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PEX_OPEX" sheetId="1" r:id="rId4"/>
    <sheet state="visible" name="Assumptions" sheetId="2" r:id="rId5"/>
    <sheet state="visible" name="gen_build_costs" sheetId="3" r:id="rId6"/>
    <sheet state="visible" name="generation_projects_info" sheetId="4" r:id="rId7"/>
    <sheet state="visible" name="gen_build_predetermined" sheetId="5" r:id="rId8"/>
    <sheet state="hidden" name="loads" sheetId="6" r:id="rId9"/>
    <sheet state="hidden" name="load_zones" sheetId="7" r:id="rId10"/>
    <sheet state="visible" name="timepoints" sheetId="8" r:id="rId11"/>
    <sheet state="visible" name="timeseries" sheetId="9" r:id="rId12"/>
    <sheet state="visible" name="periods" sheetId="10" r:id="rId13"/>
    <sheet state="hidden" name="variable_capacity_factors" sheetId="11" r:id="rId14"/>
    <sheet state="visible" name="financials" sheetId="12" r:id="rId15"/>
    <sheet state="visible" name="non_fuel_energy_sources" sheetId="13" r:id="rId16"/>
    <sheet state="visible" name="fuel_cost" sheetId="14" r:id="rId17"/>
    <sheet state="visible" name="fuels" sheetId="15" r:id="rId18"/>
    <sheet state="visible" name="ev_bau_load" sheetId="16" r:id="rId19"/>
    <sheet state="visible" name="ev_fleet_info" sheetId="17" r:id="rId20"/>
    <sheet state="hidden" name="Dispatch2030(outputs19)" sheetId="18" r:id="rId21"/>
    <sheet state="hidden" name="fuel_supply_curves" sheetId="19" r:id="rId22"/>
    <sheet state="hidden" name="Hawaii" sheetId="20" r:id="rId2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">
      <text>
        <t xml:space="preserve">Total capacity allowed (not per project). Update list with multiple projects for both solar and wind, using this column to cap each one accordingly.</t>
      </text>
    </comment>
  </commentList>
</comments>
</file>

<file path=xl/sharedStrings.xml><?xml version="1.0" encoding="utf-8"?>
<sst xmlns="http://schemas.openxmlformats.org/spreadsheetml/2006/main" count="83524" uniqueCount="11198">
  <si>
    <t>Generation</t>
  </si>
  <si>
    <t>EUR/USD</t>
  </si>
  <si>
    <t>CAPEX (EUR/MW)</t>
  </si>
  <si>
    <t>OPEX (EUR/MW-yr)</t>
  </si>
  <si>
    <t>Variable OPEX (EUR/MWh)</t>
  </si>
  <si>
    <t>Heat rate (Btu/MWh)</t>
  </si>
  <si>
    <t>OPEX/CAPEX</t>
  </si>
  <si>
    <t>Diesel</t>
  </si>
  <si>
    <t>NREL Pg25</t>
  </si>
  <si>
    <t>Seacable</t>
  </si>
  <si>
    <t>REE</t>
  </si>
  <si>
    <t>NorthSeaGrid</t>
  </si>
  <si>
    <t>NG_GT</t>
  </si>
  <si>
    <t>CCGT</t>
  </si>
  <si>
    <t>CCGT_CCS</t>
  </si>
  <si>
    <t>MSW_landfill_gas</t>
  </si>
  <si>
    <t>Biomass</t>
  </si>
  <si>
    <t>Residential_PV</t>
  </si>
  <si>
    <t>-</t>
  </si>
  <si>
    <t>Commercial_PV</t>
  </si>
  <si>
    <t>Utility_PV</t>
  </si>
  <si>
    <t>Wind_OnShore</t>
  </si>
  <si>
    <t>STORAGE</t>
  </si>
  <si>
    <t>Expansion Cost (EUR/MWh)**</t>
  </si>
  <si>
    <t>Battery_Utility_4h</t>
  </si>
  <si>
    <t>Battery_Utility_2h</t>
  </si>
  <si>
    <t>Battery_Utility_1h</t>
  </si>
  <si>
    <t>Battery_Utility_30m</t>
  </si>
  <si>
    <t>Hydrogen_ALKEC</t>
  </si>
  <si>
    <t>IRENA</t>
  </si>
  <si>
    <r>
      <rPr>
        <color rgb="FF1155CC"/>
        <u/>
      </rPr>
      <t>FCH2 JU</t>
    </r>
    <r>
      <rPr>
        <color rgb="FF000000"/>
      </rPr>
      <t xml:space="preserve"> (mid)</t>
    </r>
  </si>
  <si>
    <r>
      <rPr>
        <color rgb="FF1155CC"/>
        <u/>
      </rPr>
      <t>FCH2 JU</t>
    </r>
    <r>
      <rPr>
        <color rgb="FF000000"/>
      </rPr>
      <t xml:space="preserve"> (mid)</t>
    </r>
  </si>
  <si>
    <t>Hydrogen_PEMEC</t>
  </si>
  <si>
    <r>
      <rPr>
        <color rgb="FF1155CC"/>
        <u/>
      </rPr>
      <t>FCH2 JU</t>
    </r>
    <r>
      <rPr>
        <color rgb="FF000000"/>
      </rPr>
      <t xml:space="preserve"> (mid)</t>
    </r>
  </si>
  <si>
    <r>
      <rPr>
        <color rgb="FF1155CC"/>
        <u/>
      </rPr>
      <t>FCH2 JU</t>
    </r>
    <r>
      <rPr>
        <color rgb="FF000000"/>
      </rPr>
      <t xml:space="preserve"> (mid)</t>
    </r>
  </si>
  <si>
    <t>Hydrogen_ALKFC</t>
  </si>
  <si>
    <t>Hydrogen_PEMFC</t>
  </si>
  <si>
    <t>Hydrogen_Storage</t>
  </si>
  <si>
    <t>*Total System Cost ($/kW) = Battery Pack Cost ($/kWh) × Storage Duration (hr) + BOS Cost ($/kW)</t>
  </si>
  <si>
    <t>** Switch's gen_storage_energy_overnight_cost</t>
  </si>
  <si>
    <t>Switch Tutorial Model (for comparison/reference)</t>
  </si>
  <si>
    <t>GENERATION_PROJECT</t>
  </si>
  <si>
    <t>gen_overnight_cost</t>
  </si>
  <si>
    <t>build_year</t>
  </si>
  <si>
    <t>Cost drop (base 2020)</t>
  </si>
  <si>
    <t>Oahu_Battery_4</t>
  </si>
  <si>
    <t>Oahu_Battery_6</t>
  </si>
  <si>
    <t>Oahu_Battery_Conting</t>
  </si>
  <si>
    <t>Oahu_Battery_Reg</t>
  </si>
  <si>
    <t>Generation cost (CAPEX)</t>
  </si>
  <si>
    <t>CAPEX reduction/year (%)</t>
  </si>
  <si>
    <t>Assumed CAPEX reduction by 2030 (%)</t>
  </si>
  <si>
    <t>Reference</t>
  </si>
  <si>
    <t>self</t>
  </si>
  <si>
    <t>Fueloil</t>
  </si>
  <si>
    <t>MSW</t>
  </si>
  <si>
    <t>NOT USED (in grey)</t>
  </si>
  <si>
    <t>Electricity YoY demand growth (%)</t>
  </si>
  <si>
    <t>Electric vehicles</t>
  </si>
  <si>
    <t>LOAD_ZONE</t>
  </si>
  <si>
    <t>PERIOD</t>
  </si>
  <si>
    <t>ev_share</t>
  </si>
  <si>
    <t>ev_miles_per_kwh</t>
  </si>
  <si>
    <t>ice_miles_per_gallon</t>
  </si>
  <si>
    <t>n_all_vehicles</t>
  </si>
  <si>
    <t>vmt_per_vehicle</t>
  </si>
  <si>
    <t>menorca</t>
  </si>
  <si>
    <t>2030</t>
  </si>
  <si>
    <t>gen_fixed_om</t>
  </si>
  <si>
    <t>gen_storage_energy_overnight_cost</t>
  </si>
  <si>
    <t>gen_overnight_cost_BASELINE</t>
  </si>
  <si>
    <t>gen_fixed_om_BASELINE</t>
  </si>
  <si>
    <t>gen_storage_energy_overnight_cost_BASELINE</t>
  </si>
  <si>
    <t>cost_reduction_factor</t>
  </si>
  <si>
    <t>Diesel_GE</t>
  </si>
  <si>
    <t>Diesel_P&amp;W</t>
  </si>
  <si>
    <t>Fueloil_MB&amp;W</t>
  </si>
  <si>
    <t>Wind_Mila</t>
  </si>
  <si>
    <t>PV_SonSalomo</t>
  </si>
  <si>
    <t>http://www.northseagrid.info/sites/default/files/NorthSeaGrid_Final_Report_Annexes.pdf</t>
  </si>
  <si>
    <t>gen_tech</t>
  </si>
  <si>
    <t>gen_load_zone</t>
  </si>
  <si>
    <t>gen_connect_cost_per_mw</t>
  </si>
  <si>
    <t>gen_capacity_limit_mw</t>
  </si>
  <si>
    <t>gen_full_load_heat_rate</t>
  </si>
  <si>
    <t>gen_variable_om</t>
  </si>
  <si>
    <t>gen_max_age</t>
  </si>
  <si>
    <t>gen_min_build_capacity</t>
  </si>
  <si>
    <t>gen_scheduled_outage_rate</t>
  </si>
  <si>
    <t>gen_forced_outage_rate</t>
  </si>
  <si>
    <t>gen_is_variable</t>
  </si>
  <si>
    <t>gen_is_baseload</t>
  </si>
  <si>
    <t>gen_is_cogen</t>
  </si>
  <si>
    <t>gen_energy_source</t>
  </si>
  <si>
    <t>gen_unit_size</t>
  </si>
  <si>
    <t>gen_ccs_capture_efficiency</t>
  </si>
  <si>
    <t>gen_ccs_energy_load</t>
  </si>
  <si>
    <t>gen_storage_efficiency</t>
  </si>
  <si>
    <t>gen_storage_energy_to_power_ratio</t>
  </si>
  <si>
    <t>gen_storage_max_cycles_per_year</t>
  </si>
  <si>
    <t>gen_store_to_release_ratio</t>
  </si>
  <si>
    <t>gen_min_uptime</t>
  </si>
  <si>
    <t>gen_min_downtime</t>
  </si>
  <si>
    <t>gen_startup_fuel</t>
  </si>
  <si>
    <t>diesel</t>
  </si>
  <si>
    <t>Menorca</t>
  </si>
  <si>
    <t>.</t>
  </si>
  <si>
    <t>fueloil</t>
  </si>
  <si>
    <t>mila_wind</t>
  </si>
  <si>
    <t>wind</t>
  </si>
  <si>
    <t>salomo_pv</t>
  </si>
  <si>
    <t>sun</t>
  </si>
  <si>
    <t>cable</t>
  </si>
  <si>
    <t>nat_gas</t>
  </si>
  <si>
    <t>gas</t>
  </si>
  <si>
    <t>ccgt</t>
  </si>
  <si>
    <t>ccgt_ccs</t>
  </si>
  <si>
    <t>gas_ccs</t>
  </si>
  <si>
    <t>biomass</t>
  </si>
  <si>
    <t>rooftop_pv</t>
  </si>
  <si>
    <t>commercial_pv</t>
  </si>
  <si>
    <t>utility_pv</t>
  </si>
  <si>
    <t>bat_4h</t>
  </si>
  <si>
    <t>battery</t>
  </si>
  <si>
    <t>bat_2h</t>
  </si>
  <si>
    <t>bat_1h</t>
  </si>
  <si>
    <t>bat_30m</t>
  </si>
  <si>
    <t>msw_gas</t>
  </si>
  <si>
    <t>biogas</t>
  </si>
  <si>
    <t>Seacable_Conting</t>
  </si>
  <si>
    <t>Hydrogen</t>
  </si>
  <si>
    <t>h2</t>
  </si>
  <si>
    <t>Update later based on note from cell E1</t>
  </si>
  <si>
    <t>Wind_OnShore_1</t>
  </si>
  <si>
    <t>Wind_OnShore_2</t>
  </si>
  <si>
    <t>Wind_OnShore_3</t>
  </si>
  <si>
    <t>Wind_OnShore_4</t>
  </si>
  <si>
    <t>Wind_OnShore_5</t>
  </si>
  <si>
    <t>gen_predetermined_cap</t>
  </si>
  <si>
    <t>TIMEPOINT</t>
  </si>
  <si>
    <t>zone_demand_mw</t>
  </si>
  <si>
    <t>dbid</t>
  </si>
  <si>
    <t>existing_local_td</t>
  </si>
  <si>
    <t>local_td_annual_cost_per_mw</t>
  </si>
  <si>
    <t>timepoint_id</t>
  </si>
  <si>
    <t>timestamp</t>
  </si>
  <si>
    <t>timeseries</t>
  </si>
  <si>
    <t>2021-01-01T00:00</t>
  </si>
  <si>
    <t>2021-01-01T01:00</t>
  </si>
  <si>
    <t>2021-01-01T02:00</t>
  </si>
  <si>
    <t>2021-01-01T03:00</t>
  </si>
  <si>
    <t>2021-01-01T04:00</t>
  </si>
  <si>
    <t>2021-01-01T05:00</t>
  </si>
  <si>
    <t>2021-01-01T06:00</t>
  </si>
  <si>
    <t>2021-01-01T07:00</t>
  </si>
  <si>
    <t>2021-01-01T08:00</t>
  </si>
  <si>
    <t>2021-01-01T09:00</t>
  </si>
  <si>
    <t>2021-01-01T10:00</t>
  </si>
  <si>
    <t>2021-01-01T11:00</t>
  </si>
  <si>
    <t>2021-01-01T12:00</t>
  </si>
  <si>
    <t>2021-01-01T13:00</t>
  </si>
  <si>
    <t>2021-01-01T14:00</t>
  </si>
  <si>
    <t>2021-01-01T15:00</t>
  </si>
  <si>
    <t>2021-01-01T16:00</t>
  </si>
  <si>
    <t>2021-01-01T17:00</t>
  </si>
  <si>
    <t>2021-01-01T18:00</t>
  </si>
  <si>
    <t>2021-01-01T19:00</t>
  </si>
  <si>
    <t>2021-01-01T20:00</t>
  </si>
  <si>
    <t>2021-01-01T21:00</t>
  </si>
  <si>
    <t>2021-01-01T22:00</t>
  </si>
  <si>
    <t>2021-01-01T23:00</t>
  </si>
  <si>
    <t>2021-01-02T00:00</t>
  </si>
  <si>
    <t>2021-01-02T01:00</t>
  </si>
  <si>
    <t>2021-01-02T02:00</t>
  </si>
  <si>
    <t>2021-01-02T03:00</t>
  </si>
  <si>
    <t>2021-01-02T04:00</t>
  </si>
  <si>
    <t>2021-01-02T05:00</t>
  </si>
  <si>
    <t>2021-01-02T06:00</t>
  </si>
  <si>
    <t>2021-01-02T07:00</t>
  </si>
  <si>
    <t>2021-01-02T08:00</t>
  </si>
  <si>
    <t>2021-01-02T09:00</t>
  </si>
  <si>
    <t>2021-01-02T10:00</t>
  </si>
  <si>
    <t>2021-01-02T11:00</t>
  </si>
  <si>
    <t>2021-01-02T12:00</t>
  </si>
  <si>
    <t>2021-01-02T13:00</t>
  </si>
  <si>
    <t>2021-01-02T14:00</t>
  </si>
  <si>
    <t>2021-01-02T15:00</t>
  </si>
  <si>
    <t>2021-01-02T16:00</t>
  </si>
  <si>
    <t>2021-01-02T17:00</t>
  </si>
  <si>
    <t>2021-01-02T18:00</t>
  </si>
  <si>
    <t>2021-01-02T19:00</t>
  </si>
  <si>
    <t>2021-01-02T20:00</t>
  </si>
  <si>
    <t>2021-01-02T21:00</t>
  </si>
  <si>
    <t>2021-01-02T22:00</t>
  </si>
  <si>
    <t>2021-01-02T23:00</t>
  </si>
  <si>
    <t>2021-01-03T00:00</t>
  </si>
  <si>
    <t>2021-01-03T01:00</t>
  </si>
  <si>
    <t>2021-01-03T02:00</t>
  </si>
  <si>
    <t>2021-01-03T03:00</t>
  </si>
  <si>
    <t>2021-01-03T04:00</t>
  </si>
  <si>
    <t>2021-01-03T05:00</t>
  </si>
  <si>
    <t>2021-01-03T06:00</t>
  </si>
  <si>
    <t>2021-01-03T07:00</t>
  </si>
  <si>
    <t>2021-01-03T08:00</t>
  </si>
  <si>
    <t>2021-01-03T09:00</t>
  </si>
  <si>
    <t>2021-01-03T10:00</t>
  </si>
  <si>
    <t>2021-01-03T11:00</t>
  </si>
  <si>
    <t>2021-01-03T12:00</t>
  </si>
  <si>
    <t>2021-01-03T13:00</t>
  </si>
  <si>
    <t>2021-01-03T14:00</t>
  </si>
  <si>
    <t>2021-01-03T15:00</t>
  </si>
  <si>
    <t>2021-01-03T16:00</t>
  </si>
  <si>
    <t>2021-01-03T17:00</t>
  </si>
  <si>
    <t>2021-01-03T18:00</t>
  </si>
  <si>
    <t>2021-01-03T19:00</t>
  </si>
  <si>
    <t>2021-01-03T20:00</t>
  </si>
  <si>
    <t>2021-01-03T21:00</t>
  </si>
  <si>
    <t>2021-01-03T22:00</t>
  </si>
  <si>
    <t>2021-01-03T23:00</t>
  </si>
  <si>
    <t>2021-01-04T00:00</t>
  </si>
  <si>
    <t>2021-01-04T01:00</t>
  </si>
  <si>
    <t>2021-01-04T02:00</t>
  </si>
  <si>
    <t>2021-01-04T03:00</t>
  </si>
  <si>
    <t>2021-01-04T04:00</t>
  </si>
  <si>
    <t>2021-01-04T05:00</t>
  </si>
  <si>
    <t>2021-01-04T06:00</t>
  </si>
  <si>
    <t>2021-01-04T07:00</t>
  </si>
  <si>
    <t>2021-01-04T08:00</t>
  </si>
  <si>
    <t>2021-01-04T09:00</t>
  </si>
  <si>
    <t>2021-01-04T10:00</t>
  </si>
  <si>
    <t>2021-01-04T11:00</t>
  </si>
  <si>
    <t>2021-01-04T12:00</t>
  </si>
  <si>
    <t>2021-01-04T13:00</t>
  </si>
  <si>
    <t>2021-01-04T14:00</t>
  </si>
  <si>
    <t>2021-01-04T15:00</t>
  </si>
  <si>
    <t>2021-01-04T16:00</t>
  </si>
  <si>
    <t>2021-01-04T17:00</t>
  </si>
  <si>
    <t>2021-01-04T18:00</t>
  </si>
  <si>
    <t>2021-01-04T19:00</t>
  </si>
  <si>
    <t>2021-01-04T20:00</t>
  </si>
  <si>
    <t>2021-01-04T21:00</t>
  </si>
  <si>
    <t>2021-01-04T22:00</t>
  </si>
  <si>
    <t>2021-01-04T23:00</t>
  </si>
  <si>
    <t>2021-01-05T00:00</t>
  </si>
  <si>
    <t>2021-01-05T01:00</t>
  </si>
  <si>
    <t>2021-01-05T02:00</t>
  </si>
  <si>
    <t>2021-01-05T03:00</t>
  </si>
  <si>
    <t>2021-01-05T04:00</t>
  </si>
  <si>
    <t>2021-01-05T05:00</t>
  </si>
  <si>
    <t>2021-01-05T06:00</t>
  </si>
  <si>
    <t>2021-01-05T07:00</t>
  </si>
  <si>
    <t>2021-01-05T08:00</t>
  </si>
  <si>
    <t>2021-01-05T09:00</t>
  </si>
  <si>
    <t>2021-01-05T10:00</t>
  </si>
  <si>
    <t>2021-01-05T11:00</t>
  </si>
  <si>
    <t>2021-01-05T12:00</t>
  </si>
  <si>
    <t>2021-01-05T13:00</t>
  </si>
  <si>
    <t>2021-01-05T14:00</t>
  </si>
  <si>
    <t>2021-01-05T15:00</t>
  </si>
  <si>
    <t>2021-01-05T16:00</t>
  </si>
  <si>
    <t>2021-01-05T17:00</t>
  </si>
  <si>
    <t>2021-01-05T18:00</t>
  </si>
  <si>
    <t>2021-01-05T19:00</t>
  </si>
  <si>
    <t>2021-01-05T20:00</t>
  </si>
  <si>
    <t>2021-01-05T21:00</t>
  </si>
  <si>
    <t>2021-01-05T22:00</t>
  </si>
  <si>
    <t>2021-01-05T23:00</t>
  </si>
  <si>
    <t>2021-01-06T00:00</t>
  </si>
  <si>
    <t>2021-01-06T01:00</t>
  </si>
  <si>
    <t>2021-01-06T02:00</t>
  </si>
  <si>
    <t>2021-01-06T03:00</t>
  </si>
  <si>
    <t>2021-01-06T04:00</t>
  </si>
  <si>
    <t>2021-01-06T05:00</t>
  </si>
  <si>
    <t>2021-01-06T06:00</t>
  </si>
  <si>
    <t>2021-01-06T07:00</t>
  </si>
  <si>
    <t>2021-01-06T08:00</t>
  </si>
  <si>
    <t>2021-01-06T09:00</t>
  </si>
  <si>
    <t>2021-01-06T10:00</t>
  </si>
  <si>
    <t>2021-01-06T11:00</t>
  </si>
  <si>
    <t>2021-01-06T12:00</t>
  </si>
  <si>
    <t>2021-01-06T13:00</t>
  </si>
  <si>
    <t>2021-01-06T14:00</t>
  </si>
  <si>
    <t>2021-01-06T15:00</t>
  </si>
  <si>
    <t>2021-01-06T16:00</t>
  </si>
  <si>
    <t>2021-01-06T17:00</t>
  </si>
  <si>
    <t>2021-01-06T18:00</t>
  </si>
  <si>
    <t>2021-01-06T19:00</t>
  </si>
  <si>
    <t>2021-01-06T20:00</t>
  </si>
  <si>
    <t>2021-01-06T21:00</t>
  </si>
  <si>
    <t>2021-01-06T22:00</t>
  </si>
  <si>
    <t>2021-01-06T23:00</t>
  </si>
  <si>
    <t>2021-01-07T00:00</t>
  </si>
  <si>
    <t>2021-01-07T01:00</t>
  </si>
  <si>
    <t>2021-01-07T02:00</t>
  </si>
  <si>
    <t>2021-01-07T03:00</t>
  </si>
  <si>
    <t>2021-01-07T04:00</t>
  </si>
  <si>
    <t>2021-01-07T05:00</t>
  </si>
  <si>
    <t>2021-01-07T06:00</t>
  </si>
  <si>
    <t>2021-01-07T07:00</t>
  </si>
  <si>
    <t>2021-01-07T08:00</t>
  </si>
  <si>
    <t>2021-01-07T09:00</t>
  </si>
  <si>
    <t>2021-01-07T10:00</t>
  </si>
  <si>
    <t>2021-01-07T11:00</t>
  </si>
  <si>
    <t>2021-01-07T12:00</t>
  </si>
  <si>
    <t>2021-01-07T13:00</t>
  </si>
  <si>
    <t>2021-01-07T14:00</t>
  </si>
  <si>
    <t>2021-01-07T15:00</t>
  </si>
  <si>
    <t>2021-01-07T16:00</t>
  </si>
  <si>
    <t>2021-01-07T17:00</t>
  </si>
  <si>
    <t>2021-01-07T18:00</t>
  </si>
  <si>
    <t>2021-01-07T19:00</t>
  </si>
  <si>
    <t>2021-01-07T20:00</t>
  </si>
  <si>
    <t>2021-01-07T21:00</t>
  </si>
  <si>
    <t>2021-01-07T22:00</t>
  </si>
  <si>
    <t>2021-01-07T23:00</t>
  </si>
  <si>
    <t>2021-01-08T00:00</t>
  </si>
  <si>
    <t>2021-01-08T01:00</t>
  </si>
  <si>
    <t>2021-01-08T02:00</t>
  </si>
  <si>
    <t>2021-01-08T03:00</t>
  </si>
  <si>
    <t>2021-01-08T04:00</t>
  </si>
  <si>
    <t>2021-01-08T05:00</t>
  </si>
  <si>
    <t>2021-01-08T06:00</t>
  </si>
  <si>
    <t>2021-01-08T07:00</t>
  </si>
  <si>
    <t>2021-01-08T08:00</t>
  </si>
  <si>
    <t>2021-01-08T09:00</t>
  </si>
  <si>
    <t>2021-01-08T10:00</t>
  </si>
  <si>
    <t>2021-01-08T11:00</t>
  </si>
  <si>
    <t>2021-01-08T12:00</t>
  </si>
  <si>
    <t>2021-01-08T13:00</t>
  </si>
  <si>
    <t>2021-01-08T14:00</t>
  </si>
  <si>
    <t>2021-01-08T15:00</t>
  </si>
  <si>
    <t>2021-01-08T16:00</t>
  </si>
  <si>
    <t>2021-01-08T17:00</t>
  </si>
  <si>
    <t>2021-01-08T18:00</t>
  </si>
  <si>
    <t>2021-01-08T19:00</t>
  </si>
  <si>
    <t>2021-01-08T20:00</t>
  </si>
  <si>
    <t>2021-01-08T21:00</t>
  </si>
  <si>
    <t>2021-01-08T22:00</t>
  </si>
  <si>
    <t>2021-01-08T23:00</t>
  </si>
  <si>
    <t>2021-01-09T00:00</t>
  </si>
  <si>
    <t>2021-01-09T01:00</t>
  </si>
  <si>
    <t>2021-01-09T02:00</t>
  </si>
  <si>
    <t>2021-01-09T03:00</t>
  </si>
  <si>
    <t>2021-01-09T04:00</t>
  </si>
  <si>
    <t>2021-01-09T05:00</t>
  </si>
  <si>
    <t>2021-01-09T06:00</t>
  </si>
  <si>
    <t>2021-01-09T07:00</t>
  </si>
  <si>
    <t>2021-01-09T08:00</t>
  </si>
  <si>
    <t>2021-01-09T09:00</t>
  </si>
  <si>
    <t>2021-01-09T10:00</t>
  </si>
  <si>
    <t>2021-01-09T11:00</t>
  </si>
  <si>
    <t>2021-01-09T12:00</t>
  </si>
  <si>
    <t>2021-01-09T13:00</t>
  </si>
  <si>
    <t>2021-01-09T14:00</t>
  </si>
  <si>
    <t>2021-01-09T15:00</t>
  </si>
  <si>
    <t>2021-01-09T16:00</t>
  </si>
  <si>
    <t>2021-01-09T17:00</t>
  </si>
  <si>
    <t>2021-01-09T18:00</t>
  </si>
  <si>
    <t>2021-01-09T19:00</t>
  </si>
  <si>
    <t>2021-01-09T20:00</t>
  </si>
  <si>
    <t>2021-01-09T21:00</t>
  </si>
  <si>
    <t>2021-01-09T22:00</t>
  </si>
  <si>
    <t>2021-01-09T23:00</t>
  </si>
  <si>
    <t>2021-01-10T00:00</t>
  </si>
  <si>
    <t>2021-01-10T01:00</t>
  </si>
  <si>
    <t>2021-01-10T02:00</t>
  </si>
  <si>
    <t>2021-01-10T03:00</t>
  </si>
  <si>
    <t>2021-01-10T04:00</t>
  </si>
  <si>
    <t>2021-01-10T05:00</t>
  </si>
  <si>
    <t>2021-01-10T06:00</t>
  </si>
  <si>
    <t>2021-01-10T07:00</t>
  </si>
  <si>
    <t>2021-01-10T08:00</t>
  </si>
  <si>
    <t>2021-01-10T09:00</t>
  </si>
  <si>
    <t>2021-01-10T10:00</t>
  </si>
  <si>
    <t>2021-01-10T11:00</t>
  </si>
  <si>
    <t>2021-01-10T12:00</t>
  </si>
  <si>
    <t>2021-01-10T13:00</t>
  </si>
  <si>
    <t>2021-01-10T14:00</t>
  </si>
  <si>
    <t>2021-01-10T15:00</t>
  </si>
  <si>
    <t>2021-01-10T16:00</t>
  </si>
  <si>
    <t>2021-01-10T17:00</t>
  </si>
  <si>
    <t>2021-01-10T18:00</t>
  </si>
  <si>
    <t>2021-01-10T19:00</t>
  </si>
  <si>
    <t>2021-01-10T20:00</t>
  </si>
  <si>
    <t>2021-01-10T21:00</t>
  </si>
  <si>
    <t>2021-01-10T22:00</t>
  </si>
  <si>
    <t>2021-01-10T23:00</t>
  </si>
  <si>
    <t>2021-01-11T00:00</t>
  </si>
  <si>
    <t>2021-01-11T01:00</t>
  </si>
  <si>
    <t>2021-01-11T02:00</t>
  </si>
  <si>
    <t>2021-01-11T03:00</t>
  </si>
  <si>
    <t>2021-01-11T04:00</t>
  </si>
  <si>
    <t>2021-01-11T05:00</t>
  </si>
  <si>
    <t>2021-01-11T06:00</t>
  </si>
  <si>
    <t>2021-01-11T07:00</t>
  </si>
  <si>
    <t>2021-01-11T08:00</t>
  </si>
  <si>
    <t>2021-01-11T09:00</t>
  </si>
  <si>
    <t>2021-01-11T10:00</t>
  </si>
  <si>
    <t>2021-01-11T11:00</t>
  </si>
  <si>
    <t>2021-01-11T12:00</t>
  </si>
  <si>
    <t>2021-01-11T13:00</t>
  </si>
  <si>
    <t>2021-01-11T14:00</t>
  </si>
  <si>
    <t>2021-01-11T15:00</t>
  </si>
  <si>
    <t>2021-01-11T16:00</t>
  </si>
  <si>
    <t>2021-01-11T17:00</t>
  </si>
  <si>
    <t>2021-01-11T18:00</t>
  </si>
  <si>
    <t>2021-01-11T19:00</t>
  </si>
  <si>
    <t>2021-01-11T20:00</t>
  </si>
  <si>
    <t>2021-01-11T21:00</t>
  </si>
  <si>
    <t>2021-01-11T22:00</t>
  </si>
  <si>
    <t>2021-01-11T23:00</t>
  </si>
  <si>
    <t>2021-01-12T00:00</t>
  </si>
  <si>
    <t>2021-01-12T01:00</t>
  </si>
  <si>
    <t>2021-01-12T02:00</t>
  </si>
  <si>
    <t>2021-01-12T03:00</t>
  </si>
  <si>
    <t>2021-01-12T04:00</t>
  </si>
  <si>
    <t>2021-01-12T05:00</t>
  </si>
  <si>
    <t>2021-01-12T06:00</t>
  </si>
  <si>
    <t>2021-01-12T07:00</t>
  </si>
  <si>
    <t>2021-01-12T08:00</t>
  </si>
  <si>
    <t>2021-01-12T09:00</t>
  </si>
  <si>
    <t>2021-01-12T10:00</t>
  </si>
  <si>
    <t>2021-01-12T11:00</t>
  </si>
  <si>
    <t>2021-01-12T12:00</t>
  </si>
  <si>
    <t>2021-01-12T13:00</t>
  </si>
  <si>
    <t>2021-01-12T14:00</t>
  </si>
  <si>
    <t>2021-01-12T15:00</t>
  </si>
  <si>
    <t>2021-01-12T16:00</t>
  </si>
  <si>
    <t>2021-01-12T17:00</t>
  </si>
  <si>
    <t>2021-01-12T18:00</t>
  </si>
  <si>
    <t>2021-01-12T19:00</t>
  </si>
  <si>
    <t>2021-01-12T20:00</t>
  </si>
  <si>
    <t>2021-01-12T21:00</t>
  </si>
  <si>
    <t>2021-01-12T22:00</t>
  </si>
  <si>
    <t>2021-01-12T23:00</t>
  </si>
  <si>
    <t>2021-01-13T00:00</t>
  </si>
  <si>
    <t>2021-01-13T01:00</t>
  </si>
  <si>
    <t>2021-01-13T02:00</t>
  </si>
  <si>
    <t>2021-01-13T03:00</t>
  </si>
  <si>
    <t>2021-01-13T04:00</t>
  </si>
  <si>
    <t>2021-01-13T05:00</t>
  </si>
  <si>
    <t>2021-01-13T06:00</t>
  </si>
  <si>
    <t>2021-01-13T07:00</t>
  </si>
  <si>
    <t>2021-01-13T08:00</t>
  </si>
  <si>
    <t>2021-01-13T09:00</t>
  </si>
  <si>
    <t>2021-01-13T10:00</t>
  </si>
  <si>
    <t>2021-01-13T11:00</t>
  </si>
  <si>
    <t>2021-01-13T12:00</t>
  </si>
  <si>
    <t>2021-01-13T13:00</t>
  </si>
  <si>
    <t>2021-01-13T14:00</t>
  </si>
  <si>
    <t>2021-01-13T15:00</t>
  </si>
  <si>
    <t>2021-01-13T16:00</t>
  </si>
  <si>
    <t>2021-01-13T17:00</t>
  </si>
  <si>
    <t>2021-01-13T18:00</t>
  </si>
  <si>
    <t>2021-01-13T19:00</t>
  </si>
  <si>
    <t>2021-01-13T20:00</t>
  </si>
  <si>
    <t>2021-01-13T21:00</t>
  </si>
  <si>
    <t>2021-01-13T22:00</t>
  </si>
  <si>
    <t>2021-01-13T23:00</t>
  </si>
  <si>
    <t>2021-01-14T00:00</t>
  </si>
  <si>
    <t>2021-01-14T01:00</t>
  </si>
  <si>
    <t>2021-01-14T02:00</t>
  </si>
  <si>
    <t>2021-01-14T03:00</t>
  </si>
  <si>
    <t>2021-01-14T04:00</t>
  </si>
  <si>
    <t>2021-01-14T05:00</t>
  </si>
  <si>
    <t>2021-01-14T06:00</t>
  </si>
  <si>
    <t>2021-01-14T07:00</t>
  </si>
  <si>
    <t>2021-01-14T08:00</t>
  </si>
  <si>
    <t>2021-01-14T09:00</t>
  </si>
  <si>
    <t>2021-01-14T10:00</t>
  </si>
  <si>
    <t>2021-01-14T11:00</t>
  </si>
  <si>
    <t>2021-01-14T12:00</t>
  </si>
  <si>
    <t>2021-01-14T13:00</t>
  </si>
  <si>
    <t>2021-01-14T14:00</t>
  </si>
  <si>
    <t>2021-01-14T15:00</t>
  </si>
  <si>
    <t>2021-01-14T16:00</t>
  </si>
  <si>
    <t>2021-01-14T17:00</t>
  </si>
  <si>
    <t>2021-01-14T18:00</t>
  </si>
  <si>
    <t>2021-01-14T19:00</t>
  </si>
  <si>
    <t>2021-01-14T20:00</t>
  </si>
  <si>
    <t>2021-01-14T21:00</t>
  </si>
  <si>
    <t>2021-01-14T22:00</t>
  </si>
  <si>
    <t>2021-01-14T23:00</t>
  </si>
  <si>
    <t>2021-01-15T00:00</t>
  </si>
  <si>
    <t>2021-01-15T01:00</t>
  </si>
  <si>
    <t>2021-01-15T02:00</t>
  </si>
  <si>
    <t>2021-01-15T03:00</t>
  </si>
  <si>
    <t>2021-01-15T04:00</t>
  </si>
  <si>
    <t>2021-01-15T05:00</t>
  </si>
  <si>
    <t>2021-01-15T06:00</t>
  </si>
  <si>
    <t>2021-01-15T07:00</t>
  </si>
  <si>
    <t>2021-01-15T08:00</t>
  </si>
  <si>
    <t>2021-01-15T09:00</t>
  </si>
  <si>
    <t>2021-01-15T10:00</t>
  </si>
  <si>
    <t>2021-01-15T11:00</t>
  </si>
  <si>
    <t>2021-01-15T12:00</t>
  </si>
  <si>
    <t>2021-01-15T13:00</t>
  </si>
  <si>
    <t>2021-01-15T14:00</t>
  </si>
  <si>
    <t>2021-01-15T15:00</t>
  </si>
  <si>
    <t>2021-01-15T16:00</t>
  </si>
  <si>
    <t>2021-01-15T17:00</t>
  </si>
  <si>
    <t>2021-01-15T18:00</t>
  </si>
  <si>
    <t>2021-01-15T19:00</t>
  </si>
  <si>
    <t>2021-01-15T20:00</t>
  </si>
  <si>
    <t>2021-01-15T21:00</t>
  </si>
  <si>
    <t>2021-01-15T22:00</t>
  </si>
  <si>
    <t>2021-01-15T23:00</t>
  </si>
  <si>
    <t>2021-01-16T00:00</t>
  </si>
  <si>
    <t>2021-01-16T01:00</t>
  </si>
  <si>
    <t>2021-01-16T02:00</t>
  </si>
  <si>
    <t>2021-01-16T03:00</t>
  </si>
  <si>
    <t>2021-01-16T04:00</t>
  </si>
  <si>
    <t>2021-01-16T05:00</t>
  </si>
  <si>
    <t>2021-01-16T06:00</t>
  </si>
  <si>
    <t>2021-01-16T07:00</t>
  </si>
  <si>
    <t>2021-01-16T08:00</t>
  </si>
  <si>
    <t>2021-01-16T09:00</t>
  </si>
  <si>
    <t>2021-01-16T10:00</t>
  </si>
  <si>
    <t>2021-01-16T11:00</t>
  </si>
  <si>
    <t>2021-01-16T12:00</t>
  </si>
  <si>
    <t>2021-01-16T13:00</t>
  </si>
  <si>
    <t>2021-01-16T14:00</t>
  </si>
  <si>
    <t>2021-01-16T15:00</t>
  </si>
  <si>
    <t>2021-01-16T16:00</t>
  </si>
  <si>
    <t>2021-01-16T17:00</t>
  </si>
  <si>
    <t>2021-01-16T18:00</t>
  </si>
  <si>
    <t>2021-01-16T19:00</t>
  </si>
  <si>
    <t>2021-01-16T20:00</t>
  </si>
  <si>
    <t>2021-01-16T21:00</t>
  </si>
  <si>
    <t>2021-01-16T22:00</t>
  </si>
  <si>
    <t>2021-01-16T23:00</t>
  </si>
  <si>
    <t>2021-01-17T00:00</t>
  </si>
  <si>
    <t>2021-01-17T01:00</t>
  </si>
  <si>
    <t>2021-01-17T02:00</t>
  </si>
  <si>
    <t>2021-01-17T03:00</t>
  </si>
  <si>
    <t>2021-01-17T04:00</t>
  </si>
  <si>
    <t>2021-01-17T05:00</t>
  </si>
  <si>
    <t>2021-01-17T06:00</t>
  </si>
  <si>
    <t>2021-01-17T07:00</t>
  </si>
  <si>
    <t>2021-01-17T08:00</t>
  </si>
  <si>
    <t>2021-01-17T09:00</t>
  </si>
  <si>
    <t>2021-01-17T10:00</t>
  </si>
  <si>
    <t>2021-01-17T11:00</t>
  </si>
  <si>
    <t>2021-01-17T12:00</t>
  </si>
  <si>
    <t>2021-01-17T13:00</t>
  </si>
  <si>
    <t>2021-01-17T14:00</t>
  </si>
  <si>
    <t>2021-01-17T15:00</t>
  </si>
  <si>
    <t>2021-01-17T16:00</t>
  </si>
  <si>
    <t>2021-01-17T17:00</t>
  </si>
  <si>
    <t>2021-01-17T18:00</t>
  </si>
  <si>
    <t>2021-01-17T19:00</t>
  </si>
  <si>
    <t>2021-01-17T20:00</t>
  </si>
  <si>
    <t>2021-01-17T21:00</t>
  </si>
  <si>
    <t>2021-01-17T22:00</t>
  </si>
  <si>
    <t>2021-01-17T23:00</t>
  </si>
  <si>
    <t>2021-01-18T00:00</t>
  </si>
  <si>
    <t>2021-01-18T01:00</t>
  </si>
  <si>
    <t>2021-01-18T02:00</t>
  </si>
  <si>
    <t>2021-01-18T03:00</t>
  </si>
  <si>
    <t>2021-01-18T04:00</t>
  </si>
  <si>
    <t>2021-01-18T05:00</t>
  </si>
  <si>
    <t>2021-01-18T06:00</t>
  </si>
  <si>
    <t>2021-01-18T07:00</t>
  </si>
  <si>
    <t>2021-01-18T08:00</t>
  </si>
  <si>
    <t>2021-01-18T09:00</t>
  </si>
  <si>
    <t>2021-01-18T10:00</t>
  </si>
  <si>
    <t>2021-01-18T11:00</t>
  </si>
  <si>
    <t>2021-01-18T12:00</t>
  </si>
  <si>
    <t>2021-01-18T13:00</t>
  </si>
  <si>
    <t>2021-01-18T14:00</t>
  </si>
  <si>
    <t>2021-01-18T15:00</t>
  </si>
  <si>
    <t>2021-01-18T16:00</t>
  </si>
  <si>
    <t>2021-01-18T17:00</t>
  </si>
  <si>
    <t>2021-01-18T18:00</t>
  </si>
  <si>
    <t>2021-01-18T19:00</t>
  </si>
  <si>
    <t>2021-01-18T20:00</t>
  </si>
  <si>
    <t>2021-01-18T21:00</t>
  </si>
  <si>
    <t>2021-01-18T22:00</t>
  </si>
  <si>
    <t>2021-01-18T23:00</t>
  </si>
  <si>
    <t>2021-01-19T00:00</t>
  </si>
  <si>
    <t>2021-01-19T01:00</t>
  </si>
  <si>
    <t>2021-01-19T02:00</t>
  </si>
  <si>
    <t>2021-01-19T03:00</t>
  </si>
  <si>
    <t>2021-01-19T04:00</t>
  </si>
  <si>
    <t>2021-01-19T05:00</t>
  </si>
  <si>
    <t>2021-01-19T06:00</t>
  </si>
  <si>
    <t>2021-01-19T07:00</t>
  </si>
  <si>
    <t>2021-01-19T08:00</t>
  </si>
  <si>
    <t>2021-01-19T09:00</t>
  </si>
  <si>
    <t>2021-01-19T10:00</t>
  </si>
  <si>
    <t>2021-01-19T11:00</t>
  </si>
  <si>
    <t>2021-01-19T12:00</t>
  </si>
  <si>
    <t>2021-01-19T13:00</t>
  </si>
  <si>
    <t>2021-01-19T14:00</t>
  </si>
  <si>
    <t>2021-01-19T15:00</t>
  </si>
  <si>
    <t>2021-01-19T16:00</t>
  </si>
  <si>
    <t>2021-01-19T17:00</t>
  </si>
  <si>
    <t>2021-01-19T18:00</t>
  </si>
  <si>
    <t>2021-01-19T19:00</t>
  </si>
  <si>
    <t>2021-01-19T20:00</t>
  </si>
  <si>
    <t>2021-01-19T21:00</t>
  </si>
  <si>
    <t>2021-01-19T22:00</t>
  </si>
  <si>
    <t>2021-01-19T23:00</t>
  </si>
  <si>
    <t>2021-01-20T00:00</t>
  </si>
  <si>
    <t>2021-01-20T01:00</t>
  </si>
  <si>
    <t>2021-01-20T02:00</t>
  </si>
  <si>
    <t>2021-01-20T03:00</t>
  </si>
  <si>
    <t>2021-01-20T04:00</t>
  </si>
  <si>
    <t>2021-01-20T05:00</t>
  </si>
  <si>
    <t>2021-01-20T06:00</t>
  </si>
  <si>
    <t>2021-01-20T07:00</t>
  </si>
  <si>
    <t>2021-01-20T08:00</t>
  </si>
  <si>
    <t>2021-01-20T09:00</t>
  </si>
  <si>
    <t>2021-01-20T10:00</t>
  </si>
  <si>
    <t>2021-01-20T11:00</t>
  </si>
  <si>
    <t>2021-01-20T12:00</t>
  </si>
  <si>
    <t>2021-01-20T13:00</t>
  </si>
  <si>
    <t>2021-01-20T14:00</t>
  </si>
  <si>
    <t>2021-01-20T15:00</t>
  </si>
  <si>
    <t>2021-01-20T16:00</t>
  </si>
  <si>
    <t>2021-01-20T17:00</t>
  </si>
  <si>
    <t>2021-01-20T18:00</t>
  </si>
  <si>
    <t>2021-01-20T19:00</t>
  </si>
  <si>
    <t>2021-01-20T20:00</t>
  </si>
  <si>
    <t>2021-01-20T21:00</t>
  </si>
  <si>
    <t>2021-01-20T22:00</t>
  </si>
  <si>
    <t>2021-01-20T23:00</t>
  </si>
  <si>
    <t>2021-01-21T00:00</t>
  </si>
  <si>
    <t>2021-01-21T01:00</t>
  </si>
  <si>
    <t>2021-01-21T02:00</t>
  </si>
  <si>
    <t>2021-01-21T03:00</t>
  </si>
  <si>
    <t>2021-01-21T04:00</t>
  </si>
  <si>
    <t>2021-01-21T05:00</t>
  </si>
  <si>
    <t>2021-01-21T06:00</t>
  </si>
  <si>
    <t>2021-01-21T07:00</t>
  </si>
  <si>
    <t>2021-01-21T08:00</t>
  </si>
  <si>
    <t>2021-01-21T09:00</t>
  </si>
  <si>
    <t>2021-01-21T10:00</t>
  </si>
  <si>
    <t>2021-01-21T11:00</t>
  </si>
  <si>
    <t>2021-01-21T12:00</t>
  </si>
  <si>
    <t>2021-01-21T13:00</t>
  </si>
  <si>
    <t>2021-01-21T14:00</t>
  </si>
  <si>
    <t>2021-01-21T15:00</t>
  </si>
  <si>
    <t>2021-01-21T16:00</t>
  </si>
  <si>
    <t>2021-01-21T17:00</t>
  </si>
  <si>
    <t>2021-01-21T18:00</t>
  </si>
  <si>
    <t>2021-01-21T19:00</t>
  </si>
  <si>
    <t>2021-01-21T20:00</t>
  </si>
  <si>
    <t>2021-01-21T21:00</t>
  </si>
  <si>
    <t>2021-01-21T22:00</t>
  </si>
  <si>
    <t>2021-01-21T23:00</t>
  </si>
  <si>
    <t>2021-01-22T00:00</t>
  </si>
  <si>
    <t>2021-01-22T01:00</t>
  </si>
  <si>
    <t>2021-01-22T02:00</t>
  </si>
  <si>
    <t>2021-01-22T03:00</t>
  </si>
  <si>
    <t>2021-01-22T04:00</t>
  </si>
  <si>
    <t>2021-01-22T05:00</t>
  </si>
  <si>
    <t>2021-01-22T06:00</t>
  </si>
  <si>
    <t>2021-01-22T07:00</t>
  </si>
  <si>
    <t>2021-01-22T08:00</t>
  </si>
  <si>
    <t>2021-01-22T09:00</t>
  </si>
  <si>
    <t>2021-01-22T10:00</t>
  </si>
  <si>
    <t>2021-01-22T11:00</t>
  </si>
  <si>
    <t>2021-01-22T12:00</t>
  </si>
  <si>
    <t>2021-01-22T13:00</t>
  </si>
  <si>
    <t>2021-01-22T14:00</t>
  </si>
  <si>
    <t>2021-01-22T15:00</t>
  </si>
  <si>
    <t>2021-01-22T16:00</t>
  </si>
  <si>
    <t>2021-01-22T17:00</t>
  </si>
  <si>
    <t>2021-01-22T18:00</t>
  </si>
  <si>
    <t>2021-01-22T19:00</t>
  </si>
  <si>
    <t>2021-01-22T20:00</t>
  </si>
  <si>
    <t>2021-01-22T21:00</t>
  </si>
  <si>
    <t>2021-01-22T22:00</t>
  </si>
  <si>
    <t>2021-01-22T23:00</t>
  </si>
  <si>
    <t>2021-01-23T00:00</t>
  </si>
  <si>
    <t>2021-01-23T01:00</t>
  </si>
  <si>
    <t>2021-01-23T02:00</t>
  </si>
  <si>
    <t>2021-01-23T03:00</t>
  </si>
  <si>
    <t>2021-01-23T04:00</t>
  </si>
  <si>
    <t>2021-01-23T05:00</t>
  </si>
  <si>
    <t>2021-01-23T06:00</t>
  </si>
  <si>
    <t>2021-01-23T07:00</t>
  </si>
  <si>
    <t>2021-01-23T08:00</t>
  </si>
  <si>
    <t>2021-01-23T09:00</t>
  </si>
  <si>
    <t>2021-01-23T10:00</t>
  </si>
  <si>
    <t>2021-01-23T11:00</t>
  </si>
  <si>
    <t>2021-01-23T12:00</t>
  </si>
  <si>
    <t>2021-01-23T13:00</t>
  </si>
  <si>
    <t>2021-01-23T14:00</t>
  </si>
  <si>
    <t>2021-01-23T15:00</t>
  </si>
  <si>
    <t>2021-01-23T16:00</t>
  </si>
  <si>
    <t>2021-01-23T17:00</t>
  </si>
  <si>
    <t>2021-01-23T18:00</t>
  </si>
  <si>
    <t>2021-01-23T19:00</t>
  </si>
  <si>
    <t>2021-01-23T20:00</t>
  </si>
  <si>
    <t>2021-01-23T21:00</t>
  </si>
  <si>
    <t>2021-01-23T22:00</t>
  </si>
  <si>
    <t>2021-01-23T23:00</t>
  </si>
  <si>
    <t>2021-01-24T00:00</t>
  </si>
  <si>
    <t>2021-01-24T01:00</t>
  </si>
  <si>
    <t>2021-01-24T02:00</t>
  </si>
  <si>
    <t>2021-01-24T03:00</t>
  </si>
  <si>
    <t>2021-01-24T04:00</t>
  </si>
  <si>
    <t>2021-01-24T05:00</t>
  </si>
  <si>
    <t>2021-01-24T06:00</t>
  </si>
  <si>
    <t>2021-01-24T07:00</t>
  </si>
  <si>
    <t>2021-01-24T08:00</t>
  </si>
  <si>
    <t>2021-01-24T09:00</t>
  </si>
  <si>
    <t>2021-01-24T10:00</t>
  </si>
  <si>
    <t>2021-01-24T11:00</t>
  </si>
  <si>
    <t>2021-01-24T12:00</t>
  </si>
  <si>
    <t>2021-01-24T13:00</t>
  </si>
  <si>
    <t>2021-01-24T14:00</t>
  </si>
  <si>
    <t>2021-01-24T15:00</t>
  </si>
  <si>
    <t>2021-01-24T16:00</t>
  </si>
  <si>
    <t>2021-01-24T17:00</t>
  </si>
  <si>
    <t>2021-01-24T18:00</t>
  </si>
  <si>
    <t>2021-01-24T19:00</t>
  </si>
  <si>
    <t>2021-01-24T20:00</t>
  </si>
  <si>
    <t>2021-01-24T21:00</t>
  </si>
  <si>
    <t>2021-01-24T22:00</t>
  </si>
  <si>
    <t>2021-01-24T23:00</t>
  </si>
  <si>
    <t>2021-01-25T00:00</t>
  </si>
  <si>
    <t>2021-01-25T01:00</t>
  </si>
  <si>
    <t>2021-01-25T02:00</t>
  </si>
  <si>
    <t>2021-01-25T03:00</t>
  </si>
  <si>
    <t>2021-01-25T04:00</t>
  </si>
  <si>
    <t>2021-01-25T05:00</t>
  </si>
  <si>
    <t>2021-01-25T06:00</t>
  </si>
  <si>
    <t>2021-01-25T07:00</t>
  </si>
  <si>
    <t>2021-01-25T08:00</t>
  </si>
  <si>
    <t>2021-01-25T09:00</t>
  </si>
  <si>
    <t>2021-01-25T10:00</t>
  </si>
  <si>
    <t>2021-01-25T11:00</t>
  </si>
  <si>
    <t>2021-01-25T12:00</t>
  </si>
  <si>
    <t>2021-01-25T13:00</t>
  </si>
  <si>
    <t>2021-01-25T14:00</t>
  </si>
  <si>
    <t>2021-01-25T15:00</t>
  </si>
  <si>
    <t>2021-01-25T16:00</t>
  </si>
  <si>
    <t>2021-01-25T17:00</t>
  </si>
  <si>
    <t>2021-01-25T18:00</t>
  </si>
  <si>
    <t>2021-01-25T19:00</t>
  </si>
  <si>
    <t>2021-01-25T20:00</t>
  </si>
  <si>
    <t>2021-01-25T21:00</t>
  </si>
  <si>
    <t>2021-01-25T22:00</t>
  </si>
  <si>
    <t>2021-01-25T23:00</t>
  </si>
  <si>
    <t>2021-01-26T00:00</t>
  </si>
  <si>
    <t>2021-01-26T01:00</t>
  </si>
  <si>
    <t>2021-01-26T02:00</t>
  </si>
  <si>
    <t>2021-01-26T03:00</t>
  </si>
  <si>
    <t>2021-01-26T04:00</t>
  </si>
  <si>
    <t>2021-01-26T05:00</t>
  </si>
  <si>
    <t>2021-01-26T06:00</t>
  </si>
  <si>
    <t>2021-01-26T07:00</t>
  </si>
  <si>
    <t>2021-01-26T08:00</t>
  </si>
  <si>
    <t>2021-01-26T09:00</t>
  </si>
  <si>
    <t>2021-01-26T10:00</t>
  </si>
  <si>
    <t>2021-01-26T11:00</t>
  </si>
  <si>
    <t>2021-01-26T12:00</t>
  </si>
  <si>
    <t>2021-01-26T13:00</t>
  </si>
  <si>
    <t>2021-01-26T14:00</t>
  </si>
  <si>
    <t>2021-01-26T15:00</t>
  </si>
  <si>
    <t>2021-01-26T16:00</t>
  </si>
  <si>
    <t>2021-01-26T17:00</t>
  </si>
  <si>
    <t>2021-01-26T18:00</t>
  </si>
  <si>
    <t>2021-01-26T19:00</t>
  </si>
  <si>
    <t>2021-01-26T20:00</t>
  </si>
  <si>
    <t>2021-01-26T21:00</t>
  </si>
  <si>
    <t>2021-01-26T22:00</t>
  </si>
  <si>
    <t>2021-01-26T23:00</t>
  </si>
  <si>
    <t>2021-01-27T00:00</t>
  </si>
  <si>
    <t>2021-01-27T01:00</t>
  </si>
  <si>
    <t>2021-01-27T02:00</t>
  </si>
  <si>
    <t>2021-01-27T03:00</t>
  </si>
  <si>
    <t>2021-01-27T04:00</t>
  </si>
  <si>
    <t>2021-01-27T05:00</t>
  </si>
  <si>
    <t>2021-01-27T06:00</t>
  </si>
  <si>
    <t>2021-01-27T07:00</t>
  </si>
  <si>
    <t>2021-01-27T08:00</t>
  </si>
  <si>
    <t>2021-01-27T09:00</t>
  </si>
  <si>
    <t>2021-01-27T10:00</t>
  </si>
  <si>
    <t>2021-01-27T11:00</t>
  </si>
  <si>
    <t>2021-01-27T12:00</t>
  </si>
  <si>
    <t>2021-01-27T13:00</t>
  </si>
  <si>
    <t>2021-01-27T14:00</t>
  </si>
  <si>
    <t>2021-01-27T15:00</t>
  </si>
  <si>
    <t>2021-01-27T16:00</t>
  </si>
  <si>
    <t>2021-01-27T17:00</t>
  </si>
  <si>
    <t>2021-01-27T18:00</t>
  </si>
  <si>
    <t>2021-01-27T19:00</t>
  </si>
  <si>
    <t>2021-01-27T20:00</t>
  </si>
  <si>
    <t>2021-01-27T21:00</t>
  </si>
  <si>
    <t>2021-01-27T22:00</t>
  </si>
  <si>
    <t>2021-01-27T23:00</t>
  </si>
  <si>
    <t>2021-01-28T00:00</t>
  </si>
  <si>
    <t>2021-01-28T01:00</t>
  </si>
  <si>
    <t>2021-01-28T02:00</t>
  </si>
  <si>
    <t>2021-01-28T03:00</t>
  </si>
  <si>
    <t>2021-01-28T04:00</t>
  </si>
  <si>
    <t>2021-01-28T05:00</t>
  </si>
  <si>
    <t>2021-01-28T06:00</t>
  </si>
  <si>
    <t>2021-01-28T07:00</t>
  </si>
  <si>
    <t>2021-01-28T08:00</t>
  </si>
  <si>
    <t>2021-01-28T09:00</t>
  </si>
  <si>
    <t>2021-01-28T10:00</t>
  </si>
  <si>
    <t>2021-01-28T11:00</t>
  </si>
  <si>
    <t>2021-01-28T12:00</t>
  </si>
  <si>
    <t>2021-01-28T13:00</t>
  </si>
  <si>
    <t>2021-01-28T14:00</t>
  </si>
  <si>
    <t>2021-01-28T15:00</t>
  </si>
  <si>
    <t>2021-01-28T16:00</t>
  </si>
  <si>
    <t>2021-01-28T17:00</t>
  </si>
  <si>
    <t>2021-01-28T18:00</t>
  </si>
  <si>
    <t>2021-01-28T19:00</t>
  </si>
  <si>
    <t>2021-01-28T20:00</t>
  </si>
  <si>
    <t>2021-01-28T21:00</t>
  </si>
  <si>
    <t>2021-01-28T22:00</t>
  </si>
  <si>
    <t>2021-01-28T23:00</t>
  </si>
  <si>
    <t>2021-01-29T00:00</t>
  </si>
  <si>
    <t>2021-01-29T01:00</t>
  </si>
  <si>
    <t>2021-01-29T02:00</t>
  </si>
  <si>
    <t>2021-01-29T03:00</t>
  </si>
  <si>
    <t>2021-01-29T04:00</t>
  </si>
  <si>
    <t>2021-01-29T05:00</t>
  </si>
  <si>
    <t>2021-01-29T06:00</t>
  </si>
  <si>
    <t>2021-01-29T07:00</t>
  </si>
  <si>
    <t>2021-01-29T08:00</t>
  </si>
  <si>
    <t>2021-01-29T09:00</t>
  </si>
  <si>
    <t>2021-01-29T10:00</t>
  </si>
  <si>
    <t>2021-01-29T11:00</t>
  </si>
  <si>
    <t>2021-01-29T12:00</t>
  </si>
  <si>
    <t>2021-01-29T13:00</t>
  </si>
  <si>
    <t>2021-01-29T14:00</t>
  </si>
  <si>
    <t>2021-01-29T15:00</t>
  </si>
  <si>
    <t>2021-01-29T16:00</t>
  </si>
  <si>
    <t>2021-01-29T17:00</t>
  </si>
  <si>
    <t>2021-01-29T18:00</t>
  </si>
  <si>
    <t>2021-01-29T19:00</t>
  </si>
  <si>
    <t>2021-01-29T20:00</t>
  </si>
  <si>
    <t>2021-01-29T21:00</t>
  </si>
  <si>
    <t>2021-01-29T22:00</t>
  </si>
  <si>
    <t>2021-01-29T23:00</t>
  </si>
  <si>
    <t>2021-01-30T00:00</t>
  </si>
  <si>
    <t>2021-01-30T01:00</t>
  </si>
  <si>
    <t>2021-01-30T02:00</t>
  </si>
  <si>
    <t>2021-01-30T03:00</t>
  </si>
  <si>
    <t>2021-01-30T04:00</t>
  </si>
  <si>
    <t>2021-01-30T05:00</t>
  </si>
  <si>
    <t>2021-01-30T06:00</t>
  </si>
  <si>
    <t>2021-01-30T07:00</t>
  </si>
  <si>
    <t>2021-01-30T08:00</t>
  </si>
  <si>
    <t>2021-01-30T09:00</t>
  </si>
  <si>
    <t>2021-01-30T10:00</t>
  </si>
  <si>
    <t>2021-01-30T11:00</t>
  </si>
  <si>
    <t>2021-01-30T12:00</t>
  </si>
  <si>
    <t>2021-01-30T13:00</t>
  </si>
  <si>
    <t>2021-01-30T14:00</t>
  </si>
  <si>
    <t>2021-01-30T15:00</t>
  </si>
  <si>
    <t>2021-01-30T16:00</t>
  </si>
  <si>
    <t>2021-01-30T17:00</t>
  </si>
  <si>
    <t>2021-01-30T18:00</t>
  </si>
  <si>
    <t>2021-01-30T19:00</t>
  </si>
  <si>
    <t>2021-01-30T20:00</t>
  </si>
  <si>
    <t>2021-01-30T21:00</t>
  </si>
  <si>
    <t>2021-01-30T22:00</t>
  </si>
  <si>
    <t>2021-01-30T23:00</t>
  </si>
  <si>
    <t>2021-01-31T00:00</t>
  </si>
  <si>
    <t>2021-01-31T01:00</t>
  </si>
  <si>
    <t>2021-01-31T02:00</t>
  </si>
  <si>
    <t>2021-01-31T03:00</t>
  </si>
  <si>
    <t>2021-01-31T04:00</t>
  </si>
  <si>
    <t>2021-01-31T05:00</t>
  </si>
  <si>
    <t>2021-01-31T06:00</t>
  </si>
  <si>
    <t>2021-01-31T07:00</t>
  </si>
  <si>
    <t>2021-01-31T08:00</t>
  </si>
  <si>
    <t>2021-01-31T09:00</t>
  </si>
  <si>
    <t>2021-01-31T10:00</t>
  </si>
  <si>
    <t>2021-01-31T11:00</t>
  </si>
  <si>
    <t>2021-01-31T12:00</t>
  </si>
  <si>
    <t>2021-01-31T13:00</t>
  </si>
  <si>
    <t>2021-01-31T14:00</t>
  </si>
  <si>
    <t>2021-01-31T15:00</t>
  </si>
  <si>
    <t>2021-01-31T16:00</t>
  </si>
  <si>
    <t>2021-01-31T17:00</t>
  </si>
  <si>
    <t>2021-01-31T18:00</t>
  </si>
  <si>
    <t>2021-01-31T19:00</t>
  </si>
  <si>
    <t>2021-01-31T20:00</t>
  </si>
  <si>
    <t>2021-01-31T21:00</t>
  </si>
  <si>
    <t>2021-01-31T22:00</t>
  </si>
  <si>
    <t>2021-01-31T23:00</t>
  </si>
  <si>
    <t>2021-02-01T00:00</t>
  </si>
  <si>
    <t>2021-02-01T01:00</t>
  </si>
  <si>
    <t>2021-02-01T02:00</t>
  </si>
  <si>
    <t>2021-02-01T03:00</t>
  </si>
  <si>
    <t>2021-02-01T04:00</t>
  </si>
  <si>
    <t>2021-02-01T05:00</t>
  </si>
  <si>
    <t>2021-02-01T06:00</t>
  </si>
  <si>
    <t>2021-02-01T07:00</t>
  </si>
  <si>
    <t>2021-02-01T08:00</t>
  </si>
  <si>
    <t>2021-02-01T09:00</t>
  </si>
  <si>
    <t>2021-02-01T10:00</t>
  </si>
  <si>
    <t>2021-02-01T11:00</t>
  </si>
  <si>
    <t>2021-02-01T12:00</t>
  </si>
  <si>
    <t>2021-02-01T13:00</t>
  </si>
  <si>
    <t>2021-02-01T14:00</t>
  </si>
  <si>
    <t>2021-02-01T15:00</t>
  </si>
  <si>
    <t>2021-02-01T16:00</t>
  </si>
  <si>
    <t>2021-02-01T17:00</t>
  </si>
  <si>
    <t>2021-02-01T18:00</t>
  </si>
  <si>
    <t>2021-02-01T19:00</t>
  </si>
  <si>
    <t>2021-02-01T20:00</t>
  </si>
  <si>
    <t>2021-02-01T21:00</t>
  </si>
  <si>
    <t>2021-02-01T22:00</t>
  </si>
  <si>
    <t>2021-02-01T23:00</t>
  </si>
  <si>
    <t>2021-02-02T00:00</t>
  </si>
  <si>
    <t>2021-02-02T01:00</t>
  </si>
  <si>
    <t>2021-02-02T02:00</t>
  </si>
  <si>
    <t>2021-02-02T03:00</t>
  </si>
  <si>
    <t>2021-02-02T04:00</t>
  </si>
  <si>
    <t>2021-02-02T05:00</t>
  </si>
  <si>
    <t>2021-02-02T06:00</t>
  </si>
  <si>
    <t>2021-02-02T07:00</t>
  </si>
  <si>
    <t>2021-02-02T08:00</t>
  </si>
  <si>
    <t>2021-02-02T09:00</t>
  </si>
  <si>
    <t>2021-02-02T10:00</t>
  </si>
  <si>
    <t>2021-02-02T11:00</t>
  </si>
  <si>
    <t>2021-02-02T12:00</t>
  </si>
  <si>
    <t>2021-02-02T13:00</t>
  </si>
  <si>
    <t>2021-02-02T14:00</t>
  </si>
  <si>
    <t>2021-02-02T15:00</t>
  </si>
  <si>
    <t>2021-02-02T16:00</t>
  </si>
  <si>
    <t>2021-02-02T17:00</t>
  </si>
  <si>
    <t>2021-02-02T18:00</t>
  </si>
  <si>
    <t>2021-02-02T19:00</t>
  </si>
  <si>
    <t>2021-02-02T20:00</t>
  </si>
  <si>
    <t>2021-02-02T21:00</t>
  </si>
  <si>
    <t>2021-02-02T22:00</t>
  </si>
  <si>
    <t>2021-02-02T23:00</t>
  </si>
  <si>
    <t>2021-02-03T00:00</t>
  </si>
  <si>
    <t>2021-02-03T01:00</t>
  </si>
  <si>
    <t>2021-02-03T02:00</t>
  </si>
  <si>
    <t>2021-02-03T03:00</t>
  </si>
  <si>
    <t>2021-02-03T04:00</t>
  </si>
  <si>
    <t>2021-02-03T05:00</t>
  </si>
  <si>
    <t>2021-02-03T06:00</t>
  </si>
  <si>
    <t>2021-02-03T07:00</t>
  </si>
  <si>
    <t>2021-02-03T08:00</t>
  </si>
  <si>
    <t>2021-02-03T09:00</t>
  </si>
  <si>
    <t>2021-02-03T10:00</t>
  </si>
  <si>
    <t>2021-02-03T11:00</t>
  </si>
  <si>
    <t>2021-02-03T12:00</t>
  </si>
  <si>
    <t>2021-02-03T13:00</t>
  </si>
  <si>
    <t>2021-02-03T14:00</t>
  </si>
  <si>
    <t>2021-02-03T15:00</t>
  </si>
  <si>
    <t>2021-02-03T16:00</t>
  </si>
  <si>
    <t>2021-02-03T17:00</t>
  </si>
  <si>
    <t>2021-02-03T18:00</t>
  </si>
  <si>
    <t>2021-02-03T19:00</t>
  </si>
  <si>
    <t>2021-02-03T20:00</t>
  </si>
  <si>
    <t>2021-02-03T21:00</t>
  </si>
  <si>
    <t>2021-02-03T22:00</t>
  </si>
  <si>
    <t>2021-02-03T23:00</t>
  </si>
  <si>
    <t>2021-02-04T00:00</t>
  </si>
  <si>
    <t>2021-02-04T01:00</t>
  </si>
  <si>
    <t>2021-02-04T02:00</t>
  </si>
  <si>
    <t>2021-02-04T03:00</t>
  </si>
  <si>
    <t>2021-02-04T04:00</t>
  </si>
  <si>
    <t>2021-02-04T05:00</t>
  </si>
  <si>
    <t>2021-02-04T06:00</t>
  </si>
  <si>
    <t>2021-02-04T07:00</t>
  </si>
  <si>
    <t>2021-02-04T08:00</t>
  </si>
  <si>
    <t>2021-02-04T09:00</t>
  </si>
  <si>
    <t>2021-02-04T10:00</t>
  </si>
  <si>
    <t>2021-02-04T11:00</t>
  </si>
  <si>
    <t>2021-02-04T12:00</t>
  </si>
  <si>
    <t>2021-02-04T13:00</t>
  </si>
  <si>
    <t>2021-02-04T14:00</t>
  </si>
  <si>
    <t>2021-02-04T15:00</t>
  </si>
  <si>
    <t>2021-02-04T16:00</t>
  </si>
  <si>
    <t>2021-02-04T17:00</t>
  </si>
  <si>
    <t>2021-02-04T18:00</t>
  </si>
  <si>
    <t>2021-02-04T19:00</t>
  </si>
  <si>
    <t>2021-02-04T20:00</t>
  </si>
  <si>
    <t>2021-02-04T21:00</t>
  </si>
  <si>
    <t>2021-02-04T22:00</t>
  </si>
  <si>
    <t>2021-02-04T23:00</t>
  </si>
  <si>
    <t>2021-02-05T00:00</t>
  </si>
  <si>
    <t>2021-02-05T01:00</t>
  </si>
  <si>
    <t>2021-02-05T02:00</t>
  </si>
  <si>
    <t>2021-02-05T03:00</t>
  </si>
  <si>
    <t>2021-02-05T04:00</t>
  </si>
  <si>
    <t>2021-02-05T05:00</t>
  </si>
  <si>
    <t>2021-02-05T06:00</t>
  </si>
  <si>
    <t>2021-02-05T07:00</t>
  </si>
  <si>
    <t>2021-02-05T08:00</t>
  </si>
  <si>
    <t>2021-02-05T09:00</t>
  </si>
  <si>
    <t>2021-02-05T10:00</t>
  </si>
  <si>
    <t>2021-02-05T11:00</t>
  </si>
  <si>
    <t>2021-02-05T12:00</t>
  </si>
  <si>
    <t>2021-02-05T13:00</t>
  </si>
  <si>
    <t>2021-02-05T14:00</t>
  </si>
  <si>
    <t>2021-02-05T15:00</t>
  </si>
  <si>
    <t>2021-02-05T16:00</t>
  </si>
  <si>
    <t>2021-02-05T17:00</t>
  </si>
  <si>
    <t>2021-02-05T18:00</t>
  </si>
  <si>
    <t>2021-02-05T19:00</t>
  </si>
  <si>
    <t>2021-02-05T20:00</t>
  </si>
  <si>
    <t>2021-02-05T21:00</t>
  </si>
  <si>
    <t>2021-02-05T22:00</t>
  </si>
  <si>
    <t>2021-02-05T23:00</t>
  </si>
  <si>
    <t>2021-02-06T00:00</t>
  </si>
  <si>
    <t>2021-02-06T01:00</t>
  </si>
  <si>
    <t>2021-02-06T02:00</t>
  </si>
  <si>
    <t>2021-02-06T03:00</t>
  </si>
  <si>
    <t>2021-02-06T04:00</t>
  </si>
  <si>
    <t>2021-02-06T05:00</t>
  </si>
  <si>
    <t>2021-02-06T06:00</t>
  </si>
  <si>
    <t>2021-02-06T07:00</t>
  </si>
  <si>
    <t>2021-02-06T08:00</t>
  </si>
  <si>
    <t>2021-02-06T09:00</t>
  </si>
  <si>
    <t>2021-02-06T10:00</t>
  </si>
  <si>
    <t>2021-02-06T11:00</t>
  </si>
  <si>
    <t>2021-02-06T12:00</t>
  </si>
  <si>
    <t>2021-02-06T13:00</t>
  </si>
  <si>
    <t>2021-02-06T14:00</t>
  </si>
  <si>
    <t>2021-02-06T15:00</t>
  </si>
  <si>
    <t>2021-02-06T16:00</t>
  </si>
  <si>
    <t>2021-02-06T17:00</t>
  </si>
  <si>
    <t>2021-02-06T18:00</t>
  </si>
  <si>
    <t>2021-02-06T19:00</t>
  </si>
  <si>
    <t>2021-02-06T20:00</t>
  </si>
  <si>
    <t>2021-02-06T21:00</t>
  </si>
  <si>
    <t>2021-02-06T22:00</t>
  </si>
  <si>
    <t>2021-02-06T23:00</t>
  </si>
  <si>
    <t>2021-02-07T00:00</t>
  </si>
  <si>
    <t>2021-02-07T01:00</t>
  </si>
  <si>
    <t>2021-02-07T02:00</t>
  </si>
  <si>
    <t>2021-02-07T03:00</t>
  </si>
  <si>
    <t>2021-02-07T04:00</t>
  </si>
  <si>
    <t>2021-02-07T05:00</t>
  </si>
  <si>
    <t>2021-02-07T06:00</t>
  </si>
  <si>
    <t>2021-02-07T07:00</t>
  </si>
  <si>
    <t>2021-02-07T08:00</t>
  </si>
  <si>
    <t>2021-02-07T09:00</t>
  </si>
  <si>
    <t>2021-02-07T10:00</t>
  </si>
  <si>
    <t>2021-02-07T11:00</t>
  </si>
  <si>
    <t>2021-02-07T12:00</t>
  </si>
  <si>
    <t>2021-02-07T13:00</t>
  </si>
  <si>
    <t>2021-02-07T14:00</t>
  </si>
  <si>
    <t>2021-02-07T15:00</t>
  </si>
  <si>
    <t>2021-02-07T16:00</t>
  </si>
  <si>
    <t>2021-02-07T17:00</t>
  </si>
  <si>
    <t>2021-02-07T18:00</t>
  </si>
  <si>
    <t>2021-02-07T19:00</t>
  </si>
  <si>
    <t>2021-02-07T20:00</t>
  </si>
  <si>
    <t>2021-02-07T21:00</t>
  </si>
  <si>
    <t>2021-02-07T22:00</t>
  </si>
  <si>
    <t>2021-02-07T23:00</t>
  </si>
  <si>
    <t>2021-02-08T00:00</t>
  </si>
  <si>
    <t>2021-02-08T01:00</t>
  </si>
  <si>
    <t>2021-02-08T02:00</t>
  </si>
  <si>
    <t>2021-02-08T03:00</t>
  </si>
  <si>
    <t>2021-02-08T04:00</t>
  </si>
  <si>
    <t>2021-02-08T05:00</t>
  </si>
  <si>
    <t>2021-02-08T06:00</t>
  </si>
  <si>
    <t>2021-02-08T07:00</t>
  </si>
  <si>
    <t>2021-02-08T08:00</t>
  </si>
  <si>
    <t>2021-02-08T09:00</t>
  </si>
  <si>
    <t>2021-02-08T10:00</t>
  </si>
  <si>
    <t>2021-02-08T11:00</t>
  </si>
  <si>
    <t>2021-02-08T12:00</t>
  </si>
  <si>
    <t>2021-02-08T13:00</t>
  </si>
  <si>
    <t>2021-02-08T14:00</t>
  </si>
  <si>
    <t>2021-02-08T15:00</t>
  </si>
  <si>
    <t>2021-02-08T16:00</t>
  </si>
  <si>
    <t>2021-02-08T17:00</t>
  </si>
  <si>
    <t>2021-02-08T18:00</t>
  </si>
  <si>
    <t>2021-02-08T19:00</t>
  </si>
  <si>
    <t>2021-02-08T20:00</t>
  </si>
  <si>
    <t>2021-02-08T21:00</t>
  </si>
  <si>
    <t>2021-02-08T22:00</t>
  </si>
  <si>
    <t>2021-02-08T23:00</t>
  </si>
  <si>
    <t>2021-02-09T00:00</t>
  </si>
  <si>
    <t>2021-02-09T01:00</t>
  </si>
  <si>
    <t>2021-02-09T02:00</t>
  </si>
  <si>
    <t>2021-02-09T03:00</t>
  </si>
  <si>
    <t>2021-02-09T04:00</t>
  </si>
  <si>
    <t>2021-02-09T05:00</t>
  </si>
  <si>
    <t>2021-02-09T06:00</t>
  </si>
  <si>
    <t>2021-02-09T07:00</t>
  </si>
  <si>
    <t>2021-02-09T08:00</t>
  </si>
  <si>
    <t>2021-02-09T09:00</t>
  </si>
  <si>
    <t>2021-02-09T10:00</t>
  </si>
  <si>
    <t>2021-02-09T11:00</t>
  </si>
  <si>
    <t>2021-02-09T12:00</t>
  </si>
  <si>
    <t>2021-02-09T13:00</t>
  </si>
  <si>
    <t>2021-02-09T14:00</t>
  </si>
  <si>
    <t>2021-02-09T15:00</t>
  </si>
  <si>
    <t>2021-02-09T16:00</t>
  </si>
  <si>
    <t>2021-02-09T17:00</t>
  </si>
  <si>
    <t>2021-02-09T18:00</t>
  </si>
  <si>
    <t>2021-02-09T19:00</t>
  </si>
  <si>
    <t>2021-02-09T20:00</t>
  </si>
  <si>
    <t>2021-02-09T21:00</t>
  </si>
  <si>
    <t>2021-02-09T22:00</t>
  </si>
  <si>
    <t>2021-02-09T23:00</t>
  </si>
  <si>
    <t>2021-02-10T00:00</t>
  </si>
  <si>
    <t>2021-02-10T01:00</t>
  </si>
  <si>
    <t>2021-02-10T02:00</t>
  </si>
  <si>
    <t>2021-02-10T03:00</t>
  </si>
  <si>
    <t>2021-02-10T04:00</t>
  </si>
  <si>
    <t>2021-02-10T05:00</t>
  </si>
  <si>
    <t>2021-02-10T06:00</t>
  </si>
  <si>
    <t>2021-02-10T07:00</t>
  </si>
  <si>
    <t>2021-02-10T08:00</t>
  </si>
  <si>
    <t>2021-02-10T09:00</t>
  </si>
  <si>
    <t>2021-02-10T10:00</t>
  </si>
  <si>
    <t>2021-02-10T11:00</t>
  </si>
  <si>
    <t>2021-02-10T12:00</t>
  </si>
  <si>
    <t>2021-02-10T13:00</t>
  </si>
  <si>
    <t>2021-02-10T14:00</t>
  </si>
  <si>
    <t>2021-02-10T15:00</t>
  </si>
  <si>
    <t>2021-02-10T16:00</t>
  </si>
  <si>
    <t>2021-02-10T17:00</t>
  </si>
  <si>
    <t>2021-02-10T18:00</t>
  </si>
  <si>
    <t>2021-02-10T19:00</t>
  </si>
  <si>
    <t>2021-02-10T20:00</t>
  </si>
  <si>
    <t>2021-02-10T21:00</t>
  </si>
  <si>
    <t>2021-02-10T22:00</t>
  </si>
  <si>
    <t>2021-02-10T23:00</t>
  </si>
  <si>
    <t>2021-02-11T00:00</t>
  </si>
  <si>
    <t>2021-02-11T01:00</t>
  </si>
  <si>
    <t>2021-02-11T02:00</t>
  </si>
  <si>
    <t>2021-02-11T03:00</t>
  </si>
  <si>
    <t>2021-02-11T04:00</t>
  </si>
  <si>
    <t>2021-02-11T05:00</t>
  </si>
  <si>
    <t>2021-02-11T06:00</t>
  </si>
  <si>
    <t>2021-02-11T07:00</t>
  </si>
  <si>
    <t>2021-02-11T08:00</t>
  </si>
  <si>
    <t>2021-02-11T09:00</t>
  </si>
  <si>
    <t>2021-02-11T10:00</t>
  </si>
  <si>
    <t>2021-02-11T11:00</t>
  </si>
  <si>
    <t>2021-02-11T12:00</t>
  </si>
  <si>
    <t>2021-02-11T13:00</t>
  </si>
  <si>
    <t>2021-02-11T14:00</t>
  </si>
  <si>
    <t>2021-02-11T15:00</t>
  </si>
  <si>
    <t>2021-02-11T16:00</t>
  </si>
  <si>
    <t>2021-02-11T17:00</t>
  </si>
  <si>
    <t>2021-02-11T18:00</t>
  </si>
  <si>
    <t>2021-02-11T19:00</t>
  </si>
  <si>
    <t>2021-02-11T20:00</t>
  </si>
  <si>
    <t>2021-02-11T21:00</t>
  </si>
  <si>
    <t>2021-02-11T22:00</t>
  </si>
  <si>
    <t>2021-02-11T23:00</t>
  </si>
  <si>
    <t>2021-02-12T00:00</t>
  </si>
  <si>
    <t>2021-02-12T01:00</t>
  </si>
  <si>
    <t>2021-02-12T02:00</t>
  </si>
  <si>
    <t>2021-02-12T03:00</t>
  </si>
  <si>
    <t>2021-02-12T04:00</t>
  </si>
  <si>
    <t>2021-02-12T05:00</t>
  </si>
  <si>
    <t>2021-02-12T06:00</t>
  </si>
  <si>
    <t>2021-02-12T07:00</t>
  </si>
  <si>
    <t>2021-02-12T08:00</t>
  </si>
  <si>
    <t>2021-02-12T09:00</t>
  </si>
  <si>
    <t>2021-02-12T10:00</t>
  </si>
  <si>
    <t>2021-02-12T11:00</t>
  </si>
  <si>
    <t>2021-02-12T12:00</t>
  </si>
  <si>
    <t>2021-02-12T13:00</t>
  </si>
  <si>
    <t>2021-02-12T14:00</t>
  </si>
  <si>
    <t>2021-02-12T15:00</t>
  </si>
  <si>
    <t>2021-02-12T16:00</t>
  </si>
  <si>
    <t>2021-02-12T17:00</t>
  </si>
  <si>
    <t>2021-02-12T18:00</t>
  </si>
  <si>
    <t>2021-02-12T19:00</t>
  </si>
  <si>
    <t>2021-02-12T20:00</t>
  </si>
  <si>
    <t>2021-02-12T21:00</t>
  </si>
  <si>
    <t>2021-02-12T22:00</t>
  </si>
  <si>
    <t>2021-02-12T23:00</t>
  </si>
  <si>
    <t>2021-02-13T00:00</t>
  </si>
  <si>
    <t>2021-02-13T01:00</t>
  </si>
  <si>
    <t>2021-02-13T02:00</t>
  </si>
  <si>
    <t>2021-02-13T03:00</t>
  </si>
  <si>
    <t>2021-02-13T04:00</t>
  </si>
  <si>
    <t>2021-02-13T05:00</t>
  </si>
  <si>
    <t>2021-02-13T06:00</t>
  </si>
  <si>
    <t>2021-02-13T07:00</t>
  </si>
  <si>
    <t>2021-02-13T08:00</t>
  </si>
  <si>
    <t>2021-02-13T09:00</t>
  </si>
  <si>
    <t>2021-02-13T10:00</t>
  </si>
  <si>
    <t>2021-02-13T11:00</t>
  </si>
  <si>
    <t>2021-02-13T12:00</t>
  </si>
  <si>
    <t>2021-02-13T13:00</t>
  </si>
  <si>
    <t>2021-02-13T14:00</t>
  </si>
  <si>
    <t>2021-02-13T15:00</t>
  </si>
  <si>
    <t>2021-02-13T16:00</t>
  </si>
  <si>
    <t>2021-02-13T17:00</t>
  </si>
  <si>
    <t>2021-02-13T18:00</t>
  </si>
  <si>
    <t>2021-02-13T19:00</t>
  </si>
  <si>
    <t>2021-02-13T20:00</t>
  </si>
  <si>
    <t>2021-02-13T21:00</t>
  </si>
  <si>
    <t>2021-02-13T22:00</t>
  </si>
  <si>
    <t>2021-02-13T23:00</t>
  </si>
  <si>
    <t>2021-02-14T00:00</t>
  </si>
  <si>
    <t>2021-02-14T01:00</t>
  </si>
  <si>
    <t>2021-02-14T02:00</t>
  </si>
  <si>
    <t>2021-02-14T03:00</t>
  </si>
  <si>
    <t>2021-02-14T04:00</t>
  </si>
  <si>
    <t>2021-02-14T05:00</t>
  </si>
  <si>
    <t>2021-02-14T06:00</t>
  </si>
  <si>
    <t>2021-02-14T07:00</t>
  </si>
  <si>
    <t>2021-02-14T08:00</t>
  </si>
  <si>
    <t>2021-02-14T09:00</t>
  </si>
  <si>
    <t>2021-02-14T10:00</t>
  </si>
  <si>
    <t>2021-02-14T11:00</t>
  </si>
  <si>
    <t>2021-02-14T12:00</t>
  </si>
  <si>
    <t>2021-02-14T13:00</t>
  </si>
  <si>
    <t>2021-02-14T14:00</t>
  </si>
  <si>
    <t>2021-02-14T15:00</t>
  </si>
  <si>
    <t>2021-02-14T16:00</t>
  </si>
  <si>
    <t>2021-02-14T17:00</t>
  </si>
  <si>
    <t>2021-02-14T18:00</t>
  </si>
  <si>
    <t>2021-02-14T19:00</t>
  </si>
  <si>
    <t>2021-02-14T20:00</t>
  </si>
  <si>
    <t>2021-02-14T21:00</t>
  </si>
  <si>
    <t>2021-02-14T22:00</t>
  </si>
  <si>
    <t>2021-02-14T23:00</t>
  </si>
  <si>
    <t>2021-02-15T00:00</t>
  </si>
  <si>
    <t>2021-02-15T01:00</t>
  </si>
  <si>
    <t>2021-02-15T02:00</t>
  </si>
  <si>
    <t>2021-02-15T03:00</t>
  </si>
  <si>
    <t>2021-02-15T04:00</t>
  </si>
  <si>
    <t>2021-02-15T05:00</t>
  </si>
  <si>
    <t>2021-02-15T06:00</t>
  </si>
  <si>
    <t>2021-02-15T07:00</t>
  </si>
  <si>
    <t>2021-02-15T08:00</t>
  </si>
  <si>
    <t>2021-02-15T09:00</t>
  </si>
  <si>
    <t>2021-02-15T10:00</t>
  </si>
  <si>
    <t>2021-02-15T11:00</t>
  </si>
  <si>
    <t>2021-02-15T12:00</t>
  </si>
  <si>
    <t>2021-02-15T13:00</t>
  </si>
  <si>
    <t>2021-02-15T14:00</t>
  </si>
  <si>
    <t>2021-02-15T15:00</t>
  </si>
  <si>
    <t>2021-02-15T16:00</t>
  </si>
  <si>
    <t>2021-02-15T17:00</t>
  </si>
  <si>
    <t>2021-02-15T18:00</t>
  </si>
  <si>
    <t>2021-02-15T19:00</t>
  </si>
  <si>
    <t>2021-02-15T20:00</t>
  </si>
  <si>
    <t>2021-02-15T21:00</t>
  </si>
  <si>
    <t>2021-02-15T22:00</t>
  </si>
  <si>
    <t>2021-02-15T23:00</t>
  </si>
  <si>
    <t>2021-02-16T00:00</t>
  </si>
  <si>
    <t>2021-02-16T01:00</t>
  </si>
  <si>
    <t>2021-02-16T02:00</t>
  </si>
  <si>
    <t>2021-02-16T03:00</t>
  </si>
  <si>
    <t>2021-02-16T04:00</t>
  </si>
  <si>
    <t>2021-02-16T05:00</t>
  </si>
  <si>
    <t>2021-02-16T06:00</t>
  </si>
  <si>
    <t>2021-02-16T07:00</t>
  </si>
  <si>
    <t>2021-02-16T08:00</t>
  </si>
  <si>
    <t>2021-02-16T09:00</t>
  </si>
  <si>
    <t>2021-02-16T10:00</t>
  </si>
  <si>
    <t>2021-02-16T11:00</t>
  </si>
  <si>
    <t>2021-02-16T12:00</t>
  </si>
  <si>
    <t>2021-02-16T13:00</t>
  </si>
  <si>
    <t>2021-02-16T14:00</t>
  </si>
  <si>
    <t>2021-02-16T15:00</t>
  </si>
  <si>
    <t>2021-02-16T16:00</t>
  </si>
  <si>
    <t>2021-02-16T17:00</t>
  </si>
  <si>
    <t>2021-02-16T18:00</t>
  </si>
  <si>
    <t>2021-02-16T19:00</t>
  </si>
  <si>
    <t>2021-02-16T20:00</t>
  </si>
  <si>
    <t>2021-02-16T21:00</t>
  </si>
  <si>
    <t>2021-02-16T22:00</t>
  </si>
  <si>
    <t>2021-02-16T23:00</t>
  </si>
  <si>
    <t>2021-02-17T00:00</t>
  </si>
  <si>
    <t>2021-02-17T01:00</t>
  </si>
  <si>
    <t>2021-02-17T02:00</t>
  </si>
  <si>
    <t>2021-02-17T03:00</t>
  </si>
  <si>
    <t>2021-02-17T04:00</t>
  </si>
  <si>
    <t>2021-02-17T05:00</t>
  </si>
  <si>
    <t>2021-02-17T06:00</t>
  </si>
  <si>
    <t>2021-02-17T07:00</t>
  </si>
  <si>
    <t>2021-02-17T08:00</t>
  </si>
  <si>
    <t>2021-02-17T09:00</t>
  </si>
  <si>
    <t>2021-02-17T10:00</t>
  </si>
  <si>
    <t>2021-02-17T11:00</t>
  </si>
  <si>
    <t>2021-02-17T12:00</t>
  </si>
  <si>
    <t>2021-02-17T13:00</t>
  </si>
  <si>
    <t>2021-02-17T14:00</t>
  </si>
  <si>
    <t>2021-02-17T15:00</t>
  </si>
  <si>
    <t>2021-02-17T16:00</t>
  </si>
  <si>
    <t>2021-02-17T17:00</t>
  </si>
  <si>
    <t>2021-02-17T18:00</t>
  </si>
  <si>
    <t>2021-02-17T19:00</t>
  </si>
  <si>
    <t>2021-02-17T20:00</t>
  </si>
  <si>
    <t>2021-02-17T21:00</t>
  </si>
  <si>
    <t>2021-02-17T22:00</t>
  </si>
  <si>
    <t>2021-02-17T23:00</t>
  </si>
  <si>
    <t>2021-02-18T00:00</t>
  </si>
  <si>
    <t>2021-02-18T01:00</t>
  </si>
  <si>
    <t>2021-02-18T02:00</t>
  </si>
  <si>
    <t>2021-02-18T03:00</t>
  </si>
  <si>
    <t>2021-02-18T04:00</t>
  </si>
  <si>
    <t>2021-02-18T05:00</t>
  </si>
  <si>
    <t>2021-02-18T06:00</t>
  </si>
  <si>
    <t>2021-02-18T07:00</t>
  </si>
  <si>
    <t>2021-02-18T08:00</t>
  </si>
  <si>
    <t>2021-02-18T09:00</t>
  </si>
  <si>
    <t>2021-02-18T10:00</t>
  </si>
  <si>
    <t>2021-02-18T11:00</t>
  </si>
  <si>
    <t>2021-02-18T12:00</t>
  </si>
  <si>
    <t>2021-02-18T13:00</t>
  </si>
  <si>
    <t>2021-02-18T14:00</t>
  </si>
  <si>
    <t>2021-02-18T15:00</t>
  </si>
  <si>
    <t>2021-02-18T16:00</t>
  </si>
  <si>
    <t>2021-02-18T17:00</t>
  </si>
  <si>
    <t>2021-02-18T18:00</t>
  </si>
  <si>
    <t>2021-02-18T19:00</t>
  </si>
  <si>
    <t>2021-02-18T20:00</t>
  </si>
  <si>
    <t>2021-02-18T21:00</t>
  </si>
  <si>
    <t>2021-02-18T22:00</t>
  </si>
  <si>
    <t>2021-02-18T23:00</t>
  </si>
  <si>
    <t>2021-02-19T00:00</t>
  </si>
  <si>
    <t>2021-02-19T01:00</t>
  </si>
  <si>
    <t>2021-02-19T02:00</t>
  </si>
  <si>
    <t>2021-02-19T03:00</t>
  </si>
  <si>
    <t>2021-02-19T04:00</t>
  </si>
  <si>
    <t>2021-02-19T05:00</t>
  </si>
  <si>
    <t>2021-02-19T06:00</t>
  </si>
  <si>
    <t>2021-02-19T07:00</t>
  </si>
  <si>
    <t>2021-02-19T08:00</t>
  </si>
  <si>
    <t>2021-02-19T09:00</t>
  </si>
  <si>
    <t>2021-02-19T10:00</t>
  </si>
  <si>
    <t>2021-02-19T11:00</t>
  </si>
  <si>
    <t>2021-02-19T12:00</t>
  </si>
  <si>
    <t>2021-02-19T13:00</t>
  </si>
  <si>
    <t>2021-02-19T14:00</t>
  </si>
  <si>
    <t>2021-02-19T15:00</t>
  </si>
  <si>
    <t>2021-02-19T16:00</t>
  </si>
  <si>
    <t>2021-02-19T17:00</t>
  </si>
  <si>
    <t>2021-02-19T18:00</t>
  </si>
  <si>
    <t>2021-02-19T19:00</t>
  </si>
  <si>
    <t>2021-02-19T20:00</t>
  </si>
  <si>
    <t>2021-02-19T21:00</t>
  </si>
  <si>
    <t>2021-02-19T22:00</t>
  </si>
  <si>
    <t>2021-02-19T23:00</t>
  </si>
  <si>
    <t>2021-02-20T00:00</t>
  </si>
  <si>
    <t>2021-02-20T01:00</t>
  </si>
  <si>
    <t>2021-02-20T02:00</t>
  </si>
  <si>
    <t>2021-02-20T03:00</t>
  </si>
  <si>
    <t>2021-02-20T04:00</t>
  </si>
  <si>
    <t>2021-02-20T05:00</t>
  </si>
  <si>
    <t>2021-02-20T06:00</t>
  </si>
  <si>
    <t>2021-02-20T07:00</t>
  </si>
  <si>
    <t>2021-02-20T08:00</t>
  </si>
  <si>
    <t>2021-02-20T09:00</t>
  </si>
  <si>
    <t>2021-02-20T10:00</t>
  </si>
  <si>
    <t>2021-02-20T11:00</t>
  </si>
  <si>
    <t>2021-02-20T12:00</t>
  </si>
  <si>
    <t>2021-02-20T13:00</t>
  </si>
  <si>
    <t>2021-02-20T14:00</t>
  </si>
  <si>
    <t>2021-02-20T15:00</t>
  </si>
  <si>
    <t>2021-02-20T16:00</t>
  </si>
  <si>
    <t>2021-02-20T17:00</t>
  </si>
  <si>
    <t>2021-02-20T18:00</t>
  </si>
  <si>
    <t>2021-02-20T19:00</t>
  </si>
  <si>
    <t>2021-02-20T20:00</t>
  </si>
  <si>
    <t>2021-02-20T21:00</t>
  </si>
  <si>
    <t>2021-02-20T22:00</t>
  </si>
  <si>
    <t>2021-02-20T23:00</t>
  </si>
  <si>
    <t>2021-02-21T00:00</t>
  </si>
  <si>
    <t>2021-02-21T01:00</t>
  </si>
  <si>
    <t>2021-02-21T02:00</t>
  </si>
  <si>
    <t>2021-02-21T03:00</t>
  </si>
  <si>
    <t>2021-02-21T04:00</t>
  </si>
  <si>
    <t>2021-02-21T05:00</t>
  </si>
  <si>
    <t>2021-02-21T06:00</t>
  </si>
  <si>
    <t>2021-02-21T07:00</t>
  </si>
  <si>
    <t>2021-02-21T08:00</t>
  </si>
  <si>
    <t>2021-02-21T09:00</t>
  </si>
  <si>
    <t>2021-02-21T10:00</t>
  </si>
  <si>
    <t>2021-02-21T11:00</t>
  </si>
  <si>
    <t>2021-02-21T12:00</t>
  </si>
  <si>
    <t>2021-02-21T13:00</t>
  </si>
  <si>
    <t>2021-02-21T14:00</t>
  </si>
  <si>
    <t>2021-02-21T15:00</t>
  </si>
  <si>
    <t>2021-02-21T16:00</t>
  </si>
  <si>
    <t>2021-02-21T17:00</t>
  </si>
  <si>
    <t>2021-02-21T18:00</t>
  </si>
  <si>
    <t>2021-02-21T19:00</t>
  </si>
  <si>
    <t>2021-02-21T20:00</t>
  </si>
  <si>
    <t>2021-02-21T21:00</t>
  </si>
  <si>
    <t>2021-02-21T22:00</t>
  </si>
  <si>
    <t>2021-02-21T23:00</t>
  </si>
  <si>
    <t>2021-02-22T00:00</t>
  </si>
  <si>
    <t>2021-02-22T01:00</t>
  </si>
  <si>
    <t>2021-02-22T02:00</t>
  </si>
  <si>
    <t>2021-02-22T03:00</t>
  </si>
  <si>
    <t>2021-02-22T04:00</t>
  </si>
  <si>
    <t>2021-02-22T05:00</t>
  </si>
  <si>
    <t>2021-02-22T06:00</t>
  </si>
  <si>
    <t>2021-02-22T07:00</t>
  </si>
  <si>
    <t>2021-02-22T08:00</t>
  </si>
  <si>
    <t>2021-02-22T09:00</t>
  </si>
  <si>
    <t>2021-02-22T10:00</t>
  </si>
  <si>
    <t>2021-02-22T11:00</t>
  </si>
  <si>
    <t>2021-02-22T12:00</t>
  </si>
  <si>
    <t>2021-02-22T13:00</t>
  </si>
  <si>
    <t>2021-02-22T14:00</t>
  </si>
  <si>
    <t>2021-02-22T15:00</t>
  </si>
  <si>
    <t>2021-02-22T16:00</t>
  </si>
  <si>
    <t>2021-02-22T17:00</t>
  </si>
  <si>
    <t>2021-02-22T18:00</t>
  </si>
  <si>
    <t>2021-02-22T19:00</t>
  </si>
  <si>
    <t>2021-02-22T20:00</t>
  </si>
  <si>
    <t>2021-02-22T21:00</t>
  </si>
  <si>
    <t>2021-02-22T22:00</t>
  </si>
  <si>
    <t>2021-02-22T23:00</t>
  </si>
  <si>
    <t>2021-02-23T00:00</t>
  </si>
  <si>
    <t>2021-02-23T01:00</t>
  </si>
  <si>
    <t>2021-02-23T02:00</t>
  </si>
  <si>
    <t>2021-02-23T03:00</t>
  </si>
  <si>
    <t>2021-02-23T04:00</t>
  </si>
  <si>
    <t>2021-02-23T05:00</t>
  </si>
  <si>
    <t>2021-02-23T06:00</t>
  </si>
  <si>
    <t>2021-02-23T07:00</t>
  </si>
  <si>
    <t>2021-02-23T08:00</t>
  </si>
  <si>
    <t>2021-02-23T09:00</t>
  </si>
  <si>
    <t>2021-02-23T10:00</t>
  </si>
  <si>
    <t>2021-02-23T11:00</t>
  </si>
  <si>
    <t>2021-02-23T12:00</t>
  </si>
  <si>
    <t>2021-02-23T13:00</t>
  </si>
  <si>
    <t>2021-02-23T14:00</t>
  </si>
  <si>
    <t>2021-02-23T15:00</t>
  </si>
  <si>
    <t>2021-02-23T16:00</t>
  </si>
  <si>
    <t>2021-02-23T17:00</t>
  </si>
  <si>
    <t>2021-02-23T18:00</t>
  </si>
  <si>
    <t>2021-02-23T19:00</t>
  </si>
  <si>
    <t>2021-02-23T20:00</t>
  </si>
  <si>
    <t>2021-02-23T21:00</t>
  </si>
  <si>
    <t>2021-02-23T22:00</t>
  </si>
  <si>
    <t>2021-02-23T23:00</t>
  </si>
  <si>
    <t>2021-02-24T00:00</t>
  </si>
  <si>
    <t>2021-02-24T01:00</t>
  </si>
  <si>
    <t>2021-02-24T02:00</t>
  </si>
  <si>
    <t>2021-02-24T03:00</t>
  </si>
  <si>
    <t>2021-02-24T04:00</t>
  </si>
  <si>
    <t>2021-02-24T05:00</t>
  </si>
  <si>
    <t>2021-02-24T06:00</t>
  </si>
  <si>
    <t>2021-02-24T07:00</t>
  </si>
  <si>
    <t>2021-02-24T08:00</t>
  </si>
  <si>
    <t>2021-02-24T09:00</t>
  </si>
  <si>
    <t>2021-02-24T10:00</t>
  </si>
  <si>
    <t>2021-02-24T11:00</t>
  </si>
  <si>
    <t>2021-02-24T12:00</t>
  </si>
  <si>
    <t>2021-02-24T13:00</t>
  </si>
  <si>
    <t>2021-02-24T14:00</t>
  </si>
  <si>
    <t>2021-02-24T15:00</t>
  </si>
  <si>
    <t>2021-02-24T16:00</t>
  </si>
  <si>
    <t>2021-02-24T17:00</t>
  </si>
  <si>
    <t>2021-02-24T18:00</t>
  </si>
  <si>
    <t>2021-02-24T19:00</t>
  </si>
  <si>
    <t>2021-02-24T20:00</t>
  </si>
  <si>
    <t>2021-02-24T21:00</t>
  </si>
  <si>
    <t>2021-02-24T22:00</t>
  </si>
  <si>
    <t>2021-02-24T23:00</t>
  </si>
  <si>
    <t>2021-02-25T00:00</t>
  </si>
  <si>
    <t>2021-02-25T01:00</t>
  </si>
  <si>
    <t>2021-02-25T02:00</t>
  </si>
  <si>
    <t>2021-02-25T03:00</t>
  </si>
  <si>
    <t>2021-02-25T04:00</t>
  </si>
  <si>
    <t>2021-02-25T05:00</t>
  </si>
  <si>
    <t>2021-02-25T06:00</t>
  </si>
  <si>
    <t>2021-02-25T07:00</t>
  </si>
  <si>
    <t>2021-02-25T08:00</t>
  </si>
  <si>
    <t>2021-02-25T09:00</t>
  </si>
  <si>
    <t>2021-02-25T10:00</t>
  </si>
  <si>
    <t>2021-02-25T11:00</t>
  </si>
  <si>
    <t>2021-02-25T12:00</t>
  </si>
  <si>
    <t>2021-02-25T13:00</t>
  </si>
  <si>
    <t>2021-02-25T14:00</t>
  </si>
  <si>
    <t>2021-02-25T15:00</t>
  </si>
  <si>
    <t>2021-02-25T16:00</t>
  </si>
  <si>
    <t>2021-02-25T17:00</t>
  </si>
  <si>
    <t>2021-02-25T18:00</t>
  </si>
  <si>
    <t>2021-02-25T19:00</t>
  </si>
  <si>
    <t>2021-02-25T20:00</t>
  </si>
  <si>
    <t>2021-02-25T21:00</t>
  </si>
  <si>
    <t>2021-02-25T22:00</t>
  </si>
  <si>
    <t>2021-02-25T23:00</t>
  </si>
  <si>
    <t>2021-02-26T00:00</t>
  </si>
  <si>
    <t>2021-02-26T01:00</t>
  </si>
  <si>
    <t>2021-02-26T02:00</t>
  </si>
  <si>
    <t>2021-02-26T03:00</t>
  </si>
  <si>
    <t>2021-02-26T04:00</t>
  </si>
  <si>
    <t>2021-02-26T05:00</t>
  </si>
  <si>
    <t>2021-02-26T06:00</t>
  </si>
  <si>
    <t>2021-02-26T07:00</t>
  </si>
  <si>
    <t>2021-02-26T08:00</t>
  </si>
  <si>
    <t>2021-02-26T09:00</t>
  </si>
  <si>
    <t>2021-02-26T10:00</t>
  </si>
  <si>
    <t>2021-02-26T11:00</t>
  </si>
  <si>
    <t>2021-02-26T12:00</t>
  </si>
  <si>
    <t>2021-02-26T13:00</t>
  </si>
  <si>
    <t>2021-02-26T14:00</t>
  </si>
  <si>
    <t>2021-02-26T15:00</t>
  </si>
  <si>
    <t>2021-02-26T16:00</t>
  </si>
  <si>
    <t>2021-02-26T17:00</t>
  </si>
  <si>
    <t>2021-02-26T18:00</t>
  </si>
  <si>
    <t>2021-02-26T19:00</t>
  </si>
  <si>
    <t>2021-02-26T20:00</t>
  </si>
  <si>
    <t>2021-02-26T21:00</t>
  </si>
  <si>
    <t>2021-02-26T22:00</t>
  </si>
  <si>
    <t>2021-02-26T23:00</t>
  </si>
  <si>
    <t>2021-02-27T00:00</t>
  </si>
  <si>
    <t>2021-02-27T01:00</t>
  </si>
  <si>
    <t>2021-02-27T02:00</t>
  </si>
  <si>
    <t>2021-02-27T03:00</t>
  </si>
  <si>
    <t>2021-02-27T04:00</t>
  </si>
  <si>
    <t>2021-02-27T05:00</t>
  </si>
  <si>
    <t>2021-02-27T06:00</t>
  </si>
  <si>
    <t>2021-02-27T07:00</t>
  </si>
  <si>
    <t>2021-02-27T08:00</t>
  </si>
  <si>
    <t>2021-02-27T09:00</t>
  </si>
  <si>
    <t>2021-02-27T10:00</t>
  </si>
  <si>
    <t>2021-02-27T11:00</t>
  </si>
  <si>
    <t>2021-02-27T12:00</t>
  </si>
  <si>
    <t>2021-02-27T13:00</t>
  </si>
  <si>
    <t>2021-02-27T14:00</t>
  </si>
  <si>
    <t>2021-02-27T15:00</t>
  </si>
  <si>
    <t>2021-02-27T16:00</t>
  </si>
  <si>
    <t>2021-02-27T17:00</t>
  </si>
  <si>
    <t>2021-02-27T18:00</t>
  </si>
  <si>
    <t>2021-02-27T19:00</t>
  </si>
  <si>
    <t>2021-02-27T20:00</t>
  </si>
  <si>
    <t>2021-02-27T21:00</t>
  </si>
  <si>
    <t>2021-02-27T22:00</t>
  </si>
  <si>
    <t>2021-02-27T23:00</t>
  </si>
  <si>
    <t>2021-02-28T00:00</t>
  </si>
  <si>
    <t>2021-02-28T01:00</t>
  </si>
  <si>
    <t>2021-02-28T02:00</t>
  </si>
  <si>
    <t>2021-02-28T03:00</t>
  </si>
  <si>
    <t>2021-02-28T04:00</t>
  </si>
  <si>
    <t>2021-02-28T05:00</t>
  </si>
  <si>
    <t>2021-02-28T06:00</t>
  </si>
  <si>
    <t>2021-02-28T07:00</t>
  </si>
  <si>
    <t>2021-02-28T08:00</t>
  </si>
  <si>
    <t>2021-02-28T09:00</t>
  </si>
  <si>
    <t>2021-02-28T10:00</t>
  </si>
  <si>
    <t>2021-02-28T11:00</t>
  </si>
  <si>
    <t>2021-02-28T12:00</t>
  </si>
  <si>
    <t>2021-02-28T13:00</t>
  </si>
  <si>
    <t>2021-02-28T14:00</t>
  </si>
  <si>
    <t>2021-02-28T15:00</t>
  </si>
  <si>
    <t>2021-02-28T16:00</t>
  </si>
  <si>
    <t>2021-02-28T17:00</t>
  </si>
  <si>
    <t>2021-02-28T18:00</t>
  </si>
  <si>
    <t>2021-02-28T19:00</t>
  </si>
  <si>
    <t>2021-02-28T20:00</t>
  </si>
  <si>
    <t>2021-02-28T21:00</t>
  </si>
  <si>
    <t>2021-02-28T22:00</t>
  </si>
  <si>
    <t>2021-02-28T23:00</t>
  </si>
  <si>
    <t>2021-03-01T00:00</t>
  </si>
  <si>
    <t>2021-03-01T01:00</t>
  </si>
  <si>
    <t>2021-03-01T02:00</t>
  </si>
  <si>
    <t>2021-03-01T03:00</t>
  </si>
  <si>
    <t>2021-03-01T04:00</t>
  </si>
  <si>
    <t>2021-03-01T05:00</t>
  </si>
  <si>
    <t>2021-03-01T06:00</t>
  </si>
  <si>
    <t>2021-03-01T07:00</t>
  </si>
  <si>
    <t>2021-03-01T08:00</t>
  </si>
  <si>
    <t>2021-03-01T09:00</t>
  </si>
  <si>
    <t>2021-03-01T10:00</t>
  </si>
  <si>
    <t>2021-03-01T11:00</t>
  </si>
  <si>
    <t>2021-03-01T12:00</t>
  </si>
  <si>
    <t>2021-03-01T13:00</t>
  </si>
  <si>
    <t>2021-03-01T14:00</t>
  </si>
  <si>
    <t>2021-03-01T15:00</t>
  </si>
  <si>
    <t>2021-03-01T16:00</t>
  </si>
  <si>
    <t>2021-03-01T17:00</t>
  </si>
  <si>
    <t>2021-03-01T18:00</t>
  </si>
  <si>
    <t>2021-03-01T19:00</t>
  </si>
  <si>
    <t>2021-03-01T20:00</t>
  </si>
  <si>
    <t>2021-03-01T21:00</t>
  </si>
  <si>
    <t>2021-03-01T22:00</t>
  </si>
  <si>
    <t>2021-03-01T23:00</t>
  </si>
  <si>
    <t>2021-03-02T00:00</t>
  </si>
  <si>
    <t>2021-03-02T01:00</t>
  </si>
  <si>
    <t>2021-03-02T02:00</t>
  </si>
  <si>
    <t>2021-03-02T03:00</t>
  </si>
  <si>
    <t>2021-03-02T04:00</t>
  </si>
  <si>
    <t>2021-03-02T05:00</t>
  </si>
  <si>
    <t>2021-03-02T06:00</t>
  </si>
  <si>
    <t>2021-03-02T07:00</t>
  </si>
  <si>
    <t>2021-03-02T08:00</t>
  </si>
  <si>
    <t>2021-03-02T09:00</t>
  </si>
  <si>
    <t>2021-03-02T10:00</t>
  </si>
  <si>
    <t>2021-03-02T11:00</t>
  </si>
  <si>
    <t>2021-03-02T12:00</t>
  </si>
  <si>
    <t>2021-03-02T13:00</t>
  </si>
  <si>
    <t>2021-03-02T14:00</t>
  </si>
  <si>
    <t>2021-03-02T15:00</t>
  </si>
  <si>
    <t>2021-03-02T16:00</t>
  </si>
  <si>
    <t>2021-03-02T17:00</t>
  </si>
  <si>
    <t>2021-03-02T18:00</t>
  </si>
  <si>
    <t>2021-03-02T19:00</t>
  </si>
  <si>
    <t>2021-03-02T20:00</t>
  </si>
  <si>
    <t>2021-03-02T21:00</t>
  </si>
  <si>
    <t>2021-03-02T22:00</t>
  </si>
  <si>
    <t>2021-03-02T23:00</t>
  </si>
  <si>
    <t>2021-03-03T00:00</t>
  </si>
  <si>
    <t>2021-03-03T01:00</t>
  </si>
  <si>
    <t>2021-03-03T02:00</t>
  </si>
  <si>
    <t>2021-03-03T03:00</t>
  </si>
  <si>
    <t>2021-03-03T04:00</t>
  </si>
  <si>
    <t>2021-03-03T05:00</t>
  </si>
  <si>
    <t>2021-03-03T06:00</t>
  </si>
  <si>
    <t>2021-03-03T07:00</t>
  </si>
  <si>
    <t>2021-03-03T08:00</t>
  </si>
  <si>
    <t>2021-03-03T09:00</t>
  </si>
  <si>
    <t>2021-03-03T10:00</t>
  </si>
  <si>
    <t>2021-03-03T11:00</t>
  </si>
  <si>
    <t>2021-03-03T12:00</t>
  </si>
  <si>
    <t>2021-03-03T13:00</t>
  </si>
  <si>
    <t>2021-03-03T14:00</t>
  </si>
  <si>
    <t>2021-03-03T15:00</t>
  </si>
  <si>
    <t>2021-03-03T16:00</t>
  </si>
  <si>
    <t>2021-03-03T17:00</t>
  </si>
  <si>
    <t>2021-03-03T18:00</t>
  </si>
  <si>
    <t>2021-03-03T19:00</t>
  </si>
  <si>
    <t>2021-03-03T20:00</t>
  </si>
  <si>
    <t>2021-03-03T21:00</t>
  </si>
  <si>
    <t>2021-03-03T22:00</t>
  </si>
  <si>
    <t>2021-03-03T23:00</t>
  </si>
  <si>
    <t>2021-03-04T00:00</t>
  </si>
  <si>
    <t>2021-03-04T01:00</t>
  </si>
  <si>
    <t>2021-03-04T02:00</t>
  </si>
  <si>
    <t>2021-03-04T03:00</t>
  </si>
  <si>
    <t>2021-03-04T04:00</t>
  </si>
  <si>
    <t>2021-03-04T05:00</t>
  </si>
  <si>
    <t>2021-03-04T06:00</t>
  </si>
  <si>
    <t>2021-03-04T07:00</t>
  </si>
  <si>
    <t>2021-03-04T08:00</t>
  </si>
  <si>
    <t>2021-03-04T09:00</t>
  </si>
  <si>
    <t>2021-03-04T10:00</t>
  </si>
  <si>
    <t>2021-03-04T11:00</t>
  </si>
  <si>
    <t>2021-03-04T12:00</t>
  </si>
  <si>
    <t>2021-03-04T13:00</t>
  </si>
  <si>
    <t>2021-03-04T14:00</t>
  </si>
  <si>
    <t>2021-03-04T15:00</t>
  </si>
  <si>
    <t>2021-03-04T16:00</t>
  </si>
  <si>
    <t>2021-03-04T17:00</t>
  </si>
  <si>
    <t>2021-03-04T18:00</t>
  </si>
  <si>
    <t>2021-03-04T19:00</t>
  </si>
  <si>
    <t>2021-03-04T20:00</t>
  </si>
  <si>
    <t>2021-03-04T21:00</t>
  </si>
  <si>
    <t>2021-03-04T22:00</t>
  </si>
  <si>
    <t>2021-03-04T23:00</t>
  </si>
  <si>
    <t>2021-03-05T00:00</t>
  </si>
  <si>
    <t>2021-03-05T01:00</t>
  </si>
  <si>
    <t>2021-03-05T02:00</t>
  </si>
  <si>
    <t>2021-03-05T03:00</t>
  </si>
  <si>
    <t>2021-03-05T04:00</t>
  </si>
  <si>
    <t>2021-03-05T05:00</t>
  </si>
  <si>
    <t>2021-03-05T06:00</t>
  </si>
  <si>
    <t>2021-03-05T07:00</t>
  </si>
  <si>
    <t>2021-03-05T08:00</t>
  </si>
  <si>
    <t>2021-03-05T09:00</t>
  </si>
  <si>
    <t>2021-03-05T10:00</t>
  </si>
  <si>
    <t>2021-03-05T11:00</t>
  </si>
  <si>
    <t>2021-03-05T12:00</t>
  </si>
  <si>
    <t>2021-03-05T13:00</t>
  </si>
  <si>
    <t>2021-03-05T14:00</t>
  </si>
  <si>
    <t>2021-03-05T15:00</t>
  </si>
  <si>
    <t>2021-03-05T16:00</t>
  </si>
  <si>
    <t>2021-03-05T17:00</t>
  </si>
  <si>
    <t>2021-03-05T18:00</t>
  </si>
  <si>
    <t>2021-03-05T19:00</t>
  </si>
  <si>
    <t>2021-03-05T20:00</t>
  </si>
  <si>
    <t>2021-03-05T21:00</t>
  </si>
  <si>
    <t>2021-03-05T22:00</t>
  </si>
  <si>
    <t>2021-03-05T23:00</t>
  </si>
  <si>
    <t>2021-03-06T00:00</t>
  </si>
  <si>
    <t>2021-03-06T01:00</t>
  </si>
  <si>
    <t>2021-03-06T02:00</t>
  </si>
  <si>
    <t>2021-03-06T03:00</t>
  </si>
  <si>
    <t>2021-03-06T04:00</t>
  </si>
  <si>
    <t>2021-03-06T05:00</t>
  </si>
  <si>
    <t>2021-03-06T06:00</t>
  </si>
  <si>
    <t>2021-03-06T07:00</t>
  </si>
  <si>
    <t>2021-03-06T08:00</t>
  </si>
  <si>
    <t>2021-03-06T09:00</t>
  </si>
  <si>
    <t>2021-03-06T10:00</t>
  </si>
  <si>
    <t>2021-03-06T11:00</t>
  </si>
  <si>
    <t>2021-03-06T12:00</t>
  </si>
  <si>
    <t>2021-03-06T13:00</t>
  </si>
  <si>
    <t>2021-03-06T14:00</t>
  </si>
  <si>
    <t>2021-03-06T15:00</t>
  </si>
  <si>
    <t>2021-03-06T16:00</t>
  </si>
  <si>
    <t>2021-03-06T17:00</t>
  </si>
  <si>
    <t>2021-03-06T18:00</t>
  </si>
  <si>
    <t>2021-03-06T19:00</t>
  </si>
  <si>
    <t>2021-03-06T20:00</t>
  </si>
  <si>
    <t>2021-03-06T21:00</t>
  </si>
  <si>
    <t>2021-03-06T22:00</t>
  </si>
  <si>
    <t>2021-03-06T23:00</t>
  </si>
  <si>
    <t>2021-03-07T00:00</t>
  </si>
  <si>
    <t>2021-03-07T01:00</t>
  </si>
  <si>
    <t>2021-03-07T02:00</t>
  </si>
  <si>
    <t>2021-03-07T03:00</t>
  </si>
  <si>
    <t>2021-03-07T04:00</t>
  </si>
  <si>
    <t>2021-03-07T05:00</t>
  </si>
  <si>
    <t>2021-03-07T06:00</t>
  </si>
  <si>
    <t>2021-03-07T07:00</t>
  </si>
  <si>
    <t>2021-03-07T08:00</t>
  </si>
  <si>
    <t>2021-03-07T09:00</t>
  </si>
  <si>
    <t>2021-03-07T10:00</t>
  </si>
  <si>
    <t>2021-03-07T11:00</t>
  </si>
  <si>
    <t>2021-03-07T12:00</t>
  </si>
  <si>
    <t>2021-03-07T13:00</t>
  </si>
  <si>
    <t>2021-03-07T14:00</t>
  </si>
  <si>
    <t>2021-03-07T15:00</t>
  </si>
  <si>
    <t>2021-03-07T16:00</t>
  </si>
  <si>
    <t>2021-03-07T17:00</t>
  </si>
  <si>
    <t>2021-03-07T18:00</t>
  </si>
  <si>
    <t>2021-03-07T19:00</t>
  </si>
  <si>
    <t>2021-03-07T20:00</t>
  </si>
  <si>
    <t>2021-03-07T21:00</t>
  </si>
  <si>
    <t>2021-03-07T22:00</t>
  </si>
  <si>
    <t>2021-03-07T23:00</t>
  </si>
  <si>
    <t>2021-03-08T00:00</t>
  </si>
  <si>
    <t>2021-03-08T01:00</t>
  </si>
  <si>
    <t>2021-03-08T02:00</t>
  </si>
  <si>
    <t>2021-03-08T03:00</t>
  </si>
  <si>
    <t>2021-03-08T04:00</t>
  </si>
  <si>
    <t>2021-03-08T05:00</t>
  </si>
  <si>
    <t>2021-03-08T06:00</t>
  </si>
  <si>
    <t>2021-03-08T07:00</t>
  </si>
  <si>
    <t>2021-03-08T08:00</t>
  </si>
  <si>
    <t>2021-03-08T09:00</t>
  </si>
  <si>
    <t>2021-03-08T10:00</t>
  </si>
  <si>
    <t>2021-03-08T11:00</t>
  </si>
  <si>
    <t>2021-03-08T12:00</t>
  </si>
  <si>
    <t>2021-03-08T13:00</t>
  </si>
  <si>
    <t>2021-03-08T14:00</t>
  </si>
  <si>
    <t>2021-03-08T15:00</t>
  </si>
  <si>
    <t>2021-03-08T16:00</t>
  </si>
  <si>
    <t>2021-03-08T17:00</t>
  </si>
  <si>
    <t>2021-03-08T18:00</t>
  </si>
  <si>
    <t>2021-03-08T19:00</t>
  </si>
  <si>
    <t>2021-03-08T20:00</t>
  </si>
  <si>
    <t>2021-03-08T21:00</t>
  </si>
  <si>
    <t>2021-03-08T22:00</t>
  </si>
  <si>
    <t>2021-03-08T23:00</t>
  </si>
  <si>
    <t>2021-03-09T00:00</t>
  </si>
  <si>
    <t>2021-03-09T01:00</t>
  </si>
  <si>
    <t>2021-03-09T02:00</t>
  </si>
  <si>
    <t>2021-03-09T03:00</t>
  </si>
  <si>
    <t>2021-03-09T04:00</t>
  </si>
  <si>
    <t>2021-03-09T05:00</t>
  </si>
  <si>
    <t>2021-03-09T06:00</t>
  </si>
  <si>
    <t>2021-03-09T07:00</t>
  </si>
  <si>
    <t>2021-03-09T08:00</t>
  </si>
  <si>
    <t>2021-03-09T09:00</t>
  </si>
  <si>
    <t>2021-03-09T10:00</t>
  </si>
  <si>
    <t>2021-03-09T11:00</t>
  </si>
  <si>
    <t>2021-03-09T12:00</t>
  </si>
  <si>
    <t>2021-03-09T13:00</t>
  </si>
  <si>
    <t>2021-03-09T14:00</t>
  </si>
  <si>
    <t>2021-03-09T15:00</t>
  </si>
  <si>
    <t>2021-03-09T16:00</t>
  </si>
  <si>
    <t>2021-03-09T17:00</t>
  </si>
  <si>
    <t>2021-03-09T18:00</t>
  </si>
  <si>
    <t>2021-03-09T19:00</t>
  </si>
  <si>
    <t>2021-03-09T20:00</t>
  </si>
  <si>
    <t>2021-03-09T21:00</t>
  </si>
  <si>
    <t>2021-03-09T22:00</t>
  </si>
  <si>
    <t>2021-03-09T23:00</t>
  </si>
  <si>
    <t>2021-03-10T00:00</t>
  </si>
  <si>
    <t>2021-03-10T01:00</t>
  </si>
  <si>
    <t>2021-03-10T02:00</t>
  </si>
  <si>
    <t>2021-03-10T03:00</t>
  </si>
  <si>
    <t>2021-03-10T04:00</t>
  </si>
  <si>
    <t>2021-03-10T05:00</t>
  </si>
  <si>
    <t>2021-03-10T06:00</t>
  </si>
  <si>
    <t>2021-03-10T07:00</t>
  </si>
  <si>
    <t>2021-03-10T08:00</t>
  </si>
  <si>
    <t>2021-03-10T09:00</t>
  </si>
  <si>
    <t>2021-03-10T10:00</t>
  </si>
  <si>
    <t>2021-03-10T11:00</t>
  </si>
  <si>
    <t>2021-03-10T12:00</t>
  </si>
  <si>
    <t>2021-03-10T13:00</t>
  </si>
  <si>
    <t>2021-03-10T14:00</t>
  </si>
  <si>
    <t>2021-03-10T15:00</t>
  </si>
  <si>
    <t>2021-03-10T16:00</t>
  </si>
  <si>
    <t>2021-03-10T17:00</t>
  </si>
  <si>
    <t>2021-03-10T18:00</t>
  </si>
  <si>
    <t>2021-03-10T19:00</t>
  </si>
  <si>
    <t>2021-03-10T20:00</t>
  </si>
  <si>
    <t>2021-03-10T21:00</t>
  </si>
  <si>
    <t>2021-03-10T22:00</t>
  </si>
  <si>
    <t>2021-03-10T23:00</t>
  </si>
  <si>
    <t>2021-03-11T00:00</t>
  </si>
  <si>
    <t>2021-03-11T01:00</t>
  </si>
  <si>
    <t>2021-03-11T02:00</t>
  </si>
  <si>
    <t>2021-03-11T03:00</t>
  </si>
  <si>
    <t>2021-03-11T04:00</t>
  </si>
  <si>
    <t>2021-03-11T05:00</t>
  </si>
  <si>
    <t>2021-03-11T06:00</t>
  </si>
  <si>
    <t>2021-03-11T07:00</t>
  </si>
  <si>
    <t>2021-03-11T08:00</t>
  </si>
  <si>
    <t>2021-03-11T09:00</t>
  </si>
  <si>
    <t>2021-03-11T10:00</t>
  </si>
  <si>
    <t>2021-03-11T11:00</t>
  </si>
  <si>
    <t>2021-03-11T12:00</t>
  </si>
  <si>
    <t>2021-03-11T13:00</t>
  </si>
  <si>
    <t>2021-03-11T14:00</t>
  </si>
  <si>
    <t>2021-03-11T15:00</t>
  </si>
  <si>
    <t>2021-03-11T16:00</t>
  </si>
  <si>
    <t>2021-03-11T17:00</t>
  </si>
  <si>
    <t>2021-03-11T18:00</t>
  </si>
  <si>
    <t>2021-03-11T19:00</t>
  </si>
  <si>
    <t>2021-03-11T20:00</t>
  </si>
  <si>
    <t>2021-03-11T21:00</t>
  </si>
  <si>
    <t>2021-03-11T22:00</t>
  </si>
  <si>
    <t>2021-03-11T23:00</t>
  </si>
  <si>
    <t>2021-03-12T00:00</t>
  </si>
  <si>
    <t>2021-03-12T01:00</t>
  </si>
  <si>
    <t>2021-03-12T02:00</t>
  </si>
  <si>
    <t>2021-03-12T03:00</t>
  </si>
  <si>
    <t>2021-03-12T04:00</t>
  </si>
  <si>
    <t>2021-03-12T05:00</t>
  </si>
  <si>
    <t>2021-03-12T06:00</t>
  </si>
  <si>
    <t>2021-03-12T07:00</t>
  </si>
  <si>
    <t>2021-03-12T08:00</t>
  </si>
  <si>
    <t>2021-03-12T09:00</t>
  </si>
  <si>
    <t>2021-03-12T10:00</t>
  </si>
  <si>
    <t>2021-03-12T11:00</t>
  </si>
  <si>
    <t>2021-03-12T12:00</t>
  </si>
  <si>
    <t>2021-03-12T13:00</t>
  </si>
  <si>
    <t>2021-03-12T14:00</t>
  </si>
  <si>
    <t>2021-03-12T15:00</t>
  </si>
  <si>
    <t>2021-03-12T16:00</t>
  </si>
  <si>
    <t>2021-03-12T17:00</t>
  </si>
  <si>
    <t>2021-03-12T18:00</t>
  </si>
  <si>
    <t>2021-03-12T19:00</t>
  </si>
  <si>
    <t>2021-03-12T20:00</t>
  </si>
  <si>
    <t>2021-03-12T21:00</t>
  </si>
  <si>
    <t>2021-03-12T22:00</t>
  </si>
  <si>
    <t>2021-03-12T23:00</t>
  </si>
  <si>
    <t>2021-03-13T00:00</t>
  </si>
  <si>
    <t>2021-03-13T01:00</t>
  </si>
  <si>
    <t>2021-03-13T02:00</t>
  </si>
  <si>
    <t>2021-03-13T03:00</t>
  </si>
  <si>
    <t>2021-03-13T04:00</t>
  </si>
  <si>
    <t>2021-03-13T05:00</t>
  </si>
  <si>
    <t>2021-03-13T06:00</t>
  </si>
  <si>
    <t>2021-03-13T07:00</t>
  </si>
  <si>
    <t>2021-03-13T08:00</t>
  </si>
  <si>
    <t>2021-03-13T09:00</t>
  </si>
  <si>
    <t>2021-03-13T10:00</t>
  </si>
  <si>
    <t>2021-03-13T11:00</t>
  </si>
  <si>
    <t>2021-03-13T12:00</t>
  </si>
  <si>
    <t>2021-03-13T13:00</t>
  </si>
  <si>
    <t>2021-03-13T14:00</t>
  </si>
  <si>
    <t>2021-03-13T15:00</t>
  </si>
  <si>
    <t>2021-03-13T16:00</t>
  </si>
  <si>
    <t>2021-03-13T17:00</t>
  </si>
  <si>
    <t>2021-03-13T18:00</t>
  </si>
  <si>
    <t>2021-03-13T19:00</t>
  </si>
  <si>
    <t>2021-03-13T20:00</t>
  </si>
  <si>
    <t>2021-03-13T21:00</t>
  </si>
  <si>
    <t>2021-03-13T22:00</t>
  </si>
  <si>
    <t>2021-03-13T23:00</t>
  </si>
  <si>
    <t>2021-03-14T00:00</t>
  </si>
  <si>
    <t>2021-03-14T01:00</t>
  </si>
  <si>
    <t>2021-03-14T02:00</t>
  </si>
  <si>
    <t>2021-03-14T03:00</t>
  </si>
  <si>
    <t>2021-03-14T04:00</t>
  </si>
  <si>
    <t>2021-03-14T05:00</t>
  </si>
  <si>
    <t>2021-03-14T06:00</t>
  </si>
  <si>
    <t>2021-03-14T07:00</t>
  </si>
  <si>
    <t>2021-03-14T08:00</t>
  </si>
  <si>
    <t>2021-03-14T09:00</t>
  </si>
  <si>
    <t>2021-03-14T10:00</t>
  </si>
  <si>
    <t>2021-03-14T11:00</t>
  </si>
  <si>
    <t>2021-03-14T12:00</t>
  </si>
  <si>
    <t>2021-03-14T13:00</t>
  </si>
  <si>
    <t>2021-03-14T14:00</t>
  </si>
  <si>
    <t>2021-03-14T15:00</t>
  </si>
  <si>
    <t>2021-03-14T16:00</t>
  </si>
  <si>
    <t>2021-03-14T17:00</t>
  </si>
  <si>
    <t>2021-03-14T18:00</t>
  </si>
  <si>
    <t>2021-03-14T19:00</t>
  </si>
  <si>
    <t>2021-03-14T20:00</t>
  </si>
  <si>
    <t>2021-03-14T21:00</t>
  </si>
  <si>
    <t>2021-03-14T22:00</t>
  </si>
  <si>
    <t>2021-03-14T23:00</t>
  </si>
  <si>
    <t>2021-03-15T00:00</t>
  </si>
  <si>
    <t>2021-03-15T01:00</t>
  </si>
  <si>
    <t>2021-03-15T02:00</t>
  </si>
  <si>
    <t>2021-03-15T03:00</t>
  </si>
  <si>
    <t>2021-03-15T04:00</t>
  </si>
  <si>
    <t>2021-03-15T05:00</t>
  </si>
  <si>
    <t>2021-03-15T06:00</t>
  </si>
  <si>
    <t>2021-03-15T07:00</t>
  </si>
  <si>
    <t>2021-03-15T08:00</t>
  </si>
  <si>
    <t>2021-03-15T09:00</t>
  </si>
  <si>
    <t>2021-03-15T10:00</t>
  </si>
  <si>
    <t>2021-03-15T11:00</t>
  </si>
  <si>
    <t>2021-03-15T12:00</t>
  </si>
  <si>
    <t>2021-03-15T13:00</t>
  </si>
  <si>
    <t>2021-03-15T14:00</t>
  </si>
  <si>
    <t>2021-03-15T15:00</t>
  </si>
  <si>
    <t>2021-03-15T16:00</t>
  </si>
  <si>
    <t>2021-03-15T17:00</t>
  </si>
  <si>
    <t>2021-03-15T18:00</t>
  </si>
  <si>
    <t>2021-03-15T19:00</t>
  </si>
  <si>
    <t>2021-03-15T20:00</t>
  </si>
  <si>
    <t>2021-03-15T21:00</t>
  </si>
  <si>
    <t>2021-03-15T22:00</t>
  </si>
  <si>
    <t>2021-03-15T23:00</t>
  </si>
  <si>
    <t>2021-03-16T00:00</t>
  </si>
  <si>
    <t>2021-03-16T01:00</t>
  </si>
  <si>
    <t>2021-03-16T02:00</t>
  </si>
  <si>
    <t>2021-03-16T03:00</t>
  </si>
  <si>
    <t>2021-03-16T04:00</t>
  </si>
  <si>
    <t>2021-03-16T05:00</t>
  </si>
  <si>
    <t>2021-03-16T06:00</t>
  </si>
  <si>
    <t>2021-03-16T07:00</t>
  </si>
  <si>
    <t>2021-03-16T08:00</t>
  </si>
  <si>
    <t>2021-03-16T09:00</t>
  </si>
  <si>
    <t>2021-03-16T10:00</t>
  </si>
  <si>
    <t>2021-03-16T11:00</t>
  </si>
  <si>
    <t>2021-03-16T12:00</t>
  </si>
  <si>
    <t>2021-03-16T13:00</t>
  </si>
  <si>
    <t>2021-03-16T14:00</t>
  </si>
  <si>
    <t>2021-03-16T15:00</t>
  </si>
  <si>
    <t>2021-03-16T16:00</t>
  </si>
  <si>
    <t>2021-03-16T17:00</t>
  </si>
  <si>
    <t>2021-03-16T18:00</t>
  </si>
  <si>
    <t>2021-03-16T19:00</t>
  </si>
  <si>
    <t>2021-03-16T20:00</t>
  </si>
  <si>
    <t>2021-03-16T21:00</t>
  </si>
  <si>
    <t>2021-03-16T22:00</t>
  </si>
  <si>
    <t>2021-03-16T23:00</t>
  </si>
  <si>
    <t>2021-03-17T00:00</t>
  </si>
  <si>
    <t>2021-03-17T01:00</t>
  </si>
  <si>
    <t>2021-03-17T02:00</t>
  </si>
  <si>
    <t>2021-03-17T03:00</t>
  </si>
  <si>
    <t>2021-03-17T04:00</t>
  </si>
  <si>
    <t>2021-03-17T05:00</t>
  </si>
  <si>
    <t>2021-03-17T06:00</t>
  </si>
  <si>
    <t>2021-03-17T07:00</t>
  </si>
  <si>
    <t>2021-03-17T08:00</t>
  </si>
  <si>
    <t>2021-03-17T09:00</t>
  </si>
  <si>
    <t>2021-03-17T10:00</t>
  </si>
  <si>
    <t>2021-03-17T11:00</t>
  </si>
  <si>
    <t>2021-03-17T12:00</t>
  </si>
  <si>
    <t>2021-03-17T13:00</t>
  </si>
  <si>
    <t>2021-03-17T14:00</t>
  </si>
  <si>
    <t>2021-03-17T15:00</t>
  </si>
  <si>
    <t>2021-03-17T16:00</t>
  </si>
  <si>
    <t>2021-03-17T17:00</t>
  </si>
  <si>
    <t>2021-03-17T18:00</t>
  </si>
  <si>
    <t>2021-03-17T19:00</t>
  </si>
  <si>
    <t>2021-03-17T20:00</t>
  </si>
  <si>
    <t>2021-03-17T21:00</t>
  </si>
  <si>
    <t>2021-03-17T22:00</t>
  </si>
  <si>
    <t>2021-03-17T23:00</t>
  </si>
  <si>
    <t>2021-03-18T00:00</t>
  </si>
  <si>
    <t>2021-03-18T01:00</t>
  </si>
  <si>
    <t>2021-03-18T02:00</t>
  </si>
  <si>
    <t>2021-03-18T03:00</t>
  </si>
  <si>
    <t>2021-03-18T04:00</t>
  </si>
  <si>
    <t>2021-03-18T05:00</t>
  </si>
  <si>
    <t>2021-03-18T06:00</t>
  </si>
  <si>
    <t>2021-03-18T07:00</t>
  </si>
  <si>
    <t>2021-03-18T08:00</t>
  </si>
  <si>
    <t>2021-03-18T09:00</t>
  </si>
  <si>
    <t>2021-03-18T10:00</t>
  </si>
  <si>
    <t>2021-03-18T11:00</t>
  </si>
  <si>
    <t>2021-03-18T12:00</t>
  </si>
  <si>
    <t>2021-03-18T13:00</t>
  </si>
  <si>
    <t>2021-03-18T14:00</t>
  </si>
  <si>
    <t>2021-03-18T15:00</t>
  </si>
  <si>
    <t>2021-03-18T16:00</t>
  </si>
  <si>
    <t>2021-03-18T17:00</t>
  </si>
  <si>
    <t>2021-03-18T18:00</t>
  </si>
  <si>
    <t>2021-03-18T19:00</t>
  </si>
  <si>
    <t>2021-03-18T20:00</t>
  </si>
  <si>
    <t>2021-03-18T21:00</t>
  </si>
  <si>
    <t>2021-03-18T22:00</t>
  </si>
  <si>
    <t>2021-03-18T23:00</t>
  </si>
  <si>
    <t>2021-03-19T00:00</t>
  </si>
  <si>
    <t>2021-03-19T01:00</t>
  </si>
  <si>
    <t>2021-03-19T02:00</t>
  </si>
  <si>
    <t>2021-03-19T03:00</t>
  </si>
  <si>
    <t>2021-03-19T04:00</t>
  </si>
  <si>
    <t>2021-03-19T05:00</t>
  </si>
  <si>
    <t>2021-03-19T06:00</t>
  </si>
  <si>
    <t>2021-03-19T07:00</t>
  </si>
  <si>
    <t>2021-03-19T08:00</t>
  </si>
  <si>
    <t>2021-03-19T09:00</t>
  </si>
  <si>
    <t>2021-03-19T10:00</t>
  </si>
  <si>
    <t>2021-03-19T11:00</t>
  </si>
  <si>
    <t>2021-03-19T12:00</t>
  </si>
  <si>
    <t>2021-03-19T13:00</t>
  </si>
  <si>
    <t>2021-03-19T14:00</t>
  </si>
  <si>
    <t>2021-03-19T15:00</t>
  </si>
  <si>
    <t>2021-03-19T16:00</t>
  </si>
  <si>
    <t>2021-03-19T17:00</t>
  </si>
  <si>
    <t>2021-03-19T18:00</t>
  </si>
  <si>
    <t>2021-03-19T19:00</t>
  </si>
  <si>
    <t>2021-03-19T20:00</t>
  </si>
  <si>
    <t>2021-03-19T21:00</t>
  </si>
  <si>
    <t>2021-03-19T22:00</t>
  </si>
  <si>
    <t>2021-03-19T23:00</t>
  </si>
  <si>
    <t>2021-03-20T00:00</t>
  </si>
  <si>
    <t>2021-03-20T01:00</t>
  </si>
  <si>
    <t>2021-03-20T02:00</t>
  </si>
  <si>
    <t>2021-03-20T03:00</t>
  </si>
  <si>
    <t>2021-03-20T04:00</t>
  </si>
  <si>
    <t>2021-03-20T05:00</t>
  </si>
  <si>
    <t>2021-03-20T06:00</t>
  </si>
  <si>
    <t>2021-03-20T07:00</t>
  </si>
  <si>
    <t>2021-03-20T08:00</t>
  </si>
  <si>
    <t>2021-03-20T09:00</t>
  </si>
  <si>
    <t>2021-03-20T10:00</t>
  </si>
  <si>
    <t>2021-03-20T11:00</t>
  </si>
  <si>
    <t>2021-03-20T12:00</t>
  </si>
  <si>
    <t>2021-03-20T13:00</t>
  </si>
  <si>
    <t>2021-03-20T14:00</t>
  </si>
  <si>
    <t>2021-03-20T15:00</t>
  </si>
  <si>
    <t>2021-03-20T16:00</t>
  </si>
  <si>
    <t>2021-03-20T17:00</t>
  </si>
  <si>
    <t>2021-03-20T18:00</t>
  </si>
  <si>
    <t>2021-03-20T19:00</t>
  </si>
  <si>
    <t>2021-03-20T20:00</t>
  </si>
  <si>
    <t>2021-03-20T21:00</t>
  </si>
  <si>
    <t>2021-03-20T22:00</t>
  </si>
  <si>
    <t>2021-03-20T23:00</t>
  </si>
  <si>
    <t>2021-03-21T00:00</t>
  </si>
  <si>
    <t>2021-03-21T01:00</t>
  </si>
  <si>
    <t>2021-03-21T02:00</t>
  </si>
  <si>
    <t>2021-03-21T03:00</t>
  </si>
  <si>
    <t>2021-03-21T04:00</t>
  </si>
  <si>
    <t>2021-03-21T05:00</t>
  </si>
  <si>
    <t>2021-03-21T06:00</t>
  </si>
  <si>
    <t>2021-03-21T07:00</t>
  </si>
  <si>
    <t>2021-03-21T08:00</t>
  </si>
  <si>
    <t>2021-03-21T09:00</t>
  </si>
  <si>
    <t>2021-03-21T10:00</t>
  </si>
  <si>
    <t>2021-03-21T11:00</t>
  </si>
  <si>
    <t>2021-03-21T12:00</t>
  </si>
  <si>
    <t>2021-03-21T13:00</t>
  </si>
  <si>
    <t>2021-03-21T14:00</t>
  </si>
  <si>
    <t>2021-03-21T15:00</t>
  </si>
  <si>
    <t>2021-03-21T16:00</t>
  </si>
  <si>
    <t>2021-03-21T17:00</t>
  </si>
  <si>
    <t>2021-03-21T18:00</t>
  </si>
  <si>
    <t>2021-03-21T19:00</t>
  </si>
  <si>
    <t>2021-03-21T20:00</t>
  </si>
  <si>
    <t>2021-03-21T21:00</t>
  </si>
  <si>
    <t>2021-03-21T22:00</t>
  </si>
  <si>
    <t>2021-03-21T23:00</t>
  </si>
  <si>
    <t>2021-03-22T00:00</t>
  </si>
  <si>
    <t>2021-03-22T01:00</t>
  </si>
  <si>
    <t>2021-03-22T02:00</t>
  </si>
  <si>
    <t>2021-03-22T03:00</t>
  </si>
  <si>
    <t>2021-03-22T04:00</t>
  </si>
  <si>
    <t>2021-03-22T05:00</t>
  </si>
  <si>
    <t>2021-03-22T06:00</t>
  </si>
  <si>
    <t>2021-03-22T07:00</t>
  </si>
  <si>
    <t>2021-03-22T08:00</t>
  </si>
  <si>
    <t>2021-03-22T09:00</t>
  </si>
  <si>
    <t>2021-03-22T10:00</t>
  </si>
  <si>
    <t>2021-03-22T11:00</t>
  </si>
  <si>
    <t>2021-03-22T12:00</t>
  </si>
  <si>
    <t>2021-03-22T13:00</t>
  </si>
  <si>
    <t>2021-03-22T14:00</t>
  </si>
  <si>
    <t>2021-03-22T15:00</t>
  </si>
  <si>
    <t>2021-03-22T16:00</t>
  </si>
  <si>
    <t>2021-03-22T17:00</t>
  </si>
  <si>
    <t>2021-03-22T18:00</t>
  </si>
  <si>
    <t>2021-03-22T19:00</t>
  </si>
  <si>
    <t>2021-03-22T20:00</t>
  </si>
  <si>
    <t>2021-03-22T21:00</t>
  </si>
  <si>
    <t>2021-03-22T22:00</t>
  </si>
  <si>
    <t>2021-03-22T23:00</t>
  </si>
  <si>
    <t>2021-03-23T00:00</t>
  </si>
  <si>
    <t>2021-03-23T01:00</t>
  </si>
  <si>
    <t>2021-03-23T02:00</t>
  </si>
  <si>
    <t>2021-03-23T03:00</t>
  </si>
  <si>
    <t>2021-03-23T04:00</t>
  </si>
  <si>
    <t>2021-03-23T05:00</t>
  </si>
  <si>
    <t>2021-03-23T06:00</t>
  </si>
  <si>
    <t>2021-03-23T07:00</t>
  </si>
  <si>
    <t>2021-03-23T08:00</t>
  </si>
  <si>
    <t>2021-03-23T09:00</t>
  </si>
  <si>
    <t>2021-03-23T10:00</t>
  </si>
  <si>
    <t>2021-03-23T11:00</t>
  </si>
  <si>
    <t>2021-03-23T12:00</t>
  </si>
  <si>
    <t>2021-03-23T13:00</t>
  </si>
  <si>
    <t>2021-03-23T14:00</t>
  </si>
  <si>
    <t>2021-03-23T15:00</t>
  </si>
  <si>
    <t>2021-03-23T16:00</t>
  </si>
  <si>
    <t>2021-03-23T17:00</t>
  </si>
  <si>
    <t>2021-03-23T18:00</t>
  </si>
  <si>
    <t>2021-03-23T19:00</t>
  </si>
  <si>
    <t>2021-03-23T20:00</t>
  </si>
  <si>
    <t>2021-03-23T21:00</t>
  </si>
  <si>
    <t>2021-03-23T22:00</t>
  </si>
  <si>
    <t>2021-03-23T23:00</t>
  </si>
  <si>
    <t>2021-03-24T00:00</t>
  </si>
  <si>
    <t>2021-03-24T01:00</t>
  </si>
  <si>
    <t>2021-03-24T02:00</t>
  </si>
  <si>
    <t>2021-03-24T03:00</t>
  </si>
  <si>
    <t>2021-03-24T04:00</t>
  </si>
  <si>
    <t>2021-03-24T05:00</t>
  </si>
  <si>
    <t>2021-03-24T06:00</t>
  </si>
  <si>
    <t>2021-03-24T07:00</t>
  </si>
  <si>
    <t>2021-03-24T08:00</t>
  </si>
  <si>
    <t>2021-03-24T09:00</t>
  </si>
  <si>
    <t>2021-03-24T10:00</t>
  </si>
  <si>
    <t>2021-03-24T11:00</t>
  </si>
  <si>
    <t>2021-03-24T12:00</t>
  </si>
  <si>
    <t>2021-03-24T13:00</t>
  </si>
  <si>
    <t>2021-03-24T14:00</t>
  </si>
  <si>
    <t>2021-03-24T15:00</t>
  </si>
  <si>
    <t>2021-03-24T16:00</t>
  </si>
  <si>
    <t>2021-03-24T17:00</t>
  </si>
  <si>
    <t>2021-03-24T18:00</t>
  </si>
  <si>
    <t>2021-03-24T19:00</t>
  </si>
  <si>
    <t>2021-03-24T20:00</t>
  </si>
  <si>
    <t>2021-03-24T21:00</t>
  </si>
  <si>
    <t>2021-03-24T22:00</t>
  </si>
  <si>
    <t>2021-03-24T23:00</t>
  </si>
  <si>
    <t>2021-03-25T00:00</t>
  </si>
  <si>
    <t>2021-03-25T01:00</t>
  </si>
  <si>
    <t>2021-03-25T02:00</t>
  </si>
  <si>
    <t>2021-03-25T03:00</t>
  </si>
  <si>
    <t>2021-03-25T04:00</t>
  </si>
  <si>
    <t>2021-03-25T05:00</t>
  </si>
  <si>
    <t>2021-03-25T06:00</t>
  </si>
  <si>
    <t>2021-03-25T07:00</t>
  </si>
  <si>
    <t>2021-03-25T08:00</t>
  </si>
  <si>
    <t>2021-03-25T09:00</t>
  </si>
  <si>
    <t>2021-03-25T10:00</t>
  </si>
  <si>
    <t>2021-03-25T11:00</t>
  </si>
  <si>
    <t>2021-03-25T12:00</t>
  </si>
  <si>
    <t>2021-03-25T13:00</t>
  </si>
  <si>
    <t>2021-03-25T14:00</t>
  </si>
  <si>
    <t>2021-03-25T15:00</t>
  </si>
  <si>
    <t>2021-03-25T16:00</t>
  </si>
  <si>
    <t>2021-03-25T17:00</t>
  </si>
  <si>
    <t>2021-03-25T18:00</t>
  </si>
  <si>
    <t>2021-03-25T19:00</t>
  </si>
  <si>
    <t>2021-03-25T20:00</t>
  </si>
  <si>
    <t>2021-03-25T21:00</t>
  </si>
  <si>
    <t>2021-03-25T22:00</t>
  </si>
  <si>
    <t>2021-03-25T23:00</t>
  </si>
  <si>
    <t>2021-03-26T00:00</t>
  </si>
  <si>
    <t>2021-03-26T01:00</t>
  </si>
  <si>
    <t>2021-03-26T02:00</t>
  </si>
  <si>
    <t>2021-03-26T03:00</t>
  </si>
  <si>
    <t>2021-03-26T04:00</t>
  </si>
  <si>
    <t>2021-03-26T05:00</t>
  </si>
  <si>
    <t>2021-03-26T06:00</t>
  </si>
  <si>
    <t>2021-03-26T07:00</t>
  </si>
  <si>
    <t>2021-03-26T08:00</t>
  </si>
  <si>
    <t>2021-03-26T09:00</t>
  </si>
  <si>
    <t>2021-03-26T10:00</t>
  </si>
  <si>
    <t>2021-03-26T11:00</t>
  </si>
  <si>
    <t>2021-03-26T12:00</t>
  </si>
  <si>
    <t>2021-03-26T13:00</t>
  </si>
  <si>
    <t>2021-03-26T14:00</t>
  </si>
  <si>
    <t>2021-03-26T15:00</t>
  </si>
  <si>
    <t>2021-03-26T16:00</t>
  </si>
  <si>
    <t>2021-03-26T17:00</t>
  </si>
  <si>
    <t>2021-03-26T18:00</t>
  </si>
  <si>
    <t>2021-03-26T19:00</t>
  </si>
  <si>
    <t>2021-03-26T20:00</t>
  </si>
  <si>
    <t>2021-03-26T21:00</t>
  </si>
  <si>
    <t>2021-03-26T22:00</t>
  </si>
  <si>
    <t>2021-03-26T23:00</t>
  </si>
  <si>
    <t>2021-03-27T00:00</t>
  </si>
  <si>
    <t>2021-03-27T01:00</t>
  </si>
  <si>
    <t>2021-03-27T02:00</t>
  </si>
  <si>
    <t>2021-03-27T03:00</t>
  </si>
  <si>
    <t>2021-03-27T04:00</t>
  </si>
  <si>
    <t>2021-03-27T05:00</t>
  </si>
  <si>
    <t>2021-03-27T06:00</t>
  </si>
  <si>
    <t>2021-03-27T07:00</t>
  </si>
  <si>
    <t>2021-03-27T08:00</t>
  </si>
  <si>
    <t>2021-03-27T09:00</t>
  </si>
  <si>
    <t>2021-03-27T10:00</t>
  </si>
  <si>
    <t>2021-03-27T11:00</t>
  </si>
  <si>
    <t>2021-03-27T12:00</t>
  </si>
  <si>
    <t>2021-03-27T13:00</t>
  </si>
  <si>
    <t>2021-03-27T14:00</t>
  </si>
  <si>
    <t>2021-03-27T15:00</t>
  </si>
  <si>
    <t>2021-03-27T16:00</t>
  </si>
  <si>
    <t>2021-03-27T17:00</t>
  </si>
  <si>
    <t>2021-03-27T18:00</t>
  </si>
  <si>
    <t>2021-03-27T19:00</t>
  </si>
  <si>
    <t>2021-03-27T20:00</t>
  </si>
  <si>
    <t>2021-03-27T21:00</t>
  </si>
  <si>
    <t>2021-03-27T22:00</t>
  </si>
  <si>
    <t>2021-03-27T23:00</t>
  </si>
  <si>
    <t>2021-03-28T00:00</t>
  </si>
  <si>
    <t>2021-03-28T01:00</t>
  </si>
  <si>
    <t>2021-03-28T02:00</t>
  </si>
  <si>
    <t>2021-03-28T03:00</t>
  </si>
  <si>
    <t>2021-03-28T04:00</t>
  </si>
  <si>
    <t>2021-03-28T05:00</t>
  </si>
  <si>
    <t>2021-03-28T06:00</t>
  </si>
  <si>
    <t>2021-03-28T07:00</t>
  </si>
  <si>
    <t>2021-03-28T08:00</t>
  </si>
  <si>
    <t>2021-03-28T09:00</t>
  </si>
  <si>
    <t>2021-03-28T10:00</t>
  </si>
  <si>
    <t>2021-03-28T11:00</t>
  </si>
  <si>
    <t>2021-03-28T12:00</t>
  </si>
  <si>
    <t>2021-03-28T13:00</t>
  </si>
  <si>
    <t>2021-03-28T14:00</t>
  </si>
  <si>
    <t>2021-03-28T15:00</t>
  </si>
  <si>
    <t>2021-03-28T16:00</t>
  </si>
  <si>
    <t>2021-03-28T17:00</t>
  </si>
  <si>
    <t>2021-03-28T18:00</t>
  </si>
  <si>
    <t>2021-03-28T19:00</t>
  </si>
  <si>
    <t>2021-03-28T20:00</t>
  </si>
  <si>
    <t>2021-03-28T21:00</t>
  </si>
  <si>
    <t>2021-03-28T22:00</t>
  </si>
  <si>
    <t>2021-03-28T23:00</t>
  </si>
  <si>
    <t>2021-03-29T00:00</t>
  </si>
  <si>
    <t>2021-03-29T01:00</t>
  </si>
  <si>
    <t>2021-03-29T02:00</t>
  </si>
  <si>
    <t>2021-03-29T03:00</t>
  </si>
  <si>
    <t>2021-03-29T04:00</t>
  </si>
  <si>
    <t>2021-03-29T05:00</t>
  </si>
  <si>
    <t>2021-03-29T06:00</t>
  </si>
  <si>
    <t>2021-03-29T07:00</t>
  </si>
  <si>
    <t>2021-03-29T08:00</t>
  </si>
  <si>
    <t>2021-03-29T09:00</t>
  </si>
  <si>
    <t>2021-03-29T10:00</t>
  </si>
  <si>
    <t>2021-03-29T11:00</t>
  </si>
  <si>
    <t>2021-03-29T12:00</t>
  </si>
  <si>
    <t>2021-03-29T13:00</t>
  </si>
  <si>
    <t>2021-03-29T14:00</t>
  </si>
  <si>
    <t>2021-03-29T15:00</t>
  </si>
  <si>
    <t>2021-03-29T16:00</t>
  </si>
  <si>
    <t>2021-03-29T17:00</t>
  </si>
  <si>
    <t>2021-03-29T18:00</t>
  </si>
  <si>
    <t>2021-03-29T19:00</t>
  </si>
  <si>
    <t>2021-03-29T20:00</t>
  </si>
  <si>
    <t>2021-03-29T21:00</t>
  </si>
  <si>
    <t>2021-03-29T22:00</t>
  </si>
  <si>
    <t>2021-03-29T23:00</t>
  </si>
  <si>
    <t>2021-03-30T00:00</t>
  </si>
  <si>
    <t>2021-03-30T01:00</t>
  </si>
  <si>
    <t>2021-03-30T02:00</t>
  </si>
  <si>
    <t>2021-03-30T03:00</t>
  </si>
  <si>
    <t>2021-03-30T04:00</t>
  </si>
  <si>
    <t>2021-03-30T05:00</t>
  </si>
  <si>
    <t>2021-03-30T06:00</t>
  </si>
  <si>
    <t>2021-03-30T07:00</t>
  </si>
  <si>
    <t>2021-03-30T08:00</t>
  </si>
  <si>
    <t>2021-03-30T09:00</t>
  </si>
  <si>
    <t>2021-03-30T10:00</t>
  </si>
  <si>
    <t>2021-03-30T11:00</t>
  </si>
  <si>
    <t>2021-03-30T12:00</t>
  </si>
  <si>
    <t>2021-03-30T13:00</t>
  </si>
  <si>
    <t>2021-03-30T14:00</t>
  </si>
  <si>
    <t>2021-03-30T15:00</t>
  </si>
  <si>
    <t>2021-03-30T16:00</t>
  </si>
  <si>
    <t>2021-03-30T17:00</t>
  </si>
  <si>
    <t>2021-03-30T18:00</t>
  </si>
  <si>
    <t>2021-03-30T19:00</t>
  </si>
  <si>
    <t>2021-03-30T20:00</t>
  </si>
  <si>
    <t>2021-03-30T21:00</t>
  </si>
  <si>
    <t>2021-03-30T22:00</t>
  </si>
  <si>
    <t>2021-03-30T23:00</t>
  </si>
  <si>
    <t>2021-03-31T00:00</t>
  </si>
  <si>
    <t>2021-03-31T01:00</t>
  </si>
  <si>
    <t>2021-03-31T02:00</t>
  </si>
  <si>
    <t>2021-03-31T03:00</t>
  </si>
  <si>
    <t>2021-03-31T04:00</t>
  </si>
  <si>
    <t>2021-03-31T05:00</t>
  </si>
  <si>
    <t>2021-03-31T06:00</t>
  </si>
  <si>
    <t>2021-03-31T07:00</t>
  </si>
  <si>
    <t>2021-03-31T08:00</t>
  </si>
  <si>
    <t>2021-03-31T09:00</t>
  </si>
  <si>
    <t>2021-03-31T10:00</t>
  </si>
  <si>
    <t>2021-03-31T11:00</t>
  </si>
  <si>
    <t>2021-03-31T12:00</t>
  </si>
  <si>
    <t>2021-03-31T13:00</t>
  </si>
  <si>
    <t>2021-03-31T14:00</t>
  </si>
  <si>
    <t>2021-03-31T15:00</t>
  </si>
  <si>
    <t>2021-03-31T16:00</t>
  </si>
  <si>
    <t>2021-03-31T17:00</t>
  </si>
  <si>
    <t>2021-03-31T18:00</t>
  </si>
  <si>
    <t>2021-03-31T19:00</t>
  </si>
  <si>
    <t>2021-03-31T20:00</t>
  </si>
  <si>
    <t>2021-03-31T21:00</t>
  </si>
  <si>
    <t>2021-03-31T22:00</t>
  </si>
  <si>
    <t>2021-03-31T23:00</t>
  </si>
  <si>
    <t>2021-04-01T00:00</t>
  </si>
  <si>
    <t>2021-04-01T01:00</t>
  </si>
  <si>
    <t>2021-04-01T02:00</t>
  </si>
  <si>
    <t>2021-04-01T03:00</t>
  </si>
  <si>
    <t>2021-04-01T04:00</t>
  </si>
  <si>
    <t>2021-04-01T05:00</t>
  </si>
  <si>
    <t>2021-04-01T06:00</t>
  </si>
  <si>
    <t>2021-04-01T07:00</t>
  </si>
  <si>
    <t>2021-04-01T08:00</t>
  </si>
  <si>
    <t>2021-04-01T09:00</t>
  </si>
  <si>
    <t>2021-04-01T10:00</t>
  </si>
  <si>
    <t>2021-04-01T11:00</t>
  </si>
  <si>
    <t>2021-04-01T12:00</t>
  </si>
  <si>
    <t>2021-04-01T13:00</t>
  </si>
  <si>
    <t>2021-04-01T14:00</t>
  </si>
  <si>
    <t>2021-04-01T15:00</t>
  </si>
  <si>
    <t>2021-04-01T16:00</t>
  </si>
  <si>
    <t>2021-04-01T17:00</t>
  </si>
  <si>
    <t>2021-04-01T18:00</t>
  </si>
  <si>
    <t>2021-04-01T19:00</t>
  </si>
  <si>
    <t>2021-04-01T20:00</t>
  </si>
  <si>
    <t>2021-04-01T21:00</t>
  </si>
  <si>
    <t>2021-04-01T22:00</t>
  </si>
  <si>
    <t>2021-04-01T23:00</t>
  </si>
  <si>
    <t>2021-04-02T00:00</t>
  </si>
  <si>
    <t>2021-04-02T01:00</t>
  </si>
  <si>
    <t>2021-04-02T02:00</t>
  </si>
  <si>
    <t>2021-04-02T03:00</t>
  </si>
  <si>
    <t>2021-04-02T04:00</t>
  </si>
  <si>
    <t>2021-04-02T05:00</t>
  </si>
  <si>
    <t>2021-04-02T06:00</t>
  </si>
  <si>
    <t>2021-04-02T07:00</t>
  </si>
  <si>
    <t>2021-04-02T08:00</t>
  </si>
  <si>
    <t>2021-04-02T09:00</t>
  </si>
  <si>
    <t>2021-04-02T10:00</t>
  </si>
  <si>
    <t>2021-04-02T11:00</t>
  </si>
  <si>
    <t>2021-04-02T12:00</t>
  </si>
  <si>
    <t>2021-04-02T13:00</t>
  </si>
  <si>
    <t>2021-04-02T14:00</t>
  </si>
  <si>
    <t>2021-04-02T15:00</t>
  </si>
  <si>
    <t>2021-04-02T16:00</t>
  </si>
  <si>
    <t>2021-04-02T17:00</t>
  </si>
  <si>
    <t>2021-04-02T18:00</t>
  </si>
  <si>
    <t>2021-04-02T19:00</t>
  </si>
  <si>
    <t>2021-04-02T20:00</t>
  </si>
  <si>
    <t>2021-04-02T21:00</t>
  </si>
  <si>
    <t>2021-04-02T22:00</t>
  </si>
  <si>
    <t>2021-04-02T23:00</t>
  </si>
  <si>
    <t>2021-04-03T00:00</t>
  </si>
  <si>
    <t>2021-04-03T01:00</t>
  </si>
  <si>
    <t>2021-04-03T02:00</t>
  </si>
  <si>
    <t>2021-04-03T03:00</t>
  </si>
  <si>
    <t>2021-04-03T04:00</t>
  </si>
  <si>
    <t>2021-04-03T05:00</t>
  </si>
  <si>
    <t>2021-04-03T06:00</t>
  </si>
  <si>
    <t>2021-04-03T07:00</t>
  </si>
  <si>
    <t>2021-04-03T08:00</t>
  </si>
  <si>
    <t>2021-04-03T09:00</t>
  </si>
  <si>
    <t>2021-04-03T10:00</t>
  </si>
  <si>
    <t>2021-04-03T11:00</t>
  </si>
  <si>
    <t>2021-04-03T12:00</t>
  </si>
  <si>
    <t>2021-04-03T13:00</t>
  </si>
  <si>
    <t>2021-04-03T14:00</t>
  </si>
  <si>
    <t>2021-04-03T15:00</t>
  </si>
  <si>
    <t>2021-04-03T16:00</t>
  </si>
  <si>
    <t>2021-04-03T17:00</t>
  </si>
  <si>
    <t>2021-04-03T18:00</t>
  </si>
  <si>
    <t>2021-04-03T19:00</t>
  </si>
  <si>
    <t>2021-04-03T20:00</t>
  </si>
  <si>
    <t>2021-04-03T21:00</t>
  </si>
  <si>
    <t>2021-04-03T22:00</t>
  </si>
  <si>
    <t>2021-04-03T23:00</t>
  </si>
  <si>
    <t>2021-04-04T00:00</t>
  </si>
  <si>
    <t>2021-04-04T01:00</t>
  </si>
  <si>
    <t>2021-04-04T02:00</t>
  </si>
  <si>
    <t>2021-04-04T03:00</t>
  </si>
  <si>
    <t>2021-04-04T04:00</t>
  </si>
  <si>
    <t>2021-04-04T05:00</t>
  </si>
  <si>
    <t>2021-04-04T06:00</t>
  </si>
  <si>
    <t>2021-04-04T07:00</t>
  </si>
  <si>
    <t>2021-04-04T08:00</t>
  </si>
  <si>
    <t>2021-04-04T09:00</t>
  </si>
  <si>
    <t>2021-04-04T10:00</t>
  </si>
  <si>
    <t>2021-04-04T11:00</t>
  </si>
  <si>
    <t>2021-04-04T12:00</t>
  </si>
  <si>
    <t>2021-04-04T13:00</t>
  </si>
  <si>
    <t>2021-04-04T14:00</t>
  </si>
  <si>
    <t>2021-04-04T15:00</t>
  </si>
  <si>
    <t>2021-04-04T16:00</t>
  </si>
  <si>
    <t>2021-04-04T17:00</t>
  </si>
  <si>
    <t>2021-04-04T18:00</t>
  </si>
  <si>
    <t>2021-04-04T19:00</t>
  </si>
  <si>
    <t>2021-04-04T20:00</t>
  </si>
  <si>
    <t>2021-04-04T21:00</t>
  </si>
  <si>
    <t>2021-04-04T22:00</t>
  </si>
  <si>
    <t>2021-04-04T23:00</t>
  </si>
  <si>
    <t>2021-04-05T00:00</t>
  </si>
  <si>
    <t>2021-04-05T01:00</t>
  </si>
  <si>
    <t>2021-04-05T02:00</t>
  </si>
  <si>
    <t>2021-04-05T03:00</t>
  </si>
  <si>
    <t>2021-04-05T04:00</t>
  </si>
  <si>
    <t>2021-04-05T05:00</t>
  </si>
  <si>
    <t>2021-04-05T06:00</t>
  </si>
  <si>
    <t>2021-04-05T07:00</t>
  </si>
  <si>
    <t>2021-04-05T08:00</t>
  </si>
  <si>
    <t>2021-04-05T09:00</t>
  </si>
  <si>
    <t>2021-04-05T10:00</t>
  </si>
  <si>
    <t>2021-04-05T11:00</t>
  </si>
  <si>
    <t>2021-04-05T12:00</t>
  </si>
  <si>
    <t>2021-04-05T13:00</t>
  </si>
  <si>
    <t>2021-04-05T14:00</t>
  </si>
  <si>
    <t>2021-04-05T15:00</t>
  </si>
  <si>
    <t>2021-04-05T16:00</t>
  </si>
  <si>
    <t>2021-04-05T17:00</t>
  </si>
  <si>
    <t>2021-04-05T18:00</t>
  </si>
  <si>
    <t>2021-04-05T19:00</t>
  </si>
  <si>
    <t>2021-04-05T20:00</t>
  </si>
  <si>
    <t>2021-04-05T21:00</t>
  </si>
  <si>
    <t>2021-04-05T22:00</t>
  </si>
  <si>
    <t>2021-04-05T23:00</t>
  </si>
  <si>
    <t>2021-04-06T00:00</t>
  </si>
  <si>
    <t>2021-04-06T01:00</t>
  </si>
  <si>
    <t>2021-04-06T02:00</t>
  </si>
  <si>
    <t>2021-04-06T03:00</t>
  </si>
  <si>
    <t>2021-04-06T04:00</t>
  </si>
  <si>
    <t>2021-04-06T05:00</t>
  </si>
  <si>
    <t>2021-04-06T06:00</t>
  </si>
  <si>
    <t>2021-04-06T07:00</t>
  </si>
  <si>
    <t>2021-04-06T08:00</t>
  </si>
  <si>
    <t>2021-04-06T09:00</t>
  </si>
  <si>
    <t>2021-04-06T10:00</t>
  </si>
  <si>
    <t>2021-04-06T11:00</t>
  </si>
  <si>
    <t>2021-04-06T12:00</t>
  </si>
  <si>
    <t>2021-04-06T13:00</t>
  </si>
  <si>
    <t>2021-04-06T14:00</t>
  </si>
  <si>
    <t>2021-04-06T15:00</t>
  </si>
  <si>
    <t>2021-04-06T16:00</t>
  </si>
  <si>
    <t>2021-04-06T17:00</t>
  </si>
  <si>
    <t>2021-04-06T18:00</t>
  </si>
  <si>
    <t>2021-04-06T19:00</t>
  </si>
  <si>
    <t>2021-04-06T20:00</t>
  </si>
  <si>
    <t>2021-04-06T21:00</t>
  </si>
  <si>
    <t>2021-04-06T22:00</t>
  </si>
  <si>
    <t>2021-04-06T23:00</t>
  </si>
  <si>
    <t>2021-04-07T00:00</t>
  </si>
  <si>
    <t>2021-04-07T01:00</t>
  </si>
  <si>
    <t>2021-04-07T02:00</t>
  </si>
  <si>
    <t>2021-04-07T03:00</t>
  </si>
  <si>
    <t>2021-04-07T04:00</t>
  </si>
  <si>
    <t>2021-04-07T05:00</t>
  </si>
  <si>
    <t>2021-04-07T06:00</t>
  </si>
  <si>
    <t>2021-04-07T07:00</t>
  </si>
  <si>
    <t>2021-04-07T08:00</t>
  </si>
  <si>
    <t>2021-04-07T09:00</t>
  </si>
  <si>
    <t>2021-04-07T10:00</t>
  </si>
  <si>
    <t>2021-04-07T11:00</t>
  </si>
  <si>
    <t>2021-04-07T12:00</t>
  </si>
  <si>
    <t>2021-04-07T13:00</t>
  </si>
  <si>
    <t>2021-04-07T14:00</t>
  </si>
  <si>
    <t>2021-04-07T15:00</t>
  </si>
  <si>
    <t>2021-04-07T16:00</t>
  </si>
  <si>
    <t>2021-04-07T17:00</t>
  </si>
  <si>
    <t>2021-04-07T18:00</t>
  </si>
  <si>
    <t>2021-04-07T19:00</t>
  </si>
  <si>
    <t>2021-04-07T20:00</t>
  </si>
  <si>
    <t>2021-04-07T21:00</t>
  </si>
  <si>
    <t>2021-04-07T22:00</t>
  </si>
  <si>
    <t>2021-04-07T23:00</t>
  </si>
  <si>
    <t>2021-04-08T00:00</t>
  </si>
  <si>
    <t>2021-04-08T01:00</t>
  </si>
  <si>
    <t>2021-04-08T02:00</t>
  </si>
  <si>
    <t>2021-04-08T03:00</t>
  </si>
  <si>
    <t>2021-04-08T04:00</t>
  </si>
  <si>
    <t>2021-04-08T05:00</t>
  </si>
  <si>
    <t>2021-04-08T06:00</t>
  </si>
  <si>
    <t>2021-04-08T07:00</t>
  </si>
  <si>
    <t>2021-04-08T08:00</t>
  </si>
  <si>
    <t>2021-04-08T09:00</t>
  </si>
  <si>
    <t>2021-04-08T10:00</t>
  </si>
  <si>
    <t>2021-04-08T11:00</t>
  </si>
  <si>
    <t>2021-04-08T12:00</t>
  </si>
  <si>
    <t>2021-04-08T13:00</t>
  </si>
  <si>
    <t>2021-04-08T14:00</t>
  </si>
  <si>
    <t>2021-04-08T15:00</t>
  </si>
  <si>
    <t>2021-04-08T16:00</t>
  </si>
  <si>
    <t>2021-04-08T17:00</t>
  </si>
  <si>
    <t>2021-04-08T18:00</t>
  </si>
  <si>
    <t>2021-04-08T19:00</t>
  </si>
  <si>
    <t>2021-04-08T20:00</t>
  </si>
  <si>
    <t>2021-04-08T21:00</t>
  </si>
  <si>
    <t>2021-04-08T22:00</t>
  </si>
  <si>
    <t>2021-04-08T23:00</t>
  </si>
  <si>
    <t>2021-04-09T00:00</t>
  </si>
  <si>
    <t>2021-04-09T01:00</t>
  </si>
  <si>
    <t>2021-04-09T02:00</t>
  </si>
  <si>
    <t>2021-04-09T03:00</t>
  </si>
  <si>
    <t>2021-04-09T04:00</t>
  </si>
  <si>
    <t>2021-04-09T05:00</t>
  </si>
  <si>
    <t>2021-04-09T06:00</t>
  </si>
  <si>
    <t>2021-04-09T07:00</t>
  </si>
  <si>
    <t>2021-04-09T08:00</t>
  </si>
  <si>
    <t>2021-04-09T09:00</t>
  </si>
  <si>
    <t>2021-04-09T10:00</t>
  </si>
  <si>
    <t>2021-04-09T11:00</t>
  </si>
  <si>
    <t>2021-04-09T12:00</t>
  </si>
  <si>
    <t>2021-04-09T13:00</t>
  </si>
  <si>
    <t>2021-04-09T14:00</t>
  </si>
  <si>
    <t>2021-04-09T15:00</t>
  </si>
  <si>
    <t>2021-04-09T16:00</t>
  </si>
  <si>
    <t>2021-04-09T17:00</t>
  </si>
  <si>
    <t>2021-04-09T18:00</t>
  </si>
  <si>
    <t>2021-04-09T19:00</t>
  </si>
  <si>
    <t>2021-04-09T20:00</t>
  </si>
  <si>
    <t>2021-04-09T21:00</t>
  </si>
  <si>
    <t>2021-04-09T22:00</t>
  </si>
  <si>
    <t>2021-04-09T23:00</t>
  </si>
  <si>
    <t>2021-04-10T00:00</t>
  </si>
  <si>
    <t>2021-04-10T01:00</t>
  </si>
  <si>
    <t>2021-04-10T02:00</t>
  </si>
  <si>
    <t>2021-04-10T03:00</t>
  </si>
  <si>
    <t>2021-04-10T04:00</t>
  </si>
  <si>
    <t>2021-04-10T05:00</t>
  </si>
  <si>
    <t>2021-04-10T06:00</t>
  </si>
  <si>
    <t>2021-04-10T07:00</t>
  </si>
  <si>
    <t>2021-04-10T08:00</t>
  </si>
  <si>
    <t>2021-04-10T09:00</t>
  </si>
  <si>
    <t>2021-04-10T10:00</t>
  </si>
  <si>
    <t>2021-04-10T11:00</t>
  </si>
  <si>
    <t>2021-04-10T12:00</t>
  </si>
  <si>
    <t>2021-04-10T13:00</t>
  </si>
  <si>
    <t>2021-04-10T14:00</t>
  </si>
  <si>
    <t>2021-04-10T15:00</t>
  </si>
  <si>
    <t>2021-04-10T16:00</t>
  </si>
  <si>
    <t>2021-04-10T17:00</t>
  </si>
  <si>
    <t>2021-04-10T18:00</t>
  </si>
  <si>
    <t>2021-04-10T19:00</t>
  </si>
  <si>
    <t>2021-04-10T20:00</t>
  </si>
  <si>
    <t>2021-04-10T21:00</t>
  </si>
  <si>
    <t>2021-04-10T22:00</t>
  </si>
  <si>
    <t>2021-04-10T23:00</t>
  </si>
  <si>
    <t>2021-04-11T00:00</t>
  </si>
  <si>
    <t>2021-04-11T01:00</t>
  </si>
  <si>
    <t>2021-04-11T02:00</t>
  </si>
  <si>
    <t>2021-04-11T03:00</t>
  </si>
  <si>
    <t>2021-04-11T04:00</t>
  </si>
  <si>
    <t>2021-04-11T05:00</t>
  </si>
  <si>
    <t>2021-04-11T06:00</t>
  </si>
  <si>
    <t>2021-04-11T07:00</t>
  </si>
  <si>
    <t>2021-04-11T08:00</t>
  </si>
  <si>
    <t>2021-04-11T09:00</t>
  </si>
  <si>
    <t>2021-04-11T10:00</t>
  </si>
  <si>
    <t>2021-04-11T11:00</t>
  </si>
  <si>
    <t>2021-04-11T12:00</t>
  </si>
  <si>
    <t>2021-04-11T13:00</t>
  </si>
  <si>
    <t>2021-04-11T14:00</t>
  </si>
  <si>
    <t>2021-04-11T15:00</t>
  </si>
  <si>
    <t>2021-04-11T16:00</t>
  </si>
  <si>
    <t>2021-04-11T17:00</t>
  </si>
  <si>
    <t>2021-04-11T18:00</t>
  </si>
  <si>
    <t>2021-04-11T19:00</t>
  </si>
  <si>
    <t>2021-04-11T20:00</t>
  </si>
  <si>
    <t>2021-04-11T21:00</t>
  </si>
  <si>
    <t>2021-04-11T22:00</t>
  </si>
  <si>
    <t>2021-04-11T23:00</t>
  </si>
  <si>
    <t>2021-04-12T00:00</t>
  </si>
  <si>
    <t>2021-04-12T01:00</t>
  </si>
  <si>
    <t>2021-04-12T02:00</t>
  </si>
  <si>
    <t>2021-04-12T03:00</t>
  </si>
  <si>
    <t>2021-04-12T04:00</t>
  </si>
  <si>
    <t>2021-04-12T05:00</t>
  </si>
  <si>
    <t>2021-04-12T06:00</t>
  </si>
  <si>
    <t>2021-04-12T07:00</t>
  </si>
  <si>
    <t>2021-04-12T08:00</t>
  </si>
  <si>
    <t>2021-04-12T09:00</t>
  </si>
  <si>
    <t>2021-04-12T10:00</t>
  </si>
  <si>
    <t>2021-04-12T11:00</t>
  </si>
  <si>
    <t>2021-04-12T12:00</t>
  </si>
  <si>
    <t>2021-04-12T13:00</t>
  </si>
  <si>
    <t>2021-04-12T14:00</t>
  </si>
  <si>
    <t>2021-04-12T15:00</t>
  </si>
  <si>
    <t>2021-04-12T16:00</t>
  </si>
  <si>
    <t>2021-04-12T17:00</t>
  </si>
  <si>
    <t>2021-04-12T18:00</t>
  </si>
  <si>
    <t>2021-04-12T19:00</t>
  </si>
  <si>
    <t>2021-04-12T20:00</t>
  </si>
  <si>
    <t>2021-04-12T21:00</t>
  </si>
  <si>
    <t>2021-04-12T22:00</t>
  </si>
  <si>
    <t>2021-04-12T23:00</t>
  </si>
  <si>
    <t>2021-04-13T00:00</t>
  </si>
  <si>
    <t>2021-04-13T01:00</t>
  </si>
  <si>
    <t>2021-04-13T02:00</t>
  </si>
  <si>
    <t>2021-04-13T03:00</t>
  </si>
  <si>
    <t>2021-04-13T04:00</t>
  </si>
  <si>
    <t>2021-04-13T05:00</t>
  </si>
  <si>
    <t>2021-04-13T06:00</t>
  </si>
  <si>
    <t>2021-04-13T07:00</t>
  </si>
  <si>
    <t>2021-04-13T08:00</t>
  </si>
  <si>
    <t>2021-04-13T09:00</t>
  </si>
  <si>
    <t>2021-04-13T10:00</t>
  </si>
  <si>
    <t>2021-04-13T11:00</t>
  </si>
  <si>
    <t>2021-04-13T12:00</t>
  </si>
  <si>
    <t>2021-04-13T13:00</t>
  </si>
  <si>
    <t>2021-04-13T14:00</t>
  </si>
  <si>
    <t>2021-04-13T15:00</t>
  </si>
  <si>
    <t>2021-04-13T16:00</t>
  </si>
  <si>
    <t>2021-04-13T17:00</t>
  </si>
  <si>
    <t>2021-04-13T18:00</t>
  </si>
  <si>
    <t>2021-04-13T19:00</t>
  </si>
  <si>
    <t>2021-04-13T20:00</t>
  </si>
  <si>
    <t>2021-04-13T21:00</t>
  </si>
  <si>
    <t>2021-04-13T22:00</t>
  </si>
  <si>
    <t>2021-04-13T23:00</t>
  </si>
  <si>
    <t>2021-04-14T00:00</t>
  </si>
  <si>
    <t>2021-04-14T01:00</t>
  </si>
  <si>
    <t>2021-04-14T02:00</t>
  </si>
  <si>
    <t>2021-04-14T03:00</t>
  </si>
  <si>
    <t>2021-04-14T04:00</t>
  </si>
  <si>
    <t>2021-04-14T05:00</t>
  </si>
  <si>
    <t>2021-04-14T06:00</t>
  </si>
  <si>
    <t>2021-04-14T07:00</t>
  </si>
  <si>
    <t>2021-04-14T08:00</t>
  </si>
  <si>
    <t>2021-04-14T09:00</t>
  </si>
  <si>
    <t>2021-04-14T10:00</t>
  </si>
  <si>
    <t>2021-04-14T11:00</t>
  </si>
  <si>
    <t>2021-04-14T12:00</t>
  </si>
  <si>
    <t>2021-04-14T13:00</t>
  </si>
  <si>
    <t>2021-04-14T14:00</t>
  </si>
  <si>
    <t>2021-04-14T15:00</t>
  </si>
  <si>
    <t>2021-04-14T16:00</t>
  </si>
  <si>
    <t>2021-04-14T17:00</t>
  </si>
  <si>
    <t>2021-04-14T18:00</t>
  </si>
  <si>
    <t>2021-04-14T19:00</t>
  </si>
  <si>
    <t>2021-04-14T20:00</t>
  </si>
  <si>
    <t>2021-04-14T21:00</t>
  </si>
  <si>
    <t>2021-04-14T22:00</t>
  </si>
  <si>
    <t>2021-04-14T23:00</t>
  </si>
  <si>
    <t>2021-04-15T00:00</t>
  </si>
  <si>
    <t>2021-04-15T01:00</t>
  </si>
  <si>
    <t>2021-04-15T02:00</t>
  </si>
  <si>
    <t>2021-04-15T03:00</t>
  </si>
  <si>
    <t>2021-04-15T04:00</t>
  </si>
  <si>
    <t>2021-04-15T05:00</t>
  </si>
  <si>
    <t>2021-04-15T06:00</t>
  </si>
  <si>
    <t>2021-04-15T07:00</t>
  </si>
  <si>
    <t>2021-04-15T08:00</t>
  </si>
  <si>
    <t>2021-04-15T09:00</t>
  </si>
  <si>
    <t>2021-04-15T10:00</t>
  </si>
  <si>
    <t>2021-04-15T11:00</t>
  </si>
  <si>
    <t>2021-04-15T12:00</t>
  </si>
  <si>
    <t>2021-04-15T13:00</t>
  </si>
  <si>
    <t>2021-04-15T14:00</t>
  </si>
  <si>
    <t>2021-04-15T15:00</t>
  </si>
  <si>
    <t>2021-04-15T16:00</t>
  </si>
  <si>
    <t>2021-04-15T17:00</t>
  </si>
  <si>
    <t>2021-04-15T18:00</t>
  </si>
  <si>
    <t>2021-04-15T19:00</t>
  </si>
  <si>
    <t>2021-04-15T20:00</t>
  </si>
  <si>
    <t>2021-04-15T21:00</t>
  </si>
  <si>
    <t>2021-04-15T22:00</t>
  </si>
  <si>
    <t>2021-04-15T23:00</t>
  </si>
  <si>
    <t>2021-04-16T00:00</t>
  </si>
  <si>
    <t>2021-04-16T01:00</t>
  </si>
  <si>
    <t>2021-04-16T02:00</t>
  </si>
  <si>
    <t>2021-04-16T03:00</t>
  </si>
  <si>
    <t>2021-04-16T04:00</t>
  </si>
  <si>
    <t>2021-04-16T05:00</t>
  </si>
  <si>
    <t>2021-04-16T06:00</t>
  </si>
  <si>
    <t>2021-04-16T07:00</t>
  </si>
  <si>
    <t>2021-04-16T08:00</t>
  </si>
  <si>
    <t>2021-04-16T09:00</t>
  </si>
  <si>
    <t>2021-04-16T10:00</t>
  </si>
  <si>
    <t>2021-04-16T11:00</t>
  </si>
  <si>
    <t>2021-04-16T12:00</t>
  </si>
  <si>
    <t>2021-04-16T13:00</t>
  </si>
  <si>
    <t>2021-04-16T14:00</t>
  </si>
  <si>
    <t>2021-04-16T15:00</t>
  </si>
  <si>
    <t>2021-04-16T16:00</t>
  </si>
  <si>
    <t>2021-04-16T17:00</t>
  </si>
  <si>
    <t>2021-04-16T18:00</t>
  </si>
  <si>
    <t>2021-04-16T19:00</t>
  </si>
  <si>
    <t>2021-04-16T20:00</t>
  </si>
  <si>
    <t>2021-04-16T21:00</t>
  </si>
  <si>
    <t>2021-04-16T22:00</t>
  </si>
  <si>
    <t>2021-04-16T23:00</t>
  </si>
  <si>
    <t>2021-04-17T00:00</t>
  </si>
  <si>
    <t>2021-04-17T01:00</t>
  </si>
  <si>
    <t>2021-04-17T02:00</t>
  </si>
  <si>
    <t>2021-04-17T03:00</t>
  </si>
  <si>
    <t>2021-04-17T04:00</t>
  </si>
  <si>
    <t>2021-04-17T05:00</t>
  </si>
  <si>
    <t>2021-04-17T06:00</t>
  </si>
  <si>
    <t>2021-04-17T07:00</t>
  </si>
  <si>
    <t>2021-04-17T08:00</t>
  </si>
  <si>
    <t>2021-04-17T09:00</t>
  </si>
  <si>
    <t>2021-04-17T10:00</t>
  </si>
  <si>
    <t>2021-04-17T11:00</t>
  </si>
  <si>
    <t>2021-04-17T12:00</t>
  </si>
  <si>
    <t>2021-04-17T13:00</t>
  </si>
  <si>
    <t>2021-04-17T14:00</t>
  </si>
  <si>
    <t>2021-04-17T15:00</t>
  </si>
  <si>
    <t>2021-04-17T16:00</t>
  </si>
  <si>
    <t>2021-04-17T17:00</t>
  </si>
  <si>
    <t>2021-04-17T18:00</t>
  </si>
  <si>
    <t>2021-04-17T19:00</t>
  </si>
  <si>
    <t>2021-04-17T20:00</t>
  </si>
  <si>
    <t>2021-04-17T21:00</t>
  </si>
  <si>
    <t>2021-04-17T22:00</t>
  </si>
  <si>
    <t>2021-04-17T23:00</t>
  </si>
  <si>
    <t>2021-04-18T00:00</t>
  </si>
  <si>
    <t>2021-04-18T01:00</t>
  </si>
  <si>
    <t>2021-04-18T02:00</t>
  </si>
  <si>
    <t>2021-04-18T03:00</t>
  </si>
  <si>
    <t>2021-04-18T04:00</t>
  </si>
  <si>
    <t>2021-04-18T05:00</t>
  </si>
  <si>
    <t>2021-04-18T06:00</t>
  </si>
  <si>
    <t>2021-04-18T07:00</t>
  </si>
  <si>
    <t>2021-04-18T08:00</t>
  </si>
  <si>
    <t>2021-04-18T09:00</t>
  </si>
  <si>
    <t>2021-04-18T10:00</t>
  </si>
  <si>
    <t>2021-04-18T11:00</t>
  </si>
  <si>
    <t>2021-04-18T12:00</t>
  </si>
  <si>
    <t>2021-04-18T13:00</t>
  </si>
  <si>
    <t>2021-04-18T14:00</t>
  </si>
  <si>
    <t>2021-04-18T15:00</t>
  </si>
  <si>
    <t>2021-04-18T16:00</t>
  </si>
  <si>
    <t>2021-04-18T17:00</t>
  </si>
  <si>
    <t>2021-04-18T18:00</t>
  </si>
  <si>
    <t>2021-04-18T19:00</t>
  </si>
  <si>
    <t>2021-04-18T20:00</t>
  </si>
  <si>
    <t>2021-04-18T21:00</t>
  </si>
  <si>
    <t>2021-04-18T22:00</t>
  </si>
  <si>
    <t>2021-04-18T23:00</t>
  </si>
  <si>
    <t>2021-04-19T00:00</t>
  </si>
  <si>
    <t>2021-04-19T01:00</t>
  </si>
  <si>
    <t>2021-04-19T02:00</t>
  </si>
  <si>
    <t>2021-04-19T03:00</t>
  </si>
  <si>
    <t>2021-04-19T04:00</t>
  </si>
  <si>
    <t>2021-04-19T05:00</t>
  </si>
  <si>
    <t>2021-04-19T06:00</t>
  </si>
  <si>
    <t>2021-04-19T07:00</t>
  </si>
  <si>
    <t>2021-04-19T08:00</t>
  </si>
  <si>
    <t>2021-04-19T09:00</t>
  </si>
  <si>
    <t>2021-04-19T10:00</t>
  </si>
  <si>
    <t>2021-04-19T11:00</t>
  </si>
  <si>
    <t>2021-04-19T12:00</t>
  </si>
  <si>
    <t>2021-04-19T13:00</t>
  </si>
  <si>
    <t>2021-04-19T14:00</t>
  </si>
  <si>
    <t>2021-04-19T15:00</t>
  </si>
  <si>
    <t>2021-04-19T16:00</t>
  </si>
  <si>
    <t>2021-04-19T17:00</t>
  </si>
  <si>
    <t>2021-04-19T18:00</t>
  </si>
  <si>
    <t>2021-04-19T19:00</t>
  </si>
  <si>
    <t>2021-04-19T20:00</t>
  </si>
  <si>
    <t>2021-04-19T21:00</t>
  </si>
  <si>
    <t>2021-04-19T22:00</t>
  </si>
  <si>
    <t>2021-04-19T23:00</t>
  </si>
  <si>
    <t>2021-04-20T00:00</t>
  </si>
  <si>
    <t>2021-04-20T01:00</t>
  </si>
  <si>
    <t>2021-04-20T02:00</t>
  </si>
  <si>
    <t>2021-04-20T03:00</t>
  </si>
  <si>
    <t>2021-04-20T04:00</t>
  </si>
  <si>
    <t>2021-04-20T05:00</t>
  </si>
  <si>
    <t>2021-04-20T06:00</t>
  </si>
  <si>
    <t>2021-04-20T07:00</t>
  </si>
  <si>
    <t>2021-04-20T08:00</t>
  </si>
  <si>
    <t>2021-04-20T09:00</t>
  </si>
  <si>
    <t>2021-04-20T10:00</t>
  </si>
  <si>
    <t>2021-04-20T11:00</t>
  </si>
  <si>
    <t>2021-04-20T12:00</t>
  </si>
  <si>
    <t>2021-04-20T13:00</t>
  </si>
  <si>
    <t>2021-04-20T14:00</t>
  </si>
  <si>
    <t>2021-04-20T15:00</t>
  </si>
  <si>
    <t>2021-04-20T16:00</t>
  </si>
  <si>
    <t>2021-04-20T17:00</t>
  </si>
  <si>
    <t>2021-04-20T18:00</t>
  </si>
  <si>
    <t>2021-04-20T19:00</t>
  </si>
  <si>
    <t>2021-04-20T20:00</t>
  </si>
  <si>
    <t>2021-04-20T21:00</t>
  </si>
  <si>
    <t>2021-04-20T22:00</t>
  </si>
  <si>
    <t>2021-04-20T23:00</t>
  </si>
  <si>
    <t>2021-04-21T00:00</t>
  </si>
  <si>
    <t>2021-04-21T01:00</t>
  </si>
  <si>
    <t>2021-04-21T02:00</t>
  </si>
  <si>
    <t>2021-04-21T03:00</t>
  </si>
  <si>
    <t>2021-04-21T04:00</t>
  </si>
  <si>
    <t>2021-04-21T05:00</t>
  </si>
  <si>
    <t>2021-04-21T06:00</t>
  </si>
  <si>
    <t>2021-04-21T07:00</t>
  </si>
  <si>
    <t>2021-04-21T08:00</t>
  </si>
  <si>
    <t>2021-04-21T09:00</t>
  </si>
  <si>
    <t>2021-04-21T10:00</t>
  </si>
  <si>
    <t>2021-04-21T11:00</t>
  </si>
  <si>
    <t>2021-04-21T12:00</t>
  </si>
  <si>
    <t>2021-04-21T13:00</t>
  </si>
  <si>
    <t>2021-04-21T14:00</t>
  </si>
  <si>
    <t>2021-04-21T15:00</t>
  </si>
  <si>
    <t>2021-04-21T16:00</t>
  </si>
  <si>
    <t>2021-04-21T17:00</t>
  </si>
  <si>
    <t>2021-04-21T18:00</t>
  </si>
  <si>
    <t>2021-04-21T19:00</t>
  </si>
  <si>
    <t>2021-04-21T20:00</t>
  </si>
  <si>
    <t>2021-04-21T21:00</t>
  </si>
  <si>
    <t>2021-04-21T22:00</t>
  </si>
  <si>
    <t>2021-04-21T23:00</t>
  </si>
  <si>
    <t>2021-04-22T00:00</t>
  </si>
  <si>
    <t>2021-04-22T01:00</t>
  </si>
  <si>
    <t>2021-04-22T02:00</t>
  </si>
  <si>
    <t>2021-04-22T03:00</t>
  </si>
  <si>
    <t>2021-04-22T04:00</t>
  </si>
  <si>
    <t>2021-04-22T05:00</t>
  </si>
  <si>
    <t>2021-04-22T06:00</t>
  </si>
  <si>
    <t>2021-04-22T07:00</t>
  </si>
  <si>
    <t>2021-04-22T08:00</t>
  </si>
  <si>
    <t>2021-04-22T09:00</t>
  </si>
  <si>
    <t>2021-04-22T10:00</t>
  </si>
  <si>
    <t>2021-04-22T11:00</t>
  </si>
  <si>
    <t>2021-04-22T12:00</t>
  </si>
  <si>
    <t>2021-04-22T13:00</t>
  </si>
  <si>
    <t>2021-04-22T14:00</t>
  </si>
  <si>
    <t>2021-04-22T15:00</t>
  </si>
  <si>
    <t>2021-04-22T16:00</t>
  </si>
  <si>
    <t>2021-04-22T17:00</t>
  </si>
  <si>
    <t>2021-04-22T18:00</t>
  </si>
  <si>
    <t>2021-04-22T19:00</t>
  </si>
  <si>
    <t>2021-04-22T20:00</t>
  </si>
  <si>
    <t>2021-04-22T21:00</t>
  </si>
  <si>
    <t>2021-04-22T22:00</t>
  </si>
  <si>
    <t>2021-04-22T23:00</t>
  </si>
  <si>
    <t>2021-04-23T00:00</t>
  </si>
  <si>
    <t>2021-04-23T01:00</t>
  </si>
  <si>
    <t>2021-04-23T02:00</t>
  </si>
  <si>
    <t>2021-04-23T03:00</t>
  </si>
  <si>
    <t>2021-04-23T04:00</t>
  </si>
  <si>
    <t>2021-04-23T05:00</t>
  </si>
  <si>
    <t>2021-04-23T06:00</t>
  </si>
  <si>
    <t>2021-04-23T07:00</t>
  </si>
  <si>
    <t>2021-04-23T08:00</t>
  </si>
  <si>
    <t>2021-04-23T09:00</t>
  </si>
  <si>
    <t>2021-04-23T10:00</t>
  </si>
  <si>
    <t>2021-04-23T11:00</t>
  </si>
  <si>
    <t>2021-04-23T12:00</t>
  </si>
  <si>
    <t>2021-04-23T13:00</t>
  </si>
  <si>
    <t>2021-04-23T14:00</t>
  </si>
  <si>
    <t>2021-04-23T15:00</t>
  </si>
  <si>
    <t>2021-04-23T16:00</t>
  </si>
  <si>
    <t>2021-04-23T17:00</t>
  </si>
  <si>
    <t>2021-04-23T18:00</t>
  </si>
  <si>
    <t>2021-04-23T19:00</t>
  </si>
  <si>
    <t>2021-04-23T20:00</t>
  </si>
  <si>
    <t>2021-04-23T21:00</t>
  </si>
  <si>
    <t>2021-04-23T22:00</t>
  </si>
  <si>
    <t>2021-04-23T23:00</t>
  </si>
  <si>
    <t>2021-04-24T00:00</t>
  </si>
  <si>
    <t>2021-04-24T01:00</t>
  </si>
  <si>
    <t>2021-04-24T02:00</t>
  </si>
  <si>
    <t>2021-04-24T03:00</t>
  </si>
  <si>
    <t>2021-04-24T04:00</t>
  </si>
  <si>
    <t>2021-04-24T05:00</t>
  </si>
  <si>
    <t>2021-04-24T06:00</t>
  </si>
  <si>
    <t>2021-04-24T07:00</t>
  </si>
  <si>
    <t>2021-04-24T08:00</t>
  </si>
  <si>
    <t>2021-04-24T09:00</t>
  </si>
  <si>
    <t>2021-04-24T10:00</t>
  </si>
  <si>
    <t>2021-04-24T11:00</t>
  </si>
  <si>
    <t>2021-04-24T12:00</t>
  </si>
  <si>
    <t>2021-04-24T13:00</t>
  </si>
  <si>
    <t>2021-04-24T14:00</t>
  </si>
  <si>
    <t>2021-04-24T15:00</t>
  </si>
  <si>
    <t>2021-04-24T16:00</t>
  </si>
  <si>
    <t>2021-04-24T17:00</t>
  </si>
  <si>
    <t>2021-04-24T18:00</t>
  </si>
  <si>
    <t>2021-04-24T19:00</t>
  </si>
  <si>
    <t>2021-04-24T20:00</t>
  </si>
  <si>
    <t>2021-04-24T21:00</t>
  </si>
  <si>
    <t>2021-04-24T22:00</t>
  </si>
  <si>
    <t>2021-04-24T23:00</t>
  </si>
  <si>
    <t>2021-04-25T00:00</t>
  </si>
  <si>
    <t>2021-04-25T01:00</t>
  </si>
  <si>
    <t>2021-04-25T02:00</t>
  </si>
  <si>
    <t>2021-04-25T03:00</t>
  </si>
  <si>
    <t>2021-04-25T04:00</t>
  </si>
  <si>
    <t>2021-04-25T05:00</t>
  </si>
  <si>
    <t>2021-04-25T06:00</t>
  </si>
  <si>
    <t>2021-04-25T07:00</t>
  </si>
  <si>
    <t>2021-04-25T08:00</t>
  </si>
  <si>
    <t>2021-04-25T09:00</t>
  </si>
  <si>
    <t>2021-04-25T10:00</t>
  </si>
  <si>
    <t>2021-04-25T11:00</t>
  </si>
  <si>
    <t>2021-04-25T12:00</t>
  </si>
  <si>
    <t>2021-04-25T13:00</t>
  </si>
  <si>
    <t>2021-04-25T14:00</t>
  </si>
  <si>
    <t>2021-04-25T15:00</t>
  </si>
  <si>
    <t>2021-04-25T16:00</t>
  </si>
  <si>
    <t>2021-04-25T17:00</t>
  </si>
  <si>
    <t>2021-04-25T18:00</t>
  </si>
  <si>
    <t>2021-04-25T19:00</t>
  </si>
  <si>
    <t>2021-04-25T20:00</t>
  </si>
  <si>
    <t>2021-04-25T21:00</t>
  </si>
  <si>
    <t>2021-04-25T22:00</t>
  </si>
  <si>
    <t>2021-04-25T23:00</t>
  </si>
  <si>
    <t>2021-04-26T00:00</t>
  </si>
  <si>
    <t>2021-04-26T01:00</t>
  </si>
  <si>
    <t>2021-04-26T02:00</t>
  </si>
  <si>
    <t>2021-04-26T03:00</t>
  </si>
  <si>
    <t>2021-04-26T04:00</t>
  </si>
  <si>
    <t>2021-04-26T05:00</t>
  </si>
  <si>
    <t>2021-04-26T06:00</t>
  </si>
  <si>
    <t>2021-04-26T07:00</t>
  </si>
  <si>
    <t>2021-04-26T08:00</t>
  </si>
  <si>
    <t>2021-04-26T09:00</t>
  </si>
  <si>
    <t>2021-04-26T10:00</t>
  </si>
  <si>
    <t>2021-04-26T11:00</t>
  </si>
  <si>
    <t>2021-04-26T12:00</t>
  </si>
  <si>
    <t>2021-04-26T13:00</t>
  </si>
  <si>
    <t>2021-04-26T14:00</t>
  </si>
  <si>
    <t>2021-04-26T15:00</t>
  </si>
  <si>
    <t>2021-04-26T16:00</t>
  </si>
  <si>
    <t>2021-04-26T17:00</t>
  </si>
  <si>
    <t>2021-04-26T18:00</t>
  </si>
  <si>
    <t>2021-04-26T19:00</t>
  </si>
  <si>
    <t>2021-04-26T20:00</t>
  </si>
  <si>
    <t>2021-04-26T21:00</t>
  </si>
  <si>
    <t>2021-04-26T22:00</t>
  </si>
  <si>
    <t>2021-04-26T23:00</t>
  </si>
  <si>
    <t>2021-04-27T00:00</t>
  </si>
  <si>
    <t>2021-04-27T01:00</t>
  </si>
  <si>
    <t>2021-04-27T02:00</t>
  </si>
  <si>
    <t>2021-04-27T03:00</t>
  </si>
  <si>
    <t>2021-04-27T04:00</t>
  </si>
  <si>
    <t>2021-04-27T05:00</t>
  </si>
  <si>
    <t>2021-04-27T06:00</t>
  </si>
  <si>
    <t>2021-04-27T07:00</t>
  </si>
  <si>
    <t>2021-04-27T08:00</t>
  </si>
  <si>
    <t>2021-04-27T09:00</t>
  </si>
  <si>
    <t>2021-04-27T10:00</t>
  </si>
  <si>
    <t>2021-04-27T11:00</t>
  </si>
  <si>
    <t>2021-04-27T12:00</t>
  </si>
  <si>
    <t>2021-04-27T13:00</t>
  </si>
  <si>
    <t>2021-04-27T14:00</t>
  </si>
  <si>
    <t>2021-04-27T15:00</t>
  </si>
  <si>
    <t>2021-04-27T16:00</t>
  </si>
  <si>
    <t>2021-04-27T17:00</t>
  </si>
  <si>
    <t>2021-04-27T18:00</t>
  </si>
  <si>
    <t>2021-04-27T19:00</t>
  </si>
  <si>
    <t>2021-04-27T20:00</t>
  </si>
  <si>
    <t>2021-04-27T21:00</t>
  </si>
  <si>
    <t>2021-04-27T22:00</t>
  </si>
  <si>
    <t>2021-04-27T23:00</t>
  </si>
  <si>
    <t>2021-04-28T00:00</t>
  </si>
  <si>
    <t>2021-04-28T01:00</t>
  </si>
  <si>
    <t>2021-04-28T02:00</t>
  </si>
  <si>
    <t>2021-04-28T03:00</t>
  </si>
  <si>
    <t>2021-04-28T04:00</t>
  </si>
  <si>
    <t>2021-04-28T05:00</t>
  </si>
  <si>
    <t>2021-04-28T06:00</t>
  </si>
  <si>
    <t>2021-04-28T07:00</t>
  </si>
  <si>
    <t>2021-04-28T08:00</t>
  </si>
  <si>
    <t>2021-04-28T09:00</t>
  </si>
  <si>
    <t>2021-04-28T10:00</t>
  </si>
  <si>
    <t>2021-04-28T11:00</t>
  </si>
  <si>
    <t>2021-04-28T12:00</t>
  </si>
  <si>
    <t>2021-04-28T13:00</t>
  </si>
  <si>
    <t>2021-04-28T14:00</t>
  </si>
  <si>
    <t>2021-04-28T15:00</t>
  </si>
  <si>
    <t>2021-04-28T16:00</t>
  </si>
  <si>
    <t>2021-04-28T17:00</t>
  </si>
  <si>
    <t>2021-04-28T18:00</t>
  </si>
  <si>
    <t>2021-04-28T19:00</t>
  </si>
  <si>
    <t>2021-04-28T20:00</t>
  </si>
  <si>
    <t>2021-04-28T21:00</t>
  </si>
  <si>
    <t>2021-04-28T22:00</t>
  </si>
  <si>
    <t>2021-04-28T23:00</t>
  </si>
  <si>
    <t>2021-04-29T00:00</t>
  </si>
  <si>
    <t>2021-04-29T01:00</t>
  </si>
  <si>
    <t>2021-04-29T02:00</t>
  </si>
  <si>
    <t>2021-04-29T03:00</t>
  </si>
  <si>
    <t>2021-04-29T04:00</t>
  </si>
  <si>
    <t>2021-04-29T05:00</t>
  </si>
  <si>
    <t>2021-04-29T06:00</t>
  </si>
  <si>
    <t>2021-04-29T07:00</t>
  </si>
  <si>
    <t>2021-04-29T08:00</t>
  </si>
  <si>
    <t>2021-04-29T09:00</t>
  </si>
  <si>
    <t>2021-04-29T10:00</t>
  </si>
  <si>
    <t>2021-04-29T11:00</t>
  </si>
  <si>
    <t>2021-04-29T12:00</t>
  </si>
  <si>
    <t>2021-04-29T13:00</t>
  </si>
  <si>
    <t>2021-04-29T14:00</t>
  </si>
  <si>
    <t>2021-04-29T15:00</t>
  </si>
  <si>
    <t>2021-04-29T16:00</t>
  </si>
  <si>
    <t>2021-04-29T17:00</t>
  </si>
  <si>
    <t>2021-04-29T18:00</t>
  </si>
  <si>
    <t>2021-04-29T19:00</t>
  </si>
  <si>
    <t>2021-04-29T20:00</t>
  </si>
  <si>
    <t>2021-04-29T21:00</t>
  </si>
  <si>
    <t>2021-04-29T22:00</t>
  </si>
  <si>
    <t>2021-04-29T23:00</t>
  </si>
  <si>
    <t>2021-04-30T00:00</t>
  </si>
  <si>
    <t>2021-04-30T01:00</t>
  </si>
  <si>
    <t>2021-04-30T02:00</t>
  </si>
  <si>
    <t>2021-04-30T03:00</t>
  </si>
  <si>
    <t>2021-04-30T04:00</t>
  </si>
  <si>
    <t>2021-04-30T05:00</t>
  </si>
  <si>
    <t>2021-04-30T06:00</t>
  </si>
  <si>
    <t>2021-04-30T07:00</t>
  </si>
  <si>
    <t>2021-04-30T08:00</t>
  </si>
  <si>
    <t>2021-04-30T09:00</t>
  </si>
  <si>
    <t>2021-04-30T10:00</t>
  </si>
  <si>
    <t>2021-04-30T11:00</t>
  </si>
  <si>
    <t>2021-04-30T12:00</t>
  </si>
  <si>
    <t>2021-04-30T13:00</t>
  </si>
  <si>
    <t>2021-04-30T14:00</t>
  </si>
  <si>
    <t>2021-04-30T15:00</t>
  </si>
  <si>
    <t>2021-04-30T16:00</t>
  </si>
  <si>
    <t>2021-04-30T17:00</t>
  </si>
  <si>
    <t>2021-04-30T18:00</t>
  </si>
  <si>
    <t>2021-04-30T19:00</t>
  </si>
  <si>
    <t>2021-04-30T20:00</t>
  </si>
  <si>
    <t>2021-04-30T21:00</t>
  </si>
  <si>
    <t>2021-04-30T22:00</t>
  </si>
  <si>
    <t>2021-04-30T23:00</t>
  </si>
  <si>
    <t>2021-05-01T00:00</t>
  </si>
  <si>
    <t>2021-05-01T01:00</t>
  </si>
  <si>
    <t>2021-05-01T02:00</t>
  </si>
  <si>
    <t>2021-05-01T03:00</t>
  </si>
  <si>
    <t>2021-05-01T04:00</t>
  </si>
  <si>
    <t>2021-05-01T05:00</t>
  </si>
  <si>
    <t>2021-05-01T06:00</t>
  </si>
  <si>
    <t>2021-05-01T07:00</t>
  </si>
  <si>
    <t>2021-05-01T08:00</t>
  </si>
  <si>
    <t>2021-05-01T09:00</t>
  </si>
  <si>
    <t>2021-05-01T10:00</t>
  </si>
  <si>
    <t>2021-05-01T11:00</t>
  </si>
  <si>
    <t>2021-05-01T12:00</t>
  </si>
  <si>
    <t>2021-05-01T13:00</t>
  </si>
  <si>
    <t>2021-05-01T14:00</t>
  </si>
  <si>
    <t>2021-05-01T15:00</t>
  </si>
  <si>
    <t>2021-05-01T16:00</t>
  </si>
  <si>
    <t>2021-05-01T17:00</t>
  </si>
  <si>
    <t>2021-05-01T18:00</t>
  </si>
  <si>
    <t>2021-05-01T19:00</t>
  </si>
  <si>
    <t>2021-05-01T20:00</t>
  </si>
  <si>
    <t>2021-05-01T21:00</t>
  </si>
  <si>
    <t>2021-05-01T22:00</t>
  </si>
  <si>
    <t>2021-05-01T23:00</t>
  </si>
  <si>
    <t>2021-05-02T00:00</t>
  </si>
  <si>
    <t>2021-05-02T01:00</t>
  </si>
  <si>
    <t>2021-05-02T02:00</t>
  </si>
  <si>
    <t>2021-05-02T03:00</t>
  </si>
  <si>
    <t>2021-05-02T04:00</t>
  </si>
  <si>
    <t>2021-05-02T05:00</t>
  </si>
  <si>
    <t>2021-05-02T06:00</t>
  </si>
  <si>
    <t>2021-05-02T07:00</t>
  </si>
  <si>
    <t>2021-05-02T08:00</t>
  </si>
  <si>
    <t>2021-05-02T09:00</t>
  </si>
  <si>
    <t>2021-05-02T10:00</t>
  </si>
  <si>
    <t>2021-05-02T11:00</t>
  </si>
  <si>
    <t>2021-05-02T12:00</t>
  </si>
  <si>
    <t>2021-05-02T13:00</t>
  </si>
  <si>
    <t>2021-05-02T14:00</t>
  </si>
  <si>
    <t>2021-05-02T15:00</t>
  </si>
  <si>
    <t>2021-05-02T16:00</t>
  </si>
  <si>
    <t>2021-05-02T17:00</t>
  </si>
  <si>
    <t>2021-05-02T18:00</t>
  </si>
  <si>
    <t>2021-05-02T19:00</t>
  </si>
  <si>
    <t>2021-05-02T20:00</t>
  </si>
  <si>
    <t>2021-05-02T21:00</t>
  </si>
  <si>
    <t>2021-05-02T22:00</t>
  </si>
  <si>
    <t>2021-05-02T23:00</t>
  </si>
  <si>
    <t>2021-05-03T00:00</t>
  </si>
  <si>
    <t>2021-05-03T01:00</t>
  </si>
  <si>
    <t>2021-05-03T02:00</t>
  </si>
  <si>
    <t>2021-05-03T03:00</t>
  </si>
  <si>
    <t>2021-05-03T04:00</t>
  </si>
  <si>
    <t>2021-05-03T05:00</t>
  </si>
  <si>
    <t>2021-05-03T06:00</t>
  </si>
  <si>
    <t>2021-05-03T07:00</t>
  </si>
  <si>
    <t>2021-05-03T08:00</t>
  </si>
  <si>
    <t>2021-05-03T09:00</t>
  </si>
  <si>
    <t>2021-05-03T10:00</t>
  </si>
  <si>
    <t>2021-05-03T11:00</t>
  </si>
  <si>
    <t>2021-05-03T12:00</t>
  </si>
  <si>
    <t>2021-05-03T13:00</t>
  </si>
  <si>
    <t>2021-05-03T14:00</t>
  </si>
  <si>
    <t>2021-05-03T15:00</t>
  </si>
  <si>
    <t>2021-05-03T16:00</t>
  </si>
  <si>
    <t>2021-05-03T17:00</t>
  </si>
  <si>
    <t>2021-05-03T18:00</t>
  </si>
  <si>
    <t>2021-05-03T19:00</t>
  </si>
  <si>
    <t>2021-05-03T20:00</t>
  </si>
  <si>
    <t>2021-05-03T21:00</t>
  </si>
  <si>
    <t>2021-05-03T22:00</t>
  </si>
  <si>
    <t>2021-05-03T23:00</t>
  </si>
  <si>
    <t>2021-05-04T00:00</t>
  </si>
  <si>
    <t>2021-05-04T01:00</t>
  </si>
  <si>
    <t>2021-05-04T02:00</t>
  </si>
  <si>
    <t>2021-05-04T03:00</t>
  </si>
  <si>
    <t>2021-05-04T04:00</t>
  </si>
  <si>
    <t>2021-05-04T05:00</t>
  </si>
  <si>
    <t>2021-05-04T06:00</t>
  </si>
  <si>
    <t>2021-05-04T07:00</t>
  </si>
  <si>
    <t>2021-05-04T08:00</t>
  </si>
  <si>
    <t>2021-05-04T09:00</t>
  </si>
  <si>
    <t>2021-05-04T10:00</t>
  </si>
  <si>
    <t>2021-05-04T11:00</t>
  </si>
  <si>
    <t>2021-05-04T12:00</t>
  </si>
  <si>
    <t>2021-05-04T13:00</t>
  </si>
  <si>
    <t>2021-05-04T14:00</t>
  </si>
  <si>
    <t>2021-05-04T15:00</t>
  </si>
  <si>
    <t>2021-05-04T16:00</t>
  </si>
  <si>
    <t>2021-05-04T17:00</t>
  </si>
  <si>
    <t>2021-05-04T18:00</t>
  </si>
  <si>
    <t>2021-05-04T19:00</t>
  </si>
  <si>
    <t>2021-05-04T20:00</t>
  </si>
  <si>
    <t>2021-05-04T21:00</t>
  </si>
  <si>
    <t>2021-05-04T22:00</t>
  </si>
  <si>
    <t>2021-05-04T23:00</t>
  </si>
  <si>
    <t>2021-05-05T00:00</t>
  </si>
  <si>
    <t>2021-05-05T01:00</t>
  </si>
  <si>
    <t>2021-05-05T02:00</t>
  </si>
  <si>
    <t>2021-05-05T03:00</t>
  </si>
  <si>
    <t>2021-05-05T04:00</t>
  </si>
  <si>
    <t>2021-05-05T05:00</t>
  </si>
  <si>
    <t>2021-05-05T06:00</t>
  </si>
  <si>
    <t>2021-05-05T07:00</t>
  </si>
  <si>
    <t>2021-05-05T08:00</t>
  </si>
  <si>
    <t>2021-05-05T09:00</t>
  </si>
  <si>
    <t>2021-05-05T10:00</t>
  </si>
  <si>
    <t>2021-05-05T11:00</t>
  </si>
  <si>
    <t>2021-05-05T12:00</t>
  </si>
  <si>
    <t>2021-05-05T13:00</t>
  </si>
  <si>
    <t>2021-05-05T14:00</t>
  </si>
  <si>
    <t>2021-05-05T15:00</t>
  </si>
  <si>
    <t>2021-05-05T16:00</t>
  </si>
  <si>
    <t>2021-05-05T17:00</t>
  </si>
  <si>
    <t>2021-05-05T18:00</t>
  </si>
  <si>
    <t>2021-05-05T19:00</t>
  </si>
  <si>
    <t>2021-05-05T20:00</t>
  </si>
  <si>
    <t>2021-05-05T21:00</t>
  </si>
  <si>
    <t>2021-05-05T22:00</t>
  </si>
  <si>
    <t>2021-05-05T23:00</t>
  </si>
  <si>
    <t>2021-05-06T00:00</t>
  </si>
  <si>
    <t>2021-05-06T01:00</t>
  </si>
  <si>
    <t>2021-05-06T02:00</t>
  </si>
  <si>
    <t>2021-05-06T03:00</t>
  </si>
  <si>
    <t>2021-05-06T04:00</t>
  </si>
  <si>
    <t>2021-05-06T05:00</t>
  </si>
  <si>
    <t>2021-05-06T06:00</t>
  </si>
  <si>
    <t>2021-05-06T07:00</t>
  </si>
  <si>
    <t>2021-05-06T08:00</t>
  </si>
  <si>
    <t>2021-05-06T09:00</t>
  </si>
  <si>
    <t>2021-05-06T10:00</t>
  </si>
  <si>
    <t>2021-05-06T11:00</t>
  </si>
  <si>
    <t>2021-05-06T12:00</t>
  </si>
  <si>
    <t>2021-05-06T13:00</t>
  </si>
  <si>
    <t>2021-05-06T14:00</t>
  </si>
  <si>
    <t>2021-05-06T15:00</t>
  </si>
  <si>
    <t>2021-05-06T16:00</t>
  </si>
  <si>
    <t>2021-05-06T17:00</t>
  </si>
  <si>
    <t>2021-05-06T18:00</t>
  </si>
  <si>
    <t>2021-05-06T19:00</t>
  </si>
  <si>
    <t>2021-05-06T20:00</t>
  </si>
  <si>
    <t>2021-05-06T21:00</t>
  </si>
  <si>
    <t>2021-05-06T22:00</t>
  </si>
  <si>
    <t>2021-05-06T23:00</t>
  </si>
  <si>
    <t>2021-05-07T00:00</t>
  </si>
  <si>
    <t>2021-05-07T01:00</t>
  </si>
  <si>
    <t>2021-05-07T02:00</t>
  </si>
  <si>
    <t>2021-05-07T03:00</t>
  </si>
  <si>
    <t>2021-05-07T04:00</t>
  </si>
  <si>
    <t>2021-05-07T05:00</t>
  </si>
  <si>
    <t>2021-05-07T06:00</t>
  </si>
  <si>
    <t>2021-05-07T07:00</t>
  </si>
  <si>
    <t>2021-05-07T08:00</t>
  </si>
  <si>
    <t>2021-05-07T09:00</t>
  </si>
  <si>
    <t>2021-05-07T10:00</t>
  </si>
  <si>
    <t>2021-05-07T11:00</t>
  </si>
  <si>
    <t>2021-05-07T12:00</t>
  </si>
  <si>
    <t>2021-05-07T13:00</t>
  </si>
  <si>
    <t>2021-05-07T14:00</t>
  </si>
  <si>
    <t>2021-05-07T15:00</t>
  </si>
  <si>
    <t>2021-05-07T16:00</t>
  </si>
  <si>
    <t>2021-05-07T17:00</t>
  </si>
  <si>
    <t>2021-05-07T18:00</t>
  </si>
  <si>
    <t>2021-05-07T19:00</t>
  </si>
  <si>
    <t>2021-05-07T20:00</t>
  </si>
  <si>
    <t>2021-05-07T21:00</t>
  </si>
  <si>
    <t>2021-05-07T22:00</t>
  </si>
  <si>
    <t>2021-05-07T23:00</t>
  </si>
  <si>
    <t>2021-05-08T00:00</t>
  </si>
  <si>
    <t>2021-05-08T01:00</t>
  </si>
  <si>
    <t>2021-05-08T02:00</t>
  </si>
  <si>
    <t>2021-05-08T03:00</t>
  </si>
  <si>
    <t>2021-05-08T04:00</t>
  </si>
  <si>
    <t>2021-05-08T05:00</t>
  </si>
  <si>
    <t>2021-05-08T06:00</t>
  </si>
  <si>
    <t>2021-05-08T07:00</t>
  </si>
  <si>
    <t>2021-05-08T08:00</t>
  </si>
  <si>
    <t>2021-05-08T09:00</t>
  </si>
  <si>
    <t>2021-05-08T10:00</t>
  </si>
  <si>
    <t>2021-05-08T11:00</t>
  </si>
  <si>
    <t>2021-05-08T12:00</t>
  </si>
  <si>
    <t>2021-05-08T13:00</t>
  </si>
  <si>
    <t>2021-05-08T14:00</t>
  </si>
  <si>
    <t>2021-05-08T15:00</t>
  </si>
  <si>
    <t>2021-05-08T16:00</t>
  </si>
  <si>
    <t>2021-05-08T17:00</t>
  </si>
  <si>
    <t>2021-05-08T18:00</t>
  </si>
  <si>
    <t>2021-05-08T19:00</t>
  </si>
  <si>
    <t>2021-05-08T20:00</t>
  </si>
  <si>
    <t>2021-05-08T21:00</t>
  </si>
  <si>
    <t>2021-05-08T22:00</t>
  </si>
  <si>
    <t>2021-05-08T23:00</t>
  </si>
  <si>
    <t>2021-05-09T00:00</t>
  </si>
  <si>
    <t>2021-05-09T01:00</t>
  </si>
  <si>
    <t>2021-05-09T02:00</t>
  </si>
  <si>
    <t>2021-05-09T03:00</t>
  </si>
  <si>
    <t>2021-05-09T04:00</t>
  </si>
  <si>
    <t>2021-05-09T05:00</t>
  </si>
  <si>
    <t>2021-05-09T06:00</t>
  </si>
  <si>
    <t>2021-05-09T07:00</t>
  </si>
  <si>
    <t>2021-05-09T08:00</t>
  </si>
  <si>
    <t>2021-05-09T09:00</t>
  </si>
  <si>
    <t>2021-05-09T10:00</t>
  </si>
  <si>
    <t>2021-05-09T11:00</t>
  </si>
  <si>
    <t>2021-05-09T12:00</t>
  </si>
  <si>
    <t>2021-05-09T13:00</t>
  </si>
  <si>
    <t>2021-05-09T14:00</t>
  </si>
  <si>
    <t>2021-05-09T15:00</t>
  </si>
  <si>
    <t>2021-05-09T16:00</t>
  </si>
  <si>
    <t>2021-05-09T17:00</t>
  </si>
  <si>
    <t>2021-05-09T18:00</t>
  </si>
  <si>
    <t>2021-05-09T19:00</t>
  </si>
  <si>
    <t>2021-05-09T20:00</t>
  </si>
  <si>
    <t>2021-05-09T21:00</t>
  </si>
  <si>
    <t>2021-05-09T22:00</t>
  </si>
  <si>
    <t>2021-05-09T23:00</t>
  </si>
  <si>
    <t>2021-05-10T00:00</t>
  </si>
  <si>
    <t>2021-05-10T01:00</t>
  </si>
  <si>
    <t>2021-05-10T02:00</t>
  </si>
  <si>
    <t>2021-05-10T03:00</t>
  </si>
  <si>
    <t>2021-05-10T04:00</t>
  </si>
  <si>
    <t>2021-05-10T05:00</t>
  </si>
  <si>
    <t>2021-05-10T06:00</t>
  </si>
  <si>
    <t>2021-05-10T07:00</t>
  </si>
  <si>
    <t>2021-05-10T08:00</t>
  </si>
  <si>
    <t>2021-05-10T09:00</t>
  </si>
  <si>
    <t>2021-05-10T10:00</t>
  </si>
  <si>
    <t>2021-05-10T11:00</t>
  </si>
  <si>
    <t>2021-05-10T12:00</t>
  </si>
  <si>
    <t>2021-05-10T13:00</t>
  </si>
  <si>
    <t>2021-05-10T14:00</t>
  </si>
  <si>
    <t>2021-05-10T15:00</t>
  </si>
  <si>
    <t>2021-05-10T16:00</t>
  </si>
  <si>
    <t>2021-05-10T17:00</t>
  </si>
  <si>
    <t>2021-05-10T18:00</t>
  </si>
  <si>
    <t>2021-05-10T19:00</t>
  </si>
  <si>
    <t>2021-05-10T20:00</t>
  </si>
  <si>
    <t>2021-05-10T21:00</t>
  </si>
  <si>
    <t>2021-05-10T22:00</t>
  </si>
  <si>
    <t>2021-05-10T23:00</t>
  </si>
  <si>
    <t>2021-05-11T00:00</t>
  </si>
  <si>
    <t>2021-05-11T01:00</t>
  </si>
  <si>
    <t>2021-05-11T02:00</t>
  </si>
  <si>
    <t>2021-05-11T03:00</t>
  </si>
  <si>
    <t>2021-05-11T04:00</t>
  </si>
  <si>
    <t>2021-05-11T05:00</t>
  </si>
  <si>
    <t>2021-05-11T06:00</t>
  </si>
  <si>
    <t>2021-05-11T07:00</t>
  </si>
  <si>
    <t>2021-05-11T08:00</t>
  </si>
  <si>
    <t>2021-05-11T09:00</t>
  </si>
  <si>
    <t>2021-05-11T10:00</t>
  </si>
  <si>
    <t>2021-05-11T11:00</t>
  </si>
  <si>
    <t>2021-05-11T12:00</t>
  </si>
  <si>
    <t>2021-05-11T13:00</t>
  </si>
  <si>
    <t>2021-05-11T14:00</t>
  </si>
  <si>
    <t>2021-05-11T15:00</t>
  </si>
  <si>
    <t>2021-05-11T16:00</t>
  </si>
  <si>
    <t>2021-05-11T17:00</t>
  </si>
  <si>
    <t>2021-05-11T18:00</t>
  </si>
  <si>
    <t>2021-05-11T19:00</t>
  </si>
  <si>
    <t>2021-05-11T20:00</t>
  </si>
  <si>
    <t>2021-05-11T21:00</t>
  </si>
  <si>
    <t>2021-05-11T22:00</t>
  </si>
  <si>
    <t>2021-05-11T23:00</t>
  </si>
  <si>
    <t>2021-05-12T00:00</t>
  </si>
  <si>
    <t>2021-05-12T01:00</t>
  </si>
  <si>
    <t>2021-05-12T02:00</t>
  </si>
  <si>
    <t>2021-05-12T03:00</t>
  </si>
  <si>
    <t>2021-05-12T04:00</t>
  </si>
  <si>
    <t>2021-05-12T05:00</t>
  </si>
  <si>
    <t>2021-05-12T06:00</t>
  </si>
  <si>
    <t>2021-05-12T07:00</t>
  </si>
  <si>
    <t>2021-05-12T08:00</t>
  </si>
  <si>
    <t>2021-05-12T09:00</t>
  </si>
  <si>
    <t>2021-05-12T10:00</t>
  </si>
  <si>
    <t>2021-05-12T11:00</t>
  </si>
  <si>
    <t>2021-05-12T12:00</t>
  </si>
  <si>
    <t>2021-05-12T13:00</t>
  </si>
  <si>
    <t>2021-05-12T14:00</t>
  </si>
  <si>
    <t>2021-05-12T15:00</t>
  </si>
  <si>
    <t>2021-05-12T16:00</t>
  </si>
  <si>
    <t>2021-05-12T17:00</t>
  </si>
  <si>
    <t>2021-05-12T18:00</t>
  </si>
  <si>
    <t>2021-05-12T19:00</t>
  </si>
  <si>
    <t>2021-05-12T20:00</t>
  </si>
  <si>
    <t>2021-05-12T21:00</t>
  </si>
  <si>
    <t>2021-05-12T22:00</t>
  </si>
  <si>
    <t>2021-05-12T23:00</t>
  </si>
  <si>
    <t>2021-05-13T00:00</t>
  </si>
  <si>
    <t>2021-05-13T01:00</t>
  </si>
  <si>
    <t>2021-05-13T02:00</t>
  </si>
  <si>
    <t>2021-05-13T03:00</t>
  </si>
  <si>
    <t>2021-05-13T04:00</t>
  </si>
  <si>
    <t>2021-05-13T05:00</t>
  </si>
  <si>
    <t>2021-05-13T06:00</t>
  </si>
  <si>
    <t>2021-05-13T07:00</t>
  </si>
  <si>
    <t>2021-05-13T08:00</t>
  </si>
  <si>
    <t>2021-05-13T09:00</t>
  </si>
  <si>
    <t>2021-05-13T10:00</t>
  </si>
  <si>
    <t>2021-05-13T11:00</t>
  </si>
  <si>
    <t>2021-05-13T12:00</t>
  </si>
  <si>
    <t>2021-05-13T13:00</t>
  </si>
  <si>
    <t>2021-05-13T14:00</t>
  </si>
  <si>
    <t>2021-05-13T15:00</t>
  </si>
  <si>
    <t>2021-05-13T16:00</t>
  </si>
  <si>
    <t>2021-05-13T17:00</t>
  </si>
  <si>
    <t>2021-05-13T18:00</t>
  </si>
  <si>
    <t>2021-05-13T19:00</t>
  </si>
  <si>
    <t>2021-05-13T20:00</t>
  </si>
  <si>
    <t>2021-05-13T21:00</t>
  </si>
  <si>
    <t>2021-05-13T22:00</t>
  </si>
  <si>
    <t>2021-05-13T23:00</t>
  </si>
  <si>
    <t>2021-05-14T00:00</t>
  </si>
  <si>
    <t>2021-05-14T01:00</t>
  </si>
  <si>
    <t>2021-05-14T02:00</t>
  </si>
  <si>
    <t>2021-05-14T03:00</t>
  </si>
  <si>
    <t>2021-05-14T04:00</t>
  </si>
  <si>
    <t>2021-05-14T05:00</t>
  </si>
  <si>
    <t>2021-05-14T06:00</t>
  </si>
  <si>
    <t>2021-05-14T07:00</t>
  </si>
  <si>
    <t>2021-05-14T08:00</t>
  </si>
  <si>
    <t>2021-05-14T09:00</t>
  </si>
  <si>
    <t>2021-05-14T10:00</t>
  </si>
  <si>
    <t>2021-05-14T11:00</t>
  </si>
  <si>
    <t>2021-05-14T12:00</t>
  </si>
  <si>
    <t>2021-05-14T13:00</t>
  </si>
  <si>
    <t>2021-05-14T14:00</t>
  </si>
  <si>
    <t>2021-05-14T15:00</t>
  </si>
  <si>
    <t>2021-05-14T16:00</t>
  </si>
  <si>
    <t>2021-05-14T17:00</t>
  </si>
  <si>
    <t>2021-05-14T18:00</t>
  </si>
  <si>
    <t>2021-05-14T19:00</t>
  </si>
  <si>
    <t>2021-05-14T20:00</t>
  </si>
  <si>
    <t>2021-05-14T21:00</t>
  </si>
  <si>
    <t>2021-05-14T22:00</t>
  </si>
  <si>
    <t>2021-05-14T23:00</t>
  </si>
  <si>
    <t>2021-05-15T00:00</t>
  </si>
  <si>
    <t>2021-05-15T01:00</t>
  </si>
  <si>
    <t>2021-05-15T02:00</t>
  </si>
  <si>
    <t>2021-05-15T03:00</t>
  </si>
  <si>
    <t>2021-05-15T04:00</t>
  </si>
  <si>
    <t>2021-05-15T05:00</t>
  </si>
  <si>
    <t>2021-05-15T06:00</t>
  </si>
  <si>
    <t>2021-05-15T07:00</t>
  </si>
  <si>
    <t>2021-05-15T08:00</t>
  </si>
  <si>
    <t>2021-05-15T09:00</t>
  </si>
  <si>
    <t>2021-05-15T10:00</t>
  </si>
  <si>
    <t>2021-05-15T11:00</t>
  </si>
  <si>
    <t>2021-05-15T12:00</t>
  </si>
  <si>
    <t>2021-05-15T13:00</t>
  </si>
  <si>
    <t>2021-05-15T14:00</t>
  </si>
  <si>
    <t>2021-05-15T15:00</t>
  </si>
  <si>
    <t>2021-05-15T16:00</t>
  </si>
  <si>
    <t>2021-05-15T17:00</t>
  </si>
  <si>
    <t>2021-05-15T18:00</t>
  </si>
  <si>
    <t>2021-05-15T19:00</t>
  </si>
  <si>
    <t>2021-05-15T20:00</t>
  </si>
  <si>
    <t>2021-05-15T21:00</t>
  </si>
  <si>
    <t>2021-05-15T22:00</t>
  </si>
  <si>
    <t>2021-05-15T23:00</t>
  </si>
  <si>
    <t>2021-05-16T00:00</t>
  </si>
  <si>
    <t>2021-05-16T01:00</t>
  </si>
  <si>
    <t>2021-05-16T02:00</t>
  </si>
  <si>
    <t>2021-05-16T03:00</t>
  </si>
  <si>
    <t>2021-05-16T04:00</t>
  </si>
  <si>
    <t>2021-05-16T05:00</t>
  </si>
  <si>
    <t>2021-05-16T06:00</t>
  </si>
  <si>
    <t>2021-05-16T07:00</t>
  </si>
  <si>
    <t>2021-05-16T08:00</t>
  </si>
  <si>
    <t>2021-05-16T09:00</t>
  </si>
  <si>
    <t>2021-05-16T10:00</t>
  </si>
  <si>
    <t>2021-05-16T11:00</t>
  </si>
  <si>
    <t>2021-05-16T12:00</t>
  </si>
  <si>
    <t>2021-05-16T13:00</t>
  </si>
  <si>
    <t>2021-05-16T14:00</t>
  </si>
  <si>
    <t>2021-05-16T15:00</t>
  </si>
  <si>
    <t>2021-05-16T16:00</t>
  </si>
  <si>
    <t>2021-05-16T17:00</t>
  </si>
  <si>
    <t>2021-05-16T18:00</t>
  </si>
  <si>
    <t>2021-05-16T19:00</t>
  </si>
  <si>
    <t>2021-05-16T20:00</t>
  </si>
  <si>
    <t>2021-05-16T21:00</t>
  </si>
  <si>
    <t>2021-05-16T22:00</t>
  </si>
  <si>
    <t>2021-05-16T23:00</t>
  </si>
  <si>
    <t>2021-05-17T00:00</t>
  </si>
  <si>
    <t>2021-05-17T01:00</t>
  </si>
  <si>
    <t>2021-05-17T02:00</t>
  </si>
  <si>
    <t>2021-05-17T03:00</t>
  </si>
  <si>
    <t>2021-05-17T04:00</t>
  </si>
  <si>
    <t>2021-05-17T05:00</t>
  </si>
  <si>
    <t>2021-05-17T06:00</t>
  </si>
  <si>
    <t>2021-05-17T07:00</t>
  </si>
  <si>
    <t>2021-05-17T08:00</t>
  </si>
  <si>
    <t>2021-05-17T09:00</t>
  </si>
  <si>
    <t>2021-05-17T10:00</t>
  </si>
  <si>
    <t>2021-05-17T11:00</t>
  </si>
  <si>
    <t>2021-05-17T12:00</t>
  </si>
  <si>
    <t>2021-05-17T13:00</t>
  </si>
  <si>
    <t>2021-05-17T14:00</t>
  </si>
  <si>
    <t>2021-05-17T15:00</t>
  </si>
  <si>
    <t>2021-05-17T16:00</t>
  </si>
  <si>
    <t>2021-05-17T17:00</t>
  </si>
  <si>
    <t>2021-05-17T18:00</t>
  </si>
  <si>
    <t>2021-05-17T19:00</t>
  </si>
  <si>
    <t>2021-05-17T20:00</t>
  </si>
  <si>
    <t>2021-05-17T21:00</t>
  </si>
  <si>
    <t>2021-05-17T22:00</t>
  </si>
  <si>
    <t>2021-05-17T23:00</t>
  </si>
  <si>
    <t>2021-05-18T00:00</t>
  </si>
  <si>
    <t>2021-05-18T01:00</t>
  </si>
  <si>
    <t>2021-05-18T02:00</t>
  </si>
  <si>
    <t>2021-05-18T03:00</t>
  </si>
  <si>
    <t>2021-05-18T04:00</t>
  </si>
  <si>
    <t>2021-05-18T05:00</t>
  </si>
  <si>
    <t>2021-05-18T06:00</t>
  </si>
  <si>
    <t>2021-05-18T07:00</t>
  </si>
  <si>
    <t>2021-05-18T08:00</t>
  </si>
  <si>
    <t>2021-05-18T09:00</t>
  </si>
  <si>
    <t>2021-05-18T10:00</t>
  </si>
  <si>
    <t>2021-05-18T11:00</t>
  </si>
  <si>
    <t>2021-05-18T12:00</t>
  </si>
  <si>
    <t>2021-05-18T13:00</t>
  </si>
  <si>
    <t>2021-05-18T14:00</t>
  </si>
  <si>
    <t>2021-05-18T15:00</t>
  </si>
  <si>
    <t>2021-05-18T16:00</t>
  </si>
  <si>
    <t>2021-05-18T17:00</t>
  </si>
  <si>
    <t>2021-05-18T18:00</t>
  </si>
  <si>
    <t>2021-05-18T19:00</t>
  </si>
  <si>
    <t>2021-05-18T20:00</t>
  </si>
  <si>
    <t>2021-05-18T21:00</t>
  </si>
  <si>
    <t>2021-05-18T22:00</t>
  </si>
  <si>
    <t>2021-05-18T23:00</t>
  </si>
  <si>
    <t>2021-05-19T00:00</t>
  </si>
  <si>
    <t>2021-05-19T01:00</t>
  </si>
  <si>
    <t>2021-05-19T02:00</t>
  </si>
  <si>
    <t>2021-05-19T03:00</t>
  </si>
  <si>
    <t>2021-05-19T04:00</t>
  </si>
  <si>
    <t>2021-05-19T05:00</t>
  </si>
  <si>
    <t>2021-05-19T06:00</t>
  </si>
  <si>
    <t>2021-05-19T07:00</t>
  </si>
  <si>
    <t>2021-05-19T08:00</t>
  </si>
  <si>
    <t>2021-05-19T09:00</t>
  </si>
  <si>
    <t>2021-05-19T10:00</t>
  </si>
  <si>
    <t>2021-05-19T11:00</t>
  </si>
  <si>
    <t>2021-05-19T12:00</t>
  </si>
  <si>
    <t>2021-05-19T13:00</t>
  </si>
  <si>
    <t>2021-05-19T14:00</t>
  </si>
  <si>
    <t>2021-05-19T15:00</t>
  </si>
  <si>
    <t>2021-05-19T16:00</t>
  </si>
  <si>
    <t>2021-05-19T17:00</t>
  </si>
  <si>
    <t>2021-05-19T18:00</t>
  </si>
  <si>
    <t>2021-05-19T19:00</t>
  </si>
  <si>
    <t>2021-05-19T20:00</t>
  </si>
  <si>
    <t>2021-05-19T21:00</t>
  </si>
  <si>
    <t>2021-05-19T22:00</t>
  </si>
  <si>
    <t>2021-05-19T23:00</t>
  </si>
  <si>
    <t>2021-05-20T00:00</t>
  </si>
  <si>
    <t>2021-05-20T01:00</t>
  </si>
  <si>
    <t>2021-05-20T02:00</t>
  </si>
  <si>
    <t>2021-05-20T03:00</t>
  </si>
  <si>
    <t>2021-05-20T04:00</t>
  </si>
  <si>
    <t>2021-05-20T05:00</t>
  </si>
  <si>
    <t>2021-05-20T06:00</t>
  </si>
  <si>
    <t>2021-05-20T07:00</t>
  </si>
  <si>
    <t>2021-05-20T08:00</t>
  </si>
  <si>
    <t>2021-05-20T09:00</t>
  </si>
  <si>
    <t>2021-05-20T10:00</t>
  </si>
  <si>
    <t>2021-05-20T11:00</t>
  </si>
  <si>
    <t>2021-05-20T12:00</t>
  </si>
  <si>
    <t>2021-05-20T13:00</t>
  </si>
  <si>
    <t>2021-05-20T14:00</t>
  </si>
  <si>
    <t>2021-05-20T15:00</t>
  </si>
  <si>
    <t>2021-05-20T16:00</t>
  </si>
  <si>
    <t>2021-05-20T17:00</t>
  </si>
  <si>
    <t>2021-05-20T18:00</t>
  </si>
  <si>
    <t>2021-05-20T19:00</t>
  </si>
  <si>
    <t>2021-05-20T20:00</t>
  </si>
  <si>
    <t>2021-05-20T21:00</t>
  </si>
  <si>
    <t>2021-05-20T22:00</t>
  </si>
  <si>
    <t>2021-05-20T23:00</t>
  </si>
  <si>
    <t>2021-05-21T00:00</t>
  </si>
  <si>
    <t>2021-05-21T01:00</t>
  </si>
  <si>
    <t>2021-05-21T02:00</t>
  </si>
  <si>
    <t>2021-05-21T03:00</t>
  </si>
  <si>
    <t>2021-05-21T04:00</t>
  </si>
  <si>
    <t>2021-05-21T05:00</t>
  </si>
  <si>
    <t>2021-05-21T06:00</t>
  </si>
  <si>
    <t>2021-05-21T07:00</t>
  </si>
  <si>
    <t>2021-05-21T08:00</t>
  </si>
  <si>
    <t>2021-05-21T09:00</t>
  </si>
  <si>
    <t>2021-05-21T10:00</t>
  </si>
  <si>
    <t>2021-05-21T11:00</t>
  </si>
  <si>
    <t>2021-05-21T12:00</t>
  </si>
  <si>
    <t>2021-05-21T13:00</t>
  </si>
  <si>
    <t>2021-05-21T14:00</t>
  </si>
  <si>
    <t>2021-05-21T15:00</t>
  </si>
  <si>
    <t>2021-05-21T16:00</t>
  </si>
  <si>
    <t>2021-05-21T17:00</t>
  </si>
  <si>
    <t>2021-05-21T18:00</t>
  </si>
  <si>
    <t>2021-05-21T19:00</t>
  </si>
  <si>
    <t>2021-05-21T20:00</t>
  </si>
  <si>
    <t>2021-05-21T21:00</t>
  </si>
  <si>
    <t>2021-05-21T22:00</t>
  </si>
  <si>
    <t>2021-05-21T23:00</t>
  </si>
  <si>
    <t>2021-05-22T00:00</t>
  </si>
  <si>
    <t>2021-05-22T01:00</t>
  </si>
  <si>
    <t>2021-05-22T02:00</t>
  </si>
  <si>
    <t>2021-05-22T03:00</t>
  </si>
  <si>
    <t>2021-05-22T04:00</t>
  </si>
  <si>
    <t>2021-05-22T05:00</t>
  </si>
  <si>
    <t>2021-05-22T06:00</t>
  </si>
  <si>
    <t>2021-05-22T07:00</t>
  </si>
  <si>
    <t>2021-05-22T08:00</t>
  </si>
  <si>
    <t>2021-05-22T09:00</t>
  </si>
  <si>
    <t>2021-05-22T10:00</t>
  </si>
  <si>
    <t>2021-05-22T11:00</t>
  </si>
  <si>
    <t>2021-05-22T12:00</t>
  </si>
  <si>
    <t>2021-05-22T13:00</t>
  </si>
  <si>
    <t>2021-05-22T14:00</t>
  </si>
  <si>
    <t>2021-05-22T15:00</t>
  </si>
  <si>
    <t>2021-05-22T16:00</t>
  </si>
  <si>
    <t>2021-05-22T17:00</t>
  </si>
  <si>
    <t>2021-05-22T18:00</t>
  </si>
  <si>
    <t>2021-05-22T19:00</t>
  </si>
  <si>
    <t>2021-05-22T20:00</t>
  </si>
  <si>
    <t>2021-05-22T21:00</t>
  </si>
  <si>
    <t>2021-05-22T22:00</t>
  </si>
  <si>
    <t>2021-05-22T23:00</t>
  </si>
  <si>
    <t>2021-05-23T00:00</t>
  </si>
  <si>
    <t>2021-05-23T01:00</t>
  </si>
  <si>
    <t>2021-05-23T02:00</t>
  </si>
  <si>
    <t>2021-05-23T03:00</t>
  </si>
  <si>
    <t>2021-05-23T04:00</t>
  </si>
  <si>
    <t>2021-05-23T05:00</t>
  </si>
  <si>
    <t>2021-05-23T06:00</t>
  </si>
  <si>
    <t>2021-05-23T07:00</t>
  </si>
  <si>
    <t>2021-05-23T08:00</t>
  </si>
  <si>
    <t>2021-05-23T09:00</t>
  </si>
  <si>
    <t>2021-05-23T10:00</t>
  </si>
  <si>
    <t>2021-05-23T11:00</t>
  </si>
  <si>
    <t>2021-05-23T12:00</t>
  </si>
  <si>
    <t>2021-05-23T13:00</t>
  </si>
  <si>
    <t>2021-05-23T14:00</t>
  </si>
  <si>
    <t>2021-05-23T15:00</t>
  </si>
  <si>
    <t>2021-05-23T16:00</t>
  </si>
  <si>
    <t>2021-05-23T17:00</t>
  </si>
  <si>
    <t>2021-05-23T18:00</t>
  </si>
  <si>
    <t>2021-05-23T19:00</t>
  </si>
  <si>
    <t>2021-05-23T20:00</t>
  </si>
  <si>
    <t>2021-05-23T21:00</t>
  </si>
  <si>
    <t>2021-05-23T22:00</t>
  </si>
  <si>
    <t>2021-05-23T23:00</t>
  </si>
  <si>
    <t>2021-05-24T00:00</t>
  </si>
  <si>
    <t>2021-05-24T01:00</t>
  </si>
  <si>
    <t>2021-05-24T02:00</t>
  </si>
  <si>
    <t>2021-05-24T03:00</t>
  </si>
  <si>
    <t>2021-05-24T04:00</t>
  </si>
  <si>
    <t>2021-05-24T05:00</t>
  </si>
  <si>
    <t>2021-05-24T06:00</t>
  </si>
  <si>
    <t>2021-05-24T07:00</t>
  </si>
  <si>
    <t>2021-05-24T08:00</t>
  </si>
  <si>
    <t>2021-05-24T09:00</t>
  </si>
  <si>
    <t>2021-05-24T10:00</t>
  </si>
  <si>
    <t>2021-05-24T11:00</t>
  </si>
  <si>
    <t>2021-05-24T12:00</t>
  </si>
  <si>
    <t>2021-05-24T13:00</t>
  </si>
  <si>
    <t>2021-05-24T14:00</t>
  </si>
  <si>
    <t>2021-05-24T15:00</t>
  </si>
  <si>
    <t>2021-05-24T16:00</t>
  </si>
  <si>
    <t>2021-05-24T17:00</t>
  </si>
  <si>
    <t>2021-05-24T18:00</t>
  </si>
  <si>
    <t>2021-05-24T19:00</t>
  </si>
  <si>
    <t>2021-05-24T20:00</t>
  </si>
  <si>
    <t>2021-05-24T21:00</t>
  </si>
  <si>
    <t>2021-05-24T22:00</t>
  </si>
  <si>
    <t>2021-05-24T23:00</t>
  </si>
  <si>
    <t>2021-05-25T00:00</t>
  </si>
  <si>
    <t>2021-05-25T01:00</t>
  </si>
  <si>
    <t>2021-05-25T02:00</t>
  </si>
  <si>
    <t>2021-05-25T03:00</t>
  </si>
  <si>
    <t>2021-05-25T04:00</t>
  </si>
  <si>
    <t>2021-05-25T05:00</t>
  </si>
  <si>
    <t>2021-05-25T06:00</t>
  </si>
  <si>
    <t>2021-05-25T07:00</t>
  </si>
  <si>
    <t>2021-05-25T08:00</t>
  </si>
  <si>
    <t>2021-05-25T09:00</t>
  </si>
  <si>
    <t>2021-05-25T10:00</t>
  </si>
  <si>
    <t>2021-05-25T11:00</t>
  </si>
  <si>
    <t>2021-05-25T12:00</t>
  </si>
  <si>
    <t>2021-05-25T13:00</t>
  </si>
  <si>
    <t>2021-05-25T14:00</t>
  </si>
  <si>
    <t>2021-05-25T15:00</t>
  </si>
  <si>
    <t>2021-05-25T16:00</t>
  </si>
  <si>
    <t>2021-05-25T17:00</t>
  </si>
  <si>
    <t>2021-05-25T18:00</t>
  </si>
  <si>
    <t>2021-05-25T19:00</t>
  </si>
  <si>
    <t>2021-05-25T20:00</t>
  </si>
  <si>
    <t>2021-05-25T21:00</t>
  </si>
  <si>
    <t>2021-05-25T22:00</t>
  </si>
  <si>
    <t>2021-05-25T23:00</t>
  </si>
  <si>
    <t>2021-05-26T00:00</t>
  </si>
  <si>
    <t>2021-05-26T01:00</t>
  </si>
  <si>
    <t>2021-05-26T02:00</t>
  </si>
  <si>
    <t>2021-05-26T03:00</t>
  </si>
  <si>
    <t>2021-05-26T04:00</t>
  </si>
  <si>
    <t>2021-05-26T05:00</t>
  </si>
  <si>
    <t>2021-05-26T06:00</t>
  </si>
  <si>
    <t>2021-05-26T07:00</t>
  </si>
  <si>
    <t>2021-05-26T08:00</t>
  </si>
  <si>
    <t>2021-05-26T09:00</t>
  </si>
  <si>
    <t>2021-05-26T10:00</t>
  </si>
  <si>
    <t>2021-05-26T11:00</t>
  </si>
  <si>
    <t>2021-05-26T12:00</t>
  </si>
  <si>
    <t>2021-05-26T13:00</t>
  </si>
  <si>
    <t>2021-05-26T14:00</t>
  </si>
  <si>
    <t>2021-05-26T15:00</t>
  </si>
  <si>
    <t>2021-05-26T16:00</t>
  </si>
  <si>
    <t>2021-05-26T17:00</t>
  </si>
  <si>
    <t>2021-05-26T18:00</t>
  </si>
  <si>
    <t>2021-05-26T19:00</t>
  </si>
  <si>
    <t>2021-05-26T20:00</t>
  </si>
  <si>
    <t>2021-05-26T21:00</t>
  </si>
  <si>
    <t>2021-05-26T22:00</t>
  </si>
  <si>
    <t>2021-05-26T23:00</t>
  </si>
  <si>
    <t>2021-05-27T00:00</t>
  </si>
  <si>
    <t>2021-05-27T01:00</t>
  </si>
  <si>
    <t>2021-05-27T02:00</t>
  </si>
  <si>
    <t>2021-05-27T03:00</t>
  </si>
  <si>
    <t>2021-05-27T04:00</t>
  </si>
  <si>
    <t>2021-05-27T05:00</t>
  </si>
  <si>
    <t>2021-05-27T06:00</t>
  </si>
  <si>
    <t>2021-05-27T07:00</t>
  </si>
  <si>
    <t>2021-05-27T08:00</t>
  </si>
  <si>
    <t>2021-05-27T09:00</t>
  </si>
  <si>
    <t>2021-05-27T10:00</t>
  </si>
  <si>
    <t>2021-05-27T11:00</t>
  </si>
  <si>
    <t>2021-05-27T12:00</t>
  </si>
  <si>
    <t>2021-05-27T13:00</t>
  </si>
  <si>
    <t>2021-05-27T14:00</t>
  </si>
  <si>
    <t>2021-05-27T15:00</t>
  </si>
  <si>
    <t>2021-05-27T16:00</t>
  </si>
  <si>
    <t>2021-05-27T17:00</t>
  </si>
  <si>
    <t>2021-05-27T18:00</t>
  </si>
  <si>
    <t>2021-05-27T19:00</t>
  </si>
  <si>
    <t>2021-05-27T20:00</t>
  </si>
  <si>
    <t>2021-05-27T21:00</t>
  </si>
  <si>
    <t>2021-05-27T22:00</t>
  </si>
  <si>
    <t>2021-05-27T23:00</t>
  </si>
  <si>
    <t>2021-05-28T00:00</t>
  </si>
  <si>
    <t>2021-05-28T01:00</t>
  </si>
  <si>
    <t>2021-05-28T02:00</t>
  </si>
  <si>
    <t>2021-05-28T03:00</t>
  </si>
  <si>
    <t>2021-05-28T04:00</t>
  </si>
  <si>
    <t>2021-05-28T05:00</t>
  </si>
  <si>
    <t>2021-05-28T06:00</t>
  </si>
  <si>
    <t>2021-05-28T07:00</t>
  </si>
  <si>
    <t>2021-05-28T08:00</t>
  </si>
  <si>
    <t>2021-05-28T09:00</t>
  </si>
  <si>
    <t>2021-05-28T10:00</t>
  </si>
  <si>
    <t>2021-05-28T11:00</t>
  </si>
  <si>
    <t>2021-05-28T12:00</t>
  </si>
  <si>
    <t>2021-05-28T13:00</t>
  </si>
  <si>
    <t>2021-05-28T14:00</t>
  </si>
  <si>
    <t>2021-05-28T15:00</t>
  </si>
  <si>
    <t>2021-05-28T16:00</t>
  </si>
  <si>
    <t>2021-05-28T17:00</t>
  </si>
  <si>
    <t>2021-05-28T18:00</t>
  </si>
  <si>
    <t>2021-05-28T19:00</t>
  </si>
  <si>
    <t>2021-05-28T20:00</t>
  </si>
  <si>
    <t>2021-05-28T21:00</t>
  </si>
  <si>
    <t>2021-05-28T22:00</t>
  </si>
  <si>
    <t>2021-05-28T23:00</t>
  </si>
  <si>
    <t>2021-05-29T00:00</t>
  </si>
  <si>
    <t>2021-05-29T01:00</t>
  </si>
  <si>
    <t>2021-05-29T02:00</t>
  </si>
  <si>
    <t>2021-05-29T03:00</t>
  </si>
  <si>
    <t>2021-05-29T04:00</t>
  </si>
  <si>
    <t>2021-05-29T05:00</t>
  </si>
  <si>
    <t>2021-05-29T06:00</t>
  </si>
  <si>
    <t>2021-05-29T07:00</t>
  </si>
  <si>
    <t>2021-05-29T08:00</t>
  </si>
  <si>
    <t>2021-05-29T09:00</t>
  </si>
  <si>
    <t>2021-05-29T10:00</t>
  </si>
  <si>
    <t>2021-05-29T11:00</t>
  </si>
  <si>
    <t>2021-05-29T12:00</t>
  </si>
  <si>
    <t>2021-05-29T13:00</t>
  </si>
  <si>
    <t>2021-05-29T14:00</t>
  </si>
  <si>
    <t>2021-05-29T15:00</t>
  </si>
  <si>
    <t>2021-05-29T16:00</t>
  </si>
  <si>
    <t>2021-05-29T17:00</t>
  </si>
  <si>
    <t>2021-05-29T18:00</t>
  </si>
  <si>
    <t>2021-05-29T19:00</t>
  </si>
  <si>
    <t>2021-05-29T20:00</t>
  </si>
  <si>
    <t>2021-05-29T21:00</t>
  </si>
  <si>
    <t>2021-05-29T22:00</t>
  </si>
  <si>
    <t>2021-05-29T23:00</t>
  </si>
  <si>
    <t>2021-05-30T00:00</t>
  </si>
  <si>
    <t>2021-05-30T01:00</t>
  </si>
  <si>
    <t>2021-05-30T02:00</t>
  </si>
  <si>
    <t>2021-05-30T03:00</t>
  </si>
  <si>
    <t>2021-05-30T04:00</t>
  </si>
  <si>
    <t>2021-05-30T05:00</t>
  </si>
  <si>
    <t>2021-05-30T06:00</t>
  </si>
  <si>
    <t>2021-05-30T07:00</t>
  </si>
  <si>
    <t>2021-05-30T08:00</t>
  </si>
  <si>
    <t>2021-05-30T09:00</t>
  </si>
  <si>
    <t>2021-05-30T10:00</t>
  </si>
  <si>
    <t>2021-05-30T11:00</t>
  </si>
  <si>
    <t>2021-05-30T12:00</t>
  </si>
  <si>
    <t>2021-05-30T13:00</t>
  </si>
  <si>
    <t>2021-05-30T14:00</t>
  </si>
  <si>
    <t>2021-05-30T15:00</t>
  </si>
  <si>
    <t>2021-05-30T16:00</t>
  </si>
  <si>
    <t>2021-05-30T17:00</t>
  </si>
  <si>
    <t>2021-05-30T18:00</t>
  </si>
  <si>
    <t>2021-05-30T19:00</t>
  </si>
  <si>
    <t>2021-05-30T20:00</t>
  </si>
  <si>
    <t>2021-05-30T21:00</t>
  </si>
  <si>
    <t>2021-05-30T22:00</t>
  </si>
  <si>
    <t>2021-05-30T23:00</t>
  </si>
  <si>
    <t>2021-05-31T00:00</t>
  </si>
  <si>
    <t>2021-05-31T01:00</t>
  </si>
  <si>
    <t>2021-05-31T02:00</t>
  </si>
  <si>
    <t>2021-05-31T03:00</t>
  </si>
  <si>
    <t>2021-05-31T04:00</t>
  </si>
  <si>
    <t>2021-05-31T05:00</t>
  </si>
  <si>
    <t>2021-05-31T06:00</t>
  </si>
  <si>
    <t>2021-05-31T07:00</t>
  </si>
  <si>
    <t>2021-05-31T08:00</t>
  </si>
  <si>
    <t>2021-05-31T09:00</t>
  </si>
  <si>
    <t>2021-05-31T10:00</t>
  </si>
  <si>
    <t>2021-05-31T11:00</t>
  </si>
  <si>
    <t>2021-05-31T12:00</t>
  </si>
  <si>
    <t>2021-05-31T13:00</t>
  </si>
  <si>
    <t>2021-05-31T14:00</t>
  </si>
  <si>
    <t>2021-05-31T15:00</t>
  </si>
  <si>
    <t>2021-05-31T16:00</t>
  </si>
  <si>
    <t>2021-05-31T17:00</t>
  </si>
  <si>
    <t>2021-05-31T18:00</t>
  </si>
  <si>
    <t>2021-05-31T19:00</t>
  </si>
  <si>
    <t>2021-05-31T20:00</t>
  </si>
  <si>
    <t>2021-05-31T21:00</t>
  </si>
  <si>
    <t>2021-05-31T22:00</t>
  </si>
  <si>
    <t>2021-05-31T23:00</t>
  </si>
  <si>
    <t>2021-06-01T00:00</t>
  </si>
  <si>
    <t>2021-06-01T01:00</t>
  </si>
  <si>
    <t>2021-06-01T02:00</t>
  </si>
  <si>
    <t>2021-06-01T03:00</t>
  </si>
  <si>
    <t>2021-06-01T04:00</t>
  </si>
  <si>
    <t>2021-06-01T05:00</t>
  </si>
  <si>
    <t>2021-06-01T06:00</t>
  </si>
  <si>
    <t>2021-06-01T07:00</t>
  </si>
  <si>
    <t>2021-06-01T08:00</t>
  </si>
  <si>
    <t>2021-06-01T09:00</t>
  </si>
  <si>
    <t>2021-06-01T10:00</t>
  </si>
  <si>
    <t>2021-06-01T11:00</t>
  </si>
  <si>
    <t>2021-06-01T12:00</t>
  </si>
  <si>
    <t>2021-06-01T13:00</t>
  </si>
  <si>
    <t>2021-06-01T14:00</t>
  </si>
  <si>
    <t>2021-06-01T15:00</t>
  </si>
  <si>
    <t>2021-06-01T16:00</t>
  </si>
  <si>
    <t>2021-06-01T17:00</t>
  </si>
  <si>
    <t>2021-06-01T18:00</t>
  </si>
  <si>
    <t>2021-06-01T19:00</t>
  </si>
  <si>
    <t>2021-06-01T20:00</t>
  </si>
  <si>
    <t>2021-06-01T21:00</t>
  </si>
  <si>
    <t>2021-06-01T22:00</t>
  </si>
  <si>
    <t>2021-06-01T23:00</t>
  </si>
  <si>
    <t>2021-06-02T00:00</t>
  </si>
  <si>
    <t>2021-06-02T01:00</t>
  </si>
  <si>
    <t>2021-06-02T02:00</t>
  </si>
  <si>
    <t>2021-06-02T03:00</t>
  </si>
  <si>
    <t>2021-06-02T04:00</t>
  </si>
  <si>
    <t>2021-06-02T05:00</t>
  </si>
  <si>
    <t>2021-06-02T06:00</t>
  </si>
  <si>
    <t>2021-06-02T07:00</t>
  </si>
  <si>
    <t>2021-06-02T08:00</t>
  </si>
  <si>
    <t>2021-06-02T09:00</t>
  </si>
  <si>
    <t>2021-06-02T10:00</t>
  </si>
  <si>
    <t>2021-06-02T11:00</t>
  </si>
  <si>
    <t>2021-06-02T12:00</t>
  </si>
  <si>
    <t>2021-06-02T13:00</t>
  </si>
  <si>
    <t>2021-06-02T14:00</t>
  </si>
  <si>
    <t>2021-06-02T15:00</t>
  </si>
  <si>
    <t>2021-06-02T16:00</t>
  </si>
  <si>
    <t>2021-06-02T17:00</t>
  </si>
  <si>
    <t>2021-06-02T18:00</t>
  </si>
  <si>
    <t>2021-06-02T19:00</t>
  </si>
  <si>
    <t>2021-06-02T20:00</t>
  </si>
  <si>
    <t>2021-06-02T21:00</t>
  </si>
  <si>
    <t>2021-06-02T22:00</t>
  </si>
  <si>
    <t>2021-06-02T23:00</t>
  </si>
  <si>
    <t>2021-06-03T00:00</t>
  </si>
  <si>
    <t>2021-06-03T01:00</t>
  </si>
  <si>
    <t>2021-06-03T02:00</t>
  </si>
  <si>
    <t>2021-06-03T03:00</t>
  </si>
  <si>
    <t>2021-06-03T04:00</t>
  </si>
  <si>
    <t>2021-06-03T05:00</t>
  </si>
  <si>
    <t>2021-06-03T06:00</t>
  </si>
  <si>
    <t>2021-06-03T07:00</t>
  </si>
  <si>
    <t>2021-06-03T08:00</t>
  </si>
  <si>
    <t>2021-06-03T09:00</t>
  </si>
  <si>
    <t>2021-06-03T10:00</t>
  </si>
  <si>
    <t>2021-06-03T11:00</t>
  </si>
  <si>
    <t>2021-06-03T12:00</t>
  </si>
  <si>
    <t>2021-06-03T13:00</t>
  </si>
  <si>
    <t>2021-06-03T14:00</t>
  </si>
  <si>
    <t>2021-06-03T15:00</t>
  </si>
  <si>
    <t>2021-06-03T16:00</t>
  </si>
  <si>
    <t>2021-06-03T17:00</t>
  </si>
  <si>
    <t>2021-06-03T18:00</t>
  </si>
  <si>
    <t>2021-06-03T19:00</t>
  </si>
  <si>
    <t>2021-06-03T20:00</t>
  </si>
  <si>
    <t>2021-06-03T21:00</t>
  </si>
  <si>
    <t>2021-06-03T22:00</t>
  </si>
  <si>
    <t>2021-06-03T23:00</t>
  </si>
  <si>
    <t>2021-06-04T00:00</t>
  </si>
  <si>
    <t>2021-06-04T01:00</t>
  </si>
  <si>
    <t>2021-06-04T02:00</t>
  </si>
  <si>
    <t>2021-06-04T03:00</t>
  </si>
  <si>
    <t>2021-06-04T04:00</t>
  </si>
  <si>
    <t>2021-06-04T05:00</t>
  </si>
  <si>
    <t>2021-06-04T06:00</t>
  </si>
  <si>
    <t>2021-06-04T07:00</t>
  </si>
  <si>
    <t>2021-06-04T08:00</t>
  </si>
  <si>
    <t>2021-06-04T09:00</t>
  </si>
  <si>
    <t>2021-06-04T10:00</t>
  </si>
  <si>
    <t>2021-06-04T11:00</t>
  </si>
  <si>
    <t>2021-06-04T12:00</t>
  </si>
  <si>
    <t>2021-06-04T13:00</t>
  </si>
  <si>
    <t>2021-06-04T14:00</t>
  </si>
  <si>
    <t>2021-06-04T15:00</t>
  </si>
  <si>
    <t>2021-06-04T16:00</t>
  </si>
  <si>
    <t>2021-06-04T17:00</t>
  </si>
  <si>
    <t>2021-06-04T18:00</t>
  </si>
  <si>
    <t>2021-06-04T19:00</t>
  </si>
  <si>
    <t>2021-06-04T20:00</t>
  </si>
  <si>
    <t>2021-06-04T21:00</t>
  </si>
  <si>
    <t>2021-06-04T22:00</t>
  </si>
  <si>
    <t>2021-06-04T23:00</t>
  </si>
  <si>
    <t>2021-06-05T00:00</t>
  </si>
  <si>
    <t>2021-06-05T01:00</t>
  </si>
  <si>
    <t>2021-06-05T02:00</t>
  </si>
  <si>
    <t>2021-06-05T03:00</t>
  </si>
  <si>
    <t>2021-06-05T04:00</t>
  </si>
  <si>
    <t>2021-06-05T05:00</t>
  </si>
  <si>
    <t>2021-06-05T06:00</t>
  </si>
  <si>
    <t>2021-06-05T07:00</t>
  </si>
  <si>
    <t>2021-06-05T08:00</t>
  </si>
  <si>
    <t>2021-06-05T09:00</t>
  </si>
  <si>
    <t>2021-06-05T10:00</t>
  </si>
  <si>
    <t>2021-06-05T11:00</t>
  </si>
  <si>
    <t>2021-06-05T12:00</t>
  </si>
  <si>
    <t>2021-06-05T13:00</t>
  </si>
  <si>
    <t>2021-06-05T14:00</t>
  </si>
  <si>
    <t>2021-06-05T15:00</t>
  </si>
  <si>
    <t>2021-06-05T16:00</t>
  </si>
  <si>
    <t>2021-06-05T17:00</t>
  </si>
  <si>
    <t>2021-06-05T18:00</t>
  </si>
  <si>
    <t>2021-06-05T19:00</t>
  </si>
  <si>
    <t>2021-06-05T20:00</t>
  </si>
  <si>
    <t>2021-06-05T21:00</t>
  </si>
  <si>
    <t>2021-06-05T22:00</t>
  </si>
  <si>
    <t>2021-06-05T23:00</t>
  </si>
  <si>
    <t>2021-06-06T00:00</t>
  </si>
  <si>
    <t>2021-06-06T01:00</t>
  </si>
  <si>
    <t>2021-06-06T02:00</t>
  </si>
  <si>
    <t>2021-06-06T03:00</t>
  </si>
  <si>
    <t>2021-06-06T04:00</t>
  </si>
  <si>
    <t>2021-06-06T05:00</t>
  </si>
  <si>
    <t>2021-06-06T06:00</t>
  </si>
  <si>
    <t>2021-06-06T07:00</t>
  </si>
  <si>
    <t>2021-06-06T08:00</t>
  </si>
  <si>
    <t>2021-06-06T09:00</t>
  </si>
  <si>
    <t>2021-06-06T10:00</t>
  </si>
  <si>
    <t>2021-06-06T11:00</t>
  </si>
  <si>
    <t>2021-06-06T12:00</t>
  </si>
  <si>
    <t>2021-06-06T13:00</t>
  </si>
  <si>
    <t>2021-06-06T14:00</t>
  </si>
  <si>
    <t>2021-06-06T15:00</t>
  </si>
  <si>
    <t>2021-06-06T16:00</t>
  </si>
  <si>
    <t>2021-06-06T17:00</t>
  </si>
  <si>
    <t>2021-06-06T18:00</t>
  </si>
  <si>
    <t>2021-06-06T19:00</t>
  </si>
  <si>
    <t>2021-06-06T20:00</t>
  </si>
  <si>
    <t>2021-06-06T21:00</t>
  </si>
  <si>
    <t>2021-06-06T22:00</t>
  </si>
  <si>
    <t>2021-06-06T23:00</t>
  </si>
  <si>
    <t>2021-06-07T00:00</t>
  </si>
  <si>
    <t>2021-06-07T01:00</t>
  </si>
  <si>
    <t>2021-06-07T02:00</t>
  </si>
  <si>
    <t>2021-06-07T03:00</t>
  </si>
  <si>
    <t>2021-06-07T04:00</t>
  </si>
  <si>
    <t>2021-06-07T05:00</t>
  </si>
  <si>
    <t>2021-06-07T06:00</t>
  </si>
  <si>
    <t>2021-06-07T07:00</t>
  </si>
  <si>
    <t>2021-06-07T08:00</t>
  </si>
  <si>
    <t>2021-06-07T09:00</t>
  </si>
  <si>
    <t>2021-06-07T10:00</t>
  </si>
  <si>
    <t>2021-06-07T11:00</t>
  </si>
  <si>
    <t>2021-06-07T12:00</t>
  </si>
  <si>
    <t>2021-06-07T13:00</t>
  </si>
  <si>
    <t>2021-06-07T14:00</t>
  </si>
  <si>
    <t>2021-06-07T15:00</t>
  </si>
  <si>
    <t>2021-06-07T16:00</t>
  </si>
  <si>
    <t>2021-06-07T17:00</t>
  </si>
  <si>
    <t>2021-06-07T18:00</t>
  </si>
  <si>
    <t>2021-06-07T19:00</t>
  </si>
  <si>
    <t>2021-06-07T20:00</t>
  </si>
  <si>
    <t>2021-06-07T21:00</t>
  </si>
  <si>
    <t>2021-06-07T22:00</t>
  </si>
  <si>
    <t>2021-06-07T23:00</t>
  </si>
  <si>
    <t>2021-06-08T00:00</t>
  </si>
  <si>
    <t>2021-06-08T01:00</t>
  </si>
  <si>
    <t>2021-06-08T02:00</t>
  </si>
  <si>
    <t>2021-06-08T03:00</t>
  </si>
  <si>
    <t>2021-06-08T04:00</t>
  </si>
  <si>
    <t>2021-06-08T05:00</t>
  </si>
  <si>
    <t>2021-06-08T06:00</t>
  </si>
  <si>
    <t>2021-06-08T07:00</t>
  </si>
  <si>
    <t>2021-06-08T08:00</t>
  </si>
  <si>
    <t>2021-06-08T09:00</t>
  </si>
  <si>
    <t>2021-06-08T10:00</t>
  </si>
  <si>
    <t>2021-06-08T11:00</t>
  </si>
  <si>
    <t>2021-06-08T12:00</t>
  </si>
  <si>
    <t>2021-06-08T13:00</t>
  </si>
  <si>
    <t>2021-06-08T14:00</t>
  </si>
  <si>
    <t>2021-06-08T15:00</t>
  </si>
  <si>
    <t>2021-06-08T16:00</t>
  </si>
  <si>
    <t>2021-06-08T17:00</t>
  </si>
  <si>
    <t>2021-06-08T18:00</t>
  </si>
  <si>
    <t>2021-06-08T19:00</t>
  </si>
  <si>
    <t>2021-06-08T20:00</t>
  </si>
  <si>
    <t>2021-06-08T21:00</t>
  </si>
  <si>
    <t>2021-06-08T22:00</t>
  </si>
  <si>
    <t>2021-06-08T23:00</t>
  </si>
  <si>
    <t>2021-06-09T00:00</t>
  </si>
  <si>
    <t>2021-06-09T01:00</t>
  </si>
  <si>
    <t>2021-06-09T02:00</t>
  </si>
  <si>
    <t>2021-06-09T03:00</t>
  </si>
  <si>
    <t>2021-06-09T04:00</t>
  </si>
  <si>
    <t>2021-06-09T05:00</t>
  </si>
  <si>
    <t>2021-06-09T06:00</t>
  </si>
  <si>
    <t>2021-06-09T07:00</t>
  </si>
  <si>
    <t>2021-06-09T08:00</t>
  </si>
  <si>
    <t>2021-06-09T09:00</t>
  </si>
  <si>
    <t>2021-06-09T10:00</t>
  </si>
  <si>
    <t>2021-06-09T11:00</t>
  </si>
  <si>
    <t>2021-06-09T12:00</t>
  </si>
  <si>
    <t>2021-06-09T13:00</t>
  </si>
  <si>
    <t>2021-06-09T14:00</t>
  </si>
  <si>
    <t>2021-06-09T15:00</t>
  </si>
  <si>
    <t>2021-06-09T16:00</t>
  </si>
  <si>
    <t>2021-06-09T17:00</t>
  </si>
  <si>
    <t>2021-06-09T18:00</t>
  </si>
  <si>
    <t>2021-06-09T19:00</t>
  </si>
  <si>
    <t>2021-06-09T20:00</t>
  </si>
  <si>
    <t>2021-06-09T21:00</t>
  </si>
  <si>
    <t>2021-06-09T22:00</t>
  </si>
  <si>
    <t>2021-06-09T23:00</t>
  </si>
  <si>
    <t>2021-06-10T00:00</t>
  </si>
  <si>
    <t>2021-06-10T01:00</t>
  </si>
  <si>
    <t>2021-06-10T02:00</t>
  </si>
  <si>
    <t>2021-06-10T03:00</t>
  </si>
  <si>
    <t>2021-06-10T04:00</t>
  </si>
  <si>
    <t>2021-06-10T05:00</t>
  </si>
  <si>
    <t>2021-06-10T06:00</t>
  </si>
  <si>
    <t>2021-06-10T07:00</t>
  </si>
  <si>
    <t>2021-06-10T08:00</t>
  </si>
  <si>
    <t>2021-06-10T09:00</t>
  </si>
  <si>
    <t>2021-06-10T10:00</t>
  </si>
  <si>
    <t>2021-06-10T11:00</t>
  </si>
  <si>
    <t>2021-06-10T12:00</t>
  </si>
  <si>
    <t>2021-06-10T13:00</t>
  </si>
  <si>
    <t>2021-06-10T14:00</t>
  </si>
  <si>
    <t>2021-06-10T15:00</t>
  </si>
  <si>
    <t>2021-06-10T16:00</t>
  </si>
  <si>
    <t>2021-06-10T17:00</t>
  </si>
  <si>
    <t>2021-06-10T18:00</t>
  </si>
  <si>
    <t>2021-06-10T19:00</t>
  </si>
  <si>
    <t>2021-06-10T20:00</t>
  </si>
  <si>
    <t>2021-06-10T21:00</t>
  </si>
  <si>
    <t>2021-06-10T22:00</t>
  </si>
  <si>
    <t>2021-06-10T23:00</t>
  </si>
  <si>
    <t>2021-06-11T00:00</t>
  </si>
  <si>
    <t>2021-06-11T01:00</t>
  </si>
  <si>
    <t>2021-06-11T02:00</t>
  </si>
  <si>
    <t>2021-06-11T03:00</t>
  </si>
  <si>
    <t>2021-06-11T04:00</t>
  </si>
  <si>
    <t>2021-06-11T05:00</t>
  </si>
  <si>
    <t>2021-06-11T06:00</t>
  </si>
  <si>
    <t>2021-06-11T07:00</t>
  </si>
  <si>
    <t>2021-06-11T08:00</t>
  </si>
  <si>
    <t>2021-06-11T09:00</t>
  </si>
  <si>
    <t>2021-06-11T10:00</t>
  </si>
  <si>
    <t>2021-06-11T11:00</t>
  </si>
  <si>
    <t>2021-06-11T12:00</t>
  </si>
  <si>
    <t>2021-06-11T13:00</t>
  </si>
  <si>
    <t>2021-06-11T14:00</t>
  </si>
  <si>
    <t>2021-06-11T15:00</t>
  </si>
  <si>
    <t>2021-06-11T16:00</t>
  </si>
  <si>
    <t>2021-06-11T17:00</t>
  </si>
  <si>
    <t>2021-06-11T18:00</t>
  </si>
  <si>
    <t>2021-06-11T19:00</t>
  </si>
  <si>
    <t>2021-06-11T20:00</t>
  </si>
  <si>
    <t>2021-06-11T21:00</t>
  </si>
  <si>
    <t>2021-06-11T22:00</t>
  </si>
  <si>
    <t>2021-06-11T23:00</t>
  </si>
  <si>
    <t>2021-06-12T00:00</t>
  </si>
  <si>
    <t>2021-06-12T01:00</t>
  </si>
  <si>
    <t>2021-06-12T02:00</t>
  </si>
  <si>
    <t>2021-06-12T03:00</t>
  </si>
  <si>
    <t>2021-06-12T04:00</t>
  </si>
  <si>
    <t>2021-06-12T05:00</t>
  </si>
  <si>
    <t>2021-06-12T06:00</t>
  </si>
  <si>
    <t>2021-06-12T07:00</t>
  </si>
  <si>
    <t>2021-06-12T08:00</t>
  </si>
  <si>
    <t>2021-06-12T09:00</t>
  </si>
  <si>
    <t>2021-06-12T10:00</t>
  </si>
  <si>
    <t>2021-06-12T11:00</t>
  </si>
  <si>
    <t>2021-06-12T12:00</t>
  </si>
  <si>
    <t>2021-06-12T13:00</t>
  </si>
  <si>
    <t>2021-06-12T14:00</t>
  </si>
  <si>
    <t>2021-06-12T15:00</t>
  </si>
  <si>
    <t>2021-06-12T16:00</t>
  </si>
  <si>
    <t>2021-06-12T17:00</t>
  </si>
  <si>
    <t>2021-06-12T18:00</t>
  </si>
  <si>
    <t>2021-06-12T19:00</t>
  </si>
  <si>
    <t>2021-06-12T20:00</t>
  </si>
  <si>
    <t>2021-06-12T21:00</t>
  </si>
  <si>
    <t>2021-06-12T22:00</t>
  </si>
  <si>
    <t>2021-06-12T23:00</t>
  </si>
  <si>
    <t>2021-06-13T00:00</t>
  </si>
  <si>
    <t>2021-06-13T01:00</t>
  </si>
  <si>
    <t>2021-06-13T02:00</t>
  </si>
  <si>
    <t>2021-06-13T03:00</t>
  </si>
  <si>
    <t>2021-06-13T04:00</t>
  </si>
  <si>
    <t>2021-06-13T05:00</t>
  </si>
  <si>
    <t>2021-06-13T06:00</t>
  </si>
  <si>
    <t>2021-06-13T07:00</t>
  </si>
  <si>
    <t>2021-06-13T08:00</t>
  </si>
  <si>
    <t>2021-06-13T09:00</t>
  </si>
  <si>
    <t>2021-06-13T10:00</t>
  </si>
  <si>
    <t>2021-06-13T11:00</t>
  </si>
  <si>
    <t>2021-06-13T12:00</t>
  </si>
  <si>
    <t>2021-06-13T13:00</t>
  </si>
  <si>
    <t>2021-06-13T14:00</t>
  </si>
  <si>
    <t>2021-06-13T15:00</t>
  </si>
  <si>
    <t>2021-06-13T16:00</t>
  </si>
  <si>
    <t>2021-06-13T17:00</t>
  </si>
  <si>
    <t>2021-06-13T18:00</t>
  </si>
  <si>
    <t>2021-06-13T19:00</t>
  </si>
  <si>
    <t>2021-06-13T20:00</t>
  </si>
  <si>
    <t>2021-06-13T21:00</t>
  </si>
  <si>
    <t>2021-06-13T22:00</t>
  </si>
  <si>
    <t>2021-06-13T23:00</t>
  </si>
  <si>
    <t>2021-06-14T00:00</t>
  </si>
  <si>
    <t>2021-06-14T01:00</t>
  </si>
  <si>
    <t>2021-06-14T02:00</t>
  </si>
  <si>
    <t>2021-06-14T03:00</t>
  </si>
  <si>
    <t>2021-06-14T04:00</t>
  </si>
  <si>
    <t>2021-06-14T05:00</t>
  </si>
  <si>
    <t>2021-06-14T06:00</t>
  </si>
  <si>
    <t>2021-06-14T07:00</t>
  </si>
  <si>
    <t>2021-06-14T08:00</t>
  </si>
  <si>
    <t>2021-06-14T09:00</t>
  </si>
  <si>
    <t>2021-06-14T10:00</t>
  </si>
  <si>
    <t>2021-06-14T11:00</t>
  </si>
  <si>
    <t>2021-06-14T12:00</t>
  </si>
  <si>
    <t>2021-06-14T13:00</t>
  </si>
  <si>
    <t>2021-06-14T14:00</t>
  </si>
  <si>
    <t>2021-06-14T15:00</t>
  </si>
  <si>
    <t>2021-06-14T16:00</t>
  </si>
  <si>
    <t>2021-06-14T17:00</t>
  </si>
  <si>
    <t>2021-06-14T18:00</t>
  </si>
  <si>
    <t>2021-06-14T19:00</t>
  </si>
  <si>
    <t>2021-06-14T20:00</t>
  </si>
  <si>
    <t>2021-06-14T21:00</t>
  </si>
  <si>
    <t>2021-06-14T22:00</t>
  </si>
  <si>
    <t>2021-06-14T23:00</t>
  </si>
  <si>
    <t>2021-06-15T00:00</t>
  </si>
  <si>
    <t>2021-06-15T01:00</t>
  </si>
  <si>
    <t>2021-06-15T02:00</t>
  </si>
  <si>
    <t>2021-06-15T03:00</t>
  </si>
  <si>
    <t>2021-06-15T04:00</t>
  </si>
  <si>
    <t>2021-06-15T05:00</t>
  </si>
  <si>
    <t>2021-06-15T06:00</t>
  </si>
  <si>
    <t>2021-06-15T07:00</t>
  </si>
  <si>
    <t>2021-06-15T08:00</t>
  </si>
  <si>
    <t>2021-06-15T09:00</t>
  </si>
  <si>
    <t>2021-06-15T10:00</t>
  </si>
  <si>
    <t>2021-06-15T11:00</t>
  </si>
  <si>
    <t>2021-06-15T12:00</t>
  </si>
  <si>
    <t>2021-06-15T13:00</t>
  </si>
  <si>
    <t>2021-06-15T14:00</t>
  </si>
  <si>
    <t>2021-06-15T15:00</t>
  </si>
  <si>
    <t>2021-06-15T16:00</t>
  </si>
  <si>
    <t>2021-06-15T17:00</t>
  </si>
  <si>
    <t>2021-06-15T18:00</t>
  </si>
  <si>
    <t>2021-06-15T19:00</t>
  </si>
  <si>
    <t>2021-06-15T20:00</t>
  </si>
  <si>
    <t>2021-06-15T21:00</t>
  </si>
  <si>
    <t>2021-06-15T22:00</t>
  </si>
  <si>
    <t>2021-06-15T23:00</t>
  </si>
  <si>
    <t>2021-06-16T00:00</t>
  </si>
  <si>
    <t>2021-06-16T01:00</t>
  </si>
  <si>
    <t>2021-06-16T02:00</t>
  </si>
  <si>
    <t>2021-06-16T03:00</t>
  </si>
  <si>
    <t>2021-06-16T04:00</t>
  </si>
  <si>
    <t>2021-06-16T05:00</t>
  </si>
  <si>
    <t>2021-06-16T06:00</t>
  </si>
  <si>
    <t>2021-06-16T07:00</t>
  </si>
  <si>
    <t>2021-06-16T08:00</t>
  </si>
  <si>
    <t>2021-06-16T09:00</t>
  </si>
  <si>
    <t>2021-06-16T10:00</t>
  </si>
  <si>
    <t>2021-06-16T11:00</t>
  </si>
  <si>
    <t>2021-06-16T12:00</t>
  </si>
  <si>
    <t>2021-06-16T13:00</t>
  </si>
  <si>
    <t>2021-06-16T14:00</t>
  </si>
  <si>
    <t>2021-06-16T15:00</t>
  </si>
  <si>
    <t>2021-06-16T16:00</t>
  </si>
  <si>
    <t>2021-06-16T17:00</t>
  </si>
  <si>
    <t>2021-06-16T18:00</t>
  </si>
  <si>
    <t>2021-06-16T19:00</t>
  </si>
  <si>
    <t>2021-06-16T20:00</t>
  </si>
  <si>
    <t>2021-06-16T21:00</t>
  </si>
  <si>
    <t>2021-06-16T22:00</t>
  </si>
  <si>
    <t>2021-06-16T23:00</t>
  </si>
  <si>
    <t>2021-06-17T00:00</t>
  </si>
  <si>
    <t>2021-06-17T01:00</t>
  </si>
  <si>
    <t>2021-06-17T02:00</t>
  </si>
  <si>
    <t>2021-06-17T03:00</t>
  </si>
  <si>
    <t>2021-06-17T04:00</t>
  </si>
  <si>
    <t>2021-06-17T05:00</t>
  </si>
  <si>
    <t>2021-06-17T06:00</t>
  </si>
  <si>
    <t>2021-06-17T07:00</t>
  </si>
  <si>
    <t>2021-06-17T08:00</t>
  </si>
  <si>
    <t>2021-06-17T09:00</t>
  </si>
  <si>
    <t>2021-06-17T10:00</t>
  </si>
  <si>
    <t>2021-06-17T11:00</t>
  </si>
  <si>
    <t>2021-06-17T12:00</t>
  </si>
  <si>
    <t>2021-06-17T13:00</t>
  </si>
  <si>
    <t>2021-06-17T14:00</t>
  </si>
  <si>
    <t>2021-06-17T15:00</t>
  </si>
  <si>
    <t>2021-06-17T16:00</t>
  </si>
  <si>
    <t>2021-06-17T17:00</t>
  </si>
  <si>
    <t>2021-06-17T18:00</t>
  </si>
  <si>
    <t>2021-06-17T19:00</t>
  </si>
  <si>
    <t>2021-06-17T20:00</t>
  </si>
  <si>
    <t>2021-06-17T21:00</t>
  </si>
  <si>
    <t>2021-06-17T22:00</t>
  </si>
  <si>
    <t>2021-06-17T23:00</t>
  </si>
  <si>
    <t>2021-06-18T00:00</t>
  </si>
  <si>
    <t>2021-06-18T01:00</t>
  </si>
  <si>
    <t>2021-06-18T02:00</t>
  </si>
  <si>
    <t>2021-06-18T03:00</t>
  </si>
  <si>
    <t>2021-06-18T04:00</t>
  </si>
  <si>
    <t>2021-06-18T05:00</t>
  </si>
  <si>
    <t>2021-06-18T06:00</t>
  </si>
  <si>
    <t>2021-06-18T07:00</t>
  </si>
  <si>
    <t>2021-06-18T08:00</t>
  </si>
  <si>
    <t>2021-06-18T09:00</t>
  </si>
  <si>
    <t>2021-06-18T10:00</t>
  </si>
  <si>
    <t>2021-06-18T11:00</t>
  </si>
  <si>
    <t>2021-06-18T12:00</t>
  </si>
  <si>
    <t>2021-06-18T13:00</t>
  </si>
  <si>
    <t>2021-06-18T14:00</t>
  </si>
  <si>
    <t>2021-06-18T15:00</t>
  </si>
  <si>
    <t>2021-06-18T16:00</t>
  </si>
  <si>
    <t>2021-06-18T17:00</t>
  </si>
  <si>
    <t>2021-06-18T18:00</t>
  </si>
  <si>
    <t>2021-06-18T19:00</t>
  </si>
  <si>
    <t>2021-06-18T20:00</t>
  </si>
  <si>
    <t>2021-06-18T21:00</t>
  </si>
  <si>
    <t>2021-06-18T22:00</t>
  </si>
  <si>
    <t>2021-06-18T23:00</t>
  </si>
  <si>
    <t>2021-06-19T00:00</t>
  </si>
  <si>
    <t>2021-06-19T01:00</t>
  </si>
  <si>
    <t>2021-06-19T02:00</t>
  </si>
  <si>
    <t>2021-06-19T03:00</t>
  </si>
  <si>
    <t>2021-06-19T04:00</t>
  </si>
  <si>
    <t>2021-06-19T05:00</t>
  </si>
  <si>
    <t>2021-06-19T06:00</t>
  </si>
  <si>
    <t>2021-06-19T07:00</t>
  </si>
  <si>
    <t>2021-06-19T08:00</t>
  </si>
  <si>
    <t>2021-06-19T09:00</t>
  </si>
  <si>
    <t>2021-06-19T10:00</t>
  </si>
  <si>
    <t>2021-06-19T11:00</t>
  </si>
  <si>
    <t>2021-06-19T12:00</t>
  </si>
  <si>
    <t>2021-06-19T13:00</t>
  </si>
  <si>
    <t>2021-06-19T14:00</t>
  </si>
  <si>
    <t>2021-06-19T15:00</t>
  </si>
  <si>
    <t>2021-06-19T16:00</t>
  </si>
  <si>
    <t>2021-06-19T17:00</t>
  </si>
  <si>
    <t>2021-06-19T18:00</t>
  </si>
  <si>
    <t>2021-06-19T19:00</t>
  </si>
  <si>
    <t>2021-06-19T20:00</t>
  </si>
  <si>
    <t>2021-06-19T21:00</t>
  </si>
  <si>
    <t>2021-06-19T22:00</t>
  </si>
  <si>
    <t>2021-06-19T23:00</t>
  </si>
  <si>
    <t>2021-06-20T00:00</t>
  </si>
  <si>
    <t>2021-06-20T01:00</t>
  </si>
  <si>
    <t>2021-06-20T02:00</t>
  </si>
  <si>
    <t>2021-06-20T03:00</t>
  </si>
  <si>
    <t>2021-06-20T04:00</t>
  </si>
  <si>
    <t>2021-06-20T05:00</t>
  </si>
  <si>
    <t>2021-06-20T06:00</t>
  </si>
  <si>
    <t>2021-06-20T07:00</t>
  </si>
  <si>
    <t>2021-06-20T08:00</t>
  </si>
  <si>
    <t>2021-06-20T09:00</t>
  </si>
  <si>
    <t>2021-06-20T10:00</t>
  </si>
  <si>
    <t>2021-06-20T11:00</t>
  </si>
  <si>
    <t>2021-06-20T12:00</t>
  </si>
  <si>
    <t>2021-06-20T13:00</t>
  </si>
  <si>
    <t>2021-06-20T14:00</t>
  </si>
  <si>
    <t>2021-06-20T15:00</t>
  </si>
  <si>
    <t>2021-06-20T16:00</t>
  </si>
  <si>
    <t>2021-06-20T17:00</t>
  </si>
  <si>
    <t>2021-06-20T18:00</t>
  </si>
  <si>
    <t>2021-06-20T19:00</t>
  </si>
  <si>
    <t>2021-06-20T20:00</t>
  </si>
  <si>
    <t>2021-06-20T21:00</t>
  </si>
  <si>
    <t>2021-06-20T22:00</t>
  </si>
  <si>
    <t>2021-06-20T23:00</t>
  </si>
  <si>
    <t>2021-06-21T00:00</t>
  </si>
  <si>
    <t>2021-06-21T01:00</t>
  </si>
  <si>
    <t>2021-06-21T02:00</t>
  </si>
  <si>
    <t>2021-06-21T03:00</t>
  </si>
  <si>
    <t>2021-06-21T04:00</t>
  </si>
  <si>
    <t>2021-06-21T05:00</t>
  </si>
  <si>
    <t>2021-06-21T06:00</t>
  </si>
  <si>
    <t>2021-06-21T07:00</t>
  </si>
  <si>
    <t>2021-06-21T08:00</t>
  </si>
  <si>
    <t>2021-06-21T09:00</t>
  </si>
  <si>
    <t>2021-06-21T10:00</t>
  </si>
  <si>
    <t>2021-06-21T11:00</t>
  </si>
  <si>
    <t>2021-06-21T12:00</t>
  </si>
  <si>
    <t>2021-06-21T13:00</t>
  </si>
  <si>
    <t>2021-06-21T14:00</t>
  </si>
  <si>
    <t>2021-06-21T15:00</t>
  </si>
  <si>
    <t>2021-06-21T16:00</t>
  </si>
  <si>
    <t>2021-06-21T17:00</t>
  </si>
  <si>
    <t>2021-06-21T18:00</t>
  </si>
  <si>
    <t>2021-06-21T19:00</t>
  </si>
  <si>
    <t>2021-06-21T20:00</t>
  </si>
  <si>
    <t>2021-06-21T21:00</t>
  </si>
  <si>
    <t>2021-06-21T22:00</t>
  </si>
  <si>
    <t>2021-06-21T23:00</t>
  </si>
  <si>
    <t>2021-06-22T00:00</t>
  </si>
  <si>
    <t>2021-06-22T01:00</t>
  </si>
  <si>
    <t>2021-06-22T02:00</t>
  </si>
  <si>
    <t>2021-06-22T03:00</t>
  </si>
  <si>
    <t>2021-06-22T04:00</t>
  </si>
  <si>
    <t>2021-06-22T05:00</t>
  </si>
  <si>
    <t>2021-06-22T06:00</t>
  </si>
  <si>
    <t>2021-06-22T07:00</t>
  </si>
  <si>
    <t>2021-06-22T08:00</t>
  </si>
  <si>
    <t>2021-06-22T09:00</t>
  </si>
  <si>
    <t>2021-06-22T10:00</t>
  </si>
  <si>
    <t>2021-06-22T11:00</t>
  </si>
  <si>
    <t>2021-06-22T12:00</t>
  </si>
  <si>
    <t>2021-06-22T13:00</t>
  </si>
  <si>
    <t>2021-06-22T14:00</t>
  </si>
  <si>
    <t>2021-06-22T15:00</t>
  </si>
  <si>
    <t>2021-06-22T16:00</t>
  </si>
  <si>
    <t>2021-06-22T17:00</t>
  </si>
  <si>
    <t>2021-06-22T18:00</t>
  </si>
  <si>
    <t>2021-06-22T19:00</t>
  </si>
  <si>
    <t>2021-06-22T20:00</t>
  </si>
  <si>
    <t>2021-06-22T21:00</t>
  </si>
  <si>
    <t>2021-06-22T22:00</t>
  </si>
  <si>
    <t>2021-06-22T23:00</t>
  </si>
  <si>
    <t>2021-06-23T00:00</t>
  </si>
  <si>
    <t>2021-06-23T01:00</t>
  </si>
  <si>
    <t>2021-06-23T02:00</t>
  </si>
  <si>
    <t>2021-06-23T03:00</t>
  </si>
  <si>
    <t>2021-06-23T04:00</t>
  </si>
  <si>
    <t>2021-06-23T05:00</t>
  </si>
  <si>
    <t>2021-06-23T06:00</t>
  </si>
  <si>
    <t>2021-06-23T07:00</t>
  </si>
  <si>
    <t>2021-06-23T08:00</t>
  </si>
  <si>
    <t>2021-06-23T09:00</t>
  </si>
  <si>
    <t>2021-06-23T10:00</t>
  </si>
  <si>
    <t>2021-06-23T11:00</t>
  </si>
  <si>
    <t>2021-06-23T12:00</t>
  </si>
  <si>
    <t>2021-06-23T13:00</t>
  </si>
  <si>
    <t>2021-06-23T14:00</t>
  </si>
  <si>
    <t>2021-06-23T15:00</t>
  </si>
  <si>
    <t>2021-06-23T16:00</t>
  </si>
  <si>
    <t>2021-06-23T17:00</t>
  </si>
  <si>
    <t>2021-06-23T18:00</t>
  </si>
  <si>
    <t>2021-06-23T19:00</t>
  </si>
  <si>
    <t>2021-06-23T20:00</t>
  </si>
  <si>
    <t>2021-06-23T21:00</t>
  </si>
  <si>
    <t>2021-06-23T22:00</t>
  </si>
  <si>
    <t>2021-06-23T23:00</t>
  </si>
  <si>
    <t>2021-06-24T00:00</t>
  </si>
  <si>
    <t>2021-06-24T01:00</t>
  </si>
  <si>
    <t>2021-06-24T02:00</t>
  </si>
  <si>
    <t>2021-06-24T03:00</t>
  </si>
  <si>
    <t>2021-06-24T04:00</t>
  </si>
  <si>
    <t>2021-06-24T05:00</t>
  </si>
  <si>
    <t>2021-06-24T06:00</t>
  </si>
  <si>
    <t>2021-06-24T07:00</t>
  </si>
  <si>
    <t>2021-06-24T08:00</t>
  </si>
  <si>
    <t>2021-06-24T09:00</t>
  </si>
  <si>
    <t>2021-06-24T10:00</t>
  </si>
  <si>
    <t>2021-06-24T11:00</t>
  </si>
  <si>
    <t>2021-06-24T12:00</t>
  </si>
  <si>
    <t>2021-06-24T13:00</t>
  </si>
  <si>
    <t>2021-06-24T14:00</t>
  </si>
  <si>
    <t>2021-06-24T15:00</t>
  </si>
  <si>
    <t>2021-06-24T16:00</t>
  </si>
  <si>
    <t>2021-06-24T17:00</t>
  </si>
  <si>
    <t>2021-06-24T18:00</t>
  </si>
  <si>
    <t>2021-06-24T19:00</t>
  </si>
  <si>
    <t>2021-06-24T20:00</t>
  </si>
  <si>
    <t>2021-06-24T21:00</t>
  </si>
  <si>
    <t>2021-06-24T22:00</t>
  </si>
  <si>
    <t>2021-06-24T23:00</t>
  </si>
  <si>
    <t>2021-06-25T00:00</t>
  </si>
  <si>
    <t>2021-06-25T01:00</t>
  </si>
  <si>
    <t>2021-06-25T02:00</t>
  </si>
  <si>
    <t>2021-06-25T03:00</t>
  </si>
  <si>
    <t>2021-06-25T04:00</t>
  </si>
  <si>
    <t>2021-06-25T05:00</t>
  </si>
  <si>
    <t>2021-06-25T06:00</t>
  </si>
  <si>
    <t>2021-06-25T07:00</t>
  </si>
  <si>
    <t>2021-06-25T08:00</t>
  </si>
  <si>
    <t>2021-06-25T09:00</t>
  </si>
  <si>
    <t>2021-06-25T10:00</t>
  </si>
  <si>
    <t>2021-06-25T11:00</t>
  </si>
  <si>
    <t>2021-06-25T12:00</t>
  </si>
  <si>
    <t>2021-06-25T13:00</t>
  </si>
  <si>
    <t>2021-06-25T14:00</t>
  </si>
  <si>
    <t>2021-06-25T15:00</t>
  </si>
  <si>
    <t>2021-06-25T16:00</t>
  </si>
  <si>
    <t>2021-06-25T17:00</t>
  </si>
  <si>
    <t>2021-06-25T18:00</t>
  </si>
  <si>
    <t>2021-06-25T19:00</t>
  </si>
  <si>
    <t>2021-06-25T20:00</t>
  </si>
  <si>
    <t>2021-06-25T21:00</t>
  </si>
  <si>
    <t>2021-06-25T22:00</t>
  </si>
  <si>
    <t>2021-06-25T23:00</t>
  </si>
  <si>
    <t>2021-06-26T00:00</t>
  </si>
  <si>
    <t>2021-06-26T01:00</t>
  </si>
  <si>
    <t>2021-06-26T02:00</t>
  </si>
  <si>
    <t>2021-06-26T03:00</t>
  </si>
  <si>
    <t>2021-06-26T04:00</t>
  </si>
  <si>
    <t>2021-06-26T05:00</t>
  </si>
  <si>
    <t>2021-06-26T06:00</t>
  </si>
  <si>
    <t>2021-06-26T07:00</t>
  </si>
  <si>
    <t>2021-06-26T08:00</t>
  </si>
  <si>
    <t>2021-06-26T09:00</t>
  </si>
  <si>
    <t>2021-06-26T10:00</t>
  </si>
  <si>
    <t>2021-06-26T11:00</t>
  </si>
  <si>
    <t>2021-06-26T12:00</t>
  </si>
  <si>
    <t>2021-06-26T13:00</t>
  </si>
  <si>
    <t>2021-06-26T14:00</t>
  </si>
  <si>
    <t>2021-06-26T15:00</t>
  </si>
  <si>
    <t>2021-06-26T16:00</t>
  </si>
  <si>
    <t>2021-06-26T17:00</t>
  </si>
  <si>
    <t>2021-06-26T18:00</t>
  </si>
  <si>
    <t>2021-06-26T19:00</t>
  </si>
  <si>
    <t>2021-06-26T20:00</t>
  </si>
  <si>
    <t>2021-06-26T21:00</t>
  </si>
  <si>
    <t>2021-06-26T22:00</t>
  </si>
  <si>
    <t>2021-06-26T23:00</t>
  </si>
  <si>
    <t>2021-06-27T00:00</t>
  </si>
  <si>
    <t>2021-06-27T01:00</t>
  </si>
  <si>
    <t>2021-06-27T02:00</t>
  </si>
  <si>
    <t>2021-06-27T03:00</t>
  </si>
  <si>
    <t>2021-06-27T04:00</t>
  </si>
  <si>
    <t>2021-06-27T05:00</t>
  </si>
  <si>
    <t>2021-06-27T06:00</t>
  </si>
  <si>
    <t>2021-06-27T07:00</t>
  </si>
  <si>
    <t>2021-06-27T08:00</t>
  </si>
  <si>
    <t>2021-06-27T09:00</t>
  </si>
  <si>
    <t>2021-06-27T10:00</t>
  </si>
  <si>
    <t>2021-06-27T11:00</t>
  </si>
  <si>
    <t>2021-06-27T12:00</t>
  </si>
  <si>
    <t>2021-06-27T13:00</t>
  </si>
  <si>
    <t>2021-06-27T14:00</t>
  </si>
  <si>
    <t>2021-06-27T15:00</t>
  </si>
  <si>
    <t>2021-06-27T16:00</t>
  </si>
  <si>
    <t>2021-06-27T17:00</t>
  </si>
  <si>
    <t>2021-06-27T18:00</t>
  </si>
  <si>
    <t>2021-06-27T19:00</t>
  </si>
  <si>
    <t>2021-06-27T20:00</t>
  </si>
  <si>
    <t>2021-06-27T21:00</t>
  </si>
  <si>
    <t>2021-06-27T22:00</t>
  </si>
  <si>
    <t>2021-06-27T23:00</t>
  </si>
  <si>
    <t>2021-06-28T00:00</t>
  </si>
  <si>
    <t>2021-06-28T01:00</t>
  </si>
  <si>
    <t>2021-06-28T02:00</t>
  </si>
  <si>
    <t>2021-06-28T03:00</t>
  </si>
  <si>
    <t>2021-06-28T04:00</t>
  </si>
  <si>
    <t>2021-06-28T05:00</t>
  </si>
  <si>
    <t>2021-06-28T06:00</t>
  </si>
  <si>
    <t>2021-06-28T07:00</t>
  </si>
  <si>
    <t>2021-06-28T08:00</t>
  </si>
  <si>
    <t>2021-06-28T09:00</t>
  </si>
  <si>
    <t>2021-06-28T10:00</t>
  </si>
  <si>
    <t>2021-06-28T11:00</t>
  </si>
  <si>
    <t>2021-06-28T12:00</t>
  </si>
  <si>
    <t>2021-06-28T13:00</t>
  </si>
  <si>
    <t>2021-06-28T14:00</t>
  </si>
  <si>
    <t>2021-06-28T15:00</t>
  </si>
  <si>
    <t>2021-06-28T16:00</t>
  </si>
  <si>
    <t>2021-06-28T17:00</t>
  </si>
  <si>
    <t>2021-06-28T18:00</t>
  </si>
  <si>
    <t>2021-06-28T19:00</t>
  </si>
  <si>
    <t>2021-06-28T20:00</t>
  </si>
  <si>
    <t>2021-06-28T21:00</t>
  </si>
  <si>
    <t>2021-06-28T22:00</t>
  </si>
  <si>
    <t>2021-06-28T23:00</t>
  </si>
  <si>
    <t>2021-06-29T00:00</t>
  </si>
  <si>
    <t>2021-06-29T01:00</t>
  </si>
  <si>
    <t>2021-06-29T02:00</t>
  </si>
  <si>
    <t>2021-06-29T03:00</t>
  </si>
  <si>
    <t>2021-06-29T04:00</t>
  </si>
  <si>
    <t>2021-06-29T05:00</t>
  </si>
  <si>
    <t>2021-06-29T06:00</t>
  </si>
  <si>
    <t>2021-06-29T07:00</t>
  </si>
  <si>
    <t>2021-06-29T08:00</t>
  </si>
  <si>
    <t>2021-06-29T09:00</t>
  </si>
  <si>
    <t>2021-06-29T10:00</t>
  </si>
  <si>
    <t>2021-06-29T11:00</t>
  </si>
  <si>
    <t>2021-06-29T12:00</t>
  </si>
  <si>
    <t>2021-06-29T13:00</t>
  </si>
  <si>
    <t>2021-06-29T14:00</t>
  </si>
  <si>
    <t>2021-06-29T15:00</t>
  </si>
  <si>
    <t>2021-06-29T16:00</t>
  </si>
  <si>
    <t>2021-06-29T17:00</t>
  </si>
  <si>
    <t>2021-06-29T18:00</t>
  </si>
  <si>
    <t>2021-06-29T19:00</t>
  </si>
  <si>
    <t>2021-06-29T20:00</t>
  </si>
  <si>
    <t>2021-06-29T21:00</t>
  </si>
  <si>
    <t>2021-06-29T22:00</t>
  </si>
  <si>
    <t>2021-06-29T23:00</t>
  </si>
  <si>
    <t>2021-06-30T00:00</t>
  </si>
  <si>
    <t>2021-06-30T01:00</t>
  </si>
  <si>
    <t>2021-06-30T02:00</t>
  </si>
  <si>
    <t>2021-06-30T03:00</t>
  </si>
  <si>
    <t>2021-06-30T04:00</t>
  </si>
  <si>
    <t>2021-06-30T05:00</t>
  </si>
  <si>
    <t>2021-06-30T06:00</t>
  </si>
  <si>
    <t>2021-06-30T07:00</t>
  </si>
  <si>
    <t>2021-06-30T08:00</t>
  </si>
  <si>
    <t>2021-06-30T09:00</t>
  </si>
  <si>
    <t>2021-06-30T10:00</t>
  </si>
  <si>
    <t>2021-06-30T11:00</t>
  </si>
  <si>
    <t>2021-06-30T12:00</t>
  </si>
  <si>
    <t>2021-06-30T13:00</t>
  </si>
  <si>
    <t>2021-06-30T14:00</t>
  </si>
  <si>
    <t>2021-06-30T15:00</t>
  </si>
  <si>
    <t>2021-06-30T16:00</t>
  </si>
  <si>
    <t>2021-06-30T17:00</t>
  </si>
  <si>
    <t>2021-06-30T18:00</t>
  </si>
  <si>
    <t>2021-06-30T19:00</t>
  </si>
  <si>
    <t>2021-06-30T20:00</t>
  </si>
  <si>
    <t>2021-06-30T21:00</t>
  </si>
  <si>
    <t>2021-06-30T22:00</t>
  </si>
  <si>
    <t>2021-06-30T23:00</t>
  </si>
  <si>
    <t>2021-07-01T00:00</t>
  </si>
  <si>
    <t>2021-07-01T01:00</t>
  </si>
  <si>
    <t>2021-07-01T02:00</t>
  </si>
  <si>
    <t>2021-07-01T03:00</t>
  </si>
  <si>
    <t>2021-07-01T04:00</t>
  </si>
  <si>
    <t>2021-07-01T05:00</t>
  </si>
  <si>
    <t>2021-07-01T06:00</t>
  </si>
  <si>
    <t>2021-07-01T07:00</t>
  </si>
  <si>
    <t>2021-07-01T08:00</t>
  </si>
  <si>
    <t>2021-07-01T09:00</t>
  </si>
  <si>
    <t>2021-07-01T10:00</t>
  </si>
  <si>
    <t>2021-07-01T11:00</t>
  </si>
  <si>
    <t>2021-07-01T12:00</t>
  </si>
  <si>
    <t>2021-07-01T13:00</t>
  </si>
  <si>
    <t>2021-07-01T14:00</t>
  </si>
  <si>
    <t>2021-07-01T15:00</t>
  </si>
  <si>
    <t>2021-07-01T16:00</t>
  </si>
  <si>
    <t>2021-07-01T17:00</t>
  </si>
  <si>
    <t>2021-07-01T18:00</t>
  </si>
  <si>
    <t>2021-07-01T19:00</t>
  </si>
  <si>
    <t>2021-07-01T20:00</t>
  </si>
  <si>
    <t>2021-07-01T21:00</t>
  </si>
  <si>
    <t>2021-07-01T22:00</t>
  </si>
  <si>
    <t>2021-07-01T23:00</t>
  </si>
  <si>
    <t>2021-07-02T00:00</t>
  </si>
  <si>
    <t>2021-07-02T01:00</t>
  </si>
  <si>
    <t>2021-07-02T02:00</t>
  </si>
  <si>
    <t>2021-07-02T03:00</t>
  </si>
  <si>
    <t>2021-07-02T04:00</t>
  </si>
  <si>
    <t>2021-07-02T05:00</t>
  </si>
  <si>
    <t>2021-07-02T06:00</t>
  </si>
  <si>
    <t>2021-07-02T07:00</t>
  </si>
  <si>
    <t>2021-07-02T08:00</t>
  </si>
  <si>
    <t>2021-07-02T09:00</t>
  </si>
  <si>
    <t>2021-07-02T10:00</t>
  </si>
  <si>
    <t>2021-07-02T11:00</t>
  </si>
  <si>
    <t>2021-07-02T12:00</t>
  </si>
  <si>
    <t>2021-07-02T13:00</t>
  </si>
  <si>
    <t>2021-07-02T14:00</t>
  </si>
  <si>
    <t>2021-07-02T15:00</t>
  </si>
  <si>
    <t>2021-07-02T16:00</t>
  </si>
  <si>
    <t>2021-07-02T17:00</t>
  </si>
  <si>
    <t>2021-07-02T18:00</t>
  </si>
  <si>
    <t>2021-07-02T19:00</t>
  </si>
  <si>
    <t>2021-07-02T20:00</t>
  </si>
  <si>
    <t>2021-07-02T21:00</t>
  </si>
  <si>
    <t>2021-07-02T22:00</t>
  </si>
  <si>
    <t>2021-07-02T23:00</t>
  </si>
  <si>
    <t>2021-07-03T00:00</t>
  </si>
  <si>
    <t>2021-07-03T01:00</t>
  </si>
  <si>
    <t>2021-07-03T02:00</t>
  </si>
  <si>
    <t>2021-07-03T03:00</t>
  </si>
  <si>
    <t>2021-07-03T04:00</t>
  </si>
  <si>
    <t>2021-07-03T05:00</t>
  </si>
  <si>
    <t>2021-07-03T06:00</t>
  </si>
  <si>
    <t>2021-07-03T07:00</t>
  </si>
  <si>
    <t>2021-07-03T08:00</t>
  </si>
  <si>
    <t>2021-07-03T09:00</t>
  </si>
  <si>
    <t>2021-07-03T10:00</t>
  </si>
  <si>
    <t>2021-07-03T11:00</t>
  </si>
  <si>
    <t>2021-07-03T12:00</t>
  </si>
  <si>
    <t>2021-07-03T13:00</t>
  </si>
  <si>
    <t>2021-07-03T14:00</t>
  </si>
  <si>
    <t>2021-07-03T15:00</t>
  </si>
  <si>
    <t>2021-07-03T16:00</t>
  </si>
  <si>
    <t>2021-07-03T17:00</t>
  </si>
  <si>
    <t>2021-07-03T18:00</t>
  </si>
  <si>
    <t>2021-07-03T19:00</t>
  </si>
  <si>
    <t>2021-07-03T20:00</t>
  </si>
  <si>
    <t>2021-07-03T21:00</t>
  </si>
  <si>
    <t>2021-07-03T22:00</t>
  </si>
  <si>
    <t>2021-07-03T23:00</t>
  </si>
  <si>
    <t>2021-07-04T00:00</t>
  </si>
  <si>
    <t>2021-07-04T01:00</t>
  </si>
  <si>
    <t>2021-07-04T02:00</t>
  </si>
  <si>
    <t>2021-07-04T03:00</t>
  </si>
  <si>
    <t>2021-07-04T04:00</t>
  </si>
  <si>
    <t>2021-07-04T05:00</t>
  </si>
  <si>
    <t>2021-07-04T06:00</t>
  </si>
  <si>
    <t>2021-07-04T07:00</t>
  </si>
  <si>
    <t>2021-07-04T08:00</t>
  </si>
  <si>
    <t>2021-07-04T09:00</t>
  </si>
  <si>
    <t>2021-07-04T10:00</t>
  </si>
  <si>
    <t>2021-07-04T11:00</t>
  </si>
  <si>
    <t>2021-07-04T12:00</t>
  </si>
  <si>
    <t>2021-07-04T13:00</t>
  </si>
  <si>
    <t>2021-07-04T14:00</t>
  </si>
  <si>
    <t>2021-07-04T15:00</t>
  </si>
  <si>
    <t>2021-07-04T16:00</t>
  </si>
  <si>
    <t>2021-07-04T17:00</t>
  </si>
  <si>
    <t>2021-07-04T18:00</t>
  </si>
  <si>
    <t>2021-07-04T19:00</t>
  </si>
  <si>
    <t>2021-07-04T20:00</t>
  </si>
  <si>
    <t>2021-07-04T21:00</t>
  </si>
  <si>
    <t>2021-07-04T22:00</t>
  </si>
  <si>
    <t>2021-07-04T23:00</t>
  </si>
  <si>
    <t>2021-07-05T00:00</t>
  </si>
  <si>
    <t>2021-07-05T01:00</t>
  </si>
  <si>
    <t>2021-07-05T02:00</t>
  </si>
  <si>
    <t>2021-07-05T03:00</t>
  </si>
  <si>
    <t>2021-07-05T04:00</t>
  </si>
  <si>
    <t>2021-07-05T05:00</t>
  </si>
  <si>
    <t>2021-07-05T06:00</t>
  </si>
  <si>
    <t>2021-07-05T07:00</t>
  </si>
  <si>
    <t>2021-07-05T08:00</t>
  </si>
  <si>
    <t>2021-07-05T09:00</t>
  </si>
  <si>
    <t>2021-07-05T10:00</t>
  </si>
  <si>
    <t>2021-07-05T11:00</t>
  </si>
  <si>
    <t>2021-07-05T12:00</t>
  </si>
  <si>
    <t>2021-07-05T13:00</t>
  </si>
  <si>
    <t>2021-07-05T14:00</t>
  </si>
  <si>
    <t>2021-07-05T15:00</t>
  </si>
  <si>
    <t>2021-07-05T16:00</t>
  </si>
  <si>
    <t>2021-07-05T17:00</t>
  </si>
  <si>
    <t>2021-07-05T18:00</t>
  </si>
  <si>
    <t>2021-07-05T19:00</t>
  </si>
  <si>
    <t>2021-07-05T20:00</t>
  </si>
  <si>
    <t>2021-07-05T21:00</t>
  </si>
  <si>
    <t>2021-07-05T22:00</t>
  </si>
  <si>
    <t>2021-07-05T23:00</t>
  </si>
  <si>
    <t>2021-07-06T00:00</t>
  </si>
  <si>
    <t>2021-07-06T01:00</t>
  </si>
  <si>
    <t>2021-07-06T02:00</t>
  </si>
  <si>
    <t>2021-07-06T03:00</t>
  </si>
  <si>
    <t>2021-07-06T04:00</t>
  </si>
  <si>
    <t>2021-07-06T05:00</t>
  </si>
  <si>
    <t>2021-07-06T06:00</t>
  </si>
  <si>
    <t>2021-07-06T07:00</t>
  </si>
  <si>
    <t>2021-07-06T08:00</t>
  </si>
  <si>
    <t>2021-07-06T09:00</t>
  </si>
  <si>
    <t>2021-07-06T10:00</t>
  </si>
  <si>
    <t>2021-07-06T11:00</t>
  </si>
  <si>
    <t>2021-07-06T12:00</t>
  </si>
  <si>
    <t>2021-07-06T13:00</t>
  </si>
  <si>
    <t>2021-07-06T14:00</t>
  </si>
  <si>
    <t>2021-07-06T15:00</t>
  </si>
  <si>
    <t>2021-07-06T16:00</t>
  </si>
  <si>
    <t>2021-07-06T17:00</t>
  </si>
  <si>
    <t>2021-07-06T18:00</t>
  </si>
  <si>
    <t>2021-07-06T19:00</t>
  </si>
  <si>
    <t>2021-07-06T20:00</t>
  </si>
  <si>
    <t>2021-07-06T21:00</t>
  </si>
  <si>
    <t>2021-07-06T22:00</t>
  </si>
  <si>
    <t>2021-07-06T23:00</t>
  </si>
  <si>
    <t>2021-07-07T00:00</t>
  </si>
  <si>
    <t>2021-07-07T01:00</t>
  </si>
  <si>
    <t>2021-07-07T02:00</t>
  </si>
  <si>
    <t>2021-07-07T03:00</t>
  </si>
  <si>
    <t>2021-07-07T04:00</t>
  </si>
  <si>
    <t>2021-07-07T05:00</t>
  </si>
  <si>
    <t>2021-07-07T06:00</t>
  </si>
  <si>
    <t>2021-07-07T07:00</t>
  </si>
  <si>
    <t>2021-07-07T08:00</t>
  </si>
  <si>
    <t>2021-07-07T09:00</t>
  </si>
  <si>
    <t>2021-07-07T10:00</t>
  </si>
  <si>
    <t>2021-07-07T11:00</t>
  </si>
  <si>
    <t>2021-07-07T12:00</t>
  </si>
  <si>
    <t>2021-07-07T13:00</t>
  </si>
  <si>
    <t>2021-07-07T14:00</t>
  </si>
  <si>
    <t>2021-07-07T15:00</t>
  </si>
  <si>
    <t>2021-07-07T16:00</t>
  </si>
  <si>
    <t>2021-07-07T17:00</t>
  </si>
  <si>
    <t>2021-07-07T18:00</t>
  </si>
  <si>
    <t>2021-07-07T19:00</t>
  </si>
  <si>
    <t>2021-07-07T20:00</t>
  </si>
  <si>
    <t>2021-07-07T21:00</t>
  </si>
  <si>
    <t>2021-07-07T22:00</t>
  </si>
  <si>
    <t>2021-07-07T23:00</t>
  </si>
  <si>
    <t>2021-07-08T00:00</t>
  </si>
  <si>
    <t>2021-07-08T01:00</t>
  </si>
  <si>
    <t>2021-07-08T02:00</t>
  </si>
  <si>
    <t>2021-07-08T03:00</t>
  </si>
  <si>
    <t>2021-07-08T04:00</t>
  </si>
  <si>
    <t>2021-07-08T05:00</t>
  </si>
  <si>
    <t>2021-07-08T06:00</t>
  </si>
  <si>
    <t>2021-07-08T07:00</t>
  </si>
  <si>
    <t>2021-07-08T08:00</t>
  </si>
  <si>
    <t>2021-07-08T09:00</t>
  </si>
  <si>
    <t>2021-07-08T10:00</t>
  </si>
  <si>
    <t>2021-07-08T11:00</t>
  </si>
  <si>
    <t>2021-07-08T12:00</t>
  </si>
  <si>
    <t>2021-07-08T13:00</t>
  </si>
  <si>
    <t>2021-07-08T14:00</t>
  </si>
  <si>
    <t>2021-07-08T15:00</t>
  </si>
  <si>
    <t>2021-07-08T16:00</t>
  </si>
  <si>
    <t>2021-07-08T17:00</t>
  </si>
  <si>
    <t>2021-07-08T18:00</t>
  </si>
  <si>
    <t>2021-07-08T19:00</t>
  </si>
  <si>
    <t>2021-07-08T20:00</t>
  </si>
  <si>
    <t>2021-07-08T21:00</t>
  </si>
  <si>
    <t>2021-07-08T22:00</t>
  </si>
  <si>
    <t>2021-07-08T23:00</t>
  </si>
  <si>
    <t>2021-07-09T00:00</t>
  </si>
  <si>
    <t>2021-07-09T01:00</t>
  </si>
  <si>
    <t>2021-07-09T02:00</t>
  </si>
  <si>
    <t>2021-07-09T03:00</t>
  </si>
  <si>
    <t>2021-07-09T04:00</t>
  </si>
  <si>
    <t>2021-07-09T05:00</t>
  </si>
  <si>
    <t>2021-07-09T06:00</t>
  </si>
  <si>
    <t>2021-07-09T07:00</t>
  </si>
  <si>
    <t>2021-07-09T08:00</t>
  </si>
  <si>
    <t>2021-07-09T09:00</t>
  </si>
  <si>
    <t>2021-07-09T10:00</t>
  </si>
  <si>
    <t>2021-07-09T11:00</t>
  </si>
  <si>
    <t>2021-07-09T12:00</t>
  </si>
  <si>
    <t>2021-07-09T13:00</t>
  </si>
  <si>
    <t>2021-07-09T14:00</t>
  </si>
  <si>
    <t>2021-07-09T15:00</t>
  </si>
  <si>
    <t>2021-07-09T16:00</t>
  </si>
  <si>
    <t>2021-07-09T17:00</t>
  </si>
  <si>
    <t>2021-07-09T18:00</t>
  </si>
  <si>
    <t>2021-07-09T19:00</t>
  </si>
  <si>
    <t>2021-07-09T20:00</t>
  </si>
  <si>
    <t>2021-07-09T21:00</t>
  </si>
  <si>
    <t>2021-07-09T22:00</t>
  </si>
  <si>
    <t>2021-07-09T23:00</t>
  </si>
  <si>
    <t>2021-07-10T00:00</t>
  </si>
  <si>
    <t>2021-07-10T01:00</t>
  </si>
  <si>
    <t>2021-07-10T02:00</t>
  </si>
  <si>
    <t>2021-07-10T03:00</t>
  </si>
  <si>
    <t>2021-07-10T04:00</t>
  </si>
  <si>
    <t>2021-07-10T05:00</t>
  </si>
  <si>
    <t>2021-07-10T06:00</t>
  </si>
  <si>
    <t>2021-07-10T07:00</t>
  </si>
  <si>
    <t>2021-07-10T08:00</t>
  </si>
  <si>
    <t>2021-07-10T09:00</t>
  </si>
  <si>
    <t>2021-07-10T10:00</t>
  </si>
  <si>
    <t>2021-07-10T11:00</t>
  </si>
  <si>
    <t>2021-07-10T12:00</t>
  </si>
  <si>
    <t>2021-07-10T13:00</t>
  </si>
  <si>
    <t>2021-07-10T14:00</t>
  </si>
  <si>
    <t>2021-07-10T15:00</t>
  </si>
  <si>
    <t>2021-07-10T16:00</t>
  </si>
  <si>
    <t>2021-07-10T17:00</t>
  </si>
  <si>
    <t>2021-07-10T18:00</t>
  </si>
  <si>
    <t>2021-07-10T19:00</t>
  </si>
  <si>
    <t>2021-07-10T20:00</t>
  </si>
  <si>
    <t>2021-07-10T21:00</t>
  </si>
  <si>
    <t>2021-07-10T22:00</t>
  </si>
  <si>
    <t>2021-07-10T23:00</t>
  </si>
  <si>
    <t>2021-07-11T00:00</t>
  </si>
  <si>
    <t>2021-07-11T01:00</t>
  </si>
  <si>
    <t>2021-07-11T02:00</t>
  </si>
  <si>
    <t>2021-07-11T03:00</t>
  </si>
  <si>
    <t>2021-07-11T04:00</t>
  </si>
  <si>
    <t>2021-07-11T05:00</t>
  </si>
  <si>
    <t>2021-07-11T06:00</t>
  </si>
  <si>
    <t>2021-07-11T07:00</t>
  </si>
  <si>
    <t>2021-07-11T08:00</t>
  </si>
  <si>
    <t>2021-07-11T09:00</t>
  </si>
  <si>
    <t>2021-07-11T10:00</t>
  </si>
  <si>
    <t>2021-07-11T11:00</t>
  </si>
  <si>
    <t>2021-07-11T12:00</t>
  </si>
  <si>
    <t>2021-07-11T13:00</t>
  </si>
  <si>
    <t>2021-07-11T14:00</t>
  </si>
  <si>
    <t>2021-07-11T15:00</t>
  </si>
  <si>
    <t>2021-07-11T16:00</t>
  </si>
  <si>
    <t>2021-07-11T17:00</t>
  </si>
  <si>
    <t>2021-07-11T18:00</t>
  </si>
  <si>
    <t>2021-07-11T19:00</t>
  </si>
  <si>
    <t>2021-07-11T20:00</t>
  </si>
  <si>
    <t>2021-07-11T21:00</t>
  </si>
  <si>
    <t>2021-07-11T22:00</t>
  </si>
  <si>
    <t>2021-07-11T23:00</t>
  </si>
  <si>
    <t>2021-07-12T00:00</t>
  </si>
  <si>
    <t>2021-07-12T01:00</t>
  </si>
  <si>
    <t>2021-07-12T02:00</t>
  </si>
  <si>
    <t>2021-07-12T03:00</t>
  </si>
  <si>
    <t>2021-07-12T04:00</t>
  </si>
  <si>
    <t>2021-07-12T05:00</t>
  </si>
  <si>
    <t>2021-07-12T06:00</t>
  </si>
  <si>
    <t>2021-07-12T07:00</t>
  </si>
  <si>
    <t>2021-07-12T08:00</t>
  </si>
  <si>
    <t>2021-07-12T09:00</t>
  </si>
  <si>
    <t>2021-07-12T10:00</t>
  </si>
  <si>
    <t>2021-07-12T11:00</t>
  </si>
  <si>
    <t>2021-07-12T12:00</t>
  </si>
  <si>
    <t>2021-07-12T13:00</t>
  </si>
  <si>
    <t>2021-07-12T14:00</t>
  </si>
  <si>
    <t>2021-07-12T15:00</t>
  </si>
  <si>
    <t>2021-07-12T16:00</t>
  </si>
  <si>
    <t>2021-07-12T17:00</t>
  </si>
  <si>
    <t>2021-07-12T18:00</t>
  </si>
  <si>
    <t>2021-07-12T19:00</t>
  </si>
  <si>
    <t>2021-07-12T20:00</t>
  </si>
  <si>
    <t>2021-07-12T21:00</t>
  </si>
  <si>
    <t>2021-07-12T22:00</t>
  </si>
  <si>
    <t>2021-07-12T23:00</t>
  </si>
  <si>
    <t>2021-07-13T00:00</t>
  </si>
  <si>
    <t>2021-07-13T01:00</t>
  </si>
  <si>
    <t>2021-07-13T02:00</t>
  </si>
  <si>
    <t>2021-07-13T03:00</t>
  </si>
  <si>
    <t>2021-07-13T04:00</t>
  </si>
  <si>
    <t>2021-07-13T05:00</t>
  </si>
  <si>
    <t>2021-07-13T06:00</t>
  </si>
  <si>
    <t>2021-07-13T07:00</t>
  </si>
  <si>
    <t>2021-07-13T08:00</t>
  </si>
  <si>
    <t>2021-07-13T09:00</t>
  </si>
  <si>
    <t>2021-07-13T10:00</t>
  </si>
  <si>
    <t>2021-07-13T11:00</t>
  </si>
  <si>
    <t>2021-07-13T12:00</t>
  </si>
  <si>
    <t>2021-07-13T13:00</t>
  </si>
  <si>
    <t>2021-07-13T14:00</t>
  </si>
  <si>
    <t>2021-07-13T15:00</t>
  </si>
  <si>
    <t>2021-07-13T16:00</t>
  </si>
  <si>
    <t>2021-07-13T17:00</t>
  </si>
  <si>
    <t>2021-07-13T18:00</t>
  </si>
  <si>
    <t>2021-07-13T19:00</t>
  </si>
  <si>
    <t>2021-07-13T20:00</t>
  </si>
  <si>
    <t>2021-07-13T21:00</t>
  </si>
  <si>
    <t>2021-07-13T22:00</t>
  </si>
  <si>
    <t>2021-07-13T23:00</t>
  </si>
  <si>
    <t>2021-07-14T00:00</t>
  </si>
  <si>
    <t>2021-07-14T01:00</t>
  </si>
  <si>
    <t>2021-07-14T02:00</t>
  </si>
  <si>
    <t>2021-07-14T03:00</t>
  </si>
  <si>
    <t>2021-07-14T04:00</t>
  </si>
  <si>
    <t>2021-07-14T05:00</t>
  </si>
  <si>
    <t>2021-07-14T06:00</t>
  </si>
  <si>
    <t>2021-07-14T07:00</t>
  </si>
  <si>
    <t>2021-07-14T08:00</t>
  </si>
  <si>
    <t>2021-07-14T09:00</t>
  </si>
  <si>
    <t>2021-07-14T10:00</t>
  </si>
  <si>
    <t>2021-07-14T11:00</t>
  </si>
  <si>
    <t>2021-07-14T12:00</t>
  </si>
  <si>
    <t>2021-07-14T13:00</t>
  </si>
  <si>
    <t>2021-07-14T14:00</t>
  </si>
  <si>
    <t>2021-07-14T15:00</t>
  </si>
  <si>
    <t>2021-07-14T16:00</t>
  </si>
  <si>
    <t>2021-07-14T17:00</t>
  </si>
  <si>
    <t>2021-07-14T18:00</t>
  </si>
  <si>
    <t>2021-07-14T19:00</t>
  </si>
  <si>
    <t>2021-07-14T20:00</t>
  </si>
  <si>
    <t>2021-07-14T21:00</t>
  </si>
  <si>
    <t>2021-07-14T22:00</t>
  </si>
  <si>
    <t>2021-07-14T23:00</t>
  </si>
  <si>
    <t>2021-07-15T00:00</t>
  </si>
  <si>
    <t>2021-07-15T01:00</t>
  </si>
  <si>
    <t>2021-07-15T02:00</t>
  </si>
  <si>
    <t>2021-07-15T03:00</t>
  </si>
  <si>
    <t>2021-07-15T04:00</t>
  </si>
  <si>
    <t>2021-07-15T05:00</t>
  </si>
  <si>
    <t>2021-07-15T06:00</t>
  </si>
  <si>
    <t>2021-07-15T07:00</t>
  </si>
  <si>
    <t>2021-07-15T08:00</t>
  </si>
  <si>
    <t>2021-07-15T09:00</t>
  </si>
  <si>
    <t>2021-07-15T10:00</t>
  </si>
  <si>
    <t>2021-07-15T11:00</t>
  </si>
  <si>
    <t>2021-07-15T12:00</t>
  </si>
  <si>
    <t>2021-07-15T13:00</t>
  </si>
  <si>
    <t>2021-07-15T14:00</t>
  </si>
  <si>
    <t>2021-07-15T15:00</t>
  </si>
  <si>
    <t>2021-07-15T16:00</t>
  </si>
  <si>
    <t>2021-07-15T17:00</t>
  </si>
  <si>
    <t>2021-07-15T18:00</t>
  </si>
  <si>
    <t>2021-07-15T19:00</t>
  </si>
  <si>
    <t>2021-07-15T20:00</t>
  </si>
  <si>
    <t>2021-07-15T21:00</t>
  </si>
  <si>
    <t>2021-07-15T22:00</t>
  </si>
  <si>
    <t>2021-07-15T23:00</t>
  </si>
  <si>
    <t>2021-07-16T00:00</t>
  </si>
  <si>
    <t>2021-07-16T01:00</t>
  </si>
  <si>
    <t>2021-07-16T02:00</t>
  </si>
  <si>
    <t>2021-07-16T03:00</t>
  </si>
  <si>
    <t>2021-07-16T04:00</t>
  </si>
  <si>
    <t>2021-07-16T05:00</t>
  </si>
  <si>
    <t>2021-07-16T06:00</t>
  </si>
  <si>
    <t>2021-07-16T07:00</t>
  </si>
  <si>
    <t>2021-07-16T08:00</t>
  </si>
  <si>
    <t>2021-07-16T09:00</t>
  </si>
  <si>
    <t>2021-07-16T10:00</t>
  </si>
  <si>
    <t>2021-07-16T11:00</t>
  </si>
  <si>
    <t>2021-07-16T12:00</t>
  </si>
  <si>
    <t>2021-07-16T13:00</t>
  </si>
  <si>
    <t>2021-07-16T14:00</t>
  </si>
  <si>
    <t>2021-07-16T15:00</t>
  </si>
  <si>
    <t>2021-07-16T16:00</t>
  </si>
  <si>
    <t>2021-07-16T17:00</t>
  </si>
  <si>
    <t>2021-07-16T18:00</t>
  </si>
  <si>
    <t>2021-07-16T19:00</t>
  </si>
  <si>
    <t>2021-07-16T20:00</t>
  </si>
  <si>
    <t>2021-07-16T21:00</t>
  </si>
  <si>
    <t>2021-07-16T22:00</t>
  </si>
  <si>
    <t>2021-07-16T23:00</t>
  </si>
  <si>
    <t>2021-07-17T00:00</t>
  </si>
  <si>
    <t>2021-07-17T01:00</t>
  </si>
  <si>
    <t>2021-07-17T02:00</t>
  </si>
  <si>
    <t>2021-07-17T03:00</t>
  </si>
  <si>
    <t>2021-07-17T04:00</t>
  </si>
  <si>
    <t>2021-07-17T05:00</t>
  </si>
  <si>
    <t>2021-07-17T06:00</t>
  </si>
  <si>
    <t>2021-07-17T07:00</t>
  </si>
  <si>
    <t>2021-07-17T08:00</t>
  </si>
  <si>
    <t>2021-07-17T09:00</t>
  </si>
  <si>
    <t>2021-07-17T10:00</t>
  </si>
  <si>
    <t>2021-07-17T11:00</t>
  </si>
  <si>
    <t>2021-07-17T12:00</t>
  </si>
  <si>
    <t>2021-07-17T13:00</t>
  </si>
  <si>
    <t>2021-07-17T14:00</t>
  </si>
  <si>
    <t>2021-07-17T15:00</t>
  </si>
  <si>
    <t>2021-07-17T16:00</t>
  </si>
  <si>
    <t>2021-07-17T17:00</t>
  </si>
  <si>
    <t>2021-07-17T18:00</t>
  </si>
  <si>
    <t>2021-07-17T19:00</t>
  </si>
  <si>
    <t>2021-07-17T20:00</t>
  </si>
  <si>
    <t>2021-07-17T21:00</t>
  </si>
  <si>
    <t>2021-07-17T22:00</t>
  </si>
  <si>
    <t>2021-07-17T23:00</t>
  </si>
  <si>
    <t>2021-07-18T00:00</t>
  </si>
  <si>
    <t>2021-07-18T01:00</t>
  </si>
  <si>
    <t>2021-07-18T02:00</t>
  </si>
  <si>
    <t>2021-07-18T03:00</t>
  </si>
  <si>
    <t>2021-07-18T04:00</t>
  </si>
  <si>
    <t>2021-07-18T05:00</t>
  </si>
  <si>
    <t>2021-07-18T06:00</t>
  </si>
  <si>
    <t>2021-07-18T07:00</t>
  </si>
  <si>
    <t>2021-07-18T08:00</t>
  </si>
  <si>
    <t>2021-07-18T09:00</t>
  </si>
  <si>
    <t>2021-07-18T10:00</t>
  </si>
  <si>
    <t>2021-07-18T11:00</t>
  </si>
  <si>
    <t>2021-07-18T12:00</t>
  </si>
  <si>
    <t>2021-07-18T13:00</t>
  </si>
  <si>
    <t>2021-07-18T14:00</t>
  </si>
  <si>
    <t>2021-07-18T15:00</t>
  </si>
  <si>
    <t>2021-07-18T16:00</t>
  </si>
  <si>
    <t>2021-07-18T17:00</t>
  </si>
  <si>
    <t>2021-07-18T18:00</t>
  </si>
  <si>
    <t>2021-07-18T19:00</t>
  </si>
  <si>
    <t>2021-07-18T20:00</t>
  </si>
  <si>
    <t>2021-07-18T21:00</t>
  </si>
  <si>
    <t>2021-07-18T22:00</t>
  </si>
  <si>
    <t>2021-07-18T23:00</t>
  </si>
  <si>
    <t>2021-07-19T00:00</t>
  </si>
  <si>
    <t>2021-07-19T01:00</t>
  </si>
  <si>
    <t>2021-07-19T02:00</t>
  </si>
  <si>
    <t>2021-07-19T03:00</t>
  </si>
  <si>
    <t>2021-07-19T04:00</t>
  </si>
  <si>
    <t>2021-07-19T05:00</t>
  </si>
  <si>
    <t>2021-07-19T06:00</t>
  </si>
  <si>
    <t>2021-07-19T07:00</t>
  </si>
  <si>
    <t>2021-07-19T08:00</t>
  </si>
  <si>
    <t>2021-07-19T09:00</t>
  </si>
  <si>
    <t>2021-07-19T10:00</t>
  </si>
  <si>
    <t>2021-07-19T11:00</t>
  </si>
  <si>
    <t>2021-07-19T12:00</t>
  </si>
  <si>
    <t>2021-07-19T13:00</t>
  </si>
  <si>
    <t>2021-07-19T14:00</t>
  </si>
  <si>
    <t>2021-07-19T15:00</t>
  </si>
  <si>
    <t>2021-07-19T16:00</t>
  </si>
  <si>
    <t>2021-07-19T17:00</t>
  </si>
  <si>
    <t>2021-07-19T18:00</t>
  </si>
  <si>
    <t>2021-07-19T19:00</t>
  </si>
  <si>
    <t>2021-07-19T20:00</t>
  </si>
  <si>
    <t>2021-07-19T21:00</t>
  </si>
  <si>
    <t>2021-07-19T22:00</t>
  </si>
  <si>
    <t>2021-07-19T23:00</t>
  </si>
  <si>
    <t>2021-07-20T00:00</t>
  </si>
  <si>
    <t>2021-07-20T01:00</t>
  </si>
  <si>
    <t>2021-07-20T02:00</t>
  </si>
  <si>
    <t>2021-07-20T03:00</t>
  </si>
  <si>
    <t>2021-07-20T04:00</t>
  </si>
  <si>
    <t>2021-07-20T05:00</t>
  </si>
  <si>
    <t>2021-07-20T06:00</t>
  </si>
  <si>
    <t>2021-07-20T07:00</t>
  </si>
  <si>
    <t>2021-07-20T08:00</t>
  </si>
  <si>
    <t>2021-07-20T09:00</t>
  </si>
  <si>
    <t>2021-07-20T10:00</t>
  </si>
  <si>
    <t>2021-07-20T11:00</t>
  </si>
  <si>
    <t>2021-07-20T12:00</t>
  </si>
  <si>
    <t>2021-07-20T13:00</t>
  </si>
  <si>
    <t>2021-07-20T14:00</t>
  </si>
  <si>
    <t>2021-07-20T15:00</t>
  </si>
  <si>
    <t>2021-07-20T16:00</t>
  </si>
  <si>
    <t>2021-07-20T17:00</t>
  </si>
  <si>
    <t>2021-07-20T18:00</t>
  </si>
  <si>
    <t>2021-07-20T19:00</t>
  </si>
  <si>
    <t>2021-07-20T20:00</t>
  </si>
  <si>
    <t>2021-07-20T21:00</t>
  </si>
  <si>
    <t>2021-07-20T22:00</t>
  </si>
  <si>
    <t>2021-07-20T23:00</t>
  </si>
  <si>
    <t>2021-07-21T00:00</t>
  </si>
  <si>
    <t>2021-07-21T01:00</t>
  </si>
  <si>
    <t>2021-07-21T02:00</t>
  </si>
  <si>
    <t>2021-07-21T03:00</t>
  </si>
  <si>
    <t>2021-07-21T04:00</t>
  </si>
  <si>
    <t>2021-07-21T05:00</t>
  </si>
  <si>
    <t>2021-07-21T06:00</t>
  </si>
  <si>
    <t>2021-07-21T07:00</t>
  </si>
  <si>
    <t>2021-07-21T08:00</t>
  </si>
  <si>
    <t>2021-07-21T09:00</t>
  </si>
  <si>
    <t>2021-07-21T10:00</t>
  </si>
  <si>
    <t>2021-07-21T11:00</t>
  </si>
  <si>
    <t>2021-07-21T12:00</t>
  </si>
  <si>
    <t>2021-07-21T13:00</t>
  </si>
  <si>
    <t>2021-07-21T14:00</t>
  </si>
  <si>
    <t>2021-07-21T15:00</t>
  </si>
  <si>
    <t>2021-07-21T16:00</t>
  </si>
  <si>
    <t>2021-07-21T17:00</t>
  </si>
  <si>
    <t>2021-07-21T18:00</t>
  </si>
  <si>
    <t>2021-07-21T19:00</t>
  </si>
  <si>
    <t>2021-07-21T20:00</t>
  </si>
  <si>
    <t>2021-07-21T21:00</t>
  </si>
  <si>
    <t>2021-07-21T22:00</t>
  </si>
  <si>
    <t>2021-07-21T23:00</t>
  </si>
  <si>
    <t>2021-07-22T00:00</t>
  </si>
  <si>
    <t>2021-07-22T01:00</t>
  </si>
  <si>
    <t>2021-07-22T02:00</t>
  </si>
  <si>
    <t>2021-07-22T03:00</t>
  </si>
  <si>
    <t>2021-07-22T04:00</t>
  </si>
  <si>
    <t>2021-07-22T05:00</t>
  </si>
  <si>
    <t>2021-07-22T06:00</t>
  </si>
  <si>
    <t>2021-07-22T07:00</t>
  </si>
  <si>
    <t>2021-07-22T08:00</t>
  </si>
  <si>
    <t>2021-07-22T09:00</t>
  </si>
  <si>
    <t>2021-07-22T10:00</t>
  </si>
  <si>
    <t>2021-07-22T11:00</t>
  </si>
  <si>
    <t>2021-07-22T12:00</t>
  </si>
  <si>
    <t>2021-07-22T13:00</t>
  </si>
  <si>
    <t>2021-07-22T14:00</t>
  </si>
  <si>
    <t>2021-07-22T15:00</t>
  </si>
  <si>
    <t>2021-07-22T16:00</t>
  </si>
  <si>
    <t>2021-07-22T17:00</t>
  </si>
  <si>
    <t>2021-07-22T18:00</t>
  </si>
  <si>
    <t>2021-07-22T19:00</t>
  </si>
  <si>
    <t>2021-07-22T20:00</t>
  </si>
  <si>
    <t>2021-07-22T21:00</t>
  </si>
  <si>
    <t>2021-07-22T22:00</t>
  </si>
  <si>
    <t>2021-07-22T23:00</t>
  </si>
  <si>
    <t>2021-07-23T00:00</t>
  </si>
  <si>
    <t>2021-07-23T01:00</t>
  </si>
  <si>
    <t>2021-07-23T02:00</t>
  </si>
  <si>
    <t>2021-07-23T03:00</t>
  </si>
  <si>
    <t>2021-07-23T04:00</t>
  </si>
  <si>
    <t>2021-07-23T05:00</t>
  </si>
  <si>
    <t>2021-07-23T06:00</t>
  </si>
  <si>
    <t>2021-07-23T07:00</t>
  </si>
  <si>
    <t>2021-07-23T08:00</t>
  </si>
  <si>
    <t>2021-07-23T09:00</t>
  </si>
  <si>
    <t>2021-07-23T10:00</t>
  </si>
  <si>
    <t>2021-07-23T11:00</t>
  </si>
  <si>
    <t>2021-07-23T12:00</t>
  </si>
  <si>
    <t>2021-07-23T13:00</t>
  </si>
  <si>
    <t>2021-07-23T14:00</t>
  </si>
  <si>
    <t>2021-07-23T15:00</t>
  </si>
  <si>
    <t>2021-07-23T16:00</t>
  </si>
  <si>
    <t>2021-07-23T17:00</t>
  </si>
  <si>
    <t>2021-07-23T18:00</t>
  </si>
  <si>
    <t>2021-07-23T19:00</t>
  </si>
  <si>
    <t>2021-07-23T20:00</t>
  </si>
  <si>
    <t>2021-07-23T21:00</t>
  </si>
  <si>
    <t>2021-07-23T22:00</t>
  </si>
  <si>
    <t>2021-07-23T23:00</t>
  </si>
  <si>
    <t>2021-07-24T00:00</t>
  </si>
  <si>
    <t>2021-07-24T01:00</t>
  </si>
  <si>
    <t>2021-07-24T02:00</t>
  </si>
  <si>
    <t>2021-07-24T03:00</t>
  </si>
  <si>
    <t>2021-07-24T04:00</t>
  </si>
  <si>
    <t>2021-07-24T05:00</t>
  </si>
  <si>
    <t>2021-07-24T06:00</t>
  </si>
  <si>
    <t>2021-07-24T07:00</t>
  </si>
  <si>
    <t>2021-07-24T08:00</t>
  </si>
  <si>
    <t>2021-07-24T09:00</t>
  </si>
  <si>
    <t>2021-07-24T10:00</t>
  </si>
  <si>
    <t>2021-07-24T11:00</t>
  </si>
  <si>
    <t>2021-07-24T12:00</t>
  </si>
  <si>
    <t>2021-07-24T13:00</t>
  </si>
  <si>
    <t>2021-07-24T14:00</t>
  </si>
  <si>
    <t>2021-07-24T15:00</t>
  </si>
  <si>
    <t>2021-07-24T16:00</t>
  </si>
  <si>
    <t>2021-07-24T17:00</t>
  </si>
  <si>
    <t>2021-07-24T18:00</t>
  </si>
  <si>
    <t>2021-07-24T19:00</t>
  </si>
  <si>
    <t>2021-07-24T20:00</t>
  </si>
  <si>
    <t>2021-07-24T21:00</t>
  </si>
  <si>
    <t>2021-07-24T22:00</t>
  </si>
  <si>
    <t>2021-07-24T23:00</t>
  </si>
  <si>
    <t>2021-07-25T00:00</t>
  </si>
  <si>
    <t>2021-07-25T01:00</t>
  </si>
  <si>
    <t>2021-07-25T02:00</t>
  </si>
  <si>
    <t>2021-07-25T03:00</t>
  </si>
  <si>
    <t>2021-07-25T04:00</t>
  </si>
  <si>
    <t>2021-07-25T05:00</t>
  </si>
  <si>
    <t>2021-07-25T06:00</t>
  </si>
  <si>
    <t>2021-07-25T07:00</t>
  </si>
  <si>
    <t>2021-07-25T08:00</t>
  </si>
  <si>
    <t>2021-07-25T09:00</t>
  </si>
  <si>
    <t>2021-07-25T10:00</t>
  </si>
  <si>
    <t>2021-07-25T11:00</t>
  </si>
  <si>
    <t>2021-07-25T12:00</t>
  </si>
  <si>
    <t>2021-07-25T13:00</t>
  </si>
  <si>
    <t>2021-07-25T14:00</t>
  </si>
  <si>
    <t>2021-07-25T15:00</t>
  </si>
  <si>
    <t>2021-07-25T16:00</t>
  </si>
  <si>
    <t>2021-07-25T17:00</t>
  </si>
  <si>
    <t>2021-07-25T18:00</t>
  </si>
  <si>
    <t>2021-07-25T19:00</t>
  </si>
  <si>
    <t>2021-07-25T20:00</t>
  </si>
  <si>
    <t>2021-07-25T21:00</t>
  </si>
  <si>
    <t>2021-07-25T22:00</t>
  </si>
  <si>
    <t>2021-07-25T23:00</t>
  </si>
  <si>
    <t>2021-07-26T00:00</t>
  </si>
  <si>
    <t>2021-07-26T01:00</t>
  </si>
  <si>
    <t>2021-07-26T02:00</t>
  </si>
  <si>
    <t>2021-07-26T03:00</t>
  </si>
  <si>
    <t>2021-07-26T04:00</t>
  </si>
  <si>
    <t>2021-07-26T05:00</t>
  </si>
  <si>
    <t>2021-07-26T06:00</t>
  </si>
  <si>
    <t>2021-07-26T07:00</t>
  </si>
  <si>
    <t>2021-07-26T08:00</t>
  </si>
  <si>
    <t>2021-07-26T09:00</t>
  </si>
  <si>
    <t>2021-07-26T10:00</t>
  </si>
  <si>
    <t>2021-07-26T11:00</t>
  </si>
  <si>
    <t>2021-07-26T12:00</t>
  </si>
  <si>
    <t>2021-07-26T13:00</t>
  </si>
  <si>
    <t>2021-07-26T14:00</t>
  </si>
  <si>
    <t>2021-07-26T15:00</t>
  </si>
  <si>
    <t>2021-07-26T16:00</t>
  </si>
  <si>
    <t>2021-07-26T17:00</t>
  </si>
  <si>
    <t>2021-07-26T18:00</t>
  </si>
  <si>
    <t>2021-07-26T19:00</t>
  </si>
  <si>
    <t>2021-07-26T20:00</t>
  </si>
  <si>
    <t>2021-07-26T21:00</t>
  </si>
  <si>
    <t>2021-07-26T22:00</t>
  </si>
  <si>
    <t>2021-07-26T23:00</t>
  </si>
  <si>
    <t>2021-07-27T00:00</t>
  </si>
  <si>
    <t>2021-07-27T01:00</t>
  </si>
  <si>
    <t>2021-07-27T02:00</t>
  </si>
  <si>
    <t>2021-07-27T03:00</t>
  </si>
  <si>
    <t>2021-07-27T04:00</t>
  </si>
  <si>
    <t>2021-07-27T05:00</t>
  </si>
  <si>
    <t>2021-07-27T06:00</t>
  </si>
  <si>
    <t>2021-07-27T07:00</t>
  </si>
  <si>
    <t>2021-07-27T08:00</t>
  </si>
  <si>
    <t>2021-07-27T09:00</t>
  </si>
  <si>
    <t>2021-07-27T10:00</t>
  </si>
  <si>
    <t>2021-07-27T11:00</t>
  </si>
  <si>
    <t>2021-07-27T12:00</t>
  </si>
  <si>
    <t>2021-07-27T13:00</t>
  </si>
  <si>
    <t>2021-07-27T14:00</t>
  </si>
  <si>
    <t>2021-07-27T15:00</t>
  </si>
  <si>
    <t>2021-07-27T16:00</t>
  </si>
  <si>
    <t>2021-07-27T17:00</t>
  </si>
  <si>
    <t>2021-07-27T18:00</t>
  </si>
  <si>
    <t>2021-07-27T19:00</t>
  </si>
  <si>
    <t>2021-07-27T20:00</t>
  </si>
  <si>
    <t>2021-07-27T21:00</t>
  </si>
  <si>
    <t>2021-07-27T22:00</t>
  </si>
  <si>
    <t>2021-07-27T23:00</t>
  </si>
  <si>
    <t>2021-07-28T00:00</t>
  </si>
  <si>
    <t>2021-07-28T01:00</t>
  </si>
  <si>
    <t>2021-07-28T02:00</t>
  </si>
  <si>
    <t>2021-07-28T03:00</t>
  </si>
  <si>
    <t>2021-07-28T04:00</t>
  </si>
  <si>
    <t>2021-07-28T05:00</t>
  </si>
  <si>
    <t>2021-07-28T06:00</t>
  </si>
  <si>
    <t>2021-07-28T07:00</t>
  </si>
  <si>
    <t>2021-07-28T08:00</t>
  </si>
  <si>
    <t>2021-07-28T09:00</t>
  </si>
  <si>
    <t>2021-07-28T10:00</t>
  </si>
  <si>
    <t>2021-07-28T11:00</t>
  </si>
  <si>
    <t>2021-07-28T12:00</t>
  </si>
  <si>
    <t>2021-07-28T13:00</t>
  </si>
  <si>
    <t>2021-07-28T14:00</t>
  </si>
  <si>
    <t>2021-07-28T15:00</t>
  </si>
  <si>
    <t>2021-07-28T16:00</t>
  </si>
  <si>
    <t>2021-07-28T17:00</t>
  </si>
  <si>
    <t>2021-07-28T18:00</t>
  </si>
  <si>
    <t>2021-07-28T19:00</t>
  </si>
  <si>
    <t>2021-07-28T20:00</t>
  </si>
  <si>
    <t>2021-07-28T21:00</t>
  </si>
  <si>
    <t>2021-07-28T22:00</t>
  </si>
  <si>
    <t>2021-07-28T23:00</t>
  </si>
  <si>
    <t>2021-07-29T00:00</t>
  </si>
  <si>
    <t>2021-07-29T01:00</t>
  </si>
  <si>
    <t>2021-07-29T02:00</t>
  </si>
  <si>
    <t>2021-07-29T03:00</t>
  </si>
  <si>
    <t>2021-07-29T04:00</t>
  </si>
  <si>
    <t>2021-07-29T05:00</t>
  </si>
  <si>
    <t>2021-07-29T06:00</t>
  </si>
  <si>
    <t>2021-07-29T07:00</t>
  </si>
  <si>
    <t>2021-07-29T08:00</t>
  </si>
  <si>
    <t>2021-07-29T09:00</t>
  </si>
  <si>
    <t>2021-07-29T10:00</t>
  </si>
  <si>
    <t>2021-07-29T11:00</t>
  </si>
  <si>
    <t>2021-07-29T12:00</t>
  </si>
  <si>
    <t>2021-07-29T13:00</t>
  </si>
  <si>
    <t>2021-07-29T14:00</t>
  </si>
  <si>
    <t>2021-07-29T15:00</t>
  </si>
  <si>
    <t>2021-07-29T16:00</t>
  </si>
  <si>
    <t>2021-07-29T17:00</t>
  </si>
  <si>
    <t>2021-07-29T18:00</t>
  </si>
  <si>
    <t>2021-07-29T19:00</t>
  </si>
  <si>
    <t>2021-07-29T20:00</t>
  </si>
  <si>
    <t>2021-07-29T21:00</t>
  </si>
  <si>
    <t>2021-07-29T22:00</t>
  </si>
  <si>
    <t>2021-07-29T23:00</t>
  </si>
  <si>
    <t>2021-07-30T00:00</t>
  </si>
  <si>
    <t>2021-07-30T01:00</t>
  </si>
  <si>
    <t>2021-07-30T02:00</t>
  </si>
  <si>
    <t>2021-07-30T03:00</t>
  </si>
  <si>
    <t>2021-07-30T04:00</t>
  </si>
  <si>
    <t>2021-07-30T05:00</t>
  </si>
  <si>
    <t>2021-07-30T06:00</t>
  </si>
  <si>
    <t>2021-07-30T07:00</t>
  </si>
  <si>
    <t>2021-07-30T08:00</t>
  </si>
  <si>
    <t>2021-07-30T09:00</t>
  </si>
  <si>
    <t>2021-07-30T10:00</t>
  </si>
  <si>
    <t>2021-07-30T11:00</t>
  </si>
  <si>
    <t>2021-07-30T12:00</t>
  </si>
  <si>
    <t>2021-07-30T13:00</t>
  </si>
  <si>
    <t>2021-07-30T14:00</t>
  </si>
  <si>
    <t>2021-07-30T15:00</t>
  </si>
  <si>
    <t>2021-07-30T16:00</t>
  </si>
  <si>
    <t>2021-07-30T17:00</t>
  </si>
  <si>
    <t>2021-07-30T18:00</t>
  </si>
  <si>
    <t>2021-07-30T19:00</t>
  </si>
  <si>
    <t>2021-07-30T20:00</t>
  </si>
  <si>
    <t>2021-07-30T21:00</t>
  </si>
  <si>
    <t>2021-07-30T22:00</t>
  </si>
  <si>
    <t>2021-07-30T23:00</t>
  </si>
  <si>
    <t>2021-07-31T00:00</t>
  </si>
  <si>
    <t>2021-07-31T01:00</t>
  </si>
  <si>
    <t>2021-07-31T02:00</t>
  </si>
  <si>
    <t>2021-07-31T03:00</t>
  </si>
  <si>
    <t>2021-07-31T04:00</t>
  </si>
  <si>
    <t>2021-07-31T05:00</t>
  </si>
  <si>
    <t>2021-07-31T06:00</t>
  </si>
  <si>
    <t>2021-07-31T07:00</t>
  </si>
  <si>
    <t>2021-07-31T08:00</t>
  </si>
  <si>
    <t>2021-07-31T09:00</t>
  </si>
  <si>
    <t>2021-07-31T10:00</t>
  </si>
  <si>
    <t>2021-07-31T11:00</t>
  </si>
  <si>
    <t>2021-07-31T12:00</t>
  </si>
  <si>
    <t>2021-07-31T13:00</t>
  </si>
  <si>
    <t>2021-07-31T14:00</t>
  </si>
  <si>
    <t>2021-07-31T15:00</t>
  </si>
  <si>
    <t>2021-07-31T16:00</t>
  </si>
  <si>
    <t>2021-07-31T17:00</t>
  </si>
  <si>
    <t>2021-07-31T18:00</t>
  </si>
  <si>
    <t>2021-07-31T19:00</t>
  </si>
  <si>
    <t>2021-07-31T20:00</t>
  </si>
  <si>
    <t>2021-07-31T21:00</t>
  </si>
  <si>
    <t>2021-07-31T22:00</t>
  </si>
  <si>
    <t>2021-07-31T23:00</t>
  </si>
  <si>
    <t>2021-08-01T00:00</t>
  </si>
  <si>
    <t>2021-08-01T01:00</t>
  </si>
  <si>
    <t>2021-08-01T02:00</t>
  </si>
  <si>
    <t>2021-08-01T03:00</t>
  </si>
  <si>
    <t>2021-08-01T04:00</t>
  </si>
  <si>
    <t>2021-08-01T05:00</t>
  </si>
  <si>
    <t>2021-08-01T06:00</t>
  </si>
  <si>
    <t>2021-08-01T07:00</t>
  </si>
  <si>
    <t>2021-08-01T08:00</t>
  </si>
  <si>
    <t>2021-08-01T09:00</t>
  </si>
  <si>
    <t>2021-08-01T10:00</t>
  </si>
  <si>
    <t>2021-08-01T11:00</t>
  </si>
  <si>
    <t>2021-08-01T12:00</t>
  </si>
  <si>
    <t>2021-08-01T13:00</t>
  </si>
  <si>
    <t>2021-08-01T14:00</t>
  </si>
  <si>
    <t>2021-08-01T15:00</t>
  </si>
  <si>
    <t>2021-08-01T16:00</t>
  </si>
  <si>
    <t>2021-08-01T17:00</t>
  </si>
  <si>
    <t>2021-08-01T18:00</t>
  </si>
  <si>
    <t>2021-08-01T19:00</t>
  </si>
  <si>
    <t>2021-08-01T20:00</t>
  </si>
  <si>
    <t>2021-08-01T21:00</t>
  </si>
  <si>
    <t>2021-08-01T22:00</t>
  </si>
  <si>
    <t>2021-08-01T23:00</t>
  </si>
  <si>
    <t>2021-08-02T00:00</t>
  </si>
  <si>
    <t>2021-08-02T01:00</t>
  </si>
  <si>
    <t>2021-08-02T02:00</t>
  </si>
  <si>
    <t>2021-08-02T03:00</t>
  </si>
  <si>
    <t>2021-08-02T04:00</t>
  </si>
  <si>
    <t>2021-08-02T05:00</t>
  </si>
  <si>
    <t>2021-08-02T06:00</t>
  </si>
  <si>
    <t>2021-08-02T07:00</t>
  </si>
  <si>
    <t>2021-08-02T08:00</t>
  </si>
  <si>
    <t>2021-08-02T09:00</t>
  </si>
  <si>
    <t>2021-08-02T10:00</t>
  </si>
  <si>
    <t>2021-08-02T11:00</t>
  </si>
  <si>
    <t>2021-08-02T12:00</t>
  </si>
  <si>
    <t>2021-08-02T13:00</t>
  </si>
  <si>
    <t>2021-08-02T14:00</t>
  </si>
  <si>
    <t>2021-08-02T15:00</t>
  </si>
  <si>
    <t>2021-08-02T16:00</t>
  </si>
  <si>
    <t>2021-08-02T17:00</t>
  </si>
  <si>
    <t>2021-08-02T18:00</t>
  </si>
  <si>
    <t>2021-08-02T19:00</t>
  </si>
  <si>
    <t>2021-08-02T20:00</t>
  </si>
  <si>
    <t>2021-08-02T21:00</t>
  </si>
  <si>
    <t>2021-08-02T22:00</t>
  </si>
  <si>
    <t>2021-08-02T23:00</t>
  </si>
  <si>
    <t>2021-08-03T00:00</t>
  </si>
  <si>
    <t>2021-08-03T01:00</t>
  </si>
  <si>
    <t>2021-08-03T02:00</t>
  </si>
  <si>
    <t>2021-08-03T03:00</t>
  </si>
  <si>
    <t>2021-08-03T04:00</t>
  </si>
  <si>
    <t>2021-08-03T05:00</t>
  </si>
  <si>
    <t>2021-08-03T06:00</t>
  </si>
  <si>
    <t>2021-08-03T07:00</t>
  </si>
  <si>
    <t>2021-08-03T08:00</t>
  </si>
  <si>
    <t>2021-08-03T09:00</t>
  </si>
  <si>
    <t>2021-08-03T10:00</t>
  </si>
  <si>
    <t>2021-08-03T11:00</t>
  </si>
  <si>
    <t>2021-08-03T12:00</t>
  </si>
  <si>
    <t>2021-08-03T13:00</t>
  </si>
  <si>
    <t>2021-08-03T14:00</t>
  </si>
  <si>
    <t>2021-08-03T15:00</t>
  </si>
  <si>
    <t>2021-08-03T16:00</t>
  </si>
  <si>
    <t>2021-08-03T17:00</t>
  </si>
  <si>
    <t>2021-08-03T18:00</t>
  </si>
  <si>
    <t>2021-08-03T19:00</t>
  </si>
  <si>
    <t>2021-08-03T20:00</t>
  </si>
  <si>
    <t>2021-08-03T21:00</t>
  </si>
  <si>
    <t>2021-08-03T22:00</t>
  </si>
  <si>
    <t>2021-08-03T23:00</t>
  </si>
  <si>
    <t>2021-08-04T00:00</t>
  </si>
  <si>
    <t>2021-08-04T01:00</t>
  </si>
  <si>
    <t>2021-08-04T02:00</t>
  </si>
  <si>
    <t>2021-08-04T03:00</t>
  </si>
  <si>
    <t>2021-08-04T04:00</t>
  </si>
  <si>
    <t>2021-08-04T05:00</t>
  </si>
  <si>
    <t>2021-08-04T06:00</t>
  </si>
  <si>
    <t>2021-08-04T07:00</t>
  </si>
  <si>
    <t>2021-08-04T08:00</t>
  </si>
  <si>
    <t>2021-08-04T09:00</t>
  </si>
  <si>
    <t>2021-08-04T10:00</t>
  </si>
  <si>
    <t>2021-08-04T11:00</t>
  </si>
  <si>
    <t>2021-08-04T12:00</t>
  </si>
  <si>
    <t>2021-08-04T13:00</t>
  </si>
  <si>
    <t>2021-08-04T14:00</t>
  </si>
  <si>
    <t>2021-08-04T15:00</t>
  </si>
  <si>
    <t>2021-08-04T16:00</t>
  </si>
  <si>
    <t>2021-08-04T17:00</t>
  </si>
  <si>
    <t>2021-08-04T18:00</t>
  </si>
  <si>
    <t>2021-08-04T19:00</t>
  </si>
  <si>
    <t>2021-08-04T20:00</t>
  </si>
  <si>
    <t>2021-08-04T21:00</t>
  </si>
  <si>
    <t>2021-08-04T22:00</t>
  </si>
  <si>
    <t>2021-08-04T23:00</t>
  </si>
  <si>
    <t>2021-08-05T00:00</t>
  </si>
  <si>
    <t>2021-08-05T01:00</t>
  </si>
  <si>
    <t>2021-08-05T02:00</t>
  </si>
  <si>
    <t>2021-08-05T03:00</t>
  </si>
  <si>
    <t>2021-08-05T04:00</t>
  </si>
  <si>
    <t>2021-08-05T05:00</t>
  </si>
  <si>
    <t>2021-08-05T06:00</t>
  </si>
  <si>
    <t>2021-08-05T07:00</t>
  </si>
  <si>
    <t>2021-08-05T08:00</t>
  </si>
  <si>
    <t>2021-08-05T09:00</t>
  </si>
  <si>
    <t>2021-08-05T10:00</t>
  </si>
  <si>
    <t>2021-08-05T11:00</t>
  </si>
  <si>
    <t>2021-08-05T12:00</t>
  </si>
  <si>
    <t>2021-08-05T13:00</t>
  </si>
  <si>
    <t>2021-08-05T14:00</t>
  </si>
  <si>
    <t>2021-08-05T15:00</t>
  </si>
  <si>
    <t>2021-08-05T16:00</t>
  </si>
  <si>
    <t>2021-08-05T17:00</t>
  </si>
  <si>
    <t>2021-08-05T18:00</t>
  </si>
  <si>
    <t>2021-08-05T19:00</t>
  </si>
  <si>
    <t>2021-08-05T20:00</t>
  </si>
  <si>
    <t>2021-08-05T21:00</t>
  </si>
  <si>
    <t>2021-08-05T22:00</t>
  </si>
  <si>
    <t>2021-08-05T23:00</t>
  </si>
  <si>
    <t>2021-08-06T00:00</t>
  </si>
  <si>
    <t>2021-08-06T01:00</t>
  </si>
  <si>
    <t>2021-08-06T02:00</t>
  </si>
  <si>
    <t>2021-08-06T03:00</t>
  </si>
  <si>
    <t>2021-08-06T04:00</t>
  </si>
  <si>
    <t>2021-08-06T05:00</t>
  </si>
  <si>
    <t>2021-08-06T06:00</t>
  </si>
  <si>
    <t>2021-08-06T07:00</t>
  </si>
  <si>
    <t>2021-08-06T08:00</t>
  </si>
  <si>
    <t>2021-08-06T09:00</t>
  </si>
  <si>
    <t>2021-08-06T10:00</t>
  </si>
  <si>
    <t>2021-08-06T11:00</t>
  </si>
  <si>
    <t>2021-08-06T12:00</t>
  </si>
  <si>
    <t>2021-08-06T13:00</t>
  </si>
  <si>
    <t>2021-08-06T14:00</t>
  </si>
  <si>
    <t>2021-08-06T15:00</t>
  </si>
  <si>
    <t>2021-08-06T16:00</t>
  </si>
  <si>
    <t>2021-08-06T17:00</t>
  </si>
  <si>
    <t>2021-08-06T18:00</t>
  </si>
  <si>
    <t>2021-08-06T19:00</t>
  </si>
  <si>
    <t>2021-08-06T20:00</t>
  </si>
  <si>
    <t>2021-08-06T21:00</t>
  </si>
  <si>
    <t>2021-08-06T22:00</t>
  </si>
  <si>
    <t>2021-08-06T23:00</t>
  </si>
  <si>
    <t>2021-08-07T00:00</t>
  </si>
  <si>
    <t>2021-08-07T01:00</t>
  </si>
  <si>
    <t>2021-08-07T02:00</t>
  </si>
  <si>
    <t>2021-08-07T03:00</t>
  </si>
  <si>
    <t>2021-08-07T04:00</t>
  </si>
  <si>
    <t>2021-08-07T05:00</t>
  </si>
  <si>
    <t>2021-08-07T06:00</t>
  </si>
  <si>
    <t>2021-08-07T07:00</t>
  </si>
  <si>
    <t>2021-08-07T08:00</t>
  </si>
  <si>
    <t>2021-08-07T09:00</t>
  </si>
  <si>
    <t>2021-08-07T10:00</t>
  </si>
  <si>
    <t>2021-08-07T11:00</t>
  </si>
  <si>
    <t>2021-08-07T12:00</t>
  </si>
  <si>
    <t>2021-08-07T13:00</t>
  </si>
  <si>
    <t>2021-08-07T14:00</t>
  </si>
  <si>
    <t>2021-08-07T15:00</t>
  </si>
  <si>
    <t>2021-08-07T16:00</t>
  </si>
  <si>
    <t>2021-08-07T17:00</t>
  </si>
  <si>
    <t>2021-08-07T18:00</t>
  </si>
  <si>
    <t>2021-08-07T19:00</t>
  </si>
  <si>
    <t>2021-08-07T20:00</t>
  </si>
  <si>
    <t>2021-08-07T21:00</t>
  </si>
  <si>
    <t>2021-08-07T22:00</t>
  </si>
  <si>
    <t>2021-08-07T23:00</t>
  </si>
  <si>
    <t>2021-08-08T00:00</t>
  </si>
  <si>
    <t>2021-08-08T01:00</t>
  </si>
  <si>
    <t>2021-08-08T02:00</t>
  </si>
  <si>
    <t>2021-08-08T03:00</t>
  </si>
  <si>
    <t>2021-08-08T04:00</t>
  </si>
  <si>
    <t>2021-08-08T05:00</t>
  </si>
  <si>
    <t>2021-08-08T06:00</t>
  </si>
  <si>
    <t>2021-08-08T07:00</t>
  </si>
  <si>
    <t>2021-08-08T08:00</t>
  </si>
  <si>
    <t>2021-08-08T09:00</t>
  </si>
  <si>
    <t>2021-08-08T10:00</t>
  </si>
  <si>
    <t>2021-08-08T11:00</t>
  </si>
  <si>
    <t>2021-08-08T12:00</t>
  </si>
  <si>
    <t>2021-08-08T13:00</t>
  </si>
  <si>
    <t>2021-08-08T14:00</t>
  </si>
  <si>
    <t>2021-08-08T15:00</t>
  </si>
  <si>
    <t>2021-08-08T16:00</t>
  </si>
  <si>
    <t>2021-08-08T17:00</t>
  </si>
  <si>
    <t>2021-08-08T18:00</t>
  </si>
  <si>
    <t>2021-08-08T19:00</t>
  </si>
  <si>
    <t>2021-08-08T20:00</t>
  </si>
  <si>
    <t>2021-08-08T21:00</t>
  </si>
  <si>
    <t>2021-08-08T22:00</t>
  </si>
  <si>
    <t>2021-08-08T23:00</t>
  </si>
  <si>
    <t>2021-08-09T00:00</t>
  </si>
  <si>
    <t>2021-08-09T01:00</t>
  </si>
  <si>
    <t>2021-08-09T02:00</t>
  </si>
  <si>
    <t>2021-08-09T03:00</t>
  </si>
  <si>
    <t>2021-08-09T04:00</t>
  </si>
  <si>
    <t>2021-08-09T05:00</t>
  </si>
  <si>
    <t>2021-08-09T06:00</t>
  </si>
  <si>
    <t>2021-08-09T07:00</t>
  </si>
  <si>
    <t>2021-08-09T08:00</t>
  </si>
  <si>
    <t>2021-08-09T09:00</t>
  </si>
  <si>
    <t>2021-08-09T10:00</t>
  </si>
  <si>
    <t>2021-08-09T11:00</t>
  </si>
  <si>
    <t>2021-08-09T12:00</t>
  </si>
  <si>
    <t>2021-08-09T13:00</t>
  </si>
  <si>
    <t>2021-08-09T14:00</t>
  </si>
  <si>
    <t>2021-08-09T15:00</t>
  </si>
  <si>
    <t>2021-08-09T16:00</t>
  </si>
  <si>
    <t>2021-08-09T17:00</t>
  </si>
  <si>
    <t>2021-08-09T18:00</t>
  </si>
  <si>
    <t>2021-08-09T19:00</t>
  </si>
  <si>
    <t>2021-08-09T20:00</t>
  </si>
  <si>
    <t>2021-08-09T21:00</t>
  </si>
  <si>
    <t>2021-08-09T22:00</t>
  </si>
  <si>
    <t>2021-08-09T23:00</t>
  </si>
  <si>
    <t>2021-08-10T00:00</t>
  </si>
  <si>
    <t>2021-08-10T01:00</t>
  </si>
  <si>
    <t>2021-08-10T02:00</t>
  </si>
  <si>
    <t>2021-08-10T03:00</t>
  </si>
  <si>
    <t>2021-08-10T04:00</t>
  </si>
  <si>
    <t>2021-08-10T05:00</t>
  </si>
  <si>
    <t>2021-08-10T06:00</t>
  </si>
  <si>
    <t>2021-08-10T07:00</t>
  </si>
  <si>
    <t>2021-08-10T08:00</t>
  </si>
  <si>
    <t>2021-08-10T09:00</t>
  </si>
  <si>
    <t>2021-08-10T10:00</t>
  </si>
  <si>
    <t>2021-08-10T11:00</t>
  </si>
  <si>
    <t>2021-08-10T12:00</t>
  </si>
  <si>
    <t>2021-08-10T13:00</t>
  </si>
  <si>
    <t>2021-08-10T14:00</t>
  </si>
  <si>
    <t>2021-08-10T15:00</t>
  </si>
  <si>
    <t>2021-08-10T16:00</t>
  </si>
  <si>
    <t>2021-08-10T17:00</t>
  </si>
  <si>
    <t>2021-08-10T18:00</t>
  </si>
  <si>
    <t>2021-08-10T19:00</t>
  </si>
  <si>
    <t>2021-08-10T20:00</t>
  </si>
  <si>
    <t>2021-08-10T21:00</t>
  </si>
  <si>
    <t>2021-08-10T22:00</t>
  </si>
  <si>
    <t>2021-08-10T23:00</t>
  </si>
  <si>
    <t>2021-08-11T00:00</t>
  </si>
  <si>
    <t>2021-08-11T01:00</t>
  </si>
  <si>
    <t>2021-08-11T02:00</t>
  </si>
  <si>
    <t>2021-08-11T03:00</t>
  </si>
  <si>
    <t>2021-08-11T04:00</t>
  </si>
  <si>
    <t>2021-08-11T05:00</t>
  </si>
  <si>
    <t>2021-08-11T06:00</t>
  </si>
  <si>
    <t>2021-08-11T07:00</t>
  </si>
  <si>
    <t>2021-08-11T08:00</t>
  </si>
  <si>
    <t>2021-08-11T09:00</t>
  </si>
  <si>
    <t>2021-08-11T10:00</t>
  </si>
  <si>
    <t>2021-08-11T11:00</t>
  </si>
  <si>
    <t>2021-08-11T12:00</t>
  </si>
  <si>
    <t>2021-08-11T13:00</t>
  </si>
  <si>
    <t>2021-08-11T14:00</t>
  </si>
  <si>
    <t>2021-08-11T15:00</t>
  </si>
  <si>
    <t>2021-08-11T16:00</t>
  </si>
  <si>
    <t>2021-08-11T17:00</t>
  </si>
  <si>
    <t>2021-08-11T18:00</t>
  </si>
  <si>
    <t>2021-08-11T19:00</t>
  </si>
  <si>
    <t>2021-08-11T20:00</t>
  </si>
  <si>
    <t>2021-08-11T21:00</t>
  </si>
  <si>
    <t>2021-08-11T22:00</t>
  </si>
  <si>
    <t>2021-08-11T23:00</t>
  </si>
  <si>
    <t>2021-08-12T00:00</t>
  </si>
  <si>
    <t>2021-08-12T01:00</t>
  </si>
  <si>
    <t>2021-08-12T02:00</t>
  </si>
  <si>
    <t>2021-08-12T03:00</t>
  </si>
  <si>
    <t>2021-08-12T04:00</t>
  </si>
  <si>
    <t>2021-08-12T05:00</t>
  </si>
  <si>
    <t>2021-08-12T06:00</t>
  </si>
  <si>
    <t>2021-08-12T07:00</t>
  </si>
  <si>
    <t>2021-08-12T08:00</t>
  </si>
  <si>
    <t>2021-08-12T09:00</t>
  </si>
  <si>
    <t>2021-08-12T10:00</t>
  </si>
  <si>
    <t>2021-08-12T11:00</t>
  </si>
  <si>
    <t>2021-08-12T12:00</t>
  </si>
  <si>
    <t>2021-08-12T13:00</t>
  </si>
  <si>
    <t>2021-08-12T14:00</t>
  </si>
  <si>
    <t>2021-08-12T15:00</t>
  </si>
  <si>
    <t>2021-08-12T16:00</t>
  </si>
  <si>
    <t>2021-08-12T17:00</t>
  </si>
  <si>
    <t>2021-08-12T18:00</t>
  </si>
  <si>
    <t>2021-08-12T19:00</t>
  </si>
  <si>
    <t>2021-08-12T20:00</t>
  </si>
  <si>
    <t>2021-08-12T21:00</t>
  </si>
  <si>
    <t>2021-08-12T22:00</t>
  </si>
  <si>
    <t>2021-08-12T23:00</t>
  </si>
  <si>
    <t>2021-08-13T00:00</t>
  </si>
  <si>
    <t>2021-08-13T01:00</t>
  </si>
  <si>
    <t>2021-08-13T02:00</t>
  </si>
  <si>
    <t>2021-08-13T03:00</t>
  </si>
  <si>
    <t>2021-08-13T04:00</t>
  </si>
  <si>
    <t>2021-08-13T05:00</t>
  </si>
  <si>
    <t>2021-08-13T06:00</t>
  </si>
  <si>
    <t>2021-08-13T07:00</t>
  </si>
  <si>
    <t>2021-08-13T08:00</t>
  </si>
  <si>
    <t>2021-08-13T09:00</t>
  </si>
  <si>
    <t>2021-08-13T10:00</t>
  </si>
  <si>
    <t>2021-08-13T11:00</t>
  </si>
  <si>
    <t>2021-08-13T12:00</t>
  </si>
  <si>
    <t>2021-08-13T13:00</t>
  </si>
  <si>
    <t>2021-08-13T14:00</t>
  </si>
  <si>
    <t>2021-08-13T15:00</t>
  </si>
  <si>
    <t>2021-08-13T16:00</t>
  </si>
  <si>
    <t>2021-08-13T17:00</t>
  </si>
  <si>
    <t>2021-08-13T18:00</t>
  </si>
  <si>
    <t>2021-08-13T19:00</t>
  </si>
  <si>
    <t>2021-08-13T20:00</t>
  </si>
  <si>
    <t>2021-08-13T21:00</t>
  </si>
  <si>
    <t>2021-08-13T22:00</t>
  </si>
  <si>
    <t>2021-08-13T23:00</t>
  </si>
  <si>
    <t>2021-08-14T00:00</t>
  </si>
  <si>
    <t>2021-08-14T01:00</t>
  </si>
  <si>
    <t>2021-08-14T02:00</t>
  </si>
  <si>
    <t>2021-08-14T03:00</t>
  </si>
  <si>
    <t>2021-08-14T04:00</t>
  </si>
  <si>
    <t>2021-08-14T05:00</t>
  </si>
  <si>
    <t>2021-08-14T06:00</t>
  </si>
  <si>
    <t>2021-08-14T07:00</t>
  </si>
  <si>
    <t>2021-08-14T08:00</t>
  </si>
  <si>
    <t>2021-08-14T09:00</t>
  </si>
  <si>
    <t>2021-08-14T10:00</t>
  </si>
  <si>
    <t>2021-08-14T11:00</t>
  </si>
  <si>
    <t>2021-08-14T12:00</t>
  </si>
  <si>
    <t>2021-08-14T13:00</t>
  </si>
  <si>
    <t>2021-08-14T14:00</t>
  </si>
  <si>
    <t>2021-08-14T15:00</t>
  </si>
  <si>
    <t>2021-08-14T16:00</t>
  </si>
  <si>
    <t>2021-08-14T17:00</t>
  </si>
  <si>
    <t>2021-08-14T18:00</t>
  </si>
  <si>
    <t>2021-08-14T19:00</t>
  </si>
  <si>
    <t>2021-08-14T20:00</t>
  </si>
  <si>
    <t>2021-08-14T21:00</t>
  </si>
  <si>
    <t>2021-08-14T22:00</t>
  </si>
  <si>
    <t>2021-08-14T23:00</t>
  </si>
  <si>
    <t>2021-08-15T00:00</t>
  </si>
  <si>
    <t>2021-08-15T01:00</t>
  </si>
  <si>
    <t>2021-08-15T02:00</t>
  </si>
  <si>
    <t>2021-08-15T03:00</t>
  </si>
  <si>
    <t>2021-08-15T04:00</t>
  </si>
  <si>
    <t>2021-08-15T05:00</t>
  </si>
  <si>
    <t>2021-08-15T06:00</t>
  </si>
  <si>
    <t>2021-08-15T07:00</t>
  </si>
  <si>
    <t>2021-08-15T08:00</t>
  </si>
  <si>
    <t>2021-08-15T09:00</t>
  </si>
  <si>
    <t>2021-08-15T10:00</t>
  </si>
  <si>
    <t>2021-08-15T11:00</t>
  </si>
  <si>
    <t>2021-08-15T12:00</t>
  </si>
  <si>
    <t>2021-08-15T13:00</t>
  </si>
  <si>
    <t>2021-08-15T14:00</t>
  </si>
  <si>
    <t>2021-08-15T15:00</t>
  </si>
  <si>
    <t>2021-08-15T16:00</t>
  </si>
  <si>
    <t>2021-08-15T17:00</t>
  </si>
  <si>
    <t>2021-08-15T18:00</t>
  </si>
  <si>
    <t>2021-08-15T19:00</t>
  </si>
  <si>
    <t>2021-08-15T20:00</t>
  </si>
  <si>
    <t>2021-08-15T21:00</t>
  </si>
  <si>
    <t>2021-08-15T22:00</t>
  </si>
  <si>
    <t>2021-08-15T23:00</t>
  </si>
  <si>
    <t>2021-08-16T00:00</t>
  </si>
  <si>
    <t>2021-08-16T01:00</t>
  </si>
  <si>
    <t>2021-08-16T02:00</t>
  </si>
  <si>
    <t>2021-08-16T03:00</t>
  </si>
  <si>
    <t>2021-08-16T04:00</t>
  </si>
  <si>
    <t>2021-08-16T05:00</t>
  </si>
  <si>
    <t>2021-08-16T06:00</t>
  </si>
  <si>
    <t>2021-08-16T07:00</t>
  </si>
  <si>
    <t>2021-08-16T08:00</t>
  </si>
  <si>
    <t>2021-08-16T09:00</t>
  </si>
  <si>
    <t>2021-08-16T10:00</t>
  </si>
  <si>
    <t>2021-08-16T11:00</t>
  </si>
  <si>
    <t>2021-08-16T12:00</t>
  </si>
  <si>
    <t>2021-08-16T13:00</t>
  </si>
  <si>
    <t>2021-08-16T14:00</t>
  </si>
  <si>
    <t>2021-08-16T15:00</t>
  </si>
  <si>
    <t>2021-08-16T16:00</t>
  </si>
  <si>
    <t>2021-08-16T17:00</t>
  </si>
  <si>
    <t>2021-08-16T18:00</t>
  </si>
  <si>
    <t>2021-08-16T19:00</t>
  </si>
  <si>
    <t>2021-08-16T20:00</t>
  </si>
  <si>
    <t>2021-08-16T21:00</t>
  </si>
  <si>
    <t>2021-08-16T22:00</t>
  </si>
  <si>
    <t>2021-08-16T23:00</t>
  </si>
  <si>
    <t>2021-08-17T00:00</t>
  </si>
  <si>
    <t>2021-08-17T01:00</t>
  </si>
  <si>
    <t>2021-08-17T02:00</t>
  </si>
  <si>
    <t>2021-08-17T03:00</t>
  </si>
  <si>
    <t>2021-08-17T04:00</t>
  </si>
  <si>
    <t>2021-08-17T05:00</t>
  </si>
  <si>
    <t>2021-08-17T06:00</t>
  </si>
  <si>
    <t>2021-08-17T07:00</t>
  </si>
  <si>
    <t>2021-08-17T08:00</t>
  </si>
  <si>
    <t>2021-08-17T09:00</t>
  </si>
  <si>
    <t>2021-08-17T10:00</t>
  </si>
  <si>
    <t>2021-08-17T11:00</t>
  </si>
  <si>
    <t>2021-08-17T12:00</t>
  </si>
  <si>
    <t>2021-08-17T13:00</t>
  </si>
  <si>
    <t>2021-08-17T14:00</t>
  </si>
  <si>
    <t>2021-08-17T15:00</t>
  </si>
  <si>
    <t>2021-08-17T16:00</t>
  </si>
  <si>
    <t>2021-08-17T17:00</t>
  </si>
  <si>
    <t>2021-08-17T18:00</t>
  </si>
  <si>
    <t>2021-08-17T19:00</t>
  </si>
  <si>
    <t>2021-08-17T20:00</t>
  </si>
  <si>
    <t>2021-08-17T21:00</t>
  </si>
  <si>
    <t>2021-08-17T22:00</t>
  </si>
  <si>
    <t>2021-08-17T23:00</t>
  </si>
  <si>
    <t>2021-08-18T00:00</t>
  </si>
  <si>
    <t>2021-08-18T01:00</t>
  </si>
  <si>
    <t>2021-08-18T02:00</t>
  </si>
  <si>
    <t>2021-08-18T03:00</t>
  </si>
  <si>
    <t>2021-08-18T04:00</t>
  </si>
  <si>
    <t>2021-08-18T05:00</t>
  </si>
  <si>
    <t>2021-08-18T06:00</t>
  </si>
  <si>
    <t>2021-08-18T07:00</t>
  </si>
  <si>
    <t>2021-08-18T08:00</t>
  </si>
  <si>
    <t>2021-08-18T09:00</t>
  </si>
  <si>
    <t>2021-08-18T10:00</t>
  </si>
  <si>
    <t>2021-08-18T11:00</t>
  </si>
  <si>
    <t>2021-08-18T12:00</t>
  </si>
  <si>
    <t>2021-08-18T13:00</t>
  </si>
  <si>
    <t>2021-08-18T14:00</t>
  </si>
  <si>
    <t>2021-08-18T15:00</t>
  </si>
  <si>
    <t>2021-08-18T16:00</t>
  </si>
  <si>
    <t>2021-08-18T17:00</t>
  </si>
  <si>
    <t>2021-08-18T18:00</t>
  </si>
  <si>
    <t>2021-08-18T19:00</t>
  </si>
  <si>
    <t>2021-08-18T20:00</t>
  </si>
  <si>
    <t>2021-08-18T21:00</t>
  </si>
  <si>
    <t>2021-08-18T22:00</t>
  </si>
  <si>
    <t>2021-08-18T23:00</t>
  </si>
  <si>
    <t>2021-08-19T00:00</t>
  </si>
  <si>
    <t>2021-08-19T01:00</t>
  </si>
  <si>
    <t>2021-08-19T02:00</t>
  </si>
  <si>
    <t>2021-08-19T03:00</t>
  </si>
  <si>
    <t>2021-08-19T04:00</t>
  </si>
  <si>
    <t>2021-08-19T05:00</t>
  </si>
  <si>
    <t>2021-08-19T06:00</t>
  </si>
  <si>
    <t>2021-08-19T07:00</t>
  </si>
  <si>
    <t>2021-08-19T08:00</t>
  </si>
  <si>
    <t>2021-08-19T09:00</t>
  </si>
  <si>
    <t>2021-08-19T10:00</t>
  </si>
  <si>
    <t>2021-08-19T11:00</t>
  </si>
  <si>
    <t>2021-08-19T12:00</t>
  </si>
  <si>
    <t>2021-08-19T13:00</t>
  </si>
  <si>
    <t>2021-08-19T14:00</t>
  </si>
  <si>
    <t>2021-08-19T15:00</t>
  </si>
  <si>
    <t>2021-08-19T16:00</t>
  </si>
  <si>
    <t>2021-08-19T17:00</t>
  </si>
  <si>
    <t>2021-08-19T18:00</t>
  </si>
  <si>
    <t>2021-08-19T19:00</t>
  </si>
  <si>
    <t>2021-08-19T20:00</t>
  </si>
  <si>
    <t>2021-08-19T21:00</t>
  </si>
  <si>
    <t>2021-08-19T22:00</t>
  </si>
  <si>
    <t>2021-08-19T23:00</t>
  </si>
  <si>
    <t>2021-08-20T00:00</t>
  </si>
  <si>
    <t>2021-08-20T01:00</t>
  </si>
  <si>
    <t>2021-08-20T02:00</t>
  </si>
  <si>
    <t>2021-08-20T03:00</t>
  </si>
  <si>
    <t>2021-08-20T04:00</t>
  </si>
  <si>
    <t>2021-08-20T05:00</t>
  </si>
  <si>
    <t>2021-08-20T06:00</t>
  </si>
  <si>
    <t>2021-08-20T07:00</t>
  </si>
  <si>
    <t>2021-08-20T08:00</t>
  </si>
  <si>
    <t>2021-08-20T09:00</t>
  </si>
  <si>
    <t>2021-08-20T10:00</t>
  </si>
  <si>
    <t>2021-08-20T11:00</t>
  </si>
  <si>
    <t>2021-08-20T12:00</t>
  </si>
  <si>
    <t>2021-08-20T13:00</t>
  </si>
  <si>
    <t>2021-08-20T14:00</t>
  </si>
  <si>
    <t>2021-08-20T15:00</t>
  </si>
  <si>
    <t>2021-08-20T16:00</t>
  </si>
  <si>
    <t>2021-08-20T17:00</t>
  </si>
  <si>
    <t>2021-08-20T18:00</t>
  </si>
  <si>
    <t>2021-08-20T19:00</t>
  </si>
  <si>
    <t>2021-08-20T20:00</t>
  </si>
  <si>
    <t>2021-08-20T21:00</t>
  </si>
  <si>
    <t>2021-08-20T22:00</t>
  </si>
  <si>
    <t>2021-08-20T23:00</t>
  </si>
  <si>
    <t>2021-08-21T00:00</t>
  </si>
  <si>
    <t>2021-08-21T01:00</t>
  </si>
  <si>
    <t>2021-08-21T02:00</t>
  </si>
  <si>
    <t>2021-08-21T03:00</t>
  </si>
  <si>
    <t>2021-08-21T04:00</t>
  </si>
  <si>
    <t>2021-08-21T05:00</t>
  </si>
  <si>
    <t>2021-08-21T06:00</t>
  </si>
  <si>
    <t>2021-08-21T07:00</t>
  </si>
  <si>
    <t>2021-08-21T08:00</t>
  </si>
  <si>
    <t>2021-08-21T09:00</t>
  </si>
  <si>
    <t>2021-08-21T10:00</t>
  </si>
  <si>
    <t>2021-08-21T11:00</t>
  </si>
  <si>
    <t>2021-08-21T12:00</t>
  </si>
  <si>
    <t>2021-08-21T13:00</t>
  </si>
  <si>
    <t>2021-08-21T14:00</t>
  </si>
  <si>
    <t>2021-08-21T15:00</t>
  </si>
  <si>
    <t>2021-08-21T16:00</t>
  </si>
  <si>
    <t>2021-08-21T17:00</t>
  </si>
  <si>
    <t>2021-08-21T18:00</t>
  </si>
  <si>
    <t>2021-08-21T19:00</t>
  </si>
  <si>
    <t>2021-08-21T20:00</t>
  </si>
  <si>
    <t>2021-08-21T21:00</t>
  </si>
  <si>
    <t>2021-08-21T22:00</t>
  </si>
  <si>
    <t>2021-08-21T23:00</t>
  </si>
  <si>
    <t>2021-08-22T00:00</t>
  </si>
  <si>
    <t>2021-08-22T01:00</t>
  </si>
  <si>
    <t>2021-08-22T02:00</t>
  </si>
  <si>
    <t>2021-08-22T03:00</t>
  </si>
  <si>
    <t>2021-08-22T04:00</t>
  </si>
  <si>
    <t>2021-08-22T05:00</t>
  </si>
  <si>
    <t>2021-08-22T06:00</t>
  </si>
  <si>
    <t>2021-08-22T07:00</t>
  </si>
  <si>
    <t>2021-08-22T08:00</t>
  </si>
  <si>
    <t>2021-08-22T09:00</t>
  </si>
  <si>
    <t>2021-08-22T10:00</t>
  </si>
  <si>
    <t>2021-08-22T11:00</t>
  </si>
  <si>
    <t>2021-08-22T12:00</t>
  </si>
  <si>
    <t>2021-08-22T13:00</t>
  </si>
  <si>
    <t>2021-08-22T14:00</t>
  </si>
  <si>
    <t>2021-08-22T15:00</t>
  </si>
  <si>
    <t>2021-08-22T16:00</t>
  </si>
  <si>
    <t>2021-08-22T17:00</t>
  </si>
  <si>
    <t>2021-08-22T18:00</t>
  </si>
  <si>
    <t>2021-08-22T19:00</t>
  </si>
  <si>
    <t>2021-08-22T20:00</t>
  </si>
  <si>
    <t>2021-08-22T21:00</t>
  </si>
  <si>
    <t>2021-08-22T22:00</t>
  </si>
  <si>
    <t>2021-08-22T23:00</t>
  </si>
  <si>
    <t>2021-08-23T00:00</t>
  </si>
  <si>
    <t>2021-08-23T01:00</t>
  </si>
  <si>
    <t>2021-08-23T02:00</t>
  </si>
  <si>
    <t>2021-08-23T03:00</t>
  </si>
  <si>
    <t>2021-08-23T04:00</t>
  </si>
  <si>
    <t>2021-08-23T05:00</t>
  </si>
  <si>
    <t>2021-08-23T06:00</t>
  </si>
  <si>
    <t>2021-08-23T07:00</t>
  </si>
  <si>
    <t>2021-08-23T08:00</t>
  </si>
  <si>
    <t>2021-08-23T09:00</t>
  </si>
  <si>
    <t>2021-08-23T10:00</t>
  </si>
  <si>
    <t>2021-08-23T11:00</t>
  </si>
  <si>
    <t>2021-08-23T12:00</t>
  </si>
  <si>
    <t>2021-08-23T13:00</t>
  </si>
  <si>
    <t>2021-08-23T14:00</t>
  </si>
  <si>
    <t>2021-08-23T15:00</t>
  </si>
  <si>
    <t>2021-08-23T16:00</t>
  </si>
  <si>
    <t>2021-08-23T17:00</t>
  </si>
  <si>
    <t>2021-08-23T18:00</t>
  </si>
  <si>
    <t>2021-08-23T19:00</t>
  </si>
  <si>
    <t>2021-08-23T20:00</t>
  </si>
  <si>
    <t>2021-08-23T21:00</t>
  </si>
  <si>
    <t>2021-08-23T22:00</t>
  </si>
  <si>
    <t>2021-08-23T23:00</t>
  </si>
  <si>
    <t>2021-08-24T00:00</t>
  </si>
  <si>
    <t>2021-08-24T01:00</t>
  </si>
  <si>
    <t>2021-08-24T02:00</t>
  </si>
  <si>
    <t>2021-08-24T03:00</t>
  </si>
  <si>
    <t>2021-08-24T04:00</t>
  </si>
  <si>
    <t>2021-08-24T05:00</t>
  </si>
  <si>
    <t>2021-08-24T06:00</t>
  </si>
  <si>
    <t>2021-08-24T07:00</t>
  </si>
  <si>
    <t>2021-08-24T08:00</t>
  </si>
  <si>
    <t>2021-08-24T09:00</t>
  </si>
  <si>
    <t>2021-08-24T10:00</t>
  </si>
  <si>
    <t>2021-08-24T11:00</t>
  </si>
  <si>
    <t>2021-08-24T12:00</t>
  </si>
  <si>
    <t>2021-08-24T13:00</t>
  </si>
  <si>
    <t>2021-08-24T14:00</t>
  </si>
  <si>
    <t>2021-08-24T15:00</t>
  </si>
  <si>
    <t>2021-08-24T16:00</t>
  </si>
  <si>
    <t>2021-08-24T17:00</t>
  </si>
  <si>
    <t>2021-08-24T18:00</t>
  </si>
  <si>
    <t>2021-08-24T19:00</t>
  </si>
  <si>
    <t>2021-08-24T20:00</t>
  </si>
  <si>
    <t>2021-08-24T21:00</t>
  </si>
  <si>
    <t>2021-08-24T22:00</t>
  </si>
  <si>
    <t>2021-08-24T23:00</t>
  </si>
  <si>
    <t>2021-08-25T00:00</t>
  </si>
  <si>
    <t>2021-08-25T01:00</t>
  </si>
  <si>
    <t>2021-08-25T02:00</t>
  </si>
  <si>
    <t>2021-08-25T03:00</t>
  </si>
  <si>
    <t>2021-08-25T04:00</t>
  </si>
  <si>
    <t>2021-08-25T05:00</t>
  </si>
  <si>
    <t>2021-08-25T06:00</t>
  </si>
  <si>
    <t>2021-08-25T07:00</t>
  </si>
  <si>
    <t>2021-08-25T08:00</t>
  </si>
  <si>
    <t>2021-08-25T09:00</t>
  </si>
  <si>
    <t>2021-08-25T10:00</t>
  </si>
  <si>
    <t>2021-08-25T11:00</t>
  </si>
  <si>
    <t>2021-08-25T12:00</t>
  </si>
  <si>
    <t>2021-08-25T13:00</t>
  </si>
  <si>
    <t>2021-08-25T14:00</t>
  </si>
  <si>
    <t>2021-08-25T15:00</t>
  </si>
  <si>
    <t>2021-08-25T16:00</t>
  </si>
  <si>
    <t>2021-08-25T17:00</t>
  </si>
  <si>
    <t>2021-08-25T18:00</t>
  </si>
  <si>
    <t>2021-08-25T19:00</t>
  </si>
  <si>
    <t>2021-08-25T20:00</t>
  </si>
  <si>
    <t>2021-08-25T21:00</t>
  </si>
  <si>
    <t>2021-08-25T22:00</t>
  </si>
  <si>
    <t>2021-08-25T23:00</t>
  </si>
  <si>
    <t>2021-08-26T00:00</t>
  </si>
  <si>
    <t>2021-08-26T01:00</t>
  </si>
  <si>
    <t>2021-08-26T02:00</t>
  </si>
  <si>
    <t>2021-08-26T03:00</t>
  </si>
  <si>
    <t>2021-08-26T04:00</t>
  </si>
  <si>
    <t>2021-08-26T05:00</t>
  </si>
  <si>
    <t>2021-08-26T06:00</t>
  </si>
  <si>
    <t>2021-08-26T07:00</t>
  </si>
  <si>
    <t>2021-08-26T08:00</t>
  </si>
  <si>
    <t>2021-08-26T09:00</t>
  </si>
  <si>
    <t>2021-08-26T10:00</t>
  </si>
  <si>
    <t>2021-08-26T11:00</t>
  </si>
  <si>
    <t>2021-08-26T12:00</t>
  </si>
  <si>
    <t>2021-08-26T13:00</t>
  </si>
  <si>
    <t>2021-08-26T14:00</t>
  </si>
  <si>
    <t>2021-08-26T15:00</t>
  </si>
  <si>
    <t>2021-08-26T16:00</t>
  </si>
  <si>
    <t>2021-08-26T17:00</t>
  </si>
  <si>
    <t>2021-08-26T18:00</t>
  </si>
  <si>
    <t>2021-08-26T19:00</t>
  </si>
  <si>
    <t>2021-08-26T20:00</t>
  </si>
  <si>
    <t>2021-08-26T21:00</t>
  </si>
  <si>
    <t>2021-08-26T22:00</t>
  </si>
  <si>
    <t>2021-08-26T23:00</t>
  </si>
  <si>
    <t>2021-08-27T00:00</t>
  </si>
  <si>
    <t>2021-08-27T01:00</t>
  </si>
  <si>
    <t>2021-08-27T02:00</t>
  </si>
  <si>
    <t>2021-08-27T03:00</t>
  </si>
  <si>
    <t>2021-08-27T04:00</t>
  </si>
  <si>
    <t>2021-08-27T05:00</t>
  </si>
  <si>
    <t>2021-08-27T06:00</t>
  </si>
  <si>
    <t>2021-08-27T07:00</t>
  </si>
  <si>
    <t>2021-08-27T08:00</t>
  </si>
  <si>
    <t>2021-08-27T09:00</t>
  </si>
  <si>
    <t>2021-08-27T10:00</t>
  </si>
  <si>
    <t>2021-08-27T11:00</t>
  </si>
  <si>
    <t>2021-08-27T12:00</t>
  </si>
  <si>
    <t>2021-08-27T13:00</t>
  </si>
  <si>
    <t>2021-08-27T14:00</t>
  </si>
  <si>
    <t>2021-08-27T15:00</t>
  </si>
  <si>
    <t>2021-08-27T16:00</t>
  </si>
  <si>
    <t>2021-08-27T17:00</t>
  </si>
  <si>
    <t>2021-08-27T18:00</t>
  </si>
  <si>
    <t>2021-08-27T19:00</t>
  </si>
  <si>
    <t>2021-08-27T20:00</t>
  </si>
  <si>
    <t>2021-08-27T21:00</t>
  </si>
  <si>
    <t>2021-08-27T22:00</t>
  </si>
  <si>
    <t>2021-08-27T23:00</t>
  </si>
  <si>
    <t>2021-08-28T00:00</t>
  </si>
  <si>
    <t>2021-08-28T01:00</t>
  </si>
  <si>
    <t>2021-08-28T02:00</t>
  </si>
  <si>
    <t>2021-08-28T03:00</t>
  </si>
  <si>
    <t>2021-08-28T04:00</t>
  </si>
  <si>
    <t>2021-08-28T05:00</t>
  </si>
  <si>
    <t>2021-08-28T06:00</t>
  </si>
  <si>
    <t>2021-08-28T07:00</t>
  </si>
  <si>
    <t>2021-08-28T08:00</t>
  </si>
  <si>
    <t>2021-08-28T09:00</t>
  </si>
  <si>
    <t>2021-08-28T10:00</t>
  </si>
  <si>
    <t>2021-08-28T11:00</t>
  </si>
  <si>
    <t>2021-08-28T12:00</t>
  </si>
  <si>
    <t>2021-08-28T13:00</t>
  </si>
  <si>
    <t>2021-08-28T14:00</t>
  </si>
  <si>
    <t>2021-08-28T15:00</t>
  </si>
  <si>
    <t>2021-08-28T16:00</t>
  </si>
  <si>
    <t>2021-08-28T17:00</t>
  </si>
  <si>
    <t>2021-08-28T18:00</t>
  </si>
  <si>
    <t>2021-08-28T19:00</t>
  </si>
  <si>
    <t>2021-08-28T20:00</t>
  </si>
  <si>
    <t>2021-08-28T21:00</t>
  </si>
  <si>
    <t>2021-08-28T22:00</t>
  </si>
  <si>
    <t>2021-08-28T23:00</t>
  </si>
  <si>
    <t>2021-08-29T00:00</t>
  </si>
  <si>
    <t>2021-08-29T01:00</t>
  </si>
  <si>
    <t>2021-08-29T02:00</t>
  </si>
  <si>
    <t>2021-08-29T03:00</t>
  </si>
  <si>
    <t>2021-08-29T04:00</t>
  </si>
  <si>
    <t>2021-08-29T05:00</t>
  </si>
  <si>
    <t>2021-08-29T06:00</t>
  </si>
  <si>
    <t>2021-08-29T07:00</t>
  </si>
  <si>
    <t>2021-08-29T08:00</t>
  </si>
  <si>
    <t>2021-08-29T09:00</t>
  </si>
  <si>
    <t>2021-08-29T10:00</t>
  </si>
  <si>
    <t>2021-08-29T11:00</t>
  </si>
  <si>
    <t>2021-08-29T12:00</t>
  </si>
  <si>
    <t>2021-08-29T13:00</t>
  </si>
  <si>
    <t>2021-08-29T14:00</t>
  </si>
  <si>
    <t>2021-08-29T15:00</t>
  </si>
  <si>
    <t>2021-08-29T16:00</t>
  </si>
  <si>
    <t>2021-08-29T17:00</t>
  </si>
  <si>
    <t>2021-08-29T18:00</t>
  </si>
  <si>
    <t>2021-08-29T19:00</t>
  </si>
  <si>
    <t>2021-08-29T20:00</t>
  </si>
  <si>
    <t>2021-08-29T21:00</t>
  </si>
  <si>
    <t>2021-08-29T22:00</t>
  </si>
  <si>
    <t>2021-08-29T23:00</t>
  </si>
  <si>
    <t>2021-08-30T00:00</t>
  </si>
  <si>
    <t>2021-08-30T01:00</t>
  </si>
  <si>
    <t>2021-08-30T02:00</t>
  </si>
  <si>
    <t>2021-08-30T03:00</t>
  </si>
  <si>
    <t>2021-08-30T04:00</t>
  </si>
  <si>
    <t>2021-08-30T05:00</t>
  </si>
  <si>
    <t>2021-08-30T06:00</t>
  </si>
  <si>
    <t>2021-08-30T07:00</t>
  </si>
  <si>
    <t>2021-08-30T08:00</t>
  </si>
  <si>
    <t>2021-08-30T09:00</t>
  </si>
  <si>
    <t>2021-08-30T10:00</t>
  </si>
  <si>
    <t>2021-08-30T11:00</t>
  </si>
  <si>
    <t>2021-08-30T12:00</t>
  </si>
  <si>
    <t>2021-08-30T13:00</t>
  </si>
  <si>
    <t>2021-08-30T14:00</t>
  </si>
  <si>
    <t>2021-08-30T15:00</t>
  </si>
  <si>
    <t>2021-08-30T16:00</t>
  </si>
  <si>
    <t>2021-08-30T17:00</t>
  </si>
  <si>
    <t>2021-08-30T18:00</t>
  </si>
  <si>
    <t>2021-08-30T19:00</t>
  </si>
  <si>
    <t>2021-08-30T20:00</t>
  </si>
  <si>
    <t>2021-08-30T21:00</t>
  </si>
  <si>
    <t>2021-08-30T22:00</t>
  </si>
  <si>
    <t>2021-08-30T23:00</t>
  </si>
  <si>
    <t>2021-08-31T00:00</t>
  </si>
  <si>
    <t>2021-08-31T01:00</t>
  </si>
  <si>
    <t>2021-08-31T02:00</t>
  </si>
  <si>
    <t>2021-08-31T03:00</t>
  </si>
  <si>
    <t>2021-08-31T04:00</t>
  </si>
  <si>
    <t>2021-08-31T05:00</t>
  </si>
  <si>
    <t>2021-08-31T06:00</t>
  </si>
  <si>
    <t>2021-08-31T07:00</t>
  </si>
  <si>
    <t>2021-08-31T08:00</t>
  </si>
  <si>
    <t>2021-08-31T09:00</t>
  </si>
  <si>
    <t>2021-08-31T10:00</t>
  </si>
  <si>
    <t>2021-08-31T11:00</t>
  </si>
  <si>
    <t>2021-08-31T12:00</t>
  </si>
  <si>
    <t>2021-08-31T13:00</t>
  </si>
  <si>
    <t>2021-08-31T14:00</t>
  </si>
  <si>
    <t>2021-08-31T15:00</t>
  </si>
  <si>
    <t>2021-08-31T16:00</t>
  </si>
  <si>
    <t>2021-08-31T17:00</t>
  </si>
  <si>
    <t>2021-08-31T18:00</t>
  </si>
  <si>
    <t>2021-08-31T19:00</t>
  </si>
  <si>
    <t>2021-08-31T20:00</t>
  </si>
  <si>
    <t>2021-08-31T21:00</t>
  </si>
  <si>
    <t>2021-08-31T22:00</t>
  </si>
  <si>
    <t>2021-08-31T23:00</t>
  </si>
  <si>
    <t>2021-09-01T00:00</t>
  </si>
  <si>
    <t>2021-09-01T01:00</t>
  </si>
  <si>
    <t>2021-09-01T02:00</t>
  </si>
  <si>
    <t>2021-09-01T03:00</t>
  </si>
  <si>
    <t>2021-09-01T04:00</t>
  </si>
  <si>
    <t>2021-09-01T05:00</t>
  </si>
  <si>
    <t>2021-09-01T06:00</t>
  </si>
  <si>
    <t>2021-09-01T07:00</t>
  </si>
  <si>
    <t>2021-09-01T08:00</t>
  </si>
  <si>
    <t>2021-09-01T09:00</t>
  </si>
  <si>
    <t>2021-09-01T10:00</t>
  </si>
  <si>
    <t>2021-09-01T11:00</t>
  </si>
  <si>
    <t>2021-09-01T12:00</t>
  </si>
  <si>
    <t>2021-09-01T13:00</t>
  </si>
  <si>
    <t>2021-09-01T14:00</t>
  </si>
  <si>
    <t>2021-09-01T15:00</t>
  </si>
  <si>
    <t>2021-09-01T16:00</t>
  </si>
  <si>
    <t>2021-09-01T17:00</t>
  </si>
  <si>
    <t>2021-09-01T18:00</t>
  </si>
  <si>
    <t>2021-09-01T19:00</t>
  </si>
  <si>
    <t>2021-09-01T20:00</t>
  </si>
  <si>
    <t>2021-09-01T21:00</t>
  </si>
  <si>
    <t>2021-09-01T22:00</t>
  </si>
  <si>
    <t>2021-09-01T23:00</t>
  </si>
  <si>
    <t>2021-09-02T00:00</t>
  </si>
  <si>
    <t>2021-09-02T01:00</t>
  </si>
  <si>
    <t>2021-09-02T02:00</t>
  </si>
  <si>
    <t>2021-09-02T03:00</t>
  </si>
  <si>
    <t>2021-09-02T04:00</t>
  </si>
  <si>
    <t>2021-09-02T05:00</t>
  </si>
  <si>
    <t>2021-09-02T06:00</t>
  </si>
  <si>
    <t>2021-09-02T07:00</t>
  </si>
  <si>
    <t>2021-09-02T08:00</t>
  </si>
  <si>
    <t>2021-09-02T09:00</t>
  </si>
  <si>
    <t>2021-09-02T10:00</t>
  </si>
  <si>
    <t>2021-09-02T11:00</t>
  </si>
  <si>
    <t>2021-09-02T12:00</t>
  </si>
  <si>
    <t>2021-09-02T13:00</t>
  </si>
  <si>
    <t>2021-09-02T14:00</t>
  </si>
  <si>
    <t>2021-09-02T15:00</t>
  </si>
  <si>
    <t>2021-09-02T16:00</t>
  </si>
  <si>
    <t>2021-09-02T17:00</t>
  </si>
  <si>
    <t>2021-09-02T18:00</t>
  </si>
  <si>
    <t>2021-09-02T19:00</t>
  </si>
  <si>
    <t>2021-09-02T20:00</t>
  </si>
  <si>
    <t>2021-09-02T21:00</t>
  </si>
  <si>
    <t>2021-09-02T22:00</t>
  </si>
  <si>
    <t>2021-09-02T23:00</t>
  </si>
  <si>
    <t>2021-09-03T00:00</t>
  </si>
  <si>
    <t>2021-09-03T01:00</t>
  </si>
  <si>
    <t>2021-09-03T02:00</t>
  </si>
  <si>
    <t>2021-09-03T03:00</t>
  </si>
  <si>
    <t>2021-09-03T04:00</t>
  </si>
  <si>
    <t>2021-09-03T05:00</t>
  </si>
  <si>
    <t>2021-09-03T06:00</t>
  </si>
  <si>
    <t>2021-09-03T07:00</t>
  </si>
  <si>
    <t>2021-09-03T08:00</t>
  </si>
  <si>
    <t>2021-09-03T09:00</t>
  </si>
  <si>
    <t>2021-09-03T10:00</t>
  </si>
  <si>
    <t>2021-09-03T11:00</t>
  </si>
  <si>
    <t>2021-09-03T12:00</t>
  </si>
  <si>
    <t>2021-09-03T13:00</t>
  </si>
  <si>
    <t>2021-09-03T14:00</t>
  </si>
  <si>
    <t>2021-09-03T15:00</t>
  </si>
  <si>
    <t>2021-09-03T16:00</t>
  </si>
  <si>
    <t>2021-09-03T17:00</t>
  </si>
  <si>
    <t>2021-09-03T18:00</t>
  </si>
  <si>
    <t>2021-09-03T19:00</t>
  </si>
  <si>
    <t>2021-09-03T20:00</t>
  </si>
  <si>
    <t>2021-09-03T21:00</t>
  </si>
  <si>
    <t>2021-09-03T22:00</t>
  </si>
  <si>
    <t>2021-09-03T23:00</t>
  </si>
  <si>
    <t>2021-09-04T00:00</t>
  </si>
  <si>
    <t>2021-09-04T01:00</t>
  </si>
  <si>
    <t>2021-09-04T02:00</t>
  </si>
  <si>
    <t>2021-09-04T03:00</t>
  </si>
  <si>
    <t>2021-09-04T04:00</t>
  </si>
  <si>
    <t>2021-09-04T05:00</t>
  </si>
  <si>
    <t>2021-09-04T06:00</t>
  </si>
  <si>
    <t>2021-09-04T07:00</t>
  </si>
  <si>
    <t>2021-09-04T08:00</t>
  </si>
  <si>
    <t>2021-09-04T09:00</t>
  </si>
  <si>
    <t>2021-09-04T10:00</t>
  </si>
  <si>
    <t>2021-09-04T11:00</t>
  </si>
  <si>
    <t>2021-09-04T12:00</t>
  </si>
  <si>
    <t>2021-09-04T13:00</t>
  </si>
  <si>
    <t>2021-09-04T14:00</t>
  </si>
  <si>
    <t>2021-09-04T15:00</t>
  </si>
  <si>
    <t>2021-09-04T16:00</t>
  </si>
  <si>
    <t>2021-09-04T17:00</t>
  </si>
  <si>
    <t>2021-09-04T18:00</t>
  </si>
  <si>
    <t>2021-09-04T19:00</t>
  </si>
  <si>
    <t>2021-09-04T20:00</t>
  </si>
  <si>
    <t>2021-09-04T21:00</t>
  </si>
  <si>
    <t>2021-09-04T22:00</t>
  </si>
  <si>
    <t>2021-09-04T23:00</t>
  </si>
  <si>
    <t>2021-09-05T00:00</t>
  </si>
  <si>
    <t>2021-09-05T01:00</t>
  </si>
  <si>
    <t>2021-09-05T02:00</t>
  </si>
  <si>
    <t>2021-09-05T03:00</t>
  </si>
  <si>
    <t>2021-09-05T04:00</t>
  </si>
  <si>
    <t>2021-09-05T05:00</t>
  </si>
  <si>
    <t>2021-09-05T06:00</t>
  </si>
  <si>
    <t>2021-09-05T07:00</t>
  </si>
  <si>
    <t>2021-09-05T08:00</t>
  </si>
  <si>
    <t>2021-09-05T09:00</t>
  </si>
  <si>
    <t>2021-09-05T10:00</t>
  </si>
  <si>
    <t>2021-09-05T11:00</t>
  </si>
  <si>
    <t>2021-09-05T12:00</t>
  </si>
  <si>
    <t>2021-09-05T13:00</t>
  </si>
  <si>
    <t>2021-09-05T14:00</t>
  </si>
  <si>
    <t>2021-09-05T15:00</t>
  </si>
  <si>
    <t>2021-09-05T16:00</t>
  </si>
  <si>
    <t>2021-09-05T17:00</t>
  </si>
  <si>
    <t>2021-09-05T18:00</t>
  </si>
  <si>
    <t>2021-09-05T19:00</t>
  </si>
  <si>
    <t>2021-09-05T20:00</t>
  </si>
  <si>
    <t>2021-09-05T21:00</t>
  </si>
  <si>
    <t>2021-09-05T22:00</t>
  </si>
  <si>
    <t>2021-09-05T23:00</t>
  </si>
  <si>
    <t>2021-09-06T00:00</t>
  </si>
  <si>
    <t>2021-09-06T01:00</t>
  </si>
  <si>
    <t>2021-09-06T02:00</t>
  </si>
  <si>
    <t>2021-09-06T03:00</t>
  </si>
  <si>
    <t>2021-09-06T04:00</t>
  </si>
  <si>
    <t>2021-09-06T05:00</t>
  </si>
  <si>
    <t>2021-09-06T06:00</t>
  </si>
  <si>
    <t>2021-09-06T07:00</t>
  </si>
  <si>
    <t>2021-09-06T08:00</t>
  </si>
  <si>
    <t>2021-09-06T09:00</t>
  </si>
  <si>
    <t>2021-09-06T10:00</t>
  </si>
  <si>
    <t>2021-09-06T11:00</t>
  </si>
  <si>
    <t>2021-09-06T12:00</t>
  </si>
  <si>
    <t>2021-09-06T13:00</t>
  </si>
  <si>
    <t>2021-09-06T14:00</t>
  </si>
  <si>
    <t>2021-09-06T15:00</t>
  </si>
  <si>
    <t>2021-09-06T16:00</t>
  </si>
  <si>
    <t>2021-09-06T17:00</t>
  </si>
  <si>
    <t>2021-09-06T18:00</t>
  </si>
  <si>
    <t>2021-09-06T19:00</t>
  </si>
  <si>
    <t>2021-09-06T20:00</t>
  </si>
  <si>
    <t>2021-09-06T21:00</t>
  </si>
  <si>
    <t>2021-09-06T22:00</t>
  </si>
  <si>
    <t>2021-09-06T23:00</t>
  </si>
  <si>
    <t>2021-09-07T00:00</t>
  </si>
  <si>
    <t>2021-09-07T01:00</t>
  </si>
  <si>
    <t>2021-09-07T02:00</t>
  </si>
  <si>
    <t>2021-09-07T03:00</t>
  </si>
  <si>
    <t>2021-09-07T04:00</t>
  </si>
  <si>
    <t>2021-09-07T05:00</t>
  </si>
  <si>
    <t>2021-09-07T06:00</t>
  </si>
  <si>
    <t>2021-09-07T07:00</t>
  </si>
  <si>
    <t>2021-09-07T08:00</t>
  </si>
  <si>
    <t>2021-09-07T09:00</t>
  </si>
  <si>
    <t>2021-09-07T10:00</t>
  </si>
  <si>
    <t>2021-09-07T11:00</t>
  </si>
  <si>
    <t>2021-09-07T12:00</t>
  </si>
  <si>
    <t>2021-09-07T13:00</t>
  </si>
  <si>
    <t>2021-09-07T14:00</t>
  </si>
  <si>
    <t>2021-09-07T15:00</t>
  </si>
  <si>
    <t>2021-09-07T16:00</t>
  </si>
  <si>
    <t>2021-09-07T17:00</t>
  </si>
  <si>
    <t>2021-09-07T18:00</t>
  </si>
  <si>
    <t>2021-09-07T19:00</t>
  </si>
  <si>
    <t>2021-09-07T20:00</t>
  </si>
  <si>
    <t>2021-09-07T21:00</t>
  </si>
  <si>
    <t>2021-09-07T22:00</t>
  </si>
  <si>
    <t>2021-09-07T23:00</t>
  </si>
  <si>
    <t>2021-09-08T00:00</t>
  </si>
  <si>
    <t>2021-09-08T01:00</t>
  </si>
  <si>
    <t>2021-09-08T02:00</t>
  </si>
  <si>
    <t>2021-09-08T03:00</t>
  </si>
  <si>
    <t>2021-09-08T04:00</t>
  </si>
  <si>
    <t>2021-09-08T05:00</t>
  </si>
  <si>
    <t>2021-09-08T06:00</t>
  </si>
  <si>
    <t>2021-09-08T07:00</t>
  </si>
  <si>
    <t>2021-09-08T08:00</t>
  </si>
  <si>
    <t>2021-09-08T09:00</t>
  </si>
  <si>
    <t>2021-09-08T10:00</t>
  </si>
  <si>
    <t>2021-09-08T11:00</t>
  </si>
  <si>
    <t>2021-09-08T12:00</t>
  </si>
  <si>
    <t>2021-09-08T13:00</t>
  </si>
  <si>
    <t>2021-09-08T14:00</t>
  </si>
  <si>
    <t>2021-09-08T15:00</t>
  </si>
  <si>
    <t>2021-09-08T16:00</t>
  </si>
  <si>
    <t>2021-09-08T17:00</t>
  </si>
  <si>
    <t>2021-09-08T18:00</t>
  </si>
  <si>
    <t>2021-09-08T19:00</t>
  </si>
  <si>
    <t>2021-09-08T20:00</t>
  </si>
  <si>
    <t>2021-09-08T21:00</t>
  </si>
  <si>
    <t>2021-09-08T22:00</t>
  </si>
  <si>
    <t>2021-09-08T23:00</t>
  </si>
  <si>
    <t>2021-09-09T00:00</t>
  </si>
  <si>
    <t>2021-09-09T01:00</t>
  </si>
  <si>
    <t>2021-09-09T02:00</t>
  </si>
  <si>
    <t>2021-09-09T03:00</t>
  </si>
  <si>
    <t>2021-09-09T04:00</t>
  </si>
  <si>
    <t>2021-09-09T05:00</t>
  </si>
  <si>
    <t>2021-09-09T06:00</t>
  </si>
  <si>
    <t>2021-09-09T07:00</t>
  </si>
  <si>
    <t>2021-09-09T08:00</t>
  </si>
  <si>
    <t>2021-09-09T09:00</t>
  </si>
  <si>
    <t>2021-09-09T10:00</t>
  </si>
  <si>
    <t>2021-09-09T11:00</t>
  </si>
  <si>
    <t>2021-09-09T12:00</t>
  </si>
  <si>
    <t>2021-09-09T13:00</t>
  </si>
  <si>
    <t>2021-09-09T14:00</t>
  </si>
  <si>
    <t>2021-09-09T15:00</t>
  </si>
  <si>
    <t>2021-09-09T16:00</t>
  </si>
  <si>
    <t>2021-09-09T17:00</t>
  </si>
  <si>
    <t>2021-09-09T18:00</t>
  </si>
  <si>
    <t>2021-09-09T19:00</t>
  </si>
  <si>
    <t>2021-09-09T20:00</t>
  </si>
  <si>
    <t>2021-09-09T21:00</t>
  </si>
  <si>
    <t>2021-09-09T22:00</t>
  </si>
  <si>
    <t>2021-09-09T23:00</t>
  </si>
  <si>
    <t>2021-09-10T00:00</t>
  </si>
  <si>
    <t>2021-09-10T01:00</t>
  </si>
  <si>
    <t>2021-09-10T02:00</t>
  </si>
  <si>
    <t>2021-09-10T03:00</t>
  </si>
  <si>
    <t>2021-09-10T04:00</t>
  </si>
  <si>
    <t>2021-09-10T05:00</t>
  </si>
  <si>
    <t>2021-09-10T06:00</t>
  </si>
  <si>
    <t>2021-09-10T07:00</t>
  </si>
  <si>
    <t>2021-09-10T08:00</t>
  </si>
  <si>
    <t>2021-09-10T09:00</t>
  </si>
  <si>
    <t>2021-09-10T10:00</t>
  </si>
  <si>
    <t>2021-09-10T11:00</t>
  </si>
  <si>
    <t>2021-09-10T12:00</t>
  </si>
  <si>
    <t>2021-09-10T13:00</t>
  </si>
  <si>
    <t>2021-09-10T14:00</t>
  </si>
  <si>
    <t>2021-09-10T15:00</t>
  </si>
  <si>
    <t>2021-09-10T16:00</t>
  </si>
  <si>
    <t>2021-09-10T17:00</t>
  </si>
  <si>
    <t>2021-09-10T18:00</t>
  </si>
  <si>
    <t>2021-09-10T19:00</t>
  </si>
  <si>
    <t>2021-09-10T20:00</t>
  </si>
  <si>
    <t>2021-09-10T21:00</t>
  </si>
  <si>
    <t>2021-09-10T22:00</t>
  </si>
  <si>
    <t>2021-09-10T23:00</t>
  </si>
  <si>
    <t>2021-09-11T00:00</t>
  </si>
  <si>
    <t>2021-09-11T01:00</t>
  </si>
  <si>
    <t>2021-09-11T02:00</t>
  </si>
  <si>
    <t>2021-09-11T03:00</t>
  </si>
  <si>
    <t>2021-09-11T04:00</t>
  </si>
  <si>
    <t>2021-09-11T05:00</t>
  </si>
  <si>
    <t>2021-09-11T06:00</t>
  </si>
  <si>
    <t>2021-09-11T07:00</t>
  </si>
  <si>
    <t>2021-09-11T08:00</t>
  </si>
  <si>
    <t>2021-09-11T09:00</t>
  </si>
  <si>
    <t>2021-09-11T10:00</t>
  </si>
  <si>
    <t>2021-09-11T11:00</t>
  </si>
  <si>
    <t>2021-09-11T12:00</t>
  </si>
  <si>
    <t>2021-09-11T13:00</t>
  </si>
  <si>
    <t>2021-09-11T14:00</t>
  </si>
  <si>
    <t>2021-09-11T15:00</t>
  </si>
  <si>
    <t>2021-09-11T16:00</t>
  </si>
  <si>
    <t>2021-09-11T17:00</t>
  </si>
  <si>
    <t>2021-09-11T18:00</t>
  </si>
  <si>
    <t>2021-09-11T19:00</t>
  </si>
  <si>
    <t>2021-09-11T20:00</t>
  </si>
  <si>
    <t>2021-09-11T21:00</t>
  </si>
  <si>
    <t>2021-09-11T22:00</t>
  </si>
  <si>
    <t>2021-09-11T23:00</t>
  </si>
  <si>
    <t>2021-09-12T00:00</t>
  </si>
  <si>
    <t>2021-09-12T01:00</t>
  </si>
  <si>
    <t>2021-09-12T02:00</t>
  </si>
  <si>
    <t>2021-09-12T03:00</t>
  </si>
  <si>
    <t>2021-09-12T04:00</t>
  </si>
  <si>
    <t>2021-09-12T05:00</t>
  </si>
  <si>
    <t>2021-09-12T06:00</t>
  </si>
  <si>
    <t>2021-09-12T07:00</t>
  </si>
  <si>
    <t>2021-09-12T08:00</t>
  </si>
  <si>
    <t>2021-09-12T09:00</t>
  </si>
  <si>
    <t>2021-09-12T10:00</t>
  </si>
  <si>
    <t>2021-09-12T11:00</t>
  </si>
  <si>
    <t>2021-09-12T12:00</t>
  </si>
  <si>
    <t>2021-09-12T13:00</t>
  </si>
  <si>
    <t>2021-09-12T14:00</t>
  </si>
  <si>
    <t>2021-09-12T15:00</t>
  </si>
  <si>
    <t>2021-09-12T16:00</t>
  </si>
  <si>
    <t>2021-09-12T17:00</t>
  </si>
  <si>
    <t>2021-09-12T18:00</t>
  </si>
  <si>
    <t>2021-09-12T19:00</t>
  </si>
  <si>
    <t>2021-09-12T20:00</t>
  </si>
  <si>
    <t>2021-09-12T21:00</t>
  </si>
  <si>
    <t>2021-09-12T22:00</t>
  </si>
  <si>
    <t>2021-09-12T23:00</t>
  </si>
  <si>
    <t>2021-09-13T00:00</t>
  </si>
  <si>
    <t>2021-09-13T01:00</t>
  </si>
  <si>
    <t>2021-09-13T02:00</t>
  </si>
  <si>
    <t>2021-09-13T03:00</t>
  </si>
  <si>
    <t>2021-09-13T04:00</t>
  </si>
  <si>
    <t>2021-09-13T05:00</t>
  </si>
  <si>
    <t>2021-09-13T06:00</t>
  </si>
  <si>
    <t>2021-09-13T07:00</t>
  </si>
  <si>
    <t>2021-09-13T08:00</t>
  </si>
  <si>
    <t>2021-09-13T09:00</t>
  </si>
  <si>
    <t>2021-09-13T10:00</t>
  </si>
  <si>
    <t>2021-09-13T11:00</t>
  </si>
  <si>
    <t>2021-09-13T12:00</t>
  </si>
  <si>
    <t>2021-09-13T13:00</t>
  </si>
  <si>
    <t>2021-09-13T14:00</t>
  </si>
  <si>
    <t>2021-09-13T15:00</t>
  </si>
  <si>
    <t>2021-09-13T16:00</t>
  </si>
  <si>
    <t>2021-09-13T17:00</t>
  </si>
  <si>
    <t>2021-09-13T18:00</t>
  </si>
  <si>
    <t>2021-09-13T19:00</t>
  </si>
  <si>
    <t>2021-09-13T20:00</t>
  </si>
  <si>
    <t>2021-09-13T21:00</t>
  </si>
  <si>
    <t>2021-09-13T22:00</t>
  </si>
  <si>
    <t>2021-09-13T23:00</t>
  </si>
  <si>
    <t>2021-09-14T00:00</t>
  </si>
  <si>
    <t>2021-09-14T01:00</t>
  </si>
  <si>
    <t>2021-09-14T02:00</t>
  </si>
  <si>
    <t>2021-09-14T03:00</t>
  </si>
  <si>
    <t>2021-09-14T04:00</t>
  </si>
  <si>
    <t>2021-09-14T05:00</t>
  </si>
  <si>
    <t>2021-09-14T06:00</t>
  </si>
  <si>
    <t>2021-09-14T07:00</t>
  </si>
  <si>
    <t>2021-09-14T08:00</t>
  </si>
  <si>
    <t>2021-09-14T09:00</t>
  </si>
  <si>
    <t>2021-09-14T10:00</t>
  </si>
  <si>
    <t>2021-09-14T11:00</t>
  </si>
  <si>
    <t>2021-09-14T12:00</t>
  </si>
  <si>
    <t>2021-09-14T13:00</t>
  </si>
  <si>
    <t>2021-09-14T14:00</t>
  </si>
  <si>
    <t>2021-09-14T15:00</t>
  </si>
  <si>
    <t>2021-09-14T16:00</t>
  </si>
  <si>
    <t>2021-09-14T17:00</t>
  </si>
  <si>
    <t>2021-09-14T18:00</t>
  </si>
  <si>
    <t>2021-09-14T19:00</t>
  </si>
  <si>
    <t>2021-09-14T20:00</t>
  </si>
  <si>
    <t>2021-09-14T21:00</t>
  </si>
  <si>
    <t>2021-09-14T22:00</t>
  </si>
  <si>
    <t>2021-09-14T23:00</t>
  </si>
  <si>
    <t>2021-09-15T00:00</t>
  </si>
  <si>
    <t>2021-09-15T01:00</t>
  </si>
  <si>
    <t>2021-09-15T02:00</t>
  </si>
  <si>
    <t>2021-09-15T03:00</t>
  </si>
  <si>
    <t>2021-09-15T04:00</t>
  </si>
  <si>
    <t>2021-09-15T05:00</t>
  </si>
  <si>
    <t>2021-09-15T06:00</t>
  </si>
  <si>
    <t>2021-09-15T07:00</t>
  </si>
  <si>
    <t>2021-09-15T08:00</t>
  </si>
  <si>
    <t>2021-09-15T09:00</t>
  </si>
  <si>
    <t>2021-09-15T10:00</t>
  </si>
  <si>
    <t>2021-09-15T11:00</t>
  </si>
  <si>
    <t>2021-09-15T12:00</t>
  </si>
  <si>
    <t>2021-09-15T13:00</t>
  </si>
  <si>
    <t>2021-09-15T14:00</t>
  </si>
  <si>
    <t>2021-09-15T15:00</t>
  </si>
  <si>
    <t>2021-09-15T16:00</t>
  </si>
  <si>
    <t>2021-09-15T17:00</t>
  </si>
  <si>
    <t>2021-09-15T18:00</t>
  </si>
  <si>
    <t>2021-09-15T19:00</t>
  </si>
  <si>
    <t>2021-09-15T20:00</t>
  </si>
  <si>
    <t>2021-09-15T21:00</t>
  </si>
  <si>
    <t>2021-09-15T22:00</t>
  </si>
  <si>
    <t>2021-09-15T23:00</t>
  </si>
  <si>
    <t>2021-09-16T00:00</t>
  </si>
  <si>
    <t>2021-09-16T01:00</t>
  </si>
  <si>
    <t>2021-09-16T02:00</t>
  </si>
  <si>
    <t>2021-09-16T03:00</t>
  </si>
  <si>
    <t>2021-09-16T04:00</t>
  </si>
  <si>
    <t>2021-09-16T05:00</t>
  </si>
  <si>
    <t>2021-09-16T06:00</t>
  </si>
  <si>
    <t>2021-09-16T07:00</t>
  </si>
  <si>
    <t>2021-09-16T08:00</t>
  </si>
  <si>
    <t>2021-09-16T09:00</t>
  </si>
  <si>
    <t>2021-09-16T10:00</t>
  </si>
  <si>
    <t>2021-09-16T11:00</t>
  </si>
  <si>
    <t>2021-09-16T12:00</t>
  </si>
  <si>
    <t>2021-09-16T13:00</t>
  </si>
  <si>
    <t>2021-09-16T14:00</t>
  </si>
  <si>
    <t>2021-09-16T15:00</t>
  </si>
  <si>
    <t>2021-09-16T16:00</t>
  </si>
  <si>
    <t>2021-09-16T17:00</t>
  </si>
  <si>
    <t>2021-09-16T18:00</t>
  </si>
  <si>
    <t>2021-09-16T19:00</t>
  </si>
  <si>
    <t>2021-09-16T20:00</t>
  </si>
  <si>
    <t>2021-09-16T21:00</t>
  </si>
  <si>
    <t>2021-09-16T22:00</t>
  </si>
  <si>
    <t>2021-09-16T23:00</t>
  </si>
  <si>
    <t>2021-09-17T00:00</t>
  </si>
  <si>
    <t>2021-09-17T01:00</t>
  </si>
  <si>
    <t>2021-09-17T02:00</t>
  </si>
  <si>
    <t>2021-09-17T03:00</t>
  </si>
  <si>
    <t>2021-09-17T04:00</t>
  </si>
  <si>
    <t>2021-09-17T05:00</t>
  </si>
  <si>
    <t>2021-09-17T06:00</t>
  </si>
  <si>
    <t>2021-09-17T07:00</t>
  </si>
  <si>
    <t>2021-09-17T08:00</t>
  </si>
  <si>
    <t>2021-09-17T09:00</t>
  </si>
  <si>
    <t>2021-09-17T10:00</t>
  </si>
  <si>
    <t>2021-09-17T11:00</t>
  </si>
  <si>
    <t>2021-09-17T12:00</t>
  </si>
  <si>
    <t>2021-09-17T13:00</t>
  </si>
  <si>
    <t>2021-09-17T14:00</t>
  </si>
  <si>
    <t>2021-09-17T15:00</t>
  </si>
  <si>
    <t>2021-09-17T16:00</t>
  </si>
  <si>
    <t>2021-09-17T17:00</t>
  </si>
  <si>
    <t>2021-09-17T18:00</t>
  </si>
  <si>
    <t>2021-09-17T19:00</t>
  </si>
  <si>
    <t>2021-09-17T20:00</t>
  </si>
  <si>
    <t>2021-09-17T21:00</t>
  </si>
  <si>
    <t>2021-09-17T22:00</t>
  </si>
  <si>
    <t>2021-09-17T23:00</t>
  </si>
  <si>
    <t>2021-09-18T00:00</t>
  </si>
  <si>
    <t>2021-09-18T01:00</t>
  </si>
  <si>
    <t>2021-09-18T02:00</t>
  </si>
  <si>
    <t>2021-09-18T03:00</t>
  </si>
  <si>
    <t>2021-09-18T04:00</t>
  </si>
  <si>
    <t>2021-09-18T05:00</t>
  </si>
  <si>
    <t>2021-09-18T06:00</t>
  </si>
  <si>
    <t>2021-09-18T07:00</t>
  </si>
  <si>
    <t>2021-09-18T08:00</t>
  </si>
  <si>
    <t>2021-09-18T09:00</t>
  </si>
  <si>
    <t>2021-09-18T10:00</t>
  </si>
  <si>
    <t>2021-09-18T11:00</t>
  </si>
  <si>
    <t>2021-09-18T12:00</t>
  </si>
  <si>
    <t>2021-09-18T13:00</t>
  </si>
  <si>
    <t>2021-09-18T14:00</t>
  </si>
  <si>
    <t>2021-09-18T15:00</t>
  </si>
  <si>
    <t>2021-09-18T16:00</t>
  </si>
  <si>
    <t>2021-09-18T17:00</t>
  </si>
  <si>
    <t>2021-09-18T18:00</t>
  </si>
  <si>
    <t>2021-09-18T19:00</t>
  </si>
  <si>
    <t>2021-09-18T20:00</t>
  </si>
  <si>
    <t>2021-09-18T21:00</t>
  </si>
  <si>
    <t>2021-09-18T22:00</t>
  </si>
  <si>
    <t>2021-09-18T23:00</t>
  </si>
  <si>
    <t>2021-09-19T00:00</t>
  </si>
  <si>
    <t>2021-09-19T01:00</t>
  </si>
  <si>
    <t>2021-09-19T02:00</t>
  </si>
  <si>
    <t>2021-09-19T03:00</t>
  </si>
  <si>
    <t>2021-09-19T04:00</t>
  </si>
  <si>
    <t>2021-09-19T05:00</t>
  </si>
  <si>
    <t>2021-09-19T06:00</t>
  </si>
  <si>
    <t>2021-09-19T07:00</t>
  </si>
  <si>
    <t>2021-09-19T08:00</t>
  </si>
  <si>
    <t>2021-09-19T09:00</t>
  </si>
  <si>
    <t>2021-09-19T10:00</t>
  </si>
  <si>
    <t>2021-09-19T11:00</t>
  </si>
  <si>
    <t>2021-09-19T12:00</t>
  </si>
  <si>
    <t>2021-09-19T13:00</t>
  </si>
  <si>
    <t>2021-09-19T14:00</t>
  </si>
  <si>
    <t>2021-09-19T15:00</t>
  </si>
  <si>
    <t>2021-09-19T16:00</t>
  </si>
  <si>
    <t>2021-09-19T17:00</t>
  </si>
  <si>
    <t>2021-09-19T18:00</t>
  </si>
  <si>
    <t>2021-09-19T19:00</t>
  </si>
  <si>
    <t>2021-09-19T20:00</t>
  </si>
  <si>
    <t>2021-09-19T21:00</t>
  </si>
  <si>
    <t>2021-09-19T22:00</t>
  </si>
  <si>
    <t>2021-09-19T23:00</t>
  </si>
  <si>
    <t>2021-09-20T00:00</t>
  </si>
  <si>
    <t>2021-09-20T01:00</t>
  </si>
  <si>
    <t>2021-09-20T02:00</t>
  </si>
  <si>
    <t>2021-09-20T03:00</t>
  </si>
  <si>
    <t>2021-09-20T04:00</t>
  </si>
  <si>
    <t>2021-09-20T05:00</t>
  </si>
  <si>
    <t>2021-09-20T06:00</t>
  </si>
  <si>
    <t>2021-09-20T07:00</t>
  </si>
  <si>
    <t>2021-09-20T08:00</t>
  </si>
  <si>
    <t>2021-09-20T09:00</t>
  </si>
  <si>
    <t>2021-09-20T10:00</t>
  </si>
  <si>
    <t>2021-09-20T11:00</t>
  </si>
  <si>
    <t>2021-09-20T12:00</t>
  </si>
  <si>
    <t>2021-09-20T13:00</t>
  </si>
  <si>
    <t>2021-09-20T14:00</t>
  </si>
  <si>
    <t>2021-09-20T15:00</t>
  </si>
  <si>
    <t>2021-09-20T16:00</t>
  </si>
  <si>
    <t>2021-09-20T17:00</t>
  </si>
  <si>
    <t>2021-09-20T18:00</t>
  </si>
  <si>
    <t>2021-09-20T19:00</t>
  </si>
  <si>
    <t>2021-09-20T20:00</t>
  </si>
  <si>
    <t>2021-09-20T21:00</t>
  </si>
  <si>
    <t>2021-09-20T22:00</t>
  </si>
  <si>
    <t>2021-09-20T23:00</t>
  </si>
  <si>
    <t>2021-09-21T00:00</t>
  </si>
  <si>
    <t>2021-09-21T01:00</t>
  </si>
  <si>
    <t>2021-09-21T02:00</t>
  </si>
  <si>
    <t>2021-09-21T03:00</t>
  </si>
  <si>
    <t>2021-09-21T04:00</t>
  </si>
  <si>
    <t>2021-09-21T05:00</t>
  </si>
  <si>
    <t>2021-09-21T06:00</t>
  </si>
  <si>
    <t>2021-09-21T07:00</t>
  </si>
  <si>
    <t>2021-09-21T08:00</t>
  </si>
  <si>
    <t>2021-09-21T09:00</t>
  </si>
  <si>
    <t>2021-09-21T10:00</t>
  </si>
  <si>
    <t>2021-09-21T11:00</t>
  </si>
  <si>
    <t>2021-09-21T12:00</t>
  </si>
  <si>
    <t>2021-09-21T13:00</t>
  </si>
  <si>
    <t>2021-09-21T14:00</t>
  </si>
  <si>
    <t>2021-09-21T15:00</t>
  </si>
  <si>
    <t>2021-09-21T16:00</t>
  </si>
  <si>
    <t>2021-09-21T17:00</t>
  </si>
  <si>
    <t>2021-09-21T18:00</t>
  </si>
  <si>
    <t>2021-09-21T19:00</t>
  </si>
  <si>
    <t>2021-09-21T20:00</t>
  </si>
  <si>
    <t>2021-09-21T21:00</t>
  </si>
  <si>
    <t>2021-09-21T22:00</t>
  </si>
  <si>
    <t>2021-09-21T23:00</t>
  </si>
  <si>
    <t>2021-09-22T00:00</t>
  </si>
  <si>
    <t>2021-09-22T01:00</t>
  </si>
  <si>
    <t>2021-09-22T02:00</t>
  </si>
  <si>
    <t>2021-09-22T03:00</t>
  </si>
  <si>
    <t>2021-09-22T04:00</t>
  </si>
  <si>
    <t>2021-09-22T05:00</t>
  </si>
  <si>
    <t>2021-09-22T06:00</t>
  </si>
  <si>
    <t>2021-09-22T07:00</t>
  </si>
  <si>
    <t>2021-09-22T08:00</t>
  </si>
  <si>
    <t>2021-09-22T09:00</t>
  </si>
  <si>
    <t>2021-09-22T10:00</t>
  </si>
  <si>
    <t>2021-09-22T11:00</t>
  </si>
  <si>
    <t>2021-09-22T12:00</t>
  </si>
  <si>
    <t>2021-09-22T13:00</t>
  </si>
  <si>
    <t>2021-09-22T14:00</t>
  </si>
  <si>
    <t>2021-09-22T15:00</t>
  </si>
  <si>
    <t>2021-09-22T16:00</t>
  </si>
  <si>
    <t>2021-09-22T17:00</t>
  </si>
  <si>
    <t>2021-09-22T18:00</t>
  </si>
  <si>
    <t>2021-09-22T19:00</t>
  </si>
  <si>
    <t>2021-09-22T20:00</t>
  </si>
  <si>
    <t>2021-09-22T21:00</t>
  </si>
  <si>
    <t>2021-09-22T22:00</t>
  </si>
  <si>
    <t>2021-09-22T23:00</t>
  </si>
  <si>
    <t>2021-09-23T00:00</t>
  </si>
  <si>
    <t>2021-09-23T01:00</t>
  </si>
  <si>
    <t>2021-09-23T02:00</t>
  </si>
  <si>
    <t>2021-09-23T03:00</t>
  </si>
  <si>
    <t>2021-09-23T04:00</t>
  </si>
  <si>
    <t>2021-09-23T05:00</t>
  </si>
  <si>
    <t>2021-09-23T06:00</t>
  </si>
  <si>
    <t>2021-09-23T07:00</t>
  </si>
  <si>
    <t>2021-09-23T08:00</t>
  </si>
  <si>
    <t>2021-09-23T09:00</t>
  </si>
  <si>
    <t>2021-09-23T10:00</t>
  </si>
  <si>
    <t>2021-09-23T11:00</t>
  </si>
  <si>
    <t>2021-09-23T12:00</t>
  </si>
  <si>
    <t>2021-09-23T13:00</t>
  </si>
  <si>
    <t>2021-09-23T14:00</t>
  </si>
  <si>
    <t>2021-09-23T15:00</t>
  </si>
  <si>
    <t>2021-09-23T16:00</t>
  </si>
  <si>
    <t>2021-09-23T17:00</t>
  </si>
  <si>
    <t>2021-09-23T18:00</t>
  </si>
  <si>
    <t>2021-09-23T19:00</t>
  </si>
  <si>
    <t>2021-09-23T20:00</t>
  </si>
  <si>
    <t>2021-09-23T21:00</t>
  </si>
  <si>
    <t>2021-09-23T22:00</t>
  </si>
  <si>
    <t>2021-09-23T23:00</t>
  </si>
  <si>
    <t>2021-09-24T00:00</t>
  </si>
  <si>
    <t>2021-09-24T01:00</t>
  </si>
  <si>
    <t>2021-09-24T02:00</t>
  </si>
  <si>
    <t>2021-09-24T03:00</t>
  </si>
  <si>
    <t>2021-09-24T04:00</t>
  </si>
  <si>
    <t>2021-09-24T05:00</t>
  </si>
  <si>
    <t>2021-09-24T06:00</t>
  </si>
  <si>
    <t>2021-09-24T07:00</t>
  </si>
  <si>
    <t>2021-09-24T08:00</t>
  </si>
  <si>
    <t>2021-09-24T09:00</t>
  </si>
  <si>
    <t>2021-09-24T10:00</t>
  </si>
  <si>
    <t>2021-09-24T11:00</t>
  </si>
  <si>
    <t>2021-09-24T12:00</t>
  </si>
  <si>
    <t>2021-09-24T13:00</t>
  </si>
  <si>
    <t>2021-09-24T14:00</t>
  </si>
  <si>
    <t>2021-09-24T15:00</t>
  </si>
  <si>
    <t>2021-09-24T16:00</t>
  </si>
  <si>
    <t>2021-09-24T17:00</t>
  </si>
  <si>
    <t>2021-09-24T18:00</t>
  </si>
  <si>
    <t>2021-09-24T19:00</t>
  </si>
  <si>
    <t>2021-09-24T20:00</t>
  </si>
  <si>
    <t>2021-09-24T21:00</t>
  </si>
  <si>
    <t>2021-09-24T22:00</t>
  </si>
  <si>
    <t>2021-09-24T23:00</t>
  </si>
  <si>
    <t>2021-09-25T00:00</t>
  </si>
  <si>
    <t>2021-09-25T01:00</t>
  </si>
  <si>
    <t>2021-09-25T02:00</t>
  </si>
  <si>
    <t>2021-09-25T03:00</t>
  </si>
  <si>
    <t>2021-09-25T04:00</t>
  </si>
  <si>
    <t>2021-09-25T05:00</t>
  </si>
  <si>
    <t>2021-09-25T06:00</t>
  </si>
  <si>
    <t>2021-09-25T07:00</t>
  </si>
  <si>
    <t>2021-09-25T08:00</t>
  </si>
  <si>
    <t>2021-09-25T09:00</t>
  </si>
  <si>
    <t>2021-09-25T10:00</t>
  </si>
  <si>
    <t>2021-09-25T11:00</t>
  </si>
  <si>
    <t>2021-09-25T12:00</t>
  </si>
  <si>
    <t>2021-09-25T13:00</t>
  </si>
  <si>
    <t>2021-09-25T14:00</t>
  </si>
  <si>
    <t>2021-09-25T15:00</t>
  </si>
  <si>
    <t>2021-09-25T16:00</t>
  </si>
  <si>
    <t>2021-09-25T17:00</t>
  </si>
  <si>
    <t>2021-09-25T18:00</t>
  </si>
  <si>
    <t>2021-09-25T19:00</t>
  </si>
  <si>
    <t>2021-09-25T20:00</t>
  </si>
  <si>
    <t>2021-09-25T21:00</t>
  </si>
  <si>
    <t>2021-09-25T22:00</t>
  </si>
  <si>
    <t>2021-09-25T23:00</t>
  </si>
  <si>
    <t>2021-09-26T00:00</t>
  </si>
  <si>
    <t>2021-09-26T01:00</t>
  </si>
  <si>
    <t>2021-09-26T02:00</t>
  </si>
  <si>
    <t>2021-09-26T03:00</t>
  </si>
  <si>
    <t>2021-09-26T04:00</t>
  </si>
  <si>
    <t>2021-09-26T05:00</t>
  </si>
  <si>
    <t>2021-09-26T06:00</t>
  </si>
  <si>
    <t>2021-09-26T07:00</t>
  </si>
  <si>
    <t>2021-09-26T08:00</t>
  </si>
  <si>
    <t>2021-09-26T09:00</t>
  </si>
  <si>
    <t>2021-09-26T10:00</t>
  </si>
  <si>
    <t>2021-09-26T11:00</t>
  </si>
  <si>
    <t>2021-09-26T12:00</t>
  </si>
  <si>
    <t>2021-09-26T13:00</t>
  </si>
  <si>
    <t>2021-09-26T14:00</t>
  </si>
  <si>
    <t>2021-09-26T15:00</t>
  </si>
  <si>
    <t>2021-09-26T16:00</t>
  </si>
  <si>
    <t>2021-09-26T17:00</t>
  </si>
  <si>
    <t>2021-09-26T18:00</t>
  </si>
  <si>
    <t>2021-09-26T19:00</t>
  </si>
  <si>
    <t>2021-09-26T20:00</t>
  </si>
  <si>
    <t>2021-09-26T21:00</t>
  </si>
  <si>
    <t>2021-09-26T22:00</t>
  </si>
  <si>
    <t>2021-09-26T23:00</t>
  </si>
  <si>
    <t>2021-09-27T00:00</t>
  </si>
  <si>
    <t>2021-09-27T01:00</t>
  </si>
  <si>
    <t>2021-09-27T02:00</t>
  </si>
  <si>
    <t>2021-09-27T03:00</t>
  </si>
  <si>
    <t>2021-09-27T04:00</t>
  </si>
  <si>
    <t>2021-09-27T05:00</t>
  </si>
  <si>
    <t>2021-09-27T06:00</t>
  </si>
  <si>
    <t>2021-09-27T07:00</t>
  </si>
  <si>
    <t>2021-09-27T08:00</t>
  </si>
  <si>
    <t>2021-09-27T09:00</t>
  </si>
  <si>
    <t>2021-09-27T10:00</t>
  </si>
  <si>
    <t>2021-09-27T11:00</t>
  </si>
  <si>
    <t>2021-09-27T12:00</t>
  </si>
  <si>
    <t>2021-09-27T13:00</t>
  </si>
  <si>
    <t>2021-09-27T14:00</t>
  </si>
  <si>
    <t>2021-09-27T15:00</t>
  </si>
  <si>
    <t>2021-09-27T16:00</t>
  </si>
  <si>
    <t>2021-09-27T17:00</t>
  </si>
  <si>
    <t>2021-09-27T18:00</t>
  </si>
  <si>
    <t>2021-09-27T19:00</t>
  </si>
  <si>
    <t>2021-09-27T20:00</t>
  </si>
  <si>
    <t>2021-09-27T21:00</t>
  </si>
  <si>
    <t>2021-09-27T22:00</t>
  </si>
  <si>
    <t>2021-09-27T23:00</t>
  </si>
  <si>
    <t>2021-09-28T00:00</t>
  </si>
  <si>
    <t>2021-09-28T01:00</t>
  </si>
  <si>
    <t>2021-09-28T02:00</t>
  </si>
  <si>
    <t>2021-09-28T03:00</t>
  </si>
  <si>
    <t>2021-09-28T04:00</t>
  </si>
  <si>
    <t>2021-09-28T05:00</t>
  </si>
  <si>
    <t>2021-09-28T06:00</t>
  </si>
  <si>
    <t>2021-09-28T07:00</t>
  </si>
  <si>
    <t>2021-09-28T08:00</t>
  </si>
  <si>
    <t>2021-09-28T09:00</t>
  </si>
  <si>
    <t>2021-09-28T10:00</t>
  </si>
  <si>
    <t>2021-09-28T11:00</t>
  </si>
  <si>
    <t>2021-09-28T12:00</t>
  </si>
  <si>
    <t>2021-09-28T13:00</t>
  </si>
  <si>
    <t>2021-09-28T14:00</t>
  </si>
  <si>
    <t>2021-09-28T15:00</t>
  </si>
  <si>
    <t>2021-09-28T16:00</t>
  </si>
  <si>
    <t>2021-09-28T17:00</t>
  </si>
  <si>
    <t>2021-09-28T18:00</t>
  </si>
  <si>
    <t>2021-09-28T19:00</t>
  </si>
  <si>
    <t>2021-09-28T20:00</t>
  </si>
  <si>
    <t>2021-09-28T21:00</t>
  </si>
  <si>
    <t>2021-09-28T22:00</t>
  </si>
  <si>
    <t>2021-09-28T23:00</t>
  </si>
  <si>
    <t>2021-09-29T00:00</t>
  </si>
  <si>
    <t>2021-09-29T01:00</t>
  </si>
  <si>
    <t>2021-09-29T02:00</t>
  </si>
  <si>
    <t>2021-09-29T03:00</t>
  </si>
  <si>
    <t>2021-09-29T04:00</t>
  </si>
  <si>
    <t>2021-09-29T05:00</t>
  </si>
  <si>
    <t>2021-09-29T06:00</t>
  </si>
  <si>
    <t>2021-09-29T07:00</t>
  </si>
  <si>
    <t>2021-09-29T08:00</t>
  </si>
  <si>
    <t>2021-09-29T09:00</t>
  </si>
  <si>
    <t>2021-09-29T10:00</t>
  </si>
  <si>
    <t>2021-09-29T11:00</t>
  </si>
  <si>
    <t>2021-09-29T12:00</t>
  </si>
  <si>
    <t>2021-09-29T13:00</t>
  </si>
  <si>
    <t>2021-09-29T14:00</t>
  </si>
  <si>
    <t>2021-09-29T15:00</t>
  </si>
  <si>
    <t>2021-09-29T16:00</t>
  </si>
  <si>
    <t>2021-09-29T17:00</t>
  </si>
  <si>
    <t>2021-09-29T18:00</t>
  </si>
  <si>
    <t>2021-09-29T19:00</t>
  </si>
  <si>
    <t>2021-09-29T20:00</t>
  </si>
  <si>
    <t>2021-09-29T21:00</t>
  </si>
  <si>
    <t>2021-09-29T22:00</t>
  </si>
  <si>
    <t>2021-09-29T23:00</t>
  </si>
  <si>
    <t>2021-09-30T00:00</t>
  </si>
  <si>
    <t>2021-09-30T01:00</t>
  </si>
  <si>
    <t>2021-09-30T02:00</t>
  </si>
  <si>
    <t>2021-09-30T03:00</t>
  </si>
  <si>
    <t>2021-09-30T04:00</t>
  </si>
  <si>
    <t>2021-09-30T05:00</t>
  </si>
  <si>
    <t>2021-09-30T06:00</t>
  </si>
  <si>
    <t>2021-09-30T07:00</t>
  </si>
  <si>
    <t>2021-09-30T08:00</t>
  </si>
  <si>
    <t>2021-09-30T09:00</t>
  </si>
  <si>
    <t>2021-09-30T10:00</t>
  </si>
  <si>
    <t>2021-09-30T11:00</t>
  </si>
  <si>
    <t>2021-09-30T12:00</t>
  </si>
  <si>
    <t>2021-09-30T13:00</t>
  </si>
  <si>
    <t>2021-09-30T14:00</t>
  </si>
  <si>
    <t>2021-09-30T15:00</t>
  </si>
  <si>
    <t>2021-09-30T16:00</t>
  </si>
  <si>
    <t>2021-09-30T17:00</t>
  </si>
  <si>
    <t>2021-09-30T18:00</t>
  </si>
  <si>
    <t>2021-09-30T19:00</t>
  </si>
  <si>
    <t>2021-09-30T20:00</t>
  </si>
  <si>
    <t>2021-09-30T21:00</t>
  </si>
  <si>
    <t>2021-09-30T22:00</t>
  </si>
  <si>
    <t>2021-09-30T23:00</t>
  </si>
  <si>
    <t>2021-10-01T00:00</t>
  </si>
  <si>
    <t>2021-10-01T01:00</t>
  </si>
  <si>
    <t>2021-10-01T02:00</t>
  </si>
  <si>
    <t>2021-10-01T03:00</t>
  </si>
  <si>
    <t>2021-10-01T04:00</t>
  </si>
  <si>
    <t>2021-10-01T05:00</t>
  </si>
  <si>
    <t>2021-10-01T06:00</t>
  </si>
  <si>
    <t>2021-10-01T07:00</t>
  </si>
  <si>
    <t>2021-10-01T08:00</t>
  </si>
  <si>
    <t>2021-10-01T09:00</t>
  </si>
  <si>
    <t>2021-10-01T10:00</t>
  </si>
  <si>
    <t>2021-10-01T11:00</t>
  </si>
  <si>
    <t>2021-10-01T12:00</t>
  </si>
  <si>
    <t>2021-10-01T13:00</t>
  </si>
  <si>
    <t>2021-10-01T14:00</t>
  </si>
  <si>
    <t>2021-10-01T15:00</t>
  </si>
  <si>
    <t>2021-10-01T16:00</t>
  </si>
  <si>
    <t>2021-10-01T17:00</t>
  </si>
  <si>
    <t>2021-10-01T18:00</t>
  </si>
  <si>
    <t>2021-10-01T19:00</t>
  </si>
  <si>
    <t>2021-10-01T20:00</t>
  </si>
  <si>
    <t>2021-10-01T21:00</t>
  </si>
  <si>
    <t>2021-10-01T22:00</t>
  </si>
  <si>
    <t>2021-10-01T23:00</t>
  </si>
  <si>
    <t>2021-10-02T00:00</t>
  </si>
  <si>
    <t>2021-10-02T01:00</t>
  </si>
  <si>
    <t>2021-10-02T02:00</t>
  </si>
  <si>
    <t>2021-10-02T03:00</t>
  </si>
  <si>
    <t>2021-10-02T04:00</t>
  </si>
  <si>
    <t>2021-10-02T05:00</t>
  </si>
  <si>
    <t>2021-10-02T06:00</t>
  </si>
  <si>
    <t>2021-10-02T07:00</t>
  </si>
  <si>
    <t>2021-10-02T08:00</t>
  </si>
  <si>
    <t>2021-10-02T09:00</t>
  </si>
  <si>
    <t>2021-10-02T10:00</t>
  </si>
  <si>
    <t>2021-10-02T11:00</t>
  </si>
  <si>
    <t>2021-10-02T12:00</t>
  </si>
  <si>
    <t>2021-10-02T13:00</t>
  </si>
  <si>
    <t>2021-10-02T14:00</t>
  </si>
  <si>
    <t>2021-10-02T15:00</t>
  </si>
  <si>
    <t>2021-10-02T16:00</t>
  </si>
  <si>
    <t>2021-10-02T17:00</t>
  </si>
  <si>
    <t>2021-10-02T18:00</t>
  </si>
  <si>
    <t>2021-10-02T19:00</t>
  </si>
  <si>
    <t>2021-10-02T20:00</t>
  </si>
  <si>
    <t>2021-10-02T21:00</t>
  </si>
  <si>
    <t>2021-10-02T22:00</t>
  </si>
  <si>
    <t>2021-10-02T23:00</t>
  </si>
  <si>
    <t>2021-10-03T00:00</t>
  </si>
  <si>
    <t>2021-10-03T01:00</t>
  </si>
  <si>
    <t>2021-10-03T02:00</t>
  </si>
  <si>
    <t>2021-10-03T03:00</t>
  </si>
  <si>
    <t>2021-10-03T04:00</t>
  </si>
  <si>
    <t>2021-10-03T05:00</t>
  </si>
  <si>
    <t>2021-10-03T06:00</t>
  </si>
  <si>
    <t>2021-10-03T07:00</t>
  </si>
  <si>
    <t>2021-10-03T08:00</t>
  </si>
  <si>
    <t>2021-10-03T09:00</t>
  </si>
  <si>
    <t>2021-10-03T10:00</t>
  </si>
  <si>
    <t>2021-10-03T11:00</t>
  </si>
  <si>
    <t>2021-10-03T12:00</t>
  </si>
  <si>
    <t>2021-10-03T13:00</t>
  </si>
  <si>
    <t>2021-10-03T14:00</t>
  </si>
  <si>
    <t>2021-10-03T15:00</t>
  </si>
  <si>
    <t>2021-10-03T16:00</t>
  </si>
  <si>
    <t>2021-10-03T17:00</t>
  </si>
  <si>
    <t>2021-10-03T18:00</t>
  </si>
  <si>
    <t>2021-10-03T19:00</t>
  </si>
  <si>
    <t>2021-10-03T20:00</t>
  </si>
  <si>
    <t>2021-10-03T21:00</t>
  </si>
  <si>
    <t>2021-10-03T22:00</t>
  </si>
  <si>
    <t>2021-10-03T23:00</t>
  </si>
  <si>
    <t>2021-10-04T00:00</t>
  </si>
  <si>
    <t>2021-10-04T01:00</t>
  </si>
  <si>
    <t>2021-10-04T02:00</t>
  </si>
  <si>
    <t>2021-10-04T03:00</t>
  </si>
  <si>
    <t>2021-10-04T04:00</t>
  </si>
  <si>
    <t>2021-10-04T05:00</t>
  </si>
  <si>
    <t>2021-10-04T06:00</t>
  </si>
  <si>
    <t>2021-10-04T07:00</t>
  </si>
  <si>
    <t>2021-10-04T08:00</t>
  </si>
  <si>
    <t>2021-10-04T09:00</t>
  </si>
  <si>
    <t>2021-10-04T10:00</t>
  </si>
  <si>
    <t>2021-10-04T11:00</t>
  </si>
  <si>
    <t>2021-10-04T12:00</t>
  </si>
  <si>
    <t>2021-10-04T13:00</t>
  </si>
  <si>
    <t>2021-10-04T14:00</t>
  </si>
  <si>
    <t>2021-10-04T15:00</t>
  </si>
  <si>
    <t>2021-10-04T16:00</t>
  </si>
  <si>
    <t>2021-10-04T17:00</t>
  </si>
  <si>
    <t>2021-10-04T18:00</t>
  </si>
  <si>
    <t>2021-10-04T19:00</t>
  </si>
  <si>
    <t>2021-10-04T20:00</t>
  </si>
  <si>
    <t>2021-10-04T21:00</t>
  </si>
  <si>
    <t>2021-10-04T22:00</t>
  </si>
  <si>
    <t>2021-10-04T23:00</t>
  </si>
  <si>
    <t>2021-10-05T00:00</t>
  </si>
  <si>
    <t>2021-10-05T01:00</t>
  </si>
  <si>
    <t>2021-10-05T02:00</t>
  </si>
  <si>
    <t>2021-10-05T03:00</t>
  </si>
  <si>
    <t>2021-10-05T04:00</t>
  </si>
  <si>
    <t>2021-10-05T05:00</t>
  </si>
  <si>
    <t>2021-10-05T06:00</t>
  </si>
  <si>
    <t>2021-10-05T07:00</t>
  </si>
  <si>
    <t>2021-10-05T08:00</t>
  </si>
  <si>
    <t>2021-10-05T09:00</t>
  </si>
  <si>
    <t>2021-10-05T10:00</t>
  </si>
  <si>
    <t>2021-10-05T11:00</t>
  </si>
  <si>
    <t>2021-10-05T12:00</t>
  </si>
  <si>
    <t>2021-10-05T13:00</t>
  </si>
  <si>
    <t>2021-10-05T14:00</t>
  </si>
  <si>
    <t>2021-10-05T15:00</t>
  </si>
  <si>
    <t>2021-10-05T16:00</t>
  </si>
  <si>
    <t>2021-10-05T17:00</t>
  </si>
  <si>
    <t>2021-10-05T18:00</t>
  </si>
  <si>
    <t>2021-10-05T19:00</t>
  </si>
  <si>
    <t>2021-10-05T20:00</t>
  </si>
  <si>
    <t>2021-10-05T21:00</t>
  </si>
  <si>
    <t>2021-10-05T22:00</t>
  </si>
  <si>
    <t>2021-10-05T23:00</t>
  </si>
  <si>
    <t>2021-10-06T00:00</t>
  </si>
  <si>
    <t>2021-10-06T01:00</t>
  </si>
  <si>
    <t>2021-10-06T02:00</t>
  </si>
  <si>
    <t>2021-10-06T03:00</t>
  </si>
  <si>
    <t>2021-10-06T04:00</t>
  </si>
  <si>
    <t>2021-10-06T05:00</t>
  </si>
  <si>
    <t>2021-10-06T06:00</t>
  </si>
  <si>
    <t>2021-10-06T07:00</t>
  </si>
  <si>
    <t>2021-10-06T08:00</t>
  </si>
  <si>
    <t>2021-10-06T09:00</t>
  </si>
  <si>
    <t>2021-10-06T10:00</t>
  </si>
  <si>
    <t>2021-10-06T11:00</t>
  </si>
  <si>
    <t>2021-10-06T12:00</t>
  </si>
  <si>
    <t>2021-10-06T13:00</t>
  </si>
  <si>
    <t>2021-10-06T14:00</t>
  </si>
  <si>
    <t>2021-10-06T15:00</t>
  </si>
  <si>
    <t>2021-10-06T16:00</t>
  </si>
  <si>
    <t>2021-10-06T17:00</t>
  </si>
  <si>
    <t>2021-10-06T18:00</t>
  </si>
  <si>
    <t>2021-10-06T19:00</t>
  </si>
  <si>
    <t>2021-10-06T20:00</t>
  </si>
  <si>
    <t>2021-10-06T21:00</t>
  </si>
  <si>
    <t>2021-10-06T22:00</t>
  </si>
  <si>
    <t>2021-10-06T23:00</t>
  </si>
  <si>
    <t>2021-10-07T00:00</t>
  </si>
  <si>
    <t>2021-10-07T01:00</t>
  </si>
  <si>
    <t>2021-10-07T02:00</t>
  </si>
  <si>
    <t>2021-10-07T03:00</t>
  </si>
  <si>
    <t>2021-10-07T04:00</t>
  </si>
  <si>
    <t>2021-10-07T05:00</t>
  </si>
  <si>
    <t>2021-10-07T06:00</t>
  </si>
  <si>
    <t>2021-10-07T07:00</t>
  </si>
  <si>
    <t>2021-10-07T08:00</t>
  </si>
  <si>
    <t>2021-10-07T09:00</t>
  </si>
  <si>
    <t>2021-10-07T10:00</t>
  </si>
  <si>
    <t>2021-10-07T11:00</t>
  </si>
  <si>
    <t>2021-10-07T12:00</t>
  </si>
  <si>
    <t>2021-10-07T13:00</t>
  </si>
  <si>
    <t>2021-10-07T14:00</t>
  </si>
  <si>
    <t>2021-10-07T15:00</t>
  </si>
  <si>
    <t>2021-10-07T16:00</t>
  </si>
  <si>
    <t>2021-10-07T17:00</t>
  </si>
  <si>
    <t>2021-10-07T18:00</t>
  </si>
  <si>
    <t>2021-10-07T19:00</t>
  </si>
  <si>
    <t>2021-10-07T20:00</t>
  </si>
  <si>
    <t>2021-10-07T21:00</t>
  </si>
  <si>
    <t>2021-10-07T22:00</t>
  </si>
  <si>
    <t>2021-10-07T23:00</t>
  </si>
  <si>
    <t>2021-10-08T00:00</t>
  </si>
  <si>
    <t>2021-10-08T01:00</t>
  </si>
  <si>
    <t>2021-10-08T02:00</t>
  </si>
  <si>
    <t>2021-10-08T03:00</t>
  </si>
  <si>
    <t>2021-10-08T04:00</t>
  </si>
  <si>
    <t>2021-10-08T05:00</t>
  </si>
  <si>
    <t>2021-10-08T06:00</t>
  </si>
  <si>
    <t>2021-10-08T07:00</t>
  </si>
  <si>
    <t>2021-10-08T08:00</t>
  </si>
  <si>
    <t>2021-10-08T09:00</t>
  </si>
  <si>
    <t>2021-10-08T10:00</t>
  </si>
  <si>
    <t>2021-10-08T11:00</t>
  </si>
  <si>
    <t>2021-10-08T12:00</t>
  </si>
  <si>
    <t>2021-10-08T13:00</t>
  </si>
  <si>
    <t>2021-10-08T14:00</t>
  </si>
  <si>
    <t>2021-10-08T15:00</t>
  </si>
  <si>
    <t>2021-10-08T16:00</t>
  </si>
  <si>
    <t>2021-10-08T17:00</t>
  </si>
  <si>
    <t>2021-10-08T18:00</t>
  </si>
  <si>
    <t>2021-10-08T19:00</t>
  </si>
  <si>
    <t>2021-10-08T20:00</t>
  </si>
  <si>
    <t>2021-10-08T21:00</t>
  </si>
  <si>
    <t>2021-10-08T22:00</t>
  </si>
  <si>
    <t>2021-10-08T23:00</t>
  </si>
  <si>
    <t>2021-10-09T00:00</t>
  </si>
  <si>
    <t>2021-10-09T01:00</t>
  </si>
  <si>
    <t>2021-10-09T02:00</t>
  </si>
  <si>
    <t>2021-10-09T03:00</t>
  </si>
  <si>
    <t>2021-10-09T04:00</t>
  </si>
  <si>
    <t>2021-10-09T05:00</t>
  </si>
  <si>
    <t>2021-10-09T06:00</t>
  </si>
  <si>
    <t>2021-10-09T07:00</t>
  </si>
  <si>
    <t>2021-10-09T08:00</t>
  </si>
  <si>
    <t>2021-10-09T09:00</t>
  </si>
  <si>
    <t>2021-10-09T10:00</t>
  </si>
  <si>
    <t>2021-10-09T11:00</t>
  </si>
  <si>
    <t>2021-10-09T12:00</t>
  </si>
  <si>
    <t>2021-10-09T13:00</t>
  </si>
  <si>
    <t>2021-10-09T14:00</t>
  </si>
  <si>
    <t>2021-10-09T15:00</t>
  </si>
  <si>
    <t>2021-10-09T16:00</t>
  </si>
  <si>
    <t>2021-10-09T17:00</t>
  </si>
  <si>
    <t>2021-10-09T18:00</t>
  </si>
  <si>
    <t>2021-10-09T19:00</t>
  </si>
  <si>
    <t>2021-10-09T20:00</t>
  </si>
  <si>
    <t>2021-10-09T21:00</t>
  </si>
  <si>
    <t>2021-10-09T22:00</t>
  </si>
  <si>
    <t>2021-10-09T23:00</t>
  </si>
  <si>
    <t>2021-10-10T00:00</t>
  </si>
  <si>
    <t>2021-10-10T01:00</t>
  </si>
  <si>
    <t>2021-10-10T02:00</t>
  </si>
  <si>
    <t>2021-10-10T03:00</t>
  </si>
  <si>
    <t>2021-10-10T04:00</t>
  </si>
  <si>
    <t>2021-10-10T05:00</t>
  </si>
  <si>
    <t>2021-10-10T06:00</t>
  </si>
  <si>
    <t>2021-10-10T07:00</t>
  </si>
  <si>
    <t>2021-10-10T08:00</t>
  </si>
  <si>
    <t>2021-10-10T09:00</t>
  </si>
  <si>
    <t>2021-10-10T10:00</t>
  </si>
  <si>
    <t>2021-10-10T11:00</t>
  </si>
  <si>
    <t>2021-10-10T12:00</t>
  </si>
  <si>
    <t>2021-10-10T13:00</t>
  </si>
  <si>
    <t>2021-10-10T14:00</t>
  </si>
  <si>
    <t>2021-10-10T15:00</t>
  </si>
  <si>
    <t>2021-10-10T16:00</t>
  </si>
  <si>
    <t>2021-10-10T17:00</t>
  </si>
  <si>
    <t>2021-10-10T18:00</t>
  </si>
  <si>
    <t>2021-10-10T19:00</t>
  </si>
  <si>
    <t>2021-10-10T20:00</t>
  </si>
  <si>
    <t>2021-10-10T21:00</t>
  </si>
  <si>
    <t>2021-10-10T22:00</t>
  </si>
  <si>
    <t>2021-10-10T23:00</t>
  </si>
  <si>
    <t>2021-10-11T00:00</t>
  </si>
  <si>
    <t>2021-10-11T01:00</t>
  </si>
  <si>
    <t>2021-10-11T02:00</t>
  </si>
  <si>
    <t>2021-10-11T03:00</t>
  </si>
  <si>
    <t>2021-10-11T04:00</t>
  </si>
  <si>
    <t>2021-10-11T05:00</t>
  </si>
  <si>
    <t>2021-10-11T06:00</t>
  </si>
  <si>
    <t>2021-10-11T07:00</t>
  </si>
  <si>
    <t>2021-10-11T08:00</t>
  </si>
  <si>
    <t>2021-10-11T09:00</t>
  </si>
  <si>
    <t>2021-10-11T10:00</t>
  </si>
  <si>
    <t>2021-10-11T11:00</t>
  </si>
  <si>
    <t>2021-10-11T12:00</t>
  </si>
  <si>
    <t>2021-10-11T13:00</t>
  </si>
  <si>
    <t>2021-10-11T14:00</t>
  </si>
  <si>
    <t>2021-10-11T15:00</t>
  </si>
  <si>
    <t>2021-10-11T16:00</t>
  </si>
  <si>
    <t>2021-10-11T17:00</t>
  </si>
  <si>
    <t>2021-10-11T18:00</t>
  </si>
  <si>
    <t>2021-10-11T19:00</t>
  </si>
  <si>
    <t>2021-10-11T20:00</t>
  </si>
  <si>
    <t>2021-10-11T21:00</t>
  </si>
  <si>
    <t>2021-10-11T22:00</t>
  </si>
  <si>
    <t>2021-10-11T23:00</t>
  </si>
  <si>
    <t>2021-10-12T00:00</t>
  </si>
  <si>
    <t>2021-10-12T01:00</t>
  </si>
  <si>
    <t>2021-10-12T02:00</t>
  </si>
  <si>
    <t>2021-10-12T03:00</t>
  </si>
  <si>
    <t>2021-10-12T04:00</t>
  </si>
  <si>
    <t>2021-10-12T05:00</t>
  </si>
  <si>
    <t>2021-10-12T06:00</t>
  </si>
  <si>
    <t>2021-10-12T07:00</t>
  </si>
  <si>
    <t>2021-10-12T08:00</t>
  </si>
  <si>
    <t>2021-10-12T09:00</t>
  </si>
  <si>
    <t>2021-10-12T10:00</t>
  </si>
  <si>
    <t>2021-10-12T11:00</t>
  </si>
  <si>
    <t>2021-10-12T12:00</t>
  </si>
  <si>
    <t>2021-10-12T13:00</t>
  </si>
  <si>
    <t>2021-10-12T14:00</t>
  </si>
  <si>
    <t>2021-10-12T15:00</t>
  </si>
  <si>
    <t>2021-10-12T16:00</t>
  </si>
  <si>
    <t>2021-10-12T17:00</t>
  </si>
  <si>
    <t>2021-10-12T18:00</t>
  </si>
  <si>
    <t>2021-10-12T19:00</t>
  </si>
  <si>
    <t>2021-10-12T20:00</t>
  </si>
  <si>
    <t>2021-10-12T21:00</t>
  </si>
  <si>
    <t>2021-10-12T22:00</t>
  </si>
  <si>
    <t>2021-10-12T23:00</t>
  </si>
  <si>
    <t>2021-10-13T00:00</t>
  </si>
  <si>
    <t>2021-10-13T01:00</t>
  </si>
  <si>
    <t>2021-10-13T02:00</t>
  </si>
  <si>
    <t>2021-10-13T03:00</t>
  </si>
  <si>
    <t>2021-10-13T04:00</t>
  </si>
  <si>
    <t>2021-10-13T05:00</t>
  </si>
  <si>
    <t>2021-10-13T06:00</t>
  </si>
  <si>
    <t>2021-10-13T07:00</t>
  </si>
  <si>
    <t>2021-10-13T08:00</t>
  </si>
  <si>
    <t>2021-10-13T09:00</t>
  </si>
  <si>
    <t>2021-10-13T10:00</t>
  </si>
  <si>
    <t>2021-10-13T11:00</t>
  </si>
  <si>
    <t>2021-10-13T12:00</t>
  </si>
  <si>
    <t>2021-10-13T13:00</t>
  </si>
  <si>
    <t>2021-10-13T14:00</t>
  </si>
  <si>
    <t>2021-10-13T15:00</t>
  </si>
  <si>
    <t>2021-10-13T16:00</t>
  </si>
  <si>
    <t>2021-10-13T17:00</t>
  </si>
  <si>
    <t>2021-10-13T18:00</t>
  </si>
  <si>
    <t>2021-10-13T19:00</t>
  </si>
  <si>
    <t>2021-10-13T20:00</t>
  </si>
  <si>
    <t>2021-10-13T21:00</t>
  </si>
  <si>
    <t>2021-10-13T22:00</t>
  </si>
  <si>
    <t>2021-10-13T23:00</t>
  </si>
  <si>
    <t>2021-10-14T00:00</t>
  </si>
  <si>
    <t>2021-10-14T01:00</t>
  </si>
  <si>
    <t>2021-10-14T02:00</t>
  </si>
  <si>
    <t>2021-10-14T03:00</t>
  </si>
  <si>
    <t>2021-10-14T04:00</t>
  </si>
  <si>
    <t>2021-10-14T05:00</t>
  </si>
  <si>
    <t>2021-10-14T06:00</t>
  </si>
  <si>
    <t>2021-10-14T07:00</t>
  </si>
  <si>
    <t>2021-10-14T08:00</t>
  </si>
  <si>
    <t>2021-10-14T09:00</t>
  </si>
  <si>
    <t>2021-10-14T10:00</t>
  </si>
  <si>
    <t>2021-10-14T11:00</t>
  </si>
  <si>
    <t>2021-10-14T12:00</t>
  </si>
  <si>
    <t>2021-10-14T13:00</t>
  </si>
  <si>
    <t>2021-10-14T14:00</t>
  </si>
  <si>
    <t>2021-10-14T15:00</t>
  </si>
  <si>
    <t>2021-10-14T16:00</t>
  </si>
  <si>
    <t>2021-10-14T17:00</t>
  </si>
  <si>
    <t>2021-10-14T18:00</t>
  </si>
  <si>
    <t>2021-10-14T19:00</t>
  </si>
  <si>
    <t>2021-10-14T20:00</t>
  </si>
  <si>
    <t>2021-10-14T21:00</t>
  </si>
  <si>
    <t>2021-10-14T22:00</t>
  </si>
  <si>
    <t>2021-10-14T23:00</t>
  </si>
  <si>
    <t>2021-10-15T00:00</t>
  </si>
  <si>
    <t>2021-10-15T01:00</t>
  </si>
  <si>
    <t>2021-10-15T02:00</t>
  </si>
  <si>
    <t>2021-10-15T03:00</t>
  </si>
  <si>
    <t>2021-10-15T04:00</t>
  </si>
  <si>
    <t>2021-10-15T05:00</t>
  </si>
  <si>
    <t>2021-10-15T06:00</t>
  </si>
  <si>
    <t>2021-10-15T07:00</t>
  </si>
  <si>
    <t>2021-10-15T08:00</t>
  </si>
  <si>
    <t>2021-10-15T09:00</t>
  </si>
  <si>
    <t>2021-10-15T10:00</t>
  </si>
  <si>
    <t>2021-10-15T11:00</t>
  </si>
  <si>
    <t>2021-10-15T12:00</t>
  </si>
  <si>
    <t>2021-10-15T13:00</t>
  </si>
  <si>
    <t>2021-10-15T14:00</t>
  </si>
  <si>
    <t>2021-10-15T15:00</t>
  </si>
  <si>
    <t>2021-10-15T16:00</t>
  </si>
  <si>
    <t>2021-10-15T17:00</t>
  </si>
  <si>
    <t>2021-10-15T18:00</t>
  </si>
  <si>
    <t>2021-10-15T19:00</t>
  </si>
  <si>
    <t>2021-10-15T20:00</t>
  </si>
  <si>
    <t>2021-10-15T21:00</t>
  </si>
  <si>
    <t>2021-10-15T22:00</t>
  </si>
  <si>
    <t>2021-10-15T23:00</t>
  </si>
  <si>
    <t>2021-10-16T00:00</t>
  </si>
  <si>
    <t>2021-10-16T01:00</t>
  </si>
  <si>
    <t>2021-10-16T02:00</t>
  </si>
  <si>
    <t>2021-10-16T03:00</t>
  </si>
  <si>
    <t>2021-10-16T04:00</t>
  </si>
  <si>
    <t>2021-10-16T05:00</t>
  </si>
  <si>
    <t>2021-10-16T06:00</t>
  </si>
  <si>
    <t>2021-10-16T07:00</t>
  </si>
  <si>
    <t>2021-10-16T08:00</t>
  </si>
  <si>
    <t>2021-10-16T09:00</t>
  </si>
  <si>
    <t>2021-10-16T10:00</t>
  </si>
  <si>
    <t>2021-10-16T11:00</t>
  </si>
  <si>
    <t>2021-10-16T12:00</t>
  </si>
  <si>
    <t>2021-10-16T13:00</t>
  </si>
  <si>
    <t>2021-10-16T14:00</t>
  </si>
  <si>
    <t>2021-10-16T15:00</t>
  </si>
  <si>
    <t>2021-10-16T16:00</t>
  </si>
  <si>
    <t>2021-10-16T17:00</t>
  </si>
  <si>
    <t>2021-10-16T18:00</t>
  </si>
  <si>
    <t>2021-10-16T19:00</t>
  </si>
  <si>
    <t>2021-10-16T20:00</t>
  </si>
  <si>
    <t>2021-10-16T21:00</t>
  </si>
  <si>
    <t>2021-10-16T22:00</t>
  </si>
  <si>
    <t>2021-10-16T23:00</t>
  </si>
  <si>
    <t>2021-10-17T00:00</t>
  </si>
  <si>
    <t>2021-10-17T01:00</t>
  </si>
  <si>
    <t>2021-10-17T02:00</t>
  </si>
  <si>
    <t>2021-10-17T03:00</t>
  </si>
  <si>
    <t>2021-10-17T04:00</t>
  </si>
  <si>
    <t>2021-10-17T05:00</t>
  </si>
  <si>
    <t>2021-10-17T06:00</t>
  </si>
  <si>
    <t>2021-10-17T07:00</t>
  </si>
  <si>
    <t>2021-10-17T08:00</t>
  </si>
  <si>
    <t>2021-10-17T09:00</t>
  </si>
  <si>
    <t>2021-10-17T10:00</t>
  </si>
  <si>
    <t>2021-10-17T11:00</t>
  </si>
  <si>
    <t>2021-10-17T12:00</t>
  </si>
  <si>
    <t>2021-10-17T13:00</t>
  </si>
  <si>
    <t>2021-10-17T14:00</t>
  </si>
  <si>
    <t>2021-10-17T15:00</t>
  </si>
  <si>
    <t>2021-10-17T16:00</t>
  </si>
  <si>
    <t>2021-10-17T17:00</t>
  </si>
  <si>
    <t>2021-10-17T18:00</t>
  </si>
  <si>
    <t>2021-10-17T19:00</t>
  </si>
  <si>
    <t>2021-10-17T20:00</t>
  </si>
  <si>
    <t>2021-10-17T21:00</t>
  </si>
  <si>
    <t>2021-10-17T22:00</t>
  </si>
  <si>
    <t>2021-10-17T23:00</t>
  </si>
  <si>
    <t>2021-10-18T00:00</t>
  </si>
  <si>
    <t>2021-10-18T01:00</t>
  </si>
  <si>
    <t>2021-10-18T02:00</t>
  </si>
  <si>
    <t>2021-10-18T03:00</t>
  </si>
  <si>
    <t>2021-10-18T04:00</t>
  </si>
  <si>
    <t>2021-10-18T05:00</t>
  </si>
  <si>
    <t>2021-10-18T06:00</t>
  </si>
  <si>
    <t>2021-10-18T07:00</t>
  </si>
  <si>
    <t>2021-10-18T08:00</t>
  </si>
  <si>
    <t>2021-10-18T09:00</t>
  </si>
  <si>
    <t>2021-10-18T10:00</t>
  </si>
  <si>
    <t>2021-10-18T11:00</t>
  </si>
  <si>
    <t>2021-10-18T12:00</t>
  </si>
  <si>
    <t>2021-10-18T13:00</t>
  </si>
  <si>
    <t>2021-10-18T14:00</t>
  </si>
  <si>
    <t>2021-10-18T15:00</t>
  </si>
  <si>
    <t>2021-10-18T16:00</t>
  </si>
  <si>
    <t>2021-10-18T17:00</t>
  </si>
  <si>
    <t>2021-10-18T18:00</t>
  </si>
  <si>
    <t>2021-10-18T19:00</t>
  </si>
  <si>
    <t>2021-10-18T20:00</t>
  </si>
  <si>
    <t>2021-10-18T21:00</t>
  </si>
  <si>
    <t>2021-10-18T22:00</t>
  </si>
  <si>
    <t>2021-10-18T23:00</t>
  </si>
  <si>
    <t>2021-10-19T00:00</t>
  </si>
  <si>
    <t>2021-10-19T01:00</t>
  </si>
  <si>
    <t>2021-10-19T02:00</t>
  </si>
  <si>
    <t>2021-10-19T03:00</t>
  </si>
  <si>
    <t>2021-10-19T04:00</t>
  </si>
  <si>
    <t>2021-10-19T05:00</t>
  </si>
  <si>
    <t>2021-10-19T06:00</t>
  </si>
  <si>
    <t>2021-10-19T07:00</t>
  </si>
  <si>
    <t>2021-10-19T08:00</t>
  </si>
  <si>
    <t>2021-10-19T09:00</t>
  </si>
  <si>
    <t>2021-10-19T10:00</t>
  </si>
  <si>
    <t>2021-10-19T11:00</t>
  </si>
  <si>
    <t>2021-10-19T12:00</t>
  </si>
  <si>
    <t>2021-10-19T13:00</t>
  </si>
  <si>
    <t>2021-10-19T14:00</t>
  </si>
  <si>
    <t>2021-10-19T15:00</t>
  </si>
  <si>
    <t>2021-10-19T16:00</t>
  </si>
  <si>
    <t>2021-10-19T17:00</t>
  </si>
  <si>
    <t>2021-10-19T18:00</t>
  </si>
  <si>
    <t>2021-10-19T19:00</t>
  </si>
  <si>
    <t>2021-10-19T20:00</t>
  </si>
  <si>
    <t>2021-10-19T21:00</t>
  </si>
  <si>
    <t>2021-10-19T22:00</t>
  </si>
  <si>
    <t>2021-10-19T23:00</t>
  </si>
  <si>
    <t>2021-10-20T00:00</t>
  </si>
  <si>
    <t>2021-10-20T01:00</t>
  </si>
  <si>
    <t>2021-10-20T02:00</t>
  </si>
  <si>
    <t>2021-10-20T03:00</t>
  </si>
  <si>
    <t>2021-10-20T04:00</t>
  </si>
  <si>
    <t>2021-10-20T05:00</t>
  </si>
  <si>
    <t>2021-10-20T06:00</t>
  </si>
  <si>
    <t>2021-10-20T07:00</t>
  </si>
  <si>
    <t>2021-10-20T08:00</t>
  </si>
  <si>
    <t>2021-10-20T09:00</t>
  </si>
  <si>
    <t>2021-10-20T10:00</t>
  </si>
  <si>
    <t>2021-10-20T11:00</t>
  </si>
  <si>
    <t>2021-10-20T12:00</t>
  </si>
  <si>
    <t>2021-10-20T13:00</t>
  </si>
  <si>
    <t>2021-10-20T14:00</t>
  </si>
  <si>
    <t>2021-10-20T15:00</t>
  </si>
  <si>
    <t>2021-10-20T16:00</t>
  </si>
  <si>
    <t>2021-10-20T17:00</t>
  </si>
  <si>
    <t>2021-10-20T18:00</t>
  </si>
  <si>
    <t>2021-10-20T19:00</t>
  </si>
  <si>
    <t>2021-10-20T20:00</t>
  </si>
  <si>
    <t>2021-10-20T21:00</t>
  </si>
  <si>
    <t>2021-10-20T22:00</t>
  </si>
  <si>
    <t>2021-10-20T23:00</t>
  </si>
  <si>
    <t>2021-10-21T00:00</t>
  </si>
  <si>
    <t>2021-10-21T01:00</t>
  </si>
  <si>
    <t>2021-10-21T02:00</t>
  </si>
  <si>
    <t>2021-10-21T03:00</t>
  </si>
  <si>
    <t>2021-10-21T04:00</t>
  </si>
  <si>
    <t>2021-10-21T05:00</t>
  </si>
  <si>
    <t>2021-10-21T06:00</t>
  </si>
  <si>
    <t>2021-10-21T07:00</t>
  </si>
  <si>
    <t>2021-10-21T08:00</t>
  </si>
  <si>
    <t>2021-10-21T09:00</t>
  </si>
  <si>
    <t>2021-10-21T10:00</t>
  </si>
  <si>
    <t>2021-10-21T11:00</t>
  </si>
  <si>
    <t>2021-10-21T12:00</t>
  </si>
  <si>
    <t>2021-10-21T13:00</t>
  </si>
  <si>
    <t>2021-10-21T14:00</t>
  </si>
  <si>
    <t>2021-10-21T15:00</t>
  </si>
  <si>
    <t>2021-10-21T16:00</t>
  </si>
  <si>
    <t>2021-10-21T17:00</t>
  </si>
  <si>
    <t>2021-10-21T18:00</t>
  </si>
  <si>
    <t>2021-10-21T19:00</t>
  </si>
  <si>
    <t>2021-10-21T20:00</t>
  </si>
  <si>
    <t>2021-10-21T21:00</t>
  </si>
  <si>
    <t>2021-10-21T22:00</t>
  </si>
  <si>
    <t>2021-10-21T23:00</t>
  </si>
  <si>
    <t>2021-10-22T00:00</t>
  </si>
  <si>
    <t>2021-10-22T01:00</t>
  </si>
  <si>
    <t>2021-10-22T02:00</t>
  </si>
  <si>
    <t>2021-10-22T03:00</t>
  </si>
  <si>
    <t>2021-10-22T04:00</t>
  </si>
  <si>
    <t>2021-10-22T05:00</t>
  </si>
  <si>
    <t>2021-10-22T06:00</t>
  </si>
  <si>
    <t>2021-10-22T07:00</t>
  </si>
  <si>
    <t>2021-10-22T08:00</t>
  </si>
  <si>
    <t>2021-10-22T09:00</t>
  </si>
  <si>
    <t>2021-10-22T10:00</t>
  </si>
  <si>
    <t>2021-10-22T11:00</t>
  </si>
  <si>
    <t>2021-10-22T12:00</t>
  </si>
  <si>
    <t>2021-10-22T13:00</t>
  </si>
  <si>
    <t>2021-10-22T14:00</t>
  </si>
  <si>
    <t>2021-10-22T15:00</t>
  </si>
  <si>
    <t>2021-10-22T16:00</t>
  </si>
  <si>
    <t>2021-10-22T17:00</t>
  </si>
  <si>
    <t>2021-10-22T18:00</t>
  </si>
  <si>
    <t>2021-10-22T19:00</t>
  </si>
  <si>
    <t>2021-10-22T20:00</t>
  </si>
  <si>
    <t>2021-10-22T21:00</t>
  </si>
  <si>
    <t>2021-10-22T22:00</t>
  </si>
  <si>
    <t>2021-10-22T23:00</t>
  </si>
  <si>
    <t>2021-10-23T00:00</t>
  </si>
  <si>
    <t>2021-10-23T01:00</t>
  </si>
  <si>
    <t>2021-10-23T02:00</t>
  </si>
  <si>
    <t>2021-10-23T03:00</t>
  </si>
  <si>
    <t>2021-10-23T04:00</t>
  </si>
  <si>
    <t>2021-10-23T05:00</t>
  </si>
  <si>
    <t>2021-10-23T06:00</t>
  </si>
  <si>
    <t>2021-10-23T07:00</t>
  </si>
  <si>
    <t>2021-10-23T08:00</t>
  </si>
  <si>
    <t>2021-10-23T09:00</t>
  </si>
  <si>
    <t>2021-10-23T10:00</t>
  </si>
  <si>
    <t>2021-10-23T11:00</t>
  </si>
  <si>
    <t>2021-10-23T12:00</t>
  </si>
  <si>
    <t>2021-10-23T13:00</t>
  </si>
  <si>
    <t>2021-10-23T14:00</t>
  </si>
  <si>
    <t>2021-10-23T15:00</t>
  </si>
  <si>
    <t>2021-10-23T16:00</t>
  </si>
  <si>
    <t>2021-10-23T17:00</t>
  </si>
  <si>
    <t>2021-10-23T18:00</t>
  </si>
  <si>
    <t>2021-10-23T19:00</t>
  </si>
  <si>
    <t>2021-10-23T20:00</t>
  </si>
  <si>
    <t>2021-10-23T21:00</t>
  </si>
  <si>
    <t>2021-10-23T22:00</t>
  </si>
  <si>
    <t>2021-10-23T23:00</t>
  </si>
  <si>
    <t>2021-10-24T00:00</t>
  </si>
  <si>
    <t>2021-10-24T01:00</t>
  </si>
  <si>
    <t>2021-10-24T02:00</t>
  </si>
  <si>
    <t>2021-10-24T03:00</t>
  </si>
  <si>
    <t>2021-10-24T04:00</t>
  </si>
  <si>
    <t>2021-10-24T05:00</t>
  </si>
  <si>
    <t>2021-10-24T06:00</t>
  </si>
  <si>
    <t>2021-10-24T07:00</t>
  </si>
  <si>
    <t>2021-10-24T08:00</t>
  </si>
  <si>
    <t>2021-10-24T09:00</t>
  </si>
  <si>
    <t>2021-10-24T10:00</t>
  </si>
  <si>
    <t>2021-10-24T11:00</t>
  </si>
  <si>
    <t>2021-10-24T12:00</t>
  </si>
  <si>
    <t>2021-10-24T13:00</t>
  </si>
  <si>
    <t>2021-10-24T14:00</t>
  </si>
  <si>
    <t>2021-10-24T15:00</t>
  </si>
  <si>
    <t>2021-10-24T16:00</t>
  </si>
  <si>
    <t>2021-10-24T17:00</t>
  </si>
  <si>
    <t>2021-10-24T18:00</t>
  </si>
  <si>
    <t>2021-10-24T19:00</t>
  </si>
  <si>
    <t>2021-10-24T20:00</t>
  </si>
  <si>
    <t>2021-10-24T21:00</t>
  </si>
  <si>
    <t>2021-10-24T22:00</t>
  </si>
  <si>
    <t>2021-10-24T23:00</t>
  </si>
  <si>
    <t>2021-10-25T00:00</t>
  </si>
  <si>
    <t>2021-10-25T01:00</t>
  </si>
  <si>
    <t>2021-10-25T02:00</t>
  </si>
  <si>
    <t>2021-10-25T03:00</t>
  </si>
  <si>
    <t>2021-10-25T04:00</t>
  </si>
  <si>
    <t>2021-10-25T05:00</t>
  </si>
  <si>
    <t>2021-10-25T06:00</t>
  </si>
  <si>
    <t>2021-10-25T07:00</t>
  </si>
  <si>
    <t>2021-10-25T08:00</t>
  </si>
  <si>
    <t>2021-10-25T09:00</t>
  </si>
  <si>
    <t>2021-10-25T10:00</t>
  </si>
  <si>
    <t>2021-10-25T11:00</t>
  </si>
  <si>
    <t>2021-10-25T12:00</t>
  </si>
  <si>
    <t>2021-10-25T13:00</t>
  </si>
  <si>
    <t>2021-10-25T14:00</t>
  </si>
  <si>
    <t>2021-10-25T15:00</t>
  </si>
  <si>
    <t>2021-10-25T16:00</t>
  </si>
  <si>
    <t>2021-10-25T17:00</t>
  </si>
  <si>
    <t>2021-10-25T18:00</t>
  </si>
  <si>
    <t>2021-10-25T19:00</t>
  </si>
  <si>
    <t>2021-10-25T20:00</t>
  </si>
  <si>
    <t>2021-10-25T21:00</t>
  </si>
  <si>
    <t>2021-10-25T22:00</t>
  </si>
  <si>
    <t>2021-10-25T23:00</t>
  </si>
  <si>
    <t>2021-10-26T00:00</t>
  </si>
  <si>
    <t>2021-10-26T01:00</t>
  </si>
  <si>
    <t>2021-10-26T02:00</t>
  </si>
  <si>
    <t>2021-10-26T03:00</t>
  </si>
  <si>
    <t>2021-10-26T04:00</t>
  </si>
  <si>
    <t>2021-10-26T05:00</t>
  </si>
  <si>
    <t>2021-10-26T06:00</t>
  </si>
  <si>
    <t>2021-10-26T07:00</t>
  </si>
  <si>
    <t>2021-10-26T08:00</t>
  </si>
  <si>
    <t>2021-10-26T09:00</t>
  </si>
  <si>
    <t>2021-10-26T10:00</t>
  </si>
  <si>
    <t>2021-10-26T11:00</t>
  </si>
  <si>
    <t>2021-10-26T12:00</t>
  </si>
  <si>
    <t>2021-10-26T13:00</t>
  </si>
  <si>
    <t>2021-10-26T14:00</t>
  </si>
  <si>
    <t>2021-10-26T15:00</t>
  </si>
  <si>
    <t>2021-10-26T16:00</t>
  </si>
  <si>
    <t>2021-10-26T17:00</t>
  </si>
  <si>
    <t>2021-10-26T18:00</t>
  </si>
  <si>
    <t>2021-10-26T19:00</t>
  </si>
  <si>
    <t>2021-10-26T20:00</t>
  </si>
  <si>
    <t>2021-10-26T21:00</t>
  </si>
  <si>
    <t>2021-10-26T22:00</t>
  </si>
  <si>
    <t>2021-10-26T23:00</t>
  </si>
  <si>
    <t>2021-10-27T00:00</t>
  </si>
  <si>
    <t>2021-10-27T01:00</t>
  </si>
  <si>
    <t>2021-10-27T02:00</t>
  </si>
  <si>
    <t>2021-10-27T03:00</t>
  </si>
  <si>
    <t>2021-10-27T04:00</t>
  </si>
  <si>
    <t>2021-10-27T05:00</t>
  </si>
  <si>
    <t>2021-10-27T06:00</t>
  </si>
  <si>
    <t>2021-10-27T07:00</t>
  </si>
  <si>
    <t>2021-10-27T08:00</t>
  </si>
  <si>
    <t>2021-10-27T09:00</t>
  </si>
  <si>
    <t>2021-10-27T10:00</t>
  </si>
  <si>
    <t>2021-10-27T11:00</t>
  </si>
  <si>
    <t>2021-10-27T12:00</t>
  </si>
  <si>
    <t>2021-10-27T13:00</t>
  </si>
  <si>
    <t>2021-10-27T14:00</t>
  </si>
  <si>
    <t>2021-10-27T15:00</t>
  </si>
  <si>
    <t>2021-10-27T16:00</t>
  </si>
  <si>
    <t>2021-10-27T17:00</t>
  </si>
  <si>
    <t>2021-10-27T18:00</t>
  </si>
  <si>
    <t>2021-10-27T19:00</t>
  </si>
  <si>
    <t>2021-10-27T20:00</t>
  </si>
  <si>
    <t>2021-10-27T21:00</t>
  </si>
  <si>
    <t>2021-10-27T22:00</t>
  </si>
  <si>
    <t>2021-10-27T23:00</t>
  </si>
  <si>
    <t>2021-10-28T00:00</t>
  </si>
  <si>
    <t>2021-10-28T01:00</t>
  </si>
  <si>
    <t>2021-10-28T02:00</t>
  </si>
  <si>
    <t>2021-10-28T03:00</t>
  </si>
  <si>
    <t>2021-10-28T04:00</t>
  </si>
  <si>
    <t>2021-10-28T05:00</t>
  </si>
  <si>
    <t>2021-10-28T06:00</t>
  </si>
  <si>
    <t>2021-10-28T07:00</t>
  </si>
  <si>
    <t>2021-10-28T08:00</t>
  </si>
  <si>
    <t>2021-10-28T09:00</t>
  </si>
  <si>
    <t>2021-10-28T10:00</t>
  </si>
  <si>
    <t>2021-10-28T11:00</t>
  </si>
  <si>
    <t>2021-10-28T12:00</t>
  </si>
  <si>
    <t>2021-10-28T13:00</t>
  </si>
  <si>
    <t>2021-10-28T14:00</t>
  </si>
  <si>
    <t>2021-10-28T15:00</t>
  </si>
  <si>
    <t>2021-10-28T16:00</t>
  </si>
  <si>
    <t>2021-10-28T17:00</t>
  </si>
  <si>
    <t>2021-10-28T18:00</t>
  </si>
  <si>
    <t>2021-10-28T19:00</t>
  </si>
  <si>
    <t>2021-10-28T20:00</t>
  </si>
  <si>
    <t>2021-10-28T21:00</t>
  </si>
  <si>
    <t>2021-10-28T22:00</t>
  </si>
  <si>
    <t>2021-10-28T23:00</t>
  </si>
  <si>
    <t>2021-10-29T00:00</t>
  </si>
  <si>
    <t>2021-10-29T01:00</t>
  </si>
  <si>
    <t>2021-10-29T02:00</t>
  </si>
  <si>
    <t>2021-10-29T03:00</t>
  </si>
  <si>
    <t>2021-10-29T04:00</t>
  </si>
  <si>
    <t>2021-10-29T05:00</t>
  </si>
  <si>
    <t>2021-10-29T06:00</t>
  </si>
  <si>
    <t>2021-10-29T07:00</t>
  </si>
  <si>
    <t>2021-10-29T08:00</t>
  </si>
  <si>
    <t>2021-10-29T09:00</t>
  </si>
  <si>
    <t>2021-10-29T10:00</t>
  </si>
  <si>
    <t>2021-10-29T11:00</t>
  </si>
  <si>
    <t>2021-10-29T12:00</t>
  </si>
  <si>
    <t>2021-10-29T13:00</t>
  </si>
  <si>
    <t>2021-10-29T14:00</t>
  </si>
  <si>
    <t>2021-10-29T15:00</t>
  </si>
  <si>
    <t>2021-10-29T16:00</t>
  </si>
  <si>
    <t>2021-10-29T17:00</t>
  </si>
  <si>
    <t>2021-10-29T18:00</t>
  </si>
  <si>
    <t>2021-10-29T19:00</t>
  </si>
  <si>
    <t>2021-10-29T20:00</t>
  </si>
  <si>
    <t>2021-10-29T21:00</t>
  </si>
  <si>
    <t>2021-10-29T22:00</t>
  </si>
  <si>
    <t>2021-10-29T23:00</t>
  </si>
  <si>
    <t>2021-10-30T00:00</t>
  </si>
  <si>
    <t>2021-10-30T01:00</t>
  </si>
  <si>
    <t>2021-10-30T02:00</t>
  </si>
  <si>
    <t>2021-10-30T03:00</t>
  </si>
  <si>
    <t>2021-10-30T04:00</t>
  </si>
  <si>
    <t>2021-10-30T05:00</t>
  </si>
  <si>
    <t>2021-10-30T06:00</t>
  </si>
  <si>
    <t>2021-10-30T07:00</t>
  </si>
  <si>
    <t>2021-10-30T08:00</t>
  </si>
  <si>
    <t>2021-10-30T09:00</t>
  </si>
  <si>
    <t>2021-10-30T10:00</t>
  </si>
  <si>
    <t>2021-10-30T11:00</t>
  </si>
  <si>
    <t>2021-10-30T12:00</t>
  </si>
  <si>
    <t>2021-10-30T13:00</t>
  </si>
  <si>
    <t>2021-10-30T14:00</t>
  </si>
  <si>
    <t>2021-10-30T15:00</t>
  </si>
  <si>
    <t>2021-10-30T16:00</t>
  </si>
  <si>
    <t>2021-10-30T17:00</t>
  </si>
  <si>
    <t>2021-10-30T18:00</t>
  </si>
  <si>
    <t>2021-10-30T19:00</t>
  </si>
  <si>
    <t>2021-10-30T20:00</t>
  </si>
  <si>
    <t>2021-10-30T21:00</t>
  </si>
  <si>
    <t>2021-10-30T22:00</t>
  </si>
  <si>
    <t>2021-10-30T23:00</t>
  </si>
  <si>
    <t>2021-10-31T00:00</t>
  </si>
  <si>
    <t>2021-10-31T01:00</t>
  </si>
  <si>
    <t>2021-10-31T02:00</t>
  </si>
  <si>
    <t>2021-10-31T03:00</t>
  </si>
  <si>
    <t>2021-10-31T04:00</t>
  </si>
  <si>
    <t>2021-10-31T05:00</t>
  </si>
  <si>
    <t>2021-10-31T06:00</t>
  </si>
  <si>
    <t>2021-10-31T07:00</t>
  </si>
  <si>
    <t>2021-10-31T08:00</t>
  </si>
  <si>
    <t>2021-10-31T09:00</t>
  </si>
  <si>
    <t>2021-10-31T10:00</t>
  </si>
  <si>
    <t>2021-10-31T11:00</t>
  </si>
  <si>
    <t>2021-10-31T12:00</t>
  </si>
  <si>
    <t>2021-10-31T13:00</t>
  </si>
  <si>
    <t>2021-10-31T14:00</t>
  </si>
  <si>
    <t>2021-10-31T15:00</t>
  </si>
  <si>
    <t>2021-10-31T16:00</t>
  </si>
  <si>
    <t>2021-10-31T17:00</t>
  </si>
  <si>
    <t>2021-10-31T18:00</t>
  </si>
  <si>
    <t>2021-10-31T19:00</t>
  </si>
  <si>
    <t>2021-10-31T20:00</t>
  </si>
  <si>
    <t>2021-10-31T21:00</t>
  </si>
  <si>
    <t>2021-10-31T22:00</t>
  </si>
  <si>
    <t>2021-10-31T23:00</t>
  </si>
  <si>
    <t>2021-11-01T00:00</t>
  </si>
  <si>
    <t>2021-11-01T01:00</t>
  </si>
  <si>
    <t>2021-11-01T02:00</t>
  </si>
  <si>
    <t>2021-11-01T03:00</t>
  </si>
  <si>
    <t>2021-11-01T04:00</t>
  </si>
  <si>
    <t>2021-11-01T05:00</t>
  </si>
  <si>
    <t>2021-11-01T06:00</t>
  </si>
  <si>
    <t>2021-11-01T07:00</t>
  </si>
  <si>
    <t>2021-11-01T08:00</t>
  </si>
  <si>
    <t>2021-11-01T09:00</t>
  </si>
  <si>
    <t>2021-11-01T10:00</t>
  </si>
  <si>
    <t>2021-11-01T11:00</t>
  </si>
  <si>
    <t>2021-11-01T12:00</t>
  </si>
  <si>
    <t>2021-11-01T13:00</t>
  </si>
  <si>
    <t>2021-11-01T14:00</t>
  </si>
  <si>
    <t>2021-11-01T15:00</t>
  </si>
  <si>
    <t>2021-11-01T16:00</t>
  </si>
  <si>
    <t>2021-11-01T17:00</t>
  </si>
  <si>
    <t>2021-11-01T18:00</t>
  </si>
  <si>
    <t>2021-11-01T19:00</t>
  </si>
  <si>
    <t>2021-11-01T20:00</t>
  </si>
  <si>
    <t>2021-11-01T21:00</t>
  </si>
  <si>
    <t>2021-11-01T22:00</t>
  </si>
  <si>
    <t>2021-11-01T23:00</t>
  </si>
  <si>
    <t>2021-11-02T00:00</t>
  </si>
  <si>
    <t>2021-11-02T01:00</t>
  </si>
  <si>
    <t>2021-11-02T02:00</t>
  </si>
  <si>
    <t>2021-11-02T03:00</t>
  </si>
  <si>
    <t>2021-11-02T04:00</t>
  </si>
  <si>
    <t>2021-11-02T05:00</t>
  </si>
  <si>
    <t>2021-11-02T06:00</t>
  </si>
  <si>
    <t>2021-11-02T07:00</t>
  </si>
  <si>
    <t>2021-11-02T08:00</t>
  </si>
  <si>
    <t>2021-11-02T09:00</t>
  </si>
  <si>
    <t>2021-11-02T10:00</t>
  </si>
  <si>
    <t>2021-11-02T11:00</t>
  </si>
  <si>
    <t>2021-11-02T12:00</t>
  </si>
  <si>
    <t>2021-11-02T13:00</t>
  </si>
  <si>
    <t>2021-11-02T14:00</t>
  </si>
  <si>
    <t>2021-11-02T15:00</t>
  </si>
  <si>
    <t>2021-11-02T16:00</t>
  </si>
  <si>
    <t>2021-11-02T17:00</t>
  </si>
  <si>
    <t>2021-11-02T18:00</t>
  </si>
  <si>
    <t>2021-11-02T19:00</t>
  </si>
  <si>
    <t>2021-11-02T20:00</t>
  </si>
  <si>
    <t>2021-11-02T21:00</t>
  </si>
  <si>
    <t>2021-11-02T22:00</t>
  </si>
  <si>
    <t>2021-11-02T23:00</t>
  </si>
  <si>
    <t>2021-11-03T00:00</t>
  </si>
  <si>
    <t>2021-11-03T01:00</t>
  </si>
  <si>
    <t>2021-11-03T02:00</t>
  </si>
  <si>
    <t>2021-11-03T03:00</t>
  </si>
  <si>
    <t>2021-11-03T04:00</t>
  </si>
  <si>
    <t>2021-11-03T05:00</t>
  </si>
  <si>
    <t>2021-11-03T06:00</t>
  </si>
  <si>
    <t>2021-11-03T07:00</t>
  </si>
  <si>
    <t>2021-11-03T08:00</t>
  </si>
  <si>
    <t>2021-11-03T09:00</t>
  </si>
  <si>
    <t>2021-11-03T10:00</t>
  </si>
  <si>
    <t>2021-11-03T11:00</t>
  </si>
  <si>
    <t>2021-11-03T12:00</t>
  </si>
  <si>
    <t>2021-11-03T13:00</t>
  </si>
  <si>
    <t>2021-11-03T14:00</t>
  </si>
  <si>
    <t>2021-11-03T15:00</t>
  </si>
  <si>
    <t>2021-11-03T16:00</t>
  </si>
  <si>
    <t>2021-11-03T17:00</t>
  </si>
  <si>
    <t>2021-11-03T18:00</t>
  </si>
  <si>
    <t>2021-11-03T19:00</t>
  </si>
  <si>
    <t>2021-11-03T20:00</t>
  </si>
  <si>
    <t>2021-11-03T21:00</t>
  </si>
  <si>
    <t>2021-11-03T22:00</t>
  </si>
  <si>
    <t>2021-11-03T23:00</t>
  </si>
  <si>
    <t>2021-11-04T00:00</t>
  </si>
  <si>
    <t>2021-11-04T01:00</t>
  </si>
  <si>
    <t>2021-11-04T02:00</t>
  </si>
  <si>
    <t>2021-11-04T03:00</t>
  </si>
  <si>
    <t>2021-11-04T04:00</t>
  </si>
  <si>
    <t>2021-11-04T05:00</t>
  </si>
  <si>
    <t>2021-11-04T06:00</t>
  </si>
  <si>
    <t>2021-11-04T07:00</t>
  </si>
  <si>
    <t>2021-11-04T08:00</t>
  </si>
  <si>
    <t>2021-11-04T09:00</t>
  </si>
  <si>
    <t>2021-11-04T10:00</t>
  </si>
  <si>
    <t>2021-11-04T11:00</t>
  </si>
  <si>
    <t>2021-11-04T12:00</t>
  </si>
  <si>
    <t>2021-11-04T13:00</t>
  </si>
  <si>
    <t>2021-11-04T14:00</t>
  </si>
  <si>
    <t>2021-11-04T15:00</t>
  </si>
  <si>
    <t>2021-11-04T16:00</t>
  </si>
  <si>
    <t>2021-11-04T17:00</t>
  </si>
  <si>
    <t>2021-11-04T18:00</t>
  </si>
  <si>
    <t>2021-11-04T19:00</t>
  </si>
  <si>
    <t>2021-11-04T20:00</t>
  </si>
  <si>
    <t>2021-11-04T21:00</t>
  </si>
  <si>
    <t>2021-11-04T22:00</t>
  </si>
  <si>
    <t>2021-11-04T23:00</t>
  </si>
  <si>
    <t>2021-11-05T00:00</t>
  </si>
  <si>
    <t>2021-11-05T01:00</t>
  </si>
  <si>
    <t>2021-11-05T02:00</t>
  </si>
  <si>
    <t>2021-11-05T03:00</t>
  </si>
  <si>
    <t>2021-11-05T04:00</t>
  </si>
  <si>
    <t>2021-11-05T05:00</t>
  </si>
  <si>
    <t>2021-11-05T06:00</t>
  </si>
  <si>
    <t>2021-11-05T07:00</t>
  </si>
  <si>
    <t>2021-11-05T08:00</t>
  </si>
  <si>
    <t>2021-11-05T09:00</t>
  </si>
  <si>
    <t>2021-11-05T10:00</t>
  </si>
  <si>
    <t>2021-11-05T11:00</t>
  </si>
  <si>
    <t>2021-11-05T12:00</t>
  </si>
  <si>
    <t>2021-11-05T13:00</t>
  </si>
  <si>
    <t>2021-11-05T14:00</t>
  </si>
  <si>
    <t>2021-11-05T15:00</t>
  </si>
  <si>
    <t>2021-11-05T16:00</t>
  </si>
  <si>
    <t>2021-11-05T17:00</t>
  </si>
  <si>
    <t>2021-11-05T18:00</t>
  </si>
  <si>
    <t>2021-11-05T19:00</t>
  </si>
  <si>
    <t>2021-11-05T20:00</t>
  </si>
  <si>
    <t>2021-11-05T21:00</t>
  </si>
  <si>
    <t>2021-11-05T22:00</t>
  </si>
  <si>
    <t>2021-11-05T23:00</t>
  </si>
  <si>
    <t>2021-11-06T00:00</t>
  </si>
  <si>
    <t>2021-11-06T01:00</t>
  </si>
  <si>
    <t>2021-11-06T02:00</t>
  </si>
  <si>
    <t>2021-11-06T03:00</t>
  </si>
  <si>
    <t>2021-11-06T04:00</t>
  </si>
  <si>
    <t>2021-11-06T05:00</t>
  </si>
  <si>
    <t>2021-11-06T06:00</t>
  </si>
  <si>
    <t>2021-11-06T07:00</t>
  </si>
  <si>
    <t>2021-11-06T08:00</t>
  </si>
  <si>
    <t>2021-11-06T09:00</t>
  </si>
  <si>
    <t>2021-11-06T10:00</t>
  </si>
  <si>
    <t>2021-11-06T11:00</t>
  </si>
  <si>
    <t>2021-11-06T12:00</t>
  </si>
  <si>
    <t>2021-11-06T13:00</t>
  </si>
  <si>
    <t>2021-11-06T14:00</t>
  </si>
  <si>
    <t>2021-11-06T15:00</t>
  </si>
  <si>
    <t>2021-11-06T16:00</t>
  </si>
  <si>
    <t>2021-11-06T17:00</t>
  </si>
  <si>
    <t>2021-11-06T18:00</t>
  </si>
  <si>
    <t>2021-11-06T19:00</t>
  </si>
  <si>
    <t>2021-11-06T20:00</t>
  </si>
  <si>
    <t>2021-11-06T21:00</t>
  </si>
  <si>
    <t>2021-11-06T22:00</t>
  </si>
  <si>
    <t>2021-11-06T23:00</t>
  </si>
  <si>
    <t>2021-11-07T00:00</t>
  </si>
  <si>
    <t>2021-11-07T01:00</t>
  </si>
  <si>
    <t>2021-11-07T02:00</t>
  </si>
  <si>
    <t>2021-11-07T03:00</t>
  </si>
  <si>
    <t>2021-11-07T04:00</t>
  </si>
  <si>
    <t>2021-11-07T05:00</t>
  </si>
  <si>
    <t>2021-11-07T06:00</t>
  </si>
  <si>
    <t>2021-11-07T07:00</t>
  </si>
  <si>
    <t>2021-11-07T08:00</t>
  </si>
  <si>
    <t>2021-11-07T09:00</t>
  </si>
  <si>
    <t>2021-11-07T10:00</t>
  </si>
  <si>
    <t>2021-11-07T11:00</t>
  </si>
  <si>
    <t>2021-11-07T12:00</t>
  </si>
  <si>
    <t>2021-11-07T13:00</t>
  </si>
  <si>
    <t>2021-11-07T14:00</t>
  </si>
  <si>
    <t>2021-11-07T15:00</t>
  </si>
  <si>
    <t>2021-11-07T16:00</t>
  </si>
  <si>
    <t>2021-11-07T17:00</t>
  </si>
  <si>
    <t>2021-11-07T18:00</t>
  </si>
  <si>
    <t>2021-11-07T19:00</t>
  </si>
  <si>
    <t>2021-11-07T20:00</t>
  </si>
  <si>
    <t>2021-11-07T21:00</t>
  </si>
  <si>
    <t>2021-11-07T22:00</t>
  </si>
  <si>
    <t>2021-11-07T23:00</t>
  </si>
  <si>
    <t>2021-11-08T00:00</t>
  </si>
  <si>
    <t>2021-11-08T01:00</t>
  </si>
  <si>
    <t>2021-11-08T02:00</t>
  </si>
  <si>
    <t>2021-11-08T03:00</t>
  </si>
  <si>
    <t>2021-11-08T04:00</t>
  </si>
  <si>
    <t>2021-11-08T05:00</t>
  </si>
  <si>
    <t>2021-11-08T06:00</t>
  </si>
  <si>
    <t>2021-11-08T07:00</t>
  </si>
  <si>
    <t>2021-11-08T08:00</t>
  </si>
  <si>
    <t>2021-11-08T09:00</t>
  </si>
  <si>
    <t>2021-11-08T10:00</t>
  </si>
  <si>
    <t>2021-11-08T11:00</t>
  </si>
  <si>
    <t>2021-11-08T12:00</t>
  </si>
  <si>
    <t>2021-11-08T13:00</t>
  </si>
  <si>
    <t>2021-11-08T14:00</t>
  </si>
  <si>
    <t>2021-11-08T15:00</t>
  </si>
  <si>
    <t>2021-11-08T16:00</t>
  </si>
  <si>
    <t>2021-11-08T17:00</t>
  </si>
  <si>
    <t>2021-11-08T18:00</t>
  </si>
  <si>
    <t>2021-11-08T19:00</t>
  </si>
  <si>
    <t>2021-11-08T20:00</t>
  </si>
  <si>
    <t>2021-11-08T21:00</t>
  </si>
  <si>
    <t>2021-11-08T22:00</t>
  </si>
  <si>
    <t>2021-11-08T23:00</t>
  </si>
  <si>
    <t>2021-11-09T00:00</t>
  </si>
  <si>
    <t>2021-11-09T01:00</t>
  </si>
  <si>
    <t>2021-11-09T02:00</t>
  </si>
  <si>
    <t>2021-11-09T03:00</t>
  </si>
  <si>
    <t>2021-11-09T04:00</t>
  </si>
  <si>
    <t>2021-11-09T05:00</t>
  </si>
  <si>
    <t>2021-11-09T06:00</t>
  </si>
  <si>
    <t>2021-11-09T07:00</t>
  </si>
  <si>
    <t>2021-11-09T08:00</t>
  </si>
  <si>
    <t>2021-11-09T09:00</t>
  </si>
  <si>
    <t>2021-11-09T10:00</t>
  </si>
  <si>
    <t>2021-11-09T11:00</t>
  </si>
  <si>
    <t>2021-11-09T12:00</t>
  </si>
  <si>
    <t>2021-11-09T13:00</t>
  </si>
  <si>
    <t>2021-11-09T14:00</t>
  </si>
  <si>
    <t>2021-11-09T15:00</t>
  </si>
  <si>
    <t>2021-11-09T16:00</t>
  </si>
  <si>
    <t>2021-11-09T17:00</t>
  </si>
  <si>
    <t>2021-11-09T18:00</t>
  </si>
  <si>
    <t>2021-11-09T19:00</t>
  </si>
  <si>
    <t>2021-11-09T20:00</t>
  </si>
  <si>
    <t>2021-11-09T21:00</t>
  </si>
  <si>
    <t>2021-11-09T22:00</t>
  </si>
  <si>
    <t>2021-11-09T23:00</t>
  </si>
  <si>
    <t>2021-11-10T00:00</t>
  </si>
  <si>
    <t>2021-11-10T01:00</t>
  </si>
  <si>
    <t>2021-11-10T02:00</t>
  </si>
  <si>
    <t>2021-11-10T03:00</t>
  </si>
  <si>
    <t>2021-11-10T04:00</t>
  </si>
  <si>
    <t>2021-11-10T05:00</t>
  </si>
  <si>
    <t>2021-11-10T06:00</t>
  </si>
  <si>
    <t>2021-11-10T07:00</t>
  </si>
  <si>
    <t>2021-11-10T08:00</t>
  </si>
  <si>
    <t>2021-11-10T09:00</t>
  </si>
  <si>
    <t>2021-11-10T10:00</t>
  </si>
  <si>
    <t>2021-11-10T11:00</t>
  </si>
  <si>
    <t>2021-11-10T12:00</t>
  </si>
  <si>
    <t>2021-11-10T13:00</t>
  </si>
  <si>
    <t>2021-11-10T14:00</t>
  </si>
  <si>
    <t>2021-11-10T15:00</t>
  </si>
  <si>
    <t>2021-11-10T16:00</t>
  </si>
  <si>
    <t>2021-11-10T17:00</t>
  </si>
  <si>
    <t>2021-11-10T18:00</t>
  </si>
  <si>
    <t>2021-11-10T19:00</t>
  </si>
  <si>
    <t>2021-11-10T20:00</t>
  </si>
  <si>
    <t>2021-11-10T21:00</t>
  </si>
  <si>
    <t>2021-11-10T22:00</t>
  </si>
  <si>
    <t>2021-11-10T23:00</t>
  </si>
  <si>
    <t>2021-11-11T00:00</t>
  </si>
  <si>
    <t>2021-11-11T01:00</t>
  </si>
  <si>
    <t>2021-11-11T02:00</t>
  </si>
  <si>
    <t>2021-11-11T03:00</t>
  </si>
  <si>
    <t>2021-11-11T04:00</t>
  </si>
  <si>
    <t>2021-11-11T05:00</t>
  </si>
  <si>
    <t>2021-11-11T06:00</t>
  </si>
  <si>
    <t>2021-11-11T07:00</t>
  </si>
  <si>
    <t>2021-11-11T08:00</t>
  </si>
  <si>
    <t>2021-11-11T09:00</t>
  </si>
  <si>
    <t>2021-11-11T10:00</t>
  </si>
  <si>
    <t>2021-11-11T11:00</t>
  </si>
  <si>
    <t>2021-11-11T12:00</t>
  </si>
  <si>
    <t>2021-11-11T13:00</t>
  </si>
  <si>
    <t>2021-11-11T14:00</t>
  </si>
  <si>
    <t>2021-11-11T15:00</t>
  </si>
  <si>
    <t>2021-11-11T16:00</t>
  </si>
  <si>
    <t>2021-11-11T17:00</t>
  </si>
  <si>
    <t>2021-11-11T18:00</t>
  </si>
  <si>
    <t>2021-11-11T19:00</t>
  </si>
  <si>
    <t>2021-11-11T20:00</t>
  </si>
  <si>
    <t>2021-11-11T21:00</t>
  </si>
  <si>
    <t>2021-11-11T22:00</t>
  </si>
  <si>
    <t>2021-11-11T23:00</t>
  </si>
  <si>
    <t>2021-11-12T00:00</t>
  </si>
  <si>
    <t>2021-11-12T01:00</t>
  </si>
  <si>
    <t>2021-11-12T02:00</t>
  </si>
  <si>
    <t>2021-11-12T03:00</t>
  </si>
  <si>
    <t>2021-11-12T04:00</t>
  </si>
  <si>
    <t>2021-11-12T05:00</t>
  </si>
  <si>
    <t>2021-11-12T06:00</t>
  </si>
  <si>
    <t>2021-11-12T07:00</t>
  </si>
  <si>
    <t>2021-11-12T08:00</t>
  </si>
  <si>
    <t>2021-11-12T09:00</t>
  </si>
  <si>
    <t>2021-11-12T10:00</t>
  </si>
  <si>
    <t>2021-11-12T11:00</t>
  </si>
  <si>
    <t>2021-11-12T12:00</t>
  </si>
  <si>
    <t>2021-11-12T13:00</t>
  </si>
  <si>
    <t>2021-11-12T14:00</t>
  </si>
  <si>
    <t>2021-11-12T15:00</t>
  </si>
  <si>
    <t>2021-11-12T16:00</t>
  </si>
  <si>
    <t>2021-11-12T17:00</t>
  </si>
  <si>
    <t>2021-11-12T18:00</t>
  </si>
  <si>
    <t>2021-11-12T19:00</t>
  </si>
  <si>
    <t>2021-11-12T20:00</t>
  </si>
  <si>
    <t>2021-11-12T21:00</t>
  </si>
  <si>
    <t>2021-11-12T22:00</t>
  </si>
  <si>
    <t>2021-11-12T23:00</t>
  </si>
  <si>
    <t>2021-11-13T00:00</t>
  </si>
  <si>
    <t>2021-11-13T01:00</t>
  </si>
  <si>
    <t>2021-11-13T02:00</t>
  </si>
  <si>
    <t>2021-11-13T03:00</t>
  </si>
  <si>
    <t>2021-11-13T04:00</t>
  </si>
  <si>
    <t>2021-11-13T05:00</t>
  </si>
  <si>
    <t>2021-11-13T06:00</t>
  </si>
  <si>
    <t>2021-11-13T07:00</t>
  </si>
  <si>
    <t>2021-11-13T08:00</t>
  </si>
  <si>
    <t>2021-11-13T09:00</t>
  </si>
  <si>
    <t>2021-11-13T10:00</t>
  </si>
  <si>
    <t>2021-11-13T11:00</t>
  </si>
  <si>
    <t>2021-11-13T12:00</t>
  </si>
  <si>
    <t>2021-11-13T13:00</t>
  </si>
  <si>
    <t>2021-11-13T14:00</t>
  </si>
  <si>
    <t>2021-11-13T15:00</t>
  </si>
  <si>
    <t>2021-11-13T16:00</t>
  </si>
  <si>
    <t>2021-11-13T17:00</t>
  </si>
  <si>
    <t>2021-11-13T18:00</t>
  </si>
  <si>
    <t>2021-11-13T19:00</t>
  </si>
  <si>
    <t>2021-11-13T20:00</t>
  </si>
  <si>
    <t>2021-11-13T21:00</t>
  </si>
  <si>
    <t>2021-11-13T22:00</t>
  </si>
  <si>
    <t>2021-11-13T23:00</t>
  </si>
  <si>
    <t>2021-11-14T00:00</t>
  </si>
  <si>
    <t>2021-11-14T01:00</t>
  </si>
  <si>
    <t>2021-11-14T02:00</t>
  </si>
  <si>
    <t>2021-11-14T03:00</t>
  </si>
  <si>
    <t>2021-11-14T04:00</t>
  </si>
  <si>
    <t>2021-11-14T05:00</t>
  </si>
  <si>
    <t>2021-11-14T06:00</t>
  </si>
  <si>
    <t>2021-11-14T07:00</t>
  </si>
  <si>
    <t>2021-11-14T08:00</t>
  </si>
  <si>
    <t>2021-11-14T09:00</t>
  </si>
  <si>
    <t>2021-11-14T10:00</t>
  </si>
  <si>
    <t>2021-11-14T11:00</t>
  </si>
  <si>
    <t>2021-11-14T12:00</t>
  </si>
  <si>
    <t>2021-11-14T13:00</t>
  </si>
  <si>
    <t>2021-11-14T14:00</t>
  </si>
  <si>
    <t>2021-11-14T15:00</t>
  </si>
  <si>
    <t>2021-11-14T16:00</t>
  </si>
  <si>
    <t>2021-11-14T17:00</t>
  </si>
  <si>
    <t>2021-11-14T18:00</t>
  </si>
  <si>
    <t>2021-11-14T19:00</t>
  </si>
  <si>
    <t>2021-11-14T20:00</t>
  </si>
  <si>
    <t>2021-11-14T21:00</t>
  </si>
  <si>
    <t>2021-11-14T22:00</t>
  </si>
  <si>
    <t>2021-11-14T23:00</t>
  </si>
  <si>
    <t>2021-11-15T00:00</t>
  </si>
  <si>
    <t>2021-11-15T01:00</t>
  </si>
  <si>
    <t>2021-11-15T02:00</t>
  </si>
  <si>
    <t>2021-11-15T03:00</t>
  </si>
  <si>
    <t>2021-11-15T04:00</t>
  </si>
  <si>
    <t>2021-11-15T05:00</t>
  </si>
  <si>
    <t>2021-11-15T06:00</t>
  </si>
  <si>
    <t>2021-11-15T07:00</t>
  </si>
  <si>
    <t>2021-11-15T08:00</t>
  </si>
  <si>
    <t>2021-11-15T09:00</t>
  </si>
  <si>
    <t>2021-11-15T10:00</t>
  </si>
  <si>
    <t>2021-11-15T11:00</t>
  </si>
  <si>
    <t>2021-11-15T12:00</t>
  </si>
  <si>
    <t>2021-11-15T13:00</t>
  </si>
  <si>
    <t>2021-11-15T14:00</t>
  </si>
  <si>
    <t>2021-11-15T15:00</t>
  </si>
  <si>
    <t>2021-11-15T16:00</t>
  </si>
  <si>
    <t>2021-11-15T17:00</t>
  </si>
  <si>
    <t>2021-11-15T18:00</t>
  </si>
  <si>
    <t>2021-11-15T19:00</t>
  </si>
  <si>
    <t>2021-11-15T20:00</t>
  </si>
  <si>
    <t>2021-11-15T21:00</t>
  </si>
  <si>
    <t>2021-11-15T22:00</t>
  </si>
  <si>
    <t>2021-11-15T23:00</t>
  </si>
  <si>
    <t>2021-11-16T00:00</t>
  </si>
  <si>
    <t>2021-11-16T01:00</t>
  </si>
  <si>
    <t>2021-11-16T02:00</t>
  </si>
  <si>
    <t>2021-11-16T03:00</t>
  </si>
  <si>
    <t>2021-11-16T04:00</t>
  </si>
  <si>
    <t>2021-11-16T05:00</t>
  </si>
  <si>
    <t>2021-11-16T06:00</t>
  </si>
  <si>
    <t>2021-11-16T07:00</t>
  </si>
  <si>
    <t>2021-11-16T08:00</t>
  </si>
  <si>
    <t>2021-11-16T09:00</t>
  </si>
  <si>
    <t>2021-11-16T10:00</t>
  </si>
  <si>
    <t>2021-11-16T11:00</t>
  </si>
  <si>
    <t>2021-11-16T12:00</t>
  </si>
  <si>
    <t>2021-11-16T13:00</t>
  </si>
  <si>
    <t>2021-11-16T14:00</t>
  </si>
  <si>
    <t>2021-11-16T15:00</t>
  </si>
  <si>
    <t>2021-11-16T16:00</t>
  </si>
  <si>
    <t>2021-11-16T17:00</t>
  </si>
  <si>
    <t>2021-11-16T18:00</t>
  </si>
  <si>
    <t>2021-11-16T19:00</t>
  </si>
  <si>
    <t>2021-11-16T20:00</t>
  </si>
  <si>
    <t>2021-11-16T21:00</t>
  </si>
  <si>
    <t>2021-11-16T22:00</t>
  </si>
  <si>
    <t>2021-11-16T23:00</t>
  </si>
  <si>
    <t>2021-11-17T00:00</t>
  </si>
  <si>
    <t>2021-11-17T01:00</t>
  </si>
  <si>
    <t>2021-11-17T02:00</t>
  </si>
  <si>
    <t>2021-11-17T03:00</t>
  </si>
  <si>
    <t>2021-11-17T04:00</t>
  </si>
  <si>
    <t>2021-11-17T05:00</t>
  </si>
  <si>
    <t>2021-11-17T06:00</t>
  </si>
  <si>
    <t>2021-11-17T07:00</t>
  </si>
  <si>
    <t>2021-11-17T08:00</t>
  </si>
  <si>
    <t>2021-11-17T09:00</t>
  </si>
  <si>
    <t>2021-11-17T10:00</t>
  </si>
  <si>
    <t>2021-11-17T11:00</t>
  </si>
  <si>
    <t>2021-11-17T12:00</t>
  </si>
  <si>
    <t>2021-11-17T13:00</t>
  </si>
  <si>
    <t>2021-11-17T14:00</t>
  </si>
  <si>
    <t>2021-11-17T15:00</t>
  </si>
  <si>
    <t>2021-11-17T16:00</t>
  </si>
  <si>
    <t>2021-11-17T17:00</t>
  </si>
  <si>
    <t>2021-11-17T18:00</t>
  </si>
  <si>
    <t>2021-11-17T19:00</t>
  </si>
  <si>
    <t>2021-11-17T20:00</t>
  </si>
  <si>
    <t>2021-11-17T21:00</t>
  </si>
  <si>
    <t>2021-11-17T22:00</t>
  </si>
  <si>
    <t>2021-11-17T23:00</t>
  </si>
  <si>
    <t>2021-11-18T00:00</t>
  </si>
  <si>
    <t>2021-11-18T01:00</t>
  </si>
  <si>
    <t>2021-11-18T02:00</t>
  </si>
  <si>
    <t>2021-11-18T03:00</t>
  </si>
  <si>
    <t>2021-11-18T04:00</t>
  </si>
  <si>
    <t>2021-11-18T05:00</t>
  </si>
  <si>
    <t>2021-11-18T06:00</t>
  </si>
  <si>
    <t>2021-11-18T07:00</t>
  </si>
  <si>
    <t>2021-11-18T08:00</t>
  </si>
  <si>
    <t>2021-11-18T09:00</t>
  </si>
  <si>
    <t>2021-11-18T10:00</t>
  </si>
  <si>
    <t>2021-11-18T11:00</t>
  </si>
  <si>
    <t>2021-11-18T12:00</t>
  </si>
  <si>
    <t>2021-11-18T13:00</t>
  </si>
  <si>
    <t>2021-11-18T14:00</t>
  </si>
  <si>
    <t>2021-11-18T15:00</t>
  </si>
  <si>
    <t>2021-11-18T16:00</t>
  </si>
  <si>
    <t>2021-11-18T17:00</t>
  </si>
  <si>
    <t>2021-11-18T18:00</t>
  </si>
  <si>
    <t>2021-11-18T19:00</t>
  </si>
  <si>
    <t>2021-11-18T20:00</t>
  </si>
  <si>
    <t>2021-11-18T21:00</t>
  </si>
  <si>
    <t>2021-11-18T22:00</t>
  </si>
  <si>
    <t>2021-11-18T23:00</t>
  </si>
  <si>
    <t>2021-11-19T00:00</t>
  </si>
  <si>
    <t>2021-11-19T01:00</t>
  </si>
  <si>
    <t>2021-11-19T02:00</t>
  </si>
  <si>
    <t>2021-11-19T03:00</t>
  </si>
  <si>
    <t>2021-11-19T04:00</t>
  </si>
  <si>
    <t>2021-11-19T05:00</t>
  </si>
  <si>
    <t>2021-11-19T06:00</t>
  </si>
  <si>
    <t>2021-11-19T07:00</t>
  </si>
  <si>
    <t>2021-11-19T08:00</t>
  </si>
  <si>
    <t>2021-11-19T09:00</t>
  </si>
  <si>
    <t>2021-11-19T10:00</t>
  </si>
  <si>
    <t>2021-11-19T11:00</t>
  </si>
  <si>
    <t>2021-11-19T12:00</t>
  </si>
  <si>
    <t>2021-11-19T13:00</t>
  </si>
  <si>
    <t>2021-11-19T14:00</t>
  </si>
  <si>
    <t>2021-11-19T15:00</t>
  </si>
  <si>
    <t>2021-11-19T16:00</t>
  </si>
  <si>
    <t>2021-11-19T17:00</t>
  </si>
  <si>
    <t>2021-11-19T18:00</t>
  </si>
  <si>
    <t>2021-11-19T19:00</t>
  </si>
  <si>
    <t>2021-11-19T20:00</t>
  </si>
  <si>
    <t>2021-11-19T21:00</t>
  </si>
  <si>
    <t>2021-11-19T22:00</t>
  </si>
  <si>
    <t>2021-11-19T23:00</t>
  </si>
  <si>
    <t>2021-11-20T00:00</t>
  </si>
  <si>
    <t>2021-11-20T01:00</t>
  </si>
  <si>
    <t>2021-11-20T02:00</t>
  </si>
  <si>
    <t>2021-11-20T03:00</t>
  </si>
  <si>
    <t>2021-11-20T04:00</t>
  </si>
  <si>
    <t>2021-11-20T05:00</t>
  </si>
  <si>
    <t>2021-11-20T06:00</t>
  </si>
  <si>
    <t>2021-11-20T07:00</t>
  </si>
  <si>
    <t>2021-11-20T08:00</t>
  </si>
  <si>
    <t>2021-11-20T09:00</t>
  </si>
  <si>
    <t>2021-11-20T10:00</t>
  </si>
  <si>
    <t>2021-11-20T11:00</t>
  </si>
  <si>
    <t>2021-11-20T12:00</t>
  </si>
  <si>
    <t>2021-11-20T13:00</t>
  </si>
  <si>
    <t>2021-11-20T14:00</t>
  </si>
  <si>
    <t>2021-11-20T15:00</t>
  </si>
  <si>
    <t>2021-11-20T16:00</t>
  </si>
  <si>
    <t>2021-11-20T17:00</t>
  </si>
  <si>
    <t>2021-11-20T18:00</t>
  </si>
  <si>
    <t>2021-11-20T19:00</t>
  </si>
  <si>
    <t>2021-11-20T20:00</t>
  </si>
  <si>
    <t>2021-11-20T21:00</t>
  </si>
  <si>
    <t>2021-11-20T22:00</t>
  </si>
  <si>
    <t>2021-11-20T23:00</t>
  </si>
  <si>
    <t>2021-11-21T00:00</t>
  </si>
  <si>
    <t>2021-11-21T01:00</t>
  </si>
  <si>
    <t>2021-11-21T02:00</t>
  </si>
  <si>
    <t>2021-11-21T03:00</t>
  </si>
  <si>
    <t>2021-11-21T04:00</t>
  </si>
  <si>
    <t>2021-11-21T05:00</t>
  </si>
  <si>
    <t>2021-11-21T06:00</t>
  </si>
  <si>
    <t>2021-11-21T07:00</t>
  </si>
  <si>
    <t>2021-11-21T08:00</t>
  </si>
  <si>
    <t>2021-11-21T09:00</t>
  </si>
  <si>
    <t>2021-11-21T10:00</t>
  </si>
  <si>
    <t>2021-11-21T11:00</t>
  </si>
  <si>
    <t>2021-11-21T12:00</t>
  </si>
  <si>
    <t>2021-11-21T13:00</t>
  </si>
  <si>
    <t>2021-11-21T14:00</t>
  </si>
  <si>
    <t>2021-11-21T15:00</t>
  </si>
  <si>
    <t>2021-11-21T16:00</t>
  </si>
  <si>
    <t>2021-11-21T17:00</t>
  </si>
  <si>
    <t>2021-11-21T18:00</t>
  </si>
  <si>
    <t>2021-11-21T19:00</t>
  </si>
  <si>
    <t>2021-11-21T20:00</t>
  </si>
  <si>
    <t>2021-11-21T21:00</t>
  </si>
  <si>
    <t>2021-11-21T22:00</t>
  </si>
  <si>
    <t>2021-11-21T23:00</t>
  </si>
  <si>
    <t>2021-11-22T00:00</t>
  </si>
  <si>
    <t>2021-11-22T01:00</t>
  </si>
  <si>
    <t>2021-11-22T02:00</t>
  </si>
  <si>
    <t>2021-11-22T03:00</t>
  </si>
  <si>
    <t>2021-11-22T04:00</t>
  </si>
  <si>
    <t>2021-11-22T05:00</t>
  </si>
  <si>
    <t>2021-11-22T06:00</t>
  </si>
  <si>
    <t>2021-11-22T07:00</t>
  </si>
  <si>
    <t>2021-11-22T08:00</t>
  </si>
  <si>
    <t>2021-11-22T09:00</t>
  </si>
  <si>
    <t>2021-11-22T10:00</t>
  </si>
  <si>
    <t>2021-11-22T11:00</t>
  </si>
  <si>
    <t>2021-11-22T12:00</t>
  </si>
  <si>
    <t>2021-11-22T13:00</t>
  </si>
  <si>
    <t>2021-11-22T14:00</t>
  </si>
  <si>
    <t>2021-11-22T15:00</t>
  </si>
  <si>
    <t>2021-11-22T16:00</t>
  </si>
  <si>
    <t>2021-11-22T17:00</t>
  </si>
  <si>
    <t>2021-11-22T18:00</t>
  </si>
  <si>
    <t>2021-11-22T19:00</t>
  </si>
  <si>
    <t>2021-11-22T20:00</t>
  </si>
  <si>
    <t>2021-11-22T21:00</t>
  </si>
  <si>
    <t>2021-11-22T22:00</t>
  </si>
  <si>
    <t>2021-11-22T23:00</t>
  </si>
  <si>
    <t>2021-11-23T00:00</t>
  </si>
  <si>
    <t>2021-11-23T01:00</t>
  </si>
  <si>
    <t>2021-11-23T02:00</t>
  </si>
  <si>
    <t>2021-11-23T03:00</t>
  </si>
  <si>
    <t>2021-11-23T04:00</t>
  </si>
  <si>
    <t>2021-11-23T05:00</t>
  </si>
  <si>
    <t>2021-11-23T06:00</t>
  </si>
  <si>
    <t>2021-11-23T07:00</t>
  </si>
  <si>
    <t>2021-11-23T08:00</t>
  </si>
  <si>
    <t>2021-11-23T09:00</t>
  </si>
  <si>
    <t>2021-11-23T10:00</t>
  </si>
  <si>
    <t>2021-11-23T11:00</t>
  </si>
  <si>
    <t>2021-11-23T12:00</t>
  </si>
  <si>
    <t>2021-11-23T13:00</t>
  </si>
  <si>
    <t>2021-11-23T14:00</t>
  </si>
  <si>
    <t>2021-11-23T15:00</t>
  </si>
  <si>
    <t>2021-11-23T16:00</t>
  </si>
  <si>
    <t>2021-11-23T17:00</t>
  </si>
  <si>
    <t>2021-11-23T18:00</t>
  </si>
  <si>
    <t>2021-11-23T19:00</t>
  </si>
  <si>
    <t>2021-11-23T20:00</t>
  </si>
  <si>
    <t>2021-11-23T21:00</t>
  </si>
  <si>
    <t>2021-11-23T22:00</t>
  </si>
  <si>
    <t>2021-11-23T23:00</t>
  </si>
  <si>
    <t>2021-11-24T00:00</t>
  </si>
  <si>
    <t>2021-11-24T01:00</t>
  </si>
  <si>
    <t>2021-11-24T02:00</t>
  </si>
  <si>
    <t>2021-11-24T03:00</t>
  </si>
  <si>
    <t>2021-11-24T04:00</t>
  </si>
  <si>
    <t>2021-11-24T05:00</t>
  </si>
  <si>
    <t>2021-11-24T06:00</t>
  </si>
  <si>
    <t>2021-11-24T07:00</t>
  </si>
  <si>
    <t>2021-11-24T08:00</t>
  </si>
  <si>
    <t>2021-11-24T09:00</t>
  </si>
  <si>
    <t>2021-11-24T10:00</t>
  </si>
  <si>
    <t>2021-11-24T11:00</t>
  </si>
  <si>
    <t>2021-11-24T12:00</t>
  </si>
  <si>
    <t>2021-11-24T13:00</t>
  </si>
  <si>
    <t>2021-11-24T14:00</t>
  </si>
  <si>
    <t>2021-11-24T15:00</t>
  </si>
  <si>
    <t>2021-11-24T16:00</t>
  </si>
  <si>
    <t>2021-11-24T17:00</t>
  </si>
  <si>
    <t>2021-11-24T18:00</t>
  </si>
  <si>
    <t>2021-11-24T19:00</t>
  </si>
  <si>
    <t>2021-11-24T20:00</t>
  </si>
  <si>
    <t>2021-11-24T21:00</t>
  </si>
  <si>
    <t>2021-11-24T22:00</t>
  </si>
  <si>
    <t>2021-11-24T23:00</t>
  </si>
  <si>
    <t>2021-11-25T00:00</t>
  </si>
  <si>
    <t>2021-11-25T01:00</t>
  </si>
  <si>
    <t>2021-11-25T02:00</t>
  </si>
  <si>
    <t>2021-11-25T03:00</t>
  </si>
  <si>
    <t>2021-11-25T04:00</t>
  </si>
  <si>
    <t>2021-11-25T05:00</t>
  </si>
  <si>
    <t>2021-11-25T06:00</t>
  </si>
  <si>
    <t>2021-11-25T07:00</t>
  </si>
  <si>
    <t>2021-11-25T08:00</t>
  </si>
  <si>
    <t>2021-11-25T09:00</t>
  </si>
  <si>
    <t>2021-11-25T10:00</t>
  </si>
  <si>
    <t>2021-11-25T11:00</t>
  </si>
  <si>
    <t>2021-11-25T12:00</t>
  </si>
  <si>
    <t>2021-11-25T13:00</t>
  </si>
  <si>
    <t>2021-11-25T14:00</t>
  </si>
  <si>
    <t>2021-11-25T15:00</t>
  </si>
  <si>
    <t>2021-11-25T16:00</t>
  </si>
  <si>
    <t>2021-11-25T17:00</t>
  </si>
  <si>
    <t>2021-11-25T18:00</t>
  </si>
  <si>
    <t>2021-11-25T19:00</t>
  </si>
  <si>
    <t>2021-11-25T20:00</t>
  </si>
  <si>
    <t>2021-11-25T21:00</t>
  </si>
  <si>
    <t>2021-11-25T22:00</t>
  </si>
  <si>
    <t>2021-11-25T23:00</t>
  </si>
  <si>
    <t>2021-11-26T00:00</t>
  </si>
  <si>
    <t>2021-11-26T01:00</t>
  </si>
  <si>
    <t>2021-11-26T02:00</t>
  </si>
  <si>
    <t>2021-11-26T03:00</t>
  </si>
  <si>
    <t>2021-11-26T04:00</t>
  </si>
  <si>
    <t>2021-11-26T05:00</t>
  </si>
  <si>
    <t>2021-11-26T06:00</t>
  </si>
  <si>
    <t>2021-11-26T07:00</t>
  </si>
  <si>
    <t>2021-11-26T08:00</t>
  </si>
  <si>
    <t>2021-11-26T09:00</t>
  </si>
  <si>
    <t>2021-11-26T10:00</t>
  </si>
  <si>
    <t>2021-11-26T11:00</t>
  </si>
  <si>
    <t>2021-11-26T12:00</t>
  </si>
  <si>
    <t>2021-11-26T13:00</t>
  </si>
  <si>
    <t>2021-11-26T14:00</t>
  </si>
  <si>
    <t>2021-11-26T15:00</t>
  </si>
  <si>
    <t>2021-11-26T16:00</t>
  </si>
  <si>
    <t>2021-11-26T17:00</t>
  </si>
  <si>
    <t>2021-11-26T18:00</t>
  </si>
  <si>
    <t>2021-11-26T19:00</t>
  </si>
  <si>
    <t>2021-11-26T20:00</t>
  </si>
  <si>
    <t>2021-11-26T21:00</t>
  </si>
  <si>
    <t>2021-11-26T22:00</t>
  </si>
  <si>
    <t>2021-11-26T23:00</t>
  </si>
  <si>
    <t>2021-11-27T00:00</t>
  </si>
  <si>
    <t>2021-11-27T01:00</t>
  </si>
  <si>
    <t>2021-11-27T02:00</t>
  </si>
  <si>
    <t>2021-11-27T03:00</t>
  </si>
  <si>
    <t>2021-11-27T04:00</t>
  </si>
  <si>
    <t>2021-11-27T05:00</t>
  </si>
  <si>
    <t>2021-11-27T06:00</t>
  </si>
  <si>
    <t>2021-11-27T07:00</t>
  </si>
  <si>
    <t>2021-11-27T08:00</t>
  </si>
  <si>
    <t>2021-11-27T09:00</t>
  </si>
  <si>
    <t>2021-11-27T10:00</t>
  </si>
  <si>
    <t>2021-11-27T11:00</t>
  </si>
  <si>
    <t>2021-11-27T12:00</t>
  </si>
  <si>
    <t>2021-11-27T13:00</t>
  </si>
  <si>
    <t>2021-11-27T14:00</t>
  </si>
  <si>
    <t>2021-11-27T15:00</t>
  </si>
  <si>
    <t>2021-11-27T16:00</t>
  </si>
  <si>
    <t>2021-11-27T17:00</t>
  </si>
  <si>
    <t>2021-11-27T18:00</t>
  </si>
  <si>
    <t>2021-11-27T19:00</t>
  </si>
  <si>
    <t>2021-11-27T20:00</t>
  </si>
  <si>
    <t>2021-11-27T21:00</t>
  </si>
  <si>
    <t>2021-11-27T22:00</t>
  </si>
  <si>
    <t>2021-11-27T23:00</t>
  </si>
  <si>
    <t>2021-11-28T00:00</t>
  </si>
  <si>
    <t>2021-11-28T01:00</t>
  </si>
  <si>
    <t>2021-11-28T02:00</t>
  </si>
  <si>
    <t>2021-11-28T03:00</t>
  </si>
  <si>
    <t>2021-11-28T04:00</t>
  </si>
  <si>
    <t>2021-11-28T05:00</t>
  </si>
  <si>
    <t>2021-11-28T06:00</t>
  </si>
  <si>
    <t>2021-11-28T07:00</t>
  </si>
  <si>
    <t>2021-11-28T08:00</t>
  </si>
  <si>
    <t>2021-11-28T09:00</t>
  </si>
  <si>
    <t>2021-11-28T10:00</t>
  </si>
  <si>
    <t>2021-11-28T11:00</t>
  </si>
  <si>
    <t>2021-11-28T12:00</t>
  </si>
  <si>
    <t>2021-11-28T13:00</t>
  </si>
  <si>
    <t>2021-11-28T14:00</t>
  </si>
  <si>
    <t>2021-11-28T15:00</t>
  </si>
  <si>
    <t>2021-11-28T16:00</t>
  </si>
  <si>
    <t>2021-11-28T17:00</t>
  </si>
  <si>
    <t>2021-11-28T18:00</t>
  </si>
  <si>
    <t>2021-11-28T19:00</t>
  </si>
  <si>
    <t>2021-11-28T20:00</t>
  </si>
  <si>
    <t>2021-11-28T21:00</t>
  </si>
  <si>
    <t>2021-11-28T22:00</t>
  </si>
  <si>
    <t>2021-11-28T23:00</t>
  </si>
  <si>
    <t>2021-11-29T00:00</t>
  </si>
  <si>
    <t>2021-11-29T01:00</t>
  </si>
  <si>
    <t>2021-11-29T02:00</t>
  </si>
  <si>
    <t>2021-11-29T03:00</t>
  </si>
  <si>
    <t>2021-11-29T04:00</t>
  </si>
  <si>
    <t>2021-11-29T05:00</t>
  </si>
  <si>
    <t>2021-11-29T06:00</t>
  </si>
  <si>
    <t>2021-11-29T07:00</t>
  </si>
  <si>
    <t>2021-11-29T08:00</t>
  </si>
  <si>
    <t>2021-11-29T09:00</t>
  </si>
  <si>
    <t>2021-11-29T10:00</t>
  </si>
  <si>
    <t>2021-11-29T11:00</t>
  </si>
  <si>
    <t>2021-11-29T12:00</t>
  </si>
  <si>
    <t>2021-11-29T13:00</t>
  </si>
  <si>
    <t>2021-11-29T14:00</t>
  </si>
  <si>
    <t>2021-11-29T15:00</t>
  </si>
  <si>
    <t>2021-11-29T16:00</t>
  </si>
  <si>
    <t>2021-11-29T17:00</t>
  </si>
  <si>
    <t>2021-11-29T18:00</t>
  </si>
  <si>
    <t>2021-11-29T19:00</t>
  </si>
  <si>
    <t>2021-11-29T20:00</t>
  </si>
  <si>
    <t>2021-11-29T21:00</t>
  </si>
  <si>
    <t>2021-11-29T22:00</t>
  </si>
  <si>
    <t>2021-11-29T23:00</t>
  </si>
  <si>
    <t>2021-11-30T00:00</t>
  </si>
  <si>
    <t>2021-11-30T01:00</t>
  </si>
  <si>
    <t>2021-11-30T02:00</t>
  </si>
  <si>
    <t>2021-11-30T03:00</t>
  </si>
  <si>
    <t>2021-11-30T04:00</t>
  </si>
  <si>
    <t>2021-11-30T05:00</t>
  </si>
  <si>
    <t>2021-11-30T06:00</t>
  </si>
  <si>
    <t>2021-11-30T07:00</t>
  </si>
  <si>
    <t>2021-11-30T08:00</t>
  </si>
  <si>
    <t>2021-11-30T09:00</t>
  </si>
  <si>
    <t>2021-11-30T10:00</t>
  </si>
  <si>
    <t>2021-11-30T11:00</t>
  </si>
  <si>
    <t>2021-11-30T12:00</t>
  </si>
  <si>
    <t>2021-11-30T13:00</t>
  </si>
  <si>
    <t>2021-11-30T14:00</t>
  </si>
  <si>
    <t>2021-11-30T15:00</t>
  </si>
  <si>
    <t>2021-11-30T16:00</t>
  </si>
  <si>
    <t>2021-11-30T17:00</t>
  </si>
  <si>
    <t>2021-11-30T18:00</t>
  </si>
  <si>
    <t>2021-11-30T19:00</t>
  </si>
  <si>
    <t>2021-11-30T20:00</t>
  </si>
  <si>
    <t>2021-11-30T21:00</t>
  </si>
  <si>
    <t>2021-11-30T22:00</t>
  </si>
  <si>
    <t>2021-11-30T23:00</t>
  </si>
  <si>
    <t>2021-12-01T00:00</t>
  </si>
  <si>
    <t>2021-12-01T01:00</t>
  </si>
  <si>
    <t>2021-12-01T02:00</t>
  </si>
  <si>
    <t>2021-12-01T03:00</t>
  </si>
  <si>
    <t>2021-12-01T04:00</t>
  </si>
  <si>
    <t>2021-12-01T05:00</t>
  </si>
  <si>
    <t>2021-12-01T06:00</t>
  </si>
  <si>
    <t>2021-12-01T07:00</t>
  </si>
  <si>
    <t>2021-12-01T08:00</t>
  </si>
  <si>
    <t>2021-12-01T09:00</t>
  </si>
  <si>
    <t>2021-12-01T10:00</t>
  </si>
  <si>
    <t>2021-12-01T11:00</t>
  </si>
  <si>
    <t>2021-12-01T12:00</t>
  </si>
  <si>
    <t>2021-12-01T13:00</t>
  </si>
  <si>
    <t>2021-12-01T14:00</t>
  </si>
  <si>
    <t>2021-12-01T15:00</t>
  </si>
  <si>
    <t>2021-12-01T16:00</t>
  </si>
  <si>
    <t>2021-12-01T17:00</t>
  </si>
  <si>
    <t>2021-12-01T18:00</t>
  </si>
  <si>
    <t>2021-12-01T19:00</t>
  </si>
  <si>
    <t>2021-12-01T20:00</t>
  </si>
  <si>
    <t>2021-12-01T21:00</t>
  </si>
  <si>
    <t>2021-12-01T22:00</t>
  </si>
  <si>
    <t>2021-12-01T23:00</t>
  </si>
  <si>
    <t>2021-12-02T00:00</t>
  </si>
  <si>
    <t>2021-12-02T01:00</t>
  </si>
  <si>
    <t>2021-12-02T02:00</t>
  </si>
  <si>
    <t>2021-12-02T03:00</t>
  </si>
  <si>
    <t>2021-12-02T04:00</t>
  </si>
  <si>
    <t>2021-12-02T05:00</t>
  </si>
  <si>
    <t>2021-12-02T06:00</t>
  </si>
  <si>
    <t>2021-12-02T07:00</t>
  </si>
  <si>
    <t>2021-12-02T08:00</t>
  </si>
  <si>
    <t>2021-12-02T09:00</t>
  </si>
  <si>
    <t>2021-12-02T10:00</t>
  </si>
  <si>
    <t>2021-12-02T11:00</t>
  </si>
  <si>
    <t>2021-12-02T12:00</t>
  </si>
  <si>
    <t>2021-12-02T13:00</t>
  </si>
  <si>
    <t>2021-12-02T14:00</t>
  </si>
  <si>
    <t>2021-12-02T15:00</t>
  </si>
  <si>
    <t>2021-12-02T16:00</t>
  </si>
  <si>
    <t>2021-12-02T17:00</t>
  </si>
  <si>
    <t>2021-12-02T18:00</t>
  </si>
  <si>
    <t>2021-12-02T19:00</t>
  </si>
  <si>
    <t>2021-12-02T20:00</t>
  </si>
  <si>
    <t>2021-12-02T21:00</t>
  </si>
  <si>
    <t>2021-12-02T22:00</t>
  </si>
  <si>
    <t>2021-12-02T23:00</t>
  </si>
  <si>
    <t>2021-12-03T00:00</t>
  </si>
  <si>
    <t>2021-12-03T01:00</t>
  </si>
  <si>
    <t>2021-12-03T02:00</t>
  </si>
  <si>
    <t>2021-12-03T03:00</t>
  </si>
  <si>
    <t>2021-12-03T04:00</t>
  </si>
  <si>
    <t>2021-12-03T05:00</t>
  </si>
  <si>
    <t>2021-12-03T06:00</t>
  </si>
  <si>
    <t>2021-12-03T07:00</t>
  </si>
  <si>
    <t>2021-12-03T08:00</t>
  </si>
  <si>
    <t>2021-12-03T09:00</t>
  </si>
  <si>
    <t>2021-12-03T10:00</t>
  </si>
  <si>
    <t>2021-12-03T11:00</t>
  </si>
  <si>
    <t>2021-12-03T12:00</t>
  </si>
  <si>
    <t>2021-12-03T13:00</t>
  </si>
  <si>
    <t>2021-12-03T14:00</t>
  </si>
  <si>
    <t>2021-12-03T15:00</t>
  </si>
  <si>
    <t>2021-12-03T16:00</t>
  </si>
  <si>
    <t>2021-12-03T17:00</t>
  </si>
  <si>
    <t>2021-12-03T18:00</t>
  </si>
  <si>
    <t>2021-12-03T19:00</t>
  </si>
  <si>
    <t>2021-12-03T20:00</t>
  </si>
  <si>
    <t>2021-12-03T21:00</t>
  </si>
  <si>
    <t>2021-12-03T22:00</t>
  </si>
  <si>
    <t>2021-12-03T23:00</t>
  </si>
  <si>
    <t>2021-12-04T00:00</t>
  </si>
  <si>
    <t>2021-12-04T01:00</t>
  </si>
  <si>
    <t>2021-12-04T02:00</t>
  </si>
  <si>
    <t>2021-12-04T03:00</t>
  </si>
  <si>
    <t>2021-12-04T04:00</t>
  </si>
  <si>
    <t>2021-12-04T05:00</t>
  </si>
  <si>
    <t>2021-12-04T06:00</t>
  </si>
  <si>
    <t>2021-12-04T07:00</t>
  </si>
  <si>
    <t>2021-12-04T08:00</t>
  </si>
  <si>
    <t>2021-12-04T09:00</t>
  </si>
  <si>
    <t>2021-12-04T10:00</t>
  </si>
  <si>
    <t>2021-12-04T11:00</t>
  </si>
  <si>
    <t>2021-12-04T12:00</t>
  </si>
  <si>
    <t>2021-12-04T13:00</t>
  </si>
  <si>
    <t>2021-12-04T14:00</t>
  </si>
  <si>
    <t>2021-12-04T15:00</t>
  </si>
  <si>
    <t>2021-12-04T16:00</t>
  </si>
  <si>
    <t>2021-12-04T17:00</t>
  </si>
  <si>
    <t>2021-12-04T18:00</t>
  </si>
  <si>
    <t>2021-12-04T19:00</t>
  </si>
  <si>
    <t>2021-12-04T20:00</t>
  </si>
  <si>
    <t>2021-12-04T21:00</t>
  </si>
  <si>
    <t>2021-12-04T22:00</t>
  </si>
  <si>
    <t>2021-12-04T23:00</t>
  </si>
  <si>
    <t>2021-12-05T00:00</t>
  </si>
  <si>
    <t>2021-12-05T01:00</t>
  </si>
  <si>
    <t>2021-12-05T02:00</t>
  </si>
  <si>
    <t>2021-12-05T03:00</t>
  </si>
  <si>
    <t>2021-12-05T04:00</t>
  </si>
  <si>
    <t>2021-12-05T05:00</t>
  </si>
  <si>
    <t>2021-12-05T06:00</t>
  </si>
  <si>
    <t>2021-12-05T07:00</t>
  </si>
  <si>
    <t>2021-12-05T08:00</t>
  </si>
  <si>
    <t>2021-12-05T09:00</t>
  </si>
  <si>
    <t>2021-12-05T10:00</t>
  </si>
  <si>
    <t>2021-12-05T11:00</t>
  </si>
  <si>
    <t>2021-12-05T12:00</t>
  </si>
  <si>
    <t>2021-12-05T13:00</t>
  </si>
  <si>
    <t>2021-12-05T14:00</t>
  </si>
  <si>
    <t>2021-12-05T15:00</t>
  </si>
  <si>
    <t>2021-12-05T16:00</t>
  </si>
  <si>
    <t>2021-12-05T17:00</t>
  </si>
  <si>
    <t>2021-12-05T18:00</t>
  </si>
  <si>
    <t>2021-12-05T19:00</t>
  </si>
  <si>
    <t>2021-12-05T20:00</t>
  </si>
  <si>
    <t>2021-12-05T21:00</t>
  </si>
  <si>
    <t>2021-12-05T22:00</t>
  </si>
  <si>
    <t>2021-12-05T23:00</t>
  </si>
  <si>
    <t>2021-12-06T00:00</t>
  </si>
  <si>
    <t>2021-12-06T01:00</t>
  </si>
  <si>
    <t>2021-12-06T02:00</t>
  </si>
  <si>
    <t>2021-12-06T03:00</t>
  </si>
  <si>
    <t>2021-12-06T04:00</t>
  </si>
  <si>
    <t>2021-12-06T05:00</t>
  </si>
  <si>
    <t>2021-12-06T06:00</t>
  </si>
  <si>
    <t>2021-12-06T07:00</t>
  </si>
  <si>
    <t>2021-12-06T08:00</t>
  </si>
  <si>
    <t>2021-12-06T09:00</t>
  </si>
  <si>
    <t>2021-12-06T10:00</t>
  </si>
  <si>
    <t>2021-12-06T11:00</t>
  </si>
  <si>
    <t>2021-12-06T12:00</t>
  </si>
  <si>
    <t>2021-12-06T13:00</t>
  </si>
  <si>
    <t>2021-12-06T14:00</t>
  </si>
  <si>
    <t>2021-12-06T15:00</t>
  </si>
  <si>
    <t>2021-12-06T16:00</t>
  </si>
  <si>
    <t>2021-12-06T17:00</t>
  </si>
  <si>
    <t>2021-12-06T18:00</t>
  </si>
  <si>
    <t>2021-12-06T19:00</t>
  </si>
  <si>
    <t>2021-12-06T20:00</t>
  </si>
  <si>
    <t>2021-12-06T21:00</t>
  </si>
  <si>
    <t>2021-12-06T22:00</t>
  </si>
  <si>
    <t>2021-12-06T23:00</t>
  </si>
  <si>
    <t>2021-12-07T00:00</t>
  </si>
  <si>
    <t>2021-12-07T01:00</t>
  </si>
  <si>
    <t>2021-12-07T02:00</t>
  </si>
  <si>
    <t>2021-12-07T03:00</t>
  </si>
  <si>
    <t>2021-12-07T04:00</t>
  </si>
  <si>
    <t>2021-12-07T05:00</t>
  </si>
  <si>
    <t>2021-12-07T06:00</t>
  </si>
  <si>
    <t>2021-12-07T07:00</t>
  </si>
  <si>
    <t>2021-12-07T08:00</t>
  </si>
  <si>
    <t>2021-12-07T09:00</t>
  </si>
  <si>
    <t>2021-12-07T10:00</t>
  </si>
  <si>
    <t>2021-12-07T11:00</t>
  </si>
  <si>
    <t>2021-12-07T12:00</t>
  </si>
  <si>
    <t>2021-12-07T13:00</t>
  </si>
  <si>
    <t>2021-12-07T14:00</t>
  </si>
  <si>
    <t>2021-12-07T15:00</t>
  </si>
  <si>
    <t>2021-12-07T16:00</t>
  </si>
  <si>
    <t>2021-12-07T17:00</t>
  </si>
  <si>
    <t>2021-12-07T18:00</t>
  </si>
  <si>
    <t>2021-12-07T19:00</t>
  </si>
  <si>
    <t>2021-12-07T20:00</t>
  </si>
  <si>
    <t>2021-12-07T21:00</t>
  </si>
  <si>
    <t>2021-12-07T22:00</t>
  </si>
  <si>
    <t>2021-12-07T23:00</t>
  </si>
  <si>
    <t>2021-12-08T00:00</t>
  </si>
  <si>
    <t>2021-12-08T01:00</t>
  </si>
  <si>
    <t>2021-12-08T02:00</t>
  </si>
  <si>
    <t>2021-12-08T03:00</t>
  </si>
  <si>
    <t>2021-12-08T04:00</t>
  </si>
  <si>
    <t>2021-12-08T05:00</t>
  </si>
  <si>
    <t>2021-12-08T06:00</t>
  </si>
  <si>
    <t>2021-12-08T07:00</t>
  </si>
  <si>
    <t>2021-12-08T08:00</t>
  </si>
  <si>
    <t>2021-12-08T09:00</t>
  </si>
  <si>
    <t>2021-12-08T10:00</t>
  </si>
  <si>
    <t>2021-12-08T11:00</t>
  </si>
  <si>
    <t>2021-12-08T12:00</t>
  </si>
  <si>
    <t>2021-12-08T13:00</t>
  </si>
  <si>
    <t>2021-12-08T14:00</t>
  </si>
  <si>
    <t>2021-12-08T15:00</t>
  </si>
  <si>
    <t>2021-12-08T16:00</t>
  </si>
  <si>
    <t>2021-12-08T17:00</t>
  </si>
  <si>
    <t>2021-12-08T18:00</t>
  </si>
  <si>
    <t>2021-12-08T19:00</t>
  </si>
  <si>
    <t>2021-12-08T20:00</t>
  </si>
  <si>
    <t>2021-12-08T21:00</t>
  </si>
  <si>
    <t>2021-12-08T22:00</t>
  </si>
  <si>
    <t>2021-12-08T23:00</t>
  </si>
  <si>
    <t>2021-12-09T00:00</t>
  </si>
  <si>
    <t>2021-12-09T01:00</t>
  </si>
  <si>
    <t>2021-12-09T02:00</t>
  </si>
  <si>
    <t>2021-12-09T03:00</t>
  </si>
  <si>
    <t>2021-12-09T04:00</t>
  </si>
  <si>
    <t>2021-12-09T05:00</t>
  </si>
  <si>
    <t>2021-12-09T06:00</t>
  </si>
  <si>
    <t>2021-12-09T07:00</t>
  </si>
  <si>
    <t>2021-12-09T08:00</t>
  </si>
  <si>
    <t>2021-12-09T09:00</t>
  </si>
  <si>
    <t>2021-12-09T10:00</t>
  </si>
  <si>
    <t>2021-12-09T11:00</t>
  </si>
  <si>
    <t>2021-12-09T12:00</t>
  </si>
  <si>
    <t>2021-12-09T13:00</t>
  </si>
  <si>
    <t>2021-12-09T14:00</t>
  </si>
  <si>
    <t>2021-12-09T15:00</t>
  </si>
  <si>
    <t>2021-12-09T16:00</t>
  </si>
  <si>
    <t>2021-12-09T17:00</t>
  </si>
  <si>
    <t>2021-12-09T18:00</t>
  </si>
  <si>
    <t>2021-12-09T19:00</t>
  </si>
  <si>
    <t>2021-12-09T20:00</t>
  </si>
  <si>
    <t>2021-12-09T21:00</t>
  </si>
  <si>
    <t>2021-12-09T22:00</t>
  </si>
  <si>
    <t>2021-12-09T23:00</t>
  </si>
  <si>
    <t>2021-12-10T00:00</t>
  </si>
  <si>
    <t>2021-12-10T01:00</t>
  </si>
  <si>
    <t>2021-12-10T02:00</t>
  </si>
  <si>
    <t>2021-12-10T03:00</t>
  </si>
  <si>
    <t>2021-12-10T04:00</t>
  </si>
  <si>
    <t>2021-12-10T05:00</t>
  </si>
  <si>
    <t>2021-12-10T06:00</t>
  </si>
  <si>
    <t>2021-12-10T07:00</t>
  </si>
  <si>
    <t>2021-12-10T08:00</t>
  </si>
  <si>
    <t>2021-12-10T09:00</t>
  </si>
  <si>
    <t>2021-12-10T10:00</t>
  </si>
  <si>
    <t>2021-12-10T11:00</t>
  </si>
  <si>
    <t>2021-12-10T12:00</t>
  </si>
  <si>
    <t>2021-12-10T13:00</t>
  </si>
  <si>
    <t>2021-12-10T14:00</t>
  </si>
  <si>
    <t>2021-12-10T15:00</t>
  </si>
  <si>
    <t>2021-12-10T16:00</t>
  </si>
  <si>
    <t>2021-12-10T17:00</t>
  </si>
  <si>
    <t>2021-12-10T18:00</t>
  </si>
  <si>
    <t>2021-12-10T19:00</t>
  </si>
  <si>
    <t>2021-12-10T20:00</t>
  </si>
  <si>
    <t>2021-12-10T21:00</t>
  </si>
  <si>
    <t>2021-12-10T22:00</t>
  </si>
  <si>
    <t>2021-12-10T23:00</t>
  </si>
  <si>
    <t>2021-12-11T00:00</t>
  </si>
  <si>
    <t>2021-12-11T01:00</t>
  </si>
  <si>
    <t>2021-12-11T02:00</t>
  </si>
  <si>
    <t>2021-12-11T03:00</t>
  </si>
  <si>
    <t>2021-12-11T04:00</t>
  </si>
  <si>
    <t>2021-12-11T05:00</t>
  </si>
  <si>
    <t>2021-12-11T06:00</t>
  </si>
  <si>
    <t>2021-12-11T07:00</t>
  </si>
  <si>
    <t>2021-12-11T08:00</t>
  </si>
  <si>
    <t>2021-12-11T09:00</t>
  </si>
  <si>
    <t>2021-12-11T10:00</t>
  </si>
  <si>
    <t>2021-12-11T11:00</t>
  </si>
  <si>
    <t>2021-12-11T12:00</t>
  </si>
  <si>
    <t>2021-12-11T13:00</t>
  </si>
  <si>
    <t>2021-12-11T14:00</t>
  </si>
  <si>
    <t>2021-12-11T15:00</t>
  </si>
  <si>
    <t>2021-12-11T16:00</t>
  </si>
  <si>
    <t>2021-12-11T17:00</t>
  </si>
  <si>
    <t>2021-12-11T18:00</t>
  </si>
  <si>
    <t>2021-12-11T19:00</t>
  </si>
  <si>
    <t>2021-12-11T20:00</t>
  </si>
  <si>
    <t>2021-12-11T21:00</t>
  </si>
  <si>
    <t>2021-12-11T22:00</t>
  </si>
  <si>
    <t>2021-12-11T23:00</t>
  </si>
  <si>
    <t>2021-12-12T00:00</t>
  </si>
  <si>
    <t>2021-12-12T01:00</t>
  </si>
  <si>
    <t>2021-12-12T02:00</t>
  </si>
  <si>
    <t>2021-12-12T03:00</t>
  </si>
  <si>
    <t>2021-12-12T04:00</t>
  </si>
  <si>
    <t>2021-12-12T05:00</t>
  </si>
  <si>
    <t>2021-12-12T06:00</t>
  </si>
  <si>
    <t>2021-12-12T07:00</t>
  </si>
  <si>
    <t>2021-12-12T08:00</t>
  </si>
  <si>
    <t>2021-12-12T09:00</t>
  </si>
  <si>
    <t>2021-12-12T10:00</t>
  </si>
  <si>
    <t>2021-12-12T11:00</t>
  </si>
  <si>
    <t>2021-12-12T12:00</t>
  </si>
  <si>
    <t>2021-12-12T13:00</t>
  </si>
  <si>
    <t>2021-12-12T14:00</t>
  </si>
  <si>
    <t>2021-12-12T15:00</t>
  </si>
  <si>
    <t>2021-12-12T16:00</t>
  </si>
  <si>
    <t>2021-12-12T17:00</t>
  </si>
  <si>
    <t>2021-12-12T18:00</t>
  </si>
  <si>
    <t>2021-12-12T19:00</t>
  </si>
  <si>
    <t>2021-12-12T20:00</t>
  </si>
  <si>
    <t>2021-12-12T21:00</t>
  </si>
  <si>
    <t>2021-12-12T22:00</t>
  </si>
  <si>
    <t>2021-12-12T23:00</t>
  </si>
  <si>
    <t>2021-12-13T00:00</t>
  </si>
  <si>
    <t>2021-12-13T01:00</t>
  </si>
  <si>
    <t>2021-12-13T02:00</t>
  </si>
  <si>
    <t>2021-12-13T03:00</t>
  </si>
  <si>
    <t>2021-12-13T04:00</t>
  </si>
  <si>
    <t>2021-12-13T05:00</t>
  </si>
  <si>
    <t>2021-12-13T06:00</t>
  </si>
  <si>
    <t>2021-12-13T07:00</t>
  </si>
  <si>
    <t>2021-12-13T08:00</t>
  </si>
  <si>
    <t>2021-12-13T09:00</t>
  </si>
  <si>
    <t>2021-12-13T10:00</t>
  </si>
  <si>
    <t>2021-12-13T11:00</t>
  </si>
  <si>
    <t>2021-12-13T12:00</t>
  </si>
  <si>
    <t>2021-12-13T13:00</t>
  </si>
  <si>
    <t>2021-12-13T14:00</t>
  </si>
  <si>
    <t>2021-12-13T15:00</t>
  </si>
  <si>
    <t>2021-12-13T16:00</t>
  </si>
  <si>
    <t>2021-12-13T17:00</t>
  </si>
  <si>
    <t>2021-12-13T18:00</t>
  </si>
  <si>
    <t>2021-12-13T19:00</t>
  </si>
  <si>
    <t>2021-12-13T20:00</t>
  </si>
  <si>
    <t>2021-12-13T21:00</t>
  </si>
  <si>
    <t>2021-12-13T22:00</t>
  </si>
  <si>
    <t>2021-12-13T23:00</t>
  </si>
  <si>
    <t>2021-12-14T00:00</t>
  </si>
  <si>
    <t>2021-12-14T01:00</t>
  </si>
  <si>
    <t>2021-12-14T02:00</t>
  </si>
  <si>
    <t>2021-12-14T03:00</t>
  </si>
  <si>
    <t>2021-12-14T04:00</t>
  </si>
  <si>
    <t>2021-12-14T05:00</t>
  </si>
  <si>
    <t>2021-12-14T06:00</t>
  </si>
  <si>
    <t>2021-12-14T07:00</t>
  </si>
  <si>
    <t>2021-12-14T08:00</t>
  </si>
  <si>
    <t>2021-12-14T09:00</t>
  </si>
  <si>
    <t>2021-12-14T10:00</t>
  </si>
  <si>
    <t>2021-12-14T11:00</t>
  </si>
  <si>
    <t>2021-12-14T12:00</t>
  </si>
  <si>
    <t>2021-12-14T13:00</t>
  </si>
  <si>
    <t>2021-12-14T14:00</t>
  </si>
  <si>
    <t>2021-12-14T15:00</t>
  </si>
  <si>
    <t>2021-12-14T16:00</t>
  </si>
  <si>
    <t>2021-12-14T17:00</t>
  </si>
  <si>
    <t>2021-12-14T18:00</t>
  </si>
  <si>
    <t>2021-12-14T19:00</t>
  </si>
  <si>
    <t>2021-12-14T20:00</t>
  </si>
  <si>
    <t>2021-12-14T21:00</t>
  </si>
  <si>
    <t>2021-12-14T22:00</t>
  </si>
  <si>
    <t>2021-12-14T23:00</t>
  </si>
  <si>
    <t>2021-12-15T00:00</t>
  </si>
  <si>
    <t>2021-12-15T01:00</t>
  </si>
  <si>
    <t>2021-12-15T02:00</t>
  </si>
  <si>
    <t>2021-12-15T03:00</t>
  </si>
  <si>
    <t>2021-12-15T04:00</t>
  </si>
  <si>
    <t>2021-12-15T05:00</t>
  </si>
  <si>
    <t>2021-12-15T06:00</t>
  </si>
  <si>
    <t>2021-12-15T07:00</t>
  </si>
  <si>
    <t>2021-12-15T08:00</t>
  </si>
  <si>
    <t>2021-12-15T09:00</t>
  </si>
  <si>
    <t>2021-12-15T10:00</t>
  </si>
  <si>
    <t>2021-12-15T11:00</t>
  </si>
  <si>
    <t>2021-12-15T12:00</t>
  </si>
  <si>
    <t>2021-12-15T13:00</t>
  </si>
  <si>
    <t>2021-12-15T14:00</t>
  </si>
  <si>
    <t>2021-12-15T15:00</t>
  </si>
  <si>
    <t>2021-12-15T16:00</t>
  </si>
  <si>
    <t>2021-12-15T17:00</t>
  </si>
  <si>
    <t>2021-12-15T18:00</t>
  </si>
  <si>
    <t>2021-12-15T19:00</t>
  </si>
  <si>
    <t>2021-12-15T20:00</t>
  </si>
  <si>
    <t>2021-12-15T21:00</t>
  </si>
  <si>
    <t>2021-12-15T22:00</t>
  </si>
  <si>
    <t>2021-12-15T23:00</t>
  </si>
  <si>
    <t>2021-12-16T00:00</t>
  </si>
  <si>
    <t>2021-12-16T01:00</t>
  </si>
  <si>
    <t>2021-12-16T02:00</t>
  </si>
  <si>
    <t>2021-12-16T03:00</t>
  </si>
  <si>
    <t>2021-12-16T04:00</t>
  </si>
  <si>
    <t>2021-12-16T05:00</t>
  </si>
  <si>
    <t>2021-12-16T06:00</t>
  </si>
  <si>
    <t>2021-12-16T07:00</t>
  </si>
  <si>
    <t>2021-12-16T08:00</t>
  </si>
  <si>
    <t>2021-12-16T09:00</t>
  </si>
  <si>
    <t>2021-12-16T10:00</t>
  </si>
  <si>
    <t>2021-12-16T11:00</t>
  </si>
  <si>
    <t>2021-12-16T12:00</t>
  </si>
  <si>
    <t>2021-12-16T13:00</t>
  </si>
  <si>
    <t>2021-12-16T14:00</t>
  </si>
  <si>
    <t>2021-12-16T15:00</t>
  </si>
  <si>
    <t>2021-12-16T16:00</t>
  </si>
  <si>
    <t>2021-12-16T17:00</t>
  </si>
  <si>
    <t>2021-12-16T18:00</t>
  </si>
  <si>
    <t>2021-12-16T19:00</t>
  </si>
  <si>
    <t>2021-12-16T20:00</t>
  </si>
  <si>
    <t>2021-12-16T21:00</t>
  </si>
  <si>
    <t>2021-12-16T22:00</t>
  </si>
  <si>
    <t>2021-12-16T23:00</t>
  </si>
  <si>
    <t>2021-12-17T00:00</t>
  </si>
  <si>
    <t>2021-12-17T01:00</t>
  </si>
  <si>
    <t>2021-12-17T02:00</t>
  </si>
  <si>
    <t>2021-12-17T03:00</t>
  </si>
  <si>
    <t>2021-12-17T04:00</t>
  </si>
  <si>
    <t>2021-12-17T05:00</t>
  </si>
  <si>
    <t>2021-12-17T06:00</t>
  </si>
  <si>
    <t>2021-12-17T07:00</t>
  </si>
  <si>
    <t>2021-12-17T08:00</t>
  </si>
  <si>
    <t>2021-12-17T09:00</t>
  </si>
  <si>
    <t>2021-12-17T10:00</t>
  </si>
  <si>
    <t>2021-12-17T11:00</t>
  </si>
  <si>
    <t>2021-12-17T12:00</t>
  </si>
  <si>
    <t>2021-12-17T13:00</t>
  </si>
  <si>
    <t>2021-12-17T14:00</t>
  </si>
  <si>
    <t>2021-12-17T15:00</t>
  </si>
  <si>
    <t>2021-12-17T16:00</t>
  </si>
  <si>
    <t>2021-12-17T17:00</t>
  </si>
  <si>
    <t>2021-12-17T18:00</t>
  </si>
  <si>
    <t>2021-12-17T19:00</t>
  </si>
  <si>
    <t>2021-12-17T20:00</t>
  </si>
  <si>
    <t>2021-12-17T21:00</t>
  </si>
  <si>
    <t>2021-12-17T22:00</t>
  </si>
  <si>
    <t>2021-12-17T23:00</t>
  </si>
  <si>
    <t>2021-12-18T00:00</t>
  </si>
  <si>
    <t>2021-12-18T01:00</t>
  </si>
  <si>
    <t>2021-12-18T02:00</t>
  </si>
  <si>
    <t>2021-12-18T03:00</t>
  </si>
  <si>
    <t>2021-12-18T04:00</t>
  </si>
  <si>
    <t>2021-12-18T05:00</t>
  </si>
  <si>
    <t>2021-12-18T06:00</t>
  </si>
  <si>
    <t>2021-12-18T07:00</t>
  </si>
  <si>
    <t>2021-12-18T08:00</t>
  </si>
  <si>
    <t>2021-12-18T09:00</t>
  </si>
  <si>
    <t>2021-12-18T10:00</t>
  </si>
  <si>
    <t>2021-12-18T11:00</t>
  </si>
  <si>
    <t>2021-12-18T12:00</t>
  </si>
  <si>
    <t>2021-12-18T13:00</t>
  </si>
  <si>
    <t>2021-12-18T14:00</t>
  </si>
  <si>
    <t>2021-12-18T15:00</t>
  </si>
  <si>
    <t>2021-12-18T16:00</t>
  </si>
  <si>
    <t>2021-12-18T17:00</t>
  </si>
  <si>
    <t>2021-12-18T18:00</t>
  </si>
  <si>
    <t>2021-12-18T19:00</t>
  </si>
  <si>
    <t>2021-12-18T20:00</t>
  </si>
  <si>
    <t>2021-12-18T21:00</t>
  </si>
  <si>
    <t>2021-12-18T22:00</t>
  </si>
  <si>
    <t>2021-12-18T23:00</t>
  </si>
  <si>
    <t>2021-12-19T00:00</t>
  </si>
  <si>
    <t>2021-12-19T01:00</t>
  </si>
  <si>
    <t>2021-12-19T02:00</t>
  </si>
  <si>
    <t>2021-12-19T03:00</t>
  </si>
  <si>
    <t>2021-12-19T04:00</t>
  </si>
  <si>
    <t>2021-12-19T05:00</t>
  </si>
  <si>
    <t>2021-12-19T06:00</t>
  </si>
  <si>
    <t>2021-12-19T07:00</t>
  </si>
  <si>
    <t>2021-12-19T08:00</t>
  </si>
  <si>
    <t>2021-12-19T09:00</t>
  </si>
  <si>
    <t>2021-12-19T10:00</t>
  </si>
  <si>
    <t>2021-12-19T11:00</t>
  </si>
  <si>
    <t>2021-12-19T12:00</t>
  </si>
  <si>
    <t>2021-12-19T13:00</t>
  </si>
  <si>
    <t>2021-12-19T14:00</t>
  </si>
  <si>
    <t>2021-12-19T15:00</t>
  </si>
  <si>
    <t>2021-12-19T16:00</t>
  </si>
  <si>
    <t>2021-12-19T17:00</t>
  </si>
  <si>
    <t>2021-12-19T18:00</t>
  </si>
  <si>
    <t>2021-12-19T19:00</t>
  </si>
  <si>
    <t>2021-12-19T20:00</t>
  </si>
  <si>
    <t>2021-12-19T21:00</t>
  </si>
  <si>
    <t>2021-12-19T22:00</t>
  </si>
  <si>
    <t>2021-12-19T23:00</t>
  </si>
  <si>
    <t>2021-12-20T00:00</t>
  </si>
  <si>
    <t>2021-12-20T01:00</t>
  </si>
  <si>
    <t>2021-12-20T02:00</t>
  </si>
  <si>
    <t>2021-12-20T03:00</t>
  </si>
  <si>
    <t>2021-12-20T04:00</t>
  </si>
  <si>
    <t>2021-12-20T05:00</t>
  </si>
  <si>
    <t>2021-12-20T06:00</t>
  </si>
  <si>
    <t>2021-12-20T07:00</t>
  </si>
  <si>
    <t>2021-12-20T08:00</t>
  </si>
  <si>
    <t>2021-12-20T09:00</t>
  </si>
  <si>
    <t>2021-12-20T10:00</t>
  </si>
  <si>
    <t>2021-12-20T11:00</t>
  </si>
  <si>
    <t>2021-12-20T12:00</t>
  </si>
  <si>
    <t>2021-12-20T13:00</t>
  </si>
  <si>
    <t>2021-12-20T14:00</t>
  </si>
  <si>
    <t>2021-12-20T15:00</t>
  </si>
  <si>
    <t>2021-12-20T16:00</t>
  </si>
  <si>
    <t>2021-12-20T17:00</t>
  </si>
  <si>
    <t>2021-12-20T18:00</t>
  </si>
  <si>
    <t>2021-12-20T19:00</t>
  </si>
  <si>
    <t>2021-12-20T20:00</t>
  </si>
  <si>
    <t>2021-12-20T21:00</t>
  </si>
  <si>
    <t>2021-12-20T22:00</t>
  </si>
  <si>
    <t>2021-12-20T23:00</t>
  </si>
  <si>
    <t>2021-12-21T00:00</t>
  </si>
  <si>
    <t>2021-12-21T01:00</t>
  </si>
  <si>
    <t>2021-12-21T02:00</t>
  </si>
  <si>
    <t>2021-12-21T03:00</t>
  </si>
  <si>
    <t>2021-12-21T04:00</t>
  </si>
  <si>
    <t>2021-12-21T05:00</t>
  </si>
  <si>
    <t>2021-12-21T06:00</t>
  </si>
  <si>
    <t>2021-12-21T07:00</t>
  </si>
  <si>
    <t>2021-12-21T08:00</t>
  </si>
  <si>
    <t>2021-12-21T09:00</t>
  </si>
  <si>
    <t>2021-12-21T10:00</t>
  </si>
  <si>
    <t>2021-12-21T11:00</t>
  </si>
  <si>
    <t>2021-12-21T12:00</t>
  </si>
  <si>
    <t>2021-12-21T13:00</t>
  </si>
  <si>
    <t>2021-12-21T14:00</t>
  </si>
  <si>
    <t>2021-12-21T15:00</t>
  </si>
  <si>
    <t>2021-12-21T16:00</t>
  </si>
  <si>
    <t>2021-12-21T17:00</t>
  </si>
  <si>
    <t>2021-12-21T18:00</t>
  </si>
  <si>
    <t>2021-12-21T19:00</t>
  </si>
  <si>
    <t>2021-12-21T20:00</t>
  </si>
  <si>
    <t>2021-12-21T21:00</t>
  </si>
  <si>
    <t>2021-12-21T22:00</t>
  </si>
  <si>
    <t>2021-12-21T23:00</t>
  </si>
  <si>
    <t>2021-12-22T00:00</t>
  </si>
  <si>
    <t>2021-12-22T01:00</t>
  </si>
  <si>
    <t>2021-12-22T02:00</t>
  </si>
  <si>
    <t>2021-12-22T03:00</t>
  </si>
  <si>
    <t>2021-12-22T04:00</t>
  </si>
  <si>
    <t>2021-12-22T05:00</t>
  </si>
  <si>
    <t>2021-12-22T06:00</t>
  </si>
  <si>
    <t>2021-12-22T07:00</t>
  </si>
  <si>
    <t>2021-12-22T08:00</t>
  </si>
  <si>
    <t>2021-12-22T09:00</t>
  </si>
  <si>
    <t>2021-12-22T10:00</t>
  </si>
  <si>
    <t>2021-12-22T11:00</t>
  </si>
  <si>
    <t>2021-12-22T12:00</t>
  </si>
  <si>
    <t>2021-12-22T13:00</t>
  </si>
  <si>
    <t>2021-12-22T14:00</t>
  </si>
  <si>
    <t>2021-12-22T15:00</t>
  </si>
  <si>
    <t>2021-12-22T16:00</t>
  </si>
  <si>
    <t>2021-12-22T17:00</t>
  </si>
  <si>
    <t>2021-12-22T18:00</t>
  </si>
  <si>
    <t>2021-12-22T19:00</t>
  </si>
  <si>
    <t>2021-12-22T20:00</t>
  </si>
  <si>
    <t>2021-12-22T21:00</t>
  </si>
  <si>
    <t>2021-12-22T22:00</t>
  </si>
  <si>
    <t>2021-12-22T23:00</t>
  </si>
  <si>
    <t>2021-12-23T00:00</t>
  </si>
  <si>
    <t>2021-12-23T01:00</t>
  </si>
  <si>
    <t>2021-12-23T02:00</t>
  </si>
  <si>
    <t>2021-12-23T03:00</t>
  </si>
  <si>
    <t>2021-12-23T04:00</t>
  </si>
  <si>
    <t>2021-12-23T05:00</t>
  </si>
  <si>
    <t>2021-12-23T06:00</t>
  </si>
  <si>
    <t>2021-12-23T07:00</t>
  </si>
  <si>
    <t>2021-12-23T08:00</t>
  </si>
  <si>
    <t>2021-12-23T09:00</t>
  </si>
  <si>
    <t>2021-12-23T10:00</t>
  </si>
  <si>
    <t>2021-12-23T11:00</t>
  </si>
  <si>
    <t>2021-12-23T12:00</t>
  </si>
  <si>
    <t>2021-12-23T13:00</t>
  </si>
  <si>
    <t>2021-12-23T14:00</t>
  </si>
  <si>
    <t>2021-12-23T15:00</t>
  </si>
  <si>
    <t>2021-12-23T16:00</t>
  </si>
  <si>
    <t>2021-12-23T17:00</t>
  </si>
  <si>
    <t>2021-12-23T18:00</t>
  </si>
  <si>
    <t>2021-12-23T19:00</t>
  </si>
  <si>
    <t>2021-12-23T20:00</t>
  </si>
  <si>
    <t>2021-12-23T21:00</t>
  </si>
  <si>
    <t>2021-12-23T22:00</t>
  </si>
  <si>
    <t>2021-12-23T23:00</t>
  </si>
  <si>
    <t>2021-12-24T00:00</t>
  </si>
  <si>
    <t>2021-12-24T01:00</t>
  </si>
  <si>
    <t>2021-12-24T02:00</t>
  </si>
  <si>
    <t>2021-12-24T03:00</t>
  </si>
  <si>
    <t>2021-12-24T04:00</t>
  </si>
  <si>
    <t>2021-12-24T05:00</t>
  </si>
  <si>
    <t>2021-12-24T06:00</t>
  </si>
  <si>
    <t>2021-12-24T07:00</t>
  </si>
  <si>
    <t>2021-12-24T08:00</t>
  </si>
  <si>
    <t>2021-12-24T09:00</t>
  </si>
  <si>
    <t>2021-12-24T10:00</t>
  </si>
  <si>
    <t>2021-12-24T11:00</t>
  </si>
  <si>
    <t>2021-12-24T12:00</t>
  </si>
  <si>
    <t>2021-12-24T13:00</t>
  </si>
  <si>
    <t>2021-12-24T14:00</t>
  </si>
  <si>
    <t>2021-12-24T15:00</t>
  </si>
  <si>
    <t>2021-12-24T16:00</t>
  </si>
  <si>
    <t>2021-12-24T17:00</t>
  </si>
  <si>
    <t>2021-12-24T18:00</t>
  </si>
  <si>
    <t>2021-12-24T19:00</t>
  </si>
  <si>
    <t>2021-12-24T20:00</t>
  </si>
  <si>
    <t>2021-12-24T21:00</t>
  </si>
  <si>
    <t>2021-12-24T22:00</t>
  </si>
  <si>
    <t>2021-12-24T23:00</t>
  </si>
  <si>
    <t>2021-12-25T00:00</t>
  </si>
  <si>
    <t>2021-12-25T01:00</t>
  </si>
  <si>
    <t>2021-12-25T02:00</t>
  </si>
  <si>
    <t>2021-12-25T03:00</t>
  </si>
  <si>
    <t>2021-12-25T04:00</t>
  </si>
  <si>
    <t>2021-12-25T05:00</t>
  </si>
  <si>
    <t>2021-12-25T06:00</t>
  </si>
  <si>
    <t>2021-12-25T07:00</t>
  </si>
  <si>
    <t>2021-12-25T08:00</t>
  </si>
  <si>
    <t>2021-12-25T09:00</t>
  </si>
  <si>
    <t>2021-12-25T10:00</t>
  </si>
  <si>
    <t>2021-12-25T11:00</t>
  </si>
  <si>
    <t>2021-12-25T12:00</t>
  </si>
  <si>
    <t>2021-12-25T13:00</t>
  </si>
  <si>
    <t>2021-12-25T14:00</t>
  </si>
  <si>
    <t>2021-12-25T15:00</t>
  </si>
  <si>
    <t>2021-12-25T16:00</t>
  </si>
  <si>
    <t>2021-12-25T17:00</t>
  </si>
  <si>
    <t>2021-12-25T18:00</t>
  </si>
  <si>
    <t>2021-12-25T19:00</t>
  </si>
  <si>
    <t>2021-12-25T20:00</t>
  </si>
  <si>
    <t>2021-12-25T21:00</t>
  </si>
  <si>
    <t>2021-12-25T22:00</t>
  </si>
  <si>
    <t>2021-12-25T23:00</t>
  </si>
  <si>
    <t>2021-12-26T00:00</t>
  </si>
  <si>
    <t>2021-12-26T01:00</t>
  </si>
  <si>
    <t>2021-12-26T02:00</t>
  </si>
  <si>
    <t>2021-12-26T03:00</t>
  </si>
  <si>
    <t>2021-12-26T04:00</t>
  </si>
  <si>
    <t>2021-12-26T05:00</t>
  </si>
  <si>
    <t>2021-12-26T06:00</t>
  </si>
  <si>
    <t>2021-12-26T07:00</t>
  </si>
  <si>
    <t>2021-12-26T08:00</t>
  </si>
  <si>
    <t>2021-12-26T09:00</t>
  </si>
  <si>
    <t>2021-12-26T10:00</t>
  </si>
  <si>
    <t>2021-12-26T11:00</t>
  </si>
  <si>
    <t>2021-12-26T12:00</t>
  </si>
  <si>
    <t>2021-12-26T13:00</t>
  </si>
  <si>
    <t>2021-12-26T14:00</t>
  </si>
  <si>
    <t>2021-12-26T15:00</t>
  </si>
  <si>
    <t>2021-12-26T16:00</t>
  </si>
  <si>
    <t>2021-12-26T17:00</t>
  </si>
  <si>
    <t>2021-12-26T18:00</t>
  </si>
  <si>
    <t>2021-12-26T19:00</t>
  </si>
  <si>
    <t>2021-12-26T20:00</t>
  </si>
  <si>
    <t>2021-12-26T21:00</t>
  </si>
  <si>
    <t>2021-12-26T22:00</t>
  </si>
  <si>
    <t>2021-12-26T23:00</t>
  </si>
  <si>
    <t>2021-12-27T00:00</t>
  </si>
  <si>
    <t>2021-12-27T01:00</t>
  </si>
  <si>
    <t>2021-12-27T02:00</t>
  </si>
  <si>
    <t>2021-12-27T03:00</t>
  </si>
  <si>
    <t>2021-12-27T04:00</t>
  </si>
  <si>
    <t>2021-12-27T05:00</t>
  </si>
  <si>
    <t>2021-12-27T06:00</t>
  </si>
  <si>
    <t>2021-12-27T07:00</t>
  </si>
  <si>
    <t>2021-12-27T08:00</t>
  </si>
  <si>
    <t>2021-12-27T09:00</t>
  </si>
  <si>
    <t>2021-12-27T10:00</t>
  </si>
  <si>
    <t>2021-12-27T11:00</t>
  </si>
  <si>
    <t>2021-12-27T12:00</t>
  </si>
  <si>
    <t>2021-12-27T13:00</t>
  </si>
  <si>
    <t>2021-12-27T14:00</t>
  </si>
  <si>
    <t>2021-12-27T15:00</t>
  </si>
  <si>
    <t>2021-12-27T16:00</t>
  </si>
  <si>
    <t>2021-12-27T17:00</t>
  </si>
  <si>
    <t>2021-12-27T18:00</t>
  </si>
  <si>
    <t>2021-12-27T19:00</t>
  </si>
  <si>
    <t>2021-12-27T20:00</t>
  </si>
  <si>
    <t>2021-12-27T21:00</t>
  </si>
  <si>
    <t>2021-12-27T22:00</t>
  </si>
  <si>
    <t>2021-12-27T23:00</t>
  </si>
  <si>
    <t>2021-12-28T00:00</t>
  </si>
  <si>
    <t>2021-12-28T01:00</t>
  </si>
  <si>
    <t>2021-12-28T02:00</t>
  </si>
  <si>
    <t>2021-12-28T03:00</t>
  </si>
  <si>
    <t>2021-12-28T04:00</t>
  </si>
  <si>
    <t>2021-12-28T05:00</t>
  </si>
  <si>
    <t>2021-12-28T06:00</t>
  </si>
  <si>
    <t>2021-12-28T07:00</t>
  </si>
  <si>
    <t>2021-12-28T08:00</t>
  </si>
  <si>
    <t>2021-12-28T09:00</t>
  </si>
  <si>
    <t>2021-12-28T10:00</t>
  </si>
  <si>
    <t>2021-12-28T11:00</t>
  </si>
  <si>
    <t>2021-12-28T12:00</t>
  </si>
  <si>
    <t>2021-12-28T13:00</t>
  </si>
  <si>
    <t>2021-12-28T14:00</t>
  </si>
  <si>
    <t>2021-12-28T15:00</t>
  </si>
  <si>
    <t>2021-12-28T16:00</t>
  </si>
  <si>
    <t>2021-12-28T17:00</t>
  </si>
  <si>
    <t>2021-12-28T18:00</t>
  </si>
  <si>
    <t>2021-12-28T19:00</t>
  </si>
  <si>
    <t>2021-12-28T20:00</t>
  </si>
  <si>
    <t>2021-12-28T21:00</t>
  </si>
  <si>
    <t>2021-12-28T22:00</t>
  </si>
  <si>
    <t>2021-12-28T23:00</t>
  </si>
  <si>
    <t>2021-12-29T00:00</t>
  </si>
  <si>
    <t>2021-12-29T01:00</t>
  </si>
  <si>
    <t>2021-12-29T02:00</t>
  </si>
  <si>
    <t>2021-12-29T03:00</t>
  </si>
  <si>
    <t>2021-12-29T04:00</t>
  </si>
  <si>
    <t>2021-12-29T05:00</t>
  </si>
  <si>
    <t>2021-12-29T06:00</t>
  </si>
  <si>
    <t>2021-12-29T07:00</t>
  </si>
  <si>
    <t>2021-12-29T08:00</t>
  </si>
  <si>
    <t>2021-12-29T09:00</t>
  </si>
  <si>
    <t>2021-12-29T10:00</t>
  </si>
  <si>
    <t>2021-12-29T11:00</t>
  </si>
  <si>
    <t>2021-12-29T12:00</t>
  </si>
  <si>
    <t>2021-12-29T13:00</t>
  </si>
  <si>
    <t>2021-12-29T14:00</t>
  </si>
  <si>
    <t>2021-12-29T15:00</t>
  </si>
  <si>
    <t>2021-12-29T16:00</t>
  </si>
  <si>
    <t>2021-12-29T17:00</t>
  </si>
  <si>
    <t>2021-12-29T18:00</t>
  </si>
  <si>
    <t>2021-12-29T19:00</t>
  </si>
  <si>
    <t>2021-12-29T20:00</t>
  </si>
  <si>
    <t>2021-12-29T21:00</t>
  </si>
  <si>
    <t>2021-12-29T22:00</t>
  </si>
  <si>
    <t>2021-12-29T23:00</t>
  </si>
  <si>
    <t>2021-12-30T00:00</t>
  </si>
  <si>
    <t>2021-12-30T01:00</t>
  </si>
  <si>
    <t>2021-12-30T02:00</t>
  </si>
  <si>
    <t>2021-12-30T03:00</t>
  </si>
  <si>
    <t>2021-12-30T04:00</t>
  </si>
  <si>
    <t>2021-12-30T05:00</t>
  </si>
  <si>
    <t>2021-12-30T06:00</t>
  </si>
  <si>
    <t>2021-12-30T07:00</t>
  </si>
  <si>
    <t>2021-12-30T08:00</t>
  </si>
  <si>
    <t>2021-12-30T09:00</t>
  </si>
  <si>
    <t>2021-12-30T10:00</t>
  </si>
  <si>
    <t>2021-12-30T11:00</t>
  </si>
  <si>
    <t>2021-12-30T12:00</t>
  </si>
  <si>
    <t>2021-12-30T13:00</t>
  </si>
  <si>
    <t>2021-12-30T14:00</t>
  </si>
  <si>
    <t>2021-12-30T15:00</t>
  </si>
  <si>
    <t>2021-12-30T16:00</t>
  </si>
  <si>
    <t>2021-12-30T17:00</t>
  </si>
  <si>
    <t>2021-12-30T18:00</t>
  </si>
  <si>
    <t>2021-12-30T19:00</t>
  </si>
  <si>
    <t>2021-12-30T20:00</t>
  </si>
  <si>
    <t>2021-12-30T21:00</t>
  </si>
  <si>
    <t>2021-12-30T22:00</t>
  </si>
  <si>
    <t>2021-12-30T23:00</t>
  </si>
  <si>
    <t>2021-12-31T00:00</t>
  </si>
  <si>
    <t>2021-12-31T01:00</t>
  </si>
  <si>
    <t>2021-12-31T02:00</t>
  </si>
  <si>
    <t>2021-12-31T03:00</t>
  </si>
  <si>
    <t>2021-12-31T04:00</t>
  </si>
  <si>
    <t>2021-12-31T05:00</t>
  </si>
  <si>
    <t>2021-12-31T06:00</t>
  </si>
  <si>
    <t>2021-12-31T07:00</t>
  </si>
  <si>
    <t>2021-12-31T08:00</t>
  </si>
  <si>
    <t>2021-12-31T09:00</t>
  </si>
  <si>
    <t>2021-12-31T10:00</t>
  </si>
  <si>
    <t>2021-12-31T11:00</t>
  </si>
  <si>
    <t>2021-12-31T12:00</t>
  </si>
  <si>
    <t>2021-12-31T13:00</t>
  </si>
  <si>
    <t>2021-12-31T14:00</t>
  </si>
  <si>
    <t>2021-12-31T15:00</t>
  </si>
  <si>
    <t>2021-12-31T16:00</t>
  </si>
  <si>
    <t>2021-12-31T17:00</t>
  </si>
  <si>
    <t>2021-12-31T18:00</t>
  </si>
  <si>
    <t>2021-12-31T19:00</t>
  </si>
  <si>
    <t>2021-12-31T20:00</t>
  </si>
  <si>
    <t>2021-12-31T21:00</t>
  </si>
  <si>
    <t>2021-12-31T22:00</t>
  </si>
  <si>
    <t>2021-12-31T23:00</t>
  </si>
  <si>
    <t>TIMESERIES</t>
  </si>
  <si>
    <t>ts_period</t>
  </si>
  <si>
    <t>ts_duration_of_tp</t>
  </si>
  <si>
    <t>ts_num_tps</t>
  </si>
  <si>
    <t>ts_scale_to_period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</si>
  <si>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</si>
  <si>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</si>
  <si>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</si>
  <si>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</si>
  <si>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</si>
  <si>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</si>
  <si>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</si>
  <si>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</si>
  <si>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</si>
  <si>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</si>
  <si>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</si>
  <si>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</si>
  <si>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</si>
  <si>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</si>
  <si>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</si>
  <si>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</si>
  <si>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</si>
  <si>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</si>
  <si>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</si>
  <si>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</si>
  <si>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</si>
  <si>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</si>
  <si>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</si>
  <si>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</si>
  <si>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</si>
  <si>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</si>
  <si>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</si>
  <si>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</si>
  <si>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</si>
  <si>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</si>
  <si>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</si>
  <si>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</si>
  <si>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</si>
  <si>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</si>
  <si>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</si>
  <si>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</si>
  <si>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</si>
  <si>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</si>
  <si>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</si>
  <si>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</si>
  <si>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</si>
  <si>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</si>
  <si>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</si>
  <si>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</si>
  <si>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</si>
  <si>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</si>
  <si>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</si>
  <si>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</si>
  <si>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</si>
  <si>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</si>
  <si>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</si>
  <si>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</si>
  <si>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</si>
  <si>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</si>
  <si>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</si>
  <si>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</si>
  <si>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</si>
  <si>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</si>
  <si>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</si>
  <si>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</si>
  <si>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</si>
  <si>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</si>
  <si>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</si>
  <si>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</si>
  <si>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</si>
  <si>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</si>
  <si>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</si>
  <si>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</si>
  <si>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</si>
  <si>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</si>
  <si>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</si>
  <si>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</si>
  <si>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</si>
  <si>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</si>
  <si>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</si>
  <si>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</si>
  <si>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</si>
  <si>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</si>
  <si>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</si>
  <si>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</si>
  <si>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</si>
  <si>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</si>
  <si>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</si>
  <si>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</si>
  <si>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</si>
  <si>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</si>
  <si>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</si>
  <si>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</si>
  <si>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</si>
  <si>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</si>
  <si>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</si>
  <si>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</si>
  <si>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</si>
  <si>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</si>
  <si>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</si>
  <si>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</si>
  <si>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</si>
  <si>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</si>
  <si>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</si>
  <si>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</si>
  <si>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</si>
  <si>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</si>
  <si>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</si>
  <si>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</si>
  <si>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</si>
  <si>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</si>
  <si>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</si>
  <si>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</si>
  <si>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</si>
  <si>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</si>
  <si>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</si>
  <si>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</si>
  <si>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</si>
  <si>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</si>
  <si>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</si>
  <si>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</si>
  <si>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</si>
  <si>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</si>
  <si>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</si>
  <si>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</si>
  <si>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</si>
  <si>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</si>
  <si>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</si>
  <si>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</si>
  <si>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</si>
  <si>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</si>
  <si>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</si>
  <si>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</si>
  <si>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</si>
  <si>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</si>
  <si>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</si>
  <si>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</si>
  <si>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</si>
  <si>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</si>
  <si>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</si>
  <si>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</si>
  <si>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</si>
  <si>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</si>
  <si>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</si>
  <si>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</si>
  <si>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</si>
  <si>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</si>
  <si>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</si>
  <si>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</si>
  <si>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</si>
  <si>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</si>
  <si>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</si>
  <si>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</si>
  <si>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</si>
  <si>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</si>
  <si>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</si>
  <si>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</si>
  <si>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</si>
  <si>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</si>
  <si>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</si>
  <si>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</si>
  <si>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</si>
  <si>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</si>
  <si>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</si>
  <si>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</si>
  <si>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</si>
  <si>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</si>
  <si>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</si>
  <si>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</si>
  <si>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</si>
  <si>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</si>
  <si>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</si>
  <si>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</si>
  <si>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</si>
  <si>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</si>
  <si>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</si>
  <si>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</si>
  <si>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</si>
  <si>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</si>
  <si>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</si>
  <si>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</si>
  <si>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</si>
  <si>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</si>
  <si>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</si>
  <si>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</si>
  <si>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</si>
  <si>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</si>
  <si>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</si>
  <si>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</si>
  <si>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</si>
  <si>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</si>
  <si>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</si>
  <si>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</si>
  <si>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</si>
  <si>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</si>
  <si>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</si>
  <si>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</si>
  <si>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</si>
  <si>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</si>
  <si>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</si>
  <si>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</si>
  <si>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</si>
  <si>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</si>
  <si>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</si>
  <si>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</si>
  <si>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</si>
  <si>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</si>
  <si>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</si>
  <si>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</si>
  <si>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</si>
  <si>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</si>
  <si>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</si>
  <si>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</si>
  <si>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</si>
  <si>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</si>
  <si>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</si>
  <si>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</si>
  <si>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</si>
  <si>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</si>
  <si>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</si>
  <si>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</si>
  <si>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</si>
  <si>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</si>
  <si>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</si>
  <si>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</si>
  <si>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</si>
  <si>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</si>
  <si>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</si>
  <si>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</si>
  <si>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</si>
  <si>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</si>
  <si>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</si>
  <si>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</si>
  <si>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</si>
  <si>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</si>
  <si>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</si>
  <si>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</si>
  <si>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</si>
  <si>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</si>
  <si>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</si>
  <si>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</si>
  <si>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</si>
  <si>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</si>
  <si>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</si>
  <si>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</si>
  <si>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</si>
  <si>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</si>
  <si>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</si>
  <si>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</si>
  <si>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</si>
  <si>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</si>
  <si>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</si>
  <si>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</si>
  <si>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</si>
  <si>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</si>
  <si>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</si>
  <si>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</si>
  <si>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</si>
  <si>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</si>
  <si>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</si>
  <si>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</si>
  <si>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</si>
  <si>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</si>
  <si>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</si>
  <si>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</si>
  <si>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</si>
  <si>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</si>
  <si>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</si>
  <si>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</si>
  <si>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</si>
  <si>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</si>
  <si>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</si>
  <si>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</si>
  <si>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</si>
  <si>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</si>
  <si>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</si>
  <si>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</si>
  <si>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</si>
  <si>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</si>
  <si>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</si>
  <si>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</si>
  <si>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</si>
  <si>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</si>
  <si>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</si>
  <si>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</si>
  <si>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</si>
  <si>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</si>
  <si>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</si>
  <si>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</si>
  <si>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</si>
  <si>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</si>
  <si>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</si>
  <si>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</si>
  <si>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</si>
  <si>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</si>
  <si>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</si>
  <si>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</si>
  <si>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</si>
  <si>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</si>
  <si>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</si>
  <si>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</si>
  <si>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</si>
  <si>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</si>
  <si>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</si>
  <si>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</si>
  <si>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</si>
  <si>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</si>
  <si>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</si>
  <si>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</si>
  <si>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</si>
  <si>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</si>
  <si>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</si>
  <si>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</si>
  <si>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</si>
  <si>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</si>
  <si>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</si>
  <si>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</si>
  <si>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</si>
  <si>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</si>
  <si>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</si>
  <si>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</si>
  <si>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</si>
  <si>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</si>
  <si>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</si>
  <si>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</si>
  <si>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</si>
  <si>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</si>
  <si>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</si>
  <si>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</si>
  <si>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</si>
  <si>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</si>
  <si>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</si>
  <si>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</si>
  <si>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</si>
  <si>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</si>
  <si>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</si>
  <si>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</si>
  <si>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</si>
  <si>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</si>
  <si>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</si>
  <si>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</si>
  <si>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</si>
  <si>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</si>
  <si>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</si>
  <si>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</si>
  <si>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</si>
  <si>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</si>
  <si>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</si>
  <si>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</si>
  <si>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</si>
  <si>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</si>
  <si>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</si>
  <si>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</si>
  <si>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</si>
  <si>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</si>
  <si>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</si>
  <si>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</si>
  <si>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</si>
  <si>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</si>
  <si>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</si>
  <si>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</si>
  <si>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</si>
  <si>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</si>
  <si>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</si>
  <si>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</si>
  <si>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</si>
  <si>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</si>
  <si>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</si>
  <si>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</si>
  <si>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</si>
  <si>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INVESTMENT_PERIOD</t>
  </si>
  <si>
    <t>period_start</t>
  </si>
  <si>
    <t>period_end</t>
  </si>
  <si>
    <t>2031</t>
  </si>
  <si>
    <t>timepoint</t>
  </si>
  <si>
    <t>gen_max_capacity_factor</t>
  </si>
  <si>
    <t>Central_PV-1</t>
  </si>
  <si>
    <t>Central_PV-2</t>
  </si>
  <si>
    <t>Wind-1</t>
  </si>
  <si>
    <t>Wind-2</t>
  </si>
  <si>
    <t>base_financial_year</t>
  </si>
  <si>
    <t>discount_rate</t>
  </si>
  <si>
    <t>interest_rate</t>
  </si>
  <si>
    <t>Referenced (but not equal to) Fraunhofer Pg 11 - https://www.ise.fraunhofer.de/content/dam/ise/en/documents/publications/studies/EN2018_Fraunhofer-ISE_LCOE_Renewable_Energy_Technologies.pdf</t>
  </si>
  <si>
    <t>http://bpie.eu/uploads/lib/document/attachment/142/Discount_rates_in_energy_system-discussion_paper_2015_ISI_BPIE.pdf</t>
  </si>
  <si>
    <t>energy_source</t>
  </si>
  <si>
    <t>solar</t>
  </si>
  <si>
    <t>water</t>
  </si>
  <si>
    <t>load_zone</t>
  </si>
  <si>
    <t>fuel</t>
  </si>
  <si>
    <t>period</t>
  </si>
  <si>
    <t>fuel_cost (EUR/MMBtu)</t>
  </si>
  <si>
    <t>Marc (comparison)*</t>
  </si>
  <si>
    <t>Carbon EUR/tonne</t>
  </si>
  <si>
    <t>MMBtu/MWh</t>
  </si>
  <si>
    <t>MMBtu/GJ</t>
  </si>
  <si>
    <t>Density (kg/m3)*</t>
  </si>
  <si>
    <t>MMBtu/m3</t>
  </si>
  <si>
    <t>MMBtu/tonne*</t>
  </si>
  <si>
    <t>Engineering toolbox</t>
  </si>
  <si>
    <t>Gas hedge annual cost (%)</t>
  </si>
  <si>
    <t>biodiesel</t>
  </si>
  <si>
    <t>* from Marc Pons (Matlab file parameters.m)</t>
  </si>
  <si>
    <t>Natural-gas (1)</t>
  </si>
  <si>
    <t>https://appsso.eurostat.ec.europa.eu/nui/show.do?dataset=nrg_pc_203&amp;lang=en</t>
  </si>
  <si>
    <t>Petroleum based (2)</t>
  </si>
  <si>
    <t>https://ec.europa.eu/energy/observatory/reports/Oil_Bulletin_Prices_History.xlsx</t>
  </si>
  <si>
    <t>https://ec.europa.eu/energy/data-analysis/weekly-oil-bulletin_en?redir=1</t>
  </si>
  <si>
    <t>Conversion</t>
  </si>
  <si>
    <t>https://www.engineeringtoolbox.com/fossil-fuels-energy-content-d_1298.html</t>
  </si>
  <si>
    <t>Average:</t>
  </si>
  <si>
    <t>ES (2)</t>
  </si>
  <si>
    <t>ES (1)</t>
  </si>
  <si>
    <t>€ (incl. taxes)</t>
  </si>
  <si>
    <t>Euro-super 95  (I)</t>
  </si>
  <si>
    <t>Gas oil automobile Automotive gas oil Dieselkraftstoff (I)</t>
  </si>
  <si>
    <t>Gas oil de chauffage Heating gas oil Heizöl (II)</t>
  </si>
  <si>
    <t>Fuel oil - Schweres Heizöl (III) Soufre</t>
  </si>
  <si>
    <t>GPL pour moteur LPG motor fuel</t>
  </si>
  <si>
    <t>Natural Gas (incl. taxes and levies)</t>
  </si>
  <si>
    <t>CME Group - Dutch TTF Natural Gas Calendar Month Futures Quotes</t>
  </si>
  <si>
    <t>Date</t>
  </si>
  <si>
    <t>1000L</t>
  </si>
  <si>
    <t>t</t>
  </si>
  <si>
    <t>€/GJ</t>
  </si>
  <si>
    <t>MONTH</t>
  </si>
  <si>
    <t>OPTIONS</t>
  </si>
  <si>
    <t>CHARTS</t>
  </si>
  <si>
    <t>LAST</t>
  </si>
  <si>
    <t>CHANGE</t>
  </si>
  <si>
    <t>PRIOR SETTLE</t>
  </si>
  <si>
    <t>OPEN</t>
  </si>
  <si>
    <t>HIGH</t>
  </si>
  <si>
    <t>LOW</t>
  </si>
  <si>
    <t>VOLUME</t>
  </si>
  <si>
    <t>UPDATED</t>
  </si>
  <si>
    <t>2019S2</t>
  </si>
  <si>
    <t>Show Price Chart</t>
  </si>
  <si>
    <t>16:40:02 CT
31 Jul 2020</t>
  </si>
  <si>
    <t>2019S1</t>
  </si>
  <si>
    <t>27/04/20</t>
  </si>
  <si>
    <t>2018S2</t>
  </si>
  <si>
    <t>16:40:01 CT
31 Jul 2020</t>
  </si>
  <si>
    <t>20/04/20</t>
  </si>
  <si>
    <t>2018S1</t>
  </si>
  <si>
    <t>2017S2</t>
  </si>
  <si>
    <t>30/03/20</t>
  </si>
  <si>
    <t>2017S1</t>
  </si>
  <si>
    <t>23/03/20</t>
  </si>
  <si>
    <t>2016S2</t>
  </si>
  <si>
    <t>16/03/20</t>
  </si>
  <si>
    <t>2016S1</t>
  </si>
  <si>
    <t>2015S2</t>
  </si>
  <si>
    <t>2015S1</t>
  </si>
  <si>
    <t>24/02/20</t>
  </si>
  <si>
    <t>17/02/20</t>
  </si>
  <si>
    <t>27/01/20</t>
  </si>
  <si>
    <t>20/01/20</t>
  </si>
  <si>
    <t>13/01/20</t>
  </si>
  <si>
    <t>16/12/19</t>
  </si>
  <si>
    <t>25/11/19</t>
  </si>
  <si>
    <t>16:40:00 CT
31 Jul 2020</t>
  </si>
  <si>
    <t>18/11/19</t>
  </si>
  <si>
    <t>28/10/19</t>
  </si>
  <si>
    <t>21/10/19</t>
  </si>
  <si>
    <t>14/10/19</t>
  </si>
  <si>
    <t>16:39:35 CT
31 Jul 2020</t>
  </si>
  <si>
    <t>30/09/19</t>
  </si>
  <si>
    <t>16:39:32 CT
31 Jul 2020</t>
  </si>
  <si>
    <t>23/09/19</t>
  </si>
  <si>
    <t>16/09/19</t>
  </si>
  <si>
    <t>16:39:39 CT
31 Jul 2020</t>
  </si>
  <si>
    <t>26/08/19</t>
  </si>
  <si>
    <t>19/08/19</t>
  </si>
  <si>
    <t>29/07/19</t>
  </si>
  <si>
    <t>16:39:43 CT
31 Jul 2020</t>
  </si>
  <si>
    <t>22/07/19</t>
  </si>
  <si>
    <t>15/07/19</t>
  </si>
  <si>
    <t>16:39:29 CT
31 Jul 2020</t>
  </si>
  <si>
    <t>16:39:25 CT
31 Jul 2020</t>
  </si>
  <si>
    <t>24/06/19</t>
  </si>
  <si>
    <t>17/06/19</t>
  </si>
  <si>
    <t>27/05/19</t>
  </si>
  <si>
    <t>20/05/19</t>
  </si>
  <si>
    <t>13/05/19</t>
  </si>
  <si>
    <t>29/04/19</t>
  </si>
  <si>
    <t>15/04/19</t>
  </si>
  <si>
    <t>16:40:14 CT
31 Jul 2020</t>
  </si>
  <si>
    <t>25/03/19</t>
  </si>
  <si>
    <t>18/03/19</t>
  </si>
  <si>
    <t>25/02/19</t>
  </si>
  <si>
    <t>18/02/19</t>
  </si>
  <si>
    <t>16:40:15 CT
31 Jul 2020</t>
  </si>
  <si>
    <t>28/01/19</t>
  </si>
  <si>
    <t>21/01/19</t>
  </si>
  <si>
    <t>14/01/19</t>
  </si>
  <si>
    <t>17/12/18</t>
  </si>
  <si>
    <t>26/11/18</t>
  </si>
  <si>
    <t>19/11/18</t>
  </si>
  <si>
    <t>29/10/18</t>
  </si>
  <si>
    <t>22/10/18</t>
  </si>
  <si>
    <t>15/10/18</t>
  </si>
  <si>
    <t>24/09/18</t>
  </si>
  <si>
    <t>17/09/18</t>
  </si>
  <si>
    <t>27/08/18</t>
  </si>
  <si>
    <t>20/08/18</t>
  </si>
  <si>
    <t>13/08/18</t>
  </si>
  <si>
    <t>30/07/18</t>
  </si>
  <si>
    <t>23/07/18</t>
  </si>
  <si>
    <t>16/07/18</t>
  </si>
  <si>
    <t>25/06/18</t>
  </si>
  <si>
    <t>18/06/18</t>
  </si>
  <si>
    <t>28/05/18</t>
  </si>
  <si>
    <t>21/05/18</t>
  </si>
  <si>
    <t>14/05/18</t>
  </si>
  <si>
    <t>30/04/18</t>
  </si>
  <si>
    <t>23/04/18</t>
  </si>
  <si>
    <t>16/04/18</t>
  </si>
  <si>
    <t>26/03/18</t>
  </si>
  <si>
    <t>19/03/18</t>
  </si>
  <si>
    <t>26/02/18</t>
  </si>
  <si>
    <t>19/02/18</t>
  </si>
  <si>
    <t>29/01/18</t>
  </si>
  <si>
    <t>22/01/18</t>
  </si>
  <si>
    <t>15/01/18</t>
  </si>
  <si>
    <t>18/12/17</t>
  </si>
  <si>
    <t>27/11/17</t>
  </si>
  <si>
    <t>20/11/17</t>
  </si>
  <si>
    <t>13/11/17</t>
  </si>
  <si>
    <t>30/10/17</t>
  </si>
  <si>
    <t>23/10/17</t>
  </si>
  <si>
    <t>16/10/17</t>
  </si>
  <si>
    <t>25/09/17</t>
  </si>
  <si>
    <t>18/09/17</t>
  </si>
  <si>
    <t>28/08/17</t>
  </si>
  <si>
    <t>21/08/17</t>
  </si>
  <si>
    <t>14/08/17</t>
  </si>
  <si>
    <t>31/07/17</t>
  </si>
  <si>
    <t>24/07/17</t>
  </si>
  <si>
    <t>17/07/17</t>
  </si>
  <si>
    <t>26/06/17</t>
  </si>
  <si>
    <t>19/06/17</t>
  </si>
  <si>
    <t>29/05/17</t>
  </si>
  <si>
    <t>22/05/17</t>
  </si>
  <si>
    <t>15/05/17</t>
  </si>
  <si>
    <t>24/04/17</t>
  </si>
  <si>
    <t>27/03/17</t>
  </si>
  <si>
    <t>20/03/17</t>
  </si>
  <si>
    <t>13/03/17</t>
  </si>
  <si>
    <t>27/02/17</t>
  </si>
  <si>
    <t>20/02/17</t>
  </si>
  <si>
    <t>13/02/17</t>
  </si>
  <si>
    <t>30/01/17</t>
  </si>
  <si>
    <t>23/01/17</t>
  </si>
  <si>
    <t>16/01/17</t>
  </si>
  <si>
    <t>19/12/16</t>
  </si>
  <si>
    <t>28/11/16</t>
  </si>
  <si>
    <t>21/11/16</t>
  </si>
  <si>
    <t>14/11/16</t>
  </si>
  <si>
    <t>31/10/16</t>
  </si>
  <si>
    <t>24/10/16</t>
  </si>
  <si>
    <t>17/10/16</t>
  </si>
  <si>
    <t>26/09/16</t>
  </si>
  <si>
    <t>19/09/16</t>
  </si>
  <si>
    <t>29/08/16</t>
  </si>
  <si>
    <t>22/08/16</t>
  </si>
  <si>
    <t>15/08/16</t>
  </si>
  <si>
    <t>25/07/16</t>
  </si>
  <si>
    <t>18/07/16</t>
  </si>
  <si>
    <t>27/06/16</t>
  </si>
  <si>
    <t>20/06/16</t>
  </si>
  <si>
    <t>13/06/16</t>
  </si>
  <si>
    <t>30/05/16</t>
  </si>
  <si>
    <t>23/05/16</t>
  </si>
  <si>
    <t>16/05/16</t>
  </si>
  <si>
    <t>25/04/16</t>
  </si>
  <si>
    <t>18/04/16</t>
  </si>
  <si>
    <t>21/03/16</t>
  </si>
  <si>
    <t>14/03/16</t>
  </si>
  <si>
    <t>29/02/16</t>
  </si>
  <si>
    <t>22/02/16</t>
  </si>
  <si>
    <t>15/02/16</t>
  </si>
  <si>
    <t>25/01/16</t>
  </si>
  <si>
    <t>18/01/16</t>
  </si>
  <si>
    <t>14/12/15</t>
  </si>
  <si>
    <t>30/11/15</t>
  </si>
  <si>
    <t>23/11/15</t>
  </si>
  <si>
    <t>16/11/15</t>
  </si>
  <si>
    <t>26/10/15</t>
  </si>
  <si>
    <t>19/10/15</t>
  </si>
  <si>
    <t>28/09/15</t>
  </si>
  <si>
    <t>21/09/15</t>
  </si>
  <si>
    <t>14/09/15</t>
  </si>
  <si>
    <t>31/08/15</t>
  </si>
  <si>
    <t>24/08/15</t>
  </si>
  <si>
    <t>17/08/15</t>
  </si>
  <si>
    <t>27/07/15</t>
  </si>
  <si>
    <t>20/07/15</t>
  </si>
  <si>
    <t>13/07/15</t>
  </si>
  <si>
    <t>29/06/15</t>
  </si>
  <si>
    <t>22/06/15</t>
  </si>
  <si>
    <t>15/06/15</t>
  </si>
  <si>
    <t>25/05/15</t>
  </si>
  <si>
    <t>18/05/15</t>
  </si>
  <si>
    <t>27/04/15</t>
  </si>
  <si>
    <t>20/04/15</t>
  </si>
  <si>
    <t>13/04/15</t>
  </si>
  <si>
    <t>30/03/15</t>
  </si>
  <si>
    <t>23/03/15</t>
  </si>
  <si>
    <t>16/03/15</t>
  </si>
  <si>
    <t>23/02/15</t>
  </si>
  <si>
    <t>16/02/15</t>
  </si>
  <si>
    <t>26/01/15</t>
  </si>
  <si>
    <t>19/01/15</t>
  </si>
  <si>
    <t>15/12/14</t>
  </si>
  <si>
    <t>24/11/14</t>
  </si>
  <si>
    <t>17/11/14</t>
  </si>
  <si>
    <t>27/10/14</t>
  </si>
  <si>
    <t>20/10/14</t>
  </si>
  <si>
    <t>13/10/14</t>
  </si>
  <si>
    <t>29/09/14</t>
  </si>
  <si>
    <t>22/09/14</t>
  </si>
  <si>
    <t>15/09/14</t>
  </si>
  <si>
    <t>25/08/14</t>
  </si>
  <si>
    <t>18/08/14</t>
  </si>
  <si>
    <t>28/07/14</t>
  </si>
  <si>
    <t>21/07/14</t>
  </si>
  <si>
    <t>14/07/14</t>
  </si>
  <si>
    <t>30/06/14</t>
  </si>
  <si>
    <t>23/06/14</t>
  </si>
  <si>
    <t>16/06/14</t>
  </si>
  <si>
    <t>26/05/14</t>
  </si>
  <si>
    <t>19/05/14</t>
  </si>
  <si>
    <t>28/04/14</t>
  </si>
  <si>
    <t>14/04/14</t>
  </si>
  <si>
    <t>31/03/14</t>
  </si>
  <si>
    <t>24/03/14</t>
  </si>
  <si>
    <t>17/03/14</t>
  </si>
  <si>
    <t>24/02/14</t>
  </si>
  <si>
    <t>17/02/14</t>
  </si>
  <si>
    <t>27/01/14</t>
  </si>
  <si>
    <t>20/01/14</t>
  </si>
  <si>
    <t>13/01/14</t>
  </si>
  <si>
    <t>16/12/13</t>
  </si>
  <si>
    <t>25/11/13</t>
  </si>
  <si>
    <t>18/11/13</t>
  </si>
  <si>
    <t>28/10/13</t>
  </si>
  <si>
    <t>21/10/13</t>
  </si>
  <si>
    <t>14/10/13</t>
  </si>
  <si>
    <t>30/09/13</t>
  </si>
  <si>
    <t>23/09/13</t>
  </si>
  <si>
    <t>16/09/13</t>
  </si>
  <si>
    <t>26/08/13</t>
  </si>
  <si>
    <t>19/08/13</t>
  </si>
  <si>
    <t>29/07/13</t>
  </si>
  <si>
    <t>22/07/13</t>
  </si>
  <si>
    <t>15/07/13</t>
  </si>
  <si>
    <t>24/06/13</t>
  </si>
  <si>
    <t>17/06/13</t>
  </si>
  <si>
    <t>27/05/13</t>
  </si>
  <si>
    <t>20/05/13</t>
  </si>
  <si>
    <t>13/05/13</t>
  </si>
  <si>
    <t>29/04/13</t>
  </si>
  <si>
    <t>22/04/13</t>
  </si>
  <si>
    <t>15/04/13</t>
  </si>
  <si>
    <t>25/03/13</t>
  </si>
  <si>
    <t>18/03/13</t>
  </si>
  <si>
    <t>25/02/13</t>
  </si>
  <si>
    <t>18/02/13</t>
  </si>
  <si>
    <t>28/01/13</t>
  </si>
  <si>
    <t>21/01/13</t>
  </si>
  <si>
    <t>14/01/13</t>
  </si>
  <si>
    <t>17/12/12</t>
  </si>
  <si>
    <t>26/11/12</t>
  </si>
  <si>
    <t>19/11/12</t>
  </si>
  <si>
    <t>29/10/12</t>
  </si>
  <si>
    <t>22/10/12</t>
  </si>
  <si>
    <t>15/10/12</t>
  </si>
  <si>
    <t>24/09/12</t>
  </si>
  <si>
    <t>17/09/12</t>
  </si>
  <si>
    <t>27/08/12</t>
  </si>
  <si>
    <t>20/08/12</t>
  </si>
  <si>
    <t>13/08/12</t>
  </si>
  <si>
    <t>30/07/12</t>
  </si>
  <si>
    <t>23/07/12</t>
  </si>
  <si>
    <t>16/07/12</t>
  </si>
  <si>
    <t>25/06/12</t>
  </si>
  <si>
    <t>18/06/12</t>
  </si>
  <si>
    <t>28/05/12</t>
  </si>
  <si>
    <t>21/05/12</t>
  </si>
  <si>
    <t>14/05/12</t>
  </si>
  <si>
    <t>30/04/12</t>
  </si>
  <si>
    <t>23/04/12</t>
  </si>
  <si>
    <t>16/04/12</t>
  </si>
  <si>
    <t>26/03/12</t>
  </si>
  <si>
    <t>19/03/12</t>
  </si>
  <si>
    <t>27/02/12</t>
  </si>
  <si>
    <t>20/02/12</t>
  </si>
  <si>
    <t>13/02/12</t>
  </si>
  <si>
    <t>30/01/12</t>
  </si>
  <si>
    <t>23/01/12</t>
  </si>
  <si>
    <t>16/01/12</t>
  </si>
  <si>
    <t>19/12/11</t>
  </si>
  <si>
    <t>28/11/11</t>
  </si>
  <si>
    <t>21/11/11</t>
  </si>
  <si>
    <t>14/11/11</t>
  </si>
  <si>
    <t>31/10/11</t>
  </si>
  <si>
    <t>24/10/11</t>
  </si>
  <si>
    <t>17/10/11</t>
  </si>
  <si>
    <t>26/09/11</t>
  </si>
  <si>
    <t>19/09/11</t>
  </si>
  <si>
    <t>29/08/11</t>
  </si>
  <si>
    <t>22/08/11</t>
  </si>
  <si>
    <t>25/07/11</t>
  </si>
  <si>
    <t>18/07/11</t>
  </si>
  <si>
    <t>27/06/11</t>
  </si>
  <si>
    <t>20/06/11</t>
  </si>
  <si>
    <t>13/06/11</t>
  </si>
  <si>
    <t>30/05/11</t>
  </si>
  <si>
    <t>23/05/11</t>
  </si>
  <si>
    <t>16/05/11</t>
  </si>
  <si>
    <t>18/04/11</t>
  </si>
  <si>
    <t>28/03/11</t>
  </si>
  <si>
    <t>21/03/11</t>
  </si>
  <si>
    <t>14/03/11</t>
  </si>
  <si>
    <t>28/02/11</t>
  </si>
  <si>
    <t>21/02/11</t>
  </si>
  <si>
    <t>14/02/11</t>
  </si>
  <si>
    <t>31/01/11</t>
  </si>
  <si>
    <t>24/01/11</t>
  </si>
  <si>
    <t>17/01/11</t>
  </si>
  <si>
    <t>20/12/10</t>
  </si>
  <si>
    <t>13/12/10</t>
  </si>
  <si>
    <t>29/11/10</t>
  </si>
  <si>
    <t>22/11/10</t>
  </si>
  <si>
    <t>15/11/10</t>
  </si>
  <si>
    <t>25/10/10</t>
  </si>
  <si>
    <t>18/10/10</t>
  </si>
  <si>
    <t>27/09/10</t>
  </si>
  <si>
    <t>20/09/10</t>
  </si>
  <si>
    <t>13/09/10</t>
  </si>
  <si>
    <t>30/08/10</t>
  </si>
  <si>
    <t>23/08/10</t>
  </si>
  <si>
    <t>16/08/10</t>
  </si>
  <si>
    <t>26/07/10</t>
  </si>
  <si>
    <t>19/07/10</t>
  </si>
  <si>
    <t>28/06/10</t>
  </si>
  <si>
    <t>21/06/10</t>
  </si>
  <si>
    <t>14/06/10</t>
  </si>
  <si>
    <t>31/05/10</t>
  </si>
  <si>
    <t>24/05/10</t>
  </si>
  <si>
    <t>17/05/10</t>
  </si>
  <si>
    <t>26/04/10</t>
  </si>
  <si>
    <t>19/04/10</t>
  </si>
  <si>
    <t>29/03/10</t>
  </si>
  <si>
    <t>22/03/10</t>
  </si>
  <si>
    <t>15/03/10</t>
  </si>
  <si>
    <t>22/02/10</t>
  </si>
  <si>
    <t>15/02/10</t>
  </si>
  <si>
    <t>25/01/10</t>
  </si>
  <si>
    <t>18/01/10</t>
  </si>
  <si>
    <t>21/12/09</t>
  </si>
  <si>
    <t>14/12/09</t>
  </si>
  <si>
    <t>30/11/09</t>
  </si>
  <si>
    <t>23/11/09</t>
  </si>
  <si>
    <t>16/11/09</t>
  </si>
  <si>
    <t>26/10/09</t>
  </si>
  <si>
    <t>19/10/09</t>
  </si>
  <si>
    <t>28/09/09</t>
  </si>
  <si>
    <t>21/09/09</t>
  </si>
  <si>
    <t>14/09/09</t>
  </si>
  <si>
    <t>31/08/09</t>
  </si>
  <si>
    <t>24/08/09</t>
  </si>
  <si>
    <t>17/08/09</t>
  </si>
  <si>
    <t>27/07/09</t>
  </si>
  <si>
    <t>20/07/09</t>
  </si>
  <si>
    <t>13/07/09</t>
  </si>
  <si>
    <t>29/06/09</t>
  </si>
  <si>
    <t>22/06/09</t>
  </si>
  <si>
    <t>15/06/09</t>
  </si>
  <si>
    <t>25/05/09</t>
  </si>
  <si>
    <t>18/05/09</t>
  </si>
  <si>
    <t>27/04/09</t>
  </si>
  <si>
    <t>20/04/09</t>
  </si>
  <si>
    <t>30/03/09</t>
  </si>
  <si>
    <t>23/03/09</t>
  </si>
  <si>
    <t>16/03/09</t>
  </si>
  <si>
    <t>23/02/09</t>
  </si>
  <si>
    <t>16/02/09</t>
  </si>
  <si>
    <t>26/01/09</t>
  </si>
  <si>
    <t>19/01/09</t>
  </si>
  <si>
    <t>15/12/08</t>
  </si>
  <si>
    <t>24/11/08</t>
  </si>
  <si>
    <t>17/11/08</t>
  </si>
  <si>
    <t>27/10/08</t>
  </si>
  <si>
    <t>20/10/08</t>
  </si>
  <si>
    <t>13/10/08</t>
  </si>
  <si>
    <t>29/09/08</t>
  </si>
  <si>
    <t>22/09/08</t>
  </si>
  <si>
    <t>15/09/08</t>
  </si>
  <si>
    <t>25/08/08</t>
  </si>
  <si>
    <t>18/08/08</t>
  </si>
  <si>
    <t>28/07/08</t>
  </si>
  <si>
    <t>21/07/08</t>
  </si>
  <si>
    <t>14/07/08</t>
  </si>
  <si>
    <t>30/06/08</t>
  </si>
  <si>
    <t>23/06/08</t>
  </si>
  <si>
    <t>16/06/08</t>
  </si>
  <si>
    <t>26/05/08</t>
  </si>
  <si>
    <t>19/05/08</t>
  </si>
  <si>
    <t>28/04/08</t>
  </si>
  <si>
    <t>21/04/08</t>
  </si>
  <si>
    <t>14/04/08</t>
  </si>
  <si>
    <t>31/03/08</t>
  </si>
  <si>
    <t>17/03/08</t>
  </si>
  <si>
    <t>25/02/08</t>
  </si>
  <si>
    <t>18/02/08</t>
  </si>
  <si>
    <t>28/01/08</t>
  </si>
  <si>
    <t>21/01/08</t>
  </si>
  <si>
    <t>14/01/08</t>
  </si>
  <si>
    <t>17/12/07</t>
  </si>
  <si>
    <t>26/11/07</t>
  </si>
  <si>
    <t>19/11/07</t>
  </si>
  <si>
    <t>29/10/07</t>
  </si>
  <si>
    <t>22/10/07</t>
  </si>
  <si>
    <t>15/10/07</t>
  </si>
  <si>
    <t>24/09/07</t>
  </si>
  <si>
    <t>17/09/07</t>
  </si>
  <si>
    <t>27/08/07</t>
  </si>
  <si>
    <t>20/08/07</t>
  </si>
  <si>
    <t>13/08/07</t>
  </si>
  <si>
    <t>30/07/07</t>
  </si>
  <si>
    <t>23/07/07</t>
  </si>
  <si>
    <t>16/07/07</t>
  </si>
  <si>
    <t>25/06/07</t>
  </si>
  <si>
    <t>18/06/07</t>
  </si>
  <si>
    <t>28/05/07</t>
  </si>
  <si>
    <t>21/05/07</t>
  </si>
  <si>
    <t>14/05/07</t>
  </si>
  <si>
    <t>30/04/07</t>
  </si>
  <si>
    <t>23/04/07</t>
  </si>
  <si>
    <t>16/04/07</t>
  </si>
  <si>
    <t>26/03/07</t>
  </si>
  <si>
    <t>19/03/07</t>
  </si>
  <si>
    <t>26/02/07</t>
  </si>
  <si>
    <t>19/02/07</t>
  </si>
  <si>
    <t>29/01/07</t>
  </si>
  <si>
    <t>22/01/07</t>
  </si>
  <si>
    <t>15/01/07</t>
  </si>
  <si>
    <t>18/12/06</t>
  </si>
  <si>
    <t>27/11/06</t>
  </si>
  <si>
    <t>20/11/06</t>
  </si>
  <si>
    <t>13/11/06</t>
  </si>
  <si>
    <t>30/10/06</t>
  </si>
  <si>
    <t>23/10/06</t>
  </si>
  <si>
    <t>16/10/06</t>
  </si>
  <si>
    <t>25/09/06</t>
  </si>
  <si>
    <t>18/09/06</t>
  </si>
  <si>
    <t>28/08/06</t>
  </si>
  <si>
    <t>21/08/06</t>
  </si>
  <si>
    <t>14/08/06</t>
  </si>
  <si>
    <t>31/07/06</t>
  </si>
  <si>
    <t>24/07/06</t>
  </si>
  <si>
    <t>17/07/06</t>
  </si>
  <si>
    <t>26/06/06</t>
  </si>
  <si>
    <t>19/06/06</t>
  </si>
  <si>
    <t>29/05/06</t>
  </si>
  <si>
    <t>22/05/06</t>
  </si>
  <si>
    <t>15/05/06</t>
  </si>
  <si>
    <t>24/04/06</t>
  </si>
  <si>
    <t>27/03/06</t>
  </si>
  <si>
    <t>20/03/06</t>
  </si>
  <si>
    <t>13/03/06</t>
  </si>
  <si>
    <t>27/02/06</t>
  </si>
  <si>
    <t>20/02/06</t>
  </si>
  <si>
    <t>13/02/06</t>
  </si>
  <si>
    <t>30/01/06</t>
  </si>
  <si>
    <t>23/01/06</t>
  </si>
  <si>
    <t>16/01/06</t>
  </si>
  <si>
    <t>19/12/05</t>
  </si>
  <si>
    <t>28/11/05</t>
  </si>
  <si>
    <t>21/11/05</t>
  </si>
  <si>
    <t>14/11/05</t>
  </si>
  <si>
    <t>24/10/05</t>
  </si>
  <si>
    <t>17/10/05</t>
  </si>
  <si>
    <t>26/09/05</t>
  </si>
  <si>
    <t>19/09/05</t>
  </si>
  <si>
    <t>29/08/05</t>
  </si>
  <si>
    <t>22/08/05</t>
  </si>
  <si>
    <t>15/08/05</t>
  </si>
  <si>
    <t>25/07/05</t>
  </si>
  <si>
    <t>18/07/05</t>
  </si>
  <si>
    <t>27/06/05</t>
  </si>
  <si>
    <t>20/06/05</t>
  </si>
  <si>
    <t>13/06/05</t>
  </si>
  <si>
    <t>30/05/05</t>
  </si>
  <si>
    <t>23/05/05</t>
  </si>
  <si>
    <t>16/05/05</t>
  </si>
  <si>
    <t>25/04/05</t>
  </si>
  <si>
    <t>18/04/05</t>
  </si>
  <si>
    <t>21/03/05</t>
  </si>
  <si>
    <t>14/03/05</t>
  </si>
  <si>
    <t>28/02/05</t>
  </si>
  <si>
    <t>21/02/05</t>
  </si>
  <si>
    <t>14/02/05</t>
  </si>
  <si>
    <t>31/01/05</t>
  </si>
  <si>
    <t>24/01/05</t>
  </si>
  <si>
    <t>17/01/05</t>
  </si>
  <si>
    <t>co2_intensity</t>
  </si>
  <si>
    <t>upstream_co2_intensity</t>
  </si>
  <si>
    <t>Volker (kgCO2/GJ)</t>
  </si>
  <si>
    <t>Volker (tonnes/MMBtu)</t>
  </si>
  <si>
    <t>EIA (lbs/MMBtu))</t>
  </si>
  <si>
    <t>EIA (tonnes/MMBtu)</t>
  </si>
  <si>
    <t>tonne/lbs</t>
  </si>
  <si>
    <t>MMBtu/Gj</t>
  </si>
  <si>
    <t>* adjust numbers with Matlab data (Marc)</t>
  </si>
  <si>
    <r>
      <t xml:space="preserve">** </t>
    </r>
    <r>
      <rPr>
        <color rgb="FF1155CC"/>
        <u/>
      </rPr>
      <t>https://www.researchgate.net/publication/315644207_BIODIESEL_A_RENEWABLE_ALTERNATE_CLEAN_AND_ENVIRONMENT_FRIENDLY_FUEL_FOR_PETRODIESEL_ENGINES_A_REVIEW/download</t>
    </r>
  </si>
  <si>
    <t>ev_bau_mw</t>
  </si>
  <si>
    <t>ev_extra_cost_per_vehicle_year</t>
  </si>
  <si>
    <t>TOTAL</t>
  </si>
  <si>
    <t>2030W01H00:00</t>
  </si>
  <si>
    <t>2030W01H01:00</t>
  </si>
  <si>
    <t>2030W01H02:00</t>
  </si>
  <si>
    <t>2030W01H03:00</t>
  </si>
  <si>
    <t>2030W01H04:00</t>
  </si>
  <si>
    <t>2030W01H05:00</t>
  </si>
  <si>
    <t>2030W01H06:00</t>
  </si>
  <si>
    <t>2030W01H07:00</t>
  </si>
  <si>
    <t>2030W01H08:00</t>
  </si>
  <si>
    <t>2030W01H09:00</t>
  </si>
  <si>
    <t>2030W01H10:00</t>
  </si>
  <si>
    <t>2030W01H11:00</t>
  </si>
  <si>
    <t>2030W01H12:00</t>
  </si>
  <si>
    <t>2030W01H13:00</t>
  </si>
  <si>
    <t>2030W01H14:00</t>
  </si>
  <si>
    <t>2030W01H15:00</t>
  </si>
  <si>
    <t>2030W01H16:00</t>
  </si>
  <si>
    <t>2030W01H17:00</t>
  </si>
  <si>
    <t>2030W01H18:00</t>
  </si>
  <si>
    <t>2030W01H19:00</t>
  </si>
  <si>
    <t>2030W01H20:00</t>
  </si>
  <si>
    <t>2030W01H21:00</t>
  </si>
  <si>
    <t>2030W01H22:00</t>
  </si>
  <si>
    <t>2030W01H23:00</t>
  </si>
  <si>
    <t>2030W02H00:00</t>
  </si>
  <si>
    <t>2030W02H01:00</t>
  </si>
  <si>
    <t>2030W02H02:00</t>
  </si>
  <si>
    <t>2030W02H03:00</t>
  </si>
  <si>
    <t>2030W02H04:00</t>
  </si>
  <si>
    <t>2030W02H05:00</t>
  </si>
  <si>
    <t>2030W02H06:00</t>
  </si>
  <si>
    <t>2030W02H07:00</t>
  </si>
  <si>
    <t>2030W02H08:00</t>
  </si>
  <si>
    <t>2030W02H09:00</t>
  </si>
  <si>
    <t>2030W02H10:00</t>
  </si>
  <si>
    <t>2030W02H11:00</t>
  </si>
  <si>
    <t>2030W02H12:00</t>
  </si>
  <si>
    <t>2030W02H13:00</t>
  </si>
  <si>
    <t>2030W02H14:00</t>
  </si>
  <si>
    <t>2030W02H15:00</t>
  </si>
  <si>
    <t>2030W02H16:00</t>
  </si>
  <si>
    <t>2030W02H17:00</t>
  </si>
  <si>
    <t>2030W02H18:00</t>
  </si>
  <si>
    <t>2030W02H19:00</t>
  </si>
  <si>
    <t>2030W02H20:00</t>
  </si>
  <si>
    <t>2030W02H21:00</t>
  </si>
  <si>
    <t>2030W02H22:00</t>
  </si>
  <si>
    <t>2030W02H23:00</t>
  </si>
  <si>
    <t>2030W03H00:00</t>
  </si>
  <si>
    <t>2030W03H01:00</t>
  </si>
  <si>
    <t>2030W03H02:00</t>
  </si>
  <si>
    <t>2030W03H03:00</t>
  </si>
  <si>
    <t>2030W03H04:00</t>
  </si>
  <si>
    <t>2030W03H05:00</t>
  </si>
  <si>
    <t>2030W03H06:00</t>
  </si>
  <si>
    <t>2030W03H07:00</t>
  </si>
  <si>
    <t>2030W03H08:00</t>
  </si>
  <si>
    <t>2030W03H09:00</t>
  </si>
  <si>
    <t>2030W03H10:00</t>
  </si>
  <si>
    <t>2030W03H11:00</t>
  </si>
  <si>
    <t>2030W03H12:00</t>
  </si>
  <si>
    <t>2030W03H13:00</t>
  </si>
  <si>
    <t>2030W03H14:00</t>
  </si>
  <si>
    <t>2030W03H15:00</t>
  </si>
  <si>
    <t>2030W03H16:00</t>
  </si>
  <si>
    <t>2030W03H17:00</t>
  </si>
  <si>
    <t>2030W03H18:00</t>
  </si>
  <si>
    <t>2030W03H19:00</t>
  </si>
  <si>
    <t>2030W03H20:00</t>
  </si>
  <si>
    <t>2030W03H21:00</t>
  </si>
  <si>
    <t>2030W03H22:00</t>
  </si>
  <si>
    <t>2030W03H23:00</t>
  </si>
  <si>
    <t>2030W04H00:00</t>
  </si>
  <si>
    <t>2030W04H01:00</t>
  </si>
  <si>
    <t>2030W04H02:00</t>
  </si>
  <si>
    <t>2030W04H03:00</t>
  </si>
  <si>
    <t>2030W04H04:00</t>
  </si>
  <si>
    <t>2030W04H05:00</t>
  </si>
  <si>
    <t>2030W04H06:00</t>
  </si>
  <si>
    <t>2030W04H07:00</t>
  </si>
  <si>
    <t>2030W04H08:00</t>
  </si>
  <si>
    <t>2030W04H09:00</t>
  </si>
  <si>
    <t>2030W04H10:00</t>
  </si>
  <si>
    <t>2030W04H11:00</t>
  </si>
  <si>
    <t>2030W04H12:00</t>
  </si>
  <si>
    <t>2030W04H13:00</t>
  </si>
  <si>
    <t>2030W04H14:00</t>
  </si>
  <si>
    <t>2030W04H15:00</t>
  </si>
  <si>
    <t>2030W04H16:00</t>
  </si>
  <si>
    <t>2030W04H17:00</t>
  </si>
  <si>
    <t>2030W04H18:00</t>
  </si>
  <si>
    <t>2030W04H19:00</t>
  </si>
  <si>
    <t>2030W04H20:00</t>
  </si>
  <si>
    <t>2030W04H21:00</t>
  </si>
  <si>
    <t>2030W04H22:00</t>
  </si>
  <si>
    <t>2030W04H23:00</t>
  </si>
  <si>
    <t>2030W05H00:00</t>
  </si>
  <si>
    <t>2030W05H01:00</t>
  </si>
  <si>
    <t>2030W05H02:00</t>
  </si>
  <si>
    <t>2030W05H03:00</t>
  </si>
  <si>
    <t>2030W05H04:00</t>
  </si>
  <si>
    <t>2030W05H05:00</t>
  </si>
  <si>
    <t>2030W05H06:00</t>
  </si>
  <si>
    <t>2030W05H07:00</t>
  </si>
  <si>
    <t>2030W05H08:00</t>
  </si>
  <si>
    <t>2030W05H09:00</t>
  </si>
  <si>
    <t>2030W05H10:00</t>
  </si>
  <si>
    <t>2030W05H11:00</t>
  </si>
  <si>
    <t>2030W05H12:00</t>
  </si>
  <si>
    <t>2030W05H13:00</t>
  </si>
  <si>
    <t>2030W05H14:00</t>
  </si>
  <si>
    <t>2030W05H15:00</t>
  </si>
  <si>
    <t>2030W05H16:00</t>
  </si>
  <si>
    <t>2030W05H17:00</t>
  </si>
  <si>
    <t>2030W05H18:00</t>
  </si>
  <si>
    <t>2030W05H19:00</t>
  </si>
  <si>
    <t>2030W05H20:00</t>
  </si>
  <si>
    <t>2030W05H21:00</t>
  </si>
  <si>
    <t>2030W05H22:00</t>
  </si>
  <si>
    <t>2030W05H23:00</t>
  </si>
  <si>
    <t>2030W06H00:00</t>
  </si>
  <si>
    <t>2030W06H01:00</t>
  </si>
  <si>
    <t>2030W06H02:00</t>
  </si>
  <si>
    <t>2030W06H03:00</t>
  </si>
  <si>
    <t>2030W06H04:00</t>
  </si>
  <si>
    <t>2030W06H05:00</t>
  </si>
  <si>
    <t>2030W06H06:00</t>
  </si>
  <si>
    <t>2030W06H07:00</t>
  </si>
  <si>
    <t>2030W06H08:00</t>
  </si>
  <si>
    <t>2030W06H09:00</t>
  </si>
  <si>
    <t>2030W06H10:00</t>
  </si>
  <si>
    <t>2030W06H11:00</t>
  </si>
  <si>
    <t>2030W06H12:00</t>
  </si>
  <si>
    <t>2030W06H13:00</t>
  </si>
  <si>
    <t>2030W06H14:00</t>
  </si>
  <si>
    <t>2030W06H15:00</t>
  </si>
  <si>
    <t>2030W06H16:00</t>
  </si>
  <si>
    <t>2030W06H17:00</t>
  </si>
  <si>
    <t>2030W06H18:00</t>
  </si>
  <si>
    <t>2030W06H19:00</t>
  </si>
  <si>
    <t>2030W06H20:00</t>
  </si>
  <si>
    <t>2030W06H21:00</t>
  </si>
  <si>
    <t>2030W06H22:00</t>
  </si>
  <si>
    <t>2030W06H23:00</t>
  </si>
  <si>
    <t>2030W07H00:00</t>
  </si>
  <si>
    <t>2030W07H01:00</t>
  </si>
  <si>
    <t>2030W07H02:00</t>
  </si>
  <si>
    <t>2030W07H03:00</t>
  </si>
  <si>
    <t>2030W07H04:00</t>
  </si>
  <si>
    <t>2030W07H05:00</t>
  </si>
  <si>
    <t>2030W07H06:00</t>
  </si>
  <si>
    <t>2030W07H07:00</t>
  </si>
  <si>
    <t>2030W07H08:00</t>
  </si>
  <si>
    <t>2030W07H09:00</t>
  </si>
  <si>
    <t>2030W07H10:00</t>
  </si>
  <si>
    <t>2030W07H11:00</t>
  </si>
  <si>
    <t>2030W07H12:00</t>
  </si>
  <si>
    <t>2030W07H13:00</t>
  </si>
  <si>
    <t>2030W07H14:00</t>
  </si>
  <si>
    <t>2030W07H15:00</t>
  </si>
  <si>
    <t>2030W07H16:00</t>
  </si>
  <si>
    <t>2030W07H17:00</t>
  </si>
  <si>
    <t>2030W07H18:00</t>
  </si>
  <si>
    <t>2030W07H19:00</t>
  </si>
  <si>
    <t>2030W07H20:00</t>
  </si>
  <si>
    <t>2030W07H21:00</t>
  </si>
  <si>
    <t>2030W07H22:00</t>
  </si>
  <si>
    <t>2030W07H23:00</t>
  </si>
  <si>
    <t>2030W08H00:00</t>
  </si>
  <si>
    <t>2030W08H01:00</t>
  </si>
  <si>
    <t>2030W08H02:00</t>
  </si>
  <si>
    <t>2030W08H03:00</t>
  </si>
  <si>
    <t>2030W08H04:00</t>
  </si>
  <si>
    <t>2030W08H05:00</t>
  </si>
  <si>
    <t>2030W08H06:00</t>
  </si>
  <si>
    <t>2030W08H07:00</t>
  </si>
  <si>
    <t>2030W08H08:00</t>
  </si>
  <si>
    <t>2030W08H09:00</t>
  </si>
  <si>
    <t>2030W08H10:00</t>
  </si>
  <si>
    <t>2030W08H11:00</t>
  </si>
  <si>
    <t>2030W08H12:00</t>
  </si>
  <si>
    <t>2030W08H13:00</t>
  </si>
  <si>
    <t>2030W08H14:00</t>
  </si>
  <si>
    <t>2030W08H15:00</t>
  </si>
  <si>
    <t>2030W08H16:00</t>
  </si>
  <si>
    <t>2030W08H17:00</t>
  </si>
  <si>
    <t>2030W08H18:00</t>
  </si>
  <si>
    <t>2030W08H19:00</t>
  </si>
  <si>
    <t>2030W08H20:00</t>
  </si>
  <si>
    <t>2030W08H21:00</t>
  </si>
  <si>
    <t>2030W08H22:00</t>
  </si>
  <si>
    <t>2030W08H23:00</t>
  </si>
  <si>
    <t>2030W09H00:00</t>
  </si>
  <si>
    <t>2030W09H01:00</t>
  </si>
  <si>
    <t>2030W09H02:00</t>
  </si>
  <si>
    <t>2030W09H03:00</t>
  </si>
  <si>
    <t>2030W09H04:00</t>
  </si>
  <si>
    <t>2030W09H05:00</t>
  </si>
  <si>
    <t>2030W09H06:00</t>
  </si>
  <si>
    <t>2030W09H07:00</t>
  </si>
  <si>
    <t>2030W09H08:00</t>
  </si>
  <si>
    <t>2030W09H09:00</t>
  </si>
  <si>
    <t>2030W09H10:00</t>
  </si>
  <si>
    <t>2030W09H11:00</t>
  </si>
  <si>
    <t>2030W09H12:00</t>
  </si>
  <si>
    <t>2030W09H13:00</t>
  </si>
  <si>
    <t>2030W09H14:00</t>
  </si>
  <si>
    <t>2030W09H15:00</t>
  </si>
  <si>
    <t>2030W09H16:00</t>
  </si>
  <si>
    <t>2030W09H17:00</t>
  </si>
  <si>
    <t>2030W09H18:00</t>
  </si>
  <si>
    <t>2030W09H19:00</t>
  </si>
  <si>
    <t>2030W09H20:00</t>
  </si>
  <si>
    <t>2030W09H21:00</t>
  </si>
  <si>
    <t>2030W09H22:00</t>
  </si>
  <si>
    <t>2030W09H23:00</t>
  </si>
  <si>
    <t>2030W10H00:00</t>
  </si>
  <si>
    <t>2030W10H01:00</t>
  </si>
  <si>
    <t>2030W10H02:00</t>
  </si>
  <si>
    <t>2030W10H03:00</t>
  </si>
  <si>
    <t>2030W10H04:00</t>
  </si>
  <si>
    <t>2030W10H05:00</t>
  </si>
  <si>
    <t>2030W10H06:00</t>
  </si>
  <si>
    <t>2030W10H07:00</t>
  </si>
  <si>
    <t>2030W10H08:00</t>
  </si>
  <si>
    <t>2030W10H09:00</t>
  </si>
  <si>
    <t>2030W10H10:00</t>
  </si>
  <si>
    <t>2030W10H11:00</t>
  </si>
  <si>
    <t>2030W10H12:00</t>
  </si>
  <si>
    <t>2030W10H13:00</t>
  </si>
  <si>
    <t>2030W10H14:00</t>
  </si>
  <si>
    <t>2030W10H15:00</t>
  </si>
  <si>
    <t>2030W10H16:00</t>
  </si>
  <si>
    <t>2030W10H17:00</t>
  </si>
  <si>
    <t>2030W10H18:00</t>
  </si>
  <si>
    <t>2030W10H19:00</t>
  </si>
  <si>
    <t>2030W10H20:00</t>
  </si>
  <si>
    <t>2030W10H21:00</t>
  </si>
  <si>
    <t>2030W10H22:00</t>
  </si>
  <si>
    <t>2030W10H23:00</t>
  </si>
  <si>
    <t>2030W11H00:00</t>
  </si>
  <si>
    <t>2030W11H01:00</t>
  </si>
  <si>
    <t>2030W11H02:00</t>
  </si>
  <si>
    <t>2030W11H03:00</t>
  </si>
  <si>
    <t>2030W11H04:00</t>
  </si>
  <si>
    <t>2030W11H05:00</t>
  </si>
  <si>
    <t>2030W11H06:00</t>
  </si>
  <si>
    <t>2030W11H07:00</t>
  </si>
  <si>
    <t>2030W11H08:00</t>
  </si>
  <si>
    <t>2030W11H09:00</t>
  </si>
  <si>
    <t>2030W11H10:00</t>
  </si>
  <si>
    <t>2030W11H11:00</t>
  </si>
  <si>
    <t>2030W11H12:00</t>
  </si>
  <si>
    <t>2030W11H13:00</t>
  </si>
  <si>
    <t>2030W11H14:00</t>
  </si>
  <si>
    <t>2030W11H15:00</t>
  </si>
  <si>
    <t>2030W11H16:00</t>
  </si>
  <si>
    <t>2030W11H17:00</t>
  </si>
  <si>
    <t>2030W11H18:00</t>
  </si>
  <si>
    <t>2030W11H19:00</t>
  </si>
  <si>
    <t>2030W11H20:00</t>
  </si>
  <si>
    <t>2030W11H21:00</t>
  </si>
  <si>
    <t>2030W11H22:00</t>
  </si>
  <si>
    <t>2030W11H23:00</t>
  </si>
  <si>
    <t>2030W12H00:00</t>
  </si>
  <si>
    <t>2030W12H01:00</t>
  </si>
  <si>
    <t>2030W12H02:00</t>
  </si>
  <si>
    <t>2030W12H03:00</t>
  </si>
  <si>
    <t>2030W12H04:00</t>
  </si>
  <si>
    <t>2030W12H05:00</t>
  </si>
  <si>
    <t>2030W12H06:00</t>
  </si>
  <si>
    <t>2030W12H07:00</t>
  </si>
  <si>
    <t>2030W12H08:00</t>
  </si>
  <si>
    <t>2030W12H09:00</t>
  </si>
  <si>
    <t>2030W12H10:00</t>
  </si>
  <si>
    <t>2030W12H11:00</t>
  </si>
  <si>
    <t>2030W12H12:00</t>
  </si>
  <si>
    <t>2030W12H13:00</t>
  </si>
  <si>
    <t>2030W12H14:00</t>
  </si>
  <si>
    <t>2030W12H15:00</t>
  </si>
  <si>
    <t>2030W12H16:00</t>
  </si>
  <si>
    <t>2030W12H17:00</t>
  </si>
  <si>
    <t>2030W12H18:00</t>
  </si>
  <si>
    <t>2030W12H19:00</t>
  </si>
  <si>
    <t>2030W12H20:00</t>
  </si>
  <si>
    <t>2030W12H21:00</t>
  </si>
  <si>
    <t>2030W12H22:00</t>
  </si>
  <si>
    <t>2030W12H23:00</t>
  </si>
  <si>
    <t>2030W13H00:00</t>
  </si>
  <si>
    <t>2030W13H01:00</t>
  </si>
  <si>
    <t>2030W13H02:00</t>
  </si>
  <si>
    <t>2030W13H03:00</t>
  </si>
  <si>
    <t>2030W13H04:00</t>
  </si>
  <si>
    <t>2030W13H05:00</t>
  </si>
  <si>
    <t>2030W13H06:00</t>
  </si>
  <si>
    <t>2030W13H07:00</t>
  </si>
  <si>
    <t>2030W13H08:00</t>
  </si>
  <si>
    <t>2030W13H09:00</t>
  </si>
  <si>
    <t>2030W13H10:00</t>
  </si>
  <si>
    <t>2030W13H11:00</t>
  </si>
  <si>
    <t>2030W13H12:00</t>
  </si>
  <si>
    <t>2030W13H13:00</t>
  </si>
  <si>
    <t>2030W13H14:00</t>
  </si>
  <si>
    <t>2030W13H15:00</t>
  </si>
  <si>
    <t>2030W13H16:00</t>
  </si>
  <si>
    <t>2030W13H17:00</t>
  </si>
  <si>
    <t>2030W13H18:00</t>
  </si>
  <si>
    <t>2030W13H19:00</t>
  </si>
  <si>
    <t>2030W13H20:00</t>
  </si>
  <si>
    <t>2030W13H21:00</t>
  </si>
  <si>
    <t>2030W13H22:00</t>
  </si>
  <si>
    <t>2030W13H23:00</t>
  </si>
  <si>
    <t>2030W14H00:00</t>
  </si>
  <si>
    <t>2030W14H01:00</t>
  </si>
  <si>
    <t>2030W14H02:00</t>
  </si>
  <si>
    <t>2030W14H03:00</t>
  </si>
  <si>
    <t>2030W14H04:00</t>
  </si>
  <si>
    <t>2030W14H05:00</t>
  </si>
  <si>
    <t>2030W14H06:00</t>
  </si>
  <si>
    <t>2030W14H07:00</t>
  </si>
  <si>
    <t>2030W14H08:00</t>
  </si>
  <si>
    <t>2030W14H09:00</t>
  </si>
  <si>
    <t>2030W14H10:00</t>
  </si>
  <si>
    <t>2030W14H11:00</t>
  </si>
  <si>
    <t>2030W14H12:00</t>
  </si>
  <si>
    <t>2030W14H13:00</t>
  </si>
  <si>
    <t>2030W14H14:00</t>
  </si>
  <si>
    <t>2030W14H15:00</t>
  </si>
  <si>
    <t>2030W14H16:00</t>
  </si>
  <si>
    <t>2030W14H17:00</t>
  </si>
  <si>
    <t>2030W14H18:00</t>
  </si>
  <si>
    <t>2030W14H19:00</t>
  </si>
  <si>
    <t>2030W14H20:00</t>
  </si>
  <si>
    <t>2030W14H21:00</t>
  </si>
  <si>
    <t>2030W14H22:00</t>
  </si>
  <si>
    <t>2030W14H23:00</t>
  </si>
  <si>
    <t>2030W15H00:00</t>
  </si>
  <si>
    <t>2030W15H01:00</t>
  </si>
  <si>
    <t>2030W15H02:00</t>
  </si>
  <si>
    <t>2030W15H03:00</t>
  </si>
  <si>
    <t>2030W15H04:00</t>
  </si>
  <si>
    <t>2030W15H05:00</t>
  </si>
  <si>
    <t>2030W15H06:00</t>
  </si>
  <si>
    <t>2030W15H07:00</t>
  </si>
  <si>
    <t>2030W15H08:00</t>
  </si>
  <si>
    <t>2030W15H09:00</t>
  </si>
  <si>
    <t>2030W15H10:00</t>
  </si>
  <si>
    <t>2030W15H11:00</t>
  </si>
  <si>
    <t>2030W15H12:00</t>
  </si>
  <si>
    <t>2030W15H13:00</t>
  </si>
  <si>
    <t>2030W15H14:00</t>
  </si>
  <si>
    <t>2030W15H15:00</t>
  </si>
  <si>
    <t>2030W15H16:00</t>
  </si>
  <si>
    <t>2030W15H17:00</t>
  </si>
  <si>
    <t>2030W15H18:00</t>
  </si>
  <si>
    <t>2030W15H19:00</t>
  </si>
  <si>
    <t>2030W15H20:00</t>
  </si>
  <si>
    <t>2030W15H21:00</t>
  </si>
  <si>
    <t>2030W15H22:00</t>
  </si>
  <si>
    <t>2030W15H23:00</t>
  </si>
  <si>
    <t>2030W16H00:00</t>
  </si>
  <si>
    <t>2030W16H01:00</t>
  </si>
  <si>
    <t>2030W16H02:00</t>
  </si>
  <si>
    <t>2030W16H03:00</t>
  </si>
  <si>
    <t>2030W16H04:00</t>
  </si>
  <si>
    <t>2030W16H05:00</t>
  </si>
  <si>
    <t>2030W16H06:00</t>
  </si>
  <si>
    <t>2030W16H07:00</t>
  </si>
  <si>
    <t>2030W16H08:00</t>
  </si>
  <si>
    <t>2030W16H09:00</t>
  </si>
  <si>
    <t>2030W16H10:00</t>
  </si>
  <si>
    <t>2030W16H11:00</t>
  </si>
  <si>
    <t>2030W16H12:00</t>
  </si>
  <si>
    <t>2030W16H13:00</t>
  </si>
  <si>
    <t>2030W16H14:00</t>
  </si>
  <si>
    <t>2030W16H15:00</t>
  </si>
  <si>
    <t>2030W16H16:00</t>
  </si>
  <si>
    <t>2030W16H17:00</t>
  </si>
  <si>
    <t>2030W16H18:00</t>
  </si>
  <si>
    <t>2030W16H19:00</t>
  </si>
  <si>
    <t>2030W16H20:00</t>
  </si>
  <si>
    <t>2030W16H21:00</t>
  </si>
  <si>
    <t>2030W16H22:00</t>
  </si>
  <si>
    <t>2030W16H23:00</t>
  </si>
  <si>
    <t>2030W17H00:00</t>
  </si>
  <si>
    <t>2030W17H01:00</t>
  </si>
  <si>
    <t>2030W17H02:00</t>
  </si>
  <si>
    <t>2030W17H03:00</t>
  </si>
  <si>
    <t>2030W17H04:00</t>
  </si>
  <si>
    <t>2030W17H05:00</t>
  </si>
  <si>
    <t>2030W17H06:00</t>
  </si>
  <si>
    <t>2030W17H07:00</t>
  </si>
  <si>
    <t>2030W17H08:00</t>
  </si>
  <si>
    <t>2030W17H09:00</t>
  </si>
  <si>
    <t>2030W17H10:00</t>
  </si>
  <si>
    <t>2030W17H11:00</t>
  </si>
  <si>
    <t>2030W17H12:00</t>
  </si>
  <si>
    <t>2030W17H13:00</t>
  </si>
  <si>
    <t>2030W17H14:00</t>
  </si>
  <si>
    <t>2030W17H15:00</t>
  </si>
  <si>
    <t>2030W17H16:00</t>
  </si>
  <si>
    <t>2030W17H17:00</t>
  </si>
  <si>
    <t>2030W17H18:00</t>
  </si>
  <si>
    <t>2030W17H19:00</t>
  </si>
  <si>
    <t>2030W17H20:00</t>
  </si>
  <si>
    <t>2030W17H21:00</t>
  </si>
  <si>
    <t>2030W17H22:00</t>
  </si>
  <si>
    <t>2030W17H23:00</t>
  </si>
  <si>
    <t>2030W18H00:00</t>
  </si>
  <si>
    <t>2030W18H01:00</t>
  </si>
  <si>
    <t>2030W18H02:00</t>
  </si>
  <si>
    <t>2030W18H03:00</t>
  </si>
  <si>
    <t>2030W18H04:00</t>
  </si>
  <si>
    <t>2030W18H05:00</t>
  </si>
  <si>
    <t>2030W18H06:00</t>
  </si>
  <si>
    <t>2030W18H07:00</t>
  </si>
  <si>
    <t>2030W18H08:00</t>
  </si>
  <si>
    <t>2030W18H09:00</t>
  </si>
  <si>
    <t>2030W18H10:00</t>
  </si>
  <si>
    <t>2030W18H11:00</t>
  </si>
  <si>
    <t>2030W18H12:00</t>
  </si>
  <si>
    <t>2030W18H13:00</t>
  </si>
  <si>
    <t>2030W18H14:00</t>
  </si>
  <si>
    <t>2030W18H15:00</t>
  </si>
  <si>
    <t>2030W18H16:00</t>
  </si>
  <si>
    <t>2030W18H17:00</t>
  </si>
  <si>
    <t>2030W18H18:00</t>
  </si>
  <si>
    <t>2030W18H19:00</t>
  </si>
  <si>
    <t>2030W18H20:00</t>
  </si>
  <si>
    <t>2030W18H21:00</t>
  </si>
  <si>
    <t>2030W18H22:00</t>
  </si>
  <si>
    <t>2030W18H23:00</t>
  </si>
  <si>
    <t>2030W19H00:00</t>
  </si>
  <si>
    <t>2030W19H01:00</t>
  </si>
  <si>
    <t>2030W19H02:00</t>
  </si>
  <si>
    <t>2030W19H03:00</t>
  </si>
  <si>
    <t>2030W19H04:00</t>
  </si>
  <si>
    <t>2030W19H05:00</t>
  </si>
  <si>
    <t>2030W19H06:00</t>
  </si>
  <si>
    <t>2030W19H07:00</t>
  </si>
  <si>
    <t>2030W19H08:00</t>
  </si>
  <si>
    <t>2030W19H09:00</t>
  </si>
  <si>
    <t>2030W19H10:00</t>
  </si>
  <si>
    <t>2030W19H11:00</t>
  </si>
  <si>
    <t>2030W19H12:00</t>
  </si>
  <si>
    <t>2030W19H13:00</t>
  </si>
  <si>
    <t>2030W19H14:00</t>
  </si>
  <si>
    <t>2030W19H15:00</t>
  </si>
  <si>
    <t>2030W19H16:00</t>
  </si>
  <si>
    <t>2030W19H17:00</t>
  </si>
  <si>
    <t>2030W19H18:00</t>
  </si>
  <si>
    <t>2030W19H19:00</t>
  </si>
  <si>
    <t>2030W19H20:00</t>
  </si>
  <si>
    <t>2030W19H21:00</t>
  </si>
  <si>
    <t>2030W19H22:00</t>
  </si>
  <si>
    <t>2030W19H23:00</t>
  </si>
  <si>
    <t>2030W20H00:00</t>
  </si>
  <si>
    <t>2030W20H01:00</t>
  </si>
  <si>
    <t>2030W20H02:00</t>
  </si>
  <si>
    <t>2030W20H03:00</t>
  </si>
  <si>
    <t>2030W20H04:00</t>
  </si>
  <si>
    <t>2030W20H05:00</t>
  </si>
  <si>
    <t>2030W20H06:00</t>
  </si>
  <si>
    <t>2030W20H07:00</t>
  </si>
  <si>
    <t>2030W20H08:00</t>
  </si>
  <si>
    <t>2030W20H09:00</t>
  </si>
  <si>
    <t>2030W20H10:00</t>
  </si>
  <si>
    <t>2030W20H11:00</t>
  </si>
  <si>
    <t>2030W20H12:00</t>
  </si>
  <si>
    <t>2030W20H13:00</t>
  </si>
  <si>
    <t>2030W20H14:00</t>
  </si>
  <si>
    <t>2030W20H15:00</t>
  </si>
  <si>
    <t>2030W20H16:00</t>
  </si>
  <si>
    <t>2030W20H17:00</t>
  </si>
  <si>
    <t>2030W20H18:00</t>
  </si>
  <si>
    <t>2030W20H19:00</t>
  </si>
  <si>
    <t>2030W20H20:00</t>
  </si>
  <si>
    <t>2030W20H21:00</t>
  </si>
  <si>
    <t>2030W20H22:00</t>
  </si>
  <si>
    <t>2030W20H23:00</t>
  </si>
  <si>
    <t>2030W21H00:00</t>
  </si>
  <si>
    <t>2030W21H01:00</t>
  </si>
  <si>
    <t>2030W21H02:00</t>
  </si>
  <si>
    <t>2030W21H03:00</t>
  </si>
  <si>
    <t>2030W21H04:00</t>
  </si>
  <si>
    <t>2030W21H05:00</t>
  </si>
  <si>
    <t>2030W21H06:00</t>
  </si>
  <si>
    <t>2030W21H07:00</t>
  </si>
  <si>
    <t>2030W21H08:00</t>
  </si>
  <si>
    <t>2030W21H09:00</t>
  </si>
  <si>
    <t>2030W21H10:00</t>
  </si>
  <si>
    <t>2030W21H11:00</t>
  </si>
  <si>
    <t>2030W21H12:00</t>
  </si>
  <si>
    <t>2030W21H13:00</t>
  </si>
  <si>
    <t>2030W21H14:00</t>
  </si>
  <si>
    <t>2030W21H15:00</t>
  </si>
  <si>
    <t>2030W21H16:00</t>
  </si>
  <si>
    <t>2030W21H17:00</t>
  </si>
  <si>
    <t>2030W21H18:00</t>
  </si>
  <si>
    <t>2030W21H19:00</t>
  </si>
  <si>
    <t>2030W21H20:00</t>
  </si>
  <si>
    <t>2030W21H21:00</t>
  </si>
  <si>
    <t>2030W21H22:00</t>
  </si>
  <si>
    <t>2030W21H23:00</t>
  </si>
  <si>
    <t>2030W22H00:00</t>
  </si>
  <si>
    <t>2030W22H01:00</t>
  </si>
  <si>
    <t>2030W22H02:00</t>
  </si>
  <si>
    <t>2030W22H03:00</t>
  </si>
  <si>
    <t>2030W22H04:00</t>
  </si>
  <si>
    <t>2030W22H05:00</t>
  </si>
  <si>
    <t>2030W22H06:00</t>
  </si>
  <si>
    <t>2030W22H07:00</t>
  </si>
  <si>
    <t>2030W22H08:00</t>
  </si>
  <si>
    <t>2030W22H09:00</t>
  </si>
  <si>
    <t>2030W22H10:00</t>
  </si>
  <si>
    <t>2030W22H11:00</t>
  </si>
  <si>
    <t>2030W22H12:00</t>
  </si>
  <si>
    <t>2030W22H13:00</t>
  </si>
  <si>
    <t>2030W22H14:00</t>
  </si>
  <si>
    <t>2030W22H15:00</t>
  </si>
  <si>
    <t>2030W22H16:00</t>
  </si>
  <si>
    <t>2030W22H17:00</t>
  </si>
  <si>
    <t>2030W22H18:00</t>
  </si>
  <si>
    <t>2030W22H19:00</t>
  </si>
  <si>
    <t>2030W22H20:00</t>
  </si>
  <si>
    <t>2030W22H21:00</t>
  </si>
  <si>
    <t>2030W22H22:00</t>
  </si>
  <si>
    <t>2030W22H23:00</t>
  </si>
  <si>
    <t>2030W23H00:00</t>
  </si>
  <si>
    <t>2030W23H01:00</t>
  </si>
  <si>
    <t>2030W23H02:00</t>
  </si>
  <si>
    <t>2030W23H03:00</t>
  </si>
  <si>
    <t>2030W23H04:00</t>
  </si>
  <si>
    <t>2030W23H05:00</t>
  </si>
  <si>
    <t>2030W23H06:00</t>
  </si>
  <si>
    <t>2030W23H07:00</t>
  </si>
  <si>
    <t>2030W23H08:00</t>
  </si>
  <si>
    <t>2030W23H09:00</t>
  </si>
  <si>
    <t>2030W23H10:00</t>
  </si>
  <si>
    <t>2030W23H11:00</t>
  </si>
  <si>
    <t>2030W23H12:00</t>
  </si>
  <si>
    <t>2030W23H13:00</t>
  </si>
  <si>
    <t>2030W23H14:00</t>
  </si>
  <si>
    <t>2030W23H15:00</t>
  </si>
  <si>
    <t>2030W23H16:00</t>
  </si>
  <si>
    <t>2030W23H17:00</t>
  </si>
  <si>
    <t>2030W23H18:00</t>
  </si>
  <si>
    <t>2030W23H19:00</t>
  </si>
  <si>
    <t>2030W23H20:00</t>
  </si>
  <si>
    <t>2030W23H21:00</t>
  </si>
  <si>
    <t>2030W23H22:00</t>
  </si>
  <si>
    <t>2030W23H23:00</t>
  </si>
  <si>
    <t>2030W24H00:00</t>
  </si>
  <si>
    <t>2030W24H01:00</t>
  </si>
  <si>
    <t>2030W24H02:00</t>
  </si>
  <si>
    <t>2030W24H03:00</t>
  </si>
  <si>
    <t>2030W24H04:00</t>
  </si>
  <si>
    <t>2030W24H05:00</t>
  </si>
  <si>
    <t>2030W24H06:00</t>
  </si>
  <si>
    <t>2030W24H07:00</t>
  </si>
  <si>
    <t>2030W24H08:00</t>
  </si>
  <si>
    <t>2030W24H09:00</t>
  </si>
  <si>
    <t>2030W24H10:00</t>
  </si>
  <si>
    <t>2030W24H11:00</t>
  </si>
  <si>
    <t>2030W24H12:00</t>
  </si>
  <si>
    <t>2030W24H13:00</t>
  </si>
  <si>
    <t>2030W24H14:00</t>
  </si>
  <si>
    <t>2030W24H15:00</t>
  </si>
  <si>
    <t>2030W24H16:00</t>
  </si>
  <si>
    <t>2030W24H17:00</t>
  </si>
  <si>
    <t>2030W24H18:00</t>
  </si>
  <si>
    <t>2030W24H19:00</t>
  </si>
  <si>
    <t>2030W24H20:00</t>
  </si>
  <si>
    <t>2030W24H21:00</t>
  </si>
  <si>
    <t>2030W24H22:00</t>
  </si>
  <si>
    <t>2030W24H23:00</t>
  </si>
  <si>
    <t>2030W25H00:00</t>
  </si>
  <si>
    <t>2030W25H01:00</t>
  </si>
  <si>
    <t>2030W25H02:00</t>
  </si>
  <si>
    <t>2030W25H03:00</t>
  </si>
  <si>
    <t>2030W25H04:00</t>
  </si>
  <si>
    <t>2030W25H05:00</t>
  </si>
  <si>
    <t>2030W25H06:00</t>
  </si>
  <si>
    <t>2030W25H07:00</t>
  </si>
  <si>
    <t>2030W25H08:00</t>
  </si>
  <si>
    <t>2030W25H09:00</t>
  </si>
  <si>
    <t>2030W25H10:00</t>
  </si>
  <si>
    <t>2030W25H11:00</t>
  </si>
  <si>
    <t>2030W25H12:00</t>
  </si>
  <si>
    <t>2030W25H13:00</t>
  </si>
  <si>
    <t>2030W25H14:00</t>
  </si>
  <si>
    <t>2030W25H15:00</t>
  </si>
  <si>
    <t>2030W25H16:00</t>
  </si>
  <si>
    <t>2030W25H17:00</t>
  </si>
  <si>
    <t>2030W25H18:00</t>
  </si>
  <si>
    <t>2030W25H19:00</t>
  </si>
  <si>
    <t>2030W25H20:00</t>
  </si>
  <si>
    <t>2030W25H21:00</t>
  </si>
  <si>
    <t>2030W25H22:00</t>
  </si>
  <si>
    <t>2030W25H23:00</t>
  </si>
  <si>
    <t>2030W26H00:00</t>
  </si>
  <si>
    <t>2030W26H01:00</t>
  </si>
  <si>
    <t>2030W26H02:00</t>
  </si>
  <si>
    <t>2030W26H03:00</t>
  </si>
  <si>
    <t>2030W26H04:00</t>
  </si>
  <si>
    <t>2030W26H05:00</t>
  </si>
  <si>
    <t>2030W26H06:00</t>
  </si>
  <si>
    <t>2030W26H07:00</t>
  </si>
  <si>
    <t>2030W26H08:00</t>
  </si>
  <si>
    <t>2030W26H09:00</t>
  </si>
  <si>
    <t>2030W26H10:00</t>
  </si>
  <si>
    <t>2030W26H11:00</t>
  </si>
  <si>
    <t>2030W26H12:00</t>
  </si>
  <si>
    <t>2030W26H13:00</t>
  </si>
  <si>
    <t>2030W26H14:00</t>
  </si>
  <si>
    <t>2030W26H15:00</t>
  </si>
  <si>
    <t>2030W26H16:00</t>
  </si>
  <si>
    <t>2030W26H17:00</t>
  </si>
  <si>
    <t>2030W26H18:00</t>
  </si>
  <si>
    <t>2030W26H19:00</t>
  </si>
  <si>
    <t>2030W26H20:00</t>
  </si>
  <si>
    <t>2030W26H21:00</t>
  </si>
  <si>
    <t>2030W26H22:00</t>
  </si>
  <si>
    <t>2030W26H23:00</t>
  </si>
  <si>
    <t>2030W27H00:00</t>
  </si>
  <si>
    <t>2030W27H01:00</t>
  </si>
  <si>
    <t>2030W27H02:00</t>
  </si>
  <si>
    <t>2030W27H03:00</t>
  </si>
  <si>
    <t>2030W27H04:00</t>
  </si>
  <si>
    <t>2030W27H05:00</t>
  </si>
  <si>
    <t>2030W27H06:00</t>
  </si>
  <si>
    <t>2030W27H07:00</t>
  </si>
  <si>
    <t>2030W27H08:00</t>
  </si>
  <si>
    <t>2030W27H09:00</t>
  </si>
  <si>
    <t>2030W27H10:00</t>
  </si>
  <si>
    <t>2030W27H11:00</t>
  </si>
  <si>
    <t>2030W27H12:00</t>
  </si>
  <si>
    <t>2030W27H13:00</t>
  </si>
  <si>
    <t>2030W27H14:00</t>
  </si>
  <si>
    <t>2030W27H15:00</t>
  </si>
  <si>
    <t>2030W27H16:00</t>
  </si>
  <si>
    <t>2030W27H17:00</t>
  </si>
  <si>
    <t>2030W27H18:00</t>
  </si>
  <si>
    <t>2030W27H19:00</t>
  </si>
  <si>
    <t>2030W27H20:00</t>
  </si>
  <si>
    <t>2030W27H21:00</t>
  </si>
  <si>
    <t>2030W27H22:00</t>
  </si>
  <si>
    <t>2030W27H23:00</t>
  </si>
  <si>
    <t>2030W28H00:00</t>
  </si>
  <si>
    <t>2030W28H01:00</t>
  </si>
  <si>
    <t>2030W28H02:00</t>
  </si>
  <si>
    <t>2030W28H03:00</t>
  </si>
  <si>
    <t>2030W28H04:00</t>
  </si>
  <si>
    <t>2030W28H05:00</t>
  </si>
  <si>
    <t>2030W28H06:00</t>
  </si>
  <si>
    <t>2030W28H07:00</t>
  </si>
  <si>
    <t>2030W28H08:00</t>
  </si>
  <si>
    <t>2030W28H09:00</t>
  </si>
  <si>
    <t>2030W28H10:00</t>
  </si>
  <si>
    <t>2030W28H11:00</t>
  </si>
  <si>
    <t>2030W28H12:00</t>
  </si>
  <si>
    <t>2030W28H13:00</t>
  </si>
  <si>
    <t>2030W28H14:00</t>
  </si>
  <si>
    <t>2030W28H15:00</t>
  </si>
  <si>
    <t>2030W28H16:00</t>
  </si>
  <si>
    <t>2030W28H17:00</t>
  </si>
  <si>
    <t>2030W28H18:00</t>
  </si>
  <si>
    <t>2030W28H19:00</t>
  </si>
  <si>
    <t>2030W28H20:00</t>
  </si>
  <si>
    <t>2030W28H21:00</t>
  </si>
  <si>
    <t>2030W28H22:00</t>
  </si>
  <si>
    <t>2030W28H23:00</t>
  </si>
  <si>
    <t>2030W29H00:00</t>
  </si>
  <si>
    <t>2030W29H01:00</t>
  </si>
  <si>
    <t>2030W29H02:00</t>
  </si>
  <si>
    <t>2030W29H03:00</t>
  </si>
  <si>
    <t>2030W29H04:00</t>
  </si>
  <si>
    <t>2030W29H05:00</t>
  </si>
  <si>
    <t>2030W29H06:00</t>
  </si>
  <si>
    <t>2030W29H07:00</t>
  </si>
  <si>
    <t>2030W29H08:00</t>
  </si>
  <si>
    <t>2030W29H09:00</t>
  </si>
  <si>
    <t>2030W29H10:00</t>
  </si>
  <si>
    <t>2030W29H11:00</t>
  </si>
  <si>
    <t>2030W29H12:00</t>
  </si>
  <si>
    <t>2030W29H13:00</t>
  </si>
  <si>
    <t>2030W29H14:00</t>
  </si>
  <si>
    <t>2030W29H15:00</t>
  </si>
  <si>
    <t>2030W29H16:00</t>
  </si>
  <si>
    <t>2030W29H17:00</t>
  </si>
  <si>
    <t>2030W29H18:00</t>
  </si>
  <si>
    <t>2030W29H19:00</t>
  </si>
  <si>
    <t>2030W29H20:00</t>
  </si>
  <si>
    <t>2030W29H21:00</t>
  </si>
  <si>
    <t>2030W29H22:00</t>
  </si>
  <si>
    <t>2030W29H23:00</t>
  </si>
  <si>
    <t>2030W30H00:00</t>
  </si>
  <si>
    <t>2030W30H01:00</t>
  </si>
  <si>
    <t>2030W30H02:00</t>
  </si>
  <si>
    <t>2030W30H03:00</t>
  </si>
  <si>
    <t>2030W30H04:00</t>
  </si>
  <si>
    <t>2030W30H05:00</t>
  </si>
  <si>
    <t>2030W30H06:00</t>
  </si>
  <si>
    <t>2030W30H07:00</t>
  </si>
  <si>
    <t>2030W30H08:00</t>
  </si>
  <si>
    <t>2030W30H09:00</t>
  </si>
  <si>
    <t>2030W30H10:00</t>
  </si>
  <si>
    <t>2030W30H11:00</t>
  </si>
  <si>
    <t>2030W30H12:00</t>
  </si>
  <si>
    <t>2030W30H13:00</t>
  </si>
  <si>
    <t>2030W30H14:00</t>
  </si>
  <si>
    <t>2030W30H15:00</t>
  </si>
  <si>
    <t>2030W30H16:00</t>
  </si>
  <si>
    <t>2030W30H17:00</t>
  </si>
  <si>
    <t>2030W30H18:00</t>
  </si>
  <si>
    <t>2030W30H19:00</t>
  </si>
  <si>
    <t>2030W30H20:00</t>
  </si>
  <si>
    <t>2030W30H21:00</t>
  </si>
  <si>
    <t>2030W30H22:00</t>
  </si>
  <si>
    <t>2030W30H23:00</t>
  </si>
  <si>
    <t>2030W31H00:00</t>
  </si>
  <si>
    <t>2030W31H01:00</t>
  </si>
  <si>
    <t>2030W31H02:00</t>
  </si>
  <si>
    <t>2030W31H03:00</t>
  </si>
  <si>
    <t>2030W31H04:00</t>
  </si>
  <si>
    <t>2030W31H05:00</t>
  </si>
  <si>
    <t>2030W31H06:00</t>
  </si>
  <si>
    <t>2030W31H07:00</t>
  </si>
  <si>
    <t>2030W31H08:00</t>
  </si>
  <si>
    <t>2030W31H09:00</t>
  </si>
  <si>
    <t>2030W31H10:00</t>
  </si>
  <si>
    <t>2030W31H11:00</t>
  </si>
  <si>
    <t>2030W31H12:00</t>
  </si>
  <si>
    <t>2030W31H13:00</t>
  </si>
  <si>
    <t>2030W31H14:00</t>
  </si>
  <si>
    <t>2030W31H15:00</t>
  </si>
  <si>
    <t>2030W31H16:00</t>
  </si>
  <si>
    <t>2030W31H17:00</t>
  </si>
  <si>
    <t>2030W31H18:00</t>
  </si>
  <si>
    <t>2030W31H19:00</t>
  </si>
  <si>
    <t>2030W31H20:00</t>
  </si>
  <si>
    <t>2030W31H21:00</t>
  </si>
  <si>
    <t>2030W31H22:00</t>
  </si>
  <si>
    <t>2030W31H23:00</t>
  </si>
  <si>
    <t>2030W32H00:00</t>
  </si>
  <si>
    <t>2030W32H01:00</t>
  </si>
  <si>
    <t>2030W32H02:00</t>
  </si>
  <si>
    <t>2030W32H03:00</t>
  </si>
  <si>
    <t>2030W32H04:00</t>
  </si>
  <si>
    <t>2030W32H05:00</t>
  </si>
  <si>
    <t>2030W32H06:00</t>
  </si>
  <si>
    <t>2030W32H07:00</t>
  </si>
  <si>
    <t>2030W32H08:00</t>
  </si>
  <si>
    <t>2030W32H09:00</t>
  </si>
  <si>
    <t>2030W32H10:00</t>
  </si>
  <si>
    <t>2030W32H11:00</t>
  </si>
  <si>
    <t>2030W32H12:00</t>
  </si>
  <si>
    <t>2030W32H13:00</t>
  </si>
  <si>
    <t>2030W32H14:00</t>
  </si>
  <si>
    <t>2030W32H15:00</t>
  </si>
  <si>
    <t>2030W32H16:00</t>
  </si>
  <si>
    <t>2030W32H17:00</t>
  </si>
  <si>
    <t>2030W32H18:00</t>
  </si>
  <si>
    <t>2030W32H19:00</t>
  </si>
  <si>
    <t>2030W32H20:00</t>
  </si>
  <si>
    <t>2030W32H21:00</t>
  </si>
  <si>
    <t>2030W32H22:00</t>
  </si>
  <si>
    <t>2030W32H23:00</t>
  </si>
  <si>
    <t>2030W33H00:00</t>
  </si>
  <si>
    <t>2030W33H01:00</t>
  </si>
  <si>
    <t>2030W33H02:00</t>
  </si>
  <si>
    <t>2030W33H03:00</t>
  </si>
  <si>
    <t>2030W33H04:00</t>
  </si>
  <si>
    <t>2030W33H05:00</t>
  </si>
  <si>
    <t>2030W33H06:00</t>
  </si>
  <si>
    <t>2030W33H07:00</t>
  </si>
  <si>
    <t>2030W33H08:00</t>
  </si>
  <si>
    <t>2030W33H09:00</t>
  </si>
  <si>
    <t>2030W33H10:00</t>
  </si>
  <si>
    <t>2030W33H11:00</t>
  </si>
  <si>
    <t>2030W33H12:00</t>
  </si>
  <si>
    <t>2030W33H13:00</t>
  </si>
  <si>
    <t>2030W33H14:00</t>
  </si>
  <si>
    <t>2030W33H15:00</t>
  </si>
  <si>
    <t>2030W33H16:00</t>
  </si>
  <si>
    <t>2030W33H17:00</t>
  </si>
  <si>
    <t>2030W33H18:00</t>
  </si>
  <si>
    <t>2030W33H19:00</t>
  </si>
  <si>
    <t>2030W33H20:00</t>
  </si>
  <si>
    <t>2030W33H21:00</t>
  </si>
  <si>
    <t>2030W33H22:00</t>
  </si>
  <si>
    <t>2030W33H23:00</t>
  </si>
  <si>
    <t>2030W34H00:00</t>
  </si>
  <si>
    <t>2030W34H01:00</t>
  </si>
  <si>
    <t>2030W34H02:00</t>
  </si>
  <si>
    <t>2030W34H03:00</t>
  </si>
  <si>
    <t>2030W34H04:00</t>
  </si>
  <si>
    <t>2030W34H05:00</t>
  </si>
  <si>
    <t>2030W34H06:00</t>
  </si>
  <si>
    <t>2030W34H07:00</t>
  </si>
  <si>
    <t>2030W34H08:00</t>
  </si>
  <si>
    <t>2030W34H09:00</t>
  </si>
  <si>
    <t>2030W34H10:00</t>
  </si>
  <si>
    <t>2030W34H11:00</t>
  </si>
  <si>
    <t>2030W34H12:00</t>
  </si>
  <si>
    <t>2030W34H13:00</t>
  </si>
  <si>
    <t>2030W34H14:00</t>
  </si>
  <si>
    <t>2030W34H15:00</t>
  </si>
  <si>
    <t>2030W34H16:00</t>
  </si>
  <si>
    <t>2030W34H17:00</t>
  </si>
  <si>
    <t>2030W34H18:00</t>
  </si>
  <si>
    <t>2030W34H19:00</t>
  </si>
  <si>
    <t>2030W34H20:00</t>
  </si>
  <si>
    <t>2030W34H21:00</t>
  </si>
  <si>
    <t>2030W34H22:00</t>
  </si>
  <si>
    <t>2030W34H23:00</t>
  </si>
  <si>
    <t>2030W35H00:00</t>
  </si>
  <si>
    <t>2030W35H01:00</t>
  </si>
  <si>
    <t>2030W35H02:00</t>
  </si>
  <si>
    <t>2030W35H03:00</t>
  </si>
  <si>
    <t>2030W35H04:00</t>
  </si>
  <si>
    <t>2030W35H05:00</t>
  </si>
  <si>
    <t>2030W35H06:00</t>
  </si>
  <si>
    <t>2030W35H07:00</t>
  </si>
  <si>
    <t>2030W35H08:00</t>
  </si>
  <si>
    <t>2030W35H09:00</t>
  </si>
  <si>
    <t>2030W35H10:00</t>
  </si>
  <si>
    <t>2030W35H11:00</t>
  </si>
  <si>
    <t>2030W35H12:00</t>
  </si>
  <si>
    <t>2030W35H13:00</t>
  </si>
  <si>
    <t>2030W35H14:00</t>
  </si>
  <si>
    <t>2030W35H15:00</t>
  </si>
  <si>
    <t>2030W35H16:00</t>
  </si>
  <si>
    <t>2030W35H17:00</t>
  </si>
  <si>
    <t>2030W35H18:00</t>
  </si>
  <si>
    <t>2030W35H19:00</t>
  </si>
  <si>
    <t>2030W35H20:00</t>
  </si>
  <si>
    <t>2030W35H21:00</t>
  </si>
  <si>
    <t>2030W35H22:00</t>
  </si>
  <si>
    <t>2030W35H23:00</t>
  </si>
  <si>
    <t>2030W36H00:00</t>
  </si>
  <si>
    <t>2030W36H01:00</t>
  </si>
  <si>
    <t>2030W36H02:00</t>
  </si>
  <si>
    <t>2030W36H03:00</t>
  </si>
  <si>
    <t>2030W36H04:00</t>
  </si>
  <si>
    <t>2030W36H05:00</t>
  </si>
  <si>
    <t>2030W36H06:00</t>
  </si>
  <si>
    <t>2030W36H07:00</t>
  </si>
  <si>
    <t>2030W36H08:00</t>
  </si>
  <si>
    <t>2030W36H09:00</t>
  </si>
  <si>
    <t>2030W36H10:00</t>
  </si>
  <si>
    <t>2030W36H11:00</t>
  </si>
  <si>
    <t>2030W36H12:00</t>
  </si>
  <si>
    <t>2030W36H13:00</t>
  </si>
  <si>
    <t>2030W36H14:00</t>
  </si>
  <si>
    <t>2030W36H15:00</t>
  </si>
  <si>
    <t>2030W36H16:00</t>
  </si>
  <si>
    <t>2030W36H17:00</t>
  </si>
  <si>
    <t>2030W36H18:00</t>
  </si>
  <si>
    <t>2030W36H19:00</t>
  </si>
  <si>
    <t>2030W36H20:00</t>
  </si>
  <si>
    <t>2030W36H21:00</t>
  </si>
  <si>
    <t>2030W36H22:00</t>
  </si>
  <si>
    <t>2030W36H23:00</t>
  </si>
  <si>
    <t>2030W37H00:00</t>
  </si>
  <si>
    <t>2030W37H01:00</t>
  </si>
  <si>
    <t>2030W37H02:00</t>
  </si>
  <si>
    <t>2030W37H03:00</t>
  </si>
  <si>
    <t>2030W37H04:00</t>
  </si>
  <si>
    <t>2030W37H05:00</t>
  </si>
  <si>
    <t>2030W37H06:00</t>
  </si>
  <si>
    <t>2030W37H07:00</t>
  </si>
  <si>
    <t>2030W37H08:00</t>
  </si>
  <si>
    <t>2030W37H09:00</t>
  </si>
  <si>
    <t>2030W37H10:00</t>
  </si>
  <si>
    <t>2030W37H11:00</t>
  </si>
  <si>
    <t>2030W37H12:00</t>
  </si>
  <si>
    <t>2030W37H13:00</t>
  </si>
  <si>
    <t>2030W37H14:00</t>
  </si>
  <si>
    <t>2030W37H15:00</t>
  </si>
  <si>
    <t>2030W37H16:00</t>
  </si>
  <si>
    <t>2030W37H17:00</t>
  </si>
  <si>
    <t>2030W37H18:00</t>
  </si>
  <si>
    <t>2030W37H19:00</t>
  </si>
  <si>
    <t>2030W37H20:00</t>
  </si>
  <si>
    <t>2030W37H21:00</t>
  </si>
  <si>
    <t>2030W37H22:00</t>
  </si>
  <si>
    <t>2030W37H23:00</t>
  </si>
  <si>
    <t>2030W38H00:00</t>
  </si>
  <si>
    <t>2030W38H01:00</t>
  </si>
  <si>
    <t>2030W38H02:00</t>
  </si>
  <si>
    <t>2030W38H03:00</t>
  </si>
  <si>
    <t>2030W38H04:00</t>
  </si>
  <si>
    <t>2030W38H05:00</t>
  </si>
  <si>
    <t>2030W38H06:00</t>
  </si>
  <si>
    <t>2030W38H07:00</t>
  </si>
  <si>
    <t>2030W38H08:00</t>
  </si>
  <si>
    <t>2030W38H09:00</t>
  </si>
  <si>
    <t>2030W38H10:00</t>
  </si>
  <si>
    <t>2030W38H11:00</t>
  </si>
  <si>
    <t>2030W38H12:00</t>
  </si>
  <si>
    <t>2030W38H13:00</t>
  </si>
  <si>
    <t>2030W38H14:00</t>
  </si>
  <si>
    <t>2030W38H15:00</t>
  </si>
  <si>
    <t>2030W38H16:00</t>
  </si>
  <si>
    <t>2030W38H17:00</t>
  </si>
  <si>
    <t>2030W38H18:00</t>
  </si>
  <si>
    <t>2030W38H19:00</t>
  </si>
  <si>
    <t>2030W38H20:00</t>
  </si>
  <si>
    <t>2030W38H21:00</t>
  </si>
  <si>
    <t>2030W38H22:00</t>
  </si>
  <si>
    <t>2030W38H23:00</t>
  </si>
  <si>
    <t>2030W39H00:00</t>
  </si>
  <si>
    <t>2030W39H01:00</t>
  </si>
  <si>
    <t>2030W39H02:00</t>
  </si>
  <si>
    <t>2030W39H03:00</t>
  </si>
  <si>
    <t>2030W39H04:00</t>
  </si>
  <si>
    <t>2030W39H05:00</t>
  </si>
  <si>
    <t>2030W39H06:00</t>
  </si>
  <si>
    <t>2030W39H07:00</t>
  </si>
  <si>
    <t>2030W39H08:00</t>
  </si>
  <si>
    <t>2030W39H09:00</t>
  </si>
  <si>
    <t>2030W39H10:00</t>
  </si>
  <si>
    <t>2030W39H11:00</t>
  </si>
  <si>
    <t>2030W39H12:00</t>
  </si>
  <si>
    <t>2030W39H13:00</t>
  </si>
  <si>
    <t>2030W39H14:00</t>
  </si>
  <si>
    <t>2030W39H15:00</t>
  </si>
  <si>
    <t>2030W39H16:00</t>
  </si>
  <si>
    <t>2030W39H17:00</t>
  </si>
  <si>
    <t>2030W39H18:00</t>
  </si>
  <si>
    <t>2030W39H19:00</t>
  </si>
  <si>
    <t>2030W39H20:00</t>
  </si>
  <si>
    <t>2030W39H21:00</t>
  </si>
  <si>
    <t>2030W39H22:00</t>
  </si>
  <si>
    <t>2030W39H23:00</t>
  </si>
  <si>
    <t>2030W40H00:00</t>
  </si>
  <si>
    <t>2030W40H01:00</t>
  </si>
  <si>
    <t>2030W40H02:00</t>
  </si>
  <si>
    <t>2030W40H03:00</t>
  </si>
  <si>
    <t>2030W40H04:00</t>
  </si>
  <si>
    <t>2030W40H05:00</t>
  </si>
  <si>
    <t>2030W40H06:00</t>
  </si>
  <si>
    <t>2030W40H07:00</t>
  </si>
  <si>
    <t>2030W40H08:00</t>
  </si>
  <si>
    <t>2030W40H09:00</t>
  </si>
  <si>
    <t>2030W40H10:00</t>
  </si>
  <si>
    <t>2030W40H11:00</t>
  </si>
  <si>
    <t>2030W40H12:00</t>
  </si>
  <si>
    <t>2030W40H13:00</t>
  </si>
  <si>
    <t>2030W40H14:00</t>
  </si>
  <si>
    <t>2030W40H15:00</t>
  </si>
  <si>
    <t>2030W40H16:00</t>
  </si>
  <si>
    <t>2030W40H17:00</t>
  </si>
  <si>
    <t>2030W40H18:00</t>
  </si>
  <si>
    <t>2030W40H19:00</t>
  </si>
  <si>
    <t>2030W40H20:00</t>
  </si>
  <si>
    <t>2030W40H21:00</t>
  </si>
  <si>
    <t>2030W40H22:00</t>
  </si>
  <si>
    <t>2030W40H23:00</t>
  </si>
  <si>
    <t>2030W41H00:00</t>
  </si>
  <si>
    <t>2030W41H01:00</t>
  </si>
  <si>
    <t>2030W41H02:00</t>
  </si>
  <si>
    <t>2030W41H03:00</t>
  </si>
  <si>
    <t>2030W41H04:00</t>
  </si>
  <si>
    <t>2030W41H05:00</t>
  </si>
  <si>
    <t>2030W41H06:00</t>
  </si>
  <si>
    <t>2030W41H07:00</t>
  </si>
  <si>
    <t>2030W41H08:00</t>
  </si>
  <si>
    <t>2030W41H09:00</t>
  </si>
  <si>
    <t>2030W41H10:00</t>
  </si>
  <si>
    <t>2030W41H11:00</t>
  </si>
  <si>
    <t>2030W41H12:00</t>
  </si>
  <si>
    <t>2030W41H13:00</t>
  </si>
  <si>
    <t>2030W41H14:00</t>
  </si>
  <si>
    <t>2030W41H15:00</t>
  </si>
  <si>
    <t>2030W41H16:00</t>
  </si>
  <si>
    <t>2030W41H17:00</t>
  </si>
  <si>
    <t>2030W41H18:00</t>
  </si>
  <si>
    <t>2030W41H19:00</t>
  </si>
  <si>
    <t>2030W41H20:00</t>
  </si>
  <si>
    <t>2030W41H21:00</t>
  </si>
  <si>
    <t>2030W41H22:00</t>
  </si>
  <si>
    <t>2030W41H23:00</t>
  </si>
  <si>
    <t>2030W42H00:00</t>
  </si>
  <si>
    <t>2030W42H01:00</t>
  </si>
  <si>
    <t>2030W42H02:00</t>
  </si>
  <si>
    <t>2030W42H03:00</t>
  </si>
  <si>
    <t>2030W42H04:00</t>
  </si>
  <si>
    <t>2030W42H05:00</t>
  </si>
  <si>
    <t>2030W42H06:00</t>
  </si>
  <si>
    <t>2030W42H07:00</t>
  </si>
  <si>
    <t>2030W42H08:00</t>
  </si>
  <si>
    <t>2030W42H09:00</t>
  </si>
  <si>
    <t>2030W42H10:00</t>
  </si>
  <si>
    <t>2030W42H11:00</t>
  </si>
  <si>
    <t>2030W42H12:00</t>
  </si>
  <si>
    <t>2030W42H13:00</t>
  </si>
  <si>
    <t>2030W42H14:00</t>
  </si>
  <si>
    <t>2030W42H15:00</t>
  </si>
  <si>
    <t>2030W42H16:00</t>
  </si>
  <si>
    <t>2030W42H17:00</t>
  </si>
  <si>
    <t>2030W42H18:00</t>
  </si>
  <si>
    <t>2030W42H19:00</t>
  </si>
  <si>
    <t>2030W42H20:00</t>
  </si>
  <si>
    <t>2030W42H21:00</t>
  </si>
  <si>
    <t>2030W42H22:00</t>
  </si>
  <si>
    <t>2030W42H23:00</t>
  </si>
  <si>
    <t>2030W43H00:00</t>
  </si>
  <si>
    <t>2030W43H01:00</t>
  </si>
  <si>
    <t>2030W43H02:00</t>
  </si>
  <si>
    <t>2030W43H03:00</t>
  </si>
  <si>
    <t>2030W43H04:00</t>
  </si>
  <si>
    <t>2030W43H05:00</t>
  </si>
  <si>
    <t>2030W43H06:00</t>
  </si>
  <si>
    <t>2030W43H07:00</t>
  </si>
  <si>
    <t>2030W43H08:00</t>
  </si>
  <si>
    <t>2030W43H09:00</t>
  </si>
  <si>
    <t>2030W43H10:00</t>
  </si>
  <si>
    <t>2030W43H11:00</t>
  </si>
  <si>
    <t>2030W43H12:00</t>
  </si>
  <si>
    <t>2030W43H13:00</t>
  </si>
  <si>
    <t>2030W43H14:00</t>
  </si>
  <si>
    <t>2030W43H15:00</t>
  </si>
  <si>
    <t>2030W43H16:00</t>
  </si>
  <si>
    <t>2030W43H17:00</t>
  </si>
  <si>
    <t>2030W43H18:00</t>
  </si>
  <si>
    <t>2030W43H19:00</t>
  </si>
  <si>
    <t>2030W43H20:00</t>
  </si>
  <si>
    <t>2030W43H21:00</t>
  </si>
  <si>
    <t>2030W43H22:00</t>
  </si>
  <si>
    <t>2030W43H23:00</t>
  </si>
  <si>
    <t>2030W44H00:00</t>
  </si>
  <si>
    <t>2030W44H01:00</t>
  </si>
  <si>
    <t>2030W44H02:00</t>
  </si>
  <si>
    <t>2030W44H03:00</t>
  </si>
  <si>
    <t>2030W44H04:00</t>
  </si>
  <si>
    <t>2030W44H05:00</t>
  </si>
  <si>
    <t>2030W44H06:00</t>
  </si>
  <si>
    <t>2030W44H07:00</t>
  </si>
  <si>
    <t>2030W44H08:00</t>
  </si>
  <si>
    <t>2030W44H09:00</t>
  </si>
  <si>
    <t>2030W44H10:00</t>
  </si>
  <si>
    <t>2030W44H11:00</t>
  </si>
  <si>
    <t>2030W44H12:00</t>
  </si>
  <si>
    <t>2030W44H13:00</t>
  </si>
  <si>
    <t>2030W44H14:00</t>
  </si>
  <si>
    <t>2030W44H15:00</t>
  </si>
  <si>
    <t>2030W44H16:00</t>
  </si>
  <si>
    <t>2030W44H17:00</t>
  </si>
  <si>
    <t>2030W44H18:00</t>
  </si>
  <si>
    <t>2030W44H19:00</t>
  </si>
  <si>
    <t>2030W44H20:00</t>
  </si>
  <si>
    <t>2030W44H21:00</t>
  </si>
  <si>
    <t>2030W44H22:00</t>
  </si>
  <si>
    <t>2030W44H23:00</t>
  </si>
  <si>
    <t>2030W45H00:00</t>
  </si>
  <si>
    <t>2030W45H01:00</t>
  </si>
  <si>
    <t>2030W45H02:00</t>
  </si>
  <si>
    <t>2030W45H03:00</t>
  </si>
  <si>
    <t>2030W45H04:00</t>
  </si>
  <si>
    <t>2030W45H05:00</t>
  </si>
  <si>
    <t>2030W45H06:00</t>
  </si>
  <si>
    <t>2030W45H07:00</t>
  </si>
  <si>
    <t>2030W45H08:00</t>
  </si>
  <si>
    <t>2030W45H09:00</t>
  </si>
  <si>
    <t>2030W45H10:00</t>
  </si>
  <si>
    <t>2030W45H11:00</t>
  </si>
  <si>
    <t>2030W45H12:00</t>
  </si>
  <si>
    <t>2030W45H13:00</t>
  </si>
  <si>
    <t>2030W45H14:00</t>
  </si>
  <si>
    <t>2030W45H15:00</t>
  </si>
  <si>
    <t>2030W45H16:00</t>
  </si>
  <si>
    <t>2030W45H17:00</t>
  </si>
  <si>
    <t>2030W45H18:00</t>
  </si>
  <si>
    <t>2030W45H19:00</t>
  </si>
  <si>
    <t>2030W45H20:00</t>
  </si>
  <si>
    <t>2030W45H21:00</t>
  </si>
  <si>
    <t>2030W45H22:00</t>
  </si>
  <si>
    <t>2030W45H23:00</t>
  </si>
  <si>
    <t>2030W46H00:00</t>
  </si>
  <si>
    <t>2030W46H01:00</t>
  </si>
  <si>
    <t>2030W46H02:00</t>
  </si>
  <si>
    <t>2030W46H03:00</t>
  </si>
  <si>
    <t>2030W46H04:00</t>
  </si>
  <si>
    <t>2030W46H05:00</t>
  </si>
  <si>
    <t>2030W46H06:00</t>
  </si>
  <si>
    <t>2030W46H07:00</t>
  </si>
  <si>
    <t>2030W46H08:00</t>
  </si>
  <si>
    <t>2030W46H09:00</t>
  </si>
  <si>
    <t>2030W46H10:00</t>
  </si>
  <si>
    <t>2030W46H11:00</t>
  </si>
  <si>
    <t>2030W46H12:00</t>
  </si>
  <si>
    <t>2030W46H13:00</t>
  </si>
  <si>
    <t>2030W46H14:00</t>
  </si>
  <si>
    <t>2030W46H15:00</t>
  </si>
  <si>
    <t>2030W46H16:00</t>
  </si>
  <si>
    <t>2030W46H17:00</t>
  </si>
  <si>
    <t>2030W46H18:00</t>
  </si>
  <si>
    <t>2030W46H19:00</t>
  </si>
  <si>
    <t>2030W46H20:00</t>
  </si>
  <si>
    <t>2030W46H21:00</t>
  </si>
  <si>
    <t>2030W46H22:00</t>
  </si>
  <si>
    <t>2030W46H23:00</t>
  </si>
  <si>
    <t>2030W47H00:00</t>
  </si>
  <si>
    <t>2030W47H01:00</t>
  </si>
  <si>
    <t>2030W47H02:00</t>
  </si>
  <si>
    <t>2030W47H03:00</t>
  </si>
  <si>
    <t>2030W47H04:00</t>
  </si>
  <si>
    <t>2030W47H05:00</t>
  </si>
  <si>
    <t>2030W47H06:00</t>
  </si>
  <si>
    <t>2030W47H07:00</t>
  </si>
  <si>
    <t>2030W47H08:00</t>
  </si>
  <si>
    <t>2030W47H09:00</t>
  </si>
  <si>
    <t>2030W47H10:00</t>
  </si>
  <si>
    <t>2030W47H11:00</t>
  </si>
  <si>
    <t>2030W47H12:00</t>
  </si>
  <si>
    <t>2030W47H13:00</t>
  </si>
  <si>
    <t>2030W47H14:00</t>
  </si>
  <si>
    <t>2030W47H15:00</t>
  </si>
  <si>
    <t>2030W47H16:00</t>
  </si>
  <si>
    <t>2030W47H17:00</t>
  </si>
  <si>
    <t>2030W47H18:00</t>
  </si>
  <si>
    <t>2030W47H19:00</t>
  </si>
  <si>
    <t>2030W47H20:00</t>
  </si>
  <si>
    <t>2030W47H21:00</t>
  </si>
  <si>
    <t>2030W47H22:00</t>
  </si>
  <si>
    <t>2030W47H23:00</t>
  </si>
  <si>
    <t>2030W48H00:00</t>
  </si>
  <si>
    <t>2030W48H01:00</t>
  </si>
  <si>
    <t>2030W48H02:00</t>
  </si>
  <si>
    <t>2030W48H03:00</t>
  </si>
  <si>
    <t>2030W48H04:00</t>
  </si>
  <si>
    <t>2030W48H05:00</t>
  </si>
  <si>
    <t>2030W48H06:00</t>
  </si>
  <si>
    <t>2030W48H07:00</t>
  </si>
  <si>
    <t>2030W48H08:00</t>
  </si>
  <si>
    <t>2030W48H09:00</t>
  </si>
  <si>
    <t>2030W48H10:00</t>
  </si>
  <si>
    <t>2030W48H11:00</t>
  </si>
  <si>
    <t>2030W48H12:00</t>
  </si>
  <si>
    <t>2030W48H13:00</t>
  </si>
  <si>
    <t>2030W48H14:00</t>
  </si>
  <si>
    <t>2030W48H15:00</t>
  </si>
  <si>
    <t>2030W48H16:00</t>
  </si>
  <si>
    <t>2030W48H17:00</t>
  </si>
  <si>
    <t>2030W48H18:00</t>
  </si>
  <si>
    <t>2030W48H19:00</t>
  </si>
  <si>
    <t>2030W48H20:00</t>
  </si>
  <si>
    <t>2030W48H21:00</t>
  </si>
  <si>
    <t>2030W48H22:00</t>
  </si>
  <si>
    <t>2030W48H23:00</t>
  </si>
  <si>
    <t>2030W49H00:00</t>
  </si>
  <si>
    <t>2030W49H01:00</t>
  </si>
  <si>
    <t>2030W49H02:00</t>
  </si>
  <si>
    <t>2030W49H03:00</t>
  </si>
  <si>
    <t>2030W49H04:00</t>
  </si>
  <si>
    <t>2030W49H05:00</t>
  </si>
  <si>
    <t>2030W49H06:00</t>
  </si>
  <si>
    <t>2030W49H07:00</t>
  </si>
  <si>
    <t>2030W49H08:00</t>
  </si>
  <si>
    <t>2030W49H09:00</t>
  </si>
  <si>
    <t>2030W49H10:00</t>
  </si>
  <si>
    <t>2030W49H11:00</t>
  </si>
  <si>
    <t>2030W49H12:00</t>
  </si>
  <si>
    <t>2030W49H13:00</t>
  </si>
  <si>
    <t>2030W49H14:00</t>
  </si>
  <si>
    <t>2030W49H15:00</t>
  </si>
  <si>
    <t>2030W49H16:00</t>
  </si>
  <si>
    <t>2030W49H17:00</t>
  </si>
  <si>
    <t>2030W49H18:00</t>
  </si>
  <si>
    <t>2030W49H19:00</t>
  </si>
  <si>
    <t>2030W49H20:00</t>
  </si>
  <si>
    <t>2030W49H21:00</t>
  </si>
  <si>
    <t>2030W49H22:00</t>
  </si>
  <si>
    <t>2030W49H23:00</t>
  </si>
  <si>
    <t>2030W50H00:00</t>
  </si>
  <si>
    <t>2030W50H01:00</t>
  </si>
  <si>
    <t>2030W50H02:00</t>
  </si>
  <si>
    <t>2030W50H03:00</t>
  </si>
  <si>
    <t>2030W50H04:00</t>
  </si>
  <si>
    <t>2030W50H05:00</t>
  </si>
  <si>
    <t>2030W50H06:00</t>
  </si>
  <si>
    <t>2030W50H07:00</t>
  </si>
  <si>
    <t>2030W50H08:00</t>
  </si>
  <si>
    <t>2030W50H09:00</t>
  </si>
  <si>
    <t>2030W50H10:00</t>
  </si>
  <si>
    <t>2030W50H11:00</t>
  </si>
  <si>
    <t>2030W50H12:00</t>
  </si>
  <si>
    <t>2030W50H13:00</t>
  </si>
  <si>
    <t>2030W50H14:00</t>
  </si>
  <si>
    <t>2030W50H15:00</t>
  </si>
  <si>
    <t>2030W50H16:00</t>
  </si>
  <si>
    <t>2030W50H17:00</t>
  </si>
  <si>
    <t>2030W50H18:00</t>
  </si>
  <si>
    <t>2030W50H19:00</t>
  </si>
  <si>
    <t>2030W50H20:00</t>
  </si>
  <si>
    <t>2030W50H21:00</t>
  </si>
  <si>
    <t>2030W50H22:00</t>
  </si>
  <si>
    <t>2030W50H23:00</t>
  </si>
  <si>
    <t>2030W51H00:00</t>
  </si>
  <si>
    <t>2030W51H01:00</t>
  </si>
  <si>
    <t>2030W51H02:00</t>
  </si>
  <si>
    <t>2030W51H03:00</t>
  </si>
  <si>
    <t>2030W51H04:00</t>
  </si>
  <si>
    <t>2030W51H05:00</t>
  </si>
  <si>
    <t>2030W51H06:00</t>
  </si>
  <si>
    <t>2030W51H07:00</t>
  </si>
  <si>
    <t>2030W51H08:00</t>
  </si>
  <si>
    <t>2030W51H09:00</t>
  </si>
  <si>
    <t>2030W51H10:00</t>
  </si>
  <si>
    <t>2030W51H11:00</t>
  </si>
  <si>
    <t>2030W51H12:00</t>
  </si>
  <si>
    <t>2030W51H13:00</t>
  </si>
  <si>
    <t>2030W51H14:00</t>
  </si>
  <si>
    <t>2030W51H15:00</t>
  </si>
  <si>
    <t>2030W51H16:00</t>
  </si>
  <si>
    <t>2030W51H17:00</t>
  </si>
  <si>
    <t>2030W51H18:00</t>
  </si>
  <si>
    <t>2030W51H19:00</t>
  </si>
  <si>
    <t>2030W51H20:00</t>
  </si>
  <si>
    <t>2030W51H21:00</t>
  </si>
  <si>
    <t>2030W51H22:00</t>
  </si>
  <si>
    <t>2030W51H23:00</t>
  </si>
  <si>
    <t>2030W52H00:00</t>
  </si>
  <si>
    <t>2030W52H01:00</t>
  </si>
  <si>
    <t>2030W52H02:00</t>
  </si>
  <si>
    <t>2030W52H03:00</t>
  </si>
  <si>
    <t>2030W52H04:00</t>
  </si>
  <si>
    <t>2030W52H05:00</t>
  </si>
  <si>
    <t>2030W52H06:00</t>
  </si>
  <si>
    <t>2030W52H07:00</t>
  </si>
  <si>
    <t>2030W52H08:00</t>
  </si>
  <si>
    <t>2030W52H09:00</t>
  </si>
  <si>
    <t>2030W52H10:00</t>
  </si>
  <si>
    <t>2030W52H11:00</t>
  </si>
  <si>
    <t>2030W52H12:00</t>
  </si>
  <si>
    <t>2030W52H13:00</t>
  </si>
  <si>
    <t>2030W52H14:00</t>
  </si>
  <si>
    <t>2030W52H15:00</t>
  </si>
  <si>
    <t>2030W52H16:00</t>
  </si>
  <si>
    <t>2030W52H17:00</t>
  </si>
  <si>
    <t>2030W52H18:00</t>
  </si>
  <si>
    <t>2030W52H19:00</t>
  </si>
  <si>
    <t>2030W52H20:00</t>
  </si>
  <si>
    <t>2030W52H21:00</t>
  </si>
  <si>
    <t>2030W52H22:00</t>
  </si>
  <si>
    <t>2030W52H23:00</t>
  </si>
  <si>
    <t>regional_fuel_market</t>
  </si>
  <si>
    <t>tier</t>
  </si>
  <si>
    <t>unit_cost</t>
  </si>
  <si>
    <t>max_avail_at_cost</t>
  </si>
  <si>
    <t>fixed_cost</t>
  </si>
  <si>
    <t>max_age</t>
  </si>
  <si>
    <t>Menorca_diesel</t>
  </si>
  <si>
    <t>base</t>
  </si>
  <si>
    <t>Menorca_fueloil</t>
  </si>
  <si>
    <t>Menorca_gas</t>
  </si>
  <si>
    <t>Menorca_biomass</t>
  </si>
  <si>
    <t>Menorca_biogas</t>
  </si>
  <si>
    <t>Menorca_biodiesel</t>
  </si>
  <si>
    <t>Oahu_AES</t>
  </si>
  <si>
    <t>Oahu_Airport_DSG</t>
  </si>
  <si>
    <t>Oahu_CC_152</t>
  </si>
  <si>
    <t>Oahu_CIP_CT</t>
  </si>
  <si>
    <t>Oahu_CentralTrackingPV_PV_01</t>
  </si>
  <si>
    <t>Oahu_CentralTrackingPV_PV_02</t>
  </si>
  <si>
    <t>Oahu_CentralTrackingPV_PV_03</t>
  </si>
  <si>
    <t>Oahu_CentralTrackingPV_PV_04</t>
  </si>
  <si>
    <t>Oahu_CentralTrackingPV_PV_05</t>
  </si>
  <si>
    <t>Oahu_CentralTrackingPV_PV_06</t>
  </si>
  <si>
    <t>Oahu_CentralTrackingPV_PV_07</t>
  </si>
  <si>
    <t>Oahu_CentralTrackingPV_PV_08</t>
  </si>
  <si>
    <t>Oahu_CentralTrackingPV_PV_09</t>
  </si>
  <si>
    <t>Oahu_CentralTrackingPV_PV_10</t>
  </si>
  <si>
    <t>Oahu_CentralTrackingPV_PV_11</t>
  </si>
  <si>
    <t>Oahu_CentralTrackingPV_PV_12</t>
  </si>
  <si>
    <t>Oahu_CentralTrackingPV_PV_13</t>
  </si>
  <si>
    <t>Oahu_CentralTrackingPV_PV_14</t>
  </si>
  <si>
    <t>Oahu_CentralTrackingPV_PV_15</t>
  </si>
  <si>
    <t>Oahu_CentralTrackingPV_PV_16</t>
  </si>
  <si>
    <t>Oahu_CentralTrackingPV_PV_17</t>
  </si>
  <si>
    <t>Oahu_CentralTrackingPV_PV_18</t>
  </si>
  <si>
    <t>Oahu_FlatDistPV_Oahu_FlatDistPV_0</t>
  </si>
  <si>
    <t>Oahu_FlatDistPV_Oahu_FlatDistPV_1</t>
  </si>
  <si>
    <t>Oahu_FlatDistPV_Oahu_FlatDistPV_2</t>
  </si>
  <si>
    <t>Oahu_FlatDistPV_Oahu_FlatDistPV_3</t>
  </si>
  <si>
    <t>Oahu_H-Power</t>
  </si>
  <si>
    <t>Oahu_Honolulu_8</t>
  </si>
  <si>
    <t>Oahu_Honolulu_9</t>
  </si>
  <si>
    <t>Oahu_IC_Barge</t>
  </si>
  <si>
    <t>Oahu_IC_MCBH</t>
  </si>
  <si>
    <t>Oahu_IC_Schofield</t>
  </si>
  <si>
    <t>Oahu_Kahe_1</t>
  </si>
  <si>
    <t>Oahu_Kahe_2</t>
  </si>
  <si>
    <t>Oahu_Kahe_3</t>
  </si>
  <si>
    <t>Oahu_Kahe_4</t>
  </si>
  <si>
    <t>Oahu_Kahe_5</t>
  </si>
  <si>
    <t>Oahu_Kahe_6</t>
  </si>
  <si>
    <t>Oahu_Kalaeloa_CC1</t>
  </si>
  <si>
    <t>Oahu_Kalaeloa_CC2</t>
  </si>
  <si>
    <t>Oahu_Kalaeloa_CC3</t>
  </si>
  <si>
    <t>Oahu_OffshoreWind_OffWind</t>
  </si>
  <si>
    <t>Oahu_OnshoreWind_OnWind_101</t>
  </si>
  <si>
    <t>Oahu_OnshoreWind_OnWind_102</t>
  </si>
  <si>
    <t>Oahu_OnshoreWind_OnWind_103</t>
  </si>
  <si>
    <t>Oahu_OnshoreWind_OnWind_104</t>
  </si>
  <si>
    <t>Oahu_OnshoreWind_OnWind_105</t>
  </si>
  <si>
    <t>Oahu_OnshoreWind_OnWind_106</t>
  </si>
  <si>
    <t>Oahu_OnshoreWind_OnWind_107</t>
  </si>
  <si>
    <t>Oahu_OnshoreWind_OnWind_201</t>
  </si>
  <si>
    <t>Oahu_OnshoreWind_OnWind_202</t>
  </si>
  <si>
    <t>Oahu_OnshoreWind_OnWind_203</t>
  </si>
  <si>
    <t>Oahu_OnshoreWind_OnWind_204</t>
  </si>
  <si>
    <t>Oahu_OnshoreWind_OnWind_205</t>
  </si>
  <si>
    <t>Oahu_OnshoreWind_OnWind_206</t>
  </si>
  <si>
    <t>Oahu_OnshoreWind_OnWind_207</t>
  </si>
  <si>
    <t>Oahu_OnshoreWind_OnWind_208</t>
  </si>
  <si>
    <t>Oahu_OnshoreWind_OnWind_209</t>
  </si>
  <si>
    <t>Oahu_OnshoreWind_OnWind_301</t>
  </si>
  <si>
    <t>Oahu_OnshoreWind_OnWind_302</t>
  </si>
  <si>
    <t>Oahu_OnshoreWind_OnWind_303</t>
  </si>
  <si>
    <t>Oahu_OnshoreWind_OnWind_304</t>
  </si>
  <si>
    <t>Oahu_OnshoreWind_OnWind_305</t>
  </si>
  <si>
    <t>Oahu_OnshoreWind_OnWind_306</t>
  </si>
  <si>
    <t>Oahu_OnshoreWind_OnWind_307</t>
  </si>
  <si>
    <t>Oahu_OnshoreWind_OnWind_308</t>
  </si>
  <si>
    <t>Oahu_OnshoreWind_OnWind_309</t>
  </si>
  <si>
    <t>Oahu_OnshoreWind_OnWind_401</t>
  </si>
  <si>
    <t>Oahu_OnshoreWind_OnWind_402</t>
  </si>
  <si>
    <t>Oahu_OnshoreWind_OnWind_403</t>
  </si>
  <si>
    <t>Oahu_OnshoreWind_OnWind_404</t>
  </si>
  <si>
    <t>Oahu_OnshoreWind_OnWind_405</t>
  </si>
  <si>
    <t>Oahu_OnshoreWind_OnWind_406</t>
  </si>
  <si>
    <t>Oahu_OnshoreWind_OnWind_407</t>
  </si>
  <si>
    <t>Oahu_OnshoreWind_OnWind_408</t>
  </si>
  <si>
    <t>Oahu_OnshoreWind_OnWind_409</t>
  </si>
  <si>
    <t>Oahu_OnshoreWind_OnWind_410</t>
  </si>
  <si>
    <t>Oahu_OnshoreWind_OnWind_501</t>
  </si>
  <si>
    <t>Oahu_OnshoreWind_OnWind_502</t>
  </si>
  <si>
    <t>Oahu_OnshoreWind_OnWind_503</t>
  </si>
  <si>
    <t>Oahu_OnshoreWind_OnWind_504</t>
  </si>
  <si>
    <t>Oahu_OnshoreWind_OnWind_505</t>
  </si>
  <si>
    <t>Oahu_OnshoreWind_OnWind_506</t>
  </si>
  <si>
    <t>Oahu_OnshoreWind_OnWind_507</t>
  </si>
  <si>
    <t>Oahu_OnshoreWind_OnWind_508</t>
  </si>
  <si>
    <t>Oahu_OnshoreWind_OnWind_509</t>
  </si>
  <si>
    <t>Oahu_OnshoreWind_OnWind_Kahuku</t>
  </si>
  <si>
    <t>Oahu_OnshoreWind_OnWind_Kawailoa</t>
  </si>
  <si>
    <t>Oahu_SlopedDistPV_Oahu_SlopedDistPV_0</t>
  </si>
  <si>
    <t>Oahu_SlopedDistPV_Oahu_SlopedDistPV_1</t>
  </si>
  <si>
    <t>Oahu_SlopedDistPV_Oahu_SlopedDistPV_10</t>
  </si>
  <si>
    <t>Oahu_SlopedDistPV_Oahu_SlopedDistPV_11</t>
  </si>
  <si>
    <t>Oahu_SlopedDistPV_Oahu_SlopedDistPV_12</t>
  </si>
  <si>
    <t>Oahu_SlopedDistPV_Oahu_SlopedDistPV_13</t>
  </si>
  <si>
    <t>Oahu_SlopedDistPV_Oahu_SlopedDistPV_14</t>
  </si>
  <si>
    <t>Oahu_SlopedDistPV_Oahu_SlopedDistPV_15</t>
  </si>
  <si>
    <t>Oahu_SlopedDistPV_Oahu_SlopedDistPV_2</t>
  </si>
  <si>
    <t>Oahu_SlopedDistPV_Oahu_SlopedDistPV_3</t>
  </si>
  <si>
    <t>Oahu_SlopedDistPV_Oahu_SlopedDistPV_4</t>
  </si>
  <si>
    <t>Oahu_SlopedDistPV_Oahu_SlopedDistPV_5</t>
  </si>
  <si>
    <t>Oahu_SlopedDistPV_Oahu_SlopedDistPV_6</t>
  </si>
  <si>
    <t>Oahu_SlopedDistPV_Oahu_SlopedDistPV_7</t>
  </si>
  <si>
    <t>Oahu_SlopedDistPV_Oahu_SlopedDistPV_8</t>
  </si>
  <si>
    <t>Oahu_SlopedDistPV_Oahu_SlopedDistPV_9</t>
  </si>
  <si>
    <t>Oahu_Waiau_10</t>
  </si>
  <si>
    <t>Oahu_Waiau_6</t>
  </si>
  <si>
    <t>Oahu_Waiau_7</t>
  </si>
  <si>
    <t>Oahu_Waiau_8</t>
  </si>
  <si>
    <t>Oahu_Waiau_9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</si>
</sst>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&quot;$&quot;#,##0.00"/>
    <numFmt numFmtId="165" formatCode="0.0%"/>
    <numFmt numFmtId="166" formatCode="0.000"/>
    <numFmt numFmtId="167" formatCode="mm/dd/yy"/>
    <numFmt numFmtId="168" formatCode="mmm yyyy"/>
    <numFmt numFmtId="169" formatCode="mmmm yyyy"/>
    <numFmt numFmtId="170" formatCode="m/d/yy"/>
    <numFmt numFmtId="171" formatCode="#,##0.000"/>
    <numFmt numFmtId="172" formatCode="#,##0.0"/>
  </numFmts>
  <fonts count="50">
    <font>
      <sz val="10.0"/>
      <color rgb="FF000000"/>
      <name val="Arial"/>
    </font>
    <font>
      <b/>
      <i/>
      <sz val="14.0"/>
      <color theme="1"/>
      <name val="Arial"/>
    </font>
    <font/>
    <font>
      <b/>
      <sz val="12.0"/>
      <color rgb="FFFFFFFF"/>
      <name val="Arial"/>
    </font>
    <font>
      <color theme="1"/>
      <name val="Arial"/>
    </font>
    <font>
      <b/>
      <color theme="1"/>
      <name val="Arial"/>
    </font>
    <font>
      <b/>
      <sz val="11.0"/>
      <color theme="1"/>
      <name val="Arial"/>
    </font>
    <font>
      <b/>
      <u/>
      <color rgb="FF1155CC"/>
    </font>
    <font>
      <b/>
      <i/>
      <u/>
      <color rgb="FF0000FF"/>
    </font>
    <font>
      <b/>
      <i/>
      <u/>
      <color rgb="FF0000FF"/>
    </font>
    <font>
      <b/>
      <i/>
      <u/>
      <color rgb="FF1155CC"/>
    </font>
    <font>
      <b/>
      <i/>
      <color theme="1"/>
      <name val="Arial"/>
    </font>
    <font>
      <b/>
      <i/>
      <u/>
      <color rgb="FF0000FF"/>
    </font>
    <font>
      <b/>
      <i/>
      <u/>
      <color rgb="FF0000FF"/>
    </font>
    <font>
      <b/>
      <i/>
      <u/>
      <color rgb="FF0000FF"/>
    </font>
    <font>
      <sz val="12.0"/>
      <color rgb="FF333333"/>
      <name val="Arial"/>
    </font>
    <font>
      <b/>
      <color rgb="FF999999"/>
      <name val="Arial"/>
    </font>
    <font>
      <u/>
      <sz val="9.0"/>
      <color rgb="FF999999"/>
      <name val="Arial"/>
    </font>
    <font>
      <u/>
      <color rgb="FF999999"/>
      <name val="Arial"/>
    </font>
    <font>
      <u/>
      <color rgb="FF999999"/>
      <name val="Arial"/>
    </font>
    <font>
      <b/>
      <sz val="8.0"/>
      <color rgb="FF999999"/>
      <name val="Arial"/>
    </font>
    <font>
      <color rgb="FF999999"/>
      <name val="Arial"/>
    </font>
    <font>
      <color rgb="FF0000FF"/>
    </font>
    <font>
      <b/>
      <color rgb="FFFF0000"/>
      <name val="Arial"/>
    </font>
    <font>
      <color rgb="FF999999"/>
    </font>
    <font>
      <color rgb="FF666666"/>
      <name val="Arial"/>
    </font>
    <font>
      <b/>
      <color rgb="FF666666"/>
      <name val="Arial"/>
    </font>
    <font>
      <u/>
      <color rgb="FF0000FF"/>
    </font>
    <font>
      <u/>
      <color rgb="FF1155CC"/>
    </font>
    <font>
      <u/>
      <color rgb="FF1155CC"/>
    </font>
    <font>
      <color rgb="FF000000"/>
      <name val="Arial"/>
    </font>
    <font>
      <sz val="10.0"/>
      <color theme="1"/>
      <name val="Arial"/>
    </font>
    <font>
      <sz val="10.0"/>
      <color rgb="FF999999"/>
      <name val="Arial"/>
    </font>
    <font>
      <u/>
      <color rgb="FF0000FF"/>
    </font>
    <font>
      <b/>
      <color rgb="FFFFFFFF"/>
      <name val="Arial"/>
    </font>
    <font>
      <u/>
      <color rgb="FF1155CC"/>
    </font>
    <font>
      <i/>
      <color rgb="FF999999"/>
      <name val="Arial"/>
    </font>
    <font>
      <u/>
      <color rgb="FF0000FF"/>
    </font>
    <font>
      <b/>
      <u/>
      <sz val="14.0"/>
      <color rgb="FF1155CC"/>
    </font>
    <font>
      <b/>
      <sz val="8.0"/>
      <color rgb="FFFFFFFF"/>
      <name val="Averta-Semibold"/>
    </font>
    <font>
      <b/>
      <sz val="9.0"/>
      <color rgb="FF25323C"/>
      <name val="Roboto-Mono-Regular"/>
    </font>
    <font>
      <u/>
      <sz val="9.0"/>
      <color rgb="FF006EB6"/>
      <name val="Roboto-Mono-Regular"/>
    </font>
    <font>
      <u/>
      <sz val="0.0"/>
      <color rgb="FF006EB6"/>
      <name val="Roboto-Mono-Regular"/>
    </font>
    <font>
      <b/>
      <sz val="9.0"/>
      <color rgb="FF259637"/>
      <name val="Roboto-Mono-Regular"/>
    </font>
    <font>
      <sz val="9.0"/>
      <color rgb="FF25323C"/>
      <name val="Roboto-Mono-Regular"/>
    </font>
    <font>
      <u/>
      <sz val="9.0"/>
      <color rgb="FF006EB6"/>
      <name val="Roboto-Mono-Regular"/>
    </font>
    <font>
      <u/>
      <color rgb="FF1155CC"/>
      <name val="Arial"/>
    </font>
    <font>
      <u/>
      <color rgb="FF1155CC"/>
    </font>
    <font>
      <u/>
      <color rgb="FF1155CC"/>
    </font>
    <font>
      <u/>
      <color rgb="FF0000FF"/>
    </font>
  </fonts>
  <fills count="13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666666"/>
        <bgColor rgb="FF666666"/>
      </patternFill>
    </fill>
    <fill>
      <patternFill patternType="solid">
        <fgColor rgb="FFEA9999"/>
        <bgColor rgb="FFEA9999"/>
      </patternFill>
    </fill>
    <fill>
      <patternFill patternType="solid">
        <fgColor rgb="FF112B4A"/>
        <bgColor rgb="FF112B4A"/>
      </patternFill>
    </fill>
    <fill>
      <patternFill patternType="solid">
        <fgColor rgb="FFD9EAD3"/>
        <bgColor rgb="FFD9EAD3"/>
      </patternFill>
    </fill>
    <fill>
      <patternFill patternType="solid">
        <fgColor rgb="FFF1F5F7"/>
        <bgColor rgb="FFF1F5F7"/>
      </patternFill>
    </fill>
  </fills>
  <borders count="31">
    <border/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top style="thin">
        <color rgb="FF000000"/>
      </top>
    </border>
    <border>
      <left style="dotted">
        <color rgb="FF999999"/>
      </left>
      <top style="dotted">
        <color rgb="FF999999"/>
      </top>
      <bottom style="dotted">
        <color rgb="FF999999"/>
      </bottom>
    </border>
    <border>
      <top style="dotted">
        <color rgb="FF999999"/>
      </top>
      <bottom style="dotted">
        <color rgb="FF999999"/>
      </bottom>
    </border>
    <border>
      <right style="dotted">
        <color rgb="FF999999"/>
      </right>
      <top style="dotted">
        <color rgb="FF999999"/>
      </top>
      <bottom style="dotted">
        <color rgb="FF999999"/>
      </bottom>
    </border>
    <border>
      <left style="dotted">
        <color rgb="FF999999"/>
      </left>
      <right style="dotted">
        <color rgb="FF999999"/>
      </right>
      <top style="dotted">
        <color rgb="FF999999"/>
      </top>
      <bottom style="dotted">
        <color rgb="FF999999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medium">
        <color rgb="FF000000"/>
      </top>
    </border>
  </borders>
  <cellStyleXfs count="1">
    <xf borderId="0" fillId="0" fontId="0" numFmtId="0" applyAlignment="1" applyFont="1"/>
  </cellStyleXfs>
  <cellXfs count="249">
    <xf borderId="0" fillId="0" fontId="0" numFmtId="0" xfId="0" applyAlignment="1" applyFont="1">
      <alignment readingOrder="0" shrinkToFit="0" vertical="bottom" wrapText="0"/>
    </xf>
    <xf borderId="1" fillId="2" fontId="1" numFmtId="3" xfId="0" applyAlignment="1" applyBorder="1" applyFill="1" applyFont="1" applyNumberFormat="1">
      <alignment horizontal="center" readingOrder="0" shrinkToFit="0" vertical="center" wrapText="1"/>
    </xf>
    <xf borderId="1" fillId="0" fontId="2" numFmtId="0" xfId="0" applyBorder="1" applyFont="1"/>
    <xf borderId="2" fillId="0" fontId="2" numFmtId="0" xfId="0" applyBorder="1" applyFont="1"/>
    <xf borderId="3" fillId="3" fontId="3" numFmtId="0" xfId="0" applyAlignment="1" applyBorder="1" applyFill="1" applyFont="1">
      <alignment horizontal="center" readingOrder="0" shrinkToFit="0" vertical="center" wrapText="1"/>
    </xf>
    <xf borderId="4" fillId="3" fontId="3" numFmtId="164" xfId="0" applyAlignment="1" applyBorder="1" applyFont="1" applyNumberForma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5" fillId="0" fontId="5" numFmtId="0" xfId="0" applyAlignment="1" applyBorder="1" applyFont="1">
      <alignment horizontal="center" readingOrder="0" shrinkToFit="0" vertical="center" wrapText="1"/>
    </xf>
    <xf borderId="0" fillId="4" fontId="6" numFmtId="3" xfId="0" applyAlignment="1" applyFill="1" applyFont="1" applyNumberFormat="1">
      <alignment horizontal="center" readingOrder="0" shrinkToFit="0" vertical="center" wrapText="1"/>
    </xf>
    <xf borderId="0" fillId="4" fontId="6" numFmtId="0" xfId="0" applyAlignment="1" applyFont="1">
      <alignment horizontal="center" readingOrder="0" shrinkToFit="0" vertical="center" wrapText="1"/>
    </xf>
    <xf borderId="0" fillId="4" fontId="6" numFmtId="0" xfId="0" applyAlignment="1" applyFont="1">
      <alignment horizontal="center" readingOrder="0" shrinkToFit="0" vertical="center" wrapText="1"/>
    </xf>
    <xf borderId="6" fillId="0" fontId="2" numFmtId="0" xfId="0" applyBorder="1" applyFont="1"/>
    <xf borderId="0" fillId="0" fontId="4" numFmtId="0" xfId="0" applyAlignment="1" applyFont="1">
      <alignment horizontal="center" readingOrder="0" shrinkToFit="0" vertical="center" wrapText="1"/>
    </xf>
    <xf borderId="0" fillId="0" fontId="4" numFmtId="3" xfId="0" applyAlignment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0" fontId="4" numFmtId="3" xfId="0" applyAlignment="1" applyFont="1" applyNumberFormat="1">
      <alignment horizontal="center" shrinkToFit="0" vertical="center" wrapText="1"/>
    </xf>
    <xf borderId="0" fillId="0" fontId="4" numFmtId="4" xfId="0" applyAlignment="1" applyFont="1" applyNumberFormat="1">
      <alignment horizontal="center" readingOrder="0" shrinkToFit="0" vertical="center" wrapText="1"/>
    </xf>
    <xf borderId="0" fillId="0" fontId="4" numFmtId="4" xfId="0" applyAlignment="1" applyFont="1" applyNumberFormat="1">
      <alignment horizontal="center" readingOrder="0" vertical="center"/>
    </xf>
    <xf borderId="6" fillId="0" fontId="8" numFmtId="0" xfId="0" applyAlignment="1" applyBorder="1" applyFont="1">
      <alignment horizontal="center" readingOrder="0" shrinkToFit="0" vertical="center" wrapText="1"/>
    </xf>
    <xf borderId="0" fillId="0" fontId="4" numFmtId="10" xfId="0" applyAlignment="1" applyFont="1" applyNumberFormat="1">
      <alignment horizontal="center" shrinkToFit="0" vertical="center" wrapText="1"/>
    </xf>
    <xf borderId="5" fillId="0" fontId="2" numFmtId="0" xfId="0" applyBorder="1" applyFont="1"/>
    <xf borderId="0" fillId="0" fontId="9" numFmtId="0" xfId="0" applyAlignment="1" applyFont="1">
      <alignment horizontal="center" readingOrder="0" shrinkToFit="0" vertical="center" wrapText="1"/>
    </xf>
    <xf borderId="5" fillId="0" fontId="5" numFmtId="0" xfId="0" applyAlignment="1" applyBorder="1" applyFont="1">
      <alignment horizontal="center" readingOrder="0" shrinkToFit="0" vertical="center" wrapText="1"/>
    </xf>
    <xf borderId="0" fillId="0" fontId="10" numFmtId="3" xfId="0" applyAlignment="1" applyFont="1" applyNumberFormat="1">
      <alignment horizontal="center" readingOrder="0" shrinkToFit="0" vertical="center" wrapText="1"/>
    </xf>
    <xf borderId="0" fillId="0" fontId="11" numFmtId="3" xfId="0" applyAlignment="1" applyFont="1" applyNumberFormat="1">
      <alignment horizontal="center" readingOrder="0" shrinkToFit="0" vertical="center" wrapText="1"/>
    </xf>
    <xf borderId="6" fillId="0" fontId="4" numFmtId="0" xfId="0" applyAlignment="1" applyBorder="1" applyFont="1">
      <alignment horizontal="center" shrinkToFit="0" vertical="center" wrapText="1"/>
    </xf>
    <xf borderId="0" fillId="0" fontId="12" numFmtId="3" xfId="0" applyAlignment="1" applyFont="1" applyNumberFormat="1">
      <alignment horizontal="center" readingOrder="0" shrinkToFit="0" vertical="center" wrapText="1"/>
    </xf>
    <xf borderId="0" fillId="0" fontId="4" numFmtId="4" xfId="0" applyAlignment="1" applyFont="1" applyNumberFormat="1">
      <alignment vertical="center"/>
    </xf>
    <xf borderId="6" fillId="0" fontId="4" numFmtId="0" xfId="0" applyAlignment="1" applyBorder="1" applyFont="1">
      <alignment vertical="center"/>
    </xf>
    <xf borderId="0" fillId="0" fontId="4" numFmtId="3" xfId="0" applyAlignment="1" applyFont="1" applyNumberFormat="1">
      <alignment horizontal="center" readingOrder="0" vertical="center"/>
    </xf>
    <xf borderId="6" fillId="0" fontId="11" numFmtId="0" xfId="0" applyAlignment="1" applyBorder="1" applyFont="1">
      <alignment horizontal="center" readingOrder="0" shrinkToFit="0" vertical="center" wrapText="1"/>
    </xf>
    <xf borderId="6" fillId="0" fontId="4" numFmtId="4" xfId="0" applyAlignment="1" applyBorder="1" applyFont="1" applyNumberFormat="1">
      <alignment horizontal="center" readingOrder="0" shrinkToFit="0" vertical="center" wrapText="1"/>
    </xf>
    <xf borderId="5" fillId="0" fontId="5" numFmtId="0" xfId="0" applyAlignment="1" applyBorder="1" applyFont="1">
      <alignment horizontal="center" readingOrder="0" vertical="center"/>
    </xf>
    <xf borderId="7" fillId="0" fontId="2" numFmtId="0" xfId="0" applyBorder="1" applyFont="1"/>
    <xf borderId="8" fillId="0" fontId="4" numFmtId="3" xfId="0" applyAlignment="1" applyBorder="1" applyFont="1" applyNumberFormat="1">
      <alignment horizontal="center" readingOrder="0" shrinkToFit="0" vertical="center" wrapText="1"/>
    </xf>
    <xf borderId="8" fillId="0" fontId="13" numFmtId="0" xfId="0" applyAlignment="1" applyBorder="1" applyFont="1">
      <alignment horizontal="center" readingOrder="0" shrinkToFit="0" vertical="center" wrapText="1"/>
    </xf>
    <xf borderId="8" fillId="0" fontId="4" numFmtId="3" xfId="0" applyAlignment="1" applyBorder="1" applyFont="1" applyNumberFormat="1">
      <alignment horizontal="center" shrinkToFit="0" vertical="center" wrapText="1"/>
    </xf>
    <xf borderId="8" fillId="0" fontId="4" numFmtId="4" xfId="0" applyAlignment="1" applyBorder="1" applyFont="1" applyNumberFormat="1">
      <alignment horizontal="center" readingOrder="0" shrinkToFit="0" vertical="center" wrapText="1"/>
    </xf>
    <xf borderId="9" fillId="0" fontId="4" numFmtId="4" xfId="0" applyAlignment="1" applyBorder="1" applyFont="1" applyNumberFormat="1">
      <alignment horizontal="center" readingOrder="0" shrinkToFit="0" vertical="center" wrapText="1"/>
    </xf>
    <xf borderId="0" fillId="0" fontId="5" numFmtId="0" xfId="0" applyAlignment="1" applyFont="1">
      <alignment horizontal="center" readingOrder="0" vertical="center"/>
    </xf>
    <xf borderId="0" fillId="0" fontId="11" numFmtId="0" xfId="0" applyAlignment="1" applyFont="1">
      <alignment horizontal="center" readingOrder="0" shrinkToFit="0" vertical="center" wrapText="1"/>
    </xf>
    <xf borderId="1" fillId="5" fontId="1" numFmtId="3" xfId="0" applyAlignment="1" applyBorder="1" applyFill="1" applyFont="1" applyNumberFormat="1">
      <alignment horizontal="center" readingOrder="0" shrinkToFit="0" vertical="center" wrapText="1"/>
    </xf>
    <xf borderId="10" fillId="4" fontId="5" numFmtId="3" xfId="0" applyAlignment="1" applyBorder="1" applyFont="1" applyNumberFormat="1">
      <alignment horizontal="center" readingOrder="0" shrinkToFit="0" vertical="center" wrapText="1"/>
    </xf>
    <xf borderId="10" fillId="0" fontId="2" numFmtId="0" xfId="0" applyBorder="1" applyFont="1"/>
    <xf borderId="0" fillId="4" fontId="5" numFmtId="0" xfId="0" applyAlignment="1" applyFont="1">
      <alignment horizontal="center" readingOrder="0" shrinkToFit="0" vertical="center" wrapText="1"/>
    </xf>
    <xf borderId="6" fillId="0" fontId="14" numFmtId="3" xfId="0" applyAlignment="1" applyBorder="1" applyFont="1" applyNumberFormat="1">
      <alignment horizontal="center" readingOrder="0" shrinkToFit="0" vertical="center" wrapText="1"/>
    </xf>
    <xf borderId="6" fillId="0" fontId="4" numFmtId="3" xfId="0" applyAlignment="1" applyBorder="1" applyFont="1" applyNumberFormat="1">
      <alignment horizontal="center" readingOrder="0" shrinkToFit="0" vertical="center" wrapText="1"/>
    </xf>
    <xf borderId="0" fillId="0" fontId="4" numFmtId="0" xfId="0" applyAlignment="1" applyFont="1">
      <alignment readingOrder="0"/>
    </xf>
    <xf borderId="7" fillId="0" fontId="5" numFmtId="0" xfId="0" applyAlignment="1" applyBorder="1" applyFont="1">
      <alignment horizontal="center" readingOrder="0" vertical="center"/>
    </xf>
    <xf borderId="8" fillId="0" fontId="11" numFmtId="3" xfId="0" applyAlignment="1" applyBorder="1" applyFont="1" applyNumberFormat="1">
      <alignment horizontal="center" readingOrder="0" shrinkToFit="0" vertical="center" wrapText="1"/>
    </xf>
    <xf borderId="9" fillId="0" fontId="4" numFmtId="3" xfId="0" applyAlignment="1" applyBorder="1" applyFont="1" applyNumberFormat="1">
      <alignment horizontal="center" readingOrder="0" shrinkToFit="0" vertical="center" wrapText="1"/>
    </xf>
    <xf borderId="0" fillId="6" fontId="15" numFmtId="0" xfId="0" applyAlignment="1" applyFill="1" applyFont="1">
      <alignment horizontal="center" readingOrder="0"/>
    </xf>
    <xf borderId="0" fillId="0" fontId="4" numFmtId="0" xfId="0" applyAlignment="1" applyFont="1">
      <alignment horizontal="left" readingOrder="0" shrinkToFit="0" vertical="center" wrapText="0"/>
    </xf>
    <xf borderId="11" fillId="0" fontId="16" numFmtId="0" xfId="0" applyAlignment="1" applyBorder="1" applyFont="1">
      <alignment horizontal="center" readingOrder="0" shrinkToFit="0" vertical="center" wrapText="1"/>
    </xf>
    <xf borderId="12" fillId="0" fontId="2" numFmtId="0" xfId="0" applyBorder="1" applyFont="1"/>
    <xf borderId="11" fillId="0" fontId="17" numFmtId="0" xfId="0" applyAlignment="1" applyBorder="1" applyFont="1">
      <alignment horizontal="center" readingOrder="0"/>
    </xf>
    <xf borderId="11" fillId="0" fontId="18" numFmtId="3" xfId="0" applyAlignment="1" applyBorder="1" applyFont="1" applyNumberFormat="1">
      <alignment horizontal="center" readingOrder="0"/>
    </xf>
    <xf borderId="11" fillId="0" fontId="19" numFmtId="0" xfId="0" applyAlignment="1" applyBorder="1" applyFont="1">
      <alignment horizontal="center" readingOrder="0"/>
    </xf>
    <xf borderId="13" fillId="0" fontId="20" numFmtId="0" xfId="0" applyAlignment="1" applyBorder="1" applyFont="1">
      <alignment horizontal="center" readingOrder="0" shrinkToFit="0" vertical="center" wrapText="1"/>
    </xf>
    <xf borderId="14" fillId="0" fontId="21" numFmtId="0" xfId="0" applyAlignment="1" applyBorder="1" applyFont="1">
      <alignment horizontal="center" readingOrder="0"/>
    </xf>
    <xf borderId="14" fillId="0" fontId="21" numFmtId="3" xfId="0" applyAlignment="1" applyBorder="1" applyFont="1" applyNumberFormat="1">
      <alignment horizontal="center" readingOrder="0"/>
    </xf>
    <xf borderId="14" fillId="0" fontId="21" numFmtId="0" xfId="0" applyAlignment="1" applyBorder="1" applyFont="1">
      <alignment horizontal="center" readingOrder="0" shrinkToFit="0" vertical="center" wrapText="1"/>
    </xf>
    <xf borderId="14" fillId="0" fontId="21" numFmtId="10" xfId="0" applyAlignment="1" applyBorder="1" applyFont="1" applyNumberFormat="1">
      <alignment horizontal="center" shrinkToFit="0" vertical="center" wrapText="1"/>
    </xf>
    <xf borderId="14" fillId="0" fontId="16" numFmtId="10" xfId="0" applyAlignment="1" applyBorder="1" applyFont="1" applyNumberFormat="1">
      <alignment horizontal="center" shrinkToFit="0" vertical="center" wrapText="1"/>
    </xf>
    <xf borderId="14" fillId="0" fontId="21" numFmtId="49" xfId="0" applyAlignment="1" applyBorder="1" applyFont="1" applyNumberFormat="1">
      <alignment horizontal="center" readingOrder="0" shrinkToFit="0" vertical="center" wrapText="1"/>
    </xf>
    <xf borderId="15" fillId="4" fontId="5" numFmtId="0" xfId="0" applyAlignment="1" applyBorder="1" applyFont="1">
      <alignment horizontal="center" readingOrder="0" vertical="center"/>
    </xf>
    <xf borderId="16" fillId="0" fontId="2" numFmtId="0" xfId="0" applyBorder="1" applyFont="1"/>
    <xf borderId="0" fillId="0" fontId="2" numFmtId="0" xfId="0" applyFont="1"/>
    <xf borderId="0" fillId="0" fontId="4" numFmtId="0" xfId="0" applyFont="1"/>
    <xf borderId="0" fillId="0" fontId="4" numFmtId="0" xfId="0" applyAlignment="1" applyFont="1">
      <alignment horizontal="center" vertical="center"/>
    </xf>
    <xf borderId="17" fillId="0" fontId="4" numFmtId="0" xfId="0" applyAlignment="1" applyBorder="1" applyFont="1">
      <alignment horizontal="center" shrinkToFit="0" vertical="center" wrapText="1"/>
    </xf>
    <xf borderId="0" fillId="0" fontId="5" numFmtId="10" xfId="0" applyAlignment="1" applyFont="1" applyNumberFormat="1">
      <alignment horizontal="center" readingOrder="0" shrinkToFit="0" vertical="center" wrapText="1"/>
    </xf>
    <xf borderId="0" fillId="0" fontId="5" numFmtId="9" xfId="0" applyAlignment="1" applyFont="1" applyNumberFormat="1">
      <alignment horizontal="center" readingOrder="0" shrinkToFit="0" vertical="center" wrapText="1"/>
    </xf>
    <xf borderId="18" fillId="0" fontId="5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shrinkToFit="0" wrapText="1"/>
    </xf>
    <xf borderId="17" fillId="0" fontId="4" numFmtId="0" xfId="0" applyAlignment="1" applyBorder="1" applyFont="1">
      <alignment horizontal="center" readingOrder="0" vertical="center"/>
    </xf>
    <xf borderId="0" fillId="0" fontId="4" numFmtId="10" xfId="0" applyAlignment="1" applyFont="1" applyNumberFormat="1">
      <alignment horizontal="center" vertical="center"/>
    </xf>
    <xf borderId="0" fillId="0" fontId="4" numFmtId="9" xfId="0" applyAlignment="1" applyFont="1" applyNumberFormat="1">
      <alignment horizontal="center" readingOrder="0" shrinkToFit="0" vertical="center" wrapText="0"/>
    </xf>
    <xf borderId="18" fillId="0" fontId="4" numFmtId="0" xfId="0" applyAlignment="1" applyBorder="1" applyFont="1">
      <alignment horizontal="center" readingOrder="0" shrinkToFit="0" vertical="center" wrapText="0"/>
    </xf>
    <xf borderId="17" fillId="0" fontId="4" numFmtId="0" xfId="0" applyAlignment="1" applyBorder="1" applyFont="1">
      <alignment horizontal="center" readingOrder="0" vertical="center"/>
    </xf>
    <xf borderId="18" fillId="0" fontId="22" numFmtId="3" xfId="0" applyAlignment="1" applyBorder="1" applyFont="1" applyNumberFormat="1">
      <alignment horizontal="center" readingOrder="0" shrinkToFit="0" vertical="center" wrapText="1"/>
    </xf>
    <xf borderId="18" fillId="0" fontId="4" numFmtId="0" xfId="0" applyAlignment="1" applyBorder="1" applyFont="1">
      <alignment horizontal="center" shrinkToFit="0" vertical="center" wrapText="0"/>
    </xf>
    <xf borderId="0" fillId="0" fontId="4" numFmtId="9" xfId="0" applyAlignment="1" applyFont="1" applyNumberFormat="1">
      <alignment horizontal="center" readingOrder="0" shrinkToFit="0" vertical="center" wrapText="0"/>
    </xf>
    <xf borderId="18" fillId="0" fontId="22" numFmtId="0" xfId="0" applyAlignment="1" applyBorder="1" applyFont="1">
      <alignment horizontal="center" readingOrder="0" shrinkToFit="0" vertical="center" wrapText="0"/>
    </xf>
    <xf borderId="18" fillId="0" fontId="2" numFmtId="0" xfId="0" applyBorder="1" applyFont="1"/>
    <xf borderId="19" fillId="0" fontId="4" numFmtId="0" xfId="0" applyAlignment="1" applyBorder="1" applyFont="1">
      <alignment horizontal="center" readingOrder="0" vertical="center"/>
    </xf>
    <xf borderId="20" fillId="0" fontId="4" numFmtId="10" xfId="0" applyAlignment="1" applyBorder="1" applyFont="1" applyNumberFormat="1">
      <alignment horizontal="center" vertical="center"/>
    </xf>
    <xf borderId="20" fillId="0" fontId="4" numFmtId="9" xfId="0" applyAlignment="1" applyBorder="1" applyFont="1" applyNumberFormat="1">
      <alignment horizontal="center" readingOrder="0" shrinkToFit="0" vertical="center" wrapText="0"/>
    </xf>
    <xf borderId="21" fillId="0" fontId="2" numFmtId="0" xfId="0" applyAlignment="1" applyBorder="1" applyFont="1">
      <alignment horizontal="center" readingOrder="0" shrinkToFit="0" vertical="center" wrapText="0"/>
    </xf>
    <xf borderId="0" fillId="0" fontId="4" numFmtId="9" xfId="0" applyAlignment="1" applyFont="1" applyNumberForma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22" fillId="7" fontId="23" numFmtId="0" xfId="0" applyAlignment="1" applyBorder="1" applyFill="1" applyFont="1">
      <alignment horizontal="center" readingOrder="0" vertical="center"/>
    </xf>
    <xf borderId="3" fillId="0" fontId="2" numFmtId="0" xfId="0" applyBorder="1" applyFont="1"/>
    <xf borderId="4" fillId="0" fontId="2" numFmtId="0" xfId="0" applyBorder="1" applyFont="1"/>
    <xf borderId="15" fillId="4" fontId="16" numFmtId="0" xfId="0" applyAlignment="1" applyBorder="1" applyFont="1">
      <alignment horizontal="center" readingOrder="0" vertical="center"/>
    </xf>
    <xf borderId="0" fillId="0" fontId="24" numFmtId="9" xfId="0" applyAlignment="1" applyFont="1" applyNumberFormat="1">
      <alignment horizontal="center" shrinkToFit="0" vertical="center" wrapText="0"/>
    </xf>
    <xf borderId="17" fillId="0" fontId="24" numFmtId="0" xfId="0" applyAlignment="1" applyBorder="1" applyFont="1">
      <alignment horizontal="center" readingOrder="0" vertical="center"/>
    </xf>
    <xf borderId="18" fillId="0" fontId="24" numFmtId="165" xfId="0" applyAlignment="1" applyBorder="1" applyFont="1" applyNumberFormat="1">
      <alignment horizontal="center" readingOrder="0" vertical="center"/>
    </xf>
    <xf borderId="0" fillId="0" fontId="24" numFmtId="9" xfId="0" applyAlignment="1" applyFont="1" applyNumberFormat="1">
      <alignment horizontal="left" shrinkToFit="0" vertical="center" wrapText="0"/>
    </xf>
    <xf borderId="17" fillId="0" fontId="24" numFmtId="0" xfId="0" applyAlignment="1" applyBorder="1" applyFont="1">
      <alignment readingOrder="0"/>
    </xf>
    <xf borderId="0" fillId="0" fontId="24" numFmtId="0" xfId="0" applyAlignment="1" applyFont="1">
      <alignment horizontal="center" readingOrder="0" vertical="center"/>
    </xf>
    <xf borderId="0" fillId="0" fontId="24" numFmtId="0" xfId="0" applyAlignment="1" applyFont="1">
      <alignment horizontal="center" readingOrder="0" shrinkToFit="0" vertical="center" wrapText="0"/>
    </xf>
    <xf borderId="18" fillId="0" fontId="24" numFmtId="0" xfId="0" applyAlignment="1" applyBorder="1" applyFont="1">
      <alignment horizontal="center" readingOrder="0" vertical="center"/>
    </xf>
    <xf borderId="17" fillId="0" fontId="24" numFmtId="0" xfId="0" applyAlignment="1" applyBorder="1" applyFont="1">
      <alignment horizontal="center" readingOrder="0" vertical="center"/>
    </xf>
    <xf borderId="18" fillId="0" fontId="24" numFmtId="10" xfId="0" applyAlignment="1" applyBorder="1" applyFont="1" applyNumberFormat="1">
      <alignment horizontal="center" readingOrder="0" vertical="center"/>
    </xf>
    <xf borderId="0" fillId="0" fontId="24" numFmtId="165" xfId="0" applyAlignment="1" applyFont="1" applyNumberFormat="1">
      <alignment horizontal="center" readingOrder="0" vertical="center"/>
    </xf>
    <xf borderId="0" fillId="0" fontId="24" numFmtId="3" xfId="0" applyAlignment="1" applyFont="1" applyNumberFormat="1">
      <alignment horizontal="center" readingOrder="0" shrinkToFit="0" vertical="center" wrapText="0"/>
    </xf>
    <xf borderId="0" fillId="0" fontId="24" numFmtId="3" xfId="0" applyAlignment="1" applyFont="1" applyNumberFormat="1">
      <alignment horizontal="center" readingOrder="0" vertical="center"/>
    </xf>
    <xf borderId="18" fillId="0" fontId="24" numFmtId="3" xfId="0" applyAlignment="1" applyBorder="1" applyFont="1" applyNumberFormat="1">
      <alignment horizontal="center" readingOrder="0" vertical="center"/>
    </xf>
    <xf borderId="0" fillId="0" fontId="24" numFmtId="0" xfId="0" applyAlignment="1" applyFont="1">
      <alignment horizontal="center" readingOrder="0" vertical="center"/>
    </xf>
    <xf borderId="0" fillId="0" fontId="21" numFmtId="10" xfId="0" applyAlignment="1" applyFont="1" applyNumberFormat="1">
      <alignment horizontal="center" readingOrder="0" vertical="center"/>
    </xf>
    <xf borderId="19" fillId="0" fontId="24" numFmtId="0" xfId="0" applyAlignment="1" applyBorder="1" applyFont="1">
      <alignment horizontal="center" readingOrder="0" vertical="center"/>
    </xf>
    <xf borderId="21" fillId="0" fontId="24" numFmtId="10" xfId="0" applyAlignment="1" applyBorder="1" applyFont="1" applyNumberFormat="1">
      <alignment horizontal="center" readingOrder="0" vertical="center"/>
    </xf>
    <xf borderId="0" fillId="0" fontId="24" numFmtId="0" xfId="0" applyAlignment="1" applyFont="1">
      <alignment horizontal="center" vertical="center"/>
    </xf>
    <xf borderId="0" fillId="0" fontId="24" numFmtId="10" xfId="0" applyAlignment="1" applyFont="1" applyNumberFormat="1">
      <alignment horizontal="center" vertical="center"/>
    </xf>
    <xf borderId="19" fillId="0" fontId="24" numFmtId="0" xfId="0" applyAlignment="1" applyBorder="1" applyFont="1">
      <alignment readingOrder="0"/>
    </xf>
    <xf borderId="20" fillId="0" fontId="24" numFmtId="0" xfId="0" applyAlignment="1" applyBorder="1" applyFont="1">
      <alignment horizontal="center" readingOrder="0" vertical="center"/>
    </xf>
    <xf borderId="20" fillId="0" fontId="21" numFmtId="10" xfId="0" applyAlignment="1" applyBorder="1" applyFont="1" applyNumberFormat="1">
      <alignment horizontal="center" readingOrder="0" vertical="center"/>
    </xf>
    <xf borderId="20" fillId="0" fontId="24" numFmtId="3" xfId="0" applyAlignment="1" applyBorder="1" applyFont="1" applyNumberFormat="1">
      <alignment horizontal="center" readingOrder="0" shrinkToFit="0" vertical="center" wrapText="0"/>
    </xf>
    <xf borderId="20" fillId="0" fontId="24" numFmtId="3" xfId="0" applyAlignment="1" applyBorder="1" applyFont="1" applyNumberFormat="1">
      <alignment horizontal="center" shrinkToFit="0" vertical="center" wrapText="0"/>
    </xf>
    <xf borderId="21" fillId="0" fontId="24" numFmtId="3" xfId="0" applyAlignment="1" applyBorder="1" applyFont="1" applyNumberFormat="1">
      <alignment horizontal="center" shrinkToFit="0" vertical="center" wrapText="0"/>
    </xf>
    <xf borderId="0" fillId="0" fontId="4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shrinkToFit="0" vertical="center" wrapText="0"/>
    </xf>
    <xf borderId="0" fillId="0" fontId="4" numFmtId="165" xfId="0" applyAlignment="1" applyFont="1" applyNumberFormat="1">
      <alignment horizontal="center" readingOrder="0" vertical="center"/>
    </xf>
    <xf borderId="0" fillId="0" fontId="4" numFmtId="3" xfId="0" applyAlignment="1" applyFont="1" applyNumberFormat="1">
      <alignment horizontal="center" readingOrder="0" shrinkToFit="0" vertical="center" wrapText="0"/>
    </xf>
    <xf borderId="0" fillId="0" fontId="4" numFmtId="3" xfId="0" applyAlignment="1" applyFont="1" applyNumberFormat="1">
      <alignment horizontal="center" shrinkToFit="0" vertical="center" wrapText="0"/>
    </xf>
    <xf borderId="0" fillId="0" fontId="4" numFmtId="3" xfId="0" applyAlignment="1" applyFont="1" applyNumberFormat="1">
      <alignment horizontal="center" vertical="center"/>
    </xf>
    <xf borderId="0" fillId="0" fontId="4" numFmtId="0" xfId="0" applyAlignment="1" applyFont="1">
      <alignment horizontal="center" readingOrder="0" vertical="center"/>
    </xf>
    <xf borderId="0" fillId="0" fontId="4" numFmtId="10" xfId="0" applyAlignment="1" applyFont="1" applyNumberFormat="1">
      <alignment horizontal="center" readingOrder="0" vertical="center"/>
    </xf>
    <xf borderId="0" fillId="0" fontId="4" numFmtId="3" xfId="0" applyFont="1" applyNumberFormat="1"/>
    <xf borderId="0" fillId="0" fontId="4" numFmtId="10" xfId="0" applyFont="1" applyNumberFormat="1"/>
    <xf borderId="0" fillId="0" fontId="4" numFmtId="0" xfId="0" applyAlignment="1" applyFont="1">
      <alignment horizontal="left" readingOrder="0"/>
    </xf>
    <xf borderId="0" fillId="0" fontId="4" numFmtId="1" xfId="0" applyAlignment="1" applyFont="1" applyNumberFormat="1">
      <alignment horizontal="left" readingOrder="0"/>
    </xf>
    <xf borderId="0" fillId="0" fontId="4" numFmtId="3" xfId="0" applyAlignment="1" applyFont="1" applyNumberFormat="1">
      <alignment horizontal="left" readingOrder="0"/>
    </xf>
    <xf borderId="0" fillId="0" fontId="25" numFmtId="3" xfId="0" applyAlignment="1" applyFont="1" applyNumberFormat="1">
      <alignment horizontal="left" readingOrder="0"/>
    </xf>
    <xf borderId="0" fillId="0" fontId="26" numFmtId="0" xfId="0" applyAlignment="1" applyFont="1">
      <alignment horizontal="center" readingOrder="0"/>
    </xf>
    <xf borderId="0" fillId="0" fontId="4" numFmtId="0" xfId="0" applyAlignment="1" applyFont="1">
      <alignment horizontal="left"/>
    </xf>
    <xf borderId="0" fillId="0" fontId="4" numFmtId="1" xfId="0" applyAlignment="1" applyFont="1" applyNumberFormat="1">
      <alignment horizontal="left"/>
    </xf>
    <xf borderId="0" fillId="0" fontId="25" numFmtId="3" xfId="0" applyAlignment="1" applyFont="1" applyNumberFormat="1">
      <alignment horizontal="left"/>
    </xf>
    <xf borderId="0" fillId="0" fontId="26" numFmtId="10" xfId="0" applyAlignment="1" applyFont="1" applyNumberFormat="1">
      <alignment horizontal="center"/>
    </xf>
    <xf borderId="0" fillId="0" fontId="4" numFmtId="0" xfId="0" applyAlignment="1" applyFont="1">
      <alignment readingOrder="0" vertical="bottom"/>
    </xf>
    <xf borderId="0" fillId="0" fontId="4" numFmtId="3" xfId="0" applyAlignment="1" applyFont="1" applyNumberFormat="1">
      <alignment horizontal="left"/>
    </xf>
    <xf borderId="0" fillId="0" fontId="27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horizontal="center" readingOrder="0" shrinkToFit="0" wrapText="0"/>
    </xf>
    <xf borderId="0" fillId="0" fontId="28" numFmtId="0" xfId="0" applyAlignment="1" applyFont="1">
      <alignment horizontal="center" readingOrder="0" shrinkToFit="0" wrapText="0"/>
    </xf>
    <xf borderId="0" fillId="0" fontId="4" numFmtId="0" xfId="0" applyAlignment="1" applyFont="1">
      <alignment horizontal="center" readingOrder="0"/>
    </xf>
    <xf borderId="0" fillId="0" fontId="4" numFmtId="4" xfId="0" applyAlignment="1" applyFont="1" applyNumberFormat="1">
      <alignment horizontal="center" readingOrder="0"/>
    </xf>
    <xf borderId="0" fillId="0" fontId="29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readingOrder="0"/>
    </xf>
    <xf borderId="0" fillId="0" fontId="30" numFmtId="0" xfId="0" applyAlignment="1" applyFont="1">
      <alignment horizontal="center" readingOrder="0"/>
    </xf>
    <xf borderId="0" fillId="0" fontId="25" numFmtId="0" xfId="0" applyAlignment="1" applyFont="1">
      <alignment horizontal="center" readingOrder="0"/>
    </xf>
    <xf borderId="0" fillId="0" fontId="25" numFmtId="4" xfId="0" applyAlignment="1" applyFont="1" applyNumberFormat="1">
      <alignment horizontal="center" readingOrder="0"/>
    </xf>
    <xf borderId="0" fillId="0" fontId="25" numFmtId="0" xfId="0" applyAlignment="1" applyFont="1">
      <alignment horizontal="center"/>
    </xf>
    <xf borderId="0" fillId="0" fontId="25" numFmtId="0" xfId="0" applyAlignment="1" applyFont="1">
      <alignment horizontal="left" readingOrder="0" shrinkToFit="0" wrapText="0"/>
    </xf>
    <xf borderId="0" fillId="0" fontId="21" numFmtId="0" xfId="0" applyAlignment="1" applyFont="1">
      <alignment horizontal="left" readingOrder="0"/>
    </xf>
    <xf borderId="0" fillId="0" fontId="21" numFmtId="0" xfId="0" applyFont="1"/>
    <xf borderId="0" fillId="0" fontId="4" numFmtId="0" xfId="0" applyAlignment="1" applyFont="1">
      <alignment horizontal="left" readingOrder="0" shrinkToFit="0" wrapText="0"/>
    </xf>
    <xf borderId="0" fillId="0" fontId="4" numFmtId="0" xfId="0" applyAlignment="1" applyFont="1">
      <alignment horizontal="left" shrinkToFit="0" wrapText="0"/>
    </xf>
    <xf borderId="0" fillId="0" fontId="31" numFmtId="0" xfId="0" applyAlignment="1" applyFont="1">
      <alignment horizontal="left" readingOrder="0"/>
    </xf>
    <xf borderId="0" fillId="0" fontId="31" numFmtId="49" xfId="0" applyAlignment="1" applyFont="1" applyNumberFormat="1">
      <alignment horizontal="left" readingOrder="0"/>
    </xf>
    <xf borderId="0" fillId="0" fontId="31" numFmtId="0" xfId="0" applyFont="1"/>
    <xf borderId="0" fillId="0" fontId="32" numFmtId="3" xfId="0" applyFont="1" applyNumberFormat="1"/>
    <xf borderId="0" fillId="0" fontId="31" numFmtId="49" xfId="0" applyFont="1" applyNumberFormat="1"/>
    <xf borderId="0" fillId="0" fontId="0" numFmtId="49" xfId="0" applyAlignment="1" applyFont="1" applyNumberFormat="1">
      <alignment horizontal="left" readingOrder="0" vertical="bottom"/>
    </xf>
    <xf borderId="0" fillId="0" fontId="31" numFmtId="0" xfId="0" applyAlignment="1" applyFont="1">
      <alignment readingOrder="0"/>
    </xf>
    <xf borderId="0" fillId="0" fontId="32" numFmtId="3" xfId="0" applyAlignment="1" applyFont="1" applyNumberFormat="1">
      <alignment readingOrder="0"/>
    </xf>
    <xf borderId="0" fillId="0" fontId="31" numFmtId="49" xfId="0" applyAlignment="1" applyFont="1" applyNumberFormat="1">
      <alignment readingOrder="0"/>
    </xf>
    <xf borderId="0" fillId="0" fontId="4" numFmtId="49" xfId="0" applyAlignment="1" applyFont="1" applyNumberFormat="1">
      <alignment horizontal="left"/>
    </xf>
    <xf borderId="0" fillId="0" fontId="4" numFmtId="49" xfId="0" applyAlignment="1" applyFont="1" applyNumberFormat="1">
      <alignment horizontal="left" readingOrder="0"/>
    </xf>
    <xf borderId="0" fillId="0" fontId="4" numFmtId="0" xfId="0" applyAlignment="1" applyFont="1">
      <alignment readingOrder="0" shrinkToFit="0" wrapText="1"/>
    </xf>
    <xf borderId="0" fillId="0" fontId="4" numFmtId="0" xfId="0" applyFont="1"/>
    <xf borderId="0" fillId="0" fontId="33" numFmtId="0" xfId="0" applyAlignment="1" applyFont="1">
      <alignment readingOrder="0"/>
    </xf>
    <xf borderId="0" fillId="0" fontId="4" numFmtId="166" xfId="0" applyAlignment="1" applyFont="1" applyNumberFormat="1">
      <alignment horizontal="left" readingOrder="0"/>
    </xf>
    <xf borderId="23" fillId="8" fontId="34" numFmtId="0" xfId="0" applyAlignment="1" applyBorder="1" applyFill="1" applyFont="1">
      <alignment horizontal="center" readingOrder="0"/>
    </xf>
    <xf borderId="4" fillId="0" fontId="4" numFmtId="0" xfId="0" applyAlignment="1" applyBorder="1" applyFont="1">
      <alignment horizontal="center" readingOrder="0"/>
    </xf>
    <xf borderId="24" fillId="0" fontId="4" numFmtId="0" xfId="0" applyAlignment="1" applyBorder="1" applyFont="1">
      <alignment horizontal="center" readingOrder="0"/>
    </xf>
    <xf borderId="24" fillId="0" fontId="21" numFmtId="0" xfId="0" applyAlignment="1" applyBorder="1" applyFont="1">
      <alignment horizontal="center" readingOrder="0"/>
    </xf>
    <xf borderId="24" fillId="0" fontId="35" numFmtId="0" xfId="0" applyAlignment="1" applyBorder="1" applyFont="1">
      <alignment horizontal="center" readingOrder="0"/>
    </xf>
    <xf borderId="0" fillId="0" fontId="21" numFmtId="166" xfId="0" applyAlignment="1" applyFont="1" applyNumberFormat="1">
      <alignment horizontal="left"/>
    </xf>
    <xf borderId="0" fillId="0" fontId="21" numFmtId="0" xfId="0" applyAlignment="1" applyFont="1">
      <alignment horizontal="left"/>
    </xf>
    <xf borderId="25" fillId="7" fontId="23" numFmtId="4" xfId="0" applyAlignment="1" applyBorder="1" applyFont="1" applyNumberFormat="1">
      <alignment horizontal="center" readingOrder="0"/>
    </xf>
    <xf borderId="24" fillId="0" fontId="21" numFmtId="4" xfId="0" applyAlignment="1" applyBorder="1" applyFont="1" applyNumberFormat="1">
      <alignment horizontal="center"/>
    </xf>
    <xf borderId="24" fillId="0" fontId="4" numFmtId="4" xfId="0" applyAlignment="1" applyBorder="1" applyFont="1" applyNumberFormat="1">
      <alignment horizontal="center"/>
    </xf>
    <xf borderId="0" fillId="0" fontId="21" numFmtId="0" xfId="0" applyAlignment="1" applyFont="1">
      <alignment horizontal="left" readingOrder="0" vertical="center"/>
    </xf>
    <xf borderId="0" fillId="0" fontId="36" numFmtId="166" xfId="0" applyAlignment="1" applyFont="1" applyNumberFormat="1">
      <alignment horizontal="left" readingOrder="0" vertical="center"/>
    </xf>
    <xf borderId="26" fillId="8" fontId="34" numFmtId="0" xfId="0" applyAlignment="1" applyBorder="1" applyFont="1">
      <alignment horizontal="center" readingOrder="0"/>
    </xf>
    <xf borderId="27" fillId="0" fontId="2" numFmtId="0" xfId="0" applyBorder="1" applyFont="1"/>
    <xf borderId="7" fillId="7" fontId="23" numFmtId="9" xfId="0" applyAlignment="1" applyBorder="1" applyFont="1" applyNumberFormat="1">
      <alignment horizontal="center" readingOrder="0"/>
    </xf>
    <xf borderId="9" fillId="0" fontId="2" numFmtId="0" xfId="0" applyBorder="1" applyFont="1"/>
    <xf borderId="0" fillId="0" fontId="21" numFmtId="0" xfId="0" applyAlignment="1" applyFont="1">
      <alignment readingOrder="0"/>
    </xf>
    <xf borderId="0" fillId="0" fontId="4" numFmtId="0" xfId="0" applyAlignment="1" applyFont="1">
      <alignment horizontal="left" readingOrder="0" vertical="center"/>
    </xf>
    <xf borderId="0" fillId="0" fontId="4" numFmtId="166" xfId="0" applyAlignment="1" applyFont="1" applyNumberFormat="1">
      <alignment horizontal="left" vertical="center"/>
    </xf>
    <xf borderId="24" fillId="0" fontId="4" numFmtId="0" xfId="0" applyAlignment="1" applyBorder="1" applyFont="1">
      <alignment horizontal="center" readingOrder="0" vertical="center"/>
    </xf>
    <xf borderId="22" fillId="0" fontId="37" numFmtId="0" xfId="0" applyAlignment="1" applyBorder="1" applyFont="1">
      <alignment horizontal="left" readingOrder="0" vertical="center"/>
    </xf>
    <xf borderId="28" fillId="0" fontId="4" numFmtId="0" xfId="0" applyAlignment="1" applyBorder="1" applyFont="1">
      <alignment horizontal="center" readingOrder="0" vertical="center"/>
    </xf>
    <xf borderId="29" fillId="0" fontId="2" numFmtId="0" xfId="0" applyBorder="1" applyFont="1"/>
    <xf borderId="0" fillId="0" fontId="25" numFmtId="0" xfId="0" applyAlignment="1" applyFont="1">
      <alignment horizontal="right" readingOrder="0"/>
    </xf>
    <xf borderId="0" fillId="0" fontId="26" numFmtId="4" xfId="0" applyAlignment="1" applyFont="1" applyNumberFormat="1">
      <alignment horizontal="center" readingOrder="0"/>
    </xf>
    <xf borderId="0" fillId="0" fontId="26" numFmtId="0" xfId="0" applyAlignment="1" applyFont="1">
      <alignment horizontal="center"/>
    </xf>
    <xf borderId="26" fillId="9" fontId="5" numFmtId="0" xfId="0" applyAlignment="1" applyBorder="1" applyFill="1" applyFont="1">
      <alignment horizontal="center" readingOrder="0"/>
    </xf>
    <xf borderId="30" fillId="0" fontId="2" numFmtId="0" xfId="0" applyBorder="1" applyFont="1"/>
    <xf borderId="5" fillId="4" fontId="5" numFmtId="0" xfId="0" applyAlignment="1" applyBorder="1" applyFont="1">
      <alignment horizontal="center" readingOrder="0" shrinkToFit="0" vertical="center" wrapText="1"/>
    </xf>
    <xf borderId="0" fillId="4" fontId="5" numFmtId="0" xfId="0" applyAlignment="1" applyFont="1">
      <alignment horizontal="center" readingOrder="0" shrinkToFit="0" vertical="center" wrapText="1"/>
    </xf>
    <xf borderId="6" fillId="4" fontId="5" numFmtId="0" xfId="0" applyAlignment="1" applyBorder="1" applyFont="1">
      <alignment horizontal="center" readingOrder="0" shrinkToFit="0" vertical="center" wrapText="1"/>
    </xf>
    <xf borderId="0" fillId="4" fontId="38" numFmtId="0" xfId="0" applyAlignment="1" applyFont="1">
      <alignment horizontal="center" readingOrder="0" vertical="center"/>
    </xf>
    <xf borderId="0" fillId="10" fontId="39" numFmtId="0" xfId="0" applyAlignment="1" applyFill="1" applyFont="1">
      <alignment horizontal="center" readingOrder="0"/>
    </xf>
    <xf borderId="5" fillId="0" fontId="4" numFmtId="167" xfId="0" applyAlignment="1" applyBorder="1" applyFont="1" applyNumberFormat="1">
      <alignment horizontal="center" readingOrder="0"/>
    </xf>
    <xf borderId="0" fillId="11" fontId="4" numFmtId="0" xfId="0" applyAlignment="1" applyFill="1" applyFont="1">
      <alignment horizontal="center" readingOrder="0"/>
    </xf>
    <xf borderId="6" fillId="0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6" fillId="11" fontId="4" numFmtId="0" xfId="0" applyAlignment="1" applyBorder="1" applyFont="1">
      <alignment horizontal="center" readingOrder="0"/>
    </xf>
    <xf borderId="0" fillId="0" fontId="40" numFmtId="168" xfId="0" applyAlignment="1" applyFont="1" applyNumberFormat="1">
      <alignment horizontal="center" readingOrder="0" shrinkToFit="0" wrapText="0"/>
    </xf>
    <xf borderId="0" fillId="0" fontId="41" numFmtId="168" xfId="0" applyAlignment="1" applyFont="1" applyNumberFormat="1">
      <alignment horizontal="center" readingOrder="0" shrinkToFit="0" wrapText="0"/>
    </xf>
    <xf borderId="0" fillId="0" fontId="42" numFmtId="0" xfId="0" applyAlignment="1" applyFont="1">
      <alignment horizontal="center" readingOrder="0"/>
    </xf>
    <xf borderId="0" fillId="0" fontId="40" numFmtId="0" xfId="0" applyAlignment="1" applyFont="1">
      <alignment horizontal="center" readingOrder="0"/>
    </xf>
    <xf borderId="0" fillId="12" fontId="43" numFmtId="0" xfId="0" applyAlignment="1" applyFill="1" applyFont="1">
      <alignment horizontal="center"/>
    </xf>
    <xf borderId="0" fillId="12" fontId="44" numFmtId="0" xfId="0" applyAlignment="1" applyFont="1">
      <alignment horizontal="center" readingOrder="0"/>
    </xf>
    <xf borderId="0" fillId="6" fontId="44" numFmtId="0" xfId="0" applyAlignment="1" applyFont="1">
      <alignment horizontal="center" readingOrder="0"/>
    </xf>
    <xf borderId="0" fillId="0" fontId="40" numFmtId="169" xfId="0" applyAlignment="1" applyFont="1" applyNumberFormat="1">
      <alignment horizontal="center" readingOrder="0" shrinkToFit="0" wrapText="0"/>
    </xf>
    <xf borderId="0" fillId="0" fontId="45" numFmtId="169" xfId="0" applyAlignment="1" applyFont="1" applyNumberFormat="1">
      <alignment horizontal="center" readingOrder="0" shrinkToFit="0" wrapText="0"/>
    </xf>
    <xf borderId="7" fillId="0" fontId="4" numFmtId="0" xfId="0" applyAlignment="1" applyBorder="1" applyFont="1">
      <alignment horizontal="center" readingOrder="0"/>
    </xf>
    <xf borderId="9" fillId="11" fontId="4" numFmtId="0" xfId="0" applyAlignment="1" applyBorder="1" applyFont="1">
      <alignment horizontal="center" readingOrder="0"/>
    </xf>
    <xf borderId="5" fillId="0" fontId="4" numFmtId="170" xfId="0" applyAlignment="1" applyBorder="1" applyFont="1" applyNumberFormat="1">
      <alignment horizontal="center" readingOrder="0"/>
    </xf>
    <xf borderId="0" fillId="0" fontId="4" numFmtId="166" xfId="0" applyAlignment="1" applyFont="1" applyNumberFormat="1">
      <alignment horizontal="left"/>
    </xf>
    <xf borderId="0" fillId="0" fontId="4" numFmtId="166" xfId="0" applyFont="1" applyNumberFormat="1"/>
    <xf borderId="7" fillId="0" fontId="4" numFmtId="167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center" readingOrder="0"/>
    </xf>
    <xf borderId="8" fillId="11" fontId="4" numFmtId="0" xfId="0" applyAlignment="1" applyBorder="1" applyFont="1">
      <alignment horizontal="center" readingOrder="0"/>
    </xf>
    <xf borderId="9" fillId="0" fontId="4" numFmtId="0" xfId="0" applyAlignment="1" applyBorder="1" applyFont="1">
      <alignment horizontal="center" readingOrder="0"/>
    </xf>
    <xf borderId="0" fillId="0" fontId="46" numFmtId="0" xfId="0" applyAlignment="1" applyFont="1">
      <alignment readingOrder="0"/>
    </xf>
    <xf borderId="15" fillId="0" fontId="47" numFmtId="0" xfId="0" applyAlignment="1" applyBorder="1" applyFont="1">
      <alignment horizontal="center" readingOrder="0"/>
    </xf>
    <xf borderId="10" fillId="0" fontId="4" numFmtId="0" xfId="0" applyAlignment="1" applyBorder="1" applyFont="1">
      <alignment horizontal="center" readingOrder="0"/>
    </xf>
    <xf borderId="10" fillId="0" fontId="48" numFmtId="0" xfId="0" applyAlignment="1" applyBorder="1" applyFont="1">
      <alignment horizontal="center" readingOrder="0"/>
    </xf>
    <xf borderId="16" fillId="0" fontId="4" numFmtId="0" xfId="0" applyAlignment="1" applyBorder="1" applyFont="1">
      <alignment horizontal="center" readingOrder="0"/>
    </xf>
    <xf borderId="0" fillId="0" fontId="4" numFmtId="171" xfId="0" applyAlignment="1" applyFont="1" applyNumberFormat="1">
      <alignment readingOrder="0"/>
    </xf>
    <xf borderId="0" fillId="0" fontId="4" numFmtId="172" xfId="0" applyAlignment="1" applyFont="1" applyNumberFormat="1">
      <alignment readingOrder="0"/>
    </xf>
    <xf borderId="17" fillId="0" fontId="4" numFmtId="0" xfId="0" applyAlignment="1" applyBorder="1" applyFont="1">
      <alignment horizontal="center" readingOrder="0"/>
    </xf>
    <xf borderId="18" fillId="0" fontId="4" numFmtId="0" xfId="0" applyAlignment="1" applyBorder="1" applyFont="1">
      <alignment horizontal="center"/>
    </xf>
    <xf borderId="19" fillId="0" fontId="4" numFmtId="0" xfId="0" applyAlignment="1" applyBorder="1" applyFont="1">
      <alignment horizontal="center" readingOrder="0"/>
    </xf>
    <xf borderId="20" fillId="0" fontId="4" numFmtId="0" xfId="0" applyAlignment="1" applyBorder="1" applyFont="1">
      <alignment horizontal="center"/>
    </xf>
    <xf borderId="20" fillId="0" fontId="4" numFmtId="0" xfId="0" applyAlignment="1" applyBorder="1" applyFont="1">
      <alignment horizontal="center" readingOrder="0"/>
    </xf>
    <xf borderId="21" fillId="0" fontId="4" numFmtId="0" xfId="0" applyAlignment="1" applyBorder="1" applyFont="1">
      <alignment horizontal="center"/>
    </xf>
    <xf borderId="0" fillId="0" fontId="4" numFmtId="4" xfId="0" applyAlignment="1" applyFont="1" applyNumberFormat="1">
      <alignment readingOrder="0"/>
    </xf>
    <xf borderId="0" fillId="0" fontId="49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horizontal="right" readingOrder="0"/>
    </xf>
    <xf borderId="0" fillId="0" fontId="5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3" Type="http://schemas.openxmlformats.org/officeDocument/2006/relationships/worksheet" Target="worksheets/sheet20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fuel_cost!$N$15:$N$78</c:f>
            </c:strRef>
          </c:cat>
          <c:val>
            <c:numRef>
              <c:f>fuel_cost!$S$15:$S$78</c:f>
              <c:numCache/>
            </c:numRef>
          </c:val>
        </c:ser>
        <c:axId val="1969567402"/>
        <c:axId val="1353841099"/>
      </c:barChart>
      <c:catAx>
        <c:axId val="19695674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3841099"/>
      </c:catAx>
      <c:valAx>
        <c:axId val="13538410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95674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542925</xdr:colOff>
      <xdr:row>79</xdr:row>
      <xdr:rowOff>47625</xdr:rowOff>
    </xdr:from>
    <xdr:ext cx="10782300" cy="4819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fch.europa.eu/sites/default/files/FCH%20Docs/171121_FCH2JU_Application-Package_WG5_P2H_Green%20hydrogen%20%28ID%202910583%29%20%28ID%202911641%29.pdf" TargetMode="External"/><Relationship Id="rId10" Type="http://schemas.openxmlformats.org/officeDocument/2006/relationships/hyperlink" Target="https://www.irena.org/-/media/Files/IRENA/Agency/Publication/2018/Sep/IRENA_Hydrogen_from_renewable_power_2018.pdf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https://www.fch.europa.eu/sites/default/files/FCH%20Docs/171121_FCH2JU_Application-Package_WG5_P2H_Green%20hydrogen%20%28ID%202910583%29%20%28ID%202911641%29.pdf" TargetMode="External"/><Relationship Id="rId1" Type="http://schemas.openxmlformats.org/officeDocument/2006/relationships/hyperlink" Target="https://www.nrel.gov/docs/fy19osti/72509.pdf" TargetMode="External"/><Relationship Id="rId2" Type="http://schemas.openxmlformats.org/officeDocument/2006/relationships/hyperlink" Target="https://www.nrel.gov/docs/fy19osti/72509.pdf" TargetMode="External"/><Relationship Id="rId3" Type="http://schemas.openxmlformats.org/officeDocument/2006/relationships/hyperlink" Target="https://www.ree.es/es/sala-de-prensa/actualidad/notas-de-prensa/2019/11/red-electrica-finaliza-el-tendido-submarino-del-enlace-electrico-que-unira-las-islas-de-Menorca-y-Mallorca" TargetMode="External"/><Relationship Id="rId4" Type="http://schemas.openxmlformats.org/officeDocument/2006/relationships/hyperlink" Target="http://www.northseagrid.info/sites/default/files/NorthSeaGrid_Final_Report_Annexes.pdf" TargetMode="External"/><Relationship Id="rId9" Type="http://schemas.openxmlformats.org/officeDocument/2006/relationships/hyperlink" Target="https://www.irena.org/-/media/Files/IRENA/Agency/Publication/2018/Sep/IRENA_Hydrogen_from_renewable_power_2018.pdf" TargetMode="External"/><Relationship Id="rId5" Type="http://schemas.openxmlformats.org/officeDocument/2006/relationships/hyperlink" Target="https://www.irena.org/-/media/Files/IRENA/Agency/Publication/2018/Sep/IRENA_Hydrogen_from_renewable_power_2018.pdf" TargetMode="External"/><Relationship Id="rId6" Type="http://schemas.openxmlformats.org/officeDocument/2006/relationships/hyperlink" Target="https://www.irena.org/-/media/Files/IRENA/Agency/Publication/2018/Sep/IRENA_Hydrogen_from_renewable_power_2018.pdf" TargetMode="External"/><Relationship Id="rId7" Type="http://schemas.openxmlformats.org/officeDocument/2006/relationships/hyperlink" Target="https://www.fch.europa.eu/sites/default/files/FCH%20Docs/171121_FCH2JU_Application-Package_WG5_P2H_Green%20hydrogen%20%28ID%202910583%29%20%28ID%202911641%29.pdf" TargetMode="External"/><Relationship Id="rId8" Type="http://schemas.openxmlformats.org/officeDocument/2006/relationships/hyperlink" Target="https://www.fch.europa.eu/sites/default/files/FCH%20Docs/171121_FCH2JU_Application-Package_WG5_P2H_Green%20hydrogen%20%28ID%202910583%29%20%28ID%202911641%29.pdf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www.northseagrid.info/sites/default/files/NorthSeaGrid_Final_Report_Annexes.pdf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books.google.es/books?id=OLsvDAAAQBAJ&amp;pg=PA106&amp;lpg=PA106&amp;dq=natural+gas+plant+planned+outage+of+hours+a+year&amp;source=bl&amp;ots=1kIIAG97g-&amp;sig=ACfU3U0StokNT-QcUaVK1JYIi_wHSDmP8Q&amp;hl=en&amp;sa=X&amp;ved=2ahUKEwjLpNjVtrjqAhWLSBUIHYNhAG8Q6AEwA3oECAgQAQ" TargetMode="External"/><Relationship Id="rId3" Type="http://schemas.openxmlformats.org/officeDocument/2006/relationships/hyperlink" Target="https://www.nrel.gov/docs/fy19osti/72509.pdf" TargetMode="External"/><Relationship Id="rId4" Type="http://schemas.openxmlformats.org/officeDocument/2006/relationships/drawing" Target="../drawings/drawing4.xml"/><Relationship Id="rId5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bpie.eu/uploads/lib/document/attachment/142/Discount_rates_in_energy_system-discussion_paper_2015_ISI_BPIE.pdf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cmegroup.com/apps/cmegroup/widgets/productLibs/esignal-charts.html?code=TTF&amp;title=JAN_2022_Dutch_TTF_Natural_Gas_Calendar_Month_&amp;type=p&amp;venue=0&amp;monthYear=F2&amp;year=2022&amp;exchangeCode=XNYM" TargetMode="External"/><Relationship Id="rId42" Type="http://schemas.openxmlformats.org/officeDocument/2006/relationships/hyperlink" Target="https://www.cmegroup.com/apps/cmegroup/widgets/productLibs/esignal-charts.html?code=TTF&amp;title=FEB_2022_Dutch_TTF_Natural_Gas_Calendar_Month_&amp;type=p&amp;venue=0&amp;monthYear=G2&amp;year=2022&amp;exchangeCode=XNYM" TargetMode="External"/><Relationship Id="rId41" Type="http://schemas.openxmlformats.org/officeDocument/2006/relationships/hyperlink" Target="https://www.cmegroup.com/trading/energy/natural-gas/dutch-ttf-natural-gas-calendar-month_quotes_globex_options.html?optionExpiration=G2" TargetMode="External"/><Relationship Id="rId44" Type="http://schemas.openxmlformats.org/officeDocument/2006/relationships/hyperlink" Target="https://www.cmegroup.com/apps/cmegroup/widgets/productLibs/esignal-charts.html?code=TTF&amp;title=MAR_2022_Dutch_TTF_Natural_Gas_Calendar_Month_&amp;type=p&amp;venue=0&amp;monthYear=H2&amp;year=2022&amp;exchangeCode=XNYM" TargetMode="External"/><Relationship Id="rId43" Type="http://schemas.openxmlformats.org/officeDocument/2006/relationships/hyperlink" Target="https://www.cmegroup.com/trading/energy/natural-gas/dutch-ttf-natural-gas-calendar-month_quotes_globex_options.html?optionExpiration=H2" TargetMode="External"/><Relationship Id="rId46" Type="http://schemas.openxmlformats.org/officeDocument/2006/relationships/hyperlink" Target="https://www.cmegroup.com/apps/cmegroup/widgets/productLibs/esignal-charts.html?code=TTF&amp;title=APR_2022_Dutch_TTF_Natural_Gas_Calendar_Month_&amp;type=p&amp;venue=0&amp;monthYear=J2&amp;year=2022&amp;exchangeCode=XNYM" TargetMode="External"/><Relationship Id="rId45" Type="http://schemas.openxmlformats.org/officeDocument/2006/relationships/hyperlink" Target="https://www.cmegroup.com/trading/energy/natural-gas/dutch-ttf-natural-gas-calendar-month_quotes_globex_options.html?optionExpiration=J2" TargetMode="External"/><Relationship Id="rId107" Type="http://schemas.openxmlformats.org/officeDocument/2006/relationships/hyperlink" Target="https://www.cmegroup.com/trading/energy/natural-gas/dutch-ttf-natural-gas-calendar-month_quotes_globex_options.html?optionExpiration=X4" TargetMode="External"/><Relationship Id="rId106" Type="http://schemas.openxmlformats.org/officeDocument/2006/relationships/hyperlink" Target="https://www.cmegroup.com/apps/cmegroup/widgets/productLibs/esignal-charts.html?code=TTF&amp;title=OCT_2024_Dutch_TTF_Natural_Gas_Calendar_Month_&amp;type=p&amp;venue=0&amp;monthYear=V4&amp;year=2024&amp;exchangeCode=XNYM" TargetMode="External"/><Relationship Id="rId105" Type="http://schemas.openxmlformats.org/officeDocument/2006/relationships/hyperlink" Target="https://www.cmegroup.com/trading/energy/natural-gas/dutch-ttf-natural-gas-calendar-month_quotes_globex_options.html?optionExpiration=V4" TargetMode="External"/><Relationship Id="rId104" Type="http://schemas.openxmlformats.org/officeDocument/2006/relationships/hyperlink" Target="https://www.cmegroup.com/apps/cmegroup/widgets/productLibs/esignal-charts.html?code=TTF&amp;title=SEP_2024_Dutch_TTF_Natural_Gas_Calendar_Month_&amp;type=p&amp;venue=0&amp;monthYear=U4&amp;year=2024&amp;exchangeCode=XNYM" TargetMode="External"/><Relationship Id="rId109" Type="http://schemas.openxmlformats.org/officeDocument/2006/relationships/hyperlink" Target="https://www.cmegroup.com/trading/energy/natural-gas/dutch-ttf-natural-gas-calendar-month_quotes_globex_options.html?optionExpiration=Z4" TargetMode="External"/><Relationship Id="rId108" Type="http://schemas.openxmlformats.org/officeDocument/2006/relationships/hyperlink" Target="https://www.cmegroup.com/apps/cmegroup/widgets/productLibs/esignal-charts.html?code=TTF&amp;title=NOV_2024_Dutch_TTF_Natural_Gas_Calendar_Month_&amp;type=p&amp;venue=0&amp;monthYear=X4&amp;year=2024&amp;exchangeCode=XNYM" TargetMode="External"/><Relationship Id="rId48" Type="http://schemas.openxmlformats.org/officeDocument/2006/relationships/hyperlink" Target="https://www.cmegroup.com/apps/cmegroup/widgets/productLibs/esignal-charts.html?code=TTF&amp;title=MAY_2022_Dutch_TTF_Natural_Gas_Calendar_Month_&amp;type=p&amp;venue=0&amp;monthYear=K2&amp;year=2022&amp;exchangeCode=XNYM" TargetMode="External"/><Relationship Id="rId47" Type="http://schemas.openxmlformats.org/officeDocument/2006/relationships/hyperlink" Target="https://www.cmegroup.com/trading/energy/natural-gas/dutch-ttf-natural-gas-calendar-month_quotes_globex_options.html?optionExpiration=K2" TargetMode="External"/><Relationship Id="rId49" Type="http://schemas.openxmlformats.org/officeDocument/2006/relationships/hyperlink" Target="https://www.cmegroup.com/trading/energy/natural-gas/dutch-ttf-natural-gas-calendar-month_quotes_globex_options.html?optionExpiration=M2" TargetMode="External"/><Relationship Id="rId103" Type="http://schemas.openxmlformats.org/officeDocument/2006/relationships/hyperlink" Target="https://www.cmegroup.com/trading/energy/natural-gas/dutch-ttf-natural-gas-calendar-month_quotes_globex_options.html?optionExpiration=U4" TargetMode="External"/><Relationship Id="rId102" Type="http://schemas.openxmlformats.org/officeDocument/2006/relationships/hyperlink" Target="https://www.cmegroup.com/apps/cmegroup/widgets/productLibs/esignal-charts.html?code=TTF&amp;title=AUG_2024_Dutch_TTF_Natural_Gas_Calendar_Month_&amp;type=p&amp;venue=0&amp;monthYear=Q4&amp;year=2024&amp;exchangeCode=XNYM" TargetMode="External"/><Relationship Id="rId101" Type="http://schemas.openxmlformats.org/officeDocument/2006/relationships/hyperlink" Target="https://www.cmegroup.com/trading/energy/natural-gas/dutch-ttf-natural-gas-calendar-month_quotes_globex_options.html?optionExpiration=Q4" TargetMode="External"/><Relationship Id="rId100" Type="http://schemas.openxmlformats.org/officeDocument/2006/relationships/hyperlink" Target="https://www.cmegroup.com/apps/cmegroup/widgets/productLibs/esignal-charts.html?code=TTF&amp;title=JUL_2024_Dutch_TTF_Natural_Gas_Calendar_Month_&amp;type=p&amp;venue=0&amp;monthYear=N4&amp;year=2024&amp;exchangeCode=XNYM" TargetMode="External"/><Relationship Id="rId31" Type="http://schemas.openxmlformats.org/officeDocument/2006/relationships/hyperlink" Target="https://www.cmegroup.com/trading/energy/natural-gas/dutch-ttf-natural-gas-calendar-month_quotes_globex_options.html?optionExpiration=U1" TargetMode="External"/><Relationship Id="rId30" Type="http://schemas.openxmlformats.org/officeDocument/2006/relationships/hyperlink" Target="https://www.cmegroup.com/apps/cmegroup/widgets/productLibs/esignal-charts.html?code=TTF&amp;title=AUG_2021_Dutch_TTF_Natural_Gas_Calendar_Month_&amp;type=p&amp;venue=0&amp;monthYear=Q1&amp;year=2021&amp;exchangeCode=XNYM" TargetMode="External"/><Relationship Id="rId33" Type="http://schemas.openxmlformats.org/officeDocument/2006/relationships/hyperlink" Target="https://www.cmegroup.com/trading/energy/natural-gas/dutch-ttf-natural-gas-calendar-month_quotes_globex_options.html?optionExpiration=V1" TargetMode="External"/><Relationship Id="rId32" Type="http://schemas.openxmlformats.org/officeDocument/2006/relationships/hyperlink" Target="https://www.cmegroup.com/apps/cmegroup/widgets/productLibs/esignal-charts.html?code=TTF&amp;title=SEP_2021_Dutch_TTF_Natural_Gas_Calendar_Month_&amp;type=p&amp;venue=0&amp;monthYear=U1&amp;year=2021&amp;exchangeCode=XNYM" TargetMode="External"/><Relationship Id="rId35" Type="http://schemas.openxmlformats.org/officeDocument/2006/relationships/hyperlink" Target="https://www.cmegroup.com/trading/energy/natural-gas/dutch-ttf-natural-gas-calendar-month_quotes_globex_options.html?optionExpiration=X1" TargetMode="External"/><Relationship Id="rId34" Type="http://schemas.openxmlformats.org/officeDocument/2006/relationships/hyperlink" Target="https://www.cmegroup.com/apps/cmegroup/widgets/productLibs/esignal-charts.html?code=TTF&amp;title=OCT_2021_Dutch_TTF_Natural_Gas_Calendar_Month_&amp;type=p&amp;venue=0&amp;monthYear=V1&amp;year=2021&amp;exchangeCode=XNYM" TargetMode="External"/><Relationship Id="rId37" Type="http://schemas.openxmlformats.org/officeDocument/2006/relationships/hyperlink" Target="https://www.cmegroup.com/trading/energy/natural-gas/dutch-ttf-natural-gas-calendar-month_quotes_globex_options.html?optionExpiration=Z1" TargetMode="External"/><Relationship Id="rId36" Type="http://schemas.openxmlformats.org/officeDocument/2006/relationships/hyperlink" Target="https://www.cmegroup.com/apps/cmegroup/widgets/productLibs/esignal-charts.html?code=TTF&amp;title=NOV_2021_Dutch_TTF_Natural_Gas_Calendar_Month_&amp;type=p&amp;venue=0&amp;monthYear=X1&amp;year=2021&amp;exchangeCode=XNYM" TargetMode="External"/><Relationship Id="rId39" Type="http://schemas.openxmlformats.org/officeDocument/2006/relationships/hyperlink" Target="https://www.cmegroup.com/trading/energy/natural-gas/dutch-ttf-natural-gas-calendar-month_quotes_globex_options.html?optionExpiration=F2" TargetMode="External"/><Relationship Id="rId38" Type="http://schemas.openxmlformats.org/officeDocument/2006/relationships/hyperlink" Target="https://www.cmegroup.com/apps/cmegroup/widgets/productLibs/esignal-charts.html?code=TTF&amp;title=DEC_2021_Dutch_TTF_Natural_Gas_Calendar_Month_&amp;type=p&amp;venue=0&amp;monthYear=Z1&amp;year=2021&amp;exchangeCode=XNYM" TargetMode="External"/><Relationship Id="rId20" Type="http://schemas.openxmlformats.org/officeDocument/2006/relationships/hyperlink" Target="https://www.cmegroup.com/apps/cmegroup/widgets/productLibs/esignal-charts.html?code=TTF&amp;title=MAR_2021_Dutch_TTF_Natural_Gas_Calendar_Month_&amp;type=p&amp;venue=0&amp;monthYear=H1&amp;year=2021&amp;exchangeCode=XNYM" TargetMode="External"/><Relationship Id="rId22" Type="http://schemas.openxmlformats.org/officeDocument/2006/relationships/hyperlink" Target="https://www.cmegroup.com/apps/cmegroup/widgets/productLibs/esignal-charts.html?code=TTF&amp;title=APR_2021_Dutch_TTF_Natural_Gas_Calendar_Month_&amp;type=p&amp;venue=0&amp;monthYear=J1&amp;year=2021&amp;exchangeCode=XNYM" TargetMode="External"/><Relationship Id="rId21" Type="http://schemas.openxmlformats.org/officeDocument/2006/relationships/hyperlink" Target="https://www.cmegroup.com/trading/energy/natural-gas/dutch-ttf-natural-gas-calendar-month_quotes_globex_options.html?optionExpiration=J1" TargetMode="External"/><Relationship Id="rId24" Type="http://schemas.openxmlformats.org/officeDocument/2006/relationships/hyperlink" Target="https://www.cmegroup.com/apps/cmegroup/widgets/productLibs/esignal-charts.html?code=TTF&amp;title=MAY_2021_Dutch_TTF_Natural_Gas_Calendar_Month_&amp;type=p&amp;venue=0&amp;monthYear=K1&amp;year=2021&amp;exchangeCode=XNYM" TargetMode="External"/><Relationship Id="rId23" Type="http://schemas.openxmlformats.org/officeDocument/2006/relationships/hyperlink" Target="https://www.cmegroup.com/trading/energy/natural-gas/dutch-ttf-natural-gas-calendar-month_quotes_globex_options.html?optionExpiration=K1" TargetMode="External"/><Relationship Id="rId129" Type="http://schemas.openxmlformats.org/officeDocument/2006/relationships/hyperlink" Target="https://www.cmegroup.com/trading/energy/natural-gas/dutch-ttf-natural-gas-calendar-month_quotes_globex_options.html?optionExpiration=V5" TargetMode="External"/><Relationship Id="rId128" Type="http://schemas.openxmlformats.org/officeDocument/2006/relationships/hyperlink" Target="https://www.cmegroup.com/apps/cmegroup/widgets/productLibs/esignal-charts.html?code=TTF&amp;title=SEP_2025_Dutch_TTF_Natural_Gas_Calendar_Month_&amp;type=p&amp;venue=0&amp;monthYear=U5&amp;year=2025&amp;exchangeCode=XNYM" TargetMode="External"/><Relationship Id="rId127" Type="http://schemas.openxmlformats.org/officeDocument/2006/relationships/hyperlink" Target="https://www.cmegroup.com/trading/energy/natural-gas/dutch-ttf-natural-gas-calendar-month_quotes_globex_options.html?optionExpiration=U5" TargetMode="External"/><Relationship Id="rId126" Type="http://schemas.openxmlformats.org/officeDocument/2006/relationships/hyperlink" Target="https://www.cmegroup.com/apps/cmegroup/widgets/productLibs/esignal-charts.html?code=TTF&amp;title=AUG_2025_Dutch_TTF_Natural_Gas_Calendar_Month_&amp;type=p&amp;venue=0&amp;monthYear=Q5&amp;year=2025&amp;exchangeCode=XNYM" TargetMode="External"/><Relationship Id="rId26" Type="http://schemas.openxmlformats.org/officeDocument/2006/relationships/hyperlink" Target="https://www.cmegroup.com/apps/cmegroup/widgets/productLibs/esignal-charts.html?code=TTF&amp;title=JUN_2021_Dutch_TTF_Natural_Gas_Calendar_Month_&amp;type=p&amp;venue=0&amp;monthYear=M1&amp;year=2021&amp;exchangeCode=XNYM" TargetMode="External"/><Relationship Id="rId121" Type="http://schemas.openxmlformats.org/officeDocument/2006/relationships/hyperlink" Target="https://www.cmegroup.com/trading/energy/natural-gas/dutch-ttf-natural-gas-calendar-month_quotes_globex_options.html?optionExpiration=M5" TargetMode="External"/><Relationship Id="rId25" Type="http://schemas.openxmlformats.org/officeDocument/2006/relationships/hyperlink" Target="https://www.cmegroup.com/trading/energy/natural-gas/dutch-ttf-natural-gas-calendar-month_quotes_globex_options.html?optionExpiration=M1" TargetMode="External"/><Relationship Id="rId120" Type="http://schemas.openxmlformats.org/officeDocument/2006/relationships/hyperlink" Target="https://www.cmegroup.com/apps/cmegroup/widgets/productLibs/esignal-charts.html?code=TTF&amp;title=MAY_2025_Dutch_TTF_Natural_Gas_Calendar_Month_&amp;type=p&amp;venue=0&amp;monthYear=K5&amp;year=2025&amp;exchangeCode=XNYM" TargetMode="External"/><Relationship Id="rId28" Type="http://schemas.openxmlformats.org/officeDocument/2006/relationships/hyperlink" Target="https://www.cmegroup.com/apps/cmegroup/widgets/productLibs/esignal-charts.html?code=TTF&amp;title=JUL_2021_Dutch_TTF_Natural_Gas_Calendar_Month_&amp;type=p&amp;venue=0&amp;monthYear=N1&amp;year=2021&amp;exchangeCode=XNYM" TargetMode="External"/><Relationship Id="rId27" Type="http://schemas.openxmlformats.org/officeDocument/2006/relationships/hyperlink" Target="https://www.cmegroup.com/trading/energy/natural-gas/dutch-ttf-natural-gas-calendar-month_quotes_globex_options.html?optionExpiration=N1" TargetMode="External"/><Relationship Id="rId125" Type="http://schemas.openxmlformats.org/officeDocument/2006/relationships/hyperlink" Target="https://www.cmegroup.com/trading/energy/natural-gas/dutch-ttf-natural-gas-calendar-month_quotes_globex_options.html?optionExpiration=Q5" TargetMode="External"/><Relationship Id="rId29" Type="http://schemas.openxmlformats.org/officeDocument/2006/relationships/hyperlink" Target="https://www.cmegroup.com/trading/energy/natural-gas/dutch-ttf-natural-gas-calendar-month_quotes_globex_options.html?optionExpiration=Q1" TargetMode="External"/><Relationship Id="rId124" Type="http://schemas.openxmlformats.org/officeDocument/2006/relationships/hyperlink" Target="https://www.cmegroup.com/apps/cmegroup/widgets/productLibs/esignal-charts.html?code=TTF&amp;title=JUL_2025_Dutch_TTF_Natural_Gas_Calendar_Month_&amp;type=p&amp;venue=0&amp;monthYear=N5&amp;year=2025&amp;exchangeCode=XNYM" TargetMode="External"/><Relationship Id="rId123" Type="http://schemas.openxmlformats.org/officeDocument/2006/relationships/hyperlink" Target="https://www.cmegroup.com/trading/energy/natural-gas/dutch-ttf-natural-gas-calendar-month_quotes_globex_options.html?optionExpiration=N5" TargetMode="External"/><Relationship Id="rId122" Type="http://schemas.openxmlformats.org/officeDocument/2006/relationships/hyperlink" Target="https://www.cmegroup.com/apps/cmegroup/widgets/productLibs/esignal-charts.html?code=TTF&amp;title=JUN_2025_Dutch_TTF_Natural_Gas_Calendar_Month_&amp;type=p&amp;venue=0&amp;monthYear=M5&amp;year=2025&amp;exchangeCode=XNYM" TargetMode="External"/><Relationship Id="rId95" Type="http://schemas.openxmlformats.org/officeDocument/2006/relationships/hyperlink" Target="https://www.cmegroup.com/trading/energy/natural-gas/dutch-ttf-natural-gas-calendar-month_quotes_globex_options.html?optionExpiration=K4" TargetMode="External"/><Relationship Id="rId94" Type="http://schemas.openxmlformats.org/officeDocument/2006/relationships/hyperlink" Target="https://www.cmegroup.com/apps/cmegroup/widgets/productLibs/esignal-charts.html?code=TTF&amp;title=APR_2024_Dutch_TTF_Natural_Gas_Calendar_Month_&amp;type=p&amp;venue=0&amp;monthYear=J4&amp;year=2024&amp;exchangeCode=XNYM" TargetMode="External"/><Relationship Id="rId97" Type="http://schemas.openxmlformats.org/officeDocument/2006/relationships/hyperlink" Target="https://www.cmegroup.com/trading/energy/natural-gas/dutch-ttf-natural-gas-calendar-month_quotes_globex_options.html?optionExpiration=M4" TargetMode="External"/><Relationship Id="rId96" Type="http://schemas.openxmlformats.org/officeDocument/2006/relationships/hyperlink" Target="https://www.cmegroup.com/apps/cmegroup/widgets/productLibs/esignal-charts.html?code=TTF&amp;title=MAY_2024_Dutch_TTF_Natural_Gas_Calendar_Month_&amp;type=p&amp;venue=0&amp;monthYear=K4&amp;year=2024&amp;exchangeCode=XNYM" TargetMode="External"/><Relationship Id="rId11" Type="http://schemas.openxmlformats.org/officeDocument/2006/relationships/hyperlink" Target="https://www.cmegroup.com/trading/energy/natural-gas/dutch-ttf-natural-gas-calendar-month_quotes_globex_options.html?optionExpiration=X0" TargetMode="External"/><Relationship Id="rId99" Type="http://schemas.openxmlformats.org/officeDocument/2006/relationships/hyperlink" Target="https://www.cmegroup.com/trading/energy/natural-gas/dutch-ttf-natural-gas-calendar-month_quotes_globex_options.html?optionExpiration=N4" TargetMode="External"/><Relationship Id="rId10" Type="http://schemas.openxmlformats.org/officeDocument/2006/relationships/hyperlink" Target="https://www.cmegroup.com/apps/cmegroup/widgets/productLibs/esignal-charts.html?code=TTF&amp;title=OCT_2020_Dutch_TTF_Natural_Gas_Calendar_Month_&amp;type=p&amp;venue=0&amp;monthYear=V0&amp;year=2020&amp;exchangeCode=XNYM" TargetMode="External"/><Relationship Id="rId98" Type="http://schemas.openxmlformats.org/officeDocument/2006/relationships/hyperlink" Target="https://www.cmegroup.com/apps/cmegroup/widgets/productLibs/esignal-charts.html?code=TTF&amp;title=JUN_2024_Dutch_TTF_Natural_Gas_Calendar_Month_&amp;type=p&amp;venue=0&amp;monthYear=M4&amp;year=2024&amp;exchangeCode=XNYM" TargetMode="External"/><Relationship Id="rId13" Type="http://schemas.openxmlformats.org/officeDocument/2006/relationships/hyperlink" Target="https://www.cmegroup.com/trading/energy/natural-gas/dutch-ttf-natural-gas-calendar-month_quotes_globex_options.html?optionExpiration=Z0" TargetMode="External"/><Relationship Id="rId12" Type="http://schemas.openxmlformats.org/officeDocument/2006/relationships/hyperlink" Target="https://www.cmegroup.com/apps/cmegroup/widgets/productLibs/esignal-charts.html?code=TTF&amp;title=NOV_2020_Dutch_TTF_Natural_Gas_Calendar_Month_&amp;type=p&amp;venue=0&amp;monthYear=X0&amp;year=2020&amp;exchangeCode=XNYM" TargetMode="External"/><Relationship Id="rId91" Type="http://schemas.openxmlformats.org/officeDocument/2006/relationships/hyperlink" Target="https://www.cmegroup.com/trading/energy/natural-gas/dutch-ttf-natural-gas-calendar-month_quotes_globex_options.html?optionExpiration=H4" TargetMode="External"/><Relationship Id="rId90" Type="http://schemas.openxmlformats.org/officeDocument/2006/relationships/hyperlink" Target="https://www.cmegroup.com/apps/cmegroup/widgets/productLibs/esignal-charts.html?code=TTF&amp;title=FEB_2024_Dutch_TTF_Natural_Gas_Calendar_Month_&amp;type=p&amp;venue=0&amp;monthYear=G4&amp;year=2024&amp;exchangeCode=XNYM" TargetMode="External"/><Relationship Id="rId93" Type="http://schemas.openxmlformats.org/officeDocument/2006/relationships/hyperlink" Target="https://www.cmegroup.com/trading/energy/natural-gas/dutch-ttf-natural-gas-calendar-month_quotes_globex_options.html?optionExpiration=J4" TargetMode="External"/><Relationship Id="rId92" Type="http://schemas.openxmlformats.org/officeDocument/2006/relationships/hyperlink" Target="https://www.cmegroup.com/apps/cmegroup/widgets/productLibs/esignal-charts.html?code=TTF&amp;title=MAR_2024_Dutch_TTF_Natural_Gas_Calendar_Month_&amp;type=p&amp;venue=0&amp;monthYear=H4&amp;year=2024&amp;exchangeCode=XNYM" TargetMode="External"/><Relationship Id="rId118" Type="http://schemas.openxmlformats.org/officeDocument/2006/relationships/hyperlink" Target="https://www.cmegroup.com/apps/cmegroup/widgets/productLibs/esignal-charts.html?code=TTF&amp;title=APR_2025_Dutch_TTF_Natural_Gas_Calendar_Month_&amp;type=p&amp;venue=0&amp;monthYear=J5&amp;year=2025&amp;exchangeCode=XNYM" TargetMode="External"/><Relationship Id="rId117" Type="http://schemas.openxmlformats.org/officeDocument/2006/relationships/hyperlink" Target="https://www.cmegroup.com/trading/energy/natural-gas/dutch-ttf-natural-gas-calendar-month_quotes_globex_options.html?optionExpiration=J5" TargetMode="External"/><Relationship Id="rId116" Type="http://schemas.openxmlformats.org/officeDocument/2006/relationships/hyperlink" Target="https://www.cmegroup.com/apps/cmegroup/widgets/productLibs/esignal-charts.html?code=TTF&amp;title=MAR_2025_Dutch_TTF_Natural_Gas_Calendar_Month_&amp;type=p&amp;venue=0&amp;monthYear=H5&amp;year=2025&amp;exchangeCode=XNYM" TargetMode="External"/><Relationship Id="rId115" Type="http://schemas.openxmlformats.org/officeDocument/2006/relationships/hyperlink" Target="https://www.cmegroup.com/trading/energy/natural-gas/dutch-ttf-natural-gas-calendar-month_quotes_globex_options.html?optionExpiration=H5" TargetMode="External"/><Relationship Id="rId119" Type="http://schemas.openxmlformats.org/officeDocument/2006/relationships/hyperlink" Target="https://www.cmegroup.com/trading/energy/natural-gas/dutch-ttf-natural-gas-calendar-month_quotes_globex_options.html?optionExpiration=K5" TargetMode="External"/><Relationship Id="rId15" Type="http://schemas.openxmlformats.org/officeDocument/2006/relationships/hyperlink" Target="https://www.cmegroup.com/trading/energy/natural-gas/dutch-ttf-natural-gas-calendar-month_quotes_globex_options.html?optionExpiration=F1" TargetMode="External"/><Relationship Id="rId110" Type="http://schemas.openxmlformats.org/officeDocument/2006/relationships/hyperlink" Target="https://www.cmegroup.com/apps/cmegroup/widgets/productLibs/esignal-charts.html?code=TTF&amp;title=DEC_2024_Dutch_TTF_Natural_Gas_Calendar_Month_&amp;type=p&amp;venue=0&amp;monthYear=Z4&amp;year=2024&amp;exchangeCode=XNYM" TargetMode="External"/><Relationship Id="rId14" Type="http://schemas.openxmlformats.org/officeDocument/2006/relationships/hyperlink" Target="https://www.cmegroup.com/apps/cmegroup/widgets/productLibs/esignal-charts.html?code=TTF&amp;title=DEC_2020_Dutch_TTF_Natural_Gas_Calendar_Month_&amp;type=p&amp;venue=0&amp;monthYear=Z0&amp;year=2020&amp;exchangeCode=XNYM" TargetMode="External"/><Relationship Id="rId17" Type="http://schemas.openxmlformats.org/officeDocument/2006/relationships/hyperlink" Target="https://www.cmegroup.com/trading/energy/natural-gas/dutch-ttf-natural-gas-calendar-month_quotes_globex_options.html?optionExpiration=G1" TargetMode="External"/><Relationship Id="rId16" Type="http://schemas.openxmlformats.org/officeDocument/2006/relationships/hyperlink" Target="https://www.cmegroup.com/apps/cmegroup/widgets/productLibs/esignal-charts.html?code=TTF&amp;title=JAN_2021_Dutch_TTF_Natural_Gas_Calendar_Month_&amp;type=p&amp;venue=0&amp;monthYear=F1&amp;year=2021&amp;exchangeCode=XNYM" TargetMode="External"/><Relationship Id="rId19" Type="http://schemas.openxmlformats.org/officeDocument/2006/relationships/hyperlink" Target="https://www.cmegroup.com/trading/energy/natural-gas/dutch-ttf-natural-gas-calendar-month_quotes_globex_options.html?optionExpiration=H1" TargetMode="External"/><Relationship Id="rId114" Type="http://schemas.openxmlformats.org/officeDocument/2006/relationships/hyperlink" Target="https://www.cmegroup.com/apps/cmegroup/widgets/productLibs/esignal-charts.html?code=TTF&amp;title=FEB_2025_Dutch_TTF_Natural_Gas_Calendar_Month_&amp;type=p&amp;venue=0&amp;monthYear=G5&amp;year=2025&amp;exchangeCode=XNYM" TargetMode="External"/><Relationship Id="rId18" Type="http://schemas.openxmlformats.org/officeDocument/2006/relationships/hyperlink" Target="https://www.cmegroup.com/apps/cmegroup/widgets/productLibs/esignal-charts.html?code=TTF&amp;title=FEB_2021_Dutch_TTF_Natural_Gas_Calendar_Month_&amp;type=p&amp;venue=0&amp;monthYear=G1&amp;year=2021&amp;exchangeCode=XNYM" TargetMode="External"/><Relationship Id="rId113" Type="http://schemas.openxmlformats.org/officeDocument/2006/relationships/hyperlink" Target="https://www.cmegroup.com/trading/energy/natural-gas/dutch-ttf-natural-gas-calendar-month_quotes_globex_options.html?optionExpiration=G5" TargetMode="External"/><Relationship Id="rId112" Type="http://schemas.openxmlformats.org/officeDocument/2006/relationships/hyperlink" Target="https://www.cmegroup.com/apps/cmegroup/widgets/productLibs/esignal-charts.html?code=TTF&amp;title=JAN_2025_Dutch_TTF_Natural_Gas_Calendar_Month_&amp;type=p&amp;venue=0&amp;monthYear=F5&amp;year=2025&amp;exchangeCode=XNYM" TargetMode="External"/><Relationship Id="rId111" Type="http://schemas.openxmlformats.org/officeDocument/2006/relationships/hyperlink" Target="https://www.cmegroup.com/trading/energy/natural-gas/dutch-ttf-natural-gas-calendar-month_quotes_globex_options.html?optionExpiration=F5" TargetMode="External"/><Relationship Id="rId84" Type="http://schemas.openxmlformats.org/officeDocument/2006/relationships/hyperlink" Target="https://www.cmegroup.com/apps/cmegroup/widgets/productLibs/esignal-charts.html?code=TTF&amp;title=NOV_2023_Dutch_TTF_Natural_Gas_Calendar_Month_&amp;type=p&amp;venue=0&amp;monthYear=X3&amp;year=2023&amp;exchangeCode=XNYM" TargetMode="External"/><Relationship Id="rId83" Type="http://schemas.openxmlformats.org/officeDocument/2006/relationships/hyperlink" Target="https://www.cmegroup.com/trading/energy/natural-gas/dutch-ttf-natural-gas-calendar-month_quotes_globex_options.html?optionExpiration=X3" TargetMode="External"/><Relationship Id="rId86" Type="http://schemas.openxmlformats.org/officeDocument/2006/relationships/hyperlink" Target="https://www.cmegroup.com/apps/cmegroup/widgets/productLibs/esignal-charts.html?code=TTF&amp;title=DEC_2023_Dutch_TTF_Natural_Gas_Calendar_Month_&amp;type=p&amp;venue=0&amp;monthYear=Z3&amp;year=2023&amp;exchangeCode=XNYM" TargetMode="External"/><Relationship Id="rId85" Type="http://schemas.openxmlformats.org/officeDocument/2006/relationships/hyperlink" Target="https://www.cmegroup.com/trading/energy/natural-gas/dutch-ttf-natural-gas-calendar-month_quotes_globex_options.html?optionExpiration=Z3" TargetMode="External"/><Relationship Id="rId88" Type="http://schemas.openxmlformats.org/officeDocument/2006/relationships/hyperlink" Target="https://www.cmegroup.com/apps/cmegroup/widgets/productLibs/esignal-charts.html?code=TTF&amp;title=JAN_2024_Dutch_TTF_Natural_Gas_Calendar_Month_&amp;type=p&amp;venue=0&amp;monthYear=F4&amp;year=2024&amp;exchangeCode=XNYM" TargetMode="External"/><Relationship Id="rId87" Type="http://schemas.openxmlformats.org/officeDocument/2006/relationships/hyperlink" Target="https://www.cmegroup.com/trading/energy/natural-gas/dutch-ttf-natural-gas-calendar-month_quotes_globex_options.html?optionExpiration=F4" TargetMode="External"/><Relationship Id="rId89" Type="http://schemas.openxmlformats.org/officeDocument/2006/relationships/hyperlink" Target="https://www.cmegroup.com/trading/energy/natural-gas/dutch-ttf-natural-gas-calendar-month_quotes_globex_options.html?optionExpiration=G4" TargetMode="External"/><Relationship Id="rId80" Type="http://schemas.openxmlformats.org/officeDocument/2006/relationships/hyperlink" Target="https://www.cmegroup.com/apps/cmegroup/widgets/productLibs/esignal-charts.html?code=TTF&amp;title=SEP_2023_Dutch_TTF_Natural_Gas_Calendar_Month_&amp;type=p&amp;venue=0&amp;monthYear=U3&amp;year=2023&amp;exchangeCode=XNYM" TargetMode="External"/><Relationship Id="rId82" Type="http://schemas.openxmlformats.org/officeDocument/2006/relationships/hyperlink" Target="https://www.cmegroup.com/apps/cmegroup/widgets/productLibs/esignal-charts.html?code=TTF&amp;title=OCT_2023_Dutch_TTF_Natural_Gas_Calendar_Month_&amp;type=p&amp;venue=0&amp;monthYear=V3&amp;year=2023&amp;exchangeCode=XNYM" TargetMode="External"/><Relationship Id="rId81" Type="http://schemas.openxmlformats.org/officeDocument/2006/relationships/hyperlink" Target="https://www.cmegroup.com/trading/energy/natural-gas/dutch-ttf-natural-gas-calendar-month_quotes_globex_options.html?optionExpiration=V3" TargetMode="External"/><Relationship Id="rId1" Type="http://schemas.openxmlformats.org/officeDocument/2006/relationships/hyperlink" Target="https://www.engineeringtoolbox.com/fossil-fuels-energy-content-d_1298.html" TargetMode="External"/><Relationship Id="rId2" Type="http://schemas.openxmlformats.org/officeDocument/2006/relationships/hyperlink" Target="https://appsso.eurostat.ec.europa.eu/nui/show.do?dataset=nrg_pc_203&amp;lang=en" TargetMode="External"/><Relationship Id="rId3" Type="http://schemas.openxmlformats.org/officeDocument/2006/relationships/hyperlink" Target="https://ec.europa.eu/energy/observatory/reports/Oil_Bulletin_Prices_History.xlsx" TargetMode="External"/><Relationship Id="rId4" Type="http://schemas.openxmlformats.org/officeDocument/2006/relationships/hyperlink" Target="https://ec.europa.eu/energy/data-analysis/weekly-oil-bulletin_en?redir=1" TargetMode="External"/><Relationship Id="rId9" Type="http://schemas.openxmlformats.org/officeDocument/2006/relationships/hyperlink" Target="https://www.cmegroup.com/trading/energy/natural-gas/dutch-ttf-natural-gas-calendar-month_quotes_globex_options.html?optionExpiration=V0" TargetMode="External"/><Relationship Id="rId5" Type="http://schemas.openxmlformats.org/officeDocument/2006/relationships/hyperlink" Target="https://www.engineeringtoolbox.com/fossil-fuels-energy-content-d_1298.html" TargetMode="External"/><Relationship Id="rId6" Type="http://schemas.openxmlformats.org/officeDocument/2006/relationships/hyperlink" Target="https://www.cmegroup.com/trading/energy/natural-gas/dutch-ttf-natural-gas-calendar-month_quotes_globex.html" TargetMode="External"/><Relationship Id="rId7" Type="http://schemas.openxmlformats.org/officeDocument/2006/relationships/hyperlink" Target="https://www.cmegroup.com/trading/energy/natural-gas/dutch-ttf-natural-gas-calendar-month_quotes_globex_options.html?optionExpiration=U0" TargetMode="External"/><Relationship Id="rId8" Type="http://schemas.openxmlformats.org/officeDocument/2006/relationships/hyperlink" Target="https://www.cmegroup.com/apps/cmegroup/widgets/productLibs/esignal-charts.html?code=TTF&amp;title=SEP_2020_Dutch_TTF_Natural_Gas_Calendar_Month_&amp;type=p&amp;venue=0&amp;monthYear=U0&amp;year=2020&amp;exchangeCode=XNYM" TargetMode="External"/><Relationship Id="rId73" Type="http://schemas.openxmlformats.org/officeDocument/2006/relationships/hyperlink" Target="https://www.cmegroup.com/trading/energy/natural-gas/dutch-ttf-natural-gas-calendar-month_quotes_globex_options.html?optionExpiration=M3" TargetMode="External"/><Relationship Id="rId72" Type="http://schemas.openxmlformats.org/officeDocument/2006/relationships/hyperlink" Target="https://www.cmegroup.com/apps/cmegroup/widgets/productLibs/esignal-charts.html?code=TTF&amp;title=MAY_2023_Dutch_TTF_Natural_Gas_Calendar_Month_&amp;type=p&amp;venue=0&amp;monthYear=K3&amp;year=2023&amp;exchangeCode=XNYM" TargetMode="External"/><Relationship Id="rId75" Type="http://schemas.openxmlformats.org/officeDocument/2006/relationships/hyperlink" Target="https://www.cmegroup.com/trading/energy/natural-gas/dutch-ttf-natural-gas-calendar-month_quotes_globex_options.html?optionExpiration=N3" TargetMode="External"/><Relationship Id="rId74" Type="http://schemas.openxmlformats.org/officeDocument/2006/relationships/hyperlink" Target="https://www.cmegroup.com/apps/cmegroup/widgets/productLibs/esignal-charts.html?code=TTF&amp;title=JUN_2023_Dutch_TTF_Natural_Gas_Calendar_Month_&amp;type=p&amp;venue=0&amp;monthYear=M3&amp;year=2023&amp;exchangeCode=XNYM" TargetMode="External"/><Relationship Id="rId77" Type="http://schemas.openxmlformats.org/officeDocument/2006/relationships/hyperlink" Target="https://www.cmegroup.com/trading/energy/natural-gas/dutch-ttf-natural-gas-calendar-month_quotes_globex_options.html?optionExpiration=Q3" TargetMode="External"/><Relationship Id="rId76" Type="http://schemas.openxmlformats.org/officeDocument/2006/relationships/hyperlink" Target="https://www.cmegroup.com/apps/cmegroup/widgets/productLibs/esignal-charts.html?code=TTF&amp;title=JUL_2023_Dutch_TTF_Natural_Gas_Calendar_Month_&amp;type=p&amp;venue=0&amp;monthYear=N3&amp;year=2023&amp;exchangeCode=XNYM" TargetMode="External"/><Relationship Id="rId79" Type="http://schemas.openxmlformats.org/officeDocument/2006/relationships/hyperlink" Target="https://www.cmegroup.com/trading/energy/natural-gas/dutch-ttf-natural-gas-calendar-month_quotes_globex_options.html?optionExpiration=U3" TargetMode="External"/><Relationship Id="rId78" Type="http://schemas.openxmlformats.org/officeDocument/2006/relationships/hyperlink" Target="https://www.cmegroup.com/apps/cmegroup/widgets/productLibs/esignal-charts.html?code=TTF&amp;title=AUG_2023_Dutch_TTF_Natural_Gas_Calendar_Month_&amp;type=p&amp;venue=0&amp;monthYear=Q3&amp;year=2023&amp;exchangeCode=XNYM" TargetMode="External"/><Relationship Id="rId71" Type="http://schemas.openxmlformats.org/officeDocument/2006/relationships/hyperlink" Target="https://www.cmegroup.com/trading/energy/natural-gas/dutch-ttf-natural-gas-calendar-month_quotes_globex_options.html?optionExpiration=K3" TargetMode="External"/><Relationship Id="rId70" Type="http://schemas.openxmlformats.org/officeDocument/2006/relationships/hyperlink" Target="https://www.cmegroup.com/apps/cmegroup/widgets/productLibs/esignal-charts.html?code=TTF&amp;title=APR_2023_Dutch_TTF_Natural_Gas_Calendar_Month_&amp;type=p&amp;venue=0&amp;monthYear=J3&amp;year=2023&amp;exchangeCode=XNYM" TargetMode="External"/><Relationship Id="rId132" Type="http://schemas.openxmlformats.org/officeDocument/2006/relationships/hyperlink" Target="https://www.cmegroup.com/apps/cmegroup/widgets/productLibs/esignal-charts.html?code=TTF&amp;title=NOV_2025_Dutch_TTF_Natural_Gas_Calendar_Month_&amp;type=p&amp;venue=0&amp;monthYear=X5&amp;year=2025&amp;exchangeCode=XNYM" TargetMode="External"/><Relationship Id="rId131" Type="http://schemas.openxmlformats.org/officeDocument/2006/relationships/hyperlink" Target="https://www.cmegroup.com/trading/energy/natural-gas/dutch-ttf-natural-gas-calendar-month_quotes_globex_options.html?optionExpiration=X5" TargetMode="External"/><Relationship Id="rId130" Type="http://schemas.openxmlformats.org/officeDocument/2006/relationships/hyperlink" Target="https://www.cmegroup.com/apps/cmegroup/widgets/productLibs/esignal-charts.html?code=TTF&amp;title=OCT_2025_Dutch_TTF_Natural_Gas_Calendar_Month_&amp;type=p&amp;venue=0&amp;monthYear=V5&amp;year=2025&amp;exchangeCode=XNYM" TargetMode="External"/><Relationship Id="rId135" Type="http://schemas.openxmlformats.org/officeDocument/2006/relationships/drawing" Target="../drawings/drawing14.xml"/><Relationship Id="rId134" Type="http://schemas.openxmlformats.org/officeDocument/2006/relationships/hyperlink" Target="https://www.cmegroup.com/apps/cmegroup/widgets/productLibs/esignal-charts.html?code=TTF&amp;title=DEC_2025_Dutch_TTF_Natural_Gas_Calendar_Month_&amp;type=p&amp;venue=0&amp;monthYear=Z5&amp;year=2025&amp;exchangeCode=XNYM" TargetMode="External"/><Relationship Id="rId133" Type="http://schemas.openxmlformats.org/officeDocument/2006/relationships/hyperlink" Target="https://www.cmegroup.com/trading/energy/natural-gas/dutch-ttf-natural-gas-calendar-month_quotes_globex_options.html?optionExpiration=Z5" TargetMode="External"/><Relationship Id="rId62" Type="http://schemas.openxmlformats.org/officeDocument/2006/relationships/hyperlink" Target="https://www.cmegroup.com/apps/cmegroup/widgets/productLibs/esignal-charts.html?code=TTF&amp;title=DEC_2022_Dutch_TTF_Natural_Gas_Calendar_Month_&amp;type=p&amp;venue=0&amp;monthYear=Z2&amp;year=2022&amp;exchangeCode=XNYM" TargetMode="External"/><Relationship Id="rId61" Type="http://schemas.openxmlformats.org/officeDocument/2006/relationships/hyperlink" Target="https://www.cmegroup.com/trading/energy/natural-gas/dutch-ttf-natural-gas-calendar-month_quotes_globex_options.html?optionExpiration=Z2" TargetMode="External"/><Relationship Id="rId64" Type="http://schemas.openxmlformats.org/officeDocument/2006/relationships/hyperlink" Target="https://www.cmegroup.com/apps/cmegroup/widgets/productLibs/esignal-charts.html?code=TTF&amp;title=JAN_2023_Dutch_TTF_Natural_Gas_Calendar_Month_&amp;type=p&amp;venue=0&amp;monthYear=F3&amp;year=2023&amp;exchangeCode=XNYM" TargetMode="External"/><Relationship Id="rId63" Type="http://schemas.openxmlformats.org/officeDocument/2006/relationships/hyperlink" Target="https://www.cmegroup.com/trading/energy/natural-gas/dutch-ttf-natural-gas-calendar-month_quotes_globex_options.html?optionExpiration=F3" TargetMode="External"/><Relationship Id="rId66" Type="http://schemas.openxmlformats.org/officeDocument/2006/relationships/hyperlink" Target="https://www.cmegroup.com/apps/cmegroup/widgets/productLibs/esignal-charts.html?code=TTF&amp;title=FEB_2023_Dutch_TTF_Natural_Gas_Calendar_Month_&amp;type=p&amp;venue=0&amp;monthYear=G3&amp;year=2023&amp;exchangeCode=XNYM" TargetMode="External"/><Relationship Id="rId65" Type="http://schemas.openxmlformats.org/officeDocument/2006/relationships/hyperlink" Target="https://www.cmegroup.com/trading/energy/natural-gas/dutch-ttf-natural-gas-calendar-month_quotes_globex_options.html?optionExpiration=G3" TargetMode="External"/><Relationship Id="rId68" Type="http://schemas.openxmlformats.org/officeDocument/2006/relationships/hyperlink" Target="https://www.cmegroup.com/apps/cmegroup/widgets/productLibs/esignal-charts.html?code=TTF&amp;title=MAR_2023_Dutch_TTF_Natural_Gas_Calendar_Month_&amp;type=p&amp;venue=0&amp;monthYear=H3&amp;year=2023&amp;exchangeCode=XNYM" TargetMode="External"/><Relationship Id="rId67" Type="http://schemas.openxmlformats.org/officeDocument/2006/relationships/hyperlink" Target="https://www.cmegroup.com/trading/energy/natural-gas/dutch-ttf-natural-gas-calendar-month_quotes_globex_options.html?optionExpiration=H3" TargetMode="External"/><Relationship Id="rId60" Type="http://schemas.openxmlformats.org/officeDocument/2006/relationships/hyperlink" Target="https://www.cmegroup.com/apps/cmegroup/widgets/productLibs/esignal-charts.html?code=TTF&amp;title=NOV_2022_Dutch_TTF_Natural_Gas_Calendar_Month_&amp;type=p&amp;venue=0&amp;monthYear=X2&amp;year=2022&amp;exchangeCode=XNYM" TargetMode="External"/><Relationship Id="rId69" Type="http://schemas.openxmlformats.org/officeDocument/2006/relationships/hyperlink" Target="https://www.cmegroup.com/trading/energy/natural-gas/dutch-ttf-natural-gas-calendar-month_quotes_globex_options.html?optionExpiration=J3" TargetMode="External"/><Relationship Id="rId51" Type="http://schemas.openxmlformats.org/officeDocument/2006/relationships/hyperlink" Target="https://www.cmegroup.com/trading/energy/natural-gas/dutch-ttf-natural-gas-calendar-month_quotes_globex_options.html?optionExpiration=N2" TargetMode="External"/><Relationship Id="rId50" Type="http://schemas.openxmlformats.org/officeDocument/2006/relationships/hyperlink" Target="https://www.cmegroup.com/apps/cmegroup/widgets/productLibs/esignal-charts.html?code=TTF&amp;title=JUN_2022_Dutch_TTF_Natural_Gas_Calendar_Month_&amp;type=p&amp;venue=0&amp;monthYear=M2&amp;year=2022&amp;exchangeCode=XNYM" TargetMode="External"/><Relationship Id="rId53" Type="http://schemas.openxmlformats.org/officeDocument/2006/relationships/hyperlink" Target="https://www.cmegroup.com/trading/energy/natural-gas/dutch-ttf-natural-gas-calendar-month_quotes_globex_options.html?optionExpiration=Q2" TargetMode="External"/><Relationship Id="rId52" Type="http://schemas.openxmlformats.org/officeDocument/2006/relationships/hyperlink" Target="https://www.cmegroup.com/apps/cmegroup/widgets/productLibs/esignal-charts.html?code=TTF&amp;title=JUL_2022_Dutch_TTF_Natural_Gas_Calendar_Month_&amp;type=p&amp;venue=0&amp;monthYear=N2&amp;year=2022&amp;exchangeCode=XNYM" TargetMode="External"/><Relationship Id="rId55" Type="http://schemas.openxmlformats.org/officeDocument/2006/relationships/hyperlink" Target="https://www.cmegroup.com/trading/energy/natural-gas/dutch-ttf-natural-gas-calendar-month_quotes_globex_options.html?optionExpiration=U2" TargetMode="External"/><Relationship Id="rId54" Type="http://schemas.openxmlformats.org/officeDocument/2006/relationships/hyperlink" Target="https://www.cmegroup.com/apps/cmegroup/widgets/productLibs/esignal-charts.html?code=TTF&amp;title=AUG_2022_Dutch_TTF_Natural_Gas_Calendar_Month_&amp;type=p&amp;venue=0&amp;monthYear=Q2&amp;year=2022&amp;exchangeCode=XNYM" TargetMode="External"/><Relationship Id="rId57" Type="http://schemas.openxmlformats.org/officeDocument/2006/relationships/hyperlink" Target="https://www.cmegroup.com/trading/energy/natural-gas/dutch-ttf-natural-gas-calendar-month_quotes_globex_options.html?optionExpiration=V2" TargetMode="External"/><Relationship Id="rId56" Type="http://schemas.openxmlformats.org/officeDocument/2006/relationships/hyperlink" Target="https://www.cmegroup.com/apps/cmegroup/widgets/productLibs/esignal-charts.html?code=TTF&amp;title=SEP_2022_Dutch_TTF_Natural_Gas_Calendar_Month_&amp;type=p&amp;venue=0&amp;monthYear=U2&amp;year=2022&amp;exchangeCode=XNYM" TargetMode="External"/><Relationship Id="rId59" Type="http://schemas.openxmlformats.org/officeDocument/2006/relationships/hyperlink" Target="https://www.cmegroup.com/trading/energy/natural-gas/dutch-ttf-natural-gas-calendar-month_quotes_globex_options.html?optionExpiration=X2" TargetMode="External"/><Relationship Id="rId58" Type="http://schemas.openxmlformats.org/officeDocument/2006/relationships/hyperlink" Target="https://www.cmegroup.com/apps/cmegroup/widgets/productLibs/esignal-charts.html?code=TTF&amp;title=OCT_2022_Dutch_TTF_Natural_Gas_Calendar_Month_&amp;type=p&amp;venue=0&amp;monthYear=V2&amp;year=2022&amp;exchangeCode=XNYM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volker-quaschning.de/datserv/CO2-spez/index_e.php" TargetMode="External"/><Relationship Id="rId2" Type="http://schemas.openxmlformats.org/officeDocument/2006/relationships/hyperlink" Target="https://www.eia.gov/tools/faqs/faq.php?id=73&amp;t=11" TargetMode="External"/><Relationship Id="rId3" Type="http://schemas.openxmlformats.org/officeDocument/2006/relationships/hyperlink" Target="https://www.researchgate.net/publication/315644207_BIODIESEL_A_RENEWABLE_ALTERNATE_CLEAN_AND_ENVIRONMENT_FRIENDLY_FUEL_FOR_PETRODIESEL_ENGINES_A_REVIEW/download" TargetMode="External"/><Relationship Id="rId4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71"/>
    <col customWidth="1" min="2" max="2" width="24.57"/>
    <col customWidth="1" min="4" max="4" width="17.86"/>
  </cols>
  <sheetData>
    <row r="1" ht="25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5">
        <v>1.1</v>
      </c>
      <c r="L1" s="6"/>
      <c r="M1" s="6"/>
      <c r="N1" s="6"/>
      <c r="O1" s="6"/>
      <c r="P1" s="6"/>
      <c r="Q1" s="6"/>
      <c r="R1" s="6"/>
      <c r="S1" s="6"/>
      <c r="T1" s="6"/>
      <c r="U1" s="6"/>
    </row>
    <row r="2" ht="30.75" customHeight="1">
      <c r="A2" s="7"/>
      <c r="B2" s="8" t="s">
        <v>2</v>
      </c>
      <c r="D2" s="9" t="s">
        <v>3</v>
      </c>
      <c r="F2" s="9" t="s">
        <v>4</v>
      </c>
      <c r="H2" s="10" t="s">
        <v>5</v>
      </c>
      <c r="I2" s="11"/>
      <c r="J2" s="12" t="s">
        <v>6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ht="18.75" customHeight="1">
      <c r="A3" s="7" t="s">
        <v>7</v>
      </c>
      <c r="B3" s="13">
        <f>800000/K1</f>
        <v>727272.7273</v>
      </c>
      <c r="C3" s="14" t="s">
        <v>8</v>
      </c>
      <c r="D3" s="15">
        <f>35000/K1</f>
        <v>31818.18182</v>
      </c>
      <c r="E3" s="14" t="s">
        <v>8</v>
      </c>
      <c r="F3" s="16"/>
      <c r="G3" s="6"/>
      <c r="H3" s="17">
        <f>11095000/1000000</f>
        <v>11.095</v>
      </c>
      <c r="I3" s="18" t="str">
        <f>HYPERLINK("https://www.eia.gov/electricity/annual/html/epa_08_01.html","EIA-2018")</f>
        <v>EIA-2018</v>
      </c>
      <c r="J3" s="19">
        <f t="shared" ref="J3:J31" si="1">D3/B3</f>
        <v>0.04375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</row>
    <row r="4" ht="18.75" customHeight="1">
      <c r="A4" s="20"/>
      <c r="B4" s="13">
        <f>500000/K1</f>
        <v>454545.4545</v>
      </c>
      <c r="C4" s="21" t="str">
        <f>HYPERLINK("https://www.lazard.com/media/1777/levelized_cost_of_energy_-_version_80.pdf","Lazard 2014")</f>
        <v>Lazard 2014</v>
      </c>
      <c r="D4" s="13">
        <f>15000/K1</f>
        <v>13636.36364</v>
      </c>
      <c r="E4" s="21" t="str">
        <f>HYPERLINK("https://www.lazard.com/media/1777/levelized_cost_of_energy_-_version_80.pdf","Lazard 2014")</f>
        <v>Lazard 2014</v>
      </c>
      <c r="F4" s="16">
        <v>0.0</v>
      </c>
      <c r="G4" s="21" t="str">
        <f>HYPERLINK("https://www.lazard.com/media/1777/levelized_cost_of_energy_-_version_80.pdf","Lazard 2014")</f>
        <v>Lazard 2014</v>
      </c>
      <c r="H4" s="17">
        <f>10000000/1000000</f>
        <v>10</v>
      </c>
      <c r="I4" s="18" t="str">
        <f>HYPERLINK("https://www.lazard.com/media/1777/levelized_cost_of_energy_-_version_80.pdf","Lazard 2014")</f>
        <v>Lazard 2014</v>
      </c>
      <c r="J4" s="19">
        <f t="shared" si="1"/>
        <v>0.03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ht="18.75" customHeight="1">
      <c r="A5" s="22" t="s">
        <v>9</v>
      </c>
      <c r="B5" s="15">
        <f>84000000/35</f>
        <v>2400000</v>
      </c>
      <c r="C5" s="23" t="s">
        <v>10</v>
      </c>
      <c r="D5" s="13">
        <f>B5*0.025</f>
        <v>60000</v>
      </c>
      <c r="E5" s="23" t="s">
        <v>11</v>
      </c>
      <c r="F5" s="16"/>
      <c r="G5" s="24"/>
      <c r="H5" s="17"/>
      <c r="I5" s="25"/>
      <c r="J5" s="19">
        <f t="shared" si="1"/>
        <v>0.025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ht="18.75" customHeight="1">
      <c r="A6" s="22" t="s">
        <v>12</v>
      </c>
      <c r="B6" s="15">
        <f>916000/$K$1</f>
        <v>832727.2727</v>
      </c>
      <c r="C6" s="26" t="str">
        <f>HYPERLINK("https://atb.nrel.gov/electricity/2019/summary.html","NREL")</f>
        <v>NREL</v>
      </c>
      <c r="D6" s="13">
        <f>12000/K1</f>
        <v>10909.09091</v>
      </c>
      <c r="E6" s="26" t="str">
        <f>HYPERLINK("https://atb.nrel.gov/electricity/2019/summary.html","NREL")</f>
        <v>NREL</v>
      </c>
      <c r="F6" s="16">
        <f>7/K1</f>
        <v>6.363636364</v>
      </c>
      <c r="G6" s="26" t="str">
        <f>HYPERLINK("https://atb.nrel.gov/electricity/2019/summary.html","NREL")</f>
        <v>NREL</v>
      </c>
      <c r="H6" s="17"/>
      <c r="I6" s="25"/>
      <c r="J6" s="19">
        <f t="shared" si="1"/>
        <v>0.01310043668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ht="18.75" customHeight="1">
      <c r="A7" s="20"/>
      <c r="B7" s="13">
        <f>678000/K1</f>
        <v>616363.6364</v>
      </c>
      <c r="C7" s="21" t="str">
        <f>HYPERLINK("https://www.eia.gov/analysis/studies/powerplants/capitalcost/pdf/capcost_assumption.pdf","EIA-2016")</f>
        <v>EIA-2016</v>
      </c>
      <c r="D7" s="13">
        <f>6800/K1</f>
        <v>6181.818182</v>
      </c>
      <c r="E7" s="21" t="str">
        <f>HYPERLINK("https://www.eia.gov/analysis/studies/powerplants/capitalcost/pdf/capcost_assumption.pdf","EIA-2016")</f>
        <v>EIA-2016</v>
      </c>
      <c r="F7" s="16">
        <f>10.7/K1</f>
        <v>9.727272727</v>
      </c>
      <c r="G7" s="21" t="str">
        <f>HYPERLINK("https://www.eia.gov/analysis/studies/powerplants/capitalcost/pdf/capcost_assumption.pdf","EIA-2016")</f>
        <v>EIA-2016</v>
      </c>
      <c r="H7" s="17">
        <f>9800000/1000000</f>
        <v>9.8</v>
      </c>
      <c r="I7" s="18" t="str">
        <f>HYPERLINK("https://www.eia.gov/analysis/studies/powerplants/capitalcost/pdf/capcost_assumption.pdf","EIA-2016")</f>
        <v>EIA-2016</v>
      </c>
      <c r="J7" s="19">
        <f t="shared" si="1"/>
        <v>0.01002949853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</row>
    <row r="8" ht="18.75" customHeight="1">
      <c r="A8" s="20"/>
      <c r="B8" s="13">
        <v>600000.0</v>
      </c>
      <c r="C8" s="21" t="str">
        <f>HYPERLINK("https://www.ise.fraunhofer.de/content/dam/ise/en/documents/publications/studies/EN2018_Fraunhofer-ISE_LCOE_Renewable_Energy_Technologies.pdf","Fraunhofer")</f>
        <v>Fraunhofer</v>
      </c>
      <c r="D8" s="13">
        <v>20000.0</v>
      </c>
      <c r="E8" s="21" t="str">
        <f>HYPERLINK("https://www.ise.fraunhofer.de/content/dam/ise/en/documents/publications/studies/EN2018_Fraunhofer-ISE_LCOE_Renewable_Energy_Technologies.pdf","Fraunhofer")</f>
        <v>Fraunhofer</v>
      </c>
      <c r="F8" s="16"/>
      <c r="G8" s="6"/>
      <c r="H8" s="27"/>
      <c r="I8" s="28"/>
      <c r="J8" s="19">
        <f t="shared" si="1"/>
        <v>0.03333333333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</row>
    <row r="9" ht="18.75" customHeight="1">
      <c r="A9" s="20"/>
      <c r="B9" s="15">
        <f>950000/K1</f>
        <v>863636.3636</v>
      </c>
      <c r="C9" s="21" t="str">
        <f>HYPERLINK("https://www.lazard.com/media/451086/lazards-levelized-cost-of-energy-version-130-vf.pdf","Lazard")</f>
        <v>Lazard</v>
      </c>
      <c r="D9" s="15">
        <f>20750/K1</f>
        <v>18863.63636</v>
      </c>
      <c r="E9" s="21" t="str">
        <f>HYPERLINK("https://www.lazard.com/media/451086/lazards-levelized-cost-of-energy-version-130-vf.pdf","Lazard")</f>
        <v>Lazard</v>
      </c>
      <c r="F9" s="16">
        <f>6.25/K1</f>
        <v>5.681818182</v>
      </c>
      <c r="G9" s="21" t="str">
        <f>HYPERLINK("https://www.lazard.com/media/451086/lazards-levelized-cost-of-energy-version-130-vf.pdf","Lazard")</f>
        <v>Lazard</v>
      </c>
      <c r="H9" s="17">
        <f>8000000/1000000</f>
        <v>8</v>
      </c>
      <c r="I9" s="18" t="str">
        <f>HYPERLINK("https://www.lazard.com/media/451086/lazards-levelized-cost-of-energy-version-130-vf.pdf","Lazard")</f>
        <v>Lazard</v>
      </c>
      <c r="J9" s="19">
        <f t="shared" si="1"/>
        <v>0.02184210526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</row>
    <row r="10" ht="18.75" customHeight="1">
      <c r="A10" s="22" t="s">
        <v>13</v>
      </c>
      <c r="B10" s="15">
        <f>924000/K1</f>
        <v>840000</v>
      </c>
      <c r="C10" s="26" t="str">
        <f>HYPERLINK("https://atb.nrel.gov/electricity/2019/summary.html","NREL")</f>
        <v>NREL</v>
      </c>
      <c r="D10" s="13">
        <f>11000/K1</f>
        <v>10000</v>
      </c>
      <c r="E10" s="26" t="str">
        <f>HYPERLINK("https://atb.nrel.gov/electricity/2019/summary.html","NREL")</f>
        <v>NREL</v>
      </c>
      <c r="F10" s="16">
        <f>3/K1</f>
        <v>2.727272727</v>
      </c>
      <c r="G10" s="26" t="str">
        <f>HYPERLINK("https://atb.nrel.gov/electricity/2019/summary.html","NREL")</f>
        <v>NREL</v>
      </c>
      <c r="H10" s="27"/>
      <c r="I10" s="28"/>
      <c r="J10" s="19">
        <f t="shared" si="1"/>
        <v>0.0119047619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</row>
    <row r="11" ht="18.75" customHeight="1">
      <c r="A11" s="20"/>
      <c r="B11" s="13">
        <f>954000/K1</f>
        <v>867272.7273</v>
      </c>
      <c r="C11" s="21" t="str">
        <f>HYPERLINK("https://www.eia.gov/outlooks/aeo/assumptions/pdf/table_8.2.pdf","EIA")</f>
        <v>EIA</v>
      </c>
      <c r="D11" s="13">
        <f>12150/K1</f>
        <v>11045.45455</v>
      </c>
      <c r="E11" s="21" t="str">
        <f>HYPERLINK("https://www.eia.gov/outlooks/aeo/assumptions/pdf/table_8.2.pdf","EIA")</f>
        <v>EIA</v>
      </c>
      <c r="F11" s="16">
        <f>1.86/K1</f>
        <v>1.690909091</v>
      </c>
      <c r="G11" s="21" t="str">
        <f>HYPERLINK("https://www.eia.gov/outlooks/aeo/assumptions/pdf/table_8.2.pdf","EIA")</f>
        <v>EIA</v>
      </c>
      <c r="H11" s="17">
        <f>6370000/1000000</f>
        <v>6.37</v>
      </c>
      <c r="I11" s="18" t="str">
        <f>HYPERLINK("https://www.eia.gov/outlooks/aeo/assumptions/pdf/table_8.2.pdf","EIA")</f>
        <v>EIA</v>
      </c>
      <c r="J11" s="19">
        <f t="shared" si="1"/>
        <v>0.01273584906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</row>
    <row r="12" ht="18.75" customHeight="1">
      <c r="A12" s="20"/>
      <c r="B12" s="13">
        <v>1100000.0</v>
      </c>
      <c r="C12" s="21" t="str">
        <f>HYPERLINK("https://www.ise.fraunhofer.de/content/dam/ise/en/documents/publications/studies/EN2018_Fraunhofer-ISE_LCOE_Renewable_Energy_Technologies.pdf","Fraunhofer")</f>
        <v>Fraunhofer</v>
      </c>
      <c r="D12" s="13">
        <v>22000.0</v>
      </c>
      <c r="E12" s="21" t="str">
        <f>HYPERLINK("https://www.ise.fraunhofer.de/content/dam/ise/en/documents/publications/studies/EN2018_Fraunhofer-ISE_LCOE_Renewable_Energy_Technologies.pdf","Fraunhofer")</f>
        <v>Fraunhofer</v>
      </c>
      <c r="F12" s="16"/>
      <c r="G12" s="6"/>
      <c r="H12" s="17"/>
      <c r="I12" s="25"/>
      <c r="J12" s="19">
        <f t="shared" si="1"/>
        <v>0.02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</row>
    <row r="13" ht="18.75" customHeight="1">
      <c r="A13" s="20"/>
      <c r="B13" s="15">
        <f>1300000/K1</f>
        <v>1181818.182</v>
      </c>
      <c r="C13" s="21" t="str">
        <f>HYPERLINK("https://www.lazard.com/media/451086/lazards-levelized-cost-of-energy-version-130-vf.pdf","Lazard")</f>
        <v>Lazard</v>
      </c>
      <c r="D13" s="15">
        <f>13500/K1</f>
        <v>12272.72727</v>
      </c>
      <c r="E13" s="21" t="str">
        <f>HYPERLINK("https://www.lazard.com/media/451086/lazards-levelized-cost-of-energy-version-130-vf.pdf","Lazard")</f>
        <v>Lazard</v>
      </c>
      <c r="F13" s="16">
        <f>3.75/K1</f>
        <v>3.409090909</v>
      </c>
      <c r="G13" s="21" t="str">
        <f>HYPERLINK("https://www.lazard.com/media/451086/lazards-levelized-cost-of-energy-version-130-vf.pdf","Lazard")</f>
        <v>Lazard</v>
      </c>
      <c r="H13" s="17">
        <f>6133000/1000000</f>
        <v>6.133</v>
      </c>
      <c r="I13" s="18" t="str">
        <f>HYPERLINK("https://www.lazard.com/media/451086/lazards-levelized-cost-of-energy-version-130-vf.pdf","Lazard")</f>
        <v>Lazard</v>
      </c>
      <c r="J13" s="19">
        <f t="shared" si="1"/>
        <v>0.01038461538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</row>
    <row r="14" ht="18.75" customHeight="1">
      <c r="A14" s="22" t="s">
        <v>14</v>
      </c>
      <c r="B14" s="15">
        <f>2285000/K1</f>
        <v>2077272.727</v>
      </c>
      <c r="C14" s="26" t="str">
        <f>HYPERLINK("https://atb.nrel.gov/electricity/2019/summary.html","NREL")</f>
        <v>NREL</v>
      </c>
      <c r="D14" s="13">
        <f>34000/K1</f>
        <v>30909.09091</v>
      </c>
      <c r="E14" s="26" t="str">
        <f>HYPERLINK("https://atb.nrel.gov/electricity/2019/summary.html","NREL")</f>
        <v>NREL</v>
      </c>
      <c r="F14" s="16">
        <f>7/K1</f>
        <v>6.363636364</v>
      </c>
      <c r="G14" s="26" t="str">
        <f>HYPERLINK("https://atb.nrel.gov/electricity/2019/summary.html","NREL")</f>
        <v>NREL</v>
      </c>
      <c r="H14" s="17"/>
      <c r="I14" s="25"/>
      <c r="J14" s="19">
        <f t="shared" si="1"/>
        <v>0.01487964989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</row>
    <row r="15" ht="18.75" customHeight="1">
      <c r="A15" s="20"/>
      <c r="B15" s="13">
        <f>2569000/K1</f>
        <v>2335454.545</v>
      </c>
      <c r="C15" s="21" t="str">
        <f t="shared" ref="C15:C17" si="2">HYPERLINK("https://www.eia.gov/outlooks/aeo/assumptions/pdf/table_8.2.pdf","EIA")</f>
        <v>EIA</v>
      </c>
      <c r="D15" s="15">
        <f>27480/K1</f>
        <v>24981.81818</v>
      </c>
      <c r="E15" s="21" t="str">
        <f t="shared" ref="E15:E17" si="3">HYPERLINK("https://www.eia.gov/outlooks/aeo/assumptions/pdf/table_8.2.pdf","EIA")</f>
        <v>EIA</v>
      </c>
      <c r="F15" s="16">
        <f>5.82/K1</f>
        <v>5.290909091</v>
      </c>
      <c r="G15" s="21" t="str">
        <f t="shared" ref="G15:G17" si="4">HYPERLINK("https://www.eia.gov/outlooks/aeo/assumptions/pdf/table_8.2.pdf","EIA")</f>
        <v>EIA</v>
      </c>
      <c r="H15" s="17">
        <f>7124000/1000000</f>
        <v>7.124</v>
      </c>
      <c r="I15" s="18" t="str">
        <f t="shared" ref="I15:I17" si="5">HYPERLINK("https://www.eia.gov/outlooks/aeo/assumptions/pdf/table_8.2.pdf","EIA")</f>
        <v>EIA</v>
      </c>
      <c r="J15" s="19">
        <f t="shared" si="1"/>
        <v>0.01069676917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</row>
    <row r="16" ht="18.75" customHeight="1">
      <c r="A16" s="22" t="s">
        <v>15</v>
      </c>
      <c r="B16" s="15">
        <f>1557000/K1</f>
        <v>1415454.545</v>
      </c>
      <c r="C16" s="21" t="str">
        <f t="shared" si="2"/>
        <v>EIA</v>
      </c>
      <c r="D16" s="15">
        <f>20020/K1</f>
        <v>18200</v>
      </c>
      <c r="E16" s="21" t="str">
        <f t="shared" si="3"/>
        <v>EIA</v>
      </c>
      <c r="F16" s="16">
        <f>6.17/K1</f>
        <v>5.609090909</v>
      </c>
      <c r="G16" s="21" t="str">
        <f t="shared" si="4"/>
        <v>EIA</v>
      </c>
      <c r="H16" s="17">
        <f>8513000/1000000</f>
        <v>8.513</v>
      </c>
      <c r="I16" s="18" t="str">
        <f t="shared" si="5"/>
        <v>EIA</v>
      </c>
      <c r="J16" s="19">
        <f t="shared" si="1"/>
        <v>0.01285806037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</row>
    <row r="17" ht="18.75" customHeight="1">
      <c r="A17" s="22" t="s">
        <v>16</v>
      </c>
      <c r="B17" s="15">
        <f>4080000/K1</f>
        <v>3709090.909</v>
      </c>
      <c r="C17" s="21" t="str">
        <f t="shared" si="2"/>
        <v>EIA</v>
      </c>
      <c r="D17" s="13">
        <f>125190/K1</f>
        <v>113809.0909</v>
      </c>
      <c r="E17" s="21" t="str">
        <f t="shared" si="3"/>
        <v>EIA</v>
      </c>
      <c r="F17" s="16">
        <f>4.81/K1</f>
        <v>4.372727273</v>
      </c>
      <c r="G17" s="21" t="str">
        <f t="shared" si="4"/>
        <v>EIA</v>
      </c>
      <c r="H17" s="17">
        <f>13500000/1000000</f>
        <v>13.5</v>
      </c>
      <c r="I17" s="18" t="str">
        <f t="shared" si="5"/>
        <v>EIA</v>
      </c>
      <c r="J17" s="19">
        <f t="shared" si="1"/>
        <v>0.03068382353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</row>
    <row r="18" ht="18.75" customHeight="1">
      <c r="A18" s="20"/>
      <c r="B18" s="15">
        <f>4161000/K1</f>
        <v>3782727.273</v>
      </c>
      <c r="C18" s="26" t="str">
        <f t="shared" ref="C18:C19" si="6">HYPERLINK("https://atb.nrel.gov/electricity/2019/summary.html","NREL")</f>
        <v>NREL</v>
      </c>
      <c r="D18" s="13">
        <f>112000/K1</f>
        <v>101818.1818</v>
      </c>
      <c r="E18" s="26" t="str">
        <f t="shared" ref="E18:E19" si="7">HYPERLINK("https://atb.nrel.gov/electricity/2019/summary.html","NREL")</f>
        <v>NREL</v>
      </c>
      <c r="F18" s="16">
        <f>6/K1</f>
        <v>5.454545455</v>
      </c>
      <c r="G18" s="26" t="str">
        <f>HYPERLINK("https://atb.nrel.gov/electricity/2019/summary.html","NREL")</f>
        <v>NREL</v>
      </c>
      <c r="H18" s="29"/>
      <c r="I18" s="30"/>
      <c r="J18" s="19">
        <f t="shared" si="1"/>
        <v>0.02691660658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</row>
    <row r="19" ht="18.75" customHeight="1">
      <c r="A19" s="22" t="s">
        <v>17</v>
      </c>
      <c r="B19" s="15">
        <f>2700000/K1</f>
        <v>2454545.455</v>
      </c>
      <c r="C19" s="26" t="str">
        <f t="shared" si="6"/>
        <v>NREL</v>
      </c>
      <c r="D19" s="15">
        <f>23000/K1</f>
        <v>20909.09091</v>
      </c>
      <c r="E19" s="26" t="str">
        <f t="shared" si="7"/>
        <v>NREL</v>
      </c>
      <c r="F19" s="16" t="s">
        <v>18</v>
      </c>
      <c r="G19" s="16" t="s">
        <v>18</v>
      </c>
      <c r="H19" s="16" t="s">
        <v>18</v>
      </c>
      <c r="I19" s="31" t="s">
        <v>18</v>
      </c>
      <c r="J19" s="19">
        <f t="shared" si="1"/>
        <v>0.008518518519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</row>
    <row r="20" ht="18.75" customHeight="1">
      <c r="A20" s="20"/>
      <c r="B20" s="13">
        <v>1400000.0</v>
      </c>
      <c r="C20" s="21" t="str">
        <f>HYPERLINK("https://www.ise.fraunhofer.de/content/dam/ise/en/documents/publications/studies/EN2018_Fraunhofer-ISE_LCOE_Renewable_Energy_Technologies.pdf","Fraunhofer")</f>
        <v>Fraunhofer</v>
      </c>
      <c r="D20" s="15">
        <f>B20*0.025</f>
        <v>35000</v>
      </c>
      <c r="E20" s="21" t="str">
        <f>HYPERLINK("https://www.ise.fraunhofer.de/content/dam/ise/en/documents/publications/studies/EN2018_Fraunhofer-ISE_LCOE_Renewable_Energy_Technologies.pdf","Fraunhofer")</f>
        <v>Fraunhofer</v>
      </c>
      <c r="F20" s="16" t="s">
        <v>18</v>
      </c>
      <c r="G20" s="16" t="s">
        <v>18</v>
      </c>
      <c r="H20" s="16" t="s">
        <v>18</v>
      </c>
      <c r="I20" s="31" t="s">
        <v>18</v>
      </c>
      <c r="J20" s="19">
        <f t="shared" si="1"/>
        <v>0.025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</row>
    <row r="21" ht="18.75" customHeight="1">
      <c r="A21" s="20"/>
      <c r="B21" s="15">
        <f>2950000/K1</f>
        <v>2681818.182</v>
      </c>
      <c r="C21" s="21" t="str">
        <f>HYPERLINK("https://www.lazard.com/media/451086/lazards-levelized-cost-of-energy-version-130-vf.pdf","Lazard")</f>
        <v>Lazard</v>
      </c>
      <c r="D21" s="15">
        <f>25000/K1</f>
        <v>22727.27273</v>
      </c>
      <c r="E21" s="21" t="str">
        <f>HYPERLINK("https://www.lazard.com/media/451086/lazards-levelized-cost-of-energy-version-130-vf.pdf","Lazard")</f>
        <v>Lazard</v>
      </c>
      <c r="F21" s="16" t="s">
        <v>18</v>
      </c>
      <c r="G21" s="16" t="s">
        <v>18</v>
      </c>
      <c r="H21" s="16" t="s">
        <v>18</v>
      </c>
      <c r="I21" s="31" t="s">
        <v>18</v>
      </c>
      <c r="J21" s="19">
        <f t="shared" si="1"/>
        <v>0.008474576271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</row>
    <row r="22" ht="18.75" customHeight="1">
      <c r="A22" s="22" t="s">
        <v>19</v>
      </c>
      <c r="B22" s="15">
        <f>1854000/K1</f>
        <v>1685454.545</v>
      </c>
      <c r="C22" s="26" t="str">
        <f>HYPERLINK("https://atb.nrel.gov/electricity/2019/summary.html","NREL")</f>
        <v>NREL</v>
      </c>
      <c r="D22" s="15">
        <f>18000/K1</f>
        <v>16363.63636</v>
      </c>
      <c r="E22" s="26" t="str">
        <f>HYPERLINK("https://atb.nrel.gov/electricity/2019/summary.html","NREL")</f>
        <v>NREL</v>
      </c>
      <c r="F22" s="16" t="s">
        <v>18</v>
      </c>
      <c r="G22" s="16" t="s">
        <v>18</v>
      </c>
      <c r="H22" s="16" t="s">
        <v>18</v>
      </c>
      <c r="I22" s="31" t="s">
        <v>18</v>
      </c>
      <c r="J22" s="19">
        <f t="shared" si="1"/>
        <v>0.009708737864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</row>
    <row r="23" ht="18.75" customHeight="1">
      <c r="A23" s="20"/>
      <c r="B23" s="13">
        <v>1000000.0</v>
      </c>
      <c r="C23" s="21" t="str">
        <f>HYPERLINK("https://www.ise.fraunhofer.de/content/dam/ise/en/documents/publications/studies/EN2018_Fraunhofer-ISE_LCOE_Renewable_Energy_Technologies.pdf","Fraunhofer")</f>
        <v>Fraunhofer</v>
      </c>
      <c r="D23" s="15">
        <f>B23*0.025</f>
        <v>25000</v>
      </c>
      <c r="E23" s="21" t="str">
        <f>HYPERLINK("https://www.ise.fraunhofer.de/content/dam/ise/en/documents/publications/studies/EN2018_Fraunhofer-ISE_LCOE_Renewable_Energy_Technologies.pdf","Fraunhofer")</f>
        <v>Fraunhofer</v>
      </c>
      <c r="F23" s="16" t="s">
        <v>18</v>
      </c>
      <c r="G23" s="16" t="s">
        <v>18</v>
      </c>
      <c r="H23" s="16" t="s">
        <v>18</v>
      </c>
      <c r="I23" s="31" t="s">
        <v>18</v>
      </c>
      <c r="J23" s="19">
        <f t="shared" si="1"/>
        <v>0.025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</row>
    <row r="24" ht="18.75" customHeight="1">
      <c r="A24" s="20"/>
      <c r="B24" s="15">
        <f>2250000/K1</f>
        <v>2045454.545</v>
      </c>
      <c r="C24" s="21" t="str">
        <f>HYPERLINK("https://www.lazard.com/media/451086/lazards-levelized-cost-of-energy-version-130-vf.pdf","Lazard")</f>
        <v>Lazard</v>
      </c>
      <c r="D24" s="15">
        <f>16000/K1</f>
        <v>14545.45455</v>
      </c>
      <c r="E24" s="21" t="str">
        <f>HYPERLINK("https://www.lazard.com/media/451086/lazards-levelized-cost-of-energy-version-130-vf.pdf","Lazard")</f>
        <v>Lazard</v>
      </c>
      <c r="F24" s="16" t="s">
        <v>18</v>
      </c>
      <c r="G24" s="16" t="s">
        <v>18</v>
      </c>
      <c r="H24" s="16" t="s">
        <v>18</v>
      </c>
      <c r="I24" s="31" t="s">
        <v>18</v>
      </c>
      <c r="J24" s="19">
        <f t="shared" si="1"/>
        <v>0.007111111111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</row>
    <row r="25" ht="18.75" customHeight="1">
      <c r="A25" s="22" t="s">
        <v>20</v>
      </c>
      <c r="B25" s="13">
        <f>1109000/K1</f>
        <v>1008181.818</v>
      </c>
      <c r="C25" s="26" t="str">
        <f>HYPERLINK("https://atb.nrel.gov/electricity/2019/summary.html","NREL")</f>
        <v>NREL</v>
      </c>
      <c r="D25" s="15">
        <f>20000/K1</f>
        <v>18181.81818</v>
      </c>
      <c r="E25" s="26" t="str">
        <f>HYPERLINK("https://atb.nrel.gov/electricity/2019/summary.html","NREL")</f>
        <v>NREL</v>
      </c>
      <c r="F25" s="16" t="s">
        <v>18</v>
      </c>
      <c r="G25" s="16" t="s">
        <v>18</v>
      </c>
      <c r="H25" s="16" t="s">
        <v>18</v>
      </c>
      <c r="I25" s="31" t="s">
        <v>18</v>
      </c>
      <c r="J25" s="19">
        <f t="shared" si="1"/>
        <v>0.0180342651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</row>
    <row r="26" ht="18.75" customHeight="1">
      <c r="A26" s="20"/>
      <c r="B26" s="13">
        <v>800000.0</v>
      </c>
      <c r="C26" s="21" t="str">
        <f>HYPERLINK("https://www.ise.fraunhofer.de/content/dam/ise/en/documents/publications/studies/EN2018_Fraunhofer-ISE_LCOE_Renewable_Energy_Technologies.pdf","Fraunhofer")</f>
        <v>Fraunhofer</v>
      </c>
      <c r="D26" s="15">
        <f>B26*0.025</f>
        <v>20000</v>
      </c>
      <c r="E26" s="21" t="str">
        <f>HYPERLINK("https://www.ise.fraunhofer.de/content/dam/ise/en/documents/publications/studies/EN2018_Fraunhofer-ISE_LCOE_Renewable_Energy_Technologies.pdf","Fraunhofer")</f>
        <v>Fraunhofer</v>
      </c>
      <c r="F26" s="16" t="s">
        <v>18</v>
      </c>
      <c r="G26" s="16" t="s">
        <v>18</v>
      </c>
      <c r="H26" s="16" t="s">
        <v>18</v>
      </c>
      <c r="I26" s="31" t="s">
        <v>18</v>
      </c>
      <c r="J26" s="19">
        <f t="shared" si="1"/>
        <v>0.025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</row>
    <row r="27" ht="18.75" customHeight="1">
      <c r="A27" s="20"/>
      <c r="B27" s="15">
        <f>900000/K1</f>
        <v>818181.8182</v>
      </c>
      <c r="C27" s="21" t="str">
        <f>HYPERLINK("https://www.lazard.com/media/451086/lazards-levelized-cost-of-energy-version-130-vf.pdf","Lazard")</f>
        <v>Lazard</v>
      </c>
      <c r="D27" s="15">
        <f>9000/K1</f>
        <v>8181.818182</v>
      </c>
      <c r="E27" s="21" t="str">
        <f>HYPERLINK("https://www.lazard.com/media/451086/lazards-levelized-cost-of-energy-version-130-vf.pdf","Lazard")</f>
        <v>Lazard</v>
      </c>
      <c r="F27" s="16" t="s">
        <v>18</v>
      </c>
      <c r="G27" s="16" t="s">
        <v>18</v>
      </c>
      <c r="H27" s="16" t="s">
        <v>18</v>
      </c>
      <c r="I27" s="31" t="s">
        <v>18</v>
      </c>
      <c r="J27" s="19">
        <f t="shared" si="1"/>
        <v>0.01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</row>
    <row r="28" ht="18.75" customHeight="1">
      <c r="A28" s="32" t="s">
        <v>21</v>
      </c>
      <c r="B28" s="15">
        <f>1623000/K1</f>
        <v>1475454.545</v>
      </c>
      <c r="C28" s="26" t="str">
        <f>HYPERLINK("https://atb.nrel.gov/electricity/2019/summary.html","NREL")</f>
        <v>NREL</v>
      </c>
      <c r="D28" s="15">
        <f>44000/K1</f>
        <v>40000</v>
      </c>
      <c r="E28" s="26" t="str">
        <f>HYPERLINK("https://atb.nrel.gov/electricity/2019/summary.html","NREL")</f>
        <v>NREL</v>
      </c>
      <c r="F28" s="16" t="s">
        <v>18</v>
      </c>
      <c r="G28" s="16" t="s">
        <v>18</v>
      </c>
      <c r="H28" s="16" t="s">
        <v>18</v>
      </c>
      <c r="I28" s="31" t="s">
        <v>18</v>
      </c>
      <c r="J28" s="19">
        <f t="shared" si="1"/>
        <v>0.02711028959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</row>
    <row r="29" ht="18.75" customHeight="1">
      <c r="A29" s="20"/>
      <c r="B29" s="13">
        <v>2000000.0</v>
      </c>
      <c r="C29" s="21" t="str">
        <f>HYPERLINK("https://www.ise.fraunhofer.de/content/dam/ise/en/documents/publications/studies/EN2018_Fraunhofer-ISE_LCOE_Renewable_Energy_Technologies.pdf","Fraunhofer")</f>
        <v>Fraunhofer</v>
      </c>
      <c r="D29" s="13">
        <v>30000.0</v>
      </c>
      <c r="E29" s="21" t="str">
        <f>HYPERLINK("https://www.ise.fraunhofer.de/content/dam/ise/en/documents/publications/studies/EN2018_Fraunhofer-ISE_LCOE_Renewable_Energy_Technologies.pdf","Fraunhofer")</f>
        <v>Fraunhofer</v>
      </c>
      <c r="F29" s="16" t="s">
        <v>18</v>
      </c>
      <c r="G29" s="16" t="s">
        <v>18</v>
      </c>
      <c r="H29" s="16" t="s">
        <v>18</v>
      </c>
      <c r="I29" s="31" t="s">
        <v>18</v>
      </c>
      <c r="J29" s="19">
        <f t="shared" si="1"/>
        <v>0.015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</row>
    <row r="30" ht="18.75" customHeight="1">
      <c r="A30" s="20"/>
      <c r="B30" s="15">
        <f>1500000/K1</f>
        <v>1363636.364</v>
      </c>
      <c r="C30" s="21" t="str">
        <f>HYPERLINK("https://www.lazard.com/media/451086/lazards-levelized-cost-of-energy-version-130-vf.pdf","Lazard")</f>
        <v>Lazard</v>
      </c>
      <c r="D30" s="15">
        <f>36500/K1</f>
        <v>33181.81818</v>
      </c>
      <c r="E30" s="21" t="str">
        <f>HYPERLINK("https://www.lazard.com/media/451086/lazards-levelized-cost-of-energy-version-130-vf.pdf","Lazard")</f>
        <v>Lazard</v>
      </c>
      <c r="F30" s="16" t="s">
        <v>18</v>
      </c>
      <c r="G30" s="16" t="s">
        <v>18</v>
      </c>
      <c r="H30" s="16" t="s">
        <v>18</v>
      </c>
      <c r="I30" s="31" t="s">
        <v>18</v>
      </c>
      <c r="J30" s="19">
        <f t="shared" si="1"/>
        <v>0.02433333333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</row>
    <row r="31" ht="18.75" customHeight="1">
      <c r="A31" s="33"/>
      <c r="B31" s="34">
        <f>1319000/K1</f>
        <v>1199090.909</v>
      </c>
      <c r="C31" s="35" t="str">
        <f>HYPERLINK("https://www.eia.gov/outlooks/aeo/assumptions/pdf/table_8.2.pdf","EIA")</f>
        <v>EIA</v>
      </c>
      <c r="D31" s="36">
        <f>26220/K1</f>
        <v>23836.36364</v>
      </c>
      <c r="E31" s="35" t="str">
        <f>HYPERLINK("https://www.eia.gov/outlooks/aeo/assumptions/pdf/table_8.2.pdf","EIA")</f>
        <v>EIA</v>
      </c>
      <c r="F31" s="37" t="s">
        <v>18</v>
      </c>
      <c r="G31" s="37" t="s">
        <v>18</v>
      </c>
      <c r="H31" s="37" t="s">
        <v>18</v>
      </c>
      <c r="I31" s="38" t="s">
        <v>18</v>
      </c>
      <c r="J31" s="19">
        <f t="shared" si="1"/>
        <v>0.01987869598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</row>
    <row r="32" ht="18.75" customHeight="1">
      <c r="A32" s="39"/>
      <c r="B32" s="13"/>
      <c r="C32" s="40"/>
      <c r="D32" s="15"/>
      <c r="E32" s="40"/>
      <c r="F32" s="16"/>
      <c r="G32" s="40"/>
      <c r="H32" s="29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</row>
    <row r="33" ht="18.75" customHeight="1">
      <c r="A33" s="41" t="s">
        <v>22</v>
      </c>
      <c r="B33" s="2"/>
      <c r="C33" s="2"/>
      <c r="D33" s="2"/>
      <c r="E33" s="2"/>
      <c r="F33" s="2"/>
      <c r="G33" s="3"/>
      <c r="H33" s="29"/>
      <c r="M33" s="6"/>
      <c r="N33" s="6"/>
      <c r="O33" s="6"/>
      <c r="P33" s="6"/>
      <c r="Q33" s="6"/>
      <c r="R33" s="6"/>
      <c r="S33" s="6"/>
      <c r="T33" s="6"/>
      <c r="U33" s="6"/>
    </row>
    <row r="34" ht="18.75" customHeight="1">
      <c r="A34" s="32"/>
      <c r="B34" s="42" t="s">
        <v>2</v>
      </c>
      <c r="C34" s="43"/>
      <c r="D34" s="42" t="s">
        <v>3</v>
      </c>
      <c r="E34" s="43"/>
      <c r="F34" s="44" t="s">
        <v>23</v>
      </c>
      <c r="G34" s="11"/>
      <c r="H34" s="29"/>
      <c r="M34" s="6"/>
      <c r="N34" s="6"/>
      <c r="O34" s="6"/>
      <c r="P34" s="6"/>
      <c r="Q34" s="6"/>
      <c r="R34" s="6"/>
      <c r="S34" s="6"/>
      <c r="T34" s="6"/>
      <c r="U34" s="6"/>
    </row>
    <row r="35" ht="18.75" customHeight="1">
      <c r="A35" s="32" t="s">
        <v>24</v>
      </c>
      <c r="B35" s="15">
        <f>(50000000/240*4)+(41000000/60)/K1</f>
        <v>1454545.455</v>
      </c>
      <c r="C35" s="26" t="str">
        <f>HYPERLINK("https://atb.nrel.gov/electricity/2019/index.html?t=cg","NREL*")</f>
        <v>NREL*</v>
      </c>
      <c r="D35" s="15">
        <f t="shared" ref="D35:D41" si="8">B35*0.025</f>
        <v>36363.63636</v>
      </c>
      <c r="E35" s="26" t="str">
        <f>HYPERLINK("https://atb.nrel.gov/electricity/2019/index.html?t=cg","NREL")</f>
        <v>NREL</v>
      </c>
      <c r="F35" s="15">
        <f>330000/K1</f>
        <v>300000</v>
      </c>
      <c r="G35" s="45" t="str">
        <f>HYPERLINK("https://www.nrel.gov/docs/fy19osti/73222.pdf","NREL Pg 22")</f>
        <v>NREL Pg 22</v>
      </c>
      <c r="H35" s="29"/>
      <c r="M35" s="6"/>
      <c r="N35" s="6"/>
      <c r="O35" s="6"/>
      <c r="P35" s="6"/>
      <c r="Q35" s="6"/>
      <c r="R35" s="6"/>
      <c r="S35" s="6"/>
      <c r="T35" s="6"/>
      <c r="U35" s="6"/>
    </row>
    <row r="36" ht="18.75" customHeight="1">
      <c r="A36" s="20"/>
      <c r="B36" s="15">
        <f>4*(469+225)/2*1000/K1</f>
        <v>1261818.182</v>
      </c>
      <c r="C36" s="21" t="str">
        <f>HYPERLINK("https://www.lazard.com/media/451087/lazards-levelized-cost-of-storage-version-50-vf.pdf","Lazard Pg 11")</f>
        <v>Lazard Pg 11</v>
      </c>
      <c r="D36" s="15">
        <f t="shared" si="8"/>
        <v>31545.45455</v>
      </c>
      <c r="F36" s="15">
        <f>419000/K1</f>
        <v>380909.0909</v>
      </c>
      <c r="G36" s="18" t="str">
        <f>HYPERLINK("https://www.lazard.com/media/451087/lazards-levelized-cost-of-storage-version-50-vf.pdf","Lazard")</f>
        <v>Lazard</v>
      </c>
      <c r="H36" s="29"/>
      <c r="M36" s="6"/>
      <c r="N36" s="6"/>
      <c r="O36" s="6"/>
      <c r="P36" s="6"/>
      <c r="Q36" s="6"/>
      <c r="R36" s="6"/>
      <c r="S36" s="6"/>
      <c r="T36" s="6"/>
      <c r="U36" s="6"/>
    </row>
    <row r="37" ht="18.75" customHeight="1">
      <c r="A37" s="32" t="s">
        <v>25</v>
      </c>
      <c r="B37" s="15">
        <f>(50000000/240*2)+(41000000/60)/K1</f>
        <v>1037878.788</v>
      </c>
      <c r="C37" s="26" t="str">
        <f>HYPERLINK("https://atb.nrel.gov/electricity/2019/index.html?t=cg","NREL*")</f>
        <v>NREL*</v>
      </c>
      <c r="D37" s="15">
        <f t="shared" si="8"/>
        <v>25946.9697</v>
      </c>
      <c r="E37" s="26" t="str">
        <f>HYPERLINK("https://atb.nrel.gov/electricity/2019/index.html?t=cg","NREL")</f>
        <v>NREL</v>
      </c>
      <c r="F37" s="15">
        <f>454000/K1</f>
        <v>412727.2727</v>
      </c>
      <c r="G37" s="45" t="str">
        <f>HYPERLINK("https://atb.nrel.gov/electricity/2019/index.html?t=cg","NREL")</f>
        <v>NREL</v>
      </c>
      <c r="H37" s="29"/>
      <c r="M37" s="6"/>
      <c r="N37" s="6"/>
      <c r="O37" s="6"/>
      <c r="P37" s="6"/>
      <c r="Q37" s="6"/>
      <c r="R37" s="6"/>
      <c r="S37" s="6"/>
      <c r="T37" s="6"/>
      <c r="U37" s="6"/>
    </row>
    <row r="38" ht="18.75" customHeight="1">
      <c r="A38" s="20"/>
      <c r="B38" s="15">
        <f>2*(490+244)/2*1000/K1</f>
        <v>667272.7273</v>
      </c>
      <c r="C38" s="21" t="str">
        <f>HYPERLINK("https://www.lazard.com/media/451087/lazards-levelized-cost-of-storage-version-50-vf.pdf","Lazard Pg 11")</f>
        <v>Lazard Pg 11</v>
      </c>
      <c r="D38" s="15">
        <f t="shared" si="8"/>
        <v>16681.81818</v>
      </c>
      <c r="F38" s="15">
        <f>429000/K1</f>
        <v>390000</v>
      </c>
      <c r="G38" s="18" t="str">
        <f>HYPERLINK("https://www.lazard.com/media/451087/lazards-levelized-cost-of-storage-version-50-vf.pdf","Lazard")</f>
        <v>Lazard</v>
      </c>
      <c r="H38" s="29"/>
      <c r="M38" s="6"/>
      <c r="N38" s="6"/>
      <c r="O38" s="6"/>
      <c r="P38" s="6"/>
      <c r="Q38" s="6"/>
      <c r="R38" s="6"/>
      <c r="S38" s="6"/>
      <c r="T38" s="6"/>
      <c r="U38" s="6"/>
    </row>
    <row r="39" ht="18.75" customHeight="1">
      <c r="A39" s="32" t="s">
        <v>26</v>
      </c>
      <c r="B39" s="15">
        <f>(50000000/240*1)+(41000000/60)/K1</f>
        <v>829545.4545</v>
      </c>
      <c r="C39" s="26" t="str">
        <f>HYPERLINK("https://atb.nrel.gov/electricity/2019/index.html?t=cg","NREL*")</f>
        <v>NREL*</v>
      </c>
      <c r="D39" s="15">
        <f t="shared" si="8"/>
        <v>20738.63636</v>
      </c>
      <c r="E39" s="26" t="str">
        <f>HYPERLINK("https://atb.nrel.gov/electricity/2019/index.html?t=cg","NREL")</f>
        <v>NREL</v>
      </c>
      <c r="F39" s="15">
        <f>601000/K1</f>
        <v>546363.6364</v>
      </c>
      <c r="G39" s="45" t="str">
        <f>HYPERLINK("https://atb.nrel.gov/electricity/2019/index.html?t=cg","NREL")</f>
        <v>NREL</v>
      </c>
      <c r="H39" s="29"/>
      <c r="M39" s="6"/>
      <c r="N39" s="6"/>
      <c r="O39" s="6"/>
      <c r="P39" s="6"/>
      <c r="Q39" s="6"/>
      <c r="R39" s="6"/>
      <c r="S39" s="6"/>
      <c r="T39" s="6"/>
      <c r="U39" s="6"/>
    </row>
    <row r="40" ht="18.75" customHeight="1">
      <c r="A40" s="20"/>
      <c r="B40" s="15">
        <f>(513+280)/2*1000/K1</f>
        <v>360454.5455</v>
      </c>
      <c r="C40" s="21" t="str">
        <f>HYPERLINK("https://www.lazard.com/media/451087/lazards-levelized-cost-of-storage-version-50-vf.pdf","Lazard Pg 11")</f>
        <v>Lazard Pg 11</v>
      </c>
      <c r="D40" s="15">
        <f t="shared" si="8"/>
        <v>9011.363636</v>
      </c>
      <c r="F40" s="15">
        <f>440000/K1</f>
        <v>400000</v>
      </c>
      <c r="G40" s="18" t="str">
        <f>HYPERLINK("https://www.lazard.com/media/451087/lazards-levelized-cost-of-storage-version-50-vf.pdf","Lazard")</f>
        <v>Lazard</v>
      </c>
      <c r="H40" s="29"/>
      <c r="M40" s="6"/>
      <c r="N40" s="6"/>
      <c r="O40" s="6"/>
      <c r="P40" s="6"/>
      <c r="Q40" s="6"/>
      <c r="R40" s="6"/>
      <c r="S40" s="6"/>
      <c r="T40" s="6"/>
      <c r="U40" s="6"/>
    </row>
    <row r="41" ht="18.75" customHeight="1">
      <c r="A41" s="32" t="s">
        <v>27</v>
      </c>
      <c r="B41" s="15">
        <f>(50000000/240*0.5)+(41000000/60)/K1</f>
        <v>725378.7879</v>
      </c>
      <c r="C41" s="26" t="str">
        <f>HYPERLINK("https://atb.nrel.gov/electricity/2019/index.html?t=cg","NREL*")</f>
        <v>NREL*</v>
      </c>
      <c r="D41" s="15">
        <f t="shared" si="8"/>
        <v>18134.4697</v>
      </c>
      <c r="E41" s="26" t="str">
        <f>HYPERLINK("https://atb.nrel.gov/electricity/2019/index.html?t=cg","NREL")</f>
        <v>NREL</v>
      </c>
      <c r="F41" s="15">
        <f>895000/K1</f>
        <v>813636.3636</v>
      </c>
      <c r="G41" s="45" t="str">
        <f>HYPERLINK("https://atb.nrel.gov/electricity/2019/index.html?t=cg","NREL")</f>
        <v>NREL</v>
      </c>
      <c r="H41" s="29"/>
      <c r="M41" s="6"/>
      <c r="N41" s="6"/>
      <c r="O41" s="6"/>
      <c r="P41" s="6"/>
      <c r="Q41" s="6"/>
      <c r="R41" s="6"/>
      <c r="S41" s="6"/>
      <c r="T41" s="6"/>
      <c r="U41" s="6"/>
    </row>
    <row r="42" ht="18.75" customHeight="1">
      <c r="A42" s="32" t="s">
        <v>28</v>
      </c>
      <c r="B42" s="13">
        <v>750000.0</v>
      </c>
      <c r="C42" s="26" t="s">
        <v>29</v>
      </c>
      <c r="D42" s="15">
        <f>0.02*B42</f>
        <v>15000</v>
      </c>
      <c r="E42" s="26" t="s">
        <v>29</v>
      </c>
      <c r="F42" s="13"/>
      <c r="G42" s="46"/>
      <c r="H42" s="29"/>
      <c r="M42" s="6"/>
      <c r="N42" s="6"/>
      <c r="O42" s="6"/>
      <c r="P42" s="6"/>
      <c r="Q42" s="6"/>
      <c r="R42" s="6"/>
      <c r="S42" s="6"/>
      <c r="T42" s="6"/>
      <c r="U42" s="6"/>
    </row>
    <row r="43" ht="18.75" customHeight="1">
      <c r="A43" s="32"/>
      <c r="B43" s="13">
        <v>830000.0</v>
      </c>
      <c r="C43" s="26" t="s">
        <v>30</v>
      </c>
      <c r="D43" s="15">
        <f>0.03*B43</f>
        <v>24900</v>
      </c>
      <c r="E43" s="26" t="s">
        <v>31</v>
      </c>
      <c r="F43" s="13"/>
      <c r="G43" s="46"/>
      <c r="H43" s="29"/>
      <c r="M43" s="6"/>
      <c r="N43" s="6"/>
      <c r="O43" s="6"/>
      <c r="P43" s="6"/>
      <c r="Q43" s="6"/>
      <c r="R43" s="6"/>
      <c r="S43" s="6"/>
      <c r="T43" s="6"/>
      <c r="U43" s="6"/>
    </row>
    <row r="44" ht="18.75" customHeight="1">
      <c r="A44" s="32" t="s">
        <v>32</v>
      </c>
      <c r="B44" s="13">
        <v>1200000.0</v>
      </c>
      <c r="C44" s="26" t="s">
        <v>29</v>
      </c>
      <c r="D44" s="15">
        <f>0.02*B44</f>
        <v>24000</v>
      </c>
      <c r="E44" s="26" t="s">
        <v>29</v>
      </c>
      <c r="F44" s="13"/>
      <c r="G44" s="46"/>
      <c r="H44" s="29"/>
      <c r="M44" s="6"/>
      <c r="N44" s="6"/>
      <c r="O44" s="6"/>
      <c r="P44" s="6"/>
      <c r="Q44" s="6"/>
      <c r="R44" s="6"/>
      <c r="S44" s="6"/>
      <c r="T44" s="6"/>
      <c r="U44" s="6"/>
    </row>
    <row r="45" ht="18.75" customHeight="1">
      <c r="A45" s="32"/>
      <c r="B45" s="13">
        <v>1300000.0</v>
      </c>
      <c r="C45" s="26" t="s">
        <v>33</v>
      </c>
      <c r="D45" s="15">
        <f>0.03*B45</f>
        <v>39000</v>
      </c>
      <c r="E45" s="26" t="s">
        <v>34</v>
      </c>
      <c r="F45" s="13"/>
      <c r="G45" s="46"/>
      <c r="H45" s="29"/>
      <c r="I45" s="47"/>
      <c r="M45" s="6"/>
      <c r="N45" s="6"/>
      <c r="O45" s="6"/>
      <c r="P45" s="6"/>
      <c r="Q45" s="6"/>
      <c r="R45" s="6"/>
      <c r="S45" s="6"/>
      <c r="T45" s="6"/>
      <c r="U45" s="6"/>
    </row>
    <row r="46" ht="18.75" customHeight="1">
      <c r="A46" s="32"/>
      <c r="B46" s="13">
        <v>1400000.0</v>
      </c>
      <c r="C46" s="24"/>
      <c r="D46" s="15"/>
      <c r="E46" s="24"/>
      <c r="F46" s="13"/>
      <c r="G46" s="46"/>
      <c r="H46" s="29"/>
      <c r="M46" s="6"/>
      <c r="N46" s="6"/>
      <c r="O46" s="6"/>
      <c r="P46" s="6"/>
      <c r="Q46" s="6"/>
      <c r="R46" s="6"/>
      <c r="S46" s="6"/>
      <c r="T46" s="6"/>
      <c r="U46" s="6"/>
    </row>
    <row r="47" ht="18.75" customHeight="1">
      <c r="A47" s="32" t="s">
        <v>35</v>
      </c>
      <c r="B47" s="15"/>
      <c r="C47" s="13"/>
      <c r="D47" s="15"/>
      <c r="E47" s="24"/>
      <c r="F47" s="13"/>
      <c r="G47" s="46"/>
      <c r="H47" s="29"/>
      <c r="M47" s="6"/>
      <c r="N47" s="6"/>
      <c r="O47" s="6"/>
      <c r="P47" s="6"/>
      <c r="Q47" s="6"/>
      <c r="R47" s="6"/>
      <c r="S47" s="6"/>
      <c r="T47" s="6"/>
      <c r="U47" s="6"/>
    </row>
    <row r="48" ht="18.75" customHeight="1">
      <c r="A48" s="32"/>
      <c r="B48" s="15"/>
      <c r="C48" s="13"/>
      <c r="D48" s="15"/>
      <c r="E48" s="24"/>
      <c r="F48" s="13"/>
      <c r="G48" s="46"/>
      <c r="H48" s="29"/>
      <c r="M48" s="6"/>
      <c r="N48" s="6"/>
      <c r="O48" s="6"/>
      <c r="P48" s="6"/>
      <c r="Q48" s="6"/>
      <c r="R48" s="6"/>
      <c r="S48" s="6"/>
      <c r="T48" s="6"/>
      <c r="U48" s="6"/>
    </row>
    <row r="49" ht="18.75" customHeight="1">
      <c r="A49" s="32" t="s">
        <v>36</v>
      </c>
      <c r="B49" s="15"/>
      <c r="C49" s="13"/>
      <c r="D49" s="15"/>
      <c r="E49" s="24"/>
      <c r="F49" s="13"/>
      <c r="G49" s="46"/>
      <c r="H49" s="29"/>
      <c r="M49" s="6"/>
      <c r="N49" s="6"/>
      <c r="O49" s="6"/>
      <c r="P49" s="6"/>
      <c r="Q49" s="6"/>
      <c r="R49" s="6"/>
      <c r="S49" s="6"/>
      <c r="T49" s="6"/>
      <c r="U49" s="6"/>
    </row>
    <row r="50" ht="18.75" customHeight="1">
      <c r="A50" s="32"/>
      <c r="B50" s="15"/>
      <c r="C50" s="13"/>
      <c r="D50" s="15"/>
      <c r="E50" s="24"/>
      <c r="F50" s="13"/>
      <c r="G50" s="46"/>
      <c r="H50" s="29"/>
      <c r="M50" s="6"/>
      <c r="N50" s="6"/>
      <c r="O50" s="6"/>
      <c r="P50" s="6"/>
      <c r="Q50" s="6"/>
      <c r="R50" s="6"/>
      <c r="S50" s="6"/>
      <c r="T50" s="6"/>
      <c r="U50" s="6"/>
    </row>
    <row r="51" ht="18.75" customHeight="1">
      <c r="A51" s="32" t="s">
        <v>37</v>
      </c>
      <c r="G51" s="46"/>
      <c r="H51" s="29"/>
      <c r="M51" s="6"/>
      <c r="N51" s="6"/>
      <c r="O51" s="6"/>
      <c r="P51" s="6"/>
      <c r="Q51" s="6"/>
      <c r="R51" s="6"/>
      <c r="S51" s="6"/>
      <c r="T51" s="6"/>
      <c r="U51" s="6"/>
    </row>
    <row r="52" ht="18.75" customHeight="1">
      <c r="A52" s="48"/>
      <c r="B52" s="36"/>
      <c r="C52" s="34"/>
      <c r="D52" s="36"/>
      <c r="E52" s="49"/>
      <c r="F52" s="34"/>
      <c r="G52" s="50"/>
      <c r="H52" s="29"/>
      <c r="M52" s="6"/>
      <c r="N52" s="6"/>
      <c r="O52" s="6"/>
      <c r="P52" s="6"/>
      <c r="Q52" s="6"/>
      <c r="R52" s="6"/>
      <c r="S52" s="6"/>
      <c r="T52" s="6"/>
      <c r="U52" s="6"/>
    </row>
    <row r="53">
      <c r="A53" s="47" t="s">
        <v>38</v>
      </c>
      <c r="B53" s="15"/>
      <c r="C53" s="51"/>
      <c r="D53" s="6"/>
      <c r="E53" s="6"/>
      <c r="F53" s="6"/>
      <c r="G53" s="6"/>
      <c r="H53" s="29"/>
      <c r="M53" s="6"/>
      <c r="N53" s="6"/>
      <c r="O53" s="6"/>
      <c r="P53" s="6"/>
      <c r="Q53" s="6"/>
      <c r="R53" s="6"/>
      <c r="S53" s="6"/>
      <c r="T53" s="6"/>
      <c r="U53" s="6"/>
    </row>
    <row r="54">
      <c r="A54" s="52" t="s">
        <v>39</v>
      </c>
      <c r="B54" s="15"/>
      <c r="C54" s="6"/>
      <c r="D54" s="6"/>
      <c r="E54" s="6"/>
      <c r="F54" s="6"/>
      <c r="G54" s="6"/>
      <c r="H54" s="29"/>
      <c r="M54" s="6"/>
      <c r="N54" s="6"/>
      <c r="O54" s="6"/>
      <c r="P54" s="6"/>
      <c r="Q54" s="6"/>
      <c r="R54" s="6"/>
      <c r="S54" s="6"/>
      <c r="T54" s="6"/>
      <c r="U54" s="6"/>
    </row>
    <row r="55">
      <c r="A55" s="6"/>
      <c r="B55" s="15"/>
      <c r="C55" s="6"/>
      <c r="D55" s="6"/>
      <c r="E55" s="6"/>
      <c r="F55" s="6"/>
      <c r="G55" s="6"/>
      <c r="H55" s="29"/>
      <c r="M55" s="6"/>
      <c r="N55" s="6"/>
      <c r="O55" s="6"/>
      <c r="P55" s="6"/>
      <c r="Q55" s="6"/>
      <c r="R55" s="6"/>
      <c r="S55" s="6"/>
      <c r="T55" s="6"/>
      <c r="U55" s="6"/>
    </row>
    <row r="56">
      <c r="A56" s="53" t="s">
        <v>40</v>
      </c>
      <c r="B56" s="54"/>
      <c r="C56" s="54"/>
      <c r="D56" s="54"/>
      <c r="E56" s="6"/>
      <c r="F56" s="6"/>
      <c r="G56" s="6"/>
      <c r="H56" s="29"/>
      <c r="M56" s="6"/>
      <c r="N56" s="6"/>
      <c r="O56" s="6"/>
      <c r="P56" s="6"/>
      <c r="Q56" s="6"/>
      <c r="R56" s="6"/>
      <c r="S56" s="6"/>
      <c r="T56" s="6"/>
      <c r="U56" s="6"/>
    </row>
    <row r="57">
      <c r="A57" s="55" t="s">
        <v>41</v>
      </c>
      <c r="B57" s="56" t="s">
        <v>42</v>
      </c>
      <c r="C57" s="57" t="s">
        <v>43</v>
      </c>
      <c r="D57" s="58" t="s">
        <v>44</v>
      </c>
      <c r="E57" s="6"/>
      <c r="F57" s="6"/>
      <c r="G57" s="6"/>
      <c r="H57" s="6"/>
      <c r="M57" s="6"/>
      <c r="N57" s="6"/>
      <c r="O57" s="6"/>
      <c r="P57" s="6"/>
      <c r="Q57" s="6"/>
      <c r="R57" s="6"/>
      <c r="S57" s="6"/>
      <c r="T57" s="6"/>
      <c r="U57" s="6"/>
    </row>
    <row r="58">
      <c r="A58" s="59" t="s">
        <v>45</v>
      </c>
      <c r="B58" s="60">
        <v>1813835.26184</v>
      </c>
      <c r="C58" s="59">
        <v>2020.0</v>
      </c>
      <c r="D58" s="61" t="s">
        <v>18</v>
      </c>
      <c r="E58" s="6"/>
      <c r="F58" s="6"/>
      <c r="G58" s="6"/>
      <c r="H58" s="6"/>
      <c r="M58" s="6"/>
      <c r="N58" s="6"/>
      <c r="O58" s="6"/>
      <c r="P58" s="6"/>
      <c r="Q58" s="6"/>
      <c r="R58" s="6"/>
      <c r="S58" s="6"/>
      <c r="T58" s="6"/>
      <c r="U58" s="6"/>
    </row>
    <row r="59">
      <c r="A59" s="59" t="s">
        <v>45</v>
      </c>
      <c r="B59" s="60">
        <v>1338821.07354</v>
      </c>
      <c r="C59" s="59">
        <v>2025.0</v>
      </c>
      <c r="D59" s="62">
        <f t="shared" ref="D59:D63" si="9">1-(B59/B$58)</f>
        <v>0.2618838647</v>
      </c>
      <c r="E59" s="6"/>
      <c r="F59" s="6"/>
      <c r="G59" s="6"/>
      <c r="H59" s="6"/>
      <c r="M59" s="6"/>
      <c r="N59" s="6"/>
      <c r="O59" s="6"/>
      <c r="P59" s="6"/>
      <c r="Q59" s="6"/>
      <c r="R59" s="6"/>
      <c r="S59" s="6"/>
      <c r="T59" s="6"/>
      <c r="U59" s="6"/>
    </row>
    <row r="60">
      <c r="A60" s="59" t="s">
        <v>45</v>
      </c>
      <c r="B60" s="60">
        <v>1086689.11174</v>
      </c>
      <c r="C60" s="59">
        <v>2030.0</v>
      </c>
      <c r="D60" s="63">
        <f t="shared" si="9"/>
        <v>0.4008887496</v>
      </c>
      <c r="E60" s="6"/>
      <c r="F60" s="6"/>
      <c r="G60" s="6"/>
      <c r="H60" s="6"/>
      <c r="M60" s="6"/>
      <c r="N60" s="6"/>
      <c r="O60" s="6"/>
      <c r="P60" s="6"/>
      <c r="Q60" s="6"/>
      <c r="R60" s="6"/>
      <c r="S60" s="6"/>
      <c r="T60" s="6"/>
      <c r="U60" s="6"/>
    </row>
    <row r="61">
      <c r="A61" s="59" t="s">
        <v>45</v>
      </c>
      <c r="B61" s="60">
        <v>929115.722736</v>
      </c>
      <c r="C61" s="59">
        <v>2035.0</v>
      </c>
      <c r="D61" s="62">
        <f t="shared" si="9"/>
        <v>0.4877617928</v>
      </c>
      <c r="E61" s="6"/>
      <c r="F61" s="6"/>
      <c r="G61" s="6"/>
      <c r="H61" s="6"/>
      <c r="M61" s="6"/>
      <c r="N61" s="6"/>
      <c r="O61" s="6"/>
      <c r="P61" s="6"/>
      <c r="Q61" s="6"/>
      <c r="R61" s="6"/>
      <c r="S61" s="6"/>
      <c r="T61" s="6"/>
      <c r="U61" s="6"/>
    </row>
    <row r="62">
      <c r="A62" s="59" t="s">
        <v>45</v>
      </c>
      <c r="B62" s="60">
        <v>816590.642578</v>
      </c>
      <c r="C62" s="59">
        <v>2040.0</v>
      </c>
      <c r="D62" s="62">
        <f t="shared" si="9"/>
        <v>0.5497988931</v>
      </c>
      <c r="E62" s="6"/>
      <c r="F62" s="6"/>
      <c r="G62" s="6"/>
      <c r="H62" s="6"/>
      <c r="M62" s="6"/>
      <c r="N62" s="6"/>
      <c r="O62" s="6"/>
      <c r="P62" s="6"/>
      <c r="Q62" s="6"/>
      <c r="R62" s="6"/>
      <c r="S62" s="6"/>
      <c r="T62" s="6"/>
      <c r="U62" s="6"/>
    </row>
    <row r="63">
      <c r="A63" s="59" t="s">
        <v>45</v>
      </c>
      <c r="B63" s="60">
        <v>729618.531047</v>
      </c>
      <c r="C63" s="59">
        <v>2045.0</v>
      </c>
      <c r="D63" s="62">
        <f t="shared" si="9"/>
        <v>0.5977481823</v>
      </c>
      <c r="E63" s="6"/>
      <c r="F63" s="6"/>
      <c r="G63" s="6"/>
      <c r="H63" s="6"/>
      <c r="M63" s="6"/>
      <c r="N63" s="6"/>
      <c r="O63" s="6"/>
      <c r="P63" s="6"/>
      <c r="Q63" s="6"/>
      <c r="R63" s="6"/>
      <c r="S63" s="6"/>
      <c r="T63" s="6"/>
      <c r="U63" s="6"/>
    </row>
    <row r="64">
      <c r="A64" s="59" t="s">
        <v>46</v>
      </c>
      <c r="B64" s="60">
        <v>2184423.78043</v>
      </c>
      <c r="C64" s="59">
        <v>2020.0</v>
      </c>
      <c r="D64" s="62"/>
      <c r="E64" s="6"/>
      <c r="F64" s="6"/>
      <c r="G64" s="6"/>
      <c r="H64" s="6"/>
      <c r="M64" s="6"/>
      <c r="N64" s="6"/>
      <c r="O64" s="6"/>
      <c r="P64" s="6"/>
      <c r="Q64" s="6"/>
      <c r="R64" s="6"/>
      <c r="S64" s="6"/>
      <c r="T64" s="6"/>
      <c r="U64" s="6"/>
    </row>
    <row r="65">
      <c r="A65" s="59" t="s">
        <v>46</v>
      </c>
      <c r="B65" s="60">
        <v>1612206.29276</v>
      </c>
      <c r="C65" s="59">
        <v>2025.0</v>
      </c>
      <c r="D65" s="62">
        <f t="shared" ref="D65:D69" si="10">1-(B65/B$64)</f>
        <v>0.2619535151</v>
      </c>
      <c r="E65" s="6"/>
      <c r="F65" s="6"/>
      <c r="G65" s="6"/>
      <c r="H65" s="6"/>
      <c r="M65" s="6"/>
      <c r="N65" s="6"/>
      <c r="O65" s="6"/>
      <c r="P65" s="6"/>
      <c r="Q65" s="6"/>
      <c r="R65" s="6"/>
      <c r="S65" s="6"/>
      <c r="T65" s="6"/>
      <c r="U65" s="6"/>
    </row>
    <row r="66">
      <c r="A66" s="59" t="s">
        <v>46</v>
      </c>
      <c r="B66" s="60">
        <v>1308700.86576</v>
      </c>
      <c r="C66" s="59">
        <v>2030.0</v>
      </c>
      <c r="D66" s="63">
        <f t="shared" si="10"/>
        <v>0.4008942415</v>
      </c>
      <c r="E66" s="6"/>
      <c r="F66" s="6"/>
      <c r="G66" s="6"/>
      <c r="H66" s="6"/>
      <c r="M66" s="6"/>
      <c r="N66" s="6"/>
      <c r="O66" s="6"/>
      <c r="P66" s="6"/>
      <c r="Q66" s="6"/>
      <c r="R66" s="6"/>
      <c r="S66" s="6"/>
      <c r="T66" s="6"/>
      <c r="U66" s="6"/>
    </row>
    <row r="67">
      <c r="A67" s="59" t="s">
        <v>46</v>
      </c>
      <c r="B67" s="60">
        <v>1118643.92998</v>
      </c>
      <c r="C67" s="59">
        <v>2035.0</v>
      </c>
      <c r="D67" s="62">
        <f t="shared" si="10"/>
        <v>0.4878997656</v>
      </c>
      <c r="E67" s="6"/>
      <c r="F67" s="6"/>
      <c r="G67" s="6"/>
      <c r="H67" s="6"/>
      <c r="M67" s="6"/>
      <c r="N67" s="6"/>
      <c r="O67" s="6"/>
      <c r="P67" s="6"/>
      <c r="Q67" s="6"/>
      <c r="R67" s="6"/>
      <c r="S67" s="6"/>
      <c r="T67" s="6"/>
      <c r="U67" s="6"/>
    </row>
    <row r="68">
      <c r="A68" s="59" t="s">
        <v>46</v>
      </c>
      <c r="B68" s="60">
        <v>983427.996528</v>
      </c>
      <c r="C68" s="59">
        <v>2040.0</v>
      </c>
      <c r="D68" s="62">
        <f t="shared" si="10"/>
        <v>0.549799812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</row>
    <row r="69">
      <c r="A69" s="59" t="s">
        <v>46</v>
      </c>
      <c r="B69" s="60">
        <v>879238.017397</v>
      </c>
      <c r="C69" s="59">
        <v>2045.0</v>
      </c>
      <c r="D69" s="62">
        <f t="shared" si="10"/>
        <v>0.5974965914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</row>
    <row r="70">
      <c r="A70" s="59" t="s">
        <v>47</v>
      </c>
      <c r="B70" s="60">
        <v>501877.415879</v>
      </c>
      <c r="C70" s="59">
        <v>2020.0</v>
      </c>
      <c r="D70" s="64" t="s">
        <v>18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</row>
    <row r="71">
      <c r="A71" s="59" t="s">
        <v>47</v>
      </c>
      <c r="B71" s="60">
        <v>355996.952125</v>
      </c>
      <c r="C71" s="59">
        <v>2025.0</v>
      </c>
      <c r="D71" s="62">
        <f t="shared" ref="D71:D75" si="11">1-(B71/B$70)</f>
        <v>0.2906695124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</row>
    <row r="72">
      <c r="A72" s="59" t="s">
        <v>47</v>
      </c>
      <c r="B72" s="60">
        <v>281214.888416</v>
      </c>
      <c r="C72" s="59">
        <v>2030.0</v>
      </c>
      <c r="D72" s="63">
        <f t="shared" si="11"/>
        <v>0.4396741525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</row>
    <row r="73">
      <c r="A73" s="59" t="s">
        <v>47</v>
      </c>
      <c r="B73" s="60">
        <v>235841.490971</v>
      </c>
      <c r="C73" s="59">
        <v>2035.0</v>
      </c>
      <c r="D73" s="62">
        <f t="shared" si="11"/>
        <v>0.530081483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</row>
    <row r="74">
      <c r="A74" s="59" t="s">
        <v>47</v>
      </c>
      <c r="B74" s="60">
        <v>205288.150369</v>
      </c>
      <c r="C74" s="59">
        <v>2040.0</v>
      </c>
      <c r="D74" s="62">
        <f t="shared" si="11"/>
        <v>0.5909595772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</row>
    <row r="75">
      <c r="A75" s="59" t="s">
        <v>47</v>
      </c>
      <c r="B75" s="60">
        <v>182404.632762</v>
      </c>
      <c r="C75" s="59">
        <v>2045.0</v>
      </c>
      <c r="D75" s="62">
        <f t="shared" si="11"/>
        <v>0.6365554078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</row>
    <row r="76">
      <c r="A76" s="59" t="s">
        <v>48</v>
      </c>
      <c r="B76" s="60">
        <v>728141.260143</v>
      </c>
      <c r="C76" s="59">
        <v>2020.0</v>
      </c>
      <c r="D76" s="64" t="s">
        <v>18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</row>
    <row r="77">
      <c r="A77" s="59" t="s">
        <v>48</v>
      </c>
      <c r="B77" s="60">
        <v>522923.752643</v>
      </c>
      <c r="C77" s="59">
        <v>2025.0</v>
      </c>
      <c r="D77" s="62">
        <f t="shared" ref="D77:D81" si="12">1-(B77/B$76)</f>
        <v>0.2818374933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</row>
    <row r="78">
      <c r="A78" s="59" t="s">
        <v>48</v>
      </c>
      <c r="B78" s="60">
        <v>416758.906655</v>
      </c>
      <c r="C78" s="59">
        <v>2030.0</v>
      </c>
      <c r="D78" s="63">
        <f t="shared" si="12"/>
        <v>0.4276400343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</row>
    <row r="79">
      <c r="A79" s="59" t="s">
        <v>48</v>
      </c>
      <c r="B79" s="60">
        <v>351980.956313</v>
      </c>
      <c r="C79" s="59">
        <v>2035.0</v>
      </c>
      <c r="D79" s="62">
        <f t="shared" si="12"/>
        <v>0.516603473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</row>
    <row r="80">
      <c r="A80" s="59" t="s">
        <v>48</v>
      </c>
      <c r="B80" s="60">
        <v>306954.662932</v>
      </c>
      <c r="C80" s="59">
        <v>2040.0</v>
      </c>
      <c r="D80" s="62">
        <f t="shared" si="12"/>
        <v>0.5784407783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</row>
    <row r="81">
      <c r="A81" s="59" t="s">
        <v>48</v>
      </c>
      <c r="B81" s="60">
        <v>273606.949143</v>
      </c>
      <c r="C81" s="59">
        <v>2045.0</v>
      </c>
      <c r="D81" s="62">
        <f t="shared" si="12"/>
        <v>0.6242391908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</row>
    <row r="82">
      <c r="A82" s="6"/>
      <c r="B82" s="1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</row>
    <row r="83">
      <c r="A83" s="6"/>
      <c r="B83" s="1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</row>
    <row r="84">
      <c r="A84" s="6"/>
      <c r="B84" s="1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</row>
    <row r="85">
      <c r="A85" s="6"/>
      <c r="B85" s="1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</row>
    <row r="86">
      <c r="A86" s="6"/>
      <c r="B86" s="1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</row>
    <row r="87">
      <c r="A87" s="6"/>
      <c r="B87" s="1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</row>
    <row r="88">
      <c r="A88" s="6"/>
      <c r="B88" s="1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</row>
    <row r="89">
      <c r="A89" s="6"/>
      <c r="B89" s="1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>
      <c r="A90" s="6"/>
      <c r="B90" s="1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</row>
    <row r="91">
      <c r="A91" s="6"/>
      <c r="B91" s="1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2">
      <c r="A92" s="6"/>
      <c r="B92" s="15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</row>
    <row r="93">
      <c r="A93" s="6"/>
      <c r="B93" s="15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>
      <c r="A94" s="6"/>
      <c r="B94" s="15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</row>
    <row r="95">
      <c r="A95" s="6"/>
      <c r="B95" s="1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>
      <c r="A96" s="6"/>
      <c r="B96" s="1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</row>
    <row r="97">
      <c r="A97" s="6"/>
      <c r="B97" s="1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</row>
    <row r="98">
      <c r="A98" s="6"/>
      <c r="B98" s="1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</row>
    <row r="99">
      <c r="A99" s="6"/>
      <c r="B99" s="1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</row>
    <row r="100">
      <c r="A100" s="6"/>
      <c r="B100" s="1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</row>
    <row r="101">
      <c r="A101" s="6"/>
      <c r="B101" s="1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</row>
    <row r="102">
      <c r="A102" s="6"/>
      <c r="B102" s="1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</row>
    <row r="103">
      <c r="A103" s="6"/>
      <c r="B103" s="1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</row>
    <row r="104">
      <c r="A104" s="6"/>
      <c r="B104" s="1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</row>
    <row r="105">
      <c r="A105" s="6"/>
      <c r="B105" s="1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</row>
    <row r="106">
      <c r="A106" s="6"/>
      <c r="B106" s="15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</row>
    <row r="107">
      <c r="A107" s="6"/>
      <c r="B107" s="15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</row>
    <row r="108">
      <c r="A108" s="6"/>
      <c r="B108" s="1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</row>
    <row r="109">
      <c r="A109" s="6"/>
      <c r="B109" s="1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</row>
    <row r="110">
      <c r="A110" s="6"/>
      <c r="B110" s="1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</row>
    <row r="111">
      <c r="A111" s="6"/>
      <c r="B111" s="1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</row>
    <row r="112">
      <c r="A112" s="6"/>
      <c r="B112" s="1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</row>
    <row r="113">
      <c r="A113" s="6"/>
      <c r="B113" s="1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</row>
    <row r="114">
      <c r="A114" s="6"/>
      <c r="B114" s="1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</row>
    <row r="115">
      <c r="A115" s="6"/>
      <c r="B115" s="1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</row>
    <row r="116">
      <c r="A116" s="6"/>
      <c r="B116" s="1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</row>
    <row r="117">
      <c r="A117" s="6"/>
      <c r="B117" s="1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</row>
    <row r="118">
      <c r="A118" s="6"/>
      <c r="B118" s="1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</row>
    <row r="119">
      <c r="A119" s="6"/>
      <c r="B119" s="1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</row>
    <row r="120">
      <c r="A120" s="6"/>
      <c r="B120" s="1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</row>
    <row r="121">
      <c r="A121" s="6"/>
      <c r="B121" s="1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</row>
    <row r="122">
      <c r="A122" s="6"/>
      <c r="B122" s="15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</row>
    <row r="123">
      <c r="A123" s="6"/>
      <c r="B123" s="15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</row>
    <row r="124">
      <c r="A124" s="6"/>
      <c r="B124" s="15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</row>
    <row r="125">
      <c r="A125" s="6"/>
      <c r="B125" s="15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</row>
    <row r="126">
      <c r="A126" s="6"/>
      <c r="B126" s="15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</row>
    <row r="127">
      <c r="A127" s="6"/>
      <c r="B127" s="15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</row>
    <row r="128">
      <c r="A128" s="6"/>
      <c r="B128" s="15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</row>
    <row r="129">
      <c r="A129" s="6"/>
      <c r="B129" s="15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</row>
    <row r="130">
      <c r="A130" s="6"/>
      <c r="B130" s="15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</row>
    <row r="131">
      <c r="A131" s="6"/>
      <c r="B131" s="15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</row>
    <row r="132">
      <c r="A132" s="6"/>
      <c r="B132" s="15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</row>
    <row r="133">
      <c r="A133" s="6"/>
      <c r="B133" s="15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</row>
    <row r="134">
      <c r="A134" s="6"/>
      <c r="B134" s="15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</row>
    <row r="135">
      <c r="A135" s="6"/>
      <c r="B135" s="15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</row>
    <row r="136">
      <c r="A136" s="6"/>
      <c r="B136" s="15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</row>
    <row r="137">
      <c r="A137" s="6"/>
      <c r="B137" s="15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</row>
    <row r="138">
      <c r="A138" s="6"/>
      <c r="B138" s="15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</row>
    <row r="139">
      <c r="A139" s="6"/>
      <c r="B139" s="15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</row>
    <row r="140">
      <c r="A140" s="6"/>
      <c r="B140" s="15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</row>
    <row r="141">
      <c r="A141" s="6"/>
      <c r="B141" s="15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</row>
    <row r="142">
      <c r="A142" s="6"/>
      <c r="B142" s="15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</row>
    <row r="143">
      <c r="A143" s="6"/>
      <c r="B143" s="15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</row>
    <row r="144">
      <c r="A144" s="6"/>
      <c r="B144" s="15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</row>
    <row r="145">
      <c r="A145" s="6"/>
      <c r="B145" s="15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</row>
    <row r="146">
      <c r="A146" s="6"/>
      <c r="B146" s="15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</row>
    <row r="147">
      <c r="A147" s="6"/>
      <c r="B147" s="15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</row>
    <row r="148">
      <c r="A148" s="6"/>
      <c r="B148" s="15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</row>
    <row r="149">
      <c r="A149" s="6"/>
      <c r="B149" s="15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</row>
    <row r="150">
      <c r="A150" s="6"/>
      <c r="B150" s="15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</row>
    <row r="151">
      <c r="A151" s="6"/>
      <c r="B151" s="15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</row>
    <row r="152">
      <c r="A152" s="6"/>
      <c r="B152" s="15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</row>
    <row r="153">
      <c r="A153" s="6"/>
      <c r="B153" s="15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</row>
    <row r="154">
      <c r="A154" s="6"/>
      <c r="B154" s="15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>
      <c r="A155" s="6"/>
      <c r="B155" s="15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>
      <c r="A156" s="6"/>
      <c r="B156" s="15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>
      <c r="A157" s="6"/>
      <c r="B157" s="15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</row>
    <row r="158">
      <c r="A158" s="6"/>
      <c r="B158" s="15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</row>
    <row r="159">
      <c r="A159" s="6"/>
      <c r="B159" s="15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</row>
    <row r="160">
      <c r="A160" s="6"/>
      <c r="B160" s="15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</row>
    <row r="161">
      <c r="A161" s="6"/>
      <c r="B161" s="15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</row>
    <row r="162">
      <c r="A162" s="6"/>
      <c r="B162" s="15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</row>
    <row r="163">
      <c r="A163" s="6"/>
      <c r="B163" s="15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</row>
    <row r="164">
      <c r="A164" s="6"/>
      <c r="B164" s="15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</row>
    <row r="165">
      <c r="A165" s="6"/>
      <c r="B165" s="15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</row>
    <row r="166">
      <c r="A166" s="6"/>
      <c r="B166" s="15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</row>
    <row r="167">
      <c r="A167" s="6"/>
      <c r="B167" s="15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</row>
    <row r="168">
      <c r="A168" s="6"/>
      <c r="B168" s="15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</row>
    <row r="169">
      <c r="A169" s="6"/>
      <c r="B169" s="15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>
      <c r="A170" s="6"/>
      <c r="B170" s="15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</row>
    <row r="171">
      <c r="A171" s="6"/>
      <c r="B171" s="15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</row>
    <row r="172">
      <c r="A172" s="6"/>
      <c r="B172" s="15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</row>
    <row r="173">
      <c r="A173" s="6"/>
      <c r="B173" s="15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</row>
    <row r="174">
      <c r="A174" s="6"/>
      <c r="B174" s="15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</row>
    <row r="175">
      <c r="A175" s="6"/>
      <c r="B175" s="15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</row>
    <row r="176">
      <c r="A176" s="6"/>
      <c r="B176" s="15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</row>
    <row r="177">
      <c r="A177" s="6"/>
      <c r="B177" s="15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</row>
    <row r="178">
      <c r="A178" s="6"/>
      <c r="B178" s="15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</row>
    <row r="179">
      <c r="A179" s="6"/>
      <c r="B179" s="15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</row>
    <row r="180">
      <c r="A180" s="6"/>
      <c r="B180" s="15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</row>
    <row r="181">
      <c r="A181" s="6"/>
      <c r="B181" s="15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</row>
    <row r="182">
      <c r="A182" s="6"/>
      <c r="B182" s="15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</row>
    <row r="183">
      <c r="A183" s="6"/>
      <c r="B183" s="15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</row>
    <row r="184">
      <c r="A184" s="6"/>
      <c r="B184" s="15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</row>
    <row r="185">
      <c r="A185" s="6"/>
      <c r="B185" s="15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</row>
    <row r="186">
      <c r="A186" s="6"/>
      <c r="B186" s="15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</row>
    <row r="187">
      <c r="A187" s="6"/>
      <c r="B187" s="15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</row>
    <row r="188">
      <c r="A188" s="6"/>
      <c r="B188" s="15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</row>
    <row r="189">
      <c r="A189" s="6"/>
      <c r="B189" s="15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</row>
    <row r="190">
      <c r="A190" s="6"/>
      <c r="B190" s="15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</row>
    <row r="191">
      <c r="A191" s="6"/>
      <c r="B191" s="15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</row>
    <row r="192">
      <c r="A192" s="6"/>
      <c r="B192" s="15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</row>
    <row r="193">
      <c r="A193" s="6"/>
      <c r="B193" s="15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</row>
    <row r="194">
      <c r="A194" s="6"/>
      <c r="B194" s="15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</row>
    <row r="195">
      <c r="A195" s="6"/>
      <c r="B195" s="15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</row>
    <row r="196">
      <c r="A196" s="6"/>
      <c r="B196" s="15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</row>
    <row r="197">
      <c r="A197" s="6"/>
      <c r="B197" s="15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</row>
    <row r="198">
      <c r="A198" s="6"/>
      <c r="B198" s="15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</row>
    <row r="199">
      <c r="A199" s="6"/>
      <c r="B199" s="15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</row>
    <row r="200">
      <c r="A200" s="6"/>
      <c r="B200" s="15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</row>
    <row r="201">
      <c r="A201" s="6"/>
      <c r="B201" s="15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</row>
    <row r="202">
      <c r="A202" s="6"/>
      <c r="B202" s="15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</row>
    <row r="203">
      <c r="A203" s="6"/>
      <c r="B203" s="15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</row>
    <row r="204">
      <c r="A204" s="6"/>
      <c r="B204" s="15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</row>
    <row r="205">
      <c r="A205" s="6"/>
      <c r="B205" s="15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</row>
    <row r="206">
      <c r="A206" s="6"/>
      <c r="B206" s="15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</row>
    <row r="207">
      <c r="A207" s="6"/>
      <c r="B207" s="15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</row>
    <row r="208">
      <c r="A208" s="6"/>
      <c r="B208" s="15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>
      <c r="A209" s="6"/>
      <c r="B209" s="15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>
      <c r="A210" s="6"/>
      <c r="B210" s="15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>
      <c r="A211" s="6"/>
      <c r="B211" s="15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>
      <c r="A212" s="6"/>
      <c r="B212" s="15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>
      <c r="A213" s="6"/>
      <c r="B213" s="15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>
      <c r="A214" s="6"/>
      <c r="B214" s="15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>
      <c r="A215" s="6"/>
      <c r="B215" s="15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>
      <c r="A216" s="6"/>
      <c r="B216" s="15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</row>
    <row r="217">
      <c r="A217" s="6"/>
      <c r="B217" s="15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>
      <c r="A218" s="6"/>
      <c r="B218" s="15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>
      <c r="A219" s="6"/>
      <c r="B219" s="15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>
      <c r="A220" s="6"/>
      <c r="B220" s="15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</row>
    <row r="221">
      <c r="A221" s="6"/>
      <c r="B221" s="15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</row>
    <row r="222">
      <c r="A222" s="6"/>
      <c r="B222" s="15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</row>
    <row r="223">
      <c r="A223" s="6"/>
      <c r="B223" s="15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</row>
    <row r="224">
      <c r="A224" s="6"/>
      <c r="B224" s="15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</row>
    <row r="225">
      <c r="A225" s="6"/>
      <c r="B225" s="15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</row>
    <row r="226">
      <c r="A226" s="6"/>
      <c r="B226" s="15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</row>
    <row r="227">
      <c r="A227" s="6"/>
      <c r="B227" s="15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</row>
    <row r="228">
      <c r="A228" s="6"/>
      <c r="B228" s="15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</row>
    <row r="229">
      <c r="A229" s="6"/>
      <c r="B229" s="15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</row>
    <row r="230">
      <c r="A230" s="6"/>
      <c r="B230" s="15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</row>
    <row r="231">
      <c r="A231" s="6"/>
      <c r="B231" s="15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</row>
    <row r="232">
      <c r="A232" s="6"/>
      <c r="B232" s="15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</row>
    <row r="233">
      <c r="A233" s="6"/>
      <c r="B233" s="15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</row>
    <row r="234">
      <c r="A234" s="6"/>
      <c r="B234" s="15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>
      <c r="A235" s="6"/>
      <c r="B235" s="15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</row>
    <row r="236">
      <c r="A236" s="6"/>
      <c r="B236" s="15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</row>
    <row r="237">
      <c r="A237" s="6"/>
      <c r="B237" s="15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</row>
    <row r="238">
      <c r="A238" s="6"/>
      <c r="B238" s="15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</row>
    <row r="239">
      <c r="A239" s="6"/>
      <c r="B239" s="15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</row>
    <row r="240">
      <c r="A240" s="6"/>
      <c r="B240" s="15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</row>
    <row r="241">
      <c r="A241" s="6"/>
      <c r="B241" s="15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</row>
    <row r="242">
      <c r="A242" s="6"/>
      <c r="B242" s="15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</row>
    <row r="243">
      <c r="A243" s="6"/>
      <c r="B243" s="15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</row>
    <row r="244">
      <c r="A244" s="6"/>
      <c r="B244" s="15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</row>
    <row r="245">
      <c r="A245" s="6"/>
      <c r="B245" s="15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</row>
    <row r="246">
      <c r="A246" s="6"/>
      <c r="B246" s="15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</row>
    <row r="247">
      <c r="A247" s="6"/>
      <c r="B247" s="15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>
      <c r="A248" s="6"/>
      <c r="B248" s="15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</row>
    <row r="249">
      <c r="A249" s="6"/>
      <c r="B249" s="15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</row>
    <row r="250">
      <c r="A250" s="6"/>
      <c r="B250" s="15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</row>
    <row r="251">
      <c r="A251" s="6"/>
      <c r="B251" s="15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</row>
    <row r="252">
      <c r="A252" s="6"/>
      <c r="B252" s="15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>
      <c r="A253" s="6"/>
      <c r="B253" s="15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>
      <c r="A254" s="6"/>
      <c r="B254" s="15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>
      <c r="A255" s="6"/>
      <c r="B255" s="15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>
      <c r="A256" s="6"/>
      <c r="B256" s="15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</row>
    <row r="257">
      <c r="A257" s="6"/>
      <c r="B257" s="15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</row>
    <row r="258">
      <c r="A258" s="6"/>
      <c r="B258" s="15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>
      <c r="A259" s="6"/>
      <c r="B259" s="15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>
      <c r="A260" s="6"/>
      <c r="B260" s="15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</row>
    <row r="261">
      <c r="A261" s="6"/>
      <c r="B261" s="15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</row>
    <row r="262">
      <c r="A262" s="6"/>
      <c r="B262" s="15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</row>
    <row r="263">
      <c r="A263" s="6"/>
      <c r="B263" s="15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>
      <c r="A264" s="6"/>
      <c r="B264" s="15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>
      <c r="A265" s="6"/>
      <c r="B265" s="15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</row>
    <row r="266">
      <c r="A266" s="6"/>
      <c r="B266" s="15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</row>
    <row r="267">
      <c r="A267" s="6"/>
      <c r="B267" s="15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</row>
    <row r="268">
      <c r="A268" s="6"/>
      <c r="B268" s="15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</row>
    <row r="269">
      <c r="A269" s="6"/>
      <c r="B269" s="15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</row>
    <row r="270">
      <c r="A270" s="6"/>
      <c r="B270" s="15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</row>
    <row r="271">
      <c r="A271" s="6"/>
      <c r="B271" s="15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</row>
    <row r="272">
      <c r="A272" s="6"/>
      <c r="B272" s="15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</row>
    <row r="273">
      <c r="A273" s="6"/>
      <c r="B273" s="15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</row>
    <row r="274">
      <c r="A274" s="6"/>
      <c r="B274" s="15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</row>
    <row r="275">
      <c r="A275" s="6"/>
      <c r="B275" s="15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</row>
    <row r="276">
      <c r="A276" s="6"/>
      <c r="B276" s="15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</row>
    <row r="277">
      <c r="A277" s="6"/>
      <c r="B277" s="15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</row>
    <row r="278">
      <c r="A278" s="6"/>
      <c r="B278" s="15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>
      <c r="A279" s="6"/>
      <c r="B279" s="15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</row>
    <row r="280">
      <c r="A280" s="6"/>
      <c r="B280" s="15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</row>
    <row r="281">
      <c r="A281" s="6"/>
      <c r="B281" s="15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</row>
    <row r="282">
      <c r="A282" s="6"/>
      <c r="B282" s="15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</row>
    <row r="283">
      <c r="A283" s="6"/>
      <c r="B283" s="15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</row>
    <row r="284">
      <c r="A284" s="6"/>
      <c r="B284" s="15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</row>
    <row r="285">
      <c r="A285" s="6"/>
      <c r="B285" s="15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</row>
    <row r="286">
      <c r="A286" s="6"/>
      <c r="B286" s="15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</row>
    <row r="287">
      <c r="A287" s="6"/>
      <c r="B287" s="15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</row>
    <row r="288">
      <c r="A288" s="6"/>
      <c r="B288" s="15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</row>
    <row r="289">
      <c r="A289" s="6"/>
      <c r="B289" s="15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</row>
    <row r="290">
      <c r="A290" s="6"/>
      <c r="B290" s="15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</row>
    <row r="291">
      <c r="A291" s="6"/>
      <c r="B291" s="15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</row>
    <row r="292">
      <c r="A292" s="6"/>
      <c r="B292" s="15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</row>
    <row r="293">
      <c r="A293" s="6"/>
      <c r="B293" s="15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</row>
    <row r="294">
      <c r="A294" s="6"/>
      <c r="B294" s="15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</row>
    <row r="295">
      <c r="A295" s="6"/>
      <c r="B295" s="15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</row>
    <row r="296">
      <c r="A296" s="6"/>
      <c r="B296" s="15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</row>
    <row r="297">
      <c r="A297" s="6"/>
      <c r="B297" s="15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</row>
    <row r="298">
      <c r="A298" s="6"/>
      <c r="B298" s="15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</row>
    <row r="299">
      <c r="A299" s="6"/>
      <c r="B299" s="15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</row>
    <row r="300">
      <c r="A300" s="6"/>
      <c r="B300" s="15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</row>
    <row r="301">
      <c r="A301" s="6"/>
      <c r="B301" s="15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</row>
    <row r="302">
      <c r="A302" s="6"/>
      <c r="B302" s="15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</row>
    <row r="303">
      <c r="A303" s="6"/>
      <c r="B303" s="15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</row>
    <row r="304">
      <c r="A304" s="6"/>
      <c r="B304" s="15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</row>
    <row r="305">
      <c r="A305" s="6"/>
      <c r="B305" s="15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</row>
    <row r="306">
      <c r="A306" s="6"/>
      <c r="B306" s="15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</row>
    <row r="307">
      <c r="A307" s="6"/>
      <c r="B307" s="15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</row>
    <row r="308">
      <c r="A308" s="6"/>
      <c r="B308" s="15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</row>
    <row r="309">
      <c r="A309" s="6"/>
      <c r="B309" s="15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</row>
    <row r="310">
      <c r="A310" s="6"/>
      <c r="B310" s="15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</row>
    <row r="311">
      <c r="A311" s="6"/>
      <c r="B311" s="15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</row>
    <row r="312">
      <c r="A312" s="6"/>
      <c r="B312" s="15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</row>
    <row r="313">
      <c r="A313" s="6"/>
      <c r="B313" s="15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>
      <c r="A314" s="6"/>
      <c r="B314" s="15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>
      <c r="A315" s="6"/>
      <c r="B315" s="15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>
      <c r="A316" s="6"/>
      <c r="B316" s="15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>
      <c r="A317" s="6"/>
      <c r="B317" s="15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>
      <c r="A318" s="6"/>
      <c r="B318" s="15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>
      <c r="A319" s="6"/>
      <c r="B319" s="15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>
      <c r="A320" s="6"/>
      <c r="B320" s="15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>
      <c r="A321" s="6"/>
      <c r="B321" s="15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>
      <c r="A322" s="6"/>
      <c r="B322" s="15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>
      <c r="A323" s="6"/>
      <c r="B323" s="15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>
      <c r="A324" s="6"/>
      <c r="B324" s="15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>
      <c r="A325" s="6"/>
      <c r="B325" s="15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</row>
    <row r="326">
      <c r="A326" s="6"/>
      <c r="B326" s="15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>
      <c r="A327" s="6"/>
      <c r="B327" s="15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>
      <c r="A328" s="6"/>
      <c r="B328" s="15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>
      <c r="A329" s="6"/>
      <c r="B329" s="15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>
      <c r="A330" s="6"/>
      <c r="B330" s="15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>
      <c r="A331" s="6"/>
      <c r="B331" s="15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>
      <c r="A332" s="6"/>
      <c r="B332" s="15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>
      <c r="A333" s="6"/>
      <c r="B333" s="15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</row>
    <row r="334">
      <c r="A334" s="6"/>
      <c r="B334" s="15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</row>
    <row r="335">
      <c r="A335" s="6"/>
      <c r="B335" s="15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>
      <c r="A336" s="6"/>
      <c r="B336" s="15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>
      <c r="A337" s="6"/>
      <c r="B337" s="15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</row>
    <row r="338">
      <c r="A338" s="6"/>
      <c r="B338" s="15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</row>
    <row r="339">
      <c r="A339" s="6"/>
      <c r="B339" s="15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</row>
    <row r="340">
      <c r="A340" s="6"/>
      <c r="B340" s="15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>
      <c r="A341" s="6"/>
      <c r="B341" s="15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>
      <c r="A342" s="6"/>
      <c r="B342" s="15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>
      <c r="A343" s="6"/>
      <c r="B343" s="15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>
      <c r="A344" s="6"/>
      <c r="B344" s="15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>
      <c r="A345" s="6"/>
      <c r="B345" s="15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>
      <c r="A346" s="6"/>
      <c r="B346" s="15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>
      <c r="A347" s="6"/>
      <c r="B347" s="15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>
      <c r="A348" s="6"/>
      <c r="B348" s="15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</row>
    <row r="349">
      <c r="A349" s="6"/>
      <c r="B349" s="15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>
      <c r="A350" s="6"/>
      <c r="B350" s="15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>
      <c r="A351" s="6"/>
      <c r="B351" s="15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>
      <c r="A352" s="6"/>
      <c r="B352" s="15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>
      <c r="A353" s="6"/>
      <c r="B353" s="15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>
      <c r="A354" s="6"/>
      <c r="B354" s="15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</row>
    <row r="355">
      <c r="A355" s="6"/>
      <c r="B355" s="15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</row>
    <row r="356">
      <c r="A356" s="6"/>
      <c r="B356" s="15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</row>
    <row r="357">
      <c r="A357" s="6"/>
      <c r="B357" s="15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</row>
    <row r="358">
      <c r="A358" s="6"/>
      <c r="B358" s="15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</row>
    <row r="359">
      <c r="A359" s="6"/>
      <c r="B359" s="15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</row>
    <row r="360">
      <c r="A360" s="6"/>
      <c r="B360" s="15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</row>
    <row r="361">
      <c r="A361" s="6"/>
      <c r="B361" s="15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</row>
    <row r="362">
      <c r="A362" s="6"/>
      <c r="B362" s="15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</row>
    <row r="363">
      <c r="A363" s="6"/>
      <c r="B363" s="15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</row>
    <row r="364">
      <c r="A364" s="6"/>
      <c r="B364" s="15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</row>
    <row r="365">
      <c r="A365" s="6"/>
      <c r="B365" s="15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</row>
    <row r="366">
      <c r="A366" s="6"/>
      <c r="B366" s="15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</row>
    <row r="367">
      <c r="A367" s="6"/>
      <c r="B367" s="15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</row>
    <row r="368">
      <c r="A368" s="6"/>
      <c r="B368" s="15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</row>
    <row r="369">
      <c r="A369" s="6"/>
      <c r="B369" s="15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</row>
    <row r="370">
      <c r="A370" s="6"/>
      <c r="B370" s="15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</row>
    <row r="371">
      <c r="A371" s="6"/>
      <c r="B371" s="15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</row>
    <row r="372">
      <c r="A372" s="6"/>
      <c r="B372" s="15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</row>
    <row r="373">
      <c r="A373" s="6"/>
      <c r="B373" s="15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</row>
    <row r="374">
      <c r="A374" s="6"/>
      <c r="B374" s="15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</row>
    <row r="375">
      <c r="A375" s="6"/>
      <c r="B375" s="15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</row>
    <row r="376">
      <c r="A376" s="6"/>
      <c r="B376" s="15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</row>
    <row r="377">
      <c r="A377" s="6"/>
      <c r="B377" s="15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</row>
    <row r="378">
      <c r="A378" s="6"/>
      <c r="B378" s="15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</row>
    <row r="379">
      <c r="A379" s="6"/>
      <c r="B379" s="15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</row>
    <row r="380">
      <c r="A380" s="6"/>
      <c r="B380" s="15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</row>
    <row r="381">
      <c r="A381" s="6"/>
      <c r="B381" s="15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</row>
    <row r="382">
      <c r="A382" s="6"/>
      <c r="B382" s="15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</row>
    <row r="383">
      <c r="A383" s="6"/>
      <c r="B383" s="15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</row>
    <row r="384">
      <c r="A384" s="6"/>
      <c r="B384" s="15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</row>
    <row r="385">
      <c r="A385" s="6"/>
      <c r="B385" s="15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</row>
    <row r="386">
      <c r="A386" s="6"/>
      <c r="B386" s="15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</row>
    <row r="387">
      <c r="A387" s="6"/>
      <c r="B387" s="15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</row>
    <row r="388">
      <c r="A388" s="6"/>
      <c r="B388" s="15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</row>
    <row r="389">
      <c r="A389" s="6"/>
      <c r="B389" s="15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</row>
    <row r="390">
      <c r="A390" s="6"/>
      <c r="B390" s="15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</row>
    <row r="391">
      <c r="A391" s="6"/>
      <c r="B391" s="15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</row>
    <row r="392">
      <c r="A392" s="6"/>
      <c r="B392" s="15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</row>
    <row r="393">
      <c r="A393" s="6"/>
      <c r="B393" s="15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</row>
    <row r="394">
      <c r="A394" s="6"/>
      <c r="B394" s="15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</row>
    <row r="395">
      <c r="A395" s="6"/>
      <c r="B395" s="15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</row>
    <row r="396">
      <c r="A396" s="6"/>
      <c r="B396" s="15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</row>
    <row r="397">
      <c r="A397" s="6"/>
      <c r="B397" s="15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</row>
    <row r="398">
      <c r="A398" s="6"/>
      <c r="B398" s="15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</row>
    <row r="399">
      <c r="A399" s="6"/>
      <c r="B399" s="15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</row>
    <row r="400">
      <c r="A400" s="6"/>
      <c r="B400" s="15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</row>
    <row r="401">
      <c r="A401" s="6"/>
      <c r="B401" s="15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</row>
    <row r="402">
      <c r="A402" s="6"/>
      <c r="B402" s="15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</row>
    <row r="403">
      <c r="A403" s="6"/>
      <c r="B403" s="15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</row>
    <row r="404">
      <c r="A404" s="6"/>
      <c r="B404" s="15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</row>
    <row r="405">
      <c r="A405" s="6"/>
      <c r="B405" s="15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</row>
    <row r="406">
      <c r="A406" s="6"/>
      <c r="B406" s="15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>
      <c r="A407" s="6"/>
      <c r="B407" s="15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>
      <c r="A408" s="6"/>
      <c r="B408" s="15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>
      <c r="A409" s="6"/>
      <c r="B409" s="15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>
      <c r="A410" s="6"/>
      <c r="B410" s="15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>
      <c r="A411" s="6"/>
      <c r="B411" s="15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>
      <c r="A412" s="6"/>
      <c r="B412" s="15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>
      <c r="A413" s="6"/>
      <c r="B413" s="15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>
      <c r="A414" s="6"/>
      <c r="B414" s="15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</row>
    <row r="415">
      <c r="A415" s="6"/>
      <c r="B415" s="15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</row>
    <row r="416">
      <c r="A416" s="6"/>
      <c r="B416" s="15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</row>
    <row r="417">
      <c r="A417" s="6"/>
      <c r="B417" s="15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</row>
    <row r="418">
      <c r="A418" s="6"/>
      <c r="B418" s="15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</row>
    <row r="419">
      <c r="A419" s="6"/>
      <c r="B419" s="15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</row>
    <row r="420">
      <c r="A420" s="6"/>
      <c r="B420" s="15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</row>
    <row r="421">
      <c r="A421" s="6"/>
      <c r="B421" s="15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</row>
    <row r="422">
      <c r="A422" s="6"/>
      <c r="B422" s="15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</row>
    <row r="423">
      <c r="A423" s="6"/>
      <c r="B423" s="15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>
      <c r="A424" s="6"/>
      <c r="B424" s="15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</row>
    <row r="425">
      <c r="A425" s="6"/>
      <c r="B425" s="15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>
      <c r="A426" s="6"/>
      <c r="B426" s="15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>
      <c r="A427" s="6"/>
      <c r="B427" s="15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>
      <c r="A428" s="6"/>
      <c r="B428" s="15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</row>
    <row r="429">
      <c r="A429" s="6"/>
      <c r="B429" s="15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>
      <c r="A430" s="6"/>
      <c r="B430" s="15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>
      <c r="A431" s="6"/>
      <c r="B431" s="15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>
      <c r="A432" s="6"/>
      <c r="B432" s="15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</row>
    <row r="433">
      <c r="A433" s="6"/>
      <c r="B433" s="15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</row>
    <row r="434">
      <c r="A434" s="6"/>
      <c r="B434" s="15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</row>
    <row r="435">
      <c r="A435" s="6"/>
      <c r="B435" s="15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</row>
    <row r="436">
      <c r="A436" s="6"/>
      <c r="B436" s="15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</row>
    <row r="437">
      <c r="A437" s="6"/>
      <c r="B437" s="15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</row>
    <row r="438">
      <c r="A438" s="6"/>
      <c r="B438" s="15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</row>
    <row r="439">
      <c r="A439" s="6"/>
      <c r="B439" s="15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</row>
    <row r="440">
      <c r="A440" s="6"/>
      <c r="B440" s="15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</row>
    <row r="441">
      <c r="A441" s="6"/>
      <c r="B441" s="15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</row>
    <row r="442">
      <c r="A442" s="6"/>
      <c r="B442" s="15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>
      <c r="A443" s="6"/>
      <c r="B443" s="15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>
      <c r="A444" s="6"/>
      <c r="B444" s="15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>
      <c r="A445" s="6"/>
      <c r="B445" s="15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>
      <c r="A446" s="6"/>
      <c r="B446" s="15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</row>
    <row r="447">
      <c r="A447" s="6"/>
      <c r="B447" s="15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</row>
    <row r="448">
      <c r="A448" s="6"/>
      <c r="B448" s="15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>
      <c r="A449" s="6"/>
      <c r="B449" s="15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>
      <c r="A450" s="6"/>
      <c r="B450" s="15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>
      <c r="A451" s="6"/>
      <c r="B451" s="15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>
      <c r="A452" s="6"/>
      <c r="B452" s="15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>
      <c r="A453" s="6"/>
      <c r="B453" s="15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>
      <c r="A454" s="6"/>
      <c r="B454" s="15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</row>
    <row r="455">
      <c r="A455" s="6"/>
      <c r="B455" s="15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</row>
    <row r="456">
      <c r="A456" s="6"/>
      <c r="B456" s="15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</row>
    <row r="457">
      <c r="A457" s="6"/>
      <c r="B457" s="15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</row>
    <row r="458">
      <c r="A458" s="6"/>
      <c r="B458" s="15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</row>
    <row r="459">
      <c r="A459" s="6"/>
      <c r="B459" s="15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</row>
    <row r="460">
      <c r="A460" s="6"/>
      <c r="B460" s="15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</row>
    <row r="461">
      <c r="A461" s="6"/>
      <c r="B461" s="15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</row>
    <row r="462">
      <c r="A462" s="6"/>
      <c r="B462" s="15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</row>
    <row r="463">
      <c r="A463" s="6"/>
      <c r="B463" s="15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</row>
    <row r="464">
      <c r="A464" s="6"/>
      <c r="B464" s="15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</row>
    <row r="465">
      <c r="A465" s="6"/>
      <c r="B465" s="15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</row>
    <row r="466">
      <c r="A466" s="6"/>
      <c r="B466" s="15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</row>
    <row r="467">
      <c r="A467" s="6"/>
      <c r="B467" s="15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</row>
    <row r="468">
      <c r="A468" s="6"/>
      <c r="B468" s="15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</row>
    <row r="469">
      <c r="A469" s="6"/>
      <c r="B469" s="15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</row>
    <row r="470">
      <c r="A470" s="6"/>
      <c r="B470" s="15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</row>
    <row r="471">
      <c r="A471" s="6"/>
      <c r="B471" s="15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</row>
    <row r="472">
      <c r="A472" s="6"/>
      <c r="B472" s="15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</row>
    <row r="473">
      <c r="A473" s="6"/>
      <c r="B473" s="15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</row>
    <row r="474">
      <c r="A474" s="6"/>
      <c r="B474" s="15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</row>
    <row r="475">
      <c r="A475" s="6"/>
      <c r="B475" s="15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</row>
    <row r="476">
      <c r="A476" s="6"/>
      <c r="B476" s="15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</row>
    <row r="477">
      <c r="A477" s="6"/>
      <c r="B477" s="15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</row>
    <row r="478">
      <c r="A478" s="6"/>
      <c r="B478" s="15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</row>
    <row r="479">
      <c r="A479" s="6"/>
      <c r="B479" s="15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</row>
    <row r="480">
      <c r="A480" s="6"/>
      <c r="B480" s="15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</row>
    <row r="481">
      <c r="A481" s="6"/>
      <c r="B481" s="15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</row>
    <row r="482">
      <c r="A482" s="6"/>
      <c r="B482" s="15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</row>
    <row r="483">
      <c r="A483" s="6"/>
      <c r="B483" s="15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</row>
    <row r="484">
      <c r="A484" s="6"/>
      <c r="B484" s="15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</row>
    <row r="485">
      <c r="A485" s="6"/>
      <c r="B485" s="15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</row>
    <row r="486">
      <c r="A486" s="6"/>
      <c r="B486" s="15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</row>
    <row r="487">
      <c r="A487" s="6"/>
      <c r="B487" s="15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</row>
    <row r="488">
      <c r="A488" s="6"/>
      <c r="B488" s="15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</row>
    <row r="489">
      <c r="A489" s="6"/>
      <c r="B489" s="15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</row>
    <row r="490">
      <c r="A490" s="6"/>
      <c r="B490" s="15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</row>
    <row r="491">
      <c r="A491" s="6"/>
      <c r="B491" s="15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</row>
    <row r="492">
      <c r="A492" s="6"/>
      <c r="B492" s="15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</row>
    <row r="493">
      <c r="A493" s="6"/>
      <c r="B493" s="15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</row>
    <row r="494">
      <c r="A494" s="6"/>
      <c r="B494" s="15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</row>
    <row r="495">
      <c r="A495" s="6"/>
      <c r="B495" s="15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</row>
    <row r="496">
      <c r="A496" s="6"/>
      <c r="B496" s="15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</row>
    <row r="497">
      <c r="A497" s="6"/>
      <c r="B497" s="15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</row>
    <row r="498">
      <c r="A498" s="6"/>
      <c r="B498" s="15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</row>
    <row r="499">
      <c r="A499" s="6"/>
      <c r="B499" s="15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</row>
    <row r="500">
      <c r="A500" s="6"/>
      <c r="B500" s="15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</row>
    <row r="501">
      <c r="A501" s="6"/>
      <c r="B501" s="15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</row>
    <row r="502">
      <c r="A502" s="6"/>
      <c r="B502" s="15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</row>
    <row r="503">
      <c r="A503" s="6"/>
      <c r="B503" s="15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</row>
    <row r="504">
      <c r="A504" s="6"/>
      <c r="B504" s="15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</row>
    <row r="505">
      <c r="A505" s="6"/>
      <c r="B505" s="15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</row>
    <row r="506">
      <c r="A506" s="6"/>
      <c r="B506" s="15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</row>
    <row r="507">
      <c r="A507" s="6"/>
      <c r="B507" s="15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</row>
    <row r="508">
      <c r="A508" s="6"/>
      <c r="B508" s="15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</row>
    <row r="509">
      <c r="A509" s="6"/>
      <c r="B509" s="15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</row>
    <row r="510">
      <c r="A510" s="6"/>
      <c r="B510" s="15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</row>
    <row r="511">
      <c r="A511" s="6"/>
      <c r="B511" s="15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</row>
    <row r="512">
      <c r="A512" s="6"/>
      <c r="B512" s="15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</row>
    <row r="513">
      <c r="A513" s="6"/>
      <c r="B513" s="15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</row>
    <row r="514">
      <c r="A514" s="6"/>
      <c r="B514" s="15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</row>
    <row r="515">
      <c r="A515" s="6"/>
      <c r="B515" s="15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</row>
    <row r="516">
      <c r="A516" s="6"/>
      <c r="B516" s="15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</row>
    <row r="517">
      <c r="A517" s="6"/>
      <c r="B517" s="15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</row>
    <row r="518">
      <c r="A518" s="6"/>
      <c r="B518" s="15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</row>
    <row r="519">
      <c r="A519" s="6"/>
      <c r="B519" s="15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</row>
    <row r="520">
      <c r="A520" s="6"/>
      <c r="B520" s="15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</row>
    <row r="521">
      <c r="A521" s="6"/>
      <c r="B521" s="15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</row>
    <row r="522">
      <c r="A522" s="6"/>
      <c r="B522" s="15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</row>
    <row r="523">
      <c r="A523" s="6"/>
      <c r="B523" s="15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</row>
    <row r="524">
      <c r="A524" s="6"/>
      <c r="B524" s="15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</row>
    <row r="525">
      <c r="A525" s="6"/>
      <c r="B525" s="15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</row>
    <row r="526">
      <c r="A526" s="6"/>
      <c r="B526" s="15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</row>
    <row r="527">
      <c r="A527" s="6"/>
      <c r="B527" s="15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</row>
    <row r="528">
      <c r="A528" s="6"/>
      <c r="B528" s="15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</row>
    <row r="529">
      <c r="A529" s="6"/>
      <c r="B529" s="15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</row>
    <row r="530">
      <c r="A530" s="6"/>
      <c r="B530" s="15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</row>
    <row r="531">
      <c r="A531" s="6"/>
      <c r="B531" s="15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</row>
    <row r="532">
      <c r="A532" s="6"/>
      <c r="B532" s="15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</row>
    <row r="533">
      <c r="A533" s="6"/>
      <c r="B533" s="15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</row>
    <row r="534">
      <c r="A534" s="6"/>
      <c r="B534" s="15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</row>
    <row r="535">
      <c r="A535" s="6"/>
      <c r="B535" s="15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</row>
    <row r="536">
      <c r="A536" s="6"/>
      <c r="B536" s="15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</row>
    <row r="537">
      <c r="A537" s="6"/>
      <c r="B537" s="15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</row>
    <row r="538">
      <c r="A538" s="6"/>
      <c r="B538" s="15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</row>
    <row r="539">
      <c r="A539" s="6"/>
      <c r="B539" s="15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</row>
    <row r="540">
      <c r="A540" s="6"/>
      <c r="B540" s="15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</row>
    <row r="541">
      <c r="A541" s="6"/>
      <c r="B541" s="15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</row>
    <row r="542">
      <c r="A542" s="6"/>
      <c r="B542" s="15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</row>
    <row r="543">
      <c r="A543" s="6"/>
      <c r="B543" s="15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</row>
    <row r="544">
      <c r="A544" s="6"/>
      <c r="B544" s="15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</row>
    <row r="545">
      <c r="A545" s="6"/>
      <c r="B545" s="15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</row>
    <row r="546">
      <c r="A546" s="6"/>
      <c r="B546" s="15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>
      <c r="A547" s="6"/>
      <c r="B547" s="15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</row>
    <row r="548">
      <c r="A548" s="6"/>
      <c r="B548" s="15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</row>
    <row r="549">
      <c r="A549" s="6"/>
      <c r="B549" s="15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</row>
    <row r="550">
      <c r="A550" s="6"/>
      <c r="B550" s="15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</row>
    <row r="551">
      <c r="A551" s="6"/>
      <c r="B551" s="15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</row>
    <row r="552">
      <c r="A552" s="6"/>
      <c r="B552" s="15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</row>
    <row r="553">
      <c r="A553" s="6"/>
      <c r="B553" s="15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</row>
    <row r="554">
      <c r="A554" s="6"/>
      <c r="B554" s="15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</row>
    <row r="555">
      <c r="A555" s="6"/>
      <c r="B555" s="15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</row>
    <row r="556">
      <c r="A556" s="6"/>
      <c r="B556" s="15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</row>
    <row r="557">
      <c r="A557" s="6"/>
      <c r="B557" s="15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</row>
    <row r="558">
      <c r="A558" s="6"/>
      <c r="B558" s="15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</row>
    <row r="559">
      <c r="A559" s="6"/>
      <c r="B559" s="15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</row>
    <row r="560">
      <c r="A560" s="6"/>
      <c r="B560" s="15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</row>
    <row r="561">
      <c r="A561" s="6"/>
      <c r="B561" s="15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</row>
    <row r="562">
      <c r="A562" s="6"/>
      <c r="B562" s="15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</row>
    <row r="563">
      <c r="A563" s="6"/>
      <c r="B563" s="15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</row>
    <row r="564">
      <c r="A564" s="6"/>
      <c r="B564" s="15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</row>
    <row r="565">
      <c r="A565" s="6"/>
      <c r="B565" s="15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</row>
    <row r="566">
      <c r="A566" s="6"/>
      <c r="B566" s="15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</row>
    <row r="567">
      <c r="A567" s="6"/>
      <c r="B567" s="15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</row>
    <row r="568">
      <c r="A568" s="6"/>
      <c r="B568" s="15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</row>
    <row r="569">
      <c r="A569" s="6"/>
      <c r="B569" s="15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</row>
    <row r="570">
      <c r="A570" s="6"/>
      <c r="B570" s="15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</row>
    <row r="571">
      <c r="A571" s="6"/>
      <c r="B571" s="15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</row>
    <row r="572">
      <c r="A572" s="6"/>
      <c r="B572" s="15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</row>
    <row r="573">
      <c r="A573" s="6"/>
      <c r="B573" s="15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</row>
    <row r="574">
      <c r="A574" s="6"/>
      <c r="B574" s="15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</row>
    <row r="575">
      <c r="A575" s="6"/>
      <c r="B575" s="15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</row>
    <row r="576">
      <c r="A576" s="6"/>
      <c r="B576" s="15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</row>
    <row r="577">
      <c r="A577" s="6"/>
      <c r="B577" s="15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</row>
    <row r="578">
      <c r="A578" s="6"/>
      <c r="B578" s="15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</row>
    <row r="579">
      <c r="A579" s="6"/>
      <c r="B579" s="15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</row>
    <row r="580">
      <c r="A580" s="6"/>
      <c r="B580" s="15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</row>
    <row r="581">
      <c r="A581" s="6"/>
      <c r="B581" s="15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</row>
    <row r="582">
      <c r="A582" s="6"/>
      <c r="B582" s="15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</row>
    <row r="583">
      <c r="A583" s="6"/>
      <c r="B583" s="15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</row>
    <row r="584">
      <c r="A584" s="6"/>
      <c r="B584" s="15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</row>
    <row r="585">
      <c r="A585" s="6"/>
      <c r="B585" s="15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</row>
    <row r="586">
      <c r="A586" s="6"/>
      <c r="B586" s="15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</row>
    <row r="587">
      <c r="A587" s="6"/>
      <c r="B587" s="15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</row>
    <row r="588">
      <c r="A588" s="6"/>
      <c r="B588" s="15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</row>
    <row r="589">
      <c r="A589" s="6"/>
      <c r="B589" s="15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</row>
    <row r="590">
      <c r="A590" s="6"/>
      <c r="B590" s="15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</row>
    <row r="591">
      <c r="A591" s="6"/>
      <c r="B591" s="15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</row>
    <row r="592">
      <c r="A592" s="6"/>
      <c r="B592" s="15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</row>
    <row r="593">
      <c r="A593" s="6"/>
      <c r="B593" s="15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</row>
    <row r="594">
      <c r="A594" s="6"/>
      <c r="B594" s="15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</row>
    <row r="595">
      <c r="A595" s="6"/>
      <c r="B595" s="15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</row>
    <row r="596">
      <c r="A596" s="6"/>
      <c r="B596" s="15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</row>
    <row r="597">
      <c r="A597" s="6"/>
      <c r="B597" s="15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</row>
    <row r="598">
      <c r="A598" s="6"/>
      <c r="B598" s="15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</row>
    <row r="599">
      <c r="A599" s="6"/>
      <c r="B599" s="15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</row>
    <row r="600">
      <c r="A600" s="6"/>
      <c r="B600" s="15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</row>
    <row r="601">
      <c r="A601" s="6"/>
      <c r="B601" s="15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</row>
    <row r="602">
      <c r="A602" s="6"/>
      <c r="B602" s="15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</row>
    <row r="603">
      <c r="A603" s="6"/>
      <c r="B603" s="15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</row>
    <row r="604">
      <c r="A604" s="6"/>
      <c r="B604" s="15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</row>
    <row r="605">
      <c r="A605" s="6"/>
      <c r="B605" s="15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</row>
    <row r="606">
      <c r="A606" s="6"/>
      <c r="B606" s="15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</row>
    <row r="607">
      <c r="A607" s="6"/>
      <c r="B607" s="15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</row>
    <row r="608">
      <c r="A608" s="6"/>
      <c r="B608" s="15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</row>
    <row r="609">
      <c r="A609" s="6"/>
      <c r="B609" s="15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</row>
    <row r="610">
      <c r="A610" s="6"/>
      <c r="B610" s="15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</row>
    <row r="611">
      <c r="A611" s="6"/>
      <c r="B611" s="15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</row>
    <row r="612">
      <c r="A612" s="6"/>
      <c r="B612" s="15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</row>
    <row r="613">
      <c r="A613" s="6"/>
      <c r="B613" s="15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</row>
    <row r="614">
      <c r="A614" s="6"/>
      <c r="B614" s="15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</row>
    <row r="615">
      <c r="A615" s="6"/>
      <c r="B615" s="15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</row>
    <row r="616">
      <c r="A616" s="6"/>
      <c r="B616" s="15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</row>
    <row r="617">
      <c r="A617" s="6"/>
      <c r="B617" s="15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</row>
    <row r="618">
      <c r="A618" s="6"/>
      <c r="B618" s="15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</row>
    <row r="619">
      <c r="A619" s="6"/>
      <c r="B619" s="15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</row>
    <row r="620">
      <c r="A620" s="6"/>
      <c r="B620" s="15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</row>
    <row r="621">
      <c r="A621" s="6"/>
      <c r="B621" s="15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</row>
    <row r="622">
      <c r="A622" s="6"/>
      <c r="B622" s="15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</row>
    <row r="623">
      <c r="A623" s="6"/>
      <c r="B623" s="15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</row>
    <row r="624">
      <c r="A624" s="6"/>
      <c r="B624" s="15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</row>
    <row r="625">
      <c r="A625" s="6"/>
      <c r="B625" s="15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</row>
    <row r="626">
      <c r="A626" s="6"/>
      <c r="B626" s="15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</row>
    <row r="627">
      <c r="A627" s="6"/>
      <c r="B627" s="15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</row>
    <row r="628">
      <c r="A628" s="6"/>
      <c r="B628" s="15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</row>
    <row r="629">
      <c r="A629" s="6"/>
      <c r="B629" s="15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</row>
    <row r="630">
      <c r="A630" s="6"/>
      <c r="B630" s="15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</row>
    <row r="631">
      <c r="A631" s="6"/>
      <c r="B631" s="15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</row>
    <row r="632">
      <c r="A632" s="6"/>
      <c r="B632" s="15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</row>
    <row r="633">
      <c r="A633" s="6"/>
      <c r="B633" s="15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</row>
    <row r="634">
      <c r="A634" s="6"/>
      <c r="B634" s="15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</row>
    <row r="635">
      <c r="A635" s="6"/>
      <c r="B635" s="15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</row>
    <row r="636">
      <c r="A636" s="6"/>
      <c r="B636" s="15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</row>
    <row r="637">
      <c r="A637" s="6"/>
      <c r="B637" s="15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</row>
    <row r="638">
      <c r="A638" s="6"/>
      <c r="B638" s="15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</row>
    <row r="639">
      <c r="A639" s="6"/>
      <c r="B639" s="15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</row>
    <row r="640">
      <c r="A640" s="6"/>
      <c r="B640" s="15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</row>
    <row r="641">
      <c r="A641" s="6"/>
      <c r="B641" s="15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</row>
    <row r="642">
      <c r="A642" s="6"/>
      <c r="B642" s="15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</row>
    <row r="643">
      <c r="A643" s="6"/>
      <c r="B643" s="15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</row>
    <row r="644">
      <c r="A644" s="6"/>
      <c r="B644" s="15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</row>
    <row r="645">
      <c r="A645" s="6"/>
      <c r="B645" s="15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</row>
    <row r="646">
      <c r="A646" s="6"/>
      <c r="B646" s="15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</row>
    <row r="647">
      <c r="A647" s="6"/>
      <c r="B647" s="15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</row>
    <row r="648">
      <c r="A648" s="6"/>
      <c r="B648" s="15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</row>
    <row r="649">
      <c r="A649" s="6"/>
      <c r="B649" s="15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</row>
    <row r="650">
      <c r="A650" s="6"/>
      <c r="B650" s="15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</row>
    <row r="651">
      <c r="A651" s="6"/>
      <c r="B651" s="15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</row>
    <row r="652">
      <c r="A652" s="6"/>
      <c r="B652" s="15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</row>
    <row r="653">
      <c r="A653" s="6"/>
      <c r="B653" s="15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</row>
    <row r="654">
      <c r="A654" s="6"/>
      <c r="B654" s="15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</row>
    <row r="655">
      <c r="A655" s="6"/>
      <c r="B655" s="15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</row>
    <row r="656">
      <c r="A656" s="6"/>
      <c r="B656" s="15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</row>
    <row r="657">
      <c r="A657" s="6"/>
      <c r="B657" s="15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</row>
    <row r="658">
      <c r="A658" s="6"/>
      <c r="B658" s="15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</row>
    <row r="659">
      <c r="A659" s="6"/>
      <c r="B659" s="15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</row>
    <row r="660">
      <c r="A660" s="6"/>
      <c r="B660" s="15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</row>
    <row r="661">
      <c r="A661" s="6"/>
      <c r="B661" s="15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</row>
    <row r="662">
      <c r="A662" s="6"/>
      <c r="B662" s="15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</row>
    <row r="663">
      <c r="A663" s="6"/>
      <c r="B663" s="15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</row>
    <row r="664">
      <c r="A664" s="6"/>
      <c r="B664" s="15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</row>
    <row r="665">
      <c r="A665" s="6"/>
      <c r="B665" s="15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</row>
    <row r="666">
      <c r="A666" s="6"/>
      <c r="B666" s="15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</row>
    <row r="667">
      <c r="A667" s="6"/>
      <c r="B667" s="15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</row>
    <row r="668">
      <c r="A668" s="6"/>
      <c r="B668" s="15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</row>
    <row r="669">
      <c r="A669" s="6"/>
      <c r="B669" s="15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</row>
    <row r="670">
      <c r="A670" s="6"/>
      <c r="B670" s="15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</row>
    <row r="671">
      <c r="A671" s="6"/>
      <c r="B671" s="15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</row>
    <row r="672">
      <c r="A672" s="6"/>
      <c r="B672" s="15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</row>
    <row r="673">
      <c r="A673" s="6"/>
      <c r="B673" s="15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</row>
    <row r="674">
      <c r="A674" s="6"/>
      <c r="B674" s="15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</row>
    <row r="675">
      <c r="A675" s="6"/>
      <c r="B675" s="15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</row>
    <row r="676">
      <c r="A676" s="6"/>
      <c r="B676" s="15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</row>
    <row r="677">
      <c r="A677" s="6"/>
      <c r="B677" s="15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</row>
    <row r="678">
      <c r="A678" s="6"/>
      <c r="B678" s="15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</row>
    <row r="679">
      <c r="A679" s="6"/>
      <c r="B679" s="15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</row>
    <row r="680">
      <c r="A680" s="6"/>
      <c r="B680" s="15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</row>
    <row r="681">
      <c r="A681" s="6"/>
      <c r="B681" s="15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</row>
    <row r="682">
      <c r="A682" s="6"/>
      <c r="B682" s="15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</row>
    <row r="683">
      <c r="A683" s="6"/>
      <c r="B683" s="15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</row>
    <row r="684">
      <c r="A684" s="6"/>
      <c r="B684" s="15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</row>
    <row r="685">
      <c r="A685" s="6"/>
      <c r="B685" s="15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</row>
    <row r="686">
      <c r="A686" s="6"/>
      <c r="B686" s="15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</row>
    <row r="687">
      <c r="A687" s="6"/>
      <c r="B687" s="15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</row>
    <row r="688">
      <c r="A688" s="6"/>
      <c r="B688" s="15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</row>
    <row r="689">
      <c r="A689" s="6"/>
      <c r="B689" s="15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</row>
    <row r="690">
      <c r="A690" s="6"/>
      <c r="B690" s="15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</row>
    <row r="691">
      <c r="A691" s="6"/>
      <c r="B691" s="15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</row>
    <row r="692">
      <c r="A692" s="6"/>
      <c r="B692" s="15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</row>
    <row r="693">
      <c r="A693" s="6"/>
      <c r="B693" s="15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</row>
    <row r="694">
      <c r="A694" s="6"/>
      <c r="B694" s="15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</row>
    <row r="695">
      <c r="A695" s="6"/>
      <c r="B695" s="15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</row>
    <row r="696">
      <c r="A696" s="6"/>
      <c r="B696" s="15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</row>
    <row r="697">
      <c r="A697" s="6"/>
      <c r="B697" s="15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</row>
    <row r="698">
      <c r="A698" s="6"/>
      <c r="B698" s="15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</row>
    <row r="699">
      <c r="A699" s="6"/>
      <c r="B699" s="15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</row>
    <row r="700">
      <c r="A700" s="6"/>
      <c r="B700" s="15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</row>
    <row r="701">
      <c r="A701" s="6"/>
      <c r="B701" s="15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</row>
    <row r="702">
      <c r="A702" s="6"/>
      <c r="B702" s="15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</row>
    <row r="703">
      <c r="A703" s="6"/>
      <c r="B703" s="15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</row>
    <row r="704">
      <c r="A704" s="6"/>
      <c r="B704" s="15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</row>
    <row r="705">
      <c r="A705" s="6"/>
      <c r="B705" s="15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</row>
    <row r="706">
      <c r="A706" s="6"/>
      <c r="B706" s="15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</row>
    <row r="707">
      <c r="A707" s="6"/>
      <c r="B707" s="15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</row>
    <row r="708">
      <c r="A708" s="6"/>
      <c r="B708" s="15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</row>
    <row r="709">
      <c r="A709" s="6"/>
      <c r="B709" s="15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</row>
    <row r="710">
      <c r="A710" s="6"/>
      <c r="B710" s="15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</row>
    <row r="711">
      <c r="A711" s="6"/>
      <c r="B711" s="15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</row>
    <row r="712">
      <c r="A712" s="6"/>
      <c r="B712" s="15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</row>
    <row r="713">
      <c r="A713" s="6"/>
      <c r="B713" s="15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</row>
    <row r="714">
      <c r="A714" s="6"/>
      <c r="B714" s="15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</row>
    <row r="715">
      <c r="A715" s="6"/>
      <c r="B715" s="15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</row>
    <row r="716">
      <c r="A716" s="6"/>
      <c r="B716" s="15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</row>
    <row r="717">
      <c r="A717" s="6"/>
      <c r="B717" s="15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</row>
    <row r="718">
      <c r="A718" s="6"/>
      <c r="B718" s="15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</row>
    <row r="719">
      <c r="A719" s="6"/>
      <c r="B719" s="15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</row>
    <row r="720">
      <c r="A720" s="6"/>
      <c r="B720" s="15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</row>
    <row r="721">
      <c r="A721" s="6"/>
      <c r="B721" s="15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</row>
    <row r="722">
      <c r="A722" s="6"/>
      <c r="B722" s="15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</row>
    <row r="723">
      <c r="A723" s="6"/>
      <c r="B723" s="15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</row>
    <row r="724">
      <c r="A724" s="6"/>
      <c r="B724" s="15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</row>
    <row r="725">
      <c r="A725" s="6"/>
      <c r="B725" s="15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</row>
    <row r="726">
      <c r="A726" s="6"/>
      <c r="B726" s="15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</row>
    <row r="727">
      <c r="A727" s="6"/>
      <c r="B727" s="15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</row>
    <row r="728">
      <c r="A728" s="6"/>
      <c r="B728" s="15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</row>
    <row r="729">
      <c r="A729" s="6"/>
      <c r="B729" s="15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</row>
    <row r="730">
      <c r="A730" s="6"/>
      <c r="B730" s="15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</row>
    <row r="731">
      <c r="A731" s="6"/>
      <c r="B731" s="15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</row>
    <row r="732">
      <c r="A732" s="6"/>
      <c r="B732" s="15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</row>
    <row r="733">
      <c r="A733" s="6"/>
      <c r="B733" s="15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</row>
    <row r="734">
      <c r="A734" s="6"/>
      <c r="B734" s="15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</row>
    <row r="735">
      <c r="A735" s="6"/>
      <c r="B735" s="15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</row>
    <row r="736">
      <c r="A736" s="6"/>
      <c r="B736" s="15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</row>
    <row r="737">
      <c r="A737" s="6"/>
      <c r="B737" s="15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</row>
    <row r="738">
      <c r="A738" s="6"/>
      <c r="B738" s="15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</row>
    <row r="739">
      <c r="A739" s="6"/>
      <c r="B739" s="15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</row>
    <row r="740">
      <c r="A740" s="6"/>
      <c r="B740" s="15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</row>
    <row r="741">
      <c r="A741" s="6"/>
      <c r="B741" s="15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</row>
    <row r="742">
      <c r="A742" s="6"/>
      <c r="B742" s="15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</row>
    <row r="743">
      <c r="A743" s="6"/>
      <c r="B743" s="15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</row>
    <row r="744">
      <c r="A744" s="6"/>
      <c r="B744" s="15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</row>
    <row r="745">
      <c r="A745" s="6"/>
      <c r="B745" s="15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</row>
    <row r="746">
      <c r="A746" s="6"/>
      <c r="B746" s="15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</row>
    <row r="747">
      <c r="A747" s="6"/>
      <c r="B747" s="15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</row>
    <row r="748">
      <c r="A748" s="6"/>
      <c r="B748" s="15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</row>
    <row r="749">
      <c r="A749" s="6"/>
      <c r="B749" s="15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</row>
    <row r="750">
      <c r="A750" s="6"/>
      <c r="B750" s="15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</row>
    <row r="751">
      <c r="A751" s="6"/>
      <c r="B751" s="15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</row>
    <row r="752">
      <c r="A752" s="6"/>
      <c r="B752" s="15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</row>
    <row r="753">
      <c r="A753" s="6"/>
      <c r="B753" s="15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</row>
    <row r="754">
      <c r="A754" s="6"/>
      <c r="B754" s="15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</row>
    <row r="755">
      <c r="A755" s="6"/>
      <c r="B755" s="15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</row>
    <row r="756">
      <c r="A756" s="6"/>
      <c r="B756" s="15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</row>
    <row r="757">
      <c r="A757" s="6"/>
      <c r="B757" s="15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</row>
    <row r="758">
      <c r="A758" s="6"/>
      <c r="B758" s="15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</row>
    <row r="759">
      <c r="A759" s="6"/>
      <c r="B759" s="15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</row>
    <row r="760">
      <c r="A760" s="6"/>
      <c r="B760" s="15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</row>
    <row r="761">
      <c r="A761" s="6"/>
      <c r="B761" s="15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</row>
    <row r="762">
      <c r="A762" s="6"/>
      <c r="B762" s="15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</row>
    <row r="763">
      <c r="A763" s="6"/>
      <c r="B763" s="15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</row>
    <row r="764">
      <c r="A764" s="6"/>
      <c r="B764" s="15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</row>
    <row r="765">
      <c r="A765" s="6"/>
      <c r="B765" s="15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</row>
    <row r="766">
      <c r="A766" s="6"/>
      <c r="B766" s="15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</row>
    <row r="767">
      <c r="A767" s="6"/>
      <c r="B767" s="15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</row>
    <row r="768">
      <c r="A768" s="6"/>
      <c r="B768" s="15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</row>
    <row r="769">
      <c r="A769" s="6"/>
      <c r="B769" s="15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</row>
    <row r="770">
      <c r="A770" s="6"/>
      <c r="B770" s="15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</row>
    <row r="771">
      <c r="A771" s="6"/>
      <c r="B771" s="15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</row>
    <row r="772">
      <c r="A772" s="6"/>
      <c r="B772" s="15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</row>
    <row r="773">
      <c r="A773" s="6"/>
      <c r="B773" s="15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</row>
    <row r="774">
      <c r="A774" s="6"/>
      <c r="B774" s="15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</row>
    <row r="775">
      <c r="A775" s="6"/>
      <c r="B775" s="15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</row>
    <row r="776">
      <c r="A776" s="6"/>
      <c r="B776" s="15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</row>
    <row r="777">
      <c r="A777" s="6"/>
      <c r="B777" s="15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</row>
    <row r="778">
      <c r="A778" s="6"/>
      <c r="B778" s="15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</row>
    <row r="779">
      <c r="A779" s="6"/>
      <c r="B779" s="15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</row>
    <row r="780">
      <c r="A780" s="6"/>
      <c r="B780" s="15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</row>
    <row r="781">
      <c r="A781" s="6"/>
      <c r="B781" s="15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</row>
    <row r="782">
      <c r="A782" s="6"/>
      <c r="B782" s="15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>
      <c r="A783" s="6"/>
      <c r="B783" s="15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</row>
    <row r="784">
      <c r="A784" s="6"/>
      <c r="B784" s="15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</row>
    <row r="785">
      <c r="A785" s="6"/>
      <c r="B785" s="15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</row>
    <row r="786">
      <c r="A786" s="6"/>
      <c r="B786" s="15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</row>
    <row r="787">
      <c r="A787" s="6"/>
      <c r="B787" s="15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</row>
    <row r="788">
      <c r="A788" s="6"/>
      <c r="B788" s="15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</row>
    <row r="789">
      <c r="A789" s="6"/>
      <c r="B789" s="15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</row>
    <row r="790">
      <c r="A790" s="6"/>
      <c r="B790" s="15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</row>
    <row r="791">
      <c r="A791" s="6"/>
      <c r="B791" s="15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</row>
    <row r="792">
      <c r="A792" s="6"/>
      <c r="B792" s="15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</row>
    <row r="793">
      <c r="A793" s="6"/>
      <c r="B793" s="15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</row>
    <row r="794">
      <c r="A794" s="6"/>
      <c r="B794" s="15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>
      <c r="A795" s="6"/>
      <c r="B795" s="15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</row>
    <row r="796">
      <c r="A796" s="6"/>
      <c r="B796" s="15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</row>
    <row r="797">
      <c r="A797" s="6"/>
      <c r="B797" s="15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</row>
    <row r="798">
      <c r="A798" s="6"/>
      <c r="B798" s="15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>
      <c r="A799" s="6"/>
      <c r="B799" s="15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</row>
    <row r="800">
      <c r="A800" s="6"/>
      <c r="B800" s="15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</row>
    <row r="801">
      <c r="A801" s="6"/>
      <c r="B801" s="15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</row>
    <row r="802">
      <c r="A802" s="6"/>
      <c r="B802" s="15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</row>
    <row r="803">
      <c r="A803" s="6"/>
      <c r="B803" s="15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</row>
    <row r="804">
      <c r="A804" s="6"/>
      <c r="B804" s="15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</row>
    <row r="805">
      <c r="A805" s="6"/>
      <c r="B805" s="15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</row>
    <row r="806">
      <c r="A806" s="6"/>
      <c r="B806" s="15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</row>
    <row r="807">
      <c r="A807" s="6"/>
      <c r="B807" s="15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</row>
    <row r="808">
      <c r="A808" s="6"/>
      <c r="B808" s="15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</row>
    <row r="809">
      <c r="A809" s="6"/>
      <c r="B809" s="15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</row>
    <row r="810">
      <c r="A810" s="6"/>
      <c r="B810" s="15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</row>
    <row r="811">
      <c r="A811" s="6"/>
      <c r="B811" s="15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</row>
    <row r="812">
      <c r="A812" s="6"/>
      <c r="B812" s="15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</row>
    <row r="813">
      <c r="A813" s="6"/>
      <c r="B813" s="15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</row>
    <row r="814">
      <c r="A814" s="6"/>
      <c r="B814" s="15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</row>
    <row r="815">
      <c r="A815" s="6"/>
      <c r="B815" s="15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</row>
    <row r="816">
      <c r="A816" s="6"/>
      <c r="B816" s="15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</row>
    <row r="817">
      <c r="A817" s="6"/>
      <c r="B817" s="15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</row>
    <row r="818">
      <c r="A818" s="6"/>
      <c r="B818" s="15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</row>
    <row r="819">
      <c r="A819" s="6"/>
      <c r="B819" s="15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</row>
    <row r="820">
      <c r="A820" s="6"/>
      <c r="B820" s="15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</row>
    <row r="821">
      <c r="A821" s="6"/>
      <c r="B821" s="15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</row>
    <row r="822">
      <c r="A822" s="6"/>
      <c r="B822" s="15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</row>
    <row r="823">
      <c r="A823" s="6"/>
      <c r="B823" s="15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</row>
    <row r="824">
      <c r="A824" s="6"/>
      <c r="B824" s="15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</row>
    <row r="825">
      <c r="A825" s="6"/>
      <c r="B825" s="15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</row>
    <row r="826">
      <c r="A826" s="6"/>
      <c r="B826" s="15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</row>
    <row r="827">
      <c r="A827" s="6"/>
      <c r="B827" s="15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</row>
    <row r="828">
      <c r="A828" s="6"/>
      <c r="B828" s="15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</row>
    <row r="829">
      <c r="A829" s="6"/>
      <c r="B829" s="15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</row>
    <row r="830">
      <c r="A830" s="6"/>
      <c r="B830" s="15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</row>
    <row r="831">
      <c r="A831" s="6"/>
      <c r="B831" s="15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</row>
    <row r="832">
      <c r="A832" s="6"/>
      <c r="B832" s="15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</row>
    <row r="833">
      <c r="A833" s="6"/>
      <c r="B833" s="15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</row>
    <row r="834">
      <c r="A834" s="6"/>
      <c r="B834" s="15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</row>
    <row r="835">
      <c r="A835" s="6"/>
      <c r="B835" s="15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</row>
    <row r="836">
      <c r="A836" s="6"/>
      <c r="B836" s="15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</row>
    <row r="837">
      <c r="A837" s="6"/>
      <c r="B837" s="15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</row>
    <row r="838">
      <c r="A838" s="6"/>
      <c r="B838" s="15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</row>
    <row r="839">
      <c r="A839" s="6"/>
      <c r="B839" s="15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</row>
    <row r="840">
      <c r="A840" s="6"/>
      <c r="B840" s="15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</row>
    <row r="841">
      <c r="A841" s="6"/>
      <c r="B841" s="15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</row>
    <row r="842">
      <c r="A842" s="6"/>
      <c r="B842" s="15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</row>
    <row r="843">
      <c r="A843" s="6"/>
      <c r="B843" s="15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</row>
    <row r="844">
      <c r="A844" s="6"/>
      <c r="B844" s="15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</row>
    <row r="845">
      <c r="A845" s="6"/>
      <c r="B845" s="15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</row>
    <row r="846">
      <c r="A846" s="6"/>
      <c r="B846" s="15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</row>
    <row r="847">
      <c r="A847" s="6"/>
      <c r="B847" s="15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</row>
    <row r="848">
      <c r="A848" s="6"/>
      <c r="B848" s="15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</row>
    <row r="849">
      <c r="A849" s="6"/>
      <c r="B849" s="15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</row>
    <row r="850">
      <c r="A850" s="6"/>
      <c r="B850" s="15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</row>
    <row r="851">
      <c r="A851" s="6"/>
      <c r="B851" s="15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</row>
    <row r="852">
      <c r="A852" s="6"/>
      <c r="B852" s="15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</row>
    <row r="853">
      <c r="A853" s="6"/>
      <c r="B853" s="15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</row>
    <row r="854">
      <c r="A854" s="6"/>
      <c r="B854" s="15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</row>
    <row r="855">
      <c r="A855" s="6"/>
      <c r="B855" s="15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</row>
    <row r="856">
      <c r="A856" s="6"/>
      <c r="B856" s="15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</row>
    <row r="857">
      <c r="A857" s="6"/>
      <c r="B857" s="15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</row>
    <row r="858">
      <c r="A858" s="6"/>
      <c r="B858" s="15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</row>
    <row r="859">
      <c r="A859" s="6"/>
      <c r="B859" s="15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</row>
    <row r="860">
      <c r="A860" s="6"/>
      <c r="B860" s="15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</row>
    <row r="861">
      <c r="A861" s="6"/>
      <c r="B861" s="15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</row>
    <row r="862">
      <c r="A862" s="6"/>
      <c r="B862" s="15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</row>
    <row r="863">
      <c r="A863" s="6"/>
      <c r="B863" s="15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</row>
    <row r="864">
      <c r="A864" s="6"/>
      <c r="B864" s="15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</row>
    <row r="865">
      <c r="A865" s="6"/>
      <c r="B865" s="15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</row>
    <row r="866">
      <c r="A866" s="6"/>
      <c r="B866" s="15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</row>
    <row r="867">
      <c r="A867" s="6"/>
      <c r="B867" s="15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</row>
    <row r="868">
      <c r="A868" s="6"/>
      <c r="B868" s="15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</row>
    <row r="869">
      <c r="A869" s="6"/>
      <c r="B869" s="15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</row>
    <row r="870">
      <c r="A870" s="6"/>
      <c r="B870" s="15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>
      <c r="A871" s="6"/>
      <c r="B871" s="15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</row>
    <row r="872">
      <c r="A872" s="6"/>
      <c r="B872" s="15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</row>
    <row r="873">
      <c r="A873" s="6"/>
      <c r="B873" s="15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</row>
    <row r="874">
      <c r="A874" s="6"/>
      <c r="B874" s="15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</row>
    <row r="875">
      <c r="A875" s="6"/>
      <c r="B875" s="15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</row>
    <row r="876">
      <c r="A876" s="6"/>
      <c r="B876" s="15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</row>
    <row r="877">
      <c r="A877" s="6"/>
      <c r="B877" s="15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</row>
    <row r="878">
      <c r="A878" s="6"/>
      <c r="B878" s="15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</row>
    <row r="879">
      <c r="A879" s="6"/>
      <c r="B879" s="15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</row>
    <row r="880">
      <c r="A880" s="6"/>
      <c r="B880" s="15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</row>
    <row r="881">
      <c r="A881" s="6"/>
      <c r="B881" s="15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</row>
    <row r="882">
      <c r="A882" s="6"/>
      <c r="B882" s="15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</row>
    <row r="883">
      <c r="A883" s="6"/>
      <c r="B883" s="15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</row>
    <row r="884">
      <c r="A884" s="6"/>
      <c r="B884" s="15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</row>
    <row r="885">
      <c r="A885" s="6"/>
      <c r="B885" s="15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</row>
    <row r="886">
      <c r="A886" s="6"/>
      <c r="B886" s="15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</row>
    <row r="887">
      <c r="A887" s="6"/>
      <c r="B887" s="15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</row>
    <row r="888">
      <c r="A888" s="6"/>
      <c r="B888" s="15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</row>
    <row r="889">
      <c r="A889" s="6"/>
      <c r="B889" s="15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</row>
    <row r="890">
      <c r="A890" s="6"/>
      <c r="B890" s="15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</row>
    <row r="891">
      <c r="A891" s="6"/>
      <c r="B891" s="15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</row>
    <row r="892">
      <c r="A892" s="6"/>
      <c r="B892" s="15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</row>
    <row r="893">
      <c r="A893" s="6"/>
      <c r="B893" s="15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</row>
    <row r="894">
      <c r="A894" s="6"/>
      <c r="B894" s="15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</row>
    <row r="895">
      <c r="A895" s="6"/>
      <c r="B895" s="15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</row>
    <row r="896">
      <c r="A896" s="6"/>
      <c r="B896" s="15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</row>
    <row r="897">
      <c r="A897" s="6"/>
      <c r="B897" s="15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</row>
    <row r="898">
      <c r="A898" s="6"/>
      <c r="B898" s="15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</row>
    <row r="899">
      <c r="A899" s="6"/>
      <c r="B899" s="15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</row>
    <row r="900">
      <c r="A900" s="6"/>
      <c r="B900" s="15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</row>
    <row r="901">
      <c r="A901" s="6"/>
      <c r="B901" s="15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</row>
    <row r="902">
      <c r="A902" s="6"/>
      <c r="B902" s="15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</row>
    <row r="903">
      <c r="A903" s="6"/>
      <c r="B903" s="15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</row>
    <row r="904">
      <c r="A904" s="6"/>
      <c r="B904" s="15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</row>
    <row r="905">
      <c r="A905" s="6"/>
      <c r="B905" s="15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</row>
    <row r="906">
      <c r="A906" s="6"/>
      <c r="B906" s="15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</row>
    <row r="907">
      <c r="A907" s="6"/>
      <c r="B907" s="15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</row>
    <row r="908">
      <c r="A908" s="6"/>
      <c r="B908" s="15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</row>
    <row r="909">
      <c r="A909" s="6"/>
      <c r="B909" s="15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</row>
    <row r="910">
      <c r="A910" s="6"/>
      <c r="B910" s="15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</row>
    <row r="911">
      <c r="A911" s="6"/>
      <c r="B911" s="15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</row>
    <row r="912">
      <c r="A912" s="6"/>
      <c r="B912" s="15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</row>
    <row r="913">
      <c r="A913" s="6"/>
      <c r="B913" s="15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</row>
    <row r="914">
      <c r="A914" s="6"/>
      <c r="B914" s="15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</row>
    <row r="915">
      <c r="A915" s="6"/>
      <c r="B915" s="15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</row>
    <row r="916">
      <c r="A916" s="6"/>
      <c r="B916" s="15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</row>
    <row r="917">
      <c r="A917" s="6"/>
      <c r="B917" s="15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</row>
    <row r="918">
      <c r="A918" s="6"/>
      <c r="B918" s="15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</row>
    <row r="919">
      <c r="A919" s="6"/>
      <c r="B919" s="15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</row>
    <row r="920">
      <c r="A920" s="6"/>
      <c r="B920" s="15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</row>
    <row r="921">
      <c r="A921" s="6"/>
      <c r="B921" s="15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</row>
    <row r="922">
      <c r="A922" s="6"/>
      <c r="B922" s="15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</row>
    <row r="923">
      <c r="A923" s="6"/>
      <c r="B923" s="15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</row>
    <row r="924">
      <c r="A924" s="6"/>
      <c r="B924" s="15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</row>
    <row r="925">
      <c r="A925" s="6"/>
      <c r="B925" s="15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</row>
    <row r="926">
      <c r="A926" s="6"/>
      <c r="B926" s="15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</row>
    <row r="927">
      <c r="A927" s="6"/>
      <c r="B927" s="15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</row>
    <row r="928">
      <c r="A928" s="6"/>
      <c r="B928" s="15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</row>
    <row r="929">
      <c r="A929" s="6"/>
      <c r="B929" s="15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</row>
    <row r="930">
      <c r="A930" s="6"/>
      <c r="B930" s="15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</row>
    <row r="931">
      <c r="A931" s="6"/>
      <c r="B931" s="15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</row>
    <row r="932">
      <c r="A932" s="6"/>
      <c r="B932" s="15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</row>
    <row r="933">
      <c r="A933" s="6"/>
      <c r="B933" s="15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</row>
    <row r="934">
      <c r="A934" s="6"/>
      <c r="B934" s="15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</row>
    <row r="935">
      <c r="A935" s="6"/>
      <c r="B935" s="15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</row>
    <row r="936">
      <c r="A936" s="6"/>
      <c r="B936" s="15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</row>
    <row r="937">
      <c r="A937" s="6"/>
      <c r="B937" s="15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</row>
    <row r="938">
      <c r="A938" s="6"/>
      <c r="B938" s="15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</row>
    <row r="939">
      <c r="A939" s="6"/>
      <c r="B939" s="15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</row>
    <row r="940">
      <c r="A940" s="6"/>
      <c r="B940" s="15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</row>
    <row r="941">
      <c r="A941" s="6"/>
      <c r="B941" s="15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</row>
    <row r="942">
      <c r="A942" s="6"/>
      <c r="B942" s="15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</row>
    <row r="943">
      <c r="A943" s="6"/>
      <c r="B943" s="15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</row>
    <row r="944">
      <c r="A944" s="6"/>
      <c r="B944" s="15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</row>
    <row r="945">
      <c r="A945" s="6"/>
      <c r="B945" s="15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</row>
    <row r="946">
      <c r="A946" s="6"/>
      <c r="B946" s="15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</row>
    <row r="947">
      <c r="A947" s="6"/>
      <c r="B947" s="15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</row>
    <row r="948">
      <c r="A948" s="6"/>
      <c r="B948" s="15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</row>
    <row r="949">
      <c r="A949" s="6"/>
      <c r="B949" s="15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</row>
    <row r="950">
      <c r="A950" s="6"/>
      <c r="B950" s="15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</row>
    <row r="951">
      <c r="A951" s="6"/>
      <c r="B951" s="15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</row>
    <row r="952">
      <c r="A952" s="6"/>
      <c r="B952" s="15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</row>
    <row r="953">
      <c r="A953" s="6"/>
      <c r="B953" s="15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</row>
    <row r="954">
      <c r="A954" s="6"/>
      <c r="B954" s="15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</row>
    <row r="955">
      <c r="A955" s="6"/>
      <c r="B955" s="15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</row>
    <row r="956">
      <c r="A956" s="6"/>
      <c r="B956" s="15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</row>
    <row r="957">
      <c r="A957" s="6"/>
      <c r="B957" s="15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</row>
    <row r="958">
      <c r="A958" s="6"/>
      <c r="B958" s="15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</row>
    <row r="959">
      <c r="A959" s="6"/>
      <c r="B959" s="15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</row>
    <row r="960">
      <c r="A960" s="6"/>
      <c r="B960" s="15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</row>
    <row r="961">
      <c r="A961" s="6"/>
      <c r="B961" s="15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</row>
    <row r="962">
      <c r="A962" s="6"/>
      <c r="B962" s="15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</row>
    <row r="963">
      <c r="A963" s="6"/>
      <c r="B963" s="15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</row>
    <row r="964">
      <c r="A964" s="6"/>
      <c r="B964" s="15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</row>
    <row r="965">
      <c r="A965" s="6"/>
      <c r="B965" s="15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</row>
    <row r="966">
      <c r="A966" s="6"/>
      <c r="B966" s="15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</row>
    <row r="967">
      <c r="A967" s="6"/>
      <c r="B967" s="15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</row>
    <row r="968">
      <c r="A968" s="6"/>
      <c r="B968" s="15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</row>
    <row r="969">
      <c r="A969" s="6"/>
      <c r="B969" s="15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</row>
    <row r="970">
      <c r="A970" s="6"/>
      <c r="B970" s="15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</row>
    <row r="971">
      <c r="A971" s="6"/>
      <c r="B971" s="15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</row>
    <row r="972">
      <c r="A972" s="6"/>
      <c r="B972" s="15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</row>
    <row r="973">
      <c r="A973" s="6"/>
      <c r="B973" s="15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</row>
    <row r="974">
      <c r="A974" s="6"/>
      <c r="B974" s="15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</row>
    <row r="975">
      <c r="A975" s="6"/>
      <c r="B975" s="15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</row>
    <row r="976">
      <c r="A976" s="6"/>
      <c r="B976" s="15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</row>
    <row r="977">
      <c r="A977" s="6"/>
      <c r="B977" s="15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</row>
    <row r="978">
      <c r="A978" s="6"/>
      <c r="B978" s="15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</row>
    <row r="979">
      <c r="A979" s="6"/>
      <c r="B979" s="15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</row>
    <row r="980">
      <c r="A980" s="6"/>
      <c r="B980" s="15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</row>
    <row r="981">
      <c r="A981" s="6"/>
      <c r="B981" s="15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</row>
    <row r="982">
      <c r="A982" s="6"/>
      <c r="B982" s="15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</row>
    <row r="983">
      <c r="A983" s="6"/>
      <c r="B983" s="15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</row>
    <row r="984">
      <c r="A984" s="6"/>
      <c r="B984" s="15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</row>
    <row r="985">
      <c r="A985" s="6"/>
      <c r="B985" s="15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</row>
    <row r="986">
      <c r="A986" s="6"/>
      <c r="B986" s="15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</row>
    <row r="987">
      <c r="A987" s="6"/>
      <c r="B987" s="15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</row>
    <row r="988">
      <c r="A988" s="6"/>
      <c r="B988" s="15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</row>
    <row r="989">
      <c r="A989" s="6"/>
      <c r="B989" s="15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</row>
    <row r="990">
      <c r="A990" s="6"/>
      <c r="B990" s="15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</row>
    <row r="991">
      <c r="A991" s="6"/>
      <c r="B991" s="15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</row>
    <row r="992">
      <c r="A992" s="6"/>
      <c r="B992" s="15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</row>
    <row r="993">
      <c r="A993" s="6"/>
      <c r="B993" s="15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</row>
    <row r="994">
      <c r="A994" s="6"/>
      <c r="B994" s="15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</row>
    <row r="995">
      <c r="A995" s="6"/>
      <c r="B995" s="15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</row>
    <row r="996">
      <c r="A996" s="6"/>
      <c r="B996" s="15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</row>
    <row r="997">
      <c r="A997" s="6"/>
      <c r="B997" s="15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</row>
    <row r="998">
      <c r="A998" s="6"/>
      <c r="B998" s="15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</row>
    <row r="999">
      <c r="A999" s="6"/>
      <c r="B999" s="15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</row>
    <row r="1000">
      <c r="A1000" s="6"/>
      <c r="B1000" s="15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</row>
    <row r="1001">
      <c r="A1001" s="6"/>
      <c r="B1001" s="15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</row>
    <row r="1002">
      <c r="A1002" s="6"/>
      <c r="B1002" s="15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</row>
    <row r="1003">
      <c r="A1003" s="6"/>
      <c r="B1003" s="15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</row>
    <row r="1004">
      <c r="A1004" s="6"/>
      <c r="B1004" s="15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</row>
    <row r="1005">
      <c r="A1005" s="6"/>
      <c r="B1005" s="15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</row>
    <row r="1006">
      <c r="A1006" s="6"/>
      <c r="B1006" s="15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</row>
    <row r="1007">
      <c r="A1007" s="6"/>
      <c r="B1007" s="15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</row>
    <row r="1008">
      <c r="A1008" s="6"/>
      <c r="B1008" s="15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</row>
    <row r="1009">
      <c r="A1009" s="6"/>
      <c r="B1009" s="15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</row>
    <row r="1010">
      <c r="A1010" s="6"/>
      <c r="B1010" s="15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</row>
    <row r="1011">
      <c r="A1011" s="6"/>
      <c r="B1011" s="15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</row>
    <row r="1012">
      <c r="A1012" s="6"/>
      <c r="B1012" s="15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</row>
    <row r="1013">
      <c r="A1013" s="6"/>
      <c r="B1013" s="15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</row>
    <row r="1014">
      <c r="A1014" s="6"/>
      <c r="B1014" s="15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</row>
    <row r="1015">
      <c r="A1015" s="6"/>
      <c r="B1015" s="15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</row>
    <row r="1016">
      <c r="A1016" s="6"/>
      <c r="B1016" s="15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</row>
    <row r="1017">
      <c r="A1017" s="6"/>
      <c r="B1017" s="15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</row>
    <row r="1018">
      <c r="A1018" s="6"/>
      <c r="B1018" s="15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</row>
    <row r="1019">
      <c r="A1019" s="6"/>
      <c r="B1019" s="15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</row>
    <row r="1020">
      <c r="A1020" s="6"/>
      <c r="B1020" s="15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</row>
    <row r="1021">
      <c r="A1021" s="6"/>
      <c r="B1021" s="15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</row>
    <row r="1022">
      <c r="A1022" s="6"/>
      <c r="B1022" s="15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</row>
    <row r="1023">
      <c r="A1023" s="6"/>
      <c r="B1023" s="15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</row>
    <row r="1024">
      <c r="A1024" s="6"/>
      <c r="B1024" s="15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</row>
    <row r="1025">
      <c r="A1025" s="6"/>
      <c r="B1025" s="15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</row>
    <row r="1026">
      <c r="A1026" s="6"/>
      <c r="B1026" s="15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</row>
    <row r="1027">
      <c r="A1027" s="6"/>
      <c r="B1027" s="15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</row>
    <row r="1028">
      <c r="A1028" s="6"/>
      <c r="B1028" s="15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</row>
    <row r="1029">
      <c r="A1029" s="6"/>
      <c r="B1029" s="15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</row>
    <row r="1030">
      <c r="A1030" s="6"/>
      <c r="B1030" s="15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</row>
    <row r="1031">
      <c r="A1031" s="6"/>
      <c r="B1031" s="15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</row>
    <row r="1032">
      <c r="A1032" s="6"/>
      <c r="B1032" s="15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</row>
    <row r="1033">
      <c r="A1033" s="6"/>
      <c r="B1033" s="15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</row>
    <row r="1034">
      <c r="A1034" s="6"/>
      <c r="B1034" s="15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</row>
    <row r="1035">
      <c r="A1035" s="6"/>
      <c r="B1035" s="15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</row>
  </sheetData>
  <mergeCells count="25">
    <mergeCell ref="A1:I1"/>
    <mergeCell ref="B2:C2"/>
    <mergeCell ref="D2:E2"/>
    <mergeCell ref="F2:G2"/>
    <mergeCell ref="H2:I2"/>
    <mergeCell ref="A3:A4"/>
    <mergeCell ref="A6:A9"/>
    <mergeCell ref="A33:G33"/>
    <mergeCell ref="B34:C34"/>
    <mergeCell ref="D34:E34"/>
    <mergeCell ref="F34:G34"/>
    <mergeCell ref="E35:E36"/>
    <mergeCell ref="E37:E38"/>
    <mergeCell ref="E39:E40"/>
    <mergeCell ref="A35:A36"/>
    <mergeCell ref="A37:A38"/>
    <mergeCell ref="A39:A40"/>
    <mergeCell ref="A56:D56"/>
    <mergeCell ref="A10:A13"/>
    <mergeCell ref="A14:A15"/>
    <mergeCell ref="A17:A18"/>
    <mergeCell ref="A19:A21"/>
    <mergeCell ref="A22:A24"/>
    <mergeCell ref="A25:A27"/>
    <mergeCell ref="A28:A31"/>
  </mergeCells>
  <hyperlinks>
    <hyperlink r:id="rId1" ref="C3"/>
    <hyperlink r:id="rId2" ref="E3"/>
    <hyperlink r:id="rId3" ref="C5"/>
    <hyperlink r:id="rId4" ref="E5"/>
    <hyperlink r:id="rId5" ref="C42"/>
    <hyperlink r:id="rId6" ref="E42"/>
    <hyperlink r:id="rId7" ref="C43"/>
    <hyperlink r:id="rId8" ref="E43"/>
    <hyperlink r:id="rId9" ref="C44"/>
    <hyperlink r:id="rId10" ref="E44"/>
    <hyperlink r:id="rId11" ref="C45"/>
    <hyperlink r:id="rId12" ref="E45"/>
  </hyperlinks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86"/>
    <col customWidth="1" min="2" max="2" width="24.57"/>
    <col customWidth="1" min="3" max="3" width="24.0"/>
    <col customWidth="1" min="4" max="4" width="25.29"/>
    <col customWidth="1" min="5" max="5" width="19.57"/>
    <col customWidth="1" min="6" max="6" width="17.29"/>
    <col customWidth="1" min="7" max="7" width="17.57"/>
    <col customWidth="1" min="8" max="8" width="18.71"/>
  </cols>
  <sheetData>
    <row r="1">
      <c r="A1" s="65" t="s">
        <v>49</v>
      </c>
      <c r="B1" s="43"/>
      <c r="C1" s="43"/>
      <c r="D1" s="66"/>
      <c r="F1" s="67"/>
      <c r="G1" s="68"/>
      <c r="H1" s="68"/>
      <c r="I1" s="68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</row>
    <row r="2">
      <c r="A2" s="70"/>
      <c r="B2" s="71" t="s">
        <v>50</v>
      </c>
      <c r="C2" s="72" t="s">
        <v>51</v>
      </c>
      <c r="D2" s="73" t="s">
        <v>52</v>
      </c>
      <c r="E2" s="74"/>
      <c r="F2" s="67"/>
      <c r="G2" s="67"/>
      <c r="H2" s="67"/>
      <c r="I2" s="6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>
      <c r="A3" s="75" t="s">
        <v>7</v>
      </c>
      <c r="B3" s="76">
        <f t="shared" ref="B3:B17" si="1">1-10^(log(1-C3)/10)</f>
        <v>0.005116196892</v>
      </c>
      <c r="C3" s="77">
        <v>0.05</v>
      </c>
      <c r="D3" s="78" t="s">
        <v>53</v>
      </c>
      <c r="F3" s="67"/>
      <c r="G3" s="67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</row>
    <row r="4">
      <c r="A4" s="79" t="s">
        <v>54</v>
      </c>
      <c r="B4" s="76">
        <f t="shared" si="1"/>
        <v>0.005116196892</v>
      </c>
      <c r="C4" s="77">
        <v>0.05</v>
      </c>
      <c r="D4" s="78" t="s">
        <v>53</v>
      </c>
      <c r="G4" s="67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</row>
    <row r="5">
      <c r="A5" s="79" t="s">
        <v>12</v>
      </c>
      <c r="B5" s="76">
        <f t="shared" si="1"/>
        <v>0.007566943272</v>
      </c>
      <c r="C5" s="77">
        <f>1-(849/916)</f>
        <v>0.0731441048</v>
      </c>
      <c r="D5" s="80" t="str">
        <f t="shared" ref="D5:D7" si="2">HYPERLINK("https://atb.nrel.gov/electricity/2019/summary.html","NREL")</f>
        <v>NREL</v>
      </c>
      <c r="G5" s="67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</row>
    <row r="6">
      <c r="A6" s="79" t="s">
        <v>13</v>
      </c>
      <c r="B6" s="76">
        <f t="shared" si="1"/>
        <v>0.008312827979</v>
      </c>
      <c r="C6" s="77">
        <f>1-(850/924)</f>
        <v>0.08008658009</v>
      </c>
      <c r="D6" s="80" t="str">
        <f t="shared" si="2"/>
        <v>NREL</v>
      </c>
      <c r="G6" s="67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</row>
    <row r="7">
      <c r="A7" s="79" t="s">
        <v>14</v>
      </c>
      <c r="B7" s="76">
        <f t="shared" si="1"/>
        <v>0.01417500073</v>
      </c>
      <c r="C7" s="77">
        <f>1-(1981/2285)</f>
        <v>0.1330415755</v>
      </c>
      <c r="D7" s="80" t="str">
        <f t="shared" si="2"/>
        <v>NREL</v>
      </c>
      <c r="G7" s="67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</row>
    <row r="8">
      <c r="A8" s="75" t="s">
        <v>55</v>
      </c>
      <c r="B8" s="76">
        <f t="shared" si="1"/>
        <v>0</v>
      </c>
      <c r="C8" s="77"/>
      <c r="D8" s="81"/>
      <c r="F8" s="67"/>
      <c r="G8" s="67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</row>
    <row r="9">
      <c r="A9" s="75" t="s">
        <v>16</v>
      </c>
      <c r="B9" s="76">
        <f t="shared" si="1"/>
        <v>0.004212587762</v>
      </c>
      <c r="C9" s="77">
        <f>1-(3989/4161)</f>
        <v>0.04133621726</v>
      </c>
      <c r="D9" s="80" t="str">
        <f t="shared" ref="D9:D13" si="3">HYPERLINK("https://atb.nrel.gov/electricity/2019/summary.html","NREL")</f>
        <v>NREL</v>
      </c>
      <c r="F9" s="67"/>
      <c r="G9" s="67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</row>
    <row r="10">
      <c r="A10" s="79" t="s">
        <v>17</v>
      </c>
      <c r="B10" s="76">
        <f t="shared" si="1"/>
        <v>0.06542902592</v>
      </c>
      <c r="C10" s="77">
        <f>1-(1408/2770)</f>
        <v>0.4916967509</v>
      </c>
      <c r="D10" s="80" t="str">
        <f t="shared" si="3"/>
        <v>NREL</v>
      </c>
      <c r="G10" s="67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</row>
    <row r="11">
      <c r="A11" s="79" t="s">
        <v>19</v>
      </c>
      <c r="B11" s="76">
        <f t="shared" si="1"/>
        <v>0.0375058921</v>
      </c>
      <c r="C11" s="77">
        <f>1-(1265/1854)</f>
        <v>0.3176914779</v>
      </c>
      <c r="D11" s="80" t="str">
        <f t="shared" si="3"/>
        <v>NREL</v>
      </c>
      <c r="G11" s="67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</row>
    <row r="12">
      <c r="A12" s="79" t="s">
        <v>20</v>
      </c>
      <c r="B12" s="76">
        <f t="shared" si="1"/>
        <v>0.02510758709</v>
      </c>
      <c r="C12" s="77">
        <f>1-(860/1109)</f>
        <v>0.2245266005</v>
      </c>
      <c r="D12" s="80" t="str">
        <f t="shared" si="3"/>
        <v>NREL</v>
      </c>
      <c r="G12" s="67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</row>
    <row r="13">
      <c r="A13" s="79" t="s">
        <v>21</v>
      </c>
      <c r="B13" s="76">
        <f t="shared" si="1"/>
        <v>0.02484403087</v>
      </c>
      <c r="C13" s="77">
        <f>1-(1262/1623)</f>
        <v>0.2224276032</v>
      </c>
      <c r="D13" s="80" t="str">
        <f t="shared" si="3"/>
        <v>NREL</v>
      </c>
      <c r="E13" s="69"/>
      <c r="I13" s="67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</row>
    <row r="14">
      <c r="A14" s="75" t="s">
        <v>24</v>
      </c>
      <c r="B14" s="76">
        <f t="shared" si="1"/>
        <v>0.04556657434</v>
      </c>
      <c r="C14" s="82">
        <f t="shared" ref="C14:C16" si="4">1-(207/330)</f>
        <v>0.3727272727</v>
      </c>
      <c r="D14" s="83" t="str">
        <f>HYPERLINK("https://www.nrel.gov/docs/fy19osti/73222.pdf","NREL - Page 22 (mid)")</f>
        <v>NREL - Page 22 (mid)</v>
      </c>
      <c r="E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</row>
    <row r="15">
      <c r="A15" s="75" t="s">
        <v>25</v>
      </c>
      <c r="B15" s="76">
        <f t="shared" si="1"/>
        <v>0.04556657434</v>
      </c>
      <c r="C15" s="82">
        <f t="shared" si="4"/>
        <v>0.3727272727</v>
      </c>
      <c r="D15" s="84"/>
      <c r="E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</row>
    <row r="16">
      <c r="A16" s="75" t="s">
        <v>26</v>
      </c>
      <c r="B16" s="76">
        <f t="shared" si="1"/>
        <v>0.04556657434</v>
      </c>
      <c r="C16" s="82">
        <f t="shared" si="4"/>
        <v>0.3727272727</v>
      </c>
      <c r="D16" s="84"/>
      <c r="E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</row>
    <row r="17">
      <c r="A17" s="85" t="s">
        <v>9</v>
      </c>
      <c r="B17" s="86">
        <f t="shared" si="1"/>
        <v>0</v>
      </c>
      <c r="C17" s="87">
        <v>0.0</v>
      </c>
      <c r="D17" s="88" t="s">
        <v>18</v>
      </c>
      <c r="E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</row>
    <row r="18">
      <c r="A18" s="69"/>
      <c r="B18" s="76"/>
      <c r="C18" s="89"/>
      <c r="D18" s="90"/>
      <c r="E18" s="69"/>
      <c r="F18" s="76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</row>
    <row r="19">
      <c r="A19" s="91" t="s">
        <v>56</v>
      </c>
      <c r="B19" s="92"/>
      <c r="C19" s="92"/>
      <c r="D19" s="92"/>
      <c r="E19" s="92"/>
      <c r="F19" s="92"/>
      <c r="G19" s="92"/>
      <c r="H19" s="92"/>
      <c r="I19" s="92"/>
      <c r="J19" s="93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</row>
    <row r="20">
      <c r="A20" s="94" t="s">
        <v>57</v>
      </c>
      <c r="B20" s="66"/>
      <c r="C20" s="95"/>
      <c r="D20" s="94" t="s">
        <v>58</v>
      </c>
      <c r="E20" s="43"/>
      <c r="F20" s="43"/>
      <c r="G20" s="43"/>
      <c r="H20" s="43"/>
      <c r="I20" s="43"/>
      <c r="J20" s="66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</row>
    <row r="21">
      <c r="A21" s="96">
        <v>2021.0</v>
      </c>
      <c r="B21" s="97">
        <v>0.0</v>
      </c>
      <c r="C21" s="98"/>
      <c r="D21" s="99" t="s">
        <v>59</v>
      </c>
      <c r="E21" s="100" t="s">
        <v>60</v>
      </c>
      <c r="F21" s="100" t="s">
        <v>61</v>
      </c>
      <c r="G21" s="101" t="s">
        <v>62</v>
      </c>
      <c r="H21" s="101" t="s">
        <v>63</v>
      </c>
      <c r="I21" s="100" t="s">
        <v>64</v>
      </c>
      <c r="J21" s="102" t="s">
        <v>65</v>
      </c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</row>
    <row r="22">
      <c r="A22" s="103">
        <v>2022.0</v>
      </c>
      <c r="B22" s="104">
        <v>0.01</v>
      </c>
      <c r="C22" s="98"/>
      <c r="D22" s="99" t="s">
        <v>66</v>
      </c>
      <c r="E22" s="100">
        <v>2021.0</v>
      </c>
      <c r="F22" s="105">
        <v>0.0</v>
      </c>
      <c r="G22" s="106">
        <v>3.0</v>
      </c>
      <c r="H22" s="106">
        <v>25.0</v>
      </c>
      <c r="I22" s="107">
        <v>75000.0</v>
      </c>
      <c r="J22" s="108">
        <v>5000.0</v>
      </c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</row>
    <row r="23">
      <c r="A23" s="103">
        <v>2023.0</v>
      </c>
      <c r="B23" s="104">
        <v>0.01</v>
      </c>
      <c r="C23" s="98"/>
      <c r="D23" s="99" t="s">
        <v>66</v>
      </c>
      <c r="E23" s="109">
        <v>2022.0</v>
      </c>
      <c r="F23" s="105">
        <v>0.01</v>
      </c>
      <c r="G23" s="106">
        <v>3.0</v>
      </c>
      <c r="H23" s="106">
        <v>25.0</v>
      </c>
      <c r="I23" s="107">
        <v>75000.0</v>
      </c>
      <c r="J23" s="108">
        <v>5000.0</v>
      </c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</row>
    <row r="24">
      <c r="A24" s="103">
        <v>2024.0</v>
      </c>
      <c r="B24" s="104">
        <v>0.01</v>
      </c>
      <c r="C24" s="98"/>
      <c r="D24" s="99" t="s">
        <v>66</v>
      </c>
      <c r="E24" s="109">
        <v>2023.0</v>
      </c>
      <c r="F24" s="110">
        <f t="shared" ref="F24:F25" si="5">0.01+F23</f>
        <v>0.02</v>
      </c>
      <c r="G24" s="106">
        <v>3.0</v>
      </c>
      <c r="H24" s="106">
        <v>25.0</v>
      </c>
      <c r="I24" s="107">
        <v>75000.0</v>
      </c>
      <c r="J24" s="108">
        <v>5000.0</v>
      </c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</row>
    <row r="25">
      <c r="A25" s="103">
        <v>2025.0</v>
      </c>
      <c r="B25" s="104">
        <v>0.01</v>
      </c>
      <c r="C25" s="98"/>
      <c r="D25" s="99" t="s">
        <v>66</v>
      </c>
      <c r="E25" s="109">
        <v>2024.0</v>
      </c>
      <c r="F25" s="110">
        <f t="shared" si="5"/>
        <v>0.03</v>
      </c>
      <c r="G25" s="106">
        <v>4.0</v>
      </c>
      <c r="H25" s="106">
        <v>25.0</v>
      </c>
      <c r="I25" s="107">
        <v>75000.0</v>
      </c>
      <c r="J25" s="108">
        <v>5000.0</v>
      </c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</row>
    <row r="26">
      <c r="A26" s="103">
        <v>2026.0</v>
      </c>
      <c r="B26" s="104">
        <v>0.01</v>
      </c>
      <c r="C26" s="98"/>
      <c r="D26" s="99" t="s">
        <v>66</v>
      </c>
      <c r="E26" s="109">
        <v>2025.0</v>
      </c>
      <c r="F26" s="110">
        <f>0.02+F25</f>
        <v>0.05</v>
      </c>
      <c r="G26" s="106">
        <v>4.0</v>
      </c>
      <c r="H26" s="106">
        <v>25.0</v>
      </c>
      <c r="I26" s="107">
        <v>75000.0</v>
      </c>
      <c r="J26" s="108">
        <v>5000.0</v>
      </c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</row>
    <row r="27">
      <c r="A27" s="103">
        <v>2027.0</v>
      </c>
      <c r="B27" s="104">
        <v>0.01</v>
      </c>
      <c r="C27" s="98"/>
      <c r="D27" s="99" t="s">
        <v>66</v>
      </c>
      <c r="E27" s="109">
        <v>2026.0</v>
      </c>
      <c r="F27" s="110">
        <f>0.03+F26</f>
        <v>0.08</v>
      </c>
      <c r="G27" s="106">
        <v>4.0</v>
      </c>
      <c r="H27" s="106">
        <v>30.0</v>
      </c>
      <c r="I27" s="107">
        <v>75000.0</v>
      </c>
      <c r="J27" s="108">
        <v>5000.0</v>
      </c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</row>
    <row r="28">
      <c r="A28" s="103">
        <v>2028.0</v>
      </c>
      <c r="B28" s="104">
        <v>0.01</v>
      </c>
      <c r="C28" s="98"/>
      <c r="D28" s="99" t="s">
        <v>66</v>
      </c>
      <c r="E28" s="109">
        <v>2027.0</v>
      </c>
      <c r="F28" s="110">
        <f>0.04+F27</f>
        <v>0.12</v>
      </c>
      <c r="G28" s="106">
        <v>5.0</v>
      </c>
      <c r="H28" s="106">
        <v>30.0</v>
      </c>
      <c r="I28" s="107">
        <v>75000.0</v>
      </c>
      <c r="J28" s="108">
        <v>5000.0</v>
      </c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</row>
    <row r="29">
      <c r="A29" s="103">
        <v>2029.0</v>
      </c>
      <c r="B29" s="104">
        <v>0.01</v>
      </c>
      <c r="C29" s="98"/>
      <c r="D29" s="99" t="s">
        <v>66</v>
      </c>
      <c r="E29" s="109">
        <v>2028.0</v>
      </c>
      <c r="F29" s="110">
        <f>0.05+F28</f>
        <v>0.17</v>
      </c>
      <c r="G29" s="106">
        <v>5.0</v>
      </c>
      <c r="H29" s="106">
        <v>30.0</v>
      </c>
      <c r="I29" s="107">
        <v>75000.0</v>
      </c>
      <c r="J29" s="108">
        <v>5000.0</v>
      </c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</row>
    <row r="30">
      <c r="A30" s="111" t="s">
        <v>67</v>
      </c>
      <c r="B30" s="112">
        <v>0.01</v>
      </c>
      <c r="C30" s="98"/>
      <c r="D30" s="99" t="s">
        <v>66</v>
      </c>
      <c r="E30" s="109">
        <v>2029.0</v>
      </c>
      <c r="F30" s="110">
        <f>0.06+F29</f>
        <v>0.23</v>
      </c>
      <c r="G30" s="106">
        <v>6.0</v>
      </c>
      <c r="H30" s="106">
        <v>30.0</v>
      </c>
      <c r="I30" s="107">
        <v>75000.0</v>
      </c>
      <c r="J30" s="108">
        <v>5000.0</v>
      </c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</row>
    <row r="31">
      <c r="A31" s="113"/>
      <c r="B31" s="114"/>
      <c r="C31" s="95"/>
      <c r="D31" s="115" t="s">
        <v>66</v>
      </c>
      <c r="E31" s="116" t="s">
        <v>67</v>
      </c>
      <c r="F31" s="117">
        <f>0.07+F30</f>
        <v>0.3</v>
      </c>
      <c r="G31" s="118">
        <v>6.0</v>
      </c>
      <c r="H31" s="118">
        <v>30.0</v>
      </c>
      <c r="I31" s="119">
        <v>75000.0</v>
      </c>
      <c r="J31" s="120">
        <v>5000.0</v>
      </c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</row>
    <row r="32">
      <c r="A32" s="39"/>
      <c r="B32" s="39"/>
      <c r="C32" s="39"/>
      <c r="D32" s="39"/>
      <c r="E32" s="39"/>
      <c r="F32" s="39"/>
      <c r="G32" s="3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</row>
    <row r="33">
      <c r="B33" s="121"/>
      <c r="C33" s="121"/>
      <c r="D33" s="122"/>
      <c r="E33" s="122"/>
      <c r="F33" s="121"/>
      <c r="G33" s="121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</row>
    <row r="34">
      <c r="B34" s="121"/>
      <c r="C34" s="123"/>
      <c r="D34" s="124"/>
      <c r="E34" s="125"/>
      <c r="F34" s="126"/>
      <c r="G34" s="126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</row>
    <row r="35">
      <c r="B35" s="127"/>
      <c r="C35" s="123"/>
      <c r="D35" s="124"/>
      <c r="E35" s="125"/>
      <c r="F35" s="126"/>
      <c r="G35" s="126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</row>
    <row r="36">
      <c r="B36" s="127"/>
      <c r="C36" s="128"/>
      <c r="D36" s="124"/>
      <c r="E36" s="125"/>
      <c r="F36" s="126"/>
      <c r="G36" s="126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</row>
    <row r="37">
      <c r="B37" s="127"/>
      <c r="C37" s="128"/>
      <c r="D37" s="124"/>
      <c r="E37" s="124"/>
      <c r="F37" s="129"/>
      <c r="G37" s="129"/>
      <c r="H37" s="130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</row>
    <row r="38">
      <c r="B38" s="127"/>
      <c r="C38" s="128"/>
      <c r="D38" s="124"/>
      <c r="E38" s="125"/>
      <c r="F38" s="126"/>
      <c r="G38" s="126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</row>
    <row r="39">
      <c r="B39" s="127"/>
      <c r="C39" s="128"/>
      <c r="D39" s="124"/>
      <c r="E39" s="125"/>
      <c r="F39" s="126"/>
      <c r="G39" s="126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</row>
    <row r="40">
      <c r="B40" s="127"/>
      <c r="C40" s="128"/>
      <c r="D40" s="124"/>
      <c r="E40" s="125"/>
      <c r="F40" s="126"/>
      <c r="G40" s="126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</row>
    <row r="41">
      <c r="B41" s="127"/>
      <c r="C41" s="128"/>
      <c r="D41" s="124"/>
      <c r="E41" s="125"/>
      <c r="F41" s="126"/>
      <c r="G41" s="126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</row>
    <row r="42">
      <c r="B42" s="127"/>
      <c r="C42" s="128"/>
      <c r="D42" s="124"/>
      <c r="E42" s="125"/>
      <c r="F42" s="126"/>
      <c r="G42" s="126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</row>
    <row r="43">
      <c r="B43" s="127"/>
      <c r="C43" s="128"/>
      <c r="D43" s="124"/>
      <c r="E43" s="125"/>
      <c r="F43" s="126"/>
      <c r="G43" s="126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</row>
    <row r="44">
      <c r="B44" s="69"/>
      <c r="C44" s="128"/>
      <c r="D44" s="89"/>
      <c r="E44" s="90"/>
      <c r="F44" s="69"/>
      <c r="G44" s="76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</row>
    <row r="45">
      <c r="A45" s="69"/>
      <c r="B45" s="76"/>
      <c r="C45" s="89"/>
      <c r="D45" s="90"/>
      <c r="E45" s="69"/>
      <c r="F45" s="76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</row>
    <row r="46">
      <c r="A46" s="69"/>
      <c r="B46" s="76"/>
      <c r="C46" s="89"/>
      <c r="D46" s="90"/>
      <c r="E46" s="69"/>
      <c r="F46" s="76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</row>
    <row r="47">
      <c r="A47" s="69"/>
      <c r="B47" s="76"/>
      <c r="C47" s="89"/>
      <c r="D47" s="90"/>
      <c r="E47" s="69"/>
      <c r="F47" s="76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</row>
    <row r="48">
      <c r="A48" s="69"/>
      <c r="B48" s="76"/>
      <c r="C48" s="89"/>
      <c r="D48" s="90"/>
      <c r="E48" s="69"/>
      <c r="F48" s="76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</row>
    <row r="49">
      <c r="A49" s="69"/>
      <c r="B49" s="76"/>
      <c r="C49" s="89"/>
      <c r="D49" s="90"/>
      <c r="E49" s="69"/>
      <c r="F49" s="76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</row>
    <row r="50">
      <c r="A50" s="69"/>
      <c r="B50" s="76"/>
      <c r="C50" s="89"/>
      <c r="D50" s="90"/>
      <c r="E50" s="69"/>
      <c r="F50" s="76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</row>
    <row r="51">
      <c r="A51" s="69"/>
      <c r="B51" s="76"/>
      <c r="C51" s="89"/>
      <c r="D51" s="90"/>
      <c r="E51" s="69"/>
      <c r="F51" s="76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</row>
    <row r="52">
      <c r="A52" s="69"/>
      <c r="B52" s="76"/>
      <c r="C52" s="89"/>
      <c r="D52" s="90"/>
      <c r="E52" s="69"/>
      <c r="F52" s="76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</row>
    <row r="53">
      <c r="A53" s="69"/>
      <c r="B53" s="76"/>
      <c r="C53" s="89"/>
      <c r="D53" s="90"/>
      <c r="E53" s="69"/>
      <c r="F53" s="76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</row>
    <row r="54">
      <c r="A54" s="69"/>
      <c r="B54" s="76"/>
      <c r="C54" s="89"/>
      <c r="D54" s="90"/>
      <c r="E54" s="69"/>
      <c r="F54" s="76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</row>
    <row r="55">
      <c r="A55" s="69"/>
      <c r="B55" s="76"/>
      <c r="C55" s="89"/>
      <c r="D55" s="90"/>
      <c r="E55" s="69"/>
      <c r="F55" s="76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</row>
    <row r="56">
      <c r="A56" s="69"/>
      <c r="B56" s="76"/>
      <c r="C56" s="89"/>
      <c r="D56" s="90"/>
      <c r="E56" s="69"/>
      <c r="F56" s="76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</row>
    <row r="57">
      <c r="A57" s="69"/>
      <c r="B57" s="76"/>
      <c r="C57" s="89"/>
      <c r="D57" s="90"/>
      <c r="E57" s="69"/>
      <c r="F57" s="76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</row>
    <row r="58">
      <c r="A58" s="69"/>
      <c r="B58" s="76"/>
      <c r="C58" s="89"/>
      <c r="D58" s="90"/>
      <c r="E58" s="69"/>
      <c r="F58" s="76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</row>
    <row r="59">
      <c r="A59" s="69"/>
      <c r="B59" s="76"/>
      <c r="C59" s="89"/>
      <c r="D59" s="90"/>
      <c r="E59" s="69"/>
      <c r="F59" s="76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</row>
    <row r="60">
      <c r="A60" s="69"/>
      <c r="B60" s="76"/>
      <c r="C60" s="89"/>
      <c r="D60" s="90"/>
      <c r="E60" s="69"/>
      <c r="F60" s="76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</row>
    <row r="61">
      <c r="A61" s="69"/>
      <c r="B61" s="76"/>
      <c r="C61" s="89"/>
      <c r="D61" s="90"/>
      <c r="E61" s="69"/>
      <c r="F61" s="76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</row>
    <row r="62">
      <c r="A62" s="69"/>
      <c r="B62" s="76"/>
      <c r="C62" s="89"/>
      <c r="D62" s="90"/>
      <c r="E62" s="69"/>
      <c r="F62" s="76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</row>
    <row r="63">
      <c r="A63" s="69"/>
      <c r="B63" s="76"/>
      <c r="C63" s="89"/>
      <c r="D63" s="90"/>
      <c r="E63" s="69"/>
      <c r="F63" s="76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</row>
    <row r="64">
      <c r="A64" s="69"/>
      <c r="B64" s="76"/>
      <c r="C64" s="89"/>
      <c r="D64" s="90"/>
      <c r="E64" s="69"/>
      <c r="F64" s="76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</row>
    <row r="65">
      <c r="A65" s="69"/>
      <c r="B65" s="76"/>
      <c r="C65" s="89"/>
      <c r="D65" s="90"/>
      <c r="E65" s="69"/>
      <c r="F65" s="76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</row>
    <row r="66">
      <c r="A66" s="69"/>
      <c r="B66" s="76"/>
      <c r="C66" s="89"/>
      <c r="D66" s="90"/>
      <c r="E66" s="69"/>
      <c r="F66" s="76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</row>
    <row r="67">
      <c r="A67" s="69"/>
      <c r="B67" s="76"/>
      <c r="C67" s="89"/>
      <c r="D67" s="90"/>
      <c r="E67" s="69"/>
      <c r="F67" s="76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</row>
    <row r="68">
      <c r="A68" s="69"/>
      <c r="B68" s="76"/>
      <c r="C68" s="89"/>
      <c r="D68" s="90"/>
      <c r="E68" s="69"/>
      <c r="F68" s="76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</row>
    <row r="69">
      <c r="A69" s="69"/>
      <c r="B69" s="76"/>
      <c r="C69" s="89"/>
      <c r="D69" s="90"/>
      <c r="E69" s="69"/>
      <c r="F69" s="76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</row>
    <row r="70">
      <c r="A70" s="69"/>
      <c r="B70" s="76"/>
      <c r="C70" s="89"/>
      <c r="D70" s="90"/>
      <c r="E70" s="69"/>
      <c r="F70" s="76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</row>
    <row r="71">
      <c r="A71" s="69"/>
      <c r="B71" s="76"/>
      <c r="C71" s="89"/>
      <c r="D71" s="90"/>
      <c r="E71" s="69"/>
      <c r="F71" s="76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</row>
    <row r="72">
      <c r="A72" s="69"/>
      <c r="B72" s="76"/>
      <c r="C72" s="89"/>
      <c r="D72" s="90"/>
      <c r="E72" s="69"/>
      <c r="F72" s="76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</row>
    <row r="73">
      <c r="A73" s="69"/>
      <c r="B73" s="76"/>
      <c r="C73" s="89"/>
      <c r="D73" s="90"/>
      <c r="E73" s="69"/>
      <c r="F73" s="76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</row>
    <row r="74">
      <c r="A74" s="69"/>
      <c r="B74" s="76"/>
      <c r="C74" s="89"/>
      <c r="D74" s="90"/>
      <c r="E74" s="69"/>
      <c r="F74" s="76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</row>
    <row r="75">
      <c r="A75" s="69"/>
      <c r="B75" s="76"/>
      <c r="C75" s="89"/>
      <c r="D75" s="90"/>
      <c r="E75" s="69"/>
      <c r="F75" s="76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</row>
    <row r="76">
      <c r="A76" s="69"/>
      <c r="B76" s="76"/>
      <c r="C76" s="89"/>
      <c r="D76" s="90"/>
      <c r="E76" s="69"/>
      <c r="F76" s="76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</row>
    <row r="77">
      <c r="A77" s="69"/>
      <c r="B77" s="76"/>
      <c r="C77" s="89"/>
      <c r="D77" s="90"/>
      <c r="E77" s="69"/>
      <c r="F77" s="76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</row>
    <row r="78">
      <c r="A78" s="69"/>
      <c r="B78" s="76"/>
      <c r="C78" s="89"/>
      <c r="D78" s="90"/>
      <c r="E78" s="69"/>
      <c r="F78" s="76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</row>
    <row r="79">
      <c r="A79" s="69"/>
      <c r="B79" s="76"/>
      <c r="C79" s="89"/>
      <c r="D79" s="90"/>
      <c r="E79" s="69"/>
      <c r="F79" s="76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</row>
    <row r="80">
      <c r="A80" s="69"/>
      <c r="B80" s="76"/>
      <c r="C80" s="89"/>
      <c r="D80" s="90"/>
      <c r="E80" s="69"/>
      <c r="F80" s="76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</row>
    <row r="81">
      <c r="A81" s="69"/>
      <c r="B81" s="76"/>
      <c r="C81" s="89"/>
      <c r="D81" s="90"/>
      <c r="E81" s="69"/>
      <c r="F81" s="76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</row>
    <row r="82">
      <c r="A82" s="69"/>
      <c r="B82" s="76"/>
      <c r="C82" s="89"/>
      <c r="D82" s="90"/>
      <c r="E82" s="69"/>
      <c r="F82" s="76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</row>
    <row r="83">
      <c r="A83" s="69"/>
      <c r="B83" s="76"/>
      <c r="C83" s="89"/>
      <c r="D83" s="90"/>
      <c r="E83" s="69"/>
      <c r="F83" s="76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</row>
    <row r="84">
      <c r="A84" s="69"/>
      <c r="B84" s="76"/>
      <c r="C84" s="89"/>
      <c r="D84" s="90"/>
      <c r="E84" s="69"/>
      <c r="F84" s="76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</row>
    <row r="85">
      <c r="A85" s="69"/>
      <c r="B85" s="76"/>
      <c r="C85" s="89"/>
      <c r="D85" s="90"/>
      <c r="E85" s="69"/>
      <c r="F85" s="76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</row>
    <row r="86">
      <c r="A86" s="69"/>
      <c r="B86" s="76"/>
      <c r="C86" s="89"/>
      <c r="D86" s="90"/>
      <c r="E86" s="69"/>
      <c r="F86" s="76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</row>
    <row r="87">
      <c r="A87" s="69"/>
      <c r="B87" s="76"/>
      <c r="C87" s="89"/>
      <c r="D87" s="90"/>
      <c r="E87" s="69"/>
      <c r="F87" s="76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</row>
    <row r="88">
      <c r="A88" s="69"/>
      <c r="B88" s="76"/>
      <c r="C88" s="89"/>
      <c r="D88" s="90"/>
      <c r="E88" s="69"/>
      <c r="F88" s="76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</row>
    <row r="89">
      <c r="A89" s="69"/>
      <c r="B89" s="76"/>
      <c r="C89" s="89"/>
      <c r="D89" s="90"/>
      <c r="E89" s="69"/>
      <c r="F89" s="76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</row>
    <row r="90">
      <c r="A90" s="69"/>
      <c r="B90" s="76"/>
      <c r="C90" s="89"/>
      <c r="D90" s="90"/>
      <c r="E90" s="69"/>
      <c r="F90" s="76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</row>
    <row r="91">
      <c r="A91" s="69"/>
      <c r="B91" s="76"/>
      <c r="C91" s="89"/>
      <c r="D91" s="90"/>
      <c r="E91" s="69"/>
      <c r="F91" s="76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</row>
    <row r="92">
      <c r="A92" s="69"/>
      <c r="B92" s="76"/>
      <c r="C92" s="89"/>
      <c r="D92" s="90"/>
      <c r="E92" s="69"/>
      <c r="F92" s="76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</row>
    <row r="93">
      <c r="A93" s="69"/>
      <c r="B93" s="76"/>
      <c r="C93" s="89"/>
      <c r="D93" s="90"/>
      <c r="E93" s="69"/>
      <c r="F93" s="76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</row>
    <row r="94">
      <c r="A94" s="69"/>
      <c r="B94" s="76"/>
      <c r="C94" s="89"/>
      <c r="D94" s="90"/>
      <c r="E94" s="69"/>
      <c r="F94" s="76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</row>
    <row r="95">
      <c r="A95" s="69"/>
      <c r="B95" s="76"/>
      <c r="C95" s="89"/>
      <c r="D95" s="90"/>
      <c r="E95" s="69"/>
      <c r="F95" s="76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</row>
    <row r="96">
      <c r="A96" s="69"/>
      <c r="B96" s="76"/>
      <c r="C96" s="89"/>
      <c r="D96" s="90"/>
      <c r="E96" s="69"/>
      <c r="F96" s="76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</row>
    <row r="97">
      <c r="A97" s="69"/>
      <c r="B97" s="76"/>
      <c r="C97" s="89"/>
      <c r="D97" s="90"/>
      <c r="E97" s="69"/>
      <c r="F97" s="76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</row>
    <row r="98">
      <c r="A98" s="69"/>
      <c r="B98" s="76"/>
      <c r="C98" s="89"/>
      <c r="D98" s="90"/>
      <c r="E98" s="69"/>
      <c r="F98" s="76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</row>
    <row r="99">
      <c r="A99" s="69"/>
      <c r="B99" s="76"/>
      <c r="C99" s="89"/>
      <c r="D99" s="90"/>
      <c r="E99" s="69"/>
      <c r="F99" s="76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</row>
    <row r="100">
      <c r="A100" s="69"/>
      <c r="B100" s="76"/>
      <c r="C100" s="89"/>
      <c r="D100" s="90"/>
      <c r="E100" s="69"/>
      <c r="F100" s="76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</row>
    <row r="101">
      <c r="A101" s="69"/>
      <c r="B101" s="76"/>
      <c r="C101" s="89"/>
      <c r="D101" s="90"/>
      <c r="E101" s="69"/>
      <c r="F101" s="76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</row>
    <row r="102">
      <c r="A102" s="69"/>
      <c r="B102" s="76"/>
      <c r="C102" s="89"/>
      <c r="D102" s="90"/>
      <c r="E102" s="69"/>
      <c r="F102" s="76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</row>
    <row r="103">
      <c r="A103" s="69"/>
      <c r="B103" s="76"/>
      <c r="C103" s="89"/>
      <c r="D103" s="90"/>
      <c r="E103" s="69"/>
      <c r="F103" s="76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</row>
    <row r="104">
      <c r="A104" s="69"/>
      <c r="B104" s="76"/>
      <c r="C104" s="89"/>
      <c r="D104" s="90"/>
      <c r="E104" s="69"/>
      <c r="F104" s="76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</row>
    <row r="105">
      <c r="A105" s="69"/>
      <c r="B105" s="76"/>
      <c r="C105" s="89"/>
      <c r="D105" s="90"/>
      <c r="E105" s="69"/>
      <c r="F105" s="76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</row>
    <row r="106">
      <c r="A106" s="69"/>
      <c r="B106" s="76"/>
      <c r="C106" s="89"/>
      <c r="D106" s="90"/>
      <c r="E106" s="69"/>
      <c r="F106" s="76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</row>
    <row r="107">
      <c r="A107" s="69"/>
      <c r="B107" s="76"/>
      <c r="C107" s="89"/>
      <c r="D107" s="90"/>
      <c r="E107" s="69"/>
      <c r="F107" s="76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</row>
    <row r="108">
      <c r="A108" s="69"/>
      <c r="B108" s="76"/>
      <c r="C108" s="89"/>
      <c r="D108" s="90"/>
      <c r="E108" s="69"/>
      <c r="F108" s="76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</row>
    <row r="109">
      <c r="A109" s="69"/>
      <c r="B109" s="76"/>
      <c r="C109" s="89"/>
      <c r="D109" s="90"/>
      <c r="E109" s="69"/>
      <c r="F109" s="76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</row>
    <row r="110">
      <c r="A110" s="69"/>
      <c r="B110" s="76"/>
      <c r="C110" s="89"/>
      <c r="D110" s="90"/>
      <c r="E110" s="69"/>
      <c r="F110" s="76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</row>
    <row r="111">
      <c r="A111" s="69"/>
      <c r="B111" s="76"/>
      <c r="C111" s="89"/>
      <c r="D111" s="90"/>
      <c r="E111" s="69"/>
      <c r="F111" s="76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</row>
    <row r="112">
      <c r="A112" s="69"/>
      <c r="B112" s="76"/>
      <c r="C112" s="89"/>
      <c r="D112" s="90"/>
      <c r="E112" s="69"/>
      <c r="F112" s="76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</row>
    <row r="113">
      <c r="A113" s="69"/>
      <c r="B113" s="76"/>
      <c r="C113" s="89"/>
      <c r="D113" s="90"/>
      <c r="E113" s="69"/>
      <c r="F113" s="76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</row>
    <row r="114">
      <c r="A114" s="69"/>
      <c r="B114" s="76"/>
      <c r="C114" s="89"/>
      <c r="D114" s="90"/>
      <c r="E114" s="69"/>
      <c r="F114" s="76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</row>
    <row r="115">
      <c r="A115" s="69"/>
      <c r="B115" s="76"/>
      <c r="C115" s="89"/>
      <c r="D115" s="90"/>
      <c r="E115" s="69"/>
      <c r="F115" s="76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</row>
    <row r="116">
      <c r="A116" s="69"/>
      <c r="B116" s="76"/>
      <c r="C116" s="89"/>
      <c r="D116" s="90"/>
      <c r="E116" s="69"/>
      <c r="F116" s="76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</row>
    <row r="117">
      <c r="A117" s="69"/>
      <c r="B117" s="76"/>
      <c r="C117" s="89"/>
      <c r="D117" s="90"/>
      <c r="E117" s="69"/>
      <c r="F117" s="76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</row>
    <row r="118">
      <c r="A118" s="69"/>
      <c r="B118" s="76"/>
      <c r="C118" s="89"/>
      <c r="D118" s="90"/>
      <c r="E118" s="69"/>
      <c r="F118" s="76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</row>
    <row r="119">
      <c r="A119" s="69"/>
      <c r="B119" s="76"/>
      <c r="C119" s="89"/>
      <c r="D119" s="90"/>
      <c r="E119" s="69"/>
      <c r="F119" s="76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</row>
    <row r="120">
      <c r="A120" s="69"/>
      <c r="B120" s="76"/>
      <c r="C120" s="89"/>
      <c r="D120" s="90"/>
      <c r="E120" s="69"/>
      <c r="F120" s="76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</row>
    <row r="121">
      <c r="A121" s="69"/>
      <c r="B121" s="76"/>
      <c r="C121" s="89"/>
      <c r="D121" s="90"/>
      <c r="E121" s="69"/>
      <c r="F121" s="76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</row>
    <row r="122">
      <c r="A122" s="69"/>
      <c r="B122" s="76"/>
      <c r="C122" s="89"/>
      <c r="D122" s="90"/>
      <c r="E122" s="69"/>
      <c r="F122" s="76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</row>
    <row r="123">
      <c r="A123" s="69"/>
      <c r="B123" s="76"/>
      <c r="C123" s="89"/>
      <c r="D123" s="90"/>
      <c r="E123" s="69"/>
      <c r="F123" s="76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</row>
    <row r="124">
      <c r="A124" s="69"/>
      <c r="B124" s="76"/>
      <c r="C124" s="89"/>
      <c r="D124" s="90"/>
      <c r="E124" s="69"/>
      <c r="F124" s="76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</row>
    <row r="125">
      <c r="A125" s="69"/>
      <c r="B125" s="76"/>
      <c r="C125" s="89"/>
      <c r="D125" s="90"/>
      <c r="E125" s="69"/>
      <c r="F125" s="76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</row>
    <row r="126">
      <c r="A126" s="69"/>
      <c r="B126" s="76"/>
      <c r="C126" s="89"/>
      <c r="D126" s="90"/>
      <c r="E126" s="69"/>
      <c r="F126" s="76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</row>
    <row r="127">
      <c r="A127" s="69"/>
      <c r="B127" s="76"/>
      <c r="C127" s="89"/>
      <c r="D127" s="90"/>
      <c r="E127" s="69"/>
      <c r="F127" s="76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</row>
    <row r="128">
      <c r="A128" s="69"/>
      <c r="B128" s="76"/>
      <c r="C128" s="89"/>
      <c r="D128" s="90"/>
      <c r="E128" s="69"/>
      <c r="F128" s="76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</row>
    <row r="129">
      <c r="A129" s="69"/>
      <c r="B129" s="76"/>
      <c r="C129" s="89"/>
      <c r="D129" s="90"/>
      <c r="E129" s="69"/>
      <c r="F129" s="76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</row>
    <row r="130">
      <c r="A130" s="69"/>
      <c r="B130" s="76"/>
      <c r="C130" s="89"/>
      <c r="D130" s="90"/>
      <c r="E130" s="69"/>
      <c r="F130" s="76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</row>
    <row r="131">
      <c r="A131" s="69"/>
      <c r="B131" s="76"/>
      <c r="C131" s="89"/>
      <c r="D131" s="90"/>
      <c r="E131" s="69"/>
      <c r="F131" s="76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</row>
    <row r="132">
      <c r="A132" s="69"/>
      <c r="B132" s="76"/>
      <c r="C132" s="89"/>
      <c r="D132" s="90"/>
      <c r="E132" s="69"/>
      <c r="F132" s="76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</row>
    <row r="133">
      <c r="A133" s="69"/>
      <c r="B133" s="76"/>
      <c r="C133" s="89"/>
      <c r="D133" s="90"/>
      <c r="E133" s="69"/>
      <c r="F133" s="76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</row>
    <row r="134">
      <c r="A134" s="69"/>
      <c r="B134" s="76"/>
      <c r="C134" s="89"/>
      <c r="D134" s="90"/>
      <c r="E134" s="69"/>
      <c r="F134" s="76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</row>
    <row r="135">
      <c r="A135" s="69"/>
      <c r="B135" s="76"/>
      <c r="C135" s="89"/>
      <c r="D135" s="90"/>
      <c r="E135" s="69"/>
      <c r="F135" s="76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</row>
    <row r="136">
      <c r="A136" s="69"/>
      <c r="B136" s="76"/>
      <c r="C136" s="89"/>
      <c r="D136" s="90"/>
      <c r="E136" s="69"/>
      <c r="F136" s="76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</row>
    <row r="137">
      <c r="A137" s="69"/>
      <c r="B137" s="76"/>
      <c r="C137" s="89"/>
      <c r="D137" s="90"/>
      <c r="E137" s="69"/>
      <c r="F137" s="76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</row>
    <row r="138">
      <c r="A138" s="69"/>
      <c r="B138" s="76"/>
      <c r="C138" s="89"/>
      <c r="D138" s="90"/>
      <c r="E138" s="69"/>
      <c r="F138" s="76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</row>
    <row r="139">
      <c r="A139" s="69"/>
      <c r="B139" s="76"/>
      <c r="C139" s="89"/>
      <c r="D139" s="90"/>
      <c r="E139" s="69"/>
      <c r="F139" s="76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</row>
    <row r="140">
      <c r="A140" s="69"/>
      <c r="B140" s="76"/>
      <c r="C140" s="89"/>
      <c r="D140" s="90"/>
      <c r="E140" s="69"/>
      <c r="F140" s="76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</row>
    <row r="141">
      <c r="A141" s="69"/>
      <c r="B141" s="76"/>
      <c r="C141" s="89"/>
      <c r="D141" s="90"/>
      <c r="E141" s="69"/>
      <c r="F141" s="76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</row>
    <row r="142">
      <c r="A142" s="69"/>
      <c r="B142" s="76"/>
      <c r="C142" s="89"/>
      <c r="D142" s="90"/>
      <c r="E142" s="69"/>
      <c r="F142" s="76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</row>
    <row r="143">
      <c r="A143" s="69"/>
      <c r="B143" s="76"/>
      <c r="C143" s="89"/>
      <c r="D143" s="90"/>
      <c r="E143" s="69"/>
      <c r="F143" s="76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</row>
    <row r="144">
      <c r="A144" s="69"/>
      <c r="B144" s="76"/>
      <c r="C144" s="89"/>
      <c r="D144" s="90"/>
      <c r="E144" s="69"/>
      <c r="F144" s="76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</row>
    <row r="145">
      <c r="A145" s="69"/>
      <c r="B145" s="76"/>
      <c r="C145" s="89"/>
      <c r="D145" s="90"/>
      <c r="E145" s="69"/>
      <c r="F145" s="76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</row>
    <row r="146">
      <c r="A146" s="69"/>
      <c r="B146" s="76"/>
      <c r="C146" s="89"/>
      <c r="D146" s="90"/>
      <c r="E146" s="69"/>
      <c r="F146" s="76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</row>
    <row r="147">
      <c r="A147" s="69"/>
      <c r="B147" s="76"/>
      <c r="C147" s="89"/>
      <c r="D147" s="90"/>
      <c r="E147" s="69"/>
      <c r="F147" s="76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</row>
    <row r="148">
      <c r="A148" s="69"/>
      <c r="B148" s="76"/>
      <c r="C148" s="89"/>
      <c r="D148" s="90"/>
      <c r="E148" s="69"/>
      <c r="F148" s="76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</row>
    <row r="149">
      <c r="A149" s="69"/>
      <c r="B149" s="76"/>
      <c r="C149" s="89"/>
      <c r="D149" s="90"/>
      <c r="E149" s="69"/>
      <c r="F149" s="76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</row>
    <row r="150">
      <c r="A150" s="69"/>
      <c r="B150" s="76"/>
      <c r="C150" s="89"/>
      <c r="D150" s="90"/>
      <c r="E150" s="69"/>
      <c r="F150" s="76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</row>
    <row r="151">
      <c r="A151" s="69"/>
      <c r="B151" s="76"/>
      <c r="C151" s="89"/>
      <c r="D151" s="90"/>
      <c r="E151" s="69"/>
      <c r="F151" s="76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</row>
    <row r="152">
      <c r="A152" s="69"/>
      <c r="B152" s="76"/>
      <c r="C152" s="89"/>
      <c r="D152" s="90"/>
      <c r="E152" s="69"/>
      <c r="F152" s="76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</row>
    <row r="153">
      <c r="A153" s="69"/>
      <c r="B153" s="76"/>
      <c r="C153" s="89"/>
      <c r="D153" s="90"/>
      <c r="E153" s="69"/>
      <c r="F153" s="76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</row>
    <row r="154">
      <c r="A154" s="69"/>
      <c r="B154" s="76"/>
      <c r="C154" s="89"/>
      <c r="D154" s="90"/>
      <c r="E154" s="69"/>
      <c r="F154" s="76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</row>
    <row r="155">
      <c r="A155" s="69"/>
      <c r="B155" s="76"/>
      <c r="C155" s="89"/>
      <c r="D155" s="90"/>
      <c r="E155" s="69"/>
      <c r="F155" s="76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</row>
    <row r="156">
      <c r="A156" s="69"/>
      <c r="B156" s="76"/>
      <c r="C156" s="89"/>
      <c r="D156" s="90"/>
      <c r="E156" s="69"/>
      <c r="F156" s="76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</row>
    <row r="157">
      <c r="A157" s="69"/>
      <c r="B157" s="76"/>
      <c r="C157" s="89"/>
      <c r="D157" s="90"/>
      <c r="E157" s="69"/>
      <c r="F157" s="76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</row>
    <row r="158">
      <c r="A158" s="69"/>
      <c r="B158" s="76"/>
      <c r="C158" s="89"/>
      <c r="D158" s="90"/>
      <c r="E158" s="69"/>
      <c r="F158" s="76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</row>
    <row r="159">
      <c r="A159" s="69"/>
      <c r="B159" s="76"/>
      <c r="C159" s="89"/>
      <c r="D159" s="90"/>
      <c r="E159" s="69"/>
      <c r="F159" s="76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</row>
    <row r="160">
      <c r="A160" s="69"/>
      <c r="B160" s="76"/>
      <c r="C160" s="89"/>
      <c r="D160" s="90"/>
      <c r="E160" s="69"/>
      <c r="F160" s="76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</row>
    <row r="161">
      <c r="A161" s="69"/>
      <c r="B161" s="76"/>
      <c r="C161" s="89"/>
      <c r="D161" s="90"/>
      <c r="E161" s="69"/>
      <c r="F161" s="76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</row>
    <row r="162">
      <c r="A162" s="69"/>
      <c r="B162" s="76"/>
      <c r="C162" s="89"/>
      <c r="D162" s="90"/>
      <c r="E162" s="69"/>
      <c r="F162" s="76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</row>
    <row r="163">
      <c r="A163" s="69"/>
      <c r="B163" s="76"/>
      <c r="C163" s="89"/>
      <c r="D163" s="90"/>
      <c r="E163" s="69"/>
      <c r="F163" s="76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</row>
    <row r="164">
      <c r="A164" s="69"/>
      <c r="B164" s="76"/>
      <c r="C164" s="89"/>
      <c r="D164" s="90"/>
      <c r="E164" s="69"/>
      <c r="F164" s="76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</row>
    <row r="165">
      <c r="A165" s="69"/>
      <c r="B165" s="76"/>
      <c r="C165" s="89"/>
      <c r="D165" s="90"/>
      <c r="E165" s="69"/>
      <c r="F165" s="76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</row>
    <row r="166">
      <c r="A166" s="69"/>
      <c r="B166" s="76"/>
      <c r="C166" s="89"/>
      <c r="D166" s="90"/>
      <c r="E166" s="69"/>
      <c r="F166" s="76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</row>
    <row r="167">
      <c r="A167" s="69"/>
      <c r="B167" s="76"/>
      <c r="C167" s="89"/>
      <c r="D167" s="90"/>
      <c r="E167" s="69"/>
      <c r="F167" s="76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</row>
    <row r="168">
      <c r="A168" s="69"/>
      <c r="B168" s="76"/>
      <c r="C168" s="89"/>
      <c r="D168" s="90"/>
      <c r="E168" s="69"/>
      <c r="F168" s="76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</row>
    <row r="169">
      <c r="A169" s="69"/>
      <c r="B169" s="76"/>
      <c r="C169" s="89"/>
      <c r="D169" s="90"/>
      <c r="E169" s="69"/>
      <c r="F169" s="76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</row>
    <row r="170">
      <c r="A170" s="69"/>
      <c r="B170" s="76"/>
      <c r="C170" s="89"/>
      <c r="D170" s="90"/>
      <c r="E170" s="69"/>
      <c r="F170" s="76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</row>
    <row r="171">
      <c r="A171" s="69"/>
      <c r="B171" s="76"/>
      <c r="C171" s="89"/>
      <c r="D171" s="90"/>
      <c r="E171" s="69"/>
      <c r="F171" s="76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</row>
    <row r="172">
      <c r="A172" s="69"/>
      <c r="B172" s="76"/>
      <c r="C172" s="89"/>
      <c r="D172" s="90"/>
      <c r="E172" s="69"/>
      <c r="F172" s="76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</row>
    <row r="173">
      <c r="A173" s="69"/>
      <c r="B173" s="76"/>
      <c r="C173" s="89"/>
      <c r="D173" s="90"/>
      <c r="E173" s="69"/>
      <c r="F173" s="76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</row>
    <row r="174">
      <c r="A174" s="69"/>
      <c r="B174" s="76"/>
      <c r="C174" s="89"/>
      <c r="D174" s="90"/>
      <c r="E174" s="69"/>
      <c r="F174" s="76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</row>
    <row r="175">
      <c r="A175" s="69"/>
      <c r="B175" s="76"/>
      <c r="C175" s="89"/>
      <c r="D175" s="90"/>
      <c r="E175" s="69"/>
      <c r="F175" s="76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</row>
    <row r="176">
      <c r="A176" s="69"/>
      <c r="B176" s="76"/>
      <c r="C176" s="89"/>
      <c r="D176" s="90"/>
      <c r="E176" s="69"/>
      <c r="F176" s="76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</row>
    <row r="177">
      <c r="A177" s="69"/>
      <c r="B177" s="76"/>
      <c r="C177" s="89"/>
      <c r="D177" s="90"/>
      <c r="E177" s="69"/>
      <c r="F177" s="76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</row>
    <row r="178">
      <c r="A178" s="69"/>
      <c r="B178" s="76"/>
      <c r="C178" s="89"/>
      <c r="D178" s="90"/>
      <c r="E178" s="69"/>
      <c r="F178" s="76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</row>
    <row r="179">
      <c r="A179" s="69"/>
      <c r="B179" s="76"/>
      <c r="C179" s="89"/>
      <c r="D179" s="90"/>
      <c r="E179" s="69"/>
      <c r="F179" s="76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</row>
    <row r="180">
      <c r="A180" s="69"/>
      <c r="B180" s="76"/>
      <c r="C180" s="89"/>
      <c r="D180" s="90"/>
      <c r="E180" s="69"/>
      <c r="F180" s="76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</row>
    <row r="181">
      <c r="A181" s="69"/>
      <c r="B181" s="76"/>
      <c r="C181" s="89"/>
      <c r="D181" s="90"/>
      <c r="E181" s="69"/>
      <c r="F181" s="76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</row>
    <row r="182">
      <c r="A182" s="69"/>
      <c r="B182" s="76"/>
      <c r="C182" s="89"/>
      <c r="D182" s="90"/>
      <c r="E182" s="69"/>
      <c r="F182" s="76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</row>
    <row r="183">
      <c r="A183" s="69"/>
      <c r="B183" s="76"/>
      <c r="C183" s="89"/>
      <c r="D183" s="90"/>
      <c r="E183" s="69"/>
      <c r="F183" s="76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</row>
    <row r="184">
      <c r="A184" s="69"/>
      <c r="B184" s="76"/>
      <c r="C184" s="89"/>
      <c r="D184" s="90"/>
      <c r="E184" s="69"/>
      <c r="F184" s="76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</row>
    <row r="185">
      <c r="A185" s="69"/>
      <c r="B185" s="76"/>
      <c r="C185" s="89"/>
      <c r="D185" s="90"/>
      <c r="E185" s="69"/>
      <c r="F185" s="76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</row>
    <row r="186">
      <c r="A186" s="69"/>
      <c r="B186" s="76"/>
      <c r="C186" s="89"/>
      <c r="D186" s="90"/>
      <c r="E186" s="69"/>
      <c r="F186" s="76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</row>
    <row r="187">
      <c r="A187" s="69"/>
      <c r="B187" s="76"/>
      <c r="C187" s="89"/>
      <c r="D187" s="90"/>
      <c r="E187" s="69"/>
      <c r="F187" s="76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</row>
    <row r="188">
      <c r="A188" s="69"/>
      <c r="B188" s="76"/>
      <c r="C188" s="89"/>
      <c r="D188" s="90"/>
      <c r="E188" s="69"/>
      <c r="F188" s="76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</row>
    <row r="189">
      <c r="A189" s="69"/>
      <c r="B189" s="76"/>
      <c r="C189" s="89"/>
      <c r="D189" s="90"/>
      <c r="E189" s="69"/>
      <c r="F189" s="76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</row>
    <row r="190">
      <c r="A190" s="69"/>
      <c r="B190" s="76"/>
      <c r="C190" s="89"/>
      <c r="D190" s="90"/>
      <c r="E190" s="69"/>
      <c r="F190" s="76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</row>
    <row r="191">
      <c r="A191" s="69"/>
      <c r="B191" s="76"/>
      <c r="C191" s="89"/>
      <c r="D191" s="90"/>
      <c r="E191" s="69"/>
      <c r="F191" s="76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</row>
    <row r="192">
      <c r="A192" s="69"/>
      <c r="B192" s="76"/>
      <c r="C192" s="89"/>
      <c r="D192" s="90"/>
      <c r="E192" s="69"/>
      <c r="F192" s="76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</row>
    <row r="193">
      <c r="A193" s="69"/>
      <c r="B193" s="76"/>
      <c r="C193" s="89"/>
      <c r="D193" s="90"/>
      <c r="E193" s="69"/>
      <c r="F193" s="76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</row>
    <row r="194">
      <c r="A194" s="69"/>
      <c r="B194" s="76"/>
      <c r="C194" s="89"/>
      <c r="D194" s="90"/>
      <c r="E194" s="69"/>
      <c r="F194" s="76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</row>
    <row r="195">
      <c r="A195" s="69"/>
      <c r="B195" s="76"/>
      <c r="C195" s="89"/>
      <c r="D195" s="90"/>
      <c r="E195" s="69"/>
      <c r="F195" s="76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</row>
    <row r="196">
      <c r="A196" s="69"/>
      <c r="B196" s="76"/>
      <c r="C196" s="89"/>
      <c r="D196" s="90"/>
      <c r="E196" s="69"/>
      <c r="F196" s="76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</row>
    <row r="197">
      <c r="A197" s="69"/>
      <c r="B197" s="76"/>
      <c r="C197" s="89"/>
      <c r="D197" s="90"/>
      <c r="E197" s="69"/>
      <c r="F197" s="76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</row>
    <row r="198">
      <c r="A198" s="69"/>
      <c r="B198" s="76"/>
      <c r="C198" s="89"/>
      <c r="D198" s="90"/>
      <c r="E198" s="69"/>
      <c r="F198" s="76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</row>
    <row r="199">
      <c r="A199" s="69"/>
      <c r="B199" s="76"/>
      <c r="C199" s="89"/>
      <c r="D199" s="90"/>
      <c r="E199" s="69"/>
      <c r="F199" s="76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</row>
    <row r="200">
      <c r="A200" s="69"/>
      <c r="B200" s="76"/>
      <c r="C200" s="89"/>
      <c r="D200" s="90"/>
      <c r="E200" s="69"/>
      <c r="F200" s="76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</row>
    <row r="201">
      <c r="A201" s="69"/>
      <c r="B201" s="76"/>
      <c r="C201" s="89"/>
      <c r="D201" s="90"/>
      <c r="E201" s="69"/>
      <c r="F201" s="76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</row>
    <row r="202">
      <c r="A202" s="69"/>
      <c r="B202" s="76"/>
      <c r="C202" s="89"/>
      <c r="D202" s="90"/>
      <c r="E202" s="69"/>
      <c r="F202" s="76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</row>
    <row r="203">
      <c r="A203" s="69"/>
      <c r="B203" s="76"/>
      <c r="C203" s="89"/>
      <c r="D203" s="90"/>
      <c r="E203" s="69"/>
      <c r="F203" s="76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</row>
    <row r="204">
      <c r="A204" s="69"/>
      <c r="B204" s="76"/>
      <c r="C204" s="89"/>
      <c r="D204" s="90"/>
      <c r="E204" s="69"/>
      <c r="F204" s="76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</row>
    <row r="205">
      <c r="A205" s="69"/>
      <c r="B205" s="76"/>
      <c r="C205" s="89"/>
      <c r="D205" s="90"/>
      <c r="E205" s="69"/>
      <c r="F205" s="76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</row>
    <row r="206">
      <c r="A206" s="69"/>
      <c r="B206" s="76"/>
      <c r="C206" s="89"/>
      <c r="D206" s="90"/>
      <c r="E206" s="69"/>
      <c r="F206" s="76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</row>
    <row r="207">
      <c r="A207" s="69"/>
      <c r="B207" s="76"/>
      <c r="C207" s="89"/>
      <c r="D207" s="90"/>
      <c r="E207" s="69"/>
      <c r="F207" s="76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</row>
    <row r="208">
      <c r="A208" s="69"/>
      <c r="B208" s="76"/>
      <c r="C208" s="89"/>
      <c r="D208" s="90"/>
      <c r="E208" s="69"/>
      <c r="F208" s="76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</row>
    <row r="209">
      <c r="A209" s="69"/>
      <c r="B209" s="76"/>
      <c r="C209" s="89"/>
      <c r="D209" s="90"/>
      <c r="E209" s="69"/>
      <c r="F209" s="76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</row>
    <row r="210">
      <c r="A210" s="69"/>
      <c r="B210" s="76"/>
      <c r="C210" s="89"/>
      <c r="D210" s="90"/>
      <c r="E210" s="69"/>
      <c r="F210" s="76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</row>
    <row r="211">
      <c r="A211" s="69"/>
      <c r="B211" s="76"/>
      <c r="C211" s="89"/>
      <c r="D211" s="90"/>
      <c r="E211" s="69"/>
      <c r="F211" s="76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</row>
    <row r="212">
      <c r="A212" s="69"/>
      <c r="B212" s="76"/>
      <c r="C212" s="89"/>
      <c r="D212" s="90"/>
      <c r="E212" s="69"/>
      <c r="F212" s="76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</row>
    <row r="213">
      <c r="A213" s="69"/>
      <c r="B213" s="76"/>
      <c r="C213" s="89"/>
      <c r="D213" s="90"/>
      <c r="E213" s="69"/>
      <c r="F213" s="76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</row>
    <row r="214">
      <c r="A214" s="69"/>
      <c r="B214" s="76"/>
      <c r="C214" s="89"/>
      <c r="D214" s="90"/>
      <c r="E214" s="69"/>
      <c r="F214" s="76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</row>
    <row r="215">
      <c r="A215" s="69"/>
      <c r="B215" s="76"/>
      <c r="C215" s="89"/>
      <c r="D215" s="90"/>
      <c r="E215" s="69"/>
      <c r="F215" s="76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</row>
    <row r="216">
      <c r="A216" s="69"/>
      <c r="B216" s="76"/>
      <c r="C216" s="89"/>
      <c r="D216" s="90"/>
      <c r="E216" s="69"/>
      <c r="F216" s="76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</row>
    <row r="217">
      <c r="A217" s="69"/>
      <c r="B217" s="76"/>
      <c r="C217" s="89"/>
      <c r="D217" s="90"/>
      <c r="E217" s="69"/>
      <c r="F217" s="76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</row>
    <row r="218">
      <c r="A218" s="69"/>
      <c r="B218" s="76"/>
      <c r="C218" s="89"/>
      <c r="D218" s="90"/>
      <c r="E218" s="69"/>
      <c r="F218" s="76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</row>
    <row r="219">
      <c r="A219" s="69"/>
      <c r="B219" s="76"/>
      <c r="C219" s="89"/>
      <c r="D219" s="90"/>
      <c r="E219" s="69"/>
      <c r="F219" s="76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</row>
    <row r="220">
      <c r="A220" s="69"/>
      <c r="B220" s="76"/>
      <c r="C220" s="89"/>
      <c r="D220" s="90"/>
      <c r="E220" s="69"/>
      <c r="F220" s="76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</row>
    <row r="221">
      <c r="A221" s="69"/>
      <c r="B221" s="76"/>
      <c r="C221" s="89"/>
      <c r="D221" s="90"/>
      <c r="E221" s="69"/>
      <c r="F221" s="76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</row>
    <row r="222">
      <c r="A222" s="69"/>
      <c r="B222" s="76"/>
      <c r="C222" s="89"/>
      <c r="D222" s="90"/>
      <c r="E222" s="69"/>
      <c r="F222" s="76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</row>
    <row r="223">
      <c r="A223" s="69"/>
      <c r="B223" s="76"/>
      <c r="C223" s="89"/>
      <c r="D223" s="90"/>
      <c r="E223" s="69"/>
      <c r="F223" s="76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</row>
    <row r="224">
      <c r="A224" s="69"/>
      <c r="B224" s="76"/>
      <c r="C224" s="89"/>
      <c r="D224" s="90"/>
      <c r="E224" s="69"/>
      <c r="F224" s="76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</row>
    <row r="225">
      <c r="A225" s="69"/>
      <c r="B225" s="76"/>
      <c r="C225" s="89"/>
      <c r="D225" s="90"/>
      <c r="E225" s="69"/>
      <c r="F225" s="76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</row>
    <row r="226">
      <c r="A226" s="69"/>
      <c r="B226" s="76"/>
      <c r="C226" s="89"/>
      <c r="D226" s="90"/>
      <c r="E226" s="69"/>
      <c r="F226" s="76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</row>
    <row r="227">
      <c r="A227" s="69"/>
      <c r="B227" s="76"/>
      <c r="C227" s="89"/>
      <c r="D227" s="90"/>
      <c r="E227" s="69"/>
      <c r="F227" s="76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</row>
    <row r="228">
      <c r="A228" s="69"/>
      <c r="B228" s="76"/>
      <c r="C228" s="89"/>
      <c r="D228" s="90"/>
      <c r="E228" s="69"/>
      <c r="F228" s="76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</row>
    <row r="229">
      <c r="A229" s="69"/>
      <c r="B229" s="76"/>
      <c r="C229" s="89"/>
      <c r="D229" s="90"/>
      <c r="E229" s="69"/>
      <c r="F229" s="76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</row>
    <row r="230">
      <c r="A230" s="69"/>
      <c r="B230" s="76"/>
      <c r="C230" s="89"/>
      <c r="D230" s="90"/>
      <c r="E230" s="69"/>
      <c r="F230" s="76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</row>
    <row r="231">
      <c r="A231" s="69"/>
      <c r="B231" s="76"/>
      <c r="C231" s="89"/>
      <c r="D231" s="90"/>
      <c r="E231" s="69"/>
      <c r="F231" s="76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</row>
    <row r="232">
      <c r="A232" s="69"/>
      <c r="B232" s="76"/>
      <c r="C232" s="89"/>
      <c r="D232" s="90"/>
      <c r="E232" s="69"/>
      <c r="F232" s="76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</row>
    <row r="233">
      <c r="A233" s="69"/>
      <c r="B233" s="76"/>
      <c r="C233" s="89"/>
      <c r="D233" s="90"/>
      <c r="E233" s="69"/>
      <c r="F233" s="76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</row>
    <row r="234">
      <c r="A234" s="69"/>
      <c r="B234" s="76"/>
      <c r="C234" s="89"/>
      <c r="D234" s="90"/>
      <c r="E234" s="69"/>
      <c r="F234" s="76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</row>
    <row r="235">
      <c r="A235" s="69"/>
      <c r="B235" s="76"/>
      <c r="C235" s="89"/>
      <c r="D235" s="90"/>
      <c r="E235" s="69"/>
      <c r="F235" s="76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</row>
    <row r="236">
      <c r="A236" s="69"/>
      <c r="B236" s="76"/>
      <c r="C236" s="89"/>
      <c r="D236" s="90"/>
      <c r="E236" s="69"/>
      <c r="F236" s="76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</row>
    <row r="237">
      <c r="A237" s="69"/>
      <c r="B237" s="76"/>
      <c r="C237" s="89"/>
      <c r="D237" s="90"/>
      <c r="E237" s="69"/>
      <c r="F237" s="76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</row>
    <row r="238">
      <c r="A238" s="69"/>
      <c r="B238" s="76"/>
      <c r="C238" s="89"/>
      <c r="D238" s="90"/>
      <c r="E238" s="69"/>
      <c r="F238" s="76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</row>
    <row r="239">
      <c r="A239" s="69"/>
      <c r="B239" s="76"/>
      <c r="C239" s="89"/>
      <c r="D239" s="90"/>
      <c r="E239" s="69"/>
      <c r="F239" s="76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</row>
    <row r="240">
      <c r="A240" s="69"/>
      <c r="B240" s="76"/>
      <c r="C240" s="89"/>
      <c r="D240" s="90"/>
      <c r="E240" s="69"/>
      <c r="F240" s="76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</row>
    <row r="241">
      <c r="A241" s="69"/>
      <c r="B241" s="76"/>
      <c r="C241" s="89"/>
      <c r="D241" s="90"/>
      <c r="E241" s="69"/>
      <c r="F241" s="76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</row>
    <row r="242">
      <c r="A242" s="69"/>
      <c r="B242" s="76"/>
      <c r="C242" s="89"/>
      <c r="D242" s="90"/>
      <c r="E242" s="69"/>
      <c r="F242" s="76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</row>
    <row r="243">
      <c r="A243" s="69"/>
      <c r="B243" s="76"/>
      <c r="C243" s="89"/>
      <c r="D243" s="90"/>
      <c r="E243" s="69"/>
      <c r="F243" s="76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</row>
    <row r="244">
      <c r="A244" s="69"/>
      <c r="B244" s="76"/>
      <c r="C244" s="89"/>
      <c r="D244" s="90"/>
      <c r="E244" s="69"/>
      <c r="F244" s="76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</row>
    <row r="245">
      <c r="A245" s="69"/>
      <c r="B245" s="76"/>
      <c r="C245" s="89"/>
      <c r="D245" s="90"/>
      <c r="E245" s="69"/>
      <c r="F245" s="76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</row>
    <row r="246">
      <c r="A246" s="69"/>
      <c r="B246" s="76"/>
      <c r="C246" s="89"/>
      <c r="D246" s="90"/>
      <c r="E246" s="69"/>
      <c r="F246" s="76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</row>
    <row r="247">
      <c r="A247" s="69"/>
      <c r="B247" s="76"/>
      <c r="C247" s="89"/>
      <c r="D247" s="90"/>
      <c r="E247" s="69"/>
      <c r="F247" s="76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</row>
    <row r="248">
      <c r="A248" s="69"/>
      <c r="B248" s="76"/>
      <c r="C248" s="89"/>
      <c r="D248" s="90"/>
      <c r="E248" s="69"/>
      <c r="F248" s="76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</row>
    <row r="249">
      <c r="A249" s="69"/>
      <c r="B249" s="76"/>
      <c r="C249" s="89"/>
      <c r="D249" s="90"/>
      <c r="E249" s="69"/>
      <c r="F249" s="76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</row>
    <row r="250">
      <c r="A250" s="69"/>
      <c r="B250" s="76"/>
      <c r="C250" s="89"/>
      <c r="D250" s="90"/>
      <c r="E250" s="69"/>
      <c r="F250" s="76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</row>
    <row r="251">
      <c r="A251" s="69"/>
      <c r="B251" s="76"/>
      <c r="C251" s="89"/>
      <c r="D251" s="90"/>
      <c r="E251" s="69"/>
      <c r="F251" s="76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</row>
    <row r="252">
      <c r="A252" s="69"/>
      <c r="B252" s="76"/>
      <c r="C252" s="89"/>
      <c r="D252" s="90"/>
      <c r="E252" s="69"/>
      <c r="F252" s="76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</row>
    <row r="253">
      <c r="A253" s="69"/>
      <c r="B253" s="76"/>
      <c r="C253" s="89"/>
      <c r="D253" s="90"/>
      <c r="E253" s="69"/>
      <c r="F253" s="76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</row>
    <row r="254">
      <c r="A254" s="69"/>
      <c r="B254" s="76"/>
      <c r="C254" s="89"/>
      <c r="D254" s="90"/>
      <c r="E254" s="69"/>
      <c r="F254" s="76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</row>
    <row r="255">
      <c r="A255" s="69"/>
      <c r="B255" s="76"/>
      <c r="C255" s="89"/>
      <c r="D255" s="90"/>
      <c r="E255" s="69"/>
      <c r="F255" s="76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</row>
    <row r="256">
      <c r="A256" s="69"/>
      <c r="B256" s="76"/>
      <c r="C256" s="89"/>
      <c r="D256" s="90"/>
      <c r="E256" s="69"/>
      <c r="F256" s="76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</row>
    <row r="257">
      <c r="A257" s="69"/>
      <c r="B257" s="76"/>
      <c r="C257" s="89"/>
      <c r="D257" s="90"/>
      <c r="E257" s="69"/>
      <c r="F257" s="76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</row>
    <row r="258">
      <c r="A258" s="69"/>
      <c r="B258" s="76"/>
      <c r="C258" s="89"/>
      <c r="D258" s="90"/>
      <c r="E258" s="69"/>
      <c r="F258" s="76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</row>
    <row r="259">
      <c r="A259" s="69"/>
      <c r="B259" s="76"/>
      <c r="C259" s="89"/>
      <c r="D259" s="90"/>
      <c r="E259" s="69"/>
      <c r="F259" s="76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</row>
    <row r="260">
      <c r="A260" s="69"/>
      <c r="B260" s="76"/>
      <c r="C260" s="89"/>
      <c r="D260" s="90"/>
      <c r="E260" s="69"/>
      <c r="F260" s="76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</row>
    <row r="261">
      <c r="A261" s="69"/>
      <c r="B261" s="76"/>
      <c r="C261" s="89"/>
      <c r="D261" s="90"/>
      <c r="E261" s="69"/>
      <c r="F261" s="76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</row>
    <row r="262">
      <c r="A262" s="69"/>
      <c r="B262" s="76"/>
      <c r="C262" s="89"/>
      <c r="D262" s="90"/>
      <c r="E262" s="69"/>
      <c r="F262" s="76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</row>
    <row r="263">
      <c r="A263" s="69"/>
      <c r="B263" s="76"/>
      <c r="C263" s="89"/>
      <c r="D263" s="90"/>
      <c r="E263" s="69"/>
      <c r="F263" s="76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</row>
    <row r="264">
      <c r="A264" s="69"/>
      <c r="B264" s="76"/>
      <c r="C264" s="89"/>
      <c r="D264" s="90"/>
      <c r="E264" s="69"/>
      <c r="F264" s="76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</row>
    <row r="265">
      <c r="A265" s="69"/>
      <c r="B265" s="76"/>
      <c r="C265" s="89"/>
      <c r="D265" s="90"/>
      <c r="E265" s="69"/>
      <c r="F265" s="76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</row>
    <row r="266">
      <c r="A266" s="69"/>
      <c r="B266" s="76"/>
      <c r="C266" s="89"/>
      <c r="D266" s="90"/>
      <c r="E266" s="69"/>
      <c r="F266" s="76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</row>
    <row r="267">
      <c r="A267" s="69"/>
      <c r="B267" s="76"/>
      <c r="C267" s="89"/>
      <c r="D267" s="90"/>
      <c r="E267" s="69"/>
      <c r="F267" s="76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</row>
    <row r="268">
      <c r="A268" s="69"/>
      <c r="B268" s="76"/>
      <c r="C268" s="89"/>
      <c r="D268" s="90"/>
      <c r="E268" s="69"/>
      <c r="F268" s="76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</row>
    <row r="269">
      <c r="A269" s="69"/>
      <c r="B269" s="76"/>
      <c r="C269" s="89"/>
      <c r="D269" s="90"/>
      <c r="E269" s="69"/>
      <c r="F269" s="76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</row>
    <row r="270">
      <c r="A270" s="69"/>
      <c r="B270" s="76"/>
      <c r="C270" s="89"/>
      <c r="D270" s="90"/>
      <c r="E270" s="69"/>
      <c r="F270" s="76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</row>
    <row r="271">
      <c r="A271" s="69"/>
      <c r="B271" s="76"/>
      <c r="C271" s="89"/>
      <c r="D271" s="90"/>
      <c r="E271" s="69"/>
      <c r="F271" s="76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</row>
    <row r="272">
      <c r="A272" s="69"/>
      <c r="B272" s="76"/>
      <c r="C272" s="89"/>
      <c r="D272" s="90"/>
      <c r="E272" s="69"/>
      <c r="F272" s="76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</row>
    <row r="273">
      <c r="A273" s="69"/>
      <c r="B273" s="76"/>
      <c r="C273" s="89"/>
      <c r="D273" s="90"/>
      <c r="E273" s="69"/>
      <c r="F273" s="76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</row>
    <row r="274">
      <c r="A274" s="69"/>
      <c r="B274" s="76"/>
      <c r="C274" s="89"/>
      <c r="D274" s="90"/>
      <c r="E274" s="69"/>
      <c r="F274" s="76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</row>
    <row r="275">
      <c r="A275" s="69"/>
      <c r="B275" s="76"/>
      <c r="C275" s="89"/>
      <c r="D275" s="90"/>
      <c r="E275" s="69"/>
      <c r="F275" s="76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</row>
    <row r="276">
      <c r="A276" s="69"/>
      <c r="B276" s="76"/>
      <c r="C276" s="89"/>
      <c r="D276" s="90"/>
      <c r="E276" s="69"/>
      <c r="F276" s="76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</row>
    <row r="277">
      <c r="A277" s="69"/>
      <c r="B277" s="76"/>
      <c r="C277" s="89"/>
      <c r="D277" s="90"/>
      <c r="E277" s="69"/>
      <c r="F277" s="76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</row>
    <row r="278">
      <c r="A278" s="69"/>
      <c r="B278" s="76"/>
      <c r="C278" s="89"/>
      <c r="D278" s="90"/>
      <c r="E278" s="69"/>
      <c r="F278" s="76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</row>
    <row r="279">
      <c r="A279" s="69"/>
      <c r="B279" s="76"/>
      <c r="C279" s="89"/>
      <c r="D279" s="90"/>
      <c r="E279" s="69"/>
      <c r="F279" s="76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</row>
    <row r="280">
      <c r="A280" s="69"/>
      <c r="B280" s="76"/>
      <c r="C280" s="89"/>
      <c r="D280" s="90"/>
      <c r="E280" s="69"/>
      <c r="F280" s="76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</row>
    <row r="281">
      <c r="A281" s="69"/>
      <c r="B281" s="76"/>
      <c r="C281" s="89"/>
      <c r="D281" s="90"/>
      <c r="E281" s="69"/>
      <c r="F281" s="76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</row>
    <row r="282">
      <c r="A282" s="69"/>
      <c r="B282" s="76"/>
      <c r="C282" s="89"/>
      <c r="D282" s="90"/>
      <c r="E282" s="69"/>
      <c r="F282" s="76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</row>
    <row r="283">
      <c r="A283" s="69"/>
      <c r="B283" s="76"/>
      <c r="C283" s="89"/>
      <c r="D283" s="90"/>
      <c r="E283" s="69"/>
      <c r="F283" s="76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</row>
    <row r="284">
      <c r="A284" s="69"/>
      <c r="B284" s="76"/>
      <c r="C284" s="89"/>
      <c r="D284" s="90"/>
      <c r="E284" s="69"/>
      <c r="F284" s="76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</row>
    <row r="285">
      <c r="A285" s="69"/>
      <c r="B285" s="76"/>
      <c r="C285" s="89"/>
      <c r="D285" s="90"/>
      <c r="E285" s="69"/>
      <c r="F285" s="76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</row>
    <row r="286">
      <c r="A286" s="69"/>
      <c r="B286" s="76"/>
      <c r="C286" s="89"/>
      <c r="D286" s="90"/>
      <c r="E286" s="69"/>
      <c r="F286" s="76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</row>
    <row r="287">
      <c r="A287" s="69"/>
      <c r="B287" s="76"/>
      <c r="C287" s="89"/>
      <c r="D287" s="90"/>
      <c r="E287" s="69"/>
      <c r="F287" s="76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</row>
    <row r="288">
      <c r="A288" s="69"/>
      <c r="B288" s="76"/>
      <c r="C288" s="89"/>
      <c r="D288" s="90"/>
      <c r="E288" s="69"/>
      <c r="F288" s="76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</row>
    <row r="289">
      <c r="A289" s="69"/>
      <c r="B289" s="76"/>
      <c r="C289" s="89"/>
      <c r="D289" s="90"/>
      <c r="E289" s="69"/>
      <c r="F289" s="76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</row>
    <row r="290">
      <c r="A290" s="69"/>
      <c r="B290" s="76"/>
      <c r="C290" s="89"/>
      <c r="D290" s="90"/>
      <c r="E290" s="69"/>
      <c r="F290" s="76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</row>
    <row r="291">
      <c r="A291" s="69"/>
      <c r="B291" s="76"/>
      <c r="C291" s="89"/>
      <c r="D291" s="90"/>
      <c r="E291" s="69"/>
      <c r="F291" s="76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</row>
    <row r="292">
      <c r="A292" s="69"/>
      <c r="B292" s="76"/>
      <c r="C292" s="89"/>
      <c r="D292" s="90"/>
      <c r="E292" s="69"/>
      <c r="F292" s="76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</row>
    <row r="293">
      <c r="A293" s="69"/>
      <c r="B293" s="76"/>
      <c r="C293" s="89"/>
      <c r="D293" s="90"/>
      <c r="E293" s="69"/>
      <c r="F293" s="76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</row>
    <row r="294">
      <c r="A294" s="69"/>
      <c r="B294" s="76"/>
      <c r="C294" s="89"/>
      <c r="D294" s="90"/>
      <c r="E294" s="69"/>
      <c r="F294" s="76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</row>
    <row r="295">
      <c r="A295" s="69"/>
      <c r="B295" s="76"/>
      <c r="C295" s="89"/>
      <c r="D295" s="90"/>
      <c r="E295" s="69"/>
      <c r="F295" s="76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</row>
    <row r="296">
      <c r="A296" s="69"/>
      <c r="B296" s="76"/>
      <c r="C296" s="89"/>
      <c r="D296" s="90"/>
      <c r="E296" s="69"/>
      <c r="F296" s="76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</row>
    <row r="297">
      <c r="A297" s="69"/>
      <c r="B297" s="76"/>
      <c r="C297" s="89"/>
      <c r="D297" s="90"/>
      <c r="E297" s="69"/>
      <c r="F297" s="76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</row>
    <row r="298">
      <c r="A298" s="69"/>
      <c r="B298" s="76"/>
      <c r="C298" s="89"/>
      <c r="D298" s="90"/>
      <c r="E298" s="69"/>
      <c r="F298" s="76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</row>
    <row r="299">
      <c r="A299" s="69"/>
      <c r="B299" s="76"/>
      <c r="C299" s="89"/>
      <c r="D299" s="90"/>
      <c r="E299" s="69"/>
      <c r="F299" s="76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</row>
    <row r="300">
      <c r="A300" s="69"/>
      <c r="B300" s="76"/>
      <c r="C300" s="89"/>
      <c r="D300" s="90"/>
      <c r="E300" s="69"/>
      <c r="F300" s="76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</row>
    <row r="301">
      <c r="A301" s="69"/>
      <c r="B301" s="76"/>
      <c r="C301" s="89"/>
      <c r="D301" s="90"/>
      <c r="E301" s="69"/>
      <c r="F301" s="76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</row>
    <row r="302">
      <c r="A302" s="69"/>
      <c r="B302" s="76"/>
      <c r="C302" s="89"/>
      <c r="D302" s="90"/>
      <c r="E302" s="69"/>
      <c r="F302" s="76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</row>
    <row r="303">
      <c r="A303" s="69"/>
      <c r="B303" s="76"/>
      <c r="C303" s="89"/>
      <c r="D303" s="90"/>
      <c r="E303" s="69"/>
      <c r="F303" s="76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</row>
    <row r="304">
      <c r="A304" s="69"/>
      <c r="B304" s="76"/>
      <c r="C304" s="89"/>
      <c r="D304" s="90"/>
      <c r="E304" s="69"/>
      <c r="F304" s="76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</row>
    <row r="305">
      <c r="A305" s="69"/>
      <c r="B305" s="76"/>
      <c r="C305" s="89"/>
      <c r="D305" s="90"/>
      <c r="E305" s="69"/>
      <c r="F305" s="76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</row>
    <row r="306">
      <c r="A306" s="69"/>
      <c r="B306" s="76"/>
      <c r="C306" s="89"/>
      <c r="D306" s="90"/>
      <c r="E306" s="69"/>
      <c r="F306" s="76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</row>
    <row r="307">
      <c r="A307" s="69"/>
      <c r="B307" s="76"/>
      <c r="C307" s="89"/>
      <c r="D307" s="90"/>
      <c r="E307" s="69"/>
      <c r="F307" s="76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</row>
    <row r="308">
      <c r="A308" s="69"/>
      <c r="B308" s="76"/>
      <c r="C308" s="89"/>
      <c r="D308" s="90"/>
      <c r="E308" s="69"/>
      <c r="F308" s="76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</row>
    <row r="309">
      <c r="A309" s="69"/>
      <c r="B309" s="76"/>
      <c r="C309" s="89"/>
      <c r="D309" s="90"/>
      <c r="E309" s="69"/>
      <c r="F309" s="76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</row>
    <row r="310">
      <c r="A310" s="69"/>
      <c r="B310" s="76"/>
      <c r="C310" s="89"/>
      <c r="D310" s="90"/>
      <c r="E310" s="69"/>
      <c r="F310" s="76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</row>
    <row r="311">
      <c r="A311" s="69"/>
      <c r="B311" s="76"/>
      <c r="C311" s="89"/>
      <c r="D311" s="90"/>
      <c r="E311" s="69"/>
      <c r="F311" s="76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</row>
    <row r="312">
      <c r="A312" s="69"/>
      <c r="B312" s="76"/>
      <c r="C312" s="89"/>
      <c r="D312" s="90"/>
      <c r="E312" s="69"/>
      <c r="F312" s="76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</row>
    <row r="313">
      <c r="A313" s="69"/>
      <c r="B313" s="76"/>
      <c r="C313" s="89"/>
      <c r="D313" s="90"/>
      <c r="E313" s="69"/>
      <c r="F313" s="76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</row>
    <row r="314">
      <c r="A314" s="69"/>
      <c r="B314" s="76"/>
      <c r="C314" s="89"/>
      <c r="D314" s="90"/>
      <c r="E314" s="69"/>
      <c r="F314" s="76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</row>
    <row r="315">
      <c r="A315" s="69"/>
      <c r="B315" s="76"/>
      <c r="C315" s="89"/>
      <c r="D315" s="90"/>
      <c r="E315" s="69"/>
      <c r="F315" s="76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</row>
    <row r="316">
      <c r="A316" s="69"/>
      <c r="B316" s="76"/>
      <c r="C316" s="89"/>
      <c r="D316" s="90"/>
      <c r="E316" s="69"/>
      <c r="F316" s="76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</row>
    <row r="317">
      <c r="A317" s="69"/>
      <c r="B317" s="76"/>
      <c r="C317" s="89"/>
      <c r="D317" s="90"/>
      <c r="E317" s="69"/>
      <c r="F317" s="76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</row>
    <row r="318">
      <c r="A318" s="69"/>
      <c r="B318" s="76"/>
      <c r="C318" s="89"/>
      <c r="D318" s="90"/>
      <c r="E318" s="69"/>
      <c r="F318" s="76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</row>
    <row r="319">
      <c r="A319" s="69"/>
      <c r="B319" s="76"/>
      <c r="C319" s="89"/>
      <c r="D319" s="90"/>
      <c r="E319" s="69"/>
      <c r="F319" s="76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</row>
    <row r="320">
      <c r="A320" s="69"/>
      <c r="B320" s="76"/>
      <c r="C320" s="89"/>
      <c r="D320" s="90"/>
      <c r="E320" s="69"/>
      <c r="F320" s="76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</row>
    <row r="321">
      <c r="A321" s="69"/>
      <c r="B321" s="76"/>
      <c r="C321" s="89"/>
      <c r="D321" s="90"/>
      <c r="E321" s="69"/>
      <c r="F321" s="76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</row>
    <row r="322">
      <c r="A322" s="69"/>
      <c r="B322" s="76"/>
      <c r="C322" s="89"/>
      <c r="D322" s="90"/>
      <c r="E322" s="69"/>
      <c r="F322" s="76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</row>
    <row r="323">
      <c r="A323" s="69"/>
      <c r="B323" s="76"/>
      <c r="C323" s="89"/>
      <c r="D323" s="90"/>
      <c r="E323" s="69"/>
      <c r="F323" s="76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</row>
    <row r="324">
      <c r="A324" s="69"/>
      <c r="B324" s="76"/>
      <c r="C324" s="89"/>
      <c r="D324" s="90"/>
      <c r="E324" s="69"/>
      <c r="F324" s="76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</row>
    <row r="325">
      <c r="A325" s="69"/>
      <c r="B325" s="76"/>
      <c r="C325" s="89"/>
      <c r="D325" s="90"/>
      <c r="E325" s="69"/>
      <c r="F325" s="76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</row>
    <row r="326">
      <c r="A326" s="69"/>
      <c r="B326" s="76"/>
      <c r="C326" s="89"/>
      <c r="D326" s="90"/>
      <c r="E326" s="69"/>
      <c r="F326" s="76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</row>
    <row r="327">
      <c r="A327" s="69"/>
      <c r="B327" s="76"/>
      <c r="C327" s="89"/>
      <c r="D327" s="90"/>
      <c r="E327" s="69"/>
      <c r="F327" s="76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</row>
    <row r="328">
      <c r="A328" s="69"/>
      <c r="B328" s="76"/>
      <c r="C328" s="89"/>
      <c r="D328" s="90"/>
      <c r="E328" s="69"/>
      <c r="F328" s="76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</row>
    <row r="329">
      <c r="A329" s="69"/>
      <c r="B329" s="76"/>
      <c r="C329" s="89"/>
      <c r="D329" s="90"/>
      <c r="E329" s="69"/>
      <c r="F329" s="76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</row>
    <row r="330">
      <c r="A330" s="69"/>
      <c r="B330" s="76"/>
      <c r="C330" s="89"/>
      <c r="D330" s="90"/>
      <c r="E330" s="69"/>
      <c r="F330" s="76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</row>
    <row r="331">
      <c r="A331" s="69"/>
      <c r="B331" s="76"/>
      <c r="C331" s="89"/>
      <c r="D331" s="90"/>
      <c r="E331" s="69"/>
      <c r="F331" s="76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</row>
    <row r="332">
      <c r="A332" s="69"/>
      <c r="B332" s="76"/>
      <c r="C332" s="89"/>
      <c r="D332" s="90"/>
      <c r="E332" s="69"/>
      <c r="F332" s="76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</row>
    <row r="333">
      <c r="A333" s="69"/>
      <c r="B333" s="76"/>
      <c r="C333" s="89"/>
      <c r="D333" s="90"/>
      <c r="E333" s="69"/>
      <c r="F333" s="76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</row>
    <row r="334">
      <c r="A334" s="69"/>
      <c r="B334" s="76"/>
      <c r="C334" s="89"/>
      <c r="D334" s="90"/>
      <c r="E334" s="69"/>
      <c r="F334" s="76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</row>
    <row r="335">
      <c r="A335" s="69"/>
      <c r="B335" s="76"/>
      <c r="C335" s="89"/>
      <c r="D335" s="90"/>
      <c r="E335" s="69"/>
      <c r="F335" s="76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</row>
    <row r="336">
      <c r="A336" s="69"/>
      <c r="B336" s="76"/>
      <c r="C336" s="89"/>
      <c r="D336" s="90"/>
      <c r="E336" s="69"/>
      <c r="F336" s="76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</row>
    <row r="337">
      <c r="A337" s="69"/>
      <c r="B337" s="76"/>
      <c r="C337" s="89"/>
      <c r="D337" s="90"/>
      <c r="E337" s="69"/>
      <c r="F337" s="76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</row>
    <row r="338">
      <c r="A338" s="69"/>
      <c r="B338" s="76"/>
      <c r="C338" s="89"/>
      <c r="D338" s="90"/>
      <c r="E338" s="69"/>
      <c r="F338" s="76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</row>
    <row r="339">
      <c r="A339" s="69"/>
      <c r="B339" s="76"/>
      <c r="C339" s="89"/>
      <c r="D339" s="90"/>
      <c r="E339" s="69"/>
      <c r="F339" s="76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</row>
    <row r="340">
      <c r="A340" s="69"/>
      <c r="B340" s="76"/>
      <c r="C340" s="89"/>
      <c r="D340" s="90"/>
      <c r="E340" s="69"/>
      <c r="F340" s="76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</row>
    <row r="341">
      <c r="A341" s="69"/>
      <c r="B341" s="76"/>
      <c r="C341" s="89"/>
      <c r="D341" s="90"/>
      <c r="E341" s="69"/>
      <c r="F341" s="76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</row>
    <row r="342">
      <c r="A342" s="69"/>
      <c r="B342" s="76"/>
      <c r="C342" s="89"/>
      <c r="D342" s="90"/>
      <c r="E342" s="69"/>
      <c r="F342" s="76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</row>
    <row r="343">
      <c r="A343" s="69"/>
      <c r="B343" s="76"/>
      <c r="C343" s="89"/>
      <c r="D343" s="90"/>
      <c r="E343" s="69"/>
      <c r="F343" s="76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</row>
    <row r="344">
      <c r="A344" s="69"/>
      <c r="B344" s="76"/>
      <c r="C344" s="89"/>
      <c r="D344" s="90"/>
      <c r="E344" s="69"/>
      <c r="F344" s="76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</row>
    <row r="345">
      <c r="A345" s="69"/>
      <c r="B345" s="76"/>
      <c r="C345" s="89"/>
      <c r="D345" s="90"/>
      <c r="E345" s="69"/>
      <c r="F345" s="76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</row>
    <row r="346">
      <c r="A346" s="69"/>
      <c r="B346" s="76"/>
      <c r="C346" s="89"/>
      <c r="D346" s="90"/>
      <c r="E346" s="69"/>
      <c r="F346" s="76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</row>
    <row r="347">
      <c r="A347" s="69"/>
      <c r="B347" s="76"/>
      <c r="C347" s="89"/>
      <c r="D347" s="90"/>
      <c r="E347" s="69"/>
      <c r="F347" s="76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</row>
    <row r="348">
      <c r="A348" s="69"/>
      <c r="B348" s="76"/>
      <c r="C348" s="89"/>
      <c r="D348" s="90"/>
      <c r="E348" s="69"/>
      <c r="F348" s="76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</row>
    <row r="349">
      <c r="A349" s="69"/>
      <c r="B349" s="76"/>
      <c r="C349" s="89"/>
      <c r="D349" s="90"/>
      <c r="E349" s="69"/>
      <c r="F349" s="76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</row>
    <row r="350">
      <c r="A350" s="69"/>
      <c r="B350" s="76"/>
      <c r="C350" s="89"/>
      <c r="D350" s="90"/>
      <c r="E350" s="69"/>
      <c r="F350" s="76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</row>
    <row r="351">
      <c r="A351" s="69"/>
      <c r="B351" s="76"/>
      <c r="C351" s="89"/>
      <c r="D351" s="90"/>
      <c r="E351" s="69"/>
      <c r="F351" s="76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</row>
    <row r="352">
      <c r="A352" s="69"/>
      <c r="B352" s="76"/>
      <c r="C352" s="89"/>
      <c r="D352" s="90"/>
      <c r="E352" s="69"/>
      <c r="F352" s="76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</row>
    <row r="353">
      <c r="A353" s="69"/>
      <c r="B353" s="76"/>
      <c r="C353" s="89"/>
      <c r="D353" s="90"/>
      <c r="E353" s="69"/>
      <c r="F353" s="76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</row>
    <row r="354">
      <c r="A354" s="69"/>
      <c r="B354" s="76"/>
      <c r="C354" s="89"/>
      <c r="D354" s="90"/>
      <c r="E354" s="69"/>
      <c r="F354" s="76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</row>
    <row r="355">
      <c r="A355" s="69"/>
      <c r="B355" s="76"/>
      <c r="C355" s="89"/>
      <c r="D355" s="90"/>
      <c r="E355" s="69"/>
      <c r="F355" s="76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</row>
    <row r="356">
      <c r="A356" s="69"/>
      <c r="B356" s="76"/>
      <c r="C356" s="89"/>
      <c r="D356" s="90"/>
      <c r="E356" s="69"/>
      <c r="F356" s="76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</row>
    <row r="357">
      <c r="A357" s="69"/>
      <c r="B357" s="76"/>
      <c r="C357" s="89"/>
      <c r="D357" s="90"/>
      <c r="E357" s="69"/>
      <c r="F357" s="76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</row>
    <row r="358">
      <c r="A358" s="69"/>
      <c r="B358" s="76"/>
      <c r="C358" s="89"/>
      <c r="D358" s="90"/>
      <c r="E358" s="69"/>
      <c r="F358" s="76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</row>
    <row r="359">
      <c r="A359" s="69"/>
      <c r="B359" s="76"/>
      <c r="C359" s="89"/>
      <c r="D359" s="90"/>
      <c r="E359" s="69"/>
      <c r="F359" s="76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</row>
    <row r="360">
      <c r="A360" s="69"/>
      <c r="B360" s="76"/>
      <c r="C360" s="89"/>
      <c r="D360" s="90"/>
      <c r="E360" s="69"/>
      <c r="F360" s="76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</row>
    <row r="361">
      <c r="A361" s="69"/>
      <c r="B361" s="76"/>
      <c r="C361" s="89"/>
      <c r="D361" s="90"/>
      <c r="E361" s="69"/>
      <c r="F361" s="76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</row>
    <row r="362">
      <c r="A362" s="69"/>
      <c r="B362" s="76"/>
      <c r="C362" s="89"/>
      <c r="D362" s="90"/>
      <c r="E362" s="69"/>
      <c r="F362" s="76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</row>
    <row r="363">
      <c r="A363" s="69"/>
      <c r="B363" s="76"/>
      <c r="C363" s="89"/>
      <c r="D363" s="90"/>
      <c r="E363" s="69"/>
      <c r="F363" s="76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</row>
    <row r="364">
      <c r="A364" s="69"/>
      <c r="B364" s="76"/>
      <c r="C364" s="89"/>
      <c r="D364" s="90"/>
      <c r="E364" s="69"/>
      <c r="F364" s="76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</row>
    <row r="365">
      <c r="A365" s="69"/>
      <c r="B365" s="76"/>
      <c r="C365" s="89"/>
      <c r="D365" s="90"/>
      <c r="E365" s="69"/>
      <c r="F365" s="76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</row>
    <row r="366">
      <c r="A366" s="69"/>
      <c r="B366" s="76"/>
      <c r="C366" s="89"/>
      <c r="D366" s="90"/>
      <c r="E366" s="69"/>
      <c r="F366" s="76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</row>
    <row r="367">
      <c r="A367" s="69"/>
      <c r="B367" s="76"/>
      <c r="C367" s="89"/>
      <c r="D367" s="90"/>
      <c r="E367" s="69"/>
      <c r="F367" s="76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</row>
    <row r="368">
      <c r="A368" s="69"/>
      <c r="B368" s="76"/>
      <c r="C368" s="89"/>
      <c r="D368" s="90"/>
      <c r="E368" s="69"/>
      <c r="F368" s="76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</row>
    <row r="369">
      <c r="A369" s="69"/>
      <c r="B369" s="76"/>
      <c r="C369" s="89"/>
      <c r="D369" s="90"/>
      <c r="E369" s="69"/>
      <c r="F369" s="76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</row>
    <row r="370">
      <c r="A370" s="69"/>
      <c r="B370" s="76"/>
      <c r="C370" s="89"/>
      <c r="D370" s="90"/>
      <c r="E370" s="69"/>
      <c r="F370" s="76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</row>
    <row r="371">
      <c r="A371" s="69"/>
      <c r="B371" s="76"/>
      <c r="C371" s="89"/>
      <c r="D371" s="90"/>
      <c r="E371" s="69"/>
      <c r="F371" s="76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</row>
    <row r="372">
      <c r="A372" s="69"/>
      <c r="B372" s="76"/>
      <c r="C372" s="89"/>
      <c r="D372" s="90"/>
      <c r="E372" s="69"/>
      <c r="F372" s="76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</row>
    <row r="373">
      <c r="A373" s="69"/>
      <c r="B373" s="76"/>
      <c r="C373" s="89"/>
      <c r="D373" s="90"/>
      <c r="E373" s="69"/>
      <c r="F373" s="76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</row>
    <row r="374">
      <c r="A374" s="69"/>
      <c r="B374" s="76"/>
      <c r="C374" s="89"/>
      <c r="D374" s="90"/>
      <c r="E374" s="69"/>
      <c r="F374" s="76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</row>
    <row r="375">
      <c r="A375" s="69"/>
      <c r="B375" s="76"/>
      <c r="C375" s="89"/>
      <c r="D375" s="90"/>
      <c r="E375" s="69"/>
      <c r="F375" s="76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</row>
    <row r="376">
      <c r="A376" s="69"/>
      <c r="B376" s="76"/>
      <c r="C376" s="89"/>
      <c r="D376" s="90"/>
      <c r="E376" s="69"/>
      <c r="F376" s="76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</row>
    <row r="377">
      <c r="A377" s="69"/>
      <c r="B377" s="76"/>
      <c r="C377" s="89"/>
      <c r="D377" s="90"/>
      <c r="E377" s="69"/>
      <c r="F377" s="76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</row>
    <row r="378">
      <c r="A378" s="69"/>
      <c r="B378" s="76"/>
      <c r="C378" s="89"/>
      <c r="D378" s="90"/>
      <c r="E378" s="69"/>
      <c r="F378" s="76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</row>
    <row r="379">
      <c r="A379" s="69"/>
      <c r="B379" s="76"/>
      <c r="C379" s="89"/>
      <c r="D379" s="90"/>
      <c r="E379" s="69"/>
      <c r="F379" s="76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</row>
    <row r="380">
      <c r="A380" s="69"/>
      <c r="B380" s="76"/>
      <c r="C380" s="89"/>
      <c r="D380" s="90"/>
      <c r="E380" s="69"/>
      <c r="F380" s="76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</row>
    <row r="381">
      <c r="A381" s="69"/>
      <c r="B381" s="76"/>
      <c r="C381" s="89"/>
      <c r="D381" s="90"/>
      <c r="E381" s="69"/>
      <c r="F381" s="76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</row>
    <row r="382">
      <c r="A382" s="69"/>
      <c r="B382" s="76"/>
      <c r="C382" s="89"/>
      <c r="D382" s="90"/>
      <c r="E382" s="69"/>
      <c r="F382" s="76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</row>
    <row r="383">
      <c r="A383" s="69"/>
      <c r="B383" s="76"/>
      <c r="C383" s="89"/>
      <c r="D383" s="90"/>
      <c r="E383" s="69"/>
      <c r="F383" s="76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</row>
    <row r="384">
      <c r="A384" s="69"/>
      <c r="B384" s="76"/>
      <c r="C384" s="89"/>
      <c r="D384" s="90"/>
      <c r="E384" s="69"/>
      <c r="F384" s="76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</row>
    <row r="385">
      <c r="A385" s="69"/>
      <c r="B385" s="76"/>
      <c r="C385" s="89"/>
      <c r="D385" s="90"/>
      <c r="E385" s="69"/>
      <c r="F385" s="76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</row>
    <row r="386">
      <c r="A386" s="69"/>
      <c r="B386" s="76"/>
      <c r="C386" s="89"/>
      <c r="D386" s="90"/>
      <c r="E386" s="69"/>
      <c r="F386" s="76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</row>
    <row r="387">
      <c r="A387" s="69"/>
      <c r="B387" s="76"/>
      <c r="C387" s="89"/>
      <c r="D387" s="90"/>
      <c r="E387" s="69"/>
      <c r="F387" s="76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</row>
    <row r="388">
      <c r="A388" s="69"/>
      <c r="B388" s="76"/>
      <c r="C388" s="89"/>
      <c r="D388" s="90"/>
      <c r="E388" s="69"/>
      <c r="F388" s="76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</row>
    <row r="389">
      <c r="A389" s="69"/>
      <c r="B389" s="76"/>
      <c r="C389" s="89"/>
      <c r="D389" s="90"/>
      <c r="E389" s="69"/>
      <c r="F389" s="76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</row>
    <row r="390">
      <c r="A390" s="69"/>
      <c r="B390" s="76"/>
      <c r="C390" s="89"/>
      <c r="D390" s="90"/>
      <c r="E390" s="69"/>
      <c r="F390" s="76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</row>
    <row r="391">
      <c r="A391" s="69"/>
      <c r="B391" s="76"/>
      <c r="C391" s="89"/>
      <c r="D391" s="90"/>
      <c r="E391" s="69"/>
      <c r="F391" s="76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</row>
    <row r="392">
      <c r="A392" s="69"/>
      <c r="B392" s="76"/>
      <c r="C392" s="89"/>
      <c r="D392" s="90"/>
      <c r="E392" s="69"/>
      <c r="F392" s="76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</row>
    <row r="393">
      <c r="A393" s="69"/>
      <c r="B393" s="76"/>
      <c r="C393" s="89"/>
      <c r="D393" s="90"/>
      <c r="E393" s="69"/>
      <c r="F393" s="76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</row>
    <row r="394">
      <c r="A394" s="69"/>
      <c r="B394" s="76"/>
      <c r="C394" s="89"/>
      <c r="D394" s="90"/>
      <c r="E394" s="69"/>
      <c r="F394" s="76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</row>
    <row r="395">
      <c r="A395" s="69"/>
      <c r="B395" s="76"/>
      <c r="C395" s="89"/>
      <c r="D395" s="90"/>
      <c r="E395" s="69"/>
      <c r="F395" s="76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</row>
    <row r="396">
      <c r="A396" s="69"/>
      <c r="B396" s="76"/>
      <c r="C396" s="89"/>
      <c r="D396" s="90"/>
      <c r="E396" s="69"/>
      <c r="F396" s="76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</row>
    <row r="397">
      <c r="A397" s="69"/>
      <c r="B397" s="76"/>
      <c r="C397" s="89"/>
      <c r="D397" s="90"/>
      <c r="E397" s="69"/>
      <c r="F397" s="76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</row>
    <row r="398">
      <c r="A398" s="69"/>
      <c r="B398" s="76"/>
      <c r="C398" s="89"/>
      <c r="D398" s="90"/>
      <c r="E398" s="69"/>
      <c r="F398" s="76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</row>
    <row r="399">
      <c r="A399" s="69"/>
      <c r="B399" s="76"/>
      <c r="C399" s="89"/>
      <c r="D399" s="90"/>
      <c r="E399" s="69"/>
      <c r="F399" s="76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</row>
    <row r="400">
      <c r="A400" s="69"/>
      <c r="B400" s="76"/>
      <c r="C400" s="89"/>
      <c r="D400" s="90"/>
      <c r="E400" s="69"/>
      <c r="F400" s="76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</row>
    <row r="401">
      <c r="A401" s="69"/>
      <c r="B401" s="76"/>
      <c r="C401" s="89"/>
      <c r="D401" s="90"/>
      <c r="E401" s="69"/>
      <c r="F401" s="76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</row>
    <row r="402">
      <c r="A402" s="69"/>
      <c r="B402" s="76"/>
      <c r="C402" s="89"/>
      <c r="D402" s="90"/>
      <c r="E402" s="69"/>
      <c r="F402" s="76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</row>
    <row r="403">
      <c r="A403" s="69"/>
      <c r="B403" s="76"/>
      <c r="C403" s="89"/>
      <c r="D403" s="90"/>
      <c r="E403" s="69"/>
      <c r="F403" s="76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</row>
    <row r="404">
      <c r="A404" s="69"/>
      <c r="B404" s="76"/>
      <c r="C404" s="89"/>
      <c r="D404" s="90"/>
      <c r="E404" s="69"/>
      <c r="F404" s="76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</row>
    <row r="405">
      <c r="A405" s="69"/>
      <c r="B405" s="76"/>
      <c r="C405" s="89"/>
      <c r="D405" s="90"/>
      <c r="E405" s="69"/>
      <c r="F405" s="76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</row>
    <row r="406">
      <c r="A406" s="69"/>
      <c r="B406" s="76"/>
      <c r="C406" s="89"/>
      <c r="D406" s="90"/>
      <c r="E406" s="69"/>
      <c r="F406" s="76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</row>
    <row r="407">
      <c r="A407" s="69"/>
      <c r="B407" s="76"/>
      <c r="C407" s="89"/>
      <c r="D407" s="90"/>
      <c r="E407" s="69"/>
      <c r="F407" s="76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</row>
    <row r="408">
      <c r="A408" s="69"/>
      <c r="B408" s="76"/>
      <c r="C408" s="89"/>
      <c r="D408" s="90"/>
      <c r="E408" s="69"/>
      <c r="F408" s="76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</row>
    <row r="409">
      <c r="A409" s="69"/>
      <c r="B409" s="76"/>
      <c r="C409" s="89"/>
      <c r="D409" s="90"/>
      <c r="E409" s="69"/>
      <c r="F409" s="76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</row>
    <row r="410">
      <c r="A410" s="69"/>
      <c r="B410" s="76"/>
      <c r="C410" s="89"/>
      <c r="D410" s="90"/>
      <c r="E410" s="69"/>
      <c r="F410" s="76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</row>
    <row r="411">
      <c r="A411" s="69"/>
      <c r="B411" s="76"/>
      <c r="C411" s="89"/>
      <c r="D411" s="90"/>
      <c r="E411" s="69"/>
      <c r="F411" s="76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</row>
    <row r="412">
      <c r="A412" s="69"/>
      <c r="B412" s="76"/>
      <c r="C412" s="89"/>
      <c r="D412" s="90"/>
      <c r="E412" s="69"/>
      <c r="F412" s="76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</row>
    <row r="413">
      <c r="A413" s="69"/>
      <c r="B413" s="76"/>
      <c r="C413" s="89"/>
      <c r="D413" s="90"/>
      <c r="E413" s="69"/>
      <c r="F413" s="76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</row>
    <row r="414">
      <c r="A414" s="69"/>
      <c r="B414" s="76"/>
      <c r="C414" s="89"/>
      <c r="D414" s="90"/>
      <c r="E414" s="69"/>
      <c r="F414" s="76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</row>
    <row r="415">
      <c r="A415" s="69"/>
      <c r="B415" s="76"/>
      <c r="C415" s="89"/>
      <c r="D415" s="90"/>
      <c r="E415" s="69"/>
      <c r="F415" s="76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</row>
    <row r="416">
      <c r="A416" s="69"/>
      <c r="B416" s="76"/>
      <c r="C416" s="89"/>
      <c r="D416" s="90"/>
      <c r="E416" s="69"/>
      <c r="F416" s="76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</row>
    <row r="417">
      <c r="A417" s="69"/>
      <c r="B417" s="76"/>
      <c r="C417" s="89"/>
      <c r="D417" s="90"/>
      <c r="E417" s="69"/>
      <c r="F417" s="76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</row>
    <row r="418">
      <c r="A418" s="69"/>
      <c r="B418" s="76"/>
      <c r="C418" s="89"/>
      <c r="D418" s="90"/>
      <c r="E418" s="69"/>
      <c r="F418" s="76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</row>
    <row r="419">
      <c r="A419" s="69"/>
      <c r="B419" s="76"/>
      <c r="C419" s="89"/>
      <c r="D419" s="90"/>
      <c r="E419" s="69"/>
      <c r="F419" s="76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</row>
    <row r="420">
      <c r="A420" s="69"/>
      <c r="B420" s="76"/>
      <c r="C420" s="89"/>
      <c r="D420" s="90"/>
      <c r="E420" s="69"/>
      <c r="F420" s="76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</row>
    <row r="421">
      <c r="A421" s="69"/>
      <c r="B421" s="76"/>
      <c r="C421" s="89"/>
      <c r="D421" s="90"/>
      <c r="E421" s="69"/>
      <c r="F421" s="76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</row>
    <row r="422">
      <c r="A422" s="69"/>
      <c r="B422" s="76"/>
      <c r="C422" s="89"/>
      <c r="D422" s="90"/>
      <c r="E422" s="69"/>
      <c r="F422" s="76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</row>
    <row r="423">
      <c r="A423" s="69"/>
      <c r="B423" s="76"/>
      <c r="C423" s="89"/>
      <c r="D423" s="90"/>
      <c r="E423" s="69"/>
      <c r="F423" s="76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</row>
    <row r="424">
      <c r="A424" s="69"/>
      <c r="B424" s="76"/>
      <c r="C424" s="89"/>
      <c r="D424" s="90"/>
      <c r="E424" s="69"/>
      <c r="F424" s="76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</row>
    <row r="425">
      <c r="A425" s="69"/>
      <c r="B425" s="76"/>
      <c r="C425" s="89"/>
      <c r="D425" s="90"/>
      <c r="E425" s="69"/>
      <c r="F425" s="76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</row>
    <row r="426">
      <c r="A426" s="69"/>
      <c r="B426" s="76"/>
      <c r="C426" s="89"/>
      <c r="D426" s="90"/>
      <c r="E426" s="69"/>
      <c r="F426" s="76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</row>
    <row r="427">
      <c r="A427" s="69"/>
      <c r="B427" s="76"/>
      <c r="C427" s="89"/>
      <c r="D427" s="90"/>
      <c r="E427" s="69"/>
      <c r="F427" s="76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</row>
    <row r="428">
      <c r="A428" s="69"/>
      <c r="B428" s="76"/>
      <c r="C428" s="89"/>
      <c r="D428" s="90"/>
      <c r="E428" s="69"/>
      <c r="F428" s="76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</row>
    <row r="429">
      <c r="A429" s="69"/>
      <c r="B429" s="76"/>
      <c r="C429" s="89"/>
      <c r="D429" s="90"/>
      <c r="E429" s="69"/>
      <c r="F429" s="76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</row>
    <row r="430">
      <c r="A430" s="69"/>
      <c r="B430" s="76"/>
      <c r="C430" s="89"/>
      <c r="D430" s="90"/>
      <c r="E430" s="69"/>
      <c r="F430" s="76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</row>
    <row r="431">
      <c r="A431" s="69"/>
      <c r="B431" s="76"/>
      <c r="C431" s="89"/>
      <c r="D431" s="90"/>
      <c r="E431" s="69"/>
      <c r="F431" s="76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</row>
    <row r="432">
      <c r="A432" s="69"/>
      <c r="B432" s="76"/>
      <c r="C432" s="89"/>
      <c r="D432" s="90"/>
      <c r="E432" s="69"/>
      <c r="F432" s="76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</row>
    <row r="433">
      <c r="A433" s="69"/>
      <c r="B433" s="76"/>
      <c r="C433" s="89"/>
      <c r="D433" s="90"/>
      <c r="E433" s="69"/>
      <c r="F433" s="76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</row>
    <row r="434">
      <c r="A434" s="69"/>
      <c r="B434" s="76"/>
      <c r="C434" s="89"/>
      <c r="D434" s="90"/>
      <c r="E434" s="69"/>
      <c r="F434" s="76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</row>
    <row r="435">
      <c r="A435" s="69"/>
      <c r="B435" s="76"/>
      <c r="C435" s="89"/>
      <c r="D435" s="90"/>
      <c r="E435" s="69"/>
      <c r="F435" s="76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</row>
    <row r="436">
      <c r="A436" s="69"/>
      <c r="B436" s="76"/>
      <c r="C436" s="89"/>
      <c r="D436" s="90"/>
      <c r="E436" s="69"/>
      <c r="F436" s="76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</row>
    <row r="437">
      <c r="A437" s="69"/>
      <c r="B437" s="76"/>
      <c r="C437" s="89"/>
      <c r="D437" s="90"/>
      <c r="E437" s="69"/>
      <c r="F437" s="76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</row>
    <row r="438">
      <c r="A438" s="69"/>
      <c r="B438" s="76"/>
      <c r="C438" s="89"/>
      <c r="D438" s="90"/>
      <c r="E438" s="69"/>
      <c r="F438" s="76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</row>
    <row r="439">
      <c r="A439" s="69"/>
      <c r="B439" s="76"/>
      <c r="C439" s="89"/>
      <c r="D439" s="90"/>
      <c r="E439" s="69"/>
      <c r="F439" s="76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</row>
    <row r="440">
      <c r="A440" s="69"/>
      <c r="B440" s="76"/>
      <c r="C440" s="89"/>
      <c r="D440" s="90"/>
      <c r="E440" s="69"/>
      <c r="F440" s="76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</row>
    <row r="441">
      <c r="A441" s="69"/>
      <c r="B441" s="76"/>
      <c r="C441" s="89"/>
      <c r="D441" s="90"/>
      <c r="E441" s="69"/>
      <c r="F441" s="76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</row>
    <row r="442">
      <c r="A442" s="69"/>
      <c r="B442" s="76"/>
      <c r="C442" s="89"/>
      <c r="D442" s="90"/>
      <c r="E442" s="69"/>
      <c r="F442" s="76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</row>
    <row r="443">
      <c r="A443" s="69"/>
      <c r="B443" s="76"/>
      <c r="C443" s="89"/>
      <c r="D443" s="90"/>
      <c r="E443" s="69"/>
      <c r="F443" s="76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</row>
    <row r="444">
      <c r="A444" s="69"/>
      <c r="B444" s="76"/>
      <c r="C444" s="89"/>
      <c r="D444" s="90"/>
      <c r="E444" s="69"/>
      <c r="F444" s="76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</row>
    <row r="445">
      <c r="A445" s="69"/>
      <c r="B445" s="76"/>
      <c r="C445" s="89"/>
      <c r="D445" s="90"/>
      <c r="E445" s="69"/>
      <c r="F445" s="76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</row>
    <row r="446">
      <c r="A446" s="69"/>
      <c r="B446" s="76"/>
      <c r="C446" s="89"/>
      <c r="D446" s="90"/>
      <c r="E446" s="69"/>
      <c r="F446" s="76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</row>
    <row r="447">
      <c r="A447" s="69"/>
      <c r="B447" s="76"/>
      <c r="C447" s="89"/>
      <c r="D447" s="90"/>
      <c r="E447" s="69"/>
      <c r="F447" s="76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</row>
    <row r="448">
      <c r="A448" s="69"/>
      <c r="B448" s="76"/>
      <c r="C448" s="89"/>
      <c r="D448" s="90"/>
      <c r="E448" s="69"/>
      <c r="F448" s="76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</row>
    <row r="449">
      <c r="A449" s="69"/>
      <c r="B449" s="76"/>
      <c r="C449" s="89"/>
      <c r="D449" s="90"/>
      <c r="E449" s="69"/>
      <c r="F449" s="76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</row>
    <row r="450">
      <c r="A450" s="69"/>
      <c r="B450" s="76"/>
      <c r="C450" s="89"/>
      <c r="D450" s="90"/>
      <c r="E450" s="69"/>
      <c r="F450" s="76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</row>
    <row r="451">
      <c r="A451" s="69"/>
      <c r="B451" s="76"/>
      <c r="C451" s="89"/>
      <c r="D451" s="90"/>
      <c r="E451" s="69"/>
      <c r="F451" s="76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</row>
    <row r="452">
      <c r="A452" s="69"/>
      <c r="B452" s="76"/>
      <c r="C452" s="89"/>
      <c r="D452" s="90"/>
      <c r="E452" s="69"/>
      <c r="F452" s="76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</row>
    <row r="453">
      <c r="A453" s="69"/>
      <c r="B453" s="76"/>
      <c r="C453" s="89"/>
      <c r="D453" s="90"/>
      <c r="E453" s="69"/>
      <c r="F453" s="76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</row>
    <row r="454">
      <c r="A454" s="69"/>
      <c r="B454" s="76"/>
      <c r="C454" s="89"/>
      <c r="D454" s="90"/>
      <c r="E454" s="69"/>
      <c r="F454" s="76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</row>
    <row r="455">
      <c r="A455" s="69"/>
      <c r="B455" s="76"/>
      <c r="C455" s="89"/>
      <c r="D455" s="90"/>
      <c r="E455" s="69"/>
      <c r="F455" s="76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</row>
    <row r="456">
      <c r="A456" s="69"/>
      <c r="B456" s="76"/>
      <c r="C456" s="89"/>
      <c r="D456" s="90"/>
      <c r="E456" s="69"/>
      <c r="F456" s="76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</row>
    <row r="457">
      <c r="A457" s="69"/>
      <c r="B457" s="76"/>
      <c r="C457" s="89"/>
      <c r="D457" s="90"/>
      <c r="E457" s="69"/>
      <c r="F457" s="76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</row>
    <row r="458">
      <c r="A458" s="69"/>
      <c r="B458" s="76"/>
      <c r="C458" s="89"/>
      <c r="D458" s="90"/>
      <c r="E458" s="69"/>
      <c r="F458" s="76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</row>
    <row r="459">
      <c r="A459" s="69"/>
      <c r="B459" s="76"/>
      <c r="C459" s="89"/>
      <c r="D459" s="90"/>
      <c r="E459" s="69"/>
      <c r="F459" s="76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</row>
    <row r="460">
      <c r="A460" s="69"/>
      <c r="B460" s="76"/>
      <c r="C460" s="89"/>
      <c r="D460" s="90"/>
      <c r="E460" s="69"/>
      <c r="F460" s="76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</row>
    <row r="461">
      <c r="A461" s="69"/>
      <c r="B461" s="76"/>
      <c r="C461" s="89"/>
      <c r="D461" s="90"/>
      <c r="E461" s="69"/>
      <c r="F461" s="76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</row>
    <row r="462">
      <c r="A462" s="69"/>
      <c r="B462" s="76"/>
      <c r="C462" s="89"/>
      <c r="D462" s="90"/>
      <c r="E462" s="69"/>
      <c r="F462" s="76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</row>
    <row r="463">
      <c r="A463" s="69"/>
      <c r="B463" s="76"/>
      <c r="C463" s="89"/>
      <c r="D463" s="90"/>
      <c r="E463" s="69"/>
      <c r="F463" s="76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</row>
    <row r="464">
      <c r="A464" s="69"/>
      <c r="B464" s="76"/>
      <c r="C464" s="89"/>
      <c r="D464" s="90"/>
      <c r="E464" s="69"/>
      <c r="F464" s="76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</row>
    <row r="465">
      <c r="A465" s="69"/>
      <c r="B465" s="76"/>
      <c r="C465" s="89"/>
      <c r="D465" s="90"/>
      <c r="E465" s="69"/>
      <c r="F465" s="76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</row>
    <row r="466">
      <c r="A466" s="69"/>
      <c r="B466" s="76"/>
      <c r="C466" s="89"/>
      <c r="D466" s="90"/>
      <c r="E466" s="69"/>
      <c r="F466" s="76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</row>
    <row r="467">
      <c r="A467" s="69"/>
      <c r="B467" s="76"/>
      <c r="C467" s="89"/>
      <c r="D467" s="90"/>
      <c r="E467" s="69"/>
      <c r="F467" s="76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</row>
    <row r="468">
      <c r="A468" s="69"/>
      <c r="B468" s="76"/>
      <c r="C468" s="89"/>
      <c r="D468" s="90"/>
      <c r="E468" s="69"/>
      <c r="F468" s="76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</row>
    <row r="469">
      <c r="A469" s="69"/>
      <c r="B469" s="76"/>
      <c r="C469" s="89"/>
      <c r="D469" s="90"/>
      <c r="E469" s="69"/>
      <c r="F469" s="76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</row>
    <row r="470">
      <c r="A470" s="69"/>
      <c r="B470" s="76"/>
      <c r="C470" s="89"/>
      <c r="D470" s="90"/>
      <c r="E470" s="69"/>
      <c r="F470" s="76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</row>
    <row r="471">
      <c r="A471" s="69"/>
      <c r="B471" s="76"/>
      <c r="C471" s="89"/>
      <c r="D471" s="90"/>
      <c r="E471" s="69"/>
      <c r="F471" s="76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</row>
    <row r="472">
      <c r="A472" s="69"/>
      <c r="B472" s="76"/>
      <c r="C472" s="89"/>
      <c r="D472" s="90"/>
      <c r="E472" s="69"/>
      <c r="F472" s="76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</row>
    <row r="473">
      <c r="A473" s="69"/>
      <c r="B473" s="76"/>
      <c r="C473" s="89"/>
      <c r="D473" s="90"/>
      <c r="E473" s="69"/>
      <c r="F473" s="76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</row>
    <row r="474">
      <c r="A474" s="69"/>
      <c r="B474" s="76"/>
      <c r="C474" s="89"/>
      <c r="D474" s="90"/>
      <c r="E474" s="69"/>
      <c r="F474" s="76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</row>
    <row r="475">
      <c r="A475" s="69"/>
      <c r="B475" s="76"/>
      <c r="C475" s="89"/>
      <c r="D475" s="90"/>
      <c r="E475" s="69"/>
      <c r="F475" s="76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</row>
    <row r="476">
      <c r="A476" s="69"/>
      <c r="B476" s="76"/>
      <c r="C476" s="89"/>
      <c r="D476" s="90"/>
      <c r="E476" s="69"/>
      <c r="F476" s="76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</row>
    <row r="477">
      <c r="A477" s="69"/>
      <c r="B477" s="76"/>
      <c r="C477" s="89"/>
      <c r="D477" s="90"/>
      <c r="E477" s="69"/>
      <c r="F477" s="76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</row>
    <row r="478">
      <c r="A478" s="69"/>
      <c r="B478" s="76"/>
      <c r="C478" s="89"/>
      <c r="D478" s="90"/>
      <c r="E478" s="69"/>
      <c r="F478" s="76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</row>
    <row r="479">
      <c r="A479" s="69"/>
      <c r="B479" s="76"/>
      <c r="C479" s="89"/>
      <c r="D479" s="90"/>
      <c r="E479" s="69"/>
      <c r="F479" s="76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</row>
    <row r="480">
      <c r="A480" s="69"/>
      <c r="B480" s="76"/>
      <c r="C480" s="89"/>
      <c r="D480" s="90"/>
      <c r="E480" s="69"/>
      <c r="F480" s="76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</row>
    <row r="481">
      <c r="A481" s="69"/>
      <c r="B481" s="76"/>
      <c r="C481" s="89"/>
      <c r="D481" s="90"/>
      <c r="E481" s="69"/>
      <c r="F481" s="76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</row>
    <row r="482">
      <c r="A482" s="69"/>
      <c r="B482" s="76"/>
      <c r="C482" s="89"/>
      <c r="D482" s="90"/>
      <c r="E482" s="69"/>
      <c r="F482" s="76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</row>
    <row r="483">
      <c r="A483" s="69"/>
      <c r="B483" s="76"/>
      <c r="C483" s="89"/>
      <c r="D483" s="90"/>
      <c r="E483" s="69"/>
      <c r="F483" s="76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</row>
    <row r="484">
      <c r="A484" s="69"/>
      <c r="B484" s="76"/>
      <c r="C484" s="89"/>
      <c r="D484" s="90"/>
      <c r="E484" s="69"/>
      <c r="F484" s="76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</row>
    <row r="485">
      <c r="A485" s="69"/>
      <c r="B485" s="76"/>
      <c r="C485" s="89"/>
      <c r="D485" s="90"/>
      <c r="E485" s="69"/>
      <c r="F485" s="76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</row>
    <row r="486">
      <c r="A486" s="69"/>
      <c r="B486" s="76"/>
      <c r="C486" s="89"/>
      <c r="D486" s="90"/>
      <c r="E486" s="69"/>
      <c r="F486" s="76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</row>
    <row r="487">
      <c r="A487" s="69"/>
      <c r="B487" s="76"/>
      <c r="C487" s="89"/>
      <c r="D487" s="90"/>
      <c r="E487" s="69"/>
      <c r="F487" s="76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</row>
    <row r="488">
      <c r="A488" s="69"/>
      <c r="B488" s="76"/>
      <c r="C488" s="89"/>
      <c r="D488" s="90"/>
      <c r="E488" s="69"/>
      <c r="F488" s="76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</row>
    <row r="489">
      <c r="A489" s="69"/>
      <c r="B489" s="76"/>
      <c r="C489" s="89"/>
      <c r="D489" s="90"/>
      <c r="E489" s="69"/>
      <c r="F489" s="76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</row>
    <row r="490">
      <c r="A490" s="69"/>
      <c r="B490" s="76"/>
      <c r="C490" s="89"/>
      <c r="D490" s="90"/>
      <c r="E490" s="69"/>
      <c r="F490" s="76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</row>
    <row r="491">
      <c r="A491" s="69"/>
      <c r="B491" s="76"/>
      <c r="C491" s="89"/>
      <c r="D491" s="90"/>
      <c r="E491" s="69"/>
      <c r="F491" s="76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</row>
    <row r="492">
      <c r="A492" s="69"/>
      <c r="B492" s="76"/>
      <c r="C492" s="89"/>
      <c r="D492" s="90"/>
      <c r="E492" s="69"/>
      <c r="F492" s="76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</row>
    <row r="493">
      <c r="A493" s="69"/>
      <c r="B493" s="76"/>
      <c r="C493" s="89"/>
      <c r="D493" s="90"/>
      <c r="E493" s="69"/>
      <c r="F493" s="76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</row>
    <row r="494">
      <c r="A494" s="69"/>
      <c r="B494" s="76"/>
      <c r="C494" s="89"/>
      <c r="D494" s="90"/>
      <c r="E494" s="69"/>
      <c r="F494" s="76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</row>
    <row r="495">
      <c r="A495" s="69"/>
      <c r="B495" s="76"/>
      <c r="C495" s="89"/>
      <c r="D495" s="90"/>
      <c r="E495" s="69"/>
      <c r="F495" s="76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</row>
    <row r="496">
      <c r="A496" s="69"/>
      <c r="B496" s="76"/>
      <c r="C496" s="89"/>
      <c r="D496" s="90"/>
      <c r="E496" s="69"/>
      <c r="F496" s="76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</row>
    <row r="497">
      <c r="A497" s="69"/>
      <c r="B497" s="76"/>
      <c r="C497" s="89"/>
      <c r="D497" s="90"/>
      <c r="E497" s="69"/>
      <c r="F497" s="76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</row>
    <row r="498">
      <c r="A498" s="69"/>
      <c r="B498" s="76"/>
      <c r="C498" s="89"/>
      <c r="D498" s="90"/>
      <c r="E498" s="69"/>
      <c r="F498" s="76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</row>
    <row r="499">
      <c r="A499" s="69"/>
      <c r="B499" s="76"/>
      <c r="C499" s="89"/>
      <c r="D499" s="90"/>
      <c r="E499" s="69"/>
      <c r="F499" s="76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</row>
    <row r="500">
      <c r="A500" s="69"/>
      <c r="B500" s="76"/>
      <c r="C500" s="89"/>
      <c r="D500" s="90"/>
      <c r="E500" s="69"/>
      <c r="F500" s="76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</row>
    <row r="501">
      <c r="A501" s="69"/>
      <c r="B501" s="76"/>
      <c r="C501" s="89"/>
      <c r="D501" s="90"/>
      <c r="E501" s="69"/>
      <c r="F501" s="76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</row>
    <row r="502">
      <c r="A502" s="69"/>
      <c r="B502" s="76"/>
      <c r="C502" s="89"/>
      <c r="D502" s="90"/>
      <c r="E502" s="69"/>
      <c r="F502" s="76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</row>
    <row r="503">
      <c r="A503" s="69"/>
      <c r="B503" s="76"/>
      <c r="C503" s="89"/>
      <c r="D503" s="90"/>
      <c r="E503" s="69"/>
      <c r="F503" s="76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</row>
    <row r="504">
      <c r="A504" s="69"/>
      <c r="B504" s="76"/>
      <c r="C504" s="89"/>
      <c r="D504" s="90"/>
      <c r="E504" s="69"/>
      <c r="F504" s="76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</row>
    <row r="505">
      <c r="A505" s="69"/>
      <c r="B505" s="76"/>
      <c r="C505" s="89"/>
      <c r="D505" s="90"/>
      <c r="E505" s="69"/>
      <c r="F505" s="76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</row>
    <row r="506">
      <c r="A506" s="69"/>
      <c r="B506" s="76"/>
      <c r="C506" s="89"/>
      <c r="D506" s="90"/>
      <c r="E506" s="69"/>
      <c r="F506" s="76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</row>
    <row r="507">
      <c r="A507" s="69"/>
      <c r="B507" s="76"/>
      <c r="C507" s="89"/>
      <c r="D507" s="90"/>
      <c r="E507" s="69"/>
      <c r="F507" s="76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</row>
    <row r="508">
      <c r="A508" s="69"/>
      <c r="B508" s="76"/>
      <c r="C508" s="89"/>
      <c r="D508" s="90"/>
      <c r="E508" s="69"/>
      <c r="F508" s="76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</row>
    <row r="509">
      <c r="A509" s="69"/>
      <c r="B509" s="76"/>
      <c r="C509" s="89"/>
      <c r="D509" s="90"/>
      <c r="E509" s="69"/>
      <c r="F509" s="76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</row>
    <row r="510">
      <c r="A510" s="69"/>
      <c r="B510" s="76"/>
      <c r="C510" s="89"/>
      <c r="D510" s="90"/>
      <c r="E510" s="69"/>
      <c r="F510" s="76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</row>
    <row r="511">
      <c r="A511" s="69"/>
      <c r="B511" s="76"/>
      <c r="C511" s="89"/>
      <c r="D511" s="90"/>
      <c r="E511" s="69"/>
      <c r="F511" s="76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</row>
    <row r="512">
      <c r="A512" s="69"/>
      <c r="B512" s="76"/>
      <c r="C512" s="89"/>
      <c r="D512" s="90"/>
      <c r="E512" s="69"/>
      <c r="F512" s="76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</row>
    <row r="513">
      <c r="A513" s="69"/>
      <c r="B513" s="76"/>
      <c r="C513" s="89"/>
      <c r="D513" s="90"/>
      <c r="E513" s="69"/>
      <c r="F513" s="76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</row>
    <row r="514">
      <c r="A514" s="69"/>
      <c r="B514" s="76"/>
      <c r="C514" s="89"/>
      <c r="D514" s="90"/>
      <c r="E514" s="69"/>
      <c r="F514" s="76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</row>
    <row r="515">
      <c r="A515" s="69"/>
      <c r="B515" s="76"/>
      <c r="C515" s="89"/>
      <c r="D515" s="90"/>
      <c r="E515" s="69"/>
      <c r="F515" s="76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</row>
    <row r="516">
      <c r="A516" s="69"/>
      <c r="B516" s="76"/>
      <c r="C516" s="89"/>
      <c r="D516" s="90"/>
      <c r="E516" s="69"/>
      <c r="F516" s="76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</row>
    <row r="517">
      <c r="A517" s="69"/>
      <c r="B517" s="76"/>
      <c r="C517" s="89"/>
      <c r="D517" s="90"/>
      <c r="E517" s="69"/>
      <c r="F517" s="76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</row>
    <row r="518">
      <c r="A518" s="69"/>
      <c r="B518" s="76"/>
      <c r="C518" s="89"/>
      <c r="D518" s="90"/>
      <c r="E518" s="69"/>
      <c r="F518" s="76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</row>
    <row r="519">
      <c r="A519" s="69"/>
      <c r="B519" s="76"/>
      <c r="C519" s="89"/>
      <c r="D519" s="90"/>
      <c r="E519" s="69"/>
      <c r="F519" s="76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</row>
    <row r="520">
      <c r="A520" s="69"/>
      <c r="B520" s="76"/>
      <c r="C520" s="89"/>
      <c r="D520" s="90"/>
      <c r="E520" s="69"/>
      <c r="F520" s="76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</row>
    <row r="521">
      <c r="A521" s="69"/>
      <c r="B521" s="76"/>
      <c r="C521" s="89"/>
      <c r="D521" s="90"/>
      <c r="E521" s="69"/>
      <c r="F521" s="76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</row>
    <row r="522">
      <c r="A522" s="69"/>
      <c r="B522" s="76"/>
      <c r="C522" s="89"/>
      <c r="D522" s="90"/>
      <c r="E522" s="69"/>
      <c r="F522" s="76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</row>
    <row r="523">
      <c r="A523" s="69"/>
      <c r="B523" s="76"/>
      <c r="C523" s="89"/>
      <c r="D523" s="90"/>
      <c r="E523" s="69"/>
      <c r="F523" s="76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</row>
    <row r="524">
      <c r="A524" s="69"/>
      <c r="B524" s="76"/>
      <c r="C524" s="89"/>
      <c r="D524" s="90"/>
      <c r="E524" s="69"/>
      <c r="F524" s="76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</row>
    <row r="525">
      <c r="A525" s="69"/>
      <c r="B525" s="76"/>
      <c r="C525" s="89"/>
      <c r="D525" s="90"/>
      <c r="E525" s="69"/>
      <c r="F525" s="76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</row>
    <row r="526">
      <c r="A526" s="69"/>
      <c r="B526" s="76"/>
      <c r="C526" s="89"/>
      <c r="D526" s="90"/>
      <c r="E526" s="69"/>
      <c r="F526" s="76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</row>
    <row r="527">
      <c r="A527" s="69"/>
      <c r="B527" s="76"/>
      <c r="C527" s="89"/>
      <c r="D527" s="90"/>
      <c r="E527" s="69"/>
      <c r="F527" s="76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</row>
    <row r="528">
      <c r="A528" s="69"/>
      <c r="B528" s="76"/>
      <c r="C528" s="89"/>
      <c r="D528" s="90"/>
      <c r="E528" s="69"/>
      <c r="F528" s="76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</row>
    <row r="529">
      <c r="A529" s="69"/>
      <c r="B529" s="76"/>
      <c r="C529" s="89"/>
      <c r="D529" s="90"/>
      <c r="E529" s="69"/>
      <c r="F529" s="76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</row>
    <row r="530">
      <c r="A530" s="69"/>
      <c r="B530" s="76"/>
      <c r="C530" s="89"/>
      <c r="D530" s="90"/>
      <c r="E530" s="69"/>
      <c r="F530" s="76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</row>
    <row r="531">
      <c r="A531" s="69"/>
      <c r="B531" s="76"/>
      <c r="C531" s="89"/>
      <c r="D531" s="90"/>
      <c r="E531" s="69"/>
      <c r="F531" s="76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</row>
    <row r="532">
      <c r="A532" s="69"/>
      <c r="B532" s="76"/>
      <c r="C532" s="89"/>
      <c r="D532" s="90"/>
      <c r="E532" s="69"/>
      <c r="F532" s="76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</row>
    <row r="533">
      <c r="A533" s="69"/>
      <c r="B533" s="76"/>
      <c r="C533" s="89"/>
      <c r="D533" s="90"/>
      <c r="E533" s="69"/>
      <c r="F533" s="76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</row>
    <row r="534">
      <c r="A534" s="69"/>
      <c r="B534" s="76"/>
      <c r="C534" s="89"/>
      <c r="D534" s="90"/>
      <c r="E534" s="69"/>
      <c r="F534" s="76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</row>
    <row r="535">
      <c r="A535" s="69"/>
      <c r="B535" s="76"/>
      <c r="C535" s="89"/>
      <c r="D535" s="90"/>
      <c r="E535" s="69"/>
      <c r="F535" s="76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</row>
    <row r="536">
      <c r="A536" s="69"/>
      <c r="B536" s="76"/>
      <c r="C536" s="89"/>
      <c r="D536" s="90"/>
      <c r="E536" s="69"/>
      <c r="F536" s="76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</row>
    <row r="537">
      <c r="A537" s="69"/>
      <c r="B537" s="76"/>
      <c r="C537" s="89"/>
      <c r="D537" s="90"/>
      <c r="E537" s="69"/>
      <c r="F537" s="76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</row>
    <row r="538">
      <c r="A538" s="69"/>
      <c r="B538" s="76"/>
      <c r="C538" s="89"/>
      <c r="D538" s="90"/>
      <c r="E538" s="69"/>
      <c r="F538" s="76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</row>
    <row r="539">
      <c r="A539" s="69"/>
      <c r="B539" s="76"/>
      <c r="C539" s="89"/>
      <c r="D539" s="90"/>
      <c r="E539" s="69"/>
      <c r="F539" s="76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</row>
    <row r="540">
      <c r="A540" s="69"/>
      <c r="B540" s="76"/>
      <c r="C540" s="89"/>
      <c r="D540" s="90"/>
      <c r="E540" s="69"/>
      <c r="F540" s="76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</row>
    <row r="541">
      <c r="A541" s="69"/>
      <c r="B541" s="76"/>
      <c r="C541" s="89"/>
      <c r="D541" s="90"/>
      <c r="E541" s="69"/>
      <c r="F541" s="76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</row>
    <row r="542">
      <c r="A542" s="69"/>
      <c r="B542" s="76"/>
      <c r="C542" s="89"/>
      <c r="D542" s="90"/>
      <c r="E542" s="69"/>
      <c r="F542" s="76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</row>
    <row r="543">
      <c r="A543" s="69"/>
      <c r="B543" s="76"/>
      <c r="C543" s="89"/>
      <c r="D543" s="90"/>
      <c r="E543" s="69"/>
      <c r="F543" s="76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</row>
    <row r="544">
      <c r="A544" s="69"/>
      <c r="B544" s="76"/>
      <c r="C544" s="89"/>
      <c r="D544" s="90"/>
      <c r="E544" s="69"/>
      <c r="F544" s="76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</row>
    <row r="545">
      <c r="A545" s="69"/>
      <c r="B545" s="76"/>
      <c r="C545" s="89"/>
      <c r="D545" s="90"/>
      <c r="E545" s="69"/>
      <c r="F545" s="76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</row>
    <row r="546">
      <c r="A546" s="69"/>
      <c r="B546" s="76"/>
      <c r="C546" s="89"/>
      <c r="D546" s="90"/>
      <c r="E546" s="69"/>
      <c r="F546" s="76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</row>
    <row r="547">
      <c r="A547" s="69"/>
      <c r="B547" s="76"/>
      <c r="C547" s="89"/>
      <c r="D547" s="90"/>
      <c r="E547" s="69"/>
      <c r="F547" s="76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</row>
    <row r="548">
      <c r="A548" s="69"/>
      <c r="B548" s="76"/>
      <c r="C548" s="89"/>
      <c r="D548" s="90"/>
      <c r="E548" s="69"/>
      <c r="F548" s="76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</row>
    <row r="549">
      <c r="A549" s="69"/>
      <c r="B549" s="76"/>
      <c r="C549" s="89"/>
      <c r="D549" s="90"/>
      <c r="E549" s="69"/>
      <c r="F549" s="76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</row>
    <row r="550">
      <c r="A550" s="69"/>
      <c r="B550" s="76"/>
      <c r="C550" s="89"/>
      <c r="D550" s="90"/>
      <c r="E550" s="69"/>
      <c r="F550" s="76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</row>
    <row r="551">
      <c r="A551" s="69"/>
      <c r="B551" s="76"/>
      <c r="C551" s="89"/>
      <c r="D551" s="90"/>
      <c r="E551" s="69"/>
      <c r="F551" s="76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</row>
    <row r="552">
      <c r="A552" s="69"/>
      <c r="B552" s="76"/>
      <c r="C552" s="89"/>
      <c r="D552" s="90"/>
      <c r="E552" s="69"/>
      <c r="F552" s="76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</row>
    <row r="553">
      <c r="A553" s="69"/>
      <c r="B553" s="76"/>
      <c r="C553" s="89"/>
      <c r="D553" s="90"/>
      <c r="E553" s="69"/>
      <c r="F553" s="76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</row>
    <row r="554">
      <c r="A554" s="69"/>
      <c r="B554" s="76"/>
      <c r="C554" s="89"/>
      <c r="D554" s="90"/>
      <c r="E554" s="69"/>
      <c r="F554" s="76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</row>
    <row r="555">
      <c r="A555" s="69"/>
      <c r="B555" s="76"/>
      <c r="C555" s="89"/>
      <c r="D555" s="90"/>
      <c r="E555" s="69"/>
      <c r="F555" s="76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</row>
    <row r="556">
      <c r="A556" s="69"/>
      <c r="B556" s="76"/>
      <c r="C556" s="89"/>
      <c r="D556" s="90"/>
      <c r="E556" s="69"/>
      <c r="F556" s="76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</row>
    <row r="557">
      <c r="A557" s="69"/>
      <c r="B557" s="76"/>
      <c r="C557" s="89"/>
      <c r="D557" s="90"/>
      <c r="E557" s="69"/>
      <c r="F557" s="76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</row>
    <row r="558">
      <c r="A558" s="69"/>
      <c r="B558" s="76"/>
      <c r="C558" s="89"/>
      <c r="D558" s="90"/>
      <c r="E558" s="69"/>
      <c r="F558" s="76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</row>
    <row r="559">
      <c r="A559" s="69"/>
      <c r="B559" s="76"/>
      <c r="C559" s="89"/>
      <c r="D559" s="90"/>
      <c r="E559" s="69"/>
      <c r="F559" s="76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</row>
    <row r="560">
      <c r="A560" s="69"/>
      <c r="B560" s="76"/>
      <c r="C560" s="89"/>
      <c r="D560" s="90"/>
      <c r="E560" s="69"/>
      <c r="F560" s="76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</row>
    <row r="561">
      <c r="A561" s="69"/>
      <c r="B561" s="76"/>
      <c r="C561" s="89"/>
      <c r="D561" s="90"/>
      <c r="E561" s="69"/>
      <c r="F561" s="76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</row>
    <row r="562">
      <c r="A562" s="69"/>
      <c r="B562" s="76"/>
      <c r="C562" s="89"/>
      <c r="D562" s="90"/>
      <c r="E562" s="69"/>
      <c r="F562" s="76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</row>
    <row r="563">
      <c r="A563" s="69"/>
      <c r="B563" s="76"/>
      <c r="C563" s="89"/>
      <c r="D563" s="90"/>
      <c r="E563" s="69"/>
      <c r="F563" s="76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</row>
    <row r="564">
      <c r="A564" s="69"/>
      <c r="B564" s="76"/>
      <c r="C564" s="89"/>
      <c r="D564" s="90"/>
      <c r="E564" s="69"/>
      <c r="F564" s="76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</row>
    <row r="565">
      <c r="A565" s="69"/>
      <c r="B565" s="76"/>
      <c r="C565" s="89"/>
      <c r="D565" s="90"/>
      <c r="E565" s="69"/>
      <c r="F565" s="76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</row>
    <row r="566">
      <c r="A566" s="69"/>
      <c r="B566" s="76"/>
      <c r="C566" s="89"/>
      <c r="D566" s="90"/>
      <c r="E566" s="69"/>
      <c r="F566" s="76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</row>
    <row r="567">
      <c r="A567" s="69"/>
      <c r="B567" s="76"/>
      <c r="C567" s="89"/>
      <c r="D567" s="90"/>
      <c r="E567" s="69"/>
      <c r="F567" s="76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</row>
    <row r="568">
      <c r="A568" s="69"/>
      <c r="B568" s="76"/>
      <c r="C568" s="89"/>
      <c r="D568" s="90"/>
      <c r="E568" s="69"/>
      <c r="F568" s="76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</row>
    <row r="569">
      <c r="A569" s="69"/>
      <c r="B569" s="76"/>
      <c r="C569" s="89"/>
      <c r="D569" s="90"/>
      <c r="E569" s="69"/>
      <c r="F569" s="76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</row>
    <row r="570">
      <c r="A570" s="69"/>
      <c r="B570" s="76"/>
      <c r="C570" s="89"/>
      <c r="D570" s="90"/>
      <c r="E570" s="69"/>
      <c r="F570" s="76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</row>
    <row r="571">
      <c r="A571" s="69"/>
      <c r="B571" s="76"/>
      <c r="C571" s="89"/>
      <c r="D571" s="90"/>
      <c r="E571" s="69"/>
      <c r="F571" s="76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</row>
    <row r="572">
      <c r="A572" s="69"/>
      <c r="B572" s="76"/>
      <c r="C572" s="89"/>
      <c r="D572" s="90"/>
      <c r="E572" s="69"/>
      <c r="F572" s="76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</row>
    <row r="573">
      <c r="A573" s="69"/>
      <c r="B573" s="76"/>
      <c r="C573" s="89"/>
      <c r="D573" s="90"/>
      <c r="E573" s="69"/>
      <c r="F573" s="76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</row>
    <row r="574">
      <c r="A574" s="69"/>
      <c r="B574" s="76"/>
      <c r="C574" s="89"/>
      <c r="D574" s="90"/>
      <c r="E574" s="69"/>
      <c r="F574" s="76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</row>
    <row r="575">
      <c r="A575" s="69"/>
      <c r="B575" s="76"/>
      <c r="C575" s="89"/>
      <c r="D575" s="90"/>
      <c r="E575" s="69"/>
      <c r="F575" s="76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</row>
    <row r="576">
      <c r="A576" s="69"/>
      <c r="B576" s="76"/>
      <c r="C576" s="89"/>
      <c r="D576" s="90"/>
      <c r="E576" s="69"/>
      <c r="F576" s="76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</row>
    <row r="577">
      <c r="A577" s="69"/>
      <c r="B577" s="76"/>
      <c r="C577" s="89"/>
      <c r="D577" s="90"/>
      <c r="E577" s="69"/>
      <c r="F577" s="76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</row>
    <row r="578">
      <c r="A578" s="69"/>
      <c r="B578" s="76"/>
      <c r="C578" s="89"/>
      <c r="D578" s="90"/>
      <c r="E578" s="69"/>
      <c r="F578" s="76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</row>
    <row r="579">
      <c r="A579" s="69"/>
      <c r="B579" s="76"/>
      <c r="C579" s="89"/>
      <c r="D579" s="90"/>
      <c r="E579" s="69"/>
      <c r="F579" s="76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</row>
    <row r="580">
      <c r="A580" s="69"/>
      <c r="B580" s="76"/>
      <c r="C580" s="89"/>
      <c r="D580" s="90"/>
      <c r="E580" s="69"/>
      <c r="F580" s="76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</row>
    <row r="581">
      <c r="A581" s="69"/>
      <c r="B581" s="76"/>
      <c r="C581" s="89"/>
      <c r="D581" s="90"/>
      <c r="E581" s="69"/>
      <c r="F581" s="76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</row>
    <row r="582">
      <c r="A582" s="69"/>
      <c r="B582" s="76"/>
      <c r="C582" s="89"/>
      <c r="D582" s="90"/>
      <c r="E582" s="69"/>
      <c r="F582" s="76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</row>
    <row r="583">
      <c r="A583" s="69"/>
      <c r="B583" s="76"/>
      <c r="C583" s="89"/>
      <c r="D583" s="90"/>
      <c r="E583" s="69"/>
      <c r="F583" s="76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</row>
    <row r="584">
      <c r="A584" s="69"/>
      <c r="B584" s="76"/>
      <c r="C584" s="89"/>
      <c r="D584" s="90"/>
      <c r="E584" s="69"/>
      <c r="F584" s="76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</row>
    <row r="585">
      <c r="A585" s="69"/>
      <c r="B585" s="76"/>
      <c r="C585" s="89"/>
      <c r="D585" s="90"/>
      <c r="E585" s="69"/>
      <c r="F585" s="76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</row>
    <row r="586">
      <c r="A586" s="69"/>
      <c r="B586" s="76"/>
      <c r="C586" s="89"/>
      <c r="D586" s="90"/>
      <c r="E586" s="69"/>
      <c r="F586" s="76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</row>
    <row r="587">
      <c r="A587" s="69"/>
      <c r="B587" s="76"/>
      <c r="C587" s="89"/>
      <c r="D587" s="90"/>
      <c r="E587" s="69"/>
      <c r="F587" s="76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</row>
    <row r="588">
      <c r="A588" s="69"/>
      <c r="B588" s="76"/>
      <c r="C588" s="89"/>
      <c r="D588" s="90"/>
      <c r="E588" s="69"/>
      <c r="F588" s="76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</row>
    <row r="589">
      <c r="A589" s="69"/>
      <c r="B589" s="76"/>
      <c r="C589" s="89"/>
      <c r="D589" s="90"/>
      <c r="E589" s="69"/>
      <c r="F589" s="76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</row>
    <row r="590">
      <c r="A590" s="69"/>
      <c r="B590" s="76"/>
      <c r="C590" s="89"/>
      <c r="D590" s="90"/>
      <c r="E590" s="69"/>
      <c r="F590" s="76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</row>
    <row r="591">
      <c r="A591" s="69"/>
      <c r="B591" s="76"/>
      <c r="C591" s="89"/>
      <c r="D591" s="90"/>
      <c r="E591" s="69"/>
      <c r="F591" s="76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</row>
    <row r="592">
      <c r="A592" s="69"/>
      <c r="B592" s="76"/>
      <c r="C592" s="89"/>
      <c r="D592" s="90"/>
      <c r="E592" s="69"/>
      <c r="F592" s="76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</row>
    <row r="593">
      <c r="A593" s="69"/>
      <c r="B593" s="76"/>
      <c r="C593" s="89"/>
      <c r="D593" s="90"/>
      <c r="E593" s="69"/>
      <c r="F593" s="76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</row>
    <row r="594">
      <c r="A594" s="69"/>
      <c r="B594" s="76"/>
      <c r="C594" s="89"/>
      <c r="D594" s="90"/>
      <c r="E594" s="69"/>
      <c r="F594" s="76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</row>
    <row r="595">
      <c r="A595" s="69"/>
      <c r="B595" s="76"/>
      <c r="C595" s="89"/>
      <c r="D595" s="90"/>
      <c r="E595" s="69"/>
      <c r="F595" s="76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</row>
    <row r="596">
      <c r="A596" s="69"/>
      <c r="B596" s="76"/>
      <c r="C596" s="89"/>
      <c r="D596" s="90"/>
      <c r="E596" s="69"/>
      <c r="F596" s="76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</row>
    <row r="597">
      <c r="A597" s="69"/>
      <c r="B597" s="76"/>
      <c r="C597" s="89"/>
      <c r="D597" s="90"/>
      <c r="E597" s="69"/>
      <c r="F597" s="76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</row>
    <row r="598">
      <c r="A598" s="69"/>
      <c r="B598" s="76"/>
      <c r="C598" s="89"/>
      <c r="D598" s="90"/>
      <c r="E598" s="69"/>
      <c r="F598" s="76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</row>
    <row r="599">
      <c r="A599" s="69"/>
      <c r="B599" s="76"/>
      <c r="C599" s="89"/>
      <c r="D599" s="90"/>
      <c r="E599" s="69"/>
      <c r="F599" s="76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</row>
    <row r="600">
      <c r="A600" s="69"/>
      <c r="B600" s="76"/>
      <c r="C600" s="89"/>
      <c r="D600" s="90"/>
      <c r="E600" s="69"/>
      <c r="F600" s="76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</row>
    <row r="601">
      <c r="A601" s="69"/>
      <c r="B601" s="76"/>
      <c r="C601" s="89"/>
      <c r="D601" s="90"/>
      <c r="E601" s="69"/>
      <c r="F601" s="76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</row>
    <row r="602">
      <c r="A602" s="69"/>
      <c r="B602" s="76"/>
      <c r="C602" s="89"/>
      <c r="D602" s="90"/>
      <c r="E602" s="69"/>
      <c r="F602" s="76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</row>
    <row r="603">
      <c r="A603" s="69"/>
      <c r="B603" s="76"/>
      <c r="C603" s="89"/>
      <c r="D603" s="90"/>
      <c r="E603" s="69"/>
      <c r="F603" s="76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</row>
    <row r="604">
      <c r="A604" s="69"/>
      <c r="B604" s="76"/>
      <c r="C604" s="89"/>
      <c r="D604" s="90"/>
      <c r="E604" s="69"/>
      <c r="F604" s="76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</row>
    <row r="605">
      <c r="A605" s="69"/>
      <c r="B605" s="76"/>
      <c r="C605" s="89"/>
      <c r="D605" s="90"/>
      <c r="E605" s="69"/>
      <c r="F605" s="76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</row>
    <row r="606">
      <c r="A606" s="69"/>
      <c r="B606" s="76"/>
      <c r="C606" s="89"/>
      <c r="D606" s="90"/>
      <c r="E606" s="69"/>
      <c r="F606" s="76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</row>
    <row r="607">
      <c r="A607" s="69"/>
      <c r="B607" s="76"/>
      <c r="C607" s="89"/>
      <c r="D607" s="90"/>
      <c r="E607" s="69"/>
      <c r="F607" s="76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</row>
    <row r="608">
      <c r="A608" s="69"/>
      <c r="B608" s="76"/>
      <c r="C608" s="89"/>
      <c r="D608" s="90"/>
      <c r="E608" s="69"/>
      <c r="F608" s="76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</row>
    <row r="609">
      <c r="A609" s="69"/>
      <c r="B609" s="76"/>
      <c r="C609" s="89"/>
      <c r="D609" s="90"/>
      <c r="E609" s="69"/>
      <c r="F609" s="76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</row>
    <row r="610">
      <c r="A610" s="69"/>
      <c r="B610" s="76"/>
      <c r="C610" s="89"/>
      <c r="D610" s="90"/>
      <c r="E610" s="69"/>
      <c r="F610" s="76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</row>
    <row r="611">
      <c r="A611" s="69"/>
      <c r="B611" s="76"/>
      <c r="C611" s="89"/>
      <c r="D611" s="90"/>
      <c r="E611" s="69"/>
      <c r="F611" s="76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</row>
    <row r="612">
      <c r="A612" s="69"/>
      <c r="B612" s="76"/>
      <c r="C612" s="89"/>
      <c r="D612" s="90"/>
      <c r="E612" s="69"/>
      <c r="F612" s="76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</row>
    <row r="613">
      <c r="A613" s="69"/>
      <c r="B613" s="76"/>
      <c r="C613" s="89"/>
      <c r="D613" s="90"/>
      <c r="E613" s="69"/>
      <c r="F613" s="76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</row>
    <row r="614">
      <c r="A614" s="69"/>
      <c r="B614" s="76"/>
      <c r="C614" s="89"/>
      <c r="D614" s="90"/>
      <c r="E614" s="69"/>
      <c r="F614" s="76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</row>
    <row r="615">
      <c r="A615" s="69"/>
      <c r="B615" s="76"/>
      <c r="C615" s="89"/>
      <c r="D615" s="90"/>
      <c r="E615" s="69"/>
      <c r="F615" s="76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</row>
    <row r="616">
      <c r="A616" s="69"/>
      <c r="B616" s="76"/>
      <c r="C616" s="89"/>
      <c r="D616" s="90"/>
      <c r="E616" s="69"/>
      <c r="F616" s="76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</row>
    <row r="617">
      <c r="A617" s="69"/>
      <c r="B617" s="76"/>
      <c r="C617" s="89"/>
      <c r="D617" s="90"/>
      <c r="E617" s="69"/>
      <c r="F617" s="76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</row>
    <row r="618">
      <c r="A618" s="69"/>
      <c r="B618" s="76"/>
      <c r="C618" s="89"/>
      <c r="D618" s="90"/>
      <c r="E618" s="69"/>
      <c r="F618" s="76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</row>
    <row r="619">
      <c r="A619" s="69"/>
      <c r="B619" s="76"/>
      <c r="C619" s="89"/>
      <c r="D619" s="90"/>
      <c r="E619" s="69"/>
      <c r="F619" s="76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</row>
    <row r="620">
      <c r="A620" s="69"/>
      <c r="B620" s="76"/>
      <c r="C620" s="89"/>
      <c r="D620" s="90"/>
      <c r="E620" s="69"/>
      <c r="F620" s="76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</row>
    <row r="621">
      <c r="A621" s="69"/>
      <c r="B621" s="76"/>
      <c r="C621" s="89"/>
      <c r="D621" s="90"/>
      <c r="E621" s="69"/>
      <c r="F621" s="76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</row>
    <row r="622">
      <c r="A622" s="69"/>
      <c r="B622" s="76"/>
      <c r="C622" s="89"/>
      <c r="D622" s="90"/>
      <c r="E622" s="69"/>
      <c r="F622" s="76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</row>
    <row r="623">
      <c r="A623" s="69"/>
      <c r="B623" s="76"/>
      <c r="C623" s="89"/>
      <c r="D623" s="90"/>
      <c r="E623" s="69"/>
      <c r="F623" s="76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</row>
    <row r="624">
      <c r="A624" s="69"/>
      <c r="B624" s="76"/>
      <c r="C624" s="89"/>
      <c r="D624" s="90"/>
      <c r="E624" s="69"/>
      <c r="F624" s="76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</row>
    <row r="625">
      <c r="A625" s="69"/>
      <c r="B625" s="76"/>
      <c r="C625" s="89"/>
      <c r="D625" s="90"/>
      <c r="E625" s="69"/>
      <c r="F625" s="76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</row>
    <row r="626">
      <c r="A626" s="69"/>
      <c r="B626" s="76"/>
      <c r="C626" s="89"/>
      <c r="D626" s="90"/>
      <c r="E626" s="69"/>
      <c r="F626" s="76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</row>
    <row r="627">
      <c r="A627" s="69"/>
      <c r="B627" s="76"/>
      <c r="C627" s="89"/>
      <c r="D627" s="90"/>
      <c r="E627" s="69"/>
      <c r="F627" s="76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</row>
    <row r="628">
      <c r="A628" s="69"/>
      <c r="B628" s="76"/>
      <c r="C628" s="89"/>
      <c r="D628" s="90"/>
      <c r="E628" s="69"/>
      <c r="F628" s="76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</row>
    <row r="629">
      <c r="A629" s="69"/>
      <c r="B629" s="76"/>
      <c r="C629" s="89"/>
      <c r="D629" s="90"/>
      <c r="E629" s="69"/>
      <c r="F629" s="76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</row>
    <row r="630">
      <c r="A630" s="69"/>
      <c r="B630" s="76"/>
      <c r="C630" s="89"/>
      <c r="D630" s="90"/>
      <c r="E630" s="69"/>
      <c r="F630" s="76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</row>
    <row r="631">
      <c r="A631" s="69"/>
      <c r="B631" s="76"/>
      <c r="C631" s="89"/>
      <c r="D631" s="90"/>
      <c r="E631" s="69"/>
      <c r="F631" s="76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</row>
    <row r="632">
      <c r="A632" s="69"/>
      <c r="B632" s="76"/>
      <c r="C632" s="89"/>
      <c r="D632" s="90"/>
      <c r="E632" s="69"/>
      <c r="F632" s="76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</row>
    <row r="633">
      <c r="A633" s="69"/>
      <c r="B633" s="76"/>
      <c r="C633" s="89"/>
      <c r="D633" s="90"/>
      <c r="E633" s="69"/>
      <c r="F633" s="76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</row>
    <row r="634">
      <c r="A634" s="69"/>
      <c r="B634" s="76"/>
      <c r="C634" s="89"/>
      <c r="D634" s="90"/>
      <c r="E634" s="69"/>
      <c r="F634" s="76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</row>
    <row r="635">
      <c r="A635" s="69"/>
      <c r="B635" s="76"/>
      <c r="C635" s="89"/>
      <c r="D635" s="90"/>
      <c r="E635" s="69"/>
      <c r="F635" s="76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</row>
    <row r="636">
      <c r="A636" s="69"/>
      <c r="B636" s="76"/>
      <c r="C636" s="89"/>
      <c r="D636" s="90"/>
      <c r="E636" s="69"/>
      <c r="F636" s="76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</row>
    <row r="637">
      <c r="A637" s="69"/>
      <c r="B637" s="76"/>
      <c r="C637" s="89"/>
      <c r="D637" s="90"/>
      <c r="E637" s="69"/>
      <c r="F637" s="76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</row>
    <row r="638">
      <c r="A638" s="69"/>
      <c r="B638" s="76"/>
      <c r="C638" s="89"/>
      <c r="D638" s="90"/>
      <c r="E638" s="69"/>
      <c r="F638" s="76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</row>
    <row r="639">
      <c r="A639" s="69"/>
      <c r="B639" s="76"/>
      <c r="C639" s="89"/>
      <c r="D639" s="90"/>
      <c r="E639" s="69"/>
      <c r="F639" s="76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</row>
    <row r="640">
      <c r="A640" s="69"/>
      <c r="B640" s="76"/>
      <c r="C640" s="89"/>
      <c r="D640" s="90"/>
      <c r="E640" s="69"/>
      <c r="F640" s="76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</row>
    <row r="641">
      <c r="A641" s="69"/>
      <c r="B641" s="76"/>
      <c r="C641" s="89"/>
      <c r="D641" s="90"/>
      <c r="E641" s="69"/>
      <c r="F641" s="76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</row>
    <row r="642">
      <c r="A642" s="69"/>
      <c r="B642" s="76"/>
      <c r="C642" s="89"/>
      <c r="D642" s="90"/>
      <c r="E642" s="69"/>
      <c r="F642" s="76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</row>
    <row r="643">
      <c r="A643" s="69"/>
      <c r="B643" s="76"/>
      <c r="C643" s="89"/>
      <c r="D643" s="90"/>
      <c r="E643" s="69"/>
      <c r="F643" s="76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</row>
    <row r="644">
      <c r="A644" s="69"/>
      <c r="B644" s="76"/>
      <c r="C644" s="89"/>
      <c r="D644" s="90"/>
      <c r="E644" s="69"/>
      <c r="F644" s="76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</row>
    <row r="645">
      <c r="A645" s="69"/>
      <c r="B645" s="76"/>
      <c r="C645" s="89"/>
      <c r="D645" s="90"/>
      <c r="E645" s="69"/>
      <c r="F645" s="76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</row>
    <row r="646">
      <c r="A646" s="69"/>
      <c r="B646" s="76"/>
      <c r="C646" s="89"/>
      <c r="D646" s="90"/>
      <c r="E646" s="69"/>
      <c r="F646" s="76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</row>
    <row r="647">
      <c r="A647" s="69"/>
      <c r="B647" s="76"/>
      <c r="C647" s="89"/>
      <c r="D647" s="90"/>
      <c r="E647" s="69"/>
      <c r="F647" s="76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</row>
    <row r="648">
      <c r="A648" s="69"/>
      <c r="B648" s="76"/>
      <c r="C648" s="89"/>
      <c r="D648" s="90"/>
      <c r="E648" s="69"/>
      <c r="F648" s="76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</row>
    <row r="649">
      <c r="A649" s="69"/>
      <c r="B649" s="76"/>
      <c r="C649" s="89"/>
      <c r="D649" s="90"/>
      <c r="E649" s="69"/>
      <c r="F649" s="76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</row>
    <row r="650">
      <c r="A650" s="69"/>
      <c r="B650" s="76"/>
      <c r="C650" s="89"/>
      <c r="D650" s="90"/>
      <c r="E650" s="69"/>
      <c r="F650" s="76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</row>
    <row r="651">
      <c r="A651" s="69"/>
      <c r="B651" s="76"/>
      <c r="C651" s="89"/>
      <c r="D651" s="90"/>
      <c r="E651" s="69"/>
      <c r="F651" s="76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</row>
    <row r="652">
      <c r="A652" s="69"/>
      <c r="B652" s="76"/>
      <c r="C652" s="89"/>
      <c r="D652" s="90"/>
      <c r="E652" s="69"/>
      <c r="F652" s="76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</row>
    <row r="653">
      <c r="A653" s="69"/>
      <c r="B653" s="76"/>
      <c r="C653" s="89"/>
      <c r="D653" s="90"/>
      <c r="E653" s="69"/>
      <c r="F653" s="76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</row>
    <row r="654">
      <c r="A654" s="69"/>
      <c r="B654" s="76"/>
      <c r="C654" s="89"/>
      <c r="D654" s="90"/>
      <c r="E654" s="69"/>
      <c r="F654" s="76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</row>
    <row r="655">
      <c r="A655" s="69"/>
      <c r="B655" s="76"/>
      <c r="C655" s="89"/>
      <c r="D655" s="90"/>
      <c r="E655" s="69"/>
      <c r="F655" s="76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</row>
    <row r="656">
      <c r="A656" s="69"/>
      <c r="B656" s="76"/>
      <c r="C656" s="89"/>
      <c r="D656" s="90"/>
      <c r="E656" s="69"/>
      <c r="F656" s="76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</row>
    <row r="657">
      <c r="A657" s="69"/>
      <c r="B657" s="76"/>
      <c r="C657" s="89"/>
      <c r="D657" s="90"/>
      <c r="E657" s="69"/>
      <c r="F657" s="76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</row>
    <row r="658">
      <c r="A658" s="69"/>
      <c r="B658" s="76"/>
      <c r="C658" s="89"/>
      <c r="D658" s="90"/>
      <c r="E658" s="69"/>
      <c r="F658" s="76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</row>
    <row r="659">
      <c r="A659" s="69"/>
      <c r="B659" s="76"/>
      <c r="C659" s="89"/>
      <c r="D659" s="90"/>
      <c r="E659" s="69"/>
      <c r="F659" s="76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</row>
    <row r="660">
      <c r="A660" s="69"/>
      <c r="B660" s="76"/>
      <c r="C660" s="89"/>
      <c r="D660" s="90"/>
      <c r="E660" s="69"/>
      <c r="F660" s="76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</row>
    <row r="661">
      <c r="A661" s="69"/>
      <c r="B661" s="76"/>
      <c r="C661" s="89"/>
      <c r="D661" s="90"/>
      <c r="E661" s="69"/>
      <c r="F661" s="76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</row>
    <row r="662">
      <c r="A662" s="69"/>
      <c r="B662" s="76"/>
      <c r="C662" s="89"/>
      <c r="D662" s="90"/>
      <c r="E662" s="69"/>
      <c r="F662" s="76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</row>
    <row r="663">
      <c r="A663" s="69"/>
      <c r="B663" s="76"/>
      <c r="C663" s="89"/>
      <c r="D663" s="90"/>
      <c r="E663" s="69"/>
      <c r="F663" s="76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</row>
    <row r="664">
      <c r="A664" s="69"/>
      <c r="B664" s="76"/>
      <c r="C664" s="89"/>
      <c r="D664" s="90"/>
      <c r="E664" s="69"/>
      <c r="F664" s="76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</row>
    <row r="665">
      <c r="A665" s="69"/>
      <c r="B665" s="76"/>
      <c r="C665" s="89"/>
      <c r="D665" s="90"/>
      <c r="E665" s="69"/>
      <c r="F665" s="76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</row>
    <row r="666">
      <c r="A666" s="69"/>
      <c r="B666" s="76"/>
      <c r="C666" s="89"/>
      <c r="D666" s="90"/>
      <c r="E666" s="69"/>
      <c r="F666" s="76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</row>
    <row r="667">
      <c r="A667" s="69"/>
      <c r="B667" s="76"/>
      <c r="C667" s="89"/>
      <c r="D667" s="90"/>
      <c r="E667" s="69"/>
      <c r="F667" s="76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</row>
    <row r="668">
      <c r="A668" s="69"/>
      <c r="B668" s="76"/>
      <c r="C668" s="89"/>
      <c r="D668" s="90"/>
      <c r="E668" s="69"/>
      <c r="F668" s="76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</row>
    <row r="669">
      <c r="A669" s="69"/>
      <c r="B669" s="76"/>
      <c r="C669" s="89"/>
      <c r="D669" s="90"/>
      <c r="E669" s="69"/>
      <c r="F669" s="76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</row>
    <row r="670">
      <c r="A670" s="69"/>
      <c r="B670" s="76"/>
      <c r="C670" s="89"/>
      <c r="D670" s="90"/>
      <c r="E670" s="69"/>
      <c r="F670" s="76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</row>
    <row r="671">
      <c r="A671" s="69"/>
      <c r="B671" s="76"/>
      <c r="C671" s="89"/>
      <c r="D671" s="90"/>
      <c r="E671" s="69"/>
      <c r="F671" s="76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</row>
    <row r="672">
      <c r="A672" s="69"/>
      <c r="B672" s="76"/>
      <c r="C672" s="89"/>
      <c r="D672" s="90"/>
      <c r="E672" s="69"/>
      <c r="F672" s="76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</row>
    <row r="673">
      <c r="A673" s="69"/>
      <c r="B673" s="76"/>
      <c r="C673" s="89"/>
      <c r="D673" s="90"/>
      <c r="E673" s="69"/>
      <c r="F673" s="76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</row>
    <row r="674">
      <c r="A674" s="69"/>
      <c r="B674" s="76"/>
      <c r="C674" s="89"/>
      <c r="D674" s="90"/>
      <c r="E674" s="69"/>
      <c r="F674" s="76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</row>
    <row r="675">
      <c r="A675" s="69"/>
      <c r="B675" s="76"/>
      <c r="C675" s="89"/>
      <c r="D675" s="90"/>
      <c r="E675" s="69"/>
      <c r="F675" s="76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</row>
    <row r="676">
      <c r="A676" s="69"/>
      <c r="B676" s="76"/>
      <c r="C676" s="89"/>
      <c r="D676" s="90"/>
      <c r="E676" s="69"/>
      <c r="F676" s="76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</row>
    <row r="677">
      <c r="A677" s="69"/>
      <c r="B677" s="76"/>
      <c r="C677" s="89"/>
      <c r="D677" s="90"/>
      <c r="E677" s="69"/>
      <c r="F677" s="76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</row>
    <row r="678">
      <c r="A678" s="69"/>
      <c r="B678" s="76"/>
      <c r="C678" s="89"/>
      <c r="D678" s="90"/>
      <c r="E678" s="69"/>
      <c r="F678" s="76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</row>
    <row r="679">
      <c r="A679" s="69"/>
      <c r="B679" s="76"/>
      <c r="C679" s="89"/>
      <c r="D679" s="90"/>
      <c r="E679" s="69"/>
      <c r="F679" s="76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</row>
    <row r="680">
      <c r="A680" s="69"/>
      <c r="B680" s="76"/>
      <c r="C680" s="89"/>
      <c r="D680" s="90"/>
      <c r="E680" s="69"/>
      <c r="F680" s="76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</row>
    <row r="681">
      <c r="A681" s="69"/>
      <c r="B681" s="76"/>
      <c r="C681" s="89"/>
      <c r="D681" s="90"/>
      <c r="E681" s="69"/>
      <c r="F681" s="76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</row>
    <row r="682">
      <c r="A682" s="69"/>
      <c r="B682" s="76"/>
      <c r="C682" s="89"/>
      <c r="D682" s="90"/>
      <c r="E682" s="69"/>
      <c r="F682" s="76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</row>
    <row r="683">
      <c r="A683" s="69"/>
      <c r="B683" s="76"/>
      <c r="C683" s="89"/>
      <c r="D683" s="90"/>
      <c r="E683" s="69"/>
      <c r="F683" s="76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</row>
    <row r="684">
      <c r="A684" s="69"/>
      <c r="B684" s="76"/>
      <c r="C684" s="89"/>
      <c r="D684" s="90"/>
      <c r="E684" s="69"/>
      <c r="F684" s="76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</row>
    <row r="685">
      <c r="A685" s="69"/>
      <c r="B685" s="76"/>
      <c r="C685" s="89"/>
      <c r="D685" s="90"/>
      <c r="E685" s="69"/>
      <c r="F685" s="76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</row>
    <row r="686">
      <c r="A686" s="69"/>
      <c r="B686" s="76"/>
      <c r="C686" s="89"/>
      <c r="D686" s="90"/>
      <c r="E686" s="69"/>
      <c r="F686" s="76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</row>
    <row r="687">
      <c r="A687" s="69"/>
      <c r="B687" s="76"/>
      <c r="C687" s="89"/>
      <c r="D687" s="90"/>
      <c r="E687" s="69"/>
      <c r="F687" s="76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</row>
    <row r="688">
      <c r="A688" s="69"/>
      <c r="B688" s="76"/>
      <c r="C688" s="89"/>
      <c r="D688" s="90"/>
      <c r="E688" s="69"/>
      <c r="F688" s="76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</row>
    <row r="689">
      <c r="A689" s="69"/>
      <c r="B689" s="76"/>
      <c r="C689" s="89"/>
      <c r="D689" s="90"/>
      <c r="E689" s="69"/>
      <c r="F689" s="76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</row>
    <row r="690">
      <c r="A690" s="69"/>
      <c r="B690" s="76"/>
      <c r="C690" s="89"/>
      <c r="D690" s="90"/>
      <c r="E690" s="69"/>
      <c r="F690" s="76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</row>
    <row r="691">
      <c r="A691" s="69"/>
      <c r="B691" s="76"/>
      <c r="C691" s="89"/>
      <c r="D691" s="90"/>
      <c r="E691" s="69"/>
      <c r="F691" s="76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</row>
    <row r="692">
      <c r="A692" s="69"/>
      <c r="B692" s="76"/>
      <c r="C692" s="89"/>
      <c r="D692" s="90"/>
      <c r="E692" s="69"/>
      <c r="F692" s="76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</row>
    <row r="693">
      <c r="A693" s="69"/>
      <c r="B693" s="76"/>
      <c r="C693" s="89"/>
      <c r="D693" s="90"/>
      <c r="E693" s="69"/>
      <c r="F693" s="76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</row>
    <row r="694">
      <c r="A694" s="69"/>
      <c r="B694" s="76"/>
      <c r="C694" s="89"/>
      <c r="D694" s="90"/>
      <c r="E694" s="69"/>
      <c r="F694" s="76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</row>
    <row r="695">
      <c r="A695" s="69"/>
      <c r="B695" s="76"/>
      <c r="C695" s="89"/>
      <c r="D695" s="90"/>
      <c r="E695" s="69"/>
      <c r="F695" s="76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</row>
    <row r="696">
      <c r="A696" s="69"/>
      <c r="B696" s="76"/>
      <c r="C696" s="89"/>
      <c r="D696" s="90"/>
      <c r="E696" s="69"/>
      <c r="F696" s="76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</row>
    <row r="697">
      <c r="A697" s="69"/>
      <c r="B697" s="76"/>
      <c r="C697" s="89"/>
      <c r="D697" s="90"/>
      <c r="E697" s="69"/>
      <c r="F697" s="76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</row>
    <row r="698">
      <c r="A698" s="69"/>
      <c r="B698" s="76"/>
      <c r="C698" s="89"/>
      <c r="D698" s="90"/>
      <c r="E698" s="69"/>
      <c r="F698" s="76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</row>
    <row r="699">
      <c r="A699" s="69"/>
      <c r="B699" s="76"/>
      <c r="C699" s="89"/>
      <c r="D699" s="90"/>
      <c r="E699" s="69"/>
      <c r="F699" s="76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</row>
    <row r="700">
      <c r="A700" s="69"/>
      <c r="B700" s="76"/>
      <c r="C700" s="89"/>
      <c r="D700" s="90"/>
      <c r="E700" s="69"/>
      <c r="F700" s="76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</row>
    <row r="701">
      <c r="A701" s="69"/>
      <c r="B701" s="76"/>
      <c r="C701" s="89"/>
      <c r="D701" s="90"/>
      <c r="E701" s="69"/>
      <c r="F701" s="76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</row>
    <row r="702">
      <c r="A702" s="69"/>
      <c r="B702" s="76"/>
      <c r="C702" s="89"/>
      <c r="D702" s="90"/>
      <c r="E702" s="69"/>
      <c r="F702" s="76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</row>
    <row r="703">
      <c r="A703" s="69"/>
      <c r="B703" s="76"/>
      <c r="C703" s="89"/>
      <c r="D703" s="90"/>
      <c r="E703" s="69"/>
      <c r="F703" s="76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</row>
    <row r="704">
      <c r="A704" s="69"/>
      <c r="B704" s="76"/>
      <c r="C704" s="89"/>
      <c r="D704" s="90"/>
      <c r="E704" s="69"/>
      <c r="F704" s="76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</row>
    <row r="705">
      <c r="A705" s="69"/>
      <c r="B705" s="76"/>
      <c r="C705" s="89"/>
      <c r="D705" s="90"/>
      <c r="E705" s="69"/>
      <c r="F705" s="76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</row>
    <row r="706">
      <c r="A706" s="69"/>
      <c r="B706" s="76"/>
      <c r="C706" s="89"/>
      <c r="D706" s="90"/>
      <c r="E706" s="69"/>
      <c r="F706" s="76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</row>
    <row r="707">
      <c r="A707" s="69"/>
      <c r="B707" s="76"/>
      <c r="C707" s="89"/>
      <c r="D707" s="90"/>
      <c r="E707" s="69"/>
      <c r="F707" s="76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</row>
    <row r="708">
      <c r="A708" s="69"/>
      <c r="B708" s="76"/>
      <c r="C708" s="89"/>
      <c r="D708" s="90"/>
      <c r="E708" s="69"/>
      <c r="F708" s="76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</row>
    <row r="709">
      <c r="A709" s="69"/>
      <c r="B709" s="76"/>
      <c r="C709" s="89"/>
      <c r="D709" s="90"/>
      <c r="E709" s="69"/>
      <c r="F709" s="76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</row>
    <row r="710">
      <c r="A710" s="69"/>
      <c r="B710" s="76"/>
      <c r="C710" s="89"/>
      <c r="D710" s="90"/>
      <c r="E710" s="69"/>
      <c r="F710" s="76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</row>
    <row r="711">
      <c r="A711" s="69"/>
      <c r="B711" s="76"/>
      <c r="C711" s="89"/>
      <c r="D711" s="90"/>
      <c r="E711" s="69"/>
      <c r="F711" s="76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</row>
    <row r="712">
      <c r="A712" s="69"/>
      <c r="B712" s="76"/>
      <c r="C712" s="89"/>
      <c r="D712" s="90"/>
      <c r="E712" s="69"/>
      <c r="F712" s="76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</row>
    <row r="713">
      <c r="A713" s="69"/>
      <c r="B713" s="76"/>
      <c r="C713" s="89"/>
      <c r="D713" s="90"/>
      <c r="E713" s="69"/>
      <c r="F713" s="76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</row>
    <row r="714">
      <c r="A714" s="69"/>
      <c r="B714" s="76"/>
      <c r="C714" s="89"/>
      <c r="D714" s="90"/>
      <c r="E714" s="69"/>
      <c r="F714" s="76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</row>
    <row r="715">
      <c r="A715" s="69"/>
      <c r="B715" s="76"/>
      <c r="C715" s="89"/>
      <c r="D715" s="90"/>
      <c r="E715" s="69"/>
      <c r="F715" s="76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</row>
    <row r="716">
      <c r="A716" s="69"/>
      <c r="B716" s="76"/>
      <c r="C716" s="89"/>
      <c r="D716" s="90"/>
      <c r="E716" s="69"/>
      <c r="F716" s="76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</row>
    <row r="717">
      <c r="A717" s="69"/>
      <c r="B717" s="76"/>
      <c r="C717" s="89"/>
      <c r="D717" s="90"/>
      <c r="E717" s="69"/>
      <c r="F717" s="76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</row>
    <row r="718">
      <c r="A718" s="69"/>
      <c r="B718" s="76"/>
      <c r="C718" s="89"/>
      <c r="D718" s="90"/>
      <c r="E718" s="69"/>
      <c r="F718" s="76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</row>
    <row r="719">
      <c r="A719" s="69"/>
      <c r="B719" s="76"/>
      <c r="C719" s="89"/>
      <c r="D719" s="90"/>
      <c r="E719" s="69"/>
      <c r="F719" s="76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</row>
    <row r="720">
      <c r="A720" s="69"/>
      <c r="B720" s="76"/>
      <c r="C720" s="89"/>
      <c r="D720" s="90"/>
      <c r="E720" s="69"/>
      <c r="F720" s="76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</row>
    <row r="721">
      <c r="A721" s="69"/>
      <c r="B721" s="76"/>
      <c r="C721" s="89"/>
      <c r="D721" s="90"/>
      <c r="E721" s="69"/>
      <c r="F721" s="76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</row>
    <row r="722">
      <c r="A722" s="69"/>
      <c r="B722" s="76"/>
      <c r="C722" s="89"/>
      <c r="D722" s="90"/>
      <c r="E722" s="69"/>
      <c r="F722" s="76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</row>
    <row r="723">
      <c r="A723" s="69"/>
      <c r="B723" s="76"/>
      <c r="C723" s="89"/>
      <c r="D723" s="90"/>
      <c r="E723" s="69"/>
      <c r="F723" s="76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</row>
    <row r="724">
      <c r="A724" s="69"/>
      <c r="B724" s="76"/>
      <c r="C724" s="89"/>
      <c r="D724" s="90"/>
      <c r="E724" s="69"/>
      <c r="F724" s="76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</row>
    <row r="725">
      <c r="A725" s="69"/>
      <c r="B725" s="76"/>
      <c r="C725" s="89"/>
      <c r="D725" s="90"/>
      <c r="E725" s="69"/>
      <c r="F725" s="76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</row>
    <row r="726">
      <c r="A726" s="69"/>
      <c r="B726" s="76"/>
      <c r="C726" s="89"/>
      <c r="D726" s="90"/>
      <c r="E726" s="69"/>
      <c r="F726" s="76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</row>
    <row r="727">
      <c r="A727" s="69"/>
      <c r="B727" s="76"/>
      <c r="C727" s="89"/>
      <c r="D727" s="90"/>
      <c r="E727" s="69"/>
      <c r="F727" s="76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</row>
    <row r="728">
      <c r="A728" s="69"/>
      <c r="B728" s="76"/>
      <c r="C728" s="89"/>
      <c r="D728" s="90"/>
      <c r="E728" s="69"/>
      <c r="F728" s="76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</row>
    <row r="729">
      <c r="A729" s="69"/>
      <c r="B729" s="76"/>
      <c r="C729" s="89"/>
      <c r="D729" s="90"/>
      <c r="E729" s="69"/>
      <c r="F729" s="76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</row>
    <row r="730">
      <c r="A730" s="69"/>
      <c r="B730" s="76"/>
      <c r="C730" s="89"/>
      <c r="D730" s="90"/>
      <c r="E730" s="69"/>
      <c r="F730" s="76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</row>
    <row r="731">
      <c r="A731" s="69"/>
      <c r="B731" s="76"/>
      <c r="C731" s="89"/>
      <c r="D731" s="90"/>
      <c r="E731" s="69"/>
      <c r="F731" s="76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</row>
    <row r="732">
      <c r="A732" s="69"/>
      <c r="B732" s="76"/>
      <c r="C732" s="89"/>
      <c r="D732" s="90"/>
      <c r="E732" s="69"/>
      <c r="F732" s="76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</row>
    <row r="733">
      <c r="A733" s="69"/>
      <c r="B733" s="76"/>
      <c r="C733" s="89"/>
      <c r="D733" s="90"/>
      <c r="E733" s="69"/>
      <c r="F733" s="76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</row>
    <row r="734">
      <c r="A734" s="69"/>
      <c r="B734" s="76"/>
      <c r="C734" s="89"/>
      <c r="D734" s="90"/>
      <c r="E734" s="69"/>
      <c r="F734" s="76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</row>
    <row r="735">
      <c r="A735" s="69"/>
      <c r="B735" s="76"/>
      <c r="C735" s="89"/>
      <c r="D735" s="90"/>
      <c r="E735" s="69"/>
      <c r="F735" s="76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</row>
    <row r="736">
      <c r="A736" s="69"/>
      <c r="B736" s="76"/>
      <c r="C736" s="89"/>
      <c r="D736" s="90"/>
      <c r="E736" s="69"/>
      <c r="F736" s="76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</row>
    <row r="737">
      <c r="A737" s="69"/>
      <c r="B737" s="76"/>
      <c r="C737" s="89"/>
      <c r="D737" s="90"/>
      <c r="E737" s="69"/>
      <c r="F737" s="76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</row>
    <row r="738">
      <c r="A738" s="69"/>
      <c r="B738" s="76"/>
      <c r="C738" s="89"/>
      <c r="D738" s="90"/>
      <c r="E738" s="69"/>
      <c r="F738" s="76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</row>
    <row r="739">
      <c r="A739" s="69"/>
      <c r="B739" s="76"/>
      <c r="C739" s="89"/>
      <c r="D739" s="90"/>
      <c r="E739" s="69"/>
      <c r="F739" s="76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</row>
    <row r="740">
      <c r="A740" s="69"/>
      <c r="B740" s="76"/>
      <c r="C740" s="89"/>
      <c r="D740" s="90"/>
      <c r="E740" s="69"/>
      <c r="F740" s="76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</row>
    <row r="741">
      <c r="A741" s="69"/>
      <c r="B741" s="76"/>
      <c r="C741" s="89"/>
      <c r="D741" s="90"/>
      <c r="E741" s="69"/>
      <c r="F741" s="76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</row>
    <row r="742">
      <c r="A742" s="69"/>
      <c r="B742" s="76"/>
      <c r="C742" s="89"/>
      <c r="D742" s="90"/>
      <c r="E742" s="69"/>
      <c r="F742" s="76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</row>
    <row r="743">
      <c r="A743" s="69"/>
      <c r="B743" s="76"/>
      <c r="C743" s="89"/>
      <c r="D743" s="90"/>
      <c r="E743" s="69"/>
      <c r="F743" s="76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</row>
    <row r="744">
      <c r="A744" s="69"/>
      <c r="B744" s="76"/>
      <c r="C744" s="89"/>
      <c r="D744" s="90"/>
      <c r="E744" s="69"/>
      <c r="F744" s="76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</row>
    <row r="745">
      <c r="A745" s="69"/>
      <c r="B745" s="76"/>
      <c r="C745" s="89"/>
      <c r="D745" s="90"/>
      <c r="E745" s="69"/>
      <c r="F745" s="76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</row>
    <row r="746">
      <c r="A746" s="69"/>
      <c r="B746" s="76"/>
      <c r="C746" s="89"/>
      <c r="D746" s="90"/>
      <c r="E746" s="69"/>
      <c r="F746" s="76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</row>
    <row r="747">
      <c r="A747" s="69"/>
      <c r="B747" s="76"/>
      <c r="C747" s="89"/>
      <c r="D747" s="90"/>
      <c r="E747" s="69"/>
      <c r="F747" s="76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</row>
    <row r="748">
      <c r="A748" s="69"/>
      <c r="B748" s="76"/>
      <c r="C748" s="89"/>
      <c r="D748" s="90"/>
      <c r="E748" s="69"/>
      <c r="F748" s="76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</row>
    <row r="749">
      <c r="A749" s="69"/>
      <c r="B749" s="76"/>
      <c r="C749" s="89"/>
      <c r="D749" s="90"/>
      <c r="E749" s="69"/>
      <c r="F749" s="76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</row>
    <row r="750">
      <c r="A750" s="69"/>
      <c r="B750" s="76"/>
      <c r="C750" s="89"/>
      <c r="D750" s="90"/>
      <c r="E750" s="69"/>
      <c r="F750" s="76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</row>
    <row r="751">
      <c r="A751" s="69"/>
      <c r="B751" s="76"/>
      <c r="C751" s="89"/>
      <c r="D751" s="90"/>
      <c r="E751" s="69"/>
      <c r="F751" s="76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</row>
    <row r="752">
      <c r="A752" s="69"/>
      <c r="B752" s="76"/>
      <c r="C752" s="89"/>
      <c r="D752" s="90"/>
      <c r="E752" s="69"/>
      <c r="F752" s="76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</row>
    <row r="753">
      <c r="A753" s="69"/>
      <c r="B753" s="76"/>
      <c r="C753" s="89"/>
      <c r="D753" s="90"/>
      <c r="E753" s="69"/>
      <c r="F753" s="76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</row>
    <row r="754">
      <c r="A754" s="69"/>
      <c r="B754" s="76"/>
      <c r="C754" s="89"/>
      <c r="D754" s="90"/>
      <c r="E754" s="69"/>
      <c r="F754" s="76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</row>
    <row r="755">
      <c r="A755" s="69"/>
      <c r="B755" s="76"/>
      <c r="C755" s="89"/>
      <c r="D755" s="90"/>
      <c r="E755" s="69"/>
      <c r="F755" s="76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</row>
    <row r="756">
      <c r="A756" s="69"/>
      <c r="B756" s="76"/>
      <c r="C756" s="89"/>
      <c r="D756" s="90"/>
      <c r="E756" s="69"/>
      <c r="F756" s="76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</row>
    <row r="757">
      <c r="A757" s="69"/>
      <c r="B757" s="76"/>
      <c r="C757" s="89"/>
      <c r="D757" s="90"/>
      <c r="E757" s="69"/>
      <c r="F757" s="76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</row>
    <row r="758">
      <c r="A758" s="69"/>
      <c r="B758" s="76"/>
      <c r="C758" s="89"/>
      <c r="D758" s="90"/>
      <c r="E758" s="69"/>
      <c r="F758" s="76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</row>
    <row r="759">
      <c r="A759" s="69"/>
      <c r="B759" s="76"/>
      <c r="C759" s="89"/>
      <c r="D759" s="90"/>
      <c r="E759" s="69"/>
      <c r="F759" s="76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</row>
    <row r="760">
      <c r="A760" s="69"/>
      <c r="B760" s="76"/>
      <c r="C760" s="89"/>
      <c r="D760" s="90"/>
      <c r="E760" s="69"/>
      <c r="F760" s="76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</row>
    <row r="761">
      <c r="A761" s="69"/>
      <c r="B761" s="76"/>
      <c r="C761" s="89"/>
      <c r="D761" s="90"/>
      <c r="E761" s="69"/>
      <c r="F761" s="76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</row>
    <row r="762">
      <c r="A762" s="69"/>
      <c r="B762" s="76"/>
      <c r="C762" s="89"/>
      <c r="D762" s="90"/>
      <c r="E762" s="69"/>
      <c r="F762" s="76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</row>
    <row r="763">
      <c r="A763" s="69"/>
      <c r="B763" s="76"/>
      <c r="C763" s="89"/>
      <c r="D763" s="90"/>
      <c r="E763" s="69"/>
      <c r="F763" s="76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</row>
    <row r="764">
      <c r="A764" s="69"/>
      <c r="B764" s="76"/>
      <c r="C764" s="89"/>
      <c r="D764" s="90"/>
      <c r="E764" s="69"/>
      <c r="F764" s="76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</row>
    <row r="765">
      <c r="A765" s="69"/>
      <c r="B765" s="76"/>
      <c r="C765" s="89"/>
      <c r="D765" s="90"/>
      <c r="E765" s="69"/>
      <c r="F765" s="76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</row>
    <row r="766">
      <c r="A766" s="69"/>
      <c r="B766" s="76"/>
      <c r="C766" s="89"/>
      <c r="D766" s="90"/>
      <c r="E766" s="69"/>
      <c r="F766" s="76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</row>
    <row r="767">
      <c r="A767" s="69"/>
      <c r="B767" s="76"/>
      <c r="C767" s="89"/>
      <c r="D767" s="90"/>
      <c r="E767" s="69"/>
      <c r="F767" s="76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</row>
    <row r="768">
      <c r="A768" s="69"/>
      <c r="B768" s="76"/>
      <c r="C768" s="89"/>
      <c r="D768" s="90"/>
      <c r="E768" s="69"/>
      <c r="F768" s="76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</row>
    <row r="769">
      <c r="A769" s="69"/>
      <c r="B769" s="76"/>
      <c r="C769" s="89"/>
      <c r="D769" s="90"/>
      <c r="E769" s="69"/>
      <c r="F769" s="76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</row>
    <row r="770">
      <c r="A770" s="69"/>
      <c r="B770" s="76"/>
      <c r="C770" s="89"/>
      <c r="D770" s="90"/>
      <c r="E770" s="69"/>
      <c r="F770" s="76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</row>
    <row r="771">
      <c r="A771" s="69"/>
      <c r="B771" s="76"/>
      <c r="C771" s="89"/>
      <c r="D771" s="90"/>
      <c r="E771" s="69"/>
      <c r="F771" s="76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</row>
    <row r="772">
      <c r="A772" s="69"/>
      <c r="B772" s="76"/>
      <c r="C772" s="89"/>
      <c r="D772" s="90"/>
      <c r="E772" s="69"/>
      <c r="F772" s="76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</row>
    <row r="773">
      <c r="A773" s="69"/>
      <c r="B773" s="76"/>
      <c r="C773" s="89"/>
      <c r="D773" s="90"/>
      <c r="E773" s="69"/>
      <c r="F773" s="76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</row>
    <row r="774">
      <c r="A774" s="69"/>
      <c r="B774" s="76"/>
      <c r="C774" s="89"/>
      <c r="D774" s="90"/>
      <c r="E774" s="69"/>
      <c r="F774" s="76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</row>
    <row r="775">
      <c r="A775" s="69"/>
      <c r="B775" s="76"/>
      <c r="C775" s="89"/>
      <c r="D775" s="90"/>
      <c r="E775" s="69"/>
      <c r="F775" s="76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</row>
    <row r="776">
      <c r="A776" s="69"/>
      <c r="B776" s="76"/>
      <c r="C776" s="89"/>
      <c r="D776" s="90"/>
      <c r="E776" s="69"/>
      <c r="F776" s="76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</row>
    <row r="777">
      <c r="A777" s="69"/>
      <c r="B777" s="76"/>
      <c r="C777" s="89"/>
      <c r="D777" s="90"/>
      <c r="E777" s="69"/>
      <c r="F777" s="76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</row>
    <row r="778">
      <c r="A778" s="69"/>
      <c r="B778" s="76"/>
      <c r="C778" s="89"/>
      <c r="D778" s="90"/>
      <c r="E778" s="69"/>
      <c r="F778" s="76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</row>
    <row r="779">
      <c r="A779" s="69"/>
      <c r="B779" s="76"/>
      <c r="C779" s="89"/>
      <c r="D779" s="90"/>
      <c r="E779" s="69"/>
      <c r="F779" s="76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</row>
    <row r="780">
      <c r="A780" s="69"/>
      <c r="B780" s="76"/>
      <c r="C780" s="89"/>
      <c r="D780" s="90"/>
      <c r="E780" s="69"/>
      <c r="F780" s="76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</row>
    <row r="781">
      <c r="A781" s="69"/>
      <c r="B781" s="76"/>
      <c r="C781" s="89"/>
      <c r="D781" s="90"/>
      <c r="E781" s="69"/>
      <c r="F781" s="76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</row>
    <row r="782">
      <c r="A782" s="69"/>
      <c r="B782" s="76"/>
      <c r="C782" s="89"/>
      <c r="D782" s="90"/>
      <c r="E782" s="69"/>
      <c r="F782" s="76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</row>
    <row r="783">
      <c r="A783" s="69"/>
      <c r="B783" s="76"/>
      <c r="C783" s="89"/>
      <c r="D783" s="90"/>
      <c r="E783" s="69"/>
      <c r="F783" s="76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</row>
    <row r="784">
      <c r="A784" s="69"/>
      <c r="B784" s="76"/>
      <c r="C784" s="89"/>
      <c r="D784" s="90"/>
      <c r="E784" s="69"/>
      <c r="F784" s="76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</row>
    <row r="785">
      <c r="A785" s="69"/>
      <c r="B785" s="76"/>
      <c r="C785" s="89"/>
      <c r="D785" s="90"/>
      <c r="E785" s="69"/>
      <c r="F785" s="76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</row>
    <row r="786">
      <c r="A786" s="69"/>
      <c r="B786" s="76"/>
      <c r="C786" s="89"/>
      <c r="D786" s="90"/>
      <c r="E786" s="69"/>
      <c r="F786" s="76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</row>
    <row r="787">
      <c r="A787" s="69"/>
      <c r="B787" s="76"/>
      <c r="C787" s="89"/>
      <c r="D787" s="90"/>
      <c r="E787" s="69"/>
      <c r="F787" s="76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</row>
    <row r="788">
      <c r="A788" s="69"/>
      <c r="B788" s="76"/>
      <c r="C788" s="89"/>
      <c r="D788" s="90"/>
      <c r="E788" s="69"/>
      <c r="F788" s="76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</row>
    <row r="789">
      <c r="A789" s="69"/>
      <c r="B789" s="76"/>
      <c r="C789" s="89"/>
      <c r="D789" s="90"/>
      <c r="E789" s="69"/>
      <c r="F789" s="76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</row>
    <row r="790">
      <c r="A790" s="69"/>
      <c r="B790" s="76"/>
      <c r="C790" s="89"/>
      <c r="D790" s="90"/>
      <c r="E790" s="69"/>
      <c r="F790" s="76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</row>
    <row r="791">
      <c r="A791" s="69"/>
      <c r="B791" s="76"/>
      <c r="C791" s="89"/>
      <c r="D791" s="90"/>
      <c r="E791" s="69"/>
      <c r="F791" s="76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</row>
    <row r="792">
      <c r="A792" s="69"/>
      <c r="B792" s="76"/>
      <c r="C792" s="89"/>
      <c r="D792" s="90"/>
      <c r="E792" s="69"/>
      <c r="F792" s="76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</row>
    <row r="793">
      <c r="A793" s="69"/>
      <c r="B793" s="76"/>
      <c r="C793" s="89"/>
      <c r="D793" s="90"/>
      <c r="E793" s="69"/>
      <c r="F793" s="76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</row>
    <row r="794">
      <c r="A794" s="69"/>
      <c r="B794" s="76"/>
      <c r="C794" s="89"/>
      <c r="D794" s="90"/>
      <c r="E794" s="69"/>
      <c r="F794" s="76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</row>
    <row r="795">
      <c r="A795" s="69"/>
      <c r="B795" s="76"/>
      <c r="C795" s="89"/>
      <c r="D795" s="90"/>
      <c r="E795" s="69"/>
      <c r="F795" s="76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</row>
    <row r="796">
      <c r="A796" s="69"/>
      <c r="B796" s="76"/>
      <c r="C796" s="89"/>
      <c r="D796" s="90"/>
      <c r="E796" s="69"/>
      <c r="F796" s="76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</row>
    <row r="797">
      <c r="A797" s="69"/>
      <c r="B797" s="76"/>
      <c r="C797" s="89"/>
      <c r="D797" s="90"/>
      <c r="E797" s="69"/>
      <c r="F797" s="76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</row>
    <row r="798">
      <c r="A798" s="69"/>
      <c r="B798" s="76"/>
      <c r="C798" s="89"/>
      <c r="D798" s="90"/>
      <c r="E798" s="69"/>
      <c r="F798" s="76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</row>
    <row r="799">
      <c r="A799" s="69"/>
      <c r="B799" s="76"/>
      <c r="C799" s="89"/>
      <c r="D799" s="90"/>
      <c r="E799" s="69"/>
      <c r="F799" s="76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</row>
    <row r="800">
      <c r="A800" s="69"/>
      <c r="B800" s="76"/>
      <c r="C800" s="89"/>
      <c r="D800" s="90"/>
      <c r="E800" s="69"/>
      <c r="F800" s="76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</row>
    <row r="801">
      <c r="A801" s="69"/>
      <c r="B801" s="76"/>
      <c r="C801" s="89"/>
      <c r="D801" s="90"/>
      <c r="E801" s="69"/>
      <c r="F801" s="76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</row>
    <row r="802">
      <c r="A802" s="69"/>
      <c r="B802" s="76"/>
      <c r="C802" s="89"/>
      <c r="D802" s="90"/>
      <c r="E802" s="69"/>
      <c r="F802" s="76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</row>
    <row r="803">
      <c r="A803" s="69"/>
      <c r="B803" s="76"/>
      <c r="C803" s="89"/>
      <c r="D803" s="90"/>
      <c r="E803" s="69"/>
      <c r="F803" s="76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</row>
    <row r="804">
      <c r="A804" s="69"/>
      <c r="B804" s="76"/>
      <c r="C804" s="89"/>
      <c r="D804" s="90"/>
      <c r="E804" s="69"/>
      <c r="F804" s="76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</row>
    <row r="805">
      <c r="A805" s="69"/>
      <c r="B805" s="76"/>
      <c r="C805" s="89"/>
      <c r="D805" s="90"/>
      <c r="E805" s="69"/>
      <c r="F805" s="76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</row>
    <row r="806">
      <c r="A806" s="69"/>
      <c r="B806" s="76"/>
      <c r="C806" s="89"/>
      <c r="D806" s="90"/>
      <c r="E806" s="69"/>
      <c r="F806" s="76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</row>
    <row r="807">
      <c r="A807" s="69"/>
      <c r="B807" s="76"/>
      <c r="C807" s="89"/>
      <c r="D807" s="90"/>
      <c r="E807" s="69"/>
      <c r="F807" s="76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</row>
    <row r="808">
      <c r="A808" s="69"/>
      <c r="B808" s="76"/>
      <c r="C808" s="89"/>
      <c r="D808" s="90"/>
      <c r="E808" s="69"/>
      <c r="F808" s="76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</row>
    <row r="809">
      <c r="A809" s="69"/>
      <c r="B809" s="76"/>
      <c r="C809" s="89"/>
      <c r="D809" s="90"/>
      <c r="E809" s="69"/>
      <c r="F809" s="76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</row>
    <row r="810">
      <c r="A810" s="69"/>
      <c r="B810" s="76"/>
      <c r="C810" s="89"/>
      <c r="D810" s="90"/>
      <c r="E810" s="69"/>
      <c r="F810" s="76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</row>
    <row r="811">
      <c r="A811" s="69"/>
      <c r="B811" s="76"/>
      <c r="C811" s="89"/>
      <c r="D811" s="90"/>
      <c r="E811" s="69"/>
      <c r="F811" s="76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</row>
    <row r="812">
      <c r="A812" s="69"/>
      <c r="B812" s="76"/>
      <c r="C812" s="89"/>
      <c r="D812" s="90"/>
      <c r="E812" s="69"/>
      <c r="F812" s="76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</row>
    <row r="813">
      <c r="A813" s="69"/>
      <c r="B813" s="76"/>
      <c r="C813" s="89"/>
      <c r="D813" s="90"/>
      <c r="E813" s="69"/>
      <c r="F813" s="76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</row>
    <row r="814">
      <c r="A814" s="69"/>
      <c r="B814" s="76"/>
      <c r="C814" s="89"/>
      <c r="D814" s="90"/>
      <c r="E814" s="69"/>
      <c r="F814" s="76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</row>
    <row r="815">
      <c r="A815" s="69"/>
      <c r="B815" s="76"/>
      <c r="C815" s="89"/>
      <c r="D815" s="90"/>
      <c r="E815" s="69"/>
      <c r="F815" s="76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</row>
    <row r="816">
      <c r="A816" s="69"/>
      <c r="B816" s="76"/>
      <c r="C816" s="89"/>
      <c r="D816" s="90"/>
      <c r="E816" s="69"/>
      <c r="F816" s="76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</row>
    <row r="817">
      <c r="A817" s="69"/>
      <c r="B817" s="76"/>
      <c r="C817" s="89"/>
      <c r="D817" s="90"/>
      <c r="E817" s="69"/>
      <c r="F817" s="76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</row>
    <row r="818">
      <c r="A818" s="69"/>
      <c r="B818" s="76"/>
      <c r="C818" s="89"/>
      <c r="D818" s="90"/>
      <c r="E818" s="69"/>
      <c r="F818" s="76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</row>
    <row r="819">
      <c r="A819" s="69"/>
      <c r="B819" s="76"/>
      <c r="C819" s="89"/>
      <c r="D819" s="90"/>
      <c r="E819" s="69"/>
      <c r="F819" s="76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</row>
    <row r="820">
      <c r="A820" s="69"/>
      <c r="B820" s="76"/>
      <c r="C820" s="89"/>
      <c r="D820" s="90"/>
      <c r="E820" s="69"/>
      <c r="F820" s="76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</row>
    <row r="821">
      <c r="A821" s="69"/>
      <c r="B821" s="76"/>
      <c r="C821" s="89"/>
      <c r="D821" s="90"/>
      <c r="E821" s="69"/>
      <c r="F821" s="76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</row>
    <row r="822">
      <c r="A822" s="69"/>
      <c r="B822" s="76"/>
      <c r="C822" s="89"/>
      <c r="D822" s="90"/>
      <c r="E822" s="69"/>
      <c r="F822" s="76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</row>
    <row r="823">
      <c r="A823" s="69"/>
      <c r="B823" s="76"/>
      <c r="C823" s="89"/>
      <c r="D823" s="90"/>
      <c r="E823" s="69"/>
      <c r="F823" s="76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</row>
    <row r="824">
      <c r="A824" s="69"/>
      <c r="B824" s="76"/>
      <c r="C824" s="89"/>
      <c r="D824" s="90"/>
      <c r="E824" s="69"/>
      <c r="F824" s="76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</row>
    <row r="825">
      <c r="A825" s="69"/>
      <c r="B825" s="76"/>
      <c r="C825" s="89"/>
      <c r="D825" s="90"/>
      <c r="E825" s="69"/>
      <c r="F825" s="76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</row>
    <row r="826">
      <c r="A826" s="69"/>
      <c r="B826" s="76"/>
      <c r="C826" s="89"/>
      <c r="D826" s="90"/>
      <c r="E826" s="69"/>
      <c r="F826" s="76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</row>
    <row r="827">
      <c r="A827" s="69"/>
      <c r="B827" s="76"/>
      <c r="C827" s="89"/>
      <c r="D827" s="90"/>
      <c r="E827" s="69"/>
      <c r="F827" s="76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</row>
    <row r="828">
      <c r="A828" s="69"/>
      <c r="B828" s="76"/>
      <c r="C828" s="89"/>
      <c r="D828" s="90"/>
      <c r="E828" s="69"/>
      <c r="F828" s="76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</row>
    <row r="829">
      <c r="A829" s="69"/>
      <c r="B829" s="76"/>
      <c r="C829" s="89"/>
      <c r="D829" s="90"/>
      <c r="E829" s="69"/>
      <c r="F829" s="76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</row>
    <row r="830">
      <c r="A830" s="69"/>
      <c r="B830" s="76"/>
      <c r="C830" s="89"/>
      <c r="D830" s="90"/>
      <c r="E830" s="69"/>
      <c r="F830" s="76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</row>
    <row r="831">
      <c r="A831" s="69"/>
      <c r="B831" s="76"/>
      <c r="C831" s="89"/>
      <c r="D831" s="90"/>
      <c r="E831" s="69"/>
      <c r="F831" s="76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</row>
    <row r="832">
      <c r="A832" s="69"/>
      <c r="B832" s="76"/>
      <c r="C832" s="89"/>
      <c r="D832" s="90"/>
      <c r="E832" s="69"/>
      <c r="F832" s="76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</row>
    <row r="833">
      <c r="A833" s="69"/>
      <c r="B833" s="76"/>
      <c r="C833" s="89"/>
      <c r="D833" s="90"/>
      <c r="E833" s="69"/>
      <c r="F833" s="76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</row>
    <row r="834">
      <c r="A834" s="69"/>
      <c r="B834" s="76"/>
      <c r="C834" s="89"/>
      <c r="D834" s="90"/>
      <c r="E834" s="69"/>
      <c r="F834" s="76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</row>
    <row r="835">
      <c r="A835" s="69"/>
      <c r="B835" s="76"/>
      <c r="C835" s="89"/>
      <c r="D835" s="90"/>
      <c r="E835" s="69"/>
      <c r="F835" s="76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</row>
    <row r="836">
      <c r="A836" s="69"/>
      <c r="B836" s="76"/>
      <c r="C836" s="89"/>
      <c r="D836" s="90"/>
      <c r="E836" s="69"/>
      <c r="F836" s="76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</row>
    <row r="837">
      <c r="A837" s="69"/>
      <c r="B837" s="76"/>
      <c r="C837" s="89"/>
      <c r="D837" s="90"/>
      <c r="E837" s="69"/>
      <c r="F837" s="76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</row>
    <row r="838">
      <c r="A838" s="69"/>
      <c r="B838" s="76"/>
      <c r="C838" s="89"/>
      <c r="D838" s="90"/>
      <c r="E838" s="69"/>
      <c r="F838" s="76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</row>
    <row r="839">
      <c r="A839" s="69"/>
      <c r="B839" s="76"/>
      <c r="C839" s="89"/>
      <c r="D839" s="90"/>
      <c r="E839" s="69"/>
      <c r="F839" s="76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</row>
    <row r="840">
      <c r="A840" s="69"/>
      <c r="B840" s="76"/>
      <c r="C840" s="89"/>
      <c r="D840" s="90"/>
      <c r="E840" s="69"/>
      <c r="F840" s="76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</row>
    <row r="841">
      <c r="A841" s="69"/>
      <c r="B841" s="76"/>
      <c r="C841" s="89"/>
      <c r="D841" s="90"/>
      <c r="E841" s="69"/>
      <c r="F841" s="76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</row>
    <row r="842">
      <c r="A842" s="69"/>
      <c r="B842" s="76"/>
      <c r="C842" s="89"/>
      <c r="D842" s="90"/>
      <c r="E842" s="69"/>
      <c r="F842" s="76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</row>
    <row r="843">
      <c r="A843" s="69"/>
      <c r="B843" s="76"/>
      <c r="C843" s="89"/>
      <c r="D843" s="90"/>
      <c r="E843" s="69"/>
      <c r="F843" s="76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</row>
    <row r="844">
      <c r="A844" s="69"/>
      <c r="B844" s="76"/>
      <c r="C844" s="89"/>
      <c r="D844" s="90"/>
      <c r="E844" s="69"/>
      <c r="F844" s="76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</row>
    <row r="845">
      <c r="A845" s="69"/>
      <c r="B845" s="76"/>
      <c r="C845" s="89"/>
      <c r="D845" s="90"/>
      <c r="E845" s="69"/>
      <c r="F845" s="76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</row>
    <row r="846">
      <c r="A846" s="69"/>
      <c r="B846" s="76"/>
      <c r="C846" s="89"/>
      <c r="D846" s="90"/>
      <c r="E846" s="69"/>
      <c r="F846" s="76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</row>
    <row r="847">
      <c r="A847" s="69"/>
      <c r="B847" s="76"/>
      <c r="C847" s="89"/>
      <c r="D847" s="90"/>
      <c r="E847" s="69"/>
      <c r="F847" s="76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</row>
    <row r="848">
      <c r="A848" s="69"/>
      <c r="B848" s="76"/>
      <c r="C848" s="89"/>
      <c r="D848" s="90"/>
      <c r="E848" s="69"/>
      <c r="F848" s="76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</row>
    <row r="849">
      <c r="A849" s="69"/>
      <c r="B849" s="76"/>
      <c r="C849" s="89"/>
      <c r="D849" s="90"/>
      <c r="E849" s="69"/>
      <c r="F849" s="76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</row>
    <row r="850">
      <c r="A850" s="69"/>
      <c r="B850" s="76"/>
      <c r="C850" s="89"/>
      <c r="D850" s="90"/>
      <c r="E850" s="69"/>
      <c r="F850" s="76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</row>
    <row r="851">
      <c r="A851" s="69"/>
      <c r="B851" s="76"/>
      <c r="C851" s="89"/>
      <c r="D851" s="90"/>
      <c r="E851" s="69"/>
      <c r="F851" s="76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</row>
    <row r="852">
      <c r="A852" s="69"/>
      <c r="B852" s="76"/>
      <c r="C852" s="89"/>
      <c r="D852" s="90"/>
      <c r="E852" s="69"/>
      <c r="F852" s="76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</row>
    <row r="853">
      <c r="A853" s="69"/>
      <c r="B853" s="76"/>
      <c r="C853" s="89"/>
      <c r="D853" s="90"/>
      <c r="E853" s="69"/>
      <c r="F853" s="76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</row>
    <row r="854">
      <c r="A854" s="69"/>
      <c r="B854" s="76"/>
      <c r="C854" s="89"/>
      <c r="D854" s="90"/>
      <c r="E854" s="69"/>
      <c r="F854" s="76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</row>
    <row r="855">
      <c r="A855" s="69"/>
      <c r="B855" s="76"/>
      <c r="C855" s="89"/>
      <c r="D855" s="90"/>
      <c r="E855" s="69"/>
      <c r="F855" s="76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</row>
    <row r="856">
      <c r="A856" s="69"/>
      <c r="B856" s="76"/>
      <c r="C856" s="89"/>
      <c r="D856" s="90"/>
      <c r="E856" s="69"/>
      <c r="F856" s="76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</row>
    <row r="857">
      <c r="A857" s="69"/>
      <c r="B857" s="76"/>
      <c r="C857" s="89"/>
      <c r="D857" s="90"/>
      <c r="E857" s="69"/>
      <c r="F857" s="76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</row>
    <row r="858">
      <c r="A858" s="69"/>
      <c r="B858" s="76"/>
      <c r="C858" s="89"/>
      <c r="D858" s="90"/>
      <c r="E858" s="69"/>
      <c r="F858" s="76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</row>
    <row r="859">
      <c r="A859" s="69"/>
      <c r="B859" s="76"/>
      <c r="C859" s="89"/>
      <c r="D859" s="90"/>
      <c r="E859" s="69"/>
      <c r="F859" s="76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</row>
    <row r="860">
      <c r="A860" s="69"/>
      <c r="B860" s="76"/>
      <c r="C860" s="89"/>
      <c r="D860" s="90"/>
      <c r="E860" s="69"/>
      <c r="F860" s="76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</row>
    <row r="861">
      <c r="A861" s="69"/>
      <c r="B861" s="76"/>
      <c r="C861" s="89"/>
      <c r="D861" s="90"/>
      <c r="E861" s="69"/>
      <c r="F861" s="76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</row>
    <row r="862">
      <c r="A862" s="69"/>
      <c r="B862" s="76"/>
      <c r="C862" s="89"/>
      <c r="D862" s="90"/>
      <c r="E862" s="69"/>
      <c r="F862" s="76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</row>
    <row r="863">
      <c r="A863" s="69"/>
      <c r="B863" s="76"/>
      <c r="C863" s="89"/>
      <c r="D863" s="90"/>
      <c r="E863" s="69"/>
      <c r="F863" s="76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</row>
    <row r="864">
      <c r="A864" s="69"/>
      <c r="B864" s="76"/>
      <c r="C864" s="89"/>
      <c r="D864" s="90"/>
      <c r="E864" s="69"/>
      <c r="F864" s="76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</row>
    <row r="865">
      <c r="A865" s="69"/>
      <c r="B865" s="76"/>
      <c r="C865" s="89"/>
      <c r="D865" s="90"/>
      <c r="E865" s="69"/>
      <c r="F865" s="76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</row>
    <row r="866">
      <c r="A866" s="69"/>
      <c r="B866" s="76"/>
      <c r="C866" s="89"/>
      <c r="D866" s="90"/>
      <c r="E866" s="69"/>
      <c r="F866" s="76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</row>
    <row r="867">
      <c r="A867" s="69"/>
      <c r="B867" s="76"/>
      <c r="C867" s="89"/>
      <c r="D867" s="90"/>
      <c r="E867" s="69"/>
      <c r="F867" s="76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</row>
    <row r="868">
      <c r="A868" s="69"/>
      <c r="B868" s="76"/>
      <c r="C868" s="89"/>
      <c r="D868" s="90"/>
      <c r="E868" s="69"/>
      <c r="F868" s="76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</row>
    <row r="869">
      <c r="A869" s="69"/>
      <c r="B869" s="76"/>
      <c r="C869" s="89"/>
      <c r="D869" s="90"/>
      <c r="E869" s="69"/>
      <c r="F869" s="76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</row>
    <row r="870">
      <c r="A870" s="69"/>
      <c r="B870" s="76"/>
      <c r="C870" s="89"/>
      <c r="D870" s="90"/>
      <c r="E870" s="69"/>
      <c r="F870" s="76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</row>
    <row r="871">
      <c r="A871" s="69"/>
      <c r="B871" s="76"/>
      <c r="C871" s="89"/>
      <c r="D871" s="90"/>
      <c r="E871" s="69"/>
      <c r="F871" s="76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</row>
    <row r="872">
      <c r="A872" s="69"/>
      <c r="B872" s="76"/>
      <c r="C872" s="89"/>
      <c r="D872" s="90"/>
      <c r="E872" s="69"/>
      <c r="F872" s="76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</row>
    <row r="873">
      <c r="A873" s="69"/>
      <c r="B873" s="76"/>
      <c r="C873" s="89"/>
      <c r="D873" s="90"/>
      <c r="E873" s="69"/>
      <c r="F873" s="76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</row>
    <row r="874">
      <c r="A874" s="69"/>
      <c r="B874" s="76"/>
      <c r="C874" s="89"/>
      <c r="D874" s="90"/>
      <c r="E874" s="69"/>
      <c r="F874" s="76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</row>
    <row r="875">
      <c r="A875" s="69"/>
      <c r="B875" s="76"/>
      <c r="C875" s="89"/>
      <c r="D875" s="90"/>
      <c r="E875" s="69"/>
      <c r="F875" s="76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</row>
    <row r="876">
      <c r="A876" s="69"/>
      <c r="B876" s="76"/>
      <c r="C876" s="89"/>
      <c r="D876" s="90"/>
      <c r="E876" s="69"/>
      <c r="F876" s="76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</row>
    <row r="877">
      <c r="A877" s="69"/>
      <c r="B877" s="76"/>
      <c r="C877" s="89"/>
      <c r="D877" s="90"/>
      <c r="E877" s="69"/>
      <c r="F877" s="76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</row>
    <row r="878">
      <c r="A878" s="69"/>
      <c r="B878" s="76"/>
      <c r="C878" s="89"/>
      <c r="D878" s="90"/>
      <c r="E878" s="69"/>
      <c r="F878" s="76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</row>
    <row r="879">
      <c r="A879" s="69"/>
      <c r="B879" s="76"/>
      <c r="C879" s="89"/>
      <c r="D879" s="90"/>
      <c r="E879" s="69"/>
      <c r="F879" s="76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</row>
    <row r="880">
      <c r="A880" s="69"/>
      <c r="B880" s="76"/>
      <c r="C880" s="89"/>
      <c r="D880" s="90"/>
      <c r="E880" s="69"/>
      <c r="F880" s="76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</row>
    <row r="881">
      <c r="A881" s="69"/>
      <c r="B881" s="76"/>
      <c r="C881" s="89"/>
      <c r="D881" s="90"/>
      <c r="E881" s="69"/>
      <c r="F881" s="76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</row>
    <row r="882">
      <c r="A882" s="69"/>
      <c r="B882" s="76"/>
      <c r="C882" s="89"/>
      <c r="D882" s="90"/>
      <c r="E882" s="69"/>
      <c r="F882" s="76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</row>
    <row r="883">
      <c r="A883" s="69"/>
      <c r="B883" s="76"/>
      <c r="C883" s="89"/>
      <c r="D883" s="90"/>
      <c r="E883" s="69"/>
      <c r="F883" s="76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</row>
    <row r="884">
      <c r="A884" s="69"/>
      <c r="B884" s="76"/>
      <c r="C884" s="89"/>
      <c r="D884" s="90"/>
      <c r="E884" s="69"/>
      <c r="F884" s="76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</row>
    <row r="885">
      <c r="A885" s="69"/>
      <c r="B885" s="76"/>
      <c r="C885" s="89"/>
      <c r="D885" s="90"/>
      <c r="E885" s="69"/>
      <c r="F885" s="76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</row>
    <row r="886">
      <c r="A886" s="69"/>
      <c r="B886" s="76"/>
      <c r="C886" s="89"/>
      <c r="D886" s="90"/>
      <c r="E886" s="69"/>
      <c r="F886" s="76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</row>
    <row r="887">
      <c r="A887" s="69"/>
      <c r="B887" s="76"/>
      <c r="C887" s="89"/>
      <c r="D887" s="90"/>
      <c r="E887" s="69"/>
      <c r="F887" s="76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</row>
    <row r="888">
      <c r="A888" s="69"/>
      <c r="B888" s="76"/>
      <c r="C888" s="89"/>
      <c r="D888" s="90"/>
      <c r="E888" s="69"/>
      <c r="F888" s="76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</row>
    <row r="889">
      <c r="A889" s="69"/>
      <c r="B889" s="76"/>
      <c r="C889" s="89"/>
      <c r="D889" s="90"/>
      <c r="E889" s="69"/>
      <c r="F889" s="76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</row>
    <row r="890">
      <c r="A890" s="69"/>
      <c r="B890" s="76"/>
      <c r="C890" s="89"/>
      <c r="D890" s="90"/>
      <c r="E890" s="69"/>
      <c r="F890" s="76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</row>
    <row r="891">
      <c r="A891" s="69"/>
      <c r="B891" s="76"/>
      <c r="C891" s="89"/>
      <c r="D891" s="90"/>
      <c r="E891" s="69"/>
      <c r="F891" s="76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</row>
    <row r="892">
      <c r="A892" s="69"/>
      <c r="B892" s="76"/>
      <c r="C892" s="89"/>
      <c r="D892" s="90"/>
      <c r="E892" s="69"/>
      <c r="F892" s="76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</row>
    <row r="893">
      <c r="A893" s="69"/>
      <c r="B893" s="76"/>
      <c r="C893" s="89"/>
      <c r="D893" s="90"/>
      <c r="E893" s="69"/>
      <c r="F893" s="76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</row>
    <row r="894">
      <c r="A894" s="69"/>
      <c r="B894" s="76"/>
      <c r="C894" s="89"/>
      <c r="D894" s="90"/>
      <c r="E894" s="69"/>
      <c r="F894" s="76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</row>
    <row r="895">
      <c r="A895" s="69"/>
      <c r="B895" s="76"/>
      <c r="C895" s="89"/>
      <c r="D895" s="90"/>
      <c r="E895" s="69"/>
      <c r="F895" s="76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</row>
    <row r="896">
      <c r="A896" s="69"/>
      <c r="B896" s="76"/>
      <c r="C896" s="89"/>
      <c r="D896" s="90"/>
      <c r="E896" s="69"/>
      <c r="F896" s="76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</row>
    <row r="897">
      <c r="A897" s="69"/>
      <c r="B897" s="76"/>
      <c r="C897" s="89"/>
      <c r="D897" s="90"/>
      <c r="E897" s="69"/>
      <c r="F897" s="76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</row>
    <row r="898">
      <c r="A898" s="69"/>
      <c r="B898" s="76"/>
      <c r="C898" s="89"/>
      <c r="D898" s="90"/>
      <c r="E898" s="69"/>
      <c r="F898" s="76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</row>
    <row r="899">
      <c r="A899" s="69"/>
      <c r="B899" s="76"/>
      <c r="C899" s="89"/>
      <c r="D899" s="90"/>
      <c r="E899" s="69"/>
      <c r="F899" s="76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</row>
    <row r="900">
      <c r="A900" s="69"/>
      <c r="B900" s="76"/>
      <c r="C900" s="89"/>
      <c r="D900" s="90"/>
      <c r="E900" s="69"/>
      <c r="F900" s="76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</row>
    <row r="901">
      <c r="A901" s="69"/>
      <c r="B901" s="76"/>
      <c r="C901" s="89"/>
      <c r="D901" s="90"/>
      <c r="E901" s="69"/>
      <c r="F901" s="76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</row>
    <row r="902">
      <c r="A902" s="69"/>
      <c r="B902" s="76"/>
      <c r="C902" s="89"/>
      <c r="D902" s="90"/>
      <c r="E902" s="69"/>
      <c r="F902" s="76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</row>
    <row r="903">
      <c r="A903" s="69"/>
      <c r="B903" s="76"/>
      <c r="C903" s="89"/>
      <c r="D903" s="90"/>
      <c r="E903" s="69"/>
      <c r="F903" s="76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</row>
    <row r="904">
      <c r="A904" s="69"/>
      <c r="B904" s="76"/>
      <c r="C904" s="89"/>
      <c r="D904" s="90"/>
      <c r="E904" s="69"/>
      <c r="F904" s="76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</row>
    <row r="905">
      <c r="A905" s="69"/>
      <c r="B905" s="76"/>
      <c r="C905" s="89"/>
      <c r="D905" s="90"/>
      <c r="E905" s="69"/>
      <c r="F905" s="76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</row>
    <row r="906">
      <c r="A906" s="69"/>
      <c r="B906" s="76"/>
      <c r="C906" s="89"/>
      <c r="D906" s="90"/>
      <c r="E906" s="69"/>
      <c r="F906" s="76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</row>
    <row r="907">
      <c r="A907" s="69"/>
      <c r="B907" s="76"/>
      <c r="C907" s="89"/>
      <c r="D907" s="90"/>
      <c r="E907" s="69"/>
      <c r="F907" s="76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</row>
    <row r="908">
      <c r="A908" s="69"/>
      <c r="B908" s="76"/>
      <c r="C908" s="89"/>
      <c r="D908" s="90"/>
      <c r="E908" s="69"/>
      <c r="F908" s="76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</row>
    <row r="909">
      <c r="A909" s="69"/>
      <c r="B909" s="76"/>
      <c r="C909" s="89"/>
      <c r="D909" s="90"/>
      <c r="E909" s="69"/>
      <c r="F909" s="76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</row>
    <row r="910">
      <c r="A910" s="69"/>
      <c r="B910" s="76"/>
      <c r="C910" s="89"/>
      <c r="D910" s="90"/>
      <c r="E910" s="69"/>
      <c r="F910" s="76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</row>
    <row r="911">
      <c r="A911" s="69"/>
      <c r="B911" s="76"/>
      <c r="C911" s="89"/>
      <c r="D911" s="90"/>
      <c r="E911" s="69"/>
      <c r="F911" s="76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</row>
    <row r="912">
      <c r="A912" s="69"/>
      <c r="B912" s="76"/>
      <c r="C912" s="89"/>
      <c r="D912" s="90"/>
      <c r="E912" s="69"/>
      <c r="F912" s="76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</row>
    <row r="913">
      <c r="A913" s="69"/>
      <c r="B913" s="76"/>
      <c r="C913" s="89"/>
      <c r="D913" s="90"/>
      <c r="E913" s="69"/>
      <c r="F913" s="76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</row>
    <row r="914">
      <c r="A914" s="69"/>
      <c r="B914" s="76"/>
      <c r="C914" s="89"/>
      <c r="D914" s="90"/>
      <c r="E914" s="69"/>
      <c r="F914" s="76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</row>
    <row r="915">
      <c r="A915" s="69"/>
      <c r="B915" s="76"/>
      <c r="C915" s="89"/>
      <c r="D915" s="90"/>
      <c r="E915" s="69"/>
      <c r="F915" s="76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</row>
    <row r="916">
      <c r="A916" s="69"/>
      <c r="B916" s="76"/>
      <c r="C916" s="89"/>
      <c r="D916" s="90"/>
      <c r="E916" s="69"/>
      <c r="F916" s="76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</row>
    <row r="917">
      <c r="A917" s="69"/>
      <c r="B917" s="76"/>
      <c r="C917" s="89"/>
      <c r="D917" s="90"/>
      <c r="E917" s="69"/>
      <c r="F917" s="76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</row>
    <row r="918">
      <c r="A918" s="69"/>
      <c r="B918" s="76"/>
      <c r="C918" s="89"/>
      <c r="D918" s="90"/>
      <c r="E918" s="69"/>
      <c r="F918" s="76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</row>
    <row r="919">
      <c r="A919" s="69"/>
      <c r="B919" s="76"/>
      <c r="C919" s="89"/>
      <c r="D919" s="90"/>
      <c r="E919" s="69"/>
      <c r="F919" s="76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</row>
    <row r="920">
      <c r="A920" s="69"/>
      <c r="B920" s="76"/>
      <c r="C920" s="89"/>
      <c r="D920" s="90"/>
      <c r="E920" s="69"/>
      <c r="F920" s="76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</row>
    <row r="921">
      <c r="A921" s="69"/>
      <c r="B921" s="76"/>
      <c r="C921" s="89"/>
      <c r="D921" s="90"/>
      <c r="E921" s="69"/>
      <c r="F921" s="76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</row>
    <row r="922">
      <c r="A922" s="69"/>
      <c r="B922" s="76"/>
      <c r="C922" s="89"/>
      <c r="D922" s="90"/>
      <c r="E922" s="69"/>
      <c r="F922" s="76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</row>
    <row r="923">
      <c r="A923" s="69"/>
      <c r="B923" s="76"/>
      <c r="C923" s="89"/>
      <c r="D923" s="90"/>
      <c r="E923" s="69"/>
      <c r="F923" s="76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</row>
    <row r="924">
      <c r="A924" s="69"/>
      <c r="B924" s="76"/>
      <c r="C924" s="89"/>
      <c r="D924" s="90"/>
      <c r="E924" s="69"/>
      <c r="F924" s="76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</row>
    <row r="925">
      <c r="A925" s="69"/>
      <c r="B925" s="76"/>
      <c r="C925" s="89"/>
      <c r="D925" s="90"/>
      <c r="E925" s="69"/>
      <c r="F925" s="76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</row>
    <row r="926">
      <c r="A926" s="69"/>
      <c r="B926" s="76"/>
      <c r="C926" s="89"/>
      <c r="D926" s="90"/>
      <c r="E926" s="69"/>
      <c r="F926" s="76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</row>
    <row r="927">
      <c r="A927" s="69"/>
      <c r="B927" s="76"/>
      <c r="C927" s="89"/>
      <c r="D927" s="90"/>
      <c r="E927" s="69"/>
      <c r="F927" s="76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</row>
    <row r="928">
      <c r="A928" s="69"/>
      <c r="B928" s="76"/>
      <c r="C928" s="89"/>
      <c r="D928" s="90"/>
      <c r="E928" s="69"/>
      <c r="F928" s="76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</row>
    <row r="929">
      <c r="A929" s="69"/>
      <c r="B929" s="76"/>
      <c r="C929" s="89"/>
      <c r="D929" s="90"/>
      <c r="E929" s="69"/>
      <c r="F929" s="76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</row>
    <row r="930">
      <c r="A930" s="69"/>
      <c r="B930" s="76"/>
      <c r="C930" s="89"/>
      <c r="D930" s="90"/>
      <c r="E930" s="69"/>
      <c r="F930" s="76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</row>
    <row r="931">
      <c r="A931" s="69"/>
      <c r="B931" s="76"/>
      <c r="C931" s="89"/>
      <c r="D931" s="90"/>
      <c r="E931" s="69"/>
      <c r="F931" s="76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</row>
    <row r="932">
      <c r="A932" s="69"/>
      <c r="B932" s="76"/>
      <c r="C932" s="89"/>
      <c r="D932" s="90"/>
      <c r="E932" s="69"/>
      <c r="F932" s="76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</row>
    <row r="933">
      <c r="A933" s="69"/>
      <c r="B933" s="76"/>
      <c r="C933" s="89"/>
      <c r="D933" s="90"/>
      <c r="E933" s="69"/>
      <c r="F933" s="76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</row>
    <row r="934">
      <c r="A934" s="69"/>
      <c r="B934" s="76"/>
      <c r="C934" s="89"/>
      <c r="D934" s="90"/>
      <c r="E934" s="69"/>
      <c r="F934" s="76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</row>
    <row r="935">
      <c r="A935" s="69"/>
      <c r="B935" s="76"/>
      <c r="C935" s="89"/>
      <c r="D935" s="90"/>
      <c r="E935" s="69"/>
      <c r="F935" s="76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</row>
    <row r="936">
      <c r="A936" s="69"/>
      <c r="B936" s="76"/>
      <c r="C936" s="89"/>
      <c r="D936" s="90"/>
      <c r="E936" s="69"/>
      <c r="F936" s="76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</row>
    <row r="937">
      <c r="A937" s="69"/>
      <c r="B937" s="76"/>
      <c r="C937" s="89"/>
      <c r="D937" s="90"/>
      <c r="E937" s="69"/>
      <c r="F937" s="76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</row>
    <row r="938">
      <c r="A938" s="69"/>
      <c r="B938" s="76"/>
      <c r="C938" s="89"/>
      <c r="D938" s="90"/>
      <c r="E938" s="69"/>
      <c r="F938" s="76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</row>
    <row r="939">
      <c r="A939" s="69"/>
      <c r="B939" s="76"/>
      <c r="C939" s="89"/>
      <c r="D939" s="90"/>
      <c r="E939" s="69"/>
      <c r="F939" s="76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</row>
    <row r="940">
      <c r="A940" s="69"/>
      <c r="B940" s="76"/>
      <c r="C940" s="89"/>
      <c r="D940" s="90"/>
      <c r="E940" s="69"/>
      <c r="F940" s="76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</row>
    <row r="941">
      <c r="A941" s="69"/>
      <c r="B941" s="76"/>
      <c r="C941" s="89"/>
      <c r="D941" s="90"/>
      <c r="E941" s="69"/>
      <c r="F941" s="76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</row>
    <row r="942">
      <c r="A942" s="69"/>
      <c r="B942" s="76"/>
      <c r="C942" s="89"/>
      <c r="D942" s="90"/>
      <c r="E942" s="69"/>
      <c r="F942" s="76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</row>
    <row r="943">
      <c r="A943" s="69"/>
      <c r="B943" s="76"/>
      <c r="C943" s="89"/>
      <c r="D943" s="90"/>
      <c r="E943" s="69"/>
      <c r="F943" s="76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</row>
    <row r="944">
      <c r="A944" s="69"/>
      <c r="B944" s="76"/>
      <c r="C944" s="89"/>
      <c r="D944" s="90"/>
      <c r="E944" s="69"/>
      <c r="F944" s="76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</row>
    <row r="945">
      <c r="A945" s="69"/>
      <c r="B945" s="76"/>
      <c r="C945" s="89"/>
      <c r="D945" s="90"/>
      <c r="E945" s="69"/>
      <c r="F945" s="76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</row>
    <row r="946">
      <c r="A946" s="69"/>
      <c r="B946" s="76"/>
      <c r="C946" s="89"/>
      <c r="D946" s="90"/>
      <c r="E946" s="69"/>
      <c r="F946" s="76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</row>
    <row r="947">
      <c r="A947" s="69"/>
      <c r="B947" s="76"/>
      <c r="C947" s="89"/>
      <c r="D947" s="90"/>
      <c r="E947" s="69"/>
      <c r="F947" s="76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</row>
    <row r="948">
      <c r="A948" s="69"/>
      <c r="B948" s="76"/>
      <c r="C948" s="89"/>
      <c r="D948" s="90"/>
      <c r="E948" s="69"/>
      <c r="F948" s="76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</row>
    <row r="949">
      <c r="A949" s="69"/>
      <c r="B949" s="76"/>
      <c r="C949" s="89"/>
      <c r="D949" s="90"/>
      <c r="E949" s="69"/>
      <c r="F949" s="76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</row>
    <row r="950">
      <c r="A950" s="69"/>
      <c r="B950" s="76"/>
      <c r="C950" s="89"/>
      <c r="D950" s="90"/>
      <c r="E950" s="69"/>
      <c r="F950" s="76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</row>
    <row r="951">
      <c r="A951" s="69"/>
      <c r="B951" s="76"/>
      <c r="C951" s="89"/>
      <c r="D951" s="90"/>
      <c r="E951" s="69"/>
      <c r="F951" s="76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</row>
    <row r="952">
      <c r="A952" s="69"/>
      <c r="B952" s="76"/>
      <c r="C952" s="89"/>
      <c r="D952" s="90"/>
      <c r="E952" s="69"/>
      <c r="F952" s="76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</row>
    <row r="953">
      <c r="A953" s="69"/>
      <c r="B953" s="76"/>
      <c r="C953" s="89"/>
      <c r="D953" s="90"/>
      <c r="E953" s="69"/>
      <c r="F953" s="76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</row>
    <row r="954">
      <c r="A954" s="69"/>
      <c r="B954" s="76"/>
      <c r="C954" s="89"/>
      <c r="D954" s="90"/>
      <c r="E954" s="69"/>
      <c r="F954" s="76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</row>
    <row r="955">
      <c r="A955" s="69"/>
      <c r="B955" s="76"/>
      <c r="C955" s="89"/>
      <c r="D955" s="90"/>
      <c r="E955" s="69"/>
      <c r="F955" s="76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</row>
    <row r="956">
      <c r="A956" s="69"/>
      <c r="B956" s="76"/>
      <c r="C956" s="89"/>
      <c r="D956" s="90"/>
      <c r="E956" s="69"/>
      <c r="F956" s="76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</row>
    <row r="957">
      <c r="A957" s="69"/>
      <c r="B957" s="76"/>
      <c r="C957" s="89"/>
      <c r="D957" s="90"/>
      <c r="E957" s="69"/>
      <c r="F957" s="76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</row>
    <row r="958">
      <c r="A958" s="69"/>
      <c r="B958" s="76"/>
      <c r="C958" s="89"/>
      <c r="D958" s="90"/>
      <c r="E958" s="69"/>
      <c r="F958" s="76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</row>
    <row r="959">
      <c r="A959" s="69"/>
      <c r="B959" s="76"/>
      <c r="C959" s="89"/>
      <c r="D959" s="90"/>
      <c r="E959" s="69"/>
      <c r="F959" s="76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</row>
    <row r="960">
      <c r="A960" s="69"/>
      <c r="B960" s="76"/>
      <c r="C960" s="89"/>
      <c r="D960" s="90"/>
      <c r="E960" s="69"/>
      <c r="F960" s="76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</row>
    <row r="961">
      <c r="A961" s="69"/>
      <c r="B961" s="76"/>
      <c r="C961" s="89"/>
      <c r="D961" s="90"/>
      <c r="E961" s="69"/>
      <c r="F961" s="76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</row>
    <row r="962">
      <c r="A962" s="69"/>
      <c r="B962" s="76"/>
      <c r="C962" s="89"/>
      <c r="D962" s="90"/>
      <c r="E962" s="69"/>
      <c r="F962" s="76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</row>
    <row r="963">
      <c r="A963" s="69"/>
      <c r="B963" s="76"/>
      <c r="C963" s="89"/>
      <c r="D963" s="90"/>
      <c r="E963" s="69"/>
      <c r="F963" s="76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</row>
    <row r="964">
      <c r="A964" s="69"/>
      <c r="B964" s="76"/>
      <c r="C964" s="89"/>
      <c r="D964" s="90"/>
      <c r="E964" s="69"/>
      <c r="F964" s="76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</row>
    <row r="965">
      <c r="A965" s="69"/>
      <c r="B965" s="76"/>
      <c r="C965" s="89"/>
      <c r="D965" s="90"/>
      <c r="E965" s="69"/>
      <c r="F965" s="76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</row>
    <row r="966">
      <c r="A966" s="69"/>
      <c r="B966" s="76"/>
      <c r="C966" s="89"/>
      <c r="D966" s="90"/>
      <c r="E966" s="69"/>
      <c r="F966" s="76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</row>
    <row r="967">
      <c r="A967" s="69"/>
      <c r="B967" s="76"/>
      <c r="C967" s="89"/>
      <c r="D967" s="90"/>
      <c r="E967" s="69"/>
      <c r="F967" s="76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</row>
    <row r="968">
      <c r="A968" s="69"/>
      <c r="B968" s="76"/>
      <c r="C968" s="89"/>
      <c r="D968" s="90"/>
      <c r="E968" s="69"/>
      <c r="F968" s="76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</row>
    <row r="969">
      <c r="A969" s="69"/>
      <c r="B969" s="76"/>
      <c r="C969" s="89"/>
      <c r="D969" s="90"/>
      <c r="E969" s="69"/>
      <c r="F969" s="76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</row>
    <row r="970">
      <c r="A970" s="69"/>
      <c r="B970" s="76"/>
      <c r="C970" s="89"/>
      <c r="D970" s="90"/>
      <c r="E970" s="69"/>
      <c r="F970" s="76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</row>
    <row r="971">
      <c r="A971" s="69"/>
      <c r="B971" s="76"/>
      <c r="C971" s="89"/>
      <c r="D971" s="90"/>
      <c r="E971" s="69"/>
      <c r="F971" s="76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</row>
    <row r="972">
      <c r="A972" s="69"/>
      <c r="B972" s="76"/>
      <c r="C972" s="89"/>
      <c r="D972" s="90"/>
      <c r="E972" s="69"/>
      <c r="F972" s="76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</row>
    <row r="973">
      <c r="A973" s="69"/>
      <c r="B973" s="76"/>
      <c r="C973" s="89"/>
      <c r="D973" s="90"/>
      <c r="E973" s="69"/>
      <c r="F973" s="76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</row>
    <row r="974">
      <c r="A974" s="69"/>
      <c r="B974" s="76"/>
      <c r="C974" s="89"/>
      <c r="D974" s="90"/>
      <c r="E974" s="69"/>
      <c r="F974" s="76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</row>
    <row r="975">
      <c r="A975" s="69"/>
      <c r="B975" s="76"/>
      <c r="C975" s="89"/>
      <c r="D975" s="90"/>
      <c r="E975" s="69"/>
      <c r="F975" s="76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</row>
    <row r="976">
      <c r="A976" s="69"/>
      <c r="B976" s="76"/>
      <c r="C976" s="89"/>
      <c r="D976" s="90"/>
      <c r="E976" s="69"/>
      <c r="F976" s="76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</row>
    <row r="977">
      <c r="A977" s="69"/>
      <c r="B977" s="76"/>
      <c r="C977" s="89"/>
      <c r="D977" s="90"/>
      <c r="E977" s="69"/>
      <c r="F977" s="76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</row>
    <row r="978">
      <c r="A978" s="69"/>
      <c r="B978" s="76"/>
      <c r="C978" s="89"/>
      <c r="D978" s="90"/>
      <c r="E978" s="69"/>
      <c r="F978" s="76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</row>
    <row r="979">
      <c r="A979" s="69"/>
      <c r="B979" s="76"/>
      <c r="C979" s="89"/>
      <c r="D979" s="90"/>
      <c r="E979" s="69"/>
      <c r="F979" s="76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</row>
    <row r="980">
      <c r="A980" s="69"/>
      <c r="B980" s="76"/>
      <c r="C980" s="89"/>
      <c r="D980" s="90"/>
      <c r="E980" s="69"/>
      <c r="F980" s="76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</row>
    <row r="981">
      <c r="A981" s="69"/>
      <c r="B981" s="76"/>
      <c r="C981" s="89"/>
      <c r="D981" s="90"/>
      <c r="E981" s="69"/>
      <c r="F981" s="76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</row>
    <row r="982">
      <c r="A982" s="69"/>
      <c r="B982" s="76"/>
      <c r="C982" s="89"/>
      <c r="D982" s="90"/>
      <c r="E982" s="69"/>
      <c r="F982" s="76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</row>
    <row r="983">
      <c r="A983" s="69"/>
      <c r="B983" s="76"/>
      <c r="C983" s="89"/>
      <c r="D983" s="90"/>
      <c r="E983" s="69"/>
      <c r="F983" s="76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</row>
    <row r="984">
      <c r="A984" s="69"/>
      <c r="B984" s="76"/>
      <c r="C984" s="89"/>
      <c r="D984" s="90"/>
      <c r="E984" s="69"/>
      <c r="F984" s="76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</row>
    <row r="985">
      <c r="A985" s="69"/>
      <c r="B985" s="76"/>
      <c r="C985" s="89"/>
      <c r="D985" s="90"/>
      <c r="E985" s="69"/>
      <c r="F985" s="76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</row>
    <row r="986">
      <c r="A986" s="69"/>
      <c r="B986" s="76"/>
      <c r="C986" s="89"/>
      <c r="D986" s="90"/>
      <c r="E986" s="69"/>
      <c r="F986" s="76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</row>
    <row r="987">
      <c r="A987" s="69"/>
      <c r="B987" s="76"/>
      <c r="C987" s="89"/>
      <c r="D987" s="90"/>
      <c r="E987" s="69"/>
      <c r="F987" s="76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</row>
    <row r="988">
      <c r="A988" s="69"/>
      <c r="B988" s="76"/>
      <c r="C988" s="89"/>
      <c r="D988" s="90"/>
      <c r="E988" s="69"/>
      <c r="F988" s="76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</row>
    <row r="989">
      <c r="A989" s="69"/>
      <c r="B989" s="76"/>
      <c r="C989" s="89"/>
      <c r="D989" s="90"/>
      <c r="E989" s="69"/>
      <c r="F989" s="76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</row>
    <row r="990">
      <c r="A990" s="69"/>
      <c r="B990" s="76"/>
      <c r="C990" s="89"/>
      <c r="D990" s="90"/>
      <c r="E990" s="69"/>
      <c r="F990" s="76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</row>
    <row r="991">
      <c r="A991" s="69"/>
      <c r="B991" s="76"/>
      <c r="C991" s="89"/>
      <c r="D991" s="90"/>
      <c r="E991" s="69"/>
      <c r="F991" s="76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</row>
    <row r="992">
      <c r="A992" s="69"/>
      <c r="B992" s="76"/>
      <c r="C992" s="89"/>
      <c r="D992" s="90"/>
      <c r="E992" s="69"/>
      <c r="F992" s="76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</row>
    <row r="993">
      <c r="A993" s="69"/>
      <c r="B993" s="76"/>
      <c r="C993" s="89"/>
      <c r="D993" s="90"/>
      <c r="E993" s="69"/>
      <c r="F993" s="76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</row>
    <row r="994">
      <c r="A994" s="69"/>
      <c r="B994" s="76"/>
      <c r="C994" s="89"/>
      <c r="D994" s="90"/>
      <c r="E994" s="69"/>
      <c r="F994" s="76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</row>
    <row r="995">
      <c r="A995" s="69"/>
      <c r="B995" s="76"/>
      <c r="C995" s="89"/>
      <c r="D995" s="90"/>
      <c r="E995" s="69"/>
      <c r="F995" s="76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</row>
    <row r="996">
      <c r="A996" s="69"/>
      <c r="B996" s="76"/>
      <c r="C996" s="89"/>
      <c r="D996" s="90"/>
      <c r="E996" s="69"/>
      <c r="F996" s="76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</row>
    <row r="997">
      <c r="A997" s="69"/>
      <c r="B997" s="76"/>
      <c r="C997" s="89"/>
      <c r="D997" s="90"/>
      <c r="E997" s="69"/>
      <c r="F997" s="76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</row>
    <row r="998">
      <c r="A998" s="69"/>
      <c r="B998" s="76"/>
      <c r="C998" s="89"/>
      <c r="D998" s="90"/>
      <c r="E998" s="69"/>
      <c r="F998" s="76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</row>
    <row r="999">
      <c r="A999" s="69"/>
      <c r="B999" s="76"/>
      <c r="C999" s="89"/>
      <c r="D999" s="90"/>
      <c r="E999" s="69"/>
      <c r="F999" s="76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</row>
    <row r="1000">
      <c r="A1000" s="69"/>
      <c r="B1000" s="76"/>
      <c r="C1000" s="89"/>
      <c r="D1000" s="90"/>
      <c r="E1000" s="69"/>
      <c r="F1000" s="76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</row>
    <row r="1001">
      <c r="A1001" s="69"/>
      <c r="B1001" s="76"/>
      <c r="C1001" s="89"/>
      <c r="D1001" s="90"/>
      <c r="E1001" s="69"/>
      <c r="F1001" s="76"/>
      <c r="G1001" s="69"/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  <c r="AA1001" s="69"/>
    </row>
    <row r="1002">
      <c r="A1002" s="69"/>
      <c r="B1002" s="76"/>
      <c r="C1002" s="89"/>
      <c r="D1002" s="90"/>
      <c r="E1002" s="69"/>
      <c r="F1002" s="76"/>
      <c r="G1002" s="69"/>
      <c r="H1002" s="69"/>
      <c r="I1002" s="69"/>
      <c r="J1002" s="69"/>
      <c r="K1002" s="69"/>
      <c r="L1002" s="69"/>
      <c r="M1002" s="69"/>
      <c r="N1002" s="69"/>
      <c r="O1002" s="69"/>
      <c r="P1002" s="69"/>
      <c r="Q1002" s="69"/>
      <c r="R1002" s="69"/>
      <c r="S1002" s="69"/>
      <c r="T1002" s="69"/>
      <c r="U1002" s="69"/>
      <c r="V1002" s="69"/>
      <c r="W1002" s="69"/>
      <c r="X1002" s="69"/>
      <c r="Y1002" s="69"/>
      <c r="Z1002" s="69"/>
      <c r="AA1002" s="69"/>
    </row>
  </sheetData>
  <mergeCells count="5">
    <mergeCell ref="A1:D1"/>
    <mergeCell ref="D14:D16"/>
    <mergeCell ref="A20:B20"/>
    <mergeCell ref="D20:J20"/>
    <mergeCell ref="A19:J1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29"/>
    <col customWidth="1" min="3" max="3" width="22.86"/>
    <col customWidth="1" min="4" max="4" width="15.29"/>
    <col customWidth="1" min="5" max="5" width="31.29"/>
    <col customWidth="1" min="6" max="6" width="12.71"/>
    <col customWidth="1" min="7" max="7" width="22.57"/>
    <col customWidth="1" min="9" max="9" width="15.29"/>
    <col customWidth="1" min="10" max="10" width="18.43"/>
  </cols>
  <sheetData>
    <row r="1">
      <c r="A1" s="131" t="s">
        <v>41</v>
      </c>
      <c r="B1" s="131" t="s">
        <v>43</v>
      </c>
      <c r="C1" s="132" t="s">
        <v>42</v>
      </c>
      <c r="D1" s="132" t="s">
        <v>68</v>
      </c>
      <c r="E1" s="132" t="s">
        <v>69</v>
      </c>
      <c r="F1" s="133"/>
      <c r="G1" s="134" t="s">
        <v>70</v>
      </c>
      <c r="H1" s="134" t="s">
        <v>71</v>
      </c>
      <c r="I1" s="134" t="s">
        <v>72</v>
      </c>
      <c r="J1" s="135" t="s">
        <v>73</v>
      </c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</row>
    <row r="2">
      <c r="A2" s="131" t="s">
        <v>74</v>
      </c>
      <c r="B2" s="131">
        <v>2003.0</v>
      </c>
      <c r="C2" s="137">
        <f t="shared" ref="C2:C105" si="1">G2*J2</f>
        <v>590909.0909</v>
      </c>
      <c r="D2" s="137">
        <f t="shared" ref="D2:D105" si="2">H2*J2</f>
        <v>22727.27273</v>
      </c>
      <c r="E2" s="137" t="str">
        <f t="shared" ref="E2:E105" si="3">IFERROR(I2*J2,".")</f>
        <v>.</v>
      </c>
      <c r="F2" s="133"/>
      <c r="G2" s="134">
        <f>AVERAGE(CAPEX_OPEX!B3:B4)</f>
        <v>590909.0909</v>
      </c>
      <c r="H2" s="138">
        <f>AVERAGE(CAPEX_OPEX!D3:D4)</f>
        <v>22727.27273</v>
      </c>
      <c r="I2" s="134" t="str">
        <f>IFERROR(IF(A2="Battery_Utility_4h",average(CAPEX_OPEX!F$35:F$36),IF(A2="Battery_Utility_2h",average(CAPEX_OPEX!F$37:F$38),IF(A2="Battery_Utility_1h",average(CAPEX_OPEX!F$39:F$40),"."))),".")</f>
        <v>.</v>
      </c>
      <c r="J2" s="139">
        <f>IFERROR((1-VLOOKUP(A2,Assumptions!A$3:B$17,2,FALSE))^(B2-2019),1)</f>
        <v>1</v>
      </c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136"/>
      <c r="AB2" s="136"/>
      <c r="AC2" s="136"/>
      <c r="AD2" s="136"/>
      <c r="AE2" s="136"/>
    </row>
    <row r="3">
      <c r="A3" s="131" t="s">
        <v>75</v>
      </c>
      <c r="B3" s="131">
        <v>2003.0</v>
      </c>
      <c r="C3" s="137">
        <f t="shared" si="1"/>
        <v>590909.0909</v>
      </c>
      <c r="D3" s="137">
        <f t="shared" si="2"/>
        <v>22727.27273</v>
      </c>
      <c r="E3" s="137" t="str">
        <f t="shared" si="3"/>
        <v>.</v>
      </c>
      <c r="F3" s="133"/>
      <c r="G3" s="134">
        <f>AVERAGE(CAPEX_OPEX!B3:B4)</f>
        <v>590909.0909</v>
      </c>
      <c r="H3" s="138">
        <f>AVERAGE(CAPEX_OPEX!D3:D4)</f>
        <v>22727.27273</v>
      </c>
      <c r="I3" s="134" t="str">
        <f>IFERROR(IF(A3="Battery_Utility_4h",average(CAPEX_OPEX!F$35:F$36),IF(A3="Battery_Utility_2h",average(CAPEX_OPEX!F$37:F$38),IF(A3="Battery_Utility_1h",average(CAPEX_OPEX!F$39:F$40),"."))),".")</f>
        <v>.</v>
      </c>
      <c r="J3" s="139">
        <f>IFERROR((1-VLOOKUP(A3,Assumptions!A$3:B$17,2,FALSE))^(B3-2019),1)</f>
        <v>1</v>
      </c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</row>
    <row r="4">
      <c r="A4" s="131" t="s">
        <v>76</v>
      </c>
      <c r="B4" s="131">
        <v>2003.0</v>
      </c>
      <c r="C4" s="137">
        <f t="shared" si="1"/>
        <v>590909.0909</v>
      </c>
      <c r="D4" s="137">
        <f t="shared" si="2"/>
        <v>22727.27273</v>
      </c>
      <c r="E4" s="137" t="str">
        <f t="shared" si="3"/>
        <v>.</v>
      </c>
      <c r="F4" s="133"/>
      <c r="G4" s="134">
        <f>AVERAGE(CAPEX_OPEX!B3:B4)</f>
        <v>590909.0909</v>
      </c>
      <c r="H4" s="138">
        <f>AVERAGE(CAPEX_OPEX!D3:D4)</f>
        <v>22727.27273</v>
      </c>
      <c r="I4" s="134" t="str">
        <f>IFERROR(IF(A4="Battery_Utility_4h",average(CAPEX_OPEX!F$35:F$36),IF(A4="Battery_Utility_2h",average(CAPEX_OPEX!F$37:F$38),IF(A4="Battery_Utility_1h",average(CAPEX_OPEX!F$39:F$40),"."))),".")</f>
        <v>.</v>
      </c>
      <c r="J4" s="139">
        <f>IFERROR((1-VLOOKUP(A4,Assumptions!A$3:B$17,2,FALSE))^(B4-2019),1)</f>
        <v>1</v>
      </c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</row>
    <row r="5">
      <c r="A5" s="140" t="s">
        <v>77</v>
      </c>
      <c r="B5" s="131">
        <v>2004.0</v>
      </c>
      <c r="C5" s="137">
        <f t="shared" si="1"/>
        <v>2000000</v>
      </c>
      <c r="D5" s="137">
        <f t="shared" si="2"/>
        <v>40000</v>
      </c>
      <c r="E5" s="137" t="str">
        <f t="shared" si="3"/>
        <v>.</v>
      </c>
      <c r="F5" s="133"/>
      <c r="G5" s="134">
        <v>2000000.0</v>
      </c>
      <c r="H5" s="134">
        <v>40000.0</v>
      </c>
      <c r="I5" s="134" t="str">
        <f>IFERROR(IF(A5="Battery_Utility_4h",average(CAPEX_OPEX!F$35:F$36),IF(A5="Battery_Utility_2h",average(CAPEX_OPEX!F$37:F$38),IF(A5="Battery_Utility_1h",average(CAPEX_OPEX!F$39:F$40),"."))),".")</f>
        <v>.</v>
      </c>
      <c r="J5" s="139">
        <f>IFERROR((1-VLOOKUP(A5,Assumptions!A$3:B$17,2,FALSE))^(B5-2019),1)</f>
        <v>1</v>
      </c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  <c r="AA5" s="136"/>
      <c r="AB5" s="136"/>
      <c r="AC5" s="136"/>
      <c r="AD5" s="136"/>
      <c r="AE5" s="136"/>
    </row>
    <row r="6">
      <c r="A6" s="140" t="s">
        <v>78</v>
      </c>
      <c r="B6" s="131">
        <v>2008.0</v>
      </c>
      <c r="C6" s="137">
        <f t="shared" si="1"/>
        <v>5000000</v>
      </c>
      <c r="D6" s="137">
        <f t="shared" si="2"/>
        <v>100000</v>
      </c>
      <c r="E6" s="137" t="str">
        <f t="shared" si="3"/>
        <v>.</v>
      </c>
      <c r="F6" s="133"/>
      <c r="G6" s="134">
        <v>5000000.0</v>
      </c>
      <c r="H6" s="134">
        <f>G6*0.02</f>
        <v>100000</v>
      </c>
      <c r="I6" s="134" t="str">
        <f>IFERROR(IF(A6="Battery_Utility_4h",average(CAPEX_OPEX!F$35:F$36),IF(A6="Battery_Utility_2h",average(CAPEX_OPEX!F$37:F$38),IF(A6="Battery_Utility_1h",average(CAPEX_OPEX!F$39:F$40),"."))),".")</f>
        <v>.</v>
      </c>
      <c r="J6" s="139">
        <f>IFERROR((1-VLOOKUP(A6,Assumptions!A$3:B$17,2,FALSE))^(B6-2019),1)</f>
        <v>1</v>
      </c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  <c r="AA6" s="136"/>
      <c r="AB6" s="136"/>
      <c r="AC6" s="136"/>
      <c r="AD6" s="136"/>
      <c r="AE6" s="136"/>
    </row>
    <row r="7">
      <c r="A7" s="131" t="s">
        <v>9</v>
      </c>
      <c r="B7" s="131">
        <v>2020.0</v>
      </c>
      <c r="C7" s="137">
        <f t="shared" si="1"/>
        <v>2400000</v>
      </c>
      <c r="D7" s="137">
        <f t="shared" si="2"/>
        <v>60000</v>
      </c>
      <c r="E7" s="137" t="str">
        <f t="shared" si="3"/>
        <v>.</v>
      </c>
      <c r="F7" s="141"/>
      <c r="G7" s="138">
        <f>84000000/35</f>
        <v>2400000</v>
      </c>
      <c r="H7" s="138">
        <f>0.025*G7</f>
        <v>60000</v>
      </c>
      <c r="I7" s="134" t="str">
        <f>IFERROR(IF(A7="Battery_Utility_4h",average(CAPEX_OPEX!F$35:F$36),IF(A7="Battery_Utility_2h",average(CAPEX_OPEX!F$37:F$38),IF(A7="Battery_Utility_1h",average(CAPEX_OPEX!F$39:F$40),"."))),".")</f>
        <v>.</v>
      </c>
      <c r="J7" s="139">
        <f>IFERROR((1-VLOOKUP(A7,Assumptions!A$3:B$17,2,FALSE))^(B7-2019),1)</f>
        <v>1</v>
      </c>
      <c r="K7" s="142" t="s">
        <v>79</v>
      </c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</row>
    <row r="8">
      <c r="A8" s="131" t="s">
        <v>12</v>
      </c>
      <c r="B8" s="131">
        <v>2020.0</v>
      </c>
      <c r="C8" s="137">
        <f t="shared" si="1"/>
        <v>717203.2919</v>
      </c>
      <c r="D8" s="137">
        <f t="shared" si="2"/>
        <v>13882.78515</v>
      </c>
      <c r="E8" s="137" t="str">
        <f t="shared" si="3"/>
        <v>.</v>
      </c>
      <c r="F8" s="141"/>
      <c r="G8" s="138">
        <f>average(CAPEX_OPEX!B6:B9)*J8</f>
        <v>722671.7077</v>
      </c>
      <c r="H8" s="138">
        <f>average(CAPEX_OPEX!D6:D9)</f>
        <v>13988.63636</v>
      </c>
      <c r="I8" s="134" t="str">
        <f>IFERROR(IF(A8="Battery_Utility_4h",average(CAPEX_OPEX!F$35:F$36),IF(A8="Battery_Utility_2h",average(CAPEX_OPEX!F$37:F$38),IF(A8="Battery_Utility_1h",average(CAPEX_OPEX!F$39:F$40),"."))),".")</f>
        <v>.</v>
      </c>
      <c r="J8" s="139">
        <f>IFERROR((1-VLOOKUP(A8,Assumptions!A$3:B$17,2,FALSE))^(B8-2019),1)</f>
        <v>0.9924330567</v>
      </c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  <c r="AA8" s="136"/>
      <c r="AB8" s="136"/>
      <c r="AC8" s="136"/>
      <c r="AD8" s="136"/>
      <c r="AE8" s="136"/>
    </row>
    <row r="9">
      <c r="A9" s="131" t="s">
        <v>13</v>
      </c>
      <c r="B9" s="131">
        <v>2020.0</v>
      </c>
      <c r="C9" s="137">
        <f t="shared" si="1"/>
        <v>988982.5706</v>
      </c>
      <c r="D9" s="137">
        <f t="shared" si="2"/>
        <v>13714.58282</v>
      </c>
      <c r="E9" s="137" t="str">
        <f t="shared" si="3"/>
        <v>.</v>
      </c>
      <c r="F9" s="141"/>
      <c r="G9" s="138">
        <f>average(CAPEX_OPEX!B10:B13)</f>
        <v>997272.7273</v>
      </c>
      <c r="H9" s="138">
        <f>average(CAPEX_OPEX!D10:D13)</f>
        <v>13829.54545</v>
      </c>
      <c r="I9" s="134" t="str">
        <f>IFERROR(IF(A9="Battery_Utility_4h",average(CAPEX_OPEX!F$35:F$36),IF(A9="Battery_Utility_2h",average(CAPEX_OPEX!F$37:F$38),IF(A9="Battery_Utility_1h",average(CAPEX_OPEX!F$39:F$40),"."))),".")</f>
        <v>.</v>
      </c>
      <c r="J9" s="139">
        <f>IFERROR((1-VLOOKUP(A9,Assumptions!A$3:B$17,2,FALSE))^(B9-2019),1)</f>
        <v>0.991687172</v>
      </c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</row>
    <row r="10">
      <c r="A10" s="131" t="s">
        <v>14</v>
      </c>
      <c r="B10" s="131">
        <v>2020.0</v>
      </c>
      <c r="C10" s="137">
        <f t="shared" si="1"/>
        <v>2175088.43</v>
      </c>
      <c r="D10" s="137">
        <f t="shared" si="2"/>
        <v>27549.32771</v>
      </c>
      <c r="E10" s="137" t="str">
        <f t="shared" si="3"/>
        <v>.</v>
      </c>
      <c r="F10" s="141"/>
      <c r="G10" s="138">
        <f>average(CAPEX_OPEX!B14:B15)</f>
        <v>2206363.636</v>
      </c>
      <c r="H10" s="138">
        <f>average(CAPEX_OPEX!D14:D15)</f>
        <v>27945.45455</v>
      </c>
      <c r="I10" s="134" t="str">
        <f>IFERROR(IF(A10="Battery_Utility_4h",average(CAPEX_OPEX!F$35:F$36),IF(A10="Battery_Utility_2h",average(CAPEX_OPEX!F$37:F$38),IF(A10="Battery_Utility_1h",average(CAPEX_OPEX!F$39:F$40),"."))),".")</f>
        <v>.</v>
      </c>
      <c r="J10" s="139">
        <f>IFERROR((1-VLOOKUP(A10,Assumptions!A$3:B$17,2,FALSE))^(B10-2019),1)</f>
        <v>0.9858249993</v>
      </c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</row>
    <row r="11">
      <c r="A11" s="131" t="s">
        <v>20</v>
      </c>
      <c r="B11" s="131">
        <v>2020.0</v>
      </c>
      <c r="C11" s="137">
        <f t="shared" si="1"/>
        <v>853473.9942</v>
      </c>
      <c r="D11" s="137">
        <f t="shared" si="2"/>
        <v>15066.51911</v>
      </c>
      <c r="E11" s="137" t="str">
        <f t="shared" si="3"/>
        <v>.</v>
      </c>
      <c r="F11" s="141"/>
      <c r="G11" s="138">
        <f>average(CAPEX_OPEX!B25:B27)</f>
        <v>875454.5455</v>
      </c>
      <c r="H11" s="138">
        <f>average(CAPEX_OPEX!D25:D27)</f>
        <v>15454.54545</v>
      </c>
      <c r="I11" s="134" t="str">
        <f>IFERROR(IF(A11="Battery_Utility_4h",average(CAPEX_OPEX!F$35:F$36),IF(A11="Battery_Utility_2h",average(CAPEX_OPEX!F$37:F$38),IF(A11="Battery_Utility_1h",average(CAPEX_OPEX!F$39:F$40),"."))),".")</f>
        <v>.</v>
      </c>
      <c r="J11" s="139">
        <f>IFERROR((1-VLOOKUP(A11,Assumptions!A$3:B$17,2,FALSE))^(B11-2019),1)</f>
        <v>0.9748924129</v>
      </c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</row>
    <row r="12">
      <c r="A12" s="131" t="s">
        <v>21</v>
      </c>
      <c r="B12" s="131">
        <v>2020.0</v>
      </c>
      <c r="C12" s="137">
        <f t="shared" si="1"/>
        <v>1472042.261</v>
      </c>
      <c r="D12" s="137">
        <f t="shared" si="2"/>
        <v>30965.63455</v>
      </c>
      <c r="E12" s="137" t="str">
        <f t="shared" si="3"/>
        <v>.</v>
      </c>
      <c r="F12" s="141"/>
      <c r="G12" s="138">
        <f>average(CAPEX_OPEX!B28:B31)</f>
        <v>1509545.455</v>
      </c>
      <c r="H12" s="138">
        <f>average(CAPEX_OPEX!D28:D31)</f>
        <v>31754.54545</v>
      </c>
      <c r="I12" s="134" t="str">
        <f>IFERROR(IF(A12="Battery_Utility_4h",average(CAPEX_OPEX!F$35:F$36),IF(A12="Battery_Utility_2h",average(CAPEX_OPEX!F$37:F$38),IF(A12="Battery_Utility_1h",average(CAPEX_OPEX!F$39:F$40),"."))),".")</f>
        <v>.</v>
      </c>
      <c r="J12" s="139">
        <f>IFERROR((1-VLOOKUP(A12,Assumptions!A$3:B$17,2,FALSE))^(B12-2019),1)</f>
        <v>0.9751559691</v>
      </c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</row>
    <row r="13">
      <c r="A13" s="131" t="s">
        <v>24</v>
      </c>
      <c r="B13" s="131">
        <v>2020.0</v>
      </c>
      <c r="C13" s="137">
        <f t="shared" si="1"/>
        <v>1296294.125</v>
      </c>
      <c r="D13" s="137">
        <f t="shared" si="2"/>
        <v>32407.35313</v>
      </c>
      <c r="E13" s="137">
        <f t="shared" si="3"/>
        <v>324941.1981</v>
      </c>
      <c r="F13" s="141"/>
      <c r="G13" s="138">
        <f>average(CAPEX_OPEX!B35:B36)</f>
        <v>1358181.818</v>
      </c>
      <c r="H13" s="138">
        <f>average(CAPEX_OPEX!D35:D36)</f>
        <v>33954.54545</v>
      </c>
      <c r="I13" s="134">
        <f>IFERROR(IF(A13="Battery_Utility_4h",average(CAPEX_OPEX!F$35:F$36),IF(A13="Battery_Utility_2h",average(CAPEX_OPEX!F$37:F$38),IF(A13="Battery_Utility_1h",average(CAPEX_OPEX!F$39:F$40),"."))),".")</f>
        <v>340454.5455</v>
      </c>
      <c r="J13" s="139">
        <f>IFERROR((1-VLOOKUP(A13,Assumptions!A$3:B$17,2,FALSE))^(B13-2019),1)</f>
        <v>0.9544334257</v>
      </c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  <c r="AE13" s="136"/>
    </row>
    <row r="14">
      <c r="A14" s="131" t="s">
        <v>25</v>
      </c>
      <c r="B14" s="131">
        <v>2020.0</v>
      </c>
      <c r="C14" s="137">
        <f t="shared" si="1"/>
        <v>813726.8009</v>
      </c>
      <c r="D14" s="137">
        <f t="shared" si="2"/>
        <v>20343.17002</v>
      </c>
      <c r="E14" s="137">
        <f t="shared" si="3"/>
        <v>383074.8704</v>
      </c>
      <c r="F14" s="141"/>
      <c r="G14" s="138">
        <f>average(CAPEX_OPEX!B37:B38)</f>
        <v>852575.7576</v>
      </c>
      <c r="H14" s="138">
        <f>average(CAPEX_OPEX!D37:D38)</f>
        <v>21314.39394</v>
      </c>
      <c r="I14" s="134">
        <f>IFERROR(IF(A14="Battery_Utility_4h",average(CAPEX_OPEX!F$35:F$36),IF(A14="Battery_Utility_2h",average(CAPEX_OPEX!F$37:F$38),IF(A14="Battery_Utility_1h",average(CAPEX_OPEX!F$39:F$40),"."))),".")</f>
        <v>401363.6364</v>
      </c>
      <c r="J14" s="139">
        <f>IFERROR((1-VLOOKUP(A14,Assumptions!A$3:B$17,2,FALSE))^(B14-2019),1)</f>
        <v>0.9544334257</v>
      </c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</row>
    <row r="15">
      <c r="A15" s="131" t="s">
        <v>26</v>
      </c>
      <c r="B15" s="131">
        <v>2020.0</v>
      </c>
      <c r="C15" s="137">
        <f t="shared" si="1"/>
        <v>567887.8883</v>
      </c>
      <c r="D15" s="137">
        <f t="shared" si="2"/>
        <v>14197.19721</v>
      </c>
      <c r="E15" s="137">
        <f t="shared" si="3"/>
        <v>451620.5437</v>
      </c>
      <c r="F15" s="141"/>
      <c r="G15" s="138">
        <f>average(CAPEX_OPEX!B39:B40)</f>
        <v>595000</v>
      </c>
      <c r="H15" s="138">
        <f>average(CAPEX_OPEX!D39:D40)</f>
        <v>14875</v>
      </c>
      <c r="I15" s="134">
        <f>IFERROR(IF(A15="Battery_Utility_4h",average(CAPEX_OPEX!F$35:F$36),IF(A15="Battery_Utility_2h",average(CAPEX_OPEX!F$37:F$38),IF(A15="Battery_Utility_1h",average(CAPEX_OPEX!F$39:F$40),"."))),".")</f>
        <v>473181.8182</v>
      </c>
      <c r="J15" s="139">
        <f>IFERROR((1-VLOOKUP(A15,Assumptions!A$3:B$17,2,FALSE))^(B15-2019),1)</f>
        <v>0.9544334257</v>
      </c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</row>
    <row r="16">
      <c r="A16" s="143" t="s">
        <v>9</v>
      </c>
      <c r="B16" s="131">
        <v>2021.0</v>
      </c>
      <c r="C16" s="137">
        <f t="shared" si="1"/>
        <v>2400000</v>
      </c>
      <c r="D16" s="137">
        <f t="shared" si="2"/>
        <v>60000</v>
      </c>
      <c r="E16" s="137" t="str">
        <f t="shared" si="3"/>
        <v>.</v>
      </c>
      <c r="F16" s="141"/>
      <c r="G16" s="138">
        <f t="shared" ref="G16:G105" si="4">G7</f>
        <v>2400000</v>
      </c>
      <c r="H16" s="138">
        <f t="shared" ref="H16:H105" si="5">IFERROR(IF(find("Battery",A16)&gt;0,G16*0.025,H7),H7)</f>
        <v>60000</v>
      </c>
      <c r="I16" s="134" t="str">
        <f>IFERROR(IF(A16="Battery_Utility_4h",average(CAPEX_OPEX!F$35:F$36),IF(A16="Battery_Utility_2h",average(CAPEX_OPEX!F$37:F$38),IF(A16="Battery_Utility_1h",average(CAPEX_OPEX!F$39:F$40),"."))),".")</f>
        <v>.</v>
      </c>
      <c r="J16" s="139">
        <f>IFERROR((1-VLOOKUP(A16,Assumptions!A$3:B$17,2,FALSE))^(B16-2019),1)</f>
        <v>1</v>
      </c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</row>
    <row r="17">
      <c r="A17" s="131" t="s">
        <v>12</v>
      </c>
      <c r="B17" s="131">
        <v>2021.0</v>
      </c>
      <c r="C17" s="137">
        <f t="shared" si="1"/>
        <v>711776.2552</v>
      </c>
      <c r="D17" s="137">
        <f t="shared" si="2"/>
        <v>13777.7349</v>
      </c>
      <c r="E17" s="137" t="str">
        <f t="shared" si="3"/>
        <v>.</v>
      </c>
      <c r="F17" s="141"/>
      <c r="G17" s="138">
        <f t="shared" si="4"/>
        <v>722671.7077</v>
      </c>
      <c r="H17" s="138">
        <f t="shared" si="5"/>
        <v>13988.63636</v>
      </c>
      <c r="I17" s="134" t="str">
        <f>IFERROR(IF(A17="Battery_Utility_4h",average(CAPEX_OPEX!F$35:F$36),IF(A17="Battery_Utility_2h",average(CAPEX_OPEX!F$37:F$38),IF(A17="Battery_Utility_1h",average(CAPEX_OPEX!F$39:F$40),"."))),".")</f>
        <v>.</v>
      </c>
      <c r="J17" s="139">
        <f>IFERROR((1-VLOOKUP(A17,Assumptions!A$3:B$17,2,FALSE))^(B17-2019),1)</f>
        <v>0.9849233721</v>
      </c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</row>
    <row r="18">
      <c r="A18" s="131" t="s">
        <v>13</v>
      </c>
      <c r="B18" s="131">
        <v>2021.0</v>
      </c>
      <c r="C18" s="137">
        <f t="shared" si="1"/>
        <v>980761.3287</v>
      </c>
      <c r="D18" s="137">
        <f t="shared" si="2"/>
        <v>13600.57585</v>
      </c>
      <c r="E18" s="137" t="str">
        <f t="shared" si="3"/>
        <v>.</v>
      </c>
      <c r="F18" s="141"/>
      <c r="G18" s="138">
        <f t="shared" si="4"/>
        <v>997272.7273</v>
      </c>
      <c r="H18" s="138">
        <f t="shared" si="5"/>
        <v>13829.54545</v>
      </c>
      <c r="I18" s="134" t="str">
        <f>IFERROR(IF(A18="Battery_Utility_4h",average(CAPEX_OPEX!F$35:F$36),IF(A18="Battery_Utility_2h",average(CAPEX_OPEX!F$37:F$38),IF(A18="Battery_Utility_1h",average(CAPEX_OPEX!F$39:F$40),"."))),".")</f>
        <v>.</v>
      </c>
      <c r="J18" s="139">
        <f>IFERROR((1-VLOOKUP(A18,Assumptions!A$3:B$17,2,FALSE))^(B18-2019),1)</f>
        <v>0.9834434472</v>
      </c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</row>
    <row r="19">
      <c r="A19" s="131" t="s">
        <v>14</v>
      </c>
      <c r="B19" s="131">
        <v>2021.0</v>
      </c>
      <c r="C19" s="137">
        <f t="shared" si="1"/>
        <v>2144256.55</v>
      </c>
      <c r="D19" s="137">
        <f t="shared" si="2"/>
        <v>27158.81597</v>
      </c>
      <c r="E19" s="137" t="str">
        <f t="shared" si="3"/>
        <v>.</v>
      </c>
      <c r="F19" s="141"/>
      <c r="G19" s="138">
        <f t="shared" si="4"/>
        <v>2206363.636</v>
      </c>
      <c r="H19" s="138">
        <f t="shared" si="5"/>
        <v>27945.45455</v>
      </c>
      <c r="I19" s="134" t="str">
        <f>IFERROR(IF(A19="Battery_Utility_4h",average(CAPEX_OPEX!F$35:F$36),IF(A19="Battery_Utility_2h",average(CAPEX_OPEX!F$37:F$38),IF(A19="Battery_Utility_1h",average(CAPEX_OPEX!F$39:F$40),"."))),".")</f>
        <v>.</v>
      </c>
      <c r="J19" s="139">
        <f>IFERROR((1-VLOOKUP(A19,Assumptions!A$3:B$17,2,FALSE))^(B19-2019),1)</f>
        <v>0.9718509292</v>
      </c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</row>
    <row r="20">
      <c r="A20" s="131" t="s">
        <v>20</v>
      </c>
      <c r="B20" s="131">
        <v>2021.0</v>
      </c>
      <c r="C20" s="137">
        <f t="shared" si="1"/>
        <v>832045.3216</v>
      </c>
      <c r="D20" s="137">
        <f t="shared" si="2"/>
        <v>14688.23517</v>
      </c>
      <c r="E20" s="137" t="str">
        <f t="shared" si="3"/>
        <v>.</v>
      </c>
      <c r="F20" s="141"/>
      <c r="G20" s="138">
        <f t="shared" si="4"/>
        <v>875454.5455</v>
      </c>
      <c r="H20" s="138">
        <f t="shared" si="5"/>
        <v>15454.54545</v>
      </c>
      <c r="I20" s="134" t="str">
        <f>IFERROR(IF(A20="Battery_Utility_4h",average(CAPEX_OPEX!F$35:F$36),IF(A20="Battery_Utility_2h",average(CAPEX_OPEX!F$37:F$38),IF(A20="Battery_Utility_1h",average(CAPEX_OPEX!F$39:F$40),"."))),".")</f>
        <v>.</v>
      </c>
      <c r="J20" s="139">
        <f>IFERROR((1-VLOOKUP(A20,Assumptions!A$3:B$17,2,FALSE))^(B20-2019),1)</f>
        <v>0.9504152167</v>
      </c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</row>
    <row r="21">
      <c r="A21" s="131" t="s">
        <v>21</v>
      </c>
      <c r="B21" s="131">
        <v>2021.0</v>
      </c>
      <c r="C21" s="137">
        <f t="shared" si="1"/>
        <v>1435470.797</v>
      </c>
      <c r="D21" s="137">
        <f t="shared" si="2"/>
        <v>30196.32337</v>
      </c>
      <c r="E21" s="137" t="str">
        <f t="shared" si="3"/>
        <v>.</v>
      </c>
      <c r="F21" s="141"/>
      <c r="G21" s="138">
        <f t="shared" si="4"/>
        <v>1509545.455</v>
      </c>
      <c r="H21" s="138">
        <f t="shared" si="5"/>
        <v>31754.54545</v>
      </c>
      <c r="I21" s="134" t="str">
        <f>IFERROR(IF(A21="Battery_Utility_4h",average(CAPEX_OPEX!F$35:F$36),IF(A21="Battery_Utility_2h",average(CAPEX_OPEX!F$37:F$38),IF(A21="Battery_Utility_1h",average(CAPEX_OPEX!F$39:F$40),"."))),".")</f>
        <v>.</v>
      </c>
      <c r="J21" s="139">
        <f>IFERROR((1-VLOOKUP(A21,Assumptions!A$3:B$17,2,FALSE))^(B21-2019),1)</f>
        <v>0.9509291641</v>
      </c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</row>
    <row r="22">
      <c r="A22" s="131" t="s">
        <v>24</v>
      </c>
      <c r="B22" s="131">
        <v>2021.0</v>
      </c>
      <c r="C22" s="137">
        <f t="shared" si="1"/>
        <v>1237226.443</v>
      </c>
      <c r="D22" s="137">
        <f t="shared" si="2"/>
        <v>30930.66107</v>
      </c>
      <c r="E22" s="137">
        <f t="shared" si="3"/>
        <v>310134.7408</v>
      </c>
      <c r="F22" s="141"/>
      <c r="G22" s="138">
        <f t="shared" si="4"/>
        <v>1358181.818</v>
      </c>
      <c r="H22" s="138">
        <f t="shared" si="5"/>
        <v>33954.54545</v>
      </c>
      <c r="I22" s="134">
        <f>IFERROR(IF(A22="Battery_Utility_4h",average(CAPEX_OPEX!F$35:F$36),IF(A22="Battery_Utility_2h",average(CAPEX_OPEX!F$37:F$38),IF(A22="Battery_Utility_1h",average(CAPEX_OPEX!F$39:F$40),"."))),".")</f>
        <v>340454.5455</v>
      </c>
      <c r="J22" s="139">
        <f>IFERROR((1-VLOOKUP(A22,Assumptions!A$3:B$17,2,FALSE))^(B22-2019),1)</f>
        <v>0.910943164</v>
      </c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</row>
    <row r="23">
      <c r="A23" s="131" t="s">
        <v>25</v>
      </c>
      <c r="B23" s="131">
        <v>2021.0</v>
      </c>
      <c r="C23" s="137">
        <f t="shared" si="1"/>
        <v>776648.0582</v>
      </c>
      <c r="D23" s="137">
        <f t="shared" si="2"/>
        <v>19416.20145</v>
      </c>
      <c r="E23" s="137">
        <f t="shared" si="3"/>
        <v>365619.4608</v>
      </c>
      <c r="F23" s="141"/>
      <c r="G23" s="138">
        <f t="shared" si="4"/>
        <v>852575.7576</v>
      </c>
      <c r="H23" s="138">
        <f t="shared" si="5"/>
        <v>21314.39394</v>
      </c>
      <c r="I23" s="134">
        <f>IFERROR(IF(A23="Battery_Utility_4h",average(CAPEX_OPEX!F$35:F$36),IF(A23="Battery_Utility_2h",average(CAPEX_OPEX!F$37:F$38),IF(A23="Battery_Utility_1h",average(CAPEX_OPEX!F$39:F$40),"."))),".")</f>
        <v>401363.6364</v>
      </c>
      <c r="J23" s="139">
        <f>IFERROR((1-VLOOKUP(A23,Assumptions!A$3:B$17,2,FALSE))^(B23-2019),1)</f>
        <v>0.910943164</v>
      </c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</row>
    <row r="24">
      <c r="A24" s="131" t="s">
        <v>26</v>
      </c>
      <c r="B24" s="131">
        <v>2021.0</v>
      </c>
      <c r="C24" s="137">
        <f t="shared" si="1"/>
        <v>542011.1826</v>
      </c>
      <c r="D24" s="137">
        <f t="shared" si="2"/>
        <v>13550.27956</v>
      </c>
      <c r="E24" s="137">
        <f t="shared" si="3"/>
        <v>431041.7426</v>
      </c>
      <c r="F24" s="141"/>
      <c r="G24" s="138">
        <f t="shared" si="4"/>
        <v>595000</v>
      </c>
      <c r="H24" s="138">
        <f t="shared" si="5"/>
        <v>14875</v>
      </c>
      <c r="I24" s="134">
        <f>IFERROR(IF(A24="Battery_Utility_4h",average(CAPEX_OPEX!F$35:F$36),IF(A24="Battery_Utility_2h",average(CAPEX_OPEX!F$37:F$38),IF(A24="Battery_Utility_1h",average(CAPEX_OPEX!F$39:F$40),"."))),".")</f>
        <v>473181.8182</v>
      </c>
      <c r="J24" s="139">
        <f>IFERROR((1-VLOOKUP(A24,Assumptions!A$3:B$17,2,FALSE))^(B24-2019),1)</f>
        <v>0.910943164</v>
      </c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</row>
    <row r="25">
      <c r="A25" s="143" t="s">
        <v>9</v>
      </c>
      <c r="B25" s="131">
        <v>2022.0</v>
      </c>
      <c r="C25" s="137">
        <f t="shared" si="1"/>
        <v>2400000</v>
      </c>
      <c r="D25" s="137">
        <f t="shared" si="2"/>
        <v>60000</v>
      </c>
      <c r="E25" s="137" t="str">
        <f t="shared" si="3"/>
        <v>.</v>
      </c>
      <c r="F25" s="141"/>
      <c r="G25" s="138">
        <f t="shared" si="4"/>
        <v>2400000</v>
      </c>
      <c r="H25" s="138">
        <f t="shared" si="5"/>
        <v>60000</v>
      </c>
      <c r="I25" s="134" t="str">
        <f>IFERROR(IF(A25="Battery_Utility_4h",average(CAPEX_OPEX!F$35:F$36),IF(A25="Battery_Utility_2h",average(CAPEX_OPEX!F$37:F$38),IF(A25="Battery_Utility_1h",average(CAPEX_OPEX!F$39:F$40),"."))),".")</f>
        <v>.</v>
      </c>
      <c r="J25" s="139">
        <f>IFERROR((1-VLOOKUP(A25,Assumptions!A$3:B$17,2,FALSE))^(B25-2019),1)</f>
        <v>1</v>
      </c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  <c r="AE25" s="136"/>
    </row>
    <row r="26">
      <c r="A26" s="143" t="s">
        <v>12</v>
      </c>
      <c r="B26" s="131">
        <v>2022.0</v>
      </c>
      <c r="C26" s="137">
        <f t="shared" si="1"/>
        <v>706390.2847</v>
      </c>
      <c r="D26" s="137">
        <f t="shared" si="2"/>
        <v>13673.47956</v>
      </c>
      <c r="E26" s="137" t="str">
        <f t="shared" si="3"/>
        <v>.</v>
      </c>
      <c r="F26" s="141"/>
      <c r="G26" s="138">
        <f t="shared" si="4"/>
        <v>722671.7077</v>
      </c>
      <c r="H26" s="138">
        <f t="shared" si="5"/>
        <v>13988.63636</v>
      </c>
      <c r="I26" s="134" t="str">
        <f>IFERROR(IF(A26="Battery_Utility_4h",average(CAPEX_OPEX!F$35:F$36),IF(A26="Battery_Utility_2h",average(CAPEX_OPEX!F$37:F$38),IF(A26="Battery_Utility_1h",average(CAPEX_OPEX!F$39:F$40),"."))),".")</f>
        <v>.</v>
      </c>
      <c r="J26" s="139">
        <f>IFERROR((1-VLOOKUP(A26,Assumptions!A$3:B$17,2,FALSE))^(B26-2019),1)</f>
        <v>0.9774705128</v>
      </c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6"/>
      <c r="AC26" s="136"/>
      <c r="AD26" s="136"/>
      <c r="AE26" s="136"/>
    </row>
    <row r="27">
      <c r="A27" s="143" t="s">
        <v>13</v>
      </c>
      <c r="B27" s="131">
        <v>2022.0</v>
      </c>
      <c r="C27" s="137">
        <f t="shared" si="1"/>
        <v>972608.4284</v>
      </c>
      <c r="D27" s="137">
        <f t="shared" si="2"/>
        <v>13487.51661</v>
      </c>
      <c r="E27" s="137" t="str">
        <f t="shared" si="3"/>
        <v>.</v>
      </c>
      <c r="F27" s="141"/>
      <c r="G27" s="138">
        <f t="shared" si="4"/>
        <v>997272.7273</v>
      </c>
      <c r="H27" s="138">
        <f t="shared" si="5"/>
        <v>13829.54545</v>
      </c>
      <c r="I27" s="134" t="str">
        <f>IFERROR(IF(A27="Battery_Utility_4h",average(CAPEX_OPEX!F$35:F$36),IF(A27="Battery_Utility_2h",average(CAPEX_OPEX!F$37:F$38),IF(A27="Battery_Utility_1h",average(CAPEX_OPEX!F$39:F$40),"."))),".")</f>
        <v>.</v>
      </c>
      <c r="J27" s="139">
        <f>IFERROR((1-VLOOKUP(A27,Assumptions!A$3:B$17,2,FALSE))^(B27-2019),1)</f>
        <v>0.9752682509</v>
      </c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</row>
    <row r="28">
      <c r="A28" s="143" t="s">
        <v>14</v>
      </c>
      <c r="B28" s="131">
        <v>2022.0</v>
      </c>
      <c r="C28" s="137">
        <f t="shared" si="1"/>
        <v>2113861.712</v>
      </c>
      <c r="D28" s="137">
        <f t="shared" si="2"/>
        <v>26773.83973</v>
      </c>
      <c r="E28" s="137" t="str">
        <f t="shared" si="3"/>
        <v>.</v>
      </c>
      <c r="F28" s="141"/>
      <c r="G28" s="138">
        <f t="shared" si="4"/>
        <v>2206363.636</v>
      </c>
      <c r="H28" s="138">
        <f t="shared" si="5"/>
        <v>27945.45455</v>
      </c>
      <c r="I28" s="134" t="str">
        <f>IFERROR(IF(A28="Battery_Utility_4h",average(CAPEX_OPEX!F$35:F$36),IF(A28="Battery_Utility_2h",average(CAPEX_OPEX!F$37:F$38),IF(A28="Battery_Utility_1h",average(CAPEX_OPEX!F$39:F$40),"."))),".")</f>
        <v>.</v>
      </c>
      <c r="J28" s="139">
        <f>IFERROR((1-VLOOKUP(A28,Assumptions!A$3:B$17,2,FALSE))^(B28-2019),1)</f>
        <v>0.9580749415</v>
      </c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</row>
    <row r="29">
      <c r="A29" s="143" t="s">
        <v>20</v>
      </c>
      <c r="B29" s="131">
        <v>2022.0</v>
      </c>
      <c r="C29" s="137">
        <f t="shared" si="1"/>
        <v>811154.6712</v>
      </c>
      <c r="D29" s="137">
        <f t="shared" si="2"/>
        <v>14319.44902</v>
      </c>
      <c r="E29" s="137" t="str">
        <f t="shared" si="3"/>
        <v>.</v>
      </c>
      <c r="F29" s="141"/>
      <c r="G29" s="138">
        <f t="shared" si="4"/>
        <v>875454.5455</v>
      </c>
      <c r="H29" s="138">
        <f t="shared" si="5"/>
        <v>15454.54545</v>
      </c>
      <c r="I29" s="134" t="str">
        <f>IFERROR(IF(A29="Battery_Utility_4h",average(CAPEX_OPEX!F$35:F$36),IF(A29="Battery_Utility_2h",average(CAPEX_OPEX!F$37:F$38),IF(A29="Battery_Utility_1h",average(CAPEX_OPEX!F$39:F$40),"."))),".")</f>
        <v>.</v>
      </c>
      <c r="J29" s="139">
        <f>IFERROR((1-VLOOKUP(A29,Assumptions!A$3:B$17,2,FALSE))^(B29-2019),1)</f>
        <v>0.9265525839</v>
      </c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136"/>
    </row>
    <row r="30">
      <c r="A30" s="143" t="s">
        <v>21</v>
      </c>
      <c r="B30" s="131">
        <v>2022.0</v>
      </c>
      <c r="C30" s="137">
        <f t="shared" si="1"/>
        <v>1399807.916</v>
      </c>
      <c r="D30" s="137">
        <f t="shared" si="2"/>
        <v>29446.12498</v>
      </c>
      <c r="E30" s="137" t="str">
        <f t="shared" si="3"/>
        <v>.</v>
      </c>
      <c r="F30" s="141"/>
      <c r="G30" s="138">
        <f t="shared" si="4"/>
        <v>1509545.455</v>
      </c>
      <c r="H30" s="138">
        <f t="shared" si="5"/>
        <v>31754.54545</v>
      </c>
      <c r="I30" s="134" t="str">
        <f>IFERROR(IF(A30="Battery_Utility_4h",average(CAPEX_OPEX!F$35:F$36),IF(A30="Battery_Utility_2h",average(CAPEX_OPEX!F$37:F$38),IF(A30="Battery_Utility_1h",average(CAPEX_OPEX!F$39:F$40),"."))),".")</f>
        <v>.</v>
      </c>
      <c r="J30" s="139">
        <f>IFERROR((1-VLOOKUP(A30,Assumptions!A$3:B$17,2,FALSE))^(B30-2019),1)</f>
        <v>0.9273042506</v>
      </c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  <c r="AD30" s="136"/>
      <c r="AE30" s="136"/>
    </row>
    <row r="31">
      <c r="A31" s="143" t="s">
        <v>24</v>
      </c>
      <c r="B31" s="131">
        <v>2022.0</v>
      </c>
      <c r="C31" s="137">
        <f t="shared" si="1"/>
        <v>1180850.272</v>
      </c>
      <c r="D31" s="137">
        <f t="shared" si="2"/>
        <v>29521.2568</v>
      </c>
      <c r="E31" s="137">
        <f t="shared" si="3"/>
        <v>296002.9631</v>
      </c>
      <c r="F31" s="141"/>
      <c r="G31" s="138">
        <f t="shared" si="4"/>
        <v>1358181.818</v>
      </c>
      <c r="H31" s="138">
        <f t="shared" si="5"/>
        <v>33954.54545</v>
      </c>
      <c r="I31" s="134">
        <f>IFERROR(IF(A31="Battery_Utility_4h",average(CAPEX_OPEX!F$35:F$36),IF(A31="Battery_Utility_2h",average(CAPEX_OPEX!F$37:F$38),IF(A31="Battery_Utility_1h",average(CAPEX_OPEX!F$39:F$40),"."))),".")</f>
        <v>340454.5455</v>
      </c>
      <c r="J31" s="139">
        <f>IFERROR((1-VLOOKUP(A31,Assumptions!A$3:B$17,2,FALSE))^(B31-2019),1)</f>
        <v>0.8694346046</v>
      </c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/>
      <c r="AC31" s="136"/>
      <c r="AD31" s="136"/>
      <c r="AE31" s="136"/>
    </row>
    <row r="32">
      <c r="A32" s="143" t="s">
        <v>25</v>
      </c>
      <c r="B32" s="131">
        <v>2022.0</v>
      </c>
      <c r="C32" s="137">
        <f t="shared" si="1"/>
        <v>741258.8667</v>
      </c>
      <c r="D32" s="137">
        <f t="shared" si="2"/>
        <v>18531.47167</v>
      </c>
      <c r="E32" s="137">
        <f t="shared" si="3"/>
        <v>348959.4345</v>
      </c>
      <c r="F32" s="141"/>
      <c r="G32" s="138">
        <f t="shared" si="4"/>
        <v>852575.7576</v>
      </c>
      <c r="H32" s="138">
        <f t="shared" si="5"/>
        <v>21314.39394</v>
      </c>
      <c r="I32" s="134">
        <f>IFERROR(IF(A32="Battery_Utility_4h",average(CAPEX_OPEX!F$35:F$36),IF(A32="Battery_Utility_2h",average(CAPEX_OPEX!F$37:F$38),IF(A32="Battery_Utility_1h",average(CAPEX_OPEX!F$39:F$40),"."))),".")</f>
        <v>401363.6364</v>
      </c>
      <c r="J32" s="139">
        <f>IFERROR((1-VLOOKUP(A32,Assumptions!A$3:B$17,2,FALSE))^(B32-2019),1)</f>
        <v>0.8694346046</v>
      </c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  <c r="AB32" s="136"/>
      <c r="AC32" s="136"/>
      <c r="AD32" s="136"/>
      <c r="AE32" s="136"/>
    </row>
    <row r="33">
      <c r="A33" s="143" t="s">
        <v>26</v>
      </c>
      <c r="B33" s="131">
        <v>2022.0</v>
      </c>
      <c r="C33" s="137">
        <f t="shared" si="1"/>
        <v>517313.5897</v>
      </c>
      <c r="D33" s="137">
        <f t="shared" si="2"/>
        <v>12932.83974</v>
      </c>
      <c r="E33" s="137">
        <f t="shared" si="3"/>
        <v>411400.647</v>
      </c>
      <c r="F33" s="141"/>
      <c r="G33" s="138">
        <f t="shared" si="4"/>
        <v>595000</v>
      </c>
      <c r="H33" s="138">
        <f t="shared" si="5"/>
        <v>14875</v>
      </c>
      <c r="I33" s="134">
        <f>IFERROR(IF(A33="Battery_Utility_4h",average(CAPEX_OPEX!F$35:F$36),IF(A33="Battery_Utility_2h",average(CAPEX_OPEX!F$37:F$38),IF(A33="Battery_Utility_1h",average(CAPEX_OPEX!F$39:F$40),"."))),".")</f>
        <v>473181.8182</v>
      </c>
      <c r="J33" s="139">
        <f>IFERROR((1-VLOOKUP(A33,Assumptions!A$3:B$17,2,FALSE))^(B33-2019),1)</f>
        <v>0.8694346046</v>
      </c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  <c r="AA33" s="136"/>
      <c r="AB33" s="136"/>
      <c r="AC33" s="136"/>
      <c r="AD33" s="136"/>
      <c r="AE33" s="136"/>
    </row>
    <row r="34">
      <c r="A34" s="143" t="s">
        <v>9</v>
      </c>
      <c r="B34" s="131">
        <v>2023.0</v>
      </c>
      <c r="C34" s="137">
        <f t="shared" si="1"/>
        <v>2400000</v>
      </c>
      <c r="D34" s="137">
        <f t="shared" si="2"/>
        <v>60000</v>
      </c>
      <c r="E34" s="137" t="str">
        <f t="shared" si="3"/>
        <v>.</v>
      </c>
      <c r="F34" s="141"/>
      <c r="G34" s="138">
        <f t="shared" si="4"/>
        <v>2400000</v>
      </c>
      <c r="H34" s="138">
        <f t="shared" si="5"/>
        <v>60000</v>
      </c>
      <c r="I34" s="134" t="str">
        <f>IFERROR(IF(A34="Battery_Utility_4h",average(CAPEX_OPEX!F$35:F$36),IF(A34="Battery_Utility_2h",average(CAPEX_OPEX!F$37:F$38),IF(A34="Battery_Utility_1h",average(CAPEX_OPEX!F$39:F$40),"."))),".")</f>
        <v>.</v>
      </c>
      <c r="J34" s="139">
        <f>IFERROR((1-VLOOKUP(A34,Assumptions!A$3:B$17,2,FALSE))^(B34-2019),1)</f>
        <v>1</v>
      </c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  <c r="AA34" s="136"/>
      <c r="AB34" s="136"/>
      <c r="AC34" s="136"/>
      <c r="AD34" s="136"/>
      <c r="AE34" s="136"/>
    </row>
    <row r="35">
      <c r="A35" s="143" t="s">
        <v>12</v>
      </c>
      <c r="B35" s="131">
        <v>2023.0</v>
      </c>
      <c r="C35" s="137">
        <f t="shared" si="1"/>
        <v>701045.0695</v>
      </c>
      <c r="D35" s="137">
        <f t="shared" si="2"/>
        <v>13570.01312</v>
      </c>
      <c r="E35" s="137" t="str">
        <f t="shared" si="3"/>
        <v>.</v>
      </c>
      <c r="F35" s="141"/>
      <c r="G35" s="138">
        <f t="shared" si="4"/>
        <v>722671.7077</v>
      </c>
      <c r="H35" s="138">
        <f t="shared" si="5"/>
        <v>13988.63636</v>
      </c>
      <c r="I35" s="134" t="str">
        <f>IFERROR(IF(A35="Battery_Utility_4h",average(CAPEX_OPEX!F$35:F$36),IF(A35="Battery_Utility_2h",average(CAPEX_OPEX!F$37:F$38),IF(A35="Battery_Utility_1h",average(CAPEX_OPEX!F$39:F$40),"."))),".")</f>
        <v>.</v>
      </c>
      <c r="J35" s="139">
        <f>IFERROR((1-VLOOKUP(A35,Assumptions!A$3:B$17,2,FALSE))^(B35-2019),1)</f>
        <v>0.9700740489</v>
      </c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  <c r="AE35" s="136"/>
    </row>
    <row r="36">
      <c r="A36" s="143" t="s">
        <v>13</v>
      </c>
      <c r="B36" s="131">
        <v>2023.0</v>
      </c>
      <c r="C36" s="137">
        <f t="shared" si="1"/>
        <v>964523.3019</v>
      </c>
      <c r="D36" s="137">
        <f t="shared" si="2"/>
        <v>13375.3972</v>
      </c>
      <c r="E36" s="137" t="str">
        <f t="shared" si="3"/>
        <v>.</v>
      </c>
      <c r="F36" s="141"/>
      <c r="G36" s="138">
        <f t="shared" si="4"/>
        <v>997272.7273</v>
      </c>
      <c r="H36" s="138">
        <f t="shared" si="5"/>
        <v>13829.54545</v>
      </c>
      <c r="I36" s="134" t="str">
        <f>IFERROR(IF(A36="Battery_Utility_4h",average(CAPEX_OPEX!F$35:F$36),IF(A36="Battery_Utility_2h",average(CAPEX_OPEX!F$37:F$38),IF(A36="Battery_Utility_1h",average(CAPEX_OPEX!F$39:F$40),"."))),".")</f>
        <v>.</v>
      </c>
      <c r="J36" s="139">
        <f>IFERROR((1-VLOOKUP(A36,Assumptions!A$3:B$17,2,FALSE))^(B36-2019),1)</f>
        <v>0.9671610137</v>
      </c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  <c r="AA36" s="136"/>
      <c r="AB36" s="136"/>
      <c r="AC36" s="136"/>
      <c r="AD36" s="136"/>
      <c r="AE36" s="136"/>
    </row>
    <row r="37">
      <c r="A37" s="143" t="s">
        <v>14</v>
      </c>
      <c r="B37" s="131">
        <v>2023.0</v>
      </c>
      <c r="C37" s="137">
        <f t="shared" si="1"/>
        <v>2083897.721</v>
      </c>
      <c r="D37" s="137">
        <f t="shared" si="2"/>
        <v>26394.32053</v>
      </c>
      <c r="E37" s="137" t="str">
        <f t="shared" si="3"/>
        <v>.</v>
      </c>
      <c r="F37" s="141"/>
      <c r="G37" s="138">
        <f t="shared" si="4"/>
        <v>2206363.636</v>
      </c>
      <c r="H37" s="138">
        <f t="shared" si="5"/>
        <v>27945.45455</v>
      </c>
      <c r="I37" s="134" t="str">
        <f>IFERROR(IF(A37="Battery_Utility_4h",average(CAPEX_OPEX!F$35:F$36),IF(A37="Battery_Utility_2h",average(CAPEX_OPEX!F$37:F$38),IF(A37="Battery_Utility_1h",average(CAPEX_OPEX!F$39:F$40),"."))),".")</f>
        <v>.</v>
      </c>
      <c r="J37" s="139">
        <f>IFERROR((1-VLOOKUP(A37,Assumptions!A$3:B$17,2,FALSE))^(B37-2019),1)</f>
        <v>0.9444942285</v>
      </c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  <c r="AA37" s="136"/>
      <c r="AB37" s="136"/>
      <c r="AC37" s="136"/>
      <c r="AD37" s="136"/>
      <c r="AE37" s="136"/>
    </row>
    <row r="38">
      <c r="A38" s="143" t="s">
        <v>20</v>
      </c>
      <c r="B38" s="131">
        <v>2023.0</v>
      </c>
      <c r="C38" s="137">
        <f t="shared" si="1"/>
        <v>790788.5346</v>
      </c>
      <c r="D38" s="137">
        <f t="shared" si="2"/>
        <v>13959.92221</v>
      </c>
      <c r="E38" s="137" t="str">
        <f t="shared" si="3"/>
        <v>.</v>
      </c>
      <c r="F38" s="141"/>
      <c r="G38" s="138">
        <f t="shared" si="4"/>
        <v>875454.5455</v>
      </c>
      <c r="H38" s="138">
        <f t="shared" si="5"/>
        <v>15454.54545</v>
      </c>
      <c r="I38" s="134" t="str">
        <f>IFERROR(IF(A38="Battery_Utility_4h",average(CAPEX_OPEX!F$35:F$36),IF(A38="Battery_Utility_2h",average(CAPEX_OPEX!F$37:F$38),IF(A38="Battery_Utility_1h",average(CAPEX_OPEX!F$39:F$40),"."))),".")</f>
        <v>.</v>
      </c>
      <c r="J38" s="139">
        <f>IFERROR((1-VLOOKUP(A38,Assumptions!A$3:B$17,2,FALSE))^(B38-2019),1)</f>
        <v>0.9032890842</v>
      </c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  <c r="AA38" s="136"/>
      <c r="AB38" s="136"/>
      <c r="AC38" s="136"/>
      <c r="AD38" s="136"/>
      <c r="AE38" s="136"/>
    </row>
    <row r="39">
      <c r="A39" s="143" t="s">
        <v>21</v>
      </c>
      <c r="B39" s="131">
        <v>2023.0</v>
      </c>
      <c r="C39" s="137">
        <f t="shared" si="1"/>
        <v>1365031.045</v>
      </c>
      <c r="D39" s="137">
        <f t="shared" si="2"/>
        <v>28714.56454</v>
      </c>
      <c r="E39" s="137" t="str">
        <f t="shared" si="3"/>
        <v>.</v>
      </c>
      <c r="F39" s="141"/>
      <c r="G39" s="138">
        <f t="shared" si="4"/>
        <v>1509545.455</v>
      </c>
      <c r="H39" s="138">
        <f t="shared" si="5"/>
        <v>31754.54545</v>
      </c>
      <c r="I39" s="134" t="str">
        <f>IFERROR(IF(A39="Battery_Utility_4h",average(CAPEX_OPEX!F$35:F$36),IF(A39="Battery_Utility_2h",average(CAPEX_OPEX!F$37:F$38),IF(A39="Battery_Utility_1h",average(CAPEX_OPEX!F$39:F$40),"."))),".")</f>
        <v>.</v>
      </c>
      <c r="J39" s="139">
        <f>IFERROR((1-VLOOKUP(A39,Assumptions!A$3:B$17,2,FALSE))^(B39-2019),1)</f>
        <v>0.9042662752</v>
      </c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136"/>
      <c r="AC39" s="136"/>
      <c r="AD39" s="136"/>
      <c r="AE39" s="136"/>
    </row>
    <row r="40">
      <c r="A40" s="143" t="s">
        <v>24</v>
      </c>
      <c r="B40" s="131">
        <v>2023.0</v>
      </c>
      <c r="C40" s="137">
        <f t="shared" si="1"/>
        <v>1127042.97</v>
      </c>
      <c r="D40" s="137">
        <f t="shared" si="2"/>
        <v>28176.07426</v>
      </c>
      <c r="E40" s="137">
        <f t="shared" si="3"/>
        <v>282515.1221</v>
      </c>
      <c r="F40" s="141"/>
      <c r="G40" s="138">
        <f t="shared" si="4"/>
        <v>1358181.818</v>
      </c>
      <c r="H40" s="138">
        <f t="shared" si="5"/>
        <v>33954.54545</v>
      </c>
      <c r="I40" s="134">
        <f>IFERROR(IF(A40="Battery_Utility_4h",average(CAPEX_OPEX!F$35:F$36),IF(A40="Battery_Utility_2h",average(CAPEX_OPEX!F$37:F$38),IF(A40="Battery_Utility_1h",average(CAPEX_OPEX!F$39:F$40),"."))),".")</f>
        <v>340454.5455</v>
      </c>
      <c r="J40" s="139">
        <f>IFERROR((1-VLOOKUP(A40,Assumptions!A$3:B$17,2,FALSE))^(B40-2019),1)</f>
        <v>0.8298174481</v>
      </c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136"/>
      <c r="AC40" s="136"/>
      <c r="AD40" s="136"/>
      <c r="AE40" s="136"/>
    </row>
    <row r="41">
      <c r="A41" s="143" t="s">
        <v>25</v>
      </c>
      <c r="B41" s="131">
        <v>2023.0</v>
      </c>
      <c r="C41" s="137">
        <f t="shared" si="1"/>
        <v>707482.2394</v>
      </c>
      <c r="D41" s="137">
        <f t="shared" si="2"/>
        <v>17687.05599</v>
      </c>
      <c r="E41" s="137">
        <f t="shared" si="3"/>
        <v>333058.5485</v>
      </c>
      <c r="F41" s="141"/>
      <c r="G41" s="138">
        <f t="shared" si="4"/>
        <v>852575.7576</v>
      </c>
      <c r="H41" s="138">
        <f t="shared" si="5"/>
        <v>21314.39394</v>
      </c>
      <c r="I41" s="134">
        <f>IFERROR(IF(A41="Battery_Utility_4h",average(CAPEX_OPEX!F$35:F$36),IF(A41="Battery_Utility_2h",average(CAPEX_OPEX!F$37:F$38),IF(A41="Battery_Utility_1h",average(CAPEX_OPEX!F$39:F$40),"."))),".")</f>
        <v>401363.6364</v>
      </c>
      <c r="J41" s="139">
        <f>IFERROR((1-VLOOKUP(A41,Assumptions!A$3:B$17,2,FALSE))^(B41-2019),1)</f>
        <v>0.8298174481</v>
      </c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136"/>
      <c r="AC41" s="136"/>
      <c r="AD41" s="136"/>
      <c r="AE41" s="136"/>
    </row>
    <row r="42">
      <c r="A42" s="143" t="s">
        <v>26</v>
      </c>
      <c r="B42" s="131">
        <v>2023.0</v>
      </c>
      <c r="C42" s="137">
        <f t="shared" si="1"/>
        <v>493741.3816</v>
      </c>
      <c r="D42" s="137">
        <f t="shared" si="2"/>
        <v>12343.53454</v>
      </c>
      <c r="E42" s="137">
        <f t="shared" si="3"/>
        <v>392654.5288</v>
      </c>
      <c r="F42" s="141"/>
      <c r="G42" s="138">
        <f t="shared" si="4"/>
        <v>595000</v>
      </c>
      <c r="H42" s="138">
        <f t="shared" si="5"/>
        <v>14875</v>
      </c>
      <c r="I42" s="134">
        <f>IFERROR(IF(A42="Battery_Utility_4h",average(CAPEX_OPEX!F$35:F$36),IF(A42="Battery_Utility_2h",average(CAPEX_OPEX!F$37:F$38),IF(A42="Battery_Utility_1h",average(CAPEX_OPEX!F$39:F$40),"."))),".")</f>
        <v>473181.8182</v>
      </c>
      <c r="J42" s="139">
        <f>IFERROR((1-VLOOKUP(A42,Assumptions!A$3:B$17,2,FALSE))^(B42-2019),1)</f>
        <v>0.8298174481</v>
      </c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</row>
    <row r="43">
      <c r="A43" s="143" t="s">
        <v>9</v>
      </c>
      <c r="B43" s="131">
        <v>2024.0</v>
      </c>
      <c r="C43" s="137">
        <f t="shared" si="1"/>
        <v>2400000</v>
      </c>
      <c r="D43" s="137">
        <f t="shared" si="2"/>
        <v>60000</v>
      </c>
      <c r="E43" s="137" t="str">
        <f t="shared" si="3"/>
        <v>.</v>
      </c>
      <c r="F43" s="141"/>
      <c r="G43" s="138">
        <f t="shared" si="4"/>
        <v>2400000</v>
      </c>
      <c r="H43" s="138">
        <f t="shared" si="5"/>
        <v>60000</v>
      </c>
      <c r="I43" s="134" t="str">
        <f>IFERROR(IF(A43="Battery_Utility_4h",average(CAPEX_OPEX!F$35:F$36),IF(A43="Battery_Utility_2h",average(CAPEX_OPEX!F$37:F$38),IF(A43="Battery_Utility_1h",average(CAPEX_OPEX!F$39:F$40),"."))),".")</f>
        <v>.</v>
      </c>
      <c r="J43" s="139">
        <f>IFERROR((1-VLOOKUP(A43,Assumptions!A$3:B$17,2,FALSE))^(B43-2019),1)</f>
        <v>1</v>
      </c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  <c r="AE43" s="136"/>
    </row>
    <row r="44">
      <c r="A44" s="143" t="s">
        <v>12</v>
      </c>
      <c r="B44" s="131">
        <v>2024.0</v>
      </c>
      <c r="C44" s="137">
        <f t="shared" si="1"/>
        <v>695740.3012</v>
      </c>
      <c r="D44" s="137">
        <f t="shared" si="2"/>
        <v>13467.3296</v>
      </c>
      <c r="E44" s="137" t="str">
        <f t="shared" si="3"/>
        <v>.</v>
      </c>
      <c r="F44" s="141"/>
      <c r="G44" s="138">
        <f t="shared" si="4"/>
        <v>722671.7077</v>
      </c>
      <c r="H44" s="138">
        <f t="shared" si="5"/>
        <v>13988.63636</v>
      </c>
      <c r="I44" s="134" t="str">
        <f>IFERROR(IF(A44="Battery_Utility_4h",average(CAPEX_OPEX!F$35:F$36),IF(A44="Battery_Utility_2h",average(CAPEX_OPEX!F$37:F$38),IF(A44="Battery_Utility_1h",average(CAPEX_OPEX!F$39:F$40),"."))),".")</f>
        <v>.</v>
      </c>
      <c r="J44" s="139">
        <f>IFERROR((1-VLOOKUP(A44,Assumptions!A$3:B$17,2,FALSE))^(B44-2019),1)</f>
        <v>0.9627335536</v>
      </c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  <c r="AB44" s="136"/>
      <c r="AC44" s="136"/>
      <c r="AD44" s="136"/>
      <c r="AE44" s="136"/>
    </row>
    <row r="45">
      <c r="A45" s="143" t="s">
        <v>13</v>
      </c>
      <c r="B45" s="131">
        <v>2024.0</v>
      </c>
      <c r="C45" s="137">
        <f t="shared" si="1"/>
        <v>956505.3856</v>
      </c>
      <c r="D45" s="137">
        <f t="shared" si="2"/>
        <v>13264.20983</v>
      </c>
      <c r="E45" s="137" t="str">
        <f t="shared" si="3"/>
        <v>.</v>
      </c>
      <c r="F45" s="141"/>
      <c r="G45" s="138">
        <f t="shared" si="4"/>
        <v>997272.7273</v>
      </c>
      <c r="H45" s="138">
        <f t="shared" si="5"/>
        <v>13829.54545</v>
      </c>
      <c r="I45" s="134" t="str">
        <f>IFERROR(IF(A45="Battery_Utility_4h",average(CAPEX_OPEX!F$35:F$36),IF(A45="Battery_Utility_2h",average(CAPEX_OPEX!F$37:F$38),IF(A45="Battery_Utility_1h",average(CAPEX_OPEX!F$39:F$40),"."))),".")</f>
        <v>.</v>
      </c>
      <c r="J45" s="139">
        <f>IFERROR((1-VLOOKUP(A45,Assumptions!A$3:B$17,2,FALSE))^(B45-2019),1)</f>
        <v>0.9591211706</v>
      </c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</row>
    <row r="46">
      <c r="A46" s="143" t="s">
        <v>14</v>
      </c>
      <c r="B46" s="131">
        <v>2024.0</v>
      </c>
      <c r="C46" s="137">
        <f t="shared" si="1"/>
        <v>2054358.469</v>
      </c>
      <c r="D46" s="137">
        <f t="shared" si="2"/>
        <v>26020.18102</v>
      </c>
      <c r="E46" s="137" t="str">
        <f t="shared" si="3"/>
        <v>.</v>
      </c>
      <c r="F46" s="141"/>
      <c r="G46" s="138">
        <f t="shared" si="4"/>
        <v>2206363.636</v>
      </c>
      <c r="H46" s="138">
        <f t="shared" si="5"/>
        <v>27945.45455</v>
      </c>
      <c r="I46" s="134" t="str">
        <f>IFERROR(IF(A46="Battery_Utility_4h",average(CAPEX_OPEX!F$35:F$36),IF(A46="Battery_Utility_2h",average(CAPEX_OPEX!F$37:F$38),IF(A46="Battery_Utility_1h",average(CAPEX_OPEX!F$39:F$40),"."))),".")</f>
        <v>.</v>
      </c>
      <c r="J46" s="139">
        <f>IFERROR((1-VLOOKUP(A46,Assumptions!A$3:B$17,2,FALSE))^(B46-2019),1)</f>
        <v>0.9311060222</v>
      </c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  <c r="AA46" s="136"/>
      <c r="AB46" s="136"/>
      <c r="AC46" s="136"/>
      <c r="AD46" s="136"/>
      <c r="AE46" s="136"/>
    </row>
    <row r="47">
      <c r="A47" s="143" t="s">
        <v>20</v>
      </c>
      <c r="B47" s="131">
        <v>2024.0</v>
      </c>
      <c r="C47" s="137">
        <f t="shared" si="1"/>
        <v>770933.7426</v>
      </c>
      <c r="D47" s="137">
        <f t="shared" si="2"/>
        <v>13609.42225</v>
      </c>
      <c r="E47" s="137" t="str">
        <f t="shared" si="3"/>
        <v>.</v>
      </c>
      <c r="F47" s="141"/>
      <c r="G47" s="138">
        <f t="shared" si="4"/>
        <v>875454.5455</v>
      </c>
      <c r="H47" s="138">
        <f t="shared" si="5"/>
        <v>15454.54545</v>
      </c>
      <c r="I47" s="134" t="str">
        <f>IFERROR(IF(A47="Battery_Utility_4h",average(CAPEX_OPEX!F$35:F$36),IF(A47="Battery_Utility_2h",average(CAPEX_OPEX!F$37:F$38),IF(A47="Battery_Utility_1h",average(CAPEX_OPEX!F$39:F$40),"."))),".")</f>
        <v>.</v>
      </c>
      <c r="J47" s="139">
        <f>IFERROR((1-VLOOKUP(A47,Assumptions!A$3:B$17,2,FALSE))^(B47-2019),1)</f>
        <v>0.8806096749</v>
      </c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  <c r="AB47" s="136"/>
      <c r="AC47" s="136"/>
      <c r="AD47" s="136"/>
      <c r="AE47" s="136"/>
    </row>
    <row r="48">
      <c r="A48" s="143" t="s">
        <v>21</v>
      </c>
      <c r="B48" s="131">
        <v>2024.0</v>
      </c>
      <c r="C48" s="137">
        <f t="shared" si="1"/>
        <v>1331118.172</v>
      </c>
      <c r="D48" s="137">
        <f t="shared" si="2"/>
        <v>28001.17901</v>
      </c>
      <c r="E48" s="137" t="str">
        <f t="shared" si="3"/>
        <v>.</v>
      </c>
      <c r="F48" s="141"/>
      <c r="G48" s="138">
        <f t="shared" si="4"/>
        <v>1509545.455</v>
      </c>
      <c r="H48" s="138">
        <f t="shared" si="5"/>
        <v>31754.54545</v>
      </c>
      <c r="I48" s="134" t="str">
        <f>IFERROR(IF(A48="Battery_Utility_4h",average(CAPEX_OPEX!F$35:F$36),IF(A48="Battery_Utility_2h",average(CAPEX_OPEX!F$37:F$38),IF(A48="Battery_Utility_1h",average(CAPEX_OPEX!F$39:F$40),"."))),".")</f>
        <v>.</v>
      </c>
      <c r="J48" s="139">
        <f>IFERROR((1-VLOOKUP(A48,Assumptions!A$3:B$17,2,FALSE))^(B48-2019),1)</f>
        <v>0.8818006559</v>
      </c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  <c r="AB48" s="136"/>
      <c r="AC48" s="136"/>
      <c r="AD48" s="136"/>
      <c r="AE48" s="136"/>
    </row>
    <row r="49">
      <c r="A49" s="143" t="s">
        <v>24</v>
      </c>
      <c r="B49" s="131">
        <v>2024.0</v>
      </c>
      <c r="C49" s="137">
        <f t="shared" si="1"/>
        <v>1075687.483</v>
      </c>
      <c r="D49" s="137">
        <f t="shared" si="2"/>
        <v>26892.18708</v>
      </c>
      <c r="E49" s="137">
        <f t="shared" si="3"/>
        <v>269641.8758</v>
      </c>
      <c r="F49" s="141"/>
      <c r="G49" s="138">
        <f t="shared" si="4"/>
        <v>1358181.818</v>
      </c>
      <c r="H49" s="138">
        <f t="shared" si="5"/>
        <v>33954.54545</v>
      </c>
      <c r="I49" s="134">
        <f>IFERROR(IF(A49="Battery_Utility_4h",average(CAPEX_OPEX!F$35:F$36),IF(A49="Battery_Utility_2h",average(CAPEX_OPEX!F$37:F$38),IF(A49="Battery_Utility_1h",average(CAPEX_OPEX!F$39:F$40),"."))),".")</f>
        <v>340454.5455</v>
      </c>
      <c r="J49" s="139">
        <f>IFERROR((1-VLOOKUP(A49,Assumptions!A$3:B$17,2,FALSE))^(B49-2019),1)</f>
        <v>0.7920055096</v>
      </c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  <c r="AA49" s="136"/>
      <c r="AB49" s="136"/>
      <c r="AC49" s="136"/>
      <c r="AD49" s="136"/>
      <c r="AE49" s="136"/>
    </row>
    <row r="50">
      <c r="A50" s="143" t="s">
        <v>25</v>
      </c>
      <c r="B50" s="131">
        <v>2024.0</v>
      </c>
      <c r="C50" s="137">
        <f t="shared" si="1"/>
        <v>675244.6974</v>
      </c>
      <c r="D50" s="137">
        <f t="shared" si="2"/>
        <v>16881.11743</v>
      </c>
      <c r="E50" s="137">
        <f t="shared" si="3"/>
        <v>317882.2114</v>
      </c>
      <c r="F50" s="141"/>
      <c r="G50" s="138">
        <f t="shared" si="4"/>
        <v>852575.7576</v>
      </c>
      <c r="H50" s="138">
        <f t="shared" si="5"/>
        <v>21314.39394</v>
      </c>
      <c r="I50" s="134">
        <f>IFERROR(IF(A50="Battery_Utility_4h",average(CAPEX_OPEX!F$35:F$36),IF(A50="Battery_Utility_2h",average(CAPEX_OPEX!F$37:F$38),IF(A50="Battery_Utility_1h",average(CAPEX_OPEX!F$39:F$40),"."))),".")</f>
        <v>401363.6364</v>
      </c>
      <c r="J50" s="139">
        <f>IFERROR((1-VLOOKUP(A50,Assumptions!A$3:B$17,2,FALSE))^(B50-2019),1)</f>
        <v>0.7920055096</v>
      </c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  <c r="AA50" s="136"/>
      <c r="AB50" s="136"/>
      <c r="AC50" s="136"/>
      <c r="AD50" s="136"/>
      <c r="AE50" s="136"/>
    </row>
    <row r="51">
      <c r="A51" s="143" t="s">
        <v>26</v>
      </c>
      <c r="B51" s="131">
        <v>2024.0</v>
      </c>
      <c r="C51" s="137">
        <f t="shared" si="1"/>
        <v>471243.2782</v>
      </c>
      <c r="D51" s="137">
        <f t="shared" si="2"/>
        <v>11781.08196</v>
      </c>
      <c r="E51" s="137">
        <f t="shared" si="3"/>
        <v>374762.6071</v>
      </c>
      <c r="F51" s="141"/>
      <c r="G51" s="138">
        <f t="shared" si="4"/>
        <v>595000</v>
      </c>
      <c r="H51" s="138">
        <f t="shared" si="5"/>
        <v>14875</v>
      </c>
      <c r="I51" s="134">
        <f>IFERROR(IF(A51="Battery_Utility_4h",average(CAPEX_OPEX!F$35:F$36),IF(A51="Battery_Utility_2h",average(CAPEX_OPEX!F$37:F$38),IF(A51="Battery_Utility_1h",average(CAPEX_OPEX!F$39:F$40),"."))),".")</f>
        <v>473181.8182</v>
      </c>
      <c r="J51" s="139">
        <f>IFERROR((1-VLOOKUP(A51,Assumptions!A$3:B$17,2,FALSE))^(B51-2019),1)</f>
        <v>0.7920055096</v>
      </c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  <c r="AD51" s="136"/>
      <c r="AE51" s="136"/>
    </row>
    <row r="52">
      <c r="A52" s="143" t="s">
        <v>9</v>
      </c>
      <c r="B52" s="131">
        <v>2025.0</v>
      </c>
      <c r="C52" s="137">
        <f t="shared" si="1"/>
        <v>2400000</v>
      </c>
      <c r="D52" s="137">
        <f t="shared" si="2"/>
        <v>60000</v>
      </c>
      <c r="E52" s="137" t="str">
        <f t="shared" si="3"/>
        <v>.</v>
      </c>
      <c r="F52" s="141"/>
      <c r="G52" s="138">
        <f t="shared" si="4"/>
        <v>2400000</v>
      </c>
      <c r="H52" s="138">
        <f t="shared" si="5"/>
        <v>60000</v>
      </c>
      <c r="I52" s="134" t="str">
        <f>IFERROR(IF(A52="Battery_Utility_4h",average(CAPEX_OPEX!F$35:F$36),IF(A52="Battery_Utility_2h",average(CAPEX_OPEX!F$37:F$38),IF(A52="Battery_Utility_1h",average(CAPEX_OPEX!F$39:F$40),"."))),".")</f>
        <v>.</v>
      </c>
      <c r="J52" s="139">
        <f>IFERROR((1-VLOOKUP(A52,Assumptions!A$3:B$17,2,FALSE))^(B52-2019),1)</f>
        <v>1</v>
      </c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</row>
    <row r="53">
      <c r="A53" s="143" t="s">
        <v>12</v>
      </c>
      <c r="B53" s="131">
        <v>2025.0</v>
      </c>
      <c r="C53" s="137">
        <f t="shared" si="1"/>
        <v>690475.6738</v>
      </c>
      <c r="D53" s="137">
        <f t="shared" si="2"/>
        <v>13365.42308</v>
      </c>
      <c r="E53" s="137" t="str">
        <f t="shared" si="3"/>
        <v>.</v>
      </c>
      <c r="F53" s="141"/>
      <c r="G53" s="138">
        <f t="shared" si="4"/>
        <v>722671.7077</v>
      </c>
      <c r="H53" s="138">
        <f t="shared" si="5"/>
        <v>13988.63636</v>
      </c>
      <c r="I53" s="134" t="str">
        <f>IFERROR(IF(A53="Battery_Utility_4h",average(CAPEX_OPEX!F$35:F$36),IF(A53="Battery_Utility_2h",average(CAPEX_OPEX!F$37:F$38),IF(A53="Battery_Utility_1h",average(CAPEX_OPEX!F$39:F$40),"."))),".")</f>
        <v>.</v>
      </c>
      <c r="J53" s="139">
        <f>IFERROR((1-VLOOKUP(A53,Assumptions!A$3:B$17,2,FALSE))^(B53-2019),1)</f>
        <v>0.9554486034</v>
      </c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  <c r="AB53" s="136"/>
      <c r="AC53" s="136"/>
      <c r="AD53" s="136"/>
      <c r="AE53" s="136"/>
    </row>
    <row r="54">
      <c r="A54" s="143" t="s">
        <v>13</v>
      </c>
      <c r="B54" s="131">
        <v>2025.0</v>
      </c>
      <c r="C54" s="137">
        <f t="shared" si="1"/>
        <v>948554.1209</v>
      </c>
      <c r="D54" s="137">
        <f t="shared" si="2"/>
        <v>13153.94673</v>
      </c>
      <c r="E54" s="137" t="str">
        <f t="shared" si="3"/>
        <v>.</v>
      </c>
      <c r="F54" s="141"/>
      <c r="G54" s="138">
        <f t="shared" si="4"/>
        <v>997272.7273</v>
      </c>
      <c r="H54" s="138">
        <f t="shared" si="5"/>
        <v>13829.54545</v>
      </c>
      <c r="I54" s="134" t="str">
        <f>IFERROR(IF(A54="Battery_Utility_4h",average(CAPEX_OPEX!F$35:F$36),IF(A54="Battery_Utility_2h",average(CAPEX_OPEX!F$37:F$38),IF(A54="Battery_Utility_1h",average(CAPEX_OPEX!F$39:F$40),"."))),".")</f>
        <v>.</v>
      </c>
      <c r="J54" s="139">
        <f>IFERROR((1-VLOOKUP(A54,Assumptions!A$3:B$17,2,FALSE))^(B54-2019),1)</f>
        <v>0.9511481613</v>
      </c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  <c r="AA54" s="136"/>
      <c r="AB54" s="136"/>
      <c r="AC54" s="136"/>
      <c r="AD54" s="136"/>
      <c r="AE54" s="136"/>
    </row>
    <row r="55">
      <c r="A55" s="143" t="s">
        <v>14</v>
      </c>
      <c r="B55" s="131">
        <v>2025.0</v>
      </c>
      <c r="C55" s="137">
        <f t="shared" si="1"/>
        <v>2025237.936</v>
      </c>
      <c r="D55" s="137">
        <f t="shared" si="2"/>
        <v>25651.34493</v>
      </c>
      <c r="E55" s="137" t="str">
        <f t="shared" si="3"/>
        <v>.</v>
      </c>
      <c r="F55" s="141"/>
      <c r="G55" s="138">
        <f t="shared" si="4"/>
        <v>2206363.636</v>
      </c>
      <c r="H55" s="138">
        <f t="shared" si="5"/>
        <v>27945.45455</v>
      </c>
      <c r="I55" s="134" t="str">
        <f>IFERROR(IF(A55="Battery_Utility_4h",average(CAPEX_OPEX!F$35:F$36),IF(A55="Battery_Utility_2h",average(CAPEX_OPEX!F$37:F$38),IF(A55="Battery_Utility_1h",average(CAPEX_OPEX!F$39:F$40),"."))),".")</f>
        <v>.</v>
      </c>
      <c r="J55" s="139">
        <f>IFERROR((1-VLOOKUP(A55,Assumptions!A$3:B$17,2,FALSE))^(B55-2019),1)</f>
        <v>0.9179075936</v>
      </c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  <c r="AD55" s="136"/>
      <c r="AE55" s="136"/>
    </row>
    <row r="56">
      <c r="A56" s="143" t="s">
        <v>20</v>
      </c>
      <c r="B56" s="131">
        <v>2025.0</v>
      </c>
      <c r="C56" s="137">
        <f t="shared" si="1"/>
        <v>751577.4565</v>
      </c>
      <c r="D56" s="137">
        <f t="shared" si="2"/>
        <v>13267.72249</v>
      </c>
      <c r="E56" s="137" t="str">
        <f t="shared" si="3"/>
        <v>.</v>
      </c>
      <c r="F56" s="141"/>
      <c r="G56" s="138">
        <f t="shared" si="4"/>
        <v>875454.5455</v>
      </c>
      <c r="H56" s="138">
        <f t="shared" si="5"/>
        <v>15454.54545</v>
      </c>
      <c r="I56" s="134" t="str">
        <f>IFERROR(IF(A56="Battery_Utility_4h",average(CAPEX_OPEX!F$35:F$36),IF(A56="Battery_Utility_2h",average(CAPEX_OPEX!F$37:F$38),IF(A56="Battery_Utility_1h",average(CAPEX_OPEX!F$39:F$40),"."))),".")</f>
        <v>.</v>
      </c>
      <c r="J56" s="139">
        <f>IFERROR((1-VLOOKUP(A56,Assumptions!A$3:B$17,2,FALSE))^(B56-2019),1)</f>
        <v>0.8584996908</v>
      </c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</row>
    <row r="57">
      <c r="A57" s="143" t="s">
        <v>21</v>
      </c>
      <c r="B57" s="131">
        <v>2025.0</v>
      </c>
      <c r="C57" s="137">
        <f t="shared" si="1"/>
        <v>1298047.831</v>
      </c>
      <c r="D57" s="137">
        <f t="shared" si="2"/>
        <v>27305.51685</v>
      </c>
      <c r="E57" s="137" t="str">
        <f t="shared" si="3"/>
        <v>.</v>
      </c>
      <c r="F57" s="141"/>
      <c r="G57" s="138">
        <f t="shared" si="4"/>
        <v>1509545.455</v>
      </c>
      <c r="H57" s="138">
        <f t="shared" si="5"/>
        <v>31754.54545</v>
      </c>
      <c r="I57" s="134" t="str">
        <f>IFERROR(IF(A57="Battery_Utility_4h",average(CAPEX_OPEX!F$35:F$36),IF(A57="Battery_Utility_2h",average(CAPEX_OPEX!F$37:F$38),IF(A57="Battery_Utility_1h",average(CAPEX_OPEX!F$39:F$40),"."))),".")</f>
        <v>.</v>
      </c>
      <c r="J57" s="139">
        <f>IFERROR((1-VLOOKUP(A57,Assumptions!A$3:B$17,2,FALSE))^(B57-2019),1)</f>
        <v>0.8598931732</v>
      </c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</row>
    <row r="58">
      <c r="A58" s="143" t="s">
        <v>24</v>
      </c>
      <c r="B58" s="131">
        <v>2025.0</v>
      </c>
      <c r="C58" s="137">
        <f t="shared" si="1"/>
        <v>1026672.089</v>
      </c>
      <c r="D58" s="137">
        <f t="shared" si="2"/>
        <v>25666.80224</v>
      </c>
      <c r="E58" s="137">
        <f t="shared" si="3"/>
        <v>257355.2192</v>
      </c>
      <c r="F58" s="141"/>
      <c r="G58" s="138">
        <f t="shared" si="4"/>
        <v>1358181.818</v>
      </c>
      <c r="H58" s="138">
        <f t="shared" si="5"/>
        <v>33954.54545</v>
      </c>
      <c r="I58" s="134">
        <f>IFERROR(IF(A58="Battery_Utility_4h",average(CAPEX_OPEX!F$35:F$36),IF(A58="Battery_Utility_2h",average(CAPEX_OPEX!F$37:F$38),IF(A58="Battery_Utility_1h",average(CAPEX_OPEX!F$39:F$40),"."))),".")</f>
        <v>340454.5455</v>
      </c>
      <c r="J58" s="139">
        <f>IFERROR((1-VLOOKUP(A58,Assumptions!A$3:B$17,2,FALSE))^(B58-2019),1)</f>
        <v>0.7559165317</v>
      </c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6"/>
      <c r="AE58" s="136"/>
    </row>
    <row r="59">
      <c r="A59" s="143" t="s">
        <v>25</v>
      </c>
      <c r="B59" s="131">
        <v>2025.0</v>
      </c>
      <c r="C59" s="137">
        <f t="shared" si="1"/>
        <v>644476.1097</v>
      </c>
      <c r="D59" s="137">
        <f t="shared" si="2"/>
        <v>16111.90274</v>
      </c>
      <c r="E59" s="137">
        <f t="shared" si="3"/>
        <v>303397.4079</v>
      </c>
      <c r="F59" s="141"/>
      <c r="G59" s="138">
        <f t="shared" si="4"/>
        <v>852575.7576</v>
      </c>
      <c r="H59" s="138">
        <f t="shared" si="5"/>
        <v>21314.39394</v>
      </c>
      <c r="I59" s="134">
        <f>IFERROR(IF(A59="Battery_Utility_4h",average(CAPEX_OPEX!F$35:F$36),IF(A59="Battery_Utility_2h",average(CAPEX_OPEX!F$37:F$38),IF(A59="Battery_Utility_1h",average(CAPEX_OPEX!F$39:F$40),"."))),".")</f>
        <v>401363.6364</v>
      </c>
      <c r="J59" s="139">
        <f>IFERROR((1-VLOOKUP(A59,Assumptions!A$3:B$17,2,FALSE))^(B59-2019),1)</f>
        <v>0.7559165317</v>
      </c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  <c r="AA59" s="136"/>
      <c r="AB59" s="136"/>
      <c r="AC59" s="136"/>
      <c r="AD59" s="136"/>
      <c r="AE59" s="136"/>
    </row>
    <row r="60">
      <c r="A60" s="143" t="s">
        <v>26</v>
      </c>
      <c r="B60" s="131">
        <v>2025.0</v>
      </c>
      <c r="C60" s="137">
        <f t="shared" si="1"/>
        <v>449770.3364</v>
      </c>
      <c r="D60" s="137">
        <f t="shared" si="2"/>
        <v>11244.25841</v>
      </c>
      <c r="E60" s="137">
        <f t="shared" si="3"/>
        <v>357685.9589</v>
      </c>
      <c r="F60" s="141"/>
      <c r="G60" s="138">
        <f t="shared" si="4"/>
        <v>595000</v>
      </c>
      <c r="H60" s="138">
        <f t="shared" si="5"/>
        <v>14875</v>
      </c>
      <c r="I60" s="134">
        <f>IFERROR(IF(A60="Battery_Utility_4h",average(CAPEX_OPEX!F$35:F$36),IF(A60="Battery_Utility_2h",average(CAPEX_OPEX!F$37:F$38),IF(A60="Battery_Utility_1h",average(CAPEX_OPEX!F$39:F$40),"."))),".")</f>
        <v>473181.8182</v>
      </c>
      <c r="J60" s="139">
        <f>IFERROR((1-VLOOKUP(A60,Assumptions!A$3:B$17,2,FALSE))^(B60-2019),1)</f>
        <v>0.7559165317</v>
      </c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  <c r="AE60" s="136"/>
    </row>
    <row r="61">
      <c r="A61" s="143" t="s">
        <v>9</v>
      </c>
      <c r="B61" s="131">
        <v>2026.0</v>
      </c>
      <c r="C61" s="137">
        <f t="shared" si="1"/>
        <v>2400000</v>
      </c>
      <c r="D61" s="137">
        <f t="shared" si="2"/>
        <v>60000</v>
      </c>
      <c r="E61" s="137" t="str">
        <f t="shared" si="3"/>
        <v>.</v>
      </c>
      <c r="F61" s="141"/>
      <c r="G61" s="138">
        <f t="shared" si="4"/>
        <v>2400000</v>
      </c>
      <c r="H61" s="138">
        <f t="shared" si="5"/>
        <v>60000</v>
      </c>
      <c r="I61" s="134" t="str">
        <f>IFERROR(IF(A61="Battery_Utility_4h",average(CAPEX_OPEX!F$35:F$36),IF(A61="Battery_Utility_2h",average(CAPEX_OPEX!F$37:F$38),IF(A61="Battery_Utility_1h",average(CAPEX_OPEX!F$39:F$40),"."))),".")</f>
        <v>.</v>
      </c>
      <c r="J61" s="139">
        <f>IFERROR((1-VLOOKUP(A61,Assumptions!A$3:B$17,2,FALSE))^(B61-2019),1)</f>
        <v>1</v>
      </c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  <c r="AD61" s="136"/>
      <c r="AE61" s="136"/>
    </row>
    <row r="62">
      <c r="A62" s="143" t="s">
        <v>12</v>
      </c>
      <c r="B62" s="131">
        <v>2026.0</v>
      </c>
      <c r="C62" s="137">
        <f t="shared" si="1"/>
        <v>685250.8836</v>
      </c>
      <c r="D62" s="137">
        <f t="shared" si="2"/>
        <v>13264.28768</v>
      </c>
      <c r="E62" s="137" t="str">
        <f t="shared" si="3"/>
        <v>.</v>
      </c>
      <c r="F62" s="141"/>
      <c r="G62" s="138">
        <f t="shared" si="4"/>
        <v>722671.7077</v>
      </c>
      <c r="H62" s="138">
        <f t="shared" si="5"/>
        <v>13988.63636</v>
      </c>
      <c r="I62" s="134" t="str">
        <f>IFERROR(IF(A62="Battery_Utility_4h",average(CAPEX_OPEX!F$35:F$36),IF(A62="Battery_Utility_2h",average(CAPEX_OPEX!F$37:F$38),IF(A62="Battery_Utility_1h",average(CAPEX_OPEX!F$39:F$40),"."))),".")</f>
        <v>.</v>
      </c>
      <c r="J62" s="139">
        <f>IFERROR((1-VLOOKUP(A62,Assumptions!A$3:B$17,2,FALSE))^(B62-2019),1)</f>
        <v>0.948218778</v>
      </c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  <c r="AA62" s="136"/>
      <c r="AB62" s="136"/>
      <c r="AC62" s="136"/>
      <c r="AD62" s="136"/>
      <c r="AE62" s="136"/>
    </row>
    <row r="63">
      <c r="A63" s="143" t="s">
        <v>13</v>
      </c>
      <c r="B63" s="131">
        <v>2026.0</v>
      </c>
      <c r="C63" s="137">
        <f t="shared" si="1"/>
        <v>940668.9536</v>
      </c>
      <c r="D63" s="137">
        <f t="shared" si="2"/>
        <v>13044.60023</v>
      </c>
      <c r="E63" s="137" t="str">
        <f t="shared" si="3"/>
        <v>.</v>
      </c>
      <c r="F63" s="141"/>
      <c r="G63" s="138">
        <f t="shared" si="4"/>
        <v>997272.7273</v>
      </c>
      <c r="H63" s="138">
        <f t="shared" si="5"/>
        <v>13829.54545</v>
      </c>
      <c r="I63" s="134" t="str">
        <f>IFERROR(IF(A63="Battery_Utility_4h",average(CAPEX_OPEX!F$35:F$36),IF(A63="Battery_Utility_2h",average(CAPEX_OPEX!F$37:F$38),IF(A63="Battery_Utility_1h",average(CAPEX_OPEX!F$39:F$40),"."))),".")</f>
        <v>.</v>
      </c>
      <c r="J63" s="139">
        <f>IFERROR((1-VLOOKUP(A63,Assumptions!A$3:B$17,2,FALSE))^(B63-2019),1)</f>
        <v>0.9432414303</v>
      </c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  <c r="AA63" s="136"/>
      <c r="AB63" s="136"/>
      <c r="AC63" s="136"/>
      <c r="AD63" s="136"/>
      <c r="AE63" s="136"/>
    </row>
    <row r="64">
      <c r="A64" s="143" t="s">
        <v>14</v>
      </c>
      <c r="B64" s="131">
        <v>2026.0</v>
      </c>
      <c r="C64" s="137">
        <f t="shared" si="1"/>
        <v>1996530.187</v>
      </c>
      <c r="D64" s="137">
        <f t="shared" si="2"/>
        <v>25287.7371</v>
      </c>
      <c r="E64" s="137" t="str">
        <f t="shared" si="3"/>
        <v>.</v>
      </c>
      <c r="F64" s="141"/>
      <c r="G64" s="138">
        <f t="shared" si="4"/>
        <v>2206363.636</v>
      </c>
      <c r="H64" s="138">
        <f t="shared" si="5"/>
        <v>27945.45455</v>
      </c>
      <c r="I64" s="134" t="str">
        <f>IFERROR(IF(A64="Battery_Utility_4h",average(CAPEX_OPEX!F$35:F$36),IF(A64="Battery_Utility_2h",average(CAPEX_OPEX!F$37:F$38),IF(A64="Battery_Utility_1h",average(CAPEX_OPEX!F$39:F$40),"."))),".")</f>
        <v>.</v>
      </c>
      <c r="J64" s="139">
        <f>IFERROR((1-VLOOKUP(A64,Assumptions!A$3:B$17,2,FALSE))^(B64-2019),1)</f>
        <v>0.9048962528</v>
      </c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  <c r="AD64" s="136"/>
      <c r="AE64" s="136"/>
    </row>
    <row r="65">
      <c r="A65" s="143" t="s">
        <v>20</v>
      </c>
      <c r="B65" s="131">
        <v>2026.0</v>
      </c>
      <c r="C65" s="137">
        <f t="shared" si="1"/>
        <v>732707.1601</v>
      </c>
      <c r="D65" s="137">
        <f t="shared" si="2"/>
        <v>12934.602</v>
      </c>
      <c r="E65" s="137" t="str">
        <f t="shared" si="3"/>
        <v>.</v>
      </c>
      <c r="F65" s="141"/>
      <c r="G65" s="138">
        <f t="shared" si="4"/>
        <v>875454.5455</v>
      </c>
      <c r="H65" s="138">
        <f t="shared" si="5"/>
        <v>15454.54545</v>
      </c>
      <c r="I65" s="134" t="str">
        <f>IFERROR(IF(A65="Battery_Utility_4h",average(CAPEX_OPEX!F$35:F$36),IF(A65="Battery_Utility_2h",average(CAPEX_OPEX!F$37:F$38),IF(A65="Battery_Utility_1h",average(CAPEX_OPEX!F$39:F$40),"."))),".")</f>
        <v>.</v>
      </c>
      <c r="J65" s="139">
        <f>IFERROR((1-VLOOKUP(A65,Assumptions!A$3:B$17,2,FALSE))^(B65-2019),1)</f>
        <v>0.836944835</v>
      </c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  <c r="AD65" s="136"/>
      <c r="AE65" s="136"/>
    </row>
    <row r="66">
      <c r="A66" s="143" t="s">
        <v>21</v>
      </c>
      <c r="B66" s="131">
        <v>2026.0</v>
      </c>
      <c r="C66" s="137">
        <f t="shared" si="1"/>
        <v>1265799.091</v>
      </c>
      <c r="D66" s="137">
        <f t="shared" si="2"/>
        <v>26627.13775</v>
      </c>
      <c r="E66" s="137" t="str">
        <f t="shared" si="3"/>
        <v>.</v>
      </c>
      <c r="F66" s="141"/>
      <c r="G66" s="138">
        <f t="shared" si="4"/>
        <v>1509545.455</v>
      </c>
      <c r="H66" s="138">
        <f t="shared" si="5"/>
        <v>31754.54545</v>
      </c>
      <c r="I66" s="134" t="str">
        <f>IFERROR(IF(A66="Battery_Utility_4h",average(CAPEX_OPEX!F$35:F$36),IF(A66="Battery_Utility_2h",average(CAPEX_OPEX!F$37:F$38),IF(A66="Battery_Utility_1h",average(CAPEX_OPEX!F$39:F$40),"."))),".")</f>
        <v>.</v>
      </c>
      <c r="J66" s="139">
        <f>IFERROR((1-VLOOKUP(A66,Assumptions!A$3:B$17,2,FALSE))^(B66-2019),1)</f>
        <v>0.8385299607</v>
      </c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  <c r="AD66" s="136"/>
      <c r="AE66" s="136"/>
    </row>
    <row r="67">
      <c r="A67" s="143" t="s">
        <v>24</v>
      </c>
      <c r="B67" s="131">
        <v>2026.0</v>
      </c>
      <c r="C67" s="137">
        <f t="shared" si="1"/>
        <v>979890.1593</v>
      </c>
      <c r="D67" s="137">
        <f t="shared" si="2"/>
        <v>24497.25398</v>
      </c>
      <c r="E67" s="137">
        <f t="shared" si="3"/>
        <v>245628.4235</v>
      </c>
      <c r="F67" s="141"/>
      <c r="G67" s="138">
        <f t="shared" si="4"/>
        <v>1358181.818</v>
      </c>
      <c r="H67" s="138">
        <f t="shared" si="5"/>
        <v>33954.54545</v>
      </c>
      <c r="I67" s="134">
        <f>IFERROR(IF(A67="Battery_Utility_4h",average(CAPEX_OPEX!F$35:F$36),IF(A67="Battery_Utility_2h",average(CAPEX_OPEX!F$37:F$38),IF(A67="Battery_Utility_1h",average(CAPEX_OPEX!F$39:F$40),"."))),".")</f>
        <v>340454.5455</v>
      </c>
      <c r="J67" s="139">
        <f>IFERROR((1-VLOOKUP(A67,Assumptions!A$3:B$17,2,FALSE))^(B67-2019),1)</f>
        <v>0.7214720049</v>
      </c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  <c r="AD67" s="136"/>
      <c r="AE67" s="136"/>
    </row>
    <row r="68">
      <c r="A68" s="143" t="s">
        <v>25</v>
      </c>
      <c r="B68" s="131">
        <v>2026.0</v>
      </c>
      <c r="C68" s="137">
        <f t="shared" si="1"/>
        <v>615109.5411</v>
      </c>
      <c r="D68" s="137">
        <f t="shared" si="2"/>
        <v>15377.73853</v>
      </c>
      <c r="E68" s="137">
        <f t="shared" si="3"/>
        <v>289572.6274</v>
      </c>
      <c r="F68" s="141"/>
      <c r="G68" s="138">
        <f t="shared" si="4"/>
        <v>852575.7576</v>
      </c>
      <c r="H68" s="138">
        <f t="shared" si="5"/>
        <v>21314.39394</v>
      </c>
      <c r="I68" s="134">
        <f>IFERROR(IF(A68="Battery_Utility_4h",average(CAPEX_OPEX!F$35:F$36),IF(A68="Battery_Utility_2h",average(CAPEX_OPEX!F$37:F$38),IF(A68="Battery_Utility_1h",average(CAPEX_OPEX!F$39:F$40),"."))),".")</f>
        <v>401363.6364</v>
      </c>
      <c r="J68" s="139">
        <f>IFERROR((1-VLOOKUP(A68,Assumptions!A$3:B$17,2,FALSE))^(B68-2019),1)</f>
        <v>0.7214720049</v>
      </c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  <c r="AA68" s="136"/>
      <c r="AB68" s="136"/>
      <c r="AC68" s="136"/>
      <c r="AD68" s="136"/>
      <c r="AE68" s="136"/>
    </row>
    <row r="69">
      <c r="A69" s="143" t="s">
        <v>26</v>
      </c>
      <c r="B69" s="131">
        <v>2026.0</v>
      </c>
      <c r="C69" s="137">
        <f t="shared" si="1"/>
        <v>429275.8429</v>
      </c>
      <c r="D69" s="137">
        <f t="shared" si="2"/>
        <v>10731.89607</v>
      </c>
      <c r="E69" s="137">
        <f t="shared" si="3"/>
        <v>341387.435</v>
      </c>
      <c r="F69" s="141"/>
      <c r="G69" s="138">
        <f t="shared" si="4"/>
        <v>595000</v>
      </c>
      <c r="H69" s="138">
        <f t="shared" si="5"/>
        <v>14875</v>
      </c>
      <c r="I69" s="134">
        <f>IFERROR(IF(A69="Battery_Utility_4h",average(CAPEX_OPEX!F$35:F$36),IF(A69="Battery_Utility_2h",average(CAPEX_OPEX!F$37:F$38),IF(A69="Battery_Utility_1h",average(CAPEX_OPEX!F$39:F$40),"."))),".")</f>
        <v>473181.8182</v>
      </c>
      <c r="J69" s="139">
        <f>IFERROR((1-VLOOKUP(A69,Assumptions!A$3:B$17,2,FALSE))^(B69-2019),1)</f>
        <v>0.7214720049</v>
      </c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  <c r="AE69" s="136"/>
    </row>
    <row r="70">
      <c r="A70" s="143" t="s">
        <v>9</v>
      </c>
      <c r="B70" s="131">
        <v>2027.0</v>
      </c>
      <c r="C70" s="137">
        <f t="shared" si="1"/>
        <v>2400000</v>
      </c>
      <c r="D70" s="137">
        <f t="shared" si="2"/>
        <v>60000</v>
      </c>
      <c r="E70" s="137" t="str">
        <f t="shared" si="3"/>
        <v>.</v>
      </c>
      <c r="F70" s="141"/>
      <c r="G70" s="138">
        <f t="shared" si="4"/>
        <v>2400000</v>
      </c>
      <c r="H70" s="138">
        <f t="shared" si="5"/>
        <v>60000</v>
      </c>
      <c r="I70" s="134" t="str">
        <f>IFERROR(IF(A70="Battery_Utility_4h",average(CAPEX_OPEX!F$35:F$36),IF(A70="Battery_Utility_2h",average(CAPEX_OPEX!F$37:F$38),IF(A70="Battery_Utility_1h",average(CAPEX_OPEX!F$39:F$40),"."))),".")</f>
        <v>.</v>
      </c>
      <c r="J70" s="139">
        <f>IFERROR((1-VLOOKUP(A70,Assumptions!A$3:B$17,2,FALSE))^(B70-2019),1)</f>
        <v>1</v>
      </c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  <c r="AD70" s="136"/>
      <c r="AE70" s="136"/>
    </row>
    <row r="71">
      <c r="A71" s="143" t="s">
        <v>12</v>
      </c>
      <c r="B71" s="131">
        <v>2027.0</v>
      </c>
      <c r="C71" s="137">
        <f t="shared" si="1"/>
        <v>680065.629</v>
      </c>
      <c r="D71" s="137">
        <f t="shared" si="2"/>
        <v>13163.91757</v>
      </c>
      <c r="E71" s="137" t="str">
        <f t="shared" si="3"/>
        <v>.</v>
      </c>
      <c r="F71" s="141"/>
      <c r="G71" s="138">
        <f t="shared" si="4"/>
        <v>722671.7077</v>
      </c>
      <c r="H71" s="138">
        <f t="shared" si="5"/>
        <v>13988.63636</v>
      </c>
      <c r="I71" s="134" t="str">
        <f>IFERROR(IF(A71="Battery_Utility_4h",average(CAPEX_OPEX!F$35:F$36),IF(A71="Battery_Utility_2h",average(CAPEX_OPEX!F$37:F$38),IF(A71="Battery_Utility_1h",average(CAPEX_OPEX!F$39:F$40),"."))),".")</f>
        <v>.</v>
      </c>
      <c r="J71" s="139">
        <f>IFERROR((1-VLOOKUP(A71,Assumptions!A$3:B$17,2,FALSE))^(B71-2019),1)</f>
        <v>0.9410436603</v>
      </c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  <c r="AA71" s="136"/>
      <c r="AB71" s="136"/>
      <c r="AC71" s="136"/>
      <c r="AD71" s="136"/>
      <c r="AE71" s="136"/>
    </row>
    <row r="72">
      <c r="A72" s="143" t="s">
        <v>13</v>
      </c>
      <c r="B72" s="131">
        <v>2027.0</v>
      </c>
      <c r="C72" s="137">
        <f t="shared" si="1"/>
        <v>932849.3344</v>
      </c>
      <c r="D72" s="137">
        <f t="shared" si="2"/>
        <v>12936.16272</v>
      </c>
      <c r="E72" s="137" t="str">
        <f t="shared" si="3"/>
        <v>.</v>
      </c>
      <c r="F72" s="141"/>
      <c r="G72" s="138">
        <f t="shared" si="4"/>
        <v>997272.7273</v>
      </c>
      <c r="H72" s="138">
        <f t="shared" si="5"/>
        <v>13829.54545</v>
      </c>
      <c r="I72" s="134" t="str">
        <f>IFERROR(IF(A72="Battery_Utility_4h",average(CAPEX_OPEX!F$35:F$36),IF(A72="Battery_Utility_2h",average(CAPEX_OPEX!F$37:F$38),IF(A72="Battery_Utility_1h",average(CAPEX_OPEX!F$39:F$40),"."))),".")</f>
        <v>.</v>
      </c>
      <c r="J72" s="139">
        <f>IFERROR((1-VLOOKUP(A72,Assumptions!A$3:B$17,2,FALSE))^(B72-2019),1)</f>
        <v>0.9354004265</v>
      </c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  <c r="AA72" s="136"/>
      <c r="AB72" s="136"/>
      <c r="AC72" s="136"/>
      <c r="AD72" s="136"/>
      <c r="AE72" s="136"/>
    </row>
    <row r="73">
      <c r="A73" s="143" t="s">
        <v>14</v>
      </c>
      <c r="B73" s="131">
        <v>2027.0</v>
      </c>
      <c r="C73" s="137">
        <f t="shared" si="1"/>
        <v>1968229.37</v>
      </c>
      <c r="D73" s="137">
        <f t="shared" si="2"/>
        <v>24929.28341</v>
      </c>
      <c r="E73" s="137" t="str">
        <f t="shared" si="3"/>
        <v>.</v>
      </c>
      <c r="F73" s="141"/>
      <c r="G73" s="138">
        <f t="shared" si="4"/>
        <v>2206363.636</v>
      </c>
      <c r="H73" s="138">
        <f t="shared" si="5"/>
        <v>27945.45455</v>
      </c>
      <c r="I73" s="134" t="str">
        <f>IFERROR(IF(A73="Battery_Utility_4h",average(CAPEX_OPEX!F$35:F$36),IF(A73="Battery_Utility_2h",average(CAPEX_OPEX!F$37:F$38),IF(A73="Battery_Utility_1h",average(CAPEX_OPEX!F$39:F$40),"."))),".")</f>
        <v>.</v>
      </c>
      <c r="J73" s="139">
        <f>IFERROR((1-VLOOKUP(A73,Assumptions!A$3:B$17,2,FALSE))^(B73-2019),1)</f>
        <v>0.8920693478</v>
      </c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  <c r="AA73" s="136"/>
      <c r="AB73" s="136"/>
      <c r="AC73" s="136"/>
      <c r="AD73" s="136"/>
      <c r="AE73" s="136"/>
    </row>
    <row r="74">
      <c r="A74" s="143" t="s">
        <v>20</v>
      </c>
      <c r="B74" s="131">
        <v>2027.0</v>
      </c>
      <c r="C74" s="137">
        <f t="shared" si="1"/>
        <v>714310.6513</v>
      </c>
      <c r="D74" s="137">
        <f t="shared" si="2"/>
        <v>12609.84535</v>
      </c>
      <c r="E74" s="137" t="str">
        <f t="shared" si="3"/>
        <v>.</v>
      </c>
      <c r="F74" s="141"/>
      <c r="G74" s="138">
        <f t="shared" si="4"/>
        <v>875454.5455</v>
      </c>
      <c r="H74" s="138">
        <f t="shared" si="5"/>
        <v>15454.54545</v>
      </c>
      <c r="I74" s="134" t="str">
        <f>IFERROR(IF(A74="Battery_Utility_4h",average(CAPEX_OPEX!F$35:F$36),IF(A74="Battery_Utility_2h",average(CAPEX_OPEX!F$37:F$38),IF(A74="Battery_Utility_1h",average(CAPEX_OPEX!F$39:F$40),"."))),".")</f>
        <v>.</v>
      </c>
      <c r="J74" s="139">
        <f>IFERROR((1-VLOOKUP(A74,Assumptions!A$3:B$17,2,FALSE))^(B74-2019),1)</f>
        <v>0.8159311697</v>
      </c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  <c r="AD74" s="136"/>
      <c r="AE74" s="136"/>
    </row>
    <row r="75">
      <c r="A75" s="143" t="s">
        <v>21</v>
      </c>
      <c r="B75" s="131">
        <v>2027.0</v>
      </c>
      <c r="C75" s="137">
        <f t="shared" si="1"/>
        <v>1234351.539</v>
      </c>
      <c r="D75" s="137">
        <f t="shared" si="2"/>
        <v>25965.61232</v>
      </c>
      <c r="E75" s="137" t="str">
        <f t="shared" si="3"/>
        <v>.</v>
      </c>
      <c r="F75" s="141"/>
      <c r="G75" s="138">
        <f t="shared" si="4"/>
        <v>1509545.455</v>
      </c>
      <c r="H75" s="138">
        <f t="shared" si="5"/>
        <v>31754.54545</v>
      </c>
      <c r="I75" s="134" t="str">
        <f>IFERROR(IF(A75="Battery_Utility_4h",average(CAPEX_OPEX!F$35:F$36),IF(A75="Battery_Utility_2h",average(CAPEX_OPEX!F$37:F$38),IF(A75="Battery_Utility_1h",average(CAPEX_OPEX!F$39:F$40),"."))),".")</f>
        <v>.</v>
      </c>
      <c r="J75" s="139">
        <f>IFERROR((1-VLOOKUP(A75,Assumptions!A$3:B$17,2,FALSE))^(B75-2019),1)</f>
        <v>0.8176974964</v>
      </c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  <c r="AD75" s="136"/>
      <c r="AE75" s="136"/>
    </row>
    <row r="76">
      <c r="A76" s="143" t="s">
        <v>24</v>
      </c>
      <c r="B76" s="131">
        <v>2027.0</v>
      </c>
      <c r="C76" s="137">
        <f t="shared" si="1"/>
        <v>935239.9215</v>
      </c>
      <c r="D76" s="137">
        <f t="shared" si="2"/>
        <v>23380.99804</v>
      </c>
      <c r="E76" s="137">
        <f t="shared" si="3"/>
        <v>234435.9777</v>
      </c>
      <c r="F76" s="141"/>
      <c r="G76" s="138">
        <f t="shared" si="4"/>
        <v>1358181.818</v>
      </c>
      <c r="H76" s="138">
        <f t="shared" si="5"/>
        <v>33954.54545</v>
      </c>
      <c r="I76" s="134">
        <f>IFERROR(IF(A76="Battery_Utility_4h",average(CAPEX_OPEX!F$35:F$36),IF(A76="Battery_Utility_2h",average(CAPEX_OPEX!F$37:F$38),IF(A76="Battery_Utility_1h",average(CAPEX_OPEX!F$39:F$40),"."))),".")</f>
        <v>340454.5455</v>
      </c>
      <c r="J76" s="139">
        <f>IFERROR((1-VLOOKUP(A76,Assumptions!A$3:B$17,2,FALSE))^(B76-2019),1)</f>
        <v>0.6885969971</v>
      </c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  <c r="AE76" s="136"/>
    </row>
    <row r="77">
      <c r="A77" s="143" t="s">
        <v>25</v>
      </c>
      <c r="B77" s="131">
        <v>2027.0</v>
      </c>
      <c r="C77" s="137">
        <f t="shared" si="1"/>
        <v>587081.1065</v>
      </c>
      <c r="D77" s="137">
        <f t="shared" si="2"/>
        <v>14677.02766</v>
      </c>
      <c r="E77" s="137">
        <f t="shared" si="3"/>
        <v>276377.7947</v>
      </c>
      <c r="F77" s="141"/>
      <c r="G77" s="138">
        <f t="shared" si="4"/>
        <v>852575.7576</v>
      </c>
      <c r="H77" s="138">
        <f t="shared" si="5"/>
        <v>21314.39394</v>
      </c>
      <c r="I77" s="134">
        <f>IFERROR(IF(A77="Battery_Utility_4h",average(CAPEX_OPEX!F$35:F$36),IF(A77="Battery_Utility_2h",average(CAPEX_OPEX!F$37:F$38),IF(A77="Battery_Utility_1h",average(CAPEX_OPEX!F$39:F$40),"."))),".")</f>
        <v>401363.6364</v>
      </c>
      <c r="J77" s="139">
        <f>IFERROR((1-VLOOKUP(A77,Assumptions!A$3:B$17,2,FALSE))^(B77-2019),1)</f>
        <v>0.6885969971</v>
      </c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  <c r="AA77" s="136"/>
      <c r="AB77" s="136"/>
      <c r="AC77" s="136"/>
      <c r="AD77" s="136"/>
      <c r="AE77" s="136"/>
    </row>
    <row r="78">
      <c r="A78" s="143" t="s">
        <v>26</v>
      </c>
      <c r="B78" s="131">
        <v>2027.0</v>
      </c>
      <c r="C78" s="137">
        <f t="shared" si="1"/>
        <v>409715.2133</v>
      </c>
      <c r="D78" s="137">
        <f t="shared" si="2"/>
        <v>10242.88033</v>
      </c>
      <c r="E78" s="137">
        <f t="shared" si="3"/>
        <v>325831.5791</v>
      </c>
      <c r="F78" s="141"/>
      <c r="G78" s="138">
        <f t="shared" si="4"/>
        <v>595000</v>
      </c>
      <c r="H78" s="138">
        <f t="shared" si="5"/>
        <v>14875</v>
      </c>
      <c r="I78" s="134">
        <f>IFERROR(IF(A78="Battery_Utility_4h",average(CAPEX_OPEX!F$35:F$36),IF(A78="Battery_Utility_2h",average(CAPEX_OPEX!F$37:F$38),IF(A78="Battery_Utility_1h",average(CAPEX_OPEX!F$39:F$40),"."))),".")</f>
        <v>473181.8182</v>
      </c>
      <c r="J78" s="139">
        <f>IFERROR((1-VLOOKUP(A78,Assumptions!A$3:B$17,2,FALSE))^(B78-2019),1)</f>
        <v>0.6885969971</v>
      </c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</row>
    <row r="79">
      <c r="A79" s="143" t="s">
        <v>9</v>
      </c>
      <c r="B79" s="131">
        <v>2028.0</v>
      </c>
      <c r="C79" s="137">
        <f t="shared" si="1"/>
        <v>2400000</v>
      </c>
      <c r="D79" s="137">
        <f t="shared" si="2"/>
        <v>60000</v>
      </c>
      <c r="E79" s="137" t="str">
        <f t="shared" si="3"/>
        <v>.</v>
      </c>
      <c r="F79" s="141"/>
      <c r="G79" s="138">
        <f t="shared" si="4"/>
        <v>2400000</v>
      </c>
      <c r="H79" s="138">
        <f t="shared" si="5"/>
        <v>60000</v>
      </c>
      <c r="I79" s="134" t="str">
        <f>IFERROR(IF(A79="Battery_Utility_4h",average(CAPEX_OPEX!F$35:F$36),IF(A79="Battery_Utility_2h",average(CAPEX_OPEX!F$37:F$38),IF(A79="Battery_Utility_1h",average(CAPEX_OPEX!F$39:F$40),"."))),".")</f>
        <v>.</v>
      </c>
      <c r="J79" s="139">
        <f>IFERROR((1-VLOOKUP(A79,Assumptions!A$3:B$17,2,FALSE))^(B79-2019),1)</f>
        <v>1</v>
      </c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</row>
    <row r="80">
      <c r="A80" s="143" t="s">
        <v>12</v>
      </c>
      <c r="B80" s="131">
        <v>2028.0</v>
      </c>
      <c r="C80" s="137">
        <f t="shared" si="1"/>
        <v>674919.611</v>
      </c>
      <c r="D80" s="137">
        <f t="shared" si="2"/>
        <v>13064.30695</v>
      </c>
      <c r="E80" s="137" t="str">
        <f t="shared" si="3"/>
        <v>.</v>
      </c>
      <c r="F80" s="141"/>
      <c r="G80" s="138">
        <f t="shared" si="4"/>
        <v>722671.7077</v>
      </c>
      <c r="H80" s="138">
        <f t="shared" si="5"/>
        <v>13988.63636</v>
      </c>
      <c r="I80" s="134" t="str">
        <f>IFERROR(IF(A80="Battery_Utility_4h",average(CAPEX_OPEX!F$35:F$36),IF(A80="Battery_Utility_2h",average(CAPEX_OPEX!F$37:F$38),IF(A80="Battery_Utility_1h",average(CAPEX_OPEX!F$39:F$40),"."))),".")</f>
        <v>.</v>
      </c>
      <c r="J80" s="139">
        <f>IFERROR((1-VLOOKUP(A80,Assumptions!A$3:B$17,2,FALSE))^(B80-2019),1)</f>
        <v>0.9339228363</v>
      </c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</row>
    <row r="81">
      <c r="A81" s="143" t="s">
        <v>13</v>
      </c>
      <c r="B81" s="131">
        <v>2028.0</v>
      </c>
      <c r="C81" s="137">
        <f t="shared" si="1"/>
        <v>925094.7184</v>
      </c>
      <c r="D81" s="137">
        <f t="shared" si="2"/>
        <v>12828.62662</v>
      </c>
      <c r="E81" s="137" t="str">
        <f t="shared" si="3"/>
        <v>.</v>
      </c>
      <c r="F81" s="141"/>
      <c r="G81" s="138">
        <f t="shared" si="4"/>
        <v>997272.7273</v>
      </c>
      <c r="H81" s="138">
        <f t="shared" si="5"/>
        <v>13829.54545</v>
      </c>
      <c r="I81" s="134" t="str">
        <f>IFERROR(IF(A81="Battery_Utility_4h",average(CAPEX_OPEX!F$35:F$36),IF(A81="Battery_Utility_2h",average(CAPEX_OPEX!F$37:F$38),IF(A81="Battery_Utility_1h",average(CAPEX_OPEX!F$39:F$40),"."))),".")</f>
        <v>.</v>
      </c>
      <c r="J81" s="139">
        <f>IFERROR((1-VLOOKUP(A81,Assumptions!A$3:B$17,2,FALSE))^(B81-2019),1)</f>
        <v>0.9276246037</v>
      </c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  <c r="AA81" s="136"/>
      <c r="AB81" s="136"/>
      <c r="AC81" s="136"/>
      <c r="AD81" s="136"/>
      <c r="AE81" s="136"/>
    </row>
    <row r="82">
      <c r="A82" s="143" t="s">
        <v>14</v>
      </c>
      <c r="B82" s="131">
        <v>2028.0</v>
      </c>
      <c r="C82" s="137">
        <f t="shared" si="1"/>
        <v>1940329.717</v>
      </c>
      <c r="D82" s="137">
        <f t="shared" si="2"/>
        <v>24575.9108</v>
      </c>
      <c r="E82" s="137" t="str">
        <f t="shared" si="3"/>
        <v>.</v>
      </c>
      <c r="F82" s="141"/>
      <c r="G82" s="138">
        <f t="shared" si="4"/>
        <v>2206363.636</v>
      </c>
      <c r="H82" s="138">
        <f t="shared" si="5"/>
        <v>27945.45455</v>
      </c>
      <c r="I82" s="134" t="str">
        <f>IFERROR(IF(A82="Battery_Utility_4h",average(CAPEX_OPEX!F$35:F$36),IF(A82="Battery_Utility_2h",average(CAPEX_OPEX!F$37:F$38),IF(A82="Battery_Utility_1h",average(CAPEX_OPEX!F$39:F$40),"."))),".")</f>
        <v>.</v>
      </c>
      <c r="J82" s="139">
        <f>IFERROR((1-VLOOKUP(A82,Assumptions!A$3:B$17,2,FALSE))^(B82-2019),1)</f>
        <v>0.8794242641</v>
      </c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  <c r="AB82" s="136"/>
      <c r="AC82" s="136"/>
      <c r="AD82" s="136"/>
      <c r="AE82" s="136"/>
    </row>
    <row r="83">
      <c r="A83" s="143" t="s">
        <v>20</v>
      </c>
      <c r="B83" s="131">
        <v>2028.0</v>
      </c>
      <c r="C83" s="137">
        <f t="shared" si="1"/>
        <v>696376.0344</v>
      </c>
      <c r="D83" s="137">
        <f t="shared" si="2"/>
        <v>12293.24256</v>
      </c>
      <c r="E83" s="137" t="str">
        <f t="shared" si="3"/>
        <v>.</v>
      </c>
      <c r="F83" s="141"/>
      <c r="G83" s="138">
        <f t="shared" si="4"/>
        <v>875454.5455</v>
      </c>
      <c r="H83" s="138">
        <f t="shared" si="5"/>
        <v>15454.54545</v>
      </c>
      <c r="I83" s="134" t="str">
        <f>IFERROR(IF(A83="Battery_Utility_4h",average(CAPEX_OPEX!F$35:F$36),IF(A83="Battery_Utility_2h",average(CAPEX_OPEX!F$37:F$38),IF(A83="Battery_Utility_1h",average(CAPEX_OPEX!F$39:F$40),"."))),".")</f>
        <v>.</v>
      </c>
      <c r="J83" s="139">
        <f>IFERROR((1-VLOOKUP(A83,Assumptions!A$3:B$17,2,FALSE))^(B83-2019),1)</f>
        <v>0.7954451068</v>
      </c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  <c r="AA83" s="136"/>
      <c r="AB83" s="136"/>
      <c r="AC83" s="136"/>
      <c r="AD83" s="136"/>
      <c r="AE83" s="136"/>
    </row>
    <row r="84">
      <c r="A84" s="143" t="s">
        <v>21</v>
      </c>
      <c r="B84" s="131">
        <v>2028.0</v>
      </c>
      <c r="C84" s="137">
        <f t="shared" si="1"/>
        <v>1203685.271</v>
      </c>
      <c r="D84" s="137">
        <f t="shared" si="2"/>
        <v>25320.52184</v>
      </c>
      <c r="E84" s="137" t="str">
        <f t="shared" si="3"/>
        <v>.</v>
      </c>
      <c r="F84" s="141"/>
      <c r="G84" s="138">
        <f t="shared" si="4"/>
        <v>1509545.455</v>
      </c>
      <c r="H84" s="138">
        <f t="shared" si="5"/>
        <v>31754.54545</v>
      </c>
      <c r="I84" s="134" t="str">
        <f>IFERROR(IF(A84="Battery_Utility_4h",average(CAPEX_OPEX!F$35:F$36),IF(A84="Battery_Utility_2h",average(CAPEX_OPEX!F$37:F$38),IF(A84="Battery_Utility_1h",average(CAPEX_OPEX!F$39:F$40),"."))),".")</f>
        <v>.</v>
      </c>
      <c r="J84" s="139">
        <f>IFERROR((1-VLOOKUP(A84,Assumptions!A$3:B$17,2,FALSE))^(B84-2019),1)</f>
        <v>0.7973825946</v>
      </c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  <c r="AA84" s="136"/>
      <c r="AB84" s="136"/>
      <c r="AC84" s="136"/>
      <c r="AD84" s="136"/>
      <c r="AE84" s="136"/>
    </row>
    <row r="85">
      <c r="A85" s="143" t="s">
        <v>24</v>
      </c>
      <c r="B85" s="131">
        <v>2028.0</v>
      </c>
      <c r="C85" s="137">
        <f t="shared" si="1"/>
        <v>892624.2421</v>
      </c>
      <c r="D85" s="137">
        <f t="shared" si="2"/>
        <v>22315.60605</v>
      </c>
      <c r="E85" s="137">
        <f t="shared" si="3"/>
        <v>223753.5332</v>
      </c>
      <c r="F85" s="141"/>
      <c r="G85" s="138">
        <f t="shared" si="4"/>
        <v>1358181.818</v>
      </c>
      <c r="H85" s="138">
        <f t="shared" si="5"/>
        <v>33954.54545</v>
      </c>
      <c r="I85" s="134">
        <f>IFERROR(IF(A85="Battery_Utility_4h",average(CAPEX_OPEX!F$35:F$36),IF(A85="Battery_Utility_2h",average(CAPEX_OPEX!F$37:F$38),IF(A85="Battery_Utility_1h",average(CAPEX_OPEX!F$39:F$40),"."))),".")</f>
        <v>340454.5455</v>
      </c>
      <c r="J85" s="139">
        <f>IFERROR((1-VLOOKUP(A85,Assumptions!A$3:B$17,2,FALSE))^(B85-2019),1)</f>
        <v>0.6572199908</v>
      </c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  <c r="AA85" s="136"/>
      <c r="AB85" s="136"/>
      <c r="AC85" s="136"/>
      <c r="AD85" s="136"/>
      <c r="AE85" s="136"/>
    </row>
    <row r="86">
      <c r="A86" s="143" t="s">
        <v>25</v>
      </c>
      <c r="B86" s="131">
        <v>2028.0</v>
      </c>
      <c r="C86" s="137">
        <f t="shared" si="1"/>
        <v>560329.8316</v>
      </c>
      <c r="D86" s="137">
        <f t="shared" si="2"/>
        <v>14008.24579</v>
      </c>
      <c r="E86" s="137">
        <f t="shared" si="3"/>
        <v>263784.2054</v>
      </c>
      <c r="F86" s="141"/>
      <c r="G86" s="138">
        <f t="shared" si="4"/>
        <v>852575.7576</v>
      </c>
      <c r="H86" s="138">
        <f t="shared" si="5"/>
        <v>21314.39394</v>
      </c>
      <c r="I86" s="134">
        <f>IFERROR(IF(A86="Battery_Utility_4h",average(CAPEX_OPEX!F$35:F$36),IF(A86="Battery_Utility_2h",average(CAPEX_OPEX!F$37:F$38),IF(A86="Battery_Utility_1h",average(CAPEX_OPEX!F$39:F$40),"."))),".")</f>
        <v>401363.6364</v>
      </c>
      <c r="J86" s="139">
        <f>IFERROR((1-VLOOKUP(A86,Assumptions!A$3:B$17,2,FALSE))^(B86-2019),1)</f>
        <v>0.6572199908</v>
      </c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  <c r="AA86" s="136"/>
      <c r="AB86" s="136"/>
      <c r="AC86" s="136"/>
      <c r="AD86" s="136"/>
      <c r="AE86" s="136"/>
    </row>
    <row r="87">
      <c r="A87" s="143" t="s">
        <v>26</v>
      </c>
      <c r="B87" s="131">
        <v>2028.0</v>
      </c>
      <c r="C87" s="137">
        <f t="shared" si="1"/>
        <v>391045.8946</v>
      </c>
      <c r="D87" s="137">
        <f t="shared" si="2"/>
        <v>9776.147364</v>
      </c>
      <c r="E87" s="137">
        <f t="shared" si="3"/>
        <v>310984.5502</v>
      </c>
      <c r="F87" s="141"/>
      <c r="G87" s="138">
        <f t="shared" si="4"/>
        <v>595000</v>
      </c>
      <c r="H87" s="138">
        <f t="shared" si="5"/>
        <v>14875</v>
      </c>
      <c r="I87" s="134">
        <f>IFERROR(IF(A87="Battery_Utility_4h",average(CAPEX_OPEX!F$35:F$36),IF(A87="Battery_Utility_2h",average(CAPEX_OPEX!F$37:F$38),IF(A87="Battery_Utility_1h",average(CAPEX_OPEX!F$39:F$40),"."))),".")</f>
        <v>473181.8182</v>
      </c>
      <c r="J87" s="139">
        <f>IFERROR((1-VLOOKUP(A87,Assumptions!A$3:B$17,2,FALSE))^(B87-2019),1)</f>
        <v>0.6572199908</v>
      </c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  <c r="AA87" s="136"/>
      <c r="AB87" s="136"/>
      <c r="AC87" s="136"/>
      <c r="AD87" s="136"/>
      <c r="AE87" s="136"/>
    </row>
    <row r="88">
      <c r="A88" s="143" t="s">
        <v>9</v>
      </c>
      <c r="B88" s="131">
        <v>2029.0</v>
      </c>
      <c r="C88" s="137">
        <f t="shared" si="1"/>
        <v>2400000</v>
      </c>
      <c r="D88" s="137">
        <f t="shared" si="2"/>
        <v>60000</v>
      </c>
      <c r="E88" s="137" t="str">
        <f t="shared" si="3"/>
        <v>.</v>
      </c>
      <c r="F88" s="141"/>
      <c r="G88" s="138">
        <f t="shared" si="4"/>
        <v>2400000</v>
      </c>
      <c r="H88" s="138">
        <f t="shared" si="5"/>
        <v>60000</v>
      </c>
      <c r="I88" s="134" t="str">
        <f>IFERROR(IF(A88="Battery_Utility_4h",average(CAPEX_OPEX!F$35:F$36),IF(A88="Battery_Utility_2h",average(CAPEX_OPEX!F$37:F$38),IF(A88="Battery_Utility_1h",average(CAPEX_OPEX!F$39:F$40),"."))),".")</f>
        <v>.</v>
      </c>
      <c r="J88" s="139">
        <f>IFERROR((1-VLOOKUP(A88,Assumptions!A$3:B$17,2,FALSE))^(B88-2019),1)</f>
        <v>1</v>
      </c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  <c r="AA88" s="136"/>
      <c r="AB88" s="136"/>
      <c r="AC88" s="136"/>
      <c r="AD88" s="136"/>
      <c r="AE88" s="136"/>
    </row>
    <row r="89">
      <c r="A89" s="143" t="s">
        <v>12</v>
      </c>
      <c r="B89" s="131">
        <v>2029.0</v>
      </c>
      <c r="C89" s="137">
        <f t="shared" si="1"/>
        <v>669812.5325</v>
      </c>
      <c r="D89" s="137">
        <f t="shared" si="2"/>
        <v>12965.45008</v>
      </c>
      <c r="E89" s="137" t="str">
        <f t="shared" si="3"/>
        <v>.</v>
      </c>
      <c r="F89" s="141"/>
      <c r="G89" s="138">
        <f t="shared" si="4"/>
        <v>722671.7077</v>
      </c>
      <c r="H89" s="138">
        <f t="shared" si="5"/>
        <v>13988.63636</v>
      </c>
      <c r="I89" s="134" t="str">
        <f>IFERROR(IF(A89="Battery_Utility_4h",average(CAPEX_OPEX!F$35:F$36),IF(A89="Battery_Utility_2h",average(CAPEX_OPEX!F$37:F$38),IF(A89="Battery_Utility_1h",average(CAPEX_OPEX!F$39:F$40),"."))),".")</f>
        <v>.</v>
      </c>
      <c r="J89" s="139">
        <f>IFERROR((1-VLOOKUP(A89,Assumptions!A$3:B$17,2,FALSE))^(B89-2019),1)</f>
        <v>0.9268558952</v>
      </c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  <c r="AA89" s="136"/>
      <c r="AB89" s="136"/>
      <c r="AC89" s="136"/>
      <c r="AD89" s="136"/>
      <c r="AE89" s="136"/>
    </row>
    <row r="90">
      <c r="A90" s="143" t="s">
        <v>13</v>
      </c>
      <c r="B90" s="131">
        <v>2029.0</v>
      </c>
      <c r="C90" s="137">
        <f t="shared" si="1"/>
        <v>917404.5651</v>
      </c>
      <c r="D90" s="137">
        <f t="shared" si="2"/>
        <v>12721.98445</v>
      </c>
      <c r="E90" s="137" t="str">
        <f t="shared" si="3"/>
        <v>.</v>
      </c>
      <c r="F90" s="141"/>
      <c r="G90" s="138">
        <f t="shared" si="4"/>
        <v>997272.7273</v>
      </c>
      <c r="H90" s="138">
        <f t="shared" si="5"/>
        <v>13829.54545</v>
      </c>
      <c r="I90" s="134" t="str">
        <f>IFERROR(IF(A90="Battery_Utility_4h",average(CAPEX_OPEX!F$35:F$36),IF(A90="Battery_Utility_2h",average(CAPEX_OPEX!F$37:F$38),IF(A90="Battery_Utility_1h",average(CAPEX_OPEX!F$39:F$40),"."))),".")</f>
        <v>.</v>
      </c>
      <c r="J90" s="139">
        <f>IFERROR((1-VLOOKUP(A90,Assumptions!A$3:B$17,2,FALSE))^(B90-2019),1)</f>
        <v>0.9199134199</v>
      </c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  <c r="AA90" s="136"/>
      <c r="AB90" s="136"/>
      <c r="AC90" s="136"/>
      <c r="AD90" s="136"/>
      <c r="AE90" s="136"/>
    </row>
    <row r="91">
      <c r="A91" s="143" t="s">
        <v>14</v>
      </c>
      <c r="B91" s="131">
        <v>2029.0</v>
      </c>
      <c r="C91" s="137">
        <f t="shared" si="1"/>
        <v>1912825.542</v>
      </c>
      <c r="D91" s="137">
        <f t="shared" si="2"/>
        <v>24227.54724</v>
      </c>
      <c r="E91" s="137" t="str">
        <f t="shared" si="3"/>
        <v>.</v>
      </c>
      <c r="F91" s="141"/>
      <c r="G91" s="138">
        <f t="shared" si="4"/>
        <v>2206363.636</v>
      </c>
      <c r="H91" s="138">
        <f t="shared" si="5"/>
        <v>27945.45455</v>
      </c>
      <c r="I91" s="134" t="str">
        <f>IFERROR(IF(A91="Battery_Utility_4h",average(CAPEX_OPEX!F$35:F$36),IF(A91="Battery_Utility_2h",average(CAPEX_OPEX!F$37:F$38),IF(A91="Battery_Utility_1h",average(CAPEX_OPEX!F$39:F$40),"."))),".")</f>
        <v>.</v>
      </c>
      <c r="J91" s="139">
        <f>IFERROR((1-VLOOKUP(A91,Assumptions!A$3:B$17,2,FALSE))^(B91-2019),1)</f>
        <v>0.8669584245</v>
      </c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  <c r="AA91" s="136"/>
      <c r="AB91" s="136"/>
      <c r="AC91" s="136"/>
      <c r="AD91" s="136"/>
      <c r="AE91" s="136"/>
    </row>
    <row r="92">
      <c r="A92" s="143" t="s">
        <v>20</v>
      </c>
      <c r="B92" s="131">
        <v>2029.0</v>
      </c>
      <c r="C92" s="137">
        <f t="shared" si="1"/>
        <v>678891.7124</v>
      </c>
      <c r="D92" s="137">
        <f t="shared" si="2"/>
        <v>11984.5889</v>
      </c>
      <c r="E92" s="137" t="str">
        <f t="shared" si="3"/>
        <v>.</v>
      </c>
      <c r="F92" s="141"/>
      <c r="G92" s="138">
        <f t="shared" si="4"/>
        <v>875454.5455</v>
      </c>
      <c r="H92" s="138">
        <f t="shared" si="5"/>
        <v>15454.54545</v>
      </c>
      <c r="I92" s="134" t="str">
        <f>IFERROR(IF(A92="Battery_Utility_4h",average(CAPEX_OPEX!F$35:F$36),IF(A92="Battery_Utility_2h",average(CAPEX_OPEX!F$37:F$38),IF(A92="Battery_Utility_1h",average(CAPEX_OPEX!F$39:F$40),"."))),".")</f>
        <v>.</v>
      </c>
      <c r="J92" s="139">
        <f>IFERROR((1-VLOOKUP(A92,Assumptions!A$3:B$17,2,FALSE))^(B92-2019),1)</f>
        <v>0.7754733995</v>
      </c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  <c r="AA92" s="136"/>
      <c r="AB92" s="136"/>
      <c r="AC92" s="136"/>
      <c r="AD92" s="136"/>
      <c r="AE92" s="136"/>
    </row>
    <row r="93">
      <c r="A93" s="143" t="s">
        <v>21</v>
      </c>
      <c r="B93" s="131">
        <v>2029.0</v>
      </c>
      <c r="C93" s="137">
        <f t="shared" si="1"/>
        <v>1173780.877</v>
      </c>
      <c r="D93" s="137">
        <f t="shared" si="2"/>
        <v>24691.45802</v>
      </c>
      <c r="E93" s="137" t="str">
        <f t="shared" si="3"/>
        <v>.</v>
      </c>
      <c r="F93" s="141"/>
      <c r="G93" s="138">
        <f t="shared" si="4"/>
        <v>1509545.455</v>
      </c>
      <c r="H93" s="138">
        <f t="shared" si="5"/>
        <v>31754.54545</v>
      </c>
      <c r="I93" s="134" t="str">
        <f>IFERROR(IF(A93="Battery_Utility_4h",average(CAPEX_OPEX!F$35:F$36),IF(A93="Battery_Utility_2h",average(CAPEX_OPEX!F$37:F$38),IF(A93="Battery_Utility_1h",average(CAPEX_OPEX!F$39:F$40),"."))),".")</f>
        <v>.</v>
      </c>
      <c r="J93" s="139">
        <f>IFERROR((1-VLOOKUP(A93,Assumptions!A$3:B$17,2,FALSE))^(B93-2019),1)</f>
        <v>0.7775723968</v>
      </c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</row>
    <row r="94">
      <c r="A94" s="143" t="s">
        <v>24</v>
      </c>
      <c r="B94" s="131">
        <v>2029.0</v>
      </c>
      <c r="C94" s="137">
        <f t="shared" si="1"/>
        <v>851950.4132</v>
      </c>
      <c r="D94" s="137">
        <f t="shared" si="2"/>
        <v>21298.76033</v>
      </c>
      <c r="E94" s="137">
        <f t="shared" si="3"/>
        <v>213557.8512</v>
      </c>
      <c r="F94" s="141"/>
      <c r="G94" s="138">
        <f t="shared" si="4"/>
        <v>1358181.818</v>
      </c>
      <c r="H94" s="138">
        <f t="shared" si="5"/>
        <v>33954.54545</v>
      </c>
      <c r="I94" s="134">
        <f>IFERROR(IF(A94="Battery_Utility_4h",average(CAPEX_OPEX!F$35:F$36),IF(A94="Battery_Utility_2h",average(CAPEX_OPEX!F$37:F$38),IF(A94="Battery_Utility_1h",average(CAPEX_OPEX!F$39:F$40),"."))),".")</f>
        <v>340454.5455</v>
      </c>
      <c r="J94" s="139">
        <f>IFERROR((1-VLOOKUP(A94,Assumptions!A$3:B$17,2,FALSE))^(B94-2019),1)</f>
        <v>0.6272727273</v>
      </c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</row>
    <row r="95">
      <c r="A95" s="143" t="s">
        <v>25</v>
      </c>
      <c r="B95" s="131">
        <v>2029.0</v>
      </c>
      <c r="C95" s="137">
        <f t="shared" si="1"/>
        <v>534797.5207</v>
      </c>
      <c r="D95" s="137">
        <f t="shared" si="2"/>
        <v>13369.93802</v>
      </c>
      <c r="E95" s="137">
        <f t="shared" si="3"/>
        <v>251764.4628</v>
      </c>
      <c r="F95" s="141"/>
      <c r="G95" s="138">
        <f t="shared" si="4"/>
        <v>852575.7576</v>
      </c>
      <c r="H95" s="138">
        <f t="shared" si="5"/>
        <v>21314.39394</v>
      </c>
      <c r="I95" s="134">
        <f>IFERROR(IF(A95="Battery_Utility_4h",average(CAPEX_OPEX!F$35:F$36),IF(A95="Battery_Utility_2h",average(CAPEX_OPEX!F$37:F$38),IF(A95="Battery_Utility_1h",average(CAPEX_OPEX!F$39:F$40),"."))),".")</f>
        <v>401363.6364</v>
      </c>
      <c r="J95" s="139">
        <f>IFERROR((1-VLOOKUP(A95,Assumptions!A$3:B$17,2,FALSE))^(B95-2019),1)</f>
        <v>0.6272727273</v>
      </c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  <c r="AA95" s="136"/>
      <c r="AB95" s="136"/>
      <c r="AC95" s="136"/>
      <c r="AD95" s="136"/>
      <c r="AE95" s="136"/>
    </row>
    <row r="96">
      <c r="A96" s="143" t="s">
        <v>26</v>
      </c>
      <c r="B96" s="131">
        <v>2029.0</v>
      </c>
      <c r="C96" s="137">
        <f t="shared" si="1"/>
        <v>373227.2727</v>
      </c>
      <c r="D96" s="137">
        <f t="shared" si="2"/>
        <v>9330.681818</v>
      </c>
      <c r="E96" s="137">
        <f t="shared" si="3"/>
        <v>296814.0496</v>
      </c>
      <c r="F96" s="141"/>
      <c r="G96" s="138">
        <f t="shared" si="4"/>
        <v>595000</v>
      </c>
      <c r="H96" s="138">
        <f t="shared" si="5"/>
        <v>14875</v>
      </c>
      <c r="I96" s="134">
        <f>IFERROR(IF(A96="Battery_Utility_4h",average(CAPEX_OPEX!F$35:F$36),IF(A96="Battery_Utility_2h",average(CAPEX_OPEX!F$37:F$38),IF(A96="Battery_Utility_1h",average(CAPEX_OPEX!F$39:F$40),"."))),".")</f>
        <v>473181.8182</v>
      </c>
      <c r="J96" s="139">
        <f>IFERROR((1-VLOOKUP(A96,Assumptions!A$3:B$17,2,FALSE))^(B96-2019),1)</f>
        <v>0.6272727273</v>
      </c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  <c r="AD96" s="136"/>
      <c r="AE96" s="136"/>
    </row>
    <row r="97">
      <c r="A97" s="143" t="s">
        <v>9</v>
      </c>
      <c r="B97" s="131">
        <v>2030.0</v>
      </c>
      <c r="C97" s="137">
        <f t="shared" si="1"/>
        <v>2400000</v>
      </c>
      <c r="D97" s="137">
        <f t="shared" si="2"/>
        <v>60000</v>
      </c>
      <c r="E97" s="137" t="str">
        <f t="shared" si="3"/>
        <v>.</v>
      </c>
      <c r="F97" s="141"/>
      <c r="G97" s="138">
        <f t="shared" si="4"/>
        <v>2400000</v>
      </c>
      <c r="H97" s="138">
        <f t="shared" si="5"/>
        <v>60000</v>
      </c>
      <c r="I97" s="134" t="str">
        <f>IFERROR(IF(A97="Battery_Utility_4h",average(CAPEX_OPEX!F$35:F$36),IF(A97="Battery_Utility_2h",average(CAPEX_OPEX!F$37:F$38),IF(A97="Battery_Utility_1h",average(CAPEX_OPEX!F$39:F$40),"."))),".")</f>
        <v>.</v>
      </c>
      <c r="J97" s="139">
        <f>IFERROR((1-VLOOKUP(A97,Assumptions!A$3:B$17,2,FALSE))^(B97-2019),1)</f>
        <v>1</v>
      </c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  <c r="AA97" s="136"/>
      <c r="AB97" s="136"/>
      <c r="AC97" s="136"/>
      <c r="AD97" s="136"/>
      <c r="AE97" s="136"/>
    </row>
    <row r="98">
      <c r="A98" s="143" t="s">
        <v>12</v>
      </c>
      <c r="B98" s="131">
        <v>2030.0</v>
      </c>
      <c r="C98" s="137">
        <f t="shared" si="1"/>
        <v>664744.0991</v>
      </c>
      <c r="D98" s="137">
        <f t="shared" si="2"/>
        <v>12867.34125</v>
      </c>
      <c r="E98" s="137" t="str">
        <f t="shared" si="3"/>
        <v>.</v>
      </c>
      <c r="F98" s="141"/>
      <c r="G98" s="138">
        <f t="shared" si="4"/>
        <v>722671.7077</v>
      </c>
      <c r="H98" s="138">
        <f t="shared" si="5"/>
        <v>13988.63636</v>
      </c>
      <c r="I98" s="134" t="str">
        <f>IFERROR(IF(A98="Battery_Utility_4h",average(CAPEX_OPEX!F$35:F$36),IF(A98="Battery_Utility_2h",average(CAPEX_OPEX!F$37:F$38),IF(A98="Battery_Utility_1h",average(CAPEX_OPEX!F$39:F$40),"."))),".")</f>
        <v>.</v>
      </c>
      <c r="J98" s="139">
        <f>IFERROR((1-VLOOKUP(A98,Assumptions!A$3:B$17,2,FALSE))^(B98-2019),1)</f>
        <v>0.9198424292</v>
      </c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  <c r="AA98" s="136"/>
      <c r="AB98" s="136"/>
      <c r="AC98" s="136"/>
      <c r="AD98" s="136"/>
      <c r="AE98" s="136"/>
    </row>
    <row r="99">
      <c r="A99" s="143" t="s">
        <v>13</v>
      </c>
      <c r="B99" s="131">
        <v>2030.0</v>
      </c>
      <c r="C99" s="137">
        <f t="shared" si="1"/>
        <v>909778.3388</v>
      </c>
      <c r="D99" s="137">
        <f t="shared" si="2"/>
        <v>12616.22879</v>
      </c>
      <c r="E99" s="137" t="str">
        <f t="shared" si="3"/>
        <v>.</v>
      </c>
      <c r="F99" s="141"/>
      <c r="G99" s="138">
        <f t="shared" si="4"/>
        <v>997272.7273</v>
      </c>
      <c r="H99" s="138">
        <f t="shared" si="5"/>
        <v>13829.54545</v>
      </c>
      <c r="I99" s="134" t="str">
        <f>IFERROR(IF(A99="Battery_Utility_4h",average(CAPEX_OPEX!F$35:F$36),IF(A99="Battery_Utility_2h",average(CAPEX_OPEX!F$37:F$38),IF(A99="Battery_Utility_1h",average(CAPEX_OPEX!F$39:F$40),"."))),".")</f>
        <v>.</v>
      </c>
      <c r="J99" s="139">
        <f>IFERROR((1-VLOOKUP(A99,Assumptions!A$3:B$17,2,FALSE))^(B99-2019),1)</f>
        <v>0.9122663379</v>
      </c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36"/>
    </row>
    <row r="100">
      <c r="A100" s="143" t="s">
        <v>14</v>
      </c>
      <c r="B100" s="131">
        <v>2030.0</v>
      </c>
      <c r="C100" s="137">
        <f t="shared" si="1"/>
        <v>1885711.239</v>
      </c>
      <c r="D100" s="137">
        <f t="shared" si="2"/>
        <v>23884.12174</v>
      </c>
      <c r="E100" s="137" t="str">
        <f t="shared" si="3"/>
        <v>.</v>
      </c>
      <c r="F100" s="141"/>
      <c r="G100" s="138">
        <f t="shared" si="4"/>
        <v>2206363.636</v>
      </c>
      <c r="H100" s="138">
        <f t="shared" si="5"/>
        <v>27945.45455</v>
      </c>
      <c r="I100" s="134" t="str">
        <f>IFERROR(IF(A100="Battery_Utility_4h",average(CAPEX_OPEX!F$35:F$36),IF(A100="Battery_Utility_2h",average(CAPEX_OPEX!F$37:F$38),IF(A100="Battery_Utility_1h",average(CAPEX_OPEX!F$39:F$40),"."))),".")</f>
        <v>.</v>
      </c>
      <c r="J100" s="139">
        <f>IFERROR((1-VLOOKUP(A100,Assumptions!A$3:B$17,2,FALSE))^(B100-2019),1)</f>
        <v>0.8546692882</v>
      </c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</row>
    <row r="101">
      <c r="A101" s="143" t="s">
        <v>20</v>
      </c>
      <c r="B101" s="131">
        <v>2030.0</v>
      </c>
      <c r="C101" s="137">
        <f t="shared" si="1"/>
        <v>661846.3796</v>
      </c>
      <c r="D101" s="137">
        <f t="shared" si="2"/>
        <v>11683.68479</v>
      </c>
      <c r="E101" s="137" t="str">
        <f t="shared" si="3"/>
        <v>.</v>
      </c>
      <c r="F101" s="141"/>
      <c r="G101" s="138">
        <f t="shared" si="4"/>
        <v>875454.5455</v>
      </c>
      <c r="H101" s="138">
        <f t="shared" si="5"/>
        <v>15454.54545</v>
      </c>
      <c r="I101" s="134" t="str">
        <f>IFERROR(IF(A101="Battery_Utility_4h",average(CAPEX_OPEX!F$35:F$36),IF(A101="Battery_Utility_2h",average(CAPEX_OPEX!F$37:F$38),IF(A101="Battery_Utility_1h",average(CAPEX_OPEX!F$39:F$40),"."))),".")</f>
        <v>.</v>
      </c>
      <c r="J101" s="139">
        <f>IFERROR((1-VLOOKUP(A101,Assumptions!A$3:B$17,2,FALSE))^(B101-2019),1)</f>
        <v>0.7560031335</v>
      </c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  <c r="AE101" s="136"/>
    </row>
    <row r="102">
      <c r="A102" s="143" t="s">
        <v>21</v>
      </c>
      <c r="B102" s="131">
        <v>2030.0</v>
      </c>
      <c r="C102" s="137">
        <f t="shared" si="1"/>
        <v>1144619.429</v>
      </c>
      <c r="D102" s="137">
        <f t="shared" si="2"/>
        <v>24078.02267</v>
      </c>
      <c r="E102" s="137" t="str">
        <f t="shared" si="3"/>
        <v>.</v>
      </c>
      <c r="F102" s="141"/>
      <c r="G102" s="138">
        <f t="shared" si="4"/>
        <v>1509545.455</v>
      </c>
      <c r="H102" s="138">
        <f t="shared" si="5"/>
        <v>31754.54545</v>
      </c>
      <c r="I102" s="134" t="str">
        <f>IFERROR(IF(A102="Battery_Utility_4h",average(CAPEX_OPEX!F$35:F$36),IF(A102="Battery_Utility_2h",average(CAPEX_OPEX!F$37:F$38),IF(A102="Battery_Utility_1h",average(CAPEX_OPEX!F$39:F$40),"."))),".")</f>
        <v>.</v>
      </c>
      <c r="J102" s="139">
        <f>IFERROR((1-VLOOKUP(A102,Assumptions!A$3:B$17,2,FALSE))^(B102-2019),1)</f>
        <v>0.7582543642</v>
      </c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  <c r="AD102" s="136"/>
      <c r="AE102" s="136"/>
    </row>
    <row r="103">
      <c r="A103" s="143" t="s">
        <v>24</v>
      </c>
      <c r="B103" s="131">
        <v>2030.0</v>
      </c>
      <c r="C103" s="137">
        <f t="shared" si="1"/>
        <v>813129.9514</v>
      </c>
      <c r="D103" s="137">
        <f t="shared" si="2"/>
        <v>20328.24878</v>
      </c>
      <c r="E103" s="137">
        <f t="shared" si="3"/>
        <v>203826.7515</v>
      </c>
      <c r="F103" s="141"/>
      <c r="G103" s="138">
        <f t="shared" si="4"/>
        <v>1358181.818</v>
      </c>
      <c r="H103" s="138">
        <f t="shared" si="5"/>
        <v>33954.54545</v>
      </c>
      <c r="I103" s="134">
        <f>IFERROR(IF(A103="Battery_Utility_4h",average(CAPEX_OPEX!F$35:F$36),IF(A103="Battery_Utility_2h",average(CAPEX_OPEX!F$37:F$38),IF(A103="Battery_Utility_1h",average(CAPEX_OPEX!F$39:F$40),"."))),".")</f>
        <v>340454.5455</v>
      </c>
      <c r="J103" s="139">
        <f>IFERROR((1-VLOOKUP(A103,Assumptions!A$3:B$17,2,FALSE))^(B103-2019),1)</f>
        <v>0.5986900579</v>
      </c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  <c r="AE103" s="136"/>
    </row>
    <row r="104">
      <c r="A104" s="143" t="s">
        <v>25</v>
      </c>
      <c r="B104" s="131">
        <v>2030.0</v>
      </c>
      <c r="C104" s="137">
        <f t="shared" si="1"/>
        <v>510428.6297</v>
      </c>
      <c r="D104" s="137">
        <f t="shared" si="2"/>
        <v>12760.71574</v>
      </c>
      <c r="E104" s="137">
        <f t="shared" si="3"/>
        <v>240292.4187</v>
      </c>
      <c r="F104" s="141"/>
      <c r="G104" s="138">
        <f t="shared" si="4"/>
        <v>852575.7576</v>
      </c>
      <c r="H104" s="138">
        <f t="shared" si="5"/>
        <v>21314.39394</v>
      </c>
      <c r="I104" s="134">
        <f>IFERROR(IF(A104="Battery_Utility_4h",average(CAPEX_OPEX!F$35:F$36),IF(A104="Battery_Utility_2h",average(CAPEX_OPEX!F$37:F$38),IF(A104="Battery_Utility_1h",average(CAPEX_OPEX!F$39:F$40),"."))),".")</f>
        <v>401363.6364</v>
      </c>
      <c r="J104" s="139">
        <f>IFERROR((1-VLOOKUP(A104,Assumptions!A$3:B$17,2,FALSE))^(B104-2019),1)</f>
        <v>0.5986900579</v>
      </c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</row>
    <row r="105">
      <c r="A105" s="143" t="s">
        <v>26</v>
      </c>
      <c r="B105" s="131">
        <v>2030.0</v>
      </c>
      <c r="C105" s="137">
        <f t="shared" si="1"/>
        <v>356220.5845</v>
      </c>
      <c r="D105" s="137">
        <f t="shared" si="2"/>
        <v>8905.514611</v>
      </c>
      <c r="E105" s="137">
        <f t="shared" si="3"/>
        <v>283289.2501</v>
      </c>
      <c r="F105" s="141"/>
      <c r="G105" s="138">
        <f t="shared" si="4"/>
        <v>595000</v>
      </c>
      <c r="H105" s="138">
        <f t="shared" si="5"/>
        <v>14875</v>
      </c>
      <c r="I105" s="134">
        <f>IFERROR(IF(A105="Battery_Utility_4h",average(CAPEX_OPEX!F$35:F$36),IF(A105="Battery_Utility_2h",average(CAPEX_OPEX!F$37:F$38),IF(A105="Battery_Utility_1h",average(CAPEX_OPEX!F$39:F$40),"."))),".")</f>
        <v>473181.8182</v>
      </c>
      <c r="J105" s="139">
        <f>IFERROR((1-VLOOKUP(A105,Assumptions!A$3:B$17,2,FALSE))^(B105-2019),1)</f>
        <v>0.5986900579</v>
      </c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  <c r="AD105" s="136"/>
      <c r="AE105" s="136"/>
    </row>
    <row r="106">
      <c r="A106" s="136"/>
      <c r="B106" s="136"/>
      <c r="C106" s="137"/>
      <c r="D106" s="137"/>
      <c r="E106" s="137"/>
      <c r="F106" s="141"/>
      <c r="G106" s="138"/>
      <c r="H106" s="138"/>
      <c r="I106" s="138"/>
      <c r="J106" s="139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  <c r="AE106" s="136"/>
    </row>
    <row r="107">
      <c r="A107" s="136"/>
      <c r="B107" s="136"/>
      <c r="C107" s="137"/>
      <c r="D107" s="137"/>
      <c r="E107" s="137"/>
      <c r="F107" s="141"/>
      <c r="G107" s="138"/>
      <c r="H107" s="138"/>
      <c r="I107" s="138"/>
      <c r="J107" s="139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  <c r="AB107" s="136"/>
      <c r="AC107" s="136"/>
      <c r="AD107" s="136"/>
      <c r="AE107" s="136"/>
    </row>
    <row r="108">
      <c r="A108" s="136"/>
      <c r="B108" s="136"/>
      <c r="C108" s="137"/>
      <c r="D108" s="137"/>
      <c r="E108" s="137"/>
      <c r="F108" s="141"/>
      <c r="G108" s="138"/>
      <c r="H108" s="138"/>
      <c r="I108" s="138"/>
      <c r="J108" s="139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  <c r="AE108" s="136"/>
    </row>
    <row r="109">
      <c r="A109" s="136"/>
      <c r="B109" s="136"/>
      <c r="C109" s="137"/>
      <c r="D109" s="137"/>
      <c r="E109" s="137"/>
      <c r="F109" s="141"/>
      <c r="G109" s="138"/>
      <c r="H109" s="138"/>
      <c r="I109" s="138"/>
      <c r="J109" s="139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  <c r="AA109" s="136"/>
      <c r="AB109" s="136"/>
      <c r="AC109" s="136"/>
      <c r="AD109" s="136"/>
      <c r="AE109" s="136"/>
    </row>
    <row r="110">
      <c r="A110" s="136"/>
      <c r="B110" s="136"/>
      <c r="C110" s="137"/>
      <c r="D110" s="137"/>
      <c r="E110" s="137"/>
      <c r="F110" s="141"/>
      <c r="G110" s="138"/>
      <c r="H110" s="138"/>
      <c r="I110" s="138"/>
      <c r="J110" s="139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  <c r="AE110" s="136"/>
    </row>
    <row r="111">
      <c r="A111" s="136"/>
      <c r="B111" s="136"/>
      <c r="C111" s="137"/>
      <c r="D111" s="137"/>
      <c r="E111" s="137"/>
      <c r="F111" s="141"/>
      <c r="G111" s="138"/>
      <c r="H111" s="138"/>
      <c r="I111" s="138"/>
      <c r="J111" s="139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  <c r="AE111" s="136"/>
    </row>
    <row r="112">
      <c r="A112" s="136"/>
      <c r="B112" s="136"/>
      <c r="C112" s="137"/>
      <c r="D112" s="137"/>
      <c r="E112" s="137"/>
      <c r="F112" s="141"/>
      <c r="G112" s="138"/>
      <c r="H112" s="138"/>
      <c r="I112" s="138"/>
      <c r="J112" s="139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6"/>
    </row>
    <row r="113">
      <c r="A113" s="136"/>
      <c r="B113" s="136"/>
      <c r="C113" s="137"/>
      <c r="D113" s="137"/>
      <c r="E113" s="137"/>
      <c r="F113" s="141"/>
      <c r="G113" s="138"/>
      <c r="H113" s="138"/>
      <c r="I113" s="138"/>
      <c r="J113" s="139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  <c r="AA113" s="136"/>
      <c r="AB113" s="136"/>
      <c r="AC113" s="136"/>
      <c r="AD113" s="136"/>
      <c r="AE113" s="136"/>
    </row>
    <row r="114">
      <c r="A114" s="136"/>
      <c r="B114" s="136"/>
      <c r="C114" s="137"/>
      <c r="D114" s="137"/>
      <c r="E114" s="137"/>
      <c r="F114" s="141"/>
      <c r="G114" s="138"/>
      <c r="H114" s="138"/>
      <c r="I114" s="138"/>
      <c r="J114" s="139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  <c r="AE114" s="136"/>
    </row>
    <row r="115">
      <c r="A115" s="136"/>
      <c r="B115" s="136"/>
      <c r="C115" s="137"/>
      <c r="D115" s="137"/>
      <c r="E115" s="137"/>
      <c r="F115" s="141"/>
      <c r="G115" s="138"/>
      <c r="H115" s="138"/>
      <c r="I115" s="138"/>
      <c r="J115" s="139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</row>
    <row r="116">
      <c r="A116" s="136"/>
      <c r="B116" s="136"/>
      <c r="C116" s="137"/>
      <c r="D116" s="137"/>
      <c r="E116" s="137"/>
      <c r="F116" s="141"/>
      <c r="G116" s="138"/>
      <c r="H116" s="138"/>
      <c r="I116" s="138"/>
      <c r="J116" s="139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  <c r="AA116" s="136"/>
      <c r="AB116" s="136"/>
      <c r="AC116" s="136"/>
      <c r="AD116" s="136"/>
      <c r="AE116" s="136"/>
    </row>
    <row r="117">
      <c r="A117" s="136"/>
      <c r="B117" s="136"/>
      <c r="C117" s="137"/>
      <c r="D117" s="137"/>
      <c r="E117" s="137"/>
      <c r="F117" s="141"/>
      <c r="G117" s="138"/>
      <c r="H117" s="138"/>
      <c r="I117" s="138"/>
      <c r="J117" s="139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  <c r="AA117" s="136"/>
      <c r="AB117" s="136"/>
      <c r="AC117" s="136"/>
      <c r="AD117" s="136"/>
      <c r="AE117" s="136"/>
    </row>
    <row r="118">
      <c r="A118" s="136"/>
      <c r="B118" s="136"/>
      <c r="C118" s="137"/>
      <c r="D118" s="137"/>
      <c r="E118" s="137"/>
      <c r="F118" s="141"/>
      <c r="G118" s="138"/>
      <c r="H118" s="138"/>
      <c r="I118" s="138"/>
      <c r="J118" s="139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  <c r="AA118" s="136"/>
      <c r="AB118" s="136"/>
      <c r="AC118" s="136"/>
      <c r="AD118" s="136"/>
      <c r="AE118" s="136"/>
    </row>
    <row r="119">
      <c r="A119" s="136"/>
      <c r="B119" s="136"/>
      <c r="C119" s="137"/>
      <c r="D119" s="137"/>
      <c r="E119" s="137"/>
      <c r="F119" s="141"/>
      <c r="G119" s="138"/>
      <c r="H119" s="138"/>
      <c r="I119" s="138"/>
      <c r="J119" s="139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  <c r="AA119" s="136"/>
      <c r="AB119" s="136"/>
      <c r="AC119" s="136"/>
      <c r="AD119" s="136"/>
      <c r="AE119" s="136"/>
    </row>
    <row r="120">
      <c r="A120" s="136"/>
      <c r="B120" s="136"/>
      <c r="C120" s="137"/>
      <c r="D120" s="137"/>
      <c r="E120" s="137"/>
      <c r="F120" s="141"/>
      <c r="G120" s="138"/>
      <c r="H120" s="138"/>
      <c r="I120" s="138"/>
      <c r="J120" s="139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  <c r="AA120" s="136"/>
      <c r="AB120" s="136"/>
      <c r="AC120" s="136"/>
      <c r="AD120" s="136"/>
      <c r="AE120" s="136"/>
    </row>
    <row r="121">
      <c r="A121" s="136"/>
      <c r="B121" s="136"/>
      <c r="C121" s="137"/>
      <c r="D121" s="137"/>
      <c r="E121" s="137"/>
      <c r="F121" s="141"/>
      <c r="G121" s="138"/>
      <c r="H121" s="138"/>
      <c r="I121" s="138"/>
      <c r="J121" s="139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</row>
    <row r="122">
      <c r="A122" s="136"/>
      <c r="B122" s="136"/>
      <c r="C122" s="137"/>
      <c r="D122" s="137"/>
      <c r="E122" s="137"/>
      <c r="F122" s="141"/>
      <c r="G122" s="138"/>
      <c r="H122" s="138"/>
      <c r="I122" s="138"/>
      <c r="J122" s="139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</row>
    <row r="123">
      <c r="A123" s="136"/>
      <c r="B123" s="136"/>
      <c r="C123" s="137"/>
      <c r="D123" s="137"/>
      <c r="E123" s="137"/>
      <c r="F123" s="141"/>
      <c r="G123" s="138"/>
      <c r="H123" s="138"/>
      <c r="I123" s="138"/>
      <c r="J123" s="139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  <c r="AE123" s="136"/>
    </row>
    <row r="124">
      <c r="A124" s="136"/>
      <c r="B124" s="136"/>
      <c r="C124" s="137"/>
      <c r="D124" s="137"/>
      <c r="E124" s="137"/>
      <c r="F124" s="141"/>
      <c r="G124" s="138"/>
      <c r="H124" s="138"/>
      <c r="I124" s="138"/>
      <c r="J124" s="139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  <c r="AE124" s="136"/>
    </row>
    <row r="125">
      <c r="A125" s="136"/>
      <c r="B125" s="136"/>
      <c r="C125" s="137"/>
      <c r="D125" s="137"/>
      <c r="E125" s="137"/>
      <c r="F125" s="141"/>
      <c r="G125" s="138"/>
      <c r="H125" s="138"/>
      <c r="I125" s="138"/>
      <c r="J125" s="139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</row>
    <row r="126">
      <c r="A126" s="136"/>
      <c r="B126" s="136"/>
      <c r="C126" s="137"/>
      <c r="D126" s="137"/>
      <c r="E126" s="137"/>
      <c r="F126" s="141"/>
      <c r="G126" s="138"/>
      <c r="H126" s="138"/>
      <c r="I126" s="138"/>
      <c r="J126" s="139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</row>
    <row r="127">
      <c r="A127" s="136"/>
      <c r="B127" s="136"/>
      <c r="C127" s="137"/>
      <c r="D127" s="137"/>
      <c r="E127" s="137"/>
      <c r="F127" s="141"/>
      <c r="G127" s="138"/>
      <c r="H127" s="138"/>
      <c r="I127" s="138"/>
      <c r="J127" s="139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  <c r="AA127" s="136"/>
      <c r="AB127" s="136"/>
      <c r="AC127" s="136"/>
      <c r="AD127" s="136"/>
      <c r="AE127" s="136"/>
    </row>
    <row r="128">
      <c r="A128" s="136"/>
      <c r="B128" s="136"/>
      <c r="C128" s="137"/>
      <c r="D128" s="137"/>
      <c r="E128" s="137"/>
      <c r="F128" s="141"/>
      <c r="G128" s="138"/>
      <c r="H128" s="138"/>
      <c r="I128" s="138"/>
      <c r="J128" s="139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  <c r="AB128" s="136"/>
      <c r="AC128" s="136"/>
      <c r="AD128" s="136"/>
      <c r="AE128" s="136"/>
    </row>
    <row r="129">
      <c r="A129" s="136"/>
      <c r="B129" s="136"/>
      <c r="C129" s="137"/>
      <c r="D129" s="137"/>
      <c r="E129" s="137"/>
      <c r="F129" s="141"/>
      <c r="G129" s="138"/>
      <c r="H129" s="138"/>
      <c r="I129" s="138"/>
      <c r="J129" s="139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  <c r="AB129" s="136"/>
      <c r="AC129" s="136"/>
      <c r="AD129" s="136"/>
      <c r="AE129" s="136"/>
    </row>
    <row r="130">
      <c r="A130" s="136"/>
      <c r="B130" s="136"/>
      <c r="C130" s="137"/>
      <c r="D130" s="137"/>
      <c r="E130" s="137"/>
      <c r="F130" s="141"/>
      <c r="G130" s="138"/>
      <c r="H130" s="138"/>
      <c r="I130" s="138"/>
      <c r="J130" s="139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6"/>
    </row>
    <row r="131">
      <c r="A131" s="136"/>
      <c r="B131" s="136"/>
      <c r="C131" s="137"/>
      <c r="D131" s="137"/>
      <c r="E131" s="137"/>
      <c r="F131" s="141"/>
      <c r="G131" s="138"/>
      <c r="H131" s="138"/>
      <c r="I131" s="138"/>
      <c r="J131" s="139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  <c r="AA131" s="136"/>
      <c r="AB131" s="136"/>
      <c r="AC131" s="136"/>
      <c r="AD131" s="136"/>
      <c r="AE131" s="136"/>
    </row>
    <row r="132">
      <c r="A132" s="136"/>
      <c r="B132" s="136"/>
      <c r="C132" s="137"/>
      <c r="D132" s="137"/>
      <c r="E132" s="137"/>
      <c r="F132" s="141"/>
      <c r="G132" s="138"/>
      <c r="H132" s="138"/>
      <c r="I132" s="138"/>
      <c r="J132" s="139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  <c r="AA132" s="136"/>
      <c r="AB132" s="136"/>
      <c r="AC132" s="136"/>
      <c r="AD132" s="136"/>
      <c r="AE132" s="136"/>
    </row>
    <row r="133">
      <c r="A133" s="136"/>
      <c r="B133" s="136"/>
      <c r="C133" s="137"/>
      <c r="D133" s="137"/>
      <c r="E133" s="137"/>
      <c r="F133" s="141"/>
      <c r="G133" s="138"/>
      <c r="H133" s="138"/>
      <c r="I133" s="138"/>
      <c r="J133" s="139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  <c r="AA133" s="136"/>
      <c r="AB133" s="136"/>
      <c r="AC133" s="136"/>
      <c r="AD133" s="136"/>
      <c r="AE133" s="136"/>
    </row>
    <row r="134">
      <c r="A134" s="136"/>
      <c r="B134" s="136"/>
      <c r="C134" s="137"/>
      <c r="D134" s="137"/>
      <c r="E134" s="137"/>
      <c r="F134" s="141"/>
      <c r="G134" s="138"/>
      <c r="H134" s="138"/>
      <c r="I134" s="138"/>
      <c r="J134" s="139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  <c r="AA134" s="136"/>
      <c r="AB134" s="136"/>
      <c r="AC134" s="136"/>
      <c r="AD134" s="136"/>
      <c r="AE134" s="136"/>
    </row>
    <row r="135">
      <c r="A135" s="136"/>
      <c r="B135" s="136"/>
      <c r="C135" s="137"/>
      <c r="D135" s="137"/>
      <c r="E135" s="137"/>
      <c r="F135" s="141"/>
      <c r="G135" s="138"/>
      <c r="H135" s="138"/>
      <c r="I135" s="138"/>
      <c r="J135" s="139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  <c r="AA135" s="136"/>
      <c r="AB135" s="136"/>
      <c r="AC135" s="136"/>
      <c r="AD135" s="136"/>
      <c r="AE135" s="136"/>
    </row>
    <row r="136">
      <c r="A136" s="136"/>
      <c r="B136" s="136"/>
      <c r="C136" s="137"/>
      <c r="D136" s="137"/>
      <c r="E136" s="137"/>
      <c r="F136" s="141"/>
      <c r="G136" s="138"/>
      <c r="H136" s="138"/>
      <c r="I136" s="138"/>
      <c r="J136" s="139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  <c r="AA136" s="136"/>
      <c r="AB136" s="136"/>
      <c r="AC136" s="136"/>
      <c r="AD136" s="136"/>
      <c r="AE136" s="136"/>
    </row>
    <row r="137">
      <c r="A137" s="136"/>
      <c r="B137" s="136"/>
      <c r="C137" s="137"/>
      <c r="D137" s="137"/>
      <c r="E137" s="137"/>
      <c r="F137" s="141"/>
      <c r="G137" s="138"/>
      <c r="H137" s="138"/>
      <c r="I137" s="138"/>
      <c r="J137" s="139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  <c r="AA137" s="136"/>
      <c r="AB137" s="136"/>
      <c r="AC137" s="136"/>
      <c r="AD137" s="136"/>
      <c r="AE137" s="136"/>
    </row>
    <row r="138">
      <c r="A138" s="136"/>
      <c r="B138" s="136"/>
      <c r="C138" s="137"/>
      <c r="D138" s="137"/>
      <c r="E138" s="137"/>
      <c r="F138" s="141"/>
      <c r="G138" s="138"/>
      <c r="H138" s="138"/>
      <c r="I138" s="138"/>
      <c r="J138" s="139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  <c r="AA138" s="136"/>
      <c r="AB138" s="136"/>
      <c r="AC138" s="136"/>
      <c r="AD138" s="136"/>
      <c r="AE138" s="136"/>
    </row>
    <row r="139">
      <c r="A139" s="136"/>
      <c r="B139" s="136"/>
      <c r="C139" s="137"/>
      <c r="D139" s="137"/>
      <c r="E139" s="137"/>
      <c r="F139" s="141"/>
      <c r="G139" s="138"/>
      <c r="H139" s="138"/>
      <c r="I139" s="138"/>
      <c r="J139" s="139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  <c r="AA139" s="136"/>
      <c r="AB139" s="136"/>
      <c r="AC139" s="136"/>
      <c r="AD139" s="136"/>
      <c r="AE139" s="136"/>
    </row>
    <row r="140">
      <c r="A140" s="136"/>
      <c r="B140" s="136"/>
      <c r="C140" s="137"/>
      <c r="D140" s="137"/>
      <c r="E140" s="137"/>
      <c r="F140" s="141"/>
      <c r="G140" s="138"/>
      <c r="H140" s="138"/>
      <c r="I140" s="138"/>
      <c r="J140" s="139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  <c r="AA140" s="136"/>
      <c r="AB140" s="136"/>
      <c r="AC140" s="136"/>
      <c r="AD140" s="136"/>
      <c r="AE140" s="136"/>
    </row>
    <row r="141">
      <c r="A141" s="136"/>
      <c r="B141" s="136"/>
      <c r="C141" s="137"/>
      <c r="D141" s="137"/>
      <c r="E141" s="137"/>
      <c r="F141" s="141"/>
      <c r="G141" s="138"/>
      <c r="H141" s="138"/>
      <c r="I141" s="138"/>
      <c r="J141" s="139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  <c r="AA141" s="136"/>
      <c r="AB141" s="136"/>
      <c r="AC141" s="136"/>
      <c r="AD141" s="136"/>
      <c r="AE141" s="136"/>
    </row>
    <row r="142">
      <c r="A142" s="136"/>
      <c r="B142" s="136"/>
      <c r="C142" s="137"/>
      <c r="D142" s="137"/>
      <c r="E142" s="137"/>
      <c r="F142" s="141"/>
      <c r="G142" s="138"/>
      <c r="H142" s="138"/>
      <c r="I142" s="138"/>
      <c r="J142" s="139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  <c r="AA142" s="136"/>
      <c r="AB142" s="136"/>
      <c r="AC142" s="136"/>
      <c r="AD142" s="136"/>
      <c r="AE142" s="136"/>
    </row>
    <row r="143">
      <c r="A143" s="136"/>
      <c r="B143" s="136"/>
      <c r="C143" s="137"/>
      <c r="D143" s="137"/>
      <c r="E143" s="137"/>
      <c r="F143" s="141"/>
      <c r="G143" s="138"/>
      <c r="H143" s="138"/>
      <c r="I143" s="138"/>
      <c r="J143" s="139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</row>
    <row r="144">
      <c r="A144" s="136"/>
      <c r="B144" s="136"/>
      <c r="C144" s="137"/>
      <c r="D144" s="137"/>
      <c r="E144" s="137"/>
      <c r="F144" s="141"/>
      <c r="G144" s="138"/>
      <c r="H144" s="138"/>
      <c r="I144" s="138"/>
      <c r="J144" s="139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</row>
    <row r="145">
      <c r="A145" s="136"/>
      <c r="B145" s="136"/>
      <c r="C145" s="137"/>
      <c r="D145" s="137"/>
      <c r="E145" s="137"/>
      <c r="F145" s="141"/>
      <c r="G145" s="138"/>
      <c r="H145" s="138"/>
      <c r="I145" s="138"/>
      <c r="J145" s="139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  <c r="AE145" s="136"/>
    </row>
    <row r="146">
      <c r="A146" s="136"/>
      <c r="B146" s="136"/>
      <c r="C146" s="137"/>
      <c r="D146" s="137"/>
      <c r="E146" s="137"/>
      <c r="F146" s="141"/>
      <c r="G146" s="138"/>
      <c r="H146" s="138"/>
      <c r="I146" s="138"/>
      <c r="J146" s="139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  <c r="AA146" s="136"/>
      <c r="AB146" s="136"/>
      <c r="AC146" s="136"/>
      <c r="AD146" s="136"/>
      <c r="AE146" s="136"/>
    </row>
    <row r="147">
      <c r="A147" s="136"/>
      <c r="B147" s="136"/>
      <c r="C147" s="137"/>
      <c r="D147" s="137"/>
      <c r="E147" s="137"/>
      <c r="F147" s="141"/>
      <c r="G147" s="138"/>
      <c r="H147" s="138"/>
      <c r="I147" s="138"/>
      <c r="J147" s="139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  <c r="AA147" s="136"/>
      <c r="AB147" s="136"/>
      <c r="AC147" s="136"/>
      <c r="AD147" s="136"/>
      <c r="AE147" s="136"/>
    </row>
    <row r="148">
      <c r="A148" s="136"/>
      <c r="B148" s="136"/>
      <c r="C148" s="137"/>
      <c r="D148" s="137"/>
      <c r="E148" s="137"/>
      <c r="F148" s="141"/>
      <c r="G148" s="138"/>
      <c r="H148" s="138"/>
      <c r="I148" s="138"/>
      <c r="J148" s="139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6"/>
    </row>
    <row r="149">
      <c r="A149" s="136"/>
      <c r="B149" s="136"/>
      <c r="C149" s="137"/>
      <c r="D149" s="137"/>
      <c r="E149" s="137"/>
      <c r="F149" s="141"/>
      <c r="G149" s="138"/>
      <c r="H149" s="138"/>
      <c r="I149" s="138"/>
      <c r="J149" s="139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  <c r="AD149" s="136"/>
      <c r="AE149" s="136"/>
    </row>
    <row r="150">
      <c r="A150" s="136"/>
      <c r="B150" s="136"/>
      <c r="C150" s="137"/>
      <c r="D150" s="137"/>
      <c r="E150" s="137"/>
      <c r="F150" s="141"/>
      <c r="G150" s="138"/>
      <c r="H150" s="138"/>
      <c r="I150" s="138"/>
      <c r="J150" s="139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  <c r="AA150" s="136"/>
      <c r="AB150" s="136"/>
      <c r="AC150" s="136"/>
      <c r="AD150" s="136"/>
      <c r="AE150" s="136"/>
    </row>
    <row r="151">
      <c r="A151" s="136"/>
      <c r="B151" s="136"/>
      <c r="C151" s="137"/>
      <c r="D151" s="137"/>
      <c r="E151" s="137"/>
      <c r="F151" s="141"/>
      <c r="G151" s="138"/>
      <c r="H151" s="138"/>
      <c r="I151" s="138"/>
      <c r="J151" s="139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</row>
    <row r="152">
      <c r="A152" s="136"/>
      <c r="B152" s="136"/>
      <c r="C152" s="137"/>
      <c r="D152" s="137"/>
      <c r="E152" s="137"/>
      <c r="F152" s="141"/>
      <c r="G152" s="138"/>
      <c r="H152" s="138"/>
      <c r="I152" s="138"/>
      <c r="J152" s="139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6"/>
      <c r="AE152" s="136"/>
    </row>
    <row r="153">
      <c r="A153" s="136"/>
      <c r="B153" s="136"/>
      <c r="C153" s="137"/>
      <c r="D153" s="137"/>
      <c r="E153" s="137"/>
      <c r="F153" s="141"/>
      <c r="G153" s="138"/>
      <c r="H153" s="138"/>
      <c r="I153" s="138"/>
      <c r="J153" s="139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/>
      <c r="AC153" s="136"/>
      <c r="AD153" s="136"/>
      <c r="AE153" s="136"/>
    </row>
    <row r="154">
      <c r="A154" s="136"/>
      <c r="B154" s="136"/>
      <c r="C154" s="137"/>
      <c r="D154" s="137"/>
      <c r="E154" s="137"/>
      <c r="F154" s="141"/>
      <c r="G154" s="138"/>
      <c r="H154" s="138"/>
      <c r="I154" s="138"/>
      <c r="J154" s="139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  <c r="AA154" s="136"/>
      <c r="AB154" s="136"/>
      <c r="AC154" s="136"/>
      <c r="AD154" s="136"/>
      <c r="AE154" s="136"/>
    </row>
    <row r="155">
      <c r="A155" s="136"/>
      <c r="B155" s="136"/>
      <c r="C155" s="137"/>
      <c r="D155" s="137"/>
      <c r="E155" s="137"/>
      <c r="F155" s="141"/>
      <c r="G155" s="138"/>
      <c r="H155" s="138"/>
      <c r="I155" s="138"/>
      <c r="J155" s="139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  <c r="AA155" s="136"/>
      <c r="AB155" s="136"/>
      <c r="AC155" s="136"/>
      <c r="AD155" s="136"/>
      <c r="AE155" s="136"/>
    </row>
    <row r="156">
      <c r="A156" s="136"/>
      <c r="B156" s="136"/>
      <c r="C156" s="137"/>
      <c r="D156" s="137"/>
      <c r="E156" s="137"/>
      <c r="F156" s="141"/>
      <c r="G156" s="138"/>
      <c r="H156" s="138"/>
      <c r="I156" s="138"/>
      <c r="J156" s="139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  <c r="AA156" s="136"/>
      <c r="AB156" s="136"/>
      <c r="AC156" s="136"/>
      <c r="AD156" s="136"/>
      <c r="AE156" s="136"/>
    </row>
    <row r="157">
      <c r="A157" s="136"/>
      <c r="B157" s="136"/>
      <c r="C157" s="137"/>
      <c r="D157" s="137"/>
      <c r="E157" s="137"/>
      <c r="F157" s="141"/>
      <c r="G157" s="138"/>
      <c r="H157" s="138"/>
      <c r="I157" s="138"/>
      <c r="J157" s="139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  <c r="AA157" s="136"/>
      <c r="AB157" s="136"/>
      <c r="AC157" s="136"/>
      <c r="AD157" s="136"/>
      <c r="AE157" s="136"/>
    </row>
    <row r="158">
      <c r="A158" s="136"/>
      <c r="B158" s="136"/>
      <c r="C158" s="137"/>
      <c r="D158" s="137"/>
      <c r="E158" s="137"/>
      <c r="F158" s="141"/>
      <c r="G158" s="138"/>
      <c r="H158" s="138"/>
      <c r="I158" s="138"/>
      <c r="J158" s="139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  <c r="AA158" s="136"/>
      <c r="AB158" s="136"/>
      <c r="AC158" s="136"/>
      <c r="AD158" s="136"/>
      <c r="AE158" s="136"/>
    </row>
    <row r="159">
      <c r="A159" s="136"/>
      <c r="B159" s="136"/>
      <c r="C159" s="137"/>
      <c r="D159" s="137"/>
      <c r="E159" s="137"/>
      <c r="F159" s="141"/>
      <c r="G159" s="138"/>
      <c r="H159" s="138"/>
      <c r="I159" s="138"/>
      <c r="J159" s="139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  <c r="AA159" s="136"/>
      <c r="AB159" s="136"/>
      <c r="AC159" s="136"/>
      <c r="AD159" s="136"/>
      <c r="AE159" s="136"/>
    </row>
    <row r="160">
      <c r="A160" s="136"/>
      <c r="B160" s="136"/>
      <c r="C160" s="137"/>
      <c r="D160" s="137"/>
      <c r="E160" s="137"/>
      <c r="F160" s="141"/>
      <c r="G160" s="138"/>
      <c r="H160" s="138"/>
      <c r="I160" s="138"/>
      <c r="J160" s="139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  <c r="AA160" s="136"/>
      <c r="AB160" s="136"/>
      <c r="AC160" s="136"/>
      <c r="AD160" s="136"/>
      <c r="AE160" s="136"/>
    </row>
    <row r="161">
      <c r="A161" s="136"/>
      <c r="B161" s="136"/>
      <c r="C161" s="137"/>
      <c r="D161" s="137"/>
      <c r="E161" s="137"/>
      <c r="F161" s="141"/>
      <c r="G161" s="138"/>
      <c r="H161" s="138"/>
      <c r="I161" s="138"/>
      <c r="J161" s="139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  <c r="AA161" s="136"/>
      <c r="AB161" s="136"/>
      <c r="AC161" s="136"/>
      <c r="AD161" s="136"/>
      <c r="AE161" s="136"/>
    </row>
    <row r="162">
      <c r="A162" s="136"/>
      <c r="B162" s="136"/>
      <c r="C162" s="137"/>
      <c r="D162" s="137"/>
      <c r="E162" s="137"/>
      <c r="F162" s="141"/>
      <c r="G162" s="138"/>
      <c r="H162" s="138"/>
      <c r="I162" s="138"/>
      <c r="J162" s="139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  <c r="AA162" s="136"/>
      <c r="AB162" s="136"/>
      <c r="AC162" s="136"/>
      <c r="AD162" s="136"/>
      <c r="AE162" s="136"/>
    </row>
    <row r="163">
      <c r="A163" s="136"/>
      <c r="B163" s="136"/>
      <c r="C163" s="137"/>
      <c r="D163" s="137"/>
      <c r="E163" s="137"/>
      <c r="F163" s="141"/>
      <c r="G163" s="138"/>
      <c r="H163" s="138"/>
      <c r="I163" s="138"/>
      <c r="J163" s="139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  <c r="AA163" s="136"/>
      <c r="AB163" s="136"/>
      <c r="AC163" s="136"/>
      <c r="AD163" s="136"/>
      <c r="AE163" s="136"/>
    </row>
    <row r="164">
      <c r="A164" s="136"/>
      <c r="B164" s="136"/>
      <c r="C164" s="137"/>
      <c r="D164" s="137"/>
      <c r="E164" s="137"/>
      <c r="F164" s="141"/>
      <c r="G164" s="138"/>
      <c r="H164" s="138"/>
      <c r="I164" s="138"/>
      <c r="J164" s="139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  <c r="AA164" s="136"/>
      <c r="AB164" s="136"/>
      <c r="AC164" s="136"/>
      <c r="AD164" s="136"/>
      <c r="AE164" s="136"/>
    </row>
    <row r="165">
      <c r="A165" s="136"/>
      <c r="B165" s="136"/>
      <c r="C165" s="137"/>
      <c r="D165" s="137"/>
      <c r="E165" s="137"/>
      <c r="F165" s="141"/>
      <c r="G165" s="138"/>
      <c r="H165" s="138"/>
      <c r="I165" s="138"/>
      <c r="J165" s="139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  <c r="AD165" s="136"/>
      <c r="AE165" s="136"/>
    </row>
    <row r="166">
      <c r="A166" s="136"/>
      <c r="B166" s="136"/>
      <c r="C166" s="137"/>
      <c r="D166" s="137"/>
      <c r="E166" s="137"/>
      <c r="F166" s="141"/>
      <c r="G166" s="138"/>
      <c r="H166" s="138"/>
      <c r="I166" s="138"/>
      <c r="J166" s="139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6"/>
    </row>
    <row r="167">
      <c r="A167" s="136"/>
      <c r="B167" s="136"/>
      <c r="C167" s="137"/>
      <c r="D167" s="137"/>
      <c r="E167" s="137"/>
      <c r="F167" s="141"/>
      <c r="G167" s="138"/>
      <c r="H167" s="138"/>
      <c r="I167" s="138"/>
      <c r="J167" s="139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  <c r="AA167" s="136"/>
      <c r="AB167" s="136"/>
      <c r="AC167" s="136"/>
      <c r="AD167" s="136"/>
      <c r="AE167" s="136"/>
    </row>
    <row r="168">
      <c r="A168" s="136"/>
      <c r="B168" s="136"/>
      <c r="C168" s="137"/>
      <c r="D168" s="137"/>
      <c r="E168" s="137"/>
      <c r="F168" s="141"/>
      <c r="G168" s="138"/>
      <c r="H168" s="138"/>
      <c r="I168" s="138"/>
      <c r="J168" s="139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  <c r="AA168" s="136"/>
      <c r="AB168" s="136"/>
      <c r="AC168" s="136"/>
      <c r="AD168" s="136"/>
      <c r="AE168" s="136"/>
    </row>
    <row r="169">
      <c r="A169" s="136"/>
      <c r="B169" s="136"/>
      <c r="C169" s="137"/>
      <c r="D169" s="137"/>
      <c r="E169" s="137"/>
      <c r="F169" s="141"/>
      <c r="G169" s="138"/>
      <c r="H169" s="138"/>
      <c r="I169" s="138"/>
      <c r="J169" s="139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  <c r="AA169" s="136"/>
      <c r="AB169" s="136"/>
      <c r="AC169" s="136"/>
      <c r="AD169" s="136"/>
      <c r="AE169" s="136"/>
    </row>
    <row r="170">
      <c r="A170" s="136"/>
      <c r="B170" s="136"/>
      <c r="C170" s="137"/>
      <c r="D170" s="137"/>
      <c r="E170" s="137"/>
      <c r="F170" s="141"/>
      <c r="G170" s="138"/>
      <c r="H170" s="138"/>
      <c r="I170" s="138"/>
      <c r="J170" s="139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  <c r="AA170" s="136"/>
      <c r="AB170" s="136"/>
      <c r="AC170" s="136"/>
      <c r="AD170" s="136"/>
      <c r="AE170" s="136"/>
    </row>
    <row r="171">
      <c r="A171" s="136"/>
      <c r="B171" s="136"/>
      <c r="C171" s="137"/>
      <c r="D171" s="137"/>
      <c r="E171" s="137"/>
      <c r="F171" s="141"/>
      <c r="G171" s="138"/>
      <c r="H171" s="138"/>
      <c r="I171" s="138"/>
      <c r="J171" s="139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  <c r="AD171" s="136"/>
      <c r="AE171" s="136"/>
    </row>
    <row r="172">
      <c r="A172" s="136"/>
      <c r="B172" s="136"/>
      <c r="C172" s="137"/>
      <c r="D172" s="137"/>
      <c r="E172" s="137"/>
      <c r="F172" s="141"/>
      <c r="G172" s="138"/>
      <c r="H172" s="138"/>
      <c r="I172" s="138"/>
      <c r="J172" s="139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  <c r="AA172" s="136"/>
      <c r="AB172" s="136"/>
      <c r="AC172" s="136"/>
      <c r="AD172" s="136"/>
      <c r="AE172" s="136"/>
    </row>
    <row r="173">
      <c r="A173" s="136"/>
      <c r="B173" s="136"/>
      <c r="C173" s="137"/>
      <c r="D173" s="137"/>
      <c r="E173" s="137"/>
      <c r="F173" s="141"/>
      <c r="G173" s="138"/>
      <c r="H173" s="138"/>
      <c r="I173" s="138"/>
      <c r="J173" s="139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  <c r="AA173" s="136"/>
      <c r="AB173" s="136"/>
      <c r="AC173" s="136"/>
      <c r="AD173" s="136"/>
      <c r="AE173" s="136"/>
    </row>
    <row r="174">
      <c r="A174" s="136"/>
      <c r="B174" s="136"/>
      <c r="C174" s="137"/>
      <c r="D174" s="137"/>
      <c r="E174" s="137"/>
      <c r="F174" s="141"/>
      <c r="G174" s="138"/>
      <c r="H174" s="138"/>
      <c r="I174" s="138"/>
      <c r="J174" s="139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  <c r="AA174" s="136"/>
      <c r="AB174" s="136"/>
      <c r="AC174" s="136"/>
      <c r="AD174" s="136"/>
      <c r="AE174" s="136"/>
    </row>
    <row r="175">
      <c r="A175" s="136"/>
      <c r="B175" s="136"/>
      <c r="C175" s="137"/>
      <c r="D175" s="137"/>
      <c r="E175" s="137"/>
      <c r="F175" s="141"/>
      <c r="G175" s="138"/>
      <c r="H175" s="138"/>
      <c r="I175" s="138"/>
      <c r="J175" s="139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  <c r="AA175" s="136"/>
      <c r="AB175" s="136"/>
      <c r="AC175" s="136"/>
      <c r="AD175" s="136"/>
      <c r="AE175" s="136"/>
    </row>
    <row r="176">
      <c r="A176" s="136"/>
      <c r="B176" s="136"/>
      <c r="C176" s="137"/>
      <c r="D176" s="137"/>
      <c r="E176" s="137"/>
      <c r="F176" s="141"/>
      <c r="G176" s="138"/>
      <c r="H176" s="138"/>
      <c r="I176" s="138"/>
      <c r="J176" s="139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  <c r="AE176" s="136"/>
    </row>
    <row r="177">
      <c r="A177" s="136"/>
      <c r="B177" s="136"/>
      <c r="C177" s="137"/>
      <c r="D177" s="137"/>
      <c r="E177" s="137"/>
      <c r="F177" s="141"/>
      <c r="G177" s="138"/>
      <c r="H177" s="138"/>
      <c r="I177" s="138"/>
      <c r="J177" s="139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</row>
    <row r="178">
      <c r="A178" s="136"/>
      <c r="B178" s="136"/>
      <c r="C178" s="137"/>
      <c r="D178" s="137"/>
      <c r="E178" s="137"/>
      <c r="F178" s="141"/>
      <c r="G178" s="138"/>
      <c r="H178" s="138"/>
      <c r="I178" s="138"/>
      <c r="J178" s="139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  <c r="AA178" s="136"/>
      <c r="AB178" s="136"/>
      <c r="AC178" s="136"/>
      <c r="AD178" s="136"/>
      <c r="AE178" s="136"/>
    </row>
    <row r="179">
      <c r="A179" s="136"/>
      <c r="B179" s="136"/>
      <c r="C179" s="137"/>
      <c r="D179" s="137"/>
      <c r="E179" s="137"/>
      <c r="F179" s="141"/>
      <c r="G179" s="138"/>
      <c r="H179" s="138"/>
      <c r="I179" s="138"/>
      <c r="J179" s="139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  <c r="AA179" s="136"/>
      <c r="AB179" s="136"/>
      <c r="AC179" s="136"/>
      <c r="AD179" s="136"/>
      <c r="AE179" s="136"/>
    </row>
    <row r="180">
      <c r="A180" s="136"/>
      <c r="B180" s="136"/>
      <c r="C180" s="137"/>
      <c r="D180" s="137"/>
      <c r="E180" s="137"/>
      <c r="F180" s="141"/>
      <c r="G180" s="138"/>
      <c r="H180" s="138"/>
      <c r="I180" s="138"/>
      <c r="J180" s="139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  <c r="AA180" s="136"/>
      <c r="AB180" s="136"/>
      <c r="AC180" s="136"/>
      <c r="AD180" s="136"/>
      <c r="AE180" s="136"/>
    </row>
    <row r="181">
      <c r="A181" s="136"/>
      <c r="B181" s="136"/>
      <c r="C181" s="137"/>
      <c r="D181" s="137"/>
      <c r="E181" s="137"/>
      <c r="F181" s="141"/>
      <c r="G181" s="138"/>
      <c r="H181" s="138"/>
      <c r="I181" s="138"/>
      <c r="J181" s="139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  <c r="AA181" s="136"/>
      <c r="AB181" s="136"/>
      <c r="AC181" s="136"/>
      <c r="AD181" s="136"/>
      <c r="AE181" s="136"/>
    </row>
    <row r="182">
      <c r="A182" s="136"/>
      <c r="B182" s="136"/>
      <c r="C182" s="137"/>
      <c r="D182" s="137"/>
      <c r="E182" s="137"/>
      <c r="F182" s="141"/>
      <c r="G182" s="138"/>
      <c r="H182" s="138"/>
      <c r="I182" s="138"/>
      <c r="J182" s="139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  <c r="AA182" s="136"/>
      <c r="AB182" s="136"/>
      <c r="AC182" s="136"/>
      <c r="AD182" s="136"/>
      <c r="AE182" s="136"/>
    </row>
    <row r="183">
      <c r="A183" s="136"/>
      <c r="B183" s="136"/>
      <c r="C183" s="137"/>
      <c r="D183" s="137"/>
      <c r="E183" s="137"/>
      <c r="F183" s="141"/>
      <c r="G183" s="138"/>
      <c r="H183" s="138"/>
      <c r="I183" s="138"/>
      <c r="J183" s="139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  <c r="AA183" s="136"/>
      <c r="AB183" s="136"/>
      <c r="AC183" s="136"/>
      <c r="AD183" s="136"/>
      <c r="AE183" s="136"/>
    </row>
    <row r="184">
      <c r="A184" s="136"/>
      <c r="B184" s="136"/>
      <c r="C184" s="137"/>
      <c r="D184" s="137"/>
      <c r="E184" s="137"/>
      <c r="F184" s="141"/>
      <c r="G184" s="138"/>
      <c r="H184" s="138"/>
      <c r="I184" s="138"/>
      <c r="J184" s="139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6"/>
    </row>
    <row r="185">
      <c r="A185" s="136"/>
      <c r="B185" s="136"/>
      <c r="C185" s="137"/>
      <c r="D185" s="137"/>
      <c r="E185" s="137"/>
      <c r="F185" s="141"/>
      <c r="G185" s="138"/>
      <c r="H185" s="138"/>
      <c r="I185" s="138"/>
      <c r="J185" s="139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  <c r="AA185" s="136"/>
      <c r="AB185" s="136"/>
      <c r="AC185" s="136"/>
      <c r="AD185" s="136"/>
      <c r="AE185" s="136"/>
    </row>
    <row r="186">
      <c r="A186" s="136"/>
      <c r="B186" s="136"/>
      <c r="C186" s="137"/>
      <c r="D186" s="137"/>
      <c r="E186" s="137"/>
      <c r="F186" s="141"/>
      <c r="G186" s="138"/>
      <c r="H186" s="138"/>
      <c r="I186" s="138"/>
      <c r="J186" s="139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  <c r="AA186" s="136"/>
      <c r="AB186" s="136"/>
      <c r="AC186" s="136"/>
      <c r="AD186" s="136"/>
      <c r="AE186" s="136"/>
    </row>
    <row r="187">
      <c r="A187" s="136"/>
      <c r="B187" s="136"/>
      <c r="C187" s="137"/>
      <c r="D187" s="137"/>
      <c r="E187" s="137"/>
      <c r="F187" s="141"/>
      <c r="G187" s="138"/>
      <c r="H187" s="138"/>
      <c r="I187" s="138"/>
      <c r="J187" s="139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  <c r="AA187" s="136"/>
      <c r="AB187" s="136"/>
      <c r="AC187" s="136"/>
      <c r="AD187" s="136"/>
      <c r="AE187" s="136"/>
    </row>
    <row r="188">
      <c r="A188" s="136"/>
      <c r="B188" s="136"/>
      <c r="C188" s="137"/>
      <c r="D188" s="137"/>
      <c r="E188" s="137"/>
      <c r="F188" s="141"/>
      <c r="G188" s="138"/>
      <c r="H188" s="138"/>
      <c r="I188" s="138"/>
      <c r="J188" s="139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  <c r="AA188" s="136"/>
      <c r="AB188" s="136"/>
      <c r="AC188" s="136"/>
      <c r="AD188" s="136"/>
      <c r="AE188" s="136"/>
    </row>
    <row r="189">
      <c r="A189" s="136"/>
      <c r="B189" s="136"/>
      <c r="C189" s="137"/>
      <c r="D189" s="137"/>
      <c r="E189" s="137"/>
      <c r="F189" s="141"/>
      <c r="G189" s="138"/>
      <c r="H189" s="138"/>
      <c r="I189" s="138"/>
      <c r="J189" s="139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  <c r="AA189" s="136"/>
      <c r="AB189" s="136"/>
      <c r="AC189" s="136"/>
      <c r="AD189" s="136"/>
      <c r="AE189" s="136"/>
    </row>
    <row r="190">
      <c r="A190" s="136"/>
      <c r="B190" s="136"/>
      <c r="C190" s="137"/>
      <c r="D190" s="137"/>
      <c r="E190" s="137"/>
      <c r="F190" s="141"/>
      <c r="G190" s="138"/>
      <c r="H190" s="138"/>
      <c r="I190" s="138"/>
      <c r="J190" s="139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  <c r="AA190" s="136"/>
      <c r="AB190" s="136"/>
      <c r="AC190" s="136"/>
      <c r="AD190" s="136"/>
      <c r="AE190" s="136"/>
    </row>
    <row r="191">
      <c r="A191" s="136"/>
      <c r="B191" s="136"/>
      <c r="C191" s="137"/>
      <c r="D191" s="137"/>
      <c r="E191" s="137"/>
      <c r="F191" s="141"/>
      <c r="G191" s="138"/>
      <c r="H191" s="138"/>
      <c r="I191" s="138"/>
      <c r="J191" s="139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  <c r="AA191" s="136"/>
      <c r="AB191" s="136"/>
      <c r="AC191" s="136"/>
      <c r="AD191" s="136"/>
      <c r="AE191" s="136"/>
    </row>
    <row r="192">
      <c r="A192" s="136"/>
      <c r="B192" s="136"/>
      <c r="C192" s="137"/>
      <c r="D192" s="137"/>
      <c r="E192" s="137"/>
      <c r="F192" s="141"/>
      <c r="G192" s="138"/>
      <c r="H192" s="138"/>
      <c r="I192" s="138"/>
      <c r="J192" s="139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  <c r="AA192" s="136"/>
      <c r="AB192" s="136"/>
      <c r="AC192" s="136"/>
      <c r="AD192" s="136"/>
      <c r="AE192" s="136"/>
    </row>
    <row r="193">
      <c r="A193" s="136"/>
      <c r="B193" s="136"/>
      <c r="C193" s="137"/>
      <c r="D193" s="137"/>
      <c r="E193" s="137"/>
      <c r="F193" s="141"/>
      <c r="G193" s="138"/>
      <c r="H193" s="138"/>
      <c r="I193" s="138"/>
      <c r="J193" s="139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  <c r="AA193" s="136"/>
      <c r="AB193" s="136"/>
      <c r="AC193" s="136"/>
      <c r="AD193" s="136"/>
      <c r="AE193" s="136"/>
    </row>
    <row r="194">
      <c r="A194" s="136"/>
      <c r="B194" s="136"/>
      <c r="C194" s="137"/>
      <c r="D194" s="137"/>
      <c r="E194" s="137"/>
      <c r="F194" s="141"/>
      <c r="G194" s="138"/>
      <c r="H194" s="138"/>
      <c r="I194" s="138"/>
      <c r="J194" s="139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  <c r="AA194" s="136"/>
      <c r="AB194" s="136"/>
      <c r="AC194" s="136"/>
      <c r="AD194" s="136"/>
      <c r="AE194" s="136"/>
    </row>
    <row r="195">
      <c r="A195" s="136"/>
      <c r="B195" s="136"/>
      <c r="C195" s="137"/>
      <c r="D195" s="137"/>
      <c r="E195" s="137"/>
      <c r="F195" s="141"/>
      <c r="G195" s="138"/>
      <c r="H195" s="138"/>
      <c r="I195" s="138"/>
      <c r="J195" s="139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  <c r="AA195" s="136"/>
      <c r="AB195" s="136"/>
      <c r="AC195" s="136"/>
      <c r="AD195" s="136"/>
      <c r="AE195" s="136"/>
    </row>
    <row r="196">
      <c r="A196" s="136"/>
      <c r="B196" s="136"/>
      <c r="C196" s="137"/>
      <c r="D196" s="137"/>
      <c r="E196" s="137"/>
      <c r="F196" s="141"/>
      <c r="G196" s="138"/>
      <c r="H196" s="138"/>
      <c r="I196" s="138"/>
      <c r="J196" s="139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136"/>
      <c r="AC196" s="136"/>
      <c r="AD196" s="136"/>
      <c r="AE196" s="136"/>
    </row>
    <row r="197">
      <c r="A197" s="136"/>
      <c r="B197" s="136"/>
      <c r="C197" s="137"/>
      <c r="D197" s="137"/>
      <c r="E197" s="137"/>
      <c r="F197" s="141"/>
      <c r="G197" s="138"/>
      <c r="H197" s="138"/>
      <c r="I197" s="138"/>
      <c r="J197" s="139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136"/>
      <c r="AC197" s="136"/>
      <c r="AD197" s="136"/>
      <c r="AE197" s="136"/>
    </row>
    <row r="198">
      <c r="A198" s="136"/>
      <c r="B198" s="136"/>
      <c r="C198" s="137"/>
      <c r="D198" s="137"/>
      <c r="E198" s="137"/>
      <c r="F198" s="141"/>
      <c r="G198" s="138"/>
      <c r="H198" s="138"/>
      <c r="I198" s="138"/>
      <c r="J198" s="139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  <c r="AB198" s="136"/>
      <c r="AC198" s="136"/>
      <c r="AD198" s="136"/>
      <c r="AE198" s="136"/>
    </row>
    <row r="199">
      <c r="A199" s="136"/>
      <c r="B199" s="136"/>
      <c r="C199" s="137"/>
      <c r="D199" s="137"/>
      <c r="E199" s="137"/>
      <c r="F199" s="141"/>
      <c r="G199" s="138"/>
      <c r="H199" s="138"/>
      <c r="I199" s="138"/>
      <c r="J199" s="139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</row>
    <row r="200">
      <c r="A200" s="136"/>
      <c r="B200" s="136"/>
      <c r="C200" s="137"/>
      <c r="D200" s="137"/>
      <c r="E200" s="137"/>
      <c r="F200" s="141"/>
      <c r="G200" s="138"/>
      <c r="H200" s="138"/>
      <c r="I200" s="138"/>
      <c r="J200" s="139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  <c r="AB200" s="136"/>
      <c r="AC200" s="136"/>
      <c r="AD200" s="136"/>
      <c r="AE200" s="136"/>
    </row>
    <row r="201">
      <c r="A201" s="136"/>
      <c r="B201" s="136"/>
      <c r="C201" s="137"/>
      <c r="D201" s="137"/>
      <c r="E201" s="137"/>
      <c r="F201" s="141"/>
      <c r="G201" s="138"/>
      <c r="H201" s="138"/>
      <c r="I201" s="138"/>
      <c r="J201" s="139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  <c r="AD201" s="136"/>
      <c r="AE201" s="136"/>
    </row>
    <row r="202">
      <c r="A202" s="136"/>
      <c r="B202" s="136"/>
      <c r="C202" s="137"/>
      <c r="D202" s="137"/>
      <c r="E202" s="137"/>
      <c r="F202" s="141"/>
      <c r="G202" s="138"/>
      <c r="H202" s="138"/>
      <c r="I202" s="138"/>
      <c r="J202" s="139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6"/>
    </row>
    <row r="203">
      <c r="A203" s="136"/>
      <c r="B203" s="136"/>
      <c r="C203" s="137"/>
      <c r="D203" s="137"/>
      <c r="E203" s="137"/>
      <c r="F203" s="141"/>
      <c r="G203" s="138"/>
      <c r="H203" s="138"/>
      <c r="I203" s="138"/>
      <c r="J203" s="139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</row>
    <row r="204">
      <c r="A204" s="136"/>
      <c r="B204" s="136"/>
      <c r="C204" s="137"/>
      <c r="D204" s="137"/>
      <c r="E204" s="137"/>
      <c r="F204" s="141"/>
      <c r="G204" s="138"/>
      <c r="H204" s="138"/>
      <c r="I204" s="138"/>
      <c r="J204" s="139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  <c r="AD204" s="136"/>
      <c r="AE204" s="136"/>
    </row>
    <row r="205">
      <c r="A205" s="136"/>
      <c r="B205" s="136"/>
      <c r="C205" s="137"/>
      <c r="D205" s="137"/>
      <c r="E205" s="137"/>
      <c r="F205" s="141"/>
      <c r="G205" s="138"/>
      <c r="H205" s="138"/>
      <c r="I205" s="138"/>
      <c r="J205" s="139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  <c r="AD205" s="136"/>
      <c r="AE205" s="136"/>
    </row>
    <row r="206">
      <c r="A206" s="136"/>
      <c r="B206" s="136"/>
      <c r="C206" s="137"/>
      <c r="D206" s="137"/>
      <c r="E206" s="137"/>
      <c r="F206" s="141"/>
      <c r="G206" s="138"/>
      <c r="H206" s="138"/>
      <c r="I206" s="138"/>
      <c r="J206" s="139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  <c r="AD206" s="136"/>
      <c r="AE206" s="136"/>
    </row>
    <row r="207">
      <c r="A207" s="136"/>
      <c r="B207" s="136"/>
      <c r="C207" s="137"/>
      <c r="D207" s="137"/>
      <c r="E207" s="137"/>
      <c r="F207" s="141"/>
      <c r="G207" s="138"/>
      <c r="H207" s="138"/>
      <c r="I207" s="138"/>
      <c r="J207" s="139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  <c r="AD207" s="136"/>
      <c r="AE207" s="136"/>
    </row>
    <row r="208">
      <c r="A208" s="136"/>
      <c r="B208" s="136"/>
      <c r="C208" s="137"/>
      <c r="D208" s="137"/>
      <c r="E208" s="137"/>
      <c r="F208" s="141"/>
      <c r="G208" s="138"/>
      <c r="H208" s="138"/>
      <c r="I208" s="138"/>
      <c r="J208" s="139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</row>
    <row r="209">
      <c r="A209" s="136"/>
      <c r="B209" s="136"/>
      <c r="C209" s="137"/>
      <c r="D209" s="137"/>
      <c r="E209" s="137"/>
      <c r="F209" s="141"/>
      <c r="G209" s="138"/>
      <c r="H209" s="138"/>
      <c r="I209" s="138"/>
      <c r="J209" s="139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  <c r="AB209" s="136"/>
      <c r="AC209" s="136"/>
      <c r="AD209" s="136"/>
      <c r="AE209" s="136"/>
    </row>
    <row r="210">
      <c r="A210" s="136"/>
      <c r="B210" s="136"/>
      <c r="C210" s="137"/>
      <c r="D210" s="137"/>
      <c r="E210" s="137"/>
      <c r="F210" s="141"/>
      <c r="G210" s="138"/>
      <c r="H210" s="138"/>
      <c r="I210" s="138"/>
      <c r="J210" s="139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  <c r="AB210" s="136"/>
      <c r="AC210" s="136"/>
      <c r="AD210" s="136"/>
      <c r="AE210" s="136"/>
    </row>
    <row r="211">
      <c r="A211" s="136"/>
      <c r="B211" s="136"/>
      <c r="C211" s="137"/>
      <c r="D211" s="137"/>
      <c r="E211" s="137"/>
      <c r="F211" s="141"/>
      <c r="G211" s="138"/>
      <c r="H211" s="138"/>
      <c r="I211" s="138"/>
      <c r="J211" s="139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  <c r="AB211" s="136"/>
      <c r="AC211" s="136"/>
      <c r="AD211" s="136"/>
      <c r="AE211" s="136"/>
    </row>
    <row r="212">
      <c r="A212" s="136"/>
      <c r="B212" s="136"/>
      <c r="C212" s="137"/>
      <c r="D212" s="137"/>
      <c r="E212" s="137"/>
      <c r="F212" s="141"/>
      <c r="G212" s="138"/>
      <c r="H212" s="138"/>
      <c r="I212" s="138"/>
      <c r="J212" s="139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  <c r="AB212" s="136"/>
      <c r="AC212" s="136"/>
      <c r="AD212" s="136"/>
      <c r="AE212" s="136"/>
    </row>
    <row r="213">
      <c r="A213" s="136"/>
      <c r="B213" s="136"/>
      <c r="C213" s="137"/>
      <c r="D213" s="137"/>
      <c r="E213" s="137"/>
      <c r="F213" s="141"/>
      <c r="G213" s="138"/>
      <c r="H213" s="138"/>
      <c r="I213" s="138"/>
      <c r="J213" s="139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  <c r="AB213" s="136"/>
      <c r="AC213" s="136"/>
      <c r="AD213" s="136"/>
      <c r="AE213" s="136"/>
    </row>
    <row r="214">
      <c r="A214" s="136"/>
      <c r="B214" s="136"/>
      <c r="C214" s="137"/>
      <c r="D214" s="137"/>
      <c r="E214" s="137"/>
      <c r="F214" s="141"/>
      <c r="G214" s="138"/>
      <c r="H214" s="138"/>
      <c r="I214" s="138"/>
      <c r="J214" s="139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  <c r="AB214" s="136"/>
      <c r="AC214" s="136"/>
      <c r="AD214" s="136"/>
      <c r="AE214" s="136"/>
    </row>
    <row r="215">
      <c r="A215" s="136"/>
      <c r="B215" s="136"/>
      <c r="C215" s="137"/>
      <c r="D215" s="137"/>
      <c r="E215" s="137"/>
      <c r="F215" s="141"/>
      <c r="G215" s="138"/>
      <c r="H215" s="138"/>
      <c r="I215" s="138"/>
      <c r="J215" s="139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  <c r="AD215" s="136"/>
      <c r="AE215" s="136"/>
    </row>
    <row r="216">
      <c r="A216" s="136"/>
      <c r="B216" s="136"/>
      <c r="C216" s="137"/>
      <c r="D216" s="137"/>
      <c r="E216" s="137"/>
      <c r="F216" s="141"/>
      <c r="G216" s="138"/>
      <c r="H216" s="138"/>
      <c r="I216" s="138"/>
      <c r="J216" s="139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6"/>
      <c r="AE216" s="136"/>
    </row>
    <row r="217">
      <c r="A217" s="136"/>
      <c r="B217" s="136"/>
      <c r="C217" s="137"/>
      <c r="D217" s="137"/>
      <c r="E217" s="137"/>
      <c r="F217" s="141"/>
      <c r="G217" s="138"/>
      <c r="H217" s="138"/>
      <c r="I217" s="138"/>
      <c r="J217" s="139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</row>
    <row r="218">
      <c r="A218" s="136"/>
      <c r="B218" s="136"/>
      <c r="C218" s="137"/>
      <c r="D218" s="137"/>
      <c r="E218" s="137"/>
      <c r="F218" s="141"/>
      <c r="G218" s="138"/>
      <c r="H218" s="138"/>
      <c r="I218" s="138"/>
      <c r="J218" s="139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  <c r="AD218" s="136"/>
      <c r="AE218" s="136"/>
    </row>
    <row r="219">
      <c r="A219" s="136"/>
      <c r="B219" s="136"/>
      <c r="C219" s="137"/>
      <c r="D219" s="137"/>
      <c r="E219" s="137"/>
      <c r="F219" s="141"/>
      <c r="G219" s="138"/>
      <c r="H219" s="138"/>
      <c r="I219" s="138"/>
      <c r="J219" s="139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  <c r="AB219" s="136"/>
      <c r="AC219" s="136"/>
      <c r="AD219" s="136"/>
      <c r="AE219" s="136"/>
    </row>
    <row r="220">
      <c r="A220" s="136"/>
      <c r="B220" s="136"/>
      <c r="C220" s="137"/>
      <c r="D220" s="137"/>
      <c r="E220" s="137"/>
      <c r="F220" s="141"/>
      <c r="G220" s="138"/>
      <c r="H220" s="138"/>
      <c r="I220" s="138"/>
      <c r="J220" s="139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6"/>
    </row>
    <row r="221">
      <c r="A221" s="136"/>
      <c r="B221" s="136"/>
      <c r="C221" s="137"/>
      <c r="D221" s="137"/>
      <c r="E221" s="137"/>
      <c r="F221" s="141"/>
      <c r="G221" s="138"/>
      <c r="H221" s="138"/>
      <c r="I221" s="138"/>
      <c r="J221" s="139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  <c r="AD221" s="136"/>
      <c r="AE221" s="136"/>
    </row>
    <row r="222">
      <c r="A222" s="136"/>
      <c r="B222" s="136"/>
      <c r="C222" s="137"/>
      <c r="D222" s="137"/>
      <c r="E222" s="137"/>
      <c r="F222" s="141"/>
      <c r="G222" s="138"/>
      <c r="H222" s="138"/>
      <c r="I222" s="138"/>
      <c r="J222" s="139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</row>
    <row r="223">
      <c r="A223" s="136"/>
      <c r="B223" s="136"/>
      <c r="C223" s="137"/>
      <c r="D223" s="137"/>
      <c r="E223" s="137"/>
      <c r="F223" s="141"/>
      <c r="G223" s="138"/>
      <c r="H223" s="138"/>
      <c r="I223" s="138"/>
      <c r="J223" s="139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</row>
    <row r="224">
      <c r="A224" s="136"/>
      <c r="B224" s="136"/>
      <c r="C224" s="137"/>
      <c r="D224" s="137"/>
      <c r="E224" s="137"/>
      <c r="F224" s="141"/>
      <c r="G224" s="138"/>
      <c r="H224" s="138"/>
      <c r="I224" s="138"/>
      <c r="J224" s="139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  <c r="AB224" s="136"/>
      <c r="AC224" s="136"/>
      <c r="AD224" s="136"/>
      <c r="AE224" s="136"/>
    </row>
    <row r="225">
      <c r="A225" s="136"/>
      <c r="B225" s="136"/>
      <c r="C225" s="137"/>
      <c r="D225" s="137"/>
      <c r="E225" s="137"/>
      <c r="F225" s="141"/>
      <c r="G225" s="138"/>
      <c r="H225" s="138"/>
      <c r="I225" s="138"/>
      <c r="J225" s="139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  <c r="AB225" s="136"/>
      <c r="AC225" s="136"/>
      <c r="AD225" s="136"/>
      <c r="AE225" s="136"/>
    </row>
    <row r="226">
      <c r="A226" s="136"/>
      <c r="B226" s="136"/>
      <c r="C226" s="137"/>
      <c r="D226" s="137"/>
      <c r="E226" s="137"/>
      <c r="F226" s="141"/>
      <c r="G226" s="138"/>
      <c r="H226" s="138"/>
      <c r="I226" s="138"/>
      <c r="J226" s="139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</row>
    <row r="227">
      <c r="A227" s="136"/>
      <c r="B227" s="136"/>
      <c r="C227" s="137"/>
      <c r="D227" s="137"/>
      <c r="E227" s="137"/>
      <c r="F227" s="141"/>
      <c r="G227" s="138"/>
      <c r="H227" s="138"/>
      <c r="I227" s="138"/>
      <c r="J227" s="139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  <c r="AD227" s="136"/>
      <c r="AE227" s="136"/>
    </row>
    <row r="228">
      <c r="A228" s="136"/>
      <c r="B228" s="136"/>
      <c r="C228" s="137"/>
      <c r="D228" s="137"/>
      <c r="E228" s="137"/>
      <c r="F228" s="141"/>
      <c r="G228" s="138"/>
      <c r="H228" s="138"/>
      <c r="I228" s="138"/>
      <c r="J228" s="139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  <c r="AD228" s="136"/>
      <c r="AE228" s="136"/>
    </row>
    <row r="229">
      <c r="A229" s="136"/>
      <c r="B229" s="136"/>
      <c r="C229" s="137"/>
      <c r="D229" s="137"/>
      <c r="E229" s="137"/>
      <c r="F229" s="141"/>
      <c r="G229" s="138"/>
      <c r="H229" s="138"/>
      <c r="I229" s="138"/>
      <c r="J229" s="139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/>
    </row>
    <row r="230">
      <c r="A230" s="136"/>
      <c r="B230" s="136"/>
      <c r="C230" s="137"/>
      <c r="D230" s="137"/>
      <c r="E230" s="137"/>
      <c r="F230" s="141"/>
      <c r="G230" s="138"/>
      <c r="H230" s="138"/>
      <c r="I230" s="138"/>
      <c r="J230" s="139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/>
    </row>
    <row r="231">
      <c r="A231" s="136"/>
      <c r="B231" s="136"/>
      <c r="C231" s="137"/>
      <c r="D231" s="137"/>
      <c r="E231" s="137"/>
      <c r="F231" s="141"/>
      <c r="G231" s="138"/>
      <c r="H231" s="138"/>
      <c r="I231" s="138"/>
      <c r="J231" s="139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  <c r="AB231" s="136"/>
      <c r="AC231" s="136"/>
      <c r="AD231" s="136"/>
      <c r="AE231" s="136"/>
    </row>
    <row r="232">
      <c r="A232" s="136"/>
      <c r="B232" s="136"/>
      <c r="C232" s="137"/>
      <c r="D232" s="137"/>
      <c r="E232" s="137"/>
      <c r="F232" s="141"/>
      <c r="G232" s="138"/>
      <c r="H232" s="138"/>
      <c r="I232" s="138"/>
      <c r="J232" s="139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  <c r="AD232" s="136"/>
      <c r="AE232" s="136"/>
    </row>
    <row r="233">
      <c r="A233" s="136"/>
      <c r="B233" s="136"/>
      <c r="C233" s="137"/>
      <c r="D233" s="137"/>
      <c r="E233" s="137"/>
      <c r="F233" s="141"/>
      <c r="G233" s="138"/>
      <c r="H233" s="138"/>
      <c r="I233" s="138"/>
      <c r="J233" s="139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  <c r="AB233" s="136"/>
      <c r="AC233" s="136"/>
      <c r="AD233" s="136"/>
      <c r="AE233" s="136"/>
    </row>
    <row r="234">
      <c r="A234" s="136"/>
      <c r="B234" s="136"/>
      <c r="C234" s="137"/>
      <c r="D234" s="137"/>
      <c r="E234" s="137"/>
      <c r="F234" s="141"/>
      <c r="G234" s="138"/>
      <c r="H234" s="138"/>
      <c r="I234" s="138"/>
      <c r="J234" s="139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  <c r="AD234" s="136"/>
      <c r="AE234" s="136"/>
    </row>
    <row r="235">
      <c r="A235" s="136"/>
      <c r="B235" s="136"/>
      <c r="C235" s="137"/>
      <c r="D235" s="137"/>
      <c r="E235" s="137"/>
      <c r="F235" s="141"/>
      <c r="G235" s="138"/>
      <c r="H235" s="138"/>
      <c r="I235" s="138"/>
      <c r="J235" s="139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  <c r="AD235" s="136"/>
      <c r="AE235" s="136"/>
    </row>
    <row r="236">
      <c r="A236" s="136"/>
      <c r="B236" s="136"/>
      <c r="C236" s="137"/>
      <c r="D236" s="137"/>
      <c r="E236" s="137"/>
      <c r="F236" s="141"/>
      <c r="G236" s="138"/>
      <c r="H236" s="138"/>
      <c r="I236" s="138"/>
      <c r="J236" s="139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/>
    </row>
    <row r="237">
      <c r="A237" s="136"/>
      <c r="B237" s="136"/>
      <c r="C237" s="137"/>
      <c r="D237" s="137"/>
      <c r="E237" s="137"/>
      <c r="F237" s="141"/>
      <c r="G237" s="138"/>
      <c r="H237" s="138"/>
      <c r="I237" s="138"/>
      <c r="J237" s="139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  <c r="AB237" s="136"/>
      <c r="AC237" s="136"/>
      <c r="AD237" s="136"/>
      <c r="AE237" s="136"/>
    </row>
    <row r="238">
      <c r="A238" s="136"/>
      <c r="B238" s="136"/>
      <c r="C238" s="137"/>
      <c r="D238" s="137"/>
      <c r="E238" s="137"/>
      <c r="F238" s="141"/>
      <c r="G238" s="138"/>
      <c r="H238" s="138"/>
      <c r="I238" s="138"/>
      <c r="J238" s="139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6"/>
    </row>
    <row r="239">
      <c r="A239" s="136"/>
      <c r="B239" s="136"/>
      <c r="C239" s="137"/>
      <c r="D239" s="137"/>
      <c r="E239" s="137"/>
      <c r="F239" s="141"/>
      <c r="G239" s="138"/>
      <c r="H239" s="138"/>
      <c r="I239" s="138"/>
      <c r="J239" s="139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6"/>
      <c r="AE239" s="136"/>
    </row>
    <row r="240">
      <c r="A240" s="136"/>
      <c r="B240" s="136"/>
      <c r="C240" s="137"/>
      <c r="D240" s="137"/>
      <c r="E240" s="137"/>
      <c r="F240" s="141"/>
      <c r="G240" s="138"/>
      <c r="H240" s="138"/>
      <c r="I240" s="138"/>
      <c r="J240" s="139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  <c r="AB240" s="136"/>
      <c r="AC240" s="136"/>
      <c r="AD240" s="136"/>
      <c r="AE240" s="136"/>
    </row>
    <row r="241">
      <c r="A241" s="136"/>
      <c r="B241" s="136"/>
      <c r="C241" s="137"/>
      <c r="D241" s="137"/>
      <c r="E241" s="137"/>
      <c r="F241" s="141"/>
      <c r="G241" s="138"/>
      <c r="H241" s="138"/>
      <c r="I241" s="138"/>
      <c r="J241" s="139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  <c r="AD241" s="136"/>
      <c r="AE241" s="136"/>
    </row>
    <row r="242">
      <c r="A242" s="136"/>
      <c r="B242" s="136"/>
      <c r="C242" s="137"/>
      <c r="D242" s="137"/>
      <c r="E242" s="137"/>
      <c r="F242" s="141"/>
      <c r="G242" s="138"/>
      <c r="H242" s="138"/>
      <c r="I242" s="138"/>
      <c r="J242" s="139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  <c r="AA242" s="136"/>
      <c r="AB242" s="136"/>
      <c r="AC242" s="136"/>
      <c r="AD242" s="136"/>
      <c r="AE242" s="136"/>
    </row>
    <row r="243">
      <c r="A243" s="136"/>
      <c r="B243" s="136"/>
      <c r="C243" s="137"/>
      <c r="D243" s="137"/>
      <c r="E243" s="137"/>
      <c r="F243" s="141"/>
      <c r="G243" s="138"/>
      <c r="H243" s="138"/>
      <c r="I243" s="138"/>
      <c r="J243" s="139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  <c r="AA243" s="136"/>
      <c r="AB243" s="136"/>
      <c r="AC243" s="136"/>
      <c r="AD243" s="136"/>
      <c r="AE243" s="136"/>
    </row>
    <row r="244">
      <c r="A244" s="136"/>
      <c r="B244" s="136"/>
      <c r="C244" s="137"/>
      <c r="D244" s="137"/>
      <c r="E244" s="137"/>
      <c r="F244" s="141"/>
      <c r="G244" s="138"/>
      <c r="H244" s="138"/>
      <c r="I244" s="138"/>
      <c r="J244" s="139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  <c r="AA244" s="136"/>
      <c r="AB244" s="136"/>
      <c r="AC244" s="136"/>
      <c r="AD244" s="136"/>
      <c r="AE244" s="136"/>
    </row>
    <row r="245">
      <c r="A245" s="136"/>
      <c r="B245" s="136"/>
      <c r="C245" s="137"/>
      <c r="D245" s="137"/>
      <c r="E245" s="137"/>
      <c r="F245" s="141"/>
      <c r="G245" s="138"/>
      <c r="H245" s="138"/>
      <c r="I245" s="138"/>
      <c r="J245" s="139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  <c r="AD245" s="136"/>
      <c r="AE245" s="136"/>
    </row>
    <row r="246">
      <c r="A246" s="136"/>
      <c r="B246" s="136"/>
      <c r="C246" s="137"/>
      <c r="D246" s="137"/>
      <c r="E246" s="137"/>
      <c r="F246" s="141"/>
      <c r="G246" s="138"/>
      <c r="H246" s="138"/>
      <c r="I246" s="138"/>
      <c r="J246" s="139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  <c r="AA246" s="136"/>
      <c r="AB246" s="136"/>
      <c r="AC246" s="136"/>
      <c r="AD246" s="136"/>
      <c r="AE246" s="136"/>
    </row>
    <row r="247">
      <c r="A247" s="136"/>
      <c r="B247" s="136"/>
      <c r="C247" s="137"/>
      <c r="D247" s="137"/>
      <c r="E247" s="137"/>
      <c r="F247" s="141"/>
      <c r="G247" s="138"/>
      <c r="H247" s="138"/>
      <c r="I247" s="138"/>
      <c r="J247" s="139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  <c r="AB247" s="136"/>
      <c r="AC247" s="136"/>
      <c r="AD247" s="136"/>
      <c r="AE247" s="136"/>
    </row>
    <row r="248">
      <c r="A248" s="136"/>
      <c r="B248" s="136"/>
      <c r="C248" s="137"/>
      <c r="D248" s="137"/>
      <c r="E248" s="137"/>
      <c r="F248" s="141"/>
      <c r="G248" s="138"/>
      <c r="H248" s="138"/>
      <c r="I248" s="138"/>
      <c r="J248" s="139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  <c r="AA248" s="136"/>
      <c r="AB248" s="136"/>
      <c r="AC248" s="136"/>
      <c r="AD248" s="136"/>
      <c r="AE248" s="136"/>
    </row>
    <row r="249">
      <c r="A249" s="136"/>
      <c r="B249" s="136"/>
      <c r="C249" s="137"/>
      <c r="D249" s="137"/>
      <c r="E249" s="137"/>
      <c r="F249" s="141"/>
      <c r="G249" s="138"/>
      <c r="H249" s="138"/>
      <c r="I249" s="138"/>
      <c r="J249" s="139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  <c r="AA249" s="136"/>
      <c r="AB249" s="136"/>
      <c r="AC249" s="136"/>
      <c r="AD249" s="136"/>
      <c r="AE249" s="136"/>
    </row>
    <row r="250">
      <c r="A250" s="136"/>
      <c r="B250" s="136"/>
      <c r="C250" s="137"/>
      <c r="D250" s="137"/>
      <c r="E250" s="137"/>
      <c r="F250" s="141"/>
      <c r="G250" s="138"/>
      <c r="H250" s="138"/>
      <c r="I250" s="138"/>
      <c r="J250" s="139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  <c r="AA250" s="136"/>
      <c r="AB250" s="136"/>
      <c r="AC250" s="136"/>
      <c r="AD250" s="136"/>
      <c r="AE250" s="136"/>
    </row>
    <row r="251">
      <c r="A251" s="136"/>
      <c r="B251" s="136"/>
      <c r="C251" s="137"/>
      <c r="D251" s="137"/>
      <c r="E251" s="137"/>
      <c r="F251" s="141"/>
      <c r="G251" s="138"/>
      <c r="H251" s="138"/>
      <c r="I251" s="138"/>
      <c r="J251" s="139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  <c r="AA251" s="136"/>
      <c r="AB251" s="136"/>
      <c r="AC251" s="136"/>
      <c r="AD251" s="136"/>
      <c r="AE251" s="136"/>
    </row>
    <row r="252">
      <c r="A252" s="136"/>
      <c r="B252" s="136"/>
      <c r="C252" s="137"/>
      <c r="D252" s="137"/>
      <c r="E252" s="137"/>
      <c r="F252" s="141"/>
      <c r="G252" s="138"/>
      <c r="H252" s="138"/>
      <c r="I252" s="138"/>
      <c r="J252" s="139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  <c r="AB252" s="136"/>
      <c r="AC252" s="136"/>
      <c r="AD252" s="136"/>
      <c r="AE252" s="136"/>
    </row>
    <row r="253">
      <c r="A253" s="136"/>
      <c r="B253" s="136"/>
      <c r="C253" s="137"/>
      <c r="D253" s="137"/>
      <c r="E253" s="137"/>
      <c r="F253" s="141"/>
      <c r="G253" s="138"/>
      <c r="H253" s="138"/>
      <c r="I253" s="138"/>
      <c r="J253" s="139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  <c r="AA253" s="136"/>
      <c r="AB253" s="136"/>
      <c r="AC253" s="136"/>
      <c r="AD253" s="136"/>
      <c r="AE253" s="136"/>
    </row>
    <row r="254">
      <c r="A254" s="136"/>
      <c r="B254" s="136"/>
      <c r="C254" s="137"/>
      <c r="D254" s="137"/>
      <c r="E254" s="137"/>
      <c r="F254" s="141"/>
      <c r="G254" s="138"/>
      <c r="H254" s="138"/>
      <c r="I254" s="138"/>
      <c r="J254" s="139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  <c r="AA254" s="136"/>
      <c r="AB254" s="136"/>
      <c r="AC254" s="136"/>
      <c r="AD254" s="136"/>
      <c r="AE254" s="136"/>
    </row>
    <row r="255">
      <c r="A255" s="136"/>
      <c r="B255" s="136"/>
      <c r="C255" s="137"/>
      <c r="D255" s="137"/>
      <c r="E255" s="137"/>
      <c r="F255" s="141"/>
      <c r="G255" s="138"/>
      <c r="H255" s="138"/>
      <c r="I255" s="138"/>
      <c r="J255" s="139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  <c r="AB255" s="136"/>
      <c r="AC255" s="136"/>
      <c r="AD255" s="136"/>
      <c r="AE255" s="136"/>
    </row>
    <row r="256">
      <c r="A256" s="136"/>
      <c r="B256" s="136"/>
      <c r="C256" s="137"/>
      <c r="D256" s="137"/>
      <c r="E256" s="137"/>
      <c r="F256" s="141"/>
      <c r="G256" s="138"/>
      <c r="H256" s="138"/>
      <c r="I256" s="138"/>
      <c r="J256" s="139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6"/>
    </row>
    <row r="257">
      <c r="A257" s="136"/>
      <c r="B257" s="136"/>
      <c r="C257" s="137"/>
      <c r="D257" s="137"/>
      <c r="E257" s="137"/>
      <c r="F257" s="141"/>
      <c r="G257" s="138"/>
      <c r="H257" s="138"/>
      <c r="I257" s="138"/>
      <c r="J257" s="139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  <c r="AA257" s="136"/>
      <c r="AB257" s="136"/>
      <c r="AC257" s="136"/>
      <c r="AD257" s="136"/>
      <c r="AE257" s="136"/>
    </row>
    <row r="258">
      <c r="A258" s="136"/>
      <c r="B258" s="136"/>
      <c r="C258" s="137"/>
      <c r="D258" s="137"/>
      <c r="E258" s="137"/>
      <c r="F258" s="141"/>
      <c r="G258" s="138"/>
      <c r="H258" s="138"/>
      <c r="I258" s="138"/>
      <c r="J258" s="139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  <c r="AA258" s="136"/>
      <c r="AB258" s="136"/>
      <c r="AC258" s="136"/>
      <c r="AD258" s="136"/>
      <c r="AE258" s="136"/>
    </row>
    <row r="259">
      <c r="A259" s="136"/>
      <c r="B259" s="136"/>
      <c r="C259" s="137"/>
      <c r="D259" s="137"/>
      <c r="E259" s="137"/>
      <c r="F259" s="141"/>
      <c r="G259" s="138"/>
      <c r="H259" s="138"/>
      <c r="I259" s="138"/>
      <c r="J259" s="139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</row>
    <row r="260">
      <c r="A260" s="136"/>
      <c r="B260" s="136"/>
      <c r="C260" s="137"/>
      <c r="D260" s="137"/>
      <c r="E260" s="137"/>
      <c r="F260" s="141"/>
      <c r="G260" s="138"/>
      <c r="H260" s="138"/>
      <c r="I260" s="138"/>
      <c r="J260" s="139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  <c r="AB260" s="136"/>
      <c r="AC260" s="136"/>
      <c r="AD260" s="136"/>
      <c r="AE260" s="136"/>
    </row>
    <row r="261">
      <c r="A261" s="136"/>
      <c r="B261" s="136"/>
      <c r="C261" s="137"/>
      <c r="D261" s="137"/>
      <c r="E261" s="137"/>
      <c r="F261" s="141"/>
      <c r="G261" s="138"/>
      <c r="H261" s="138"/>
      <c r="I261" s="138"/>
      <c r="J261" s="139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  <c r="AB261" s="136"/>
      <c r="AC261" s="136"/>
      <c r="AD261" s="136"/>
      <c r="AE261" s="136"/>
    </row>
    <row r="262">
      <c r="A262" s="136"/>
      <c r="B262" s="136"/>
      <c r="C262" s="137"/>
      <c r="D262" s="137"/>
      <c r="E262" s="137"/>
      <c r="F262" s="141"/>
      <c r="G262" s="138"/>
      <c r="H262" s="138"/>
      <c r="I262" s="138"/>
      <c r="J262" s="139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  <c r="AA262" s="136"/>
      <c r="AB262" s="136"/>
      <c r="AC262" s="136"/>
      <c r="AD262" s="136"/>
      <c r="AE262" s="136"/>
    </row>
    <row r="263">
      <c r="A263" s="136"/>
      <c r="B263" s="136"/>
      <c r="C263" s="137"/>
      <c r="D263" s="137"/>
      <c r="E263" s="137"/>
      <c r="F263" s="141"/>
      <c r="G263" s="138"/>
      <c r="H263" s="138"/>
      <c r="I263" s="138"/>
      <c r="J263" s="139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  <c r="AA263" s="136"/>
      <c r="AB263" s="136"/>
      <c r="AC263" s="136"/>
      <c r="AD263" s="136"/>
      <c r="AE263" s="136"/>
    </row>
    <row r="264">
      <c r="A264" s="136"/>
      <c r="B264" s="136"/>
      <c r="C264" s="137"/>
      <c r="D264" s="137"/>
      <c r="E264" s="137"/>
      <c r="F264" s="141"/>
      <c r="G264" s="138"/>
      <c r="H264" s="138"/>
      <c r="I264" s="138"/>
      <c r="J264" s="139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  <c r="AA264" s="136"/>
      <c r="AB264" s="136"/>
      <c r="AC264" s="136"/>
      <c r="AD264" s="136"/>
      <c r="AE264" s="136"/>
    </row>
    <row r="265">
      <c r="A265" s="136"/>
      <c r="B265" s="136"/>
      <c r="C265" s="137"/>
      <c r="D265" s="137"/>
      <c r="E265" s="137"/>
      <c r="F265" s="141"/>
      <c r="G265" s="138"/>
      <c r="H265" s="138"/>
      <c r="I265" s="138"/>
      <c r="J265" s="139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  <c r="AB265" s="136"/>
      <c r="AC265" s="136"/>
      <c r="AD265" s="136"/>
      <c r="AE265" s="136"/>
    </row>
    <row r="266">
      <c r="A266" s="136"/>
      <c r="B266" s="136"/>
      <c r="C266" s="137"/>
      <c r="D266" s="137"/>
      <c r="E266" s="137"/>
      <c r="F266" s="141"/>
      <c r="G266" s="138"/>
      <c r="H266" s="138"/>
      <c r="I266" s="138"/>
      <c r="J266" s="139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  <c r="AA266" s="136"/>
      <c r="AB266" s="136"/>
      <c r="AC266" s="136"/>
      <c r="AD266" s="136"/>
      <c r="AE266" s="136"/>
    </row>
    <row r="267">
      <c r="A267" s="136"/>
      <c r="B267" s="136"/>
      <c r="C267" s="137"/>
      <c r="D267" s="137"/>
      <c r="E267" s="137"/>
      <c r="F267" s="141"/>
      <c r="G267" s="138"/>
      <c r="H267" s="138"/>
      <c r="I267" s="138"/>
      <c r="J267" s="139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  <c r="AA267" s="136"/>
      <c r="AB267" s="136"/>
      <c r="AC267" s="136"/>
      <c r="AD267" s="136"/>
      <c r="AE267" s="136"/>
    </row>
    <row r="268">
      <c r="A268" s="136"/>
      <c r="B268" s="136"/>
      <c r="C268" s="137"/>
      <c r="D268" s="137"/>
      <c r="E268" s="137"/>
      <c r="F268" s="141"/>
      <c r="G268" s="138"/>
      <c r="H268" s="138"/>
      <c r="I268" s="138"/>
      <c r="J268" s="139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  <c r="AB268" s="136"/>
      <c r="AC268" s="136"/>
      <c r="AD268" s="136"/>
      <c r="AE268" s="136"/>
    </row>
    <row r="269">
      <c r="A269" s="136"/>
      <c r="B269" s="136"/>
      <c r="C269" s="137"/>
      <c r="D269" s="137"/>
      <c r="E269" s="137"/>
      <c r="F269" s="141"/>
      <c r="G269" s="138"/>
      <c r="H269" s="138"/>
      <c r="I269" s="138"/>
      <c r="J269" s="139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  <c r="AD269" s="136"/>
      <c r="AE269" s="136"/>
    </row>
    <row r="270">
      <c r="A270" s="136"/>
      <c r="B270" s="136"/>
      <c r="C270" s="137"/>
      <c r="D270" s="137"/>
      <c r="E270" s="137"/>
      <c r="F270" s="141"/>
      <c r="G270" s="138"/>
      <c r="H270" s="138"/>
      <c r="I270" s="138"/>
      <c r="J270" s="139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  <c r="AA270" s="136"/>
      <c r="AB270" s="136"/>
      <c r="AC270" s="136"/>
      <c r="AD270" s="136"/>
      <c r="AE270" s="136"/>
    </row>
    <row r="271">
      <c r="A271" s="136"/>
      <c r="B271" s="136"/>
      <c r="C271" s="137"/>
      <c r="D271" s="137"/>
      <c r="E271" s="137"/>
      <c r="F271" s="141"/>
      <c r="G271" s="138"/>
      <c r="H271" s="138"/>
      <c r="I271" s="138"/>
      <c r="J271" s="139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  <c r="AA271" s="136"/>
      <c r="AB271" s="136"/>
      <c r="AC271" s="136"/>
      <c r="AD271" s="136"/>
      <c r="AE271" s="136"/>
    </row>
    <row r="272">
      <c r="A272" s="136"/>
      <c r="B272" s="136"/>
      <c r="C272" s="137"/>
      <c r="D272" s="137"/>
      <c r="E272" s="137"/>
      <c r="F272" s="141"/>
      <c r="G272" s="138"/>
      <c r="H272" s="138"/>
      <c r="I272" s="138"/>
      <c r="J272" s="139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/>
    </row>
    <row r="273">
      <c r="A273" s="136"/>
      <c r="B273" s="136"/>
      <c r="C273" s="137"/>
      <c r="D273" s="137"/>
      <c r="E273" s="137"/>
      <c r="F273" s="141"/>
      <c r="G273" s="138"/>
      <c r="H273" s="138"/>
      <c r="I273" s="138"/>
      <c r="J273" s="139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  <c r="AA273" s="136"/>
      <c r="AB273" s="136"/>
      <c r="AC273" s="136"/>
      <c r="AD273" s="136"/>
      <c r="AE273" s="136"/>
    </row>
    <row r="274">
      <c r="A274" s="136"/>
      <c r="B274" s="136"/>
      <c r="C274" s="137"/>
      <c r="D274" s="137"/>
      <c r="E274" s="137"/>
      <c r="F274" s="141"/>
      <c r="G274" s="138"/>
      <c r="H274" s="138"/>
      <c r="I274" s="138"/>
      <c r="J274" s="139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</row>
    <row r="275">
      <c r="A275" s="136"/>
      <c r="B275" s="136"/>
      <c r="C275" s="137"/>
      <c r="D275" s="137"/>
      <c r="E275" s="137"/>
      <c r="F275" s="141"/>
      <c r="G275" s="138"/>
      <c r="H275" s="138"/>
      <c r="I275" s="138"/>
      <c r="J275" s="139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  <c r="AA275" s="136"/>
      <c r="AB275" s="136"/>
      <c r="AC275" s="136"/>
      <c r="AD275" s="136"/>
      <c r="AE275" s="136"/>
    </row>
    <row r="276">
      <c r="A276" s="136"/>
      <c r="B276" s="136"/>
      <c r="C276" s="137"/>
      <c r="D276" s="137"/>
      <c r="E276" s="137"/>
      <c r="F276" s="141"/>
      <c r="G276" s="138"/>
      <c r="H276" s="138"/>
      <c r="I276" s="138"/>
      <c r="J276" s="139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  <c r="AA276" s="136"/>
      <c r="AB276" s="136"/>
      <c r="AC276" s="136"/>
      <c r="AD276" s="136"/>
      <c r="AE276" s="136"/>
    </row>
    <row r="277">
      <c r="A277" s="136"/>
      <c r="B277" s="136"/>
      <c r="C277" s="137"/>
      <c r="D277" s="137"/>
      <c r="E277" s="137"/>
      <c r="F277" s="141"/>
      <c r="G277" s="138"/>
      <c r="H277" s="138"/>
      <c r="I277" s="138"/>
      <c r="J277" s="139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  <c r="AA277" s="136"/>
      <c r="AB277" s="136"/>
      <c r="AC277" s="136"/>
      <c r="AD277" s="136"/>
      <c r="AE277" s="136"/>
    </row>
    <row r="278">
      <c r="A278" s="136"/>
      <c r="B278" s="136"/>
      <c r="C278" s="137"/>
      <c r="D278" s="137"/>
      <c r="E278" s="137"/>
      <c r="F278" s="141"/>
      <c r="G278" s="138"/>
      <c r="H278" s="138"/>
      <c r="I278" s="138"/>
      <c r="J278" s="139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  <c r="AA278" s="136"/>
      <c r="AB278" s="136"/>
      <c r="AC278" s="136"/>
      <c r="AD278" s="136"/>
      <c r="AE278" s="136"/>
    </row>
    <row r="279">
      <c r="A279" s="136"/>
      <c r="B279" s="136"/>
      <c r="C279" s="137"/>
      <c r="D279" s="137"/>
      <c r="E279" s="137"/>
      <c r="F279" s="141"/>
      <c r="G279" s="138"/>
      <c r="H279" s="138"/>
      <c r="I279" s="138"/>
      <c r="J279" s="139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  <c r="AA279" s="136"/>
      <c r="AB279" s="136"/>
      <c r="AC279" s="136"/>
      <c r="AD279" s="136"/>
      <c r="AE279" s="136"/>
    </row>
    <row r="280">
      <c r="A280" s="136"/>
      <c r="B280" s="136"/>
      <c r="C280" s="137"/>
      <c r="D280" s="137"/>
      <c r="E280" s="137"/>
      <c r="F280" s="141"/>
      <c r="G280" s="138"/>
      <c r="H280" s="138"/>
      <c r="I280" s="138"/>
      <c r="J280" s="139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  <c r="AA280" s="136"/>
      <c r="AB280" s="136"/>
      <c r="AC280" s="136"/>
      <c r="AD280" s="136"/>
      <c r="AE280" s="136"/>
    </row>
    <row r="281">
      <c r="A281" s="136"/>
      <c r="B281" s="136"/>
      <c r="C281" s="137"/>
      <c r="D281" s="137"/>
      <c r="E281" s="137"/>
      <c r="F281" s="141"/>
      <c r="G281" s="138"/>
      <c r="H281" s="138"/>
      <c r="I281" s="138"/>
      <c r="J281" s="139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6"/>
      <c r="AC281" s="136"/>
      <c r="AD281" s="136"/>
      <c r="AE281" s="136"/>
    </row>
    <row r="282">
      <c r="A282" s="136"/>
      <c r="B282" s="136"/>
      <c r="C282" s="137"/>
      <c r="D282" s="137"/>
      <c r="E282" s="137"/>
      <c r="F282" s="141"/>
      <c r="G282" s="138"/>
      <c r="H282" s="138"/>
      <c r="I282" s="138"/>
      <c r="J282" s="139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  <c r="AB282" s="136"/>
      <c r="AC282" s="136"/>
      <c r="AD282" s="136"/>
      <c r="AE282" s="136"/>
    </row>
    <row r="283">
      <c r="A283" s="136"/>
      <c r="B283" s="136"/>
      <c r="C283" s="137"/>
      <c r="D283" s="137"/>
      <c r="E283" s="137"/>
      <c r="F283" s="141"/>
      <c r="G283" s="138"/>
      <c r="H283" s="138"/>
      <c r="I283" s="138"/>
      <c r="J283" s="139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  <c r="AD283" s="136"/>
      <c r="AE283" s="136"/>
    </row>
    <row r="284">
      <c r="A284" s="136"/>
      <c r="B284" s="136"/>
      <c r="C284" s="137"/>
      <c r="D284" s="137"/>
      <c r="E284" s="137"/>
      <c r="F284" s="141"/>
      <c r="G284" s="138"/>
      <c r="H284" s="138"/>
      <c r="I284" s="138"/>
      <c r="J284" s="139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  <c r="AA284" s="136"/>
      <c r="AB284" s="136"/>
      <c r="AC284" s="136"/>
      <c r="AD284" s="136"/>
      <c r="AE284" s="136"/>
    </row>
    <row r="285">
      <c r="A285" s="136"/>
      <c r="B285" s="136"/>
      <c r="C285" s="137"/>
      <c r="D285" s="137"/>
      <c r="E285" s="137"/>
      <c r="F285" s="141"/>
      <c r="G285" s="138"/>
      <c r="H285" s="138"/>
      <c r="I285" s="138"/>
      <c r="J285" s="139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  <c r="AA285" s="136"/>
      <c r="AB285" s="136"/>
      <c r="AC285" s="136"/>
      <c r="AD285" s="136"/>
      <c r="AE285" s="136"/>
    </row>
    <row r="286">
      <c r="A286" s="136"/>
      <c r="B286" s="136"/>
      <c r="C286" s="137"/>
      <c r="D286" s="137"/>
      <c r="E286" s="137"/>
      <c r="F286" s="141"/>
      <c r="G286" s="138"/>
      <c r="H286" s="138"/>
      <c r="I286" s="138"/>
      <c r="J286" s="139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  <c r="AA286" s="136"/>
      <c r="AB286" s="136"/>
      <c r="AC286" s="136"/>
      <c r="AD286" s="136"/>
      <c r="AE286" s="136"/>
    </row>
    <row r="287">
      <c r="A287" s="136"/>
      <c r="B287" s="136"/>
      <c r="C287" s="137"/>
      <c r="D287" s="137"/>
      <c r="E287" s="137"/>
      <c r="F287" s="141"/>
      <c r="G287" s="138"/>
      <c r="H287" s="138"/>
      <c r="I287" s="138"/>
      <c r="J287" s="139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  <c r="AA287" s="136"/>
      <c r="AB287" s="136"/>
      <c r="AC287" s="136"/>
      <c r="AD287" s="136"/>
      <c r="AE287" s="136"/>
    </row>
    <row r="288">
      <c r="A288" s="136"/>
      <c r="B288" s="136"/>
      <c r="C288" s="137"/>
      <c r="D288" s="137"/>
      <c r="E288" s="137"/>
      <c r="F288" s="141"/>
      <c r="G288" s="138"/>
      <c r="H288" s="138"/>
      <c r="I288" s="138"/>
      <c r="J288" s="139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  <c r="AA288" s="136"/>
      <c r="AB288" s="136"/>
      <c r="AC288" s="136"/>
      <c r="AD288" s="136"/>
      <c r="AE288" s="136"/>
    </row>
    <row r="289">
      <c r="A289" s="136"/>
      <c r="B289" s="136"/>
      <c r="C289" s="137"/>
      <c r="D289" s="137"/>
      <c r="E289" s="137"/>
      <c r="F289" s="141"/>
      <c r="G289" s="138"/>
      <c r="H289" s="138"/>
      <c r="I289" s="138"/>
      <c r="J289" s="139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  <c r="AB289" s="136"/>
      <c r="AC289" s="136"/>
      <c r="AD289" s="136"/>
      <c r="AE289" s="136"/>
    </row>
    <row r="290">
      <c r="A290" s="136"/>
      <c r="B290" s="136"/>
      <c r="C290" s="137"/>
      <c r="D290" s="137"/>
      <c r="E290" s="137"/>
      <c r="F290" s="141"/>
      <c r="G290" s="138"/>
      <c r="H290" s="138"/>
      <c r="I290" s="138"/>
      <c r="J290" s="139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  <c r="AA290" s="136"/>
      <c r="AB290" s="136"/>
      <c r="AC290" s="136"/>
      <c r="AD290" s="136"/>
      <c r="AE290" s="136"/>
    </row>
    <row r="291">
      <c r="A291" s="136"/>
      <c r="B291" s="136"/>
      <c r="C291" s="137"/>
      <c r="D291" s="137"/>
      <c r="E291" s="137"/>
      <c r="F291" s="141"/>
      <c r="G291" s="138"/>
      <c r="H291" s="138"/>
      <c r="I291" s="138"/>
      <c r="J291" s="139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  <c r="AA291" s="136"/>
      <c r="AB291" s="136"/>
      <c r="AC291" s="136"/>
      <c r="AD291" s="136"/>
      <c r="AE291" s="136"/>
    </row>
    <row r="292">
      <c r="A292" s="136"/>
      <c r="B292" s="136"/>
      <c r="C292" s="137"/>
      <c r="D292" s="137"/>
      <c r="E292" s="137"/>
      <c r="F292" s="141"/>
      <c r="G292" s="138"/>
      <c r="H292" s="138"/>
      <c r="I292" s="138"/>
      <c r="J292" s="139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  <c r="AA292" s="136"/>
      <c r="AB292" s="136"/>
      <c r="AC292" s="136"/>
      <c r="AD292" s="136"/>
      <c r="AE292" s="136"/>
    </row>
    <row r="293">
      <c r="A293" s="136"/>
      <c r="B293" s="136"/>
      <c r="C293" s="137"/>
      <c r="D293" s="137"/>
      <c r="E293" s="137"/>
      <c r="F293" s="141"/>
      <c r="G293" s="138"/>
      <c r="H293" s="138"/>
      <c r="I293" s="138"/>
      <c r="J293" s="139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  <c r="AA293" s="136"/>
      <c r="AB293" s="136"/>
      <c r="AC293" s="136"/>
      <c r="AD293" s="136"/>
      <c r="AE293" s="136"/>
    </row>
    <row r="294">
      <c r="A294" s="136"/>
      <c r="B294" s="136"/>
      <c r="C294" s="137"/>
      <c r="D294" s="137"/>
      <c r="E294" s="137"/>
      <c r="F294" s="141"/>
      <c r="G294" s="138"/>
      <c r="H294" s="138"/>
      <c r="I294" s="138"/>
      <c r="J294" s="139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/>
    </row>
    <row r="295">
      <c r="A295" s="136"/>
      <c r="B295" s="136"/>
      <c r="C295" s="137"/>
      <c r="D295" s="137"/>
      <c r="E295" s="137"/>
      <c r="F295" s="141"/>
      <c r="G295" s="138"/>
      <c r="H295" s="138"/>
      <c r="I295" s="138"/>
      <c r="J295" s="139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</row>
    <row r="296">
      <c r="A296" s="136"/>
      <c r="B296" s="136"/>
      <c r="C296" s="137"/>
      <c r="D296" s="137"/>
      <c r="E296" s="137"/>
      <c r="F296" s="141"/>
      <c r="G296" s="138"/>
      <c r="H296" s="138"/>
      <c r="I296" s="138"/>
      <c r="J296" s="139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  <c r="AA296" s="136"/>
      <c r="AB296" s="136"/>
      <c r="AC296" s="136"/>
      <c r="AD296" s="136"/>
      <c r="AE296" s="136"/>
    </row>
    <row r="297">
      <c r="A297" s="136"/>
      <c r="B297" s="136"/>
      <c r="C297" s="137"/>
      <c r="D297" s="137"/>
      <c r="E297" s="137"/>
      <c r="F297" s="141"/>
      <c r="G297" s="138"/>
      <c r="H297" s="138"/>
      <c r="I297" s="138"/>
      <c r="J297" s="139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  <c r="AA297" s="136"/>
      <c r="AB297" s="136"/>
      <c r="AC297" s="136"/>
      <c r="AD297" s="136"/>
      <c r="AE297" s="136"/>
    </row>
    <row r="298">
      <c r="A298" s="136"/>
      <c r="B298" s="136"/>
      <c r="C298" s="137"/>
      <c r="D298" s="137"/>
      <c r="E298" s="137"/>
      <c r="F298" s="141"/>
      <c r="G298" s="138"/>
      <c r="H298" s="138"/>
      <c r="I298" s="138"/>
      <c r="J298" s="139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  <c r="AA298" s="136"/>
      <c r="AB298" s="136"/>
      <c r="AC298" s="136"/>
      <c r="AD298" s="136"/>
      <c r="AE298" s="136"/>
    </row>
    <row r="299">
      <c r="A299" s="136"/>
      <c r="B299" s="136"/>
      <c r="C299" s="137"/>
      <c r="D299" s="137"/>
      <c r="E299" s="137"/>
      <c r="F299" s="141"/>
      <c r="G299" s="138"/>
      <c r="H299" s="138"/>
      <c r="I299" s="138"/>
      <c r="J299" s="139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  <c r="AA299" s="136"/>
      <c r="AB299" s="136"/>
      <c r="AC299" s="136"/>
      <c r="AD299" s="136"/>
      <c r="AE299" s="136"/>
    </row>
    <row r="300">
      <c r="A300" s="136"/>
      <c r="B300" s="136"/>
      <c r="C300" s="137"/>
      <c r="D300" s="137"/>
      <c r="E300" s="137"/>
      <c r="F300" s="141"/>
      <c r="G300" s="138"/>
      <c r="H300" s="138"/>
      <c r="I300" s="138"/>
      <c r="J300" s="139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  <c r="AB300" s="136"/>
      <c r="AC300" s="136"/>
      <c r="AD300" s="136"/>
      <c r="AE300" s="136"/>
    </row>
    <row r="301">
      <c r="A301" s="136"/>
      <c r="B301" s="136"/>
      <c r="C301" s="137"/>
      <c r="D301" s="137"/>
      <c r="E301" s="137"/>
      <c r="F301" s="141"/>
      <c r="G301" s="138"/>
      <c r="H301" s="138"/>
      <c r="I301" s="138"/>
      <c r="J301" s="139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  <c r="AB301" s="136"/>
      <c r="AC301" s="136"/>
      <c r="AD301" s="136"/>
      <c r="AE301" s="136"/>
    </row>
    <row r="302">
      <c r="A302" s="136"/>
      <c r="B302" s="136"/>
      <c r="C302" s="137"/>
      <c r="D302" s="137"/>
      <c r="E302" s="137"/>
      <c r="F302" s="141"/>
      <c r="G302" s="138"/>
      <c r="H302" s="138"/>
      <c r="I302" s="138"/>
      <c r="J302" s="139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  <c r="AA302" s="136"/>
      <c r="AB302" s="136"/>
      <c r="AC302" s="136"/>
      <c r="AD302" s="136"/>
      <c r="AE302" s="136"/>
    </row>
    <row r="303">
      <c r="A303" s="136"/>
      <c r="B303" s="136"/>
      <c r="C303" s="137"/>
      <c r="D303" s="137"/>
      <c r="E303" s="137"/>
      <c r="F303" s="141"/>
      <c r="G303" s="138"/>
      <c r="H303" s="138"/>
      <c r="I303" s="138"/>
      <c r="J303" s="139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  <c r="AA303" s="136"/>
      <c r="AB303" s="136"/>
      <c r="AC303" s="136"/>
      <c r="AD303" s="136"/>
      <c r="AE303" s="136"/>
    </row>
    <row r="304">
      <c r="A304" s="136"/>
      <c r="B304" s="136"/>
      <c r="C304" s="137"/>
      <c r="D304" s="137"/>
      <c r="E304" s="137"/>
      <c r="F304" s="141"/>
      <c r="G304" s="138"/>
      <c r="H304" s="138"/>
      <c r="I304" s="138"/>
      <c r="J304" s="139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  <c r="AA304" s="136"/>
      <c r="AB304" s="136"/>
      <c r="AC304" s="136"/>
      <c r="AD304" s="136"/>
      <c r="AE304" s="136"/>
    </row>
    <row r="305">
      <c r="A305" s="136"/>
      <c r="B305" s="136"/>
      <c r="C305" s="137"/>
      <c r="D305" s="137"/>
      <c r="E305" s="137"/>
      <c r="F305" s="141"/>
      <c r="G305" s="138"/>
      <c r="H305" s="138"/>
      <c r="I305" s="138"/>
      <c r="J305" s="139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  <c r="AA305" s="136"/>
      <c r="AB305" s="136"/>
      <c r="AC305" s="136"/>
      <c r="AD305" s="136"/>
      <c r="AE305" s="136"/>
    </row>
    <row r="306">
      <c r="A306" s="136"/>
      <c r="B306" s="136"/>
      <c r="C306" s="137"/>
      <c r="D306" s="137"/>
      <c r="E306" s="137"/>
      <c r="F306" s="141"/>
      <c r="G306" s="138"/>
      <c r="H306" s="138"/>
      <c r="I306" s="138"/>
      <c r="J306" s="139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  <c r="AA306" s="136"/>
      <c r="AB306" s="136"/>
      <c r="AC306" s="136"/>
      <c r="AD306" s="136"/>
      <c r="AE306" s="136"/>
    </row>
    <row r="307">
      <c r="A307" s="136"/>
      <c r="B307" s="136"/>
      <c r="C307" s="137"/>
      <c r="D307" s="137"/>
      <c r="E307" s="137"/>
      <c r="F307" s="141"/>
      <c r="G307" s="138"/>
      <c r="H307" s="138"/>
      <c r="I307" s="138"/>
      <c r="J307" s="139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  <c r="AB307" s="136"/>
      <c r="AC307" s="136"/>
      <c r="AD307" s="136"/>
      <c r="AE307" s="136"/>
    </row>
    <row r="308">
      <c r="A308" s="136"/>
      <c r="B308" s="136"/>
      <c r="C308" s="137"/>
      <c r="D308" s="137"/>
      <c r="E308" s="137"/>
      <c r="F308" s="141"/>
      <c r="G308" s="138"/>
      <c r="H308" s="138"/>
      <c r="I308" s="138"/>
      <c r="J308" s="139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  <c r="AB308" s="136"/>
      <c r="AC308" s="136"/>
      <c r="AD308" s="136"/>
      <c r="AE308" s="136"/>
    </row>
    <row r="309">
      <c r="A309" s="136"/>
      <c r="B309" s="136"/>
      <c r="C309" s="137"/>
      <c r="D309" s="137"/>
      <c r="E309" s="137"/>
      <c r="F309" s="141"/>
      <c r="G309" s="138"/>
      <c r="H309" s="138"/>
      <c r="I309" s="138"/>
      <c r="J309" s="139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  <c r="AD309" s="136"/>
      <c r="AE309" s="136"/>
    </row>
    <row r="310">
      <c r="A310" s="136"/>
      <c r="B310" s="136"/>
      <c r="C310" s="137"/>
      <c r="D310" s="137"/>
      <c r="E310" s="137"/>
      <c r="F310" s="141"/>
      <c r="G310" s="138"/>
      <c r="H310" s="138"/>
      <c r="I310" s="138"/>
      <c r="J310" s="139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  <c r="AB310" s="136"/>
      <c r="AC310" s="136"/>
      <c r="AD310" s="136"/>
      <c r="AE310" s="136"/>
    </row>
    <row r="311">
      <c r="A311" s="136"/>
      <c r="B311" s="136"/>
      <c r="C311" s="137"/>
      <c r="D311" s="137"/>
      <c r="E311" s="137"/>
      <c r="F311" s="141"/>
      <c r="G311" s="138"/>
      <c r="H311" s="138"/>
      <c r="I311" s="138"/>
      <c r="J311" s="139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  <c r="AA311" s="136"/>
      <c r="AB311" s="136"/>
      <c r="AC311" s="136"/>
      <c r="AD311" s="136"/>
      <c r="AE311" s="136"/>
    </row>
    <row r="312">
      <c r="A312" s="136"/>
      <c r="B312" s="136"/>
      <c r="C312" s="137"/>
      <c r="D312" s="137"/>
      <c r="E312" s="137"/>
      <c r="F312" s="141"/>
      <c r="G312" s="138"/>
      <c r="H312" s="138"/>
      <c r="I312" s="138"/>
      <c r="J312" s="139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  <c r="AA312" s="136"/>
      <c r="AB312" s="136"/>
      <c r="AC312" s="136"/>
      <c r="AD312" s="136"/>
      <c r="AE312" s="136"/>
    </row>
    <row r="313">
      <c r="A313" s="136"/>
      <c r="B313" s="136"/>
      <c r="C313" s="137"/>
      <c r="D313" s="137"/>
      <c r="E313" s="137"/>
      <c r="F313" s="141"/>
      <c r="G313" s="138"/>
      <c r="H313" s="138"/>
      <c r="I313" s="138"/>
      <c r="J313" s="139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  <c r="AA313" s="136"/>
      <c r="AB313" s="136"/>
      <c r="AC313" s="136"/>
      <c r="AD313" s="136"/>
      <c r="AE313" s="136"/>
    </row>
    <row r="314">
      <c r="A314" s="136"/>
      <c r="B314" s="136"/>
      <c r="C314" s="137"/>
      <c r="D314" s="137"/>
      <c r="E314" s="137"/>
      <c r="F314" s="141"/>
      <c r="G314" s="138"/>
      <c r="H314" s="138"/>
      <c r="I314" s="138"/>
      <c r="J314" s="139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  <c r="AA314" s="136"/>
      <c r="AB314" s="136"/>
      <c r="AC314" s="136"/>
      <c r="AD314" s="136"/>
      <c r="AE314" s="136"/>
    </row>
    <row r="315">
      <c r="A315" s="136"/>
      <c r="B315" s="136"/>
      <c r="C315" s="137"/>
      <c r="D315" s="137"/>
      <c r="E315" s="137"/>
      <c r="F315" s="141"/>
      <c r="G315" s="138"/>
      <c r="H315" s="138"/>
      <c r="I315" s="138"/>
      <c r="J315" s="139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  <c r="AD315" s="136"/>
      <c r="AE315" s="136"/>
    </row>
    <row r="316">
      <c r="A316" s="136"/>
      <c r="B316" s="136"/>
      <c r="C316" s="137"/>
      <c r="D316" s="137"/>
      <c r="E316" s="137"/>
      <c r="F316" s="141"/>
      <c r="G316" s="138"/>
      <c r="H316" s="138"/>
      <c r="I316" s="138"/>
      <c r="J316" s="139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  <c r="AA316" s="136"/>
      <c r="AB316" s="136"/>
      <c r="AC316" s="136"/>
      <c r="AD316" s="136"/>
      <c r="AE316" s="136"/>
    </row>
    <row r="317">
      <c r="A317" s="136"/>
      <c r="B317" s="136"/>
      <c r="C317" s="137"/>
      <c r="D317" s="137"/>
      <c r="E317" s="137"/>
      <c r="F317" s="141"/>
      <c r="G317" s="138"/>
      <c r="H317" s="138"/>
      <c r="I317" s="138"/>
      <c r="J317" s="139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  <c r="AA317" s="136"/>
      <c r="AB317" s="136"/>
      <c r="AC317" s="136"/>
      <c r="AD317" s="136"/>
      <c r="AE317" s="136"/>
    </row>
    <row r="318">
      <c r="A318" s="136"/>
      <c r="B318" s="136"/>
      <c r="C318" s="137"/>
      <c r="D318" s="137"/>
      <c r="E318" s="137"/>
      <c r="F318" s="141"/>
      <c r="G318" s="138"/>
      <c r="H318" s="138"/>
      <c r="I318" s="138"/>
      <c r="J318" s="139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  <c r="AA318" s="136"/>
      <c r="AB318" s="136"/>
      <c r="AC318" s="136"/>
      <c r="AD318" s="136"/>
      <c r="AE318" s="136"/>
    </row>
    <row r="319">
      <c r="A319" s="136"/>
      <c r="B319" s="136"/>
      <c r="C319" s="137"/>
      <c r="D319" s="137"/>
      <c r="E319" s="137"/>
      <c r="F319" s="141"/>
      <c r="G319" s="138"/>
      <c r="H319" s="138"/>
      <c r="I319" s="138"/>
      <c r="J319" s="139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  <c r="AA319" s="136"/>
      <c r="AB319" s="136"/>
      <c r="AC319" s="136"/>
      <c r="AD319" s="136"/>
      <c r="AE319" s="136"/>
    </row>
    <row r="320">
      <c r="A320" s="136"/>
      <c r="B320" s="136"/>
      <c r="C320" s="137"/>
      <c r="D320" s="137"/>
      <c r="E320" s="137"/>
      <c r="F320" s="141"/>
      <c r="G320" s="138"/>
      <c r="H320" s="138"/>
      <c r="I320" s="138"/>
      <c r="J320" s="139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  <c r="AD320" s="136"/>
      <c r="AE320" s="136"/>
    </row>
    <row r="321">
      <c r="A321" s="136"/>
      <c r="B321" s="136"/>
      <c r="C321" s="137"/>
      <c r="D321" s="137"/>
      <c r="E321" s="137"/>
      <c r="F321" s="141"/>
      <c r="G321" s="138"/>
      <c r="H321" s="138"/>
      <c r="I321" s="138"/>
      <c r="J321" s="139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  <c r="AA321" s="136"/>
      <c r="AB321" s="136"/>
      <c r="AC321" s="136"/>
      <c r="AD321" s="136"/>
      <c r="AE321" s="136"/>
    </row>
    <row r="322">
      <c r="A322" s="136"/>
      <c r="B322" s="136"/>
      <c r="C322" s="137"/>
      <c r="D322" s="137"/>
      <c r="E322" s="137"/>
      <c r="F322" s="141"/>
      <c r="G322" s="138"/>
      <c r="H322" s="138"/>
      <c r="I322" s="138"/>
      <c r="J322" s="139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  <c r="AA322" s="136"/>
      <c r="AB322" s="136"/>
      <c r="AC322" s="136"/>
      <c r="AD322" s="136"/>
      <c r="AE322" s="136"/>
    </row>
    <row r="323">
      <c r="A323" s="136"/>
      <c r="B323" s="136"/>
      <c r="C323" s="137"/>
      <c r="D323" s="137"/>
      <c r="E323" s="137"/>
      <c r="F323" s="141"/>
      <c r="G323" s="138"/>
      <c r="H323" s="138"/>
      <c r="I323" s="138"/>
      <c r="J323" s="139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  <c r="AA323" s="136"/>
      <c r="AB323" s="136"/>
      <c r="AC323" s="136"/>
      <c r="AD323" s="136"/>
      <c r="AE323" s="136"/>
    </row>
    <row r="324">
      <c r="A324" s="136"/>
      <c r="B324" s="136"/>
      <c r="C324" s="137"/>
      <c r="D324" s="137"/>
      <c r="E324" s="137"/>
      <c r="F324" s="141"/>
      <c r="G324" s="138"/>
      <c r="H324" s="138"/>
      <c r="I324" s="138"/>
      <c r="J324" s="139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  <c r="AE324" s="136"/>
    </row>
    <row r="325">
      <c r="A325" s="136"/>
      <c r="B325" s="136"/>
      <c r="C325" s="137"/>
      <c r="D325" s="137"/>
      <c r="E325" s="137"/>
      <c r="F325" s="141"/>
      <c r="G325" s="138"/>
      <c r="H325" s="138"/>
      <c r="I325" s="138"/>
      <c r="J325" s="139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  <c r="AA325" s="136"/>
      <c r="AB325" s="136"/>
      <c r="AC325" s="136"/>
      <c r="AD325" s="136"/>
      <c r="AE325" s="136"/>
    </row>
    <row r="326">
      <c r="A326" s="136"/>
      <c r="B326" s="136"/>
      <c r="C326" s="137"/>
      <c r="D326" s="137"/>
      <c r="E326" s="137"/>
      <c r="F326" s="141"/>
      <c r="G326" s="138"/>
      <c r="H326" s="138"/>
      <c r="I326" s="138"/>
      <c r="J326" s="139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  <c r="AA326" s="136"/>
      <c r="AB326" s="136"/>
      <c r="AC326" s="136"/>
      <c r="AD326" s="136"/>
      <c r="AE326" s="136"/>
    </row>
    <row r="327">
      <c r="A327" s="136"/>
      <c r="B327" s="136"/>
      <c r="C327" s="137"/>
      <c r="D327" s="137"/>
      <c r="E327" s="137"/>
      <c r="F327" s="141"/>
      <c r="G327" s="138"/>
      <c r="H327" s="138"/>
      <c r="I327" s="138"/>
      <c r="J327" s="139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  <c r="AA327" s="136"/>
      <c r="AB327" s="136"/>
      <c r="AC327" s="136"/>
      <c r="AD327" s="136"/>
      <c r="AE327" s="136"/>
    </row>
    <row r="328">
      <c r="A328" s="136"/>
      <c r="B328" s="136"/>
      <c r="C328" s="137"/>
      <c r="D328" s="137"/>
      <c r="E328" s="137"/>
      <c r="F328" s="141"/>
      <c r="G328" s="138"/>
      <c r="H328" s="138"/>
      <c r="I328" s="138"/>
      <c r="J328" s="139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  <c r="AB328" s="136"/>
      <c r="AC328" s="136"/>
      <c r="AD328" s="136"/>
      <c r="AE328" s="136"/>
    </row>
    <row r="329">
      <c r="A329" s="136"/>
      <c r="B329" s="136"/>
      <c r="C329" s="137"/>
      <c r="D329" s="137"/>
      <c r="E329" s="137"/>
      <c r="F329" s="141"/>
      <c r="G329" s="138"/>
      <c r="H329" s="138"/>
      <c r="I329" s="138"/>
      <c r="J329" s="139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  <c r="AA329" s="136"/>
      <c r="AB329" s="136"/>
      <c r="AC329" s="136"/>
      <c r="AD329" s="136"/>
      <c r="AE329" s="136"/>
    </row>
    <row r="330">
      <c r="A330" s="136"/>
      <c r="B330" s="136"/>
      <c r="C330" s="137"/>
      <c r="D330" s="137"/>
      <c r="E330" s="137"/>
      <c r="F330" s="141"/>
      <c r="G330" s="138"/>
      <c r="H330" s="138"/>
      <c r="I330" s="138"/>
      <c r="J330" s="139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  <c r="AA330" s="136"/>
      <c r="AB330" s="136"/>
      <c r="AC330" s="136"/>
      <c r="AD330" s="136"/>
      <c r="AE330" s="136"/>
    </row>
    <row r="331">
      <c r="A331" s="136"/>
      <c r="B331" s="136"/>
      <c r="C331" s="137"/>
      <c r="D331" s="137"/>
      <c r="E331" s="137"/>
      <c r="F331" s="141"/>
      <c r="G331" s="138"/>
      <c r="H331" s="138"/>
      <c r="I331" s="138"/>
      <c r="J331" s="139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</row>
    <row r="332">
      <c r="A332" s="136"/>
      <c r="B332" s="136"/>
      <c r="C332" s="137"/>
      <c r="D332" s="137"/>
      <c r="E332" s="137"/>
      <c r="F332" s="141"/>
      <c r="G332" s="138"/>
      <c r="H332" s="138"/>
      <c r="I332" s="138"/>
      <c r="J332" s="139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  <c r="AD332" s="136"/>
      <c r="AE332" s="136"/>
    </row>
    <row r="333">
      <c r="A333" s="136"/>
      <c r="B333" s="136"/>
      <c r="C333" s="137"/>
      <c r="D333" s="137"/>
      <c r="E333" s="137"/>
      <c r="F333" s="141"/>
      <c r="G333" s="138"/>
      <c r="H333" s="138"/>
      <c r="I333" s="138"/>
      <c r="J333" s="139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  <c r="AB333" s="136"/>
      <c r="AC333" s="136"/>
      <c r="AD333" s="136"/>
      <c r="AE333" s="136"/>
    </row>
    <row r="334">
      <c r="A334" s="136"/>
      <c r="B334" s="136"/>
      <c r="C334" s="137"/>
      <c r="D334" s="137"/>
      <c r="E334" s="137"/>
      <c r="F334" s="141"/>
      <c r="G334" s="138"/>
      <c r="H334" s="138"/>
      <c r="I334" s="138"/>
      <c r="J334" s="139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  <c r="AB334" s="136"/>
      <c r="AC334" s="136"/>
      <c r="AD334" s="136"/>
      <c r="AE334" s="136"/>
    </row>
    <row r="335">
      <c r="A335" s="136"/>
      <c r="B335" s="136"/>
      <c r="C335" s="137"/>
      <c r="D335" s="137"/>
      <c r="E335" s="137"/>
      <c r="F335" s="141"/>
      <c r="G335" s="138"/>
      <c r="H335" s="138"/>
      <c r="I335" s="138"/>
      <c r="J335" s="139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  <c r="AA335" s="136"/>
      <c r="AB335" s="136"/>
      <c r="AC335" s="136"/>
      <c r="AD335" s="136"/>
      <c r="AE335" s="136"/>
    </row>
    <row r="336">
      <c r="A336" s="136"/>
      <c r="B336" s="136"/>
      <c r="C336" s="137"/>
      <c r="D336" s="137"/>
      <c r="E336" s="137"/>
      <c r="F336" s="141"/>
      <c r="G336" s="138"/>
      <c r="H336" s="138"/>
      <c r="I336" s="138"/>
      <c r="J336" s="139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  <c r="AA336" s="136"/>
      <c r="AB336" s="136"/>
      <c r="AC336" s="136"/>
      <c r="AD336" s="136"/>
      <c r="AE336" s="136"/>
    </row>
    <row r="337">
      <c r="A337" s="136"/>
      <c r="B337" s="136"/>
      <c r="C337" s="137"/>
      <c r="D337" s="137"/>
      <c r="E337" s="137"/>
      <c r="F337" s="141"/>
      <c r="G337" s="138"/>
      <c r="H337" s="138"/>
      <c r="I337" s="138"/>
      <c r="J337" s="139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  <c r="AB337" s="136"/>
      <c r="AC337" s="136"/>
      <c r="AD337" s="136"/>
      <c r="AE337" s="136"/>
    </row>
    <row r="338">
      <c r="A338" s="136"/>
      <c r="B338" s="136"/>
      <c r="C338" s="137"/>
      <c r="D338" s="137"/>
      <c r="E338" s="137"/>
      <c r="F338" s="141"/>
      <c r="G338" s="138"/>
      <c r="H338" s="138"/>
      <c r="I338" s="138"/>
      <c r="J338" s="139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  <c r="AD338" s="136"/>
      <c r="AE338" s="136"/>
    </row>
    <row r="339">
      <c r="A339" s="136"/>
      <c r="B339" s="136"/>
      <c r="C339" s="137"/>
      <c r="D339" s="137"/>
      <c r="E339" s="137"/>
      <c r="F339" s="141"/>
      <c r="G339" s="138"/>
      <c r="H339" s="138"/>
      <c r="I339" s="138"/>
      <c r="J339" s="139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  <c r="AB339" s="136"/>
      <c r="AC339" s="136"/>
      <c r="AD339" s="136"/>
      <c r="AE339" s="136"/>
    </row>
    <row r="340">
      <c r="A340" s="136"/>
      <c r="B340" s="136"/>
      <c r="C340" s="137"/>
      <c r="D340" s="137"/>
      <c r="E340" s="137"/>
      <c r="F340" s="141"/>
      <c r="G340" s="138"/>
      <c r="H340" s="138"/>
      <c r="I340" s="138"/>
      <c r="J340" s="139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  <c r="AA340" s="136"/>
      <c r="AB340" s="136"/>
      <c r="AC340" s="136"/>
      <c r="AD340" s="136"/>
      <c r="AE340" s="136"/>
    </row>
    <row r="341">
      <c r="A341" s="136"/>
      <c r="B341" s="136"/>
      <c r="C341" s="137"/>
      <c r="D341" s="137"/>
      <c r="E341" s="137"/>
      <c r="F341" s="141"/>
      <c r="G341" s="138"/>
      <c r="H341" s="138"/>
      <c r="I341" s="138"/>
      <c r="J341" s="139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  <c r="AA341" s="136"/>
      <c r="AB341" s="136"/>
      <c r="AC341" s="136"/>
      <c r="AD341" s="136"/>
      <c r="AE341" s="136"/>
    </row>
    <row r="342">
      <c r="A342" s="136"/>
      <c r="B342" s="136"/>
      <c r="C342" s="137"/>
      <c r="D342" s="137"/>
      <c r="E342" s="137"/>
      <c r="F342" s="141"/>
      <c r="G342" s="138"/>
      <c r="H342" s="138"/>
      <c r="I342" s="138"/>
      <c r="J342" s="139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  <c r="AA342" s="136"/>
      <c r="AB342" s="136"/>
      <c r="AC342" s="136"/>
      <c r="AD342" s="136"/>
      <c r="AE342" s="136"/>
    </row>
    <row r="343">
      <c r="A343" s="136"/>
      <c r="B343" s="136"/>
      <c r="C343" s="137"/>
      <c r="D343" s="137"/>
      <c r="E343" s="137"/>
      <c r="F343" s="141"/>
      <c r="G343" s="138"/>
      <c r="H343" s="138"/>
      <c r="I343" s="138"/>
      <c r="J343" s="139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  <c r="AA343" s="136"/>
      <c r="AB343" s="136"/>
      <c r="AC343" s="136"/>
      <c r="AD343" s="136"/>
      <c r="AE343" s="136"/>
    </row>
    <row r="344">
      <c r="A344" s="136"/>
      <c r="B344" s="136"/>
      <c r="C344" s="137"/>
      <c r="D344" s="137"/>
      <c r="E344" s="137"/>
      <c r="F344" s="141"/>
      <c r="G344" s="138"/>
      <c r="H344" s="138"/>
      <c r="I344" s="138"/>
      <c r="J344" s="139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  <c r="AA344" s="136"/>
      <c r="AB344" s="136"/>
      <c r="AC344" s="136"/>
      <c r="AD344" s="136"/>
      <c r="AE344" s="136"/>
    </row>
    <row r="345">
      <c r="A345" s="136"/>
      <c r="B345" s="136"/>
      <c r="C345" s="137"/>
      <c r="D345" s="137"/>
      <c r="E345" s="137"/>
      <c r="F345" s="141"/>
      <c r="G345" s="138"/>
      <c r="H345" s="138"/>
      <c r="I345" s="138"/>
      <c r="J345" s="139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  <c r="AA345" s="136"/>
      <c r="AB345" s="136"/>
      <c r="AC345" s="136"/>
      <c r="AD345" s="136"/>
      <c r="AE345" s="136"/>
    </row>
    <row r="346">
      <c r="A346" s="136"/>
      <c r="B346" s="136"/>
      <c r="C346" s="137"/>
      <c r="D346" s="137"/>
      <c r="E346" s="137"/>
      <c r="F346" s="141"/>
      <c r="G346" s="138"/>
      <c r="H346" s="138"/>
      <c r="I346" s="138"/>
      <c r="J346" s="139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  <c r="AA346" s="136"/>
      <c r="AB346" s="136"/>
      <c r="AC346" s="136"/>
      <c r="AD346" s="136"/>
      <c r="AE346" s="136"/>
    </row>
    <row r="347">
      <c r="A347" s="136"/>
      <c r="B347" s="136"/>
      <c r="C347" s="137"/>
      <c r="D347" s="137"/>
      <c r="E347" s="137"/>
      <c r="F347" s="141"/>
      <c r="G347" s="138"/>
      <c r="H347" s="138"/>
      <c r="I347" s="138"/>
      <c r="J347" s="139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  <c r="AA347" s="136"/>
      <c r="AB347" s="136"/>
      <c r="AC347" s="136"/>
      <c r="AD347" s="136"/>
      <c r="AE347" s="136"/>
    </row>
    <row r="348">
      <c r="A348" s="136"/>
      <c r="B348" s="136"/>
      <c r="C348" s="137"/>
      <c r="D348" s="137"/>
      <c r="E348" s="137"/>
      <c r="F348" s="141"/>
      <c r="G348" s="138"/>
      <c r="H348" s="138"/>
      <c r="I348" s="138"/>
      <c r="J348" s="139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  <c r="AA348" s="136"/>
      <c r="AB348" s="136"/>
      <c r="AC348" s="136"/>
      <c r="AD348" s="136"/>
      <c r="AE348" s="136"/>
    </row>
    <row r="349">
      <c r="A349" s="136"/>
      <c r="B349" s="136"/>
      <c r="C349" s="137"/>
      <c r="D349" s="137"/>
      <c r="E349" s="137"/>
      <c r="F349" s="141"/>
      <c r="G349" s="138"/>
      <c r="H349" s="138"/>
      <c r="I349" s="138"/>
      <c r="J349" s="139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  <c r="AA349" s="136"/>
      <c r="AB349" s="136"/>
      <c r="AC349" s="136"/>
      <c r="AD349" s="136"/>
      <c r="AE349" s="136"/>
    </row>
    <row r="350">
      <c r="A350" s="136"/>
      <c r="B350" s="136"/>
      <c r="C350" s="137"/>
      <c r="D350" s="137"/>
      <c r="E350" s="137"/>
      <c r="F350" s="141"/>
      <c r="G350" s="138"/>
      <c r="H350" s="138"/>
      <c r="I350" s="138"/>
      <c r="J350" s="139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  <c r="AA350" s="136"/>
      <c r="AB350" s="136"/>
      <c r="AC350" s="136"/>
      <c r="AD350" s="136"/>
      <c r="AE350" s="136"/>
    </row>
    <row r="351">
      <c r="A351" s="136"/>
      <c r="B351" s="136"/>
      <c r="C351" s="137"/>
      <c r="D351" s="137"/>
      <c r="E351" s="137"/>
      <c r="F351" s="141"/>
      <c r="G351" s="138"/>
      <c r="H351" s="138"/>
      <c r="I351" s="138"/>
      <c r="J351" s="139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  <c r="AA351" s="136"/>
      <c r="AB351" s="136"/>
      <c r="AC351" s="136"/>
      <c r="AD351" s="136"/>
      <c r="AE351" s="136"/>
    </row>
    <row r="352">
      <c r="A352" s="136"/>
      <c r="B352" s="136"/>
      <c r="C352" s="137"/>
      <c r="D352" s="137"/>
      <c r="E352" s="137"/>
      <c r="F352" s="141"/>
      <c r="G352" s="138"/>
      <c r="H352" s="138"/>
      <c r="I352" s="138"/>
      <c r="J352" s="139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  <c r="AB352" s="136"/>
      <c r="AC352" s="136"/>
      <c r="AD352" s="136"/>
      <c r="AE352" s="136"/>
    </row>
    <row r="353">
      <c r="A353" s="136"/>
      <c r="B353" s="136"/>
      <c r="C353" s="137"/>
      <c r="D353" s="137"/>
      <c r="E353" s="137"/>
      <c r="F353" s="141"/>
      <c r="G353" s="138"/>
      <c r="H353" s="138"/>
      <c r="I353" s="138"/>
      <c r="J353" s="139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  <c r="AA353" s="136"/>
      <c r="AB353" s="136"/>
      <c r="AC353" s="136"/>
      <c r="AD353" s="136"/>
      <c r="AE353" s="136"/>
    </row>
    <row r="354">
      <c r="A354" s="136"/>
      <c r="B354" s="136"/>
      <c r="C354" s="137"/>
      <c r="D354" s="137"/>
      <c r="E354" s="137"/>
      <c r="F354" s="141"/>
      <c r="G354" s="138"/>
      <c r="H354" s="138"/>
      <c r="I354" s="138"/>
      <c r="J354" s="139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  <c r="AA354" s="136"/>
      <c r="AB354" s="136"/>
      <c r="AC354" s="136"/>
      <c r="AD354" s="136"/>
      <c r="AE354" s="136"/>
    </row>
    <row r="355">
      <c r="A355" s="136"/>
      <c r="B355" s="136"/>
      <c r="C355" s="137"/>
      <c r="D355" s="137"/>
      <c r="E355" s="137"/>
      <c r="F355" s="141"/>
      <c r="G355" s="138"/>
      <c r="H355" s="138"/>
      <c r="I355" s="138"/>
      <c r="J355" s="139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  <c r="AA355" s="136"/>
      <c r="AB355" s="136"/>
      <c r="AC355" s="136"/>
      <c r="AD355" s="136"/>
      <c r="AE355" s="136"/>
    </row>
    <row r="356">
      <c r="A356" s="136"/>
      <c r="B356" s="136"/>
      <c r="C356" s="137"/>
      <c r="D356" s="137"/>
      <c r="E356" s="137"/>
      <c r="F356" s="141"/>
      <c r="G356" s="138"/>
      <c r="H356" s="138"/>
      <c r="I356" s="138"/>
      <c r="J356" s="139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  <c r="AA356" s="136"/>
      <c r="AB356" s="136"/>
      <c r="AC356" s="136"/>
      <c r="AD356" s="136"/>
      <c r="AE356" s="136"/>
    </row>
    <row r="357">
      <c r="A357" s="136"/>
      <c r="B357" s="136"/>
      <c r="C357" s="137"/>
      <c r="D357" s="137"/>
      <c r="E357" s="137"/>
      <c r="F357" s="141"/>
      <c r="G357" s="138"/>
      <c r="H357" s="138"/>
      <c r="I357" s="138"/>
      <c r="J357" s="139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  <c r="AA357" s="136"/>
      <c r="AB357" s="136"/>
      <c r="AC357" s="136"/>
      <c r="AD357" s="136"/>
      <c r="AE357" s="136"/>
    </row>
    <row r="358">
      <c r="A358" s="136"/>
      <c r="B358" s="136"/>
      <c r="C358" s="137"/>
      <c r="D358" s="137"/>
      <c r="E358" s="137"/>
      <c r="F358" s="141"/>
      <c r="G358" s="138"/>
      <c r="H358" s="138"/>
      <c r="I358" s="138"/>
      <c r="J358" s="139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  <c r="AA358" s="136"/>
      <c r="AB358" s="136"/>
      <c r="AC358" s="136"/>
      <c r="AD358" s="136"/>
      <c r="AE358" s="136"/>
    </row>
    <row r="359">
      <c r="A359" s="136"/>
      <c r="B359" s="136"/>
      <c r="C359" s="137"/>
      <c r="D359" s="137"/>
      <c r="E359" s="137"/>
      <c r="F359" s="141"/>
      <c r="G359" s="138"/>
      <c r="H359" s="138"/>
      <c r="I359" s="138"/>
      <c r="J359" s="139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  <c r="AB359" s="136"/>
      <c r="AC359" s="136"/>
      <c r="AD359" s="136"/>
      <c r="AE359" s="136"/>
    </row>
    <row r="360">
      <c r="A360" s="136"/>
      <c r="B360" s="136"/>
      <c r="C360" s="137"/>
      <c r="D360" s="137"/>
      <c r="E360" s="137"/>
      <c r="F360" s="141"/>
      <c r="G360" s="138"/>
      <c r="H360" s="138"/>
      <c r="I360" s="138"/>
      <c r="J360" s="139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  <c r="AB360" s="136"/>
      <c r="AC360" s="136"/>
      <c r="AD360" s="136"/>
      <c r="AE360" s="136"/>
    </row>
    <row r="361">
      <c r="A361" s="136"/>
      <c r="B361" s="136"/>
      <c r="C361" s="137"/>
      <c r="D361" s="137"/>
      <c r="E361" s="137"/>
      <c r="F361" s="141"/>
      <c r="G361" s="138"/>
      <c r="H361" s="138"/>
      <c r="I361" s="138"/>
      <c r="J361" s="139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  <c r="AA361" s="136"/>
      <c r="AB361" s="136"/>
      <c r="AC361" s="136"/>
      <c r="AD361" s="136"/>
      <c r="AE361" s="136"/>
    </row>
    <row r="362">
      <c r="A362" s="136"/>
      <c r="B362" s="136"/>
      <c r="C362" s="137"/>
      <c r="D362" s="137"/>
      <c r="E362" s="137"/>
      <c r="F362" s="141"/>
      <c r="G362" s="138"/>
      <c r="H362" s="138"/>
      <c r="I362" s="138"/>
      <c r="J362" s="139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  <c r="AA362" s="136"/>
      <c r="AB362" s="136"/>
      <c r="AC362" s="136"/>
      <c r="AD362" s="136"/>
      <c r="AE362" s="136"/>
    </row>
    <row r="363">
      <c r="A363" s="136"/>
      <c r="B363" s="136"/>
      <c r="C363" s="137"/>
      <c r="D363" s="137"/>
      <c r="E363" s="137"/>
      <c r="F363" s="141"/>
      <c r="G363" s="138"/>
      <c r="H363" s="138"/>
      <c r="I363" s="138"/>
      <c r="J363" s="139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  <c r="AA363" s="136"/>
      <c r="AB363" s="136"/>
      <c r="AC363" s="136"/>
      <c r="AD363" s="136"/>
      <c r="AE363" s="136"/>
    </row>
    <row r="364">
      <c r="A364" s="136"/>
      <c r="B364" s="136"/>
      <c r="C364" s="137"/>
      <c r="D364" s="137"/>
      <c r="E364" s="137"/>
      <c r="F364" s="141"/>
      <c r="G364" s="138"/>
      <c r="H364" s="138"/>
      <c r="I364" s="138"/>
      <c r="J364" s="139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  <c r="AA364" s="136"/>
      <c r="AB364" s="136"/>
      <c r="AC364" s="136"/>
      <c r="AD364" s="136"/>
      <c r="AE364" s="136"/>
    </row>
    <row r="365">
      <c r="A365" s="136"/>
      <c r="B365" s="136"/>
      <c r="C365" s="137"/>
      <c r="D365" s="137"/>
      <c r="E365" s="137"/>
      <c r="F365" s="141"/>
      <c r="G365" s="138"/>
      <c r="H365" s="138"/>
      <c r="I365" s="138"/>
      <c r="J365" s="139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  <c r="AA365" s="136"/>
      <c r="AB365" s="136"/>
      <c r="AC365" s="136"/>
      <c r="AD365" s="136"/>
      <c r="AE365" s="136"/>
    </row>
    <row r="366">
      <c r="A366" s="136"/>
      <c r="B366" s="136"/>
      <c r="C366" s="137"/>
      <c r="D366" s="137"/>
      <c r="E366" s="137"/>
      <c r="F366" s="141"/>
      <c r="G366" s="138"/>
      <c r="H366" s="138"/>
      <c r="I366" s="138"/>
      <c r="J366" s="139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  <c r="AA366" s="136"/>
      <c r="AB366" s="136"/>
      <c r="AC366" s="136"/>
      <c r="AD366" s="136"/>
      <c r="AE366" s="136"/>
    </row>
    <row r="367">
      <c r="A367" s="136"/>
      <c r="B367" s="136"/>
      <c r="C367" s="137"/>
      <c r="D367" s="137"/>
      <c r="E367" s="137"/>
      <c r="F367" s="141"/>
      <c r="G367" s="138"/>
      <c r="H367" s="138"/>
      <c r="I367" s="138"/>
      <c r="J367" s="139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</row>
    <row r="368">
      <c r="A368" s="136"/>
      <c r="B368" s="136"/>
      <c r="C368" s="137"/>
      <c r="D368" s="137"/>
      <c r="E368" s="137"/>
      <c r="F368" s="141"/>
      <c r="G368" s="138"/>
      <c r="H368" s="138"/>
      <c r="I368" s="138"/>
      <c r="J368" s="139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  <c r="AA368" s="136"/>
      <c r="AB368" s="136"/>
      <c r="AC368" s="136"/>
      <c r="AD368" s="136"/>
      <c r="AE368" s="136"/>
    </row>
    <row r="369">
      <c r="A369" s="136"/>
      <c r="B369" s="136"/>
      <c r="C369" s="137"/>
      <c r="D369" s="137"/>
      <c r="E369" s="137"/>
      <c r="F369" s="141"/>
      <c r="G369" s="138"/>
      <c r="H369" s="138"/>
      <c r="I369" s="138"/>
      <c r="J369" s="139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  <c r="AA369" s="136"/>
      <c r="AB369" s="136"/>
      <c r="AC369" s="136"/>
      <c r="AD369" s="136"/>
      <c r="AE369" s="136"/>
    </row>
    <row r="370">
      <c r="A370" s="136"/>
      <c r="B370" s="136"/>
      <c r="C370" s="137"/>
      <c r="D370" s="137"/>
      <c r="E370" s="137"/>
      <c r="F370" s="141"/>
      <c r="G370" s="138"/>
      <c r="H370" s="138"/>
      <c r="I370" s="138"/>
      <c r="J370" s="139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  <c r="AA370" s="136"/>
      <c r="AB370" s="136"/>
      <c r="AC370" s="136"/>
      <c r="AD370" s="136"/>
      <c r="AE370" s="136"/>
    </row>
    <row r="371">
      <c r="A371" s="136"/>
      <c r="B371" s="136"/>
      <c r="C371" s="137"/>
      <c r="D371" s="137"/>
      <c r="E371" s="137"/>
      <c r="F371" s="141"/>
      <c r="G371" s="138"/>
      <c r="H371" s="138"/>
      <c r="I371" s="138"/>
      <c r="J371" s="139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  <c r="AA371" s="136"/>
      <c r="AB371" s="136"/>
      <c r="AC371" s="136"/>
      <c r="AD371" s="136"/>
      <c r="AE371" s="136"/>
    </row>
    <row r="372">
      <c r="A372" s="136"/>
      <c r="B372" s="136"/>
      <c r="C372" s="137"/>
      <c r="D372" s="137"/>
      <c r="E372" s="137"/>
      <c r="F372" s="141"/>
      <c r="G372" s="138"/>
      <c r="H372" s="138"/>
      <c r="I372" s="138"/>
      <c r="J372" s="139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  <c r="AD372" s="136"/>
      <c r="AE372" s="136"/>
    </row>
    <row r="373">
      <c r="A373" s="136"/>
      <c r="B373" s="136"/>
      <c r="C373" s="137"/>
      <c r="D373" s="137"/>
      <c r="E373" s="137"/>
      <c r="F373" s="141"/>
      <c r="G373" s="138"/>
      <c r="H373" s="138"/>
      <c r="I373" s="138"/>
      <c r="J373" s="139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  <c r="AB373" s="136"/>
      <c r="AC373" s="136"/>
      <c r="AD373" s="136"/>
      <c r="AE373" s="136"/>
    </row>
    <row r="374">
      <c r="A374" s="136"/>
      <c r="B374" s="136"/>
      <c r="C374" s="137"/>
      <c r="D374" s="137"/>
      <c r="E374" s="137"/>
      <c r="F374" s="141"/>
      <c r="G374" s="138"/>
      <c r="H374" s="138"/>
      <c r="I374" s="138"/>
      <c r="J374" s="139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  <c r="AA374" s="136"/>
      <c r="AB374" s="136"/>
      <c r="AC374" s="136"/>
      <c r="AD374" s="136"/>
      <c r="AE374" s="136"/>
    </row>
    <row r="375">
      <c r="A375" s="136"/>
      <c r="B375" s="136"/>
      <c r="C375" s="137"/>
      <c r="D375" s="137"/>
      <c r="E375" s="137"/>
      <c r="F375" s="141"/>
      <c r="G375" s="138"/>
      <c r="H375" s="138"/>
      <c r="I375" s="138"/>
      <c r="J375" s="139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  <c r="AA375" s="136"/>
      <c r="AB375" s="136"/>
      <c r="AC375" s="136"/>
      <c r="AD375" s="136"/>
      <c r="AE375" s="136"/>
    </row>
    <row r="376">
      <c r="A376" s="136"/>
      <c r="B376" s="136"/>
      <c r="C376" s="137"/>
      <c r="D376" s="137"/>
      <c r="E376" s="137"/>
      <c r="F376" s="141"/>
      <c r="G376" s="138"/>
      <c r="H376" s="138"/>
      <c r="I376" s="138"/>
      <c r="J376" s="139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  <c r="AA376" s="136"/>
      <c r="AB376" s="136"/>
      <c r="AC376" s="136"/>
      <c r="AD376" s="136"/>
      <c r="AE376" s="136"/>
    </row>
    <row r="377">
      <c r="A377" s="136"/>
      <c r="B377" s="136"/>
      <c r="C377" s="137"/>
      <c r="D377" s="137"/>
      <c r="E377" s="137"/>
      <c r="F377" s="141"/>
      <c r="G377" s="138"/>
      <c r="H377" s="138"/>
      <c r="I377" s="138"/>
      <c r="J377" s="139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  <c r="AA377" s="136"/>
      <c r="AB377" s="136"/>
      <c r="AC377" s="136"/>
      <c r="AD377" s="136"/>
      <c r="AE377" s="136"/>
    </row>
    <row r="378">
      <c r="A378" s="136"/>
      <c r="B378" s="136"/>
      <c r="C378" s="137"/>
      <c r="D378" s="137"/>
      <c r="E378" s="137"/>
      <c r="F378" s="141"/>
      <c r="G378" s="138"/>
      <c r="H378" s="138"/>
      <c r="I378" s="138"/>
      <c r="J378" s="139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  <c r="AA378" s="136"/>
      <c r="AB378" s="136"/>
      <c r="AC378" s="136"/>
      <c r="AD378" s="136"/>
      <c r="AE378" s="136"/>
    </row>
    <row r="379">
      <c r="A379" s="136"/>
      <c r="B379" s="136"/>
      <c r="C379" s="137"/>
      <c r="D379" s="137"/>
      <c r="E379" s="137"/>
      <c r="F379" s="141"/>
      <c r="G379" s="138"/>
      <c r="H379" s="138"/>
      <c r="I379" s="138"/>
      <c r="J379" s="139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  <c r="AA379" s="136"/>
      <c r="AB379" s="136"/>
      <c r="AC379" s="136"/>
      <c r="AD379" s="136"/>
      <c r="AE379" s="136"/>
    </row>
    <row r="380">
      <c r="A380" s="136"/>
      <c r="B380" s="136"/>
      <c r="C380" s="137"/>
      <c r="D380" s="137"/>
      <c r="E380" s="137"/>
      <c r="F380" s="141"/>
      <c r="G380" s="138"/>
      <c r="H380" s="138"/>
      <c r="I380" s="138"/>
      <c r="J380" s="139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  <c r="AA380" s="136"/>
      <c r="AB380" s="136"/>
      <c r="AC380" s="136"/>
      <c r="AD380" s="136"/>
      <c r="AE380" s="136"/>
    </row>
    <row r="381">
      <c r="A381" s="136"/>
      <c r="B381" s="136"/>
      <c r="C381" s="137"/>
      <c r="D381" s="137"/>
      <c r="E381" s="137"/>
      <c r="F381" s="141"/>
      <c r="G381" s="138"/>
      <c r="H381" s="138"/>
      <c r="I381" s="138"/>
      <c r="J381" s="139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  <c r="AA381" s="136"/>
      <c r="AB381" s="136"/>
      <c r="AC381" s="136"/>
      <c r="AD381" s="136"/>
      <c r="AE381" s="136"/>
    </row>
    <row r="382">
      <c r="A382" s="136"/>
      <c r="B382" s="136"/>
      <c r="C382" s="137"/>
      <c r="D382" s="137"/>
      <c r="E382" s="137"/>
      <c r="F382" s="141"/>
      <c r="G382" s="138"/>
      <c r="H382" s="138"/>
      <c r="I382" s="138"/>
      <c r="J382" s="139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  <c r="AA382" s="136"/>
      <c r="AB382" s="136"/>
      <c r="AC382" s="136"/>
      <c r="AD382" s="136"/>
      <c r="AE382" s="136"/>
    </row>
    <row r="383">
      <c r="A383" s="136"/>
      <c r="B383" s="136"/>
      <c r="C383" s="137"/>
      <c r="D383" s="137"/>
      <c r="E383" s="137"/>
      <c r="F383" s="141"/>
      <c r="G383" s="138"/>
      <c r="H383" s="138"/>
      <c r="I383" s="138"/>
      <c r="J383" s="139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  <c r="AA383" s="136"/>
      <c r="AB383" s="136"/>
      <c r="AC383" s="136"/>
      <c r="AD383" s="136"/>
      <c r="AE383" s="136"/>
    </row>
    <row r="384">
      <c r="A384" s="136"/>
      <c r="B384" s="136"/>
      <c r="C384" s="137"/>
      <c r="D384" s="137"/>
      <c r="E384" s="137"/>
      <c r="F384" s="141"/>
      <c r="G384" s="138"/>
      <c r="H384" s="138"/>
      <c r="I384" s="138"/>
      <c r="J384" s="139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  <c r="AA384" s="136"/>
      <c r="AB384" s="136"/>
      <c r="AC384" s="136"/>
      <c r="AD384" s="136"/>
      <c r="AE384" s="136"/>
    </row>
    <row r="385">
      <c r="A385" s="136"/>
      <c r="B385" s="136"/>
      <c r="C385" s="137"/>
      <c r="D385" s="137"/>
      <c r="E385" s="137"/>
      <c r="F385" s="141"/>
      <c r="G385" s="138"/>
      <c r="H385" s="138"/>
      <c r="I385" s="138"/>
      <c r="J385" s="139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  <c r="AB385" s="136"/>
      <c r="AC385" s="136"/>
      <c r="AD385" s="136"/>
      <c r="AE385" s="136"/>
    </row>
    <row r="386">
      <c r="A386" s="136"/>
      <c r="B386" s="136"/>
      <c r="C386" s="137"/>
      <c r="D386" s="137"/>
      <c r="E386" s="137"/>
      <c r="F386" s="141"/>
      <c r="G386" s="138"/>
      <c r="H386" s="138"/>
      <c r="I386" s="138"/>
      <c r="J386" s="139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  <c r="AB386" s="136"/>
      <c r="AC386" s="136"/>
      <c r="AD386" s="136"/>
      <c r="AE386" s="136"/>
    </row>
    <row r="387">
      <c r="A387" s="136"/>
      <c r="B387" s="136"/>
      <c r="C387" s="137"/>
      <c r="D387" s="137"/>
      <c r="E387" s="137"/>
      <c r="F387" s="141"/>
      <c r="G387" s="138"/>
      <c r="H387" s="138"/>
      <c r="I387" s="138"/>
      <c r="J387" s="139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  <c r="AA387" s="136"/>
      <c r="AB387" s="136"/>
      <c r="AC387" s="136"/>
      <c r="AD387" s="136"/>
      <c r="AE387" s="136"/>
    </row>
    <row r="388">
      <c r="A388" s="136"/>
      <c r="B388" s="136"/>
      <c r="C388" s="137"/>
      <c r="D388" s="137"/>
      <c r="E388" s="137"/>
      <c r="F388" s="141"/>
      <c r="G388" s="138"/>
      <c r="H388" s="138"/>
      <c r="I388" s="138"/>
      <c r="J388" s="139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  <c r="AA388" s="136"/>
      <c r="AB388" s="136"/>
      <c r="AC388" s="136"/>
      <c r="AD388" s="136"/>
      <c r="AE388" s="136"/>
    </row>
    <row r="389">
      <c r="A389" s="136"/>
      <c r="B389" s="136"/>
      <c r="C389" s="137"/>
      <c r="D389" s="137"/>
      <c r="E389" s="137"/>
      <c r="F389" s="141"/>
      <c r="G389" s="138"/>
      <c r="H389" s="138"/>
      <c r="I389" s="138"/>
      <c r="J389" s="139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  <c r="AA389" s="136"/>
      <c r="AB389" s="136"/>
      <c r="AC389" s="136"/>
      <c r="AD389" s="136"/>
      <c r="AE389" s="136"/>
    </row>
    <row r="390">
      <c r="A390" s="136"/>
      <c r="B390" s="136"/>
      <c r="C390" s="137"/>
      <c r="D390" s="137"/>
      <c r="E390" s="137"/>
      <c r="F390" s="141"/>
      <c r="G390" s="138"/>
      <c r="H390" s="138"/>
      <c r="I390" s="138"/>
      <c r="J390" s="139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  <c r="AA390" s="136"/>
      <c r="AB390" s="136"/>
      <c r="AC390" s="136"/>
      <c r="AD390" s="136"/>
      <c r="AE390" s="136"/>
    </row>
    <row r="391">
      <c r="A391" s="136"/>
      <c r="B391" s="136"/>
      <c r="C391" s="137"/>
      <c r="D391" s="137"/>
      <c r="E391" s="137"/>
      <c r="F391" s="141"/>
      <c r="G391" s="138"/>
      <c r="H391" s="138"/>
      <c r="I391" s="138"/>
      <c r="J391" s="139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  <c r="AA391" s="136"/>
      <c r="AB391" s="136"/>
      <c r="AC391" s="136"/>
      <c r="AD391" s="136"/>
      <c r="AE391" s="136"/>
    </row>
    <row r="392">
      <c r="A392" s="136"/>
      <c r="B392" s="136"/>
      <c r="C392" s="137"/>
      <c r="D392" s="137"/>
      <c r="E392" s="137"/>
      <c r="F392" s="141"/>
      <c r="G392" s="138"/>
      <c r="H392" s="138"/>
      <c r="I392" s="138"/>
      <c r="J392" s="139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  <c r="AA392" s="136"/>
      <c r="AB392" s="136"/>
      <c r="AC392" s="136"/>
      <c r="AD392" s="136"/>
      <c r="AE392" s="136"/>
    </row>
    <row r="393">
      <c r="A393" s="136"/>
      <c r="B393" s="136"/>
      <c r="C393" s="137"/>
      <c r="D393" s="137"/>
      <c r="E393" s="137"/>
      <c r="F393" s="141"/>
      <c r="G393" s="138"/>
      <c r="H393" s="138"/>
      <c r="I393" s="138"/>
      <c r="J393" s="139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  <c r="AA393" s="136"/>
      <c r="AB393" s="136"/>
      <c r="AC393" s="136"/>
      <c r="AD393" s="136"/>
      <c r="AE393" s="136"/>
    </row>
    <row r="394">
      <c r="A394" s="136"/>
      <c r="B394" s="136"/>
      <c r="C394" s="137"/>
      <c r="D394" s="137"/>
      <c r="E394" s="137"/>
      <c r="F394" s="141"/>
      <c r="G394" s="138"/>
      <c r="H394" s="138"/>
      <c r="I394" s="138"/>
      <c r="J394" s="139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  <c r="AB394" s="136"/>
      <c r="AC394" s="136"/>
      <c r="AD394" s="136"/>
      <c r="AE394" s="136"/>
    </row>
    <row r="395">
      <c r="A395" s="136"/>
      <c r="B395" s="136"/>
      <c r="C395" s="137"/>
      <c r="D395" s="137"/>
      <c r="E395" s="137"/>
      <c r="F395" s="141"/>
      <c r="G395" s="138"/>
      <c r="H395" s="138"/>
      <c r="I395" s="138"/>
      <c r="J395" s="139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  <c r="AA395" s="136"/>
      <c r="AB395" s="136"/>
      <c r="AC395" s="136"/>
      <c r="AD395" s="136"/>
      <c r="AE395" s="136"/>
    </row>
    <row r="396">
      <c r="A396" s="136"/>
      <c r="B396" s="136"/>
      <c r="C396" s="137"/>
      <c r="D396" s="137"/>
      <c r="E396" s="137"/>
      <c r="F396" s="141"/>
      <c r="G396" s="138"/>
      <c r="H396" s="138"/>
      <c r="I396" s="138"/>
      <c r="J396" s="139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  <c r="AA396" s="136"/>
      <c r="AB396" s="136"/>
      <c r="AC396" s="136"/>
      <c r="AD396" s="136"/>
      <c r="AE396" s="136"/>
    </row>
    <row r="397">
      <c r="A397" s="136"/>
      <c r="B397" s="136"/>
      <c r="C397" s="137"/>
      <c r="D397" s="137"/>
      <c r="E397" s="137"/>
      <c r="F397" s="141"/>
      <c r="G397" s="138"/>
      <c r="H397" s="138"/>
      <c r="I397" s="138"/>
      <c r="J397" s="139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  <c r="AA397" s="136"/>
      <c r="AB397" s="136"/>
      <c r="AC397" s="136"/>
      <c r="AD397" s="136"/>
      <c r="AE397" s="136"/>
    </row>
    <row r="398">
      <c r="A398" s="136"/>
      <c r="B398" s="136"/>
      <c r="C398" s="137"/>
      <c r="D398" s="137"/>
      <c r="E398" s="137"/>
      <c r="F398" s="141"/>
      <c r="G398" s="138"/>
      <c r="H398" s="138"/>
      <c r="I398" s="138"/>
      <c r="J398" s="139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  <c r="AA398" s="136"/>
      <c r="AB398" s="136"/>
      <c r="AC398" s="136"/>
      <c r="AD398" s="136"/>
      <c r="AE398" s="136"/>
    </row>
    <row r="399">
      <c r="A399" s="136"/>
      <c r="B399" s="136"/>
      <c r="C399" s="137"/>
      <c r="D399" s="137"/>
      <c r="E399" s="137"/>
      <c r="F399" s="141"/>
      <c r="G399" s="138"/>
      <c r="H399" s="138"/>
      <c r="I399" s="138"/>
      <c r="J399" s="139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  <c r="AA399" s="136"/>
      <c r="AB399" s="136"/>
      <c r="AC399" s="136"/>
      <c r="AD399" s="136"/>
      <c r="AE399" s="136"/>
    </row>
    <row r="400">
      <c r="A400" s="136"/>
      <c r="B400" s="136"/>
      <c r="C400" s="137"/>
      <c r="D400" s="137"/>
      <c r="E400" s="137"/>
      <c r="F400" s="141"/>
      <c r="G400" s="138"/>
      <c r="H400" s="138"/>
      <c r="I400" s="138"/>
      <c r="J400" s="139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  <c r="AA400" s="136"/>
      <c r="AB400" s="136"/>
      <c r="AC400" s="136"/>
      <c r="AD400" s="136"/>
      <c r="AE400" s="136"/>
    </row>
    <row r="401">
      <c r="A401" s="136"/>
      <c r="B401" s="136"/>
      <c r="C401" s="137"/>
      <c r="D401" s="137"/>
      <c r="E401" s="137"/>
      <c r="F401" s="141"/>
      <c r="G401" s="138"/>
      <c r="H401" s="138"/>
      <c r="I401" s="138"/>
      <c r="J401" s="139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  <c r="AA401" s="136"/>
      <c r="AB401" s="136"/>
      <c r="AC401" s="136"/>
      <c r="AD401" s="136"/>
      <c r="AE401" s="136"/>
    </row>
    <row r="402">
      <c r="A402" s="136"/>
      <c r="B402" s="136"/>
      <c r="C402" s="137"/>
      <c r="D402" s="137"/>
      <c r="E402" s="137"/>
      <c r="F402" s="141"/>
      <c r="G402" s="138"/>
      <c r="H402" s="138"/>
      <c r="I402" s="138"/>
      <c r="J402" s="139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  <c r="AD402" s="136"/>
      <c r="AE402" s="136"/>
    </row>
    <row r="403">
      <c r="A403" s="136"/>
      <c r="B403" s="136"/>
      <c r="C403" s="137"/>
      <c r="D403" s="137"/>
      <c r="E403" s="137"/>
      <c r="F403" s="141"/>
      <c r="G403" s="138"/>
      <c r="H403" s="138"/>
      <c r="I403" s="138"/>
      <c r="J403" s="139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  <c r="AA403" s="136"/>
      <c r="AB403" s="136"/>
      <c r="AC403" s="136"/>
      <c r="AD403" s="136"/>
      <c r="AE403" s="136"/>
    </row>
    <row r="404">
      <c r="A404" s="136"/>
      <c r="B404" s="136"/>
      <c r="C404" s="137"/>
      <c r="D404" s="137"/>
      <c r="E404" s="137"/>
      <c r="F404" s="141"/>
      <c r="G404" s="138"/>
      <c r="H404" s="138"/>
      <c r="I404" s="138"/>
      <c r="J404" s="139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  <c r="AA404" s="136"/>
      <c r="AB404" s="136"/>
      <c r="AC404" s="136"/>
      <c r="AD404" s="136"/>
      <c r="AE404" s="136"/>
    </row>
    <row r="405">
      <c r="A405" s="136"/>
      <c r="B405" s="136"/>
      <c r="C405" s="137"/>
      <c r="D405" s="137"/>
      <c r="E405" s="137"/>
      <c r="F405" s="141"/>
      <c r="G405" s="138"/>
      <c r="H405" s="138"/>
      <c r="I405" s="138"/>
      <c r="J405" s="139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  <c r="AA405" s="136"/>
      <c r="AB405" s="136"/>
      <c r="AC405" s="136"/>
      <c r="AD405" s="136"/>
      <c r="AE405" s="136"/>
    </row>
    <row r="406">
      <c r="A406" s="136"/>
      <c r="B406" s="136"/>
      <c r="C406" s="137"/>
      <c r="D406" s="137"/>
      <c r="E406" s="137"/>
      <c r="F406" s="141"/>
      <c r="G406" s="138"/>
      <c r="H406" s="138"/>
      <c r="I406" s="138"/>
      <c r="J406" s="139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  <c r="AA406" s="136"/>
      <c r="AB406" s="136"/>
      <c r="AC406" s="136"/>
      <c r="AD406" s="136"/>
      <c r="AE406" s="136"/>
    </row>
    <row r="407">
      <c r="A407" s="136"/>
      <c r="B407" s="136"/>
      <c r="C407" s="137"/>
      <c r="D407" s="137"/>
      <c r="E407" s="137"/>
      <c r="F407" s="141"/>
      <c r="G407" s="138"/>
      <c r="H407" s="138"/>
      <c r="I407" s="138"/>
      <c r="J407" s="139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  <c r="AA407" s="136"/>
      <c r="AB407" s="136"/>
      <c r="AC407" s="136"/>
      <c r="AD407" s="136"/>
      <c r="AE407" s="136"/>
    </row>
    <row r="408">
      <c r="A408" s="136"/>
      <c r="B408" s="136"/>
      <c r="C408" s="137"/>
      <c r="D408" s="137"/>
      <c r="E408" s="137"/>
      <c r="F408" s="141"/>
      <c r="G408" s="138"/>
      <c r="H408" s="138"/>
      <c r="I408" s="138"/>
      <c r="J408" s="139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  <c r="AA408" s="136"/>
      <c r="AB408" s="136"/>
      <c r="AC408" s="136"/>
      <c r="AD408" s="136"/>
      <c r="AE408" s="136"/>
    </row>
    <row r="409">
      <c r="A409" s="136"/>
      <c r="B409" s="136"/>
      <c r="C409" s="137"/>
      <c r="D409" s="137"/>
      <c r="E409" s="137"/>
      <c r="F409" s="141"/>
      <c r="G409" s="138"/>
      <c r="H409" s="138"/>
      <c r="I409" s="138"/>
      <c r="J409" s="139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  <c r="AA409" s="136"/>
      <c r="AB409" s="136"/>
      <c r="AC409" s="136"/>
      <c r="AD409" s="136"/>
      <c r="AE409" s="136"/>
    </row>
    <row r="410">
      <c r="A410" s="136"/>
      <c r="B410" s="136"/>
      <c r="C410" s="137"/>
      <c r="D410" s="137"/>
      <c r="E410" s="137"/>
      <c r="F410" s="141"/>
      <c r="G410" s="138"/>
      <c r="H410" s="138"/>
      <c r="I410" s="138"/>
      <c r="J410" s="139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  <c r="AA410" s="136"/>
      <c r="AB410" s="136"/>
      <c r="AC410" s="136"/>
      <c r="AD410" s="136"/>
      <c r="AE410" s="136"/>
    </row>
    <row r="411">
      <c r="A411" s="136"/>
      <c r="B411" s="136"/>
      <c r="C411" s="137"/>
      <c r="D411" s="137"/>
      <c r="E411" s="137"/>
      <c r="F411" s="141"/>
      <c r="G411" s="138"/>
      <c r="H411" s="138"/>
      <c r="I411" s="138"/>
      <c r="J411" s="139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  <c r="AB411" s="136"/>
      <c r="AC411" s="136"/>
      <c r="AD411" s="136"/>
      <c r="AE411" s="136"/>
    </row>
    <row r="412">
      <c r="A412" s="136"/>
      <c r="B412" s="136"/>
      <c r="C412" s="137"/>
      <c r="D412" s="137"/>
      <c r="E412" s="137"/>
      <c r="F412" s="141"/>
      <c r="G412" s="138"/>
      <c r="H412" s="138"/>
      <c r="I412" s="138"/>
      <c r="J412" s="139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  <c r="AB412" s="136"/>
      <c r="AC412" s="136"/>
      <c r="AD412" s="136"/>
      <c r="AE412" s="136"/>
    </row>
    <row r="413">
      <c r="A413" s="136"/>
      <c r="B413" s="136"/>
      <c r="C413" s="137"/>
      <c r="D413" s="137"/>
      <c r="E413" s="137"/>
      <c r="F413" s="141"/>
      <c r="G413" s="138"/>
      <c r="H413" s="138"/>
      <c r="I413" s="138"/>
      <c r="J413" s="139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  <c r="AD413" s="136"/>
      <c r="AE413" s="136"/>
    </row>
    <row r="414">
      <c r="A414" s="136"/>
      <c r="B414" s="136"/>
      <c r="C414" s="137"/>
      <c r="D414" s="137"/>
      <c r="E414" s="137"/>
      <c r="F414" s="141"/>
      <c r="G414" s="138"/>
      <c r="H414" s="138"/>
      <c r="I414" s="138"/>
      <c r="J414" s="139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  <c r="AA414" s="136"/>
      <c r="AB414" s="136"/>
      <c r="AC414" s="136"/>
      <c r="AD414" s="136"/>
      <c r="AE414" s="136"/>
    </row>
    <row r="415">
      <c r="A415" s="136"/>
      <c r="B415" s="136"/>
      <c r="C415" s="137"/>
      <c r="D415" s="137"/>
      <c r="E415" s="137"/>
      <c r="F415" s="141"/>
      <c r="G415" s="138"/>
      <c r="H415" s="138"/>
      <c r="I415" s="138"/>
      <c r="J415" s="139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  <c r="AB415" s="136"/>
      <c r="AC415" s="136"/>
      <c r="AD415" s="136"/>
      <c r="AE415" s="136"/>
    </row>
    <row r="416">
      <c r="A416" s="136"/>
      <c r="B416" s="136"/>
      <c r="C416" s="137"/>
      <c r="D416" s="137"/>
      <c r="E416" s="137"/>
      <c r="F416" s="141"/>
      <c r="G416" s="138"/>
      <c r="H416" s="138"/>
      <c r="I416" s="138"/>
      <c r="J416" s="139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  <c r="AA416" s="136"/>
      <c r="AB416" s="136"/>
      <c r="AC416" s="136"/>
      <c r="AD416" s="136"/>
      <c r="AE416" s="136"/>
    </row>
    <row r="417">
      <c r="A417" s="136"/>
      <c r="B417" s="136"/>
      <c r="C417" s="137"/>
      <c r="D417" s="137"/>
      <c r="E417" s="137"/>
      <c r="F417" s="141"/>
      <c r="G417" s="138"/>
      <c r="H417" s="138"/>
      <c r="I417" s="138"/>
      <c r="J417" s="139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  <c r="AA417" s="136"/>
      <c r="AB417" s="136"/>
      <c r="AC417" s="136"/>
      <c r="AD417" s="136"/>
      <c r="AE417" s="136"/>
    </row>
    <row r="418">
      <c r="A418" s="136"/>
      <c r="B418" s="136"/>
      <c r="C418" s="137"/>
      <c r="D418" s="137"/>
      <c r="E418" s="137"/>
      <c r="F418" s="141"/>
      <c r="G418" s="138"/>
      <c r="H418" s="138"/>
      <c r="I418" s="138"/>
      <c r="J418" s="139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  <c r="AD418" s="136"/>
      <c r="AE418" s="136"/>
    </row>
    <row r="419">
      <c r="A419" s="136"/>
      <c r="B419" s="136"/>
      <c r="C419" s="137"/>
      <c r="D419" s="137"/>
      <c r="E419" s="137"/>
      <c r="F419" s="141"/>
      <c r="G419" s="138"/>
      <c r="H419" s="138"/>
      <c r="I419" s="138"/>
      <c r="J419" s="139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  <c r="AA419" s="136"/>
      <c r="AB419" s="136"/>
      <c r="AC419" s="136"/>
      <c r="AD419" s="136"/>
      <c r="AE419" s="136"/>
    </row>
    <row r="420">
      <c r="A420" s="136"/>
      <c r="B420" s="136"/>
      <c r="C420" s="137"/>
      <c r="D420" s="137"/>
      <c r="E420" s="137"/>
      <c r="F420" s="141"/>
      <c r="G420" s="138"/>
      <c r="H420" s="138"/>
      <c r="I420" s="138"/>
      <c r="J420" s="139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  <c r="AA420" s="136"/>
      <c r="AB420" s="136"/>
      <c r="AC420" s="136"/>
      <c r="AD420" s="136"/>
      <c r="AE420" s="136"/>
    </row>
    <row r="421">
      <c r="A421" s="136"/>
      <c r="B421" s="136"/>
      <c r="C421" s="137"/>
      <c r="D421" s="137"/>
      <c r="E421" s="137"/>
      <c r="F421" s="141"/>
      <c r="G421" s="138"/>
      <c r="H421" s="138"/>
      <c r="I421" s="138"/>
      <c r="J421" s="139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  <c r="AA421" s="136"/>
      <c r="AB421" s="136"/>
      <c r="AC421" s="136"/>
      <c r="AD421" s="136"/>
      <c r="AE421" s="136"/>
    </row>
    <row r="422">
      <c r="A422" s="136"/>
      <c r="B422" s="136"/>
      <c r="C422" s="137"/>
      <c r="D422" s="137"/>
      <c r="E422" s="137"/>
      <c r="F422" s="141"/>
      <c r="G422" s="138"/>
      <c r="H422" s="138"/>
      <c r="I422" s="138"/>
      <c r="J422" s="139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  <c r="AA422" s="136"/>
      <c r="AB422" s="136"/>
      <c r="AC422" s="136"/>
      <c r="AD422" s="136"/>
      <c r="AE422" s="136"/>
    </row>
    <row r="423">
      <c r="A423" s="136"/>
      <c r="B423" s="136"/>
      <c r="C423" s="137"/>
      <c r="D423" s="137"/>
      <c r="E423" s="137"/>
      <c r="F423" s="141"/>
      <c r="G423" s="138"/>
      <c r="H423" s="138"/>
      <c r="I423" s="138"/>
      <c r="J423" s="139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  <c r="AA423" s="136"/>
      <c r="AB423" s="136"/>
      <c r="AC423" s="136"/>
      <c r="AD423" s="136"/>
      <c r="AE423" s="136"/>
    </row>
    <row r="424">
      <c r="A424" s="136"/>
      <c r="B424" s="136"/>
      <c r="C424" s="137"/>
      <c r="D424" s="137"/>
      <c r="E424" s="137"/>
      <c r="F424" s="141"/>
      <c r="G424" s="138"/>
      <c r="H424" s="138"/>
      <c r="I424" s="138"/>
      <c r="J424" s="139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  <c r="AB424" s="136"/>
      <c r="AC424" s="136"/>
      <c r="AD424" s="136"/>
      <c r="AE424" s="136"/>
    </row>
    <row r="425">
      <c r="A425" s="136"/>
      <c r="B425" s="136"/>
      <c r="C425" s="137"/>
      <c r="D425" s="137"/>
      <c r="E425" s="137"/>
      <c r="F425" s="141"/>
      <c r="G425" s="138"/>
      <c r="H425" s="138"/>
      <c r="I425" s="138"/>
      <c r="J425" s="139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6"/>
      <c r="AE425" s="136"/>
    </row>
    <row r="426">
      <c r="A426" s="136"/>
      <c r="B426" s="136"/>
      <c r="C426" s="137"/>
      <c r="D426" s="137"/>
      <c r="E426" s="137"/>
      <c r="F426" s="141"/>
      <c r="G426" s="138"/>
      <c r="H426" s="138"/>
      <c r="I426" s="138"/>
      <c r="J426" s="139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  <c r="AA426" s="136"/>
      <c r="AB426" s="136"/>
      <c r="AC426" s="136"/>
      <c r="AD426" s="136"/>
      <c r="AE426" s="136"/>
    </row>
    <row r="427">
      <c r="A427" s="136"/>
      <c r="B427" s="136"/>
      <c r="C427" s="137"/>
      <c r="D427" s="137"/>
      <c r="E427" s="137"/>
      <c r="F427" s="141"/>
      <c r="G427" s="138"/>
      <c r="H427" s="138"/>
      <c r="I427" s="138"/>
      <c r="J427" s="139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  <c r="AA427" s="136"/>
      <c r="AB427" s="136"/>
      <c r="AC427" s="136"/>
      <c r="AD427" s="136"/>
      <c r="AE427" s="136"/>
    </row>
    <row r="428">
      <c r="A428" s="136"/>
      <c r="B428" s="136"/>
      <c r="C428" s="137"/>
      <c r="D428" s="137"/>
      <c r="E428" s="137"/>
      <c r="F428" s="141"/>
      <c r="G428" s="138"/>
      <c r="H428" s="138"/>
      <c r="I428" s="138"/>
      <c r="J428" s="139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  <c r="AA428" s="136"/>
      <c r="AB428" s="136"/>
      <c r="AC428" s="136"/>
      <c r="AD428" s="136"/>
      <c r="AE428" s="136"/>
    </row>
    <row r="429">
      <c r="A429" s="136"/>
      <c r="B429" s="136"/>
      <c r="C429" s="137"/>
      <c r="D429" s="137"/>
      <c r="E429" s="137"/>
      <c r="F429" s="141"/>
      <c r="G429" s="138"/>
      <c r="H429" s="138"/>
      <c r="I429" s="138"/>
      <c r="J429" s="139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  <c r="AB429" s="136"/>
      <c r="AC429" s="136"/>
      <c r="AD429" s="136"/>
      <c r="AE429" s="136"/>
    </row>
    <row r="430">
      <c r="A430" s="136"/>
      <c r="B430" s="136"/>
      <c r="C430" s="137"/>
      <c r="D430" s="137"/>
      <c r="E430" s="137"/>
      <c r="F430" s="141"/>
      <c r="G430" s="138"/>
      <c r="H430" s="138"/>
      <c r="I430" s="138"/>
      <c r="J430" s="139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  <c r="AB430" s="136"/>
      <c r="AC430" s="136"/>
      <c r="AD430" s="136"/>
      <c r="AE430" s="136"/>
    </row>
    <row r="431">
      <c r="A431" s="136"/>
      <c r="B431" s="136"/>
      <c r="C431" s="137"/>
      <c r="D431" s="137"/>
      <c r="E431" s="137"/>
      <c r="F431" s="141"/>
      <c r="G431" s="138"/>
      <c r="H431" s="138"/>
      <c r="I431" s="138"/>
      <c r="J431" s="139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</row>
    <row r="432">
      <c r="A432" s="136"/>
      <c r="B432" s="136"/>
      <c r="C432" s="137"/>
      <c r="D432" s="137"/>
      <c r="E432" s="137"/>
      <c r="F432" s="141"/>
      <c r="G432" s="138"/>
      <c r="H432" s="138"/>
      <c r="I432" s="138"/>
      <c r="J432" s="139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</row>
    <row r="433">
      <c r="A433" s="136"/>
      <c r="B433" s="136"/>
      <c r="C433" s="137"/>
      <c r="D433" s="137"/>
      <c r="E433" s="137"/>
      <c r="F433" s="141"/>
      <c r="G433" s="138"/>
      <c r="H433" s="138"/>
      <c r="I433" s="138"/>
      <c r="J433" s="139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  <c r="AA433" s="136"/>
      <c r="AB433" s="136"/>
      <c r="AC433" s="136"/>
      <c r="AD433" s="136"/>
      <c r="AE433" s="136"/>
    </row>
    <row r="434">
      <c r="A434" s="136"/>
      <c r="B434" s="136"/>
      <c r="C434" s="137"/>
      <c r="D434" s="137"/>
      <c r="E434" s="137"/>
      <c r="F434" s="141"/>
      <c r="G434" s="138"/>
      <c r="H434" s="138"/>
      <c r="I434" s="138"/>
      <c r="J434" s="139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  <c r="AB434" s="136"/>
      <c r="AC434" s="136"/>
      <c r="AD434" s="136"/>
      <c r="AE434" s="136"/>
    </row>
    <row r="435">
      <c r="A435" s="136"/>
      <c r="B435" s="136"/>
      <c r="C435" s="137"/>
      <c r="D435" s="137"/>
      <c r="E435" s="137"/>
      <c r="F435" s="141"/>
      <c r="G435" s="138"/>
      <c r="H435" s="138"/>
      <c r="I435" s="138"/>
      <c r="J435" s="139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  <c r="AB435" s="136"/>
      <c r="AC435" s="136"/>
      <c r="AD435" s="136"/>
      <c r="AE435" s="136"/>
    </row>
    <row r="436">
      <c r="A436" s="136"/>
      <c r="B436" s="136"/>
      <c r="C436" s="137"/>
      <c r="D436" s="137"/>
      <c r="E436" s="137"/>
      <c r="F436" s="141"/>
      <c r="G436" s="138"/>
      <c r="H436" s="138"/>
      <c r="I436" s="138"/>
      <c r="J436" s="139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  <c r="AB436" s="136"/>
      <c r="AC436" s="136"/>
      <c r="AD436" s="136"/>
      <c r="AE436" s="136"/>
    </row>
    <row r="437">
      <c r="A437" s="136"/>
      <c r="B437" s="136"/>
      <c r="C437" s="137"/>
      <c r="D437" s="137"/>
      <c r="E437" s="137"/>
      <c r="F437" s="141"/>
      <c r="G437" s="138"/>
      <c r="H437" s="138"/>
      <c r="I437" s="138"/>
      <c r="J437" s="139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  <c r="AB437" s="136"/>
      <c r="AC437" s="136"/>
      <c r="AD437" s="136"/>
      <c r="AE437" s="136"/>
    </row>
    <row r="438">
      <c r="A438" s="136"/>
      <c r="B438" s="136"/>
      <c r="C438" s="137"/>
      <c r="D438" s="137"/>
      <c r="E438" s="137"/>
      <c r="F438" s="141"/>
      <c r="G438" s="138"/>
      <c r="H438" s="138"/>
      <c r="I438" s="138"/>
      <c r="J438" s="139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  <c r="AB438" s="136"/>
      <c r="AC438" s="136"/>
      <c r="AD438" s="136"/>
      <c r="AE438" s="136"/>
    </row>
    <row r="439">
      <c r="A439" s="136"/>
      <c r="B439" s="136"/>
      <c r="C439" s="137"/>
      <c r="D439" s="137"/>
      <c r="E439" s="137"/>
      <c r="F439" s="141"/>
      <c r="G439" s="138"/>
      <c r="H439" s="138"/>
      <c r="I439" s="138"/>
      <c r="J439" s="139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  <c r="AA439" s="136"/>
      <c r="AB439" s="136"/>
      <c r="AC439" s="136"/>
      <c r="AD439" s="136"/>
      <c r="AE439" s="136"/>
    </row>
    <row r="440">
      <c r="A440" s="136"/>
      <c r="B440" s="136"/>
      <c r="C440" s="137"/>
      <c r="D440" s="137"/>
      <c r="E440" s="137"/>
      <c r="F440" s="141"/>
      <c r="G440" s="138"/>
      <c r="H440" s="138"/>
      <c r="I440" s="138"/>
      <c r="J440" s="139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  <c r="AA440" s="136"/>
      <c r="AB440" s="136"/>
      <c r="AC440" s="136"/>
      <c r="AD440" s="136"/>
      <c r="AE440" s="136"/>
    </row>
    <row r="441">
      <c r="A441" s="136"/>
      <c r="B441" s="136"/>
      <c r="C441" s="137"/>
      <c r="D441" s="137"/>
      <c r="E441" s="137"/>
      <c r="F441" s="141"/>
      <c r="G441" s="138"/>
      <c r="H441" s="138"/>
      <c r="I441" s="138"/>
      <c r="J441" s="139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  <c r="AA441" s="136"/>
      <c r="AB441" s="136"/>
      <c r="AC441" s="136"/>
      <c r="AD441" s="136"/>
      <c r="AE441" s="136"/>
    </row>
    <row r="442">
      <c r="A442" s="136"/>
      <c r="B442" s="136"/>
      <c r="C442" s="137"/>
      <c r="D442" s="137"/>
      <c r="E442" s="137"/>
      <c r="F442" s="141"/>
      <c r="G442" s="138"/>
      <c r="H442" s="138"/>
      <c r="I442" s="138"/>
      <c r="J442" s="139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  <c r="AA442" s="136"/>
      <c r="AB442" s="136"/>
      <c r="AC442" s="136"/>
      <c r="AD442" s="136"/>
      <c r="AE442" s="136"/>
    </row>
    <row r="443">
      <c r="A443" s="136"/>
      <c r="B443" s="136"/>
      <c r="C443" s="137"/>
      <c r="D443" s="137"/>
      <c r="E443" s="137"/>
      <c r="F443" s="141"/>
      <c r="G443" s="138"/>
      <c r="H443" s="138"/>
      <c r="I443" s="138"/>
      <c r="J443" s="139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  <c r="AA443" s="136"/>
      <c r="AB443" s="136"/>
      <c r="AC443" s="136"/>
      <c r="AD443" s="136"/>
      <c r="AE443" s="136"/>
    </row>
    <row r="444">
      <c r="A444" s="136"/>
      <c r="B444" s="136"/>
      <c r="C444" s="137"/>
      <c r="D444" s="137"/>
      <c r="E444" s="137"/>
      <c r="F444" s="141"/>
      <c r="G444" s="138"/>
      <c r="H444" s="138"/>
      <c r="I444" s="138"/>
      <c r="J444" s="139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  <c r="AA444" s="136"/>
      <c r="AB444" s="136"/>
      <c r="AC444" s="136"/>
      <c r="AD444" s="136"/>
      <c r="AE444" s="136"/>
    </row>
    <row r="445">
      <c r="A445" s="136"/>
      <c r="B445" s="136"/>
      <c r="C445" s="137"/>
      <c r="D445" s="137"/>
      <c r="E445" s="137"/>
      <c r="F445" s="141"/>
      <c r="G445" s="138"/>
      <c r="H445" s="138"/>
      <c r="I445" s="138"/>
      <c r="J445" s="139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  <c r="AA445" s="136"/>
      <c r="AB445" s="136"/>
      <c r="AC445" s="136"/>
      <c r="AD445" s="136"/>
      <c r="AE445" s="136"/>
    </row>
    <row r="446">
      <c r="A446" s="136"/>
      <c r="B446" s="136"/>
      <c r="C446" s="137"/>
      <c r="D446" s="137"/>
      <c r="E446" s="137"/>
      <c r="F446" s="141"/>
      <c r="G446" s="138"/>
      <c r="H446" s="138"/>
      <c r="I446" s="138"/>
      <c r="J446" s="139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  <c r="AA446" s="136"/>
      <c r="AB446" s="136"/>
      <c r="AC446" s="136"/>
      <c r="AD446" s="136"/>
      <c r="AE446" s="136"/>
    </row>
    <row r="447">
      <c r="A447" s="136"/>
      <c r="B447" s="136"/>
      <c r="C447" s="137"/>
      <c r="D447" s="137"/>
      <c r="E447" s="137"/>
      <c r="F447" s="141"/>
      <c r="G447" s="138"/>
      <c r="H447" s="138"/>
      <c r="I447" s="138"/>
      <c r="J447" s="139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  <c r="AA447" s="136"/>
      <c r="AB447" s="136"/>
      <c r="AC447" s="136"/>
      <c r="AD447" s="136"/>
      <c r="AE447" s="136"/>
    </row>
    <row r="448">
      <c r="A448" s="136"/>
      <c r="B448" s="136"/>
      <c r="C448" s="137"/>
      <c r="D448" s="137"/>
      <c r="E448" s="137"/>
      <c r="F448" s="141"/>
      <c r="G448" s="138"/>
      <c r="H448" s="138"/>
      <c r="I448" s="138"/>
      <c r="J448" s="139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  <c r="AA448" s="136"/>
      <c r="AB448" s="136"/>
      <c r="AC448" s="136"/>
      <c r="AD448" s="136"/>
      <c r="AE448" s="136"/>
    </row>
    <row r="449">
      <c r="A449" s="136"/>
      <c r="B449" s="136"/>
      <c r="C449" s="137"/>
      <c r="D449" s="137"/>
      <c r="E449" s="137"/>
      <c r="F449" s="141"/>
      <c r="G449" s="138"/>
      <c r="H449" s="138"/>
      <c r="I449" s="138"/>
      <c r="J449" s="139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  <c r="AA449" s="136"/>
      <c r="AB449" s="136"/>
      <c r="AC449" s="136"/>
      <c r="AD449" s="136"/>
      <c r="AE449" s="136"/>
    </row>
    <row r="450">
      <c r="A450" s="136"/>
      <c r="B450" s="136"/>
      <c r="C450" s="137"/>
      <c r="D450" s="137"/>
      <c r="E450" s="137"/>
      <c r="F450" s="141"/>
      <c r="G450" s="138"/>
      <c r="H450" s="138"/>
      <c r="I450" s="138"/>
      <c r="J450" s="139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  <c r="AA450" s="136"/>
      <c r="AB450" s="136"/>
      <c r="AC450" s="136"/>
      <c r="AD450" s="136"/>
      <c r="AE450" s="136"/>
    </row>
    <row r="451">
      <c r="A451" s="136"/>
      <c r="B451" s="136"/>
      <c r="C451" s="137"/>
      <c r="D451" s="137"/>
      <c r="E451" s="137"/>
      <c r="F451" s="141"/>
      <c r="G451" s="138"/>
      <c r="H451" s="138"/>
      <c r="I451" s="138"/>
      <c r="J451" s="139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  <c r="AA451" s="136"/>
      <c r="AB451" s="136"/>
      <c r="AC451" s="136"/>
      <c r="AD451" s="136"/>
      <c r="AE451" s="136"/>
    </row>
    <row r="452">
      <c r="A452" s="136"/>
      <c r="B452" s="136"/>
      <c r="C452" s="137"/>
      <c r="D452" s="137"/>
      <c r="E452" s="137"/>
      <c r="F452" s="141"/>
      <c r="G452" s="138"/>
      <c r="H452" s="138"/>
      <c r="I452" s="138"/>
      <c r="J452" s="139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  <c r="AA452" s="136"/>
      <c r="AB452" s="136"/>
      <c r="AC452" s="136"/>
      <c r="AD452" s="136"/>
      <c r="AE452" s="136"/>
    </row>
    <row r="453">
      <c r="A453" s="136"/>
      <c r="B453" s="136"/>
      <c r="C453" s="137"/>
      <c r="D453" s="137"/>
      <c r="E453" s="137"/>
      <c r="F453" s="141"/>
      <c r="G453" s="138"/>
      <c r="H453" s="138"/>
      <c r="I453" s="138"/>
      <c r="J453" s="139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  <c r="AA453" s="136"/>
      <c r="AB453" s="136"/>
      <c r="AC453" s="136"/>
      <c r="AD453" s="136"/>
      <c r="AE453" s="136"/>
    </row>
    <row r="454">
      <c r="A454" s="136"/>
      <c r="B454" s="136"/>
      <c r="C454" s="137"/>
      <c r="D454" s="137"/>
      <c r="E454" s="137"/>
      <c r="F454" s="141"/>
      <c r="G454" s="138"/>
      <c r="H454" s="138"/>
      <c r="I454" s="138"/>
      <c r="J454" s="139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  <c r="AB454" s="136"/>
      <c r="AC454" s="136"/>
      <c r="AD454" s="136"/>
      <c r="AE454" s="136"/>
    </row>
    <row r="455">
      <c r="A455" s="136"/>
      <c r="B455" s="136"/>
      <c r="C455" s="137"/>
      <c r="D455" s="137"/>
      <c r="E455" s="137"/>
      <c r="F455" s="141"/>
      <c r="G455" s="138"/>
      <c r="H455" s="138"/>
      <c r="I455" s="138"/>
      <c r="J455" s="139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  <c r="AB455" s="136"/>
      <c r="AC455" s="136"/>
      <c r="AD455" s="136"/>
      <c r="AE455" s="136"/>
    </row>
    <row r="456">
      <c r="A456" s="136"/>
      <c r="B456" s="136"/>
      <c r="C456" s="137"/>
      <c r="D456" s="137"/>
      <c r="E456" s="137"/>
      <c r="F456" s="141"/>
      <c r="G456" s="138"/>
      <c r="H456" s="138"/>
      <c r="I456" s="138"/>
      <c r="J456" s="139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  <c r="AA456" s="136"/>
      <c r="AB456" s="136"/>
      <c r="AC456" s="136"/>
      <c r="AD456" s="136"/>
      <c r="AE456" s="136"/>
    </row>
    <row r="457">
      <c r="A457" s="136"/>
      <c r="B457" s="136"/>
      <c r="C457" s="137"/>
      <c r="D457" s="137"/>
      <c r="E457" s="137"/>
      <c r="F457" s="141"/>
      <c r="G457" s="138"/>
      <c r="H457" s="138"/>
      <c r="I457" s="138"/>
      <c r="J457" s="139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  <c r="AB457" s="136"/>
      <c r="AC457" s="136"/>
      <c r="AD457" s="136"/>
      <c r="AE457" s="136"/>
    </row>
    <row r="458">
      <c r="A458" s="136"/>
      <c r="B458" s="136"/>
      <c r="C458" s="137"/>
      <c r="D458" s="137"/>
      <c r="E458" s="137"/>
      <c r="F458" s="141"/>
      <c r="G458" s="138"/>
      <c r="H458" s="138"/>
      <c r="I458" s="138"/>
      <c r="J458" s="139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  <c r="AA458" s="136"/>
      <c r="AB458" s="136"/>
      <c r="AC458" s="136"/>
      <c r="AD458" s="136"/>
      <c r="AE458" s="136"/>
    </row>
    <row r="459">
      <c r="A459" s="136"/>
      <c r="B459" s="136"/>
      <c r="C459" s="137"/>
      <c r="D459" s="137"/>
      <c r="E459" s="137"/>
      <c r="F459" s="141"/>
      <c r="G459" s="138"/>
      <c r="H459" s="138"/>
      <c r="I459" s="138"/>
      <c r="J459" s="139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  <c r="AA459" s="136"/>
      <c r="AB459" s="136"/>
      <c r="AC459" s="136"/>
      <c r="AD459" s="136"/>
      <c r="AE459" s="136"/>
    </row>
    <row r="460">
      <c r="A460" s="136"/>
      <c r="B460" s="136"/>
      <c r="C460" s="137"/>
      <c r="D460" s="137"/>
      <c r="E460" s="137"/>
      <c r="F460" s="141"/>
      <c r="G460" s="138"/>
      <c r="H460" s="138"/>
      <c r="I460" s="138"/>
      <c r="J460" s="139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  <c r="AA460" s="136"/>
      <c r="AB460" s="136"/>
      <c r="AC460" s="136"/>
      <c r="AD460" s="136"/>
      <c r="AE460" s="136"/>
    </row>
    <row r="461">
      <c r="A461" s="136"/>
      <c r="B461" s="136"/>
      <c r="C461" s="137"/>
      <c r="D461" s="137"/>
      <c r="E461" s="137"/>
      <c r="F461" s="141"/>
      <c r="G461" s="138"/>
      <c r="H461" s="138"/>
      <c r="I461" s="138"/>
      <c r="J461" s="139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  <c r="AA461" s="136"/>
      <c r="AB461" s="136"/>
      <c r="AC461" s="136"/>
      <c r="AD461" s="136"/>
      <c r="AE461" s="136"/>
    </row>
    <row r="462">
      <c r="A462" s="136"/>
      <c r="B462" s="136"/>
      <c r="C462" s="137"/>
      <c r="D462" s="137"/>
      <c r="E462" s="137"/>
      <c r="F462" s="141"/>
      <c r="G462" s="138"/>
      <c r="H462" s="138"/>
      <c r="I462" s="138"/>
      <c r="J462" s="139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  <c r="AA462" s="136"/>
      <c r="AB462" s="136"/>
      <c r="AC462" s="136"/>
      <c r="AD462" s="136"/>
      <c r="AE462" s="136"/>
    </row>
    <row r="463">
      <c r="A463" s="136"/>
      <c r="B463" s="136"/>
      <c r="C463" s="137"/>
      <c r="D463" s="137"/>
      <c r="E463" s="137"/>
      <c r="F463" s="141"/>
      <c r="G463" s="138"/>
      <c r="H463" s="138"/>
      <c r="I463" s="138"/>
      <c r="J463" s="139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  <c r="AB463" s="136"/>
      <c r="AC463" s="136"/>
      <c r="AD463" s="136"/>
      <c r="AE463" s="136"/>
    </row>
    <row r="464">
      <c r="A464" s="136"/>
      <c r="B464" s="136"/>
      <c r="C464" s="137"/>
      <c r="D464" s="137"/>
      <c r="E464" s="137"/>
      <c r="F464" s="141"/>
      <c r="G464" s="138"/>
      <c r="H464" s="138"/>
      <c r="I464" s="138"/>
      <c r="J464" s="139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  <c r="AB464" s="136"/>
      <c r="AC464" s="136"/>
      <c r="AD464" s="136"/>
      <c r="AE464" s="136"/>
    </row>
    <row r="465">
      <c r="A465" s="136"/>
      <c r="B465" s="136"/>
      <c r="C465" s="137"/>
      <c r="D465" s="137"/>
      <c r="E465" s="137"/>
      <c r="F465" s="141"/>
      <c r="G465" s="138"/>
      <c r="H465" s="138"/>
      <c r="I465" s="138"/>
      <c r="J465" s="139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  <c r="AD465" s="136"/>
      <c r="AE465" s="136"/>
    </row>
    <row r="466">
      <c r="A466" s="136"/>
      <c r="B466" s="136"/>
      <c r="C466" s="137"/>
      <c r="D466" s="137"/>
      <c r="E466" s="137"/>
      <c r="F466" s="141"/>
      <c r="G466" s="138"/>
      <c r="H466" s="138"/>
      <c r="I466" s="138"/>
      <c r="J466" s="139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  <c r="AA466" s="136"/>
      <c r="AB466" s="136"/>
      <c r="AC466" s="136"/>
      <c r="AD466" s="136"/>
      <c r="AE466" s="136"/>
    </row>
    <row r="467">
      <c r="A467" s="136"/>
      <c r="B467" s="136"/>
      <c r="C467" s="137"/>
      <c r="D467" s="137"/>
      <c r="E467" s="137"/>
      <c r="F467" s="141"/>
      <c r="G467" s="138"/>
      <c r="H467" s="138"/>
      <c r="I467" s="138"/>
      <c r="J467" s="139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  <c r="AA467" s="136"/>
      <c r="AB467" s="136"/>
      <c r="AC467" s="136"/>
      <c r="AD467" s="136"/>
      <c r="AE467" s="136"/>
    </row>
    <row r="468">
      <c r="A468" s="136"/>
      <c r="B468" s="136"/>
      <c r="C468" s="137"/>
      <c r="D468" s="137"/>
      <c r="E468" s="137"/>
      <c r="F468" s="141"/>
      <c r="G468" s="138"/>
      <c r="H468" s="138"/>
      <c r="I468" s="138"/>
      <c r="J468" s="139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  <c r="AA468" s="136"/>
      <c r="AB468" s="136"/>
      <c r="AC468" s="136"/>
      <c r="AD468" s="136"/>
      <c r="AE468" s="136"/>
    </row>
    <row r="469">
      <c r="A469" s="136"/>
      <c r="B469" s="136"/>
      <c r="C469" s="137"/>
      <c r="D469" s="137"/>
      <c r="E469" s="137"/>
      <c r="F469" s="141"/>
      <c r="G469" s="138"/>
      <c r="H469" s="138"/>
      <c r="I469" s="138"/>
      <c r="J469" s="139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  <c r="AB469" s="136"/>
      <c r="AC469" s="136"/>
      <c r="AD469" s="136"/>
      <c r="AE469" s="136"/>
    </row>
    <row r="470">
      <c r="A470" s="136"/>
      <c r="B470" s="136"/>
      <c r="C470" s="137"/>
      <c r="D470" s="137"/>
      <c r="E470" s="137"/>
      <c r="F470" s="141"/>
      <c r="G470" s="138"/>
      <c r="H470" s="138"/>
      <c r="I470" s="138"/>
      <c r="J470" s="139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</row>
    <row r="471">
      <c r="A471" s="136"/>
      <c r="B471" s="136"/>
      <c r="C471" s="137"/>
      <c r="D471" s="137"/>
      <c r="E471" s="137"/>
      <c r="F471" s="141"/>
      <c r="G471" s="138"/>
      <c r="H471" s="138"/>
      <c r="I471" s="138"/>
      <c r="J471" s="139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  <c r="AA471" s="136"/>
      <c r="AB471" s="136"/>
      <c r="AC471" s="136"/>
      <c r="AD471" s="136"/>
      <c r="AE471" s="136"/>
    </row>
    <row r="472">
      <c r="A472" s="136"/>
      <c r="B472" s="136"/>
      <c r="C472" s="137"/>
      <c r="D472" s="137"/>
      <c r="E472" s="137"/>
      <c r="F472" s="141"/>
      <c r="G472" s="138"/>
      <c r="H472" s="138"/>
      <c r="I472" s="138"/>
      <c r="J472" s="139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  <c r="AA472" s="136"/>
      <c r="AB472" s="136"/>
      <c r="AC472" s="136"/>
      <c r="AD472" s="136"/>
      <c r="AE472" s="136"/>
    </row>
    <row r="473">
      <c r="A473" s="136"/>
      <c r="B473" s="136"/>
      <c r="C473" s="137"/>
      <c r="D473" s="137"/>
      <c r="E473" s="137"/>
      <c r="F473" s="141"/>
      <c r="G473" s="138"/>
      <c r="H473" s="138"/>
      <c r="I473" s="138"/>
      <c r="J473" s="139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  <c r="AA473" s="136"/>
      <c r="AB473" s="136"/>
      <c r="AC473" s="136"/>
      <c r="AD473" s="136"/>
      <c r="AE473" s="136"/>
    </row>
    <row r="474">
      <c r="A474" s="136"/>
      <c r="B474" s="136"/>
      <c r="C474" s="137"/>
      <c r="D474" s="137"/>
      <c r="E474" s="137"/>
      <c r="F474" s="141"/>
      <c r="G474" s="138"/>
      <c r="H474" s="138"/>
      <c r="I474" s="138"/>
      <c r="J474" s="139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  <c r="AD474" s="136"/>
      <c r="AE474" s="136"/>
    </row>
    <row r="475">
      <c r="A475" s="136"/>
      <c r="B475" s="136"/>
      <c r="C475" s="137"/>
      <c r="D475" s="137"/>
      <c r="E475" s="137"/>
      <c r="F475" s="141"/>
      <c r="G475" s="138"/>
      <c r="H475" s="138"/>
      <c r="I475" s="138"/>
      <c r="J475" s="139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  <c r="AB475" s="136"/>
      <c r="AC475" s="136"/>
      <c r="AD475" s="136"/>
      <c r="AE475" s="136"/>
    </row>
    <row r="476">
      <c r="A476" s="136"/>
      <c r="B476" s="136"/>
      <c r="C476" s="137"/>
      <c r="D476" s="137"/>
      <c r="E476" s="137"/>
      <c r="F476" s="141"/>
      <c r="G476" s="138"/>
      <c r="H476" s="138"/>
      <c r="I476" s="138"/>
      <c r="J476" s="139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  <c r="AB476" s="136"/>
      <c r="AC476" s="136"/>
      <c r="AD476" s="136"/>
      <c r="AE476" s="136"/>
    </row>
    <row r="477">
      <c r="A477" s="136"/>
      <c r="B477" s="136"/>
      <c r="C477" s="137"/>
      <c r="D477" s="137"/>
      <c r="E477" s="137"/>
      <c r="F477" s="141"/>
      <c r="G477" s="138"/>
      <c r="H477" s="138"/>
      <c r="I477" s="138"/>
      <c r="J477" s="139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  <c r="AB477" s="136"/>
      <c r="AC477" s="136"/>
      <c r="AD477" s="136"/>
      <c r="AE477" s="136"/>
    </row>
    <row r="478">
      <c r="A478" s="136"/>
      <c r="B478" s="136"/>
      <c r="C478" s="137"/>
      <c r="D478" s="137"/>
      <c r="E478" s="137"/>
      <c r="F478" s="141"/>
      <c r="G478" s="138"/>
      <c r="H478" s="138"/>
      <c r="I478" s="138"/>
      <c r="J478" s="139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  <c r="AD478" s="136"/>
      <c r="AE478" s="136"/>
    </row>
    <row r="479">
      <c r="A479" s="136"/>
      <c r="B479" s="136"/>
      <c r="C479" s="137"/>
      <c r="D479" s="137"/>
      <c r="E479" s="137"/>
      <c r="F479" s="141"/>
      <c r="G479" s="138"/>
      <c r="H479" s="138"/>
      <c r="I479" s="138"/>
      <c r="J479" s="139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  <c r="AB479" s="136"/>
      <c r="AC479" s="136"/>
      <c r="AD479" s="136"/>
      <c r="AE479" s="136"/>
    </row>
    <row r="480">
      <c r="A480" s="136"/>
      <c r="B480" s="136"/>
      <c r="C480" s="137"/>
      <c r="D480" s="137"/>
      <c r="E480" s="137"/>
      <c r="F480" s="141"/>
      <c r="G480" s="138"/>
      <c r="H480" s="138"/>
      <c r="I480" s="138"/>
      <c r="J480" s="139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  <c r="AB480" s="136"/>
      <c r="AC480" s="136"/>
      <c r="AD480" s="136"/>
      <c r="AE480" s="136"/>
    </row>
    <row r="481">
      <c r="A481" s="136"/>
      <c r="B481" s="136"/>
      <c r="C481" s="137"/>
      <c r="D481" s="137"/>
      <c r="E481" s="137"/>
      <c r="F481" s="141"/>
      <c r="G481" s="138"/>
      <c r="H481" s="138"/>
      <c r="I481" s="138"/>
      <c r="J481" s="139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  <c r="AA481" s="136"/>
      <c r="AB481" s="136"/>
      <c r="AC481" s="136"/>
      <c r="AD481" s="136"/>
      <c r="AE481" s="136"/>
    </row>
    <row r="482">
      <c r="A482" s="136"/>
      <c r="B482" s="136"/>
      <c r="C482" s="137"/>
      <c r="D482" s="137"/>
      <c r="E482" s="137"/>
      <c r="F482" s="141"/>
      <c r="G482" s="138"/>
      <c r="H482" s="138"/>
      <c r="I482" s="138"/>
      <c r="J482" s="139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  <c r="AA482" s="136"/>
      <c r="AB482" s="136"/>
      <c r="AC482" s="136"/>
      <c r="AD482" s="136"/>
      <c r="AE482" s="136"/>
    </row>
    <row r="483">
      <c r="A483" s="136"/>
      <c r="B483" s="136"/>
      <c r="C483" s="137"/>
      <c r="D483" s="137"/>
      <c r="E483" s="137"/>
      <c r="F483" s="141"/>
      <c r="G483" s="138"/>
      <c r="H483" s="138"/>
      <c r="I483" s="138"/>
      <c r="J483" s="139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  <c r="AA483" s="136"/>
      <c r="AB483" s="136"/>
      <c r="AC483" s="136"/>
      <c r="AD483" s="136"/>
      <c r="AE483" s="136"/>
    </row>
    <row r="484">
      <c r="A484" s="136"/>
      <c r="B484" s="136"/>
      <c r="C484" s="137"/>
      <c r="D484" s="137"/>
      <c r="E484" s="137"/>
      <c r="F484" s="141"/>
      <c r="G484" s="138"/>
      <c r="H484" s="138"/>
      <c r="I484" s="138"/>
      <c r="J484" s="139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  <c r="AA484" s="136"/>
      <c r="AB484" s="136"/>
      <c r="AC484" s="136"/>
      <c r="AD484" s="136"/>
      <c r="AE484" s="136"/>
    </row>
    <row r="485">
      <c r="A485" s="136"/>
      <c r="B485" s="136"/>
      <c r="C485" s="137"/>
      <c r="D485" s="137"/>
      <c r="E485" s="137"/>
      <c r="F485" s="141"/>
      <c r="G485" s="138"/>
      <c r="H485" s="138"/>
      <c r="I485" s="138"/>
      <c r="J485" s="139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  <c r="AA485" s="136"/>
      <c r="AB485" s="136"/>
      <c r="AC485" s="136"/>
      <c r="AD485" s="136"/>
      <c r="AE485" s="136"/>
    </row>
    <row r="486">
      <c r="A486" s="136"/>
      <c r="B486" s="136"/>
      <c r="C486" s="137"/>
      <c r="D486" s="137"/>
      <c r="E486" s="137"/>
      <c r="F486" s="141"/>
      <c r="G486" s="138"/>
      <c r="H486" s="138"/>
      <c r="I486" s="138"/>
      <c r="J486" s="139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  <c r="AA486" s="136"/>
      <c r="AB486" s="136"/>
      <c r="AC486" s="136"/>
      <c r="AD486" s="136"/>
      <c r="AE486" s="136"/>
    </row>
    <row r="487">
      <c r="A487" s="136"/>
      <c r="B487" s="136"/>
      <c r="C487" s="137"/>
      <c r="D487" s="137"/>
      <c r="E487" s="137"/>
      <c r="F487" s="141"/>
      <c r="G487" s="138"/>
      <c r="H487" s="138"/>
      <c r="I487" s="138"/>
      <c r="J487" s="139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  <c r="AA487" s="136"/>
      <c r="AB487" s="136"/>
      <c r="AC487" s="136"/>
      <c r="AD487" s="136"/>
      <c r="AE487" s="136"/>
    </row>
    <row r="488">
      <c r="A488" s="136"/>
      <c r="B488" s="136"/>
      <c r="C488" s="137"/>
      <c r="D488" s="137"/>
      <c r="E488" s="137"/>
      <c r="F488" s="141"/>
      <c r="G488" s="138"/>
      <c r="H488" s="138"/>
      <c r="I488" s="138"/>
      <c r="J488" s="139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  <c r="AA488" s="136"/>
      <c r="AB488" s="136"/>
      <c r="AC488" s="136"/>
      <c r="AD488" s="136"/>
      <c r="AE488" s="136"/>
    </row>
    <row r="489">
      <c r="A489" s="136"/>
      <c r="B489" s="136"/>
      <c r="C489" s="137"/>
      <c r="D489" s="137"/>
      <c r="E489" s="137"/>
      <c r="F489" s="141"/>
      <c r="G489" s="138"/>
      <c r="H489" s="138"/>
      <c r="I489" s="138"/>
      <c r="J489" s="139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  <c r="AB489" s="136"/>
      <c r="AC489" s="136"/>
      <c r="AD489" s="136"/>
      <c r="AE489" s="136"/>
    </row>
    <row r="490">
      <c r="A490" s="136"/>
      <c r="B490" s="136"/>
      <c r="C490" s="137"/>
      <c r="D490" s="137"/>
      <c r="E490" s="137"/>
      <c r="F490" s="141"/>
      <c r="G490" s="138"/>
      <c r="H490" s="138"/>
      <c r="I490" s="138"/>
      <c r="J490" s="139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  <c r="AB490" s="136"/>
      <c r="AC490" s="136"/>
      <c r="AD490" s="136"/>
      <c r="AE490" s="136"/>
    </row>
    <row r="491">
      <c r="A491" s="136"/>
      <c r="B491" s="136"/>
      <c r="C491" s="137"/>
      <c r="D491" s="137"/>
      <c r="E491" s="137"/>
      <c r="F491" s="141"/>
      <c r="G491" s="138"/>
      <c r="H491" s="138"/>
      <c r="I491" s="138"/>
      <c r="J491" s="139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  <c r="AA491" s="136"/>
      <c r="AB491" s="136"/>
      <c r="AC491" s="136"/>
      <c r="AD491" s="136"/>
      <c r="AE491" s="136"/>
    </row>
    <row r="492">
      <c r="A492" s="136"/>
      <c r="B492" s="136"/>
      <c r="C492" s="137"/>
      <c r="D492" s="137"/>
      <c r="E492" s="137"/>
      <c r="F492" s="141"/>
      <c r="G492" s="138"/>
      <c r="H492" s="138"/>
      <c r="I492" s="138"/>
      <c r="J492" s="139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  <c r="AA492" s="136"/>
      <c r="AB492" s="136"/>
      <c r="AC492" s="136"/>
      <c r="AD492" s="136"/>
      <c r="AE492" s="136"/>
    </row>
    <row r="493">
      <c r="A493" s="136"/>
      <c r="B493" s="136"/>
      <c r="C493" s="137"/>
      <c r="D493" s="137"/>
      <c r="E493" s="137"/>
      <c r="F493" s="141"/>
      <c r="G493" s="138"/>
      <c r="H493" s="138"/>
      <c r="I493" s="138"/>
      <c r="J493" s="139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  <c r="AA493" s="136"/>
      <c r="AB493" s="136"/>
      <c r="AC493" s="136"/>
      <c r="AD493" s="136"/>
      <c r="AE493" s="136"/>
    </row>
    <row r="494">
      <c r="A494" s="136"/>
      <c r="B494" s="136"/>
      <c r="C494" s="137"/>
      <c r="D494" s="137"/>
      <c r="E494" s="137"/>
      <c r="F494" s="141"/>
      <c r="G494" s="138"/>
      <c r="H494" s="138"/>
      <c r="I494" s="138"/>
      <c r="J494" s="139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  <c r="AA494" s="136"/>
      <c r="AB494" s="136"/>
      <c r="AC494" s="136"/>
      <c r="AD494" s="136"/>
      <c r="AE494" s="136"/>
    </row>
    <row r="495">
      <c r="A495" s="136"/>
      <c r="B495" s="136"/>
      <c r="C495" s="137"/>
      <c r="D495" s="137"/>
      <c r="E495" s="137"/>
      <c r="F495" s="141"/>
      <c r="G495" s="138"/>
      <c r="H495" s="138"/>
      <c r="I495" s="138"/>
      <c r="J495" s="139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  <c r="AA495" s="136"/>
      <c r="AB495" s="136"/>
      <c r="AC495" s="136"/>
      <c r="AD495" s="136"/>
      <c r="AE495" s="136"/>
    </row>
    <row r="496">
      <c r="A496" s="136"/>
      <c r="B496" s="136"/>
      <c r="C496" s="137"/>
      <c r="D496" s="137"/>
      <c r="E496" s="137"/>
      <c r="F496" s="141"/>
      <c r="G496" s="138"/>
      <c r="H496" s="138"/>
      <c r="I496" s="138"/>
      <c r="J496" s="139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  <c r="AA496" s="136"/>
      <c r="AB496" s="136"/>
      <c r="AC496" s="136"/>
      <c r="AD496" s="136"/>
      <c r="AE496" s="136"/>
    </row>
    <row r="497">
      <c r="A497" s="136"/>
      <c r="B497" s="136"/>
      <c r="C497" s="137"/>
      <c r="D497" s="137"/>
      <c r="E497" s="137"/>
      <c r="F497" s="141"/>
      <c r="G497" s="138"/>
      <c r="H497" s="138"/>
      <c r="I497" s="138"/>
      <c r="J497" s="139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  <c r="AA497" s="136"/>
      <c r="AB497" s="136"/>
      <c r="AC497" s="136"/>
      <c r="AD497" s="136"/>
      <c r="AE497" s="136"/>
    </row>
    <row r="498">
      <c r="A498" s="136"/>
      <c r="B498" s="136"/>
      <c r="C498" s="137"/>
      <c r="D498" s="137"/>
      <c r="E498" s="137"/>
      <c r="F498" s="141"/>
      <c r="G498" s="138"/>
      <c r="H498" s="138"/>
      <c r="I498" s="138"/>
      <c r="J498" s="139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  <c r="AA498" s="136"/>
      <c r="AB498" s="136"/>
      <c r="AC498" s="136"/>
      <c r="AD498" s="136"/>
      <c r="AE498" s="136"/>
    </row>
    <row r="499">
      <c r="A499" s="136"/>
      <c r="B499" s="136"/>
      <c r="C499" s="137"/>
      <c r="D499" s="137"/>
      <c r="E499" s="137"/>
      <c r="F499" s="141"/>
      <c r="G499" s="138"/>
      <c r="H499" s="138"/>
      <c r="I499" s="138"/>
      <c r="J499" s="139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  <c r="AB499" s="136"/>
      <c r="AC499" s="136"/>
      <c r="AD499" s="136"/>
      <c r="AE499" s="136"/>
    </row>
    <row r="500">
      <c r="A500" s="136"/>
      <c r="B500" s="136"/>
      <c r="C500" s="137"/>
      <c r="D500" s="137"/>
      <c r="E500" s="137"/>
      <c r="F500" s="141"/>
      <c r="G500" s="138"/>
      <c r="H500" s="138"/>
      <c r="I500" s="138"/>
      <c r="J500" s="139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  <c r="AA500" s="136"/>
      <c r="AB500" s="136"/>
      <c r="AC500" s="136"/>
      <c r="AD500" s="136"/>
      <c r="AE500" s="136"/>
    </row>
    <row r="501">
      <c r="A501" s="136"/>
      <c r="B501" s="136"/>
      <c r="C501" s="137"/>
      <c r="D501" s="137"/>
      <c r="E501" s="137"/>
      <c r="F501" s="141"/>
      <c r="G501" s="138"/>
      <c r="H501" s="138"/>
      <c r="I501" s="138"/>
      <c r="J501" s="139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  <c r="AA501" s="136"/>
      <c r="AB501" s="136"/>
      <c r="AC501" s="136"/>
      <c r="AD501" s="136"/>
      <c r="AE501" s="136"/>
    </row>
    <row r="502">
      <c r="A502" s="136"/>
      <c r="B502" s="136"/>
      <c r="C502" s="137"/>
      <c r="D502" s="137"/>
      <c r="E502" s="137"/>
      <c r="F502" s="141"/>
      <c r="G502" s="138"/>
      <c r="H502" s="138"/>
      <c r="I502" s="138"/>
      <c r="J502" s="139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  <c r="AA502" s="136"/>
      <c r="AB502" s="136"/>
      <c r="AC502" s="136"/>
      <c r="AD502" s="136"/>
      <c r="AE502" s="136"/>
    </row>
    <row r="503">
      <c r="A503" s="136"/>
      <c r="B503" s="136"/>
      <c r="C503" s="137"/>
      <c r="D503" s="137"/>
      <c r="E503" s="137"/>
      <c r="F503" s="141"/>
      <c r="G503" s="138"/>
      <c r="H503" s="138"/>
      <c r="I503" s="138"/>
      <c r="J503" s="139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  <c r="AA503" s="136"/>
      <c r="AB503" s="136"/>
      <c r="AC503" s="136"/>
      <c r="AD503" s="136"/>
      <c r="AE503" s="136"/>
    </row>
    <row r="504">
      <c r="A504" s="136"/>
      <c r="B504" s="136"/>
      <c r="C504" s="137"/>
      <c r="D504" s="137"/>
      <c r="E504" s="137"/>
      <c r="F504" s="141"/>
      <c r="G504" s="138"/>
      <c r="H504" s="138"/>
      <c r="I504" s="138"/>
      <c r="J504" s="139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  <c r="AA504" s="136"/>
      <c r="AB504" s="136"/>
      <c r="AC504" s="136"/>
      <c r="AD504" s="136"/>
      <c r="AE504" s="136"/>
    </row>
    <row r="505">
      <c r="A505" s="136"/>
      <c r="B505" s="136"/>
      <c r="C505" s="137"/>
      <c r="D505" s="137"/>
      <c r="E505" s="137"/>
      <c r="F505" s="141"/>
      <c r="G505" s="138"/>
      <c r="H505" s="138"/>
      <c r="I505" s="138"/>
      <c r="J505" s="139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  <c r="AA505" s="136"/>
      <c r="AB505" s="136"/>
      <c r="AC505" s="136"/>
      <c r="AD505" s="136"/>
      <c r="AE505" s="136"/>
    </row>
    <row r="506">
      <c r="A506" s="136"/>
      <c r="B506" s="136"/>
      <c r="C506" s="137"/>
      <c r="D506" s="137"/>
      <c r="E506" s="137"/>
      <c r="F506" s="141"/>
      <c r="G506" s="138"/>
      <c r="H506" s="138"/>
      <c r="I506" s="138"/>
      <c r="J506" s="139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  <c r="AA506" s="136"/>
      <c r="AB506" s="136"/>
      <c r="AC506" s="136"/>
      <c r="AD506" s="136"/>
      <c r="AE506" s="136"/>
    </row>
    <row r="507">
      <c r="A507" s="136"/>
      <c r="B507" s="136"/>
      <c r="C507" s="137"/>
      <c r="D507" s="137"/>
      <c r="E507" s="137"/>
      <c r="F507" s="141"/>
      <c r="G507" s="138"/>
      <c r="H507" s="138"/>
      <c r="I507" s="138"/>
      <c r="J507" s="139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  <c r="AA507" s="136"/>
      <c r="AB507" s="136"/>
      <c r="AC507" s="136"/>
      <c r="AD507" s="136"/>
      <c r="AE507" s="136"/>
    </row>
    <row r="508">
      <c r="A508" s="136"/>
      <c r="B508" s="136"/>
      <c r="C508" s="137"/>
      <c r="D508" s="137"/>
      <c r="E508" s="137"/>
      <c r="F508" s="141"/>
      <c r="G508" s="138"/>
      <c r="H508" s="138"/>
      <c r="I508" s="138"/>
      <c r="J508" s="139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  <c r="AA508" s="136"/>
      <c r="AB508" s="136"/>
      <c r="AC508" s="136"/>
      <c r="AD508" s="136"/>
      <c r="AE508" s="136"/>
    </row>
    <row r="509">
      <c r="A509" s="136"/>
      <c r="B509" s="136"/>
      <c r="C509" s="137"/>
      <c r="D509" s="137"/>
      <c r="E509" s="137"/>
      <c r="F509" s="141"/>
      <c r="G509" s="138"/>
      <c r="H509" s="138"/>
      <c r="I509" s="138"/>
      <c r="J509" s="139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  <c r="AA509" s="136"/>
      <c r="AB509" s="136"/>
      <c r="AC509" s="136"/>
      <c r="AD509" s="136"/>
      <c r="AE509" s="136"/>
    </row>
    <row r="510">
      <c r="A510" s="136"/>
      <c r="B510" s="136"/>
      <c r="C510" s="137"/>
      <c r="D510" s="137"/>
      <c r="E510" s="137"/>
      <c r="F510" s="141"/>
      <c r="G510" s="138"/>
      <c r="H510" s="138"/>
      <c r="I510" s="138"/>
      <c r="J510" s="139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  <c r="AA510" s="136"/>
      <c r="AB510" s="136"/>
      <c r="AC510" s="136"/>
      <c r="AD510" s="136"/>
      <c r="AE510" s="136"/>
    </row>
    <row r="511">
      <c r="A511" s="136"/>
      <c r="B511" s="136"/>
      <c r="C511" s="137"/>
      <c r="D511" s="137"/>
      <c r="E511" s="137"/>
      <c r="F511" s="141"/>
      <c r="G511" s="138"/>
      <c r="H511" s="138"/>
      <c r="I511" s="138"/>
      <c r="J511" s="139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  <c r="AA511" s="136"/>
      <c r="AB511" s="136"/>
      <c r="AC511" s="136"/>
      <c r="AD511" s="136"/>
      <c r="AE511" s="136"/>
    </row>
    <row r="512">
      <c r="A512" s="136"/>
      <c r="B512" s="136"/>
      <c r="C512" s="137"/>
      <c r="D512" s="137"/>
      <c r="E512" s="137"/>
      <c r="F512" s="141"/>
      <c r="G512" s="138"/>
      <c r="H512" s="138"/>
      <c r="I512" s="138"/>
      <c r="J512" s="139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  <c r="AA512" s="136"/>
      <c r="AB512" s="136"/>
      <c r="AC512" s="136"/>
      <c r="AD512" s="136"/>
      <c r="AE512" s="136"/>
    </row>
    <row r="513">
      <c r="A513" s="136"/>
      <c r="B513" s="136"/>
      <c r="C513" s="137"/>
      <c r="D513" s="137"/>
      <c r="E513" s="137"/>
      <c r="F513" s="141"/>
      <c r="G513" s="138"/>
      <c r="H513" s="138"/>
      <c r="I513" s="138"/>
      <c r="J513" s="139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  <c r="AA513" s="136"/>
      <c r="AB513" s="136"/>
      <c r="AC513" s="136"/>
      <c r="AD513" s="136"/>
      <c r="AE513" s="136"/>
    </row>
    <row r="514">
      <c r="A514" s="136"/>
      <c r="B514" s="136"/>
      <c r="C514" s="137"/>
      <c r="D514" s="137"/>
      <c r="E514" s="137"/>
      <c r="F514" s="141"/>
      <c r="G514" s="138"/>
      <c r="H514" s="138"/>
      <c r="I514" s="138"/>
      <c r="J514" s="139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  <c r="AA514" s="136"/>
      <c r="AB514" s="136"/>
      <c r="AC514" s="136"/>
      <c r="AD514" s="136"/>
      <c r="AE514" s="136"/>
    </row>
    <row r="515">
      <c r="A515" s="136"/>
      <c r="B515" s="136"/>
      <c r="C515" s="137"/>
      <c r="D515" s="137"/>
      <c r="E515" s="137"/>
      <c r="F515" s="141"/>
      <c r="G515" s="138"/>
      <c r="H515" s="138"/>
      <c r="I515" s="138"/>
      <c r="J515" s="139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  <c r="AB515" s="136"/>
      <c r="AC515" s="136"/>
      <c r="AD515" s="136"/>
      <c r="AE515" s="136"/>
    </row>
    <row r="516">
      <c r="A516" s="136"/>
      <c r="B516" s="136"/>
      <c r="C516" s="137"/>
      <c r="D516" s="137"/>
      <c r="E516" s="137"/>
      <c r="F516" s="141"/>
      <c r="G516" s="138"/>
      <c r="H516" s="138"/>
      <c r="I516" s="138"/>
      <c r="J516" s="139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  <c r="AB516" s="136"/>
      <c r="AC516" s="136"/>
      <c r="AD516" s="136"/>
      <c r="AE516" s="136"/>
    </row>
    <row r="517">
      <c r="A517" s="136"/>
      <c r="B517" s="136"/>
      <c r="C517" s="137"/>
      <c r="D517" s="137"/>
      <c r="E517" s="137"/>
      <c r="F517" s="141"/>
      <c r="G517" s="138"/>
      <c r="H517" s="138"/>
      <c r="I517" s="138"/>
      <c r="J517" s="139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  <c r="AA517" s="136"/>
      <c r="AB517" s="136"/>
      <c r="AC517" s="136"/>
      <c r="AD517" s="136"/>
      <c r="AE517" s="136"/>
    </row>
    <row r="518">
      <c r="A518" s="136"/>
      <c r="B518" s="136"/>
      <c r="C518" s="137"/>
      <c r="D518" s="137"/>
      <c r="E518" s="137"/>
      <c r="F518" s="141"/>
      <c r="G518" s="138"/>
      <c r="H518" s="138"/>
      <c r="I518" s="138"/>
      <c r="J518" s="139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  <c r="AA518" s="136"/>
      <c r="AB518" s="136"/>
      <c r="AC518" s="136"/>
      <c r="AD518" s="136"/>
      <c r="AE518" s="136"/>
    </row>
    <row r="519">
      <c r="A519" s="136"/>
      <c r="B519" s="136"/>
      <c r="C519" s="137"/>
      <c r="D519" s="137"/>
      <c r="E519" s="137"/>
      <c r="F519" s="141"/>
      <c r="G519" s="138"/>
      <c r="H519" s="138"/>
      <c r="I519" s="138"/>
      <c r="J519" s="139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  <c r="AA519" s="136"/>
      <c r="AB519" s="136"/>
      <c r="AC519" s="136"/>
      <c r="AD519" s="136"/>
      <c r="AE519" s="136"/>
    </row>
    <row r="520">
      <c r="A520" s="136"/>
      <c r="B520" s="136"/>
      <c r="C520" s="137"/>
      <c r="D520" s="137"/>
      <c r="E520" s="137"/>
      <c r="F520" s="141"/>
      <c r="G520" s="138"/>
      <c r="H520" s="138"/>
      <c r="I520" s="138"/>
      <c r="J520" s="139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  <c r="AD520" s="136"/>
      <c r="AE520" s="136"/>
    </row>
    <row r="521">
      <c r="A521" s="136"/>
      <c r="B521" s="136"/>
      <c r="C521" s="137"/>
      <c r="D521" s="137"/>
      <c r="E521" s="137"/>
      <c r="F521" s="141"/>
      <c r="G521" s="138"/>
      <c r="H521" s="138"/>
      <c r="I521" s="138"/>
      <c r="J521" s="139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  <c r="AA521" s="136"/>
      <c r="AB521" s="136"/>
      <c r="AC521" s="136"/>
      <c r="AD521" s="136"/>
      <c r="AE521" s="136"/>
    </row>
    <row r="522">
      <c r="A522" s="136"/>
      <c r="B522" s="136"/>
      <c r="C522" s="137"/>
      <c r="D522" s="137"/>
      <c r="E522" s="137"/>
      <c r="F522" s="141"/>
      <c r="G522" s="138"/>
      <c r="H522" s="138"/>
      <c r="I522" s="138"/>
      <c r="J522" s="139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  <c r="AA522" s="136"/>
      <c r="AB522" s="136"/>
      <c r="AC522" s="136"/>
      <c r="AD522" s="136"/>
      <c r="AE522" s="136"/>
    </row>
    <row r="523">
      <c r="A523" s="136"/>
      <c r="B523" s="136"/>
      <c r="C523" s="137"/>
      <c r="D523" s="137"/>
      <c r="E523" s="137"/>
      <c r="F523" s="141"/>
      <c r="G523" s="138"/>
      <c r="H523" s="138"/>
      <c r="I523" s="138"/>
      <c r="J523" s="139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  <c r="AA523" s="136"/>
      <c r="AB523" s="136"/>
      <c r="AC523" s="136"/>
      <c r="AD523" s="136"/>
      <c r="AE523" s="136"/>
    </row>
    <row r="524">
      <c r="A524" s="136"/>
      <c r="B524" s="136"/>
      <c r="C524" s="137"/>
      <c r="D524" s="137"/>
      <c r="E524" s="137"/>
      <c r="F524" s="141"/>
      <c r="G524" s="138"/>
      <c r="H524" s="138"/>
      <c r="I524" s="138"/>
      <c r="J524" s="139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  <c r="AA524" s="136"/>
      <c r="AB524" s="136"/>
      <c r="AC524" s="136"/>
      <c r="AD524" s="136"/>
      <c r="AE524" s="136"/>
    </row>
    <row r="525">
      <c r="A525" s="136"/>
      <c r="B525" s="136"/>
      <c r="C525" s="137"/>
      <c r="D525" s="137"/>
      <c r="E525" s="137"/>
      <c r="F525" s="141"/>
      <c r="G525" s="138"/>
      <c r="H525" s="138"/>
      <c r="I525" s="138"/>
      <c r="J525" s="139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  <c r="AA525" s="136"/>
      <c r="AB525" s="136"/>
      <c r="AC525" s="136"/>
      <c r="AD525" s="136"/>
      <c r="AE525" s="136"/>
    </row>
    <row r="526">
      <c r="A526" s="136"/>
      <c r="B526" s="136"/>
      <c r="C526" s="137"/>
      <c r="D526" s="137"/>
      <c r="E526" s="137"/>
      <c r="F526" s="141"/>
      <c r="G526" s="138"/>
      <c r="H526" s="138"/>
      <c r="I526" s="138"/>
      <c r="J526" s="139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  <c r="AA526" s="136"/>
      <c r="AB526" s="136"/>
      <c r="AC526" s="136"/>
      <c r="AD526" s="136"/>
      <c r="AE526" s="136"/>
    </row>
    <row r="527">
      <c r="A527" s="136"/>
      <c r="B527" s="136"/>
      <c r="C527" s="137"/>
      <c r="D527" s="137"/>
      <c r="E527" s="137"/>
      <c r="F527" s="141"/>
      <c r="G527" s="138"/>
      <c r="H527" s="138"/>
      <c r="I527" s="138"/>
      <c r="J527" s="139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  <c r="AA527" s="136"/>
      <c r="AB527" s="136"/>
      <c r="AC527" s="136"/>
      <c r="AD527" s="136"/>
      <c r="AE527" s="136"/>
    </row>
    <row r="528">
      <c r="A528" s="136"/>
      <c r="B528" s="136"/>
      <c r="C528" s="137"/>
      <c r="D528" s="137"/>
      <c r="E528" s="137"/>
      <c r="F528" s="141"/>
      <c r="G528" s="138"/>
      <c r="H528" s="138"/>
      <c r="I528" s="138"/>
      <c r="J528" s="139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  <c r="AA528" s="136"/>
      <c r="AB528" s="136"/>
      <c r="AC528" s="136"/>
      <c r="AD528" s="136"/>
      <c r="AE528" s="136"/>
    </row>
    <row r="529">
      <c r="A529" s="136"/>
      <c r="B529" s="136"/>
      <c r="C529" s="137"/>
      <c r="D529" s="137"/>
      <c r="E529" s="137"/>
      <c r="F529" s="141"/>
      <c r="G529" s="138"/>
      <c r="H529" s="138"/>
      <c r="I529" s="138"/>
      <c r="J529" s="139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  <c r="AA529" s="136"/>
      <c r="AB529" s="136"/>
      <c r="AC529" s="136"/>
      <c r="AD529" s="136"/>
      <c r="AE529" s="136"/>
    </row>
    <row r="530">
      <c r="A530" s="136"/>
      <c r="B530" s="136"/>
      <c r="C530" s="137"/>
      <c r="D530" s="137"/>
      <c r="E530" s="137"/>
      <c r="F530" s="141"/>
      <c r="G530" s="138"/>
      <c r="H530" s="138"/>
      <c r="I530" s="138"/>
      <c r="J530" s="139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  <c r="AA530" s="136"/>
      <c r="AB530" s="136"/>
      <c r="AC530" s="136"/>
      <c r="AD530" s="136"/>
      <c r="AE530" s="136"/>
    </row>
    <row r="531">
      <c r="A531" s="136"/>
      <c r="B531" s="136"/>
      <c r="C531" s="137"/>
      <c r="D531" s="137"/>
      <c r="E531" s="137"/>
      <c r="F531" s="141"/>
      <c r="G531" s="138"/>
      <c r="H531" s="138"/>
      <c r="I531" s="138"/>
      <c r="J531" s="139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  <c r="AA531" s="136"/>
      <c r="AB531" s="136"/>
      <c r="AC531" s="136"/>
      <c r="AD531" s="136"/>
      <c r="AE531" s="136"/>
    </row>
    <row r="532">
      <c r="A532" s="136"/>
      <c r="B532" s="136"/>
      <c r="C532" s="137"/>
      <c r="D532" s="137"/>
      <c r="E532" s="137"/>
      <c r="F532" s="141"/>
      <c r="G532" s="138"/>
      <c r="H532" s="138"/>
      <c r="I532" s="138"/>
      <c r="J532" s="139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  <c r="AA532" s="136"/>
      <c r="AB532" s="136"/>
      <c r="AC532" s="136"/>
      <c r="AD532" s="136"/>
      <c r="AE532" s="136"/>
    </row>
    <row r="533">
      <c r="A533" s="136"/>
      <c r="B533" s="136"/>
      <c r="C533" s="137"/>
      <c r="D533" s="137"/>
      <c r="E533" s="137"/>
      <c r="F533" s="141"/>
      <c r="G533" s="138"/>
      <c r="H533" s="138"/>
      <c r="I533" s="138"/>
      <c r="J533" s="139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  <c r="AA533" s="136"/>
      <c r="AB533" s="136"/>
      <c r="AC533" s="136"/>
      <c r="AD533" s="136"/>
      <c r="AE533" s="136"/>
    </row>
    <row r="534">
      <c r="A534" s="136"/>
      <c r="B534" s="136"/>
      <c r="C534" s="137"/>
      <c r="D534" s="137"/>
      <c r="E534" s="137"/>
      <c r="F534" s="141"/>
      <c r="G534" s="138"/>
      <c r="H534" s="138"/>
      <c r="I534" s="138"/>
      <c r="J534" s="139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  <c r="AA534" s="136"/>
      <c r="AB534" s="136"/>
      <c r="AC534" s="136"/>
      <c r="AD534" s="136"/>
      <c r="AE534" s="136"/>
    </row>
    <row r="535">
      <c r="A535" s="136"/>
      <c r="B535" s="136"/>
      <c r="C535" s="137"/>
      <c r="D535" s="137"/>
      <c r="E535" s="137"/>
      <c r="F535" s="141"/>
      <c r="G535" s="138"/>
      <c r="H535" s="138"/>
      <c r="I535" s="138"/>
      <c r="J535" s="139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  <c r="AA535" s="136"/>
      <c r="AB535" s="136"/>
      <c r="AC535" s="136"/>
      <c r="AD535" s="136"/>
      <c r="AE535" s="136"/>
    </row>
    <row r="536">
      <c r="A536" s="136"/>
      <c r="B536" s="136"/>
      <c r="C536" s="137"/>
      <c r="D536" s="137"/>
      <c r="E536" s="137"/>
      <c r="F536" s="141"/>
      <c r="G536" s="138"/>
      <c r="H536" s="138"/>
      <c r="I536" s="138"/>
      <c r="J536" s="139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  <c r="AA536" s="136"/>
      <c r="AB536" s="136"/>
      <c r="AC536" s="136"/>
      <c r="AD536" s="136"/>
      <c r="AE536" s="136"/>
    </row>
    <row r="537">
      <c r="A537" s="136"/>
      <c r="B537" s="136"/>
      <c r="C537" s="137"/>
      <c r="D537" s="137"/>
      <c r="E537" s="137"/>
      <c r="F537" s="141"/>
      <c r="G537" s="138"/>
      <c r="H537" s="138"/>
      <c r="I537" s="138"/>
      <c r="J537" s="139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  <c r="AA537" s="136"/>
      <c r="AB537" s="136"/>
      <c r="AC537" s="136"/>
      <c r="AD537" s="136"/>
      <c r="AE537" s="136"/>
    </row>
    <row r="538">
      <c r="A538" s="136"/>
      <c r="B538" s="136"/>
      <c r="C538" s="137"/>
      <c r="D538" s="137"/>
      <c r="E538" s="137"/>
      <c r="F538" s="141"/>
      <c r="G538" s="138"/>
      <c r="H538" s="138"/>
      <c r="I538" s="138"/>
      <c r="J538" s="139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  <c r="AA538" s="136"/>
      <c r="AB538" s="136"/>
      <c r="AC538" s="136"/>
      <c r="AD538" s="136"/>
      <c r="AE538" s="136"/>
    </row>
    <row r="539">
      <c r="A539" s="136"/>
      <c r="B539" s="136"/>
      <c r="C539" s="137"/>
      <c r="D539" s="137"/>
      <c r="E539" s="137"/>
      <c r="F539" s="141"/>
      <c r="G539" s="138"/>
      <c r="H539" s="138"/>
      <c r="I539" s="138"/>
      <c r="J539" s="139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  <c r="AA539" s="136"/>
      <c r="AB539" s="136"/>
      <c r="AC539" s="136"/>
      <c r="AD539" s="136"/>
      <c r="AE539" s="136"/>
    </row>
    <row r="540">
      <c r="A540" s="136"/>
      <c r="B540" s="136"/>
      <c r="C540" s="137"/>
      <c r="D540" s="137"/>
      <c r="E540" s="137"/>
      <c r="F540" s="141"/>
      <c r="G540" s="138"/>
      <c r="H540" s="138"/>
      <c r="I540" s="138"/>
      <c r="J540" s="139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  <c r="AA540" s="136"/>
      <c r="AB540" s="136"/>
      <c r="AC540" s="136"/>
      <c r="AD540" s="136"/>
      <c r="AE540" s="136"/>
    </row>
    <row r="541">
      <c r="A541" s="136"/>
      <c r="B541" s="136"/>
      <c r="C541" s="137"/>
      <c r="D541" s="137"/>
      <c r="E541" s="137"/>
      <c r="F541" s="141"/>
      <c r="G541" s="138"/>
      <c r="H541" s="138"/>
      <c r="I541" s="138"/>
      <c r="J541" s="139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  <c r="AB541" s="136"/>
      <c r="AC541" s="136"/>
      <c r="AD541" s="136"/>
      <c r="AE541" s="136"/>
    </row>
    <row r="542">
      <c r="A542" s="136"/>
      <c r="B542" s="136"/>
      <c r="C542" s="137"/>
      <c r="D542" s="137"/>
      <c r="E542" s="137"/>
      <c r="F542" s="141"/>
      <c r="G542" s="138"/>
      <c r="H542" s="138"/>
      <c r="I542" s="138"/>
      <c r="J542" s="139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  <c r="AB542" s="136"/>
      <c r="AC542" s="136"/>
      <c r="AD542" s="136"/>
      <c r="AE542" s="136"/>
    </row>
    <row r="543">
      <c r="A543" s="136"/>
      <c r="B543" s="136"/>
      <c r="C543" s="137"/>
      <c r="D543" s="137"/>
      <c r="E543" s="137"/>
      <c r="F543" s="141"/>
      <c r="G543" s="138"/>
      <c r="H543" s="138"/>
      <c r="I543" s="138"/>
      <c r="J543" s="139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  <c r="AA543" s="136"/>
      <c r="AB543" s="136"/>
      <c r="AC543" s="136"/>
      <c r="AD543" s="136"/>
      <c r="AE543" s="136"/>
    </row>
    <row r="544">
      <c r="A544" s="136"/>
      <c r="B544" s="136"/>
      <c r="C544" s="137"/>
      <c r="D544" s="137"/>
      <c r="E544" s="137"/>
      <c r="F544" s="141"/>
      <c r="G544" s="138"/>
      <c r="H544" s="138"/>
      <c r="I544" s="138"/>
      <c r="J544" s="139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  <c r="AA544" s="136"/>
      <c r="AB544" s="136"/>
      <c r="AC544" s="136"/>
      <c r="AD544" s="136"/>
      <c r="AE544" s="136"/>
    </row>
    <row r="545">
      <c r="A545" s="136"/>
      <c r="B545" s="136"/>
      <c r="C545" s="137"/>
      <c r="D545" s="137"/>
      <c r="E545" s="137"/>
      <c r="F545" s="141"/>
      <c r="G545" s="138"/>
      <c r="H545" s="138"/>
      <c r="I545" s="138"/>
      <c r="J545" s="139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  <c r="AA545" s="136"/>
      <c r="AB545" s="136"/>
      <c r="AC545" s="136"/>
      <c r="AD545" s="136"/>
      <c r="AE545" s="136"/>
    </row>
    <row r="546">
      <c r="A546" s="136"/>
      <c r="B546" s="136"/>
      <c r="C546" s="137"/>
      <c r="D546" s="137"/>
      <c r="E546" s="137"/>
      <c r="F546" s="141"/>
      <c r="G546" s="138"/>
      <c r="H546" s="138"/>
      <c r="I546" s="138"/>
      <c r="J546" s="139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  <c r="AA546" s="136"/>
      <c r="AB546" s="136"/>
      <c r="AC546" s="136"/>
      <c r="AD546" s="136"/>
      <c r="AE546" s="136"/>
    </row>
    <row r="547">
      <c r="A547" s="136"/>
      <c r="B547" s="136"/>
      <c r="C547" s="137"/>
      <c r="D547" s="137"/>
      <c r="E547" s="137"/>
      <c r="F547" s="141"/>
      <c r="G547" s="138"/>
      <c r="H547" s="138"/>
      <c r="I547" s="138"/>
      <c r="J547" s="139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  <c r="AA547" s="136"/>
      <c r="AB547" s="136"/>
      <c r="AC547" s="136"/>
      <c r="AD547" s="136"/>
      <c r="AE547" s="136"/>
    </row>
    <row r="548">
      <c r="A548" s="136"/>
      <c r="B548" s="136"/>
      <c r="C548" s="137"/>
      <c r="D548" s="137"/>
      <c r="E548" s="137"/>
      <c r="F548" s="141"/>
      <c r="G548" s="138"/>
      <c r="H548" s="138"/>
      <c r="I548" s="138"/>
      <c r="J548" s="139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  <c r="AA548" s="136"/>
      <c r="AB548" s="136"/>
      <c r="AC548" s="136"/>
      <c r="AD548" s="136"/>
      <c r="AE548" s="136"/>
    </row>
    <row r="549">
      <c r="A549" s="136"/>
      <c r="B549" s="136"/>
      <c r="C549" s="137"/>
      <c r="D549" s="137"/>
      <c r="E549" s="137"/>
      <c r="F549" s="141"/>
      <c r="G549" s="138"/>
      <c r="H549" s="138"/>
      <c r="I549" s="138"/>
      <c r="J549" s="139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  <c r="AA549" s="136"/>
      <c r="AB549" s="136"/>
      <c r="AC549" s="136"/>
      <c r="AD549" s="136"/>
      <c r="AE549" s="136"/>
    </row>
    <row r="550">
      <c r="A550" s="136"/>
      <c r="B550" s="136"/>
      <c r="C550" s="137"/>
      <c r="D550" s="137"/>
      <c r="E550" s="137"/>
      <c r="F550" s="141"/>
      <c r="G550" s="138"/>
      <c r="H550" s="138"/>
      <c r="I550" s="138"/>
      <c r="J550" s="139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  <c r="AA550" s="136"/>
      <c r="AB550" s="136"/>
      <c r="AC550" s="136"/>
      <c r="AD550" s="136"/>
      <c r="AE550" s="136"/>
    </row>
    <row r="551">
      <c r="A551" s="136"/>
      <c r="B551" s="136"/>
      <c r="C551" s="137"/>
      <c r="D551" s="137"/>
      <c r="E551" s="137"/>
      <c r="F551" s="141"/>
      <c r="G551" s="138"/>
      <c r="H551" s="138"/>
      <c r="I551" s="138"/>
      <c r="J551" s="139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  <c r="AA551" s="136"/>
      <c r="AB551" s="136"/>
      <c r="AC551" s="136"/>
      <c r="AD551" s="136"/>
      <c r="AE551" s="136"/>
    </row>
    <row r="552">
      <c r="A552" s="136"/>
      <c r="B552" s="136"/>
      <c r="C552" s="137"/>
      <c r="D552" s="137"/>
      <c r="E552" s="137"/>
      <c r="F552" s="141"/>
      <c r="G552" s="138"/>
      <c r="H552" s="138"/>
      <c r="I552" s="138"/>
      <c r="J552" s="139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  <c r="AA552" s="136"/>
      <c r="AB552" s="136"/>
      <c r="AC552" s="136"/>
      <c r="AD552" s="136"/>
      <c r="AE552" s="136"/>
    </row>
    <row r="553">
      <c r="A553" s="136"/>
      <c r="B553" s="136"/>
      <c r="C553" s="137"/>
      <c r="D553" s="137"/>
      <c r="E553" s="137"/>
      <c r="F553" s="141"/>
      <c r="G553" s="138"/>
      <c r="H553" s="138"/>
      <c r="I553" s="138"/>
      <c r="J553" s="139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  <c r="AA553" s="136"/>
      <c r="AB553" s="136"/>
      <c r="AC553" s="136"/>
      <c r="AD553" s="136"/>
      <c r="AE553" s="136"/>
    </row>
    <row r="554">
      <c r="A554" s="136"/>
      <c r="B554" s="136"/>
      <c r="C554" s="137"/>
      <c r="D554" s="137"/>
      <c r="E554" s="137"/>
      <c r="F554" s="141"/>
      <c r="G554" s="138"/>
      <c r="H554" s="138"/>
      <c r="I554" s="138"/>
      <c r="J554" s="139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  <c r="AA554" s="136"/>
      <c r="AB554" s="136"/>
      <c r="AC554" s="136"/>
      <c r="AD554" s="136"/>
      <c r="AE554" s="136"/>
    </row>
    <row r="555">
      <c r="A555" s="136"/>
      <c r="B555" s="136"/>
      <c r="C555" s="137"/>
      <c r="D555" s="137"/>
      <c r="E555" s="137"/>
      <c r="F555" s="141"/>
      <c r="G555" s="138"/>
      <c r="H555" s="138"/>
      <c r="I555" s="138"/>
      <c r="J555" s="139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  <c r="AA555" s="136"/>
      <c r="AB555" s="136"/>
      <c r="AC555" s="136"/>
      <c r="AD555" s="136"/>
      <c r="AE555" s="136"/>
    </row>
    <row r="556">
      <c r="A556" s="136"/>
      <c r="B556" s="136"/>
      <c r="C556" s="137"/>
      <c r="D556" s="137"/>
      <c r="E556" s="137"/>
      <c r="F556" s="141"/>
      <c r="G556" s="138"/>
      <c r="H556" s="138"/>
      <c r="I556" s="138"/>
      <c r="J556" s="139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  <c r="AA556" s="136"/>
      <c r="AB556" s="136"/>
      <c r="AC556" s="136"/>
      <c r="AD556" s="136"/>
      <c r="AE556" s="136"/>
    </row>
    <row r="557">
      <c r="A557" s="136"/>
      <c r="B557" s="136"/>
      <c r="C557" s="137"/>
      <c r="D557" s="137"/>
      <c r="E557" s="137"/>
      <c r="F557" s="141"/>
      <c r="G557" s="138"/>
      <c r="H557" s="138"/>
      <c r="I557" s="138"/>
      <c r="J557" s="139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  <c r="AA557" s="136"/>
      <c r="AB557" s="136"/>
      <c r="AC557" s="136"/>
      <c r="AD557" s="136"/>
      <c r="AE557" s="136"/>
    </row>
    <row r="558">
      <c r="A558" s="136"/>
      <c r="B558" s="136"/>
      <c r="C558" s="137"/>
      <c r="D558" s="137"/>
      <c r="E558" s="137"/>
      <c r="F558" s="141"/>
      <c r="G558" s="138"/>
      <c r="H558" s="138"/>
      <c r="I558" s="138"/>
      <c r="J558" s="139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  <c r="AA558" s="136"/>
      <c r="AB558" s="136"/>
      <c r="AC558" s="136"/>
      <c r="AD558" s="136"/>
      <c r="AE558" s="136"/>
    </row>
    <row r="559">
      <c r="A559" s="136"/>
      <c r="B559" s="136"/>
      <c r="C559" s="137"/>
      <c r="D559" s="137"/>
      <c r="E559" s="137"/>
      <c r="F559" s="141"/>
      <c r="G559" s="138"/>
      <c r="H559" s="138"/>
      <c r="I559" s="138"/>
      <c r="J559" s="139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  <c r="AA559" s="136"/>
      <c r="AB559" s="136"/>
      <c r="AC559" s="136"/>
      <c r="AD559" s="136"/>
      <c r="AE559" s="136"/>
    </row>
    <row r="560">
      <c r="A560" s="136"/>
      <c r="B560" s="136"/>
      <c r="C560" s="137"/>
      <c r="D560" s="137"/>
      <c r="E560" s="137"/>
      <c r="F560" s="141"/>
      <c r="G560" s="138"/>
      <c r="H560" s="138"/>
      <c r="I560" s="138"/>
      <c r="J560" s="139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  <c r="AA560" s="136"/>
      <c r="AB560" s="136"/>
      <c r="AC560" s="136"/>
      <c r="AD560" s="136"/>
      <c r="AE560" s="136"/>
    </row>
    <row r="561">
      <c r="A561" s="136"/>
      <c r="B561" s="136"/>
      <c r="C561" s="137"/>
      <c r="D561" s="137"/>
      <c r="E561" s="137"/>
      <c r="F561" s="141"/>
      <c r="G561" s="138"/>
      <c r="H561" s="138"/>
      <c r="I561" s="138"/>
      <c r="J561" s="139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  <c r="AA561" s="136"/>
      <c r="AB561" s="136"/>
      <c r="AC561" s="136"/>
      <c r="AD561" s="136"/>
      <c r="AE561" s="136"/>
    </row>
    <row r="562">
      <c r="A562" s="136"/>
      <c r="B562" s="136"/>
      <c r="C562" s="137"/>
      <c r="D562" s="137"/>
      <c r="E562" s="137"/>
      <c r="F562" s="141"/>
      <c r="G562" s="138"/>
      <c r="H562" s="138"/>
      <c r="I562" s="138"/>
      <c r="J562" s="139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  <c r="AA562" s="136"/>
      <c r="AB562" s="136"/>
      <c r="AC562" s="136"/>
      <c r="AD562" s="136"/>
      <c r="AE562" s="136"/>
    </row>
    <row r="563">
      <c r="A563" s="136"/>
      <c r="B563" s="136"/>
      <c r="C563" s="137"/>
      <c r="D563" s="137"/>
      <c r="E563" s="137"/>
      <c r="F563" s="141"/>
      <c r="G563" s="138"/>
      <c r="H563" s="138"/>
      <c r="I563" s="138"/>
      <c r="J563" s="139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  <c r="AA563" s="136"/>
      <c r="AB563" s="136"/>
      <c r="AC563" s="136"/>
      <c r="AD563" s="136"/>
      <c r="AE563" s="136"/>
    </row>
    <row r="564">
      <c r="A564" s="136"/>
      <c r="B564" s="136"/>
      <c r="C564" s="137"/>
      <c r="D564" s="137"/>
      <c r="E564" s="137"/>
      <c r="F564" s="141"/>
      <c r="G564" s="138"/>
      <c r="H564" s="138"/>
      <c r="I564" s="138"/>
      <c r="J564" s="139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  <c r="AA564" s="136"/>
      <c r="AB564" s="136"/>
      <c r="AC564" s="136"/>
      <c r="AD564" s="136"/>
      <c r="AE564" s="136"/>
    </row>
    <row r="565">
      <c r="A565" s="136"/>
      <c r="B565" s="136"/>
      <c r="C565" s="137"/>
      <c r="D565" s="137"/>
      <c r="E565" s="137"/>
      <c r="F565" s="141"/>
      <c r="G565" s="138"/>
      <c r="H565" s="138"/>
      <c r="I565" s="138"/>
      <c r="J565" s="139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  <c r="AA565" s="136"/>
      <c r="AB565" s="136"/>
      <c r="AC565" s="136"/>
      <c r="AD565" s="136"/>
      <c r="AE565" s="136"/>
    </row>
    <row r="566">
      <c r="A566" s="136"/>
      <c r="B566" s="136"/>
      <c r="C566" s="137"/>
      <c r="D566" s="137"/>
      <c r="E566" s="137"/>
      <c r="F566" s="141"/>
      <c r="G566" s="138"/>
      <c r="H566" s="138"/>
      <c r="I566" s="138"/>
      <c r="J566" s="139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  <c r="AA566" s="136"/>
      <c r="AB566" s="136"/>
      <c r="AC566" s="136"/>
      <c r="AD566" s="136"/>
      <c r="AE566" s="136"/>
    </row>
    <row r="567">
      <c r="A567" s="136"/>
      <c r="B567" s="136"/>
      <c r="C567" s="137"/>
      <c r="D567" s="137"/>
      <c r="E567" s="137"/>
      <c r="F567" s="141"/>
      <c r="G567" s="138"/>
      <c r="H567" s="138"/>
      <c r="I567" s="138"/>
      <c r="J567" s="139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  <c r="AB567" s="136"/>
      <c r="AC567" s="136"/>
      <c r="AD567" s="136"/>
      <c r="AE567" s="136"/>
    </row>
    <row r="568">
      <c r="A568" s="136"/>
      <c r="B568" s="136"/>
      <c r="C568" s="137"/>
      <c r="D568" s="137"/>
      <c r="E568" s="137"/>
      <c r="F568" s="141"/>
      <c r="G568" s="138"/>
      <c r="H568" s="138"/>
      <c r="I568" s="138"/>
      <c r="J568" s="139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  <c r="AB568" s="136"/>
      <c r="AC568" s="136"/>
      <c r="AD568" s="136"/>
      <c r="AE568" s="136"/>
    </row>
    <row r="569">
      <c r="A569" s="136"/>
      <c r="B569" s="136"/>
      <c r="C569" s="137"/>
      <c r="D569" s="137"/>
      <c r="E569" s="137"/>
      <c r="F569" s="141"/>
      <c r="G569" s="138"/>
      <c r="H569" s="138"/>
      <c r="I569" s="138"/>
      <c r="J569" s="139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  <c r="AA569" s="136"/>
      <c r="AB569" s="136"/>
      <c r="AC569" s="136"/>
      <c r="AD569" s="136"/>
      <c r="AE569" s="136"/>
    </row>
    <row r="570">
      <c r="A570" s="136"/>
      <c r="B570" s="136"/>
      <c r="C570" s="137"/>
      <c r="D570" s="137"/>
      <c r="E570" s="137"/>
      <c r="F570" s="141"/>
      <c r="G570" s="138"/>
      <c r="H570" s="138"/>
      <c r="I570" s="138"/>
      <c r="J570" s="139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  <c r="AB570" s="136"/>
      <c r="AC570" s="136"/>
      <c r="AD570" s="136"/>
      <c r="AE570" s="136"/>
    </row>
    <row r="571">
      <c r="A571" s="136"/>
      <c r="B571" s="136"/>
      <c r="C571" s="137"/>
      <c r="D571" s="137"/>
      <c r="E571" s="137"/>
      <c r="F571" s="141"/>
      <c r="G571" s="138"/>
      <c r="H571" s="138"/>
      <c r="I571" s="138"/>
      <c r="J571" s="139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  <c r="AA571" s="136"/>
      <c r="AB571" s="136"/>
      <c r="AC571" s="136"/>
      <c r="AD571" s="136"/>
      <c r="AE571" s="136"/>
    </row>
    <row r="572">
      <c r="A572" s="136"/>
      <c r="B572" s="136"/>
      <c r="C572" s="137"/>
      <c r="D572" s="137"/>
      <c r="E572" s="137"/>
      <c r="F572" s="141"/>
      <c r="G572" s="138"/>
      <c r="H572" s="138"/>
      <c r="I572" s="138"/>
      <c r="J572" s="139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  <c r="AA572" s="136"/>
      <c r="AB572" s="136"/>
      <c r="AC572" s="136"/>
      <c r="AD572" s="136"/>
      <c r="AE572" s="136"/>
    </row>
    <row r="573">
      <c r="A573" s="136"/>
      <c r="B573" s="136"/>
      <c r="C573" s="137"/>
      <c r="D573" s="137"/>
      <c r="E573" s="137"/>
      <c r="F573" s="141"/>
      <c r="G573" s="138"/>
      <c r="H573" s="138"/>
      <c r="I573" s="138"/>
      <c r="J573" s="139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  <c r="AA573" s="136"/>
      <c r="AB573" s="136"/>
      <c r="AC573" s="136"/>
      <c r="AD573" s="136"/>
      <c r="AE573" s="136"/>
    </row>
    <row r="574">
      <c r="A574" s="136"/>
      <c r="B574" s="136"/>
      <c r="C574" s="137"/>
      <c r="D574" s="137"/>
      <c r="E574" s="137"/>
      <c r="F574" s="141"/>
      <c r="G574" s="138"/>
      <c r="H574" s="138"/>
      <c r="I574" s="138"/>
      <c r="J574" s="139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  <c r="AA574" s="136"/>
      <c r="AB574" s="136"/>
      <c r="AC574" s="136"/>
      <c r="AD574" s="136"/>
      <c r="AE574" s="136"/>
    </row>
    <row r="575">
      <c r="A575" s="136"/>
      <c r="B575" s="136"/>
      <c r="C575" s="137"/>
      <c r="D575" s="137"/>
      <c r="E575" s="137"/>
      <c r="F575" s="141"/>
      <c r="G575" s="138"/>
      <c r="H575" s="138"/>
      <c r="I575" s="138"/>
      <c r="J575" s="139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  <c r="AB575" s="136"/>
      <c r="AC575" s="136"/>
      <c r="AD575" s="136"/>
      <c r="AE575" s="136"/>
    </row>
    <row r="576">
      <c r="A576" s="136"/>
      <c r="B576" s="136"/>
      <c r="C576" s="137"/>
      <c r="D576" s="137"/>
      <c r="E576" s="137"/>
      <c r="F576" s="141"/>
      <c r="G576" s="138"/>
      <c r="H576" s="138"/>
      <c r="I576" s="138"/>
      <c r="J576" s="139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  <c r="AA576" s="136"/>
      <c r="AB576" s="136"/>
      <c r="AC576" s="136"/>
      <c r="AD576" s="136"/>
      <c r="AE576" s="136"/>
    </row>
    <row r="577">
      <c r="A577" s="136"/>
      <c r="B577" s="136"/>
      <c r="C577" s="137"/>
      <c r="D577" s="137"/>
      <c r="E577" s="137"/>
      <c r="F577" s="141"/>
      <c r="G577" s="138"/>
      <c r="H577" s="138"/>
      <c r="I577" s="138"/>
      <c r="J577" s="139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  <c r="AA577" s="136"/>
      <c r="AB577" s="136"/>
      <c r="AC577" s="136"/>
      <c r="AD577" s="136"/>
      <c r="AE577" s="136"/>
    </row>
    <row r="578">
      <c r="A578" s="136"/>
      <c r="B578" s="136"/>
      <c r="C578" s="137"/>
      <c r="D578" s="137"/>
      <c r="E578" s="137"/>
      <c r="F578" s="141"/>
      <c r="G578" s="138"/>
      <c r="H578" s="138"/>
      <c r="I578" s="138"/>
      <c r="J578" s="139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  <c r="AA578" s="136"/>
      <c r="AB578" s="136"/>
      <c r="AC578" s="136"/>
      <c r="AD578" s="136"/>
      <c r="AE578" s="136"/>
    </row>
    <row r="579">
      <c r="A579" s="136"/>
      <c r="B579" s="136"/>
      <c r="C579" s="137"/>
      <c r="D579" s="137"/>
      <c r="E579" s="137"/>
      <c r="F579" s="141"/>
      <c r="G579" s="138"/>
      <c r="H579" s="138"/>
      <c r="I579" s="138"/>
      <c r="J579" s="139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  <c r="AA579" s="136"/>
      <c r="AB579" s="136"/>
      <c r="AC579" s="136"/>
      <c r="AD579" s="136"/>
      <c r="AE579" s="136"/>
    </row>
    <row r="580">
      <c r="A580" s="136"/>
      <c r="B580" s="136"/>
      <c r="C580" s="137"/>
      <c r="D580" s="137"/>
      <c r="E580" s="137"/>
      <c r="F580" s="141"/>
      <c r="G580" s="138"/>
      <c r="H580" s="138"/>
      <c r="I580" s="138"/>
      <c r="J580" s="139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  <c r="AA580" s="136"/>
      <c r="AB580" s="136"/>
      <c r="AC580" s="136"/>
      <c r="AD580" s="136"/>
      <c r="AE580" s="136"/>
    </row>
    <row r="581">
      <c r="A581" s="136"/>
      <c r="B581" s="136"/>
      <c r="C581" s="137"/>
      <c r="D581" s="137"/>
      <c r="E581" s="137"/>
      <c r="F581" s="141"/>
      <c r="G581" s="138"/>
      <c r="H581" s="138"/>
      <c r="I581" s="138"/>
      <c r="J581" s="139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  <c r="AB581" s="136"/>
      <c r="AC581" s="136"/>
      <c r="AD581" s="136"/>
      <c r="AE581" s="136"/>
    </row>
    <row r="582">
      <c r="A582" s="136"/>
      <c r="B582" s="136"/>
      <c r="C582" s="137"/>
      <c r="D582" s="137"/>
      <c r="E582" s="137"/>
      <c r="F582" s="141"/>
      <c r="G582" s="138"/>
      <c r="H582" s="138"/>
      <c r="I582" s="138"/>
      <c r="J582" s="139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  <c r="AA582" s="136"/>
      <c r="AB582" s="136"/>
      <c r="AC582" s="136"/>
      <c r="AD582" s="136"/>
      <c r="AE582" s="136"/>
    </row>
    <row r="583">
      <c r="A583" s="136"/>
      <c r="B583" s="136"/>
      <c r="C583" s="137"/>
      <c r="D583" s="137"/>
      <c r="E583" s="137"/>
      <c r="F583" s="141"/>
      <c r="G583" s="138"/>
      <c r="H583" s="138"/>
      <c r="I583" s="138"/>
      <c r="J583" s="139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  <c r="AA583" s="136"/>
      <c r="AB583" s="136"/>
      <c r="AC583" s="136"/>
      <c r="AD583" s="136"/>
      <c r="AE583" s="136"/>
    </row>
    <row r="584">
      <c r="A584" s="136"/>
      <c r="B584" s="136"/>
      <c r="C584" s="137"/>
      <c r="D584" s="137"/>
      <c r="E584" s="137"/>
      <c r="F584" s="141"/>
      <c r="G584" s="138"/>
      <c r="H584" s="138"/>
      <c r="I584" s="138"/>
      <c r="J584" s="139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  <c r="AA584" s="136"/>
      <c r="AB584" s="136"/>
      <c r="AC584" s="136"/>
      <c r="AD584" s="136"/>
      <c r="AE584" s="136"/>
    </row>
    <row r="585">
      <c r="A585" s="136"/>
      <c r="B585" s="136"/>
      <c r="C585" s="137"/>
      <c r="D585" s="137"/>
      <c r="E585" s="137"/>
      <c r="F585" s="141"/>
      <c r="G585" s="138"/>
      <c r="H585" s="138"/>
      <c r="I585" s="138"/>
      <c r="J585" s="139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  <c r="AA585" s="136"/>
      <c r="AB585" s="136"/>
      <c r="AC585" s="136"/>
      <c r="AD585" s="136"/>
      <c r="AE585" s="136"/>
    </row>
    <row r="586">
      <c r="A586" s="136"/>
      <c r="B586" s="136"/>
      <c r="C586" s="137"/>
      <c r="D586" s="137"/>
      <c r="E586" s="137"/>
      <c r="F586" s="141"/>
      <c r="G586" s="138"/>
      <c r="H586" s="138"/>
      <c r="I586" s="138"/>
      <c r="J586" s="139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  <c r="AA586" s="136"/>
      <c r="AB586" s="136"/>
      <c r="AC586" s="136"/>
      <c r="AD586" s="136"/>
      <c r="AE586" s="136"/>
    </row>
    <row r="587">
      <c r="A587" s="136"/>
      <c r="B587" s="136"/>
      <c r="C587" s="137"/>
      <c r="D587" s="137"/>
      <c r="E587" s="137"/>
      <c r="F587" s="141"/>
      <c r="G587" s="138"/>
      <c r="H587" s="138"/>
      <c r="I587" s="138"/>
      <c r="J587" s="139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  <c r="AA587" s="136"/>
      <c r="AB587" s="136"/>
      <c r="AC587" s="136"/>
      <c r="AD587" s="136"/>
      <c r="AE587" s="136"/>
    </row>
    <row r="588">
      <c r="A588" s="136"/>
      <c r="B588" s="136"/>
      <c r="C588" s="137"/>
      <c r="D588" s="137"/>
      <c r="E588" s="137"/>
      <c r="F588" s="141"/>
      <c r="G588" s="138"/>
      <c r="H588" s="138"/>
      <c r="I588" s="138"/>
      <c r="J588" s="139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  <c r="AA588" s="136"/>
      <c r="AB588" s="136"/>
      <c r="AC588" s="136"/>
      <c r="AD588" s="136"/>
      <c r="AE588" s="136"/>
    </row>
    <row r="589">
      <c r="A589" s="136"/>
      <c r="B589" s="136"/>
      <c r="C589" s="137"/>
      <c r="D589" s="137"/>
      <c r="E589" s="137"/>
      <c r="F589" s="141"/>
      <c r="G589" s="138"/>
      <c r="H589" s="138"/>
      <c r="I589" s="138"/>
      <c r="J589" s="139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  <c r="AA589" s="136"/>
      <c r="AB589" s="136"/>
      <c r="AC589" s="136"/>
      <c r="AD589" s="136"/>
      <c r="AE589" s="136"/>
    </row>
    <row r="590">
      <c r="A590" s="136"/>
      <c r="B590" s="136"/>
      <c r="C590" s="137"/>
      <c r="D590" s="137"/>
      <c r="E590" s="137"/>
      <c r="F590" s="141"/>
      <c r="G590" s="138"/>
      <c r="H590" s="138"/>
      <c r="I590" s="138"/>
      <c r="J590" s="139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  <c r="AA590" s="136"/>
      <c r="AB590" s="136"/>
      <c r="AC590" s="136"/>
      <c r="AD590" s="136"/>
      <c r="AE590" s="136"/>
    </row>
    <row r="591">
      <c r="A591" s="136"/>
      <c r="B591" s="136"/>
      <c r="C591" s="137"/>
      <c r="D591" s="137"/>
      <c r="E591" s="137"/>
      <c r="F591" s="141"/>
      <c r="G591" s="138"/>
      <c r="H591" s="138"/>
      <c r="I591" s="138"/>
      <c r="J591" s="139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  <c r="AA591" s="136"/>
      <c r="AB591" s="136"/>
      <c r="AC591" s="136"/>
      <c r="AD591" s="136"/>
      <c r="AE591" s="136"/>
    </row>
    <row r="592">
      <c r="A592" s="136"/>
      <c r="B592" s="136"/>
      <c r="C592" s="137"/>
      <c r="D592" s="137"/>
      <c r="E592" s="137"/>
      <c r="F592" s="141"/>
      <c r="G592" s="138"/>
      <c r="H592" s="138"/>
      <c r="I592" s="138"/>
      <c r="J592" s="139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  <c r="AA592" s="136"/>
      <c r="AB592" s="136"/>
      <c r="AC592" s="136"/>
      <c r="AD592" s="136"/>
      <c r="AE592" s="136"/>
    </row>
    <row r="593">
      <c r="A593" s="136"/>
      <c r="B593" s="136"/>
      <c r="C593" s="137"/>
      <c r="D593" s="137"/>
      <c r="E593" s="137"/>
      <c r="F593" s="141"/>
      <c r="G593" s="138"/>
      <c r="H593" s="138"/>
      <c r="I593" s="138"/>
      <c r="J593" s="139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  <c r="AB593" s="136"/>
      <c r="AC593" s="136"/>
      <c r="AD593" s="136"/>
      <c r="AE593" s="136"/>
    </row>
    <row r="594">
      <c r="A594" s="136"/>
      <c r="B594" s="136"/>
      <c r="C594" s="137"/>
      <c r="D594" s="137"/>
      <c r="E594" s="137"/>
      <c r="F594" s="141"/>
      <c r="G594" s="138"/>
      <c r="H594" s="138"/>
      <c r="I594" s="138"/>
      <c r="J594" s="139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  <c r="AB594" s="136"/>
      <c r="AC594" s="136"/>
      <c r="AD594" s="136"/>
      <c r="AE594" s="136"/>
    </row>
    <row r="595">
      <c r="A595" s="136"/>
      <c r="B595" s="136"/>
      <c r="C595" s="137"/>
      <c r="D595" s="137"/>
      <c r="E595" s="137"/>
      <c r="F595" s="141"/>
      <c r="G595" s="138"/>
      <c r="H595" s="138"/>
      <c r="I595" s="138"/>
      <c r="J595" s="139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  <c r="AA595" s="136"/>
      <c r="AB595" s="136"/>
      <c r="AC595" s="136"/>
      <c r="AD595" s="136"/>
      <c r="AE595" s="136"/>
    </row>
    <row r="596">
      <c r="A596" s="136"/>
      <c r="B596" s="136"/>
      <c r="C596" s="137"/>
      <c r="D596" s="137"/>
      <c r="E596" s="137"/>
      <c r="F596" s="141"/>
      <c r="G596" s="138"/>
      <c r="H596" s="138"/>
      <c r="I596" s="138"/>
      <c r="J596" s="139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  <c r="AA596" s="136"/>
      <c r="AB596" s="136"/>
      <c r="AC596" s="136"/>
      <c r="AD596" s="136"/>
      <c r="AE596" s="136"/>
    </row>
    <row r="597">
      <c r="A597" s="136"/>
      <c r="B597" s="136"/>
      <c r="C597" s="137"/>
      <c r="D597" s="137"/>
      <c r="E597" s="137"/>
      <c r="F597" s="141"/>
      <c r="G597" s="138"/>
      <c r="H597" s="138"/>
      <c r="I597" s="138"/>
      <c r="J597" s="139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  <c r="AA597" s="136"/>
      <c r="AB597" s="136"/>
      <c r="AC597" s="136"/>
      <c r="AD597" s="136"/>
      <c r="AE597" s="136"/>
    </row>
    <row r="598">
      <c r="A598" s="136"/>
      <c r="B598" s="136"/>
      <c r="C598" s="137"/>
      <c r="D598" s="137"/>
      <c r="E598" s="137"/>
      <c r="F598" s="141"/>
      <c r="G598" s="138"/>
      <c r="H598" s="138"/>
      <c r="I598" s="138"/>
      <c r="J598" s="139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  <c r="AA598" s="136"/>
      <c r="AB598" s="136"/>
      <c r="AC598" s="136"/>
      <c r="AD598" s="136"/>
      <c r="AE598" s="136"/>
    </row>
    <row r="599">
      <c r="A599" s="136"/>
      <c r="B599" s="136"/>
      <c r="C599" s="137"/>
      <c r="D599" s="137"/>
      <c r="E599" s="137"/>
      <c r="F599" s="141"/>
      <c r="G599" s="138"/>
      <c r="H599" s="138"/>
      <c r="I599" s="138"/>
      <c r="J599" s="139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  <c r="AA599" s="136"/>
      <c r="AB599" s="136"/>
      <c r="AC599" s="136"/>
      <c r="AD599" s="136"/>
      <c r="AE599" s="136"/>
    </row>
    <row r="600">
      <c r="A600" s="136"/>
      <c r="B600" s="136"/>
      <c r="C600" s="137"/>
      <c r="D600" s="137"/>
      <c r="E600" s="137"/>
      <c r="F600" s="141"/>
      <c r="G600" s="138"/>
      <c r="H600" s="138"/>
      <c r="I600" s="138"/>
      <c r="J600" s="139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  <c r="AA600" s="136"/>
      <c r="AB600" s="136"/>
      <c r="AC600" s="136"/>
      <c r="AD600" s="136"/>
      <c r="AE600" s="136"/>
    </row>
    <row r="601">
      <c r="A601" s="136"/>
      <c r="B601" s="136"/>
      <c r="C601" s="137"/>
      <c r="D601" s="137"/>
      <c r="E601" s="137"/>
      <c r="F601" s="141"/>
      <c r="G601" s="138"/>
      <c r="H601" s="138"/>
      <c r="I601" s="138"/>
      <c r="J601" s="139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  <c r="AA601" s="136"/>
      <c r="AB601" s="136"/>
      <c r="AC601" s="136"/>
      <c r="AD601" s="136"/>
      <c r="AE601" s="136"/>
    </row>
    <row r="602">
      <c r="A602" s="136"/>
      <c r="B602" s="136"/>
      <c r="C602" s="137"/>
      <c r="D602" s="137"/>
      <c r="E602" s="137"/>
      <c r="F602" s="141"/>
      <c r="G602" s="138"/>
      <c r="H602" s="138"/>
      <c r="I602" s="138"/>
      <c r="J602" s="139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  <c r="AA602" s="136"/>
      <c r="AB602" s="136"/>
      <c r="AC602" s="136"/>
      <c r="AD602" s="136"/>
      <c r="AE602" s="136"/>
    </row>
    <row r="603">
      <c r="A603" s="136"/>
      <c r="B603" s="136"/>
      <c r="C603" s="137"/>
      <c r="D603" s="137"/>
      <c r="E603" s="137"/>
      <c r="F603" s="141"/>
      <c r="G603" s="138"/>
      <c r="H603" s="138"/>
      <c r="I603" s="138"/>
      <c r="J603" s="139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  <c r="AA603" s="136"/>
      <c r="AB603" s="136"/>
      <c r="AC603" s="136"/>
      <c r="AD603" s="136"/>
      <c r="AE603" s="136"/>
    </row>
    <row r="604">
      <c r="A604" s="136"/>
      <c r="B604" s="136"/>
      <c r="C604" s="137"/>
      <c r="D604" s="137"/>
      <c r="E604" s="137"/>
      <c r="F604" s="141"/>
      <c r="G604" s="138"/>
      <c r="H604" s="138"/>
      <c r="I604" s="138"/>
      <c r="J604" s="139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  <c r="AA604" s="136"/>
      <c r="AB604" s="136"/>
      <c r="AC604" s="136"/>
      <c r="AD604" s="136"/>
      <c r="AE604" s="136"/>
    </row>
    <row r="605">
      <c r="A605" s="136"/>
      <c r="B605" s="136"/>
      <c r="C605" s="137"/>
      <c r="D605" s="137"/>
      <c r="E605" s="137"/>
      <c r="F605" s="141"/>
      <c r="G605" s="138"/>
      <c r="H605" s="138"/>
      <c r="I605" s="138"/>
      <c r="J605" s="139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  <c r="AA605" s="136"/>
      <c r="AB605" s="136"/>
      <c r="AC605" s="136"/>
      <c r="AD605" s="136"/>
      <c r="AE605" s="136"/>
    </row>
    <row r="606">
      <c r="A606" s="136"/>
      <c r="B606" s="136"/>
      <c r="C606" s="137"/>
      <c r="D606" s="137"/>
      <c r="E606" s="137"/>
      <c r="F606" s="141"/>
      <c r="G606" s="138"/>
      <c r="H606" s="138"/>
      <c r="I606" s="138"/>
      <c r="J606" s="139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  <c r="AA606" s="136"/>
      <c r="AB606" s="136"/>
      <c r="AC606" s="136"/>
      <c r="AD606" s="136"/>
      <c r="AE606" s="136"/>
    </row>
    <row r="607">
      <c r="A607" s="136"/>
      <c r="B607" s="136"/>
      <c r="C607" s="137"/>
      <c r="D607" s="137"/>
      <c r="E607" s="137"/>
      <c r="F607" s="141"/>
      <c r="G607" s="138"/>
      <c r="H607" s="138"/>
      <c r="I607" s="138"/>
      <c r="J607" s="139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  <c r="AA607" s="136"/>
      <c r="AB607" s="136"/>
      <c r="AC607" s="136"/>
      <c r="AD607" s="136"/>
      <c r="AE607" s="136"/>
    </row>
    <row r="608">
      <c r="A608" s="136"/>
      <c r="B608" s="136"/>
      <c r="C608" s="137"/>
      <c r="D608" s="137"/>
      <c r="E608" s="137"/>
      <c r="F608" s="141"/>
      <c r="G608" s="138"/>
      <c r="H608" s="138"/>
      <c r="I608" s="138"/>
      <c r="J608" s="139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  <c r="AA608" s="136"/>
      <c r="AB608" s="136"/>
      <c r="AC608" s="136"/>
      <c r="AD608" s="136"/>
      <c r="AE608" s="136"/>
    </row>
    <row r="609">
      <c r="A609" s="136"/>
      <c r="B609" s="136"/>
      <c r="C609" s="137"/>
      <c r="D609" s="137"/>
      <c r="E609" s="137"/>
      <c r="F609" s="141"/>
      <c r="G609" s="138"/>
      <c r="H609" s="138"/>
      <c r="I609" s="138"/>
      <c r="J609" s="139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  <c r="AA609" s="136"/>
      <c r="AB609" s="136"/>
      <c r="AC609" s="136"/>
      <c r="AD609" s="136"/>
      <c r="AE609" s="136"/>
    </row>
    <row r="610">
      <c r="A610" s="136"/>
      <c r="B610" s="136"/>
      <c r="C610" s="137"/>
      <c r="D610" s="137"/>
      <c r="E610" s="137"/>
      <c r="F610" s="141"/>
      <c r="G610" s="138"/>
      <c r="H610" s="138"/>
      <c r="I610" s="138"/>
      <c r="J610" s="139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  <c r="AA610" s="136"/>
      <c r="AB610" s="136"/>
      <c r="AC610" s="136"/>
      <c r="AD610" s="136"/>
      <c r="AE610" s="136"/>
    </row>
    <row r="611">
      <c r="A611" s="136"/>
      <c r="B611" s="136"/>
      <c r="C611" s="137"/>
      <c r="D611" s="137"/>
      <c r="E611" s="137"/>
      <c r="F611" s="141"/>
      <c r="G611" s="138"/>
      <c r="H611" s="138"/>
      <c r="I611" s="138"/>
      <c r="J611" s="139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  <c r="AA611" s="136"/>
      <c r="AB611" s="136"/>
      <c r="AC611" s="136"/>
      <c r="AD611" s="136"/>
      <c r="AE611" s="136"/>
    </row>
    <row r="612">
      <c r="A612" s="136"/>
      <c r="B612" s="136"/>
      <c r="C612" s="137"/>
      <c r="D612" s="137"/>
      <c r="E612" s="137"/>
      <c r="F612" s="141"/>
      <c r="G612" s="138"/>
      <c r="H612" s="138"/>
      <c r="I612" s="138"/>
      <c r="J612" s="139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  <c r="AA612" s="136"/>
      <c r="AB612" s="136"/>
      <c r="AC612" s="136"/>
      <c r="AD612" s="136"/>
      <c r="AE612" s="136"/>
    </row>
    <row r="613">
      <c r="A613" s="136"/>
      <c r="B613" s="136"/>
      <c r="C613" s="137"/>
      <c r="D613" s="137"/>
      <c r="E613" s="137"/>
      <c r="F613" s="141"/>
      <c r="G613" s="138"/>
      <c r="H613" s="138"/>
      <c r="I613" s="138"/>
      <c r="J613" s="139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  <c r="AA613" s="136"/>
      <c r="AB613" s="136"/>
      <c r="AC613" s="136"/>
      <c r="AD613" s="136"/>
      <c r="AE613" s="136"/>
    </row>
    <row r="614">
      <c r="A614" s="136"/>
      <c r="B614" s="136"/>
      <c r="C614" s="137"/>
      <c r="D614" s="137"/>
      <c r="E614" s="137"/>
      <c r="F614" s="141"/>
      <c r="G614" s="138"/>
      <c r="H614" s="138"/>
      <c r="I614" s="138"/>
      <c r="J614" s="139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  <c r="AA614" s="136"/>
      <c r="AB614" s="136"/>
      <c r="AC614" s="136"/>
      <c r="AD614" s="136"/>
      <c r="AE614" s="136"/>
    </row>
    <row r="615">
      <c r="A615" s="136"/>
      <c r="B615" s="136"/>
      <c r="C615" s="137"/>
      <c r="D615" s="137"/>
      <c r="E615" s="137"/>
      <c r="F615" s="141"/>
      <c r="G615" s="138"/>
      <c r="H615" s="138"/>
      <c r="I615" s="138"/>
      <c r="J615" s="139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  <c r="AA615" s="136"/>
      <c r="AB615" s="136"/>
      <c r="AC615" s="136"/>
      <c r="AD615" s="136"/>
      <c r="AE615" s="136"/>
    </row>
    <row r="616">
      <c r="A616" s="136"/>
      <c r="B616" s="136"/>
      <c r="C616" s="137"/>
      <c r="D616" s="137"/>
      <c r="E616" s="137"/>
      <c r="F616" s="141"/>
      <c r="G616" s="138"/>
      <c r="H616" s="138"/>
      <c r="I616" s="138"/>
      <c r="J616" s="139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  <c r="AA616" s="136"/>
      <c r="AB616" s="136"/>
      <c r="AC616" s="136"/>
      <c r="AD616" s="136"/>
      <c r="AE616" s="136"/>
    </row>
    <row r="617">
      <c r="A617" s="136"/>
      <c r="B617" s="136"/>
      <c r="C617" s="137"/>
      <c r="D617" s="137"/>
      <c r="E617" s="137"/>
      <c r="F617" s="141"/>
      <c r="G617" s="138"/>
      <c r="H617" s="138"/>
      <c r="I617" s="138"/>
      <c r="J617" s="139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  <c r="AA617" s="136"/>
      <c r="AB617" s="136"/>
      <c r="AC617" s="136"/>
      <c r="AD617" s="136"/>
      <c r="AE617" s="136"/>
    </row>
    <row r="618">
      <c r="A618" s="136"/>
      <c r="B618" s="136"/>
      <c r="C618" s="137"/>
      <c r="D618" s="137"/>
      <c r="E618" s="137"/>
      <c r="F618" s="141"/>
      <c r="G618" s="138"/>
      <c r="H618" s="138"/>
      <c r="I618" s="138"/>
      <c r="J618" s="139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  <c r="AA618" s="136"/>
      <c r="AB618" s="136"/>
      <c r="AC618" s="136"/>
      <c r="AD618" s="136"/>
      <c r="AE618" s="136"/>
    </row>
    <row r="619">
      <c r="A619" s="136"/>
      <c r="B619" s="136"/>
      <c r="C619" s="137"/>
      <c r="D619" s="137"/>
      <c r="E619" s="137"/>
      <c r="F619" s="141"/>
      <c r="G619" s="138"/>
      <c r="H619" s="138"/>
      <c r="I619" s="138"/>
      <c r="J619" s="139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136"/>
      <c r="AB619" s="136"/>
      <c r="AC619" s="136"/>
      <c r="AD619" s="136"/>
      <c r="AE619" s="136"/>
    </row>
    <row r="620">
      <c r="A620" s="136"/>
      <c r="B620" s="136"/>
      <c r="C620" s="137"/>
      <c r="D620" s="137"/>
      <c r="E620" s="137"/>
      <c r="F620" s="141"/>
      <c r="G620" s="138"/>
      <c r="H620" s="138"/>
      <c r="I620" s="138"/>
      <c r="J620" s="139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136"/>
      <c r="AB620" s="136"/>
      <c r="AC620" s="136"/>
      <c r="AD620" s="136"/>
      <c r="AE620" s="136"/>
    </row>
    <row r="621">
      <c r="A621" s="136"/>
      <c r="B621" s="136"/>
      <c r="C621" s="137"/>
      <c r="D621" s="137"/>
      <c r="E621" s="137"/>
      <c r="F621" s="141"/>
      <c r="G621" s="138"/>
      <c r="H621" s="138"/>
      <c r="I621" s="138"/>
      <c r="J621" s="139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  <c r="AA621" s="136"/>
      <c r="AB621" s="136"/>
      <c r="AC621" s="136"/>
      <c r="AD621" s="136"/>
      <c r="AE621" s="136"/>
    </row>
    <row r="622">
      <c r="A622" s="136"/>
      <c r="B622" s="136"/>
      <c r="C622" s="137"/>
      <c r="D622" s="137"/>
      <c r="E622" s="137"/>
      <c r="F622" s="141"/>
      <c r="G622" s="138"/>
      <c r="H622" s="138"/>
      <c r="I622" s="138"/>
      <c r="J622" s="139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  <c r="AA622" s="136"/>
      <c r="AB622" s="136"/>
      <c r="AC622" s="136"/>
      <c r="AD622" s="136"/>
      <c r="AE622" s="136"/>
    </row>
    <row r="623">
      <c r="A623" s="136"/>
      <c r="B623" s="136"/>
      <c r="C623" s="137"/>
      <c r="D623" s="137"/>
      <c r="E623" s="137"/>
      <c r="F623" s="141"/>
      <c r="G623" s="138"/>
      <c r="H623" s="138"/>
      <c r="I623" s="138"/>
      <c r="J623" s="139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  <c r="AA623" s="136"/>
      <c r="AB623" s="136"/>
      <c r="AC623" s="136"/>
      <c r="AD623" s="136"/>
      <c r="AE623" s="136"/>
    </row>
    <row r="624">
      <c r="A624" s="136"/>
      <c r="B624" s="136"/>
      <c r="C624" s="137"/>
      <c r="D624" s="137"/>
      <c r="E624" s="137"/>
      <c r="F624" s="141"/>
      <c r="G624" s="138"/>
      <c r="H624" s="138"/>
      <c r="I624" s="138"/>
      <c r="J624" s="139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  <c r="AA624" s="136"/>
      <c r="AB624" s="136"/>
      <c r="AC624" s="136"/>
      <c r="AD624" s="136"/>
      <c r="AE624" s="136"/>
    </row>
    <row r="625">
      <c r="A625" s="136"/>
      <c r="B625" s="136"/>
      <c r="C625" s="137"/>
      <c r="D625" s="137"/>
      <c r="E625" s="137"/>
      <c r="F625" s="141"/>
      <c r="G625" s="138"/>
      <c r="H625" s="138"/>
      <c r="I625" s="138"/>
      <c r="J625" s="139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  <c r="AA625" s="136"/>
      <c r="AB625" s="136"/>
      <c r="AC625" s="136"/>
      <c r="AD625" s="136"/>
      <c r="AE625" s="136"/>
    </row>
    <row r="626">
      <c r="A626" s="136"/>
      <c r="B626" s="136"/>
      <c r="C626" s="137"/>
      <c r="D626" s="137"/>
      <c r="E626" s="137"/>
      <c r="F626" s="141"/>
      <c r="G626" s="138"/>
      <c r="H626" s="138"/>
      <c r="I626" s="138"/>
      <c r="J626" s="139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  <c r="AA626" s="136"/>
      <c r="AB626" s="136"/>
      <c r="AC626" s="136"/>
      <c r="AD626" s="136"/>
      <c r="AE626" s="136"/>
    </row>
    <row r="627">
      <c r="A627" s="136"/>
      <c r="B627" s="136"/>
      <c r="C627" s="137"/>
      <c r="D627" s="137"/>
      <c r="E627" s="137"/>
      <c r="F627" s="141"/>
      <c r="G627" s="138"/>
      <c r="H627" s="138"/>
      <c r="I627" s="138"/>
      <c r="J627" s="139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  <c r="AA627" s="136"/>
      <c r="AB627" s="136"/>
      <c r="AC627" s="136"/>
      <c r="AD627" s="136"/>
      <c r="AE627" s="136"/>
    </row>
    <row r="628">
      <c r="A628" s="136"/>
      <c r="B628" s="136"/>
      <c r="C628" s="137"/>
      <c r="D628" s="137"/>
      <c r="E628" s="137"/>
      <c r="F628" s="141"/>
      <c r="G628" s="138"/>
      <c r="H628" s="138"/>
      <c r="I628" s="138"/>
      <c r="J628" s="139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  <c r="AA628" s="136"/>
      <c r="AB628" s="136"/>
      <c r="AC628" s="136"/>
      <c r="AD628" s="136"/>
      <c r="AE628" s="136"/>
    </row>
    <row r="629">
      <c r="A629" s="136"/>
      <c r="B629" s="136"/>
      <c r="C629" s="137"/>
      <c r="D629" s="137"/>
      <c r="E629" s="137"/>
      <c r="F629" s="141"/>
      <c r="G629" s="138"/>
      <c r="H629" s="138"/>
      <c r="I629" s="138"/>
      <c r="J629" s="139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  <c r="AA629" s="136"/>
      <c r="AB629" s="136"/>
      <c r="AC629" s="136"/>
      <c r="AD629" s="136"/>
      <c r="AE629" s="136"/>
    </row>
    <row r="630">
      <c r="A630" s="136"/>
      <c r="B630" s="136"/>
      <c r="C630" s="137"/>
      <c r="D630" s="137"/>
      <c r="E630" s="137"/>
      <c r="F630" s="141"/>
      <c r="G630" s="138"/>
      <c r="H630" s="138"/>
      <c r="I630" s="138"/>
      <c r="J630" s="139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  <c r="AA630" s="136"/>
      <c r="AB630" s="136"/>
      <c r="AC630" s="136"/>
      <c r="AD630" s="136"/>
      <c r="AE630" s="136"/>
    </row>
    <row r="631">
      <c r="A631" s="136"/>
      <c r="B631" s="136"/>
      <c r="C631" s="137"/>
      <c r="D631" s="137"/>
      <c r="E631" s="137"/>
      <c r="F631" s="141"/>
      <c r="G631" s="138"/>
      <c r="H631" s="138"/>
      <c r="I631" s="138"/>
      <c r="J631" s="139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  <c r="AA631" s="136"/>
      <c r="AB631" s="136"/>
      <c r="AC631" s="136"/>
      <c r="AD631" s="136"/>
      <c r="AE631" s="136"/>
    </row>
    <row r="632">
      <c r="A632" s="136"/>
      <c r="B632" s="136"/>
      <c r="C632" s="137"/>
      <c r="D632" s="137"/>
      <c r="E632" s="137"/>
      <c r="F632" s="141"/>
      <c r="G632" s="138"/>
      <c r="H632" s="138"/>
      <c r="I632" s="138"/>
      <c r="J632" s="139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  <c r="AA632" s="136"/>
      <c r="AB632" s="136"/>
      <c r="AC632" s="136"/>
      <c r="AD632" s="136"/>
      <c r="AE632" s="136"/>
    </row>
    <row r="633">
      <c r="A633" s="136"/>
      <c r="B633" s="136"/>
      <c r="C633" s="137"/>
      <c r="D633" s="137"/>
      <c r="E633" s="137"/>
      <c r="F633" s="141"/>
      <c r="G633" s="138"/>
      <c r="H633" s="138"/>
      <c r="I633" s="138"/>
      <c r="J633" s="139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  <c r="AA633" s="136"/>
      <c r="AB633" s="136"/>
      <c r="AC633" s="136"/>
      <c r="AD633" s="136"/>
      <c r="AE633" s="136"/>
    </row>
    <row r="634">
      <c r="A634" s="136"/>
      <c r="B634" s="136"/>
      <c r="C634" s="137"/>
      <c r="D634" s="137"/>
      <c r="E634" s="137"/>
      <c r="F634" s="141"/>
      <c r="G634" s="138"/>
      <c r="H634" s="138"/>
      <c r="I634" s="138"/>
      <c r="J634" s="139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  <c r="AA634" s="136"/>
      <c r="AB634" s="136"/>
      <c r="AC634" s="136"/>
      <c r="AD634" s="136"/>
      <c r="AE634" s="136"/>
    </row>
    <row r="635">
      <c r="A635" s="136"/>
      <c r="B635" s="136"/>
      <c r="C635" s="137"/>
      <c r="D635" s="137"/>
      <c r="E635" s="137"/>
      <c r="F635" s="141"/>
      <c r="G635" s="138"/>
      <c r="H635" s="138"/>
      <c r="I635" s="138"/>
      <c r="J635" s="139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  <c r="AA635" s="136"/>
      <c r="AB635" s="136"/>
      <c r="AC635" s="136"/>
      <c r="AD635" s="136"/>
      <c r="AE635" s="136"/>
    </row>
    <row r="636">
      <c r="A636" s="136"/>
      <c r="B636" s="136"/>
      <c r="C636" s="137"/>
      <c r="D636" s="137"/>
      <c r="E636" s="137"/>
      <c r="F636" s="141"/>
      <c r="G636" s="138"/>
      <c r="H636" s="138"/>
      <c r="I636" s="138"/>
      <c r="J636" s="139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  <c r="AA636" s="136"/>
      <c r="AB636" s="136"/>
      <c r="AC636" s="136"/>
      <c r="AD636" s="136"/>
      <c r="AE636" s="136"/>
    </row>
    <row r="637">
      <c r="A637" s="136"/>
      <c r="B637" s="136"/>
      <c r="C637" s="137"/>
      <c r="D637" s="137"/>
      <c r="E637" s="137"/>
      <c r="F637" s="141"/>
      <c r="G637" s="138"/>
      <c r="H637" s="138"/>
      <c r="I637" s="138"/>
      <c r="J637" s="139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  <c r="AA637" s="136"/>
      <c r="AB637" s="136"/>
      <c r="AC637" s="136"/>
      <c r="AD637" s="136"/>
      <c r="AE637" s="136"/>
    </row>
    <row r="638">
      <c r="A638" s="136"/>
      <c r="B638" s="136"/>
      <c r="C638" s="137"/>
      <c r="D638" s="137"/>
      <c r="E638" s="137"/>
      <c r="F638" s="141"/>
      <c r="G638" s="138"/>
      <c r="H638" s="138"/>
      <c r="I638" s="138"/>
      <c r="J638" s="139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  <c r="AA638" s="136"/>
      <c r="AB638" s="136"/>
      <c r="AC638" s="136"/>
      <c r="AD638" s="136"/>
      <c r="AE638" s="136"/>
    </row>
    <row r="639">
      <c r="A639" s="136"/>
      <c r="B639" s="136"/>
      <c r="C639" s="137"/>
      <c r="D639" s="137"/>
      <c r="E639" s="137"/>
      <c r="F639" s="141"/>
      <c r="G639" s="138"/>
      <c r="H639" s="138"/>
      <c r="I639" s="138"/>
      <c r="J639" s="139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  <c r="AA639" s="136"/>
      <c r="AB639" s="136"/>
      <c r="AC639" s="136"/>
      <c r="AD639" s="136"/>
      <c r="AE639" s="136"/>
    </row>
    <row r="640">
      <c r="A640" s="136"/>
      <c r="B640" s="136"/>
      <c r="C640" s="137"/>
      <c r="D640" s="137"/>
      <c r="E640" s="137"/>
      <c r="F640" s="141"/>
      <c r="G640" s="138"/>
      <c r="H640" s="138"/>
      <c r="I640" s="138"/>
      <c r="J640" s="139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  <c r="AA640" s="136"/>
      <c r="AB640" s="136"/>
      <c r="AC640" s="136"/>
      <c r="AD640" s="136"/>
      <c r="AE640" s="136"/>
    </row>
    <row r="641">
      <c r="A641" s="136"/>
      <c r="B641" s="136"/>
      <c r="C641" s="137"/>
      <c r="D641" s="137"/>
      <c r="E641" s="137"/>
      <c r="F641" s="141"/>
      <c r="G641" s="138"/>
      <c r="H641" s="138"/>
      <c r="I641" s="138"/>
      <c r="J641" s="139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  <c r="AA641" s="136"/>
      <c r="AB641" s="136"/>
      <c r="AC641" s="136"/>
      <c r="AD641" s="136"/>
      <c r="AE641" s="136"/>
    </row>
    <row r="642">
      <c r="A642" s="136"/>
      <c r="B642" s="136"/>
      <c r="C642" s="137"/>
      <c r="D642" s="137"/>
      <c r="E642" s="137"/>
      <c r="F642" s="141"/>
      <c r="G642" s="138"/>
      <c r="H642" s="138"/>
      <c r="I642" s="138"/>
      <c r="J642" s="139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  <c r="AA642" s="136"/>
      <c r="AB642" s="136"/>
      <c r="AC642" s="136"/>
      <c r="AD642" s="136"/>
      <c r="AE642" s="136"/>
    </row>
    <row r="643">
      <c r="A643" s="136"/>
      <c r="B643" s="136"/>
      <c r="C643" s="137"/>
      <c r="D643" s="137"/>
      <c r="E643" s="137"/>
      <c r="F643" s="141"/>
      <c r="G643" s="138"/>
      <c r="H643" s="138"/>
      <c r="I643" s="138"/>
      <c r="J643" s="139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  <c r="AA643" s="136"/>
      <c r="AB643" s="136"/>
      <c r="AC643" s="136"/>
      <c r="AD643" s="136"/>
      <c r="AE643" s="136"/>
    </row>
    <row r="644">
      <c r="A644" s="136"/>
      <c r="B644" s="136"/>
      <c r="C644" s="137"/>
      <c r="D644" s="137"/>
      <c r="E644" s="137"/>
      <c r="F644" s="141"/>
      <c r="G644" s="138"/>
      <c r="H644" s="138"/>
      <c r="I644" s="138"/>
      <c r="J644" s="139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  <c r="AA644" s="136"/>
      <c r="AB644" s="136"/>
      <c r="AC644" s="136"/>
      <c r="AD644" s="136"/>
      <c r="AE644" s="136"/>
    </row>
    <row r="645">
      <c r="A645" s="136"/>
      <c r="B645" s="136"/>
      <c r="C645" s="137"/>
      <c r="D645" s="137"/>
      <c r="E645" s="137"/>
      <c r="F645" s="141"/>
      <c r="G645" s="138"/>
      <c r="H645" s="138"/>
      <c r="I645" s="138"/>
      <c r="J645" s="139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  <c r="AB645" s="136"/>
      <c r="AC645" s="136"/>
      <c r="AD645" s="136"/>
      <c r="AE645" s="136"/>
    </row>
    <row r="646">
      <c r="A646" s="136"/>
      <c r="B646" s="136"/>
      <c r="C646" s="137"/>
      <c r="D646" s="137"/>
      <c r="E646" s="137"/>
      <c r="F646" s="141"/>
      <c r="G646" s="138"/>
      <c r="H646" s="138"/>
      <c r="I646" s="138"/>
      <c r="J646" s="139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  <c r="AB646" s="136"/>
      <c r="AC646" s="136"/>
      <c r="AD646" s="136"/>
      <c r="AE646" s="136"/>
    </row>
    <row r="647">
      <c r="A647" s="136"/>
      <c r="B647" s="136"/>
      <c r="C647" s="137"/>
      <c r="D647" s="137"/>
      <c r="E647" s="137"/>
      <c r="F647" s="141"/>
      <c r="G647" s="138"/>
      <c r="H647" s="138"/>
      <c r="I647" s="138"/>
      <c r="J647" s="139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  <c r="AA647" s="136"/>
      <c r="AB647" s="136"/>
      <c r="AC647" s="136"/>
      <c r="AD647" s="136"/>
      <c r="AE647" s="136"/>
    </row>
    <row r="648">
      <c r="A648" s="136"/>
      <c r="B648" s="136"/>
      <c r="C648" s="137"/>
      <c r="D648" s="137"/>
      <c r="E648" s="137"/>
      <c r="F648" s="141"/>
      <c r="G648" s="138"/>
      <c r="H648" s="138"/>
      <c r="I648" s="138"/>
      <c r="J648" s="139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  <c r="AA648" s="136"/>
      <c r="AB648" s="136"/>
      <c r="AC648" s="136"/>
      <c r="AD648" s="136"/>
      <c r="AE648" s="136"/>
    </row>
    <row r="649">
      <c r="A649" s="136"/>
      <c r="B649" s="136"/>
      <c r="C649" s="137"/>
      <c r="D649" s="137"/>
      <c r="E649" s="137"/>
      <c r="F649" s="141"/>
      <c r="G649" s="138"/>
      <c r="H649" s="138"/>
      <c r="I649" s="138"/>
      <c r="J649" s="139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  <c r="AA649" s="136"/>
      <c r="AB649" s="136"/>
      <c r="AC649" s="136"/>
      <c r="AD649" s="136"/>
      <c r="AE649" s="136"/>
    </row>
    <row r="650">
      <c r="A650" s="136"/>
      <c r="B650" s="136"/>
      <c r="C650" s="137"/>
      <c r="D650" s="137"/>
      <c r="E650" s="137"/>
      <c r="F650" s="141"/>
      <c r="G650" s="138"/>
      <c r="H650" s="138"/>
      <c r="I650" s="138"/>
      <c r="J650" s="139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  <c r="AA650" s="136"/>
      <c r="AB650" s="136"/>
      <c r="AC650" s="136"/>
      <c r="AD650" s="136"/>
      <c r="AE650" s="136"/>
    </row>
    <row r="651">
      <c r="A651" s="136"/>
      <c r="B651" s="136"/>
      <c r="C651" s="137"/>
      <c r="D651" s="137"/>
      <c r="E651" s="137"/>
      <c r="F651" s="141"/>
      <c r="G651" s="138"/>
      <c r="H651" s="138"/>
      <c r="I651" s="138"/>
      <c r="J651" s="139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  <c r="AA651" s="136"/>
      <c r="AB651" s="136"/>
      <c r="AC651" s="136"/>
      <c r="AD651" s="136"/>
      <c r="AE651" s="136"/>
    </row>
    <row r="652">
      <c r="A652" s="136"/>
      <c r="B652" s="136"/>
      <c r="C652" s="137"/>
      <c r="D652" s="137"/>
      <c r="E652" s="137"/>
      <c r="F652" s="141"/>
      <c r="G652" s="138"/>
      <c r="H652" s="138"/>
      <c r="I652" s="138"/>
      <c r="J652" s="139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  <c r="AA652" s="136"/>
      <c r="AB652" s="136"/>
      <c r="AC652" s="136"/>
      <c r="AD652" s="136"/>
      <c r="AE652" s="136"/>
    </row>
    <row r="653">
      <c r="A653" s="136"/>
      <c r="B653" s="136"/>
      <c r="C653" s="137"/>
      <c r="D653" s="137"/>
      <c r="E653" s="137"/>
      <c r="F653" s="141"/>
      <c r="G653" s="138"/>
      <c r="H653" s="138"/>
      <c r="I653" s="138"/>
      <c r="J653" s="139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  <c r="AA653" s="136"/>
      <c r="AB653" s="136"/>
      <c r="AC653" s="136"/>
      <c r="AD653" s="136"/>
      <c r="AE653" s="136"/>
    </row>
    <row r="654">
      <c r="A654" s="136"/>
      <c r="B654" s="136"/>
      <c r="C654" s="137"/>
      <c r="D654" s="137"/>
      <c r="E654" s="137"/>
      <c r="F654" s="141"/>
      <c r="G654" s="138"/>
      <c r="H654" s="138"/>
      <c r="I654" s="138"/>
      <c r="J654" s="139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  <c r="AA654" s="136"/>
      <c r="AB654" s="136"/>
      <c r="AC654" s="136"/>
      <c r="AD654" s="136"/>
      <c r="AE654" s="136"/>
    </row>
    <row r="655">
      <c r="A655" s="136"/>
      <c r="B655" s="136"/>
      <c r="C655" s="137"/>
      <c r="D655" s="137"/>
      <c r="E655" s="137"/>
      <c r="F655" s="141"/>
      <c r="G655" s="138"/>
      <c r="H655" s="138"/>
      <c r="I655" s="138"/>
      <c r="J655" s="139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  <c r="AA655" s="136"/>
      <c r="AB655" s="136"/>
      <c r="AC655" s="136"/>
      <c r="AD655" s="136"/>
      <c r="AE655" s="136"/>
    </row>
    <row r="656">
      <c r="A656" s="136"/>
      <c r="B656" s="136"/>
      <c r="C656" s="137"/>
      <c r="D656" s="137"/>
      <c r="E656" s="137"/>
      <c r="F656" s="141"/>
      <c r="G656" s="138"/>
      <c r="H656" s="138"/>
      <c r="I656" s="138"/>
      <c r="J656" s="139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  <c r="AA656" s="136"/>
      <c r="AB656" s="136"/>
      <c r="AC656" s="136"/>
      <c r="AD656" s="136"/>
      <c r="AE656" s="136"/>
    </row>
    <row r="657">
      <c r="A657" s="136"/>
      <c r="B657" s="136"/>
      <c r="C657" s="137"/>
      <c r="D657" s="137"/>
      <c r="E657" s="137"/>
      <c r="F657" s="141"/>
      <c r="G657" s="138"/>
      <c r="H657" s="138"/>
      <c r="I657" s="138"/>
      <c r="J657" s="139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  <c r="AA657" s="136"/>
      <c r="AB657" s="136"/>
      <c r="AC657" s="136"/>
      <c r="AD657" s="136"/>
      <c r="AE657" s="136"/>
    </row>
    <row r="658">
      <c r="A658" s="136"/>
      <c r="B658" s="136"/>
      <c r="C658" s="137"/>
      <c r="D658" s="137"/>
      <c r="E658" s="137"/>
      <c r="F658" s="141"/>
      <c r="G658" s="138"/>
      <c r="H658" s="138"/>
      <c r="I658" s="138"/>
      <c r="J658" s="139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  <c r="AA658" s="136"/>
      <c r="AB658" s="136"/>
      <c r="AC658" s="136"/>
      <c r="AD658" s="136"/>
      <c r="AE658" s="136"/>
    </row>
    <row r="659">
      <c r="A659" s="136"/>
      <c r="B659" s="136"/>
      <c r="C659" s="137"/>
      <c r="D659" s="137"/>
      <c r="E659" s="137"/>
      <c r="F659" s="141"/>
      <c r="G659" s="138"/>
      <c r="H659" s="138"/>
      <c r="I659" s="138"/>
      <c r="J659" s="139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  <c r="AA659" s="136"/>
      <c r="AB659" s="136"/>
      <c r="AC659" s="136"/>
      <c r="AD659" s="136"/>
      <c r="AE659" s="136"/>
    </row>
    <row r="660">
      <c r="A660" s="136"/>
      <c r="B660" s="136"/>
      <c r="C660" s="137"/>
      <c r="D660" s="137"/>
      <c r="E660" s="137"/>
      <c r="F660" s="141"/>
      <c r="G660" s="138"/>
      <c r="H660" s="138"/>
      <c r="I660" s="138"/>
      <c r="J660" s="139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  <c r="AA660" s="136"/>
      <c r="AB660" s="136"/>
      <c r="AC660" s="136"/>
      <c r="AD660" s="136"/>
      <c r="AE660" s="136"/>
    </row>
    <row r="661">
      <c r="A661" s="136"/>
      <c r="B661" s="136"/>
      <c r="C661" s="137"/>
      <c r="D661" s="137"/>
      <c r="E661" s="137"/>
      <c r="F661" s="141"/>
      <c r="G661" s="138"/>
      <c r="H661" s="138"/>
      <c r="I661" s="138"/>
      <c r="J661" s="139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/>
      <c r="AD661" s="136"/>
      <c r="AE661" s="136"/>
    </row>
    <row r="662">
      <c r="A662" s="136"/>
      <c r="B662" s="136"/>
      <c r="C662" s="137"/>
      <c r="D662" s="137"/>
      <c r="E662" s="137"/>
      <c r="F662" s="141"/>
      <c r="G662" s="138"/>
      <c r="H662" s="138"/>
      <c r="I662" s="138"/>
      <c r="J662" s="139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  <c r="AA662" s="136"/>
      <c r="AB662" s="136"/>
      <c r="AC662" s="136"/>
      <c r="AD662" s="136"/>
      <c r="AE662" s="136"/>
    </row>
    <row r="663">
      <c r="A663" s="136"/>
      <c r="B663" s="136"/>
      <c r="C663" s="137"/>
      <c r="D663" s="137"/>
      <c r="E663" s="137"/>
      <c r="F663" s="141"/>
      <c r="G663" s="138"/>
      <c r="H663" s="138"/>
      <c r="I663" s="138"/>
      <c r="J663" s="139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  <c r="AA663" s="136"/>
      <c r="AB663" s="136"/>
      <c r="AC663" s="136"/>
      <c r="AD663" s="136"/>
      <c r="AE663" s="136"/>
    </row>
    <row r="664">
      <c r="A664" s="136"/>
      <c r="B664" s="136"/>
      <c r="C664" s="137"/>
      <c r="D664" s="137"/>
      <c r="E664" s="137"/>
      <c r="F664" s="141"/>
      <c r="G664" s="138"/>
      <c r="H664" s="138"/>
      <c r="I664" s="138"/>
      <c r="J664" s="139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  <c r="AA664" s="136"/>
      <c r="AB664" s="136"/>
      <c r="AC664" s="136"/>
      <c r="AD664" s="136"/>
      <c r="AE664" s="136"/>
    </row>
    <row r="665">
      <c r="A665" s="136"/>
      <c r="B665" s="136"/>
      <c r="C665" s="137"/>
      <c r="D665" s="137"/>
      <c r="E665" s="137"/>
      <c r="F665" s="141"/>
      <c r="G665" s="138"/>
      <c r="H665" s="138"/>
      <c r="I665" s="138"/>
      <c r="J665" s="139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  <c r="AA665" s="136"/>
      <c r="AB665" s="136"/>
      <c r="AC665" s="136"/>
      <c r="AD665" s="136"/>
      <c r="AE665" s="136"/>
    </row>
    <row r="666">
      <c r="A666" s="136"/>
      <c r="B666" s="136"/>
      <c r="C666" s="137"/>
      <c r="D666" s="137"/>
      <c r="E666" s="137"/>
      <c r="F666" s="141"/>
      <c r="G666" s="138"/>
      <c r="H666" s="138"/>
      <c r="I666" s="138"/>
      <c r="J666" s="139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  <c r="AA666" s="136"/>
      <c r="AB666" s="136"/>
      <c r="AC666" s="136"/>
      <c r="AD666" s="136"/>
      <c r="AE666" s="136"/>
    </row>
    <row r="667">
      <c r="A667" s="136"/>
      <c r="B667" s="136"/>
      <c r="C667" s="137"/>
      <c r="D667" s="137"/>
      <c r="E667" s="137"/>
      <c r="F667" s="141"/>
      <c r="G667" s="138"/>
      <c r="H667" s="138"/>
      <c r="I667" s="138"/>
      <c r="J667" s="139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  <c r="AA667" s="136"/>
      <c r="AB667" s="136"/>
      <c r="AC667" s="136"/>
      <c r="AD667" s="136"/>
      <c r="AE667" s="136"/>
    </row>
    <row r="668">
      <c r="A668" s="136"/>
      <c r="B668" s="136"/>
      <c r="C668" s="137"/>
      <c r="D668" s="137"/>
      <c r="E668" s="137"/>
      <c r="F668" s="141"/>
      <c r="G668" s="138"/>
      <c r="H668" s="138"/>
      <c r="I668" s="138"/>
      <c r="J668" s="139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  <c r="AA668" s="136"/>
      <c r="AB668" s="136"/>
      <c r="AC668" s="136"/>
      <c r="AD668" s="136"/>
      <c r="AE668" s="136"/>
    </row>
    <row r="669">
      <c r="A669" s="136"/>
      <c r="B669" s="136"/>
      <c r="C669" s="137"/>
      <c r="D669" s="137"/>
      <c r="E669" s="137"/>
      <c r="F669" s="141"/>
      <c r="G669" s="138"/>
      <c r="H669" s="138"/>
      <c r="I669" s="138"/>
      <c r="J669" s="139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  <c r="AA669" s="136"/>
      <c r="AB669" s="136"/>
      <c r="AC669" s="136"/>
      <c r="AD669" s="136"/>
      <c r="AE669" s="136"/>
    </row>
    <row r="670">
      <c r="A670" s="136"/>
      <c r="B670" s="136"/>
      <c r="C670" s="137"/>
      <c r="D670" s="137"/>
      <c r="E670" s="137"/>
      <c r="F670" s="141"/>
      <c r="G670" s="138"/>
      <c r="H670" s="138"/>
      <c r="I670" s="138"/>
      <c r="J670" s="139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  <c r="AA670" s="136"/>
      <c r="AB670" s="136"/>
      <c r="AC670" s="136"/>
      <c r="AD670" s="136"/>
      <c r="AE670" s="136"/>
    </row>
    <row r="671">
      <c r="A671" s="136"/>
      <c r="B671" s="136"/>
      <c r="C671" s="137"/>
      <c r="D671" s="137"/>
      <c r="E671" s="137"/>
      <c r="F671" s="141"/>
      <c r="G671" s="138"/>
      <c r="H671" s="138"/>
      <c r="I671" s="138"/>
      <c r="J671" s="139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  <c r="AA671" s="136"/>
      <c r="AB671" s="136"/>
      <c r="AC671" s="136"/>
      <c r="AD671" s="136"/>
      <c r="AE671" s="136"/>
    </row>
    <row r="672">
      <c r="A672" s="136"/>
      <c r="B672" s="136"/>
      <c r="C672" s="137"/>
      <c r="D672" s="137"/>
      <c r="E672" s="137"/>
      <c r="F672" s="141"/>
      <c r="G672" s="138"/>
      <c r="H672" s="138"/>
      <c r="I672" s="138"/>
      <c r="J672" s="139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  <c r="AA672" s="136"/>
      <c r="AB672" s="136"/>
      <c r="AC672" s="136"/>
      <c r="AD672" s="136"/>
      <c r="AE672" s="136"/>
    </row>
    <row r="673">
      <c r="A673" s="136"/>
      <c r="B673" s="136"/>
      <c r="C673" s="137"/>
      <c r="D673" s="137"/>
      <c r="E673" s="137"/>
      <c r="F673" s="141"/>
      <c r="G673" s="138"/>
      <c r="H673" s="138"/>
      <c r="I673" s="138"/>
      <c r="J673" s="139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  <c r="AA673" s="136"/>
      <c r="AB673" s="136"/>
      <c r="AC673" s="136"/>
      <c r="AD673" s="136"/>
      <c r="AE673" s="136"/>
    </row>
    <row r="674">
      <c r="A674" s="136"/>
      <c r="B674" s="136"/>
      <c r="C674" s="137"/>
      <c r="D674" s="137"/>
      <c r="E674" s="137"/>
      <c r="F674" s="141"/>
      <c r="G674" s="138"/>
      <c r="H674" s="138"/>
      <c r="I674" s="138"/>
      <c r="J674" s="139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  <c r="AA674" s="136"/>
      <c r="AB674" s="136"/>
      <c r="AC674" s="136"/>
      <c r="AD674" s="136"/>
      <c r="AE674" s="136"/>
    </row>
    <row r="675">
      <c r="A675" s="136"/>
      <c r="B675" s="136"/>
      <c r="C675" s="137"/>
      <c r="D675" s="137"/>
      <c r="E675" s="137"/>
      <c r="F675" s="141"/>
      <c r="G675" s="138"/>
      <c r="H675" s="138"/>
      <c r="I675" s="138"/>
      <c r="J675" s="139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  <c r="AA675" s="136"/>
      <c r="AB675" s="136"/>
      <c r="AC675" s="136"/>
      <c r="AD675" s="136"/>
      <c r="AE675" s="136"/>
    </row>
    <row r="676">
      <c r="A676" s="136"/>
      <c r="B676" s="136"/>
      <c r="C676" s="137"/>
      <c r="D676" s="137"/>
      <c r="E676" s="137"/>
      <c r="F676" s="141"/>
      <c r="G676" s="138"/>
      <c r="H676" s="138"/>
      <c r="I676" s="138"/>
      <c r="J676" s="139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  <c r="AA676" s="136"/>
      <c r="AB676" s="136"/>
      <c r="AC676" s="136"/>
      <c r="AD676" s="136"/>
      <c r="AE676" s="136"/>
    </row>
    <row r="677">
      <c r="A677" s="136"/>
      <c r="B677" s="136"/>
      <c r="C677" s="137"/>
      <c r="D677" s="137"/>
      <c r="E677" s="137"/>
      <c r="F677" s="141"/>
      <c r="G677" s="138"/>
      <c r="H677" s="138"/>
      <c r="I677" s="138"/>
      <c r="J677" s="139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  <c r="AA677" s="136"/>
      <c r="AB677" s="136"/>
      <c r="AC677" s="136"/>
      <c r="AD677" s="136"/>
      <c r="AE677" s="136"/>
    </row>
    <row r="678">
      <c r="A678" s="136"/>
      <c r="B678" s="136"/>
      <c r="C678" s="137"/>
      <c r="D678" s="137"/>
      <c r="E678" s="137"/>
      <c r="F678" s="141"/>
      <c r="G678" s="138"/>
      <c r="H678" s="138"/>
      <c r="I678" s="138"/>
      <c r="J678" s="139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  <c r="AA678" s="136"/>
      <c r="AB678" s="136"/>
      <c r="AC678" s="136"/>
      <c r="AD678" s="136"/>
      <c r="AE678" s="136"/>
    </row>
    <row r="679">
      <c r="A679" s="136"/>
      <c r="B679" s="136"/>
      <c r="C679" s="137"/>
      <c r="D679" s="137"/>
      <c r="E679" s="137"/>
      <c r="F679" s="141"/>
      <c r="G679" s="138"/>
      <c r="H679" s="138"/>
      <c r="I679" s="138"/>
      <c r="J679" s="139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  <c r="AA679" s="136"/>
      <c r="AB679" s="136"/>
      <c r="AC679" s="136"/>
      <c r="AD679" s="136"/>
      <c r="AE679" s="136"/>
    </row>
    <row r="680">
      <c r="A680" s="136"/>
      <c r="B680" s="136"/>
      <c r="C680" s="137"/>
      <c r="D680" s="137"/>
      <c r="E680" s="137"/>
      <c r="F680" s="141"/>
      <c r="G680" s="138"/>
      <c r="H680" s="138"/>
      <c r="I680" s="138"/>
      <c r="J680" s="139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  <c r="AA680" s="136"/>
      <c r="AB680" s="136"/>
      <c r="AC680" s="136"/>
      <c r="AD680" s="136"/>
      <c r="AE680" s="136"/>
    </row>
    <row r="681">
      <c r="A681" s="136"/>
      <c r="B681" s="136"/>
      <c r="C681" s="137"/>
      <c r="D681" s="137"/>
      <c r="E681" s="137"/>
      <c r="F681" s="141"/>
      <c r="G681" s="138"/>
      <c r="H681" s="138"/>
      <c r="I681" s="138"/>
      <c r="J681" s="139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  <c r="AA681" s="136"/>
      <c r="AB681" s="136"/>
      <c r="AC681" s="136"/>
      <c r="AD681" s="136"/>
      <c r="AE681" s="136"/>
    </row>
    <row r="682">
      <c r="A682" s="136"/>
      <c r="B682" s="136"/>
      <c r="C682" s="137"/>
      <c r="D682" s="137"/>
      <c r="E682" s="137"/>
      <c r="F682" s="141"/>
      <c r="G682" s="138"/>
      <c r="H682" s="138"/>
      <c r="I682" s="138"/>
      <c r="J682" s="139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  <c r="AA682" s="136"/>
      <c r="AB682" s="136"/>
      <c r="AC682" s="136"/>
      <c r="AD682" s="136"/>
      <c r="AE682" s="136"/>
    </row>
    <row r="683">
      <c r="A683" s="136"/>
      <c r="B683" s="136"/>
      <c r="C683" s="137"/>
      <c r="D683" s="137"/>
      <c r="E683" s="137"/>
      <c r="F683" s="141"/>
      <c r="G683" s="138"/>
      <c r="H683" s="138"/>
      <c r="I683" s="138"/>
      <c r="J683" s="139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  <c r="AA683" s="136"/>
      <c r="AB683" s="136"/>
      <c r="AC683" s="136"/>
      <c r="AD683" s="136"/>
      <c r="AE683" s="136"/>
    </row>
    <row r="684">
      <c r="A684" s="136"/>
      <c r="B684" s="136"/>
      <c r="C684" s="137"/>
      <c r="D684" s="137"/>
      <c r="E684" s="137"/>
      <c r="F684" s="141"/>
      <c r="G684" s="138"/>
      <c r="H684" s="138"/>
      <c r="I684" s="138"/>
      <c r="J684" s="139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  <c r="AA684" s="136"/>
      <c r="AB684" s="136"/>
      <c r="AC684" s="136"/>
      <c r="AD684" s="136"/>
      <c r="AE684" s="136"/>
    </row>
    <row r="685">
      <c r="A685" s="136"/>
      <c r="B685" s="136"/>
      <c r="C685" s="137"/>
      <c r="D685" s="137"/>
      <c r="E685" s="137"/>
      <c r="F685" s="141"/>
      <c r="G685" s="138"/>
      <c r="H685" s="138"/>
      <c r="I685" s="138"/>
      <c r="J685" s="139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  <c r="AA685" s="136"/>
      <c r="AB685" s="136"/>
      <c r="AC685" s="136"/>
      <c r="AD685" s="136"/>
      <c r="AE685" s="136"/>
    </row>
    <row r="686">
      <c r="A686" s="136"/>
      <c r="B686" s="136"/>
      <c r="C686" s="137"/>
      <c r="D686" s="137"/>
      <c r="E686" s="137"/>
      <c r="F686" s="141"/>
      <c r="G686" s="138"/>
      <c r="H686" s="138"/>
      <c r="I686" s="138"/>
      <c r="J686" s="139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  <c r="AA686" s="136"/>
      <c r="AB686" s="136"/>
      <c r="AC686" s="136"/>
      <c r="AD686" s="136"/>
      <c r="AE686" s="136"/>
    </row>
    <row r="687">
      <c r="A687" s="136"/>
      <c r="B687" s="136"/>
      <c r="C687" s="137"/>
      <c r="D687" s="137"/>
      <c r="E687" s="137"/>
      <c r="F687" s="141"/>
      <c r="G687" s="138"/>
      <c r="H687" s="138"/>
      <c r="I687" s="138"/>
      <c r="J687" s="139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  <c r="AA687" s="136"/>
      <c r="AB687" s="136"/>
      <c r="AC687" s="136"/>
      <c r="AD687" s="136"/>
      <c r="AE687" s="136"/>
    </row>
    <row r="688">
      <c r="A688" s="136"/>
      <c r="B688" s="136"/>
      <c r="C688" s="137"/>
      <c r="D688" s="137"/>
      <c r="E688" s="137"/>
      <c r="F688" s="141"/>
      <c r="G688" s="138"/>
      <c r="H688" s="138"/>
      <c r="I688" s="138"/>
      <c r="J688" s="139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  <c r="AA688" s="136"/>
      <c r="AB688" s="136"/>
      <c r="AC688" s="136"/>
      <c r="AD688" s="136"/>
      <c r="AE688" s="136"/>
    </row>
    <row r="689">
      <c r="A689" s="136"/>
      <c r="B689" s="136"/>
      <c r="C689" s="137"/>
      <c r="D689" s="137"/>
      <c r="E689" s="137"/>
      <c r="F689" s="141"/>
      <c r="G689" s="138"/>
      <c r="H689" s="138"/>
      <c r="I689" s="138"/>
      <c r="J689" s="139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  <c r="AA689" s="136"/>
      <c r="AB689" s="136"/>
      <c r="AC689" s="136"/>
      <c r="AD689" s="136"/>
      <c r="AE689" s="136"/>
    </row>
    <row r="690">
      <c r="A690" s="136"/>
      <c r="B690" s="136"/>
      <c r="C690" s="137"/>
      <c r="D690" s="137"/>
      <c r="E690" s="137"/>
      <c r="F690" s="141"/>
      <c r="G690" s="138"/>
      <c r="H690" s="138"/>
      <c r="I690" s="138"/>
      <c r="J690" s="139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  <c r="AA690" s="136"/>
      <c r="AB690" s="136"/>
      <c r="AC690" s="136"/>
      <c r="AD690" s="136"/>
      <c r="AE690" s="136"/>
    </row>
    <row r="691">
      <c r="A691" s="136"/>
      <c r="B691" s="136"/>
      <c r="C691" s="137"/>
      <c r="D691" s="137"/>
      <c r="E691" s="137"/>
      <c r="F691" s="141"/>
      <c r="G691" s="138"/>
      <c r="H691" s="138"/>
      <c r="I691" s="138"/>
      <c r="J691" s="139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  <c r="AA691" s="136"/>
      <c r="AB691" s="136"/>
      <c r="AC691" s="136"/>
      <c r="AD691" s="136"/>
      <c r="AE691" s="136"/>
    </row>
    <row r="692">
      <c r="A692" s="136"/>
      <c r="B692" s="136"/>
      <c r="C692" s="137"/>
      <c r="D692" s="137"/>
      <c r="E692" s="137"/>
      <c r="F692" s="141"/>
      <c r="G692" s="138"/>
      <c r="H692" s="138"/>
      <c r="I692" s="138"/>
      <c r="J692" s="139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  <c r="AA692" s="136"/>
      <c r="AB692" s="136"/>
      <c r="AC692" s="136"/>
      <c r="AD692" s="136"/>
      <c r="AE692" s="136"/>
    </row>
    <row r="693">
      <c r="A693" s="136"/>
      <c r="B693" s="136"/>
      <c r="C693" s="137"/>
      <c r="D693" s="137"/>
      <c r="E693" s="137"/>
      <c r="F693" s="141"/>
      <c r="G693" s="138"/>
      <c r="H693" s="138"/>
      <c r="I693" s="138"/>
      <c r="J693" s="139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  <c r="AA693" s="136"/>
      <c r="AB693" s="136"/>
      <c r="AC693" s="136"/>
      <c r="AD693" s="136"/>
      <c r="AE693" s="136"/>
    </row>
    <row r="694">
      <c r="A694" s="136"/>
      <c r="B694" s="136"/>
      <c r="C694" s="137"/>
      <c r="D694" s="137"/>
      <c r="E694" s="137"/>
      <c r="F694" s="141"/>
      <c r="G694" s="138"/>
      <c r="H694" s="138"/>
      <c r="I694" s="138"/>
      <c r="J694" s="139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  <c r="AA694" s="136"/>
      <c r="AB694" s="136"/>
      <c r="AC694" s="136"/>
      <c r="AD694" s="136"/>
      <c r="AE694" s="136"/>
    </row>
    <row r="695">
      <c r="A695" s="136"/>
      <c r="B695" s="136"/>
      <c r="C695" s="137"/>
      <c r="D695" s="137"/>
      <c r="E695" s="137"/>
      <c r="F695" s="141"/>
      <c r="G695" s="138"/>
      <c r="H695" s="138"/>
      <c r="I695" s="138"/>
      <c r="J695" s="139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  <c r="AA695" s="136"/>
      <c r="AB695" s="136"/>
      <c r="AC695" s="136"/>
      <c r="AD695" s="136"/>
      <c r="AE695" s="136"/>
    </row>
    <row r="696">
      <c r="A696" s="136"/>
      <c r="B696" s="136"/>
      <c r="C696" s="137"/>
      <c r="D696" s="137"/>
      <c r="E696" s="137"/>
      <c r="F696" s="141"/>
      <c r="G696" s="138"/>
      <c r="H696" s="138"/>
      <c r="I696" s="138"/>
      <c r="J696" s="139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  <c r="AA696" s="136"/>
      <c r="AB696" s="136"/>
      <c r="AC696" s="136"/>
      <c r="AD696" s="136"/>
      <c r="AE696" s="136"/>
    </row>
    <row r="697">
      <c r="A697" s="136"/>
      <c r="B697" s="136"/>
      <c r="C697" s="137"/>
      <c r="D697" s="137"/>
      <c r="E697" s="137"/>
      <c r="F697" s="141"/>
      <c r="G697" s="138"/>
      <c r="H697" s="138"/>
      <c r="I697" s="138"/>
      <c r="J697" s="139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  <c r="AA697" s="136"/>
      <c r="AB697" s="136"/>
      <c r="AC697" s="136"/>
      <c r="AD697" s="136"/>
      <c r="AE697" s="136"/>
    </row>
    <row r="698">
      <c r="A698" s="136"/>
      <c r="B698" s="136"/>
      <c r="C698" s="137"/>
      <c r="D698" s="137"/>
      <c r="E698" s="137"/>
      <c r="F698" s="141"/>
      <c r="G698" s="138"/>
      <c r="H698" s="138"/>
      <c r="I698" s="138"/>
      <c r="J698" s="139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  <c r="AA698" s="136"/>
      <c r="AB698" s="136"/>
      <c r="AC698" s="136"/>
      <c r="AD698" s="136"/>
      <c r="AE698" s="136"/>
    </row>
    <row r="699">
      <c r="A699" s="136"/>
      <c r="B699" s="136"/>
      <c r="C699" s="137"/>
      <c r="D699" s="137"/>
      <c r="E699" s="137"/>
      <c r="F699" s="141"/>
      <c r="G699" s="138"/>
      <c r="H699" s="138"/>
      <c r="I699" s="138"/>
      <c r="J699" s="139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  <c r="AA699" s="136"/>
      <c r="AB699" s="136"/>
      <c r="AC699" s="136"/>
      <c r="AD699" s="136"/>
      <c r="AE699" s="136"/>
    </row>
    <row r="700">
      <c r="A700" s="136"/>
      <c r="B700" s="136"/>
      <c r="C700" s="137"/>
      <c r="D700" s="137"/>
      <c r="E700" s="137"/>
      <c r="F700" s="141"/>
      <c r="G700" s="138"/>
      <c r="H700" s="138"/>
      <c r="I700" s="138"/>
      <c r="J700" s="139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  <c r="AA700" s="136"/>
      <c r="AB700" s="136"/>
      <c r="AC700" s="136"/>
      <c r="AD700" s="136"/>
      <c r="AE700" s="136"/>
    </row>
    <row r="701">
      <c r="A701" s="136"/>
      <c r="B701" s="136"/>
      <c r="C701" s="137"/>
      <c r="D701" s="137"/>
      <c r="E701" s="137"/>
      <c r="F701" s="141"/>
      <c r="G701" s="138"/>
      <c r="H701" s="138"/>
      <c r="I701" s="138"/>
      <c r="J701" s="139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  <c r="AA701" s="136"/>
      <c r="AB701" s="136"/>
      <c r="AC701" s="136"/>
      <c r="AD701" s="136"/>
      <c r="AE701" s="136"/>
    </row>
    <row r="702">
      <c r="A702" s="136"/>
      <c r="B702" s="136"/>
      <c r="C702" s="137"/>
      <c r="D702" s="137"/>
      <c r="E702" s="137"/>
      <c r="F702" s="141"/>
      <c r="G702" s="138"/>
      <c r="H702" s="138"/>
      <c r="I702" s="138"/>
      <c r="J702" s="139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  <c r="AA702" s="136"/>
      <c r="AB702" s="136"/>
      <c r="AC702" s="136"/>
      <c r="AD702" s="136"/>
      <c r="AE702" s="136"/>
    </row>
    <row r="703">
      <c r="A703" s="136"/>
      <c r="B703" s="136"/>
      <c r="C703" s="137"/>
      <c r="D703" s="137"/>
      <c r="E703" s="137"/>
      <c r="F703" s="141"/>
      <c r="G703" s="138"/>
      <c r="H703" s="138"/>
      <c r="I703" s="138"/>
      <c r="J703" s="139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  <c r="AA703" s="136"/>
      <c r="AB703" s="136"/>
      <c r="AC703" s="136"/>
      <c r="AD703" s="136"/>
      <c r="AE703" s="136"/>
    </row>
    <row r="704">
      <c r="A704" s="136"/>
      <c r="B704" s="136"/>
      <c r="C704" s="137"/>
      <c r="D704" s="137"/>
      <c r="E704" s="137"/>
      <c r="F704" s="141"/>
      <c r="G704" s="138"/>
      <c r="H704" s="138"/>
      <c r="I704" s="138"/>
      <c r="J704" s="139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  <c r="AA704" s="136"/>
      <c r="AB704" s="136"/>
      <c r="AC704" s="136"/>
      <c r="AD704" s="136"/>
      <c r="AE704" s="136"/>
    </row>
    <row r="705">
      <c r="A705" s="136"/>
      <c r="B705" s="136"/>
      <c r="C705" s="137"/>
      <c r="D705" s="137"/>
      <c r="E705" s="137"/>
      <c r="F705" s="141"/>
      <c r="G705" s="138"/>
      <c r="H705" s="138"/>
      <c r="I705" s="138"/>
      <c r="J705" s="139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  <c r="AA705" s="136"/>
      <c r="AB705" s="136"/>
      <c r="AC705" s="136"/>
      <c r="AD705" s="136"/>
      <c r="AE705" s="136"/>
    </row>
    <row r="706">
      <c r="A706" s="136"/>
      <c r="B706" s="136"/>
      <c r="C706" s="137"/>
      <c r="D706" s="137"/>
      <c r="E706" s="137"/>
      <c r="F706" s="141"/>
      <c r="G706" s="138"/>
      <c r="H706" s="138"/>
      <c r="I706" s="138"/>
      <c r="J706" s="139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  <c r="AA706" s="136"/>
      <c r="AB706" s="136"/>
      <c r="AC706" s="136"/>
      <c r="AD706" s="136"/>
      <c r="AE706" s="136"/>
    </row>
    <row r="707">
      <c r="A707" s="136"/>
      <c r="B707" s="136"/>
      <c r="C707" s="137"/>
      <c r="D707" s="137"/>
      <c r="E707" s="137"/>
      <c r="F707" s="141"/>
      <c r="G707" s="138"/>
      <c r="H707" s="138"/>
      <c r="I707" s="138"/>
      <c r="J707" s="139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  <c r="AA707" s="136"/>
      <c r="AB707" s="136"/>
      <c r="AC707" s="136"/>
      <c r="AD707" s="136"/>
      <c r="AE707" s="136"/>
    </row>
    <row r="708">
      <c r="A708" s="136"/>
      <c r="B708" s="136"/>
      <c r="C708" s="137"/>
      <c r="D708" s="137"/>
      <c r="E708" s="137"/>
      <c r="F708" s="141"/>
      <c r="G708" s="138"/>
      <c r="H708" s="138"/>
      <c r="I708" s="138"/>
      <c r="J708" s="139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  <c r="AA708" s="136"/>
      <c r="AB708" s="136"/>
      <c r="AC708" s="136"/>
      <c r="AD708" s="136"/>
      <c r="AE708" s="136"/>
    </row>
    <row r="709">
      <c r="A709" s="136"/>
      <c r="B709" s="136"/>
      <c r="C709" s="137"/>
      <c r="D709" s="137"/>
      <c r="E709" s="137"/>
      <c r="F709" s="141"/>
      <c r="G709" s="138"/>
      <c r="H709" s="138"/>
      <c r="I709" s="138"/>
      <c r="J709" s="139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  <c r="AA709" s="136"/>
      <c r="AB709" s="136"/>
      <c r="AC709" s="136"/>
      <c r="AD709" s="136"/>
      <c r="AE709" s="136"/>
    </row>
    <row r="710">
      <c r="A710" s="136"/>
      <c r="B710" s="136"/>
      <c r="C710" s="137"/>
      <c r="D710" s="137"/>
      <c r="E710" s="137"/>
      <c r="F710" s="141"/>
      <c r="G710" s="138"/>
      <c r="H710" s="138"/>
      <c r="I710" s="138"/>
      <c r="J710" s="139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  <c r="AA710" s="136"/>
      <c r="AB710" s="136"/>
      <c r="AC710" s="136"/>
      <c r="AD710" s="136"/>
      <c r="AE710" s="136"/>
    </row>
    <row r="711">
      <c r="A711" s="136"/>
      <c r="B711" s="136"/>
      <c r="C711" s="137"/>
      <c r="D711" s="137"/>
      <c r="E711" s="137"/>
      <c r="F711" s="141"/>
      <c r="G711" s="138"/>
      <c r="H711" s="138"/>
      <c r="I711" s="138"/>
      <c r="J711" s="139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  <c r="AA711" s="136"/>
      <c r="AB711" s="136"/>
      <c r="AC711" s="136"/>
      <c r="AD711" s="136"/>
      <c r="AE711" s="136"/>
    </row>
    <row r="712">
      <c r="A712" s="136"/>
      <c r="B712" s="136"/>
      <c r="C712" s="137"/>
      <c r="D712" s="137"/>
      <c r="E712" s="137"/>
      <c r="F712" s="141"/>
      <c r="G712" s="138"/>
      <c r="H712" s="138"/>
      <c r="I712" s="138"/>
      <c r="J712" s="139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  <c r="AA712" s="136"/>
      <c r="AB712" s="136"/>
      <c r="AC712" s="136"/>
      <c r="AD712" s="136"/>
      <c r="AE712" s="136"/>
    </row>
    <row r="713">
      <c r="A713" s="136"/>
      <c r="B713" s="136"/>
      <c r="C713" s="137"/>
      <c r="D713" s="137"/>
      <c r="E713" s="137"/>
      <c r="F713" s="141"/>
      <c r="G713" s="138"/>
      <c r="H713" s="138"/>
      <c r="I713" s="138"/>
      <c r="J713" s="139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  <c r="AA713" s="136"/>
      <c r="AB713" s="136"/>
      <c r="AC713" s="136"/>
      <c r="AD713" s="136"/>
      <c r="AE713" s="136"/>
    </row>
    <row r="714">
      <c r="A714" s="136"/>
      <c r="B714" s="136"/>
      <c r="C714" s="137"/>
      <c r="D714" s="137"/>
      <c r="E714" s="137"/>
      <c r="F714" s="141"/>
      <c r="G714" s="138"/>
      <c r="H714" s="138"/>
      <c r="I714" s="138"/>
      <c r="J714" s="139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  <c r="AA714" s="136"/>
      <c r="AB714" s="136"/>
      <c r="AC714" s="136"/>
      <c r="AD714" s="136"/>
      <c r="AE714" s="136"/>
    </row>
    <row r="715">
      <c r="A715" s="136"/>
      <c r="B715" s="136"/>
      <c r="C715" s="137"/>
      <c r="D715" s="137"/>
      <c r="E715" s="137"/>
      <c r="F715" s="141"/>
      <c r="G715" s="138"/>
      <c r="H715" s="138"/>
      <c r="I715" s="138"/>
      <c r="J715" s="139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  <c r="AA715" s="136"/>
      <c r="AB715" s="136"/>
      <c r="AC715" s="136"/>
      <c r="AD715" s="136"/>
      <c r="AE715" s="136"/>
    </row>
    <row r="716">
      <c r="A716" s="136"/>
      <c r="B716" s="136"/>
      <c r="C716" s="137"/>
      <c r="D716" s="137"/>
      <c r="E716" s="137"/>
      <c r="F716" s="141"/>
      <c r="G716" s="138"/>
      <c r="H716" s="138"/>
      <c r="I716" s="138"/>
      <c r="J716" s="139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  <c r="AA716" s="136"/>
      <c r="AB716" s="136"/>
      <c r="AC716" s="136"/>
      <c r="AD716" s="136"/>
      <c r="AE716" s="136"/>
    </row>
    <row r="717">
      <c r="A717" s="136"/>
      <c r="B717" s="136"/>
      <c r="C717" s="137"/>
      <c r="D717" s="137"/>
      <c r="E717" s="137"/>
      <c r="F717" s="141"/>
      <c r="G717" s="138"/>
      <c r="H717" s="138"/>
      <c r="I717" s="138"/>
      <c r="J717" s="139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  <c r="AA717" s="136"/>
      <c r="AB717" s="136"/>
      <c r="AC717" s="136"/>
      <c r="AD717" s="136"/>
      <c r="AE717" s="136"/>
    </row>
    <row r="718">
      <c r="A718" s="136"/>
      <c r="B718" s="136"/>
      <c r="C718" s="137"/>
      <c r="D718" s="137"/>
      <c r="E718" s="137"/>
      <c r="F718" s="141"/>
      <c r="G718" s="138"/>
      <c r="H718" s="138"/>
      <c r="I718" s="138"/>
      <c r="J718" s="139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  <c r="AA718" s="136"/>
      <c r="AB718" s="136"/>
      <c r="AC718" s="136"/>
      <c r="AD718" s="136"/>
      <c r="AE718" s="136"/>
    </row>
    <row r="719">
      <c r="A719" s="136"/>
      <c r="B719" s="136"/>
      <c r="C719" s="137"/>
      <c r="D719" s="137"/>
      <c r="E719" s="137"/>
      <c r="F719" s="141"/>
      <c r="G719" s="138"/>
      <c r="H719" s="138"/>
      <c r="I719" s="138"/>
      <c r="J719" s="139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  <c r="AA719" s="136"/>
      <c r="AB719" s="136"/>
      <c r="AC719" s="136"/>
      <c r="AD719" s="136"/>
      <c r="AE719" s="136"/>
    </row>
    <row r="720">
      <c r="A720" s="136"/>
      <c r="B720" s="136"/>
      <c r="C720" s="137"/>
      <c r="D720" s="137"/>
      <c r="E720" s="137"/>
      <c r="F720" s="141"/>
      <c r="G720" s="138"/>
      <c r="H720" s="138"/>
      <c r="I720" s="138"/>
      <c r="J720" s="139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  <c r="AA720" s="136"/>
      <c r="AB720" s="136"/>
      <c r="AC720" s="136"/>
      <c r="AD720" s="136"/>
      <c r="AE720" s="136"/>
    </row>
    <row r="721">
      <c r="A721" s="136"/>
      <c r="B721" s="136"/>
      <c r="C721" s="137"/>
      <c r="D721" s="137"/>
      <c r="E721" s="137"/>
      <c r="F721" s="141"/>
      <c r="G721" s="138"/>
      <c r="H721" s="138"/>
      <c r="I721" s="138"/>
      <c r="J721" s="139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  <c r="AA721" s="136"/>
      <c r="AB721" s="136"/>
      <c r="AC721" s="136"/>
      <c r="AD721" s="136"/>
      <c r="AE721" s="136"/>
    </row>
    <row r="722">
      <c r="A722" s="136"/>
      <c r="B722" s="136"/>
      <c r="C722" s="137"/>
      <c r="D722" s="137"/>
      <c r="E722" s="137"/>
      <c r="F722" s="141"/>
      <c r="G722" s="138"/>
      <c r="H722" s="138"/>
      <c r="I722" s="138"/>
      <c r="J722" s="139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  <c r="AA722" s="136"/>
      <c r="AB722" s="136"/>
      <c r="AC722" s="136"/>
      <c r="AD722" s="136"/>
      <c r="AE722" s="136"/>
    </row>
    <row r="723">
      <c r="A723" s="136"/>
      <c r="B723" s="136"/>
      <c r="C723" s="137"/>
      <c r="D723" s="137"/>
      <c r="E723" s="137"/>
      <c r="F723" s="141"/>
      <c r="G723" s="138"/>
      <c r="H723" s="138"/>
      <c r="I723" s="138"/>
      <c r="J723" s="139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  <c r="AA723" s="136"/>
      <c r="AB723" s="136"/>
      <c r="AC723" s="136"/>
      <c r="AD723" s="136"/>
      <c r="AE723" s="136"/>
    </row>
    <row r="724">
      <c r="A724" s="136"/>
      <c r="B724" s="136"/>
      <c r="C724" s="137"/>
      <c r="D724" s="137"/>
      <c r="E724" s="137"/>
      <c r="F724" s="141"/>
      <c r="G724" s="138"/>
      <c r="H724" s="138"/>
      <c r="I724" s="138"/>
      <c r="J724" s="139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  <c r="AA724" s="136"/>
      <c r="AB724" s="136"/>
      <c r="AC724" s="136"/>
      <c r="AD724" s="136"/>
      <c r="AE724" s="136"/>
    </row>
    <row r="725">
      <c r="A725" s="136"/>
      <c r="B725" s="136"/>
      <c r="C725" s="137"/>
      <c r="D725" s="137"/>
      <c r="E725" s="137"/>
      <c r="F725" s="141"/>
      <c r="G725" s="138"/>
      <c r="H725" s="138"/>
      <c r="I725" s="138"/>
      <c r="J725" s="139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  <c r="AA725" s="136"/>
      <c r="AB725" s="136"/>
      <c r="AC725" s="136"/>
      <c r="AD725" s="136"/>
      <c r="AE725" s="136"/>
    </row>
    <row r="726">
      <c r="A726" s="136"/>
      <c r="B726" s="136"/>
      <c r="C726" s="137"/>
      <c r="D726" s="137"/>
      <c r="E726" s="137"/>
      <c r="F726" s="141"/>
      <c r="G726" s="138"/>
      <c r="H726" s="138"/>
      <c r="I726" s="138"/>
      <c r="J726" s="139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  <c r="AA726" s="136"/>
      <c r="AB726" s="136"/>
      <c r="AC726" s="136"/>
      <c r="AD726" s="136"/>
      <c r="AE726" s="136"/>
    </row>
    <row r="727">
      <c r="A727" s="136"/>
      <c r="B727" s="136"/>
      <c r="C727" s="137"/>
      <c r="D727" s="137"/>
      <c r="E727" s="137"/>
      <c r="F727" s="141"/>
      <c r="G727" s="138"/>
      <c r="H727" s="138"/>
      <c r="I727" s="138"/>
      <c r="J727" s="139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  <c r="AA727" s="136"/>
      <c r="AB727" s="136"/>
      <c r="AC727" s="136"/>
      <c r="AD727" s="136"/>
      <c r="AE727" s="136"/>
    </row>
    <row r="728">
      <c r="A728" s="136"/>
      <c r="B728" s="136"/>
      <c r="C728" s="137"/>
      <c r="D728" s="137"/>
      <c r="E728" s="137"/>
      <c r="F728" s="141"/>
      <c r="G728" s="138"/>
      <c r="H728" s="138"/>
      <c r="I728" s="138"/>
      <c r="J728" s="139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  <c r="AA728" s="136"/>
      <c r="AB728" s="136"/>
      <c r="AC728" s="136"/>
      <c r="AD728" s="136"/>
      <c r="AE728" s="136"/>
    </row>
    <row r="729">
      <c r="A729" s="136"/>
      <c r="B729" s="136"/>
      <c r="C729" s="137"/>
      <c r="D729" s="137"/>
      <c r="E729" s="137"/>
      <c r="F729" s="141"/>
      <c r="G729" s="138"/>
      <c r="H729" s="138"/>
      <c r="I729" s="138"/>
      <c r="J729" s="139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  <c r="AA729" s="136"/>
      <c r="AB729" s="136"/>
      <c r="AC729" s="136"/>
      <c r="AD729" s="136"/>
      <c r="AE729" s="136"/>
    </row>
    <row r="730">
      <c r="A730" s="136"/>
      <c r="B730" s="136"/>
      <c r="C730" s="137"/>
      <c r="D730" s="137"/>
      <c r="E730" s="137"/>
      <c r="F730" s="141"/>
      <c r="G730" s="138"/>
      <c r="H730" s="138"/>
      <c r="I730" s="138"/>
      <c r="J730" s="139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  <c r="AA730" s="136"/>
      <c r="AB730" s="136"/>
      <c r="AC730" s="136"/>
      <c r="AD730" s="136"/>
      <c r="AE730" s="136"/>
    </row>
    <row r="731">
      <c r="A731" s="136"/>
      <c r="B731" s="136"/>
      <c r="C731" s="137"/>
      <c r="D731" s="137"/>
      <c r="E731" s="137"/>
      <c r="F731" s="141"/>
      <c r="G731" s="138"/>
      <c r="H731" s="138"/>
      <c r="I731" s="138"/>
      <c r="J731" s="139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  <c r="AA731" s="136"/>
      <c r="AB731" s="136"/>
      <c r="AC731" s="136"/>
      <c r="AD731" s="136"/>
      <c r="AE731" s="136"/>
    </row>
    <row r="732">
      <c r="A732" s="136"/>
      <c r="B732" s="136"/>
      <c r="C732" s="137"/>
      <c r="D732" s="137"/>
      <c r="E732" s="137"/>
      <c r="F732" s="141"/>
      <c r="G732" s="138"/>
      <c r="H732" s="138"/>
      <c r="I732" s="138"/>
      <c r="J732" s="139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  <c r="AA732" s="136"/>
      <c r="AB732" s="136"/>
      <c r="AC732" s="136"/>
      <c r="AD732" s="136"/>
      <c r="AE732" s="136"/>
    </row>
    <row r="733">
      <c r="A733" s="136"/>
      <c r="B733" s="136"/>
      <c r="C733" s="137"/>
      <c r="D733" s="137"/>
      <c r="E733" s="137"/>
      <c r="F733" s="141"/>
      <c r="G733" s="138"/>
      <c r="H733" s="138"/>
      <c r="I733" s="138"/>
      <c r="J733" s="139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  <c r="AA733" s="136"/>
      <c r="AB733" s="136"/>
      <c r="AC733" s="136"/>
      <c r="AD733" s="136"/>
      <c r="AE733" s="136"/>
    </row>
    <row r="734">
      <c r="A734" s="136"/>
      <c r="B734" s="136"/>
      <c r="C734" s="137"/>
      <c r="D734" s="137"/>
      <c r="E734" s="137"/>
      <c r="F734" s="141"/>
      <c r="G734" s="138"/>
      <c r="H734" s="138"/>
      <c r="I734" s="138"/>
      <c r="J734" s="139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  <c r="AA734" s="136"/>
      <c r="AB734" s="136"/>
      <c r="AC734" s="136"/>
      <c r="AD734" s="136"/>
      <c r="AE734" s="136"/>
    </row>
    <row r="735">
      <c r="A735" s="136"/>
      <c r="B735" s="136"/>
      <c r="C735" s="137"/>
      <c r="D735" s="137"/>
      <c r="E735" s="137"/>
      <c r="F735" s="141"/>
      <c r="G735" s="138"/>
      <c r="H735" s="138"/>
      <c r="I735" s="138"/>
      <c r="J735" s="139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  <c r="AA735" s="136"/>
      <c r="AB735" s="136"/>
      <c r="AC735" s="136"/>
      <c r="AD735" s="136"/>
      <c r="AE735" s="136"/>
    </row>
    <row r="736">
      <c r="A736" s="136"/>
      <c r="B736" s="136"/>
      <c r="C736" s="137"/>
      <c r="D736" s="137"/>
      <c r="E736" s="137"/>
      <c r="F736" s="141"/>
      <c r="G736" s="138"/>
      <c r="H736" s="138"/>
      <c r="I736" s="138"/>
      <c r="J736" s="139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  <c r="AB736" s="136"/>
      <c r="AC736" s="136"/>
      <c r="AD736" s="136"/>
      <c r="AE736" s="136"/>
    </row>
    <row r="737">
      <c r="A737" s="136"/>
      <c r="B737" s="136"/>
      <c r="C737" s="137"/>
      <c r="D737" s="137"/>
      <c r="E737" s="137"/>
      <c r="F737" s="141"/>
      <c r="G737" s="138"/>
      <c r="H737" s="138"/>
      <c r="I737" s="138"/>
      <c r="J737" s="139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  <c r="AA737" s="136"/>
      <c r="AB737" s="136"/>
      <c r="AC737" s="136"/>
      <c r="AD737" s="136"/>
      <c r="AE737" s="136"/>
    </row>
    <row r="738">
      <c r="A738" s="136"/>
      <c r="B738" s="136"/>
      <c r="C738" s="137"/>
      <c r="D738" s="137"/>
      <c r="E738" s="137"/>
      <c r="F738" s="141"/>
      <c r="G738" s="138"/>
      <c r="H738" s="138"/>
      <c r="I738" s="138"/>
      <c r="J738" s="139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  <c r="AA738" s="136"/>
      <c r="AB738" s="136"/>
      <c r="AC738" s="136"/>
      <c r="AD738" s="136"/>
      <c r="AE738" s="136"/>
    </row>
    <row r="739">
      <c r="A739" s="136"/>
      <c r="B739" s="136"/>
      <c r="C739" s="137"/>
      <c r="D739" s="137"/>
      <c r="E739" s="137"/>
      <c r="F739" s="141"/>
      <c r="G739" s="138"/>
      <c r="H739" s="138"/>
      <c r="I739" s="138"/>
      <c r="J739" s="139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  <c r="AA739" s="136"/>
      <c r="AB739" s="136"/>
      <c r="AC739" s="136"/>
      <c r="AD739" s="136"/>
      <c r="AE739" s="136"/>
    </row>
    <row r="740">
      <c r="A740" s="136"/>
      <c r="B740" s="136"/>
      <c r="C740" s="137"/>
      <c r="D740" s="137"/>
      <c r="E740" s="137"/>
      <c r="F740" s="141"/>
      <c r="G740" s="138"/>
      <c r="H740" s="138"/>
      <c r="I740" s="138"/>
      <c r="J740" s="139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  <c r="AA740" s="136"/>
      <c r="AB740" s="136"/>
      <c r="AC740" s="136"/>
      <c r="AD740" s="136"/>
      <c r="AE740" s="136"/>
    </row>
    <row r="741">
      <c r="A741" s="136"/>
      <c r="B741" s="136"/>
      <c r="C741" s="137"/>
      <c r="D741" s="137"/>
      <c r="E741" s="137"/>
      <c r="F741" s="141"/>
      <c r="G741" s="138"/>
      <c r="H741" s="138"/>
      <c r="I741" s="138"/>
      <c r="J741" s="139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  <c r="AA741" s="136"/>
      <c r="AB741" s="136"/>
      <c r="AC741" s="136"/>
      <c r="AD741" s="136"/>
      <c r="AE741" s="136"/>
    </row>
    <row r="742">
      <c r="A742" s="136"/>
      <c r="B742" s="136"/>
      <c r="C742" s="137"/>
      <c r="D742" s="137"/>
      <c r="E742" s="137"/>
      <c r="F742" s="141"/>
      <c r="G742" s="138"/>
      <c r="H742" s="138"/>
      <c r="I742" s="138"/>
      <c r="J742" s="139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  <c r="AA742" s="136"/>
      <c r="AB742" s="136"/>
      <c r="AC742" s="136"/>
      <c r="AD742" s="136"/>
      <c r="AE742" s="136"/>
    </row>
    <row r="743">
      <c r="A743" s="136"/>
      <c r="B743" s="136"/>
      <c r="C743" s="137"/>
      <c r="D743" s="137"/>
      <c r="E743" s="137"/>
      <c r="F743" s="141"/>
      <c r="G743" s="138"/>
      <c r="H743" s="138"/>
      <c r="I743" s="138"/>
      <c r="J743" s="139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  <c r="AA743" s="136"/>
      <c r="AB743" s="136"/>
      <c r="AC743" s="136"/>
      <c r="AD743" s="136"/>
      <c r="AE743" s="136"/>
    </row>
    <row r="744">
      <c r="A744" s="136"/>
      <c r="B744" s="136"/>
      <c r="C744" s="137"/>
      <c r="D744" s="137"/>
      <c r="E744" s="137"/>
      <c r="F744" s="141"/>
      <c r="G744" s="138"/>
      <c r="H744" s="138"/>
      <c r="I744" s="138"/>
      <c r="J744" s="139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  <c r="AA744" s="136"/>
      <c r="AB744" s="136"/>
      <c r="AC744" s="136"/>
      <c r="AD744" s="136"/>
      <c r="AE744" s="136"/>
    </row>
    <row r="745">
      <c r="A745" s="136"/>
      <c r="B745" s="136"/>
      <c r="C745" s="137"/>
      <c r="D745" s="137"/>
      <c r="E745" s="137"/>
      <c r="F745" s="141"/>
      <c r="G745" s="138"/>
      <c r="H745" s="138"/>
      <c r="I745" s="138"/>
      <c r="J745" s="139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  <c r="AA745" s="136"/>
      <c r="AB745" s="136"/>
      <c r="AC745" s="136"/>
      <c r="AD745" s="136"/>
      <c r="AE745" s="136"/>
    </row>
    <row r="746">
      <c r="A746" s="136"/>
      <c r="B746" s="136"/>
      <c r="C746" s="137"/>
      <c r="D746" s="137"/>
      <c r="E746" s="137"/>
      <c r="F746" s="141"/>
      <c r="G746" s="138"/>
      <c r="H746" s="138"/>
      <c r="I746" s="138"/>
      <c r="J746" s="139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  <c r="AA746" s="136"/>
      <c r="AB746" s="136"/>
      <c r="AC746" s="136"/>
      <c r="AD746" s="136"/>
      <c r="AE746" s="136"/>
    </row>
    <row r="747">
      <c r="A747" s="136"/>
      <c r="B747" s="136"/>
      <c r="C747" s="137"/>
      <c r="D747" s="137"/>
      <c r="E747" s="137"/>
      <c r="F747" s="141"/>
      <c r="G747" s="138"/>
      <c r="H747" s="138"/>
      <c r="I747" s="138"/>
      <c r="J747" s="139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  <c r="AA747" s="136"/>
      <c r="AB747" s="136"/>
      <c r="AC747" s="136"/>
      <c r="AD747" s="136"/>
      <c r="AE747" s="136"/>
    </row>
    <row r="748">
      <c r="A748" s="136"/>
      <c r="B748" s="136"/>
      <c r="C748" s="137"/>
      <c r="D748" s="137"/>
      <c r="E748" s="137"/>
      <c r="F748" s="141"/>
      <c r="G748" s="138"/>
      <c r="H748" s="138"/>
      <c r="I748" s="138"/>
      <c r="J748" s="139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  <c r="AA748" s="136"/>
      <c r="AB748" s="136"/>
      <c r="AC748" s="136"/>
      <c r="AD748" s="136"/>
      <c r="AE748" s="136"/>
    </row>
    <row r="749">
      <c r="A749" s="136"/>
      <c r="B749" s="136"/>
      <c r="C749" s="137"/>
      <c r="D749" s="137"/>
      <c r="E749" s="137"/>
      <c r="F749" s="141"/>
      <c r="G749" s="138"/>
      <c r="H749" s="138"/>
      <c r="I749" s="138"/>
      <c r="J749" s="139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  <c r="AA749" s="136"/>
      <c r="AB749" s="136"/>
      <c r="AC749" s="136"/>
      <c r="AD749" s="136"/>
      <c r="AE749" s="136"/>
    </row>
    <row r="750">
      <c r="A750" s="136"/>
      <c r="B750" s="136"/>
      <c r="C750" s="137"/>
      <c r="D750" s="137"/>
      <c r="E750" s="137"/>
      <c r="F750" s="141"/>
      <c r="G750" s="138"/>
      <c r="H750" s="138"/>
      <c r="I750" s="138"/>
      <c r="J750" s="139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  <c r="AA750" s="136"/>
      <c r="AB750" s="136"/>
      <c r="AC750" s="136"/>
      <c r="AD750" s="136"/>
      <c r="AE750" s="136"/>
    </row>
    <row r="751">
      <c r="A751" s="136"/>
      <c r="B751" s="136"/>
      <c r="C751" s="137"/>
      <c r="D751" s="137"/>
      <c r="E751" s="137"/>
      <c r="F751" s="141"/>
      <c r="G751" s="138"/>
      <c r="H751" s="138"/>
      <c r="I751" s="138"/>
      <c r="J751" s="139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  <c r="AA751" s="136"/>
      <c r="AB751" s="136"/>
      <c r="AC751" s="136"/>
      <c r="AD751" s="136"/>
      <c r="AE751" s="136"/>
    </row>
    <row r="752">
      <c r="A752" s="136"/>
      <c r="B752" s="136"/>
      <c r="C752" s="137"/>
      <c r="D752" s="137"/>
      <c r="E752" s="137"/>
      <c r="F752" s="141"/>
      <c r="G752" s="138"/>
      <c r="H752" s="138"/>
      <c r="I752" s="138"/>
      <c r="J752" s="139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  <c r="AA752" s="136"/>
      <c r="AB752" s="136"/>
      <c r="AC752" s="136"/>
      <c r="AD752" s="136"/>
      <c r="AE752" s="136"/>
    </row>
    <row r="753">
      <c r="A753" s="136"/>
      <c r="B753" s="136"/>
      <c r="C753" s="137"/>
      <c r="D753" s="137"/>
      <c r="E753" s="137"/>
      <c r="F753" s="141"/>
      <c r="G753" s="138"/>
      <c r="H753" s="138"/>
      <c r="I753" s="138"/>
      <c r="J753" s="139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  <c r="AA753" s="136"/>
      <c r="AB753" s="136"/>
      <c r="AC753" s="136"/>
      <c r="AD753" s="136"/>
      <c r="AE753" s="136"/>
    </row>
    <row r="754">
      <c r="A754" s="136"/>
      <c r="B754" s="136"/>
      <c r="C754" s="137"/>
      <c r="D754" s="137"/>
      <c r="E754" s="137"/>
      <c r="F754" s="141"/>
      <c r="G754" s="138"/>
      <c r="H754" s="138"/>
      <c r="I754" s="138"/>
      <c r="J754" s="139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  <c r="AA754" s="136"/>
      <c r="AB754" s="136"/>
      <c r="AC754" s="136"/>
      <c r="AD754" s="136"/>
      <c r="AE754" s="136"/>
    </row>
    <row r="755">
      <c r="A755" s="136"/>
      <c r="B755" s="136"/>
      <c r="C755" s="137"/>
      <c r="D755" s="137"/>
      <c r="E755" s="137"/>
      <c r="F755" s="141"/>
      <c r="G755" s="138"/>
      <c r="H755" s="138"/>
      <c r="I755" s="138"/>
      <c r="J755" s="139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  <c r="AA755" s="136"/>
      <c r="AB755" s="136"/>
      <c r="AC755" s="136"/>
      <c r="AD755" s="136"/>
      <c r="AE755" s="136"/>
    </row>
    <row r="756">
      <c r="A756" s="136"/>
      <c r="B756" s="136"/>
      <c r="C756" s="137"/>
      <c r="D756" s="137"/>
      <c r="E756" s="137"/>
      <c r="F756" s="141"/>
      <c r="G756" s="138"/>
      <c r="H756" s="138"/>
      <c r="I756" s="138"/>
      <c r="J756" s="139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  <c r="AA756" s="136"/>
      <c r="AB756" s="136"/>
      <c r="AC756" s="136"/>
      <c r="AD756" s="136"/>
      <c r="AE756" s="136"/>
    </row>
    <row r="757">
      <c r="A757" s="136"/>
      <c r="B757" s="136"/>
      <c r="C757" s="137"/>
      <c r="D757" s="137"/>
      <c r="E757" s="137"/>
      <c r="F757" s="141"/>
      <c r="G757" s="138"/>
      <c r="H757" s="138"/>
      <c r="I757" s="138"/>
      <c r="J757" s="139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  <c r="AA757" s="136"/>
      <c r="AB757" s="136"/>
      <c r="AC757" s="136"/>
      <c r="AD757" s="136"/>
      <c r="AE757" s="136"/>
    </row>
    <row r="758">
      <c r="A758" s="136"/>
      <c r="B758" s="136"/>
      <c r="C758" s="137"/>
      <c r="D758" s="137"/>
      <c r="E758" s="137"/>
      <c r="F758" s="141"/>
      <c r="G758" s="138"/>
      <c r="H758" s="138"/>
      <c r="I758" s="138"/>
      <c r="J758" s="139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  <c r="AA758" s="136"/>
      <c r="AB758" s="136"/>
      <c r="AC758" s="136"/>
      <c r="AD758" s="136"/>
      <c r="AE758" s="136"/>
    </row>
    <row r="759">
      <c r="A759" s="136"/>
      <c r="B759" s="136"/>
      <c r="C759" s="137"/>
      <c r="D759" s="137"/>
      <c r="E759" s="137"/>
      <c r="F759" s="141"/>
      <c r="G759" s="138"/>
      <c r="H759" s="138"/>
      <c r="I759" s="138"/>
      <c r="J759" s="139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  <c r="AA759" s="136"/>
      <c r="AB759" s="136"/>
      <c r="AC759" s="136"/>
      <c r="AD759" s="136"/>
      <c r="AE759" s="136"/>
    </row>
    <row r="760">
      <c r="A760" s="136"/>
      <c r="B760" s="136"/>
      <c r="C760" s="137"/>
      <c r="D760" s="137"/>
      <c r="E760" s="137"/>
      <c r="F760" s="141"/>
      <c r="G760" s="138"/>
      <c r="H760" s="138"/>
      <c r="I760" s="138"/>
      <c r="J760" s="139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  <c r="AA760" s="136"/>
      <c r="AB760" s="136"/>
      <c r="AC760" s="136"/>
      <c r="AD760" s="136"/>
      <c r="AE760" s="136"/>
    </row>
    <row r="761">
      <c r="A761" s="136"/>
      <c r="B761" s="136"/>
      <c r="C761" s="137"/>
      <c r="D761" s="137"/>
      <c r="E761" s="137"/>
      <c r="F761" s="141"/>
      <c r="G761" s="138"/>
      <c r="H761" s="138"/>
      <c r="I761" s="138"/>
      <c r="J761" s="139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  <c r="AA761" s="136"/>
      <c r="AB761" s="136"/>
      <c r="AC761" s="136"/>
      <c r="AD761" s="136"/>
      <c r="AE761" s="136"/>
    </row>
    <row r="762">
      <c r="A762" s="136"/>
      <c r="B762" s="136"/>
      <c r="C762" s="137"/>
      <c r="D762" s="137"/>
      <c r="E762" s="137"/>
      <c r="F762" s="141"/>
      <c r="G762" s="138"/>
      <c r="H762" s="138"/>
      <c r="I762" s="138"/>
      <c r="J762" s="139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  <c r="AA762" s="136"/>
      <c r="AB762" s="136"/>
      <c r="AC762" s="136"/>
      <c r="AD762" s="136"/>
      <c r="AE762" s="136"/>
    </row>
    <row r="763">
      <c r="A763" s="136"/>
      <c r="B763" s="136"/>
      <c r="C763" s="137"/>
      <c r="D763" s="137"/>
      <c r="E763" s="137"/>
      <c r="F763" s="141"/>
      <c r="G763" s="138"/>
      <c r="H763" s="138"/>
      <c r="I763" s="138"/>
      <c r="J763" s="139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  <c r="AA763" s="136"/>
      <c r="AB763" s="136"/>
      <c r="AC763" s="136"/>
      <c r="AD763" s="136"/>
      <c r="AE763" s="136"/>
    </row>
    <row r="764">
      <c r="A764" s="136"/>
      <c r="B764" s="136"/>
      <c r="C764" s="137"/>
      <c r="D764" s="137"/>
      <c r="E764" s="137"/>
      <c r="F764" s="141"/>
      <c r="G764" s="138"/>
      <c r="H764" s="138"/>
      <c r="I764" s="138"/>
      <c r="J764" s="139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  <c r="AA764" s="136"/>
      <c r="AB764" s="136"/>
      <c r="AC764" s="136"/>
      <c r="AD764" s="136"/>
      <c r="AE764" s="136"/>
    </row>
    <row r="765">
      <c r="A765" s="136"/>
      <c r="B765" s="136"/>
      <c r="C765" s="137"/>
      <c r="D765" s="137"/>
      <c r="E765" s="137"/>
      <c r="F765" s="141"/>
      <c r="G765" s="138"/>
      <c r="H765" s="138"/>
      <c r="I765" s="138"/>
      <c r="J765" s="139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  <c r="AA765" s="136"/>
      <c r="AB765" s="136"/>
      <c r="AC765" s="136"/>
      <c r="AD765" s="136"/>
      <c r="AE765" s="136"/>
    </row>
    <row r="766">
      <c r="A766" s="136"/>
      <c r="B766" s="136"/>
      <c r="C766" s="137"/>
      <c r="D766" s="137"/>
      <c r="E766" s="137"/>
      <c r="F766" s="141"/>
      <c r="G766" s="138"/>
      <c r="H766" s="138"/>
      <c r="I766" s="138"/>
      <c r="J766" s="139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  <c r="AA766" s="136"/>
      <c r="AB766" s="136"/>
      <c r="AC766" s="136"/>
      <c r="AD766" s="136"/>
      <c r="AE766" s="136"/>
    </row>
    <row r="767">
      <c r="A767" s="136"/>
      <c r="B767" s="136"/>
      <c r="C767" s="137"/>
      <c r="D767" s="137"/>
      <c r="E767" s="137"/>
      <c r="F767" s="141"/>
      <c r="G767" s="138"/>
      <c r="H767" s="138"/>
      <c r="I767" s="138"/>
      <c r="J767" s="139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  <c r="AA767" s="136"/>
      <c r="AB767" s="136"/>
      <c r="AC767" s="136"/>
      <c r="AD767" s="136"/>
      <c r="AE767" s="136"/>
    </row>
    <row r="768">
      <c r="A768" s="136"/>
      <c r="B768" s="136"/>
      <c r="C768" s="137"/>
      <c r="D768" s="137"/>
      <c r="E768" s="137"/>
      <c r="F768" s="141"/>
      <c r="G768" s="138"/>
      <c r="H768" s="138"/>
      <c r="I768" s="138"/>
      <c r="J768" s="139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  <c r="AA768" s="136"/>
      <c r="AB768" s="136"/>
      <c r="AC768" s="136"/>
      <c r="AD768" s="136"/>
      <c r="AE768" s="136"/>
    </row>
    <row r="769">
      <c r="A769" s="136"/>
      <c r="B769" s="136"/>
      <c r="C769" s="137"/>
      <c r="D769" s="137"/>
      <c r="E769" s="137"/>
      <c r="F769" s="141"/>
      <c r="G769" s="138"/>
      <c r="H769" s="138"/>
      <c r="I769" s="138"/>
      <c r="J769" s="139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  <c r="AA769" s="136"/>
      <c r="AB769" s="136"/>
      <c r="AC769" s="136"/>
      <c r="AD769" s="136"/>
      <c r="AE769" s="136"/>
    </row>
    <row r="770">
      <c r="A770" s="136"/>
      <c r="B770" s="136"/>
      <c r="C770" s="137"/>
      <c r="D770" s="137"/>
      <c r="E770" s="137"/>
      <c r="F770" s="141"/>
      <c r="G770" s="138"/>
      <c r="H770" s="138"/>
      <c r="I770" s="138"/>
      <c r="J770" s="139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  <c r="AA770" s="136"/>
      <c r="AB770" s="136"/>
      <c r="AC770" s="136"/>
      <c r="AD770" s="136"/>
      <c r="AE770" s="136"/>
    </row>
    <row r="771">
      <c r="A771" s="136"/>
      <c r="B771" s="136"/>
      <c r="C771" s="137"/>
      <c r="D771" s="137"/>
      <c r="E771" s="137"/>
      <c r="F771" s="141"/>
      <c r="G771" s="138"/>
      <c r="H771" s="138"/>
      <c r="I771" s="138"/>
      <c r="J771" s="139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  <c r="AA771" s="136"/>
      <c r="AB771" s="136"/>
      <c r="AC771" s="136"/>
      <c r="AD771" s="136"/>
      <c r="AE771" s="136"/>
    </row>
    <row r="772">
      <c r="A772" s="136"/>
      <c r="B772" s="136"/>
      <c r="C772" s="137"/>
      <c r="D772" s="137"/>
      <c r="E772" s="137"/>
      <c r="F772" s="141"/>
      <c r="G772" s="138"/>
      <c r="H772" s="138"/>
      <c r="I772" s="138"/>
      <c r="J772" s="139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  <c r="AA772" s="136"/>
      <c r="AB772" s="136"/>
      <c r="AC772" s="136"/>
      <c r="AD772" s="136"/>
      <c r="AE772" s="136"/>
    </row>
    <row r="773">
      <c r="A773" s="136"/>
      <c r="B773" s="136"/>
      <c r="C773" s="137"/>
      <c r="D773" s="137"/>
      <c r="E773" s="137"/>
      <c r="F773" s="141"/>
      <c r="G773" s="138"/>
      <c r="H773" s="138"/>
      <c r="I773" s="138"/>
      <c r="J773" s="139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  <c r="AA773" s="136"/>
      <c r="AB773" s="136"/>
      <c r="AC773" s="136"/>
      <c r="AD773" s="136"/>
      <c r="AE773" s="136"/>
    </row>
    <row r="774">
      <c r="A774" s="136"/>
      <c r="B774" s="136"/>
      <c r="C774" s="137"/>
      <c r="D774" s="137"/>
      <c r="E774" s="137"/>
      <c r="F774" s="141"/>
      <c r="G774" s="138"/>
      <c r="H774" s="138"/>
      <c r="I774" s="138"/>
      <c r="J774" s="139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  <c r="AA774" s="136"/>
      <c r="AB774" s="136"/>
      <c r="AC774" s="136"/>
      <c r="AD774" s="136"/>
      <c r="AE774" s="136"/>
    </row>
    <row r="775">
      <c r="A775" s="136"/>
      <c r="B775" s="136"/>
      <c r="C775" s="137"/>
      <c r="D775" s="137"/>
      <c r="E775" s="137"/>
      <c r="F775" s="141"/>
      <c r="G775" s="138"/>
      <c r="H775" s="138"/>
      <c r="I775" s="138"/>
      <c r="J775" s="139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  <c r="AA775" s="136"/>
      <c r="AB775" s="136"/>
      <c r="AC775" s="136"/>
      <c r="AD775" s="136"/>
      <c r="AE775" s="136"/>
    </row>
    <row r="776">
      <c r="A776" s="136"/>
      <c r="B776" s="136"/>
      <c r="C776" s="137"/>
      <c r="D776" s="137"/>
      <c r="E776" s="137"/>
      <c r="F776" s="141"/>
      <c r="G776" s="138"/>
      <c r="H776" s="138"/>
      <c r="I776" s="138"/>
      <c r="J776" s="139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  <c r="AA776" s="136"/>
      <c r="AB776" s="136"/>
      <c r="AC776" s="136"/>
      <c r="AD776" s="136"/>
      <c r="AE776" s="136"/>
    </row>
    <row r="777">
      <c r="A777" s="136"/>
      <c r="B777" s="136"/>
      <c r="C777" s="137"/>
      <c r="D777" s="137"/>
      <c r="E777" s="137"/>
      <c r="F777" s="141"/>
      <c r="G777" s="138"/>
      <c r="H777" s="138"/>
      <c r="I777" s="138"/>
      <c r="J777" s="139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  <c r="AA777" s="136"/>
      <c r="AB777" s="136"/>
      <c r="AC777" s="136"/>
      <c r="AD777" s="136"/>
      <c r="AE777" s="136"/>
    </row>
    <row r="778">
      <c r="A778" s="136"/>
      <c r="B778" s="136"/>
      <c r="C778" s="137"/>
      <c r="D778" s="137"/>
      <c r="E778" s="137"/>
      <c r="F778" s="141"/>
      <c r="G778" s="138"/>
      <c r="H778" s="138"/>
      <c r="I778" s="138"/>
      <c r="J778" s="139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  <c r="AA778" s="136"/>
      <c r="AB778" s="136"/>
      <c r="AC778" s="136"/>
      <c r="AD778" s="136"/>
      <c r="AE778" s="136"/>
    </row>
    <row r="779">
      <c r="A779" s="136"/>
      <c r="B779" s="136"/>
      <c r="C779" s="137"/>
      <c r="D779" s="137"/>
      <c r="E779" s="137"/>
      <c r="F779" s="141"/>
      <c r="G779" s="138"/>
      <c r="H779" s="138"/>
      <c r="I779" s="138"/>
      <c r="J779" s="139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  <c r="AA779" s="136"/>
      <c r="AB779" s="136"/>
      <c r="AC779" s="136"/>
      <c r="AD779" s="136"/>
      <c r="AE779" s="136"/>
    </row>
    <row r="780">
      <c r="A780" s="136"/>
      <c r="B780" s="136"/>
      <c r="C780" s="137"/>
      <c r="D780" s="137"/>
      <c r="E780" s="137"/>
      <c r="F780" s="141"/>
      <c r="G780" s="138"/>
      <c r="H780" s="138"/>
      <c r="I780" s="138"/>
      <c r="J780" s="139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  <c r="AA780" s="136"/>
      <c r="AB780" s="136"/>
      <c r="AC780" s="136"/>
      <c r="AD780" s="136"/>
      <c r="AE780" s="136"/>
    </row>
    <row r="781">
      <c r="A781" s="136"/>
      <c r="B781" s="136"/>
      <c r="C781" s="137"/>
      <c r="D781" s="137"/>
      <c r="E781" s="137"/>
      <c r="F781" s="141"/>
      <c r="G781" s="138"/>
      <c r="H781" s="138"/>
      <c r="I781" s="138"/>
      <c r="J781" s="139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  <c r="AA781" s="136"/>
      <c r="AB781" s="136"/>
      <c r="AC781" s="136"/>
      <c r="AD781" s="136"/>
      <c r="AE781" s="136"/>
    </row>
    <row r="782">
      <c r="A782" s="136"/>
      <c r="B782" s="136"/>
      <c r="C782" s="137"/>
      <c r="D782" s="137"/>
      <c r="E782" s="137"/>
      <c r="F782" s="141"/>
      <c r="G782" s="138"/>
      <c r="H782" s="138"/>
      <c r="I782" s="138"/>
      <c r="J782" s="139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  <c r="AA782" s="136"/>
      <c r="AB782" s="136"/>
      <c r="AC782" s="136"/>
      <c r="AD782" s="136"/>
      <c r="AE782" s="136"/>
    </row>
    <row r="783">
      <c r="A783" s="136"/>
      <c r="B783" s="136"/>
      <c r="C783" s="137"/>
      <c r="D783" s="137"/>
      <c r="E783" s="137"/>
      <c r="F783" s="141"/>
      <c r="G783" s="138"/>
      <c r="H783" s="138"/>
      <c r="I783" s="138"/>
      <c r="J783" s="139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  <c r="AA783" s="136"/>
      <c r="AB783" s="136"/>
      <c r="AC783" s="136"/>
      <c r="AD783" s="136"/>
      <c r="AE783" s="136"/>
    </row>
    <row r="784">
      <c r="A784" s="136"/>
      <c r="B784" s="136"/>
      <c r="C784" s="137"/>
      <c r="D784" s="137"/>
      <c r="E784" s="137"/>
      <c r="F784" s="141"/>
      <c r="G784" s="138"/>
      <c r="H784" s="138"/>
      <c r="I784" s="138"/>
      <c r="J784" s="139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  <c r="AA784" s="136"/>
      <c r="AB784" s="136"/>
      <c r="AC784" s="136"/>
      <c r="AD784" s="136"/>
      <c r="AE784" s="136"/>
    </row>
    <row r="785">
      <c r="A785" s="136"/>
      <c r="B785" s="136"/>
      <c r="C785" s="137"/>
      <c r="D785" s="137"/>
      <c r="E785" s="137"/>
      <c r="F785" s="141"/>
      <c r="G785" s="138"/>
      <c r="H785" s="138"/>
      <c r="I785" s="138"/>
      <c r="J785" s="139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  <c r="AA785" s="136"/>
      <c r="AB785" s="136"/>
      <c r="AC785" s="136"/>
      <c r="AD785" s="136"/>
      <c r="AE785" s="136"/>
    </row>
    <row r="786">
      <c r="A786" s="136"/>
      <c r="B786" s="136"/>
      <c r="C786" s="137"/>
      <c r="D786" s="137"/>
      <c r="E786" s="137"/>
      <c r="F786" s="141"/>
      <c r="G786" s="138"/>
      <c r="H786" s="138"/>
      <c r="I786" s="138"/>
      <c r="J786" s="139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  <c r="AA786" s="136"/>
      <c r="AB786" s="136"/>
      <c r="AC786" s="136"/>
      <c r="AD786" s="136"/>
      <c r="AE786" s="136"/>
    </row>
    <row r="787">
      <c r="A787" s="136"/>
      <c r="B787" s="136"/>
      <c r="C787" s="137"/>
      <c r="D787" s="137"/>
      <c r="E787" s="137"/>
      <c r="F787" s="141"/>
      <c r="G787" s="138"/>
      <c r="H787" s="138"/>
      <c r="I787" s="138"/>
      <c r="J787" s="139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  <c r="AA787" s="136"/>
      <c r="AB787" s="136"/>
      <c r="AC787" s="136"/>
      <c r="AD787" s="136"/>
      <c r="AE787" s="136"/>
    </row>
    <row r="788">
      <c r="A788" s="136"/>
      <c r="B788" s="136"/>
      <c r="C788" s="137"/>
      <c r="D788" s="137"/>
      <c r="E788" s="137"/>
      <c r="F788" s="141"/>
      <c r="G788" s="138"/>
      <c r="H788" s="138"/>
      <c r="I788" s="138"/>
      <c r="J788" s="139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  <c r="AA788" s="136"/>
      <c r="AB788" s="136"/>
      <c r="AC788" s="136"/>
      <c r="AD788" s="136"/>
      <c r="AE788" s="136"/>
    </row>
    <row r="789">
      <c r="A789" s="136"/>
      <c r="B789" s="136"/>
      <c r="C789" s="137"/>
      <c r="D789" s="137"/>
      <c r="E789" s="137"/>
      <c r="F789" s="141"/>
      <c r="G789" s="138"/>
      <c r="H789" s="138"/>
      <c r="I789" s="138"/>
      <c r="J789" s="139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  <c r="AA789" s="136"/>
      <c r="AB789" s="136"/>
      <c r="AC789" s="136"/>
      <c r="AD789" s="136"/>
      <c r="AE789" s="136"/>
    </row>
    <row r="790">
      <c r="A790" s="136"/>
      <c r="B790" s="136"/>
      <c r="C790" s="137"/>
      <c r="D790" s="137"/>
      <c r="E790" s="137"/>
      <c r="F790" s="141"/>
      <c r="G790" s="138"/>
      <c r="H790" s="138"/>
      <c r="I790" s="138"/>
      <c r="J790" s="139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  <c r="AA790" s="136"/>
      <c r="AB790" s="136"/>
      <c r="AC790" s="136"/>
      <c r="AD790" s="136"/>
      <c r="AE790" s="136"/>
    </row>
    <row r="791">
      <c r="A791" s="136"/>
      <c r="B791" s="136"/>
      <c r="C791" s="137"/>
      <c r="D791" s="137"/>
      <c r="E791" s="137"/>
      <c r="F791" s="141"/>
      <c r="G791" s="138"/>
      <c r="H791" s="138"/>
      <c r="I791" s="138"/>
      <c r="J791" s="139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  <c r="AA791" s="136"/>
      <c r="AB791" s="136"/>
      <c r="AC791" s="136"/>
      <c r="AD791" s="136"/>
      <c r="AE791" s="136"/>
    </row>
    <row r="792">
      <c r="A792" s="136"/>
      <c r="B792" s="136"/>
      <c r="C792" s="137"/>
      <c r="D792" s="137"/>
      <c r="E792" s="137"/>
      <c r="F792" s="141"/>
      <c r="G792" s="138"/>
      <c r="H792" s="138"/>
      <c r="I792" s="138"/>
      <c r="J792" s="139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  <c r="AA792" s="136"/>
      <c r="AB792" s="136"/>
      <c r="AC792" s="136"/>
      <c r="AD792" s="136"/>
      <c r="AE792" s="136"/>
    </row>
    <row r="793">
      <c r="A793" s="136"/>
      <c r="B793" s="136"/>
      <c r="C793" s="137"/>
      <c r="D793" s="137"/>
      <c r="E793" s="137"/>
      <c r="F793" s="141"/>
      <c r="G793" s="138"/>
      <c r="H793" s="138"/>
      <c r="I793" s="138"/>
      <c r="J793" s="139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  <c r="AA793" s="136"/>
      <c r="AB793" s="136"/>
      <c r="AC793" s="136"/>
      <c r="AD793" s="136"/>
      <c r="AE793" s="136"/>
    </row>
    <row r="794">
      <c r="A794" s="136"/>
      <c r="B794" s="136"/>
      <c r="C794" s="137"/>
      <c r="D794" s="137"/>
      <c r="E794" s="137"/>
      <c r="F794" s="141"/>
      <c r="G794" s="138"/>
      <c r="H794" s="138"/>
      <c r="I794" s="138"/>
      <c r="J794" s="139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  <c r="AA794" s="136"/>
      <c r="AB794" s="136"/>
      <c r="AC794" s="136"/>
      <c r="AD794" s="136"/>
      <c r="AE794" s="136"/>
    </row>
    <row r="795">
      <c r="A795" s="136"/>
      <c r="B795" s="136"/>
      <c r="C795" s="137"/>
      <c r="D795" s="137"/>
      <c r="E795" s="137"/>
      <c r="F795" s="141"/>
      <c r="G795" s="138"/>
      <c r="H795" s="138"/>
      <c r="I795" s="138"/>
      <c r="J795" s="139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  <c r="AA795" s="136"/>
      <c r="AB795" s="136"/>
      <c r="AC795" s="136"/>
      <c r="AD795" s="136"/>
      <c r="AE795" s="136"/>
    </row>
    <row r="796">
      <c r="A796" s="136"/>
      <c r="B796" s="136"/>
      <c r="C796" s="137"/>
      <c r="D796" s="137"/>
      <c r="E796" s="137"/>
      <c r="F796" s="141"/>
      <c r="G796" s="138"/>
      <c r="H796" s="138"/>
      <c r="I796" s="138"/>
      <c r="J796" s="139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  <c r="AA796" s="136"/>
      <c r="AB796" s="136"/>
      <c r="AC796" s="136"/>
      <c r="AD796" s="136"/>
      <c r="AE796" s="136"/>
    </row>
    <row r="797">
      <c r="A797" s="136"/>
      <c r="B797" s="136"/>
      <c r="C797" s="137"/>
      <c r="D797" s="137"/>
      <c r="E797" s="137"/>
      <c r="F797" s="141"/>
      <c r="G797" s="138"/>
      <c r="H797" s="138"/>
      <c r="I797" s="138"/>
      <c r="J797" s="139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  <c r="AA797" s="136"/>
      <c r="AB797" s="136"/>
      <c r="AC797" s="136"/>
      <c r="AD797" s="136"/>
      <c r="AE797" s="136"/>
    </row>
    <row r="798">
      <c r="A798" s="136"/>
      <c r="B798" s="136"/>
      <c r="C798" s="137"/>
      <c r="D798" s="137"/>
      <c r="E798" s="137"/>
      <c r="F798" s="141"/>
      <c r="G798" s="138"/>
      <c r="H798" s="138"/>
      <c r="I798" s="138"/>
      <c r="J798" s="139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  <c r="AA798" s="136"/>
      <c r="AB798" s="136"/>
      <c r="AC798" s="136"/>
      <c r="AD798" s="136"/>
      <c r="AE798" s="136"/>
    </row>
    <row r="799">
      <c r="A799" s="136"/>
      <c r="B799" s="136"/>
      <c r="C799" s="137"/>
      <c r="D799" s="137"/>
      <c r="E799" s="137"/>
      <c r="F799" s="141"/>
      <c r="G799" s="138"/>
      <c r="H799" s="138"/>
      <c r="I799" s="138"/>
      <c r="J799" s="139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  <c r="AA799" s="136"/>
      <c r="AB799" s="136"/>
      <c r="AC799" s="136"/>
      <c r="AD799" s="136"/>
      <c r="AE799" s="136"/>
    </row>
    <row r="800">
      <c r="A800" s="136"/>
      <c r="B800" s="136"/>
      <c r="C800" s="137"/>
      <c r="D800" s="137"/>
      <c r="E800" s="137"/>
      <c r="F800" s="141"/>
      <c r="G800" s="138"/>
      <c r="H800" s="138"/>
      <c r="I800" s="138"/>
      <c r="J800" s="139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  <c r="AA800" s="136"/>
      <c r="AB800" s="136"/>
      <c r="AC800" s="136"/>
      <c r="AD800" s="136"/>
      <c r="AE800" s="136"/>
    </row>
    <row r="801">
      <c r="A801" s="136"/>
      <c r="B801" s="136"/>
      <c r="C801" s="137"/>
      <c r="D801" s="137"/>
      <c r="E801" s="137"/>
      <c r="F801" s="141"/>
      <c r="G801" s="138"/>
      <c r="H801" s="138"/>
      <c r="I801" s="138"/>
      <c r="J801" s="139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  <c r="AA801" s="136"/>
      <c r="AB801" s="136"/>
      <c r="AC801" s="136"/>
      <c r="AD801" s="136"/>
      <c r="AE801" s="136"/>
    </row>
    <row r="802">
      <c r="A802" s="136"/>
      <c r="B802" s="136"/>
      <c r="C802" s="137"/>
      <c r="D802" s="137"/>
      <c r="E802" s="137"/>
      <c r="F802" s="141"/>
      <c r="G802" s="138"/>
      <c r="H802" s="138"/>
      <c r="I802" s="138"/>
      <c r="J802" s="139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  <c r="AA802" s="136"/>
      <c r="AB802" s="136"/>
      <c r="AC802" s="136"/>
      <c r="AD802" s="136"/>
      <c r="AE802" s="136"/>
    </row>
    <row r="803">
      <c r="A803" s="136"/>
      <c r="B803" s="136"/>
      <c r="C803" s="137"/>
      <c r="D803" s="137"/>
      <c r="E803" s="137"/>
      <c r="F803" s="141"/>
      <c r="G803" s="138"/>
      <c r="H803" s="138"/>
      <c r="I803" s="138"/>
      <c r="J803" s="139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  <c r="AA803" s="136"/>
      <c r="AB803" s="136"/>
      <c r="AC803" s="136"/>
      <c r="AD803" s="136"/>
      <c r="AE803" s="136"/>
    </row>
    <row r="804">
      <c r="A804" s="136"/>
      <c r="B804" s="136"/>
      <c r="C804" s="137"/>
      <c r="D804" s="137"/>
      <c r="E804" s="137"/>
      <c r="F804" s="141"/>
      <c r="G804" s="138"/>
      <c r="H804" s="138"/>
      <c r="I804" s="138"/>
      <c r="J804" s="139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  <c r="AA804" s="136"/>
      <c r="AB804" s="136"/>
      <c r="AC804" s="136"/>
      <c r="AD804" s="136"/>
      <c r="AE804" s="136"/>
    </row>
    <row r="805">
      <c r="A805" s="136"/>
      <c r="B805" s="136"/>
      <c r="C805" s="137"/>
      <c r="D805" s="137"/>
      <c r="E805" s="137"/>
      <c r="F805" s="141"/>
      <c r="G805" s="138"/>
      <c r="H805" s="138"/>
      <c r="I805" s="138"/>
      <c r="J805" s="139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  <c r="AA805" s="136"/>
      <c r="AB805" s="136"/>
      <c r="AC805" s="136"/>
      <c r="AD805" s="136"/>
      <c r="AE805" s="136"/>
    </row>
    <row r="806">
      <c r="A806" s="136"/>
      <c r="B806" s="136"/>
      <c r="C806" s="137"/>
      <c r="D806" s="137"/>
      <c r="E806" s="137"/>
      <c r="F806" s="141"/>
      <c r="G806" s="138"/>
      <c r="H806" s="138"/>
      <c r="I806" s="138"/>
      <c r="J806" s="139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  <c r="AA806" s="136"/>
      <c r="AB806" s="136"/>
      <c r="AC806" s="136"/>
      <c r="AD806" s="136"/>
      <c r="AE806" s="136"/>
    </row>
    <row r="807">
      <c r="A807" s="136"/>
      <c r="B807" s="136"/>
      <c r="C807" s="137"/>
      <c r="D807" s="137"/>
      <c r="E807" s="137"/>
      <c r="F807" s="141"/>
      <c r="G807" s="138"/>
      <c r="H807" s="138"/>
      <c r="I807" s="138"/>
      <c r="J807" s="139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  <c r="AA807" s="136"/>
      <c r="AB807" s="136"/>
      <c r="AC807" s="136"/>
      <c r="AD807" s="136"/>
      <c r="AE807" s="136"/>
    </row>
    <row r="808">
      <c r="A808" s="136"/>
      <c r="B808" s="136"/>
      <c r="C808" s="137"/>
      <c r="D808" s="137"/>
      <c r="E808" s="137"/>
      <c r="F808" s="141"/>
      <c r="G808" s="138"/>
      <c r="H808" s="138"/>
      <c r="I808" s="138"/>
      <c r="J808" s="139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  <c r="AA808" s="136"/>
      <c r="AB808" s="136"/>
      <c r="AC808" s="136"/>
      <c r="AD808" s="136"/>
      <c r="AE808" s="136"/>
    </row>
    <row r="809">
      <c r="A809" s="136"/>
      <c r="B809" s="136"/>
      <c r="C809" s="137"/>
      <c r="D809" s="137"/>
      <c r="E809" s="137"/>
      <c r="F809" s="141"/>
      <c r="G809" s="138"/>
      <c r="H809" s="138"/>
      <c r="I809" s="138"/>
      <c r="J809" s="139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  <c r="AA809" s="136"/>
      <c r="AB809" s="136"/>
      <c r="AC809" s="136"/>
      <c r="AD809" s="136"/>
      <c r="AE809" s="136"/>
    </row>
    <row r="810">
      <c r="A810" s="136"/>
      <c r="B810" s="136"/>
      <c r="C810" s="137"/>
      <c r="D810" s="137"/>
      <c r="E810" s="137"/>
      <c r="F810" s="141"/>
      <c r="G810" s="138"/>
      <c r="H810" s="138"/>
      <c r="I810" s="138"/>
      <c r="J810" s="139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  <c r="AA810" s="136"/>
      <c r="AB810" s="136"/>
      <c r="AC810" s="136"/>
      <c r="AD810" s="136"/>
      <c r="AE810" s="136"/>
    </row>
    <row r="811">
      <c r="A811" s="136"/>
      <c r="B811" s="136"/>
      <c r="C811" s="137"/>
      <c r="D811" s="137"/>
      <c r="E811" s="137"/>
      <c r="F811" s="141"/>
      <c r="G811" s="138"/>
      <c r="H811" s="138"/>
      <c r="I811" s="138"/>
      <c r="J811" s="139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  <c r="AA811" s="136"/>
      <c r="AB811" s="136"/>
      <c r="AC811" s="136"/>
      <c r="AD811" s="136"/>
      <c r="AE811" s="136"/>
    </row>
    <row r="812">
      <c r="A812" s="136"/>
      <c r="B812" s="136"/>
      <c r="C812" s="137"/>
      <c r="D812" s="137"/>
      <c r="E812" s="137"/>
      <c r="F812" s="141"/>
      <c r="G812" s="138"/>
      <c r="H812" s="138"/>
      <c r="I812" s="138"/>
      <c r="J812" s="139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  <c r="AA812" s="136"/>
      <c r="AB812" s="136"/>
      <c r="AC812" s="136"/>
      <c r="AD812" s="136"/>
      <c r="AE812" s="136"/>
    </row>
    <row r="813">
      <c r="A813" s="136"/>
      <c r="B813" s="136"/>
      <c r="C813" s="137"/>
      <c r="D813" s="137"/>
      <c r="E813" s="137"/>
      <c r="F813" s="141"/>
      <c r="G813" s="138"/>
      <c r="H813" s="138"/>
      <c r="I813" s="138"/>
      <c r="J813" s="139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  <c r="AA813" s="136"/>
      <c r="AB813" s="136"/>
      <c r="AC813" s="136"/>
      <c r="AD813" s="136"/>
      <c r="AE813" s="136"/>
    </row>
    <row r="814">
      <c r="A814" s="136"/>
      <c r="B814" s="136"/>
      <c r="C814" s="137"/>
      <c r="D814" s="137"/>
      <c r="E814" s="137"/>
      <c r="F814" s="141"/>
      <c r="G814" s="138"/>
      <c r="H814" s="138"/>
      <c r="I814" s="138"/>
      <c r="J814" s="139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  <c r="AA814" s="136"/>
      <c r="AB814" s="136"/>
      <c r="AC814" s="136"/>
      <c r="AD814" s="136"/>
      <c r="AE814" s="136"/>
    </row>
    <row r="815">
      <c r="A815" s="136"/>
      <c r="B815" s="136"/>
      <c r="C815" s="137"/>
      <c r="D815" s="137"/>
      <c r="E815" s="137"/>
      <c r="F815" s="141"/>
      <c r="G815" s="138"/>
      <c r="H815" s="138"/>
      <c r="I815" s="138"/>
      <c r="J815" s="139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  <c r="AA815" s="136"/>
      <c r="AB815" s="136"/>
      <c r="AC815" s="136"/>
      <c r="AD815" s="136"/>
      <c r="AE815" s="136"/>
    </row>
    <row r="816">
      <c r="A816" s="136"/>
      <c r="B816" s="136"/>
      <c r="C816" s="137"/>
      <c r="D816" s="137"/>
      <c r="E816" s="137"/>
      <c r="F816" s="141"/>
      <c r="G816" s="138"/>
      <c r="H816" s="138"/>
      <c r="I816" s="138"/>
      <c r="J816" s="139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  <c r="AA816" s="136"/>
      <c r="AB816" s="136"/>
      <c r="AC816" s="136"/>
      <c r="AD816" s="136"/>
      <c r="AE816" s="136"/>
    </row>
    <row r="817">
      <c r="A817" s="136"/>
      <c r="B817" s="136"/>
      <c r="C817" s="137"/>
      <c r="D817" s="137"/>
      <c r="E817" s="137"/>
      <c r="F817" s="141"/>
      <c r="G817" s="138"/>
      <c r="H817" s="138"/>
      <c r="I817" s="138"/>
      <c r="J817" s="139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  <c r="AA817" s="136"/>
      <c r="AB817" s="136"/>
      <c r="AC817" s="136"/>
      <c r="AD817" s="136"/>
      <c r="AE817" s="136"/>
    </row>
    <row r="818">
      <c r="A818" s="136"/>
      <c r="B818" s="136"/>
      <c r="C818" s="137"/>
      <c r="D818" s="137"/>
      <c r="E818" s="137"/>
      <c r="F818" s="141"/>
      <c r="G818" s="138"/>
      <c r="H818" s="138"/>
      <c r="I818" s="138"/>
      <c r="J818" s="139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  <c r="AA818" s="136"/>
      <c r="AB818" s="136"/>
      <c r="AC818" s="136"/>
      <c r="AD818" s="136"/>
      <c r="AE818" s="136"/>
    </row>
    <row r="819">
      <c r="A819" s="136"/>
      <c r="B819" s="136"/>
      <c r="C819" s="137"/>
      <c r="D819" s="137"/>
      <c r="E819" s="137"/>
      <c r="F819" s="141"/>
      <c r="G819" s="138"/>
      <c r="H819" s="138"/>
      <c r="I819" s="138"/>
      <c r="J819" s="139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  <c r="AA819" s="136"/>
      <c r="AB819" s="136"/>
      <c r="AC819" s="136"/>
      <c r="AD819" s="136"/>
      <c r="AE819" s="136"/>
    </row>
    <row r="820">
      <c r="A820" s="136"/>
      <c r="B820" s="136"/>
      <c r="C820" s="137"/>
      <c r="D820" s="137"/>
      <c r="E820" s="137"/>
      <c r="F820" s="141"/>
      <c r="G820" s="138"/>
      <c r="H820" s="138"/>
      <c r="I820" s="138"/>
      <c r="J820" s="139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  <c r="AA820" s="136"/>
      <c r="AB820" s="136"/>
      <c r="AC820" s="136"/>
      <c r="AD820" s="136"/>
      <c r="AE820" s="136"/>
    </row>
    <row r="821">
      <c r="A821" s="136"/>
      <c r="B821" s="136"/>
      <c r="C821" s="137"/>
      <c r="D821" s="137"/>
      <c r="E821" s="137"/>
      <c r="F821" s="141"/>
      <c r="G821" s="138"/>
      <c r="H821" s="138"/>
      <c r="I821" s="138"/>
      <c r="J821" s="139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  <c r="AA821" s="136"/>
      <c r="AB821" s="136"/>
      <c r="AC821" s="136"/>
      <c r="AD821" s="136"/>
      <c r="AE821" s="136"/>
    </row>
    <row r="822">
      <c r="A822" s="136"/>
      <c r="B822" s="136"/>
      <c r="C822" s="137"/>
      <c r="D822" s="137"/>
      <c r="E822" s="137"/>
      <c r="F822" s="141"/>
      <c r="G822" s="138"/>
      <c r="H822" s="138"/>
      <c r="I822" s="138"/>
      <c r="J822" s="139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  <c r="AA822" s="136"/>
      <c r="AB822" s="136"/>
      <c r="AC822" s="136"/>
      <c r="AD822" s="136"/>
      <c r="AE822" s="136"/>
    </row>
    <row r="823">
      <c r="A823" s="136"/>
      <c r="B823" s="136"/>
      <c r="C823" s="137"/>
      <c r="D823" s="137"/>
      <c r="E823" s="137"/>
      <c r="F823" s="141"/>
      <c r="G823" s="138"/>
      <c r="H823" s="138"/>
      <c r="I823" s="138"/>
      <c r="J823" s="139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  <c r="AA823" s="136"/>
      <c r="AB823" s="136"/>
      <c r="AC823" s="136"/>
      <c r="AD823" s="136"/>
      <c r="AE823" s="136"/>
    </row>
    <row r="824">
      <c r="A824" s="136"/>
      <c r="B824" s="136"/>
      <c r="C824" s="137"/>
      <c r="D824" s="137"/>
      <c r="E824" s="137"/>
      <c r="F824" s="141"/>
      <c r="G824" s="138"/>
      <c r="H824" s="138"/>
      <c r="I824" s="138"/>
      <c r="J824" s="139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  <c r="AA824" s="136"/>
      <c r="AB824" s="136"/>
      <c r="AC824" s="136"/>
      <c r="AD824" s="136"/>
      <c r="AE824" s="136"/>
    </row>
    <row r="825">
      <c r="A825" s="136"/>
      <c r="B825" s="136"/>
      <c r="C825" s="137"/>
      <c r="D825" s="137"/>
      <c r="E825" s="137"/>
      <c r="F825" s="141"/>
      <c r="G825" s="138"/>
      <c r="H825" s="138"/>
      <c r="I825" s="138"/>
      <c r="J825" s="139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  <c r="AA825" s="136"/>
      <c r="AB825" s="136"/>
      <c r="AC825" s="136"/>
      <c r="AD825" s="136"/>
      <c r="AE825" s="136"/>
    </row>
    <row r="826">
      <c r="A826" s="136"/>
      <c r="B826" s="136"/>
      <c r="C826" s="137"/>
      <c r="D826" s="137"/>
      <c r="E826" s="137"/>
      <c r="F826" s="141"/>
      <c r="G826" s="138"/>
      <c r="H826" s="138"/>
      <c r="I826" s="138"/>
      <c r="J826" s="139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  <c r="AA826" s="136"/>
      <c r="AB826" s="136"/>
      <c r="AC826" s="136"/>
      <c r="AD826" s="136"/>
      <c r="AE826" s="136"/>
    </row>
    <row r="827">
      <c r="A827" s="136"/>
      <c r="B827" s="136"/>
      <c r="C827" s="137"/>
      <c r="D827" s="137"/>
      <c r="E827" s="137"/>
      <c r="F827" s="141"/>
      <c r="G827" s="138"/>
      <c r="H827" s="138"/>
      <c r="I827" s="138"/>
      <c r="J827" s="139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  <c r="AA827" s="136"/>
      <c r="AB827" s="136"/>
      <c r="AC827" s="136"/>
      <c r="AD827" s="136"/>
      <c r="AE827" s="136"/>
    </row>
    <row r="828">
      <c r="A828" s="136"/>
      <c r="B828" s="136"/>
      <c r="C828" s="137"/>
      <c r="D828" s="137"/>
      <c r="E828" s="137"/>
      <c r="F828" s="141"/>
      <c r="G828" s="138"/>
      <c r="H828" s="138"/>
      <c r="I828" s="138"/>
      <c r="J828" s="139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  <c r="AA828" s="136"/>
      <c r="AB828" s="136"/>
      <c r="AC828" s="136"/>
      <c r="AD828" s="136"/>
      <c r="AE828" s="136"/>
    </row>
    <row r="829">
      <c r="A829" s="136"/>
      <c r="B829" s="136"/>
      <c r="C829" s="137"/>
      <c r="D829" s="137"/>
      <c r="E829" s="137"/>
      <c r="F829" s="141"/>
      <c r="G829" s="138"/>
      <c r="H829" s="138"/>
      <c r="I829" s="138"/>
      <c r="J829" s="139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  <c r="AA829" s="136"/>
      <c r="AB829" s="136"/>
      <c r="AC829" s="136"/>
      <c r="AD829" s="136"/>
      <c r="AE829" s="136"/>
    </row>
    <row r="830">
      <c r="A830" s="136"/>
      <c r="B830" s="136"/>
      <c r="C830" s="137"/>
      <c r="D830" s="137"/>
      <c r="E830" s="137"/>
      <c r="F830" s="141"/>
      <c r="G830" s="138"/>
      <c r="H830" s="138"/>
      <c r="I830" s="138"/>
      <c r="J830" s="139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  <c r="AA830" s="136"/>
      <c r="AB830" s="136"/>
      <c r="AC830" s="136"/>
      <c r="AD830" s="136"/>
      <c r="AE830" s="136"/>
    </row>
    <row r="831">
      <c r="A831" s="136"/>
      <c r="B831" s="136"/>
      <c r="C831" s="137"/>
      <c r="D831" s="137"/>
      <c r="E831" s="137"/>
      <c r="F831" s="141"/>
      <c r="G831" s="138"/>
      <c r="H831" s="138"/>
      <c r="I831" s="138"/>
      <c r="J831" s="139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  <c r="AA831" s="136"/>
      <c r="AB831" s="136"/>
      <c r="AC831" s="136"/>
      <c r="AD831" s="136"/>
      <c r="AE831" s="136"/>
    </row>
    <row r="832">
      <c r="A832" s="136"/>
      <c r="B832" s="136"/>
      <c r="C832" s="137"/>
      <c r="D832" s="137"/>
      <c r="E832" s="137"/>
      <c r="F832" s="141"/>
      <c r="G832" s="138"/>
      <c r="H832" s="138"/>
      <c r="I832" s="138"/>
      <c r="J832" s="139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  <c r="AA832" s="136"/>
      <c r="AB832" s="136"/>
      <c r="AC832" s="136"/>
      <c r="AD832" s="136"/>
      <c r="AE832" s="136"/>
    </row>
    <row r="833">
      <c r="A833" s="136"/>
      <c r="B833" s="136"/>
      <c r="C833" s="137"/>
      <c r="D833" s="137"/>
      <c r="E833" s="137"/>
      <c r="F833" s="141"/>
      <c r="G833" s="138"/>
      <c r="H833" s="138"/>
      <c r="I833" s="138"/>
      <c r="J833" s="139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  <c r="AA833" s="136"/>
      <c r="AB833" s="136"/>
      <c r="AC833" s="136"/>
      <c r="AD833" s="136"/>
      <c r="AE833" s="136"/>
    </row>
    <row r="834">
      <c r="A834" s="136"/>
      <c r="B834" s="136"/>
      <c r="C834" s="137"/>
      <c r="D834" s="137"/>
      <c r="E834" s="137"/>
      <c r="F834" s="141"/>
      <c r="G834" s="138"/>
      <c r="H834" s="138"/>
      <c r="I834" s="138"/>
      <c r="J834" s="139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  <c r="AA834" s="136"/>
      <c r="AB834" s="136"/>
      <c r="AC834" s="136"/>
      <c r="AD834" s="136"/>
      <c r="AE834" s="136"/>
    </row>
    <row r="835">
      <c r="A835" s="136"/>
      <c r="B835" s="136"/>
      <c r="C835" s="137"/>
      <c r="D835" s="137"/>
      <c r="E835" s="137"/>
      <c r="F835" s="141"/>
      <c r="G835" s="138"/>
      <c r="H835" s="138"/>
      <c r="I835" s="138"/>
      <c r="J835" s="139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  <c r="AA835" s="136"/>
      <c r="AB835" s="136"/>
      <c r="AC835" s="136"/>
      <c r="AD835" s="136"/>
      <c r="AE835" s="136"/>
    </row>
    <row r="836">
      <c r="A836" s="136"/>
      <c r="B836" s="136"/>
      <c r="C836" s="137"/>
      <c r="D836" s="137"/>
      <c r="E836" s="137"/>
      <c r="F836" s="141"/>
      <c r="G836" s="138"/>
      <c r="H836" s="138"/>
      <c r="I836" s="138"/>
      <c r="J836" s="139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  <c r="AA836" s="136"/>
      <c r="AB836" s="136"/>
      <c r="AC836" s="136"/>
      <c r="AD836" s="136"/>
      <c r="AE836" s="136"/>
    </row>
    <row r="837">
      <c r="A837" s="136"/>
      <c r="B837" s="136"/>
      <c r="C837" s="137"/>
      <c r="D837" s="137"/>
      <c r="E837" s="137"/>
      <c r="F837" s="141"/>
      <c r="G837" s="138"/>
      <c r="H837" s="138"/>
      <c r="I837" s="138"/>
      <c r="J837" s="139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  <c r="AA837" s="136"/>
      <c r="AB837" s="136"/>
      <c r="AC837" s="136"/>
      <c r="AD837" s="136"/>
      <c r="AE837" s="136"/>
    </row>
    <row r="838">
      <c r="A838" s="136"/>
      <c r="B838" s="136"/>
      <c r="C838" s="137"/>
      <c r="D838" s="137"/>
      <c r="E838" s="137"/>
      <c r="F838" s="141"/>
      <c r="G838" s="138"/>
      <c r="H838" s="138"/>
      <c r="I838" s="138"/>
      <c r="J838" s="139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  <c r="AB838" s="136"/>
      <c r="AC838" s="136"/>
      <c r="AD838" s="136"/>
      <c r="AE838" s="136"/>
    </row>
    <row r="839">
      <c r="A839" s="136"/>
      <c r="B839" s="136"/>
      <c r="C839" s="137"/>
      <c r="D839" s="137"/>
      <c r="E839" s="137"/>
      <c r="F839" s="141"/>
      <c r="G839" s="138"/>
      <c r="H839" s="138"/>
      <c r="I839" s="138"/>
      <c r="J839" s="139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  <c r="AA839" s="136"/>
      <c r="AB839" s="136"/>
      <c r="AC839" s="136"/>
      <c r="AD839" s="136"/>
      <c r="AE839" s="136"/>
    </row>
    <row r="840">
      <c r="A840" s="136"/>
      <c r="B840" s="136"/>
      <c r="C840" s="137"/>
      <c r="D840" s="137"/>
      <c r="E840" s="137"/>
      <c r="F840" s="141"/>
      <c r="G840" s="138"/>
      <c r="H840" s="138"/>
      <c r="I840" s="138"/>
      <c r="J840" s="139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  <c r="AA840" s="136"/>
      <c r="AB840" s="136"/>
      <c r="AC840" s="136"/>
      <c r="AD840" s="136"/>
      <c r="AE840" s="136"/>
    </row>
    <row r="841">
      <c r="A841" s="136"/>
      <c r="B841" s="136"/>
      <c r="C841" s="137"/>
      <c r="D841" s="137"/>
      <c r="E841" s="137"/>
      <c r="F841" s="141"/>
      <c r="G841" s="138"/>
      <c r="H841" s="138"/>
      <c r="I841" s="138"/>
      <c r="J841" s="139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  <c r="AA841" s="136"/>
      <c r="AB841" s="136"/>
      <c r="AC841" s="136"/>
      <c r="AD841" s="136"/>
      <c r="AE841" s="136"/>
    </row>
    <row r="842">
      <c r="A842" s="136"/>
      <c r="B842" s="136"/>
      <c r="C842" s="137"/>
      <c r="D842" s="137"/>
      <c r="E842" s="137"/>
      <c r="F842" s="141"/>
      <c r="G842" s="138"/>
      <c r="H842" s="138"/>
      <c r="I842" s="138"/>
      <c r="J842" s="139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  <c r="AA842" s="136"/>
      <c r="AB842" s="136"/>
      <c r="AC842" s="136"/>
      <c r="AD842" s="136"/>
      <c r="AE842" s="136"/>
    </row>
    <row r="843">
      <c r="A843" s="136"/>
      <c r="B843" s="136"/>
      <c r="C843" s="137"/>
      <c r="D843" s="137"/>
      <c r="E843" s="137"/>
      <c r="F843" s="141"/>
      <c r="G843" s="138"/>
      <c r="H843" s="138"/>
      <c r="I843" s="138"/>
      <c r="J843" s="139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  <c r="AA843" s="136"/>
      <c r="AB843" s="136"/>
      <c r="AC843" s="136"/>
      <c r="AD843" s="136"/>
      <c r="AE843" s="136"/>
    </row>
    <row r="844">
      <c r="A844" s="136"/>
      <c r="B844" s="136"/>
      <c r="C844" s="137"/>
      <c r="D844" s="137"/>
      <c r="E844" s="137"/>
      <c r="F844" s="141"/>
      <c r="G844" s="138"/>
      <c r="H844" s="138"/>
      <c r="I844" s="138"/>
      <c r="J844" s="139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  <c r="AA844" s="136"/>
      <c r="AB844" s="136"/>
      <c r="AC844" s="136"/>
      <c r="AD844" s="136"/>
      <c r="AE844" s="136"/>
    </row>
    <row r="845">
      <c r="A845" s="136"/>
      <c r="B845" s="136"/>
      <c r="C845" s="137"/>
      <c r="D845" s="137"/>
      <c r="E845" s="137"/>
      <c r="F845" s="141"/>
      <c r="G845" s="138"/>
      <c r="H845" s="138"/>
      <c r="I845" s="138"/>
      <c r="J845" s="139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  <c r="AA845" s="136"/>
      <c r="AB845" s="136"/>
      <c r="AC845" s="136"/>
      <c r="AD845" s="136"/>
      <c r="AE845" s="136"/>
    </row>
    <row r="846">
      <c r="A846" s="136"/>
      <c r="B846" s="136"/>
      <c r="C846" s="137"/>
      <c r="D846" s="137"/>
      <c r="E846" s="137"/>
      <c r="F846" s="141"/>
      <c r="G846" s="138"/>
      <c r="H846" s="138"/>
      <c r="I846" s="138"/>
      <c r="J846" s="139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  <c r="AA846" s="136"/>
      <c r="AB846" s="136"/>
      <c r="AC846" s="136"/>
      <c r="AD846" s="136"/>
      <c r="AE846" s="136"/>
    </row>
    <row r="847">
      <c r="A847" s="136"/>
      <c r="B847" s="136"/>
      <c r="C847" s="137"/>
      <c r="D847" s="137"/>
      <c r="E847" s="137"/>
      <c r="F847" s="141"/>
      <c r="G847" s="138"/>
      <c r="H847" s="138"/>
      <c r="I847" s="138"/>
      <c r="J847" s="139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  <c r="AA847" s="136"/>
      <c r="AB847" s="136"/>
      <c r="AC847" s="136"/>
      <c r="AD847" s="136"/>
      <c r="AE847" s="136"/>
    </row>
    <row r="848">
      <c r="A848" s="136"/>
      <c r="B848" s="136"/>
      <c r="C848" s="137"/>
      <c r="D848" s="137"/>
      <c r="E848" s="137"/>
      <c r="F848" s="141"/>
      <c r="G848" s="138"/>
      <c r="H848" s="138"/>
      <c r="I848" s="138"/>
      <c r="J848" s="139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  <c r="AA848" s="136"/>
      <c r="AB848" s="136"/>
      <c r="AC848" s="136"/>
      <c r="AD848" s="136"/>
      <c r="AE848" s="136"/>
    </row>
    <row r="849">
      <c r="A849" s="136"/>
      <c r="B849" s="136"/>
      <c r="C849" s="137"/>
      <c r="D849" s="137"/>
      <c r="E849" s="137"/>
      <c r="F849" s="141"/>
      <c r="G849" s="138"/>
      <c r="H849" s="138"/>
      <c r="I849" s="138"/>
      <c r="J849" s="139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  <c r="AA849" s="136"/>
      <c r="AB849" s="136"/>
      <c r="AC849" s="136"/>
      <c r="AD849" s="136"/>
      <c r="AE849" s="136"/>
    </row>
    <row r="850">
      <c r="A850" s="136"/>
      <c r="B850" s="136"/>
      <c r="C850" s="137"/>
      <c r="D850" s="137"/>
      <c r="E850" s="137"/>
      <c r="F850" s="141"/>
      <c r="G850" s="138"/>
      <c r="H850" s="138"/>
      <c r="I850" s="138"/>
      <c r="J850" s="139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  <c r="AA850" s="136"/>
      <c r="AB850" s="136"/>
      <c r="AC850" s="136"/>
      <c r="AD850" s="136"/>
      <c r="AE850" s="136"/>
    </row>
    <row r="851">
      <c r="A851" s="136"/>
      <c r="B851" s="136"/>
      <c r="C851" s="137"/>
      <c r="D851" s="137"/>
      <c r="E851" s="137"/>
      <c r="F851" s="141"/>
      <c r="G851" s="138"/>
      <c r="H851" s="138"/>
      <c r="I851" s="138"/>
      <c r="J851" s="139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  <c r="AA851" s="136"/>
      <c r="AB851" s="136"/>
      <c r="AC851" s="136"/>
      <c r="AD851" s="136"/>
      <c r="AE851" s="136"/>
    </row>
    <row r="852">
      <c r="A852" s="136"/>
      <c r="B852" s="136"/>
      <c r="C852" s="137"/>
      <c r="D852" s="137"/>
      <c r="E852" s="137"/>
      <c r="F852" s="141"/>
      <c r="G852" s="138"/>
      <c r="H852" s="138"/>
      <c r="I852" s="138"/>
      <c r="J852" s="139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  <c r="AA852" s="136"/>
      <c r="AB852" s="136"/>
      <c r="AC852" s="136"/>
      <c r="AD852" s="136"/>
      <c r="AE852" s="136"/>
    </row>
    <row r="853">
      <c r="A853" s="136"/>
      <c r="B853" s="136"/>
      <c r="C853" s="137"/>
      <c r="D853" s="137"/>
      <c r="E853" s="137"/>
      <c r="F853" s="141"/>
      <c r="G853" s="138"/>
      <c r="H853" s="138"/>
      <c r="I853" s="138"/>
      <c r="J853" s="139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  <c r="AA853" s="136"/>
      <c r="AB853" s="136"/>
      <c r="AC853" s="136"/>
      <c r="AD853" s="136"/>
      <c r="AE853" s="136"/>
    </row>
    <row r="854">
      <c r="A854" s="136"/>
      <c r="B854" s="136"/>
      <c r="C854" s="137"/>
      <c r="D854" s="137"/>
      <c r="E854" s="137"/>
      <c r="F854" s="141"/>
      <c r="G854" s="138"/>
      <c r="H854" s="138"/>
      <c r="I854" s="138"/>
      <c r="J854" s="139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  <c r="AA854" s="136"/>
      <c r="AB854" s="136"/>
      <c r="AC854" s="136"/>
      <c r="AD854" s="136"/>
      <c r="AE854" s="136"/>
    </row>
    <row r="855">
      <c r="A855" s="136"/>
      <c r="B855" s="136"/>
      <c r="C855" s="137"/>
      <c r="D855" s="137"/>
      <c r="E855" s="137"/>
      <c r="F855" s="141"/>
      <c r="G855" s="138"/>
      <c r="H855" s="138"/>
      <c r="I855" s="138"/>
      <c r="J855" s="139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  <c r="AA855" s="136"/>
      <c r="AB855" s="136"/>
      <c r="AC855" s="136"/>
      <c r="AD855" s="136"/>
      <c r="AE855" s="136"/>
    </row>
    <row r="856">
      <c r="A856" s="136"/>
      <c r="B856" s="136"/>
      <c r="C856" s="137"/>
      <c r="D856" s="137"/>
      <c r="E856" s="137"/>
      <c r="F856" s="141"/>
      <c r="G856" s="138"/>
      <c r="H856" s="138"/>
      <c r="I856" s="138"/>
      <c r="J856" s="139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  <c r="AA856" s="136"/>
      <c r="AB856" s="136"/>
      <c r="AC856" s="136"/>
      <c r="AD856" s="136"/>
      <c r="AE856" s="136"/>
    </row>
    <row r="857">
      <c r="A857" s="136"/>
      <c r="B857" s="136"/>
      <c r="C857" s="137"/>
      <c r="D857" s="137"/>
      <c r="E857" s="137"/>
      <c r="F857" s="141"/>
      <c r="G857" s="138"/>
      <c r="H857" s="138"/>
      <c r="I857" s="138"/>
      <c r="J857" s="139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  <c r="AA857" s="136"/>
      <c r="AB857" s="136"/>
      <c r="AC857" s="136"/>
      <c r="AD857" s="136"/>
      <c r="AE857" s="136"/>
    </row>
    <row r="858">
      <c r="A858" s="136"/>
      <c r="B858" s="136"/>
      <c r="C858" s="137"/>
      <c r="D858" s="137"/>
      <c r="E858" s="137"/>
      <c r="F858" s="141"/>
      <c r="G858" s="138"/>
      <c r="H858" s="138"/>
      <c r="I858" s="138"/>
      <c r="J858" s="139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  <c r="AA858" s="136"/>
      <c r="AB858" s="136"/>
      <c r="AC858" s="136"/>
      <c r="AD858" s="136"/>
      <c r="AE858" s="136"/>
    </row>
    <row r="859">
      <c r="A859" s="136"/>
      <c r="B859" s="136"/>
      <c r="C859" s="137"/>
      <c r="D859" s="137"/>
      <c r="E859" s="137"/>
      <c r="F859" s="141"/>
      <c r="G859" s="138"/>
      <c r="H859" s="138"/>
      <c r="I859" s="138"/>
      <c r="J859" s="139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  <c r="AA859" s="136"/>
      <c r="AB859" s="136"/>
      <c r="AC859" s="136"/>
      <c r="AD859" s="136"/>
      <c r="AE859" s="136"/>
    </row>
    <row r="860">
      <c r="A860" s="136"/>
      <c r="B860" s="136"/>
      <c r="C860" s="137"/>
      <c r="D860" s="137"/>
      <c r="E860" s="137"/>
      <c r="F860" s="141"/>
      <c r="G860" s="138"/>
      <c r="H860" s="138"/>
      <c r="I860" s="138"/>
      <c r="J860" s="139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  <c r="AA860" s="136"/>
      <c r="AB860" s="136"/>
      <c r="AC860" s="136"/>
      <c r="AD860" s="136"/>
      <c r="AE860" s="136"/>
    </row>
    <row r="861">
      <c r="A861" s="136"/>
      <c r="B861" s="136"/>
      <c r="C861" s="137"/>
      <c r="D861" s="137"/>
      <c r="E861" s="137"/>
      <c r="F861" s="141"/>
      <c r="G861" s="138"/>
      <c r="H861" s="138"/>
      <c r="I861" s="138"/>
      <c r="J861" s="139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  <c r="AA861" s="136"/>
      <c r="AB861" s="136"/>
      <c r="AC861" s="136"/>
      <c r="AD861" s="136"/>
      <c r="AE861" s="136"/>
    </row>
    <row r="862">
      <c r="A862" s="136"/>
      <c r="B862" s="136"/>
      <c r="C862" s="137"/>
      <c r="D862" s="137"/>
      <c r="E862" s="137"/>
      <c r="F862" s="141"/>
      <c r="G862" s="138"/>
      <c r="H862" s="138"/>
      <c r="I862" s="138"/>
      <c r="J862" s="139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  <c r="AA862" s="136"/>
      <c r="AB862" s="136"/>
      <c r="AC862" s="136"/>
      <c r="AD862" s="136"/>
      <c r="AE862" s="136"/>
    </row>
    <row r="863">
      <c r="A863" s="136"/>
      <c r="B863" s="136"/>
      <c r="C863" s="137"/>
      <c r="D863" s="137"/>
      <c r="E863" s="137"/>
      <c r="F863" s="141"/>
      <c r="G863" s="138"/>
      <c r="H863" s="138"/>
      <c r="I863" s="138"/>
      <c r="J863" s="139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  <c r="AA863" s="136"/>
      <c r="AB863" s="136"/>
      <c r="AC863" s="136"/>
      <c r="AD863" s="136"/>
      <c r="AE863" s="136"/>
    </row>
    <row r="864">
      <c r="A864" s="136"/>
      <c r="B864" s="136"/>
      <c r="C864" s="137"/>
      <c r="D864" s="137"/>
      <c r="E864" s="137"/>
      <c r="F864" s="141"/>
      <c r="G864" s="138"/>
      <c r="H864" s="138"/>
      <c r="I864" s="138"/>
      <c r="J864" s="139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  <c r="AA864" s="136"/>
      <c r="AB864" s="136"/>
      <c r="AC864" s="136"/>
      <c r="AD864" s="136"/>
      <c r="AE864" s="136"/>
    </row>
    <row r="865">
      <c r="A865" s="136"/>
      <c r="B865" s="136"/>
      <c r="C865" s="137"/>
      <c r="D865" s="137"/>
      <c r="E865" s="137"/>
      <c r="F865" s="141"/>
      <c r="G865" s="138"/>
      <c r="H865" s="138"/>
      <c r="I865" s="138"/>
      <c r="J865" s="139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  <c r="AA865" s="136"/>
      <c r="AB865" s="136"/>
      <c r="AC865" s="136"/>
      <c r="AD865" s="136"/>
      <c r="AE865" s="136"/>
    </row>
    <row r="866">
      <c r="A866" s="136"/>
      <c r="B866" s="136"/>
      <c r="C866" s="137"/>
      <c r="D866" s="137"/>
      <c r="E866" s="137"/>
      <c r="F866" s="141"/>
      <c r="G866" s="138"/>
      <c r="H866" s="138"/>
      <c r="I866" s="138"/>
      <c r="J866" s="139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  <c r="AA866" s="136"/>
      <c r="AB866" s="136"/>
      <c r="AC866" s="136"/>
      <c r="AD866" s="136"/>
      <c r="AE866" s="136"/>
    </row>
    <row r="867">
      <c r="A867" s="136"/>
      <c r="B867" s="136"/>
      <c r="C867" s="137"/>
      <c r="D867" s="137"/>
      <c r="E867" s="137"/>
      <c r="F867" s="141"/>
      <c r="G867" s="138"/>
      <c r="H867" s="138"/>
      <c r="I867" s="138"/>
      <c r="J867" s="139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  <c r="AA867" s="136"/>
      <c r="AB867" s="136"/>
      <c r="AC867" s="136"/>
      <c r="AD867" s="136"/>
      <c r="AE867" s="136"/>
    </row>
    <row r="868">
      <c r="A868" s="136"/>
      <c r="B868" s="136"/>
      <c r="C868" s="137"/>
      <c r="D868" s="137"/>
      <c r="E868" s="137"/>
      <c r="F868" s="141"/>
      <c r="G868" s="138"/>
      <c r="H868" s="138"/>
      <c r="I868" s="138"/>
      <c r="J868" s="139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  <c r="AA868" s="136"/>
      <c r="AB868" s="136"/>
      <c r="AC868" s="136"/>
      <c r="AD868" s="136"/>
      <c r="AE868" s="136"/>
    </row>
    <row r="869">
      <c r="A869" s="136"/>
      <c r="B869" s="136"/>
      <c r="C869" s="137"/>
      <c r="D869" s="137"/>
      <c r="E869" s="137"/>
      <c r="F869" s="141"/>
      <c r="G869" s="138"/>
      <c r="H869" s="138"/>
      <c r="I869" s="138"/>
      <c r="J869" s="139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  <c r="AA869" s="136"/>
      <c r="AB869" s="136"/>
      <c r="AC869" s="136"/>
      <c r="AD869" s="136"/>
      <c r="AE869" s="136"/>
    </row>
    <row r="870">
      <c r="A870" s="136"/>
      <c r="B870" s="136"/>
      <c r="C870" s="137"/>
      <c r="D870" s="137"/>
      <c r="E870" s="137"/>
      <c r="F870" s="141"/>
      <c r="G870" s="138"/>
      <c r="H870" s="138"/>
      <c r="I870" s="138"/>
      <c r="J870" s="139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  <c r="AA870" s="136"/>
      <c r="AB870" s="136"/>
      <c r="AC870" s="136"/>
      <c r="AD870" s="136"/>
      <c r="AE870" s="136"/>
    </row>
    <row r="871">
      <c r="A871" s="136"/>
      <c r="B871" s="136"/>
      <c r="C871" s="137"/>
      <c r="D871" s="137"/>
      <c r="E871" s="137"/>
      <c r="F871" s="141"/>
      <c r="G871" s="138"/>
      <c r="H871" s="138"/>
      <c r="I871" s="138"/>
      <c r="J871" s="139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  <c r="AA871" s="136"/>
      <c r="AB871" s="136"/>
      <c r="AC871" s="136"/>
      <c r="AD871" s="136"/>
      <c r="AE871" s="136"/>
    </row>
    <row r="872">
      <c r="A872" s="136"/>
      <c r="B872" s="136"/>
      <c r="C872" s="137"/>
      <c r="D872" s="137"/>
      <c r="E872" s="137"/>
      <c r="F872" s="141"/>
      <c r="G872" s="138"/>
      <c r="H872" s="138"/>
      <c r="I872" s="138"/>
      <c r="J872" s="139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  <c r="AA872" s="136"/>
      <c r="AB872" s="136"/>
      <c r="AC872" s="136"/>
      <c r="AD872" s="136"/>
      <c r="AE872" s="136"/>
    </row>
    <row r="873">
      <c r="A873" s="136"/>
      <c r="B873" s="136"/>
      <c r="C873" s="137"/>
      <c r="D873" s="137"/>
      <c r="E873" s="137"/>
      <c r="F873" s="141"/>
      <c r="G873" s="138"/>
      <c r="H873" s="138"/>
      <c r="I873" s="138"/>
      <c r="J873" s="139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  <c r="AA873" s="136"/>
      <c r="AB873" s="136"/>
      <c r="AC873" s="136"/>
      <c r="AD873" s="136"/>
      <c r="AE873" s="136"/>
    </row>
    <row r="874">
      <c r="A874" s="136"/>
      <c r="B874" s="136"/>
      <c r="C874" s="137"/>
      <c r="D874" s="137"/>
      <c r="E874" s="137"/>
      <c r="F874" s="141"/>
      <c r="G874" s="138"/>
      <c r="H874" s="138"/>
      <c r="I874" s="138"/>
      <c r="J874" s="139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  <c r="AA874" s="136"/>
      <c r="AB874" s="136"/>
      <c r="AC874" s="136"/>
      <c r="AD874" s="136"/>
      <c r="AE874" s="136"/>
    </row>
    <row r="875">
      <c r="A875" s="136"/>
      <c r="B875" s="136"/>
      <c r="C875" s="137"/>
      <c r="D875" s="137"/>
      <c r="E875" s="137"/>
      <c r="F875" s="141"/>
      <c r="G875" s="138"/>
      <c r="H875" s="138"/>
      <c r="I875" s="138"/>
      <c r="J875" s="139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  <c r="AA875" s="136"/>
      <c r="AB875" s="136"/>
      <c r="AC875" s="136"/>
      <c r="AD875" s="136"/>
      <c r="AE875" s="136"/>
    </row>
    <row r="876">
      <c r="A876" s="136"/>
      <c r="B876" s="136"/>
      <c r="C876" s="137"/>
      <c r="D876" s="137"/>
      <c r="E876" s="137"/>
      <c r="F876" s="141"/>
      <c r="G876" s="138"/>
      <c r="H876" s="138"/>
      <c r="I876" s="138"/>
      <c r="J876" s="139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  <c r="AA876" s="136"/>
      <c r="AB876" s="136"/>
      <c r="AC876" s="136"/>
      <c r="AD876" s="136"/>
      <c r="AE876" s="136"/>
    </row>
    <row r="877">
      <c r="A877" s="136"/>
      <c r="B877" s="136"/>
      <c r="C877" s="137"/>
      <c r="D877" s="137"/>
      <c r="E877" s="137"/>
      <c r="F877" s="141"/>
      <c r="G877" s="138"/>
      <c r="H877" s="138"/>
      <c r="I877" s="138"/>
      <c r="J877" s="139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  <c r="AA877" s="136"/>
      <c r="AB877" s="136"/>
      <c r="AC877" s="136"/>
      <c r="AD877" s="136"/>
      <c r="AE877" s="136"/>
    </row>
    <row r="878">
      <c r="A878" s="136"/>
      <c r="B878" s="136"/>
      <c r="C878" s="137"/>
      <c r="D878" s="137"/>
      <c r="E878" s="137"/>
      <c r="F878" s="141"/>
      <c r="G878" s="138"/>
      <c r="H878" s="138"/>
      <c r="I878" s="138"/>
      <c r="J878" s="139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  <c r="AA878" s="136"/>
      <c r="AB878" s="136"/>
      <c r="AC878" s="136"/>
      <c r="AD878" s="136"/>
      <c r="AE878" s="136"/>
    </row>
    <row r="879">
      <c r="A879" s="136"/>
      <c r="B879" s="136"/>
      <c r="C879" s="137"/>
      <c r="D879" s="137"/>
      <c r="E879" s="137"/>
      <c r="F879" s="141"/>
      <c r="G879" s="138"/>
      <c r="H879" s="138"/>
      <c r="I879" s="138"/>
      <c r="J879" s="139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  <c r="AA879" s="136"/>
      <c r="AB879" s="136"/>
      <c r="AC879" s="136"/>
      <c r="AD879" s="136"/>
      <c r="AE879" s="136"/>
    </row>
    <row r="880">
      <c r="A880" s="136"/>
      <c r="B880" s="136"/>
      <c r="C880" s="137"/>
      <c r="D880" s="137"/>
      <c r="E880" s="137"/>
      <c r="F880" s="141"/>
      <c r="G880" s="138"/>
      <c r="H880" s="138"/>
      <c r="I880" s="138"/>
      <c r="J880" s="139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  <c r="AA880" s="136"/>
      <c r="AB880" s="136"/>
      <c r="AC880" s="136"/>
      <c r="AD880" s="136"/>
      <c r="AE880" s="136"/>
    </row>
    <row r="881">
      <c r="A881" s="136"/>
      <c r="B881" s="136"/>
      <c r="C881" s="137"/>
      <c r="D881" s="137"/>
      <c r="E881" s="137"/>
      <c r="F881" s="141"/>
      <c r="G881" s="138"/>
      <c r="H881" s="138"/>
      <c r="I881" s="138"/>
      <c r="J881" s="139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  <c r="AA881" s="136"/>
      <c r="AB881" s="136"/>
      <c r="AC881" s="136"/>
      <c r="AD881" s="136"/>
      <c r="AE881" s="136"/>
    </row>
    <row r="882">
      <c r="A882" s="136"/>
      <c r="B882" s="136"/>
      <c r="C882" s="137"/>
      <c r="D882" s="137"/>
      <c r="E882" s="137"/>
      <c r="F882" s="141"/>
      <c r="G882" s="138"/>
      <c r="H882" s="138"/>
      <c r="I882" s="138"/>
      <c r="J882" s="139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  <c r="AA882" s="136"/>
      <c r="AB882" s="136"/>
      <c r="AC882" s="136"/>
      <c r="AD882" s="136"/>
      <c r="AE882" s="136"/>
    </row>
    <row r="883">
      <c r="A883" s="136"/>
      <c r="B883" s="136"/>
      <c r="C883" s="137"/>
      <c r="D883" s="137"/>
      <c r="E883" s="137"/>
      <c r="F883" s="141"/>
      <c r="G883" s="138"/>
      <c r="H883" s="138"/>
      <c r="I883" s="138"/>
      <c r="J883" s="139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  <c r="AA883" s="136"/>
      <c r="AB883" s="136"/>
      <c r="AC883" s="136"/>
      <c r="AD883" s="136"/>
      <c r="AE883" s="136"/>
    </row>
    <row r="884">
      <c r="A884" s="136"/>
      <c r="B884" s="136"/>
      <c r="C884" s="137"/>
      <c r="D884" s="137"/>
      <c r="E884" s="137"/>
      <c r="F884" s="141"/>
      <c r="G884" s="138"/>
      <c r="H884" s="138"/>
      <c r="I884" s="138"/>
      <c r="J884" s="139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  <c r="AA884" s="136"/>
      <c r="AB884" s="136"/>
      <c r="AC884" s="136"/>
      <c r="AD884" s="136"/>
      <c r="AE884" s="136"/>
    </row>
    <row r="885">
      <c r="A885" s="136"/>
      <c r="B885" s="136"/>
      <c r="C885" s="137"/>
      <c r="D885" s="137"/>
      <c r="E885" s="137"/>
      <c r="F885" s="141"/>
      <c r="G885" s="138"/>
      <c r="H885" s="138"/>
      <c r="I885" s="138"/>
      <c r="J885" s="139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  <c r="AA885" s="136"/>
      <c r="AB885" s="136"/>
      <c r="AC885" s="136"/>
      <c r="AD885" s="136"/>
      <c r="AE885" s="136"/>
    </row>
    <row r="886">
      <c r="A886" s="136"/>
      <c r="B886" s="136"/>
      <c r="C886" s="137"/>
      <c r="D886" s="137"/>
      <c r="E886" s="137"/>
      <c r="F886" s="141"/>
      <c r="G886" s="138"/>
      <c r="H886" s="138"/>
      <c r="I886" s="138"/>
      <c r="J886" s="139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  <c r="AA886" s="136"/>
      <c r="AB886" s="136"/>
      <c r="AC886" s="136"/>
      <c r="AD886" s="136"/>
      <c r="AE886" s="136"/>
    </row>
    <row r="887">
      <c r="A887" s="136"/>
      <c r="B887" s="136"/>
      <c r="C887" s="137"/>
      <c r="D887" s="137"/>
      <c r="E887" s="137"/>
      <c r="F887" s="141"/>
      <c r="G887" s="138"/>
      <c r="H887" s="138"/>
      <c r="I887" s="138"/>
      <c r="J887" s="139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  <c r="AA887" s="136"/>
      <c r="AB887" s="136"/>
      <c r="AC887" s="136"/>
      <c r="AD887" s="136"/>
      <c r="AE887" s="136"/>
    </row>
    <row r="888">
      <c r="A888" s="136"/>
      <c r="B888" s="136"/>
      <c r="C888" s="137"/>
      <c r="D888" s="137"/>
      <c r="E888" s="137"/>
      <c r="F888" s="141"/>
      <c r="G888" s="138"/>
      <c r="H888" s="138"/>
      <c r="I888" s="138"/>
      <c r="J888" s="139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  <c r="AA888" s="136"/>
      <c r="AB888" s="136"/>
      <c r="AC888" s="136"/>
      <c r="AD888" s="136"/>
      <c r="AE888" s="136"/>
    </row>
    <row r="889">
      <c r="A889" s="136"/>
      <c r="B889" s="136"/>
      <c r="C889" s="137"/>
      <c r="D889" s="137"/>
      <c r="E889" s="137"/>
      <c r="F889" s="141"/>
      <c r="G889" s="138"/>
      <c r="H889" s="138"/>
      <c r="I889" s="138"/>
      <c r="J889" s="139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  <c r="AA889" s="136"/>
      <c r="AB889" s="136"/>
      <c r="AC889" s="136"/>
      <c r="AD889" s="136"/>
      <c r="AE889" s="136"/>
    </row>
    <row r="890">
      <c r="A890" s="136"/>
      <c r="B890" s="136"/>
      <c r="C890" s="137"/>
      <c r="D890" s="137"/>
      <c r="E890" s="137"/>
      <c r="F890" s="141"/>
      <c r="G890" s="138"/>
      <c r="H890" s="138"/>
      <c r="I890" s="138"/>
      <c r="J890" s="139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  <c r="AA890" s="136"/>
      <c r="AB890" s="136"/>
      <c r="AC890" s="136"/>
      <c r="AD890" s="136"/>
      <c r="AE890" s="136"/>
    </row>
    <row r="891">
      <c r="A891" s="136"/>
      <c r="B891" s="136"/>
      <c r="C891" s="137"/>
      <c r="D891" s="137"/>
      <c r="E891" s="137"/>
      <c r="F891" s="141"/>
      <c r="G891" s="138"/>
      <c r="H891" s="138"/>
      <c r="I891" s="138"/>
      <c r="J891" s="139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  <c r="AA891" s="136"/>
      <c r="AB891" s="136"/>
      <c r="AC891" s="136"/>
      <c r="AD891" s="136"/>
      <c r="AE891" s="136"/>
    </row>
    <row r="892">
      <c r="A892" s="136"/>
      <c r="B892" s="136"/>
      <c r="C892" s="137"/>
      <c r="D892" s="137"/>
      <c r="E892" s="137"/>
      <c r="F892" s="141"/>
      <c r="G892" s="138"/>
      <c r="H892" s="138"/>
      <c r="I892" s="138"/>
      <c r="J892" s="139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  <c r="AA892" s="136"/>
      <c r="AB892" s="136"/>
      <c r="AC892" s="136"/>
      <c r="AD892" s="136"/>
      <c r="AE892" s="136"/>
    </row>
    <row r="893">
      <c r="A893" s="136"/>
      <c r="B893" s="136"/>
      <c r="C893" s="137"/>
      <c r="D893" s="137"/>
      <c r="E893" s="137"/>
      <c r="F893" s="141"/>
      <c r="G893" s="138"/>
      <c r="H893" s="138"/>
      <c r="I893" s="138"/>
      <c r="J893" s="139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  <c r="AA893" s="136"/>
      <c r="AB893" s="136"/>
      <c r="AC893" s="136"/>
      <c r="AD893" s="136"/>
      <c r="AE893" s="136"/>
    </row>
    <row r="894">
      <c r="A894" s="136"/>
      <c r="B894" s="136"/>
      <c r="C894" s="137"/>
      <c r="D894" s="137"/>
      <c r="E894" s="137"/>
      <c r="F894" s="141"/>
      <c r="G894" s="138"/>
      <c r="H894" s="138"/>
      <c r="I894" s="138"/>
      <c r="J894" s="139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  <c r="AA894" s="136"/>
      <c r="AB894" s="136"/>
      <c r="AC894" s="136"/>
      <c r="AD894" s="136"/>
      <c r="AE894" s="136"/>
    </row>
    <row r="895">
      <c r="A895" s="136"/>
      <c r="B895" s="136"/>
      <c r="C895" s="137"/>
      <c r="D895" s="137"/>
      <c r="E895" s="137"/>
      <c r="F895" s="141"/>
      <c r="G895" s="138"/>
      <c r="H895" s="138"/>
      <c r="I895" s="138"/>
      <c r="J895" s="139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  <c r="AA895" s="136"/>
      <c r="AB895" s="136"/>
      <c r="AC895" s="136"/>
      <c r="AD895" s="136"/>
      <c r="AE895" s="136"/>
    </row>
    <row r="896">
      <c r="A896" s="136"/>
      <c r="B896" s="136"/>
      <c r="C896" s="137"/>
      <c r="D896" s="137"/>
      <c r="E896" s="137"/>
      <c r="F896" s="141"/>
      <c r="G896" s="138"/>
      <c r="H896" s="138"/>
      <c r="I896" s="138"/>
      <c r="J896" s="139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  <c r="AA896" s="136"/>
      <c r="AB896" s="136"/>
      <c r="AC896" s="136"/>
      <c r="AD896" s="136"/>
      <c r="AE896" s="136"/>
    </row>
    <row r="897">
      <c r="A897" s="136"/>
      <c r="B897" s="136"/>
      <c r="C897" s="137"/>
      <c r="D897" s="137"/>
      <c r="E897" s="137"/>
      <c r="F897" s="141"/>
      <c r="G897" s="138"/>
      <c r="H897" s="138"/>
      <c r="I897" s="138"/>
      <c r="J897" s="139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  <c r="AA897" s="136"/>
      <c r="AB897" s="136"/>
      <c r="AC897" s="136"/>
      <c r="AD897" s="136"/>
      <c r="AE897" s="136"/>
    </row>
    <row r="898">
      <c r="A898" s="136"/>
      <c r="B898" s="136"/>
      <c r="C898" s="137"/>
      <c r="D898" s="137"/>
      <c r="E898" s="137"/>
      <c r="F898" s="141"/>
      <c r="G898" s="138"/>
      <c r="H898" s="138"/>
      <c r="I898" s="138"/>
      <c r="J898" s="139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  <c r="AA898" s="136"/>
      <c r="AB898" s="136"/>
      <c r="AC898" s="136"/>
      <c r="AD898" s="136"/>
      <c r="AE898" s="136"/>
    </row>
    <row r="899">
      <c r="A899" s="136"/>
      <c r="B899" s="136"/>
      <c r="C899" s="137"/>
      <c r="D899" s="137"/>
      <c r="E899" s="137"/>
      <c r="F899" s="141"/>
      <c r="G899" s="138"/>
      <c r="H899" s="138"/>
      <c r="I899" s="138"/>
      <c r="J899" s="139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  <c r="AA899" s="136"/>
      <c r="AB899" s="136"/>
      <c r="AC899" s="136"/>
      <c r="AD899" s="136"/>
      <c r="AE899" s="136"/>
    </row>
    <row r="900">
      <c r="A900" s="136"/>
      <c r="B900" s="136"/>
      <c r="C900" s="137"/>
      <c r="D900" s="137"/>
      <c r="E900" s="137"/>
      <c r="F900" s="141"/>
      <c r="G900" s="138"/>
      <c r="H900" s="138"/>
      <c r="I900" s="138"/>
      <c r="J900" s="139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  <c r="AA900" s="136"/>
      <c r="AB900" s="136"/>
      <c r="AC900" s="136"/>
      <c r="AD900" s="136"/>
      <c r="AE900" s="136"/>
    </row>
    <row r="901">
      <c r="A901" s="136"/>
      <c r="B901" s="136"/>
      <c r="C901" s="137"/>
      <c r="D901" s="137"/>
      <c r="E901" s="137"/>
      <c r="F901" s="141"/>
      <c r="G901" s="138"/>
      <c r="H901" s="138"/>
      <c r="I901" s="138"/>
      <c r="J901" s="139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  <c r="AA901" s="136"/>
      <c r="AB901" s="136"/>
      <c r="AC901" s="136"/>
      <c r="AD901" s="136"/>
      <c r="AE901" s="136"/>
    </row>
    <row r="902">
      <c r="A902" s="136"/>
      <c r="B902" s="136"/>
      <c r="C902" s="137"/>
      <c r="D902" s="137"/>
      <c r="E902" s="137"/>
      <c r="F902" s="141"/>
      <c r="G902" s="138"/>
      <c r="H902" s="138"/>
      <c r="I902" s="138"/>
      <c r="J902" s="139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  <c r="AA902" s="136"/>
      <c r="AB902" s="136"/>
      <c r="AC902" s="136"/>
      <c r="AD902" s="136"/>
      <c r="AE902" s="136"/>
    </row>
    <row r="903">
      <c r="A903" s="136"/>
      <c r="B903" s="136"/>
      <c r="C903" s="137"/>
      <c r="D903" s="137"/>
      <c r="E903" s="137"/>
      <c r="F903" s="141"/>
      <c r="G903" s="138"/>
      <c r="H903" s="138"/>
      <c r="I903" s="138"/>
      <c r="J903" s="139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  <c r="AA903" s="136"/>
      <c r="AB903" s="136"/>
      <c r="AC903" s="136"/>
      <c r="AD903" s="136"/>
      <c r="AE903" s="136"/>
    </row>
    <row r="904">
      <c r="A904" s="136"/>
      <c r="B904" s="136"/>
      <c r="C904" s="137"/>
      <c r="D904" s="137"/>
      <c r="E904" s="137"/>
      <c r="F904" s="141"/>
      <c r="G904" s="138"/>
      <c r="H904" s="138"/>
      <c r="I904" s="138"/>
      <c r="J904" s="139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  <c r="AA904" s="136"/>
      <c r="AB904" s="136"/>
      <c r="AC904" s="136"/>
      <c r="AD904" s="136"/>
      <c r="AE904" s="136"/>
    </row>
    <row r="905">
      <c r="A905" s="136"/>
      <c r="B905" s="136"/>
      <c r="C905" s="137"/>
      <c r="D905" s="137"/>
      <c r="E905" s="137"/>
      <c r="F905" s="141"/>
      <c r="G905" s="138"/>
      <c r="H905" s="138"/>
      <c r="I905" s="138"/>
      <c r="J905" s="139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  <c r="AA905" s="136"/>
      <c r="AB905" s="136"/>
      <c r="AC905" s="136"/>
      <c r="AD905" s="136"/>
      <c r="AE905" s="136"/>
    </row>
    <row r="906">
      <c r="A906" s="136"/>
      <c r="B906" s="136"/>
      <c r="C906" s="137"/>
      <c r="D906" s="137"/>
      <c r="E906" s="137"/>
      <c r="F906" s="141"/>
      <c r="G906" s="138"/>
      <c r="H906" s="138"/>
      <c r="I906" s="138"/>
      <c r="J906" s="139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  <c r="AA906" s="136"/>
      <c r="AB906" s="136"/>
      <c r="AC906" s="136"/>
      <c r="AD906" s="136"/>
      <c r="AE906" s="136"/>
    </row>
    <row r="907">
      <c r="A907" s="136"/>
      <c r="B907" s="136"/>
      <c r="C907" s="137"/>
      <c r="D907" s="137"/>
      <c r="E907" s="137"/>
      <c r="F907" s="141"/>
      <c r="G907" s="138"/>
      <c r="H907" s="138"/>
      <c r="I907" s="138"/>
      <c r="J907" s="139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  <c r="AA907" s="136"/>
      <c r="AB907" s="136"/>
      <c r="AC907" s="136"/>
      <c r="AD907" s="136"/>
      <c r="AE907" s="136"/>
    </row>
    <row r="908">
      <c r="A908" s="136"/>
      <c r="B908" s="136"/>
      <c r="C908" s="137"/>
      <c r="D908" s="137"/>
      <c r="E908" s="137"/>
      <c r="F908" s="141"/>
      <c r="G908" s="138"/>
      <c r="H908" s="138"/>
      <c r="I908" s="138"/>
      <c r="J908" s="139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  <c r="AA908" s="136"/>
      <c r="AB908" s="136"/>
      <c r="AC908" s="136"/>
      <c r="AD908" s="136"/>
      <c r="AE908" s="136"/>
    </row>
    <row r="909">
      <c r="A909" s="136"/>
      <c r="B909" s="136"/>
      <c r="C909" s="137"/>
      <c r="D909" s="137"/>
      <c r="E909" s="137"/>
      <c r="F909" s="141"/>
      <c r="G909" s="138"/>
      <c r="H909" s="138"/>
      <c r="I909" s="138"/>
      <c r="J909" s="139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  <c r="AA909" s="136"/>
      <c r="AB909" s="136"/>
      <c r="AC909" s="136"/>
      <c r="AD909" s="136"/>
      <c r="AE909" s="136"/>
    </row>
    <row r="910">
      <c r="A910" s="136"/>
      <c r="B910" s="136"/>
      <c r="C910" s="137"/>
      <c r="D910" s="137"/>
      <c r="E910" s="137"/>
      <c r="F910" s="141"/>
      <c r="G910" s="138"/>
      <c r="H910" s="138"/>
      <c r="I910" s="138"/>
      <c r="J910" s="139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  <c r="AA910" s="136"/>
      <c r="AB910" s="136"/>
      <c r="AC910" s="136"/>
      <c r="AD910" s="136"/>
      <c r="AE910" s="136"/>
    </row>
    <row r="911">
      <c r="A911" s="136"/>
      <c r="B911" s="136"/>
      <c r="C911" s="137"/>
      <c r="D911" s="137"/>
      <c r="E911" s="137"/>
      <c r="F911" s="141"/>
      <c r="G911" s="138"/>
      <c r="H911" s="138"/>
      <c r="I911" s="138"/>
      <c r="J911" s="139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  <c r="AA911" s="136"/>
      <c r="AB911" s="136"/>
      <c r="AC911" s="136"/>
      <c r="AD911" s="136"/>
      <c r="AE911" s="136"/>
    </row>
    <row r="912">
      <c r="A912" s="136"/>
      <c r="B912" s="136"/>
      <c r="C912" s="137"/>
      <c r="D912" s="137"/>
      <c r="E912" s="137"/>
      <c r="F912" s="141"/>
      <c r="G912" s="138"/>
      <c r="H912" s="138"/>
      <c r="I912" s="138"/>
      <c r="J912" s="139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  <c r="AA912" s="136"/>
      <c r="AB912" s="136"/>
      <c r="AC912" s="136"/>
      <c r="AD912" s="136"/>
      <c r="AE912" s="136"/>
    </row>
    <row r="913">
      <c r="A913" s="136"/>
      <c r="B913" s="136"/>
      <c r="C913" s="137"/>
      <c r="D913" s="137"/>
      <c r="E913" s="137"/>
      <c r="F913" s="141"/>
      <c r="G913" s="138"/>
      <c r="H913" s="138"/>
      <c r="I913" s="138"/>
      <c r="J913" s="139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  <c r="AA913" s="136"/>
      <c r="AB913" s="136"/>
      <c r="AC913" s="136"/>
      <c r="AD913" s="136"/>
      <c r="AE913" s="136"/>
    </row>
    <row r="914">
      <c r="A914" s="136"/>
      <c r="B914" s="136"/>
      <c r="C914" s="137"/>
      <c r="D914" s="137"/>
      <c r="E914" s="137"/>
      <c r="F914" s="141"/>
      <c r="G914" s="138"/>
      <c r="H914" s="138"/>
      <c r="I914" s="138"/>
      <c r="J914" s="139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  <c r="AA914" s="136"/>
      <c r="AB914" s="136"/>
      <c r="AC914" s="136"/>
      <c r="AD914" s="136"/>
      <c r="AE914" s="136"/>
    </row>
    <row r="915">
      <c r="A915" s="136"/>
      <c r="B915" s="136"/>
      <c r="C915" s="137"/>
      <c r="D915" s="137"/>
      <c r="E915" s="137"/>
      <c r="F915" s="141"/>
      <c r="G915" s="138"/>
      <c r="H915" s="138"/>
      <c r="I915" s="138"/>
      <c r="J915" s="139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  <c r="AA915" s="136"/>
      <c r="AB915" s="136"/>
      <c r="AC915" s="136"/>
      <c r="AD915" s="136"/>
      <c r="AE915" s="136"/>
    </row>
    <row r="916">
      <c r="A916" s="136"/>
      <c r="B916" s="136"/>
      <c r="C916" s="137"/>
      <c r="D916" s="137"/>
      <c r="E916" s="137"/>
      <c r="F916" s="141"/>
      <c r="G916" s="138"/>
      <c r="H916" s="138"/>
      <c r="I916" s="138"/>
      <c r="J916" s="139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  <c r="AA916" s="136"/>
      <c r="AB916" s="136"/>
      <c r="AC916" s="136"/>
      <c r="AD916" s="136"/>
      <c r="AE916" s="136"/>
    </row>
    <row r="917">
      <c r="A917" s="136"/>
      <c r="B917" s="136"/>
      <c r="C917" s="137"/>
      <c r="D917" s="137"/>
      <c r="E917" s="137"/>
      <c r="F917" s="141"/>
      <c r="G917" s="138"/>
      <c r="H917" s="138"/>
      <c r="I917" s="138"/>
      <c r="J917" s="139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  <c r="AA917" s="136"/>
      <c r="AB917" s="136"/>
      <c r="AC917" s="136"/>
      <c r="AD917" s="136"/>
      <c r="AE917" s="136"/>
    </row>
    <row r="918">
      <c r="A918" s="136"/>
      <c r="B918" s="136"/>
      <c r="C918" s="137"/>
      <c r="D918" s="137"/>
      <c r="E918" s="137"/>
      <c r="F918" s="141"/>
      <c r="G918" s="138"/>
      <c r="H918" s="138"/>
      <c r="I918" s="138"/>
      <c r="J918" s="139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  <c r="AA918" s="136"/>
      <c r="AB918" s="136"/>
      <c r="AC918" s="136"/>
      <c r="AD918" s="136"/>
      <c r="AE918" s="136"/>
    </row>
    <row r="919">
      <c r="A919" s="136"/>
      <c r="B919" s="136"/>
      <c r="C919" s="137"/>
      <c r="D919" s="137"/>
      <c r="E919" s="137"/>
      <c r="F919" s="141"/>
      <c r="G919" s="138"/>
      <c r="H919" s="138"/>
      <c r="I919" s="138"/>
      <c r="J919" s="139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  <c r="AA919" s="136"/>
      <c r="AB919" s="136"/>
      <c r="AC919" s="136"/>
      <c r="AD919" s="136"/>
      <c r="AE919" s="136"/>
    </row>
    <row r="920">
      <c r="A920" s="136"/>
      <c r="B920" s="136"/>
      <c r="C920" s="137"/>
      <c r="D920" s="137"/>
      <c r="E920" s="137"/>
      <c r="F920" s="141"/>
      <c r="G920" s="138"/>
      <c r="H920" s="138"/>
      <c r="I920" s="138"/>
      <c r="J920" s="139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  <c r="AA920" s="136"/>
      <c r="AB920" s="136"/>
      <c r="AC920" s="136"/>
      <c r="AD920" s="136"/>
      <c r="AE920" s="136"/>
    </row>
    <row r="921">
      <c r="A921" s="136"/>
      <c r="B921" s="136"/>
      <c r="C921" s="137"/>
      <c r="D921" s="137"/>
      <c r="E921" s="137"/>
      <c r="F921" s="141"/>
      <c r="G921" s="138"/>
      <c r="H921" s="138"/>
      <c r="I921" s="138"/>
      <c r="J921" s="139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  <c r="AA921" s="136"/>
      <c r="AB921" s="136"/>
      <c r="AC921" s="136"/>
      <c r="AD921" s="136"/>
      <c r="AE921" s="136"/>
    </row>
    <row r="922">
      <c r="A922" s="136"/>
      <c r="B922" s="136"/>
      <c r="C922" s="137"/>
      <c r="D922" s="137"/>
      <c r="E922" s="137"/>
      <c r="F922" s="141"/>
      <c r="G922" s="138"/>
      <c r="H922" s="138"/>
      <c r="I922" s="138"/>
      <c r="J922" s="139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  <c r="AA922" s="136"/>
      <c r="AB922" s="136"/>
      <c r="AC922" s="136"/>
      <c r="AD922" s="136"/>
      <c r="AE922" s="136"/>
    </row>
    <row r="923">
      <c r="A923" s="136"/>
      <c r="B923" s="136"/>
      <c r="C923" s="137"/>
      <c r="D923" s="137"/>
      <c r="E923" s="137"/>
      <c r="F923" s="141"/>
      <c r="G923" s="138"/>
      <c r="H923" s="138"/>
      <c r="I923" s="138"/>
      <c r="J923" s="139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  <c r="AA923" s="136"/>
      <c r="AB923" s="136"/>
      <c r="AC923" s="136"/>
      <c r="AD923" s="136"/>
      <c r="AE923" s="136"/>
    </row>
    <row r="924">
      <c r="A924" s="136"/>
      <c r="B924" s="136"/>
      <c r="C924" s="137"/>
      <c r="D924" s="137"/>
      <c r="E924" s="137"/>
      <c r="F924" s="141"/>
      <c r="G924" s="138"/>
      <c r="H924" s="138"/>
      <c r="I924" s="138"/>
      <c r="J924" s="139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  <c r="AA924" s="136"/>
      <c r="AB924" s="136"/>
      <c r="AC924" s="136"/>
      <c r="AD924" s="136"/>
      <c r="AE924" s="136"/>
    </row>
    <row r="925">
      <c r="A925" s="136"/>
      <c r="B925" s="136"/>
      <c r="C925" s="137"/>
      <c r="D925" s="137"/>
      <c r="E925" s="137"/>
      <c r="F925" s="141"/>
      <c r="G925" s="138"/>
      <c r="H925" s="138"/>
      <c r="I925" s="138"/>
      <c r="J925" s="139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  <c r="AA925" s="136"/>
      <c r="AB925" s="136"/>
      <c r="AC925" s="136"/>
      <c r="AD925" s="136"/>
      <c r="AE925" s="136"/>
    </row>
    <row r="926">
      <c r="A926" s="136"/>
      <c r="B926" s="136"/>
      <c r="C926" s="137"/>
      <c r="D926" s="137"/>
      <c r="E926" s="137"/>
      <c r="F926" s="141"/>
      <c r="G926" s="138"/>
      <c r="H926" s="138"/>
      <c r="I926" s="138"/>
      <c r="J926" s="139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  <c r="AA926" s="136"/>
      <c r="AB926" s="136"/>
      <c r="AC926" s="136"/>
      <c r="AD926" s="136"/>
      <c r="AE926" s="136"/>
    </row>
    <row r="927">
      <c r="A927" s="136"/>
      <c r="B927" s="136"/>
      <c r="C927" s="137"/>
      <c r="D927" s="137"/>
      <c r="E927" s="137"/>
      <c r="F927" s="141"/>
      <c r="G927" s="138"/>
      <c r="H927" s="138"/>
      <c r="I927" s="138"/>
      <c r="J927" s="139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  <c r="AA927" s="136"/>
      <c r="AB927" s="136"/>
      <c r="AC927" s="136"/>
      <c r="AD927" s="136"/>
      <c r="AE927" s="136"/>
    </row>
    <row r="928">
      <c r="A928" s="136"/>
      <c r="B928" s="136"/>
      <c r="C928" s="137"/>
      <c r="D928" s="137"/>
      <c r="E928" s="137"/>
      <c r="F928" s="141"/>
      <c r="G928" s="138"/>
      <c r="H928" s="138"/>
      <c r="I928" s="138"/>
      <c r="J928" s="139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  <c r="AA928" s="136"/>
      <c r="AB928" s="136"/>
      <c r="AC928" s="136"/>
      <c r="AD928" s="136"/>
      <c r="AE928" s="136"/>
    </row>
    <row r="929">
      <c r="A929" s="136"/>
      <c r="B929" s="136"/>
      <c r="C929" s="137"/>
      <c r="D929" s="137"/>
      <c r="E929" s="137"/>
      <c r="F929" s="141"/>
      <c r="G929" s="138"/>
      <c r="H929" s="138"/>
      <c r="I929" s="138"/>
      <c r="J929" s="139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  <c r="AA929" s="136"/>
      <c r="AB929" s="136"/>
      <c r="AC929" s="136"/>
      <c r="AD929" s="136"/>
      <c r="AE929" s="136"/>
    </row>
    <row r="930">
      <c r="A930" s="136"/>
      <c r="B930" s="136"/>
      <c r="C930" s="137"/>
      <c r="D930" s="137"/>
      <c r="E930" s="137"/>
      <c r="F930" s="141"/>
      <c r="G930" s="138"/>
      <c r="H930" s="138"/>
      <c r="I930" s="138"/>
      <c r="J930" s="139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  <c r="AA930" s="136"/>
      <c r="AB930" s="136"/>
      <c r="AC930" s="136"/>
      <c r="AD930" s="136"/>
      <c r="AE930" s="136"/>
    </row>
    <row r="931">
      <c r="A931" s="136"/>
      <c r="B931" s="136"/>
      <c r="C931" s="137"/>
      <c r="D931" s="137"/>
      <c r="E931" s="137"/>
      <c r="F931" s="141"/>
      <c r="G931" s="138"/>
      <c r="H931" s="138"/>
      <c r="I931" s="138"/>
      <c r="J931" s="139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  <c r="AA931" s="136"/>
      <c r="AB931" s="136"/>
      <c r="AC931" s="136"/>
      <c r="AD931" s="136"/>
      <c r="AE931" s="136"/>
    </row>
    <row r="932">
      <c r="A932" s="136"/>
      <c r="B932" s="136"/>
      <c r="C932" s="137"/>
      <c r="D932" s="137"/>
      <c r="E932" s="137"/>
      <c r="F932" s="141"/>
      <c r="G932" s="138"/>
      <c r="H932" s="138"/>
      <c r="I932" s="138"/>
      <c r="J932" s="139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  <c r="AA932" s="136"/>
      <c r="AB932" s="136"/>
      <c r="AC932" s="136"/>
      <c r="AD932" s="136"/>
      <c r="AE932" s="136"/>
    </row>
    <row r="933">
      <c r="A933" s="136"/>
      <c r="B933" s="136"/>
      <c r="C933" s="137"/>
      <c r="D933" s="137"/>
      <c r="E933" s="137"/>
      <c r="F933" s="141"/>
      <c r="G933" s="138"/>
      <c r="H933" s="138"/>
      <c r="I933" s="138"/>
      <c r="J933" s="139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  <c r="AA933" s="136"/>
      <c r="AB933" s="136"/>
      <c r="AC933" s="136"/>
      <c r="AD933" s="136"/>
      <c r="AE933" s="136"/>
    </row>
    <row r="934">
      <c r="A934" s="136"/>
      <c r="B934" s="136"/>
      <c r="C934" s="137"/>
      <c r="D934" s="137"/>
      <c r="E934" s="137"/>
      <c r="F934" s="141"/>
      <c r="G934" s="138"/>
      <c r="H934" s="138"/>
      <c r="I934" s="138"/>
      <c r="J934" s="139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  <c r="AA934" s="136"/>
      <c r="AB934" s="136"/>
      <c r="AC934" s="136"/>
      <c r="AD934" s="136"/>
      <c r="AE934" s="136"/>
    </row>
    <row r="935">
      <c r="A935" s="136"/>
      <c r="B935" s="136"/>
      <c r="C935" s="137"/>
      <c r="D935" s="137"/>
      <c r="E935" s="137"/>
      <c r="F935" s="141"/>
      <c r="G935" s="138"/>
      <c r="H935" s="138"/>
      <c r="I935" s="138"/>
      <c r="J935" s="139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  <c r="AA935" s="136"/>
      <c r="AB935" s="136"/>
      <c r="AC935" s="136"/>
      <c r="AD935" s="136"/>
      <c r="AE935" s="136"/>
    </row>
    <row r="936">
      <c r="A936" s="136"/>
      <c r="B936" s="136"/>
      <c r="C936" s="137"/>
      <c r="D936" s="137"/>
      <c r="E936" s="137"/>
      <c r="F936" s="141"/>
      <c r="G936" s="138"/>
      <c r="H936" s="138"/>
      <c r="I936" s="138"/>
      <c r="J936" s="139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  <c r="AA936" s="136"/>
      <c r="AB936" s="136"/>
      <c r="AC936" s="136"/>
      <c r="AD936" s="136"/>
      <c r="AE936" s="136"/>
    </row>
    <row r="937">
      <c r="A937" s="136"/>
      <c r="B937" s="136"/>
      <c r="C937" s="137"/>
      <c r="D937" s="137"/>
      <c r="E937" s="137"/>
      <c r="F937" s="141"/>
      <c r="G937" s="138"/>
      <c r="H937" s="138"/>
      <c r="I937" s="138"/>
      <c r="J937" s="139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  <c r="AA937" s="136"/>
      <c r="AB937" s="136"/>
      <c r="AC937" s="136"/>
      <c r="AD937" s="136"/>
      <c r="AE937" s="136"/>
    </row>
    <row r="938">
      <c r="A938" s="136"/>
      <c r="B938" s="136"/>
      <c r="C938" s="137"/>
      <c r="D938" s="137"/>
      <c r="E938" s="137"/>
      <c r="F938" s="141"/>
      <c r="G938" s="138"/>
      <c r="H938" s="138"/>
      <c r="I938" s="138"/>
      <c r="J938" s="139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  <c r="AA938" s="136"/>
      <c r="AB938" s="136"/>
      <c r="AC938" s="136"/>
      <c r="AD938" s="136"/>
      <c r="AE938" s="136"/>
    </row>
    <row r="939">
      <c r="A939" s="136"/>
      <c r="B939" s="136"/>
      <c r="C939" s="137"/>
      <c r="D939" s="137"/>
      <c r="E939" s="137"/>
      <c r="F939" s="141"/>
      <c r="G939" s="138"/>
      <c r="H939" s="138"/>
      <c r="I939" s="138"/>
      <c r="J939" s="139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  <c r="AA939" s="136"/>
      <c r="AB939" s="136"/>
      <c r="AC939" s="136"/>
      <c r="AD939" s="136"/>
      <c r="AE939" s="136"/>
    </row>
    <row r="940">
      <c r="A940" s="136"/>
      <c r="B940" s="136"/>
      <c r="C940" s="137"/>
      <c r="D940" s="137"/>
      <c r="E940" s="137"/>
      <c r="F940" s="141"/>
      <c r="G940" s="138"/>
      <c r="H940" s="138"/>
      <c r="I940" s="138"/>
      <c r="J940" s="139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  <c r="AA940" s="136"/>
      <c r="AB940" s="136"/>
      <c r="AC940" s="136"/>
      <c r="AD940" s="136"/>
      <c r="AE940" s="136"/>
    </row>
    <row r="941">
      <c r="A941" s="136"/>
      <c r="B941" s="136"/>
      <c r="C941" s="137"/>
      <c r="D941" s="137"/>
      <c r="E941" s="137"/>
      <c r="F941" s="141"/>
      <c r="G941" s="138"/>
      <c r="H941" s="138"/>
      <c r="I941" s="138"/>
      <c r="J941" s="139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  <c r="AA941" s="136"/>
      <c r="AB941" s="136"/>
      <c r="AC941" s="136"/>
      <c r="AD941" s="136"/>
      <c r="AE941" s="136"/>
    </row>
    <row r="942">
      <c r="A942" s="136"/>
      <c r="B942" s="136"/>
      <c r="C942" s="137"/>
      <c r="D942" s="137"/>
      <c r="E942" s="137"/>
      <c r="F942" s="141"/>
      <c r="G942" s="138"/>
      <c r="H942" s="138"/>
      <c r="I942" s="138"/>
      <c r="J942" s="139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  <c r="AA942" s="136"/>
      <c r="AB942" s="136"/>
      <c r="AC942" s="136"/>
      <c r="AD942" s="136"/>
      <c r="AE942" s="136"/>
    </row>
    <row r="943">
      <c r="A943" s="136"/>
      <c r="B943" s="136"/>
      <c r="C943" s="137"/>
      <c r="D943" s="137"/>
      <c r="E943" s="137"/>
      <c r="F943" s="141"/>
      <c r="G943" s="138"/>
      <c r="H943" s="138"/>
      <c r="I943" s="138"/>
      <c r="J943" s="139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  <c r="AA943" s="136"/>
      <c r="AB943" s="136"/>
      <c r="AC943" s="136"/>
      <c r="AD943" s="136"/>
      <c r="AE943" s="136"/>
    </row>
    <row r="944">
      <c r="A944" s="136"/>
      <c r="B944" s="136"/>
      <c r="C944" s="137"/>
      <c r="D944" s="137"/>
      <c r="E944" s="137"/>
      <c r="F944" s="141"/>
      <c r="G944" s="138"/>
      <c r="H944" s="138"/>
      <c r="I944" s="138"/>
      <c r="J944" s="139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  <c r="AA944" s="136"/>
      <c r="AB944" s="136"/>
      <c r="AC944" s="136"/>
      <c r="AD944" s="136"/>
      <c r="AE944" s="136"/>
    </row>
    <row r="945">
      <c r="A945" s="136"/>
      <c r="B945" s="136"/>
      <c r="C945" s="137"/>
      <c r="D945" s="137"/>
      <c r="E945" s="137"/>
      <c r="F945" s="141"/>
      <c r="G945" s="138"/>
      <c r="H945" s="138"/>
      <c r="I945" s="138"/>
      <c r="J945" s="139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  <c r="AA945" s="136"/>
      <c r="AB945" s="136"/>
      <c r="AC945" s="136"/>
      <c r="AD945" s="136"/>
      <c r="AE945" s="136"/>
    </row>
    <row r="946">
      <c r="A946" s="136"/>
      <c r="B946" s="136"/>
      <c r="C946" s="137"/>
      <c r="D946" s="137"/>
      <c r="E946" s="137"/>
      <c r="F946" s="141"/>
      <c r="G946" s="138"/>
      <c r="H946" s="138"/>
      <c r="I946" s="138"/>
      <c r="J946" s="139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  <c r="AA946" s="136"/>
      <c r="AB946" s="136"/>
      <c r="AC946" s="136"/>
      <c r="AD946" s="136"/>
      <c r="AE946" s="136"/>
    </row>
    <row r="947">
      <c r="A947" s="136"/>
      <c r="B947" s="136"/>
      <c r="C947" s="137"/>
      <c r="D947" s="137"/>
      <c r="E947" s="137"/>
      <c r="F947" s="141"/>
      <c r="G947" s="138"/>
      <c r="H947" s="138"/>
      <c r="I947" s="138"/>
      <c r="J947" s="139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  <c r="AA947" s="136"/>
      <c r="AB947" s="136"/>
      <c r="AC947" s="136"/>
      <c r="AD947" s="136"/>
      <c r="AE947" s="136"/>
    </row>
    <row r="948">
      <c r="A948" s="136"/>
      <c r="B948" s="136"/>
      <c r="C948" s="137"/>
      <c r="D948" s="137"/>
      <c r="E948" s="137"/>
      <c r="F948" s="141"/>
      <c r="G948" s="138"/>
      <c r="H948" s="138"/>
      <c r="I948" s="138"/>
      <c r="J948" s="139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  <c r="AA948" s="136"/>
      <c r="AB948" s="136"/>
      <c r="AC948" s="136"/>
      <c r="AD948" s="136"/>
      <c r="AE948" s="136"/>
    </row>
    <row r="949">
      <c r="A949" s="136"/>
      <c r="B949" s="136"/>
      <c r="C949" s="137"/>
      <c r="D949" s="137"/>
      <c r="E949" s="137"/>
      <c r="F949" s="141"/>
      <c r="G949" s="138"/>
      <c r="H949" s="138"/>
      <c r="I949" s="138"/>
      <c r="J949" s="139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  <c r="AA949" s="136"/>
      <c r="AB949" s="136"/>
      <c r="AC949" s="136"/>
      <c r="AD949" s="136"/>
      <c r="AE949" s="136"/>
    </row>
    <row r="950">
      <c r="A950" s="136"/>
      <c r="B950" s="136"/>
      <c r="C950" s="137"/>
      <c r="D950" s="137"/>
      <c r="E950" s="137"/>
      <c r="F950" s="141"/>
      <c r="G950" s="138"/>
      <c r="H950" s="138"/>
      <c r="I950" s="138"/>
      <c r="J950" s="139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  <c r="AA950" s="136"/>
      <c r="AB950" s="136"/>
      <c r="AC950" s="136"/>
      <c r="AD950" s="136"/>
      <c r="AE950" s="136"/>
    </row>
    <row r="951">
      <c r="A951" s="136"/>
      <c r="B951" s="136"/>
      <c r="C951" s="137"/>
      <c r="D951" s="137"/>
      <c r="E951" s="137"/>
      <c r="F951" s="141"/>
      <c r="G951" s="138"/>
      <c r="H951" s="138"/>
      <c r="I951" s="138"/>
      <c r="J951" s="139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  <c r="AA951" s="136"/>
      <c r="AB951" s="136"/>
      <c r="AC951" s="136"/>
      <c r="AD951" s="136"/>
      <c r="AE951" s="136"/>
    </row>
    <row r="952">
      <c r="A952" s="136"/>
      <c r="B952" s="136"/>
      <c r="C952" s="137"/>
      <c r="D952" s="137"/>
      <c r="E952" s="137"/>
      <c r="F952" s="141"/>
      <c r="G952" s="138"/>
      <c r="H952" s="138"/>
      <c r="I952" s="138"/>
      <c r="J952" s="139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  <c r="AA952" s="136"/>
      <c r="AB952" s="136"/>
      <c r="AC952" s="136"/>
      <c r="AD952" s="136"/>
      <c r="AE952" s="136"/>
    </row>
    <row r="953">
      <c r="A953" s="136"/>
      <c r="B953" s="136"/>
      <c r="C953" s="137"/>
      <c r="D953" s="137"/>
      <c r="E953" s="137"/>
      <c r="F953" s="141"/>
      <c r="G953" s="138"/>
      <c r="H953" s="138"/>
      <c r="I953" s="138"/>
      <c r="J953" s="139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  <c r="AA953" s="136"/>
      <c r="AB953" s="136"/>
      <c r="AC953" s="136"/>
      <c r="AD953" s="136"/>
      <c r="AE953" s="136"/>
    </row>
    <row r="954">
      <c r="A954" s="136"/>
      <c r="B954" s="136"/>
      <c r="C954" s="137"/>
      <c r="D954" s="137"/>
      <c r="E954" s="137"/>
      <c r="F954" s="141"/>
      <c r="G954" s="138"/>
      <c r="H954" s="138"/>
      <c r="I954" s="138"/>
      <c r="J954" s="139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  <c r="AA954" s="136"/>
      <c r="AB954" s="136"/>
      <c r="AC954" s="136"/>
      <c r="AD954" s="136"/>
      <c r="AE954" s="136"/>
    </row>
    <row r="955">
      <c r="A955" s="136"/>
      <c r="B955" s="136"/>
      <c r="C955" s="137"/>
      <c r="D955" s="137"/>
      <c r="E955" s="137"/>
      <c r="F955" s="141"/>
      <c r="G955" s="138"/>
      <c r="H955" s="138"/>
      <c r="I955" s="138"/>
      <c r="J955" s="139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  <c r="AA955" s="136"/>
      <c r="AB955" s="136"/>
      <c r="AC955" s="136"/>
      <c r="AD955" s="136"/>
      <c r="AE955" s="136"/>
    </row>
    <row r="956">
      <c r="A956" s="136"/>
      <c r="B956" s="136"/>
      <c r="C956" s="137"/>
      <c r="D956" s="137"/>
      <c r="E956" s="137"/>
      <c r="F956" s="141"/>
      <c r="G956" s="138"/>
      <c r="H956" s="138"/>
      <c r="I956" s="138"/>
      <c r="J956" s="139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  <c r="AA956" s="136"/>
      <c r="AB956" s="136"/>
      <c r="AC956" s="136"/>
      <c r="AD956" s="136"/>
      <c r="AE956" s="136"/>
    </row>
    <row r="957">
      <c r="A957" s="136"/>
      <c r="B957" s="136"/>
      <c r="C957" s="137"/>
      <c r="D957" s="137"/>
      <c r="E957" s="137"/>
      <c r="F957" s="141"/>
      <c r="G957" s="138"/>
      <c r="H957" s="138"/>
      <c r="I957" s="138"/>
      <c r="J957" s="139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  <c r="AA957" s="136"/>
      <c r="AB957" s="136"/>
      <c r="AC957" s="136"/>
      <c r="AD957" s="136"/>
      <c r="AE957" s="136"/>
    </row>
    <row r="958">
      <c r="A958" s="136"/>
      <c r="B958" s="136"/>
      <c r="C958" s="137"/>
      <c r="D958" s="137"/>
      <c r="E958" s="137"/>
      <c r="F958" s="141"/>
      <c r="G958" s="138"/>
      <c r="H958" s="138"/>
      <c r="I958" s="138"/>
      <c r="J958" s="139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  <c r="AA958" s="136"/>
      <c r="AB958" s="136"/>
      <c r="AC958" s="136"/>
      <c r="AD958" s="136"/>
      <c r="AE958" s="136"/>
    </row>
    <row r="959">
      <c r="A959" s="136"/>
      <c r="B959" s="136"/>
      <c r="C959" s="137"/>
      <c r="D959" s="137"/>
      <c r="E959" s="137"/>
      <c r="F959" s="141"/>
      <c r="G959" s="138"/>
      <c r="H959" s="138"/>
      <c r="I959" s="138"/>
      <c r="J959" s="139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  <c r="AA959" s="136"/>
      <c r="AB959" s="136"/>
      <c r="AC959" s="136"/>
      <c r="AD959" s="136"/>
      <c r="AE959" s="136"/>
    </row>
    <row r="960">
      <c r="A960" s="136"/>
      <c r="B960" s="136"/>
      <c r="C960" s="137"/>
      <c r="D960" s="137"/>
      <c r="E960" s="137"/>
      <c r="F960" s="141"/>
      <c r="G960" s="138"/>
      <c r="H960" s="138"/>
      <c r="I960" s="138"/>
      <c r="J960" s="139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  <c r="AA960" s="136"/>
      <c r="AB960" s="136"/>
      <c r="AC960" s="136"/>
      <c r="AD960" s="136"/>
      <c r="AE960" s="136"/>
    </row>
    <row r="961">
      <c r="A961" s="136"/>
      <c r="B961" s="136"/>
      <c r="C961" s="137"/>
      <c r="D961" s="137"/>
      <c r="E961" s="137"/>
      <c r="F961" s="141"/>
      <c r="G961" s="138"/>
      <c r="H961" s="138"/>
      <c r="I961" s="138"/>
      <c r="J961" s="139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  <c r="AA961" s="136"/>
      <c r="AB961" s="136"/>
      <c r="AC961" s="136"/>
      <c r="AD961" s="136"/>
      <c r="AE961" s="136"/>
    </row>
    <row r="962">
      <c r="A962" s="136"/>
      <c r="B962" s="136"/>
      <c r="C962" s="137"/>
      <c r="D962" s="137"/>
      <c r="E962" s="137"/>
      <c r="F962" s="141"/>
      <c r="G962" s="138"/>
      <c r="H962" s="138"/>
      <c r="I962" s="138"/>
      <c r="J962" s="139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  <c r="AA962" s="136"/>
      <c r="AB962" s="136"/>
      <c r="AC962" s="136"/>
      <c r="AD962" s="136"/>
      <c r="AE962" s="136"/>
    </row>
    <row r="963">
      <c r="A963" s="136"/>
      <c r="B963" s="136"/>
      <c r="C963" s="137"/>
      <c r="D963" s="137"/>
      <c r="E963" s="137"/>
      <c r="F963" s="141"/>
      <c r="G963" s="138"/>
      <c r="H963" s="138"/>
      <c r="I963" s="138"/>
      <c r="J963" s="139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  <c r="AA963" s="136"/>
      <c r="AB963" s="136"/>
      <c r="AC963" s="136"/>
      <c r="AD963" s="136"/>
      <c r="AE963" s="136"/>
    </row>
    <row r="964">
      <c r="A964" s="136"/>
      <c r="B964" s="136"/>
      <c r="C964" s="137"/>
      <c r="D964" s="137"/>
      <c r="E964" s="137"/>
      <c r="F964" s="141"/>
      <c r="G964" s="138"/>
      <c r="H964" s="138"/>
      <c r="I964" s="138"/>
      <c r="J964" s="139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  <c r="AA964" s="136"/>
      <c r="AB964" s="136"/>
      <c r="AC964" s="136"/>
      <c r="AD964" s="136"/>
      <c r="AE964" s="136"/>
    </row>
    <row r="965">
      <c r="A965" s="136"/>
      <c r="B965" s="136"/>
      <c r="C965" s="137"/>
      <c r="D965" s="137"/>
      <c r="E965" s="137"/>
      <c r="F965" s="141"/>
      <c r="G965" s="138"/>
      <c r="H965" s="138"/>
      <c r="I965" s="138"/>
      <c r="J965" s="139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  <c r="AA965" s="136"/>
      <c r="AB965" s="136"/>
      <c r="AC965" s="136"/>
      <c r="AD965" s="136"/>
      <c r="AE965" s="136"/>
    </row>
    <row r="966">
      <c r="A966" s="136"/>
      <c r="B966" s="136"/>
      <c r="C966" s="137"/>
      <c r="D966" s="137"/>
      <c r="E966" s="137"/>
      <c r="F966" s="141"/>
      <c r="G966" s="138"/>
      <c r="H966" s="138"/>
      <c r="I966" s="138"/>
      <c r="J966" s="139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  <c r="AA966" s="136"/>
      <c r="AB966" s="136"/>
      <c r="AC966" s="136"/>
      <c r="AD966" s="136"/>
      <c r="AE966" s="136"/>
    </row>
    <row r="967">
      <c r="A967" s="136"/>
      <c r="B967" s="136"/>
      <c r="C967" s="137"/>
      <c r="D967" s="137"/>
      <c r="E967" s="137"/>
      <c r="F967" s="141"/>
      <c r="G967" s="138"/>
      <c r="H967" s="138"/>
      <c r="I967" s="138"/>
      <c r="J967" s="139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  <c r="AA967" s="136"/>
      <c r="AB967" s="136"/>
      <c r="AC967" s="136"/>
      <c r="AD967" s="136"/>
      <c r="AE967" s="136"/>
    </row>
    <row r="968">
      <c r="A968" s="136"/>
      <c r="B968" s="136"/>
      <c r="C968" s="137"/>
      <c r="D968" s="137"/>
      <c r="E968" s="137"/>
      <c r="F968" s="141"/>
      <c r="G968" s="138"/>
      <c r="H968" s="138"/>
      <c r="I968" s="138"/>
      <c r="J968" s="139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  <c r="AA968" s="136"/>
      <c r="AB968" s="136"/>
      <c r="AC968" s="136"/>
      <c r="AD968" s="136"/>
      <c r="AE968" s="136"/>
    </row>
    <row r="969">
      <c r="A969" s="136"/>
      <c r="B969" s="136"/>
      <c r="C969" s="137"/>
      <c r="D969" s="137"/>
      <c r="E969" s="137"/>
      <c r="F969" s="141"/>
      <c r="G969" s="138"/>
      <c r="H969" s="138"/>
      <c r="I969" s="138"/>
      <c r="J969" s="139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  <c r="AA969" s="136"/>
      <c r="AB969" s="136"/>
      <c r="AC969" s="136"/>
      <c r="AD969" s="136"/>
      <c r="AE969" s="136"/>
    </row>
    <row r="970">
      <c r="A970" s="136"/>
      <c r="B970" s="136"/>
      <c r="C970" s="137"/>
      <c r="D970" s="137"/>
      <c r="E970" s="137"/>
      <c r="F970" s="141"/>
      <c r="G970" s="138"/>
      <c r="H970" s="138"/>
      <c r="I970" s="138"/>
      <c r="J970" s="139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  <c r="AA970" s="136"/>
      <c r="AB970" s="136"/>
      <c r="AC970" s="136"/>
      <c r="AD970" s="136"/>
      <c r="AE970" s="136"/>
    </row>
    <row r="971">
      <c r="A971" s="136"/>
      <c r="B971" s="136"/>
      <c r="C971" s="137"/>
      <c r="D971" s="137"/>
      <c r="E971" s="137"/>
      <c r="F971" s="141"/>
      <c r="G971" s="138"/>
      <c r="H971" s="138"/>
      <c r="I971" s="138"/>
      <c r="J971" s="139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  <c r="AA971" s="136"/>
      <c r="AB971" s="136"/>
      <c r="AC971" s="136"/>
      <c r="AD971" s="136"/>
      <c r="AE971" s="136"/>
    </row>
    <row r="972">
      <c r="A972" s="136"/>
      <c r="B972" s="136"/>
      <c r="C972" s="137"/>
      <c r="D972" s="137"/>
      <c r="E972" s="137"/>
      <c r="F972" s="141"/>
      <c r="G972" s="138"/>
      <c r="H972" s="138"/>
      <c r="I972" s="138"/>
      <c r="J972" s="139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  <c r="AA972" s="136"/>
      <c r="AB972" s="136"/>
      <c r="AC972" s="136"/>
      <c r="AD972" s="136"/>
      <c r="AE972" s="136"/>
    </row>
    <row r="973">
      <c r="A973" s="136"/>
      <c r="B973" s="136"/>
      <c r="C973" s="137"/>
      <c r="D973" s="137"/>
      <c r="E973" s="137"/>
      <c r="F973" s="141"/>
      <c r="G973" s="138"/>
      <c r="H973" s="138"/>
      <c r="I973" s="138"/>
      <c r="J973" s="139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  <c r="AA973" s="136"/>
      <c r="AB973" s="136"/>
      <c r="AC973" s="136"/>
      <c r="AD973" s="136"/>
      <c r="AE973" s="136"/>
    </row>
  </sheetData>
  <hyperlinks>
    <hyperlink r:id="rId1" ref="K7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75"/>
  <cols>
    <col customWidth="1" min="1" max="1" width="29.86"/>
    <col customWidth="1" min="2" max="2" width="19.86"/>
    <col customWidth="1" min="3" max="3" width="13.86"/>
    <col customWidth="1" min="4" max="4" width="23.86"/>
    <col customWidth="1" min="5" max="5" width="20.29"/>
    <col customWidth="1" min="6" max="6" width="21.14"/>
    <col customWidth="1" min="7" max="7" width="15.43"/>
    <col customWidth="1" min="8" max="8" width="12.86"/>
    <col customWidth="1" min="9" max="9" width="21.0"/>
    <col customWidth="1" min="10" max="10" width="24.71"/>
    <col customWidth="1" min="11" max="11" width="21.43"/>
    <col customWidth="1" min="12" max="12" width="14.14"/>
    <col customWidth="1" min="13" max="13" width="15.14"/>
    <col customWidth="1" min="14" max="14" width="12.71"/>
    <col customWidth="1" min="15" max="15" width="17.57"/>
    <col customWidth="1" min="16" max="16" width="12.57"/>
    <col customWidth="1" min="17" max="17" width="24.0"/>
    <col customWidth="1" min="18" max="18" width="19.29"/>
    <col customWidth="1" min="19" max="19" width="20.14"/>
    <col customWidth="1" min="20" max="20" width="31.43"/>
    <col customWidth="1" min="21" max="21" width="30.57"/>
    <col customWidth="1" min="22" max="22" width="23.71"/>
    <col customWidth="1" min="23" max="23" width="14.86"/>
    <col customWidth="1" min="24" max="24" width="17.29"/>
    <col customWidth="1" min="25" max="25" width="15.0"/>
  </cols>
  <sheetData>
    <row r="1">
      <c r="A1" s="144" t="s">
        <v>41</v>
      </c>
      <c r="B1" s="144" t="s">
        <v>80</v>
      </c>
      <c r="C1" s="144" t="s">
        <v>81</v>
      </c>
      <c r="D1" s="144" t="s">
        <v>82</v>
      </c>
      <c r="E1" s="144" t="s">
        <v>83</v>
      </c>
      <c r="F1" s="144" t="s">
        <v>84</v>
      </c>
      <c r="G1" s="144" t="s">
        <v>85</v>
      </c>
      <c r="H1" s="144" t="s">
        <v>86</v>
      </c>
      <c r="I1" s="144" t="s">
        <v>87</v>
      </c>
      <c r="J1" s="145" t="s">
        <v>88</v>
      </c>
      <c r="K1" s="144" t="s">
        <v>89</v>
      </c>
      <c r="L1" s="144" t="s">
        <v>90</v>
      </c>
      <c r="M1" s="144" t="s">
        <v>91</v>
      </c>
      <c r="N1" s="144" t="s">
        <v>92</v>
      </c>
      <c r="O1" s="144" t="s">
        <v>93</v>
      </c>
      <c r="P1" s="144" t="s">
        <v>94</v>
      </c>
      <c r="Q1" s="144" t="s">
        <v>95</v>
      </c>
      <c r="R1" s="144" t="s">
        <v>96</v>
      </c>
      <c r="S1" s="144" t="s">
        <v>97</v>
      </c>
      <c r="T1" s="144" t="s">
        <v>98</v>
      </c>
      <c r="U1" s="144" t="s">
        <v>99</v>
      </c>
      <c r="V1" s="144" t="s">
        <v>100</v>
      </c>
      <c r="W1" s="144" t="s">
        <v>101</v>
      </c>
      <c r="X1" s="144" t="s">
        <v>102</v>
      </c>
      <c r="Y1" s="144" t="s">
        <v>103</v>
      </c>
    </row>
    <row r="2">
      <c r="A2" s="144" t="s">
        <v>74</v>
      </c>
      <c r="B2" s="146" t="s">
        <v>104</v>
      </c>
      <c r="C2" s="146" t="s">
        <v>105</v>
      </c>
      <c r="D2" s="146">
        <v>0.0</v>
      </c>
      <c r="E2" s="146">
        <v>76.0</v>
      </c>
      <c r="F2" s="147">
        <f>average(CAPEX_OPEX!H3:H4)</f>
        <v>10.5475</v>
      </c>
      <c r="G2" s="146">
        <v>0.0</v>
      </c>
      <c r="H2" s="146">
        <v>20.0</v>
      </c>
      <c r="I2" s="146">
        <v>0.0</v>
      </c>
      <c r="J2" s="148">
        <v>0.015</v>
      </c>
      <c r="K2" s="146">
        <v>0.0</v>
      </c>
      <c r="L2" s="146">
        <v>0.0</v>
      </c>
      <c r="M2" s="146">
        <v>0.0</v>
      </c>
      <c r="N2" s="146">
        <v>0.0</v>
      </c>
      <c r="O2" s="146" t="s">
        <v>104</v>
      </c>
      <c r="P2" s="146" t="str">
        <f t="shared" ref="P2:P4" si="1">if(I2=0,".",I2)</f>
        <v>.</v>
      </c>
      <c r="Q2" s="146" t="s">
        <v>106</v>
      </c>
      <c r="R2" s="146" t="s">
        <v>106</v>
      </c>
      <c r="S2" s="146" t="s">
        <v>106</v>
      </c>
      <c r="T2" s="146" t="s">
        <v>106</v>
      </c>
      <c r="U2" s="146" t="s">
        <v>106</v>
      </c>
      <c r="V2" s="146" t="s">
        <v>106</v>
      </c>
      <c r="W2" s="149"/>
      <c r="X2" s="149"/>
      <c r="Y2" s="149"/>
    </row>
    <row r="3">
      <c r="A3" s="144" t="s">
        <v>75</v>
      </c>
      <c r="B3" s="146" t="s">
        <v>104</v>
      </c>
      <c r="C3" s="146" t="s">
        <v>105</v>
      </c>
      <c r="D3" s="146">
        <v>0.0</v>
      </c>
      <c r="E3" s="144">
        <v>148.2</v>
      </c>
      <c r="F3" s="147">
        <f>average(CAPEX_OPEX!H3:H4)</f>
        <v>10.5475</v>
      </c>
      <c r="G3" s="146">
        <v>0.0</v>
      </c>
      <c r="H3" s="146">
        <v>20.0</v>
      </c>
      <c r="I3" s="146">
        <v>0.0</v>
      </c>
      <c r="J3" s="146">
        <v>0.015</v>
      </c>
      <c r="K3" s="146">
        <v>0.0</v>
      </c>
      <c r="L3" s="146">
        <v>0.0</v>
      </c>
      <c r="M3" s="146">
        <v>0.0</v>
      </c>
      <c r="N3" s="146">
        <v>0.0</v>
      </c>
      <c r="O3" s="146" t="s">
        <v>104</v>
      </c>
      <c r="P3" s="146" t="str">
        <f t="shared" si="1"/>
        <v>.</v>
      </c>
      <c r="Q3" s="146" t="s">
        <v>106</v>
      </c>
      <c r="R3" s="146" t="s">
        <v>106</v>
      </c>
      <c r="S3" s="146" t="s">
        <v>106</v>
      </c>
      <c r="T3" s="146" t="s">
        <v>106</v>
      </c>
      <c r="U3" s="146" t="s">
        <v>106</v>
      </c>
      <c r="V3" s="146" t="s">
        <v>106</v>
      </c>
      <c r="W3" s="149"/>
      <c r="X3" s="149"/>
      <c r="Y3" s="149"/>
    </row>
    <row r="4">
      <c r="A4" s="144" t="s">
        <v>76</v>
      </c>
      <c r="B4" s="146" t="s">
        <v>107</v>
      </c>
      <c r="C4" s="146" t="s">
        <v>105</v>
      </c>
      <c r="D4" s="146">
        <v>0.0</v>
      </c>
      <c r="E4" s="144">
        <v>47.4</v>
      </c>
      <c r="F4" s="147">
        <f>F3</f>
        <v>10.5475</v>
      </c>
      <c r="G4" s="146">
        <v>0.0</v>
      </c>
      <c r="H4" s="146">
        <v>20.0</v>
      </c>
      <c r="I4" s="146">
        <v>0.0</v>
      </c>
      <c r="J4" s="146">
        <v>0.015</v>
      </c>
      <c r="K4" s="146">
        <v>0.0</v>
      </c>
      <c r="L4" s="146">
        <v>0.0</v>
      </c>
      <c r="M4" s="146">
        <v>0.0</v>
      </c>
      <c r="N4" s="146">
        <v>0.0</v>
      </c>
      <c r="O4" s="146" t="s">
        <v>107</v>
      </c>
      <c r="P4" s="146" t="str">
        <f t="shared" si="1"/>
        <v>.</v>
      </c>
      <c r="Q4" s="146" t="s">
        <v>106</v>
      </c>
      <c r="R4" s="146" t="s">
        <v>106</v>
      </c>
      <c r="S4" s="146" t="s">
        <v>106</v>
      </c>
      <c r="T4" s="146" t="s">
        <v>106</v>
      </c>
      <c r="U4" s="146" t="s">
        <v>106</v>
      </c>
      <c r="V4" s="146" t="s">
        <v>106</v>
      </c>
      <c r="W4" s="149"/>
      <c r="X4" s="149"/>
      <c r="Y4" s="149"/>
    </row>
    <row r="5">
      <c r="A5" s="146" t="s">
        <v>77</v>
      </c>
      <c r="B5" s="146" t="s">
        <v>108</v>
      </c>
      <c r="C5" s="146" t="s">
        <v>105</v>
      </c>
      <c r="D5" s="146">
        <v>0.0</v>
      </c>
      <c r="E5" s="146">
        <v>3.2</v>
      </c>
      <c r="F5" s="146" t="s">
        <v>106</v>
      </c>
      <c r="G5" s="146">
        <v>0.0</v>
      </c>
      <c r="H5" s="146">
        <v>25.0</v>
      </c>
      <c r="I5" s="146">
        <v>2.0</v>
      </c>
      <c r="J5" s="146">
        <v>0.03</v>
      </c>
      <c r="K5" s="146">
        <v>0.0</v>
      </c>
      <c r="L5" s="146">
        <v>1.0</v>
      </c>
      <c r="M5" s="146">
        <v>0.0</v>
      </c>
      <c r="N5" s="146">
        <v>0.0</v>
      </c>
      <c r="O5" s="146" t="s">
        <v>109</v>
      </c>
      <c r="P5" s="146" t="s">
        <v>106</v>
      </c>
      <c r="Q5" s="146" t="s">
        <v>106</v>
      </c>
      <c r="R5" s="146" t="s">
        <v>106</v>
      </c>
      <c r="S5" s="146" t="s">
        <v>106</v>
      </c>
      <c r="T5" s="146" t="s">
        <v>106</v>
      </c>
      <c r="U5" s="146" t="s">
        <v>106</v>
      </c>
      <c r="V5" s="146" t="s">
        <v>106</v>
      </c>
      <c r="W5" s="149"/>
      <c r="X5" s="149"/>
      <c r="Y5" s="149"/>
    </row>
    <row r="6">
      <c r="A6" s="146" t="s">
        <v>78</v>
      </c>
      <c r="B6" s="146" t="s">
        <v>110</v>
      </c>
      <c r="C6" s="146" t="s">
        <v>105</v>
      </c>
      <c r="D6" s="146">
        <v>0.0</v>
      </c>
      <c r="E6" s="146">
        <v>5.1</v>
      </c>
      <c r="F6" s="146" t="s">
        <v>106</v>
      </c>
      <c r="G6" s="146">
        <v>0.0</v>
      </c>
      <c r="H6" s="146">
        <v>25.0</v>
      </c>
      <c r="I6" s="146">
        <v>0.0</v>
      </c>
      <c r="J6" s="146">
        <v>0.01</v>
      </c>
      <c r="K6" s="146">
        <v>0.0</v>
      </c>
      <c r="L6" s="146">
        <v>1.0</v>
      </c>
      <c r="M6" s="146">
        <v>0.0</v>
      </c>
      <c r="N6" s="146">
        <v>0.0</v>
      </c>
      <c r="O6" s="146" t="s">
        <v>111</v>
      </c>
      <c r="P6" s="146" t="str">
        <f t="shared" ref="P6:P19" si="2">if(I6=0,".",I6)</f>
        <v>.</v>
      </c>
      <c r="Q6" s="146" t="s">
        <v>106</v>
      </c>
      <c r="R6" s="146" t="s">
        <v>106</v>
      </c>
      <c r="S6" s="146" t="s">
        <v>106</v>
      </c>
      <c r="T6" s="146" t="s">
        <v>106</v>
      </c>
      <c r="U6" s="146" t="s">
        <v>106</v>
      </c>
      <c r="V6" s="146" t="s">
        <v>106</v>
      </c>
      <c r="W6" s="149"/>
      <c r="X6" s="149"/>
      <c r="Y6" s="149"/>
    </row>
    <row r="7">
      <c r="A7" s="144" t="s">
        <v>9</v>
      </c>
      <c r="B7" s="146" t="s">
        <v>112</v>
      </c>
      <c r="C7" s="146" t="s">
        <v>105</v>
      </c>
      <c r="D7" s="146">
        <v>0.0</v>
      </c>
      <c r="E7" s="146">
        <v>105.0</v>
      </c>
      <c r="F7" s="147">
        <f>3.412/0.97</f>
        <v>3.517525773</v>
      </c>
      <c r="G7" s="146">
        <v>0.0</v>
      </c>
      <c r="H7" s="150">
        <v>40.0</v>
      </c>
      <c r="I7" s="146">
        <v>35.0</v>
      </c>
      <c r="J7" s="146">
        <v>0.02</v>
      </c>
      <c r="K7" s="146">
        <v>0.0</v>
      </c>
      <c r="L7" s="146">
        <v>0.0</v>
      </c>
      <c r="M7" s="146">
        <v>0.0</v>
      </c>
      <c r="N7" s="146">
        <v>0.0</v>
      </c>
      <c r="O7" s="146" t="s">
        <v>112</v>
      </c>
      <c r="P7" s="146">
        <f t="shared" si="2"/>
        <v>35</v>
      </c>
      <c r="Q7" s="146" t="s">
        <v>106</v>
      </c>
      <c r="R7" s="146" t="s">
        <v>106</v>
      </c>
      <c r="S7" s="146" t="s">
        <v>106</v>
      </c>
      <c r="T7" s="146" t="s">
        <v>106</v>
      </c>
      <c r="U7" s="146" t="s">
        <v>106</v>
      </c>
      <c r="V7" s="146" t="s">
        <v>106</v>
      </c>
      <c r="W7" s="149"/>
      <c r="X7" s="149"/>
      <c r="Y7" s="149"/>
    </row>
    <row r="8">
      <c r="A8" s="146" t="s">
        <v>12</v>
      </c>
      <c r="B8" s="146" t="s">
        <v>113</v>
      </c>
      <c r="C8" s="146" t="s">
        <v>105</v>
      </c>
      <c r="D8" s="146">
        <v>0.0</v>
      </c>
      <c r="E8" s="146" t="s">
        <v>106</v>
      </c>
      <c r="F8" s="147">
        <f>average(CAPEX_OPEX!H7,CAPEX_OPEX!H9)</f>
        <v>8.9</v>
      </c>
      <c r="G8" s="147">
        <f>average(CAPEX_OPEX!F6:F9)</f>
        <v>7.257575758</v>
      </c>
      <c r="H8" s="146">
        <v>30.0</v>
      </c>
      <c r="I8" s="146">
        <v>10.0</v>
      </c>
      <c r="J8" s="146">
        <v>0.02</v>
      </c>
      <c r="K8" s="146">
        <v>0.0</v>
      </c>
      <c r="L8" s="146">
        <v>0.0</v>
      </c>
      <c r="M8" s="146">
        <v>0.0</v>
      </c>
      <c r="N8" s="146">
        <v>0.0</v>
      </c>
      <c r="O8" s="146" t="s">
        <v>114</v>
      </c>
      <c r="P8" s="146">
        <f t="shared" si="2"/>
        <v>10</v>
      </c>
      <c r="Q8" s="146" t="s">
        <v>106</v>
      </c>
      <c r="R8" s="146" t="s">
        <v>106</v>
      </c>
      <c r="S8" s="146" t="s">
        <v>106</v>
      </c>
      <c r="T8" s="146" t="s">
        <v>106</v>
      </c>
      <c r="U8" s="146" t="s">
        <v>106</v>
      </c>
      <c r="V8" s="146" t="s">
        <v>106</v>
      </c>
      <c r="W8" s="149"/>
      <c r="X8" s="149"/>
      <c r="Y8" s="149"/>
    </row>
    <row r="9">
      <c r="A9" s="146" t="s">
        <v>13</v>
      </c>
      <c r="B9" s="146" t="s">
        <v>115</v>
      </c>
      <c r="C9" s="146" t="s">
        <v>105</v>
      </c>
      <c r="D9" s="146">
        <v>0.0</v>
      </c>
      <c r="E9" s="146" t="s">
        <v>106</v>
      </c>
      <c r="F9" s="147">
        <f>average(CAPEX_OPEX!H11,CAPEX_OPEX!H13)</f>
        <v>6.2515</v>
      </c>
      <c r="G9" s="147">
        <f>average(CAPEX_OPEX!F10:F13)</f>
        <v>2.609090909</v>
      </c>
      <c r="H9" s="146">
        <v>30.0</v>
      </c>
      <c r="I9" s="146">
        <v>100.0</v>
      </c>
      <c r="J9" s="146">
        <v>0.02</v>
      </c>
      <c r="K9" s="146">
        <v>0.0</v>
      </c>
      <c r="L9" s="146">
        <v>0.0</v>
      </c>
      <c r="M9" s="146">
        <v>0.0</v>
      </c>
      <c r="N9" s="146">
        <v>0.0</v>
      </c>
      <c r="O9" s="146" t="s">
        <v>114</v>
      </c>
      <c r="P9" s="146">
        <f t="shared" si="2"/>
        <v>100</v>
      </c>
      <c r="Q9" s="146" t="s">
        <v>106</v>
      </c>
      <c r="R9" s="146" t="s">
        <v>106</v>
      </c>
      <c r="S9" s="146" t="s">
        <v>106</v>
      </c>
      <c r="T9" s="146" t="s">
        <v>106</v>
      </c>
      <c r="U9" s="146" t="s">
        <v>106</v>
      </c>
      <c r="V9" s="146" t="s">
        <v>106</v>
      </c>
      <c r="W9" s="149"/>
      <c r="X9" s="149"/>
      <c r="Y9" s="149"/>
    </row>
    <row r="10">
      <c r="A10" s="146" t="s">
        <v>14</v>
      </c>
      <c r="B10" s="146" t="s">
        <v>116</v>
      </c>
      <c r="C10" s="146" t="s">
        <v>105</v>
      </c>
      <c r="D10" s="146">
        <v>0.0</v>
      </c>
      <c r="E10" s="146" t="s">
        <v>106</v>
      </c>
      <c r="F10" s="147">
        <f>CAPEX_OPEX!H15</f>
        <v>7.124</v>
      </c>
      <c r="G10" s="147">
        <f>average(CAPEX_OPEX!F14:F15)</f>
        <v>5.827272727</v>
      </c>
      <c r="H10" s="146">
        <v>30.0</v>
      </c>
      <c r="I10" s="146">
        <v>100.0</v>
      </c>
      <c r="J10" s="146">
        <v>0.02</v>
      </c>
      <c r="K10" s="146">
        <v>0.0</v>
      </c>
      <c r="L10" s="146">
        <v>0.0</v>
      </c>
      <c r="M10" s="146">
        <v>0.0</v>
      </c>
      <c r="N10" s="146">
        <v>0.0</v>
      </c>
      <c r="O10" s="146" t="s">
        <v>117</v>
      </c>
      <c r="P10" s="146">
        <f t="shared" si="2"/>
        <v>100</v>
      </c>
      <c r="Q10" s="146" t="s">
        <v>106</v>
      </c>
      <c r="R10" s="146" t="s">
        <v>106</v>
      </c>
      <c r="S10" s="146" t="s">
        <v>106</v>
      </c>
      <c r="T10" s="146" t="s">
        <v>106</v>
      </c>
      <c r="U10" s="146" t="s">
        <v>106</v>
      </c>
      <c r="V10" s="146" t="s">
        <v>106</v>
      </c>
      <c r="W10" s="149"/>
      <c r="X10" s="149"/>
      <c r="Y10" s="149"/>
    </row>
    <row r="11">
      <c r="A11" s="146" t="s">
        <v>16</v>
      </c>
      <c r="B11" s="146" t="s">
        <v>118</v>
      </c>
      <c r="C11" s="146" t="s">
        <v>105</v>
      </c>
      <c r="D11" s="146">
        <v>0.0</v>
      </c>
      <c r="E11" s="146" t="s">
        <v>106</v>
      </c>
      <c r="F11" s="147">
        <f>CAPEX_OPEX!H17</f>
        <v>13.5</v>
      </c>
      <c r="G11" s="147">
        <f>average(CAPEX_OPEX!F17:F18)</f>
        <v>4.913636364</v>
      </c>
      <c r="H11" s="146">
        <v>30.0</v>
      </c>
      <c r="I11" s="146">
        <v>0.0</v>
      </c>
      <c r="J11" s="146">
        <v>0.02</v>
      </c>
      <c r="K11" s="146">
        <v>0.0</v>
      </c>
      <c r="L11" s="146">
        <v>0.0</v>
      </c>
      <c r="M11" s="146">
        <v>1.0</v>
      </c>
      <c r="N11" s="146">
        <v>0.0</v>
      </c>
      <c r="O11" s="146" t="s">
        <v>118</v>
      </c>
      <c r="P11" s="146" t="str">
        <f t="shared" si="2"/>
        <v>.</v>
      </c>
      <c r="Q11" s="146" t="s">
        <v>106</v>
      </c>
      <c r="R11" s="146" t="s">
        <v>106</v>
      </c>
      <c r="S11" s="146" t="s">
        <v>106</v>
      </c>
      <c r="T11" s="146" t="s">
        <v>106</v>
      </c>
      <c r="U11" s="146" t="s">
        <v>106</v>
      </c>
      <c r="V11" s="146" t="s">
        <v>106</v>
      </c>
      <c r="W11" s="149"/>
      <c r="X11" s="149"/>
      <c r="Y11" s="149"/>
    </row>
    <row r="12">
      <c r="A12" s="146" t="s">
        <v>17</v>
      </c>
      <c r="B12" s="146" t="s">
        <v>119</v>
      </c>
      <c r="C12" s="146" t="s">
        <v>105</v>
      </c>
      <c r="D12" s="146">
        <v>0.0</v>
      </c>
      <c r="E12" s="146">
        <v>0.015</v>
      </c>
      <c r="F12" s="146" t="s">
        <v>106</v>
      </c>
      <c r="G12" s="146">
        <v>0.0</v>
      </c>
      <c r="H12" s="146">
        <v>25.0</v>
      </c>
      <c r="I12" s="146">
        <v>0.005</v>
      </c>
      <c r="J12" s="146">
        <v>0.0</v>
      </c>
      <c r="K12" s="146">
        <v>0.0</v>
      </c>
      <c r="L12" s="146">
        <v>1.0</v>
      </c>
      <c r="M12" s="146">
        <v>0.0</v>
      </c>
      <c r="N12" s="146">
        <v>0.0</v>
      </c>
      <c r="O12" s="146" t="s">
        <v>111</v>
      </c>
      <c r="P12" s="146">
        <f t="shared" si="2"/>
        <v>0.005</v>
      </c>
      <c r="Q12" s="146" t="s">
        <v>106</v>
      </c>
      <c r="R12" s="146" t="s">
        <v>106</v>
      </c>
      <c r="S12" s="146" t="s">
        <v>106</v>
      </c>
      <c r="T12" s="146" t="s">
        <v>106</v>
      </c>
      <c r="U12" s="146" t="s">
        <v>106</v>
      </c>
      <c r="V12" s="146" t="s">
        <v>106</v>
      </c>
      <c r="W12" s="149"/>
      <c r="X12" s="149"/>
      <c r="Y12" s="149"/>
    </row>
    <row r="13">
      <c r="A13" s="146" t="s">
        <v>19</v>
      </c>
      <c r="B13" s="146" t="s">
        <v>120</v>
      </c>
      <c r="C13" s="146" t="s">
        <v>105</v>
      </c>
      <c r="D13" s="146">
        <v>0.0</v>
      </c>
      <c r="E13" s="146">
        <v>1.0</v>
      </c>
      <c r="F13" s="146" t="s">
        <v>106</v>
      </c>
      <c r="G13" s="146">
        <v>0.0</v>
      </c>
      <c r="H13" s="146">
        <v>25.0</v>
      </c>
      <c r="I13" s="146">
        <v>0.1</v>
      </c>
      <c r="J13" s="146">
        <v>0.0</v>
      </c>
      <c r="K13" s="146">
        <v>0.0</v>
      </c>
      <c r="L13" s="146">
        <v>1.0</v>
      </c>
      <c r="M13" s="146">
        <v>0.0</v>
      </c>
      <c r="N13" s="146">
        <v>0.0</v>
      </c>
      <c r="O13" s="146" t="s">
        <v>111</v>
      </c>
      <c r="P13" s="146">
        <f t="shared" si="2"/>
        <v>0.1</v>
      </c>
      <c r="Q13" s="146" t="s">
        <v>106</v>
      </c>
      <c r="R13" s="146" t="s">
        <v>106</v>
      </c>
      <c r="S13" s="146" t="s">
        <v>106</v>
      </c>
      <c r="T13" s="146" t="s">
        <v>106</v>
      </c>
      <c r="U13" s="146" t="s">
        <v>106</v>
      </c>
      <c r="V13" s="146" t="s">
        <v>106</v>
      </c>
      <c r="W13" s="149"/>
      <c r="X13" s="149"/>
      <c r="Y13" s="149"/>
    </row>
    <row r="14">
      <c r="A14" s="146" t="s">
        <v>20</v>
      </c>
      <c r="B14" s="146" t="s">
        <v>121</v>
      </c>
      <c r="C14" s="146" t="s">
        <v>105</v>
      </c>
      <c r="D14" s="146">
        <v>0.0</v>
      </c>
      <c r="E14" s="146">
        <v>300.0</v>
      </c>
      <c r="F14" s="146" t="s">
        <v>106</v>
      </c>
      <c r="G14" s="146">
        <v>0.0</v>
      </c>
      <c r="H14" s="146">
        <v>25.0</v>
      </c>
      <c r="I14" s="146">
        <v>2.0</v>
      </c>
      <c r="J14" s="146">
        <v>0.01</v>
      </c>
      <c r="K14" s="146">
        <v>0.0</v>
      </c>
      <c r="L14" s="146">
        <v>1.0</v>
      </c>
      <c r="M14" s="146">
        <v>0.0</v>
      </c>
      <c r="N14" s="146">
        <v>0.0</v>
      </c>
      <c r="O14" s="146" t="s">
        <v>111</v>
      </c>
      <c r="P14" s="146">
        <f t="shared" si="2"/>
        <v>2</v>
      </c>
      <c r="Q14" s="146" t="s">
        <v>106</v>
      </c>
      <c r="R14" s="146" t="s">
        <v>106</v>
      </c>
      <c r="S14" s="146" t="s">
        <v>106</v>
      </c>
      <c r="T14" s="146" t="s">
        <v>106</v>
      </c>
      <c r="U14" s="146" t="s">
        <v>106</v>
      </c>
      <c r="V14" s="146" t="s">
        <v>106</v>
      </c>
      <c r="W14" s="149"/>
      <c r="X14" s="149"/>
      <c r="Y14" s="149"/>
    </row>
    <row r="15">
      <c r="A15" s="146" t="s">
        <v>21</v>
      </c>
      <c r="B15" s="146" t="s">
        <v>109</v>
      </c>
      <c r="C15" s="146" t="s">
        <v>105</v>
      </c>
      <c r="D15" s="146">
        <v>0.0</v>
      </c>
      <c r="E15" s="146">
        <v>100.0</v>
      </c>
      <c r="F15" s="146" t="s">
        <v>106</v>
      </c>
      <c r="G15" s="146">
        <v>0.0</v>
      </c>
      <c r="H15" s="146">
        <v>25.0</v>
      </c>
      <c r="I15" s="146">
        <v>3.45</v>
      </c>
      <c r="J15" s="146">
        <v>0.03</v>
      </c>
      <c r="K15" s="151">
        <v>0.0</v>
      </c>
      <c r="L15" s="146">
        <v>1.0</v>
      </c>
      <c r="M15" s="146">
        <v>0.0</v>
      </c>
      <c r="N15" s="146">
        <v>0.0</v>
      </c>
      <c r="O15" s="146" t="s">
        <v>109</v>
      </c>
      <c r="P15" s="146">
        <f t="shared" si="2"/>
        <v>3.45</v>
      </c>
      <c r="Q15" s="146" t="s">
        <v>106</v>
      </c>
      <c r="R15" s="146" t="s">
        <v>106</v>
      </c>
      <c r="S15" s="146" t="s">
        <v>106</v>
      </c>
      <c r="T15" s="146" t="s">
        <v>106</v>
      </c>
      <c r="U15" s="146" t="s">
        <v>106</v>
      </c>
      <c r="V15" s="146" t="s">
        <v>106</v>
      </c>
      <c r="W15" s="149"/>
      <c r="X15" s="149"/>
      <c r="Y15" s="149"/>
    </row>
    <row r="16">
      <c r="A16" s="146" t="s">
        <v>24</v>
      </c>
      <c r="B16" s="146" t="s">
        <v>122</v>
      </c>
      <c r="C16" s="146" t="s">
        <v>105</v>
      </c>
      <c r="D16" s="146">
        <v>0.0</v>
      </c>
      <c r="E16" s="146" t="s">
        <v>106</v>
      </c>
      <c r="F16" s="146" t="s">
        <v>106</v>
      </c>
      <c r="G16" s="146">
        <v>0.0</v>
      </c>
      <c r="H16" s="146">
        <v>15.0</v>
      </c>
      <c r="I16" s="146">
        <v>1.0</v>
      </c>
      <c r="J16" s="146">
        <v>0.0</v>
      </c>
      <c r="K16" s="146">
        <v>0.0</v>
      </c>
      <c r="L16" s="146">
        <v>0.0</v>
      </c>
      <c r="M16" s="146">
        <v>0.0</v>
      </c>
      <c r="N16" s="146">
        <v>0.0</v>
      </c>
      <c r="O16" s="146" t="s">
        <v>123</v>
      </c>
      <c r="P16" s="146">
        <f t="shared" si="2"/>
        <v>1</v>
      </c>
      <c r="Q16" s="146" t="s">
        <v>106</v>
      </c>
      <c r="R16" s="146" t="s">
        <v>106</v>
      </c>
      <c r="S16" s="146">
        <v>0.85</v>
      </c>
      <c r="T16" s="146">
        <v>4.0</v>
      </c>
      <c r="U16" s="146" t="s">
        <v>106</v>
      </c>
      <c r="V16" s="146">
        <v>1.0</v>
      </c>
      <c r="W16" s="149"/>
      <c r="X16" s="149"/>
      <c r="Y16" s="149"/>
    </row>
    <row r="17">
      <c r="A17" s="146" t="s">
        <v>25</v>
      </c>
      <c r="B17" s="146" t="s">
        <v>124</v>
      </c>
      <c r="C17" s="146" t="s">
        <v>105</v>
      </c>
      <c r="D17" s="146">
        <v>0.0</v>
      </c>
      <c r="E17" s="146" t="s">
        <v>106</v>
      </c>
      <c r="F17" s="146" t="s">
        <v>106</v>
      </c>
      <c r="G17" s="146">
        <v>0.0</v>
      </c>
      <c r="H17" s="146">
        <v>15.0</v>
      </c>
      <c r="I17" s="146">
        <v>1.0</v>
      </c>
      <c r="J17" s="146">
        <v>0.0</v>
      </c>
      <c r="K17" s="146">
        <v>0.0</v>
      </c>
      <c r="L17" s="146">
        <v>0.0</v>
      </c>
      <c r="M17" s="146">
        <v>0.0</v>
      </c>
      <c r="N17" s="146">
        <v>0.0</v>
      </c>
      <c r="O17" s="146" t="s">
        <v>123</v>
      </c>
      <c r="P17" s="146">
        <f t="shared" si="2"/>
        <v>1</v>
      </c>
      <c r="Q17" s="146" t="s">
        <v>106</v>
      </c>
      <c r="R17" s="146" t="s">
        <v>106</v>
      </c>
      <c r="S17" s="146">
        <v>0.85</v>
      </c>
      <c r="T17" s="146">
        <v>2.0</v>
      </c>
      <c r="U17" s="146" t="s">
        <v>106</v>
      </c>
      <c r="V17" s="146">
        <v>1.0</v>
      </c>
      <c r="W17" s="149"/>
      <c r="X17" s="149"/>
      <c r="Y17" s="149"/>
    </row>
    <row r="18">
      <c r="A18" s="146" t="s">
        <v>26</v>
      </c>
      <c r="B18" s="146" t="s">
        <v>125</v>
      </c>
      <c r="C18" s="146" t="s">
        <v>105</v>
      </c>
      <c r="D18" s="146">
        <v>0.0</v>
      </c>
      <c r="E18" s="146" t="s">
        <v>106</v>
      </c>
      <c r="F18" s="146" t="s">
        <v>106</v>
      </c>
      <c r="G18" s="146">
        <v>0.0</v>
      </c>
      <c r="H18" s="146">
        <v>15.0</v>
      </c>
      <c r="I18" s="146">
        <v>1.0</v>
      </c>
      <c r="J18" s="146">
        <v>0.0</v>
      </c>
      <c r="K18" s="146">
        <v>0.0</v>
      </c>
      <c r="L18" s="146">
        <v>0.0</v>
      </c>
      <c r="M18" s="146">
        <v>0.0</v>
      </c>
      <c r="N18" s="146">
        <v>0.0</v>
      </c>
      <c r="O18" s="146" t="s">
        <v>123</v>
      </c>
      <c r="P18" s="146">
        <f t="shared" si="2"/>
        <v>1</v>
      </c>
      <c r="Q18" s="146" t="s">
        <v>106</v>
      </c>
      <c r="R18" s="146" t="s">
        <v>106</v>
      </c>
      <c r="S18" s="146">
        <v>0.85</v>
      </c>
      <c r="T18" s="146">
        <v>1.0</v>
      </c>
      <c r="U18" s="146" t="s">
        <v>106</v>
      </c>
      <c r="V18" s="146">
        <v>1.0</v>
      </c>
      <c r="W18" s="149"/>
      <c r="X18" s="149"/>
      <c r="Y18" s="149"/>
    </row>
    <row r="19">
      <c r="A19" s="146" t="s">
        <v>27</v>
      </c>
      <c r="B19" s="146" t="s">
        <v>126</v>
      </c>
      <c r="C19" s="146" t="s">
        <v>105</v>
      </c>
      <c r="D19" s="146">
        <v>0.0</v>
      </c>
      <c r="E19" s="146" t="s">
        <v>106</v>
      </c>
      <c r="F19" s="146" t="s">
        <v>106</v>
      </c>
      <c r="G19" s="146">
        <v>0.0</v>
      </c>
      <c r="H19" s="146">
        <v>15.0</v>
      </c>
      <c r="I19" s="146">
        <v>0.0</v>
      </c>
      <c r="J19" s="146">
        <v>0.0</v>
      </c>
      <c r="K19" s="146">
        <v>0.0</v>
      </c>
      <c r="L19" s="146">
        <v>0.0</v>
      </c>
      <c r="M19" s="146">
        <v>0.0</v>
      </c>
      <c r="N19" s="146">
        <v>0.0</v>
      </c>
      <c r="O19" s="146" t="s">
        <v>123</v>
      </c>
      <c r="P19" s="146" t="str">
        <f t="shared" si="2"/>
        <v>.</v>
      </c>
      <c r="Q19" s="146" t="s">
        <v>106</v>
      </c>
      <c r="R19" s="146" t="s">
        <v>106</v>
      </c>
      <c r="S19" s="146">
        <v>0.85</v>
      </c>
      <c r="T19" s="146">
        <v>0.5</v>
      </c>
      <c r="U19" s="146" t="s">
        <v>106</v>
      </c>
      <c r="V19" s="146">
        <v>1.0</v>
      </c>
      <c r="W19" s="149"/>
      <c r="X19" s="149"/>
      <c r="Y19" s="149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9"/>
      <c r="X20" s="149"/>
      <c r="Y20" s="149"/>
    </row>
    <row r="21">
      <c r="A21" s="152" t="s">
        <v>15</v>
      </c>
      <c r="B21" s="152" t="s">
        <v>127</v>
      </c>
      <c r="C21" s="152" t="s">
        <v>105</v>
      </c>
      <c r="D21" s="152">
        <v>0.0</v>
      </c>
      <c r="E21" s="152" t="s">
        <v>106</v>
      </c>
      <c r="F21" s="153">
        <f>CAPEX_OPEX!H16</f>
        <v>8.513</v>
      </c>
      <c r="G21" s="153">
        <f>CAPEX_OPEX!F16</f>
        <v>5.609090909</v>
      </c>
      <c r="H21" s="152">
        <v>30.0</v>
      </c>
      <c r="I21" s="152">
        <v>0.0</v>
      </c>
      <c r="J21" s="152">
        <v>0.05</v>
      </c>
      <c r="K21" s="152">
        <v>0.0</v>
      </c>
      <c r="L21" s="152">
        <v>0.0</v>
      </c>
      <c r="M21" s="152">
        <v>1.0</v>
      </c>
      <c r="N21" s="152">
        <v>1.0</v>
      </c>
      <c r="O21" s="152" t="s">
        <v>128</v>
      </c>
      <c r="P21" s="152" t="s">
        <v>106</v>
      </c>
      <c r="Q21" s="152" t="s">
        <v>106</v>
      </c>
      <c r="R21" s="152" t="s">
        <v>106</v>
      </c>
      <c r="S21" s="152" t="s">
        <v>106</v>
      </c>
      <c r="T21" s="152" t="s">
        <v>106</v>
      </c>
      <c r="U21" s="152" t="s">
        <v>106</v>
      </c>
      <c r="V21" s="152" t="s">
        <v>106</v>
      </c>
      <c r="W21" s="154"/>
      <c r="X21" s="154"/>
      <c r="Y21" s="154"/>
    </row>
    <row r="22">
      <c r="A22" s="155" t="s">
        <v>129</v>
      </c>
      <c r="B22" s="152" t="s">
        <v>112</v>
      </c>
      <c r="C22" s="152" t="s">
        <v>105</v>
      </c>
      <c r="D22" s="152">
        <v>0.0</v>
      </c>
      <c r="E22" s="152">
        <v>35.0</v>
      </c>
      <c r="F22" s="152" t="s">
        <v>106</v>
      </c>
      <c r="G22" s="152">
        <v>0.0</v>
      </c>
      <c r="H22" s="152">
        <v>30.0</v>
      </c>
      <c r="I22" s="152">
        <v>0.0</v>
      </c>
      <c r="J22" s="152">
        <v>0.0</v>
      </c>
      <c r="K22" s="152">
        <v>0.0</v>
      </c>
      <c r="L22" s="152">
        <v>0.0</v>
      </c>
      <c r="M22" s="152">
        <v>0.0</v>
      </c>
      <c r="N22" s="152">
        <v>0.0</v>
      </c>
      <c r="O22" s="152" t="s">
        <v>112</v>
      </c>
      <c r="P22" s="152" t="s">
        <v>106</v>
      </c>
      <c r="Q22" s="152" t="s">
        <v>106</v>
      </c>
      <c r="R22" s="152" t="s">
        <v>106</v>
      </c>
      <c r="S22" s="152" t="s">
        <v>106</v>
      </c>
      <c r="T22" s="152" t="s">
        <v>106</v>
      </c>
      <c r="U22" s="152" t="s">
        <v>106</v>
      </c>
      <c r="V22" s="152" t="s">
        <v>106</v>
      </c>
      <c r="W22" s="154"/>
      <c r="X22" s="154"/>
      <c r="Y22" s="154"/>
    </row>
    <row r="23">
      <c r="A23" s="152" t="s">
        <v>130</v>
      </c>
      <c r="B23" s="152" t="s">
        <v>131</v>
      </c>
      <c r="C23" s="152" t="s">
        <v>105</v>
      </c>
      <c r="D23" s="152">
        <v>0.0</v>
      </c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2"/>
      <c r="R23" s="154"/>
      <c r="S23" s="154"/>
      <c r="T23" s="154"/>
      <c r="U23" s="154"/>
      <c r="V23" s="154"/>
      <c r="W23" s="154"/>
      <c r="X23" s="154"/>
      <c r="Y23" s="154"/>
    </row>
    <row r="24">
      <c r="A24" s="146"/>
      <c r="B24" s="149"/>
      <c r="C24" s="149"/>
      <c r="D24" s="149"/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</row>
    <row r="25">
      <c r="A25" s="149"/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</row>
    <row r="26">
      <c r="A26" s="156" t="s">
        <v>132</v>
      </c>
      <c r="B26" s="149"/>
      <c r="C26" s="149"/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</row>
    <row r="27">
      <c r="A27" s="157" t="str">
        <f t="shared" ref="A27:A136" si="3">concatenate(B27,"_",C27)</f>
        <v>Commercial_PV_1</v>
      </c>
      <c r="B27" s="146" t="s">
        <v>19</v>
      </c>
      <c r="C27" s="146">
        <v>1.0</v>
      </c>
      <c r="D27" s="149"/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</row>
    <row r="28">
      <c r="A28" s="157" t="str">
        <f t="shared" si="3"/>
        <v>Commercial_PV_2</v>
      </c>
      <c r="B28" s="146" t="s">
        <v>19</v>
      </c>
      <c r="C28" s="146">
        <v>2.0</v>
      </c>
      <c r="D28" s="149"/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</row>
    <row r="29">
      <c r="A29" s="157" t="str">
        <f t="shared" si="3"/>
        <v>Commercial_PV_3</v>
      </c>
      <c r="B29" s="146" t="s">
        <v>19</v>
      </c>
      <c r="C29" s="146">
        <v>3.0</v>
      </c>
      <c r="D29" s="149"/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</row>
    <row r="30">
      <c r="A30" s="157" t="str">
        <f t="shared" si="3"/>
        <v>Commercial_PV_4</v>
      </c>
      <c r="B30" s="146" t="s">
        <v>19</v>
      </c>
      <c r="C30" s="146">
        <v>4.0</v>
      </c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</row>
    <row r="31">
      <c r="A31" s="157" t="str">
        <f t="shared" si="3"/>
        <v>Commercial_PV_5</v>
      </c>
      <c r="B31" s="146" t="s">
        <v>19</v>
      </c>
      <c r="C31" s="146">
        <v>5.0</v>
      </c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</row>
    <row r="32">
      <c r="A32" s="157" t="str">
        <f t="shared" si="3"/>
        <v>Commercial_PV_6</v>
      </c>
      <c r="B32" s="146" t="s">
        <v>19</v>
      </c>
      <c r="C32" s="146">
        <v>6.0</v>
      </c>
      <c r="D32" s="149"/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</row>
    <row r="33">
      <c r="A33" s="157" t="str">
        <f t="shared" si="3"/>
        <v>Commercial_PV_7</v>
      </c>
      <c r="B33" s="146" t="s">
        <v>19</v>
      </c>
      <c r="C33" s="146">
        <v>7.0</v>
      </c>
      <c r="D33" s="149"/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</row>
    <row r="34">
      <c r="A34" s="157" t="str">
        <f t="shared" si="3"/>
        <v>Commercial_PV_8</v>
      </c>
      <c r="B34" s="146" t="s">
        <v>19</v>
      </c>
      <c r="C34" s="146">
        <v>8.0</v>
      </c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</row>
    <row r="35">
      <c r="A35" s="157" t="str">
        <f t="shared" si="3"/>
        <v>Commercial_PV_9</v>
      </c>
      <c r="B35" s="146" t="s">
        <v>19</v>
      </c>
      <c r="C35" s="146">
        <v>9.0</v>
      </c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</row>
    <row r="36">
      <c r="A36" s="157" t="str">
        <f t="shared" si="3"/>
        <v>Commercial_PV_10</v>
      </c>
      <c r="B36" s="146" t="s">
        <v>19</v>
      </c>
      <c r="C36" s="146">
        <v>10.0</v>
      </c>
      <c r="D36" s="149"/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</row>
    <row r="37">
      <c r="A37" s="157" t="str">
        <f t="shared" si="3"/>
        <v>Commercial_PV_11</v>
      </c>
      <c r="B37" s="146" t="s">
        <v>19</v>
      </c>
      <c r="C37" s="146">
        <v>11.0</v>
      </c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</row>
    <row r="38">
      <c r="A38" s="157" t="str">
        <f t="shared" si="3"/>
        <v>Commercial_PV_12</v>
      </c>
      <c r="B38" s="146" t="s">
        <v>19</v>
      </c>
      <c r="C38" s="146">
        <v>12.0</v>
      </c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</row>
    <row r="39">
      <c r="A39" s="157" t="str">
        <f t="shared" si="3"/>
        <v>Commercial_PV_13</v>
      </c>
      <c r="B39" s="146" t="s">
        <v>19</v>
      </c>
      <c r="C39" s="146">
        <v>13.0</v>
      </c>
      <c r="D39" s="149"/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</row>
    <row r="40">
      <c r="A40" s="157" t="str">
        <f t="shared" si="3"/>
        <v>Commercial_PV_14</v>
      </c>
      <c r="B40" s="146" t="s">
        <v>19</v>
      </c>
      <c r="C40" s="146">
        <v>14.0</v>
      </c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</row>
    <row r="41">
      <c r="A41" s="157" t="str">
        <f t="shared" si="3"/>
        <v>Commercial_PV_15</v>
      </c>
      <c r="B41" s="146" t="s">
        <v>19</v>
      </c>
      <c r="C41" s="146">
        <v>15.0</v>
      </c>
      <c r="D41" s="149"/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</row>
    <row r="42">
      <c r="A42" s="157" t="str">
        <f t="shared" si="3"/>
        <v>Commercial_PV_16</v>
      </c>
      <c r="B42" s="146" t="s">
        <v>19</v>
      </c>
      <c r="C42" s="146">
        <v>16.0</v>
      </c>
      <c r="D42" s="149"/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</row>
    <row r="43">
      <c r="A43" s="157" t="str">
        <f t="shared" si="3"/>
        <v>Commercial_PV_17</v>
      </c>
      <c r="B43" s="146" t="s">
        <v>19</v>
      </c>
      <c r="C43" s="146">
        <v>17.0</v>
      </c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</row>
    <row r="44">
      <c r="A44" s="157" t="str">
        <f t="shared" si="3"/>
        <v>Commercial_PV_18</v>
      </c>
      <c r="B44" s="146" t="s">
        <v>19</v>
      </c>
      <c r="C44" s="146">
        <v>18.0</v>
      </c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</row>
    <row r="45">
      <c r="A45" s="157" t="str">
        <f t="shared" si="3"/>
        <v>Commercial_PV_19</v>
      </c>
      <c r="B45" s="146" t="s">
        <v>19</v>
      </c>
      <c r="C45" s="146">
        <v>19.0</v>
      </c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</row>
    <row r="46">
      <c r="A46" s="157" t="str">
        <f t="shared" si="3"/>
        <v>Commercial_PV_20</v>
      </c>
      <c r="B46" s="146" t="s">
        <v>19</v>
      </c>
      <c r="C46" s="146">
        <v>20.0</v>
      </c>
      <c r="D46" s="149"/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</row>
    <row r="47">
      <c r="A47" s="157" t="str">
        <f t="shared" si="3"/>
        <v>Commercial_PV_21</v>
      </c>
      <c r="B47" s="146" t="s">
        <v>19</v>
      </c>
      <c r="C47" s="146">
        <v>21.0</v>
      </c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</row>
    <row r="48">
      <c r="A48" s="157" t="str">
        <f t="shared" si="3"/>
        <v>Commercial_PV_22</v>
      </c>
      <c r="B48" s="146" t="s">
        <v>19</v>
      </c>
      <c r="C48" s="146">
        <v>22.0</v>
      </c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</row>
    <row r="49">
      <c r="A49" s="157" t="str">
        <f t="shared" si="3"/>
        <v>Commercial_PV_23</v>
      </c>
      <c r="B49" s="146" t="s">
        <v>19</v>
      </c>
      <c r="C49" s="146">
        <v>23.0</v>
      </c>
      <c r="D49" s="149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</row>
    <row r="50">
      <c r="A50" s="157" t="str">
        <f t="shared" si="3"/>
        <v>Commercial_PV_24</v>
      </c>
      <c r="B50" s="146" t="s">
        <v>19</v>
      </c>
      <c r="C50" s="146">
        <v>24.0</v>
      </c>
      <c r="D50" s="149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</row>
    <row r="51">
      <c r="A51" s="157" t="str">
        <f t="shared" si="3"/>
        <v>Commercial_PV_25</v>
      </c>
      <c r="B51" s="146" t="s">
        <v>19</v>
      </c>
      <c r="C51" s="146">
        <v>25.0</v>
      </c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</row>
    <row r="52">
      <c r="A52" s="157" t="str">
        <f t="shared" si="3"/>
        <v>Commercial_PV_26</v>
      </c>
      <c r="B52" s="146" t="s">
        <v>19</v>
      </c>
      <c r="C52" s="146">
        <v>26.0</v>
      </c>
      <c r="D52" s="149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</row>
    <row r="53">
      <c r="A53" s="157" t="str">
        <f t="shared" si="3"/>
        <v>Commercial_PV_27</v>
      </c>
      <c r="B53" s="146" t="s">
        <v>19</v>
      </c>
      <c r="C53" s="146">
        <v>27.0</v>
      </c>
      <c r="D53" s="149"/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</row>
    <row r="54">
      <c r="A54" s="157" t="str">
        <f t="shared" si="3"/>
        <v>Commercial_PV_28</v>
      </c>
      <c r="B54" s="146" t="s">
        <v>19</v>
      </c>
      <c r="C54" s="146">
        <v>28.0</v>
      </c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</row>
    <row r="55">
      <c r="A55" s="157" t="str">
        <f t="shared" si="3"/>
        <v>Commercial_PV_29</v>
      </c>
      <c r="B55" s="146" t="s">
        <v>19</v>
      </c>
      <c r="C55" s="146">
        <v>29.0</v>
      </c>
      <c r="D55" s="149"/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</row>
    <row r="56">
      <c r="A56" s="157" t="str">
        <f t="shared" si="3"/>
        <v>Commercial_PV_30</v>
      </c>
      <c r="B56" s="146" t="s">
        <v>19</v>
      </c>
      <c r="C56" s="146">
        <v>30.0</v>
      </c>
      <c r="D56" s="149"/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</row>
    <row r="57">
      <c r="A57" s="157" t="str">
        <f t="shared" si="3"/>
        <v>Commercial_PV_31</v>
      </c>
      <c r="B57" s="146" t="s">
        <v>19</v>
      </c>
      <c r="C57" s="146">
        <v>31.0</v>
      </c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</row>
    <row r="58">
      <c r="A58" s="157" t="str">
        <f t="shared" si="3"/>
        <v>Commercial_PV_32</v>
      </c>
      <c r="B58" s="146" t="s">
        <v>19</v>
      </c>
      <c r="C58" s="146">
        <v>32.0</v>
      </c>
      <c r="D58" s="149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</row>
    <row r="59">
      <c r="A59" s="157" t="str">
        <f t="shared" si="3"/>
        <v>Commercial_PV_33</v>
      </c>
      <c r="B59" s="146" t="s">
        <v>19</v>
      </c>
      <c r="C59" s="146">
        <v>33.0</v>
      </c>
      <c r="D59" s="149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</row>
    <row r="60">
      <c r="A60" s="157" t="str">
        <f t="shared" si="3"/>
        <v>Commercial_PV_34</v>
      </c>
      <c r="B60" s="146" t="s">
        <v>19</v>
      </c>
      <c r="C60" s="146">
        <v>34.0</v>
      </c>
      <c r="D60" s="149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</row>
    <row r="61">
      <c r="A61" s="157" t="str">
        <f t="shared" si="3"/>
        <v>Commercial_PV_35</v>
      </c>
      <c r="B61" s="146" t="s">
        <v>19</v>
      </c>
      <c r="C61" s="146">
        <v>35.0</v>
      </c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</row>
    <row r="62">
      <c r="A62" s="157" t="str">
        <f t="shared" si="3"/>
        <v>Commercial_PV_36</v>
      </c>
      <c r="B62" s="146" t="s">
        <v>19</v>
      </c>
      <c r="C62" s="146">
        <v>36.0</v>
      </c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</row>
    <row r="63">
      <c r="A63" s="157" t="str">
        <f t="shared" si="3"/>
        <v>Commercial_PV_37</v>
      </c>
      <c r="B63" s="146" t="s">
        <v>19</v>
      </c>
      <c r="C63" s="146">
        <v>37.0</v>
      </c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</row>
    <row r="64">
      <c r="A64" s="157" t="str">
        <f t="shared" si="3"/>
        <v>Commercial_PV_38</v>
      </c>
      <c r="B64" s="146" t="s">
        <v>19</v>
      </c>
      <c r="C64" s="146">
        <v>38.0</v>
      </c>
      <c r="D64" s="149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</row>
    <row r="65">
      <c r="A65" s="157" t="str">
        <f t="shared" si="3"/>
        <v>Commercial_PV_39</v>
      </c>
      <c r="B65" s="146" t="s">
        <v>19</v>
      </c>
      <c r="C65" s="146">
        <v>39.0</v>
      </c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</row>
    <row r="66">
      <c r="A66" s="157" t="str">
        <f t="shared" si="3"/>
        <v>Commercial_PV_40</v>
      </c>
      <c r="B66" s="146" t="s">
        <v>19</v>
      </c>
      <c r="C66" s="146">
        <v>40.0</v>
      </c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</row>
    <row r="67">
      <c r="A67" s="157" t="str">
        <f t="shared" si="3"/>
        <v>Commercial_PV_41</v>
      </c>
      <c r="B67" s="146" t="s">
        <v>19</v>
      </c>
      <c r="C67" s="146">
        <v>41.0</v>
      </c>
      <c r="D67" s="149"/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</row>
    <row r="68">
      <c r="A68" s="157" t="str">
        <f t="shared" si="3"/>
        <v>Commercial_PV_42</v>
      </c>
      <c r="B68" s="146" t="s">
        <v>19</v>
      </c>
      <c r="C68" s="146">
        <v>42.0</v>
      </c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</row>
    <row r="69">
      <c r="A69" s="157" t="str">
        <f t="shared" si="3"/>
        <v>Commercial_PV_43</v>
      </c>
      <c r="B69" s="146" t="s">
        <v>19</v>
      </c>
      <c r="C69" s="146">
        <v>43.0</v>
      </c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</row>
    <row r="70">
      <c r="A70" s="157" t="str">
        <f t="shared" si="3"/>
        <v>Commercial_PV_44</v>
      </c>
      <c r="B70" s="146" t="s">
        <v>19</v>
      </c>
      <c r="C70" s="146">
        <v>44.0</v>
      </c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</row>
    <row r="71">
      <c r="A71" s="157" t="str">
        <f t="shared" si="3"/>
        <v>Commercial_PV_45</v>
      </c>
      <c r="B71" s="146" t="s">
        <v>19</v>
      </c>
      <c r="C71" s="146">
        <v>45.0</v>
      </c>
      <c r="D71" s="149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</row>
    <row r="72">
      <c r="A72" s="157" t="str">
        <f t="shared" si="3"/>
        <v>Commercial_PV_46</v>
      </c>
      <c r="B72" s="146" t="s">
        <v>19</v>
      </c>
      <c r="C72" s="146">
        <v>46.0</v>
      </c>
      <c r="D72" s="14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</row>
    <row r="73">
      <c r="A73" s="157" t="str">
        <f t="shared" si="3"/>
        <v>Commercial_PV_47</v>
      </c>
      <c r="B73" s="146" t="s">
        <v>19</v>
      </c>
      <c r="C73" s="146">
        <v>47.0</v>
      </c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</row>
    <row r="74">
      <c r="A74" s="157" t="str">
        <f t="shared" si="3"/>
        <v>Commercial_PV_48</v>
      </c>
      <c r="B74" s="146" t="s">
        <v>19</v>
      </c>
      <c r="C74" s="146">
        <v>48.0</v>
      </c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</row>
    <row r="75">
      <c r="A75" s="157" t="str">
        <f t="shared" si="3"/>
        <v>Commercial_PV_49</v>
      </c>
      <c r="B75" s="146" t="s">
        <v>19</v>
      </c>
      <c r="C75" s="146">
        <v>49.0</v>
      </c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</row>
    <row r="76">
      <c r="A76" s="157" t="str">
        <f t="shared" si="3"/>
        <v>Commercial_PV_50</v>
      </c>
      <c r="B76" s="146" t="s">
        <v>19</v>
      </c>
      <c r="C76" s="146">
        <v>50.0</v>
      </c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</row>
    <row r="77">
      <c r="A77" s="157" t="str">
        <f t="shared" si="3"/>
        <v>Commercial_PV_51</v>
      </c>
      <c r="B77" s="146" t="s">
        <v>19</v>
      </c>
      <c r="C77" s="146">
        <v>51.0</v>
      </c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</row>
    <row r="78">
      <c r="A78" s="157" t="str">
        <f t="shared" si="3"/>
        <v>Commercial_PV_52</v>
      </c>
      <c r="B78" s="146" t="s">
        <v>19</v>
      </c>
      <c r="C78" s="146">
        <v>52.0</v>
      </c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</row>
    <row r="79">
      <c r="A79" s="157" t="str">
        <f t="shared" si="3"/>
        <v>Commercial_PV_53</v>
      </c>
      <c r="B79" s="146" t="s">
        <v>19</v>
      </c>
      <c r="C79" s="146">
        <v>53.0</v>
      </c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</row>
    <row r="80">
      <c r="A80" s="157" t="str">
        <f t="shared" si="3"/>
        <v>Commercial_PV_54</v>
      </c>
      <c r="B80" s="146" t="s">
        <v>19</v>
      </c>
      <c r="C80" s="146">
        <v>54.0</v>
      </c>
      <c r="D80" s="14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</row>
    <row r="81">
      <c r="A81" s="157" t="str">
        <f t="shared" si="3"/>
        <v>Commercial_PV_55</v>
      </c>
      <c r="B81" s="146" t="s">
        <v>19</v>
      </c>
      <c r="C81" s="146">
        <v>55.0</v>
      </c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</row>
    <row r="82">
      <c r="A82" s="157" t="str">
        <f t="shared" si="3"/>
        <v>Commercial_PV_56</v>
      </c>
      <c r="B82" s="146" t="s">
        <v>19</v>
      </c>
      <c r="C82" s="146">
        <v>56.0</v>
      </c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</row>
    <row r="83">
      <c r="A83" s="157" t="str">
        <f t="shared" si="3"/>
        <v>Commercial_PV_57</v>
      </c>
      <c r="B83" s="146" t="s">
        <v>19</v>
      </c>
      <c r="C83" s="146">
        <v>57.0</v>
      </c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</row>
    <row r="84">
      <c r="A84" s="157" t="str">
        <f t="shared" si="3"/>
        <v>Commercial_PV_58</v>
      </c>
      <c r="B84" s="146" t="s">
        <v>19</v>
      </c>
      <c r="C84" s="146">
        <v>58.0</v>
      </c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</row>
    <row r="85">
      <c r="A85" s="157" t="str">
        <f t="shared" si="3"/>
        <v>Commercial_PV_59</v>
      </c>
      <c r="B85" s="146" t="s">
        <v>19</v>
      </c>
      <c r="C85" s="146">
        <v>59.0</v>
      </c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</row>
    <row r="86">
      <c r="A86" s="157" t="str">
        <f t="shared" si="3"/>
        <v>Commercial_PV_60</v>
      </c>
      <c r="B86" s="146" t="s">
        <v>19</v>
      </c>
      <c r="C86" s="146">
        <v>60.0</v>
      </c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</row>
    <row r="87">
      <c r="A87" s="157" t="str">
        <f t="shared" si="3"/>
        <v>Commercial_PV_61</v>
      </c>
      <c r="B87" s="146" t="s">
        <v>19</v>
      </c>
      <c r="C87" s="146">
        <v>61.0</v>
      </c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</row>
    <row r="88">
      <c r="A88" s="157" t="str">
        <f t="shared" si="3"/>
        <v>Commercial_PV_62</v>
      </c>
      <c r="B88" s="146" t="s">
        <v>19</v>
      </c>
      <c r="C88" s="146">
        <v>62.0</v>
      </c>
      <c r="D88" s="149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</row>
    <row r="89">
      <c r="A89" s="157" t="str">
        <f t="shared" si="3"/>
        <v>Commercial_PV_63</v>
      </c>
      <c r="B89" s="146" t="s">
        <v>19</v>
      </c>
      <c r="C89" s="146">
        <v>63.0</v>
      </c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</row>
    <row r="90">
      <c r="A90" s="157" t="str">
        <f t="shared" si="3"/>
        <v>Commercial_PV_64</v>
      </c>
      <c r="B90" s="146" t="s">
        <v>19</v>
      </c>
      <c r="C90" s="146">
        <v>64.0</v>
      </c>
      <c r="D90" s="149"/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</row>
    <row r="91">
      <c r="A91" s="157" t="str">
        <f t="shared" si="3"/>
        <v>Commercial_PV_65</v>
      </c>
      <c r="B91" s="146" t="s">
        <v>19</v>
      </c>
      <c r="C91" s="146">
        <v>65.0</v>
      </c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</row>
    <row r="92">
      <c r="A92" s="157" t="str">
        <f t="shared" si="3"/>
        <v>Commercial_PV_66</v>
      </c>
      <c r="B92" s="146" t="s">
        <v>19</v>
      </c>
      <c r="C92" s="146">
        <v>66.0</v>
      </c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</row>
    <row r="93">
      <c r="A93" s="157" t="str">
        <f t="shared" si="3"/>
        <v>Commercial_PV_67</v>
      </c>
      <c r="B93" s="146" t="s">
        <v>19</v>
      </c>
      <c r="C93" s="146">
        <v>67.0</v>
      </c>
      <c r="D93" s="149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</row>
    <row r="94">
      <c r="A94" s="157" t="str">
        <f t="shared" si="3"/>
        <v>Commercial_PV_68</v>
      </c>
      <c r="B94" s="146" t="s">
        <v>19</v>
      </c>
      <c r="C94" s="146">
        <v>68.0</v>
      </c>
      <c r="D94" s="149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</row>
    <row r="95">
      <c r="A95" s="157" t="str">
        <f t="shared" si="3"/>
        <v>Commercial_PV_69</v>
      </c>
      <c r="B95" s="146" t="s">
        <v>19</v>
      </c>
      <c r="C95" s="146">
        <v>69.0</v>
      </c>
      <c r="D95" s="149"/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</row>
    <row r="96">
      <c r="A96" s="157" t="str">
        <f t="shared" si="3"/>
        <v>Commercial_PV_70</v>
      </c>
      <c r="B96" s="146" t="s">
        <v>19</v>
      </c>
      <c r="C96" s="146">
        <v>70.0</v>
      </c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</row>
    <row r="97">
      <c r="A97" s="157" t="str">
        <f t="shared" si="3"/>
        <v>Commercial_PV_71</v>
      </c>
      <c r="B97" s="146" t="s">
        <v>19</v>
      </c>
      <c r="C97" s="146">
        <v>71.0</v>
      </c>
      <c r="D97" s="149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</row>
    <row r="98">
      <c r="A98" s="157" t="str">
        <f t="shared" si="3"/>
        <v>Commercial_PV_72</v>
      </c>
      <c r="B98" s="146" t="s">
        <v>19</v>
      </c>
      <c r="C98" s="146">
        <v>72.0</v>
      </c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</row>
    <row r="99">
      <c r="A99" s="157" t="str">
        <f t="shared" si="3"/>
        <v>Commercial_PV_73</v>
      </c>
      <c r="B99" s="146" t="s">
        <v>19</v>
      </c>
      <c r="C99" s="146">
        <v>73.0</v>
      </c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</row>
    <row r="100">
      <c r="A100" s="157" t="str">
        <f t="shared" si="3"/>
        <v>Commercial_PV_74</v>
      </c>
      <c r="B100" s="146" t="s">
        <v>19</v>
      </c>
      <c r="C100" s="146">
        <v>74.0</v>
      </c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</row>
    <row r="101">
      <c r="A101" s="157" t="str">
        <f t="shared" si="3"/>
        <v>Commercial_PV_75</v>
      </c>
      <c r="B101" s="146" t="s">
        <v>19</v>
      </c>
      <c r="C101" s="146">
        <v>75.0</v>
      </c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</row>
    <row r="102">
      <c r="A102" s="157" t="str">
        <f t="shared" si="3"/>
        <v>Commercial_PV_76</v>
      </c>
      <c r="B102" s="146" t="s">
        <v>19</v>
      </c>
      <c r="C102" s="146">
        <v>76.0</v>
      </c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</row>
    <row r="103">
      <c r="A103" s="157" t="str">
        <f t="shared" si="3"/>
        <v>Commercial_PV_77</v>
      </c>
      <c r="B103" s="146" t="s">
        <v>19</v>
      </c>
      <c r="C103" s="146">
        <v>77.0</v>
      </c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</row>
    <row r="104">
      <c r="A104" s="157" t="str">
        <f t="shared" si="3"/>
        <v>Commercial_PV_78</v>
      </c>
      <c r="B104" s="146" t="s">
        <v>19</v>
      </c>
      <c r="C104" s="146">
        <v>78.0</v>
      </c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</row>
    <row r="105">
      <c r="A105" s="157" t="str">
        <f t="shared" si="3"/>
        <v>Commercial_PV_79</v>
      </c>
      <c r="B105" s="146" t="s">
        <v>19</v>
      </c>
      <c r="C105" s="146">
        <v>79.0</v>
      </c>
      <c r="D105" s="149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</row>
    <row r="106">
      <c r="A106" s="157" t="str">
        <f t="shared" si="3"/>
        <v>Commercial_PV_80</v>
      </c>
      <c r="B106" s="146" t="s">
        <v>19</v>
      </c>
      <c r="C106" s="146">
        <v>80.0</v>
      </c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</row>
    <row r="107">
      <c r="A107" s="157" t="str">
        <f t="shared" si="3"/>
        <v>Commercial_PV_81</v>
      </c>
      <c r="B107" s="146" t="s">
        <v>19</v>
      </c>
      <c r="C107" s="146">
        <v>81.0</v>
      </c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</row>
    <row r="108">
      <c r="A108" s="157" t="str">
        <f t="shared" si="3"/>
        <v>Commercial_PV_82</v>
      </c>
      <c r="B108" s="146" t="s">
        <v>19</v>
      </c>
      <c r="C108" s="146">
        <v>82.0</v>
      </c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</row>
    <row r="109">
      <c r="A109" s="157" t="str">
        <f t="shared" si="3"/>
        <v>Commercial_PV_83</v>
      </c>
      <c r="B109" s="146" t="s">
        <v>19</v>
      </c>
      <c r="C109" s="146">
        <v>83.0</v>
      </c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</row>
    <row r="110">
      <c r="A110" s="157" t="str">
        <f t="shared" si="3"/>
        <v>Commercial_PV_84</v>
      </c>
      <c r="B110" s="146" t="s">
        <v>19</v>
      </c>
      <c r="C110" s="146">
        <v>84.0</v>
      </c>
      <c r="D110" s="149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</row>
    <row r="111">
      <c r="A111" s="157" t="str">
        <f t="shared" si="3"/>
        <v>Commercial_PV_85</v>
      </c>
      <c r="B111" s="146" t="s">
        <v>19</v>
      </c>
      <c r="C111" s="146">
        <v>85.0</v>
      </c>
      <c r="D111" s="149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</row>
    <row r="112">
      <c r="A112" s="157" t="str">
        <f t="shared" si="3"/>
        <v>Commercial_PV_86</v>
      </c>
      <c r="B112" s="146" t="s">
        <v>19</v>
      </c>
      <c r="C112" s="146">
        <v>86.0</v>
      </c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</row>
    <row r="113">
      <c r="A113" s="157" t="str">
        <f t="shared" si="3"/>
        <v>Commercial_PV_87</v>
      </c>
      <c r="B113" s="146" t="s">
        <v>19</v>
      </c>
      <c r="C113" s="146">
        <v>87.0</v>
      </c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</row>
    <row r="114">
      <c r="A114" s="157" t="str">
        <f t="shared" si="3"/>
        <v>Commercial_PV_88</v>
      </c>
      <c r="B114" s="146" t="s">
        <v>19</v>
      </c>
      <c r="C114" s="146">
        <v>88.0</v>
      </c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</row>
    <row r="115">
      <c r="A115" s="157" t="str">
        <f t="shared" si="3"/>
        <v>Commercial_PV_89</v>
      </c>
      <c r="B115" s="146" t="s">
        <v>19</v>
      </c>
      <c r="C115" s="146">
        <v>89.0</v>
      </c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</row>
    <row r="116">
      <c r="A116" s="157" t="str">
        <f t="shared" si="3"/>
        <v>Commercial_PV_90</v>
      </c>
      <c r="B116" s="146" t="s">
        <v>19</v>
      </c>
      <c r="C116" s="146">
        <v>90.0</v>
      </c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</row>
    <row r="117">
      <c r="A117" s="157" t="str">
        <f t="shared" si="3"/>
        <v>Commercial_PV_91</v>
      </c>
      <c r="B117" s="146" t="s">
        <v>19</v>
      </c>
      <c r="C117" s="146">
        <v>91.0</v>
      </c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</row>
    <row r="118">
      <c r="A118" s="157" t="str">
        <f t="shared" si="3"/>
        <v>Commercial_PV_92</v>
      </c>
      <c r="B118" s="146" t="s">
        <v>19</v>
      </c>
      <c r="C118" s="146">
        <v>92.0</v>
      </c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</row>
    <row r="119">
      <c r="A119" s="157" t="str">
        <f t="shared" si="3"/>
        <v>Commercial_PV_93</v>
      </c>
      <c r="B119" s="146" t="s">
        <v>19</v>
      </c>
      <c r="C119" s="146">
        <v>93.0</v>
      </c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</row>
    <row r="120">
      <c r="A120" s="157" t="str">
        <f t="shared" si="3"/>
        <v>Commercial_PV_94</v>
      </c>
      <c r="B120" s="146" t="s">
        <v>19</v>
      </c>
      <c r="C120" s="146">
        <v>94.0</v>
      </c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</row>
    <row r="121">
      <c r="A121" s="157" t="str">
        <f t="shared" si="3"/>
        <v>Commercial_PV_95</v>
      </c>
      <c r="B121" s="146" t="s">
        <v>19</v>
      </c>
      <c r="C121" s="146">
        <v>95.0</v>
      </c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</row>
    <row r="122">
      <c r="A122" s="157" t="str">
        <f t="shared" si="3"/>
        <v>Commercial_PV_96</v>
      </c>
      <c r="B122" s="146" t="s">
        <v>19</v>
      </c>
      <c r="C122" s="146">
        <v>96.0</v>
      </c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</row>
    <row r="123">
      <c r="A123" s="157" t="str">
        <f t="shared" si="3"/>
        <v>Commercial_PV_97</v>
      </c>
      <c r="B123" s="146" t="s">
        <v>19</v>
      </c>
      <c r="C123" s="146">
        <v>97.0</v>
      </c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</row>
    <row r="124">
      <c r="A124" s="157" t="str">
        <f t="shared" si="3"/>
        <v>Commercial_PV_98</v>
      </c>
      <c r="B124" s="146" t="s">
        <v>19</v>
      </c>
      <c r="C124" s="146">
        <v>98.0</v>
      </c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</row>
    <row r="125">
      <c r="A125" s="157" t="str">
        <f t="shared" si="3"/>
        <v>Commercial_PV_99</v>
      </c>
      <c r="B125" s="146" t="s">
        <v>19</v>
      </c>
      <c r="C125" s="146">
        <v>99.0</v>
      </c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</row>
    <row r="126">
      <c r="A126" s="157" t="str">
        <f t="shared" si="3"/>
        <v>Commercial_PV_100</v>
      </c>
      <c r="B126" s="146" t="s">
        <v>19</v>
      </c>
      <c r="C126" s="146">
        <v>100.0</v>
      </c>
      <c r="D126" s="149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</row>
    <row r="127">
      <c r="A127" s="157" t="str">
        <f t="shared" si="3"/>
        <v>Utility_PV_1</v>
      </c>
      <c r="B127" s="146" t="s">
        <v>20</v>
      </c>
      <c r="C127" s="146">
        <v>1.0</v>
      </c>
      <c r="D127" s="149"/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</row>
    <row r="128">
      <c r="A128" s="157" t="str">
        <f t="shared" si="3"/>
        <v>Utility_PV_2</v>
      </c>
      <c r="B128" s="146" t="s">
        <v>20</v>
      </c>
      <c r="C128" s="146">
        <v>2.0</v>
      </c>
      <c r="D128" s="149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</row>
    <row r="129">
      <c r="A129" s="157" t="str">
        <f t="shared" si="3"/>
        <v>Utility_PV_3</v>
      </c>
      <c r="B129" s="146" t="s">
        <v>20</v>
      </c>
      <c r="C129" s="146">
        <v>3.0</v>
      </c>
      <c r="D129" s="149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</row>
    <row r="130">
      <c r="A130" s="157" t="str">
        <f t="shared" si="3"/>
        <v>Utility_PV_4</v>
      </c>
      <c r="B130" s="146" t="s">
        <v>20</v>
      </c>
      <c r="C130" s="146">
        <v>4.0</v>
      </c>
      <c r="D130" s="149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</row>
    <row r="131">
      <c r="A131" s="157" t="str">
        <f t="shared" si="3"/>
        <v>Utility_PV_5</v>
      </c>
      <c r="B131" s="146" t="s">
        <v>20</v>
      </c>
      <c r="C131" s="146">
        <v>5.0</v>
      </c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</row>
    <row r="132">
      <c r="A132" s="157" t="str">
        <f t="shared" si="3"/>
        <v>Utility_PV_6</v>
      </c>
      <c r="B132" s="146" t="s">
        <v>20</v>
      </c>
      <c r="C132" s="146">
        <v>6.0</v>
      </c>
      <c r="D132" s="149"/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</row>
    <row r="133">
      <c r="A133" s="157" t="str">
        <f t="shared" si="3"/>
        <v>Utility_PV_7</v>
      </c>
      <c r="B133" s="146" t="s">
        <v>20</v>
      </c>
      <c r="C133" s="146">
        <v>7.0</v>
      </c>
      <c r="D133" s="149"/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</row>
    <row r="134">
      <c r="A134" s="157" t="str">
        <f t="shared" si="3"/>
        <v>Utility_PV_8</v>
      </c>
      <c r="B134" s="146" t="s">
        <v>20</v>
      </c>
      <c r="C134" s="146">
        <v>8.0</v>
      </c>
      <c r="D134" s="149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</row>
    <row r="135">
      <c r="A135" s="157" t="str">
        <f t="shared" si="3"/>
        <v>Utility_PV_9</v>
      </c>
      <c r="B135" s="146" t="s">
        <v>20</v>
      </c>
      <c r="C135" s="146">
        <v>9.0</v>
      </c>
      <c r="D135" s="149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</row>
    <row r="136">
      <c r="A136" s="157" t="str">
        <f t="shared" si="3"/>
        <v>Utility_PV_10</v>
      </c>
      <c r="B136" s="146" t="s">
        <v>20</v>
      </c>
      <c r="C136" s="146">
        <v>10.0</v>
      </c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</row>
    <row r="137">
      <c r="A137" s="157" t="s">
        <v>133</v>
      </c>
      <c r="B137" s="146"/>
      <c r="C137" s="149"/>
      <c r="D137" s="149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</row>
    <row r="138">
      <c r="A138" s="157" t="s">
        <v>134</v>
      </c>
      <c r="B138" s="149"/>
      <c r="C138" s="149"/>
      <c r="D138" s="149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</row>
    <row r="139">
      <c r="A139" s="157" t="s">
        <v>135</v>
      </c>
      <c r="B139" s="149"/>
      <c r="C139" s="149"/>
      <c r="D139" s="149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</row>
    <row r="140">
      <c r="A140" s="157" t="s">
        <v>136</v>
      </c>
      <c r="B140" s="149"/>
      <c r="C140" s="149"/>
      <c r="D140" s="149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</row>
    <row r="141">
      <c r="A141" s="157" t="s">
        <v>137</v>
      </c>
      <c r="B141" s="149"/>
      <c r="C141" s="149"/>
      <c r="D141" s="149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</row>
    <row r="142">
      <c r="A142" s="149"/>
      <c r="B142" s="149"/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</row>
    <row r="143">
      <c r="A143" s="149"/>
      <c r="B143" s="149"/>
      <c r="C143" s="149"/>
      <c r="D143" s="149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</row>
    <row r="144">
      <c r="A144" s="149"/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</row>
    <row r="145">
      <c r="A145" s="149"/>
      <c r="B145" s="149"/>
      <c r="C145" s="149"/>
      <c r="D145" s="14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</row>
    <row r="146">
      <c r="A146" s="149"/>
      <c r="B146" s="149"/>
      <c r="C146" s="149"/>
      <c r="D146" s="14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</row>
    <row r="147">
      <c r="A147" s="149"/>
      <c r="B147" s="149"/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</row>
    <row r="148">
      <c r="A148" s="149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</row>
    <row r="149">
      <c r="A149" s="149"/>
      <c r="B149" s="149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</row>
    <row r="150">
      <c r="A150" s="149"/>
      <c r="B150" s="149"/>
      <c r="C150" s="149"/>
      <c r="D150" s="149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</row>
  </sheetData>
  <hyperlinks>
    <hyperlink r:id="rId2" location="v=onepage&amp;q=natural%20gas%20plant%20planned%20outage%20of%20hours%20a%20year&amp;f=false" ref="J1"/>
    <hyperlink r:id="rId3" ref="J2"/>
  </hyperlinks>
  <drawing r:id="rId4"/>
  <legacy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29"/>
    <col customWidth="1" min="3" max="3" width="21.29"/>
  </cols>
  <sheetData>
    <row r="1">
      <c r="A1" s="158" t="s">
        <v>41</v>
      </c>
      <c r="B1" s="158" t="s">
        <v>43</v>
      </c>
      <c r="C1" s="158" t="s">
        <v>138</v>
      </c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</row>
    <row r="2">
      <c r="A2" s="158" t="s">
        <v>74</v>
      </c>
      <c r="B2" s="158">
        <v>2003.0</v>
      </c>
      <c r="C2" s="131">
        <v>76.0</v>
      </c>
      <c r="D2" s="159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</row>
    <row r="3">
      <c r="A3" s="158" t="s">
        <v>75</v>
      </c>
      <c r="B3" s="158">
        <v>2003.0</v>
      </c>
      <c r="C3" s="158">
        <v>148.2</v>
      </c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</row>
    <row r="4">
      <c r="A4" s="158" t="s">
        <v>76</v>
      </c>
      <c r="B4" s="158">
        <v>2003.0</v>
      </c>
      <c r="C4" s="158">
        <v>47.4</v>
      </c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</row>
    <row r="5">
      <c r="A5" s="158" t="s">
        <v>77</v>
      </c>
      <c r="B5" s="158">
        <v>2004.0</v>
      </c>
      <c r="C5" s="158">
        <v>3.2</v>
      </c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</row>
    <row r="6">
      <c r="A6" s="131" t="s">
        <v>78</v>
      </c>
      <c r="B6" s="158">
        <v>2008.0</v>
      </c>
      <c r="C6" s="158">
        <v>5.1</v>
      </c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</row>
    <row r="7">
      <c r="A7" s="158" t="s">
        <v>9</v>
      </c>
      <c r="B7" s="158">
        <v>2020.0</v>
      </c>
      <c r="C7" s="158">
        <v>35.0</v>
      </c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</row>
    <row r="8">
      <c r="A8" s="159"/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</row>
    <row r="9">
      <c r="A9" s="159"/>
      <c r="B9" s="159"/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</row>
    <row r="10">
      <c r="A10" s="159"/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</row>
    <row r="11">
      <c r="A11" s="159"/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</row>
    <row r="12">
      <c r="A12" s="159"/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</row>
    <row r="13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</row>
    <row r="14">
      <c r="A14" s="159"/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</row>
    <row r="15">
      <c r="A15" s="159"/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</row>
    <row r="16">
      <c r="A16" s="159"/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</row>
    <row r="17">
      <c r="A17" s="159"/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  <c r="Q17" s="159"/>
      <c r="R17" s="159"/>
      <c r="S17" s="159"/>
      <c r="T17" s="159"/>
      <c r="U17" s="159"/>
      <c r="V17" s="159"/>
      <c r="W17" s="159"/>
      <c r="X17" s="159"/>
      <c r="Y17" s="159"/>
      <c r="Z17" s="159"/>
    </row>
    <row r="18">
      <c r="A18" s="159"/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</row>
    <row r="19">
      <c r="A19" s="159"/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</row>
    <row r="20">
      <c r="A20" s="159"/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</row>
    <row r="21">
      <c r="A21" s="159"/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</row>
    <row r="22">
      <c r="A22" s="159"/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</row>
    <row r="23">
      <c r="A23" s="159"/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</row>
    <row r="24">
      <c r="A24" s="159"/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</row>
    <row r="25">
      <c r="A25" s="159"/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</row>
    <row r="26">
      <c r="A26" s="159"/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</row>
    <row r="27">
      <c r="A27" s="159"/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</row>
    <row r="28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</row>
    <row r="29">
      <c r="A29" s="159"/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</row>
    <row r="30">
      <c r="A30" s="159"/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</row>
    <row r="31">
      <c r="A31" s="159"/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</row>
    <row r="32">
      <c r="A32" s="159"/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</row>
    <row r="33">
      <c r="A33" s="159"/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</row>
    <row r="34">
      <c r="A34" s="159"/>
      <c r="B34" s="159"/>
      <c r="C34" s="159"/>
      <c r="D34" s="159"/>
      <c r="E34" s="159"/>
      <c r="F34" s="159"/>
      <c r="G34" s="159"/>
      <c r="H34" s="159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</row>
    <row r="35">
      <c r="A35" s="159"/>
      <c r="B35" s="159"/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</row>
    <row r="36">
      <c r="A36" s="159"/>
      <c r="B36" s="159"/>
      <c r="C36" s="159"/>
      <c r="D36" s="159"/>
      <c r="E36" s="159"/>
      <c r="F36" s="159"/>
      <c r="G36" s="159"/>
      <c r="H36" s="159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</row>
    <row r="37">
      <c r="A37" s="159"/>
      <c r="B37" s="159"/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</row>
    <row r="38">
      <c r="A38" s="159"/>
      <c r="B38" s="159"/>
      <c r="C38" s="159"/>
      <c r="D38" s="159"/>
      <c r="E38" s="159"/>
      <c r="F38" s="159"/>
      <c r="G38" s="159"/>
      <c r="H38" s="159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</row>
    <row r="39">
      <c r="A39" s="159"/>
      <c r="B39" s="159"/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</row>
    <row r="40">
      <c r="A40" s="159"/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</row>
    <row r="41">
      <c r="A41" s="159"/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</row>
    <row r="42">
      <c r="A42" s="159"/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</row>
    <row r="43">
      <c r="A43" s="159"/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</row>
    <row r="44">
      <c r="A44" s="159"/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</row>
    <row r="45">
      <c r="A45" s="159"/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</row>
    <row r="46">
      <c r="A46" s="159"/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</row>
    <row r="47">
      <c r="A47" s="159"/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</row>
    <row r="48">
      <c r="A48" s="159"/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</row>
    <row r="49">
      <c r="A49" s="159"/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</row>
    <row r="50">
      <c r="A50" s="159"/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</row>
    <row r="51">
      <c r="A51" s="159"/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</row>
    <row r="52">
      <c r="A52" s="159"/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</row>
    <row r="53">
      <c r="A53" s="159"/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</row>
    <row r="54">
      <c r="A54" s="159"/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</row>
    <row r="55">
      <c r="A55" s="159"/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</row>
    <row r="56">
      <c r="A56" s="159"/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</row>
    <row r="57">
      <c r="A57" s="159"/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</row>
    <row r="58">
      <c r="A58" s="159"/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</row>
    <row r="59">
      <c r="A59" s="159"/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</row>
    <row r="60">
      <c r="A60" s="159"/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</row>
    <row r="61">
      <c r="A61" s="159"/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</row>
    <row r="62">
      <c r="A62" s="159"/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</row>
    <row r="63">
      <c r="A63" s="159"/>
      <c r="B63" s="159"/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</row>
    <row r="64">
      <c r="A64" s="159"/>
      <c r="B64" s="159"/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</row>
    <row r="65">
      <c r="A65" s="159"/>
      <c r="B65" s="159"/>
      <c r="C65" s="159"/>
      <c r="D65" s="159"/>
      <c r="E65" s="159"/>
      <c r="F65" s="159"/>
      <c r="G65" s="159"/>
      <c r="H65" s="159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</row>
    <row r="66">
      <c r="A66" s="159"/>
      <c r="B66" s="159"/>
      <c r="C66" s="159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</row>
    <row r="67">
      <c r="A67" s="159"/>
      <c r="B67" s="159"/>
      <c r="C67" s="159"/>
      <c r="D67" s="159"/>
      <c r="E67" s="159"/>
      <c r="F67" s="159"/>
      <c r="G67" s="159"/>
      <c r="H67" s="159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</row>
    <row r="68">
      <c r="A68" s="159"/>
      <c r="B68" s="159"/>
      <c r="C68" s="159"/>
      <c r="D68" s="159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</row>
    <row r="69">
      <c r="A69" s="159"/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</row>
    <row r="70">
      <c r="A70" s="159"/>
      <c r="B70" s="159"/>
      <c r="C70" s="159"/>
      <c r="D70" s="159"/>
      <c r="E70" s="159"/>
      <c r="F70" s="159"/>
      <c r="G70" s="159"/>
      <c r="H70" s="159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</row>
    <row r="71">
      <c r="A71" s="159"/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</row>
    <row r="72">
      <c r="A72" s="159"/>
      <c r="B72" s="159"/>
      <c r="C72" s="159"/>
      <c r="D72" s="159"/>
      <c r="E72" s="159"/>
      <c r="F72" s="159"/>
      <c r="G72" s="159"/>
      <c r="H72" s="159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</row>
    <row r="73">
      <c r="A73" s="159"/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</row>
    <row r="74">
      <c r="A74" s="159"/>
      <c r="B74" s="159"/>
      <c r="C74" s="159"/>
      <c r="D74" s="159"/>
      <c r="E74" s="159"/>
      <c r="F74" s="159"/>
      <c r="G74" s="159"/>
      <c r="H74" s="159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</row>
    <row r="75">
      <c r="A75" s="159"/>
      <c r="B75" s="159"/>
      <c r="C75" s="159"/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</row>
    <row r="76">
      <c r="A76" s="159"/>
      <c r="B76" s="159"/>
      <c r="C76" s="159"/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</row>
    <row r="77">
      <c r="A77" s="159"/>
      <c r="B77" s="159"/>
      <c r="C77" s="159"/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</row>
    <row r="78">
      <c r="A78" s="159"/>
      <c r="B78" s="159"/>
      <c r="C78" s="159"/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</row>
    <row r="79">
      <c r="A79" s="159"/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</row>
    <row r="80">
      <c r="A80" s="159"/>
      <c r="B80" s="159"/>
      <c r="C80" s="159"/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</row>
    <row r="81">
      <c r="A81" s="159"/>
      <c r="B81" s="159"/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</row>
    <row r="82">
      <c r="A82" s="159"/>
      <c r="B82" s="159"/>
      <c r="C82" s="159"/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</row>
    <row r="83">
      <c r="A83" s="159"/>
      <c r="B83" s="159"/>
      <c r="C83" s="159"/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</row>
    <row r="84">
      <c r="A84" s="159"/>
      <c r="B84" s="159"/>
      <c r="C84" s="159"/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</row>
    <row r="85">
      <c r="A85" s="159"/>
      <c r="B85" s="159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</row>
    <row r="86">
      <c r="A86" s="159"/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</row>
    <row r="87">
      <c r="A87" s="159"/>
      <c r="B87" s="159"/>
      <c r="C87" s="159"/>
      <c r="D87" s="159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</row>
    <row r="88">
      <c r="A88" s="159"/>
      <c r="B88" s="159"/>
      <c r="C88" s="159"/>
      <c r="D88" s="159"/>
      <c r="E88" s="159"/>
      <c r="F88" s="159"/>
      <c r="G88" s="159"/>
      <c r="H88" s="159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</row>
    <row r="89">
      <c r="A89" s="159"/>
      <c r="B89" s="159"/>
      <c r="C89" s="159"/>
      <c r="D89" s="159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</row>
    <row r="90">
      <c r="A90" s="159"/>
      <c r="B90" s="159"/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</row>
    <row r="91">
      <c r="A91" s="159"/>
      <c r="B91" s="159"/>
      <c r="C91" s="159"/>
      <c r="D91" s="159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</row>
    <row r="92">
      <c r="A92" s="159"/>
      <c r="B92" s="159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</row>
    <row r="93">
      <c r="A93" s="159"/>
      <c r="B93" s="159"/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</row>
    <row r="94">
      <c r="A94" s="159"/>
      <c r="B94" s="159"/>
      <c r="C94" s="159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</row>
    <row r="95">
      <c r="A95" s="159"/>
      <c r="B95" s="159"/>
      <c r="C95" s="159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</row>
    <row r="96">
      <c r="A96" s="159"/>
      <c r="B96" s="159"/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</row>
    <row r="97">
      <c r="A97" s="159"/>
      <c r="B97" s="159"/>
      <c r="C97" s="159"/>
      <c r="D97" s="159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</row>
    <row r="98">
      <c r="A98" s="159"/>
      <c r="B98" s="159"/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</row>
    <row r="99">
      <c r="A99" s="159"/>
      <c r="B99" s="159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</row>
    <row r="100">
      <c r="A100" s="159"/>
      <c r="B100" s="159"/>
      <c r="C100" s="159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</row>
    <row r="101">
      <c r="A101" s="159"/>
      <c r="B101" s="159"/>
      <c r="C101" s="159"/>
      <c r="D101" s="159"/>
      <c r="E101" s="159"/>
      <c r="F101" s="159"/>
      <c r="G101" s="159"/>
      <c r="H101" s="159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</row>
    <row r="102">
      <c r="A102" s="159"/>
      <c r="B102" s="159"/>
      <c r="C102" s="159"/>
      <c r="D102" s="159"/>
      <c r="E102" s="159"/>
      <c r="F102" s="159"/>
      <c r="G102" s="159"/>
      <c r="H102" s="159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</row>
    <row r="103">
      <c r="A103" s="159"/>
      <c r="B103" s="159"/>
      <c r="C103" s="159"/>
      <c r="D103" s="159"/>
      <c r="E103" s="159"/>
      <c r="F103" s="159"/>
      <c r="G103" s="159"/>
      <c r="H103" s="159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</row>
    <row r="104">
      <c r="A104" s="159"/>
      <c r="B104" s="159"/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</row>
    <row r="105">
      <c r="A105" s="159"/>
      <c r="B105" s="159"/>
      <c r="C105" s="159"/>
      <c r="D105" s="159"/>
      <c r="E105" s="159"/>
      <c r="F105" s="159"/>
      <c r="G105" s="159"/>
      <c r="H105" s="159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</row>
    <row r="106">
      <c r="A106" s="159"/>
      <c r="B106" s="159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</row>
    <row r="107">
      <c r="A107" s="159"/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</row>
    <row r="108">
      <c r="A108" s="159"/>
      <c r="B108" s="159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</row>
    <row r="109">
      <c r="A109" s="159"/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</row>
    <row r="110">
      <c r="A110" s="159"/>
      <c r="B110" s="159"/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</row>
    <row r="111">
      <c r="A111" s="159"/>
      <c r="B111" s="159"/>
      <c r="C111" s="159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</row>
    <row r="112">
      <c r="A112" s="159"/>
      <c r="B112" s="159"/>
      <c r="C112" s="159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</row>
    <row r="113">
      <c r="A113" s="159"/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</row>
    <row r="114">
      <c r="A114" s="159"/>
      <c r="B114" s="159"/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</row>
    <row r="115">
      <c r="A115" s="159"/>
      <c r="B115" s="159"/>
      <c r="C115" s="159"/>
      <c r="D115" s="159"/>
      <c r="E115" s="159"/>
      <c r="F115" s="159"/>
      <c r="G115" s="159"/>
      <c r="H115" s="159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</row>
    <row r="116">
      <c r="A116" s="159"/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</row>
    <row r="117">
      <c r="A117" s="159"/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</row>
    <row r="118">
      <c r="A118" s="159"/>
      <c r="B118" s="159"/>
      <c r="C118" s="159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</row>
    <row r="119">
      <c r="A119" s="159"/>
      <c r="B119" s="159"/>
      <c r="C119" s="159"/>
      <c r="D119" s="159"/>
      <c r="E119" s="159"/>
      <c r="F119" s="159"/>
      <c r="G119" s="159"/>
      <c r="H119" s="159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</row>
    <row r="120">
      <c r="A120" s="159"/>
      <c r="B120" s="159"/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</row>
    <row r="121">
      <c r="A121" s="159"/>
      <c r="B121" s="159"/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</row>
    <row r="122">
      <c r="A122" s="159"/>
      <c r="B122" s="159"/>
      <c r="C122" s="159"/>
      <c r="D122" s="159"/>
      <c r="E122" s="159"/>
      <c r="F122" s="159"/>
      <c r="G122" s="159"/>
      <c r="H122" s="159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</row>
    <row r="123">
      <c r="A123" s="159"/>
      <c r="B123" s="159"/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</row>
    <row r="124">
      <c r="A124" s="159"/>
      <c r="B124" s="159"/>
      <c r="C124" s="159"/>
      <c r="D124" s="159"/>
      <c r="E124" s="159"/>
      <c r="F124" s="159"/>
      <c r="G124" s="159"/>
      <c r="H124" s="159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</row>
    <row r="125">
      <c r="A125" s="159"/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</row>
    <row r="126">
      <c r="A126" s="159"/>
      <c r="B126" s="159"/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</row>
    <row r="127">
      <c r="A127" s="159"/>
      <c r="B127" s="159"/>
      <c r="C127" s="159"/>
      <c r="D127" s="159"/>
      <c r="E127" s="159"/>
      <c r="F127" s="159"/>
      <c r="G127" s="159"/>
      <c r="H127" s="159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</row>
    <row r="128">
      <c r="A128" s="159"/>
      <c r="B128" s="159"/>
      <c r="C128" s="159"/>
      <c r="D128" s="159"/>
      <c r="E128" s="159"/>
      <c r="F128" s="159"/>
      <c r="G128" s="159"/>
      <c r="H128" s="159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</row>
    <row r="129">
      <c r="A129" s="159"/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</row>
    <row r="130">
      <c r="A130" s="159"/>
      <c r="B130" s="159"/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</row>
    <row r="131">
      <c r="A131" s="159"/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</row>
    <row r="132">
      <c r="A132" s="159"/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</row>
    <row r="133">
      <c r="A133" s="159"/>
      <c r="B133" s="159"/>
      <c r="C133" s="159"/>
      <c r="D133" s="159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</row>
    <row r="134">
      <c r="A134" s="159"/>
      <c r="B134" s="159"/>
      <c r="C134" s="159"/>
      <c r="D134" s="159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</row>
    <row r="135">
      <c r="A135" s="159"/>
      <c r="B135" s="159"/>
      <c r="C135" s="159"/>
      <c r="D135" s="159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</row>
    <row r="136">
      <c r="A136" s="159"/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</row>
    <row r="137">
      <c r="A137" s="159"/>
      <c r="B137" s="159"/>
      <c r="C137" s="159"/>
      <c r="D137" s="159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</row>
    <row r="138">
      <c r="A138" s="159"/>
      <c r="B138" s="159"/>
      <c r="C138" s="159"/>
      <c r="D138" s="159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</row>
    <row r="139">
      <c r="A139" s="159"/>
      <c r="B139" s="159"/>
      <c r="C139" s="159"/>
      <c r="D139" s="159"/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</row>
    <row r="140">
      <c r="A140" s="159"/>
      <c r="B140" s="159"/>
      <c r="C140" s="159"/>
      <c r="D140" s="159"/>
      <c r="E140" s="159"/>
      <c r="F140" s="159"/>
      <c r="G140" s="159"/>
      <c r="H140" s="159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</row>
    <row r="141">
      <c r="A141" s="159"/>
      <c r="B141" s="159"/>
      <c r="C141" s="159"/>
      <c r="D141" s="159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</row>
    <row r="142">
      <c r="A142" s="159"/>
      <c r="B142" s="159"/>
      <c r="C142" s="159"/>
      <c r="D142" s="159"/>
      <c r="E142" s="159"/>
      <c r="F142" s="159"/>
      <c r="G142" s="159"/>
      <c r="H142" s="159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</row>
    <row r="143">
      <c r="A143" s="159"/>
      <c r="B143" s="159"/>
      <c r="C143" s="159"/>
      <c r="D143" s="159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</row>
    <row r="144">
      <c r="A144" s="159"/>
      <c r="B144" s="159"/>
      <c r="C144" s="159"/>
      <c r="D144" s="159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</row>
    <row r="145">
      <c r="A145" s="159"/>
      <c r="B145" s="159"/>
      <c r="C145" s="159"/>
      <c r="D145" s="159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</row>
    <row r="146">
      <c r="A146" s="159"/>
      <c r="B146" s="159"/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</row>
    <row r="147">
      <c r="A147" s="159"/>
      <c r="B147" s="159"/>
      <c r="C147" s="159"/>
      <c r="D147" s="159"/>
      <c r="E147" s="159"/>
      <c r="F147" s="159"/>
      <c r="G147" s="159"/>
      <c r="H147" s="159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</row>
    <row r="148">
      <c r="A148" s="159"/>
      <c r="B148" s="159"/>
      <c r="C148" s="159"/>
      <c r="D148" s="159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</row>
    <row r="149">
      <c r="A149" s="159"/>
      <c r="B149" s="159"/>
      <c r="C149" s="159"/>
      <c r="D149" s="159"/>
      <c r="E149" s="159"/>
      <c r="F149" s="159"/>
      <c r="G149" s="159"/>
      <c r="H149" s="159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</row>
    <row r="150">
      <c r="A150" s="159"/>
      <c r="B150" s="159"/>
      <c r="C150" s="159"/>
      <c r="D150" s="159"/>
      <c r="E150" s="159"/>
      <c r="F150" s="159"/>
      <c r="G150" s="159"/>
      <c r="H150" s="159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</row>
    <row r="151">
      <c r="A151" s="159"/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</row>
    <row r="152">
      <c r="A152" s="159"/>
      <c r="B152" s="159"/>
      <c r="C152" s="159"/>
      <c r="D152" s="159"/>
      <c r="E152" s="159"/>
      <c r="F152" s="159"/>
      <c r="G152" s="159"/>
      <c r="H152" s="159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</row>
    <row r="153">
      <c r="A153" s="159"/>
      <c r="B153" s="159"/>
      <c r="C153" s="159"/>
      <c r="D153" s="159"/>
      <c r="E153" s="159"/>
      <c r="F153" s="159"/>
      <c r="G153" s="159"/>
      <c r="H153" s="159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</row>
    <row r="154">
      <c r="A154" s="159"/>
      <c r="B154" s="159"/>
      <c r="C154" s="159"/>
      <c r="D154" s="159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</row>
    <row r="155">
      <c r="A155" s="159"/>
      <c r="B155" s="159"/>
      <c r="C155" s="159"/>
      <c r="D155" s="159"/>
      <c r="E155" s="159"/>
      <c r="F155" s="159"/>
      <c r="G155" s="159"/>
      <c r="H155" s="159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</row>
    <row r="156">
      <c r="A156" s="159"/>
      <c r="B156" s="159"/>
      <c r="C156" s="159"/>
      <c r="D156" s="159"/>
      <c r="E156" s="159"/>
      <c r="F156" s="159"/>
      <c r="G156" s="159"/>
      <c r="H156" s="159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</row>
    <row r="157">
      <c r="A157" s="159"/>
      <c r="B157" s="159"/>
      <c r="C157" s="159"/>
      <c r="D157" s="159"/>
      <c r="E157" s="159"/>
      <c r="F157" s="159"/>
      <c r="G157" s="159"/>
      <c r="H157" s="159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</row>
    <row r="158">
      <c r="A158" s="159"/>
      <c r="B158" s="159"/>
      <c r="C158" s="159"/>
      <c r="D158" s="159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</row>
    <row r="159">
      <c r="A159" s="159"/>
      <c r="B159" s="159"/>
      <c r="C159" s="159"/>
      <c r="D159" s="159"/>
      <c r="E159" s="159"/>
      <c r="F159" s="159"/>
      <c r="G159" s="159"/>
      <c r="H159" s="159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</row>
    <row r="160">
      <c r="A160" s="159"/>
      <c r="B160" s="159"/>
      <c r="C160" s="159"/>
      <c r="D160" s="159"/>
      <c r="E160" s="159"/>
      <c r="F160" s="159"/>
      <c r="G160" s="159"/>
      <c r="H160" s="159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</row>
    <row r="161">
      <c r="A161" s="159"/>
      <c r="B161" s="159"/>
      <c r="C161" s="159"/>
      <c r="D161" s="159"/>
      <c r="E161" s="159"/>
      <c r="F161" s="159"/>
      <c r="G161" s="159"/>
      <c r="H161" s="159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</row>
    <row r="162">
      <c r="A162" s="159"/>
      <c r="B162" s="159"/>
      <c r="C162" s="159"/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</row>
    <row r="163">
      <c r="A163" s="159"/>
      <c r="B163" s="159"/>
      <c r="C163" s="159"/>
      <c r="D163" s="159"/>
      <c r="E163" s="159"/>
      <c r="F163" s="159"/>
      <c r="G163" s="159"/>
      <c r="H163" s="159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</row>
    <row r="164">
      <c r="A164" s="159"/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</row>
    <row r="165">
      <c r="A165" s="159"/>
      <c r="B165" s="159"/>
      <c r="C165" s="159"/>
      <c r="D165" s="159"/>
      <c r="E165" s="159"/>
      <c r="F165" s="159"/>
      <c r="G165" s="159"/>
      <c r="H165" s="159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</row>
    <row r="166">
      <c r="A166" s="159"/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</row>
    <row r="167">
      <c r="A167" s="159"/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</row>
    <row r="168">
      <c r="A168" s="159"/>
      <c r="B168" s="159"/>
      <c r="C168" s="159"/>
      <c r="D168" s="159"/>
      <c r="E168" s="159"/>
      <c r="F168" s="159"/>
      <c r="G168" s="159"/>
      <c r="H168" s="159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</row>
    <row r="169">
      <c r="A169" s="159"/>
      <c r="B169" s="159"/>
      <c r="C169" s="159"/>
      <c r="D169" s="159"/>
      <c r="E169" s="159"/>
      <c r="F169" s="159"/>
      <c r="G169" s="159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</row>
    <row r="170">
      <c r="A170" s="159"/>
      <c r="B170" s="159"/>
      <c r="C170" s="159"/>
      <c r="D170" s="159"/>
      <c r="E170" s="159"/>
      <c r="F170" s="159"/>
      <c r="G170" s="159"/>
      <c r="H170" s="159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</row>
    <row r="171">
      <c r="A171" s="159"/>
      <c r="B171" s="159"/>
      <c r="C171" s="159"/>
      <c r="D171" s="159"/>
      <c r="E171" s="159"/>
      <c r="F171" s="159"/>
      <c r="G171" s="159"/>
      <c r="H171" s="159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</row>
    <row r="172">
      <c r="A172" s="159"/>
      <c r="B172" s="159"/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</row>
    <row r="173">
      <c r="A173" s="159"/>
      <c r="B173" s="159"/>
      <c r="C173" s="159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</row>
    <row r="174">
      <c r="A174" s="159"/>
      <c r="B174" s="159"/>
      <c r="C174" s="159"/>
      <c r="D174" s="159"/>
      <c r="E174" s="159"/>
      <c r="F174" s="159"/>
      <c r="G174" s="159"/>
      <c r="H174" s="159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</row>
    <row r="175">
      <c r="A175" s="159"/>
      <c r="B175" s="159"/>
      <c r="C175" s="159"/>
      <c r="D175" s="159"/>
      <c r="E175" s="159"/>
      <c r="F175" s="159"/>
      <c r="G175" s="159"/>
      <c r="H175" s="159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</row>
    <row r="176">
      <c r="A176" s="159"/>
      <c r="B176" s="159"/>
      <c r="C176" s="159"/>
      <c r="D176" s="159"/>
      <c r="E176" s="159"/>
      <c r="F176" s="159"/>
      <c r="G176" s="159"/>
      <c r="H176" s="159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</row>
    <row r="177">
      <c r="A177" s="159"/>
      <c r="B177" s="159"/>
      <c r="C177" s="159"/>
      <c r="D177" s="159"/>
      <c r="E177" s="159"/>
      <c r="F177" s="159"/>
      <c r="G177" s="159"/>
      <c r="H177" s="159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</row>
    <row r="178">
      <c r="A178" s="159"/>
      <c r="B178" s="159"/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</row>
    <row r="179">
      <c r="A179" s="159"/>
      <c r="B179" s="159"/>
      <c r="C179" s="159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</row>
    <row r="180">
      <c r="A180" s="159"/>
      <c r="B180" s="159"/>
      <c r="C180" s="159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</row>
    <row r="181">
      <c r="A181" s="159"/>
      <c r="B181" s="159"/>
      <c r="C181" s="159"/>
      <c r="D181" s="159"/>
      <c r="E181" s="159"/>
      <c r="F181" s="159"/>
      <c r="G181" s="159"/>
      <c r="H181" s="159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</row>
    <row r="182">
      <c r="A182" s="159"/>
      <c r="B182" s="159"/>
      <c r="C182" s="159"/>
      <c r="D182" s="159"/>
      <c r="E182" s="159"/>
      <c r="F182" s="159"/>
      <c r="G182" s="159"/>
      <c r="H182" s="159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</row>
    <row r="183">
      <c r="A183" s="159"/>
      <c r="B183" s="159"/>
      <c r="C183" s="159"/>
      <c r="D183" s="159"/>
      <c r="E183" s="159"/>
      <c r="F183" s="159"/>
      <c r="G183" s="159"/>
      <c r="H183" s="159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</row>
    <row r="184">
      <c r="A184" s="159"/>
      <c r="B184" s="159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</row>
    <row r="185">
      <c r="A185" s="159"/>
      <c r="B185" s="159"/>
      <c r="C185" s="159"/>
      <c r="D185" s="159"/>
      <c r="E185" s="159"/>
      <c r="F185" s="159"/>
      <c r="G185" s="159"/>
      <c r="H185" s="159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</row>
    <row r="186">
      <c r="A186" s="159"/>
      <c r="B186" s="159"/>
      <c r="C186" s="159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</row>
    <row r="187">
      <c r="A187" s="159"/>
      <c r="B187" s="159"/>
      <c r="C187" s="159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</row>
    <row r="188">
      <c r="A188" s="159"/>
      <c r="B188" s="159"/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</row>
    <row r="189">
      <c r="A189" s="159"/>
      <c r="B189" s="159"/>
      <c r="C189" s="159"/>
      <c r="D189" s="159"/>
      <c r="E189" s="159"/>
      <c r="F189" s="159"/>
      <c r="G189" s="159"/>
      <c r="H189" s="159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</row>
    <row r="190">
      <c r="A190" s="159"/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</row>
    <row r="191">
      <c r="A191" s="159"/>
      <c r="B191" s="159"/>
      <c r="C191" s="159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</row>
    <row r="192">
      <c r="A192" s="159"/>
      <c r="B192" s="159"/>
      <c r="C192" s="159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</row>
    <row r="193">
      <c r="A193" s="159"/>
      <c r="B193" s="159"/>
      <c r="C193" s="159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</row>
    <row r="194">
      <c r="A194" s="159"/>
      <c r="B194" s="159"/>
      <c r="C194" s="159"/>
      <c r="D194" s="159"/>
      <c r="E194" s="159"/>
      <c r="F194" s="159"/>
      <c r="G194" s="159"/>
      <c r="H194" s="159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</row>
    <row r="195">
      <c r="A195" s="159"/>
      <c r="B195" s="159"/>
      <c r="C195" s="159"/>
      <c r="D195" s="159"/>
      <c r="E195" s="159"/>
      <c r="F195" s="159"/>
      <c r="G195" s="159"/>
      <c r="H195" s="159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</row>
    <row r="196">
      <c r="A196" s="159"/>
      <c r="B196" s="159"/>
      <c r="C196" s="159"/>
      <c r="D196" s="159"/>
      <c r="E196" s="159"/>
      <c r="F196" s="159"/>
      <c r="G196" s="159"/>
      <c r="H196" s="159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</row>
    <row r="197">
      <c r="A197" s="159"/>
      <c r="B197" s="159"/>
      <c r="C197" s="159"/>
      <c r="D197" s="159"/>
      <c r="E197" s="159"/>
      <c r="F197" s="159"/>
      <c r="G197" s="159"/>
      <c r="H197" s="159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</row>
    <row r="198">
      <c r="A198" s="159"/>
      <c r="B198" s="159"/>
      <c r="C198" s="159"/>
      <c r="D198" s="159"/>
      <c r="E198" s="159"/>
      <c r="F198" s="159"/>
      <c r="G198" s="159"/>
      <c r="H198" s="159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</row>
    <row r="199">
      <c r="A199" s="159"/>
      <c r="B199" s="159"/>
      <c r="C199" s="159"/>
      <c r="D199" s="159"/>
      <c r="E199" s="159"/>
      <c r="F199" s="159"/>
      <c r="G199" s="159"/>
      <c r="H199" s="159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</row>
    <row r="200">
      <c r="A200" s="159"/>
      <c r="B200" s="159"/>
      <c r="C200" s="159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</row>
    <row r="201">
      <c r="A201" s="159"/>
      <c r="B201" s="159"/>
      <c r="C201" s="159"/>
      <c r="D201" s="159"/>
      <c r="E201" s="159"/>
      <c r="F201" s="159"/>
      <c r="G201" s="159"/>
      <c r="H201" s="159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</row>
    <row r="202">
      <c r="A202" s="159"/>
      <c r="B202" s="159"/>
      <c r="C202" s="159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</row>
    <row r="203">
      <c r="A203" s="159"/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</row>
    <row r="204">
      <c r="A204" s="159"/>
      <c r="B204" s="159"/>
      <c r="C204" s="159"/>
      <c r="D204" s="159"/>
      <c r="E204" s="159"/>
      <c r="F204" s="159"/>
      <c r="G204" s="159"/>
      <c r="H204" s="159"/>
      <c r="I204" s="159"/>
      <c r="J204" s="159"/>
      <c r="K204" s="159"/>
      <c r="L204" s="159"/>
      <c r="M204" s="159"/>
      <c r="N204" s="159"/>
      <c r="O204" s="159"/>
      <c r="P204" s="159"/>
      <c r="Q204" s="159"/>
      <c r="R204" s="159"/>
      <c r="S204" s="159"/>
      <c r="T204" s="159"/>
      <c r="U204" s="159"/>
      <c r="V204" s="159"/>
      <c r="W204" s="159"/>
      <c r="X204" s="159"/>
      <c r="Y204" s="159"/>
      <c r="Z204" s="159"/>
    </row>
    <row r="205">
      <c r="A205" s="159"/>
      <c r="B205" s="159"/>
      <c r="C205" s="159"/>
      <c r="D205" s="159"/>
      <c r="E205" s="159"/>
      <c r="F205" s="159"/>
      <c r="G205" s="159"/>
      <c r="H205" s="159"/>
      <c r="I205" s="159"/>
      <c r="J205" s="159"/>
      <c r="K205" s="159"/>
      <c r="L205" s="159"/>
      <c r="M205" s="159"/>
      <c r="N205" s="159"/>
      <c r="O205" s="159"/>
      <c r="P205" s="159"/>
      <c r="Q205" s="159"/>
      <c r="R205" s="159"/>
      <c r="S205" s="159"/>
      <c r="T205" s="159"/>
      <c r="U205" s="159"/>
      <c r="V205" s="159"/>
      <c r="W205" s="159"/>
      <c r="X205" s="159"/>
      <c r="Y205" s="159"/>
      <c r="Z205" s="159"/>
    </row>
    <row r="206">
      <c r="A206" s="159"/>
      <c r="B206" s="159"/>
      <c r="C206" s="159"/>
      <c r="D206" s="159"/>
      <c r="E206" s="159"/>
      <c r="F206" s="159"/>
      <c r="G206" s="159"/>
      <c r="H206" s="159"/>
      <c r="I206" s="159"/>
      <c r="J206" s="159"/>
      <c r="K206" s="159"/>
      <c r="L206" s="159"/>
      <c r="M206" s="159"/>
      <c r="N206" s="159"/>
      <c r="O206" s="159"/>
      <c r="P206" s="159"/>
      <c r="Q206" s="159"/>
      <c r="R206" s="159"/>
      <c r="S206" s="159"/>
      <c r="T206" s="159"/>
      <c r="U206" s="159"/>
      <c r="V206" s="159"/>
      <c r="W206" s="159"/>
      <c r="X206" s="159"/>
      <c r="Y206" s="159"/>
      <c r="Z206" s="159"/>
    </row>
    <row r="207">
      <c r="A207" s="159"/>
      <c r="B207" s="159"/>
      <c r="C207" s="159"/>
      <c r="D207" s="159"/>
      <c r="E207" s="159"/>
      <c r="F207" s="159"/>
      <c r="G207" s="159"/>
      <c r="H207" s="159"/>
      <c r="I207" s="159"/>
      <c r="J207" s="159"/>
      <c r="K207" s="159"/>
      <c r="L207" s="159"/>
      <c r="M207" s="159"/>
      <c r="N207" s="159"/>
      <c r="O207" s="159"/>
      <c r="P207" s="159"/>
      <c r="Q207" s="159"/>
      <c r="R207" s="159"/>
      <c r="S207" s="159"/>
      <c r="T207" s="159"/>
      <c r="U207" s="159"/>
      <c r="V207" s="159"/>
      <c r="W207" s="159"/>
      <c r="X207" s="159"/>
      <c r="Y207" s="159"/>
      <c r="Z207" s="159"/>
    </row>
    <row r="208">
      <c r="A208" s="159"/>
      <c r="B208" s="159"/>
      <c r="C208" s="159"/>
      <c r="D208" s="159"/>
      <c r="E208" s="159"/>
      <c r="F208" s="159"/>
      <c r="G208" s="159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</row>
    <row r="209">
      <c r="A209" s="159"/>
      <c r="B209" s="159"/>
      <c r="C209" s="159"/>
      <c r="D209" s="159"/>
      <c r="E209" s="159"/>
      <c r="F209" s="159"/>
      <c r="G209" s="159"/>
      <c r="H209" s="159"/>
      <c r="I209" s="159"/>
      <c r="J209" s="159"/>
      <c r="K209" s="159"/>
      <c r="L209" s="159"/>
      <c r="M209" s="159"/>
      <c r="N209" s="159"/>
      <c r="O209" s="159"/>
      <c r="P209" s="159"/>
      <c r="Q209" s="159"/>
      <c r="R209" s="159"/>
      <c r="S209" s="159"/>
      <c r="T209" s="159"/>
      <c r="U209" s="159"/>
      <c r="V209" s="159"/>
      <c r="W209" s="159"/>
      <c r="X209" s="159"/>
      <c r="Y209" s="159"/>
      <c r="Z209" s="159"/>
    </row>
    <row r="210">
      <c r="A210" s="159"/>
      <c r="B210" s="159"/>
      <c r="C210" s="159"/>
      <c r="D210" s="159"/>
      <c r="E210" s="159"/>
      <c r="F210" s="159"/>
      <c r="G210" s="159"/>
      <c r="H210" s="159"/>
      <c r="I210" s="159"/>
      <c r="J210" s="159"/>
      <c r="K210" s="159"/>
      <c r="L210" s="159"/>
      <c r="M210" s="159"/>
      <c r="N210" s="159"/>
      <c r="O210" s="159"/>
      <c r="P210" s="159"/>
      <c r="Q210" s="159"/>
      <c r="R210" s="159"/>
      <c r="S210" s="159"/>
      <c r="T210" s="159"/>
      <c r="U210" s="159"/>
      <c r="V210" s="159"/>
      <c r="W210" s="159"/>
      <c r="X210" s="159"/>
      <c r="Y210" s="159"/>
      <c r="Z210" s="159"/>
    </row>
    <row r="211">
      <c r="A211" s="159"/>
      <c r="B211" s="159"/>
      <c r="C211" s="159"/>
      <c r="D211" s="159"/>
      <c r="E211" s="159"/>
      <c r="F211" s="159"/>
      <c r="G211" s="159"/>
      <c r="H211" s="159"/>
      <c r="I211" s="159"/>
      <c r="J211" s="159"/>
      <c r="K211" s="159"/>
      <c r="L211" s="159"/>
      <c r="M211" s="159"/>
      <c r="N211" s="159"/>
      <c r="O211" s="159"/>
      <c r="P211" s="159"/>
      <c r="Q211" s="159"/>
      <c r="R211" s="159"/>
      <c r="S211" s="159"/>
      <c r="T211" s="159"/>
      <c r="U211" s="159"/>
      <c r="V211" s="159"/>
      <c r="W211" s="159"/>
      <c r="X211" s="159"/>
      <c r="Y211" s="159"/>
      <c r="Z211" s="159"/>
    </row>
    <row r="212">
      <c r="A212" s="159"/>
      <c r="B212" s="159"/>
      <c r="C212" s="159"/>
      <c r="D212" s="159"/>
      <c r="E212" s="159"/>
      <c r="F212" s="159"/>
      <c r="G212" s="159"/>
      <c r="H212" s="159"/>
      <c r="I212" s="159"/>
      <c r="J212" s="159"/>
      <c r="K212" s="159"/>
      <c r="L212" s="159"/>
      <c r="M212" s="159"/>
      <c r="N212" s="159"/>
      <c r="O212" s="159"/>
      <c r="P212" s="159"/>
      <c r="Q212" s="159"/>
      <c r="R212" s="159"/>
      <c r="S212" s="159"/>
      <c r="T212" s="159"/>
      <c r="U212" s="159"/>
      <c r="V212" s="159"/>
      <c r="W212" s="159"/>
      <c r="X212" s="159"/>
      <c r="Y212" s="159"/>
      <c r="Z212" s="159"/>
    </row>
    <row r="213">
      <c r="A213" s="159"/>
      <c r="B213" s="159"/>
      <c r="C213" s="159"/>
      <c r="D213" s="159"/>
      <c r="E213" s="159"/>
      <c r="F213" s="159"/>
      <c r="G213" s="159"/>
      <c r="H213" s="159"/>
      <c r="I213" s="159"/>
      <c r="J213" s="159"/>
      <c r="K213" s="159"/>
      <c r="L213" s="159"/>
      <c r="M213" s="159"/>
      <c r="N213" s="159"/>
      <c r="O213" s="159"/>
      <c r="P213" s="159"/>
      <c r="Q213" s="159"/>
      <c r="R213" s="159"/>
      <c r="S213" s="159"/>
      <c r="T213" s="159"/>
      <c r="U213" s="159"/>
      <c r="V213" s="159"/>
      <c r="W213" s="159"/>
      <c r="X213" s="159"/>
      <c r="Y213" s="159"/>
      <c r="Z213" s="159"/>
    </row>
    <row r="214">
      <c r="A214" s="159"/>
      <c r="B214" s="159"/>
      <c r="C214" s="159"/>
      <c r="D214" s="159"/>
      <c r="E214" s="159"/>
      <c r="F214" s="159"/>
      <c r="G214" s="159"/>
      <c r="H214" s="159"/>
      <c r="I214" s="159"/>
      <c r="J214" s="159"/>
      <c r="K214" s="159"/>
      <c r="L214" s="159"/>
      <c r="M214" s="159"/>
      <c r="N214" s="159"/>
      <c r="O214" s="159"/>
      <c r="P214" s="159"/>
      <c r="Q214" s="159"/>
      <c r="R214" s="159"/>
      <c r="S214" s="159"/>
      <c r="T214" s="159"/>
      <c r="U214" s="159"/>
      <c r="V214" s="159"/>
      <c r="W214" s="159"/>
      <c r="X214" s="159"/>
      <c r="Y214" s="159"/>
      <c r="Z214" s="159"/>
    </row>
    <row r="215">
      <c r="A215" s="159"/>
      <c r="B215" s="159"/>
      <c r="C215" s="159"/>
      <c r="D215" s="159"/>
      <c r="E215" s="159"/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59"/>
      <c r="T215" s="159"/>
      <c r="U215" s="159"/>
      <c r="V215" s="159"/>
      <c r="W215" s="159"/>
      <c r="X215" s="159"/>
      <c r="Y215" s="159"/>
      <c r="Z215" s="159"/>
    </row>
    <row r="216">
      <c r="A216" s="159"/>
      <c r="B216" s="159"/>
      <c r="C216" s="159"/>
      <c r="D216" s="159"/>
      <c r="E216" s="159"/>
      <c r="F216" s="159"/>
      <c r="G216" s="159"/>
      <c r="H216" s="159"/>
      <c r="I216" s="159"/>
      <c r="J216" s="159"/>
      <c r="K216" s="159"/>
      <c r="L216" s="159"/>
      <c r="M216" s="159"/>
      <c r="N216" s="159"/>
      <c r="O216" s="159"/>
      <c r="P216" s="159"/>
      <c r="Q216" s="159"/>
      <c r="R216" s="159"/>
      <c r="S216" s="159"/>
      <c r="T216" s="159"/>
      <c r="U216" s="159"/>
      <c r="V216" s="159"/>
      <c r="W216" s="159"/>
      <c r="X216" s="159"/>
      <c r="Y216" s="159"/>
      <c r="Z216" s="159"/>
    </row>
    <row r="217">
      <c r="A217" s="159"/>
      <c r="B217" s="159"/>
      <c r="C217" s="159"/>
      <c r="D217" s="159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159"/>
      <c r="P217" s="159"/>
      <c r="Q217" s="159"/>
      <c r="R217" s="159"/>
      <c r="S217" s="159"/>
      <c r="T217" s="159"/>
      <c r="U217" s="159"/>
      <c r="V217" s="159"/>
      <c r="W217" s="159"/>
      <c r="X217" s="159"/>
      <c r="Y217" s="159"/>
      <c r="Z217" s="159"/>
    </row>
    <row r="218">
      <c r="A218" s="159"/>
      <c r="B218" s="159"/>
      <c r="C218" s="159"/>
      <c r="D218" s="159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159"/>
      <c r="P218" s="159"/>
      <c r="Q218" s="159"/>
      <c r="R218" s="159"/>
      <c r="S218" s="159"/>
      <c r="T218" s="159"/>
      <c r="U218" s="159"/>
      <c r="V218" s="159"/>
      <c r="W218" s="159"/>
      <c r="X218" s="159"/>
      <c r="Y218" s="159"/>
      <c r="Z218" s="159"/>
    </row>
    <row r="219">
      <c r="A219" s="159"/>
      <c r="B219" s="159"/>
      <c r="C219" s="159"/>
      <c r="D219" s="159"/>
      <c r="E219" s="159"/>
      <c r="F219" s="159"/>
      <c r="G219" s="159"/>
      <c r="H219" s="159"/>
      <c r="I219" s="159"/>
      <c r="J219" s="159"/>
      <c r="K219" s="159"/>
      <c r="L219" s="159"/>
      <c r="M219" s="159"/>
      <c r="N219" s="159"/>
      <c r="O219" s="159"/>
      <c r="P219" s="159"/>
      <c r="Q219" s="159"/>
      <c r="R219" s="159"/>
      <c r="S219" s="159"/>
      <c r="T219" s="159"/>
      <c r="U219" s="159"/>
      <c r="V219" s="159"/>
      <c r="W219" s="159"/>
      <c r="X219" s="159"/>
      <c r="Y219" s="159"/>
      <c r="Z219" s="159"/>
    </row>
    <row r="220">
      <c r="A220" s="159"/>
      <c r="B220" s="159"/>
      <c r="C220" s="159"/>
      <c r="D220" s="159"/>
      <c r="E220" s="159"/>
      <c r="F220" s="159"/>
      <c r="G220" s="159"/>
      <c r="H220" s="159"/>
      <c r="I220" s="159"/>
      <c r="J220" s="159"/>
      <c r="K220" s="159"/>
      <c r="L220" s="159"/>
      <c r="M220" s="159"/>
      <c r="N220" s="159"/>
      <c r="O220" s="159"/>
      <c r="P220" s="159"/>
      <c r="Q220" s="159"/>
      <c r="R220" s="159"/>
      <c r="S220" s="159"/>
      <c r="T220" s="159"/>
      <c r="U220" s="159"/>
      <c r="V220" s="159"/>
      <c r="W220" s="159"/>
      <c r="X220" s="159"/>
      <c r="Y220" s="159"/>
      <c r="Z220" s="159"/>
    </row>
    <row r="221">
      <c r="A221" s="159"/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159"/>
      <c r="P221" s="159"/>
      <c r="Q221" s="159"/>
      <c r="R221" s="159"/>
      <c r="S221" s="159"/>
      <c r="T221" s="159"/>
      <c r="U221" s="159"/>
      <c r="V221" s="159"/>
      <c r="W221" s="159"/>
      <c r="X221" s="159"/>
      <c r="Y221" s="159"/>
      <c r="Z221" s="159"/>
    </row>
    <row r="222">
      <c r="A222" s="159"/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  <c r="Z222" s="159"/>
    </row>
    <row r="223">
      <c r="A223" s="159"/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59"/>
      <c r="Y223" s="159"/>
      <c r="Z223" s="159"/>
    </row>
    <row r="224">
      <c r="A224" s="159"/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159"/>
      <c r="P224" s="159"/>
      <c r="Q224" s="159"/>
      <c r="R224" s="159"/>
      <c r="S224" s="159"/>
      <c r="T224" s="159"/>
      <c r="U224" s="159"/>
      <c r="V224" s="159"/>
      <c r="W224" s="159"/>
      <c r="X224" s="159"/>
      <c r="Y224" s="159"/>
      <c r="Z224" s="159"/>
    </row>
    <row r="225">
      <c r="A225" s="159"/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59"/>
      <c r="Y225" s="159"/>
      <c r="Z225" s="159"/>
    </row>
    <row r="226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159"/>
      <c r="P226" s="159"/>
      <c r="Q226" s="159"/>
      <c r="R226" s="159"/>
      <c r="S226" s="159"/>
      <c r="T226" s="159"/>
      <c r="U226" s="159"/>
      <c r="V226" s="159"/>
      <c r="W226" s="159"/>
      <c r="X226" s="159"/>
      <c r="Y226" s="159"/>
      <c r="Z226" s="159"/>
    </row>
    <row r="227">
      <c r="A227" s="159"/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159"/>
      <c r="Y227" s="159"/>
      <c r="Z227" s="159"/>
    </row>
    <row r="228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159"/>
      <c r="Y228" s="159"/>
      <c r="Z228" s="159"/>
    </row>
    <row r="229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</row>
    <row r="230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159"/>
      <c r="X230" s="159"/>
      <c r="Y230" s="159"/>
      <c r="Z230" s="159"/>
    </row>
    <row r="231">
      <c r="A231" s="159"/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159"/>
      <c r="P231" s="159"/>
      <c r="Q231" s="159"/>
      <c r="R231" s="159"/>
      <c r="S231" s="159"/>
      <c r="T231" s="159"/>
      <c r="U231" s="159"/>
      <c r="V231" s="159"/>
      <c r="W231" s="159"/>
      <c r="X231" s="159"/>
      <c r="Y231" s="159"/>
      <c r="Z231" s="159"/>
    </row>
    <row r="232">
      <c r="A232" s="159"/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</row>
    <row r="233">
      <c r="A233" s="159"/>
      <c r="B233" s="159"/>
      <c r="C233" s="159"/>
      <c r="D233" s="159"/>
      <c r="E233" s="159"/>
      <c r="F233" s="159"/>
      <c r="G233" s="159"/>
      <c r="H233" s="159"/>
      <c r="I233" s="159"/>
      <c r="J233" s="159"/>
      <c r="K233" s="159"/>
      <c r="L233" s="159"/>
      <c r="M233" s="159"/>
      <c r="N233" s="159"/>
      <c r="O233" s="159"/>
      <c r="P233" s="159"/>
      <c r="Q233" s="159"/>
      <c r="R233" s="159"/>
      <c r="S233" s="159"/>
      <c r="T233" s="159"/>
      <c r="U233" s="159"/>
      <c r="V233" s="159"/>
      <c r="W233" s="159"/>
      <c r="X233" s="159"/>
      <c r="Y233" s="159"/>
      <c r="Z233" s="159"/>
    </row>
    <row r="234">
      <c r="A234" s="159"/>
      <c r="B234" s="159"/>
      <c r="C234" s="159"/>
      <c r="D234" s="159"/>
      <c r="E234" s="159"/>
      <c r="F234" s="159"/>
      <c r="G234" s="159"/>
      <c r="H234" s="159"/>
      <c r="I234" s="159"/>
      <c r="J234" s="159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59"/>
      <c r="Y234" s="159"/>
      <c r="Z234" s="159"/>
    </row>
    <row r="235">
      <c r="A235" s="159"/>
      <c r="B235" s="159"/>
      <c r="C235" s="159"/>
      <c r="D235" s="159"/>
      <c r="E235" s="159"/>
      <c r="F235" s="159"/>
      <c r="G235" s="159"/>
      <c r="H235" s="159"/>
      <c r="I235" s="159"/>
      <c r="J235" s="159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159"/>
      <c r="Y235" s="159"/>
      <c r="Z235" s="159"/>
    </row>
    <row r="236">
      <c r="A236" s="159"/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59"/>
      <c r="Y236" s="159"/>
      <c r="Z236" s="159"/>
    </row>
    <row r="237">
      <c r="A237" s="159"/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159"/>
      <c r="Y237" s="159"/>
      <c r="Z237" s="159"/>
    </row>
    <row r="238">
      <c r="A238" s="159"/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59"/>
      <c r="Y238" s="159"/>
      <c r="Z238" s="159"/>
    </row>
    <row r="239">
      <c r="A239" s="159"/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159"/>
      <c r="Y239" s="159"/>
      <c r="Z239" s="159"/>
    </row>
    <row r="240">
      <c r="A240" s="159"/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159"/>
      <c r="P240" s="159"/>
      <c r="Q240" s="159"/>
      <c r="R240" s="159"/>
      <c r="S240" s="159"/>
      <c r="T240" s="159"/>
      <c r="U240" s="159"/>
      <c r="V240" s="159"/>
      <c r="W240" s="159"/>
      <c r="X240" s="159"/>
      <c r="Y240" s="159"/>
      <c r="Z240" s="159"/>
    </row>
    <row r="241">
      <c r="A241" s="159"/>
      <c r="B241" s="159"/>
      <c r="C241" s="159"/>
      <c r="D241" s="159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</row>
    <row r="242">
      <c r="A242" s="159"/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</row>
    <row r="243">
      <c r="A243" s="159"/>
      <c r="B243" s="159"/>
      <c r="C243" s="159"/>
      <c r="D243" s="159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159"/>
      <c r="Y243" s="159"/>
      <c r="Z243" s="159"/>
    </row>
    <row r="244">
      <c r="A244" s="159"/>
      <c r="B244" s="159"/>
      <c r="C244" s="159"/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</row>
    <row r="245">
      <c r="A245" s="159"/>
      <c r="B245" s="159"/>
      <c r="C245" s="159"/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</row>
    <row r="246">
      <c r="A246" s="159"/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159"/>
      <c r="Y246" s="159"/>
      <c r="Z246" s="159"/>
    </row>
    <row r="247">
      <c r="A247" s="159"/>
      <c r="B247" s="159"/>
      <c r="C247" s="159"/>
      <c r="D247" s="159"/>
      <c r="E247" s="159"/>
      <c r="F247" s="159"/>
      <c r="G247" s="159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</row>
    <row r="248">
      <c r="A248" s="159"/>
      <c r="B248" s="159"/>
      <c r="C248" s="159"/>
      <c r="D248" s="159"/>
      <c r="E248" s="159"/>
      <c r="F248" s="159"/>
      <c r="G248" s="159"/>
      <c r="H248" s="159"/>
      <c r="I248" s="159"/>
      <c r="J248" s="159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159"/>
      <c r="Y248" s="159"/>
      <c r="Z248" s="159"/>
    </row>
    <row r="249">
      <c r="A249" s="159"/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159"/>
      <c r="P249" s="159"/>
      <c r="Q249" s="159"/>
      <c r="R249" s="159"/>
      <c r="S249" s="159"/>
      <c r="T249" s="159"/>
      <c r="U249" s="159"/>
      <c r="V249" s="159"/>
      <c r="W249" s="159"/>
      <c r="X249" s="159"/>
      <c r="Y249" s="159"/>
      <c r="Z249" s="159"/>
    </row>
    <row r="250">
      <c r="A250" s="159"/>
      <c r="B250" s="159"/>
      <c r="C250" s="159"/>
      <c r="D250" s="159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159"/>
      <c r="P250" s="159"/>
      <c r="Q250" s="159"/>
      <c r="R250" s="159"/>
      <c r="S250" s="159"/>
      <c r="T250" s="159"/>
      <c r="U250" s="159"/>
      <c r="V250" s="159"/>
      <c r="W250" s="159"/>
      <c r="X250" s="159"/>
      <c r="Y250" s="159"/>
      <c r="Z250" s="159"/>
    </row>
    <row r="251">
      <c r="A251" s="159"/>
      <c r="B251" s="159"/>
      <c r="C251" s="159"/>
      <c r="D251" s="159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159"/>
      <c r="P251" s="159"/>
      <c r="Q251" s="159"/>
      <c r="R251" s="159"/>
      <c r="S251" s="159"/>
      <c r="T251" s="159"/>
      <c r="U251" s="159"/>
      <c r="V251" s="159"/>
      <c r="W251" s="159"/>
      <c r="X251" s="159"/>
      <c r="Y251" s="159"/>
      <c r="Z251" s="159"/>
    </row>
    <row r="252">
      <c r="A252" s="159"/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159"/>
      <c r="Y252" s="159"/>
      <c r="Z252" s="159"/>
    </row>
    <row r="253">
      <c r="A253" s="159"/>
      <c r="B253" s="159"/>
      <c r="C253" s="159"/>
      <c r="D253" s="159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159"/>
      <c r="Y253" s="159"/>
      <c r="Z253" s="159"/>
    </row>
    <row r="254">
      <c r="A254" s="159"/>
      <c r="B254" s="159"/>
      <c r="C254" s="159"/>
      <c r="D254" s="159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59"/>
      <c r="Y254" s="159"/>
      <c r="Z254" s="159"/>
    </row>
    <row r="255">
      <c r="A255" s="159"/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159"/>
      <c r="Y255" s="159"/>
      <c r="Z255" s="159"/>
    </row>
    <row r="256">
      <c r="A256" s="159"/>
      <c r="B256" s="159"/>
      <c r="C256" s="159"/>
      <c r="D256" s="159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159"/>
      <c r="Y256" s="159"/>
      <c r="Z256" s="159"/>
    </row>
    <row r="257">
      <c r="A257" s="159"/>
      <c r="B257" s="159"/>
      <c r="C257" s="159"/>
      <c r="D257" s="159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159"/>
      <c r="Y257" s="159"/>
      <c r="Z257" s="159"/>
    </row>
    <row r="258">
      <c r="A258" s="159"/>
      <c r="B258" s="159"/>
      <c r="C258" s="159"/>
      <c r="D258" s="159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159"/>
      <c r="P258" s="159"/>
      <c r="Q258" s="159"/>
      <c r="R258" s="159"/>
      <c r="S258" s="159"/>
      <c r="T258" s="159"/>
      <c r="U258" s="159"/>
      <c r="V258" s="159"/>
      <c r="W258" s="159"/>
      <c r="X258" s="159"/>
      <c r="Y258" s="159"/>
      <c r="Z258" s="159"/>
    </row>
    <row r="259">
      <c r="A259" s="159"/>
      <c r="B259" s="159"/>
      <c r="C259" s="159"/>
      <c r="D259" s="159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159"/>
      <c r="P259" s="159"/>
      <c r="Q259" s="159"/>
      <c r="R259" s="159"/>
      <c r="S259" s="159"/>
      <c r="T259" s="159"/>
      <c r="U259" s="159"/>
      <c r="V259" s="159"/>
      <c r="W259" s="159"/>
      <c r="X259" s="159"/>
      <c r="Y259" s="159"/>
      <c r="Z259" s="159"/>
    </row>
    <row r="260">
      <c r="A260" s="159"/>
      <c r="B260" s="159"/>
      <c r="C260" s="159"/>
      <c r="D260" s="159"/>
      <c r="E260" s="159"/>
      <c r="F260" s="159"/>
      <c r="G260" s="159"/>
      <c r="H260" s="159"/>
      <c r="I260" s="159"/>
      <c r="J260" s="159"/>
      <c r="K260" s="159"/>
      <c r="L260" s="159"/>
      <c r="M260" s="159"/>
      <c r="N260" s="159"/>
      <c r="O260" s="159"/>
      <c r="P260" s="159"/>
      <c r="Q260" s="159"/>
      <c r="R260" s="159"/>
      <c r="S260" s="159"/>
      <c r="T260" s="159"/>
      <c r="U260" s="159"/>
      <c r="V260" s="159"/>
      <c r="W260" s="159"/>
      <c r="X260" s="159"/>
      <c r="Y260" s="159"/>
      <c r="Z260" s="159"/>
    </row>
    <row r="261">
      <c r="A261" s="159"/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59"/>
      <c r="Y261" s="159"/>
      <c r="Z261" s="159"/>
    </row>
    <row r="262">
      <c r="A262" s="159"/>
      <c r="B262" s="159"/>
      <c r="C262" s="159"/>
      <c r="D262" s="159"/>
      <c r="E262" s="159"/>
      <c r="F262" s="159"/>
      <c r="G262" s="159"/>
      <c r="H262" s="159"/>
      <c r="I262" s="159"/>
      <c r="J262" s="159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159"/>
      <c r="Y262" s="159"/>
      <c r="Z262" s="159"/>
    </row>
    <row r="263">
      <c r="A263" s="159"/>
      <c r="B263" s="159"/>
      <c r="C263" s="159"/>
      <c r="D263" s="159"/>
      <c r="E263" s="159"/>
      <c r="F263" s="159"/>
      <c r="G263" s="159"/>
      <c r="H263" s="159"/>
      <c r="I263" s="159"/>
      <c r="J263" s="159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59"/>
      <c r="Y263" s="159"/>
      <c r="Z263" s="159"/>
    </row>
    <row r="264">
      <c r="A264" s="159"/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159"/>
      <c r="Y264" s="159"/>
      <c r="Z264" s="159"/>
    </row>
    <row r="265">
      <c r="A265" s="159"/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</row>
    <row r="266">
      <c r="A266" s="159"/>
      <c r="B266" s="159"/>
      <c r="C266" s="159"/>
      <c r="D266" s="159"/>
      <c r="E266" s="159"/>
      <c r="F266" s="159"/>
      <c r="G266" s="159"/>
      <c r="H266" s="159"/>
      <c r="I266" s="159"/>
      <c r="J266" s="159"/>
      <c r="K266" s="159"/>
      <c r="L266" s="159"/>
      <c r="M266" s="159"/>
      <c r="N266" s="159"/>
      <c r="O266" s="159"/>
      <c r="P266" s="159"/>
      <c r="Q266" s="159"/>
      <c r="R266" s="159"/>
      <c r="S266" s="159"/>
      <c r="T266" s="159"/>
      <c r="U266" s="159"/>
      <c r="V266" s="159"/>
      <c r="W266" s="159"/>
      <c r="X266" s="159"/>
      <c r="Y266" s="159"/>
      <c r="Z266" s="159"/>
    </row>
    <row r="267">
      <c r="A267" s="159"/>
      <c r="B267" s="159"/>
      <c r="C267" s="159"/>
      <c r="D267" s="159"/>
      <c r="E267" s="159"/>
      <c r="F267" s="159"/>
      <c r="G267" s="159"/>
      <c r="H267" s="159"/>
      <c r="I267" s="159"/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159"/>
      <c r="W267" s="159"/>
      <c r="X267" s="159"/>
      <c r="Y267" s="159"/>
      <c r="Z267" s="159"/>
    </row>
    <row r="268">
      <c r="A268" s="159"/>
      <c r="B268" s="159"/>
      <c r="C268" s="159"/>
      <c r="D268" s="159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159"/>
      <c r="Y268" s="159"/>
      <c r="Z268" s="159"/>
    </row>
    <row r="269">
      <c r="A269" s="159"/>
      <c r="B269" s="159"/>
      <c r="C269" s="159"/>
      <c r="D269" s="159"/>
      <c r="E269" s="159"/>
      <c r="F269" s="159"/>
      <c r="G269" s="159"/>
      <c r="H269" s="159"/>
      <c r="I269" s="159"/>
      <c r="J269" s="159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159"/>
      <c r="Y269" s="159"/>
      <c r="Z269" s="159"/>
    </row>
    <row r="270">
      <c r="A270" s="159"/>
      <c r="B270" s="159"/>
      <c r="C270" s="159"/>
      <c r="D270" s="159"/>
      <c r="E270" s="159"/>
      <c r="F270" s="159"/>
      <c r="G270" s="159"/>
      <c r="H270" s="159"/>
      <c r="I270" s="159"/>
      <c r="J270" s="159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59"/>
      <c r="Y270" s="159"/>
      <c r="Z270" s="159"/>
    </row>
    <row r="271">
      <c r="A271" s="159"/>
      <c r="B271" s="159"/>
      <c r="C271" s="159"/>
      <c r="D271" s="159"/>
      <c r="E271" s="159"/>
      <c r="F271" s="159"/>
      <c r="G271" s="159"/>
      <c r="H271" s="159"/>
      <c r="I271" s="159"/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159"/>
      <c r="Y271" s="159"/>
      <c r="Z271" s="159"/>
    </row>
    <row r="272">
      <c r="A272" s="159"/>
      <c r="B272" s="159"/>
      <c r="C272" s="159"/>
      <c r="D272" s="159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159"/>
      <c r="P272" s="159"/>
      <c r="Q272" s="159"/>
      <c r="R272" s="159"/>
      <c r="S272" s="159"/>
      <c r="T272" s="159"/>
      <c r="U272" s="159"/>
      <c r="V272" s="159"/>
      <c r="W272" s="159"/>
      <c r="X272" s="159"/>
      <c r="Y272" s="159"/>
      <c r="Z272" s="159"/>
    </row>
    <row r="273">
      <c r="A273" s="159"/>
      <c r="B273" s="159"/>
      <c r="C273" s="159"/>
      <c r="D273" s="159"/>
      <c r="E273" s="159"/>
      <c r="F273" s="159"/>
      <c r="G273" s="159"/>
      <c r="H273" s="159"/>
      <c r="I273" s="159"/>
      <c r="J273" s="159"/>
      <c r="K273" s="159"/>
      <c r="L273" s="159"/>
      <c r="M273" s="159"/>
      <c r="N273" s="159"/>
      <c r="O273" s="159"/>
      <c r="P273" s="159"/>
      <c r="Q273" s="159"/>
      <c r="R273" s="159"/>
      <c r="S273" s="159"/>
      <c r="T273" s="159"/>
      <c r="U273" s="159"/>
      <c r="V273" s="159"/>
      <c r="W273" s="159"/>
      <c r="X273" s="159"/>
      <c r="Y273" s="159"/>
      <c r="Z273" s="159"/>
    </row>
    <row r="274">
      <c r="A274" s="159"/>
      <c r="B274" s="159"/>
      <c r="C274" s="159"/>
      <c r="D274" s="159"/>
      <c r="E274" s="159"/>
      <c r="F274" s="159"/>
      <c r="G274" s="159"/>
      <c r="H274" s="159"/>
      <c r="I274" s="159"/>
      <c r="J274" s="159"/>
      <c r="K274" s="159"/>
      <c r="L274" s="159"/>
      <c r="M274" s="159"/>
      <c r="N274" s="159"/>
      <c r="O274" s="159"/>
      <c r="P274" s="159"/>
      <c r="Q274" s="159"/>
      <c r="R274" s="159"/>
      <c r="S274" s="159"/>
      <c r="T274" s="159"/>
      <c r="U274" s="159"/>
      <c r="V274" s="159"/>
      <c r="W274" s="159"/>
      <c r="X274" s="159"/>
      <c r="Y274" s="159"/>
      <c r="Z274" s="159"/>
    </row>
    <row r="275">
      <c r="A275" s="159"/>
      <c r="B275" s="159"/>
      <c r="C275" s="159"/>
      <c r="D275" s="159"/>
      <c r="E275" s="159"/>
      <c r="F275" s="159"/>
      <c r="G275" s="159"/>
      <c r="H275" s="159"/>
      <c r="I275" s="159"/>
      <c r="J275" s="159"/>
      <c r="K275" s="159"/>
      <c r="L275" s="159"/>
      <c r="M275" s="159"/>
      <c r="N275" s="159"/>
      <c r="O275" s="159"/>
      <c r="P275" s="159"/>
      <c r="Q275" s="159"/>
      <c r="R275" s="159"/>
      <c r="S275" s="159"/>
      <c r="T275" s="159"/>
      <c r="U275" s="159"/>
      <c r="V275" s="159"/>
      <c r="W275" s="159"/>
      <c r="X275" s="159"/>
      <c r="Y275" s="159"/>
      <c r="Z275" s="159"/>
    </row>
    <row r="276">
      <c r="A276" s="159"/>
      <c r="B276" s="159"/>
      <c r="C276" s="159"/>
      <c r="D276" s="159"/>
      <c r="E276" s="159"/>
      <c r="F276" s="159"/>
      <c r="G276" s="159"/>
      <c r="H276" s="159"/>
      <c r="I276" s="159"/>
      <c r="J276" s="159"/>
      <c r="K276" s="159"/>
      <c r="L276" s="159"/>
      <c r="M276" s="159"/>
      <c r="N276" s="159"/>
      <c r="O276" s="159"/>
      <c r="P276" s="159"/>
      <c r="Q276" s="159"/>
      <c r="R276" s="159"/>
      <c r="S276" s="159"/>
      <c r="T276" s="159"/>
      <c r="U276" s="159"/>
      <c r="V276" s="159"/>
      <c r="W276" s="159"/>
      <c r="X276" s="159"/>
      <c r="Y276" s="159"/>
      <c r="Z276" s="159"/>
    </row>
    <row r="277">
      <c r="A277" s="159"/>
      <c r="B277" s="159"/>
      <c r="C277" s="159"/>
      <c r="D277" s="159"/>
      <c r="E277" s="159"/>
      <c r="F277" s="159"/>
      <c r="G277" s="159"/>
      <c r="H277" s="159"/>
      <c r="I277" s="159"/>
      <c r="J277" s="159"/>
      <c r="K277" s="159"/>
      <c r="L277" s="159"/>
      <c r="M277" s="159"/>
      <c r="N277" s="159"/>
      <c r="O277" s="159"/>
      <c r="P277" s="159"/>
      <c r="Q277" s="159"/>
      <c r="R277" s="159"/>
      <c r="S277" s="159"/>
      <c r="T277" s="159"/>
      <c r="U277" s="159"/>
      <c r="V277" s="159"/>
      <c r="W277" s="159"/>
      <c r="X277" s="159"/>
      <c r="Y277" s="159"/>
      <c r="Z277" s="159"/>
    </row>
    <row r="278">
      <c r="A278" s="159"/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159"/>
      <c r="T278" s="159"/>
      <c r="U278" s="159"/>
      <c r="V278" s="159"/>
      <c r="W278" s="159"/>
      <c r="X278" s="159"/>
      <c r="Y278" s="159"/>
      <c r="Z278" s="159"/>
    </row>
    <row r="279">
      <c r="A279" s="159"/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59"/>
      <c r="R279" s="159"/>
      <c r="S279" s="159"/>
      <c r="T279" s="159"/>
      <c r="U279" s="159"/>
      <c r="V279" s="159"/>
      <c r="W279" s="159"/>
      <c r="X279" s="159"/>
      <c r="Y279" s="159"/>
      <c r="Z279" s="159"/>
    </row>
    <row r="280">
      <c r="A280" s="159"/>
      <c r="B280" s="159"/>
      <c r="C280" s="159"/>
      <c r="D280" s="159"/>
      <c r="E280" s="159"/>
      <c r="F280" s="159"/>
      <c r="G280" s="159"/>
      <c r="H280" s="159"/>
      <c r="I280" s="159"/>
      <c r="J280" s="159"/>
      <c r="K280" s="159"/>
      <c r="L280" s="159"/>
      <c r="M280" s="159"/>
      <c r="N280" s="159"/>
      <c r="O280" s="159"/>
      <c r="P280" s="159"/>
      <c r="Q280" s="159"/>
      <c r="R280" s="159"/>
      <c r="S280" s="159"/>
      <c r="T280" s="159"/>
      <c r="U280" s="159"/>
      <c r="V280" s="159"/>
      <c r="W280" s="159"/>
      <c r="X280" s="159"/>
      <c r="Y280" s="159"/>
      <c r="Z280" s="159"/>
    </row>
    <row r="281">
      <c r="A281" s="159"/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</row>
    <row r="282">
      <c r="A282" s="159"/>
      <c r="B282" s="159"/>
      <c r="C282" s="159"/>
      <c r="D282" s="159"/>
      <c r="E282" s="159"/>
      <c r="F282" s="159"/>
      <c r="G282" s="159"/>
      <c r="H282" s="159"/>
      <c r="I282" s="159"/>
      <c r="J282" s="159"/>
      <c r="K282" s="159"/>
      <c r="L282" s="159"/>
      <c r="M282" s="159"/>
      <c r="N282" s="159"/>
      <c r="O282" s="159"/>
      <c r="P282" s="159"/>
      <c r="Q282" s="159"/>
      <c r="R282" s="159"/>
      <c r="S282" s="159"/>
      <c r="T282" s="159"/>
      <c r="U282" s="159"/>
      <c r="V282" s="159"/>
      <c r="W282" s="159"/>
      <c r="X282" s="159"/>
      <c r="Y282" s="159"/>
      <c r="Z282" s="159"/>
    </row>
    <row r="283">
      <c r="A283" s="159"/>
      <c r="B283" s="159"/>
      <c r="C283" s="159"/>
      <c r="D283" s="159"/>
      <c r="E283" s="159"/>
      <c r="F283" s="159"/>
      <c r="G283" s="159"/>
      <c r="H283" s="159"/>
      <c r="I283" s="159"/>
      <c r="J283" s="159"/>
      <c r="K283" s="159"/>
      <c r="L283" s="159"/>
      <c r="M283" s="159"/>
      <c r="N283" s="159"/>
      <c r="O283" s="159"/>
      <c r="P283" s="159"/>
      <c r="Q283" s="159"/>
      <c r="R283" s="159"/>
      <c r="S283" s="159"/>
      <c r="T283" s="159"/>
      <c r="U283" s="159"/>
      <c r="V283" s="159"/>
      <c r="W283" s="159"/>
      <c r="X283" s="159"/>
      <c r="Y283" s="159"/>
      <c r="Z283" s="159"/>
    </row>
    <row r="284">
      <c r="A284" s="159"/>
      <c r="B284" s="159"/>
      <c r="C284" s="159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159"/>
      <c r="P284" s="159"/>
      <c r="Q284" s="159"/>
      <c r="R284" s="159"/>
      <c r="S284" s="159"/>
      <c r="T284" s="159"/>
      <c r="U284" s="159"/>
      <c r="V284" s="159"/>
      <c r="W284" s="159"/>
      <c r="X284" s="159"/>
      <c r="Y284" s="159"/>
      <c r="Z284" s="159"/>
    </row>
    <row r="285">
      <c r="A285" s="159"/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159"/>
      <c r="T285" s="159"/>
      <c r="U285" s="159"/>
      <c r="V285" s="159"/>
      <c r="W285" s="159"/>
      <c r="X285" s="159"/>
      <c r="Y285" s="159"/>
      <c r="Z285" s="159"/>
    </row>
    <row r="286">
      <c r="A286" s="159"/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</row>
    <row r="287">
      <c r="A287" s="159"/>
      <c r="B287" s="159"/>
      <c r="C287" s="159"/>
      <c r="D287" s="159"/>
      <c r="E287" s="159"/>
      <c r="F287" s="159"/>
      <c r="G287" s="159"/>
      <c r="H287" s="159"/>
      <c r="I287" s="159"/>
      <c r="J287" s="159"/>
      <c r="K287" s="159"/>
      <c r="L287" s="159"/>
      <c r="M287" s="159"/>
      <c r="N287" s="159"/>
      <c r="O287" s="159"/>
      <c r="P287" s="159"/>
      <c r="Q287" s="159"/>
      <c r="R287" s="159"/>
      <c r="S287" s="159"/>
      <c r="T287" s="159"/>
      <c r="U287" s="159"/>
      <c r="V287" s="159"/>
      <c r="W287" s="159"/>
      <c r="X287" s="159"/>
      <c r="Y287" s="159"/>
      <c r="Z287" s="159"/>
    </row>
    <row r="288">
      <c r="A288" s="159"/>
      <c r="B288" s="159"/>
      <c r="C288" s="159"/>
      <c r="D288" s="159"/>
      <c r="E288" s="159"/>
      <c r="F288" s="159"/>
      <c r="G288" s="159"/>
      <c r="H288" s="159"/>
      <c r="I288" s="159"/>
      <c r="J288" s="159"/>
      <c r="K288" s="159"/>
      <c r="L288" s="159"/>
      <c r="M288" s="159"/>
      <c r="N288" s="159"/>
      <c r="O288" s="159"/>
      <c r="P288" s="159"/>
      <c r="Q288" s="159"/>
      <c r="R288" s="159"/>
      <c r="S288" s="159"/>
      <c r="T288" s="159"/>
      <c r="U288" s="159"/>
      <c r="V288" s="159"/>
      <c r="W288" s="159"/>
      <c r="X288" s="159"/>
      <c r="Y288" s="159"/>
      <c r="Z288" s="159"/>
    </row>
    <row r="289">
      <c r="A289" s="159"/>
      <c r="B289" s="159"/>
      <c r="C289" s="159"/>
      <c r="D289" s="159"/>
      <c r="E289" s="159"/>
      <c r="F289" s="159"/>
      <c r="G289" s="159"/>
      <c r="H289" s="159"/>
      <c r="I289" s="159"/>
      <c r="J289" s="159"/>
      <c r="K289" s="159"/>
      <c r="L289" s="159"/>
      <c r="M289" s="159"/>
      <c r="N289" s="159"/>
      <c r="O289" s="159"/>
      <c r="P289" s="159"/>
      <c r="Q289" s="159"/>
      <c r="R289" s="159"/>
      <c r="S289" s="159"/>
      <c r="T289" s="159"/>
      <c r="U289" s="159"/>
      <c r="V289" s="159"/>
      <c r="W289" s="159"/>
      <c r="X289" s="159"/>
      <c r="Y289" s="159"/>
      <c r="Z289" s="159"/>
    </row>
    <row r="290">
      <c r="A290" s="159"/>
      <c r="B290" s="159"/>
      <c r="C290" s="159"/>
      <c r="D290" s="159"/>
      <c r="E290" s="159"/>
      <c r="F290" s="159"/>
      <c r="G290" s="159"/>
      <c r="H290" s="159"/>
      <c r="I290" s="159"/>
      <c r="J290" s="159"/>
      <c r="K290" s="159"/>
      <c r="L290" s="159"/>
      <c r="M290" s="159"/>
      <c r="N290" s="159"/>
      <c r="O290" s="159"/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  <c r="Z290" s="159"/>
    </row>
    <row r="291">
      <c r="A291" s="159"/>
      <c r="B291" s="159"/>
      <c r="C291" s="159"/>
      <c r="D291" s="159"/>
      <c r="E291" s="159"/>
      <c r="F291" s="159"/>
      <c r="G291" s="159"/>
      <c r="H291" s="159"/>
      <c r="I291" s="159"/>
      <c r="J291" s="159"/>
      <c r="K291" s="159"/>
      <c r="L291" s="159"/>
      <c r="M291" s="159"/>
      <c r="N291" s="159"/>
      <c r="O291" s="159"/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  <c r="Z291" s="159"/>
    </row>
    <row r="292">
      <c r="A292" s="159"/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159"/>
      <c r="T292" s="159"/>
      <c r="U292" s="159"/>
      <c r="V292" s="159"/>
      <c r="W292" s="159"/>
      <c r="X292" s="159"/>
      <c r="Y292" s="159"/>
      <c r="Z292" s="159"/>
    </row>
    <row r="293">
      <c r="A293" s="159"/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59"/>
      <c r="P293" s="159"/>
      <c r="Q293" s="159"/>
      <c r="R293" s="159"/>
      <c r="S293" s="159"/>
      <c r="T293" s="159"/>
      <c r="U293" s="159"/>
      <c r="V293" s="159"/>
      <c r="W293" s="159"/>
      <c r="X293" s="159"/>
      <c r="Y293" s="159"/>
      <c r="Z293" s="159"/>
    </row>
    <row r="294">
      <c r="A294" s="159"/>
      <c r="B294" s="159"/>
      <c r="C294" s="159"/>
      <c r="D294" s="159"/>
      <c r="E294" s="159"/>
      <c r="F294" s="159"/>
      <c r="G294" s="159"/>
      <c r="H294" s="159"/>
      <c r="I294" s="159"/>
      <c r="J294" s="159"/>
      <c r="K294" s="159"/>
      <c r="L294" s="159"/>
      <c r="M294" s="159"/>
      <c r="N294" s="159"/>
      <c r="O294" s="159"/>
      <c r="P294" s="159"/>
      <c r="Q294" s="159"/>
      <c r="R294" s="159"/>
      <c r="S294" s="159"/>
      <c r="T294" s="159"/>
      <c r="U294" s="159"/>
      <c r="V294" s="159"/>
      <c r="W294" s="159"/>
      <c r="X294" s="159"/>
      <c r="Y294" s="159"/>
      <c r="Z294" s="159"/>
    </row>
    <row r="295">
      <c r="A295" s="159"/>
      <c r="B295" s="159"/>
      <c r="C295" s="159"/>
      <c r="D295" s="159"/>
      <c r="E295" s="159"/>
      <c r="F295" s="159"/>
      <c r="G295" s="159"/>
      <c r="H295" s="159"/>
      <c r="I295" s="159"/>
      <c r="J295" s="159"/>
      <c r="K295" s="159"/>
      <c r="L295" s="159"/>
      <c r="M295" s="159"/>
      <c r="N295" s="159"/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</row>
    <row r="296">
      <c r="A296" s="159"/>
      <c r="B296" s="159"/>
      <c r="C296" s="159"/>
      <c r="D296" s="159"/>
      <c r="E296" s="159"/>
      <c r="F296" s="159"/>
      <c r="G296" s="159"/>
      <c r="H296" s="159"/>
      <c r="I296" s="159"/>
      <c r="J296" s="159"/>
      <c r="K296" s="159"/>
      <c r="L296" s="159"/>
      <c r="M296" s="159"/>
      <c r="N296" s="159"/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</row>
    <row r="297">
      <c r="A297" s="159"/>
      <c r="B297" s="159"/>
      <c r="C297" s="159"/>
      <c r="D297" s="159"/>
      <c r="E297" s="159"/>
      <c r="F297" s="159"/>
      <c r="G297" s="159"/>
      <c r="H297" s="159"/>
      <c r="I297" s="159"/>
      <c r="J297" s="159"/>
      <c r="K297" s="159"/>
      <c r="L297" s="159"/>
      <c r="M297" s="159"/>
      <c r="N297" s="159"/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</row>
    <row r="298">
      <c r="A298" s="159"/>
      <c r="B298" s="159"/>
      <c r="C298" s="159"/>
      <c r="D298" s="159"/>
      <c r="E298" s="159"/>
      <c r="F298" s="159"/>
      <c r="G298" s="159"/>
      <c r="H298" s="159"/>
      <c r="I298" s="159"/>
      <c r="J298" s="159"/>
      <c r="K298" s="159"/>
      <c r="L298" s="159"/>
      <c r="M298" s="159"/>
      <c r="N298" s="159"/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</row>
    <row r="299">
      <c r="A299" s="159"/>
      <c r="B299" s="159"/>
      <c r="C299" s="159"/>
      <c r="D299" s="159"/>
      <c r="E299" s="159"/>
      <c r="F299" s="159"/>
      <c r="G299" s="159"/>
      <c r="H299" s="159"/>
      <c r="I299" s="159"/>
      <c r="J299" s="159"/>
      <c r="K299" s="159"/>
      <c r="L299" s="159"/>
      <c r="M299" s="159"/>
      <c r="N299" s="159"/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</row>
    <row r="300">
      <c r="A300" s="159"/>
      <c r="B300" s="159"/>
      <c r="C300" s="159"/>
      <c r="D300" s="159"/>
      <c r="E300" s="159"/>
      <c r="F300" s="159"/>
      <c r="G300" s="159"/>
      <c r="H300" s="159"/>
      <c r="I300" s="159"/>
      <c r="J300" s="159"/>
      <c r="K300" s="159"/>
      <c r="L300" s="159"/>
      <c r="M300" s="159"/>
      <c r="N300" s="159"/>
      <c r="O300" s="159"/>
      <c r="P300" s="159"/>
      <c r="Q300" s="159"/>
      <c r="R300" s="159"/>
      <c r="S300" s="159"/>
      <c r="T300" s="159"/>
      <c r="U300" s="159"/>
      <c r="V300" s="159"/>
      <c r="W300" s="159"/>
      <c r="X300" s="159"/>
      <c r="Y300" s="159"/>
      <c r="Z300" s="159"/>
    </row>
    <row r="301">
      <c r="A301" s="159"/>
      <c r="B301" s="159"/>
      <c r="C301" s="159"/>
      <c r="D301" s="159"/>
      <c r="E301" s="159"/>
      <c r="F301" s="159"/>
      <c r="G301" s="159"/>
      <c r="H301" s="159"/>
      <c r="I301" s="159"/>
      <c r="J301" s="159"/>
      <c r="K301" s="159"/>
      <c r="L301" s="159"/>
      <c r="M301" s="159"/>
      <c r="N301" s="159"/>
      <c r="O301" s="159"/>
      <c r="P301" s="159"/>
      <c r="Q301" s="159"/>
      <c r="R301" s="159"/>
      <c r="S301" s="159"/>
      <c r="T301" s="159"/>
      <c r="U301" s="159"/>
      <c r="V301" s="159"/>
      <c r="W301" s="159"/>
      <c r="X301" s="159"/>
      <c r="Y301" s="159"/>
      <c r="Z301" s="159"/>
    </row>
    <row r="302">
      <c r="A302" s="159"/>
      <c r="B302" s="159"/>
      <c r="C302" s="159"/>
      <c r="D302" s="159"/>
      <c r="E302" s="159"/>
      <c r="F302" s="159"/>
      <c r="G302" s="159"/>
      <c r="H302" s="159"/>
      <c r="I302" s="159"/>
      <c r="J302" s="159"/>
      <c r="K302" s="159"/>
      <c r="L302" s="159"/>
      <c r="M302" s="159"/>
      <c r="N302" s="159"/>
      <c r="O302" s="159"/>
      <c r="P302" s="159"/>
      <c r="Q302" s="159"/>
      <c r="R302" s="159"/>
      <c r="S302" s="159"/>
      <c r="T302" s="159"/>
      <c r="U302" s="159"/>
      <c r="V302" s="159"/>
      <c r="W302" s="159"/>
      <c r="X302" s="159"/>
      <c r="Y302" s="159"/>
      <c r="Z302" s="159"/>
    </row>
    <row r="303">
      <c r="A303" s="159"/>
      <c r="B303" s="159"/>
      <c r="C303" s="159"/>
      <c r="D303" s="159"/>
      <c r="E303" s="159"/>
      <c r="F303" s="159"/>
      <c r="G303" s="159"/>
      <c r="H303" s="159"/>
      <c r="I303" s="159"/>
      <c r="J303" s="159"/>
      <c r="K303" s="159"/>
      <c r="L303" s="159"/>
      <c r="M303" s="159"/>
      <c r="N303" s="159"/>
      <c r="O303" s="159"/>
      <c r="P303" s="159"/>
      <c r="Q303" s="159"/>
      <c r="R303" s="159"/>
      <c r="S303" s="159"/>
      <c r="T303" s="159"/>
      <c r="U303" s="159"/>
      <c r="V303" s="159"/>
      <c r="W303" s="159"/>
      <c r="X303" s="159"/>
      <c r="Y303" s="159"/>
      <c r="Z303" s="159"/>
    </row>
    <row r="304">
      <c r="A304" s="159"/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</row>
    <row r="305">
      <c r="A305" s="159"/>
      <c r="B305" s="159"/>
      <c r="C305" s="159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159"/>
      <c r="P305" s="159"/>
      <c r="Q305" s="159"/>
      <c r="R305" s="159"/>
      <c r="S305" s="159"/>
      <c r="T305" s="159"/>
      <c r="U305" s="159"/>
      <c r="V305" s="159"/>
      <c r="W305" s="159"/>
      <c r="X305" s="159"/>
      <c r="Y305" s="159"/>
      <c r="Z305" s="159"/>
    </row>
    <row r="306">
      <c r="A306" s="159"/>
      <c r="B306" s="159"/>
      <c r="C306" s="159"/>
      <c r="D306" s="159"/>
      <c r="E306" s="159"/>
      <c r="F306" s="159"/>
      <c r="G306" s="159"/>
      <c r="H306" s="159"/>
      <c r="I306" s="159"/>
      <c r="J306" s="159"/>
      <c r="K306" s="159"/>
      <c r="L306" s="159"/>
      <c r="M306" s="159"/>
      <c r="N306" s="159"/>
      <c r="O306" s="159"/>
      <c r="P306" s="159"/>
      <c r="Q306" s="159"/>
      <c r="R306" s="159"/>
      <c r="S306" s="159"/>
      <c r="T306" s="159"/>
      <c r="U306" s="159"/>
      <c r="V306" s="159"/>
      <c r="W306" s="159"/>
      <c r="X306" s="159"/>
      <c r="Y306" s="159"/>
      <c r="Z306" s="159"/>
    </row>
    <row r="307">
      <c r="A307" s="159"/>
      <c r="B307" s="159"/>
      <c r="C307" s="159"/>
      <c r="D307" s="159"/>
      <c r="E307" s="159"/>
      <c r="F307" s="159"/>
      <c r="G307" s="159"/>
      <c r="H307" s="159"/>
      <c r="I307" s="159"/>
      <c r="J307" s="159"/>
      <c r="K307" s="159"/>
      <c r="L307" s="159"/>
      <c r="M307" s="159"/>
      <c r="N307" s="159"/>
      <c r="O307" s="159"/>
      <c r="P307" s="159"/>
      <c r="Q307" s="159"/>
      <c r="R307" s="159"/>
      <c r="S307" s="159"/>
      <c r="T307" s="159"/>
      <c r="U307" s="159"/>
      <c r="V307" s="159"/>
      <c r="W307" s="159"/>
      <c r="X307" s="159"/>
      <c r="Y307" s="159"/>
      <c r="Z307" s="159"/>
    </row>
    <row r="308">
      <c r="A308" s="159"/>
      <c r="B308" s="159"/>
      <c r="C308" s="159"/>
      <c r="D308" s="159"/>
      <c r="E308" s="159"/>
      <c r="F308" s="159"/>
      <c r="G308" s="159"/>
      <c r="H308" s="159"/>
      <c r="I308" s="159"/>
      <c r="J308" s="159"/>
      <c r="K308" s="159"/>
      <c r="L308" s="159"/>
      <c r="M308" s="159"/>
      <c r="N308" s="159"/>
      <c r="O308" s="159"/>
      <c r="P308" s="159"/>
      <c r="Q308" s="159"/>
      <c r="R308" s="159"/>
      <c r="S308" s="159"/>
      <c r="T308" s="159"/>
      <c r="U308" s="159"/>
      <c r="V308" s="159"/>
      <c r="W308" s="159"/>
      <c r="X308" s="159"/>
      <c r="Y308" s="159"/>
      <c r="Z308" s="159"/>
    </row>
    <row r="309">
      <c r="A309" s="159"/>
      <c r="B309" s="159"/>
      <c r="C309" s="159"/>
      <c r="D309" s="159"/>
      <c r="E309" s="159"/>
      <c r="F309" s="159"/>
      <c r="G309" s="159"/>
      <c r="H309" s="159"/>
      <c r="I309" s="159"/>
      <c r="J309" s="159"/>
      <c r="K309" s="159"/>
      <c r="L309" s="159"/>
      <c r="M309" s="159"/>
      <c r="N309" s="159"/>
      <c r="O309" s="159"/>
      <c r="P309" s="159"/>
      <c r="Q309" s="159"/>
      <c r="R309" s="159"/>
      <c r="S309" s="159"/>
      <c r="T309" s="159"/>
      <c r="U309" s="159"/>
      <c r="V309" s="159"/>
      <c r="W309" s="159"/>
      <c r="X309" s="159"/>
      <c r="Y309" s="159"/>
      <c r="Z309" s="159"/>
    </row>
    <row r="310">
      <c r="A310" s="159"/>
      <c r="B310" s="159"/>
      <c r="C310" s="159"/>
      <c r="D310" s="159"/>
      <c r="E310" s="159"/>
      <c r="F310" s="159"/>
      <c r="G310" s="159"/>
      <c r="H310" s="159"/>
      <c r="I310" s="159"/>
      <c r="J310" s="159"/>
      <c r="K310" s="159"/>
      <c r="L310" s="159"/>
      <c r="M310" s="159"/>
      <c r="N310" s="159"/>
      <c r="O310" s="159"/>
      <c r="P310" s="159"/>
      <c r="Q310" s="159"/>
      <c r="R310" s="159"/>
      <c r="S310" s="159"/>
      <c r="T310" s="159"/>
      <c r="U310" s="159"/>
      <c r="V310" s="159"/>
      <c r="W310" s="159"/>
      <c r="X310" s="159"/>
      <c r="Y310" s="159"/>
      <c r="Z310" s="159"/>
    </row>
    <row r="311">
      <c r="A311" s="159"/>
      <c r="B311" s="159"/>
      <c r="C311" s="159"/>
      <c r="D311" s="159"/>
      <c r="E311" s="159"/>
      <c r="F311" s="159"/>
      <c r="G311" s="159"/>
      <c r="H311" s="159"/>
      <c r="I311" s="159"/>
      <c r="J311" s="159"/>
      <c r="K311" s="159"/>
      <c r="L311" s="159"/>
      <c r="M311" s="159"/>
      <c r="N311" s="159"/>
      <c r="O311" s="159"/>
      <c r="P311" s="159"/>
      <c r="Q311" s="159"/>
      <c r="R311" s="159"/>
      <c r="S311" s="159"/>
      <c r="T311" s="159"/>
      <c r="U311" s="159"/>
      <c r="V311" s="159"/>
      <c r="W311" s="159"/>
      <c r="X311" s="159"/>
      <c r="Y311" s="159"/>
      <c r="Z311" s="159"/>
    </row>
    <row r="312">
      <c r="A312" s="159"/>
      <c r="B312" s="159"/>
      <c r="C312" s="159"/>
      <c r="D312" s="159"/>
      <c r="E312" s="159"/>
      <c r="F312" s="159"/>
      <c r="G312" s="159"/>
      <c r="H312" s="159"/>
      <c r="I312" s="159"/>
      <c r="J312" s="159"/>
      <c r="K312" s="159"/>
      <c r="L312" s="159"/>
      <c r="M312" s="159"/>
      <c r="N312" s="159"/>
      <c r="O312" s="159"/>
      <c r="P312" s="159"/>
      <c r="Q312" s="159"/>
      <c r="R312" s="159"/>
      <c r="S312" s="159"/>
      <c r="T312" s="159"/>
      <c r="U312" s="159"/>
      <c r="V312" s="159"/>
      <c r="W312" s="159"/>
      <c r="X312" s="159"/>
      <c r="Y312" s="159"/>
      <c r="Z312" s="159"/>
    </row>
    <row r="313">
      <c r="A313" s="159"/>
      <c r="B313" s="159"/>
      <c r="C313" s="159"/>
      <c r="D313" s="159"/>
      <c r="E313" s="159"/>
      <c r="F313" s="159"/>
      <c r="G313" s="159"/>
      <c r="H313" s="159"/>
      <c r="I313" s="159"/>
      <c r="J313" s="159"/>
      <c r="K313" s="159"/>
      <c r="L313" s="159"/>
      <c r="M313" s="159"/>
      <c r="N313" s="159"/>
      <c r="O313" s="159"/>
      <c r="P313" s="159"/>
      <c r="Q313" s="159"/>
      <c r="R313" s="159"/>
      <c r="S313" s="159"/>
      <c r="T313" s="159"/>
      <c r="U313" s="159"/>
      <c r="V313" s="159"/>
      <c r="W313" s="159"/>
      <c r="X313" s="159"/>
      <c r="Y313" s="159"/>
      <c r="Z313" s="159"/>
    </row>
    <row r="314">
      <c r="A314" s="159"/>
      <c r="B314" s="159"/>
      <c r="C314" s="159"/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59"/>
      <c r="Q314" s="159"/>
      <c r="R314" s="159"/>
      <c r="S314" s="159"/>
      <c r="T314" s="159"/>
      <c r="U314" s="159"/>
      <c r="V314" s="159"/>
      <c r="W314" s="159"/>
      <c r="X314" s="159"/>
      <c r="Y314" s="159"/>
      <c r="Z314" s="159"/>
    </row>
    <row r="315">
      <c r="A315" s="159"/>
      <c r="B315" s="159"/>
      <c r="C315" s="159"/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59"/>
      <c r="Q315" s="159"/>
      <c r="R315" s="159"/>
      <c r="S315" s="159"/>
      <c r="T315" s="159"/>
      <c r="U315" s="159"/>
      <c r="V315" s="159"/>
      <c r="W315" s="159"/>
      <c r="X315" s="159"/>
      <c r="Y315" s="159"/>
      <c r="Z315" s="159"/>
    </row>
    <row r="316">
      <c r="A316" s="159"/>
      <c r="B316" s="159"/>
      <c r="C316" s="159"/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59"/>
      <c r="Q316" s="159"/>
      <c r="R316" s="159"/>
      <c r="S316" s="159"/>
      <c r="T316" s="159"/>
      <c r="U316" s="159"/>
      <c r="V316" s="159"/>
      <c r="W316" s="159"/>
      <c r="X316" s="159"/>
      <c r="Y316" s="159"/>
      <c r="Z316" s="159"/>
    </row>
    <row r="317">
      <c r="A317" s="159"/>
      <c r="B317" s="159"/>
      <c r="C317" s="159"/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59"/>
      <c r="Q317" s="159"/>
      <c r="R317" s="159"/>
      <c r="S317" s="159"/>
      <c r="T317" s="159"/>
      <c r="U317" s="159"/>
      <c r="V317" s="159"/>
      <c r="W317" s="159"/>
      <c r="X317" s="159"/>
      <c r="Y317" s="159"/>
      <c r="Z317" s="159"/>
    </row>
    <row r="318">
      <c r="A318" s="159"/>
      <c r="B318" s="159"/>
      <c r="C318" s="159"/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59"/>
      <c r="Q318" s="159"/>
      <c r="R318" s="159"/>
      <c r="S318" s="159"/>
      <c r="T318" s="159"/>
      <c r="U318" s="159"/>
      <c r="V318" s="159"/>
      <c r="W318" s="159"/>
      <c r="X318" s="159"/>
      <c r="Y318" s="159"/>
      <c r="Z318" s="159"/>
    </row>
    <row r="319">
      <c r="A319" s="159"/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159"/>
      <c r="T319" s="159"/>
      <c r="U319" s="159"/>
      <c r="V319" s="159"/>
      <c r="W319" s="159"/>
      <c r="X319" s="159"/>
      <c r="Y319" s="159"/>
      <c r="Z319" s="159"/>
    </row>
    <row r="320">
      <c r="A320" s="159"/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</row>
    <row r="321">
      <c r="A321" s="159"/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159"/>
      <c r="T321" s="159"/>
      <c r="U321" s="159"/>
      <c r="V321" s="159"/>
      <c r="W321" s="159"/>
      <c r="X321" s="159"/>
      <c r="Y321" s="159"/>
      <c r="Z321" s="159"/>
    </row>
    <row r="322">
      <c r="A322" s="159"/>
      <c r="B322" s="159"/>
      <c r="C322" s="159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159"/>
      <c r="T322" s="159"/>
      <c r="U322" s="159"/>
      <c r="V322" s="159"/>
      <c r="W322" s="159"/>
      <c r="X322" s="159"/>
      <c r="Y322" s="159"/>
      <c r="Z322" s="159"/>
    </row>
    <row r="323">
      <c r="A323" s="159"/>
      <c r="B323" s="159"/>
      <c r="C323" s="159"/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59"/>
      <c r="Q323" s="159"/>
      <c r="R323" s="159"/>
      <c r="S323" s="159"/>
      <c r="T323" s="159"/>
      <c r="U323" s="159"/>
      <c r="V323" s="159"/>
      <c r="W323" s="159"/>
      <c r="X323" s="159"/>
      <c r="Y323" s="159"/>
      <c r="Z323" s="159"/>
    </row>
    <row r="324">
      <c r="A324" s="159"/>
      <c r="B324" s="159"/>
      <c r="C324" s="159"/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59"/>
      <c r="Q324" s="159"/>
      <c r="R324" s="159"/>
      <c r="S324" s="159"/>
      <c r="T324" s="159"/>
      <c r="U324" s="159"/>
      <c r="V324" s="159"/>
      <c r="W324" s="159"/>
      <c r="X324" s="159"/>
      <c r="Y324" s="159"/>
      <c r="Z324" s="159"/>
    </row>
    <row r="325">
      <c r="A325" s="159"/>
      <c r="B325" s="159"/>
      <c r="C325" s="159"/>
      <c r="D325" s="159"/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</row>
    <row r="326">
      <c r="A326" s="159"/>
      <c r="B326" s="159"/>
      <c r="C326" s="159"/>
      <c r="D326" s="159"/>
      <c r="E326" s="159"/>
      <c r="F326" s="159"/>
      <c r="G326" s="159"/>
      <c r="H326" s="159"/>
      <c r="I326" s="159"/>
      <c r="J326" s="159"/>
      <c r="K326" s="159"/>
      <c r="L326" s="159"/>
      <c r="M326" s="159"/>
      <c r="N326" s="159"/>
      <c r="O326" s="159"/>
      <c r="P326" s="159"/>
      <c r="Q326" s="159"/>
      <c r="R326" s="159"/>
      <c r="S326" s="159"/>
      <c r="T326" s="159"/>
      <c r="U326" s="159"/>
      <c r="V326" s="159"/>
      <c r="W326" s="159"/>
      <c r="X326" s="159"/>
      <c r="Y326" s="159"/>
      <c r="Z326" s="159"/>
    </row>
    <row r="327">
      <c r="A327" s="159"/>
      <c r="B327" s="159"/>
      <c r="C327" s="159"/>
      <c r="D327" s="159"/>
      <c r="E327" s="159"/>
      <c r="F327" s="159"/>
      <c r="G327" s="159"/>
      <c r="H327" s="159"/>
      <c r="I327" s="159"/>
      <c r="J327" s="159"/>
      <c r="K327" s="159"/>
      <c r="L327" s="159"/>
      <c r="M327" s="159"/>
      <c r="N327" s="159"/>
      <c r="O327" s="159"/>
      <c r="P327" s="159"/>
      <c r="Q327" s="159"/>
      <c r="R327" s="159"/>
      <c r="S327" s="159"/>
      <c r="T327" s="159"/>
      <c r="U327" s="159"/>
      <c r="V327" s="159"/>
      <c r="W327" s="159"/>
      <c r="X327" s="159"/>
      <c r="Y327" s="159"/>
      <c r="Z327" s="159"/>
    </row>
    <row r="328">
      <c r="A328" s="159"/>
      <c r="B328" s="159"/>
      <c r="C328" s="159"/>
      <c r="D328" s="159"/>
      <c r="E328" s="159"/>
      <c r="F328" s="159"/>
      <c r="G328" s="159"/>
      <c r="H328" s="159"/>
      <c r="I328" s="159"/>
      <c r="J328" s="159"/>
      <c r="K328" s="159"/>
      <c r="L328" s="159"/>
      <c r="M328" s="159"/>
      <c r="N328" s="159"/>
      <c r="O328" s="159"/>
      <c r="P328" s="159"/>
      <c r="Q328" s="159"/>
      <c r="R328" s="159"/>
      <c r="S328" s="159"/>
      <c r="T328" s="159"/>
      <c r="U328" s="159"/>
      <c r="V328" s="159"/>
      <c r="W328" s="159"/>
      <c r="X328" s="159"/>
      <c r="Y328" s="159"/>
      <c r="Z328" s="159"/>
    </row>
    <row r="329">
      <c r="A329" s="159"/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159"/>
      <c r="T329" s="159"/>
      <c r="U329" s="159"/>
      <c r="V329" s="159"/>
      <c r="W329" s="159"/>
      <c r="X329" s="159"/>
      <c r="Y329" s="159"/>
      <c r="Z329" s="159"/>
    </row>
    <row r="330">
      <c r="A330" s="159"/>
      <c r="B330" s="159"/>
      <c r="C330" s="159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159"/>
      <c r="P330" s="159"/>
      <c r="Q330" s="159"/>
      <c r="R330" s="159"/>
      <c r="S330" s="159"/>
      <c r="T330" s="159"/>
      <c r="U330" s="159"/>
      <c r="V330" s="159"/>
      <c r="W330" s="159"/>
      <c r="X330" s="159"/>
      <c r="Y330" s="159"/>
      <c r="Z330" s="159"/>
    </row>
    <row r="331">
      <c r="A331" s="159"/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159"/>
      <c r="T331" s="159"/>
      <c r="U331" s="159"/>
      <c r="V331" s="159"/>
      <c r="W331" s="159"/>
      <c r="X331" s="159"/>
      <c r="Y331" s="159"/>
      <c r="Z331" s="159"/>
    </row>
    <row r="332">
      <c r="A332" s="159"/>
      <c r="B332" s="159"/>
      <c r="C332" s="159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159"/>
      <c r="P332" s="159"/>
      <c r="Q332" s="159"/>
      <c r="R332" s="159"/>
      <c r="S332" s="159"/>
      <c r="T332" s="159"/>
      <c r="U332" s="159"/>
      <c r="V332" s="159"/>
      <c r="W332" s="159"/>
      <c r="X332" s="159"/>
      <c r="Y332" s="159"/>
      <c r="Z332" s="159"/>
    </row>
    <row r="333">
      <c r="A333" s="159"/>
      <c r="B333" s="159"/>
      <c r="C333" s="159"/>
      <c r="D333" s="159"/>
      <c r="E333" s="159"/>
      <c r="F333" s="159"/>
      <c r="G333" s="159"/>
      <c r="H333" s="159"/>
      <c r="I333" s="159"/>
      <c r="J333" s="159"/>
      <c r="K333" s="159"/>
      <c r="L333" s="159"/>
      <c r="M333" s="159"/>
      <c r="N333" s="159"/>
      <c r="O333" s="159"/>
      <c r="P333" s="159"/>
      <c r="Q333" s="159"/>
      <c r="R333" s="159"/>
      <c r="S333" s="159"/>
      <c r="T333" s="159"/>
      <c r="U333" s="159"/>
      <c r="V333" s="159"/>
      <c r="W333" s="159"/>
      <c r="X333" s="159"/>
      <c r="Y333" s="159"/>
      <c r="Z333" s="159"/>
    </row>
    <row r="334">
      <c r="A334" s="159"/>
      <c r="B334" s="159"/>
      <c r="C334" s="159"/>
      <c r="D334" s="159"/>
      <c r="E334" s="159"/>
      <c r="F334" s="159"/>
      <c r="G334" s="159"/>
      <c r="H334" s="159"/>
      <c r="I334" s="159"/>
      <c r="J334" s="159"/>
      <c r="K334" s="159"/>
      <c r="L334" s="159"/>
      <c r="M334" s="159"/>
      <c r="N334" s="159"/>
      <c r="O334" s="159"/>
      <c r="P334" s="159"/>
      <c r="Q334" s="159"/>
      <c r="R334" s="159"/>
      <c r="S334" s="159"/>
      <c r="T334" s="159"/>
      <c r="U334" s="159"/>
      <c r="V334" s="159"/>
      <c r="W334" s="159"/>
      <c r="X334" s="159"/>
      <c r="Y334" s="159"/>
      <c r="Z334" s="159"/>
    </row>
    <row r="335">
      <c r="A335" s="159"/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159"/>
      <c r="P335" s="159"/>
      <c r="Q335" s="159"/>
      <c r="R335" s="159"/>
      <c r="S335" s="159"/>
      <c r="T335" s="159"/>
      <c r="U335" s="159"/>
      <c r="V335" s="159"/>
      <c r="W335" s="159"/>
      <c r="X335" s="159"/>
      <c r="Y335" s="159"/>
      <c r="Z335" s="159"/>
    </row>
    <row r="336">
      <c r="A336" s="159"/>
      <c r="B336" s="159"/>
      <c r="C336" s="159"/>
      <c r="D336" s="159"/>
      <c r="E336" s="159"/>
      <c r="F336" s="159"/>
      <c r="G336" s="159"/>
      <c r="H336" s="159"/>
      <c r="I336" s="159"/>
      <c r="J336" s="159"/>
      <c r="K336" s="159"/>
      <c r="L336" s="159"/>
      <c r="M336" s="159"/>
      <c r="N336" s="159"/>
      <c r="O336" s="159"/>
      <c r="P336" s="159"/>
      <c r="Q336" s="159"/>
      <c r="R336" s="159"/>
      <c r="S336" s="159"/>
      <c r="T336" s="159"/>
      <c r="U336" s="159"/>
      <c r="V336" s="159"/>
      <c r="W336" s="159"/>
      <c r="X336" s="159"/>
      <c r="Y336" s="159"/>
      <c r="Z336" s="159"/>
    </row>
    <row r="337">
      <c r="A337" s="159"/>
      <c r="B337" s="159"/>
      <c r="C337" s="159"/>
      <c r="D337" s="159"/>
      <c r="E337" s="159"/>
      <c r="F337" s="159"/>
      <c r="G337" s="159"/>
      <c r="H337" s="159"/>
      <c r="I337" s="159"/>
      <c r="J337" s="159"/>
      <c r="K337" s="159"/>
      <c r="L337" s="159"/>
      <c r="M337" s="159"/>
      <c r="N337" s="159"/>
      <c r="O337" s="159"/>
      <c r="P337" s="159"/>
      <c r="Q337" s="159"/>
      <c r="R337" s="159"/>
      <c r="S337" s="159"/>
      <c r="T337" s="159"/>
      <c r="U337" s="159"/>
      <c r="V337" s="159"/>
      <c r="W337" s="159"/>
      <c r="X337" s="159"/>
      <c r="Y337" s="159"/>
      <c r="Z337" s="159"/>
    </row>
    <row r="338">
      <c r="A338" s="159"/>
      <c r="B338" s="159"/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  <c r="Z338" s="159"/>
    </row>
    <row r="339">
      <c r="A339" s="159"/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159"/>
      <c r="T339" s="159"/>
      <c r="U339" s="159"/>
      <c r="V339" s="159"/>
      <c r="W339" s="159"/>
      <c r="X339" s="159"/>
      <c r="Y339" s="159"/>
      <c r="Z339" s="159"/>
    </row>
    <row r="340">
      <c r="A340" s="159"/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159"/>
      <c r="T340" s="159"/>
      <c r="U340" s="159"/>
      <c r="V340" s="159"/>
      <c r="W340" s="159"/>
      <c r="X340" s="159"/>
      <c r="Y340" s="159"/>
      <c r="Z340" s="159"/>
    </row>
    <row r="341">
      <c r="A341" s="159"/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159"/>
      <c r="T341" s="159"/>
      <c r="U341" s="159"/>
      <c r="V341" s="159"/>
      <c r="W341" s="159"/>
      <c r="X341" s="159"/>
      <c r="Y341" s="159"/>
      <c r="Z341" s="159"/>
    </row>
    <row r="342">
      <c r="A342" s="159"/>
      <c r="B342" s="159"/>
      <c r="C342" s="159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159"/>
      <c r="P342" s="159"/>
      <c r="Q342" s="159"/>
      <c r="R342" s="159"/>
      <c r="S342" s="159"/>
      <c r="T342" s="159"/>
      <c r="U342" s="159"/>
      <c r="V342" s="159"/>
      <c r="W342" s="159"/>
      <c r="X342" s="159"/>
      <c r="Y342" s="159"/>
      <c r="Z342" s="159"/>
    </row>
    <row r="343">
      <c r="A343" s="159"/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</row>
    <row r="344">
      <c r="A344" s="159"/>
      <c r="B344" s="159"/>
      <c r="C344" s="159"/>
      <c r="D344" s="159"/>
      <c r="E344" s="159"/>
      <c r="F344" s="159"/>
      <c r="G344" s="159"/>
      <c r="H344" s="159"/>
      <c r="I344" s="159"/>
      <c r="J344" s="159"/>
      <c r="K344" s="159"/>
      <c r="L344" s="159"/>
      <c r="M344" s="159"/>
      <c r="N344" s="159"/>
      <c r="O344" s="159"/>
      <c r="P344" s="159"/>
      <c r="Q344" s="159"/>
      <c r="R344" s="159"/>
      <c r="S344" s="159"/>
      <c r="T344" s="159"/>
      <c r="U344" s="159"/>
      <c r="V344" s="159"/>
      <c r="W344" s="159"/>
      <c r="X344" s="159"/>
      <c r="Y344" s="159"/>
      <c r="Z344" s="159"/>
    </row>
    <row r="345">
      <c r="A345" s="159"/>
      <c r="B345" s="159"/>
      <c r="C345" s="159"/>
      <c r="D345" s="159"/>
      <c r="E345" s="159"/>
      <c r="F345" s="159"/>
      <c r="G345" s="159"/>
      <c r="H345" s="159"/>
      <c r="I345" s="159"/>
      <c r="J345" s="159"/>
      <c r="K345" s="159"/>
      <c r="L345" s="159"/>
      <c r="M345" s="159"/>
      <c r="N345" s="159"/>
      <c r="O345" s="159"/>
      <c r="P345" s="159"/>
      <c r="Q345" s="159"/>
      <c r="R345" s="159"/>
      <c r="S345" s="159"/>
      <c r="T345" s="159"/>
      <c r="U345" s="159"/>
      <c r="V345" s="159"/>
      <c r="W345" s="159"/>
      <c r="X345" s="159"/>
      <c r="Y345" s="159"/>
      <c r="Z345" s="159"/>
    </row>
    <row r="346">
      <c r="A346" s="159"/>
      <c r="B346" s="159"/>
      <c r="C346" s="159"/>
      <c r="D346" s="159"/>
      <c r="E346" s="159"/>
      <c r="F346" s="159"/>
      <c r="G346" s="159"/>
      <c r="H346" s="159"/>
      <c r="I346" s="159"/>
      <c r="J346" s="159"/>
      <c r="K346" s="159"/>
      <c r="L346" s="159"/>
      <c r="M346" s="159"/>
      <c r="N346" s="159"/>
      <c r="O346" s="159"/>
      <c r="P346" s="159"/>
      <c r="Q346" s="159"/>
      <c r="R346" s="159"/>
      <c r="S346" s="159"/>
      <c r="T346" s="159"/>
      <c r="U346" s="159"/>
      <c r="V346" s="159"/>
      <c r="W346" s="159"/>
      <c r="X346" s="159"/>
      <c r="Y346" s="159"/>
      <c r="Z346" s="159"/>
    </row>
    <row r="347">
      <c r="A347" s="159"/>
      <c r="B347" s="159"/>
      <c r="C347" s="159"/>
      <c r="D347" s="159"/>
      <c r="E347" s="159"/>
      <c r="F347" s="159"/>
      <c r="G347" s="159"/>
      <c r="H347" s="159"/>
      <c r="I347" s="159"/>
      <c r="J347" s="159"/>
      <c r="K347" s="159"/>
      <c r="L347" s="159"/>
      <c r="M347" s="159"/>
      <c r="N347" s="159"/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</row>
    <row r="348">
      <c r="A348" s="159"/>
      <c r="B348" s="159"/>
      <c r="C348" s="159"/>
      <c r="D348" s="159"/>
      <c r="E348" s="159"/>
      <c r="F348" s="159"/>
      <c r="G348" s="159"/>
      <c r="H348" s="159"/>
      <c r="I348" s="159"/>
      <c r="J348" s="159"/>
      <c r="K348" s="159"/>
      <c r="L348" s="159"/>
      <c r="M348" s="159"/>
      <c r="N348" s="159"/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</row>
    <row r="349">
      <c r="A349" s="159"/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</row>
    <row r="350">
      <c r="A350" s="159"/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</row>
    <row r="351">
      <c r="A351" s="159"/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</row>
    <row r="352">
      <c r="A352" s="159"/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</row>
    <row r="353">
      <c r="A353" s="159"/>
      <c r="B353" s="159"/>
      <c r="C353" s="159"/>
      <c r="D353" s="159"/>
      <c r="E353" s="159"/>
      <c r="F353" s="159"/>
      <c r="G353" s="159"/>
      <c r="H353" s="159"/>
      <c r="I353" s="159"/>
      <c r="J353" s="159"/>
      <c r="K353" s="159"/>
      <c r="L353" s="159"/>
      <c r="M353" s="159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  <c r="Y353" s="159"/>
      <c r="Z353" s="159"/>
    </row>
    <row r="354">
      <c r="A354" s="159"/>
      <c r="B354" s="159"/>
      <c r="C354" s="159"/>
      <c r="D354" s="159"/>
      <c r="E354" s="159"/>
      <c r="F354" s="159"/>
      <c r="G354" s="159"/>
      <c r="H354" s="159"/>
      <c r="I354" s="159"/>
      <c r="J354" s="159"/>
      <c r="K354" s="159"/>
      <c r="L354" s="159"/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  <c r="Y354" s="159"/>
      <c r="Z354" s="159"/>
    </row>
    <row r="355">
      <c r="A355" s="159"/>
      <c r="B355" s="159"/>
      <c r="C355" s="159"/>
      <c r="D355" s="159"/>
      <c r="E355" s="159"/>
      <c r="F355" s="159"/>
      <c r="G355" s="159"/>
      <c r="H355" s="159"/>
      <c r="I355" s="159"/>
      <c r="J355" s="159"/>
      <c r="K355" s="159"/>
      <c r="L355" s="159"/>
      <c r="M355" s="159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  <c r="Y355" s="159"/>
      <c r="Z355" s="159"/>
    </row>
    <row r="356">
      <c r="A356" s="159"/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  <c r="M356" s="159"/>
      <c r="N356" s="159"/>
      <c r="O356" s="159"/>
      <c r="P356" s="159"/>
      <c r="Q356" s="159"/>
      <c r="R356" s="159"/>
      <c r="S356" s="159"/>
      <c r="T356" s="159"/>
      <c r="U356" s="159"/>
      <c r="V356" s="159"/>
      <c r="W356" s="159"/>
      <c r="X356" s="159"/>
      <c r="Y356" s="159"/>
      <c r="Z356" s="159"/>
    </row>
    <row r="357">
      <c r="A357" s="159"/>
      <c r="B357" s="159"/>
      <c r="C357" s="159"/>
      <c r="D357" s="159"/>
      <c r="E357" s="159"/>
      <c r="F357" s="159"/>
      <c r="G357" s="159"/>
      <c r="H357" s="159"/>
      <c r="I357" s="159"/>
      <c r="J357" s="159"/>
      <c r="K357" s="159"/>
      <c r="L357" s="159"/>
      <c r="M357" s="159"/>
      <c r="N357" s="159"/>
      <c r="O357" s="159"/>
      <c r="P357" s="159"/>
      <c r="Q357" s="159"/>
      <c r="R357" s="159"/>
      <c r="S357" s="159"/>
      <c r="T357" s="159"/>
      <c r="U357" s="159"/>
      <c r="V357" s="159"/>
      <c r="W357" s="159"/>
      <c r="X357" s="159"/>
      <c r="Y357" s="159"/>
      <c r="Z357" s="159"/>
    </row>
    <row r="358">
      <c r="A358" s="159"/>
      <c r="B358" s="159"/>
      <c r="C358" s="159"/>
      <c r="D358" s="159"/>
      <c r="E358" s="159"/>
      <c r="F358" s="159"/>
      <c r="G358" s="159"/>
      <c r="H358" s="159"/>
      <c r="I358" s="159"/>
      <c r="J358" s="159"/>
      <c r="K358" s="159"/>
      <c r="L358" s="159"/>
      <c r="M358" s="159"/>
      <c r="N358" s="159"/>
      <c r="O358" s="159"/>
      <c r="P358" s="159"/>
      <c r="Q358" s="159"/>
      <c r="R358" s="159"/>
      <c r="S358" s="159"/>
      <c r="T358" s="159"/>
      <c r="U358" s="159"/>
      <c r="V358" s="159"/>
      <c r="W358" s="159"/>
      <c r="X358" s="159"/>
      <c r="Y358" s="159"/>
      <c r="Z358" s="159"/>
    </row>
    <row r="359">
      <c r="A359" s="159"/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</row>
    <row r="360">
      <c r="A360" s="159"/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159"/>
      <c r="T360" s="159"/>
      <c r="U360" s="159"/>
      <c r="V360" s="159"/>
      <c r="W360" s="159"/>
      <c r="X360" s="159"/>
      <c r="Y360" s="159"/>
      <c r="Z360" s="159"/>
    </row>
    <row r="361">
      <c r="A361" s="159"/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159"/>
      <c r="T361" s="159"/>
      <c r="U361" s="159"/>
      <c r="V361" s="159"/>
      <c r="W361" s="159"/>
      <c r="X361" s="159"/>
      <c r="Y361" s="159"/>
      <c r="Z361" s="159"/>
    </row>
    <row r="362">
      <c r="A362" s="159"/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159"/>
      <c r="T362" s="159"/>
      <c r="U362" s="159"/>
      <c r="V362" s="159"/>
      <c r="W362" s="159"/>
      <c r="X362" s="159"/>
      <c r="Y362" s="159"/>
      <c r="Z362" s="159"/>
    </row>
    <row r="363">
      <c r="A363" s="159"/>
      <c r="B363" s="159"/>
      <c r="C363" s="159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159"/>
      <c r="P363" s="159"/>
      <c r="Q363" s="159"/>
      <c r="R363" s="159"/>
      <c r="S363" s="159"/>
      <c r="T363" s="159"/>
      <c r="U363" s="159"/>
      <c r="V363" s="159"/>
      <c r="W363" s="159"/>
      <c r="X363" s="159"/>
      <c r="Y363" s="159"/>
      <c r="Z363" s="159"/>
    </row>
    <row r="364">
      <c r="A364" s="159"/>
      <c r="B364" s="159"/>
      <c r="C364" s="159"/>
      <c r="D364" s="159"/>
      <c r="E364" s="159"/>
      <c r="F364" s="159"/>
      <c r="G364" s="159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</row>
    <row r="365">
      <c r="A365" s="159"/>
      <c r="B365" s="159"/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</row>
    <row r="366">
      <c r="A366" s="159"/>
      <c r="B366" s="159"/>
      <c r="C366" s="159"/>
      <c r="D366" s="159"/>
      <c r="E366" s="159"/>
      <c r="F366" s="159"/>
      <c r="G366" s="159"/>
      <c r="H366" s="159"/>
      <c r="I366" s="159"/>
      <c r="J366" s="159"/>
      <c r="K366" s="159"/>
      <c r="L366" s="159"/>
      <c r="M366" s="159"/>
      <c r="N366" s="159"/>
      <c r="O366" s="159"/>
      <c r="P366" s="159"/>
      <c r="Q366" s="159"/>
      <c r="R366" s="159"/>
      <c r="S366" s="159"/>
      <c r="T366" s="159"/>
      <c r="U366" s="159"/>
      <c r="V366" s="159"/>
      <c r="W366" s="159"/>
      <c r="X366" s="159"/>
      <c r="Y366" s="159"/>
      <c r="Z366" s="159"/>
    </row>
    <row r="367">
      <c r="A367" s="159"/>
      <c r="B367" s="159"/>
      <c r="C367" s="159"/>
      <c r="D367" s="159"/>
      <c r="E367" s="159"/>
      <c r="F367" s="159"/>
      <c r="G367" s="159"/>
      <c r="H367" s="159"/>
      <c r="I367" s="159"/>
      <c r="J367" s="159"/>
      <c r="K367" s="159"/>
      <c r="L367" s="159"/>
      <c r="M367" s="159"/>
      <c r="N367" s="159"/>
      <c r="O367" s="159"/>
      <c r="P367" s="159"/>
      <c r="Q367" s="159"/>
      <c r="R367" s="159"/>
      <c r="S367" s="159"/>
      <c r="T367" s="159"/>
      <c r="U367" s="159"/>
      <c r="V367" s="159"/>
      <c r="W367" s="159"/>
      <c r="X367" s="159"/>
      <c r="Y367" s="159"/>
      <c r="Z367" s="159"/>
    </row>
    <row r="368">
      <c r="A368" s="159"/>
      <c r="B368" s="159"/>
      <c r="C368" s="159"/>
      <c r="D368" s="159"/>
      <c r="E368" s="159"/>
      <c r="F368" s="159"/>
      <c r="G368" s="159"/>
      <c r="H368" s="159"/>
      <c r="I368" s="159"/>
      <c r="J368" s="159"/>
      <c r="K368" s="159"/>
      <c r="L368" s="159"/>
      <c r="M368" s="159"/>
      <c r="N368" s="159"/>
      <c r="O368" s="159"/>
      <c r="P368" s="159"/>
      <c r="Q368" s="159"/>
      <c r="R368" s="159"/>
      <c r="S368" s="159"/>
      <c r="T368" s="159"/>
      <c r="U368" s="159"/>
      <c r="V368" s="159"/>
      <c r="W368" s="159"/>
      <c r="X368" s="159"/>
      <c r="Y368" s="159"/>
      <c r="Z368" s="159"/>
    </row>
    <row r="369">
      <c r="A369" s="159"/>
      <c r="B369" s="159"/>
      <c r="C369" s="159"/>
      <c r="D369" s="159"/>
      <c r="E369" s="159"/>
      <c r="F369" s="159"/>
      <c r="G369" s="159"/>
      <c r="H369" s="159"/>
      <c r="I369" s="159"/>
      <c r="J369" s="159"/>
      <c r="K369" s="159"/>
      <c r="L369" s="159"/>
      <c r="M369" s="159"/>
      <c r="N369" s="159"/>
      <c r="O369" s="159"/>
      <c r="P369" s="159"/>
      <c r="Q369" s="159"/>
      <c r="R369" s="159"/>
      <c r="S369" s="159"/>
      <c r="T369" s="159"/>
      <c r="U369" s="159"/>
      <c r="V369" s="159"/>
      <c r="W369" s="159"/>
      <c r="X369" s="159"/>
      <c r="Y369" s="159"/>
      <c r="Z369" s="159"/>
    </row>
    <row r="370">
      <c r="A370" s="159"/>
      <c r="B370" s="159"/>
      <c r="C370" s="159"/>
      <c r="D370" s="159"/>
      <c r="E370" s="159"/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S370" s="159"/>
      <c r="T370" s="159"/>
      <c r="U370" s="159"/>
      <c r="V370" s="159"/>
      <c r="W370" s="159"/>
      <c r="X370" s="159"/>
      <c r="Y370" s="159"/>
      <c r="Z370" s="159"/>
    </row>
    <row r="371">
      <c r="A371" s="159"/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159"/>
      <c r="T371" s="159"/>
      <c r="U371" s="159"/>
      <c r="V371" s="159"/>
      <c r="W371" s="159"/>
      <c r="X371" s="159"/>
      <c r="Y371" s="159"/>
      <c r="Z371" s="159"/>
    </row>
    <row r="372">
      <c r="A372" s="159"/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159"/>
      <c r="T372" s="159"/>
      <c r="U372" s="159"/>
      <c r="V372" s="159"/>
      <c r="W372" s="159"/>
      <c r="X372" s="159"/>
      <c r="Y372" s="159"/>
      <c r="Z372" s="159"/>
    </row>
    <row r="373">
      <c r="A373" s="159"/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159"/>
      <c r="T373" s="159"/>
      <c r="U373" s="159"/>
      <c r="V373" s="159"/>
      <c r="W373" s="159"/>
      <c r="X373" s="159"/>
      <c r="Y373" s="159"/>
      <c r="Z373" s="159"/>
    </row>
    <row r="374">
      <c r="A374" s="159"/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159"/>
      <c r="T374" s="159"/>
      <c r="U374" s="159"/>
      <c r="V374" s="159"/>
      <c r="W374" s="159"/>
      <c r="X374" s="159"/>
      <c r="Y374" s="159"/>
      <c r="Z374" s="159"/>
    </row>
    <row r="375">
      <c r="A375" s="159"/>
      <c r="B375" s="159"/>
      <c r="C375" s="159"/>
      <c r="D375" s="159"/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159"/>
      <c r="P375" s="159"/>
      <c r="Q375" s="159"/>
      <c r="R375" s="159"/>
      <c r="S375" s="159"/>
      <c r="T375" s="159"/>
      <c r="U375" s="159"/>
      <c r="V375" s="159"/>
      <c r="W375" s="159"/>
      <c r="X375" s="159"/>
      <c r="Y375" s="159"/>
      <c r="Z375" s="159"/>
    </row>
    <row r="376">
      <c r="A376" s="159"/>
      <c r="B376" s="159"/>
      <c r="C376" s="159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159"/>
      <c r="Y376" s="159"/>
      <c r="Z376" s="159"/>
    </row>
    <row r="377">
      <c r="A377" s="159"/>
      <c r="B377" s="159"/>
      <c r="C377" s="159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159"/>
      <c r="P377" s="159"/>
      <c r="Q377" s="159"/>
      <c r="R377" s="159"/>
      <c r="S377" s="159"/>
      <c r="T377" s="159"/>
      <c r="U377" s="159"/>
      <c r="V377" s="159"/>
      <c r="W377" s="159"/>
      <c r="X377" s="159"/>
      <c r="Y377" s="159"/>
      <c r="Z377" s="159"/>
    </row>
    <row r="378">
      <c r="A378" s="159"/>
      <c r="B378" s="159"/>
      <c r="C378" s="159"/>
      <c r="D378" s="159"/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159"/>
      <c r="P378" s="159"/>
      <c r="Q378" s="159"/>
      <c r="R378" s="159"/>
      <c r="S378" s="159"/>
      <c r="T378" s="159"/>
      <c r="U378" s="159"/>
      <c r="V378" s="159"/>
      <c r="W378" s="159"/>
      <c r="X378" s="159"/>
      <c r="Y378" s="159"/>
      <c r="Z378" s="159"/>
    </row>
    <row r="379">
      <c r="A379" s="159"/>
      <c r="B379" s="159"/>
      <c r="C379" s="159"/>
      <c r="D379" s="159"/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159"/>
      <c r="P379" s="159"/>
      <c r="Q379" s="159"/>
      <c r="R379" s="159"/>
      <c r="S379" s="159"/>
      <c r="T379" s="159"/>
      <c r="U379" s="159"/>
      <c r="V379" s="159"/>
      <c r="W379" s="159"/>
      <c r="X379" s="159"/>
      <c r="Y379" s="159"/>
      <c r="Z379" s="159"/>
    </row>
    <row r="380">
      <c r="A380" s="159"/>
      <c r="B380" s="159"/>
      <c r="C380" s="159"/>
      <c r="D380" s="159"/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159"/>
      <c r="P380" s="159"/>
      <c r="Q380" s="159"/>
      <c r="R380" s="159"/>
      <c r="S380" s="159"/>
      <c r="T380" s="159"/>
      <c r="U380" s="159"/>
      <c r="V380" s="159"/>
      <c r="W380" s="159"/>
      <c r="X380" s="159"/>
      <c r="Y380" s="159"/>
      <c r="Z380" s="159"/>
    </row>
    <row r="381">
      <c r="A381" s="159"/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159"/>
      <c r="T381" s="159"/>
      <c r="U381" s="159"/>
      <c r="V381" s="159"/>
      <c r="W381" s="159"/>
      <c r="X381" s="159"/>
      <c r="Y381" s="159"/>
      <c r="Z381" s="159"/>
    </row>
    <row r="382">
      <c r="A382" s="159"/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</row>
    <row r="383">
      <c r="A383" s="159"/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159"/>
      <c r="T383" s="159"/>
      <c r="U383" s="159"/>
      <c r="V383" s="159"/>
      <c r="W383" s="159"/>
      <c r="X383" s="159"/>
      <c r="Y383" s="159"/>
      <c r="Z383" s="159"/>
    </row>
    <row r="384">
      <c r="A384" s="159"/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159"/>
      <c r="T384" s="159"/>
      <c r="U384" s="159"/>
      <c r="V384" s="159"/>
      <c r="W384" s="159"/>
      <c r="X384" s="159"/>
      <c r="Y384" s="159"/>
      <c r="Z384" s="159"/>
    </row>
    <row r="385">
      <c r="A385" s="159"/>
      <c r="B385" s="159"/>
      <c r="C385" s="159"/>
      <c r="D385" s="159"/>
      <c r="E385" s="159"/>
      <c r="F385" s="159"/>
      <c r="G385" s="159"/>
      <c r="H385" s="159"/>
      <c r="I385" s="159"/>
      <c r="J385" s="159"/>
      <c r="K385" s="159"/>
      <c r="L385" s="159"/>
      <c r="M385" s="159"/>
      <c r="N385" s="159"/>
      <c r="O385" s="159"/>
      <c r="P385" s="159"/>
      <c r="Q385" s="159"/>
      <c r="R385" s="159"/>
      <c r="S385" s="159"/>
      <c r="T385" s="159"/>
      <c r="U385" s="159"/>
      <c r="V385" s="159"/>
      <c r="W385" s="159"/>
      <c r="X385" s="159"/>
      <c r="Y385" s="159"/>
      <c r="Z385" s="159"/>
    </row>
    <row r="386">
      <c r="A386" s="159"/>
      <c r="B386" s="159"/>
      <c r="C386" s="159"/>
      <c r="D386" s="159"/>
      <c r="E386" s="159"/>
      <c r="F386" s="159"/>
      <c r="G386" s="159"/>
      <c r="H386" s="159"/>
      <c r="I386" s="159"/>
      <c r="J386" s="159"/>
      <c r="K386" s="159"/>
      <c r="L386" s="159"/>
      <c r="M386" s="159"/>
      <c r="N386" s="159"/>
      <c r="O386" s="159"/>
      <c r="P386" s="159"/>
      <c r="Q386" s="159"/>
      <c r="R386" s="159"/>
      <c r="S386" s="159"/>
      <c r="T386" s="159"/>
      <c r="U386" s="159"/>
      <c r="V386" s="159"/>
      <c r="W386" s="159"/>
      <c r="X386" s="159"/>
      <c r="Y386" s="159"/>
      <c r="Z386" s="159"/>
    </row>
    <row r="387">
      <c r="A387" s="159"/>
      <c r="B387" s="159"/>
      <c r="C387" s="159"/>
      <c r="D387" s="159"/>
      <c r="E387" s="159"/>
      <c r="F387" s="159"/>
      <c r="G387" s="159"/>
      <c r="H387" s="159"/>
      <c r="I387" s="159"/>
      <c r="J387" s="159"/>
      <c r="K387" s="159"/>
      <c r="L387" s="159"/>
      <c r="M387" s="159"/>
      <c r="N387" s="159"/>
      <c r="O387" s="159"/>
      <c r="P387" s="159"/>
      <c r="Q387" s="159"/>
      <c r="R387" s="159"/>
      <c r="S387" s="159"/>
      <c r="T387" s="159"/>
      <c r="U387" s="159"/>
      <c r="V387" s="159"/>
      <c r="W387" s="159"/>
      <c r="X387" s="159"/>
      <c r="Y387" s="159"/>
      <c r="Z387" s="159"/>
    </row>
    <row r="388">
      <c r="A388" s="159"/>
      <c r="B388" s="159"/>
      <c r="C388" s="159"/>
      <c r="D388" s="159"/>
      <c r="E388" s="159"/>
      <c r="F388" s="159"/>
      <c r="G388" s="159"/>
      <c r="H388" s="159"/>
      <c r="I388" s="159"/>
      <c r="J388" s="159"/>
      <c r="K388" s="159"/>
      <c r="L388" s="159"/>
      <c r="M388" s="159"/>
      <c r="N388" s="159"/>
      <c r="O388" s="159"/>
      <c r="P388" s="159"/>
      <c r="Q388" s="159"/>
      <c r="R388" s="159"/>
      <c r="S388" s="159"/>
      <c r="T388" s="159"/>
      <c r="U388" s="159"/>
      <c r="V388" s="159"/>
      <c r="W388" s="159"/>
      <c r="X388" s="159"/>
      <c r="Y388" s="159"/>
      <c r="Z388" s="159"/>
    </row>
    <row r="389">
      <c r="A389" s="159"/>
      <c r="B389" s="159"/>
      <c r="C389" s="159"/>
      <c r="D389" s="159"/>
      <c r="E389" s="159"/>
      <c r="F389" s="159"/>
      <c r="G389" s="159"/>
      <c r="H389" s="159"/>
      <c r="I389" s="159"/>
      <c r="J389" s="159"/>
      <c r="K389" s="159"/>
      <c r="L389" s="159"/>
      <c r="M389" s="159"/>
      <c r="N389" s="159"/>
      <c r="O389" s="159"/>
      <c r="P389" s="159"/>
      <c r="Q389" s="159"/>
      <c r="R389" s="159"/>
      <c r="S389" s="159"/>
      <c r="T389" s="159"/>
      <c r="U389" s="159"/>
      <c r="V389" s="159"/>
      <c r="W389" s="159"/>
      <c r="X389" s="159"/>
      <c r="Y389" s="159"/>
      <c r="Z389" s="159"/>
    </row>
    <row r="390">
      <c r="A390" s="159"/>
      <c r="B390" s="159"/>
      <c r="C390" s="159"/>
      <c r="D390" s="159"/>
      <c r="E390" s="159"/>
      <c r="F390" s="159"/>
      <c r="G390" s="159"/>
      <c r="H390" s="159"/>
      <c r="I390" s="159"/>
      <c r="J390" s="159"/>
      <c r="K390" s="159"/>
      <c r="L390" s="159"/>
      <c r="M390" s="159"/>
      <c r="N390" s="159"/>
      <c r="O390" s="159"/>
      <c r="P390" s="159"/>
      <c r="Q390" s="159"/>
      <c r="R390" s="159"/>
      <c r="S390" s="159"/>
      <c r="T390" s="159"/>
      <c r="U390" s="159"/>
      <c r="V390" s="159"/>
      <c r="W390" s="159"/>
      <c r="X390" s="159"/>
      <c r="Y390" s="159"/>
      <c r="Z390" s="159"/>
    </row>
    <row r="391">
      <c r="A391" s="159"/>
      <c r="B391" s="159"/>
      <c r="C391" s="159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159"/>
      <c r="P391" s="159"/>
      <c r="Q391" s="159"/>
      <c r="R391" s="159"/>
      <c r="S391" s="159"/>
      <c r="T391" s="159"/>
      <c r="U391" s="159"/>
      <c r="V391" s="159"/>
      <c r="W391" s="159"/>
      <c r="X391" s="159"/>
      <c r="Y391" s="159"/>
      <c r="Z391" s="159"/>
    </row>
    <row r="392">
      <c r="A392" s="159"/>
      <c r="B392" s="159"/>
      <c r="C392" s="159"/>
      <c r="D392" s="159"/>
      <c r="E392" s="159"/>
      <c r="F392" s="159"/>
      <c r="G392" s="159"/>
      <c r="H392" s="159"/>
      <c r="I392" s="159"/>
      <c r="J392" s="159"/>
      <c r="K392" s="159"/>
      <c r="L392" s="159"/>
      <c r="M392" s="159"/>
      <c r="N392" s="159"/>
      <c r="O392" s="159"/>
      <c r="P392" s="159"/>
      <c r="Q392" s="159"/>
      <c r="R392" s="159"/>
      <c r="S392" s="159"/>
      <c r="T392" s="159"/>
      <c r="U392" s="159"/>
      <c r="V392" s="159"/>
      <c r="W392" s="159"/>
      <c r="X392" s="159"/>
      <c r="Y392" s="159"/>
      <c r="Z392" s="159"/>
    </row>
    <row r="393">
      <c r="A393" s="159"/>
      <c r="B393" s="159"/>
      <c r="C393" s="159"/>
      <c r="D393" s="159"/>
      <c r="E393" s="159"/>
      <c r="F393" s="159"/>
      <c r="G393" s="159"/>
      <c r="H393" s="159"/>
      <c r="I393" s="159"/>
      <c r="J393" s="159"/>
      <c r="K393" s="159"/>
      <c r="L393" s="159"/>
      <c r="M393" s="159"/>
      <c r="N393" s="159"/>
      <c r="O393" s="159"/>
      <c r="P393" s="159"/>
      <c r="Q393" s="159"/>
      <c r="R393" s="159"/>
      <c r="S393" s="159"/>
      <c r="T393" s="159"/>
      <c r="U393" s="159"/>
      <c r="V393" s="159"/>
      <c r="W393" s="159"/>
      <c r="X393" s="159"/>
      <c r="Y393" s="159"/>
      <c r="Z393" s="159"/>
    </row>
    <row r="394">
      <c r="A394" s="159"/>
      <c r="B394" s="159"/>
      <c r="C394" s="159"/>
      <c r="D394" s="159"/>
      <c r="E394" s="159"/>
      <c r="F394" s="159"/>
      <c r="G394" s="159"/>
      <c r="H394" s="159"/>
      <c r="I394" s="159"/>
      <c r="J394" s="159"/>
      <c r="K394" s="159"/>
      <c r="L394" s="159"/>
      <c r="M394" s="159"/>
      <c r="N394" s="159"/>
      <c r="O394" s="159"/>
      <c r="P394" s="159"/>
      <c r="Q394" s="159"/>
      <c r="R394" s="159"/>
      <c r="S394" s="159"/>
      <c r="T394" s="159"/>
      <c r="U394" s="159"/>
      <c r="V394" s="159"/>
      <c r="W394" s="159"/>
      <c r="X394" s="159"/>
      <c r="Y394" s="159"/>
      <c r="Z394" s="159"/>
    </row>
    <row r="395">
      <c r="A395" s="159"/>
      <c r="B395" s="159"/>
      <c r="C395" s="159"/>
      <c r="D395" s="159"/>
      <c r="E395" s="159"/>
      <c r="F395" s="159"/>
      <c r="G395" s="159"/>
      <c r="H395" s="159"/>
      <c r="I395" s="159"/>
      <c r="J395" s="159"/>
      <c r="K395" s="159"/>
      <c r="L395" s="159"/>
      <c r="M395" s="159"/>
      <c r="N395" s="159"/>
      <c r="O395" s="159"/>
      <c r="P395" s="159"/>
      <c r="Q395" s="159"/>
      <c r="R395" s="159"/>
      <c r="S395" s="159"/>
      <c r="T395" s="159"/>
      <c r="U395" s="159"/>
      <c r="V395" s="159"/>
      <c r="W395" s="159"/>
      <c r="X395" s="159"/>
      <c r="Y395" s="159"/>
      <c r="Z395" s="159"/>
    </row>
    <row r="396">
      <c r="A396" s="159"/>
      <c r="B396" s="159"/>
      <c r="C396" s="159"/>
      <c r="D396" s="159"/>
      <c r="E396" s="159"/>
      <c r="F396" s="159"/>
      <c r="G396" s="159"/>
      <c r="H396" s="159"/>
      <c r="I396" s="159"/>
      <c r="J396" s="159"/>
      <c r="K396" s="159"/>
      <c r="L396" s="159"/>
      <c r="M396" s="159"/>
      <c r="N396" s="159"/>
      <c r="O396" s="159"/>
      <c r="P396" s="159"/>
      <c r="Q396" s="159"/>
      <c r="R396" s="159"/>
      <c r="S396" s="159"/>
      <c r="T396" s="159"/>
      <c r="U396" s="159"/>
      <c r="V396" s="159"/>
      <c r="W396" s="159"/>
      <c r="X396" s="159"/>
      <c r="Y396" s="159"/>
      <c r="Z396" s="159"/>
    </row>
    <row r="397">
      <c r="A397" s="159"/>
      <c r="B397" s="159"/>
      <c r="C397" s="159"/>
      <c r="D397" s="159"/>
      <c r="E397" s="159"/>
      <c r="F397" s="159"/>
      <c r="G397" s="159"/>
      <c r="H397" s="159"/>
      <c r="I397" s="159"/>
      <c r="J397" s="159"/>
      <c r="K397" s="159"/>
      <c r="L397" s="159"/>
      <c r="M397" s="159"/>
      <c r="N397" s="159"/>
      <c r="O397" s="159"/>
      <c r="P397" s="159"/>
      <c r="Q397" s="159"/>
      <c r="R397" s="159"/>
      <c r="S397" s="159"/>
      <c r="T397" s="159"/>
      <c r="U397" s="159"/>
      <c r="V397" s="159"/>
      <c r="W397" s="159"/>
      <c r="X397" s="159"/>
      <c r="Y397" s="159"/>
      <c r="Z397" s="159"/>
    </row>
    <row r="398">
      <c r="A398" s="159"/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</row>
    <row r="399">
      <c r="A399" s="159"/>
      <c r="B399" s="159"/>
      <c r="C399" s="159"/>
      <c r="D399" s="159"/>
      <c r="E399" s="159"/>
      <c r="F399" s="159"/>
      <c r="G399" s="159"/>
      <c r="H399" s="159"/>
      <c r="I399" s="159"/>
      <c r="J399" s="159"/>
      <c r="K399" s="159"/>
      <c r="L399" s="159"/>
      <c r="M399" s="159"/>
      <c r="N399" s="159"/>
      <c r="O399" s="159"/>
      <c r="P399" s="159"/>
      <c r="Q399" s="159"/>
      <c r="R399" s="159"/>
      <c r="S399" s="159"/>
      <c r="T399" s="159"/>
      <c r="U399" s="159"/>
      <c r="V399" s="159"/>
      <c r="W399" s="159"/>
      <c r="X399" s="159"/>
      <c r="Y399" s="159"/>
      <c r="Z399" s="159"/>
    </row>
    <row r="400">
      <c r="A400" s="159"/>
      <c r="B400" s="159"/>
      <c r="C400" s="159"/>
      <c r="D400" s="159"/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</row>
    <row r="401">
      <c r="A401" s="159"/>
      <c r="B401" s="159"/>
      <c r="C401" s="159"/>
      <c r="D401" s="159"/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</row>
    <row r="402">
      <c r="A402" s="159"/>
      <c r="B402" s="159"/>
      <c r="C402" s="159"/>
      <c r="D402" s="159"/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</row>
    <row r="403">
      <c r="A403" s="159"/>
      <c r="B403" s="159"/>
      <c r="C403" s="159"/>
      <c r="D403" s="159"/>
      <c r="E403" s="159"/>
      <c r="F403" s="159"/>
      <c r="G403" s="159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</row>
    <row r="404">
      <c r="A404" s="159"/>
      <c r="B404" s="159"/>
      <c r="C404" s="159"/>
      <c r="D404" s="159"/>
      <c r="E404" s="159"/>
      <c r="F404" s="159"/>
      <c r="G404" s="159"/>
      <c r="H404" s="159"/>
      <c r="I404" s="159"/>
      <c r="J404" s="159"/>
      <c r="K404" s="159"/>
      <c r="L404" s="159"/>
      <c r="M404" s="159"/>
      <c r="N404" s="159"/>
      <c r="O404" s="159"/>
      <c r="P404" s="159"/>
      <c r="Q404" s="159"/>
      <c r="R404" s="159"/>
      <c r="S404" s="159"/>
      <c r="T404" s="159"/>
      <c r="U404" s="159"/>
      <c r="V404" s="159"/>
      <c r="W404" s="159"/>
      <c r="X404" s="159"/>
      <c r="Y404" s="159"/>
      <c r="Z404" s="159"/>
    </row>
    <row r="405">
      <c r="A405" s="159"/>
      <c r="B405" s="159"/>
      <c r="C405" s="159"/>
      <c r="D405" s="159"/>
      <c r="E405" s="159"/>
      <c r="F405" s="159"/>
      <c r="G405" s="159"/>
      <c r="H405" s="159"/>
      <c r="I405" s="159"/>
      <c r="J405" s="159"/>
      <c r="K405" s="159"/>
      <c r="L405" s="159"/>
      <c r="M405" s="159"/>
      <c r="N405" s="159"/>
      <c r="O405" s="159"/>
      <c r="P405" s="159"/>
      <c r="Q405" s="159"/>
      <c r="R405" s="159"/>
      <c r="S405" s="159"/>
      <c r="T405" s="159"/>
      <c r="U405" s="159"/>
      <c r="V405" s="159"/>
      <c r="W405" s="159"/>
      <c r="X405" s="159"/>
      <c r="Y405" s="159"/>
      <c r="Z405" s="159"/>
    </row>
    <row r="406">
      <c r="A406" s="159"/>
      <c r="B406" s="159"/>
      <c r="C406" s="159"/>
      <c r="D406" s="159"/>
      <c r="E406" s="159"/>
      <c r="F406" s="159"/>
      <c r="G406" s="159"/>
      <c r="H406" s="159"/>
      <c r="I406" s="159"/>
      <c r="J406" s="159"/>
      <c r="K406" s="159"/>
      <c r="L406" s="159"/>
      <c r="M406" s="159"/>
      <c r="N406" s="159"/>
      <c r="O406" s="159"/>
      <c r="P406" s="159"/>
      <c r="Q406" s="159"/>
      <c r="R406" s="159"/>
      <c r="S406" s="159"/>
      <c r="T406" s="159"/>
      <c r="U406" s="159"/>
      <c r="V406" s="159"/>
      <c r="W406" s="159"/>
      <c r="X406" s="159"/>
      <c r="Y406" s="159"/>
      <c r="Z406" s="159"/>
    </row>
    <row r="407">
      <c r="A407" s="159"/>
      <c r="B407" s="159"/>
      <c r="C407" s="159"/>
      <c r="D407" s="159"/>
      <c r="E407" s="159"/>
      <c r="F407" s="159"/>
      <c r="G407" s="159"/>
      <c r="H407" s="159"/>
      <c r="I407" s="159"/>
      <c r="J407" s="159"/>
      <c r="K407" s="159"/>
      <c r="L407" s="159"/>
      <c r="M407" s="159"/>
      <c r="N407" s="159"/>
      <c r="O407" s="159"/>
      <c r="P407" s="159"/>
      <c r="Q407" s="159"/>
      <c r="R407" s="159"/>
      <c r="S407" s="159"/>
      <c r="T407" s="159"/>
      <c r="U407" s="159"/>
      <c r="V407" s="159"/>
      <c r="W407" s="159"/>
      <c r="X407" s="159"/>
      <c r="Y407" s="159"/>
      <c r="Z407" s="159"/>
    </row>
    <row r="408">
      <c r="A408" s="159"/>
      <c r="B408" s="159"/>
      <c r="C408" s="159"/>
      <c r="D408" s="159"/>
      <c r="E408" s="159"/>
      <c r="F408" s="159"/>
      <c r="G408" s="159"/>
      <c r="H408" s="159"/>
      <c r="I408" s="159"/>
      <c r="J408" s="159"/>
      <c r="K408" s="159"/>
      <c r="L408" s="159"/>
      <c r="M408" s="159"/>
      <c r="N408" s="159"/>
      <c r="O408" s="159"/>
      <c r="P408" s="159"/>
      <c r="Q408" s="159"/>
      <c r="R408" s="159"/>
      <c r="S408" s="159"/>
      <c r="T408" s="159"/>
      <c r="U408" s="159"/>
      <c r="V408" s="159"/>
      <c r="W408" s="159"/>
      <c r="X408" s="159"/>
      <c r="Y408" s="159"/>
      <c r="Z408" s="159"/>
    </row>
    <row r="409">
      <c r="A409" s="159"/>
      <c r="B409" s="159"/>
      <c r="C409" s="159"/>
      <c r="D409" s="159"/>
      <c r="E409" s="159"/>
      <c r="F409" s="159"/>
      <c r="G409" s="159"/>
      <c r="H409" s="159"/>
      <c r="I409" s="159"/>
      <c r="J409" s="159"/>
      <c r="K409" s="159"/>
      <c r="L409" s="159"/>
      <c r="M409" s="159"/>
      <c r="N409" s="159"/>
      <c r="O409" s="159"/>
      <c r="P409" s="159"/>
      <c r="Q409" s="159"/>
      <c r="R409" s="159"/>
      <c r="S409" s="159"/>
      <c r="T409" s="159"/>
      <c r="U409" s="159"/>
      <c r="V409" s="159"/>
      <c r="W409" s="159"/>
      <c r="X409" s="159"/>
      <c r="Y409" s="159"/>
      <c r="Z409" s="159"/>
    </row>
    <row r="410">
      <c r="A410" s="159"/>
      <c r="B410" s="159"/>
      <c r="C410" s="159"/>
      <c r="D410" s="159"/>
      <c r="E410" s="159"/>
      <c r="F410" s="159"/>
      <c r="G410" s="159"/>
      <c r="H410" s="159"/>
      <c r="I410" s="159"/>
      <c r="J410" s="159"/>
      <c r="K410" s="159"/>
      <c r="L410" s="159"/>
      <c r="M410" s="159"/>
      <c r="N410" s="159"/>
      <c r="O410" s="159"/>
      <c r="P410" s="159"/>
      <c r="Q410" s="159"/>
      <c r="R410" s="159"/>
      <c r="S410" s="159"/>
      <c r="T410" s="159"/>
      <c r="U410" s="159"/>
      <c r="V410" s="159"/>
      <c r="W410" s="159"/>
      <c r="X410" s="159"/>
      <c r="Y410" s="159"/>
      <c r="Z410" s="159"/>
    </row>
    <row r="411">
      <c r="A411" s="159"/>
      <c r="B411" s="159"/>
      <c r="C411" s="159"/>
      <c r="D411" s="159"/>
      <c r="E411" s="159"/>
      <c r="F411" s="159"/>
      <c r="G411" s="159"/>
      <c r="H411" s="159"/>
      <c r="I411" s="159"/>
      <c r="J411" s="159"/>
      <c r="K411" s="159"/>
      <c r="L411" s="159"/>
      <c r="M411" s="159"/>
      <c r="N411" s="159"/>
      <c r="O411" s="159"/>
      <c r="P411" s="159"/>
      <c r="Q411" s="159"/>
      <c r="R411" s="159"/>
      <c r="S411" s="159"/>
      <c r="T411" s="159"/>
      <c r="U411" s="159"/>
      <c r="V411" s="159"/>
      <c r="W411" s="159"/>
      <c r="X411" s="159"/>
      <c r="Y411" s="159"/>
      <c r="Z411" s="159"/>
    </row>
    <row r="412">
      <c r="A412" s="159"/>
      <c r="B412" s="159"/>
      <c r="C412" s="159"/>
      <c r="D412" s="159"/>
      <c r="E412" s="159"/>
      <c r="F412" s="159"/>
      <c r="G412" s="159"/>
      <c r="H412" s="159"/>
      <c r="I412" s="159"/>
      <c r="J412" s="159"/>
      <c r="K412" s="159"/>
      <c r="L412" s="159"/>
      <c r="M412" s="159"/>
      <c r="N412" s="159"/>
      <c r="O412" s="159"/>
      <c r="P412" s="159"/>
      <c r="Q412" s="159"/>
      <c r="R412" s="159"/>
      <c r="S412" s="159"/>
      <c r="T412" s="159"/>
      <c r="U412" s="159"/>
      <c r="V412" s="159"/>
      <c r="W412" s="159"/>
      <c r="X412" s="159"/>
      <c r="Y412" s="159"/>
      <c r="Z412" s="159"/>
    </row>
    <row r="413">
      <c r="A413" s="159"/>
      <c r="B413" s="159"/>
      <c r="C413" s="159"/>
      <c r="D413" s="159"/>
      <c r="E413" s="159"/>
      <c r="F413" s="159"/>
      <c r="G413" s="159"/>
      <c r="H413" s="159"/>
      <c r="I413" s="159"/>
      <c r="J413" s="159"/>
      <c r="K413" s="159"/>
      <c r="L413" s="159"/>
      <c r="M413" s="159"/>
      <c r="N413" s="159"/>
      <c r="O413" s="159"/>
      <c r="P413" s="159"/>
      <c r="Q413" s="159"/>
      <c r="R413" s="159"/>
      <c r="S413" s="159"/>
      <c r="T413" s="159"/>
      <c r="U413" s="159"/>
      <c r="V413" s="159"/>
      <c r="W413" s="159"/>
      <c r="X413" s="159"/>
      <c r="Y413" s="159"/>
      <c r="Z413" s="159"/>
    </row>
    <row r="414">
      <c r="A414" s="159"/>
      <c r="B414" s="159"/>
      <c r="C414" s="159"/>
      <c r="D414" s="159"/>
      <c r="E414" s="159"/>
      <c r="F414" s="159"/>
      <c r="G414" s="159"/>
      <c r="H414" s="159"/>
      <c r="I414" s="159"/>
      <c r="J414" s="159"/>
      <c r="K414" s="159"/>
      <c r="L414" s="159"/>
      <c r="M414" s="159"/>
      <c r="N414" s="159"/>
      <c r="O414" s="159"/>
      <c r="P414" s="159"/>
      <c r="Q414" s="159"/>
      <c r="R414" s="159"/>
      <c r="S414" s="159"/>
      <c r="T414" s="159"/>
      <c r="U414" s="159"/>
      <c r="V414" s="159"/>
      <c r="W414" s="159"/>
      <c r="X414" s="159"/>
      <c r="Y414" s="159"/>
      <c r="Z414" s="159"/>
    </row>
    <row r="415">
      <c r="A415" s="159"/>
      <c r="B415" s="159"/>
      <c r="C415" s="159"/>
      <c r="D415" s="159"/>
      <c r="E415" s="159"/>
      <c r="F415" s="159"/>
      <c r="G415" s="159"/>
      <c r="H415" s="159"/>
      <c r="I415" s="159"/>
      <c r="J415" s="159"/>
      <c r="K415" s="159"/>
      <c r="L415" s="159"/>
      <c r="M415" s="159"/>
      <c r="N415" s="159"/>
      <c r="O415" s="159"/>
      <c r="P415" s="159"/>
      <c r="Q415" s="159"/>
      <c r="R415" s="159"/>
      <c r="S415" s="159"/>
      <c r="T415" s="159"/>
      <c r="U415" s="159"/>
      <c r="V415" s="159"/>
      <c r="W415" s="159"/>
      <c r="X415" s="159"/>
      <c r="Y415" s="159"/>
      <c r="Z415" s="159"/>
    </row>
    <row r="416">
      <c r="A416" s="159"/>
      <c r="B416" s="159"/>
      <c r="C416" s="159"/>
      <c r="D416" s="159"/>
      <c r="E416" s="159"/>
      <c r="F416" s="159"/>
      <c r="G416" s="159"/>
      <c r="H416" s="159"/>
      <c r="I416" s="159"/>
      <c r="J416" s="159"/>
      <c r="K416" s="159"/>
      <c r="L416" s="159"/>
      <c r="M416" s="159"/>
      <c r="N416" s="159"/>
      <c r="O416" s="159"/>
      <c r="P416" s="159"/>
      <c r="Q416" s="159"/>
      <c r="R416" s="159"/>
      <c r="S416" s="159"/>
      <c r="T416" s="159"/>
      <c r="U416" s="159"/>
      <c r="V416" s="159"/>
      <c r="W416" s="159"/>
      <c r="X416" s="159"/>
      <c r="Y416" s="159"/>
      <c r="Z416" s="159"/>
    </row>
    <row r="417">
      <c r="A417" s="159"/>
      <c r="B417" s="159"/>
      <c r="C417" s="159"/>
      <c r="D417" s="159"/>
      <c r="E417" s="159"/>
      <c r="F417" s="159"/>
      <c r="G417" s="159"/>
      <c r="H417" s="159"/>
      <c r="I417" s="159"/>
      <c r="J417" s="159"/>
      <c r="K417" s="159"/>
      <c r="L417" s="159"/>
      <c r="M417" s="159"/>
      <c r="N417" s="159"/>
      <c r="O417" s="159"/>
      <c r="P417" s="159"/>
      <c r="Q417" s="159"/>
      <c r="R417" s="159"/>
      <c r="S417" s="159"/>
      <c r="T417" s="159"/>
      <c r="U417" s="159"/>
      <c r="V417" s="159"/>
      <c r="W417" s="159"/>
      <c r="X417" s="159"/>
      <c r="Y417" s="159"/>
      <c r="Z417" s="159"/>
    </row>
    <row r="418">
      <c r="A418" s="159"/>
      <c r="B418" s="159"/>
      <c r="C418" s="159"/>
      <c r="D418" s="159"/>
      <c r="E418" s="159"/>
      <c r="F418" s="159"/>
      <c r="G418" s="159"/>
      <c r="H418" s="159"/>
      <c r="I418" s="159"/>
      <c r="J418" s="159"/>
      <c r="K418" s="159"/>
      <c r="L418" s="159"/>
      <c r="M418" s="159"/>
      <c r="N418" s="159"/>
      <c r="O418" s="159"/>
      <c r="P418" s="159"/>
      <c r="Q418" s="159"/>
      <c r="R418" s="159"/>
      <c r="S418" s="159"/>
      <c r="T418" s="159"/>
      <c r="U418" s="159"/>
      <c r="V418" s="159"/>
      <c r="W418" s="159"/>
      <c r="X418" s="159"/>
      <c r="Y418" s="159"/>
      <c r="Z418" s="159"/>
    </row>
    <row r="419">
      <c r="A419" s="159"/>
      <c r="B419" s="159"/>
      <c r="C419" s="159"/>
      <c r="D419" s="159"/>
      <c r="E419" s="159"/>
      <c r="F419" s="159"/>
      <c r="G419" s="159"/>
      <c r="H419" s="159"/>
      <c r="I419" s="159"/>
      <c r="J419" s="159"/>
      <c r="K419" s="159"/>
      <c r="L419" s="159"/>
      <c r="M419" s="159"/>
      <c r="N419" s="159"/>
      <c r="O419" s="159"/>
      <c r="P419" s="159"/>
      <c r="Q419" s="159"/>
      <c r="R419" s="159"/>
      <c r="S419" s="159"/>
      <c r="T419" s="159"/>
      <c r="U419" s="159"/>
      <c r="V419" s="159"/>
      <c r="W419" s="159"/>
      <c r="X419" s="159"/>
      <c r="Y419" s="159"/>
      <c r="Z419" s="159"/>
    </row>
    <row r="420">
      <c r="A420" s="159"/>
      <c r="B420" s="159"/>
      <c r="C420" s="159"/>
      <c r="D420" s="159"/>
      <c r="E420" s="159"/>
      <c r="F420" s="159"/>
      <c r="G420" s="159"/>
      <c r="H420" s="159"/>
      <c r="I420" s="159"/>
      <c r="J420" s="159"/>
      <c r="K420" s="159"/>
      <c r="L420" s="159"/>
      <c r="M420" s="159"/>
      <c r="N420" s="159"/>
      <c r="O420" s="159"/>
      <c r="P420" s="159"/>
      <c r="Q420" s="159"/>
      <c r="R420" s="159"/>
      <c r="S420" s="159"/>
      <c r="T420" s="159"/>
      <c r="U420" s="159"/>
      <c r="V420" s="159"/>
      <c r="W420" s="159"/>
      <c r="X420" s="159"/>
      <c r="Y420" s="159"/>
      <c r="Z420" s="159"/>
    </row>
    <row r="421">
      <c r="A421" s="159"/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</row>
    <row r="422">
      <c r="A422" s="159"/>
      <c r="B422" s="159"/>
      <c r="C422" s="159"/>
      <c r="D422" s="159"/>
      <c r="E422" s="159"/>
      <c r="F422" s="159"/>
      <c r="G422" s="159"/>
      <c r="H422" s="159"/>
      <c r="I422" s="159"/>
      <c r="J422" s="159"/>
      <c r="K422" s="159"/>
      <c r="L422" s="159"/>
      <c r="M422" s="159"/>
      <c r="N422" s="159"/>
      <c r="O422" s="159"/>
      <c r="P422" s="159"/>
      <c r="Q422" s="159"/>
      <c r="R422" s="159"/>
      <c r="S422" s="159"/>
      <c r="T422" s="159"/>
      <c r="U422" s="159"/>
      <c r="V422" s="159"/>
      <c r="W422" s="159"/>
      <c r="X422" s="159"/>
      <c r="Y422" s="159"/>
      <c r="Z422" s="159"/>
    </row>
    <row r="423">
      <c r="A423" s="159"/>
      <c r="B423" s="159"/>
      <c r="C423" s="159"/>
      <c r="D423" s="159"/>
      <c r="E423" s="159"/>
      <c r="F423" s="159"/>
      <c r="G423" s="159"/>
      <c r="H423" s="159"/>
      <c r="I423" s="159"/>
      <c r="J423" s="159"/>
      <c r="K423" s="159"/>
      <c r="L423" s="159"/>
      <c r="M423" s="159"/>
      <c r="N423" s="159"/>
      <c r="O423" s="159"/>
      <c r="P423" s="159"/>
      <c r="Q423" s="159"/>
      <c r="R423" s="159"/>
      <c r="S423" s="159"/>
      <c r="T423" s="159"/>
      <c r="U423" s="159"/>
      <c r="V423" s="159"/>
      <c r="W423" s="159"/>
      <c r="X423" s="159"/>
      <c r="Y423" s="159"/>
      <c r="Z423" s="159"/>
    </row>
    <row r="424">
      <c r="A424" s="159"/>
      <c r="B424" s="159"/>
      <c r="C424" s="159"/>
      <c r="D424" s="159"/>
      <c r="E424" s="159"/>
      <c r="F424" s="159"/>
      <c r="G424" s="159"/>
      <c r="H424" s="159"/>
      <c r="I424" s="159"/>
      <c r="J424" s="159"/>
      <c r="K424" s="159"/>
      <c r="L424" s="159"/>
      <c r="M424" s="159"/>
      <c r="N424" s="159"/>
      <c r="O424" s="159"/>
      <c r="P424" s="159"/>
      <c r="Q424" s="159"/>
      <c r="R424" s="159"/>
      <c r="S424" s="159"/>
      <c r="T424" s="159"/>
      <c r="U424" s="159"/>
      <c r="V424" s="159"/>
      <c r="W424" s="159"/>
      <c r="X424" s="159"/>
      <c r="Y424" s="159"/>
      <c r="Z424" s="159"/>
    </row>
    <row r="425">
      <c r="A425" s="159"/>
      <c r="B425" s="159"/>
      <c r="C425" s="159"/>
      <c r="D425" s="159"/>
      <c r="E425" s="159"/>
      <c r="F425" s="159"/>
      <c r="G425" s="159"/>
      <c r="H425" s="159"/>
      <c r="I425" s="159"/>
      <c r="J425" s="159"/>
      <c r="K425" s="159"/>
      <c r="L425" s="159"/>
      <c r="M425" s="159"/>
      <c r="N425" s="159"/>
      <c r="O425" s="159"/>
      <c r="P425" s="159"/>
      <c r="Q425" s="159"/>
      <c r="R425" s="159"/>
      <c r="S425" s="159"/>
      <c r="T425" s="159"/>
      <c r="U425" s="159"/>
      <c r="V425" s="159"/>
      <c r="W425" s="159"/>
      <c r="X425" s="159"/>
      <c r="Y425" s="159"/>
      <c r="Z425" s="159"/>
    </row>
    <row r="426">
      <c r="A426" s="159"/>
      <c r="B426" s="159"/>
      <c r="C426" s="159"/>
      <c r="D426" s="159"/>
      <c r="E426" s="159"/>
      <c r="F426" s="159"/>
      <c r="G426" s="159"/>
      <c r="H426" s="159"/>
      <c r="I426" s="159"/>
      <c r="J426" s="159"/>
      <c r="K426" s="159"/>
      <c r="L426" s="159"/>
      <c r="M426" s="159"/>
      <c r="N426" s="159"/>
      <c r="O426" s="159"/>
      <c r="P426" s="159"/>
      <c r="Q426" s="159"/>
      <c r="R426" s="159"/>
      <c r="S426" s="159"/>
      <c r="T426" s="159"/>
      <c r="U426" s="159"/>
      <c r="V426" s="159"/>
      <c r="W426" s="159"/>
      <c r="X426" s="159"/>
      <c r="Y426" s="159"/>
      <c r="Z426" s="159"/>
    </row>
    <row r="427">
      <c r="A427" s="159"/>
      <c r="B427" s="159"/>
      <c r="C427" s="159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159"/>
      <c r="Y427" s="159"/>
      <c r="Z427" s="159"/>
    </row>
    <row r="428">
      <c r="A428" s="159"/>
      <c r="B428" s="159"/>
      <c r="C428" s="159"/>
      <c r="D428" s="159"/>
      <c r="E428" s="159"/>
      <c r="F428" s="159"/>
      <c r="G428" s="159"/>
      <c r="H428" s="159"/>
      <c r="I428" s="159"/>
      <c r="J428" s="159"/>
      <c r="K428" s="159"/>
      <c r="L428" s="159"/>
      <c r="M428" s="159"/>
      <c r="N428" s="159"/>
      <c r="O428" s="159"/>
      <c r="P428" s="159"/>
      <c r="Q428" s="159"/>
      <c r="R428" s="159"/>
      <c r="S428" s="159"/>
      <c r="T428" s="159"/>
      <c r="U428" s="159"/>
      <c r="V428" s="159"/>
      <c r="W428" s="159"/>
      <c r="X428" s="159"/>
      <c r="Y428" s="159"/>
      <c r="Z428" s="159"/>
    </row>
    <row r="429">
      <c r="A429" s="159"/>
      <c r="B429" s="159"/>
      <c r="C429" s="159"/>
      <c r="D429" s="159"/>
      <c r="E429" s="159"/>
      <c r="F429" s="159"/>
      <c r="G429" s="159"/>
      <c r="H429" s="159"/>
      <c r="I429" s="159"/>
      <c r="J429" s="159"/>
      <c r="K429" s="159"/>
      <c r="L429" s="159"/>
      <c r="M429" s="159"/>
      <c r="N429" s="159"/>
      <c r="O429" s="159"/>
      <c r="P429" s="159"/>
      <c r="Q429" s="159"/>
      <c r="R429" s="159"/>
      <c r="S429" s="159"/>
      <c r="T429" s="159"/>
      <c r="U429" s="159"/>
      <c r="V429" s="159"/>
      <c r="W429" s="159"/>
      <c r="X429" s="159"/>
      <c r="Y429" s="159"/>
      <c r="Z429" s="159"/>
    </row>
    <row r="430">
      <c r="A430" s="159"/>
      <c r="B430" s="159"/>
      <c r="C430" s="159"/>
      <c r="D430" s="159"/>
      <c r="E430" s="159"/>
      <c r="F430" s="159"/>
      <c r="G430" s="159"/>
      <c r="H430" s="159"/>
      <c r="I430" s="159"/>
      <c r="J430" s="159"/>
      <c r="K430" s="159"/>
      <c r="L430" s="159"/>
      <c r="M430" s="159"/>
      <c r="N430" s="159"/>
      <c r="O430" s="159"/>
      <c r="P430" s="159"/>
      <c r="Q430" s="159"/>
      <c r="R430" s="159"/>
      <c r="S430" s="159"/>
      <c r="T430" s="159"/>
      <c r="U430" s="159"/>
      <c r="V430" s="159"/>
      <c r="W430" s="159"/>
      <c r="X430" s="159"/>
      <c r="Y430" s="159"/>
      <c r="Z430" s="159"/>
    </row>
    <row r="431">
      <c r="A431" s="159"/>
      <c r="B431" s="159"/>
      <c r="C431" s="159"/>
      <c r="D431" s="159"/>
      <c r="E431" s="159"/>
      <c r="F431" s="159"/>
      <c r="G431" s="159"/>
      <c r="H431" s="159"/>
      <c r="I431" s="159"/>
      <c r="J431" s="159"/>
      <c r="K431" s="159"/>
      <c r="L431" s="159"/>
      <c r="M431" s="159"/>
      <c r="N431" s="159"/>
      <c r="O431" s="159"/>
      <c r="P431" s="159"/>
      <c r="Q431" s="159"/>
      <c r="R431" s="159"/>
      <c r="S431" s="159"/>
      <c r="T431" s="159"/>
      <c r="U431" s="159"/>
      <c r="V431" s="159"/>
      <c r="W431" s="159"/>
      <c r="X431" s="159"/>
      <c r="Y431" s="159"/>
      <c r="Z431" s="159"/>
    </row>
    <row r="432">
      <c r="A432" s="159"/>
      <c r="B432" s="159"/>
      <c r="C432" s="159"/>
      <c r="D432" s="159"/>
      <c r="E432" s="159"/>
      <c r="F432" s="159"/>
      <c r="G432" s="159"/>
      <c r="H432" s="159"/>
      <c r="I432" s="159"/>
      <c r="J432" s="159"/>
      <c r="K432" s="159"/>
      <c r="L432" s="159"/>
      <c r="M432" s="159"/>
      <c r="N432" s="159"/>
      <c r="O432" s="159"/>
      <c r="P432" s="159"/>
      <c r="Q432" s="159"/>
      <c r="R432" s="159"/>
      <c r="S432" s="159"/>
      <c r="T432" s="159"/>
      <c r="U432" s="159"/>
      <c r="V432" s="159"/>
      <c r="W432" s="159"/>
      <c r="X432" s="159"/>
      <c r="Y432" s="159"/>
      <c r="Z432" s="159"/>
    </row>
    <row r="433">
      <c r="A433" s="159"/>
      <c r="B433" s="159"/>
      <c r="C433" s="159"/>
      <c r="D433" s="159"/>
      <c r="E433" s="159"/>
      <c r="F433" s="159"/>
      <c r="G433" s="159"/>
      <c r="H433" s="159"/>
      <c r="I433" s="159"/>
      <c r="J433" s="159"/>
      <c r="K433" s="159"/>
      <c r="L433" s="159"/>
      <c r="M433" s="159"/>
      <c r="N433" s="159"/>
      <c r="O433" s="159"/>
      <c r="P433" s="159"/>
      <c r="Q433" s="159"/>
      <c r="R433" s="159"/>
      <c r="S433" s="159"/>
      <c r="T433" s="159"/>
      <c r="U433" s="159"/>
      <c r="V433" s="159"/>
      <c r="W433" s="159"/>
      <c r="X433" s="159"/>
      <c r="Y433" s="159"/>
      <c r="Z433" s="159"/>
    </row>
    <row r="434">
      <c r="A434" s="159"/>
      <c r="B434" s="159"/>
      <c r="C434" s="159"/>
      <c r="D434" s="159"/>
      <c r="E434" s="159"/>
      <c r="F434" s="159"/>
      <c r="G434" s="159"/>
      <c r="H434" s="159"/>
      <c r="I434" s="159"/>
      <c r="J434" s="159"/>
      <c r="K434" s="159"/>
      <c r="L434" s="159"/>
      <c r="M434" s="159"/>
      <c r="N434" s="159"/>
      <c r="O434" s="159"/>
      <c r="P434" s="159"/>
      <c r="Q434" s="159"/>
      <c r="R434" s="159"/>
      <c r="S434" s="159"/>
      <c r="T434" s="159"/>
      <c r="U434" s="159"/>
      <c r="V434" s="159"/>
      <c r="W434" s="159"/>
      <c r="X434" s="159"/>
      <c r="Y434" s="159"/>
      <c r="Z434" s="159"/>
    </row>
    <row r="435">
      <c r="A435" s="159"/>
      <c r="B435" s="159"/>
      <c r="C435" s="159"/>
      <c r="D435" s="159"/>
      <c r="E435" s="159"/>
      <c r="F435" s="159"/>
      <c r="G435" s="159"/>
      <c r="H435" s="159"/>
      <c r="I435" s="159"/>
      <c r="J435" s="159"/>
      <c r="K435" s="159"/>
      <c r="L435" s="159"/>
      <c r="M435" s="159"/>
      <c r="N435" s="159"/>
      <c r="O435" s="159"/>
      <c r="P435" s="159"/>
      <c r="Q435" s="159"/>
      <c r="R435" s="159"/>
      <c r="S435" s="159"/>
      <c r="T435" s="159"/>
      <c r="U435" s="159"/>
      <c r="V435" s="159"/>
      <c r="W435" s="159"/>
      <c r="X435" s="159"/>
      <c r="Y435" s="159"/>
      <c r="Z435" s="159"/>
    </row>
    <row r="436">
      <c r="A436" s="159"/>
      <c r="B436" s="159"/>
      <c r="C436" s="159"/>
      <c r="D436" s="159"/>
      <c r="E436" s="159"/>
      <c r="F436" s="159"/>
      <c r="G436" s="159"/>
      <c r="H436" s="159"/>
      <c r="I436" s="159"/>
      <c r="J436" s="159"/>
      <c r="K436" s="159"/>
      <c r="L436" s="159"/>
      <c r="M436" s="159"/>
      <c r="N436" s="159"/>
      <c r="O436" s="159"/>
      <c r="P436" s="159"/>
      <c r="Q436" s="159"/>
      <c r="R436" s="159"/>
      <c r="S436" s="159"/>
      <c r="T436" s="159"/>
      <c r="U436" s="159"/>
      <c r="V436" s="159"/>
      <c r="W436" s="159"/>
      <c r="X436" s="159"/>
      <c r="Y436" s="159"/>
      <c r="Z436" s="159"/>
    </row>
    <row r="437">
      <c r="A437" s="159"/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</row>
    <row r="438">
      <c r="A438" s="159"/>
      <c r="B438" s="159"/>
      <c r="C438" s="159"/>
      <c r="D438" s="159"/>
      <c r="E438" s="159"/>
      <c r="F438" s="159"/>
      <c r="G438" s="159"/>
      <c r="H438" s="159"/>
      <c r="I438" s="159"/>
      <c r="J438" s="159"/>
      <c r="K438" s="159"/>
      <c r="L438" s="159"/>
      <c r="M438" s="159"/>
      <c r="N438" s="159"/>
      <c r="O438" s="159"/>
      <c r="P438" s="159"/>
      <c r="Q438" s="159"/>
      <c r="R438" s="159"/>
      <c r="S438" s="159"/>
      <c r="T438" s="159"/>
      <c r="U438" s="159"/>
      <c r="V438" s="159"/>
      <c r="W438" s="159"/>
      <c r="X438" s="159"/>
      <c r="Y438" s="159"/>
      <c r="Z438" s="159"/>
    </row>
    <row r="439">
      <c r="A439" s="159"/>
      <c r="B439" s="159"/>
      <c r="C439" s="159"/>
      <c r="D439" s="159"/>
      <c r="E439" s="159"/>
      <c r="F439" s="159"/>
      <c r="G439" s="159"/>
      <c r="H439" s="159"/>
      <c r="I439" s="159"/>
      <c r="J439" s="159"/>
      <c r="K439" s="159"/>
      <c r="L439" s="159"/>
      <c r="M439" s="159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  <c r="Z439" s="159"/>
    </row>
    <row r="440">
      <c r="A440" s="159"/>
      <c r="B440" s="159"/>
      <c r="C440" s="159"/>
      <c r="D440" s="159"/>
      <c r="E440" s="159"/>
      <c r="F440" s="159"/>
      <c r="G440" s="159"/>
      <c r="H440" s="159"/>
      <c r="I440" s="159"/>
      <c r="J440" s="159"/>
      <c r="K440" s="159"/>
      <c r="L440" s="159"/>
      <c r="M440" s="159"/>
      <c r="N440" s="159"/>
      <c r="O440" s="159"/>
      <c r="P440" s="159"/>
      <c r="Q440" s="159"/>
      <c r="R440" s="159"/>
      <c r="S440" s="159"/>
      <c r="T440" s="159"/>
      <c r="U440" s="159"/>
      <c r="V440" s="159"/>
      <c r="W440" s="159"/>
      <c r="X440" s="159"/>
      <c r="Y440" s="159"/>
      <c r="Z440" s="159"/>
    </row>
    <row r="441">
      <c r="A441" s="159"/>
      <c r="B441" s="159"/>
      <c r="C441" s="159"/>
      <c r="D441" s="159"/>
      <c r="E441" s="159"/>
      <c r="F441" s="159"/>
      <c r="G441" s="159"/>
      <c r="H441" s="159"/>
      <c r="I441" s="159"/>
      <c r="J441" s="159"/>
      <c r="K441" s="159"/>
      <c r="L441" s="159"/>
      <c r="M441" s="159"/>
      <c r="N441" s="159"/>
      <c r="O441" s="159"/>
      <c r="P441" s="159"/>
      <c r="Q441" s="159"/>
      <c r="R441" s="159"/>
      <c r="S441" s="159"/>
      <c r="T441" s="159"/>
      <c r="U441" s="159"/>
      <c r="V441" s="159"/>
      <c r="W441" s="159"/>
      <c r="X441" s="159"/>
      <c r="Y441" s="159"/>
      <c r="Z441" s="159"/>
    </row>
    <row r="442">
      <c r="A442" s="159"/>
      <c r="B442" s="159"/>
      <c r="C442" s="159"/>
      <c r="D442" s="159"/>
      <c r="E442" s="159"/>
      <c r="F442" s="159"/>
      <c r="G442" s="159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</row>
    <row r="443">
      <c r="A443" s="159"/>
      <c r="B443" s="159"/>
      <c r="C443" s="159"/>
      <c r="D443" s="159"/>
      <c r="E443" s="159"/>
      <c r="F443" s="159"/>
      <c r="G443" s="159"/>
      <c r="H443" s="159"/>
      <c r="I443" s="159"/>
      <c r="J443" s="159"/>
      <c r="K443" s="159"/>
      <c r="L443" s="159"/>
      <c r="M443" s="159"/>
      <c r="N443" s="159"/>
      <c r="O443" s="159"/>
      <c r="P443" s="159"/>
      <c r="Q443" s="159"/>
      <c r="R443" s="159"/>
      <c r="S443" s="159"/>
      <c r="T443" s="159"/>
      <c r="U443" s="159"/>
      <c r="V443" s="159"/>
      <c r="W443" s="159"/>
      <c r="X443" s="159"/>
      <c r="Y443" s="159"/>
      <c r="Z443" s="159"/>
    </row>
    <row r="444">
      <c r="A444" s="159"/>
      <c r="B444" s="159"/>
      <c r="C444" s="159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159"/>
      <c r="P444" s="159"/>
      <c r="Q444" s="159"/>
      <c r="R444" s="159"/>
      <c r="S444" s="159"/>
      <c r="T444" s="159"/>
      <c r="U444" s="159"/>
      <c r="V444" s="159"/>
      <c r="W444" s="159"/>
      <c r="X444" s="159"/>
      <c r="Y444" s="159"/>
      <c r="Z444" s="159"/>
    </row>
    <row r="445">
      <c r="A445" s="159"/>
      <c r="B445" s="159"/>
      <c r="C445" s="159"/>
      <c r="D445" s="159"/>
      <c r="E445" s="159"/>
      <c r="F445" s="159"/>
      <c r="G445" s="159"/>
      <c r="H445" s="159"/>
      <c r="I445" s="159"/>
      <c r="J445" s="159"/>
      <c r="K445" s="159"/>
      <c r="L445" s="159"/>
      <c r="M445" s="159"/>
      <c r="N445" s="159"/>
      <c r="O445" s="159"/>
      <c r="P445" s="159"/>
      <c r="Q445" s="159"/>
      <c r="R445" s="159"/>
      <c r="S445" s="159"/>
      <c r="T445" s="159"/>
      <c r="U445" s="159"/>
      <c r="V445" s="159"/>
      <c r="W445" s="159"/>
      <c r="X445" s="159"/>
      <c r="Y445" s="159"/>
      <c r="Z445" s="159"/>
    </row>
    <row r="446">
      <c r="A446" s="159"/>
      <c r="B446" s="159"/>
      <c r="C446" s="159"/>
      <c r="D446" s="159"/>
      <c r="E446" s="159"/>
      <c r="F446" s="159"/>
      <c r="G446" s="159"/>
      <c r="H446" s="159"/>
      <c r="I446" s="159"/>
      <c r="J446" s="159"/>
      <c r="K446" s="159"/>
      <c r="L446" s="159"/>
      <c r="M446" s="159"/>
      <c r="N446" s="159"/>
      <c r="O446" s="159"/>
      <c r="P446" s="159"/>
      <c r="Q446" s="159"/>
      <c r="R446" s="159"/>
      <c r="S446" s="159"/>
      <c r="T446" s="159"/>
      <c r="U446" s="159"/>
      <c r="V446" s="159"/>
      <c r="W446" s="159"/>
      <c r="X446" s="159"/>
      <c r="Y446" s="159"/>
      <c r="Z446" s="159"/>
    </row>
    <row r="447">
      <c r="A447" s="159"/>
      <c r="B447" s="159"/>
      <c r="C447" s="159"/>
      <c r="D447" s="159"/>
      <c r="E447" s="159"/>
      <c r="F447" s="159"/>
      <c r="G447" s="159"/>
      <c r="H447" s="159"/>
      <c r="I447" s="159"/>
      <c r="J447" s="159"/>
      <c r="K447" s="159"/>
      <c r="L447" s="159"/>
      <c r="M447" s="159"/>
      <c r="N447" s="159"/>
      <c r="O447" s="159"/>
      <c r="P447" s="159"/>
      <c r="Q447" s="159"/>
      <c r="R447" s="159"/>
      <c r="S447" s="159"/>
      <c r="T447" s="159"/>
      <c r="U447" s="159"/>
      <c r="V447" s="159"/>
      <c r="W447" s="159"/>
      <c r="X447" s="159"/>
      <c r="Y447" s="159"/>
      <c r="Z447" s="159"/>
    </row>
    <row r="448">
      <c r="A448" s="159"/>
      <c r="B448" s="159"/>
      <c r="C448" s="159"/>
      <c r="D448" s="159"/>
      <c r="E448" s="159"/>
      <c r="F448" s="159"/>
      <c r="G448" s="159"/>
      <c r="H448" s="159"/>
      <c r="I448" s="159"/>
      <c r="J448" s="159"/>
      <c r="K448" s="159"/>
      <c r="L448" s="159"/>
      <c r="M448" s="159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159"/>
      <c r="Y448" s="159"/>
      <c r="Z448" s="159"/>
    </row>
    <row r="449">
      <c r="A449" s="159"/>
      <c r="B449" s="159"/>
      <c r="C449" s="159"/>
      <c r="D449" s="159"/>
      <c r="E449" s="159"/>
      <c r="F449" s="159"/>
      <c r="G449" s="159"/>
      <c r="H449" s="159"/>
      <c r="I449" s="159"/>
      <c r="J449" s="159"/>
      <c r="K449" s="159"/>
      <c r="L449" s="159"/>
      <c r="M449" s="159"/>
      <c r="N449" s="159"/>
      <c r="O449" s="159"/>
      <c r="P449" s="159"/>
      <c r="Q449" s="159"/>
      <c r="R449" s="159"/>
      <c r="S449" s="159"/>
      <c r="T449" s="159"/>
      <c r="U449" s="159"/>
      <c r="V449" s="159"/>
      <c r="W449" s="159"/>
      <c r="X449" s="159"/>
      <c r="Y449" s="159"/>
      <c r="Z449" s="159"/>
    </row>
    <row r="450">
      <c r="A450" s="159"/>
      <c r="B450" s="159"/>
      <c r="C450" s="159"/>
      <c r="D450" s="159"/>
      <c r="E450" s="159"/>
      <c r="F450" s="159"/>
      <c r="G450" s="159"/>
      <c r="H450" s="159"/>
      <c r="I450" s="159"/>
      <c r="J450" s="159"/>
      <c r="K450" s="159"/>
      <c r="L450" s="159"/>
      <c r="M450" s="159"/>
      <c r="N450" s="159"/>
      <c r="O450" s="159"/>
      <c r="P450" s="159"/>
      <c r="Q450" s="159"/>
      <c r="R450" s="159"/>
      <c r="S450" s="159"/>
      <c r="T450" s="159"/>
      <c r="U450" s="159"/>
      <c r="V450" s="159"/>
      <c r="W450" s="159"/>
      <c r="X450" s="159"/>
      <c r="Y450" s="159"/>
      <c r="Z450" s="159"/>
    </row>
    <row r="451">
      <c r="A451" s="159"/>
      <c r="B451" s="159"/>
      <c r="C451" s="159"/>
      <c r="D451" s="159"/>
      <c r="E451" s="159"/>
      <c r="F451" s="159"/>
      <c r="G451" s="159"/>
      <c r="H451" s="159"/>
      <c r="I451" s="159"/>
      <c r="J451" s="159"/>
      <c r="K451" s="159"/>
      <c r="L451" s="159"/>
      <c r="M451" s="159"/>
      <c r="N451" s="159"/>
      <c r="O451" s="159"/>
      <c r="P451" s="159"/>
      <c r="Q451" s="159"/>
      <c r="R451" s="159"/>
      <c r="S451" s="159"/>
      <c r="T451" s="159"/>
      <c r="U451" s="159"/>
      <c r="V451" s="159"/>
      <c r="W451" s="159"/>
      <c r="X451" s="159"/>
      <c r="Y451" s="159"/>
      <c r="Z451" s="159"/>
    </row>
    <row r="452">
      <c r="A452" s="159"/>
      <c r="B452" s="159"/>
      <c r="C452" s="159"/>
      <c r="D452" s="159"/>
      <c r="E452" s="159"/>
      <c r="F452" s="159"/>
      <c r="G452" s="159"/>
      <c r="H452" s="159"/>
      <c r="I452" s="159"/>
      <c r="J452" s="159"/>
      <c r="K452" s="159"/>
      <c r="L452" s="159"/>
      <c r="M452" s="159"/>
      <c r="N452" s="159"/>
      <c r="O452" s="159"/>
      <c r="P452" s="159"/>
      <c r="Q452" s="159"/>
      <c r="R452" s="159"/>
      <c r="S452" s="159"/>
      <c r="T452" s="159"/>
      <c r="U452" s="159"/>
      <c r="V452" s="159"/>
      <c r="W452" s="159"/>
      <c r="X452" s="159"/>
      <c r="Y452" s="159"/>
      <c r="Z452" s="159"/>
    </row>
    <row r="453">
      <c r="A453" s="159"/>
      <c r="B453" s="159"/>
      <c r="C453" s="159"/>
      <c r="D453" s="159"/>
      <c r="E453" s="159"/>
      <c r="F453" s="159"/>
      <c r="G453" s="159"/>
      <c r="H453" s="159"/>
      <c r="I453" s="159"/>
      <c r="J453" s="159"/>
      <c r="K453" s="159"/>
      <c r="L453" s="159"/>
      <c r="M453" s="159"/>
      <c r="N453" s="159"/>
      <c r="O453" s="159"/>
      <c r="P453" s="159"/>
      <c r="Q453" s="159"/>
      <c r="R453" s="159"/>
      <c r="S453" s="159"/>
      <c r="T453" s="159"/>
      <c r="U453" s="159"/>
      <c r="V453" s="159"/>
      <c r="W453" s="159"/>
      <c r="X453" s="159"/>
      <c r="Y453" s="159"/>
      <c r="Z453" s="159"/>
    </row>
    <row r="454">
      <c r="A454" s="159"/>
      <c r="B454" s="159"/>
      <c r="C454" s="159"/>
      <c r="D454" s="159"/>
      <c r="E454" s="159"/>
      <c r="F454" s="159"/>
      <c r="G454" s="159"/>
      <c r="H454" s="159"/>
      <c r="I454" s="159"/>
      <c r="J454" s="159"/>
      <c r="K454" s="159"/>
      <c r="L454" s="159"/>
      <c r="M454" s="159"/>
      <c r="N454" s="159"/>
      <c r="O454" s="159"/>
      <c r="P454" s="159"/>
      <c r="Q454" s="159"/>
      <c r="R454" s="159"/>
      <c r="S454" s="159"/>
      <c r="T454" s="159"/>
      <c r="U454" s="159"/>
      <c r="V454" s="159"/>
      <c r="W454" s="159"/>
      <c r="X454" s="159"/>
      <c r="Y454" s="159"/>
      <c r="Z454" s="159"/>
    </row>
    <row r="455">
      <c r="A455" s="159"/>
      <c r="B455" s="159"/>
      <c r="C455" s="159"/>
      <c r="D455" s="159"/>
      <c r="E455" s="159"/>
      <c r="F455" s="159"/>
      <c r="G455" s="159"/>
      <c r="H455" s="159"/>
      <c r="I455" s="159"/>
      <c r="J455" s="159"/>
      <c r="K455" s="159"/>
      <c r="L455" s="159"/>
      <c r="M455" s="159"/>
      <c r="N455" s="159"/>
      <c r="O455" s="159"/>
      <c r="P455" s="159"/>
      <c r="Q455" s="159"/>
      <c r="R455" s="159"/>
      <c r="S455" s="159"/>
      <c r="T455" s="159"/>
      <c r="U455" s="159"/>
      <c r="V455" s="159"/>
      <c r="W455" s="159"/>
      <c r="X455" s="159"/>
      <c r="Y455" s="159"/>
      <c r="Z455" s="159"/>
    </row>
    <row r="456">
      <c r="A456" s="159"/>
      <c r="B456" s="159"/>
      <c r="C456" s="159"/>
      <c r="D456" s="159"/>
      <c r="E456" s="159"/>
      <c r="F456" s="159"/>
      <c r="G456" s="159"/>
      <c r="H456" s="159"/>
      <c r="I456" s="159"/>
      <c r="J456" s="159"/>
      <c r="K456" s="159"/>
      <c r="L456" s="159"/>
      <c r="M456" s="159"/>
      <c r="N456" s="159"/>
      <c r="O456" s="159"/>
      <c r="P456" s="159"/>
      <c r="Q456" s="159"/>
      <c r="R456" s="159"/>
      <c r="S456" s="159"/>
      <c r="T456" s="159"/>
      <c r="U456" s="159"/>
      <c r="V456" s="159"/>
      <c r="W456" s="159"/>
      <c r="X456" s="159"/>
      <c r="Y456" s="159"/>
      <c r="Z456" s="159"/>
    </row>
    <row r="457">
      <c r="A457" s="159"/>
      <c r="B457" s="159"/>
      <c r="C457" s="159"/>
      <c r="D457" s="159"/>
      <c r="E457" s="159"/>
      <c r="F457" s="159"/>
      <c r="G457" s="159"/>
      <c r="H457" s="159"/>
      <c r="I457" s="159"/>
      <c r="J457" s="159"/>
      <c r="K457" s="159"/>
      <c r="L457" s="159"/>
      <c r="M457" s="159"/>
      <c r="N457" s="159"/>
      <c r="O457" s="159"/>
      <c r="P457" s="159"/>
      <c r="Q457" s="159"/>
      <c r="R457" s="159"/>
      <c r="S457" s="159"/>
      <c r="T457" s="159"/>
      <c r="U457" s="159"/>
      <c r="V457" s="159"/>
      <c r="W457" s="159"/>
      <c r="X457" s="159"/>
      <c r="Y457" s="159"/>
      <c r="Z457" s="159"/>
    </row>
    <row r="458">
      <c r="A458" s="159"/>
      <c r="B458" s="159"/>
      <c r="C458" s="159"/>
      <c r="D458" s="159"/>
      <c r="E458" s="159"/>
      <c r="F458" s="159"/>
      <c r="G458" s="159"/>
      <c r="H458" s="159"/>
      <c r="I458" s="159"/>
      <c r="J458" s="159"/>
      <c r="K458" s="159"/>
      <c r="L458" s="159"/>
      <c r="M458" s="159"/>
      <c r="N458" s="159"/>
      <c r="O458" s="159"/>
      <c r="P458" s="159"/>
      <c r="Q458" s="159"/>
      <c r="R458" s="159"/>
      <c r="S458" s="159"/>
      <c r="T458" s="159"/>
      <c r="U458" s="159"/>
      <c r="V458" s="159"/>
      <c r="W458" s="159"/>
      <c r="X458" s="159"/>
      <c r="Y458" s="159"/>
      <c r="Z458" s="159"/>
    </row>
    <row r="459">
      <c r="A459" s="159"/>
      <c r="B459" s="159"/>
      <c r="C459" s="159"/>
      <c r="D459" s="159"/>
      <c r="E459" s="159"/>
      <c r="F459" s="159"/>
      <c r="G459" s="159"/>
      <c r="H459" s="159"/>
      <c r="I459" s="159"/>
      <c r="J459" s="159"/>
      <c r="K459" s="159"/>
      <c r="L459" s="159"/>
      <c r="M459" s="159"/>
      <c r="N459" s="159"/>
      <c r="O459" s="159"/>
      <c r="P459" s="159"/>
      <c r="Q459" s="159"/>
      <c r="R459" s="159"/>
      <c r="S459" s="159"/>
      <c r="T459" s="159"/>
      <c r="U459" s="159"/>
      <c r="V459" s="159"/>
      <c r="W459" s="159"/>
      <c r="X459" s="159"/>
      <c r="Y459" s="159"/>
      <c r="Z459" s="159"/>
    </row>
    <row r="460">
      <c r="A460" s="159"/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</row>
    <row r="461">
      <c r="A461" s="159"/>
      <c r="B461" s="159"/>
      <c r="C461" s="159"/>
      <c r="D461" s="159"/>
      <c r="E461" s="159"/>
      <c r="F461" s="159"/>
      <c r="G461" s="159"/>
      <c r="H461" s="159"/>
      <c r="I461" s="159"/>
      <c r="J461" s="159"/>
      <c r="K461" s="159"/>
      <c r="L461" s="159"/>
      <c r="M461" s="159"/>
      <c r="N461" s="159"/>
      <c r="O461" s="159"/>
      <c r="P461" s="159"/>
      <c r="Q461" s="159"/>
      <c r="R461" s="159"/>
      <c r="S461" s="159"/>
      <c r="T461" s="159"/>
      <c r="U461" s="159"/>
      <c r="V461" s="159"/>
      <c r="W461" s="159"/>
      <c r="X461" s="159"/>
      <c r="Y461" s="159"/>
      <c r="Z461" s="159"/>
    </row>
    <row r="462">
      <c r="A462" s="159"/>
      <c r="B462" s="159"/>
      <c r="C462" s="159"/>
      <c r="D462" s="159"/>
      <c r="E462" s="159"/>
      <c r="F462" s="159"/>
      <c r="G462" s="159"/>
      <c r="H462" s="159"/>
      <c r="I462" s="159"/>
      <c r="J462" s="159"/>
      <c r="K462" s="159"/>
      <c r="L462" s="159"/>
      <c r="M462" s="159"/>
      <c r="N462" s="159"/>
      <c r="O462" s="159"/>
      <c r="P462" s="159"/>
      <c r="Q462" s="159"/>
      <c r="R462" s="159"/>
      <c r="S462" s="159"/>
      <c r="T462" s="159"/>
      <c r="U462" s="159"/>
      <c r="V462" s="159"/>
      <c r="W462" s="159"/>
      <c r="X462" s="159"/>
      <c r="Y462" s="159"/>
      <c r="Z462" s="159"/>
    </row>
    <row r="463">
      <c r="A463" s="159"/>
      <c r="B463" s="159"/>
      <c r="C463" s="159"/>
      <c r="D463" s="159"/>
      <c r="E463" s="159"/>
      <c r="F463" s="159"/>
      <c r="G463" s="159"/>
      <c r="H463" s="159"/>
      <c r="I463" s="159"/>
      <c r="J463" s="159"/>
      <c r="K463" s="159"/>
      <c r="L463" s="159"/>
      <c r="M463" s="159"/>
      <c r="N463" s="159"/>
      <c r="O463" s="159"/>
      <c r="P463" s="159"/>
      <c r="Q463" s="159"/>
      <c r="R463" s="159"/>
      <c r="S463" s="159"/>
      <c r="T463" s="159"/>
      <c r="U463" s="159"/>
      <c r="V463" s="159"/>
      <c r="W463" s="159"/>
      <c r="X463" s="159"/>
      <c r="Y463" s="159"/>
      <c r="Z463" s="159"/>
    </row>
    <row r="464">
      <c r="A464" s="159"/>
      <c r="B464" s="159"/>
      <c r="C464" s="159"/>
      <c r="D464" s="159"/>
      <c r="E464" s="159"/>
      <c r="F464" s="159"/>
      <c r="G464" s="159"/>
      <c r="H464" s="159"/>
      <c r="I464" s="159"/>
      <c r="J464" s="159"/>
      <c r="K464" s="159"/>
      <c r="L464" s="159"/>
      <c r="M464" s="159"/>
      <c r="N464" s="159"/>
      <c r="O464" s="159"/>
      <c r="P464" s="159"/>
      <c r="Q464" s="159"/>
      <c r="R464" s="159"/>
      <c r="S464" s="159"/>
      <c r="T464" s="159"/>
      <c r="U464" s="159"/>
      <c r="V464" s="159"/>
      <c r="W464" s="159"/>
      <c r="X464" s="159"/>
      <c r="Y464" s="159"/>
      <c r="Z464" s="159"/>
    </row>
    <row r="465">
      <c r="A465" s="159"/>
      <c r="B465" s="159"/>
      <c r="C465" s="159"/>
      <c r="D465" s="159"/>
      <c r="E465" s="159"/>
      <c r="F465" s="159"/>
      <c r="G465" s="159"/>
      <c r="H465" s="159"/>
      <c r="I465" s="159"/>
      <c r="J465" s="159"/>
      <c r="K465" s="159"/>
      <c r="L465" s="159"/>
      <c r="M465" s="159"/>
      <c r="N465" s="159"/>
      <c r="O465" s="159"/>
      <c r="P465" s="159"/>
      <c r="Q465" s="159"/>
      <c r="R465" s="159"/>
      <c r="S465" s="159"/>
      <c r="T465" s="159"/>
      <c r="U465" s="159"/>
      <c r="V465" s="159"/>
      <c r="W465" s="159"/>
      <c r="X465" s="159"/>
      <c r="Y465" s="159"/>
      <c r="Z465" s="159"/>
    </row>
    <row r="466">
      <c r="A466" s="159"/>
      <c r="B466" s="159"/>
      <c r="C466" s="159"/>
      <c r="D466" s="159"/>
      <c r="E466" s="159"/>
      <c r="F466" s="159"/>
      <c r="G466" s="159"/>
      <c r="H466" s="159"/>
      <c r="I466" s="159"/>
      <c r="J466" s="159"/>
      <c r="K466" s="159"/>
      <c r="L466" s="159"/>
      <c r="M466" s="159"/>
      <c r="N466" s="159"/>
      <c r="O466" s="159"/>
      <c r="P466" s="159"/>
      <c r="Q466" s="159"/>
      <c r="R466" s="159"/>
      <c r="S466" s="159"/>
      <c r="T466" s="159"/>
      <c r="U466" s="159"/>
      <c r="V466" s="159"/>
      <c r="W466" s="159"/>
      <c r="X466" s="159"/>
      <c r="Y466" s="159"/>
      <c r="Z466" s="159"/>
    </row>
    <row r="467">
      <c r="A467" s="159"/>
      <c r="B467" s="159"/>
      <c r="C467" s="159"/>
      <c r="D467" s="159"/>
      <c r="E467" s="159"/>
      <c r="F467" s="159"/>
      <c r="G467" s="159"/>
      <c r="H467" s="159"/>
      <c r="I467" s="159"/>
      <c r="J467" s="159"/>
      <c r="K467" s="159"/>
      <c r="L467" s="159"/>
      <c r="M467" s="159"/>
      <c r="N467" s="159"/>
      <c r="O467" s="159"/>
      <c r="P467" s="159"/>
      <c r="Q467" s="159"/>
      <c r="R467" s="159"/>
      <c r="S467" s="159"/>
      <c r="T467" s="159"/>
      <c r="U467" s="159"/>
      <c r="V467" s="159"/>
      <c r="W467" s="159"/>
      <c r="X467" s="159"/>
      <c r="Y467" s="159"/>
      <c r="Z467" s="159"/>
    </row>
    <row r="468">
      <c r="A468" s="159"/>
      <c r="B468" s="159"/>
      <c r="C468" s="159"/>
      <c r="D468" s="159"/>
      <c r="E468" s="159"/>
      <c r="F468" s="159"/>
      <c r="G468" s="159"/>
      <c r="H468" s="159"/>
      <c r="I468" s="159"/>
      <c r="J468" s="159"/>
      <c r="K468" s="159"/>
      <c r="L468" s="159"/>
      <c r="M468" s="159"/>
      <c r="N468" s="159"/>
      <c r="O468" s="159"/>
      <c r="P468" s="159"/>
      <c r="Q468" s="159"/>
      <c r="R468" s="159"/>
      <c r="S468" s="159"/>
      <c r="T468" s="159"/>
      <c r="U468" s="159"/>
      <c r="V468" s="159"/>
      <c r="W468" s="159"/>
      <c r="X468" s="159"/>
      <c r="Y468" s="159"/>
      <c r="Z468" s="159"/>
    </row>
    <row r="469">
      <c r="A469" s="159"/>
      <c r="B469" s="159"/>
      <c r="C469" s="159"/>
      <c r="D469" s="159"/>
      <c r="E469" s="159"/>
      <c r="F469" s="159"/>
      <c r="G469" s="159"/>
      <c r="H469" s="159"/>
      <c r="I469" s="159"/>
      <c r="J469" s="159"/>
      <c r="K469" s="159"/>
      <c r="L469" s="159"/>
      <c r="M469" s="159"/>
      <c r="N469" s="159"/>
      <c r="O469" s="159"/>
      <c r="P469" s="159"/>
      <c r="Q469" s="159"/>
      <c r="R469" s="159"/>
      <c r="S469" s="159"/>
      <c r="T469" s="159"/>
      <c r="U469" s="159"/>
      <c r="V469" s="159"/>
      <c r="W469" s="159"/>
      <c r="X469" s="159"/>
      <c r="Y469" s="159"/>
      <c r="Z469" s="159"/>
    </row>
    <row r="470">
      <c r="A470" s="159"/>
      <c r="B470" s="159"/>
      <c r="C470" s="159"/>
      <c r="D470" s="159"/>
      <c r="E470" s="159"/>
      <c r="F470" s="159"/>
      <c r="G470" s="159"/>
      <c r="H470" s="159"/>
      <c r="I470" s="159"/>
      <c r="J470" s="159"/>
      <c r="K470" s="159"/>
      <c r="L470" s="159"/>
      <c r="M470" s="159"/>
      <c r="N470" s="159"/>
      <c r="O470" s="159"/>
      <c r="P470" s="159"/>
      <c r="Q470" s="159"/>
      <c r="R470" s="159"/>
      <c r="S470" s="159"/>
      <c r="T470" s="159"/>
      <c r="U470" s="159"/>
      <c r="V470" s="159"/>
      <c r="W470" s="159"/>
      <c r="X470" s="159"/>
      <c r="Y470" s="159"/>
      <c r="Z470" s="159"/>
    </row>
    <row r="471">
      <c r="A471" s="159"/>
      <c r="B471" s="159"/>
      <c r="C471" s="159"/>
      <c r="D471" s="159"/>
      <c r="E471" s="159"/>
      <c r="F471" s="159"/>
      <c r="G471" s="159"/>
      <c r="H471" s="159"/>
      <c r="I471" s="159"/>
      <c r="J471" s="159"/>
      <c r="K471" s="159"/>
      <c r="L471" s="159"/>
      <c r="M471" s="159"/>
      <c r="N471" s="159"/>
      <c r="O471" s="159"/>
      <c r="P471" s="159"/>
      <c r="Q471" s="159"/>
      <c r="R471" s="159"/>
      <c r="S471" s="159"/>
      <c r="T471" s="159"/>
      <c r="U471" s="159"/>
      <c r="V471" s="159"/>
      <c r="W471" s="159"/>
      <c r="X471" s="159"/>
      <c r="Y471" s="159"/>
      <c r="Z471" s="159"/>
    </row>
    <row r="472">
      <c r="A472" s="159"/>
      <c r="B472" s="159"/>
      <c r="C472" s="159"/>
      <c r="D472" s="159"/>
      <c r="E472" s="159"/>
      <c r="F472" s="159"/>
      <c r="G472" s="159"/>
      <c r="H472" s="159"/>
      <c r="I472" s="159"/>
      <c r="J472" s="159"/>
      <c r="K472" s="159"/>
      <c r="L472" s="159"/>
      <c r="M472" s="159"/>
      <c r="N472" s="159"/>
      <c r="O472" s="159"/>
      <c r="P472" s="159"/>
      <c r="Q472" s="159"/>
      <c r="R472" s="159"/>
      <c r="S472" s="159"/>
      <c r="T472" s="159"/>
      <c r="U472" s="159"/>
      <c r="V472" s="159"/>
      <c r="W472" s="159"/>
      <c r="X472" s="159"/>
      <c r="Y472" s="159"/>
      <c r="Z472" s="159"/>
    </row>
    <row r="473">
      <c r="A473" s="159"/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  <c r="Z473" s="159"/>
    </row>
    <row r="474">
      <c r="A474" s="159"/>
      <c r="B474" s="159"/>
      <c r="C474" s="159"/>
      <c r="D474" s="159"/>
      <c r="E474" s="159"/>
      <c r="F474" s="159"/>
      <c r="G474" s="159"/>
      <c r="H474" s="159"/>
      <c r="I474" s="159"/>
      <c r="J474" s="159"/>
      <c r="K474" s="159"/>
      <c r="L474" s="159"/>
      <c r="M474" s="159"/>
      <c r="N474" s="159"/>
      <c r="O474" s="159"/>
      <c r="P474" s="159"/>
      <c r="Q474" s="159"/>
      <c r="R474" s="159"/>
      <c r="S474" s="159"/>
      <c r="T474" s="159"/>
      <c r="U474" s="159"/>
      <c r="V474" s="159"/>
      <c r="W474" s="159"/>
      <c r="X474" s="159"/>
      <c r="Y474" s="159"/>
      <c r="Z474" s="159"/>
    </row>
    <row r="475">
      <c r="A475" s="159"/>
      <c r="B475" s="159"/>
      <c r="C475" s="159"/>
      <c r="D475" s="159"/>
      <c r="E475" s="159"/>
      <c r="F475" s="159"/>
      <c r="G475" s="159"/>
      <c r="H475" s="159"/>
      <c r="I475" s="159"/>
      <c r="J475" s="159"/>
      <c r="K475" s="159"/>
      <c r="L475" s="159"/>
      <c r="M475" s="159"/>
      <c r="N475" s="159"/>
      <c r="O475" s="159"/>
      <c r="P475" s="159"/>
      <c r="Q475" s="159"/>
      <c r="R475" s="159"/>
      <c r="S475" s="159"/>
      <c r="T475" s="159"/>
      <c r="U475" s="159"/>
      <c r="V475" s="159"/>
      <c r="W475" s="159"/>
      <c r="X475" s="159"/>
      <c r="Y475" s="159"/>
      <c r="Z475" s="159"/>
    </row>
    <row r="476">
      <c r="A476" s="159"/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</row>
    <row r="477">
      <c r="A477" s="159"/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159"/>
      <c r="P477" s="159"/>
      <c r="Q477" s="159"/>
      <c r="R477" s="159"/>
      <c r="S477" s="159"/>
      <c r="T477" s="159"/>
      <c r="U477" s="159"/>
      <c r="V477" s="159"/>
      <c r="W477" s="159"/>
      <c r="X477" s="159"/>
      <c r="Y477" s="159"/>
      <c r="Z477" s="159"/>
    </row>
    <row r="478">
      <c r="A478" s="159"/>
      <c r="B478" s="159"/>
      <c r="C478" s="159"/>
      <c r="D478" s="159"/>
      <c r="E478" s="159"/>
      <c r="F478" s="159"/>
      <c r="G478" s="159"/>
      <c r="H478" s="159"/>
      <c r="I478" s="159"/>
      <c r="J478" s="159"/>
      <c r="K478" s="159"/>
      <c r="L478" s="159"/>
      <c r="M478" s="159"/>
      <c r="N478" s="159"/>
      <c r="O478" s="159"/>
      <c r="P478" s="159"/>
      <c r="Q478" s="159"/>
      <c r="R478" s="159"/>
      <c r="S478" s="159"/>
      <c r="T478" s="159"/>
      <c r="U478" s="159"/>
      <c r="V478" s="159"/>
      <c r="W478" s="159"/>
      <c r="X478" s="159"/>
      <c r="Y478" s="159"/>
      <c r="Z478" s="159"/>
    </row>
    <row r="479">
      <c r="A479" s="159"/>
      <c r="B479" s="159"/>
      <c r="C479" s="159"/>
      <c r="D479" s="159"/>
      <c r="E479" s="159"/>
      <c r="F479" s="159"/>
      <c r="G479" s="159"/>
      <c r="H479" s="159"/>
      <c r="I479" s="159"/>
      <c r="J479" s="159"/>
      <c r="K479" s="159"/>
      <c r="L479" s="159"/>
      <c r="M479" s="159"/>
      <c r="N479" s="159"/>
      <c r="O479" s="159"/>
      <c r="P479" s="159"/>
      <c r="Q479" s="159"/>
      <c r="R479" s="159"/>
      <c r="S479" s="159"/>
      <c r="T479" s="159"/>
      <c r="U479" s="159"/>
      <c r="V479" s="159"/>
      <c r="W479" s="159"/>
      <c r="X479" s="159"/>
      <c r="Y479" s="159"/>
      <c r="Z479" s="159"/>
    </row>
    <row r="480">
      <c r="A480" s="159"/>
      <c r="B480" s="159"/>
      <c r="C480" s="159"/>
      <c r="D480" s="159"/>
      <c r="E480" s="159"/>
      <c r="F480" s="159"/>
      <c r="G480" s="159"/>
      <c r="H480" s="159"/>
      <c r="I480" s="159"/>
      <c r="J480" s="159"/>
      <c r="K480" s="159"/>
      <c r="L480" s="159"/>
      <c r="M480" s="159"/>
      <c r="N480" s="159"/>
      <c r="O480" s="159"/>
      <c r="P480" s="159"/>
      <c r="Q480" s="159"/>
      <c r="R480" s="159"/>
      <c r="S480" s="159"/>
      <c r="T480" s="159"/>
      <c r="U480" s="159"/>
      <c r="V480" s="159"/>
      <c r="W480" s="159"/>
      <c r="X480" s="159"/>
      <c r="Y480" s="159"/>
      <c r="Z480" s="159"/>
    </row>
    <row r="481">
      <c r="A481" s="159"/>
      <c r="B481" s="159"/>
      <c r="C481" s="159"/>
      <c r="D481" s="159"/>
      <c r="E481" s="159"/>
      <c r="F481" s="159"/>
      <c r="G481" s="159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</row>
    <row r="482">
      <c r="A482" s="159"/>
      <c r="B482" s="159"/>
      <c r="C482" s="159"/>
      <c r="D482" s="159"/>
      <c r="E482" s="159"/>
      <c r="F482" s="159"/>
      <c r="G482" s="159"/>
      <c r="H482" s="159"/>
      <c r="I482" s="159"/>
      <c r="J482" s="159"/>
      <c r="K482" s="159"/>
      <c r="L482" s="159"/>
      <c r="M482" s="159"/>
      <c r="N482" s="159"/>
      <c r="O482" s="159"/>
      <c r="P482" s="159"/>
      <c r="Q482" s="159"/>
      <c r="R482" s="159"/>
      <c r="S482" s="159"/>
      <c r="T482" s="159"/>
      <c r="U482" s="159"/>
      <c r="V482" s="159"/>
      <c r="W482" s="159"/>
      <c r="X482" s="159"/>
      <c r="Y482" s="159"/>
      <c r="Z482" s="159"/>
    </row>
    <row r="483">
      <c r="A483" s="159"/>
      <c r="B483" s="159"/>
      <c r="C483" s="159"/>
      <c r="D483" s="159"/>
      <c r="E483" s="159"/>
      <c r="F483" s="159"/>
      <c r="G483" s="159"/>
      <c r="H483" s="159"/>
      <c r="I483" s="159"/>
      <c r="J483" s="159"/>
      <c r="K483" s="159"/>
      <c r="L483" s="159"/>
      <c r="M483" s="159"/>
      <c r="N483" s="159"/>
      <c r="O483" s="159"/>
      <c r="P483" s="159"/>
      <c r="Q483" s="159"/>
      <c r="R483" s="159"/>
      <c r="S483" s="159"/>
      <c r="T483" s="159"/>
      <c r="U483" s="159"/>
      <c r="V483" s="159"/>
      <c r="W483" s="159"/>
      <c r="X483" s="159"/>
      <c r="Y483" s="159"/>
      <c r="Z483" s="159"/>
    </row>
    <row r="484">
      <c r="A484" s="159"/>
      <c r="B484" s="159"/>
      <c r="C484" s="159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159"/>
      <c r="P484" s="159"/>
      <c r="Q484" s="159"/>
      <c r="R484" s="159"/>
      <c r="S484" s="159"/>
      <c r="T484" s="159"/>
      <c r="U484" s="159"/>
      <c r="V484" s="159"/>
      <c r="W484" s="159"/>
      <c r="X484" s="159"/>
      <c r="Y484" s="159"/>
      <c r="Z484" s="159"/>
    </row>
    <row r="485">
      <c r="A485" s="159"/>
      <c r="B485" s="159"/>
      <c r="C485" s="159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159"/>
      <c r="P485" s="159"/>
      <c r="Q485" s="159"/>
      <c r="R485" s="159"/>
      <c r="S485" s="159"/>
      <c r="T485" s="159"/>
      <c r="U485" s="159"/>
      <c r="V485" s="159"/>
      <c r="W485" s="159"/>
      <c r="X485" s="159"/>
      <c r="Y485" s="159"/>
      <c r="Z485" s="159"/>
    </row>
    <row r="486">
      <c r="A486" s="159"/>
      <c r="B486" s="159"/>
      <c r="C486" s="159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159"/>
      <c r="P486" s="159"/>
      <c r="Q486" s="159"/>
      <c r="R486" s="159"/>
      <c r="S486" s="159"/>
      <c r="T486" s="159"/>
      <c r="U486" s="159"/>
      <c r="V486" s="159"/>
      <c r="W486" s="159"/>
      <c r="X486" s="159"/>
      <c r="Y486" s="159"/>
      <c r="Z486" s="159"/>
    </row>
    <row r="487">
      <c r="A487" s="159"/>
      <c r="B487" s="159"/>
      <c r="C487" s="159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159"/>
      <c r="P487" s="159"/>
      <c r="Q487" s="159"/>
      <c r="R487" s="159"/>
      <c r="S487" s="159"/>
      <c r="T487" s="159"/>
      <c r="U487" s="159"/>
      <c r="V487" s="159"/>
      <c r="W487" s="159"/>
      <c r="X487" s="159"/>
      <c r="Y487" s="159"/>
      <c r="Z487" s="159"/>
    </row>
    <row r="488">
      <c r="A488" s="159"/>
      <c r="B488" s="159"/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  <c r="Z488" s="159"/>
    </row>
    <row r="489">
      <c r="A489" s="159"/>
      <c r="B489" s="159"/>
      <c r="C489" s="159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159"/>
      <c r="P489" s="159"/>
      <c r="Q489" s="159"/>
      <c r="R489" s="159"/>
      <c r="S489" s="159"/>
      <c r="T489" s="159"/>
      <c r="U489" s="159"/>
      <c r="V489" s="159"/>
      <c r="W489" s="159"/>
      <c r="X489" s="159"/>
      <c r="Y489" s="159"/>
      <c r="Z489" s="159"/>
    </row>
    <row r="490">
      <c r="A490" s="159"/>
      <c r="B490" s="159"/>
      <c r="C490" s="159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159"/>
      <c r="P490" s="159"/>
      <c r="Q490" s="159"/>
      <c r="R490" s="159"/>
      <c r="S490" s="159"/>
      <c r="T490" s="159"/>
      <c r="U490" s="159"/>
      <c r="V490" s="159"/>
      <c r="W490" s="159"/>
      <c r="X490" s="159"/>
      <c r="Y490" s="159"/>
      <c r="Z490" s="159"/>
    </row>
    <row r="491">
      <c r="A491" s="159"/>
      <c r="B491" s="159"/>
      <c r="C491" s="159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159"/>
      <c r="P491" s="159"/>
      <c r="Q491" s="159"/>
      <c r="R491" s="159"/>
      <c r="S491" s="159"/>
      <c r="T491" s="159"/>
      <c r="U491" s="159"/>
      <c r="V491" s="159"/>
      <c r="W491" s="159"/>
      <c r="X491" s="159"/>
      <c r="Y491" s="159"/>
      <c r="Z491" s="159"/>
    </row>
    <row r="492">
      <c r="A492" s="159"/>
      <c r="B492" s="159"/>
      <c r="C492" s="159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159"/>
      <c r="P492" s="159"/>
      <c r="Q492" s="159"/>
      <c r="R492" s="159"/>
      <c r="S492" s="159"/>
      <c r="T492" s="159"/>
      <c r="U492" s="159"/>
      <c r="V492" s="159"/>
      <c r="W492" s="159"/>
      <c r="X492" s="159"/>
      <c r="Y492" s="159"/>
      <c r="Z492" s="159"/>
    </row>
    <row r="493">
      <c r="A493" s="159"/>
      <c r="B493" s="159"/>
      <c r="C493" s="159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159"/>
      <c r="P493" s="159"/>
      <c r="Q493" s="159"/>
      <c r="R493" s="159"/>
      <c r="S493" s="159"/>
      <c r="T493" s="159"/>
      <c r="U493" s="159"/>
      <c r="V493" s="159"/>
      <c r="W493" s="159"/>
      <c r="X493" s="159"/>
      <c r="Y493" s="159"/>
      <c r="Z493" s="159"/>
    </row>
    <row r="494">
      <c r="A494" s="159"/>
      <c r="B494" s="159"/>
      <c r="C494" s="159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159"/>
      <c r="P494" s="159"/>
      <c r="Q494" s="159"/>
      <c r="R494" s="159"/>
      <c r="S494" s="159"/>
      <c r="T494" s="159"/>
      <c r="U494" s="159"/>
      <c r="V494" s="159"/>
      <c r="W494" s="159"/>
      <c r="X494" s="159"/>
      <c r="Y494" s="159"/>
      <c r="Z494" s="159"/>
    </row>
    <row r="495">
      <c r="A495" s="159"/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159"/>
      <c r="P495" s="159"/>
      <c r="Q495" s="159"/>
      <c r="R495" s="159"/>
      <c r="S495" s="159"/>
      <c r="T495" s="159"/>
      <c r="U495" s="159"/>
      <c r="V495" s="159"/>
      <c r="W495" s="159"/>
      <c r="X495" s="159"/>
      <c r="Y495" s="159"/>
      <c r="Z495" s="159"/>
    </row>
    <row r="496">
      <c r="A496" s="159"/>
      <c r="B496" s="159"/>
      <c r="C496" s="159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159"/>
      <c r="P496" s="159"/>
      <c r="Q496" s="159"/>
      <c r="R496" s="159"/>
      <c r="S496" s="159"/>
      <c r="T496" s="159"/>
      <c r="U496" s="159"/>
      <c r="V496" s="159"/>
      <c r="W496" s="159"/>
      <c r="X496" s="159"/>
      <c r="Y496" s="159"/>
      <c r="Z496" s="159"/>
    </row>
    <row r="497">
      <c r="A497" s="159"/>
      <c r="B497" s="159"/>
      <c r="C497" s="159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159"/>
      <c r="P497" s="159"/>
      <c r="Q497" s="159"/>
      <c r="R497" s="159"/>
      <c r="S497" s="159"/>
      <c r="T497" s="159"/>
      <c r="U497" s="159"/>
      <c r="V497" s="159"/>
      <c r="W497" s="159"/>
      <c r="X497" s="159"/>
      <c r="Y497" s="159"/>
      <c r="Z497" s="159"/>
    </row>
    <row r="498">
      <c r="A498" s="159"/>
      <c r="B498" s="159"/>
      <c r="C498" s="159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159"/>
      <c r="P498" s="159"/>
      <c r="Q498" s="159"/>
      <c r="R498" s="159"/>
      <c r="S498" s="159"/>
      <c r="T498" s="159"/>
      <c r="U498" s="159"/>
      <c r="V498" s="159"/>
      <c r="W498" s="159"/>
      <c r="X498" s="159"/>
      <c r="Y498" s="159"/>
      <c r="Z498" s="159"/>
    </row>
    <row r="499">
      <c r="A499" s="159"/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</row>
    <row r="500">
      <c r="A500" s="159"/>
      <c r="B500" s="159"/>
      <c r="C500" s="159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159"/>
      <c r="P500" s="159"/>
      <c r="Q500" s="159"/>
      <c r="R500" s="159"/>
      <c r="S500" s="159"/>
      <c r="T500" s="159"/>
      <c r="U500" s="159"/>
      <c r="V500" s="159"/>
      <c r="W500" s="159"/>
      <c r="X500" s="159"/>
      <c r="Y500" s="159"/>
      <c r="Z500" s="159"/>
    </row>
    <row r="501">
      <c r="A501" s="159"/>
      <c r="B501" s="159"/>
      <c r="C501" s="159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159"/>
      <c r="Y501" s="159"/>
      <c r="Z501" s="159"/>
    </row>
    <row r="502">
      <c r="A502" s="159"/>
      <c r="B502" s="159"/>
      <c r="C502" s="159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159"/>
      <c r="P502" s="159"/>
      <c r="Q502" s="159"/>
      <c r="R502" s="159"/>
      <c r="S502" s="159"/>
      <c r="T502" s="159"/>
      <c r="U502" s="159"/>
      <c r="V502" s="159"/>
      <c r="W502" s="159"/>
      <c r="X502" s="159"/>
      <c r="Y502" s="159"/>
      <c r="Z502" s="159"/>
    </row>
    <row r="503">
      <c r="A503" s="159"/>
      <c r="B503" s="159"/>
      <c r="C503" s="159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159"/>
      <c r="P503" s="159"/>
      <c r="Q503" s="159"/>
      <c r="R503" s="159"/>
      <c r="S503" s="159"/>
      <c r="T503" s="159"/>
      <c r="U503" s="159"/>
      <c r="V503" s="159"/>
      <c r="W503" s="159"/>
      <c r="X503" s="159"/>
      <c r="Y503" s="159"/>
      <c r="Z503" s="159"/>
    </row>
    <row r="504">
      <c r="A504" s="159"/>
      <c r="B504" s="159"/>
      <c r="C504" s="159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159"/>
      <c r="P504" s="159"/>
      <c r="Q504" s="159"/>
      <c r="R504" s="159"/>
      <c r="S504" s="159"/>
      <c r="T504" s="159"/>
      <c r="U504" s="159"/>
      <c r="V504" s="159"/>
      <c r="W504" s="159"/>
      <c r="X504" s="159"/>
      <c r="Y504" s="159"/>
      <c r="Z504" s="159"/>
    </row>
    <row r="505">
      <c r="A505" s="159"/>
      <c r="B505" s="159"/>
      <c r="C505" s="159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159"/>
      <c r="P505" s="159"/>
      <c r="Q505" s="159"/>
      <c r="R505" s="159"/>
      <c r="S505" s="159"/>
      <c r="T505" s="159"/>
      <c r="U505" s="159"/>
      <c r="V505" s="159"/>
      <c r="W505" s="159"/>
      <c r="X505" s="159"/>
      <c r="Y505" s="159"/>
      <c r="Z505" s="159"/>
    </row>
    <row r="506">
      <c r="A506" s="159"/>
      <c r="B506" s="159"/>
      <c r="C506" s="159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159"/>
      <c r="P506" s="159"/>
      <c r="Q506" s="159"/>
      <c r="R506" s="159"/>
      <c r="S506" s="159"/>
      <c r="T506" s="159"/>
      <c r="U506" s="159"/>
      <c r="V506" s="159"/>
      <c r="W506" s="159"/>
      <c r="X506" s="159"/>
      <c r="Y506" s="159"/>
      <c r="Z506" s="159"/>
    </row>
    <row r="507">
      <c r="A507" s="159"/>
      <c r="B507" s="159"/>
      <c r="C507" s="159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159"/>
      <c r="P507" s="159"/>
      <c r="Q507" s="159"/>
      <c r="R507" s="159"/>
      <c r="S507" s="159"/>
      <c r="T507" s="159"/>
      <c r="U507" s="159"/>
      <c r="V507" s="159"/>
      <c r="W507" s="159"/>
      <c r="X507" s="159"/>
      <c r="Y507" s="159"/>
      <c r="Z507" s="159"/>
    </row>
    <row r="508">
      <c r="A508" s="159"/>
      <c r="B508" s="159"/>
      <c r="C508" s="159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159"/>
      <c r="P508" s="159"/>
      <c r="Q508" s="159"/>
      <c r="R508" s="159"/>
      <c r="S508" s="159"/>
      <c r="T508" s="159"/>
      <c r="U508" s="159"/>
      <c r="V508" s="159"/>
      <c r="W508" s="159"/>
      <c r="X508" s="159"/>
      <c r="Y508" s="159"/>
      <c r="Z508" s="159"/>
    </row>
    <row r="509">
      <c r="A509" s="159"/>
      <c r="B509" s="159"/>
      <c r="C509" s="159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159"/>
      <c r="P509" s="159"/>
      <c r="Q509" s="159"/>
      <c r="R509" s="159"/>
      <c r="S509" s="159"/>
      <c r="T509" s="159"/>
      <c r="U509" s="159"/>
      <c r="V509" s="159"/>
      <c r="W509" s="159"/>
      <c r="X509" s="159"/>
      <c r="Y509" s="159"/>
      <c r="Z509" s="159"/>
    </row>
    <row r="510">
      <c r="A510" s="159"/>
      <c r="B510" s="159"/>
      <c r="C510" s="159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159"/>
      <c r="Y510" s="159"/>
      <c r="Z510" s="159"/>
    </row>
    <row r="511">
      <c r="A511" s="159"/>
      <c r="B511" s="159"/>
      <c r="C511" s="159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159"/>
      <c r="P511" s="159"/>
      <c r="Q511" s="159"/>
      <c r="R511" s="159"/>
      <c r="S511" s="159"/>
      <c r="T511" s="159"/>
      <c r="U511" s="159"/>
      <c r="V511" s="159"/>
      <c r="W511" s="159"/>
      <c r="X511" s="159"/>
      <c r="Y511" s="159"/>
      <c r="Z511" s="159"/>
    </row>
    <row r="512">
      <c r="A512" s="159"/>
      <c r="B512" s="159"/>
      <c r="C512" s="159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159"/>
      <c r="P512" s="159"/>
      <c r="Q512" s="159"/>
      <c r="R512" s="159"/>
      <c r="S512" s="159"/>
      <c r="T512" s="159"/>
      <c r="U512" s="159"/>
      <c r="V512" s="159"/>
      <c r="W512" s="159"/>
      <c r="X512" s="159"/>
      <c r="Y512" s="159"/>
      <c r="Z512" s="159"/>
    </row>
    <row r="513">
      <c r="A513" s="159"/>
      <c r="B513" s="159"/>
      <c r="C513" s="159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159"/>
      <c r="P513" s="159"/>
      <c r="Q513" s="159"/>
      <c r="R513" s="159"/>
      <c r="S513" s="159"/>
      <c r="T513" s="159"/>
      <c r="U513" s="159"/>
      <c r="V513" s="159"/>
      <c r="W513" s="159"/>
      <c r="X513" s="159"/>
      <c r="Y513" s="159"/>
      <c r="Z513" s="159"/>
    </row>
    <row r="514">
      <c r="A514" s="159"/>
      <c r="B514" s="159"/>
      <c r="C514" s="159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159"/>
      <c r="P514" s="159"/>
      <c r="Q514" s="159"/>
      <c r="R514" s="159"/>
      <c r="S514" s="159"/>
      <c r="T514" s="159"/>
      <c r="U514" s="159"/>
      <c r="V514" s="159"/>
      <c r="W514" s="159"/>
      <c r="X514" s="159"/>
      <c r="Y514" s="159"/>
      <c r="Z514" s="159"/>
    </row>
    <row r="515">
      <c r="A515" s="159"/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</row>
    <row r="516">
      <c r="A516" s="159"/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  <c r="M516" s="159"/>
      <c r="N516" s="159"/>
      <c r="O516" s="159"/>
      <c r="P516" s="159"/>
      <c r="Q516" s="159"/>
      <c r="R516" s="159"/>
      <c r="S516" s="159"/>
      <c r="T516" s="159"/>
      <c r="U516" s="159"/>
      <c r="V516" s="159"/>
      <c r="W516" s="159"/>
      <c r="X516" s="159"/>
      <c r="Y516" s="159"/>
      <c r="Z516" s="159"/>
    </row>
    <row r="517">
      <c r="A517" s="159"/>
      <c r="B517" s="159"/>
      <c r="C517" s="159"/>
      <c r="D517" s="159"/>
      <c r="E517" s="159"/>
      <c r="F517" s="159"/>
      <c r="G517" s="159"/>
      <c r="H517" s="159"/>
      <c r="I517" s="159"/>
      <c r="J517" s="159"/>
      <c r="K517" s="159"/>
      <c r="L517" s="159"/>
      <c r="M517" s="159"/>
      <c r="N517" s="159"/>
      <c r="O517" s="159"/>
      <c r="P517" s="159"/>
      <c r="Q517" s="159"/>
      <c r="R517" s="159"/>
      <c r="S517" s="159"/>
      <c r="T517" s="159"/>
      <c r="U517" s="159"/>
      <c r="V517" s="159"/>
      <c r="W517" s="159"/>
      <c r="X517" s="159"/>
      <c r="Y517" s="159"/>
      <c r="Z517" s="159"/>
    </row>
    <row r="518">
      <c r="A518" s="159"/>
      <c r="B518" s="159"/>
      <c r="C518" s="159"/>
      <c r="D518" s="159"/>
      <c r="E518" s="159"/>
      <c r="F518" s="159"/>
      <c r="G518" s="159"/>
      <c r="H518" s="159"/>
      <c r="I518" s="159"/>
      <c r="J518" s="159"/>
      <c r="K518" s="159"/>
      <c r="L518" s="159"/>
      <c r="M518" s="159"/>
      <c r="N518" s="159"/>
      <c r="O518" s="159"/>
      <c r="P518" s="159"/>
      <c r="Q518" s="159"/>
      <c r="R518" s="159"/>
      <c r="S518" s="159"/>
      <c r="T518" s="159"/>
      <c r="U518" s="159"/>
      <c r="V518" s="159"/>
      <c r="W518" s="159"/>
      <c r="X518" s="159"/>
      <c r="Y518" s="159"/>
      <c r="Z518" s="159"/>
    </row>
    <row r="519">
      <c r="A519" s="159"/>
      <c r="B519" s="159"/>
      <c r="C519" s="159"/>
      <c r="D519" s="159"/>
      <c r="E519" s="159"/>
      <c r="F519" s="159"/>
      <c r="G519" s="159"/>
      <c r="H519" s="159"/>
      <c r="I519" s="159"/>
      <c r="J519" s="159"/>
      <c r="K519" s="159"/>
      <c r="L519" s="159"/>
      <c r="M519" s="159"/>
      <c r="N519" s="159"/>
      <c r="O519" s="159"/>
      <c r="P519" s="159"/>
      <c r="Q519" s="159"/>
      <c r="R519" s="159"/>
      <c r="S519" s="159"/>
      <c r="T519" s="159"/>
      <c r="U519" s="159"/>
      <c r="V519" s="159"/>
      <c r="W519" s="159"/>
      <c r="X519" s="159"/>
      <c r="Y519" s="159"/>
      <c r="Z519" s="159"/>
    </row>
    <row r="520">
      <c r="A520" s="159"/>
      <c r="B520" s="159"/>
      <c r="C520" s="159"/>
      <c r="D520" s="159"/>
      <c r="E520" s="159"/>
      <c r="F520" s="159"/>
      <c r="G520" s="159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</row>
    <row r="521">
      <c r="A521" s="159"/>
      <c r="B521" s="159"/>
      <c r="C521" s="159"/>
      <c r="D521" s="159"/>
      <c r="E521" s="159"/>
      <c r="F521" s="159"/>
      <c r="G521" s="159"/>
      <c r="H521" s="159"/>
      <c r="I521" s="159"/>
      <c r="J521" s="159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  <c r="Z521" s="159"/>
    </row>
    <row r="522">
      <c r="A522" s="159"/>
      <c r="B522" s="159"/>
      <c r="C522" s="159"/>
      <c r="D522" s="159"/>
      <c r="E522" s="159"/>
      <c r="F522" s="159"/>
      <c r="G522" s="159"/>
      <c r="H522" s="159"/>
      <c r="I522" s="159"/>
      <c r="J522" s="159"/>
      <c r="K522" s="159"/>
      <c r="L522" s="159"/>
      <c r="M522" s="159"/>
      <c r="N522" s="159"/>
      <c r="O522" s="159"/>
      <c r="P522" s="159"/>
      <c r="Q522" s="159"/>
      <c r="R522" s="159"/>
      <c r="S522" s="159"/>
      <c r="T522" s="159"/>
      <c r="U522" s="159"/>
      <c r="V522" s="159"/>
      <c r="W522" s="159"/>
      <c r="X522" s="159"/>
      <c r="Y522" s="159"/>
      <c r="Z522" s="159"/>
    </row>
    <row r="523">
      <c r="A523" s="159"/>
      <c r="B523" s="159"/>
      <c r="C523" s="159"/>
      <c r="D523" s="159"/>
      <c r="E523" s="159"/>
      <c r="F523" s="159"/>
      <c r="G523" s="159"/>
      <c r="H523" s="159"/>
      <c r="I523" s="159"/>
      <c r="J523" s="159"/>
      <c r="K523" s="159"/>
      <c r="L523" s="159"/>
      <c r="M523" s="159"/>
      <c r="N523" s="159"/>
      <c r="O523" s="159"/>
      <c r="P523" s="159"/>
      <c r="Q523" s="159"/>
      <c r="R523" s="159"/>
      <c r="S523" s="159"/>
      <c r="T523" s="159"/>
      <c r="U523" s="159"/>
      <c r="V523" s="159"/>
      <c r="W523" s="159"/>
      <c r="X523" s="159"/>
      <c r="Y523" s="159"/>
      <c r="Z523" s="159"/>
    </row>
    <row r="524">
      <c r="A524" s="159"/>
      <c r="B524" s="159"/>
      <c r="C524" s="159"/>
      <c r="D524" s="159"/>
      <c r="E524" s="159"/>
      <c r="F524" s="159"/>
      <c r="G524" s="159"/>
      <c r="H524" s="159"/>
      <c r="I524" s="159"/>
      <c r="J524" s="159"/>
      <c r="K524" s="159"/>
      <c r="L524" s="159"/>
      <c r="M524" s="159"/>
      <c r="N524" s="159"/>
      <c r="O524" s="159"/>
      <c r="P524" s="159"/>
      <c r="Q524" s="159"/>
      <c r="R524" s="159"/>
      <c r="S524" s="159"/>
      <c r="T524" s="159"/>
      <c r="U524" s="159"/>
      <c r="V524" s="159"/>
      <c r="W524" s="159"/>
      <c r="X524" s="159"/>
      <c r="Y524" s="159"/>
      <c r="Z524" s="159"/>
    </row>
    <row r="525">
      <c r="A525" s="159"/>
      <c r="B525" s="159"/>
      <c r="C525" s="159"/>
      <c r="D525" s="159"/>
      <c r="E525" s="159"/>
      <c r="F525" s="159"/>
      <c r="G525" s="159"/>
      <c r="H525" s="159"/>
      <c r="I525" s="159"/>
      <c r="J525" s="159"/>
      <c r="K525" s="159"/>
      <c r="L525" s="159"/>
      <c r="M525" s="159"/>
      <c r="N525" s="159"/>
      <c r="O525" s="159"/>
      <c r="P525" s="159"/>
      <c r="Q525" s="159"/>
      <c r="R525" s="159"/>
      <c r="S525" s="159"/>
      <c r="T525" s="159"/>
      <c r="U525" s="159"/>
      <c r="V525" s="159"/>
      <c r="W525" s="159"/>
      <c r="X525" s="159"/>
      <c r="Y525" s="159"/>
      <c r="Z525" s="159"/>
    </row>
    <row r="526">
      <c r="A526" s="159"/>
      <c r="B526" s="159"/>
      <c r="C526" s="159"/>
      <c r="D526" s="159"/>
      <c r="E526" s="159"/>
      <c r="F526" s="159"/>
      <c r="G526" s="159"/>
      <c r="H526" s="159"/>
      <c r="I526" s="159"/>
      <c r="J526" s="159"/>
      <c r="K526" s="159"/>
      <c r="L526" s="159"/>
      <c r="M526" s="159"/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  <c r="Z526" s="159"/>
    </row>
    <row r="527">
      <c r="A527" s="159"/>
      <c r="B527" s="159"/>
      <c r="C527" s="159"/>
      <c r="D527" s="159"/>
      <c r="E527" s="159"/>
      <c r="F527" s="159"/>
      <c r="G527" s="159"/>
      <c r="H527" s="159"/>
      <c r="I527" s="159"/>
      <c r="J527" s="159"/>
      <c r="K527" s="159"/>
      <c r="L527" s="159"/>
      <c r="M527" s="159"/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  <c r="Z527" s="159"/>
    </row>
    <row r="528">
      <c r="A528" s="159"/>
      <c r="B528" s="159"/>
      <c r="C528" s="159"/>
      <c r="D528" s="159"/>
      <c r="E528" s="159"/>
      <c r="F528" s="159"/>
      <c r="G528" s="159"/>
      <c r="H528" s="159"/>
      <c r="I528" s="159"/>
      <c r="J528" s="159"/>
      <c r="K528" s="159"/>
      <c r="L528" s="159"/>
      <c r="M528" s="159"/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  <c r="Z528" s="159"/>
    </row>
    <row r="529">
      <c r="A529" s="159"/>
      <c r="B529" s="159"/>
      <c r="C529" s="159"/>
      <c r="D529" s="159"/>
      <c r="E529" s="159"/>
      <c r="F529" s="159"/>
      <c r="G529" s="159"/>
      <c r="H529" s="159"/>
      <c r="I529" s="159"/>
      <c r="J529" s="159"/>
      <c r="K529" s="159"/>
      <c r="L529" s="159"/>
      <c r="M529" s="159"/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</row>
    <row r="530">
      <c r="A530" s="159"/>
      <c r="B530" s="159"/>
      <c r="C530" s="159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</row>
    <row r="531">
      <c r="A531" s="159"/>
      <c r="B531" s="159"/>
      <c r="C531" s="159"/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  <c r="Z531" s="159"/>
    </row>
    <row r="532">
      <c r="A532" s="159"/>
      <c r="B532" s="159"/>
      <c r="C532" s="159"/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  <c r="Z532" s="159"/>
    </row>
    <row r="533">
      <c r="A533" s="159"/>
      <c r="B533" s="159"/>
      <c r="C533" s="159"/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  <c r="Z533" s="159"/>
    </row>
    <row r="534">
      <c r="A534" s="159"/>
      <c r="B534" s="159"/>
      <c r="C534" s="159"/>
      <c r="D534" s="159"/>
      <c r="E534" s="159"/>
      <c r="F534" s="159"/>
      <c r="G534" s="159"/>
      <c r="H534" s="159"/>
      <c r="I534" s="159"/>
      <c r="J534" s="159"/>
      <c r="K534" s="159"/>
      <c r="L534" s="159"/>
      <c r="M534" s="159"/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  <c r="Z534" s="159"/>
    </row>
    <row r="535">
      <c r="A535" s="159"/>
      <c r="B535" s="159"/>
      <c r="C535" s="159"/>
      <c r="D535" s="159"/>
      <c r="E535" s="159"/>
      <c r="F535" s="159"/>
      <c r="G535" s="159"/>
      <c r="H535" s="159"/>
      <c r="I535" s="159"/>
      <c r="J535" s="159"/>
      <c r="K535" s="159"/>
      <c r="L535" s="159"/>
      <c r="M535" s="159"/>
      <c r="N535" s="159"/>
      <c r="O535" s="159"/>
      <c r="P535" s="159"/>
      <c r="Q535" s="159"/>
      <c r="R535" s="159"/>
      <c r="S535" s="159"/>
      <c r="T535" s="159"/>
      <c r="U535" s="159"/>
      <c r="V535" s="159"/>
      <c r="W535" s="159"/>
      <c r="X535" s="159"/>
      <c r="Y535" s="159"/>
      <c r="Z535" s="159"/>
    </row>
    <row r="536">
      <c r="A536" s="159"/>
      <c r="B536" s="159"/>
      <c r="C536" s="159"/>
      <c r="D536" s="159"/>
      <c r="E536" s="159"/>
      <c r="F536" s="159"/>
      <c r="G536" s="159"/>
      <c r="H536" s="159"/>
      <c r="I536" s="159"/>
      <c r="J536" s="159"/>
      <c r="K536" s="159"/>
      <c r="L536" s="159"/>
      <c r="M536" s="159"/>
      <c r="N536" s="159"/>
      <c r="O536" s="159"/>
      <c r="P536" s="159"/>
      <c r="Q536" s="159"/>
      <c r="R536" s="159"/>
      <c r="S536" s="159"/>
      <c r="T536" s="159"/>
      <c r="U536" s="159"/>
      <c r="V536" s="159"/>
      <c r="W536" s="159"/>
      <c r="X536" s="159"/>
      <c r="Y536" s="159"/>
      <c r="Z536" s="159"/>
    </row>
    <row r="537">
      <c r="A537" s="159"/>
      <c r="B537" s="159"/>
      <c r="C537" s="159"/>
      <c r="D537" s="159"/>
      <c r="E537" s="159"/>
      <c r="F537" s="159"/>
      <c r="G537" s="159"/>
      <c r="H537" s="159"/>
      <c r="I537" s="159"/>
      <c r="J537" s="159"/>
      <c r="K537" s="159"/>
      <c r="L537" s="159"/>
      <c r="M537" s="159"/>
      <c r="N537" s="159"/>
      <c r="O537" s="159"/>
      <c r="P537" s="159"/>
      <c r="Q537" s="159"/>
      <c r="R537" s="159"/>
      <c r="S537" s="159"/>
      <c r="T537" s="159"/>
      <c r="U537" s="159"/>
      <c r="V537" s="159"/>
      <c r="W537" s="159"/>
      <c r="X537" s="159"/>
      <c r="Y537" s="159"/>
      <c r="Z537" s="159"/>
    </row>
    <row r="538">
      <c r="A538" s="159"/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</row>
    <row r="539">
      <c r="A539" s="159"/>
      <c r="B539" s="159"/>
      <c r="C539" s="159"/>
      <c r="D539" s="159"/>
      <c r="E539" s="159"/>
      <c r="F539" s="159"/>
      <c r="G539" s="159"/>
      <c r="H539" s="159"/>
      <c r="I539" s="159"/>
      <c r="J539" s="159"/>
      <c r="K539" s="159"/>
      <c r="L539" s="159"/>
      <c r="M539" s="159"/>
      <c r="N539" s="159"/>
      <c r="O539" s="159"/>
      <c r="P539" s="159"/>
      <c r="Q539" s="159"/>
      <c r="R539" s="159"/>
      <c r="S539" s="159"/>
      <c r="T539" s="159"/>
      <c r="U539" s="159"/>
      <c r="V539" s="159"/>
      <c r="W539" s="159"/>
      <c r="X539" s="159"/>
      <c r="Y539" s="159"/>
      <c r="Z539" s="159"/>
    </row>
    <row r="540">
      <c r="A540" s="159"/>
      <c r="B540" s="159"/>
      <c r="C540" s="159"/>
      <c r="D540" s="159"/>
      <c r="E540" s="159"/>
      <c r="F540" s="159"/>
      <c r="G540" s="159"/>
      <c r="H540" s="159"/>
      <c r="I540" s="159"/>
      <c r="J540" s="159"/>
      <c r="K540" s="159"/>
      <c r="L540" s="159"/>
      <c r="M540" s="159"/>
      <c r="N540" s="159"/>
      <c r="O540" s="159"/>
      <c r="P540" s="159"/>
      <c r="Q540" s="159"/>
      <c r="R540" s="159"/>
      <c r="S540" s="159"/>
      <c r="T540" s="159"/>
      <c r="U540" s="159"/>
      <c r="V540" s="159"/>
      <c r="W540" s="159"/>
      <c r="X540" s="159"/>
      <c r="Y540" s="159"/>
      <c r="Z540" s="159"/>
    </row>
    <row r="541">
      <c r="A541" s="159"/>
      <c r="B541" s="159"/>
      <c r="C541" s="159"/>
      <c r="D541" s="159"/>
      <c r="E541" s="159"/>
      <c r="F541" s="159"/>
      <c r="G541" s="159"/>
      <c r="H541" s="159"/>
      <c r="I541" s="159"/>
      <c r="J541" s="159"/>
      <c r="K541" s="159"/>
      <c r="L541" s="159"/>
      <c r="M541" s="159"/>
      <c r="N541" s="159"/>
      <c r="O541" s="159"/>
      <c r="P541" s="159"/>
      <c r="Q541" s="159"/>
      <c r="R541" s="159"/>
      <c r="S541" s="159"/>
      <c r="T541" s="159"/>
      <c r="U541" s="159"/>
      <c r="V541" s="159"/>
      <c r="W541" s="159"/>
      <c r="X541" s="159"/>
      <c r="Y541" s="159"/>
      <c r="Z541" s="159"/>
    </row>
    <row r="542">
      <c r="A542" s="159"/>
      <c r="B542" s="159"/>
      <c r="C542" s="159"/>
      <c r="D542" s="159"/>
      <c r="E542" s="159"/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59"/>
      <c r="T542" s="159"/>
      <c r="U542" s="159"/>
      <c r="V542" s="159"/>
      <c r="W542" s="159"/>
      <c r="X542" s="159"/>
      <c r="Y542" s="159"/>
      <c r="Z542" s="159"/>
    </row>
    <row r="543">
      <c r="A543" s="159"/>
      <c r="B543" s="159"/>
      <c r="C543" s="159"/>
      <c r="D543" s="159"/>
      <c r="E543" s="159"/>
      <c r="F543" s="159"/>
      <c r="G543" s="159"/>
      <c r="H543" s="159"/>
      <c r="I543" s="159"/>
      <c r="J543" s="159"/>
      <c r="K543" s="159"/>
      <c r="L543" s="159"/>
      <c r="M543" s="159"/>
      <c r="N543" s="159"/>
      <c r="O543" s="159"/>
      <c r="P543" s="159"/>
      <c r="Q543" s="159"/>
      <c r="R543" s="159"/>
      <c r="S543" s="159"/>
      <c r="T543" s="159"/>
      <c r="U543" s="159"/>
      <c r="V543" s="159"/>
      <c r="W543" s="159"/>
      <c r="X543" s="159"/>
      <c r="Y543" s="159"/>
      <c r="Z543" s="159"/>
    </row>
    <row r="544">
      <c r="A544" s="159"/>
      <c r="B544" s="159"/>
      <c r="C544" s="159"/>
      <c r="D544" s="159"/>
      <c r="E544" s="159"/>
      <c r="F544" s="159"/>
      <c r="G544" s="159"/>
      <c r="H544" s="159"/>
      <c r="I544" s="159"/>
      <c r="J544" s="159"/>
      <c r="K544" s="159"/>
      <c r="L544" s="159"/>
      <c r="M544" s="159"/>
      <c r="N544" s="159"/>
      <c r="O544" s="159"/>
      <c r="P544" s="159"/>
      <c r="Q544" s="159"/>
      <c r="R544" s="159"/>
      <c r="S544" s="159"/>
      <c r="T544" s="159"/>
      <c r="U544" s="159"/>
      <c r="V544" s="159"/>
      <c r="W544" s="159"/>
      <c r="X544" s="159"/>
      <c r="Y544" s="159"/>
      <c r="Z544" s="159"/>
    </row>
    <row r="545">
      <c r="A545" s="159"/>
      <c r="B545" s="159"/>
      <c r="C545" s="159"/>
      <c r="D545" s="159"/>
      <c r="E545" s="159"/>
      <c r="F545" s="159"/>
      <c r="G545" s="159"/>
      <c r="H545" s="159"/>
      <c r="I545" s="159"/>
      <c r="J545" s="159"/>
      <c r="K545" s="159"/>
      <c r="L545" s="159"/>
      <c r="M545" s="159"/>
      <c r="N545" s="159"/>
      <c r="O545" s="159"/>
      <c r="P545" s="159"/>
      <c r="Q545" s="159"/>
      <c r="R545" s="159"/>
      <c r="S545" s="159"/>
      <c r="T545" s="159"/>
      <c r="U545" s="159"/>
      <c r="V545" s="159"/>
      <c r="W545" s="159"/>
      <c r="X545" s="159"/>
      <c r="Y545" s="159"/>
      <c r="Z545" s="159"/>
    </row>
    <row r="546">
      <c r="A546" s="159"/>
      <c r="B546" s="159"/>
      <c r="C546" s="159"/>
      <c r="D546" s="159"/>
      <c r="E546" s="159"/>
      <c r="F546" s="159"/>
      <c r="G546" s="159"/>
      <c r="H546" s="159"/>
      <c r="I546" s="159"/>
      <c r="J546" s="159"/>
      <c r="K546" s="159"/>
      <c r="L546" s="159"/>
      <c r="M546" s="159"/>
      <c r="N546" s="159"/>
      <c r="O546" s="159"/>
      <c r="P546" s="159"/>
      <c r="Q546" s="159"/>
      <c r="R546" s="159"/>
      <c r="S546" s="159"/>
      <c r="T546" s="159"/>
      <c r="U546" s="159"/>
      <c r="V546" s="159"/>
      <c r="W546" s="159"/>
      <c r="X546" s="159"/>
      <c r="Y546" s="159"/>
      <c r="Z546" s="159"/>
    </row>
    <row r="547">
      <c r="A547" s="159"/>
      <c r="B547" s="159"/>
      <c r="C547" s="159"/>
      <c r="D547" s="159"/>
      <c r="E547" s="159"/>
      <c r="F547" s="159"/>
      <c r="G547" s="159"/>
      <c r="H547" s="159"/>
      <c r="I547" s="159"/>
      <c r="J547" s="159"/>
      <c r="K547" s="159"/>
      <c r="L547" s="159"/>
      <c r="M547" s="159"/>
      <c r="N547" s="159"/>
      <c r="O547" s="159"/>
      <c r="P547" s="159"/>
      <c r="Q547" s="159"/>
      <c r="R547" s="159"/>
      <c r="S547" s="159"/>
      <c r="T547" s="159"/>
      <c r="U547" s="159"/>
      <c r="V547" s="159"/>
      <c r="W547" s="159"/>
      <c r="X547" s="159"/>
      <c r="Y547" s="159"/>
      <c r="Z547" s="159"/>
    </row>
    <row r="548">
      <c r="A548" s="159"/>
      <c r="B548" s="159"/>
      <c r="C548" s="159"/>
      <c r="D548" s="159"/>
      <c r="E548" s="159"/>
      <c r="F548" s="159"/>
      <c r="G548" s="159"/>
      <c r="H548" s="159"/>
      <c r="I548" s="159"/>
      <c r="J548" s="159"/>
      <c r="K548" s="159"/>
      <c r="L548" s="159"/>
      <c r="M548" s="159"/>
      <c r="N548" s="159"/>
      <c r="O548" s="159"/>
      <c r="P548" s="159"/>
      <c r="Q548" s="159"/>
      <c r="R548" s="159"/>
      <c r="S548" s="159"/>
      <c r="T548" s="159"/>
      <c r="U548" s="159"/>
      <c r="V548" s="159"/>
      <c r="W548" s="159"/>
      <c r="X548" s="159"/>
      <c r="Y548" s="159"/>
      <c r="Z548" s="159"/>
    </row>
    <row r="549">
      <c r="A549" s="159"/>
      <c r="B549" s="159"/>
      <c r="C549" s="159"/>
      <c r="D549" s="159"/>
      <c r="E549" s="159"/>
      <c r="F549" s="159"/>
      <c r="G549" s="159"/>
      <c r="H549" s="159"/>
      <c r="I549" s="159"/>
      <c r="J549" s="159"/>
      <c r="K549" s="159"/>
      <c r="L549" s="159"/>
      <c r="M549" s="159"/>
      <c r="N549" s="159"/>
      <c r="O549" s="159"/>
      <c r="P549" s="159"/>
      <c r="Q549" s="159"/>
      <c r="R549" s="159"/>
      <c r="S549" s="159"/>
      <c r="T549" s="159"/>
      <c r="U549" s="159"/>
      <c r="V549" s="159"/>
      <c r="W549" s="159"/>
      <c r="X549" s="159"/>
      <c r="Y549" s="159"/>
      <c r="Z549" s="159"/>
    </row>
    <row r="550">
      <c r="A550" s="159"/>
      <c r="B550" s="159"/>
      <c r="C550" s="159"/>
      <c r="D550" s="159"/>
      <c r="E550" s="159"/>
      <c r="F550" s="159"/>
      <c r="G550" s="159"/>
      <c r="H550" s="159"/>
      <c r="I550" s="159"/>
      <c r="J550" s="159"/>
      <c r="K550" s="159"/>
      <c r="L550" s="159"/>
      <c r="M550" s="159"/>
      <c r="N550" s="159"/>
      <c r="O550" s="159"/>
      <c r="P550" s="159"/>
      <c r="Q550" s="159"/>
      <c r="R550" s="159"/>
      <c r="S550" s="159"/>
      <c r="T550" s="159"/>
      <c r="U550" s="159"/>
      <c r="V550" s="159"/>
      <c r="W550" s="159"/>
      <c r="X550" s="159"/>
      <c r="Y550" s="159"/>
      <c r="Z550" s="159"/>
    </row>
    <row r="551">
      <c r="A551" s="159"/>
      <c r="B551" s="159"/>
      <c r="C551" s="159"/>
      <c r="D551" s="159"/>
      <c r="E551" s="159"/>
      <c r="F551" s="159"/>
      <c r="G551" s="159"/>
      <c r="H551" s="159"/>
      <c r="I551" s="159"/>
      <c r="J551" s="159"/>
      <c r="K551" s="159"/>
      <c r="L551" s="159"/>
      <c r="M551" s="159"/>
      <c r="N551" s="159"/>
      <c r="O551" s="159"/>
      <c r="P551" s="159"/>
      <c r="Q551" s="159"/>
      <c r="R551" s="159"/>
      <c r="S551" s="159"/>
      <c r="T551" s="159"/>
      <c r="U551" s="159"/>
      <c r="V551" s="159"/>
      <c r="W551" s="159"/>
      <c r="X551" s="159"/>
      <c r="Y551" s="159"/>
      <c r="Z551" s="159"/>
    </row>
    <row r="552">
      <c r="A552" s="159"/>
      <c r="B552" s="159"/>
      <c r="C552" s="159"/>
      <c r="D552" s="159"/>
      <c r="E552" s="159"/>
      <c r="F552" s="159"/>
      <c r="G552" s="159"/>
      <c r="H552" s="159"/>
      <c r="I552" s="159"/>
      <c r="J552" s="159"/>
      <c r="K552" s="159"/>
      <c r="L552" s="159"/>
      <c r="M552" s="159"/>
      <c r="N552" s="159"/>
      <c r="O552" s="159"/>
      <c r="P552" s="159"/>
      <c r="Q552" s="159"/>
      <c r="R552" s="159"/>
      <c r="S552" s="159"/>
      <c r="T552" s="159"/>
      <c r="U552" s="159"/>
      <c r="V552" s="159"/>
      <c r="W552" s="159"/>
      <c r="X552" s="159"/>
      <c r="Y552" s="159"/>
      <c r="Z552" s="159"/>
    </row>
    <row r="553">
      <c r="A553" s="159"/>
      <c r="B553" s="159"/>
      <c r="C553" s="159"/>
      <c r="D553" s="159"/>
      <c r="E553" s="159"/>
      <c r="F553" s="159"/>
      <c r="G553" s="159"/>
      <c r="H553" s="159"/>
      <c r="I553" s="159"/>
      <c r="J553" s="159"/>
      <c r="K553" s="159"/>
      <c r="L553" s="159"/>
      <c r="M553" s="159"/>
      <c r="N553" s="159"/>
      <c r="O553" s="159"/>
      <c r="P553" s="159"/>
      <c r="Q553" s="159"/>
      <c r="R553" s="159"/>
      <c r="S553" s="159"/>
      <c r="T553" s="159"/>
      <c r="U553" s="159"/>
      <c r="V553" s="159"/>
      <c r="W553" s="159"/>
      <c r="X553" s="159"/>
      <c r="Y553" s="159"/>
      <c r="Z553" s="159"/>
    </row>
    <row r="554">
      <c r="A554" s="159"/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  <c r="Z554" s="159"/>
    </row>
    <row r="555">
      <c r="A555" s="159"/>
      <c r="B555" s="159"/>
      <c r="C555" s="159"/>
      <c r="D555" s="159"/>
      <c r="E555" s="159"/>
      <c r="F555" s="159"/>
      <c r="G555" s="159"/>
      <c r="H555" s="159"/>
      <c r="I555" s="159"/>
      <c r="J555" s="159"/>
      <c r="K555" s="159"/>
      <c r="L555" s="159"/>
      <c r="M555" s="159"/>
      <c r="N555" s="159"/>
      <c r="O555" s="159"/>
      <c r="P555" s="159"/>
      <c r="Q555" s="159"/>
      <c r="R555" s="159"/>
      <c r="S555" s="159"/>
      <c r="T555" s="159"/>
      <c r="U555" s="159"/>
      <c r="V555" s="159"/>
      <c r="W555" s="159"/>
      <c r="X555" s="159"/>
      <c r="Y555" s="159"/>
      <c r="Z555" s="159"/>
    </row>
    <row r="556">
      <c r="A556" s="159"/>
      <c r="B556" s="159"/>
      <c r="C556" s="159"/>
      <c r="D556" s="159"/>
      <c r="E556" s="159"/>
      <c r="F556" s="159"/>
      <c r="G556" s="159"/>
      <c r="H556" s="159"/>
      <c r="I556" s="159"/>
      <c r="J556" s="159"/>
      <c r="K556" s="159"/>
      <c r="L556" s="159"/>
      <c r="M556" s="159"/>
      <c r="N556" s="159"/>
      <c r="O556" s="159"/>
      <c r="P556" s="159"/>
      <c r="Q556" s="159"/>
      <c r="R556" s="159"/>
      <c r="S556" s="159"/>
      <c r="T556" s="159"/>
      <c r="U556" s="159"/>
      <c r="V556" s="159"/>
      <c r="W556" s="159"/>
      <c r="X556" s="159"/>
      <c r="Y556" s="159"/>
      <c r="Z556" s="159"/>
    </row>
    <row r="557">
      <c r="A557" s="159"/>
      <c r="B557" s="159"/>
      <c r="C557" s="159"/>
      <c r="D557" s="159"/>
      <c r="E557" s="159"/>
      <c r="F557" s="159"/>
      <c r="G557" s="159"/>
      <c r="H557" s="159"/>
      <c r="I557" s="159"/>
      <c r="J557" s="159"/>
      <c r="K557" s="159"/>
      <c r="L557" s="159"/>
      <c r="M557" s="159"/>
      <c r="N557" s="159"/>
      <c r="O557" s="159"/>
      <c r="P557" s="159"/>
      <c r="Q557" s="159"/>
      <c r="R557" s="159"/>
      <c r="S557" s="159"/>
      <c r="T557" s="159"/>
      <c r="U557" s="159"/>
      <c r="V557" s="159"/>
      <c r="W557" s="159"/>
      <c r="X557" s="159"/>
      <c r="Y557" s="159"/>
      <c r="Z557" s="159"/>
    </row>
    <row r="558">
      <c r="A558" s="159"/>
      <c r="B558" s="159"/>
      <c r="C558" s="159"/>
      <c r="D558" s="159"/>
      <c r="E558" s="159"/>
      <c r="F558" s="159"/>
      <c r="G558" s="159"/>
      <c r="H558" s="159"/>
      <c r="I558" s="159"/>
      <c r="J558" s="159"/>
      <c r="K558" s="159"/>
      <c r="L558" s="159"/>
      <c r="M558" s="159"/>
      <c r="N558" s="159"/>
      <c r="O558" s="159"/>
      <c r="P558" s="159"/>
      <c r="Q558" s="159"/>
      <c r="R558" s="159"/>
      <c r="S558" s="159"/>
      <c r="T558" s="159"/>
      <c r="U558" s="159"/>
      <c r="V558" s="159"/>
      <c r="W558" s="159"/>
      <c r="X558" s="159"/>
      <c r="Y558" s="159"/>
      <c r="Z558" s="159"/>
    </row>
    <row r="559">
      <c r="A559" s="159"/>
      <c r="B559" s="159"/>
      <c r="C559" s="159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</row>
    <row r="560">
      <c r="A560" s="159"/>
      <c r="B560" s="159"/>
      <c r="C560" s="159"/>
      <c r="D560" s="159"/>
      <c r="E560" s="159"/>
      <c r="F560" s="159"/>
      <c r="G560" s="159"/>
      <c r="H560" s="159"/>
      <c r="I560" s="159"/>
      <c r="J560" s="159"/>
      <c r="K560" s="159"/>
      <c r="L560" s="159"/>
      <c r="M560" s="159"/>
      <c r="N560" s="159"/>
      <c r="O560" s="159"/>
      <c r="P560" s="159"/>
      <c r="Q560" s="159"/>
      <c r="R560" s="159"/>
      <c r="S560" s="159"/>
      <c r="T560" s="159"/>
      <c r="U560" s="159"/>
      <c r="V560" s="159"/>
      <c r="W560" s="159"/>
      <c r="X560" s="159"/>
      <c r="Y560" s="159"/>
      <c r="Z560" s="159"/>
    </row>
    <row r="561">
      <c r="A561" s="159"/>
      <c r="B561" s="159"/>
      <c r="C561" s="159"/>
      <c r="D561" s="159"/>
      <c r="E561" s="159"/>
      <c r="F561" s="159"/>
      <c r="G561" s="159"/>
      <c r="H561" s="159"/>
      <c r="I561" s="159"/>
      <c r="J561" s="159"/>
      <c r="K561" s="159"/>
      <c r="L561" s="159"/>
      <c r="M561" s="159"/>
      <c r="N561" s="159"/>
      <c r="O561" s="159"/>
      <c r="P561" s="159"/>
      <c r="Q561" s="159"/>
      <c r="R561" s="159"/>
      <c r="S561" s="159"/>
      <c r="T561" s="159"/>
      <c r="U561" s="159"/>
      <c r="V561" s="159"/>
      <c r="W561" s="159"/>
      <c r="X561" s="159"/>
      <c r="Y561" s="159"/>
      <c r="Z561" s="159"/>
    </row>
    <row r="562">
      <c r="A562" s="159"/>
      <c r="B562" s="159"/>
      <c r="C562" s="159"/>
      <c r="D562" s="159"/>
      <c r="E562" s="159"/>
      <c r="F562" s="159"/>
      <c r="G562" s="159"/>
      <c r="H562" s="159"/>
      <c r="I562" s="159"/>
      <c r="J562" s="159"/>
      <c r="K562" s="159"/>
      <c r="L562" s="159"/>
      <c r="M562" s="159"/>
      <c r="N562" s="159"/>
      <c r="O562" s="159"/>
      <c r="P562" s="159"/>
      <c r="Q562" s="159"/>
      <c r="R562" s="159"/>
      <c r="S562" s="159"/>
      <c r="T562" s="159"/>
      <c r="U562" s="159"/>
      <c r="V562" s="159"/>
      <c r="W562" s="159"/>
      <c r="X562" s="159"/>
      <c r="Y562" s="159"/>
      <c r="Z562" s="159"/>
    </row>
    <row r="563">
      <c r="A563" s="159"/>
      <c r="B563" s="159"/>
      <c r="C563" s="159"/>
      <c r="D563" s="159"/>
      <c r="E563" s="159"/>
      <c r="F563" s="159"/>
      <c r="G563" s="159"/>
      <c r="H563" s="159"/>
      <c r="I563" s="159"/>
      <c r="J563" s="159"/>
      <c r="K563" s="159"/>
      <c r="L563" s="159"/>
      <c r="M563" s="159"/>
      <c r="N563" s="159"/>
      <c r="O563" s="159"/>
      <c r="P563" s="159"/>
      <c r="Q563" s="159"/>
      <c r="R563" s="159"/>
      <c r="S563" s="159"/>
      <c r="T563" s="159"/>
      <c r="U563" s="159"/>
      <c r="V563" s="159"/>
      <c r="W563" s="159"/>
      <c r="X563" s="159"/>
      <c r="Y563" s="159"/>
      <c r="Z563" s="159"/>
    </row>
    <row r="564">
      <c r="A564" s="159"/>
      <c r="B564" s="159"/>
      <c r="C564" s="159"/>
      <c r="D564" s="159"/>
      <c r="E564" s="159"/>
      <c r="F564" s="159"/>
      <c r="G564" s="159"/>
      <c r="H564" s="159"/>
      <c r="I564" s="159"/>
      <c r="J564" s="159"/>
      <c r="K564" s="159"/>
      <c r="L564" s="159"/>
      <c r="M564" s="159"/>
      <c r="N564" s="159"/>
      <c r="O564" s="159"/>
      <c r="P564" s="159"/>
      <c r="Q564" s="159"/>
      <c r="R564" s="159"/>
      <c r="S564" s="159"/>
      <c r="T564" s="159"/>
      <c r="U564" s="159"/>
      <c r="V564" s="159"/>
      <c r="W564" s="159"/>
      <c r="X564" s="159"/>
      <c r="Y564" s="159"/>
      <c r="Z564" s="159"/>
    </row>
    <row r="565">
      <c r="A565" s="159"/>
      <c r="B565" s="159"/>
      <c r="C565" s="159"/>
      <c r="D565" s="159"/>
      <c r="E565" s="159"/>
      <c r="F565" s="159"/>
      <c r="G565" s="159"/>
      <c r="H565" s="159"/>
      <c r="I565" s="159"/>
      <c r="J565" s="159"/>
      <c r="K565" s="159"/>
      <c r="L565" s="159"/>
      <c r="M565" s="159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159"/>
      <c r="Y565" s="159"/>
      <c r="Z565" s="159"/>
    </row>
    <row r="566">
      <c r="A566" s="159"/>
      <c r="B566" s="159"/>
      <c r="C566" s="159"/>
      <c r="D566" s="159"/>
      <c r="E566" s="159"/>
      <c r="F566" s="159"/>
      <c r="G566" s="159"/>
      <c r="H566" s="159"/>
      <c r="I566" s="159"/>
      <c r="J566" s="159"/>
      <c r="K566" s="159"/>
      <c r="L566" s="159"/>
      <c r="M566" s="159"/>
      <c r="N566" s="159"/>
      <c r="O566" s="159"/>
      <c r="P566" s="159"/>
      <c r="Q566" s="159"/>
      <c r="R566" s="159"/>
      <c r="S566" s="159"/>
      <c r="T566" s="159"/>
      <c r="U566" s="159"/>
      <c r="V566" s="159"/>
      <c r="W566" s="159"/>
      <c r="X566" s="159"/>
      <c r="Y566" s="159"/>
      <c r="Z566" s="159"/>
    </row>
    <row r="567">
      <c r="A567" s="159"/>
      <c r="B567" s="159"/>
      <c r="C567" s="159"/>
      <c r="D567" s="159"/>
      <c r="E567" s="159"/>
      <c r="F567" s="159"/>
      <c r="G567" s="159"/>
      <c r="H567" s="159"/>
      <c r="I567" s="159"/>
      <c r="J567" s="159"/>
      <c r="K567" s="159"/>
      <c r="L567" s="159"/>
      <c r="M567" s="159"/>
      <c r="N567" s="159"/>
      <c r="O567" s="159"/>
      <c r="P567" s="159"/>
      <c r="Q567" s="159"/>
      <c r="R567" s="159"/>
      <c r="S567" s="159"/>
      <c r="T567" s="159"/>
      <c r="U567" s="159"/>
      <c r="V567" s="159"/>
      <c r="W567" s="159"/>
      <c r="X567" s="159"/>
      <c r="Y567" s="159"/>
      <c r="Z567" s="159"/>
    </row>
    <row r="568">
      <c r="A568" s="159"/>
      <c r="B568" s="159"/>
      <c r="C568" s="159"/>
      <c r="D568" s="159"/>
      <c r="E568" s="159"/>
      <c r="F568" s="159"/>
      <c r="G568" s="159"/>
      <c r="H568" s="159"/>
      <c r="I568" s="159"/>
      <c r="J568" s="159"/>
      <c r="K568" s="159"/>
      <c r="L568" s="159"/>
      <c r="M568" s="159"/>
      <c r="N568" s="159"/>
      <c r="O568" s="159"/>
      <c r="P568" s="159"/>
      <c r="Q568" s="159"/>
      <c r="R568" s="159"/>
      <c r="S568" s="159"/>
      <c r="T568" s="159"/>
      <c r="U568" s="159"/>
      <c r="V568" s="159"/>
      <c r="W568" s="159"/>
      <c r="X568" s="159"/>
      <c r="Y568" s="159"/>
      <c r="Z568" s="159"/>
    </row>
    <row r="569">
      <c r="A569" s="159"/>
      <c r="B569" s="159"/>
      <c r="C569" s="159"/>
      <c r="D569" s="159"/>
      <c r="E569" s="159"/>
      <c r="F569" s="159"/>
      <c r="G569" s="159"/>
      <c r="H569" s="159"/>
      <c r="I569" s="159"/>
      <c r="J569" s="159"/>
      <c r="K569" s="159"/>
      <c r="L569" s="159"/>
      <c r="M569" s="159"/>
      <c r="N569" s="159"/>
      <c r="O569" s="159"/>
      <c r="P569" s="159"/>
      <c r="Q569" s="159"/>
      <c r="R569" s="159"/>
      <c r="S569" s="159"/>
      <c r="T569" s="159"/>
      <c r="U569" s="159"/>
      <c r="V569" s="159"/>
      <c r="W569" s="159"/>
      <c r="X569" s="159"/>
      <c r="Y569" s="159"/>
      <c r="Z569" s="159"/>
    </row>
    <row r="570">
      <c r="A570" s="159"/>
      <c r="B570" s="159"/>
      <c r="C570" s="159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159"/>
      <c r="P570" s="159"/>
      <c r="Q570" s="159"/>
      <c r="R570" s="159"/>
      <c r="S570" s="159"/>
      <c r="T570" s="159"/>
      <c r="U570" s="159"/>
      <c r="V570" s="159"/>
      <c r="W570" s="159"/>
      <c r="X570" s="159"/>
      <c r="Y570" s="159"/>
      <c r="Z570" s="159"/>
    </row>
    <row r="571">
      <c r="A571" s="159"/>
      <c r="B571" s="159"/>
      <c r="C571" s="159"/>
      <c r="D571" s="159"/>
      <c r="E571" s="159"/>
      <c r="F571" s="159"/>
      <c r="G571" s="159"/>
      <c r="H571" s="159"/>
      <c r="I571" s="159"/>
      <c r="J571" s="159"/>
      <c r="K571" s="159"/>
      <c r="L571" s="159"/>
      <c r="M571" s="159"/>
      <c r="N571" s="159"/>
      <c r="O571" s="159"/>
      <c r="P571" s="159"/>
      <c r="Q571" s="159"/>
      <c r="R571" s="159"/>
      <c r="S571" s="159"/>
      <c r="T571" s="159"/>
      <c r="U571" s="159"/>
      <c r="V571" s="159"/>
      <c r="W571" s="159"/>
      <c r="X571" s="159"/>
      <c r="Y571" s="159"/>
      <c r="Z571" s="159"/>
    </row>
    <row r="572">
      <c r="A572" s="159"/>
      <c r="B572" s="159"/>
      <c r="C572" s="159"/>
      <c r="D572" s="159"/>
      <c r="E572" s="159"/>
      <c r="F572" s="159"/>
      <c r="G572" s="159"/>
      <c r="H572" s="159"/>
      <c r="I572" s="159"/>
      <c r="J572" s="159"/>
      <c r="K572" s="159"/>
      <c r="L572" s="159"/>
      <c r="M572" s="159"/>
      <c r="N572" s="159"/>
      <c r="O572" s="159"/>
      <c r="P572" s="159"/>
      <c r="Q572" s="159"/>
      <c r="R572" s="159"/>
      <c r="S572" s="159"/>
      <c r="T572" s="159"/>
      <c r="U572" s="159"/>
      <c r="V572" s="159"/>
      <c r="W572" s="159"/>
      <c r="X572" s="159"/>
      <c r="Y572" s="159"/>
      <c r="Z572" s="159"/>
    </row>
    <row r="573">
      <c r="A573" s="159"/>
      <c r="B573" s="159"/>
      <c r="C573" s="159"/>
      <c r="D573" s="159"/>
      <c r="E573" s="159"/>
      <c r="F573" s="159"/>
      <c r="G573" s="159"/>
      <c r="H573" s="159"/>
      <c r="I573" s="159"/>
      <c r="J573" s="159"/>
      <c r="K573" s="159"/>
      <c r="L573" s="159"/>
      <c r="M573" s="159"/>
      <c r="N573" s="159"/>
      <c r="O573" s="159"/>
      <c r="P573" s="159"/>
      <c r="Q573" s="159"/>
      <c r="R573" s="159"/>
      <c r="S573" s="159"/>
      <c r="T573" s="159"/>
      <c r="U573" s="159"/>
      <c r="V573" s="159"/>
      <c r="W573" s="159"/>
      <c r="X573" s="159"/>
      <c r="Y573" s="159"/>
      <c r="Z573" s="159"/>
    </row>
    <row r="574">
      <c r="A574" s="159"/>
      <c r="B574" s="159"/>
      <c r="C574" s="159"/>
      <c r="D574" s="159"/>
      <c r="E574" s="159"/>
      <c r="F574" s="159"/>
      <c r="G574" s="159"/>
      <c r="H574" s="159"/>
      <c r="I574" s="159"/>
      <c r="J574" s="159"/>
      <c r="K574" s="159"/>
      <c r="L574" s="159"/>
      <c r="M574" s="159"/>
      <c r="N574" s="159"/>
      <c r="O574" s="159"/>
      <c r="P574" s="159"/>
      <c r="Q574" s="159"/>
      <c r="R574" s="159"/>
      <c r="S574" s="159"/>
      <c r="T574" s="159"/>
      <c r="U574" s="159"/>
      <c r="V574" s="159"/>
      <c r="W574" s="159"/>
      <c r="X574" s="159"/>
      <c r="Y574" s="159"/>
      <c r="Z574" s="159"/>
    </row>
    <row r="575">
      <c r="A575" s="159"/>
      <c r="B575" s="159"/>
      <c r="C575" s="159"/>
      <c r="D575" s="159"/>
      <c r="E575" s="159"/>
      <c r="F575" s="159"/>
      <c r="G575" s="159"/>
      <c r="H575" s="159"/>
      <c r="I575" s="159"/>
      <c r="J575" s="159"/>
      <c r="K575" s="159"/>
      <c r="L575" s="159"/>
      <c r="M575" s="159"/>
      <c r="N575" s="159"/>
      <c r="O575" s="159"/>
      <c r="P575" s="159"/>
      <c r="Q575" s="159"/>
      <c r="R575" s="159"/>
      <c r="S575" s="159"/>
      <c r="T575" s="159"/>
      <c r="U575" s="159"/>
      <c r="V575" s="159"/>
      <c r="W575" s="159"/>
      <c r="X575" s="159"/>
      <c r="Y575" s="159"/>
      <c r="Z575" s="159"/>
    </row>
    <row r="576">
      <c r="A576" s="159"/>
      <c r="B576" s="159"/>
      <c r="C576" s="159"/>
      <c r="D576" s="159"/>
      <c r="E576" s="159"/>
      <c r="F576" s="159"/>
      <c r="G576" s="159"/>
      <c r="H576" s="159"/>
      <c r="I576" s="159"/>
      <c r="J576" s="159"/>
      <c r="K576" s="159"/>
      <c r="L576" s="159"/>
      <c r="M576" s="159"/>
      <c r="N576" s="159"/>
      <c r="O576" s="159"/>
      <c r="P576" s="159"/>
      <c r="Q576" s="159"/>
      <c r="R576" s="159"/>
      <c r="S576" s="159"/>
      <c r="T576" s="159"/>
      <c r="U576" s="159"/>
      <c r="V576" s="159"/>
      <c r="W576" s="159"/>
      <c r="X576" s="159"/>
      <c r="Y576" s="159"/>
      <c r="Z576" s="159"/>
    </row>
    <row r="577">
      <c r="A577" s="159"/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</row>
    <row r="578">
      <c r="A578" s="159"/>
      <c r="B578" s="159"/>
      <c r="C578" s="159"/>
      <c r="D578" s="159"/>
      <c r="E578" s="159"/>
      <c r="F578" s="159"/>
      <c r="G578" s="159"/>
      <c r="H578" s="159"/>
      <c r="I578" s="159"/>
      <c r="J578" s="159"/>
      <c r="K578" s="159"/>
      <c r="L578" s="159"/>
      <c r="M578" s="159"/>
      <c r="N578" s="159"/>
      <c r="O578" s="159"/>
      <c r="P578" s="159"/>
      <c r="Q578" s="159"/>
      <c r="R578" s="159"/>
      <c r="S578" s="159"/>
      <c r="T578" s="159"/>
      <c r="U578" s="159"/>
      <c r="V578" s="159"/>
      <c r="W578" s="159"/>
      <c r="X578" s="159"/>
      <c r="Y578" s="159"/>
      <c r="Z578" s="159"/>
    </row>
    <row r="579">
      <c r="A579" s="159"/>
      <c r="B579" s="159"/>
      <c r="C579" s="159"/>
      <c r="D579" s="159"/>
      <c r="E579" s="159"/>
      <c r="F579" s="159"/>
      <c r="G579" s="159"/>
      <c r="H579" s="159"/>
      <c r="I579" s="159"/>
      <c r="J579" s="159"/>
      <c r="K579" s="159"/>
      <c r="L579" s="159"/>
      <c r="M579" s="159"/>
      <c r="N579" s="159"/>
      <c r="O579" s="159"/>
      <c r="P579" s="159"/>
      <c r="Q579" s="159"/>
      <c r="R579" s="159"/>
      <c r="S579" s="159"/>
      <c r="T579" s="159"/>
      <c r="U579" s="159"/>
      <c r="V579" s="159"/>
      <c r="W579" s="159"/>
      <c r="X579" s="159"/>
      <c r="Y579" s="159"/>
      <c r="Z579" s="159"/>
    </row>
    <row r="580">
      <c r="A580" s="159"/>
      <c r="B580" s="159"/>
      <c r="C580" s="159"/>
      <c r="D580" s="159"/>
      <c r="E580" s="159"/>
      <c r="F580" s="159"/>
      <c r="G580" s="159"/>
      <c r="H580" s="159"/>
      <c r="I580" s="159"/>
      <c r="J580" s="159"/>
      <c r="K580" s="159"/>
      <c r="L580" s="159"/>
      <c r="M580" s="159"/>
      <c r="N580" s="159"/>
      <c r="O580" s="159"/>
      <c r="P580" s="159"/>
      <c r="Q580" s="159"/>
      <c r="R580" s="159"/>
      <c r="S580" s="159"/>
      <c r="T580" s="159"/>
      <c r="U580" s="159"/>
      <c r="V580" s="159"/>
      <c r="W580" s="159"/>
      <c r="X580" s="159"/>
      <c r="Y580" s="159"/>
      <c r="Z580" s="159"/>
    </row>
    <row r="581">
      <c r="A581" s="159"/>
      <c r="B581" s="159"/>
      <c r="C581" s="159"/>
      <c r="D581" s="159"/>
      <c r="E581" s="159"/>
      <c r="F581" s="159"/>
      <c r="G581" s="159"/>
      <c r="H581" s="159"/>
      <c r="I581" s="159"/>
      <c r="J581" s="159"/>
      <c r="K581" s="159"/>
      <c r="L581" s="159"/>
      <c r="M581" s="159"/>
      <c r="N581" s="159"/>
      <c r="O581" s="159"/>
      <c r="P581" s="159"/>
      <c r="Q581" s="159"/>
      <c r="R581" s="159"/>
      <c r="S581" s="159"/>
      <c r="T581" s="159"/>
      <c r="U581" s="159"/>
      <c r="V581" s="159"/>
      <c r="W581" s="159"/>
      <c r="X581" s="159"/>
      <c r="Y581" s="159"/>
      <c r="Z581" s="159"/>
    </row>
    <row r="582">
      <c r="A582" s="159"/>
      <c r="B582" s="159"/>
      <c r="C582" s="159"/>
      <c r="D582" s="159"/>
      <c r="E582" s="159"/>
      <c r="F582" s="159"/>
      <c r="G582" s="159"/>
      <c r="H582" s="159"/>
      <c r="I582" s="159"/>
      <c r="J582" s="159"/>
      <c r="K582" s="159"/>
      <c r="L582" s="159"/>
      <c r="M582" s="159"/>
      <c r="N582" s="159"/>
      <c r="O582" s="159"/>
      <c r="P582" s="159"/>
      <c r="Q582" s="159"/>
      <c r="R582" s="159"/>
      <c r="S582" s="159"/>
      <c r="T582" s="159"/>
      <c r="U582" s="159"/>
      <c r="V582" s="159"/>
      <c r="W582" s="159"/>
      <c r="X582" s="159"/>
      <c r="Y582" s="159"/>
      <c r="Z582" s="159"/>
    </row>
    <row r="583">
      <c r="A583" s="159"/>
      <c r="B583" s="159"/>
      <c r="C583" s="159"/>
      <c r="D583" s="159"/>
      <c r="E583" s="159"/>
      <c r="F583" s="159"/>
      <c r="G583" s="159"/>
      <c r="H583" s="159"/>
      <c r="I583" s="159"/>
      <c r="J583" s="159"/>
      <c r="K583" s="159"/>
      <c r="L583" s="159"/>
      <c r="M583" s="159"/>
      <c r="N583" s="159"/>
      <c r="O583" s="159"/>
      <c r="P583" s="159"/>
      <c r="Q583" s="159"/>
      <c r="R583" s="159"/>
      <c r="S583" s="159"/>
      <c r="T583" s="159"/>
      <c r="U583" s="159"/>
      <c r="V583" s="159"/>
      <c r="W583" s="159"/>
      <c r="X583" s="159"/>
      <c r="Y583" s="159"/>
      <c r="Z583" s="159"/>
    </row>
    <row r="584">
      <c r="A584" s="159"/>
      <c r="B584" s="159"/>
      <c r="C584" s="159"/>
      <c r="D584" s="159"/>
      <c r="E584" s="159"/>
      <c r="F584" s="159"/>
      <c r="G584" s="159"/>
      <c r="H584" s="159"/>
      <c r="I584" s="159"/>
      <c r="J584" s="159"/>
      <c r="K584" s="159"/>
      <c r="L584" s="159"/>
      <c r="M584" s="159"/>
      <c r="N584" s="159"/>
      <c r="O584" s="159"/>
      <c r="P584" s="159"/>
      <c r="Q584" s="159"/>
      <c r="R584" s="159"/>
      <c r="S584" s="159"/>
      <c r="T584" s="159"/>
      <c r="U584" s="159"/>
      <c r="V584" s="159"/>
      <c r="W584" s="159"/>
      <c r="X584" s="159"/>
      <c r="Y584" s="159"/>
      <c r="Z584" s="159"/>
    </row>
    <row r="585">
      <c r="A585" s="159"/>
      <c r="B585" s="159"/>
      <c r="C585" s="159"/>
      <c r="D585" s="159"/>
      <c r="E585" s="159"/>
      <c r="F585" s="159"/>
      <c r="G585" s="159"/>
      <c r="H585" s="159"/>
      <c r="I585" s="159"/>
      <c r="J585" s="159"/>
      <c r="K585" s="159"/>
      <c r="L585" s="159"/>
      <c r="M585" s="159"/>
      <c r="N585" s="159"/>
      <c r="O585" s="159"/>
      <c r="P585" s="159"/>
      <c r="Q585" s="159"/>
      <c r="R585" s="159"/>
      <c r="S585" s="159"/>
      <c r="T585" s="159"/>
      <c r="U585" s="159"/>
      <c r="V585" s="159"/>
      <c r="W585" s="159"/>
      <c r="X585" s="159"/>
      <c r="Y585" s="159"/>
      <c r="Z585" s="159"/>
    </row>
    <row r="586">
      <c r="A586" s="159"/>
      <c r="B586" s="159"/>
      <c r="C586" s="159"/>
      <c r="D586" s="159"/>
      <c r="E586" s="159"/>
      <c r="F586" s="159"/>
      <c r="G586" s="159"/>
      <c r="H586" s="159"/>
      <c r="I586" s="159"/>
      <c r="J586" s="159"/>
      <c r="K586" s="159"/>
      <c r="L586" s="159"/>
      <c r="M586" s="159"/>
      <c r="N586" s="159"/>
      <c r="O586" s="159"/>
      <c r="P586" s="159"/>
      <c r="Q586" s="159"/>
      <c r="R586" s="159"/>
      <c r="S586" s="159"/>
      <c r="T586" s="159"/>
      <c r="U586" s="159"/>
      <c r="V586" s="159"/>
      <c r="W586" s="159"/>
      <c r="X586" s="159"/>
      <c r="Y586" s="159"/>
      <c r="Z586" s="159"/>
    </row>
    <row r="587">
      <c r="A587" s="159"/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59"/>
      <c r="P587" s="159"/>
      <c r="Q587" s="159"/>
      <c r="R587" s="159"/>
      <c r="S587" s="159"/>
      <c r="T587" s="159"/>
      <c r="U587" s="159"/>
      <c r="V587" s="159"/>
      <c r="W587" s="159"/>
      <c r="X587" s="159"/>
      <c r="Y587" s="159"/>
      <c r="Z587" s="159"/>
    </row>
    <row r="588">
      <c r="A588" s="159"/>
      <c r="B588" s="159"/>
      <c r="C588" s="159"/>
      <c r="D588" s="159"/>
      <c r="E588" s="159"/>
      <c r="F588" s="159"/>
      <c r="G588" s="159"/>
      <c r="H588" s="159"/>
      <c r="I588" s="159"/>
      <c r="J588" s="159"/>
      <c r="K588" s="159"/>
      <c r="L588" s="159"/>
      <c r="M588" s="159"/>
      <c r="N588" s="159"/>
      <c r="O588" s="159"/>
      <c r="P588" s="159"/>
      <c r="Q588" s="159"/>
      <c r="R588" s="159"/>
      <c r="S588" s="159"/>
      <c r="T588" s="159"/>
      <c r="U588" s="159"/>
      <c r="V588" s="159"/>
      <c r="W588" s="159"/>
      <c r="X588" s="159"/>
      <c r="Y588" s="159"/>
      <c r="Z588" s="159"/>
    </row>
    <row r="589">
      <c r="A589" s="159"/>
      <c r="B589" s="159"/>
      <c r="C589" s="159"/>
      <c r="D589" s="159"/>
      <c r="E589" s="159"/>
      <c r="F589" s="159"/>
      <c r="G589" s="159"/>
      <c r="H589" s="159"/>
      <c r="I589" s="159"/>
      <c r="J589" s="159"/>
      <c r="K589" s="159"/>
      <c r="L589" s="159"/>
      <c r="M589" s="159"/>
      <c r="N589" s="159"/>
      <c r="O589" s="159"/>
      <c r="P589" s="159"/>
      <c r="Q589" s="159"/>
      <c r="R589" s="159"/>
      <c r="S589" s="159"/>
      <c r="T589" s="159"/>
      <c r="U589" s="159"/>
      <c r="V589" s="159"/>
      <c r="W589" s="159"/>
      <c r="X589" s="159"/>
      <c r="Y589" s="159"/>
      <c r="Z589" s="159"/>
    </row>
    <row r="590">
      <c r="A590" s="159"/>
      <c r="B590" s="159"/>
      <c r="C590" s="159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159"/>
      <c r="P590" s="159"/>
      <c r="Q590" s="159"/>
      <c r="R590" s="159"/>
      <c r="S590" s="159"/>
      <c r="T590" s="159"/>
      <c r="U590" s="159"/>
      <c r="V590" s="159"/>
      <c r="W590" s="159"/>
      <c r="X590" s="159"/>
      <c r="Y590" s="159"/>
      <c r="Z590" s="159"/>
    </row>
    <row r="591">
      <c r="A591" s="159"/>
      <c r="B591" s="159"/>
      <c r="C591" s="159"/>
      <c r="D591" s="159"/>
      <c r="E591" s="159"/>
      <c r="F591" s="159"/>
      <c r="G591" s="159"/>
      <c r="H591" s="159"/>
      <c r="I591" s="159"/>
      <c r="J591" s="159"/>
      <c r="K591" s="159"/>
      <c r="L591" s="159"/>
      <c r="M591" s="159"/>
      <c r="N591" s="159"/>
      <c r="O591" s="159"/>
      <c r="P591" s="159"/>
      <c r="Q591" s="159"/>
      <c r="R591" s="159"/>
      <c r="S591" s="159"/>
      <c r="T591" s="159"/>
      <c r="U591" s="159"/>
      <c r="V591" s="159"/>
      <c r="W591" s="159"/>
      <c r="X591" s="159"/>
      <c r="Y591" s="159"/>
      <c r="Z591" s="159"/>
    </row>
    <row r="592">
      <c r="A592" s="159"/>
      <c r="B592" s="159"/>
      <c r="C592" s="159"/>
      <c r="D592" s="159"/>
      <c r="E592" s="159"/>
      <c r="F592" s="159"/>
      <c r="G592" s="159"/>
      <c r="H592" s="159"/>
      <c r="I592" s="159"/>
      <c r="J592" s="159"/>
      <c r="K592" s="159"/>
      <c r="L592" s="159"/>
      <c r="M592" s="159"/>
      <c r="N592" s="159"/>
      <c r="O592" s="159"/>
      <c r="P592" s="159"/>
      <c r="Q592" s="159"/>
      <c r="R592" s="159"/>
      <c r="S592" s="159"/>
      <c r="T592" s="159"/>
      <c r="U592" s="159"/>
      <c r="V592" s="159"/>
      <c r="W592" s="159"/>
      <c r="X592" s="159"/>
      <c r="Y592" s="159"/>
      <c r="Z592" s="159"/>
    </row>
    <row r="593">
      <c r="A593" s="159"/>
      <c r="B593" s="159"/>
      <c r="C593" s="159"/>
      <c r="D593" s="159"/>
      <c r="E593" s="159"/>
      <c r="F593" s="159"/>
      <c r="G593" s="159"/>
      <c r="H593" s="159"/>
      <c r="I593" s="159"/>
      <c r="J593" s="159"/>
      <c r="K593" s="159"/>
      <c r="L593" s="159"/>
      <c r="M593" s="159"/>
      <c r="N593" s="159"/>
      <c r="O593" s="159"/>
      <c r="P593" s="159"/>
      <c r="Q593" s="159"/>
      <c r="R593" s="159"/>
      <c r="S593" s="159"/>
      <c r="T593" s="159"/>
      <c r="U593" s="159"/>
      <c r="V593" s="159"/>
      <c r="W593" s="159"/>
      <c r="X593" s="159"/>
      <c r="Y593" s="159"/>
      <c r="Z593" s="159"/>
    </row>
    <row r="594">
      <c r="A594" s="159"/>
      <c r="B594" s="159"/>
      <c r="C594" s="159"/>
      <c r="D594" s="159"/>
      <c r="E594" s="159"/>
      <c r="F594" s="159"/>
      <c r="G594" s="159"/>
      <c r="H594" s="159"/>
      <c r="I594" s="159"/>
      <c r="J594" s="159"/>
      <c r="K594" s="159"/>
      <c r="L594" s="159"/>
      <c r="M594" s="159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159"/>
      <c r="Y594" s="159"/>
      <c r="Z594" s="159"/>
    </row>
    <row r="595">
      <c r="A595" s="159"/>
      <c r="B595" s="159"/>
      <c r="C595" s="159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159"/>
      <c r="Y595" s="159"/>
      <c r="Z595" s="159"/>
    </row>
    <row r="596">
      <c r="A596" s="159"/>
      <c r="B596" s="159"/>
      <c r="C596" s="159"/>
      <c r="D596" s="159"/>
      <c r="E596" s="159"/>
      <c r="F596" s="159"/>
      <c r="G596" s="159"/>
      <c r="H596" s="159"/>
      <c r="I596" s="159"/>
      <c r="J596" s="159"/>
      <c r="K596" s="159"/>
      <c r="L596" s="159"/>
      <c r="M596" s="159"/>
      <c r="N596" s="159"/>
      <c r="O596" s="159"/>
      <c r="P596" s="159"/>
      <c r="Q596" s="159"/>
      <c r="R596" s="159"/>
      <c r="S596" s="159"/>
      <c r="T596" s="159"/>
      <c r="U596" s="159"/>
      <c r="V596" s="159"/>
      <c r="W596" s="159"/>
      <c r="X596" s="159"/>
      <c r="Y596" s="159"/>
      <c r="Z596" s="159"/>
    </row>
    <row r="597">
      <c r="A597" s="159"/>
      <c r="B597" s="159"/>
      <c r="C597" s="159"/>
      <c r="D597" s="159"/>
      <c r="E597" s="159"/>
      <c r="F597" s="159"/>
      <c r="G597" s="159"/>
      <c r="H597" s="159"/>
      <c r="I597" s="159"/>
      <c r="J597" s="159"/>
      <c r="K597" s="159"/>
      <c r="L597" s="159"/>
      <c r="M597" s="159"/>
      <c r="N597" s="159"/>
      <c r="O597" s="159"/>
      <c r="P597" s="159"/>
      <c r="Q597" s="159"/>
      <c r="R597" s="159"/>
      <c r="S597" s="159"/>
      <c r="T597" s="159"/>
      <c r="U597" s="159"/>
      <c r="V597" s="159"/>
      <c r="W597" s="159"/>
      <c r="X597" s="159"/>
      <c r="Y597" s="159"/>
      <c r="Z597" s="159"/>
    </row>
    <row r="598">
      <c r="A598" s="159"/>
      <c r="B598" s="159"/>
      <c r="C598" s="159"/>
      <c r="D598" s="159"/>
      <c r="E598" s="159"/>
      <c r="F598" s="159"/>
      <c r="G598" s="159"/>
      <c r="H598" s="159"/>
      <c r="I598" s="159"/>
      <c r="J598" s="159"/>
      <c r="K598" s="159"/>
      <c r="L598" s="159"/>
      <c r="M598" s="159"/>
      <c r="N598" s="159"/>
      <c r="O598" s="159"/>
      <c r="P598" s="159"/>
      <c r="Q598" s="159"/>
      <c r="R598" s="159"/>
      <c r="S598" s="159"/>
      <c r="T598" s="159"/>
      <c r="U598" s="159"/>
      <c r="V598" s="159"/>
      <c r="W598" s="159"/>
      <c r="X598" s="159"/>
      <c r="Y598" s="159"/>
      <c r="Z598" s="159"/>
    </row>
    <row r="599">
      <c r="A599" s="159"/>
      <c r="B599" s="159"/>
      <c r="C599" s="159"/>
      <c r="D599" s="159"/>
      <c r="E599" s="159"/>
      <c r="F599" s="159"/>
      <c r="G599" s="159"/>
      <c r="H599" s="159"/>
      <c r="I599" s="159"/>
      <c r="J599" s="159"/>
      <c r="K599" s="159"/>
      <c r="L599" s="159"/>
      <c r="M599" s="159"/>
      <c r="N599" s="159"/>
      <c r="O599" s="159"/>
      <c r="P599" s="159"/>
      <c r="Q599" s="159"/>
      <c r="R599" s="159"/>
      <c r="S599" s="159"/>
      <c r="T599" s="159"/>
      <c r="U599" s="159"/>
      <c r="V599" s="159"/>
      <c r="W599" s="159"/>
      <c r="X599" s="159"/>
      <c r="Y599" s="159"/>
      <c r="Z599" s="159"/>
    </row>
    <row r="600">
      <c r="A600" s="159"/>
      <c r="B600" s="159"/>
      <c r="C600" s="159"/>
      <c r="D600" s="159"/>
      <c r="E600" s="159"/>
      <c r="F600" s="159"/>
      <c r="G600" s="159"/>
      <c r="H600" s="159"/>
      <c r="I600" s="159"/>
      <c r="J600" s="159"/>
      <c r="K600" s="159"/>
      <c r="L600" s="159"/>
      <c r="M600" s="159"/>
      <c r="N600" s="159"/>
      <c r="O600" s="159"/>
      <c r="P600" s="159"/>
      <c r="Q600" s="159"/>
      <c r="R600" s="159"/>
      <c r="S600" s="159"/>
      <c r="T600" s="159"/>
      <c r="U600" s="159"/>
      <c r="V600" s="159"/>
      <c r="W600" s="159"/>
      <c r="X600" s="159"/>
      <c r="Y600" s="159"/>
      <c r="Z600" s="159"/>
    </row>
    <row r="601">
      <c r="A601" s="159"/>
      <c r="B601" s="159"/>
      <c r="C601" s="159"/>
      <c r="D601" s="159"/>
      <c r="E601" s="159"/>
      <c r="F601" s="159"/>
      <c r="G601" s="159"/>
      <c r="H601" s="159"/>
      <c r="I601" s="159"/>
      <c r="J601" s="159"/>
      <c r="K601" s="159"/>
      <c r="L601" s="159"/>
      <c r="M601" s="159"/>
      <c r="N601" s="159"/>
      <c r="O601" s="159"/>
      <c r="P601" s="159"/>
      <c r="Q601" s="159"/>
      <c r="R601" s="159"/>
      <c r="S601" s="159"/>
      <c r="T601" s="159"/>
      <c r="U601" s="159"/>
      <c r="V601" s="159"/>
      <c r="W601" s="159"/>
      <c r="X601" s="159"/>
      <c r="Y601" s="159"/>
      <c r="Z601" s="159"/>
    </row>
    <row r="602">
      <c r="A602" s="159"/>
      <c r="B602" s="159"/>
      <c r="C602" s="159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159"/>
      <c r="P602" s="159"/>
      <c r="Q602" s="159"/>
      <c r="R602" s="159"/>
      <c r="S602" s="159"/>
      <c r="T602" s="159"/>
      <c r="U602" s="159"/>
      <c r="V602" s="159"/>
      <c r="W602" s="159"/>
      <c r="X602" s="159"/>
      <c r="Y602" s="159"/>
      <c r="Z602" s="159"/>
    </row>
    <row r="603">
      <c r="A603" s="159"/>
      <c r="B603" s="159"/>
      <c r="C603" s="159"/>
      <c r="D603" s="159"/>
      <c r="E603" s="159"/>
      <c r="F603" s="159"/>
      <c r="G603" s="159"/>
      <c r="H603" s="159"/>
      <c r="I603" s="159"/>
      <c r="J603" s="159"/>
      <c r="K603" s="159"/>
      <c r="L603" s="159"/>
      <c r="M603" s="159"/>
      <c r="N603" s="159"/>
      <c r="O603" s="159"/>
      <c r="P603" s="159"/>
      <c r="Q603" s="159"/>
      <c r="R603" s="159"/>
      <c r="S603" s="159"/>
      <c r="T603" s="159"/>
      <c r="U603" s="159"/>
      <c r="V603" s="159"/>
      <c r="W603" s="159"/>
      <c r="X603" s="159"/>
      <c r="Y603" s="159"/>
      <c r="Z603" s="159"/>
    </row>
    <row r="604">
      <c r="A604" s="159"/>
      <c r="B604" s="159"/>
      <c r="C604" s="159"/>
      <c r="D604" s="159"/>
      <c r="E604" s="159"/>
      <c r="F604" s="159"/>
      <c r="G604" s="159"/>
      <c r="H604" s="159"/>
      <c r="I604" s="159"/>
      <c r="J604" s="159"/>
      <c r="K604" s="159"/>
      <c r="L604" s="159"/>
      <c r="M604" s="159"/>
      <c r="N604" s="159"/>
      <c r="O604" s="159"/>
      <c r="P604" s="159"/>
      <c r="Q604" s="159"/>
      <c r="R604" s="159"/>
      <c r="S604" s="159"/>
      <c r="T604" s="159"/>
      <c r="U604" s="159"/>
      <c r="V604" s="159"/>
      <c r="W604" s="159"/>
      <c r="X604" s="159"/>
      <c r="Y604" s="159"/>
      <c r="Z604" s="159"/>
    </row>
    <row r="605">
      <c r="A605" s="159"/>
      <c r="B605" s="159"/>
      <c r="C605" s="159"/>
      <c r="D605" s="159"/>
      <c r="E605" s="159"/>
      <c r="F605" s="159"/>
      <c r="G605" s="159"/>
      <c r="H605" s="159"/>
      <c r="I605" s="159"/>
      <c r="J605" s="159"/>
      <c r="K605" s="159"/>
      <c r="L605" s="159"/>
      <c r="M605" s="159"/>
      <c r="N605" s="159"/>
      <c r="O605" s="159"/>
      <c r="P605" s="159"/>
      <c r="Q605" s="159"/>
      <c r="R605" s="159"/>
      <c r="S605" s="159"/>
      <c r="T605" s="159"/>
      <c r="U605" s="159"/>
      <c r="V605" s="159"/>
      <c r="W605" s="159"/>
      <c r="X605" s="159"/>
      <c r="Y605" s="159"/>
      <c r="Z605" s="159"/>
    </row>
    <row r="606">
      <c r="A606" s="159"/>
      <c r="B606" s="159"/>
      <c r="C606" s="159"/>
      <c r="D606" s="159"/>
      <c r="E606" s="159"/>
      <c r="F606" s="159"/>
      <c r="G606" s="159"/>
      <c r="H606" s="159"/>
      <c r="I606" s="159"/>
      <c r="J606" s="159"/>
      <c r="K606" s="159"/>
      <c r="L606" s="159"/>
      <c r="M606" s="159"/>
      <c r="N606" s="159"/>
      <c r="O606" s="159"/>
      <c r="P606" s="159"/>
      <c r="Q606" s="159"/>
      <c r="R606" s="159"/>
      <c r="S606" s="159"/>
      <c r="T606" s="159"/>
      <c r="U606" s="159"/>
      <c r="V606" s="159"/>
      <c r="W606" s="159"/>
      <c r="X606" s="159"/>
      <c r="Y606" s="159"/>
      <c r="Z606" s="159"/>
    </row>
    <row r="607">
      <c r="A607" s="159"/>
      <c r="B607" s="159"/>
      <c r="C607" s="159"/>
      <c r="D607" s="159"/>
      <c r="E607" s="159"/>
      <c r="F607" s="159"/>
      <c r="G607" s="159"/>
      <c r="H607" s="159"/>
      <c r="I607" s="159"/>
      <c r="J607" s="159"/>
      <c r="K607" s="159"/>
      <c r="L607" s="159"/>
      <c r="M607" s="159"/>
      <c r="N607" s="159"/>
      <c r="O607" s="159"/>
      <c r="P607" s="159"/>
      <c r="Q607" s="159"/>
      <c r="R607" s="159"/>
      <c r="S607" s="159"/>
      <c r="T607" s="159"/>
      <c r="U607" s="159"/>
      <c r="V607" s="159"/>
      <c r="W607" s="159"/>
      <c r="X607" s="159"/>
      <c r="Y607" s="159"/>
      <c r="Z607" s="159"/>
    </row>
    <row r="608">
      <c r="A608" s="159"/>
      <c r="B608" s="159"/>
      <c r="C608" s="159"/>
      <c r="D608" s="159"/>
      <c r="E608" s="159"/>
      <c r="F608" s="159"/>
      <c r="G608" s="159"/>
      <c r="H608" s="159"/>
      <c r="I608" s="159"/>
      <c r="J608" s="159"/>
      <c r="K608" s="159"/>
      <c r="L608" s="159"/>
      <c r="M608" s="159"/>
      <c r="N608" s="159"/>
      <c r="O608" s="159"/>
      <c r="P608" s="159"/>
      <c r="Q608" s="159"/>
      <c r="R608" s="159"/>
      <c r="S608" s="159"/>
      <c r="T608" s="159"/>
      <c r="U608" s="159"/>
      <c r="V608" s="159"/>
      <c r="W608" s="159"/>
      <c r="X608" s="159"/>
      <c r="Y608" s="159"/>
      <c r="Z608" s="159"/>
    </row>
    <row r="609">
      <c r="A609" s="159"/>
      <c r="B609" s="159"/>
      <c r="C609" s="159"/>
      <c r="D609" s="159"/>
      <c r="E609" s="159"/>
      <c r="F609" s="159"/>
      <c r="G609" s="159"/>
      <c r="H609" s="159"/>
      <c r="I609" s="159"/>
      <c r="J609" s="159"/>
      <c r="K609" s="159"/>
      <c r="L609" s="159"/>
      <c r="M609" s="159"/>
      <c r="N609" s="159"/>
      <c r="O609" s="159"/>
      <c r="P609" s="159"/>
      <c r="Q609" s="159"/>
      <c r="R609" s="159"/>
      <c r="S609" s="159"/>
      <c r="T609" s="159"/>
      <c r="U609" s="159"/>
      <c r="V609" s="159"/>
      <c r="W609" s="159"/>
      <c r="X609" s="159"/>
      <c r="Y609" s="159"/>
      <c r="Z609" s="159"/>
    </row>
    <row r="610">
      <c r="A610" s="159"/>
      <c r="B610" s="159"/>
      <c r="C610" s="159"/>
      <c r="D610" s="159"/>
      <c r="E610" s="159"/>
      <c r="F610" s="159"/>
      <c r="G610" s="159"/>
      <c r="H610" s="159"/>
      <c r="I610" s="159"/>
      <c r="J610" s="159"/>
      <c r="K610" s="159"/>
      <c r="L610" s="159"/>
      <c r="M610" s="159"/>
      <c r="N610" s="159"/>
      <c r="O610" s="159"/>
      <c r="P610" s="159"/>
      <c r="Q610" s="159"/>
      <c r="R610" s="159"/>
      <c r="S610" s="159"/>
      <c r="T610" s="159"/>
      <c r="U610" s="159"/>
      <c r="V610" s="159"/>
      <c r="W610" s="159"/>
      <c r="X610" s="159"/>
      <c r="Y610" s="159"/>
      <c r="Z610" s="159"/>
    </row>
    <row r="611">
      <c r="A611" s="159"/>
      <c r="B611" s="159"/>
      <c r="C611" s="159"/>
      <c r="D611" s="159"/>
      <c r="E611" s="159"/>
      <c r="F611" s="159"/>
      <c r="G611" s="159"/>
      <c r="H611" s="159"/>
      <c r="I611" s="159"/>
      <c r="J611" s="159"/>
      <c r="K611" s="159"/>
      <c r="L611" s="159"/>
      <c r="M611" s="159"/>
      <c r="N611" s="159"/>
      <c r="O611" s="159"/>
      <c r="P611" s="159"/>
      <c r="Q611" s="159"/>
      <c r="R611" s="159"/>
      <c r="S611" s="159"/>
      <c r="T611" s="159"/>
      <c r="U611" s="159"/>
      <c r="V611" s="159"/>
      <c r="W611" s="159"/>
      <c r="X611" s="159"/>
      <c r="Y611" s="159"/>
      <c r="Z611" s="159"/>
    </row>
    <row r="612">
      <c r="A612" s="159"/>
      <c r="B612" s="159"/>
      <c r="C612" s="159"/>
      <c r="D612" s="159"/>
      <c r="E612" s="159"/>
      <c r="F612" s="159"/>
      <c r="G612" s="159"/>
      <c r="H612" s="159"/>
      <c r="I612" s="159"/>
      <c r="J612" s="159"/>
      <c r="K612" s="159"/>
      <c r="L612" s="159"/>
      <c r="M612" s="159"/>
      <c r="N612" s="159"/>
      <c r="O612" s="159"/>
      <c r="P612" s="159"/>
      <c r="Q612" s="159"/>
      <c r="R612" s="159"/>
      <c r="S612" s="159"/>
      <c r="T612" s="159"/>
      <c r="U612" s="159"/>
      <c r="V612" s="159"/>
      <c r="W612" s="159"/>
      <c r="X612" s="159"/>
      <c r="Y612" s="159"/>
      <c r="Z612" s="159"/>
    </row>
    <row r="613">
      <c r="A613" s="159"/>
      <c r="B613" s="159"/>
      <c r="C613" s="159"/>
      <c r="D613" s="159"/>
      <c r="E613" s="159"/>
      <c r="F613" s="159"/>
      <c r="G613" s="159"/>
      <c r="H613" s="159"/>
      <c r="I613" s="159"/>
      <c r="J613" s="159"/>
      <c r="K613" s="159"/>
      <c r="L613" s="159"/>
      <c r="M613" s="159"/>
      <c r="N613" s="159"/>
      <c r="O613" s="159"/>
      <c r="P613" s="159"/>
      <c r="Q613" s="159"/>
      <c r="R613" s="159"/>
      <c r="S613" s="159"/>
      <c r="T613" s="159"/>
      <c r="U613" s="159"/>
      <c r="V613" s="159"/>
      <c r="W613" s="159"/>
      <c r="X613" s="159"/>
      <c r="Y613" s="159"/>
      <c r="Z613" s="159"/>
    </row>
    <row r="614">
      <c r="A614" s="159"/>
      <c r="B614" s="159"/>
      <c r="C614" s="159"/>
      <c r="D614" s="159"/>
      <c r="E614" s="159"/>
      <c r="F614" s="159"/>
      <c r="G614" s="159"/>
      <c r="H614" s="159"/>
      <c r="I614" s="159"/>
      <c r="J614" s="159"/>
      <c r="K614" s="159"/>
      <c r="L614" s="159"/>
      <c r="M614" s="159"/>
      <c r="N614" s="159"/>
      <c r="O614" s="159"/>
      <c r="P614" s="159"/>
      <c r="Q614" s="159"/>
      <c r="R614" s="159"/>
      <c r="S614" s="159"/>
      <c r="T614" s="159"/>
      <c r="U614" s="159"/>
      <c r="V614" s="159"/>
      <c r="W614" s="159"/>
      <c r="X614" s="159"/>
      <c r="Y614" s="159"/>
      <c r="Z614" s="159"/>
    </row>
    <row r="615">
      <c r="A615" s="159"/>
      <c r="B615" s="159"/>
      <c r="C615" s="159"/>
      <c r="D615" s="159"/>
      <c r="E615" s="159"/>
      <c r="F615" s="159"/>
      <c r="G615" s="159"/>
      <c r="H615" s="159"/>
      <c r="I615" s="159"/>
      <c r="J615" s="159"/>
      <c r="K615" s="159"/>
      <c r="L615" s="159"/>
      <c r="M615" s="159"/>
      <c r="N615" s="159"/>
      <c r="O615" s="159"/>
      <c r="P615" s="159"/>
      <c r="Q615" s="159"/>
      <c r="R615" s="159"/>
      <c r="S615" s="159"/>
      <c r="T615" s="159"/>
      <c r="U615" s="159"/>
      <c r="V615" s="159"/>
      <c r="W615" s="159"/>
      <c r="X615" s="159"/>
      <c r="Y615" s="159"/>
      <c r="Z615" s="159"/>
    </row>
    <row r="616">
      <c r="A616" s="159"/>
      <c r="B616" s="159"/>
      <c r="C616" s="159"/>
      <c r="D616" s="159"/>
      <c r="E616" s="159"/>
      <c r="F616" s="159"/>
      <c r="G616" s="159"/>
      <c r="H616" s="159"/>
      <c r="I616" s="159"/>
      <c r="J616" s="159"/>
      <c r="K616" s="159"/>
      <c r="L616" s="159"/>
      <c r="M616" s="159"/>
      <c r="N616" s="159"/>
      <c r="O616" s="159"/>
      <c r="P616" s="159"/>
      <c r="Q616" s="159"/>
      <c r="R616" s="159"/>
      <c r="S616" s="159"/>
      <c r="T616" s="159"/>
      <c r="U616" s="159"/>
      <c r="V616" s="159"/>
      <c r="W616" s="159"/>
      <c r="X616" s="159"/>
      <c r="Y616" s="159"/>
      <c r="Z616" s="159"/>
    </row>
    <row r="617">
      <c r="A617" s="159"/>
      <c r="B617" s="159"/>
      <c r="C617" s="159"/>
      <c r="D617" s="159"/>
      <c r="E617" s="159"/>
      <c r="F617" s="159"/>
      <c r="G617" s="159"/>
      <c r="H617" s="159"/>
      <c r="I617" s="159"/>
      <c r="J617" s="159"/>
      <c r="K617" s="159"/>
      <c r="L617" s="159"/>
      <c r="M617" s="159"/>
      <c r="N617" s="159"/>
      <c r="O617" s="159"/>
      <c r="P617" s="159"/>
      <c r="Q617" s="159"/>
      <c r="R617" s="159"/>
      <c r="S617" s="159"/>
      <c r="T617" s="159"/>
      <c r="U617" s="159"/>
      <c r="V617" s="159"/>
      <c r="W617" s="159"/>
      <c r="X617" s="159"/>
      <c r="Y617" s="159"/>
      <c r="Z617" s="159"/>
    </row>
    <row r="618">
      <c r="A618" s="159"/>
      <c r="B618" s="159"/>
      <c r="C618" s="159"/>
      <c r="D618" s="159"/>
      <c r="E618" s="159"/>
      <c r="F618" s="159"/>
      <c r="G618" s="159"/>
      <c r="H618" s="159"/>
      <c r="I618" s="159"/>
      <c r="J618" s="159"/>
      <c r="K618" s="159"/>
      <c r="L618" s="159"/>
      <c r="M618" s="159"/>
      <c r="N618" s="159"/>
      <c r="O618" s="159"/>
      <c r="P618" s="159"/>
      <c r="Q618" s="159"/>
      <c r="R618" s="159"/>
      <c r="S618" s="159"/>
      <c r="T618" s="159"/>
      <c r="U618" s="159"/>
      <c r="V618" s="159"/>
      <c r="W618" s="159"/>
      <c r="X618" s="159"/>
      <c r="Y618" s="159"/>
      <c r="Z618" s="159"/>
    </row>
    <row r="619">
      <c r="A619" s="159"/>
      <c r="B619" s="159"/>
      <c r="C619" s="159"/>
      <c r="D619" s="159"/>
      <c r="E619" s="159"/>
      <c r="F619" s="159"/>
      <c r="G619" s="159"/>
      <c r="H619" s="159"/>
      <c r="I619" s="159"/>
      <c r="J619" s="159"/>
      <c r="K619" s="159"/>
      <c r="L619" s="159"/>
      <c r="M619" s="159"/>
      <c r="N619" s="159"/>
      <c r="O619" s="159"/>
      <c r="P619" s="159"/>
      <c r="Q619" s="159"/>
      <c r="R619" s="159"/>
      <c r="S619" s="159"/>
      <c r="T619" s="159"/>
      <c r="U619" s="159"/>
      <c r="V619" s="159"/>
      <c r="W619" s="159"/>
      <c r="X619" s="159"/>
      <c r="Y619" s="159"/>
      <c r="Z619" s="159"/>
    </row>
    <row r="620">
      <c r="A620" s="159"/>
      <c r="B620" s="159"/>
      <c r="C620" s="159"/>
      <c r="D620" s="159"/>
      <c r="E620" s="159"/>
      <c r="F620" s="159"/>
      <c r="G620" s="159"/>
      <c r="H620" s="159"/>
      <c r="I620" s="159"/>
      <c r="J620" s="159"/>
      <c r="K620" s="159"/>
      <c r="L620" s="159"/>
      <c r="M620" s="159"/>
      <c r="N620" s="159"/>
      <c r="O620" s="159"/>
      <c r="P620" s="159"/>
      <c r="Q620" s="159"/>
      <c r="R620" s="159"/>
      <c r="S620" s="159"/>
      <c r="T620" s="159"/>
      <c r="U620" s="159"/>
      <c r="V620" s="159"/>
      <c r="W620" s="159"/>
      <c r="X620" s="159"/>
      <c r="Y620" s="159"/>
      <c r="Z620" s="159"/>
    </row>
    <row r="621">
      <c r="A621" s="159"/>
      <c r="B621" s="159"/>
      <c r="C621" s="159"/>
      <c r="D621" s="159"/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159"/>
      <c r="P621" s="159"/>
      <c r="Q621" s="159"/>
      <c r="R621" s="159"/>
      <c r="S621" s="159"/>
      <c r="T621" s="159"/>
      <c r="U621" s="159"/>
      <c r="V621" s="159"/>
      <c r="W621" s="159"/>
      <c r="X621" s="159"/>
      <c r="Y621" s="159"/>
      <c r="Z621" s="159"/>
    </row>
    <row r="622">
      <c r="A622" s="159"/>
      <c r="B622" s="159"/>
      <c r="C622" s="159"/>
      <c r="D622" s="159"/>
      <c r="E622" s="159"/>
      <c r="F622" s="159"/>
      <c r="G622" s="159"/>
      <c r="H622" s="159"/>
      <c r="I622" s="159"/>
      <c r="J622" s="159"/>
      <c r="K622" s="159"/>
      <c r="L622" s="159"/>
      <c r="M622" s="159"/>
      <c r="N622" s="159"/>
      <c r="O622" s="159"/>
      <c r="P622" s="159"/>
      <c r="Q622" s="159"/>
      <c r="R622" s="159"/>
      <c r="S622" s="159"/>
      <c r="T622" s="159"/>
      <c r="U622" s="159"/>
      <c r="V622" s="159"/>
      <c r="W622" s="159"/>
      <c r="X622" s="159"/>
      <c r="Y622" s="159"/>
      <c r="Z622" s="159"/>
    </row>
    <row r="623">
      <c r="A623" s="159"/>
      <c r="B623" s="159"/>
      <c r="C623" s="159"/>
      <c r="D623" s="159"/>
      <c r="E623" s="159"/>
      <c r="F623" s="159"/>
      <c r="G623" s="159"/>
      <c r="H623" s="159"/>
      <c r="I623" s="159"/>
      <c r="J623" s="159"/>
      <c r="K623" s="159"/>
      <c r="L623" s="159"/>
      <c r="M623" s="159"/>
      <c r="N623" s="159"/>
      <c r="O623" s="159"/>
      <c r="P623" s="159"/>
      <c r="Q623" s="159"/>
      <c r="R623" s="159"/>
      <c r="S623" s="159"/>
      <c r="T623" s="159"/>
      <c r="U623" s="159"/>
      <c r="V623" s="159"/>
      <c r="W623" s="159"/>
      <c r="X623" s="159"/>
      <c r="Y623" s="159"/>
      <c r="Z623" s="159"/>
    </row>
    <row r="624">
      <c r="A624" s="159"/>
      <c r="B624" s="159"/>
      <c r="C624" s="159"/>
      <c r="D624" s="159"/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159"/>
      <c r="P624" s="159"/>
      <c r="Q624" s="159"/>
      <c r="R624" s="159"/>
      <c r="S624" s="159"/>
      <c r="T624" s="159"/>
      <c r="U624" s="159"/>
      <c r="V624" s="159"/>
      <c r="W624" s="159"/>
      <c r="X624" s="159"/>
      <c r="Y624" s="159"/>
      <c r="Z624" s="159"/>
    </row>
    <row r="625">
      <c r="A625" s="159"/>
      <c r="B625" s="159"/>
      <c r="C625" s="159"/>
      <c r="D625" s="159"/>
      <c r="E625" s="159"/>
      <c r="F625" s="159"/>
      <c r="G625" s="159"/>
      <c r="H625" s="159"/>
      <c r="I625" s="159"/>
      <c r="J625" s="159"/>
      <c r="K625" s="159"/>
      <c r="L625" s="159"/>
      <c r="M625" s="159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159"/>
      <c r="Y625" s="159"/>
      <c r="Z625" s="159"/>
    </row>
    <row r="626">
      <c r="A626" s="159"/>
      <c r="B626" s="159"/>
      <c r="C626" s="159"/>
      <c r="D626" s="159"/>
      <c r="E626" s="159"/>
      <c r="F626" s="159"/>
      <c r="G626" s="159"/>
      <c r="H626" s="159"/>
      <c r="I626" s="159"/>
      <c r="J626" s="159"/>
      <c r="K626" s="159"/>
      <c r="L626" s="159"/>
      <c r="M626" s="159"/>
      <c r="N626" s="159"/>
      <c r="O626" s="159"/>
      <c r="P626" s="159"/>
      <c r="Q626" s="159"/>
      <c r="R626" s="159"/>
      <c r="S626" s="159"/>
      <c r="T626" s="159"/>
      <c r="U626" s="159"/>
      <c r="V626" s="159"/>
      <c r="W626" s="159"/>
      <c r="X626" s="159"/>
      <c r="Y626" s="159"/>
      <c r="Z626" s="159"/>
    </row>
    <row r="627">
      <c r="A627" s="159"/>
      <c r="B627" s="159"/>
      <c r="C627" s="159"/>
      <c r="D627" s="159"/>
      <c r="E627" s="159"/>
      <c r="F627" s="159"/>
      <c r="G627" s="159"/>
      <c r="H627" s="159"/>
      <c r="I627" s="159"/>
      <c r="J627" s="159"/>
      <c r="K627" s="159"/>
      <c r="L627" s="159"/>
      <c r="M627" s="159"/>
      <c r="N627" s="159"/>
      <c r="O627" s="159"/>
      <c r="P627" s="159"/>
      <c r="Q627" s="159"/>
      <c r="R627" s="159"/>
      <c r="S627" s="159"/>
      <c r="T627" s="159"/>
      <c r="U627" s="159"/>
      <c r="V627" s="159"/>
      <c r="W627" s="159"/>
      <c r="X627" s="159"/>
      <c r="Y627" s="159"/>
      <c r="Z627" s="159"/>
    </row>
    <row r="628">
      <c r="A628" s="159"/>
      <c r="B628" s="159"/>
      <c r="C628" s="159"/>
      <c r="D628" s="159"/>
      <c r="E628" s="159"/>
      <c r="F628" s="159"/>
      <c r="G628" s="159"/>
      <c r="H628" s="159"/>
      <c r="I628" s="159"/>
      <c r="J628" s="159"/>
      <c r="K628" s="159"/>
      <c r="L628" s="159"/>
      <c r="M628" s="159"/>
      <c r="N628" s="159"/>
      <c r="O628" s="159"/>
      <c r="P628" s="159"/>
      <c r="Q628" s="159"/>
      <c r="R628" s="159"/>
      <c r="S628" s="159"/>
      <c r="T628" s="159"/>
      <c r="U628" s="159"/>
      <c r="V628" s="159"/>
      <c r="W628" s="159"/>
      <c r="X628" s="159"/>
      <c r="Y628" s="159"/>
      <c r="Z628" s="159"/>
    </row>
    <row r="629">
      <c r="A629" s="159"/>
      <c r="B629" s="159"/>
      <c r="C629" s="159"/>
      <c r="D629" s="159"/>
      <c r="E629" s="159"/>
      <c r="F629" s="159"/>
      <c r="G629" s="159"/>
      <c r="H629" s="159"/>
      <c r="I629" s="159"/>
      <c r="J629" s="159"/>
      <c r="K629" s="159"/>
      <c r="L629" s="159"/>
      <c r="M629" s="159"/>
      <c r="N629" s="159"/>
      <c r="O629" s="159"/>
      <c r="P629" s="159"/>
      <c r="Q629" s="159"/>
      <c r="R629" s="159"/>
      <c r="S629" s="159"/>
      <c r="T629" s="159"/>
      <c r="U629" s="159"/>
      <c r="V629" s="159"/>
      <c r="W629" s="159"/>
      <c r="X629" s="159"/>
      <c r="Y629" s="159"/>
      <c r="Z629" s="159"/>
    </row>
    <row r="630">
      <c r="A630" s="159"/>
      <c r="B630" s="159"/>
      <c r="C630" s="159"/>
      <c r="D630" s="159"/>
      <c r="E630" s="159"/>
      <c r="F630" s="159"/>
      <c r="G630" s="159"/>
      <c r="H630" s="159"/>
      <c r="I630" s="159"/>
      <c r="J630" s="159"/>
      <c r="K630" s="159"/>
      <c r="L630" s="159"/>
      <c r="M630" s="159"/>
      <c r="N630" s="159"/>
      <c r="O630" s="159"/>
      <c r="P630" s="159"/>
      <c r="Q630" s="159"/>
      <c r="R630" s="159"/>
      <c r="S630" s="159"/>
      <c r="T630" s="159"/>
      <c r="U630" s="159"/>
      <c r="V630" s="159"/>
      <c r="W630" s="159"/>
      <c r="X630" s="159"/>
      <c r="Y630" s="159"/>
      <c r="Z630" s="159"/>
    </row>
    <row r="631">
      <c r="A631" s="159"/>
      <c r="B631" s="159"/>
      <c r="C631" s="159"/>
      <c r="D631" s="159"/>
      <c r="E631" s="159"/>
      <c r="F631" s="159"/>
      <c r="G631" s="159"/>
      <c r="H631" s="159"/>
      <c r="I631" s="159"/>
      <c r="J631" s="159"/>
      <c r="K631" s="159"/>
      <c r="L631" s="159"/>
      <c r="M631" s="159"/>
      <c r="N631" s="159"/>
      <c r="O631" s="159"/>
      <c r="P631" s="159"/>
      <c r="Q631" s="159"/>
      <c r="R631" s="159"/>
      <c r="S631" s="159"/>
      <c r="T631" s="159"/>
      <c r="U631" s="159"/>
      <c r="V631" s="159"/>
      <c r="W631" s="159"/>
      <c r="X631" s="159"/>
      <c r="Y631" s="159"/>
      <c r="Z631" s="159"/>
    </row>
    <row r="632">
      <c r="A632" s="159"/>
      <c r="B632" s="159"/>
      <c r="C632" s="159"/>
      <c r="D632" s="159"/>
      <c r="E632" s="159"/>
      <c r="F632" s="159"/>
      <c r="G632" s="159"/>
      <c r="H632" s="159"/>
      <c r="I632" s="159"/>
      <c r="J632" s="159"/>
      <c r="K632" s="159"/>
      <c r="L632" s="159"/>
      <c r="M632" s="159"/>
      <c r="N632" s="159"/>
      <c r="O632" s="159"/>
      <c r="P632" s="159"/>
      <c r="Q632" s="159"/>
      <c r="R632" s="159"/>
      <c r="S632" s="159"/>
      <c r="T632" s="159"/>
      <c r="U632" s="159"/>
      <c r="V632" s="159"/>
      <c r="W632" s="159"/>
      <c r="X632" s="159"/>
      <c r="Y632" s="159"/>
      <c r="Z632" s="159"/>
    </row>
    <row r="633">
      <c r="A633" s="159"/>
      <c r="B633" s="159"/>
      <c r="C633" s="159"/>
      <c r="D633" s="159"/>
      <c r="E633" s="159"/>
      <c r="F633" s="159"/>
      <c r="G633" s="159"/>
      <c r="H633" s="159"/>
      <c r="I633" s="159"/>
      <c r="J633" s="159"/>
      <c r="K633" s="159"/>
      <c r="L633" s="159"/>
      <c r="M633" s="159"/>
      <c r="N633" s="159"/>
      <c r="O633" s="159"/>
      <c r="P633" s="159"/>
      <c r="Q633" s="159"/>
      <c r="R633" s="159"/>
      <c r="S633" s="159"/>
      <c r="T633" s="159"/>
      <c r="U633" s="159"/>
      <c r="V633" s="159"/>
      <c r="W633" s="159"/>
      <c r="X633" s="159"/>
      <c r="Y633" s="159"/>
      <c r="Z633" s="159"/>
    </row>
    <row r="634">
      <c r="A634" s="159"/>
      <c r="B634" s="159"/>
      <c r="C634" s="159"/>
      <c r="D634" s="159"/>
      <c r="E634" s="159"/>
      <c r="F634" s="159"/>
      <c r="G634" s="159"/>
      <c r="H634" s="159"/>
      <c r="I634" s="159"/>
      <c r="J634" s="159"/>
      <c r="K634" s="159"/>
      <c r="L634" s="159"/>
      <c r="M634" s="159"/>
      <c r="N634" s="159"/>
      <c r="O634" s="159"/>
      <c r="P634" s="159"/>
      <c r="Q634" s="159"/>
      <c r="R634" s="159"/>
      <c r="S634" s="159"/>
      <c r="T634" s="159"/>
      <c r="U634" s="159"/>
      <c r="V634" s="159"/>
      <c r="W634" s="159"/>
      <c r="X634" s="159"/>
      <c r="Y634" s="159"/>
      <c r="Z634" s="159"/>
    </row>
    <row r="635">
      <c r="A635" s="159"/>
      <c r="B635" s="159"/>
      <c r="C635" s="159"/>
      <c r="D635" s="159"/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159"/>
      <c r="P635" s="159"/>
      <c r="Q635" s="159"/>
      <c r="R635" s="159"/>
      <c r="S635" s="159"/>
      <c r="T635" s="159"/>
      <c r="U635" s="159"/>
      <c r="V635" s="159"/>
      <c r="W635" s="159"/>
      <c r="X635" s="159"/>
      <c r="Y635" s="159"/>
      <c r="Z635" s="159"/>
    </row>
    <row r="636">
      <c r="A636" s="159"/>
      <c r="B636" s="159"/>
      <c r="C636" s="159"/>
      <c r="D636" s="159"/>
      <c r="E636" s="159"/>
      <c r="F636" s="159"/>
      <c r="G636" s="159"/>
      <c r="H636" s="159"/>
      <c r="I636" s="159"/>
      <c r="J636" s="159"/>
      <c r="K636" s="159"/>
      <c r="L636" s="159"/>
      <c r="M636" s="159"/>
      <c r="N636" s="159"/>
      <c r="O636" s="159"/>
      <c r="P636" s="159"/>
      <c r="Q636" s="159"/>
      <c r="R636" s="159"/>
      <c r="S636" s="159"/>
      <c r="T636" s="159"/>
      <c r="U636" s="159"/>
      <c r="V636" s="159"/>
      <c r="W636" s="159"/>
      <c r="X636" s="159"/>
      <c r="Y636" s="159"/>
      <c r="Z636" s="159"/>
    </row>
    <row r="637">
      <c r="A637" s="159"/>
      <c r="B637" s="159"/>
      <c r="C637" s="159"/>
      <c r="D637" s="159"/>
      <c r="E637" s="159"/>
      <c r="F637" s="159"/>
      <c r="G637" s="159"/>
      <c r="H637" s="159"/>
      <c r="I637" s="159"/>
      <c r="J637" s="159"/>
      <c r="K637" s="159"/>
      <c r="L637" s="159"/>
      <c r="M637" s="159"/>
      <c r="N637" s="159"/>
      <c r="O637" s="159"/>
      <c r="P637" s="159"/>
      <c r="Q637" s="159"/>
      <c r="R637" s="159"/>
      <c r="S637" s="159"/>
      <c r="T637" s="159"/>
      <c r="U637" s="159"/>
      <c r="V637" s="159"/>
      <c r="W637" s="159"/>
      <c r="X637" s="159"/>
      <c r="Y637" s="159"/>
      <c r="Z637" s="159"/>
    </row>
    <row r="638">
      <c r="A638" s="159"/>
      <c r="B638" s="159"/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  <c r="Z638" s="159"/>
    </row>
    <row r="639">
      <c r="A639" s="159"/>
      <c r="B639" s="159"/>
      <c r="C639" s="159"/>
      <c r="D639" s="159"/>
      <c r="E639" s="159"/>
      <c r="F639" s="159"/>
      <c r="G639" s="159"/>
      <c r="H639" s="159"/>
      <c r="I639" s="159"/>
      <c r="J639" s="159"/>
      <c r="K639" s="159"/>
      <c r="L639" s="159"/>
      <c r="M639" s="159"/>
      <c r="N639" s="159"/>
      <c r="O639" s="159"/>
      <c r="P639" s="159"/>
      <c r="Q639" s="159"/>
      <c r="R639" s="159"/>
      <c r="S639" s="159"/>
      <c r="T639" s="159"/>
      <c r="U639" s="159"/>
      <c r="V639" s="159"/>
      <c r="W639" s="159"/>
      <c r="X639" s="159"/>
      <c r="Y639" s="159"/>
      <c r="Z639" s="159"/>
    </row>
    <row r="640">
      <c r="A640" s="159"/>
      <c r="B640" s="159"/>
      <c r="C640" s="159"/>
      <c r="D640" s="159"/>
      <c r="E640" s="159"/>
      <c r="F640" s="159"/>
      <c r="G640" s="159"/>
      <c r="H640" s="159"/>
      <c r="I640" s="159"/>
      <c r="J640" s="159"/>
      <c r="K640" s="159"/>
      <c r="L640" s="159"/>
      <c r="M640" s="159"/>
      <c r="N640" s="159"/>
      <c r="O640" s="159"/>
      <c r="P640" s="159"/>
      <c r="Q640" s="159"/>
      <c r="R640" s="159"/>
      <c r="S640" s="159"/>
      <c r="T640" s="159"/>
      <c r="U640" s="159"/>
      <c r="V640" s="159"/>
      <c r="W640" s="159"/>
      <c r="X640" s="159"/>
      <c r="Y640" s="159"/>
      <c r="Z640" s="159"/>
    </row>
    <row r="641">
      <c r="A641" s="159"/>
      <c r="B641" s="159"/>
      <c r="C641" s="159"/>
      <c r="D641" s="159"/>
      <c r="E641" s="159"/>
      <c r="F641" s="159"/>
      <c r="G641" s="159"/>
      <c r="H641" s="159"/>
      <c r="I641" s="159"/>
      <c r="J641" s="159"/>
      <c r="K641" s="159"/>
      <c r="L641" s="159"/>
      <c r="M641" s="159"/>
      <c r="N641" s="159"/>
      <c r="O641" s="159"/>
      <c r="P641" s="159"/>
      <c r="Q641" s="159"/>
      <c r="R641" s="159"/>
      <c r="S641" s="159"/>
      <c r="T641" s="159"/>
      <c r="U641" s="159"/>
      <c r="V641" s="159"/>
      <c r="W641" s="159"/>
      <c r="X641" s="159"/>
      <c r="Y641" s="159"/>
      <c r="Z641" s="159"/>
    </row>
    <row r="642">
      <c r="A642" s="159"/>
      <c r="B642" s="159"/>
      <c r="C642" s="159"/>
      <c r="D642" s="159"/>
      <c r="E642" s="159"/>
      <c r="F642" s="159"/>
      <c r="G642" s="159"/>
      <c r="H642" s="159"/>
      <c r="I642" s="159"/>
      <c r="J642" s="159"/>
      <c r="K642" s="159"/>
      <c r="L642" s="159"/>
      <c r="M642" s="159"/>
      <c r="N642" s="159"/>
      <c r="O642" s="159"/>
      <c r="P642" s="159"/>
      <c r="Q642" s="159"/>
      <c r="R642" s="159"/>
      <c r="S642" s="159"/>
      <c r="T642" s="159"/>
      <c r="U642" s="159"/>
      <c r="V642" s="159"/>
      <c r="W642" s="159"/>
      <c r="X642" s="159"/>
      <c r="Y642" s="159"/>
      <c r="Z642" s="159"/>
    </row>
    <row r="643">
      <c r="A643" s="159"/>
      <c r="B643" s="159"/>
      <c r="C643" s="159"/>
      <c r="D643" s="159"/>
      <c r="E643" s="159"/>
      <c r="F643" s="159"/>
      <c r="G643" s="159"/>
      <c r="H643" s="159"/>
      <c r="I643" s="159"/>
      <c r="J643" s="159"/>
      <c r="K643" s="159"/>
      <c r="L643" s="159"/>
      <c r="M643" s="159"/>
      <c r="N643" s="159"/>
      <c r="O643" s="159"/>
      <c r="P643" s="159"/>
      <c r="Q643" s="159"/>
      <c r="R643" s="159"/>
      <c r="S643" s="159"/>
      <c r="T643" s="159"/>
      <c r="U643" s="159"/>
      <c r="V643" s="159"/>
      <c r="W643" s="159"/>
      <c r="X643" s="159"/>
      <c r="Y643" s="159"/>
      <c r="Z643" s="159"/>
    </row>
    <row r="644">
      <c r="A644" s="159"/>
      <c r="B644" s="159"/>
      <c r="C644" s="159"/>
      <c r="D644" s="159"/>
      <c r="E644" s="159"/>
      <c r="F644" s="159"/>
      <c r="G644" s="159"/>
      <c r="H644" s="159"/>
      <c r="I644" s="159"/>
      <c r="J644" s="159"/>
      <c r="K644" s="159"/>
      <c r="L644" s="159"/>
      <c r="M644" s="159"/>
      <c r="N644" s="159"/>
      <c r="O644" s="159"/>
      <c r="P644" s="159"/>
      <c r="Q644" s="159"/>
      <c r="R644" s="159"/>
      <c r="S644" s="159"/>
      <c r="T644" s="159"/>
      <c r="U644" s="159"/>
      <c r="V644" s="159"/>
      <c r="W644" s="159"/>
      <c r="X644" s="159"/>
      <c r="Y644" s="159"/>
      <c r="Z644" s="159"/>
    </row>
    <row r="645">
      <c r="A645" s="159"/>
      <c r="B645" s="159"/>
      <c r="C645" s="159"/>
      <c r="D645" s="159"/>
      <c r="E645" s="159"/>
      <c r="F645" s="159"/>
      <c r="G645" s="159"/>
      <c r="H645" s="159"/>
      <c r="I645" s="159"/>
      <c r="J645" s="159"/>
      <c r="K645" s="159"/>
      <c r="L645" s="159"/>
      <c r="M645" s="159"/>
      <c r="N645" s="159"/>
      <c r="O645" s="159"/>
      <c r="P645" s="159"/>
      <c r="Q645" s="159"/>
      <c r="R645" s="159"/>
      <c r="S645" s="159"/>
      <c r="T645" s="159"/>
      <c r="U645" s="159"/>
      <c r="V645" s="159"/>
      <c r="W645" s="159"/>
      <c r="X645" s="159"/>
      <c r="Y645" s="159"/>
      <c r="Z645" s="159"/>
    </row>
    <row r="646">
      <c r="A646" s="159"/>
      <c r="B646" s="159"/>
      <c r="C646" s="159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159"/>
      <c r="P646" s="159"/>
      <c r="Q646" s="159"/>
      <c r="R646" s="159"/>
      <c r="S646" s="159"/>
      <c r="T646" s="159"/>
      <c r="U646" s="159"/>
      <c r="V646" s="159"/>
      <c r="W646" s="159"/>
      <c r="X646" s="159"/>
      <c r="Y646" s="159"/>
      <c r="Z646" s="159"/>
    </row>
    <row r="647">
      <c r="A647" s="159"/>
      <c r="B647" s="159"/>
      <c r="C647" s="159"/>
      <c r="D647" s="159"/>
      <c r="E647" s="159"/>
      <c r="F647" s="159"/>
      <c r="G647" s="159"/>
      <c r="H647" s="159"/>
      <c r="I647" s="159"/>
      <c r="J647" s="159"/>
      <c r="K647" s="159"/>
      <c r="L647" s="159"/>
      <c r="M647" s="159"/>
      <c r="N647" s="159"/>
      <c r="O647" s="159"/>
      <c r="P647" s="159"/>
      <c r="Q647" s="159"/>
      <c r="R647" s="159"/>
      <c r="S647" s="159"/>
      <c r="T647" s="159"/>
      <c r="U647" s="159"/>
      <c r="V647" s="159"/>
      <c r="W647" s="159"/>
      <c r="X647" s="159"/>
      <c r="Y647" s="159"/>
      <c r="Z647" s="159"/>
    </row>
    <row r="648">
      <c r="A648" s="159"/>
      <c r="B648" s="159"/>
      <c r="C648" s="159"/>
      <c r="D648" s="159"/>
      <c r="E648" s="159"/>
      <c r="F648" s="159"/>
      <c r="G648" s="159"/>
      <c r="H648" s="159"/>
      <c r="I648" s="159"/>
      <c r="J648" s="159"/>
      <c r="K648" s="159"/>
      <c r="L648" s="159"/>
      <c r="M648" s="159"/>
      <c r="N648" s="159"/>
      <c r="O648" s="159"/>
      <c r="P648" s="159"/>
      <c r="Q648" s="159"/>
      <c r="R648" s="159"/>
      <c r="S648" s="159"/>
      <c r="T648" s="159"/>
      <c r="U648" s="159"/>
      <c r="V648" s="159"/>
      <c r="W648" s="159"/>
      <c r="X648" s="159"/>
      <c r="Y648" s="159"/>
      <c r="Z648" s="159"/>
    </row>
    <row r="649">
      <c r="A649" s="159"/>
      <c r="B649" s="159"/>
      <c r="C649" s="159"/>
      <c r="D649" s="159"/>
      <c r="E649" s="159"/>
      <c r="F649" s="159"/>
      <c r="G649" s="159"/>
      <c r="H649" s="159"/>
      <c r="I649" s="159"/>
      <c r="J649" s="159"/>
      <c r="K649" s="159"/>
      <c r="L649" s="159"/>
      <c r="M649" s="159"/>
      <c r="N649" s="159"/>
      <c r="O649" s="159"/>
      <c r="P649" s="159"/>
      <c r="Q649" s="159"/>
      <c r="R649" s="159"/>
      <c r="S649" s="159"/>
      <c r="T649" s="159"/>
      <c r="U649" s="159"/>
      <c r="V649" s="159"/>
      <c r="W649" s="159"/>
      <c r="X649" s="159"/>
      <c r="Y649" s="159"/>
      <c r="Z649" s="159"/>
    </row>
    <row r="650">
      <c r="A650" s="159"/>
      <c r="B650" s="159"/>
      <c r="C650" s="159"/>
      <c r="D650" s="159"/>
      <c r="E650" s="159"/>
      <c r="F650" s="159"/>
      <c r="G650" s="159"/>
      <c r="H650" s="159"/>
      <c r="I650" s="159"/>
      <c r="J650" s="159"/>
      <c r="K650" s="159"/>
      <c r="L650" s="159"/>
      <c r="M650" s="159"/>
      <c r="N650" s="159"/>
      <c r="O650" s="159"/>
      <c r="P650" s="159"/>
      <c r="Q650" s="159"/>
      <c r="R650" s="159"/>
      <c r="S650" s="159"/>
      <c r="T650" s="159"/>
      <c r="U650" s="159"/>
      <c r="V650" s="159"/>
      <c r="W650" s="159"/>
      <c r="X650" s="159"/>
      <c r="Y650" s="159"/>
      <c r="Z650" s="159"/>
    </row>
    <row r="651">
      <c r="A651" s="159"/>
      <c r="B651" s="159"/>
      <c r="C651" s="159"/>
      <c r="D651" s="159"/>
      <c r="E651" s="159"/>
      <c r="F651" s="159"/>
      <c r="G651" s="159"/>
      <c r="H651" s="159"/>
      <c r="I651" s="159"/>
      <c r="J651" s="159"/>
      <c r="K651" s="159"/>
      <c r="L651" s="159"/>
      <c r="M651" s="159"/>
      <c r="N651" s="159"/>
      <c r="O651" s="159"/>
      <c r="P651" s="159"/>
      <c r="Q651" s="159"/>
      <c r="R651" s="159"/>
      <c r="S651" s="159"/>
      <c r="T651" s="159"/>
      <c r="U651" s="159"/>
      <c r="V651" s="159"/>
      <c r="W651" s="159"/>
      <c r="X651" s="159"/>
      <c r="Y651" s="159"/>
      <c r="Z651" s="159"/>
    </row>
    <row r="652">
      <c r="A652" s="159"/>
      <c r="B652" s="159"/>
      <c r="C652" s="159"/>
      <c r="D652" s="159"/>
      <c r="E652" s="159"/>
      <c r="F652" s="159"/>
      <c r="G652" s="159"/>
      <c r="H652" s="159"/>
      <c r="I652" s="159"/>
      <c r="J652" s="159"/>
      <c r="K652" s="159"/>
      <c r="L652" s="159"/>
      <c r="M652" s="159"/>
      <c r="N652" s="159"/>
      <c r="O652" s="159"/>
      <c r="P652" s="159"/>
      <c r="Q652" s="159"/>
      <c r="R652" s="159"/>
      <c r="S652" s="159"/>
      <c r="T652" s="159"/>
      <c r="U652" s="159"/>
      <c r="V652" s="159"/>
      <c r="W652" s="159"/>
      <c r="X652" s="159"/>
      <c r="Y652" s="159"/>
      <c r="Z652" s="159"/>
    </row>
    <row r="653">
      <c r="A653" s="159"/>
      <c r="B653" s="159"/>
      <c r="C653" s="159"/>
      <c r="D653" s="159"/>
      <c r="E653" s="159"/>
      <c r="F653" s="159"/>
      <c r="G653" s="159"/>
      <c r="H653" s="159"/>
      <c r="I653" s="159"/>
      <c r="J653" s="159"/>
      <c r="K653" s="159"/>
      <c r="L653" s="159"/>
      <c r="M653" s="159"/>
      <c r="N653" s="159"/>
      <c r="O653" s="159"/>
      <c r="P653" s="159"/>
      <c r="Q653" s="159"/>
      <c r="R653" s="159"/>
      <c r="S653" s="159"/>
      <c r="T653" s="159"/>
      <c r="U653" s="159"/>
      <c r="V653" s="159"/>
      <c r="W653" s="159"/>
      <c r="X653" s="159"/>
      <c r="Y653" s="159"/>
      <c r="Z653" s="159"/>
    </row>
    <row r="654">
      <c r="A654" s="159"/>
      <c r="B654" s="159"/>
      <c r="C654" s="159"/>
      <c r="D654" s="159"/>
      <c r="E654" s="159"/>
      <c r="F654" s="159"/>
      <c r="G654" s="159"/>
      <c r="H654" s="159"/>
      <c r="I654" s="159"/>
      <c r="J654" s="159"/>
      <c r="K654" s="159"/>
      <c r="L654" s="159"/>
      <c r="M654" s="159"/>
      <c r="N654" s="159"/>
      <c r="O654" s="159"/>
      <c r="P654" s="159"/>
      <c r="Q654" s="159"/>
      <c r="R654" s="159"/>
      <c r="S654" s="159"/>
      <c r="T654" s="159"/>
      <c r="U654" s="159"/>
      <c r="V654" s="159"/>
      <c r="W654" s="159"/>
      <c r="X654" s="159"/>
      <c r="Y654" s="159"/>
      <c r="Z654" s="159"/>
    </row>
    <row r="655">
      <c r="A655" s="159"/>
      <c r="B655" s="159"/>
      <c r="C655" s="159"/>
      <c r="D655" s="159"/>
      <c r="E655" s="159"/>
      <c r="F655" s="159"/>
      <c r="G655" s="159"/>
      <c r="H655" s="159"/>
      <c r="I655" s="159"/>
      <c r="J655" s="159"/>
      <c r="K655" s="159"/>
      <c r="L655" s="159"/>
      <c r="M655" s="159"/>
      <c r="N655" s="159"/>
      <c r="O655" s="159"/>
      <c r="P655" s="159"/>
      <c r="Q655" s="159"/>
      <c r="R655" s="159"/>
      <c r="S655" s="159"/>
      <c r="T655" s="159"/>
      <c r="U655" s="159"/>
      <c r="V655" s="159"/>
      <c r="W655" s="159"/>
      <c r="X655" s="159"/>
      <c r="Y655" s="159"/>
      <c r="Z655" s="159"/>
    </row>
    <row r="656">
      <c r="A656" s="159"/>
      <c r="B656" s="159"/>
      <c r="C656" s="159"/>
      <c r="D656" s="159"/>
      <c r="E656" s="159"/>
      <c r="F656" s="159"/>
      <c r="G656" s="159"/>
      <c r="H656" s="159"/>
      <c r="I656" s="159"/>
      <c r="J656" s="159"/>
      <c r="K656" s="159"/>
      <c r="L656" s="159"/>
      <c r="M656" s="159"/>
      <c r="N656" s="159"/>
      <c r="O656" s="159"/>
      <c r="P656" s="159"/>
      <c r="Q656" s="159"/>
      <c r="R656" s="159"/>
      <c r="S656" s="159"/>
      <c r="T656" s="159"/>
      <c r="U656" s="159"/>
      <c r="V656" s="159"/>
      <c r="W656" s="159"/>
      <c r="X656" s="159"/>
      <c r="Y656" s="159"/>
      <c r="Z656" s="159"/>
    </row>
    <row r="657">
      <c r="A657" s="159"/>
      <c r="B657" s="159"/>
      <c r="C657" s="159"/>
      <c r="D657" s="159"/>
      <c r="E657" s="159"/>
      <c r="F657" s="159"/>
      <c r="G657" s="159"/>
      <c r="H657" s="159"/>
      <c r="I657" s="159"/>
      <c r="J657" s="159"/>
      <c r="K657" s="159"/>
      <c r="L657" s="159"/>
      <c r="M657" s="159"/>
      <c r="N657" s="159"/>
      <c r="O657" s="159"/>
      <c r="P657" s="159"/>
      <c r="Q657" s="159"/>
      <c r="R657" s="159"/>
      <c r="S657" s="159"/>
      <c r="T657" s="159"/>
      <c r="U657" s="159"/>
      <c r="V657" s="159"/>
      <c r="W657" s="159"/>
      <c r="X657" s="159"/>
      <c r="Y657" s="159"/>
      <c r="Z657" s="159"/>
    </row>
    <row r="658">
      <c r="A658" s="159"/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159"/>
      <c r="P658" s="159"/>
      <c r="Q658" s="159"/>
      <c r="R658" s="159"/>
      <c r="S658" s="159"/>
      <c r="T658" s="159"/>
      <c r="U658" s="159"/>
      <c r="V658" s="159"/>
      <c r="W658" s="159"/>
      <c r="X658" s="159"/>
      <c r="Y658" s="159"/>
      <c r="Z658" s="159"/>
    </row>
    <row r="659">
      <c r="A659" s="159"/>
      <c r="B659" s="159"/>
      <c r="C659" s="159"/>
      <c r="D659" s="159"/>
      <c r="E659" s="159"/>
      <c r="F659" s="159"/>
      <c r="G659" s="159"/>
      <c r="H659" s="159"/>
      <c r="I659" s="159"/>
      <c r="J659" s="159"/>
      <c r="K659" s="159"/>
      <c r="L659" s="159"/>
      <c r="M659" s="159"/>
      <c r="N659" s="159"/>
      <c r="O659" s="159"/>
      <c r="P659" s="159"/>
      <c r="Q659" s="159"/>
      <c r="R659" s="159"/>
      <c r="S659" s="159"/>
      <c r="T659" s="159"/>
      <c r="U659" s="159"/>
      <c r="V659" s="159"/>
      <c r="W659" s="159"/>
      <c r="X659" s="159"/>
      <c r="Y659" s="159"/>
      <c r="Z659" s="159"/>
    </row>
    <row r="660">
      <c r="A660" s="159"/>
      <c r="B660" s="159"/>
      <c r="C660" s="159"/>
      <c r="D660" s="159"/>
      <c r="E660" s="159"/>
      <c r="F660" s="159"/>
      <c r="G660" s="159"/>
      <c r="H660" s="159"/>
      <c r="I660" s="159"/>
      <c r="J660" s="159"/>
      <c r="K660" s="159"/>
      <c r="L660" s="159"/>
      <c r="M660" s="159"/>
      <c r="N660" s="159"/>
      <c r="O660" s="159"/>
      <c r="P660" s="159"/>
      <c r="Q660" s="159"/>
      <c r="R660" s="159"/>
      <c r="S660" s="159"/>
      <c r="T660" s="159"/>
      <c r="U660" s="159"/>
      <c r="V660" s="159"/>
      <c r="W660" s="159"/>
      <c r="X660" s="159"/>
      <c r="Y660" s="159"/>
      <c r="Z660" s="159"/>
    </row>
    <row r="661">
      <c r="A661" s="159"/>
      <c r="B661" s="159"/>
      <c r="C661" s="159"/>
      <c r="D661" s="159"/>
      <c r="E661" s="159"/>
      <c r="F661" s="159"/>
      <c r="G661" s="159"/>
      <c r="H661" s="159"/>
      <c r="I661" s="159"/>
      <c r="J661" s="159"/>
      <c r="K661" s="159"/>
      <c r="L661" s="159"/>
      <c r="M661" s="159"/>
      <c r="N661" s="159"/>
      <c r="O661" s="159"/>
      <c r="P661" s="159"/>
      <c r="Q661" s="159"/>
      <c r="R661" s="159"/>
      <c r="S661" s="159"/>
      <c r="T661" s="159"/>
      <c r="U661" s="159"/>
      <c r="V661" s="159"/>
      <c r="W661" s="159"/>
      <c r="X661" s="159"/>
      <c r="Y661" s="159"/>
      <c r="Z661" s="159"/>
    </row>
    <row r="662">
      <c r="A662" s="159"/>
      <c r="B662" s="159"/>
      <c r="C662" s="159"/>
      <c r="D662" s="159"/>
      <c r="E662" s="159"/>
      <c r="F662" s="159"/>
      <c r="G662" s="159"/>
      <c r="H662" s="159"/>
      <c r="I662" s="159"/>
      <c r="J662" s="159"/>
      <c r="K662" s="159"/>
      <c r="L662" s="159"/>
      <c r="M662" s="159"/>
      <c r="N662" s="159"/>
      <c r="O662" s="159"/>
      <c r="P662" s="159"/>
      <c r="Q662" s="159"/>
      <c r="R662" s="159"/>
      <c r="S662" s="159"/>
      <c r="T662" s="159"/>
      <c r="U662" s="159"/>
      <c r="V662" s="159"/>
      <c r="W662" s="159"/>
      <c r="X662" s="159"/>
      <c r="Y662" s="159"/>
      <c r="Z662" s="159"/>
    </row>
    <row r="663">
      <c r="A663" s="159"/>
      <c r="B663" s="159"/>
      <c r="C663" s="159"/>
      <c r="D663" s="159"/>
      <c r="E663" s="159"/>
      <c r="F663" s="159"/>
      <c r="G663" s="159"/>
      <c r="H663" s="159"/>
      <c r="I663" s="159"/>
      <c r="J663" s="159"/>
      <c r="K663" s="159"/>
      <c r="L663" s="159"/>
      <c r="M663" s="159"/>
      <c r="N663" s="159"/>
      <c r="O663" s="159"/>
      <c r="P663" s="159"/>
      <c r="Q663" s="159"/>
      <c r="R663" s="159"/>
      <c r="S663" s="159"/>
      <c r="T663" s="159"/>
      <c r="U663" s="159"/>
      <c r="V663" s="159"/>
      <c r="W663" s="159"/>
      <c r="X663" s="159"/>
      <c r="Y663" s="159"/>
      <c r="Z663" s="159"/>
    </row>
    <row r="664">
      <c r="A664" s="159"/>
      <c r="B664" s="159"/>
      <c r="C664" s="159"/>
      <c r="D664" s="159"/>
      <c r="E664" s="159"/>
      <c r="F664" s="159"/>
      <c r="G664" s="159"/>
      <c r="H664" s="159"/>
      <c r="I664" s="159"/>
      <c r="J664" s="159"/>
      <c r="K664" s="159"/>
      <c r="L664" s="159"/>
      <c r="M664" s="159"/>
      <c r="N664" s="159"/>
      <c r="O664" s="159"/>
      <c r="P664" s="159"/>
      <c r="Q664" s="159"/>
      <c r="R664" s="159"/>
      <c r="S664" s="159"/>
      <c r="T664" s="159"/>
      <c r="U664" s="159"/>
      <c r="V664" s="159"/>
      <c r="W664" s="159"/>
      <c r="X664" s="159"/>
      <c r="Y664" s="159"/>
      <c r="Z664" s="159"/>
    </row>
    <row r="665">
      <c r="A665" s="159"/>
      <c r="B665" s="159"/>
      <c r="C665" s="159"/>
      <c r="D665" s="159"/>
      <c r="E665" s="159"/>
      <c r="F665" s="159"/>
      <c r="G665" s="159"/>
      <c r="H665" s="159"/>
      <c r="I665" s="159"/>
      <c r="J665" s="159"/>
      <c r="K665" s="159"/>
      <c r="L665" s="159"/>
      <c r="M665" s="159"/>
      <c r="N665" s="159"/>
      <c r="O665" s="159"/>
      <c r="P665" s="159"/>
      <c r="Q665" s="159"/>
      <c r="R665" s="159"/>
      <c r="S665" s="159"/>
      <c r="T665" s="159"/>
      <c r="U665" s="159"/>
      <c r="V665" s="159"/>
      <c r="W665" s="159"/>
      <c r="X665" s="159"/>
      <c r="Y665" s="159"/>
      <c r="Z665" s="159"/>
    </row>
    <row r="666">
      <c r="A666" s="159"/>
      <c r="B666" s="159"/>
      <c r="C666" s="159"/>
      <c r="D666" s="159"/>
      <c r="E666" s="159"/>
      <c r="F666" s="159"/>
      <c r="G666" s="159"/>
      <c r="H666" s="159"/>
      <c r="I666" s="159"/>
      <c r="J666" s="159"/>
      <c r="K666" s="159"/>
      <c r="L666" s="159"/>
      <c r="M666" s="159"/>
      <c r="N666" s="159"/>
      <c r="O666" s="159"/>
      <c r="P666" s="159"/>
      <c r="Q666" s="159"/>
      <c r="R666" s="159"/>
      <c r="S666" s="159"/>
      <c r="T666" s="159"/>
      <c r="U666" s="159"/>
      <c r="V666" s="159"/>
      <c r="W666" s="159"/>
      <c r="X666" s="159"/>
      <c r="Y666" s="159"/>
      <c r="Z666" s="159"/>
    </row>
    <row r="667">
      <c r="A667" s="159"/>
      <c r="B667" s="159"/>
      <c r="C667" s="159"/>
      <c r="D667" s="159"/>
      <c r="E667" s="159"/>
      <c r="F667" s="159"/>
      <c r="G667" s="159"/>
      <c r="H667" s="159"/>
      <c r="I667" s="159"/>
      <c r="J667" s="159"/>
      <c r="K667" s="159"/>
      <c r="L667" s="159"/>
      <c r="M667" s="159"/>
      <c r="N667" s="159"/>
      <c r="O667" s="159"/>
      <c r="P667" s="159"/>
      <c r="Q667" s="159"/>
      <c r="R667" s="159"/>
      <c r="S667" s="159"/>
      <c r="T667" s="159"/>
      <c r="U667" s="159"/>
      <c r="V667" s="159"/>
      <c r="W667" s="159"/>
      <c r="X667" s="159"/>
      <c r="Y667" s="159"/>
      <c r="Z667" s="159"/>
    </row>
    <row r="668">
      <c r="A668" s="159"/>
      <c r="B668" s="159"/>
      <c r="C668" s="159"/>
      <c r="D668" s="159"/>
      <c r="E668" s="159"/>
      <c r="F668" s="159"/>
      <c r="G668" s="159"/>
      <c r="H668" s="159"/>
      <c r="I668" s="159"/>
      <c r="J668" s="159"/>
      <c r="K668" s="159"/>
      <c r="L668" s="159"/>
      <c r="M668" s="159"/>
      <c r="N668" s="159"/>
      <c r="O668" s="159"/>
      <c r="P668" s="159"/>
      <c r="Q668" s="159"/>
      <c r="R668" s="159"/>
      <c r="S668" s="159"/>
      <c r="T668" s="159"/>
      <c r="U668" s="159"/>
      <c r="V668" s="159"/>
      <c r="W668" s="159"/>
      <c r="X668" s="159"/>
      <c r="Y668" s="159"/>
      <c r="Z668" s="159"/>
    </row>
    <row r="669">
      <c r="A669" s="159"/>
      <c r="B669" s="159"/>
      <c r="C669" s="159"/>
      <c r="D669" s="159"/>
      <c r="E669" s="159"/>
      <c r="F669" s="159"/>
      <c r="G669" s="159"/>
      <c r="H669" s="159"/>
      <c r="I669" s="159"/>
      <c r="J669" s="159"/>
      <c r="K669" s="159"/>
      <c r="L669" s="159"/>
      <c r="M669" s="159"/>
      <c r="N669" s="159"/>
      <c r="O669" s="159"/>
      <c r="P669" s="159"/>
      <c r="Q669" s="159"/>
      <c r="R669" s="159"/>
      <c r="S669" s="159"/>
      <c r="T669" s="159"/>
      <c r="U669" s="159"/>
      <c r="V669" s="159"/>
      <c r="W669" s="159"/>
      <c r="X669" s="159"/>
      <c r="Y669" s="159"/>
      <c r="Z669" s="159"/>
    </row>
    <row r="670">
      <c r="A670" s="159"/>
      <c r="B670" s="159"/>
      <c r="C670" s="159"/>
      <c r="D670" s="159"/>
      <c r="E670" s="159"/>
      <c r="F670" s="159"/>
      <c r="G670" s="159"/>
      <c r="H670" s="159"/>
      <c r="I670" s="159"/>
      <c r="J670" s="159"/>
      <c r="K670" s="159"/>
      <c r="L670" s="159"/>
      <c r="M670" s="159"/>
      <c r="N670" s="159"/>
      <c r="O670" s="159"/>
      <c r="P670" s="159"/>
      <c r="Q670" s="159"/>
      <c r="R670" s="159"/>
      <c r="S670" s="159"/>
      <c r="T670" s="159"/>
      <c r="U670" s="159"/>
      <c r="V670" s="159"/>
      <c r="W670" s="159"/>
      <c r="X670" s="159"/>
      <c r="Y670" s="159"/>
      <c r="Z670" s="159"/>
    </row>
    <row r="671">
      <c r="A671" s="159"/>
      <c r="B671" s="159"/>
      <c r="C671" s="159"/>
      <c r="D671" s="159"/>
      <c r="E671" s="159"/>
      <c r="F671" s="159"/>
      <c r="G671" s="159"/>
      <c r="H671" s="159"/>
      <c r="I671" s="159"/>
      <c r="J671" s="159"/>
      <c r="K671" s="159"/>
      <c r="L671" s="159"/>
      <c r="M671" s="159"/>
      <c r="N671" s="159"/>
      <c r="O671" s="159"/>
      <c r="P671" s="159"/>
      <c r="Q671" s="159"/>
      <c r="R671" s="159"/>
      <c r="S671" s="159"/>
      <c r="T671" s="159"/>
      <c r="U671" s="159"/>
      <c r="V671" s="159"/>
      <c r="W671" s="159"/>
      <c r="X671" s="159"/>
      <c r="Y671" s="159"/>
      <c r="Z671" s="159"/>
    </row>
    <row r="672">
      <c r="A672" s="159"/>
      <c r="B672" s="159"/>
      <c r="C672" s="159"/>
      <c r="D672" s="159"/>
      <c r="E672" s="159"/>
      <c r="F672" s="159"/>
      <c r="G672" s="159"/>
      <c r="H672" s="159"/>
      <c r="I672" s="159"/>
      <c r="J672" s="159"/>
      <c r="K672" s="159"/>
      <c r="L672" s="159"/>
      <c r="M672" s="159"/>
      <c r="N672" s="159"/>
      <c r="O672" s="159"/>
      <c r="P672" s="159"/>
      <c r="Q672" s="159"/>
      <c r="R672" s="159"/>
      <c r="S672" s="159"/>
      <c r="T672" s="159"/>
      <c r="U672" s="159"/>
      <c r="V672" s="159"/>
      <c r="W672" s="159"/>
      <c r="X672" s="159"/>
      <c r="Y672" s="159"/>
      <c r="Z672" s="159"/>
    </row>
    <row r="673">
      <c r="A673" s="159"/>
      <c r="B673" s="159"/>
      <c r="C673" s="159"/>
      <c r="D673" s="159"/>
      <c r="E673" s="159"/>
      <c r="F673" s="159"/>
      <c r="G673" s="159"/>
      <c r="H673" s="159"/>
      <c r="I673" s="159"/>
      <c r="J673" s="159"/>
      <c r="K673" s="159"/>
      <c r="L673" s="159"/>
      <c r="M673" s="159"/>
      <c r="N673" s="159"/>
      <c r="O673" s="159"/>
      <c r="P673" s="159"/>
      <c r="Q673" s="159"/>
      <c r="R673" s="159"/>
      <c r="S673" s="159"/>
      <c r="T673" s="159"/>
      <c r="U673" s="159"/>
      <c r="V673" s="159"/>
      <c r="W673" s="159"/>
      <c r="X673" s="159"/>
      <c r="Y673" s="159"/>
      <c r="Z673" s="159"/>
    </row>
    <row r="674">
      <c r="A674" s="159"/>
      <c r="B674" s="159"/>
      <c r="C674" s="159"/>
      <c r="D674" s="159"/>
      <c r="E674" s="159"/>
      <c r="F674" s="159"/>
      <c r="G674" s="159"/>
      <c r="H674" s="159"/>
      <c r="I674" s="159"/>
      <c r="J674" s="159"/>
      <c r="K674" s="159"/>
      <c r="L674" s="159"/>
      <c r="M674" s="159"/>
      <c r="N674" s="159"/>
      <c r="O674" s="159"/>
      <c r="P674" s="159"/>
      <c r="Q674" s="159"/>
      <c r="R674" s="159"/>
      <c r="S674" s="159"/>
      <c r="T674" s="159"/>
      <c r="U674" s="159"/>
      <c r="V674" s="159"/>
      <c r="W674" s="159"/>
      <c r="X674" s="159"/>
      <c r="Y674" s="159"/>
      <c r="Z674" s="159"/>
    </row>
    <row r="675">
      <c r="A675" s="159"/>
      <c r="B675" s="159"/>
      <c r="C675" s="159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159"/>
      <c r="P675" s="159"/>
      <c r="Q675" s="159"/>
      <c r="R675" s="159"/>
      <c r="S675" s="159"/>
      <c r="T675" s="159"/>
      <c r="U675" s="159"/>
      <c r="V675" s="159"/>
      <c r="W675" s="159"/>
      <c r="X675" s="159"/>
      <c r="Y675" s="159"/>
      <c r="Z675" s="159"/>
    </row>
    <row r="676">
      <c r="A676" s="159"/>
      <c r="B676" s="159"/>
      <c r="C676" s="159"/>
      <c r="D676" s="159"/>
      <c r="E676" s="159"/>
      <c r="F676" s="159"/>
      <c r="G676" s="159"/>
      <c r="H676" s="159"/>
      <c r="I676" s="159"/>
      <c r="J676" s="159"/>
      <c r="K676" s="159"/>
      <c r="L676" s="159"/>
      <c r="M676" s="159"/>
      <c r="N676" s="159"/>
      <c r="O676" s="159"/>
      <c r="P676" s="159"/>
      <c r="Q676" s="159"/>
      <c r="R676" s="159"/>
      <c r="S676" s="159"/>
      <c r="T676" s="159"/>
      <c r="U676" s="159"/>
      <c r="V676" s="159"/>
      <c r="W676" s="159"/>
      <c r="X676" s="159"/>
      <c r="Y676" s="159"/>
      <c r="Z676" s="159"/>
    </row>
    <row r="677">
      <c r="A677" s="159"/>
      <c r="B677" s="159"/>
      <c r="C677" s="159"/>
      <c r="D677" s="159"/>
      <c r="E677" s="159"/>
      <c r="F677" s="159"/>
      <c r="G677" s="159"/>
      <c r="H677" s="159"/>
      <c r="I677" s="159"/>
      <c r="J677" s="159"/>
      <c r="K677" s="159"/>
      <c r="L677" s="159"/>
      <c r="M677" s="159"/>
      <c r="N677" s="159"/>
      <c r="O677" s="159"/>
      <c r="P677" s="159"/>
      <c r="Q677" s="159"/>
      <c r="R677" s="159"/>
      <c r="S677" s="159"/>
      <c r="T677" s="159"/>
      <c r="U677" s="159"/>
      <c r="V677" s="159"/>
      <c r="W677" s="159"/>
      <c r="X677" s="159"/>
      <c r="Y677" s="159"/>
      <c r="Z677" s="159"/>
    </row>
    <row r="678">
      <c r="A678" s="159"/>
      <c r="B678" s="159"/>
      <c r="C678" s="159"/>
      <c r="D678" s="159"/>
      <c r="E678" s="159"/>
      <c r="F678" s="159"/>
      <c r="G678" s="159"/>
      <c r="H678" s="159"/>
      <c r="I678" s="159"/>
      <c r="J678" s="159"/>
      <c r="K678" s="159"/>
      <c r="L678" s="159"/>
      <c r="M678" s="159"/>
      <c r="N678" s="159"/>
      <c r="O678" s="159"/>
      <c r="P678" s="159"/>
      <c r="Q678" s="159"/>
      <c r="R678" s="159"/>
      <c r="S678" s="159"/>
      <c r="T678" s="159"/>
      <c r="U678" s="159"/>
      <c r="V678" s="159"/>
      <c r="W678" s="159"/>
      <c r="X678" s="159"/>
      <c r="Y678" s="159"/>
      <c r="Z678" s="159"/>
    </row>
    <row r="679">
      <c r="A679" s="159"/>
      <c r="B679" s="159"/>
      <c r="C679" s="159"/>
      <c r="D679" s="159"/>
      <c r="E679" s="159"/>
      <c r="F679" s="159"/>
      <c r="G679" s="159"/>
      <c r="H679" s="159"/>
      <c r="I679" s="159"/>
      <c r="J679" s="159"/>
      <c r="K679" s="159"/>
      <c r="L679" s="159"/>
      <c r="M679" s="159"/>
      <c r="N679" s="159"/>
      <c r="O679" s="159"/>
      <c r="P679" s="159"/>
      <c r="Q679" s="159"/>
      <c r="R679" s="159"/>
      <c r="S679" s="159"/>
      <c r="T679" s="159"/>
      <c r="U679" s="159"/>
      <c r="V679" s="159"/>
      <c r="W679" s="159"/>
      <c r="X679" s="159"/>
      <c r="Y679" s="159"/>
      <c r="Z679" s="159"/>
    </row>
    <row r="680">
      <c r="A680" s="159"/>
      <c r="B680" s="159"/>
      <c r="C680" s="159"/>
      <c r="D680" s="159"/>
      <c r="E680" s="159"/>
      <c r="F680" s="159"/>
      <c r="G680" s="159"/>
      <c r="H680" s="159"/>
      <c r="I680" s="159"/>
      <c r="J680" s="159"/>
      <c r="K680" s="159"/>
      <c r="L680" s="159"/>
      <c r="M680" s="159"/>
      <c r="N680" s="159"/>
      <c r="O680" s="159"/>
      <c r="P680" s="159"/>
      <c r="Q680" s="159"/>
      <c r="R680" s="159"/>
      <c r="S680" s="159"/>
      <c r="T680" s="159"/>
      <c r="U680" s="159"/>
      <c r="V680" s="159"/>
      <c r="W680" s="159"/>
      <c r="X680" s="159"/>
      <c r="Y680" s="159"/>
      <c r="Z680" s="159"/>
    </row>
    <row r="681">
      <c r="A681" s="159"/>
      <c r="B681" s="159"/>
      <c r="C681" s="159"/>
      <c r="D681" s="159"/>
      <c r="E681" s="159"/>
      <c r="F681" s="159"/>
      <c r="G681" s="159"/>
      <c r="H681" s="159"/>
      <c r="I681" s="159"/>
      <c r="J681" s="159"/>
      <c r="K681" s="159"/>
      <c r="L681" s="159"/>
      <c r="M681" s="159"/>
      <c r="N681" s="159"/>
      <c r="O681" s="159"/>
      <c r="P681" s="159"/>
      <c r="Q681" s="159"/>
      <c r="R681" s="159"/>
      <c r="S681" s="159"/>
      <c r="T681" s="159"/>
      <c r="U681" s="159"/>
      <c r="V681" s="159"/>
      <c r="W681" s="159"/>
      <c r="X681" s="159"/>
      <c r="Y681" s="159"/>
      <c r="Z681" s="159"/>
    </row>
    <row r="682">
      <c r="A682" s="159"/>
      <c r="B682" s="159"/>
      <c r="C682" s="159"/>
      <c r="D682" s="159"/>
      <c r="E682" s="159"/>
      <c r="F682" s="159"/>
      <c r="G682" s="159"/>
      <c r="H682" s="159"/>
      <c r="I682" s="159"/>
      <c r="J682" s="159"/>
      <c r="K682" s="159"/>
      <c r="L682" s="159"/>
      <c r="M682" s="159"/>
      <c r="N682" s="159"/>
      <c r="O682" s="159"/>
      <c r="P682" s="159"/>
      <c r="Q682" s="159"/>
      <c r="R682" s="159"/>
      <c r="S682" s="159"/>
      <c r="T682" s="159"/>
      <c r="U682" s="159"/>
      <c r="V682" s="159"/>
      <c r="W682" s="159"/>
      <c r="X682" s="159"/>
      <c r="Y682" s="159"/>
      <c r="Z682" s="159"/>
    </row>
    <row r="683">
      <c r="A683" s="159"/>
      <c r="B683" s="159"/>
      <c r="C683" s="159"/>
      <c r="D683" s="159"/>
      <c r="E683" s="159"/>
      <c r="F683" s="159"/>
      <c r="G683" s="159"/>
      <c r="H683" s="159"/>
      <c r="I683" s="159"/>
      <c r="J683" s="159"/>
      <c r="K683" s="159"/>
      <c r="L683" s="159"/>
      <c r="M683" s="159"/>
      <c r="N683" s="159"/>
      <c r="O683" s="159"/>
      <c r="P683" s="159"/>
      <c r="Q683" s="159"/>
      <c r="R683" s="159"/>
      <c r="S683" s="159"/>
      <c r="T683" s="159"/>
      <c r="U683" s="159"/>
      <c r="V683" s="159"/>
      <c r="W683" s="159"/>
      <c r="X683" s="159"/>
      <c r="Y683" s="159"/>
      <c r="Z683" s="159"/>
    </row>
    <row r="684">
      <c r="A684" s="159"/>
      <c r="B684" s="159"/>
      <c r="C684" s="159"/>
      <c r="D684" s="159"/>
      <c r="E684" s="159"/>
      <c r="F684" s="159"/>
      <c r="G684" s="159"/>
      <c r="H684" s="159"/>
      <c r="I684" s="159"/>
      <c r="J684" s="159"/>
      <c r="K684" s="159"/>
      <c r="L684" s="159"/>
      <c r="M684" s="159"/>
      <c r="N684" s="159"/>
      <c r="O684" s="159"/>
      <c r="P684" s="159"/>
      <c r="Q684" s="159"/>
      <c r="R684" s="159"/>
      <c r="S684" s="159"/>
      <c r="T684" s="159"/>
      <c r="U684" s="159"/>
      <c r="V684" s="159"/>
      <c r="W684" s="159"/>
      <c r="X684" s="159"/>
      <c r="Y684" s="159"/>
      <c r="Z684" s="159"/>
    </row>
    <row r="685">
      <c r="A685" s="159"/>
      <c r="B685" s="159"/>
      <c r="C685" s="159"/>
      <c r="D685" s="159"/>
      <c r="E685" s="159"/>
      <c r="F685" s="159"/>
      <c r="G685" s="159"/>
      <c r="H685" s="159"/>
      <c r="I685" s="159"/>
      <c r="J685" s="159"/>
      <c r="K685" s="159"/>
      <c r="L685" s="159"/>
      <c r="M685" s="159"/>
      <c r="N685" s="159"/>
      <c r="O685" s="159"/>
      <c r="P685" s="159"/>
      <c r="Q685" s="159"/>
      <c r="R685" s="159"/>
      <c r="S685" s="159"/>
      <c r="T685" s="159"/>
      <c r="U685" s="159"/>
      <c r="V685" s="159"/>
      <c r="W685" s="159"/>
      <c r="X685" s="159"/>
      <c r="Y685" s="159"/>
      <c r="Z685" s="159"/>
    </row>
    <row r="686">
      <c r="A686" s="159"/>
      <c r="B686" s="159"/>
      <c r="C686" s="159"/>
      <c r="D686" s="159"/>
      <c r="E686" s="159"/>
      <c r="F686" s="159"/>
      <c r="G686" s="159"/>
      <c r="H686" s="159"/>
      <c r="I686" s="159"/>
      <c r="J686" s="159"/>
      <c r="K686" s="159"/>
      <c r="L686" s="159"/>
      <c r="M686" s="159"/>
      <c r="N686" s="159"/>
      <c r="O686" s="159"/>
      <c r="P686" s="159"/>
      <c r="Q686" s="159"/>
      <c r="R686" s="159"/>
      <c r="S686" s="159"/>
      <c r="T686" s="159"/>
      <c r="U686" s="159"/>
      <c r="V686" s="159"/>
      <c r="W686" s="159"/>
      <c r="X686" s="159"/>
      <c r="Y686" s="159"/>
      <c r="Z686" s="159"/>
    </row>
    <row r="687">
      <c r="A687" s="159"/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159"/>
      <c r="P687" s="159"/>
      <c r="Q687" s="159"/>
      <c r="R687" s="159"/>
      <c r="S687" s="159"/>
      <c r="T687" s="159"/>
      <c r="U687" s="159"/>
      <c r="V687" s="159"/>
      <c r="W687" s="159"/>
      <c r="X687" s="159"/>
      <c r="Y687" s="159"/>
      <c r="Z687" s="159"/>
    </row>
    <row r="688">
      <c r="A688" s="159"/>
      <c r="B688" s="159"/>
      <c r="C688" s="159"/>
      <c r="D688" s="159"/>
      <c r="E688" s="159"/>
      <c r="F688" s="159"/>
      <c r="G688" s="159"/>
      <c r="H688" s="159"/>
      <c r="I688" s="159"/>
      <c r="J688" s="159"/>
      <c r="K688" s="159"/>
      <c r="L688" s="159"/>
      <c r="M688" s="159"/>
      <c r="N688" s="159"/>
      <c r="O688" s="159"/>
      <c r="P688" s="159"/>
      <c r="Q688" s="159"/>
      <c r="R688" s="159"/>
      <c r="S688" s="159"/>
      <c r="T688" s="159"/>
      <c r="U688" s="159"/>
      <c r="V688" s="159"/>
      <c r="W688" s="159"/>
      <c r="X688" s="159"/>
      <c r="Y688" s="159"/>
      <c r="Z688" s="159"/>
    </row>
    <row r="689">
      <c r="A689" s="159"/>
      <c r="B689" s="159"/>
      <c r="C689" s="159"/>
      <c r="D689" s="159"/>
      <c r="E689" s="159"/>
      <c r="F689" s="159"/>
      <c r="G689" s="159"/>
      <c r="H689" s="159"/>
      <c r="I689" s="159"/>
      <c r="J689" s="159"/>
      <c r="K689" s="159"/>
      <c r="L689" s="159"/>
      <c r="M689" s="159"/>
      <c r="N689" s="159"/>
      <c r="O689" s="159"/>
      <c r="P689" s="159"/>
      <c r="Q689" s="159"/>
      <c r="R689" s="159"/>
      <c r="S689" s="159"/>
      <c r="T689" s="159"/>
      <c r="U689" s="159"/>
      <c r="V689" s="159"/>
      <c r="W689" s="159"/>
      <c r="X689" s="159"/>
      <c r="Y689" s="159"/>
      <c r="Z689" s="159"/>
    </row>
    <row r="690">
      <c r="A690" s="159"/>
      <c r="B690" s="159"/>
      <c r="C690" s="159"/>
      <c r="D690" s="159"/>
      <c r="E690" s="159"/>
      <c r="F690" s="159"/>
      <c r="G690" s="159"/>
      <c r="H690" s="159"/>
      <c r="I690" s="159"/>
      <c r="J690" s="159"/>
      <c r="K690" s="159"/>
      <c r="L690" s="159"/>
      <c r="M690" s="159"/>
      <c r="N690" s="159"/>
      <c r="O690" s="159"/>
      <c r="P690" s="159"/>
      <c r="Q690" s="159"/>
      <c r="R690" s="159"/>
      <c r="S690" s="159"/>
      <c r="T690" s="159"/>
      <c r="U690" s="159"/>
      <c r="V690" s="159"/>
      <c r="W690" s="159"/>
      <c r="X690" s="159"/>
      <c r="Y690" s="159"/>
      <c r="Z690" s="159"/>
    </row>
    <row r="691">
      <c r="A691" s="159"/>
      <c r="B691" s="159"/>
      <c r="C691" s="159"/>
      <c r="D691" s="159"/>
      <c r="E691" s="159"/>
      <c r="F691" s="159"/>
      <c r="G691" s="159"/>
      <c r="H691" s="159"/>
      <c r="I691" s="159"/>
      <c r="J691" s="159"/>
      <c r="K691" s="159"/>
      <c r="L691" s="159"/>
      <c r="M691" s="159"/>
      <c r="N691" s="159"/>
      <c r="O691" s="159"/>
      <c r="P691" s="159"/>
      <c r="Q691" s="159"/>
      <c r="R691" s="159"/>
      <c r="S691" s="159"/>
      <c r="T691" s="159"/>
      <c r="U691" s="159"/>
      <c r="V691" s="159"/>
      <c r="W691" s="159"/>
      <c r="X691" s="159"/>
      <c r="Y691" s="159"/>
      <c r="Z691" s="159"/>
    </row>
    <row r="692">
      <c r="A692" s="159"/>
      <c r="B692" s="159"/>
      <c r="C692" s="159"/>
      <c r="D692" s="159"/>
      <c r="E692" s="159"/>
      <c r="F692" s="159"/>
      <c r="G692" s="159"/>
      <c r="H692" s="159"/>
      <c r="I692" s="159"/>
      <c r="J692" s="159"/>
      <c r="K692" s="159"/>
      <c r="L692" s="159"/>
      <c r="M692" s="159"/>
      <c r="N692" s="159"/>
      <c r="O692" s="159"/>
      <c r="P692" s="159"/>
      <c r="Q692" s="159"/>
      <c r="R692" s="159"/>
      <c r="S692" s="159"/>
      <c r="T692" s="159"/>
      <c r="U692" s="159"/>
      <c r="V692" s="159"/>
      <c r="W692" s="159"/>
      <c r="X692" s="159"/>
      <c r="Y692" s="159"/>
      <c r="Z692" s="159"/>
    </row>
    <row r="693">
      <c r="A693" s="159"/>
      <c r="B693" s="159"/>
      <c r="C693" s="159"/>
      <c r="D693" s="159"/>
      <c r="E693" s="159"/>
      <c r="F693" s="159"/>
      <c r="G693" s="159"/>
      <c r="H693" s="159"/>
      <c r="I693" s="159"/>
      <c r="J693" s="159"/>
      <c r="K693" s="159"/>
      <c r="L693" s="159"/>
      <c r="M693" s="159"/>
      <c r="N693" s="159"/>
      <c r="O693" s="159"/>
      <c r="P693" s="159"/>
      <c r="Q693" s="159"/>
      <c r="R693" s="159"/>
      <c r="S693" s="159"/>
      <c r="T693" s="159"/>
      <c r="U693" s="159"/>
      <c r="V693" s="159"/>
      <c r="W693" s="159"/>
      <c r="X693" s="159"/>
      <c r="Y693" s="159"/>
      <c r="Z693" s="159"/>
    </row>
    <row r="694">
      <c r="A694" s="159"/>
      <c r="B694" s="159"/>
      <c r="C694" s="159"/>
      <c r="D694" s="159"/>
      <c r="E694" s="159"/>
      <c r="F694" s="159"/>
      <c r="G694" s="159"/>
      <c r="H694" s="159"/>
      <c r="I694" s="159"/>
      <c r="J694" s="159"/>
      <c r="K694" s="159"/>
      <c r="L694" s="159"/>
      <c r="M694" s="159"/>
      <c r="N694" s="159"/>
      <c r="O694" s="159"/>
      <c r="P694" s="159"/>
      <c r="Q694" s="159"/>
      <c r="R694" s="159"/>
      <c r="S694" s="159"/>
      <c r="T694" s="159"/>
      <c r="U694" s="159"/>
      <c r="V694" s="159"/>
      <c r="W694" s="159"/>
      <c r="X694" s="159"/>
      <c r="Y694" s="159"/>
      <c r="Z694" s="159"/>
    </row>
    <row r="695">
      <c r="A695" s="159"/>
      <c r="B695" s="159"/>
      <c r="C695" s="159"/>
      <c r="D695" s="159"/>
      <c r="E695" s="159"/>
      <c r="F695" s="159"/>
      <c r="G695" s="159"/>
      <c r="H695" s="159"/>
      <c r="I695" s="159"/>
      <c r="J695" s="159"/>
      <c r="K695" s="159"/>
      <c r="L695" s="159"/>
      <c r="M695" s="159"/>
      <c r="N695" s="159"/>
      <c r="O695" s="159"/>
      <c r="P695" s="159"/>
      <c r="Q695" s="159"/>
      <c r="R695" s="159"/>
      <c r="S695" s="159"/>
      <c r="T695" s="159"/>
      <c r="U695" s="159"/>
      <c r="V695" s="159"/>
      <c r="W695" s="159"/>
      <c r="X695" s="159"/>
      <c r="Y695" s="159"/>
      <c r="Z695" s="159"/>
    </row>
    <row r="696">
      <c r="A696" s="159"/>
      <c r="B696" s="159"/>
      <c r="C696" s="159"/>
      <c r="D696" s="159"/>
      <c r="E696" s="159"/>
      <c r="F696" s="159"/>
      <c r="G696" s="159"/>
      <c r="H696" s="159"/>
      <c r="I696" s="159"/>
      <c r="J696" s="159"/>
      <c r="K696" s="159"/>
      <c r="L696" s="159"/>
      <c r="M696" s="159"/>
      <c r="N696" s="159"/>
      <c r="O696" s="159"/>
      <c r="P696" s="159"/>
      <c r="Q696" s="159"/>
      <c r="R696" s="159"/>
      <c r="S696" s="159"/>
      <c r="T696" s="159"/>
      <c r="U696" s="159"/>
      <c r="V696" s="159"/>
      <c r="W696" s="159"/>
      <c r="X696" s="159"/>
      <c r="Y696" s="159"/>
      <c r="Z696" s="159"/>
    </row>
    <row r="697">
      <c r="A697" s="159"/>
      <c r="B697" s="159"/>
      <c r="C697" s="159"/>
      <c r="D697" s="159"/>
      <c r="E697" s="159"/>
      <c r="F697" s="159"/>
      <c r="G697" s="159"/>
      <c r="H697" s="159"/>
      <c r="I697" s="159"/>
      <c r="J697" s="159"/>
      <c r="K697" s="159"/>
      <c r="L697" s="159"/>
      <c r="M697" s="159"/>
      <c r="N697" s="159"/>
      <c r="O697" s="159"/>
      <c r="P697" s="159"/>
      <c r="Q697" s="159"/>
      <c r="R697" s="159"/>
      <c r="S697" s="159"/>
      <c r="T697" s="159"/>
      <c r="U697" s="159"/>
      <c r="V697" s="159"/>
      <c r="W697" s="159"/>
      <c r="X697" s="159"/>
      <c r="Y697" s="159"/>
      <c r="Z697" s="159"/>
    </row>
    <row r="698">
      <c r="A698" s="159"/>
      <c r="B698" s="159"/>
      <c r="C698" s="159"/>
      <c r="D698" s="159"/>
      <c r="E698" s="159"/>
      <c r="F698" s="159"/>
      <c r="G698" s="159"/>
      <c r="H698" s="159"/>
      <c r="I698" s="159"/>
      <c r="J698" s="159"/>
      <c r="K698" s="159"/>
      <c r="L698" s="159"/>
      <c r="M698" s="159"/>
      <c r="N698" s="159"/>
      <c r="O698" s="159"/>
      <c r="P698" s="159"/>
      <c r="Q698" s="159"/>
      <c r="R698" s="159"/>
      <c r="S698" s="159"/>
      <c r="T698" s="159"/>
      <c r="U698" s="159"/>
      <c r="V698" s="159"/>
      <c r="W698" s="159"/>
      <c r="X698" s="159"/>
      <c r="Y698" s="159"/>
      <c r="Z698" s="159"/>
    </row>
    <row r="699">
      <c r="A699" s="159"/>
      <c r="B699" s="159"/>
      <c r="C699" s="159"/>
      <c r="D699" s="159"/>
      <c r="E699" s="159"/>
      <c r="F699" s="159"/>
      <c r="G699" s="159"/>
      <c r="H699" s="159"/>
      <c r="I699" s="159"/>
      <c r="J699" s="159"/>
      <c r="K699" s="159"/>
      <c r="L699" s="159"/>
      <c r="M699" s="159"/>
      <c r="N699" s="159"/>
      <c r="O699" s="159"/>
      <c r="P699" s="159"/>
      <c r="Q699" s="159"/>
      <c r="R699" s="159"/>
      <c r="S699" s="159"/>
      <c r="T699" s="159"/>
      <c r="U699" s="159"/>
      <c r="V699" s="159"/>
      <c r="W699" s="159"/>
      <c r="X699" s="159"/>
      <c r="Y699" s="159"/>
      <c r="Z699" s="159"/>
    </row>
    <row r="700">
      <c r="A700" s="159"/>
      <c r="B700" s="159"/>
      <c r="C700" s="159"/>
      <c r="D700" s="159"/>
      <c r="E700" s="159"/>
      <c r="F700" s="159"/>
      <c r="G700" s="159"/>
      <c r="H700" s="159"/>
      <c r="I700" s="159"/>
      <c r="J700" s="159"/>
      <c r="K700" s="159"/>
      <c r="L700" s="159"/>
      <c r="M700" s="159"/>
      <c r="N700" s="159"/>
      <c r="O700" s="159"/>
      <c r="P700" s="159"/>
      <c r="Q700" s="159"/>
      <c r="R700" s="159"/>
      <c r="S700" s="159"/>
      <c r="T700" s="159"/>
      <c r="U700" s="159"/>
      <c r="V700" s="159"/>
      <c r="W700" s="159"/>
      <c r="X700" s="159"/>
      <c r="Y700" s="159"/>
      <c r="Z700" s="159"/>
    </row>
    <row r="701">
      <c r="A701" s="159"/>
      <c r="B701" s="159"/>
      <c r="C701" s="159"/>
      <c r="D701" s="159"/>
      <c r="E701" s="159"/>
      <c r="F701" s="159"/>
      <c r="G701" s="159"/>
      <c r="H701" s="159"/>
      <c r="I701" s="159"/>
      <c r="J701" s="159"/>
      <c r="K701" s="159"/>
      <c r="L701" s="159"/>
      <c r="M701" s="159"/>
      <c r="N701" s="159"/>
      <c r="O701" s="159"/>
      <c r="P701" s="159"/>
      <c r="Q701" s="159"/>
      <c r="R701" s="159"/>
      <c r="S701" s="159"/>
      <c r="T701" s="159"/>
      <c r="U701" s="159"/>
      <c r="V701" s="159"/>
      <c r="W701" s="159"/>
      <c r="X701" s="159"/>
      <c r="Y701" s="159"/>
      <c r="Z701" s="159"/>
    </row>
    <row r="702">
      <c r="A702" s="159"/>
      <c r="B702" s="159"/>
      <c r="C702" s="159"/>
      <c r="D702" s="159"/>
      <c r="E702" s="159"/>
      <c r="F702" s="159"/>
      <c r="G702" s="159"/>
      <c r="H702" s="159"/>
      <c r="I702" s="159"/>
      <c r="J702" s="159"/>
      <c r="K702" s="159"/>
      <c r="L702" s="159"/>
      <c r="M702" s="159"/>
      <c r="N702" s="159"/>
      <c r="O702" s="159"/>
      <c r="P702" s="159"/>
      <c r="Q702" s="159"/>
      <c r="R702" s="159"/>
      <c r="S702" s="159"/>
      <c r="T702" s="159"/>
      <c r="U702" s="159"/>
      <c r="V702" s="159"/>
      <c r="W702" s="159"/>
      <c r="X702" s="159"/>
      <c r="Y702" s="159"/>
      <c r="Z702" s="159"/>
    </row>
    <row r="703">
      <c r="A703" s="159"/>
      <c r="B703" s="159"/>
      <c r="C703" s="159"/>
      <c r="D703" s="159"/>
      <c r="E703" s="159"/>
      <c r="F703" s="159"/>
      <c r="G703" s="159"/>
      <c r="H703" s="159"/>
      <c r="I703" s="159"/>
      <c r="J703" s="159"/>
      <c r="K703" s="159"/>
      <c r="L703" s="159"/>
      <c r="M703" s="159"/>
      <c r="N703" s="159"/>
      <c r="O703" s="159"/>
      <c r="P703" s="159"/>
      <c r="Q703" s="159"/>
      <c r="R703" s="159"/>
      <c r="S703" s="159"/>
      <c r="T703" s="159"/>
      <c r="U703" s="159"/>
      <c r="V703" s="159"/>
      <c r="W703" s="159"/>
      <c r="X703" s="159"/>
      <c r="Y703" s="159"/>
      <c r="Z703" s="159"/>
    </row>
    <row r="704">
      <c r="A704" s="159"/>
      <c r="B704" s="159"/>
      <c r="C704" s="159"/>
      <c r="D704" s="159"/>
      <c r="E704" s="159"/>
      <c r="F704" s="159"/>
      <c r="G704" s="159"/>
      <c r="H704" s="159"/>
      <c r="I704" s="159"/>
      <c r="J704" s="159"/>
      <c r="K704" s="159"/>
      <c r="L704" s="159"/>
      <c r="M704" s="159"/>
      <c r="N704" s="159"/>
      <c r="O704" s="159"/>
      <c r="P704" s="159"/>
      <c r="Q704" s="159"/>
      <c r="R704" s="159"/>
      <c r="S704" s="159"/>
      <c r="T704" s="159"/>
      <c r="U704" s="159"/>
      <c r="V704" s="159"/>
      <c r="W704" s="159"/>
      <c r="X704" s="159"/>
      <c r="Y704" s="159"/>
      <c r="Z704" s="159"/>
    </row>
    <row r="705">
      <c r="A705" s="159"/>
      <c r="B705" s="159"/>
      <c r="C705" s="159"/>
      <c r="D705" s="159"/>
      <c r="E705" s="159"/>
      <c r="F705" s="159"/>
      <c r="G705" s="159"/>
      <c r="H705" s="159"/>
      <c r="I705" s="159"/>
      <c r="J705" s="159"/>
      <c r="K705" s="159"/>
      <c r="L705" s="159"/>
      <c r="M705" s="159"/>
      <c r="N705" s="159"/>
      <c r="O705" s="159"/>
      <c r="P705" s="159"/>
      <c r="Q705" s="159"/>
      <c r="R705" s="159"/>
      <c r="S705" s="159"/>
      <c r="T705" s="159"/>
      <c r="U705" s="159"/>
      <c r="V705" s="159"/>
      <c r="W705" s="159"/>
      <c r="X705" s="159"/>
      <c r="Y705" s="159"/>
      <c r="Z705" s="159"/>
    </row>
    <row r="706">
      <c r="A706" s="159"/>
      <c r="B706" s="159"/>
      <c r="C706" s="159"/>
      <c r="D706" s="159"/>
      <c r="E706" s="159"/>
      <c r="F706" s="159"/>
      <c r="G706" s="159"/>
      <c r="H706" s="159"/>
      <c r="I706" s="159"/>
      <c r="J706" s="159"/>
      <c r="K706" s="159"/>
      <c r="L706" s="159"/>
      <c r="M706" s="159"/>
      <c r="N706" s="159"/>
      <c r="O706" s="159"/>
      <c r="P706" s="159"/>
      <c r="Q706" s="159"/>
      <c r="R706" s="159"/>
      <c r="S706" s="159"/>
      <c r="T706" s="159"/>
      <c r="U706" s="159"/>
      <c r="V706" s="159"/>
      <c r="W706" s="159"/>
      <c r="X706" s="159"/>
      <c r="Y706" s="159"/>
      <c r="Z706" s="159"/>
    </row>
    <row r="707">
      <c r="A707" s="159"/>
      <c r="B707" s="159"/>
      <c r="C707" s="159"/>
      <c r="D707" s="159"/>
      <c r="E707" s="159"/>
      <c r="F707" s="159"/>
      <c r="G707" s="159"/>
      <c r="H707" s="159"/>
      <c r="I707" s="159"/>
      <c r="J707" s="159"/>
      <c r="K707" s="159"/>
      <c r="L707" s="159"/>
      <c r="M707" s="159"/>
      <c r="N707" s="159"/>
      <c r="O707" s="159"/>
      <c r="P707" s="159"/>
      <c r="Q707" s="159"/>
      <c r="R707" s="159"/>
      <c r="S707" s="159"/>
      <c r="T707" s="159"/>
      <c r="U707" s="159"/>
      <c r="V707" s="159"/>
      <c r="W707" s="159"/>
      <c r="X707" s="159"/>
      <c r="Y707" s="159"/>
      <c r="Z707" s="159"/>
    </row>
    <row r="708">
      <c r="A708" s="159"/>
      <c r="B708" s="159"/>
      <c r="C708" s="159"/>
      <c r="D708" s="159"/>
      <c r="E708" s="159"/>
      <c r="F708" s="159"/>
      <c r="G708" s="159"/>
      <c r="H708" s="159"/>
      <c r="I708" s="159"/>
      <c r="J708" s="159"/>
      <c r="K708" s="159"/>
      <c r="L708" s="159"/>
      <c r="M708" s="159"/>
      <c r="N708" s="159"/>
      <c r="O708" s="159"/>
      <c r="P708" s="159"/>
      <c r="Q708" s="159"/>
      <c r="R708" s="159"/>
      <c r="S708" s="159"/>
      <c r="T708" s="159"/>
      <c r="U708" s="159"/>
      <c r="V708" s="159"/>
      <c r="W708" s="159"/>
      <c r="X708" s="159"/>
      <c r="Y708" s="159"/>
      <c r="Z708" s="159"/>
    </row>
    <row r="709">
      <c r="A709" s="159"/>
      <c r="B709" s="159"/>
      <c r="C709" s="159"/>
      <c r="D709" s="159"/>
      <c r="E709" s="159"/>
      <c r="F709" s="159"/>
      <c r="G709" s="159"/>
      <c r="H709" s="159"/>
      <c r="I709" s="159"/>
      <c r="J709" s="159"/>
      <c r="K709" s="159"/>
      <c r="L709" s="159"/>
      <c r="M709" s="159"/>
      <c r="N709" s="159"/>
      <c r="O709" s="159"/>
      <c r="P709" s="159"/>
      <c r="Q709" s="159"/>
      <c r="R709" s="159"/>
      <c r="S709" s="159"/>
      <c r="T709" s="159"/>
      <c r="U709" s="159"/>
      <c r="V709" s="159"/>
      <c r="W709" s="159"/>
      <c r="X709" s="159"/>
      <c r="Y709" s="159"/>
      <c r="Z709" s="159"/>
    </row>
    <row r="710">
      <c r="A710" s="159"/>
      <c r="B710" s="159"/>
      <c r="C710" s="159"/>
      <c r="D710" s="159"/>
      <c r="E710" s="159"/>
      <c r="F710" s="159"/>
      <c r="G710" s="159"/>
      <c r="H710" s="159"/>
      <c r="I710" s="159"/>
      <c r="J710" s="159"/>
      <c r="K710" s="159"/>
      <c r="L710" s="159"/>
      <c r="M710" s="159"/>
      <c r="N710" s="159"/>
      <c r="O710" s="159"/>
      <c r="P710" s="159"/>
      <c r="Q710" s="159"/>
      <c r="R710" s="159"/>
      <c r="S710" s="159"/>
      <c r="T710" s="159"/>
      <c r="U710" s="159"/>
      <c r="V710" s="159"/>
      <c r="W710" s="159"/>
      <c r="X710" s="159"/>
      <c r="Y710" s="159"/>
      <c r="Z710" s="159"/>
    </row>
    <row r="711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  <c r="M711" s="159"/>
      <c r="N711" s="159"/>
      <c r="O711" s="159"/>
      <c r="P711" s="159"/>
      <c r="Q711" s="159"/>
      <c r="R711" s="159"/>
      <c r="S711" s="159"/>
      <c r="T711" s="159"/>
      <c r="U711" s="159"/>
      <c r="V711" s="159"/>
      <c r="W711" s="159"/>
      <c r="X711" s="159"/>
      <c r="Y711" s="159"/>
      <c r="Z711" s="159"/>
    </row>
    <row r="712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  <c r="M712" s="159"/>
      <c r="N712" s="159"/>
      <c r="O712" s="159"/>
      <c r="P712" s="159"/>
      <c r="Q712" s="159"/>
      <c r="R712" s="159"/>
      <c r="S712" s="159"/>
      <c r="T712" s="159"/>
      <c r="U712" s="159"/>
      <c r="V712" s="159"/>
      <c r="W712" s="159"/>
      <c r="X712" s="159"/>
      <c r="Y712" s="159"/>
      <c r="Z712" s="159"/>
    </row>
    <row r="713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159"/>
      <c r="P713" s="159"/>
      <c r="Q713" s="159"/>
      <c r="R713" s="159"/>
      <c r="S713" s="159"/>
      <c r="T713" s="159"/>
      <c r="U713" s="159"/>
      <c r="V713" s="159"/>
      <c r="W713" s="159"/>
      <c r="X713" s="159"/>
      <c r="Y713" s="159"/>
      <c r="Z713" s="159"/>
    </row>
    <row r="714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  <c r="L714" s="159"/>
      <c r="M714" s="159"/>
      <c r="N714" s="159"/>
      <c r="O714" s="159"/>
      <c r="P714" s="159"/>
      <c r="Q714" s="159"/>
      <c r="R714" s="159"/>
      <c r="S714" s="159"/>
      <c r="T714" s="159"/>
      <c r="U714" s="159"/>
      <c r="V714" s="159"/>
      <c r="W714" s="159"/>
      <c r="X714" s="159"/>
      <c r="Y714" s="159"/>
      <c r="Z714" s="159"/>
    </row>
    <row r="715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  <c r="L715" s="159"/>
      <c r="M715" s="159"/>
      <c r="N715" s="159"/>
      <c r="O715" s="159"/>
      <c r="P715" s="159"/>
      <c r="Q715" s="159"/>
      <c r="R715" s="159"/>
      <c r="S715" s="159"/>
      <c r="T715" s="159"/>
      <c r="U715" s="159"/>
      <c r="V715" s="159"/>
      <c r="W715" s="159"/>
      <c r="X715" s="159"/>
      <c r="Y715" s="159"/>
      <c r="Z715" s="159"/>
    </row>
    <row r="716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  <c r="L716" s="159"/>
      <c r="M716" s="159"/>
      <c r="N716" s="159"/>
      <c r="O716" s="159"/>
      <c r="P716" s="159"/>
      <c r="Q716" s="159"/>
      <c r="R716" s="159"/>
      <c r="S716" s="159"/>
      <c r="T716" s="159"/>
      <c r="U716" s="159"/>
      <c r="V716" s="159"/>
      <c r="W716" s="159"/>
      <c r="X716" s="159"/>
      <c r="Y716" s="159"/>
      <c r="Z716" s="159"/>
    </row>
    <row r="717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  <c r="L717" s="159"/>
      <c r="M717" s="159"/>
      <c r="N717" s="159"/>
      <c r="O717" s="159"/>
      <c r="P717" s="159"/>
      <c r="Q717" s="159"/>
      <c r="R717" s="159"/>
      <c r="S717" s="159"/>
      <c r="T717" s="159"/>
      <c r="U717" s="159"/>
      <c r="V717" s="159"/>
      <c r="W717" s="159"/>
      <c r="X717" s="159"/>
      <c r="Y717" s="159"/>
      <c r="Z717" s="159"/>
    </row>
    <row r="718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  <c r="L718" s="159"/>
      <c r="M718" s="159"/>
      <c r="N718" s="159"/>
      <c r="O718" s="159"/>
      <c r="P718" s="159"/>
      <c r="Q718" s="159"/>
      <c r="R718" s="159"/>
      <c r="S718" s="159"/>
      <c r="T718" s="159"/>
      <c r="U718" s="159"/>
      <c r="V718" s="159"/>
      <c r="W718" s="159"/>
      <c r="X718" s="159"/>
      <c r="Y718" s="159"/>
      <c r="Z718" s="159"/>
    </row>
    <row r="719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  <c r="L719" s="159"/>
      <c r="M719" s="159"/>
      <c r="N719" s="159"/>
      <c r="O719" s="159"/>
      <c r="P719" s="159"/>
      <c r="Q719" s="159"/>
      <c r="R719" s="159"/>
      <c r="S719" s="159"/>
      <c r="T719" s="159"/>
      <c r="U719" s="159"/>
      <c r="V719" s="159"/>
      <c r="W719" s="159"/>
      <c r="X719" s="159"/>
      <c r="Y719" s="159"/>
      <c r="Z719" s="159"/>
    </row>
    <row r="720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  <c r="L720" s="159"/>
      <c r="M720" s="159"/>
      <c r="N720" s="159"/>
      <c r="O720" s="159"/>
      <c r="P720" s="159"/>
      <c r="Q720" s="159"/>
      <c r="R720" s="159"/>
      <c r="S720" s="159"/>
      <c r="T720" s="159"/>
      <c r="U720" s="159"/>
      <c r="V720" s="159"/>
      <c r="W720" s="159"/>
      <c r="X720" s="159"/>
      <c r="Y720" s="159"/>
      <c r="Z720" s="159"/>
    </row>
    <row r="721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  <c r="L721" s="159"/>
      <c r="M721" s="159"/>
      <c r="N721" s="159"/>
      <c r="O721" s="159"/>
      <c r="P721" s="159"/>
      <c r="Q721" s="159"/>
      <c r="R721" s="159"/>
      <c r="S721" s="159"/>
      <c r="T721" s="159"/>
      <c r="U721" s="159"/>
      <c r="V721" s="159"/>
      <c r="W721" s="159"/>
      <c r="X721" s="159"/>
      <c r="Y721" s="159"/>
      <c r="Z721" s="159"/>
    </row>
    <row r="722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  <c r="L722" s="159"/>
      <c r="M722" s="159"/>
      <c r="N722" s="159"/>
      <c r="O722" s="159"/>
      <c r="P722" s="159"/>
      <c r="Q722" s="159"/>
      <c r="R722" s="159"/>
      <c r="S722" s="159"/>
      <c r="T722" s="159"/>
      <c r="U722" s="159"/>
      <c r="V722" s="159"/>
      <c r="W722" s="159"/>
      <c r="X722" s="159"/>
      <c r="Y722" s="159"/>
      <c r="Z722" s="159"/>
    </row>
    <row r="723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  <c r="L723" s="159"/>
      <c r="M723" s="159"/>
      <c r="N723" s="159"/>
      <c r="O723" s="159"/>
      <c r="P723" s="159"/>
      <c r="Q723" s="159"/>
      <c r="R723" s="159"/>
      <c r="S723" s="159"/>
      <c r="T723" s="159"/>
      <c r="U723" s="159"/>
      <c r="V723" s="159"/>
      <c r="W723" s="159"/>
      <c r="X723" s="159"/>
      <c r="Y723" s="159"/>
      <c r="Z723" s="159"/>
    </row>
    <row r="724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  <c r="L724" s="159"/>
      <c r="M724" s="159"/>
      <c r="N724" s="159"/>
      <c r="O724" s="159"/>
      <c r="P724" s="159"/>
      <c r="Q724" s="159"/>
      <c r="R724" s="159"/>
      <c r="S724" s="159"/>
      <c r="T724" s="159"/>
      <c r="U724" s="159"/>
      <c r="V724" s="159"/>
      <c r="W724" s="159"/>
      <c r="X724" s="159"/>
      <c r="Y724" s="159"/>
      <c r="Z724" s="159"/>
    </row>
    <row r="725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  <c r="L725" s="159"/>
      <c r="M725" s="159"/>
      <c r="N725" s="159"/>
      <c r="O725" s="159"/>
      <c r="P725" s="159"/>
      <c r="Q725" s="159"/>
      <c r="R725" s="159"/>
      <c r="S725" s="159"/>
      <c r="T725" s="159"/>
      <c r="U725" s="159"/>
      <c r="V725" s="159"/>
      <c r="W725" s="159"/>
      <c r="X725" s="159"/>
      <c r="Y725" s="159"/>
      <c r="Z725" s="159"/>
    </row>
    <row r="726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  <c r="L726" s="159"/>
      <c r="M726" s="159"/>
      <c r="N726" s="159"/>
      <c r="O726" s="159"/>
      <c r="P726" s="159"/>
      <c r="Q726" s="159"/>
      <c r="R726" s="159"/>
      <c r="S726" s="159"/>
      <c r="T726" s="159"/>
      <c r="U726" s="159"/>
      <c r="V726" s="159"/>
      <c r="W726" s="159"/>
      <c r="X726" s="159"/>
      <c r="Y726" s="159"/>
      <c r="Z726" s="159"/>
    </row>
    <row r="727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  <c r="L727" s="159"/>
      <c r="M727" s="159"/>
      <c r="N727" s="159"/>
      <c r="O727" s="159"/>
      <c r="P727" s="159"/>
      <c r="Q727" s="159"/>
      <c r="R727" s="159"/>
      <c r="S727" s="159"/>
      <c r="T727" s="159"/>
      <c r="U727" s="159"/>
      <c r="V727" s="159"/>
      <c r="W727" s="159"/>
      <c r="X727" s="159"/>
      <c r="Y727" s="159"/>
      <c r="Z727" s="159"/>
    </row>
    <row r="728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159"/>
      <c r="P728" s="159"/>
      <c r="Q728" s="159"/>
      <c r="R728" s="159"/>
      <c r="S728" s="159"/>
      <c r="T728" s="159"/>
      <c r="U728" s="159"/>
      <c r="V728" s="159"/>
      <c r="W728" s="159"/>
      <c r="X728" s="159"/>
      <c r="Y728" s="159"/>
      <c r="Z728" s="159"/>
    </row>
    <row r="729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  <c r="L729" s="159"/>
      <c r="M729" s="159"/>
      <c r="N729" s="159"/>
      <c r="O729" s="159"/>
      <c r="P729" s="159"/>
      <c r="Q729" s="159"/>
      <c r="R729" s="159"/>
      <c r="S729" s="159"/>
      <c r="T729" s="159"/>
      <c r="U729" s="159"/>
      <c r="V729" s="159"/>
      <c r="W729" s="159"/>
      <c r="X729" s="159"/>
      <c r="Y729" s="159"/>
      <c r="Z729" s="159"/>
    </row>
    <row r="730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  <c r="L730" s="159"/>
      <c r="M730" s="159"/>
      <c r="N730" s="159"/>
      <c r="O730" s="159"/>
      <c r="P730" s="159"/>
      <c r="Q730" s="159"/>
      <c r="R730" s="159"/>
      <c r="S730" s="159"/>
      <c r="T730" s="159"/>
      <c r="U730" s="159"/>
      <c r="V730" s="159"/>
      <c r="W730" s="159"/>
      <c r="X730" s="159"/>
      <c r="Y730" s="159"/>
      <c r="Z730" s="159"/>
    </row>
    <row r="731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  <c r="L731" s="159"/>
      <c r="M731" s="159"/>
      <c r="N731" s="159"/>
      <c r="O731" s="159"/>
      <c r="P731" s="159"/>
      <c r="Q731" s="159"/>
      <c r="R731" s="159"/>
      <c r="S731" s="159"/>
      <c r="T731" s="159"/>
      <c r="U731" s="159"/>
      <c r="V731" s="159"/>
      <c r="W731" s="159"/>
      <c r="X731" s="159"/>
      <c r="Y731" s="159"/>
      <c r="Z731" s="159"/>
    </row>
    <row r="732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  <c r="L732" s="159"/>
      <c r="M732" s="159"/>
      <c r="N732" s="159"/>
      <c r="O732" s="159"/>
      <c r="P732" s="159"/>
      <c r="Q732" s="159"/>
      <c r="R732" s="159"/>
      <c r="S732" s="159"/>
      <c r="T732" s="159"/>
      <c r="U732" s="159"/>
      <c r="V732" s="159"/>
      <c r="W732" s="159"/>
      <c r="X732" s="159"/>
      <c r="Y732" s="159"/>
      <c r="Z732" s="159"/>
    </row>
    <row r="733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  <c r="L733" s="159"/>
      <c r="M733" s="159"/>
      <c r="N733" s="159"/>
      <c r="O733" s="159"/>
      <c r="P733" s="159"/>
      <c r="Q733" s="159"/>
      <c r="R733" s="159"/>
      <c r="S733" s="159"/>
      <c r="T733" s="159"/>
      <c r="U733" s="159"/>
      <c r="V733" s="159"/>
      <c r="W733" s="159"/>
      <c r="X733" s="159"/>
      <c r="Y733" s="159"/>
      <c r="Z733" s="159"/>
    </row>
    <row r="734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  <c r="L734" s="159"/>
      <c r="M734" s="159"/>
      <c r="N734" s="159"/>
      <c r="O734" s="159"/>
      <c r="P734" s="159"/>
      <c r="Q734" s="159"/>
      <c r="R734" s="159"/>
      <c r="S734" s="159"/>
      <c r="T734" s="159"/>
      <c r="U734" s="159"/>
      <c r="V734" s="159"/>
      <c r="W734" s="159"/>
      <c r="X734" s="159"/>
      <c r="Y734" s="159"/>
      <c r="Z734" s="159"/>
    </row>
    <row r="735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  <c r="L735" s="159"/>
      <c r="M735" s="159"/>
      <c r="N735" s="159"/>
      <c r="O735" s="159"/>
      <c r="P735" s="159"/>
      <c r="Q735" s="159"/>
      <c r="R735" s="159"/>
      <c r="S735" s="159"/>
      <c r="T735" s="159"/>
      <c r="U735" s="159"/>
      <c r="V735" s="159"/>
      <c r="W735" s="159"/>
      <c r="X735" s="159"/>
      <c r="Y735" s="159"/>
      <c r="Z735" s="159"/>
    </row>
    <row r="736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  <c r="L736" s="159"/>
      <c r="M736" s="159"/>
      <c r="N736" s="159"/>
      <c r="O736" s="159"/>
      <c r="P736" s="159"/>
      <c r="Q736" s="159"/>
      <c r="R736" s="159"/>
      <c r="S736" s="159"/>
      <c r="T736" s="159"/>
      <c r="U736" s="159"/>
      <c r="V736" s="159"/>
      <c r="W736" s="159"/>
      <c r="X736" s="159"/>
      <c r="Y736" s="159"/>
      <c r="Z736" s="159"/>
    </row>
    <row r="737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  <c r="L737" s="159"/>
      <c r="M737" s="159"/>
      <c r="N737" s="159"/>
      <c r="O737" s="159"/>
      <c r="P737" s="159"/>
      <c r="Q737" s="159"/>
      <c r="R737" s="159"/>
      <c r="S737" s="159"/>
      <c r="T737" s="159"/>
      <c r="U737" s="159"/>
      <c r="V737" s="159"/>
      <c r="W737" s="159"/>
      <c r="X737" s="159"/>
      <c r="Y737" s="159"/>
      <c r="Z737" s="159"/>
    </row>
    <row r="738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  <c r="L738" s="159"/>
      <c r="M738" s="159"/>
      <c r="N738" s="159"/>
      <c r="O738" s="159"/>
      <c r="P738" s="159"/>
      <c r="Q738" s="159"/>
      <c r="R738" s="159"/>
      <c r="S738" s="159"/>
      <c r="T738" s="159"/>
      <c r="U738" s="159"/>
      <c r="V738" s="159"/>
      <c r="W738" s="159"/>
      <c r="X738" s="159"/>
      <c r="Y738" s="159"/>
      <c r="Z738" s="159"/>
    </row>
    <row r="739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  <c r="L739" s="159"/>
      <c r="M739" s="159"/>
      <c r="N739" s="159"/>
      <c r="O739" s="159"/>
      <c r="P739" s="159"/>
      <c r="Q739" s="159"/>
      <c r="R739" s="159"/>
      <c r="S739" s="159"/>
      <c r="T739" s="159"/>
      <c r="U739" s="159"/>
      <c r="V739" s="159"/>
      <c r="W739" s="159"/>
      <c r="X739" s="159"/>
      <c r="Y739" s="159"/>
      <c r="Z739" s="159"/>
    </row>
    <row r="740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  <c r="L740" s="159"/>
      <c r="M740" s="159"/>
      <c r="N740" s="159"/>
      <c r="O740" s="159"/>
      <c r="P740" s="159"/>
      <c r="Q740" s="159"/>
      <c r="R740" s="159"/>
      <c r="S740" s="159"/>
      <c r="T740" s="159"/>
      <c r="U740" s="159"/>
      <c r="V740" s="159"/>
      <c r="W740" s="159"/>
      <c r="X740" s="159"/>
      <c r="Y740" s="159"/>
      <c r="Z740" s="159"/>
    </row>
    <row r="741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159"/>
      <c r="P741" s="159"/>
      <c r="Q741" s="159"/>
      <c r="R741" s="159"/>
      <c r="S741" s="159"/>
      <c r="T741" s="159"/>
      <c r="U741" s="159"/>
      <c r="V741" s="159"/>
      <c r="W741" s="159"/>
      <c r="X741" s="159"/>
      <c r="Y741" s="159"/>
      <c r="Z741" s="159"/>
    </row>
    <row r="742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  <c r="L742" s="159"/>
      <c r="M742" s="159"/>
      <c r="N742" s="159"/>
      <c r="O742" s="159"/>
      <c r="P742" s="159"/>
      <c r="Q742" s="159"/>
      <c r="R742" s="159"/>
      <c r="S742" s="159"/>
      <c r="T742" s="159"/>
      <c r="U742" s="159"/>
      <c r="V742" s="159"/>
      <c r="W742" s="159"/>
      <c r="X742" s="159"/>
      <c r="Y742" s="159"/>
      <c r="Z742" s="159"/>
    </row>
    <row r="743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  <c r="L743" s="159"/>
      <c r="M743" s="159"/>
      <c r="N743" s="159"/>
      <c r="O743" s="159"/>
      <c r="P743" s="159"/>
      <c r="Q743" s="159"/>
      <c r="R743" s="159"/>
      <c r="S743" s="159"/>
      <c r="T743" s="159"/>
      <c r="U743" s="159"/>
      <c r="V743" s="159"/>
      <c r="W743" s="159"/>
      <c r="X743" s="159"/>
      <c r="Y743" s="159"/>
      <c r="Z743" s="159"/>
    </row>
    <row r="744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  <c r="L744" s="159"/>
      <c r="M744" s="159"/>
      <c r="N744" s="159"/>
      <c r="O744" s="159"/>
      <c r="P744" s="159"/>
      <c r="Q744" s="159"/>
      <c r="R744" s="159"/>
      <c r="S744" s="159"/>
      <c r="T744" s="159"/>
      <c r="U744" s="159"/>
      <c r="V744" s="159"/>
      <c r="W744" s="159"/>
      <c r="X744" s="159"/>
      <c r="Y744" s="159"/>
      <c r="Z744" s="159"/>
    </row>
    <row r="745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  <c r="L745" s="159"/>
      <c r="M745" s="159"/>
      <c r="N745" s="159"/>
      <c r="O745" s="159"/>
      <c r="P745" s="159"/>
      <c r="Q745" s="159"/>
      <c r="R745" s="159"/>
      <c r="S745" s="159"/>
      <c r="T745" s="159"/>
      <c r="U745" s="159"/>
      <c r="V745" s="159"/>
      <c r="W745" s="159"/>
      <c r="X745" s="159"/>
      <c r="Y745" s="159"/>
      <c r="Z745" s="159"/>
    </row>
    <row r="746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  <c r="L746" s="159"/>
      <c r="M746" s="159"/>
      <c r="N746" s="159"/>
      <c r="O746" s="159"/>
      <c r="P746" s="159"/>
      <c r="Q746" s="159"/>
      <c r="R746" s="159"/>
      <c r="S746" s="159"/>
      <c r="T746" s="159"/>
      <c r="U746" s="159"/>
      <c r="V746" s="159"/>
      <c r="W746" s="159"/>
      <c r="X746" s="159"/>
      <c r="Y746" s="159"/>
      <c r="Z746" s="159"/>
    </row>
    <row r="747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  <c r="L747" s="159"/>
      <c r="M747" s="159"/>
      <c r="N747" s="159"/>
      <c r="O747" s="159"/>
      <c r="P747" s="159"/>
      <c r="Q747" s="159"/>
      <c r="R747" s="159"/>
      <c r="S747" s="159"/>
      <c r="T747" s="159"/>
      <c r="U747" s="159"/>
      <c r="V747" s="159"/>
      <c r="W747" s="159"/>
      <c r="X747" s="159"/>
      <c r="Y747" s="159"/>
      <c r="Z747" s="159"/>
    </row>
    <row r="748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</row>
    <row r="749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</row>
    <row r="750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</row>
    <row r="751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159"/>
      <c r="P751" s="159"/>
      <c r="Q751" s="159"/>
      <c r="R751" s="159"/>
      <c r="S751" s="159"/>
      <c r="T751" s="159"/>
      <c r="U751" s="159"/>
      <c r="V751" s="159"/>
      <c r="W751" s="159"/>
      <c r="X751" s="159"/>
      <c r="Y751" s="159"/>
      <c r="Z751" s="159"/>
    </row>
    <row r="752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  <c r="L752" s="159"/>
      <c r="M752" s="159"/>
      <c r="N752" s="159"/>
      <c r="O752" s="159"/>
      <c r="P752" s="159"/>
      <c r="Q752" s="159"/>
      <c r="R752" s="159"/>
      <c r="S752" s="159"/>
      <c r="T752" s="159"/>
      <c r="U752" s="159"/>
      <c r="V752" s="159"/>
      <c r="W752" s="159"/>
      <c r="X752" s="159"/>
      <c r="Y752" s="159"/>
      <c r="Z752" s="159"/>
    </row>
    <row r="753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  <c r="L753" s="159"/>
      <c r="M753" s="159"/>
      <c r="N753" s="159"/>
      <c r="O753" s="159"/>
      <c r="P753" s="159"/>
      <c r="Q753" s="159"/>
      <c r="R753" s="159"/>
      <c r="S753" s="159"/>
      <c r="T753" s="159"/>
      <c r="U753" s="159"/>
      <c r="V753" s="159"/>
      <c r="W753" s="159"/>
      <c r="X753" s="159"/>
      <c r="Y753" s="159"/>
      <c r="Z753" s="159"/>
    </row>
    <row r="754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159"/>
      <c r="P754" s="159"/>
      <c r="Q754" s="159"/>
      <c r="R754" s="159"/>
      <c r="S754" s="159"/>
      <c r="T754" s="159"/>
      <c r="U754" s="159"/>
      <c r="V754" s="159"/>
      <c r="W754" s="159"/>
      <c r="X754" s="159"/>
      <c r="Y754" s="159"/>
      <c r="Z754" s="159"/>
    </row>
    <row r="755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  <c r="L755" s="159"/>
      <c r="M755" s="159"/>
      <c r="N755" s="159"/>
      <c r="O755" s="159"/>
      <c r="P755" s="159"/>
      <c r="Q755" s="159"/>
      <c r="R755" s="159"/>
      <c r="S755" s="159"/>
      <c r="T755" s="159"/>
      <c r="U755" s="159"/>
      <c r="V755" s="159"/>
      <c r="W755" s="159"/>
      <c r="X755" s="159"/>
      <c r="Y755" s="159"/>
      <c r="Z755" s="159"/>
    </row>
    <row r="756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  <c r="L756" s="159"/>
      <c r="M756" s="159"/>
      <c r="N756" s="159"/>
      <c r="O756" s="159"/>
      <c r="P756" s="159"/>
      <c r="Q756" s="159"/>
      <c r="R756" s="159"/>
      <c r="S756" s="159"/>
      <c r="T756" s="159"/>
      <c r="U756" s="159"/>
      <c r="V756" s="159"/>
      <c r="W756" s="159"/>
      <c r="X756" s="159"/>
      <c r="Y756" s="159"/>
      <c r="Z756" s="159"/>
    </row>
    <row r="757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  <c r="L757" s="159"/>
      <c r="M757" s="159"/>
      <c r="N757" s="159"/>
      <c r="O757" s="159"/>
      <c r="P757" s="159"/>
      <c r="Q757" s="159"/>
      <c r="R757" s="159"/>
      <c r="S757" s="159"/>
      <c r="T757" s="159"/>
      <c r="U757" s="159"/>
      <c r="V757" s="159"/>
      <c r="W757" s="159"/>
      <c r="X757" s="159"/>
      <c r="Y757" s="159"/>
      <c r="Z757" s="159"/>
    </row>
    <row r="758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  <c r="L758" s="159"/>
      <c r="M758" s="159"/>
      <c r="N758" s="159"/>
      <c r="O758" s="159"/>
      <c r="P758" s="159"/>
      <c r="Q758" s="159"/>
      <c r="R758" s="159"/>
      <c r="S758" s="159"/>
      <c r="T758" s="159"/>
      <c r="U758" s="159"/>
      <c r="V758" s="159"/>
      <c r="W758" s="159"/>
      <c r="X758" s="159"/>
      <c r="Y758" s="159"/>
      <c r="Z758" s="159"/>
    </row>
    <row r="759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  <c r="L759" s="159"/>
      <c r="M759" s="159"/>
      <c r="N759" s="159"/>
      <c r="O759" s="159"/>
      <c r="P759" s="159"/>
      <c r="Q759" s="159"/>
      <c r="R759" s="159"/>
      <c r="S759" s="159"/>
      <c r="T759" s="159"/>
      <c r="U759" s="159"/>
      <c r="V759" s="159"/>
      <c r="W759" s="159"/>
      <c r="X759" s="159"/>
      <c r="Y759" s="159"/>
      <c r="Z759" s="159"/>
    </row>
    <row r="760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  <c r="L760" s="159"/>
      <c r="M760" s="159"/>
      <c r="N760" s="159"/>
      <c r="O760" s="159"/>
      <c r="P760" s="159"/>
      <c r="Q760" s="159"/>
      <c r="R760" s="159"/>
      <c r="S760" s="159"/>
      <c r="T760" s="159"/>
      <c r="U760" s="159"/>
      <c r="V760" s="159"/>
      <c r="W760" s="159"/>
      <c r="X760" s="159"/>
      <c r="Y760" s="159"/>
      <c r="Z760" s="159"/>
    </row>
    <row r="761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  <c r="L761" s="159"/>
      <c r="M761" s="159"/>
      <c r="N761" s="159"/>
      <c r="O761" s="159"/>
      <c r="P761" s="159"/>
      <c r="Q761" s="159"/>
      <c r="R761" s="159"/>
      <c r="S761" s="159"/>
      <c r="T761" s="159"/>
      <c r="U761" s="159"/>
      <c r="V761" s="159"/>
      <c r="W761" s="159"/>
      <c r="X761" s="159"/>
      <c r="Y761" s="159"/>
      <c r="Z761" s="159"/>
    </row>
    <row r="762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  <c r="L762" s="159"/>
      <c r="M762" s="159"/>
      <c r="N762" s="159"/>
      <c r="O762" s="159"/>
      <c r="P762" s="159"/>
      <c r="Q762" s="159"/>
      <c r="R762" s="159"/>
      <c r="S762" s="159"/>
      <c r="T762" s="159"/>
      <c r="U762" s="159"/>
      <c r="V762" s="159"/>
      <c r="W762" s="159"/>
      <c r="X762" s="159"/>
      <c r="Y762" s="159"/>
      <c r="Z762" s="159"/>
    </row>
    <row r="763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  <c r="L763" s="159"/>
      <c r="M763" s="159"/>
      <c r="N763" s="159"/>
      <c r="O763" s="159"/>
      <c r="P763" s="159"/>
      <c r="Q763" s="159"/>
      <c r="R763" s="159"/>
      <c r="S763" s="159"/>
      <c r="T763" s="159"/>
      <c r="U763" s="159"/>
      <c r="V763" s="159"/>
      <c r="W763" s="159"/>
      <c r="X763" s="159"/>
      <c r="Y763" s="159"/>
      <c r="Z763" s="159"/>
    </row>
    <row r="764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  <c r="L764" s="159"/>
      <c r="M764" s="159"/>
      <c r="N764" s="159"/>
      <c r="O764" s="159"/>
      <c r="P764" s="159"/>
      <c r="Q764" s="159"/>
      <c r="R764" s="159"/>
      <c r="S764" s="159"/>
      <c r="T764" s="159"/>
      <c r="U764" s="159"/>
      <c r="V764" s="159"/>
      <c r="W764" s="159"/>
      <c r="X764" s="159"/>
      <c r="Y764" s="159"/>
      <c r="Z764" s="159"/>
    </row>
    <row r="765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  <c r="L765" s="159"/>
      <c r="M765" s="159"/>
      <c r="N765" s="159"/>
      <c r="O765" s="159"/>
      <c r="P765" s="159"/>
      <c r="Q765" s="159"/>
      <c r="R765" s="159"/>
      <c r="S765" s="159"/>
      <c r="T765" s="159"/>
      <c r="U765" s="159"/>
      <c r="V765" s="159"/>
      <c r="W765" s="159"/>
      <c r="X765" s="159"/>
      <c r="Y765" s="159"/>
      <c r="Z765" s="159"/>
    </row>
    <row r="766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  <c r="L766" s="159"/>
      <c r="M766" s="159"/>
      <c r="N766" s="159"/>
      <c r="O766" s="159"/>
      <c r="P766" s="159"/>
      <c r="Q766" s="159"/>
      <c r="R766" s="159"/>
      <c r="S766" s="159"/>
      <c r="T766" s="159"/>
      <c r="U766" s="159"/>
      <c r="V766" s="159"/>
      <c r="W766" s="159"/>
      <c r="X766" s="159"/>
      <c r="Y766" s="159"/>
      <c r="Z766" s="159"/>
    </row>
    <row r="767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  <c r="L767" s="159"/>
      <c r="M767" s="159"/>
      <c r="N767" s="159"/>
      <c r="O767" s="159"/>
      <c r="P767" s="159"/>
      <c r="Q767" s="159"/>
      <c r="R767" s="159"/>
      <c r="S767" s="159"/>
      <c r="T767" s="159"/>
      <c r="U767" s="159"/>
      <c r="V767" s="159"/>
      <c r="W767" s="159"/>
      <c r="X767" s="159"/>
      <c r="Y767" s="159"/>
      <c r="Z767" s="159"/>
    </row>
    <row r="768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159"/>
      <c r="P768" s="159"/>
      <c r="Q768" s="159"/>
      <c r="R768" s="159"/>
      <c r="S768" s="159"/>
      <c r="T768" s="159"/>
      <c r="U768" s="159"/>
      <c r="V768" s="159"/>
      <c r="W768" s="159"/>
      <c r="X768" s="159"/>
      <c r="Y768" s="159"/>
      <c r="Z768" s="159"/>
    </row>
    <row r="769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  <c r="L769" s="159"/>
      <c r="M769" s="159"/>
      <c r="N769" s="159"/>
      <c r="O769" s="159"/>
      <c r="P769" s="159"/>
      <c r="Q769" s="159"/>
      <c r="R769" s="159"/>
      <c r="S769" s="159"/>
      <c r="T769" s="159"/>
      <c r="U769" s="159"/>
      <c r="V769" s="159"/>
      <c r="W769" s="159"/>
      <c r="X769" s="159"/>
      <c r="Y769" s="159"/>
      <c r="Z769" s="159"/>
    </row>
    <row r="770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  <c r="L770" s="159"/>
      <c r="M770" s="159"/>
      <c r="N770" s="159"/>
      <c r="O770" s="159"/>
      <c r="P770" s="159"/>
      <c r="Q770" s="159"/>
      <c r="R770" s="159"/>
      <c r="S770" s="159"/>
      <c r="T770" s="159"/>
      <c r="U770" s="159"/>
      <c r="V770" s="159"/>
      <c r="W770" s="159"/>
      <c r="X770" s="159"/>
      <c r="Y770" s="159"/>
      <c r="Z770" s="159"/>
    </row>
    <row r="771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  <c r="L771" s="159"/>
      <c r="M771" s="159"/>
      <c r="N771" s="159"/>
      <c r="O771" s="159"/>
      <c r="P771" s="159"/>
      <c r="Q771" s="159"/>
      <c r="R771" s="159"/>
      <c r="S771" s="159"/>
      <c r="T771" s="159"/>
      <c r="U771" s="159"/>
      <c r="V771" s="159"/>
      <c r="W771" s="159"/>
      <c r="X771" s="159"/>
      <c r="Y771" s="159"/>
      <c r="Z771" s="159"/>
    </row>
    <row r="772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  <c r="L772" s="159"/>
      <c r="M772" s="159"/>
      <c r="N772" s="159"/>
      <c r="O772" s="159"/>
      <c r="P772" s="159"/>
      <c r="Q772" s="159"/>
      <c r="R772" s="159"/>
      <c r="S772" s="159"/>
      <c r="T772" s="159"/>
      <c r="U772" s="159"/>
      <c r="V772" s="159"/>
      <c r="W772" s="159"/>
      <c r="X772" s="159"/>
      <c r="Y772" s="159"/>
      <c r="Z772" s="159"/>
    </row>
    <row r="773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  <c r="L773" s="159"/>
      <c r="M773" s="159"/>
      <c r="N773" s="159"/>
      <c r="O773" s="159"/>
      <c r="P773" s="159"/>
      <c r="Q773" s="159"/>
      <c r="R773" s="159"/>
      <c r="S773" s="159"/>
      <c r="T773" s="159"/>
      <c r="U773" s="159"/>
      <c r="V773" s="159"/>
      <c r="W773" s="159"/>
      <c r="X773" s="159"/>
      <c r="Y773" s="159"/>
      <c r="Z773" s="159"/>
    </row>
    <row r="774">
      <c r="A774" s="159"/>
      <c r="B774" s="159"/>
      <c r="C774" s="159"/>
      <c r="D774" s="159"/>
      <c r="E774" s="159"/>
      <c r="F774" s="159"/>
      <c r="G774" s="159"/>
      <c r="H774" s="159"/>
      <c r="I774" s="159"/>
      <c r="J774" s="159"/>
      <c r="K774" s="159"/>
      <c r="L774" s="159"/>
      <c r="M774" s="159"/>
      <c r="N774" s="159"/>
      <c r="O774" s="159"/>
      <c r="P774" s="159"/>
      <c r="Q774" s="159"/>
      <c r="R774" s="159"/>
      <c r="S774" s="159"/>
      <c r="T774" s="159"/>
      <c r="U774" s="159"/>
      <c r="V774" s="159"/>
      <c r="W774" s="159"/>
      <c r="X774" s="159"/>
      <c r="Y774" s="159"/>
      <c r="Z774" s="159"/>
    </row>
    <row r="775">
      <c r="A775" s="159"/>
      <c r="B775" s="159"/>
      <c r="C775" s="159"/>
      <c r="D775" s="159"/>
      <c r="E775" s="159"/>
      <c r="F775" s="159"/>
      <c r="G775" s="159"/>
      <c r="H775" s="159"/>
      <c r="I775" s="159"/>
      <c r="J775" s="159"/>
      <c r="K775" s="159"/>
      <c r="L775" s="159"/>
      <c r="M775" s="159"/>
      <c r="N775" s="159"/>
      <c r="O775" s="159"/>
      <c r="P775" s="159"/>
      <c r="Q775" s="159"/>
      <c r="R775" s="159"/>
      <c r="S775" s="159"/>
      <c r="T775" s="159"/>
      <c r="U775" s="159"/>
      <c r="V775" s="159"/>
      <c r="W775" s="159"/>
      <c r="X775" s="159"/>
      <c r="Y775" s="159"/>
      <c r="Z775" s="159"/>
    </row>
    <row r="776">
      <c r="A776" s="159"/>
      <c r="B776" s="159"/>
      <c r="C776" s="159"/>
      <c r="D776" s="159"/>
      <c r="E776" s="159"/>
      <c r="F776" s="159"/>
      <c r="G776" s="159"/>
      <c r="H776" s="159"/>
      <c r="I776" s="159"/>
      <c r="J776" s="159"/>
      <c r="K776" s="159"/>
      <c r="L776" s="159"/>
      <c r="M776" s="159"/>
      <c r="N776" s="159"/>
      <c r="O776" s="159"/>
      <c r="P776" s="159"/>
      <c r="Q776" s="159"/>
      <c r="R776" s="159"/>
      <c r="S776" s="159"/>
      <c r="T776" s="159"/>
      <c r="U776" s="159"/>
      <c r="V776" s="159"/>
      <c r="W776" s="159"/>
      <c r="X776" s="159"/>
      <c r="Y776" s="159"/>
      <c r="Z776" s="159"/>
    </row>
    <row r="777">
      <c r="A777" s="159"/>
      <c r="B777" s="159"/>
      <c r="C777" s="159"/>
      <c r="D777" s="159"/>
      <c r="E777" s="159"/>
      <c r="F777" s="159"/>
      <c r="G777" s="159"/>
      <c r="H777" s="159"/>
      <c r="I777" s="159"/>
      <c r="J777" s="159"/>
      <c r="K777" s="159"/>
      <c r="L777" s="159"/>
      <c r="M777" s="159"/>
      <c r="N777" s="159"/>
      <c r="O777" s="159"/>
      <c r="P777" s="159"/>
      <c r="Q777" s="159"/>
      <c r="R777" s="159"/>
      <c r="S777" s="159"/>
      <c r="T777" s="159"/>
      <c r="U777" s="159"/>
      <c r="V777" s="159"/>
      <c r="W777" s="159"/>
      <c r="X777" s="159"/>
      <c r="Y777" s="159"/>
      <c r="Z777" s="159"/>
    </row>
    <row r="778">
      <c r="A778" s="159"/>
      <c r="B778" s="159"/>
      <c r="C778" s="159"/>
      <c r="D778" s="159"/>
      <c r="E778" s="159"/>
      <c r="F778" s="159"/>
      <c r="G778" s="159"/>
      <c r="H778" s="159"/>
      <c r="I778" s="159"/>
      <c r="J778" s="159"/>
      <c r="K778" s="159"/>
      <c r="L778" s="159"/>
      <c r="M778" s="159"/>
      <c r="N778" s="159"/>
      <c r="O778" s="159"/>
      <c r="P778" s="159"/>
      <c r="Q778" s="159"/>
      <c r="R778" s="159"/>
      <c r="S778" s="159"/>
      <c r="T778" s="159"/>
      <c r="U778" s="159"/>
      <c r="V778" s="159"/>
      <c r="W778" s="159"/>
      <c r="X778" s="159"/>
      <c r="Y778" s="159"/>
      <c r="Z778" s="159"/>
    </row>
    <row r="779">
      <c r="A779" s="159"/>
      <c r="B779" s="159"/>
      <c r="C779" s="159"/>
      <c r="D779" s="159"/>
      <c r="E779" s="159"/>
      <c r="F779" s="159"/>
      <c r="G779" s="159"/>
      <c r="H779" s="159"/>
      <c r="I779" s="159"/>
      <c r="J779" s="159"/>
      <c r="K779" s="159"/>
      <c r="L779" s="159"/>
      <c r="M779" s="159"/>
      <c r="N779" s="159"/>
      <c r="O779" s="159"/>
      <c r="P779" s="159"/>
      <c r="Q779" s="159"/>
      <c r="R779" s="159"/>
      <c r="S779" s="159"/>
      <c r="T779" s="159"/>
      <c r="U779" s="159"/>
      <c r="V779" s="159"/>
      <c r="W779" s="159"/>
      <c r="X779" s="159"/>
      <c r="Y779" s="159"/>
      <c r="Z779" s="159"/>
    </row>
    <row r="780">
      <c r="A780" s="159"/>
      <c r="B780" s="159"/>
      <c r="C780" s="159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159"/>
      <c r="P780" s="159"/>
      <c r="Q780" s="159"/>
      <c r="R780" s="159"/>
      <c r="S780" s="159"/>
      <c r="T780" s="159"/>
      <c r="U780" s="159"/>
      <c r="V780" s="159"/>
      <c r="W780" s="159"/>
      <c r="X780" s="159"/>
      <c r="Y780" s="159"/>
      <c r="Z780" s="159"/>
    </row>
    <row r="781">
      <c r="A781" s="159"/>
      <c r="B781" s="159"/>
      <c r="C781" s="159"/>
      <c r="D781" s="159"/>
      <c r="E781" s="159"/>
      <c r="F781" s="159"/>
      <c r="G781" s="159"/>
      <c r="H781" s="159"/>
      <c r="I781" s="159"/>
      <c r="J781" s="159"/>
      <c r="K781" s="159"/>
      <c r="L781" s="159"/>
      <c r="M781" s="159"/>
      <c r="N781" s="159"/>
      <c r="O781" s="159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  <c r="Z781" s="159"/>
    </row>
    <row r="782">
      <c r="A782" s="159"/>
      <c r="B782" s="159"/>
      <c r="C782" s="159"/>
      <c r="D782" s="159"/>
      <c r="E782" s="159"/>
      <c r="F782" s="159"/>
      <c r="G782" s="159"/>
      <c r="H782" s="159"/>
      <c r="I782" s="159"/>
      <c r="J782" s="159"/>
      <c r="K782" s="159"/>
      <c r="L782" s="159"/>
      <c r="M782" s="159"/>
      <c r="N782" s="159"/>
      <c r="O782" s="159"/>
      <c r="P782" s="159"/>
      <c r="Q782" s="159"/>
      <c r="R782" s="159"/>
      <c r="S782" s="159"/>
      <c r="T782" s="159"/>
      <c r="U782" s="159"/>
      <c r="V782" s="159"/>
      <c r="W782" s="159"/>
      <c r="X782" s="159"/>
      <c r="Y782" s="159"/>
      <c r="Z782" s="159"/>
    </row>
    <row r="783">
      <c r="A783" s="159"/>
      <c r="B783" s="159"/>
      <c r="C783" s="159"/>
      <c r="D783" s="159"/>
      <c r="E783" s="159"/>
      <c r="F783" s="159"/>
      <c r="G783" s="159"/>
      <c r="H783" s="159"/>
      <c r="I783" s="159"/>
      <c r="J783" s="159"/>
      <c r="K783" s="159"/>
      <c r="L783" s="159"/>
      <c r="M783" s="159"/>
      <c r="N783" s="159"/>
      <c r="O783" s="159"/>
      <c r="P783" s="159"/>
      <c r="Q783" s="159"/>
      <c r="R783" s="159"/>
      <c r="S783" s="159"/>
      <c r="T783" s="159"/>
      <c r="U783" s="159"/>
      <c r="V783" s="159"/>
      <c r="W783" s="159"/>
      <c r="X783" s="159"/>
      <c r="Y783" s="159"/>
      <c r="Z783" s="159"/>
    </row>
    <row r="784">
      <c r="A784" s="159"/>
      <c r="B784" s="159"/>
      <c r="C784" s="159"/>
      <c r="D784" s="159"/>
      <c r="E784" s="159"/>
      <c r="F784" s="159"/>
      <c r="G784" s="159"/>
      <c r="H784" s="159"/>
      <c r="I784" s="159"/>
      <c r="J784" s="159"/>
      <c r="K784" s="159"/>
      <c r="L784" s="159"/>
      <c r="M784" s="159"/>
      <c r="N784" s="159"/>
      <c r="O784" s="159"/>
      <c r="P784" s="159"/>
      <c r="Q784" s="159"/>
      <c r="R784" s="159"/>
      <c r="S784" s="159"/>
      <c r="T784" s="159"/>
      <c r="U784" s="159"/>
      <c r="V784" s="159"/>
      <c r="W784" s="159"/>
      <c r="X784" s="159"/>
      <c r="Y784" s="159"/>
      <c r="Z784" s="159"/>
    </row>
    <row r="785">
      <c r="A785" s="159"/>
      <c r="B785" s="159"/>
      <c r="C785" s="159"/>
      <c r="D785" s="159"/>
      <c r="E785" s="159"/>
      <c r="F785" s="159"/>
      <c r="G785" s="159"/>
      <c r="H785" s="159"/>
      <c r="I785" s="159"/>
      <c r="J785" s="159"/>
      <c r="K785" s="159"/>
      <c r="L785" s="159"/>
      <c r="M785" s="159"/>
      <c r="N785" s="159"/>
      <c r="O785" s="159"/>
      <c r="P785" s="159"/>
      <c r="Q785" s="159"/>
      <c r="R785" s="159"/>
      <c r="S785" s="159"/>
      <c r="T785" s="159"/>
      <c r="U785" s="159"/>
      <c r="V785" s="159"/>
      <c r="W785" s="159"/>
      <c r="X785" s="159"/>
      <c r="Y785" s="159"/>
      <c r="Z785" s="159"/>
    </row>
    <row r="786">
      <c r="A786" s="159"/>
      <c r="B786" s="159"/>
      <c r="C786" s="159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159"/>
      <c r="P786" s="159"/>
      <c r="Q786" s="159"/>
      <c r="R786" s="159"/>
      <c r="S786" s="159"/>
      <c r="T786" s="159"/>
      <c r="U786" s="159"/>
      <c r="V786" s="159"/>
      <c r="W786" s="159"/>
      <c r="X786" s="159"/>
      <c r="Y786" s="159"/>
      <c r="Z786" s="159"/>
    </row>
    <row r="787">
      <c r="A787" s="159"/>
      <c r="B787" s="159"/>
      <c r="C787" s="159"/>
      <c r="D787" s="159"/>
      <c r="E787" s="159"/>
      <c r="F787" s="159"/>
      <c r="G787" s="159"/>
      <c r="H787" s="159"/>
      <c r="I787" s="159"/>
      <c r="J787" s="159"/>
      <c r="K787" s="159"/>
      <c r="L787" s="159"/>
      <c r="M787" s="159"/>
      <c r="N787" s="159"/>
      <c r="O787" s="159"/>
      <c r="P787" s="159"/>
      <c r="Q787" s="159"/>
      <c r="R787" s="159"/>
      <c r="S787" s="159"/>
      <c r="T787" s="159"/>
      <c r="U787" s="159"/>
      <c r="V787" s="159"/>
      <c r="W787" s="159"/>
      <c r="X787" s="159"/>
      <c r="Y787" s="159"/>
      <c r="Z787" s="159"/>
    </row>
    <row r="788">
      <c r="A788" s="159"/>
      <c r="B788" s="159"/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</row>
    <row r="789">
      <c r="A789" s="159"/>
      <c r="B789" s="159"/>
      <c r="C789" s="159"/>
      <c r="D789" s="159"/>
      <c r="E789" s="159"/>
      <c r="F789" s="159"/>
      <c r="G789" s="159"/>
      <c r="H789" s="159"/>
      <c r="I789" s="159"/>
      <c r="J789" s="159"/>
      <c r="K789" s="159"/>
      <c r="L789" s="159"/>
      <c r="M789" s="159"/>
      <c r="N789" s="159"/>
      <c r="O789" s="159"/>
      <c r="P789" s="159"/>
      <c r="Q789" s="159"/>
      <c r="R789" s="159"/>
      <c r="S789" s="159"/>
      <c r="T789" s="159"/>
      <c r="U789" s="159"/>
      <c r="V789" s="159"/>
      <c r="W789" s="159"/>
      <c r="X789" s="159"/>
      <c r="Y789" s="159"/>
      <c r="Z789" s="159"/>
    </row>
    <row r="790">
      <c r="A790" s="159"/>
      <c r="B790" s="159"/>
      <c r="C790" s="159"/>
      <c r="D790" s="159"/>
      <c r="E790" s="159"/>
      <c r="F790" s="159"/>
      <c r="G790" s="159"/>
      <c r="H790" s="159"/>
      <c r="I790" s="159"/>
      <c r="J790" s="159"/>
      <c r="K790" s="159"/>
      <c r="L790" s="159"/>
      <c r="M790" s="159"/>
      <c r="N790" s="159"/>
      <c r="O790" s="159"/>
      <c r="P790" s="159"/>
      <c r="Q790" s="159"/>
      <c r="R790" s="159"/>
      <c r="S790" s="159"/>
      <c r="T790" s="159"/>
      <c r="U790" s="159"/>
      <c r="V790" s="159"/>
      <c r="W790" s="159"/>
      <c r="X790" s="159"/>
      <c r="Y790" s="159"/>
      <c r="Z790" s="159"/>
    </row>
    <row r="791">
      <c r="A791" s="159"/>
      <c r="B791" s="159"/>
      <c r="C791" s="159"/>
      <c r="D791" s="159"/>
      <c r="E791" s="159"/>
      <c r="F791" s="159"/>
      <c r="G791" s="159"/>
      <c r="H791" s="159"/>
      <c r="I791" s="159"/>
      <c r="J791" s="159"/>
      <c r="K791" s="159"/>
      <c r="L791" s="159"/>
      <c r="M791" s="159"/>
      <c r="N791" s="159"/>
      <c r="O791" s="159"/>
      <c r="P791" s="159"/>
      <c r="Q791" s="159"/>
      <c r="R791" s="159"/>
      <c r="S791" s="159"/>
      <c r="T791" s="159"/>
      <c r="U791" s="159"/>
      <c r="V791" s="159"/>
      <c r="W791" s="159"/>
      <c r="X791" s="159"/>
      <c r="Y791" s="159"/>
      <c r="Z791" s="159"/>
    </row>
    <row r="792">
      <c r="A792" s="159"/>
      <c r="B792" s="159"/>
      <c r="C792" s="159"/>
      <c r="D792" s="159"/>
      <c r="E792" s="159"/>
      <c r="F792" s="159"/>
      <c r="G792" s="159"/>
      <c r="H792" s="159"/>
      <c r="I792" s="159"/>
      <c r="J792" s="159"/>
      <c r="K792" s="159"/>
      <c r="L792" s="159"/>
      <c r="M792" s="159"/>
      <c r="N792" s="159"/>
      <c r="O792" s="159"/>
      <c r="P792" s="159"/>
      <c r="Q792" s="159"/>
      <c r="R792" s="159"/>
      <c r="S792" s="159"/>
      <c r="T792" s="159"/>
      <c r="U792" s="159"/>
      <c r="V792" s="159"/>
      <c r="W792" s="159"/>
      <c r="X792" s="159"/>
      <c r="Y792" s="159"/>
      <c r="Z792" s="159"/>
    </row>
    <row r="793">
      <c r="A793" s="159"/>
      <c r="B793" s="159"/>
      <c r="C793" s="159"/>
      <c r="D793" s="159"/>
      <c r="E793" s="159"/>
      <c r="F793" s="159"/>
      <c r="G793" s="159"/>
      <c r="H793" s="159"/>
      <c r="I793" s="159"/>
      <c r="J793" s="159"/>
      <c r="K793" s="159"/>
      <c r="L793" s="159"/>
      <c r="M793" s="159"/>
      <c r="N793" s="159"/>
      <c r="O793" s="159"/>
      <c r="P793" s="159"/>
      <c r="Q793" s="159"/>
      <c r="R793" s="159"/>
      <c r="S793" s="159"/>
      <c r="T793" s="159"/>
      <c r="U793" s="159"/>
      <c r="V793" s="159"/>
      <c r="W793" s="159"/>
      <c r="X793" s="159"/>
      <c r="Y793" s="159"/>
      <c r="Z793" s="159"/>
    </row>
    <row r="794">
      <c r="A794" s="159"/>
      <c r="B794" s="159"/>
      <c r="C794" s="159"/>
      <c r="D794" s="159"/>
      <c r="E794" s="159"/>
      <c r="F794" s="159"/>
      <c r="G794" s="159"/>
      <c r="H794" s="159"/>
      <c r="I794" s="159"/>
      <c r="J794" s="159"/>
      <c r="K794" s="159"/>
      <c r="L794" s="159"/>
      <c r="M794" s="159"/>
      <c r="N794" s="159"/>
      <c r="O794" s="159"/>
      <c r="P794" s="159"/>
      <c r="Q794" s="159"/>
      <c r="R794" s="159"/>
      <c r="S794" s="159"/>
      <c r="T794" s="159"/>
      <c r="U794" s="159"/>
      <c r="V794" s="159"/>
      <c r="W794" s="159"/>
      <c r="X794" s="159"/>
      <c r="Y794" s="159"/>
      <c r="Z794" s="159"/>
    </row>
    <row r="795">
      <c r="A795" s="159"/>
      <c r="B795" s="159"/>
      <c r="C795" s="159"/>
      <c r="D795" s="159"/>
      <c r="E795" s="159"/>
      <c r="F795" s="159"/>
      <c r="G795" s="159"/>
      <c r="H795" s="159"/>
      <c r="I795" s="159"/>
      <c r="J795" s="159"/>
      <c r="K795" s="159"/>
      <c r="L795" s="159"/>
      <c r="M795" s="159"/>
      <c r="N795" s="159"/>
      <c r="O795" s="159"/>
      <c r="P795" s="159"/>
      <c r="Q795" s="159"/>
      <c r="R795" s="159"/>
      <c r="S795" s="159"/>
      <c r="T795" s="159"/>
      <c r="U795" s="159"/>
      <c r="V795" s="159"/>
      <c r="W795" s="159"/>
      <c r="X795" s="159"/>
      <c r="Y795" s="159"/>
      <c r="Z795" s="159"/>
    </row>
    <row r="796">
      <c r="A796" s="159"/>
      <c r="B796" s="159"/>
      <c r="C796" s="159"/>
      <c r="D796" s="159"/>
      <c r="E796" s="159"/>
      <c r="F796" s="159"/>
      <c r="G796" s="159"/>
      <c r="H796" s="159"/>
      <c r="I796" s="159"/>
      <c r="J796" s="159"/>
      <c r="K796" s="159"/>
      <c r="L796" s="159"/>
      <c r="M796" s="159"/>
      <c r="N796" s="159"/>
      <c r="O796" s="159"/>
      <c r="P796" s="159"/>
      <c r="Q796" s="159"/>
      <c r="R796" s="159"/>
      <c r="S796" s="159"/>
      <c r="T796" s="159"/>
      <c r="U796" s="159"/>
      <c r="V796" s="159"/>
      <c r="W796" s="159"/>
      <c r="X796" s="159"/>
      <c r="Y796" s="159"/>
      <c r="Z796" s="159"/>
    </row>
    <row r="797">
      <c r="A797" s="159"/>
      <c r="B797" s="159"/>
      <c r="C797" s="159"/>
      <c r="D797" s="159"/>
      <c r="E797" s="159"/>
      <c r="F797" s="159"/>
      <c r="G797" s="159"/>
      <c r="H797" s="159"/>
      <c r="I797" s="159"/>
      <c r="J797" s="159"/>
      <c r="K797" s="159"/>
      <c r="L797" s="159"/>
      <c r="M797" s="159"/>
      <c r="N797" s="159"/>
      <c r="O797" s="159"/>
      <c r="P797" s="159"/>
      <c r="Q797" s="159"/>
      <c r="R797" s="159"/>
      <c r="S797" s="159"/>
      <c r="T797" s="159"/>
      <c r="U797" s="159"/>
      <c r="V797" s="159"/>
      <c r="W797" s="159"/>
      <c r="X797" s="159"/>
      <c r="Y797" s="159"/>
      <c r="Z797" s="159"/>
    </row>
    <row r="798">
      <c r="A798" s="159"/>
      <c r="B798" s="159"/>
      <c r="C798" s="159"/>
      <c r="D798" s="159"/>
      <c r="E798" s="159"/>
      <c r="F798" s="159"/>
      <c r="G798" s="159"/>
      <c r="H798" s="159"/>
      <c r="I798" s="159"/>
      <c r="J798" s="159"/>
      <c r="K798" s="159"/>
      <c r="L798" s="159"/>
      <c r="M798" s="159"/>
      <c r="N798" s="159"/>
      <c r="O798" s="159"/>
      <c r="P798" s="159"/>
      <c r="Q798" s="159"/>
      <c r="R798" s="159"/>
      <c r="S798" s="159"/>
      <c r="T798" s="159"/>
      <c r="U798" s="159"/>
      <c r="V798" s="159"/>
      <c r="W798" s="159"/>
      <c r="X798" s="159"/>
      <c r="Y798" s="159"/>
      <c r="Z798" s="159"/>
    </row>
    <row r="799">
      <c r="A799" s="159"/>
      <c r="B799" s="159"/>
      <c r="C799" s="159"/>
      <c r="D799" s="159"/>
      <c r="E799" s="159"/>
      <c r="F799" s="159"/>
      <c r="G799" s="159"/>
      <c r="H799" s="159"/>
      <c r="I799" s="159"/>
      <c r="J799" s="159"/>
      <c r="K799" s="159"/>
      <c r="L799" s="159"/>
      <c r="M799" s="159"/>
      <c r="N799" s="159"/>
      <c r="O799" s="159"/>
      <c r="P799" s="159"/>
      <c r="Q799" s="159"/>
      <c r="R799" s="159"/>
      <c r="S799" s="159"/>
      <c r="T799" s="159"/>
      <c r="U799" s="159"/>
      <c r="V799" s="159"/>
      <c r="W799" s="159"/>
      <c r="X799" s="159"/>
      <c r="Y799" s="159"/>
      <c r="Z799" s="159"/>
    </row>
    <row r="800">
      <c r="A800" s="159"/>
      <c r="B800" s="159"/>
      <c r="C800" s="159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159"/>
      <c r="P800" s="159"/>
      <c r="Q800" s="159"/>
      <c r="R800" s="159"/>
      <c r="S800" s="159"/>
      <c r="T800" s="159"/>
      <c r="U800" s="159"/>
      <c r="V800" s="159"/>
      <c r="W800" s="159"/>
      <c r="X800" s="159"/>
      <c r="Y800" s="159"/>
      <c r="Z800" s="159"/>
    </row>
    <row r="801">
      <c r="A801" s="159"/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159"/>
      <c r="P801" s="159"/>
      <c r="Q801" s="159"/>
      <c r="R801" s="159"/>
      <c r="S801" s="159"/>
      <c r="T801" s="159"/>
      <c r="U801" s="159"/>
      <c r="V801" s="159"/>
      <c r="W801" s="159"/>
      <c r="X801" s="159"/>
      <c r="Y801" s="159"/>
      <c r="Z801" s="159"/>
    </row>
    <row r="802">
      <c r="A802" s="159"/>
      <c r="B802" s="159"/>
      <c r="C802" s="159"/>
      <c r="D802" s="159"/>
      <c r="E802" s="159"/>
      <c r="F802" s="159"/>
      <c r="G802" s="159"/>
      <c r="H802" s="159"/>
      <c r="I802" s="159"/>
      <c r="J802" s="159"/>
      <c r="K802" s="159"/>
      <c r="L802" s="159"/>
      <c r="M802" s="159"/>
      <c r="N802" s="159"/>
      <c r="O802" s="159"/>
      <c r="P802" s="159"/>
      <c r="Q802" s="159"/>
      <c r="R802" s="159"/>
      <c r="S802" s="159"/>
      <c r="T802" s="159"/>
      <c r="U802" s="159"/>
      <c r="V802" s="159"/>
      <c r="W802" s="159"/>
      <c r="X802" s="159"/>
      <c r="Y802" s="159"/>
      <c r="Z802" s="159"/>
    </row>
    <row r="803">
      <c r="A803" s="159"/>
      <c r="B803" s="159"/>
      <c r="C803" s="159"/>
      <c r="D803" s="159"/>
      <c r="E803" s="159"/>
      <c r="F803" s="159"/>
      <c r="G803" s="159"/>
      <c r="H803" s="159"/>
      <c r="I803" s="159"/>
      <c r="J803" s="159"/>
      <c r="K803" s="159"/>
      <c r="L803" s="159"/>
      <c r="M803" s="159"/>
      <c r="N803" s="159"/>
      <c r="O803" s="159"/>
      <c r="P803" s="159"/>
      <c r="Q803" s="159"/>
      <c r="R803" s="159"/>
      <c r="S803" s="159"/>
      <c r="T803" s="159"/>
      <c r="U803" s="159"/>
      <c r="V803" s="159"/>
      <c r="W803" s="159"/>
      <c r="X803" s="159"/>
      <c r="Y803" s="159"/>
      <c r="Z803" s="159"/>
    </row>
    <row r="804">
      <c r="A804" s="159"/>
      <c r="B804" s="159"/>
      <c r="C804" s="159"/>
      <c r="D804" s="159"/>
      <c r="E804" s="159"/>
      <c r="F804" s="159"/>
      <c r="G804" s="159"/>
      <c r="H804" s="159"/>
      <c r="I804" s="159"/>
      <c r="J804" s="159"/>
      <c r="K804" s="159"/>
      <c r="L804" s="159"/>
      <c r="M804" s="159"/>
      <c r="N804" s="159"/>
      <c r="O804" s="159"/>
      <c r="P804" s="159"/>
      <c r="Q804" s="159"/>
      <c r="R804" s="159"/>
      <c r="S804" s="159"/>
      <c r="T804" s="159"/>
      <c r="U804" s="159"/>
      <c r="V804" s="159"/>
      <c r="W804" s="159"/>
      <c r="X804" s="159"/>
      <c r="Y804" s="159"/>
      <c r="Z804" s="159"/>
    </row>
    <row r="805">
      <c r="A805" s="159"/>
      <c r="B805" s="159"/>
      <c r="C805" s="159"/>
      <c r="D805" s="159"/>
      <c r="E805" s="159"/>
      <c r="F805" s="159"/>
      <c r="G805" s="159"/>
      <c r="H805" s="159"/>
      <c r="I805" s="159"/>
      <c r="J805" s="159"/>
      <c r="K805" s="159"/>
      <c r="L805" s="159"/>
      <c r="M805" s="159"/>
      <c r="N805" s="159"/>
      <c r="O805" s="159"/>
      <c r="P805" s="159"/>
      <c r="Q805" s="159"/>
      <c r="R805" s="159"/>
      <c r="S805" s="159"/>
      <c r="T805" s="159"/>
      <c r="U805" s="159"/>
      <c r="V805" s="159"/>
      <c r="W805" s="159"/>
      <c r="X805" s="159"/>
      <c r="Y805" s="159"/>
      <c r="Z805" s="159"/>
    </row>
    <row r="806">
      <c r="A806" s="159"/>
      <c r="B806" s="159"/>
      <c r="C806" s="159"/>
      <c r="D806" s="159"/>
      <c r="E806" s="159"/>
      <c r="F806" s="159"/>
      <c r="G806" s="159"/>
      <c r="H806" s="159"/>
      <c r="I806" s="159"/>
      <c r="J806" s="159"/>
      <c r="K806" s="159"/>
      <c r="L806" s="159"/>
      <c r="M806" s="159"/>
      <c r="N806" s="159"/>
      <c r="O806" s="159"/>
      <c r="P806" s="159"/>
      <c r="Q806" s="159"/>
      <c r="R806" s="159"/>
      <c r="S806" s="159"/>
      <c r="T806" s="159"/>
      <c r="U806" s="159"/>
      <c r="V806" s="159"/>
      <c r="W806" s="159"/>
      <c r="X806" s="159"/>
      <c r="Y806" s="159"/>
      <c r="Z806" s="159"/>
    </row>
    <row r="807">
      <c r="A807" s="159"/>
      <c r="B807" s="159"/>
      <c r="C807" s="159"/>
      <c r="D807" s="159"/>
      <c r="E807" s="159"/>
      <c r="F807" s="159"/>
      <c r="G807" s="159"/>
      <c r="H807" s="159"/>
      <c r="I807" s="159"/>
      <c r="J807" s="159"/>
      <c r="K807" s="159"/>
      <c r="L807" s="159"/>
      <c r="M807" s="159"/>
      <c r="N807" s="159"/>
      <c r="O807" s="159"/>
      <c r="P807" s="159"/>
      <c r="Q807" s="159"/>
      <c r="R807" s="159"/>
      <c r="S807" s="159"/>
      <c r="T807" s="159"/>
      <c r="U807" s="159"/>
      <c r="V807" s="159"/>
      <c r="W807" s="159"/>
      <c r="X807" s="159"/>
      <c r="Y807" s="159"/>
      <c r="Z807" s="159"/>
    </row>
    <row r="808">
      <c r="A808" s="159"/>
      <c r="B808" s="159"/>
      <c r="C808" s="159"/>
      <c r="D808" s="159"/>
      <c r="E808" s="159"/>
      <c r="F808" s="159"/>
      <c r="G808" s="159"/>
      <c r="H808" s="159"/>
      <c r="I808" s="159"/>
      <c r="J808" s="159"/>
      <c r="K808" s="159"/>
      <c r="L808" s="159"/>
      <c r="M808" s="159"/>
      <c r="N808" s="159"/>
      <c r="O808" s="159"/>
      <c r="P808" s="159"/>
      <c r="Q808" s="159"/>
      <c r="R808" s="159"/>
      <c r="S808" s="159"/>
      <c r="T808" s="159"/>
      <c r="U808" s="159"/>
      <c r="V808" s="159"/>
      <c r="W808" s="159"/>
      <c r="X808" s="159"/>
      <c r="Y808" s="159"/>
      <c r="Z808" s="159"/>
    </row>
    <row r="809">
      <c r="A809" s="159"/>
      <c r="B809" s="159"/>
      <c r="C809" s="159"/>
      <c r="D809" s="159"/>
      <c r="E809" s="159"/>
      <c r="F809" s="159"/>
      <c r="G809" s="159"/>
      <c r="H809" s="159"/>
      <c r="I809" s="159"/>
      <c r="J809" s="159"/>
      <c r="K809" s="159"/>
      <c r="L809" s="159"/>
      <c r="M809" s="159"/>
      <c r="N809" s="159"/>
      <c r="O809" s="159"/>
      <c r="P809" s="159"/>
      <c r="Q809" s="159"/>
      <c r="R809" s="159"/>
      <c r="S809" s="159"/>
      <c r="T809" s="159"/>
      <c r="U809" s="159"/>
      <c r="V809" s="159"/>
      <c r="W809" s="159"/>
      <c r="X809" s="159"/>
      <c r="Y809" s="159"/>
      <c r="Z809" s="159"/>
    </row>
    <row r="810">
      <c r="A810" s="159"/>
      <c r="B810" s="159"/>
      <c r="C810" s="159"/>
      <c r="D810" s="159"/>
      <c r="E810" s="159"/>
      <c r="F810" s="159"/>
      <c r="G810" s="159"/>
      <c r="H810" s="159"/>
      <c r="I810" s="159"/>
      <c r="J810" s="159"/>
      <c r="K810" s="159"/>
      <c r="L810" s="159"/>
      <c r="M810" s="159"/>
      <c r="N810" s="159"/>
      <c r="O810" s="159"/>
      <c r="P810" s="159"/>
      <c r="Q810" s="159"/>
      <c r="R810" s="159"/>
      <c r="S810" s="159"/>
      <c r="T810" s="159"/>
      <c r="U810" s="159"/>
      <c r="V810" s="159"/>
      <c r="W810" s="159"/>
      <c r="X810" s="159"/>
      <c r="Y810" s="159"/>
      <c r="Z810" s="159"/>
    </row>
    <row r="811">
      <c r="A811" s="159"/>
      <c r="B811" s="159"/>
      <c r="C811" s="159"/>
      <c r="D811" s="159"/>
      <c r="E811" s="159"/>
      <c r="F811" s="159"/>
      <c r="G811" s="159"/>
      <c r="H811" s="159"/>
      <c r="I811" s="159"/>
      <c r="J811" s="159"/>
      <c r="K811" s="159"/>
      <c r="L811" s="159"/>
      <c r="M811" s="159"/>
      <c r="N811" s="159"/>
      <c r="O811" s="159"/>
      <c r="P811" s="159"/>
      <c r="Q811" s="159"/>
      <c r="R811" s="159"/>
      <c r="S811" s="159"/>
      <c r="T811" s="159"/>
      <c r="U811" s="159"/>
      <c r="V811" s="159"/>
      <c r="W811" s="159"/>
      <c r="X811" s="159"/>
      <c r="Y811" s="159"/>
      <c r="Z811" s="159"/>
    </row>
    <row r="812">
      <c r="A812" s="159"/>
      <c r="B812" s="159"/>
      <c r="C812" s="159"/>
      <c r="D812" s="159"/>
      <c r="E812" s="159"/>
      <c r="F812" s="159"/>
      <c r="G812" s="159"/>
      <c r="H812" s="159"/>
      <c r="I812" s="159"/>
      <c r="J812" s="159"/>
      <c r="K812" s="159"/>
      <c r="L812" s="159"/>
      <c r="M812" s="159"/>
      <c r="N812" s="159"/>
      <c r="O812" s="159"/>
      <c r="P812" s="159"/>
      <c r="Q812" s="159"/>
      <c r="R812" s="159"/>
      <c r="S812" s="159"/>
      <c r="T812" s="159"/>
      <c r="U812" s="159"/>
      <c r="V812" s="159"/>
      <c r="W812" s="159"/>
      <c r="X812" s="159"/>
      <c r="Y812" s="159"/>
      <c r="Z812" s="159"/>
    </row>
    <row r="813">
      <c r="A813" s="159"/>
      <c r="B813" s="159"/>
      <c r="C813" s="159"/>
      <c r="D813" s="159"/>
      <c r="E813" s="159"/>
      <c r="F813" s="159"/>
      <c r="G813" s="159"/>
      <c r="H813" s="159"/>
      <c r="I813" s="159"/>
      <c r="J813" s="159"/>
      <c r="K813" s="159"/>
      <c r="L813" s="159"/>
      <c r="M813" s="159"/>
      <c r="N813" s="159"/>
      <c r="O813" s="159"/>
      <c r="P813" s="159"/>
      <c r="Q813" s="159"/>
      <c r="R813" s="159"/>
      <c r="S813" s="159"/>
      <c r="T813" s="159"/>
      <c r="U813" s="159"/>
      <c r="V813" s="159"/>
      <c r="W813" s="159"/>
      <c r="X813" s="159"/>
      <c r="Y813" s="159"/>
      <c r="Z813" s="159"/>
    </row>
    <row r="814">
      <c r="A814" s="159"/>
      <c r="B814" s="159"/>
      <c r="C814" s="159"/>
      <c r="D814" s="159"/>
      <c r="E814" s="159"/>
      <c r="F814" s="159"/>
      <c r="G814" s="159"/>
      <c r="H814" s="159"/>
      <c r="I814" s="159"/>
      <c r="J814" s="159"/>
      <c r="K814" s="159"/>
      <c r="L814" s="159"/>
      <c r="M814" s="159"/>
      <c r="N814" s="159"/>
      <c r="O814" s="159"/>
      <c r="P814" s="159"/>
      <c r="Q814" s="159"/>
      <c r="R814" s="159"/>
      <c r="S814" s="159"/>
      <c r="T814" s="159"/>
      <c r="U814" s="159"/>
      <c r="V814" s="159"/>
      <c r="W814" s="159"/>
      <c r="X814" s="159"/>
      <c r="Y814" s="159"/>
      <c r="Z814" s="159"/>
    </row>
    <row r="815">
      <c r="A815" s="159"/>
      <c r="B815" s="159"/>
      <c r="C815" s="159"/>
      <c r="D815" s="159"/>
      <c r="E815" s="159"/>
      <c r="F815" s="159"/>
      <c r="G815" s="159"/>
      <c r="H815" s="159"/>
      <c r="I815" s="159"/>
      <c r="J815" s="159"/>
      <c r="K815" s="159"/>
      <c r="L815" s="159"/>
      <c r="M815" s="159"/>
      <c r="N815" s="159"/>
      <c r="O815" s="159"/>
      <c r="P815" s="159"/>
      <c r="Q815" s="159"/>
      <c r="R815" s="159"/>
      <c r="S815" s="159"/>
      <c r="T815" s="159"/>
      <c r="U815" s="159"/>
      <c r="V815" s="159"/>
      <c r="W815" s="159"/>
      <c r="X815" s="159"/>
      <c r="Y815" s="159"/>
      <c r="Z815" s="159"/>
    </row>
    <row r="816">
      <c r="A816" s="159"/>
      <c r="B816" s="159"/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</row>
    <row r="817">
      <c r="A817" s="159"/>
      <c r="B817" s="159"/>
      <c r="C817" s="159"/>
      <c r="D817" s="159"/>
      <c r="E817" s="159"/>
      <c r="F817" s="159"/>
      <c r="G817" s="159"/>
      <c r="H817" s="159"/>
      <c r="I817" s="159"/>
      <c r="J817" s="159"/>
      <c r="K817" s="159"/>
      <c r="L817" s="159"/>
      <c r="M817" s="159"/>
      <c r="N817" s="159"/>
      <c r="O817" s="159"/>
      <c r="P817" s="159"/>
      <c r="Q817" s="159"/>
      <c r="R817" s="159"/>
      <c r="S817" s="159"/>
      <c r="T817" s="159"/>
      <c r="U817" s="159"/>
      <c r="V817" s="159"/>
      <c r="W817" s="159"/>
      <c r="X817" s="159"/>
      <c r="Y817" s="159"/>
      <c r="Z817" s="159"/>
    </row>
    <row r="818">
      <c r="A818" s="159"/>
      <c r="B818" s="159"/>
      <c r="C818" s="159"/>
      <c r="D818" s="159"/>
      <c r="E818" s="159"/>
      <c r="F818" s="159"/>
      <c r="G818" s="159"/>
      <c r="H818" s="159"/>
      <c r="I818" s="159"/>
      <c r="J818" s="159"/>
      <c r="K818" s="159"/>
      <c r="L818" s="159"/>
      <c r="M818" s="159"/>
      <c r="N818" s="159"/>
      <c r="O818" s="159"/>
      <c r="P818" s="159"/>
      <c r="Q818" s="159"/>
      <c r="R818" s="159"/>
      <c r="S818" s="159"/>
      <c r="T818" s="159"/>
      <c r="U818" s="159"/>
      <c r="V818" s="159"/>
      <c r="W818" s="159"/>
      <c r="X818" s="159"/>
      <c r="Y818" s="159"/>
      <c r="Z818" s="159"/>
    </row>
    <row r="819">
      <c r="A819" s="159"/>
      <c r="B819" s="159"/>
      <c r="C819" s="159"/>
      <c r="D819" s="159"/>
      <c r="E819" s="159"/>
      <c r="F819" s="159"/>
      <c r="G819" s="159"/>
      <c r="H819" s="159"/>
      <c r="I819" s="159"/>
      <c r="J819" s="159"/>
      <c r="K819" s="159"/>
      <c r="L819" s="159"/>
      <c r="M819" s="159"/>
      <c r="N819" s="159"/>
      <c r="O819" s="159"/>
      <c r="P819" s="159"/>
      <c r="Q819" s="159"/>
      <c r="R819" s="159"/>
      <c r="S819" s="159"/>
      <c r="T819" s="159"/>
      <c r="U819" s="159"/>
      <c r="V819" s="159"/>
      <c r="W819" s="159"/>
      <c r="X819" s="159"/>
      <c r="Y819" s="159"/>
      <c r="Z819" s="159"/>
    </row>
    <row r="820">
      <c r="A820" s="159"/>
      <c r="B820" s="159"/>
      <c r="C820" s="159"/>
      <c r="D820" s="159"/>
      <c r="E820" s="159"/>
      <c r="F820" s="159"/>
      <c r="G820" s="159"/>
      <c r="H820" s="159"/>
      <c r="I820" s="159"/>
      <c r="J820" s="159"/>
      <c r="K820" s="159"/>
      <c r="L820" s="159"/>
      <c r="M820" s="159"/>
      <c r="N820" s="159"/>
      <c r="O820" s="159"/>
      <c r="P820" s="159"/>
      <c r="Q820" s="159"/>
      <c r="R820" s="159"/>
      <c r="S820" s="159"/>
      <c r="T820" s="159"/>
      <c r="U820" s="159"/>
      <c r="V820" s="159"/>
      <c r="W820" s="159"/>
      <c r="X820" s="159"/>
      <c r="Y820" s="159"/>
      <c r="Z820" s="159"/>
    </row>
    <row r="821">
      <c r="A821" s="159"/>
      <c r="B821" s="159"/>
      <c r="C821" s="159"/>
      <c r="D821" s="159"/>
      <c r="E821" s="159"/>
      <c r="F821" s="159"/>
      <c r="G821" s="159"/>
      <c r="H821" s="159"/>
      <c r="I821" s="159"/>
      <c r="J821" s="159"/>
      <c r="K821" s="159"/>
      <c r="L821" s="159"/>
      <c r="M821" s="159"/>
      <c r="N821" s="159"/>
      <c r="O821" s="159"/>
      <c r="P821" s="159"/>
      <c r="Q821" s="159"/>
      <c r="R821" s="159"/>
      <c r="S821" s="159"/>
      <c r="T821" s="159"/>
      <c r="U821" s="159"/>
      <c r="V821" s="159"/>
      <c r="W821" s="159"/>
      <c r="X821" s="159"/>
      <c r="Y821" s="159"/>
      <c r="Z821" s="159"/>
    </row>
    <row r="822">
      <c r="A822" s="159"/>
      <c r="B822" s="159"/>
      <c r="C822" s="159"/>
      <c r="D822" s="159"/>
      <c r="E822" s="159"/>
      <c r="F822" s="159"/>
      <c r="G822" s="159"/>
      <c r="H822" s="159"/>
      <c r="I822" s="159"/>
      <c r="J822" s="159"/>
      <c r="K822" s="159"/>
      <c r="L822" s="159"/>
      <c r="M822" s="159"/>
      <c r="N822" s="159"/>
      <c r="O822" s="159"/>
      <c r="P822" s="159"/>
      <c r="Q822" s="159"/>
      <c r="R822" s="159"/>
      <c r="S822" s="159"/>
      <c r="T822" s="159"/>
      <c r="U822" s="159"/>
      <c r="V822" s="159"/>
      <c r="W822" s="159"/>
      <c r="X822" s="159"/>
      <c r="Y822" s="159"/>
      <c r="Z822" s="159"/>
    </row>
    <row r="823">
      <c r="A823" s="159"/>
      <c r="B823" s="159"/>
      <c r="C823" s="159"/>
      <c r="D823" s="159"/>
      <c r="E823" s="159"/>
      <c r="F823" s="159"/>
      <c r="G823" s="159"/>
      <c r="H823" s="159"/>
      <c r="I823" s="159"/>
      <c r="J823" s="159"/>
      <c r="K823" s="159"/>
      <c r="L823" s="159"/>
      <c r="M823" s="159"/>
      <c r="N823" s="159"/>
      <c r="O823" s="159"/>
      <c r="P823" s="159"/>
      <c r="Q823" s="159"/>
      <c r="R823" s="159"/>
      <c r="S823" s="159"/>
      <c r="T823" s="159"/>
      <c r="U823" s="159"/>
      <c r="V823" s="159"/>
      <c r="W823" s="159"/>
      <c r="X823" s="159"/>
      <c r="Y823" s="159"/>
      <c r="Z823" s="159"/>
    </row>
    <row r="824">
      <c r="A824" s="159"/>
      <c r="B824" s="159"/>
      <c r="C824" s="159"/>
      <c r="D824" s="159"/>
      <c r="E824" s="159"/>
      <c r="F824" s="159"/>
      <c r="G824" s="159"/>
      <c r="H824" s="159"/>
      <c r="I824" s="159"/>
      <c r="J824" s="159"/>
      <c r="K824" s="159"/>
      <c r="L824" s="159"/>
      <c r="M824" s="159"/>
      <c r="N824" s="159"/>
      <c r="O824" s="159"/>
      <c r="P824" s="159"/>
      <c r="Q824" s="159"/>
      <c r="R824" s="159"/>
      <c r="S824" s="159"/>
      <c r="T824" s="159"/>
      <c r="U824" s="159"/>
      <c r="V824" s="159"/>
      <c r="W824" s="159"/>
      <c r="X824" s="159"/>
      <c r="Y824" s="159"/>
      <c r="Z824" s="159"/>
    </row>
    <row r="825">
      <c r="A825" s="159"/>
      <c r="B825" s="159"/>
      <c r="C825" s="159"/>
      <c r="D825" s="159"/>
      <c r="E825" s="159"/>
      <c r="F825" s="159"/>
      <c r="G825" s="159"/>
      <c r="H825" s="159"/>
      <c r="I825" s="159"/>
      <c r="J825" s="159"/>
      <c r="K825" s="159"/>
      <c r="L825" s="159"/>
      <c r="M825" s="159"/>
      <c r="N825" s="159"/>
      <c r="O825" s="159"/>
      <c r="P825" s="159"/>
      <c r="Q825" s="159"/>
      <c r="R825" s="159"/>
      <c r="S825" s="159"/>
      <c r="T825" s="159"/>
      <c r="U825" s="159"/>
      <c r="V825" s="159"/>
      <c r="W825" s="159"/>
      <c r="X825" s="159"/>
      <c r="Y825" s="159"/>
      <c r="Z825" s="159"/>
    </row>
    <row r="826">
      <c r="A826" s="159"/>
      <c r="B826" s="159"/>
      <c r="C826" s="159"/>
      <c r="D826" s="159"/>
      <c r="E826" s="159"/>
      <c r="F826" s="159"/>
      <c r="G826" s="159"/>
      <c r="H826" s="159"/>
      <c r="I826" s="159"/>
      <c r="J826" s="159"/>
      <c r="K826" s="159"/>
      <c r="L826" s="159"/>
      <c r="M826" s="159"/>
      <c r="N826" s="159"/>
      <c r="O826" s="159"/>
      <c r="P826" s="159"/>
      <c r="Q826" s="159"/>
      <c r="R826" s="159"/>
      <c r="S826" s="159"/>
      <c r="T826" s="159"/>
      <c r="U826" s="159"/>
      <c r="V826" s="159"/>
      <c r="W826" s="159"/>
      <c r="X826" s="159"/>
      <c r="Y826" s="159"/>
      <c r="Z826" s="159"/>
    </row>
    <row r="827">
      <c r="A827" s="159"/>
      <c r="B827" s="159"/>
      <c r="C827" s="159"/>
      <c r="D827" s="159"/>
      <c r="E827" s="159"/>
      <c r="F827" s="159"/>
      <c r="G827" s="159"/>
      <c r="H827" s="159"/>
      <c r="I827" s="159"/>
      <c r="J827" s="159"/>
      <c r="K827" s="159"/>
      <c r="L827" s="159"/>
      <c r="M827" s="159"/>
      <c r="N827" s="159"/>
      <c r="O827" s="159"/>
      <c r="P827" s="159"/>
      <c r="Q827" s="159"/>
      <c r="R827" s="159"/>
      <c r="S827" s="159"/>
      <c r="T827" s="159"/>
      <c r="U827" s="159"/>
      <c r="V827" s="159"/>
      <c r="W827" s="159"/>
      <c r="X827" s="159"/>
      <c r="Y827" s="159"/>
      <c r="Z827" s="159"/>
    </row>
    <row r="828">
      <c r="A828" s="159"/>
      <c r="B828" s="159"/>
      <c r="C828" s="159"/>
      <c r="D828" s="159"/>
      <c r="E828" s="159"/>
      <c r="F828" s="159"/>
      <c r="G828" s="159"/>
      <c r="H828" s="159"/>
      <c r="I828" s="159"/>
      <c r="J828" s="159"/>
      <c r="K828" s="159"/>
      <c r="L828" s="159"/>
      <c r="M828" s="159"/>
      <c r="N828" s="159"/>
      <c r="O828" s="159"/>
      <c r="P828" s="159"/>
      <c r="Q828" s="159"/>
      <c r="R828" s="159"/>
      <c r="S828" s="159"/>
      <c r="T828" s="159"/>
      <c r="U828" s="159"/>
      <c r="V828" s="159"/>
      <c r="W828" s="159"/>
      <c r="X828" s="159"/>
      <c r="Y828" s="159"/>
      <c r="Z828" s="159"/>
    </row>
    <row r="829">
      <c r="A829" s="159"/>
      <c r="B829" s="159"/>
      <c r="C829" s="159"/>
      <c r="D829" s="159"/>
      <c r="E829" s="159"/>
      <c r="F829" s="159"/>
      <c r="G829" s="159"/>
      <c r="H829" s="159"/>
      <c r="I829" s="159"/>
      <c r="J829" s="159"/>
      <c r="K829" s="159"/>
      <c r="L829" s="159"/>
      <c r="M829" s="159"/>
      <c r="N829" s="159"/>
      <c r="O829" s="159"/>
      <c r="P829" s="159"/>
      <c r="Q829" s="159"/>
      <c r="R829" s="159"/>
      <c r="S829" s="159"/>
      <c r="T829" s="159"/>
      <c r="U829" s="159"/>
      <c r="V829" s="159"/>
      <c r="W829" s="159"/>
      <c r="X829" s="159"/>
      <c r="Y829" s="159"/>
      <c r="Z829" s="159"/>
    </row>
    <row r="830">
      <c r="A830" s="159"/>
      <c r="B830" s="159"/>
      <c r="C830" s="159"/>
      <c r="D830" s="159"/>
      <c r="E830" s="159"/>
      <c r="F830" s="159"/>
      <c r="G830" s="159"/>
      <c r="H830" s="159"/>
      <c r="I830" s="159"/>
      <c r="J830" s="159"/>
      <c r="K830" s="159"/>
      <c r="L830" s="159"/>
      <c r="M830" s="159"/>
      <c r="N830" s="159"/>
      <c r="O830" s="159"/>
      <c r="P830" s="159"/>
      <c r="Q830" s="159"/>
      <c r="R830" s="159"/>
      <c r="S830" s="159"/>
      <c r="T830" s="159"/>
      <c r="U830" s="159"/>
      <c r="V830" s="159"/>
      <c r="W830" s="159"/>
      <c r="X830" s="159"/>
      <c r="Y830" s="159"/>
      <c r="Z830" s="159"/>
    </row>
    <row r="831">
      <c r="A831" s="159"/>
      <c r="B831" s="159"/>
      <c r="C831" s="159"/>
      <c r="D831" s="159"/>
      <c r="E831" s="159"/>
      <c r="F831" s="159"/>
      <c r="G831" s="159"/>
      <c r="H831" s="159"/>
      <c r="I831" s="159"/>
      <c r="J831" s="159"/>
      <c r="K831" s="159"/>
      <c r="L831" s="159"/>
      <c r="M831" s="159"/>
      <c r="N831" s="159"/>
      <c r="O831" s="159"/>
      <c r="P831" s="159"/>
      <c r="Q831" s="159"/>
      <c r="R831" s="159"/>
      <c r="S831" s="159"/>
      <c r="T831" s="159"/>
      <c r="U831" s="159"/>
      <c r="V831" s="159"/>
      <c r="W831" s="159"/>
      <c r="X831" s="159"/>
      <c r="Y831" s="159"/>
      <c r="Z831" s="159"/>
    </row>
    <row r="832">
      <c r="A832" s="159"/>
      <c r="B832" s="159"/>
      <c r="C832" s="159"/>
      <c r="D832" s="159"/>
      <c r="E832" s="159"/>
      <c r="F832" s="159"/>
      <c r="G832" s="159"/>
      <c r="H832" s="159"/>
      <c r="I832" s="159"/>
      <c r="J832" s="159"/>
      <c r="K832" s="159"/>
      <c r="L832" s="159"/>
      <c r="M832" s="159"/>
      <c r="N832" s="159"/>
      <c r="O832" s="159"/>
      <c r="P832" s="159"/>
      <c r="Q832" s="159"/>
      <c r="R832" s="159"/>
      <c r="S832" s="159"/>
      <c r="T832" s="159"/>
      <c r="U832" s="159"/>
      <c r="V832" s="159"/>
      <c r="W832" s="159"/>
      <c r="X832" s="159"/>
      <c r="Y832" s="159"/>
      <c r="Z832" s="159"/>
    </row>
    <row r="833">
      <c r="A833" s="159"/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159"/>
      <c r="P833" s="159"/>
      <c r="Q833" s="159"/>
      <c r="R833" s="159"/>
      <c r="S833" s="159"/>
      <c r="T833" s="159"/>
      <c r="U833" s="159"/>
      <c r="V833" s="159"/>
      <c r="W833" s="159"/>
      <c r="X833" s="159"/>
      <c r="Y833" s="159"/>
      <c r="Z833" s="159"/>
    </row>
    <row r="834">
      <c r="A834" s="159"/>
      <c r="B834" s="159"/>
      <c r="C834" s="159"/>
      <c r="D834" s="159"/>
      <c r="E834" s="159"/>
      <c r="F834" s="159"/>
      <c r="G834" s="159"/>
      <c r="H834" s="159"/>
      <c r="I834" s="159"/>
      <c r="J834" s="159"/>
      <c r="K834" s="159"/>
      <c r="L834" s="159"/>
      <c r="M834" s="159"/>
      <c r="N834" s="159"/>
      <c r="O834" s="159"/>
      <c r="P834" s="159"/>
      <c r="Q834" s="159"/>
      <c r="R834" s="159"/>
      <c r="S834" s="159"/>
      <c r="T834" s="159"/>
      <c r="U834" s="159"/>
      <c r="V834" s="159"/>
      <c r="W834" s="159"/>
      <c r="X834" s="159"/>
      <c r="Y834" s="159"/>
      <c r="Z834" s="159"/>
    </row>
    <row r="835">
      <c r="A835" s="159"/>
      <c r="B835" s="159"/>
      <c r="C835" s="159"/>
      <c r="D835" s="159"/>
      <c r="E835" s="159"/>
      <c r="F835" s="159"/>
      <c r="G835" s="159"/>
      <c r="H835" s="159"/>
      <c r="I835" s="159"/>
      <c r="J835" s="159"/>
      <c r="K835" s="159"/>
      <c r="L835" s="159"/>
      <c r="M835" s="159"/>
      <c r="N835" s="159"/>
      <c r="O835" s="159"/>
      <c r="P835" s="159"/>
      <c r="Q835" s="159"/>
      <c r="R835" s="159"/>
      <c r="S835" s="159"/>
      <c r="T835" s="159"/>
      <c r="U835" s="159"/>
      <c r="V835" s="159"/>
      <c r="W835" s="159"/>
      <c r="X835" s="159"/>
      <c r="Y835" s="159"/>
      <c r="Z835" s="159"/>
    </row>
    <row r="836">
      <c r="A836" s="159"/>
      <c r="B836" s="159"/>
      <c r="C836" s="159"/>
      <c r="D836" s="159"/>
      <c r="E836" s="159"/>
      <c r="F836" s="159"/>
      <c r="G836" s="159"/>
      <c r="H836" s="159"/>
      <c r="I836" s="159"/>
      <c r="J836" s="159"/>
      <c r="K836" s="159"/>
      <c r="L836" s="159"/>
      <c r="M836" s="159"/>
      <c r="N836" s="159"/>
      <c r="O836" s="159"/>
      <c r="P836" s="159"/>
      <c r="Q836" s="159"/>
      <c r="R836" s="159"/>
      <c r="S836" s="159"/>
      <c r="T836" s="159"/>
      <c r="U836" s="159"/>
      <c r="V836" s="159"/>
      <c r="W836" s="159"/>
      <c r="X836" s="159"/>
      <c r="Y836" s="159"/>
      <c r="Z836" s="159"/>
    </row>
    <row r="837">
      <c r="A837" s="159"/>
      <c r="B837" s="159"/>
      <c r="C837" s="159"/>
      <c r="D837" s="159"/>
      <c r="E837" s="159"/>
      <c r="F837" s="159"/>
      <c r="G837" s="159"/>
      <c r="H837" s="159"/>
      <c r="I837" s="159"/>
      <c r="J837" s="159"/>
      <c r="K837" s="159"/>
      <c r="L837" s="159"/>
      <c r="M837" s="159"/>
      <c r="N837" s="159"/>
      <c r="O837" s="159"/>
      <c r="P837" s="159"/>
      <c r="Q837" s="159"/>
      <c r="R837" s="159"/>
      <c r="S837" s="159"/>
      <c r="T837" s="159"/>
      <c r="U837" s="159"/>
      <c r="V837" s="159"/>
      <c r="W837" s="159"/>
      <c r="X837" s="159"/>
      <c r="Y837" s="159"/>
      <c r="Z837" s="159"/>
    </row>
    <row r="838">
      <c r="A838" s="159"/>
      <c r="B838" s="159"/>
      <c r="C838" s="159"/>
      <c r="D838" s="159"/>
      <c r="E838" s="159"/>
      <c r="F838" s="159"/>
      <c r="G838" s="159"/>
      <c r="H838" s="159"/>
      <c r="I838" s="159"/>
      <c r="J838" s="159"/>
      <c r="K838" s="159"/>
      <c r="L838" s="159"/>
      <c r="M838" s="159"/>
      <c r="N838" s="159"/>
      <c r="O838" s="159"/>
      <c r="P838" s="159"/>
      <c r="Q838" s="159"/>
      <c r="R838" s="159"/>
      <c r="S838" s="159"/>
      <c r="T838" s="159"/>
      <c r="U838" s="159"/>
      <c r="V838" s="159"/>
      <c r="W838" s="159"/>
      <c r="X838" s="159"/>
      <c r="Y838" s="159"/>
      <c r="Z838" s="159"/>
    </row>
    <row r="839">
      <c r="A839" s="159"/>
      <c r="B839" s="159"/>
      <c r="C839" s="159"/>
      <c r="D839" s="159"/>
      <c r="E839" s="159"/>
      <c r="F839" s="159"/>
      <c r="G839" s="159"/>
      <c r="H839" s="159"/>
      <c r="I839" s="159"/>
      <c r="J839" s="159"/>
      <c r="K839" s="159"/>
      <c r="L839" s="159"/>
      <c r="M839" s="159"/>
      <c r="N839" s="159"/>
      <c r="O839" s="159"/>
      <c r="P839" s="159"/>
      <c r="Q839" s="159"/>
      <c r="R839" s="159"/>
      <c r="S839" s="159"/>
      <c r="T839" s="159"/>
      <c r="U839" s="159"/>
      <c r="V839" s="159"/>
      <c r="W839" s="159"/>
      <c r="X839" s="159"/>
      <c r="Y839" s="159"/>
      <c r="Z839" s="159"/>
    </row>
    <row r="840">
      <c r="A840" s="159"/>
      <c r="B840" s="159"/>
      <c r="C840" s="159"/>
      <c r="D840" s="159"/>
      <c r="E840" s="159"/>
      <c r="F840" s="159"/>
      <c r="G840" s="159"/>
      <c r="H840" s="159"/>
      <c r="I840" s="159"/>
      <c r="J840" s="159"/>
      <c r="K840" s="159"/>
      <c r="L840" s="159"/>
      <c r="M840" s="159"/>
      <c r="N840" s="159"/>
      <c r="O840" s="159"/>
      <c r="P840" s="159"/>
      <c r="Q840" s="159"/>
      <c r="R840" s="159"/>
      <c r="S840" s="159"/>
      <c r="T840" s="159"/>
      <c r="U840" s="159"/>
      <c r="V840" s="159"/>
      <c r="W840" s="159"/>
      <c r="X840" s="159"/>
      <c r="Y840" s="159"/>
      <c r="Z840" s="159"/>
    </row>
    <row r="841">
      <c r="A841" s="159"/>
      <c r="B841" s="159"/>
      <c r="C841" s="159"/>
      <c r="D841" s="159"/>
      <c r="E841" s="159"/>
      <c r="F841" s="159"/>
      <c r="G841" s="159"/>
      <c r="H841" s="159"/>
      <c r="I841" s="159"/>
      <c r="J841" s="159"/>
      <c r="K841" s="159"/>
      <c r="L841" s="159"/>
      <c r="M841" s="159"/>
      <c r="N841" s="159"/>
      <c r="O841" s="159"/>
      <c r="P841" s="159"/>
      <c r="Q841" s="159"/>
      <c r="R841" s="159"/>
      <c r="S841" s="159"/>
      <c r="T841" s="159"/>
      <c r="U841" s="159"/>
      <c r="V841" s="159"/>
      <c r="W841" s="159"/>
      <c r="X841" s="159"/>
      <c r="Y841" s="159"/>
      <c r="Z841" s="159"/>
    </row>
    <row r="842">
      <c r="A842" s="159"/>
      <c r="B842" s="159"/>
      <c r="C842" s="159"/>
      <c r="D842" s="159"/>
      <c r="E842" s="159"/>
      <c r="F842" s="159"/>
      <c r="G842" s="159"/>
      <c r="H842" s="159"/>
      <c r="I842" s="159"/>
      <c r="J842" s="159"/>
      <c r="K842" s="159"/>
      <c r="L842" s="159"/>
      <c r="M842" s="159"/>
      <c r="N842" s="159"/>
      <c r="O842" s="159"/>
      <c r="P842" s="159"/>
      <c r="Q842" s="159"/>
      <c r="R842" s="159"/>
      <c r="S842" s="159"/>
      <c r="T842" s="159"/>
      <c r="U842" s="159"/>
      <c r="V842" s="159"/>
      <c r="W842" s="159"/>
      <c r="X842" s="159"/>
      <c r="Y842" s="159"/>
      <c r="Z842" s="159"/>
    </row>
    <row r="843">
      <c r="A843" s="159"/>
      <c r="B843" s="159"/>
      <c r="C843" s="159"/>
      <c r="D843" s="159"/>
      <c r="E843" s="159"/>
      <c r="F843" s="159"/>
      <c r="G843" s="159"/>
      <c r="H843" s="159"/>
      <c r="I843" s="159"/>
      <c r="J843" s="159"/>
      <c r="K843" s="159"/>
      <c r="L843" s="159"/>
      <c r="M843" s="159"/>
      <c r="N843" s="159"/>
      <c r="O843" s="159"/>
      <c r="P843" s="159"/>
      <c r="Q843" s="159"/>
      <c r="R843" s="159"/>
      <c r="S843" s="159"/>
      <c r="T843" s="159"/>
      <c r="U843" s="159"/>
      <c r="V843" s="159"/>
      <c r="W843" s="159"/>
      <c r="X843" s="159"/>
      <c r="Y843" s="159"/>
      <c r="Z843" s="159"/>
    </row>
    <row r="844">
      <c r="A844" s="159"/>
      <c r="B844" s="159"/>
      <c r="C844" s="159"/>
      <c r="D844" s="159"/>
      <c r="E844" s="159"/>
      <c r="F844" s="159"/>
      <c r="G844" s="159"/>
      <c r="H844" s="159"/>
      <c r="I844" s="159"/>
      <c r="J844" s="159"/>
      <c r="K844" s="159"/>
      <c r="L844" s="159"/>
      <c r="M844" s="159"/>
      <c r="N844" s="159"/>
      <c r="O844" s="159"/>
      <c r="P844" s="159"/>
      <c r="Q844" s="159"/>
      <c r="R844" s="159"/>
      <c r="S844" s="159"/>
      <c r="T844" s="159"/>
      <c r="U844" s="159"/>
      <c r="V844" s="159"/>
      <c r="W844" s="159"/>
      <c r="X844" s="159"/>
      <c r="Y844" s="159"/>
      <c r="Z844" s="159"/>
    </row>
    <row r="845">
      <c r="A845" s="159"/>
      <c r="B845" s="159"/>
      <c r="C845" s="159"/>
      <c r="D845" s="159"/>
      <c r="E845" s="159"/>
      <c r="F845" s="159"/>
      <c r="G845" s="159"/>
      <c r="H845" s="159"/>
      <c r="I845" s="159"/>
      <c r="J845" s="159"/>
      <c r="K845" s="159"/>
      <c r="L845" s="159"/>
      <c r="M845" s="159"/>
      <c r="N845" s="159"/>
      <c r="O845" s="159"/>
      <c r="P845" s="159"/>
      <c r="Q845" s="159"/>
      <c r="R845" s="159"/>
      <c r="S845" s="159"/>
      <c r="T845" s="159"/>
      <c r="U845" s="159"/>
      <c r="V845" s="159"/>
      <c r="W845" s="159"/>
      <c r="X845" s="159"/>
      <c r="Y845" s="159"/>
      <c r="Z845" s="159"/>
    </row>
    <row r="846">
      <c r="A846" s="159"/>
      <c r="B846" s="159"/>
      <c r="C846" s="159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159"/>
      <c r="P846" s="159"/>
      <c r="Q846" s="159"/>
      <c r="R846" s="159"/>
      <c r="S846" s="159"/>
      <c r="T846" s="159"/>
      <c r="U846" s="159"/>
      <c r="V846" s="159"/>
      <c r="W846" s="159"/>
      <c r="X846" s="159"/>
      <c r="Y846" s="159"/>
      <c r="Z846" s="159"/>
    </row>
    <row r="847">
      <c r="A847" s="159"/>
      <c r="B847" s="159"/>
      <c r="C847" s="159"/>
      <c r="D847" s="159"/>
      <c r="E847" s="159"/>
      <c r="F847" s="159"/>
      <c r="G847" s="159"/>
      <c r="H847" s="159"/>
      <c r="I847" s="159"/>
      <c r="J847" s="159"/>
      <c r="K847" s="159"/>
      <c r="L847" s="159"/>
      <c r="M847" s="159"/>
      <c r="N847" s="159"/>
      <c r="O847" s="159"/>
      <c r="P847" s="159"/>
      <c r="Q847" s="159"/>
      <c r="R847" s="159"/>
      <c r="S847" s="159"/>
      <c r="T847" s="159"/>
      <c r="U847" s="159"/>
      <c r="V847" s="159"/>
      <c r="W847" s="159"/>
      <c r="X847" s="159"/>
      <c r="Y847" s="159"/>
      <c r="Z847" s="159"/>
    </row>
    <row r="848">
      <c r="A848" s="159"/>
      <c r="B848" s="159"/>
      <c r="C848" s="159"/>
      <c r="D848" s="159"/>
      <c r="E848" s="159"/>
      <c r="F848" s="159"/>
      <c r="G848" s="159"/>
      <c r="H848" s="159"/>
      <c r="I848" s="159"/>
      <c r="J848" s="159"/>
      <c r="K848" s="159"/>
      <c r="L848" s="159"/>
      <c r="M848" s="159"/>
      <c r="N848" s="159"/>
      <c r="O848" s="159"/>
      <c r="P848" s="159"/>
      <c r="Q848" s="159"/>
      <c r="R848" s="159"/>
      <c r="S848" s="159"/>
      <c r="T848" s="159"/>
      <c r="U848" s="159"/>
      <c r="V848" s="159"/>
      <c r="W848" s="159"/>
      <c r="X848" s="159"/>
      <c r="Y848" s="159"/>
      <c r="Z848" s="159"/>
    </row>
    <row r="849">
      <c r="A849" s="159"/>
      <c r="B849" s="159"/>
      <c r="C849" s="159"/>
      <c r="D849" s="159"/>
      <c r="E849" s="159"/>
      <c r="F849" s="159"/>
      <c r="G849" s="159"/>
      <c r="H849" s="159"/>
      <c r="I849" s="159"/>
      <c r="J849" s="159"/>
      <c r="K849" s="159"/>
      <c r="L849" s="159"/>
      <c r="M849" s="159"/>
      <c r="N849" s="159"/>
      <c r="O849" s="159"/>
      <c r="P849" s="159"/>
      <c r="Q849" s="159"/>
      <c r="R849" s="159"/>
      <c r="S849" s="159"/>
      <c r="T849" s="159"/>
      <c r="U849" s="159"/>
      <c r="V849" s="159"/>
      <c r="W849" s="159"/>
      <c r="X849" s="159"/>
      <c r="Y849" s="159"/>
      <c r="Z849" s="159"/>
    </row>
    <row r="850">
      <c r="A850" s="159"/>
      <c r="B850" s="159"/>
      <c r="C850" s="159"/>
      <c r="D850" s="159"/>
      <c r="E850" s="159"/>
      <c r="F850" s="159"/>
      <c r="G850" s="159"/>
      <c r="H850" s="159"/>
      <c r="I850" s="159"/>
      <c r="J850" s="159"/>
      <c r="K850" s="159"/>
      <c r="L850" s="159"/>
      <c r="M850" s="159"/>
      <c r="N850" s="159"/>
      <c r="O850" s="159"/>
      <c r="P850" s="159"/>
      <c r="Q850" s="159"/>
      <c r="R850" s="159"/>
      <c r="S850" s="159"/>
      <c r="T850" s="159"/>
      <c r="U850" s="159"/>
      <c r="V850" s="159"/>
      <c r="W850" s="159"/>
      <c r="X850" s="159"/>
      <c r="Y850" s="159"/>
      <c r="Z850" s="159"/>
    </row>
    <row r="851">
      <c r="A851" s="159"/>
      <c r="B851" s="159"/>
      <c r="C851" s="159"/>
      <c r="D851" s="159"/>
      <c r="E851" s="159"/>
      <c r="F851" s="159"/>
      <c r="G851" s="159"/>
      <c r="H851" s="159"/>
      <c r="I851" s="159"/>
      <c r="J851" s="159"/>
      <c r="K851" s="159"/>
      <c r="L851" s="159"/>
      <c r="M851" s="159"/>
      <c r="N851" s="159"/>
      <c r="O851" s="159"/>
      <c r="P851" s="159"/>
      <c r="Q851" s="159"/>
      <c r="R851" s="159"/>
      <c r="S851" s="159"/>
      <c r="T851" s="159"/>
      <c r="U851" s="159"/>
      <c r="V851" s="159"/>
      <c r="W851" s="159"/>
      <c r="X851" s="159"/>
      <c r="Y851" s="159"/>
      <c r="Z851" s="159"/>
    </row>
    <row r="852">
      <c r="A852" s="159"/>
      <c r="B852" s="159"/>
      <c r="C852" s="159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159"/>
      <c r="P852" s="159"/>
      <c r="Q852" s="159"/>
      <c r="R852" s="159"/>
      <c r="S852" s="159"/>
      <c r="T852" s="159"/>
      <c r="U852" s="159"/>
      <c r="V852" s="159"/>
      <c r="W852" s="159"/>
      <c r="X852" s="159"/>
      <c r="Y852" s="159"/>
      <c r="Z852" s="159"/>
    </row>
    <row r="853">
      <c r="A853" s="159"/>
      <c r="B853" s="159"/>
      <c r="C853" s="159"/>
      <c r="D853" s="159"/>
      <c r="E853" s="159"/>
      <c r="F853" s="159"/>
      <c r="G853" s="159"/>
      <c r="H853" s="159"/>
      <c r="I853" s="159"/>
      <c r="J853" s="159"/>
      <c r="K853" s="159"/>
      <c r="L853" s="159"/>
      <c r="M853" s="159"/>
      <c r="N853" s="159"/>
      <c r="O853" s="159"/>
      <c r="P853" s="159"/>
      <c r="Q853" s="159"/>
      <c r="R853" s="159"/>
      <c r="S853" s="159"/>
      <c r="T853" s="159"/>
      <c r="U853" s="159"/>
      <c r="V853" s="159"/>
      <c r="W853" s="159"/>
      <c r="X853" s="159"/>
      <c r="Y853" s="159"/>
      <c r="Z853" s="159"/>
    </row>
    <row r="854">
      <c r="A854" s="159"/>
      <c r="B854" s="159"/>
      <c r="C854" s="159"/>
      <c r="D854" s="159"/>
      <c r="E854" s="159"/>
      <c r="F854" s="159"/>
      <c r="G854" s="159"/>
      <c r="H854" s="159"/>
      <c r="I854" s="159"/>
      <c r="J854" s="159"/>
      <c r="K854" s="159"/>
      <c r="L854" s="159"/>
      <c r="M854" s="159"/>
      <c r="N854" s="159"/>
      <c r="O854" s="159"/>
      <c r="P854" s="159"/>
      <c r="Q854" s="159"/>
      <c r="R854" s="159"/>
      <c r="S854" s="159"/>
      <c r="T854" s="159"/>
      <c r="U854" s="159"/>
      <c r="V854" s="159"/>
      <c r="W854" s="159"/>
      <c r="X854" s="159"/>
      <c r="Y854" s="159"/>
      <c r="Z854" s="159"/>
    </row>
    <row r="855">
      <c r="A855" s="159"/>
      <c r="B855" s="159"/>
      <c r="C855" s="159"/>
      <c r="D855" s="159"/>
      <c r="E855" s="159"/>
      <c r="F855" s="159"/>
      <c r="G855" s="159"/>
      <c r="H855" s="159"/>
      <c r="I855" s="159"/>
      <c r="J855" s="159"/>
      <c r="K855" s="159"/>
      <c r="L855" s="159"/>
      <c r="M855" s="159"/>
      <c r="N855" s="159"/>
      <c r="O855" s="159"/>
      <c r="P855" s="159"/>
      <c r="Q855" s="159"/>
      <c r="R855" s="159"/>
      <c r="S855" s="159"/>
      <c r="T855" s="159"/>
      <c r="U855" s="159"/>
      <c r="V855" s="159"/>
      <c r="W855" s="159"/>
      <c r="X855" s="159"/>
      <c r="Y855" s="159"/>
      <c r="Z855" s="159"/>
    </row>
    <row r="856">
      <c r="A856" s="159"/>
      <c r="B856" s="159"/>
      <c r="C856" s="159"/>
      <c r="D856" s="159"/>
      <c r="E856" s="159"/>
      <c r="F856" s="159"/>
      <c r="G856" s="159"/>
      <c r="H856" s="159"/>
      <c r="I856" s="159"/>
      <c r="J856" s="159"/>
      <c r="K856" s="159"/>
      <c r="L856" s="159"/>
      <c r="M856" s="159"/>
      <c r="N856" s="159"/>
      <c r="O856" s="159"/>
      <c r="P856" s="159"/>
      <c r="Q856" s="159"/>
      <c r="R856" s="159"/>
      <c r="S856" s="159"/>
      <c r="T856" s="159"/>
      <c r="U856" s="159"/>
      <c r="V856" s="159"/>
      <c r="W856" s="159"/>
      <c r="X856" s="159"/>
      <c r="Y856" s="159"/>
      <c r="Z856" s="159"/>
    </row>
    <row r="857">
      <c r="A857" s="159"/>
      <c r="B857" s="159"/>
      <c r="C857" s="159"/>
      <c r="D857" s="159"/>
      <c r="E857" s="159"/>
      <c r="F857" s="159"/>
      <c r="G857" s="159"/>
      <c r="H857" s="159"/>
      <c r="I857" s="159"/>
      <c r="J857" s="159"/>
      <c r="K857" s="159"/>
      <c r="L857" s="159"/>
      <c r="M857" s="159"/>
      <c r="N857" s="159"/>
      <c r="O857" s="159"/>
      <c r="P857" s="159"/>
      <c r="Q857" s="159"/>
      <c r="R857" s="159"/>
      <c r="S857" s="159"/>
      <c r="T857" s="159"/>
      <c r="U857" s="159"/>
      <c r="V857" s="159"/>
      <c r="W857" s="159"/>
      <c r="X857" s="159"/>
      <c r="Y857" s="159"/>
      <c r="Z857" s="159"/>
    </row>
    <row r="858">
      <c r="A858" s="159"/>
      <c r="B858" s="159"/>
      <c r="C858" s="159"/>
      <c r="D858" s="159"/>
      <c r="E858" s="159"/>
      <c r="F858" s="159"/>
      <c r="G858" s="159"/>
      <c r="H858" s="159"/>
      <c r="I858" s="159"/>
      <c r="J858" s="159"/>
      <c r="K858" s="159"/>
      <c r="L858" s="159"/>
      <c r="M858" s="159"/>
      <c r="N858" s="159"/>
      <c r="O858" s="159"/>
      <c r="P858" s="159"/>
      <c r="Q858" s="159"/>
      <c r="R858" s="159"/>
      <c r="S858" s="159"/>
      <c r="T858" s="159"/>
      <c r="U858" s="159"/>
      <c r="V858" s="159"/>
      <c r="W858" s="159"/>
      <c r="X858" s="159"/>
      <c r="Y858" s="159"/>
      <c r="Z858" s="159"/>
    </row>
    <row r="859">
      <c r="A859" s="159"/>
      <c r="B859" s="159"/>
      <c r="C859" s="159"/>
      <c r="D859" s="159"/>
      <c r="E859" s="159"/>
      <c r="F859" s="159"/>
      <c r="G859" s="159"/>
      <c r="H859" s="159"/>
      <c r="I859" s="159"/>
      <c r="J859" s="159"/>
      <c r="K859" s="159"/>
      <c r="L859" s="159"/>
      <c r="M859" s="159"/>
      <c r="N859" s="159"/>
      <c r="O859" s="159"/>
      <c r="P859" s="159"/>
      <c r="Q859" s="159"/>
      <c r="R859" s="159"/>
      <c r="S859" s="159"/>
      <c r="T859" s="159"/>
      <c r="U859" s="159"/>
      <c r="V859" s="159"/>
      <c r="W859" s="159"/>
      <c r="X859" s="159"/>
      <c r="Y859" s="159"/>
      <c r="Z859" s="159"/>
    </row>
    <row r="860">
      <c r="A860" s="159"/>
      <c r="B860" s="159"/>
      <c r="C860" s="159"/>
      <c r="D860" s="159"/>
      <c r="E860" s="159"/>
      <c r="F860" s="159"/>
      <c r="G860" s="159"/>
      <c r="H860" s="159"/>
      <c r="I860" s="159"/>
      <c r="J860" s="159"/>
      <c r="K860" s="159"/>
      <c r="L860" s="159"/>
      <c r="M860" s="159"/>
      <c r="N860" s="159"/>
      <c r="O860" s="159"/>
      <c r="P860" s="159"/>
      <c r="Q860" s="159"/>
      <c r="R860" s="159"/>
      <c r="S860" s="159"/>
      <c r="T860" s="159"/>
      <c r="U860" s="159"/>
      <c r="V860" s="159"/>
      <c r="W860" s="159"/>
      <c r="X860" s="159"/>
      <c r="Y860" s="159"/>
      <c r="Z860" s="159"/>
    </row>
    <row r="861">
      <c r="A861" s="159"/>
      <c r="B861" s="159"/>
      <c r="C861" s="159"/>
      <c r="D861" s="159"/>
      <c r="E861" s="159"/>
      <c r="F861" s="159"/>
      <c r="G861" s="159"/>
      <c r="H861" s="159"/>
      <c r="I861" s="159"/>
      <c r="J861" s="159"/>
      <c r="K861" s="159"/>
      <c r="L861" s="159"/>
      <c r="M861" s="159"/>
      <c r="N861" s="159"/>
      <c r="O861" s="159"/>
      <c r="P861" s="159"/>
      <c r="Q861" s="159"/>
      <c r="R861" s="159"/>
      <c r="S861" s="159"/>
      <c r="T861" s="159"/>
      <c r="U861" s="159"/>
      <c r="V861" s="159"/>
      <c r="W861" s="159"/>
      <c r="X861" s="159"/>
      <c r="Y861" s="159"/>
      <c r="Z861" s="159"/>
    </row>
    <row r="862">
      <c r="A862" s="159"/>
      <c r="B862" s="159"/>
      <c r="C862" s="159"/>
      <c r="D862" s="159"/>
      <c r="E862" s="159"/>
      <c r="F862" s="159"/>
      <c r="G862" s="159"/>
      <c r="H862" s="159"/>
      <c r="I862" s="159"/>
      <c r="J862" s="159"/>
      <c r="K862" s="159"/>
      <c r="L862" s="159"/>
      <c r="M862" s="159"/>
      <c r="N862" s="159"/>
      <c r="O862" s="159"/>
      <c r="P862" s="159"/>
      <c r="Q862" s="159"/>
      <c r="R862" s="159"/>
      <c r="S862" s="159"/>
      <c r="T862" s="159"/>
      <c r="U862" s="159"/>
      <c r="V862" s="159"/>
      <c r="W862" s="159"/>
      <c r="X862" s="159"/>
      <c r="Y862" s="159"/>
      <c r="Z862" s="159"/>
    </row>
    <row r="863">
      <c r="A863" s="159"/>
      <c r="B863" s="159"/>
      <c r="C863" s="159"/>
      <c r="D863" s="159"/>
      <c r="E863" s="159"/>
      <c r="F863" s="159"/>
      <c r="G863" s="159"/>
      <c r="H863" s="159"/>
      <c r="I863" s="159"/>
      <c r="J863" s="159"/>
      <c r="K863" s="159"/>
      <c r="L863" s="159"/>
      <c r="M863" s="159"/>
      <c r="N863" s="159"/>
      <c r="O863" s="159"/>
      <c r="P863" s="159"/>
      <c r="Q863" s="159"/>
      <c r="R863" s="159"/>
      <c r="S863" s="159"/>
      <c r="T863" s="159"/>
      <c r="U863" s="159"/>
      <c r="V863" s="159"/>
      <c r="W863" s="159"/>
      <c r="X863" s="159"/>
      <c r="Y863" s="159"/>
      <c r="Z863" s="159"/>
    </row>
    <row r="864">
      <c r="A864" s="159"/>
      <c r="B864" s="159"/>
      <c r="C864" s="159"/>
      <c r="D864" s="159"/>
      <c r="E864" s="159"/>
      <c r="F864" s="159"/>
      <c r="G864" s="159"/>
      <c r="H864" s="159"/>
      <c r="I864" s="159"/>
      <c r="J864" s="159"/>
      <c r="K864" s="159"/>
      <c r="L864" s="159"/>
      <c r="M864" s="159"/>
      <c r="N864" s="159"/>
      <c r="O864" s="159"/>
      <c r="P864" s="159"/>
      <c r="Q864" s="159"/>
      <c r="R864" s="159"/>
      <c r="S864" s="159"/>
      <c r="T864" s="159"/>
      <c r="U864" s="159"/>
      <c r="V864" s="159"/>
      <c r="W864" s="159"/>
      <c r="X864" s="159"/>
      <c r="Y864" s="159"/>
      <c r="Z864" s="159"/>
    </row>
    <row r="865">
      <c r="A865" s="159"/>
      <c r="B865" s="159"/>
      <c r="C865" s="159"/>
      <c r="D865" s="159"/>
      <c r="E865" s="159"/>
      <c r="F865" s="159"/>
      <c r="G865" s="159"/>
      <c r="H865" s="159"/>
      <c r="I865" s="159"/>
      <c r="J865" s="159"/>
      <c r="K865" s="159"/>
      <c r="L865" s="159"/>
      <c r="M865" s="159"/>
      <c r="N865" s="159"/>
      <c r="O865" s="159"/>
      <c r="P865" s="159"/>
      <c r="Q865" s="159"/>
      <c r="R865" s="159"/>
      <c r="S865" s="159"/>
      <c r="T865" s="159"/>
      <c r="U865" s="159"/>
      <c r="V865" s="159"/>
      <c r="W865" s="159"/>
      <c r="X865" s="159"/>
      <c r="Y865" s="159"/>
      <c r="Z865" s="159"/>
    </row>
    <row r="866">
      <c r="A866" s="159"/>
      <c r="B866" s="159"/>
      <c r="C866" s="159"/>
      <c r="D866" s="159"/>
      <c r="E866" s="159"/>
      <c r="F866" s="159"/>
      <c r="G866" s="159"/>
      <c r="H866" s="159"/>
      <c r="I866" s="159"/>
      <c r="J866" s="159"/>
      <c r="K866" s="159"/>
      <c r="L866" s="159"/>
      <c r="M866" s="159"/>
      <c r="N866" s="159"/>
      <c r="O866" s="159"/>
      <c r="P866" s="159"/>
      <c r="Q866" s="159"/>
      <c r="R866" s="159"/>
      <c r="S866" s="159"/>
      <c r="T866" s="159"/>
      <c r="U866" s="159"/>
      <c r="V866" s="159"/>
      <c r="W866" s="159"/>
      <c r="X866" s="159"/>
      <c r="Y866" s="159"/>
      <c r="Z866" s="159"/>
    </row>
    <row r="867">
      <c r="A867" s="159"/>
      <c r="B867" s="159"/>
      <c r="C867" s="159"/>
      <c r="D867" s="159"/>
      <c r="E867" s="159"/>
      <c r="F867" s="159"/>
      <c r="G867" s="159"/>
      <c r="H867" s="159"/>
      <c r="I867" s="159"/>
      <c r="J867" s="159"/>
      <c r="K867" s="159"/>
      <c r="L867" s="159"/>
      <c r="M867" s="159"/>
      <c r="N867" s="159"/>
      <c r="O867" s="159"/>
      <c r="P867" s="159"/>
      <c r="Q867" s="159"/>
      <c r="R867" s="159"/>
      <c r="S867" s="159"/>
      <c r="T867" s="159"/>
      <c r="U867" s="159"/>
      <c r="V867" s="159"/>
      <c r="W867" s="159"/>
      <c r="X867" s="159"/>
      <c r="Y867" s="159"/>
      <c r="Z867" s="159"/>
    </row>
    <row r="868">
      <c r="A868" s="159"/>
      <c r="B868" s="159"/>
      <c r="C868" s="159"/>
      <c r="D868" s="159"/>
      <c r="E868" s="159"/>
      <c r="F868" s="159"/>
      <c r="G868" s="159"/>
      <c r="H868" s="159"/>
      <c r="I868" s="159"/>
      <c r="J868" s="159"/>
      <c r="K868" s="159"/>
      <c r="L868" s="159"/>
      <c r="M868" s="159"/>
      <c r="N868" s="159"/>
      <c r="O868" s="159"/>
      <c r="P868" s="159"/>
      <c r="Q868" s="159"/>
      <c r="R868" s="159"/>
      <c r="S868" s="159"/>
      <c r="T868" s="159"/>
      <c r="U868" s="159"/>
      <c r="V868" s="159"/>
      <c r="W868" s="159"/>
      <c r="X868" s="159"/>
      <c r="Y868" s="159"/>
      <c r="Z868" s="159"/>
    </row>
    <row r="869">
      <c r="A869" s="159"/>
      <c r="B869" s="159"/>
      <c r="C869" s="159"/>
      <c r="D869" s="159"/>
      <c r="E869" s="159"/>
      <c r="F869" s="159"/>
      <c r="G869" s="159"/>
      <c r="H869" s="159"/>
      <c r="I869" s="159"/>
      <c r="J869" s="159"/>
      <c r="K869" s="159"/>
      <c r="L869" s="159"/>
      <c r="M869" s="159"/>
      <c r="N869" s="159"/>
      <c r="O869" s="159"/>
      <c r="P869" s="159"/>
      <c r="Q869" s="159"/>
      <c r="R869" s="159"/>
      <c r="S869" s="159"/>
      <c r="T869" s="159"/>
      <c r="U869" s="159"/>
      <c r="V869" s="159"/>
      <c r="W869" s="159"/>
      <c r="X869" s="159"/>
      <c r="Y869" s="159"/>
      <c r="Z869" s="159"/>
    </row>
    <row r="870">
      <c r="A870" s="159"/>
      <c r="B870" s="159"/>
      <c r="C870" s="159"/>
      <c r="D870" s="159"/>
      <c r="E870" s="159"/>
      <c r="F870" s="159"/>
      <c r="G870" s="159"/>
      <c r="H870" s="159"/>
      <c r="I870" s="159"/>
      <c r="J870" s="159"/>
      <c r="K870" s="159"/>
      <c r="L870" s="159"/>
      <c r="M870" s="159"/>
      <c r="N870" s="159"/>
      <c r="O870" s="159"/>
      <c r="P870" s="159"/>
      <c r="Q870" s="159"/>
      <c r="R870" s="159"/>
      <c r="S870" s="159"/>
      <c r="T870" s="159"/>
      <c r="U870" s="159"/>
      <c r="V870" s="159"/>
      <c r="W870" s="159"/>
      <c r="X870" s="159"/>
      <c r="Y870" s="159"/>
      <c r="Z870" s="159"/>
    </row>
    <row r="871">
      <c r="A871" s="159"/>
      <c r="B871" s="159"/>
      <c r="C871" s="159"/>
      <c r="D871" s="159"/>
      <c r="E871" s="159"/>
      <c r="F871" s="159"/>
      <c r="G871" s="159"/>
      <c r="H871" s="159"/>
      <c r="I871" s="159"/>
      <c r="J871" s="159"/>
      <c r="K871" s="159"/>
      <c r="L871" s="159"/>
      <c r="M871" s="159"/>
      <c r="N871" s="159"/>
      <c r="O871" s="159"/>
      <c r="P871" s="159"/>
      <c r="Q871" s="159"/>
      <c r="R871" s="159"/>
      <c r="S871" s="159"/>
      <c r="T871" s="159"/>
      <c r="U871" s="159"/>
      <c r="V871" s="159"/>
      <c r="W871" s="159"/>
      <c r="X871" s="159"/>
      <c r="Y871" s="159"/>
      <c r="Z871" s="159"/>
    </row>
    <row r="872">
      <c r="A872" s="159"/>
      <c r="B872" s="159"/>
      <c r="C872" s="159"/>
      <c r="D872" s="159"/>
      <c r="E872" s="159"/>
      <c r="F872" s="159"/>
      <c r="G872" s="159"/>
      <c r="H872" s="159"/>
      <c r="I872" s="159"/>
      <c r="J872" s="159"/>
      <c r="K872" s="159"/>
      <c r="L872" s="159"/>
      <c r="M872" s="159"/>
      <c r="N872" s="159"/>
      <c r="O872" s="159"/>
      <c r="P872" s="159"/>
      <c r="Q872" s="159"/>
      <c r="R872" s="159"/>
      <c r="S872" s="159"/>
      <c r="T872" s="159"/>
      <c r="U872" s="159"/>
      <c r="V872" s="159"/>
      <c r="W872" s="159"/>
      <c r="X872" s="159"/>
      <c r="Y872" s="159"/>
      <c r="Z872" s="159"/>
    </row>
    <row r="873">
      <c r="A873" s="159"/>
      <c r="B873" s="159"/>
      <c r="C873" s="159"/>
      <c r="D873" s="159"/>
      <c r="E873" s="159"/>
      <c r="F873" s="159"/>
      <c r="G873" s="159"/>
      <c r="H873" s="159"/>
      <c r="I873" s="159"/>
      <c r="J873" s="159"/>
      <c r="K873" s="159"/>
      <c r="L873" s="159"/>
      <c r="M873" s="159"/>
      <c r="N873" s="159"/>
      <c r="O873" s="159"/>
      <c r="P873" s="159"/>
      <c r="Q873" s="159"/>
      <c r="R873" s="159"/>
      <c r="S873" s="159"/>
      <c r="T873" s="159"/>
      <c r="U873" s="159"/>
      <c r="V873" s="159"/>
      <c r="W873" s="159"/>
      <c r="X873" s="159"/>
      <c r="Y873" s="159"/>
      <c r="Z873" s="159"/>
    </row>
    <row r="874">
      <c r="A874" s="159"/>
      <c r="B874" s="159"/>
      <c r="C874" s="159"/>
      <c r="D874" s="159"/>
      <c r="E874" s="159"/>
      <c r="F874" s="159"/>
      <c r="G874" s="159"/>
      <c r="H874" s="159"/>
      <c r="I874" s="159"/>
      <c r="J874" s="159"/>
      <c r="K874" s="159"/>
      <c r="L874" s="159"/>
      <c r="M874" s="159"/>
      <c r="N874" s="159"/>
      <c r="O874" s="159"/>
      <c r="P874" s="159"/>
      <c r="Q874" s="159"/>
      <c r="R874" s="159"/>
      <c r="S874" s="159"/>
      <c r="T874" s="159"/>
      <c r="U874" s="159"/>
      <c r="V874" s="159"/>
      <c r="W874" s="159"/>
      <c r="X874" s="159"/>
      <c r="Y874" s="159"/>
      <c r="Z874" s="159"/>
    </row>
    <row r="875">
      <c r="A875" s="159"/>
      <c r="B875" s="159"/>
      <c r="C875" s="159"/>
      <c r="D875" s="159"/>
      <c r="E875" s="159"/>
      <c r="F875" s="159"/>
      <c r="G875" s="159"/>
      <c r="H875" s="159"/>
      <c r="I875" s="159"/>
      <c r="J875" s="159"/>
      <c r="K875" s="159"/>
      <c r="L875" s="159"/>
      <c r="M875" s="159"/>
      <c r="N875" s="159"/>
      <c r="O875" s="159"/>
      <c r="P875" s="159"/>
      <c r="Q875" s="159"/>
      <c r="R875" s="159"/>
      <c r="S875" s="159"/>
      <c r="T875" s="159"/>
      <c r="U875" s="159"/>
      <c r="V875" s="159"/>
      <c r="W875" s="159"/>
      <c r="X875" s="159"/>
      <c r="Y875" s="159"/>
      <c r="Z875" s="159"/>
    </row>
    <row r="876">
      <c r="A876" s="159"/>
      <c r="B876" s="159"/>
      <c r="C876" s="159"/>
      <c r="D876" s="159"/>
      <c r="E876" s="159"/>
      <c r="F876" s="159"/>
      <c r="G876" s="159"/>
      <c r="H876" s="159"/>
      <c r="I876" s="159"/>
      <c r="J876" s="159"/>
      <c r="K876" s="159"/>
      <c r="L876" s="159"/>
      <c r="M876" s="159"/>
      <c r="N876" s="159"/>
      <c r="O876" s="159"/>
      <c r="P876" s="159"/>
      <c r="Q876" s="159"/>
      <c r="R876" s="159"/>
      <c r="S876" s="159"/>
      <c r="T876" s="159"/>
      <c r="U876" s="159"/>
      <c r="V876" s="159"/>
      <c r="W876" s="159"/>
      <c r="X876" s="159"/>
      <c r="Y876" s="159"/>
      <c r="Z876" s="159"/>
    </row>
    <row r="877">
      <c r="A877" s="159"/>
      <c r="B877" s="159"/>
      <c r="C877" s="159"/>
      <c r="D877" s="159"/>
      <c r="E877" s="159"/>
      <c r="F877" s="159"/>
      <c r="G877" s="159"/>
      <c r="H877" s="159"/>
      <c r="I877" s="159"/>
      <c r="J877" s="159"/>
      <c r="K877" s="159"/>
      <c r="L877" s="159"/>
      <c r="M877" s="159"/>
      <c r="N877" s="159"/>
      <c r="O877" s="159"/>
      <c r="P877" s="159"/>
      <c r="Q877" s="159"/>
      <c r="R877" s="159"/>
      <c r="S877" s="159"/>
      <c r="T877" s="159"/>
      <c r="U877" s="159"/>
      <c r="V877" s="159"/>
      <c r="W877" s="159"/>
      <c r="X877" s="159"/>
      <c r="Y877" s="159"/>
      <c r="Z877" s="159"/>
    </row>
    <row r="878">
      <c r="A878" s="159"/>
      <c r="B878" s="159"/>
      <c r="C878" s="159"/>
      <c r="D878" s="159"/>
      <c r="E878" s="159"/>
      <c r="F878" s="159"/>
      <c r="G878" s="159"/>
      <c r="H878" s="159"/>
      <c r="I878" s="159"/>
      <c r="J878" s="159"/>
      <c r="K878" s="159"/>
      <c r="L878" s="159"/>
      <c r="M878" s="159"/>
      <c r="N878" s="159"/>
      <c r="O878" s="159"/>
      <c r="P878" s="159"/>
      <c r="Q878" s="159"/>
      <c r="R878" s="159"/>
      <c r="S878" s="159"/>
      <c r="T878" s="159"/>
      <c r="U878" s="159"/>
      <c r="V878" s="159"/>
      <c r="W878" s="159"/>
      <c r="X878" s="159"/>
      <c r="Y878" s="159"/>
      <c r="Z878" s="159"/>
    </row>
    <row r="879">
      <c r="A879" s="159"/>
      <c r="B879" s="159"/>
      <c r="C879" s="159"/>
      <c r="D879" s="159"/>
      <c r="E879" s="159"/>
      <c r="F879" s="159"/>
      <c r="G879" s="159"/>
      <c r="H879" s="159"/>
      <c r="I879" s="159"/>
      <c r="J879" s="159"/>
      <c r="K879" s="159"/>
      <c r="L879" s="159"/>
      <c r="M879" s="159"/>
      <c r="N879" s="159"/>
      <c r="O879" s="159"/>
      <c r="P879" s="159"/>
      <c r="Q879" s="159"/>
      <c r="R879" s="159"/>
      <c r="S879" s="159"/>
      <c r="T879" s="159"/>
      <c r="U879" s="159"/>
      <c r="V879" s="159"/>
      <c r="W879" s="159"/>
      <c r="X879" s="159"/>
      <c r="Y879" s="159"/>
      <c r="Z879" s="159"/>
    </row>
    <row r="880">
      <c r="A880" s="159"/>
      <c r="B880" s="159"/>
      <c r="C880" s="159"/>
      <c r="D880" s="159"/>
      <c r="E880" s="159"/>
      <c r="F880" s="159"/>
      <c r="G880" s="159"/>
      <c r="H880" s="159"/>
      <c r="I880" s="159"/>
      <c r="J880" s="159"/>
      <c r="K880" s="159"/>
      <c r="L880" s="159"/>
      <c r="M880" s="159"/>
      <c r="N880" s="159"/>
      <c r="O880" s="159"/>
      <c r="P880" s="159"/>
      <c r="Q880" s="159"/>
      <c r="R880" s="159"/>
      <c r="S880" s="159"/>
      <c r="T880" s="159"/>
      <c r="U880" s="159"/>
      <c r="V880" s="159"/>
      <c r="W880" s="159"/>
      <c r="X880" s="159"/>
      <c r="Y880" s="159"/>
      <c r="Z880" s="159"/>
    </row>
    <row r="881">
      <c r="A881" s="159"/>
      <c r="B881" s="159"/>
      <c r="C881" s="159"/>
      <c r="D881" s="159"/>
      <c r="E881" s="159"/>
      <c r="F881" s="159"/>
      <c r="G881" s="159"/>
      <c r="H881" s="159"/>
      <c r="I881" s="159"/>
      <c r="J881" s="159"/>
      <c r="K881" s="159"/>
      <c r="L881" s="159"/>
      <c r="M881" s="159"/>
      <c r="N881" s="159"/>
      <c r="O881" s="159"/>
      <c r="P881" s="159"/>
      <c r="Q881" s="159"/>
      <c r="R881" s="159"/>
      <c r="S881" s="159"/>
      <c r="T881" s="159"/>
      <c r="U881" s="159"/>
      <c r="V881" s="159"/>
      <c r="W881" s="159"/>
      <c r="X881" s="159"/>
      <c r="Y881" s="159"/>
      <c r="Z881" s="159"/>
    </row>
    <row r="882">
      <c r="A882" s="159"/>
      <c r="B882" s="159"/>
      <c r="C882" s="159"/>
      <c r="D882" s="159"/>
      <c r="E882" s="159"/>
      <c r="F882" s="159"/>
      <c r="G882" s="159"/>
      <c r="H882" s="159"/>
      <c r="I882" s="159"/>
      <c r="J882" s="159"/>
      <c r="K882" s="159"/>
      <c r="L882" s="159"/>
      <c r="M882" s="159"/>
      <c r="N882" s="159"/>
      <c r="O882" s="159"/>
      <c r="P882" s="159"/>
      <c r="Q882" s="159"/>
      <c r="R882" s="159"/>
      <c r="S882" s="159"/>
      <c r="T882" s="159"/>
      <c r="U882" s="159"/>
      <c r="V882" s="159"/>
      <c r="W882" s="159"/>
      <c r="X882" s="159"/>
      <c r="Y882" s="159"/>
      <c r="Z882" s="159"/>
    </row>
    <row r="883">
      <c r="A883" s="159"/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159"/>
      <c r="P883" s="159"/>
      <c r="Q883" s="159"/>
      <c r="R883" s="159"/>
      <c r="S883" s="159"/>
      <c r="T883" s="159"/>
      <c r="U883" s="159"/>
      <c r="V883" s="159"/>
      <c r="W883" s="159"/>
      <c r="X883" s="159"/>
      <c r="Y883" s="159"/>
      <c r="Z883" s="159"/>
    </row>
    <row r="884">
      <c r="A884" s="159"/>
      <c r="B884" s="159"/>
      <c r="C884" s="159"/>
      <c r="D884" s="159"/>
      <c r="E884" s="159"/>
      <c r="F884" s="159"/>
      <c r="G884" s="159"/>
      <c r="H884" s="159"/>
      <c r="I884" s="159"/>
      <c r="J884" s="159"/>
      <c r="K884" s="159"/>
      <c r="L884" s="159"/>
      <c r="M884" s="159"/>
      <c r="N884" s="159"/>
      <c r="O884" s="159"/>
      <c r="P884" s="159"/>
      <c r="Q884" s="159"/>
      <c r="R884" s="159"/>
      <c r="S884" s="159"/>
      <c r="T884" s="159"/>
      <c r="U884" s="159"/>
      <c r="V884" s="159"/>
      <c r="W884" s="159"/>
      <c r="X884" s="159"/>
      <c r="Y884" s="159"/>
      <c r="Z884" s="159"/>
    </row>
    <row r="885">
      <c r="A885" s="159"/>
      <c r="B885" s="159"/>
      <c r="C885" s="159"/>
      <c r="D885" s="159"/>
      <c r="E885" s="159"/>
      <c r="F885" s="159"/>
      <c r="G885" s="159"/>
      <c r="H885" s="159"/>
      <c r="I885" s="159"/>
      <c r="J885" s="159"/>
      <c r="K885" s="159"/>
      <c r="L885" s="159"/>
      <c r="M885" s="159"/>
      <c r="N885" s="159"/>
      <c r="O885" s="159"/>
      <c r="P885" s="159"/>
      <c r="Q885" s="159"/>
      <c r="R885" s="159"/>
      <c r="S885" s="159"/>
      <c r="T885" s="159"/>
      <c r="U885" s="159"/>
      <c r="V885" s="159"/>
      <c r="W885" s="159"/>
      <c r="X885" s="159"/>
      <c r="Y885" s="159"/>
      <c r="Z885" s="159"/>
    </row>
    <row r="886">
      <c r="A886" s="159"/>
      <c r="B886" s="159"/>
      <c r="C886" s="159"/>
      <c r="D886" s="159"/>
      <c r="E886" s="159"/>
      <c r="F886" s="159"/>
      <c r="G886" s="159"/>
      <c r="H886" s="159"/>
      <c r="I886" s="159"/>
      <c r="J886" s="159"/>
      <c r="K886" s="159"/>
      <c r="L886" s="159"/>
      <c r="M886" s="159"/>
      <c r="N886" s="159"/>
      <c r="O886" s="159"/>
      <c r="P886" s="159"/>
      <c r="Q886" s="159"/>
      <c r="R886" s="159"/>
      <c r="S886" s="159"/>
      <c r="T886" s="159"/>
      <c r="U886" s="159"/>
      <c r="V886" s="159"/>
      <c r="W886" s="159"/>
      <c r="X886" s="159"/>
      <c r="Y886" s="159"/>
      <c r="Z886" s="159"/>
    </row>
    <row r="887">
      <c r="A887" s="159"/>
      <c r="B887" s="159"/>
      <c r="C887" s="159"/>
      <c r="D887" s="159"/>
      <c r="E887" s="159"/>
      <c r="F887" s="159"/>
      <c r="G887" s="159"/>
      <c r="H887" s="159"/>
      <c r="I887" s="159"/>
      <c r="J887" s="159"/>
      <c r="K887" s="159"/>
      <c r="L887" s="159"/>
      <c r="M887" s="159"/>
      <c r="N887" s="159"/>
      <c r="O887" s="159"/>
      <c r="P887" s="159"/>
      <c r="Q887" s="159"/>
      <c r="R887" s="159"/>
      <c r="S887" s="159"/>
      <c r="T887" s="159"/>
      <c r="U887" s="159"/>
      <c r="V887" s="159"/>
      <c r="W887" s="159"/>
      <c r="X887" s="159"/>
      <c r="Y887" s="159"/>
      <c r="Z887" s="159"/>
    </row>
    <row r="888">
      <c r="A888" s="159"/>
      <c r="B888" s="159"/>
      <c r="C888" s="159"/>
      <c r="D888" s="159"/>
      <c r="E888" s="159"/>
      <c r="F888" s="159"/>
      <c r="G888" s="159"/>
      <c r="H888" s="159"/>
      <c r="I888" s="159"/>
      <c r="J888" s="159"/>
      <c r="K888" s="159"/>
      <c r="L888" s="159"/>
      <c r="M888" s="159"/>
      <c r="N888" s="159"/>
      <c r="O888" s="159"/>
      <c r="P888" s="159"/>
      <c r="Q888" s="159"/>
      <c r="R888" s="159"/>
      <c r="S888" s="159"/>
      <c r="T888" s="159"/>
      <c r="U888" s="159"/>
      <c r="V888" s="159"/>
      <c r="W888" s="159"/>
      <c r="X888" s="159"/>
      <c r="Y888" s="159"/>
      <c r="Z888" s="159"/>
    </row>
    <row r="889">
      <c r="A889" s="159"/>
      <c r="B889" s="159"/>
      <c r="C889" s="159"/>
      <c r="D889" s="159"/>
      <c r="E889" s="159"/>
      <c r="F889" s="159"/>
      <c r="G889" s="159"/>
      <c r="H889" s="159"/>
      <c r="I889" s="159"/>
      <c r="J889" s="159"/>
      <c r="K889" s="159"/>
      <c r="L889" s="159"/>
      <c r="M889" s="159"/>
      <c r="N889" s="159"/>
      <c r="O889" s="159"/>
      <c r="P889" s="159"/>
      <c r="Q889" s="159"/>
      <c r="R889" s="159"/>
      <c r="S889" s="159"/>
      <c r="T889" s="159"/>
      <c r="U889" s="159"/>
      <c r="V889" s="159"/>
      <c r="W889" s="159"/>
      <c r="X889" s="159"/>
      <c r="Y889" s="159"/>
      <c r="Z889" s="159"/>
    </row>
    <row r="890">
      <c r="A890" s="159"/>
      <c r="B890" s="159"/>
      <c r="C890" s="159"/>
      <c r="D890" s="159"/>
      <c r="E890" s="159"/>
      <c r="F890" s="159"/>
      <c r="G890" s="159"/>
      <c r="H890" s="159"/>
      <c r="I890" s="159"/>
      <c r="J890" s="159"/>
      <c r="K890" s="159"/>
      <c r="L890" s="159"/>
      <c r="M890" s="159"/>
      <c r="N890" s="159"/>
      <c r="O890" s="159"/>
      <c r="P890" s="159"/>
      <c r="Q890" s="159"/>
      <c r="R890" s="159"/>
      <c r="S890" s="159"/>
      <c r="T890" s="159"/>
      <c r="U890" s="159"/>
      <c r="V890" s="159"/>
      <c r="W890" s="159"/>
      <c r="X890" s="159"/>
      <c r="Y890" s="159"/>
      <c r="Z890" s="159"/>
    </row>
    <row r="891">
      <c r="A891" s="159"/>
      <c r="B891" s="159"/>
      <c r="C891" s="159"/>
      <c r="D891" s="159"/>
      <c r="E891" s="159"/>
      <c r="F891" s="159"/>
      <c r="G891" s="159"/>
      <c r="H891" s="159"/>
      <c r="I891" s="159"/>
      <c r="J891" s="159"/>
      <c r="K891" s="159"/>
      <c r="L891" s="159"/>
      <c r="M891" s="159"/>
      <c r="N891" s="159"/>
      <c r="O891" s="159"/>
      <c r="P891" s="159"/>
      <c r="Q891" s="159"/>
      <c r="R891" s="159"/>
      <c r="S891" s="159"/>
      <c r="T891" s="159"/>
      <c r="U891" s="159"/>
      <c r="V891" s="159"/>
      <c r="W891" s="159"/>
      <c r="X891" s="159"/>
      <c r="Y891" s="159"/>
      <c r="Z891" s="159"/>
    </row>
    <row r="892">
      <c r="A892" s="159"/>
      <c r="B892" s="159"/>
      <c r="C892" s="159"/>
      <c r="D892" s="159"/>
      <c r="E892" s="159"/>
      <c r="F892" s="159"/>
      <c r="G892" s="159"/>
      <c r="H892" s="159"/>
      <c r="I892" s="159"/>
      <c r="J892" s="159"/>
      <c r="K892" s="159"/>
      <c r="L892" s="159"/>
      <c r="M892" s="159"/>
      <c r="N892" s="159"/>
      <c r="O892" s="159"/>
      <c r="P892" s="159"/>
      <c r="Q892" s="159"/>
      <c r="R892" s="159"/>
      <c r="S892" s="159"/>
      <c r="T892" s="159"/>
      <c r="U892" s="159"/>
      <c r="V892" s="159"/>
      <c r="W892" s="159"/>
      <c r="X892" s="159"/>
      <c r="Y892" s="159"/>
      <c r="Z892" s="159"/>
    </row>
    <row r="893">
      <c r="A893" s="159"/>
      <c r="B893" s="159"/>
      <c r="C893" s="159"/>
      <c r="D893" s="159"/>
      <c r="E893" s="159"/>
      <c r="F893" s="159"/>
      <c r="G893" s="159"/>
      <c r="H893" s="159"/>
      <c r="I893" s="159"/>
      <c r="J893" s="159"/>
      <c r="K893" s="159"/>
      <c r="L893" s="159"/>
      <c r="M893" s="159"/>
      <c r="N893" s="159"/>
      <c r="O893" s="159"/>
      <c r="P893" s="159"/>
      <c r="Q893" s="159"/>
      <c r="R893" s="159"/>
      <c r="S893" s="159"/>
      <c r="T893" s="159"/>
      <c r="U893" s="159"/>
      <c r="V893" s="159"/>
      <c r="W893" s="159"/>
      <c r="X893" s="159"/>
      <c r="Y893" s="159"/>
      <c r="Z893" s="159"/>
    </row>
    <row r="894">
      <c r="A894" s="159"/>
      <c r="B894" s="159"/>
      <c r="C894" s="159"/>
      <c r="D894" s="159"/>
      <c r="E894" s="159"/>
      <c r="F894" s="159"/>
      <c r="G894" s="159"/>
      <c r="H894" s="159"/>
      <c r="I894" s="159"/>
      <c r="J894" s="159"/>
      <c r="K894" s="159"/>
      <c r="L894" s="159"/>
      <c r="M894" s="159"/>
      <c r="N894" s="159"/>
      <c r="O894" s="159"/>
      <c r="P894" s="159"/>
      <c r="Q894" s="159"/>
      <c r="R894" s="159"/>
      <c r="S894" s="159"/>
      <c r="T894" s="159"/>
      <c r="U894" s="159"/>
      <c r="V894" s="159"/>
      <c r="W894" s="159"/>
      <c r="X894" s="159"/>
      <c r="Y894" s="159"/>
      <c r="Z894" s="159"/>
    </row>
    <row r="895">
      <c r="A895" s="159"/>
      <c r="B895" s="159"/>
      <c r="C895" s="159"/>
      <c r="D895" s="159"/>
      <c r="E895" s="159"/>
      <c r="F895" s="159"/>
      <c r="G895" s="159"/>
      <c r="H895" s="159"/>
      <c r="I895" s="159"/>
      <c r="J895" s="159"/>
      <c r="K895" s="159"/>
      <c r="L895" s="159"/>
      <c r="M895" s="159"/>
      <c r="N895" s="159"/>
      <c r="O895" s="159"/>
      <c r="P895" s="159"/>
      <c r="Q895" s="159"/>
      <c r="R895" s="159"/>
      <c r="S895" s="159"/>
      <c r="T895" s="159"/>
      <c r="U895" s="159"/>
      <c r="V895" s="159"/>
      <c r="W895" s="159"/>
      <c r="X895" s="159"/>
      <c r="Y895" s="159"/>
      <c r="Z895" s="159"/>
    </row>
    <row r="896">
      <c r="A896" s="159"/>
      <c r="B896" s="159"/>
      <c r="C896" s="159"/>
      <c r="D896" s="159"/>
      <c r="E896" s="159"/>
      <c r="F896" s="159"/>
      <c r="G896" s="159"/>
      <c r="H896" s="159"/>
      <c r="I896" s="159"/>
      <c r="J896" s="159"/>
      <c r="K896" s="159"/>
      <c r="L896" s="159"/>
      <c r="M896" s="159"/>
      <c r="N896" s="159"/>
      <c r="O896" s="159"/>
      <c r="P896" s="159"/>
      <c r="Q896" s="159"/>
      <c r="R896" s="159"/>
      <c r="S896" s="159"/>
      <c r="T896" s="159"/>
      <c r="U896" s="159"/>
      <c r="V896" s="159"/>
      <c r="W896" s="159"/>
      <c r="X896" s="159"/>
      <c r="Y896" s="159"/>
      <c r="Z896" s="159"/>
    </row>
    <row r="897">
      <c r="A897" s="159"/>
      <c r="B897" s="159"/>
      <c r="C897" s="159"/>
      <c r="D897" s="159"/>
      <c r="E897" s="159"/>
      <c r="F897" s="159"/>
      <c r="G897" s="159"/>
      <c r="H897" s="159"/>
      <c r="I897" s="159"/>
      <c r="J897" s="159"/>
      <c r="K897" s="159"/>
      <c r="L897" s="159"/>
      <c r="M897" s="159"/>
      <c r="N897" s="159"/>
      <c r="O897" s="159"/>
      <c r="P897" s="159"/>
      <c r="Q897" s="159"/>
      <c r="R897" s="159"/>
      <c r="S897" s="159"/>
      <c r="T897" s="159"/>
      <c r="U897" s="159"/>
      <c r="V897" s="159"/>
      <c r="W897" s="159"/>
      <c r="X897" s="159"/>
      <c r="Y897" s="159"/>
      <c r="Z897" s="159"/>
    </row>
    <row r="898">
      <c r="A898" s="159"/>
      <c r="B898" s="159"/>
      <c r="C898" s="159"/>
      <c r="D898" s="159"/>
      <c r="E898" s="159"/>
      <c r="F898" s="159"/>
      <c r="G898" s="159"/>
      <c r="H898" s="159"/>
      <c r="I898" s="159"/>
      <c r="J898" s="159"/>
      <c r="K898" s="159"/>
      <c r="L898" s="159"/>
      <c r="M898" s="159"/>
      <c r="N898" s="159"/>
      <c r="O898" s="159"/>
      <c r="P898" s="159"/>
      <c r="Q898" s="159"/>
      <c r="R898" s="159"/>
      <c r="S898" s="159"/>
      <c r="T898" s="159"/>
      <c r="U898" s="159"/>
      <c r="V898" s="159"/>
      <c r="W898" s="159"/>
      <c r="X898" s="159"/>
      <c r="Y898" s="159"/>
      <c r="Z898" s="159"/>
    </row>
    <row r="899">
      <c r="A899" s="159"/>
      <c r="B899" s="159"/>
      <c r="C899" s="159"/>
      <c r="D899" s="159"/>
      <c r="E899" s="159"/>
      <c r="F899" s="159"/>
      <c r="G899" s="159"/>
      <c r="H899" s="159"/>
      <c r="I899" s="159"/>
      <c r="J899" s="159"/>
      <c r="K899" s="159"/>
      <c r="L899" s="159"/>
      <c r="M899" s="159"/>
      <c r="N899" s="159"/>
      <c r="O899" s="159"/>
      <c r="P899" s="159"/>
      <c r="Q899" s="159"/>
      <c r="R899" s="159"/>
      <c r="S899" s="159"/>
      <c r="T899" s="159"/>
      <c r="U899" s="159"/>
      <c r="V899" s="159"/>
      <c r="W899" s="159"/>
      <c r="X899" s="159"/>
      <c r="Y899" s="159"/>
      <c r="Z899" s="159"/>
    </row>
    <row r="900">
      <c r="A900" s="159"/>
      <c r="B900" s="159"/>
      <c r="C900" s="159"/>
      <c r="D900" s="159"/>
      <c r="E900" s="159"/>
      <c r="F900" s="159"/>
      <c r="G900" s="159"/>
      <c r="H900" s="159"/>
      <c r="I900" s="159"/>
      <c r="J900" s="159"/>
      <c r="K900" s="159"/>
      <c r="L900" s="159"/>
      <c r="M900" s="159"/>
      <c r="N900" s="159"/>
      <c r="O900" s="159"/>
      <c r="P900" s="159"/>
      <c r="Q900" s="159"/>
      <c r="R900" s="159"/>
      <c r="S900" s="159"/>
      <c r="T900" s="159"/>
      <c r="U900" s="159"/>
      <c r="V900" s="159"/>
      <c r="W900" s="159"/>
      <c r="X900" s="159"/>
      <c r="Y900" s="159"/>
      <c r="Z900" s="159"/>
    </row>
    <row r="901">
      <c r="A901" s="159"/>
      <c r="B901" s="159"/>
      <c r="C901" s="159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159"/>
      <c r="P901" s="159"/>
      <c r="Q901" s="159"/>
      <c r="R901" s="159"/>
      <c r="S901" s="159"/>
      <c r="T901" s="159"/>
      <c r="U901" s="159"/>
      <c r="V901" s="159"/>
      <c r="W901" s="159"/>
      <c r="X901" s="159"/>
      <c r="Y901" s="159"/>
      <c r="Z901" s="159"/>
    </row>
    <row r="902">
      <c r="A902" s="159"/>
      <c r="B902" s="159"/>
      <c r="C902" s="159"/>
      <c r="D902" s="159"/>
      <c r="E902" s="159"/>
      <c r="F902" s="159"/>
      <c r="G902" s="159"/>
      <c r="H902" s="159"/>
      <c r="I902" s="159"/>
      <c r="J902" s="159"/>
      <c r="K902" s="159"/>
      <c r="L902" s="159"/>
      <c r="M902" s="159"/>
      <c r="N902" s="159"/>
      <c r="O902" s="159"/>
      <c r="P902" s="159"/>
      <c r="Q902" s="159"/>
      <c r="R902" s="159"/>
      <c r="S902" s="159"/>
      <c r="T902" s="159"/>
      <c r="U902" s="159"/>
      <c r="V902" s="159"/>
      <c r="W902" s="159"/>
      <c r="X902" s="159"/>
      <c r="Y902" s="159"/>
      <c r="Z902" s="159"/>
    </row>
    <row r="903">
      <c r="A903" s="159"/>
      <c r="B903" s="159"/>
      <c r="C903" s="159"/>
      <c r="D903" s="159"/>
      <c r="E903" s="159"/>
      <c r="F903" s="159"/>
      <c r="G903" s="159"/>
      <c r="H903" s="159"/>
      <c r="I903" s="159"/>
      <c r="J903" s="159"/>
      <c r="K903" s="159"/>
      <c r="L903" s="159"/>
      <c r="M903" s="159"/>
      <c r="N903" s="159"/>
      <c r="O903" s="159"/>
      <c r="P903" s="159"/>
      <c r="Q903" s="159"/>
      <c r="R903" s="159"/>
      <c r="S903" s="159"/>
      <c r="T903" s="159"/>
      <c r="U903" s="159"/>
      <c r="V903" s="159"/>
      <c r="W903" s="159"/>
      <c r="X903" s="159"/>
      <c r="Y903" s="159"/>
      <c r="Z903" s="159"/>
    </row>
    <row r="904">
      <c r="A904" s="159"/>
      <c r="B904" s="159"/>
      <c r="C904" s="159"/>
      <c r="D904" s="159"/>
      <c r="E904" s="159"/>
      <c r="F904" s="159"/>
      <c r="G904" s="159"/>
      <c r="H904" s="159"/>
      <c r="I904" s="159"/>
      <c r="J904" s="159"/>
      <c r="K904" s="159"/>
      <c r="L904" s="159"/>
      <c r="M904" s="159"/>
      <c r="N904" s="159"/>
      <c r="O904" s="159"/>
      <c r="P904" s="159"/>
      <c r="Q904" s="159"/>
      <c r="R904" s="159"/>
      <c r="S904" s="159"/>
      <c r="T904" s="159"/>
      <c r="U904" s="159"/>
      <c r="V904" s="159"/>
      <c r="W904" s="159"/>
      <c r="X904" s="159"/>
      <c r="Y904" s="159"/>
      <c r="Z904" s="159"/>
    </row>
    <row r="905">
      <c r="A905" s="159"/>
      <c r="B905" s="159"/>
      <c r="C905" s="159"/>
      <c r="D905" s="159"/>
      <c r="E905" s="159"/>
      <c r="F905" s="159"/>
      <c r="G905" s="159"/>
      <c r="H905" s="159"/>
      <c r="I905" s="159"/>
      <c r="J905" s="159"/>
      <c r="K905" s="159"/>
      <c r="L905" s="159"/>
      <c r="M905" s="159"/>
      <c r="N905" s="159"/>
      <c r="O905" s="159"/>
      <c r="P905" s="159"/>
      <c r="Q905" s="159"/>
      <c r="R905" s="159"/>
      <c r="S905" s="159"/>
      <c r="T905" s="159"/>
      <c r="U905" s="159"/>
      <c r="V905" s="159"/>
      <c r="W905" s="159"/>
      <c r="X905" s="159"/>
      <c r="Y905" s="159"/>
      <c r="Z905" s="159"/>
    </row>
    <row r="906">
      <c r="A906" s="159"/>
      <c r="B906" s="159"/>
      <c r="C906" s="159"/>
      <c r="D906" s="159"/>
      <c r="E906" s="159"/>
      <c r="F906" s="159"/>
      <c r="G906" s="159"/>
      <c r="H906" s="159"/>
      <c r="I906" s="159"/>
      <c r="J906" s="159"/>
      <c r="K906" s="159"/>
      <c r="L906" s="159"/>
      <c r="M906" s="159"/>
      <c r="N906" s="159"/>
      <c r="O906" s="159"/>
      <c r="P906" s="159"/>
      <c r="Q906" s="159"/>
      <c r="R906" s="159"/>
      <c r="S906" s="159"/>
      <c r="T906" s="159"/>
      <c r="U906" s="159"/>
      <c r="V906" s="159"/>
      <c r="W906" s="159"/>
      <c r="X906" s="159"/>
      <c r="Y906" s="159"/>
      <c r="Z906" s="159"/>
    </row>
    <row r="907">
      <c r="A907" s="159"/>
      <c r="B907" s="159"/>
      <c r="C907" s="159"/>
      <c r="D907" s="159"/>
      <c r="E907" s="159"/>
      <c r="F907" s="159"/>
      <c r="G907" s="159"/>
      <c r="H907" s="159"/>
      <c r="I907" s="159"/>
      <c r="J907" s="159"/>
      <c r="K907" s="159"/>
      <c r="L907" s="159"/>
      <c r="M907" s="159"/>
      <c r="N907" s="159"/>
      <c r="O907" s="159"/>
      <c r="P907" s="159"/>
      <c r="Q907" s="159"/>
      <c r="R907" s="159"/>
      <c r="S907" s="159"/>
      <c r="T907" s="159"/>
      <c r="U907" s="159"/>
      <c r="V907" s="159"/>
      <c r="W907" s="159"/>
      <c r="X907" s="159"/>
      <c r="Y907" s="159"/>
      <c r="Z907" s="159"/>
    </row>
    <row r="908">
      <c r="A908" s="159"/>
      <c r="B908" s="159"/>
      <c r="C908" s="159"/>
      <c r="D908" s="159"/>
      <c r="E908" s="159"/>
      <c r="F908" s="159"/>
      <c r="G908" s="159"/>
      <c r="H908" s="159"/>
      <c r="I908" s="159"/>
      <c r="J908" s="159"/>
      <c r="K908" s="159"/>
      <c r="L908" s="159"/>
      <c r="M908" s="159"/>
      <c r="N908" s="159"/>
      <c r="O908" s="159"/>
      <c r="P908" s="159"/>
      <c r="Q908" s="159"/>
      <c r="R908" s="159"/>
      <c r="S908" s="159"/>
      <c r="T908" s="159"/>
      <c r="U908" s="159"/>
      <c r="V908" s="159"/>
      <c r="W908" s="159"/>
      <c r="X908" s="159"/>
      <c r="Y908" s="159"/>
      <c r="Z908" s="159"/>
    </row>
    <row r="909">
      <c r="A909" s="159"/>
      <c r="B909" s="159"/>
      <c r="C909" s="159"/>
      <c r="D909" s="159"/>
      <c r="E909" s="159"/>
      <c r="F909" s="159"/>
      <c r="G909" s="159"/>
      <c r="H909" s="159"/>
      <c r="I909" s="159"/>
      <c r="J909" s="159"/>
      <c r="K909" s="159"/>
      <c r="L909" s="159"/>
      <c r="M909" s="159"/>
      <c r="N909" s="159"/>
      <c r="O909" s="159"/>
      <c r="P909" s="159"/>
      <c r="Q909" s="159"/>
      <c r="R909" s="159"/>
      <c r="S909" s="159"/>
      <c r="T909" s="159"/>
      <c r="U909" s="159"/>
      <c r="V909" s="159"/>
      <c r="W909" s="159"/>
      <c r="X909" s="159"/>
      <c r="Y909" s="159"/>
      <c r="Z909" s="159"/>
    </row>
    <row r="910">
      <c r="A910" s="159"/>
      <c r="B910" s="159"/>
      <c r="C910" s="159"/>
      <c r="D910" s="159"/>
      <c r="E910" s="159"/>
      <c r="F910" s="159"/>
      <c r="G910" s="159"/>
      <c r="H910" s="159"/>
      <c r="I910" s="159"/>
      <c r="J910" s="159"/>
      <c r="K910" s="159"/>
      <c r="L910" s="159"/>
      <c r="M910" s="159"/>
      <c r="N910" s="159"/>
      <c r="O910" s="159"/>
      <c r="P910" s="159"/>
      <c r="Q910" s="159"/>
      <c r="R910" s="159"/>
      <c r="S910" s="159"/>
      <c r="T910" s="159"/>
      <c r="U910" s="159"/>
      <c r="V910" s="159"/>
      <c r="W910" s="159"/>
      <c r="X910" s="159"/>
      <c r="Y910" s="159"/>
      <c r="Z910" s="159"/>
    </row>
    <row r="911">
      <c r="A911" s="159"/>
      <c r="B911" s="159"/>
      <c r="C911" s="159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159"/>
      <c r="P911" s="159"/>
      <c r="Q911" s="159"/>
      <c r="R911" s="159"/>
      <c r="S911" s="159"/>
      <c r="T911" s="159"/>
      <c r="U911" s="159"/>
      <c r="V911" s="159"/>
      <c r="W911" s="159"/>
      <c r="X911" s="159"/>
      <c r="Y911" s="159"/>
      <c r="Z911" s="159"/>
    </row>
    <row r="912">
      <c r="A912" s="159"/>
      <c r="B912" s="159"/>
      <c r="C912" s="159"/>
      <c r="D912" s="159"/>
      <c r="E912" s="159"/>
      <c r="F912" s="159"/>
      <c r="G912" s="159"/>
      <c r="H912" s="159"/>
      <c r="I912" s="159"/>
      <c r="J912" s="159"/>
      <c r="K912" s="159"/>
      <c r="L912" s="159"/>
      <c r="M912" s="159"/>
      <c r="N912" s="159"/>
      <c r="O912" s="159"/>
      <c r="P912" s="159"/>
      <c r="Q912" s="159"/>
      <c r="R912" s="159"/>
      <c r="S912" s="159"/>
      <c r="T912" s="159"/>
      <c r="U912" s="159"/>
      <c r="V912" s="159"/>
      <c r="W912" s="159"/>
      <c r="X912" s="159"/>
      <c r="Y912" s="159"/>
      <c r="Z912" s="159"/>
    </row>
    <row r="913">
      <c r="A913" s="159"/>
      <c r="B913" s="159"/>
      <c r="C913" s="159"/>
      <c r="D913" s="159"/>
      <c r="E913" s="159"/>
      <c r="F913" s="159"/>
      <c r="G913" s="159"/>
      <c r="H913" s="159"/>
      <c r="I913" s="159"/>
      <c r="J913" s="159"/>
      <c r="K913" s="159"/>
      <c r="L913" s="159"/>
      <c r="M913" s="159"/>
      <c r="N913" s="159"/>
      <c r="O913" s="159"/>
      <c r="P913" s="159"/>
      <c r="Q913" s="159"/>
      <c r="R913" s="159"/>
      <c r="S913" s="159"/>
      <c r="T913" s="159"/>
      <c r="U913" s="159"/>
      <c r="V913" s="159"/>
      <c r="W913" s="159"/>
      <c r="X913" s="159"/>
      <c r="Y913" s="159"/>
      <c r="Z913" s="159"/>
    </row>
    <row r="914">
      <c r="A914" s="159"/>
      <c r="B914" s="159"/>
      <c r="C914" s="159"/>
      <c r="D914" s="159"/>
      <c r="E914" s="159"/>
      <c r="F914" s="159"/>
      <c r="G914" s="159"/>
      <c r="H914" s="159"/>
      <c r="I914" s="159"/>
      <c r="J914" s="159"/>
      <c r="K914" s="159"/>
      <c r="L914" s="159"/>
      <c r="M914" s="159"/>
      <c r="N914" s="159"/>
      <c r="O914" s="159"/>
      <c r="P914" s="159"/>
      <c r="Q914" s="159"/>
      <c r="R914" s="159"/>
      <c r="S914" s="159"/>
      <c r="T914" s="159"/>
      <c r="U914" s="159"/>
      <c r="V914" s="159"/>
      <c r="W914" s="159"/>
      <c r="X914" s="159"/>
      <c r="Y914" s="159"/>
      <c r="Z914" s="159"/>
    </row>
    <row r="915">
      <c r="A915" s="159"/>
      <c r="B915" s="159"/>
      <c r="C915" s="159"/>
      <c r="D915" s="159"/>
      <c r="E915" s="159"/>
      <c r="F915" s="159"/>
      <c r="G915" s="159"/>
      <c r="H915" s="159"/>
      <c r="I915" s="159"/>
      <c r="J915" s="159"/>
      <c r="K915" s="159"/>
      <c r="L915" s="159"/>
      <c r="M915" s="159"/>
      <c r="N915" s="159"/>
      <c r="O915" s="159"/>
      <c r="P915" s="159"/>
      <c r="Q915" s="159"/>
      <c r="R915" s="159"/>
      <c r="S915" s="159"/>
      <c r="T915" s="159"/>
      <c r="U915" s="159"/>
      <c r="V915" s="159"/>
      <c r="W915" s="159"/>
      <c r="X915" s="159"/>
      <c r="Y915" s="159"/>
      <c r="Z915" s="159"/>
    </row>
    <row r="916">
      <c r="A916" s="159"/>
      <c r="B916" s="159"/>
      <c r="C916" s="159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159"/>
      <c r="P916" s="159"/>
      <c r="Q916" s="159"/>
      <c r="R916" s="159"/>
      <c r="S916" s="159"/>
      <c r="T916" s="159"/>
      <c r="U916" s="159"/>
      <c r="V916" s="159"/>
      <c r="W916" s="159"/>
      <c r="X916" s="159"/>
      <c r="Y916" s="159"/>
      <c r="Z916" s="159"/>
    </row>
    <row r="917">
      <c r="A917" s="159"/>
      <c r="B917" s="159"/>
      <c r="C917" s="159"/>
      <c r="D917" s="159"/>
      <c r="E917" s="159"/>
      <c r="F917" s="159"/>
      <c r="G917" s="159"/>
      <c r="H917" s="159"/>
      <c r="I917" s="159"/>
      <c r="J917" s="159"/>
      <c r="K917" s="159"/>
      <c r="L917" s="159"/>
      <c r="M917" s="159"/>
      <c r="N917" s="159"/>
      <c r="O917" s="159"/>
      <c r="P917" s="159"/>
      <c r="Q917" s="159"/>
      <c r="R917" s="159"/>
      <c r="S917" s="159"/>
      <c r="T917" s="159"/>
      <c r="U917" s="159"/>
      <c r="V917" s="159"/>
      <c r="W917" s="159"/>
      <c r="X917" s="159"/>
      <c r="Y917" s="159"/>
      <c r="Z917" s="159"/>
    </row>
    <row r="918">
      <c r="A918" s="159"/>
      <c r="B918" s="159"/>
      <c r="C918" s="159"/>
      <c r="D918" s="159"/>
      <c r="E918" s="159"/>
      <c r="F918" s="159"/>
      <c r="G918" s="159"/>
      <c r="H918" s="159"/>
      <c r="I918" s="159"/>
      <c r="J918" s="159"/>
      <c r="K918" s="159"/>
      <c r="L918" s="159"/>
      <c r="M918" s="159"/>
      <c r="N918" s="159"/>
      <c r="O918" s="159"/>
      <c r="P918" s="159"/>
      <c r="Q918" s="159"/>
      <c r="R918" s="159"/>
      <c r="S918" s="159"/>
      <c r="T918" s="159"/>
      <c r="U918" s="159"/>
      <c r="V918" s="159"/>
      <c r="W918" s="159"/>
      <c r="X918" s="159"/>
      <c r="Y918" s="159"/>
      <c r="Z918" s="159"/>
    </row>
    <row r="919">
      <c r="A919" s="159"/>
      <c r="B919" s="159"/>
      <c r="C919" s="159"/>
      <c r="D919" s="159"/>
      <c r="E919" s="159"/>
      <c r="F919" s="159"/>
      <c r="G919" s="159"/>
      <c r="H919" s="159"/>
      <c r="I919" s="159"/>
      <c r="J919" s="159"/>
      <c r="K919" s="159"/>
      <c r="L919" s="159"/>
      <c r="M919" s="159"/>
      <c r="N919" s="159"/>
      <c r="O919" s="159"/>
      <c r="P919" s="159"/>
      <c r="Q919" s="159"/>
      <c r="R919" s="159"/>
      <c r="S919" s="159"/>
      <c r="T919" s="159"/>
      <c r="U919" s="159"/>
      <c r="V919" s="159"/>
      <c r="W919" s="159"/>
      <c r="X919" s="159"/>
      <c r="Y919" s="159"/>
      <c r="Z919" s="159"/>
    </row>
    <row r="920">
      <c r="A920" s="159"/>
      <c r="B920" s="159"/>
      <c r="C920" s="159"/>
      <c r="D920" s="159"/>
      <c r="E920" s="159"/>
      <c r="F920" s="159"/>
      <c r="G920" s="159"/>
      <c r="H920" s="159"/>
      <c r="I920" s="159"/>
      <c r="J920" s="159"/>
      <c r="K920" s="159"/>
      <c r="L920" s="159"/>
      <c r="M920" s="159"/>
      <c r="N920" s="159"/>
      <c r="O920" s="159"/>
      <c r="P920" s="159"/>
      <c r="Q920" s="159"/>
      <c r="R920" s="159"/>
      <c r="S920" s="159"/>
      <c r="T920" s="159"/>
      <c r="U920" s="159"/>
      <c r="V920" s="159"/>
      <c r="W920" s="159"/>
      <c r="X920" s="159"/>
      <c r="Y920" s="159"/>
      <c r="Z920" s="159"/>
    </row>
    <row r="921">
      <c r="A921" s="159"/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159"/>
      <c r="P921" s="159"/>
      <c r="Q921" s="159"/>
      <c r="R921" s="159"/>
      <c r="S921" s="159"/>
      <c r="T921" s="159"/>
      <c r="U921" s="159"/>
      <c r="V921" s="159"/>
      <c r="W921" s="159"/>
      <c r="X921" s="159"/>
      <c r="Y921" s="159"/>
      <c r="Z921" s="159"/>
    </row>
    <row r="922">
      <c r="A922" s="159"/>
      <c r="B922" s="159"/>
      <c r="C922" s="159"/>
      <c r="D922" s="159"/>
      <c r="E922" s="159"/>
      <c r="F922" s="159"/>
      <c r="G922" s="159"/>
      <c r="H922" s="159"/>
      <c r="I922" s="159"/>
      <c r="J922" s="159"/>
      <c r="K922" s="159"/>
      <c r="L922" s="159"/>
      <c r="M922" s="159"/>
      <c r="N922" s="159"/>
      <c r="O922" s="159"/>
      <c r="P922" s="159"/>
      <c r="Q922" s="159"/>
      <c r="R922" s="159"/>
      <c r="S922" s="159"/>
      <c r="T922" s="159"/>
      <c r="U922" s="159"/>
      <c r="V922" s="159"/>
      <c r="W922" s="159"/>
      <c r="X922" s="159"/>
      <c r="Y922" s="159"/>
      <c r="Z922" s="159"/>
    </row>
    <row r="923">
      <c r="A923" s="159"/>
      <c r="B923" s="159"/>
      <c r="C923" s="159"/>
      <c r="D923" s="159"/>
      <c r="E923" s="159"/>
      <c r="F923" s="159"/>
      <c r="G923" s="159"/>
      <c r="H923" s="159"/>
      <c r="I923" s="159"/>
      <c r="J923" s="159"/>
      <c r="K923" s="159"/>
      <c r="L923" s="159"/>
      <c r="M923" s="159"/>
      <c r="N923" s="159"/>
      <c r="O923" s="159"/>
      <c r="P923" s="159"/>
      <c r="Q923" s="159"/>
      <c r="R923" s="159"/>
      <c r="S923" s="159"/>
      <c r="T923" s="159"/>
      <c r="U923" s="159"/>
      <c r="V923" s="159"/>
      <c r="W923" s="159"/>
      <c r="X923" s="159"/>
      <c r="Y923" s="159"/>
      <c r="Z923" s="159"/>
    </row>
    <row r="924">
      <c r="A924" s="159"/>
      <c r="B924" s="159"/>
      <c r="C924" s="159"/>
      <c r="D924" s="159"/>
      <c r="E924" s="159"/>
      <c r="F924" s="159"/>
      <c r="G924" s="159"/>
      <c r="H924" s="159"/>
      <c r="I924" s="159"/>
      <c r="J924" s="159"/>
      <c r="K924" s="159"/>
      <c r="L924" s="159"/>
      <c r="M924" s="159"/>
      <c r="N924" s="159"/>
      <c r="O924" s="159"/>
      <c r="P924" s="159"/>
      <c r="Q924" s="159"/>
      <c r="R924" s="159"/>
      <c r="S924" s="159"/>
      <c r="T924" s="159"/>
      <c r="U924" s="159"/>
      <c r="V924" s="159"/>
      <c r="W924" s="159"/>
      <c r="X924" s="159"/>
      <c r="Y924" s="159"/>
      <c r="Z924" s="159"/>
    </row>
    <row r="925">
      <c r="A925" s="159"/>
      <c r="B925" s="159"/>
      <c r="C925" s="159"/>
      <c r="D925" s="159"/>
      <c r="E925" s="159"/>
      <c r="F925" s="159"/>
      <c r="G925" s="159"/>
      <c r="H925" s="159"/>
      <c r="I925" s="159"/>
      <c r="J925" s="159"/>
      <c r="K925" s="159"/>
      <c r="L925" s="159"/>
      <c r="M925" s="159"/>
      <c r="N925" s="159"/>
      <c r="O925" s="159"/>
      <c r="P925" s="159"/>
      <c r="Q925" s="159"/>
      <c r="R925" s="159"/>
      <c r="S925" s="159"/>
      <c r="T925" s="159"/>
      <c r="U925" s="159"/>
      <c r="V925" s="159"/>
      <c r="W925" s="159"/>
      <c r="X925" s="159"/>
      <c r="Y925" s="159"/>
      <c r="Z925" s="159"/>
    </row>
    <row r="926">
      <c r="A926" s="159"/>
      <c r="B926" s="159"/>
      <c r="C926" s="159"/>
      <c r="D926" s="159"/>
      <c r="E926" s="159"/>
      <c r="F926" s="159"/>
      <c r="G926" s="159"/>
      <c r="H926" s="159"/>
      <c r="I926" s="159"/>
      <c r="J926" s="159"/>
      <c r="K926" s="159"/>
      <c r="L926" s="159"/>
      <c r="M926" s="159"/>
      <c r="N926" s="159"/>
      <c r="O926" s="159"/>
      <c r="P926" s="159"/>
      <c r="Q926" s="159"/>
      <c r="R926" s="159"/>
      <c r="S926" s="159"/>
      <c r="T926" s="159"/>
      <c r="U926" s="159"/>
      <c r="V926" s="159"/>
      <c r="W926" s="159"/>
      <c r="X926" s="159"/>
      <c r="Y926" s="159"/>
      <c r="Z926" s="159"/>
    </row>
    <row r="927">
      <c r="A927" s="159"/>
      <c r="B927" s="159"/>
      <c r="C927" s="159"/>
      <c r="D927" s="159"/>
      <c r="E927" s="159"/>
      <c r="F927" s="159"/>
      <c r="G927" s="159"/>
      <c r="H927" s="159"/>
      <c r="I927" s="159"/>
      <c r="J927" s="159"/>
      <c r="K927" s="159"/>
      <c r="L927" s="159"/>
      <c r="M927" s="159"/>
      <c r="N927" s="159"/>
      <c r="O927" s="159"/>
      <c r="P927" s="159"/>
      <c r="Q927" s="159"/>
      <c r="R927" s="159"/>
      <c r="S927" s="159"/>
      <c r="T927" s="159"/>
      <c r="U927" s="159"/>
      <c r="V927" s="159"/>
      <c r="W927" s="159"/>
      <c r="X927" s="159"/>
      <c r="Y927" s="159"/>
      <c r="Z927" s="159"/>
    </row>
    <row r="928">
      <c r="A928" s="159"/>
      <c r="B928" s="159"/>
      <c r="C928" s="159"/>
      <c r="D928" s="159"/>
      <c r="E928" s="159"/>
      <c r="F928" s="159"/>
      <c r="G928" s="159"/>
      <c r="H928" s="159"/>
      <c r="I928" s="159"/>
      <c r="J928" s="159"/>
      <c r="K928" s="159"/>
      <c r="L928" s="159"/>
      <c r="M928" s="159"/>
      <c r="N928" s="159"/>
      <c r="O928" s="159"/>
      <c r="P928" s="159"/>
      <c r="Q928" s="159"/>
      <c r="R928" s="159"/>
      <c r="S928" s="159"/>
      <c r="T928" s="159"/>
      <c r="U928" s="159"/>
      <c r="V928" s="159"/>
      <c r="W928" s="159"/>
      <c r="X928" s="159"/>
      <c r="Y928" s="159"/>
      <c r="Z928" s="159"/>
    </row>
    <row r="929">
      <c r="A929" s="159"/>
      <c r="B929" s="159"/>
      <c r="C929" s="159"/>
      <c r="D929" s="159"/>
      <c r="E929" s="159"/>
      <c r="F929" s="159"/>
      <c r="G929" s="159"/>
      <c r="H929" s="159"/>
      <c r="I929" s="159"/>
      <c r="J929" s="159"/>
      <c r="K929" s="159"/>
      <c r="L929" s="159"/>
      <c r="M929" s="159"/>
      <c r="N929" s="159"/>
      <c r="O929" s="159"/>
      <c r="P929" s="159"/>
      <c r="Q929" s="159"/>
      <c r="R929" s="159"/>
      <c r="S929" s="159"/>
      <c r="T929" s="159"/>
      <c r="U929" s="159"/>
      <c r="V929" s="159"/>
      <c r="W929" s="159"/>
      <c r="X929" s="159"/>
      <c r="Y929" s="159"/>
      <c r="Z929" s="159"/>
    </row>
    <row r="930">
      <c r="A930" s="159"/>
      <c r="B930" s="159"/>
      <c r="C930" s="159"/>
      <c r="D930" s="159"/>
      <c r="E930" s="159"/>
      <c r="F930" s="159"/>
      <c r="G930" s="159"/>
      <c r="H930" s="159"/>
      <c r="I930" s="159"/>
      <c r="J930" s="159"/>
      <c r="K930" s="159"/>
      <c r="L930" s="159"/>
      <c r="M930" s="159"/>
      <c r="N930" s="159"/>
      <c r="O930" s="159"/>
      <c r="P930" s="159"/>
      <c r="Q930" s="159"/>
      <c r="R930" s="159"/>
      <c r="S930" s="159"/>
      <c r="T930" s="159"/>
      <c r="U930" s="159"/>
      <c r="V930" s="159"/>
      <c r="W930" s="159"/>
      <c r="X930" s="159"/>
      <c r="Y930" s="159"/>
      <c r="Z930" s="159"/>
    </row>
    <row r="931">
      <c r="A931" s="159"/>
      <c r="B931" s="159"/>
      <c r="C931" s="159"/>
      <c r="D931" s="159"/>
      <c r="E931" s="159"/>
      <c r="F931" s="159"/>
      <c r="G931" s="159"/>
      <c r="H931" s="159"/>
      <c r="I931" s="159"/>
      <c r="J931" s="159"/>
      <c r="K931" s="159"/>
      <c r="L931" s="159"/>
      <c r="M931" s="159"/>
      <c r="N931" s="159"/>
      <c r="O931" s="159"/>
      <c r="P931" s="159"/>
      <c r="Q931" s="159"/>
      <c r="R931" s="159"/>
      <c r="S931" s="159"/>
      <c r="T931" s="159"/>
      <c r="U931" s="159"/>
      <c r="V931" s="159"/>
      <c r="W931" s="159"/>
      <c r="X931" s="159"/>
      <c r="Y931" s="159"/>
      <c r="Z931" s="159"/>
    </row>
    <row r="932">
      <c r="A932" s="159"/>
      <c r="B932" s="159"/>
      <c r="C932" s="159"/>
      <c r="D932" s="159"/>
      <c r="E932" s="159"/>
      <c r="F932" s="159"/>
      <c r="G932" s="159"/>
      <c r="H932" s="159"/>
      <c r="I932" s="159"/>
      <c r="J932" s="159"/>
      <c r="K932" s="159"/>
      <c r="L932" s="159"/>
      <c r="M932" s="159"/>
      <c r="N932" s="159"/>
      <c r="O932" s="159"/>
      <c r="P932" s="159"/>
      <c r="Q932" s="159"/>
      <c r="R932" s="159"/>
      <c r="S932" s="159"/>
      <c r="T932" s="159"/>
      <c r="U932" s="159"/>
      <c r="V932" s="159"/>
      <c r="W932" s="159"/>
      <c r="X932" s="159"/>
      <c r="Y932" s="159"/>
      <c r="Z932" s="159"/>
    </row>
    <row r="933">
      <c r="A933" s="159"/>
      <c r="B933" s="159"/>
      <c r="C933" s="159"/>
      <c r="D933" s="159"/>
      <c r="E933" s="159"/>
      <c r="F933" s="159"/>
      <c r="G933" s="159"/>
      <c r="H933" s="159"/>
      <c r="I933" s="159"/>
      <c r="J933" s="159"/>
      <c r="K933" s="159"/>
      <c r="L933" s="159"/>
      <c r="M933" s="159"/>
      <c r="N933" s="159"/>
      <c r="O933" s="159"/>
      <c r="P933" s="159"/>
      <c r="Q933" s="159"/>
      <c r="R933" s="159"/>
      <c r="S933" s="159"/>
      <c r="T933" s="159"/>
      <c r="U933" s="159"/>
      <c r="V933" s="159"/>
      <c r="W933" s="159"/>
      <c r="X933" s="159"/>
      <c r="Y933" s="159"/>
      <c r="Z933" s="159"/>
    </row>
    <row r="934">
      <c r="A934" s="159"/>
      <c r="B934" s="159"/>
      <c r="C934" s="159"/>
      <c r="D934" s="159"/>
      <c r="E934" s="159"/>
      <c r="F934" s="159"/>
      <c r="G934" s="159"/>
      <c r="H934" s="159"/>
      <c r="I934" s="159"/>
      <c r="J934" s="159"/>
      <c r="K934" s="159"/>
      <c r="L934" s="159"/>
      <c r="M934" s="159"/>
      <c r="N934" s="159"/>
      <c r="O934" s="159"/>
      <c r="P934" s="159"/>
      <c r="Q934" s="159"/>
      <c r="R934" s="159"/>
      <c r="S934" s="159"/>
      <c r="T934" s="159"/>
      <c r="U934" s="159"/>
      <c r="V934" s="159"/>
      <c r="W934" s="159"/>
      <c r="X934" s="159"/>
      <c r="Y934" s="159"/>
      <c r="Z934" s="159"/>
    </row>
    <row r="935">
      <c r="A935" s="159"/>
      <c r="B935" s="159"/>
      <c r="C935" s="159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159"/>
      <c r="P935" s="159"/>
      <c r="Q935" s="159"/>
      <c r="R935" s="159"/>
      <c r="S935" s="159"/>
      <c r="T935" s="159"/>
      <c r="U935" s="159"/>
      <c r="V935" s="159"/>
      <c r="W935" s="159"/>
      <c r="X935" s="159"/>
      <c r="Y935" s="159"/>
      <c r="Z935" s="159"/>
    </row>
    <row r="936">
      <c r="A936" s="159"/>
      <c r="B936" s="159"/>
      <c r="C936" s="159"/>
      <c r="D936" s="159"/>
      <c r="E936" s="159"/>
      <c r="F936" s="159"/>
      <c r="G936" s="159"/>
      <c r="H936" s="159"/>
      <c r="I936" s="159"/>
      <c r="J936" s="159"/>
      <c r="K936" s="159"/>
      <c r="L936" s="159"/>
      <c r="M936" s="159"/>
      <c r="N936" s="159"/>
      <c r="O936" s="159"/>
      <c r="P936" s="159"/>
      <c r="Q936" s="159"/>
      <c r="R936" s="159"/>
      <c r="S936" s="159"/>
      <c r="T936" s="159"/>
      <c r="U936" s="159"/>
      <c r="V936" s="159"/>
      <c r="W936" s="159"/>
      <c r="X936" s="159"/>
      <c r="Y936" s="159"/>
      <c r="Z936" s="159"/>
    </row>
    <row r="937">
      <c r="A937" s="159"/>
      <c r="B937" s="159"/>
      <c r="C937" s="159"/>
      <c r="D937" s="159"/>
      <c r="E937" s="159"/>
      <c r="F937" s="159"/>
      <c r="G937" s="159"/>
      <c r="H937" s="159"/>
      <c r="I937" s="159"/>
      <c r="J937" s="159"/>
      <c r="K937" s="159"/>
      <c r="L937" s="159"/>
      <c r="M937" s="159"/>
      <c r="N937" s="159"/>
      <c r="O937" s="159"/>
      <c r="P937" s="159"/>
      <c r="Q937" s="159"/>
      <c r="R937" s="159"/>
      <c r="S937" s="159"/>
      <c r="T937" s="159"/>
      <c r="U937" s="159"/>
      <c r="V937" s="159"/>
      <c r="W937" s="159"/>
      <c r="X937" s="159"/>
      <c r="Y937" s="159"/>
      <c r="Z937" s="159"/>
    </row>
    <row r="938">
      <c r="A938" s="159"/>
      <c r="B938" s="159"/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  <c r="Z938" s="159"/>
    </row>
    <row r="939">
      <c r="A939" s="159"/>
      <c r="B939" s="159"/>
      <c r="C939" s="159"/>
      <c r="D939" s="159"/>
      <c r="E939" s="159"/>
      <c r="F939" s="159"/>
      <c r="G939" s="159"/>
      <c r="H939" s="159"/>
      <c r="I939" s="159"/>
      <c r="J939" s="159"/>
      <c r="K939" s="159"/>
      <c r="L939" s="159"/>
      <c r="M939" s="159"/>
      <c r="N939" s="159"/>
      <c r="O939" s="159"/>
      <c r="P939" s="159"/>
      <c r="Q939" s="159"/>
      <c r="R939" s="159"/>
      <c r="S939" s="159"/>
      <c r="T939" s="159"/>
      <c r="U939" s="159"/>
      <c r="V939" s="159"/>
      <c r="W939" s="159"/>
      <c r="X939" s="159"/>
      <c r="Y939" s="159"/>
      <c r="Z939" s="159"/>
    </row>
    <row r="940">
      <c r="A940" s="159"/>
      <c r="B940" s="159"/>
      <c r="C940" s="159"/>
      <c r="D940" s="159"/>
      <c r="E940" s="159"/>
      <c r="F940" s="159"/>
      <c r="G940" s="159"/>
      <c r="H940" s="159"/>
      <c r="I940" s="159"/>
      <c r="J940" s="159"/>
      <c r="K940" s="159"/>
      <c r="L940" s="159"/>
      <c r="M940" s="159"/>
      <c r="N940" s="159"/>
      <c r="O940" s="159"/>
      <c r="P940" s="159"/>
      <c r="Q940" s="159"/>
      <c r="R940" s="159"/>
      <c r="S940" s="159"/>
      <c r="T940" s="159"/>
      <c r="U940" s="159"/>
      <c r="V940" s="159"/>
      <c r="W940" s="159"/>
      <c r="X940" s="159"/>
      <c r="Y940" s="159"/>
      <c r="Z940" s="159"/>
    </row>
    <row r="941">
      <c r="A941" s="159"/>
      <c r="B941" s="159"/>
      <c r="C941" s="159"/>
      <c r="D941" s="159"/>
      <c r="E941" s="159"/>
      <c r="F941" s="159"/>
      <c r="G941" s="159"/>
      <c r="H941" s="159"/>
      <c r="I941" s="159"/>
      <c r="J941" s="159"/>
      <c r="K941" s="159"/>
      <c r="L941" s="159"/>
      <c r="M941" s="159"/>
      <c r="N941" s="159"/>
      <c r="O941" s="159"/>
      <c r="P941" s="159"/>
      <c r="Q941" s="159"/>
      <c r="R941" s="159"/>
      <c r="S941" s="159"/>
      <c r="T941" s="159"/>
      <c r="U941" s="159"/>
      <c r="V941" s="159"/>
      <c r="W941" s="159"/>
      <c r="X941" s="159"/>
      <c r="Y941" s="159"/>
      <c r="Z941" s="159"/>
    </row>
    <row r="942">
      <c r="A942" s="159"/>
      <c r="B942" s="159"/>
      <c r="C942" s="159"/>
      <c r="D942" s="159"/>
      <c r="E942" s="159"/>
      <c r="F942" s="159"/>
      <c r="G942" s="159"/>
      <c r="H942" s="159"/>
      <c r="I942" s="159"/>
      <c r="J942" s="159"/>
      <c r="K942" s="159"/>
      <c r="L942" s="159"/>
      <c r="M942" s="159"/>
      <c r="N942" s="159"/>
      <c r="O942" s="159"/>
      <c r="P942" s="159"/>
      <c r="Q942" s="159"/>
      <c r="R942" s="159"/>
      <c r="S942" s="159"/>
      <c r="T942" s="159"/>
      <c r="U942" s="159"/>
      <c r="V942" s="159"/>
      <c r="W942" s="159"/>
      <c r="X942" s="159"/>
      <c r="Y942" s="159"/>
      <c r="Z942" s="159"/>
    </row>
    <row r="943">
      <c r="A943" s="159"/>
      <c r="B943" s="159"/>
      <c r="C943" s="159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159"/>
      <c r="P943" s="159"/>
      <c r="Q943" s="159"/>
      <c r="R943" s="159"/>
      <c r="S943" s="159"/>
      <c r="T943" s="159"/>
      <c r="U943" s="159"/>
      <c r="V943" s="159"/>
      <c r="W943" s="159"/>
      <c r="X943" s="159"/>
      <c r="Y943" s="159"/>
      <c r="Z943" s="159"/>
    </row>
    <row r="944">
      <c r="A944" s="159"/>
      <c r="B944" s="159"/>
      <c r="C944" s="159"/>
      <c r="D944" s="159"/>
      <c r="E944" s="159"/>
      <c r="F944" s="159"/>
      <c r="G944" s="159"/>
      <c r="H944" s="159"/>
      <c r="I944" s="159"/>
      <c r="J944" s="159"/>
      <c r="K944" s="159"/>
      <c r="L944" s="159"/>
      <c r="M944" s="159"/>
      <c r="N944" s="159"/>
      <c r="O944" s="159"/>
      <c r="P944" s="159"/>
      <c r="Q944" s="159"/>
      <c r="R944" s="159"/>
      <c r="S944" s="159"/>
      <c r="T944" s="159"/>
      <c r="U944" s="159"/>
      <c r="V944" s="159"/>
      <c r="W944" s="159"/>
      <c r="X944" s="159"/>
      <c r="Y944" s="159"/>
      <c r="Z944" s="159"/>
    </row>
    <row r="945">
      <c r="A945" s="159"/>
      <c r="B945" s="159"/>
      <c r="C945" s="159"/>
      <c r="D945" s="159"/>
      <c r="E945" s="159"/>
      <c r="F945" s="159"/>
      <c r="G945" s="159"/>
      <c r="H945" s="159"/>
      <c r="I945" s="159"/>
      <c r="J945" s="159"/>
      <c r="K945" s="159"/>
      <c r="L945" s="159"/>
      <c r="M945" s="159"/>
      <c r="N945" s="159"/>
      <c r="O945" s="159"/>
      <c r="P945" s="159"/>
      <c r="Q945" s="159"/>
      <c r="R945" s="159"/>
      <c r="S945" s="159"/>
      <c r="T945" s="159"/>
      <c r="U945" s="159"/>
      <c r="V945" s="159"/>
      <c r="W945" s="159"/>
      <c r="X945" s="159"/>
      <c r="Y945" s="159"/>
      <c r="Z945" s="159"/>
    </row>
    <row r="946">
      <c r="A946" s="159"/>
      <c r="B946" s="159"/>
      <c r="C946" s="159"/>
      <c r="D946" s="159"/>
      <c r="E946" s="159"/>
      <c r="F946" s="159"/>
      <c r="G946" s="159"/>
      <c r="H946" s="159"/>
      <c r="I946" s="159"/>
      <c r="J946" s="159"/>
      <c r="K946" s="159"/>
      <c r="L946" s="159"/>
      <c r="M946" s="159"/>
      <c r="N946" s="159"/>
      <c r="O946" s="159"/>
      <c r="P946" s="159"/>
      <c r="Q946" s="159"/>
      <c r="R946" s="159"/>
      <c r="S946" s="159"/>
      <c r="T946" s="159"/>
      <c r="U946" s="159"/>
      <c r="V946" s="159"/>
      <c r="W946" s="159"/>
      <c r="X946" s="159"/>
      <c r="Y946" s="159"/>
      <c r="Z946" s="159"/>
    </row>
    <row r="947">
      <c r="A947" s="159"/>
      <c r="B947" s="159"/>
      <c r="C947" s="159"/>
      <c r="D947" s="159"/>
      <c r="E947" s="159"/>
      <c r="F947" s="159"/>
      <c r="G947" s="159"/>
      <c r="H947" s="159"/>
      <c r="I947" s="159"/>
      <c r="J947" s="159"/>
      <c r="K947" s="159"/>
      <c r="L947" s="159"/>
      <c r="M947" s="159"/>
      <c r="N947" s="159"/>
      <c r="O947" s="159"/>
      <c r="P947" s="159"/>
      <c r="Q947" s="159"/>
      <c r="R947" s="159"/>
      <c r="S947" s="159"/>
      <c r="T947" s="159"/>
      <c r="U947" s="159"/>
      <c r="V947" s="159"/>
      <c r="W947" s="159"/>
      <c r="X947" s="159"/>
      <c r="Y947" s="159"/>
      <c r="Z947" s="159"/>
    </row>
    <row r="948">
      <c r="A948" s="159"/>
      <c r="B948" s="159"/>
      <c r="C948" s="159"/>
      <c r="D948" s="159"/>
      <c r="E948" s="159"/>
      <c r="F948" s="159"/>
      <c r="G948" s="159"/>
      <c r="H948" s="159"/>
      <c r="I948" s="159"/>
      <c r="J948" s="159"/>
      <c r="K948" s="159"/>
      <c r="L948" s="159"/>
      <c r="M948" s="159"/>
      <c r="N948" s="159"/>
      <c r="O948" s="159"/>
      <c r="P948" s="159"/>
      <c r="Q948" s="159"/>
      <c r="R948" s="159"/>
      <c r="S948" s="159"/>
      <c r="T948" s="159"/>
      <c r="U948" s="159"/>
      <c r="V948" s="159"/>
      <c r="W948" s="159"/>
      <c r="X948" s="159"/>
      <c r="Y948" s="159"/>
      <c r="Z948" s="159"/>
    </row>
    <row r="949">
      <c r="A949" s="159"/>
      <c r="B949" s="159"/>
      <c r="C949" s="159"/>
      <c r="D949" s="159"/>
      <c r="E949" s="159"/>
      <c r="F949" s="159"/>
      <c r="G949" s="159"/>
      <c r="H949" s="159"/>
      <c r="I949" s="159"/>
      <c r="J949" s="159"/>
      <c r="K949" s="159"/>
      <c r="L949" s="159"/>
      <c r="M949" s="159"/>
      <c r="N949" s="159"/>
      <c r="O949" s="159"/>
      <c r="P949" s="159"/>
      <c r="Q949" s="159"/>
      <c r="R949" s="159"/>
      <c r="S949" s="159"/>
      <c r="T949" s="159"/>
      <c r="U949" s="159"/>
      <c r="V949" s="159"/>
      <c r="W949" s="159"/>
      <c r="X949" s="159"/>
      <c r="Y949" s="159"/>
      <c r="Z949" s="159"/>
    </row>
    <row r="950">
      <c r="A950" s="159"/>
      <c r="B950" s="159"/>
      <c r="C950" s="159"/>
      <c r="D950" s="159"/>
      <c r="E950" s="159"/>
      <c r="F950" s="159"/>
      <c r="G950" s="159"/>
      <c r="H950" s="159"/>
      <c r="I950" s="159"/>
      <c r="J950" s="159"/>
      <c r="K950" s="159"/>
      <c r="L950" s="159"/>
      <c r="M950" s="159"/>
      <c r="N950" s="159"/>
      <c r="O950" s="159"/>
      <c r="P950" s="159"/>
      <c r="Q950" s="159"/>
      <c r="R950" s="159"/>
      <c r="S950" s="159"/>
      <c r="T950" s="159"/>
      <c r="U950" s="159"/>
      <c r="V950" s="159"/>
      <c r="W950" s="159"/>
      <c r="X950" s="159"/>
      <c r="Y950" s="159"/>
      <c r="Z950" s="159"/>
    </row>
    <row r="951">
      <c r="A951" s="159"/>
      <c r="B951" s="159"/>
      <c r="C951" s="159"/>
      <c r="D951" s="159"/>
      <c r="E951" s="159"/>
      <c r="F951" s="159"/>
      <c r="G951" s="159"/>
      <c r="H951" s="159"/>
      <c r="I951" s="159"/>
      <c r="J951" s="159"/>
      <c r="K951" s="159"/>
      <c r="L951" s="159"/>
      <c r="M951" s="159"/>
      <c r="N951" s="159"/>
      <c r="O951" s="159"/>
      <c r="P951" s="159"/>
      <c r="Q951" s="159"/>
      <c r="R951" s="159"/>
      <c r="S951" s="159"/>
      <c r="T951" s="159"/>
      <c r="U951" s="159"/>
      <c r="V951" s="159"/>
      <c r="W951" s="159"/>
      <c r="X951" s="159"/>
      <c r="Y951" s="159"/>
      <c r="Z951" s="159"/>
    </row>
    <row r="952">
      <c r="A952" s="159"/>
      <c r="B952" s="159"/>
      <c r="C952" s="159"/>
      <c r="D952" s="159"/>
      <c r="E952" s="159"/>
      <c r="F952" s="159"/>
      <c r="G952" s="159"/>
      <c r="H952" s="159"/>
      <c r="I952" s="159"/>
      <c r="J952" s="159"/>
      <c r="K952" s="159"/>
      <c r="L952" s="159"/>
      <c r="M952" s="159"/>
      <c r="N952" s="159"/>
      <c r="O952" s="159"/>
      <c r="P952" s="159"/>
      <c r="Q952" s="159"/>
      <c r="R952" s="159"/>
      <c r="S952" s="159"/>
      <c r="T952" s="159"/>
      <c r="U952" s="159"/>
      <c r="V952" s="159"/>
      <c r="W952" s="159"/>
      <c r="X952" s="159"/>
      <c r="Y952" s="159"/>
      <c r="Z952" s="159"/>
    </row>
    <row r="953">
      <c r="A953" s="159"/>
      <c r="B953" s="159"/>
      <c r="C953" s="159"/>
      <c r="D953" s="159"/>
      <c r="E953" s="159"/>
      <c r="F953" s="159"/>
      <c r="G953" s="159"/>
      <c r="H953" s="159"/>
      <c r="I953" s="159"/>
      <c r="J953" s="159"/>
      <c r="K953" s="159"/>
      <c r="L953" s="159"/>
      <c r="M953" s="159"/>
      <c r="N953" s="159"/>
      <c r="O953" s="159"/>
      <c r="P953" s="159"/>
      <c r="Q953" s="159"/>
      <c r="R953" s="159"/>
      <c r="S953" s="159"/>
      <c r="T953" s="159"/>
      <c r="U953" s="159"/>
      <c r="V953" s="159"/>
      <c r="W953" s="159"/>
      <c r="X953" s="159"/>
      <c r="Y953" s="159"/>
      <c r="Z953" s="159"/>
    </row>
    <row r="954">
      <c r="A954" s="159"/>
      <c r="B954" s="159"/>
      <c r="C954" s="159"/>
      <c r="D954" s="159"/>
      <c r="E954" s="159"/>
      <c r="F954" s="159"/>
      <c r="G954" s="159"/>
      <c r="H954" s="159"/>
      <c r="I954" s="159"/>
      <c r="J954" s="159"/>
      <c r="K954" s="159"/>
      <c r="L954" s="159"/>
      <c r="M954" s="159"/>
      <c r="N954" s="159"/>
      <c r="O954" s="159"/>
      <c r="P954" s="159"/>
      <c r="Q954" s="159"/>
      <c r="R954" s="159"/>
      <c r="S954" s="159"/>
      <c r="T954" s="159"/>
      <c r="U954" s="159"/>
      <c r="V954" s="159"/>
      <c r="W954" s="159"/>
      <c r="X954" s="159"/>
      <c r="Y954" s="159"/>
      <c r="Z954" s="159"/>
    </row>
    <row r="955">
      <c r="A955" s="159"/>
      <c r="B955" s="159"/>
      <c r="C955" s="159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159"/>
      <c r="P955" s="159"/>
      <c r="Q955" s="159"/>
      <c r="R955" s="159"/>
      <c r="S955" s="159"/>
      <c r="T955" s="159"/>
      <c r="U955" s="159"/>
      <c r="V955" s="159"/>
      <c r="W955" s="159"/>
      <c r="X955" s="159"/>
      <c r="Y955" s="159"/>
      <c r="Z955" s="159"/>
    </row>
    <row r="956">
      <c r="A956" s="159"/>
      <c r="B956" s="159"/>
      <c r="C956" s="159"/>
      <c r="D956" s="159"/>
      <c r="E956" s="159"/>
      <c r="F956" s="159"/>
      <c r="G956" s="159"/>
      <c r="H956" s="159"/>
      <c r="I956" s="159"/>
      <c r="J956" s="159"/>
      <c r="K956" s="159"/>
      <c r="L956" s="159"/>
      <c r="M956" s="159"/>
      <c r="N956" s="159"/>
      <c r="O956" s="159"/>
      <c r="P956" s="159"/>
      <c r="Q956" s="159"/>
      <c r="R956" s="159"/>
      <c r="S956" s="159"/>
      <c r="T956" s="159"/>
      <c r="U956" s="159"/>
      <c r="V956" s="159"/>
      <c r="W956" s="159"/>
      <c r="X956" s="159"/>
      <c r="Y956" s="159"/>
      <c r="Z956" s="159"/>
    </row>
    <row r="957">
      <c r="A957" s="159"/>
      <c r="B957" s="159"/>
      <c r="C957" s="159"/>
      <c r="D957" s="159"/>
      <c r="E957" s="159"/>
      <c r="F957" s="159"/>
      <c r="G957" s="159"/>
      <c r="H957" s="159"/>
      <c r="I957" s="159"/>
      <c r="J957" s="159"/>
      <c r="K957" s="159"/>
      <c r="L957" s="159"/>
      <c r="M957" s="159"/>
      <c r="N957" s="159"/>
      <c r="O957" s="159"/>
      <c r="P957" s="159"/>
      <c r="Q957" s="159"/>
      <c r="R957" s="159"/>
      <c r="S957" s="159"/>
      <c r="T957" s="159"/>
      <c r="U957" s="159"/>
      <c r="V957" s="159"/>
      <c r="W957" s="159"/>
      <c r="X957" s="159"/>
      <c r="Y957" s="159"/>
      <c r="Z957" s="159"/>
    </row>
    <row r="958">
      <c r="A958" s="159"/>
      <c r="B958" s="159"/>
      <c r="C958" s="159"/>
      <c r="D958" s="159"/>
      <c r="E958" s="159"/>
      <c r="F958" s="159"/>
      <c r="G958" s="159"/>
      <c r="H958" s="159"/>
      <c r="I958" s="159"/>
      <c r="J958" s="159"/>
      <c r="K958" s="159"/>
      <c r="L958" s="159"/>
      <c r="M958" s="159"/>
      <c r="N958" s="159"/>
      <c r="O958" s="159"/>
      <c r="P958" s="159"/>
      <c r="Q958" s="159"/>
      <c r="R958" s="159"/>
      <c r="S958" s="159"/>
      <c r="T958" s="159"/>
      <c r="U958" s="159"/>
      <c r="V958" s="159"/>
      <c r="W958" s="159"/>
      <c r="X958" s="159"/>
      <c r="Y958" s="159"/>
      <c r="Z958" s="159"/>
    </row>
    <row r="959">
      <c r="A959" s="159"/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159"/>
      <c r="P959" s="159"/>
      <c r="Q959" s="159"/>
      <c r="R959" s="159"/>
      <c r="S959" s="159"/>
      <c r="T959" s="159"/>
      <c r="U959" s="159"/>
      <c r="V959" s="159"/>
      <c r="W959" s="159"/>
      <c r="X959" s="159"/>
      <c r="Y959" s="159"/>
      <c r="Z959" s="159"/>
    </row>
    <row r="960">
      <c r="A960" s="159"/>
      <c r="B960" s="159"/>
      <c r="C960" s="159"/>
      <c r="D960" s="159"/>
      <c r="E960" s="159"/>
      <c r="F960" s="159"/>
      <c r="G960" s="159"/>
      <c r="H960" s="159"/>
      <c r="I960" s="159"/>
      <c r="J960" s="159"/>
      <c r="K960" s="159"/>
      <c r="L960" s="159"/>
      <c r="M960" s="159"/>
      <c r="N960" s="159"/>
      <c r="O960" s="159"/>
      <c r="P960" s="159"/>
      <c r="Q960" s="159"/>
      <c r="R960" s="159"/>
      <c r="S960" s="159"/>
      <c r="T960" s="159"/>
      <c r="U960" s="159"/>
      <c r="V960" s="159"/>
      <c r="W960" s="159"/>
      <c r="X960" s="159"/>
      <c r="Y960" s="159"/>
      <c r="Z960" s="159"/>
    </row>
    <row r="961">
      <c r="A961" s="159"/>
      <c r="B961" s="159"/>
      <c r="C961" s="159"/>
      <c r="D961" s="159"/>
      <c r="E961" s="159"/>
      <c r="F961" s="159"/>
      <c r="G961" s="159"/>
      <c r="H961" s="159"/>
      <c r="I961" s="159"/>
      <c r="J961" s="159"/>
      <c r="K961" s="159"/>
      <c r="L961" s="159"/>
      <c r="M961" s="159"/>
      <c r="N961" s="159"/>
      <c r="O961" s="159"/>
      <c r="P961" s="159"/>
      <c r="Q961" s="159"/>
      <c r="R961" s="159"/>
      <c r="S961" s="159"/>
      <c r="T961" s="159"/>
      <c r="U961" s="159"/>
      <c r="V961" s="159"/>
      <c r="W961" s="159"/>
      <c r="X961" s="159"/>
      <c r="Y961" s="159"/>
      <c r="Z961" s="159"/>
    </row>
    <row r="962">
      <c r="A962" s="159"/>
      <c r="B962" s="159"/>
      <c r="C962" s="159"/>
      <c r="D962" s="159"/>
      <c r="E962" s="159"/>
      <c r="F962" s="159"/>
      <c r="G962" s="159"/>
      <c r="H962" s="159"/>
      <c r="I962" s="159"/>
      <c r="J962" s="159"/>
      <c r="K962" s="159"/>
      <c r="L962" s="159"/>
      <c r="M962" s="159"/>
      <c r="N962" s="159"/>
      <c r="O962" s="159"/>
      <c r="P962" s="159"/>
      <c r="Q962" s="159"/>
      <c r="R962" s="159"/>
      <c r="S962" s="159"/>
      <c r="T962" s="159"/>
      <c r="U962" s="159"/>
      <c r="V962" s="159"/>
      <c r="W962" s="159"/>
      <c r="X962" s="159"/>
      <c r="Y962" s="159"/>
      <c r="Z962" s="159"/>
    </row>
    <row r="963">
      <c r="A963" s="159"/>
      <c r="B963" s="159"/>
      <c r="C963" s="159"/>
      <c r="D963" s="159"/>
      <c r="E963" s="159"/>
      <c r="F963" s="159"/>
      <c r="G963" s="159"/>
      <c r="H963" s="159"/>
      <c r="I963" s="159"/>
      <c r="J963" s="159"/>
      <c r="K963" s="159"/>
      <c r="L963" s="159"/>
      <c r="M963" s="159"/>
      <c r="N963" s="159"/>
      <c r="O963" s="159"/>
      <c r="P963" s="159"/>
      <c r="Q963" s="159"/>
      <c r="R963" s="159"/>
      <c r="S963" s="159"/>
      <c r="T963" s="159"/>
      <c r="U963" s="159"/>
      <c r="V963" s="159"/>
      <c r="W963" s="159"/>
      <c r="X963" s="159"/>
      <c r="Y963" s="159"/>
      <c r="Z963" s="159"/>
    </row>
    <row r="964">
      <c r="A964" s="159"/>
      <c r="B964" s="159"/>
      <c r="C964" s="159"/>
      <c r="D964" s="159"/>
      <c r="E964" s="159"/>
      <c r="F964" s="159"/>
      <c r="G964" s="159"/>
      <c r="H964" s="159"/>
      <c r="I964" s="159"/>
      <c r="J964" s="159"/>
      <c r="K964" s="159"/>
      <c r="L964" s="159"/>
      <c r="M964" s="159"/>
      <c r="N964" s="159"/>
      <c r="O964" s="159"/>
      <c r="P964" s="159"/>
      <c r="Q964" s="159"/>
      <c r="R964" s="159"/>
      <c r="S964" s="159"/>
      <c r="T964" s="159"/>
      <c r="U964" s="159"/>
      <c r="V964" s="159"/>
      <c r="W964" s="159"/>
      <c r="X964" s="159"/>
      <c r="Y964" s="159"/>
      <c r="Z964" s="159"/>
    </row>
    <row r="965">
      <c r="A965" s="159"/>
      <c r="B965" s="159"/>
      <c r="C965" s="159"/>
      <c r="D965" s="159"/>
      <c r="E965" s="159"/>
      <c r="F965" s="159"/>
      <c r="G965" s="159"/>
      <c r="H965" s="159"/>
      <c r="I965" s="159"/>
      <c r="J965" s="159"/>
      <c r="K965" s="159"/>
      <c r="L965" s="159"/>
      <c r="M965" s="159"/>
      <c r="N965" s="159"/>
      <c r="O965" s="159"/>
      <c r="P965" s="159"/>
      <c r="Q965" s="159"/>
      <c r="R965" s="159"/>
      <c r="S965" s="159"/>
      <c r="T965" s="159"/>
      <c r="U965" s="159"/>
      <c r="V965" s="159"/>
      <c r="W965" s="159"/>
      <c r="X965" s="159"/>
      <c r="Y965" s="159"/>
      <c r="Z965" s="159"/>
    </row>
    <row r="966">
      <c r="A966" s="159"/>
      <c r="B966" s="159"/>
      <c r="C966" s="159"/>
      <c r="D966" s="159"/>
      <c r="E966" s="159"/>
      <c r="F966" s="159"/>
      <c r="G966" s="159"/>
      <c r="H966" s="159"/>
      <c r="I966" s="159"/>
      <c r="J966" s="159"/>
      <c r="K966" s="159"/>
      <c r="L966" s="159"/>
      <c r="M966" s="159"/>
      <c r="N966" s="159"/>
      <c r="O966" s="159"/>
      <c r="P966" s="159"/>
      <c r="Q966" s="159"/>
      <c r="R966" s="159"/>
      <c r="S966" s="159"/>
      <c r="T966" s="159"/>
      <c r="U966" s="159"/>
      <c r="V966" s="159"/>
      <c r="W966" s="159"/>
      <c r="X966" s="159"/>
      <c r="Y966" s="159"/>
      <c r="Z966" s="159"/>
    </row>
    <row r="967">
      <c r="A967" s="159"/>
      <c r="B967" s="159"/>
      <c r="C967" s="159"/>
      <c r="D967" s="159"/>
      <c r="E967" s="159"/>
      <c r="F967" s="159"/>
      <c r="G967" s="159"/>
      <c r="H967" s="159"/>
      <c r="I967" s="159"/>
      <c r="J967" s="159"/>
      <c r="K967" s="159"/>
      <c r="L967" s="159"/>
      <c r="M967" s="159"/>
      <c r="N967" s="159"/>
      <c r="O967" s="159"/>
      <c r="P967" s="159"/>
      <c r="Q967" s="159"/>
      <c r="R967" s="159"/>
      <c r="S967" s="159"/>
      <c r="T967" s="159"/>
      <c r="U967" s="159"/>
      <c r="V967" s="159"/>
      <c r="W967" s="159"/>
      <c r="X967" s="159"/>
      <c r="Y967" s="159"/>
      <c r="Z967" s="159"/>
    </row>
    <row r="968">
      <c r="A968" s="159"/>
      <c r="B968" s="159"/>
      <c r="C968" s="159"/>
      <c r="D968" s="159"/>
      <c r="E968" s="159"/>
      <c r="F968" s="159"/>
      <c r="G968" s="159"/>
      <c r="H968" s="159"/>
      <c r="I968" s="159"/>
      <c r="J968" s="159"/>
      <c r="K968" s="159"/>
      <c r="L968" s="159"/>
      <c r="M968" s="159"/>
      <c r="N968" s="159"/>
      <c r="O968" s="159"/>
      <c r="P968" s="159"/>
      <c r="Q968" s="159"/>
      <c r="R968" s="159"/>
      <c r="S968" s="159"/>
      <c r="T968" s="159"/>
      <c r="U968" s="159"/>
      <c r="V968" s="159"/>
      <c r="W968" s="159"/>
      <c r="X968" s="159"/>
      <c r="Y968" s="159"/>
      <c r="Z968" s="159"/>
    </row>
    <row r="969">
      <c r="A969" s="159"/>
      <c r="B969" s="159"/>
      <c r="C969" s="159"/>
      <c r="D969" s="159"/>
      <c r="E969" s="159"/>
      <c r="F969" s="159"/>
      <c r="G969" s="159"/>
      <c r="H969" s="159"/>
      <c r="I969" s="159"/>
      <c r="J969" s="159"/>
      <c r="K969" s="159"/>
      <c r="L969" s="159"/>
      <c r="M969" s="159"/>
      <c r="N969" s="159"/>
      <c r="O969" s="159"/>
      <c r="P969" s="159"/>
      <c r="Q969" s="159"/>
      <c r="R969" s="159"/>
      <c r="S969" s="159"/>
      <c r="T969" s="159"/>
      <c r="U969" s="159"/>
      <c r="V969" s="159"/>
      <c r="W969" s="159"/>
      <c r="X969" s="159"/>
      <c r="Y969" s="159"/>
      <c r="Z969" s="159"/>
    </row>
    <row r="970">
      <c r="A970" s="159"/>
      <c r="B970" s="159"/>
      <c r="C970" s="159"/>
      <c r="D970" s="159"/>
      <c r="E970" s="159"/>
      <c r="F970" s="159"/>
      <c r="G970" s="159"/>
      <c r="H970" s="159"/>
      <c r="I970" s="159"/>
      <c r="J970" s="159"/>
      <c r="K970" s="159"/>
      <c r="L970" s="159"/>
      <c r="M970" s="159"/>
      <c r="N970" s="159"/>
      <c r="O970" s="159"/>
      <c r="P970" s="159"/>
      <c r="Q970" s="159"/>
      <c r="R970" s="159"/>
      <c r="S970" s="159"/>
      <c r="T970" s="159"/>
      <c r="U970" s="159"/>
      <c r="V970" s="159"/>
      <c r="W970" s="159"/>
      <c r="X970" s="159"/>
      <c r="Y970" s="159"/>
      <c r="Z970" s="159"/>
    </row>
    <row r="971">
      <c r="A971" s="159"/>
      <c r="B971" s="159"/>
      <c r="C971" s="159"/>
      <c r="D971" s="159"/>
      <c r="E971" s="159"/>
      <c r="F971" s="159"/>
      <c r="G971" s="159"/>
      <c r="H971" s="159"/>
      <c r="I971" s="159"/>
      <c r="J971" s="159"/>
      <c r="K971" s="159"/>
      <c r="L971" s="159"/>
      <c r="M971" s="159"/>
      <c r="N971" s="159"/>
      <c r="O971" s="159"/>
      <c r="P971" s="159"/>
      <c r="Q971" s="159"/>
      <c r="R971" s="159"/>
      <c r="S971" s="159"/>
      <c r="T971" s="159"/>
      <c r="U971" s="159"/>
      <c r="V971" s="159"/>
      <c r="W971" s="159"/>
      <c r="X971" s="159"/>
      <c r="Y971" s="159"/>
      <c r="Z971" s="159"/>
    </row>
    <row r="972">
      <c r="A972" s="159"/>
      <c r="B972" s="159"/>
      <c r="C972" s="159"/>
      <c r="D972" s="159"/>
      <c r="E972" s="159"/>
      <c r="F972" s="159"/>
      <c r="G972" s="159"/>
      <c r="H972" s="159"/>
      <c r="I972" s="159"/>
      <c r="J972" s="159"/>
      <c r="K972" s="159"/>
      <c r="L972" s="159"/>
      <c r="M972" s="159"/>
      <c r="N972" s="159"/>
      <c r="O972" s="159"/>
      <c r="P972" s="159"/>
      <c r="Q972" s="159"/>
      <c r="R972" s="159"/>
      <c r="S972" s="159"/>
      <c r="T972" s="159"/>
      <c r="U972" s="159"/>
      <c r="V972" s="159"/>
      <c r="W972" s="159"/>
      <c r="X972" s="159"/>
      <c r="Y972" s="159"/>
      <c r="Z972" s="159"/>
    </row>
    <row r="973">
      <c r="A973" s="159"/>
      <c r="B973" s="159"/>
      <c r="C973" s="159"/>
      <c r="D973" s="159"/>
      <c r="E973" s="159"/>
      <c r="F973" s="159"/>
      <c r="G973" s="159"/>
      <c r="H973" s="159"/>
      <c r="I973" s="159"/>
      <c r="J973" s="159"/>
      <c r="K973" s="159"/>
      <c r="L973" s="159"/>
      <c r="M973" s="159"/>
      <c r="N973" s="159"/>
      <c r="O973" s="159"/>
      <c r="P973" s="159"/>
      <c r="Q973" s="159"/>
      <c r="R973" s="159"/>
      <c r="S973" s="159"/>
      <c r="T973" s="159"/>
      <c r="U973" s="159"/>
      <c r="V973" s="159"/>
      <c r="W973" s="159"/>
      <c r="X973" s="159"/>
      <c r="Y973" s="159"/>
      <c r="Z973" s="159"/>
    </row>
    <row r="974">
      <c r="A974" s="159"/>
      <c r="B974" s="159"/>
      <c r="C974" s="159"/>
      <c r="D974" s="159"/>
      <c r="E974" s="159"/>
      <c r="F974" s="159"/>
      <c r="G974" s="159"/>
      <c r="H974" s="159"/>
      <c r="I974" s="159"/>
      <c r="J974" s="159"/>
      <c r="K974" s="159"/>
      <c r="L974" s="159"/>
      <c r="M974" s="159"/>
      <c r="N974" s="159"/>
      <c r="O974" s="159"/>
      <c r="P974" s="159"/>
      <c r="Q974" s="159"/>
      <c r="R974" s="159"/>
      <c r="S974" s="159"/>
      <c r="T974" s="159"/>
      <c r="U974" s="159"/>
      <c r="V974" s="159"/>
      <c r="W974" s="159"/>
      <c r="X974" s="159"/>
      <c r="Y974" s="159"/>
      <c r="Z974" s="159"/>
    </row>
    <row r="975">
      <c r="A975" s="159"/>
      <c r="B975" s="159"/>
      <c r="C975" s="159"/>
      <c r="D975" s="159"/>
      <c r="E975" s="159"/>
      <c r="F975" s="159"/>
      <c r="G975" s="159"/>
      <c r="H975" s="159"/>
      <c r="I975" s="159"/>
      <c r="J975" s="159"/>
      <c r="K975" s="159"/>
      <c r="L975" s="159"/>
      <c r="M975" s="159"/>
      <c r="N975" s="159"/>
      <c r="O975" s="159"/>
      <c r="P975" s="159"/>
      <c r="Q975" s="159"/>
      <c r="R975" s="159"/>
      <c r="S975" s="159"/>
      <c r="T975" s="159"/>
      <c r="U975" s="159"/>
      <c r="V975" s="159"/>
      <c r="W975" s="159"/>
      <c r="X975" s="159"/>
      <c r="Y975" s="159"/>
      <c r="Z975" s="159"/>
    </row>
    <row r="976">
      <c r="A976" s="159"/>
      <c r="B976" s="159"/>
      <c r="C976" s="159"/>
      <c r="D976" s="159"/>
      <c r="E976" s="159"/>
      <c r="F976" s="159"/>
      <c r="G976" s="159"/>
      <c r="H976" s="159"/>
      <c r="I976" s="159"/>
      <c r="J976" s="159"/>
      <c r="K976" s="159"/>
      <c r="L976" s="159"/>
      <c r="M976" s="159"/>
      <c r="N976" s="159"/>
      <c r="O976" s="159"/>
      <c r="P976" s="159"/>
      <c r="Q976" s="159"/>
      <c r="R976" s="159"/>
      <c r="S976" s="159"/>
      <c r="T976" s="159"/>
      <c r="U976" s="159"/>
      <c r="V976" s="159"/>
      <c r="W976" s="159"/>
      <c r="X976" s="159"/>
      <c r="Y976" s="159"/>
      <c r="Z976" s="159"/>
    </row>
    <row r="977">
      <c r="A977" s="159"/>
      <c r="B977" s="159"/>
      <c r="C977" s="159"/>
      <c r="D977" s="159"/>
      <c r="E977" s="159"/>
      <c r="F977" s="159"/>
      <c r="G977" s="159"/>
      <c r="H977" s="159"/>
      <c r="I977" s="159"/>
      <c r="J977" s="159"/>
      <c r="K977" s="159"/>
      <c r="L977" s="159"/>
      <c r="M977" s="159"/>
      <c r="N977" s="159"/>
      <c r="O977" s="159"/>
      <c r="P977" s="159"/>
      <c r="Q977" s="159"/>
      <c r="R977" s="159"/>
      <c r="S977" s="159"/>
      <c r="T977" s="159"/>
      <c r="U977" s="159"/>
      <c r="V977" s="159"/>
      <c r="W977" s="159"/>
      <c r="X977" s="159"/>
      <c r="Y977" s="159"/>
      <c r="Z977" s="159"/>
    </row>
    <row r="978">
      <c r="A978" s="159"/>
      <c r="B978" s="159"/>
      <c r="C978" s="159"/>
      <c r="D978" s="159"/>
      <c r="E978" s="159"/>
      <c r="F978" s="159"/>
      <c r="G978" s="159"/>
      <c r="H978" s="159"/>
      <c r="I978" s="159"/>
      <c r="J978" s="159"/>
      <c r="K978" s="159"/>
      <c r="L978" s="159"/>
      <c r="M978" s="159"/>
      <c r="N978" s="159"/>
      <c r="O978" s="159"/>
      <c r="P978" s="159"/>
      <c r="Q978" s="159"/>
      <c r="R978" s="159"/>
      <c r="S978" s="159"/>
      <c r="T978" s="159"/>
      <c r="U978" s="159"/>
      <c r="V978" s="159"/>
      <c r="W978" s="159"/>
      <c r="X978" s="159"/>
      <c r="Y978" s="159"/>
      <c r="Z978" s="159"/>
    </row>
    <row r="979">
      <c r="A979" s="159"/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159"/>
      <c r="P979" s="159"/>
      <c r="Q979" s="159"/>
      <c r="R979" s="159"/>
      <c r="S979" s="159"/>
      <c r="T979" s="159"/>
      <c r="U979" s="159"/>
      <c r="V979" s="159"/>
      <c r="W979" s="159"/>
      <c r="X979" s="159"/>
      <c r="Y979" s="159"/>
      <c r="Z979" s="159"/>
    </row>
    <row r="980">
      <c r="A980" s="159"/>
      <c r="B980" s="159"/>
      <c r="C980" s="159"/>
      <c r="D980" s="159"/>
      <c r="E980" s="159"/>
      <c r="F980" s="159"/>
      <c r="G980" s="159"/>
      <c r="H980" s="159"/>
      <c r="I980" s="159"/>
      <c r="J980" s="159"/>
      <c r="K980" s="159"/>
      <c r="L980" s="159"/>
      <c r="M980" s="159"/>
      <c r="N980" s="159"/>
      <c r="O980" s="159"/>
      <c r="P980" s="159"/>
      <c r="Q980" s="159"/>
      <c r="R980" s="159"/>
      <c r="S980" s="159"/>
      <c r="T980" s="159"/>
      <c r="U980" s="159"/>
      <c r="V980" s="159"/>
      <c r="W980" s="159"/>
      <c r="X980" s="159"/>
      <c r="Y980" s="159"/>
      <c r="Z980" s="159"/>
    </row>
    <row r="981">
      <c r="A981" s="159"/>
      <c r="B981" s="159"/>
      <c r="C981" s="159"/>
      <c r="D981" s="159"/>
      <c r="E981" s="159"/>
      <c r="F981" s="159"/>
      <c r="G981" s="159"/>
      <c r="H981" s="159"/>
      <c r="I981" s="159"/>
      <c r="J981" s="159"/>
      <c r="K981" s="159"/>
      <c r="L981" s="159"/>
      <c r="M981" s="159"/>
      <c r="N981" s="159"/>
      <c r="O981" s="159"/>
      <c r="P981" s="159"/>
      <c r="Q981" s="159"/>
      <c r="R981" s="159"/>
      <c r="S981" s="159"/>
      <c r="T981" s="159"/>
      <c r="U981" s="159"/>
      <c r="V981" s="159"/>
      <c r="W981" s="159"/>
      <c r="X981" s="159"/>
      <c r="Y981" s="159"/>
      <c r="Z981" s="159"/>
    </row>
    <row r="982">
      <c r="A982" s="159"/>
      <c r="B982" s="159"/>
      <c r="C982" s="159"/>
      <c r="D982" s="159"/>
      <c r="E982" s="159"/>
      <c r="F982" s="159"/>
      <c r="G982" s="159"/>
      <c r="H982" s="159"/>
      <c r="I982" s="159"/>
      <c r="J982" s="159"/>
      <c r="K982" s="159"/>
      <c r="L982" s="159"/>
      <c r="M982" s="159"/>
      <c r="N982" s="159"/>
      <c r="O982" s="159"/>
      <c r="P982" s="159"/>
      <c r="Q982" s="159"/>
      <c r="R982" s="159"/>
      <c r="S982" s="159"/>
      <c r="T982" s="159"/>
      <c r="U982" s="159"/>
      <c r="V982" s="159"/>
      <c r="W982" s="159"/>
      <c r="X982" s="159"/>
      <c r="Y982" s="159"/>
      <c r="Z982" s="159"/>
    </row>
    <row r="983">
      <c r="A983" s="159"/>
      <c r="B983" s="159"/>
      <c r="C983" s="159"/>
      <c r="D983" s="159"/>
      <c r="E983" s="159"/>
      <c r="F983" s="159"/>
      <c r="G983" s="159"/>
      <c r="H983" s="159"/>
      <c r="I983" s="159"/>
      <c r="J983" s="159"/>
      <c r="K983" s="159"/>
      <c r="L983" s="159"/>
      <c r="M983" s="159"/>
      <c r="N983" s="159"/>
      <c r="O983" s="159"/>
      <c r="P983" s="159"/>
      <c r="Q983" s="159"/>
      <c r="R983" s="159"/>
      <c r="S983" s="159"/>
      <c r="T983" s="159"/>
      <c r="U983" s="159"/>
      <c r="V983" s="159"/>
      <c r="W983" s="159"/>
      <c r="X983" s="159"/>
      <c r="Y983" s="159"/>
      <c r="Z983" s="159"/>
    </row>
    <row r="984">
      <c r="A984" s="159"/>
      <c r="B984" s="159"/>
      <c r="C984" s="159"/>
      <c r="D984" s="159"/>
      <c r="E984" s="159"/>
      <c r="F984" s="159"/>
      <c r="G984" s="159"/>
      <c r="H984" s="159"/>
      <c r="I984" s="159"/>
      <c r="J984" s="159"/>
      <c r="K984" s="159"/>
      <c r="L984" s="159"/>
      <c r="M984" s="159"/>
      <c r="N984" s="159"/>
      <c r="O984" s="159"/>
      <c r="P984" s="159"/>
      <c r="Q984" s="159"/>
      <c r="R984" s="159"/>
      <c r="S984" s="159"/>
      <c r="T984" s="159"/>
      <c r="U984" s="159"/>
      <c r="V984" s="159"/>
      <c r="W984" s="159"/>
      <c r="X984" s="159"/>
      <c r="Y984" s="159"/>
      <c r="Z984" s="159"/>
    </row>
    <row r="985">
      <c r="A985" s="159"/>
      <c r="B985" s="159"/>
      <c r="C985" s="159"/>
      <c r="D985" s="159"/>
      <c r="E985" s="159"/>
      <c r="F985" s="159"/>
      <c r="G985" s="159"/>
      <c r="H985" s="159"/>
      <c r="I985" s="159"/>
      <c r="J985" s="159"/>
      <c r="K985" s="159"/>
      <c r="L985" s="159"/>
      <c r="M985" s="159"/>
      <c r="N985" s="159"/>
      <c r="O985" s="159"/>
      <c r="P985" s="159"/>
      <c r="Q985" s="159"/>
      <c r="R985" s="159"/>
      <c r="S985" s="159"/>
      <c r="T985" s="159"/>
      <c r="U985" s="159"/>
      <c r="V985" s="159"/>
      <c r="W985" s="159"/>
      <c r="X985" s="159"/>
      <c r="Y985" s="159"/>
      <c r="Z985" s="159"/>
    </row>
    <row r="986">
      <c r="A986" s="159"/>
      <c r="B986" s="159"/>
      <c r="C986" s="159"/>
      <c r="D986" s="159"/>
      <c r="E986" s="159"/>
      <c r="F986" s="159"/>
      <c r="G986" s="159"/>
      <c r="H986" s="159"/>
      <c r="I986" s="159"/>
      <c r="J986" s="159"/>
      <c r="K986" s="159"/>
      <c r="L986" s="159"/>
      <c r="M986" s="159"/>
      <c r="N986" s="159"/>
      <c r="O986" s="159"/>
      <c r="P986" s="159"/>
      <c r="Q986" s="159"/>
      <c r="R986" s="159"/>
      <c r="S986" s="159"/>
      <c r="T986" s="159"/>
      <c r="U986" s="159"/>
      <c r="V986" s="159"/>
      <c r="W986" s="159"/>
      <c r="X986" s="159"/>
      <c r="Y986" s="159"/>
      <c r="Z986" s="159"/>
    </row>
    <row r="987">
      <c r="A987" s="159"/>
      <c r="B987" s="159"/>
      <c r="C987" s="159"/>
      <c r="D987" s="159"/>
      <c r="E987" s="159"/>
      <c r="F987" s="159"/>
      <c r="G987" s="159"/>
      <c r="H987" s="159"/>
      <c r="I987" s="159"/>
      <c r="J987" s="159"/>
      <c r="K987" s="159"/>
      <c r="L987" s="159"/>
      <c r="M987" s="159"/>
      <c r="N987" s="159"/>
      <c r="O987" s="159"/>
      <c r="P987" s="159"/>
      <c r="Q987" s="159"/>
      <c r="R987" s="159"/>
      <c r="S987" s="159"/>
      <c r="T987" s="159"/>
      <c r="U987" s="159"/>
      <c r="V987" s="159"/>
      <c r="W987" s="159"/>
      <c r="X987" s="159"/>
      <c r="Y987" s="159"/>
      <c r="Z987" s="159"/>
    </row>
    <row r="988">
      <c r="A988" s="159"/>
      <c r="B988" s="159"/>
      <c r="C988" s="159"/>
      <c r="D988" s="159"/>
      <c r="E988" s="159"/>
      <c r="F988" s="159"/>
      <c r="G988" s="159"/>
      <c r="H988" s="159"/>
      <c r="I988" s="159"/>
      <c r="J988" s="159"/>
      <c r="K988" s="159"/>
      <c r="L988" s="159"/>
      <c r="M988" s="159"/>
      <c r="N988" s="159"/>
      <c r="O988" s="159"/>
      <c r="P988" s="159"/>
      <c r="Q988" s="159"/>
      <c r="R988" s="159"/>
      <c r="S988" s="159"/>
      <c r="T988" s="159"/>
      <c r="U988" s="159"/>
      <c r="V988" s="159"/>
      <c r="W988" s="159"/>
      <c r="X988" s="159"/>
      <c r="Y988" s="159"/>
      <c r="Z988" s="159"/>
    </row>
    <row r="989">
      <c r="A989" s="159"/>
      <c r="B989" s="159"/>
      <c r="C989" s="159"/>
      <c r="D989" s="159"/>
      <c r="E989" s="159"/>
      <c r="F989" s="159"/>
      <c r="G989" s="159"/>
      <c r="H989" s="159"/>
      <c r="I989" s="159"/>
      <c r="J989" s="159"/>
      <c r="K989" s="159"/>
      <c r="L989" s="159"/>
      <c r="M989" s="159"/>
      <c r="N989" s="159"/>
      <c r="O989" s="159"/>
      <c r="P989" s="159"/>
      <c r="Q989" s="159"/>
      <c r="R989" s="159"/>
      <c r="S989" s="159"/>
      <c r="T989" s="159"/>
      <c r="U989" s="159"/>
      <c r="V989" s="159"/>
      <c r="W989" s="159"/>
      <c r="X989" s="159"/>
      <c r="Y989" s="159"/>
      <c r="Z989" s="159"/>
    </row>
    <row r="990">
      <c r="A990" s="159"/>
      <c r="B990" s="159"/>
      <c r="C990" s="159"/>
      <c r="D990" s="159"/>
      <c r="E990" s="159"/>
      <c r="F990" s="159"/>
      <c r="G990" s="159"/>
      <c r="H990" s="159"/>
      <c r="I990" s="159"/>
      <c r="J990" s="159"/>
      <c r="K990" s="159"/>
      <c r="L990" s="159"/>
      <c r="M990" s="159"/>
      <c r="N990" s="159"/>
      <c r="O990" s="159"/>
      <c r="P990" s="159"/>
      <c r="Q990" s="159"/>
      <c r="R990" s="159"/>
      <c r="S990" s="159"/>
      <c r="T990" s="159"/>
      <c r="U990" s="159"/>
      <c r="V990" s="159"/>
      <c r="W990" s="159"/>
      <c r="X990" s="159"/>
      <c r="Y990" s="159"/>
      <c r="Z990" s="159"/>
    </row>
    <row r="991">
      <c r="A991" s="159"/>
      <c r="B991" s="159"/>
      <c r="C991" s="159"/>
      <c r="D991" s="159"/>
      <c r="E991" s="159"/>
      <c r="F991" s="159"/>
      <c r="G991" s="159"/>
      <c r="H991" s="159"/>
      <c r="I991" s="159"/>
      <c r="J991" s="159"/>
      <c r="K991" s="159"/>
      <c r="L991" s="159"/>
      <c r="M991" s="159"/>
      <c r="N991" s="159"/>
      <c r="O991" s="159"/>
      <c r="P991" s="159"/>
      <c r="Q991" s="159"/>
      <c r="R991" s="159"/>
      <c r="S991" s="159"/>
      <c r="T991" s="159"/>
      <c r="U991" s="159"/>
      <c r="V991" s="159"/>
      <c r="W991" s="159"/>
      <c r="X991" s="159"/>
      <c r="Y991" s="159"/>
      <c r="Z991" s="159"/>
    </row>
    <row r="992">
      <c r="A992" s="159"/>
      <c r="B992" s="159"/>
      <c r="C992" s="159"/>
      <c r="D992" s="159"/>
      <c r="E992" s="159"/>
      <c r="F992" s="159"/>
      <c r="G992" s="159"/>
      <c r="H992" s="159"/>
      <c r="I992" s="159"/>
      <c r="J992" s="159"/>
      <c r="K992" s="159"/>
      <c r="L992" s="159"/>
      <c r="M992" s="159"/>
      <c r="N992" s="159"/>
      <c r="O992" s="159"/>
      <c r="P992" s="159"/>
      <c r="Q992" s="159"/>
      <c r="R992" s="159"/>
      <c r="S992" s="159"/>
      <c r="T992" s="159"/>
      <c r="U992" s="159"/>
      <c r="V992" s="159"/>
      <c r="W992" s="159"/>
      <c r="X992" s="159"/>
      <c r="Y992" s="159"/>
      <c r="Z992" s="159"/>
    </row>
    <row r="993">
      <c r="A993" s="159"/>
      <c r="B993" s="159"/>
      <c r="C993" s="159"/>
      <c r="D993" s="159"/>
      <c r="E993" s="159"/>
      <c r="F993" s="159"/>
      <c r="G993" s="159"/>
      <c r="H993" s="159"/>
      <c r="I993" s="159"/>
      <c r="J993" s="159"/>
      <c r="K993" s="159"/>
      <c r="L993" s="159"/>
      <c r="M993" s="159"/>
      <c r="N993" s="159"/>
      <c r="O993" s="159"/>
      <c r="P993" s="159"/>
      <c r="Q993" s="159"/>
      <c r="R993" s="159"/>
      <c r="S993" s="159"/>
      <c r="T993" s="159"/>
      <c r="U993" s="159"/>
      <c r="V993" s="159"/>
      <c r="W993" s="159"/>
      <c r="X993" s="159"/>
      <c r="Y993" s="159"/>
      <c r="Z993" s="159"/>
    </row>
    <row r="994">
      <c r="A994" s="159"/>
      <c r="B994" s="159"/>
      <c r="C994" s="159"/>
      <c r="D994" s="159"/>
      <c r="E994" s="159"/>
      <c r="F994" s="159"/>
      <c r="G994" s="159"/>
      <c r="H994" s="159"/>
      <c r="I994" s="159"/>
      <c r="J994" s="159"/>
      <c r="K994" s="159"/>
      <c r="L994" s="159"/>
      <c r="M994" s="159"/>
      <c r="N994" s="159"/>
      <c r="O994" s="159"/>
      <c r="P994" s="159"/>
      <c r="Q994" s="159"/>
      <c r="R994" s="159"/>
      <c r="S994" s="159"/>
      <c r="T994" s="159"/>
      <c r="U994" s="159"/>
      <c r="V994" s="159"/>
      <c r="W994" s="159"/>
      <c r="X994" s="159"/>
      <c r="Y994" s="159"/>
      <c r="Z994" s="159"/>
    </row>
    <row r="995">
      <c r="A995" s="159"/>
      <c r="B995" s="159"/>
      <c r="C995" s="159"/>
      <c r="D995" s="159"/>
      <c r="E995" s="159"/>
      <c r="F995" s="159"/>
      <c r="G995" s="159"/>
      <c r="H995" s="159"/>
      <c r="I995" s="159"/>
      <c r="J995" s="159"/>
      <c r="K995" s="159"/>
      <c r="L995" s="159"/>
      <c r="M995" s="159"/>
      <c r="N995" s="159"/>
      <c r="O995" s="159"/>
      <c r="P995" s="159"/>
      <c r="Q995" s="159"/>
      <c r="R995" s="159"/>
      <c r="S995" s="159"/>
      <c r="T995" s="159"/>
      <c r="U995" s="159"/>
      <c r="V995" s="159"/>
      <c r="W995" s="159"/>
      <c r="X995" s="159"/>
      <c r="Y995" s="159"/>
      <c r="Z995" s="15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" t="s">
        <v>59</v>
      </c>
      <c r="B1" s="47" t="s">
        <v>139</v>
      </c>
      <c r="C1" s="47" t="s">
        <v>140</v>
      </c>
    </row>
    <row r="2">
      <c r="A2" s="47" t="s">
        <v>105</v>
      </c>
      <c r="B2" s="160">
        <v>1.0</v>
      </c>
      <c r="C2" s="131">
        <v>38.7</v>
      </c>
    </row>
    <row r="3">
      <c r="A3" s="47" t="s">
        <v>105</v>
      </c>
      <c r="B3" s="160">
        <v>2.0</v>
      </c>
      <c r="C3" s="131">
        <v>36.2</v>
      </c>
    </row>
    <row r="4">
      <c r="A4" s="47" t="s">
        <v>105</v>
      </c>
      <c r="B4" s="160">
        <v>3.0</v>
      </c>
      <c r="C4" s="131">
        <v>33.2</v>
      </c>
    </row>
    <row r="5">
      <c r="A5" s="47" t="s">
        <v>105</v>
      </c>
      <c r="B5" s="160">
        <v>4.0</v>
      </c>
      <c r="C5" s="131">
        <v>31.3</v>
      </c>
    </row>
    <row r="6">
      <c r="A6" s="47" t="s">
        <v>105</v>
      </c>
      <c r="B6" s="160">
        <v>5.0</v>
      </c>
      <c r="C6" s="131">
        <v>29.5</v>
      </c>
    </row>
    <row r="7">
      <c r="A7" s="47" t="s">
        <v>105</v>
      </c>
      <c r="B7" s="160">
        <v>6.0</v>
      </c>
      <c r="C7" s="131">
        <v>29.2</v>
      </c>
    </row>
    <row r="8">
      <c r="A8" s="47" t="s">
        <v>105</v>
      </c>
      <c r="B8" s="160">
        <v>7.0</v>
      </c>
      <c r="C8" s="131">
        <v>29.7</v>
      </c>
    </row>
    <row r="9">
      <c r="A9" s="47" t="s">
        <v>105</v>
      </c>
      <c r="B9" s="160">
        <v>8.0</v>
      </c>
      <c r="C9" s="131">
        <v>31.7</v>
      </c>
    </row>
    <row r="10">
      <c r="A10" s="47" t="s">
        <v>105</v>
      </c>
      <c r="B10" s="160">
        <v>9.0</v>
      </c>
      <c r="C10" s="131">
        <v>33.3</v>
      </c>
    </row>
    <row r="11">
      <c r="A11" s="47" t="s">
        <v>105</v>
      </c>
      <c r="B11" s="160">
        <v>10.0</v>
      </c>
      <c r="C11" s="131">
        <v>37.3</v>
      </c>
    </row>
    <row r="12">
      <c r="A12" s="47" t="s">
        <v>105</v>
      </c>
      <c r="B12" s="160">
        <v>11.0</v>
      </c>
      <c r="C12" s="131">
        <v>40.7</v>
      </c>
    </row>
    <row r="13">
      <c r="A13" s="47" t="s">
        <v>105</v>
      </c>
      <c r="B13" s="160">
        <v>12.0</v>
      </c>
      <c r="C13" s="131">
        <v>42.5</v>
      </c>
    </row>
    <row r="14">
      <c r="A14" s="47" t="s">
        <v>105</v>
      </c>
      <c r="B14" s="160">
        <v>13.0</v>
      </c>
      <c r="C14" s="131">
        <v>41.7</v>
      </c>
    </row>
    <row r="15">
      <c r="A15" s="47" t="s">
        <v>105</v>
      </c>
      <c r="B15" s="160">
        <v>14.0</v>
      </c>
      <c r="C15" s="131">
        <v>42.2</v>
      </c>
    </row>
    <row r="16">
      <c r="A16" s="47" t="s">
        <v>105</v>
      </c>
      <c r="B16" s="160">
        <v>15.0</v>
      </c>
      <c r="C16" s="131">
        <v>40.3</v>
      </c>
    </row>
    <row r="17">
      <c r="A17" s="47" t="s">
        <v>105</v>
      </c>
      <c r="B17" s="160">
        <v>16.0</v>
      </c>
      <c r="C17" s="131">
        <v>37.5</v>
      </c>
    </row>
    <row r="18">
      <c r="A18" s="47" t="s">
        <v>105</v>
      </c>
      <c r="B18" s="160">
        <v>17.0</v>
      </c>
      <c r="C18" s="131">
        <v>37.0</v>
      </c>
    </row>
    <row r="19">
      <c r="A19" s="47" t="s">
        <v>105</v>
      </c>
      <c r="B19" s="160">
        <v>18.0</v>
      </c>
      <c r="C19" s="131">
        <v>39.8</v>
      </c>
    </row>
    <row r="20">
      <c r="A20" s="47" t="s">
        <v>105</v>
      </c>
      <c r="B20" s="160">
        <v>19.0</v>
      </c>
      <c r="C20" s="131">
        <v>46.2</v>
      </c>
    </row>
    <row r="21">
      <c r="A21" s="47" t="s">
        <v>105</v>
      </c>
      <c r="B21" s="160">
        <v>20.0</v>
      </c>
      <c r="C21" s="131">
        <v>48.7</v>
      </c>
    </row>
    <row r="22">
      <c r="A22" s="47" t="s">
        <v>105</v>
      </c>
      <c r="B22" s="160">
        <v>21.0</v>
      </c>
      <c r="C22" s="131">
        <v>50.0</v>
      </c>
    </row>
    <row r="23">
      <c r="A23" s="47" t="s">
        <v>105</v>
      </c>
      <c r="B23" s="160">
        <v>22.0</v>
      </c>
      <c r="C23" s="131">
        <v>49.5</v>
      </c>
    </row>
    <row r="24">
      <c r="A24" s="47" t="s">
        <v>105</v>
      </c>
      <c r="B24" s="160">
        <v>23.0</v>
      </c>
      <c r="C24" s="131">
        <v>44.7</v>
      </c>
    </row>
    <row r="25">
      <c r="A25" s="47" t="s">
        <v>105</v>
      </c>
      <c r="B25" s="160">
        <v>24.0</v>
      </c>
      <c r="C25" s="131">
        <v>38.7</v>
      </c>
    </row>
    <row r="26">
      <c r="A26" s="47" t="s">
        <v>105</v>
      </c>
      <c r="B26" s="160">
        <v>25.0</v>
      </c>
      <c r="C26" s="131">
        <v>33.8</v>
      </c>
    </row>
    <row r="27">
      <c r="A27" s="47" t="s">
        <v>105</v>
      </c>
      <c r="B27" s="160">
        <v>26.0</v>
      </c>
      <c r="C27" s="131">
        <v>30.3</v>
      </c>
    </row>
    <row r="28">
      <c r="A28" s="47" t="s">
        <v>105</v>
      </c>
      <c r="B28" s="160">
        <v>27.0</v>
      </c>
      <c r="C28" s="131">
        <v>28.2</v>
      </c>
    </row>
    <row r="29">
      <c r="A29" s="47" t="s">
        <v>105</v>
      </c>
      <c r="B29" s="160">
        <v>28.0</v>
      </c>
      <c r="C29" s="131">
        <v>27.7</v>
      </c>
    </row>
    <row r="30">
      <c r="A30" s="47" t="s">
        <v>105</v>
      </c>
      <c r="B30" s="160">
        <v>29.0</v>
      </c>
      <c r="C30" s="131">
        <v>28.0</v>
      </c>
    </row>
    <row r="31">
      <c r="A31" s="47" t="s">
        <v>105</v>
      </c>
      <c r="B31" s="160">
        <v>30.0</v>
      </c>
      <c r="C31" s="131">
        <v>29.0</v>
      </c>
    </row>
    <row r="32">
      <c r="A32" s="47" t="s">
        <v>105</v>
      </c>
      <c r="B32" s="160">
        <v>31.0</v>
      </c>
      <c r="C32" s="131">
        <v>34.3</v>
      </c>
    </row>
    <row r="33">
      <c r="A33" s="47" t="s">
        <v>105</v>
      </c>
      <c r="B33" s="160">
        <v>32.0</v>
      </c>
      <c r="C33" s="131">
        <v>43.7</v>
      </c>
    </row>
    <row r="34">
      <c r="A34" s="47" t="s">
        <v>105</v>
      </c>
      <c r="B34" s="160">
        <v>33.0</v>
      </c>
      <c r="C34" s="131">
        <v>51.0</v>
      </c>
    </row>
    <row r="35">
      <c r="A35" s="47" t="s">
        <v>105</v>
      </c>
      <c r="B35" s="160">
        <v>34.0</v>
      </c>
      <c r="C35" s="131">
        <v>55.7</v>
      </c>
    </row>
    <row r="36">
      <c r="A36" s="47" t="s">
        <v>105</v>
      </c>
      <c r="B36" s="160">
        <v>35.0</v>
      </c>
      <c r="C36" s="131">
        <v>57.0</v>
      </c>
    </row>
    <row r="37">
      <c r="A37" s="47" t="s">
        <v>105</v>
      </c>
      <c r="B37" s="160">
        <v>36.0</v>
      </c>
      <c r="C37" s="131">
        <v>55.5</v>
      </c>
    </row>
    <row r="38">
      <c r="A38" s="47" t="s">
        <v>105</v>
      </c>
      <c r="B38" s="160">
        <v>37.0</v>
      </c>
      <c r="C38" s="131">
        <v>52.8</v>
      </c>
    </row>
    <row r="39">
      <c r="A39" s="47" t="s">
        <v>105</v>
      </c>
      <c r="B39" s="160">
        <v>38.0</v>
      </c>
      <c r="C39" s="131">
        <v>51.8</v>
      </c>
    </row>
    <row r="40">
      <c r="A40" s="47" t="s">
        <v>105</v>
      </c>
      <c r="B40" s="160">
        <v>39.0</v>
      </c>
      <c r="C40" s="131">
        <v>49.2</v>
      </c>
    </row>
    <row r="41">
      <c r="A41" s="47" t="s">
        <v>105</v>
      </c>
      <c r="B41" s="160">
        <v>40.0</v>
      </c>
      <c r="C41" s="131">
        <v>48.8</v>
      </c>
    </row>
    <row r="42">
      <c r="A42" s="47" t="s">
        <v>105</v>
      </c>
      <c r="B42" s="160">
        <v>41.0</v>
      </c>
      <c r="C42" s="131">
        <v>49.7</v>
      </c>
    </row>
    <row r="43">
      <c r="A43" s="47" t="s">
        <v>105</v>
      </c>
      <c r="B43" s="160">
        <v>42.0</v>
      </c>
      <c r="C43" s="131">
        <v>53.7</v>
      </c>
    </row>
    <row r="44">
      <c r="A44" s="47" t="s">
        <v>105</v>
      </c>
      <c r="B44" s="160">
        <v>43.0</v>
      </c>
      <c r="C44" s="131">
        <v>57.5</v>
      </c>
    </row>
    <row r="45">
      <c r="A45" s="47" t="s">
        <v>105</v>
      </c>
      <c r="B45" s="160">
        <v>44.0</v>
      </c>
      <c r="C45" s="131">
        <v>59.2</v>
      </c>
    </row>
    <row r="46">
      <c r="A46" s="47" t="s">
        <v>105</v>
      </c>
      <c r="B46" s="160">
        <v>45.0</v>
      </c>
      <c r="C46" s="131">
        <v>60.8</v>
      </c>
    </row>
    <row r="47">
      <c r="A47" s="47" t="s">
        <v>105</v>
      </c>
      <c r="B47" s="160">
        <v>46.0</v>
      </c>
      <c r="C47" s="131">
        <v>57.5</v>
      </c>
    </row>
    <row r="48">
      <c r="A48" s="47" t="s">
        <v>105</v>
      </c>
      <c r="B48" s="160">
        <v>47.0</v>
      </c>
      <c r="C48" s="131">
        <v>51.0</v>
      </c>
    </row>
    <row r="49">
      <c r="A49" s="47" t="s">
        <v>105</v>
      </c>
      <c r="B49" s="160">
        <v>48.0</v>
      </c>
      <c r="C49" s="131">
        <v>43.8</v>
      </c>
    </row>
    <row r="50">
      <c r="A50" s="47" t="s">
        <v>105</v>
      </c>
      <c r="B50" s="160">
        <v>49.0</v>
      </c>
      <c r="C50" s="131">
        <v>36.8</v>
      </c>
    </row>
    <row r="51">
      <c r="A51" s="47" t="s">
        <v>105</v>
      </c>
      <c r="B51" s="160">
        <v>50.0</v>
      </c>
      <c r="C51" s="131">
        <v>32.3</v>
      </c>
    </row>
    <row r="52">
      <c r="A52" s="47" t="s">
        <v>105</v>
      </c>
      <c r="B52" s="160">
        <v>51.0</v>
      </c>
      <c r="C52" s="131">
        <v>30.2</v>
      </c>
    </row>
    <row r="53">
      <c r="A53" s="47" t="s">
        <v>105</v>
      </c>
      <c r="B53" s="160">
        <v>52.0</v>
      </c>
      <c r="C53" s="131">
        <v>29.0</v>
      </c>
    </row>
    <row r="54">
      <c r="A54" s="47" t="s">
        <v>105</v>
      </c>
      <c r="B54" s="160">
        <v>53.0</v>
      </c>
      <c r="C54" s="131">
        <v>28.8</v>
      </c>
    </row>
    <row r="55">
      <c r="A55" s="47" t="s">
        <v>105</v>
      </c>
      <c r="B55" s="160">
        <v>54.0</v>
      </c>
      <c r="C55" s="131">
        <v>30.7</v>
      </c>
    </row>
    <row r="56">
      <c r="A56" s="47" t="s">
        <v>105</v>
      </c>
      <c r="B56" s="160">
        <v>55.0</v>
      </c>
      <c r="C56" s="131">
        <v>35.8</v>
      </c>
    </row>
    <row r="57">
      <c r="A57" s="47" t="s">
        <v>105</v>
      </c>
      <c r="B57" s="160">
        <v>56.0</v>
      </c>
      <c r="C57" s="131">
        <v>45.3</v>
      </c>
    </row>
    <row r="58">
      <c r="A58" s="47" t="s">
        <v>105</v>
      </c>
      <c r="B58" s="160">
        <v>57.0</v>
      </c>
      <c r="C58" s="131">
        <v>53.7</v>
      </c>
    </row>
    <row r="59">
      <c r="A59" s="47" t="s">
        <v>105</v>
      </c>
      <c r="B59" s="160">
        <v>58.0</v>
      </c>
      <c r="C59" s="131">
        <v>59.3</v>
      </c>
    </row>
    <row r="60">
      <c r="A60" s="47" t="s">
        <v>105</v>
      </c>
      <c r="B60" s="160">
        <v>59.0</v>
      </c>
      <c r="C60" s="131">
        <v>61.3</v>
      </c>
    </row>
    <row r="61">
      <c r="A61" s="47" t="s">
        <v>105</v>
      </c>
      <c r="B61" s="160">
        <v>60.0</v>
      </c>
      <c r="C61" s="131">
        <v>60.0</v>
      </c>
    </row>
    <row r="62">
      <c r="A62" s="47" t="s">
        <v>105</v>
      </c>
      <c r="B62" s="160">
        <v>61.0</v>
      </c>
      <c r="C62" s="131">
        <v>58.7</v>
      </c>
    </row>
    <row r="63">
      <c r="A63" s="47" t="s">
        <v>105</v>
      </c>
      <c r="B63" s="160">
        <v>62.0</v>
      </c>
      <c r="C63" s="131">
        <v>56.5</v>
      </c>
    </row>
    <row r="64">
      <c r="A64" s="47" t="s">
        <v>105</v>
      </c>
      <c r="B64" s="160">
        <v>63.0</v>
      </c>
      <c r="C64" s="131">
        <v>53.0</v>
      </c>
    </row>
    <row r="65">
      <c r="A65" s="47" t="s">
        <v>105</v>
      </c>
      <c r="B65" s="160">
        <v>64.0</v>
      </c>
      <c r="C65" s="131">
        <v>52.2</v>
      </c>
    </row>
    <row r="66">
      <c r="A66" s="47" t="s">
        <v>105</v>
      </c>
      <c r="B66" s="160">
        <v>65.0</v>
      </c>
      <c r="C66" s="131">
        <v>52.2</v>
      </c>
    </row>
    <row r="67">
      <c r="A67" s="47" t="s">
        <v>105</v>
      </c>
      <c r="B67" s="160">
        <v>66.0</v>
      </c>
      <c r="C67" s="131">
        <v>56.2</v>
      </c>
    </row>
    <row r="68">
      <c r="A68" s="47" t="s">
        <v>105</v>
      </c>
      <c r="B68" s="160">
        <v>67.0</v>
      </c>
      <c r="C68" s="131">
        <v>59.8</v>
      </c>
    </row>
    <row r="69">
      <c r="A69" s="47" t="s">
        <v>105</v>
      </c>
      <c r="B69" s="160">
        <v>68.0</v>
      </c>
      <c r="C69" s="131">
        <v>60.8</v>
      </c>
    </row>
    <row r="70">
      <c r="A70" s="47" t="s">
        <v>105</v>
      </c>
      <c r="B70" s="160">
        <v>69.0</v>
      </c>
      <c r="C70" s="131">
        <v>61.7</v>
      </c>
    </row>
    <row r="71">
      <c r="A71" s="47" t="s">
        <v>105</v>
      </c>
      <c r="B71" s="160">
        <v>70.0</v>
      </c>
      <c r="C71" s="131">
        <v>59.3</v>
      </c>
    </row>
    <row r="72">
      <c r="A72" s="47" t="s">
        <v>105</v>
      </c>
      <c r="B72" s="160">
        <v>71.0</v>
      </c>
      <c r="C72" s="131">
        <v>52.7</v>
      </c>
    </row>
    <row r="73">
      <c r="A73" s="47" t="s">
        <v>105</v>
      </c>
      <c r="B73" s="160">
        <v>72.0</v>
      </c>
      <c r="C73" s="131">
        <v>44.3</v>
      </c>
    </row>
    <row r="74">
      <c r="A74" s="47" t="s">
        <v>105</v>
      </c>
      <c r="B74" s="160">
        <v>73.0</v>
      </c>
      <c r="C74" s="131">
        <v>37.3</v>
      </c>
    </row>
    <row r="75">
      <c r="A75" s="47" t="s">
        <v>105</v>
      </c>
      <c r="B75" s="160">
        <v>74.0</v>
      </c>
      <c r="C75" s="131">
        <v>33.2</v>
      </c>
    </row>
    <row r="76">
      <c r="A76" s="47" t="s">
        <v>105</v>
      </c>
      <c r="B76" s="160">
        <v>75.0</v>
      </c>
      <c r="C76" s="131">
        <v>30.5</v>
      </c>
    </row>
    <row r="77">
      <c r="A77" s="47" t="s">
        <v>105</v>
      </c>
      <c r="B77" s="160">
        <v>76.0</v>
      </c>
      <c r="C77" s="131">
        <v>29.5</v>
      </c>
    </row>
    <row r="78">
      <c r="A78" s="47" t="s">
        <v>105</v>
      </c>
      <c r="B78" s="160">
        <v>77.0</v>
      </c>
      <c r="C78" s="131">
        <v>29.3</v>
      </c>
    </row>
    <row r="79">
      <c r="A79" s="47" t="s">
        <v>105</v>
      </c>
      <c r="B79" s="160">
        <v>78.0</v>
      </c>
      <c r="C79" s="131">
        <v>31.2</v>
      </c>
    </row>
    <row r="80">
      <c r="A80" s="47" t="s">
        <v>105</v>
      </c>
      <c r="B80" s="160">
        <v>79.0</v>
      </c>
      <c r="C80" s="131">
        <v>36.8</v>
      </c>
    </row>
    <row r="81">
      <c r="A81" s="47" t="s">
        <v>105</v>
      </c>
      <c r="B81" s="160">
        <v>80.0</v>
      </c>
      <c r="C81" s="131">
        <v>47.2</v>
      </c>
    </row>
    <row r="82">
      <c r="A82" s="47" t="s">
        <v>105</v>
      </c>
      <c r="B82" s="160">
        <v>81.0</v>
      </c>
      <c r="C82" s="131">
        <v>54.8</v>
      </c>
    </row>
    <row r="83">
      <c r="A83" s="47" t="s">
        <v>105</v>
      </c>
      <c r="B83" s="160">
        <v>82.0</v>
      </c>
      <c r="C83" s="131">
        <v>60.0</v>
      </c>
    </row>
    <row r="84">
      <c r="A84" s="47" t="s">
        <v>105</v>
      </c>
      <c r="B84" s="160">
        <v>83.0</v>
      </c>
      <c r="C84" s="131">
        <v>61.7</v>
      </c>
    </row>
    <row r="85">
      <c r="A85" s="47" t="s">
        <v>105</v>
      </c>
      <c r="B85" s="160">
        <v>84.0</v>
      </c>
      <c r="C85" s="131">
        <v>59.3</v>
      </c>
    </row>
    <row r="86">
      <c r="A86" s="47" t="s">
        <v>105</v>
      </c>
      <c r="B86" s="160">
        <v>85.0</v>
      </c>
      <c r="C86" s="131">
        <v>57.5</v>
      </c>
    </row>
    <row r="87">
      <c r="A87" s="47" t="s">
        <v>105</v>
      </c>
      <c r="B87" s="160">
        <v>86.0</v>
      </c>
      <c r="C87" s="131">
        <v>55.7</v>
      </c>
    </row>
    <row r="88">
      <c r="A88" s="47" t="s">
        <v>105</v>
      </c>
      <c r="B88" s="160">
        <v>87.0</v>
      </c>
      <c r="C88" s="131">
        <v>52.7</v>
      </c>
    </row>
    <row r="89">
      <c r="A89" s="47" t="s">
        <v>105</v>
      </c>
      <c r="B89" s="160">
        <v>88.0</v>
      </c>
      <c r="C89" s="131">
        <v>51.7</v>
      </c>
    </row>
    <row r="90">
      <c r="A90" s="47" t="s">
        <v>105</v>
      </c>
      <c r="B90" s="160">
        <v>89.0</v>
      </c>
      <c r="C90" s="131">
        <v>52.2</v>
      </c>
    </row>
    <row r="91">
      <c r="A91" s="47" t="s">
        <v>105</v>
      </c>
      <c r="B91" s="160">
        <v>90.0</v>
      </c>
      <c r="C91" s="131">
        <v>55.3</v>
      </c>
    </row>
    <row r="92">
      <c r="A92" s="47" t="s">
        <v>105</v>
      </c>
      <c r="B92" s="160">
        <v>91.0</v>
      </c>
      <c r="C92" s="131">
        <v>60.2</v>
      </c>
    </row>
    <row r="93">
      <c r="A93" s="47" t="s">
        <v>105</v>
      </c>
      <c r="B93" s="160">
        <v>92.0</v>
      </c>
      <c r="C93" s="131">
        <v>61.5</v>
      </c>
    </row>
    <row r="94">
      <c r="A94" s="47" t="s">
        <v>105</v>
      </c>
      <c r="B94" s="160">
        <v>93.0</v>
      </c>
      <c r="C94" s="131">
        <v>62.0</v>
      </c>
    </row>
    <row r="95">
      <c r="A95" s="47" t="s">
        <v>105</v>
      </c>
      <c r="B95" s="160">
        <v>94.0</v>
      </c>
      <c r="C95" s="131">
        <v>58.7</v>
      </c>
    </row>
    <row r="96">
      <c r="A96" s="47" t="s">
        <v>105</v>
      </c>
      <c r="B96" s="160">
        <v>95.0</v>
      </c>
      <c r="C96" s="131">
        <v>53.0</v>
      </c>
    </row>
    <row r="97">
      <c r="A97" s="47" t="s">
        <v>105</v>
      </c>
      <c r="B97" s="160">
        <v>96.0</v>
      </c>
      <c r="C97" s="131">
        <v>45.8</v>
      </c>
    </row>
    <row r="98">
      <c r="A98" s="47" t="s">
        <v>105</v>
      </c>
      <c r="B98" s="160">
        <v>97.0</v>
      </c>
      <c r="C98" s="131">
        <v>39.2</v>
      </c>
    </row>
    <row r="99">
      <c r="A99" s="47" t="s">
        <v>105</v>
      </c>
      <c r="B99" s="160">
        <v>98.0</v>
      </c>
      <c r="C99" s="131">
        <v>34.3</v>
      </c>
    </row>
    <row r="100">
      <c r="A100" s="47" t="s">
        <v>105</v>
      </c>
      <c r="B100" s="160">
        <v>99.0</v>
      </c>
      <c r="C100" s="131">
        <v>31.7</v>
      </c>
    </row>
    <row r="101">
      <c r="A101" s="47" t="s">
        <v>105</v>
      </c>
      <c r="B101" s="160">
        <v>100.0</v>
      </c>
      <c r="C101" s="131">
        <v>29.7</v>
      </c>
    </row>
    <row r="102">
      <c r="A102" s="47" t="s">
        <v>105</v>
      </c>
      <c r="B102" s="160">
        <v>101.0</v>
      </c>
      <c r="C102" s="131">
        <v>29.3</v>
      </c>
    </row>
    <row r="103">
      <c r="A103" s="47" t="s">
        <v>105</v>
      </c>
      <c r="B103" s="160">
        <v>102.0</v>
      </c>
      <c r="C103" s="131">
        <v>30.3</v>
      </c>
    </row>
    <row r="104">
      <c r="A104" s="47" t="s">
        <v>105</v>
      </c>
      <c r="B104" s="160">
        <v>103.0</v>
      </c>
      <c r="C104" s="131">
        <v>33.3</v>
      </c>
    </row>
    <row r="105">
      <c r="A105" s="47" t="s">
        <v>105</v>
      </c>
      <c r="B105" s="160">
        <v>104.0</v>
      </c>
      <c r="C105" s="131">
        <v>38.5</v>
      </c>
    </row>
    <row r="106">
      <c r="A106" s="47" t="s">
        <v>105</v>
      </c>
      <c r="B106" s="160">
        <v>105.0</v>
      </c>
      <c r="C106" s="131">
        <v>44.3</v>
      </c>
    </row>
    <row r="107">
      <c r="A107" s="47" t="s">
        <v>105</v>
      </c>
      <c r="B107" s="160">
        <v>106.0</v>
      </c>
      <c r="C107" s="131">
        <v>51.5</v>
      </c>
    </row>
    <row r="108">
      <c r="A108" s="47" t="s">
        <v>105</v>
      </c>
      <c r="B108" s="160">
        <v>107.0</v>
      </c>
      <c r="C108" s="131">
        <v>55.0</v>
      </c>
    </row>
    <row r="109">
      <c r="A109" s="47" t="s">
        <v>105</v>
      </c>
      <c r="B109" s="160">
        <v>108.0</v>
      </c>
      <c r="C109" s="131">
        <v>53.5</v>
      </c>
    </row>
    <row r="110">
      <c r="A110" s="47" t="s">
        <v>105</v>
      </c>
      <c r="B110" s="160">
        <v>109.0</v>
      </c>
      <c r="C110" s="131">
        <v>51.2</v>
      </c>
    </row>
    <row r="111">
      <c r="A111" s="47" t="s">
        <v>105</v>
      </c>
      <c r="B111" s="160">
        <v>110.0</v>
      </c>
      <c r="C111" s="131">
        <v>50.3</v>
      </c>
    </row>
    <row r="112">
      <c r="A112" s="47" t="s">
        <v>105</v>
      </c>
      <c r="B112" s="160">
        <v>111.0</v>
      </c>
      <c r="C112" s="131">
        <v>48.5</v>
      </c>
    </row>
    <row r="113">
      <c r="A113" s="47" t="s">
        <v>105</v>
      </c>
      <c r="B113" s="160">
        <v>112.0</v>
      </c>
      <c r="C113" s="131">
        <v>47.8</v>
      </c>
    </row>
    <row r="114">
      <c r="A114" s="47" t="s">
        <v>105</v>
      </c>
      <c r="B114" s="160">
        <v>113.0</v>
      </c>
      <c r="C114" s="131">
        <v>47.7</v>
      </c>
    </row>
    <row r="115">
      <c r="A115" s="47" t="s">
        <v>105</v>
      </c>
      <c r="B115" s="160">
        <v>114.0</v>
      </c>
      <c r="C115" s="131">
        <v>51.5</v>
      </c>
    </row>
    <row r="116">
      <c r="A116" s="47" t="s">
        <v>105</v>
      </c>
      <c r="B116" s="160">
        <v>115.0</v>
      </c>
      <c r="C116" s="131">
        <v>57.3</v>
      </c>
    </row>
    <row r="117">
      <c r="A117" s="47" t="s">
        <v>105</v>
      </c>
      <c r="B117" s="160">
        <v>116.0</v>
      </c>
      <c r="C117" s="131">
        <v>53.2</v>
      </c>
    </row>
    <row r="118">
      <c r="A118" s="47" t="s">
        <v>105</v>
      </c>
      <c r="B118" s="160">
        <v>117.0</v>
      </c>
      <c r="C118" s="131">
        <v>50.3</v>
      </c>
    </row>
    <row r="119">
      <c r="A119" s="47" t="s">
        <v>105</v>
      </c>
      <c r="B119" s="160">
        <v>118.0</v>
      </c>
      <c r="C119" s="131">
        <v>50.0</v>
      </c>
    </row>
    <row r="120">
      <c r="A120" s="47" t="s">
        <v>105</v>
      </c>
      <c r="B120" s="160">
        <v>119.0</v>
      </c>
      <c r="C120" s="131">
        <v>47.3</v>
      </c>
    </row>
    <row r="121">
      <c r="A121" s="47" t="s">
        <v>105</v>
      </c>
      <c r="B121" s="160">
        <v>120.0</v>
      </c>
      <c r="C121" s="131">
        <v>44.2</v>
      </c>
    </row>
    <row r="122">
      <c r="A122" s="47" t="s">
        <v>105</v>
      </c>
      <c r="B122" s="160">
        <v>121.0</v>
      </c>
      <c r="C122" s="131">
        <v>38.7</v>
      </c>
    </row>
    <row r="123">
      <c r="A123" s="47" t="s">
        <v>105</v>
      </c>
      <c r="B123" s="160">
        <v>122.0</v>
      </c>
      <c r="C123" s="131">
        <v>33.8</v>
      </c>
    </row>
    <row r="124">
      <c r="A124" s="47" t="s">
        <v>105</v>
      </c>
      <c r="B124" s="160">
        <v>123.0</v>
      </c>
      <c r="C124" s="131">
        <v>30.8</v>
      </c>
    </row>
    <row r="125">
      <c r="A125" s="47" t="s">
        <v>105</v>
      </c>
      <c r="B125" s="160">
        <v>124.0</v>
      </c>
      <c r="C125" s="131">
        <v>29.0</v>
      </c>
    </row>
    <row r="126">
      <c r="A126" s="47" t="s">
        <v>105</v>
      </c>
      <c r="B126" s="160">
        <v>125.0</v>
      </c>
      <c r="C126" s="131">
        <v>28.5</v>
      </c>
    </row>
    <row r="127">
      <c r="A127" s="47" t="s">
        <v>105</v>
      </c>
      <c r="B127" s="160">
        <v>126.0</v>
      </c>
      <c r="C127" s="131">
        <v>28.8</v>
      </c>
    </row>
    <row r="128">
      <c r="A128" s="47" t="s">
        <v>105</v>
      </c>
      <c r="B128" s="160">
        <v>127.0</v>
      </c>
      <c r="C128" s="131">
        <v>30.0</v>
      </c>
    </row>
    <row r="129">
      <c r="A129" s="47" t="s">
        <v>105</v>
      </c>
      <c r="B129" s="160">
        <v>128.0</v>
      </c>
      <c r="C129" s="131">
        <v>33.7</v>
      </c>
    </row>
    <row r="130">
      <c r="A130" s="47" t="s">
        <v>105</v>
      </c>
      <c r="B130" s="160">
        <v>129.0</v>
      </c>
      <c r="C130" s="131">
        <v>37.8</v>
      </c>
    </row>
    <row r="131">
      <c r="A131" s="47" t="s">
        <v>105</v>
      </c>
      <c r="B131" s="160">
        <v>130.0</v>
      </c>
      <c r="C131" s="131">
        <v>45.2</v>
      </c>
    </row>
    <row r="132">
      <c r="A132" s="47" t="s">
        <v>105</v>
      </c>
      <c r="B132" s="160">
        <v>131.0</v>
      </c>
      <c r="C132" s="131">
        <v>47.3</v>
      </c>
    </row>
    <row r="133">
      <c r="A133" s="47" t="s">
        <v>105</v>
      </c>
      <c r="B133" s="160">
        <v>132.0</v>
      </c>
      <c r="C133" s="131">
        <v>46.5</v>
      </c>
    </row>
    <row r="134">
      <c r="A134" s="47" t="s">
        <v>105</v>
      </c>
      <c r="B134" s="160">
        <v>133.0</v>
      </c>
      <c r="C134" s="131">
        <v>43.7</v>
      </c>
    </row>
    <row r="135">
      <c r="A135" s="47" t="s">
        <v>105</v>
      </c>
      <c r="B135" s="160">
        <v>134.0</v>
      </c>
      <c r="C135" s="131">
        <v>42.7</v>
      </c>
    </row>
    <row r="136">
      <c r="A136" s="47" t="s">
        <v>105</v>
      </c>
      <c r="B136" s="160">
        <v>135.0</v>
      </c>
      <c r="C136" s="131">
        <v>40.3</v>
      </c>
    </row>
    <row r="137">
      <c r="A137" s="47" t="s">
        <v>105</v>
      </c>
      <c r="B137" s="160">
        <v>136.0</v>
      </c>
      <c r="C137" s="131">
        <v>39.2</v>
      </c>
    </row>
    <row r="138">
      <c r="A138" s="47" t="s">
        <v>105</v>
      </c>
      <c r="B138" s="160">
        <v>137.0</v>
      </c>
      <c r="C138" s="131">
        <v>39.2</v>
      </c>
    </row>
    <row r="139">
      <c r="A139" s="47" t="s">
        <v>105</v>
      </c>
      <c r="B139" s="160">
        <v>138.0</v>
      </c>
      <c r="C139" s="131">
        <v>41.8</v>
      </c>
    </row>
    <row r="140">
      <c r="A140" s="47" t="s">
        <v>105</v>
      </c>
      <c r="B140" s="160">
        <v>139.0</v>
      </c>
      <c r="C140" s="131">
        <v>48.3</v>
      </c>
    </row>
    <row r="141">
      <c r="A141" s="47" t="s">
        <v>105</v>
      </c>
      <c r="B141" s="160">
        <v>140.0</v>
      </c>
      <c r="C141" s="131">
        <v>52.2</v>
      </c>
    </row>
    <row r="142">
      <c r="A142" s="47" t="s">
        <v>105</v>
      </c>
      <c r="B142" s="160">
        <v>141.0</v>
      </c>
      <c r="C142" s="131">
        <v>54.5</v>
      </c>
    </row>
    <row r="143">
      <c r="A143" s="47" t="s">
        <v>105</v>
      </c>
      <c r="B143" s="160">
        <v>142.0</v>
      </c>
      <c r="C143" s="131">
        <v>52.8</v>
      </c>
    </row>
    <row r="144">
      <c r="A144" s="47" t="s">
        <v>105</v>
      </c>
      <c r="B144" s="160">
        <v>143.0</v>
      </c>
      <c r="C144" s="131">
        <v>47.5</v>
      </c>
    </row>
    <row r="145">
      <c r="A145" s="47" t="s">
        <v>105</v>
      </c>
      <c r="B145" s="160">
        <v>144.0</v>
      </c>
      <c r="C145" s="131">
        <v>40.8</v>
      </c>
    </row>
    <row r="146">
      <c r="A146" s="47" t="s">
        <v>105</v>
      </c>
      <c r="B146" s="160">
        <v>145.0</v>
      </c>
      <c r="C146" s="131">
        <v>34.5</v>
      </c>
    </row>
    <row r="147">
      <c r="A147" s="47" t="s">
        <v>105</v>
      </c>
      <c r="B147" s="160">
        <v>146.0</v>
      </c>
      <c r="C147" s="131">
        <v>30.7</v>
      </c>
    </row>
    <row r="148">
      <c r="A148" s="47" t="s">
        <v>105</v>
      </c>
      <c r="B148" s="160">
        <v>147.0</v>
      </c>
      <c r="C148" s="131">
        <v>28.5</v>
      </c>
    </row>
    <row r="149">
      <c r="A149" s="47" t="s">
        <v>105</v>
      </c>
      <c r="B149" s="160">
        <v>148.0</v>
      </c>
      <c r="C149" s="131">
        <v>27.7</v>
      </c>
    </row>
    <row r="150">
      <c r="A150" s="47" t="s">
        <v>105</v>
      </c>
      <c r="B150" s="160">
        <v>149.0</v>
      </c>
      <c r="C150" s="131">
        <v>28.0</v>
      </c>
    </row>
    <row r="151">
      <c r="A151" s="47" t="s">
        <v>105</v>
      </c>
      <c r="B151" s="160">
        <v>150.0</v>
      </c>
      <c r="C151" s="131">
        <v>29.8</v>
      </c>
    </row>
    <row r="152">
      <c r="A152" s="47" t="s">
        <v>105</v>
      </c>
      <c r="B152" s="160">
        <v>151.0</v>
      </c>
      <c r="C152" s="131">
        <v>36.7</v>
      </c>
    </row>
    <row r="153">
      <c r="A153" s="47" t="s">
        <v>105</v>
      </c>
      <c r="B153" s="160">
        <v>152.0</v>
      </c>
      <c r="C153" s="131">
        <v>50.3</v>
      </c>
    </row>
    <row r="154">
      <c r="A154" s="47" t="s">
        <v>105</v>
      </c>
      <c r="B154" s="160">
        <v>153.0</v>
      </c>
      <c r="C154" s="131">
        <v>57.2</v>
      </c>
    </row>
    <row r="155">
      <c r="A155" s="47" t="s">
        <v>105</v>
      </c>
      <c r="B155" s="160">
        <v>154.0</v>
      </c>
      <c r="C155" s="131">
        <v>59.5</v>
      </c>
    </row>
    <row r="156">
      <c r="A156" s="47" t="s">
        <v>105</v>
      </c>
      <c r="B156" s="160">
        <v>155.0</v>
      </c>
      <c r="C156" s="131">
        <v>59.8</v>
      </c>
    </row>
    <row r="157">
      <c r="A157" s="47" t="s">
        <v>105</v>
      </c>
      <c r="B157" s="160">
        <v>156.0</v>
      </c>
      <c r="C157" s="131">
        <v>58.3</v>
      </c>
    </row>
    <row r="158">
      <c r="A158" s="47" t="s">
        <v>105</v>
      </c>
      <c r="B158" s="160">
        <v>157.0</v>
      </c>
      <c r="C158" s="131">
        <v>57.2</v>
      </c>
    </row>
    <row r="159">
      <c r="A159" s="47" t="s">
        <v>105</v>
      </c>
      <c r="B159" s="160">
        <v>158.0</v>
      </c>
      <c r="C159" s="131">
        <v>55.8</v>
      </c>
    </row>
    <row r="160">
      <c r="A160" s="47" t="s">
        <v>105</v>
      </c>
      <c r="B160" s="160">
        <v>159.0</v>
      </c>
      <c r="C160" s="131">
        <v>53.2</v>
      </c>
    </row>
    <row r="161">
      <c r="A161" s="47" t="s">
        <v>105</v>
      </c>
      <c r="B161" s="160">
        <v>160.0</v>
      </c>
      <c r="C161" s="131">
        <v>53.8</v>
      </c>
    </row>
    <row r="162">
      <c r="A162" s="47" t="s">
        <v>105</v>
      </c>
      <c r="B162" s="160">
        <v>161.0</v>
      </c>
      <c r="C162" s="131">
        <v>56.0</v>
      </c>
    </row>
    <row r="163">
      <c r="A163" s="47" t="s">
        <v>105</v>
      </c>
      <c r="B163" s="160">
        <v>162.0</v>
      </c>
      <c r="C163" s="131">
        <v>59.5</v>
      </c>
    </row>
    <row r="164">
      <c r="A164" s="47" t="s">
        <v>105</v>
      </c>
      <c r="B164" s="160">
        <v>163.0</v>
      </c>
      <c r="C164" s="131">
        <v>62.2</v>
      </c>
    </row>
    <row r="165">
      <c r="A165" s="47" t="s">
        <v>105</v>
      </c>
      <c r="B165" s="160">
        <v>164.0</v>
      </c>
      <c r="C165" s="131">
        <v>63.7</v>
      </c>
    </row>
    <row r="166">
      <c r="A166" s="47" t="s">
        <v>105</v>
      </c>
      <c r="B166" s="160">
        <v>165.0</v>
      </c>
      <c r="C166" s="131">
        <v>65.0</v>
      </c>
    </row>
    <row r="167">
      <c r="A167" s="47" t="s">
        <v>105</v>
      </c>
      <c r="B167" s="160">
        <v>166.0</v>
      </c>
      <c r="C167" s="131">
        <v>61.8</v>
      </c>
    </row>
    <row r="168">
      <c r="A168" s="47" t="s">
        <v>105</v>
      </c>
      <c r="B168" s="160">
        <v>167.0</v>
      </c>
      <c r="C168" s="131">
        <v>53.5</v>
      </c>
    </row>
    <row r="169">
      <c r="A169" s="47" t="s">
        <v>105</v>
      </c>
      <c r="B169" s="160">
        <v>168.0</v>
      </c>
      <c r="C169" s="131">
        <v>44.5</v>
      </c>
    </row>
    <row r="170">
      <c r="A170" s="47" t="s">
        <v>105</v>
      </c>
      <c r="B170" s="160">
        <v>169.0</v>
      </c>
      <c r="C170" s="131">
        <v>37.3</v>
      </c>
    </row>
    <row r="171">
      <c r="A171" s="47" t="s">
        <v>105</v>
      </c>
      <c r="B171" s="160">
        <v>170.0</v>
      </c>
      <c r="C171" s="131">
        <v>33.0</v>
      </c>
    </row>
    <row r="172">
      <c r="A172" s="47" t="s">
        <v>105</v>
      </c>
      <c r="B172" s="160">
        <v>171.0</v>
      </c>
      <c r="C172" s="131">
        <v>30.7</v>
      </c>
    </row>
    <row r="173">
      <c r="A173" s="47" t="s">
        <v>105</v>
      </c>
      <c r="B173" s="160">
        <v>172.0</v>
      </c>
      <c r="C173" s="131">
        <v>29.5</v>
      </c>
    </row>
    <row r="174">
      <c r="A174" s="47" t="s">
        <v>105</v>
      </c>
      <c r="B174" s="160">
        <v>173.0</v>
      </c>
      <c r="C174" s="131">
        <v>29.8</v>
      </c>
    </row>
    <row r="175">
      <c r="A175" s="47" t="s">
        <v>105</v>
      </c>
      <c r="B175" s="160">
        <v>174.0</v>
      </c>
      <c r="C175" s="131">
        <v>31.3</v>
      </c>
    </row>
    <row r="176">
      <c r="A176" s="47" t="s">
        <v>105</v>
      </c>
      <c r="B176" s="160">
        <v>175.0</v>
      </c>
      <c r="C176" s="131">
        <v>38.5</v>
      </c>
    </row>
    <row r="177">
      <c r="A177" s="47" t="s">
        <v>105</v>
      </c>
      <c r="B177" s="160">
        <v>176.0</v>
      </c>
      <c r="C177" s="131">
        <v>52.5</v>
      </c>
    </row>
    <row r="178">
      <c r="A178" s="47" t="s">
        <v>105</v>
      </c>
      <c r="B178" s="160">
        <v>177.0</v>
      </c>
      <c r="C178" s="131">
        <v>59.7</v>
      </c>
    </row>
    <row r="179">
      <c r="A179" s="47" t="s">
        <v>105</v>
      </c>
      <c r="B179" s="160">
        <v>178.0</v>
      </c>
      <c r="C179" s="131">
        <v>61.5</v>
      </c>
    </row>
    <row r="180">
      <c r="A180" s="47" t="s">
        <v>105</v>
      </c>
      <c r="B180" s="160">
        <v>179.0</v>
      </c>
      <c r="C180" s="131">
        <v>60.8</v>
      </c>
    </row>
    <row r="181">
      <c r="A181" s="47" t="s">
        <v>105</v>
      </c>
      <c r="B181" s="160">
        <v>180.0</v>
      </c>
      <c r="C181" s="131">
        <v>59.3</v>
      </c>
    </row>
    <row r="182">
      <c r="A182" s="47" t="s">
        <v>105</v>
      </c>
      <c r="B182" s="160">
        <v>181.0</v>
      </c>
      <c r="C182" s="131">
        <v>58.2</v>
      </c>
    </row>
    <row r="183">
      <c r="A183" s="47" t="s">
        <v>105</v>
      </c>
      <c r="B183" s="160">
        <v>182.0</v>
      </c>
      <c r="C183" s="131">
        <v>55.7</v>
      </c>
    </row>
    <row r="184">
      <c r="A184" s="47" t="s">
        <v>105</v>
      </c>
      <c r="B184" s="160">
        <v>183.0</v>
      </c>
      <c r="C184" s="131">
        <v>52.8</v>
      </c>
    </row>
    <row r="185">
      <c r="A185" s="47" t="s">
        <v>105</v>
      </c>
      <c r="B185" s="160">
        <v>184.0</v>
      </c>
      <c r="C185" s="131">
        <v>52.0</v>
      </c>
    </row>
    <row r="186">
      <c r="A186" s="47" t="s">
        <v>105</v>
      </c>
      <c r="B186" s="160">
        <v>185.0</v>
      </c>
      <c r="C186" s="131">
        <v>52.5</v>
      </c>
    </row>
    <row r="187">
      <c r="A187" s="47" t="s">
        <v>105</v>
      </c>
      <c r="B187" s="160">
        <v>186.0</v>
      </c>
      <c r="C187" s="131">
        <v>56.0</v>
      </c>
    </row>
    <row r="188">
      <c r="A188" s="47" t="s">
        <v>105</v>
      </c>
      <c r="B188" s="160">
        <v>187.0</v>
      </c>
      <c r="C188" s="131">
        <v>61.3</v>
      </c>
    </row>
    <row r="189">
      <c r="A189" s="47" t="s">
        <v>105</v>
      </c>
      <c r="B189" s="160">
        <v>188.0</v>
      </c>
      <c r="C189" s="131">
        <v>63.8</v>
      </c>
    </row>
    <row r="190">
      <c r="A190" s="47" t="s">
        <v>105</v>
      </c>
      <c r="B190" s="160">
        <v>189.0</v>
      </c>
      <c r="C190" s="131">
        <v>65.2</v>
      </c>
    </row>
    <row r="191">
      <c r="A191" s="47" t="s">
        <v>105</v>
      </c>
      <c r="B191" s="160">
        <v>190.0</v>
      </c>
      <c r="C191" s="131">
        <v>62.2</v>
      </c>
    </row>
    <row r="192">
      <c r="A192" s="47" t="s">
        <v>105</v>
      </c>
      <c r="B192" s="160">
        <v>191.0</v>
      </c>
      <c r="C192" s="131">
        <v>53.7</v>
      </c>
    </row>
    <row r="193">
      <c r="A193" s="47" t="s">
        <v>105</v>
      </c>
      <c r="B193" s="160">
        <v>192.0</v>
      </c>
      <c r="C193" s="131">
        <v>44.7</v>
      </c>
    </row>
    <row r="194">
      <c r="A194" s="47" t="s">
        <v>105</v>
      </c>
      <c r="B194" s="160">
        <v>193.0</v>
      </c>
      <c r="C194" s="131">
        <v>37.0</v>
      </c>
    </row>
    <row r="195">
      <c r="A195" s="47" t="s">
        <v>105</v>
      </c>
      <c r="B195" s="160">
        <v>194.0</v>
      </c>
      <c r="C195" s="131">
        <v>32.7</v>
      </c>
    </row>
    <row r="196">
      <c r="A196" s="47" t="s">
        <v>105</v>
      </c>
      <c r="B196" s="160">
        <v>195.0</v>
      </c>
      <c r="C196" s="131">
        <v>30.3</v>
      </c>
    </row>
    <row r="197">
      <c r="A197" s="47" t="s">
        <v>105</v>
      </c>
      <c r="B197" s="160">
        <v>196.0</v>
      </c>
      <c r="C197" s="131">
        <v>29.2</v>
      </c>
    </row>
    <row r="198">
      <c r="A198" s="47" t="s">
        <v>105</v>
      </c>
      <c r="B198" s="160">
        <v>197.0</v>
      </c>
      <c r="C198" s="131">
        <v>29.5</v>
      </c>
    </row>
    <row r="199">
      <c r="A199" s="47" t="s">
        <v>105</v>
      </c>
      <c r="B199" s="160">
        <v>198.0</v>
      </c>
      <c r="C199" s="131">
        <v>30.8</v>
      </c>
    </row>
    <row r="200">
      <c r="A200" s="47" t="s">
        <v>105</v>
      </c>
      <c r="B200" s="160">
        <v>199.0</v>
      </c>
      <c r="C200" s="131">
        <v>38.0</v>
      </c>
    </row>
    <row r="201">
      <c r="A201" s="47" t="s">
        <v>105</v>
      </c>
      <c r="B201" s="160">
        <v>200.0</v>
      </c>
      <c r="C201" s="131">
        <v>52.2</v>
      </c>
    </row>
    <row r="202">
      <c r="A202" s="47" t="s">
        <v>105</v>
      </c>
      <c r="B202" s="160">
        <v>201.0</v>
      </c>
      <c r="C202" s="131">
        <v>59.7</v>
      </c>
    </row>
    <row r="203">
      <c r="A203" s="47" t="s">
        <v>105</v>
      </c>
      <c r="B203" s="160">
        <v>202.0</v>
      </c>
      <c r="C203" s="131">
        <v>60.2</v>
      </c>
    </row>
    <row r="204">
      <c r="A204" s="47" t="s">
        <v>105</v>
      </c>
      <c r="B204" s="160">
        <v>203.0</v>
      </c>
      <c r="C204" s="131">
        <v>60.7</v>
      </c>
    </row>
    <row r="205">
      <c r="A205" s="47" t="s">
        <v>105</v>
      </c>
      <c r="B205" s="160">
        <v>204.0</v>
      </c>
      <c r="C205" s="131">
        <v>59.0</v>
      </c>
    </row>
    <row r="206">
      <c r="A206" s="47" t="s">
        <v>105</v>
      </c>
      <c r="B206" s="160">
        <v>205.0</v>
      </c>
      <c r="C206" s="131">
        <v>57.7</v>
      </c>
    </row>
    <row r="207">
      <c r="A207" s="47" t="s">
        <v>105</v>
      </c>
      <c r="B207" s="160">
        <v>206.0</v>
      </c>
      <c r="C207" s="131">
        <v>55.7</v>
      </c>
    </row>
    <row r="208">
      <c r="A208" s="47" t="s">
        <v>105</v>
      </c>
      <c r="B208" s="160">
        <v>207.0</v>
      </c>
      <c r="C208" s="131">
        <v>53.8</v>
      </c>
    </row>
    <row r="209">
      <c r="A209" s="47" t="s">
        <v>105</v>
      </c>
      <c r="B209" s="160">
        <v>208.0</v>
      </c>
      <c r="C209" s="131">
        <v>55.0</v>
      </c>
    </row>
    <row r="210">
      <c r="A210" s="47" t="s">
        <v>105</v>
      </c>
      <c r="B210" s="160">
        <v>209.0</v>
      </c>
      <c r="C210" s="131">
        <v>57.2</v>
      </c>
    </row>
    <row r="211">
      <c r="A211" s="47" t="s">
        <v>105</v>
      </c>
      <c r="B211" s="160">
        <v>210.0</v>
      </c>
      <c r="C211" s="131">
        <v>61.3</v>
      </c>
    </row>
    <row r="212">
      <c r="A212" s="47" t="s">
        <v>105</v>
      </c>
      <c r="B212" s="160">
        <v>211.0</v>
      </c>
      <c r="C212" s="131">
        <v>64.8</v>
      </c>
    </row>
    <row r="213">
      <c r="A213" s="47" t="s">
        <v>105</v>
      </c>
      <c r="B213" s="160">
        <v>212.0</v>
      </c>
      <c r="C213" s="131">
        <v>66.5</v>
      </c>
    </row>
    <row r="214">
      <c r="A214" s="47" t="s">
        <v>105</v>
      </c>
      <c r="B214" s="160">
        <v>213.0</v>
      </c>
      <c r="C214" s="131">
        <v>67.3</v>
      </c>
    </row>
    <row r="215">
      <c r="A215" s="47" t="s">
        <v>105</v>
      </c>
      <c r="B215" s="160">
        <v>214.0</v>
      </c>
      <c r="C215" s="131">
        <v>63.7</v>
      </c>
    </row>
    <row r="216">
      <c r="A216" s="47" t="s">
        <v>105</v>
      </c>
      <c r="B216" s="160">
        <v>215.0</v>
      </c>
      <c r="C216" s="131">
        <v>54.8</v>
      </c>
    </row>
    <row r="217">
      <c r="A217" s="47" t="s">
        <v>105</v>
      </c>
      <c r="B217" s="160">
        <v>216.0</v>
      </c>
      <c r="C217" s="131">
        <v>45.0</v>
      </c>
    </row>
    <row r="218">
      <c r="A218" s="47" t="s">
        <v>105</v>
      </c>
      <c r="B218" s="160">
        <v>217.0</v>
      </c>
      <c r="C218" s="131">
        <v>37.5</v>
      </c>
    </row>
    <row r="219">
      <c r="A219" s="47" t="s">
        <v>105</v>
      </c>
      <c r="B219" s="160">
        <v>218.0</v>
      </c>
      <c r="C219" s="131">
        <v>33.5</v>
      </c>
    </row>
    <row r="220">
      <c r="A220" s="47" t="s">
        <v>105</v>
      </c>
      <c r="B220" s="160">
        <v>219.0</v>
      </c>
      <c r="C220" s="131">
        <v>31.0</v>
      </c>
    </row>
    <row r="221">
      <c r="A221" s="47" t="s">
        <v>105</v>
      </c>
      <c r="B221" s="160">
        <v>220.0</v>
      </c>
      <c r="C221" s="131">
        <v>30.2</v>
      </c>
    </row>
    <row r="222">
      <c r="A222" s="47" t="s">
        <v>105</v>
      </c>
      <c r="B222" s="160">
        <v>221.0</v>
      </c>
      <c r="C222" s="131">
        <v>30.3</v>
      </c>
    </row>
    <row r="223">
      <c r="A223" s="47" t="s">
        <v>105</v>
      </c>
      <c r="B223" s="160">
        <v>222.0</v>
      </c>
      <c r="C223" s="131">
        <v>32.3</v>
      </c>
    </row>
    <row r="224">
      <c r="A224" s="47" t="s">
        <v>105</v>
      </c>
      <c r="B224" s="160">
        <v>223.0</v>
      </c>
      <c r="C224" s="131">
        <v>39.3</v>
      </c>
    </row>
    <row r="225">
      <c r="A225" s="47" t="s">
        <v>105</v>
      </c>
      <c r="B225" s="160">
        <v>224.0</v>
      </c>
      <c r="C225" s="131">
        <v>53.8</v>
      </c>
    </row>
    <row r="226">
      <c r="A226" s="47" t="s">
        <v>105</v>
      </c>
      <c r="B226" s="160">
        <v>225.0</v>
      </c>
      <c r="C226" s="131">
        <v>61.8</v>
      </c>
    </row>
    <row r="227">
      <c r="A227" s="47" t="s">
        <v>105</v>
      </c>
      <c r="B227" s="160">
        <v>226.0</v>
      </c>
      <c r="C227" s="131">
        <v>63.5</v>
      </c>
    </row>
    <row r="228">
      <c r="A228" s="47" t="s">
        <v>105</v>
      </c>
      <c r="B228" s="160">
        <v>227.0</v>
      </c>
      <c r="C228" s="131">
        <v>66.0</v>
      </c>
    </row>
    <row r="229">
      <c r="A229" s="47" t="s">
        <v>105</v>
      </c>
      <c r="B229" s="160">
        <v>228.0</v>
      </c>
      <c r="C229" s="131">
        <v>65.3</v>
      </c>
    </row>
    <row r="230">
      <c r="A230" s="47" t="s">
        <v>105</v>
      </c>
      <c r="B230" s="160">
        <v>229.0</v>
      </c>
      <c r="C230" s="131">
        <v>63.5</v>
      </c>
    </row>
    <row r="231">
      <c r="A231" s="47" t="s">
        <v>105</v>
      </c>
      <c r="B231" s="160">
        <v>230.0</v>
      </c>
      <c r="C231" s="131">
        <v>61.8</v>
      </c>
    </row>
    <row r="232">
      <c r="A232" s="47" t="s">
        <v>105</v>
      </c>
      <c r="B232" s="160">
        <v>231.0</v>
      </c>
      <c r="C232" s="131">
        <v>58.7</v>
      </c>
    </row>
    <row r="233">
      <c r="A233" s="47" t="s">
        <v>105</v>
      </c>
      <c r="B233" s="160">
        <v>232.0</v>
      </c>
      <c r="C233" s="131">
        <v>60.7</v>
      </c>
    </row>
    <row r="234">
      <c r="A234" s="47" t="s">
        <v>105</v>
      </c>
      <c r="B234" s="160">
        <v>233.0</v>
      </c>
      <c r="C234" s="131">
        <v>62.8</v>
      </c>
    </row>
    <row r="235">
      <c r="A235" s="47" t="s">
        <v>105</v>
      </c>
      <c r="B235" s="160">
        <v>234.0</v>
      </c>
      <c r="C235" s="131">
        <v>65.8</v>
      </c>
    </row>
    <row r="236">
      <c r="A236" s="47" t="s">
        <v>105</v>
      </c>
      <c r="B236" s="160">
        <v>235.0</v>
      </c>
      <c r="C236" s="131">
        <v>68.8</v>
      </c>
    </row>
    <row r="237">
      <c r="A237" s="47" t="s">
        <v>105</v>
      </c>
      <c r="B237" s="160">
        <v>236.0</v>
      </c>
      <c r="C237" s="131">
        <v>71.0</v>
      </c>
    </row>
    <row r="238">
      <c r="A238" s="47" t="s">
        <v>105</v>
      </c>
      <c r="B238" s="160">
        <v>237.0</v>
      </c>
      <c r="C238" s="131">
        <v>70.5</v>
      </c>
    </row>
    <row r="239">
      <c r="A239" s="47" t="s">
        <v>105</v>
      </c>
      <c r="B239" s="160">
        <v>238.0</v>
      </c>
      <c r="C239" s="131">
        <v>66.8</v>
      </c>
    </row>
    <row r="240">
      <c r="A240" s="47" t="s">
        <v>105</v>
      </c>
      <c r="B240" s="160">
        <v>239.0</v>
      </c>
      <c r="C240" s="131">
        <v>57.0</v>
      </c>
    </row>
    <row r="241">
      <c r="A241" s="47" t="s">
        <v>105</v>
      </c>
      <c r="B241" s="160">
        <v>240.0</v>
      </c>
      <c r="C241" s="131">
        <v>47.2</v>
      </c>
    </row>
    <row r="242">
      <c r="A242" s="47" t="s">
        <v>105</v>
      </c>
      <c r="B242" s="160">
        <v>241.0</v>
      </c>
      <c r="C242" s="131">
        <v>39.3</v>
      </c>
    </row>
    <row r="243">
      <c r="A243" s="47" t="s">
        <v>105</v>
      </c>
      <c r="B243" s="160">
        <v>242.0</v>
      </c>
      <c r="C243" s="131">
        <v>34.8</v>
      </c>
    </row>
    <row r="244">
      <c r="A244" s="47" t="s">
        <v>105</v>
      </c>
      <c r="B244" s="160">
        <v>243.0</v>
      </c>
      <c r="C244" s="131">
        <v>32.3</v>
      </c>
    </row>
    <row r="245">
      <c r="A245" s="47" t="s">
        <v>105</v>
      </c>
      <c r="B245" s="160">
        <v>244.0</v>
      </c>
      <c r="C245" s="131">
        <v>31.3</v>
      </c>
    </row>
    <row r="246">
      <c r="A246" s="47" t="s">
        <v>105</v>
      </c>
      <c r="B246" s="160">
        <v>245.0</v>
      </c>
      <c r="C246" s="131">
        <v>31.3</v>
      </c>
    </row>
    <row r="247">
      <c r="A247" s="47" t="s">
        <v>105</v>
      </c>
      <c r="B247" s="160">
        <v>246.0</v>
      </c>
      <c r="C247" s="131">
        <v>32.7</v>
      </c>
    </row>
    <row r="248">
      <c r="A248" s="47" t="s">
        <v>105</v>
      </c>
      <c r="B248" s="160">
        <v>247.0</v>
      </c>
      <c r="C248" s="131">
        <v>40.7</v>
      </c>
    </row>
    <row r="249">
      <c r="A249" s="47" t="s">
        <v>105</v>
      </c>
      <c r="B249" s="160">
        <v>248.0</v>
      </c>
      <c r="C249" s="131">
        <v>55.0</v>
      </c>
    </row>
    <row r="250">
      <c r="A250" s="47" t="s">
        <v>105</v>
      </c>
      <c r="B250" s="160">
        <v>249.0</v>
      </c>
      <c r="C250" s="131">
        <v>63.3</v>
      </c>
    </row>
    <row r="251">
      <c r="A251" s="47" t="s">
        <v>105</v>
      </c>
      <c r="B251" s="160">
        <v>250.0</v>
      </c>
      <c r="C251" s="131">
        <v>66.5</v>
      </c>
    </row>
    <row r="252">
      <c r="A252" s="47" t="s">
        <v>105</v>
      </c>
      <c r="B252" s="160">
        <v>251.0</v>
      </c>
      <c r="C252" s="131">
        <v>66.7</v>
      </c>
    </row>
    <row r="253">
      <c r="A253" s="47" t="s">
        <v>105</v>
      </c>
      <c r="B253" s="160">
        <v>252.0</v>
      </c>
      <c r="C253" s="131">
        <v>65.5</v>
      </c>
    </row>
    <row r="254">
      <c r="A254" s="47" t="s">
        <v>105</v>
      </c>
      <c r="B254" s="160">
        <v>253.0</v>
      </c>
      <c r="C254" s="131">
        <v>65.2</v>
      </c>
    </row>
    <row r="255">
      <c r="A255" s="47" t="s">
        <v>105</v>
      </c>
      <c r="B255" s="160">
        <v>254.0</v>
      </c>
      <c r="C255" s="131">
        <v>63.5</v>
      </c>
    </row>
    <row r="256">
      <c r="A256" s="47" t="s">
        <v>105</v>
      </c>
      <c r="B256" s="160">
        <v>255.0</v>
      </c>
      <c r="C256" s="131">
        <v>61.3</v>
      </c>
    </row>
    <row r="257">
      <c r="A257" s="47" t="s">
        <v>105</v>
      </c>
      <c r="B257" s="160">
        <v>256.0</v>
      </c>
      <c r="C257" s="131">
        <v>59.0</v>
      </c>
    </row>
    <row r="258">
      <c r="A258" s="47" t="s">
        <v>105</v>
      </c>
      <c r="B258" s="160">
        <v>257.0</v>
      </c>
      <c r="C258" s="131">
        <v>58.7</v>
      </c>
    </row>
    <row r="259">
      <c r="A259" s="47" t="s">
        <v>105</v>
      </c>
      <c r="B259" s="160">
        <v>258.0</v>
      </c>
      <c r="C259" s="131">
        <v>61.7</v>
      </c>
    </row>
    <row r="260">
      <c r="A260" s="47" t="s">
        <v>105</v>
      </c>
      <c r="B260" s="160">
        <v>259.0</v>
      </c>
      <c r="C260" s="131">
        <v>66.7</v>
      </c>
    </row>
    <row r="261">
      <c r="A261" s="47" t="s">
        <v>105</v>
      </c>
      <c r="B261" s="160">
        <v>260.0</v>
      </c>
      <c r="C261" s="131">
        <v>68.5</v>
      </c>
    </row>
    <row r="262">
      <c r="A262" s="47" t="s">
        <v>105</v>
      </c>
      <c r="B262" s="160">
        <v>261.0</v>
      </c>
      <c r="C262" s="131">
        <v>68.5</v>
      </c>
    </row>
    <row r="263">
      <c r="A263" s="47" t="s">
        <v>105</v>
      </c>
      <c r="B263" s="160">
        <v>262.0</v>
      </c>
      <c r="C263" s="131">
        <v>65.0</v>
      </c>
    </row>
    <row r="264">
      <c r="A264" s="47" t="s">
        <v>105</v>
      </c>
      <c r="B264" s="160">
        <v>263.0</v>
      </c>
      <c r="C264" s="131">
        <v>57.8</v>
      </c>
    </row>
    <row r="265">
      <c r="A265" s="47" t="s">
        <v>105</v>
      </c>
      <c r="B265" s="160">
        <v>264.0</v>
      </c>
      <c r="C265" s="131">
        <v>49.5</v>
      </c>
    </row>
    <row r="266">
      <c r="A266" s="47" t="s">
        <v>105</v>
      </c>
      <c r="B266" s="160">
        <v>265.0</v>
      </c>
      <c r="C266" s="131">
        <v>41.8</v>
      </c>
    </row>
    <row r="267">
      <c r="A267" s="47" t="s">
        <v>105</v>
      </c>
      <c r="B267" s="160">
        <v>266.0</v>
      </c>
      <c r="C267" s="131">
        <v>36.0</v>
      </c>
    </row>
    <row r="268">
      <c r="A268" s="47" t="s">
        <v>105</v>
      </c>
      <c r="B268" s="160">
        <v>267.0</v>
      </c>
      <c r="C268" s="131">
        <v>32.8</v>
      </c>
    </row>
    <row r="269">
      <c r="A269" s="47" t="s">
        <v>105</v>
      </c>
      <c r="B269" s="160">
        <v>268.0</v>
      </c>
      <c r="C269" s="131">
        <v>31.3</v>
      </c>
    </row>
    <row r="270">
      <c r="A270" s="47" t="s">
        <v>105</v>
      </c>
      <c r="B270" s="160">
        <v>269.0</v>
      </c>
      <c r="C270" s="131">
        <v>31.0</v>
      </c>
    </row>
    <row r="271">
      <c r="A271" s="47" t="s">
        <v>105</v>
      </c>
      <c r="B271" s="160">
        <v>270.0</v>
      </c>
      <c r="C271" s="131">
        <v>31.8</v>
      </c>
    </row>
    <row r="272">
      <c r="A272" s="47" t="s">
        <v>105</v>
      </c>
      <c r="B272" s="160">
        <v>271.0</v>
      </c>
      <c r="C272" s="131">
        <v>34.7</v>
      </c>
    </row>
    <row r="273">
      <c r="A273" s="47" t="s">
        <v>105</v>
      </c>
      <c r="B273" s="160">
        <v>272.0</v>
      </c>
      <c r="C273" s="131">
        <v>40.8</v>
      </c>
    </row>
    <row r="274">
      <c r="A274" s="47" t="s">
        <v>105</v>
      </c>
      <c r="B274" s="160">
        <v>273.0</v>
      </c>
      <c r="C274" s="131">
        <v>48.2</v>
      </c>
    </row>
    <row r="275">
      <c r="A275" s="47" t="s">
        <v>105</v>
      </c>
      <c r="B275" s="160">
        <v>274.0</v>
      </c>
      <c r="C275" s="131">
        <v>57.7</v>
      </c>
    </row>
    <row r="276">
      <c r="A276" s="47" t="s">
        <v>105</v>
      </c>
      <c r="B276" s="160">
        <v>275.0</v>
      </c>
      <c r="C276" s="131">
        <v>62.5</v>
      </c>
    </row>
    <row r="277">
      <c r="A277" s="47" t="s">
        <v>105</v>
      </c>
      <c r="B277" s="160">
        <v>276.0</v>
      </c>
      <c r="C277" s="131">
        <v>61.8</v>
      </c>
    </row>
    <row r="278">
      <c r="A278" s="47" t="s">
        <v>105</v>
      </c>
      <c r="B278" s="160">
        <v>277.0</v>
      </c>
      <c r="C278" s="131">
        <v>58.2</v>
      </c>
    </row>
    <row r="279">
      <c r="A279" s="47" t="s">
        <v>105</v>
      </c>
      <c r="B279" s="160">
        <v>278.0</v>
      </c>
      <c r="C279" s="131">
        <v>56.5</v>
      </c>
    </row>
    <row r="280">
      <c r="A280" s="47" t="s">
        <v>105</v>
      </c>
      <c r="B280" s="160">
        <v>279.0</v>
      </c>
      <c r="C280" s="131">
        <v>54.8</v>
      </c>
    </row>
    <row r="281">
      <c r="A281" s="47" t="s">
        <v>105</v>
      </c>
      <c r="B281" s="160">
        <v>280.0</v>
      </c>
      <c r="C281" s="131">
        <v>52.7</v>
      </c>
    </row>
    <row r="282">
      <c r="A282" s="47" t="s">
        <v>105</v>
      </c>
      <c r="B282" s="160">
        <v>281.0</v>
      </c>
      <c r="C282" s="131">
        <v>51.5</v>
      </c>
    </row>
    <row r="283">
      <c r="A283" s="47" t="s">
        <v>105</v>
      </c>
      <c r="B283" s="160">
        <v>282.0</v>
      </c>
      <c r="C283" s="131">
        <v>52.5</v>
      </c>
    </row>
    <row r="284">
      <c r="A284" s="47" t="s">
        <v>105</v>
      </c>
      <c r="B284" s="160">
        <v>283.0</v>
      </c>
      <c r="C284" s="131">
        <v>58.3</v>
      </c>
    </row>
    <row r="285">
      <c r="A285" s="47" t="s">
        <v>105</v>
      </c>
      <c r="B285" s="160">
        <v>284.0</v>
      </c>
      <c r="C285" s="131">
        <v>59.7</v>
      </c>
    </row>
    <row r="286">
      <c r="A286" s="47" t="s">
        <v>105</v>
      </c>
      <c r="B286" s="160">
        <v>285.0</v>
      </c>
      <c r="C286" s="131">
        <v>60.5</v>
      </c>
    </row>
    <row r="287">
      <c r="A287" s="47" t="s">
        <v>105</v>
      </c>
      <c r="B287" s="160">
        <v>286.0</v>
      </c>
      <c r="C287" s="131">
        <v>58.8</v>
      </c>
    </row>
    <row r="288">
      <c r="A288" s="47" t="s">
        <v>105</v>
      </c>
      <c r="B288" s="160">
        <v>287.0</v>
      </c>
      <c r="C288" s="131">
        <v>53.2</v>
      </c>
    </row>
    <row r="289">
      <c r="A289" s="47" t="s">
        <v>105</v>
      </c>
      <c r="B289" s="160">
        <v>288.0</v>
      </c>
      <c r="C289" s="131">
        <v>47.2</v>
      </c>
    </row>
    <row r="290">
      <c r="A290" s="47" t="s">
        <v>105</v>
      </c>
      <c r="B290" s="160">
        <v>289.0</v>
      </c>
      <c r="C290" s="131">
        <v>40.5</v>
      </c>
    </row>
    <row r="291">
      <c r="A291" s="47" t="s">
        <v>105</v>
      </c>
      <c r="B291" s="160">
        <v>290.0</v>
      </c>
      <c r="C291" s="131">
        <v>35.0</v>
      </c>
    </row>
    <row r="292">
      <c r="A292" s="47" t="s">
        <v>105</v>
      </c>
      <c r="B292" s="160">
        <v>291.0</v>
      </c>
      <c r="C292" s="131">
        <v>32.0</v>
      </c>
    </row>
    <row r="293">
      <c r="A293" s="47" t="s">
        <v>105</v>
      </c>
      <c r="B293" s="160">
        <v>292.0</v>
      </c>
      <c r="C293" s="131">
        <v>30.3</v>
      </c>
    </row>
    <row r="294">
      <c r="A294" s="47" t="s">
        <v>105</v>
      </c>
      <c r="B294" s="160">
        <v>293.0</v>
      </c>
      <c r="C294" s="131">
        <v>29.8</v>
      </c>
    </row>
    <row r="295">
      <c r="A295" s="47" t="s">
        <v>105</v>
      </c>
      <c r="B295" s="160">
        <v>294.0</v>
      </c>
      <c r="C295" s="131">
        <v>30.5</v>
      </c>
    </row>
    <row r="296">
      <c r="A296" s="47" t="s">
        <v>105</v>
      </c>
      <c r="B296" s="160">
        <v>295.0</v>
      </c>
      <c r="C296" s="131">
        <v>32.0</v>
      </c>
    </row>
    <row r="297">
      <c r="A297" s="47" t="s">
        <v>105</v>
      </c>
      <c r="B297" s="160">
        <v>296.0</v>
      </c>
      <c r="C297" s="131">
        <v>35.7</v>
      </c>
    </row>
    <row r="298">
      <c r="A298" s="47" t="s">
        <v>105</v>
      </c>
      <c r="B298" s="160">
        <v>297.0</v>
      </c>
      <c r="C298" s="131">
        <v>40.8</v>
      </c>
    </row>
    <row r="299">
      <c r="A299" s="47" t="s">
        <v>105</v>
      </c>
      <c r="B299" s="160">
        <v>298.0</v>
      </c>
      <c r="C299" s="131">
        <v>47.8</v>
      </c>
    </row>
    <row r="300">
      <c r="A300" s="47" t="s">
        <v>105</v>
      </c>
      <c r="B300" s="160">
        <v>299.0</v>
      </c>
      <c r="C300" s="131">
        <v>51.5</v>
      </c>
    </row>
    <row r="301">
      <c r="A301" s="47" t="s">
        <v>105</v>
      </c>
      <c r="B301" s="160">
        <v>300.0</v>
      </c>
      <c r="C301" s="131">
        <v>50.8</v>
      </c>
    </row>
    <row r="302">
      <c r="A302" s="47" t="s">
        <v>105</v>
      </c>
      <c r="B302" s="160">
        <v>301.0</v>
      </c>
      <c r="C302" s="131">
        <v>48.0</v>
      </c>
    </row>
    <row r="303">
      <c r="A303" s="47" t="s">
        <v>105</v>
      </c>
      <c r="B303" s="160">
        <v>302.0</v>
      </c>
      <c r="C303" s="131">
        <v>48.8</v>
      </c>
    </row>
    <row r="304">
      <c r="A304" s="47" t="s">
        <v>105</v>
      </c>
      <c r="B304" s="160">
        <v>303.0</v>
      </c>
      <c r="C304" s="131">
        <v>47.8</v>
      </c>
    </row>
    <row r="305">
      <c r="A305" s="47" t="s">
        <v>105</v>
      </c>
      <c r="B305" s="160">
        <v>304.0</v>
      </c>
      <c r="C305" s="131">
        <v>45.7</v>
      </c>
    </row>
    <row r="306">
      <c r="A306" s="47" t="s">
        <v>105</v>
      </c>
      <c r="B306" s="160">
        <v>305.0</v>
      </c>
      <c r="C306" s="131">
        <v>45.0</v>
      </c>
    </row>
    <row r="307">
      <c r="A307" s="47" t="s">
        <v>105</v>
      </c>
      <c r="B307" s="160">
        <v>306.0</v>
      </c>
      <c r="C307" s="131">
        <v>47.2</v>
      </c>
    </row>
    <row r="308">
      <c r="A308" s="47" t="s">
        <v>105</v>
      </c>
      <c r="B308" s="160">
        <v>307.0</v>
      </c>
      <c r="C308" s="131">
        <v>54.7</v>
      </c>
    </row>
    <row r="309">
      <c r="A309" s="47" t="s">
        <v>105</v>
      </c>
      <c r="B309" s="160">
        <v>308.0</v>
      </c>
      <c r="C309" s="131">
        <v>58.0</v>
      </c>
    </row>
    <row r="310">
      <c r="A310" s="47" t="s">
        <v>105</v>
      </c>
      <c r="B310" s="160">
        <v>309.0</v>
      </c>
      <c r="C310" s="131">
        <v>60.3</v>
      </c>
    </row>
    <row r="311">
      <c r="A311" s="47" t="s">
        <v>105</v>
      </c>
      <c r="B311" s="160">
        <v>310.0</v>
      </c>
      <c r="C311" s="131">
        <v>58.2</v>
      </c>
    </row>
    <row r="312">
      <c r="A312" s="47" t="s">
        <v>105</v>
      </c>
      <c r="B312" s="160">
        <v>311.0</v>
      </c>
      <c r="C312" s="131">
        <v>51.3</v>
      </c>
    </row>
    <row r="313">
      <c r="A313" s="47" t="s">
        <v>105</v>
      </c>
      <c r="B313" s="160">
        <v>312.0</v>
      </c>
      <c r="C313" s="131">
        <v>43.3</v>
      </c>
    </row>
    <row r="314">
      <c r="A314" s="47" t="s">
        <v>105</v>
      </c>
      <c r="B314" s="160">
        <v>313.0</v>
      </c>
      <c r="C314" s="131">
        <v>36.5</v>
      </c>
    </row>
    <row r="315">
      <c r="A315" s="47" t="s">
        <v>105</v>
      </c>
      <c r="B315" s="160">
        <v>314.0</v>
      </c>
      <c r="C315" s="131">
        <v>32.3</v>
      </c>
    </row>
    <row r="316">
      <c r="A316" s="47" t="s">
        <v>105</v>
      </c>
      <c r="B316" s="160">
        <v>315.0</v>
      </c>
      <c r="C316" s="131">
        <v>30.2</v>
      </c>
    </row>
    <row r="317">
      <c r="A317" s="47" t="s">
        <v>105</v>
      </c>
      <c r="B317" s="160">
        <v>316.0</v>
      </c>
      <c r="C317" s="131">
        <v>29.0</v>
      </c>
    </row>
    <row r="318">
      <c r="A318" s="47" t="s">
        <v>105</v>
      </c>
      <c r="B318" s="160">
        <v>317.0</v>
      </c>
      <c r="C318" s="131">
        <v>29.7</v>
      </c>
    </row>
    <row r="319">
      <c r="A319" s="47" t="s">
        <v>105</v>
      </c>
      <c r="B319" s="160">
        <v>318.0</v>
      </c>
      <c r="C319" s="131">
        <v>31.3</v>
      </c>
    </row>
    <row r="320">
      <c r="A320" s="47" t="s">
        <v>105</v>
      </c>
      <c r="B320" s="160">
        <v>319.0</v>
      </c>
      <c r="C320" s="131">
        <v>38.3</v>
      </c>
    </row>
    <row r="321">
      <c r="A321" s="47" t="s">
        <v>105</v>
      </c>
      <c r="B321" s="160">
        <v>320.0</v>
      </c>
      <c r="C321" s="131">
        <v>52.8</v>
      </c>
    </row>
    <row r="322">
      <c r="A322" s="47" t="s">
        <v>105</v>
      </c>
      <c r="B322" s="160">
        <v>321.0</v>
      </c>
      <c r="C322" s="131">
        <v>59.8</v>
      </c>
    </row>
    <row r="323">
      <c r="A323" s="47" t="s">
        <v>105</v>
      </c>
      <c r="B323" s="160">
        <v>322.0</v>
      </c>
      <c r="C323" s="131">
        <v>61.0</v>
      </c>
    </row>
    <row r="324">
      <c r="A324" s="47" t="s">
        <v>105</v>
      </c>
      <c r="B324" s="160">
        <v>323.0</v>
      </c>
      <c r="C324" s="131">
        <v>61.5</v>
      </c>
    </row>
    <row r="325">
      <c r="A325" s="47" t="s">
        <v>105</v>
      </c>
      <c r="B325" s="160">
        <v>324.0</v>
      </c>
      <c r="C325" s="131">
        <v>59.2</v>
      </c>
    </row>
    <row r="326">
      <c r="A326" s="47" t="s">
        <v>105</v>
      </c>
      <c r="B326" s="160">
        <v>325.0</v>
      </c>
      <c r="C326" s="131">
        <v>58.7</v>
      </c>
    </row>
    <row r="327">
      <c r="A327" s="47" t="s">
        <v>105</v>
      </c>
      <c r="B327" s="160">
        <v>326.0</v>
      </c>
      <c r="C327" s="131">
        <v>57.7</v>
      </c>
    </row>
    <row r="328">
      <c r="A328" s="47" t="s">
        <v>105</v>
      </c>
      <c r="B328" s="160">
        <v>327.0</v>
      </c>
      <c r="C328" s="131">
        <v>55.5</v>
      </c>
    </row>
    <row r="329">
      <c r="A329" s="47" t="s">
        <v>105</v>
      </c>
      <c r="B329" s="160">
        <v>328.0</v>
      </c>
      <c r="C329" s="131">
        <v>54.8</v>
      </c>
    </row>
    <row r="330">
      <c r="A330" s="47" t="s">
        <v>105</v>
      </c>
      <c r="B330" s="160">
        <v>329.0</v>
      </c>
      <c r="C330" s="131">
        <v>56.0</v>
      </c>
    </row>
    <row r="331">
      <c r="A331" s="47" t="s">
        <v>105</v>
      </c>
      <c r="B331" s="160">
        <v>330.0</v>
      </c>
      <c r="C331" s="131">
        <v>57.2</v>
      </c>
    </row>
    <row r="332">
      <c r="A332" s="47" t="s">
        <v>105</v>
      </c>
      <c r="B332" s="160">
        <v>331.0</v>
      </c>
      <c r="C332" s="131">
        <v>62.0</v>
      </c>
    </row>
    <row r="333">
      <c r="A333" s="47" t="s">
        <v>105</v>
      </c>
      <c r="B333" s="160">
        <v>332.0</v>
      </c>
      <c r="C333" s="131">
        <v>63.7</v>
      </c>
    </row>
    <row r="334">
      <c r="A334" s="47" t="s">
        <v>105</v>
      </c>
      <c r="B334" s="160">
        <v>333.0</v>
      </c>
      <c r="C334" s="131">
        <v>65.3</v>
      </c>
    </row>
    <row r="335">
      <c r="A335" s="47" t="s">
        <v>105</v>
      </c>
      <c r="B335" s="160">
        <v>334.0</v>
      </c>
      <c r="C335" s="131">
        <v>62.7</v>
      </c>
    </row>
    <row r="336">
      <c r="A336" s="47" t="s">
        <v>105</v>
      </c>
      <c r="B336" s="160">
        <v>335.0</v>
      </c>
      <c r="C336" s="131">
        <v>54.0</v>
      </c>
    </row>
    <row r="337">
      <c r="A337" s="47" t="s">
        <v>105</v>
      </c>
      <c r="B337" s="160">
        <v>336.0</v>
      </c>
      <c r="C337" s="131">
        <v>45.3</v>
      </c>
    </row>
    <row r="338">
      <c r="A338" s="47" t="s">
        <v>105</v>
      </c>
      <c r="B338" s="160">
        <v>337.0</v>
      </c>
      <c r="C338" s="131">
        <v>37.7</v>
      </c>
    </row>
    <row r="339">
      <c r="A339" s="47" t="s">
        <v>105</v>
      </c>
      <c r="B339" s="160">
        <v>338.0</v>
      </c>
      <c r="C339" s="131">
        <v>33.0</v>
      </c>
    </row>
    <row r="340">
      <c r="A340" s="47" t="s">
        <v>105</v>
      </c>
      <c r="B340" s="160">
        <v>339.0</v>
      </c>
      <c r="C340" s="131">
        <v>31.5</v>
      </c>
    </row>
    <row r="341">
      <c r="A341" s="47" t="s">
        <v>105</v>
      </c>
      <c r="B341" s="160">
        <v>340.0</v>
      </c>
      <c r="C341" s="131">
        <v>30.7</v>
      </c>
    </row>
    <row r="342">
      <c r="A342" s="47" t="s">
        <v>105</v>
      </c>
      <c r="B342" s="160">
        <v>341.0</v>
      </c>
      <c r="C342" s="131">
        <v>30.7</v>
      </c>
    </row>
    <row r="343">
      <c r="A343" s="47" t="s">
        <v>105</v>
      </c>
      <c r="B343" s="160">
        <v>342.0</v>
      </c>
      <c r="C343" s="131">
        <v>32.0</v>
      </c>
    </row>
    <row r="344">
      <c r="A344" s="47" t="s">
        <v>105</v>
      </c>
      <c r="B344" s="160">
        <v>343.0</v>
      </c>
      <c r="C344" s="131">
        <v>38.8</v>
      </c>
    </row>
    <row r="345">
      <c r="A345" s="47" t="s">
        <v>105</v>
      </c>
      <c r="B345" s="160">
        <v>344.0</v>
      </c>
      <c r="C345" s="131">
        <v>52.5</v>
      </c>
    </row>
    <row r="346">
      <c r="A346" s="47" t="s">
        <v>105</v>
      </c>
      <c r="B346" s="160">
        <v>345.0</v>
      </c>
      <c r="C346" s="131">
        <v>60.2</v>
      </c>
    </row>
    <row r="347">
      <c r="A347" s="47" t="s">
        <v>105</v>
      </c>
      <c r="B347" s="160">
        <v>346.0</v>
      </c>
      <c r="C347" s="131">
        <v>60.8</v>
      </c>
    </row>
    <row r="348">
      <c r="A348" s="47" t="s">
        <v>105</v>
      </c>
      <c r="B348" s="160">
        <v>347.0</v>
      </c>
      <c r="C348" s="131">
        <v>61.5</v>
      </c>
    </row>
    <row r="349">
      <c r="A349" s="47" t="s">
        <v>105</v>
      </c>
      <c r="B349" s="160">
        <v>348.0</v>
      </c>
      <c r="C349" s="131">
        <v>58.7</v>
      </c>
    </row>
    <row r="350">
      <c r="A350" s="47" t="s">
        <v>105</v>
      </c>
      <c r="B350" s="160">
        <v>349.0</v>
      </c>
      <c r="C350" s="131">
        <v>57.0</v>
      </c>
    </row>
    <row r="351">
      <c r="A351" s="47" t="s">
        <v>105</v>
      </c>
      <c r="B351" s="160">
        <v>350.0</v>
      </c>
      <c r="C351" s="131">
        <v>55.7</v>
      </c>
    </row>
    <row r="352">
      <c r="A352" s="47" t="s">
        <v>105</v>
      </c>
      <c r="B352" s="160">
        <v>351.0</v>
      </c>
      <c r="C352" s="131">
        <v>53.3</v>
      </c>
    </row>
    <row r="353">
      <c r="A353" s="47" t="s">
        <v>105</v>
      </c>
      <c r="B353" s="160">
        <v>352.0</v>
      </c>
      <c r="C353" s="131">
        <v>52.2</v>
      </c>
    </row>
    <row r="354">
      <c r="A354" s="47" t="s">
        <v>105</v>
      </c>
      <c r="B354" s="160">
        <v>353.0</v>
      </c>
      <c r="C354" s="131">
        <v>53.7</v>
      </c>
    </row>
    <row r="355">
      <c r="A355" s="47" t="s">
        <v>105</v>
      </c>
      <c r="B355" s="160">
        <v>354.0</v>
      </c>
      <c r="C355" s="131">
        <v>54.8</v>
      </c>
    </row>
    <row r="356">
      <c r="A356" s="47" t="s">
        <v>105</v>
      </c>
      <c r="B356" s="160">
        <v>355.0</v>
      </c>
      <c r="C356" s="131">
        <v>60.5</v>
      </c>
    </row>
    <row r="357">
      <c r="A357" s="47" t="s">
        <v>105</v>
      </c>
      <c r="B357" s="160">
        <v>356.0</v>
      </c>
      <c r="C357" s="131">
        <v>63.2</v>
      </c>
    </row>
    <row r="358">
      <c r="A358" s="47" t="s">
        <v>105</v>
      </c>
      <c r="B358" s="160">
        <v>357.0</v>
      </c>
      <c r="C358" s="131">
        <v>65.2</v>
      </c>
    </row>
    <row r="359">
      <c r="A359" s="47" t="s">
        <v>105</v>
      </c>
      <c r="B359" s="160">
        <v>358.0</v>
      </c>
      <c r="C359" s="131">
        <v>62.2</v>
      </c>
    </row>
    <row r="360">
      <c r="A360" s="47" t="s">
        <v>105</v>
      </c>
      <c r="B360" s="160">
        <v>359.0</v>
      </c>
      <c r="C360" s="131">
        <v>53.8</v>
      </c>
    </row>
    <row r="361">
      <c r="A361" s="47" t="s">
        <v>105</v>
      </c>
      <c r="B361" s="160">
        <v>360.0</v>
      </c>
      <c r="C361" s="131">
        <v>45.0</v>
      </c>
    </row>
    <row r="362">
      <c r="A362" s="47" t="s">
        <v>105</v>
      </c>
      <c r="B362" s="160">
        <v>361.0</v>
      </c>
      <c r="C362" s="131">
        <v>37.7</v>
      </c>
    </row>
    <row r="363">
      <c r="A363" s="47" t="s">
        <v>105</v>
      </c>
      <c r="B363" s="160">
        <v>362.0</v>
      </c>
      <c r="C363" s="131">
        <v>33.2</v>
      </c>
    </row>
    <row r="364">
      <c r="A364" s="47" t="s">
        <v>105</v>
      </c>
      <c r="B364" s="160">
        <v>363.0</v>
      </c>
      <c r="C364" s="131">
        <v>31.2</v>
      </c>
    </row>
    <row r="365">
      <c r="A365" s="47" t="s">
        <v>105</v>
      </c>
      <c r="B365" s="160">
        <v>364.0</v>
      </c>
      <c r="C365" s="131">
        <v>30.2</v>
      </c>
    </row>
    <row r="366">
      <c r="A366" s="47" t="s">
        <v>105</v>
      </c>
      <c r="B366" s="160">
        <v>365.0</v>
      </c>
      <c r="C366" s="131">
        <v>30.2</v>
      </c>
    </row>
    <row r="367">
      <c r="A367" s="47" t="s">
        <v>105</v>
      </c>
      <c r="B367" s="160">
        <v>366.0</v>
      </c>
      <c r="C367" s="131">
        <v>32.0</v>
      </c>
    </row>
    <row r="368">
      <c r="A368" s="47" t="s">
        <v>105</v>
      </c>
      <c r="B368" s="160">
        <v>367.0</v>
      </c>
      <c r="C368" s="131">
        <v>39.2</v>
      </c>
    </row>
    <row r="369">
      <c r="A369" s="47" t="s">
        <v>105</v>
      </c>
      <c r="B369" s="160">
        <v>368.0</v>
      </c>
      <c r="C369" s="131">
        <v>52.7</v>
      </c>
    </row>
    <row r="370">
      <c r="A370" s="47" t="s">
        <v>105</v>
      </c>
      <c r="B370" s="160">
        <v>369.0</v>
      </c>
      <c r="C370" s="131">
        <v>59.5</v>
      </c>
    </row>
    <row r="371">
      <c r="A371" s="47" t="s">
        <v>105</v>
      </c>
      <c r="B371" s="160">
        <v>370.0</v>
      </c>
      <c r="C371" s="131">
        <v>60.5</v>
      </c>
    </row>
    <row r="372">
      <c r="A372" s="47" t="s">
        <v>105</v>
      </c>
      <c r="B372" s="160">
        <v>371.0</v>
      </c>
      <c r="C372" s="131">
        <v>61.2</v>
      </c>
    </row>
    <row r="373">
      <c r="A373" s="47" t="s">
        <v>105</v>
      </c>
      <c r="B373" s="160">
        <v>372.0</v>
      </c>
      <c r="C373" s="131">
        <v>60.7</v>
      </c>
    </row>
    <row r="374">
      <c r="A374" s="47" t="s">
        <v>105</v>
      </c>
      <c r="B374" s="160">
        <v>373.0</v>
      </c>
      <c r="C374" s="131">
        <v>59.3</v>
      </c>
    </row>
    <row r="375">
      <c r="A375" s="47" t="s">
        <v>105</v>
      </c>
      <c r="B375" s="160">
        <v>374.0</v>
      </c>
      <c r="C375" s="131">
        <v>58.5</v>
      </c>
    </row>
    <row r="376">
      <c r="A376" s="47" t="s">
        <v>105</v>
      </c>
      <c r="B376" s="160">
        <v>375.0</v>
      </c>
      <c r="C376" s="131">
        <v>56.3</v>
      </c>
    </row>
    <row r="377">
      <c r="A377" s="47" t="s">
        <v>105</v>
      </c>
      <c r="B377" s="160">
        <v>376.0</v>
      </c>
      <c r="C377" s="131">
        <v>56.8</v>
      </c>
    </row>
    <row r="378">
      <c r="A378" s="47" t="s">
        <v>105</v>
      </c>
      <c r="B378" s="160">
        <v>377.0</v>
      </c>
      <c r="C378" s="131">
        <v>56.3</v>
      </c>
    </row>
    <row r="379">
      <c r="A379" s="47" t="s">
        <v>105</v>
      </c>
      <c r="B379" s="160">
        <v>378.0</v>
      </c>
      <c r="C379" s="131">
        <v>57.5</v>
      </c>
    </row>
    <row r="380">
      <c r="A380" s="47" t="s">
        <v>105</v>
      </c>
      <c r="B380" s="160">
        <v>379.0</v>
      </c>
      <c r="C380" s="131">
        <v>61.3</v>
      </c>
    </row>
    <row r="381">
      <c r="A381" s="47" t="s">
        <v>105</v>
      </c>
      <c r="B381" s="160">
        <v>380.0</v>
      </c>
      <c r="C381" s="131">
        <v>62.0</v>
      </c>
    </row>
    <row r="382">
      <c r="A382" s="47" t="s">
        <v>105</v>
      </c>
      <c r="B382" s="160">
        <v>381.0</v>
      </c>
      <c r="C382" s="131">
        <v>61.2</v>
      </c>
    </row>
    <row r="383">
      <c r="A383" s="47" t="s">
        <v>105</v>
      </c>
      <c r="B383" s="160">
        <v>382.0</v>
      </c>
      <c r="C383" s="131">
        <v>58.0</v>
      </c>
    </row>
    <row r="384">
      <c r="A384" s="47" t="s">
        <v>105</v>
      </c>
      <c r="B384" s="160">
        <v>383.0</v>
      </c>
      <c r="C384" s="131">
        <v>52.0</v>
      </c>
    </row>
    <row r="385">
      <c r="A385" s="47" t="s">
        <v>105</v>
      </c>
      <c r="B385" s="160">
        <v>384.0</v>
      </c>
      <c r="C385" s="131">
        <v>45.0</v>
      </c>
    </row>
    <row r="386">
      <c r="A386" s="47" t="s">
        <v>105</v>
      </c>
      <c r="B386" s="160">
        <v>385.0</v>
      </c>
      <c r="C386" s="131">
        <v>38.5</v>
      </c>
    </row>
    <row r="387">
      <c r="A387" s="47" t="s">
        <v>105</v>
      </c>
      <c r="B387" s="160">
        <v>386.0</v>
      </c>
      <c r="C387" s="131">
        <v>34.2</v>
      </c>
    </row>
    <row r="388">
      <c r="A388" s="47" t="s">
        <v>105</v>
      </c>
      <c r="B388" s="160">
        <v>387.0</v>
      </c>
      <c r="C388" s="131">
        <v>31.5</v>
      </c>
    </row>
    <row r="389">
      <c r="A389" s="47" t="s">
        <v>105</v>
      </c>
      <c r="B389" s="160">
        <v>388.0</v>
      </c>
      <c r="C389" s="131">
        <v>29.7</v>
      </c>
    </row>
    <row r="390">
      <c r="A390" s="47" t="s">
        <v>105</v>
      </c>
      <c r="B390" s="160">
        <v>389.0</v>
      </c>
      <c r="C390" s="131">
        <v>29.0</v>
      </c>
    </row>
    <row r="391">
      <c r="A391" s="47" t="s">
        <v>105</v>
      </c>
      <c r="B391" s="160">
        <v>390.0</v>
      </c>
      <c r="C391" s="131">
        <v>30.0</v>
      </c>
    </row>
    <row r="392">
      <c r="A392" s="47" t="s">
        <v>105</v>
      </c>
      <c r="B392" s="160">
        <v>391.0</v>
      </c>
      <c r="C392" s="131">
        <v>32.7</v>
      </c>
    </row>
    <row r="393">
      <c r="A393" s="47" t="s">
        <v>105</v>
      </c>
      <c r="B393" s="160">
        <v>392.0</v>
      </c>
      <c r="C393" s="131">
        <v>36.7</v>
      </c>
    </row>
    <row r="394">
      <c r="A394" s="47" t="s">
        <v>105</v>
      </c>
      <c r="B394" s="160">
        <v>393.0</v>
      </c>
      <c r="C394" s="131">
        <v>41.3</v>
      </c>
    </row>
    <row r="395">
      <c r="A395" s="47" t="s">
        <v>105</v>
      </c>
      <c r="B395" s="160">
        <v>394.0</v>
      </c>
      <c r="C395" s="131">
        <v>48.2</v>
      </c>
    </row>
    <row r="396">
      <c r="A396" s="47" t="s">
        <v>105</v>
      </c>
      <c r="B396" s="160">
        <v>395.0</v>
      </c>
      <c r="C396" s="131">
        <v>50.8</v>
      </c>
    </row>
    <row r="397">
      <c r="A397" s="47" t="s">
        <v>105</v>
      </c>
      <c r="B397" s="160">
        <v>396.0</v>
      </c>
      <c r="C397" s="131">
        <v>49.5</v>
      </c>
    </row>
    <row r="398">
      <c r="A398" s="47" t="s">
        <v>105</v>
      </c>
      <c r="B398" s="160">
        <v>397.0</v>
      </c>
      <c r="C398" s="131">
        <v>44.7</v>
      </c>
    </row>
    <row r="399">
      <c r="A399" s="47" t="s">
        <v>105</v>
      </c>
      <c r="B399" s="160">
        <v>398.0</v>
      </c>
      <c r="C399" s="131">
        <v>44.2</v>
      </c>
    </row>
    <row r="400">
      <c r="A400" s="47" t="s">
        <v>105</v>
      </c>
      <c r="B400" s="160">
        <v>399.0</v>
      </c>
      <c r="C400" s="131">
        <v>43.5</v>
      </c>
    </row>
    <row r="401">
      <c r="A401" s="47" t="s">
        <v>105</v>
      </c>
      <c r="B401" s="160">
        <v>400.0</v>
      </c>
      <c r="C401" s="131">
        <v>42.5</v>
      </c>
    </row>
    <row r="402">
      <c r="A402" s="47" t="s">
        <v>105</v>
      </c>
      <c r="B402" s="160">
        <v>401.0</v>
      </c>
      <c r="C402" s="131">
        <v>43.0</v>
      </c>
    </row>
    <row r="403">
      <c r="A403" s="47" t="s">
        <v>105</v>
      </c>
      <c r="B403" s="160">
        <v>402.0</v>
      </c>
      <c r="C403" s="131">
        <v>45.3</v>
      </c>
    </row>
    <row r="404">
      <c r="A404" s="47" t="s">
        <v>105</v>
      </c>
      <c r="B404" s="160">
        <v>403.0</v>
      </c>
      <c r="C404" s="131">
        <v>51.5</v>
      </c>
    </row>
    <row r="405">
      <c r="A405" s="47" t="s">
        <v>105</v>
      </c>
      <c r="B405" s="160">
        <v>404.0</v>
      </c>
      <c r="C405" s="131">
        <v>55.0</v>
      </c>
    </row>
    <row r="406">
      <c r="A406" s="47" t="s">
        <v>105</v>
      </c>
      <c r="B406" s="160">
        <v>405.0</v>
      </c>
      <c r="C406" s="131">
        <v>57.0</v>
      </c>
    </row>
    <row r="407">
      <c r="A407" s="47" t="s">
        <v>105</v>
      </c>
      <c r="B407" s="160">
        <v>406.0</v>
      </c>
      <c r="C407" s="131">
        <v>55.0</v>
      </c>
    </row>
    <row r="408">
      <c r="A408" s="47" t="s">
        <v>105</v>
      </c>
      <c r="B408" s="160">
        <v>407.0</v>
      </c>
      <c r="C408" s="131">
        <v>48.5</v>
      </c>
    </row>
    <row r="409">
      <c r="A409" s="47" t="s">
        <v>105</v>
      </c>
      <c r="B409" s="160">
        <v>408.0</v>
      </c>
      <c r="C409" s="131">
        <v>41.5</v>
      </c>
    </row>
    <row r="410">
      <c r="A410" s="47" t="s">
        <v>105</v>
      </c>
      <c r="B410" s="160">
        <v>409.0</v>
      </c>
      <c r="C410" s="131">
        <v>35.2</v>
      </c>
    </row>
    <row r="411">
      <c r="A411" s="47" t="s">
        <v>105</v>
      </c>
      <c r="B411" s="160">
        <v>410.0</v>
      </c>
      <c r="C411" s="131">
        <v>31.5</v>
      </c>
    </row>
    <row r="412">
      <c r="A412" s="47" t="s">
        <v>105</v>
      </c>
      <c r="B412" s="160">
        <v>411.0</v>
      </c>
      <c r="C412" s="131">
        <v>29.7</v>
      </c>
    </row>
    <row r="413">
      <c r="A413" s="47" t="s">
        <v>105</v>
      </c>
      <c r="B413" s="160">
        <v>412.0</v>
      </c>
      <c r="C413" s="131">
        <v>28.7</v>
      </c>
    </row>
    <row r="414">
      <c r="A414" s="47" t="s">
        <v>105</v>
      </c>
      <c r="B414" s="160">
        <v>413.0</v>
      </c>
      <c r="C414" s="131">
        <v>28.2</v>
      </c>
    </row>
    <row r="415">
      <c r="A415" s="47" t="s">
        <v>105</v>
      </c>
      <c r="B415" s="160">
        <v>414.0</v>
      </c>
      <c r="C415" s="131">
        <v>30.2</v>
      </c>
    </row>
    <row r="416">
      <c r="A416" s="47" t="s">
        <v>105</v>
      </c>
      <c r="B416" s="160">
        <v>415.0</v>
      </c>
      <c r="C416" s="131">
        <v>36.3</v>
      </c>
    </row>
    <row r="417">
      <c r="A417" s="47" t="s">
        <v>105</v>
      </c>
      <c r="B417" s="160">
        <v>416.0</v>
      </c>
      <c r="C417" s="131">
        <v>49.0</v>
      </c>
    </row>
    <row r="418">
      <c r="A418" s="47" t="s">
        <v>105</v>
      </c>
      <c r="B418" s="160">
        <v>417.0</v>
      </c>
      <c r="C418" s="131">
        <v>55.8</v>
      </c>
    </row>
    <row r="419">
      <c r="A419" s="47" t="s">
        <v>105</v>
      </c>
      <c r="B419" s="160">
        <v>418.0</v>
      </c>
      <c r="C419" s="131">
        <v>58.8</v>
      </c>
    </row>
    <row r="420">
      <c r="A420" s="47" t="s">
        <v>105</v>
      </c>
      <c r="B420" s="160">
        <v>419.0</v>
      </c>
      <c r="C420" s="131">
        <v>59.7</v>
      </c>
    </row>
    <row r="421">
      <c r="A421" s="47" t="s">
        <v>105</v>
      </c>
      <c r="B421" s="160">
        <v>420.0</v>
      </c>
      <c r="C421" s="131">
        <v>57.8</v>
      </c>
    </row>
    <row r="422">
      <c r="A422" s="47" t="s">
        <v>105</v>
      </c>
      <c r="B422" s="160">
        <v>421.0</v>
      </c>
      <c r="C422" s="131">
        <v>56.3</v>
      </c>
    </row>
    <row r="423">
      <c r="A423" s="47" t="s">
        <v>105</v>
      </c>
      <c r="B423" s="160">
        <v>422.0</v>
      </c>
      <c r="C423" s="131">
        <v>55.5</v>
      </c>
    </row>
    <row r="424">
      <c r="A424" s="47" t="s">
        <v>105</v>
      </c>
      <c r="B424" s="160">
        <v>423.0</v>
      </c>
      <c r="C424" s="131">
        <v>52.2</v>
      </c>
    </row>
    <row r="425">
      <c r="A425" s="47" t="s">
        <v>105</v>
      </c>
      <c r="B425" s="160">
        <v>424.0</v>
      </c>
      <c r="C425" s="131">
        <v>51.7</v>
      </c>
    </row>
    <row r="426">
      <c r="A426" s="47" t="s">
        <v>105</v>
      </c>
      <c r="B426" s="160">
        <v>425.0</v>
      </c>
      <c r="C426" s="131">
        <v>52.8</v>
      </c>
    </row>
    <row r="427">
      <c r="A427" s="47" t="s">
        <v>105</v>
      </c>
      <c r="B427" s="160">
        <v>426.0</v>
      </c>
      <c r="C427" s="131">
        <v>54.8</v>
      </c>
    </row>
    <row r="428">
      <c r="A428" s="47" t="s">
        <v>105</v>
      </c>
      <c r="B428" s="160">
        <v>427.0</v>
      </c>
      <c r="C428" s="131">
        <v>59.3</v>
      </c>
    </row>
    <row r="429">
      <c r="A429" s="47" t="s">
        <v>105</v>
      </c>
      <c r="B429" s="160">
        <v>428.0</v>
      </c>
      <c r="C429" s="131">
        <v>60.5</v>
      </c>
    </row>
    <row r="430">
      <c r="A430" s="47" t="s">
        <v>105</v>
      </c>
      <c r="B430" s="160">
        <v>429.0</v>
      </c>
      <c r="C430" s="131">
        <v>60.5</v>
      </c>
    </row>
    <row r="431">
      <c r="A431" s="47" t="s">
        <v>105</v>
      </c>
      <c r="B431" s="160">
        <v>430.0</v>
      </c>
      <c r="C431" s="131">
        <v>58.0</v>
      </c>
    </row>
    <row r="432">
      <c r="A432" s="47" t="s">
        <v>105</v>
      </c>
      <c r="B432" s="160">
        <v>431.0</v>
      </c>
      <c r="C432" s="131">
        <v>51.3</v>
      </c>
    </row>
    <row r="433">
      <c r="A433" s="47" t="s">
        <v>105</v>
      </c>
      <c r="B433" s="160">
        <v>432.0</v>
      </c>
      <c r="C433" s="131">
        <v>43.8</v>
      </c>
    </row>
    <row r="434">
      <c r="A434" s="47" t="s">
        <v>105</v>
      </c>
      <c r="B434" s="160">
        <v>433.0</v>
      </c>
      <c r="C434" s="131">
        <v>37.7</v>
      </c>
    </row>
    <row r="435">
      <c r="A435" s="47" t="s">
        <v>105</v>
      </c>
      <c r="B435" s="160">
        <v>434.0</v>
      </c>
      <c r="C435" s="131">
        <v>33.2</v>
      </c>
    </row>
    <row r="436">
      <c r="A436" s="47" t="s">
        <v>105</v>
      </c>
      <c r="B436" s="160">
        <v>435.0</v>
      </c>
      <c r="C436" s="131">
        <v>30.3</v>
      </c>
    </row>
    <row r="437">
      <c r="A437" s="47" t="s">
        <v>105</v>
      </c>
      <c r="B437" s="160">
        <v>436.0</v>
      </c>
      <c r="C437" s="131">
        <v>28.8</v>
      </c>
    </row>
    <row r="438">
      <c r="A438" s="47" t="s">
        <v>105</v>
      </c>
      <c r="B438" s="160">
        <v>437.0</v>
      </c>
      <c r="C438" s="131">
        <v>29.0</v>
      </c>
    </row>
    <row r="439">
      <c r="A439" s="47" t="s">
        <v>105</v>
      </c>
      <c r="B439" s="160">
        <v>438.0</v>
      </c>
      <c r="C439" s="131">
        <v>30.0</v>
      </c>
    </row>
    <row r="440">
      <c r="A440" s="47" t="s">
        <v>105</v>
      </c>
      <c r="B440" s="160">
        <v>439.0</v>
      </c>
      <c r="C440" s="131">
        <v>33.0</v>
      </c>
    </row>
    <row r="441">
      <c r="A441" s="47" t="s">
        <v>105</v>
      </c>
      <c r="B441" s="160">
        <v>440.0</v>
      </c>
      <c r="C441" s="131">
        <v>38.5</v>
      </c>
    </row>
    <row r="442">
      <c r="A442" s="47" t="s">
        <v>105</v>
      </c>
      <c r="B442" s="160">
        <v>441.0</v>
      </c>
      <c r="C442" s="131">
        <v>44.7</v>
      </c>
    </row>
    <row r="443">
      <c r="A443" s="47" t="s">
        <v>105</v>
      </c>
      <c r="B443" s="160">
        <v>442.0</v>
      </c>
      <c r="C443" s="131">
        <v>52.3</v>
      </c>
    </row>
    <row r="444">
      <c r="A444" s="47" t="s">
        <v>105</v>
      </c>
      <c r="B444" s="160">
        <v>443.0</v>
      </c>
      <c r="C444" s="131">
        <v>56.7</v>
      </c>
    </row>
    <row r="445">
      <c r="A445" s="47" t="s">
        <v>105</v>
      </c>
      <c r="B445" s="160">
        <v>444.0</v>
      </c>
      <c r="C445" s="131">
        <v>54.0</v>
      </c>
    </row>
    <row r="446">
      <c r="A446" s="47" t="s">
        <v>105</v>
      </c>
      <c r="B446" s="160">
        <v>445.0</v>
      </c>
      <c r="C446" s="131">
        <v>50.5</v>
      </c>
    </row>
    <row r="447">
      <c r="A447" s="47" t="s">
        <v>105</v>
      </c>
      <c r="B447" s="160">
        <v>446.0</v>
      </c>
      <c r="C447" s="131">
        <v>50.2</v>
      </c>
    </row>
    <row r="448">
      <c r="A448" s="47" t="s">
        <v>105</v>
      </c>
      <c r="B448" s="160">
        <v>447.0</v>
      </c>
      <c r="C448" s="131">
        <v>49.5</v>
      </c>
    </row>
    <row r="449">
      <c r="A449" s="47" t="s">
        <v>105</v>
      </c>
      <c r="B449" s="160">
        <v>448.0</v>
      </c>
      <c r="C449" s="131">
        <v>47.0</v>
      </c>
    </row>
    <row r="450">
      <c r="A450" s="47" t="s">
        <v>105</v>
      </c>
      <c r="B450" s="160">
        <v>449.0</v>
      </c>
      <c r="C450" s="131">
        <v>45.7</v>
      </c>
    </row>
    <row r="451">
      <c r="A451" s="47" t="s">
        <v>105</v>
      </c>
      <c r="B451" s="160">
        <v>450.0</v>
      </c>
      <c r="C451" s="131">
        <v>47.2</v>
      </c>
    </row>
    <row r="452">
      <c r="A452" s="47" t="s">
        <v>105</v>
      </c>
      <c r="B452" s="160">
        <v>451.0</v>
      </c>
      <c r="C452" s="131">
        <v>53.5</v>
      </c>
    </row>
    <row r="453">
      <c r="A453" s="47" t="s">
        <v>105</v>
      </c>
      <c r="B453" s="160">
        <v>452.0</v>
      </c>
      <c r="C453" s="131">
        <v>57.2</v>
      </c>
    </row>
    <row r="454">
      <c r="A454" s="47" t="s">
        <v>105</v>
      </c>
      <c r="B454" s="160">
        <v>453.0</v>
      </c>
      <c r="C454" s="131">
        <v>58.0</v>
      </c>
    </row>
    <row r="455">
      <c r="A455" s="47" t="s">
        <v>105</v>
      </c>
      <c r="B455" s="160">
        <v>454.0</v>
      </c>
      <c r="C455" s="131">
        <v>55.7</v>
      </c>
    </row>
    <row r="456">
      <c r="A456" s="47" t="s">
        <v>105</v>
      </c>
      <c r="B456" s="160">
        <v>455.0</v>
      </c>
      <c r="C456" s="131">
        <v>50.8</v>
      </c>
    </row>
    <row r="457">
      <c r="A457" s="47" t="s">
        <v>105</v>
      </c>
      <c r="B457" s="160">
        <v>456.0</v>
      </c>
      <c r="C457" s="131">
        <v>45.3</v>
      </c>
    </row>
    <row r="458">
      <c r="A458" s="47" t="s">
        <v>105</v>
      </c>
      <c r="B458" s="160">
        <v>457.0</v>
      </c>
      <c r="C458" s="131">
        <v>39.5</v>
      </c>
    </row>
    <row r="459">
      <c r="A459" s="47" t="s">
        <v>105</v>
      </c>
      <c r="B459" s="160">
        <v>458.0</v>
      </c>
      <c r="C459" s="131">
        <v>34.7</v>
      </c>
    </row>
    <row r="460">
      <c r="A460" s="47" t="s">
        <v>105</v>
      </c>
      <c r="B460" s="160">
        <v>459.0</v>
      </c>
      <c r="C460" s="131">
        <v>31.2</v>
      </c>
    </row>
    <row r="461">
      <c r="A461" s="47" t="s">
        <v>105</v>
      </c>
      <c r="B461" s="160">
        <v>460.0</v>
      </c>
      <c r="C461" s="131">
        <v>29.7</v>
      </c>
    </row>
    <row r="462">
      <c r="A462" s="47" t="s">
        <v>105</v>
      </c>
      <c r="B462" s="160">
        <v>461.0</v>
      </c>
      <c r="C462" s="131">
        <v>29.3</v>
      </c>
    </row>
    <row r="463">
      <c r="A463" s="47" t="s">
        <v>105</v>
      </c>
      <c r="B463" s="160">
        <v>462.0</v>
      </c>
      <c r="C463" s="131">
        <v>30.0</v>
      </c>
    </row>
    <row r="464">
      <c r="A464" s="47" t="s">
        <v>105</v>
      </c>
      <c r="B464" s="160">
        <v>463.0</v>
      </c>
      <c r="C464" s="131">
        <v>31.7</v>
      </c>
    </row>
    <row r="465">
      <c r="A465" s="47" t="s">
        <v>105</v>
      </c>
      <c r="B465" s="160">
        <v>464.0</v>
      </c>
      <c r="C465" s="131">
        <v>34.5</v>
      </c>
    </row>
    <row r="466">
      <c r="A466" s="47" t="s">
        <v>105</v>
      </c>
      <c r="B466" s="160">
        <v>465.0</v>
      </c>
      <c r="C466" s="131">
        <v>38.8</v>
      </c>
    </row>
    <row r="467">
      <c r="A467" s="47" t="s">
        <v>105</v>
      </c>
      <c r="B467" s="160">
        <v>466.0</v>
      </c>
      <c r="C467" s="131">
        <v>46.7</v>
      </c>
    </row>
    <row r="468">
      <c r="A468" s="47" t="s">
        <v>105</v>
      </c>
      <c r="B468" s="160">
        <v>467.0</v>
      </c>
      <c r="C468" s="131">
        <v>52.2</v>
      </c>
    </row>
    <row r="469">
      <c r="A469" s="47" t="s">
        <v>105</v>
      </c>
      <c r="B469" s="160">
        <v>468.0</v>
      </c>
      <c r="C469" s="131">
        <v>54.3</v>
      </c>
    </row>
    <row r="470">
      <c r="A470" s="47" t="s">
        <v>105</v>
      </c>
      <c r="B470" s="160">
        <v>469.0</v>
      </c>
      <c r="C470" s="131">
        <v>54.5</v>
      </c>
    </row>
    <row r="471">
      <c r="A471" s="47" t="s">
        <v>105</v>
      </c>
      <c r="B471" s="160">
        <v>470.0</v>
      </c>
      <c r="C471" s="131">
        <v>56.0</v>
      </c>
    </row>
    <row r="472">
      <c r="A472" s="47" t="s">
        <v>105</v>
      </c>
      <c r="B472" s="160">
        <v>471.0</v>
      </c>
      <c r="C472" s="131">
        <v>55.3</v>
      </c>
    </row>
    <row r="473">
      <c r="A473" s="47" t="s">
        <v>105</v>
      </c>
      <c r="B473" s="160">
        <v>472.0</v>
      </c>
      <c r="C473" s="131">
        <v>51.7</v>
      </c>
    </row>
    <row r="474">
      <c r="A474" s="47" t="s">
        <v>105</v>
      </c>
      <c r="B474" s="160">
        <v>473.0</v>
      </c>
      <c r="C474" s="131">
        <v>49.5</v>
      </c>
    </row>
    <row r="475">
      <c r="A475" s="47" t="s">
        <v>105</v>
      </c>
      <c r="B475" s="160">
        <v>474.0</v>
      </c>
      <c r="C475" s="131">
        <v>50.0</v>
      </c>
    </row>
    <row r="476">
      <c r="A476" s="47" t="s">
        <v>105</v>
      </c>
      <c r="B476" s="160">
        <v>475.0</v>
      </c>
      <c r="C476" s="131">
        <v>55.0</v>
      </c>
    </row>
    <row r="477">
      <c r="A477" s="47" t="s">
        <v>105</v>
      </c>
      <c r="B477" s="160">
        <v>476.0</v>
      </c>
      <c r="C477" s="131">
        <v>58.8</v>
      </c>
    </row>
    <row r="478">
      <c r="A478" s="47" t="s">
        <v>105</v>
      </c>
      <c r="B478" s="160">
        <v>477.0</v>
      </c>
      <c r="C478" s="131">
        <v>61.3</v>
      </c>
    </row>
    <row r="479">
      <c r="A479" s="47" t="s">
        <v>105</v>
      </c>
      <c r="B479" s="160">
        <v>478.0</v>
      </c>
      <c r="C479" s="131">
        <v>59.0</v>
      </c>
    </row>
    <row r="480">
      <c r="A480" s="47" t="s">
        <v>105</v>
      </c>
      <c r="B480" s="160">
        <v>479.0</v>
      </c>
      <c r="C480" s="131">
        <v>51.8</v>
      </c>
    </row>
    <row r="481">
      <c r="A481" s="47" t="s">
        <v>105</v>
      </c>
      <c r="B481" s="160">
        <v>480.0</v>
      </c>
      <c r="C481" s="131">
        <v>44.0</v>
      </c>
    </row>
    <row r="482">
      <c r="A482" s="47" t="s">
        <v>105</v>
      </c>
      <c r="B482" s="160">
        <v>481.0</v>
      </c>
      <c r="C482" s="131">
        <v>37.7</v>
      </c>
    </row>
    <row r="483">
      <c r="A483" s="47" t="s">
        <v>105</v>
      </c>
      <c r="B483" s="160">
        <v>482.0</v>
      </c>
      <c r="C483" s="131">
        <v>33.5</v>
      </c>
    </row>
    <row r="484">
      <c r="A484" s="47" t="s">
        <v>105</v>
      </c>
      <c r="B484" s="160">
        <v>483.0</v>
      </c>
      <c r="C484" s="131">
        <v>31.3</v>
      </c>
    </row>
    <row r="485">
      <c r="A485" s="47" t="s">
        <v>105</v>
      </c>
      <c r="B485" s="160">
        <v>484.0</v>
      </c>
      <c r="C485" s="131">
        <v>30.0</v>
      </c>
    </row>
    <row r="486">
      <c r="A486" s="47" t="s">
        <v>105</v>
      </c>
      <c r="B486" s="160">
        <v>485.0</v>
      </c>
      <c r="C486" s="131">
        <v>30.0</v>
      </c>
    </row>
    <row r="487">
      <c r="A487" s="47" t="s">
        <v>105</v>
      </c>
      <c r="B487" s="160">
        <v>486.0</v>
      </c>
      <c r="C487" s="131">
        <v>31.7</v>
      </c>
    </row>
    <row r="488">
      <c r="A488" s="47" t="s">
        <v>105</v>
      </c>
      <c r="B488" s="160">
        <v>487.0</v>
      </c>
      <c r="C488" s="131">
        <v>39.0</v>
      </c>
    </row>
    <row r="489">
      <c r="A489" s="47" t="s">
        <v>105</v>
      </c>
      <c r="B489" s="160">
        <v>488.0</v>
      </c>
      <c r="C489" s="131">
        <v>53.0</v>
      </c>
    </row>
    <row r="490">
      <c r="A490" s="47" t="s">
        <v>105</v>
      </c>
      <c r="B490" s="160">
        <v>489.0</v>
      </c>
      <c r="C490" s="131">
        <v>61.5</v>
      </c>
    </row>
    <row r="491">
      <c r="A491" s="47" t="s">
        <v>105</v>
      </c>
      <c r="B491" s="160">
        <v>490.0</v>
      </c>
      <c r="C491" s="131">
        <v>64.2</v>
      </c>
    </row>
    <row r="492">
      <c r="A492" s="47" t="s">
        <v>105</v>
      </c>
      <c r="B492" s="160">
        <v>491.0</v>
      </c>
      <c r="C492" s="131">
        <v>65.8</v>
      </c>
    </row>
    <row r="493">
      <c r="A493" s="47" t="s">
        <v>105</v>
      </c>
      <c r="B493" s="160">
        <v>492.0</v>
      </c>
      <c r="C493" s="131">
        <v>63.7</v>
      </c>
    </row>
    <row r="494">
      <c r="A494" s="47" t="s">
        <v>105</v>
      </c>
      <c r="B494" s="160">
        <v>493.0</v>
      </c>
      <c r="C494" s="131">
        <v>62.0</v>
      </c>
    </row>
    <row r="495">
      <c r="A495" s="47" t="s">
        <v>105</v>
      </c>
      <c r="B495" s="160">
        <v>494.0</v>
      </c>
      <c r="C495" s="131">
        <v>60.3</v>
      </c>
    </row>
    <row r="496">
      <c r="A496" s="47" t="s">
        <v>105</v>
      </c>
      <c r="B496" s="160">
        <v>495.0</v>
      </c>
      <c r="C496" s="131">
        <v>57.2</v>
      </c>
    </row>
    <row r="497">
      <c r="A497" s="47" t="s">
        <v>105</v>
      </c>
      <c r="B497" s="160">
        <v>496.0</v>
      </c>
      <c r="C497" s="131">
        <v>56.0</v>
      </c>
    </row>
    <row r="498">
      <c r="A498" s="47" t="s">
        <v>105</v>
      </c>
      <c r="B498" s="160">
        <v>497.0</v>
      </c>
      <c r="C498" s="131">
        <v>56.5</v>
      </c>
    </row>
    <row r="499">
      <c r="A499" s="47" t="s">
        <v>105</v>
      </c>
      <c r="B499" s="160">
        <v>498.0</v>
      </c>
      <c r="C499" s="131">
        <v>58.7</v>
      </c>
    </row>
    <row r="500">
      <c r="A500" s="47" t="s">
        <v>105</v>
      </c>
      <c r="B500" s="160">
        <v>499.0</v>
      </c>
      <c r="C500" s="131">
        <v>63.7</v>
      </c>
    </row>
    <row r="501">
      <c r="A501" s="47" t="s">
        <v>105</v>
      </c>
      <c r="B501" s="160">
        <v>500.0</v>
      </c>
      <c r="C501" s="131">
        <v>66.2</v>
      </c>
    </row>
    <row r="502">
      <c r="A502" s="47" t="s">
        <v>105</v>
      </c>
      <c r="B502" s="160">
        <v>501.0</v>
      </c>
      <c r="C502" s="131">
        <v>67.5</v>
      </c>
    </row>
    <row r="503">
      <c r="A503" s="47" t="s">
        <v>105</v>
      </c>
      <c r="B503" s="160">
        <v>502.0</v>
      </c>
      <c r="C503" s="131">
        <v>63.8</v>
      </c>
    </row>
    <row r="504">
      <c r="A504" s="47" t="s">
        <v>105</v>
      </c>
      <c r="B504" s="160">
        <v>503.0</v>
      </c>
      <c r="C504" s="131">
        <v>56.2</v>
      </c>
    </row>
    <row r="505">
      <c r="A505" s="47" t="s">
        <v>105</v>
      </c>
      <c r="B505" s="160">
        <v>504.0</v>
      </c>
      <c r="C505" s="131">
        <v>45.8</v>
      </c>
    </row>
    <row r="506">
      <c r="A506" s="47" t="s">
        <v>105</v>
      </c>
      <c r="B506" s="160">
        <v>505.0</v>
      </c>
      <c r="C506" s="131">
        <v>38.3</v>
      </c>
    </row>
    <row r="507">
      <c r="A507" s="47" t="s">
        <v>105</v>
      </c>
      <c r="B507" s="160">
        <v>506.0</v>
      </c>
      <c r="C507" s="131">
        <v>33.8</v>
      </c>
    </row>
    <row r="508">
      <c r="A508" s="47" t="s">
        <v>105</v>
      </c>
      <c r="B508" s="160">
        <v>507.0</v>
      </c>
      <c r="C508" s="131">
        <v>31.7</v>
      </c>
    </row>
    <row r="509">
      <c r="A509" s="47" t="s">
        <v>105</v>
      </c>
      <c r="B509" s="160">
        <v>508.0</v>
      </c>
      <c r="C509" s="131">
        <v>30.8</v>
      </c>
    </row>
    <row r="510">
      <c r="A510" s="47" t="s">
        <v>105</v>
      </c>
      <c r="B510" s="160">
        <v>509.0</v>
      </c>
      <c r="C510" s="131">
        <v>31.0</v>
      </c>
    </row>
    <row r="511">
      <c r="A511" s="47" t="s">
        <v>105</v>
      </c>
      <c r="B511" s="160">
        <v>510.0</v>
      </c>
      <c r="C511" s="131">
        <v>32.7</v>
      </c>
    </row>
    <row r="512">
      <c r="A512" s="47" t="s">
        <v>105</v>
      </c>
      <c r="B512" s="160">
        <v>511.0</v>
      </c>
      <c r="C512" s="131">
        <v>40.0</v>
      </c>
    </row>
    <row r="513">
      <c r="A513" s="47" t="s">
        <v>105</v>
      </c>
      <c r="B513" s="160">
        <v>512.0</v>
      </c>
      <c r="C513" s="131">
        <v>54.3</v>
      </c>
    </row>
    <row r="514">
      <c r="A514" s="47" t="s">
        <v>105</v>
      </c>
      <c r="B514" s="160">
        <v>513.0</v>
      </c>
      <c r="C514" s="131">
        <v>63.3</v>
      </c>
    </row>
    <row r="515">
      <c r="A515" s="47" t="s">
        <v>105</v>
      </c>
      <c r="B515" s="160">
        <v>514.0</v>
      </c>
      <c r="C515" s="131">
        <v>67.0</v>
      </c>
    </row>
    <row r="516">
      <c r="A516" s="47" t="s">
        <v>105</v>
      </c>
      <c r="B516" s="160">
        <v>515.0</v>
      </c>
      <c r="C516" s="131">
        <v>67.3</v>
      </c>
    </row>
    <row r="517">
      <c r="A517" s="47" t="s">
        <v>105</v>
      </c>
      <c r="B517" s="160">
        <v>516.0</v>
      </c>
      <c r="C517" s="131">
        <v>64.2</v>
      </c>
    </row>
    <row r="518">
      <c r="A518" s="47" t="s">
        <v>105</v>
      </c>
      <c r="B518" s="160">
        <v>517.0</v>
      </c>
      <c r="C518" s="131">
        <v>61.2</v>
      </c>
    </row>
    <row r="519">
      <c r="A519" s="47" t="s">
        <v>105</v>
      </c>
      <c r="B519" s="160">
        <v>518.0</v>
      </c>
      <c r="C519" s="131">
        <v>60.3</v>
      </c>
    </row>
    <row r="520">
      <c r="A520" s="47" t="s">
        <v>105</v>
      </c>
      <c r="B520" s="160">
        <v>519.0</v>
      </c>
      <c r="C520" s="131">
        <v>56.2</v>
      </c>
    </row>
    <row r="521">
      <c r="A521" s="47" t="s">
        <v>105</v>
      </c>
      <c r="B521" s="160">
        <v>520.0</v>
      </c>
      <c r="C521" s="131">
        <v>56.2</v>
      </c>
    </row>
    <row r="522">
      <c r="A522" s="47" t="s">
        <v>105</v>
      </c>
      <c r="B522" s="160">
        <v>521.0</v>
      </c>
      <c r="C522" s="131">
        <v>57.3</v>
      </c>
    </row>
    <row r="523">
      <c r="A523" s="47" t="s">
        <v>105</v>
      </c>
      <c r="B523" s="160">
        <v>522.0</v>
      </c>
      <c r="C523" s="131">
        <v>59.7</v>
      </c>
    </row>
    <row r="524">
      <c r="A524" s="47" t="s">
        <v>105</v>
      </c>
      <c r="B524" s="160">
        <v>523.0</v>
      </c>
      <c r="C524" s="131">
        <v>64.7</v>
      </c>
    </row>
    <row r="525">
      <c r="A525" s="47" t="s">
        <v>105</v>
      </c>
      <c r="B525" s="160">
        <v>524.0</v>
      </c>
      <c r="C525" s="131">
        <v>67.7</v>
      </c>
    </row>
    <row r="526">
      <c r="A526" s="47" t="s">
        <v>105</v>
      </c>
      <c r="B526" s="160">
        <v>525.0</v>
      </c>
      <c r="C526" s="131">
        <v>69.3</v>
      </c>
    </row>
    <row r="527">
      <c r="A527" s="47" t="s">
        <v>105</v>
      </c>
      <c r="B527" s="160">
        <v>526.0</v>
      </c>
      <c r="C527" s="131">
        <v>65.8</v>
      </c>
    </row>
    <row r="528">
      <c r="A528" s="47" t="s">
        <v>105</v>
      </c>
      <c r="B528" s="160">
        <v>527.0</v>
      </c>
      <c r="C528" s="131">
        <v>57.5</v>
      </c>
    </row>
    <row r="529">
      <c r="A529" s="47" t="s">
        <v>105</v>
      </c>
      <c r="B529" s="160">
        <v>528.0</v>
      </c>
      <c r="C529" s="131">
        <v>47.2</v>
      </c>
    </row>
    <row r="530">
      <c r="A530" s="47" t="s">
        <v>105</v>
      </c>
      <c r="B530" s="160">
        <v>529.0</v>
      </c>
      <c r="C530" s="131">
        <v>39.0</v>
      </c>
    </row>
    <row r="531">
      <c r="A531" s="47" t="s">
        <v>105</v>
      </c>
      <c r="B531" s="160">
        <v>530.0</v>
      </c>
      <c r="C531" s="131">
        <v>34.7</v>
      </c>
    </row>
    <row r="532">
      <c r="A532" s="47" t="s">
        <v>105</v>
      </c>
      <c r="B532" s="160">
        <v>531.0</v>
      </c>
      <c r="C532" s="131">
        <v>31.8</v>
      </c>
    </row>
    <row r="533">
      <c r="A533" s="47" t="s">
        <v>105</v>
      </c>
      <c r="B533" s="160">
        <v>532.0</v>
      </c>
      <c r="C533" s="131">
        <v>31.3</v>
      </c>
    </row>
    <row r="534">
      <c r="A534" s="47" t="s">
        <v>105</v>
      </c>
      <c r="B534" s="160">
        <v>533.0</v>
      </c>
      <c r="C534" s="131">
        <v>31.2</v>
      </c>
    </row>
    <row r="535">
      <c r="A535" s="47" t="s">
        <v>105</v>
      </c>
      <c r="B535" s="160">
        <v>534.0</v>
      </c>
      <c r="C535" s="131">
        <v>33.0</v>
      </c>
    </row>
    <row r="536">
      <c r="A536" s="47" t="s">
        <v>105</v>
      </c>
      <c r="B536" s="160">
        <v>535.0</v>
      </c>
      <c r="C536" s="131">
        <v>40.7</v>
      </c>
    </row>
    <row r="537">
      <c r="A537" s="47" t="s">
        <v>105</v>
      </c>
      <c r="B537" s="160">
        <v>536.0</v>
      </c>
      <c r="C537" s="131">
        <v>55.2</v>
      </c>
    </row>
    <row r="538">
      <c r="A538" s="47" t="s">
        <v>105</v>
      </c>
      <c r="B538" s="160">
        <v>537.0</v>
      </c>
      <c r="C538" s="131">
        <v>63.2</v>
      </c>
    </row>
    <row r="539">
      <c r="A539" s="47" t="s">
        <v>105</v>
      </c>
      <c r="B539" s="160">
        <v>538.0</v>
      </c>
      <c r="C539" s="131">
        <v>66.0</v>
      </c>
    </row>
    <row r="540">
      <c r="A540" s="47" t="s">
        <v>105</v>
      </c>
      <c r="B540" s="160">
        <v>539.0</v>
      </c>
      <c r="C540" s="131">
        <v>68.2</v>
      </c>
    </row>
    <row r="541">
      <c r="A541" s="47" t="s">
        <v>105</v>
      </c>
      <c r="B541" s="160">
        <v>540.0</v>
      </c>
      <c r="C541" s="131">
        <v>68.2</v>
      </c>
    </row>
    <row r="542">
      <c r="A542" s="47" t="s">
        <v>105</v>
      </c>
      <c r="B542" s="160">
        <v>541.0</v>
      </c>
      <c r="C542" s="131">
        <v>69.0</v>
      </c>
    </row>
    <row r="543">
      <c r="A543" s="47" t="s">
        <v>105</v>
      </c>
      <c r="B543" s="160">
        <v>542.0</v>
      </c>
      <c r="C543" s="131">
        <v>67.2</v>
      </c>
    </row>
    <row r="544">
      <c r="A544" s="47" t="s">
        <v>105</v>
      </c>
      <c r="B544" s="160">
        <v>543.0</v>
      </c>
      <c r="C544" s="131">
        <v>63.7</v>
      </c>
    </row>
    <row r="545">
      <c r="A545" s="47" t="s">
        <v>105</v>
      </c>
      <c r="B545" s="160">
        <v>544.0</v>
      </c>
      <c r="C545" s="131">
        <v>63.5</v>
      </c>
    </row>
    <row r="546">
      <c r="A546" s="47" t="s">
        <v>105</v>
      </c>
      <c r="B546" s="160">
        <v>545.0</v>
      </c>
      <c r="C546" s="131">
        <v>62.0</v>
      </c>
    </row>
    <row r="547">
      <c r="A547" s="47" t="s">
        <v>105</v>
      </c>
      <c r="B547" s="160">
        <v>546.0</v>
      </c>
      <c r="C547" s="131">
        <v>63.8</v>
      </c>
    </row>
    <row r="548">
      <c r="A548" s="47" t="s">
        <v>105</v>
      </c>
      <c r="B548" s="160">
        <v>547.0</v>
      </c>
      <c r="C548" s="131">
        <v>67.0</v>
      </c>
    </row>
    <row r="549">
      <c r="A549" s="47" t="s">
        <v>105</v>
      </c>
      <c r="B549" s="160">
        <v>548.0</v>
      </c>
      <c r="C549" s="131">
        <v>70.0</v>
      </c>
    </row>
    <row r="550">
      <c r="A550" s="47" t="s">
        <v>105</v>
      </c>
      <c r="B550" s="160">
        <v>549.0</v>
      </c>
      <c r="C550" s="131">
        <v>71.8</v>
      </c>
    </row>
    <row r="551">
      <c r="A551" s="47" t="s">
        <v>105</v>
      </c>
      <c r="B551" s="160">
        <v>550.0</v>
      </c>
      <c r="C551" s="131">
        <v>67.8</v>
      </c>
    </row>
    <row r="552">
      <c r="A552" s="47" t="s">
        <v>105</v>
      </c>
      <c r="B552" s="160">
        <v>551.0</v>
      </c>
      <c r="C552" s="131">
        <v>59.5</v>
      </c>
    </row>
    <row r="553">
      <c r="A553" s="47" t="s">
        <v>105</v>
      </c>
      <c r="B553" s="160">
        <v>552.0</v>
      </c>
      <c r="C553" s="131">
        <v>49.3</v>
      </c>
    </row>
    <row r="554">
      <c r="A554" s="47" t="s">
        <v>105</v>
      </c>
      <c r="B554" s="160">
        <v>553.0</v>
      </c>
      <c r="C554" s="131">
        <v>40.5</v>
      </c>
    </row>
    <row r="555">
      <c r="A555" s="47" t="s">
        <v>105</v>
      </c>
      <c r="B555" s="160">
        <v>554.0</v>
      </c>
      <c r="C555" s="131">
        <v>35.8</v>
      </c>
    </row>
    <row r="556">
      <c r="A556" s="47" t="s">
        <v>105</v>
      </c>
      <c r="B556" s="160">
        <v>555.0</v>
      </c>
      <c r="C556" s="131">
        <v>33.7</v>
      </c>
    </row>
    <row r="557">
      <c r="A557" s="47" t="s">
        <v>105</v>
      </c>
      <c r="B557" s="160">
        <v>556.0</v>
      </c>
      <c r="C557" s="131">
        <v>32.3</v>
      </c>
    </row>
    <row r="558">
      <c r="A558" s="47" t="s">
        <v>105</v>
      </c>
      <c r="B558" s="160">
        <v>557.0</v>
      </c>
      <c r="C558" s="131">
        <v>32.7</v>
      </c>
    </row>
    <row r="559">
      <c r="A559" s="47" t="s">
        <v>105</v>
      </c>
      <c r="B559" s="160">
        <v>558.0</v>
      </c>
      <c r="C559" s="131">
        <v>34.3</v>
      </c>
    </row>
    <row r="560">
      <c r="A560" s="47" t="s">
        <v>105</v>
      </c>
      <c r="B560" s="160">
        <v>559.0</v>
      </c>
      <c r="C560" s="131">
        <v>41.7</v>
      </c>
    </row>
    <row r="561">
      <c r="A561" s="47" t="s">
        <v>105</v>
      </c>
      <c r="B561" s="160">
        <v>560.0</v>
      </c>
      <c r="C561" s="131">
        <v>56.8</v>
      </c>
    </row>
    <row r="562">
      <c r="A562" s="47" t="s">
        <v>105</v>
      </c>
      <c r="B562" s="160">
        <v>561.0</v>
      </c>
      <c r="C562" s="131">
        <v>65.2</v>
      </c>
    </row>
    <row r="563">
      <c r="A563" s="47" t="s">
        <v>105</v>
      </c>
      <c r="B563" s="160">
        <v>562.0</v>
      </c>
      <c r="C563" s="131">
        <v>70.0</v>
      </c>
    </row>
    <row r="564">
      <c r="A564" s="47" t="s">
        <v>105</v>
      </c>
      <c r="B564" s="160">
        <v>563.0</v>
      </c>
      <c r="C564" s="131">
        <v>72.3</v>
      </c>
    </row>
    <row r="565">
      <c r="A565" s="47" t="s">
        <v>105</v>
      </c>
      <c r="B565" s="160">
        <v>564.0</v>
      </c>
      <c r="C565" s="131">
        <v>71.8</v>
      </c>
    </row>
    <row r="566">
      <c r="A566" s="47" t="s">
        <v>105</v>
      </c>
      <c r="B566" s="160">
        <v>565.0</v>
      </c>
      <c r="C566" s="131">
        <v>71.3</v>
      </c>
    </row>
    <row r="567">
      <c r="A567" s="47" t="s">
        <v>105</v>
      </c>
      <c r="B567" s="160">
        <v>566.0</v>
      </c>
      <c r="C567" s="131">
        <v>70.5</v>
      </c>
    </row>
    <row r="568">
      <c r="A568" s="47" t="s">
        <v>105</v>
      </c>
      <c r="B568" s="160">
        <v>567.0</v>
      </c>
      <c r="C568" s="131">
        <v>67.3</v>
      </c>
    </row>
    <row r="569">
      <c r="A569" s="47" t="s">
        <v>105</v>
      </c>
      <c r="B569" s="160">
        <v>568.0</v>
      </c>
      <c r="C569" s="131">
        <v>65.8</v>
      </c>
    </row>
    <row r="570">
      <c r="A570" s="47" t="s">
        <v>105</v>
      </c>
      <c r="B570" s="160">
        <v>569.0</v>
      </c>
      <c r="C570" s="131">
        <v>66.0</v>
      </c>
    </row>
    <row r="571">
      <c r="A571" s="47" t="s">
        <v>105</v>
      </c>
      <c r="B571" s="160">
        <v>570.0</v>
      </c>
      <c r="C571" s="131">
        <v>68.0</v>
      </c>
    </row>
    <row r="572">
      <c r="A572" s="47" t="s">
        <v>105</v>
      </c>
      <c r="B572" s="160">
        <v>571.0</v>
      </c>
      <c r="C572" s="131">
        <v>71.5</v>
      </c>
    </row>
    <row r="573">
      <c r="A573" s="47" t="s">
        <v>105</v>
      </c>
      <c r="B573" s="160">
        <v>572.0</v>
      </c>
      <c r="C573" s="131">
        <v>74.0</v>
      </c>
    </row>
    <row r="574">
      <c r="A574" s="47" t="s">
        <v>105</v>
      </c>
      <c r="B574" s="160">
        <v>573.0</v>
      </c>
      <c r="C574" s="131">
        <v>75.7</v>
      </c>
    </row>
    <row r="575">
      <c r="A575" s="47" t="s">
        <v>105</v>
      </c>
      <c r="B575" s="160">
        <v>574.0</v>
      </c>
      <c r="C575" s="131">
        <v>70.7</v>
      </c>
    </row>
    <row r="576">
      <c r="A576" s="47" t="s">
        <v>105</v>
      </c>
      <c r="B576" s="160">
        <v>575.0</v>
      </c>
      <c r="C576" s="131">
        <v>61.8</v>
      </c>
    </row>
    <row r="577">
      <c r="A577" s="47" t="s">
        <v>105</v>
      </c>
      <c r="B577" s="160">
        <v>576.0</v>
      </c>
      <c r="C577" s="131">
        <v>51.5</v>
      </c>
    </row>
    <row r="578">
      <c r="A578" s="47" t="s">
        <v>105</v>
      </c>
      <c r="B578" s="160">
        <v>577.0</v>
      </c>
      <c r="C578" s="131">
        <v>42.2</v>
      </c>
    </row>
    <row r="579">
      <c r="A579" s="47" t="s">
        <v>105</v>
      </c>
      <c r="B579" s="160">
        <v>578.0</v>
      </c>
      <c r="C579" s="131">
        <v>36.7</v>
      </c>
    </row>
    <row r="580">
      <c r="A580" s="47" t="s">
        <v>105</v>
      </c>
      <c r="B580" s="160">
        <v>579.0</v>
      </c>
      <c r="C580" s="131">
        <v>34.2</v>
      </c>
    </row>
    <row r="581">
      <c r="A581" s="47" t="s">
        <v>105</v>
      </c>
      <c r="B581" s="160">
        <v>580.0</v>
      </c>
      <c r="C581" s="131">
        <v>32.7</v>
      </c>
    </row>
    <row r="582">
      <c r="A582" s="47" t="s">
        <v>105</v>
      </c>
      <c r="B582" s="160">
        <v>581.0</v>
      </c>
      <c r="C582" s="131">
        <v>33.0</v>
      </c>
    </row>
    <row r="583">
      <c r="A583" s="47" t="s">
        <v>105</v>
      </c>
      <c r="B583" s="160">
        <v>582.0</v>
      </c>
      <c r="C583" s="131">
        <v>34.8</v>
      </c>
    </row>
    <row r="584">
      <c r="A584" s="47" t="s">
        <v>105</v>
      </c>
      <c r="B584" s="160">
        <v>583.0</v>
      </c>
      <c r="C584" s="131">
        <v>42.0</v>
      </c>
    </row>
    <row r="585">
      <c r="A585" s="47" t="s">
        <v>105</v>
      </c>
      <c r="B585" s="160">
        <v>584.0</v>
      </c>
      <c r="C585" s="131">
        <v>56.8</v>
      </c>
    </row>
    <row r="586">
      <c r="A586" s="47" t="s">
        <v>105</v>
      </c>
      <c r="B586" s="160">
        <v>585.0</v>
      </c>
      <c r="C586" s="131">
        <v>65.2</v>
      </c>
    </row>
    <row r="587">
      <c r="A587" s="47" t="s">
        <v>105</v>
      </c>
      <c r="B587" s="160">
        <v>586.0</v>
      </c>
      <c r="C587" s="131">
        <v>67.5</v>
      </c>
    </row>
    <row r="588">
      <c r="A588" s="47" t="s">
        <v>105</v>
      </c>
      <c r="B588" s="160">
        <v>587.0</v>
      </c>
      <c r="C588" s="131">
        <v>69.0</v>
      </c>
    </row>
    <row r="589">
      <c r="A589" s="47" t="s">
        <v>105</v>
      </c>
      <c r="B589" s="160">
        <v>588.0</v>
      </c>
      <c r="C589" s="131">
        <v>67.3</v>
      </c>
    </row>
    <row r="590">
      <c r="A590" s="47" t="s">
        <v>105</v>
      </c>
      <c r="B590" s="160">
        <v>589.0</v>
      </c>
      <c r="C590" s="131">
        <v>67.3</v>
      </c>
    </row>
    <row r="591">
      <c r="A591" s="47" t="s">
        <v>105</v>
      </c>
      <c r="B591" s="160">
        <v>590.0</v>
      </c>
      <c r="C591" s="131">
        <v>66.2</v>
      </c>
    </row>
    <row r="592">
      <c r="A592" s="47" t="s">
        <v>105</v>
      </c>
      <c r="B592" s="160">
        <v>591.0</v>
      </c>
      <c r="C592" s="131">
        <v>65.3</v>
      </c>
    </row>
    <row r="593">
      <c r="A593" s="47" t="s">
        <v>105</v>
      </c>
      <c r="B593" s="160">
        <v>592.0</v>
      </c>
      <c r="C593" s="131">
        <v>62.5</v>
      </c>
    </row>
    <row r="594">
      <c r="A594" s="47" t="s">
        <v>105</v>
      </c>
      <c r="B594" s="160">
        <v>593.0</v>
      </c>
      <c r="C594" s="131">
        <v>60.3</v>
      </c>
    </row>
    <row r="595">
      <c r="A595" s="47" t="s">
        <v>105</v>
      </c>
      <c r="B595" s="160">
        <v>594.0</v>
      </c>
      <c r="C595" s="131">
        <v>60.7</v>
      </c>
    </row>
    <row r="596">
      <c r="A596" s="47" t="s">
        <v>105</v>
      </c>
      <c r="B596" s="160">
        <v>595.0</v>
      </c>
      <c r="C596" s="131">
        <v>65.8</v>
      </c>
    </row>
    <row r="597">
      <c r="A597" s="47" t="s">
        <v>105</v>
      </c>
      <c r="B597" s="160">
        <v>596.0</v>
      </c>
      <c r="C597" s="131">
        <v>67.7</v>
      </c>
    </row>
    <row r="598">
      <c r="A598" s="47" t="s">
        <v>105</v>
      </c>
      <c r="B598" s="160">
        <v>597.0</v>
      </c>
      <c r="C598" s="131">
        <v>68.5</v>
      </c>
    </row>
    <row r="599">
      <c r="A599" s="47" t="s">
        <v>105</v>
      </c>
      <c r="B599" s="160">
        <v>598.0</v>
      </c>
      <c r="C599" s="131">
        <v>65.2</v>
      </c>
    </row>
    <row r="600">
      <c r="A600" s="47" t="s">
        <v>105</v>
      </c>
      <c r="B600" s="160">
        <v>599.0</v>
      </c>
      <c r="C600" s="131">
        <v>58.5</v>
      </c>
    </row>
    <row r="601">
      <c r="A601" s="47" t="s">
        <v>105</v>
      </c>
      <c r="B601" s="160">
        <v>600.0</v>
      </c>
      <c r="C601" s="131">
        <v>50.2</v>
      </c>
    </row>
    <row r="602">
      <c r="A602" s="47" t="s">
        <v>105</v>
      </c>
      <c r="B602" s="160">
        <v>601.0</v>
      </c>
      <c r="C602" s="131">
        <v>42.5</v>
      </c>
    </row>
    <row r="603">
      <c r="A603" s="47" t="s">
        <v>105</v>
      </c>
      <c r="B603" s="160">
        <v>602.0</v>
      </c>
      <c r="C603" s="131">
        <v>36.5</v>
      </c>
    </row>
    <row r="604">
      <c r="A604" s="47" t="s">
        <v>105</v>
      </c>
      <c r="B604" s="160">
        <v>603.0</v>
      </c>
      <c r="C604" s="131">
        <v>33.3</v>
      </c>
    </row>
    <row r="605">
      <c r="A605" s="47" t="s">
        <v>105</v>
      </c>
      <c r="B605" s="160">
        <v>604.0</v>
      </c>
      <c r="C605" s="131">
        <v>31.7</v>
      </c>
    </row>
    <row r="606">
      <c r="A606" s="47" t="s">
        <v>105</v>
      </c>
      <c r="B606" s="160">
        <v>605.0</v>
      </c>
      <c r="C606" s="131">
        <v>31.3</v>
      </c>
    </row>
    <row r="607">
      <c r="A607" s="47" t="s">
        <v>105</v>
      </c>
      <c r="B607" s="160">
        <v>606.0</v>
      </c>
      <c r="C607" s="131">
        <v>32.0</v>
      </c>
    </row>
    <row r="608">
      <c r="A608" s="47" t="s">
        <v>105</v>
      </c>
      <c r="B608" s="160">
        <v>607.0</v>
      </c>
      <c r="C608" s="131">
        <v>35.2</v>
      </c>
    </row>
    <row r="609">
      <c r="A609" s="47" t="s">
        <v>105</v>
      </c>
      <c r="B609" s="160">
        <v>608.0</v>
      </c>
      <c r="C609" s="131">
        <v>40.8</v>
      </c>
    </row>
    <row r="610">
      <c r="A610" s="47" t="s">
        <v>105</v>
      </c>
      <c r="B610" s="160">
        <v>609.0</v>
      </c>
      <c r="C610" s="131">
        <v>47.2</v>
      </c>
    </row>
    <row r="611">
      <c r="A611" s="47" t="s">
        <v>105</v>
      </c>
      <c r="B611" s="160">
        <v>610.0</v>
      </c>
      <c r="C611" s="131">
        <v>54.7</v>
      </c>
    </row>
    <row r="612">
      <c r="A612" s="47" t="s">
        <v>105</v>
      </c>
      <c r="B612" s="160">
        <v>611.0</v>
      </c>
      <c r="C612" s="131">
        <v>57.7</v>
      </c>
    </row>
    <row r="613">
      <c r="A613" s="47" t="s">
        <v>105</v>
      </c>
      <c r="B613" s="160">
        <v>612.0</v>
      </c>
      <c r="C613" s="131">
        <v>55.5</v>
      </c>
    </row>
    <row r="614">
      <c r="A614" s="47" t="s">
        <v>105</v>
      </c>
      <c r="B614" s="160">
        <v>613.0</v>
      </c>
      <c r="C614" s="131">
        <v>52.8</v>
      </c>
    </row>
    <row r="615">
      <c r="A615" s="47" t="s">
        <v>105</v>
      </c>
      <c r="B615" s="160">
        <v>614.0</v>
      </c>
      <c r="C615" s="131">
        <v>51.3</v>
      </c>
    </row>
    <row r="616">
      <c r="A616" s="47" t="s">
        <v>105</v>
      </c>
      <c r="B616" s="160">
        <v>615.0</v>
      </c>
      <c r="C616" s="131">
        <v>49.5</v>
      </c>
    </row>
    <row r="617">
      <c r="A617" s="47" t="s">
        <v>105</v>
      </c>
      <c r="B617" s="160">
        <v>616.0</v>
      </c>
      <c r="C617" s="131">
        <v>47.3</v>
      </c>
    </row>
    <row r="618">
      <c r="A618" s="47" t="s">
        <v>105</v>
      </c>
      <c r="B618" s="160">
        <v>617.0</v>
      </c>
      <c r="C618" s="131">
        <v>46.7</v>
      </c>
    </row>
    <row r="619">
      <c r="A619" s="47" t="s">
        <v>105</v>
      </c>
      <c r="B619" s="160">
        <v>618.0</v>
      </c>
      <c r="C619" s="131">
        <v>48.3</v>
      </c>
    </row>
    <row r="620">
      <c r="A620" s="47" t="s">
        <v>105</v>
      </c>
      <c r="B620" s="160">
        <v>619.0</v>
      </c>
      <c r="C620" s="131">
        <v>54.5</v>
      </c>
    </row>
    <row r="621">
      <c r="A621" s="47" t="s">
        <v>105</v>
      </c>
      <c r="B621" s="160">
        <v>620.0</v>
      </c>
      <c r="C621" s="131">
        <v>57.8</v>
      </c>
    </row>
    <row r="622">
      <c r="A622" s="47" t="s">
        <v>105</v>
      </c>
      <c r="B622" s="160">
        <v>621.0</v>
      </c>
      <c r="C622" s="131">
        <v>59.5</v>
      </c>
    </row>
    <row r="623">
      <c r="A623" s="47" t="s">
        <v>105</v>
      </c>
      <c r="B623" s="160">
        <v>622.0</v>
      </c>
      <c r="C623" s="131">
        <v>57.5</v>
      </c>
    </row>
    <row r="624">
      <c r="A624" s="47" t="s">
        <v>105</v>
      </c>
      <c r="B624" s="160">
        <v>623.0</v>
      </c>
      <c r="C624" s="131">
        <v>52.7</v>
      </c>
    </row>
    <row r="625">
      <c r="A625" s="47" t="s">
        <v>105</v>
      </c>
      <c r="B625" s="160">
        <v>624.0</v>
      </c>
      <c r="C625" s="131">
        <v>45.7</v>
      </c>
    </row>
    <row r="626">
      <c r="A626" s="47" t="s">
        <v>105</v>
      </c>
      <c r="B626" s="160">
        <v>625.0</v>
      </c>
      <c r="C626" s="131">
        <v>39.7</v>
      </c>
    </row>
    <row r="627">
      <c r="A627" s="47" t="s">
        <v>105</v>
      </c>
      <c r="B627" s="160">
        <v>626.0</v>
      </c>
      <c r="C627" s="131">
        <v>34.7</v>
      </c>
    </row>
    <row r="628">
      <c r="A628" s="47" t="s">
        <v>105</v>
      </c>
      <c r="B628" s="160">
        <v>627.0</v>
      </c>
      <c r="C628" s="131">
        <v>31.3</v>
      </c>
    </row>
    <row r="629">
      <c r="A629" s="47" t="s">
        <v>105</v>
      </c>
      <c r="B629" s="160">
        <v>628.0</v>
      </c>
      <c r="C629" s="131">
        <v>29.7</v>
      </c>
    </row>
    <row r="630">
      <c r="A630" s="47" t="s">
        <v>105</v>
      </c>
      <c r="B630" s="160">
        <v>629.0</v>
      </c>
      <c r="C630" s="131">
        <v>29.3</v>
      </c>
    </row>
    <row r="631">
      <c r="A631" s="47" t="s">
        <v>105</v>
      </c>
      <c r="B631" s="160">
        <v>630.0</v>
      </c>
      <c r="C631" s="131">
        <v>29.8</v>
      </c>
    </row>
    <row r="632">
      <c r="A632" s="47" t="s">
        <v>105</v>
      </c>
      <c r="B632" s="160">
        <v>631.0</v>
      </c>
      <c r="C632" s="131">
        <v>31.3</v>
      </c>
    </row>
    <row r="633">
      <c r="A633" s="47" t="s">
        <v>105</v>
      </c>
      <c r="B633" s="160">
        <v>632.0</v>
      </c>
      <c r="C633" s="131">
        <v>34.5</v>
      </c>
    </row>
    <row r="634">
      <c r="A634" s="47" t="s">
        <v>105</v>
      </c>
      <c r="B634" s="160">
        <v>633.0</v>
      </c>
      <c r="C634" s="131">
        <v>39.2</v>
      </c>
    </row>
    <row r="635">
      <c r="A635" s="47" t="s">
        <v>105</v>
      </c>
      <c r="B635" s="160">
        <v>634.0</v>
      </c>
      <c r="C635" s="131">
        <v>46.2</v>
      </c>
    </row>
    <row r="636">
      <c r="A636" s="47" t="s">
        <v>105</v>
      </c>
      <c r="B636" s="160">
        <v>635.0</v>
      </c>
      <c r="C636" s="131">
        <v>49.5</v>
      </c>
    </row>
    <row r="637">
      <c r="A637" s="47" t="s">
        <v>105</v>
      </c>
      <c r="B637" s="160">
        <v>636.0</v>
      </c>
      <c r="C637" s="131">
        <v>49.0</v>
      </c>
    </row>
    <row r="638">
      <c r="A638" s="47" t="s">
        <v>105</v>
      </c>
      <c r="B638" s="160">
        <v>637.0</v>
      </c>
      <c r="C638" s="131">
        <v>46.2</v>
      </c>
    </row>
    <row r="639">
      <c r="A639" s="47" t="s">
        <v>105</v>
      </c>
      <c r="B639" s="160">
        <v>638.0</v>
      </c>
      <c r="C639" s="131">
        <v>45.3</v>
      </c>
    </row>
    <row r="640">
      <c r="A640" s="47" t="s">
        <v>105</v>
      </c>
      <c r="B640" s="160">
        <v>639.0</v>
      </c>
      <c r="C640" s="131">
        <v>44.3</v>
      </c>
    </row>
    <row r="641">
      <c r="A641" s="47" t="s">
        <v>105</v>
      </c>
      <c r="B641" s="160">
        <v>640.0</v>
      </c>
      <c r="C641" s="131">
        <v>42.8</v>
      </c>
    </row>
    <row r="642">
      <c r="A642" s="47" t="s">
        <v>105</v>
      </c>
      <c r="B642" s="160">
        <v>641.0</v>
      </c>
      <c r="C642" s="131">
        <v>42.2</v>
      </c>
    </row>
    <row r="643">
      <c r="A643" s="47" t="s">
        <v>105</v>
      </c>
      <c r="B643" s="160">
        <v>642.0</v>
      </c>
      <c r="C643" s="131">
        <v>43.3</v>
      </c>
    </row>
    <row r="644">
      <c r="A644" s="47" t="s">
        <v>105</v>
      </c>
      <c r="B644" s="160">
        <v>643.0</v>
      </c>
      <c r="C644" s="131">
        <v>50.2</v>
      </c>
    </row>
    <row r="645">
      <c r="A645" s="47" t="s">
        <v>105</v>
      </c>
      <c r="B645" s="160">
        <v>644.0</v>
      </c>
      <c r="C645" s="131">
        <v>56.0</v>
      </c>
    </row>
    <row r="646">
      <c r="A646" s="47" t="s">
        <v>105</v>
      </c>
      <c r="B646" s="160">
        <v>645.0</v>
      </c>
      <c r="C646" s="131">
        <v>58.8</v>
      </c>
    </row>
    <row r="647">
      <c r="A647" s="47" t="s">
        <v>105</v>
      </c>
      <c r="B647" s="160">
        <v>646.0</v>
      </c>
      <c r="C647" s="131">
        <v>57.5</v>
      </c>
    </row>
    <row r="648">
      <c r="A648" s="47" t="s">
        <v>105</v>
      </c>
      <c r="B648" s="160">
        <v>647.0</v>
      </c>
      <c r="C648" s="131">
        <v>50.5</v>
      </c>
    </row>
    <row r="649">
      <c r="A649" s="47" t="s">
        <v>105</v>
      </c>
      <c r="B649" s="160">
        <v>648.0</v>
      </c>
      <c r="C649" s="131">
        <v>43.2</v>
      </c>
    </row>
    <row r="650">
      <c r="A650" s="47" t="s">
        <v>105</v>
      </c>
      <c r="B650" s="160">
        <v>649.0</v>
      </c>
      <c r="C650" s="131">
        <v>36.7</v>
      </c>
    </row>
    <row r="651">
      <c r="A651" s="47" t="s">
        <v>105</v>
      </c>
      <c r="B651" s="160">
        <v>650.0</v>
      </c>
      <c r="C651" s="131">
        <v>32.8</v>
      </c>
    </row>
    <row r="652">
      <c r="A652" s="47" t="s">
        <v>105</v>
      </c>
      <c r="B652" s="160">
        <v>651.0</v>
      </c>
      <c r="C652" s="131">
        <v>30.7</v>
      </c>
    </row>
    <row r="653">
      <c r="A653" s="47" t="s">
        <v>105</v>
      </c>
      <c r="B653" s="160">
        <v>652.0</v>
      </c>
      <c r="C653" s="131">
        <v>29.3</v>
      </c>
    </row>
    <row r="654">
      <c r="A654" s="47" t="s">
        <v>105</v>
      </c>
      <c r="B654" s="160">
        <v>653.0</v>
      </c>
      <c r="C654" s="131">
        <v>29.5</v>
      </c>
    </row>
    <row r="655">
      <c r="A655" s="47" t="s">
        <v>105</v>
      </c>
      <c r="B655" s="160">
        <v>654.0</v>
      </c>
      <c r="C655" s="131">
        <v>30.7</v>
      </c>
    </row>
    <row r="656">
      <c r="A656" s="47" t="s">
        <v>105</v>
      </c>
      <c r="B656" s="160">
        <v>655.0</v>
      </c>
      <c r="C656" s="131">
        <v>38.2</v>
      </c>
    </row>
    <row r="657">
      <c r="A657" s="47" t="s">
        <v>105</v>
      </c>
      <c r="B657" s="160">
        <v>656.0</v>
      </c>
      <c r="C657" s="131">
        <v>52.5</v>
      </c>
    </row>
    <row r="658">
      <c r="A658" s="47" t="s">
        <v>105</v>
      </c>
      <c r="B658" s="160">
        <v>657.0</v>
      </c>
      <c r="C658" s="131">
        <v>60.3</v>
      </c>
    </row>
    <row r="659">
      <c r="A659" s="47" t="s">
        <v>105</v>
      </c>
      <c r="B659" s="160">
        <v>658.0</v>
      </c>
      <c r="C659" s="131">
        <v>61.7</v>
      </c>
    </row>
    <row r="660">
      <c r="A660" s="47" t="s">
        <v>105</v>
      </c>
      <c r="B660" s="160">
        <v>659.0</v>
      </c>
      <c r="C660" s="131">
        <v>62.5</v>
      </c>
    </row>
    <row r="661">
      <c r="A661" s="47" t="s">
        <v>105</v>
      </c>
      <c r="B661" s="160">
        <v>660.0</v>
      </c>
      <c r="C661" s="131">
        <v>61.8</v>
      </c>
    </row>
    <row r="662">
      <c r="A662" s="47" t="s">
        <v>105</v>
      </c>
      <c r="B662" s="160">
        <v>661.0</v>
      </c>
      <c r="C662" s="131">
        <v>61.8</v>
      </c>
    </row>
    <row r="663">
      <c r="A663" s="47" t="s">
        <v>105</v>
      </c>
      <c r="B663" s="160">
        <v>662.0</v>
      </c>
      <c r="C663" s="131">
        <v>60.8</v>
      </c>
    </row>
    <row r="664">
      <c r="A664" s="47" t="s">
        <v>105</v>
      </c>
      <c r="B664" s="160">
        <v>663.0</v>
      </c>
      <c r="C664" s="131">
        <v>56.8</v>
      </c>
    </row>
    <row r="665">
      <c r="A665" s="47" t="s">
        <v>105</v>
      </c>
      <c r="B665" s="160">
        <v>664.0</v>
      </c>
      <c r="C665" s="131">
        <v>55.5</v>
      </c>
    </row>
    <row r="666">
      <c r="A666" s="47" t="s">
        <v>105</v>
      </c>
      <c r="B666" s="160">
        <v>665.0</v>
      </c>
      <c r="C666" s="131">
        <v>55.8</v>
      </c>
    </row>
    <row r="667">
      <c r="A667" s="47" t="s">
        <v>105</v>
      </c>
      <c r="B667" s="160">
        <v>666.0</v>
      </c>
      <c r="C667" s="131">
        <v>57.3</v>
      </c>
    </row>
    <row r="668">
      <c r="A668" s="47" t="s">
        <v>105</v>
      </c>
      <c r="B668" s="160">
        <v>667.0</v>
      </c>
      <c r="C668" s="131">
        <v>61.8</v>
      </c>
    </row>
    <row r="669">
      <c r="A669" s="47" t="s">
        <v>105</v>
      </c>
      <c r="B669" s="160">
        <v>668.0</v>
      </c>
      <c r="C669" s="131">
        <v>65.5</v>
      </c>
    </row>
    <row r="670">
      <c r="A670" s="47" t="s">
        <v>105</v>
      </c>
      <c r="B670" s="160">
        <v>669.0</v>
      </c>
      <c r="C670" s="131">
        <v>67.3</v>
      </c>
    </row>
    <row r="671">
      <c r="A671" s="47" t="s">
        <v>105</v>
      </c>
      <c r="B671" s="160">
        <v>670.0</v>
      </c>
      <c r="C671" s="131">
        <v>63.7</v>
      </c>
    </row>
    <row r="672">
      <c r="A672" s="47" t="s">
        <v>105</v>
      </c>
      <c r="B672" s="160">
        <v>671.0</v>
      </c>
      <c r="C672" s="131">
        <v>56.5</v>
      </c>
    </row>
    <row r="673">
      <c r="A673" s="47" t="s">
        <v>105</v>
      </c>
      <c r="B673" s="160">
        <v>672.0</v>
      </c>
      <c r="C673" s="131">
        <v>46.2</v>
      </c>
    </row>
    <row r="674">
      <c r="A674" s="47" t="s">
        <v>105</v>
      </c>
      <c r="B674" s="160">
        <v>673.0</v>
      </c>
      <c r="C674" s="131">
        <v>38.3</v>
      </c>
    </row>
    <row r="675">
      <c r="A675" s="47" t="s">
        <v>105</v>
      </c>
      <c r="B675" s="160">
        <v>674.0</v>
      </c>
      <c r="C675" s="131">
        <v>34.0</v>
      </c>
    </row>
    <row r="676">
      <c r="A676" s="47" t="s">
        <v>105</v>
      </c>
      <c r="B676" s="160">
        <v>675.0</v>
      </c>
      <c r="C676" s="131">
        <v>31.7</v>
      </c>
    </row>
    <row r="677">
      <c r="A677" s="47" t="s">
        <v>105</v>
      </c>
      <c r="B677" s="160">
        <v>676.0</v>
      </c>
      <c r="C677" s="131">
        <v>30.3</v>
      </c>
    </row>
    <row r="678">
      <c r="A678" s="47" t="s">
        <v>105</v>
      </c>
      <c r="B678" s="160">
        <v>677.0</v>
      </c>
      <c r="C678" s="131">
        <v>30.7</v>
      </c>
    </row>
    <row r="679">
      <c r="A679" s="47" t="s">
        <v>105</v>
      </c>
      <c r="B679" s="160">
        <v>678.0</v>
      </c>
      <c r="C679" s="131">
        <v>32.7</v>
      </c>
    </row>
    <row r="680">
      <c r="A680" s="47" t="s">
        <v>105</v>
      </c>
      <c r="B680" s="160">
        <v>679.0</v>
      </c>
      <c r="C680" s="131">
        <v>39.5</v>
      </c>
    </row>
    <row r="681">
      <c r="A681" s="47" t="s">
        <v>105</v>
      </c>
      <c r="B681" s="160">
        <v>680.0</v>
      </c>
      <c r="C681" s="131">
        <v>54.2</v>
      </c>
    </row>
    <row r="682">
      <c r="A682" s="47" t="s">
        <v>105</v>
      </c>
      <c r="B682" s="160">
        <v>681.0</v>
      </c>
      <c r="C682" s="131">
        <v>61.8</v>
      </c>
    </row>
    <row r="683">
      <c r="A683" s="47" t="s">
        <v>105</v>
      </c>
      <c r="B683" s="160">
        <v>682.0</v>
      </c>
      <c r="C683" s="131">
        <v>64.2</v>
      </c>
    </row>
    <row r="684">
      <c r="A684" s="47" t="s">
        <v>105</v>
      </c>
      <c r="B684" s="160">
        <v>683.0</v>
      </c>
      <c r="C684" s="131">
        <v>64.3</v>
      </c>
    </row>
    <row r="685">
      <c r="A685" s="47" t="s">
        <v>105</v>
      </c>
      <c r="B685" s="160">
        <v>684.0</v>
      </c>
      <c r="C685" s="131">
        <v>64.2</v>
      </c>
    </row>
    <row r="686">
      <c r="A686" s="47" t="s">
        <v>105</v>
      </c>
      <c r="B686" s="160">
        <v>685.0</v>
      </c>
      <c r="C686" s="131">
        <v>63.3</v>
      </c>
    </row>
    <row r="687">
      <c r="A687" s="47" t="s">
        <v>105</v>
      </c>
      <c r="B687" s="160">
        <v>686.0</v>
      </c>
      <c r="C687" s="131">
        <v>63.0</v>
      </c>
    </row>
    <row r="688">
      <c r="A688" s="47" t="s">
        <v>105</v>
      </c>
      <c r="B688" s="160">
        <v>687.0</v>
      </c>
      <c r="C688" s="131">
        <v>62.5</v>
      </c>
    </row>
    <row r="689">
      <c r="A689" s="47" t="s">
        <v>105</v>
      </c>
      <c r="B689" s="160">
        <v>688.0</v>
      </c>
      <c r="C689" s="131">
        <v>61.2</v>
      </c>
    </row>
    <row r="690">
      <c r="A690" s="47" t="s">
        <v>105</v>
      </c>
      <c r="B690" s="160">
        <v>689.0</v>
      </c>
      <c r="C690" s="131">
        <v>62.8</v>
      </c>
    </row>
    <row r="691">
      <c r="A691" s="47" t="s">
        <v>105</v>
      </c>
      <c r="B691" s="160">
        <v>690.0</v>
      </c>
      <c r="C691" s="131">
        <v>64.8</v>
      </c>
    </row>
    <row r="692">
      <c r="A692" s="47" t="s">
        <v>105</v>
      </c>
      <c r="B692" s="160">
        <v>691.0</v>
      </c>
      <c r="C692" s="131">
        <v>66.8</v>
      </c>
    </row>
    <row r="693">
      <c r="A693" s="47" t="s">
        <v>105</v>
      </c>
      <c r="B693" s="160">
        <v>692.0</v>
      </c>
      <c r="C693" s="131">
        <v>69.3</v>
      </c>
    </row>
    <row r="694">
      <c r="A694" s="47" t="s">
        <v>105</v>
      </c>
      <c r="B694" s="160">
        <v>693.0</v>
      </c>
      <c r="C694" s="131">
        <v>69.8</v>
      </c>
    </row>
    <row r="695">
      <c r="A695" s="47" t="s">
        <v>105</v>
      </c>
      <c r="B695" s="160">
        <v>694.0</v>
      </c>
      <c r="C695" s="131">
        <v>64.8</v>
      </c>
    </row>
    <row r="696">
      <c r="A696" s="47" t="s">
        <v>105</v>
      </c>
      <c r="B696" s="160">
        <v>695.0</v>
      </c>
      <c r="C696" s="131">
        <v>56.0</v>
      </c>
    </row>
    <row r="697">
      <c r="A697" s="47" t="s">
        <v>105</v>
      </c>
      <c r="B697" s="160">
        <v>696.0</v>
      </c>
      <c r="C697" s="131">
        <v>46.8</v>
      </c>
    </row>
    <row r="698">
      <c r="A698" s="47" t="s">
        <v>105</v>
      </c>
      <c r="B698" s="160">
        <v>697.0</v>
      </c>
      <c r="C698" s="131">
        <v>38.5</v>
      </c>
    </row>
    <row r="699">
      <c r="A699" s="47" t="s">
        <v>105</v>
      </c>
      <c r="B699" s="160">
        <v>698.0</v>
      </c>
      <c r="C699" s="131">
        <v>34.5</v>
      </c>
    </row>
    <row r="700">
      <c r="A700" s="47" t="s">
        <v>105</v>
      </c>
      <c r="B700" s="160">
        <v>699.0</v>
      </c>
      <c r="C700" s="131">
        <v>32.2</v>
      </c>
    </row>
    <row r="701">
      <c r="A701" s="47" t="s">
        <v>105</v>
      </c>
      <c r="B701" s="160">
        <v>700.0</v>
      </c>
      <c r="C701" s="131">
        <v>31.3</v>
      </c>
    </row>
    <row r="702">
      <c r="A702" s="47" t="s">
        <v>105</v>
      </c>
      <c r="B702" s="160">
        <v>701.0</v>
      </c>
      <c r="C702" s="131">
        <v>31.2</v>
      </c>
    </row>
    <row r="703">
      <c r="A703" s="47" t="s">
        <v>105</v>
      </c>
      <c r="B703" s="160">
        <v>702.0</v>
      </c>
      <c r="C703" s="131">
        <v>32.8</v>
      </c>
    </row>
    <row r="704">
      <c r="A704" s="47" t="s">
        <v>105</v>
      </c>
      <c r="B704" s="160">
        <v>703.0</v>
      </c>
      <c r="C704" s="131">
        <v>40.3</v>
      </c>
    </row>
    <row r="705">
      <c r="A705" s="47" t="s">
        <v>105</v>
      </c>
      <c r="B705" s="160">
        <v>704.0</v>
      </c>
      <c r="C705" s="131">
        <v>55.5</v>
      </c>
    </row>
    <row r="706">
      <c r="A706" s="47" t="s">
        <v>105</v>
      </c>
      <c r="B706" s="160">
        <v>705.0</v>
      </c>
      <c r="C706" s="131">
        <v>62.5</v>
      </c>
    </row>
    <row r="707">
      <c r="A707" s="47" t="s">
        <v>105</v>
      </c>
      <c r="B707" s="160">
        <v>706.0</v>
      </c>
      <c r="C707" s="131">
        <v>65.8</v>
      </c>
    </row>
    <row r="708">
      <c r="A708" s="47" t="s">
        <v>105</v>
      </c>
      <c r="B708" s="160">
        <v>707.0</v>
      </c>
      <c r="C708" s="131">
        <v>65.5</v>
      </c>
    </row>
    <row r="709">
      <c r="A709" s="47" t="s">
        <v>105</v>
      </c>
      <c r="B709" s="160">
        <v>708.0</v>
      </c>
      <c r="C709" s="131">
        <v>63.0</v>
      </c>
    </row>
    <row r="710">
      <c r="A710" s="47" t="s">
        <v>105</v>
      </c>
      <c r="B710" s="160">
        <v>709.0</v>
      </c>
      <c r="C710" s="131">
        <v>61.5</v>
      </c>
    </row>
    <row r="711">
      <c r="A711" s="47" t="s">
        <v>105</v>
      </c>
      <c r="B711" s="160">
        <v>710.0</v>
      </c>
      <c r="C711" s="131">
        <v>60.2</v>
      </c>
    </row>
    <row r="712">
      <c r="A712" s="47" t="s">
        <v>105</v>
      </c>
      <c r="B712" s="160">
        <v>711.0</v>
      </c>
      <c r="C712" s="131">
        <v>57.3</v>
      </c>
    </row>
    <row r="713">
      <c r="A713" s="47" t="s">
        <v>105</v>
      </c>
      <c r="B713" s="160">
        <v>712.0</v>
      </c>
      <c r="C713" s="131">
        <v>55.7</v>
      </c>
    </row>
    <row r="714">
      <c r="A714" s="47" t="s">
        <v>105</v>
      </c>
      <c r="B714" s="160">
        <v>713.0</v>
      </c>
      <c r="C714" s="131">
        <v>56.3</v>
      </c>
    </row>
    <row r="715">
      <c r="A715" s="47" t="s">
        <v>105</v>
      </c>
      <c r="B715" s="160">
        <v>714.0</v>
      </c>
      <c r="C715" s="131">
        <v>57.8</v>
      </c>
    </row>
    <row r="716">
      <c r="A716" s="47" t="s">
        <v>105</v>
      </c>
      <c r="B716" s="160">
        <v>715.0</v>
      </c>
      <c r="C716" s="131">
        <v>63.2</v>
      </c>
    </row>
    <row r="717">
      <c r="A717" s="47" t="s">
        <v>105</v>
      </c>
      <c r="B717" s="160">
        <v>716.0</v>
      </c>
      <c r="C717" s="131">
        <v>66.8</v>
      </c>
    </row>
    <row r="718">
      <c r="A718" s="47" t="s">
        <v>105</v>
      </c>
      <c r="B718" s="160">
        <v>717.0</v>
      </c>
      <c r="C718" s="131">
        <v>67.8</v>
      </c>
    </row>
    <row r="719">
      <c r="A719" s="47" t="s">
        <v>105</v>
      </c>
      <c r="B719" s="160">
        <v>718.0</v>
      </c>
      <c r="C719" s="131">
        <v>64.5</v>
      </c>
    </row>
    <row r="720">
      <c r="A720" s="47" t="s">
        <v>105</v>
      </c>
      <c r="B720" s="160">
        <v>719.0</v>
      </c>
      <c r="C720" s="131">
        <v>56.5</v>
      </c>
    </row>
    <row r="721">
      <c r="A721" s="47" t="s">
        <v>105</v>
      </c>
      <c r="B721" s="160">
        <v>720.0</v>
      </c>
      <c r="C721" s="131">
        <v>47.2</v>
      </c>
    </row>
    <row r="722">
      <c r="A722" s="47" t="s">
        <v>105</v>
      </c>
      <c r="B722" s="160">
        <v>721.0</v>
      </c>
      <c r="C722" s="131">
        <v>38.8</v>
      </c>
    </row>
    <row r="723">
      <c r="A723" s="47" t="s">
        <v>105</v>
      </c>
      <c r="B723" s="160">
        <v>722.0</v>
      </c>
      <c r="C723" s="131">
        <v>34.0</v>
      </c>
    </row>
    <row r="724">
      <c r="A724" s="47" t="s">
        <v>105</v>
      </c>
      <c r="B724" s="160">
        <v>723.0</v>
      </c>
      <c r="C724" s="131">
        <v>31.7</v>
      </c>
    </row>
    <row r="725">
      <c r="A725" s="47" t="s">
        <v>105</v>
      </c>
      <c r="B725" s="160">
        <v>724.0</v>
      </c>
      <c r="C725" s="131">
        <v>30.5</v>
      </c>
    </row>
    <row r="726">
      <c r="A726" s="47" t="s">
        <v>105</v>
      </c>
      <c r="B726" s="160">
        <v>725.0</v>
      </c>
      <c r="C726" s="131">
        <v>30.5</v>
      </c>
    </row>
    <row r="727">
      <c r="A727" s="47" t="s">
        <v>105</v>
      </c>
      <c r="B727" s="160">
        <v>726.0</v>
      </c>
      <c r="C727" s="131">
        <v>32.2</v>
      </c>
    </row>
    <row r="728">
      <c r="A728" s="47" t="s">
        <v>105</v>
      </c>
      <c r="B728" s="160">
        <v>727.0</v>
      </c>
      <c r="C728" s="131">
        <v>39.3</v>
      </c>
    </row>
    <row r="729">
      <c r="A729" s="47" t="s">
        <v>105</v>
      </c>
      <c r="B729" s="160">
        <v>728.0</v>
      </c>
      <c r="C729" s="131">
        <v>54.5</v>
      </c>
    </row>
    <row r="730">
      <c r="A730" s="47" t="s">
        <v>105</v>
      </c>
      <c r="B730" s="160">
        <v>729.0</v>
      </c>
      <c r="C730" s="131">
        <v>60.3</v>
      </c>
    </row>
    <row r="731">
      <c r="A731" s="47" t="s">
        <v>105</v>
      </c>
      <c r="B731" s="160">
        <v>730.0</v>
      </c>
      <c r="C731" s="131">
        <v>62.0</v>
      </c>
    </row>
    <row r="732">
      <c r="A732" s="47" t="s">
        <v>105</v>
      </c>
      <c r="B732" s="160">
        <v>731.0</v>
      </c>
      <c r="C732" s="131">
        <v>60.8</v>
      </c>
    </row>
    <row r="733">
      <c r="A733" s="47" t="s">
        <v>105</v>
      </c>
      <c r="B733" s="160">
        <v>732.0</v>
      </c>
      <c r="C733" s="131">
        <v>60.0</v>
      </c>
    </row>
    <row r="734">
      <c r="A734" s="47" t="s">
        <v>105</v>
      </c>
      <c r="B734" s="160">
        <v>733.0</v>
      </c>
      <c r="C734" s="131">
        <v>57.7</v>
      </c>
    </row>
    <row r="735">
      <c r="A735" s="47" t="s">
        <v>105</v>
      </c>
      <c r="B735" s="160">
        <v>734.0</v>
      </c>
      <c r="C735" s="131">
        <v>55.8</v>
      </c>
    </row>
    <row r="736">
      <c r="A736" s="47" t="s">
        <v>105</v>
      </c>
      <c r="B736" s="160">
        <v>735.0</v>
      </c>
      <c r="C736" s="131">
        <v>53.3</v>
      </c>
    </row>
    <row r="737">
      <c r="A737" s="47" t="s">
        <v>105</v>
      </c>
      <c r="B737" s="160">
        <v>736.0</v>
      </c>
      <c r="C737" s="131">
        <v>52.5</v>
      </c>
    </row>
    <row r="738">
      <c r="A738" s="47" t="s">
        <v>105</v>
      </c>
      <c r="B738" s="160">
        <v>737.0</v>
      </c>
      <c r="C738" s="131">
        <v>52.5</v>
      </c>
    </row>
    <row r="739">
      <c r="A739" s="47" t="s">
        <v>105</v>
      </c>
      <c r="B739" s="160">
        <v>738.0</v>
      </c>
      <c r="C739" s="131">
        <v>54.2</v>
      </c>
    </row>
    <row r="740">
      <c r="A740" s="47" t="s">
        <v>105</v>
      </c>
      <c r="B740" s="160">
        <v>739.0</v>
      </c>
      <c r="C740" s="131">
        <v>58.2</v>
      </c>
    </row>
    <row r="741">
      <c r="A741" s="47" t="s">
        <v>105</v>
      </c>
      <c r="B741" s="160">
        <v>740.0</v>
      </c>
      <c r="C741" s="131">
        <v>62.3</v>
      </c>
    </row>
    <row r="742">
      <c r="A742" s="47" t="s">
        <v>105</v>
      </c>
      <c r="B742" s="160">
        <v>741.0</v>
      </c>
      <c r="C742" s="131">
        <v>64.0</v>
      </c>
    </row>
    <row r="743">
      <c r="A743" s="47" t="s">
        <v>105</v>
      </c>
      <c r="B743" s="160">
        <v>742.0</v>
      </c>
      <c r="C743" s="131">
        <v>61.7</v>
      </c>
    </row>
    <row r="744">
      <c r="A744" s="47" t="s">
        <v>105</v>
      </c>
      <c r="B744" s="160">
        <v>743.0</v>
      </c>
      <c r="C744" s="131">
        <v>53.7</v>
      </c>
    </row>
    <row r="745">
      <c r="A745" s="47" t="s">
        <v>105</v>
      </c>
      <c r="B745" s="160">
        <v>744.0</v>
      </c>
      <c r="C745" s="131">
        <v>45.3</v>
      </c>
    </row>
    <row r="746">
      <c r="A746" s="47" t="s">
        <v>105</v>
      </c>
      <c r="B746" s="160">
        <v>745.0</v>
      </c>
      <c r="C746" s="131">
        <v>38.0</v>
      </c>
    </row>
    <row r="747">
      <c r="A747" s="47" t="s">
        <v>105</v>
      </c>
      <c r="B747" s="160">
        <v>746.0</v>
      </c>
      <c r="C747" s="131">
        <v>33.8</v>
      </c>
    </row>
    <row r="748">
      <c r="A748" s="47" t="s">
        <v>105</v>
      </c>
      <c r="B748" s="160">
        <v>747.0</v>
      </c>
      <c r="C748" s="131">
        <v>31.7</v>
      </c>
    </row>
    <row r="749">
      <c r="A749" s="47" t="s">
        <v>105</v>
      </c>
      <c r="B749" s="160">
        <v>748.0</v>
      </c>
      <c r="C749" s="131">
        <v>29.8</v>
      </c>
    </row>
    <row r="750">
      <c r="A750" s="47" t="s">
        <v>105</v>
      </c>
      <c r="B750" s="160">
        <v>749.0</v>
      </c>
      <c r="C750" s="131">
        <v>30.2</v>
      </c>
    </row>
    <row r="751">
      <c r="A751" s="47" t="s">
        <v>105</v>
      </c>
      <c r="B751" s="160">
        <v>750.0</v>
      </c>
      <c r="C751" s="131">
        <v>31.8</v>
      </c>
    </row>
    <row r="752">
      <c r="A752" s="47" t="s">
        <v>105</v>
      </c>
      <c r="B752" s="160">
        <v>751.0</v>
      </c>
      <c r="C752" s="131">
        <v>37.8</v>
      </c>
    </row>
    <row r="753">
      <c r="A753" s="47" t="s">
        <v>105</v>
      </c>
      <c r="B753" s="160">
        <v>752.0</v>
      </c>
      <c r="C753" s="131">
        <v>51.8</v>
      </c>
    </row>
    <row r="754">
      <c r="A754" s="47" t="s">
        <v>105</v>
      </c>
      <c r="B754" s="160">
        <v>753.0</v>
      </c>
      <c r="C754" s="131">
        <v>58.7</v>
      </c>
    </row>
    <row r="755">
      <c r="A755" s="47" t="s">
        <v>105</v>
      </c>
      <c r="B755" s="160">
        <v>754.0</v>
      </c>
      <c r="C755" s="131">
        <v>60.5</v>
      </c>
    </row>
    <row r="756">
      <c r="A756" s="47" t="s">
        <v>105</v>
      </c>
      <c r="B756" s="160">
        <v>755.0</v>
      </c>
      <c r="C756" s="131">
        <v>63.0</v>
      </c>
    </row>
    <row r="757">
      <c r="A757" s="47" t="s">
        <v>105</v>
      </c>
      <c r="B757" s="160">
        <v>756.0</v>
      </c>
      <c r="C757" s="131">
        <v>62.8</v>
      </c>
    </row>
    <row r="758">
      <c r="A758" s="47" t="s">
        <v>105</v>
      </c>
      <c r="B758" s="160">
        <v>757.0</v>
      </c>
      <c r="C758" s="131">
        <v>62.0</v>
      </c>
    </row>
    <row r="759">
      <c r="A759" s="47" t="s">
        <v>105</v>
      </c>
      <c r="B759" s="160">
        <v>758.0</v>
      </c>
      <c r="C759" s="131">
        <v>60.7</v>
      </c>
    </row>
    <row r="760">
      <c r="A760" s="47" t="s">
        <v>105</v>
      </c>
      <c r="B760" s="160">
        <v>759.0</v>
      </c>
      <c r="C760" s="131">
        <v>56.5</v>
      </c>
    </row>
    <row r="761">
      <c r="A761" s="47" t="s">
        <v>105</v>
      </c>
      <c r="B761" s="160">
        <v>760.0</v>
      </c>
      <c r="C761" s="131">
        <v>54.2</v>
      </c>
    </row>
    <row r="762">
      <c r="A762" s="47" t="s">
        <v>105</v>
      </c>
      <c r="B762" s="160">
        <v>761.0</v>
      </c>
      <c r="C762" s="131">
        <v>53.3</v>
      </c>
    </row>
    <row r="763">
      <c r="A763" s="47" t="s">
        <v>105</v>
      </c>
      <c r="B763" s="160">
        <v>762.0</v>
      </c>
      <c r="C763" s="131">
        <v>54.5</v>
      </c>
    </row>
    <row r="764">
      <c r="A764" s="47" t="s">
        <v>105</v>
      </c>
      <c r="B764" s="160">
        <v>763.0</v>
      </c>
      <c r="C764" s="131">
        <v>58.3</v>
      </c>
    </row>
    <row r="765">
      <c r="A765" s="47" t="s">
        <v>105</v>
      </c>
      <c r="B765" s="160">
        <v>764.0</v>
      </c>
      <c r="C765" s="131">
        <v>61.2</v>
      </c>
    </row>
    <row r="766">
      <c r="A766" s="47" t="s">
        <v>105</v>
      </c>
      <c r="B766" s="160">
        <v>765.0</v>
      </c>
      <c r="C766" s="131">
        <v>61.8</v>
      </c>
    </row>
    <row r="767">
      <c r="A767" s="47" t="s">
        <v>105</v>
      </c>
      <c r="B767" s="160">
        <v>766.0</v>
      </c>
      <c r="C767" s="131">
        <v>58.3</v>
      </c>
    </row>
    <row r="768">
      <c r="A768" s="47" t="s">
        <v>105</v>
      </c>
      <c r="B768" s="160">
        <v>767.0</v>
      </c>
      <c r="C768" s="131">
        <v>52.0</v>
      </c>
    </row>
    <row r="769">
      <c r="A769" s="47" t="s">
        <v>105</v>
      </c>
      <c r="B769" s="160">
        <v>768.0</v>
      </c>
      <c r="C769" s="131">
        <v>44.8</v>
      </c>
    </row>
    <row r="770">
      <c r="A770" s="47" t="s">
        <v>105</v>
      </c>
      <c r="B770" s="160">
        <v>769.0</v>
      </c>
      <c r="C770" s="131">
        <v>38.2</v>
      </c>
    </row>
    <row r="771">
      <c r="A771" s="47" t="s">
        <v>105</v>
      </c>
      <c r="B771" s="160">
        <v>770.0</v>
      </c>
      <c r="C771" s="131">
        <v>34.2</v>
      </c>
    </row>
    <row r="772">
      <c r="A772" s="47" t="s">
        <v>105</v>
      </c>
      <c r="B772" s="160">
        <v>771.0</v>
      </c>
      <c r="C772" s="131">
        <v>30.7</v>
      </c>
    </row>
    <row r="773">
      <c r="A773" s="47" t="s">
        <v>105</v>
      </c>
      <c r="B773" s="160">
        <v>772.0</v>
      </c>
      <c r="C773" s="131">
        <v>29.2</v>
      </c>
    </row>
    <row r="774">
      <c r="A774" s="47" t="s">
        <v>105</v>
      </c>
      <c r="B774" s="160">
        <v>773.0</v>
      </c>
      <c r="C774" s="131">
        <v>28.7</v>
      </c>
    </row>
    <row r="775">
      <c r="A775" s="47" t="s">
        <v>105</v>
      </c>
      <c r="B775" s="160">
        <v>774.0</v>
      </c>
      <c r="C775" s="131">
        <v>29.5</v>
      </c>
    </row>
    <row r="776">
      <c r="A776" s="47" t="s">
        <v>105</v>
      </c>
      <c r="B776" s="160">
        <v>775.0</v>
      </c>
      <c r="C776" s="131">
        <v>33.3</v>
      </c>
    </row>
    <row r="777">
      <c r="A777" s="47" t="s">
        <v>105</v>
      </c>
      <c r="B777" s="160">
        <v>776.0</v>
      </c>
      <c r="C777" s="131">
        <v>38.3</v>
      </c>
    </row>
    <row r="778">
      <c r="A778" s="47" t="s">
        <v>105</v>
      </c>
      <c r="B778" s="160">
        <v>777.0</v>
      </c>
      <c r="C778" s="131">
        <v>45.3</v>
      </c>
    </row>
    <row r="779">
      <c r="A779" s="47" t="s">
        <v>105</v>
      </c>
      <c r="B779" s="160">
        <v>778.0</v>
      </c>
      <c r="C779" s="131">
        <v>53.8</v>
      </c>
    </row>
    <row r="780">
      <c r="A780" s="47" t="s">
        <v>105</v>
      </c>
      <c r="B780" s="160">
        <v>779.0</v>
      </c>
      <c r="C780" s="131">
        <v>58.3</v>
      </c>
    </row>
    <row r="781">
      <c r="A781" s="47" t="s">
        <v>105</v>
      </c>
      <c r="B781" s="160">
        <v>780.0</v>
      </c>
      <c r="C781" s="131">
        <v>58.5</v>
      </c>
    </row>
    <row r="782">
      <c r="A782" s="47" t="s">
        <v>105</v>
      </c>
      <c r="B782" s="160">
        <v>781.0</v>
      </c>
      <c r="C782" s="131">
        <v>54.2</v>
      </c>
    </row>
    <row r="783">
      <c r="A783" s="47" t="s">
        <v>105</v>
      </c>
      <c r="B783" s="160">
        <v>782.0</v>
      </c>
      <c r="C783" s="131">
        <v>52.3</v>
      </c>
    </row>
    <row r="784">
      <c r="A784" s="47" t="s">
        <v>105</v>
      </c>
      <c r="B784" s="160">
        <v>783.0</v>
      </c>
      <c r="C784" s="131">
        <v>51.8</v>
      </c>
    </row>
    <row r="785">
      <c r="A785" s="47" t="s">
        <v>105</v>
      </c>
      <c r="B785" s="160">
        <v>784.0</v>
      </c>
      <c r="C785" s="131">
        <v>50.0</v>
      </c>
    </row>
    <row r="786">
      <c r="A786" s="47" t="s">
        <v>105</v>
      </c>
      <c r="B786" s="160">
        <v>785.0</v>
      </c>
      <c r="C786" s="131">
        <v>48.5</v>
      </c>
    </row>
    <row r="787">
      <c r="A787" s="47" t="s">
        <v>105</v>
      </c>
      <c r="B787" s="160">
        <v>786.0</v>
      </c>
      <c r="C787" s="131">
        <v>48.8</v>
      </c>
    </row>
    <row r="788">
      <c r="A788" s="47" t="s">
        <v>105</v>
      </c>
      <c r="B788" s="160">
        <v>787.0</v>
      </c>
      <c r="C788" s="131">
        <v>53.5</v>
      </c>
    </row>
    <row r="789">
      <c r="A789" s="47" t="s">
        <v>105</v>
      </c>
      <c r="B789" s="160">
        <v>788.0</v>
      </c>
      <c r="C789" s="131">
        <v>56.7</v>
      </c>
    </row>
    <row r="790">
      <c r="A790" s="47" t="s">
        <v>105</v>
      </c>
      <c r="B790" s="160">
        <v>789.0</v>
      </c>
      <c r="C790" s="131">
        <v>57.8</v>
      </c>
    </row>
    <row r="791">
      <c r="A791" s="47" t="s">
        <v>105</v>
      </c>
      <c r="B791" s="160">
        <v>790.0</v>
      </c>
      <c r="C791" s="131">
        <v>56.2</v>
      </c>
    </row>
    <row r="792">
      <c r="A792" s="47" t="s">
        <v>105</v>
      </c>
      <c r="B792" s="160">
        <v>791.0</v>
      </c>
      <c r="C792" s="131">
        <v>51.8</v>
      </c>
    </row>
    <row r="793">
      <c r="A793" s="47" t="s">
        <v>105</v>
      </c>
      <c r="B793" s="160">
        <v>792.0</v>
      </c>
      <c r="C793" s="131">
        <v>45.5</v>
      </c>
    </row>
    <row r="794">
      <c r="A794" s="47" t="s">
        <v>105</v>
      </c>
      <c r="B794" s="160">
        <v>793.0</v>
      </c>
      <c r="C794" s="131">
        <v>39.8</v>
      </c>
    </row>
    <row r="795">
      <c r="A795" s="47" t="s">
        <v>105</v>
      </c>
      <c r="B795" s="160">
        <v>794.0</v>
      </c>
      <c r="C795" s="131">
        <v>35.0</v>
      </c>
    </row>
    <row r="796">
      <c r="A796" s="47" t="s">
        <v>105</v>
      </c>
      <c r="B796" s="160">
        <v>795.0</v>
      </c>
      <c r="C796" s="131">
        <v>31.3</v>
      </c>
    </row>
    <row r="797">
      <c r="A797" s="47" t="s">
        <v>105</v>
      </c>
      <c r="B797" s="160">
        <v>796.0</v>
      </c>
      <c r="C797" s="131">
        <v>29.3</v>
      </c>
    </row>
    <row r="798">
      <c r="A798" s="47" t="s">
        <v>105</v>
      </c>
      <c r="B798" s="160">
        <v>797.0</v>
      </c>
      <c r="C798" s="131">
        <v>29.2</v>
      </c>
    </row>
    <row r="799">
      <c r="A799" s="47" t="s">
        <v>105</v>
      </c>
      <c r="B799" s="160">
        <v>798.0</v>
      </c>
      <c r="C799" s="131">
        <v>29.8</v>
      </c>
    </row>
    <row r="800">
      <c r="A800" s="47" t="s">
        <v>105</v>
      </c>
      <c r="B800" s="160">
        <v>799.0</v>
      </c>
      <c r="C800" s="131">
        <v>31.8</v>
      </c>
    </row>
    <row r="801">
      <c r="A801" s="47" t="s">
        <v>105</v>
      </c>
      <c r="B801" s="160">
        <v>800.0</v>
      </c>
      <c r="C801" s="131">
        <v>35.0</v>
      </c>
    </row>
    <row r="802">
      <c r="A802" s="47" t="s">
        <v>105</v>
      </c>
      <c r="B802" s="160">
        <v>801.0</v>
      </c>
      <c r="C802" s="131">
        <v>40.2</v>
      </c>
    </row>
    <row r="803">
      <c r="A803" s="47" t="s">
        <v>105</v>
      </c>
      <c r="B803" s="160">
        <v>802.0</v>
      </c>
      <c r="C803" s="131">
        <v>48.7</v>
      </c>
    </row>
    <row r="804">
      <c r="A804" s="47" t="s">
        <v>105</v>
      </c>
      <c r="B804" s="160">
        <v>803.0</v>
      </c>
      <c r="C804" s="131">
        <v>53.8</v>
      </c>
    </row>
    <row r="805">
      <c r="A805" s="47" t="s">
        <v>105</v>
      </c>
      <c r="B805" s="160">
        <v>804.0</v>
      </c>
      <c r="C805" s="131">
        <v>54.2</v>
      </c>
    </row>
    <row r="806">
      <c r="A806" s="47" t="s">
        <v>105</v>
      </c>
      <c r="B806" s="160">
        <v>805.0</v>
      </c>
      <c r="C806" s="131">
        <v>52.2</v>
      </c>
    </row>
    <row r="807">
      <c r="A807" s="47" t="s">
        <v>105</v>
      </c>
      <c r="B807" s="160">
        <v>806.0</v>
      </c>
      <c r="C807" s="131">
        <v>52.5</v>
      </c>
    </row>
    <row r="808">
      <c r="A808" s="47" t="s">
        <v>105</v>
      </c>
      <c r="B808" s="160">
        <v>807.0</v>
      </c>
      <c r="C808" s="131">
        <v>50.7</v>
      </c>
    </row>
    <row r="809">
      <c r="A809" s="47" t="s">
        <v>105</v>
      </c>
      <c r="B809" s="160">
        <v>808.0</v>
      </c>
      <c r="C809" s="131">
        <v>47.2</v>
      </c>
    </row>
    <row r="810">
      <c r="A810" s="47" t="s">
        <v>105</v>
      </c>
      <c r="B810" s="160">
        <v>809.0</v>
      </c>
      <c r="C810" s="131">
        <v>45.2</v>
      </c>
    </row>
    <row r="811">
      <c r="A811" s="47" t="s">
        <v>105</v>
      </c>
      <c r="B811" s="160">
        <v>810.0</v>
      </c>
      <c r="C811" s="131">
        <v>46.0</v>
      </c>
    </row>
    <row r="812">
      <c r="A812" s="47" t="s">
        <v>105</v>
      </c>
      <c r="B812" s="160">
        <v>811.0</v>
      </c>
      <c r="C812" s="131">
        <v>53.0</v>
      </c>
    </row>
    <row r="813">
      <c r="A813" s="47" t="s">
        <v>105</v>
      </c>
      <c r="B813" s="160">
        <v>812.0</v>
      </c>
      <c r="C813" s="131">
        <v>59.2</v>
      </c>
    </row>
    <row r="814">
      <c r="A814" s="47" t="s">
        <v>105</v>
      </c>
      <c r="B814" s="160">
        <v>813.0</v>
      </c>
      <c r="C814" s="131">
        <v>62.2</v>
      </c>
    </row>
    <row r="815">
      <c r="A815" s="47" t="s">
        <v>105</v>
      </c>
      <c r="B815" s="160">
        <v>814.0</v>
      </c>
      <c r="C815" s="131">
        <v>59.5</v>
      </c>
    </row>
    <row r="816">
      <c r="A816" s="47" t="s">
        <v>105</v>
      </c>
      <c r="B816" s="160">
        <v>815.0</v>
      </c>
      <c r="C816" s="131">
        <v>53.2</v>
      </c>
    </row>
    <row r="817">
      <c r="A817" s="47" t="s">
        <v>105</v>
      </c>
      <c r="B817" s="160">
        <v>816.0</v>
      </c>
      <c r="C817" s="131">
        <v>44.2</v>
      </c>
    </row>
    <row r="818">
      <c r="A818" s="47" t="s">
        <v>105</v>
      </c>
      <c r="B818" s="160">
        <v>817.0</v>
      </c>
      <c r="C818" s="131">
        <v>37.7</v>
      </c>
    </row>
    <row r="819">
      <c r="A819" s="47" t="s">
        <v>105</v>
      </c>
      <c r="B819" s="160">
        <v>818.0</v>
      </c>
      <c r="C819" s="131">
        <v>33.3</v>
      </c>
    </row>
    <row r="820">
      <c r="A820" s="47" t="s">
        <v>105</v>
      </c>
      <c r="B820" s="160">
        <v>819.0</v>
      </c>
      <c r="C820" s="131">
        <v>30.7</v>
      </c>
    </row>
    <row r="821">
      <c r="A821" s="47" t="s">
        <v>105</v>
      </c>
      <c r="B821" s="160">
        <v>820.0</v>
      </c>
      <c r="C821" s="131">
        <v>30.0</v>
      </c>
    </row>
    <row r="822">
      <c r="A822" s="47" t="s">
        <v>105</v>
      </c>
      <c r="B822" s="160">
        <v>821.0</v>
      </c>
      <c r="C822" s="131">
        <v>30.2</v>
      </c>
    </row>
    <row r="823">
      <c r="A823" s="47" t="s">
        <v>105</v>
      </c>
      <c r="B823" s="160">
        <v>822.0</v>
      </c>
      <c r="C823" s="131">
        <v>32.0</v>
      </c>
    </row>
    <row r="824">
      <c r="A824" s="47" t="s">
        <v>105</v>
      </c>
      <c r="B824" s="160">
        <v>823.0</v>
      </c>
      <c r="C824" s="131">
        <v>39.3</v>
      </c>
    </row>
    <row r="825">
      <c r="A825" s="47" t="s">
        <v>105</v>
      </c>
      <c r="B825" s="160">
        <v>824.0</v>
      </c>
      <c r="C825" s="131">
        <v>54.5</v>
      </c>
    </row>
    <row r="826">
      <c r="A826" s="47" t="s">
        <v>105</v>
      </c>
      <c r="B826" s="160">
        <v>825.0</v>
      </c>
      <c r="C826" s="131">
        <v>62.8</v>
      </c>
    </row>
    <row r="827">
      <c r="A827" s="47" t="s">
        <v>105</v>
      </c>
      <c r="B827" s="160">
        <v>826.0</v>
      </c>
      <c r="C827" s="131">
        <v>65.8</v>
      </c>
    </row>
    <row r="828">
      <c r="A828" s="47" t="s">
        <v>105</v>
      </c>
      <c r="B828" s="160">
        <v>827.0</v>
      </c>
      <c r="C828" s="131">
        <v>66.5</v>
      </c>
    </row>
    <row r="829">
      <c r="A829" s="47" t="s">
        <v>105</v>
      </c>
      <c r="B829" s="160">
        <v>828.0</v>
      </c>
      <c r="C829" s="131">
        <v>64.3</v>
      </c>
    </row>
    <row r="830">
      <c r="A830" s="47" t="s">
        <v>105</v>
      </c>
      <c r="B830" s="160">
        <v>829.0</v>
      </c>
      <c r="C830" s="131">
        <v>62.0</v>
      </c>
    </row>
    <row r="831">
      <c r="A831" s="47" t="s">
        <v>105</v>
      </c>
      <c r="B831" s="160">
        <v>830.0</v>
      </c>
      <c r="C831" s="131">
        <v>59.8</v>
      </c>
    </row>
    <row r="832">
      <c r="A832" s="47" t="s">
        <v>105</v>
      </c>
      <c r="B832" s="160">
        <v>831.0</v>
      </c>
      <c r="C832" s="131">
        <v>56.8</v>
      </c>
    </row>
    <row r="833">
      <c r="A833" s="47" t="s">
        <v>105</v>
      </c>
      <c r="B833" s="160">
        <v>832.0</v>
      </c>
      <c r="C833" s="131">
        <v>55.8</v>
      </c>
    </row>
    <row r="834">
      <c r="A834" s="47" t="s">
        <v>105</v>
      </c>
      <c r="B834" s="160">
        <v>833.0</v>
      </c>
      <c r="C834" s="131">
        <v>56.0</v>
      </c>
    </row>
    <row r="835">
      <c r="A835" s="47" t="s">
        <v>105</v>
      </c>
      <c r="B835" s="160">
        <v>834.0</v>
      </c>
      <c r="C835" s="131">
        <v>57.8</v>
      </c>
    </row>
    <row r="836">
      <c r="A836" s="47" t="s">
        <v>105</v>
      </c>
      <c r="B836" s="160">
        <v>835.0</v>
      </c>
      <c r="C836" s="131">
        <v>62.2</v>
      </c>
    </row>
    <row r="837">
      <c r="A837" s="47" t="s">
        <v>105</v>
      </c>
      <c r="B837" s="160">
        <v>836.0</v>
      </c>
      <c r="C837" s="131">
        <v>67.0</v>
      </c>
    </row>
    <row r="838">
      <c r="A838" s="47" t="s">
        <v>105</v>
      </c>
      <c r="B838" s="160">
        <v>837.0</v>
      </c>
      <c r="C838" s="131">
        <v>69.5</v>
      </c>
    </row>
    <row r="839">
      <c r="A839" s="47" t="s">
        <v>105</v>
      </c>
      <c r="B839" s="160">
        <v>838.0</v>
      </c>
      <c r="C839" s="131">
        <v>66.0</v>
      </c>
    </row>
    <row r="840">
      <c r="A840" s="47" t="s">
        <v>105</v>
      </c>
      <c r="B840" s="160">
        <v>839.0</v>
      </c>
      <c r="C840" s="131">
        <v>57.8</v>
      </c>
    </row>
    <row r="841">
      <c r="A841" s="47" t="s">
        <v>105</v>
      </c>
      <c r="B841" s="160">
        <v>840.0</v>
      </c>
      <c r="C841" s="131">
        <v>48.0</v>
      </c>
    </row>
    <row r="842">
      <c r="A842" s="47" t="s">
        <v>105</v>
      </c>
      <c r="B842" s="160">
        <v>841.0</v>
      </c>
      <c r="C842" s="131">
        <v>39.3</v>
      </c>
    </row>
    <row r="843">
      <c r="A843" s="47" t="s">
        <v>105</v>
      </c>
      <c r="B843" s="160">
        <v>842.0</v>
      </c>
      <c r="C843" s="131">
        <v>34.8</v>
      </c>
    </row>
    <row r="844">
      <c r="A844" s="47" t="s">
        <v>105</v>
      </c>
      <c r="B844" s="160">
        <v>843.0</v>
      </c>
      <c r="C844" s="131">
        <v>32.8</v>
      </c>
    </row>
    <row r="845">
      <c r="A845" s="47" t="s">
        <v>105</v>
      </c>
      <c r="B845" s="160">
        <v>844.0</v>
      </c>
      <c r="C845" s="131">
        <v>31.2</v>
      </c>
    </row>
    <row r="846">
      <c r="A846" s="47" t="s">
        <v>105</v>
      </c>
      <c r="B846" s="160">
        <v>845.0</v>
      </c>
      <c r="C846" s="131">
        <v>31.5</v>
      </c>
    </row>
    <row r="847">
      <c r="A847" s="47" t="s">
        <v>105</v>
      </c>
      <c r="B847" s="160">
        <v>846.0</v>
      </c>
      <c r="C847" s="131">
        <v>32.7</v>
      </c>
    </row>
    <row r="848">
      <c r="A848" s="47" t="s">
        <v>105</v>
      </c>
      <c r="B848" s="160">
        <v>847.0</v>
      </c>
      <c r="C848" s="131">
        <v>40.2</v>
      </c>
    </row>
    <row r="849">
      <c r="A849" s="47" t="s">
        <v>105</v>
      </c>
      <c r="B849" s="160">
        <v>848.0</v>
      </c>
      <c r="C849" s="131">
        <v>55.3</v>
      </c>
    </row>
    <row r="850">
      <c r="A850" s="47" t="s">
        <v>105</v>
      </c>
      <c r="B850" s="160">
        <v>849.0</v>
      </c>
      <c r="C850" s="131">
        <v>62.8</v>
      </c>
    </row>
    <row r="851">
      <c r="A851" s="47" t="s">
        <v>105</v>
      </c>
      <c r="B851" s="160">
        <v>850.0</v>
      </c>
      <c r="C851" s="131">
        <v>65.0</v>
      </c>
    </row>
    <row r="852">
      <c r="A852" s="47" t="s">
        <v>105</v>
      </c>
      <c r="B852" s="160">
        <v>851.0</v>
      </c>
      <c r="C852" s="131">
        <v>66.2</v>
      </c>
    </row>
    <row r="853">
      <c r="A853" s="47" t="s">
        <v>105</v>
      </c>
      <c r="B853" s="160">
        <v>852.0</v>
      </c>
      <c r="C853" s="131">
        <v>65.2</v>
      </c>
    </row>
    <row r="854">
      <c r="A854" s="47" t="s">
        <v>105</v>
      </c>
      <c r="B854" s="160">
        <v>853.0</v>
      </c>
      <c r="C854" s="131">
        <v>63.5</v>
      </c>
    </row>
    <row r="855">
      <c r="A855" s="47" t="s">
        <v>105</v>
      </c>
      <c r="B855" s="160">
        <v>854.0</v>
      </c>
      <c r="C855" s="131">
        <v>61.7</v>
      </c>
    </row>
    <row r="856">
      <c r="A856" s="47" t="s">
        <v>105</v>
      </c>
      <c r="B856" s="160">
        <v>855.0</v>
      </c>
      <c r="C856" s="131">
        <v>58.0</v>
      </c>
    </row>
    <row r="857">
      <c r="A857" s="47" t="s">
        <v>105</v>
      </c>
      <c r="B857" s="160">
        <v>856.0</v>
      </c>
      <c r="C857" s="131">
        <v>60.0</v>
      </c>
    </row>
    <row r="858">
      <c r="A858" s="47" t="s">
        <v>105</v>
      </c>
      <c r="B858" s="160">
        <v>857.0</v>
      </c>
      <c r="C858" s="131">
        <v>60.0</v>
      </c>
    </row>
    <row r="859">
      <c r="A859" s="47" t="s">
        <v>105</v>
      </c>
      <c r="B859" s="160">
        <v>858.0</v>
      </c>
      <c r="C859" s="131">
        <v>62.7</v>
      </c>
    </row>
    <row r="860">
      <c r="A860" s="47" t="s">
        <v>105</v>
      </c>
      <c r="B860" s="160">
        <v>859.0</v>
      </c>
      <c r="C860" s="131">
        <v>64.2</v>
      </c>
    </row>
    <row r="861">
      <c r="A861" s="47" t="s">
        <v>105</v>
      </c>
      <c r="B861" s="160">
        <v>860.0</v>
      </c>
      <c r="C861" s="131">
        <v>66.2</v>
      </c>
    </row>
    <row r="862">
      <c r="A862" s="47" t="s">
        <v>105</v>
      </c>
      <c r="B862" s="160">
        <v>861.0</v>
      </c>
      <c r="C862" s="131">
        <v>67.8</v>
      </c>
    </row>
    <row r="863">
      <c r="A863" s="47" t="s">
        <v>105</v>
      </c>
      <c r="B863" s="160">
        <v>862.0</v>
      </c>
      <c r="C863" s="131">
        <v>64.8</v>
      </c>
    </row>
    <row r="864">
      <c r="A864" s="47" t="s">
        <v>105</v>
      </c>
      <c r="B864" s="160">
        <v>863.0</v>
      </c>
      <c r="C864" s="131">
        <v>57.2</v>
      </c>
    </row>
    <row r="865">
      <c r="A865" s="47" t="s">
        <v>105</v>
      </c>
      <c r="B865" s="160">
        <v>864.0</v>
      </c>
      <c r="C865" s="131">
        <v>46.7</v>
      </c>
    </row>
    <row r="866">
      <c r="A866" s="47" t="s">
        <v>105</v>
      </c>
      <c r="B866" s="160">
        <v>865.0</v>
      </c>
      <c r="C866" s="131">
        <v>39.3</v>
      </c>
    </row>
    <row r="867">
      <c r="A867" s="47" t="s">
        <v>105</v>
      </c>
      <c r="B867" s="160">
        <v>866.0</v>
      </c>
      <c r="C867" s="131">
        <v>34.5</v>
      </c>
    </row>
    <row r="868">
      <c r="A868" s="47" t="s">
        <v>105</v>
      </c>
      <c r="B868" s="160">
        <v>867.0</v>
      </c>
      <c r="C868" s="131">
        <v>31.8</v>
      </c>
    </row>
    <row r="869">
      <c r="A869" s="47" t="s">
        <v>105</v>
      </c>
      <c r="B869" s="160">
        <v>868.0</v>
      </c>
      <c r="C869" s="131">
        <v>31.2</v>
      </c>
    </row>
    <row r="870">
      <c r="A870" s="47" t="s">
        <v>105</v>
      </c>
      <c r="B870" s="160">
        <v>869.0</v>
      </c>
      <c r="C870" s="131">
        <v>30.7</v>
      </c>
    </row>
    <row r="871">
      <c r="A871" s="47" t="s">
        <v>105</v>
      </c>
      <c r="B871" s="160">
        <v>870.0</v>
      </c>
      <c r="C871" s="131">
        <v>32.7</v>
      </c>
    </row>
    <row r="872">
      <c r="A872" s="47" t="s">
        <v>105</v>
      </c>
      <c r="B872" s="160">
        <v>871.0</v>
      </c>
      <c r="C872" s="131">
        <v>39.8</v>
      </c>
    </row>
    <row r="873">
      <c r="A873" s="47" t="s">
        <v>105</v>
      </c>
      <c r="B873" s="160">
        <v>872.0</v>
      </c>
      <c r="C873" s="131">
        <v>54.0</v>
      </c>
    </row>
    <row r="874">
      <c r="A874" s="47" t="s">
        <v>105</v>
      </c>
      <c r="B874" s="160">
        <v>873.0</v>
      </c>
      <c r="C874" s="131">
        <v>61.2</v>
      </c>
    </row>
    <row r="875">
      <c r="A875" s="47" t="s">
        <v>105</v>
      </c>
      <c r="B875" s="160">
        <v>874.0</v>
      </c>
      <c r="C875" s="131">
        <v>62.0</v>
      </c>
    </row>
    <row r="876">
      <c r="A876" s="47" t="s">
        <v>105</v>
      </c>
      <c r="B876" s="160">
        <v>875.0</v>
      </c>
      <c r="C876" s="131">
        <v>60.3</v>
      </c>
    </row>
    <row r="877">
      <c r="A877" s="47" t="s">
        <v>105</v>
      </c>
      <c r="B877" s="160">
        <v>876.0</v>
      </c>
      <c r="C877" s="131">
        <v>57.7</v>
      </c>
    </row>
    <row r="878">
      <c r="A878" s="47" t="s">
        <v>105</v>
      </c>
      <c r="B878" s="160">
        <v>877.0</v>
      </c>
      <c r="C878" s="131">
        <v>55.3</v>
      </c>
    </row>
    <row r="879">
      <c r="A879" s="47" t="s">
        <v>105</v>
      </c>
      <c r="B879" s="160">
        <v>878.0</v>
      </c>
      <c r="C879" s="131">
        <v>54.3</v>
      </c>
    </row>
    <row r="880">
      <c r="A880" s="47" t="s">
        <v>105</v>
      </c>
      <c r="B880" s="160">
        <v>879.0</v>
      </c>
      <c r="C880" s="131">
        <v>51.7</v>
      </c>
    </row>
    <row r="881">
      <c r="A881" s="47" t="s">
        <v>105</v>
      </c>
      <c r="B881" s="160">
        <v>880.0</v>
      </c>
      <c r="C881" s="131">
        <v>50.8</v>
      </c>
    </row>
    <row r="882">
      <c r="A882" s="47" t="s">
        <v>105</v>
      </c>
      <c r="B882" s="160">
        <v>881.0</v>
      </c>
      <c r="C882" s="131">
        <v>50.7</v>
      </c>
    </row>
    <row r="883">
      <c r="A883" s="47" t="s">
        <v>105</v>
      </c>
      <c r="B883" s="160">
        <v>882.0</v>
      </c>
      <c r="C883" s="131">
        <v>52.0</v>
      </c>
    </row>
    <row r="884">
      <c r="A884" s="47" t="s">
        <v>105</v>
      </c>
      <c r="B884" s="160">
        <v>883.0</v>
      </c>
      <c r="C884" s="131">
        <v>57.3</v>
      </c>
    </row>
    <row r="885">
      <c r="A885" s="47" t="s">
        <v>105</v>
      </c>
      <c r="B885" s="160">
        <v>884.0</v>
      </c>
      <c r="C885" s="131">
        <v>62.7</v>
      </c>
    </row>
    <row r="886">
      <c r="A886" s="47" t="s">
        <v>105</v>
      </c>
      <c r="B886" s="160">
        <v>885.0</v>
      </c>
      <c r="C886" s="131">
        <v>65.8</v>
      </c>
    </row>
    <row r="887">
      <c r="A887" s="47" t="s">
        <v>105</v>
      </c>
      <c r="B887" s="160">
        <v>886.0</v>
      </c>
      <c r="C887" s="131">
        <v>62.3</v>
      </c>
    </row>
    <row r="888">
      <c r="A888" s="47" t="s">
        <v>105</v>
      </c>
      <c r="B888" s="160">
        <v>887.0</v>
      </c>
      <c r="C888" s="131">
        <v>54.2</v>
      </c>
    </row>
    <row r="889">
      <c r="A889" s="47" t="s">
        <v>105</v>
      </c>
      <c r="B889" s="160">
        <v>888.0</v>
      </c>
      <c r="C889" s="131">
        <v>45.2</v>
      </c>
    </row>
    <row r="890">
      <c r="A890" s="47" t="s">
        <v>105</v>
      </c>
      <c r="B890" s="160">
        <v>889.0</v>
      </c>
      <c r="C890" s="131">
        <v>38.0</v>
      </c>
    </row>
    <row r="891">
      <c r="A891" s="47" t="s">
        <v>105</v>
      </c>
      <c r="B891" s="160">
        <v>890.0</v>
      </c>
      <c r="C891" s="131">
        <v>33.5</v>
      </c>
    </row>
    <row r="892">
      <c r="A892" s="47" t="s">
        <v>105</v>
      </c>
      <c r="B892" s="160">
        <v>891.0</v>
      </c>
      <c r="C892" s="131">
        <v>31.8</v>
      </c>
    </row>
    <row r="893">
      <c r="A893" s="47" t="s">
        <v>105</v>
      </c>
      <c r="B893" s="160">
        <v>892.0</v>
      </c>
      <c r="C893" s="131">
        <v>30.7</v>
      </c>
    </row>
    <row r="894">
      <c r="A894" s="47" t="s">
        <v>105</v>
      </c>
      <c r="B894" s="160">
        <v>893.0</v>
      </c>
      <c r="C894" s="131">
        <v>30.8</v>
      </c>
    </row>
    <row r="895">
      <c r="A895" s="47" t="s">
        <v>105</v>
      </c>
      <c r="B895" s="160">
        <v>894.0</v>
      </c>
      <c r="C895" s="131">
        <v>32.3</v>
      </c>
    </row>
    <row r="896">
      <c r="A896" s="47" t="s">
        <v>105</v>
      </c>
      <c r="B896" s="160">
        <v>895.0</v>
      </c>
      <c r="C896" s="131">
        <v>39.7</v>
      </c>
    </row>
    <row r="897">
      <c r="A897" s="47" t="s">
        <v>105</v>
      </c>
      <c r="B897" s="160">
        <v>896.0</v>
      </c>
      <c r="C897" s="131">
        <v>54.0</v>
      </c>
    </row>
    <row r="898">
      <c r="A898" s="47" t="s">
        <v>105</v>
      </c>
      <c r="B898" s="160">
        <v>897.0</v>
      </c>
      <c r="C898" s="131">
        <v>60.7</v>
      </c>
    </row>
    <row r="899">
      <c r="A899" s="47" t="s">
        <v>105</v>
      </c>
      <c r="B899" s="160">
        <v>898.0</v>
      </c>
      <c r="C899" s="131">
        <v>61.7</v>
      </c>
    </row>
    <row r="900">
      <c r="A900" s="47" t="s">
        <v>105</v>
      </c>
      <c r="B900" s="160">
        <v>899.0</v>
      </c>
      <c r="C900" s="131">
        <v>60.8</v>
      </c>
    </row>
    <row r="901">
      <c r="A901" s="47" t="s">
        <v>105</v>
      </c>
      <c r="B901" s="160">
        <v>900.0</v>
      </c>
      <c r="C901" s="131">
        <v>59.2</v>
      </c>
    </row>
    <row r="902">
      <c r="A902" s="47" t="s">
        <v>105</v>
      </c>
      <c r="B902" s="160">
        <v>901.0</v>
      </c>
      <c r="C902" s="131">
        <v>56.7</v>
      </c>
    </row>
    <row r="903">
      <c r="A903" s="47" t="s">
        <v>105</v>
      </c>
      <c r="B903" s="160">
        <v>902.0</v>
      </c>
      <c r="C903" s="131">
        <v>54.3</v>
      </c>
    </row>
    <row r="904">
      <c r="A904" s="47" t="s">
        <v>105</v>
      </c>
      <c r="B904" s="160">
        <v>903.0</v>
      </c>
      <c r="C904" s="131">
        <v>52.2</v>
      </c>
    </row>
    <row r="905">
      <c r="A905" s="47" t="s">
        <v>105</v>
      </c>
      <c r="B905" s="160">
        <v>904.0</v>
      </c>
      <c r="C905" s="131">
        <v>51.5</v>
      </c>
    </row>
    <row r="906">
      <c r="A906" s="47" t="s">
        <v>105</v>
      </c>
      <c r="B906" s="160">
        <v>905.0</v>
      </c>
      <c r="C906" s="131">
        <v>52.5</v>
      </c>
    </row>
    <row r="907">
      <c r="A907" s="47" t="s">
        <v>105</v>
      </c>
      <c r="B907" s="160">
        <v>906.0</v>
      </c>
      <c r="C907" s="131">
        <v>53.8</v>
      </c>
    </row>
    <row r="908">
      <c r="A908" s="47" t="s">
        <v>105</v>
      </c>
      <c r="B908" s="160">
        <v>907.0</v>
      </c>
      <c r="C908" s="131">
        <v>57.8</v>
      </c>
    </row>
    <row r="909">
      <c r="A909" s="47" t="s">
        <v>105</v>
      </c>
      <c r="B909" s="160">
        <v>908.0</v>
      </c>
      <c r="C909" s="131">
        <v>62.7</v>
      </c>
    </row>
    <row r="910">
      <c r="A910" s="47" t="s">
        <v>105</v>
      </c>
      <c r="B910" s="160">
        <v>909.0</v>
      </c>
      <c r="C910" s="131">
        <v>64.7</v>
      </c>
    </row>
    <row r="911">
      <c r="A911" s="47" t="s">
        <v>105</v>
      </c>
      <c r="B911" s="160">
        <v>910.0</v>
      </c>
      <c r="C911" s="131">
        <v>61.7</v>
      </c>
    </row>
    <row r="912">
      <c r="A912" s="47" t="s">
        <v>105</v>
      </c>
      <c r="B912" s="160">
        <v>911.0</v>
      </c>
      <c r="C912" s="131">
        <v>54.2</v>
      </c>
    </row>
    <row r="913">
      <c r="A913" s="47" t="s">
        <v>105</v>
      </c>
      <c r="B913" s="160">
        <v>912.0</v>
      </c>
      <c r="C913" s="131">
        <v>45.0</v>
      </c>
    </row>
    <row r="914">
      <c r="A914" s="47" t="s">
        <v>105</v>
      </c>
      <c r="B914" s="160">
        <v>913.0</v>
      </c>
      <c r="C914" s="131">
        <v>38.0</v>
      </c>
    </row>
    <row r="915">
      <c r="A915" s="47" t="s">
        <v>105</v>
      </c>
      <c r="B915" s="160">
        <v>914.0</v>
      </c>
      <c r="C915" s="131">
        <v>33.3</v>
      </c>
    </row>
    <row r="916">
      <c r="A916" s="47" t="s">
        <v>105</v>
      </c>
      <c r="B916" s="160">
        <v>915.0</v>
      </c>
      <c r="C916" s="131">
        <v>31.2</v>
      </c>
    </row>
    <row r="917">
      <c r="A917" s="47" t="s">
        <v>105</v>
      </c>
      <c r="B917" s="160">
        <v>916.0</v>
      </c>
      <c r="C917" s="131">
        <v>30.2</v>
      </c>
    </row>
    <row r="918">
      <c r="A918" s="47" t="s">
        <v>105</v>
      </c>
      <c r="B918" s="160">
        <v>917.0</v>
      </c>
      <c r="C918" s="131">
        <v>30.0</v>
      </c>
    </row>
    <row r="919">
      <c r="A919" s="47" t="s">
        <v>105</v>
      </c>
      <c r="B919" s="160">
        <v>918.0</v>
      </c>
      <c r="C919" s="131">
        <v>32.0</v>
      </c>
    </row>
    <row r="920">
      <c r="A920" s="47" t="s">
        <v>105</v>
      </c>
      <c r="B920" s="160">
        <v>919.0</v>
      </c>
      <c r="C920" s="131">
        <v>38.7</v>
      </c>
    </row>
    <row r="921">
      <c r="A921" s="47" t="s">
        <v>105</v>
      </c>
      <c r="B921" s="160">
        <v>920.0</v>
      </c>
      <c r="C921" s="131">
        <v>52.5</v>
      </c>
    </row>
    <row r="922">
      <c r="A922" s="47" t="s">
        <v>105</v>
      </c>
      <c r="B922" s="160">
        <v>921.0</v>
      </c>
      <c r="C922" s="131">
        <v>59.7</v>
      </c>
    </row>
    <row r="923">
      <c r="A923" s="47" t="s">
        <v>105</v>
      </c>
      <c r="B923" s="160">
        <v>922.0</v>
      </c>
      <c r="C923" s="131">
        <v>60.7</v>
      </c>
    </row>
    <row r="924">
      <c r="A924" s="47" t="s">
        <v>105</v>
      </c>
      <c r="B924" s="160">
        <v>923.0</v>
      </c>
      <c r="C924" s="131">
        <v>59.8</v>
      </c>
    </row>
    <row r="925">
      <c r="A925" s="47" t="s">
        <v>105</v>
      </c>
      <c r="B925" s="160">
        <v>924.0</v>
      </c>
      <c r="C925" s="131">
        <v>56.8</v>
      </c>
    </row>
    <row r="926">
      <c r="A926" s="47" t="s">
        <v>105</v>
      </c>
      <c r="B926" s="160">
        <v>925.0</v>
      </c>
      <c r="C926" s="131">
        <v>55.2</v>
      </c>
    </row>
    <row r="927">
      <c r="A927" s="47" t="s">
        <v>105</v>
      </c>
      <c r="B927" s="160">
        <v>926.0</v>
      </c>
      <c r="C927" s="131">
        <v>52.7</v>
      </c>
    </row>
    <row r="928">
      <c r="A928" s="47" t="s">
        <v>105</v>
      </c>
      <c r="B928" s="160">
        <v>927.0</v>
      </c>
      <c r="C928" s="131">
        <v>50.3</v>
      </c>
    </row>
    <row r="929">
      <c r="A929" s="47" t="s">
        <v>105</v>
      </c>
      <c r="B929" s="160">
        <v>928.0</v>
      </c>
      <c r="C929" s="131">
        <v>48.3</v>
      </c>
    </row>
    <row r="930">
      <c r="A930" s="47" t="s">
        <v>105</v>
      </c>
      <c r="B930" s="160">
        <v>929.0</v>
      </c>
      <c r="C930" s="131">
        <v>48.2</v>
      </c>
    </row>
    <row r="931">
      <c r="A931" s="47" t="s">
        <v>105</v>
      </c>
      <c r="B931" s="160">
        <v>930.0</v>
      </c>
      <c r="C931" s="131">
        <v>49.8</v>
      </c>
    </row>
    <row r="932">
      <c r="A932" s="47" t="s">
        <v>105</v>
      </c>
      <c r="B932" s="160">
        <v>931.0</v>
      </c>
      <c r="C932" s="131">
        <v>55.0</v>
      </c>
    </row>
    <row r="933">
      <c r="A933" s="47" t="s">
        <v>105</v>
      </c>
      <c r="B933" s="160">
        <v>932.0</v>
      </c>
      <c r="C933" s="131">
        <v>59.8</v>
      </c>
    </row>
    <row r="934">
      <c r="A934" s="47" t="s">
        <v>105</v>
      </c>
      <c r="B934" s="160">
        <v>933.0</v>
      </c>
      <c r="C934" s="131">
        <v>60.7</v>
      </c>
    </row>
    <row r="935">
      <c r="A935" s="47" t="s">
        <v>105</v>
      </c>
      <c r="B935" s="160">
        <v>934.0</v>
      </c>
      <c r="C935" s="131">
        <v>58.3</v>
      </c>
    </row>
    <row r="936">
      <c r="A936" s="47" t="s">
        <v>105</v>
      </c>
      <c r="B936" s="160">
        <v>935.0</v>
      </c>
      <c r="C936" s="131">
        <v>51.3</v>
      </c>
    </row>
    <row r="937">
      <c r="A937" s="47" t="s">
        <v>105</v>
      </c>
      <c r="B937" s="160">
        <v>936.0</v>
      </c>
      <c r="C937" s="131">
        <v>44.2</v>
      </c>
    </row>
    <row r="938">
      <c r="A938" s="47" t="s">
        <v>105</v>
      </c>
      <c r="B938" s="160">
        <v>937.0</v>
      </c>
      <c r="C938" s="131">
        <v>38.2</v>
      </c>
    </row>
    <row r="939">
      <c r="A939" s="47" t="s">
        <v>105</v>
      </c>
      <c r="B939" s="160">
        <v>938.0</v>
      </c>
      <c r="C939" s="131">
        <v>33.7</v>
      </c>
    </row>
    <row r="940">
      <c r="A940" s="47" t="s">
        <v>105</v>
      </c>
      <c r="B940" s="160">
        <v>939.0</v>
      </c>
      <c r="C940" s="131">
        <v>30.8</v>
      </c>
    </row>
    <row r="941">
      <c r="A941" s="47" t="s">
        <v>105</v>
      </c>
      <c r="B941" s="160">
        <v>940.0</v>
      </c>
      <c r="C941" s="131">
        <v>29.3</v>
      </c>
    </row>
    <row r="942">
      <c r="A942" s="47" t="s">
        <v>105</v>
      </c>
      <c r="B942" s="160">
        <v>941.0</v>
      </c>
      <c r="C942" s="131">
        <v>29.5</v>
      </c>
    </row>
    <row r="943">
      <c r="A943" s="47" t="s">
        <v>105</v>
      </c>
      <c r="B943" s="160">
        <v>942.0</v>
      </c>
      <c r="C943" s="131">
        <v>30.3</v>
      </c>
    </row>
    <row r="944">
      <c r="A944" s="47" t="s">
        <v>105</v>
      </c>
      <c r="B944" s="160">
        <v>943.0</v>
      </c>
      <c r="C944" s="131">
        <v>33.2</v>
      </c>
    </row>
    <row r="945">
      <c r="A945" s="47" t="s">
        <v>105</v>
      </c>
      <c r="B945" s="160">
        <v>944.0</v>
      </c>
      <c r="C945" s="131">
        <v>39.0</v>
      </c>
    </row>
    <row r="946">
      <c r="A946" s="47" t="s">
        <v>105</v>
      </c>
      <c r="B946" s="160">
        <v>945.0</v>
      </c>
      <c r="C946" s="131">
        <v>45.5</v>
      </c>
    </row>
    <row r="947">
      <c r="A947" s="47" t="s">
        <v>105</v>
      </c>
      <c r="B947" s="160">
        <v>946.0</v>
      </c>
      <c r="C947" s="131">
        <v>52.0</v>
      </c>
    </row>
    <row r="948">
      <c r="A948" s="47" t="s">
        <v>105</v>
      </c>
      <c r="B948" s="160">
        <v>947.0</v>
      </c>
      <c r="C948" s="131">
        <v>54.8</v>
      </c>
    </row>
    <row r="949">
      <c r="A949" s="47" t="s">
        <v>105</v>
      </c>
      <c r="B949" s="160">
        <v>948.0</v>
      </c>
      <c r="C949" s="131">
        <v>53.3</v>
      </c>
    </row>
    <row r="950">
      <c r="A950" s="47" t="s">
        <v>105</v>
      </c>
      <c r="B950" s="160">
        <v>949.0</v>
      </c>
      <c r="C950" s="131">
        <v>50.5</v>
      </c>
    </row>
    <row r="951">
      <c r="A951" s="47" t="s">
        <v>105</v>
      </c>
      <c r="B951" s="160">
        <v>950.0</v>
      </c>
      <c r="C951" s="131">
        <v>49.3</v>
      </c>
    </row>
    <row r="952">
      <c r="A952" s="47" t="s">
        <v>105</v>
      </c>
      <c r="B952" s="160">
        <v>951.0</v>
      </c>
      <c r="C952" s="131">
        <v>47.3</v>
      </c>
    </row>
    <row r="953">
      <c r="A953" s="47" t="s">
        <v>105</v>
      </c>
      <c r="B953" s="160">
        <v>952.0</v>
      </c>
      <c r="C953" s="131">
        <v>45.2</v>
      </c>
    </row>
    <row r="954">
      <c r="A954" s="47" t="s">
        <v>105</v>
      </c>
      <c r="B954" s="160">
        <v>953.0</v>
      </c>
      <c r="C954" s="131">
        <v>44.5</v>
      </c>
    </row>
    <row r="955">
      <c r="A955" s="47" t="s">
        <v>105</v>
      </c>
      <c r="B955" s="160">
        <v>954.0</v>
      </c>
      <c r="C955" s="131">
        <v>44.7</v>
      </c>
    </row>
    <row r="956">
      <c r="A956" s="47" t="s">
        <v>105</v>
      </c>
      <c r="B956" s="160">
        <v>955.0</v>
      </c>
      <c r="C956" s="131">
        <v>49.3</v>
      </c>
    </row>
    <row r="957">
      <c r="A957" s="47" t="s">
        <v>105</v>
      </c>
      <c r="B957" s="160">
        <v>956.0</v>
      </c>
      <c r="C957" s="131">
        <v>54.2</v>
      </c>
    </row>
    <row r="958">
      <c r="A958" s="47" t="s">
        <v>105</v>
      </c>
      <c r="B958" s="160">
        <v>957.0</v>
      </c>
      <c r="C958" s="131">
        <v>55.7</v>
      </c>
    </row>
    <row r="959">
      <c r="A959" s="47" t="s">
        <v>105</v>
      </c>
      <c r="B959" s="160">
        <v>958.0</v>
      </c>
      <c r="C959" s="131">
        <v>53.8</v>
      </c>
    </row>
    <row r="960">
      <c r="A960" s="47" t="s">
        <v>105</v>
      </c>
      <c r="B960" s="160">
        <v>959.0</v>
      </c>
      <c r="C960" s="131">
        <v>48.7</v>
      </c>
    </row>
    <row r="961">
      <c r="A961" s="47" t="s">
        <v>105</v>
      </c>
      <c r="B961" s="160">
        <v>960.0</v>
      </c>
      <c r="C961" s="131">
        <v>43.3</v>
      </c>
    </row>
    <row r="962">
      <c r="A962" s="47" t="s">
        <v>105</v>
      </c>
      <c r="B962" s="160">
        <v>961.0</v>
      </c>
      <c r="C962" s="131">
        <v>37.0</v>
      </c>
    </row>
    <row r="963">
      <c r="A963" s="47" t="s">
        <v>105</v>
      </c>
      <c r="B963" s="160">
        <v>962.0</v>
      </c>
      <c r="C963" s="131">
        <v>32.8</v>
      </c>
    </row>
    <row r="964">
      <c r="A964" s="47" t="s">
        <v>105</v>
      </c>
      <c r="B964" s="160">
        <v>963.0</v>
      </c>
      <c r="C964" s="131">
        <v>29.3</v>
      </c>
    </row>
    <row r="965">
      <c r="A965" s="47" t="s">
        <v>105</v>
      </c>
      <c r="B965" s="160">
        <v>964.0</v>
      </c>
      <c r="C965" s="131">
        <v>28.2</v>
      </c>
    </row>
    <row r="966">
      <c r="A966" s="47" t="s">
        <v>105</v>
      </c>
      <c r="B966" s="160">
        <v>965.0</v>
      </c>
      <c r="C966" s="131">
        <v>28.0</v>
      </c>
    </row>
    <row r="967">
      <c r="A967" s="47" t="s">
        <v>105</v>
      </c>
      <c r="B967" s="160">
        <v>966.0</v>
      </c>
      <c r="C967" s="131">
        <v>29.0</v>
      </c>
    </row>
    <row r="968">
      <c r="A968" s="47" t="s">
        <v>105</v>
      </c>
      <c r="B968" s="160">
        <v>967.0</v>
      </c>
      <c r="C968" s="131">
        <v>31.3</v>
      </c>
    </row>
    <row r="969">
      <c r="A969" s="47" t="s">
        <v>105</v>
      </c>
      <c r="B969" s="160">
        <v>968.0</v>
      </c>
      <c r="C969" s="131">
        <v>33.7</v>
      </c>
    </row>
    <row r="970">
      <c r="A970" s="47" t="s">
        <v>105</v>
      </c>
      <c r="B970" s="160">
        <v>969.0</v>
      </c>
      <c r="C970" s="131">
        <v>39.5</v>
      </c>
    </row>
    <row r="971">
      <c r="A971" s="47" t="s">
        <v>105</v>
      </c>
      <c r="B971" s="160">
        <v>970.0</v>
      </c>
      <c r="C971" s="131">
        <v>45.2</v>
      </c>
    </row>
    <row r="972">
      <c r="A972" s="47" t="s">
        <v>105</v>
      </c>
      <c r="B972" s="160">
        <v>971.0</v>
      </c>
      <c r="C972" s="131">
        <v>48.7</v>
      </c>
    </row>
    <row r="973">
      <c r="A973" s="47" t="s">
        <v>105</v>
      </c>
      <c r="B973" s="160">
        <v>972.0</v>
      </c>
      <c r="C973" s="131">
        <v>48.0</v>
      </c>
    </row>
    <row r="974">
      <c r="A974" s="47" t="s">
        <v>105</v>
      </c>
      <c r="B974" s="160">
        <v>973.0</v>
      </c>
      <c r="C974" s="131">
        <v>45.3</v>
      </c>
    </row>
    <row r="975">
      <c r="A975" s="47" t="s">
        <v>105</v>
      </c>
      <c r="B975" s="160">
        <v>974.0</v>
      </c>
      <c r="C975" s="131">
        <v>45.2</v>
      </c>
    </row>
    <row r="976">
      <c r="A976" s="47" t="s">
        <v>105</v>
      </c>
      <c r="B976" s="160">
        <v>975.0</v>
      </c>
      <c r="C976" s="131">
        <v>43.8</v>
      </c>
    </row>
    <row r="977">
      <c r="A977" s="47" t="s">
        <v>105</v>
      </c>
      <c r="B977" s="160">
        <v>976.0</v>
      </c>
      <c r="C977" s="131">
        <v>41.5</v>
      </c>
    </row>
    <row r="978">
      <c r="A978" s="47" t="s">
        <v>105</v>
      </c>
      <c r="B978" s="160">
        <v>977.0</v>
      </c>
      <c r="C978" s="131">
        <v>41.3</v>
      </c>
    </row>
    <row r="979">
      <c r="A979" s="47" t="s">
        <v>105</v>
      </c>
      <c r="B979" s="160">
        <v>978.0</v>
      </c>
      <c r="C979" s="131">
        <v>42.7</v>
      </c>
    </row>
    <row r="980">
      <c r="A980" s="47" t="s">
        <v>105</v>
      </c>
      <c r="B980" s="160">
        <v>979.0</v>
      </c>
      <c r="C980" s="131">
        <v>46.8</v>
      </c>
    </row>
    <row r="981">
      <c r="A981" s="47" t="s">
        <v>105</v>
      </c>
      <c r="B981" s="160">
        <v>980.0</v>
      </c>
      <c r="C981" s="131">
        <v>53.0</v>
      </c>
    </row>
    <row r="982">
      <c r="A982" s="47" t="s">
        <v>105</v>
      </c>
      <c r="B982" s="160">
        <v>981.0</v>
      </c>
      <c r="C982" s="131">
        <v>56.2</v>
      </c>
    </row>
    <row r="983">
      <c r="A983" s="47" t="s">
        <v>105</v>
      </c>
      <c r="B983" s="160">
        <v>982.0</v>
      </c>
      <c r="C983" s="131">
        <v>53.0</v>
      </c>
    </row>
    <row r="984">
      <c r="A984" s="47" t="s">
        <v>105</v>
      </c>
      <c r="B984" s="160">
        <v>983.0</v>
      </c>
      <c r="C984" s="131">
        <v>47.3</v>
      </c>
    </row>
    <row r="985">
      <c r="A985" s="47" t="s">
        <v>105</v>
      </c>
      <c r="B985" s="160">
        <v>984.0</v>
      </c>
      <c r="C985" s="131">
        <v>40.2</v>
      </c>
    </row>
    <row r="986">
      <c r="A986" s="47" t="s">
        <v>105</v>
      </c>
      <c r="B986" s="160">
        <v>985.0</v>
      </c>
      <c r="C986" s="131">
        <v>34.3</v>
      </c>
    </row>
    <row r="987">
      <c r="A987" s="47" t="s">
        <v>105</v>
      </c>
      <c r="B987" s="160">
        <v>986.0</v>
      </c>
      <c r="C987" s="131">
        <v>30.7</v>
      </c>
    </row>
    <row r="988">
      <c r="A988" s="47" t="s">
        <v>105</v>
      </c>
      <c r="B988" s="160">
        <v>987.0</v>
      </c>
      <c r="C988" s="131">
        <v>28.5</v>
      </c>
    </row>
    <row r="989">
      <c r="A989" s="47" t="s">
        <v>105</v>
      </c>
      <c r="B989" s="160">
        <v>988.0</v>
      </c>
      <c r="C989" s="131">
        <v>27.8</v>
      </c>
    </row>
    <row r="990">
      <c r="A990" s="47" t="s">
        <v>105</v>
      </c>
      <c r="B990" s="160">
        <v>989.0</v>
      </c>
      <c r="C990" s="131">
        <v>27.8</v>
      </c>
    </row>
    <row r="991">
      <c r="A991" s="47" t="s">
        <v>105</v>
      </c>
      <c r="B991" s="160">
        <v>990.0</v>
      </c>
      <c r="C991" s="131">
        <v>30.2</v>
      </c>
    </row>
    <row r="992">
      <c r="A992" s="47" t="s">
        <v>105</v>
      </c>
      <c r="B992" s="160">
        <v>991.0</v>
      </c>
      <c r="C992" s="131">
        <v>36.8</v>
      </c>
    </row>
    <row r="993">
      <c r="A993" s="47" t="s">
        <v>105</v>
      </c>
      <c r="B993" s="160">
        <v>992.0</v>
      </c>
      <c r="C993" s="131">
        <v>50.7</v>
      </c>
    </row>
    <row r="994">
      <c r="A994" s="47" t="s">
        <v>105</v>
      </c>
      <c r="B994" s="160">
        <v>993.0</v>
      </c>
      <c r="C994" s="131">
        <v>58.7</v>
      </c>
    </row>
    <row r="995">
      <c r="A995" s="47" t="s">
        <v>105</v>
      </c>
      <c r="B995" s="160">
        <v>994.0</v>
      </c>
      <c r="C995" s="131">
        <v>59.5</v>
      </c>
    </row>
    <row r="996">
      <c r="A996" s="47" t="s">
        <v>105</v>
      </c>
      <c r="B996" s="160">
        <v>995.0</v>
      </c>
      <c r="C996" s="131">
        <v>59.7</v>
      </c>
    </row>
    <row r="997">
      <c r="A997" s="47" t="s">
        <v>105</v>
      </c>
      <c r="B997" s="160">
        <v>996.0</v>
      </c>
      <c r="C997" s="131">
        <v>58.0</v>
      </c>
    </row>
    <row r="998">
      <c r="A998" s="47" t="s">
        <v>105</v>
      </c>
      <c r="B998" s="160">
        <v>997.0</v>
      </c>
      <c r="C998" s="131">
        <v>56.2</v>
      </c>
    </row>
    <row r="999">
      <c r="A999" s="47" t="s">
        <v>105</v>
      </c>
      <c r="B999" s="160">
        <v>998.0</v>
      </c>
      <c r="C999" s="131">
        <v>55.0</v>
      </c>
    </row>
    <row r="1000">
      <c r="A1000" s="47" t="s">
        <v>105</v>
      </c>
      <c r="B1000" s="160">
        <v>999.0</v>
      </c>
      <c r="C1000" s="131">
        <v>52.5</v>
      </c>
    </row>
    <row r="1001">
      <c r="A1001" s="47" t="s">
        <v>105</v>
      </c>
      <c r="B1001" s="160">
        <v>1000.0</v>
      </c>
      <c r="C1001" s="131">
        <v>52.0</v>
      </c>
    </row>
    <row r="1002">
      <c r="A1002" s="47" t="s">
        <v>105</v>
      </c>
      <c r="B1002" s="160">
        <v>1001.0</v>
      </c>
      <c r="C1002" s="131">
        <v>51.0</v>
      </c>
    </row>
    <row r="1003">
      <c r="A1003" s="47" t="s">
        <v>105</v>
      </c>
      <c r="B1003" s="160">
        <v>1002.0</v>
      </c>
      <c r="C1003" s="131">
        <v>52.2</v>
      </c>
    </row>
    <row r="1004">
      <c r="A1004" s="47" t="s">
        <v>105</v>
      </c>
      <c r="B1004" s="160">
        <v>1003.0</v>
      </c>
      <c r="C1004" s="131">
        <v>56.5</v>
      </c>
    </row>
    <row r="1005">
      <c r="A1005" s="47" t="s">
        <v>105</v>
      </c>
      <c r="B1005" s="160">
        <v>1004.0</v>
      </c>
      <c r="C1005" s="131">
        <v>61.3</v>
      </c>
    </row>
    <row r="1006">
      <c r="A1006" s="47" t="s">
        <v>105</v>
      </c>
      <c r="B1006" s="160">
        <v>1005.0</v>
      </c>
      <c r="C1006" s="131">
        <v>63.8</v>
      </c>
    </row>
    <row r="1007">
      <c r="A1007" s="47" t="s">
        <v>105</v>
      </c>
      <c r="B1007" s="160">
        <v>1006.0</v>
      </c>
      <c r="C1007" s="131">
        <v>60.5</v>
      </c>
    </row>
    <row r="1008">
      <c r="A1008" s="47" t="s">
        <v>105</v>
      </c>
      <c r="B1008" s="160">
        <v>1007.0</v>
      </c>
      <c r="C1008" s="131">
        <v>52.7</v>
      </c>
    </row>
    <row r="1009">
      <c r="A1009" s="47" t="s">
        <v>105</v>
      </c>
      <c r="B1009" s="160">
        <v>1008.0</v>
      </c>
      <c r="C1009" s="131">
        <v>43.8</v>
      </c>
    </row>
    <row r="1010">
      <c r="A1010" s="47" t="s">
        <v>105</v>
      </c>
      <c r="B1010" s="160">
        <v>1009.0</v>
      </c>
      <c r="C1010" s="131">
        <v>36.5</v>
      </c>
    </row>
    <row r="1011">
      <c r="A1011" s="47" t="s">
        <v>105</v>
      </c>
      <c r="B1011" s="160">
        <v>1010.0</v>
      </c>
      <c r="C1011" s="131">
        <v>32.7</v>
      </c>
    </row>
    <row r="1012">
      <c r="A1012" s="47" t="s">
        <v>105</v>
      </c>
      <c r="B1012" s="160">
        <v>1011.0</v>
      </c>
      <c r="C1012" s="131">
        <v>30.3</v>
      </c>
    </row>
    <row r="1013">
      <c r="A1013" s="47" t="s">
        <v>105</v>
      </c>
      <c r="B1013" s="160">
        <v>1012.0</v>
      </c>
      <c r="C1013" s="131">
        <v>29.5</v>
      </c>
    </row>
    <row r="1014">
      <c r="A1014" s="47" t="s">
        <v>105</v>
      </c>
      <c r="B1014" s="160">
        <v>1013.0</v>
      </c>
      <c r="C1014" s="131">
        <v>29.8</v>
      </c>
    </row>
    <row r="1015">
      <c r="A1015" s="47" t="s">
        <v>105</v>
      </c>
      <c r="B1015" s="160">
        <v>1014.0</v>
      </c>
      <c r="C1015" s="131">
        <v>31.7</v>
      </c>
    </row>
    <row r="1016">
      <c r="A1016" s="47" t="s">
        <v>105</v>
      </c>
      <c r="B1016" s="160">
        <v>1015.0</v>
      </c>
      <c r="C1016" s="131">
        <v>38.2</v>
      </c>
    </row>
    <row r="1017">
      <c r="A1017" s="47" t="s">
        <v>105</v>
      </c>
      <c r="B1017" s="160">
        <v>1016.0</v>
      </c>
      <c r="C1017" s="131">
        <v>51.8</v>
      </c>
    </row>
    <row r="1018">
      <c r="A1018" s="47" t="s">
        <v>105</v>
      </c>
      <c r="B1018" s="160">
        <v>1017.0</v>
      </c>
      <c r="C1018" s="131">
        <v>58.7</v>
      </c>
    </row>
    <row r="1019">
      <c r="A1019" s="47" t="s">
        <v>105</v>
      </c>
      <c r="B1019" s="160">
        <v>1018.0</v>
      </c>
      <c r="C1019" s="131">
        <v>60.5</v>
      </c>
    </row>
    <row r="1020">
      <c r="A1020" s="47" t="s">
        <v>105</v>
      </c>
      <c r="B1020" s="160">
        <v>1019.0</v>
      </c>
      <c r="C1020" s="131">
        <v>60.2</v>
      </c>
    </row>
    <row r="1021">
      <c r="A1021" s="47" t="s">
        <v>105</v>
      </c>
      <c r="B1021" s="160">
        <v>1020.0</v>
      </c>
      <c r="C1021" s="131">
        <v>58.7</v>
      </c>
    </row>
    <row r="1022">
      <c r="A1022" s="47" t="s">
        <v>105</v>
      </c>
      <c r="B1022" s="160">
        <v>1021.0</v>
      </c>
      <c r="C1022" s="131">
        <v>56.8</v>
      </c>
    </row>
    <row r="1023">
      <c r="A1023" s="47" t="s">
        <v>105</v>
      </c>
      <c r="B1023" s="160">
        <v>1022.0</v>
      </c>
      <c r="C1023" s="131">
        <v>54.7</v>
      </c>
    </row>
    <row r="1024">
      <c r="A1024" s="47" t="s">
        <v>105</v>
      </c>
      <c r="B1024" s="160">
        <v>1023.0</v>
      </c>
      <c r="C1024" s="131">
        <v>52.2</v>
      </c>
    </row>
    <row r="1025">
      <c r="A1025" s="47" t="s">
        <v>105</v>
      </c>
      <c r="B1025" s="160">
        <v>1024.0</v>
      </c>
      <c r="C1025" s="131">
        <v>51.5</v>
      </c>
    </row>
    <row r="1026">
      <c r="A1026" s="47" t="s">
        <v>105</v>
      </c>
      <c r="B1026" s="160">
        <v>1025.0</v>
      </c>
      <c r="C1026" s="131">
        <v>50.8</v>
      </c>
    </row>
    <row r="1027">
      <c r="A1027" s="47" t="s">
        <v>105</v>
      </c>
      <c r="B1027" s="160">
        <v>1026.0</v>
      </c>
      <c r="C1027" s="131">
        <v>51.3</v>
      </c>
    </row>
    <row r="1028">
      <c r="A1028" s="47" t="s">
        <v>105</v>
      </c>
      <c r="B1028" s="160">
        <v>1027.0</v>
      </c>
      <c r="C1028" s="131">
        <v>55.5</v>
      </c>
    </row>
    <row r="1029">
      <c r="A1029" s="47" t="s">
        <v>105</v>
      </c>
      <c r="B1029" s="160">
        <v>1028.0</v>
      </c>
      <c r="C1029" s="131">
        <v>61.5</v>
      </c>
    </row>
    <row r="1030">
      <c r="A1030" s="47" t="s">
        <v>105</v>
      </c>
      <c r="B1030" s="160">
        <v>1029.0</v>
      </c>
      <c r="C1030" s="131">
        <v>64.5</v>
      </c>
    </row>
    <row r="1031">
      <c r="A1031" s="47" t="s">
        <v>105</v>
      </c>
      <c r="B1031" s="160">
        <v>1030.0</v>
      </c>
      <c r="C1031" s="131">
        <v>61.5</v>
      </c>
    </row>
    <row r="1032">
      <c r="A1032" s="47" t="s">
        <v>105</v>
      </c>
      <c r="B1032" s="160">
        <v>1031.0</v>
      </c>
      <c r="C1032" s="131">
        <v>53.7</v>
      </c>
    </row>
    <row r="1033">
      <c r="A1033" s="47" t="s">
        <v>105</v>
      </c>
      <c r="B1033" s="160">
        <v>1032.0</v>
      </c>
      <c r="C1033" s="131">
        <v>44.2</v>
      </c>
    </row>
    <row r="1034">
      <c r="A1034" s="47" t="s">
        <v>105</v>
      </c>
      <c r="B1034" s="160">
        <v>1033.0</v>
      </c>
      <c r="C1034" s="131">
        <v>36.7</v>
      </c>
    </row>
    <row r="1035">
      <c r="A1035" s="47" t="s">
        <v>105</v>
      </c>
      <c r="B1035" s="160">
        <v>1034.0</v>
      </c>
      <c r="C1035" s="131">
        <v>32.8</v>
      </c>
    </row>
    <row r="1036">
      <c r="A1036" s="47" t="s">
        <v>105</v>
      </c>
      <c r="B1036" s="160">
        <v>1035.0</v>
      </c>
      <c r="C1036" s="131">
        <v>30.7</v>
      </c>
    </row>
    <row r="1037">
      <c r="A1037" s="47" t="s">
        <v>105</v>
      </c>
      <c r="B1037" s="160">
        <v>1036.0</v>
      </c>
      <c r="C1037" s="131">
        <v>29.7</v>
      </c>
    </row>
    <row r="1038">
      <c r="A1038" s="47" t="s">
        <v>105</v>
      </c>
      <c r="B1038" s="160">
        <v>1037.0</v>
      </c>
      <c r="C1038" s="131">
        <v>30.0</v>
      </c>
    </row>
    <row r="1039">
      <c r="A1039" s="47" t="s">
        <v>105</v>
      </c>
      <c r="B1039" s="160">
        <v>1038.0</v>
      </c>
      <c r="C1039" s="131">
        <v>31.8</v>
      </c>
    </row>
    <row r="1040">
      <c r="A1040" s="47" t="s">
        <v>105</v>
      </c>
      <c r="B1040" s="160">
        <v>1039.0</v>
      </c>
      <c r="C1040" s="131">
        <v>38.8</v>
      </c>
    </row>
    <row r="1041">
      <c r="A1041" s="47" t="s">
        <v>105</v>
      </c>
      <c r="B1041" s="160">
        <v>1040.0</v>
      </c>
      <c r="C1041" s="131">
        <v>52.8</v>
      </c>
    </row>
    <row r="1042">
      <c r="A1042" s="47" t="s">
        <v>105</v>
      </c>
      <c r="B1042" s="160">
        <v>1041.0</v>
      </c>
      <c r="C1042" s="131">
        <v>59.3</v>
      </c>
    </row>
    <row r="1043">
      <c r="A1043" s="47" t="s">
        <v>105</v>
      </c>
      <c r="B1043" s="160">
        <v>1042.0</v>
      </c>
      <c r="C1043" s="131">
        <v>60.7</v>
      </c>
    </row>
    <row r="1044">
      <c r="A1044" s="47" t="s">
        <v>105</v>
      </c>
      <c r="B1044" s="160">
        <v>1043.0</v>
      </c>
      <c r="C1044" s="131">
        <v>59.5</v>
      </c>
    </row>
    <row r="1045">
      <c r="A1045" s="47" t="s">
        <v>105</v>
      </c>
      <c r="B1045" s="160">
        <v>1044.0</v>
      </c>
      <c r="C1045" s="131">
        <v>57.3</v>
      </c>
    </row>
    <row r="1046">
      <c r="A1046" s="47" t="s">
        <v>105</v>
      </c>
      <c r="B1046" s="160">
        <v>1045.0</v>
      </c>
      <c r="C1046" s="131">
        <v>55.2</v>
      </c>
    </row>
    <row r="1047">
      <c r="A1047" s="47" t="s">
        <v>105</v>
      </c>
      <c r="B1047" s="160">
        <v>1046.0</v>
      </c>
      <c r="C1047" s="131">
        <v>53.0</v>
      </c>
    </row>
    <row r="1048">
      <c r="A1048" s="47" t="s">
        <v>105</v>
      </c>
      <c r="B1048" s="160">
        <v>1047.0</v>
      </c>
      <c r="C1048" s="131">
        <v>50.2</v>
      </c>
    </row>
    <row r="1049">
      <c r="A1049" s="47" t="s">
        <v>105</v>
      </c>
      <c r="B1049" s="160">
        <v>1048.0</v>
      </c>
      <c r="C1049" s="131">
        <v>49.8</v>
      </c>
    </row>
    <row r="1050">
      <c r="A1050" s="47" t="s">
        <v>105</v>
      </c>
      <c r="B1050" s="160">
        <v>1049.0</v>
      </c>
      <c r="C1050" s="131">
        <v>50.3</v>
      </c>
    </row>
    <row r="1051">
      <c r="A1051" s="47" t="s">
        <v>105</v>
      </c>
      <c r="B1051" s="160">
        <v>1050.0</v>
      </c>
      <c r="C1051" s="131">
        <v>50.2</v>
      </c>
    </row>
    <row r="1052">
      <c r="A1052" s="47" t="s">
        <v>105</v>
      </c>
      <c r="B1052" s="160">
        <v>1051.0</v>
      </c>
      <c r="C1052" s="131">
        <v>54.7</v>
      </c>
    </row>
    <row r="1053">
      <c r="A1053" s="47" t="s">
        <v>105</v>
      </c>
      <c r="B1053" s="160">
        <v>1052.0</v>
      </c>
      <c r="C1053" s="131">
        <v>61.7</v>
      </c>
    </row>
    <row r="1054">
      <c r="A1054" s="47" t="s">
        <v>105</v>
      </c>
      <c r="B1054" s="160">
        <v>1053.0</v>
      </c>
      <c r="C1054" s="131">
        <v>64.7</v>
      </c>
    </row>
    <row r="1055">
      <c r="A1055" s="47" t="s">
        <v>105</v>
      </c>
      <c r="B1055" s="160">
        <v>1054.0</v>
      </c>
      <c r="C1055" s="131">
        <v>61.2</v>
      </c>
    </row>
    <row r="1056">
      <c r="A1056" s="47" t="s">
        <v>105</v>
      </c>
      <c r="B1056" s="160">
        <v>1055.0</v>
      </c>
      <c r="C1056" s="131">
        <v>53.3</v>
      </c>
    </row>
    <row r="1057">
      <c r="A1057" s="47" t="s">
        <v>105</v>
      </c>
      <c r="B1057" s="160">
        <v>1056.0</v>
      </c>
      <c r="C1057" s="131">
        <v>44.7</v>
      </c>
    </row>
    <row r="1058">
      <c r="A1058" s="47" t="s">
        <v>105</v>
      </c>
      <c r="B1058" s="160">
        <v>1057.0</v>
      </c>
      <c r="C1058" s="131">
        <v>37.3</v>
      </c>
    </row>
    <row r="1059">
      <c r="A1059" s="47" t="s">
        <v>105</v>
      </c>
      <c r="B1059" s="160">
        <v>1058.0</v>
      </c>
      <c r="C1059" s="131">
        <v>33.0</v>
      </c>
    </row>
    <row r="1060">
      <c r="A1060" s="47" t="s">
        <v>105</v>
      </c>
      <c r="B1060" s="160">
        <v>1059.0</v>
      </c>
      <c r="C1060" s="131">
        <v>30.7</v>
      </c>
    </row>
    <row r="1061">
      <c r="A1061" s="47" t="s">
        <v>105</v>
      </c>
      <c r="B1061" s="160">
        <v>1060.0</v>
      </c>
      <c r="C1061" s="131">
        <v>30.2</v>
      </c>
    </row>
    <row r="1062">
      <c r="A1062" s="47" t="s">
        <v>105</v>
      </c>
      <c r="B1062" s="160">
        <v>1061.0</v>
      </c>
      <c r="C1062" s="131">
        <v>29.8</v>
      </c>
    </row>
    <row r="1063">
      <c r="A1063" s="47" t="s">
        <v>105</v>
      </c>
      <c r="B1063" s="160">
        <v>1062.0</v>
      </c>
      <c r="C1063" s="131">
        <v>32.2</v>
      </c>
    </row>
    <row r="1064">
      <c r="A1064" s="47" t="s">
        <v>105</v>
      </c>
      <c r="B1064" s="160">
        <v>1063.0</v>
      </c>
      <c r="C1064" s="131">
        <v>39.7</v>
      </c>
    </row>
    <row r="1065">
      <c r="A1065" s="47" t="s">
        <v>105</v>
      </c>
      <c r="B1065" s="160">
        <v>1064.0</v>
      </c>
      <c r="C1065" s="131">
        <v>53.3</v>
      </c>
    </row>
    <row r="1066">
      <c r="A1066" s="47" t="s">
        <v>105</v>
      </c>
      <c r="B1066" s="160">
        <v>1065.0</v>
      </c>
      <c r="C1066" s="131">
        <v>59.8</v>
      </c>
    </row>
    <row r="1067">
      <c r="A1067" s="47" t="s">
        <v>105</v>
      </c>
      <c r="B1067" s="160">
        <v>1066.0</v>
      </c>
      <c r="C1067" s="131">
        <v>60.7</v>
      </c>
    </row>
    <row r="1068">
      <c r="A1068" s="47" t="s">
        <v>105</v>
      </c>
      <c r="B1068" s="160">
        <v>1067.0</v>
      </c>
      <c r="C1068" s="131">
        <v>60.3</v>
      </c>
    </row>
    <row r="1069">
      <c r="A1069" s="47" t="s">
        <v>105</v>
      </c>
      <c r="B1069" s="160">
        <v>1068.0</v>
      </c>
      <c r="C1069" s="131">
        <v>58.0</v>
      </c>
    </row>
    <row r="1070">
      <c r="A1070" s="47" t="s">
        <v>105</v>
      </c>
      <c r="B1070" s="160">
        <v>1069.0</v>
      </c>
      <c r="C1070" s="131">
        <v>55.7</v>
      </c>
    </row>
    <row r="1071">
      <c r="A1071" s="47" t="s">
        <v>105</v>
      </c>
      <c r="B1071" s="160">
        <v>1070.0</v>
      </c>
      <c r="C1071" s="131">
        <v>53.3</v>
      </c>
    </row>
    <row r="1072">
      <c r="A1072" s="47" t="s">
        <v>105</v>
      </c>
      <c r="B1072" s="160">
        <v>1071.0</v>
      </c>
      <c r="C1072" s="131">
        <v>50.8</v>
      </c>
    </row>
    <row r="1073">
      <c r="A1073" s="47" t="s">
        <v>105</v>
      </c>
      <c r="B1073" s="160">
        <v>1072.0</v>
      </c>
      <c r="C1073" s="131">
        <v>50.2</v>
      </c>
    </row>
    <row r="1074">
      <c r="A1074" s="47" t="s">
        <v>105</v>
      </c>
      <c r="B1074" s="160">
        <v>1073.0</v>
      </c>
      <c r="C1074" s="131">
        <v>50.5</v>
      </c>
    </row>
    <row r="1075">
      <c r="A1075" s="47" t="s">
        <v>105</v>
      </c>
      <c r="B1075" s="160">
        <v>1074.0</v>
      </c>
      <c r="C1075" s="131">
        <v>51.7</v>
      </c>
    </row>
    <row r="1076">
      <c r="A1076" s="47" t="s">
        <v>105</v>
      </c>
      <c r="B1076" s="160">
        <v>1075.0</v>
      </c>
      <c r="C1076" s="131">
        <v>55.7</v>
      </c>
    </row>
    <row r="1077">
      <c r="A1077" s="47" t="s">
        <v>105</v>
      </c>
      <c r="B1077" s="160">
        <v>1076.0</v>
      </c>
      <c r="C1077" s="131">
        <v>62.3</v>
      </c>
    </row>
    <row r="1078">
      <c r="A1078" s="47" t="s">
        <v>105</v>
      </c>
      <c r="B1078" s="160">
        <v>1077.0</v>
      </c>
      <c r="C1078" s="131">
        <v>65.3</v>
      </c>
    </row>
    <row r="1079">
      <c r="A1079" s="47" t="s">
        <v>105</v>
      </c>
      <c r="B1079" s="160">
        <v>1078.0</v>
      </c>
      <c r="C1079" s="131">
        <v>62.5</v>
      </c>
    </row>
    <row r="1080">
      <c r="A1080" s="47" t="s">
        <v>105</v>
      </c>
      <c r="B1080" s="160">
        <v>1079.0</v>
      </c>
      <c r="C1080" s="131">
        <v>54.2</v>
      </c>
    </row>
    <row r="1081">
      <c r="A1081" s="47" t="s">
        <v>105</v>
      </c>
      <c r="B1081" s="160">
        <v>1080.0</v>
      </c>
      <c r="C1081" s="131">
        <v>45.2</v>
      </c>
    </row>
    <row r="1082">
      <c r="A1082" s="47" t="s">
        <v>105</v>
      </c>
      <c r="B1082" s="160">
        <v>1081.0</v>
      </c>
      <c r="C1082" s="131">
        <v>38.3</v>
      </c>
    </row>
    <row r="1083">
      <c r="A1083" s="47" t="s">
        <v>105</v>
      </c>
      <c r="B1083" s="160">
        <v>1082.0</v>
      </c>
      <c r="C1083" s="131">
        <v>33.8</v>
      </c>
    </row>
    <row r="1084">
      <c r="A1084" s="47" t="s">
        <v>105</v>
      </c>
      <c r="B1084" s="160">
        <v>1083.0</v>
      </c>
      <c r="C1084" s="131">
        <v>31.3</v>
      </c>
    </row>
    <row r="1085">
      <c r="A1085" s="47" t="s">
        <v>105</v>
      </c>
      <c r="B1085" s="160">
        <v>1084.0</v>
      </c>
      <c r="C1085" s="131">
        <v>30.8</v>
      </c>
    </row>
    <row r="1086">
      <c r="A1086" s="47" t="s">
        <v>105</v>
      </c>
      <c r="B1086" s="160">
        <v>1085.0</v>
      </c>
      <c r="C1086" s="131">
        <v>30.7</v>
      </c>
    </row>
    <row r="1087">
      <c r="A1087" s="47" t="s">
        <v>105</v>
      </c>
      <c r="B1087" s="160">
        <v>1086.0</v>
      </c>
      <c r="C1087" s="131">
        <v>32.8</v>
      </c>
    </row>
    <row r="1088">
      <c r="A1088" s="47" t="s">
        <v>105</v>
      </c>
      <c r="B1088" s="160">
        <v>1087.0</v>
      </c>
      <c r="C1088" s="131">
        <v>39.8</v>
      </c>
    </row>
    <row r="1089">
      <c r="A1089" s="47" t="s">
        <v>105</v>
      </c>
      <c r="B1089" s="160">
        <v>1088.0</v>
      </c>
      <c r="C1089" s="131">
        <v>53.3</v>
      </c>
    </row>
    <row r="1090">
      <c r="A1090" s="47" t="s">
        <v>105</v>
      </c>
      <c r="B1090" s="160">
        <v>1089.0</v>
      </c>
      <c r="C1090" s="131">
        <v>60.0</v>
      </c>
    </row>
    <row r="1091">
      <c r="A1091" s="47" t="s">
        <v>105</v>
      </c>
      <c r="B1091" s="160">
        <v>1090.0</v>
      </c>
      <c r="C1091" s="131">
        <v>60.2</v>
      </c>
    </row>
    <row r="1092">
      <c r="A1092" s="47" t="s">
        <v>105</v>
      </c>
      <c r="B1092" s="160">
        <v>1091.0</v>
      </c>
      <c r="C1092" s="131">
        <v>59.8</v>
      </c>
    </row>
    <row r="1093">
      <c r="A1093" s="47" t="s">
        <v>105</v>
      </c>
      <c r="B1093" s="160">
        <v>1092.0</v>
      </c>
      <c r="C1093" s="131">
        <v>57.5</v>
      </c>
    </row>
    <row r="1094">
      <c r="A1094" s="47" t="s">
        <v>105</v>
      </c>
      <c r="B1094" s="160">
        <v>1093.0</v>
      </c>
      <c r="C1094" s="131">
        <v>55.3</v>
      </c>
    </row>
    <row r="1095">
      <c r="A1095" s="47" t="s">
        <v>105</v>
      </c>
      <c r="B1095" s="160">
        <v>1094.0</v>
      </c>
      <c r="C1095" s="131">
        <v>52.3</v>
      </c>
    </row>
    <row r="1096">
      <c r="A1096" s="47" t="s">
        <v>105</v>
      </c>
      <c r="B1096" s="160">
        <v>1095.0</v>
      </c>
      <c r="C1096" s="131">
        <v>49.8</v>
      </c>
    </row>
    <row r="1097">
      <c r="A1097" s="47" t="s">
        <v>105</v>
      </c>
      <c r="B1097" s="160">
        <v>1096.0</v>
      </c>
      <c r="C1097" s="131">
        <v>48.3</v>
      </c>
    </row>
    <row r="1098">
      <c r="A1098" s="47" t="s">
        <v>105</v>
      </c>
      <c r="B1098" s="160">
        <v>1097.0</v>
      </c>
      <c r="C1098" s="131">
        <v>48.7</v>
      </c>
    </row>
    <row r="1099">
      <c r="A1099" s="47" t="s">
        <v>105</v>
      </c>
      <c r="B1099" s="160">
        <v>1098.0</v>
      </c>
      <c r="C1099" s="131">
        <v>49.3</v>
      </c>
    </row>
    <row r="1100">
      <c r="A1100" s="47" t="s">
        <v>105</v>
      </c>
      <c r="B1100" s="160">
        <v>1099.0</v>
      </c>
      <c r="C1100" s="131">
        <v>53.7</v>
      </c>
    </row>
    <row r="1101">
      <c r="A1101" s="47" t="s">
        <v>105</v>
      </c>
      <c r="B1101" s="160">
        <v>1100.0</v>
      </c>
      <c r="C1101" s="131">
        <v>60.2</v>
      </c>
    </row>
    <row r="1102">
      <c r="A1102" s="47" t="s">
        <v>105</v>
      </c>
      <c r="B1102" s="160">
        <v>1101.0</v>
      </c>
      <c r="C1102" s="131">
        <v>62.2</v>
      </c>
    </row>
    <row r="1103">
      <c r="A1103" s="47" t="s">
        <v>105</v>
      </c>
      <c r="B1103" s="160">
        <v>1102.0</v>
      </c>
      <c r="C1103" s="131">
        <v>58.8</v>
      </c>
    </row>
    <row r="1104">
      <c r="A1104" s="47" t="s">
        <v>105</v>
      </c>
      <c r="B1104" s="160">
        <v>1103.0</v>
      </c>
      <c r="C1104" s="131">
        <v>52.0</v>
      </c>
    </row>
    <row r="1105">
      <c r="A1105" s="47" t="s">
        <v>105</v>
      </c>
      <c r="B1105" s="160">
        <v>1104.0</v>
      </c>
      <c r="C1105" s="131">
        <v>45.5</v>
      </c>
    </row>
    <row r="1106">
      <c r="A1106" s="47" t="s">
        <v>105</v>
      </c>
      <c r="B1106" s="160">
        <v>1105.0</v>
      </c>
      <c r="C1106" s="131">
        <v>38.7</v>
      </c>
    </row>
    <row r="1107">
      <c r="A1107" s="47" t="s">
        <v>105</v>
      </c>
      <c r="B1107" s="160">
        <v>1106.0</v>
      </c>
      <c r="C1107" s="131">
        <v>34.0</v>
      </c>
    </row>
    <row r="1108">
      <c r="A1108" s="47" t="s">
        <v>105</v>
      </c>
      <c r="B1108" s="160">
        <v>1107.0</v>
      </c>
      <c r="C1108" s="131">
        <v>31.2</v>
      </c>
    </row>
    <row r="1109">
      <c r="A1109" s="47" t="s">
        <v>105</v>
      </c>
      <c r="B1109" s="160">
        <v>1108.0</v>
      </c>
      <c r="C1109" s="131">
        <v>30.3</v>
      </c>
    </row>
    <row r="1110">
      <c r="A1110" s="47" t="s">
        <v>105</v>
      </c>
      <c r="B1110" s="160">
        <v>1109.0</v>
      </c>
      <c r="C1110" s="131">
        <v>29.7</v>
      </c>
    </row>
    <row r="1111">
      <c r="A1111" s="47" t="s">
        <v>105</v>
      </c>
      <c r="B1111" s="160">
        <v>1110.0</v>
      </c>
      <c r="C1111" s="131">
        <v>30.5</v>
      </c>
    </row>
    <row r="1112">
      <c r="A1112" s="47" t="s">
        <v>105</v>
      </c>
      <c r="B1112" s="160">
        <v>1111.0</v>
      </c>
      <c r="C1112" s="131">
        <v>33.8</v>
      </c>
    </row>
    <row r="1113">
      <c r="A1113" s="47" t="s">
        <v>105</v>
      </c>
      <c r="B1113" s="160">
        <v>1112.0</v>
      </c>
      <c r="C1113" s="131">
        <v>39.2</v>
      </c>
    </row>
    <row r="1114">
      <c r="A1114" s="47" t="s">
        <v>105</v>
      </c>
      <c r="B1114" s="160">
        <v>1113.0</v>
      </c>
      <c r="C1114" s="131">
        <v>47.0</v>
      </c>
    </row>
    <row r="1115">
      <c r="A1115" s="47" t="s">
        <v>105</v>
      </c>
      <c r="B1115" s="160">
        <v>1114.0</v>
      </c>
      <c r="C1115" s="131">
        <v>52.7</v>
      </c>
    </row>
    <row r="1116">
      <c r="A1116" s="47" t="s">
        <v>105</v>
      </c>
      <c r="B1116" s="160">
        <v>1115.0</v>
      </c>
      <c r="C1116" s="131">
        <v>53.8</v>
      </c>
    </row>
    <row r="1117">
      <c r="A1117" s="47" t="s">
        <v>105</v>
      </c>
      <c r="B1117" s="160">
        <v>1116.0</v>
      </c>
      <c r="C1117" s="131">
        <v>51.5</v>
      </c>
    </row>
    <row r="1118">
      <c r="A1118" s="47" t="s">
        <v>105</v>
      </c>
      <c r="B1118" s="160">
        <v>1117.0</v>
      </c>
      <c r="C1118" s="131">
        <v>48.8</v>
      </c>
    </row>
    <row r="1119">
      <c r="A1119" s="47" t="s">
        <v>105</v>
      </c>
      <c r="B1119" s="160">
        <v>1118.0</v>
      </c>
      <c r="C1119" s="131">
        <v>47.3</v>
      </c>
    </row>
    <row r="1120">
      <c r="A1120" s="47" t="s">
        <v>105</v>
      </c>
      <c r="B1120" s="160">
        <v>1119.0</v>
      </c>
      <c r="C1120" s="131">
        <v>46.0</v>
      </c>
    </row>
    <row r="1121">
      <c r="A1121" s="47" t="s">
        <v>105</v>
      </c>
      <c r="B1121" s="160">
        <v>1120.0</v>
      </c>
      <c r="C1121" s="131">
        <v>43.7</v>
      </c>
    </row>
    <row r="1122">
      <c r="A1122" s="47" t="s">
        <v>105</v>
      </c>
      <c r="B1122" s="160">
        <v>1121.0</v>
      </c>
      <c r="C1122" s="131">
        <v>42.7</v>
      </c>
    </row>
    <row r="1123">
      <c r="A1123" s="47" t="s">
        <v>105</v>
      </c>
      <c r="B1123" s="160">
        <v>1122.0</v>
      </c>
      <c r="C1123" s="131">
        <v>43.2</v>
      </c>
    </row>
    <row r="1124">
      <c r="A1124" s="47" t="s">
        <v>105</v>
      </c>
      <c r="B1124" s="160">
        <v>1123.0</v>
      </c>
      <c r="C1124" s="131">
        <v>48.2</v>
      </c>
    </row>
    <row r="1125">
      <c r="A1125" s="47" t="s">
        <v>105</v>
      </c>
      <c r="B1125" s="160">
        <v>1124.0</v>
      </c>
      <c r="C1125" s="131">
        <v>54.5</v>
      </c>
    </row>
    <row r="1126">
      <c r="A1126" s="47" t="s">
        <v>105</v>
      </c>
      <c r="B1126" s="160">
        <v>1125.0</v>
      </c>
      <c r="C1126" s="131">
        <v>56.2</v>
      </c>
    </row>
    <row r="1127">
      <c r="A1127" s="47" t="s">
        <v>105</v>
      </c>
      <c r="B1127" s="160">
        <v>1126.0</v>
      </c>
      <c r="C1127" s="131">
        <v>54.3</v>
      </c>
    </row>
    <row r="1128">
      <c r="A1128" s="47" t="s">
        <v>105</v>
      </c>
      <c r="B1128" s="160">
        <v>1127.0</v>
      </c>
      <c r="C1128" s="131">
        <v>49.7</v>
      </c>
    </row>
    <row r="1129">
      <c r="A1129" s="47" t="s">
        <v>105</v>
      </c>
      <c r="B1129" s="160">
        <v>1128.0</v>
      </c>
      <c r="C1129" s="131">
        <v>44.2</v>
      </c>
    </row>
    <row r="1130">
      <c r="A1130" s="47" t="s">
        <v>105</v>
      </c>
      <c r="B1130" s="160">
        <v>1129.0</v>
      </c>
      <c r="C1130" s="131">
        <v>37.7</v>
      </c>
    </row>
    <row r="1131">
      <c r="A1131" s="47" t="s">
        <v>105</v>
      </c>
      <c r="B1131" s="160">
        <v>1130.0</v>
      </c>
      <c r="C1131" s="131">
        <v>33.3</v>
      </c>
    </row>
    <row r="1132">
      <c r="A1132" s="47" t="s">
        <v>105</v>
      </c>
      <c r="B1132" s="160">
        <v>1131.0</v>
      </c>
      <c r="C1132" s="131">
        <v>30.8</v>
      </c>
    </row>
    <row r="1133">
      <c r="A1133" s="47" t="s">
        <v>105</v>
      </c>
      <c r="B1133" s="160">
        <v>1132.0</v>
      </c>
      <c r="C1133" s="131">
        <v>29.5</v>
      </c>
    </row>
    <row r="1134">
      <c r="A1134" s="47" t="s">
        <v>105</v>
      </c>
      <c r="B1134" s="160">
        <v>1133.0</v>
      </c>
      <c r="C1134" s="131">
        <v>28.5</v>
      </c>
    </row>
    <row r="1135">
      <c r="A1135" s="47" t="s">
        <v>105</v>
      </c>
      <c r="B1135" s="160">
        <v>1134.0</v>
      </c>
      <c r="C1135" s="131">
        <v>29.3</v>
      </c>
    </row>
    <row r="1136">
      <c r="A1136" s="47" t="s">
        <v>105</v>
      </c>
      <c r="B1136" s="160">
        <v>1135.0</v>
      </c>
      <c r="C1136" s="131">
        <v>31.8</v>
      </c>
    </row>
    <row r="1137">
      <c r="A1137" s="47" t="s">
        <v>105</v>
      </c>
      <c r="B1137" s="160">
        <v>1136.0</v>
      </c>
      <c r="C1137" s="131">
        <v>34.5</v>
      </c>
    </row>
    <row r="1138">
      <c r="A1138" s="47" t="s">
        <v>105</v>
      </c>
      <c r="B1138" s="160">
        <v>1137.0</v>
      </c>
      <c r="C1138" s="131">
        <v>40.0</v>
      </c>
    </row>
    <row r="1139">
      <c r="A1139" s="47" t="s">
        <v>105</v>
      </c>
      <c r="B1139" s="160">
        <v>1138.0</v>
      </c>
      <c r="C1139" s="131">
        <v>46.3</v>
      </c>
    </row>
    <row r="1140">
      <c r="A1140" s="47" t="s">
        <v>105</v>
      </c>
      <c r="B1140" s="160">
        <v>1139.0</v>
      </c>
      <c r="C1140" s="131">
        <v>48.0</v>
      </c>
    </row>
    <row r="1141">
      <c r="A1141" s="47" t="s">
        <v>105</v>
      </c>
      <c r="B1141" s="160">
        <v>1140.0</v>
      </c>
      <c r="C1141" s="131">
        <v>46.8</v>
      </c>
    </row>
    <row r="1142">
      <c r="A1142" s="47" t="s">
        <v>105</v>
      </c>
      <c r="B1142" s="160">
        <v>1141.0</v>
      </c>
      <c r="C1142" s="131">
        <v>44.5</v>
      </c>
    </row>
    <row r="1143">
      <c r="A1143" s="47" t="s">
        <v>105</v>
      </c>
      <c r="B1143" s="160">
        <v>1142.0</v>
      </c>
      <c r="C1143" s="131">
        <v>44.5</v>
      </c>
    </row>
    <row r="1144">
      <c r="A1144" s="47" t="s">
        <v>105</v>
      </c>
      <c r="B1144" s="160">
        <v>1143.0</v>
      </c>
      <c r="C1144" s="131">
        <v>44.8</v>
      </c>
    </row>
    <row r="1145">
      <c r="A1145" s="47" t="s">
        <v>105</v>
      </c>
      <c r="B1145" s="160">
        <v>1144.0</v>
      </c>
      <c r="C1145" s="131">
        <v>42.7</v>
      </c>
    </row>
    <row r="1146">
      <c r="A1146" s="47" t="s">
        <v>105</v>
      </c>
      <c r="B1146" s="160">
        <v>1145.0</v>
      </c>
      <c r="C1146" s="131">
        <v>41.8</v>
      </c>
    </row>
    <row r="1147">
      <c r="A1147" s="47" t="s">
        <v>105</v>
      </c>
      <c r="B1147" s="160">
        <v>1146.0</v>
      </c>
      <c r="C1147" s="131">
        <v>42.8</v>
      </c>
    </row>
    <row r="1148">
      <c r="A1148" s="47" t="s">
        <v>105</v>
      </c>
      <c r="B1148" s="160">
        <v>1147.0</v>
      </c>
      <c r="C1148" s="131">
        <v>46.8</v>
      </c>
    </row>
    <row r="1149">
      <c r="A1149" s="47" t="s">
        <v>105</v>
      </c>
      <c r="B1149" s="160">
        <v>1148.0</v>
      </c>
      <c r="C1149" s="131">
        <v>54.2</v>
      </c>
    </row>
    <row r="1150">
      <c r="A1150" s="47" t="s">
        <v>105</v>
      </c>
      <c r="B1150" s="160">
        <v>1149.0</v>
      </c>
      <c r="C1150" s="131">
        <v>57.8</v>
      </c>
    </row>
    <row r="1151">
      <c r="A1151" s="47" t="s">
        <v>105</v>
      </c>
      <c r="B1151" s="160">
        <v>1150.0</v>
      </c>
      <c r="C1151" s="131">
        <v>54.5</v>
      </c>
    </row>
    <row r="1152">
      <c r="A1152" s="47" t="s">
        <v>105</v>
      </c>
      <c r="B1152" s="160">
        <v>1151.0</v>
      </c>
      <c r="C1152" s="131">
        <v>49.0</v>
      </c>
    </row>
    <row r="1153">
      <c r="A1153" s="47" t="s">
        <v>105</v>
      </c>
      <c r="B1153" s="160">
        <v>1152.0</v>
      </c>
      <c r="C1153" s="131">
        <v>41.0</v>
      </c>
    </row>
    <row r="1154">
      <c r="A1154" s="47" t="s">
        <v>105</v>
      </c>
      <c r="B1154" s="160">
        <v>1153.0</v>
      </c>
      <c r="C1154" s="131">
        <v>35.0</v>
      </c>
    </row>
    <row r="1155">
      <c r="A1155" s="47" t="s">
        <v>105</v>
      </c>
      <c r="B1155" s="160">
        <v>1154.0</v>
      </c>
      <c r="C1155" s="131">
        <v>31.2</v>
      </c>
    </row>
    <row r="1156">
      <c r="A1156" s="47" t="s">
        <v>105</v>
      </c>
      <c r="B1156" s="160">
        <v>1155.0</v>
      </c>
      <c r="C1156" s="131">
        <v>29.2</v>
      </c>
    </row>
    <row r="1157">
      <c r="A1157" s="47" t="s">
        <v>105</v>
      </c>
      <c r="B1157" s="160">
        <v>1156.0</v>
      </c>
      <c r="C1157" s="131">
        <v>28.5</v>
      </c>
    </row>
    <row r="1158">
      <c r="A1158" s="47" t="s">
        <v>105</v>
      </c>
      <c r="B1158" s="160">
        <v>1157.0</v>
      </c>
      <c r="C1158" s="131">
        <v>28.5</v>
      </c>
    </row>
    <row r="1159">
      <c r="A1159" s="47" t="s">
        <v>105</v>
      </c>
      <c r="B1159" s="160">
        <v>1158.0</v>
      </c>
      <c r="C1159" s="131">
        <v>30.5</v>
      </c>
    </row>
    <row r="1160">
      <c r="A1160" s="47" t="s">
        <v>105</v>
      </c>
      <c r="B1160" s="160">
        <v>1159.0</v>
      </c>
      <c r="C1160" s="131">
        <v>37.7</v>
      </c>
    </row>
    <row r="1161">
      <c r="A1161" s="47" t="s">
        <v>105</v>
      </c>
      <c r="B1161" s="160">
        <v>1160.0</v>
      </c>
      <c r="C1161" s="131">
        <v>51.2</v>
      </c>
    </row>
    <row r="1162">
      <c r="A1162" s="47" t="s">
        <v>105</v>
      </c>
      <c r="B1162" s="160">
        <v>1161.0</v>
      </c>
      <c r="C1162" s="131">
        <v>58.3</v>
      </c>
    </row>
    <row r="1163">
      <c r="A1163" s="47" t="s">
        <v>105</v>
      </c>
      <c r="B1163" s="160">
        <v>1162.0</v>
      </c>
      <c r="C1163" s="131">
        <v>59.0</v>
      </c>
    </row>
    <row r="1164">
      <c r="A1164" s="47" t="s">
        <v>105</v>
      </c>
      <c r="B1164" s="160">
        <v>1163.0</v>
      </c>
      <c r="C1164" s="131">
        <v>59.2</v>
      </c>
    </row>
    <row r="1165">
      <c r="A1165" s="47" t="s">
        <v>105</v>
      </c>
      <c r="B1165" s="160">
        <v>1164.0</v>
      </c>
      <c r="C1165" s="131">
        <v>57.7</v>
      </c>
    </row>
    <row r="1166">
      <c r="A1166" s="47" t="s">
        <v>105</v>
      </c>
      <c r="B1166" s="160">
        <v>1165.0</v>
      </c>
      <c r="C1166" s="131">
        <v>55.0</v>
      </c>
    </row>
    <row r="1167">
      <c r="A1167" s="47" t="s">
        <v>105</v>
      </c>
      <c r="B1167" s="160">
        <v>1166.0</v>
      </c>
      <c r="C1167" s="131">
        <v>53.8</v>
      </c>
    </row>
    <row r="1168">
      <c r="A1168" s="47" t="s">
        <v>105</v>
      </c>
      <c r="B1168" s="160">
        <v>1167.0</v>
      </c>
      <c r="C1168" s="131">
        <v>51.0</v>
      </c>
    </row>
    <row r="1169">
      <c r="A1169" s="47" t="s">
        <v>105</v>
      </c>
      <c r="B1169" s="160">
        <v>1168.0</v>
      </c>
      <c r="C1169" s="131">
        <v>50.5</v>
      </c>
    </row>
    <row r="1170">
      <c r="A1170" s="47" t="s">
        <v>105</v>
      </c>
      <c r="B1170" s="160">
        <v>1169.0</v>
      </c>
      <c r="C1170" s="131">
        <v>50.2</v>
      </c>
    </row>
    <row r="1171">
      <c r="A1171" s="47" t="s">
        <v>105</v>
      </c>
      <c r="B1171" s="160">
        <v>1170.0</v>
      </c>
      <c r="C1171" s="131">
        <v>51.5</v>
      </c>
    </row>
    <row r="1172">
      <c r="A1172" s="47" t="s">
        <v>105</v>
      </c>
      <c r="B1172" s="160">
        <v>1171.0</v>
      </c>
      <c r="C1172" s="131">
        <v>54.8</v>
      </c>
    </row>
    <row r="1173">
      <c r="A1173" s="47" t="s">
        <v>105</v>
      </c>
      <c r="B1173" s="160">
        <v>1172.0</v>
      </c>
      <c r="C1173" s="131">
        <v>60.8</v>
      </c>
    </row>
    <row r="1174">
      <c r="A1174" s="47" t="s">
        <v>105</v>
      </c>
      <c r="B1174" s="160">
        <v>1173.0</v>
      </c>
      <c r="C1174" s="131">
        <v>64.2</v>
      </c>
    </row>
    <row r="1175">
      <c r="A1175" s="47" t="s">
        <v>105</v>
      </c>
      <c r="B1175" s="160">
        <v>1174.0</v>
      </c>
      <c r="C1175" s="131">
        <v>60.3</v>
      </c>
    </row>
    <row r="1176">
      <c r="A1176" s="47" t="s">
        <v>105</v>
      </c>
      <c r="B1176" s="160">
        <v>1175.0</v>
      </c>
      <c r="C1176" s="131">
        <v>52.2</v>
      </c>
    </row>
    <row r="1177">
      <c r="A1177" s="47" t="s">
        <v>105</v>
      </c>
      <c r="B1177" s="160">
        <v>1176.0</v>
      </c>
      <c r="C1177" s="131">
        <v>43.7</v>
      </c>
    </row>
    <row r="1178">
      <c r="A1178" s="47" t="s">
        <v>105</v>
      </c>
      <c r="B1178" s="160">
        <v>1177.0</v>
      </c>
      <c r="C1178" s="131">
        <v>37.0</v>
      </c>
    </row>
    <row r="1179">
      <c r="A1179" s="47" t="s">
        <v>105</v>
      </c>
      <c r="B1179" s="160">
        <v>1178.0</v>
      </c>
      <c r="C1179" s="131">
        <v>33.0</v>
      </c>
    </row>
    <row r="1180">
      <c r="A1180" s="47" t="s">
        <v>105</v>
      </c>
      <c r="B1180" s="160">
        <v>1179.0</v>
      </c>
      <c r="C1180" s="131">
        <v>30.8</v>
      </c>
    </row>
    <row r="1181">
      <c r="A1181" s="47" t="s">
        <v>105</v>
      </c>
      <c r="B1181" s="160">
        <v>1180.0</v>
      </c>
      <c r="C1181" s="131">
        <v>30.0</v>
      </c>
    </row>
    <row r="1182">
      <c r="A1182" s="47" t="s">
        <v>105</v>
      </c>
      <c r="B1182" s="160">
        <v>1181.0</v>
      </c>
      <c r="C1182" s="131">
        <v>30.5</v>
      </c>
    </row>
    <row r="1183">
      <c r="A1183" s="47" t="s">
        <v>105</v>
      </c>
      <c r="B1183" s="160">
        <v>1182.0</v>
      </c>
      <c r="C1183" s="131">
        <v>31.7</v>
      </c>
    </row>
    <row r="1184">
      <c r="A1184" s="47" t="s">
        <v>105</v>
      </c>
      <c r="B1184" s="160">
        <v>1183.0</v>
      </c>
      <c r="C1184" s="131">
        <v>39.2</v>
      </c>
    </row>
    <row r="1185">
      <c r="A1185" s="47" t="s">
        <v>105</v>
      </c>
      <c r="B1185" s="160">
        <v>1184.0</v>
      </c>
      <c r="C1185" s="131">
        <v>52.3</v>
      </c>
    </row>
    <row r="1186">
      <c r="A1186" s="47" t="s">
        <v>105</v>
      </c>
      <c r="B1186" s="160">
        <v>1185.0</v>
      </c>
      <c r="C1186" s="131">
        <v>59.2</v>
      </c>
    </row>
    <row r="1187">
      <c r="A1187" s="47" t="s">
        <v>105</v>
      </c>
      <c r="B1187" s="160">
        <v>1186.0</v>
      </c>
      <c r="C1187" s="131">
        <v>60.2</v>
      </c>
    </row>
    <row r="1188">
      <c r="A1188" s="47" t="s">
        <v>105</v>
      </c>
      <c r="B1188" s="160">
        <v>1187.0</v>
      </c>
      <c r="C1188" s="131">
        <v>60.3</v>
      </c>
    </row>
    <row r="1189">
      <c r="A1189" s="47" t="s">
        <v>105</v>
      </c>
      <c r="B1189" s="160">
        <v>1188.0</v>
      </c>
      <c r="C1189" s="131">
        <v>59.8</v>
      </c>
    </row>
    <row r="1190">
      <c r="A1190" s="47" t="s">
        <v>105</v>
      </c>
      <c r="B1190" s="160">
        <v>1189.0</v>
      </c>
      <c r="C1190" s="131">
        <v>57.7</v>
      </c>
    </row>
    <row r="1191">
      <c r="A1191" s="47" t="s">
        <v>105</v>
      </c>
      <c r="B1191" s="160">
        <v>1190.0</v>
      </c>
      <c r="C1191" s="131">
        <v>56.0</v>
      </c>
    </row>
    <row r="1192">
      <c r="A1192" s="47" t="s">
        <v>105</v>
      </c>
      <c r="B1192" s="160">
        <v>1191.0</v>
      </c>
      <c r="C1192" s="131">
        <v>51.8</v>
      </c>
    </row>
    <row r="1193">
      <c r="A1193" s="47" t="s">
        <v>105</v>
      </c>
      <c r="B1193" s="160">
        <v>1192.0</v>
      </c>
      <c r="C1193" s="131">
        <v>51.0</v>
      </c>
    </row>
    <row r="1194">
      <c r="A1194" s="47" t="s">
        <v>105</v>
      </c>
      <c r="B1194" s="160">
        <v>1193.0</v>
      </c>
      <c r="C1194" s="131">
        <v>51.2</v>
      </c>
    </row>
    <row r="1195">
      <c r="A1195" s="47" t="s">
        <v>105</v>
      </c>
      <c r="B1195" s="160">
        <v>1194.0</v>
      </c>
      <c r="C1195" s="131">
        <v>52.2</v>
      </c>
    </row>
    <row r="1196">
      <c r="A1196" s="47" t="s">
        <v>105</v>
      </c>
      <c r="B1196" s="160">
        <v>1195.0</v>
      </c>
      <c r="C1196" s="131">
        <v>55.2</v>
      </c>
    </row>
    <row r="1197">
      <c r="A1197" s="47" t="s">
        <v>105</v>
      </c>
      <c r="B1197" s="160">
        <v>1196.0</v>
      </c>
      <c r="C1197" s="131">
        <v>62.0</v>
      </c>
    </row>
    <row r="1198">
      <c r="A1198" s="47" t="s">
        <v>105</v>
      </c>
      <c r="B1198" s="160">
        <v>1197.0</v>
      </c>
      <c r="C1198" s="131">
        <v>64.7</v>
      </c>
    </row>
    <row r="1199">
      <c r="A1199" s="47" t="s">
        <v>105</v>
      </c>
      <c r="B1199" s="160">
        <v>1198.0</v>
      </c>
      <c r="C1199" s="131">
        <v>61.7</v>
      </c>
    </row>
    <row r="1200">
      <c r="A1200" s="47" t="s">
        <v>105</v>
      </c>
      <c r="B1200" s="160">
        <v>1199.0</v>
      </c>
      <c r="C1200" s="131">
        <v>53.3</v>
      </c>
    </row>
    <row r="1201">
      <c r="A1201" s="47" t="s">
        <v>105</v>
      </c>
      <c r="B1201" s="160">
        <v>1200.0</v>
      </c>
      <c r="C1201" s="131">
        <v>44.3</v>
      </c>
    </row>
    <row r="1202">
      <c r="A1202" s="47" t="s">
        <v>105</v>
      </c>
      <c r="B1202" s="160">
        <v>1201.0</v>
      </c>
      <c r="C1202" s="131">
        <v>36.5</v>
      </c>
    </row>
    <row r="1203">
      <c r="A1203" s="47" t="s">
        <v>105</v>
      </c>
      <c r="B1203" s="160">
        <v>1202.0</v>
      </c>
      <c r="C1203" s="131">
        <v>32.8</v>
      </c>
    </row>
    <row r="1204">
      <c r="A1204" s="47" t="s">
        <v>105</v>
      </c>
      <c r="B1204" s="160">
        <v>1203.0</v>
      </c>
      <c r="C1204" s="131">
        <v>30.8</v>
      </c>
    </row>
    <row r="1205">
      <c r="A1205" s="47" t="s">
        <v>105</v>
      </c>
      <c r="B1205" s="160">
        <v>1204.0</v>
      </c>
      <c r="C1205" s="131">
        <v>30.0</v>
      </c>
    </row>
    <row r="1206">
      <c r="A1206" s="47" t="s">
        <v>105</v>
      </c>
      <c r="B1206" s="160">
        <v>1205.0</v>
      </c>
      <c r="C1206" s="131">
        <v>29.8</v>
      </c>
    </row>
    <row r="1207">
      <c r="A1207" s="47" t="s">
        <v>105</v>
      </c>
      <c r="B1207" s="160">
        <v>1206.0</v>
      </c>
      <c r="C1207" s="131">
        <v>31.7</v>
      </c>
    </row>
    <row r="1208">
      <c r="A1208" s="47" t="s">
        <v>105</v>
      </c>
      <c r="B1208" s="160">
        <v>1207.0</v>
      </c>
      <c r="C1208" s="131">
        <v>38.8</v>
      </c>
    </row>
    <row r="1209">
      <c r="A1209" s="47" t="s">
        <v>105</v>
      </c>
      <c r="B1209" s="160">
        <v>1208.0</v>
      </c>
      <c r="C1209" s="131">
        <v>51.7</v>
      </c>
    </row>
    <row r="1210">
      <c r="A1210" s="47" t="s">
        <v>105</v>
      </c>
      <c r="B1210" s="160">
        <v>1209.0</v>
      </c>
      <c r="C1210" s="131">
        <v>59.0</v>
      </c>
    </row>
    <row r="1211">
      <c r="A1211" s="47" t="s">
        <v>105</v>
      </c>
      <c r="B1211" s="160">
        <v>1210.0</v>
      </c>
      <c r="C1211" s="131">
        <v>60.3</v>
      </c>
    </row>
    <row r="1212">
      <c r="A1212" s="47" t="s">
        <v>105</v>
      </c>
      <c r="B1212" s="160">
        <v>1211.0</v>
      </c>
      <c r="C1212" s="131">
        <v>60.2</v>
      </c>
    </row>
    <row r="1213">
      <c r="A1213" s="47" t="s">
        <v>105</v>
      </c>
      <c r="B1213" s="160">
        <v>1212.0</v>
      </c>
      <c r="C1213" s="131">
        <v>58.2</v>
      </c>
    </row>
    <row r="1214">
      <c r="A1214" s="47" t="s">
        <v>105</v>
      </c>
      <c r="B1214" s="160">
        <v>1213.0</v>
      </c>
      <c r="C1214" s="131">
        <v>56.8</v>
      </c>
    </row>
    <row r="1215">
      <c r="A1215" s="47" t="s">
        <v>105</v>
      </c>
      <c r="B1215" s="160">
        <v>1214.0</v>
      </c>
      <c r="C1215" s="131">
        <v>55.8</v>
      </c>
    </row>
    <row r="1216">
      <c r="A1216" s="47" t="s">
        <v>105</v>
      </c>
      <c r="B1216" s="160">
        <v>1215.0</v>
      </c>
      <c r="C1216" s="131">
        <v>53.5</v>
      </c>
    </row>
    <row r="1217">
      <c r="A1217" s="47" t="s">
        <v>105</v>
      </c>
      <c r="B1217" s="160">
        <v>1216.0</v>
      </c>
      <c r="C1217" s="131">
        <v>53.0</v>
      </c>
    </row>
    <row r="1218">
      <c r="A1218" s="47" t="s">
        <v>105</v>
      </c>
      <c r="B1218" s="160">
        <v>1217.0</v>
      </c>
      <c r="C1218" s="131">
        <v>53.7</v>
      </c>
    </row>
    <row r="1219">
      <c r="A1219" s="47" t="s">
        <v>105</v>
      </c>
      <c r="B1219" s="160">
        <v>1218.0</v>
      </c>
      <c r="C1219" s="131">
        <v>53.8</v>
      </c>
    </row>
    <row r="1220">
      <c r="A1220" s="47" t="s">
        <v>105</v>
      </c>
      <c r="B1220" s="160">
        <v>1219.0</v>
      </c>
      <c r="C1220" s="131">
        <v>56.0</v>
      </c>
    </row>
    <row r="1221">
      <c r="A1221" s="47" t="s">
        <v>105</v>
      </c>
      <c r="B1221" s="160">
        <v>1220.0</v>
      </c>
      <c r="C1221" s="131">
        <v>62.5</v>
      </c>
    </row>
    <row r="1222">
      <c r="A1222" s="47" t="s">
        <v>105</v>
      </c>
      <c r="B1222" s="160">
        <v>1221.0</v>
      </c>
      <c r="C1222" s="131">
        <v>65.2</v>
      </c>
    </row>
    <row r="1223">
      <c r="A1223" s="47" t="s">
        <v>105</v>
      </c>
      <c r="B1223" s="160">
        <v>1222.0</v>
      </c>
      <c r="C1223" s="131">
        <v>62.7</v>
      </c>
    </row>
    <row r="1224">
      <c r="A1224" s="47" t="s">
        <v>105</v>
      </c>
      <c r="B1224" s="160">
        <v>1223.0</v>
      </c>
      <c r="C1224" s="131">
        <v>54.2</v>
      </c>
    </row>
    <row r="1225">
      <c r="A1225" s="47" t="s">
        <v>105</v>
      </c>
      <c r="B1225" s="160">
        <v>1224.0</v>
      </c>
      <c r="C1225" s="131">
        <v>44.8</v>
      </c>
    </row>
    <row r="1226">
      <c r="A1226" s="47" t="s">
        <v>105</v>
      </c>
      <c r="B1226" s="160">
        <v>1225.0</v>
      </c>
      <c r="C1226" s="131">
        <v>37.5</v>
      </c>
    </row>
    <row r="1227">
      <c r="A1227" s="47" t="s">
        <v>105</v>
      </c>
      <c r="B1227" s="160">
        <v>1226.0</v>
      </c>
      <c r="C1227" s="131">
        <v>33.2</v>
      </c>
    </row>
    <row r="1228">
      <c r="A1228" s="47" t="s">
        <v>105</v>
      </c>
      <c r="B1228" s="160">
        <v>1227.0</v>
      </c>
      <c r="C1228" s="131">
        <v>31.3</v>
      </c>
    </row>
    <row r="1229">
      <c r="A1229" s="47" t="s">
        <v>105</v>
      </c>
      <c r="B1229" s="160">
        <v>1228.0</v>
      </c>
      <c r="C1229" s="131">
        <v>30.3</v>
      </c>
    </row>
    <row r="1230">
      <c r="A1230" s="47" t="s">
        <v>105</v>
      </c>
      <c r="B1230" s="160">
        <v>1229.0</v>
      </c>
      <c r="C1230" s="131">
        <v>30.8</v>
      </c>
    </row>
    <row r="1231">
      <c r="A1231" s="47" t="s">
        <v>105</v>
      </c>
      <c r="B1231" s="160">
        <v>1230.0</v>
      </c>
      <c r="C1231" s="131">
        <v>32.5</v>
      </c>
    </row>
    <row r="1232">
      <c r="A1232" s="47" t="s">
        <v>105</v>
      </c>
      <c r="B1232" s="160">
        <v>1231.0</v>
      </c>
      <c r="C1232" s="131">
        <v>39.8</v>
      </c>
    </row>
    <row r="1233">
      <c r="A1233" s="47" t="s">
        <v>105</v>
      </c>
      <c r="B1233" s="160">
        <v>1232.0</v>
      </c>
      <c r="C1233" s="131">
        <v>53.0</v>
      </c>
    </row>
    <row r="1234">
      <c r="A1234" s="47" t="s">
        <v>105</v>
      </c>
      <c r="B1234" s="160">
        <v>1233.0</v>
      </c>
      <c r="C1234" s="131">
        <v>60.0</v>
      </c>
    </row>
    <row r="1235">
      <c r="A1235" s="47" t="s">
        <v>105</v>
      </c>
      <c r="B1235" s="160">
        <v>1234.0</v>
      </c>
      <c r="C1235" s="131">
        <v>60.5</v>
      </c>
    </row>
    <row r="1236">
      <c r="A1236" s="47" t="s">
        <v>105</v>
      </c>
      <c r="B1236" s="160">
        <v>1235.0</v>
      </c>
      <c r="C1236" s="131">
        <v>59.7</v>
      </c>
    </row>
    <row r="1237">
      <c r="A1237" s="47" t="s">
        <v>105</v>
      </c>
      <c r="B1237" s="160">
        <v>1236.0</v>
      </c>
      <c r="C1237" s="131">
        <v>57.8</v>
      </c>
    </row>
    <row r="1238">
      <c r="A1238" s="47" t="s">
        <v>105</v>
      </c>
      <c r="B1238" s="160">
        <v>1237.0</v>
      </c>
      <c r="C1238" s="131">
        <v>55.3</v>
      </c>
    </row>
    <row r="1239">
      <c r="A1239" s="47" t="s">
        <v>105</v>
      </c>
      <c r="B1239" s="160">
        <v>1238.0</v>
      </c>
      <c r="C1239" s="131">
        <v>54.3</v>
      </c>
    </row>
    <row r="1240">
      <c r="A1240" s="47" t="s">
        <v>105</v>
      </c>
      <c r="B1240" s="160">
        <v>1239.0</v>
      </c>
      <c r="C1240" s="131">
        <v>52.8</v>
      </c>
    </row>
    <row r="1241">
      <c r="A1241" s="47" t="s">
        <v>105</v>
      </c>
      <c r="B1241" s="160">
        <v>1240.0</v>
      </c>
      <c r="C1241" s="131">
        <v>51.8</v>
      </c>
    </row>
    <row r="1242">
      <c r="A1242" s="47" t="s">
        <v>105</v>
      </c>
      <c r="B1242" s="160">
        <v>1241.0</v>
      </c>
      <c r="C1242" s="131">
        <v>52.3</v>
      </c>
    </row>
    <row r="1243">
      <c r="A1243" s="47" t="s">
        <v>105</v>
      </c>
      <c r="B1243" s="160">
        <v>1242.0</v>
      </c>
      <c r="C1243" s="131">
        <v>52.7</v>
      </c>
    </row>
    <row r="1244">
      <c r="A1244" s="47" t="s">
        <v>105</v>
      </c>
      <c r="B1244" s="160">
        <v>1243.0</v>
      </c>
      <c r="C1244" s="131">
        <v>55.0</v>
      </c>
    </row>
    <row r="1245">
      <c r="A1245" s="47" t="s">
        <v>105</v>
      </c>
      <c r="B1245" s="160">
        <v>1244.0</v>
      </c>
      <c r="C1245" s="131">
        <v>61.5</v>
      </c>
    </row>
    <row r="1246">
      <c r="A1246" s="47" t="s">
        <v>105</v>
      </c>
      <c r="B1246" s="160">
        <v>1245.0</v>
      </c>
      <c r="C1246" s="131">
        <v>65.5</v>
      </c>
    </row>
    <row r="1247">
      <c r="A1247" s="47" t="s">
        <v>105</v>
      </c>
      <c r="B1247" s="160">
        <v>1246.0</v>
      </c>
      <c r="C1247" s="131">
        <v>62.3</v>
      </c>
    </row>
    <row r="1248">
      <c r="A1248" s="47" t="s">
        <v>105</v>
      </c>
      <c r="B1248" s="160">
        <v>1247.0</v>
      </c>
      <c r="C1248" s="131">
        <v>54.2</v>
      </c>
    </row>
    <row r="1249">
      <c r="A1249" s="47" t="s">
        <v>105</v>
      </c>
      <c r="B1249" s="160">
        <v>1248.0</v>
      </c>
      <c r="C1249" s="131">
        <v>45.2</v>
      </c>
    </row>
    <row r="1250">
      <c r="A1250" s="47" t="s">
        <v>105</v>
      </c>
      <c r="B1250" s="160">
        <v>1249.0</v>
      </c>
      <c r="C1250" s="131">
        <v>37.7</v>
      </c>
    </row>
    <row r="1251">
      <c r="A1251" s="47" t="s">
        <v>105</v>
      </c>
      <c r="B1251" s="160">
        <v>1250.0</v>
      </c>
      <c r="C1251" s="131">
        <v>33.7</v>
      </c>
    </row>
    <row r="1252">
      <c r="A1252" s="47" t="s">
        <v>105</v>
      </c>
      <c r="B1252" s="160">
        <v>1251.0</v>
      </c>
      <c r="C1252" s="131">
        <v>31.3</v>
      </c>
    </row>
    <row r="1253">
      <c r="A1253" s="47" t="s">
        <v>105</v>
      </c>
      <c r="B1253" s="160">
        <v>1252.0</v>
      </c>
      <c r="C1253" s="131">
        <v>30.7</v>
      </c>
    </row>
    <row r="1254">
      <c r="A1254" s="47" t="s">
        <v>105</v>
      </c>
      <c r="B1254" s="160">
        <v>1253.0</v>
      </c>
      <c r="C1254" s="131">
        <v>30.5</v>
      </c>
    </row>
    <row r="1255">
      <c r="A1255" s="47" t="s">
        <v>105</v>
      </c>
      <c r="B1255" s="160">
        <v>1254.0</v>
      </c>
      <c r="C1255" s="131">
        <v>33.0</v>
      </c>
    </row>
    <row r="1256">
      <c r="A1256" s="47" t="s">
        <v>105</v>
      </c>
      <c r="B1256" s="160">
        <v>1255.0</v>
      </c>
      <c r="C1256" s="131">
        <v>39.8</v>
      </c>
    </row>
    <row r="1257">
      <c r="A1257" s="47" t="s">
        <v>105</v>
      </c>
      <c r="B1257" s="160">
        <v>1256.0</v>
      </c>
      <c r="C1257" s="131">
        <v>52.7</v>
      </c>
    </row>
    <row r="1258">
      <c r="A1258" s="47" t="s">
        <v>105</v>
      </c>
      <c r="B1258" s="160">
        <v>1257.0</v>
      </c>
      <c r="C1258" s="131">
        <v>59.5</v>
      </c>
    </row>
    <row r="1259">
      <c r="A1259" s="47" t="s">
        <v>105</v>
      </c>
      <c r="B1259" s="160">
        <v>1258.0</v>
      </c>
      <c r="C1259" s="131">
        <v>60.5</v>
      </c>
    </row>
    <row r="1260">
      <c r="A1260" s="47" t="s">
        <v>105</v>
      </c>
      <c r="B1260" s="160">
        <v>1259.0</v>
      </c>
      <c r="C1260" s="131">
        <v>59.5</v>
      </c>
    </row>
    <row r="1261">
      <c r="A1261" s="47" t="s">
        <v>105</v>
      </c>
      <c r="B1261" s="160">
        <v>1260.0</v>
      </c>
      <c r="C1261" s="131">
        <v>56.7</v>
      </c>
    </row>
    <row r="1262">
      <c r="A1262" s="47" t="s">
        <v>105</v>
      </c>
      <c r="B1262" s="160">
        <v>1261.0</v>
      </c>
      <c r="C1262" s="131">
        <v>54.2</v>
      </c>
    </row>
    <row r="1263">
      <c r="A1263" s="47" t="s">
        <v>105</v>
      </c>
      <c r="B1263" s="160">
        <v>1262.0</v>
      </c>
      <c r="C1263" s="131">
        <v>52.8</v>
      </c>
    </row>
    <row r="1264">
      <c r="A1264" s="47" t="s">
        <v>105</v>
      </c>
      <c r="B1264" s="160">
        <v>1263.0</v>
      </c>
      <c r="C1264" s="131">
        <v>49.5</v>
      </c>
    </row>
    <row r="1265">
      <c r="A1265" s="47" t="s">
        <v>105</v>
      </c>
      <c r="B1265" s="160">
        <v>1264.0</v>
      </c>
      <c r="C1265" s="131">
        <v>47.7</v>
      </c>
    </row>
    <row r="1266">
      <c r="A1266" s="47" t="s">
        <v>105</v>
      </c>
      <c r="B1266" s="160">
        <v>1265.0</v>
      </c>
      <c r="C1266" s="131">
        <v>48.0</v>
      </c>
    </row>
    <row r="1267">
      <c r="A1267" s="47" t="s">
        <v>105</v>
      </c>
      <c r="B1267" s="160">
        <v>1266.0</v>
      </c>
      <c r="C1267" s="131">
        <v>47.8</v>
      </c>
    </row>
    <row r="1268">
      <c r="A1268" s="47" t="s">
        <v>105</v>
      </c>
      <c r="B1268" s="160">
        <v>1267.0</v>
      </c>
      <c r="C1268" s="131">
        <v>51.8</v>
      </c>
    </row>
    <row r="1269">
      <c r="A1269" s="47" t="s">
        <v>105</v>
      </c>
      <c r="B1269" s="160">
        <v>1268.0</v>
      </c>
      <c r="C1269" s="131">
        <v>59.3</v>
      </c>
    </row>
    <row r="1270">
      <c r="A1270" s="47" t="s">
        <v>105</v>
      </c>
      <c r="B1270" s="160">
        <v>1269.0</v>
      </c>
      <c r="C1270" s="131">
        <v>60.8</v>
      </c>
    </row>
    <row r="1271">
      <c r="A1271" s="47" t="s">
        <v>105</v>
      </c>
      <c r="B1271" s="160">
        <v>1270.0</v>
      </c>
      <c r="C1271" s="131">
        <v>57.5</v>
      </c>
    </row>
    <row r="1272">
      <c r="A1272" s="47" t="s">
        <v>105</v>
      </c>
      <c r="B1272" s="160">
        <v>1271.0</v>
      </c>
      <c r="C1272" s="131">
        <v>50.7</v>
      </c>
    </row>
    <row r="1273">
      <c r="A1273" s="47" t="s">
        <v>105</v>
      </c>
      <c r="B1273" s="160">
        <v>1272.0</v>
      </c>
      <c r="C1273" s="131">
        <v>44.0</v>
      </c>
    </row>
    <row r="1274">
      <c r="A1274" s="47" t="s">
        <v>105</v>
      </c>
      <c r="B1274" s="160">
        <v>1273.0</v>
      </c>
      <c r="C1274" s="131">
        <v>37.7</v>
      </c>
    </row>
    <row r="1275">
      <c r="A1275" s="47" t="s">
        <v>105</v>
      </c>
      <c r="B1275" s="160">
        <v>1274.0</v>
      </c>
      <c r="C1275" s="131">
        <v>33.0</v>
      </c>
    </row>
    <row r="1276">
      <c r="A1276" s="47" t="s">
        <v>105</v>
      </c>
      <c r="B1276" s="160">
        <v>1275.0</v>
      </c>
      <c r="C1276" s="131">
        <v>30.7</v>
      </c>
    </row>
    <row r="1277">
      <c r="A1277" s="47" t="s">
        <v>105</v>
      </c>
      <c r="B1277" s="160">
        <v>1276.0</v>
      </c>
      <c r="C1277" s="131">
        <v>29.3</v>
      </c>
    </row>
    <row r="1278">
      <c r="A1278" s="47" t="s">
        <v>105</v>
      </c>
      <c r="B1278" s="160">
        <v>1277.0</v>
      </c>
      <c r="C1278" s="131">
        <v>28.7</v>
      </c>
    </row>
    <row r="1279">
      <c r="A1279" s="47" t="s">
        <v>105</v>
      </c>
      <c r="B1279" s="160">
        <v>1278.0</v>
      </c>
      <c r="C1279" s="131">
        <v>29.8</v>
      </c>
    </row>
    <row r="1280">
      <c r="A1280" s="47" t="s">
        <v>105</v>
      </c>
      <c r="B1280" s="160">
        <v>1279.0</v>
      </c>
      <c r="C1280" s="131">
        <v>33.5</v>
      </c>
    </row>
    <row r="1281">
      <c r="A1281" s="47" t="s">
        <v>105</v>
      </c>
      <c r="B1281" s="160">
        <v>1280.0</v>
      </c>
      <c r="C1281" s="131">
        <v>38.7</v>
      </c>
    </row>
    <row r="1282">
      <c r="A1282" s="47" t="s">
        <v>105</v>
      </c>
      <c r="B1282" s="160">
        <v>1281.0</v>
      </c>
      <c r="C1282" s="131">
        <v>45.8</v>
      </c>
    </row>
    <row r="1283">
      <c r="A1283" s="47" t="s">
        <v>105</v>
      </c>
      <c r="B1283" s="160">
        <v>1282.0</v>
      </c>
      <c r="C1283" s="131">
        <v>51.2</v>
      </c>
    </row>
    <row r="1284">
      <c r="A1284" s="47" t="s">
        <v>105</v>
      </c>
      <c r="B1284" s="160">
        <v>1283.0</v>
      </c>
      <c r="C1284" s="131">
        <v>52.0</v>
      </c>
    </row>
    <row r="1285">
      <c r="A1285" s="47" t="s">
        <v>105</v>
      </c>
      <c r="B1285" s="160">
        <v>1284.0</v>
      </c>
      <c r="C1285" s="131">
        <v>49.3</v>
      </c>
    </row>
    <row r="1286">
      <c r="A1286" s="47" t="s">
        <v>105</v>
      </c>
      <c r="B1286" s="160">
        <v>1285.0</v>
      </c>
      <c r="C1286" s="131">
        <v>46.5</v>
      </c>
    </row>
    <row r="1287">
      <c r="A1287" s="47" t="s">
        <v>105</v>
      </c>
      <c r="B1287" s="160">
        <v>1286.0</v>
      </c>
      <c r="C1287" s="131">
        <v>45.8</v>
      </c>
    </row>
    <row r="1288">
      <c r="A1288" s="47" t="s">
        <v>105</v>
      </c>
      <c r="B1288" s="160">
        <v>1287.0</v>
      </c>
      <c r="C1288" s="131">
        <v>45.2</v>
      </c>
    </row>
    <row r="1289">
      <c r="A1289" s="47" t="s">
        <v>105</v>
      </c>
      <c r="B1289" s="160">
        <v>1288.0</v>
      </c>
      <c r="C1289" s="131">
        <v>43.0</v>
      </c>
    </row>
    <row r="1290">
      <c r="A1290" s="47" t="s">
        <v>105</v>
      </c>
      <c r="B1290" s="160">
        <v>1289.0</v>
      </c>
      <c r="C1290" s="131">
        <v>42.0</v>
      </c>
    </row>
    <row r="1291">
      <c r="A1291" s="47" t="s">
        <v>105</v>
      </c>
      <c r="B1291" s="160">
        <v>1290.0</v>
      </c>
      <c r="C1291" s="131">
        <v>42.8</v>
      </c>
    </row>
    <row r="1292">
      <c r="A1292" s="47" t="s">
        <v>105</v>
      </c>
      <c r="B1292" s="160">
        <v>1291.0</v>
      </c>
      <c r="C1292" s="131">
        <v>47.3</v>
      </c>
    </row>
    <row r="1293">
      <c r="A1293" s="47" t="s">
        <v>105</v>
      </c>
      <c r="B1293" s="160">
        <v>1292.0</v>
      </c>
      <c r="C1293" s="131">
        <v>53.5</v>
      </c>
    </row>
    <row r="1294">
      <c r="A1294" s="47" t="s">
        <v>105</v>
      </c>
      <c r="B1294" s="160">
        <v>1293.0</v>
      </c>
      <c r="C1294" s="131">
        <v>55.0</v>
      </c>
    </row>
    <row r="1295">
      <c r="A1295" s="47" t="s">
        <v>105</v>
      </c>
      <c r="B1295" s="160">
        <v>1294.0</v>
      </c>
      <c r="C1295" s="131">
        <v>52.5</v>
      </c>
    </row>
    <row r="1296">
      <c r="A1296" s="47" t="s">
        <v>105</v>
      </c>
      <c r="B1296" s="160">
        <v>1295.0</v>
      </c>
      <c r="C1296" s="131">
        <v>47.7</v>
      </c>
    </row>
    <row r="1297">
      <c r="A1297" s="47" t="s">
        <v>105</v>
      </c>
      <c r="B1297" s="160">
        <v>1296.0</v>
      </c>
      <c r="C1297" s="131">
        <v>42.3</v>
      </c>
    </row>
    <row r="1298">
      <c r="A1298" s="47" t="s">
        <v>105</v>
      </c>
      <c r="B1298" s="160">
        <v>1297.0</v>
      </c>
      <c r="C1298" s="131">
        <v>36.7</v>
      </c>
    </row>
    <row r="1299">
      <c r="A1299" s="47" t="s">
        <v>105</v>
      </c>
      <c r="B1299" s="160">
        <v>1298.0</v>
      </c>
      <c r="C1299" s="131">
        <v>33.2</v>
      </c>
    </row>
    <row r="1300">
      <c r="A1300" s="47" t="s">
        <v>105</v>
      </c>
      <c r="B1300" s="160">
        <v>1299.0</v>
      </c>
      <c r="C1300" s="131">
        <v>30.2</v>
      </c>
    </row>
    <row r="1301">
      <c r="A1301" s="47" t="s">
        <v>105</v>
      </c>
      <c r="B1301" s="160">
        <v>1300.0</v>
      </c>
      <c r="C1301" s="131">
        <v>28.5</v>
      </c>
    </row>
    <row r="1302">
      <c r="A1302" s="47" t="s">
        <v>105</v>
      </c>
      <c r="B1302" s="160">
        <v>1301.0</v>
      </c>
      <c r="C1302" s="131">
        <v>28.0</v>
      </c>
    </row>
    <row r="1303">
      <c r="A1303" s="47" t="s">
        <v>105</v>
      </c>
      <c r="B1303" s="160">
        <v>1302.0</v>
      </c>
      <c r="C1303" s="131">
        <v>28.7</v>
      </c>
    </row>
    <row r="1304">
      <c r="A1304" s="47" t="s">
        <v>105</v>
      </c>
      <c r="B1304" s="160">
        <v>1303.0</v>
      </c>
      <c r="C1304" s="131">
        <v>31.0</v>
      </c>
    </row>
    <row r="1305">
      <c r="A1305" s="47" t="s">
        <v>105</v>
      </c>
      <c r="B1305" s="160">
        <v>1304.0</v>
      </c>
      <c r="C1305" s="131">
        <v>33.2</v>
      </c>
    </row>
    <row r="1306">
      <c r="A1306" s="47" t="s">
        <v>105</v>
      </c>
      <c r="B1306" s="160">
        <v>1305.0</v>
      </c>
      <c r="C1306" s="131">
        <v>39.7</v>
      </c>
    </row>
    <row r="1307">
      <c r="A1307" s="47" t="s">
        <v>105</v>
      </c>
      <c r="B1307" s="160">
        <v>1306.0</v>
      </c>
      <c r="C1307" s="131">
        <v>43.8</v>
      </c>
    </row>
    <row r="1308">
      <c r="A1308" s="47" t="s">
        <v>105</v>
      </c>
      <c r="B1308" s="160">
        <v>1307.0</v>
      </c>
      <c r="C1308" s="131">
        <v>44.2</v>
      </c>
    </row>
    <row r="1309">
      <c r="A1309" s="47" t="s">
        <v>105</v>
      </c>
      <c r="B1309" s="160">
        <v>1308.0</v>
      </c>
      <c r="C1309" s="131">
        <v>42.2</v>
      </c>
    </row>
    <row r="1310">
      <c r="A1310" s="47" t="s">
        <v>105</v>
      </c>
      <c r="B1310" s="160">
        <v>1309.0</v>
      </c>
      <c r="C1310" s="131">
        <v>39.5</v>
      </c>
    </row>
    <row r="1311">
      <c r="A1311" s="47" t="s">
        <v>105</v>
      </c>
      <c r="B1311" s="160">
        <v>1310.0</v>
      </c>
      <c r="C1311" s="131">
        <v>39.3</v>
      </c>
    </row>
    <row r="1312">
      <c r="A1312" s="47" t="s">
        <v>105</v>
      </c>
      <c r="B1312" s="160">
        <v>1311.0</v>
      </c>
      <c r="C1312" s="131">
        <v>38.7</v>
      </c>
    </row>
    <row r="1313">
      <c r="A1313" s="47" t="s">
        <v>105</v>
      </c>
      <c r="B1313" s="160">
        <v>1312.0</v>
      </c>
      <c r="C1313" s="131">
        <v>36.2</v>
      </c>
    </row>
    <row r="1314">
      <c r="A1314" s="47" t="s">
        <v>105</v>
      </c>
      <c r="B1314" s="160">
        <v>1313.0</v>
      </c>
      <c r="C1314" s="131">
        <v>36.5</v>
      </c>
    </row>
    <row r="1315">
      <c r="A1315" s="47" t="s">
        <v>105</v>
      </c>
      <c r="B1315" s="160">
        <v>1314.0</v>
      </c>
      <c r="C1315" s="131">
        <v>38.7</v>
      </c>
    </row>
    <row r="1316">
      <c r="A1316" s="47" t="s">
        <v>105</v>
      </c>
      <c r="B1316" s="160">
        <v>1315.0</v>
      </c>
      <c r="C1316" s="131">
        <v>44.5</v>
      </c>
    </row>
    <row r="1317">
      <c r="A1317" s="47" t="s">
        <v>105</v>
      </c>
      <c r="B1317" s="160">
        <v>1316.0</v>
      </c>
      <c r="C1317" s="131">
        <v>53.3</v>
      </c>
    </row>
    <row r="1318">
      <c r="A1318" s="47" t="s">
        <v>105</v>
      </c>
      <c r="B1318" s="160">
        <v>1317.0</v>
      </c>
      <c r="C1318" s="131">
        <v>57.0</v>
      </c>
    </row>
    <row r="1319">
      <c r="A1319" s="47" t="s">
        <v>105</v>
      </c>
      <c r="B1319" s="160">
        <v>1318.0</v>
      </c>
      <c r="C1319" s="131">
        <v>54.2</v>
      </c>
    </row>
    <row r="1320">
      <c r="A1320" s="47" t="s">
        <v>105</v>
      </c>
      <c r="B1320" s="160">
        <v>1319.0</v>
      </c>
      <c r="C1320" s="131">
        <v>47.7</v>
      </c>
    </row>
    <row r="1321">
      <c r="A1321" s="47" t="s">
        <v>105</v>
      </c>
      <c r="B1321" s="160">
        <v>1320.0</v>
      </c>
      <c r="C1321" s="131">
        <v>40.3</v>
      </c>
    </row>
    <row r="1322">
      <c r="A1322" s="47" t="s">
        <v>105</v>
      </c>
      <c r="B1322" s="160">
        <v>1321.0</v>
      </c>
      <c r="C1322" s="131">
        <v>34.0</v>
      </c>
    </row>
    <row r="1323">
      <c r="A1323" s="47" t="s">
        <v>105</v>
      </c>
      <c r="B1323" s="160">
        <v>1322.0</v>
      </c>
      <c r="C1323" s="131">
        <v>30.7</v>
      </c>
    </row>
    <row r="1324">
      <c r="A1324" s="47" t="s">
        <v>105</v>
      </c>
      <c r="B1324" s="160">
        <v>1323.0</v>
      </c>
      <c r="C1324" s="131">
        <v>28.5</v>
      </c>
    </row>
    <row r="1325">
      <c r="A1325" s="47" t="s">
        <v>105</v>
      </c>
      <c r="B1325" s="160">
        <v>1324.0</v>
      </c>
      <c r="C1325" s="131">
        <v>28.0</v>
      </c>
    </row>
    <row r="1326">
      <c r="A1326" s="47" t="s">
        <v>105</v>
      </c>
      <c r="B1326" s="160">
        <v>1325.0</v>
      </c>
      <c r="C1326" s="131">
        <v>28.2</v>
      </c>
    </row>
    <row r="1327">
      <c r="A1327" s="47" t="s">
        <v>105</v>
      </c>
      <c r="B1327" s="160">
        <v>1326.0</v>
      </c>
      <c r="C1327" s="131">
        <v>30.2</v>
      </c>
    </row>
    <row r="1328">
      <c r="A1328" s="47" t="s">
        <v>105</v>
      </c>
      <c r="B1328" s="160">
        <v>1327.0</v>
      </c>
      <c r="C1328" s="131">
        <v>38.0</v>
      </c>
    </row>
    <row r="1329">
      <c r="A1329" s="47" t="s">
        <v>105</v>
      </c>
      <c r="B1329" s="160">
        <v>1328.0</v>
      </c>
      <c r="C1329" s="131">
        <v>50.8</v>
      </c>
    </row>
    <row r="1330">
      <c r="A1330" s="47" t="s">
        <v>105</v>
      </c>
      <c r="B1330" s="160">
        <v>1329.0</v>
      </c>
      <c r="C1330" s="131">
        <v>56.7</v>
      </c>
    </row>
    <row r="1331">
      <c r="A1331" s="47" t="s">
        <v>105</v>
      </c>
      <c r="B1331" s="160">
        <v>1330.0</v>
      </c>
      <c r="C1331" s="131">
        <v>57.2</v>
      </c>
    </row>
    <row r="1332">
      <c r="A1332" s="47" t="s">
        <v>105</v>
      </c>
      <c r="B1332" s="160">
        <v>1331.0</v>
      </c>
      <c r="C1332" s="131">
        <v>55.5</v>
      </c>
    </row>
    <row r="1333">
      <c r="A1333" s="47" t="s">
        <v>105</v>
      </c>
      <c r="B1333" s="160">
        <v>1332.0</v>
      </c>
      <c r="C1333" s="131">
        <v>54.3</v>
      </c>
    </row>
    <row r="1334">
      <c r="A1334" s="47" t="s">
        <v>105</v>
      </c>
      <c r="B1334" s="160">
        <v>1333.0</v>
      </c>
      <c r="C1334" s="131">
        <v>52.5</v>
      </c>
    </row>
    <row r="1335">
      <c r="A1335" s="47" t="s">
        <v>105</v>
      </c>
      <c r="B1335" s="160">
        <v>1334.0</v>
      </c>
      <c r="C1335" s="131">
        <v>51.7</v>
      </c>
    </row>
    <row r="1336">
      <c r="A1336" s="47" t="s">
        <v>105</v>
      </c>
      <c r="B1336" s="160">
        <v>1335.0</v>
      </c>
      <c r="C1336" s="131">
        <v>48.0</v>
      </c>
    </row>
    <row r="1337">
      <c r="A1337" s="47" t="s">
        <v>105</v>
      </c>
      <c r="B1337" s="160">
        <v>1336.0</v>
      </c>
      <c r="C1337" s="131">
        <v>46.8</v>
      </c>
    </row>
    <row r="1338">
      <c r="A1338" s="47" t="s">
        <v>105</v>
      </c>
      <c r="B1338" s="160">
        <v>1337.0</v>
      </c>
      <c r="C1338" s="131">
        <v>46.3</v>
      </c>
    </row>
    <row r="1339">
      <c r="A1339" s="47" t="s">
        <v>105</v>
      </c>
      <c r="B1339" s="160">
        <v>1338.0</v>
      </c>
      <c r="C1339" s="131">
        <v>48.5</v>
      </c>
    </row>
    <row r="1340">
      <c r="A1340" s="47" t="s">
        <v>105</v>
      </c>
      <c r="B1340" s="160">
        <v>1339.0</v>
      </c>
      <c r="C1340" s="131">
        <v>52.0</v>
      </c>
    </row>
    <row r="1341">
      <c r="A1341" s="47" t="s">
        <v>105</v>
      </c>
      <c r="B1341" s="160">
        <v>1340.0</v>
      </c>
      <c r="C1341" s="131">
        <v>60.2</v>
      </c>
    </row>
    <row r="1342">
      <c r="A1342" s="47" t="s">
        <v>105</v>
      </c>
      <c r="B1342" s="160">
        <v>1341.0</v>
      </c>
      <c r="C1342" s="131">
        <v>62.3</v>
      </c>
    </row>
    <row r="1343">
      <c r="A1343" s="47" t="s">
        <v>105</v>
      </c>
      <c r="B1343" s="160">
        <v>1342.0</v>
      </c>
      <c r="C1343" s="131">
        <v>59.2</v>
      </c>
    </row>
    <row r="1344">
      <c r="A1344" s="47" t="s">
        <v>105</v>
      </c>
      <c r="B1344" s="160">
        <v>1343.0</v>
      </c>
      <c r="C1344" s="131">
        <v>50.8</v>
      </c>
    </row>
    <row r="1345">
      <c r="A1345" s="47" t="s">
        <v>105</v>
      </c>
      <c r="B1345" s="160">
        <v>1344.0</v>
      </c>
      <c r="C1345" s="131">
        <v>43.0</v>
      </c>
    </row>
    <row r="1346">
      <c r="A1346" s="47" t="s">
        <v>105</v>
      </c>
      <c r="B1346" s="160">
        <v>1345.0</v>
      </c>
      <c r="C1346" s="131">
        <v>36.3</v>
      </c>
    </row>
    <row r="1347">
      <c r="A1347" s="47" t="s">
        <v>105</v>
      </c>
      <c r="B1347" s="160">
        <v>1346.0</v>
      </c>
      <c r="C1347" s="131">
        <v>32.2</v>
      </c>
    </row>
    <row r="1348">
      <c r="A1348" s="47" t="s">
        <v>105</v>
      </c>
      <c r="B1348" s="160">
        <v>1347.0</v>
      </c>
      <c r="C1348" s="131">
        <v>30.3</v>
      </c>
    </row>
    <row r="1349">
      <c r="A1349" s="47" t="s">
        <v>105</v>
      </c>
      <c r="B1349" s="160">
        <v>1348.0</v>
      </c>
      <c r="C1349" s="131">
        <v>29.8</v>
      </c>
    </row>
    <row r="1350">
      <c r="A1350" s="47" t="s">
        <v>105</v>
      </c>
      <c r="B1350" s="160">
        <v>1349.0</v>
      </c>
      <c r="C1350" s="131">
        <v>29.8</v>
      </c>
    </row>
    <row r="1351">
      <c r="A1351" s="47" t="s">
        <v>105</v>
      </c>
      <c r="B1351" s="160">
        <v>1350.0</v>
      </c>
      <c r="C1351" s="131">
        <v>31.7</v>
      </c>
    </row>
    <row r="1352">
      <c r="A1352" s="47" t="s">
        <v>105</v>
      </c>
      <c r="B1352" s="160">
        <v>1351.0</v>
      </c>
      <c r="C1352" s="131">
        <v>38.8</v>
      </c>
    </row>
    <row r="1353">
      <c r="A1353" s="47" t="s">
        <v>105</v>
      </c>
      <c r="B1353" s="160">
        <v>1352.0</v>
      </c>
      <c r="C1353" s="131">
        <v>50.8</v>
      </c>
    </row>
    <row r="1354">
      <c r="A1354" s="47" t="s">
        <v>105</v>
      </c>
      <c r="B1354" s="160">
        <v>1353.0</v>
      </c>
      <c r="C1354" s="131">
        <v>56.3</v>
      </c>
    </row>
    <row r="1355">
      <c r="A1355" s="47" t="s">
        <v>105</v>
      </c>
      <c r="B1355" s="160">
        <v>1354.0</v>
      </c>
      <c r="C1355" s="131">
        <v>55.3</v>
      </c>
    </row>
    <row r="1356">
      <c r="A1356" s="47" t="s">
        <v>105</v>
      </c>
      <c r="B1356" s="160">
        <v>1355.0</v>
      </c>
      <c r="C1356" s="131">
        <v>54.3</v>
      </c>
    </row>
    <row r="1357">
      <c r="A1357" s="47" t="s">
        <v>105</v>
      </c>
      <c r="B1357" s="160">
        <v>1356.0</v>
      </c>
      <c r="C1357" s="131">
        <v>52.0</v>
      </c>
    </row>
    <row r="1358">
      <c r="A1358" s="47" t="s">
        <v>105</v>
      </c>
      <c r="B1358" s="160">
        <v>1357.0</v>
      </c>
      <c r="C1358" s="131">
        <v>51.0</v>
      </c>
    </row>
    <row r="1359">
      <c r="A1359" s="47" t="s">
        <v>105</v>
      </c>
      <c r="B1359" s="160">
        <v>1358.0</v>
      </c>
      <c r="C1359" s="131">
        <v>48.8</v>
      </c>
    </row>
    <row r="1360">
      <c r="A1360" s="47" t="s">
        <v>105</v>
      </c>
      <c r="B1360" s="160">
        <v>1359.0</v>
      </c>
      <c r="C1360" s="131">
        <v>45.8</v>
      </c>
    </row>
    <row r="1361">
      <c r="A1361" s="47" t="s">
        <v>105</v>
      </c>
      <c r="B1361" s="160">
        <v>1360.0</v>
      </c>
      <c r="C1361" s="131">
        <v>45.2</v>
      </c>
    </row>
    <row r="1362">
      <c r="A1362" s="47" t="s">
        <v>105</v>
      </c>
      <c r="B1362" s="160">
        <v>1361.0</v>
      </c>
      <c r="C1362" s="131">
        <v>45.8</v>
      </c>
    </row>
    <row r="1363">
      <c r="A1363" s="47" t="s">
        <v>105</v>
      </c>
      <c r="B1363" s="160">
        <v>1362.0</v>
      </c>
      <c r="C1363" s="131">
        <v>47.7</v>
      </c>
    </row>
    <row r="1364">
      <c r="A1364" s="47" t="s">
        <v>105</v>
      </c>
      <c r="B1364" s="160">
        <v>1363.0</v>
      </c>
      <c r="C1364" s="131">
        <v>51.0</v>
      </c>
    </row>
    <row r="1365">
      <c r="A1365" s="47" t="s">
        <v>105</v>
      </c>
      <c r="B1365" s="160">
        <v>1364.0</v>
      </c>
      <c r="C1365" s="131">
        <v>58.8</v>
      </c>
    </row>
    <row r="1366">
      <c r="A1366" s="47" t="s">
        <v>105</v>
      </c>
      <c r="B1366" s="160">
        <v>1365.0</v>
      </c>
      <c r="C1366" s="131">
        <v>61.8</v>
      </c>
    </row>
    <row r="1367">
      <c r="A1367" s="47" t="s">
        <v>105</v>
      </c>
      <c r="B1367" s="160">
        <v>1366.0</v>
      </c>
      <c r="C1367" s="131">
        <v>58.8</v>
      </c>
    </row>
    <row r="1368">
      <c r="A1368" s="47" t="s">
        <v>105</v>
      </c>
      <c r="B1368" s="160">
        <v>1367.0</v>
      </c>
      <c r="C1368" s="131">
        <v>51.3</v>
      </c>
    </row>
    <row r="1369">
      <c r="A1369" s="47" t="s">
        <v>105</v>
      </c>
      <c r="B1369" s="160">
        <v>1368.0</v>
      </c>
      <c r="C1369" s="131">
        <v>43.2</v>
      </c>
    </row>
    <row r="1370">
      <c r="A1370" s="47" t="s">
        <v>105</v>
      </c>
      <c r="B1370" s="160">
        <v>1369.0</v>
      </c>
      <c r="C1370" s="131">
        <v>36.2</v>
      </c>
    </row>
    <row r="1371">
      <c r="A1371" s="47" t="s">
        <v>105</v>
      </c>
      <c r="B1371" s="160">
        <v>1370.0</v>
      </c>
      <c r="C1371" s="131">
        <v>32.3</v>
      </c>
    </row>
    <row r="1372">
      <c r="A1372" s="47" t="s">
        <v>105</v>
      </c>
      <c r="B1372" s="160">
        <v>1371.0</v>
      </c>
      <c r="C1372" s="131">
        <v>30.8</v>
      </c>
    </row>
    <row r="1373">
      <c r="A1373" s="47" t="s">
        <v>105</v>
      </c>
      <c r="B1373" s="160">
        <v>1372.0</v>
      </c>
      <c r="C1373" s="131">
        <v>29.7</v>
      </c>
    </row>
    <row r="1374">
      <c r="A1374" s="47" t="s">
        <v>105</v>
      </c>
      <c r="B1374" s="160">
        <v>1373.0</v>
      </c>
      <c r="C1374" s="131">
        <v>29.8</v>
      </c>
    </row>
    <row r="1375">
      <c r="A1375" s="47" t="s">
        <v>105</v>
      </c>
      <c r="B1375" s="160">
        <v>1374.0</v>
      </c>
      <c r="C1375" s="131">
        <v>31.7</v>
      </c>
    </row>
    <row r="1376">
      <c r="A1376" s="47" t="s">
        <v>105</v>
      </c>
      <c r="B1376" s="160">
        <v>1375.0</v>
      </c>
      <c r="C1376" s="131">
        <v>38.7</v>
      </c>
    </row>
    <row r="1377">
      <c r="A1377" s="47" t="s">
        <v>105</v>
      </c>
      <c r="B1377" s="160">
        <v>1376.0</v>
      </c>
      <c r="C1377" s="131">
        <v>50.8</v>
      </c>
    </row>
    <row r="1378">
      <c r="A1378" s="47" t="s">
        <v>105</v>
      </c>
      <c r="B1378" s="160">
        <v>1377.0</v>
      </c>
      <c r="C1378" s="131">
        <v>56.8</v>
      </c>
    </row>
    <row r="1379">
      <c r="A1379" s="47" t="s">
        <v>105</v>
      </c>
      <c r="B1379" s="160">
        <v>1378.0</v>
      </c>
      <c r="C1379" s="131">
        <v>57.0</v>
      </c>
    </row>
    <row r="1380">
      <c r="A1380" s="47" t="s">
        <v>105</v>
      </c>
      <c r="B1380" s="160">
        <v>1379.0</v>
      </c>
      <c r="C1380" s="131">
        <v>56.5</v>
      </c>
    </row>
    <row r="1381">
      <c r="A1381" s="47" t="s">
        <v>105</v>
      </c>
      <c r="B1381" s="160">
        <v>1380.0</v>
      </c>
      <c r="C1381" s="131">
        <v>54.5</v>
      </c>
    </row>
    <row r="1382">
      <c r="A1382" s="47" t="s">
        <v>105</v>
      </c>
      <c r="B1382" s="160">
        <v>1381.0</v>
      </c>
      <c r="C1382" s="131">
        <v>52.2</v>
      </c>
    </row>
    <row r="1383">
      <c r="A1383" s="47" t="s">
        <v>105</v>
      </c>
      <c r="B1383" s="160">
        <v>1382.0</v>
      </c>
      <c r="C1383" s="131">
        <v>50.0</v>
      </c>
    </row>
    <row r="1384">
      <c r="A1384" s="47" t="s">
        <v>105</v>
      </c>
      <c r="B1384" s="160">
        <v>1383.0</v>
      </c>
      <c r="C1384" s="131">
        <v>48.5</v>
      </c>
    </row>
    <row r="1385">
      <c r="A1385" s="47" t="s">
        <v>105</v>
      </c>
      <c r="B1385" s="160">
        <v>1384.0</v>
      </c>
      <c r="C1385" s="131">
        <v>47.3</v>
      </c>
    </row>
    <row r="1386">
      <c r="A1386" s="47" t="s">
        <v>105</v>
      </c>
      <c r="B1386" s="160">
        <v>1385.0</v>
      </c>
      <c r="C1386" s="131">
        <v>47.0</v>
      </c>
    </row>
    <row r="1387">
      <c r="A1387" s="47" t="s">
        <v>105</v>
      </c>
      <c r="B1387" s="160">
        <v>1386.0</v>
      </c>
      <c r="C1387" s="131">
        <v>47.8</v>
      </c>
    </row>
    <row r="1388">
      <c r="A1388" s="47" t="s">
        <v>105</v>
      </c>
      <c r="B1388" s="160">
        <v>1387.0</v>
      </c>
      <c r="C1388" s="131">
        <v>50.3</v>
      </c>
    </row>
    <row r="1389">
      <c r="A1389" s="47" t="s">
        <v>105</v>
      </c>
      <c r="B1389" s="160">
        <v>1388.0</v>
      </c>
      <c r="C1389" s="131">
        <v>58.0</v>
      </c>
    </row>
    <row r="1390">
      <c r="A1390" s="47" t="s">
        <v>105</v>
      </c>
      <c r="B1390" s="160">
        <v>1389.0</v>
      </c>
      <c r="C1390" s="131">
        <v>60.5</v>
      </c>
    </row>
    <row r="1391">
      <c r="A1391" s="47" t="s">
        <v>105</v>
      </c>
      <c r="B1391" s="160">
        <v>1390.0</v>
      </c>
      <c r="C1391" s="131">
        <v>57.2</v>
      </c>
    </row>
    <row r="1392">
      <c r="A1392" s="47" t="s">
        <v>105</v>
      </c>
      <c r="B1392" s="160">
        <v>1391.0</v>
      </c>
      <c r="C1392" s="131">
        <v>50.0</v>
      </c>
    </row>
    <row r="1393">
      <c r="A1393" s="47" t="s">
        <v>105</v>
      </c>
      <c r="B1393" s="160">
        <v>1392.0</v>
      </c>
      <c r="C1393" s="131">
        <v>43.2</v>
      </c>
    </row>
    <row r="1394">
      <c r="A1394" s="47" t="s">
        <v>105</v>
      </c>
      <c r="B1394" s="160">
        <v>1393.0</v>
      </c>
      <c r="C1394" s="131">
        <v>37.0</v>
      </c>
    </row>
    <row r="1395">
      <c r="A1395" s="47" t="s">
        <v>105</v>
      </c>
      <c r="B1395" s="160">
        <v>1394.0</v>
      </c>
      <c r="C1395" s="131">
        <v>33.0</v>
      </c>
    </row>
    <row r="1396">
      <c r="A1396" s="47" t="s">
        <v>105</v>
      </c>
      <c r="B1396" s="160">
        <v>1395.0</v>
      </c>
      <c r="C1396" s="131">
        <v>31.2</v>
      </c>
    </row>
    <row r="1397">
      <c r="A1397" s="47" t="s">
        <v>105</v>
      </c>
      <c r="B1397" s="160">
        <v>1396.0</v>
      </c>
      <c r="C1397" s="131">
        <v>30.0</v>
      </c>
    </row>
    <row r="1398">
      <c r="A1398" s="47" t="s">
        <v>105</v>
      </c>
      <c r="B1398" s="160">
        <v>1397.0</v>
      </c>
      <c r="C1398" s="131">
        <v>30.2</v>
      </c>
    </row>
    <row r="1399">
      <c r="A1399" s="47" t="s">
        <v>105</v>
      </c>
      <c r="B1399" s="160">
        <v>1398.0</v>
      </c>
      <c r="C1399" s="131">
        <v>31.8</v>
      </c>
    </row>
    <row r="1400">
      <c r="A1400" s="47" t="s">
        <v>105</v>
      </c>
      <c r="B1400" s="160">
        <v>1399.0</v>
      </c>
      <c r="C1400" s="131">
        <v>37.8</v>
      </c>
    </row>
    <row r="1401">
      <c r="A1401" s="47" t="s">
        <v>105</v>
      </c>
      <c r="B1401" s="160">
        <v>1400.0</v>
      </c>
      <c r="C1401" s="131">
        <v>48.2</v>
      </c>
    </row>
    <row r="1402">
      <c r="A1402" s="47" t="s">
        <v>105</v>
      </c>
      <c r="B1402" s="160">
        <v>1401.0</v>
      </c>
      <c r="C1402" s="131">
        <v>54.7</v>
      </c>
    </row>
    <row r="1403">
      <c r="A1403" s="47" t="s">
        <v>105</v>
      </c>
      <c r="B1403" s="160">
        <v>1402.0</v>
      </c>
      <c r="C1403" s="131">
        <v>57.3</v>
      </c>
    </row>
    <row r="1404">
      <c r="A1404" s="47" t="s">
        <v>105</v>
      </c>
      <c r="B1404" s="160">
        <v>1403.0</v>
      </c>
      <c r="C1404" s="131">
        <v>57.2</v>
      </c>
    </row>
    <row r="1405">
      <c r="A1405" s="47" t="s">
        <v>105</v>
      </c>
      <c r="B1405" s="160">
        <v>1404.0</v>
      </c>
      <c r="C1405" s="131">
        <v>54.8</v>
      </c>
    </row>
    <row r="1406">
      <c r="A1406" s="47" t="s">
        <v>105</v>
      </c>
      <c r="B1406" s="160">
        <v>1405.0</v>
      </c>
      <c r="C1406" s="131">
        <v>52.5</v>
      </c>
    </row>
    <row r="1407">
      <c r="A1407" s="47" t="s">
        <v>105</v>
      </c>
      <c r="B1407" s="160">
        <v>1406.0</v>
      </c>
      <c r="C1407" s="131">
        <v>50.5</v>
      </c>
    </row>
    <row r="1408">
      <c r="A1408" s="47" t="s">
        <v>105</v>
      </c>
      <c r="B1408" s="160">
        <v>1407.0</v>
      </c>
      <c r="C1408" s="131">
        <v>47.7</v>
      </c>
    </row>
    <row r="1409">
      <c r="A1409" s="47" t="s">
        <v>105</v>
      </c>
      <c r="B1409" s="160">
        <v>1408.0</v>
      </c>
      <c r="C1409" s="131">
        <v>46.8</v>
      </c>
    </row>
    <row r="1410">
      <c r="A1410" s="47" t="s">
        <v>105</v>
      </c>
      <c r="B1410" s="160">
        <v>1409.0</v>
      </c>
      <c r="C1410" s="131">
        <v>46.0</v>
      </c>
    </row>
    <row r="1411">
      <c r="A1411" s="47" t="s">
        <v>105</v>
      </c>
      <c r="B1411" s="160">
        <v>1410.0</v>
      </c>
      <c r="C1411" s="131">
        <v>47.0</v>
      </c>
    </row>
    <row r="1412">
      <c r="A1412" s="47" t="s">
        <v>105</v>
      </c>
      <c r="B1412" s="160">
        <v>1411.0</v>
      </c>
      <c r="C1412" s="131">
        <v>48.5</v>
      </c>
    </row>
    <row r="1413">
      <c r="A1413" s="47" t="s">
        <v>105</v>
      </c>
      <c r="B1413" s="160">
        <v>1412.0</v>
      </c>
      <c r="C1413" s="131">
        <v>54.8</v>
      </c>
    </row>
    <row r="1414">
      <c r="A1414" s="47" t="s">
        <v>105</v>
      </c>
      <c r="B1414" s="160">
        <v>1413.0</v>
      </c>
      <c r="C1414" s="131">
        <v>56.3</v>
      </c>
    </row>
    <row r="1415">
      <c r="A1415" s="47" t="s">
        <v>105</v>
      </c>
      <c r="B1415" s="160">
        <v>1414.0</v>
      </c>
      <c r="C1415" s="131">
        <v>54.2</v>
      </c>
    </row>
    <row r="1416">
      <c r="A1416" s="47" t="s">
        <v>105</v>
      </c>
      <c r="B1416" s="160">
        <v>1415.0</v>
      </c>
      <c r="C1416" s="131">
        <v>48.8</v>
      </c>
    </row>
    <row r="1417">
      <c r="A1417" s="47" t="s">
        <v>105</v>
      </c>
      <c r="B1417" s="160">
        <v>1416.0</v>
      </c>
      <c r="C1417" s="131">
        <v>42.3</v>
      </c>
    </row>
    <row r="1418">
      <c r="A1418" s="47" t="s">
        <v>105</v>
      </c>
      <c r="B1418" s="160">
        <v>1417.0</v>
      </c>
      <c r="C1418" s="131">
        <v>36.3</v>
      </c>
    </row>
    <row r="1419">
      <c r="A1419" s="47" t="s">
        <v>105</v>
      </c>
      <c r="B1419" s="160">
        <v>1418.0</v>
      </c>
      <c r="C1419" s="131">
        <v>32.3</v>
      </c>
    </row>
    <row r="1420">
      <c r="A1420" s="47" t="s">
        <v>105</v>
      </c>
      <c r="B1420" s="160">
        <v>1419.0</v>
      </c>
      <c r="C1420" s="131">
        <v>30.0</v>
      </c>
    </row>
    <row r="1421">
      <c r="A1421" s="47" t="s">
        <v>105</v>
      </c>
      <c r="B1421" s="160">
        <v>1420.0</v>
      </c>
      <c r="C1421" s="131">
        <v>28.8</v>
      </c>
    </row>
    <row r="1422">
      <c r="A1422" s="47" t="s">
        <v>105</v>
      </c>
      <c r="B1422" s="160">
        <v>1421.0</v>
      </c>
      <c r="C1422" s="131">
        <v>28.5</v>
      </c>
    </row>
    <row r="1423">
      <c r="A1423" s="47" t="s">
        <v>105</v>
      </c>
      <c r="B1423" s="160">
        <v>1422.0</v>
      </c>
      <c r="C1423" s="131">
        <v>29.3</v>
      </c>
    </row>
    <row r="1424">
      <c r="A1424" s="47" t="s">
        <v>105</v>
      </c>
      <c r="B1424" s="160">
        <v>1423.0</v>
      </c>
      <c r="C1424" s="131">
        <v>32.5</v>
      </c>
    </row>
    <row r="1425">
      <c r="A1425" s="47" t="s">
        <v>105</v>
      </c>
      <c r="B1425" s="160">
        <v>1424.0</v>
      </c>
      <c r="C1425" s="131">
        <v>35.3</v>
      </c>
    </row>
    <row r="1426">
      <c r="A1426" s="47" t="s">
        <v>105</v>
      </c>
      <c r="B1426" s="160">
        <v>1425.0</v>
      </c>
      <c r="C1426" s="131">
        <v>41.7</v>
      </c>
    </row>
    <row r="1427">
      <c r="A1427" s="47" t="s">
        <v>105</v>
      </c>
      <c r="B1427" s="160">
        <v>1426.0</v>
      </c>
      <c r="C1427" s="131">
        <v>46.2</v>
      </c>
    </row>
    <row r="1428">
      <c r="A1428" s="47" t="s">
        <v>105</v>
      </c>
      <c r="B1428" s="160">
        <v>1427.0</v>
      </c>
      <c r="C1428" s="131">
        <v>47.8</v>
      </c>
    </row>
    <row r="1429">
      <c r="A1429" s="47" t="s">
        <v>105</v>
      </c>
      <c r="B1429" s="160">
        <v>1428.0</v>
      </c>
      <c r="C1429" s="131">
        <v>45.8</v>
      </c>
    </row>
    <row r="1430">
      <c r="A1430" s="47" t="s">
        <v>105</v>
      </c>
      <c r="B1430" s="160">
        <v>1429.0</v>
      </c>
      <c r="C1430" s="131">
        <v>43.3</v>
      </c>
    </row>
    <row r="1431">
      <c r="A1431" s="47" t="s">
        <v>105</v>
      </c>
      <c r="B1431" s="160">
        <v>1430.0</v>
      </c>
      <c r="C1431" s="131">
        <v>43.8</v>
      </c>
    </row>
    <row r="1432">
      <c r="A1432" s="47" t="s">
        <v>105</v>
      </c>
      <c r="B1432" s="160">
        <v>1431.0</v>
      </c>
      <c r="C1432" s="131">
        <v>41.8</v>
      </c>
    </row>
    <row r="1433">
      <c r="A1433" s="47" t="s">
        <v>105</v>
      </c>
      <c r="B1433" s="160">
        <v>1432.0</v>
      </c>
      <c r="C1433" s="131">
        <v>38.8</v>
      </c>
    </row>
    <row r="1434">
      <c r="A1434" s="47" t="s">
        <v>105</v>
      </c>
      <c r="B1434" s="160">
        <v>1433.0</v>
      </c>
      <c r="C1434" s="131">
        <v>38.0</v>
      </c>
    </row>
    <row r="1435">
      <c r="A1435" s="47" t="s">
        <v>105</v>
      </c>
      <c r="B1435" s="160">
        <v>1434.0</v>
      </c>
      <c r="C1435" s="131">
        <v>39.2</v>
      </c>
    </row>
    <row r="1436">
      <c r="A1436" s="47" t="s">
        <v>105</v>
      </c>
      <c r="B1436" s="160">
        <v>1435.0</v>
      </c>
      <c r="C1436" s="131">
        <v>43.0</v>
      </c>
    </row>
    <row r="1437">
      <c r="A1437" s="47" t="s">
        <v>105</v>
      </c>
      <c r="B1437" s="160">
        <v>1436.0</v>
      </c>
      <c r="C1437" s="131">
        <v>50.0</v>
      </c>
    </row>
    <row r="1438">
      <c r="A1438" s="47" t="s">
        <v>105</v>
      </c>
      <c r="B1438" s="160">
        <v>1437.0</v>
      </c>
      <c r="C1438" s="131">
        <v>52.7</v>
      </c>
    </row>
    <row r="1439">
      <c r="A1439" s="47" t="s">
        <v>105</v>
      </c>
      <c r="B1439" s="160">
        <v>1438.0</v>
      </c>
      <c r="C1439" s="131">
        <v>50.3</v>
      </c>
    </row>
    <row r="1440">
      <c r="A1440" s="47" t="s">
        <v>105</v>
      </c>
      <c r="B1440" s="160">
        <v>1439.0</v>
      </c>
      <c r="C1440" s="131">
        <v>46.2</v>
      </c>
    </row>
    <row r="1441">
      <c r="A1441" s="47" t="s">
        <v>105</v>
      </c>
      <c r="B1441" s="160">
        <v>1440.0</v>
      </c>
      <c r="C1441" s="131">
        <v>40.3</v>
      </c>
    </row>
    <row r="1442">
      <c r="A1442" s="47" t="s">
        <v>105</v>
      </c>
      <c r="B1442" s="160">
        <v>1441.0</v>
      </c>
      <c r="C1442" s="131">
        <v>36.0</v>
      </c>
    </row>
    <row r="1443">
      <c r="A1443" s="47" t="s">
        <v>105</v>
      </c>
      <c r="B1443" s="160">
        <v>1442.0</v>
      </c>
      <c r="C1443" s="131">
        <v>32.2</v>
      </c>
    </row>
    <row r="1444">
      <c r="A1444" s="47" t="s">
        <v>105</v>
      </c>
      <c r="B1444" s="160">
        <v>1443.0</v>
      </c>
      <c r="C1444" s="131">
        <v>29.8</v>
      </c>
    </row>
    <row r="1445">
      <c r="A1445" s="47" t="s">
        <v>105</v>
      </c>
      <c r="B1445" s="160">
        <v>1444.0</v>
      </c>
      <c r="C1445" s="131">
        <v>28.7</v>
      </c>
    </row>
    <row r="1446">
      <c r="A1446" s="47" t="s">
        <v>105</v>
      </c>
      <c r="B1446" s="160">
        <v>1445.0</v>
      </c>
      <c r="C1446" s="131">
        <v>28.5</v>
      </c>
    </row>
    <row r="1447">
      <c r="A1447" s="47" t="s">
        <v>105</v>
      </c>
      <c r="B1447" s="160">
        <v>1446.0</v>
      </c>
      <c r="C1447" s="131">
        <v>29.3</v>
      </c>
    </row>
    <row r="1448">
      <c r="A1448" s="47" t="s">
        <v>105</v>
      </c>
      <c r="B1448" s="160">
        <v>1447.0</v>
      </c>
      <c r="C1448" s="131">
        <v>32.7</v>
      </c>
    </row>
    <row r="1449">
      <c r="A1449" s="47" t="s">
        <v>105</v>
      </c>
      <c r="B1449" s="160">
        <v>1448.0</v>
      </c>
      <c r="C1449" s="131">
        <v>36.0</v>
      </c>
    </row>
    <row r="1450">
      <c r="A1450" s="47" t="s">
        <v>105</v>
      </c>
      <c r="B1450" s="160">
        <v>1449.0</v>
      </c>
      <c r="C1450" s="131">
        <v>43.0</v>
      </c>
    </row>
    <row r="1451">
      <c r="A1451" s="47" t="s">
        <v>105</v>
      </c>
      <c r="B1451" s="160">
        <v>1450.0</v>
      </c>
      <c r="C1451" s="131">
        <v>47.7</v>
      </c>
    </row>
    <row r="1452">
      <c r="A1452" s="47" t="s">
        <v>105</v>
      </c>
      <c r="B1452" s="160">
        <v>1451.0</v>
      </c>
      <c r="C1452" s="131">
        <v>49.0</v>
      </c>
    </row>
    <row r="1453">
      <c r="A1453" s="47" t="s">
        <v>105</v>
      </c>
      <c r="B1453" s="160">
        <v>1452.0</v>
      </c>
      <c r="C1453" s="131">
        <v>47.2</v>
      </c>
    </row>
    <row r="1454">
      <c r="A1454" s="47" t="s">
        <v>105</v>
      </c>
      <c r="B1454" s="160">
        <v>1453.0</v>
      </c>
      <c r="C1454" s="131">
        <v>44.8</v>
      </c>
    </row>
    <row r="1455">
      <c r="A1455" s="47" t="s">
        <v>105</v>
      </c>
      <c r="B1455" s="160">
        <v>1454.0</v>
      </c>
      <c r="C1455" s="131">
        <v>45.5</v>
      </c>
    </row>
    <row r="1456">
      <c r="A1456" s="47" t="s">
        <v>105</v>
      </c>
      <c r="B1456" s="160">
        <v>1455.0</v>
      </c>
      <c r="C1456" s="131">
        <v>43.7</v>
      </c>
    </row>
    <row r="1457">
      <c r="A1457" s="47" t="s">
        <v>105</v>
      </c>
      <c r="B1457" s="160">
        <v>1456.0</v>
      </c>
      <c r="C1457" s="131">
        <v>40.7</v>
      </c>
    </row>
    <row r="1458">
      <c r="A1458" s="47" t="s">
        <v>105</v>
      </c>
      <c r="B1458" s="160">
        <v>1457.0</v>
      </c>
      <c r="C1458" s="131">
        <v>39.5</v>
      </c>
    </row>
    <row r="1459">
      <c r="A1459" s="47" t="s">
        <v>105</v>
      </c>
      <c r="B1459" s="160">
        <v>1458.0</v>
      </c>
      <c r="C1459" s="131">
        <v>40.0</v>
      </c>
    </row>
    <row r="1460">
      <c r="A1460" s="47" t="s">
        <v>105</v>
      </c>
      <c r="B1460" s="160">
        <v>1459.0</v>
      </c>
      <c r="C1460" s="131">
        <v>43.8</v>
      </c>
    </row>
    <row r="1461">
      <c r="A1461" s="47" t="s">
        <v>105</v>
      </c>
      <c r="B1461" s="160">
        <v>1460.0</v>
      </c>
      <c r="C1461" s="131">
        <v>50.7</v>
      </c>
    </row>
    <row r="1462">
      <c r="A1462" s="47" t="s">
        <v>105</v>
      </c>
      <c r="B1462" s="160">
        <v>1461.0</v>
      </c>
      <c r="C1462" s="131">
        <v>52.2</v>
      </c>
    </row>
    <row r="1463">
      <c r="A1463" s="47" t="s">
        <v>105</v>
      </c>
      <c r="B1463" s="160">
        <v>1462.0</v>
      </c>
      <c r="C1463" s="131">
        <v>49.7</v>
      </c>
    </row>
    <row r="1464">
      <c r="A1464" s="47" t="s">
        <v>105</v>
      </c>
      <c r="B1464" s="160">
        <v>1463.0</v>
      </c>
      <c r="C1464" s="131">
        <v>45.0</v>
      </c>
    </row>
    <row r="1465">
      <c r="A1465" s="47" t="s">
        <v>105</v>
      </c>
      <c r="B1465" s="160">
        <v>1464.0</v>
      </c>
      <c r="C1465" s="131">
        <v>40.8</v>
      </c>
    </row>
    <row r="1466">
      <c r="A1466" s="47" t="s">
        <v>105</v>
      </c>
      <c r="B1466" s="160">
        <v>1465.0</v>
      </c>
      <c r="C1466" s="131">
        <v>36.3</v>
      </c>
    </row>
    <row r="1467">
      <c r="A1467" s="47" t="s">
        <v>105</v>
      </c>
      <c r="B1467" s="160">
        <v>1466.0</v>
      </c>
      <c r="C1467" s="131">
        <v>32.2</v>
      </c>
    </row>
    <row r="1468">
      <c r="A1468" s="47" t="s">
        <v>105</v>
      </c>
      <c r="B1468" s="160">
        <v>1467.0</v>
      </c>
      <c r="C1468" s="131">
        <v>29.5</v>
      </c>
    </row>
    <row r="1469">
      <c r="A1469" s="47" t="s">
        <v>105</v>
      </c>
      <c r="B1469" s="160">
        <v>1468.0</v>
      </c>
      <c r="C1469" s="131">
        <v>28.5</v>
      </c>
    </row>
    <row r="1470">
      <c r="A1470" s="47" t="s">
        <v>105</v>
      </c>
      <c r="B1470" s="160">
        <v>1469.0</v>
      </c>
      <c r="C1470" s="131">
        <v>27.8</v>
      </c>
    </row>
    <row r="1471">
      <c r="A1471" s="47" t="s">
        <v>105</v>
      </c>
      <c r="B1471" s="160">
        <v>1470.0</v>
      </c>
      <c r="C1471" s="131">
        <v>28.8</v>
      </c>
    </row>
    <row r="1472">
      <c r="A1472" s="47" t="s">
        <v>105</v>
      </c>
      <c r="B1472" s="160">
        <v>1471.0</v>
      </c>
      <c r="C1472" s="131">
        <v>30.5</v>
      </c>
    </row>
    <row r="1473">
      <c r="A1473" s="47" t="s">
        <v>105</v>
      </c>
      <c r="B1473" s="160">
        <v>1472.0</v>
      </c>
      <c r="C1473" s="131">
        <v>32.3</v>
      </c>
    </row>
    <row r="1474">
      <c r="A1474" s="47" t="s">
        <v>105</v>
      </c>
      <c r="B1474" s="160">
        <v>1473.0</v>
      </c>
      <c r="C1474" s="131">
        <v>37.5</v>
      </c>
    </row>
    <row r="1475">
      <c r="A1475" s="47" t="s">
        <v>105</v>
      </c>
      <c r="B1475" s="160">
        <v>1474.0</v>
      </c>
      <c r="C1475" s="131">
        <v>43.0</v>
      </c>
    </row>
    <row r="1476">
      <c r="A1476" s="47" t="s">
        <v>105</v>
      </c>
      <c r="B1476" s="160">
        <v>1475.0</v>
      </c>
      <c r="C1476" s="131">
        <v>44.8</v>
      </c>
    </row>
    <row r="1477">
      <c r="A1477" s="47" t="s">
        <v>105</v>
      </c>
      <c r="B1477" s="160">
        <v>1476.0</v>
      </c>
      <c r="C1477" s="131">
        <v>43.2</v>
      </c>
    </row>
    <row r="1478">
      <c r="A1478" s="47" t="s">
        <v>105</v>
      </c>
      <c r="B1478" s="160">
        <v>1477.0</v>
      </c>
      <c r="C1478" s="131">
        <v>40.5</v>
      </c>
    </row>
    <row r="1479">
      <c r="A1479" s="47" t="s">
        <v>105</v>
      </c>
      <c r="B1479" s="160">
        <v>1478.0</v>
      </c>
      <c r="C1479" s="131">
        <v>40.5</v>
      </c>
    </row>
    <row r="1480">
      <c r="A1480" s="47" t="s">
        <v>105</v>
      </c>
      <c r="B1480" s="160">
        <v>1479.0</v>
      </c>
      <c r="C1480" s="131">
        <v>40.2</v>
      </c>
    </row>
    <row r="1481">
      <c r="A1481" s="47" t="s">
        <v>105</v>
      </c>
      <c r="B1481" s="160">
        <v>1480.0</v>
      </c>
      <c r="C1481" s="131">
        <v>37.8</v>
      </c>
    </row>
    <row r="1482">
      <c r="A1482" s="47" t="s">
        <v>105</v>
      </c>
      <c r="B1482" s="160">
        <v>1481.0</v>
      </c>
      <c r="C1482" s="131">
        <v>37.0</v>
      </c>
    </row>
    <row r="1483">
      <c r="A1483" s="47" t="s">
        <v>105</v>
      </c>
      <c r="B1483" s="160">
        <v>1482.0</v>
      </c>
      <c r="C1483" s="131">
        <v>37.2</v>
      </c>
    </row>
    <row r="1484">
      <c r="A1484" s="47" t="s">
        <v>105</v>
      </c>
      <c r="B1484" s="160">
        <v>1483.0</v>
      </c>
      <c r="C1484" s="131">
        <v>40.0</v>
      </c>
    </row>
    <row r="1485">
      <c r="A1485" s="47" t="s">
        <v>105</v>
      </c>
      <c r="B1485" s="160">
        <v>1484.0</v>
      </c>
      <c r="C1485" s="131">
        <v>49.0</v>
      </c>
    </row>
    <row r="1486">
      <c r="A1486" s="47" t="s">
        <v>105</v>
      </c>
      <c r="B1486" s="160">
        <v>1485.0</v>
      </c>
      <c r="C1486" s="131">
        <v>52.5</v>
      </c>
    </row>
    <row r="1487">
      <c r="A1487" s="47" t="s">
        <v>105</v>
      </c>
      <c r="B1487" s="160">
        <v>1486.0</v>
      </c>
      <c r="C1487" s="131">
        <v>50.3</v>
      </c>
    </row>
    <row r="1488">
      <c r="A1488" s="47" t="s">
        <v>105</v>
      </c>
      <c r="B1488" s="160">
        <v>1487.0</v>
      </c>
      <c r="C1488" s="131">
        <v>44.7</v>
      </c>
    </row>
    <row r="1489">
      <c r="A1489" s="47" t="s">
        <v>105</v>
      </c>
      <c r="B1489" s="160">
        <v>1488.0</v>
      </c>
      <c r="C1489" s="131">
        <v>38.5</v>
      </c>
    </row>
    <row r="1490">
      <c r="A1490" s="47" t="s">
        <v>105</v>
      </c>
      <c r="B1490" s="160">
        <v>1489.0</v>
      </c>
      <c r="C1490" s="131">
        <v>33.8</v>
      </c>
    </row>
    <row r="1491">
      <c r="A1491" s="47" t="s">
        <v>105</v>
      </c>
      <c r="B1491" s="160">
        <v>1490.0</v>
      </c>
      <c r="C1491" s="131">
        <v>30.2</v>
      </c>
    </row>
    <row r="1492">
      <c r="A1492" s="47" t="s">
        <v>105</v>
      </c>
      <c r="B1492" s="160">
        <v>1491.0</v>
      </c>
      <c r="C1492" s="131">
        <v>28.8</v>
      </c>
    </row>
    <row r="1493">
      <c r="A1493" s="47" t="s">
        <v>105</v>
      </c>
      <c r="B1493" s="160">
        <v>1492.0</v>
      </c>
      <c r="C1493" s="131">
        <v>27.7</v>
      </c>
    </row>
    <row r="1494">
      <c r="A1494" s="47" t="s">
        <v>105</v>
      </c>
      <c r="B1494" s="160">
        <v>1493.0</v>
      </c>
      <c r="C1494" s="131">
        <v>27.7</v>
      </c>
    </row>
    <row r="1495">
      <c r="A1495" s="47" t="s">
        <v>105</v>
      </c>
      <c r="B1495" s="160">
        <v>1494.0</v>
      </c>
      <c r="C1495" s="131">
        <v>29.3</v>
      </c>
    </row>
    <row r="1496">
      <c r="A1496" s="47" t="s">
        <v>105</v>
      </c>
      <c r="B1496" s="160">
        <v>1495.0</v>
      </c>
      <c r="C1496" s="131">
        <v>35.8</v>
      </c>
    </row>
    <row r="1497">
      <c r="A1497" s="47" t="s">
        <v>105</v>
      </c>
      <c r="B1497" s="160">
        <v>1496.0</v>
      </c>
      <c r="C1497" s="131">
        <v>45.0</v>
      </c>
    </row>
    <row r="1498">
      <c r="A1498" s="47" t="s">
        <v>105</v>
      </c>
      <c r="B1498" s="160">
        <v>1497.0</v>
      </c>
      <c r="C1498" s="131">
        <v>52.5</v>
      </c>
    </row>
    <row r="1499">
      <c r="A1499" s="47" t="s">
        <v>105</v>
      </c>
      <c r="B1499" s="160">
        <v>1498.0</v>
      </c>
      <c r="C1499" s="131">
        <v>55.3</v>
      </c>
    </row>
    <row r="1500">
      <c r="A1500" s="47" t="s">
        <v>105</v>
      </c>
      <c r="B1500" s="160">
        <v>1499.0</v>
      </c>
      <c r="C1500" s="131">
        <v>55.5</v>
      </c>
    </row>
    <row r="1501">
      <c r="A1501" s="47" t="s">
        <v>105</v>
      </c>
      <c r="B1501" s="160">
        <v>1500.0</v>
      </c>
      <c r="C1501" s="131">
        <v>53.8</v>
      </c>
    </row>
    <row r="1502">
      <c r="A1502" s="47" t="s">
        <v>105</v>
      </c>
      <c r="B1502" s="160">
        <v>1501.0</v>
      </c>
      <c r="C1502" s="131">
        <v>52.8</v>
      </c>
    </row>
    <row r="1503">
      <c r="A1503" s="47" t="s">
        <v>105</v>
      </c>
      <c r="B1503" s="160">
        <v>1502.0</v>
      </c>
      <c r="C1503" s="131">
        <v>51.7</v>
      </c>
    </row>
    <row r="1504">
      <c r="A1504" s="47" t="s">
        <v>105</v>
      </c>
      <c r="B1504" s="160">
        <v>1503.0</v>
      </c>
      <c r="C1504" s="131">
        <v>46.8</v>
      </c>
    </row>
    <row r="1505">
      <c r="A1505" s="47" t="s">
        <v>105</v>
      </c>
      <c r="B1505" s="160">
        <v>1504.0</v>
      </c>
      <c r="C1505" s="131">
        <v>45.8</v>
      </c>
    </row>
    <row r="1506">
      <c r="A1506" s="47" t="s">
        <v>105</v>
      </c>
      <c r="B1506" s="160">
        <v>1505.0</v>
      </c>
      <c r="C1506" s="131">
        <v>45.7</v>
      </c>
    </row>
    <row r="1507">
      <c r="A1507" s="47" t="s">
        <v>105</v>
      </c>
      <c r="B1507" s="160">
        <v>1506.0</v>
      </c>
      <c r="C1507" s="131">
        <v>46.0</v>
      </c>
    </row>
    <row r="1508">
      <c r="A1508" s="47" t="s">
        <v>105</v>
      </c>
      <c r="B1508" s="160">
        <v>1507.0</v>
      </c>
      <c r="C1508" s="131">
        <v>48.5</v>
      </c>
    </row>
    <row r="1509">
      <c r="A1509" s="47" t="s">
        <v>105</v>
      </c>
      <c r="B1509" s="160">
        <v>1508.0</v>
      </c>
      <c r="C1509" s="131">
        <v>55.3</v>
      </c>
    </row>
    <row r="1510">
      <c r="A1510" s="47" t="s">
        <v>105</v>
      </c>
      <c r="B1510" s="160">
        <v>1509.0</v>
      </c>
      <c r="C1510" s="131">
        <v>57.5</v>
      </c>
    </row>
    <row r="1511">
      <c r="A1511" s="47" t="s">
        <v>105</v>
      </c>
      <c r="B1511" s="160">
        <v>1510.0</v>
      </c>
      <c r="C1511" s="131">
        <v>54.7</v>
      </c>
    </row>
    <row r="1512">
      <c r="A1512" s="47" t="s">
        <v>105</v>
      </c>
      <c r="B1512" s="160">
        <v>1511.0</v>
      </c>
      <c r="C1512" s="131">
        <v>47.8</v>
      </c>
    </row>
    <row r="1513">
      <c r="A1513" s="47" t="s">
        <v>105</v>
      </c>
      <c r="B1513" s="160">
        <v>1512.0</v>
      </c>
      <c r="C1513" s="131">
        <v>40.2</v>
      </c>
    </row>
    <row r="1514">
      <c r="A1514" s="47" t="s">
        <v>105</v>
      </c>
      <c r="B1514" s="160">
        <v>1513.0</v>
      </c>
      <c r="C1514" s="131">
        <v>34.2</v>
      </c>
    </row>
    <row r="1515">
      <c r="A1515" s="47" t="s">
        <v>105</v>
      </c>
      <c r="B1515" s="160">
        <v>1514.0</v>
      </c>
      <c r="C1515" s="131">
        <v>31.0</v>
      </c>
    </row>
    <row r="1516">
      <c r="A1516" s="47" t="s">
        <v>105</v>
      </c>
      <c r="B1516" s="160">
        <v>1515.0</v>
      </c>
      <c r="C1516" s="131">
        <v>29.3</v>
      </c>
    </row>
    <row r="1517">
      <c r="A1517" s="47" t="s">
        <v>105</v>
      </c>
      <c r="B1517" s="160">
        <v>1516.0</v>
      </c>
      <c r="C1517" s="131">
        <v>28.8</v>
      </c>
    </row>
    <row r="1518">
      <c r="A1518" s="47" t="s">
        <v>105</v>
      </c>
      <c r="B1518" s="160">
        <v>1517.0</v>
      </c>
      <c r="C1518" s="131">
        <v>29.0</v>
      </c>
    </row>
    <row r="1519">
      <c r="A1519" s="47" t="s">
        <v>105</v>
      </c>
      <c r="B1519" s="160">
        <v>1518.0</v>
      </c>
      <c r="C1519" s="131">
        <v>30.2</v>
      </c>
    </row>
    <row r="1520">
      <c r="A1520" s="47" t="s">
        <v>105</v>
      </c>
      <c r="B1520" s="160">
        <v>1519.0</v>
      </c>
      <c r="C1520" s="131">
        <v>35.8</v>
      </c>
    </row>
    <row r="1521">
      <c r="A1521" s="47" t="s">
        <v>105</v>
      </c>
      <c r="B1521" s="160">
        <v>1520.0</v>
      </c>
      <c r="C1521" s="131">
        <v>44.3</v>
      </c>
    </row>
    <row r="1522">
      <c r="A1522" s="47" t="s">
        <v>105</v>
      </c>
      <c r="B1522" s="160">
        <v>1521.0</v>
      </c>
      <c r="C1522" s="131">
        <v>51.5</v>
      </c>
    </row>
    <row r="1523">
      <c r="A1523" s="47" t="s">
        <v>105</v>
      </c>
      <c r="B1523" s="160">
        <v>1522.0</v>
      </c>
      <c r="C1523" s="131">
        <v>53.7</v>
      </c>
    </row>
    <row r="1524">
      <c r="A1524" s="47" t="s">
        <v>105</v>
      </c>
      <c r="B1524" s="160">
        <v>1523.0</v>
      </c>
      <c r="C1524" s="131">
        <v>54.3</v>
      </c>
    </row>
    <row r="1525">
      <c r="A1525" s="47" t="s">
        <v>105</v>
      </c>
      <c r="B1525" s="160">
        <v>1524.0</v>
      </c>
      <c r="C1525" s="131">
        <v>52.5</v>
      </c>
    </row>
    <row r="1526">
      <c r="A1526" s="47" t="s">
        <v>105</v>
      </c>
      <c r="B1526" s="160">
        <v>1525.0</v>
      </c>
      <c r="C1526" s="131">
        <v>52.0</v>
      </c>
    </row>
    <row r="1527">
      <c r="A1527" s="47" t="s">
        <v>105</v>
      </c>
      <c r="B1527" s="160">
        <v>1526.0</v>
      </c>
      <c r="C1527" s="131">
        <v>50.7</v>
      </c>
    </row>
    <row r="1528">
      <c r="A1528" s="47" t="s">
        <v>105</v>
      </c>
      <c r="B1528" s="160">
        <v>1527.0</v>
      </c>
      <c r="C1528" s="131">
        <v>47.0</v>
      </c>
    </row>
    <row r="1529">
      <c r="A1529" s="47" t="s">
        <v>105</v>
      </c>
      <c r="B1529" s="160">
        <v>1528.0</v>
      </c>
      <c r="C1529" s="131">
        <v>44.5</v>
      </c>
    </row>
    <row r="1530">
      <c r="A1530" s="47" t="s">
        <v>105</v>
      </c>
      <c r="B1530" s="160">
        <v>1529.0</v>
      </c>
      <c r="C1530" s="131">
        <v>43.7</v>
      </c>
    </row>
    <row r="1531">
      <c r="A1531" s="47" t="s">
        <v>105</v>
      </c>
      <c r="B1531" s="160">
        <v>1530.0</v>
      </c>
      <c r="C1531" s="131">
        <v>43.7</v>
      </c>
    </row>
    <row r="1532">
      <c r="A1532" s="47" t="s">
        <v>105</v>
      </c>
      <c r="B1532" s="160">
        <v>1531.0</v>
      </c>
      <c r="C1532" s="131">
        <v>45.8</v>
      </c>
    </row>
    <row r="1533">
      <c r="A1533" s="47" t="s">
        <v>105</v>
      </c>
      <c r="B1533" s="160">
        <v>1532.0</v>
      </c>
      <c r="C1533" s="131">
        <v>54.3</v>
      </c>
    </row>
    <row r="1534">
      <c r="A1534" s="47" t="s">
        <v>105</v>
      </c>
      <c r="B1534" s="160">
        <v>1533.0</v>
      </c>
      <c r="C1534" s="131">
        <v>57.5</v>
      </c>
    </row>
    <row r="1535">
      <c r="A1535" s="47" t="s">
        <v>105</v>
      </c>
      <c r="B1535" s="160">
        <v>1534.0</v>
      </c>
      <c r="C1535" s="131">
        <v>54.3</v>
      </c>
    </row>
    <row r="1536">
      <c r="A1536" s="47" t="s">
        <v>105</v>
      </c>
      <c r="B1536" s="160">
        <v>1535.0</v>
      </c>
      <c r="C1536" s="131">
        <v>47.0</v>
      </c>
    </row>
    <row r="1537">
      <c r="A1537" s="47" t="s">
        <v>105</v>
      </c>
      <c r="B1537" s="160">
        <v>1536.0</v>
      </c>
      <c r="C1537" s="131">
        <v>40.2</v>
      </c>
    </row>
    <row r="1538">
      <c r="A1538" s="47" t="s">
        <v>105</v>
      </c>
      <c r="B1538" s="160">
        <v>1537.0</v>
      </c>
      <c r="C1538" s="131">
        <v>34.3</v>
      </c>
    </row>
    <row r="1539">
      <c r="A1539" s="47" t="s">
        <v>105</v>
      </c>
      <c r="B1539" s="160">
        <v>1538.0</v>
      </c>
      <c r="C1539" s="131">
        <v>31.5</v>
      </c>
    </row>
    <row r="1540">
      <c r="A1540" s="47" t="s">
        <v>105</v>
      </c>
      <c r="B1540" s="160">
        <v>1539.0</v>
      </c>
      <c r="C1540" s="131">
        <v>29.5</v>
      </c>
    </row>
    <row r="1541">
      <c r="A1541" s="47" t="s">
        <v>105</v>
      </c>
      <c r="B1541" s="160">
        <v>1540.0</v>
      </c>
      <c r="C1541" s="131">
        <v>29.0</v>
      </c>
    </row>
    <row r="1542">
      <c r="A1542" s="47" t="s">
        <v>105</v>
      </c>
      <c r="B1542" s="160">
        <v>1541.0</v>
      </c>
      <c r="C1542" s="131">
        <v>29.0</v>
      </c>
    </row>
    <row r="1543">
      <c r="A1543" s="47" t="s">
        <v>105</v>
      </c>
      <c r="B1543" s="160">
        <v>1542.0</v>
      </c>
      <c r="C1543" s="131">
        <v>30.8</v>
      </c>
    </row>
    <row r="1544">
      <c r="A1544" s="47" t="s">
        <v>105</v>
      </c>
      <c r="B1544" s="160">
        <v>1543.0</v>
      </c>
      <c r="C1544" s="131">
        <v>37.8</v>
      </c>
    </row>
    <row r="1545">
      <c r="A1545" s="47" t="s">
        <v>105</v>
      </c>
      <c r="B1545" s="160">
        <v>1544.0</v>
      </c>
      <c r="C1545" s="131">
        <v>48.3</v>
      </c>
    </row>
    <row r="1546">
      <c r="A1546" s="47" t="s">
        <v>105</v>
      </c>
      <c r="B1546" s="160">
        <v>1545.0</v>
      </c>
      <c r="C1546" s="131">
        <v>54.3</v>
      </c>
    </row>
    <row r="1547">
      <c r="A1547" s="47" t="s">
        <v>105</v>
      </c>
      <c r="B1547" s="160">
        <v>1546.0</v>
      </c>
      <c r="C1547" s="131">
        <v>56.2</v>
      </c>
    </row>
    <row r="1548">
      <c r="A1548" s="47" t="s">
        <v>105</v>
      </c>
      <c r="B1548" s="160">
        <v>1547.0</v>
      </c>
      <c r="C1548" s="131">
        <v>55.2</v>
      </c>
    </row>
    <row r="1549">
      <c r="A1549" s="47" t="s">
        <v>105</v>
      </c>
      <c r="B1549" s="160">
        <v>1548.0</v>
      </c>
      <c r="C1549" s="131">
        <v>53.2</v>
      </c>
    </row>
    <row r="1550">
      <c r="A1550" s="47" t="s">
        <v>105</v>
      </c>
      <c r="B1550" s="160">
        <v>1549.0</v>
      </c>
      <c r="C1550" s="131">
        <v>52.0</v>
      </c>
    </row>
    <row r="1551">
      <c r="A1551" s="47" t="s">
        <v>105</v>
      </c>
      <c r="B1551" s="160">
        <v>1550.0</v>
      </c>
      <c r="C1551" s="131">
        <v>51.7</v>
      </c>
    </row>
    <row r="1552">
      <c r="A1552" s="47" t="s">
        <v>105</v>
      </c>
      <c r="B1552" s="160">
        <v>1551.0</v>
      </c>
      <c r="C1552" s="131">
        <v>48.8</v>
      </c>
    </row>
    <row r="1553">
      <c r="A1553" s="47" t="s">
        <v>105</v>
      </c>
      <c r="B1553" s="160">
        <v>1552.0</v>
      </c>
      <c r="C1553" s="131">
        <v>47.2</v>
      </c>
    </row>
    <row r="1554">
      <c r="A1554" s="47" t="s">
        <v>105</v>
      </c>
      <c r="B1554" s="160">
        <v>1553.0</v>
      </c>
      <c r="C1554" s="131">
        <v>47.2</v>
      </c>
    </row>
    <row r="1555">
      <c r="A1555" s="47" t="s">
        <v>105</v>
      </c>
      <c r="B1555" s="160">
        <v>1554.0</v>
      </c>
      <c r="C1555" s="131">
        <v>47.7</v>
      </c>
    </row>
    <row r="1556">
      <c r="A1556" s="47" t="s">
        <v>105</v>
      </c>
      <c r="B1556" s="160">
        <v>1555.0</v>
      </c>
      <c r="C1556" s="131">
        <v>50.2</v>
      </c>
    </row>
    <row r="1557">
      <c r="A1557" s="47" t="s">
        <v>105</v>
      </c>
      <c r="B1557" s="160">
        <v>1556.0</v>
      </c>
      <c r="C1557" s="131">
        <v>57.0</v>
      </c>
    </row>
    <row r="1558">
      <c r="A1558" s="47" t="s">
        <v>105</v>
      </c>
      <c r="B1558" s="160">
        <v>1557.0</v>
      </c>
      <c r="C1558" s="131">
        <v>58.7</v>
      </c>
    </row>
    <row r="1559">
      <c r="A1559" s="47" t="s">
        <v>105</v>
      </c>
      <c r="B1559" s="160">
        <v>1558.0</v>
      </c>
      <c r="C1559" s="131">
        <v>55.3</v>
      </c>
    </row>
    <row r="1560">
      <c r="A1560" s="47" t="s">
        <v>105</v>
      </c>
      <c r="B1560" s="160">
        <v>1559.0</v>
      </c>
      <c r="C1560" s="131">
        <v>47.7</v>
      </c>
    </row>
    <row r="1561">
      <c r="A1561" s="47" t="s">
        <v>105</v>
      </c>
      <c r="B1561" s="160">
        <v>1560.0</v>
      </c>
      <c r="C1561" s="131">
        <v>40.3</v>
      </c>
    </row>
    <row r="1562">
      <c r="A1562" s="47" t="s">
        <v>105</v>
      </c>
      <c r="B1562" s="160">
        <v>1561.0</v>
      </c>
      <c r="C1562" s="131">
        <v>35.0</v>
      </c>
    </row>
    <row r="1563">
      <c r="A1563" s="47" t="s">
        <v>105</v>
      </c>
      <c r="B1563" s="160">
        <v>1562.0</v>
      </c>
      <c r="C1563" s="131">
        <v>30.8</v>
      </c>
    </row>
    <row r="1564">
      <c r="A1564" s="47" t="s">
        <v>105</v>
      </c>
      <c r="B1564" s="160">
        <v>1563.0</v>
      </c>
      <c r="C1564" s="131">
        <v>29.7</v>
      </c>
    </row>
    <row r="1565">
      <c r="A1565" s="47" t="s">
        <v>105</v>
      </c>
      <c r="B1565" s="160">
        <v>1564.0</v>
      </c>
      <c r="C1565" s="131">
        <v>29.2</v>
      </c>
    </row>
    <row r="1566">
      <c r="A1566" s="47" t="s">
        <v>105</v>
      </c>
      <c r="B1566" s="160">
        <v>1565.0</v>
      </c>
      <c r="C1566" s="131">
        <v>28.8</v>
      </c>
    </row>
    <row r="1567">
      <c r="A1567" s="47" t="s">
        <v>105</v>
      </c>
      <c r="B1567" s="160">
        <v>1566.0</v>
      </c>
      <c r="C1567" s="131">
        <v>30.8</v>
      </c>
    </row>
    <row r="1568">
      <c r="A1568" s="47" t="s">
        <v>105</v>
      </c>
      <c r="B1568" s="160">
        <v>1567.0</v>
      </c>
      <c r="C1568" s="131">
        <v>37.3</v>
      </c>
    </row>
    <row r="1569">
      <c r="A1569" s="47" t="s">
        <v>105</v>
      </c>
      <c r="B1569" s="160">
        <v>1568.0</v>
      </c>
      <c r="C1569" s="131">
        <v>48.0</v>
      </c>
    </row>
    <row r="1570">
      <c r="A1570" s="47" t="s">
        <v>105</v>
      </c>
      <c r="B1570" s="160">
        <v>1569.0</v>
      </c>
      <c r="C1570" s="131">
        <v>53.2</v>
      </c>
    </row>
    <row r="1571">
      <c r="A1571" s="47" t="s">
        <v>105</v>
      </c>
      <c r="B1571" s="160">
        <v>1570.0</v>
      </c>
      <c r="C1571" s="131">
        <v>53.2</v>
      </c>
    </row>
    <row r="1572">
      <c r="A1572" s="47" t="s">
        <v>105</v>
      </c>
      <c r="B1572" s="160">
        <v>1571.0</v>
      </c>
      <c r="C1572" s="131">
        <v>54.0</v>
      </c>
    </row>
    <row r="1573">
      <c r="A1573" s="47" t="s">
        <v>105</v>
      </c>
      <c r="B1573" s="160">
        <v>1572.0</v>
      </c>
      <c r="C1573" s="131">
        <v>52.7</v>
      </c>
    </row>
    <row r="1574">
      <c r="A1574" s="47" t="s">
        <v>105</v>
      </c>
      <c r="B1574" s="160">
        <v>1573.0</v>
      </c>
      <c r="C1574" s="131">
        <v>51.3</v>
      </c>
    </row>
    <row r="1575">
      <c r="A1575" s="47" t="s">
        <v>105</v>
      </c>
      <c r="B1575" s="160">
        <v>1574.0</v>
      </c>
      <c r="C1575" s="131">
        <v>50.2</v>
      </c>
    </row>
    <row r="1576">
      <c r="A1576" s="47" t="s">
        <v>105</v>
      </c>
      <c r="B1576" s="160">
        <v>1575.0</v>
      </c>
      <c r="C1576" s="131">
        <v>47.2</v>
      </c>
    </row>
    <row r="1577">
      <c r="A1577" s="47" t="s">
        <v>105</v>
      </c>
      <c r="B1577" s="160">
        <v>1576.0</v>
      </c>
      <c r="C1577" s="131">
        <v>47.3</v>
      </c>
    </row>
    <row r="1578">
      <c r="A1578" s="47" t="s">
        <v>105</v>
      </c>
      <c r="B1578" s="160">
        <v>1577.0</v>
      </c>
      <c r="C1578" s="131">
        <v>47.2</v>
      </c>
    </row>
    <row r="1579">
      <c r="A1579" s="47" t="s">
        <v>105</v>
      </c>
      <c r="B1579" s="160">
        <v>1578.0</v>
      </c>
      <c r="C1579" s="131">
        <v>47.0</v>
      </c>
    </row>
    <row r="1580">
      <c r="A1580" s="47" t="s">
        <v>105</v>
      </c>
      <c r="B1580" s="160">
        <v>1579.0</v>
      </c>
      <c r="C1580" s="131">
        <v>48.5</v>
      </c>
    </row>
    <row r="1581">
      <c r="A1581" s="47" t="s">
        <v>105</v>
      </c>
      <c r="B1581" s="160">
        <v>1580.0</v>
      </c>
      <c r="C1581" s="131">
        <v>55.5</v>
      </c>
    </row>
    <row r="1582">
      <c r="A1582" s="47" t="s">
        <v>105</v>
      </c>
      <c r="B1582" s="160">
        <v>1581.0</v>
      </c>
      <c r="C1582" s="131">
        <v>58.2</v>
      </c>
    </row>
    <row r="1583">
      <c r="A1583" s="47" t="s">
        <v>105</v>
      </c>
      <c r="B1583" s="160">
        <v>1582.0</v>
      </c>
      <c r="C1583" s="131">
        <v>55.3</v>
      </c>
    </row>
    <row r="1584">
      <c r="A1584" s="47" t="s">
        <v>105</v>
      </c>
      <c r="B1584" s="160">
        <v>1583.0</v>
      </c>
      <c r="C1584" s="131">
        <v>47.7</v>
      </c>
    </row>
    <row r="1585">
      <c r="A1585" s="47" t="s">
        <v>105</v>
      </c>
      <c r="B1585" s="160">
        <v>1584.0</v>
      </c>
      <c r="C1585" s="131">
        <v>40.8</v>
      </c>
    </row>
    <row r="1586">
      <c r="A1586" s="47" t="s">
        <v>105</v>
      </c>
      <c r="B1586" s="160">
        <v>1585.0</v>
      </c>
      <c r="C1586" s="131">
        <v>35.2</v>
      </c>
    </row>
    <row r="1587">
      <c r="A1587" s="47" t="s">
        <v>105</v>
      </c>
      <c r="B1587" s="160">
        <v>1586.0</v>
      </c>
      <c r="C1587" s="131">
        <v>31.5</v>
      </c>
    </row>
    <row r="1588">
      <c r="A1588" s="47" t="s">
        <v>105</v>
      </c>
      <c r="B1588" s="160">
        <v>1587.0</v>
      </c>
      <c r="C1588" s="131">
        <v>29.8</v>
      </c>
    </row>
    <row r="1589">
      <c r="A1589" s="47" t="s">
        <v>105</v>
      </c>
      <c r="B1589" s="160">
        <v>1588.0</v>
      </c>
      <c r="C1589" s="131">
        <v>29.2</v>
      </c>
    </row>
    <row r="1590">
      <c r="A1590" s="47" t="s">
        <v>105</v>
      </c>
      <c r="B1590" s="160">
        <v>1589.0</v>
      </c>
      <c r="C1590" s="131">
        <v>28.8</v>
      </c>
    </row>
    <row r="1591">
      <c r="A1591" s="47" t="s">
        <v>105</v>
      </c>
      <c r="B1591" s="160">
        <v>1590.0</v>
      </c>
      <c r="C1591" s="131">
        <v>30.7</v>
      </c>
    </row>
    <row r="1592">
      <c r="A1592" s="47" t="s">
        <v>105</v>
      </c>
      <c r="B1592" s="160">
        <v>1591.0</v>
      </c>
      <c r="C1592" s="131">
        <v>37.7</v>
      </c>
    </row>
    <row r="1593">
      <c r="A1593" s="47" t="s">
        <v>105</v>
      </c>
      <c r="B1593" s="160">
        <v>1592.0</v>
      </c>
      <c r="C1593" s="131">
        <v>48.0</v>
      </c>
    </row>
    <row r="1594">
      <c r="A1594" s="47" t="s">
        <v>105</v>
      </c>
      <c r="B1594" s="160">
        <v>1593.0</v>
      </c>
      <c r="C1594" s="131">
        <v>54.2</v>
      </c>
    </row>
    <row r="1595">
      <c r="A1595" s="47" t="s">
        <v>105</v>
      </c>
      <c r="B1595" s="160">
        <v>1594.0</v>
      </c>
      <c r="C1595" s="131">
        <v>54.8</v>
      </c>
    </row>
    <row r="1596">
      <c r="A1596" s="47" t="s">
        <v>105</v>
      </c>
      <c r="B1596" s="160">
        <v>1595.0</v>
      </c>
      <c r="C1596" s="131">
        <v>54.7</v>
      </c>
    </row>
    <row r="1597">
      <c r="A1597" s="47" t="s">
        <v>105</v>
      </c>
      <c r="B1597" s="160">
        <v>1596.0</v>
      </c>
      <c r="C1597" s="131">
        <v>53.0</v>
      </c>
    </row>
    <row r="1598">
      <c r="A1598" s="47" t="s">
        <v>105</v>
      </c>
      <c r="B1598" s="160">
        <v>1597.0</v>
      </c>
      <c r="C1598" s="131">
        <v>50.8</v>
      </c>
    </row>
    <row r="1599">
      <c r="A1599" s="47" t="s">
        <v>105</v>
      </c>
      <c r="B1599" s="160">
        <v>1598.0</v>
      </c>
      <c r="C1599" s="131">
        <v>49.2</v>
      </c>
    </row>
    <row r="1600">
      <c r="A1600" s="47" t="s">
        <v>105</v>
      </c>
      <c r="B1600" s="160">
        <v>1599.0</v>
      </c>
      <c r="C1600" s="131">
        <v>46.3</v>
      </c>
    </row>
    <row r="1601">
      <c r="A1601" s="47" t="s">
        <v>105</v>
      </c>
      <c r="B1601" s="160">
        <v>1600.0</v>
      </c>
      <c r="C1601" s="131">
        <v>44.2</v>
      </c>
    </row>
    <row r="1602">
      <c r="A1602" s="47" t="s">
        <v>105</v>
      </c>
      <c r="B1602" s="160">
        <v>1601.0</v>
      </c>
      <c r="C1602" s="131">
        <v>43.7</v>
      </c>
    </row>
    <row r="1603">
      <c r="A1603" s="47" t="s">
        <v>105</v>
      </c>
      <c r="B1603" s="160">
        <v>1602.0</v>
      </c>
      <c r="C1603" s="131">
        <v>44.2</v>
      </c>
    </row>
    <row r="1604">
      <c r="A1604" s="47" t="s">
        <v>105</v>
      </c>
      <c r="B1604" s="160">
        <v>1603.0</v>
      </c>
      <c r="C1604" s="131">
        <v>46.5</v>
      </c>
    </row>
    <row r="1605">
      <c r="A1605" s="47" t="s">
        <v>105</v>
      </c>
      <c r="B1605" s="160">
        <v>1604.0</v>
      </c>
      <c r="C1605" s="131">
        <v>53.3</v>
      </c>
    </row>
    <row r="1606">
      <c r="A1606" s="47" t="s">
        <v>105</v>
      </c>
      <c r="B1606" s="160">
        <v>1605.0</v>
      </c>
      <c r="C1606" s="131">
        <v>55.2</v>
      </c>
    </row>
    <row r="1607">
      <c r="A1607" s="47" t="s">
        <v>105</v>
      </c>
      <c r="B1607" s="160">
        <v>1606.0</v>
      </c>
      <c r="C1607" s="131">
        <v>53.0</v>
      </c>
    </row>
    <row r="1608">
      <c r="A1608" s="47" t="s">
        <v>105</v>
      </c>
      <c r="B1608" s="160">
        <v>1607.0</v>
      </c>
      <c r="C1608" s="131">
        <v>46.8</v>
      </c>
    </row>
    <row r="1609">
      <c r="A1609" s="47" t="s">
        <v>105</v>
      </c>
      <c r="B1609" s="160">
        <v>1608.0</v>
      </c>
      <c r="C1609" s="131">
        <v>41.5</v>
      </c>
    </row>
    <row r="1610">
      <c r="A1610" s="47" t="s">
        <v>105</v>
      </c>
      <c r="B1610" s="160">
        <v>1609.0</v>
      </c>
      <c r="C1610" s="131">
        <v>35.7</v>
      </c>
    </row>
    <row r="1611">
      <c r="A1611" s="47" t="s">
        <v>105</v>
      </c>
      <c r="B1611" s="160">
        <v>1610.0</v>
      </c>
      <c r="C1611" s="131">
        <v>31.5</v>
      </c>
    </row>
    <row r="1612">
      <c r="A1612" s="47" t="s">
        <v>105</v>
      </c>
      <c r="B1612" s="160">
        <v>1611.0</v>
      </c>
      <c r="C1612" s="131">
        <v>29.2</v>
      </c>
    </row>
    <row r="1613">
      <c r="A1613" s="47" t="s">
        <v>105</v>
      </c>
      <c r="B1613" s="160">
        <v>1612.0</v>
      </c>
      <c r="C1613" s="131">
        <v>28.5</v>
      </c>
    </row>
    <row r="1614">
      <c r="A1614" s="47" t="s">
        <v>105</v>
      </c>
      <c r="B1614" s="160">
        <v>1613.0</v>
      </c>
      <c r="C1614" s="131">
        <v>28.2</v>
      </c>
    </row>
    <row r="1615">
      <c r="A1615" s="47" t="s">
        <v>105</v>
      </c>
      <c r="B1615" s="160">
        <v>1614.0</v>
      </c>
      <c r="C1615" s="131">
        <v>29.2</v>
      </c>
    </row>
    <row r="1616">
      <c r="A1616" s="47" t="s">
        <v>105</v>
      </c>
      <c r="B1616" s="160">
        <v>1615.0</v>
      </c>
      <c r="C1616" s="131">
        <v>32.8</v>
      </c>
    </row>
    <row r="1617">
      <c r="A1617" s="47" t="s">
        <v>105</v>
      </c>
      <c r="B1617" s="160">
        <v>1616.0</v>
      </c>
      <c r="C1617" s="131">
        <v>36.7</v>
      </c>
    </row>
    <row r="1618">
      <c r="A1618" s="47" t="s">
        <v>105</v>
      </c>
      <c r="B1618" s="160">
        <v>1617.0</v>
      </c>
      <c r="C1618" s="131">
        <v>43.7</v>
      </c>
    </row>
    <row r="1619">
      <c r="A1619" s="47" t="s">
        <v>105</v>
      </c>
      <c r="B1619" s="160">
        <v>1618.0</v>
      </c>
      <c r="C1619" s="131">
        <v>48.8</v>
      </c>
    </row>
    <row r="1620">
      <c r="A1620" s="47" t="s">
        <v>105</v>
      </c>
      <c r="B1620" s="160">
        <v>1619.0</v>
      </c>
      <c r="C1620" s="131">
        <v>49.8</v>
      </c>
    </row>
    <row r="1621">
      <c r="A1621" s="47" t="s">
        <v>105</v>
      </c>
      <c r="B1621" s="160">
        <v>1620.0</v>
      </c>
      <c r="C1621" s="131">
        <v>47.7</v>
      </c>
    </row>
    <row r="1622">
      <c r="A1622" s="47" t="s">
        <v>105</v>
      </c>
      <c r="B1622" s="160">
        <v>1621.0</v>
      </c>
      <c r="C1622" s="131">
        <v>44.7</v>
      </c>
    </row>
    <row r="1623">
      <c r="A1623" s="47" t="s">
        <v>105</v>
      </c>
      <c r="B1623" s="160">
        <v>1622.0</v>
      </c>
      <c r="C1623" s="131">
        <v>44.3</v>
      </c>
    </row>
    <row r="1624">
      <c r="A1624" s="47" t="s">
        <v>105</v>
      </c>
      <c r="B1624" s="160">
        <v>1623.0</v>
      </c>
      <c r="C1624" s="131">
        <v>42.8</v>
      </c>
    </row>
    <row r="1625">
      <c r="A1625" s="47" t="s">
        <v>105</v>
      </c>
      <c r="B1625" s="160">
        <v>1624.0</v>
      </c>
      <c r="C1625" s="131">
        <v>40.5</v>
      </c>
    </row>
    <row r="1626">
      <c r="A1626" s="47" t="s">
        <v>105</v>
      </c>
      <c r="B1626" s="160">
        <v>1625.0</v>
      </c>
      <c r="C1626" s="131">
        <v>38.5</v>
      </c>
    </row>
    <row r="1627">
      <c r="A1627" s="47" t="s">
        <v>105</v>
      </c>
      <c r="B1627" s="160">
        <v>1626.0</v>
      </c>
      <c r="C1627" s="131">
        <v>38.8</v>
      </c>
    </row>
    <row r="1628">
      <c r="A1628" s="47" t="s">
        <v>105</v>
      </c>
      <c r="B1628" s="160">
        <v>1627.0</v>
      </c>
      <c r="C1628" s="131">
        <v>41.7</v>
      </c>
    </row>
    <row r="1629">
      <c r="A1629" s="47" t="s">
        <v>105</v>
      </c>
      <c r="B1629" s="160">
        <v>1628.0</v>
      </c>
      <c r="C1629" s="131">
        <v>49.0</v>
      </c>
    </row>
    <row r="1630">
      <c r="A1630" s="47" t="s">
        <v>105</v>
      </c>
      <c r="B1630" s="160">
        <v>1629.0</v>
      </c>
      <c r="C1630" s="131">
        <v>51.8</v>
      </c>
    </row>
    <row r="1631">
      <c r="A1631" s="47" t="s">
        <v>105</v>
      </c>
      <c r="B1631" s="160">
        <v>1630.0</v>
      </c>
      <c r="C1631" s="131">
        <v>50.0</v>
      </c>
    </row>
    <row r="1632">
      <c r="A1632" s="47" t="s">
        <v>105</v>
      </c>
      <c r="B1632" s="160">
        <v>1631.0</v>
      </c>
      <c r="C1632" s="131">
        <v>44.7</v>
      </c>
    </row>
    <row r="1633">
      <c r="A1633" s="47" t="s">
        <v>105</v>
      </c>
      <c r="B1633" s="160">
        <v>1632.0</v>
      </c>
      <c r="C1633" s="131">
        <v>39.5</v>
      </c>
    </row>
    <row r="1634">
      <c r="A1634" s="47" t="s">
        <v>105</v>
      </c>
      <c r="B1634" s="160">
        <v>1633.0</v>
      </c>
      <c r="C1634" s="131">
        <v>34.8</v>
      </c>
    </row>
    <row r="1635">
      <c r="A1635" s="47" t="s">
        <v>105</v>
      </c>
      <c r="B1635" s="160">
        <v>1634.0</v>
      </c>
      <c r="C1635" s="131">
        <v>31.2</v>
      </c>
    </row>
    <row r="1636">
      <c r="A1636" s="47" t="s">
        <v>105</v>
      </c>
      <c r="B1636" s="160">
        <v>1635.0</v>
      </c>
      <c r="C1636" s="131">
        <v>28.8</v>
      </c>
    </row>
    <row r="1637">
      <c r="A1637" s="47" t="s">
        <v>105</v>
      </c>
      <c r="B1637" s="160">
        <v>1636.0</v>
      </c>
      <c r="C1637" s="131">
        <v>27.7</v>
      </c>
    </row>
    <row r="1638">
      <c r="A1638" s="47" t="s">
        <v>105</v>
      </c>
      <c r="B1638" s="160">
        <v>1637.0</v>
      </c>
      <c r="C1638" s="131">
        <v>27.2</v>
      </c>
    </row>
    <row r="1639">
      <c r="A1639" s="47" t="s">
        <v>105</v>
      </c>
      <c r="B1639" s="160">
        <v>1638.0</v>
      </c>
      <c r="C1639" s="131">
        <v>28.3</v>
      </c>
    </row>
    <row r="1640">
      <c r="A1640" s="47" t="s">
        <v>105</v>
      </c>
      <c r="B1640" s="160">
        <v>1639.0</v>
      </c>
      <c r="C1640" s="131">
        <v>30.0</v>
      </c>
    </row>
    <row r="1641">
      <c r="A1641" s="47" t="s">
        <v>105</v>
      </c>
      <c r="B1641" s="160">
        <v>1640.0</v>
      </c>
      <c r="C1641" s="131">
        <v>32.3</v>
      </c>
    </row>
    <row r="1642">
      <c r="A1642" s="47" t="s">
        <v>105</v>
      </c>
      <c r="B1642" s="160">
        <v>1641.0</v>
      </c>
      <c r="C1642" s="131">
        <v>38.5</v>
      </c>
    </row>
    <row r="1643">
      <c r="A1643" s="47" t="s">
        <v>105</v>
      </c>
      <c r="B1643" s="160">
        <v>1642.0</v>
      </c>
      <c r="C1643" s="131">
        <v>43.5</v>
      </c>
    </row>
    <row r="1644">
      <c r="A1644" s="47" t="s">
        <v>105</v>
      </c>
      <c r="B1644" s="160">
        <v>1643.0</v>
      </c>
      <c r="C1644" s="131">
        <v>44.7</v>
      </c>
    </row>
    <row r="1645">
      <c r="A1645" s="47" t="s">
        <v>105</v>
      </c>
      <c r="B1645" s="160">
        <v>1644.0</v>
      </c>
      <c r="C1645" s="131">
        <v>42.8</v>
      </c>
    </row>
    <row r="1646">
      <c r="A1646" s="47" t="s">
        <v>105</v>
      </c>
      <c r="B1646" s="160">
        <v>1645.0</v>
      </c>
      <c r="C1646" s="131">
        <v>39.7</v>
      </c>
    </row>
    <row r="1647">
      <c r="A1647" s="47" t="s">
        <v>105</v>
      </c>
      <c r="B1647" s="160">
        <v>1646.0</v>
      </c>
      <c r="C1647" s="131">
        <v>39.2</v>
      </c>
    </row>
    <row r="1648">
      <c r="A1648" s="47" t="s">
        <v>105</v>
      </c>
      <c r="B1648" s="160">
        <v>1647.0</v>
      </c>
      <c r="C1648" s="131">
        <v>38.2</v>
      </c>
    </row>
    <row r="1649">
      <c r="A1649" s="47" t="s">
        <v>105</v>
      </c>
      <c r="B1649" s="160">
        <v>1648.0</v>
      </c>
      <c r="C1649" s="131">
        <v>35.5</v>
      </c>
    </row>
    <row r="1650">
      <c r="A1650" s="47" t="s">
        <v>105</v>
      </c>
      <c r="B1650" s="160">
        <v>1649.0</v>
      </c>
      <c r="C1650" s="131">
        <v>35.3</v>
      </c>
    </row>
    <row r="1651">
      <c r="A1651" s="47" t="s">
        <v>105</v>
      </c>
      <c r="B1651" s="160">
        <v>1650.0</v>
      </c>
      <c r="C1651" s="131">
        <v>35.5</v>
      </c>
    </row>
    <row r="1652">
      <c r="A1652" s="47" t="s">
        <v>105</v>
      </c>
      <c r="B1652" s="160">
        <v>1651.0</v>
      </c>
      <c r="C1652" s="131">
        <v>38.0</v>
      </c>
    </row>
    <row r="1653">
      <c r="A1653" s="47" t="s">
        <v>105</v>
      </c>
      <c r="B1653" s="160">
        <v>1652.0</v>
      </c>
      <c r="C1653" s="131">
        <v>47.5</v>
      </c>
    </row>
    <row r="1654">
      <c r="A1654" s="47" t="s">
        <v>105</v>
      </c>
      <c r="B1654" s="160">
        <v>1653.0</v>
      </c>
      <c r="C1654" s="131">
        <v>51.2</v>
      </c>
    </row>
    <row r="1655">
      <c r="A1655" s="47" t="s">
        <v>105</v>
      </c>
      <c r="B1655" s="160">
        <v>1654.0</v>
      </c>
      <c r="C1655" s="131">
        <v>49.5</v>
      </c>
    </row>
    <row r="1656">
      <c r="A1656" s="47" t="s">
        <v>105</v>
      </c>
      <c r="B1656" s="160">
        <v>1655.0</v>
      </c>
      <c r="C1656" s="131">
        <v>43.3</v>
      </c>
    </row>
    <row r="1657">
      <c r="A1657" s="47" t="s">
        <v>105</v>
      </c>
      <c r="B1657" s="160">
        <v>1656.0</v>
      </c>
      <c r="C1657" s="131">
        <v>37.0</v>
      </c>
    </row>
    <row r="1658">
      <c r="A1658" s="47" t="s">
        <v>105</v>
      </c>
      <c r="B1658" s="160">
        <v>1657.0</v>
      </c>
      <c r="C1658" s="131">
        <v>32.3</v>
      </c>
    </row>
    <row r="1659">
      <c r="A1659" s="47" t="s">
        <v>105</v>
      </c>
      <c r="B1659" s="160">
        <v>1658.0</v>
      </c>
      <c r="C1659" s="131">
        <v>29.0</v>
      </c>
    </row>
    <row r="1660">
      <c r="A1660" s="47" t="s">
        <v>105</v>
      </c>
      <c r="B1660" s="160">
        <v>1659.0</v>
      </c>
      <c r="C1660" s="131">
        <v>27.3</v>
      </c>
    </row>
    <row r="1661">
      <c r="A1661" s="47" t="s">
        <v>105</v>
      </c>
      <c r="B1661" s="160">
        <v>1660.0</v>
      </c>
      <c r="C1661" s="131">
        <v>27.0</v>
      </c>
    </row>
    <row r="1662">
      <c r="A1662" s="47" t="s">
        <v>105</v>
      </c>
      <c r="B1662" s="160">
        <v>1661.0</v>
      </c>
      <c r="C1662" s="131">
        <v>27.3</v>
      </c>
    </row>
    <row r="1663">
      <c r="A1663" s="47" t="s">
        <v>105</v>
      </c>
      <c r="B1663" s="160">
        <v>1662.0</v>
      </c>
      <c r="C1663" s="131">
        <v>29.2</v>
      </c>
    </row>
    <row r="1664">
      <c r="A1664" s="47" t="s">
        <v>105</v>
      </c>
      <c r="B1664" s="160">
        <v>1663.0</v>
      </c>
      <c r="C1664" s="131">
        <v>36.2</v>
      </c>
    </row>
    <row r="1665">
      <c r="A1665" s="47" t="s">
        <v>105</v>
      </c>
      <c r="B1665" s="160">
        <v>1664.0</v>
      </c>
      <c r="C1665" s="131">
        <v>47.0</v>
      </c>
    </row>
    <row r="1666">
      <c r="A1666" s="47" t="s">
        <v>105</v>
      </c>
      <c r="B1666" s="160">
        <v>1665.0</v>
      </c>
      <c r="C1666" s="131">
        <v>55.2</v>
      </c>
    </row>
    <row r="1667">
      <c r="A1667" s="47" t="s">
        <v>105</v>
      </c>
      <c r="B1667" s="160">
        <v>1666.0</v>
      </c>
      <c r="C1667" s="131">
        <v>56.8</v>
      </c>
    </row>
    <row r="1668">
      <c r="A1668" s="47" t="s">
        <v>105</v>
      </c>
      <c r="B1668" s="160">
        <v>1667.0</v>
      </c>
      <c r="C1668" s="131">
        <v>57.8</v>
      </c>
    </row>
    <row r="1669">
      <c r="A1669" s="47" t="s">
        <v>105</v>
      </c>
      <c r="B1669" s="160">
        <v>1668.0</v>
      </c>
      <c r="C1669" s="131">
        <v>57.3</v>
      </c>
    </row>
    <row r="1670">
      <c r="A1670" s="47" t="s">
        <v>105</v>
      </c>
      <c r="B1670" s="160">
        <v>1669.0</v>
      </c>
      <c r="C1670" s="131">
        <v>55.0</v>
      </c>
    </row>
    <row r="1671">
      <c r="A1671" s="47" t="s">
        <v>105</v>
      </c>
      <c r="B1671" s="160">
        <v>1670.0</v>
      </c>
      <c r="C1671" s="131">
        <v>51.8</v>
      </c>
    </row>
    <row r="1672">
      <c r="A1672" s="47" t="s">
        <v>105</v>
      </c>
      <c r="B1672" s="160">
        <v>1671.0</v>
      </c>
      <c r="C1672" s="131">
        <v>48.5</v>
      </c>
    </row>
    <row r="1673">
      <c r="A1673" s="47" t="s">
        <v>105</v>
      </c>
      <c r="B1673" s="160">
        <v>1672.0</v>
      </c>
      <c r="C1673" s="131">
        <v>47.7</v>
      </c>
    </row>
    <row r="1674">
      <c r="A1674" s="47" t="s">
        <v>105</v>
      </c>
      <c r="B1674" s="160">
        <v>1673.0</v>
      </c>
      <c r="C1674" s="131">
        <v>47.5</v>
      </c>
    </row>
    <row r="1675">
      <c r="A1675" s="47" t="s">
        <v>105</v>
      </c>
      <c r="B1675" s="160">
        <v>1674.0</v>
      </c>
      <c r="C1675" s="131">
        <v>47.3</v>
      </c>
    </row>
    <row r="1676">
      <c r="A1676" s="47" t="s">
        <v>105</v>
      </c>
      <c r="B1676" s="160">
        <v>1675.0</v>
      </c>
      <c r="C1676" s="131">
        <v>48.3</v>
      </c>
    </row>
    <row r="1677">
      <c r="A1677" s="47" t="s">
        <v>105</v>
      </c>
      <c r="B1677" s="160">
        <v>1676.0</v>
      </c>
      <c r="C1677" s="131">
        <v>55.5</v>
      </c>
    </row>
    <row r="1678">
      <c r="A1678" s="47" t="s">
        <v>105</v>
      </c>
      <c r="B1678" s="160">
        <v>1677.0</v>
      </c>
      <c r="C1678" s="131">
        <v>58.3</v>
      </c>
    </row>
    <row r="1679">
      <c r="A1679" s="47" t="s">
        <v>105</v>
      </c>
      <c r="B1679" s="160">
        <v>1678.0</v>
      </c>
      <c r="C1679" s="131">
        <v>55.3</v>
      </c>
    </row>
    <row r="1680">
      <c r="A1680" s="47" t="s">
        <v>105</v>
      </c>
      <c r="B1680" s="160">
        <v>1679.0</v>
      </c>
      <c r="C1680" s="131">
        <v>48.3</v>
      </c>
    </row>
    <row r="1681">
      <c r="A1681" s="47" t="s">
        <v>105</v>
      </c>
      <c r="B1681" s="160">
        <v>1680.0</v>
      </c>
      <c r="C1681" s="131">
        <v>40.5</v>
      </c>
    </row>
    <row r="1682">
      <c r="A1682" s="47" t="s">
        <v>105</v>
      </c>
      <c r="B1682" s="160">
        <v>1681.0</v>
      </c>
      <c r="C1682" s="131">
        <v>35.2</v>
      </c>
    </row>
    <row r="1683">
      <c r="A1683" s="47" t="s">
        <v>105</v>
      </c>
      <c r="B1683" s="160">
        <v>1682.0</v>
      </c>
      <c r="C1683" s="131">
        <v>31.3</v>
      </c>
    </row>
    <row r="1684">
      <c r="A1684" s="47" t="s">
        <v>105</v>
      </c>
      <c r="B1684" s="160">
        <v>1683.0</v>
      </c>
      <c r="C1684" s="131">
        <v>29.7</v>
      </c>
    </row>
    <row r="1685">
      <c r="A1685" s="47" t="s">
        <v>105</v>
      </c>
      <c r="B1685" s="160">
        <v>1684.0</v>
      </c>
      <c r="C1685" s="131">
        <v>28.5</v>
      </c>
    </row>
    <row r="1686">
      <c r="A1686" s="47" t="s">
        <v>105</v>
      </c>
      <c r="B1686" s="160">
        <v>1685.0</v>
      </c>
      <c r="C1686" s="131">
        <v>28.5</v>
      </c>
    </row>
    <row r="1687">
      <c r="A1687" s="47" t="s">
        <v>105</v>
      </c>
      <c r="B1687" s="160">
        <v>1686.0</v>
      </c>
      <c r="C1687" s="131">
        <v>30.3</v>
      </c>
    </row>
    <row r="1688">
      <c r="A1688" s="47" t="s">
        <v>105</v>
      </c>
      <c r="B1688" s="160">
        <v>1687.0</v>
      </c>
      <c r="C1688" s="131">
        <v>36.7</v>
      </c>
    </row>
    <row r="1689">
      <c r="A1689" s="47" t="s">
        <v>105</v>
      </c>
      <c r="B1689" s="160">
        <v>1688.0</v>
      </c>
      <c r="C1689" s="131">
        <v>47.8</v>
      </c>
    </row>
    <row r="1690">
      <c r="A1690" s="47" t="s">
        <v>105</v>
      </c>
      <c r="B1690" s="160">
        <v>1689.0</v>
      </c>
      <c r="C1690" s="131">
        <v>54.2</v>
      </c>
    </row>
    <row r="1691">
      <c r="A1691" s="47" t="s">
        <v>105</v>
      </c>
      <c r="B1691" s="160">
        <v>1690.0</v>
      </c>
      <c r="C1691" s="131">
        <v>55.0</v>
      </c>
    </row>
    <row r="1692">
      <c r="A1692" s="47" t="s">
        <v>105</v>
      </c>
      <c r="B1692" s="160">
        <v>1691.0</v>
      </c>
      <c r="C1692" s="131">
        <v>54.2</v>
      </c>
    </row>
    <row r="1693">
      <c r="A1693" s="47" t="s">
        <v>105</v>
      </c>
      <c r="B1693" s="160">
        <v>1692.0</v>
      </c>
      <c r="C1693" s="131">
        <v>52.8</v>
      </c>
    </row>
    <row r="1694">
      <c r="A1694" s="47" t="s">
        <v>105</v>
      </c>
      <c r="B1694" s="160">
        <v>1693.0</v>
      </c>
      <c r="C1694" s="131">
        <v>51.8</v>
      </c>
    </row>
    <row r="1695">
      <c r="A1695" s="47" t="s">
        <v>105</v>
      </c>
      <c r="B1695" s="160">
        <v>1694.0</v>
      </c>
      <c r="C1695" s="131">
        <v>49.7</v>
      </c>
    </row>
    <row r="1696">
      <c r="A1696" s="47" t="s">
        <v>105</v>
      </c>
      <c r="B1696" s="160">
        <v>1695.0</v>
      </c>
      <c r="C1696" s="131">
        <v>47.5</v>
      </c>
    </row>
    <row r="1697">
      <c r="A1697" s="47" t="s">
        <v>105</v>
      </c>
      <c r="B1697" s="160">
        <v>1696.0</v>
      </c>
      <c r="C1697" s="131">
        <v>45.8</v>
      </c>
    </row>
    <row r="1698">
      <c r="A1698" s="47" t="s">
        <v>105</v>
      </c>
      <c r="B1698" s="160">
        <v>1697.0</v>
      </c>
      <c r="C1698" s="131">
        <v>46.0</v>
      </c>
    </row>
    <row r="1699">
      <c r="A1699" s="47" t="s">
        <v>105</v>
      </c>
      <c r="B1699" s="160">
        <v>1698.0</v>
      </c>
      <c r="C1699" s="131">
        <v>45.7</v>
      </c>
    </row>
    <row r="1700">
      <c r="A1700" s="47" t="s">
        <v>105</v>
      </c>
      <c r="B1700" s="160">
        <v>1699.0</v>
      </c>
      <c r="C1700" s="131">
        <v>48.3</v>
      </c>
    </row>
    <row r="1701">
      <c r="A1701" s="47" t="s">
        <v>105</v>
      </c>
      <c r="B1701" s="160">
        <v>1700.0</v>
      </c>
      <c r="C1701" s="131">
        <v>55.7</v>
      </c>
    </row>
    <row r="1702">
      <c r="A1702" s="47" t="s">
        <v>105</v>
      </c>
      <c r="B1702" s="160">
        <v>1701.0</v>
      </c>
      <c r="C1702" s="131">
        <v>58.8</v>
      </c>
    </row>
    <row r="1703">
      <c r="A1703" s="47" t="s">
        <v>105</v>
      </c>
      <c r="B1703" s="160">
        <v>1702.0</v>
      </c>
      <c r="C1703" s="131">
        <v>55.3</v>
      </c>
    </row>
    <row r="1704">
      <c r="A1704" s="47" t="s">
        <v>105</v>
      </c>
      <c r="B1704" s="160">
        <v>1703.0</v>
      </c>
      <c r="C1704" s="131">
        <v>48.0</v>
      </c>
    </row>
    <row r="1705">
      <c r="A1705" s="47" t="s">
        <v>105</v>
      </c>
      <c r="B1705" s="160">
        <v>1704.0</v>
      </c>
      <c r="C1705" s="131">
        <v>40.3</v>
      </c>
    </row>
    <row r="1706">
      <c r="A1706" s="47" t="s">
        <v>105</v>
      </c>
      <c r="B1706" s="160">
        <v>1705.0</v>
      </c>
      <c r="C1706" s="131">
        <v>35.2</v>
      </c>
    </row>
    <row r="1707">
      <c r="A1707" s="47" t="s">
        <v>105</v>
      </c>
      <c r="B1707" s="160">
        <v>1706.0</v>
      </c>
      <c r="C1707" s="131">
        <v>31.5</v>
      </c>
    </row>
    <row r="1708">
      <c r="A1708" s="47" t="s">
        <v>105</v>
      </c>
      <c r="B1708" s="160">
        <v>1707.0</v>
      </c>
      <c r="C1708" s="131">
        <v>29.5</v>
      </c>
    </row>
    <row r="1709">
      <c r="A1709" s="47" t="s">
        <v>105</v>
      </c>
      <c r="B1709" s="160">
        <v>1708.0</v>
      </c>
      <c r="C1709" s="131">
        <v>28.8</v>
      </c>
    </row>
    <row r="1710">
      <c r="A1710" s="47" t="s">
        <v>105</v>
      </c>
      <c r="B1710" s="160">
        <v>1709.0</v>
      </c>
      <c r="C1710" s="131">
        <v>29.2</v>
      </c>
    </row>
    <row r="1711">
      <c r="A1711" s="47" t="s">
        <v>105</v>
      </c>
      <c r="B1711" s="160">
        <v>1710.0</v>
      </c>
      <c r="C1711" s="131">
        <v>30.5</v>
      </c>
    </row>
    <row r="1712">
      <c r="A1712" s="47" t="s">
        <v>105</v>
      </c>
      <c r="B1712" s="160">
        <v>1711.0</v>
      </c>
      <c r="C1712" s="131">
        <v>37.2</v>
      </c>
    </row>
    <row r="1713">
      <c r="A1713" s="47" t="s">
        <v>105</v>
      </c>
      <c r="B1713" s="160">
        <v>1712.0</v>
      </c>
      <c r="C1713" s="131">
        <v>48.3</v>
      </c>
    </row>
    <row r="1714">
      <c r="A1714" s="47" t="s">
        <v>105</v>
      </c>
      <c r="B1714" s="160">
        <v>1713.0</v>
      </c>
      <c r="C1714" s="131">
        <v>54.7</v>
      </c>
    </row>
    <row r="1715">
      <c r="A1715" s="47" t="s">
        <v>105</v>
      </c>
      <c r="B1715" s="160">
        <v>1714.0</v>
      </c>
      <c r="C1715" s="131">
        <v>57.0</v>
      </c>
    </row>
    <row r="1716">
      <c r="A1716" s="47" t="s">
        <v>105</v>
      </c>
      <c r="B1716" s="160">
        <v>1715.0</v>
      </c>
      <c r="C1716" s="131">
        <v>57.5</v>
      </c>
    </row>
    <row r="1717">
      <c r="A1717" s="47" t="s">
        <v>105</v>
      </c>
      <c r="B1717" s="160">
        <v>1716.0</v>
      </c>
      <c r="C1717" s="131">
        <v>56.8</v>
      </c>
    </row>
    <row r="1718">
      <c r="A1718" s="47" t="s">
        <v>105</v>
      </c>
      <c r="B1718" s="160">
        <v>1717.0</v>
      </c>
      <c r="C1718" s="131">
        <v>55.3</v>
      </c>
    </row>
    <row r="1719">
      <c r="A1719" s="47" t="s">
        <v>105</v>
      </c>
      <c r="B1719" s="160">
        <v>1718.0</v>
      </c>
      <c r="C1719" s="131">
        <v>53.3</v>
      </c>
    </row>
    <row r="1720">
      <c r="A1720" s="47" t="s">
        <v>105</v>
      </c>
      <c r="B1720" s="160">
        <v>1719.0</v>
      </c>
      <c r="C1720" s="131">
        <v>51.3</v>
      </c>
    </row>
    <row r="1721">
      <c r="A1721" s="47" t="s">
        <v>105</v>
      </c>
      <c r="B1721" s="160">
        <v>1720.0</v>
      </c>
      <c r="C1721" s="131">
        <v>51.5</v>
      </c>
    </row>
    <row r="1722">
      <c r="A1722" s="47" t="s">
        <v>105</v>
      </c>
      <c r="B1722" s="160">
        <v>1721.0</v>
      </c>
      <c r="C1722" s="131">
        <v>51.3</v>
      </c>
    </row>
    <row r="1723">
      <c r="A1723" s="47" t="s">
        <v>105</v>
      </c>
      <c r="B1723" s="160">
        <v>1722.0</v>
      </c>
      <c r="C1723" s="131">
        <v>51.7</v>
      </c>
    </row>
    <row r="1724">
      <c r="A1724" s="47" t="s">
        <v>105</v>
      </c>
      <c r="B1724" s="160">
        <v>1723.0</v>
      </c>
      <c r="C1724" s="131">
        <v>52.2</v>
      </c>
    </row>
    <row r="1725">
      <c r="A1725" s="47" t="s">
        <v>105</v>
      </c>
      <c r="B1725" s="160">
        <v>1724.0</v>
      </c>
      <c r="C1725" s="131">
        <v>58.8</v>
      </c>
    </row>
    <row r="1726">
      <c r="A1726" s="47" t="s">
        <v>105</v>
      </c>
      <c r="B1726" s="160">
        <v>1725.0</v>
      </c>
      <c r="C1726" s="131">
        <v>61.8</v>
      </c>
    </row>
    <row r="1727">
      <c r="A1727" s="47" t="s">
        <v>105</v>
      </c>
      <c r="B1727" s="160">
        <v>1726.0</v>
      </c>
      <c r="C1727" s="131">
        <v>57.2</v>
      </c>
    </row>
    <row r="1728">
      <c r="A1728" s="47" t="s">
        <v>105</v>
      </c>
      <c r="B1728" s="160">
        <v>1727.0</v>
      </c>
      <c r="C1728" s="131">
        <v>49.5</v>
      </c>
    </row>
    <row r="1729">
      <c r="A1729" s="47" t="s">
        <v>105</v>
      </c>
      <c r="B1729" s="160">
        <v>1728.0</v>
      </c>
      <c r="C1729" s="131">
        <v>42.0</v>
      </c>
    </row>
    <row r="1730">
      <c r="A1730" s="47" t="s">
        <v>105</v>
      </c>
      <c r="B1730" s="160">
        <v>1729.0</v>
      </c>
      <c r="C1730" s="131">
        <v>35.2</v>
      </c>
    </row>
    <row r="1731">
      <c r="A1731" s="47" t="s">
        <v>105</v>
      </c>
      <c r="B1731" s="160">
        <v>1730.0</v>
      </c>
      <c r="C1731" s="131">
        <v>31.5</v>
      </c>
    </row>
    <row r="1732">
      <c r="A1732" s="47" t="s">
        <v>105</v>
      </c>
      <c r="B1732" s="160">
        <v>1731.0</v>
      </c>
      <c r="C1732" s="131">
        <v>29.8</v>
      </c>
    </row>
    <row r="1733">
      <c r="A1733" s="47" t="s">
        <v>105</v>
      </c>
      <c r="B1733" s="160">
        <v>1732.0</v>
      </c>
      <c r="C1733" s="131">
        <v>29.3</v>
      </c>
    </row>
    <row r="1734">
      <c r="A1734" s="47" t="s">
        <v>105</v>
      </c>
      <c r="B1734" s="160">
        <v>1733.0</v>
      </c>
      <c r="C1734" s="131">
        <v>29.3</v>
      </c>
    </row>
    <row r="1735">
      <c r="A1735" s="47" t="s">
        <v>105</v>
      </c>
      <c r="B1735" s="160">
        <v>1734.0</v>
      </c>
      <c r="C1735" s="131">
        <v>30.8</v>
      </c>
    </row>
    <row r="1736">
      <c r="A1736" s="47" t="s">
        <v>105</v>
      </c>
      <c r="B1736" s="160">
        <v>1735.0</v>
      </c>
      <c r="C1736" s="131">
        <v>37.5</v>
      </c>
    </row>
    <row r="1737">
      <c r="A1737" s="47" t="s">
        <v>105</v>
      </c>
      <c r="B1737" s="160">
        <v>1736.0</v>
      </c>
      <c r="C1737" s="131">
        <v>49.2</v>
      </c>
    </row>
    <row r="1738">
      <c r="A1738" s="47" t="s">
        <v>105</v>
      </c>
      <c r="B1738" s="160">
        <v>1737.0</v>
      </c>
      <c r="C1738" s="131">
        <v>56.0</v>
      </c>
    </row>
    <row r="1739">
      <c r="A1739" s="47" t="s">
        <v>105</v>
      </c>
      <c r="B1739" s="160">
        <v>1738.0</v>
      </c>
      <c r="C1739" s="131">
        <v>57.2</v>
      </c>
    </row>
    <row r="1740">
      <c r="A1740" s="47" t="s">
        <v>105</v>
      </c>
      <c r="B1740" s="160">
        <v>1739.0</v>
      </c>
      <c r="C1740" s="131">
        <v>56.3</v>
      </c>
    </row>
    <row r="1741">
      <c r="A1741" s="47" t="s">
        <v>105</v>
      </c>
      <c r="B1741" s="160">
        <v>1740.0</v>
      </c>
      <c r="C1741" s="131">
        <v>54.8</v>
      </c>
    </row>
    <row r="1742">
      <c r="A1742" s="47" t="s">
        <v>105</v>
      </c>
      <c r="B1742" s="160">
        <v>1741.0</v>
      </c>
      <c r="C1742" s="131">
        <v>53.7</v>
      </c>
    </row>
    <row r="1743">
      <c r="A1743" s="47" t="s">
        <v>105</v>
      </c>
      <c r="B1743" s="160">
        <v>1742.0</v>
      </c>
      <c r="C1743" s="131">
        <v>51.0</v>
      </c>
    </row>
    <row r="1744">
      <c r="A1744" s="47" t="s">
        <v>105</v>
      </c>
      <c r="B1744" s="160">
        <v>1743.0</v>
      </c>
      <c r="C1744" s="131">
        <v>47.5</v>
      </c>
    </row>
    <row r="1745">
      <c r="A1745" s="47" t="s">
        <v>105</v>
      </c>
      <c r="B1745" s="160">
        <v>1744.0</v>
      </c>
      <c r="C1745" s="131">
        <v>46.3</v>
      </c>
    </row>
    <row r="1746">
      <c r="A1746" s="47" t="s">
        <v>105</v>
      </c>
      <c r="B1746" s="160">
        <v>1745.0</v>
      </c>
      <c r="C1746" s="131">
        <v>46.5</v>
      </c>
    </row>
    <row r="1747">
      <c r="A1747" s="47" t="s">
        <v>105</v>
      </c>
      <c r="B1747" s="160">
        <v>1746.0</v>
      </c>
      <c r="C1747" s="131">
        <v>47.7</v>
      </c>
    </row>
    <row r="1748">
      <c r="A1748" s="47" t="s">
        <v>105</v>
      </c>
      <c r="B1748" s="160">
        <v>1747.0</v>
      </c>
      <c r="C1748" s="131">
        <v>49.5</v>
      </c>
    </row>
    <row r="1749">
      <c r="A1749" s="47" t="s">
        <v>105</v>
      </c>
      <c r="B1749" s="160">
        <v>1748.0</v>
      </c>
      <c r="C1749" s="131">
        <v>57.2</v>
      </c>
    </row>
    <row r="1750">
      <c r="A1750" s="47" t="s">
        <v>105</v>
      </c>
      <c r="B1750" s="160">
        <v>1749.0</v>
      </c>
      <c r="C1750" s="131">
        <v>60.2</v>
      </c>
    </row>
    <row r="1751">
      <c r="A1751" s="47" t="s">
        <v>105</v>
      </c>
      <c r="B1751" s="160">
        <v>1750.0</v>
      </c>
      <c r="C1751" s="131">
        <v>57.0</v>
      </c>
    </row>
    <row r="1752">
      <c r="A1752" s="47" t="s">
        <v>105</v>
      </c>
      <c r="B1752" s="160">
        <v>1751.0</v>
      </c>
      <c r="C1752" s="131">
        <v>49.5</v>
      </c>
    </row>
    <row r="1753">
      <c r="A1753" s="47" t="s">
        <v>105</v>
      </c>
      <c r="B1753" s="160">
        <v>1752.0</v>
      </c>
      <c r="C1753" s="131">
        <v>41.7</v>
      </c>
    </row>
    <row r="1754">
      <c r="A1754" s="47" t="s">
        <v>105</v>
      </c>
      <c r="B1754" s="160">
        <v>1753.0</v>
      </c>
      <c r="C1754" s="131">
        <v>35.7</v>
      </c>
    </row>
    <row r="1755">
      <c r="A1755" s="47" t="s">
        <v>105</v>
      </c>
      <c r="B1755" s="160">
        <v>1754.0</v>
      </c>
      <c r="C1755" s="131">
        <v>32.2</v>
      </c>
    </row>
    <row r="1756">
      <c r="A1756" s="47" t="s">
        <v>105</v>
      </c>
      <c r="B1756" s="160">
        <v>1755.0</v>
      </c>
      <c r="C1756" s="131">
        <v>30.0</v>
      </c>
    </row>
    <row r="1757">
      <c r="A1757" s="47" t="s">
        <v>105</v>
      </c>
      <c r="B1757" s="160">
        <v>1756.0</v>
      </c>
      <c r="C1757" s="131">
        <v>29.2</v>
      </c>
    </row>
    <row r="1758">
      <c r="A1758" s="47" t="s">
        <v>105</v>
      </c>
      <c r="B1758" s="160">
        <v>1757.0</v>
      </c>
      <c r="C1758" s="131">
        <v>29.3</v>
      </c>
    </row>
    <row r="1759">
      <c r="A1759" s="47" t="s">
        <v>105</v>
      </c>
      <c r="B1759" s="160">
        <v>1758.0</v>
      </c>
      <c r="C1759" s="131">
        <v>31.3</v>
      </c>
    </row>
    <row r="1760">
      <c r="A1760" s="47" t="s">
        <v>105</v>
      </c>
      <c r="B1760" s="160">
        <v>1759.0</v>
      </c>
      <c r="C1760" s="131">
        <v>38.0</v>
      </c>
    </row>
    <row r="1761">
      <c r="A1761" s="47" t="s">
        <v>105</v>
      </c>
      <c r="B1761" s="160">
        <v>1760.0</v>
      </c>
      <c r="C1761" s="131">
        <v>48.5</v>
      </c>
    </row>
    <row r="1762">
      <c r="A1762" s="47" t="s">
        <v>105</v>
      </c>
      <c r="B1762" s="160">
        <v>1761.0</v>
      </c>
      <c r="C1762" s="131">
        <v>55.3</v>
      </c>
    </row>
    <row r="1763">
      <c r="A1763" s="47" t="s">
        <v>105</v>
      </c>
      <c r="B1763" s="160">
        <v>1762.0</v>
      </c>
      <c r="C1763" s="131">
        <v>55.8</v>
      </c>
    </row>
    <row r="1764">
      <c r="A1764" s="47" t="s">
        <v>105</v>
      </c>
      <c r="B1764" s="160">
        <v>1763.0</v>
      </c>
      <c r="C1764" s="131">
        <v>55.0</v>
      </c>
    </row>
    <row r="1765">
      <c r="A1765" s="47" t="s">
        <v>105</v>
      </c>
      <c r="B1765" s="160">
        <v>1764.0</v>
      </c>
      <c r="C1765" s="131">
        <v>53.0</v>
      </c>
    </row>
    <row r="1766">
      <c r="A1766" s="47" t="s">
        <v>105</v>
      </c>
      <c r="B1766" s="160">
        <v>1765.0</v>
      </c>
      <c r="C1766" s="131">
        <v>51.7</v>
      </c>
    </row>
    <row r="1767">
      <c r="A1767" s="47" t="s">
        <v>105</v>
      </c>
      <c r="B1767" s="160">
        <v>1766.0</v>
      </c>
      <c r="C1767" s="131">
        <v>49.0</v>
      </c>
    </row>
    <row r="1768">
      <c r="A1768" s="47" t="s">
        <v>105</v>
      </c>
      <c r="B1768" s="160">
        <v>1767.0</v>
      </c>
      <c r="C1768" s="131">
        <v>46.3</v>
      </c>
    </row>
    <row r="1769">
      <c r="A1769" s="47" t="s">
        <v>105</v>
      </c>
      <c r="B1769" s="160">
        <v>1768.0</v>
      </c>
      <c r="C1769" s="131">
        <v>44.7</v>
      </c>
    </row>
    <row r="1770">
      <c r="A1770" s="47" t="s">
        <v>105</v>
      </c>
      <c r="B1770" s="160">
        <v>1769.0</v>
      </c>
      <c r="C1770" s="131">
        <v>44.3</v>
      </c>
    </row>
    <row r="1771">
      <c r="A1771" s="47" t="s">
        <v>105</v>
      </c>
      <c r="B1771" s="160">
        <v>1770.0</v>
      </c>
      <c r="C1771" s="131">
        <v>44.5</v>
      </c>
    </row>
    <row r="1772">
      <c r="A1772" s="47" t="s">
        <v>105</v>
      </c>
      <c r="B1772" s="160">
        <v>1771.0</v>
      </c>
      <c r="C1772" s="131">
        <v>46.3</v>
      </c>
    </row>
    <row r="1773">
      <c r="A1773" s="47" t="s">
        <v>105</v>
      </c>
      <c r="B1773" s="160">
        <v>1772.0</v>
      </c>
      <c r="C1773" s="131">
        <v>54.2</v>
      </c>
    </row>
    <row r="1774">
      <c r="A1774" s="47" t="s">
        <v>105</v>
      </c>
      <c r="B1774" s="160">
        <v>1773.0</v>
      </c>
      <c r="C1774" s="131">
        <v>56.0</v>
      </c>
    </row>
    <row r="1775">
      <c r="A1775" s="47" t="s">
        <v>105</v>
      </c>
      <c r="B1775" s="160">
        <v>1774.0</v>
      </c>
      <c r="C1775" s="131">
        <v>53.7</v>
      </c>
    </row>
    <row r="1776">
      <c r="A1776" s="47" t="s">
        <v>105</v>
      </c>
      <c r="B1776" s="160">
        <v>1775.0</v>
      </c>
      <c r="C1776" s="131">
        <v>47.5</v>
      </c>
    </row>
    <row r="1777">
      <c r="A1777" s="47" t="s">
        <v>105</v>
      </c>
      <c r="B1777" s="160">
        <v>1776.0</v>
      </c>
      <c r="C1777" s="131">
        <v>42.0</v>
      </c>
    </row>
    <row r="1778">
      <c r="A1778" s="47" t="s">
        <v>105</v>
      </c>
      <c r="B1778" s="160">
        <v>1777.0</v>
      </c>
      <c r="C1778" s="131">
        <v>37.3</v>
      </c>
    </row>
    <row r="1779">
      <c r="A1779" s="47" t="s">
        <v>105</v>
      </c>
      <c r="B1779" s="160">
        <v>1778.0</v>
      </c>
      <c r="C1779" s="131">
        <v>33.0</v>
      </c>
    </row>
    <row r="1780">
      <c r="A1780" s="47" t="s">
        <v>105</v>
      </c>
      <c r="B1780" s="160">
        <v>1779.0</v>
      </c>
      <c r="C1780" s="131">
        <v>29.8</v>
      </c>
    </row>
    <row r="1781">
      <c r="A1781" s="47" t="s">
        <v>105</v>
      </c>
      <c r="B1781" s="160">
        <v>1780.0</v>
      </c>
      <c r="C1781" s="131">
        <v>28.7</v>
      </c>
    </row>
    <row r="1782">
      <c r="A1782" s="47" t="s">
        <v>105</v>
      </c>
      <c r="B1782" s="160">
        <v>1781.0</v>
      </c>
      <c r="C1782" s="131">
        <v>28.3</v>
      </c>
    </row>
    <row r="1783">
      <c r="A1783" s="47" t="s">
        <v>105</v>
      </c>
      <c r="B1783" s="160">
        <v>1782.0</v>
      </c>
      <c r="C1783" s="131">
        <v>29.3</v>
      </c>
    </row>
    <row r="1784">
      <c r="A1784" s="47" t="s">
        <v>105</v>
      </c>
      <c r="B1784" s="160">
        <v>1783.0</v>
      </c>
      <c r="C1784" s="131">
        <v>32.8</v>
      </c>
    </row>
    <row r="1785">
      <c r="A1785" s="47" t="s">
        <v>105</v>
      </c>
      <c r="B1785" s="160">
        <v>1784.0</v>
      </c>
      <c r="C1785" s="131">
        <v>37.3</v>
      </c>
    </row>
    <row r="1786">
      <c r="A1786" s="47" t="s">
        <v>105</v>
      </c>
      <c r="B1786" s="160">
        <v>1785.0</v>
      </c>
      <c r="C1786" s="131">
        <v>44.8</v>
      </c>
    </row>
    <row r="1787">
      <c r="A1787" s="47" t="s">
        <v>105</v>
      </c>
      <c r="B1787" s="160">
        <v>1786.0</v>
      </c>
      <c r="C1787" s="131">
        <v>49.3</v>
      </c>
    </row>
    <row r="1788">
      <c r="A1788" s="47" t="s">
        <v>105</v>
      </c>
      <c r="B1788" s="160">
        <v>1787.0</v>
      </c>
      <c r="C1788" s="131">
        <v>50.7</v>
      </c>
    </row>
    <row r="1789">
      <c r="A1789" s="47" t="s">
        <v>105</v>
      </c>
      <c r="B1789" s="160">
        <v>1788.0</v>
      </c>
      <c r="C1789" s="131">
        <v>48.2</v>
      </c>
    </row>
    <row r="1790">
      <c r="A1790" s="47" t="s">
        <v>105</v>
      </c>
      <c r="B1790" s="160">
        <v>1789.0</v>
      </c>
      <c r="C1790" s="131">
        <v>45.8</v>
      </c>
    </row>
    <row r="1791">
      <c r="A1791" s="47" t="s">
        <v>105</v>
      </c>
      <c r="B1791" s="160">
        <v>1790.0</v>
      </c>
      <c r="C1791" s="131">
        <v>45.2</v>
      </c>
    </row>
    <row r="1792">
      <c r="A1792" s="47" t="s">
        <v>105</v>
      </c>
      <c r="B1792" s="160">
        <v>1791.0</v>
      </c>
      <c r="C1792" s="131">
        <v>43.8</v>
      </c>
    </row>
    <row r="1793">
      <c r="A1793" s="47" t="s">
        <v>105</v>
      </c>
      <c r="B1793" s="160">
        <v>1792.0</v>
      </c>
      <c r="C1793" s="131">
        <v>41.3</v>
      </c>
    </row>
    <row r="1794">
      <c r="A1794" s="47" t="s">
        <v>105</v>
      </c>
      <c r="B1794" s="160">
        <v>1793.0</v>
      </c>
      <c r="C1794" s="131">
        <v>39.2</v>
      </c>
    </row>
    <row r="1795">
      <c r="A1795" s="47" t="s">
        <v>105</v>
      </c>
      <c r="B1795" s="160">
        <v>1794.0</v>
      </c>
      <c r="C1795" s="131">
        <v>38.8</v>
      </c>
    </row>
    <row r="1796">
      <c r="A1796" s="47" t="s">
        <v>105</v>
      </c>
      <c r="B1796" s="160">
        <v>1795.0</v>
      </c>
      <c r="C1796" s="131">
        <v>41.3</v>
      </c>
    </row>
    <row r="1797">
      <c r="A1797" s="47" t="s">
        <v>105</v>
      </c>
      <c r="B1797" s="160">
        <v>1796.0</v>
      </c>
      <c r="C1797" s="131">
        <v>49.0</v>
      </c>
    </row>
    <row r="1798">
      <c r="A1798" s="47" t="s">
        <v>105</v>
      </c>
      <c r="B1798" s="160">
        <v>1797.0</v>
      </c>
      <c r="C1798" s="131">
        <v>51.5</v>
      </c>
    </row>
    <row r="1799">
      <c r="A1799" s="47" t="s">
        <v>105</v>
      </c>
      <c r="B1799" s="160">
        <v>1798.0</v>
      </c>
      <c r="C1799" s="131">
        <v>49.3</v>
      </c>
    </row>
    <row r="1800">
      <c r="A1800" s="47" t="s">
        <v>105</v>
      </c>
      <c r="B1800" s="160">
        <v>1799.0</v>
      </c>
      <c r="C1800" s="131">
        <v>45.2</v>
      </c>
    </row>
    <row r="1801">
      <c r="A1801" s="47" t="s">
        <v>105</v>
      </c>
      <c r="B1801" s="160">
        <v>1800.0</v>
      </c>
      <c r="C1801" s="131">
        <v>40.0</v>
      </c>
    </row>
    <row r="1802">
      <c r="A1802" s="47" t="s">
        <v>105</v>
      </c>
      <c r="B1802" s="160">
        <v>1801.0</v>
      </c>
      <c r="C1802" s="131">
        <v>34.8</v>
      </c>
    </row>
    <row r="1803">
      <c r="A1803" s="47" t="s">
        <v>105</v>
      </c>
      <c r="B1803" s="160">
        <v>1802.0</v>
      </c>
      <c r="C1803" s="131">
        <v>31.3</v>
      </c>
    </row>
    <row r="1804">
      <c r="A1804" s="47" t="s">
        <v>105</v>
      </c>
      <c r="B1804" s="160">
        <v>1803.0</v>
      </c>
      <c r="C1804" s="131">
        <v>28.8</v>
      </c>
    </row>
    <row r="1805">
      <c r="A1805" s="47" t="s">
        <v>105</v>
      </c>
      <c r="B1805" s="160">
        <v>1804.0</v>
      </c>
      <c r="C1805" s="131">
        <v>27.8</v>
      </c>
    </row>
    <row r="1806">
      <c r="A1806" s="47" t="s">
        <v>105</v>
      </c>
      <c r="B1806" s="160">
        <v>1805.0</v>
      </c>
      <c r="C1806" s="131">
        <v>27.7</v>
      </c>
    </row>
    <row r="1807">
      <c r="A1807" s="47" t="s">
        <v>105</v>
      </c>
      <c r="B1807" s="160">
        <v>1806.0</v>
      </c>
      <c r="C1807" s="131">
        <v>28.0</v>
      </c>
    </row>
    <row r="1808">
      <c r="A1808" s="47" t="s">
        <v>105</v>
      </c>
      <c r="B1808" s="160">
        <v>1807.0</v>
      </c>
      <c r="C1808" s="131">
        <v>29.8</v>
      </c>
    </row>
    <row r="1809">
      <c r="A1809" s="47" t="s">
        <v>105</v>
      </c>
      <c r="B1809" s="160">
        <v>1808.0</v>
      </c>
      <c r="C1809" s="131">
        <v>32.0</v>
      </c>
    </row>
    <row r="1810">
      <c r="A1810" s="47" t="s">
        <v>105</v>
      </c>
      <c r="B1810" s="160">
        <v>1809.0</v>
      </c>
      <c r="C1810" s="131">
        <v>38.7</v>
      </c>
    </row>
    <row r="1811">
      <c r="A1811" s="47" t="s">
        <v>105</v>
      </c>
      <c r="B1811" s="160">
        <v>1810.0</v>
      </c>
      <c r="C1811" s="131">
        <v>43.7</v>
      </c>
    </row>
    <row r="1812">
      <c r="A1812" s="47" t="s">
        <v>105</v>
      </c>
      <c r="B1812" s="160">
        <v>1811.0</v>
      </c>
      <c r="C1812" s="131">
        <v>44.8</v>
      </c>
    </row>
    <row r="1813">
      <c r="A1813" s="47" t="s">
        <v>105</v>
      </c>
      <c r="B1813" s="160">
        <v>1812.0</v>
      </c>
      <c r="C1813" s="131">
        <v>42.2</v>
      </c>
    </row>
    <row r="1814">
      <c r="A1814" s="47" t="s">
        <v>105</v>
      </c>
      <c r="B1814" s="160">
        <v>1813.0</v>
      </c>
      <c r="C1814" s="131">
        <v>39.7</v>
      </c>
    </row>
    <row r="1815">
      <c r="A1815" s="47" t="s">
        <v>105</v>
      </c>
      <c r="B1815" s="160">
        <v>1814.0</v>
      </c>
      <c r="C1815" s="131">
        <v>39.2</v>
      </c>
    </row>
    <row r="1816">
      <c r="A1816" s="47" t="s">
        <v>105</v>
      </c>
      <c r="B1816" s="160">
        <v>1815.0</v>
      </c>
      <c r="C1816" s="131">
        <v>37.8</v>
      </c>
    </row>
    <row r="1817">
      <c r="A1817" s="47" t="s">
        <v>105</v>
      </c>
      <c r="B1817" s="160">
        <v>1816.0</v>
      </c>
      <c r="C1817" s="131">
        <v>35.8</v>
      </c>
    </row>
    <row r="1818">
      <c r="A1818" s="47" t="s">
        <v>105</v>
      </c>
      <c r="B1818" s="160">
        <v>1817.0</v>
      </c>
      <c r="C1818" s="131">
        <v>34.7</v>
      </c>
    </row>
    <row r="1819">
      <c r="A1819" s="47" t="s">
        <v>105</v>
      </c>
      <c r="B1819" s="160">
        <v>1818.0</v>
      </c>
      <c r="C1819" s="131">
        <v>36.3</v>
      </c>
    </row>
    <row r="1820">
      <c r="A1820" s="47" t="s">
        <v>105</v>
      </c>
      <c r="B1820" s="160">
        <v>1819.0</v>
      </c>
      <c r="C1820" s="131">
        <v>39.0</v>
      </c>
    </row>
    <row r="1821">
      <c r="A1821" s="47" t="s">
        <v>105</v>
      </c>
      <c r="B1821" s="160">
        <v>1820.0</v>
      </c>
      <c r="C1821" s="131">
        <v>47.3</v>
      </c>
    </row>
    <row r="1822">
      <c r="A1822" s="47" t="s">
        <v>105</v>
      </c>
      <c r="B1822" s="160">
        <v>1821.0</v>
      </c>
      <c r="C1822" s="131">
        <v>51.2</v>
      </c>
    </row>
    <row r="1823">
      <c r="A1823" s="47" t="s">
        <v>105</v>
      </c>
      <c r="B1823" s="160">
        <v>1822.0</v>
      </c>
      <c r="C1823" s="131">
        <v>48.7</v>
      </c>
    </row>
    <row r="1824">
      <c r="A1824" s="47" t="s">
        <v>105</v>
      </c>
      <c r="B1824" s="160">
        <v>1823.0</v>
      </c>
      <c r="C1824" s="131">
        <v>43.2</v>
      </c>
    </row>
    <row r="1825">
      <c r="A1825" s="47" t="s">
        <v>105</v>
      </c>
      <c r="B1825" s="160">
        <v>1824.0</v>
      </c>
      <c r="C1825" s="131">
        <v>37.3</v>
      </c>
    </row>
    <row r="1826">
      <c r="A1826" s="47" t="s">
        <v>105</v>
      </c>
      <c r="B1826" s="160">
        <v>1825.0</v>
      </c>
      <c r="C1826" s="131">
        <v>32.2</v>
      </c>
    </row>
    <row r="1827">
      <c r="A1827" s="47" t="s">
        <v>105</v>
      </c>
      <c r="B1827" s="160">
        <v>1826.0</v>
      </c>
      <c r="C1827" s="131">
        <v>29.3</v>
      </c>
    </row>
    <row r="1828">
      <c r="A1828" s="47" t="s">
        <v>105</v>
      </c>
      <c r="B1828" s="160">
        <v>1827.0</v>
      </c>
      <c r="C1828" s="131">
        <v>27.7</v>
      </c>
    </row>
    <row r="1829">
      <c r="A1829" s="47" t="s">
        <v>105</v>
      </c>
      <c r="B1829" s="160">
        <v>1828.0</v>
      </c>
      <c r="C1829" s="131">
        <v>27.0</v>
      </c>
    </row>
    <row r="1830">
      <c r="A1830" s="47" t="s">
        <v>105</v>
      </c>
      <c r="B1830" s="160">
        <v>1829.0</v>
      </c>
      <c r="C1830" s="131">
        <v>27.0</v>
      </c>
    </row>
    <row r="1831">
      <c r="A1831" s="47" t="s">
        <v>105</v>
      </c>
      <c r="B1831" s="160">
        <v>1830.0</v>
      </c>
      <c r="C1831" s="131">
        <v>29.2</v>
      </c>
    </row>
    <row r="1832">
      <c r="A1832" s="47" t="s">
        <v>105</v>
      </c>
      <c r="B1832" s="160">
        <v>1831.0</v>
      </c>
      <c r="C1832" s="131">
        <v>35.7</v>
      </c>
    </row>
    <row r="1833">
      <c r="A1833" s="47" t="s">
        <v>105</v>
      </c>
      <c r="B1833" s="160">
        <v>1832.0</v>
      </c>
      <c r="C1833" s="131">
        <v>47.5</v>
      </c>
    </row>
    <row r="1834">
      <c r="A1834" s="47" t="s">
        <v>105</v>
      </c>
      <c r="B1834" s="160">
        <v>1833.0</v>
      </c>
      <c r="C1834" s="131">
        <v>54.7</v>
      </c>
    </row>
    <row r="1835">
      <c r="A1835" s="47" t="s">
        <v>105</v>
      </c>
      <c r="B1835" s="160">
        <v>1834.0</v>
      </c>
      <c r="C1835" s="131">
        <v>57.5</v>
      </c>
    </row>
    <row r="1836">
      <c r="A1836" s="47" t="s">
        <v>105</v>
      </c>
      <c r="B1836" s="160">
        <v>1835.0</v>
      </c>
      <c r="C1836" s="131">
        <v>58.0</v>
      </c>
    </row>
    <row r="1837">
      <c r="A1837" s="47" t="s">
        <v>105</v>
      </c>
      <c r="B1837" s="160">
        <v>1836.0</v>
      </c>
      <c r="C1837" s="131">
        <v>58.2</v>
      </c>
    </row>
    <row r="1838">
      <c r="A1838" s="47" t="s">
        <v>105</v>
      </c>
      <c r="B1838" s="160">
        <v>1837.0</v>
      </c>
      <c r="C1838" s="131">
        <v>58.5</v>
      </c>
    </row>
    <row r="1839">
      <c r="A1839" s="47" t="s">
        <v>105</v>
      </c>
      <c r="B1839" s="160">
        <v>1838.0</v>
      </c>
      <c r="C1839" s="131">
        <v>56.7</v>
      </c>
    </row>
    <row r="1840">
      <c r="A1840" s="47" t="s">
        <v>105</v>
      </c>
      <c r="B1840" s="160">
        <v>1839.0</v>
      </c>
      <c r="C1840" s="131">
        <v>52.8</v>
      </c>
    </row>
    <row r="1841">
      <c r="A1841" s="47" t="s">
        <v>105</v>
      </c>
      <c r="B1841" s="160">
        <v>1840.0</v>
      </c>
      <c r="C1841" s="131">
        <v>50.7</v>
      </c>
    </row>
    <row r="1842">
      <c r="A1842" s="47" t="s">
        <v>105</v>
      </c>
      <c r="B1842" s="160">
        <v>1841.0</v>
      </c>
      <c r="C1842" s="131">
        <v>49.7</v>
      </c>
    </row>
    <row r="1843">
      <c r="A1843" s="47" t="s">
        <v>105</v>
      </c>
      <c r="B1843" s="160">
        <v>1842.0</v>
      </c>
      <c r="C1843" s="131">
        <v>49.7</v>
      </c>
    </row>
    <row r="1844">
      <c r="A1844" s="47" t="s">
        <v>105</v>
      </c>
      <c r="B1844" s="160">
        <v>1843.0</v>
      </c>
      <c r="C1844" s="131">
        <v>50.0</v>
      </c>
    </row>
    <row r="1845">
      <c r="A1845" s="47" t="s">
        <v>105</v>
      </c>
      <c r="B1845" s="160">
        <v>1844.0</v>
      </c>
      <c r="C1845" s="131">
        <v>57.3</v>
      </c>
    </row>
    <row r="1846">
      <c r="A1846" s="47" t="s">
        <v>105</v>
      </c>
      <c r="B1846" s="160">
        <v>1845.0</v>
      </c>
      <c r="C1846" s="131">
        <v>60.3</v>
      </c>
    </row>
    <row r="1847">
      <c r="A1847" s="47" t="s">
        <v>105</v>
      </c>
      <c r="B1847" s="160">
        <v>1846.0</v>
      </c>
      <c r="C1847" s="131">
        <v>57.0</v>
      </c>
    </row>
    <row r="1848">
      <c r="A1848" s="47" t="s">
        <v>105</v>
      </c>
      <c r="B1848" s="160">
        <v>1847.0</v>
      </c>
      <c r="C1848" s="131">
        <v>49.2</v>
      </c>
    </row>
    <row r="1849">
      <c r="A1849" s="47" t="s">
        <v>105</v>
      </c>
      <c r="B1849" s="160">
        <v>1848.0</v>
      </c>
      <c r="C1849" s="131">
        <v>41.5</v>
      </c>
    </row>
    <row r="1850">
      <c r="A1850" s="47" t="s">
        <v>105</v>
      </c>
      <c r="B1850" s="160">
        <v>1849.0</v>
      </c>
      <c r="C1850" s="131">
        <v>35.5</v>
      </c>
    </row>
    <row r="1851">
      <c r="A1851" s="47" t="s">
        <v>105</v>
      </c>
      <c r="B1851" s="160">
        <v>1850.0</v>
      </c>
      <c r="C1851" s="131">
        <v>31.5</v>
      </c>
    </row>
    <row r="1852">
      <c r="A1852" s="47" t="s">
        <v>105</v>
      </c>
      <c r="B1852" s="160">
        <v>1851.0</v>
      </c>
      <c r="C1852" s="131">
        <v>30.2</v>
      </c>
    </row>
    <row r="1853">
      <c r="A1853" s="47" t="s">
        <v>105</v>
      </c>
      <c r="B1853" s="160">
        <v>1852.0</v>
      </c>
      <c r="C1853" s="131">
        <v>29.5</v>
      </c>
    </row>
    <row r="1854">
      <c r="A1854" s="47" t="s">
        <v>105</v>
      </c>
      <c r="B1854" s="160">
        <v>1853.0</v>
      </c>
      <c r="C1854" s="131">
        <v>29.3</v>
      </c>
    </row>
    <row r="1855">
      <c r="A1855" s="47" t="s">
        <v>105</v>
      </c>
      <c r="B1855" s="160">
        <v>1854.0</v>
      </c>
      <c r="C1855" s="131">
        <v>31.3</v>
      </c>
    </row>
    <row r="1856">
      <c r="A1856" s="47" t="s">
        <v>105</v>
      </c>
      <c r="B1856" s="160">
        <v>1855.0</v>
      </c>
      <c r="C1856" s="131">
        <v>38.3</v>
      </c>
    </row>
    <row r="1857">
      <c r="A1857" s="47" t="s">
        <v>105</v>
      </c>
      <c r="B1857" s="160">
        <v>1856.0</v>
      </c>
      <c r="C1857" s="131">
        <v>50.0</v>
      </c>
    </row>
    <row r="1858">
      <c r="A1858" s="47" t="s">
        <v>105</v>
      </c>
      <c r="B1858" s="160">
        <v>1857.0</v>
      </c>
      <c r="C1858" s="131">
        <v>58.3</v>
      </c>
    </row>
    <row r="1859">
      <c r="A1859" s="47" t="s">
        <v>105</v>
      </c>
      <c r="B1859" s="160">
        <v>1858.0</v>
      </c>
      <c r="C1859" s="131">
        <v>61.2</v>
      </c>
    </row>
    <row r="1860">
      <c r="A1860" s="47" t="s">
        <v>105</v>
      </c>
      <c r="B1860" s="160">
        <v>1859.0</v>
      </c>
      <c r="C1860" s="131">
        <v>63.5</v>
      </c>
    </row>
    <row r="1861">
      <c r="A1861" s="47" t="s">
        <v>105</v>
      </c>
      <c r="B1861" s="160">
        <v>1860.0</v>
      </c>
      <c r="C1861" s="131">
        <v>63.5</v>
      </c>
    </row>
    <row r="1862">
      <c r="A1862" s="47" t="s">
        <v>105</v>
      </c>
      <c r="B1862" s="160">
        <v>1861.0</v>
      </c>
      <c r="C1862" s="131">
        <v>61.7</v>
      </c>
    </row>
    <row r="1863">
      <c r="A1863" s="47" t="s">
        <v>105</v>
      </c>
      <c r="B1863" s="160">
        <v>1862.0</v>
      </c>
      <c r="C1863" s="131">
        <v>58.3</v>
      </c>
    </row>
    <row r="1864">
      <c r="A1864" s="47" t="s">
        <v>105</v>
      </c>
      <c r="B1864" s="160">
        <v>1863.0</v>
      </c>
      <c r="C1864" s="131">
        <v>54.3</v>
      </c>
    </row>
    <row r="1865">
      <c r="A1865" s="47" t="s">
        <v>105</v>
      </c>
      <c r="B1865" s="160">
        <v>1864.0</v>
      </c>
      <c r="C1865" s="131">
        <v>52.5</v>
      </c>
    </row>
    <row r="1866">
      <c r="A1866" s="47" t="s">
        <v>105</v>
      </c>
      <c r="B1866" s="160">
        <v>1865.0</v>
      </c>
      <c r="C1866" s="131">
        <v>52.7</v>
      </c>
    </row>
    <row r="1867">
      <c r="A1867" s="47" t="s">
        <v>105</v>
      </c>
      <c r="B1867" s="160">
        <v>1866.0</v>
      </c>
      <c r="C1867" s="131">
        <v>52.7</v>
      </c>
    </row>
    <row r="1868">
      <c r="A1868" s="47" t="s">
        <v>105</v>
      </c>
      <c r="B1868" s="160">
        <v>1867.0</v>
      </c>
      <c r="C1868" s="131">
        <v>53.5</v>
      </c>
    </row>
    <row r="1869">
      <c r="A1869" s="47" t="s">
        <v>105</v>
      </c>
      <c r="B1869" s="160">
        <v>1868.0</v>
      </c>
      <c r="C1869" s="131">
        <v>59.5</v>
      </c>
    </row>
    <row r="1870">
      <c r="A1870" s="47" t="s">
        <v>105</v>
      </c>
      <c r="B1870" s="160">
        <v>1869.0</v>
      </c>
      <c r="C1870" s="131">
        <v>63.3</v>
      </c>
    </row>
    <row r="1871">
      <c r="A1871" s="47" t="s">
        <v>105</v>
      </c>
      <c r="B1871" s="160">
        <v>1870.0</v>
      </c>
      <c r="C1871" s="131">
        <v>59.7</v>
      </c>
    </row>
    <row r="1872">
      <c r="A1872" s="47" t="s">
        <v>105</v>
      </c>
      <c r="B1872" s="160">
        <v>1871.0</v>
      </c>
      <c r="C1872" s="131">
        <v>51.3</v>
      </c>
    </row>
    <row r="1873">
      <c r="A1873" s="47" t="s">
        <v>105</v>
      </c>
      <c r="B1873" s="160">
        <v>1872.0</v>
      </c>
      <c r="C1873" s="131">
        <v>42.3</v>
      </c>
    </row>
    <row r="1874">
      <c r="A1874" s="47" t="s">
        <v>105</v>
      </c>
      <c r="B1874" s="160">
        <v>1873.0</v>
      </c>
      <c r="C1874" s="131">
        <v>36.0</v>
      </c>
    </row>
    <row r="1875">
      <c r="A1875" s="47" t="s">
        <v>105</v>
      </c>
      <c r="B1875" s="160">
        <v>1874.0</v>
      </c>
      <c r="C1875" s="131">
        <v>31.5</v>
      </c>
    </row>
    <row r="1876">
      <c r="A1876" s="47" t="s">
        <v>105</v>
      </c>
      <c r="B1876" s="160">
        <v>1875.0</v>
      </c>
      <c r="C1876" s="131">
        <v>30.0</v>
      </c>
    </row>
    <row r="1877">
      <c r="A1877" s="47" t="s">
        <v>105</v>
      </c>
      <c r="B1877" s="160">
        <v>1876.0</v>
      </c>
      <c r="C1877" s="131">
        <v>29.0</v>
      </c>
    </row>
    <row r="1878">
      <c r="A1878" s="47" t="s">
        <v>105</v>
      </c>
      <c r="B1878" s="160">
        <v>1877.0</v>
      </c>
      <c r="C1878" s="131">
        <v>29.2</v>
      </c>
    </row>
    <row r="1879">
      <c r="A1879" s="47" t="s">
        <v>105</v>
      </c>
      <c r="B1879" s="160">
        <v>1878.0</v>
      </c>
      <c r="C1879" s="131">
        <v>31.0</v>
      </c>
    </row>
    <row r="1880">
      <c r="A1880" s="47" t="s">
        <v>105</v>
      </c>
      <c r="B1880" s="160">
        <v>1879.0</v>
      </c>
      <c r="C1880" s="131">
        <v>38.7</v>
      </c>
    </row>
    <row r="1881">
      <c r="A1881" s="47" t="s">
        <v>105</v>
      </c>
      <c r="B1881" s="160">
        <v>1880.0</v>
      </c>
      <c r="C1881" s="131">
        <v>50.2</v>
      </c>
    </row>
    <row r="1882">
      <c r="A1882" s="47" t="s">
        <v>105</v>
      </c>
      <c r="B1882" s="160">
        <v>1881.0</v>
      </c>
      <c r="C1882" s="131">
        <v>57.2</v>
      </c>
    </row>
    <row r="1883">
      <c r="A1883" s="47" t="s">
        <v>105</v>
      </c>
      <c r="B1883" s="160">
        <v>1882.0</v>
      </c>
      <c r="C1883" s="131">
        <v>59.0</v>
      </c>
    </row>
    <row r="1884">
      <c r="A1884" s="47" t="s">
        <v>105</v>
      </c>
      <c r="B1884" s="160">
        <v>1883.0</v>
      </c>
      <c r="C1884" s="131">
        <v>59.7</v>
      </c>
    </row>
    <row r="1885">
      <c r="A1885" s="47" t="s">
        <v>105</v>
      </c>
      <c r="B1885" s="160">
        <v>1884.0</v>
      </c>
      <c r="C1885" s="131">
        <v>58.8</v>
      </c>
    </row>
    <row r="1886">
      <c r="A1886" s="47" t="s">
        <v>105</v>
      </c>
      <c r="B1886" s="160">
        <v>1885.0</v>
      </c>
      <c r="C1886" s="131">
        <v>57.0</v>
      </c>
    </row>
    <row r="1887">
      <c r="A1887" s="47" t="s">
        <v>105</v>
      </c>
      <c r="B1887" s="160">
        <v>1886.0</v>
      </c>
      <c r="C1887" s="131">
        <v>55.5</v>
      </c>
    </row>
    <row r="1888">
      <c r="A1888" s="47" t="s">
        <v>105</v>
      </c>
      <c r="B1888" s="160">
        <v>1887.0</v>
      </c>
      <c r="C1888" s="131">
        <v>52.5</v>
      </c>
    </row>
    <row r="1889">
      <c r="A1889" s="47" t="s">
        <v>105</v>
      </c>
      <c r="B1889" s="160">
        <v>1888.0</v>
      </c>
      <c r="C1889" s="131">
        <v>52.7</v>
      </c>
    </row>
    <row r="1890">
      <c r="A1890" s="47" t="s">
        <v>105</v>
      </c>
      <c r="B1890" s="160">
        <v>1889.0</v>
      </c>
      <c r="C1890" s="131">
        <v>52.0</v>
      </c>
    </row>
    <row r="1891">
      <c r="A1891" s="47" t="s">
        <v>105</v>
      </c>
      <c r="B1891" s="160">
        <v>1890.0</v>
      </c>
      <c r="C1891" s="131">
        <v>52.3</v>
      </c>
    </row>
    <row r="1892">
      <c r="A1892" s="47" t="s">
        <v>105</v>
      </c>
      <c r="B1892" s="160">
        <v>1891.0</v>
      </c>
      <c r="C1892" s="131">
        <v>52.2</v>
      </c>
    </row>
    <row r="1893">
      <c r="A1893" s="47" t="s">
        <v>105</v>
      </c>
      <c r="B1893" s="160">
        <v>1892.0</v>
      </c>
      <c r="C1893" s="131">
        <v>60.2</v>
      </c>
    </row>
    <row r="1894">
      <c r="A1894" s="47" t="s">
        <v>105</v>
      </c>
      <c r="B1894" s="160">
        <v>1893.0</v>
      </c>
      <c r="C1894" s="131">
        <v>63.2</v>
      </c>
    </row>
    <row r="1895">
      <c r="A1895" s="47" t="s">
        <v>105</v>
      </c>
      <c r="B1895" s="160">
        <v>1894.0</v>
      </c>
      <c r="C1895" s="131">
        <v>59.3</v>
      </c>
    </row>
    <row r="1896">
      <c r="A1896" s="47" t="s">
        <v>105</v>
      </c>
      <c r="B1896" s="160">
        <v>1895.0</v>
      </c>
      <c r="C1896" s="131">
        <v>51.5</v>
      </c>
    </row>
    <row r="1897">
      <c r="A1897" s="47" t="s">
        <v>105</v>
      </c>
      <c r="B1897" s="160">
        <v>1896.0</v>
      </c>
      <c r="C1897" s="131">
        <v>43.2</v>
      </c>
    </row>
    <row r="1898">
      <c r="A1898" s="47" t="s">
        <v>105</v>
      </c>
      <c r="B1898" s="160">
        <v>1897.0</v>
      </c>
      <c r="C1898" s="131">
        <v>36.3</v>
      </c>
    </row>
    <row r="1899">
      <c r="A1899" s="47" t="s">
        <v>105</v>
      </c>
      <c r="B1899" s="160">
        <v>1898.0</v>
      </c>
      <c r="C1899" s="131">
        <v>32.7</v>
      </c>
    </row>
    <row r="1900">
      <c r="A1900" s="47" t="s">
        <v>105</v>
      </c>
      <c r="B1900" s="160">
        <v>1899.0</v>
      </c>
      <c r="C1900" s="131">
        <v>30.8</v>
      </c>
    </row>
    <row r="1901">
      <c r="A1901" s="47" t="s">
        <v>105</v>
      </c>
      <c r="B1901" s="160">
        <v>1900.0</v>
      </c>
      <c r="C1901" s="131">
        <v>29.7</v>
      </c>
    </row>
    <row r="1902">
      <c r="A1902" s="47" t="s">
        <v>105</v>
      </c>
      <c r="B1902" s="160">
        <v>1901.0</v>
      </c>
      <c r="C1902" s="131">
        <v>30.2</v>
      </c>
    </row>
    <row r="1903">
      <c r="A1903" s="47" t="s">
        <v>105</v>
      </c>
      <c r="B1903" s="160">
        <v>1902.0</v>
      </c>
      <c r="C1903" s="131">
        <v>31.7</v>
      </c>
    </row>
    <row r="1904">
      <c r="A1904" s="47" t="s">
        <v>105</v>
      </c>
      <c r="B1904" s="160">
        <v>1903.0</v>
      </c>
      <c r="C1904" s="131">
        <v>38.5</v>
      </c>
    </row>
    <row r="1905">
      <c r="A1905" s="47" t="s">
        <v>105</v>
      </c>
      <c r="B1905" s="160">
        <v>1904.0</v>
      </c>
      <c r="C1905" s="131">
        <v>50.3</v>
      </c>
    </row>
    <row r="1906">
      <c r="A1906" s="47" t="s">
        <v>105</v>
      </c>
      <c r="B1906" s="160">
        <v>1905.0</v>
      </c>
      <c r="C1906" s="131">
        <v>57.2</v>
      </c>
    </row>
    <row r="1907">
      <c r="A1907" s="47" t="s">
        <v>105</v>
      </c>
      <c r="B1907" s="160">
        <v>1906.0</v>
      </c>
      <c r="C1907" s="131">
        <v>58.2</v>
      </c>
    </row>
    <row r="1908">
      <c r="A1908" s="47" t="s">
        <v>105</v>
      </c>
      <c r="B1908" s="160">
        <v>1907.0</v>
      </c>
      <c r="C1908" s="131">
        <v>58.5</v>
      </c>
    </row>
    <row r="1909">
      <c r="A1909" s="47" t="s">
        <v>105</v>
      </c>
      <c r="B1909" s="160">
        <v>1908.0</v>
      </c>
      <c r="C1909" s="131">
        <v>57.3</v>
      </c>
    </row>
    <row r="1910">
      <c r="A1910" s="47" t="s">
        <v>105</v>
      </c>
      <c r="B1910" s="160">
        <v>1909.0</v>
      </c>
      <c r="C1910" s="131">
        <v>55.5</v>
      </c>
    </row>
    <row r="1911">
      <c r="A1911" s="47" t="s">
        <v>105</v>
      </c>
      <c r="B1911" s="160">
        <v>1910.0</v>
      </c>
      <c r="C1911" s="131">
        <v>54.5</v>
      </c>
    </row>
    <row r="1912">
      <c r="A1912" s="47" t="s">
        <v>105</v>
      </c>
      <c r="B1912" s="160">
        <v>1911.0</v>
      </c>
      <c r="C1912" s="131">
        <v>51.2</v>
      </c>
    </row>
    <row r="1913">
      <c r="A1913" s="47" t="s">
        <v>105</v>
      </c>
      <c r="B1913" s="160">
        <v>1912.0</v>
      </c>
      <c r="C1913" s="131">
        <v>50.2</v>
      </c>
    </row>
    <row r="1914">
      <c r="A1914" s="47" t="s">
        <v>105</v>
      </c>
      <c r="B1914" s="160">
        <v>1913.0</v>
      </c>
      <c r="C1914" s="131">
        <v>50.7</v>
      </c>
    </row>
    <row r="1915">
      <c r="A1915" s="47" t="s">
        <v>105</v>
      </c>
      <c r="B1915" s="160">
        <v>1914.0</v>
      </c>
      <c r="C1915" s="131">
        <v>50.8</v>
      </c>
    </row>
    <row r="1916">
      <c r="A1916" s="47" t="s">
        <v>105</v>
      </c>
      <c r="B1916" s="160">
        <v>1915.0</v>
      </c>
      <c r="C1916" s="131">
        <v>52.2</v>
      </c>
    </row>
    <row r="1917">
      <c r="A1917" s="47" t="s">
        <v>105</v>
      </c>
      <c r="B1917" s="160">
        <v>1916.0</v>
      </c>
      <c r="C1917" s="131">
        <v>59.3</v>
      </c>
    </row>
    <row r="1918">
      <c r="A1918" s="47" t="s">
        <v>105</v>
      </c>
      <c r="B1918" s="160">
        <v>1917.0</v>
      </c>
      <c r="C1918" s="131">
        <v>62.8</v>
      </c>
    </row>
    <row r="1919">
      <c r="A1919" s="47" t="s">
        <v>105</v>
      </c>
      <c r="B1919" s="160">
        <v>1918.0</v>
      </c>
      <c r="C1919" s="131">
        <v>59.8</v>
      </c>
    </row>
    <row r="1920">
      <c r="A1920" s="47" t="s">
        <v>105</v>
      </c>
      <c r="B1920" s="160">
        <v>1919.0</v>
      </c>
      <c r="C1920" s="131">
        <v>52.2</v>
      </c>
    </row>
    <row r="1921">
      <c r="A1921" s="47" t="s">
        <v>105</v>
      </c>
      <c r="B1921" s="160">
        <v>1920.0</v>
      </c>
      <c r="C1921" s="131">
        <v>43.2</v>
      </c>
    </row>
    <row r="1922">
      <c r="A1922" s="47" t="s">
        <v>105</v>
      </c>
      <c r="B1922" s="160">
        <v>1921.0</v>
      </c>
      <c r="C1922" s="131">
        <v>36.7</v>
      </c>
    </row>
    <row r="1923">
      <c r="A1923" s="47" t="s">
        <v>105</v>
      </c>
      <c r="B1923" s="160">
        <v>1922.0</v>
      </c>
      <c r="C1923" s="131">
        <v>32.8</v>
      </c>
    </row>
    <row r="1924">
      <c r="A1924" s="47" t="s">
        <v>105</v>
      </c>
      <c r="B1924" s="160">
        <v>1923.0</v>
      </c>
      <c r="C1924" s="131">
        <v>30.8</v>
      </c>
    </row>
    <row r="1925">
      <c r="A1925" s="47" t="s">
        <v>105</v>
      </c>
      <c r="B1925" s="160">
        <v>1924.0</v>
      </c>
      <c r="C1925" s="131">
        <v>30.2</v>
      </c>
    </row>
    <row r="1926">
      <c r="A1926" s="47" t="s">
        <v>105</v>
      </c>
      <c r="B1926" s="160">
        <v>1925.0</v>
      </c>
      <c r="C1926" s="131">
        <v>30.0</v>
      </c>
    </row>
    <row r="1927">
      <c r="A1927" s="47" t="s">
        <v>105</v>
      </c>
      <c r="B1927" s="160">
        <v>1926.0</v>
      </c>
      <c r="C1927" s="131">
        <v>31.8</v>
      </c>
    </row>
    <row r="1928">
      <c r="A1928" s="47" t="s">
        <v>105</v>
      </c>
      <c r="B1928" s="160">
        <v>1927.0</v>
      </c>
      <c r="C1928" s="131">
        <v>38.5</v>
      </c>
    </row>
    <row r="1929">
      <c r="A1929" s="47" t="s">
        <v>105</v>
      </c>
      <c r="B1929" s="160">
        <v>1928.0</v>
      </c>
      <c r="C1929" s="131">
        <v>49.3</v>
      </c>
    </row>
    <row r="1930">
      <c r="A1930" s="47" t="s">
        <v>105</v>
      </c>
      <c r="B1930" s="160">
        <v>1929.0</v>
      </c>
      <c r="C1930" s="131">
        <v>56.7</v>
      </c>
    </row>
    <row r="1931">
      <c r="A1931" s="47" t="s">
        <v>105</v>
      </c>
      <c r="B1931" s="160">
        <v>1930.0</v>
      </c>
      <c r="C1931" s="131">
        <v>57.0</v>
      </c>
    </row>
    <row r="1932">
      <c r="A1932" s="47" t="s">
        <v>105</v>
      </c>
      <c r="B1932" s="160">
        <v>1931.0</v>
      </c>
      <c r="C1932" s="131">
        <v>56.7</v>
      </c>
    </row>
    <row r="1933">
      <c r="A1933" s="47" t="s">
        <v>105</v>
      </c>
      <c r="B1933" s="160">
        <v>1932.0</v>
      </c>
      <c r="C1933" s="131">
        <v>55.0</v>
      </c>
    </row>
    <row r="1934">
      <c r="A1934" s="47" t="s">
        <v>105</v>
      </c>
      <c r="B1934" s="160">
        <v>1933.0</v>
      </c>
      <c r="C1934" s="131">
        <v>54.2</v>
      </c>
    </row>
    <row r="1935">
      <c r="A1935" s="47" t="s">
        <v>105</v>
      </c>
      <c r="B1935" s="160">
        <v>1934.0</v>
      </c>
      <c r="C1935" s="131">
        <v>52.0</v>
      </c>
    </row>
    <row r="1936">
      <c r="A1936" s="47" t="s">
        <v>105</v>
      </c>
      <c r="B1936" s="160">
        <v>1935.0</v>
      </c>
      <c r="C1936" s="131">
        <v>49.2</v>
      </c>
    </row>
    <row r="1937">
      <c r="A1937" s="47" t="s">
        <v>105</v>
      </c>
      <c r="B1937" s="160">
        <v>1936.0</v>
      </c>
      <c r="C1937" s="131">
        <v>48.0</v>
      </c>
    </row>
    <row r="1938">
      <c r="A1938" s="47" t="s">
        <v>105</v>
      </c>
      <c r="B1938" s="160">
        <v>1937.0</v>
      </c>
      <c r="C1938" s="131">
        <v>48.7</v>
      </c>
    </row>
    <row r="1939">
      <c r="A1939" s="47" t="s">
        <v>105</v>
      </c>
      <c r="B1939" s="160">
        <v>1938.0</v>
      </c>
      <c r="C1939" s="131">
        <v>49.0</v>
      </c>
    </row>
    <row r="1940">
      <c r="A1940" s="47" t="s">
        <v>105</v>
      </c>
      <c r="B1940" s="160">
        <v>1939.0</v>
      </c>
      <c r="C1940" s="131">
        <v>49.7</v>
      </c>
    </row>
    <row r="1941">
      <c r="A1941" s="47" t="s">
        <v>105</v>
      </c>
      <c r="B1941" s="160">
        <v>1940.0</v>
      </c>
      <c r="C1941" s="131">
        <v>57.0</v>
      </c>
    </row>
    <row r="1942">
      <c r="A1942" s="47" t="s">
        <v>105</v>
      </c>
      <c r="B1942" s="160">
        <v>1941.0</v>
      </c>
      <c r="C1942" s="131">
        <v>58.7</v>
      </c>
    </row>
    <row r="1943">
      <c r="A1943" s="47" t="s">
        <v>105</v>
      </c>
      <c r="B1943" s="160">
        <v>1942.0</v>
      </c>
      <c r="C1943" s="131">
        <v>55.7</v>
      </c>
    </row>
    <row r="1944">
      <c r="A1944" s="47" t="s">
        <v>105</v>
      </c>
      <c r="B1944" s="160">
        <v>1943.0</v>
      </c>
      <c r="C1944" s="131">
        <v>49.2</v>
      </c>
    </row>
    <row r="1945">
      <c r="A1945" s="47" t="s">
        <v>105</v>
      </c>
      <c r="B1945" s="160">
        <v>1944.0</v>
      </c>
      <c r="C1945" s="131">
        <v>42.5</v>
      </c>
    </row>
    <row r="1946">
      <c r="A1946" s="47" t="s">
        <v>105</v>
      </c>
      <c r="B1946" s="160">
        <v>1945.0</v>
      </c>
      <c r="C1946" s="131">
        <v>36.5</v>
      </c>
    </row>
    <row r="1947">
      <c r="A1947" s="47" t="s">
        <v>105</v>
      </c>
      <c r="B1947" s="160">
        <v>1946.0</v>
      </c>
      <c r="C1947" s="131">
        <v>32.5</v>
      </c>
    </row>
    <row r="1948">
      <c r="A1948" s="47" t="s">
        <v>105</v>
      </c>
      <c r="B1948" s="160">
        <v>1947.0</v>
      </c>
      <c r="C1948" s="131">
        <v>30.8</v>
      </c>
    </row>
    <row r="1949">
      <c r="A1949" s="47" t="s">
        <v>105</v>
      </c>
      <c r="B1949" s="160">
        <v>1948.0</v>
      </c>
      <c r="C1949" s="131">
        <v>30.0</v>
      </c>
    </row>
    <row r="1950">
      <c r="A1950" s="47" t="s">
        <v>105</v>
      </c>
      <c r="B1950" s="160">
        <v>1949.0</v>
      </c>
      <c r="C1950" s="131">
        <v>29.5</v>
      </c>
    </row>
    <row r="1951">
      <c r="A1951" s="47" t="s">
        <v>105</v>
      </c>
      <c r="B1951" s="160">
        <v>1950.0</v>
      </c>
      <c r="C1951" s="131">
        <v>31.5</v>
      </c>
    </row>
    <row r="1952">
      <c r="A1952" s="47" t="s">
        <v>105</v>
      </c>
      <c r="B1952" s="160">
        <v>1951.0</v>
      </c>
      <c r="C1952" s="131">
        <v>34.2</v>
      </c>
    </row>
    <row r="1953">
      <c r="A1953" s="47" t="s">
        <v>105</v>
      </c>
      <c r="B1953" s="160">
        <v>1952.0</v>
      </c>
      <c r="C1953" s="131">
        <v>37.7</v>
      </c>
    </row>
    <row r="1954">
      <c r="A1954" s="47" t="s">
        <v>105</v>
      </c>
      <c r="B1954" s="160">
        <v>1953.0</v>
      </c>
      <c r="C1954" s="131">
        <v>45.2</v>
      </c>
    </row>
    <row r="1955">
      <c r="A1955" s="47" t="s">
        <v>105</v>
      </c>
      <c r="B1955" s="160">
        <v>1954.0</v>
      </c>
      <c r="C1955" s="131">
        <v>50.0</v>
      </c>
    </row>
    <row r="1956">
      <c r="A1956" s="47" t="s">
        <v>105</v>
      </c>
      <c r="B1956" s="160">
        <v>1955.0</v>
      </c>
      <c r="C1956" s="131">
        <v>51.3</v>
      </c>
    </row>
    <row r="1957">
      <c r="A1957" s="47" t="s">
        <v>105</v>
      </c>
      <c r="B1957" s="160">
        <v>1956.0</v>
      </c>
      <c r="C1957" s="131">
        <v>49.2</v>
      </c>
    </row>
    <row r="1958">
      <c r="A1958" s="47" t="s">
        <v>105</v>
      </c>
      <c r="B1958" s="160">
        <v>1957.0</v>
      </c>
      <c r="C1958" s="131">
        <v>46.5</v>
      </c>
    </row>
    <row r="1959">
      <c r="A1959" s="47" t="s">
        <v>105</v>
      </c>
      <c r="B1959" s="160">
        <v>1958.0</v>
      </c>
      <c r="C1959" s="131">
        <v>45.2</v>
      </c>
    </row>
    <row r="1960">
      <c r="A1960" s="47" t="s">
        <v>105</v>
      </c>
      <c r="B1960" s="160">
        <v>1959.0</v>
      </c>
      <c r="C1960" s="131">
        <v>43.2</v>
      </c>
    </row>
    <row r="1961">
      <c r="A1961" s="47" t="s">
        <v>105</v>
      </c>
      <c r="B1961" s="160">
        <v>1960.0</v>
      </c>
      <c r="C1961" s="131">
        <v>40.3</v>
      </c>
    </row>
    <row r="1962">
      <c r="A1962" s="47" t="s">
        <v>105</v>
      </c>
      <c r="B1962" s="160">
        <v>1961.0</v>
      </c>
      <c r="C1962" s="131">
        <v>39.0</v>
      </c>
    </row>
    <row r="1963">
      <c r="A1963" s="47" t="s">
        <v>105</v>
      </c>
      <c r="B1963" s="160">
        <v>1962.0</v>
      </c>
      <c r="C1963" s="131">
        <v>39.3</v>
      </c>
    </row>
    <row r="1964">
      <c r="A1964" s="47" t="s">
        <v>105</v>
      </c>
      <c r="B1964" s="160">
        <v>1963.0</v>
      </c>
      <c r="C1964" s="131">
        <v>41.0</v>
      </c>
    </row>
    <row r="1965">
      <c r="A1965" s="47" t="s">
        <v>105</v>
      </c>
      <c r="B1965" s="160">
        <v>1964.0</v>
      </c>
      <c r="C1965" s="131">
        <v>48.7</v>
      </c>
    </row>
    <row r="1966">
      <c r="A1966" s="47" t="s">
        <v>105</v>
      </c>
      <c r="B1966" s="160">
        <v>1965.0</v>
      </c>
      <c r="C1966" s="131">
        <v>53.0</v>
      </c>
    </row>
    <row r="1967">
      <c r="A1967" s="47" t="s">
        <v>105</v>
      </c>
      <c r="B1967" s="160">
        <v>1966.0</v>
      </c>
      <c r="C1967" s="131">
        <v>50.5</v>
      </c>
    </row>
    <row r="1968">
      <c r="A1968" s="47" t="s">
        <v>105</v>
      </c>
      <c r="B1968" s="160">
        <v>1967.0</v>
      </c>
      <c r="C1968" s="131">
        <v>45.8</v>
      </c>
    </row>
    <row r="1969">
      <c r="A1969" s="47" t="s">
        <v>105</v>
      </c>
      <c r="B1969" s="160">
        <v>1968.0</v>
      </c>
      <c r="C1969" s="131">
        <v>41.0</v>
      </c>
    </row>
    <row r="1970">
      <c r="A1970" s="47" t="s">
        <v>105</v>
      </c>
      <c r="B1970" s="160">
        <v>1969.0</v>
      </c>
      <c r="C1970" s="131">
        <v>36.2</v>
      </c>
    </row>
    <row r="1971">
      <c r="A1971" s="47" t="s">
        <v>105</v>
      </c>
      <c r="B1971" s="160">
        <v>1970.0</v>
      </c>
      <c r="C1971" s="131">
        <v>32.0</v>
      </c>
    </row>
    <row r="1972">
      <c r="A1972" s="47" t="s">
        <v>105</v>
      </c>
      <c r="B1972" s="160">
        <v>1971.0</v>
      </c>
      <c r="C1972" s="131">
        <v>30.0</v>
      </c>
    </row>
    <row r="1973">
      <c r="A1973" s="47" t="s">
        <v>105</v>
      </c>
      <c r="B1973" s="160">
        <v>1972.0</v>
      </c>
      <c r="C1973" s="131">
        <v>28.8</v>
      </c>
    </row>
    <row r="1974">
      <c r="A1974" s="47" t="s">
        <v>105</v>
      </c>
      <c r="B1974" s="160">
        <v>1973.0</v>
      </c>
      <c r="C1974" s="131">
        <v>28.3</v>
      </c>
    </row>
    <row r="1975">
      <c r="A1975" s="47" t="s">
        <v>105</v>
      </c>
      <c r="B1975" s="160">
        <v>1974.0</v>
      </c>
      <c r="C1975" s="131">
        <v>29.2</v>
      </c>
    </row>
    <row r="1976">
      <c r="A1976" s="47" t="s">
        <v>105</v>
      </c>
      <c r="B1976" s="160">
        <v>1975.0</v>
      </c>
      <c r="C1976" s="131">
        <v>30.3</v>
      </c>
    </row>
    <row r="1977">
      <c r="A1977" s="47" t="s">
        <v>105</v>
      </c>
      <c r="B1977" s="160">
        <v>1976.0</v>
      </c>
      <c r="C1977" s="131">
        <v>33.0</v>
      </c>
    </row>
    <row r="1978">
      <c r="A1978" s="47" t="s">
        <v>105</v>
      </c>
      <c r="B1978" s="160">
        <v>1977.0</v>
      </c>
      <c r="C1978" s="131">
        <v>39.0</v>
      </c>
    </row>
    <row r="1979">
      <c r="A1979" s="47" t="s">
        <v>105</v>
      </c>
      <c r="B1979" s="160">
        <v>1978.0</v>
      </c>
      <c r="C1979" s="131">
        <v>44.5</v>
      </c>
    </row>
    <row r="1980">
      <c r="A1980" s="47" t="s">
        <v>105</v>
      </c>
      <c r="B1980" s="160">
        <v>1979.0</v>
      </c>
      <c r="C1980" s="131">
        <v>45.8</v>
      </c>
    </row>
    <row r="1981">
      <c r="A1981" s="47" t="s">
        <v>105</v>
      </c>
      <c r="B1981" s="160">
        <v>1980.0</v>
      </c>
      <c r="C1981" s="131">
        <v>44.3</v>
      </c>
    </row>
    <row r="1982">
      <c r="A1982" s="47" t="s">
        <v>105</v>
      </c>
      <c r="B1982" s="160">
        <v>1981.0</v>
      </c>
      <c r="C1982" s="131">
        <v>41.3</v>
      </c>
    </row>
    <row r="1983">
      <c r="A1983" s="47" t="s">
        <v>105</v>
      </c>
      <c r="B1983" s="160">
        <v>1982.0</v>
      </c>
      <c r="C1983" s="131">
        <v>41.0</v>
      </c>
    </row>
    <row r="1984">
      <c r="A1984" s="47" t="s">
        <v>105</v>
      </c>
      <c r="B1984" s="160">
        <v>1983.0</v>
      </c>
      <c r="C1984" s="131">
        <v>39.2</v>
      </c>
    </row>
    <row r="1985">
      <c r="A1985" s="47" t="s">
        <v>105</v>
      </c>
      <c r="B1985" s="160">
        <v>1984.0</v>
      </c>
      <c r="C1985" s="131">
        <v>36.7</v>
      </c>
    </row>
    <row r="1986">
      <c r="A1986" s="47" t="s">
        <v>105</v>
      </c>
      <c r="B1986" s="160">
        <v>1985.0</v>
      </c>
      <c r="C1986" s="131">
        <v>35.5</v>
      </c>
    </row>
    <row r="1987">
      <c r="A1987" s="47" t="s">
        <v>105</v>
      </c>
      <c r="B1987" s="160">
        <v>1986.0</v>
      </c>
      <c r="C1987" s="131">
        <v>35.3</v>
      </c>
    </row>
    <row r="1988">
      <c r="A1988" s="47" t="s">
        <v>105</v>
      </c>
      <c r="B1988" s="160">
        <v>1987.0</v>
      </c>
      <c r="C1988" s="131">
        <v>38.3</v>
      </c>
    </row>
    <row r="1989">
      <c r="A1989" s="47" t="s">
        <v>105</v>
      </c>
      <c r="B1989" s="160">
        <v>1988.0</v>
      </c>
      <c r="C1989" s="131">
        <v>47.5</v>
      </c>
    </row>
    <row r="1990">
      <c r="A1990" s="47" t="s">
        <v>105</v>
      </c>
      <c r="B1990" s="160">
        <v>1989.0</v>
      </c>
      <c r="C1990" s="131">
        <v>52.2</v>
      </c>
    </row>
    <row r="1991">
      <c r="A1991" s="47" t="s">
        <v>105</v>
      </c>
      <c r="B1991" s="160">
        <v>1990.0</v>
      </c>
      <c r="C1991" s="131">
        <v>50.2</v>
      </c>
    </row>
    <row r="1992">
      <c r="A1992" s="47" t="s">
        <v>105</v>
      </c>
      <c r="B1992" s="160">
        <v>1991.0</v>
      </c>
      <c r="C1992" s="131">
        <v>44.7</v>
      </c>
    </row>
    <row r="1993">
      <c r="A1993" s="47" t="s">
        <v>105</v>
      </c>
      <c r="B1993" s="160">
        <v>1992.0</v>
      </c>
      <c r="C1993" s="131">
        <v>37.8</v>
      </c>
    </row>
    <row r="1994">
      <c r="A1994" s="47" t="s">
        <v>105</v>
      </c>
      <c r="B1994" s="160">
        <v>1993.0</v>
      </c>
      <c r="C1994" s="131">
        <v>33.2</v>
      </c>
    </row>
    <row r="1995">
      <c r="A1995" s="47" t="s">
        <v>105</v>
      </c>
      <c r="B1995" s="160">
        <v>1994.0</v>
      </c>
      <c r="C1995" s="131">
        <v>29.8</v>
      </c>
    </row>
    <row r="1996">
      <c r="A1996" s="47" t="s">
        <v>105</v>
      </c>
      <c r="B1996" s="160">
        <v>1995.0</v>
      </c>
      <c r="C1996" s="131">
        <v>28.3</v>
      </c>
    </row>
    <row r="1997">
      <c r="A1997" s="47" t="s">
        <v>105</v>
      </c>
      <c r="B1997" s="160">
        <v>1996.0</v>
      </c>
      <c r="C1997" s="131">
        <v>28.0</v>
      </c>
    </row>
    <row r="1998">
      <c r="A1998" s="47" t="s">
        <v>105</v>
      </c>
      <c r="B1998" s="160">
        <v>1997.0</v>
      </c>
      <c r="C1998" s="131">
        <v>28.0</v>
      </c>
    </row>
    <row r="1999">
      <c r="A1999" s="47" t="s">
        <v>105</v>
      </c>
      <c r="B1999" s="160">
        <v>1998.0</v>
      </c>
      <c r="C1999" s="131">
        <v>29.7</v>
      </c>
    </row>
    <row r="2000">
      <c r="A2000" s="47" t="s">
        <v>105</v>
      </c>
      <c r="B2000" s="160">
        <v>1999.0</v>
      </c>
      <c r="C2000" s="131">
        <v>36.7</v>
      </c>
    </row>
    <row r="2001">
      <c r="A2001" s="47" t="s">
        <v>105</v>
      </c>
      <c r="B2001" s="160">
        <v>2000.0</v>
      </c>
      <c r="C2001" s="131">
        <v>47.3</v>
      </c>
    </row>
    <row r="2002">
      <c r="A2002" s="47" t="s">
        <v>105</v>
      </c>
      <c r="B2002" s="160">
        <v>2001.0</v>
      </c>
      <c r="C2002" s="131">
        <v>54.2</v>
      </c>
    </row>
    <row r="2003">
      <c r="A2003" s="47" t="s">
        <v>105</v>
      </c>
      <c r="B2003" s="160">
        <v>2002.0</v>
      </c>
      <c r="C2003" s="131">
        <v>55.0</v>
      </c>
    </row>
    <row r="2004">
      <c r="A2004" s="47" t="s">
        <v>105</v>
      </c>
      <c r="B2004" s="160">
        <v>2003.0</v>
      </c>
      <c r="C2004" s="131">
        <v>55.5</v>
      </c>
    </row>
    <row r="2005">
      <c r="A2005" s="47" t="s">
        <v>105</v>
      </c>
      <c r="B2005" s="160">
        <v>2004.0</v>
      </c>
      <c r="C2005" s="131">
        <v>53.0</v>
      </c>
    </row>
    <row r="2006">
      <c r="A2006" s="47" t="s">
        <v>105</v>
      </c>
      <c r="B2006" s="160">
        <v>2005.0</v>
      </c>
      <c r="C2006" s="131">
        <v>51.5</v>
      </c>
    </row>
    <row r="2007">
      <c r="A2007" s="47" t="s">
        <v>105</v>
      </c>
      <c r="B2007" s="160">
        <v>2006.0</v>
      </c>
      <c r="C2007" s="131">
        <v>49.8</v>
      </c>
    </row>
    <row r="2008">
      <c r="A2008" s="47" t="s">
        <v>105</v>
      </c>
      <c r="B2008" s="160">
        <v>2007.0</v>
      </c>
      <c r="C2008" s="131">
        <v>46.8</v>
      </c>
    </row>
    <row r="2009">
      <c r="A2009" s="47" t="s">
        <v>105</v>
      </c>
      <c r="B2009" s="160">
        <v>2008.0</v>
      </c>
      <c r="C2009" s="131">
        <v>45.7</v>
      </c>
    </row>
    <row r="2010">
      <c r="A2010" s="47" t="s">
        <v>105</v>
      </c>
      <c r="B2010" s="160">
        <v>2009.0</v>
      </c>
      <c r="C2010" s="131">
        <v>45.8</v>
      </c>
    </row>
    <row r="2011">
      <c r="A2011" s="47" t="s">
        <v>105</v>
      </c>
      <c r="B2011" s="160">
        <v>2010.0</v>
      </c>
      <c r="C2011" s="131">
        <v>46.3</v>
      </c>
    </row>
    <row r="2012">
      <c r="A2012" s="47" t="s">
        <v>105</v>
      </c>
      <c r="B2012" s="160">
        <v>2011.0</v>
      </c>
      <c r="C2012" s="131">
        <v>46.7</v>
      </c>
    </row>
    <row r="2013">
      <c r="A2013" s="47" t="s">
        <v>105</v>
      </c>
      <c r="B2013" s="160">
        <v>2012.0</v>
      </c>
      <c r="C2013" s="131">
        <v>54.5</v>
      </c>
    </row>
    <row r="2014">
      <c r="A2014" s="47" t="s">
        <v>105</v>
      </c>
      <c r="B2014" s="160">
        <v>2013.0</v>
      </c>
      <c r="C2014" s="131">
        <v>58.5</v>
      </c>
    </row>
    <row r="2015">
      <c r="A2015" s="47" t="s">
        <v>105</v>
      </c>
      <c r="B2015" s="160">
        <v>2014.0</v>
      </c>
      <c r="C2015" s="131">
        <v>55.5</v>
      </c>
    </row>
    <row r="2016">
      <c r="A2016" s="47" t="s">
        <v>105</v>
      </c>
      <c r="B2016" s="160">
        <v>2015.0</v>
      </c>
      <c r="C2016" s="131">
        <v>47.7</v>
      </c>
    </row>
    <row r="2017">
      <c r="A2017" s="47" t="s">
        <v>105</v>
      </c>
      <c r="B2017" s="160">
        <v>2016.0</v>
      </c>
      <c r="C2017" s="131">
        <v>40.0</v>
      </c>
    </row>
    <row r="2018">
      <c r="A2018" s="47" t="s">
        <v>105</v>
      </c>
      <c r="B2018" s="160">
        <v>2017.0</v>
      </c>
      <c r="C2018" s="131">
        <v>34.8</v>
      </c>
    </row>
    <row r="2019">
      <c r="A2019" s="47" t="s">
        <v>105</v>
      </c>
      <c r="B2019" s="160">
        <v>2018.0</v>
      </c>
      <c r="C2019" s="131">
        <v>31.5</v>
      </c>
    </row>
    <row r="2020">
      <c r="A2020" s="47" t="s">
        <v>105</v>
      </c>
      <c r="B2020" s="160">
        <v>2019.0</v>
      </c>
      <c r="C2020" s="131">
        <v>29.8</v>
      </c>
    </row>
    <row r="2021">
      <c r="A2021" s="47" t="s">
        <v>105</v>
      </c>
      <c r="B2021" s="160">
        <v>2020.0</v>
      </c>
      <c r="C2021" s="131">
        <v>29.2</v>
      </c>
    </row>
    <row r="2022">
      <c r="A2022" s="47" t="s">
        <v>105</v>
      </c>
      <c r="B2022" s="160">
        <v>2021.0</v>
      </c>
      <c r="C2022" s="131">
        <v>29.3</v>
      </c>
    </row>
    <row r="2023">
      <c r="A2023" s="47" t="s">
        <v>105</v>
      </c>
      <c r="B2023" s="160">
        <v>2022.0</v>
      </c>
      <c r="C2023" s="131">
        <v>31.0</v>
      </c>
    </row>
    <row r="2024">
      <c r="A2024" s="47" t="s">
        <v>105</v>
      </c>
      <c r="B2024" s="160">
        <v>2023.0</v>
      </c>
      <c r="C2024" s="131">
        <v>37.2</v>
      </c>
    </row>
    <row r="2025">
      <c r="A2025" s="47" t="s">
        <v>105</v>
      </c>
      <c r="B2025" s="160">
        <v>2024.0</v>
      </c>
      <c r="C2025" s="131">
        <v>48.5</v>
      </c>
    </row>
    <row r="2026">
      <c r="A2026" s="47" t="s">
        <v>105</v>
      </c>
      <c r="B2026" s="160">
        <v>2025.0</v>
      </c>
      <c r="C2026" s="131">
        <v>54.5</v>
      </c>
    </row>
    <row r="2027">
      <c r="A2027" s="47" t="s">
        <v>105</v>
      </c>
      <c r="B2027" s="160">
        <v>2026.0</v>
      </c>
      <c r="C2027" s="131">
        <v>55.7</v>
      </c>
    </row>
    <row r="2028">
      <c r="A2028" s="47" t="s">
        <v>105</v>
      </c>
      <c r="B2028" s="160">
        <v>2027.0</v>
      </c>
      <c r="C2028" s="131">
        <v>56.0</v>
      </c>
    </row>
    <row r="2029">
      <c r="A2029" s="47" t="s">
        <v>105</v>
      </c>
      <c r="B2029" s="160">
        <v>2028.0</v>
      </c>
      <c r="C2029" s="131">
        <v>54.5</v>
      </c>
    </row>
    <row r="2030">
      <c r="A2030" s="47" t="s">
        <v>105</v>
      </c>
      <c r="B2030" s="160">
        <v>2029.0</v>
      </c>
      <c r="C2030" s="131">
        <v>54.0</v>
      </c>
    </row>
    <row r="2031">
      <c r="A2031" s="47" t="s">
        <v>105</v>
      </c>
      <c r="B2031" s="160">
        <v>2030.0</v>
      </c>
      <c r="C2031" s="131">
        <v>53.0</v>
      </c>
    </row>
    <row r="2032">
      <c r="A2032" s="47" t="s">
        <v>105</v>
      </c>
      <c r="B2032" s="160">
        <v>2031.0</v>
      </c>
      <c r="C2032" s="131">
        <v>50.3</v>
      </c>
    </row>
    <row r="2033">
      <c r="A2033" s="47" t="s">
        <v>105</v>
      </c>
      <c r="B2033" s="160">
        <v>2032.0</v>
      </c>
      <c r="C2033" s="131">
        <v>50.0</v>
      </c>
    </row>
    <row r="2034">
      <c r="A2034" s="47" t="s">
        <v>105</v>
      </c>
      <c r="B2034" s="160">
        <v>2033.0</v>
      </c>
      <c r="C2034" s="131">
        <v>49.0</v>
      </c>
    </row>
    <row r="2035">
      <c r="A2035" s="47" t="s">
        <v>105</v>
      </c>
      <c r="B2035" s="160">
        <v>2034.0</v>
      </c>
      <c r="C2035" s="131">
        <v>49.2</v>
      </c>
    </row>
    <row r="2036">
      <c r="A2036" s="47" t="s">
        <v>105</v>
      </c>
      <c r="B2036" s="160">
        <v>2035.0</v>
      </c>
      <c r="C2036" s="131">
        <v>49.7</v>
      </c>
    </row>
    <row r="2037">
      <c r="A2037" s="47" t="s">
        <v>105</v>
      </c>
      <c r="B2037" s="160">
        <v>2036.0</v>
      </c>
      <c r="C2037" s="131">
        <v>57.5</v>
      </c>
    </row>
    <row r="2038">
      <c r="A2038" s="47" t="s">
        <v>105</v>
      </c>
      <c r="B2038" s="160">
        <v>2037.0</v>
      </c>
      <c r="C2038" s="131">
        <v>61.8</v>
      </c>
    </row>
    <row r="2039">
      <c r="A2039" s="47" t="s">
        <v>105</v>
      </c>
      <c r="B2039" s="160">
        <v>2038.0</v>
      </c>
      <c r="C2039" s="131">
        <v>58.2</v>
      </c>
    </row>
    <row r="2040">
      <c r="A2040" s="47" t="s">
        <v>105</v>
      </c>
      <c r="B2040" s="160">
        <v>2039.0</v>
      </c>
      <c r="C2040" s="131">
        <v>50.0</v>
      </c>
    </row>
    <row r="2041">
      <c r="A2041" s="47" t="s">
        <v>105</v>
      </c>
      <c r="B2041" s="160">
        <v>2040.0</v>
      </c>
      <c r="C2041" s="131">
        <v>41.7</v>
      </c>
    </row>
    <row r="2042">
      <c r="A2042" s="47" t="s">
        <v>105</v>
      </c>
      <c r="B2042" s="160">
        <v>2041.0</v>
      </c>
      <c r="C2042" s="131">
        <v>35.7</v>
      </c>
    </row>
    <row r="2043">
      <c r="A2043" s="47" t="s">
        <v>105</v>
      </c>
      <c r="B2043" s="160">
        <v>2042.0</v>
      </c>
      <c r="C2043" s="131">
        <v>32.0</v>
      </c>
    </row>
    <row r="2044">
      <c r="A2044" s="47" t="s">
        <v>105</v>
      </c>
      <c r="B2044" s="160">
        <v>2043.0</v>
      </c>
      <c r="C2044" s="131">
        <v>30.5</v>
      </c>
    </row>
    <row r="2045">
      <c r="A2045" s="47" t="s">
        <v>105</v>
      </c>
      <c r="B2045" s="160">
        <v>2044.0</v>
      </c>
      <c r="C2045" s="131">
        <v>29.8</v>
      </c>
    </row>
    <row r="2046">
      <c r="A2046" s="47" t="s">
        <v>105</v>
      </c>
      <c r="B2046" s="160">
        <v>2045.0</v>
      </c>
      <c r="C2046" s="131">
        <v>29.8</v>
      </c>
    </row>
    <row r="2047">
      <c r="A2047" s="47" t="s">
        <v>105</v>
      </c>
      <c r="B2047" s="160">
        <v>2046.0</v>
      </c>
      <c r="C2047" s="131">
        <v>31.3</v>
      </c>
    </row>
    <row r="2048">
      <c r="A2048" s="47" t="s">
        <v>105</v>
      </c>
      <c r="B2048" s="160">
        <v>2047.0</v>
      </c>
      <c r="C2048" s="131">
        <v>37.7</v>
      </c>
    </row>
    <row r="2049">
      <c r="A2049" s="47" t="s">
        <v>105</v>
      </c>
      <c r="B2049" s="160">
        <v>2048.0</v>
      </c>
      <c r="C2049" s="131">
        <v>49.3</v>
      </c>
    </row>
    <row r="2050">
      <c r="A2050" s="47" t="s">
        <v>105</v>
      </c>
      <c r="B2050" s="160">
        <v>2049.0</v>
      </c>
      <c r="C2050" s="131">
        <v>56.0</v>
      </c>
    </row>
    <row r="2051">
      <c r="A2051" s="47" t="s">
        <v>105</v>
      </c>
      <c r="B2051" s="160">
        <v>2050.0</v>
      </c>
      <c r="C2051" s="131">
        <v>56.7</v>
      </c>
    </row>
    <row r="2052">
      <c r="A2052" s="47" t="s">
        <v>105</v>
      </c>
      <c r="B2052" s="160">
        <v>2051.0</v>
      </c>
      <c r="C2052" s="131">
        <v>55.8</v>
      </c>
    </row>
    <row r="2053">
      <c r="A2053" s="47" t="s">
        <v>105</v>
      </c>
      <c r="B2053" s="160">
        <v>2052.0</v>
      </c>
      <c r="C2053" s="131">
        <v>55.2</v>
      </c>
    </row>
    <row r="2054">
      <c r="A2054" s="47" t="s">
        <v>105</v>
      </c>
      <c r="B2054" s="160">
        <v>2053.0</v>
      </c>
      <c r="C2054" s="131">
        <v>53.2</v>
      </c>
    </row>
    <row r="2055">
      <c r="A2055" s="47" t="s">
        <v>105</v>
      </c>
      <c r="B2055" s="160">
        <v>2054.0</v>
      </c>
      <c r="C2055" s="131">
        <v>51.8</v>
      </c>
    </row>
    <row r="2056">
      <c r="A2056" s="47" t="s">
        <v>105</v>
      </c>
      <c r="B2056" s="160">
        <v>2055.0</v>
      </c>
      <c r="C2056" s="131">
        <v>48.2</v>
      </c>
    </row>
    <row r="2057">
      <c r="A2057" s="47" t="s">
        <v>105</v>
      </c>
      <c r="B2057" s="160">
        <v>2056.0</v>
      </c>
      <c r="C2057" s="131">
        <v>47.2</v>
      </c>
    </row>
    <row r="2058">
      <c r="A2058" s="47" t="s">
        <v>105</v>
      </c>
      <c r="B2058" s="160">
        <v>2057.0</v>
      </c>
      <c r="C2058" s="131">
        <v>47.0</v>
      </c>
    </row>
    <row r="2059">
      <c r="A2059" s="47" t="s">
        <v>105</v>
      </c>
      <c r="B2059" s="160">
        <v>2058.0</v>
      </c>
      <c r="C2059" s="131">
        <v>47.5</v>
      </c>
    </row>
    <row r="2060">
      <c r="A2060" s="47" t="s">
        <v>105</v>
      </c>
      <c r="B2060" s="160">
        <v>2059.0</v>
      </c>
      <c r="C2060" s="131">
        <v>48.5</v>
      </c>
    </row>
    <row r="2061">
      <c r="A2061" s="47" t="s">
        <v>105</v>
      </c>
      <c r="B2061" s="160">
        <v>2060.0</v>
      </c>
      <c r="C2061" s="131">
        <v>56.2</v>
      </c>
    </row>
    <row r="2062">
      <c r="A2062" s="47" t="s">
        <v>105</v>
      </c>
      <c r="B2062" s="160">
        <v>2061.0</v>
      </c>
      <c r="C2062" s="131">
        <v>60.2</v>
      </c>
    </row>
    <row r="2063">
      <c r="A2063" s="47" t="s">
        <v>105</v>
      </c>
      <c r="B2063" s="160">
        <v>2062.0</v>
      </c>
      <c r="C2063" s="131">
        <v>57.2</v>
      </c>
    </row>
    <row r="2064">
      <c r="A2064" s="47" t="s">
        <v>105</v>
      </c>
      <c r="B2064" s="160">
        <v>2063.0</v>
      </c>
      <c r="C2064" s="131">
        <v>50.2</v>
      </c>
    </row>
    <row r="2065">
      <c r="A2065" s="47" t="s">
        <v>105</v>
      </c>
      <c r="B2065" s="160">
        <v>2064.0</v>
      </c>
      <c r="C2065" s="131">
        <v>42.2</v>
      </c>
    </row>
    <row r="2066">
      <c r="A2066" s="47" t="s">
        <v>105</v>
      </c>
      <c r="B2066" s="160">
        <v>2065.0</v>
      </c>
      <c r="C2066" s="131">
        <v>36.0</v>
      </c>
    </row>
    <row r="2067">
      <c r="A2067" s="47" t="s">
        <v>105</v>
      </c>
      <c r="B2067" s="160">
        <v>2066.0</v>
      </c>
      <c r="C2067" s="131">
        <v>32.5</v>
      </c>
    </row>
    <row r="2068">
      <c r="A2068" s="47" t="s">
        <v>105</v>
      </c>
      <c r="B2068" s="160">
        <v>2067.0</v>
      </c>
      <c r="C2068" s="131">
        <v>30.5</v>
      </c>
    </row>
    <row r="2069">
      <c r="A2069" s="47" t="s">
        <v>105</v>
      </c>
      <c r="B2069" s="160">
        <v>2068.0</v>
      </c>
      <c r="C2069" s="131">
        <v>30.0</v>
      </c>
    </row>
    <row r="2070">
      <c r="A2070" s="47" t="s">
        <v>105</v>
      </c>
      <c r="B2070" s="160">
        <v>2069.0</v>
      </c>
      <c r="C2070" s="131">
        <v>30.0</v>
      </c>
    </row>
    <row r="2071">
      <c r="A2071" s="47" t="s">
        <v>105</v>
      </c>
      <c r="B2071" s="160">
        <v>2070.0</v>
      </c>
      <c r="C2071" s="131">
        <v>31.7</v>
      </c>
    </row>
    <row r="2072">
      <c r="A2072" s="47" t="s">
        <v>105</v>
      </c>
      <c r="B2072" s="160">
        <v>2071.0</v>
      </c>
      <c r="C2072" s="131">
        <v>38.8</v>
      </c>
    </row>
    <row r="2073">
      <c r="A2073" s="47" t="s">
        <v>105</v>
      </c>
      <c r="B2073" s="160">
        <v>2072.0</v>
      </c>
      <c r="C2073" s="131">
        <v>49.7</v>
      </c>
    </row>
    <row r="2074">
      <c r="A2074" s="47" t="s">
        <v>105</v>
      </c>
      <c r="B2074" s="160">
        <v>2073.0</v>
      </c>
      <c r="C2074" s="131">
        <v>56.2</v>
      </c>
    </row>
    <row r="2075">
      <c r="A2075" s="47" t="s">
        <v>105</v>
      </c>
      <c r="B2075" s="160">
        <v>2074.0</v>
      </c>
      <c r="C2075" s="131">
        <v>57.3</v>
      </c>
    </row>
    <row r="2076">
      <c r="A2076" s="47" t="s">
        <v>105</v>
      </c>
      <c r="B2076" s="160">
        <v>2075.0</v>
      </c>
      <c r="C2076" s="131">
        <v>56.5</v>
      </c>
    </row>
    <row r="2077">
      <c r="A2077" s="47" t="s">
        <v>105</v>
      </c>
      <c r="B2077" s="160">
        <v>2076.0</v>
      </c>
      <c r="C2077" s="131">
        <v>55.7</v>
      </c>
    </row>
    <row r="2078">
      <c r="A2078" s="47" t="s">
        <v>105</v>
      </c>
      <c r="B2078" s="160">
        <v>2077.0</v>
      </c>
      <c r="C2078" s="131">
        <v>53.5</v>
      </c>
    </row>
    <row r="2079">
      <c r="A2079" s="47" t="s">
        <v>105</v>
      </c>
      <c r="B2079" s="160">
        <v>2078.0</v>
      </c>
      <c r="C2079" s="131">
        <v>51.7</v>
      </c>
    </row>
    <row r="2080">
      <c r="A2080" s="47" t="s">
        <v>105</v>
      </c>
      <c r="B2080" s="160">
        <v>2079.0</v>
      </c>
      <c r="C2080" s="131">
        <v>49.2</v>
      </c>
    </row>
    <row r="2081">
      <c r="A2081" s="47" t="s">
        <v>105</v>
      </c>
      <c r="B2081" s="160">
        <v>2080.0</v>
      </c>
      <c r="C2081" s="131">
        <v>48.3</v>
      </c>
    </row>
    <row r="2082">
      <c r="A2082" s="47" t="s">
        <v>105</v>
      </c>
      <c r="B2082" s="160">
        <v>2081.0</v>
      </c>
      <c r="C2082" s="131">
        <v>47.8</v>
      </c>
    </row>
    <row r="2083">
      <c r="A2083" s="47" t="s">
        <v>105</v>
      </c>
      <c r="B2083" s="160">
        <v>2082.0</v>
      </c>
      <c r="C2083" s="131">
        <v>48.2</v>
      </c>
    </row>
    <row r="2084">
      <c r="A2084" s="47" t="s">
        <v>105</v>
      </c>
      <c r="B2084" s="160">
        <v>2083.0</v>
      </c>
      <c r="C2084" s="131">
        <v>49.0</v>
      </c>
    </row>
    <row r="2085">
      <c r="A2085" s="47" t="s">
        <v>105</v>
      </c>
      <c r="B2085" s="160">
        <v>2084.0</v>
      </c>
      <c r="C2085" s="131">
        <v>56.8</v>
      </c>
    </row>
    <row r="2086">
      <c r="A2086" s="47" t="s">
        <v>105</v>
      </c>
      <c r="B2086" s="160">
        <v>2085.0</v>
      </c>
      <c r="C2086" s="131">
        <v>60.7</v>
      </c>
    </row>
    <row r="2087">
      <c r="A2087" s="47" t="s">
        <v>105</v>
      </c>
      <c r="B2087" s="160">
        <v>2086.0</v>
      </c>
      <c r="C2087" s="131">
        <v>57.7</v>
      </c>
    </row>
    <row r="2088">
      <c r="A2088" s="47" t="s">
        <v>105</v>
      </c>
      <c r="B2088" s="160">
        <v>2087.0</v>
      </c>
      <c r="C2088" s="131">
        <v>50.3</v>
      </c>
    </row>
    <row r="2089">
      <c r="A2089" s="47" t="s">
        <v>105</v>
      </c>
      <c r="B2089" s="160">
        <v>2088.0</v>
      </c>
      <c r="C2089" s="131">
        <v>43.2</v>
      </c>
    </row>
    <row r="2090">
      <c r="A2090" s="47" t="s">
        <v>105</v>
      </c>
      <c r="B2090" s="160">
        <v>2089.0</v>
      </c>
      <c r="C2090" s="131">
        <v>36.8</v>
      </c>
    </row>
    <row r="2091">
      <c r="A2091" s="47" t="s">
        <v>105</v>
      </c>
      <c r="B2091" s="160">
        <v>2090.0</v>
      </c>
      <c r="C2091" s="131">
        <v>32.8</v>
      </c>
    </row>
    <row r="2092">
      <c r="A2092" s="47" t="s">
        <v>105</v>
      </c>
      <c r="B2092" s="160">
        <v>2091.0</v>
      </c>
      <c r="C2092" s="131">
        <v>31.3</v>
      </c>
    </row>
    <row r="2093">
      <c r="A2093" s="47" t="s">
        <v>105</v>
      </c>
      <c r="B2093" s="160">
        <v>2092.0</v>
      </c>
      <c r="C2093" s="131">
        <v>30.8</v>
      </c>
    </row>
    <row r="2094">
      <c r="A2094" s="47" t="s">
        <v>105</v>
      </c>
      <c r="B2094" s="160">
        <v>2093.0</v>
      </c>
      <c r="C2094" s="131">
        <v>30.8</v>
      </c>
    </row>
    <row r="2095">
      <c r="A2095" s="47" t="s">
        <v>105</v>
      </c>
      <c r="B2095" s="160">
        <v>2094.0</v>
      </c>
      <c r="C2095" s="131">
        <v>32.3</v>
      </c>
    </row>
    <row r="2096">
      <c r="A2096" s="47" t="s">
        <v>105</v>
      </c>
      <c r="B2096" s="160">
        <v>2095.0</v>
      </c>
      <c r="C2096" s="131">
        <v>38.8</v>
      </c>
    </row>
    <row r="2097">
      <c r="A2097" s="47" t="s">
        <v>105</v>
      </c>
      <c r="B2097" s="160">
        <v>2096.0</v>
      </c>
      <c r="C2097" s="131">
        <v>49.7</v>
      </c>
    </row>
    <row r="2098">
      <c r="A2098" s="47" t="s">
        <v>105</v>
      </c>
      <c r="B2098" s="160">
        <v>2097.0</v>
      </c>
      <c r="C2098" s="131">
        <v>55.8</v>
      </c>
    </row>
    <row r="2099">
      <c r="A2099" s="47" t="s">
        <v>105</v>
      </c>
      <c r="B2099" s="160">
        <v>2098.0</v>
      </c>
      <c r="C2099" s="131">
        <v>55.7</v>
      </c>
    </row>
    <row r="2100">
      <c r="A2100" s="47" t="s">
        <v>105</v>
      </c>
      <c r="B2100" s="160">
        <v>2099.0</v>
      </c>
      <c r="C2100" s="131">
        <v>55.8</v>
      </c>
    </row>
    <row r="2101">
      <c r="A2101" s="47" t="s">
        <v>105</v>
      </c>
      <c r="B2101" s="160">
        <v>2100.0</v>
      </c>
      <c r="C2101" s="131">
        <v>54.7</v>
      </c>
    </row>
    <row r="2102">
      <c r="A2102" s="47" t="s">
        <v>105</v>
      </c>
      <c r="B2102" s="160">
        <v>2101.0</v>
      </c>
      <c r="C2102" s="131">
        <v>53.5</v>
      </c>
    </row>
    <row r="2103">
      <c r="A2103" s="47" t="s">
        <v>105</v>
      </c>
      <c r="B2103" s="160">
        <v>2102.0</v>
      </c>
      <c r="C2103" s="131">
        <v>51.2</v>
      </c>
    </row>
    <row r="2104">
      <c r="A2104" s="47" t="s">
        <v>105</v>
      </c>
      <c r="B2104" s="160">
        <v>2103.0</v>
      </c>
      <c r="C2104" s="131">
        <v>48.8</v>
      </c>
    </row>
    <row r="2105">
      <c r="A2105" s="47" t="s">
        <v>105</v>
      </c>
      <c r="B2105" s="160">
        <v>2104.0</v>
      </c>
      <c r="C2105" s="131">
        <v>47.7</v>
      </c>
    </row>
    <row r="2106">
      <c r="A2106" s="47" t="s">
        <v>105</v>
      </c>
      <c r="B2106" s="160">
        <v>2105.0</v>
      </c>
      <c r="C2106" s="131">
        <v>47.5</v>
      </c>
    </row>
    <row r="2107">
      <c r="A2107" s="47" t="s">
        <v>105</v>
      </c>
      <c r="B2107" s="160">
        <v>2106.0</v>
      </c>
      <c r="C2107" s="131">
        <v>47.7</v>
      </c>
    </row>
    <row r="2108">
      <c r="A2108" s="47" t="s">
        <v>105</v>
      </c>
      <c r="B2108" s="160">
        <v>2107.0</v>
      </c>
      <c r="C2108" s="131">
        <v>47.7</v>
      </c>
    </row>
    <row r="2109">
      <c r="A2109" s="47" t="s">
        <v>105</v>
      </c>
      <c r="B2109" s="160">
        <v>2108.0</v>
      </c>
      <c r="C2109" s="131">
        <v>54.5</v>
      </c>
    </row>
    <row r="2110">
      <c r="A2110" s="47" t="s">
        <v>105</v>
      </c>
      <c r="B2110" s="160">
        <v>2109.0</v>
      </c>
      <c r="C2110" s="131">
        <v>57.8</v>
      </c>
    </row>
    <row r="2111">
      <c r="A2111" s="47" t="s">
        <v>105</v>
      </c>
      <c r="B2111" s="160">
        <v>2110.0</v>
      </c>
      <c r="C2111" s="131">
        <v>55.0</v>
      </c>
    </row>
    <row r="2112">
      <c r="A2112" s="47" t="s">
        <v>105</v>
      </c>
      <c r="B2112" s="160">
        <v>2111.0</v>
      </c>
      <c r="C2112" s="131">
        <v>48.5</v>
      </c>
    </row>
    <row r="2113">
      <c r="A2113" s="47" t="s">
        <v>105</v>
      </c>
      <c r="B2113" s="160">
        <v>2112.0</v>
      </c>
      <c r="C2113" s="131">
        <v>42.8</v>
      </c>
    </row>
    <row r="2114">
      <c r="A2114" s="47" t="s">
        <v>105</v>
      </c>
      <c r="B2114" s="160">
        <v>2113.0</v>
      </c>
      <c r="C2114" s="131">
        <v>37.0</v>
      </c>
    </row>
    <row r="2115">
      <c r="A2115" s="47" t="s">
        <v>105</v>
      </c>
      <c r="B2115" s="160">
        <v>2114.0</v>
      </c>
      <c r="C2115" s="131">
        <v>33.2</v>
      </c>
    </row>
    <row r="2116">
      <c r="A2116" s="47" t="s">
        <v>105</v>
      </c>
      <c r="B2116" s="160">
        <v>2115.0</v>
      </c>
      <c r="C2116" s="131">
        <v>30.8</v>
      </c>
    </row>
    <row r="2117">
      <c r="A2117" s="47" t="s">
        <v>105</v>
      </c>
      <c r="B2117" s="160">
        <v>2116.0</v>
      </c>
      <c r="C2117" s="131">
        <v>30.0</v>
      </c>
    </row>
    <row r="2118">
      <c r="A2118" s="47" t="s">
        <v>105</v>
      </c>
      <c r="B2118" s="160">
        <v>2117.0</v>
      </c>
      <c r="C2118" s="131">
        <v>29.7</v>
      </c>
    </row>
    <row r="2119">
      <c r="A2119" s="47" t="s">
        <v>105</v>
      </c>
      <c r="B2119" s="160">
        <v>2118.0</v>
      </c>
      <c r="C2119" s="131">
        <v>30.8</v>
      </c>
    </row>
    <row r="2120">
      <c r="A2120" s="47" t="s">
        <v>105</v>
      </c>
      <c r="B2120" s="160">
        <v>2119.0</v>
      </c>
      <c r="C2120" s="131">
        <v>33.7</v>
      </c>
    </row>
    <row r="2121">
      <c r="A2121" s="47" t="s">
        <v>105</v>
      </c>
      <c r="B2121" s="160">
        <v>2120.0</v>
      </c>
      <c r="C2121" s="131">
        <v>38.3</v>
      </c>
    </row>
    <row r="2122">
      <c r="A2122" s="47" t="s">
        <v>105</v>
      </c>
      <c r="B2122" s="160">
        <v>2121.0</v>
      </c>
      <c r="C2122" s="131">
        <v>45.5</v>
      </c>
    </row>
    <row r="2123">
      <c r="A2123" s="47" t="s">
        <v>105</v>
      </c>
      <c r="B2123" s="160">
        <v>2122.0</v>
      </c>
      <c r="C2123" s="131">
        <v>50.5</v>
      </c>
    </row>
    <row r="2124">
      <c r="A2124" s="47" t="s">
        <v>105</v>
      </c>
      <c r="B2124" s="160">
        <v>2123.0</v>
      </c>
      <c r="C2124" s="131">
        <v>51.5</v>
      </c>
    </row>
    <row r="2125">
      <c r="A2125" s="47" t="s">
        <v>105</v>
      </c>
      <c r="B2125" s="160">
        <v>2124.0</v>
      </c>
      <c r="C2125" s="131">
        <v>50.0</v>
      </c>
    </row>
    <row r="2126">
      <c r="A2126" s="47" t="s">
        <v>105</v>
      </c>
      <c r="B2126" s="160">
        <v>2125.0</v>
      </c>
      <c r="C2126" s="131">
        <v>47.7</v>
      </c>
    </row>
    <row r="2127">
      <c r="A2127" s="47" t="s">
        <v>105</v>
      </c>
      <c r="B2127" s="160">
        <v>2126.0</v>
      </c>
      <c r="C2127" s="131">
        <v>47.0</v>
      </c>
    </row>
    <row r="2128">
      <c r="A2128" s="47" t="s">
        <v>105</v>
      </c>
      <c r="B2128" s="160">
        <v>2127.0</v>
      </c>
      <c r="C2128" s="131">
        <v>45.5</v>
      </c>
    </row>
    <row r="2129">
      <c r="A2129" s="47" t="s">
        <v>105</v>
      </c>
      <c r="B2129" s="160">
        <v>2128.0</v>
      </c>
      <c r="C2129" s="131">
        <v>43.2</v>
      </c>
    </row>
    <row r="2130">
      <c r="A2130" s="47" t="s">
        <v>105</v>
      </c>
      <c r="B2130" s="160">
        <v>2129.0</v>
      </c>
      <c r="C2130" s="131">
        <v>42.0</v>
      </c>
    </row>
    <row r="2131">
      <c r="A2131" s="47" t="s">
        <v>105</v>
      </c>
      <c r="B2131" s="160">
        <v>2130.0</v>
      </c>
      <c r="C2131" s="131">
        <v>42.5</v>
      </c>
    </row>
    <row r="2132">
      <c r="A2132" s="47" t="s">
        <v>105</v>
      </c>
      <c r="B2132" s="160">
        <v>2131.0</v>
      </c>
      <c r="C2132" s="131">
        <v>44.3</v>
      </c>
    </row>
    <row r="2133">
      <c r="A2133" s="47" t="s">
        <v>105</v>
      </c>
      <c r="B2133" s="160">
        <v>2132.0</v>
      </c>
      <c r="C2133" s="131">
        <v>50.8</v>
      </c>
    </row>
    <row r="2134">
      <c r="A2134" s="47" t="s">
        <v>105</v>
      </c>
      <c r="B2134" s="160">
        <v>2133.0</v>
      </c>
      <c r="C2134" s="131">
        <v>53.8</v>
      </c>
    </row>
    <row r="2135">
      <c r="A2135" s="47" t="s">
        <v>105</v>
      </c>
      <c r="B2135" s="160">
        <v>2134.0</v>
      </c>
      <c r="C2135" s="131">
        <v>50.5</v>
      </c>
    </row>
    <row r="2136">
      <c r="A2136" s="47" t="s">
        <v>105</v>
      </c>
      <c r="B2136" s="160">
        <v>2135.0</v>
      </c>
      <c r="C2136" s="131">
        <v>46.2</v>
      </c>
    </row>
    <row r="2137">
      <c r="A2137" s="47" t="s">
        <v>105</v>
      </c>
      <c r="B2137" s="160">
        <v>2136.0</v>
      </c>
      <c r="C2137" s="131">
        <v>41.5</v>
      </c>
    </row>
    <row r="2138">
      <c r="A2138" s="47" t="s">
        <v>105</v>
      </c>
      <c r="B2138" s="160">
        <v>2137.0</v>
      </c>
      <c r="C2138" s="131">
        <v>36.5</v>
      </c>
    </row>
    <row r="2139">
      <c r="A2139" s="47" t="s">
        <v>105</v>
      </c>
      <c r="B2139" s="160">
        <v>2138.0</v>
      </c>
      <c r="C2139" s="131">
        <v>32.8</v>
      </c>
    </row>
    <row r="2140">
      <c r="A2140" s="47" t="s">
        <v>105</v>
      </c>
      <c r="B2140" s="160">
        <v>2139.0</v>
      </c>
      <c r="C2140" s="131">
        <v>30.3</v>
      </c>
    </row>
    <row r="2141">
      <c r="A2141" s="47" t="s">
        <v>105</v>
      </c>
      <c r="B2141" s="160">
        <v>2140.0</v>
      </c>
      <c r="C2141" s="131">
        <v>29.7</v>
      </c>
    </row>
    <row r="2142">
      <c r="A2142" s="47" t="s">
        <v>105</v>
      </c>
      <c r="B2142" s="160">
        <v>2141.0</v>
      </c>
      <c r="C2142" s="131">
        <v>29.5</v>
      </c>
    </row>
    <row r="2143">
      <c r="A2143" s="47" t="s">
        <v>105</v>
      </c>
      <c r="B2143" s="160">
        <v>2142.0</v>
      </c>
      <c r="C2143" s="131">
        <v>31.2</v>
      </c>
    </row>
    <row r="2144">
      <c r="A2144" s="47" t="s">
        <v>105</v>
      </c>
      <c r="B2144" s="160">
        <v>2143.0</v>
      </c>
      <c r="C2144" s="131">
        <v>32.8</v>
      </c>
    </row>
    <row r="2145">
      <c r="A2145" s="47" t="s">
        <v>105</v>
      </c>
      <c r="B2145" s="160">
        <v>2144.0</v>
      </c>
      <c r="C2145" s="131">
        <v>36.3</v>
      </c>
    </row>
    <row r="2146">
      <c r="A2146" s="47" t="s">
        <v>105</v>
      </c>
      <c r="B2146" s="160">
        <v>2145.0</v>
      </c>
      <c r="C2146" s="131">
        <v>42.0</v>
      </c>
    </row>
    <row r="2147">
      <c r="A2147" s="47" t="s">
        <v>105</v>
      </c>
      <c r="B2147" s="160">
        <v>2146.0</v>
      </c>
      <c r="C2147" s="131">
        <v>45.8</v>
      </c>
    </row>
    <row r="2148">
      <c r="A2148" s="47" t="s">
        <v>105</v>
      </c>
      <c r="B2148" s="160">
        <v>2147.0</v>
      </c>
      <c r="C2148" s="131">
        <v>46.2</v>
      </c>
    </row>
    <row r="2149">
      <c r="A2149" s="47" t="s">
        <v>105</v>
      </c>
      <c r="B2149" s="160">
        <v>2148.0</v>
      </c>
      <c r="C2149" s="131">
        <v>45.5</v>
      </c>
    </row>
    <row r="2150">
      <c r="A2150" s="47" t="s">
        <v>105</v>
      </c>
      <c r="B2150" s="160">
        <v>2149.0</v>
      </c>
      <c r="C2150" s="131">
        <v>44.2</v>
      </c>
    </row>
    <row r="2151">
      <c r="A2151" s="47" t="s">
        <v>105</v>
      </c>
      <c r="B2151" s="160">
        <v>2150.0</v>
      </c>
      <c r="C2151" s="131">
        <v>42.3</v>
      </c>
    </row>
    <row r="2152">
      <c r="A2152" s="47" t="s">
        <v>105</v>
      </c>
      <c r="B2152" s="160">
        <v>2151.0</v>
      </c>
      <c r="C2152" s="131">
        <v>39.7</v>
      </c>
    </row>
    <row r="2153">
      <c r="A2153" s="47" t="s">
        <v>105</v>
      </c>
      <c r="B2153" s="160">
        <v>2152.0</v>
      </c>
      <c r="C2153" s="131">
        <v>38.2</v>
      </c>
    </row>
    <row r="2154">
      <c r="A2154" s="47" t="s">
        <v>105</v>
      </c>
      <c r="B2154" s="160">
        <v>2153.0</v>
      </c>
      <c r="C2154" s="131">
        <v>38.7</v>
      </c>
    </row>
    <row r="2155">
      <c r="A2155" s="47" t="s">
        <v>105</v>
      </c>
      <c r="B2155" s="160">
        <v>2154.0</v>
      </c>
      <c r="C2155" s="131">
        <v>40.8</v>
      </c>
    </row>
    <row r="2156">
      <c r="A2156" s="47" t="s">
        <v>105</v>
      </c>
      <c r="B2156" s="160">
        <v>2155.0</v>
      </c>
      <c r="C2156" s="131">
        <v>44.2</v>
      </c>
    </row>
    <row r="2157">
      <c r="A2157" s="47" t="s">
        <v>105</v>
      </c>
      <c r="B2157" s="160">
        <v>2156.0</v>
      </c>
      <c r="C2157" s="131">
        <v>50.8</v>
      </c>
    </row>
    <row r="2158">
      <c r="A2158" s="47" t="s">
        <v>105</v>
      </c>
      <c r="B2158" s="160">
        <v>2157.0</v>
      </c>
      <c r="C2158" s="131">
        <v>52.3</v>
      </c>
    </row>
    <row r="2159">
      <c r="A2159" s="47" t="s">
        <v>105</v>
      </c>
      <c r="B2159" s="160">
        <v>2158.0</v>
      </c>
      <c r="C2159" s="131">
        <v>46.7</v>
      </c>
    </row>
    <row r="2160">
      <c r="A2160" s="47" t="s">
        <v>105</v>
      </c>
      <c r="B2160" s="160">
        <v>2159.0</v>
      </c>
      <c r="C2160" s="131">
        <v>40.8</v>
      </c>
    </row>
    <row r="2161">
      <c r="A2161" s="47" t="s">
        <v>105</v>
      </c>
      <c r="B2161" s="160">
        <v>2160.0</v>
      </c>
      <c r="C2161" s="131">
        <v>34.8</v>
      </c>
    </row>
    <row r="2162">
      <c r="A2162" s="47" t="s">
        <v>105</v>
      </c>
      <c r="B2162" s="160">
        <v>2161.0</v>
      </c>
      <c r="C2162" s="131">
        <v>31.2</v>
      </c>
    </row>
    <row r="2163">
      <c r="A2163" s="47" t="s">
        <v>105</v>
      </c>
      <c r="B2163" s="160">
        <v>2162.0</v>
      </c>
      <c r="C2163" s="131">
        <v>29.2</v>
      </c>
    </row>
    <row r="2164">
      <c r="A2164" s="47" t="s">
        <v>105</v>
      </c>
      <c r="B2164" s="160">
        <v>2163.0</v>
      </c>
      <c r="C2164" s="131">
        <v>28.5</v>
      </c>
    </row>
    <row r="2165">
      <c r="A2165" s="47" t="s">
        <v>105</v>
      </c>
      <c r="B2165" s="160">
        <v>2164.0</v>
      </c>
      <c r="C2165" s="131">
        <v>28.5</v>
      </c>
    </row>
    <row r="2166">
      <c r="A2166" s="47" t="s">
        <v>105</v>
      </c>
      <c r="B2166" s="160">
        <v>2165.0</v>
      </c>
      <c r="C2166" s="131">
        <v>30.0</v>
      </c>
    </row>
    <row r="2167">
      <c r="A2167" s="47" t="s">
        <v>105</v>
      </c>
      <c r="B2167" s="160">
        <v>2166.0</v>
      </c>
      <c r="C2167" s="131">
        <v>36.8</v>
      </c>
    </row>
    <row r="2168">
      <c r="A2168" s="47" t="s">
        <v>105</v>
      </c>
      <c r="B2168" s="160">
        <v>2167.0</v>
      </c>
      <c r="C2168" s="131">
        <v>47.2</v>
      </c>
    </row>
    <row r="2169">
      <c r="A2169" s="47" t="s">
        <v>105</v>
      </c>
      <c r="B2169" s="160">
        <v>2168.0</v>
      </c>
      <c r="C2169" s="131">
        <v>54.5</v>
      </c>
    </row>
    <row r="2170">
      <c r="A2170" s="47" t="s">
        <v>105</v>
      </c>
      <c r="B2170" s="160">
        <v>2169.0</v>
      </c>
      <c r="C2170" s="131">
        <v>55.8</v>
      </c>
    </row>
    <row r="2171">
      <c r="A2171" s="47" t="s">
        <v>105</v>
      </c>
      <c r="B2171" s="160">
        <v>2170.0</v>
      </c>
      <c r="C2171" s="131">
        <v>57.0</v>
      </c>
    </row>
    <row r="2172">
      <c r="A2172" s="47" t="s">
        <v>105</v>
      </c>
      <c r="B2172" s="160">
        <v>2171.0</v>
      </c>
      <c r="C2172" s="131">
        <v>56.3</v>
      </c>
    </row>
    <row r="2173">
      <c r="A2173" s="47" t="s">
        <v>105</v>
      </c>
      <c r="B2173" s="160">
        <v>2172.0</v>
      </c>
      <c r="C2173" s="131">
        <v>57.0</v>
      </c>
    </row>
    <row r="2174">
      <c r="A2174" s="47" t="s">
        <v>105</v>
      </c>
      <c r="B2174" s="160">
        <v>2173.0</v>
      </c>
      <c r="C2174" s="131">
        <v>54.5</v>
      </c>
    </row>
    <row r="2175">
      <c r="A2175" s="47" t="s">
        <v>105</v>
      </c>
      <c r="B2175" s="160">
        <v>2174.0</v>
      </c>
      <c r="C2175" s="131">
        <v>51.0</v>
      </c>
    </row>
    <row r="2176">
      <c r="A2176" s="47" t="s">
        <v>105</v>
      </c>
      <c r="B2176" s="160">
        <v>2175.0</v>
      </c>
      <c r="C2176" s="131">
        <v>48.8</v>
      </c>
    </row>
    <row r="2177">
      <c r="A2177" s="47" t="s">
        <v>105</v>
      </c>
      <c r="B2177" s="160">
        <v>2176.0</v>
      </c>
      <c r="C2177" s="131">
        <v>47.8</v>
      </c>
    </row>
    <row r="2178">
      <c r="A2178" s="47" t="s">
        <v>105</v>
      </c>
      <c r="B2178" s="160">
        <v>2177.0</v>
      </c>
      <c r="C2178" s="131">
        <v>48.8</v>
      </c>
    </row>
    <row r="2179">
      <c r="A2179" s="47" t="s">
        <v>105</v>
      </c>
      <c r="B2179" s="160">
        <v>2178.0</v>
      </c>
      <c r="C2179" s="131">
        <v>47.8</v>
      </c>
    </row>
    <row r="2180">
      <c r="A2180" s="47" t="s">
        <v>105</v>
      </c>
      <c r="B2180" s="160">
        <v>2179.0</v>
      </c>
      <c r="C2180" s="131">
        <v>49.7</v>
      </c>
    </row>
    <row r="2181">
      <c r="A2181" s="47" t="s">
        <v>105</v>
      </c>
      <c r="B2181" s="160">
        <v>2180.0</v>
      </c>
      <c r="C2181" s="131">
        <v>56.0</v>
      </c>
    </row>
    <row r="2182">
      <c r="A2182" s="47" t="s">
        <v>105</v>
      </c>
      <c r="B2182" s="160">
        <v>2181.0</v>
      </c>
      <c r="C2182" s="131">
        <v>57.3</v>
      </c>
    </row>
    <row r="2183">
      <c r="A2183" s="47" t="s">
        <v>105</v>
      </c>
      <c r="B2183" s="160">
        <v>2182.0</v>
      </c>
      <c r="C2183" s="131">
        <v>50.0</v>
      </c>
    </row>
    <row r="2184">
      <c r="A2184" s="47" t="s">
        <v>105</v>
      </c>
      <c r="B2184" s="160">
        <v>2183.0</v>
      </c>
      <c r="C2184" s="131">
        <v>42.5</v>
      </c>
    </row>
    <row r="2185">
      <c r="A2185" s="47" t="s">
        <v>105</v>
      </c>
      <c r="B2185" s="160">
        <v>2184.0</v>
      </c>
      <c r="C2185" s="131">
        <v>36.7</v>
      </c>
    </row>
    <row r="2186">
      <c r="A2186" s="47" t="s">
        <v>105</v>
      </c>
      <c r="B2186" s="160">
        <v>2185.0</v>
      </c>
      <c r="C2186" s="131">
        <v>33.0</v>
      </c>
    </row>
    <row r="2187">
      <c r="A2187" s="47" t="s">
        <v>105</v>
      </c>
      <c r="B2187" s="160">
        <v>2186.0</v>
      </c>
      <c r="C2187" s="131">
        <v>31.0</v>
      </c>
    </row>
    <row r="2188">
      <c r="A2188" s="47" t="s">
        <v>105</v>
      </c>
      <c r="B2188" s="160">
        <v>2187.0</v>
      </c>
      <c r="C2188" s="131">
        <v>30.0</v>
      </c>
    </row>
    <row r="2189">
      <c r="A2189" s="47" t="s">
        <v>105</v>
      </c>
      <c r="B2189" s="160">
        <v>2188.0</v>
      </c>
      <c r="C2189" s="131">
        <v>30.2</v>
      </c>
    </row>
    <row r="2190">
      <c r="A2190" s="47" t="s">
        <v>105</v>
      </c>
      <c r="B2190" s="160">
        <v>2189.0</v>
      </c>
      <c r="C2190" s="131">
        <v>31.7</v>
      </c>
    </row>
    <row r="2191">
      <c r="A2191" s="47" t="s">
        <v>105</v>
      </c>
      <c r="B2191" s="160">
        <v>2190.0</v>
      </c>
      <c r="C2191" s="131">
        <v>38.0</v>
      </c>
    </row>
    <row r="2192">
      <c r="A2192" s="47" t="s">
        <v>105</v>
      </c>
      <c r="B2192" s="160">
        <v>2191.0</v>
      </c>
      <c r="C2192" s="131">
        <v>49.5</v>
      </c>
    </row>
    <row r="2193">
      <c r="A2193" s="47" t="s">
        <v>105</v>
      </c>
      <c r="B2193" s="160">
        <v>2192.0</v>
      </c>
      <c r="C2193" s="131">
        <v>56.5</v>
      </c>
    </row>
    <row r="2194">
      <c r="A2194" s="47" t="s">
        <v>105</v>
      </c>
      <c r="B2194" s="160">
        <v>2193.0</v>
      </c>
      <c r="C2194" s="131">
        <v>57.5</v>
      </c>
    </row>
    <row r="2195">
      <c r="A2195" s="47" t="s">
        <v>105</v>
      </c>
      <c r="B2195" s="160">
        <v>2194.0</v>
      </c>
      <c r="C2195" s="131">
        <v>58.2</v>
      </c>
    </row>
    <row r="2196">
      <c r="A2196" s="47" t="s">
        <v>105</v>
      </c>
      <c r="B2196" s="160">
        <v>2195.0</v>
      </c>
      <c r="C2196" s="131">
        <v>57.2</v>
      </c>
    </row>
    <row r="2197">
      <c r="A2197" s="47" t="s">
        <v>105</v>
      </c>
      <c r="B2197" s="160">
        <v>2196.0</v>
      </c>
      <c r="C2197" s="131">
        <v>55.8</v>
      </c>
    </row>
    <row r="2198">
      <c r="A2198" s="47" t="s">
        <v>105</v>
      </c>
      <c r="B2198" s="160">
        <v>2197.0</v>
      </c>
      <c r="C2198" s="131">
        <v>53.0</v>
      </c>
    </row>
    <row r="2199">
      <c r="A2199" s="47" t="s">
        <v>105</v>
      </c>
      <c r="B2199" s="160">
        <v>2198.0</v>
      </c>
      <c r="C2199" s="131">
        <v>49.2</v>
      </c>
    </row>
    <row r="2200">
      <c r="A2200" s="47" t="s">
        <v>105</v>
      </c>
      <c r="B2200" s="160">
        <v>2199.0</v>
      </c>
      <c r="C2200" s="131">
        <v>47.3</v>
      </c>
    </row>
    <row r="2201">
      <c r="A2201" s="47" t="s">
        <v>105</v>
      </c>
      <c r="B2201" s="160">
        <v>2200.0</v>
      </c>
      <c r="C2201" s="131">
        <v>47.5</v>
      </c>
    </row>
    <row r="2202">
      <c r="A2202" s="47" t="s">
        <v>105</v>
      </c>
      <c r="B2202" s="160">
        <v>2201.0</v>
      </c>
      <c r="C2202" s="131">
        <v>48.0</v>
      </c>
    </row>
    <row r="2203">
      <c r="A2203" s="47" t="s">
        <v>105</v>
      </c>
      <c r="B2203" s="160">
        <v>2202.0</v>
      </c>
      <c r="C2203" s="131">
        <v>46.7</v>
      </c>
    </row>
    <row r="2204">
      <c r="A2204" s="47" t="s">
        <v>105</v>
      </c>
      <c r="B2204" s="160">
        <v>2203.0</v>
      </c>
      <c r="C2204" s="131">
        <v>48.5</v>
      </c>
    </row>
    <row r="2205">
      <c r="A2205" s="47" t="s">
        <v>105</v>
      </c>
      <c r="B2205" s="160">
        <v>2204.0</v>
      </c>
      <c r="C2205" s="131">
        <v>55.5</v>
      </c>
    </row>
    <row r="2206">
      <c r="A2206" s="47" t="s">
        <v>105</v>
      </c>
      <c r="B2206" s="160">
        <v>2205.0</v>
      </c>
      <c r="C2206" s="131">
        <v>57.2</v>
      </c>
    </row>
    <row r="2207">
      <c r="A2207" s="47" t="s">
        <v>105</v>
      </c>
      <c r="B2207" s="160">
        <v>2206.0</v>
      </c>
      <c r="C2207" s="131">
        <v>49.5</v>
      </c>
    </row>
    <row r="2208">
      <c r="A2208" s="47" t="s">
        <v>105</v>
      </c>
      <c r="B2208" s="160">
        <v>2207.0</v>
      </c>
      <c r="C2208" s="131">
        <v>42.3</v>
      </c>
    </row>
    <row r="2209">
      <c r="A2209" s="47" t="s">
        <v>105</v>
      </c>
      <c r="B2209" s="160">
        <v>2208.0</v>
      </c>
      <c r="C2209" s="131">
        <v>36.3</v>
      </c>
    </row>
    <row r="2210">
      <c r="A2210" s="47" t="s">
        <v>105</v>
      </c>
      <c r="B2210" s="160">
        <v>2209.0</v>
      </c>
      <c r="C2210" s="131">
        <v>32.3</v>
      </c>
    </row>
    <row r="2211">
      <c r="A2211" s="47" t="s">
        <v>105</v>
      </c>
      <c r="B2211" s="160">
        <v>2210.0</v>
      </c>
      <c r="C2211" s="131">
        <v>30.5</v>
      </c>
    </row>
    <row r="2212">
      <c r="A2212" s="47" t="s">
        <v>105</v>
      </c>
      <c r="B2212" s="160">
        <v>2211.0</v>
      </c>
      <c r="C2212" s="131">
        <v>29.8</v>
      </c>
    </row>
    <row r="2213">
      <c r="A2213" s="47" t="s">
        <v>105</v>
      </c>
      <c r="B2213" s="160">
        <v>2212.0</v>
      </c>
      <c r="C2213" s="131">
        <v>29.3</v>
      </c>
    </row>
    <row r="2214">
      <c r="A2214" s="47" t="s">
        <v>105</v>
      </c>
      <c r="B2214" s="160">
        <v>2213.0</v>
      </c>
      <c r="C2214" s="131">
        <v>31.5</v>
      </c>
    </row>
    <row r="2215">
      <c r="A2215" s="47" t="s">
        <v>105</v>
      </c>
      <c r="B2215" s="160">
        <v>2214.0</v>
      </c>
      <c r="C2215" s="131">
        <v>37.5</v>
      </c>
    </row>
    <row r="2216">
      <c r="A2216" s="47" t="s">
        <v>105</v>
      </c>
      <c r="B2216" s="160">
        <v>2215.0</v>
      </c>
      <c r="C2216" s="131">
        <v>49.0</v>
      </c>
    </row>
    <row r="2217">
      <c r="A2217" s="47" t="s">
        <v>105</v>
      </c>
      <c r="B2217" s="160">
        <v>2216.0</v>
      </c>
      <c r="C2217" s="131">
        <v>55.2</v>
      </c>
    </row>
    <row r="2218">
      <c r="A2218" s="47" t="s">
        <v>105</v>
      </c>
      <c r="B2218" s="160">
        <v>2217.0</v>
      </c>
      <c r="C2218" s="131">
        <v>55.8</v>
      </c>
    </row>
    <row r="2219">
      <c r="A2219" s="47" t="s">
        <v>105</v>
      </c>
      <c r="B2219" s="160">
        <v>2218.0</v>
      </c>
      <c r="C2219" s="131">
        <v>56.5</v>
      </c>
    </row>
    <row r="2220">
      <c r="A2220" s="47" t="s">
        <v>105</v>
      </c>
      <c r="B2220" s="160">
        <v>2219.0</v>
      </c>
      <c r="C2220" s="131">
        <v>56.3</v>
      </c>
    </row>
    <row r="2221">
      <c r="A2221" s="47" t="s">
        <v>105</v>
      </c>
      <c r="B2221" s="160">
        <v>2220.0</v>
      </c>
      <c r="C2221" s="131">
        <v>56.5</v>
      </c>
    </row>
    <row r="2222">
      <c r="A2222" s="47" t="s">
        <v>105</v>
      </c>
      <c r="B2222" s="160">
        <v>2221.0</v>
      </c>
      <c r="C2222" s="131">
        <v>54.0</v>
      </c>
    </row>
    <row r="2223">
      <c r="A2223" s="47" t="s">
        <v>105</v>
      </c>
      <c r="B2223" s="160">
        <v>2222.0</v>
      </c>
      <c r="C2223" s="131">
        <v>49.2</v>
      </c>
    </row>
    <row r="2224">
      <c r="A2224" s="47" t="s">
        <v>105</v>
      </c>
      <c r="B2224" s="160">
        <v>2223.0</v>
      </c>
      <c r="C2224" s="131">
        <v>47.5</v>
      </c>
    </row>
    <row r="2225">
      <c r="A2225" s="47" t="s">
        <v>105</v>
      </c>
      <c r="B2225" s="160">
        <v>2224.0</v>
      </c>
      <c r="C2225" s="131">
        <v>46.8</v>
      </c>
    </row>
    <row r="2226">
      <c r="A2226" s="47" t="s">
        <v>105</v>
      </c>
      <c r="B2226" s="160">
        <v>2225.0</v>
      </c>
      <c r="C2226" s="131">
        <v>47.5</v>
      </c>
    </row>
    <row r="2227">
      <c r="A2227" s="47" t="s">
        <v>105</v>
      </c>
      <c r="B2227" s="160">
        <v>2226.0</v>
      </c>
      <c r="C2227" s="131">
        <v>47.0</v>
      </c>
    </row>
    <row r="2228">
      <c r="A2228" s="47" t="s">
        <v>105</v>
      </c>
      <c r="B2228" s="160">
        <v>2227.0</v>
      </c>
      <c r="C2228" s="131">
        <v>49.3</v>
      </c>
    </row>
    <row r="2229">
      <c r="A2229" s="47" t="s">
        <v>105</v>
      </c>
      <c r="B2229" s="160">
        <v>2228.0</v>
      </c>
      <c r="C2229" s="131">
        <v>56.0</v>
      </c>
    </row>
    <row r="2230">
      <c r="A2230" s="47" t="s">
        <v>105</v>
      </c>
      <c r="B2230" s="160">
        <v>2229.0</v>
      </c>
      <c r="C2230" s="131">
        <v>56.5</v>
      </c>
    </row>
    <row r="2231">
      <c r="A2231" s="47" t="s">
        <v>105</v>
      </c>
      <c r="B2231" s="160">
        <v>2230.0</v>
      </c>
      <c r="C2231" s="131">
        <v>48.8</v>
      </c>
    </row>
    <row r="2232">
      <c r="A2232" s="47" t="s">
        <v>105</v>
      </c>
      <c r="B2232" s="160">
        <v>2231.0</v>
      </c>
      <c r="C2232" s="131">
        <v>41.8</v>
      </c>
    </row>
    <row r="2233">
      <c r="A2233" s="47" t="s">
        <v>105</v>
      </c>
      <c r="B2233" s="160">
        <v>2232.0</v>
      </c>
      <c r="C2233" s="131">
        <v>36.3</v>
      </c>
    </row>
    <row r="2234">
      <c r="A2234" s="47" t="s">
        <v>105</v>
      </c>
      <c r="B2234" s="160">
        <v>2233.0</v>
      </c>
      <c r="C2234" s="131">
        <v>32.8</v>
      </c>
    </row>
    <row r="2235">
      <c r="A2235" s="47" t="s">
        <v>105</v>
      </c>
      <c r="B2235" s="160">
        <v>2234.0</v>
      </c>
      <c r="C2235" s="131">
        <v>31.2</v>
      </c>
    </row>
    <row r="2236">
      <c r="A2236" s="47" t="s">
        <v>105</v>
      </c>
      <c r="B2236" s="160">
        <v>2235.0</v>
      </c>
      <c r="C2236" s="131">
        <v>30.2</v>
      </c>
    </row>
    <row r="2237">
      <c r="A2237" s="47" t="s">
        <v>105</v>
      </c>
      <c r="B2237" s="160">
        <v>2236.0</v>
      </c>
      <c r="C2237" s="131">
        <v>29.8</v>
      </c>
    </row>
    <row r="2238">
      <c r="A2238" s="47" t="s">
        <v>105</v>
      </c>
      <c r="B2238" s="160">
        <v>2237.0</v>
      </c>
      <c r="C2238" s="131">
        <v>31.3</v>
      </c>
    </row>
    <row r="2239">
      <c r="A2239" s="47" t="s">
        <v>105</v>
      </c>
      <c r="B2239" s="160">
        <v>2238.0</v>
      </c>
      <c r="C2239" s="131">
        <v>38.3</v>
      </c>
    </row>
    <row r="2240">
      <c r="A2240" s="47" t="s">
        <v>105</v>
      </c>
      <c r="B2240" s="160">
        <v>2239.0</v>
      </c>
      <c r="C2240" s="131">
        <v>48.7</v>
      </c>
    </row>
    <row r="2241">
      <c r="A2241" s="47" t="s">
        <v>105</v>
      </c>
      <c r="B2241" s="160">
        <v>2240.0</v>
      </c>
      <c r="C2241" s="131">
        <v>56.7</v>
      </c>
    </row>
    <row r="2242">
      <c r="A2242" s="47" t="s">
        <v>105</v>
      </c>
      <c r="B2242" s="160">
        <v>2241.0</v>
      </c>
      <c r="C2242" s="131">
        <v>59.0</v>
      </c>
    </row>
    <row r="2243">
      <c r="A2243" s="47" t="s">
        <v>105</v>
      </c>
      <c r="B2243" s="160">
        <v>2242.0</v>
      </c>
      <c r="C2243" s="131">
        <v>59.7</v>
      </c>
    </row>
    <row r="2244">
      <c r="A2244" s="47" t="s">
        <v>105</v>
      </c>
      <c r="B2244" s="160">
        <v>2243.0</v>
      </c>
      <c r="C2244" s="131">
        <v>59.7</v>
      </c>
    </row>
    <row r="2245">
      <c r="A2245" s="47" t="s">
        <v>105</v>
      </c>
      <c r="B2245" s="160">
        <v>2244.0</v>
      </c>
      <c r="C2245" s="131">
        <v>58.5</v>
      </c>
    </row>
    <row r="2246">
      <c r="A2246" s="47" t="s">
        <v>105</v>
      </c>
      <c r="B2246" s="160">
        <v>2245.0</v>
      </c>
      <c r="C2246" s="131">
        <v>55.7</v>
      </c>
    </row>
    <row r="2247">
      <c r="A2247" s="47" t="s">
        <v>105</v>
      </c>
      <c r="B2247" s="160">
        <v>2246.0</v>
      </c>
      <c r="C2247" s="131">
        <v>52.2</v>
      </c>
    </row>
    <row r="2248">
      <c r="A2248" s="47" t="s">
        <v>105</v>
      </c>
      <c r="B2248" s="160">
        <v>2247.0</v>
      </c>
      <c r="C2248" s="131">
        <v>49.7</v>
      </c>
    </row>
    <row r="2249">
      <c r="A2249" s="47" t="s">
        <v>105</v>
      </c>
      <c r="B2249" s="160">
        <v>2248.0</v>
      </c>
      <c r="C2249" s="131">
        <v>48.7</v>
      </c>
    </row>
    <row r="2250">
      <c r="A2250" s="47" t="s">
        <v>105</v>
      </c>
      <c r="B2250" s="160">
        <v>2249.0</v>
      </c>
      <c r="C2250" s="131">
        <v>48.8</v>
      </c>
    </row>
    <row r="2251">
      <c r="A2251" s="47" t="s">
        <v>105</v>
      </c>
      <c r="B2251" s="160">
        <v>2250.0</v>
      </c>
      <c r="C2251" s="131">
        <v>47.8</v>
      </c>
    </row>
    <row r="2252">
      <c r="A2252" s="47" t="s">
        <v>105</v>
      </c>
      <c r="B2252" s="160">
        <v>2251.0</v>
      </c>
      <c r="C2252" s="131">
        <v>49.7</v>
      </c>
    </row>
    <row r="2253">
      <c r="A2253" s="47" t="s">
        <v>105</v>
      </c>
      <c r="B2253" s="160">
        <v>2252.0</v>
      </c>
      <c r="C2253" s="131">
        <v>56.7</v>
      </c>
    </row>
    <row r="2254">
      <c r="A2254" s="47" t="s">
        <v>105</v>
      </c>
      <c r="B2254" s="160">
        <v>2253.0</v>
      </c>
      <c r="C2254" s="131">
        <v>58.8</v>
      </c>
    </row>
    <row r="2255">
      <c r="A2255" s="47" t="s">
        <v>105</v>
      </c>
      <c r="B2255" s="160">
        <v>2254.0</v>
      </c>
      <c r="C2255" s="131">
        <v>51.3</v>
      </c>
    </row>
    <row r="2256">
      <c r="A2256" s="47" t="s">
        <v>105</v>
      </c>
      <c r="B2256" s="160">
        <v>2255.0</v>
      </c>
      <c r="C2256" s="131">
        <v>43.8</v>
      </c>
    </row>
    <row r="2257">
      <c r="A2257" s="47" t="s">
        <v>105</v>
      </c>
      <c r="B2257" s="160">
        <v>2256.0</v>
      </c>
      <c r="C2257" s="131">
        <v>38.3</v>
      </c>
    </row>
    <row r="2258">
      <c r="A2258" s="47" t="s">
        <v>105</v>
      </c>
      <c r="B2258" s="160">
        <v>2257.0</v>
      </c>
      <c r="C2258" s="131">
        <v>34.2</v>
      </c>
    </row>
    <row r="2259">
      <c r="A2259" s="47" t="s">
        <v>105</v>
      </c>
      <c r="B2259" s="160">
        <v>2258.0</v>
      </c>
      <c r="C2259" s="131">
        <v>32.3</v>
      </c>
    </row>
    <row r="2260">
      <c r="A2260" s="47" t="s">
        <v>105</v>
      </c>
      <c r="B2260" s="160">
        <v>2259.0</v>
      </c>
      <c r="C2260" s="131">
        <v>31.5</v>
      </c>
    </row>
    <row r="2261">
      <c r="A2261" s="47" t="s">
        <v>105</v>
      </c>
      <c r="B2261" s="160">
        <v>2260.0</v>
      </c>
      <c r="C2261" s="131">
        <v>31.2</v>
      </c>
    </row>
    <row r="2262">
      <c r="A2262" s="47" t="s">
        <v>105</v>
      </c>
      <c r="B2262" s="160">
        <v>2261.0</v>
      </c>
      <c r="C2262" s="131">
        <v>32.8</v>
      </c>
    </row>
    <row r="2263">
      <c r="A2263" s="47" t="s">
        <v>105</v>
      </c>
      <c r="B2263" s="160">
        <v>2262.0</v>
      </c>
      <c r="C2263" s="131">
        <v>39.5</v>
      </c>
    </row>
    <row r="2264">
      <c r="A2264" s="47" t="s">
        <v>105</v>
      </c>
      <c r="B2264" s="160">
        <v>2263.0</v>
      </c>
      <c r="C2264" s="131">
        <v>51.2</v>
      </c>
    </row>
    <row r="2265">
      <c r="A2265" s="47" t="s">
        <v>105</v>
      </c>
      <c r="B2265" s="160">
        <v>2264.0</v>
      </c>
      <c r="C2265" s="131">
        <v>57.2</v>
      </c>
    </row>
    <row r="2266">
      <c r="A2266" s="47" t="s">
        <v>105</v>
      </c>
      <c r="B2266" s="160">
        <v>2265.0</v>
      </c>
      <c r="C2266" s="131">
        <v>58.5</v>
      </c>
    </row>
    <row r="2267">
      <c r="A2267" s="47" t="s">
        <v>105</v>
      </c>
      <c r="B2267" s="160">
        <v>2266.0</v>
      </c>
      <c r="C2267" s="131">
        <v>58.3</v>
      </c>
    </row>
    <row r="2268">
      <c r="A2268" s="47" t="s">
        <v>105</v>
      </c>
      <c r="B2268" s="160">
        <v>2267.0</v>
      </c>
      <c r="C2268" s="131">
        <v>57.7</v>
      </c>
    </row>
    <row r="2269">
      <c r="A2269" s="47" t="s">
        <v>105</v>
      </c>
      <c r="B2269" s="160">
        <v>2268.0</v>
      </c>
      <c r="C2269" s="131">
        <v>56.3</v>
      </c>
    </row>
    <row r="2270">
      <c r="A2270" s="47" t="s">
        <v>105</v>
      </c>
      <c r="B2270" s="160">
        <v>2269.0</v>
      </c>
      <c r="C2270" s="131">
        <v>53.3</v>
      </c>
    </row>
    <row r="2271">
      <c r="A2271" s="47" t="s">
        <v>105</v>
      </c>
      <c r="B2271" s="160">
        <v>2270.0</v>
      </c>
      <c r="C2271" s="131">
        <v>49.0</v>
      </c>
    </row>
    <row r="2272">
      <c r="A2272" s="47" t="s">
        <v>105</v>
      </c>
      <c r="B2272" s="160">
        <v>2271.0</v>
      </c>
      <c r="C2272" s="131">
        <v>46.8</v>
      </c>
    </row>
    <row r="2273">
      <c r="A2273" s="47" t="s">
        <v>105</v>
      </c>
      <c r="B2273" s="160">
        <v>2272.0</v>
      </c>
      <c r="C2273" s="131">
        <v>46.0</v>
      </c>
    </row>
    <row r="2274">
      <c r="A2274" s="47" t="s">
        <v>105</v>
      </c>
      <c r="B2274" s="160">
        <v>2273.0</v>
      </c>
      <c r="C2274" s="131">
        <v>47.0</v>
      </c>
    </row>
    <row r="2275">
      <c r="A2275" s="47" t="s">
        <v>105</v>
      </c>
      <c r="B2275" s="160">
        <v>2274.0</v>
      </c>
      <c r="C2275" s="131">
        <v>48.7</v>
      </c>
    </row>
    <row r="2276">
      <c r="A2276" s="47" t="s">
        <v>105</v>
      </c>
      <c r="B2276" s="160">
        <v>2275.0</v>
      </c>
      <c r="C2276" s="131">
        <v>51.0</v>
      </c>
    </row>
    <row r="2277">
      <c r="A2277" s="47" t="s">
        <v>105</v>
      </c>
      <c r="B2277" s="160">
        <v>2276.0</v>
      </c>
      <c r="C2277" s="131">
        <v>56.8</v>
      </c>
    </row>
    <row r="2278">
      <c r="A2278" s="47" t="s">
        <v>105</v>
      </c>
      <c r="B2278" s="160">
        <v>2277.0</v>
      </c>
      <c r="C2278" s="131">
        <v>56.5</v>
      </c>
    </row>
    <row r="2279">
      <c r="A2279" s="47" t="s">
        <v>105</v>
      </c>
      <c r="B2279" s="160">
        <v>2278.0</v>
      </c>
      <c r="C2279" s="131">
        <v>50.2</v>
      </c>
    </row>
    <row r="2280">
      <c r="A2280" s="47" t="s">
        <v>105</v>
      </c>
      <c r="B2280" s="160">
        <v>2279.0</v>
      </c>
      <c r="C2280" s="131">
        <v>44.3</v>
      </c>
    </row>
    <row r="2281">
      <c r="A2281" s="47" t="s">
        <v>105</v>
      </c>
      <c r="B2281" s="160">
        <v>2280.0</v>
      </c>
      <c r="C2281" s="131">
        <v>38.5</v>
      </c>
    </row>
    <row r="2282">
      <c r="A2282" s="47" t="s">
        <v>105</v>
      </c>
      <c r="B2282" s="160">
        <v>2281.0</v>
      </c>
      <c r="C2282" s="131">
        <v>34.2</v>
      </c>
    </row>
    <row r="2283">
      <c r="A2283" s="47" t="s">
        <v>105</v>
      </c>
      <c r="B2283" s="160">
        <v>2282.0</v>
      </c>
      <c r="C2283" s="131">
        <v>32.2</v>
      </c>
    </row>
    <row r="2284">
      <c r="A2284" s="47" t="s">
        <v>105</v>
      </c>
      <c r="B2284" s="160">
        <v>2283.0</v>
      </c>
      <c r="C2284" s="131">
        <v>31.0</v>
      </c>
    </row>
    <row r="2285">
      <c r="A2285" s="47" t="s">
        <v>105</v>
      </c>
      <c r="B2285" s="160">
        <v>2284.0</v>
      </c>
      <c r="C2285" s="131">
        <v>30.7</v>
      </c>
    </row>
    <row r="2286">
      <c r="A2286" s="47" t="s">
        <v>105</v>
      </c>
      <c r="B2286" s="160">
        <v>2285.0</v>
      </c>
      <c r="C2286" s="131">
        <v>31.3</v>
      </c>
    </row>
    <row r="2287">
      <c r="A2287" s="47" t="s">
        <v>105</v>
      </c>
      <c r="B2287" s="160">
        <v>2286.0</v>
      </c>
      <c r="C2287" s="131">
        <v>34.5</v>
      </c>
    </row>
    <row r="2288">
      <c r="A2288" s="47" t="s">
        <v>105</v>
      </c>
      <c r="B2288" s="160">
        <v>2287.0</v>
      </c>
      <c r="C2288" s="131">
        <v>38.2</v>
      </c>
    </row>
    <row r="2289">
      <c r="A2289" s="47" t="s">
        <v>105</v>
      </c>
      <c r="B2289" s="160">
        <v>2288.0</v>
      </c>
      <c r="C2289" s="131">
        <v>45.5</v>
      </c>
    </row>
    <row r="2290">
      <c r="A2290" s="47" t="s">
        <v>105</v>
      </c>
      <c r="B2290" s="160">
        <v>2289.0</v>
      </c>
      <c r="C2290" s="131">
        <v>53.2</v>
      </c>
    </row>
    <row r="2291">
      <c r="A2291" s="47" t="s">
        <v>105</v>
      </c>
      <c r="B2291" s="160">
        <v>2290.0</v>
      </c>
      <c r="C2291" s="131">
        <v>56.7</v>
      </c>
    </row>
    <row r="2292">
      <c r="A2292" s="47" t="s">
        <v>105</v>
      </c>
      <c r="B2292" s="160">
        <v>2291.0</v>
      </c>
      <c r="C2292" s="131">
        <v>56.0</v>
      </c>
    </row>
    <row r="2293">
      <c r="A2293" s="47" t="s">
        <v>105</v>
      </c>
      <c r="B2293" s="160">
        <v>2292.0</v>
      </c>
      <c r="C2293" s="131">
        <v>52.8</v>
      </c>
    </row>
    <row r="2294">
      <c r="A2294" s="47" t="s">
        <v>105</v>
      </c>
      <c r="B2294" s="160">
        <v>2293.0</v>
      </c>
      <c r="C2294" s="131">
        <v>50.2</v>
      </c>
    </row>
    <row r="2295">
      <c r="A2295" s="47" t="s">
        <v>105</v>
      </c>
      <c r="B2295" s="160">
        <v>2294.0</v>
      </c>
      <c r="C2295" s="131">
        <v>47.0</v>
      </c>
    </row>
    <row r="2296">
      <c r="A2296" s="47" t="s">
        <v>105</v>
      </c>
      <c r="B2296" s="160">
        <v>2295.0</v>
      </c>
      <c r="C2296" s="131">
        <v>44.3</v>
      </c>
    </row>
    <row r="2297">
      <c r="A2297" s="47" t="s">
        <v>105</v>
      </c>
      <c r="B2297" s="160">
        <v>2296.0</v>
      </c>
      <c r="C2297" s="131">
        <v>42.2</v>
      </c>
    </row>
    <row r="2298">
      <c r="A2298" s="47" t="s">
        <v>105</v>
      </c>
      <c r="B2298" s="160">
        <v>2297.0</v>
      </c>
      <c r="C2298" s="131">
        <v>42.7</v>
      </c>
    </row>
    <row r="2299">
      <c r="A2299" s="47" t="s">
        <v>105</v>
      </c>
      <c r="B2299" s="160">
        <v>2298.0</v>
      </c>
      <c r="C2299" s="131">
        <v>43.5</v>
      </c>
    </row>
    <row r="2300">
      <c r="A2300" s="47" t="s">
        <v>105</v>
      </c>
      <c r="B2300" s="160">
        <v>2299.0</v>
      </c>
      <c r="C2300" s="131">
        <v>46.0</v>
      </c>
    </row>
    <row r="2301">
      <c r="A2301" s="47" t="s">
        <v>105</v>
      </c>
      <c r="B2301" s="160">
        <v>2300.0</v>
      </c>
      <c r="C2301" s="131">
        <v>52.3</v>
      </c>
    </row>
    <row r="2302">
      <c r="A2302" s="47" t="s">
        <v>105</v>
      </c>
      <c r="B2302" s="160">
        <v>2301.0</v>
      </c>
      <c r="C2302" s="131">
        <v>53.5</v>
      </c>
    </row>
    <row r="2303">
      <c r="A2303" s="47" t="s">
        <v>105</v>
      </c>
      <c r="B2303" s="160">
        <v>2302.0</v>
      </c>
      <c r="C2303" s="131">
        <v>48.7</v>
      </c>
    </row>
    <row r="2304">
      <c r="A2304" s="47" t="s">
        <v>105</v>
      </c>
      <c r="B2304" s="160">
        <v>2303.0</v>
      </c>
      <c r="C2304" s="131">
        <v>43.8</v>
      </c>
    </row>
    <row r="2305">
      <c r="A2305" s="47" t="s">
        <v>105</v>
      </c>
      <c r="B2305" s="160">
        <v>2304.0</v>
      </c>
      <c r="C2305" s="131">
        <v>38.3</v>
      </c>
    </row>
    <row r="2306">
      <c r="A2306" s="47" t="s">
        <v>105</v>
      </c>
      <c r="B2306" s="160">
        <v>2305.0</v>
      </c>
      <c r="C2306" s="131">
        <v>34.0</v>
      </c>
    </row>
    <row r="2307">
      <c r="A2307" s="47" t="s">
        <v>105</v>
      </c>
      <c r="B2307" s="160">
        <v>2306.0</v>
      </c>
      <c r="C2307" s="131">
        <v>32.2</v>
      </c>
    </row>
    <row r="2308">
      <c r="A2308" s="47" t="s">
        <v>105</v>
      </c>
      <c r="B2308" s="160">
        <v>2307.0</v>
      </c>
      <c r="C2308" s="131">
        <v>30.2</v>
      </c>
    </row>
    <row r="2309">
      <c r="A2309" s="47" t="s">
        <v>105</v>
      </c>
      <c r="B2309" s="160">
        <v>2308.0</v>
      </c>
      <c r="C2309" s="131">
        <v>29.5</v>
      </c>
    </row>
    <row r="2310">
      <c r="A2310" s="47" t="s">
        <v>105</v>
      </c>
      <c r="B2310" s="160">
        <v>2309.0</v>
      </c>
      <c r="C2310" s="131">
        <v>29.7</v>
      </c>
    </row>
    <row r="2311">
      <c r="A2311" s="47" t="s">
        <v>105</v>
      </c>
      <c r="B2311" s="160">
        <v>2310.0</v>
      </c>
      <c r="C2311" s="131">
        <v>32.2</v>
      </c>
    </row>
    <row r="2312">
      <c r="A2312" s="47" t="s">
        <v>105</v>
      </c>
      <c r="B2312" s="160">
        <v>2311.0</v>
      </c>
      <c r="C2312" s="131">
        <v>34.0</v>
      </c>
    </row>
    <row r="2313">
      <c r="A2313" s="47" t="s">
        <v>105</v>
      </c>
      <c r="B2313" s="160">
        <v>2312.0</v>
      </c>
      <c r="C2313" s="131">
        <v>40.3</v>
      </c>
    </row>
    <row r="2314">
      <c r="A2314" s="47" t="s">
        <v>105</v>
      </c>
      <c r="B2314" s="160">
        <v>2313.0</v>
      </c>
      <c r="C2314" s="131">
        <v>46.5</v>
      </c>
    </row>
    <row r="2315">
      <c r="A2315" s="47" t="s">
        <v>105</v>
      </c>
      <c r="B2315" s="160">
        <v>2314.0</v>
      </c>
      <c r="C2315" s="131">
        <v>50.2</v>
      </c>
    </row>
    <row r="2316">
      <c r="A2316" s="47" t="s">
        <v>105</v>
      </c>
      <c r="B2316" s="160">
        <v>2315.0</v>
      </c>
      <c r="C2316" s="131">
        <v>52.3</v>
      </c>
    </row>
    <row r="2317">
      <c r="A2317" s="47" t="s">
        <v>105</v>
      </c>
      <c r="B2317" s="160">
        <v>2316.0</v>
      </c>
      <c r="C2317" s="131">
        <v>51.2</v>
      </c>
    </row>
    <row r="2318">
      <c r="A2318" s="47" t="s">
        <v>105</v>
      </c>
      <c r="B2318" s="160">
        <v>2317.0</v>
      </c>
      <c r="C2318" s="131">
        <v>49.8</v>
      </c>
    </row>
    <row r="2319">
      <c r="A2319" s="47" t="s">
        <v>105</v>
      </c>
      <c r="B2319" s="160">
        <v>2318.0</v>
      </c>
      <c r="C2319" s="131">
        <v>47.2</v>
      </c>
    </row>
    <row r="2320">
      <c r="A2320" s="47" t="s">
        <v>105</v>
      </c>
      <c r="B2320" s="160">
        <v>2319.0</v>
      </c>
      <c r="C2320" s="131">
        <v>42.3</v>
      </c>
    </row>
    <row r="2321">
      <c r="A2321" s="47" t="s">
        <v>105</v>
      </c>
      <c r="B2321" s="160">
        <v>2320.0</v>
      </c>
      <c r="C2321" s="131">
        <v>40.7</v>
      </c>
    </row>
    <row r="2322">
      <c r="A2322" s="47" t="s">
        <v>105</v>
      </c>
      <c r="B2322" s="160">
        <v>2321.0</v>
      </c>
      <c r="C2322" s="131">
        <v>41.7</v>
      </c>
    </row>
    <row r="2323">
      <c r="A2323" s="47" t="s">
        <v>105</v>
      </c>
      <c r="B2323" s="160">
        <v>2322.0</v>
      </c>
      <c r="C2323" s="131">
        <v>42.3</v>
      </c>
    </row>
    <row r="2324">
      <c r="A2324" s="47" t="s">
        <v>105</v>
      </c>
      <c r="B2324" s="160">
        <v>2323.0</v>
      </c>
      <c r="C2324" s="131">
        <v>45.0</v>
      </c>
    </row>
    <row r="2325">
      <c r="A2325" s="47" t="s">
        <v>105</v>
      </c>
      <c r="B2325" s="160">
        <v>2324.0</v>
      </c>
      <c r="C2325" s="131">
        <v>52.0</v>
      </c>
    </row>
    <row r="2326">
      <c r="A2326" s="47" t="s">
        <v>105</v>
      </c>
      <c r="B2326" s="160">
        <v>2325.0</v>
      </c>
      <c r="C2326" s="131">
        <v>55.0</v>
      </c>
    </row>
    <row r="2327">
      <c r="A2327" s="47" t="s">
        <v>105</v>
      </c>
      <c r="B2327" s="160">
        <v>2326.0</v>
      </c>
      <c r="C2327" s="131">
        <v>49.2</v>
      </c>
    </row>
    <row r="2328">
      <c r="A2328" s="47" t="s">
        <v>105</v>
      </c>
      <c r="B2328" s="160">
        <v>2327.0</v>
      </c>
      <c r="C2328" s="131">
        <v>42.0</v>
      </c>
    </row>
    <row r="2329">
      <c r="A2329" s="47" t="s">
        <v>105</v>
      </c>
      <c r="B2329" s="160">
        <v>2328.0</v>
      </c>
      <c r="C2329" s="131">
        <v>36.3</v>
      </c>
    </row>
    <row r="2330">
      <c r="A2330" s="47" t="s">
        <v>105</v>
      </c>
      <c r="B2330" s="160">
        <v>2329.0</v>
      </c>
      <c r="C2330" s="131">
        <v>32.2</v>
      </c>
    </row>
    <row r="2331">
      <c r="A2331" s="47" t="s">
        <v>105</v>
      </c>
      <c r="B2331" s="160">
        <v>2330.0</v>
      </c>
      <c r="C2331" s="131">
        <v>30.5</v>
      </c>
    </row>
    <row r="2332">
      <c r="A2332" s="47" t="s">
        <v>105</v>
      </c>
      <c r="B2332" s="160">
        <v>2331.0</v>
      </c>
      <c r="C2332" s="131">
        <v>29.7</v>
      </c>
    </row>
    <row r="2333">
      <c r="A2333" s="47" t="s">
        <v>105</v>
      </c>
      <c r="B2333" s="160">
        <v>2332.0</v>
      </c>
      <c r="C2333" s="131">
        <v>29.2</v>
      </c>
    </row>
    <row r="2334">
      <c r="A2334" s="47" t="s">
        <v>105</v>
      </c>
      <c r="B2334" s="160">
        <v>2333.0</v>
      </c>
      <c r="C2334" s="131">
        <v>31.3</v>
      </c>
    </row>
    <row r="2335">
      <c r="A2335" s="47" t="s">
        <v>105</v>
      </c>
      <c r="B2335" s="160">
        <v>2334.0</v>
      </c>
      <c r="C2335" s="131">
        <v>38.0</v>
      </c>
    </row>
    <row r="2336">
      <c r="A2336" s="47" t="s">
        <v>105</v>
      </c>
      <c r="B2336" s="160">
        <v>2335.0</v>
      </c>
      <c r="C2336" s="131">
        <v>49.7</v>
      </c>
    </row>
    <row r="2337">
      <c r="A2337" s="47" t="s">
        <v>105</v>
      </c>
      <c r="B2337" s="160">
        <v>2336.0</v>
      </c>
      <c r="C2337" s="131">
        <v>56.8</v>
      </c>
    </row>
    <row r="2338">
      <c r="A2338" s="47" t="s">
        <v>105</v>
      </c>
      <c r="B2338" s="160">
        <v>2337.0</v>
      </c>
      <c r="C2338" s="131">
        <v>58.8</v>
      </c>
    </row>
    <row r="2339">
      <c r="A2339" s="47" t="s">
        <v>105</v>
      </c>
      <c r="B2339" s="160">
        <v>2338.0</v>
      </c>
      <c r="C2339" s="131">
        <v>60.0</v>
      </c>
    </row>
    <row r="2340">
      <c r="A2340" s="47" t="s">
        <v>105</v>
      </c>
      <c r="B2340" s="160">
        <v>2339.0</v>
      </c>
      <c r="C2340" s="131">
        <v>59.8</v>
      </c>
    </row>
    <row r="2341">
      <c r="A2341" s="47" t="s">
        <v>105</v>
      </c>
      <c r="B2341" s="160">
        <v>2340.0</v>
      </c>
      <c r="C2341" s="131">
        <v>59.3</v>
      </c>
    </row>
    <row r="2342">
      <c r="A2342" s="47" t="s">
        <v>105</v>
      </c>
      <c r="B2342" s="160">
        <v>2341.0</v>
      </c>
      <c r="C2342" s="131">
        <v>55.3</v>
      </c>
    </row>
    <row r="2343">
      <c r="A2343" s="47" t="s">
        <v>105</v>
      </c>
      <c r="B2343" s="160">
        <v>2342.0</v>
      </c>
      <c r="C2343" s="131">
        <v>51.7</v>
      </c>
    </row>
    <row r="2344">
      <c r="A2344" s="47" t="s">
        <v>105</v>
      </c>
      <c r="B2344" s="160">
        <v>2343.0</v>
      </c>
      <c r="C2344" s="131">
        <v>49.7</v>
      </c>
    </row>
    <row r="2345">
      <c r="A2345" s="47" t="s">
        <v>105</v>
      </c>
      <c r="B2345" s="160">
        <v>2344.0</v>
      </c>
      <c r="C2345" s="131">
        <v>49.2</v>
      </c>
    </row>
    <row r="2346">
      <c r="A2346" s="47" t="s">
        <v>105</v>
      </c>
      <c r="B2346" s="160">
        <v>2345.0</v>
      </c>
      <c r="C2346" s="131">
        <v>49.8</v>
      </c>
    </row>
    <row r="2347">
      <c r="A2347" s="47" t="s">
        <v>105</v>
      </c>
      <c r="B2347" s="160">
        <v>2346.0</v>
      </c>
      <c r="C2347" s="131">
        <v>49.0</v>
      </c>
    </row>
    <row r="2348">
      <c r="A2348" s="47" t="s">
        <v>105</v>
      </c>
      <c r="B2348" s="160">
        <v>2347.0</v>
      </c>
      <c r="C2348" s="131">
        <v>50.7</v>
      </c>
    </row>
    <row r="2349">
      <c r="A2349" s="47" t="s">
        <v>105</v>
      </c>
      <c r="B2349" s="160">
        <v>2348.0</v>
      </c>
      <c r="C2349" s="131">
        <v>57.3</v>
      </c>
    </row>
    <row r="2350">
      <c r="A2350" s="47" t="s">
        <v>105</v>
      </c>
      <c r="B2350" s="160">
        <v>2349.0</v>
      </c>
      <c r="C2350" s="131">
        <v>58.8</v>
      </c>
    </row>
    <row r="2351">
      <c r="A2351" s="47" t="s">
        <v>105</v>
      </c>
      <c r="B2351" s="160">
        <v>2350.0</v>
      </c>
      <c r="C2351" s="131">
        <v>51.5</v>
      </c>
    </row>
    <row r="2352">
      <c r="A2352" s="47" t="s">
        <v>105</v>
      </c>
      <c r="B2352" s="160">
        <v>2351.0</v>
      </c>
      <c r="C2352" s="131">
        <v>43.8</v>
      </c>
    </row>
    <row r="2353">
      <c r="A2353" s="47" t="s">
        <v>105</v>
      </c>
      <c r="B2353" s="160">
        <v>2352.0</v>
      </c>
      <c r="C2353" s="131">
        <v>37.5</v>
      </c>
    </row>
    <row r="2354">
      <c r="A2354" s="47" t="s">
        <v>105</v>
      </c>
      <c r="B2354" s="160">
        <v>2353.0</v>
      </c>
      <c r="C2354" s="131">
        <v>33.8</v>
      </c>
    </row>
    <row r="2355">
      <c r="A2355" s="47" t="s">
        <v>105</v>
      </c>
      <c r="B2355" s="160">
        <v>2354.0</v>
      </c>
      <c r="C2355" s="131">
        <v>32.0</v>
      </c>
    </row>
    <row r="2356">
      <c r="A2356" s="47" t="s">
        <v>105</v>
      </c>
      <c r="B2356" s="160">
        <v>2355.0</v>
      </c>
      <c r="C2356" s="131">
        <v>31.0</v>
      </c>
    </row>
    <row r="2357">
      <c r="A2357" s="47" t="s">
        <v>105</v>
      </c>
      <c r="B2357" s="160">
        <v>2356.0</v>
      </c>
      <c r="C2357" s="131">
        <v>31.0</v>
      </c>
    </row>
    <row r="2358">
      <c r="A2358" s="47" t="s">
        <v>105</v>
      </c>
      <c r="B2358" s="160">
        <v>2357.0</v>
      </c>
      <c r="C2358" s="131">
        <v>32.3</v>
      </c>
    </row>
    <row r="2359">
      <c r="A2359" s="47" t="s">
        <v>105</v>
      </c>
      <c r="B2359" s="160">
        <v>2358.0</v>
      </c>
      <c r="C2359" s="131">
        <v>38.7</v>
      </c>
    </row>
    <row r="2360">
      <c r="A2360" s="47" t="s">
        <v>105</v>
      </c>
      <c r="B2360" s="160">
        <v>2359.0</v>
      </c>
      <c r="C2360" s="131">
        <v>50.3</v>
      </c>
    </row>
    <row r="2361">
      <c r="A2361" s="47" t="s">
        <v>105</v>
      </c>
      <c r="B2361" s="160">
        <v>2360.0</v>
      </c>
      <c r="C2361" s="131">
        <v>58.2</v>
      </c>
    </row>
    <row r="2362">
      <c r="A2362" s="47" t="s">
        <v>105</v>
      </c>
      <c r="B2362" s="160">
        <v>2361.0</v>
      </c>
      <c r="C2362" s="131">
        <v>59.7</v>
      </c>
    </row>
    <row r="2363">
      <c r="A2363" s="47" t="s">
        <v>105</v>
      </c>
      <c r="B2363" s="160">
        <v>2362.0</v>
      </c>
      <c r="C2363" s="131">
        <v>60.0</v>
      </c>
    </row>
    <row r="2364">
      <c r="A2364" s="47" t="s">
        <v>105</v>
      </c>
      <c r="B2364" s="160">
        <v>2363.0</v>
      </c>
      <c r="C2364" s="131">
        <v>59.8</v>
      </c>
    </row>
    <row r="2365">
      <c r="A2365" s="47" t="s">
        <v>105</v>
      </c>
      <c r="B2365" s="160">
        <v>2364.0</v>
      </c>
      <c r="C2365" s="131">
        <v>58.3</v>
      </c>
    </row>
    <row r="2366">
      <c r="A2366" s="47" t="s">
        <v>105</v>
      </c>
      <c r="B2366" s="160">
        <v>2365.0</v>
      </c>
      <c r="C2366" s="131">
        <v>54.5</v>
      </c>
    </row>
    <row r="2367">
      <c r="A2367" s="47" t="s">
        <v>105</v>
      </c>
      <c r="B2367" s="160">
        <v>2366.0</v>
      </c>
      <c r="C2367" s="131">
        <v>51.0</v>
      </c>
    </row>
    <row r="2368">
      <c r="A2368" s="47" t="s">
        <v>105</v>
      </c>
      <c r="B2368" s="160">
        <v>2367.0</v>
      </c>
      <c r="C2368" s="131">
        <v>49.3</v>
      </c>
    </row>
    <row r="2369">
      <c r="A2369" s="47" t="s">
        <v>105</v>
      </c>
      <c r="B2369" s="160">
        <v>2368.0</v>
      </c>
      <c r="C2369" s="131">
        <v>48.5</v>
      </c>
    </row>
    <row r="2370">
      <c r="A2370" s="47" t="s">
        <v>105</v>
      </c>
      <c r="B2370" s="160">
        <v>2369.0</v>
      </c>
      <c r="C2370" s="131">
        <v>48.7</v>
      </c>
    </row>
    <row r="2371">
      <c r="A2371" s="47" t="s">
        <v>105</v>
      </c>
      <c r="B2371" s="160">
        <v>2370.0</v>
      </c>
      <c r="C2371" s="131">
        <v>48.0</v>
      </c>
    </row>
    <row r="2372">
      <c r="A2372" s="47" t="s">
        <v>105</v>
      </c>
      <c r="B2372" s="160">
        <v>2371.0</v>
      </c>
      <c r="C2372" s="131">
        <v>50.3</v>
      </c>
    </row>
    <row r="2373">
      <c r="A2373" s="47" t="s">
        <v>105</v>
      </c>
      <c r="B2373" s="160">
        <v>2372.0</v>
      </c>
      <c r="C2373" s="131">
        <v>57.0</v>
      </c>
    </row>
    <row r="2374">
      <c r="A2374" s="47" t="s">
        <v>105</v>
      </c>
      <c r="B2374" s="160">
        <v>2373.0</v>
      </c>
      <c r="C2374" s="131">
        <v>58.8</v>
      </c>
    </row>
    <row r="2375">
      <c r="A2375" s="47" t="s">
        <v>105</v>
      </c>
      <c r="B2375" s="160">
        <v>2374.0</v>
      </c>
      <c r="C2375" s="131">
        <v>50.5</v>
      </c>
    </row>
    <row r="2376">
      <c r="A2376" s="47" t="s">
        <v>105</v>
      </c>
      <c r="B2376" s="160">
        <v>2375.0</v>
      </c>
      <c r="C2376" s="131">
        <v>43.3</v>
      </c>
    </row>
    <row r="2377">
      <c r="A2377" s="47" t="s">
        <v>105</v>
      </c>
      <c r="B2377" s="160">
        <v>2376.0</v>
      </c>
      <c r="C2377" s="131">
        <v>37.3</v>
      </c>
    </row>
    <row r="2378">
      <c r="A2378" s="47" t="s">
        <v>105</v>
      </c>
      <c r="B2378" s="160">
        <v>2377.0</v>
      </c>
      <c r="C2378" s="131">
        <v>33.7</v>
      </c>
    </row>
    <row r="2379">
      <c r="A2379" s="47" t="s">
        <v>105</v>
      </c>
      <c r="B2379" s="160">
        <v>2378.0</v>
      </c>
      <c r="C2379" s="131">
        <v>31.5</v>
      </c>
    </row>
    <row r="2380">
      <c r="A2380" s="47" t="s">
        <v>105</v>
      </c>
      <c r="B2380" s="160">
        <v>2379.0</v>
      </c>
      <c r="C2380" s="131">
        <v>30.7</v>
      </c>
    </row>
    <row r="2381">
      <c r="A2381" s="47" t="s">
        <v>105</v>
      </c>
      <c r="B2381" s="160">
        <v>2380.0</v>
      </c>
      <c r="C2381" s="131">
        <v>30.7</v>
      </c>
    </row>
    <row r="2382">
      <c r="A2382" s="47" t="s">
        <v>105</v>
      </c>
      <c r="B2382" s="160">
        <v>2381.0</v>
      </c>
      <c r="C2382" s="131">
        <v>32.3</v>
      </c>
    </row>
    <row r="2383">
      <c r="A2383" s="47" t="s">
        <v>105</v>
      </c>
      <c r="B2383" s="160">
        <v>2382.0</v>
      </c>
      <c r="C2383" s="131">
        <v>38.8</v>
      </c>
    </row>
    <row r="2384">
      <c r="A2384" s="47" t="s">
        <v>105</v>
      </c>
      <c r="B2384" s="160">
        <v>2383.0</v>
      </c>
      <c r="C2384" s="131">
        <v>50.7</v>
      </c>
    </row>
    <row r="2385">
      <c r="A2385" s="47" t="s">
        <v>105</v>
      </c>
      <c r="B2385" s="160">
        <v>2384.0</v>
      </c>
      <c r="C2385" s="131">
        <v>57.7</v>
      </c>
    </row>
    <row r="2386">
      <c r="A2386" s="47" t="s">
        <v>105</v>
      </c>
      <c r="B2386" s="160">
        <v>2385.0</v>
      </c>
      <c r="C2386" s="131">
        <v>59.8</v>
      </c>
    </row>
    <row r="2387">
      <c r="A2387" s="47" t="s">
        <v>105</v>
      </c>
      <c r="B2387" s="160">
        <v>2386.0</v>
      </c>
      <c r="C2387" s="131">
        <v>60.3</v>
      </c>
    </row>
    <row r="2388">
      <c r="A2388" s="47" t="s">
        <v>105</v>
      </c>
      <c r="B2388" s="160">
        <v>2387.0</v>
      </c>
      <c r="C2388" s="131">
        <v>60.3</v>
      </c>
    </row>
    <row r="2389">
      <c r="A2389" s="47" t="s">
        <v>105</v>
      </c>
      <c r="B2389" s="160">
        <v>2388.0</v>
      </c>
      <c r="C2389" s="131">
        <v>60.3</v>
      </c>
    </row>
    <row r="2390">
      <c r="A2390" s="47" t="s">
        <v>105</v>
      </c>
      <c r="B2390" s="160">
        <v>2389.0</v>
      </c>
      <c r="C2390" s="131">
        <v>57.0</v>
      </c>
    </row>
    <row r="2391">
      <c r="A2391" s="47" t="s">
        <v>105</v>
      </c>
      <c r="B2391" s="160">
        <v>2390.0</v>
      </c>
      <c r="C2391" s="131">
        <v>53.3</v>
      </c>
    </row>
    <row r="2392">
      <c r="A2392" s="47" t="s">
        <v>105</v>
      </c>
      <c r="B2392" s="160">
        <v>2391.0</v>
      </c>
      <c r="C2392" s="131">
        <v>51.8</v>
      </c>
    </row>
    <row r="2393">
      <c r="A2393" s="47" t="s">
        <v>105</v>
      </c>
      <c r="B2393" s="160">
        <v>2392.0</v>
      </c>
      <c r="C2393" s="131">
        <v>50.8</v>
      </c>
    </row>
    <row r="2394">
      <c r="A2394" s="47" t="s">
        <v>105</v>
      </c>
      <c r="B2394" s="160">
        <v>2393.0</v>
      </c>
      <c r="C2394" s="131">
        <v>49.8</v>
      </c>
    </row>
    <row r="2395">
      <c r="A2395" s="47" t="s">
        <v>105</v>
      </c>
      <c r="B2395" s="160">
        <v>2394.0</v>
      </c>
      <c r="C2395" s="131">
        <v>49.5</v>
      </c>
    </row>
    <row r="2396">
      <c r="A2396" s="47" t="s">
        <v>105</v>
      </c>
      <c r="B2396" s="160">
        <v>2395.0</v>
      </c>
      <c r="C2396" s="131">
        <v>51.7</v>
      </c>
    </row>
    <row r="2397">
      <c r="A2397" s="47" t="s">
        <v>105</v>
      </c>
      <c r="B2397" s="160">
        <v>2396.0</v>
      </c>
      <c r="C2397" s="131">
        <v>58.2</v>
      </c>
    </row>
    <row r="2398">
      <c r="A2398" s="47" t="s">
        <v>105</v>
      </c>
      <c r="B2398" s="160">
        <v>2397.0</v>
      </c>
      <c r="C2398" s="131">
        <v>59.3</v>
      </c>
    </row>
    <row r="2399">
      <c r="A2399" s="47" t="s">
        <v>105</v>
      </c>
      <c r="B2399" s="160">
        <v>2398.0</v>
      </c>
      <c r="C2399" s="131">
        <v>52.0</v>
      </c>
    </row>
    <row r="2400">
      <c r="A2400" s="47" t="s">
        <v>105</v>
      </c>
      <c r="B2400" s="160">
        <v>2399.0</v>
      </c>
      <c r="C2400" s="131">
        <v>44.7</v>
      </c>
    </row>
    <row r="2401">
      <c r="A2401" s="47" t="s">
        <v>105</v>
      </c>
      <c r="B2401" s="160">
        <v>2400.0</v>
      </c>
      <c r="C2401" s="131">
        <v>38.7</v>
      </c>
    </row>
    <row r="2402">
      <c r="A2402" s="47" t="s">
        <v>105</v>
      </c>
      <c r="B2402" s="160">
        <v>2401.0</v>
      </c>
      <c r="C2402" s="131">
        <v>34.5</v>
      </c>
    </row>
    <row r="2403">
      <c r="A2403" s="47" t="s">
        <v>105</v>
      </c>
      <c r="B2403" s="160">
        <v>2402.0</v>
      </c>
      <c r="C2403" s="131">
        <v>32.3</v>
      </c>
    </row>
    <row r="2404">
      <c r="A2404" s="47" t="s">
        <v>105</v>
      </c>
      <c r="B2404" s="160">
        <v>2403.0</v>
      </c>
      <c r="C2404" s="131">
        <v>31.5</v>
      </c>
    </row>
    <row r="2405">
      <c r="A2405" s="47" t="s">
        <v>105</v>
      </c>
      <c r="B2405" s="160">
        <v>2404.0</v>
      </c>
      <c r="C2405" s="131">
        <v>30.8</v>
      </c>
    </row>
    <row r="2406">
      <c r="A2406" s="47" t="s">
        <v>105</v>
      </c>
      <c r="B2406" s="160">
        <v>2405.0</v>
      </c>
      <c r="C2406" s="131">
        <v>32.8</v>
      </c>
    </row>
    <row r="2407">
      <c r="A2407" s="47" t="s">
        <v>105</v>
      </c>
      <c r="B2407" s="160">
        <v>2406.0</v>
      </c>
      <c r="C2407" s="131">
        <v>39.2</v>
      </c>
    </row>
    <row r="2408">
      <c r="A2408" s="47" t="s">
        <v>105</v>
      </c>
      <c r="B2408" s="160">
        <v>2407.0</v>
      </c>
      <c r="C2408" s="131">
        <v>50.5</v>
      </c>
    </row>
    <row r="2409">
      <c r="A2409" s="47" t="s">
        <v>105</v>
      </c>
      <c r="B2409" s="160">
        <v>2408.0</v>
      </c>
      <c r="C2409" s="131">
        <v>58.0</v>
      </c>
    </row>
    <row r="2410">
      <c r="A2410" s="47" t="s">
        <v>105</v>
      </c>
      <c r="B2410" s="160">
        <v>2409.0</v>
      </c>
      <c r="C2410" s="131">
        <v>59.7</v>
      </c>
    </row>
    <row r="2411">
      <c r="A2411" s="47" t="s">
        <v>105</v>
      </c>
      <c r="B2411" s="160">
        <v>2410.0</v>
      </c>
      <c r="C2411" s="131">
        <v>60.3</v>
      </c>
    </row>
    <row r="2412">
      <c r="A2412" s="47" t="s">
        <v>105</v>
      </c>
      <c r="B2412" s="160">
        <v>2411.0</v>
      </c>
      <c r="C2412" s="131">
        <v>59.2</v>
      </c>
    </row>
    <row r="2413">
      <c r="A2413" s="47" t="s">
        <v>105</v>
      </c>
      <c r="B2413" s="160">
        <v>2412.0</v>
      </c>
      <c r="C2413" s="131">
        <v>58.2</v>
      </c>
    </row>
    <row r="2414">
      <c r="A2414" s="47" t="s">
        <v>105</v>
      </c>
      <c r="B2414" s="160">
        <v>2413.0</v>
      </c>
      <c r="C2414" s="131">
        <v>56.2</v>
      </c>
    </row>
    <row r="2415">
      <c r="A2415" s="47" t="s">
        <v>105</v>
      </c>
      <c r="B2415" s="160">
        <v>2414.0</v>
      </c>
      <c r="C2415" s="131">
        <v>53.2</v>
      </c>
    </row>
    <row r="2416">
      <c r="A2416" s="47" t="s">
        <v>105</v>
      </c>
      <c r="B2416" s="160">
        <v>2415.0</v>
      </c>
      <c r="C2416" s="131">
        <v>51.0</v>
      </c>
    </row>
    <row r="2417">
      <c r="A2417" s="47" t="s">
        <v>105</v>
      </c>
      <c r="B2417" s="160">
        <v>2416.0</v>
      </c>
      <c r="C2417" s="131">
        <v>50.8</v>
      </c>
    </row>
    <row r="2418">
      <c r="A2418" s="47" t="s">
        <v>105</v>
      </c>
      <c r="B2418" s="160">
        <v>2417.0</v>
      </c>
      <c r="C2418" s="131">
        <v>51.2</v>
      </c>
    </row>
    <row r="2419">
      <c r="A2419" s="47" t="s">
        <v>105</v>
      </c>
      <c r="B2419" s="160">
        <v>2418.0</v>
      </c>
      <c r="C2419" s="131">
        <v>50.7</v>
      </c>
    </row>
    <row r="2420">
      <c r="A2420" s="47" t="s">
        <v>105</v>
      </c>
      <c r="B2420" s="160">
        <v>2419.0</v>
      </c>
      <c r="C2420" s="131">
        <v>53.8</v>
      </c>
    </row>
    <row r="2421">
      <c r="A2421" s="47" t="s">
        <v>105</v>
      </c>
      <c r="B2421" s="160">
        <v>2420.0</v>
      </c>
      <c r="C2421" s="131">
        <v>59.5</v>
      </c>
    </row>
    <row r="2422">
      <c r="A2422" s="47" t="s">
        <v>105</v>
      </c>
      <c r="B2422" s="160">
        <v>2421.0</v>
      </c>
      <c r="C2422" s="131">
        <v>59.3</v>
      </c>
    </row>
    <row r="2423">
      <c r="A2423" s="47" t="s">
        <v>105</v>
      </c>
      <c r="B2423" s="160">
        <v>2422.0</v>
      </c>
      <c r="C2423" s="131">
        <v>52.0</v>
      </c>
    </row>
    <row r="2424">
      <c r="A2424" s="47" t="s">
        <v>105</v>
      </c>
      <c r="B2424" s="160">
        <v>2423.0</v>
      </c>
      <c r="C2424" s="131">
        <v>44.8</v>
      </c>
    </row>
    <row r="2425">
      <c r="A2425" s="47" t="s">
        <v>105</v>
      </c>
      <c r="B2425" s="160">
        <v>2424.0</v>
      </c>
      <c r="C2425" s="131">
        <v>39.0</v>
      </c>
    </row>
    <row r="2426">
      <c r="A2426" s="47" t="s">
        <v>105</v>
      </c>
      <c r="B2426" s="160">
        <v>2425.0</v>
      </c>
      <c r="C2426" s="131">
        <v>34.8</v>
      </c>
    </row>
    <row r="2427">
      <c r="A2427" s="47" t="s">
        <v>105</v>
      </c>
      <c r="B2427" s="160">
        <v>2426.0</v>
      </c>
      <c r="C2427" s="131">
        <v>33.3</v>
      </c>
    </row>
    <row r="2428">
      <c r="A2428" s="47" t="s">
        <v>105</v>
      </c>
      <c r="B2428" s="160">
        <v>2427.0</v>
      </c>
      <c r="C2428" s="131">
        <v>32.5</v>
      </c>
    </row>
    <row r="2429">
      <c r="A2429" s="47" t="s">
        <v>105</v>
      </c>
      <c r="B2429" s="160">
        <v>2428.0</v>
      </c>
      <c r="C2429" s="131">
        <v>32.0</v>
      </c>
    </row>
    <row r="2430">
      <c r="A2430" s="47" t="s">
        <v>105</v>
      </c>
      <c r="B2430" s="160">
        <v>2429.0</v>
      </c>
      <c r="C2430" s="131">
        <v>33.8</v>
      </c>
    </row>
    <row r="2431">
      <c r="A2431" s="47" t="s">
        <v>105</v>
      </c>
      <c r="B2431" s="160">
        <v>2430.0</v>
      </c>
      <c r="C2431" s="131">
        <v>40.3</v>
      </c>
    </row>
    <row r="2432">
      <c r="A2432" s="47" t="s">
        <v>105</v>
      </c>
      <c r="B2432" s="160">
        <v>2431.0</v>
      </c>
      <c r="C2432" s="131">
        <v>50.5</v>
      </c>
    </row>
    <row r="2433">
      <c r="A2433" s="47" t="s">
        <v>105</v>
      </c>
      <c r="B2433" s="160">
        <v>2432.0</v>
      </c>
      <c r="C2433" s="131">
        <v>58.0</v>
      </c>
    </row>
    <row r="2434">
      <c r="A2434" s="47" t="s">
        <v>105</v>
      </c>
      <c r="B2434" s="160">
        <v>2433.0</v>
      </c>
      <c r="C2434" s="131">
        <v>60.2</v>
      </c>
    </row>
    <row r="2435">
      <c r="A2435" s="47" t="s">
        <v>105</v>
      </c>
      <c r="B2435" s="160">
        <v>2434.0</v>
      </c>
      <c r="C2435" s="131">
        <v>60.5</v>
      </c>
    </row>
    <row r="2436">
      <c r="A2436" s="47" t="s">
        <v>105</v>
      </c>
      <c r="B2436" s="160">
        <v>2435.0</v>
      </c>
      <c r="C2436" s="131">
        <v>59.5</v>
      </c>
    </row>
    <row r="2437">
      <c r="A2437" s="47" t="s">
        <v>105</v>
      </c>
      <c r="B2437" s="160">
        <v>2436.0</v>
      </c>
      <c r="C2437" s="131">
        <v>58.8</v>
      </c>
    </row>
    <row r="2438">
      <c r="A2438" s="47" t="s">
        <v>105</v>
      </c>
      <c r="B2438" s="160">
        <v>2437.0</v>
      </c>
      <c r="C2438" s="131">
        <v>56.5</v>
      </c>
    </row>
    <row r="2439">
      <c r="A2439" s="47" t="s">
        <v>105</v>
      </c>
      <c r="B2439" s="160">
        <v>2438.0</v>
      </c>
      <c r="C2439" s="131">
        <v>52.3</v>
      </c>
    </row>
    <row r="2440">
      <c r="A2440" s="47" t="s">
        <v>105</v>
      </c>
      <c r="B2440" s="160">
        <v>2439.0</v>
      </c>
      <c r="C2440" s="131">
        <v>49.8</v>
      </c>
    </row>
    <row r="2441">
      <c r="A2441" s="47" t="s">
        <v>105</v>
      </c>
      <c r="B2441" s="160">
        <v>2440.0</v>
      </c>
      <c r="C2441" s="131">
        <v>48.7</v>
      </c>
    </row>
    <row r="2442">
      <c r="A2442" s="47" t="s">
        <v>105</v>
      </c>
      <c r="B2442" s="160">
        <v>2441.0</v>
      </c>
      <c r="C2442" s="131">
        <v>49.3</v>
      </c>
    </row>
    <row r="2443">
      <c r="A2443" s="47" t="s">
        <v>105</v>
      </c>
      <c r="B2443" s="160">
        <v>2442.0</v>
      </c>
      <c r="C2443" s="131">
        <v>49.8</v>
      </c>
    </row>
    <row r="2444">
      <c r="A2444" s="47" t="s">
        <v>105</v>
      </c>
      <c r="B2444" s="160">
        <v>2443.0</v>
      </c>
      <c r="C2444" s="131">
        <v>52.2</v>
      </c>
    </row>
    <row r="2445">
      <c r="A2445" s="47" t="s">
        <v>105</v>
      </c>
      <c r="B2445" s="160">
        <v>2444.0</v>
      </c>
      <c r="C2445" s="131">
        <v>57.0</v>
      </c>
    </row>
    <row r="2446">
      <c r="A2446" s="47" t="s">
        <v>105</v>
      </c>
      <c r="B2446" s="160">
        <v>2445.0</v>
      </c>
      <c r="C2446" s="131">
        <v>57.3</v>
      </c>
    </row>
    <row r="2447">
      <c r="A2447" s="47" t="s">
        <v>105</v>
      </c>
      <c r="B2447" s="160">
        <v>2446.0</v>
      </c>
      <c r="C2447" s="131">
        <v>51.8</v>
      </c>
    </row>
    <row r="2448">
      <c r="A2448" s="47" t="s">
        <v>105</v>
      </c>
      <c r="B2448" s="160">
        <v>2447.0</v>
      </c>
      <c r="C2448" s="131">
        <v>45.2</v>
      </c>
    </row>
    <row r="2449">
      <c r="A2449" s="47" t="s">
        <v>105</v>
      </c>
      <c r="B2449" s="160">
        <v>2448.0</v>
      </c>
      <c r="C2449" s="131">
        <v>39.5</v>
      </c>
    </row>
    <row r="2450">
      <c r="A2450" s="47" t="s">
        <v>105</v>
      </c>
      <c r="B2450" s="160">
        <v>2449.0</v>
      </c>
      <c r="C2450" s="131">
        <v>34.7</v>
      </c>
    </row>
    <row r="2451">
      <c r="A2451" s="47" t="s">
        <v>105</v>
      </c>
      <c r="B2451" s="160">
        <v>2450.0</v>
      </c>
      <c r="C2451" s="131">
        <v>32.0</v>
      </c>
    </row>
    <row r="2452">
      <c r="A2452" s="47" t="s">
        <v>105</v>
      </c>
      <c r="B2452" s="160">
        <v>2451.0</v>
      </c>
      <c r="C2452" s="131">
        <v>30.8</v>
      </c>
    </row>
    <row r="2453">
      <c r="A2453" s="47" t="s">
        <v>105</v>
      </c>
      <c r="B2453" s="160">
        <v>2452.0</v>
      </c>
      <c r="C2453" s="131">
        <v>30.3</v>
      </c>
    </row>
    <row r="2454">
      <c r="A2454" s="47" t="s">
        <v>105</v>
      </c>
      <c r="B2454" s="160">
        <v>2453.0</v>
      </c>
      <c r="C2454" s="131">
        <v>32.0</v>
      </c>
    </row>
    <row r="2455">
      <c r="A2455" s="47" t="s">
        <v>105</v>
      </c>
      <c r="B2455" s="160">
        <v>2454.0</v>
      </c>
      <c r="C2455" s="131">
        <v>34.7</v>
      </c>
    </row>
    <row r="2456">
      <c r="A2456" s="47" t="s">
        <v>105</v>
      </c>
      <c r="B2456" s="160">
        <v>2455.0</v>
      </c>
      <c r="C2456" s="131">
        <v>39.3</v>
      </c>
    </row>
    <row r="2457">
      <c r="A2457" s="47" t="s">
        <v>105</v>
      </c>
      <c r="B2457" s="160">
        <v>2456.0</v>
      </c>
      <c r="C2457" s="131">
        <v>46.7</v>
      </c>
    </row>
    <row r="2458">
      <c r="A2458" s="47" t="s">
        <v>105</v>
      </c>
      <c r="B2458" s="160">
        <v>2457.0</v>
      </c>
      <c r="C2458" s="131">
        <v>54.2</v>
      </c>
    </row>
    <row r="2459">
      <c r="A2459" s="47" t="s">
        <v>105</v>
      </c>
      <c r="B2459" s="160">
        <v>2458.0</v>
      </c>
      <c r="C2459" s="131">
        <v>56.3</v>
      </c>
    </row>
    <row r="2460">
      <c r="A2460" s="47" t="s">
        <v>105</v>
      </c>
      <c r="B2460" s="160">
        <v>2459.0</v>
      </c>
      <c r="C2460" s="131">
        <v>54.2</v>
      </c>
    </row>
    <row r="2461">
      <c r="A2461" s="47" t="s">
        <v>105</v>
      </c>
      <c r="B2461" s="160">
        <v>2460.0</v>
      </c>
      <c r="C2461" s="131">
        <v>52.0</v>
      </c>
    </row>
    <row r="2462">
      <c r="A2462" s="47" t="s">
        <v>105</v>
      </c>
      <c r="B2462" s="160">
        <v>2461.0</v>
      </c>
      <c r="C2462" s="131">
        <v>50.0</v>
      </c>
    </row>
    <row r="2463">
      <c r="A2463" s="47" t="s">
        <v>105</v>
      </c>
      <c r="B2463" s="160">
        <v>2462.0</v>
      </c>
      <c r="C2463" s="131">
        <v>47.7</v>
      </c>
    </row>
    <row r="2464">
      <c r="A2464" s="47" t="s">
        <v>105</v>
      </c>
      <c r="B2464" s="160">
        <v>2463.0</v>
      </c>
      <c r="C2464" s="131">
        <v>44.2</v>
      </c>
    </row>
    <row r="2465">
      <c r="A2465" s="47" t="s">
        <v>105</v>
      </c>
      <c r="B2465" s="160">
        <v>2464.0</v>
      </c>
      <c r="C2465" s="131">
        <v>42.7</v>
      </c>
    </row>
    <row r="2466">
      <c r="A2466" s="47" t="s">
        <v>105</v>
      </c>
      <c r="B2466" s="160">
        <v>2465.0</v>
      </c>
      <c r="C2466" s="131">
        <v>42.0</v>
      </c>
    </row>
    <row r="2467">
      <c r="A2467" s="47" t="s">
        <v>105</v>
      </c>
      <c r="B2467" s="160">
        <v>2466.0</v>
      </c>
      <c r="C2467" s="131">
        <v>43.2</v>
      </c>
    </row>
    <row r="2468">
      <c r="A2468" s="47" t="s">
        <v>105</v>
      </c>
      <c r="B2468" s="160">
        <v>2467.0</v>
      </c>
      <c r="C2468" s="131">
        <v>45.2</v>
      </c>
    </row>
    <row r="2469">
      <c r="A2469" s="47" t="s">
        <v>105</v>
      </c>
      <c r="B2469" s="160">
        <v>2468.0</v>
      </c>
      <c r="C2469" s="131">
        <v>51.5</v>
      </c>
    </row>
    <row r="2470">
      <c r="A2470" s="47" t="s">
        <v>105</v>
      </c>
      <c r="B2470" s="160">
        <v>2469.0</v>
      </c>
      <c r="C2470" s="131">
        <v>54.7</v>
      </c>
    </row>
    <row r="2471">
      <c r="A2471" s="47" t="s">
        <v>105</v>
      </c>
      <c r="B2471" s="160">
        <v>2470.0</v>
      </c>
      <c r="C2471" s="131">
        <v>50.3</v>
      </c>
    </row>
    <row r="2472">
      <c r="A2472" s="47" t="s">
        <v>105</v>
      </c>
      <c r="B2472" s="160">
        <v>2471.0</v>
      </c>
      <c r="C2472" s="131">
        <v>44.8</v>
      </c>
    </row>
    <row r="2473">
      <c r="A2473" s="47" t="s">
        <v>105</v>
      </c>
      <c r="B2473" s="160">
        <v>2472.0</v>
      </c>
      <c r="C2473" s="131">
        <v>39.3</v>
      </c>
    </row>
    <row r="2474">
      <c r="A2474" s="47" t="s">
        <v>105</v>
      </c>
      <c r="B2474" s="160">
        <v>2473.0</v>
      </c>
      <c r="C2474" s="131">
        <v>34.7</v>
      </c>
    </row>
    <row r="2475">
      <c r="A2475" s="47" t="s">
        <v>105</v>
      </c>
      <c r="B2475" s="160">
        <v>2474.0</v>
      </c>
      <c r="C2475" s="131">
        <v>32.0</v>
      </c>
    </row>
    <row r="2476">
      <c r="A2476" s="47" t="s">
        <v>105</v>
      </c>
      <c r="B2476" s="160">
        <v>2475.0</v>
      </c>
      <c r="C2476" s="131">
        <v>30.7</v>
      </c>
    </row>
    <row r="2477">
      <c r="A2477" s="47" t="s">
        <v>105</v>
      </c>
      <c r="B2477" s="160">
        <v>2476.0</v>
      </c>
      <c r="C2477" s="131">
        <v>30.3</v>
      </c>
    </row>
    <row r="2478">
      <c r="A2478" s="47" t="s">
        <v>105</v>
      </c>
      <c r="B2478" s="160">
        <v>2477.0</v>
      </c>
      <c r="C2478" s="131">
        <v>30.5</v>
      </c>
    </row>
    <row r="2479">
      <c r="A2479" s="47" t="s">
        <v>105</v>
      </c>
      <c r="B2479" s="160">
        <v>2478.0</v>
      </c>
      <c r="C2479" s="131">
        <v>32.3</v>
      </c>
    </row>
    <row r="2480">
      <c r="A2480" s="47" t="s">
        <v>105</v>
      </c>
      <c r="B2480" s="160">
        <v>2479.0</v>
      </c>
      <c r="C2480" s="131">
        <v>34.7</v>
      </c>
    </row>
    <row r="2481">
      <c r="A2481" s="47" t="s">
        <v>105</v>
      </c>
      <c r="B2481" s="160">
        <v>2480.0</v>
      </c>
      <c r="C2481" s="131">
        <v>41.2</v>
      </c>
    </row>
    <row r="2482">
      <c r="A2482" s="47" t="s">
        <v>105</v>
      </c>
      <c r="B2482" s="160">
        <v>2481.0</v>
      </c>
      <c r="C2482" s="131">
        <v>47.7</v>
      </c>
    </row>
    <row r="2483">
      <c r="A2483" s="47" t="s">
        <v>105</v>
      </c>
      <c r="B2483" s="160">
        <v>2482.0</v>
      </c>
      <c r="C2483" s="131">
        <v>50.5</v>
      </c>
    </row>
    <row r="2484">
      <c r="A2484" s="47" t="s">
        <v>105</v>
      </c>
      <c r="B2484" s="160">
        <v>2483.0</v>
      </c>
      <c r="C2484" s="131">
        <v>50.2</v>
      </c>
    </row>
    <row r="2485">
      <c r="A2485" s="47" t="s">
        <v>105</v>
      </c>
      <c r="B2485" s="160">
        <v>2484.0</v>
      </c>
      <c r="C2485" s="131">
        <v>47.8</v>
      </c>
    </row>
    <row r="2486">
      <c r="A2486" s="47" t="s">
        <v>105</v>
      </c>
      <c r="B2486" s="160">
        <v>2485.0</v>
      </c>
      <c r="C2486" s="131">
        <v>45.8</v>
      </c>
    </row>
    <row r="2487">
      <c r="A2487" s="47" t="s">
        <v>105</v>
      </c>
      <c r="B2487" s="160">
        <v>2486.0</v>
      </c>
      <c r="C2487" s="131">
        <v>43.8</v>
      </c>
    </row>
    <row r="2488">
      <c r="A2488" s="47" t="s">
        <v>105</v>
      </c>
      <c r="B2488" s="160">
        <v>2487.0</v>
      </c>
      <c r="C2488" s="131">
        <v>40.5</v>
      </c>
    </row>
    <row r="2489">
      <c r="A2489" s="47" t="s">
        <v>105</v>
      </c>
      <c r="B2489" s="160">
        <v>2488.0</v>
      </c>
      <c r="C2489" s="131">
        <v>39.5</v>
      </c>
    </row>
    <row r="2490">
      <c r="A2490" s="47" t="s">
        <v>105</v>
      </c>
      <c r="B2490" s="160">
        <v>2489.0</v>
      </c>
      <c r="C2490" s="131">
        <v>39.7</v>
      </c>
    </row>
    <row r="2491">
      <c r="A2491" s="47" t="s">
        <v>105</v>
      </c>
      <c r="B2491" s="160">
        <v>2490.0</v>
      </c>
      <c r="C2491" s="131">
        <v>41.8</v>
      </c>
    </row>
    <row r="2492">
      <c r="A2492" s="47" t="s">
        <v>105</v>
      </c>
      <c r="B2492" s="160">
        <v>2491.0</v>
      </c>
      <c r="C2492" s="131">
        <v>45.0</v>
      </c>
    </row>
    <row r="2493">
      <c r="A2493" s="47" t="s">
        <v>105</v>
      </c>
      <c r="B2493" s="160">
        <v>2492.0</v>
      </c>
      <c r="C2493" s="131">
        <v>51.0</v>
      </c>
    </row>
    <row r="2494">
      <c r="A2494" s="47" t="s">
        <v>105</v>
      </c>
      <c r="B2494" s="160">
        <v>2493.0</v>
      </c>
      <c r="C2494" s="131">
        <v>54.2</v>
      </c>
    </row>
    <row r="2495">
      <c r="A2495" s="47" t="s">
        <v>105</v>
      </c>
      <c r="B2495" s="160">
        <v>2494.0</v>
      </c>
      <c r="C2495" s="131">
        <v>49.0</v>
      </c>
    </row>
    <row r="2496">
      <c r="A2496" s="47" t="s">
        <v>105</v>
      </c>
      <c r="B2496" s="160">
        <v>2495.0</v>
      </c>
      <c r="C2496" s="131">
        <v>42.3</v>
      </c>
    </row>
    <row r="2497">
      <c r="A2497" s="47" t="s">
        <v>105</v>
      </c>
      <c r="B2497" s="160">
        <v>2496.0</v>
      </c>
      <c r="C2497" s="131">
        <v>36.3</v>
      </c>
    </row>
    <row r="2498">
      <c r="A2498" s="47" t="s">
        <v>105</v>
      </c>
      <c r="B2498" s="160">
        <v>2497.0</v>
      </c>
      <c r="C2498" s="131">
        <v>32.7</v>
      </c>
    </row>
    <row r="2499">
      <c r="A2499" s="47" t="s">
        <v>105</v>
      </c>
      <c r="B2499" s="160">
        <v>2498.0</v>
      </c>
      <c r="C2499" s="131">
        <v>31.2</v>
      </c>
    </row>
    <row r="2500">
      <c r="A2500" s="47" t="s">
        <v>105</v>
      </c>
      <c r="B2500" s="160">
        <v>2499.0</v>
      </c>
      <c r="C2500" s="131">
        <v>30.0</v>
      </c>
    </row>
    <row r="2501">
      <c r="A2501" s="47" t="s">
        <v>105</v>
      </c>
      <c r="B2501" s="160">
        <v>2500.0</v>
      </c>
      <c r="C2501" s="131">
        <v>29.8</v>
      </c>
    </row>
    <row r="2502">
      <c r="A2502" s="47" t="s">
        <v>105</v>
      </c>
      <c r="B2502" s="160">
        <v>2501.0</v>
      </c>
      <c r="C2502" s="131">
        <v>31.8</v>
      </c>
    </row>
    <row r="2503">
      <c r="A2503" s="47" t="s">
        <v>105</v>
      </c>
      <c r="B2503" s="160">
        <v>2502.0</v>
      </c>
      <c r="C2503" s="131">
        <v>38.2</v>
      </c>
    </row>
    <row r="2504">
      <c r="A2504" s="47" t="s">
        <v>105</v>
      </c>
      <c r="B2504" s="160">
        <v>2503.0</v>
      </c>
      <c r="C2504" s="131">
        <v>48.3</v>
      </c>
    </row>
    <row r="2505">
      <c r="A2505" s="47" t="s">
        <v>105</v>
      </c>
      <c r="B2505" s="160">
        <v>2504.0</v>
      </c>
      <c r="C2505" s="131">
        <v>56.7</v>
      </c>
    </row>
    <row r="2506">
      <c r="A2506" s="47" t="s">
        <v>105</v>
      </c>
      <c r="B2506" s="160">
        <v>2505.0</v>
      </c>
      <c r="C2506" s="131">
        <v>59.5</v>
      </c>
    </row>
    <row r="2507">
      <c r="A2507" s="47" t="s">
        <v>105</v>
      </c>
      <c r="B2507" s="160">
        <v>2506.0</v>
      </c>
      <c r="C2507" s="131">
        <v>60.3</v>
      </c>
    </row>
    <row r="2508">
      <c r="A2508" s="47" t="s">
        <v>105</v>
      </c>
      <c r="B2508" s="160">
        <v>2507.0</v>
      </c>
      <c r="C2508" s="131">
        <v>58.7</v>
      </c>
    </row>
    <row r="2509">
      <c r="A2509" s="47" t="s">
        <v>105</v>
      </c>
      <c r="B2509" s="160">
        <v>2508.0</v>
      </c>
      <c r="C2509" s="131">
        <v>57.2</v>
      </c>
    </row>
    <row r="2510">
      <c r="A2510" s="47" t="s">
        <v>105</v>
      </c>
      <c r="B2510" s="160">
        <v>2509.0</v>
      </c>
      <c r="C2510" s="131">
        <v>54.7</v>
      </c>
    </row>
    <row r="2511">
      <c r="A2511" s="47" t="s">
        <v>105</v>
      </c>
      <c r="B2511" s="160">
        <v>2510.0</v>
      </c>
      <c r="C2511" s="131">
        <v>50.7</v>
      </c>
    </row>
    <row r="2512">
      <c r="A2512" s="47" t="s">
        <v>105</v>
      </c>
      <c r="B2512" s="160">
        <v>2511.0</v>
      </c>
      <c r="C2512" s="131">
        <v>48.8</v>
      </c>
    </row>
    <row r="2513">
      <c r="A2513" s="47" t="s">
        <v>105</v>
      </c>
      <c r="B2513" s="160">
        <v>2512.0</v>
      </c>
      <c r="C2513" s="131">
        <v>49.3</v>
      </c>
    </row>
    <row r="2514">
      <c r="A2514" s="47" t="s">
        <v>105</v>
      </c>
      <c r="B2514" s="160">
        <v>2513.0</v>
      </c>
      <c r="C2514" s="131">
        <v>50.7</v>
      </c>
    </row>
    <row r="2515">
      <c r="A2515" s="47" t="s">
        <v>105</v>
      </c>
      <c r="B2515" s="160">
        <v>2514.0</v>
      </c>
      <c r="C2515" s="131">
        <v>50.5</v>
      </c>
    </row>
    <row r="2516">
      <c r="A2516" s="47" t="s">
        <v>105</v>
      </c>
      <c r="B2516" s="160">
        <v>2515.0</v>
      </c>
      <c r="C2516" s="131">
        <v>52.8</v>
      </c>
    </row>
    <row r="2517">
      <c r="A2517" s="47" t="s">
        <v>105</v>
      </c>
      <c r="B2517" s="160">
        <v>2516.0</v>
      </c>
      <c r="C2517" s="131">
        <v>58.8</v>
      </c>
    </row>
    <row r="2518">
      <c r="A2518" s="47" t="s">
        <v>105</v>
      </c>
      <c r="B2518" s="160">
        <v>2517.0</v>
      </c>
      <c r="C2518" s="131">
        <v>60.3</v>
      </c>
    </row>
    <row r="2519">
      <c r="A2519" s="47" t="s">
        <v>105</v>
      </c>
      <c r="B2519" s="160">
        <v>2518.0</v>
      </c>
      <c r="C2519" s="131">
        <v>52.5</v>
      </c>
    </row>
    <row r="2520">
      <c r="A2520" s="47" t="s">
        <v>105</v>
      </c>
      <c r="B2520" s="160">
        <v>2519.0</v>
      </c>
      <c r="C2520" s="131">
        <v>44.7</v>
      </c>
    </row>
    <row r="2521">
      <c r="A2521" s="47" t="s">
        <v>105</v>
      </c>
      <c r="B2521" s="160">
        <v>2520.0</v>
      </c>
      <c r="C2521" s="131">
        <v>38.5</v>
      </c>
    </row>
    <row r="2522">
      <c r="A2522" s="47" t="s">
        <v>105</v>
      </c>
      <c r="B2522" s="160">
        <v>2521.0</v>
      </c>
      <c r="C2522" s="131">
        <v>35.0</v>
      </c>
    </row>
    <row r="2523">
      <c r="A2523" s="47" t="s">
        <v>105</v>
      </c>
      <c r="B2523" s="160">
        <v>2522.0</v>
      </c>
      <c r="C2523" s="131">
        <v>32.7</v>
      </c>
    </row>
    <row r="2524">
      <c r="A2524" s="47" t="s">
        <v>105</v>
      </c>
      <c r="B2524" s="160">
        <v>2523.0</v>
      </c>
      <c r="C2524" s="131">
        <v>32.0</v>
      </c>
    </row>
    <row r="2525">
      <c r="A2525" s="47" t="s">
        <v>105</v>
      </c>
      <c r="B2525" s="160">
        <v>2524.0</v>
      </c>
      <c r="C2525" s="131">
        <v>31.7</v>
      </c>
    </row>
    <row r="2526">
      <c r="A2526" s="47" t="s">
        <v>105</v>
      </c>
      <c r="B2526" s="160">
        <v>2525.0</v>
      </c>
      <c r="C2526" s="131">
        <v>33.2</v>
      </c>
    </row>
    <row r="2527">
      <c r="A2527" s="47" t="s">
        <v>105</v>
      </c>
      <c r="B2527" s="160">
        <v>2526.0</v>
      </c>
      <c r="C2527" s="131">
        <v>39.7</v>
      </c>
    </row>
    <row r="2528">
      <c r="A2528" s="47" t="s">
        <v>105</v>
      </c>
      <c r="B2528" s="160">
        <v>2527.0</v>
      </c>
      <c r="C2528" s="131">
        <v>51.0</v>
      </c>
    </row>
    <row r="2529">
      <c r="A2529" s="47" t="s">
        <v>105</v>
      </c>
      <c r="B2529" s="160">
        <v>2528.0</v>
      </c>
      <c r="C2529" s="131">
        <v>60.7</v>
      </c>
    </row>
    <row r="2530">
      <c r="A2530" s="47" t="s">
        <v>105</v>
      </c>
      <c r="B2530" s="160">
        <v>2529.0</v>
      </c>
      <c r="C2530" s="131">
        <v>64.7</v>
      </c>
    </row>
    <row r="2531">
      <c r="A2531" s="47" t="s">
        <v>105</v>
      </c>
      <c r="B2531" s="160">
        <v>2530.0</v>
      </c>
      <c r="C2531" s="131">
        <v>64.0</v>
      </c>
    </row>
    <row r="2532">
      <c r="A2532" s="47" t="s">
        <v>105</v>
      </c>
      <c r="B2532" s="160">
        <v>2531.0</v>
      </c>
      <c r="C2532" s="131">
        <v>61.0</v>
      </c>
    </row>
    <row r="2533">
      <c r="A2533" s="47" t="s">
        <v>105</v>
      </c>
      <c r="B2533" s="160">
        <v>2532.0</v>
      </c>
      <c r="C2533" s="131">
        <v>60.0</v>
      </c>
    </row>
    <row r="2534">
      <c r="A2534" s="47" t="s">
        <v>105</v>
      </c>
      <c r="B2534" s="160">
        <v>2533.0</v>
      </c>
      <c r="C2534" s="131">
        <v>56.5</v>
      </c>
    </row>
    <row r="2535">
      <c r="A2535" s="47" t="s">
        <v>105</v>
      </c>
      <c r="B2535" s="160">
        <v>2534.0</v>
      </c>
      <c r="C2535" s="131">
        <v>52.7</v>
      </c>
    </row>
    <row r="2536">
      <c r="A2536" s="47" t="s">
        <v>105</v>
      </c>
      <c r="B2536" s="160">
        <v>2535.0</v>
      </c>
      <c r="C2536" s="131">
        <v>50.7</v>
      </c>
    </row>
    <row r="2537">
      <c r="A2537" s="47" t="s">
        <v>105</v>
      </c>
      <c r="B2537" s="160">
        <v>2536.0</v>
      </c>
      <c r="C2537" s="131">
        <v>50.2</v>
      </c>
    </row>
    <row r="2538">
      <c r="A2538" s="47" t="s">
        <v>105</v>
      </c>
      <c r="B2538" s="160">
        <v>2537.0</v>
      </c>
      <c r="C2538" s="131">
        <v>50.3</v>
      </c>
    </row>
    <row r="2539">
      <c r="A2539" s="47" t="s">
        <v>105</v>
      </c>
      <c r="B2539" s="160">
        <v>2538.0</v>
      </c>
      <c r="C2539" s="131">
        <v>50.0</v>
      </c>
    </row>
    <row r="2540">
      <c r="A2540" s="47" t="s">
        <v>105</v>
      </c>
      <c r="B2540" s="160">
        <v>2539.0</v>
      </c>
      <c r="C2540" s="131">
        <v>52.5</v>
      </c>
    </row>
    <row r="2541">
      <c r="A2541" s="47" t="s">
        <v>105</v>
      </c>
      <c r="B2541" s="160">
        <v>2540.0</v>
      </c>
      <c r="C2541" s="131">
        <v>58.8</v>
      </c>
    </row>
    <row r="2542">
      <c r="A2542" s="47" t="s">
        <v>105</v>
      </c>
      <c r="B2542" s="160">
        <v>2541.0</v>
      </c>
      <c r="C2542" s="131">
        <v>60.5</v>
      </c>
    </row>
    <row r="2543">
      <c r="A2543" s="47" t="s">
        <v>105</v>
      </c>
      <c r="B2543" s="160">
        <v>2542.0</v>
      </c>
      <c r="C2543" s="131">
        <v>53.2</v>
      </c>
    </row>
    <row r="2544">
      <c r="A2544" s="47" t="s">
        <v>105</v>
      </c>
      <c r="B2544" s="160">
        <v>2543.0</v>
      </c>
      <c r="C2544" s="131">
        <v>46.3</v>
      </c>
    </row>
    <row r="2545">
      <c r="A2545" s="47" t="s">
        <v>105</v>
      </c>
      <c r="B2545" s="160">
        <v>2544.0</v>
      </c>
      <c r="C2545" s="131">
        <v>39.7</v>
      </c>
    </row>
    <row r="2546">
      <c r="A2546" s="47" t="s">
        <v>105</v>
      </c>
      <c r="B2546" s="160">
        <v>2545.0</v>
      </c>
      <c r="C2546" s="131">
        <v>36.0</v>
      </c>
    </row>
    <row r="2547">
      <c r="A2547" s="47" t="s">
        <v>105</v>
      </c>
      <c r="B2547" s="160">
        <v>2546.0</v>
      </c>
      <c r="C2547" s="131">
        <v>33.7</v>
      </c>
    </row>
    <row r="2548">
      <c r="A2548" s="47" t="s">
        <v>105</v>
      </c>
      <c r="B2548" s="160">
        <v>2547.0</v>
      </c>
      <c r="C2548" s="131">
        <v>32.8</v>
      </c>
    </row>
    <row r="2549">
      <c r="A2549" s="47" t="s">
        <v>105</v>
      </c>
      <c r="B2549" s="160">
        <v>2548.0</v>
      </c>
      <c r="C2549" s="131">
        <v>32.0</v>
      </c>
    </row>
    <row r="2550">
      <c r="A2550" s="47" t="s">
        <v>105</v>
      </c>
      <c r="B2550" s="160">
        <v>2549.0</v>
      </c>
      <c r="C2550" s="131">
        <v>33.8</v>
      </c>
    </row>
    <row r="2551">
      <c r="A2551" s="47" t="s">
        <v>105</v>
      </c>
      <c r="B2551" s="160">
        <v>2550.0</v>
      </c>
      <c r="C2551" s="131">
        <v>40.5</v>
      </c>
    </row>
    <row r="2552">
      <c r="A2552" s="47" t="s">
        <v>105</v>
      </c>
      <c r="B2552" s="160">
        <v>2551.0</v>
      </c>
      <c r="C2552" s="131">
        <v>51.2</v>
      </c>
    </row>
    <row r="2553">
      <c r="A2553" s="47" t="s">
        <v>105</v>
      </c>
      <c r="B2553" s="160">
        <v>2552.0</v>
      </c>
      <c r="C2553" s="131">
        <v>57.5</v>
      </c>
    </row>
    <row r="2554">
      <c r="A2554" s="47" t="s">
        <v>105</v>
      </c>
      <c r="B2554" s="160">
        <v>2553.0</v>
      </c>
      <c r="C2554" s="131">
        <v>60.2</v>
      </c>
    </row>
    <row r="2555">
      <c r="A2555" s="47" t="s">
        <v>105</v>
      </c>
      <c r="B2555" s="160">
        <v>2554.0</v>
      </c>
      <c r="C2555" s="131">
        <v>61.7</v>
      </c>
    </row>
    <row r="2556">
      <c r="A2556" s="47" t="s">
        <v>105</v>
      </c>
      <c r="B2556" s="160">
        <v>2555.0</v>
      </c>
      <c r="C2556" s="131">
        <v>60.7</v>
      </c>
    </row>
    <row r="2557">
      <c r="A2557" s="47" t="s">
        <v>105</v>
      </c>
      <c r="B2557" s="160">
        <v>2556.0</v>
      </c>
      <c r="C2557" s="131">
        <v>59.2</v>
      </c>
    </row>
    <row r="2558">
      <c r="A2558" s="47" t="s">
        <v>105</v>
      </c>
      <c r="B2558" s="160">
        <v>2557.0</v>
      </c>
      <c r="C2558" s="131">
        <v>55.8</v>
      </c>
    </row>
    <row r="2559">
      <c r="A2559" s="47" t="s">
        <v>105</v>
      </c>
      <c r="B2559" s="160">
        <v>2558.0</v>
      </c>
      <c r="C2559" s="131">
        <v>52.5</v>
      </c>
    </row>
    <row r="2560">
      <c r="A2560" s="47" t="s">
        <v>105</v>
      </c>
      <c r="B2560" s="160">
        <v>2559.0</v>
      </c>
      <c r="C2560" s="131">
        <v>50.7</v>
      </c>
    </row>
    <row r="2561">
      <c r="A2561" s="47" t="s">
        <v>105</v>
      </c>
      <c r="B2561" s="160">
        <v>2560.0</v>
      </c>
      <c r="C2561" s="131">
        <v>49.5</v>
      </c>
    </row>
    <row r="2562">
      <c r="A2562" s="47" t="s">
        <v>105</v>
      </c>
      <c r="B2562" s="160">
        <v>2561.0</v>
      </c>
      <c r="C2562" s="131">
        <v>50.2</v>
      </c>
    </row>
    <row r="2563">
      <c r="A2563" s="47" t="s">
        <v>105</v>
      </c>
      <c r="B2563" s="160">
        <v>2562.0</v>
      </c>
      <c r="C2563" s="131">
        <v>49.2</v>
      </c>
    </row>
    <row r="2564">
      <c r="A2564" s="47" t="s">
        <v>105</v>
      </c>
      <c r="B2564" s="160">
        <v>2563.0</v>
      </c>
      <c r="C2564" s="131">
        <v>51.5</v>
      </c>
    </row>
    <row r="2565">
      <c r="A2565" s="47" t="s">
        <v>105</v>
      </c>
      <c r="B2565" s="160">
        <v>2564.0</v>
      </c>
      <c r="C2565" s="131">
        <v>56.3</v>
      </c>
    </row>
    <row r="2566">
      <c r="A2566" s="47" t="s">
        <v>105</v>
      </c>
      <c r="B2566" s="160">
        <v>2565.0</v>
      </c>
      <c r="C2566" s="131">
        <v>58.5</v>
      </c>
    </row>
    <row r="2567">
      <c r="A2567" s="47" t="s">
        <v>105</v>
      </c>
      <c r="B2567" s="160">
        <v>2566.0</v>
      </c>
      <c r="C2567" s="131">
        <v>52.5</v>
      </c>
    </row>
    <row r="2568">
      <c r="A2568" s="47" t="s">
        <v>105</v>
      </c>
      <c r="B2568" s="160">
        <v>2567.0</v>
      </c>
      <c r="C2568" s="131">
        <v>45.8</v>
      </c>
    </row>
    <row r="2569">
      <c r="A2569" s="47" t="s">
        <v>105</v>
      </c>
      <c r="B2569" s="160">
        <v>2568.0</v>
      </c>
      <c r="C2569" s="131">
        <v>40.2</v>
      </c>
    </row>
    <row r="2570">
      <c r="A2570" s="47" t="s">
        <v>105</v>
      </c>
      <c r="B2570" s="160">
        <v>2569.0</v>
      </c>
      <c r="C2570" s="131">
        <v>35.7</v>
      </c>
    </row>
    <row r="2571">
      <c r="A2571" s="47" t="s">
        <v>105</v>
      </c>
      <c r="B2571" s="160">
        <v>2570.0</v>
      </c>
      <c r="C2571" s="131">
        <v>33.0</v>
      </c>
    </row>
    <row r="2572">
      <c r="A2572" s="47" t="s">
        <v>105</v>
      </c>
      <c r="B2572" s="160">
        <v>2571.0</v>
      </c>
      <c r="C2572" s="131">
        <v>31.8</v>
      </c>
    </row>
    <row r="2573">
      <c r="A2573" s="47" t="s">
        <v>105</v>
      </c>
      <c r="B2573" s="160">
        <v>2572.0</v>
      </c>
      <c r="C2573" s="131">
        <v>31.0</v>
      </c>
    </row>
    <row r="2574">
      <c r="A2574" s="47" t="s">
        <v>105</v>
      </c>
      <c r="B2574" s="160">
        <v>2573.0</v>
      </c>
      <c r="C2574" s="131">
        <v>32.7</v>
      </c>
    </row>
    <row r="2575">
      <c r="A2575" s="47" t="s">
        <v>105</v>
      </c>
      <c r="B2575" s="160">
        <v>2574.0</v>
      </c>
      <c r="C2575" s="131">
        <v>35.7</v>
      </c>
    </row>
    <row r="2576">
      <c r="A2576" s="47" t="s">
        <v>105</v>
      </c>
      <c r="B2576" s="160">
        <v>2575.0</v>
      </c>
      <c r="C2576" s="131">
        <v>40.2</v>
      </c>
    </row>
    <row r="2577">
      <c r="A2577" s="47" t="s">
        <v>105</v>
      </c>
      <c r="B2577" s="160">
        <v>2576.0</v>
      </c>
      <c r="C2577" s="131">
        <v>47.7</v>
      </c>
    </row>
    <row r="2578">
      <c r="A2578" s="47" t="s">
        <v>105</v>
      </c>
      <c r="B2578" s="160">
        <v>2577.0</v>
      </c>
      <c r="C2578" s="131">
        <v>54.8</v>
      </c>
    </row>
    <row r="2579">
      <c r="A2579" s="47" t="s">
        <v>105</v>
      </c>
      <c r="B2579" s="160">
        <v>2578.0</v>
      </c>
      <c r="C2579" s="131">
        <v>57.8</v>
      </c>
    </row>
    <row r="2580">
      <c r="A2580" s="47" t="s">
        <v>105</v>
      </c>
      <c r="B2580" s="160">
        <v>2579.0</v>
      </c>
      <c r="C2580" s="131">
        <v>57.0</v>
      </c>
    </row>
    <row r="2581">
      <c r="A2581" s="47" t="s">
        <v>105</v>
      </c>
      <c r="B2581" s="160">
        <v>2580.0</v>
      </c>
      <c r="C2581" s="131">
        <v>55.0</v>
      </c>
    </row>
    <row r="2582">
      <c r="A2582" s="47" t="s">
        <v>105</v>
      </c>
      <c r="B2582" s="160">
        <v>2581.0</v>
      </c>
      <c r="C2582" s="131">
        <v>53.7</v>
      </c>
    </row>
    <row r="2583">
      <c r="A2583" s="47" t="s">
        <v>105</v>
      </c>
      <c r="B2583" s="160">
        <v>2582.0</v>
      </c>
      <c r="C2583" s="131">
        <v>50.2</v>
      </c>
    </row>
    <row r="2584">
      <c r="A2584" s="47" t="s">
        <v>105</v>
      </c>
      <c r="B2584" s="160">
        <v>2583.0</v>
      </c>
      <c r="C2584" s="131">
        <v>46.2</v>
      </c>
    </row>
    <row r="2585">
      <c r="A2585" s="47" t="s">
        <v>105</v>
      </c>
      <c r="B2585" s="160">
        <v>2584.0</v>
      </c>
      <c r="C2585" s="131">
        <v>44.5</v>
      </c>
    </row>
    <row r="2586">
      <c r="A2586" s="47" t="s">
        <v>105</v>
      </c>
      <c r="B2586" s="160">
        <v>2585.0</v>
      </c>
      <c r="C2586" s="131">
        <v>45.5</v>
      </c>
    </row>
    <row r="2587">
      <c r="A2587" s="47" t="s">
        <v>105</v>
      </c>
      <c r="B2587" s="160">
        <v>2586.0</v>
      </c>
      <c r="C2587" s="131">
        <v>46.3</v>
      </c>
    </row>
    <row r="2588">
      <c r="A2588" s="47" t="s">
        <v>105</v>
      </c>
      <c r="B2588" s="160">
        <v>2587.0</v>
      </c>
      <c r="C2588" s="131">
        <v>49.2</v>
      </c>
    </row>
    <row r="2589">
      <c r="A2589" s="47" t="s">
        <v>105</v>
      </c>
      <c r="B2589" s="160">
        <v>2588.0</v>
      </c>
      <c r="C2589" s="131">
        <v>53.8</v>
      </c>
    </row>
    <row r="2590">
      <c r="A2590" s="47" t="s">
        <v>105</v>
      </c>
      <c r="B2590" s="160">
        <v>2589.0</v>
      </c>
      <c r="C2590" s="131">
        <v>56.3</v>
      </c>
    </row>
    <row r="2591">
      <c r="A2591" s="47" t="s">
        <v>105</v>
      </c>
      <c r="B2591" s="160">
        <v>2590.0</v>
      </c>
      <c r="C2591" s="131">
        <v>51.0</v>
      </c>
    </row>
    <row r="2592">
      <c r="A2592" s="47" t="s">
        <v>105</v>
      </c>
      <c r="B2592" s="160">
        <v>2591.0</v>
      </c>
      <c r="C2592" s="131">
        <v>45.3</v>
      </c>
    </row>
    <row r="2593">
      <c r="A2593" s="47" t="s">
        <v>105</v>
      </c>
      <c r="B2593" s="160">
        <v>2592.0</v>
      </c>
      <c r="C2593" s="131">
        <v>39.2</v>
      </c>
    </row>
    <row r="2594">
      <c r="A2594" s="47" t="s">
        <v>105</v>
      </c>
      <c r="B2594" s="160">
        <v>2593.0</v>
      </c>
      <c r="C2594" s="131">
        <v>35.2</v>
      </c>
    </row>
    <row r="2595">
      <c r="A2595" s="47" t="s">
        <v>105</v>
      </c>
      <c r="B2595" s="160">
        <v>2594.0</v>
      </c>
      <c r="C2595" s="131">
        <v>33.0</v>
      </c>
    </row>
    <row r="2596">
      <c r="A2596" s="47" t="s">
        <v>105</v>
      </c>
      <c r="B2596" s="160">
        <v>2595.0</v>
      </c>
      <c r="C2596" s="131">
        <v>31.3</v>
      </c>
    </row>
    <row r="2597">
      <c r="A2597" s="47" t="s">
        <v>105</v>
      </c>
      <c r="B2597" s="160">
        <v>2596.0</v>
      </c>
      <c r="C2597" s="131">
        <v>31.2</v>
      </c>
    </row>
    <row r="2598">
      <c r="A2598" s="47" t="s">
        <v>105</v>
      </c>
      <c r="B2598" s="160">
        <v>2597.0</v>
      </c>
      <c r="C2598" s="131">
        <v>32.0</v>
      </c>
    </row>
    <row r="2599">
      <c r="A2599" s="47" t="s">
        <v>105</v>
      </c>
      <c r="B2599" s="160">
        <v>2598.0</v>
      </c>
      <c r="C2599" s="131">
        <v>34.3</v>
      </c>
    </row>
    <row r="2600">
      <c r="A2600" s="47" t="s">
        <v>105</v>
      </c>
      <c r="B2600" s="160">
        <v>2599.0</v>
      </c>
      <c r="C2600" s="131">
        <v>37.2</v>
      </c>
    </row>
    <row r="2601">
      <c r="A2601" s="47" t="s">
        <v>105</v>
      </c>
      <c r="B2601" s="160">
        <v>2600.0</v>
      </c>
      <c r="C2601" s="131">
        <v>44.0</v>
      </c>
    </row>
    <row r="2602">
      <c r="A2602" s="47" t="s">
        <v>105</v>
      </c>
      <c r="B2602" s="160">
        <v>2601.0</v>
      </c>
      <c r="C2602" s="131">
        <v>50.8</v>
      </c>
    </row>
    <row r="2603">
      <c r="A2603" s="47" t="s">
        <v>105</v>
      </c>
      <c r="B2603" s="160">
        <v>2602.0</v>
      </c>
      <c r="C2603" s="131">
        <v>54.2</v>
      </c>
    </row>
    <row r="2604">
      <c r="A2604" s="47" t="s">
        <v>105</v>
      </c>
      <c r="B2604" s="160">
        <v>2603.0</v>
      </c>
      <c r="C2604" s="131">
        <v>54.2</v>
      </c>
    </row>
    <row r="2605">
      <c r="A2605" s="47" t="s">
        <v>105</v>
      </c>
      <c r="B2605" s="160">
        <v>2604.0</v>
      </c>
      <c r="C2605" s="131">
        <v>52.0</v>
      </c>
    </row>
    <row r="2606">
      <c r="A2606" s="47" t="s">
        <v>105</v>
      </c>
      <c r="B2606" s="160">
        <v>2605.0</v>
      </c>
      <c r="C2606" s="131">
        <v>49.7</v>
      </c>
    </row>
    <row r="2607">
      <c r="A2607" s="47" t="s">
        <v>105</v>
      </c>
      <c r="B2607" s="160">
        <v>2606.0</v>
      </c>
      <c r="C2607" s="131">
        <v>47.5</v>
      </c>
    </row>
    <row r="2608">
      <c r="A2608" s="47" t="s">
        <v>105</v>
      </c>
      <c r="B2608" s="160">
        <v>2607.0</v>
      </c>
      <c r="C2608" s="131">
        <v>43.7</v>
      </c>
    </row>
    <row r="2609">
      <c r="A2609" s="47" t="s">
        <v>105</v>
      </c>
      <c r="B2609" s="160">
        <v>2608.0</v>
      </c>
      <c r="C2609" s="131">
        <v>42.0</v>
      </c>
    </row>
    <row r="2610">
      <c r="A2610" s="47" t="s">
        <v>105</v>
      </c>
      <c r="B2610" s="160">
        <v>2609.0</v>
      </c>
      <c r="C2610" s="131">
        <v>43.0</v>
      </c>
    </row>
    <row r="2611">
      <c r="A2611" s="47" t="s">
        <v>105</v>
      </c>
      <c r="B2611" s="160">
        <v>2610.0</v>
      </c>
      <c r="C2611" s="131">
        <v>44.3</v>
      </c>
    </row>
    <row r="2612">
      <c r="A2612" s="47" t="s">
        <v>105</v>
      </c>
      <c r="B2612" s="160">
        <v>2611.0</v>
      </c>
      <c r="C2612" s="131">
        <v>47.5</v>
      </c>
    </row>
    <row r="2613">
      <c r="A2613" s="47" t="s">
        <v>105</v>
      </c>
      <c r="B2613" s="160">
        <v>2612.0</v>
      </c>
      <c r="C2613" s="131">
        <v>51.0</v>
      </c>
    </row>
    <row r="2614">
      <c r="A2614" s="47" t="s">
        <v>105</v>
      </c>
      <c r="B2614" s="160">
        <v>2613.0</v>
      </c>
      <c r="C2614" s="131">
        <v>52.3</v>
      </c>
    </row>
    <row r="2615">
      <c r="A2615" s="47" t="s">
        <v>105</v>
      </c>
      <c r="B2615" s="160">
        <v>2614.0</v>
      </c>
      <c r="C2615" s="131">
        <v>48.5</v>
      </c>
    </row>
    <row r="2616">
      <c r="A2616" s="47" t="s">
        <v>105</v>
      </c>
      <c r="B2616" s="160">
        <v>2615.0</v>
      </c>
      <c r="C2616" s="131">
        <v>44.2</v>
      </c>
    </row>
    <row r="2617">
      <c r="A2617" s="47" t="s">
        <v>105</v>
      </c>
      <c r="B2617" s="160">
        <v>2616.0</v>
      </c>
      <c r="C2617" s="131">
        <v>38.5</v>
      </c>
    </row>
    <row r="2618">
      <c r="A2618" s="47" t="s">
        <v>105</v>
      </c>
      <c r="B2618" s="160">
        <v>2617.0</v>
      </c>
      <c r="C2618" s="131">
        <v>34.7</v>
      </c>
    </row>
    <row r="2619">
      <c r="A2619" s="47" t="s">
        <v>105</v>
      </c>
      <c r="B2619" s="160">
        <v>2618.0</v>
      </c>
      <c r="C2619" s="131">
        <v>32.0</v>
      </c>
    </row>
    <row r="2620">
      <c r="A2620" s="47" t="s">
        <v>105</v>
      </c>
      <c r="B2620" s="160">
        <v>2619.0</v>
      </c>
      <c r="C2620" s="131">
        <v>30.7</v>
      </c>
    </row>
    <row r="2621">
      <c r="A2621" s="47" t="s">
        <v>105</v>
      </c>
      <c r="B2621" s="160">
        <v>2620.0</v>
      </c>
      <c r="C2621" s="131">
        <v>30.0</v>
      </c>
    </row>
    <row r="2622">
      <c r="A2622" s="47" t="s">
        <v>105</v>
      </c>
      <c r="B2622" s="160">
        <v>2621.0</v>
      </c>
      <c r="C2622" s="131">
        <v>31.0</v>
      </c>
    </row>
    <row r="2623">
      <c r="A2623" s="47" t="s">
        <v>105</v>
      </c>
      <c r="B2623" s="160">
        <v>2622.0</v>
      </c>
      <c r="C2623" s="131">
        <v>33.8</v>
      </c>
    </row>
    <row r="2624">
      <c r="A2624" s="47" t="s">
        <v>105</v>
      </c>
      <c r="B2624" s="160">
        <v>2623.0</v>
      </c>
      <c r="C2624" s="131">
        <v>37.5</v>
      </c>
    </row>
    <row r="2625">
      <c r="A2625" s="47" t="s">
        <v>105</v>
      </c>
      <c r="B2625" s="160">
        <v>2624.0</v>
      </c>
      <c r="C2625" s="131">
        <v>45.5</v>
      </c>
    </row>
    <row r="2626">
      <c r="A2626" s="47" t="s">
        <v>105</v>
      </c>
      <c r="B2626" s="160">
        <v>2625.0</v>
      </c>
      <c r="C2626" s="131">
        <v>53.8</v>
      </c>
    </row>
    <row r="2627">
      <c r="A2627" s="47" t="s">
        <v>105</v>
      </c>
      <c r="B2627" s="160">
        <v>2626.0</v>
      </c>
      <c r="C2627" s="131">
        <v>57.8</v>
      </c>
    </row>
    <row r="2628">
      <c r="A2628" s="47" t="s">
        <v>105</v>
      </c>
      <c r="B2628" s="160">
        <v>2627.0</v>
      </c>
      <c r="C2628" s="131">
        <v>57.0</v>
      </c>
    </row>
    <row r="2629">
      <c r="A2629" s="47" t="s">
        <v>105</v>
      </c>
      <c r="B2629" s="160">
        <v>2628.0</v>
      </c>
      <c r="C2629" s="131">
        <v>54.7</v>
      </c>
    </row>
    <row r="2630">
      <c r="A2630" s="47" t="s">
        <v>105</v>
      </c>
      <c r="B2630" s="160">
        <v>2629.0</v>
      </c>
      <c r="C2630" s="131">
        <v>52.8</v>
      </c>
    </row>
    <row r="2631">
      <c r="A2631" s="47" t="s">
        <v>105</v>
      </c>
      <c r="B2631" s="160">
        <v>2630.0</v>
      </c>
      <c r="C2631" s="131">
        <v>50.3</v>
      </c>
    </row>
    <row r="2632">
      <c r="A2632" s="47" t="s">
        <v>105</v>
      </c>
      <c r="B2632" s="160">
        <v>2631.0</v>
      </c>
      <c r="C2632" s="131">
        <v>46.2</v>
      </c>
    </row>
    <row r="2633">
      <c r="A2633" s="47" t="s">
        <v>105</v>
      </c>
      <c r="B2633" s="160">
        <v>2632.0</v>
      </c>
      <c r="C2633" s="131">
        <v>44.5</v>
      </c>
    </row>
    <row r="2634">
      <c r="A2634" s="47" t="s">
        <v>105</v>
      </c>
      <c r="B2634" s="160">
        <v>2633.0</v>
      </c>
      <c r="C2634" s="131">
        <v>44.0</v>
      </c>
    </row>
    <row r="2635">
      <c r="A2635" s="47" t="s">
        <v>105</v>
      </c>
      <c r="B2635" s="160">
        <v>2634.0</v>
      </c>
      <c r="C2635" s="131">
        <v>45.2</v>
      </c>
    </row>
    <row r="2636">
      <c r="A2636" s="47" t="s">
        <v>105</v>
      </c>
      <c r="B2636" s="160">
        <v>2635.0</v>
      </c>
      <c r="C2636" s="131">
        <v>47.7</v>
      </c>
    </row>
    <row r="2637">
      <c r="A2637" s="47" t="s">
        <v>105</v>
      </c>
      <c r="B2637" s="160">
        <v>2636.0</v>
      </c>
      <c r="C2637" s="131">
        <v>52.5</v>
      </c>
    </row>
    <row r="2638">
      <c r="A2638" s="47" t="s">
        <v>105</v>
      </c>
      <c r="B2638" s="160">
        <v>2637.0</v>
      </c>
      <c r="C2638" s="131">
        <v>55.2</v>
      </c>
    </row>
    <row r="2639">
      <c r="A2639" s="47" t="s">
        <v>105</v>
      </c>
      <c r="B2639" s="160">
        <v>2638.0</v>
      </c>
      <c r="C2639" s="131">
        <v>49.8</v>
      </c>
    </row>
    <row r="2640">
      <c r="A2640" s="47" t="s">
        <v>105</v>
      </c>
      <c r="B2640" s="160">
        <v>2639.0</v>
      </c>
      <c r="C2640" s="131">
        <v>44.0</v>
      </c>
    </row>
    <row r="2641">
      <c r="A2641" s="47" t="s">
        <v>105</v>
      </c>
      <c r="B2641" s="160">
        <v>2640.0</v>
      </c>
      <c r="C2641" s="131">
        <v>38.8</v>
      </c>
    </row>
    <row r="2642">
      <c r="A2642" s="47" t="s">
        <v>105</v>
      </c>
      <c r="B2642" s="160">
        <v>2641.0</v>
      </c>
      <c r="C2642" s="131">
        <v>34.7</v>
      </c>
    </row>
    <row r="2643">
      <c r="A2643" s="47" t="s">
        <v>105</v>
      </c>
      <c r="B2643" s="160">
        <v>2642.0</v>
      </c>
      <c r="C2643" s="131">
        <v>32.7</v>
      </c>
    </row>
    <row r="2644">
      <c r="A2644" s="47" t="s">
        <v>105</v>
      </c>
      <c r="B2644" s="160">
        <v>2643.0</v>
      </c>
      <c r="C2644" s="131">
        <v>30.7</v>
      </c>
    </row>
    <row r="2645">
      <c r="A2645" s="47" t="s">
        <v>105</v>
      </c>
      <c r="B2645" s="160">
        <v>2644.0</v>
      </c>
      <c r="C2645" s="131">
        <v>30.0</v>
      </c>
    </row>
    <row r="2646">
      <c r="A2646" s="47" t="s">
        <v>105</v>
      </c>
      <c r="B2646" s="160">
        <v>2645.0</v>
      </c>
      <c r="C2646" s="131">
        <v>30.5</v>
      </c>
    </row>
    <row r="2647">
      <c r="A2647" s="47" t="s">
        <v>105</v>
      </c>
      <c r="B2647" s="160">
        <v>2646.0</v>
      </c>
      <c r="C2647" s="131">
        <v>32.7</v>
      </c>
    </row>
    <row r="2648">
      <c r="A2648" s="47" t="s">
        <v>105</v>
      </c>
      <c r="B2648" s="160">
        <v>2647.0</v>
      </c>
      <c r="C2648" s="131">
        <v>33.7</v>
      </c>
    </row>
    <row r="2649">
      <c r="A2649" s="47" t="s">
        <v>105</v>
      </c>
      <c r="B2649" s="160">
        <v>2648.0</v>
      </c>
      <c r="C2649" s="131">
        <v>40.3</v>
      </c>
    </row>
    <row r="2650">
      <c r="A2650" s="47" t="s">
        <v>105</v>
      </c>
      <c r="B2650" s="160">
        <v>2649.0</v>
      </c>
      <c r="C2650" s="131">
        <v>48.8</v>
      </c>
    </row>
    <row r="2651">
      <c r="A2651" s="47" t="s">
        <v>105</v>
      </c>
      <c r="B2651" s="160">
        <v>2650.0</v>
      </c>
      <c r="C2651" s="131">
        <v>54.3</v>
      </c>
    </row>
    <row r="2652">
      <c r="A2652" s="47" t="s">
        <v>105</v>
      </c>
      <c r="B2652" s="160">
        <v>2651.0</v>
      </c>
      <c r="C2652" s="131">
        <v>55.0</v>
      </c>
    </row>
    <row r="2653">
      <c r="A2653" s="47" t="s">
        <v>105</v>
      </c>
      <c r="B2653" s="160">
        <v>2652.0</v>
      </c>
      <c r="C2653" s="131">
        <v>52.8</v>
      </c>
    </row>
    <row r="2654">
      <c r="A2654" s="47" t="s">
        <v>105</v>
      </c>
      <c r="B2654" s="160">
        <v>2653.0</v>
      </c>
      <c r="C2654" s="131">
        <v>51.2</v>
      </c>
    </row>
    <row r="2655">
      <c r="A2655" s="47" t="s">
        <v>105</v>
      </c>
      <c r="B2655" s="160">
        <v>2654.0</v>
      </c>
      <c r="C2655" s="131">
        <v>48.0</v>
      </c>
    </row>
    <row r="2656">
      <c r="A2656" s="47" t="s">
        <v>105</v>
      </c>
      <c r="B2656" s="160">
        <v>2655.0</v>
      </c>
      <c r="C2656" s="131">
        <v>45.2</v>
      </c>
    </row>
    <row r="2657">
      <c r="A2657" s="47" t="s">
        <v>105</v>
      </c>
      <c r="B2657" s="160">
        <v>2656.0</v>
      </c>
      <c r="C2657" s="131">
        <v>43.0</v>
      </c>
    </row>
    <row r="2658">
      <c r="A2658" s="47" t="s">
        <v>105</v>
      </c>
      <c r="B2658" s="160">
        <v>2657.0</v>
      </c>
      <c r="C2658" s="131">
        <v>43.7</v>
      </c>
    </row>
    <row r="2659">
      <c r="A2659" s="47" t="s">
        <v>105</v>
      </c>
      <c r="B2659" s="160">
        <v>2658.0</v>
      </c>
      <c r="C2659" s="131">
        <v>45.0</v>
      </c>
    </row>
    <row r="2660">
      <c r="A2660" s="47" t="s">
        <v>105</v>
      </c>
      <c r="B2660" s="160">
        <v>2659.0</v>
      </c>
      <c r="C2660" s="131">
        <v>47.7</v>
      </c>
    </row>
    <row r="2661">
      <c r="A2661" s="47" t="s">
        <v>105</v>
      </c>
      <c r="B2661" s="160">
        <v>2660.0</v>
      </c>
      <c r="C2661" s="131">
        <v>51.3</v>
      </c>
    </row>
    <row r="2662">
      <c r="A2662" s="47" t="s">
        <v>105</v>
      </c>
      <c r="B2662" s="160">
        <v>2661.0</v>
      </c>
      <c r="C2662" s="131">
        <v>53.2</v>
      </c>
    </row>
    <row r="2663">
      <c r="A2663" s="47" t="s">
        <v>105</v>
      </c>
      <c r="B2663" s="160">
        <v>2662.0</v>
      </c>
      <c r="C2663" s="131">
        <v>48.2</v>
      </c>
    </row>
    <row r="2664">
      <c r="A2664" s="47" t="s">
        <v>105</v>
      </c>
      <c r="B2664" s="160">
        <v>2663.0</v>
      </c>
      <c r="C2664" s="131">
        <v>42.5</v>
      </c>
    </row>
    <row r="2665">
      <c r="A2665" s="47" t="s">
        <v>105</v>
      </c>
      <c r="B2665" s="160">
        <v>2664.0</v>
      </c>
      <c r="C2665" s="131">
        <v>37.5</v>
      </c>
    </row>
    <row r="2666">
      <c r="A2666" s="47" t="s">
        <v>105</v>
      </c>
      <c r="B2666" s="160">
        <v>2665.0</v>
      </c>
      <c r="C2666" s="131">
        <v>33.8</v>
      </c>
    </row>
    <row r="2667">
      <c r="A2667" s="47" t="s">
        <v>105</v>
      </c>
      <c r="B2667" s="160">
        <v>2666.0</v>
      </c>
      <c r="C2667" s="131">
        <v>32.0</v>
      </c>
    </row>
    <row r="2668">
      <c r="A2668" s="47" t="s">
        <v>105</v>
      </c>
      <c r="B2668" s="160">
        <v>2667.0</v>
      </c>
      <c r="C2668" s="131">
        <v>30.5</v>
      </c>
    </row>
    <row r="2669">
      <c r="A2669" s="47" t="s">
        <v>105</v>
      </c>
      <c r="B2669" s="160">
        <v>2668.0</v>
      </c>
      <c r="C2669" s="131">
        <v>30.0</v>
      </c>
    </row>
    <row r="2670">
      <c r="A2670" s="47" t="s">
        <v>105</v>
      </c>
      <c r="B2670" s="160">
        <v>2669.0</v>
      </c>
      <c r="C2670" s="131">
        <v>31.2</v>
      </c>
    </row>
    <row r="2671">
      <c r="A2671" s="47" t="s">
        <v>105</v>
      </c>
      <c r="B2671" s="160">
        <v>2670.0</v>
      </c>
      <c r="C2671" s="131">
        <v>33.5</v>
      </c>
    </row>
    <row r="2672">
      <c r="A2672" s="47" t="s">
        <v>105</v>
      </c>
      <c r="B2672" s="160">
        <v>2671.0</v>
      </c>
      <c r="C2672" s="131">
        <v>36.2</v>
      </c>
    </row>
    <row r="2673">
      <c r="A2673" s="47" t="s">
        <v>105</v>
      </c>
      <c r="B2673" s="160">
        <v>2672.0</v>
      </c>
      <c r="C2673" s="131">
        <v>44.0</v>
      </c>
    </row>
    <row r="2674">
      <c r="A2674" s="47" t="s">
        <v>105</v>
      </c>
      <c r="B2674" s="160">
        <v>2673.0</v>
      </c>
      <c r="C2674" s="131">
        <v>52.3</v>
      </c>
    </row>
    <row r="2675">
      <c r="A2675" s="47" t="s">
        <v>105</v>
      </c>
      <c r="B2675" s="160">
        <v>2674.0</v>
      </c>
      <c r="C2675" s="131">
        <v>57.7</v>
      </c>
    </row>
    <row r="2676">
      <c r="A2676" s="47" t="s">
        <v>105</v>
      </c>
      <c r="B2676" s="160">
        <v>2675.0</v>
      </c>
      <c r="C2676" s="131">
        <v>59.3</v>
      </c>
    </row>
    <row r="2677">
      <c r="A2677" s="47" t="s">
        <v>105</v>
      </c>
      <c r="B2677" s="160">
        <v>2676.0</v>
      </c>
      <c r="C2677" s="131">
        <v>58.5</v>
      </c>
    </row>
    <row r="2678">
      <c r="A2678" s="47" t="s">
        <v>105</v>
      </c>
      <c r="B2678" s="160">
        <v>2677.0</v>
      </c>
      <c r="C2678" s="131">
        <v>57.3</v>
      </c>
    </row>
    <row r="2679">
      <c r="A2679" s="47" t="s">
        <v>105</v>
      </c>
      <c r="B2679" s="160">
        <v>2678.0</v>
      </c>
      <c r="C2679" s="131">
        <v>53.7</v>
      </c>
    </row>
    <row r="2680">
      <c r="A2680" s="47" t="s">
        <v>105</v>
      </c>
      <c r="B2680" s="160">
        <v>2679.0</v>
      </c>
      <c r="C2680" s="131">
        <v>48.8</v>
      </c>
    </row>
    <row r="2681">
      <c r="A2681" s="47" t="s">
        <v>105</v>
      </c>
      <c r="B2681" s="160">
        <v>2680.0</v>
      </c>
      <c r="C2681" s="131">
        <v>47.0</v>
      </c>
    </row>
    <row r="2682">
      <c r="A2682" s="47" t="s">
        <v>105</v>
      </c>
      <c r="B2682" s="160">
        <v>2681.0</v>
      </c>
      <c r="C2682" s="131">
        <v>46.8</v>
      </c>
    </row>
    <row r="2683">
      <c r="A2683" s="47" t="s">
        <v>105</v>
      </c>
      <c r="B2683" s="160">
        <v>2682.0</v>
      </c>
      <c r="C2683" s="131">
        <v>47.5</v>
      </c>
    </row>
    <row r="2684">
      <c r="A2684" s="47" t="s">
        <v>105</v>
      </c>
      <c r="B2684" s="160">
        <v>2683.0</v>
      </c>
      <c r="C2684" s="131">
        <v>50.2</v>
      </c>
    </row>
    <row r="2685">
      <c r="A2685" s="47" t="s">
        <v>105</v>
      </c>
      <c r="B2685" s="160">
        <v>2684.0</v>
      </c>
      <c r="C2685" s="131">
        <v>53.8</v>
      </c>
    </row>
    <row r="2686">
      <c r="A2686" s="47" t="s">
        <v>105</v>
      </c>
      <c r="B2686" s="160">
        <v>2685.0</v>
      </c>
      <c r="C2686" s="131">
        <v>55.7</v>
      </c>
    </row>
    <row r="2687">
      <c r="A2687" s="47" t="s">
        <v>105</v>
      </c>
      <c r="B2687" s="160">
        <v>2686.0</v>
      </c>
      <c r="C2687" s="131">
        <v>49.7</v>
      </c>
    </row>
    <row r="2688">
      <c r="A2688" s="47" t="s">
        <v>105</v>
      </c>
      <c r="B2688" s="160">
        <v>2687.0</v>
      </c>
      <c r="C2688" s="131">
        <v>43.7</v>
      </c>
    </row>
    <row r="2689">
      <c r="A2689" s="47" t="s">
        <v>105</v>
      </c>
      <c r="B2689" s="160">
        <v>2688.0</v>
      </c>
      <c r="C2689" s="131">
        <v>37.7</v>
      </c>
    </row>
    <row r="2690">
      <c r="A2690" s="47" t="s">
        <v>105</v>
      </c>
      <c r="B2690" s="160">
        <v>2689.0</v>
      </c>
      <c r="C2690" s="131">
        <v>33.7</v>
      </c>
    </row>
    <row r="2691">
      <c r="A2691" s="47" t="s">
        <v>105</v>
      </c>
      <c r="B2691" s="160">
        <v>2690.0</v>
      </c>
      <c r="C2691" s="131">
        <v>31.2</v>
      </c>
    </row>
    <row r="2692">
      <c r="A2692" s="47" t="s">
        <v>105</v>
      </c>
      <c r="B2692" s="160">
        <v>2691.0</v>
      </c>
      <c r="C2692" s="131">
        <v>30.8</v>
      </c>
    </row>
    <row r="2693">
      <c r="A2693" s="47" t="s">
        <v>105</v>
      </c>
      <c r="B2693" s="160">
        <v>2692.0</v>
      </c>
      <c r="C2693" s="131">
        <v>30.3</v>
      </c>
    </row>
    <row r="2694">
      <c r="A2694" s="47" t="s">
        <v>105</v>
      </c>
      <c r="B2694" s="160">
        <v>2693.0</v>
      </c>
      <c r="C2694" s="131">
        <v>32.2</v>
      </c>
    </row>
    <row r="2695">
      <c r="A2695" s="47" t="s">
        <v>105</v>
      </c>
      <c r="B2695" s="160">
        <v>2694.0</v>
      </c>
      <c r="C2695" s="131">
        <v>37.8</v>
      </c>
    </row>
    <row r="2696">
      <c r="A2696" s="47" t="s">
        <v>105</v>
      </c>
      <c r="B2696" s="160">
        <v>2695.0</v>
      </c>
      <c r="C2696" s="131">
        <v>48.3</v>
      </c>
    </row>
    <row r="2697">
      <c r="A2697" s="47" t="s">
        <v>105</v>
      </c>
      <c r="B2697" s="160">
        <v>2696.0</v>
      </c>
      <c r="C2697" s="131">
        <v>57.8</v>
      </c>
    </row>
    <row r="2698">
      <c r="A2698" s="47" t="s">
        <v>105</v>
      </c>
      <c r="B2698" s="160">
        <v>2697.0</v>
      </c>
      <c r="C2698" s="131">
        <v>63.7</v>
      </c>
    </row>
    <row r="2699">
      <c r="A2699" s="47" t="s">
        <v>105</v>
      </c>
      <c r="B2699" s="160">
        <v>2698.0</v>
      </c>
      <c r="C2699" s="131">
        <v>65.3</v>
      </c>
    </row>
    <row r="2700">
      <c r="A2700" s="47" t="s">
        <v>105</v>
      </c>
      <c r="B2700" s="160">
        <v>2699.0</v>
      </c>
      <c r="C2700" s="131">
        <v>63.3</v>
      </c>
    </row>
    <row r="2701">
      <c r="A2701" s="47" t="s">
        <v>105</v>
      </c>
      <c r="B2701" s="160">
        <v>2700.0</v>
      </c>
      <c r="C2701" s="131">
        <v>60.3</v>
      </c>
    </row>
    <row r="2702">
      <c r="A2702" s="47" t="s">
        <v>105</v>
      </c>
      <c r="B2702" s="160">
        <v>2701.0</v>
      </c>
      <c r="C2702" s="131">
        <v>58.7</v>
      </c>
    </row>
    <row r="2703">
      <c r="A2703" s="47" t="s">
        <v>105</v>
      </c>
      <c r="B2703" s="160">
        <v>2702.0</v>
      </c>
      <c r="C2703" s="131">
        <v>53.7</v>
      </c>
    </row>
    <row r="2704">
      <c r="A2704" s="47" t="s">
        <v>105</v>
      </c>
      <c r="B2704" s="160">
        <v>2703.0</v>
      </c>
      <c r="C2704" s="131">
        <v>50.8</v>
      </c>
    </row>
    <row r="2705">
      <c r="A2705" s="47" t="s">
        <v>105</v>
      </c>
      <c r="B2705" s="160">
        <v>2704.0</v>
      </c>
      <c r="C2705" s="131">
        <v>49.8</v>
      </c>
    </row>
    <row r="2706">
      <c r="A2706" s="47" t="s">
        <v>105</v>
      </c>
      <c r="B2706" s="160">
        <v>2705.0</v>
      </c>
      <c r="C2706" s="131">
        <v>50.5</v>
      </c>
    </row>
    <row r="2707">
      <c r="A2707" s="47" t="s">
        <v>105</v>
      </c>
      <c r="B2707" s="160">
        <v>2706.0</v>
      </c>
      <c r="C2707" s="131">
        <v>49.7</v>
      </c>
    </row>
    <row r="2708">
      <c r="A2708" s="47" t="s">
        <v>105</v>
      </c>
      <c r="B2708" s="160">
        <v>2707.0</v>
      </c>
      <c r="C2708" s="131">
        <v>51.3</v>
      </c>
    </row>
    <row r="2709">
      <c r="A2709" s="47" t="s">
        <v>105</v>
      </c>
      <c r="B2709" s="160">
        <v>2708.0</v>
      </c>
      <c r="C2709" s="131">
        <v>55.8</v>
      </c>
    </row>
    <row r="2710">
      <c r="A2710" s="47" t="s">
        <v>105</v>
      </c>
      <c r="B2710" s="160">
        <v>2709.0</v>
      </c>
      <c r="C2710" s="131">
        <v>59.7</v>
      </c>
    </row>
    <row r="2711">
      <c r="A2711" s="47" t="s">
        <v>105</v>
      </c>
      <c r="B2711" s="160">
        <v>2710.0</v>
      </c>
      <c r="C2711" s="131">
        <v>51.7</v>
      </c>
    </row>
    <row r="2712">
      <c r="A2712" s="47" t="s">
        <v>105</v>
      </c>
      <c r="B2712" s="160">
        <v>2711.0</v>
      </c>
      <c r="C2712" s="131">
        <v>44.8</v>
      </c>
    </row>
    <row r="2713">
      <c r="A2713" s="47" t="s">
        <v>105</v>
      </c>
      <c r="B2713" s="160">
        <v>2712.0</v>
      </c>
      <c r="C2713" s="131">
        <v>39.2</v>
      </c>
    </row>
    <row r="2714">
      <c r="A2714" s="47" t="s">
        <v>105</v>
      </c>
      <c r="B2714" s="160">
        <v>2713.0</v>
      </c>
      <c r="C2714" s="131">
        <v>35.5</v>
      </c>
    </row>
    <row r="2715">
      <c r="A2715" s="47" t="s">
        <v>105</v>
      </c>
      <c r="B2715" s="160">
        <v>2714.0</v>
      </c>
      <c r="C2715" s="131">
        <v>32.2</v>
      </c>
    </row>
    <row r="2716">
      <c r="A2716" s="47" t="s">
        <v>105</v>
      </c>
      <c r="B2716" s="160">
        <v>2715.0</v>
      </c>
      <c r="C2716" s="131">
        <v>32.0</v>
      </c>
    </row>
    <row r="2717">
      <c r="A2717" s="47" t="s">
        <v>105</v>
      </c>
      <c r="B2717" s="160">
        <v>2716.0</v>
      </c>
      <c r="C2717" s="131">
        <v>31.3</v>
      </c>
    </row>
    <row r="2718">
      <c r="A2718" s="47" t="s">
        <v>105</v>
      </c>
      <c r="B2718" s="160">
        <v>2717.0</v>
      </c>
      <c r="C2718" s="131">
        <v>33.3</v>
      </c>
    </row>
    <row r="2719">
      <c r="A2719" s="47" t="s">
        <v>105</v>
      </c>
      <c r="B2719" s="160">
        <v>2718.0</v>
      </c>
      <c r="C2719" s="131">
        <v>38.7</v>
      </c>
    </row>
    <row r="2720">
      <c r="A2720" s="47" t="s">
        <v>105</v>
      </c>
      <c r="B2720" s="160">
        <v>2719.0</v>
      </c>
      <c r="C2720" s="131">
        <v>47.5</v>
      </c>
    </row>
    <row r="2721">
      <c r="A2721" s="47" t="s">
        <v>105</v>
      </c>
      <c r="B2721" s="160">
        <v>2720.0</v>
      </c>
      <c r="C2721" s="131">
        <v>56.3</v>
      </c>
    </row>
    <row r="2722">
      <c r="A2722" s="47" t="s">
        <v>105</v>
      </c>
      <c r="B2722" s="160">
        <v>2721.0</v>
      </c>
      <c r="C2722" s="131">
        <v>59.7</v>
      </c>
    </row>
    <row r="2723">
      <c r="A2723" s="47" t="s">
        <v>105</v>
      </c>
      <c r="B2723" s="160">
        <v>2722.0</v>
      </c>
      <c r="C2723" s="131">
        <v>61.5</v>
      </c>
    </row>
    <row r="2724">
      <c r="A2724" s="47" t="s">
        <v>105</v>
      </c>
      <c r="B2724" s="160">
        <v>2723.0</v>
      </c>
      <c r="C2724" s="131">
        <v>60.7</v>
      </c>
    </row>
    <row r="2725">
      <c r="A2725" s="47" t="s">
        <v>105</v>
      </c>
      <c r="B2725" s="160">
        <v>2724.0</v>
      </c>
      <c r="C2725" s="131">
        <v>59.0</v>
      </c>
    </row>
    <row r="2726">
      <c r="A2726" s="47" t="s">
        <v>105</v>
      </c>
      <c r="B2726" s="160">
        <v>2725.0</v>
      </c>
      <c r="C2726" s="131">
        <v>56.2</v>
      </c>
    </row>
    <row r="2727">
      <c r="A2727" s="47" t="s">
        <v>105</v>
      </c>
      <c r="B2727" s="160">
        <v>2726.0</v>
      </c>
      <c r="C2727" s="131">
        <v>52.2</v>
      </c>
    </row>
    <row r="2728">
      <c r="A2728" s="47" t="s">
        <v>105</v>
      </c>
      <c r="B2728" s="160">
        <v>2727.0</v>
      </c>
      <c r="C2728" s="131">
        <v>50.2</v>
      </c>
    </row>
    <row r="2729">
      <c r="A2729" s="47" t="s">
        <v>105</v>
      </c>
      <c r="B2729" s="160">
        <v>2728.0</v>
      </c>
      <c r="C2729" s="131">
        <v>49.5</v>
      </c>
    </row>
    <row r="2730">
      <c r="A2730" s="47" t="s">
        <v>105</v>
      </c>
      <c r="B2730" s="160">
        <v>2729.0</v>
      </c>
      <c r="C2730" s="131">
        <v>50.3</v>
      </c>
    </row>
    <row r="2731">
      <c r="A2731" s="47" t="s">
        <v>105</v>
      </c>
      <c r="B2731" s="160">
        <v>2730.0</v>
      </c>
      <c r="C2731" s="131">
        <v>50.0</v>
      </c>
    </row>
    <row r="2732">
      <c r="A2732" s="47" t="s">
        <v>105</v>
      </c>
      <c r="B2732" s="160">
        <v>2731.0</v>
      </c>
      <c r="C2732" s="131">
        <v>51.5</v>
      </c>
    </row>
    <row r="2733">
      <c r="A2733" s="47" t="s">
        <v>105</v>
      </c>
      <c r="B2733" s="160">
        <v>2732.0</v>
      </c>
      <c r="C2733" s="131">
        <v>56.3</v>
      </c>
    </row>
    <row r="2734">
      <c r="A2734" s="47" t="s">
        <v>105</v>
      </c>
      <c r="B2734" s="160">
        <v>2733.0</v>
      </c>
      <c r="C2734" s="131">
        <v>59.7</v>
      </c>
    </row>
    <row r="2735">
      <c r="A2735" s="47" t="s">
        <v>105</v>
      </c>
      <c r="B2735" s="160">
        <v>2734.0</v>
      </c>
      <c r="C2735" s="131">
        <v>52.5</v>
      </c>
    </row>
    <row r="2736">
      <c r="A2736" s="47" t="s">
        <v>105</v>
      </c>
      <c r="B2736" s="160">
        <v>2735.0</v>
      </c>
      <c r="C2736" s="131">
        <v>45.2</v>
      </c>
    </row>
    <row r="2737">
      <c r="A2737" s="47" t="s">
        <v>105</v>
      </c>
      <c r="B2737" s="160">
        <v>2736.0</v>
      </c>
      <c r="C2737" s="131">
        <v>38.8</v>
      </c>
    </row>
    <row r="2738">
      <c r="A2738" s="47" t="s">
        <v>105</v>
      </c>
      <c r="B2738" s="160">
        <v>2737.0</v>
      </c>
      <c r="C2738" s="131">
        <v>35.8</v>
      </c>
    </row>
    <row r="2739">
      <c r="A2739" s="47" t="s">
        <v>105</v>
      </c>
      <c r="B2739" s="160">
        <v>2738.0</v>
      </c>
      <c r="C2739" s="131">
        <v>33.2</v>
      </c>
    </row>
    <row r="2740">
      <c r="A2740" s="47" t="s">
        <v>105</v>
      </c>
      <c r="B2740" s="160">
        <v>2739.0</v>
      </c>
      <c r="C2740" s="131">
        <v>32.2</v>
      </c>
    </row>
    <row r="2741">
      <c r="A2741" s="47" t="s">
        <v>105</v>
      </c>
      <c r="B2741" s="160">
        <v>2740.0</v>
      </c>
      <c r="C2741" s="131">
        <v>32.5</v>
      </c>
    </row>
    <row r="2742">
      <c r="A2742" s="47" t="s">
        <v>105</v>
      </c>
      <c r="B2742" s="160">
        <v>2741.0</v>
      </c>
      <c r="C2742" s="131">
        <v>34.0</v>
      </c>
    </row>
    <row r="2743">
      <c r="A2743" s="47" t="s">
        <v>105</v>
      </c>
      <c r="B2743" s="160">
        <v>2742.0</v>
      </c>
      <c r="C2743" s="131">
        <v>38.8</v>
      </c>
    </row>
    <row r="2744">
      <c r="A2744" s="47" t="s">
        <v>105</v>
      </c>
      <c r="B2744" s="160">
        <v>2743.0</v>
      </c>
      <c r="C2744" s="131">
        <v>47.7</v>
      </c>
    </row>
    <row r="2745">
      <c r="A2745" s="47" t="s">
        <v>105</v>
      </c>
      <c r="B2745" s="160">
        <v>2744.0</v>
      </c>
      <c r="C2745" s="131">
        <v>56.3</v>
      </c>
    </row>
    <row r="2746">
      <c r="A2746" s="47" t="s">
        <v>105</v>
      </c>
      <c r="B2746" s="160">
        <v>2745.0</v>
      </c>
      <c r="C2746" s="131">
        <v>60.2</v>
      </c>
    </row>
    <row r="2747">
      <c r="A2747" s="47" t="s">
        <v>105</v>
      </c>
      <c r="B2747" s="160">
        <v>2746.0</v>
      </c>
      <c r="C2747" s="131">
        <v>61.8</v>
      </c>
    </row>
    <row r="2748">
      <c r="A2748" s="47" t="s">
        <v>105</v>
      </c>
      <c r="B2748" s="160">
        <v>2747.0</v>
      </c>
      <c r="C2748" s="131">
        <v>61.3</v>
      </c>
    </row>
    <row r="2749">
      <c r="A2749" s="47" t="s">
        <v>105</v>
      </c>
      <c r="B2749" s="160">
        <v>2748.0</v>
      </c>
      <c r="C2749" s="131">
        <v>60.3</v>
      </c>
    </row>
    <row r="2750">
      <c r="A2750" s="47" t="s">
        <v>105</v>
      </c>
      <c r="B2750" s="160">
        <v>2749.0</v>
      </c>
      <c r="C2750" s="131">
        <v>57.7</v>
      </c>
    </row>
    <row r="2751">
      <c r="A2751" s="47" t="s">
        <v>105</v>
      </c>
      <c r="B2751" s="160">
        <v>2750.0</v>
      </c>
      <c r="C2751" s="131">
        <v>53.3</v>
      </c>
    </row>
    <row r="2752">
      <c r="A2752" s="47" t="s">
        <v>105</v>
      </c>
      <c r="B2752" s="160">
        <v>2751.0</v>
      </c>
      <c r="C2752" s="131">
        <v>51.2</v>
      </c>
    </row>
    <row r="2753">
      <c r="A2753" s="47" t="s">
        <v>105</v>
      </c>
      <c r="B2753" s="160">
        <v>2752.0</v>
      </c>
      <c r="C2753" s="131">
        <v>51.5</v>
      </c>
    </row>
    <row r="2754">
      <c r="A2754" s="47" t="s">
        <v>105</v>
      </c>
      <c r="B2754" s="160">
        <v>2753.0</v>
      </c>
      <c r="C2754" s="131">
        <v>51.7</v>
      </c>
    </row>
    <row r="2755">
      <c r="A2755" s="47" t="s">
        <v>105</v>
      </c>
      <c r="B2755" s="160">
        <v>2754.0</v>
      </c>
      <c r="C2755" s="131">
        <v>51.2</v>
      </c>
    </row>
    <row r="2756">
      <c r="A2756" s="47" t="s">
        <v>105</v>
      </c>
      <c r="B2756" s="160">
        <v>2755.0</v>
      </c>
      <c r="C2756" s="131">
        <v>52.3</v>
      </c>
    </row>
    <row r="2757">
      <c r="A2757" s="47" t="s">
        <v>105</v>
      </c>
      <c r="B2757" s="160">
        <v>2756.0</v>
      </c>
      <c r="C2757" s="131">
        <v>55.8</v>
      </c>
    </row>
    <row r="2758">
      <c r="A2758" s="47" t="s">
        <v>105</v>
      </c>
      <c r="B2758" s="160">
        <v>2757.0</v>
      </c>
      <c r="C2758" s="131">
        <v>58.7</v>
      </c>
    </row>
    <row r="2759">
      <c r="A2759" s="47" t="s">
        <v>105</v>
      </c>
      <c r="B2759" s="160">
        <v>2758.0</v>
      </c>
      <c r="C2759" s="131">
        <v>51.5</v>
      </c>
    </row>
    <row r="2760">
      <c r="A2760" s="47" t="s">
        <v>105</v>
      </c>
      <c r="B2760" s="160">
        <v>2759.0</v>
      </c>
      <c r="C2760" s="131">
        <v>44.8</v>
      </c>
    </row>
    <row r="2761">
      <c r="A2761" s="47" t="s">
        <v>105</v>
      </c>
      <c r="B2761" s="160">
        <v>2760.0</v>
      </c>
      <c r="C2761" s="131">
        <v>39.5</v>
      </c>
    </row>
    <row r="2762">
      <c r="A2762" s="47" t="s">
        <v>105</v>
      </c>
      <c r="B2762" s="160">
        <v>2761.0</v>
      </c>
      <c r="C2762" s="131">
        <v>35.3</v>
      </c>
    </row>
    <row r="2763">
      <c r="A2763" s="47" t="s">
        <v>105</v>
      </c>
      <c r="B2763" s="160">
        <v>2762.0</v>
      </c>
      <c r="C2763" s="131">
        <v>32.8</v>
      </c>
    </row>
    <row r="2764">
      <c r="A2764" s="47" t="s">
        <v>105</v>
      </c>
      <c r="B2764" s="160">
        <v>2763.0</v>
      </c>
      <c r="C2764" s="131">
        <v>32.2</v>
      </c>
    </row>
    <row r="2765">
      <c r="A2765" s="47" t="s">
        <v>105</v>
      </c>
      <c r="B2765" s="160">
        <v>2764.0</v>
      </c>
      <c r="C2765" s="131">
        <v>31.5</v>
      </c>
    </row>
    <row r="2766">
      <c r="A2766" s="47" t="s">
        <v>105</v>
      </c>
      <c r="B2766" s="160">
        <v>2765.0</v>
      </c>
      <c r="C2766" s="131">
        <v>32.8</v>
      </c>
    </row>
    <row r="2767">
      <c r="A2767" s="47" t="s">
        <v>105</v>
      </c>
      <c r="B2767" s="160">
        <v>2766.0</v>
      </c>
      <c r="C2767" s="131">
        <v>38.8</v>
      </c>
    </row>
    <row r="2768">
      <c r="A2768" s="47" t="s">
        <v>105</v>
      </c>
      <c r="B2768" s="160">
        <v>2767.0</v>
      </c>
      <c r="C2768" s="131">
        <v>47.2</v>
      </c>
    </row>
    <row r="2769">
      <c r="A2769" s="47" t="s">
        <v>105</v>
      </c>
      <c r="B2769" s="160">
        <v>2768.0</v>
      </c>
      <c r="C2769" s="131">
        <v>55.5</v>
      </c>
    </row>
    <row r="2770">
      <c r="A2770" s="47" t="s">
        <v>105</v>
      </c>
      <c r="B2770" s="160">
        <v>2769.0</v>
      </c>
      <c r="C2770" s="131">
        <v>60.0</v>
      </c>
    </row>
    <row r="2771">
      <c r="A2771" s="47" t="s">
        <v>105</v>
      </c>
      <c r="B2771" s="160">
        <v>2770.0</v>
      </c>
      <c r="C2771" s="131">
        <v>61.3</v>
      </c>
    </row>
    <row r="2772">
      <c r="A2772" s="47" t="s">
        <v>105</v>
      </c>
      <c r="B2772" s="160">
        <v>2771.0</v>
      </c>
      <c r="C2772" s="131">
        <v>60.3</v>
      </c>
    </row>
    <row r="2773">
      <c r="A2773" s="47" t="s">
        <v>105</v>
      </c>
      <c r="B2773" s="160">
        <v>2772.0</v>
      </c>
      <c r="C2773" s="131">
        <v>59.0</v>
      </c>
    </row>
    <row r="2774">
      <c r="A2774" s="47" t="s">
        <v>105</v>
      </c>
      <c r="B2774" s="160">
        <v>2773.0</v>
      </c>
      <c r="C2774" s="131">
        <v>56.3</v>
      </c>
    </row>
    <row r="2775">
      <c r="A2775" s="47" t="s">
        <v>105</v>
      </c>
      <c r="B2775" s="160">
        <v>2774.0</v>
      </c>
      <c r="C2775" s="131">
        <v>52.5</v>
      </c>
    </row>
    <row r="2776">
      <c r="A2776" s="47" t="s">
        <v>105</v>
      </c>
      <c r="B2776" s="160">
        <v>2775.0</v>
      </c>
      <c r="C2776" s="131">
        <v>49.5</v>
      </c>
    </row>
    <row r="2777">
      <c r="A2777" s="47" t="s">
        <v>105</v>
      </c>
      <c r="B2777" s="160">
        <v>2776.0</v>
      </c>
      <c r="C2777" s="131">
        <v>48.3</v>
      </c>
    </row>
    <row r="2778">
      <c r="A2778" s="47" t="s">
        <v>105</v>
      </c>
      <c r="B2778" s="160">
        <v>2777.0</v>
      </c>
      <c r="C2778" s="131">
        <v>49.0</v>
      </c>
    </row>
    <row r="2779">
      <c r="A2779" s="47" t="s">
        <v>105</v>
      </c>
      <c r="B2779" s="160">
        <v>2778.0</v>
      </c>
      <c r="C2779" s="131">
        <v>49.3</v>
      </c>
    </row>
    <row r="2780">
      <c r="A2780" s="47" t="s">
        <v>105</v>
      </c>
      <c r="B2780" s="160">
        <v>2779.0</v>
      </c>
      <c r="C2780" s="131">
        <v>51.0</v>
      </c>
    </row>
    <row r="2781">
      <c r="A2781" s="47" t="s">
        <v>105</v>
      </c>
      <c r="B2781" s="160">
        <v>2780.0</v>
      </c>
      <c r="C2781" s="131">
        <v>54.3</v>
      </c>
    </row>
    <row r="2782">
      <c r="A2782" s="47" t="s">
        <v>105</v>
      </c>
      <c r="B2782" s="160">
        <v>2781.0</v>
      </c>
      <c r="C2782" s="131">
        <v>57.3</v>
      </c>
    </row>
    <row r="2783">
      <c r="A2783" s="47" t="s">
        <v>105</v>
      </c>
      <c r="B2783" s="160">
        <v>2782.0</v>
      </c>
      <c r="C2783" s="131">
        <v>51.2</v>
      </c>
    </row>
    <row r="2784">
      <c r="A2784" s="47" t="s">
        <v>105</v>
      </c>
      <c r="B2784" s="160">
        <v>2783.0</v>
      </c>
      <c r="C2784" s="131">
        <v>45.5</v>
      </c>
    </row>
    <row r="2785">
      <c r="A2785" s="47" t="s">
        <v>105</v>
      </c>
      <c r="B2785" s="160">
        <v>2784.0</v>
      </c>
      <c r="C2785" s="131">
        <v>39.5</v>
      </c>
    </row>
    <row r="2786">
      <c r="A2786" s="47" t="s">
        <v>105</v>
      </c>
      <c r="B2786" s="160">
        <v>2785.0</v>
      </c>
      <c r="C2786" s="131">
        <v>35.7</v>
      </c>
    </row>
    <row r="2787">
      <c r="A2787" s="47" t="s">
        <v>105</v>
      </c>
      <c r="B2787" s="160">
        <v>2786.0</v>
      </c>
      <c r="C2787" s="131">
        <v>33.0</v>
      </c>
    </row>
    <row r="2788">
      <c r="A2788" s="47" t="s">
        <v>105</v>
      </c>
      <c r="B2788" s="160">
        <v>2787.0</v>
      </c>
      <c r="C2788" s="131">
        <v>32.0</v>
      </c>
    </row>
    <row r="2789">
      <c r="A2789" s="47" t="s">
        <v>105</v>
      </c>
      <c r="B2789" s="160">
        <v>2788.0</v>
      </c>
      <c r="C2789" s="131">
        <v>31.5</v>
      </c>
    </row>
    <row r="2790">
      <c r="A2790" s="47" t="s">
        <v>105</v>
      </c>
      <c r="B2790" s="160">
        <v>2789.0</v>
      </c>
      <c r="C2790" s="131">
        <v>32.5</v>
      </c>
    </row>
    <row r="2791">
      <c r="A2791" s="47" t="s">
        <v>105</v>
      </c>
      <c r="B2791" s="160">
        <v>2790.0</v>
      </c>
      <c r="C2791" s="131">
        <v>35.2</v>
      </c>
    </row>
    <row r="2792">
      <c r="A2792" s="47" t="s">
        <v>105</v>
      </c>
      <c r="B2792" s="160">
        <v>2791.0</v>
      </c>
      <c r="C2792" s="131">
        <v>40.3</v>
      </c>
    </row>
    <row r="2793">
      <c r="A2793" s="47" t="s">
        <v>105</v>
      </c>
      <c r="B2793" s="160">
        <v>2792.0</v>
      </c>
      <c r="C2793" s="131">
        <v>47.8</v>
      </c>
    </row>
    <row r="2794">
      <c r="A2794" s="47" t="s">
        <v>105</v>
      </c>
      <c r="B2794" s="160">
        <v>2793.0</v>
      </c>
      <c r="C2794" s="131">
        <v>54.0</v>
      </c>
    </row>
    <row r="2795">
      <c r="A2795" s="47" t="s">
        <v>105</v>
      </c>
      <c r="B2795" s="160">
        <v>2794.0</v>
      </c>
      <c r="C2795" s="131">
        <v>57.0</v>
      </c>
    </row>
    <row r="2796">
      <c r="A2796" s="47" t="s">
        <v>105</v>
      </c>
      <c r="B2796" s="160">
        <v>2795.0</v>
      </c>
      <c r="C2796" s="131">
        <v>55.8</v>
      </c>
    </row>
    <row r="2797">
      <c r="A2797" s="47" t="s">
        <v>105</v>
      </c>
      <c r="B2797" s="160">
        <v>2796.0</v>
      </c>
      <c r="C2797" s="131">
        <v>53.7</v>
      </c>
    </row>
    <row r="2798">
      <c r="A2798" s="47" t="s">
        <v>105</v>
      </c>
      <c r="B2798" s="160">
        <v>2797.0</v>
      </c>
      <c r="C2798" s="131">
        <v>51.3</v>
      </c>
    </row>
    <row r="2799">
      <c r="A2799" s="47" t="s">
        <v>105</v>
      </c>
      <c r="B2799" s="160">
        <v>2798.0</v>
      </c>
      <c r="C2799" s="131">
        <v>48.0</v>
      </c>
    </row>
    <row r="2800">
      <c r="A2800" s="47" t="s">
        <v>105</v>
      </c>
      <c r="B2800" s="160">
        <v>2799.0</v>
      </c>
      <c r="C2800" s="131">
        <v>44.3</v>
      </c>
    </row>
    <row r="2801">
      <c r="A2801" s="47" t="s">
        <v>105</v>
      </c>
      <c r="B2801" s="160">
        <v>2800.0</v>
      </c>
      <c r="C2801" s="131">
        <v>43.0</v>
      </c>
    </row>
    <row r="2802">
      <c r="A2802" s="47" t="s">
        <v>105</v>
      </c>
      <c r="B2802" s="160">
        <v>2801.0</v>
      </c>
      <c r="C2802" s="131">
        <v>43.0</v>
      </c>
    </row>
    <row r="2803">
      <c r="A2803" s="47" t="s">
        <v>105</v>
      </c>
      <c r="B2803" s="160">
        <v>2802.0</v>
      </c>
      <c r="C2803" s="131">
        <v>44.7</v>
      </c>
    </row>
    <row r="2804">
      <c r="A2804" s="47" t="s">
        <v>105</v>
      </c>
      <c r="B2804" s="160">
        <v>2803.0</v>
      </c>
      <c r="C2804" s="131">
        <v>46.8</v>
      </c>
    </row>
    <row r="2805">
      <c r="A2805" s="47" t="s">
        <v>105</v>
      </c>
      <c r="B2805" s="160">
        <v>2804.0</v>
      </c>
      <c r="C2805" s="131">
        <v>50.7</v>
      </c>
    </row>
    <row r="2806">
      <c r="A2806" s="47" t="s">
        <v>105</v>
      </c>
      <c r="B2806" s="160">
        <v>2805.0</v>
      </c>
      <c r="C2806" s="131">
        <v>53.5</v>
      </c>
    </row>
    <row r="2807">
      <c r="A2807" s="47" t="s">
        <v>105</v>
      </c>
      <c r="B2807" s="160">
        <v>2806.0</v>
      </c>
      <c r="C2807" s="131">
        <v>49.3</v>
      </c>
    </row>
    <row r="2808">
      <c r="A2808" s="47" t="s">
        <v>105</v>
      </c>
      <c r="B2808" s="160">
        <v>2807.0</v>
      </c>
      <c r="C2808" s="131">
        <v>43.7</v>
      </c>
    </row>
    <row r="2809">
      <c r="A2809" s="47" t="s">
        <v>105</v>
      </c>
      <c r="B2809" s="160">
        <v>2808.0</v>
      </c>
      <c r="C2809" s="131">
        <v>39.0</v>
      </c>
    </row>
    <row r="2810">
      <c r="A2810" s="47" t="s">
        <v>105</v>
      </c>
      <c r="B2810" s="160">
        <v>2809.0</v>
      </c>
      <c r="C2810" s="131">
        <v>35.0</v>
      </c>
    </row>
    <row r="2811">
      <c r="A2811" s="47" t="s">
        <v>105</v>
      </c>
      <c r="B2811" s="160">
        <v>2810.0</v>
      </c>
      <c r="C2811" s="131">
        <v>32.7</v>
      </c>
    </row>
    <row r="2812">
      <c r="A2812" s="47" t="s">
        <v>105</v>
      </c>
      <c r="B2812" s="160">
        <v>2811.0</v>
      </c>
      <c r="C2812" s="131">
        <v>31.3</v>
      </c>
    </row>
    <row r="2813">
      <c r="A2813" s="47" t="s">
        <v>105</v>
      </c>
      <c r="B2813" s="160">
        <v>2812.0</v>
      </c>
      <c r="C2813" s="131">
        <v>30.5</v>
      </c>
    </row>
    <row r="2814">
      <c r="A2814" s="47" t="s">
        <v>105</v>
      </c>
      <c r="B2814" s="160">
        <v>2813.0</v>
      </c>
      <c r="C2814" s="131">
        <v>31.2</v>
      </c>
    </row>
    <row r="2815">
      <c r="A2815" s="47" t="s">
        <v>105</v>
      </c>
      <c r="B2815" s="160">
        <v>2814.0</v>
      </c>
      <c r="C2815" s="131">
        <v>32.8</v>
      </c>
    </row>
    <row r="2816">
      <c r="A2816" s="47" t="s">
        <v>105</v>
      </c>
      <c r="B2816" s="160">
        <v>2815.0</v>
      </c>
      <c r="C2816" s="131">
        <v>36.0</v>
      </c>
    </row>
    <row r="2817">
      <c r="A2817" s="47" t="s">
        <v>105</v>
      </c>
      <c r="B2817" s="160">
        <v>2816.0</v>
      </c>
      <c r="C2817" s="131">
        <v>41.7</v>
      </c>
    </row>
    <row r="2818">
      <c r="A2818" s="47" t="s">
        <v>105</v>
      </c>
      <c r="B2818" s="160">
        <v>2817.0</v>
      </c>
      <c r="C2818" s="131">
        <v>48.3</v>
      </c>
    </row>
    <row r="2819">
      <c r="A2819" s="47" t="s">
        <v>105</v>
      </c>
      <c r="B2819" s="160">
        <v>2818.0</v>
      </c>
      <c r="C2819" s="131">
        <v>51.2</v>
      </c>
    </row>
    <row r="2820">
      <c r="A2820" s="47" t="s">
        <v>105</v>
      </c>
      <c r="B2820" s="160">
        <v>2819.0</v>
      </c>
      <c r="C2820" s="131">
        <v>50.3</v>
      </c>
    </row>
    <row r="2821">
      <c r="A2821" s="47" t="s">
        <v>105</v>
      </c>
      <c r="B2821" s="160">
        <v>2820.0</v>
      </c>
      <c r="C2821" s="131">
        <v>48.5</v>
      </c>
    </row>
    <row r="2822">
      <c r="A2822" s="47" t="s">
        <v>105</v>
      </c>
      <c r="B2822" s="160">
        <v>2821.0</v>
      </c>
      <c r="C2822" s="131">
        <v>46.8</v>
      </c>
    </row>
    <row r="2823">
      <c r="A2823" s="47" t="s">
        <v>105</v>
      </c>
      <c r="B2823" s="160">
        <v>2822.0</v>
      </c>
      <c r="C2823" s="131">
        <v>45.3</v>
      </c>
    </row>
    <row r="2824">
      <c r="A2824" s="47" t="s">
        <v>105</v>
      </c>
      <c r="B2824" s="160">
        <v>2823.0</v>
      </c>
      <c r="C2824" s="131">
        <v>42.5</v>
      </c>
    </row>
    <row r="2825">
      <c r="A2825" s="47" t="s">
        <v>105</v>
      </c>
      <c r="B2825" s="160">
        <v>2824.0</v>
      </c>
      <c r="C2825" s="131">
        <v>41.2</v>
      </c>
    </row>
    <row r="2826">
      <c r="A2826" s="47" t="s">
        <v>105</v>
      </c>
      <c r="B2826" s="160">
        <v>2825.0</v>
      </c>
      <c r="C2826" s="131">
        <v>41.2</v>
      </c>
    </row>
    <row r="2827">
      <c r="A2827" s="47" t="s">
        <v>105</v>
      </c>
      <c r="B2827" s="160">
        <v>2826.0</v>
      </c>
      <c r="C2827" s="131">
        <v>43.2</v>
      </c>
    </row>
    <row r="2828">
      <c r="A2828" s="47" t="s">
        <v>105</v>
      </c>
      <c r="B2828" s="160">
        <v>2827.0</v>
      </c>
      <c r="C2828" s="131">
        <v>46.3</v>
      </c>
    </row>
    <row r="2829">
      <c r="A2829" s="47" t="s">
        <v>105</v>
      </c>
      <c r="B2829" s="160">
        <v>2828.0</v>
      </c>
      <c r="C2829" s="131">
        <v>51.0</v>
      </c>
    </row>
    <row r="2830">
      <c r="A2830" s="47" t="s">
        <v>105</v>
      </c>
      <c r="B2830" s="160">
        <v>2829.0</v>
      </c>
      <c r="C2830" s="131">
        <v>53.8</v>
      </c>
    </row>
    <row r="2831">
      <c r="A2831" s="47" t="s">
        <v>105</v>
      </c>
      <c r="B2831" s="160">
        <v>2830.0</v>
      </c>
      <c r="C2831" s="131">
        <v>48.7</v>
      </c>
    </row>
    <row r="2832">
      <c r="A2832" s="47" t="s">
        <v>105</v>
      </c>
      <c r="B2832" s="160">
        <v>2831.0</v>
      </c>
      <c r="C2832" s="131">
        <v>42.3</v>
      </c>
    </row>
    <row r="2833">
      <c r="A2833" s="47" t="s">
        <v>105</v>
      </c>
      <c r="B2833" s="160">
        <v>2832.0</v>
      </c>
      <c r="C2833" s="131">
        <v>37.2</v>
      </c>
    </row>
    <row r="2834">
      <c r="A2834" s="47" t="s">
        <v>105</v>
      </c>
      <c r="B2834" s="160">
        <v>2833.0</v>
      </c>
      <c r="C2834" s="131">
        <v>33.7</v>
      </c>
    </row>
    <row r="2835">
      <c r="A2835" s="47" t="s">
        <v>105</v>
      </c>
      <c r="B2835" s="160">
        <v>2834.0</v>
      </c>
      <c r="C2835" s="131">
        <v>31.8</v>
      </c>
    </row>
    <row r="2836">
      <c r="A2836" s="47" t="s">
        <v>105</v>
      </c>
      <c r="B2836" s="160">
        <v>2835.0</v>
      </c>
      <c r="C2836" s="131">
        <v>30.8</v>
      </c>
    </row>
    <row r="2837">
      <c r="A2837" s="47" t="s">
        <v>105</v>
      </c>
      <c r="B2837" s="160">
        <v>2836.0</v>
      </c>
      <c r="C2837" s="131">
        <v>30.3</v>
      </c>
    </row>
    <row r="2838">
      <c r="A2838" s="47" t="s">
        <v>105</v>
      </c>
      <c r="B2838" s="160">
        <v>2837.0</v>
      </c>
      <c r="C2838" s="131">
        <v>31.8</v>
      </c>
    </row>
    <row r="2839">
      <c r="A2839" s="47" t="s">
        <v>105</v>
      </c>
      <c r="B2839" s="160">
        <v>2838.0</v>
      </c>
      <c r="C2839" s="131">
        <v>37.8</v>
      </c>
    </row>
    <row r="2840">
      <c r="A2840" s="47" t="s">
        <v>105</v>
      </c>
      <c r="B2840" s="160">
        <v>2839.0</v>
      </c>
      <c r="C2840" s="131">
        <v>49.2</v>
      </c>
    </row>
    <row r="2841">
      <c r="A2841" s="47" t="s">
        <v>105</v>
      </c>
      <c r="B2841" s="160">
        <v>2840.0</v>
      </c>
      <c r="C2841" s="131">
        <v>57.5</v>
      </c>
    </row>
    <row r="2842">
      <c r="A2842" s="47" t="s">
        <v>105</v>
      </c>
      <c r="B2842" s="160">
        <v>2841.0</v>
      </c>
      <c r="C2842" s="131">
        <v>62.3</v>
      </c>
    </row>
    <row r="2843">
      <c r="A2843" s="47" t="s">
        <v>105</v>
      </c>
      <c r="B2843" s="160">
        <v>2842.0</v>
      </c>
      <c r="C2843" s="131">
        <v>63.3</v>
      </c>
    </row>
    <row r="2844">
      <c r="A2844" s="47" t="s">
        <v>105</v>
      </c>
      <c r="B2844" s="160">
        <v>2843.0</v>
      </c>
      <c r="C2844" s="131">
        <v>64.2</v>
      </c>
    </row>
    <row r="2845">
      <c r="A2845" s="47" t="s">
        <v>105</v>
      </c>
      <c r="B2845" s="160">
        <v>2844.0</v>
      </c>
      <c r="C2845" s="131">
        <v>62.8</v>
      </c>
    </row>
    <row r="2846">
      <c r="A2846" s="47" t="s">
        <v>105</v>
      </c>
      <c r="B2846" s="160">
        <v>2845.0</v>
      </c>
      <c r="C2846" s="131">
        <v>58.5</v>
      </c>
    </row>
    <row r="2847">
      <c r="A2847" s="47" t="s">
        <v>105</v>
      </c>
      <c r="B2847" s="160">
        <v>2846.0</v>
      </c>
      <c r="C2847" s="131">
        <v>54.0</v>
      </c>
    </row>
    <row r="2848">
      <c r="A2848" s="47" t="s">
        <v>105</v>
      </c>
      <c r="B2848" s="160">
        <v>2847.0</v>
      </c>
      <c r="C2848" s="131">
        <v>52.3</v>
      </c>
    </row>
    <row r="2849">
      <c r="A2849" s="47" t="s">
        <v>105</v>
      </c>
      <c r="B2849" s="160">
        <v>2848.0</v>
      </c>
      <c r="C2849" s="131">
        <v>51.8</v>
      </c>
    </row>
    <row r="2850">
      <c r="A2850" s="47" t="s">
        <v>105</v>
      </c>
      <c r="B2850" s="160">
        <v>2849.0</v>
      </c>
      <c r="C2850" s="131">
        <v>51.0</v>
      </c>
    </row>
    <row r="2851">
      <c r="A2851" s="47" t="s">
        <v>105</v>
      </c>
      <c r="B2851" s="160">
        <v>2850.0</v>
      </c>
      <c r="C2851" s="131">
        <v>50.8</v>
      </c>
    </row>
    <row r="2852">
      <c r="A2852" s="47" t="s">
        <v>105</v>
      </c>
      <c r="B2852" s="160">
        <v>2851.0</v>
      </c>
      <c r="C2852" s="131">
        <v>52.2</v>
      </c>
    </row>
    <row r="2853">
      <c r="A2853" s="47" t="s">
        <v>105</v>
      </c>
      <c r="B2853" s="160">
        <v>2852.0</v>
      </c>
      <c r="C2853" s="131">
        <v>57.0</v>
      </c>
    </row>
    <row r="2854">
      <c r="A2854" s="47" t="s">
        <v>105</v>
      </c>
      <c r="B2854" s="160">
        <v>2853.0</v>
      </c>
      <c r="C2854" s="131">
        <v>59.5</v>
      </c>
    </row>
    <row r="2855">
      <c r="A2855" s="47" t="s">
        <v>105</v>
      </c>
      <c r="B2855" s="160">
        <v>2854.0</v>
      </c>
      <c r="C2855" s="131">
        <v>52.7</v>
      </c>
    </row>
    <row r="2856">
      <c r="A2856" s="47" t="s">
        <v>105</v>
      </c>
      <c r="B2856" s="160">
        <v>2855.0</v>
      </c>
      <c r="C2856" s="131">
        <v>45.0</v>
      </c>
    </row>
    <row r="2857">
      <c r="A2857" s="47" t="s">
        <v>105</v>
      </c>
      <c r="B2857" s="160">
        <v>2856.0</v>
      </c>
      <c r="C2857" s="131">
        <v>38.8</v>
      </c>
    </row>
    <row r="2858">
      <c r="A2858" s="47" t="s">
        <v>105</v>
      </c>
      <c r="B2858" s="160">
        <v>2857.0</v>
      </c>
      <c r="C2858" s="131">
        <v>35.2</v>
      </c>
    </row>
    <row r="2859">
      <c r="A2859" s="47" t="s">
        <v>105</v>
      </c>
      <c r="B2859" s="160">
        <v>2858.0</v>
      </c>
      <c r="C2859" s="131">
        <v>33.3</v>
      </c>
    </row>
    <row r="2860">
      <c r="A2860" s="47" t="s">
        <v>105</v>
      </c>
      <c r="B2860" s="160">
        <v>2859.0</v>
      </c>
      <c r="C2860" s="131">
        <v>31.8</v>
      </c>
    </row>
    <row r="2861">
      <c r="A2861" s="47" t="s">
        <v>105</v>
      </c>
      <c r="B2861" s="160">
        <v>2860.0</v>
      </c>
      <c r="C2861" s="131">
        <v>31.5</v>
      </c>
    </row>
    <row r="2862">
      <c r="A2862" s="47" t="s">
        <v>105</v>
      </c>
      <c r="B2862" s="160">
        <v>2861.0</v>
      </c>
      <c r="C2862" s="131">
        <v>34.0</v>
      </c>
    </row>
    <row r="2863">
      <c r="A2863" s="47" t="s">
        <v>105</v>
      </c>
      <c r="B2863" s="160">
        <v>2862.0</v>
      </c>
      <c r="C2863" s="131">
        <v>39.5</v>
      </c>
    </row>
    <row r="2864">
      <c r="A2864" s="47" t="s">
        <v>105</v>
      </c>
      <c r="B2864" s="160">
        <v>2863.0</v>
      </c>
      <c r="C2864" s="131">
        <v>50.8</v>
      </c>
    </row>
    <row r="2865">
      <c r="A2865" s="47" t="s">
        <v>105</v>
      </c>
      <c r="B2865" s="160">
        <v>2864.0</v>
      </c>
      <c r="C2865" s="131">
        <v>60.8</v>
      </c>
    </row>
    <row r="2866">
      <c r="A2866" s="47" t="s">
        <v>105</v>
      </c>
      <c r="B2866" s="160">
        <v>2865.0</v>
      </c>
      <c r="C2866" s="131">
        <v>64.7</v>
      </c>
    </row>
    <row r="2867">
      <c r="A2867" s="47" t="s">
        <v>105</v>
      </c>
      <c r="B2867" s="160">
        <v>2866.0</v>
      </c>
      <c r="C2867" s="131">
        <v>66.0</v>
      </c>
    </row>
    <row r="2868">
      <c r="A2868" s="47" t="s">
        <v>105</v>
      </c>
      <c r="B2868" s="160">
        <v>2867.0</v>
      </c>
      <c r="C2868" s="131">
        <v>66.2</v>
      </c>
    </row>
    <row r="2869">
      <c r="A2869" s="47" t="s">
        <v>105</v>
      </c>
      <c r="B2869" s="160">
        <v>2868.0</v>
      </c>
      <c r="C2869" s="131">
        <v>64.7</v>
      </c>
    </row>
    <row r="2870">
      <c r="A2870" s="47" t="s">
        <v>105</v>
      </c>
      <c r="B2870" s="160">
        <v>2869.0</v>
      </c>
      <c r="C2870" s="131">
        <v>60.2</v>
      </c>
    </row>
    <row r="2871">
      <c r="A2871" s="47" t="s">
        <v>105</v>
      </c>
      <c r="B2871" s="160">
        <v>2870.0</v>
      </c>
      <c r="C2871" s="131">
        <v>55.8</v>
      </c>
    </row>
    <row r="2872">
      <c r="A2872" s="47" t="s">
        <v>105</v>
      </c>
      <c r="B2872" s="160">
        <v>2871.0</v>
      </c>
      <c r="C2872" s="131">
        <v>53.2</v>
      </c>
    </row>
    <row r="2873">
      <c r="A2873" s="47" t="s">
        <v>105</v>
      </c>
      <c r="B2873" s="160">
        <v>2872.0</v>
      </c>
      <c r="C2873" s="131">
        <v>52.2</v>
      </c>
    </row>
    <row r="2874">
      <c r="A2874" s="47" t="s">
        <v>105</v>
      </c>
      <c r="B2874" s="160">
        <v>2873.0</v>
      </c>
      <c r="C2874" s="131">
        <v>52.8</v>
      </c>
    </row>
    <row r="2875">
      <c r="A2875" s="47" t="s">
        <v>105</v>
      </c>
      <c r="B2875" s="160">
        <v>2874.0</v>
      </c>
      <c r="C2875" s="131">
        <v>52.2</v>
      </c>
    </row>
    <row r="2876">
      <c r="A2876" s="47" t="s">
        <v>105</v>
      </c>
      <c r="B2876" s="160">
        <v>2875.0</v>
      </c>
      <c r="C2876" s="131">
        <v>53.0</v>
      </c>
    </row>
    <row r="2877">
      <c r="A2877" s="47" t="s">
        <v>105</v>
      </c>
      <c r="B2877" s="160">
        <v>2876.0</v>
      </c>
      <c r="C2877" s="131">
        <v>55.8</v>
      </c>
    </row>
    <row r="2878">
      <c r="A2878" s="47" t="s">
        <v>105</v>
      </c>
      <c r="B2878" s="160">
        <v>2877.0</v>
      </c>
      <c r="C2878" s="131">
        <v>59.0</v>
      </c>
    </row>
    <row r="2879">
      <c r="A2879" s="47" t="s">
        <v>105</v>
      </c>
      <c r="B2879" s="160">
        <v>2878.0</v>
      </c>
      <c r="C2879" s="131">
        <v>52.7</v>
      </c>
    </row>
    <row r="2880">
      <c r="A2880" s="47" t="s">
        <v>105</v>
      </c>
      <c r="B2880" s="160">
        <v>2879.0</v>
      </c>
      <c r="C2880" s="131">
        <v>46.5</v>
      </c>
    </row>
    <row r="2881">
      <c r="A2881" s="47" t="s">
        <v>105</v>
      </c>
      <c r="B2881" s="160">
        <v>2880.0</v>
      </c>
      <c r="C2881" s="131">
        <v>40.5</v>
      </c>
    </row>
    <row r="2882">
      <c r="A2882" s="47" t="s">
        <v>105</v>
      </c>
      <c r="B2882" s="160">
        <v>2881.0</v>
      </c>
      <c r="C2882" s="131">
        <v>36.3</v>
      </c>
    </row>
    <row r="2883">
      <c r="A2883" s="47" t="s">
        <v>105</v>
      </c>
      <c r="B2883" s="160">
        <v>2882.0</v>
      </c>
      <c r="C2883" s="131">
        <v>34.2</v>
      </c>
    </row>
    <row r="2884">
      <c r="A2884" s="47" t="s">
        <v>105</v>
      </c>
      <c r="B2884" s="160">
        <v>2883.0</v>
      </c>
      <c r="C2884" s="131">
        <v>32.2</v>
      </c>
    </row>
    <row r="2885">
      <c r="A2885" s="47" t="s">
        <v>105</v>
      </c>
      <c r="B2885" s="160">
        <v>2884.0</v>
      </c>
      <c r="C2885" s="131">
        <v>32.0</v>
      </c>
    </row>
    <row r="2886">
      <c r="A2886" s="47" t="s">
        <v>105</v>
      </c>
      <c r="B2886" s="160">
        <v>2885.0</v>
      </c>
      <c r="C2886" s="131">
        <v>32.5</v>
      </c>
    </row>
    <row r="2887">
      <c r="A2887" s="47" t="s">
        <v>105</v>
      </c>
      <c r="B2887" s="160">
        <v>2886.0</v>
      </c>
      <c r="C2887" s="131">
        <v>35.2</v>
      </c>
    </row>
    <row r="2888">
      <c r="A2888" s="47" t="s">
        <v>105</v>
      </c>
      <c r="B2888" s="160">
        <v>2887.0</v>
      </c>
      <c r="C2888" s="131">
        <v>39.5</v>
      </c>
    </row>
    <row r="2889">
      <c r="A2889" s="47" t="s">
        <v>105</v>
      </c>
      <c r="B2889" s="160">
        <v>2888.0</v>
      </c>
      <c r="C2889" s="131">
        <v>47.2</v>
      </c>
    </row>
    <row r="2890">
      <c r="A2890" s="47" t="s">
        <v>105</v>
      </c>
      <c r="B2890" s="160">
        <v>2889.0</v>
      </c>
      <c r="C2890" s="131">
        <v>54.0</v>
      </c>
    </row>
    <row r="2891">
      <c r="A2891" s="47" t="s">
        <v>105</v>
      </c>
      <c r="B2891" s="160">
        <v>2890.0</v>
      </c>
      <c r="C2891" s="131">
        <v>57.2</v>
      </c>
    </row>
    <row r="2892">
      <c r="A2892" s="47" t="s">
        <v>105</v>
      </c>
      <c r="B2892" s="160">
        <v>2891.0</v>
      </c>
      <c r="C2892" s="131">
        <v>56.5</v>
      </c>
    </row>
    <row r="2893">
      <c r="A2893" s="47" t="s">
        <v>105</v>
      </c>
      <c r="B2893" s="160">
        <v>2892.0</v>
      </c>
      <c r="C2893" s="131">
        <v>53.0</v>
      </c>
    </row>
    <row r="2894">
      <c r="A2894" s="47" t="s">
        <v>105</v>
      </c>
      <c r="B2894" s="160">
        <v>2893.0</v>
      </c>
      <c r="C2894" s="131">
        <v>51.7</v>
      </c>
    </row>
    <row r="2895">
      <c r="A2895" s="47" t="s">
        <v>105</v>
      </c>
      <c r="B2895" s="160">
        <v>2894.0</v>
      </c>
      <c r="C2895" s="131">
        <v>49.0</v>
      </c>
    </row>
    <row r="2896">
      <c r="A2896" s="47" t="s">
        <v>105</v>
      </c>
      <c r="B2896" s="160">
        <v>2895.0</v>
      </c>
      <c r="C2896" s="131">
        <v>45.3</v>
      </c>
    </row>
    <row r="2897">
      <c r="A2897" s="47" t="s">
        <v>105</v>
      </c>
      <c r="B2897" s="160">
        <v>2896.0</v>
      </c>
      <c r="C2897" s="131">
        <v>43.2</v>
      </c>
    </row>
    <row r="2898">
      <c r="A2898" s="47" t="s">
        <v>105</v>
      </c>
      <c r="B2898" s="160">
        <v>2897.0</v>
      </c>
      <c r="C2898" s="131">
        <v>43.5</v>
      </c>
    </row>
    <row r="2899">
      <c r="A2899" s="47" t="s">
        <v>105</v>
      </c>
      <c r="B2899" s="160">
        <v>2898.0</v>
      </c>
      <c r="C2899" s="131">
        <v>45.2</v>
      </c>
    </row>
    <row r="2900">
      <c r="A2900" s="47" t="s">
        <v>105</v>
      </c>
      <c r="B2900" s="160">
        <v>2899.0</v>
      </c>
      <c r="C2900" s="131">
        <v>48.5</v>
      </c>
    </row>
    <row r="2901">
      <c r="A2901" s="47" t="s">
        <v>105</v>
      </c>
      <c r="B2901" s="160">
        <v>2900.0</v>
      </c>
      <c r="C2901" s="131">
        <v>53.5</v>
      </c>
    </row>
    <row r="2902">
      <c r="A2902" s="47" t="s">
        <v>105</v>
      </c>
      <c r="B2902" s="160">
        <v>2901.0</v>
      </c>
      <c r="C2902" s="131">
        <v>57.8</v>
      </c>
    </row>
    <row r="2903">
      <c r="A2903" s="47" t="s">
        <v>105</v>
      </c>
      <c r="B2903" s="160">
        <v>2902.0</v>
      </c>
      <c r="C2903" s="131">
        <v>51.5</v>
      </c>
    </row>
    <row r="2904">
      <c r="A2904" s="47" t="s">
        <v>105</v>
      </c>
      <c r="B2904" s="160">
        <v>2903.0</v>
      </c>
      <c r="C2904" s="131">
        <v>44.7</v>
      </c>
    </row>
    <row r="2905">
      <c r="A2905" s="47" t="s">
        <v>105</v>
      </c>
      <c r="B2905" s="160">
        <v>2904.0</v>
      </c>
      <c r="C2905" s="131">
        <v>38.5</v>
      </c>
    </row>
    <row r="2906">
      <c r="A2906" s="47" t="s">
        <v>105</v>
      </c>
      <c r="B2906" s="160">
        <v>2905.0</v>
      </c>
      <c r="C2906" s="131">
        <v>35.3</v>
      </c>
    </row>
    <row r="2907">
      <c r="A2907" s="47" t="s">
        <v>105</v>
      </c>
      <c r="B2907" s="160">
        <v>2906.0</v>
      </c>
      <c r="C2907" s="131">
        <v>33.7</v>
      </c>
    </row>
    <row r="2908">
      <c r="A2908" s="47" t="s">
        <v>105</v>
      </c>
      <c r="B2908" s="160">
        <v>2907.0</v>
      </c>
      <c r="C2908" s="131">
        <v>32.3</v>
      </c>
    </row>
    <row r="2909">
      <c r="A2909" s="47" t="s">
        <v>105</v>
      </c>
      <c r="B2909" s="160">
        <v>2908.0</v>
      </c>
      <c r="C2909" s="131">
        <v>32.3</v>
      </c>
    </row>
    <row r="2910">
      <c r="A2910" s="47" t="s">
        <v>105</v>
      </c>
      <c r="B2910" s="160">
        <v>2909.0</v>
      </c>
      <c r="C2910" s="131">
        <v>33.5</v>
      </c>
    </row>
    <row r="2911">
      <c r="A2911" s="47" t="s">
        <v>105</v>
      </c>
      <c r="B2911" s="160">
        <v>2910.0</v>
      </c>
      <c r="C2911" s="131">
        <v>39.5</v>
      </c>
    </row>
    <row r="2912">
      <c r="A2912" s="47" t="s">
        <v>105</v>
      </c>
      <c r="B2912" s="160">
        <v>2911.0</v>
      </c>
      <c r="C2912" s="131">
        <v>50.3</v>
      </c>
    </row>
    <row r="2913">
      <c r="A2913" s="47" t="s">
        <v>105</v>
      </c>
      <c r="B2913" s="160">
        <v>2912.0</v>
      </c>
      <c r="C2913" s="131">
        <v>57.7</v>
      </c>
    </row>
    <row r="2914">
      <c r="A2914" s="47" t="s">
        <v>105</v>
      </c>
      <c r="B2914" s="160">
        <v>2913.0</v>
      </c>
      <c r="C2914" s="131">
        <v>61.8</v>
      </c>
    </row>
    <row r="2915">
      <c r="A2915" s="47" t="s">
        <v>105</v>
      </c>
      <c r="B2915" s="160">
        <v>2914.0</v>
      </c>
      <c r="C2915" s="131">
        <v>63.8</v>
      </c>
    </row>
    <row r="2916">
      <c r="A2916" s="47" t="s">
        <v>105</v>
      </c>
      <c r="B2916" s="160">
        <v>2915.0</v>
      </c>
      <c r="C2916" s="131">
        <v>63.0</v>
      </c>
    </row>
    <row r="2917">
      <c r="A2917" s="47" t="s">
        <v>105</v>
      </c>
      <c r="B2917" s="160">
        <v>2916.0</v>
      </c>
      <c r="C2917" s="131">
        <v>62.7</v>
      </c>
    </row>
    <row r="2918">
      <c r="A2918" s="47" t="s">
        <v>105</v>
      </c>
      <c r="B2918" s="160">
        <v>2917.0</v>
      </c>
      <c r="C2918" s="131">
        <v>61.0</v>
      </c>
    </row>
    <row r="2919">
      <c r="A2919" s="47" t="s">
        <v>105</v>
      </c>
      <c r="B2919" s="160">
        <v>2918.0</v>
      </c>
      <c r="C2919" s="131">
        <v>56.8</v>
      </c>
    </row>
    <row r="2920">
      <c r="A2920" s="47" t="s">
        <v>105</v>
      </c>
      <c r="B2920" s="160">
        <v>2919.0</v>
      </c>
      <c r="C2920" s="131">
        <v>55.0</v>
      </c>
    </row>
    <row r="2921">
      <c r="A2921" s="47" t="s">
        <v>105</v>
      </c>
      <c r="B2921" s="160">
        <v>2920.0</v>
      </c>
      <c r="C2921" s="131">
        <v>53.7</v>
      </c>
    </row>
    <row r="2922">
      <c r="A2922" s="47" t="s">
        <v>105</v>
      </c>
      <c r="B2922" s="160">
        <v>2921.0</v>
      </c>
      <c r="C2922" s="131">
        <v>54.3</v>
      </c>
    </row>
    <row r="2923">
      <c r="A2923" s="47" t="s">
        <v>105</v>
      </c>
      <c r="B2923" s="160">
        <v>2922.0</v>
      </c>
      <c r="C2923" s="131">
        <v>54.5</v>
      </c>
    </row>
    <row r="2924">
      <c r="A2924" s="47" t="s">
        <v>105</v>
      </c>
      <c r="B2924" s="160">
        <v>2923.0</v>
      </c>
      <c r="C2924" s="131">
        <v>55.8</v>
      </c>
    </row>
    <row r="2925">
      <c r="A2925" s="47" t="s">
        <v>105</v>
      </c>
      <c r="B2925" s="160">
        <v>2924.0</v>
      </c>
      <c r="C2925" s="131">
        <v>59.3</v>
      </c>
    </row>
    <row r="2926">
      <c r="A2926" s="47" t="s">
        <v>105</v>
      </c>
      <c r="B2926" s="160">
        <v>2925.0</v>
      </c>
      <c r="C2926" s="131">
        <v>62.7</v>
      </c>
    </row>
    <row r="2927">
      <c r="A2927" s="47" t="s">
        <v>105</v>
      </c>
      <c r="B2927" s="160">
        <v>2926.0</v>
      </c>
      <c r="C2927" s="131">
        <v>54.8</v>
      </c>
    </row>
    <row r="2928">
      <c r="A2928" s="47" t="s">
        <v>105</v>
      </c>
      <c r="B2928" s="160">
        <v>2927.0</v>
      </c>
      <c r="C2928" s="131">
        <v>47.0</v>
      </c>
    </row>
    <row r="2929">
      <c r="A2929" s="47" t="s">
        <v>105</v>
      </c>
      <c r="B2929" s="160">
        <v>2928.0</v>
      </c>
      <c r="C2929" s="131">
        <v>40.8</v>
      </c>
    </row>
    <row r="2930">
      <c r="A2930" s="47" t="s">
        <v>105</v>
      </c>
      <c r="B2930" s="160">
        <v>2929.0</v>
      </c>
      <c r="C2930" s="131">
        <v>36.8</v>
      </c>
    </row>
    <row r="2931">
      <c r="A2931" s="47" t="s">
        <v>105</v>
      </c>
      <c r="B2931" s="160">
        <v>2930.0</v>
      </c>
      <c r="C2931" s="131">
        <v>35.2</v>
      </c>
    </row>
    <row r="2932">
      <c r="A2932" s="47" t="s">
        <v>105</v>
      </c>
      <c r="B2932" s="160">
        <v>2931.0</v>
      </c>
      <c r="C2932" s="131">
        <v>34.0</v>
      </c>
    </row>
    <row r="2933">
      <c r="A2933" s="47" t="s">
        <v>105</v>
      </c>
      <c r="B2933" s="160">
        <v>2932.0</v>
      </c>
      <c r="C2933" s="131">
        <v>33.3</v>
      </c>
    </row>
    <row r="2934">
      <c r="A2934" s="47" t="s">
        <v>105</v>
      </c>
      <c r="B2934" s="160">
        <v>2933.0</v>
      </c>
      <c r="C2934" s="131">
        <v>35.3</v>
      </c>
    </row>
    <row r="2935">
      <c r="A2935" s="47" t="s">
        <v>105</v>
      </c>
      <c r="B2935" s="160">
        <v>2934.0</v>
      </c>
      <c r="C2935" s="131">
        <v>41.3</v>
      </c>
    </row>
    <row r="2936">
      <c r="A2936" s="47" t="s">
        <v>105</v>
      </c>
      <c r="B2936" s="160">
        <v>2935.0</v>
      </c>
      <c r="C2936" s="131">
        <v>52.2</v>
      </c>
    </row>
    <row r="2937">
      <c r="A2937" s="47" t="s">
        <v>105</v>
      </c>
      <c r="B2937" s="160">
        <v>2936.0</v>
      </c>
      <c r="C2937" s="131">
        <v>60.3</v>
      </c>
    </row>
    <row r="2938">
      <c r="A2938" s="47" t="s">
        <v>105</v>
      </c>
      <c r="B2938" s="160">
        <v>2937.0</v>
      </c>
      <c r="C2938" s="131">
        <v>63.0</v>
      </c>
    </row>
    <row r="2939">
      <c r="A2939" s="47" t="s">
        <v>105</v>
      </c>
      <c r="B2939" s="160">
        <v>2938.0</v>
      </c>
      <c r="C2939" s="131">
        <v>64.7</v>
      </c>
    </row>
    <row r="2940">
      <c r="A2940" s="47" t="s">
        <v>105</v>
      </c>
      <c r="B2940" s="160">
        <v>2939.0</v>
      </c>
      <c r="C2940" s="131">
        <v>63.2</v>
      </c>
    </row>
    <row r="2941">
      <c r="A2941" s="47" t="s">
        <v>105</v>
      </c>
      <c r="B2941" s="160">
        <v>2940.0</v>
      </c>
      <c r="C2941" s="131">
        <v>62.2</v>
      </c>
    </row>
    <row r="2942">
      <c r="A2942" s="47" t="s">
        <v>105</v>
      </c>
      <c r="B2942" s="160">
        <v>2941.0</v>
      </c>
      <c r="C2942" s="131">
        <v>59.8</v>
      </c>
    </row>
    <row r="2943">
      <c r="A2943" s="47" t="s">
        <v>105</v>
      </c>
      <c r="B2943" s="160">
        <v>2942.0</v>
      </c>
      <c r="C2943" s="131">
        <v>55.2</v>
      </c>
    </row>
    <row r="2944">
      <c r="A2944" s="47" t="s">
        <v>105</v>
      </c>
      <c r="B2944" s="160">
        <v>2943.0</v>
      </c>
      <c r="C2944" s="131">
        <v>53.8</v>
      </c>
    </row>
    <row r="2945">
      <c r="A2945" s="47" t="s">
        <v>105</v>
      </c>
      <c r="B2945" s="160">
        <v>2944.0</v>
      </c>
      <c r="C2945" s="131">
        <v>54.5</v>
      </c>
    </row>
    <row r="2946">
      <c r="A2946" s="47" t="s">
        <v>105</v>
      </c>
      <c r="B2946" s="160">
        <v>2945.0</v>
      </c>
      <c r="C2946" s="131">
        <v>56.0</v>
      </c>
    </row>
    <row r="2947">
      <c r="A2947" s="47" t="s">
        <v>105</v>
      </c>
      <c r="B2947" s="160">
        <v>2946.0</v>
      </c>
      <c r="C2947" s="131">
        <v>57.5</v>
      </c>
    </row>
    <row r="2948">
      <c r="A2948" s="47" t="s">
        <v>105</v>
      </c>
      <c r="B2948" s="160">
        <v>2947.0</v>
      </c>
      <c r="C2948" s="131">
        <v>60.5</v>
      </c>
    </row>
    <row r="2949">
      <c r="A2949" s="47" t="s">
        <v>105</v>
      </c>
      <c r="B2949" s="160">
        <v>2948.0</v>
      </c>
      <c r="C2949" s="131">
        <v>62.8</v>
      </c>
    </row>
    <row r="2950">
      <c r="A2950" s="47" t="s">
        <v>105</v>
      </c>
      <c r="B2950" s="160">
        <v>2949.0</v>
      </c>
      <c r="C2950" s="131">
        <v>62.8</v>
      </c>
    </row>
    <row r="2951">
      <c r="A2951" s="47" t="s">
        <v>105</v>
      </c>
      <c r="B2951" s="160">
        <v>2950.0</v>
      </c>
      <c r="C2951" s="131">
        <v>55.2</v>
      </c>
    </row>
    <row r="2952">
      <c r="A2952" s="47" t="s">
        <v>105</v>
      </c>
      <c r="B2952" s="160">
        <v>2951.0</v>
      </c>
      <c r="C2952" s="131">
        <v>48.3</v>
      </c>
    </row>
    <row r="2953">
      <c r="A2953" s="47" t="s">
        <v>105</v>
      </c>
      <c r="B2953" s="160">
        <v>2952.0</v>
      </c>
      <c r="C2953" s="131">
        <v>42.0</v>
      </c>
    </row>
    <row r="2954">
      <c r="A2954" s="47" t="s">
        <v>105</v>
      </c>
      <c r="B2954" s="160">
        <v>2953.0</v>
      </c>
      <c r="C2954" s="131">
        <v>37.0</v>
      </c>
    </row>
    <row r="2955">
      <c r="A2955" s="47" t="s">
        <v>105</v>
      </c>
      <c r="B2955" s="160">
        <v>2954.0</v>
      </c>
      <c r="C2955" s="131">
        <v>34.0</v>
      </c>
    </row>
    <row r="2956">
      <c r="A2956" s="47" t="s">
        <v>105</v>
      </c>
      <c r="B2956" s="160">
        <v>2955.0</v>
      </c>
      <c r="C2956" s="131">
        <v>33.0</v>
      </c>
    </row>
    <row r="2957">
      <c r="A2957" s="47" t="s">
        <v>105</v>
      </c>
      <c r="B2957" s="160">
        <v>2956.0</v>
      </c>
      <c r="C2957" s="131">
        <v>32.7</v>
      </c>
    </row>
    <row r="2958">
      <c r="A2958" s="47" t="s">
        <v>105</v>
      </c>
      <c r="B2958" s="160">
        <v>2957.0</v>
      </c>
      <c r="C2958" s="131">
        <v>33.7</v>
      </c>
    </row>
    <row r="2959">
      <c r="A2959" s="47" t="s">
        <v>105</v>
      </c>
      <c r="B2959" s="160">
        <v>2958.0</v>
      </c>
      <c r="C2959" s="131">
        <v>36.8</v>
      </c>
    </row>
    <row r="2960">
      <c r="A2960" s="47" t="s">
        <v>105</v>
      </c>
      <c r="B2960" s="160">
        <v>2959.0</v>
      </c>
      <c r="C2960" s="131">
        <v>44.2</v>
      </c>
    </row>
    <row r="2961">
      <c r="A2961" s="47" t="s">
        <v>105</v>
      </c>
      <c r="B2961" s="160">
        <v>2960.0</v>
      </c>
      <c r="C2961" s="131">
        <v>52.7</v>
      </c>
    </row>
    <row r="2962">
      <c r="A2962" s="47" t="s">
        <v>105</v>
      </c>
      <c r="B2962" s="160">
        <v>2961.0</v>
      </c>
      <c r="C2962" s="131">
        <v>60.0</v>
      </c>
    </row>
    <row r="2963">
      <c r="A2963" s="47" t="s">
        <v>105</v>
      </c>
      <c r="B2963" s="160">
        <v>2962.0</v>
      </c>
      <c r="C2963" s="131">
        <v>62.5</v>
      </c>
    </row>
    <row r="2964">
      <c r="A2964" s="47" t="s">
        <v>105</v>
      </c>
      <c r="B2964" s="160">
        <v>2963.0</v>
      </c>
      <c r="C2964" s="131">
        <v>61.7</v>
      </c>
    </row>
    <row r="2965">
      <c r="A2965" s="47" t="s">
        <v>105</v>
      </c>
      <c r="B2965" s="160">
        <v>2964.0</v>
      </c>
      <c r="C2965" s="131">
        <v>59.0</v>
      </c>
    </row>
    <row r="2966">
      <c r="A2966" s="47" t="s">
        <v>105</v>
      </c>
      <c r="B2966" s="160">
        <v>2965.0</v>
      </c>
      <c r="C2966" s="131">
        <v>55.8</v>
      </c>
    </row>
    <row r="2967">
      <c r="A2967" s="47" t="s">
        <v>105</v>
      </c>
      <c r="B2967" s="160">
        <v>2966.0</v>
      </c>
      <c r="C2967" s="131">
        <v>53.8</v>
      </c>
    </row>
    <row r="2968">
      <c r="A2968" s="47" t="s">
        <v>105</v>
      </c>
      <c r="B2968" s="160">
        <v>2967.0</v>
      </c>
      <c r="C2968" s="131">
        <v>51.2</v>
      </c>
    </row>
    <row r="2969">
      <c r="A2969" s="47" t="s">
        <v>105</v>
      </c>
      <c r="B2969" s="160">
        <v>2968.0</v>
      </c>
      <c r="C2969" s="131">
        <v>49.2</v>
      </c>
    </row>
    <row r="2970">
      <c r="A2970" s="47" t="s">
        <v>105</v>
      </c>
      <c r="B2970" s="160">
        <v>2969.0</v>
      </c>
      <c r="C2970" s="131">
        <v>48.5</v>
      </c>
    </row>
    <row r="2971">
      <c r="A2971" s="47" t="s">
        <v>105</v>
      </c>
      <c r="B2971" s="160">
        <v>2970.0</v>
      </c>
      <c r="C2971" s="131">
        <v>50.7</v>
      </c>
    </row>
    <row r="2972">
      <c r="A2972" s="47" t="s">
        <v>105</v>
      </c>
      <c r="B2972" s="160">
        <v>2971.0</v>
      </c>
      <c r="C2972" s="131">
        <v>53.5</v>
      </c>
    </row>
    <row r="2973">
      <c r="A2973" s="47" t="s">
        <v>105</v>
      </c>
      <c r="B2973" s="160">
        <v>2972.0</v>
      </c>
      <c r="C2973" s="131">
        <v>56.0</v>
      </c>
    </row>
    <row r="2974">
      <c r="A2974" s="47" t="s">
        <v>105</v>
      </c>
      <c r="B2974" s="160">
        <v>2973.0</v>
      </c>
      <c r="C2974" s="131">
        <v>59.0</v>
      </c>
    </row>
    <row r="2975">
      <c r="A2975" s="47" t="s">
        <v>105</v>
      </c>
      <c r="B2975" s="160">
        <v>2974.0</v>
      </c>
      <c r="C2975" s="131">
        <v>53.3</v>
      </c>
    </row>
    <row r="2976">
      <c r="A2976" s="47" t="s">
        <v>105</v>
      </c>
      <c r="B2976" s="160">
        <v>2975.0</v>
      </c>
      <c r="C2976" s="131">
        <v>47.7</v>
      </c>
    </row>
    <row r="2977">
      <c r="A2977" s="47" t="s">
        <v>105</v>
      </c>
      <c r="B2977" s="160">
        <v>2976.0</v>
      </c>
      <c r="C2977" s="131">
        <v>42.0</v>
      </c>
    </row>
    <row r="2978">
      <c r="A2978" s="47" t="s">
        <v>105</v>
      </c>
      <c r="B2978" s="160">
        <v>2977.0</v>
      </c>
      <c r="C2978" s="131">
        <v>38.0</v>
      </c>
    </row>
    <row r="2979">
      <c r="A2979" s="47" t="s">
        <v>105</v>
      </c>
      <c r="B2979" s="160">
        <v>2978.0</v>
      </c>
      <c r="C2979" s="131">
        <v>35.2</v>
      </c>
    </row>
    <row r="2980">
      <c r="A2980" s="47" t="s">
        <v>105</v>
      </c>
      <c r="B2980" s="160">
        <v>2979.0</v>
      </c>
      <c r="C2980" s="131">
        <v>33.8</v>
      </c>
    </row>
    <row r="2981">
      <c r="A2981" s="47" t="s">
        <v>105</v>
      </c>
      <c r="B2981" s="160">
        <v>2980.0</v>
      </c>
      <c r="C2981" s="131">
        <v>33.3</v>
      </c>
    </row>
    <row r="2982">
      <c r="A2982" s="47" t="s">
        <v>105</v>
      </c>
      <c r="B2982" s="160">
        <v>2981.0</v>
      </c>
      <c r="C2982" s="131">
        <v>32.7</v>
      </c>
    </row>
    <row r="2983">
      <c r="A2983" s="47" t="s">
        <v>105</v>
      </c>
      <c r="B2983" s="160">
        <v>2982.0</v>
      </c>
      <c r="C2983" s="131">
        <v>35.2</v>
      </c>
    </row>
    <row r="2984">
      <c r="A2984" s="47" t="s">
        <v>105</v>
      </c>
      <c r="B2984" s="160">
        <v>2983.0</v>
      </c>
      <c r="C2984" s="131">
        <v>39.5</v>
      </c>
    </row>
    <row r="2985">
      <c r="A2985" s="47" t="s">
        <v>105</v>
      </c>
      <c r="B2985" s="160">
        <v>2984.0</v>
      </c>
      <c r="C2985" s="131">
        <v>46.7</v>
      </c>
    </row>
    <row r="2986">
      <c r="A2986" s="47" t="s">
        <v>105</v>
      </c>
      <c r="B2986" s="160">
        <v>2985.0</v>
      </c>
      <c r="C2986" s="131">
        <v>54.0</v>
      </c>
    </row>
    <row r="2987">
      <c r="A2987" s="47" t="s">
        <v>105</v>
      </c>
      <c r="B2987" s="160">
        <v>2986.0</v>
      </c>
      <c r="C2987" s="131">
        <v>58.2</v>
      </c>
    </row>
    <row r="2988">
      <c r="A2988" s="47" t="s">
        <v>105</v>
      </c>
      <c r="B2988" s="160">
        <v>2987.0</v>
      </c>
      <c r="C2988" s="131">
        <v>58.2</v>
      </c>
    </row>
    <row r="2989">
      <c r="A2989" s="47" t="s">
        <v>105</v>
      </c>
      <c r="B2989" s="160">
        <v>2988.0</v>
      </c>
      <c r="C2989" s="131">
        <v>55.7</v>
      </c>
    </row>
    <row r="2990">
      <c r="A2990" s="47" t="s">
        <v>105</v>
      </c>
      <c r="B2990" s="160">
        <v>2989.0</v>
      </c>
      <c r="C2990" s="131">
        <v>53.5</v>
      </c>
    </row>
    <row r="2991">
      <c r="A2991" s="47" t="s">
        <v>105</v>
      </c>
      <c r="B2991" s="160">
        <v>2990.0</v>
      </c>
      <c r="C2991" s="131">
        <v>51.2</v>
      </c>
    </row>
    <row r="2992">
      <c r="A2992" s="47" t="s">
        <v>105</v>
      </c>
      <c r="B2992" s="160">
        <v>2991.0</v>
      </c>
      <c r="C2992" s="131">
        <v>47.3</v>
      </c>
    </row>
    <row r="2993">
      <c r="A2993" s="47" t="s">
        <v>105</v>
      </c>
      <c r="B2993" s="160">
        <v>2992.0</v>
      </c>
      <c r="C2993" s="131">
        <v>45.3</v>
      </c>
    </row>
    <row r="2994">
      <c r="A2994" s="47" t="s">
        <v>105</v>
      </c>
      <c r="B2994" s="160">
        <v>2993.0</v>
      </c>
      <c r="C2994" s="131">
        <v>46.0</v>
      </c>
    </row>
    <row r="2995">
      <c r="A2995" s="47" t="s">
        <v>105</v>
      </c>
      <c r="B2995" s="160">
        <v>2994.0</v>
      </c>
      <c r="C2995" s="131">
        <v>48.2</v>
      </c>
    </row>
    <row r="2996">
      <c r="A2996" s="47" t="s">
        <v>105</v>
      </c>
      <c r="B2996" s="160">
        <v>2995.0</v>
      </c>
      <c r="C2996" s="131">
        <v>51.2</v>
      </c>
    </row>
    <row r="2997">
      <c r="A2997" s="47" t="s">
        <v>105</v>
      </c>
      <c r="B2997" s="160">
        <v>2996.0</v>
      </c>
      <c r="C2997" s="131">
        <v>55.8</v>
      </c>
    </row>
    <row r="2998">
      <c r="A2998" s="47" t="s">
        <v>105</v>
      </c>
      <c r="B2998" s="160">
        <v>2997.0</v>
      </c>
      <c r="C2998" s="131">
        <v>60.7</v>
      </c>
    </row>
    <row r="2999">
      <c r="A2999" s="47" t="s">
        <v>105</v>
      </c>
      <c r="B2999" s="160">
        <v>2998.0</v>
      </c>
      <c r="C2999" s="131">
        <v>54.7</v>
      </c>
    </row>
    <row r="3000">
      <c r="A3000" s="47" t="s">
        <v>105</v>
      </c>
      <c r="B3000" s="160">
        <v>2999.0</v>
      </c>
      <c r="C3000" s="131">
        <v>47.5</v>
      </c>
    </row>
    <row r="3001">
      <c r="A3001" s="47" t="s">
        <v>105</v>
      </c>
      <c r="B3001" s="160">
        <v>3000.0</v>
      </c>
      <c r="C3001" s="131">
        <v>40.8</v>
      </c>
    </row>
    <row r="3002">
      <c r="A3002" s="47" t="s">
        <v>105</v>
      </c>
      <c r="B3002" s="160">
        <v>3001.0</v>
      </c>
      <c r="C3002" s="131">
        <v>36.7</v>
      </c>
    </row>
    <row r="3003">
      <c r="A3003" s="47" t="s">
        <v>105</v>
      </c>
      <c r="B3003" s="160">
        <v>3002.0</v>
      </c>
      <c r="C3003" s="131">
        <v>34.5</v>
      </c>
    </row>
    <row r="3004">
      <c r="A3004" s="47" t="s">
        <v>105</v>
      </c>
      <c r="B3004" s="160">
        <v>3003.0</v>
      </c>
      <c r="C3004" s="131">
        <v>34.0</v>
      </c>
    </row>
    <row r="3005">
      <c r="A3005" s="47" t="s">
        <v>105</v>
      </c>
      <c r="B3005" s="160">
        <v>3004.0</v>
      </c>
      <c r="C3005" s="131">
        <v>34.2</v>
      </c>
    </row>
    <row r="3006">
      <c r="A3006" s="47" t="s">
        <v>105</v>
      </c>
      <c r="B3006" s="160">
        <v>3005.0</v>
      </c>
      <c r="C3006" s="131">
        <v>36.0</v>
      </c>
    </row>
    <row r="3007">
      <c r="A3007" s="47" t="s">
        <v>105</v>
      </c>
      <c r="B3007" s="160">
        <v>3006.0</v>
      </c>
      <c r="C3007" s="131">
        <v>43.2</v>
      </c>
    </row>
    <row r="3008">
      <c r="A3008" s="47" t="s">
        <v>105</v>
      </c>
      <c r="B3008" s="160">
        <v>3007.0</v>
      </c>
      <c r="C3008" s="131">
        <v>55.0</v>
      </c>
    </row>
    <row r="3009">
      <c r="A3009" s="47" t="s">
        <v>105</v>
      </c>
      <c r="B3009" s="160">
        <v>3008.0</v>
      </c>
      <c r="C3009" s="131">
        <v>63.3</v>
      </c>
    </row>
    <row r="3010">
      <c r="A3010" s="47" t="s">
        <v>105</v>
      </c>
      <c r="B3010" s="160">
        <v>3009.0</v>
      </c>
      <c r="C3010" s="131">
        <v>66.8</v>
      </c>
    </row>
    <row r="3011">
      <c r="A3011" s="47" t="s">
        <v>105</v>
      </c>
      <c r="B3011" s="160">
        <v>3010.0</v>
      </c>
      <c r="C3011" s="131">
        <v>67.3</v>
      </c>
    </row>
    <row r="3012">
      <c r="A3012" s="47" t="s">
        <v>105</v>
      </c>
      <c r="B3012" s="160">
        <v>3011.0</v>
      </c>
      <c r="C3012" s="131">
        <v>66.2</v>
      </c>
    </row>
    <row r="3013">
      <c r="A3013" s="47" t="s">
        <v>105</v>
      </c>
      <c r="B3013" s="160">
        <v>3012.0</v>
      </c>
      <c r="C3013" s="131">
        <v>64.8</v>
      </c>
    </row>
    <row r="3014">
      <c r="A3014" s="47" t="s">
        <v>105</v>
      </c>
      <c r="B3014" s="160">
        <v>3013.0</v>
      </c>
      <c r="C3014" s="131">
        <v>61.8</v>
      </c>
    </row>
    <row r="3015">
      <c r="A3015" s="47" t="s">
        <v>105</v>
      </c>
      <c r="B3015" s="160">
        <v>3014.0</v>
      </c>
      <c r="C3015" s="131">
        <v>58.3</v>
      </c>
    </row>
    <row r="3016">
      <c r="A3016" s="47" t="s">
        <v>105</v>
      </c>
      <c r="B3016" s="160">
        <v>3015.0</v>
      </c>
      <c r="C3016" s="131">
        <v>56.0</v>
      </c>
    </row>
    <row r="3017">
      <c r="A3017" s="47" t="s">
        <v>105</v>
      </c>
      <c r="B3017" s="160">
        <v>3016.0</v>
      </c>
      <c r="C3017" s="131">
        <v>55.5</v>
      </c>
    </row>
    <row r="3018">
      <c r="A3018" s="47" t="s">
        <v>105</v>
      </c>
      <c r="B3018" s="160">
        <v>3017.0</v>
      </c>
      <c r="C3018" s="131">
        <v>56.7</v>
      </c>
    </row>
    <row r="3019">
      <c r="A3019" s="47" t="s">
        <v>105</v>
      </c>
      <c r="B3019" s="160">
        <v>3018.0</v>
      </c>
      <c r="C3019" s="131">
        <v>57.5</v>
      </c>
    </row>
    <row r="3020">
      <c r="A3020" s="47" t="s">
        <v>105</v>
      </c>
      <c r="B3020" s="160">
        <v>3019.0</v>
      </c>
      <c r="C3020" s="131">
        <v>59.3</v>
      </c>
    </row>
    <row r="3021">
      <c r="A3021" s="47" t="s">
        <v>105</v>
      </c>
      <c r="B3021" s="160">
        <v>3020.0</v>
      </c>
      <c r="C3021" s="131">
        <v>63.7</v>
      </c>
    </row>
    <row r="3022">
      <c r="A3022" s="47" t="s">
        <v>105</v>
      </c>
      <c r="B3022" s="160">
        <v>3021.0</v>
      </c>
      <c r="C3022" s="131">
        <v>66.2</v>
      </c>
    </row>
    <row r="3023">
      <c r="A3023" s="47" t="s">
        <v>105</v>
      </c>
      <c r="B3023" s="160">
        <v>3022.0</v>
      </c>
      <c r="C3023" s="131">
        <v>57.8</v>
      </c>
    </row>
    <row r="3024">
      <c r="A3024" s="47" t="s">
        <v>105</v>
      </c>
      <c r="B3024" s="160">
        <v>3023.0</v>
      </c>
      <c r="C3024" s="131">
        <v>48.8</v>
      </c>
    </row>
    <row r="3025">
      <c r="A3025" s="47" t="s">
        <v>105</v>
      </c>
      <c r="B3025" s="160">
        <v>3024.0</v>
      </c>
      <c r="C3025" s="131">
        <v>42.0</v>
      </c>
    </row>
    <row r="3026">
      <c r="A3026" s="47" t="s">
        <v>105</v>
      </c>
      <c r="B3026" s="160">
        <v>3025.0</v>
      </c>
      <c r="C3026" s="131">
        <v>37.5</v>
      </c>
    </row>
    <row r="3027">
      <c r="A3027" s="47" t="s">
        <v>105</v>
      </c>
      <c r="B3027" s="160">
        <v>3026.0</v>
      </c>
      <c r="C3027" s="131">
        <v>35.5</v>
      </c>
    </row>
    <row r="3028">
      <c r="A3028" s="47" t="s">
        <v>105</v>
      </c>
      <c r="B3028" s="160">
        <v>3027.0</v>
      </c>
      <c r="C3028" s="131">
        <v>34.7</v>
      </c>
    </row>
    <row r="3029">
      <c r="A3029" s="47" t="s">
        <v>105</v>
      </c>
      <c r="B3029" s="160">
        <v>3028.0</v>
      </c>
      <c r="C3029" s="131">
        <v>34.0</v>
      </c>
    </row>
    <row r="3030">
      <c r="A3030" s="47" t="s">
        <v>105</v>
      </c>
      <c r="B3030" s="160">
        <v>3029.0</v>
      </c>
      <c r="C3030" s="131">
        <v>36.3</v>
      </c>
    </row>
    <row r="3031">
      <c r="A3031" s="47" t="s">
        <v>105</v>
      </c>
      <c r="B3031" s="160">
        <v>3030.0</v>
      </c>
      <c r="C3031" s="131">
        <v>42.3</v>
      </c>
    </row>
    <row r="3032">
      <c r="A3032" s="47" t="s">
        <v>105</v>
      </c>
      <c r="B3032" s="160">
        <v>3031.0</v>
      </c>
      <c r="C3032" s="131">
        <v>54.8</v>
      </c>
    </row>
    <row r="3033">
      <c r="A3033" s="47" t="s">
        <v>105</v>
      </c>
      <c r="B3033" s="160">
        <v>3032.0</v>
      </c>
      <c r="C3033" s="131">
        <v>63.3</v>
      </c>
    </row>
    <row r="3034">
      <c r="A3034" s="47" t="s">
        <v>105</v>
      </c>
      <c r="B3034" s="160">
        <v>3033.0</v>
      </c>
      <c r="C3034" s="131">
        <v>66.5</v>
      </c>
    </row>
    <row r="3035">
      <c r="A3035" s="47" t="s">
        <v>105</v>
      </c>
      <c r="B3035" s="160">
        <v>3034.0</v>
      </c>
      <c r="C3035" s="131">
        <v>67.5</v>
      </c>
    </row>
    <row r="3036">
      <c r="A3036" s="47" t="s">
        <v>105</v>
      </c>
      <c r="B3036" s="160">
        <v>3035.0</v>
      </c>
      <c r="C3036" s="131">
        <v>65.2</v>
      </c>
    </row>
    <row r="3037">
      <c r="A3037" s="47" t="s">
        <v>105</v>
      </c>
      <c r="B3037" s="160">
        <v>3036.0</v>
      </c>
      <c r="C3037" s="131">
        <v>63.5</v>
      </c>
    </row>
    <row r="3038">
      <c r="A3038" s="47" t="s">
        <v>105</v>
      </c>
      <c r="B3038" s="160">
        <v>3037.0</v>
      </c>
      <c r="C3038" s="131">
        <v>61.3</v>
      </c>
    </row>
    <row r="3039">
      <c r="A3039" s="47" t="s">
        <v>105</v>
      </c>
      <c r="B3039" s="160">
        <v>3038.0</v>
      </c>
      <c r="C3039" s="131">
        <v>56.7</v>
      </c>
    </row>
    <row r="3040">
      <c r="A3040" s="47" t="s">
        <v>105</v>
      </c>
      <c r="B3040" s="160">
        <v>3039.0</v>
      </c>
      <c r="C3040" s="131">
        <v>55.3</v>
      </c>
    </row>
    <row r="3041">
      <c r="A3041" s="47" t="s">
        <v>105</v>
      </c>
      <c r="B3041" s="160">
        <v>3040.0</v>
      </c>
      <c r="C3041" s="131">
        <v>54.8</v>
      </c>
    </row>
    <row r="3042">
      <c r="A3042" s="47" t="s">
        <v>105</v>
      </c>
      <c r="B3042" s="160">
        <v>3041.0</v>
      </c>
      <c r="C3042" s="131">
        <v>55.8</v>
      </c>
    </row>
    <row r="3043">
      <c r="A3043" s="47" t="s">
        <v>105</v>
      </c>
      <c r="B3043" s="160">
        <v>3042.0</v>
      </c>
      <c r="C3043" s="131">
        <v>57.2</v>
      </c>
    </row>
    <row r="3044">
      <c r="A3044" s="47" t="s">
        <v>105</v>
      </c>
      <c r="B3044" s="160">
        <v>3043.0</v>
      </c>
      <c r="C3044" s="131">
        <v>59.5</v>
      </c>
    </row>
    <row r="3045">
      <c r="A3045" s="47" t="s">
        <v>105</v>
      </c>
      <c r="B3045" s="160">
        <v>3044.0</v>
      </c>
      <c r="C3045" s="131">
        <v>64.5</v>
      </c>
    </row>
    <row r="3046">
      <c r="A3046" s="47" t="s">
        <v>105</v>
      </c>
      <c r="B3046" s="160">
        <v>3045.0</v>
      </c>
      <c r="C3046" s="131">
        <v>64.7</v>
      </c>
    </row>
    <row r="3047">
      <c r="A3047" s="47" t="s">
        <v>105</v>
      </c>
      <c r="B3047" s="160">
        <v>3046.0</v>
      </c>
      <c r="C3047" s="131">
        <v>56.5</v>
      </c>
    </row>
    <row r="3048">
      <c r="A3048" s="47" t="s">
        <v>105</v>
      </c>
      <c r="B3048" s="160">
        <v>3047.0</v>
      </c>
      <c r="C3048" s="131">
        <v>48.8</v>
      </c>
    </row>
    <row r="3049">
      <c r="A3049" s="47" t="s">
        <v>105</v>
      </c>
      <c r="B3049" s="160">
        <v>3048.0</v>
      </c>
      <c r="C3049" s="131">
        <v>42.3</v>
      </c>
    </row>
    <row r="3050">
      <c r="A3050" s="47" t="s">
        <v>105</v>
      </c>
      <c r="B3050" s="160">
        <v>3049.0</v>
      </c>
      <c r="C3050" s="131">
        <v>38.2</v>
      </c>
    </row>
    <row r="3051">
      <c r="A3051" s="47" t="s">
        <v>105</v>
      </c>
      <c r="B3051" s="160">
        <v>3050.0</v>
      </c>
      <c r="C3051" s="131">
        <v>35.3</v>
      </c>
    </row>
    <row r="3052">
      <c r="A3052" s="47" t="s">
        <v>105</v>
      </c>
      <c r="B3052" s="160">
        <v>3051.0</v>
      </c>
      <c r="C3052" s="131">
        <v>35.0</v>
      </c>
    </row>
    <row r="3053">
      <c r="A3053" s="47" t="s">
        <v>105</v>
      </c>
      <c r="B3053" s="160">
        <v>3052.0</v>
      </c>
      <c r="C3053" s="131">
        <v>34.0</v>
      </c>
    </row>
    <row r="3054">
      <c r="A3054" s="47" t="s">
        <v>105</v>
      </c>
      <c r="B3054" s="160">
        <v>3053.0</v>
      </c>
      <c r="C3054" s="131">
        <v>36.5</v>
      </c>
    </row>
    <row r="3055">
      <c r="A3055" s="47" t="s">
        <v>105</v>
      </c>
      <c r="B3055" s="160">
        <v>3054.0</v>
      </c>
      <c r="C3055" s="131">
        <v>42.7</v>
      </c>
    </row>
    <row r="3056">
      <c r="A3056" s="47" t="s">
        <v>105</v>
      </c>
      <c r="B3056" s="160">
        <v>3055.0</v>
      </c>
      <c r="C3056" s="131">
        <v>54.7</v>
      </c>
    </row>
    <row r="3057">
      <c r="A3057" s="47" t="s">
        <v>105</v>
      </c>
      <c r="B3057" s="160">
        <v>3056.0</v>
      </c>
      <c r="C3057" s="131">
        <v>64.0</v>
      </c>
    </row>
    <row r="3058">
      <c r="A3058" s="47" t="s">
        <v>105</v>
      </c>
      <c r="B3058" s="160">
        <v>3057.0</v>
      </c>
      <c r="C3058" s="131">
        <v>67.3</v>
      </c>
    </row>
    <row r="3059">
      <c r="A3059" s="47" t="s">
        <v>105</v>
      </c>
      <c r="B3059" s="160">
        <v>3058.0</v>
      </c>
      <c r="C3059" s="131">
        <v>68.8</v>
      </c>
    </row>
    <row r="3060">
      <c r="A3060" s="47" t="s">
        <v>105</v>
      </c>
      <c r="B3060" s="160">
        <v>3059.0</v>
      </c>
      <c r="C3060" s="131">
        <v>66.7</v>
      </c>
    </row>
    <row r="3061">
      <c r="A3061" s="47" t="s">
        <v>105</v>
      </c>
      <c r="B3061" s="160">
        <v>3060.0</v>
      </c>
      <c r="C3061" s="131">
        <v>65.2</v>
      </c>
    </row>
    <row r="3062">
      <c r="A3062" s="47" t="s">
        <v>105</v>
      </c>
      <c r="B3062" s="160">
        <v>3061.0</v>
      </c>
      <c r="C3062" s="131">
        <v>62.7</v>
      </c>
    </row>
    <row r="3063">
      <c r="A3063" s="47" t="s">
        <v>105</v>
      </c>
      <c r="B3063" s="160">
        <v>3062.0</v>
      </c>
      <c r="C3063" s="131">
        <v>59.8</v>
      </c>
    </row>
    <row r="3064">
      <c r="A3064" s="47" t="s">
        <v>105</v>
      </c>
      <c r="B3064" s="160">
        <v>3063.0</v>
      </c>
      <c r="C3064" s="131">
        <v>57.5</v>
      </c>
    </row>
    <row r="3065">
      <c r="A3065" s="47" t="s">
        <v>105</v>
      </c>
      <c r="B3065" s="160">
        <v>3064.0</v>
      </c>
      <c r="C3065" s="131">
        <v>57.0</v>
      </c>
    </row>
    <row r="3066">
      <c r="A3066" s="47" t="s">
        <v>105</v>
      </c>
      <c r="B3066" s="160">
        <v>3065.0</v>
      </c>
      <c r="C3066" s="131">
        <v>57.8</v>
      </c>
    </row>
    <row r="3067">
      <c r="A3067" s="47" t="s">
        <v>105</v>
      </c>
      <c r="B3067" s="160">
        <v>3066.0</v>
      </c>
      <c r="C3067" s="131">
        <v>59.3</v>
      </c>
    </row>
    <row r="3068">
      <c r="A3068" s="47" t="s">
        <v>105</v>
      </c>
      <c r="B3068" s="160">
        <v>3067.0</v>
      </c>
      <c r="C3068" s="131">
        <v>61.2</v>
      </c>
    </row>
    <row r="3069">
      <c r="A3069" s="47" t="s">
        <v>105</v>
      </c>
      <c r="B3069" s="160">
        <v>3068.0</v>
      </c>
      <c r="C3069" s="131">
        <v>64.5</v>
      </c>
    </row>
    <row r="3070">
      <c r="A3070" s="47" t="s">
        <v>105</v>
      </c>
      <c r="B3070" s="160">
        <v>3069.0</v>
      </c>
      <c r="C3070" s="131">
        <v>65.7</v>
      </c>
    </row>
    <row r="3071">
      <c r="A3071" s="47" t="s">
        <v>105</v>
      </c>
      <c r="B3071" s="160">
        <v>3070.0</v>
      </c>
      <c r="C3071" s="131">
        <v>56.3</v>
      </c>
    </row>
    <row r="3072">
      <c r="A3072" s="47" t="s">
        <v>105</v>
      </c>
      <c r="B3072" s="160">
        <v>3071.0</v>
      </c>
      <c r="C3072" s="131">
        <v>48.8</v>
      </c>
    </row>
    <row r="3073">
      <c r="A3073" s="47" t="s">
        <v>105</v>
      </c>
      <c r="B3073" s="160">
        <v>3072.0</v>
      </c>
      <c r="C3073" s="131">
        <v>41.8</v>
      </c>
    </row>
    <row r="3074">
      <c r="A3074" s="47" t="s">
        <v>105</v>
      </c>
      <c r="B3074" s="160">
        <v>3073.0</v>
      </c>
      <c r="C3074" s="131">
        <v>37.8</v>
      </c>
    </row>
    <row r="3075">
      <c r="A3075" s="47" t="s">
        <v>105</v>
      </c>
      <c r="B3075" s="160">
        <v>3074.0</v>
      </c>
      <c r="C3075" s="131">
        <v>36.0</v>
      </c>
    </row>
    <row r="3076">
      <c r="A3076" s="47" t="s">
        <v>105</v>
      </c>
      <c r="B3076" s="160">
        <v>3075.0</v>
      </c>
      <c r="C3076" s="131">
        <v>34.7</v>
      </c>
    </row>
    <row r="3077">
      <c r="A3077" s="47" t="s">
        <v>105</v>
      </c>
      <c r="B3077" s="160">
        <v>3076.0</v>
      </c>
      <c r="C3077" s="131">
        <v>34.7</v>
      </c>
    </row>
    <row r="3078">
      <c r="A3078" s="47" t="s">
        <v>105</v>
      </c>
      <c r="B3078" s="160">
        <v>3077.0</v>
      </c>
      <c r="C3078" s="131">
        <v>36.0</v>
      </c>
    </row>
    <row r="3079">
      <c r="A3079" s="47" t="s">
        <v>105</v>
      </c>
      <c r="B3079" s="160">
        <v>3078.0</v>
      </c>
      <c r="C3079" s="131">
        <v>42.7</v>
      </c>
    </row>
    <row r="3080">
      <c r="A3080" s="47" t="s">
        <v>105</v>
      </c>
      <c r="B3080" s="160">
        <v>3079.0</v>
      </c>
      <c r="C3080" s="131">
        <v>54.3</v>
      </c>
    </row>
    <row r="3081">
      <c r="A3081" s="47" t="s">
        <v>105</v>
      </c>
      <c r="B3081" s="160">
        <v>3080.0</v>
      </c>
      <c r="C3081" s="131">
        <v>62.8</v>
      </c>
    </row>
    <row r="3082">
      <c r="A3082" s="47" t="s">
        <v>105</v>
      </c>
      <c r="B3082" s="160">
        <v>3081.0</v>
      </c>
      <c r="C3082" s="131">
        <v>66.8</v>
      </c>
    </row>
    <row r="3083">
      <c r="A3083" s="47" t="s">
        <v>105</v>
      </c>
      <c r="B3083" s="160">
        <v>3082.0</v>
      </c>
      <c r="C3083" s="131">
        <v>68.5</v>
      </c>
    </row>
    <row r="3084">
      <c r="A3084" s="47" t="s">
        <v>105</v>
      </c>
      <c r="B3084" s="160">
        <v>3083.0</v>
      </c>
      <c r="C3084" s="131">
        <v>67.2</v>
      </c>
    </row>
    <row r="3085">
      <c r="A3085" s="47" t="s">
        <v>105</v>
      </c>
      <c r="B3085" s="160">
        <v>3084.0</v>
      </c>
      <c r="C3085" s="131">
        <v>65.7</v>
      </c>
    </row>
    <row r="3086">
      <c r="A3086" s="47" t="s">
        <v>105</v>
      </c>
      <c r="B3086" s="160">
        <v>3085.0</v>
      </c>
      <c r="C3086" s="131">
        <v>62.7</v>
      </c>
    </row>
    <row r="3087">
      <c r="A3087" s="47" t="s">
        <v>105</v>
      </c>
      <c r="B3087" s="160">
        <v>3086.0</v>
      </c>
      <c r="C3087" s="131">
        <v>59.2</v>
      </c>
    </row>
    <row r="3088">
      <c r="A3088" s="47" t="s">
        <v>105</v>
      </c>
      <c r="B3088" s="160">
        <v>3087.0</v>
      </c>
      <c r="C3088" s="131">
        <v>56.8</v>
      </c>
    </row>
    <row r="3089">
      <c r="A3089" s="47" t="s">
        <v>105</v>
      </c>
      <c r="B3089" s="160">
        <v>3088.0</v>
      </c>
      <c r="C3089" s="131">
        <v>56.2</v>
      </c>
    </row>
    <row r="3090">
      <c r="A3090" s="47" t="s">
        <v>105</v>
      </c>
      <c r="B3090" s="160">
        <v>3089.0</v>
      </c>
      <c r="C3090" s="131">
        <v>57.3</v>
      </c>
    </row>
    <row r="3091">
      <c r="A3091" s="47" t="s">
        <v>105</v>
      </c>
      <c r="B3091" s="160">
        <v>3090.0</v>
      </c>
      <c r="C3091" s="131">
        <v>57.8</v>
      </c>
    </row>
    <row r="3092">
      <c r="A3092" s="47" t="s">
        <v>105</v>
      </c>
      <c r="B3092" s="160">
        <v>3091.0</v>
      </c>
      <c r="C3092" s="131">
        <v>59.7</v>
      </c>
    </row>
    <row r="3093">
      <c r="A3093" s="47" t="s">
        <v>105</v>
      </c>
      <c r="B3093" s="160">
        <v>3092.0</v>
      </c>
      <c r="C3093" s="131">
        <v>62.3</v>
      </c>
    </row>
    <row r="3094">
      <c r="A3094" s="47" t="s">
        <v>105</v>
      </c>
      <c r="B3094" s="160">
        <v>3093.0</v>
      </c>
      <c r="C3094" s="131">
        <v>64.8</v>
      </c>
    </row>
    <row r="3095">
      <c r="A3095" s="47" t="s">
        <v>105</v>
      </c>
      <c r="B3095" s="160">
        <v>3094.0</v>
      </c>
      <c r="C3095" s="131">
        <v>57.2</v>
      </c>
    </row>
    <row r="3096">
      <c r="A3096" s="47" t="s">
        <v>105</v>
      </c>
      <c r="B3096" s="160">
        <v>3095.0</v>
      </c>
      <c r="C3096" s="131">
        <v>49.0</v>
      </c>
    </row>
    <row r="3097">
      <c r="A3097" s="47" t="s">
        <v>105</v>
      </c>
      <c r="B3097" s="160">
        <v>3096.0</v>
      </c>
      <c r="C3097" s="131">
        <v>42.8</v>
      </c>
    </row>
    <row r="3098">
      <c r="A3098" s="47" t="s">
        <v>105</v>
      </c>
      <c r="B3098" s="160">
        <v>3097.0</v>
      </c>
      <c r="C3098" s="131">
        <v>38.2</v>
      </c>
    </row>
    <row r="3099">
      <c r="A3099" s="47" t="s">
        <v>105</v>
      </c>
      <c r="B3099" s="160">
        <v>3098.0</v>
      </c>
      <c r="C3099" s="131">
        <v>35.7</v>
      </c>
    </row>
    <row r="3100">
      <c r="A3100" s="47" t="s">
        <v>105</v>
      </c>
      <c r="B3100" s="160">
        <v>3099.0</v>
      </c>
      <c r="C3100" s="131">
        <v>34.8</v>
      </c>
    </row>
    <row r="3101">
      <c r="A3101" s="47" t="s">
        <v>105</v>
      </c>
      <c r="B3101" s="160">
        <v>3100.0</v>
      </c>
      <c r="C3101" s="131">
        <v>35.2</v>
      </c>
    </row>
    <row r="3102">
      <c r="A3102" s="47" t="s">
        <v>105</v>
      </c>
      <c r="B3102" s="160">
        <v>3101.0</v>
      </c>
      <c r="C3102" s="131">
        <v>36.2</v>
      </c>
    </row>
    <row r="3103">
      <c r="A3103" s="47" t="s">
        <v>105</v>
      </c>
      <c r="B3103" s="160">
        <v>3102.0</v>
      </c>
      <c r="C3103" s="131">
        <v>42.7</v>
      </c>
    </row>
    <row r="3104">
      <c r="A3104" s="47" t="s">
        <v>105</v>
      </c>
      <c r="B3104" s="160">
        <v>3103.0</v>
      </c>
      <c r="C3104" s="131">
        <v>55.5</v>
      </c>
    </row>
    <row r="3105">
      <c r="A3105" s="47" t="s">
        <v>105</v>
      </c>
      <c r="B3105" s="160">
        <v>3104.0</v>
      </c>
      <c r="C3105" s="131">
        <v>63.2</v>
      </c>
    </row>
    <row r="3106">
      <c r="A3106" s="47" t="s">
        <v>105</v>
      </c>
      <c r="B3106" s="160">
        <v>3105.0</v>
      </c>
      <c r="C3106" s="131">
        <v>67.2</v>
      </c>
    </row>
    <row r="3107">
      <c r="A3107" s="47" t="s">
        <v>105</v>
      </c>
      <c r="B3107" s="160">
        <v>3106.0</v>
      </c>
      <c r="C3107" s="131">
        <v>68.8</v>
      </c>
    </row>
    <row r="3108">
      <c r="A3108" s="47" t="s">
        <v>105</v>
      </c>
      <c r="B3108" s="160">
        <v>3107.0</v>
      </c>
      <c r="C3108" s="131">
        <v>67.0</v>
      </c>
    </row>
    <row r="3109">
      <c r="A3109" s="47" t="s">
        <v>105</v>
      </c>
      <c r="B3109" s="160">
        <v>3108.0</v>
      </c>
      <c r="C3109" s="131">
        <v>65.8</v>
      </c>
    </row>
    <row r="3110">
      <c r="A3110" s="47" t="s">
        <v>105</v>
      </c>
      <c r="B3110" s="160">
        <v>3109.0</v>
      </c>
      <c r="C3110" s="131">
        <v>63.7</v>
      </c>
    </row>
    <row r="3111">
      <c r="A3111" s="47" t="s">
        <v>105</v>
      </c>
      <c r="B3111" s="160">
        <v>3110.0</v>
      </c>
      <c r="C3111" s="131">
        <v>58.7</v>
      </c>
    </row>
    <row r="3112">
      <c r="A3112" s="47" t="s">
        <v>105</v>
      </c>
      <c r="B3112" s="160">
        <v>3111.0</v>
      </c>
      <c r="C3112" s="131">
        <v>56.2</v>
      </c>
    </row>
    <row r="3113">
      <c r="A3113" s="47" t="s">
        <v>105</v>
      </c>
      <c r="B3113" s="160">
        <v>3112.0</v>
      </c>
      <c r="C3113" s="131">
        <v>55.3</v>
      </c>
    </row>
    <row r="3114">
      <c r="A3114" s="47" t="s">
        <v>105</v>
      </c>
      <c r="B3114" s="160">
        <v>3113.0</v>
      </c>
      <c r="C3114" s="131">
        <v>57.3</v>
      </c>
    </row>
    <row r="3115">
      <c r="A3115" s="47" t="s">
        <v>105</v>
      </c>
      <c r="B3115" s="160">
        <v>3114.0</v>
      </c>
      <c r="C3115" s="131">
        <v>58.7</v>
      </c>
    </row>
    <row r="3116">
      <c r="A3116" s="47" t="s">
        <v>105</v>
      </c>
      <c r="B3116" s="160">
        <v>3115.0</v>
      </c>
      <c r="C3116" s="131">
        <v>60.0</v>
      </c>
    </row>
    <row r="3117">
      <c r="A3117" s="47" t="s">
        <v>105</v>
      </c>
      <c r="B3117" s="160">
        <v>3116.0</v>
      </c>
      <c r="C3117" s="131">
        <v>61.3</v>
      </c>
    </row>
    <row r="3118">
      <c r="A3118" s="47" t="s">
        <v>105</v>
      </c>
      <c r="B3118" s="160">
        <v>3117.0</v>
      </c>
      <c r="C3118" s="131">
        <v>63.2</v>
      </c>
    </row>
    <row r="3119">
      <c r="A3119" s="47" t="s">
        <v>105</v>
      </c>
      <c r="B3119" s="160">
        <v>3118.0</v>
      </c>
      <c r="C3119" s="131">
        <v>56.8</v>
      </c>
    </row>
    <row r="3120">
      <c r="A3120" s="47" t="s">
        <v>105</v>
      </c>
      <c r="B3120" s="160">
        <v>3119.0</v>
      </c>
      <c r="C3120" s="131">
        <v>49.2</v>
      </c>
    </row>
    <row r="3121">
      <c r="A3121" s="47" t="s">
        <v>105</v>
      </c>
      <c r="B3121" s="160">
        <v>3120.0</v>
      </c>
      <c r="C3121" s="131">
        <v>44.3</v>
      </c>
    </row>
    <row r="3122">
      <c r="A3122" s="47" t="s">
        <v>105</v>
      </c>
      <c r="B3122" s="160">
        <v>3121.0</v>
      </c>
      <c r="C3122" s="131">
        <v>39.2</v>
      </c>
    </row>
    <row r="3123">
      <c r="A3123" s="47" t="s">
        <v>105</v>
      </c>
      <c r="B3123" s="160">
        <v>3122.0</v>
      </c>
      <c r="C3123" s="131">
        <v>36.7</v>
      </c>
    </row>
    <row r="3124">
      <c r="A3124" s="47" t="s">
        <v>105</v>
      </c>
      <c r="B3124" s="160">
        <v>3123.0</v>
      </c>
      <c r="C3124" s="131">
        <v>35.3</v>
      </c>
    </row>
    <row r="3125">
      <c r="A3125" s="47" t="s">
        <v>105</v>
      </c>
      <c r="B3125" s="160">
        <v>3124.0</v>
      </c>
      <c r="C3125" s="131">
        <v>34.8</v>
      </c>
    </row>
    <row r="3126">
      <c r="A3126" s="47" t="s">
        <v>105</v>
      </c>
      <c r="B3126" s="160">
        <v>3125.0</v>
      </c>
      <c r="C3126" s="131">
        <v>35.3</v>
      </c>
    </row>
    <row r="3127">
      <c r="A3127" s="47" t="s">
        <v>105</v>
      </c>
      <c r="B3127" s="160">
        <v>3126.0</v>
      </c>
      <c r="C3127" s="131">
        <v>39.0</v>
      </c>
    </row>
    <row r="3128">
      <c r="A3128" s="47" t="s">
        <v>105</v>
      </c>
      <c r="B3128" s="160">
        <v>3127.0</v>
      </c>
      <c r="C3128" s="131">
        <v>45.3</v>
      </c>
    </row>
    <row r="3129">
      <c r="A3129" s="47" t="s">
        <v>105</v>
      </c>
      <c r="B3129" s="160">
        <v>3128.0</v>
      </c>
      <c r="C3129" s="131">
        <v>54.7</v>
      </c>
    </row>
    <row r="3130">
      <c r="A3130" s="47" t="s">
        <v>105</v>
      </c>
      <c r="B3130" s="160">
        <v>3129.0</v>
      </c>
      <c r="C3130" s="131">
        <v>62.5</v>
      </c>
    </row>
    <row r="3131">
      <c r="A3131" s="47" t="s">
        <v>105</v>
      </c>
      <c r="B3131" s="160">
        <v>3130.0</v>
      </c>
      <c r="C3131" s="131">
        <v>65.2</v>
      </c>
    </row>
    <row r="3132">
      <c r="A3132" s="47" t="s">
        <v>105</v>
      </c>
      <c r="B3132" s="160">
        <v>3131.0</v>
      </c>
      <c r="C3132" s="131">
        <v>63.3</v>
      </c>
    </row>
    <row r="3133">
      <c r="A3133" s="47" t="s">
        <v>105</v>
      </c>
      <c r="B3133" s="160">
        <v>3132.0</v>
      </c>
      <c r="C3133" s="131">
        <v>61.5</v>
      </c>
    </row>
    <row r="3134">
      <c r="A3134" s="47" t="s">
        <v>105</v>
      </c>
      <c r="B3134" s="160">
        <v>3133.0</v>
      </c>
      <c r="C3134" s="131">
        <v>59.0</v>
      </c>
    </row>
    <row r="3135">
      <c r="A3135" s="47" t="s">
        <v>105</v>
      </c>
      <c r="B3135" s="160">
        <v>3134.0</v>
      </c>
      <c r="C3135" s="131">
        <v>55.8</v>
      </c>
    </row>
    <row r="3136">
      <c r="A3136" s="47" t="s">
        <v>105</v>
      </c>
      <c r="B3136" s="160">
        <v>3135.0</v>
      </c>
      <c r="C3136" s="131">
        <v>51.8</v>
      </c>
    </row>
    <row r="3137">
      <c r="A3137" s="47" t="s">
        <v>105</v>
      </c>
      <c r="B3137" s="160">
        <v>3136.0</v>
      </c>
      <c r="C3137" s="131">
        <v>51.0</v>
      </c>
    </row>
    <row r="3138">
      <c r="A3138" s="47" t="s">
        <v>105</v>
      </c>
      <c r="B3138" s="160">
        <v>3137.0</v>
      </c>
      <c r="C3138" s="131">
        <v>52.2</v>
      </c>
    </row>
    <row r="3139">
      <c r="A3139" s="47" t="s">
        <v>105</v>
      </c>
      <c r="B3139" s="160">
        <v>3138.0</v>
      </c>
      <c r="C3139" s="131">
        <v>54.0</v>
      </c>
    </row>
    <row r="3140">
      <c r="A3140" s="47" t="s">
        <v>105</v>
      </c>
      <c r="B3140" s="160">
        <v>3139.0</v>
      </c>
      <c r="C3140" s="131">
        <v>56.5</v>
      </c>
    </row>
    <row r="3141">
      <c r="A3141" s="47" t="s">
        <v>105</v>
      </c>
      <c r="B3141" s="160">
        <v>3140.0</v>
      </c>
      <c r="C3141" s="131">
        <v>58.0</v>
      </c>
    </row>
    <row r="3142">
      <c r="A3142" s="47" t="s">
        <v>105</v>
      </c>
      <c r="B3142" s="160">
        <v>3141.0</v>
      </c>
      <c r="C3142" s="131">
        <v>60.3</v>
      </c>
    </row>
    <row r="3143">
      <c r="A3143" s="47" t="s">
        <v>105</v>
      </c>
      <c r="B3143" s="160">
        <v>3142.0</v>
      </c>
      <c r="C3143" s="131">
        <v>54.7</v>
      </c>
    </row>
    <row r="3144">
      <c r="A3144" s="47" t="s">
        <v>105</v>
      </c>
      <c r="B3144" s="160">
        <v>3143.0</v>
      </c>
      <c r="C3144" s="131">
        <v>47.5</v>
      </c>
    </row>
    <row r="3145">
      <c r="A3145" s="47" t="s">
        <v>105</v>
      </c>
      <c r="B3145" s="160">
        <v>3144.0</v>
      </c>
      <c r="C3145" s="131">
        <v>42.8</v>
      </c>
    </row>
    <row r="3146">
      <c r="A3146" s="47" t="s">
        <v>105</v>
      </c>
      <c r="B3146" s="160">
        <v>3145.0</v>
      </c>
      <c r="C3146" s="131">
        <v>38.5</v>
      </c>
    </row>
    <row r="3147">
      <c r="A3147" s="47" t="s">
        <v>105</v>
      </c>
      <c r="B3147" s="160">
        <v>3146.0</v>
      </c>
      <c r="C3147" s="131">
        <v>36.0</v>
      </c>
    </row>
    <row r="3148">
      <c r="A3148" s="47" t="s">
        <v>105</v>
      </c>
      <c r="B3148" s="160">
        <v>3147.0</v>
      </c>
      <c r="C3148" s="131">
        <v>34.7</v>
      </c>
    </row>
    <row r="3149">
      <c r="A3149" s="47" t="s">
        <v>105</v>
      </c>
      <c r="B3149" s="160">
        <v>3148.0</v>
      </c>
      <c r="C3149" s="131">
        <v>34.3</v>
      </c>
    </row>
    <row r="3150">
      <c r="A3150" s="47" t="s">
        <v>105</v>
      </c>
      <c r="B3150" s="160">
        <v>3149.0</v>
      </c>
      <c r="C3150" s="131">
        <v>35.3</v>
      </c>
    </row>
    <row r="3151">
      <c r="A3151" s="47" t="s">
        <v>105</v>
      </c>
      <c r="B3151" s="160">
        <v>3150.0</v>
      </c>
      <c r="C3151" s="131">
        <v>36.7</v>
      </c>
    </row>
    <row r="3152">
      <c r="A3152" s="47" t="s">
        <v>105</v>
      </c>
      <c r="B3152" s="160">
        <v>3151.0</v>
      </c>
      <c r="C3152" s="131">
        <v>41.3</v>
      </c>
    </row>
    <row r="3153">
      <c r="A3153" s="47" t="s">
        <v>105</v>
      </c>
      <c r="B3153" s="160">
        <v>3152.0</v>
      </c>
      <c r="C3153" s="131">
        <v>48.8</v>
      </c>
    </row>
    <row r="3154">
      <c r="A3154" s="47" t="s">
        <v>105</v>
      </c>
      <c r="B3154" s="160">
        <v>3153.0</v>
      </c>
      <c r="C3154" s="131">
        <v>56.3</v>
      </c>
    </row>
    <row r="3155">
      <c r="A3155" s="47" t="s">
        <v>105</v>
      </c>
      <c r="B3155" s="160">
        <v>3154.0</v>
      </c>
      <c r="C3155" s="131">
        <v>59.2</v>
      </c>
    </row>
    <row r="3156">
      <c r="A3156" s="47" t="s">
        <v>105</v>
      </c>
      <c r="B3156" s="160">
        <v>3155.0</v>
      </c>
      <c r="C3156" s="131">
        <v>57.8</v>
      </c>
    </row>
    <row r="3157">
      <c r="A3157" s="47" t="s">
        <v>105</v>
      </c>
      <c r="B3157" s="160">
        <v>3156.0</v>
      </c>
      <c r="C3157" s="131">
        <v>55.7</v>
      </c>
    </row>
    <row r="3158">
      <c r="A3158" s="47" t="s">
        <v>105</v>
      </c>
      <c r="B3158" s="160">
        <v>3157.0</v>
      </c>
      <c r="C3158" s="131">
        <v>53.3</v>
      </c>
    </row>
    <row r="3159">
      <c r="A3159" s="47" t="s">
        <v>105</v>
      </c>
      <c r="B3159" s="160">
        <v>3158.0</v>
      </c>
      <c r="C3159" s="131">
        <v>51.3</v>
      </c>
    </row>
    <row r="3160">
      <c r="A3160" s="47" t="s">
        <v>105</v>
      </c>
      <c r="B3160" s="160">
        <v>3159.0</v>
      </c>
      <c r="C3160" s="131">
        <v>48.0</v>
      </c>
    </row>
    <row r="3161">
      <c r="A3161" s="47" t="s">
        <v>105</v>
      </c>
      <c r="B3161" s="160">
        <v>3160.0</v>
      </c>
      <c r="C3161" s="131">
        <v>46.3</v>
      </c>
    </row>
    <row r="3162">
      <c r="A3162" s="47" t="s">
        <v>105</v>
      </c>
      <c r="B3162" s="160">
        <v>3161.0</v>
      </c>
      <c r="C3162" s="131">
        <v>47.3</v>
      </c>
    </row>
    <row r="3163">
      <c r="A3163" s="47" t="s">
        <v>105</v>
      </c>
      <c r="B3163" s="160">
        <v>3162.0</v>
      </c>
      <c r="C3163" s="131">
        <v>49.3</v>
      </c>
    </row>
    <row r="3164">
      <c r="A3164" s="47" t="s">
        <v>105</v>
      </c>
      <c r="B3164" s="160">
        <v>3163.0</v>
      </c>
      <c r="C3164" s="131">
        <v>52.0</v>
      </c>
    </row>
    <row r="3165">
      <c r="A3165" s="47" t="s">
        <v>105</v>
      </c>
      <c r="B3165" s="160">
        <v>3164.0</v>
      </c>
      <c r="C3165" s="131">
        <v>55.3</v>
      </c>
    </row>
    <row r="3166">
      <c r="A3166" s="47" t="s">
        <v>105</v>
      </c>
      <c r="B3166" s="160">
        <v>3165.0</v>
      </c>
      <c r="C3166" s="131">
        <v>59.0</v>
      </c>
    </row>
    <row r="3167">
      <c r="A3167" s="47" t="s">
        <v>105</v>
      </c>
      <c r="B3167" s="160">
        <v>3166.0</v>
      </c>
      <c r="C3167" s="131">
        <v>52.5</v>
      </c>
    </row>
    <row r="3168">
      <c r="A3168" s="47" t="s">
        <v>105</v>
      </c>
      <c r="B3168" s="160">
        <v>3167.0</v>
      </c>
      <c r="C3168" s="131">
        <v>45.7</v>
      </c>
    </row>
    <row r="3169">
      <c r="A3169" s="47" t="s">
        <v>105</v>
      </c>
      <c r="B3169" s="160">
        <v>3168.0</v>
      </c>
      <c r="C3169" s="131">
        <v>39.8</v>
      </c>
    </row>
    <row r="3170">
      <c r="A3170" s="47" t="s">
        <v>105</v>
      </c>
      <c r="B3170" s="160">
        <v>3169.0</v>
      </c>
      <c r="C3170" s="131">
        <v>35.8</v>
      </c>
    </row>
    <row r="3171">
      <c r="A3171" s="47" t="s">
        <v>105</v>
      </c>
      <c r="B3171" s="160">
        <v>3170.0</v>
      </c>
      <c r="C3171" s="131">
        <v>34.0</v>
      </c>
    </row>
    <row r="3172">
      <c r="A3172" s="47" t="s">
        <v>105</v>
      </c>
      <c r="B3172" s="160">
        <v>3171.0</v>
      </c>
      <c r="C3172" s="131">
        <v>33.5</v>
      </c>
    </row>
    <row r="3173">
      <c r="A3173" s="47" t="s">
        <v>105</v>
      </c>
      <c r="B3173" s="160">
        <v>3172.0</v>
      </c>
      <c r="C3173" s="131">
        <v>33.3</v>
      </c>
    </row>
    <row r="3174">
      <c r="A3174" s="47" t="s">
        <v>105</v>
      </c>
      <c r="B3174" s="160">
        <v>3173.0</v>
      </c>
      <c r="C3174" s="131">
        <v>35.2</v>
      </c>
    </row>
    <row r="3175">
      <c r="A3175" s="47" t="s">
        <v>105</v>
      </c>
      <c r="B3175" s="160">
        <v>3174.0</v>
      </c>
      <c r="C3175" s="131">
        <v>41.7</v>
      </c>
    </row>
    <row r="3176">
      <c r="A3176" s="47" t="s">
        <v>105</v>
      </c>
      <c r="B3176" s="160">
        <v>3175.0</v>
      </c>
      <c r="C3176" s="131">
        <v>52.2</v>
      </c>
    </row>
    <row r="3177">
      <c r="A3177" s="47" t="s">
        <v>105</v>
      </c>
      <c r="B3177" s="160">
        <v>3176.0</v>
      </c>
      <c r="C3177" s="131">
        <v>61.0</v>
      </c>
    </row>
    <row r="3178">
      <c r="A3178" s="47" t="s">
        <v>105</v>
      </c>
      <c r="B3178" s="160">
        <v>3177.0</v>
      </c>
      <c r="C3178" s="131">
        <v>64.8</v>
      </c>
    </row>
    <row r="3179">
      <c r="A3179" s="47" t="s">
        <v>105</v>
      </c>
      <c r="B3179" s="160">
        <v>3178.0</v>
      </c>
      <c r="C3179" s="131">
        <v>66.7</v>
      </c>
    </row>
    <row r="3180">
      <c r="A3180" s="47" t="s">
        <v>105</v>
      </c>
      <c r="B3180" s="160">
        <v>3179.0</v>
      </c>
      <c r="C3180" s="131">
        <v>64.8</v>
      </c>
    </row>
    <row r="3181">
      <c r="A3181" s="47" t="s">
        <v>105</v>
      </c>
      <c r="B3181" s="160">
        <v>3180.0</v>
      </c>
      <c r="C3181" s="131">
        <v>63.3</v>
      </c>
    </row>
    <row r="3182">
      <c r="A3182" s="47" t="s">
        <v>105</v>
      </c>
      <c r="B3182" s="160">
        <v>3181.0</v>
      </c>
      <c r="C3182" s="131">
        <v>61.0</v>
      </c>
    </row>
    <row r="3183">
      <c r="A3183" s="47" t="s">
        <v>105</v>
      </c>
      <c r="B3183" s="160">
        <v>3182.0</v>
      </c>
      <c r="C3183" s="131">
        <v>57.7</v>
      </c>
    </row>
    <row r="3184">
      <c r="A3184" s="47" t="s">
        <v>105</v>
      </c>
      <c r="B3184" s="160">
        <v>3183.0</v>
      </c>
      <c r="C3184" s="131">
        <v>55.8</v>
      </c>
    </row>
    <row r="3185">
      <c r="A3185" s="47" t="s">
        <v>105</v>
      </c>
      <c r="B3185" s="160">
        <v>3184.0</v>
      </c>
      <c r="C3185" s="131">
        <v>54.7</v>
      </c>
    </row>
    <row r="3186">
      <c r="A3186" s="47" t="s">
        <v>105</v>
      </c>
      <c r="B3186" s="160">
        <v>3185.0</v>
      </c>
      <c r="C3186" s="131">
        <v>57.3</v>
      </c>
    </row>
    <row r="3187">
      <c r="A3187" s="47" t="s">
        <v>105</v>
      </c>
      <c r="B3187" s="160">
        <v>3186.0</v>
      </c>
      <c r="C3187" s="131">
        <v>58.3</v>
      </c>
    </row>
    <row r="3188">
      <c r="A3188" s="47" t="s">
        <v>105</v>
      </c>
      <c r="B3188" s="160">
        <v>3187.0</v>
      </c>
      <c r="C3188" s="131">
        <v>60.0</v>
      </c>
    </row>
    <row r="3189">
      <c r="A3189" s="47" t="s">
        <v>105</v>
      </c>
      <c r="B3189" s="160">
        <v>3188.0</v>
      </c>
      <c r="C3189" s="131">
        <v>62.5</v>
      </c>
    </row>
    <row r="3190">
      <c r="A3190" s="47" t="s">
        <v>105</v>
      </c>
      <c r="B3190" s="160">
        <v>3189.0</v>
      </c>
      <c r="C3190" s="131">
        <v>64.0</v>
      </c>
    </row>
    <row r="3191">
      <c r="A3191" s="47" t="s">
        <v>105</v>
      </c>
      <c r="B3191" s="160">
        <v>3190.0</v>
      </c>
      <c r="C3191" s="131">
        <v>56.0</v>
      </c>
    </row>
    <row r="3192">
      <c r="A3192" s="47" t="s">
        <v>105</v>
      </c>
      <c r="B3192" s="160">
        <v>3191.0</v>
      </c>
      <c r="C3192" s="131">
        <v>48.0</v>
      </c>
    </row>
    <row r="3193">
      <c r="A3193" s="47" t="s">
        <v>105</v>
      </c>
      <c r="B3193" s="160">
        <v>3192.0</v>
      </c>
      <c r="C3193" s="131">
        <v>42.0</v>
      </c>
    </row>
    <row r="3194">
      <c r="A3194" s="47" t="s">
        <v>105</v>
      </c>
      <c r="B3194" s="160">
        <v>3193.0</v>
      </c>
      <c r="C3194" s="131">
        <v>38.3</v>
      </c>
    </row>
    <row r="3195">
      <c r="A3195" s="47" t="s">
        <v>105</v>
      </c>
      <c r="B3195" s="160">
        <v>3194.0</v>
      </c>
      <c r="C3195" s="131">
        <v>35.8</v>
      </c>
    </row>
    <row r="3196">
      <c r="A3196" s="47" t="s">
        <v>105</v>
      </c>
      <c r="B3196" s="160">
        <v>3195.0</v>
      </c>
      <c r="C3196" s="131">
        <v>35.7</v>
      </c>
    </row>
    <row r="3197">
      <c r="A3197" s="47" t="s">
        <v>105</v>
      </c>
      <c r="B3197" s="160">
        <v>3196.0</v>
      </c>
      <c r="C3197" s="131">
        <v>35.5</v>
      </c>
    </row>
    <row r="3198">
      <c r="A3198" s="47" t="s">
        <v>105</v>
      </c>
      <c r="B3198" s="160">
        <v>3197.0</v>
      </c>
      <c r="C3198" s="131">
        <v>36.5</v>
      </c>
    </row>
    <row r="3199">
      <c r="A3199" s="47" t="s">
        <v>105</v>
      </c>
      <c r="B3199" s="160">
        <v>3198.0</v>
      </c>
      <c r="C3199" s="131">
        <v>43.0</v>
      </c>
    </row>
    <row r="3200">
      <c r="A3200" s="47" t="s">
        <v>105</v>
      </c>
      <c r="B3200" s="160">
        <v>3199.0</v>
      </c>
      <c r="C3200" s="131">
        <v>54.8</v>
      </c>
    </row>
    <row r="3201">
      <c r="A3201" s="47" t="s">
        <v>105</v>
      </c>
      <c r="B3201" s="160">
        <v>3200.0</v>
      </c>
      <c r="C3201" s="131">
        <v>63.7</v>
      </c>
    </row>
    <row r="3202">
      <c r="A3202" s="47" t="s">
        <v>105</v>
      </c>
      <c r="B3202" s="160">
        <v>3201.0</v>
      </c>
      <c r="C3202" s="131">
        <v>67.2</v>
      </c>
    </row>
    <row r="3203">
      <c r="A3203" s="47" t="s">
        <v>105</v>
      </c>
      <c r="B3203" s="160">
        <v>3202.0</v>
      </c>
      <c r="C3203" s="131">
        <v>68.8</v>
      </c>
    </row>
    <row r="3204">
      <c r="A3204" s="47" t="s">
        <v>105</v>
      </c>
      <c r="B3204" s="160">
        <v>3203.0</v>
      </c>
      <c r="C3204" s="131">
        <v>66.7</v>
      </c>
    </row>
    <row r="3205">
      <c r="A3205" s="47" t="s">
        <v>105</v>
      </c>
      <c r="B3205" s="160">
        <v>3204.0</v>
      </c>
      <c r="C3205" s="131">
        <v>64.5</v>
      </c>
    </row>
    <row r="3206">
      <c r="A3206" s="47" t="s">
        <v>105</v>
      </c>
      <c r="B3206" s="160">
        <v>3205.0</v>
      </c>
      <c r="C3206" s="131">
        <v>62.0</v>
      </c>
    </row>
    <row r="3207">
      <c r="A3207" s="47" t="s">
        <v>105</v>
      </c>
      <c r="B3207" s="160">
        <v>3206.0</v>
      </c>
      <c r="C3207" s="131">
        <v>58.2</v>
      </c>
    </row>
    <row r="3208">
      <c r="A3208" s="47" t="s">
        <v>105</v>
      </c>
      <c r="B3208" s="160">
        <v>3207.0</v>
      </c>
      <c r="C3208" s="131">
        <v>56.2</v>
      </c>
    </row>
    <row r="3209">
      <c r="A3209" s="47" t="s">
        <v>105</v>
      </c>
      <c r="B3209" s="160">
        <v>3208.0</v>
      </c>
      <c r="C3209" s="131">
        <v>55.3</v>
      </c>
    </row>
    <row r="3210">
      <c r="A3210" s="47" t="s">
        <v>105</v>
      </c>
      <c r="B3210" s="160">
        <v>3209.0</v>
      </c>
      <c r="C3210" s="131">
        <v>57.3</v>
      </c>
    </row>
    <row r="3211">
      <c r="A3211" s="47" t="s">
        <v>105</v>
      </c>
      <c r="B3211" s="160">
        <v>3210.0</v>
      </c>
      <c r="C3211" s="131">
        <v>59.3</v>
      </c>
    </row>
    <row r="3212">
      <c r="A3212" s="47" t="s">
        <v>105</v>
      </c>
      <c r="B3212" s="160">
        <v>3211.0</v>
      </c>
      <c r="C3212" s="131">
        <v>60.7</v>
      </c>
    </row>
    <row r="3213">
      <c r="A3213" s="47" t="s">
        <v>105</v>
      </c>
      <c r="B3213" s="160">
        <v>3212.0</v>
      </c>
      <c r="C3213" s="131">
        <v>63.0</v>
      </c>
    </row>
    <row r="3214">
      <c r="A3214" s="47" t="s">
        <v>105</v>
      </c>
      <c r="B3214" s="160">
        <v>3213.0</v>
      </c>
      <c r="C3214" s="131">
        <v>64.8</v>
      </c>
    </row>
    <row r="3215">
      <c r="A3215" s="47" t="s">
        <v>105</v>
      </c>
      <c r="B3215" s="160">
        <v>3214.0</v>
      </c>
      <c r="C3215" s="131">
        <v>57.0</v>
      </c>
    </row>
    <row r="3216">
      <c r="A3216" s="47" t="s">
        <v>105</v>
      </c>
      <c r="B3216" s="160">
        <v>3215.0</v>
      </c>
      <c r="C3216" s="131">
        <v>48.8</v>
      </c>
    </row>
    <row r="3217">
      <c r="A3217" s="47" t="s">
        <v>105</v>
      </c>
      <c r="B3217" s="160">
        <v>3216.0</v>
      </c>
      <c r="C3217" s="131">
        <v>42.3</v>
      </c>
    </row>
    <row r="3218">
      <c r="A3218" s="47" t="s">
        <v>105</v>
      </c>
      <c r="B3218" s="160">
        <v>3217.0</v>
      </c>
      <c r="C3218" s="131">
        <v>38.2</v>
      </c>
    </row>
    <row r="3219">
      <c r="A3219" s="47" t="s">
        <v>105</v>
      </c>
      <c r="B3219" s="160">
        <v>3218.0</v>
      </c>
      <c r="C3219" s="131">
        <v>35.8</v>
      </c>
    </row>
    <row r="3220">
      <c r="A3220" s="47" t="s">
        <v>105</v>
      </c>
      <c r="B3220" s="160">
        <v>3219.0</v>
      </c>
      <c r="C3220" s="131">
        <v>35.2</v>
      </c>
    </row>
    <row r="3221">
      <c r="A3221" s="47" t="s">
        <v>105</v>
      </c>
      <c r="B3221" s="160">
        <v>3220.0</v>
      </c>
      <c r="C3221" s="131">
        <v>35.0</v>
      </c>
    </row>
    <row r="3222">
      <c r="A3222" s="47" t="s">
        <v>105</v>
      </c>
      <c r="B3222" s="160">
        <v>3221.0</v>
      </c>
      <c r="C3222" s="131">
        <v>36.8</v>
      </c>
    </row>
    <row r="3223">
      <c r="A3223" s="47" t="s">
        <v>105</v>
      </c>
      <c r="B3223" s="160">
        <v>3222.0</v>
      </c>
      <c r="C3223" s="131">
        <v>42.7</v>
      </c>
    </row>
    <row r="3224">
      <c r="A3224" s="47" t="s">
        <v>105</v>
      </c>
      <c r="B3224" s="160">
        <v>3223.0</v>
      </c>
      <c r="C3224" s="131">
        <v>54.3</v>
      </c>
    </row>
    <row r="3225">
      <c r="A3225" s="47" t="s">
        <v>105</v>
      </c>
      <c r="B3225" s="160">
        <v>3224.0</v>
      </c>
      <c r="C3225" s="131">
        <v>62.7</v>
      </c>
    </row>
    <row r="3226">
      <c r="A3226" s="47" t="s">
        <v>105</v>
      </c>
      <c r="B3226" s="160">
        <v>3225.0</v>
      </c>
      <c r="C3226" s="131">
        <v>66.3</v>
      </c>
    </row>
    <row r="3227">
      <c r="A3227" s="47" t="s">
        <v>105</v>
      </c>
      <c r="B3227" s="160">
        <v>3226.0</v>
      </c>
      <c r="C3227" s="131">
        <v>66.8</v>
      </c>
    </row>
    <row r="3228">
      <c r="A3228" s="47" t="s">
        <v>105</v>
      </c>
      <c r="B3228" s="160">
        <v>3227.0</v>
      </c>
      <c r="C3228" s="131">
        <v>65.2</v>
      </c>
    </row>
    <row r="3229">
      <c r="A3229" s="47" t="s">
        <v>105</v>
      </c>
      <c r="B3229" s="160">
        <v>3228.0</v>
      </c>
      <c r="C3229" s="131">
        <v>64.5</v>
      </c>
    </row>
    <row r="3230">
      <c r="A3230" s="47" t="s">
        <v>105</v>
      </c>
      <c r="B3230" s="160">
        <v>3229.0</v>
      </c>
      <c r="C3230" s="131">
        <v>62.2</v>
      </c>
    </row>
    <row r="3231">
      <c r="A3231" s="47" t="s">
        <v>105</v>
      </c>
      <c r="B3231" s="160">
        <v>3230.0</v>
      </c>
      <c r="C3231" s="131">
        <v>58.5</v>
      </c>
    </row>
    <row r="3232">
      <c r="A3232" s="47" t="s">
        <v>105</v>
      </c>
      <c r="B3232" s="160">
        <v>3231.0</v>
      </c>
      <c r="C3232" s="131">
        <v>56.7</v>
      </c>
    </row>
    <row r="3233">
      <c r="A3233" s="47" t="s">
        <v>105</v>
      </c>
      <c r="B3233" s="160">
        <v>3232.0</v>
      </c>
      <c r="C3233" s="131">
        <v>56.7</v>
      </c>
    </row>
    <row r="3234">
      <c r="A3234" s="47" t="s">
        <v>105</v>
      </c>
      <c r="B3234" s="160">
        <v>3233.0</v>
      </c>
      <c r="C3234" s="131">
        <v>58.0</v>
      </c>
    </row>
    <row r="3235">
      <c r="A3235" s="47" t="s">
        <v>105</v>
      </c>
      <c r="B3235" s="160">
        <v>3234.0</v>
      </c>
      <c r="C3235" s="131">
        <v>59.7</v>
      </c>
    </row>
    <row r="3236">
      <c r="A3236" s="47" t="s">
        <v>105</v>
      </c>
      <c r="B3236" s="160">
        <v>3235.0</v>
      </c>
      <c r="C3236" s="131">
        <v>61.3</v>
      </c>
    </row>
    <row r="3237">
      <c r="A3237" s="47" t="s">
        <v>105</v>
      </c>
      <c r="B3237" s="160">
        <v>3236.0</v>
      </c>
      <c r="C3237" s="131">
        <v>63.3</v>
      </c>
    </row>
    <row r="3238">
      <c r="A3238" s="47" t="s">
        <v>105</v>
      </c>
      <c r="B3238" s="160">
        <v>3237.0</v>
      </c>
      <c r="C3238" s="131">
        <v>65.3</v>
      </c>
    </row>
    <row r="3239">
      <c r="A3239" s="47" t="s">
        <v>105</v>
      </c>
      <c r="B3239" s="160">
        <v>3238.0</v>
      </c>
      <c r="C3239" s="131">
        <v>58.2</v>
      </c>
    </row>
    <row r="3240">
      <c r="A3240" s="47" t="s">
        <v>105</v>
      </c>
      <c r="B3240" s="160">
        <v>3239.0</v>
      </c>
      <c r="C3240" s="131">
        <v>49.2</v>
      </c>
    </row>
    <row r="3241">
      <c r="A3241" s="47" t="s">
        <v>105</v>
      </c>
      <c r="B3241" s="160">
        <v>3240.0</v>
      </c>
      <c r="C3241" s="131">
        <v>42.8</v>
      </c>
    </row>
    <row r="3242">
      <c r="A3242" s="47" t="s">
        <v>105</v>
      </c>
      <c r="B3242" s="160">
        <v>3241.0</v>
      </c>
      <c r="C3242" s="131">
        <v>38.3</v>
      </c>
    </row>
    <row r="3243">
      <c r="A3243" s="47" t="s">
        <v>105</v>
      </c>
      <c r="B3243" s="160">
        <v>3242.0</v>
      </c>
      <c r="C3243" s="131">
        <v>36.8</v>
      </c>
    </row>
    <row r="3244">
      <c r="A3244" s="47" t="s">
        <v>105</v>
      </c>
      <c r="B3244" s="160">
        <v>3243.0</v>
      </c>
      <c r="C3244" s="131">
        <v>36.2</v>
      </c>
    </row>
    <row r="3245">
      <c r="A3245" s="47" t="s">
        <v>105</v>
      </c>
      <c r="B3245" s="160">
        <v>3244.0</v>
      </c>
      <c r="C3245" s="131">
        <v>35.5</v>
      </c>
    </row>
    <row r="3246">
      <c r="A3246" s="47" t="s">
        <v>105</v>
      </c>
      <c r="B3246" s="160">
        <v>3245.0</v>
      </c>
      <c r="C3246" s="131">
        <v>36.7</v>
      </c>
    </row>
    <row r="3247">
      <c r="A3247" s="47" t="s">
        <v>105</v>
      </c>
      <c r="B3247" s="160">
        <v>3246.0</v>
      </c>
      <c r="C3247" s="131">
        <v>43.3</v>
      </c>
    </row>
    <row r="3248">
      <c r="A3248" s="47" t="s">
        <v>105</v>
      </c>
      <c r="B3248" s="160">
        <v>3247.0</v>
      </c>
      <c r="C3248" s="131">
        <v>55.2</v>
      </c>
    </row>
    <row r="3249">
      <c r="A3249" s="47" t="s">
        <v>105</v>
      </c>
      <c r="B3249" s="160">
        <v>3248.0</v>
      </c>
      <c r="C3249" s="131">
        <v>63.5</v>
      </c>
    </row>
    <row r="3250">
      <c r="A3250" s="47" t="s">
        <v>105</v>
      </c>
      <c r="B3250" s="160">
        <v>3249.0</v>
      </c>
      <c r="C3250" s="131">
        <v>67.2</v>
      </c>
    </row>
    <row r="3251">
      <c r="A3251" s="47" t="s">
        <v>105</v>
      </c>
      <c r="B3251" s="160">
        <v>3250.0</v>
      </c>
      <c r="C3251" s="131">
        <v>69.0</v>
      </c>
    </row>
    <row r="3252">
      <c r="A3252" s="47" t="s">
        <v>105</v>
      </c>
      <c r="B3252" s="160">
        <v>3251.0</v>
      </c>
      <c r="C3252" s="131">
        <v>67.2</v>
      </c>
    </row>
    <row r="3253">
      <c r="A3253" s="47" t="s">
        <v>105</v>
      </c>
      <c r="B3253" s="160">
        <v>3252.0</v>
      </c>
      <c r="C3253" s="131">
        <v>65.5</v>
      </c>
    </row>
    <row r="3254">
      <c r="A3254" s="47" t="s">
        <v>105</v>
      </c>
      <c r="B3254" s="160">
        <v>3253.0</v>
      </c>
      <c r="C3254" s="131">
        <v>63.3</v>
      </c>
    </row>
    <row r="3255">
      <c r="A3255" s="47" t="s">
        <v>105</v>
      </c>
      <c r="B3255" s="160">
        <v>3254.0</v>
      </c>
      <c r="C3255" s="131">
        <v>60.3</v>
      </c>
    </row>
    <row r="3256">
      <c r="A3256" s="47" t="s">
        <v>105</v>
      </c>
      <c r="B3256" s="160">
        <v>3255.0</v>
      </c>
      <c r="C3256" s="131">
        <v>58.0</v>
      </c>
    </row>
    <row r="3257">
      <c r="A3257" s="47" t="s">
        <v>105</v>
      </c>
      <c r="B3257" s="160">
        <v>3256.0</v>
      </c>
      <c r="C3257" s="131">
        <v>57.3</v>
      </c>
    </row>
    <row r="3258">
      <c r="A3258" s="47" t="s">
        <v>105</v>
      </c>
      <c r="B3258" s="160">
        <v>3257.0</v>
      </c>
      <c r="C3258" s="131">
        <v>59.0</v>
      </c>
    </row>
    <row r="3259">
      <c r="A3259" s="47" t="s">
        <v>105</v>
      </c>
      <c r="B3259" s="160">
        <v>3258.0</v>
      </c>
      <c r="C3259" s="131">
        <v>60.3</v>
      </c>
    </row>
    <row r="3260">
      <c r="A3260" s="47" t="s">
        <v>105</v>
      </c>
      <c r="B3260" s="160">
        <v>3259.0</v>
      </c>
      <c r="C3260" s="131">
        <v>62.3</v>
      </c>
    </row>
    <row r="3261">
      <c r="A3261" s="47" t="s">
        <v>105</v>
      </c>
      <c r="B3261" s="160">
        <v>3260.0</v>
      </c>
      <c r="C3261" s="131">
        <v>63.8</v>
      </c>
    </row>
    <row r="3262">
      <c r="A3262" s="47" t="s">
        <v>105</v>
      </c>
      <c r="B3262" s="160">
        <v>3261.0</v>
      </c>
      <c r="C3262" s="131">
        <v>65.7</v>
      </c>
    </row>
    <row r="3263">
      <c r="A3263" s="47" t="s">
        <v>105</v>
      </c>
      <c r="B3263" s="160">
        <v>3262.0</v>
      </c>
      <c r="C3263" s="131">
        <v>57.8</v>
      </c>
    </row>
    <row r="3264">
      <c r="A3264" s="47" t="s">
        <v>105</v>
      </c>
      <c r="B3264" s="160">
        <v>3263.0</v>
      </c>
      <c r="C3264" s="131">
        <v>49.3</v>
      </c>
    </row>
    <row r="3265">
      <c r="A3265" s="47" t="s">
        <v>105</v>
      </c>
      <c r="B3265" s="160">
        <v>3264.0</v>
      </c>
      <c r="C3265" s="131">
        <v>43.2</v>
      </c>
    </row>
    <row r="3266">
      <c r="A3266" s="47" t="s">
        <v>105</v>
      </c>
      <c r="B3266" s="160">
        <v>3265.0</v>
      </c>
      <c r="C3266" s="131">
        <v>38.8</v>
      </c>
    </row>
    <row r="3267">
      <c r="A3267" s="47" t="s">
        <v>105</v>
      </c>
      <c r="B3267" s="160">
        <v>3266.0</v>
      </c>
      <c r="C3267" s="131">
        <v>36.5</v>
      </c>
    </row>
    <row r="3268">
      <c r="A3268" s="47" t="s">
        <v>105</v>
      </c>
      <c r="B3268" s="160">
        <v>3267.0</v>
      </c>
      <c r="C3268" s="131">
        <v>35.3</v>
      </c>
    </row>
    <row r="3269">
      <c r="A3269" s="47" t="s">
        <v>105</v>
      </c>
      <c r="B3269" s="160">
        <v>3268.0</v>
      </c>
      <c r="C3269" s="131">
        <v>35.5</v>
      </c>
    </row>
    <row r="3270">
      <c r="A3270" s="47" t="s">
        <v>105</v>
      </c>
      <c r="B3270" s="160">
        <v>3269.0</v>
      </c>
      <c r="C3270" s="131">
        <v>37.0</v>
      </c>
    </row>
    <row r="3271">
      <c r="A3271" s="47" t="s">
        <v>105</v>
      </c>
      <c r="B3271" s="160">
        <v>3270.0</v>
      </c>
      <c r="C3271" s="131">
        <v>44.2</v>
      </c>
    </row>
    <row r="3272">
      <c r="A3272" s="47" t="s">
        <v>105</v>
      </c>
      <c r="B3272" s="160">
        <v>3271.0</v>
      </c>
      <c r="C3272" s="131">
        <v>55.7</v>
      </c>
    </row>
    <row r="3273">
      <c r="A3273" s="47" t="s">
        <v>105</v>
      </c>
      <c r="B3273" s="160">
        <v>3272.0</v>
      </c>
      <c r="C3273" s="131">
        <v>65.0</v>
      </c>
    </row>
    <row r="3274">
      <c r="A3274" s="47" t="s">
        <v>105</v>
      </c>
      <c r="B3274" s="160">
        <v>3273.0</v>
      </c>
      <c r="C3274" s="131">
        <v>69.8</v>
      </c>
    </row>
    <row r="3275">
      <c r="A3275" s="47" t="s">
        <v>105</v>
      </c>
      <c r="B3275" s="160">
        <v>3274.0</v>
      </c>
      <c r="C3275" s="131">
        <v>71.2</v>
      </c>
    </row>
    <row r="3276">
      <c r="A3276" s="47" t="s">
        <v>105</v>
      </c>
      <c r="B3276" s="160">
        <v>3275.0</v>
      </c>
      <c r="C3276" s="131">
        <v>70.3</v>
      </c>
    </row>
    <row r="3277">
      <c r="A3277" s="47" t="s">
        <v>105</v>
      </c>
      <c r="B3277" s="160">
        <v>3276.0</v>
      </c>
      <c r="C3277" s="131">
        <v>68.3</v>
      </c>
    </row>
    <row r="3278">
      <c r="A3278" s="47" t="s">
        <v>105</v>
      </c>
      <c r="B3278" s="160">
        <v>3277.0</v>
      </c>
      <c r="C3278" s="131">
        <v>65.3</v>
      </c>
    </row>
    <row r="3279">
      <c r="A3279" s="47" t="s">
        <v>105</v>
      </c>
      <c r="B3279" s="160">
        <v>3278.0</v>
      </c>
      <c r="C3279" s="131">
        <v>61.0</v>
      </c>
    </row>
    <row r="3280">
      <c r="A3280" s="47" t="s">
        <v>105</v>
      </c>
      <c r="B3280" s="160">
        <v>3279.0</v>
      </c>
      <c r="C3280" s="131">
        <v>57.7</v>
      </c>
    </row>
    <row r="3281">
      <c r="A3281" s="47" t="s">
        <v>105</v>
      </c>
      <c r="B3281" s="160">
        <v>3280.0</v>
      </c>
      <c r="C3281" s="131">
        <v>57.0</v>
      </c>
    </row>
    <row r="3282">
      <c r="A3282" s="47" t="s">
        <v>105</v>
      </c>
      <c r="B3282" s="160">
        <v>3281.0</v>
      </c>
      <c r="C3282" s="131">
        <v>58.8</v>
      </c>
    </row>
    <row r="3283">
      <c r="A3283" s="47" t="s">
        <v>105</v>
      </c>
      <c r="B3283" s="160">
        <v>3282.0</v>
      </c>
      <c r="C3283" s="131">
        <v>59.8</v>
      </c>
    </row>
    <row r="3284">
      <c r="A3284" s="47" t="s">
        <v>105</v>
      </c>
      <c r="B3284" s="160">
        <v>3283.0</v>
      </c>
      <c r="C3284" s="131">
        <v>61.5</v>
      </c>
    </row>
    <row r="3285">
      <c r="A3285" s="47" t="s">
        <v>105</v>
      </c>
      <c r="B3285" s="160">
        <v>3284.0</v>
      </c>
      <c r="C3285" s="131">
        <v>62.5</v>
      </c>
    </row>
    <row r="3286">
      <c r="A3286" s="47" t="s">
        <v>105</v>
      </c>
      <c r="B3286" s="160">
        <v>3285.0</v>
      </c>
      <c r="C3286" s="131">
        <v>63.8</v>
      </c>
    </row>
    <row r="3287">
      <c r="A3287" s="47" t="s">
        <v>105</v>
      </c>
      <c r="B3287" s="160">
        <v>3286.0</v>
      </c>
      <c r="C3287" s="131">
        <v>55.7</v>
      </c>
    </row>
    <row r="3288">
      <c r="A3288" s="47" t="s">
        <v>105</v>
      </c>
      <c r="B3288" s="160">
        <v>3287.0</v>
      </c>
      <c r="C3288" s="131">
        <v>48.7</v>
      </c>
    </row>
    <row r="3289">
      <c r="A3289" s="47" t="s">
        <v>105</v>
      </c>
      <c r="B3289" s="160">
        <v>3288.0</v>
      </c>
      <c r="C3289" s="131">
        <v>43.3</v>
      </c>
    </row>
    <row r="3290">
      <c r="A3290" s="47" t="s">
        <v>105</v>
      </c>
      <c r="B3290" s="160">
        <v>3289.0</v>
      </c>
      <c r="C3290" s="131">
        <v>38.8</v>
      </c>
    </row>
    <row r="3291">
      <c r="A3291" s="47" t="s">
        <v>105</v>
      </c>
      <c r="B3291" s="160">
        <v>3290.0</v>
      </c>
      <c r="C3291" s="131">
        <v>35.8</v>
      </c>
    </row>
    <row r="3292">
      <c r="A3292" s="47" t="s">
        <v>105</v>
      </c>
      <c r="B3292" s="160">
        <v>3291.0</v>
      </c>
      <c r="C3292" s="131">
        <v>35.0</v>
      </c>
    </row>
    <row r="3293">
      <c r="A3293" s="47" t="s">
        <v>105</v>
      </c>
      <c r="B3293" s="160">
        <v>3292.0</v>
      </c>
      <c r="C3293" s="131">
        <v>34.8</v>
      </c>
    </row>
    <row r="3294">
      <c r="A3294" s="47" t="s">
        <v>105</v>
      </c>
      <c r="B3294" s="160">
        <v>3293.0</v>
      </c>
      <c r="C3294" s="131">
        <v>35.7</v>
      </c>
    </row>
    <row r="3295">
      <c r="A3295" s="47" t="s">
        <v>105</v>
      </c>
      <c r="B3295" s="160">
        <v>3294.0</v>
      </c>
      <c r="C3295" s="131">
        <v>39.0</v>
      </c>
    </row>
    <row r="3296">
      <c r="A3296" s="47" t="s">
        <v>105</v>
      </c>
      <c r="B3296" s="160">
        <v>3295.0</v>
      </c>
      <c r="C3296" s="131">
        <v>46.2</v>
      </c>
    </row>
    <row r="3297">
      <c r="A3297" s="47" t="s">
        <v>105</v>
      </c>
      <c r="B3297" s="160">
        <v>3296.0</v>
      </c>
      <c r="C3297" s="131">
        <v>55.3</v>
      </c>
    </row>
    <row r="3298">
      <c r="A3298" s="47" t="s">
        <v>105</v>
      </c>
      <c r="B3298" s="160">
        <v>3297.0</v>
      </c>
      <c r="C3298" s="131">
        <v>63.7</v>
      </c>
    </row>
    <row r="3299">
      <c r="A3299" s="47" t="s">
        <v>105</v>
      </c>
      <c r="B3299" s="160">
        <v>3298.0</v>
      </c>
      <c r="C3299" s="131">
        <v>66.2</v>
      </c>
    </row>
    <row r="3300">
      <c r="A3300" s="47" t="s">
        <v>105</v>
      </c>
      <c r="B3300" s="160">
        <v>3299.0</v>
      </c>
      <c r="C3300" s="131">
        <v>64.7</v>
      </c>
    </row>
    <row r="3301">
      <c r="A3301" s="47" t="s">
        <v>105</v>
      </c>
      <c r="B3301" s="160">
        <v>3300.0</v>
      </c>
      <c r="C3301" s="131">
        <v>62.0</v>
      </c>
    </row>
    <row r="3302">
      <c r="A3302" s="47" t="s">
        <v>105</v>
      </c>
      <c r="B3302" s="160">
        <v>3301.0</v>
      </c>
      <c r="C3302" s="131">
        <v>60.0</v>
      </c>
    </row>
    <row r="3303">
      <c r="A3303" s="47" t="s">
        <v>105</v>
      </c>
      <c r="B3303" s="160">
        <v>3302.0</v>
      </c>
      <c r="C3303" s="131">
        <v>57.5</v>
      </c>
    </row>
    <row r="3304">
      <c r="A3304" s="47" t="s">
        <v>105</v>
      </c>
      <c r="B3304" s="160">
        <v>3303.0</v>
      </c>
      <c r="C3304" s="131">
        <v>54.2</v>
      </c>
    </row>
    <row r="3305">
      <c r="A3305" s="47" t="s">
        <v>105</v>
      </c>
      <c r="B3305" s="160">
        <v>3304.0</v>
      </c>
      <c r="C3305" s="131">
        <v>52.0</v>
      </c>
    </row>
    <row r="3306">
      <c r="A3306" s="47" t="s">
        <v>105</v>
      </c>
      <c r="B3306" s="160">
        <v>3305.0</v>
      </c>
      <c r="C3306" s="131">
        <v>52.7</v>
      </c>
    </row>
    <row r="3307">
      <c r="A3307" s="47" t="s">
        <v>105</v>
      </c>
      <c r="B3307" s="160">
        <v>3306.0</v>
      </c>
      <c r="C3307" s="131">
        <v>55.0</v>
      </c>
    </row>
    <row r="3308">
      <c r="A3308" s="47" t="s">
        <v>105</v>
      </c>
      <c r="B3308" s="160">
        <v>3307.0</v>
      </c>
      <c r="C3308" s="131">
        <v>57.5</v>
      </c>
    </row>
    <row r="3309">
      <c r="A3309" s="47" t="s">
        <v>105</v>
      </c>
      <c r="B3309" s="160">
        <v>3308.0</v>
      </c>
      <c r="C3309" s="131">
        <v>58.2</v>
      </c>
    </row>
    <row r="3310">
      <c r="A3310" s="47" t="s">
        <v>105</v>
      </c>
      <c r="B3310" s="160">
        <v>3309.0</v>
      </c>
      <c r="C3310" s="131">
        <v>60.3</v>
      </c>
    </row>
    <row r="3311">
      <c r="A3311" s="47" t="s">
        <v>105</v>
      </c>
      <c r="B3311" s="160">
        <v>3310.0</v>
      </c>
      <c r="C3311" s="131">
        <v>55.5</v>
      </c>
    </row>
    <row r="3312">
      <c r="A3312" s="47" t="s">
        <v>105</v>
      </c>
      <c r="B3312" s="160">
        <v>3311.0</v>
      </c>
      <c r="C3312" s="131">
        <v>49.3</v>
      </c>
    </row>
    <row r="3313">
      <c r="A3313" s="47" t="s">
        <v>105</v>
      </c>
      <c r="B3313" s="160">
        <v>3312.0</v>
      </c>
      <c r="C3313" s="131">
        <v>44.0</v>
      </c>
    </row>
    <row r="3314">
      <c r="A3314" s="47" t="s">
        <v>105</v>
      </c>
      <c r="B3314" s="160">
        <v>3313.0</v>
      </c>
      <c r="C3314" s="131">
        <v>38.8</v>
      </c>
    </row>
    <row r="3315">
      <c r="A3315" s="47" t="s">
        <v>105</v>
      </c>
      <c r="B3315" s="160">
        <v>3314.0</v>
      </c>
      <c r="C3315" s="131">
        <v>36.2</v>
      </c>
    </row>
    <row r="3316">
      <c r="A3316" s="47" t="s">
        <v>105</v>
      </c>
      <c r="B3316" s="160">
        <v>3315.0</v>
      </c>
      <c r="C3316" s="131">
        <v>34.7</v>
      </c>
    </row>
    <row r="3317">
      <c r="A3317" s="47" t="s">
        <v>105</v>
      </c>
      <c r="B3317" s="160">
        <v>3316.0</v>
      </c>
      <c r="C3317" s="131">
        <v>34.3</v>
      </c>
    </row>
    <row r="3318">
      <c r="A3318" s="47" t="s">
        <v>105</v>
      </c>
      <c r="B3318" s="160">
        <v>3317.0</v>
      </c>
      <c r="C3318" s="131">
        <v>35.0</v>
      </c>
    </row>
    <row r="3319">
      <c r="A3319" s="47" t="s">
        <v>105</v>
      </c>
      <c r="B3319" s="160">
        <v>3318.0</v>
      </c>
      <c r="C3319" s="131">
        <v>37.0</v>
      </c>
    </row>
    <row r="3320">
      <c r="A3320" s="47" t="s">
        <v>105</v>
      </c>
      <c r="B3320" s="160">
        <v>3319.0</v>
      </c>
      <c r="C3320" s="131">
        <v>42.0</v>
      </c>
    </row>
    <row r="3321">
      <c r="A3321" s="47" t="s">
        <v>105</v>
      </c>
      <c r="B3321" s="160">
        <v>3320.0</v>
      </c>
      <c r="C3321" s="131">
        <v>50.0</v>
      </c>
    </row>
    <row r="3322">
      <c r="A3322" s="47" t="s">
        <v>105</v>
      </c>
      <c r="B3322" s="160">
        <v>3321.0</v>
      </c>
      <c r="C3322" s="131">
        <v>58.3</v>
      </c>
    </row>
    <row r="3323">
      <c r="A3323" s="47" t="s">
        <v>105</v>
      </c>
      <c r="B3323" s="160">
        <v>3322.0</v>
      </c>
      <c r="C3323" s="131">
        <v>61.3</v>
      </c>
    </row>
    <row r="3324">
      <c r="A3324" s="47" t="s">
        <v>105</v>
      </c>
      <c r="B3324" s="160">
        <v>3323.0</v>
      </c>
      <c r="C3324" s="131">
        <v>60.2</v>
      </c>
    </row>
    <row r="3325">
      <c r="A3325" s="47" t="s">
        <v>105</v>
      </c>
      <c r="B3325" s="160">
        <v>3324.0</v>
      </c>
      <c r="C3325" s="131">
        <v>57.8</v>
      </c>
    </row>
    <row r="3326">
      <c r="A3326" s="47" t="s">
        <v>105</v>
      </c>
      <c r="B3326" s="160">
        <v>3325.0</v>
      </c>
      <c r="C3326" s="131">
        <v>55.8</v>
      </c>
    </row>
    <row r="3327">
      <c r="A3327" s="47" t="s">
        <v>105</v>
      </c>
      <c r="B3327" s="160">
        <v>3326.0</v>
      </c>
      <c r="C3327" s="131">
        <v>54.2</v>
      </c>
    </row>
    <row r="3328">
      <c r="A3328" s="47" t="s">
        <v>105</v>
      </c>
      <c r="B3328" s="160">
        <v>3327.0</v>
      </c>
      <c r="C3328" s="131">
        <v>49.5</v>
      </c>
    </row>
    <row r="3329">
      <c r="A3329" s="47" t="s">
        <v>105</v>
      </c>
      <c r="B3329" s="160">
        <v>3328.0</v>
      </c>
      <c r="C3329" s="131">
        <v>48.8</v>
      </c>
    </row>
    <row r="3330">
      <c r="A3330" s="47" t="s">
        <v>105</v>
      </c>
      <c r="B3330" s="160">
        <v>3329.0</v>
      </c>
      <c r="C3330" s="131">
        <v>51.3</v>
      </c>
    </row>
    <row r="3331">
      <c r="A3331" s="47" t="s">
        <v>105</v>
      </c>
      <c r="B3331" s="160">
        <v>3330.0</v>
      </c>
      <c r="C3331" s="131">
        <v>53.5</v>
      </c>
    </row>
    <row r="3332">
      <c r="A3332" s="47" t="s">
        <v>105</v>
      </c>
      <c r="B3332" s="160">
        <v>3331.0</v>
      </c>
      <c r="C3332" s="131">
        <v>56.2</v>
      </c>
    </row>
    <row r="3333">
      <c r="A3333" s="47" t="s">
        <v>105</v>
      </c>
      <c r="B3333" s="160">
        <v>3332.0</v>
      </c>
      <c r="C3333" s="131">
        <v>58.8</v>
      </c>
    </row>
    <row r="3334">
      <c r="A3334" s="47" t="s">
        <v>105</v>
      </c>
      <c r="B3334" s="160">
        <v>3333.0</v>
      </c>
      <c r="C3334" s="131">
        <v>62.0</v>
      </c>
    </row>
    <row r="3335">
      <c r="A3335" s="47" t="s">
        <v>105</v>
      </c>
      <c r="B3335" s="160">
        <v>3334.0</v>
      </c>
      <c r="C3335" s="131">
        <v>55.5</v>
      </c>
    </row>
    <row r="3336">
      <c r="A3336" s="47" t="s">
        <v>105</v>
      </c>
      <c r="B3336" s="160">
        <v>3335.0</v>
      </c>
      <c r="C3336" s="131">
        <v>47.3</v>
      </c>
    </row>
    <row r="3337">
      <c r="A3337" s="47" t="s">
        <v>105</v>
      </c>
      <c r="B3337" s="160">
        <v>3336.0</v>
      </c>
      <c r="C3337" s="131">
        <v>41.5</v>
      </c>
    </row>
    <row r="3338">
      <c r="A3338" s="47" t="s">
        <v>105</v>
      </c>
      <c r="B3338" s="160">
        <v>3337.0</v>
      </c>
      <c r="C3338" s="131">
        <v>37.3</v>
      </c>
    </row>
    <row r="3339">
      <c r="A3339" s="47" t="s">
        <v>105</v>
      </c>
      <c r="B3339" s="160">
        <v>3338.0</v>
      </c>
      <c r="C3339" s="131">
        <v>35.0</v>
      </c>
    </row>
    <row r="3340">
      <c r="A3340" s="47" t="s">
        <v>105</v>
      </c>
      <c r="B3340" s="160">
        <v>3339.0</v>
      </c>
      <c r="C3340" s="131">
        <v>34.0</v>
      </c>
    </row>
    <row r="3341">
      <c r="A3341" s="47" t="s">
        <v>105</v>
      </c>
      <c r="B3341" s="160">
        <v>3340.0</v>
      </c>
      <c r="C3341" s="131">
        <v>34.2</v>
      </c>
    </row>
    <row r="3342">
      <c r="A3342" s="47" t="s">
        <v>105</v>
      </c>
      <c r="B3342" s="160">
        <v>3341.0</v>
      </c>
      <c r="C3342" s="131">
        <v>36.2</v>
      </c>
    </row>
    <row r="3343">
      <c r="A3343" s="47" t="s">
        <v>105</v>
      </c>
      <c r="B3343" s="160">
        <v>3342.0</v>
      </c>
      <c r="C3343" s="131">
        <v>42.7</v>
      </c>
    </row>
    <row r="3344">
      <c r="A3344" s="47" t="s">
        <v>105</v>
      </c>
      <c r="B3344" s="160">
        <v>3343.0</v>
      </c>
      <c r="C3344" s="131">
        <v>54.2</v>
      </c>
    </row>
    <row r="3345">
      <c r="A3345" s="47" t="s">
        <v>105</v>
      </c>
      <c r="B3345" s="160">
        <v>3344.0</v>
      </c>
      <c r="C3345" s="131">
        <v>63.2</v>
      </c>
    </row>
    <row r="3346">
      <c r="A3346" s="47" t="s">
        <v>105</v>
      </c>
      <c r="B3346" s="160">
        <v>3345.0</v>
      </c>
      <c r="C3346" s="131">
        <v>68.7</v>
      </c>
    </row>
    <row r="3347">
      <c r="A3347" s="47" t="s">
        <v>105</v>
      </c>
      <c r="B3347" s="160">
        <v>3346.0</v>
      </c>
      <c r="C3347" s="131">
        <v>68.8</v>
      </c>
    </row>
    <row r="3348">
      <c r="A3348" s="47" t="s">
        <v>105</v>
      </c>
      <c r="B3348" s="160">
        <v>3347.0</v>
      </c>
      <c r="C3348" s="131">
        <v>67.7</v>
      </c>
    </row>
    <row r="3349">
      <c r="A3349" s="47" t="s">
        <v>105</v>
      </c>
      <c r="B3349" s="160">
        <v>3348.0</v>
      </c>
      <c r="C3349" s="131">
        <v>65.2</v>
      </c>
    </row>
    <row r="3350">
      <c r="A3350" s="47" t="s">
        <v>105</v>
      </c>
      <c r="B3350" s="160">
        <v>3349.0</v>
      </c>
      <c r="C3350" s="131">
        <v>62.5</v>
      </c>
    </row>
    <row r="3351">
      <c r="A3351" s="47" t="s">
        <v>105</v>
      </c>
      <c r="B3351" s="160">
        <v>3350.0</v>
      </c>
      <c r="C3351" s="131">
        <v>59.2</v>
      </c>
    </row>
    <row r="3352">
      <c r="A3352" s="47" t="s">
        <v>105</v>
      </c>
      <c r="B3352" s="160">
        <v>3351.0</v>
      </c>
      <c r="C3352" s="131">
        <v>57.7</v>
      </c>
    </row>
    <row r="3353">
      <c r="A3353" s="47" t="s">
        <v>105</v>
      </c>
      <c r="B3353" s="160">
        <v>3352.0</v>
      </c>
      <c r="C3353" s="131">
        <v>57.5</v>
      </c>
    </row>
    <row r="3354">
      <c r="A3354" s="47" t="s">
        <v>105</v>
      </c>
      <c r="B3354" s="160">
        <v>3353.0</v>
      </c>
      <c r="C3354" s="131">
        <v>59.0</v>
      </c>
    </row>
    <row r="3355">
      <c r="A3355" s="47" t="s">
        <v>105</v>
      </c>
      <c r="B3355" s="160">
        <v>3354.0</v>
      </c>
      <c r="C3355" s="131">
        <v>60.5</v>
      </c>
    </row>
    <row r="3356">
      <c r="A3356" s="47" t="s">
        <v>105</v>
      </c>
      <c r="B3356" s="160">
        <v>3355.0</v>
      </c>
      <c r="C3356" s="131">
        <v>61.7</v>
      </c>
    </row>
    <row r="3357">
      <c r="A3357" s="47" t="s">
        <v>105</v>
      </c>
      <c r="B3357" s="160">
        <v>3356.0</v>
      </c>
      <c r="C3357" s="131">
        <v>64.3</v>
      </c>
    </row>
    <row r="3358">
      <c r="A3358" s="47" t="s">
        <v>105</v>
      </c>
      <c r="B3358" s="160">
        <v>3357.0</v>
      </c>
      <c r="C3358" s="131">
        <v>66.7</v>
      </c>
    </row>
    <row r="3359">
      <c r="A3359" s="47" t="s">
        <v>105</v>
      </c>
      <c r="B3359" s="160">
        <v>3358.0</v>
      </c>
      <c r="C3359" s="131">
        <v>58.2</v>
      </c>
    </row>
    <row r="3360">
      <c r="A3360" s="47" t="s">
        <v>105</v>
      </c>
      <c r="B3360" s="160">
        <v>3359.0</v>
      </c>
      <c r="C3360" s="131">
        <v>49.2</v>
      </c>
    </row>
    <row r="3361">
      <c r="A3361" s="47" t="s">
        <v>105</v>
      </c>
      <c r="B3361" s="160">
        <v>3360.0</v>
      </c>
      <c r="C3361" s="131">
        <v>42.8</v>
      </c>
    </row>
    <row r="3362">
      <c r="A3362" s="47" t="s">
        <v>105</v>
      </c>
      <c r="B3362" s="160">
        <v>3361.0</v>
      </c>
      <c r="C3362" s="131">
        <v>38.7</v>
      </c>
    </row>
    <row r="3363">
      <c r="A3363" s="47" t="s">
        <v>105</v>
      </c>
      <c r="B3363" s="160">
        <v>3362.0</v>
      </c>
      <c r="C3363" s="131">
        <v>36.5</v>
      </c>
    </row>
    <row r="3364">
      <c r="A3364" s="47" t="s">
        <v>105</v>
      </c>
      <c r="B3364" s="160">
        <v>3363.0</v>
      </c>
      <c r="C3364" s="131">
        <v>35.8</v>
      </c>
    </row>
    <row r="3365">
      <c r="A3365" s="47" t="s">
        <v>105</v>
      </c>
      <c r="B3365" s="160">
        <v>3364.0</v>
      </c>
      <c r="C3365" s="131">
        <v>35.5</v>
      </c>
    </row>
    <row r="3366">
      <c r="A3366" s="47" t="s">
        <v>105</v>
      </c>
      <c r="B3366" s="160">
        <v>3365.0</v>
      </c>
      <c r="C3366" s="131">
        <v>37.0</v>
      </c>
    </row>
    <row r="3367">
      <c r="A3367" s="47" t="s">
        <v>105</v>
      </c>
      <c r="B3367" s="160">
        <v>3366.0</v>
      </c>
      <c r="C3367" s="131">
        <v>43.2</v>
      </c>
    </row>
    <row r="3368">
      <c r="A3368" s="47" t="s">
        <v>105</v>
      </c>
      <c r="B3368" s="160">
        <v>3367.0</v>
      </c>
      <c r="C3368" s="131">
        <v>54.5</v>
      </c>
    </row>
    <row r="3369">
      <c r="A3369" s="47" t="s">
        <v>105</v>
      </c>
      <c r="B3369" s="160">
        <v>3368.0</v>
      </c>
      <c r="C3369" s="131">
        <v>63.5</v>
      </c>
    </row>
    <row r="3370">
      <c r="A3370" s="47" t="s">
        <v>105</v>
      </c>
      <c r="B3370" s="160">
        <v>3369.0</v>
      </c>
      <c r="C3370" s="131">
        <v>67.7</v>
      </c>
    </row>
    <row r="3371">
      <c r="A3371" s="47" t="s">
        <v>105</v>
      </c>
      <c r="B3371" s="160">
        <v>3370.0</v>
      </c>
      <c r="C3371" s="131">
        <v>69.5</v>
      </c>
    </row>
    <row r="3372">
      <c r="A3372" s="47" t="s">
        <v>105</v>
      </c>
      <c r="B3372" s="160">
        <v>3371.0</v>
      </c>
      <c r="C3372" s="131">
        <v>67.7</v>
      </c>
    </row>
    <row r="3373">
      <c r="A3373" s="47" t="s">
        <v>105</v>
      </c>
      <c r="B3373" s="160">
        <v>3372.0</v>
      </c>
      <c r="C3373" s="131">
        <v>66.8</v>
      </c>
    </row>
    <row r="3374">
      <c r="A3374" s="47" t="s">
        <v>105</v>
      </c>
      <c r="B3374" s="160">
        <v>3373.0</v>
      </c>
      <c r="C3374" s="131">
        <v>63.7</v>
      </c>
    </row>
    <row r="3375">
      <c r="A3375" s="47" t="s">
        <v>105</v>
      </c>
      <c r="B3375" s="160">
        <v>3374.0</v>
      </c>
      <c r="C3375" s="131">
        <v>59.8</v>
      </c>
    </row>
    <row r="3376">
      <c r="A3376" s="47" t="s">
        <v>105</v>
      </c>
      <c r="B3376" s="160">
        <v>3375.0</v>
      </c>
      <c r="C3376" s="131">
        <v>57.7</v>
      </c>
    </row>
    <row r="3377">
      <c r="A3377" s="47" t="s">
        <v>105</v>
      </c>
      <c r="B3377" s="160">
        <v>3376.0</v>
      </c>
      <c r="C3377" s="131">
        <v>58.0</v>
      </c>
    </row>
    <row r="3378">
      <c r="A3378" s="47" t="s">
        <v>105</v>
      </c>
      <c r="B3378" s="160">
        <v>3377.0</v>
      </c>
      <c r="C3378" s="131">
        <v>59.7</v>
      </c>
    </row>
    <row r="3379">
      <c r="A3379" s="47" t="s">
        <v>105</v>
      </c>
      <c r="B3379" s="160">
        <v>3378.0</v>
      </c>
      <c r="C3379" s="131">
        <v>61.5</v>
      </c>
    </row>
    <row r="3380">
      <c r="A3380" s="47" t="s">
        <v>105</v>
      </c>
      <c r="B3380" s="160">
        <v>3379.0</v>
      </c>
      <c r="C3380" s="131">
        <v>63.0</v>
      </c>
    </row>
    <row r="3381">
      <c r="A3381" s="47" t="s">
        <v>105</v>
      </c>
      <c r="B3381" s="160">
        <v>3380.0</v>
      </c>
      <c r="C3381" s="131">
        <v>65.0</v>
      </c>
    </row>
    <row r="3382">
      <c r="A3382" s="47" t="s">
        <v>105</v>
      </c>
      <c r="B3382" s="160">
        <v>3381.0</v>
      </c>
      <c r="C3382" s="131">
        <v>66.5</v>
      </c>
    </row>
    <row r="3383">
      <c r="A3383" s="47" t="s">
        <v>105</v>
      </c>
      <c r="B3383" s="160">
        <v>3382.0</v>
      </c>
      <c r="C3383" s="131">
        <v>58.2</v>
      </c>
    </row>
    <row r="3384">
      <c r="A3384" s="47" t="s">
        <v>105</v>
      </c>
      <c r="B3384" s="160">
        <v>3383.0</v>
      </c>
      <c r="C3384" s="131">
        <v>49.3</v>
      </c>
    </row>
    <row r="3385">
      <c r="A3385" s="47" t="s">
        <v>105</v>
      </c>
      <c r="B3385" s="160">
        <v>3384.0</v>
      </c>
      <c r="C3385" s="131">
        <v>43.0</v>
      </c>
    </row>
    <row r="3386">
      <c r="A3386" s="47" t="s">
        <v>105</v>
      </c>
      <c r="B3386" s="160">
        <v>3385.0</v>
      </c>
      <c r="C3386" s="131">
        <v>38.5</v>
      </c>
    </row>
    <row r="3387">
      <c r="A3387" s="47" t="s">
        <v>105</v>
      </c>
      <c r="B3387" s="160">
        <v>3386.0</v>
      </c>
      <c r="C3387" s="131">
        <v>36.5</v>
      </c>
    </row>
    <row r="3388">
      <c r="A3388" s="47" t="s">
        <v>105</v>
      </c>
      <c r="B3388" s="160">
        <v>3387.0</v>
      </c>
      <c r="C3388" s="131">
        <v>35.2</v>
      </c>
    </row>
    <row r="3389">
      <c r="A3389" s="47" t="s">
        <v>105</v>
      </c>
      <c r="B3389" s="160">
        <v>3388.0</v>
      </c>
      <c r="C3389" s="131">
        <v>35.5</v>
      </c>
    </row>
    <row r="3390">
      <c r="A3390" s="47" t="s">
        <v>105</v>
      </c>
      <c r="B3390" s="160">
        <v>3389.0</v>
      </c>
      <c r="C3390" s="131">
        <v>37.0</v>
      </c>
    </row>
    <row r="3391">
      <c r="A3391" s="47" t="s">
        <v>105</v>
      </c>
      <c r="B3391" s="160">
        <v>3390.0</v>
      </c>
      <c r="C3391" s="131">
        <v>44.0</v>
      </c>
    </row>
    <row r="3392">
      <c r="A3392" s="47" t="s">
        <v>105</v>
      </c>
      <c r="B3392" s="160">
        <v>3391.0</v>
      </c>
      <c r="C3392" s="131">
        <v>55.3</v>
      </c>
    </row>
    <row r="3393">
      <c r="A3393" s="47" t="s">
        <v>105</v>
      </c>
      <c r="B3393" s="160">
        <v>3392.0</v>
      </c>
      <c r="C3393" s="131">
        <v>64.0</v>
      </c>
    </row>
    <row r="3394">
      <c r="A3394" s="47" t="s">
        <v>105</v>
      </c>
      <c r="B3394" s="160">
        <v>3393.0</v>
      </c>
      <c r="C3394" s="131">
        <v>68.0</v>
      </c>
    </row>
    <row r="3395">
      <c r="A3395" s="47" t="s">
        <v>105</v>
      </c>
      <c r="B3395" s="160">
        <v>3394.0</v>
      </c>
      <c r="C3395" s="131">
        <v>69.7</v>
      </c>
    </row>
    <row r="3396">
      <c r="A3396" s="47" t="s">
        <v>105</v>
      </c>
      <c r="B3396" s="160">
        <v>3395.0</v>
      </c>
      <c r="C3396" s="131">
        <v>68.7</v>
      </c>
    </row>
    <row r="3397">
      <c r="A3397" s="47" t="s">
        <v>105</v>
      </c>
      <c r="B3397" s="160">
        <v>3396.0</v>
      </c>
      <c r="C3397" s="131">
        <v>67.2</v>
      </c>
    </row>
    <row r="3398">
      <c r="A3398" s="47" t="s">
        <v>105</v>
      </c>
      <c r="B3398" s="160">
        <v>3397.0</v>
      </c>
      <c r="C3398" s="131">
        <v>64.7</v>
      </c>
    </row>
    <row r="3399">
      <c r="A3399" s="47" t="s">
        <v>105</v>
      </c>
      <c r="B3399" s="160">
        <v>3398.0</v>
      </c>
      <c r="C3399" s="131">
        <v>60.7</v>
      </c>
    </row>
    <row r="3400">
      <c r="A3400" s="47" t="s">
        <v>105</v>
      </c>
      <c r="B3400" s="160">
        <v>3399.0</v>
      </c>
      <c r="C3400" s="131">
        <v>58.8</v>
      </c>
    </row>
    <row r="3401">
      <c r="A3401" s="47" t="s">
        <v>105</v>
      </c>
      <c r="B3401" s="160">
        <v>3400.0</v>
      </c>
      <c r="C3401" s="131">
        <v>58.5</v>
      </c>
    </row>
    <row r="3402">
      <c r="A3402" s="47" t="s">
        <v>105</v>
      </c>
      <c r="B3402" s="160">
        <v>3401.0</v>
      </c>
      <c r="C3402" s="131">
        <v>60.5</v>
      </c>
    </row>
    <row r="3403">
      <c r="A3403" s="47" t="s">
        <v>105</v>
      </c>
      <c r="B3403" s="160">
        <v>3402.0</v>
      </c>
      <c r="C3403" s="131">
        <v>61.5</v>
      </c>
    </row>
    <row r="3404">
      <c r="A3404" s="47" t="s">
        <v>105</v>
      </c>
      <c r="B3404" s="160">
        <v>3403.0</v>
      </c>
      <c r="C3404" s="131">
        <v>62.8</v>
      </c>
    </row>
    <row r="3405">
      <c r="A3405" s="47" t="s">
        <v>105</v>
      </c>
      <c r="B3405" s="160">
        <v>3404.0</v>
      </c>
      <c r="C3405" s="131">
        <v>64.2</v>
      </c>
    </row>
    <row r="3406">
      <c r="A3406" s="47" t="s">
        <v>105</v>
      </c>
      <c r="B3406" s="160">
        <v>3405.0</v>
      </c>
      <c r="C3406" s="131">
        <v>65.7</v>
      </c>
    </row>
    <row r="3407">
      <c r="A3407" s="47" t="s">
        <v>105</v>
      </c>
      <c r="B3407" s="160">
        <v>3406.0</v>
      </c>
      <c r="C3407" s="131">
        <v>58.3</v>
      </c>
    </row>
    <row r="3408">
      <c r="A3408" s="47" t="s">
        <v>105</v>
      </c>
      <c r="B3408" s="160">
        <v>3407.0</v>
      </c>
      <c r="C3408" s="131">
        <v>49.8</v>
      </c>
    </row>
    <row r="3409">
      <c r="A3409" s="47" t="s">
        <v>105</v>
      </c>
      <c r="B3409" s="160">
        <v>3408.0</v>
      </c>
      <c r="C3409" s="131">
        <v>43.3</v>
      </c>
    </row>
    <row r="3410">
      <c r="A3410" s="47" t="s">
        <v>105</v>
      </c>
      <c r="B3410" s="160">
        <v>3409.0</v>
      </c>
      <c r="C3410" s="131">
        <v>38.8</v>
      </c>
    </row>
    <row r="3411">
      <c r="A3411" s="47" t="s">
        <v>105</v>
      </c>
      <c r="B3411" s="160">
        <v>3410.0</v>
      </c>
      <c r="C3411" s="131">
        <v>36.3</v>
      </c>
    </row>
    <row r="3412">
      <c r="A3412" s="47" t="s">
        <v>105</v>
      </c>
      <c r="B3412" s="160">
        <v>3411.0</v>
      </c>
      <c r="C3412" s="131">
        <v>36.2</v>
      </c>
    </row>
    <row r="3413">
      <c r="A3413" s="47" t="s">
        <v>105</v>
      </c>
      <c r="B3413" s="160">
        <v>3412.0</v>
      </c>
      <c r="C3413" s="131">
        <v>36.0</v>
      </c>
    </row>
    <row r="3414">
      <c r="A3414" s="47" t="s">
        <v>105</v>
      </c>
      <c r="B3414" s="160">
        <v>3413.0</v>
      </c>
      <c r="C3414" s="131">
        <v>37.5</v>
      </c>
    </row>
    <row r="3415">
      <c r="A3415" s="47" t="s">
        <v>105</v>
      </c>
      <c r="B3415" s="160">
        <v>3414.0</v>
      </c>
      <c r="C3415" s="131">
        <v>43.5</v>
      </c>
    </row>
    <row r="3416">
      <c r="A3416" s="47" t="s">
        <v>105</v>
      </c>
      <c r="B3416" s="160">
        <v>3415.0</v>
      </c>
      <c r="C3416" s="131">
        <v>55.7</v>
      </c>
    </row>
    <row r="3417">
      <c r="A3417" s="47" t="s">
        <v>105</v>
      </c>
      <c r="B3417" s="160">
        <v>3416.0</v>
      </c>
      <c r="C3417" s="131">
        <v>65.7</v>
      </c>
    </row>
    <row r="3418">
      <c r="A3418" s="47" t="s">
        <v>105</v>
      </c>
      <c r="B3418" s="160">
        <v>3417.0</v>
      </c>
      <c r="C3418" s="131">
        <v>68.3</v>
      </c>
    </row>
    <row r="3419">
      <c r="A3419" s="47" t="s">
        <v>105</v>
      </c>
      <c r="B3419" s="160">
        <v>3418.0</v>
      </c>
      <c r="C3419" s="131">
        <v>69.7</v>
      </c>
    </row>
    <row r="3420">
      <c r="A3420" s="47" t="s">
        <v>105</v>
      </c>
      <c r="B3420" s="160">
        <v>3419.0</v>
      </c>
      <c r="C3420" s="131">
        <v>68.8</v>
      </c>
    </row>
    <row r="3421">
      <c r="A3421" s="47" t="s">
        <v>105</v>
      </c>
      <c r="B3421" s="160">
        <v>3420.0</v>
      </c>
      <c r="C3421" s="131">
        <v>67.7</v>
      </c>
    </row>
    <row r="3422">
      <c r="A3422" s="47" t="s">
        <v>105</v>
      </c>
      <c r="B3422" s="160">
        <v>3421.0</v>
      </c>
      <c r="C3422" s="131">
        <v>65.3</v>
      </c>
    </row>
    <row r="3423">
      <c r="A3423" s="47" t="s">
        <v>105</v>
      </c>
      <c r="B3423" s="160">
        <v>3422.0</v>
      </c>
      <c r="C3423" s="131">
        <v>61.7</v>
      </c>
    </row>
    <row r="3424">
      <c r="A3424" s="47" t="s">
        <v>105</v>
      </c>
      <c r="B3424" s="160">
        <v>3423.0</v>
      </c>
      <c r="C3424" s="131">
        <v>59.0</v>
      </c>
    </row>
    <row r="3425">
      <c r="A3425" s="47" t="s">
        <v>105</v>
      </c>
      <c r="B3425" s="160">
        <v>3424.0</v>
      </c>
      <c r="C3425" s="131">
        <v>59.5</v>
      </c>
    </row>
    <row r="3426">
      <c r="A3426" s="47" t="s">
        <v>105</v>
      </c>
      <c r="B3426" s="160">
        <v>3425.0</v>
      </c>
      <c r="C3426" s="131">
        <v>61.8</v>
      </c>
    </row>
    <row r="3427">
      <c r="A3427" s="47" t="s">
        <v>105</v>
      </c>
      <c r="B3427" s="160">
        <v>3426.0</v>
      </c>
      <c r="C3427" s="131">
        <v>63.3</v>
      </c>
    </row>
    <row r="3428">
      <c r="A3428" s="47" t="s">
        <v>105</v>
      </c>
      <c r="B3428" s="160">
        <v>3427.0</v>
      </c>
      <c r="C3428" s="131">
        <v>64.5</v>
      </c>
    </row>
    <row r="3429">
      <c r="A3429" s="47" t="s">
        <v>105</v>
      </c>
      <c r="B3429" s="160">
        <v>3428.0</v>
      </c>
      <c r="C3429" s="131">
        <v>65.8</v>
      </c>
    </row>
    <row r="3430">
      <c r="A3430" s="47" t="s">
        <v>105</v>
      </c>
      <c r="B3430" s="160">
        <v>3429.0</v>
      </c>
      <c r="C3430" s="131">
        <v>66.5</v>
      </c>
    </row>
    <row r="3431">
      <c r="A3431" s="47" t="s">
        <v>105</v>
      </c>
      <c r="B3431" s="160">
        <v>3430.0</v>
      </c>
      <c r="C3431" s="131">
        <v>59.0</v>
      </c>
    </row>
    <row r="3432">
      <c r="A3432" s="47" t="s">
        <v>105</v>
      </c>
      <c r="B3432" s="160">
        <v>3431.0</v>
      </c>
      <c r="C3432" s="131">
        <v>51.0</v>
      </c>
    </row>
    <row r="3433">
      <c r="A3433" s="47" t="s">
        <v>105</v>
      </c>
      <c r="B3433" s="160">
        <v>3432.0</v>
      </c>
      <c r="C3433" s="131">
        <v>44.2</v>
      </c>
    </row>
    <row r="3434">
      <c r="A3434" s="47" t="s">
        <v>105</v>
      </c>
      <c r="B3434" s="160">
        <v>3433.0</v>
      </c>
      <c r="C3434" s="131">
        <v>39.8</v>
      </c>
    </row>
    <row r="3435">
      <c r="A3435" s="47" t="s">
        <v>105</v>
      </c>
      <c r="B3435" s="160">
        <v>3434.0</v>
      </c>
      <c r="C3435" s="131">
        <v>37.2</v>
      </c>
    </row>
    <row r="3436">
      <c r="A3436" s="47" t="s">
        <v>105</v>
      </c>
      <c r="B3436" s="160">
        <v>3435.0</v>
      </c>
      <c r="C3436" s="131">
        <v>36.5</v>
      </c>
    </row>
    <row r="3437">
      <c r="A3437" s="47" t="s">
        <v>105</v>
      </c>
      <c r="B3437" s="160">
        <v>3436.0</v>
      </c>
      <c r="C3437" s="131">
        <v>36.5</v>
      </c>
    </row>
    <row r="3438">
      <c r="A3438" s="47" t="s">
        <v>105</v>
      </c>
      <c r="B3438" s="160">
        <v>3437.0</v>
      </c>
      <c r="C3438" s="131">
        <v>37.8</v>
      </c>
    </row>
    <row r="3439">
      <c r="A3439" s="47" t="s">
        <v>105</v>
      </c>
      <c r="B3439" s="160">
        <v>3438.0</v>
      </c>
      <c r="C3439" s="131">
        <v>44.5</v>
      </c>
    </row>
    <row r="3440">
      <c r="A3440" s="47" t="s">
        <v>105</v>
      </c>
      <c r="B3440" s="160">
        <v>3439.0</v>
      </c>
      <c r="C3440" s="131">
        <v>56.3</v>
      </c>
    </row>
    <row r="3441">
      <c r="A3441" s="47" t="s">
        <v>105</v>
      </c>
      <c r="B3441" s="160">
        <v>3440.0</v>
      </c>
      <c r="C3441" s="131">
        <v>65.5</v>
      </c>
    </row>
    <row r="3442">
      <c r="A3442" s="47" t="s">
        <v>105</v>
      </c>
      <c r="B3442" s="160">
        <v>3441.0</v>
      </c>
      <c r="C3442" s="131">
        <v>69.3</v>
      </c>
    </row>
    <row r="3443">
      <c r="A3443" s="47" t="s">
        <v>105</v>
      </c>
      <c r="B3443" s="160">
        <v>3442.0</v>
      </c>
      <c r="C3443" s="131">
        <v>70.7</v>
      </c>
    </row>
    <row r="3444">
      <c r="A3444" s="47" t="s">
        <v>105</v>
      </c>
      <c r="B3444" s="160">
        <v>3443.0</v>
      </c>
      <c r="C3444" s="131">
        <v>70.0</v>
      </c>
    </row>
    <row r="3445">
      <c r="A3445" s="47" t="s">
        <v>105</v>
      </c>
      <c r="B3445" s="160">
        <v>3444.0</v>
      </c>
      <c r="C3445" s="131">
        <v>68.8</v>
      </c>
    </row>
    <row r="3446">
      <c r="A3446" s="47" t="s">
        <v>105</v>
      </c>
      <c r="B3446" s="160">
        <v>3445.0</v>
      </c>
      <c r="C3446" s="131">
        <v>67.0</v>
      </c>
    </row>
    <row r="3447">
      <c r="A3447" s="47" t="s">
        <v>105</v>
      </c>
      <c r="B3447" s="160">
        <v>3446.0</v>
      </c>
      <c r="C3447" s="131">
        <v>63.3</v>
      </c>
    </row>
    <row r="3448">
      <c r="A3448" s="47" t="s">
        <v>105</v>
      </c>
      <c r="B3448" s="160">
        <v>3447.0</v>
      </c>
      <c r="C3448" s="131">
        <v>61.0</v>
      </c>
    </row>
    <row r="3449">
      <c r="A3449" s="47" t="s">
        <v>105</v>
      </c>
      <c r="B3449" s="160">
        <v>3448.0</v>
      </c>
      <c r="C3449" s="131">
        <v>60.2</v>
      </c>
    </row>
    <row r="3450">
      <c r="A3450" s="47" t="s">
        <v>105</v>
      </c>
      <c r="B3450" s="160">
        <v>3449.0</v>
      </c>
      <c r="C3450" s="131">
        <v>61.5</v>
      </c>
    </row>
    <row r="3451">
      <c r="A3451" s="47" t="s">
        <v>105</v>
      </c>
      <c r="B3451" s="160">
        <v>3450.0</v>
      </c>
      <c r="C3451" s="131">
        <v>63.5</v>
      </c>
    </row>
    <row r="3452">
      <c r="A3452" s="47" t="s">
        <v>105</v>
      </c>
      <c r="B3452" s="160">
        <v>3451.0</v>
      </c>
      <c r="C3452" s="131">
        <v>65.2</v>
      </c>
    </row>
    <row r="3453">
      <c r="A3453" s="47" t="s">
        <v>105</v>
      </c>
      <c r="B3453" s="160">
        <v>3452.0</v>
      </c>
      <c r="C3453" s="131">
        <v>65.7</v>
      </c>
    </row>
    <row r="3454">
      <c r="A3454" s="47" t="s">
        <v>105</v>
      </c>
      <c r="B3454" s="160">
        <v>3453.0</v>
      </c>
      <c r="C3454" s="131">
        <v>64.2</v>
      </c>
    </row>
    <row r="3455">
      <c r="A3455" s="47" t="s">
        <v>105</v>
      </c>
      <c r="B3455" s="160">
        <v>3454.0</v>
      </c>
      <c r="C3455" s="131">
        <v>56.2</v>
      </c>
    </row>
    <row r="3456">
      <c r="A3456" s="47" t="s">
        <v>105</v>
      </c>
      <c r="B3456" s="160">
        <v>3455.0</v>
      </c>
      <c r="C3456" s="131">
        <v>49.0</v>
      </c>
    </row>
    <row r="3457">
      <c r="A3457" s="47" t="s">
        <v>105</v>
      </c>
      <c r="B3457" s="160">
        <v>3456.0</v>
      </c>
      <c r="C3457" s="131">
        <v>43.8</v>
      </c>
    </row>
    <row r="3458">
      <c r="A3458" s="47" t="s">
        <v>105</v>
      </c>
      <c r="B3458" s="160">
        <v>3457.0</v>
      </c>
      <c r="C3458" s="131">
        <v>39.2</v>
      </c>
    </row>
    <row r="3459">
      <c r="A3459" s="47" t="s">
        <v>105</v>
      </c>
      <c r="B3459" s="160">
        <v>3458.0</v>
      </c>
      <c r="C3459" s="131">
        <v>37.0</v>
      </c>
    </row>
    <row r="3460">
      <c r="A3460" s="47" t="s">
        <v>105</v>
      </c>
      <c r="B3460" s="160">
        <v>3459.0</v>
      </c>
      <c r="C3460" s="131">
        <v>35.8</v>
      </c>
    </row>
    <row r="3461">
      <c r="A3461" s="47" t="s">
        <v>105</v>
      </c>
      <c r="B3461" s="160">
        <v>3460.0</v>
      </c>
      <c r="C3461" s="131">
        <v>35.2</v>
      </c>
    </row>
    <row r="3462">
      <c r="A3462" s="47" t="s">
        <v>105</v>
      </c>
      <c r="B3462" s="160">
        <v>3461.0</v>
      </c>
      <c r="C3462" s="131">
        <v>36.2</v>
      </c>
    </row>
    <row r="3463">
      <c r="A3463" s="47" t="s">
        <v>105</v>
      </c>
      <c r="B3463" s="160">
        <v>3462.0</v>
      </c>
      <c r="C3463" s="131">
        <v>39.7</v>
      </c>
    </row>
    <row r="3464">
      <c r="A3464" s="47" t="s">
        <v>105</v>
      </c>
      <c r="B3464" s="160">
        <v>3463.0</v>
      </c>
      <c r="C3464" s="131">
        <v>46.7</v>
      </c>
    </row>
    <row r="3465">
      <c r="A3465" s="47" t="s">
        <v>105</v>
      </c>
      <c r="B3465" s="160">
        <v>3464.0</v>
      </c>
      <c r="C3465" s="131">
        <v>56.5</v>
      </c>
    </row>
    <row r="3466">
      <c r="A3466" s="47" t="s">
        <v>105</v>
      </c>
      <c r="B3466" s="160">
        <v>3465.0</v>
      </c>
      <c r="C3466" s="131">
        <v>64.8</v>
      </c>
    </row>
    <row r="3467">
      <c r="A3467" s="47" t="s">
        <v>105</v>
      </c>
      <c r="B3467" s="160">
        <v>3466.0</v>
      </c>
      <c r="C3467" s="131">
        <v>68.7</v>
      </c>
    </row>
    <row r="3468">
      <c r="A3468" s="47" t="s">
        <v>105</v>
      </c>
      <c r="B3468" s="160">
        <v>3467.0</v>
      </c>
      <c r="C3468" s="131">
        <v>68.2</v>
      </c>
    </row>
    <row r="3469">
      <c r="A3469" s="47" t="s">
        <v>105</v>
      </c>
      <c r="B3469" s="160">
        <v>3468.0</v>
      </c>
      <c r="C3469" s="131">
        <v>65.8</v>
      </c>
    </row>
    <row r="3470">
      <c r="A3470" s="47" t="s">
        <v>105</v>
      </c>
      <c r="B3470" s="160">
        <v>3469.0</v>
      </c>
      <c r="C3470" s="131">
        <v>63.7</v>
      </c>
    </row>
    <row r="3471">
      <c r="A3471" s="47" t="s">
        <v>105</v>
      </c>
      <c r="B3471" s="160">
        <v>3470.0</v>
      </c>
      <c r="C3471" s="131">
        <v>59.5</v>
      </c>
    </row>
    <row r="3472">
      <c r="A3472" s="47" t="s">
        <v>105</v>
      </c>
      <c r="B3472" s="160">
        <v>3471.0</v>
      </c>
      <c r="C3472" s="131">
        <v>56.7</v>
      </c>
    </row>
    <row r="3473">
      <c r="A3473" s="47" t="s">
        <v>105</v>
      </c>
      <c r="B3473" s="160">
        <v>3472.0</v>
      </c>
      <c r="C3473" s="131">
        <v>55.0</v>
      </c>
    </row>
    <row r="3474">
      <c r="A3474" s="47" t="s">
        <v>105</v>
      </c>
      <c r="B3474" s="160">
        <v>3473.0</v>
      </c>
      <c r="C3474" s="131">
        <v>55.5</v>
      </c>
    </row>
    <row r="3475">
      <c r="A3475" s="47" t="s">
        <v>105</v>
      </c>
      <c r="B3475" s="160">
        <v>3474.0</v>
      </c>
      <c r="C3475" s="131">
        <v>57.8</v>
      </c>
    </row>
    <row r="3476">
      <c r="A3476" s="47" t="s">
        <v>105</v>
      </c>
      <c r="B3476" s="160">
        <v>3475.0</v>
      </c>
      <c r="C3476" s="131">
        <v>60.0</v>
      </c>
    </row>
    <row r="3477">
      <c r="A3477" s="47" t="s">
        <v>105</v>
      </c>
      <c r="B3477" s="160">
        <v>3476.0</v>
      </c>
      <c r="C3477" s="131">
        <v>61.5</v>
      </c>
    </row>
    <row r="3478">
      <c r="A3478" s="47" t="s">
        <v>105</v>
      </c>
      <c r="B3478" s="160">
        <v>3477.0</v>
      </c>
      <c r="C3478" s="131">
        <v>63.5</v>
      </c>
    </row>
    <row r="3479">
      <c r="A3479" s="47" t="s">
        <v>105</v>
      </c>
      <c r="B3479" s="160">
        <v>3478.0</v>
      </c>
      <c r="C3479" s="131">
        <v>56.5</v>
      </c>
    </row>
    <row r="3480">
      <c r="A3480" s="47" t="s">
        <v>105</v>
      </c>
      <c r="B3480" s="160">
        <v>3479.0</v>
      </c>
      <c r="C3480" s="131">
        <v>49.7</v>
      </c>
    </row>
    <row r="3481">
      <c r="A3481" s="47" t="s">
        <v>105</v>
      </c>
      <c r="B3481" s="160">
        <v>3480.0</v>
      </c>
      <c r="C3481" s="131">
        <v>44.7</v>
      </c>
    </row>
    <row r="3482">
      <c r="A3482" s="47" t="s">
        <v>105</v>
      </c>
      <c r="B3482" s="160">
        <v>3481.0</v>
      </c>
      <c r="C3482" s="131">
        <v>39.5</v>
      </c>
    </row>
    <row r="3483">
      <c r="A3483" s="47" t="s">
        <v>105</v>
      </c>
      <c r="B3483" s="160">
        <v>3482.0</v>
      </c>
      <c r="C3483" s="131">
        <v>37.0</v>
      </c>
    </row>
    <row r="3484">
      <c r="A3484" s="47" t="s">
        <v>105</v>
      </c>
      <c r="B3484" s="160">
        <v>3483.0</v>
      </c>
      <c r="C3484" s="131">
        <v>35.7</v>
      </c>
    </row>
    <row r="3485">
      <c r="A3485" s="47" t="s">
        <v>105</v>
      </c>
      <c r="B3485" s="160">
        <v>3484.0</v>
      </c>
      <c r="C3485" s="131">
        <v>35.2</v>
      </c>
    </row>
    <row r="3486">
      <c r="A3486" s="47" t="s">
        <v>105</v>
      </c>
      <c r="B3486" s="160">
        <v>3485.0</v>
      </c>
      <c r="C3486" s="131">
        <v>35.8</v>
      </c>
    </row>
    <row r="3487">
      <c r="A3487" s="47" t="s">
        <v>105</v>
      </c>
      <c r="B3487" s="160">
        <v>3486.0</v>
      </c>
      <c r="C3487" s="131">
        <v>38.3</v>
      </c>
    </row>
    <row r="3488">
      <c r="A3488" s="47" t="s">
        <v>105</v>
      </c>
      <c r="B3488" s="160">
        <v>3487.0</v>
      </c>
      <c r="C3488" s="131">
        <v>43.5</v>
      </c>
    </row>
    <row r="3489">
      <c r="A3489" s="47" t="s">
        <v>105</v>
      </c>
      <c r="B3489" s="160">
        <v>3488.0</v>
      </c>
      <c r="C3489" s="131">
        <v>51.8</v>
      </c>
    </row>
    <row r="3490">
      <c r="A3490" s="47" t="s">
        <v>105</v>
      </c>
      <c r="B3490" s="160">
        <v>3489.0</v>
      </c>
      <c r="C3490" s="131">
        <v>60.3</v>
      </c>
    </row>
    <row r="3491">
      <c r="A3491" s="47" t="s">
        <v>105</v>
      </c>
      <c r="B3491" s="160">
        <v>3490.0</v>
      </c>
      <c r="C3491" s="131">
        <v>64.2</v>
      </c>
    </row>
    <row r="3492">
      <c r="A3492" s="47" t="s">
        <v>105</v>
      </c>
      <c r="B3492" s="160">
        <v>3491.0</v>
      </c>
      <c r="C3492" s="131">
        <v>62.7</v>
      </c>
    </row>
    <row r="3493">
      <c r="A3493" s="47" t="s">
        <v>105</v>
      </c>
      <c r="B3493" s="160">
        <v>3492.0</v>
      </c>
      <c r="C3493" s="131">
        <v>60.2</v>
      </c>
    </row>
    <row r="3494">
      <c r="A3494" s="47" t="s">
        <v>105</v>
      </c>
      <c r="B3494" s="160">
        <v>3493.0</v>
      </c>
      <c r="C3494" s="131">
        <v>58.5</v>
      </c>
    </row>
    <row r="3495">
      <c r="A3495" s="47" t="s">
        <v>105</v>
      </c>
      <c r="B3495" s="160">
        <v>3494.0</v>
      </c>
      <c r="C3495" s="131">
        <v>55.3</v>
      </c>
    </row>
    <row r="3496">
      <c r="A3496" s="47" t="s">
        <v>105</v>
      </c>
      <c r="B3496" s="160">
        <v>3495.0</v>
      </c>
      <c r="C3496" s="131">
        <v>52.2</v>
      </c>
    </row>
    <row r="3497">
      <c r="A3497" s="47" t="s">
        <v>105</v>
      </c>
      <c r="B3497" s="160">
        <v>3496.0</v>
      </c>
      <c r="C3497" s="131">
        <v>50.5</v>
      </c>
    </row>
    <row r="3498">
      <c r="A3498" s="47" t="s">
        <v>105</v>
      </c>
      <c r="B3498" s="160">
        <v>3497.0</v>
      </c>
      <c r="C3498" s="131">
        <v>51.3</v>
      </c>
    </row>
    <row r="3499">
      <c r="A3499" s="47" t="s">
        <v>105</v>
      </c>
      <c r="B3499" s="160">
        <v>3498.0</v>
      </c>
      <c r="C3499" s="131">
        <v>54.8</v>
      </c>
    </row>
    <row r="3500">
      <c r="A3500" s="47" t="s">
        <v>105</v>
      </c>
      <c r="B3500" s="160">
        <v>3499.0</v>
      </c>
      <c r="C3500" s="131">
        <v>57.8</v>
      </c>
    </row>
    <row r="3501">
      <c r="A3501" s="47" t="s">
        <v>105</v>
      </c>
      <c r="B3501" s="160">
        <v>3500.0</v>
      </c>
      <c r="C3501" s="131">
        <v>60.0</v>
      </c>
    </row>
    <row r="3502">
      <c r="A3502" s="47" t="s">
        <v>105</v>
      </c>
      <c r="B3502" s="160">
        <v>3501.0</v>
      </c>
      <c r="C3502" s="131">
        <v>60.8</v>
      </c>
    </row>
    <row r="3503">
      <c r="A3503" s="47" t="s">
        <v>105</v>
      </c>
      <c r="B3503" s="160">
        <v>3502.0</v>
      </c>
      <c r="C3503" s="131">
        <v>54.7</v>
      </c>
    </row>
    <row r="3504">
      <c r="A3504" s="47" t="s">
        <v>105</v>
      </c>
      <c r="B3504" s="160">
        <v>3503.0</v>
      </c>
      <c r="C3504" s="131">
        <v>48.0</v>
      </c>
    </row>
    <row r="3505">
      <c r="A3505" s="47" t="s">
        <v>105</v>
      </c>
      <c r="B3505" s="160">
        <v>3504.0</v>
      </c>
      <c r="C3505" s="131">
        <v>42.5</v>
      </c>
    </row>
    <row r="3506">
      <c r="A3506" s="47" t="s">
        <v>105</v>
      </c>
      <c r="B3506" s="160">
        <v>3505.0</v>
      </c>
      <c r="C3506" s="131">
        <v>38.2</v>
      </c>
    </row>
    <row r="3507">
      <c r="A3507" s="47" t="s">
        <v>105</v>
      </c>
      <c r="B3507" s="160">
        <v>3506.0</v>
      </c>
      <c r="C3507" s="131">
        <v>35.8</v>
      </c>
    </row>
    <row r="3508">
      <c r="A3508" s="47" t="s">
        <v>105</v>
      </c>
      <c r="B3508" s="160">
        <v>3507.0</v>
      </c>
      <c r="C3508" s="131">
        <v>35.2</v>
      </c>
    </row>
    <row r="3509">
      <c r="A3509" s="47" t="s">
        <v>105</v>
      </c>
      <c r="B3509" s="160">
        <v>3508.0</v>
      </c>
      <c r="C3509" s="131">
        <v>35.2</v>
      </c>
    </row>
    <row r="3510">
      <c r="A3510" s="47" t="s">
        <v>105</v>
      </c>
      <c r="B3510" s="160">
        <v>3509.0</v>
      </c>
      <c r="C3510" s="131">
        <v>37.0</v>
      </c>
    </row>
    <row r="3511">
      <c r="A3511" s="47" t="s">
        <v>105</v>
      </c>
      <c r="B3511" s="160">
        <v>3510.0</v>
      </c>
      <c r="C3511" s="131">
        <v>43.7</v>
      </c>
    </row>
    <row r="3512">
      <c r="A3512" s="47" t="s">
        <v>105</v>
      </c>
      <c r="B3512" s="160">
        <v>3511.0</v>
      </c>
      <c r="C3512" s="131">
        <v>55.2</v>
      </c>
    </row>
    <row r="3513">
      <c r="A3513" s="47" t="s">
        <v>105</v>
      </c>
      <c r="B3513" s="160">
        <v>3512.0</v>
      </c>
      <c r="C3513" s="131">
        <v>65.0</v>
      </c>
    </row>
    <row r="3514">
      <c r="A3514" s="47" t="s">
        <v>105</v>
      </c>
      <c r="B3514" s="160">
        <v>3513.0</v>
      </c>
      <c r="C3514" s="131">
        <v>69.8</v>
      </c>
    </row>
    <row r="3515">
      <c r="A3515" s="47" t="s">
        <v>105</v>
      </c>
      <c r="B3515" s="160">
        <v>3514.0</v>
      </c>
      <c r="C3515" s="131">
        <v>71.5</v>
      </c>
    </row>
    <row r="3516">
      <c r="A3516" s="47" t="s">
        <v>105</v>
      </c>
      <c r="B3516" s="160">
        <v>3515.0</v>
      </c>
      <c r="C3516" s="131">
        <v>69.7</v>
      </c>
    </row>
    <row r="3517">
      <c r="A3517" s="47" t="s">
        <v>105</v>
      </c>
      <c r="B3517" s="160">
        <v>3516.0</v>
      </c>
      <c r="C3517" s="131">
        <v>69.0</v>
      </c>
    </row>
    <row r="3518">
      <c r="A3518" s="47" t="s">
        <v>105</v>
      </c>
      <c r="B3518" s="160">
        <v>3517.0</v>
      </c>
      <c r="C3518" s="131">
        <v>66.2</v>
      </c>
    </row>
    <row r="3519">
      <c r="A3519" s="47" t="s">
        <v>105</v>
      </c>
      <c r="B3519" s="160">
        <v>3518.0</v>
      </c>
      <c r="C3519" s="131">
        <v>62.7</v>
      </c>
    </row>
    <row r="3520">
      <c r="A3520" s="47" t="s">
        <v>105</v>
      </c>
      <c r="B3520" s="160">
        <v>3519.0</v>
      </c>
      <c r="C3520" s="131">
        <v>60.3</v>
      </c>
    </row>
    <row r="3521">
      <c r="A3521" s="47" t="s">
        <v>105</v>
      </c>
      <c r="B3521" s="160">
        <v>3520.0</v>
      </c>
      <c r="C3521" s="131">
        <v>60.5</v>
      </c>
    </row>
    <row r="3522">
      <c r="A3522" s="47" t="s">
        <v>105</v>
      </c>
      <c r="B3522" s="160">
        <v>3521.0</v>
      </c>
      <c r="C3522" s="131">
        <v>62.8</v>
      </c>
    </row>
    <row r="3523">
      <c r="A3523" s="47" t="s">
        <v>105</v>
      </c>
      <c r="B3523" s="160">
        <v>3522.0</v>
      </c>
      <c r="C3523" s="131">
        <v>64.2</v>
      </c>
    </row>
    <row r="3524">
      <c r="A3524" s="47" t="s">
        <v>105</v>
      </c>
      <c r="B3524" s="160">
        <v>3523.0</v>
      </c>
      <c r="C3524" s="131">
        <v>65.5</v>
      </c>
    </row>
    <row r="3525">
      <c r="A3525" s="47" t="s">
        <v>105</v>
      </c>
      <c r="B3525" s="160">
        <v>3524.0</v>
      </c>
      <c r="C3525" s="131">
        <v>66.3</v>
      </c>
    </row>
    <row r="3526">
      <c r="A3526" s="47" t="s">
        <v>105</v>
      </c>
      <c r="B3526" s="160">
        <v>3525.0</v>
      </c>
      <c r="C3526" s="131">
        <v>67.2</v>
      </c>
    </row>
    <row r="3527">
      <c r="A3527" s="47" t="s">
        <v>105</v>
      </c>
      <c r="B3527" s="160">
        <v>3526.0</v>
      </c>
      <c r="C3527" s="131">
        <v>59.7</v>
      </c>
    </row>
    <row r="3528">
      <c r="A3528" s="47" t="s">
        <v>105</v>
      </c>
      <c r="B3528" s="160">
        <v>3527.0</v>
      </c>
      <c r="C3528" s="131">
        <v>50.5</v>
      </c>
    </row>
    <row r="3529">
      <c r="A3529" s="47" t="s">
        <v>105</v>
      </c>
      <c r="B3529" s="160">
        <v>3528.0</v>
      </c>
      <c r="C3529" s="131">
        <v>44.2</v>
      </c>
    </row>
    <row r="3530">
      <c r="A3530" s="47" t="s">
        <v>105</v>
      </c>
      <c r="B3530" s="160">
        <v>3529.0</v>
      </c>
      <c r="C3530" s="131">
        <v>39.8</v>
      </c>
    </row>
    <row r="3531">
      <c r="A3531" s="47" t="s">
        <v>105</v>
      </c>
      <c r="B3531" s="160">
        <v>3530.0</v>
      </c>
      <c r="C3531" s="131">
        <v>37.5</v>
      </c>
    </row>
    <row r="3532">
      <c r="A3532" s="47" t="s">
        <v>105</v>
      </c>
      <c r="B3532" s="160">
        <v>3531.0</v>
      </c>
      <c r="C3532" s="131">
        <v>36.8</v>
      </c>
    </row>
    <row r="3533">
      <c r="A3533" s="47" t="s">
        <v>105</v>
      </c>
      <c r="B3533" s="160">
        <v>3532.0</v>
      </c>
      <c r="C3533" s="131">
        <v>36.7</v>
      </c>
    </row>
    <row r="3534">
      <c r="A3534" s="47" t="s">
        <v>105</v>
      </c>
      <c r="B3534" s="160">
        <v>3533.0</v>
      </c>
      <c r="C3534" s="131">
        <v>38.5</v>
      </c>
    </row>
    <row r="3535">
      <c r="A3535" s="47" t="s">
        <v>105</v>
      </c>
      <c r="B3535" s="160">
        <v>3534.0</v>
      </c>
      <c r="C3535" s="131">
        <v>44.5</v>
      </c>
    </row>
    <row r="3536">
      <c r="A3536" s="47" t="s">
        <v>105</v>
      </c>
      <c r="B3536" s="160">
        <v>3535.0</v>
      </c>
      <c r="C3536" s="131">
        <v>56.8</v>
      </c>
    </row>
    <row r="3537">
      <c r="A3537" s="47" t="s">
        <v>105</v>
      </c>
      <c r="B3537" s="160">
        <v>3536.0</v>
      </c>
      <c r="C3537" s="131">
        <v>66.2</v>
      </c>
    </row>
    <row r="3538">
      <c r="A3538" s="47" t="s">
        <v>105</v>
      </c>
      <c r="B3538" s="160">
        <v>3537.0</v>
      </c>
      <c r="C3538" s="131">
        <v>70.8</v>
      </c>
    </row>
    <row r="3539">
      <c r="A3539" s="47" t="s">
        <v>105</v>
      </c>
      <c r="B3539" s="160">
        <v>3538.0</v>
      </c>
      <c r="C3539" s="131">
        <v>72.7</v>
      </c>
    </row>
    <row r="3540">
      <c r="A3540" s="47" t="s">
        <v>105</v>
      </c>
      <c r="B3540" s="160">
        <v>3539.0</v>
      </c>
      <c r="C3540" s="131">
        <v>72.3</v>
      </c>
    </row>
    <row r="3541">
      <c r="A3541" s="47" t="s">
        <v>105</v>
      </c>
      <c r="B3541" s="160">
        <v>3540.0</v>
      </c>
      <c r="C3541" s="131">
        <v>71.0</v>
      </c>
    </row>
    <row r="3542">
      <c r="A3542" s="47" t="s">
        <v>105</v>
      </c>
      <c r="B3542" s="160">
        <v>3541.0</v>
      </c>
      <c r="C3542" s="131">
        <v>68.0</v>
      </c>
    </row>
    <row r="3543">
      <c r="A3543" s="47" t="s">
        <v>105</v>
      </c>
      <c r="B3543" s="160">
        <v>3542.0</v>
      </c>
      <c r="C3543" s="131">
        <v>64.2</v>
      </c>
    </row>
    <row r="3544">
      <c r="A3544" s="47" t="s">
        <v>105</v>
      </c>
      <c r="B3544" s="160">
        <v>3543.0</v>
      </c>
      <c r="C3544" s="131">
        <v>61.8</v>
      </c>
    </row>
    <row r="3545">
      <c r="A3545" s="47" t="s">
        <v>105</v>
      </c>
      <c r="B3545" s="160">
        <v>3544.0</v>
      </c>
      <c r="C3545" s="131">
        <v>62.2</v>
      </c>
    </row>
    <row r="3546">
      <c r="A3546" s="47" t="s">
        <v>105</v>
      </c>
      <c r="B3546" s="160">
        <v>3545.0</v>
      </c>
      <c r="C3546" s="131">
        <v>64.2</v>
      </c>
    </row>
    <row r="3547">
      <c r="A3547" s="47" t="s">
        <v>105</v>
      </c>
      <c r="B3547" s="160">
        <v>3546.0</v>
      </c>
      <c r="C3547" s="131">
        <v>65.0</v>
      </c>
    </row>
    <row r="3548">
      <c r="A3548" s="47" t="s">
        <v>105</v>
      </c>
      <c r="B3548" s="160">
        <v>3547.0</v>
      </c>
      <c r="C3548" s="131">
        <v>65.7</v>
      </c>
    </row>
    <row r="3549">
      <c r="A3549" s="47" t="s">
        <v>105</v>
      </c>
      <c r="B3549" s="160">
        <v>3548.0</v>
      </c>
      <c r="C3549" s="131">
        <v>66.8</v>
      </c>
    </row>
    <row r="3550">
      <c r="A3550" s="47" t="s">
        <v>105</v>
      </c>
      <c r="B3550" s="160">
        <v>3549.0</v>
      </c>
      <c r="C3550" s="131">
        <v>66.8</v>
      </c>
    </row>
    <row r="3551">
      <c r="A3551" s="47" t="s">
        <v>105</v>
      </c>
      <c r="B3551" s="160">
        <v>3550.0</v>
      </c>
      <c r="C3551" s="131">
        <v>58.2</v>
      </c>
    </row>
    <row r="3552">
      <c r="A3552" s="47" t="s">
        <v>105</v>
      </c>
      <c r="B3552" s="160">
        <v>3551.0</v>
      </c>
      <c r="C3552" s="131">
        <v>49.5</v>
      </c>
    </row>
    <row r="3553">
      <c r="A3553" s="47" t="s">
        <v>105</v>
      </c>
      <c r="B3553" s="160">
        <v>3552.0</v>
      </c>
      <c r="C3553" s="131">
        <v>43.3</v>
      </c>
    </row>
    <row r="3554">
      <c r="A3554" s="47" t="s">
        <v>105</v>
      </c>
      <c r="B3554" s="160">
        <v>3553.0</v>
      </c>
      <c r="C3554" s="131">
        <v>39.5</v>
      </c>
    </row>
    <row r="3555">
      <c r="A3555" s="47" t="s">
        <v>105</v>
      </c>
      <c r="B3555" s="160">
        <v>3554.0</v>
      </c>
      <c r="C3555" s="131">
        <v>37.2</v>
      </c>
    </row>
    <row r="3556">
      <c r="A3556" s="47" t="s">
        <v>105</v>
      </c>
      <c r="B3556" s="160">
        <v>3555.0</v>
      </c>
      <c r="C3556" s="131">
        <v>36.2</v>
      </c>
    </row>
    <row r="3557">
      <c r="A3557" s="47" t="s">
        <v>105</v>
      </c>
      <c r="B3557" s="160">
        <v>3556.0</v>
      </c>
      <c r="C3557" s="131">
        <v>36.0</v>
      </c>
    </row>
    <row r="3558">
      <c r="A3558" s="47" t="s">
        <v>105</v>
      </c>
      <c r="B3558" s="160">
        <v>3557.0</v>
      </c>
      <c r="C3558" s="131">
        <v>37.7</v>
      </c>
    </row>
    <row r="3559">
      <c r="A3559" s="47" t="s">
        <v>105</v>
      </c>
      <c r="B3559" s="160">
        <v>3558.0</v>
      </c>
      <c r="C3559" s="131">
        <v>43.8</v>
      </c>
    </row>
    <row r="3560">
      <c r="A3560" s="47" t="s">
        <v>105</v>
      </c>
      <c r="B3560" s="160">
        <v>3559.0</v>
      </c>
      <c r="C3560" s="131">
        <v>57.2</v>
      </c>
    </row>
    <row r="3561">
      <c r="A3561" s="47" t="s">
        <v>105</v>
      </c>
      <c r="B3561" s="160">
        <v>3560.0</v>
      </c>
      <c r="C3561" s="131">
        <v>66.7</v>
      </c>
    </row>
    <row r="3562">
      <c r="A3562" s="47" t="s">
        <v>105</v>
      </c>
      <c r="B3562" s="160">
        <v>3561.0</v>
      </c>
      <c r="C3562" s="131">
        <v>72.0</v>
      </c>
    </row>
    <row r="3563">
      <c r="A3563" s="47" t="s">
        <v>105</v>
      </c>
      <c r="B3563" s="160">
        <v>3562.0</v>
      </c>
      <c r="C3563" s="131">
        <v>74.2</v>
      </c>
    </row>
    <row r="3564">
      <c r="A3564" s="47" t="s">
        <v>105</v>
      </c>
      <c r="B3564" s="160">
        <v>3563.0</v>
      </c>
      <c r="C3564" s="131">
        <v>72.5</v>
      </c>
    </row>
    <row r="3565">
      <c r="A3565" s="47" t="s">
        <v>105</v>
      </c>
      <c r="B3565" s="160">
        <v>3564.0</v>
      </c>
      <c r="C3565" s="131">
        <v>70.3</v>
      </c>
    </row>
    <row r="3566">
      <c r="A3566" s="47" t="s">
        <v>105</v>
      </c>
      <c r="B3566" s="160">
        <v>3565.0</v>
      </c>
      <c r="C3566" s="131">
        <v>67.7</v>
      </c>
    </row>
    <row r="3567">
      <c r="A3567" s="47" t="s">
        <v>105</v>
      </c>
      <c r="B3567" s="160">
        <v>3566.0</v>
      </c>
      <c r="C3567" s="131">
        <v>62.8</v>
      </c>
    </row>
    <row r="3568">
      <c r="A3568" s="47" t="s">
        <v>105</v>
      </c>
      <c r="B3568" s="160">
        <v>3567.0</v>
      </c>
      <c r="C3568" s="131">
        <v>60.0</v>
      </c>
    </row>
    <row r="3569">
      <c r="A3569" s="47" t="s">
        <v>105</v>
      </c>
      <c r="B3569" s="160">
        <v>3568.0</v>
      </c>
      <c r="C3569" s="131">
        <v>60.5</v>
      </c>
    </row>
    <row r="3570">
      <c r="A3570" s="47" t="s">
        <v>105</v>
      </c>
      <c r="B3570" s="160">
        <v>3569.0</v>
      </c>
      <c r="C3570" s="131">
        <v>62.7</v>
      </c>
    </row>
    <row r="3571">
      <c r="A3571" s="47" t="s">
        <v>105</v>
      </c>
      <c r="B3571" s="160">
        <v>3570.0</v>
      </c>
      <c r="C3571" s="131">
        <v>63.7</v>
      </c>
    </row>
    <row r="3572">
      <c r="A3572" s="47" t="s">
        <v>105</v>
      </c>
      <c r="B3572" s="160">
        <v>3571.0</v>
      </c>
      <c r="C3572" s="131">
        <v>65.5</v>
      </c>
    </row>
    <row r="3573">
      <c r="A3573" s="47" t="s">
        <v>105</v>
      </c>
      <c r="B3573" s="160">
        <v>3572.0</v>
      </c>
      <c r="C3573" s="131">
        <v>65.7</v>
      </c>
    </row>
    <row r="3574">
      <c r="A3574" s="47" t="s">
        <v>105</v>
      </c>
      <c r="B3574" s="160">
        <v>3573.0</v>
      </c>
      <c r="C3574" s="131">
        <v>66.7</v>
      </c>
    </row>
    <row r="3575">
      <c r="A3575" s="47" t="s">
        <v>105</v>
      </c>
      <c r="B3575" s="160">
        <v>3574.0</v>
      </c>
      <c r="C3575" s="131">
        <v>59.5</v>
      </c>
    </row>
    <row r="3576">
      <c r="A3576" s="47" t="s">
        <v>105</v>
      </c>
      <c r="B3576" s="160">
        <v>3575.0</v>
      </c>
      <c r="C3576" s="131">
        <v>50.8</v>
      </c>
    </row>
    <row r="3577">
      <c r="A3577" s="47" t="s">
        <v>105</v>
      </c>
      <c r="B3577" s="160">
        <v>3576.0</v>
      </c>
      <c r="C3577" s="131">
        <v>44.5</v>
      </c>
    </row>
    <row r="3578">
      <c r="A3578" s="47" t="s">
        <v>105</v>
      </c>
      <c r="B3578" s="160">
        <v>3577.0</v>
      </c>
      <c r="C3578" s="131">
        <v>39.5</v>
      </c>
    </row>
    <row r="3579">
      <c r="A3579" s="47" t="s">
        <v>105</v>
      </c>
      <c r="B3579" s="160">
        <v>3578.0</v>
      </c>
      <c r="C3579" s="131">
        <v>37.5</v>
      </c>
    </row>
    <row r="3580">
      <c r="A3580" s="47" t="s">
        <v>105</v>
      </c>
      <c r="B3580" s="160">
        <v>3579.0</v>
      </c>
      <c r="C3580" s="131">
        <v>36.5</v>
      </c>
    </row>
    <row r="3581">
      <c r="A3581" s="47" t="s">
        <v>105</v>
      </c>
      <c r="B3581" s="160">
        <v>3580.0</v>
      </c>
      <c r="C3581" s="131">
        <v>36.2</v>
      </c>
    </row>
    <row r="3582">
      <c r="A3582" s="47" t="s">
        <v>105</v>
      </c>
      <c r="B3582" s="160">
        <v>3581.0</v>
      </c>
      <c r="C3582" s="131">
        <v>38.3</v>
      </c>
    </row>
    <row r="3583">
      <c r="A3583" s="47" t="s">
        <v>105</v>
      </c>
      <c r="B3583" s="160">
        <v>3582.0</v>
      </c>
      <c r="C3583" s="131">
        <v>44.5</v>
      </c>
    </row>
    <row r="3584">
      <c r="A3584" s="47" t="s">
        <v>105</v>
      </c>
      <c r="B3584" s="160">
        <v>3583.0</v>
      </c>
      <c r="C3584" s="131">
        <v>56.5</v>
      </c>
    </row>
    <row r="3585">
      <c r="A3585" s="47" t="s">
        <v>105</v>
      </c>
      <c r="B3585" s="160">
        <v>3584.0</v>
      </c>
      <c r="C3585" s="131">
        <v>66.5</v>
      </c>
    </row>
    <row r="3586">
      <c r="A3586" s="47" t="s">
        <v>105</v>
      </c>
      <c r="B3586" s="160">
        <v>3585.0</v>
      </c>
      <c r="C3586" s="131">
        <v>70.8</v>
      </c>
    </row>
    <row r="3587">
      <c r="A3587" s="47" t="s">
        <v>105</v>
      </c>
      <c r="B3587" s="160">
        <v>3586.0</v>
      </c>
      <c r="C3587" s="131">
        <v>72.7</v>
      </c>
    </row>
    <row r="3588">
      <c r="A3588" s="47" t="s">
        <v>105</v>
      </c>
      <c r="B3588" s="160">
        <v>3587.0</v>
      </c>
      <c r="C3588" s="131">
        <v>70.8</v>
      </c>
    </row>
    <row r="3589">
      <c r="A3589" s="47" t="s">
        <v>105</v>
      </c>
      <c r="B3589" s="160">
        <v>3588.0</v>
      </c>
      <c r="C3589" s="131">
        <v>68.7</v>
      </c>
    </row>
    <row r="3590">
      <c r="A3590" s="47" t="s">
        <v>105</v>
      </c>
      <c r="B3590" s="160">
        <v>3589.0</v>
      </c>
      <c r="C3590" s="131">
        <v>66.7</v>
      </c>
    </row>
    <row r="3591">
      <c r="A3591" s="47" t="s">
        <v>105</v>
      </c>
      <c r="B3591" s="160">
        <v>3590.0</v>
      </c>
      <c r="C3591" s="131">
        <v>62.3</v>
      </c>
    </row>
    <row r="3592">
      <c r="A3592" s="47" t="s">
        <v>105</v>
      </c>
      <c r="B3592" s="160">
        <v>3591.0</v>
      </c>
      <c r="C3592" s="131">
        <v>60.2</v>
      </c>
    </row>
    <row r="3593">
      <c r="A3593" s="47" t="s">
        <v>105</v>
      </c>
      <c r="B3593" s="160">
        <v>3592.0</v>
      </c>
      <c r="C3593" s="131">
        <v>60.8</v>
      </c>
    </row>
    <row r="3594">
      <c r="A3594" s="47" t="s">
        <v>105</v>
      </c>
      <c r="B3594" s="160">
        <v>3593.0</v>
      </c>
      <c r="C3594" s="131">
        <v>62.7</v>
      </c>
    </row>
    <row r="3595">
      <c r="A3595" s="47" t="s">
        <v>105</v>
      </c>
      <c r="B3595" s="160">
        <v>3594.0</v>
      </c>
      <c r="C3595" s="131">
        <v>63.8</v>
      </c>
    </row>
    <row r="3596">
      <c r="A3596" s="47" t="s">
        <v>105</v>
      </c>
      <c r="B3596" s="160">
        <v>3595.0</v>
      </c>
      <c r="C3596" s="131">
        <v>66.2</v>
      </c>
    </row>
    <row r="3597">
      <c r="A3597" s="47" t="s">
        <v>105</v>
      </c>
      <c r="B3597" s="160">
        <v>3596.0</v>
      </c>
      <c r="C3597" s="131">
        <v>67.2</v>
      </c>
    </row>
    <row r="3598">
      <c r="A3598" s="47" t="s">
        <v>105</v>
      </c>
      <c r="B3598" s="160">
        <v>3597.0</v>
      </c>
      <c r="C3598" s="131">
        <v>67.8</v>
      </c>
    </row>
    <row r="3599">
      <c r="A3599" s="47" t="s">
        <v>105</v>
      </c>
      <c r="B3599" s="160">
        <v>3598.0</v>
      </c>
      <c r="C3599" s="131">
        <v>60.5</v>
      </c>
    </row>
    <row r="3600">
      <c r="A3600" s="47" t="s">
        <v>105</v>
      </c>
      <c r="B3600" s="160">
        <v>3599.0</v>
      </c>
      <c r="C3600" s="131">
        <v>51.2</v>
      </c>
    </row>
    <row r="3601">
      <c r="A3601" s="47" t="s">
        <v>105</v>
      </c>
      <c r="B3601" s="160">
        <v>3600.0</v>
      </c>
      <c r="C3601" s="131">
        <v>44.8</v>
      </c>
    </row>
    <row r="3602">
      <c r="A3602" s="47" t="s">
        <v>105</v>
      </c>
      <c r="B3602" s="160">
        <v>3601.0</v>
      </c>
      <c r="C3602" s="131">
        <v>40.3</v>
      </c>
    </row>
    <row r="3603">
      <c r="A3603" s="47" t="s">
        <v>105</v>
      </c>
      <c r="B3603" s="160">
        <v>3602.0</v>
      </c>
      <c r="C3603" s="131">
        <v>37.7</v>
      </c>
    </row>
    <row r="3604">
      <c r="A3604" s="47" t="s">
        <v>105</v>
      </c>
      <c r="B3604" s="160">
        <v>3603.0</v>
      </c>
      <c r="C3604" s="131">
        <v>36.7</v>
      </c>
    </row>
    <row r="3605">
      <c r="A3605" s="47" t="s">
        <v>105</v>
      </c>
      <c r="B3605" s="160">
        <v>3604.0</v>
      </c>
      <c r="C3605" s="131">
        <v>36.0</v>
      </c>
    </row>
    <row r="3606">
      <c r="A3606" s="47" t="s">
        <v>105</v>
      </c>
      <c r="B3606" s="160">
        <v>3605.0</v>
      </c>
      <c r="C3606" s="131">
        <v>38.0</v>
      </c>
    </row>
    <row r="3607">
      <c r="A3607" s="47" t="s">
        <v>105</v>
      </c>
      <c r="B3607" s="160">
        <v>3606.0</v>
      </c>
      <c r="C3607" s="131">
        <v>44.5</v>
      </c>
    </row>
    <row r="3608">
      <c r="A3608" s="47" t="s">
        <v>105</v>
      </c>
      <c r="B3608" s="160">
        <v>3607.0</v>
      </c>
      <c r="C3608" s="131">
        <v>56.3</v>
      </c>
    </row>
    <row r="3609">
      <c r="A3609" s="47" t="s">
        <v>105</v>
      </c>
      <c r="B3609" s="160">
        <v>3608.0</v>
      </c>
      <c r="C3609" s="131">
        <v>65.2</v>
      </c>
    </row>
    <row r="3610">
      <c r="A3610" s="47" t="s">
        <v>105</v>
      </c>
      <c r="B3610" s="160">
        <v>3609.0</v>
      </c>
      <c r="C3610" s="131">
        <v>71.8</v>
      </c>
    </row>
    <row r="3611">
      <c r="A3611" s="47" t="s">
        <v>105</v>
      </c>
      <c r="B3611" s="160">
        <v>3610.0</v>
      </c>
      <c r="C3611" s="131">
        <v>73.3</v>
      </c>
    </row>
    <row r="3612">
      <c r="A3612" s="47" t="s">
        <v>105</v>
      </c>
      <c r="B3612" s="160">
        <v>3611.0</v>
      </c>
      <c r="C3612" s="131">
        <v>71.7</v>
      </c>
    </row>
    <row r="3613">
      <c r="A3613" s="47" t="s">
        <v>105</v>
      </c>
      <c r="B3613" s="160">
        <v>3612.0</v>
      </c>
      <c r="C3613" s="131">
        <v>71.2</v>
      </c>
    </row>
    <row r="3614">
      <c r="A3614" s="47" t="s">
        <v>105</v>
      </c>
      <c r="B3614" s="160">
        <v>3613.0</v>
      </c>
      <c r="C3614" s="131">
        <v>67.3</v>
      </c>
    </row>
    <row r="3615">
      <c r="A3615" s="47" t="s">
        <v>105</v>
      </c>
      <c r="B3615" s="160">
        <v>3614.0</v>
      </c>
      <c r="C3615" s="131">
        <v>63.8</v>
      </c>
    </row>
    <row r="3616">
      <c r="A3616" s="47" t="s">
        <v>105</v>
      </c>
      <c r="B3616" s="160">
        <v>3615.0</v>
      </c>
      <c r="C3616" s="131">
        <v>61.3</v>
      </c>
    </row>
    <row r="3617">
      <c r="A3617" s="47" t="s">
        <v>105</v>
      </c>
      <c r="B3617" s="160">
        <v>3616.0</v>
      </c>
      <c r="C3617" s="131">
        <v>60.7</v>
      </c>
    </row>
    <row r="3618">
      <c r="A3618" s="47" t="s">
        <v>105</v>
      </c>
      <c r="B3618" s="160">
        <v>3617.0</v>
      </c>
      <c r="C3618" s="131">
        <v>62.2</v>
      </c>
    </row>
    <row r="3619">
      <c r="A3619" s="47" t="s">
        <v>105</v>
      </c>
      <c r="B3619" s="160">
        <v>3618.0</v>
      </c>
      <c r="C3619" s="131">
        <v>65.5</v>
      </c>
    </row>
    <row r="3620">
      <c r="A3620" s="47" t="s">
        <v>105</v>
      </c>
      <c r="B3620" s="160">
        <v>3619.0</v>
      </c>
      <c r="C3620" s="131">
        <v>66.7</v>
      </c>
    </row>
    <row r="3621">
      <c r="A3621" s="47" t="s">
        <v>105</v>
      </c>
      <c r="B3621" s="160">
        <v>3620.0</v>
      </c>
      <c r="C3621" s="131">
        <v>66.2</v>
      </c>
    </row>
    <row r="3622">
      <c r="A3622" s="47" t="s">
        <v>105</v>
      </c>
      <c r="B3622" s="160">
        <v>3621.0</v>
      </c>
      <c r="C3622" s="131">
        <v>66.0</v>
      </c>
    </row>
    <row r="3623">
      <c r="A3623" s="47" t="s">
        <v>105</v>
      </c>
      <c r="B3623" s="160">
        <v>3622.0</v>
      </c>
      <c r="C3623" s="131">
        <v>59.5</v>
      </c>
    </row>
    <row r="3624">
      <c r="A3624" s="47" t="s">
        <v>105</v>
      </c>
      <c r="B3624" s="160">
        <v>3623.0</v>
      </c>
      <c r="C3624" s="131">
        <v>52.0</v>
      </c>
    </row>
    <row r="3625">
      <c r="A3625" s="47" t="s">
        <v>105</v>
      </c>
      <c r="B3625" s="160">
        <v>3624.0</v>
      </c>
      <c r="C3625" s="131">
        <v>46.5</v>
      </c>
    </row>
    <row r="3626">
      <c r="A3626" s="47" t="s">
        <v>105</v>
      </c>
      <c r="B3626" s="160">
        <v>3625.0</v>
      </c>
      <c r="C3626" s="131">
        <v>41.0</v>
      </c>
    </row>
    <row r="3627">
      <c r="A3627" s="47" t="s">
        <v>105</v>
      </c>
      <c r="B3627" s="160">
        <v>3626.0</v>
      </c>
      <c r="C3627" s="131">
        <v>38.2</v>
      </c>
    </row>
    <row r="3628">
      <c r="A3628" s="47" t="s">
        <v>105</v>
      </c>
      <c r="B3628" s="160">
        <v>3627.0</v>
      </c>
      <c r="C3628" s="131">
        <v>36.8</v>
      </c>
    </row>
    <row r="3629">
      <c r="A3629" s="47" t="s">
        <v>105</v>
      </c>
      <c r="B3629" s="160">
        <v>3628.0</v>
      </c>
      <c r="C3629" s="131">
        <v>36.2</v>
      </c>
    </row>
    <row r="3630">
      <c r="A3630" s="47" t="s">
        <v>105</v>
      </c>
      <c r="B3630" s="160">
        <v>3629.0</v>
      </c>
      <c r="C3630" s="131">
        <v>36.8</v>
      </c>
    </row>
    <row r="3631">
      <c r="A3631" s="47" t="s">
        <v>105</v>
      </c>
      <c r="B3631" s="160">
        <v>3630.0</v>
      </c>
      <c r="C3631" s="131">
        <v>40.5</v>
      </c>
    </row>
    <row r="3632">
      <c r="A3632" s="47" t="s">
        <v>105</v>
      </c>
      <c r="B3632" s="160">
        <v>3631.0</v>
      </c>
      <c r="C3632" s="131">
        <v>48.3</v>
      </c>
    </row>
    <row r="3633">
      <c r="A3633" s="47" t="s">
        <v>105</v>
      </c>
      <c r="B3633" s="160">
        <v>3632.0</v>
      </c>
      <c r="C3633" s="131">
        <v>57.7</v>
      </c>
    </row>
    <row r="3634">
      <c r="A3634" s="47" t="s">
        <v>105</v>
      </c>
      <c r="B3634" s="160">
        <v>3633.0</v>
      </c>
      <c r="C3634" s="131">
        <v>66.7</v>
      </c>
    </row>
    <row r="3635">
      <c r="A3635" s="47" t="s">
        <v>105</v>
      </c>
      <c r="B3635" s="160">
        <v>3634.0</v>
      </c>
      <c r="C3635" s="131">
        <v>68.5</v>
      </c>
    </row>
    <row r="3636">
      <c r="A3636" s="47" t="s">
        <v>105</v>
      </c>
      <c r="B3636" s="160">
        <v>3635.0</v>
      </c>
      <c r="C3636" s="131">
        <v>68.2</v>
      </c>
    </row>
    <row r="3637">
      <c r="A3637" s="47" t="s">
        <v>105</v>
      </c>
      <c r="B3637" s="160">
        <v>3636.0</v>
      </c>
      <c r="C3637" s="131">
        <v>66.0</v>
      </c>
    </row>
    <row r="3638">
      <c r="A3638" s="47" t="s">
        <v>105</v>
      </c>
      <c r="B3638" s="160">
        <v>3637.0</v>
      </c>
      <c r="C3638" s="131">
        <v>64.2</v>
      </c>
    </row>
    <row r="3639">
      <c r="A3639" s="47" t="s">
        <v>105</v>
      </c>
      <c r="B3639" s="160">
        <v>3638.0</v>
      </c>
      <c r="C3639" s="131">
        <v>61.8</v>
      </c>
    </row>
    <row r="3640">
      <c r="A3640" s="47" t="s">
        <v>105</v>
      </c>
      <c r="B3640" s="160">
        <v>3639.0</v>
      </c>
      <c r="C3640" s="131">
        <v>56.7</v>
      </c>
    </row>
    <row r="3641">
      <c r="A3641" s="47" t="s">
        <v>105</v>
      </c>
      <c r="B3641" s="160">
        <v>3640.0</v>
      </c>
      <c r="C3641" s="131">
        <v>55.8</v>
      </c>
    </row>
    <row r="3642">
      <c r="A3642" s="47" t="s">
        <v>105</v>
      </c>
      <c r="B3642" s="160">
        <v>3641.0</v>
      </c>
      <c r="C3642" s="131">
        <v>57.7</v>
      </c>
    </row>
    <row r="3643">
      <c r="A3643" s="47" t="s">
        <v>105</v>
      </c>
      <c r="B3643" s="160">
        <v>3642.0</v>
      </c>
      <c r="C3643" s="131">
        <v>61.7</v>
      </c>
    </row>
    <row r="3644">
      <c r="A3644" s="47" t="s">
        <v>105</v>
      </c>
      <c r="B3644" s="160">
        <v>3643.0</v>
      </c>
      <c r="C3644" s="131">
        <v>63.3</v>
      </c>
    </row>
    <row r="3645">
      <c r="A3645" s="47" t="s">
        <v>105</v>
      </c>
      <c r="B3645" s="160">
        <v>3644.0</v>
      </c>
      <c r="C3645" s="131">
        <v>63.5</v>
      </c>
    </row>
    <row r="3646">
      <c r="A3646" s="47" t="s">
        <v>105</v>
      </c>
      <c r="B3646" s="160">
        <v>3645.0</v>
      </c>
      <c r="C3646" s="131">
        <v>64.0</v>
      </c>
    </row>
    <row r="3647">
      <c r="A3647" s="47" t="s">
        <v>105</v>
      </c>
      <c r="B3647" s="160">
        <v>3646.0</v>
      </c>
      <c r="C3647" s="131">
        <v>58.2</v>
      </c>
    </row>
    <row r="3648">
      <c r="A3648" s="47" t="s">
        <v>105</v>
      </c>
      <c r="B3648" s="160">
        <v>3647.0</v>
      </c>
      <c r="C3648" s="131">
        <v>51.8</v>
      </c>
    </row>
    <row r="3649">
      <c r="A3649" s="47" t="s">
        <v>105</v>
      </c>
      <c r="B3649" s="160">
        <v>3648.0</v>
      </c>
      <c r="C3649" s="131">
        <v>46.2</v>
      </c>
    </row>
    <row r="3650">
      <c r="A3650" s="47" t="s">
        <v>105</v>
      </c>
      <c r="B3650" s="160">
        <v>3649.0</v>
      </c>
      <c r="C3650" s="131">
        <v>41.3</v>
      </c>
    </row>
    <row r="3651">
      <c r="A3651" s="47" t="s">
        <v>105</v>
      </c>
      <c r="B3651" s="160">
        <v>3650.0</v>
      </c>
      <c r="C3651" s="131">
        <v>38.3</v>
      </c>
    </row>
    <row r="3652">
      <c r="A3652" s="47" t="s">
        <v>105</v>
      </c>
      <c r="B3652" s="160">
        <v>3651.0</v>
      </c>
      <c r="C3652" s="131">
        <v>36.7</v>
      </c>
    </row>
    <row r="3653">
      <c r="A3653" s="47" t="s">
        <v>105</v>
      </c>
      <c r="B3653" s="160">
        <v>3652.0</v>
      </c>
      <c r="C3653" s="131">
        <v>36.2</v>
      </c>
    </row>
    <row r="3654">
      <c r="A3654" s="47" t="s">
        <v>105</v>
      </c>
      <c r="B3654" s="160">
        <v>3653.0</v>
      </c>
      <c r="C3654" s="131">
        <v>36.8</v>
      </c>
    </row>
    <row r="3655">
      <c r="A3655" s="47" t="s">
        <v>105</v>
      </c>
      <c r="B3655" s="160">
        <v>3654.0</v>
      </c>
      <c r="C3655" s="131">
        <v>38.7</v>
      </c>
    </row>
    <row r="3656">
      <c r="A3656" s="47" t="s">
        <v>105</v>
      </c>
      <c r="B3656" s="160">
        <v>3655.0</v>
      </c>
      <c r="C3656" s="131">
        <v>44.3</v>
      </c>
    </row>
    <row r="3657">
      <c r="A3657" s="47" t="s">
        <v>105</v>
      </c>
      <c r="B3657" s="160">
        <v>3656.0</v>
      </c>
      <c r="C3657" s="131">
        <v>53.2</v>
      </c>
    </row>
    <row r="3658">
      <c r="A3658" s="47" t="s">
        <v>105</v>
      </c>
      <c r="B3658" s="160">
        <v>3657.0</v>
      </c>
      <c r="C3658" s="131">
        <v>62.0</v>
      </c>
    </row>
    <row r="3659">
      <c r="A3659" s="47" t="s">
        <v>105</v>
      </c>
      <c r="B3659" s="160">
        <v>3658.0</v>
      </c>
      <c r="C3659" s="131">
        <v>65.2</v>
      </c>
    </row>
    <row r="3660">
      <c r="A3660" s="47" t="s">
        <v>105</v>
      </c>
      <c r="B3660" s="160">
        <v>3659.0</v>
      </c>
      <c r="C3660" s="131">
        <v>63.3</v>
      </c>
    </row>
    <row r="3661">
      <c r="A3661" s="47" t="s">
        <v>105</v>
      </c>
      <c r="B3661" s="160">
        <v>3660.0</v>
      </c>
      <c r="C3661" s="131">
        <v>61.5</v>
      </c>
    </row>
    <row r="3662">
      <c r="A3662" s="47" t="s">
        <v>105</v>
      </c>
      <c r="B3662" s="160">
        <v>3661.0</v>
      </c>
      <c r="C3662" s="131">
        <v>59.8</v>
      </c>
    </row>
    <row r="3663">
      <c r="A3663" s="47" t="s">
        <v>105</v>
      </c>
      <c r="B3663" s="160">
        <v>3662.0</v>
      </c>
      <c r="C3663" s="131">
        <v>57.8</v>
      </c>
    </row>
    <row r="3664">
      <c r="A3664" s="47" t="s">
        <v>105</v>
      </c>
      <c r="B3664" s="160">
        <v>3663.0</v>
      </c>
      <c r="C3664" s="131">
        <v>53.8</v>
      </c>
    </row>
    <row r="3665">
      <c r="A3665" s="47" t="s">
        <v>105</v>
      </c>
      <c r="B3665" s="160">
        <v>3664.0</v>
      </c>
      <c r="C3665" s="131">
        <v>52.8</v>
      </c>
    </row>
    <row r="3666">
      <c r="A3666" s="47" t="s">
        <v>105</v>
      </c>
      <c r="B3666" s="160">
        <v>3665.0</v>
      </c>
      <c r="C3666" s="131">
        <v>54.7</v>
      </c>
    </row>
    <row r="3667">
      <c r="A3667" s="47" t="s">
        <v>105</v>
      </c>
      <c r="B3667" s="160">
        <v>3666.0</v>
      </c>
      <c r="C3667" s="131">
        <v>57.7</v>
      </c>
    </row>
    <row r="3668">
      <c r="A3668" s="47" t="s">
        <v>105</v>
      </c>
      <c r="B3668" s="160">
        <v>3667.0</v>
      </c>
      <c r="C3668" s="131">
        <v>62.0</v>
      </c>
    </row>
    <row r="3669">
      <c r="A3669" s="47" t="s">
        <v>105</v>
      </c>
      <c r="B3669" s="160">
        <v>3668.0</v>
      </c>
      <c r="C3669" s="131">
        <v>62.5</v>
      </c>
    </row>
    <row r="3670">
      <c r="A3670" s="47" t="s">
        <v>105</v>
      </c>
      <c r="B3670" s="160">
        <v>3669.0</v>
      </c>
      <c r="C3670" s="131">
        <v>63.2</v>
      </c>
    </row>
    <row r="3671">
      <c r="A3671" s="47" t="s">
        <v>105</v>
      </c>
      <c r="B3671" s="160">
        <v>3670.0</v>
      </c>
      <c r="C3671" s="131">
        <v>58.7</v>
      </c>
    </row>
    <row r="3672">
      <c r="A3672" s="47" t="s">
        <v>105</v>
      </c>
      <c r="B3672" s="160">
        <v>3671.0</v>
      </c>
      <c r="C3672" s="131">
        <v>50.8</v>
      </c>
    </row>
    <row r="3673">
      <c r="A3673" s="47" t="s">
        <v>105</v>
      </c>
      <c r="B3673" s="160">
        <v>3672.0</v>
      </c>
      <c r="C3673" s="131">
        <v>44.0</v>
      </c>
    </row>
    <row r="3674">
      <c r="A3674" s="47" t="s">
        <v>105</v>
      </c>
      <c r="B3674" s="160">
        <v>3673.0</v>
      </c>
      <c r="C3674" s="131">
        <v>39.3</v>
      </c>
    </row>
    <row r="3675">
      <c r="A3675" s="47" t="s">
        <v>105</v>
      </c>
      <c r="B3675" s="160">
        <v>3674.0</v>
      </c>
      <c r="C3675" s="131">
        <v>37.7</v>
      </c>
    </row>
    <row r="3676">
      <c r="A3676" s="47" t="s">
        <v>105</v>
      </c>
      <c r="B3676" s="160">
        <v>3675.0</v>
      </c>
      <c r="C3676" s="131">
        <v>36.5</v>
      </c>
    </row>
    <row r="3677">
      <c r="A3677" s="47" t="s">
        <v>105</v>
      </c>
      <c r="B3677" s="160">
        <v>3676.0</v>
      </c>
      <c r="C3677" s="131">
        <v>36.0</v>
      </c>
    </row>
    <row r="3678">
      <c r="A3678" s="47" t="s">
        <v>105</v>
      </c>
      <c r="B3678" s="160">
        <v>3677.0</v>
      </c>
      <c r="C3678" s="131">
        <v>37.7</v>
      </c>
    </row>
    <row r="3679">
      <c r="A3679" s="47" t="s">
        <v>105</v>
      </c>
      <c r="B3679" s="160">
        <v>3678.0</v>
      </c>
      <c r="C3679" s="131">
        <v>43.7</v>
      </c>
    </row>
    <row r="3680">
      <c r="A3680" s="47" t="s">
        <v>105</v>
      </c>
      <c r="B3680" s="160">
        <v>3679.0</v>
      </c>
      <c r="C3680" s="131">
        <v>56.5</v>
      </c>
    </row>
    <row r="3681">
      <c r="A3681" s="47" t="s">
        <v>105</v>
      </c>
      <c r="B3681" s="160">
        <v>3680.0</v>
      </c>
      <c r="C3681" s="131">
        <v>66.5</v>
      </c>
    </row>
    <row r="3682">
      <c r="A3682" s="47" t="s">
        <v>105</v>
      </c>
      <c r="B3682" s="160">
        <v>3681.0</v>
      </c>
      <c r="C3682" s="131">
        <v>72.2</v>
      </c>
    </row>
    <row r="3683">
      <c r="A3683" s="47" t="s">
        <v>105</v>
      </c>
      <c r="B3683" s="160">
        <v>3682.0</v>
      </c>
      <c r="C3683" s="131">
        <v>72.8</v>
      </c>
    </row>
    <row r="3684">
      <c r="A3684" s="47" t="s">
        <v>105</v>
      </c>
      <c r="B3684" s="160">
        <v>3683.0</v>
      </c>
      <c r="C3684" s="131">
        <v>73.0</v>
      </c>
    </row>
    <row r="3685">
      <c r="A3685" s="47" t="s">
        <v>105</v>
      </c>
      <c r="B3685" s="160">
        <v>3684.0</v>
      </c>
      <c r="C3685" s="131">
        <v>71.3</v>
      </c>
    </row>
    <row r="3686">
      <c r="A3686" s="47" t="s">
        <v>105</v>
      </c>
      <c r="B3686" s="160">
        <v>3685.0</v>
      </c>
      <c r="C3686" s="131">
        <v>69.5</v>
      </c>
    </row>
    <row r="3687">
      <c r="A3687" s="47" t="s">
        <v>105</v>
      </c>
      <c r="B3687" s="160">
        <v>3686.0</v>
      </c>
      <c r="C3687" s="131">
        <v>65.8</v>
      </c>
    </row>
    <row r="3688">
      <c r="A3688" s="47" t="s">
        <v>105</v>
      </c>
      <c r="B3688" s="160">
        <v>3687.0</v>
      </c>
      <c r="C3688" s="131">
        <v>64.0</v>
      </c>
    </row>
    <row r="3689">
      <c r="A3689" s="47" t="s">
        <v>105</v>
      </c>
      <c r="B3689" s="160">
        <v>3688.0</v>
      </c>
      <c r="C3689" s="131">
        <v>63.8</v>
      </c>
    </row>
    <row r="3690">
      <c r="A3690" s="47" t="s">
        <v>105</v>
      </c>
      <c r="B3690" s="160">
        <v>3689.0</v>
      </c>
      <c r="C3690" s="131">
        <v>65.8</v>
      </c>
    </row>
    <row r="3691">
      <c r="A3691" s="47" t="s">
        <v>105</v>
      </c>
      <c r="B3691" s="160">
        <v>3690.0</v>
      </c>
      <c r="C3691" s="131">
        <v>68.3</v>
      </c>
    </row>
    <row r="3692">
      <c r="A3692" s="47" t="s">
        <v>105</v>
      </c>
      <c r="B3692" s="160">
        <v>3691.0</v>
      </c>
      <c r="C3692" s="131">
        <v>69.8</v>
      </c>
    </row>
    <row r="3693">
      <c r="A3693" s="47" t="s">
        <v>105</v>
      </c>
      <c r="B3693" s="160">
        <v>3692.0</v>
      </c>
      <c r="C3693" s="131">
        <v>69.0</v>
      </c>
    </row>
    <row r="3694">
      <c r="A3694" s="47" t="s">
        <v>105</v>
      </c>
      <c r="B3694" s="160">
        <v>3693.0</v>
      </c>
      <c r="C3694" s="131">
        <v>69.7</v>
      </c>
    </row>
    <row r="3695">
      <c r="A3695" s="47" t="s">
        <v>105</v>
      </c>
      <c r="B3695" s="160">
        <v>3694.0</v>
      </c>
      <c r="C3695" s="131">
        <v>62.7</v>
      </c>
    </row>
    <row r="3696">
      <c r="A3696" s="47" t="s">
        <v>105</v>
      </c>
      <c r="B3696" s="160">
        <v>3695.0</v>
      </c>
      <c r="C3696" s="131">
        <v>53.0</v>
      </c>
    </row>
    <row r="3697">
      <c r="A3697" s="47" t="s">
        <v>105</v>
      </c>
      <c r="B3697" s="160">
        <v>3696.0</v>
      </c>
      <c r="C3697" s="131">
        <v>46.5</v>
      </c>
    </row>
    <row r="3698">
      <c r="A3698" s="47" t="s">
        <v>105</v>
      </c>
      <c r="B3698" s="160">
        <v>3697.0</v>
      </c>
      <c r="C3698" s="131">
        <v>42.3</v>
      </c>
    </row>
    <row r="3699">
      <c r="A3699" s="47" t="s">
        <v>105</v>
      </c>
      <c r="B3699" s="160">
        <v>3698.0</v>
      </c>
      <c r="C3699" s="131">
        <v>39.5</v>
      </c>
    </row>
    <row r="3700">
      <c r="A3700" s="47" t="s">
        <v>105</v>
      </c>
      <c r="B3700" s="160">
        <v>3699.0</v>
      </c>
      <c r="C3700" s="131">
        <v>38.5</v>
      </c>
    </row>
    <row r="3701">
      <c r="A3701" s="47" t="s">
        <v>105</v>
      </c>
      <c r="B3701" s="160">
        <v>3700.0</v>
      </c>
      <c r="C3701" s="131">
        <v>38.0</v>
      </c>
    </row>
    <row r="3702">
      <c r="A3702" s="47" t="s">
        <v>105</v>
      </c>
      <c r="B3702" s="160">
        <v>3701.0</v>
      </c>
      <c r="C3702" s="131">
        <v>39.8</v>
      </c>
    </row>
    <row r="3703">
      <c r="A3703" s="47" t="s">
        <v>105</v>
      </c>
      <c r="B3703" s="160">
        <v>3702.0</v>
      </c>
      <c r="C3703" s="131">
        <v>45.7</v>
      </c>
    </row>
    <row r="3704">
      <c r="A3704" s="47" t="s">
        <v>105</v>
      </c>
      <c r="B3704" s="160">
        <v>3703.0</v>
      </c>
      <c r="C3704" s="131">
        <v>58.3</v>
      </c>
    </row>
    <row r="3705">
      <c r="A3705" s="47" t="s">
        <v>105</v>
      </c>
      <c r="B3705" s="160">
        <v>3704.0</v>
      </c>
      <c r="C3705" s="131">
        <v>68.5</v>
      </c>
    </row>
    <row r="3706">
      <c r="A3706" s="47" t="s">
        <v>105</v>
      </c>
      <c r="B3706" s="160">
        <v>3705.0</v>
      </c>
      <c r="C3706" s="131">
        <v>73.2</v>
      </c>
    </row>
    <row r="3707">
      <c r="A3707" s="47" t="s">
        <v>105</v>
      </c>
      <c r="B3707" s="160">
        <v>3706.0</v>
      </c>
      <c r="C3707" s="131">
        <v>75.5</v>
      </c>
    </row>
    <row r="3708">
      <c r="A3708" s="47" t="s">
        <v>105</v>
      </c>
      <c r="B3708" s="160">
        <v>3707.0</v>
      </c>
      <c r="C3708" s="131">
        <v>74.7</v>
      </c>
    </row>
    <row r="3709">
      <c r="A3709" s="47" t="s">
        <v>105</v>
      </c>
      <c r="B3709" s="160">
        <v>3708.0</v>
      </c>
      <c r="C3709" s="131">
        <v>74.2</v>
      </c>
    </row>
    <row r="3710">
      <c r="A3710" s="47" t="s">
        <v>105</v>
      </c>
      <c r="B3710" s="160">
        <v>3709.0</v>
      </c>
      <c r="C3710" s="131">
        <v>71.7</v>
      </c>
    </row>
    <row r="3711">
      <c r="A3711" s="47" t="s">
        <v>105</v>
      </c>
      <c r="B3711" s="160">
        <v>3710.0</v>
      </c>
      <c r="C3711" s="131">
        <v>67.5</v>
      </c>
    </row>
    <row r="3712">
      <c r="A3712" s="47" t="s">
        <v>105</v>
      </c>
      <c r="B3712" s="160">
        <v>3711.0</v>
      </c>
      <c r="C3712" s="131">
        <v>65.8</v>
      </c>
    </row>
    <row r="3713">
      <c r="A3713" s="47" t="s">
        <v>105</v>
      </c>
      <c r="B3713" s="160">
        <v>3712.0</v>
      </c>
      <c r="C3713" s="131">
        <v>65.7</v>
      </c>
    </row>
    <row r="3714">
      <c r="A3714" s="47" t="s">
        <v>105</v>
      </c>
      <c r="B3714" s="160">
        <v>3713.0</v>
      </c>
      <c r="C3714" s="131">
        <v>64.0</v>
      </c>
    </row>
    <row r="3715">
      <c r="A3715" s="47" t="s">
        <v>105</v>
      </c>
      <c r="B3715" s="160">
        <v>3714.0</v>
      </c>
      <c r="C3715" s="131">
        <v>70.8</v>
      </c>
    </row>
    <row r="3716">
      <c r="A3716" s="47" t="s">
        <v>105</v>
      </c>
      <c r="B3716" s="160">
        <v>3715.0</v>
      </c>
      <c r="C3716" s="131">
        <v>72.2</v>
      </c>
    </row>
    <row r="3717">
      <c r="A3717" s="47" t="s">
        <v>105</v>
      </c>
      <c r="B3717" s="160">
        <v>3716.0</v>
      </c>
      <c r="C3717" s="131">
        <v>71.7</v>
      </c>
    </row>
    <row r="3718">
      <c r="A3718" s="47" t="s">
        <v>105</v>
      </c>
      <c r="B3718" s="160">
        <v>3717.0</v>
      </c>
      <c r="C3718" s="131">
        <v>71.3</v>
      </c>
    </row>
    <row r="3719">
      <c r="A3719" s="47" t="s">
        <v>105</v>
      </c>
      <c r="B3719" s="160">
        <v>3718.0</v>
      </c>
      <c r="C3719" s="131">
        <v>64.5</v>
      </c>
    </row>
    <row r="3720">
      <c r="A3720" s="47" t="s">
        <v>105</v>
      </c>
      <c r="B3720" s="160">
        <v>3719.0</v>
      </c>
      <c r="C3720" s="131">
        <v>55.7</v>
      </c>
    </row>
    <row r="3721">
      <c r="A3721" s="47" t="s">
        <v>105</v>
      </c>
      <c r="B3721" s="160">
        <v>3720.0</v>
      </c>
      <c r="C3721" s="131">
        <v>48.3</v>
      </c>
    </row>
    <row r="3722">
      <c r="A3722" s="47" t="s">
        <v>105</v>
      </c>
      <c r="B3722" s="160">
        <v>3721.0</v>
      </c>
      <c r="C3722" s="131">
        <v>43.7</v>
      </c>
    </row>
    <row r="3723">
      <c r="A3723" s="47" t="s">
        <v>105</v>
      </c>
      <c r="B3723" s="160">
        <v>3722.0</v>
      </c>
      <c r="C3723" s="131">
        <v>40.8</v>
      </c>
    </row>
    <row r="3724">
      <c r="A3724" s="47" t="s">
        <v>105</v>
      </c>
      <c r="B3724" s="160">
        <v>3723.0</v>
      </c>
      <c r="C3724" s="131">
        <v>40.0</v>
      </c>
    </row>
    <row r="3725">
      <c r="A3725" s="47" t="s">
        <v>105</v>
      </c>
      <c r="B3725" s="160">
        <v>3724.0</v>
      </c>
      <c r="C3725" s="131">
        <v>39.8</v>
      </c>
    </row>
    <row r="3726">
      <c r="A3726" s="47" t="s">
        <v>105</v>
      </c>
      <c r="B3726" s="160">
        <v>3725.0</v>
      </c>
      <c r="C3726" s="131">
        <v>41.3</v>
      </c>
    </row>
    <row r="3727">
      <c r="A3727" s="47" t="s">
        <v>105</v>
      </c>
      <c r="B3727" s="160">
        <v>3726.0</v>
      </c>
      <c r="C3727" s="131">
        <v>47.2</v>
      </c>
    </row>
    <row r="3728">
      <c r="A3728" s="47" t="s">
        <v>105</v>
      </c>
      <c r="B3728" s="160">
        <v>3727.0</v>
      </c>
      <c r="C3728" s="131">
        <v>59.5</v>
      </c>
    </row>
    <row r="3729">
      <c r="A3729" s="47" t="s">
        <v>105</v>
      </c>
      <c r="B3729" s="160">
        <v>3728.0</v>
      </c>
      <c r="C3729" s="131">
        <v>70.2</v>
      </c>
    </row>
    <row r="3730">
      <c r="A3730" s="47" t="s">
        <v>105</v>
      </c>
      <c r="B3730" s="160">
        <v>3729.0</v>
      </c>
      <c r="C3730" s="131">
        <v>75.7</v>
      </c>
    </row>
    <row r="3731">
      <c r="A3731" s="47" t="s">
        <v>105</v>
      </c>
      <c r="B3731" s="160">
        <v>3730.0</v>
      </c>
      <c r="C3731" s="131">
        <v>77.2</v>
      </c>
    </row>
    <row r="3732">
      <c r="A3732" s="47" t="s">
        <v>105</v>
      </c>
      <c r="B3732" s="160">
        <v>3731.0</v>
      </c>
      <c r="C3732" s="131">
        <v>75.5</v>
      </c>
    </row>
    <row r="3733">
      <c r="A3733" s="47" t="s">
        <v>105</v>
      </c>
      <c r="B3733" s="160">
        <v>3732.0</v>
      </c>
      <c r="C3733" s="131">
        <v>74.7</v>
      </c>
    </row>
    <row r="3734">
      <c r="A3734" s="47" t="s">
        <v>105</v>
      </c>
      <c r="B3734" s="160">
        <v>3733.0</v>
      </c>
      <c r="C3734" s="131">
        <v>72.0</v>
      </c>
    </row>
    <row r="3735">
      <c r="A3735" s="47" t="s">
        <v>105</v>
      </c>
      <c r="B3735" s="160">
        <v>3734.0</v>
      </c>
      <c r="C3735" s="131">
        <v>68.5</v>
      </c>
    </row>
    <row r="3736">
      <c r="A3736" s="47" t="s">
        <v>105</v>
      </c>
      <c r="B3736" s="160">
        <v>3735.0</v>
      </c>
      <c r="C3736" s="131">
        <v>66.7</v>
      </c>
    </row>
    <row r="3737">
      <c r="A3737" s="47" t="s">
        <v>105</v>
      </c>
      <c r="B3737" s="160">
        <v>3736.0</v>
      </c>
      <c r="C3737" s="131">
        <v>67.3</v>
      </c>
    </row>
    <row r="3738">
      <c r="A3738" s="47" t="s">
        <v>105</v>
      </c>
      <c r="B3738" s="160">
        <v>3737.0</v>
      </c>
      <c r="C3738" s="131">
        <v>69.3</v>
      </c>
    </row>
    <row r="3739">
      <c r="A3739" s="47" t="s">
        <v>105</v>
      </c>
      <c r="B3739" s="160">
        <v>3738.0</v>
      </c>
      <c r="C3739" s="131">
        <v>71.0</v>
      </c>
    </row>
    <row r="3740">
      <c r="A3740" s="47" t="s">
        <v>105</v>
      </c>
      <c r="B3740" s="160">
        <v>3739.0</v>
      </c>
      <c r="C3740" s="131">
        <v>72.5</v>
      </c>
    </row>
    <row r="3741">
      <c r="A3741" s="47" t="s">
        <v>105</v>
      </c>
      <c r="B3741" s="160">
        <v>3740.0</v>
      </c>
      <c r="C3741" s="131">
        <v>71.8</v>
      </c>
    </row>
    <row r="3742">
      <c r="A3742" s="47" t="s">
        <v>105</v>
      </c>
      <c r="B3742" s="160">
        <v>3741.0</v>
      </c>
      <c r="C3742" s="131">
        <v>71.0</v>
      </c>
    </row>
    <row r="3743">
      <c r="A3743" s="47" t="s">
        <v>105</v>
      </c>
      <c r="B3743" s="160">
        <v>3742.0</v>
      </c>
      <c r="C3743" s="131">
        <v>65.0</v>
      </c>
    </row>
    <row r="3744">
      <c r="A3744" s="47" t="s">
        <v>105</v>
      </c>
      <c r="B3744" s="160">
        <v>3743.0</v>
      </c>
      <c r="C3744" s="131">
        <v>55.0</v>
      </c>
    </row>
    <row r="3745">
      <c r="A3745" s="47" t="s">
        <v>105</v>
      </c>
      <c r="B3745" s="160">
        <v>3744.0</v>
      </c>
      <c r="C3745" s="131">
        <v>48.5</v>
      </c>
    </row>
    <row r="3746">
      <c r="A3746" s="47" t="s">
        <v>105</v>
      </c>
      <c r="B3746" s="160">
        <v>3745.0</v>
      </c>
      <c r="C3746" s="131">
        <v>43.5</v>
      </c>
    </row>
    <row r="3747">
      <c r="A3747" s="47" t="s">
        <v>105</v>
      </c>
      <c r="B3747" s="160">
        <v>3746.0</v>
      </c>
      <c r="C3747" s="131">
        <v>41.0</v>
      </c>
    </row>
    <row r="3748">
      <c r="A3748" s="47" t="s">
        <v>105</v>
      </c>
      <c r="B3748" s="160">
        <v>3747.0</v>
      </c>
      <c r="C3748" s="131">
        <v>39.5</v>
      </c>
    </row>
    <row r="3749">
      <c r="A3749" s="47" t="s">
        <v>105</v>
      </c>
      <c r="B3749" s="160">
        <v>3748.0</v>
      </c>
      <c r="C3749" s="131">
        <v>39.0</v>
      </c>
    </row>
    <row r="3750">
      <c r="A3750" s="47" t="s">
        <v>105</v>
      </c>
      <c r="B3750" s="160">
        <v>3749.0</v>
      </c>
      <c r="C3750" s="131">
        <v>41.3</v>
      </c>
    </row>
    <row r="3751">
      <c r="A3751" s="47" t="s">
        <v>105</v>
      </c>
      <c r="B3751" s="160">
        <v>3750.0</v>
      </c>
      <c r="C3751" s="131">
        <v>47.3</v>
      </c>
    </row>
    <row r="3752">
      <c r="A3752" s="47" t="s">
        <v>105</v>
      </c>
      <c r="B3752" s="160">
        <v>3751.0</v>
      </c>
      <c r="C3752" s="131">
        <v>57.8</v>
      </c>
    </row>
    <row r="3753">
      <c r="A3753" s="47" t="s">
        <v>105</v>
      </c>
      <c r="B3753" s="160">
        <v>3752.0</v>
      </c>
      <c r="C3753" s="131">
        <v>67.7</v>
      </c>
    </row>
    <row r="3754">
      <c r="A3754" s="47" t="s">
        <v>105</v>
      </c>
      <c r="B3754" s="160">
        <v>3753.0</v>
      </c>
      <c r="C3754" s="131">
        <v>73.5</v>
      </c>
    </row>
    <row r="3755">
      <c r="A3755" s="47" t="s">
        <v>105</v>
      </c>
      <c r="B3755" s="160">
        <v>3754.0</v>
      </c>
      <c r="C3755" s="131">
        <v>76.0</v>
      </c>
    </row>
    <row r="3756">
      <c r="A3756" s="47" t="s">
        <v>105</v>
      </c>
      <c r="B3756" s="160">
        <v>3755.0</v>
      </c>
      <c r="C3756" s="131">
        <v>73.5</v>
      </c>
    </row>
    <row r="3757">
      <c r="A3757" s="47" t="s">
        <v>105</v>
      </c>
      <c r="B3757" s="160">
        <v>3756.0</v>
      </c>
      <c r="C3757" s="131">
        <v>73.8</v>
      </c>
    </row>
    <row r="3758">
      <c r="A3758" s="47" t="s">
        <v>105</v>
      </c>
      <c r="B3758" s="160">
        <v>3757.0</v>
      </c>
      <c r="C3758" s="131">
        <v>71.7</v>
      </c>
    </row>
    <row r="3759">
      <c r="A3759" s="47" t="s">
        <v>105</v>
      </c>
      <c r="B3759" s="160">
        <v>3758.0</v>
      </c>
      <c r="C3759" s="131">
        <v>67.5</v>
      </c>
    </row>
    <row r="3760">
      <c r="A3760" s="47" t="s">
        <v>105</v>
      </c>
      <c r="B3760" s="160">
        <v>3759.0</v>
      </c>
      <c r="C3760" s="131">
        <v>64.5</v>
      </c>
    </row>
    <row r="3761">
      <c r="A3761" s="47" t="s">
        <v>105</v>
      </c>
      <c r="B3761" s="160">
        <v>3760.0</v>
      </c>
      <c r="C3761" s="131">
        <v>64.7</v>
      </c>
    </row>
    <row r="3762">
      <c r="A3762" s="47" t="s">
        <v>105</v>
      </c>
      <c r="B3762" s="160">
        <v>3761.0</v>
      </c>
      <c r="C3762" s="131">
        <v>67.7</v>
      </c>
    </row>
    <row r="3763">
      <c r="A3763" s="47" t="s">
        <v>105</v>
      </c>
      <c r="B3763" s="160">
        <v>3762.0</v>
      </c>
      <c r="C3763" s="131">
        <v>70.3</v>
      </c>
    </row>
    <row r="3764">
      <c r="A3764" s="47" t="s">
        <v>105</v>
      </c>
      <c r="B3764" s="160">
        <v>3763.0</v>
      </c>
      <c r="C3764" s="131">
        <v>71.3</v>
      </c>
    </row>
    <row r="3765">
      <c r="A3765" s="47" t="s">
        <v>105</v>
      </c>
      <c r="B3765" s="160">
        <v>3764.0</v>
      </c>
      <c r="C3765" s="131">
        <v>71.0</v>
      </c>
    </row>
    <row r="3766">
      <c r="A3766" s="47" t="s">
        <v>105</v>
      </c>
      <c r="B3766" s="160">
        <v>3765.0</v>
      </c>
      <c r="C3766" s="131">
        <v>72.0</v>
      </c>
    </row>
    <row r="3767">
      <c r="A3767" s="47" t="s">
        <v>105</v>
      </c>
      <c r="B3767" s="160">
        <v>3766.0</v>
      </c>
      <c r="C3767" s="131">
        <v>66.5</v>
      </c>
    </row>
    <row r="3768">
      <c r="A3768" s="47" t="s">
        <v>105</v>
      </c>
      <c r="B3768" s="160">
        <v>3767.0</v>
      </c>
      <c r="C3768" s="131">
        <v>56.2</v>
      </c>
    </row>
    <row r="3769">
      <c r="A3769" s="47" t="s">
        <v>105</v>
      </c>
      <c r="B3769" s="160">
        <v>3768.0</v>
      </c>
      <c r="C3769" s="131">
        <v>48.2</v>
      </c>
    </row>
    <row r="3770">
      <c r="A3770" s="47" t="s">
        <v>105</v>
      </c>
      <c r="B3770" s="160">
        <v>3769.0</v>
      </c>
      <c r="C3770" s="131">
        <v>44.3</v>
      </c>
    </row>
    <row r="3771">
      <c r="A3771" s="47" t="s">
        <v>105</v>
      </c>
      <c r="B3771" s="160">
        <v>3770.0</v>
      </c>
      <c r="C3771" s="131">
        <v>41.7</v>
      </c>
    </row>
    <row r="3772">
      <c r="A3772" s="47" t="s">
        <v>105</v>
      </c>
      <c r="B3772" s="160">
        <v>3771.0</v>
      </c>
      <c r="C3772" s="131">
        <v>40.3</v>
      </c>
    </row>
    <row r="3773">
      <c r="A3773" s="47" t="s">
        <v>105</v>
      </c>
      <c r="B3773" s="160">
        <v>3772.0</v>
      </c>
      <c r="C3773" s="131">
        <v>40.2</v>
      </c>
    </row>
    <row r="3774">
      <c r="A3774" s="47" t="s">
        <v>105</v>
      </c>
      <c r="B3774" s="160">
        <v>3773.0</v>
      </c>
      <c r="C3774" s="131">
        <v>41.7</v>
      </c>
    </row>
    <row r="3775">
      <c r="A3775" s="47" t="s">
        <v>105</v>
      </c>
      <c r="B3775" s="160">
        <v>3774.0</v>
      </c>
      <c r="C3775" s="131">
        <v>48.2</v>
      </c>
    </row>
    <row r="3776">
      <c r="A3776" s="47" t="s">
        <v>105</v>
      </c>
      <c r="B3776" s="160">
        <v>3775.0</v>
      </c>
      <c r="C3776" s="131">
        <v>60.0</v>
      </c>
    </row>
    <row r="3777">
      <c r="A3777" s="47" t="s">
        <v>105</v>
      </c>
      <c r="B3777" s="160">
        <v>3776.0</v>
      </c>
      <c r="C3777" s="131">
        <v>70.0</v>
      </c>
    </row>
    <row r="3778">
      <c r="A3778" s="47" t="s">
        <v>105</v>
      </c>
      <c r="B3778" s="160">
        <v>3777.0</v>
      </c>
      <c r="C3778" s="131">
        <v>75.8</v>
      </c>
    </row>
    <row r="3779">
      <c r="A3779" s="47" t="s">
        <v>105</v>
      </c>
      <c r="B3779" s="160">
        <v>3778.0</v>
      </c>
      <c r="C3779" s="131">
        <v>78.5</v>
      </c>
    </row>
    <row r="3780">
      <c r="A3780" s="47" t="s">
        <v>105</v>
      </c>
      <c r="B3780" s="160">
        <v>3779.0</v>
      </c>
      <c r="C3780" s="131">
        <v>76.2</v>
      </c>
    </row>
    <row r="3781">
      <c r="A3781" s="47" t="s">
        <v>105</v>
      </c>
      <c r="B3781" s="160">
        <v>3780.0</v>
      </c>
      <c r="C3781" s="131">
        <v>75.0</v>
      </c>
    </row>
    <row r="3782">
      <c r="A3782" s="47" t="s">
        <v>105</v>
      </c>
      <c r="B3782" s="160">
        <v>3781.0</v>
      </c>
      <c r="C3782" s="131">
        <v>73.7</v>
      </c>
    </row>
    <row r="3783">
      <c r="A3783" s="47" t="s">
        <v>105</v>
      </c>
      <c r="B3783" s="160">
        <v>3782.0</v>
      </c>
      <c r="C3783" s="131">
        <v>69.0</v>
      </c>
    </row>
    <row r="3784">
      <c r="A3784" s="47" t="s">
        <v>105</v>
      </c>
      <c r="B3784" s="160">
        <v>3783.0</v>
      </c>
      <c r="C3784" s="131">
        <v>66.5</v>
      </c>
    </row>
    <row r="3785">
      <c r="A3785" s="47" t="s">
        <v>105</v>
      </c>
      <c r="B3785" s="160">
        <v>3784.0</v>
      </c>
      <c r="C3785" s="131">
        <v>66.3</v>
      </c>
    </row>
    <row r="3786">
      <c r="A3786" s="47" t="s">
        <v>105</v>
      </c>
      <c r="B3786" s="160">
        <v>3785.0</v>
      </c>
      <c r="C3786" s="131">
        <v>69.2</v>
      </c>
    </row>
    <row r="3787">
      <c r="A3787" s="47" t="s">
        <v>105</v>
      </c>
      <c r="B3787" s="160">
        <v>3786.0</v>
      </c>
      <c r="C3787" s="131">
        <v>72.2</v>
      </c>
    </row>
    <row r="3788">
      <c r="A3788" s="47" t="s">
        <v>105</v>
      </c>
      <c r="B3788" s="160">
        <v>3787.0</v>
      </c>
      <c r="C3788" s="131">
        <v>73.7</v>
      </c>
    </row>
    <row r="3789">
      <c r="A3789" s="47" t="s">
        <v>105</v>
      </c>
      <c r="B3789" s="160">
        <v>3788.0</v>
      </c>
      <c r="C3789" s="131">
        <v>72.7</v>
      </c>
    </row>
    <row r="3790">
      <c r="A3790" s="47" t="s">
        <v>105</v>
      </c>
      <c r="B3790" s="160">
        <v>3789.0</v>
      </c>
      <c r="C3790" s="131">
        <v>71.5</v>
      </c>
    </row>
    <row r="3791">
      <c r="A3791" s="47" t="s">
        <v>105</v>
      </c>
      <c r="B3791" s="160">
        <v>3790.0</v>
      </c>
      <c r="C3791" s="131">
        <v>65.8</v>
      </c>
    </row>
    <row r="3792">
      <c r="A3792" s="47" t="s">
        <v>105</v>
      </c>
      <c r="B3792" s="160">
        <v>3791.0</v>
      </c>
      <c r="C3792" s="131">
        <v>57.7</v>
      </c>
    </row>
    <row r="3793">
      <c r="A3793" s="47" t="s">
        <v>105</v>
      </c>
      <c r="B3793" s="160">
        <v>3792.0</v>
      </c>
      <c r="C3793" s="131">
        <v>50.3</v>
      </c>
    </row>
    <row r="3794">
      <c r="A3794" s="47" t="s">
        <v>105</v>
      </c>
      <c r="B3794" s="160">
        <v>3793.0</v>
      </c>
      <c r="C3794" s="131">
        <v>45.2</v>
      </c>
    </row>
    <row r="3795">
      <c r="A3795" s="47" t="s">
        <v>105</v>
      </c>
      <c r="B3795" s="160">
        <v>3794.0</v>
      </c>
      <c r="C3795" s="131">
        <v>42.3</v>
      </c>
    </row>
    <row r="3796">
      <c r="A3796" s="47" t="s">
        <v>105</v>
      </c>
      <c r="B3796" s="160">
        <v>3795.0</v>
      </c>
      <c r="C3796" s="131">
        <v>40.7</v>
      </c>
    </row>
    <row r="3797">
      <c r="A3797" s="47" t="s">
        <v>105</v>
      </c>
      <c r="B3797" s="160">
        <v>3796.0</v>
      </c>
      <c r="C3797" s="131">
        <v>40.0</v>
      </c>
    </row>
    <row r="3798">
      <c r="A3798" s="47" t="s">
        <v>105</v>
      </c>
      <c r="B3798" s="160">
        <v>3797.0</v>
      </c>
      <c r="C3798" s="131">
        <v>41.2</v>
      </c>
    </row>
    <row r="3799">
      <c r="A3799" s="47" t="s">
        <v>105</v>
      </c>
      <c r="B3799" s="160">
        <v>3798.0</v>
      </c>
      <c r="C3799" s="131">
        <v>44.3</v>
      </c>
    </row>
    <row r="3800">
      <c r="A3800" s="47" t="s">
        <v>105</v>
      </c>
      <c r="B3800" s="160">
        <v>3799.0</v>
      </c>
      <c r="C3800" s="131">
        <v>51.8</v>
      </c>
    </row>
    <row r="3801">
      <c r="A3801" s="47" t="s">
        <v>105</v>
      </c>
      <c r="B3801" s="160">
        <v>3800.0</v>
      </c>
      <c r="C3801" s="131">
        <v>60.3</v>
      </c>
    </row>
    <row r="3802">
      <c r="A3802" s="47" t="s">
        <v>105</v>
      </c>
      <c r="B3802" s="160">
        <v>3801.0</v>
      </c>
      <c r="C3802" s="131">
        <v>68.8</v>
      </c>
    </row>
    <row r="3803">
      <c r="A3803" s="47" t="s">
        <v>105</v>
      </c>
      <c r="B3803" s="160">
        <v>3802.0</v>
      </c>
      <c r="C3803" s="131">
        <v>73.2</v>
      </c>
    </row>
    <row r="3804">
      <c r="A3804" s="47" t="s">
        <v>105</v>
      </c>
      <c r="B3804" s="160">
        <v>3803.0</v>
      </c>
      <c r="C3804" s="131">
        <v>72.0</v>
      </c>
    </row>
    <row r="3805">
      <c r="A3805" s="47" t="s">
        <v>105</v>
      </c>
      <c r="B3805" s="160">
        <v>3804.0</v>
      </c>
      <c r="C3805" s="131">
        <v>69.5</v>
      </c>
    </row>
    <row r="3806">
      <c r="A3806" s="47" t="s">
        <v>105</v>
      </c>
      <c r="B3806" s="160">
        <v>3805.0</v>
      </c>
      <c r="C3806" s="131">
        <v>68.2</v>
      </c>
    </row>
    <row r="3807">
      <c r="A3807" s="47" t="s">
        <v>105</v>
      </c>
      <c r="B3807" s="160">
        <v>3806.0</v>
      </c>
      <c r="C3807" s="131">
        <v>63.8</v>
      </c>
    </row>
    <row r="3808">
      <c r="A3808" s="47" t="s">
        <v>105</v>
      </c>
      <c r="B3808" s="160">
        <v>3807.0</v>
      </c>
      <c r="C3808" s="131">
        <v>60.2</v>
      </c>
    </row>
    <row r="3809">
      <c r="A3809" s="47" t="s">
        <v>105</v>
      </c>
      <c r="B3809" s="160">
        <v>3808.0</v>
      </c>
      <c r="C3809" s="131">
        <v>58.7</v>
      </c>
    </row>
    <row r="3810">
      <c r="A3810" s="47" t="s">
        <v>105</v>
      </c>
      <c r="B3810" s="160">
        <v>3809.0</v>
      </c>
      <c r="C3810" s="131">
        <v>59.5</v>
      </c>
    </row>
    <row r="3811">
      <c r="A3811" s="47" t="s">
        <v>105</v>
      </c>
      <c r="B3811" s="160">
        <v>3810.0</v>
      </c>
      <c r="C3811" s="131">
        <v>63.5</v>
      </c>
    </row>
    <row r="3812">
      <c r="A3812" s="47" t="s">
        <v>105</v>
      </c>
      <c r="B3812" s="160">
        <v>3811.0</v>
      </c>
      <c r="C3812" s="131">
        <v>66.5</v>
      </c>
    </row>
    <row r="3813">
      <c r="A3813" s="47" t="s">
        <v>105</v>
      </c>
      <c r="B3813" s="160">
        <v>3812.0</v>
      </c>
      <c r="C3813" s="131">
        <v>66.8</v>
      </c>
    </row>
    <row r="3814">
      <c r="A3814" s="47" t="s">
        <v>105</v>
      </c>
      <c r="B3814" s="160">
        <v>3813.0</v>
      </c>
      <c r="C3814" s="131">
        <v>67.5</v>
      </c>
    </row>
    <row r="3815">
      <c r="A3815" s="47" t="s">
        <v>105</v>
      </c>
      <c r="B3815" s="160">
        <v>3814.0</v>
      </c>
      <c r="C3815" s="131">
        <v>61.8</v>
      </c>
    </row>
    <row r="3816">
      <c r="A3816" s="47" t="s">
        <v>105</v>
      </c>
      <c r="B3816" s="160">
        <v>3815.0</v>
      </c>
      <c r="C3816" s="131">
        <v>55.0</v>
      </c>
    </row>
    <row r="3817">
      <c r="A3817" s="47" t="s">
        <v>105</v>
      </c>
      <c r="B3817" s="160">
        <v>3816.0</v>
      </c>
      <c r="C3817" s="131">
        <v>48.5</v>
      </c>
    </row>
    <row r="3818">
      <c r="A3818" s="47" t="s">
        <v>105</v>
      </c>
      <c r="B3818" s="160">
        <v>3817.0</v>
      </c>
      <c r="C3818" s="131">
        <v>43.5</v>
      </c>
    </row>
    <row r="3819">
      <c r="A3819" s="47" t="s">
        <v>105</v>
      </c>
      <c r="B3819" s="160">
        <v>3818.0</v>
      </c>
      <c r="C3819" s="131">
        <v>40.3</v>
      </c>
    </row>
    <row r="3820">
      <c r="A3820" s="47" t="s">
        <v>105</v>
      </c>
      <c r="B3820" s="160">
        <v>3819.0</v>
      </c>
      <c r="C3820" s="131">
        <v>38.8</v>
      </c>
    </row>
    <row r="3821">
      <c r="A3821" s="47" t="s">
        <v>105</v>
      </c>
      <c r="B3821" s="160">
        <v>3820.0</v>
      </c>
      <c r="C3821" s="131">
        <v>38.0</v>
      </c>
    </row>
    <row r="3822">
      <c r="A3822" s="47" t="s">
        <v>105</v>
      </c>
      <c r="B3822" s="160">
        <v>3821.0</v>
      </c>
      <c r="C3822" s="131">
        <v>39.2</v>
      </c>
    </row>
    <row r="3823">
      <c r="A3823" s="47" t="s">
        <v>105</v>
      </c>
      <c r="B3823" s="160">
        <v>3822.0</v>
      </c>
      <c r="C3823" s="131">
        <v>41.2</v>
      </c>
    </row>
    <row r="3824">
      <c r="A3824" s="47" t="s">
        <v>105</v>
      </c>
      <c r="B3824" s="160">
        <v>3823.0</v>
      </c>
      <c r="C3824" s="131">
        <v>47.0</v>
      </c>
    </row>
    <row r="3825">
      <c r="A3825" s="47" t="s">
        <v>105</v>
      </c>
      <c r="B3825" s="160">
        <v>3824.0</v>
      </c>
      <c r="C3825" s="131">
        <v>56.3</v>
      </c>
    </row>
    <row r="3826">
      <c r="A3826" s="47" t="s">
        <v>105</v>
      </c>
      <c r="B3826" s="160">
        <v>3825.0</v>
      </c>
      <c r="C3826" s="131">
        <v>65.7</v>
      </c>
    </row>
    <row r="3827">
      <c r="A3827" s="47" t="s">
        <v>105</v>
      </c>
      <c r="B3827" s="160">
        <v>3826.0</v>
      </c>
      <c r="C3827" s="131">
        <v>69.5</v>
      </c>
    </row>
    <row r="3828">
      <c r="A3828" s="47" t="s">
        <v>105</v>
      </c>
      <c r="B3828" s="160">
        <v>3827.0</v>
      </c>
      <c r="C3828" s="131">
        <v>68.0</v>
      </c>
    </row>
    <row r="3829">
      <c r="A3829" s="47" t="s">
        <v>105</v>
      </c>
      <c r="B3829" s="160">
        <v>3828.0</v>
      </c>
      <c r="C3829" s="131">
        <v>66.0</v>
      </c>
    </row>
    <row r="3830">
      <c r="A3830" s="47" t="s">
        <v>105</v>
      </c>
      <c r="B3830" s="160">
        <v>3829.0</v>
      </c>
      <c r="C3830" s="131">
        <v>65.2</v>
      </c>
    </row>
    <row r="3831">
      <c r="A3831" s="47" t="s">
        <v>105</v>
      </c>
      <c r="B3831" s="160">
        <v>3830.0</v>
      </c>
      <c r="C3831" s="131">
        <v>62.7</v>
      </c>
    </row>
    <row r="3832">
      <c r="A3832" s="47" t="s">
        <v>105</v>
      </c>
      <c r="B3832" s="160">
        <v>3831.0</v>
      </c>
      <c r="C3832" s="131">
        <v>59.8</v>
      </c>
    </row>
    <row r="3833">
      <c r="A3833" s="47" t="s">
        <v>105</v>
      </c>
      <c r="B3833" s="160">
        <v>3832.0</v>
      </c>
      <c r="C3833" s="131">
        <v>58.3</v>
      </c>
    </row>
    <row r="3834">
      <c r="A3834" s="47" t="s">
        <v>105</v>
      </c>
      <c r="B3834" s="160">
        <v>3833.0</v>
      </c>
      <c r="C3834" s="131">
        <v>60.2</v>
      </c>
    </row>
    <row r="3835">
      <c r="A3835" s="47" t="s">
        <v>105</v>
      </c>
      <c r="B3835" s="160">
        <v>3834.0</v>
      </c>
      <c r="C3835" s="131">
        <v>64.0</v>
      </c>
    </row>
    <row r="3836">
      <c r="A3836" s="47" t="s">
        <v>105</v>
      </c>
      <c r="B3836" s="160">
        <v>3835.0</v>
      </c>
      <c r="C3836" s="131">
        <v>67.5</v>
      </c>
    </row>
    <row r="3837">
      <c r="A3837" s="47" t="s">
        <v>105</v>
      </c>
      <c r="B3837" s="160">
        <v>3836.0</v>
      </c>
      <c r="C3837" s="131">
        <v>69.0</v>
      </c>
    </row>
    <row r="3838">
      <c r="A3838" s="47" t="s">
        <v>105</v>
      </c>
      <c r="B3838" s="160">
        <v>3837.0</v>
      </c>
      <c r="C3838" s="131">
        <v>69.7</v>
      </c>
    </row>
    <row r="3839">
      <c r="A3839" s="47" t="s">
        <v>105</v>
      </c>
      <c r="B3839" s="160">
        <v>3838.0</v>
      </c>
      <c r="C3839" s="131">
        <v>62.5</v>
      </c>
    </row>
    <row r="3840">
      <c r="A3840" s="47" t="s">
        <v>105</v>
      </c>
      <c r="B3840" s="160">
        <v>3839.0</v>
      </c>
      <c r="C3840" s="131">
        <v>54.0</v>
      </c>
    </row>
    <row r="3841">
      <c r="A3841" s="47" t="s">
        <v>105</v>
      </c>
      <c r="B3841" s="160">
        <v>3840.0</v>
      </c>
      <c r="C3841" s="131">
        <v>47.5</v>
      </c>
    </row>
    <row r="3842">
      <c r="A3842" s="47" t="s">
        <v>105</v>
      </c>
      <c r="B3842" s="160">
        <v>3841.0</v>
      </c>
      <c r="C3842" s="131">
        <v>42.7</v>
      </c>
    </row>
    <row r="3843">
      <c r="A3843" s="47" t="s">
        <v>105</v>
      </c>
      <c r="B3843" s="160">
        <v>3842.0</v>
      </c>
      <c r="C3843" s="131">
        <v>40.0</v>
      </c>
    </row>
    <row r="3844">
      <c r="A3844" s="47" t="s">
        <v>105</v>
      </c>
      <c r="B3844" s="160">
        <v>3843.0</v>
      </c>
      <c r="C3844" s="131">
        <v>39.0</v>
      </c>
    </row>
    <row r="3845">
      <c r="A3845" s="47" t="s">
        <v>105</v>
      </c>
      <c r="B3845" s="160">
        <v>3844.0</v>
      </c>
      <c r="C3845" s="131">
        <v>38.8</v>
      </c>
    </row>
    <row r="3846">
      <c r="A3846" s="47" t="s">
        <v>105</v>
      </c>
      <c r="B3846" s="160">
        <v>3845.0</v>
      </c>
      <c r="C3846" s="131">
        <v>40.2</v>
      </c>
    </row>
    <row r="3847">
      <c r="A3847" s="47" t="s">
        <v>105</v>
      </c>
      <c r="B3847" s="160">
        <v>3846.0</v>
      </c>
      <c r="C3847" s="131">
        <v>45.8</v>
      </c>
    </row>
    <row r="3848">
      <c r="A3848" s="47" t="s">
        <v>105</v>
      </c>
      <c r="B3848" s="160">
        <v>3847.0</v>
      </c>
      <c r="C3848" s="131">
        <v>57.7</v>
      </c>
    </row>
    <row r="3849">
      <c r="A3849" s="47" t="s">
        <v>105</v>
      </c>
      <c r="B3849" s="160">
        <v>3848.0</v>
      </c>
      <c r="C3849" s="131">
        <v>68.0</v>
      </c>
    </row>
    <row r="3850">
      <c r="A3850" s="47" t="s">
        <v>105</v>
      </c>
      <c r="B3850" s="160">
        <v>3849.0</v>
      </c>
      <c r="C3850" s="131">
        <v>75.8</v>
      </c>
    </row>
    <row r="3851">
      <c r="A3851" s="47" t="s">
        <v>105</v>
      </c>
      <c r="B3851" s="160">
        <v>3850.0</v>
      </c>
      <c r="C3851" s="131">
        <v>77.0</v>
      </c>
    </row>
    <row r="3852">
      <c r="A3852" s="47" t="s">
        <v>105</v>
      </c>
      <c r="B3852" s="160">
        <v>3851.0</v>
      </c>
      <c r="C3852" s="131">
        <v>75.0</v>
      </c>
    </row>
    <row r="3853">
      <c r="A3853" s="47" t="s">
        <v>105</v>
      </c>
      <c r="B3853" s="160">
        <v>3852.0</v>
      </c>
      <c r="C3853" s="131">
        <v>73.5</v>
      </c>
    </row>
    <row r="3854">
      <c r="A3854" s="47" t="s">
        <v>105</v>
      </c>
      <c r="B3854" s="160">
        <v>3853.0</v>
      </c>
      <c r="C3854" s="131">
        <v>71.7</v>
      </c>
    </row>
    <row r="3855">
      <c r="A3855" s="47" t="s">
        <v>105</v>
      </c>
      <c r="B3855" s="160">
        <v>3854.0</v>
      </c>
      <c r="C3855" s="131">
        <v>67.2</v>
      </c>
    </row>
    <row r="3856">
      <c r="A3856" s="47" t="s">
        <v>105</v>
      </c>
      <c r="B3856" s="160">
        <v>3855.0</v>
      </c>
      <c r="C3856" s="131">
        <v>64.5</v>
      </c>
    </row>
    <row r="3857">
      <c r="A3857" s="47" t="s">
        <v>105</v>
      </c>
      <c r="B3857" s="160">
        <v>3856.0</v>
      </c>
      <c r="C3857" s="131">
        <v>64.0</v>
      </c>
    </row>
    <row r="3858">
      <c r="A3858" s="47" t="s">
        <v>105</v>
      </c>
      <c r="B3858" s="160">
        <v>3857.0</v>
      </c>
      <c r="C3858" s="131">
        <v>66.0</v>
      </c>
    </row>
    <row r="3859">
      <c r="A3859" s="47" t="s">
        <v>105</v>
      </c>
      <c r="B3859" s="160">
        <v>3858.0</v>
      </c>
      <c r="C3859" s="131">
        <v>68.5</v>
      </c>
    </row>
    <row r="3860">
      <c r="A3860" s="47" t="s">
        <v>105</v>
      </c>
      <c r="B3860" s="160">
        <v>3859.0</v>
      </c>
      <c r="C3860" s="131">
        <v>71.2</v>
      </c>
    </row>
    <row r="3861">
      <c r="A3861" s="47" t="s">
        <v>105</v>
      </c>
      <c r="B3861" s="160">
        <v>3860.0</v>
      </c>
      <c r="C3861" s="131">
        <v>72.2</v>
      </c>
    </row>
    <row r="3862">
      <c r="A3862" s="47" t="s">
        <v>105</v>
      </c>
      <c r="B3862" s="160">
        <v>3861.0</v>
      </c>
      <c r="C3862" s="131">
        <v>71.7</v>
      </c>
    </row>
    <row r="3863">
      <c r="A3863" s="47" t="s">
        <v>105</v>
      </c>
      <c r="B3863" s="160">
        <v>3862.0</v>
      </c>
      <c r="C3863" s="131">
        <v>64.7</v>
      </c>
    </row>
    <row r="3864">
      <c r="A3864" s="47" t="s">
        <v>105</v>
      </c>
      <c r="B3864" s="160">
        <v>3863.0</v>
      </c>
      <c r="C3864" s="131">
        <v>55.3</v>
      </c>
    </row>
    <row r="3865">
      <c r="A3865" s="47" t="s">
        <v>105</v>
      </c>
      <c r="B3865" s="160">
        <v>3864.0</v>
      </c>
      <c r="C3865" s="131">
        <v>48.5</v>
      </c>
    </row>
    <row r="3866">
      <c r="A3866" s="47" t="s">
        <v>105</v>
      </c>
      <c r="B3866" s="160">
        <v>3865.0</v>
      </c>
      <c r="C3866" s="131">
        <v>43.5</v>
      </c>
    </row>
    <row r="3867">
      <c r="A3867" s="47" t="s">
        <v>105</v>
      </c>
      <c r="B3867" s="160">
        <v>3866.0</v>
      </c>
      <c r="C3867" s="131">
        <v>40.3</v>
      </c>
    </row>
    <row r="3868">
      <c r="A3868" s="47" t="s">
        <v>105</v>
      </c>
      <c r="B3868" s="160">
        <v>3867.0</v>
      </c>
      <c r="C3868" s="131">
        <v>39.5</v>
      </c>
    </row>
    <row r="3869">
      <c r="A3869" s="47" t="s">
        <v>105</v>
      </c>
      <c r="B3869" s="160">
        <v>3868.0</v>
      </c>
      <c r="C3869" s="131">
        <v>39.3</v>
      </c>
    </row>
    <row r="3870">
      <c r="A3870" s="47" t="s">
        <v>105</v>
      </c>
      <c r="B3870" s="160">
        <v>3869.0</v>
      </c>
      <c r="C3870" s="131">
        <v>40.7</v>
      </c>
    </row>
    <row r="3871">
      <c r="A3871" s="47" t="s">
        <v>105</v>
      </c>
      <c r="B3871" s="160">
        <v>3870.0</v>
      </c>
      <c r="C3871" s="131">
        <v>46.3</v>
      </c>
    </row>
    <row r="3872">
      <c r="A3872" s="47" t="s">
        <v>105</v>
      </c>
      <c r="B3872" s="160">
        <v>3871.0</v>
      </c>
      <c r="C3872" s="131">
        <v>59.5</v>
      </c>
    </row>
    <row r="3873">
      <c r="A3873" s="47" t="s">
        <v>105</v>
      </c>
      <c r="B3873" s="160">
        <v>3872.0</v>
      </c>
      <c r="C3873" s="131">
        <v>69.8</v>
      </c>
    </row>
    <row r="3874">
      <c r="A3874" s="47" t="s">
        <v>105</v>
      </c>
      <c r="B3874" s="160">
        <v>3873.0</v>
      </c>
      <c r="C3874" s="131">
        <v>75.8</v>
      </c>
    </row>
    <row r="3875">
      <c r="A3875" s="47" t="s">
        <v>105</v>
      </c>
      <c r="B3875" s="160">
        <v>3874.0</v>
      </c>
      <c r="C3875" s="131">
        <v>77.5</v>
      </c>
    </row>
    <row r="3876">
      <c r="A3876" s="47" t="s">
        <v>105</v>
      </c>
      <c r="B3876" s="160">
        <v>3875.0</v>
      </c>
      <c r="C3876" s="131">
        <v>76.0</v>
      </c>
    </row>
    <row r="3877">
      <c r="A3877" s="47" t="s">
        <v>105</v>
      </c>
      <c r="B3877" s="160">
        <v>3876.0</v>
      </c>
      <c r="C3877" s="131">
        <v>74.8</v>
      </c>
    </row>
    <row r="3878">
      <c r="A3878" s="47" t="s">
        <v>105</v>
      </c>
      <c r="B3878" s="160">
        <v>3877.0</v>
      </c>
      <c r="C3878" s="131">
        <v>72.0</v>
      </c>
    </row>
    <row r="3879">
      <c r="A3879" s="47" t="s">
        <v>105</v>
      </c>
      <c r="B3879" s="160">
        <v>3878.0</v>
      </c>
      <c r="C3879" s="131">
        <v>68.3</v>
      </c>
    </row>
    <row r="3880">
      <c r="A3880" s="47" t="s">
        <v>105</v>
      </c>
      <c r="B3880" s="160">
        <v>3879.0</v>
      </c>
      <c r="C3880" s="131">
        <v>66.3</v>
      </c>
    </row>
    <row r="3881">
      <c r="A3881" s="47" t="s">
        <v>105</v>
      </c>
      <c r="B3881" s="160">
        <v>3880.0</v>
      </c>
      <c r="C3881" s="131">
        <v>66.5</v>
      </c>
    </row>
    <row r="3882">
      <c r="A3882" s="47" t="s">
        <v>105</v>
      </c>
      <c r="B3882" s="160">
        <v>3881.0</v>
      </c>
      <c r="C3882" s="131">
        <v>69.7</v>
      </c>
    </row>
    <row r="3883">
      <c r="A3883" s="47" t="s">
        <v>105</v>
      </c>
      <c r="B3883" s="160">
        <v>3882.0</v>
      </c>
      <c r="C3883" s="131">
        <v>72.3</v>
      </c>
    </row>
    <row r="3884">
      <c r="A3884" s="47" t="s">
        <v>105</v>
      </c>
      <c r="B3884" s="160">
        <v>3883.0</v>
      </c>
      <c r="C3884" s="131">
        <v>74.3</v>
      </c>
    </row>
    <row r="3885">
      <c r="A3885" s="47" t="s">
        <v>105</v>
      </c>
      <c r="B3885" s="160">
        <v>3884.0</v>
      </c>
      <c r="C3885" s="131">
        <v>73.8</v>
      </c>
    </row>
    <row r="3886">
      <c r="A3886" s="47" t="s">
        <v>105</v>
      </c>
      <c r="B3886" s="160">
        <v>3885.0</v>
      </c>
      <c r="C3886" s="131">
        <v>73.0</v>
      </c>
    </row>
    <row r="3887">
      <c r="A3887" s="47" t="s">
        <v>105</v>
      </c>
      <c r="B3887" s="160">
        <v>3886.0</v>
      </c>
      <c r="C3887" s="131">
        <v>64.8</v>
      </c>
    </row>
    <row r="3888">
      <c r="A3888" s="47" t="s">
        <v>105</v>
      </c>
      <c r="B3888" s="160">
        <v>3887.0</v>
      </c>
      <c r="C3888" s="131">
        <v>54.8</v>
      </c>
    </row>
    <row r="3889">
      <c r="A3889" s="47" t="s">
        <v>105</v>
      </c>
      <c r="B3889" s="160">
        <v>3888.0</v>
      </c>
      <c r="C3889" s="131">
        <v>48.0</v>
      </c>
    </row>
    <row r="3890">
      <c r="A3890" s="47" t="s">
        <v>105</v>
      </c>
      <c r="B3890" s="160">
        <v>3889.0</v>
      </c>
      <c r="C3890" s="131">
        <v>42.3</v>
      </c>
    </row>
    <row r="3891">
      <c r="A3891" s="47" t="s">
        <v>105</v>
      </c>
      <c r="B3891" s="160">
        <v>3890.0</v>
      </c>
      <c r="C3891" s="131">
        <v>40.2</v>
      </c>
    </row>
    <row r="3892">
      <c r="A3892" s="47" t="s">
        <v>105</v>
      </c>
      <c r="B3892" s="160">
        <v>3891.0</v>
      </c>
      <c r="C3892" s="131">
        <v>39.2</v>
      </c>
    </row>
    <row r="3893">
      <c r="A3893" s="47" t="s">
        <v>105</v>
      </c>
      <c r="B3893" s="160">
        <v>3892.0</v>
      </c>
      <c r="C3893" s="131">
        <v>38.8</v>
      </c>
    </row>
    <row r="3894">
      <c r="A3894" s="47" t="s">
        <v>105</v>
      </c>
      <c r="B3894" s="160">
        <v>3893.0</v>
      </c>
      <c r="C3894" s="131">
        <v>40.8</v>
      </c>
    </row>
    <row r="3895">
      <c r="A3895" s="47" t="s">
        <v>105</v>
      </c>
      <c r="B3895" s="160">
        <v>3894.0</v>
      </c>
      <c r="C3895" s="131">
        <v>47.2</v>
      </c>
    </row>
    <row r="3896">
      <c r="A3896" s="47" t="s">
        <v>105</v>
      </c>
      <c r="B3896" s="160">
        <v>3895.0</v>
      </c>
      <c r="C3896" s="131">
        <v>59.3</v>
      </c>
    </row>
    <row r="3897">
      <c r="A3897" s="47" t="s">
        <v>105</v>
      </c>
      <c r="B3897" s="160">
        <v>3896.0</v>
      </c>
      <c r="C3897" s="131">
        <v>69.2</v>
      </c>
    </row>
    <row r="3898">
      <c r="A3898" s="47" t="s">
        <v>105</v>
      </c>
      <c r="B3898" s="160">
        <v>3897.0</v>
      </c>
      <c r="C3898" s="131">
        <v>75.8</v>
      </c>
    </row>
    <row r="3899">
      <c r="A3899" s="47" t="s">
        <v>105</v>
      </c>
      <c r="B3899" s="160">
        <v>3898.0</v>
      </c>
      <c r="C3899" s="131">
        <v>77.0</v>
      </c>
    </row>
    <row r="3900">
      <c r="A3900" s="47" t="s">
        <v>105</v>
      </c>
      <c r="B3900" s="160">
        <v>3899.0</v>
      </c>
      <c r="C3900" s="131">
        <v>75.7</v>
      </c>
    </row>
    <row r="3901">
      <c r="A3901" s="47" t="s">
        <v>105</v>
      </c>
      <c r="B3901" s="160">
        <v>3900.0</v>
      </c>
      <c r="C3901" s="131">
        <v>74.3</v>
      </c>
    </row>
    <row r="3902">
      <c r="A3902" s="47" t="s">
        <v>105</v>
      </c>
      <c r="B3902" s="160">
        <v>3901.0</v>
      </c>
      <c r="C3902" s="131">
        <v>71.3</v>
      </c>
    </row>
    <row r="3903">
      <c r="A3903" s="47" t="s">
        <v>105</v>
      </c>
      <c r="B3903" s="160">
        <v>3902.0</v>
      </c>
      <c r="C3903" s="131">
        <v>67.2</v>
      </c>
    </row>
    <row r="3904">
      <c r="A3904" s="47" t="s">
        <v>105</v>
      </c>
      <c r="B3904" s="160">
        <v>3903.0</v>
      </c>
      <c r="C3904" s="131">
        <v>65.0</v>
      </c>
    </row>
    <row r="3905">
      <c r="A3905" s="47" t="s">
        <v>105</v>
      </c>
      <c r="B3905" s="160">
        <v>3904.0</v>
      </c>
      <c r="C3905" s="131">
        <v>65.5</v>
      </c>
    </row>
    <row r="3906">
      <c r="A3906" s="47" t="s">
        <v>105</v>
      </c>
      <c r="B3906" s="160">
        <v>3905.0</v>
      </c>
      <c r="C3906" s="131">
        <v>67.7</v>
      </c>
    </row>
    <row r="3907">
      <c r="A3907" s="47" t="s">
        <v>105</v>
      </c>
      <c r="B3907" s="160">
        <v>3906.0</v>
      </c>
      <c r="C3907" s="131">
        <v>69.2</v>
      </c>
    </row>
    <row r="3908">
      <c r="A3908" s="47" t="s">
        <v>105</v>
      </c>
      <c r="B3908" s="160">
        <v>3907.0</v>
      </c>
      <c r="C3908" s="131">
        <v>71.3</v>
      </c>
    </row>
    <row r="3909">
      <c r="A3909" s="47" t="s">
        <v>105</v>
      </c>
      <c r="B3909" s="160">
        <v>3908.0</v>
      </c>
      <c r="C3909" s="131">
        <v>72.0</v>
      </c>
    </row>
    <row r="3910">
      <c r="A3910" s="47" t="s">
        <v>105</v>
      </c>
      <c r="B3910" s="160">
        <v>3909.0</v>
      </c>
      <c r="C3910" s="131">
        <v>71.2</v>
      </c>
    </row>
    <row r="3911">
      <c r="A3911" s="47" t="s">
        <v>105</v>
      </c>
      <c r="B3911" s="160">
        <v>3910.0</v>
      </c>
      <c r="C3911" s="131">
        <v>64.7</v>
      </c>
    </row>
    <row r="3912">
      <c r="A3912" s="47" t="s">
        <v>105</v>
      </c>
      <c r="B3912" s="160">
        <v>3911.0</v>
      </c>
      <c r="C3912" s="131">
        <v>56.2</v>
      </c>
    </row>
    <row r="3913">
      <c r="A3913" s="47" t="s">
        <v>105</v>
      </c>
      <c r="B3913" s="160">
        <v>3912.0</v>
      </c>
      <c r="C3913" s="131">
        <v>48.2</v>
      </c>
    </row>
    <row r="3914">
      <c r="A3914" s="47" t="s">
        <v>105</v>
      </c>
      <c r="B3914" s="160">
        <v>3913.0</v>
      </c>
      <c r="C3914" s="131">
        <v>42.7</v>
      </c>
    </row>
    <row r="3915">
      <c r="A3915" s="47" t="s">
        <v>105</v>
      </c>
      <c r="B3915" s="160">
        <v>3914.0</v>
      </c>
      <c r="C3915" s="131">
        <v>40.2</v>
      </c>
    </row>
    <row r="3916">
      <c r="A3916" s="47" t="s">
        <v>105</v>
      </c>
      <c r="B3916" s="160">
        <v>3915.0</v>
      </c>
      <c r="C3916" s="131">
        <v>39.2</v>
      </c>
    </row>
    <row r="3917">
      <c r="A3917" s="47" t="s">
        <v>105</v>
      </c>
      <c r="B3917" s="160">
        <v>3916.0</v>
      </c>
      <c r="C3917" s="131">
        <v>38.8</v>
      </c>
    </row>
    <row r="3918">
      <c r="A3918" s="47" t="s">
        <v>105</v>
      </c>
      <c r="B3918" s="160">
        <v>3917.0</v>
      </c>
      <c r="C3918" s="131">
        <v>40.3</v>
      </c>
    </row>
    <row r="3919">
      <c r="A3919" s="47" t="s">
        <v>105</v>
      </c>
      <c r="B3919" s="160">
        <v>3918.0</v>
      </c>
      <c r="C3919" s="131">
        <v>47.0</v>
      </c>
    </row>
    <row r="3920">
      <c r="A3920" s="47" t="s">
        <v>105</v>
      </c>
      <c r="B3920" s="160">
        <v>3919.0</v>
      </c>
      <c r="C3920" s="131">
        <v>59.5</v>
      </c>
    </row>
    <row r="3921">
      <c r="A3921" s="47" t="s">
        <v>105</v>
      </c>
      <c r="B3921" s="160">
        <v>3920.0</v>
      </c>
      <c r="C3921" s="131">
        <v>69.7</v>
      </c>
    </row>
    <row r="3922">
      <c r="A3922" s="47" t="s">
        <v>105</v>
      </c>
      <c r="B3922" s="160">
        <v>3921.0</v>
      </c>
      <c r="C3922" s="131">
        <v>75.7</v>
      </c>
    </row>
    <row r="3923">
      <c r="A3923" s="47" t="s">
        <v>105</v>
      </c>
      <c r="B3923" s="160">
        <v>3922.0</v>
      </c>
      <c r="C3923" s="131">
        <v>78.2</v>
      </c>
    </row>
    <row r="3924">
      <c r="A3924" s="47" t="s">
        <v>105</v>
      </c>
      <c r="B3924" s="160">
        <v>3923.0</v>
      </c>
      <c r="C3924" s="131">
        <v>77.3</v>
      </c>
    </row>
    <row r="3925">
      <c r="A3925" s="47" t="s">
        <v>105</v>
      </c>
      <c r="B3925" s="160">
        <v>3924.0</v>
      </c>
      <c r="C3925" s="131">
        <v>75.2</v>
      </c>
    </row>
    <row r="3926">
      <c r="A3926" s="47" t="s">
        <v>105</v>
      </c>
      <c r="B3926" s="160">
        <v>3925.0</v>
      </c>
      <c r="C3926" s="131">
        <v>73.8</v>
      </c>
    </row>
    <row r="3927">
      <c r="A3927" s="47" t="s">
        <v>105</v>
      </c>
      <c r="B3927" s="160">
        <v>3926.0</v>
      </c>
      <c r="C3927" s="131">
        <v>69.7</v>
      </c>
    </row>
    <row r="3928">
      <c r="A3928" s="47" t="s">
        <v>105</v>
      </c>
      <c r="B3928" s="160">
        <v>3927.0</v>
      </c>
      <c r="C3928" s="131">
        <v>67.2</v>
      </c>
    </row>
    <row r="3929">
      <c r="A3929" s="47" t="s">
        <v>105</v>
      </c>
      <c r="B3929" s="160">
        <v>3928.0</v>
      </c>
      <c r="C3929" s="131">
        <v>66.5</v>
      </c>
    </row>
    <row r="3930">
      <c r="A3930" s="47" t="s">
        <v>105</v>
      </c>
      <c r="B3930" s="160">
        <v>3929.0</v>
      </c>
      <c r="C3930" s="131">
        <v>69.5</v>
      </c>
    </row>
    <row r="3931">
      <c r="A3931" s="47" t="s">
        <v>105</v>
      </c>
      <c r="B3931" s="160">
        <v>3930.0</v>
      </c>
      <c r="C3931" s="131">
        <v>73.2</v>
      </c>
    </row>
    <row r="3932">
      <c r="A3932" s="47" t="s">
        <v>105</v>
      </c>
      <c r="B3932" s="160">
        <v>3931.0</v>
      </c>
      <c r="C3932" s="131">
        <v>74.7</v>
      </c>
    </row>
    <row r="3933">
      <c r="A3933" s="47" t="s">
        <v>105</v>
      </c>
      <c r="B3933" s="160">
        <v>3932.0</v>
      </c>
      <c r="C3933" s="131">
        <v>73.5</v>
      </c>
    </row>
    <row r="3934">
      <c r="A3934" s="47" t="s">
        <v>105</v>
      </c>
      <c r="B3934" s="160">
        <v>3933.0</v>
      </c>
      <c r="C3934" s="131">
        <v>74.0</v>
      </c>
    </row>
    <row r="3935">
      <c r="A3935" s="47" t="s">
        <v>105</v>
      </c>
      <c r="B3935" s="160">
        <v>3934.0</v>
      </c>
      <c r="C3935" s="131">
        <v>65.8</v>
      </c>
    </row>
    <row r="3936">
      <c r="A3936" s="47" t="s">
        <v>105</v>
      </c>
      <c r="B3936" s="160">
        <v>3935.0</v>
      </c>
      <c r="C3936" s="131">
        <v>57.0</v>
      </c>
    </row>
    <row r="3937">
      <c r="A3937" s="47" t="s">
        <v>105</v>
      </c>
      <c r="B3937" s="160">
        <v>3936.0</v>
      </c>
      <c r="C3937" s="131">
        <v>50.3</v>
      </c>
    </row>
    <row r="3938">
      <c r="A3938" s="47" t="s">
        <v>105</v>
      </c>
      <c r="B3938" s="160">
        <v>3937.0</v>
      </c>
      <c r="C3938" s="131">
        <v>44.7</v>
      </c>
    </row>
    <row r="3939">
      <c r="A3939" s="47" t="s">
        <v>105</v>
      </c>
      <c r="B3939" s="160">
        <v>3938.0</v>
      </c>
      <c r="C3939" s="131">
        <v>42.5</v>
      </c>
    </row>
    <row r="3940">
      <c r="A3940" s="47" t="s">
        <v>105</v>
      </c>
      <c r="B3940" s="160">
        <v>3939.0</v>
      </c>
      <c r="C3940" s="131">
        <v>41.0</v>
      </c>
    </row>
    <row r="3941">
      <c r="A3941" s="47" t="s">
        <v>105</v>
      </c>
      <c r="B3941" s="160">
        <v>3940.0</v>
      </c>
      <c r="C3941" s="131">
        <v>41.0</v>
      </c>
    </row>
    <row r="3942">
      <c r="A3942" s="47" t="s">
        <v>105</v>
      </c>
      <c r="B3942" s="160">
        <v>3941.0</v>
      </c>
      <c r="C3942" s="131">
        <v>42.3</v>
      </c>
    </row>
    <row r="3943">
      <c r="A3943" s="47" t="s">
        <v>105</v>
      </c>
      <c r="B3943" s="160">
        <v>3942.0</v>
      </c>
      <c r="C3943" s="131">
        <v>49.2</v>
      </c>
    </row>
    <row r="3944">
      <c r="A3944" s="47" t="s">
        <v>105</v>
      </c>
      <c r="B3944" s="160">
        <v>3943.0</v>
      </c>
      <c r="C3944" s="131">
        <v>62.8</v>
      </c>
    </row>
    <row r="3945">
      <c r="A3945" s="47" t="s">
        <v>105</v>
      </c>
      <c r="B3945" s="160">
        <v>3944.0</v>
      </c>
      <c r="C3945" s="131">
        <v>73.0</v>
      </c>
    </row>
    <row r="3946">
      <c r="A3946" s="47" t="s">
        <v>105</v>
      </c>
      <c r="B3946" s="160">
        <v>3945.0</v>
      </c>
      <c r="C3946" s="131">
        <v>79.2</v>
      </c>
    </row>
    <row r="3947">
      <c r="A3947" s="47" t="s">
        <v>105</v>
      </c>
      <c r="B3947" s="160">
        <v>3946.0</v>
      </c>
      <c r="C3947" s="131">
        <v>82.3</v>
      </c>
    </row>
    <row r="3948">
      <c r="A3948" s="47" t="s">
        <v>105</v>
      </c>
      <c r="B3948" s="160">
        <v>3947.0</v>
      </c>
      <c r="C3948" s="131">
        <v>81.3</v>
      </c>
    </row>
    <row r="3949">
      <c r="A3949" s="47" t="s">
        <v>105</v>
      </c>
      <c r="B3949" s="160">
        <v>3948.0</v>
      </c>
      <c r="C3949" s="131">
        <v>79.5</v>
      </c>
    </row>
    <row r="3950">
      <c r="A3950" s="47" t="s">
        <v>105</v>
      </c>
      <c r="B3950" s="160">
        <v>3949.0</v>
      </c>
      <c r="C3950" s="131">
        <v>77.2</v>
      </c>
    </row>
    <row r="3951">
      <c r="A3951" s="47" t="s">
        <v>105</v>
      </c>
      <c r="B3951" s="160">
        <v>3950.0</v>
      </c>
      <c r="C3951" s="131">
        <v>72.7</v>
      </c>
    </row>
    <row r="3952">
      <c r="A3952" s="47" t="s">
        <v>105</v>
      </c>
      <c r="B3952" s="160">
        <v>3951.0</v>
      </c>
      <c r="C3952" s="131">
        <v>69.7</v>
      </c>
    </row>
    <row r="3953">
      <c r="A3953" s="47" t="s">
        <v>105</v>
      </c>
      <c r="B3953" s="160">
        <v>3952.0</v>
      </c>
      <c r="C3953" s="131">
        <v>69.0</v>
      </c>
    </row>
    <row r="3954">
      <c r="A3954" s="47" t="s">
        <v>105</v>
      </c>
      <c r="B3954" s="160">
        <v>3953.0</v>
      </c>
      <c r="C3954" s="131">
        <v>70.8</v>
      </c>
    </row>
    <row r="3955">
      <c r="A3955" s="47" t="s">
        <v>105</v>
      </c>
      <c r="B3955" s="160">
        <v>3954.0</v>
      </c>
      <c r="C3955" s="131">
        <v>73.2</v>
      </c>
    </row>
    <row r="3956">
      <c r="A3956" s="47" t="s">
        <v>105</v>
      </c>
      <c r="B3956" s="160">
        <v>3955.0</v>
      </c>
      <c r="C3956" s="131">
        <v>74.5</v>
      </c>
    </row>
    <row r="3957">
      <c r="A3957" s="47" t="s">
        <v>105</v>
      </c>
      <c r="B3957" s="160">
        <v>3956.0</v>
      </c>
      <c r="C3957" s="131">
        <v>73.0</v>
      </c>
    </row>
    <row r="3958">
      <c r="A3958" s="47" t="s">
        <v>105</v>
      </c>
      <c r="B3958" s="160">
        <v>3957.0</v>
      </c>
      <c r="C3958" s="131">
        <v>72.7</v>
      </c>
    </row>
    <row r="3959">
      <c r="A3959" s="47" t="s">
        <v>105</v>
      </c>
      <c r="B3959" s="160">
        <v>3958.0</v>
      </c>
      <c r="C3959" s="131">
        <v>66.8</v>
      </c>
    </row>
    <row r="3960">
      <c r="A3960" s="47" t="s">
        <v>105</v>
      </c>
      <c r="B3960" s="160">
        <v>3959.0</v>
      </c>
      <c r="C3960" s="131">
        <v>59.8</v>
      </c>
    </row>
    <row r="3961">
      <c r="A3961" s="47" t="s">
        <v>105</v>
      </c>
      <c r="B3961" s="160">
        <v>3960.0</v>
      </c>
      <c r="C3961" s="131">
        <v>52.0</v>
      </c>
    </row>
    <row r="3962">
      <c r="A3962" s="47" t="s">
        <v>105</v>
      </c>
      <c r="B3962" s="160">
        <v>3961.0</v>
      </c>
      <c r="C3962" s="131">
        <v>46.5</v>
      </c>
    </row>
    <row r="3963">
      <c r="A3963" s="47" t="s">
        <v>105</v>
      </c>
      <c r="B3963" s="160">
        <v>3962.0</v>
      </c>
      <c r="C3963" s="131">
        <v>42.8</v>
      </c>
    </row>
    <row r="3964">
      <c r="A3964" s="47" t="s">
        <v>105</v>
      </c>
      <c r="B3964" s="160">
        <v>3963.0</v>
      </c>
      <c r="C3964" s="131">
        <v>41.7</v>
      </c>
    </row>
    <row r="3965">
      <c r="A3965" s="47" t="s">
        <v>105</v>
      </c>
      <c r="B3965" s="160">
        <v>3964.0</v>
      </c>
      <c r="C3965" s="131">
        <v>40.8</v>
      </c>
    </row>
    <row r="3966">
      <c r="A3966" s="47" t="s">
        <v>105</v>
      </c>
      <c r="B3966" s="160">
        <v>3965.0</v>
      </c>
      <c r="C3966" s="131">
        <v>41.8</v>
      </c>
    </row>
    <row r="3967">
      <c r="A3967" s="47" t="s">
        <v>105</v>
      </c>
      <c r="B3967" s="160">
        <v>3966.0</v>
      </c>
      <c r="C3967" s="131">
        <v>45.2</v>
      </c>
    </row>
    <row r="3968">
      <c r="A3968" s="47" t="s">
        <v>105</v>
      </c>
      <c r="B3968" s="160">
        <v>3967.0</v>
      </c>
      <c r="C3968" s="131">
        <v>53.0</v>
      </c>
    </row>
    <row r="3969">
      <c r="A3969" s="47" t="s">
        <v>105</v>
      </c>
      <c r="B3969" s="160">
        <v>3968.0</v>
      </c>
      <c r="C3969" s="131">
        <v>63.5</v>
      </c>
    </row>
    <row r="3970">
      <c r="A3970" s="47" t="s">
        <v>105</v>
      </c>
      <c r="B3970" s="160">
        <v>3969.0</v>
      </c>
      <c r="C3970" s="131">
        <v>73.0</v>
      </c>
    </row>
    <row r="3971">
      <c r="A3971" s="47" t="s">
        <v>105</v>
      </c>
      <c r="B3971" s="160">
        <v>3970.0</v>
      </c>
      <c r="C3971" s="131">
        <v>75.8</v>
      </c>
    </row>
    <row r="3972">
      <c r="A3972" s="47" t="s">
        <v>105</v>
      </c>
      <c r="B3972" s="160">
        <v>3971.0</v>
      </c>
      <c r="C3972" s="131">
        <v>74.2</v>
      </c>
    </row>
    <row r="3973">
      <c r="A3973" s="47" t="s">
        <v>105</v>
      </c>
      <c r="B3973" s="160">
        <v>3972.0</v>
      </c>
      <c r="C3973" s="131">
        <v>72.2</v>
      </c>
    </row>
    <row r="3974">
      <c r="A3974" s="47" t="s">
        <v>105</v>
      </c>
      <c r="B3974" s="160">
        <v>3973.0</v>
      </c>
      <c r="C3974" s="131">
        <v>70.7</v>
      </c>
    </row>
    <row r="3975">
      <c r="A3975" s="47" t="s">
        <v>105</v>
      </c>
      <c r="B3975" s="160">
        <v>3974.0</v>
      </c>
      <c r="C3975" s="131">
        <v>67.3</v>
      </c>
    </row>
    <row r="3976">
      <c r="A3976" s="47" t="s">
        <v>105</v>
      </c>
      <c r="B3976" s="160">
        <v>3975.0</v>
      </c>
      <c r="C3976" s="131">
        <v>64.0</v>
      </c>
    </row>
    <row r="3977">
      <c r="A3977" s="47" t="s">
        <v>105</v>
      </c>
      <c r="B3977" s="160">
        <v>3976.0</v>
      </c>
      <c r="C3977" s="131">
        <v>62.5</v>
      </c>
    </row>
    <row r="3978">
      <c r="A3978" s="47" t="s">
        <v>105</v>
      </c>
      <c r="B3978" s="160">
        <v>3977.0</v>
      </c>
      <c r="C3978" s="131">
        <v>64.3</v>
      </c>
    </row>
    <row r="3979">
      <c r="A3979" s="47" t="s">
        <v>105</v>
      </c>
      <c r="B3979" s="160">
        <v>3978.0</v>
      </c>
      <c r="C3979" s="131">
        <v>69.7</v>
      </c>
    </row>
    <row r="3980">
      <c r="A3980" s="47" t="s">
        <v>105</v>
      </c>
      <c r="B3980" s="160">
        <v>3979.0</v>
      </c>
      <c r="C3980" s="131">
        <v>73.0</v>
      </c>
    </row>
    <row r="3981">
      <c r="A3981" s="47" t="s">
        <v>105</v>
      </c>
      <c r="B3981" s="160">
        <v>3980.0</v>
      </c>
      <c r="C3981" s="131">
        <v>71.8</v>
      </c>
    </row>
    <row r="3982">
      <c r="A3982" s="47" t="s">
        <v>105</v>
      </c>
      <c r="B3982" s="160">
        <v>3981.0</v>
      </c>
      <c r="C3982" s="131">
        <v>70.5</v>
      </c>
    </row>
    <row r="3983">
      <c r="A3983" s="47" t="s">
        <v>105</v>
      </c>
      <c r="B3983" s="160">
        <v>3982.0</v>
      </c>
      <c r="C3983" s="131">
        <v>65.0</v>
      </c>
    </row>
    <row r="3984">
      <c r="A3984" s="47" t="s">
        <v>105</v>
      </c>
      <c r="B3984" s="160">
        <v>3983.0</v>
      </c>
      <c r="C3984" s="131">
        <v>57.7</v>
      </c>
    </row>
    <row r="3985">
      <c r="A3985" s="47" t="s">
        <v>105</v>
      </c>
      <c r="B3985" s="160">
        <v>3984.0</v>
      </c>
      <c r="C3985" s="131">
        <v>50.7</v>
      </c>
    </row>
    <row r="3986">
      <c r="A3986" s="47" t="s">
        <v>105</v>
      </c>
      <c r="B3986" s="160">
        <v>3985.0</v>
      </c>
      <c r="C3986" s="131">
        <v>45.8</v>
      </c>
    </row>
    <row r="3987">
      <c r="A3987" s="47" t="s">
        <v>105</v>
      </c>
      <c r="B3987" s="160">
        <v>3986.0</v>
      </c>
      <c r="C3987" s="131">
        <v>42.2</v>
      </c>
    </row>
    <row r="3988">
      <c r="A3988" s="47" t="s">
        <v>105</v>
      </c>
      <c r="B3988" s="160">
        <v>3987.0</v>
      </c>
      <c r="C3988" s="131">
        <v>40.5</v>
      </c>
    </row>
    <row r="3989">
      <c r="A3989" s="47" t="s">
        <v>105</v>
      </c>
      <c r="B3989" s="160">
        <v>3988.0</v>
      </c>
      <c r="C3989" s="131">
        <v>40.0</v>
      </c>
    </row>
    <row r="3990">
      <c r="A3990" s="47" t="s">
        <v>105</v>
      </c>
      <c r="B3990" s="160">
        <v>3989.0</v>
      </c>
      <c r="C3990" s="131">
        <v>40.5</v>
      </c>
    </row>
    <row r="3991">
      <c r="A3991" s="47" t="s">
        <v>105</v>
      </c>
      <c r="B3991" s="160">
        <v>3990.0</v>
      </c>
      <c r="C3991" s="131">
        <v>42.8</v>
      </c>
    </row>
    <row r="3992">
      <c r="A3992" s="47" t="s">
        <v>105</v>
      </c>
      <c r="B3992" s="160">
        <v>3991.0</v>
      </c>
      <c r="C3992" s="131">
        <v>48.8</v>
      </c>
    </row>
    <row r="3993">
      <c r="A3993" s="47" t="s">
        <v>105</v>
      </c>
      <c r="B3993" s="160">
        <v>3992.0</v>
      </c>
      <c r="C3993" s="131">
        <v>58.3</v>
      </c>
    </row>
    <row r="3994">
      <c r="A3994" s="47" t="s">
        <v>105</v>
      </c>
      <c r="B3994" s="160">
        <v>3993.0</v>
      </c>
      <c r="C3994" s="131">
        <v>66.0</v>
      </c>
    </row>
    <row r="3995">
      <c r="A3995" s="47" t="s">
        <v>105</v>
      </c>
      <c r="B3995" s="160">
        <v>3994.0</v>
      </c>
      <c r="C3995" s="131">
        <v>68.5</v>
      </c>
    </row>
    <row r="3996">
      <c r="A3996" s="47" t="s">
        <v>105</v>
      </c>
      <c r="B3996" s="160">
        <v>3995.0</v>
      </c>
      <c r="C3996" s="131">
        <v>67.0</v>
      </c>
    </row>
    <row r="3997">
      <c r="A3997" s="47" t="s">
        <v>105</v>
      </c>
      <c r="B3997" s="160">
        <v>3996.0</v>
      </c>
      <c r="C3997" s="131">
        <v>65.0</v>
      </c>
    </row>
    <row r="3998">
      <c r="A3998" s="47" t="s">
        <v>105</v>
      </c>
      <c r="B3998" s="160">
        <v>3997.0</v>
      </c>
      <c r="C3998" s="131">
        <v>64.5</v>
      </c>
    </row>
    <row r="3999">
      <c r="A3999" s="47" t="s">
        <v>105</v>
      </c>
      <c r="B3999" s="160">
        <v>3998.0</v>
      </c>
      <c r="C3999" s="131">
        <v>62.2</v>
      </c>
    </row>
    <row r="4000">
      <c r="A4000" s="47" t="s">
        <v>105</v>
      </c>
      <c r="B4000" s="160">
        <v>3999.0</v>
      </c>
      <c r="C4000" s="131">
        <v>59.0</v>
      </c>
    </row>
    <row r="4001">
      <c r="A4001" s="47" t="s">
        <v>105</v>
      </c>
      <c r="B4001" s="160">
        <v>4000.0</v>
      </c>
      <c r="C4001" s="131">
        <v>57.2</v>
      </c>
    </row>
    <row r="4002">
      <c r="A4002" s="47" t="s">
        <v>105</v>
      </c>
      <c r="B4002" s="160">
        <v>4001.0</v>
      </c>
      <c r="C4002" s="131">
        <v>59.8</v>
      </c>
    </row>
    <row r="4003">
      <c r="A4003" s="47" t="s">
        <v>105</v>
      </c>
      <c r="B4003" s="160">
        <v>4002.0</v>
      </c>
      <c r="C4003" s="131">
        <v>64.3</v>
      </c>
    </row>
    <row r="4004">
      <c r="A4004" s="47" t="s">
        <v>105</v>
      </c>
      <c r="B4004" s="160">
        <v>4003.0</v>
      </c>
      <c r="C4004" s="131">
        <v>68.2</v>
      </c>
    </row>
    <row r="4005">
      <c r="A4005" s="47" t="s">
        <v>105</v>
      </c>
      <c r="B4005" s="160">
        <v>4004.0</v>
      </c>
      <c r="C4005" s="131">
        <v>68.0</v>
      </c>
    </row>
    <row r="4006">
      <c r="A4006" s="47" t="s">
        <v>105</v>
      </c>
      <c r="B4006" s="160">
        <v>4005.0</v>
      </c>
      <c r="C4006" s="131">
        <v>68.0</v>
      </c>
    </row>
    <row r="4007">
      <c r="A4007" s="47" t="s">
        <v>105</v>
      </c>
      <c r="B4007" s="160">
        <v>4006.0</v>
      </c>
      <c r="C4007" s="131">
        <v>63.3</v>
      </c>
    </row>
    <row r="4008">
      <c r="A4008" s="47" t="s">
        <v>105</v>
      </c>
      <c r="B4008" s="160">
        <v>4007.0</v>
      </c>
      <c r="C4008" s="131">
        <v>55.7</v>
      </c>
    </row>
    <row r="4009">
      <c r="A4009" s="47" t="s">
        <v>105</v>
      </c>
      <c r="B4009" s="160">
        <v>4008.0</v>
      </c>
      <c r="C4009" s="131">
        <v>48.0</v>
      </c>
    </row>
    <row r="4010">
      <c r="A4010" s="47" t="s">
        <v>105</v>
      </c>
      <c r="B4010" s="160">
        <v>4009.0</v>
      </c>
      <c r="C4010" s="131">
        <v>43.7</v>
      </c>
    </row>
    <row r="4011">
      <c r="A4011" s="47" t="s">
        <v>105</v>
      </c>
      <c r="B4011" s="160">
        <v>4010.0</v>
      </c>
      <c r="C4011" s="131">
        <v>41.2</v>
      </c>
    </row>
    <row r="4012">
      <c r="A4012" s="47" t="s">
        <v>105</v>
      </c>
      <c r="B4012" s="160">
        <v>4011.0</v>
      </c>
      <c r="C4012" s="131">
        <v>40.2</v>
      </c>
    </row>
    <row r="4013">
      <c r="A4013" s="47" t="s">
        <v>105</v>
      </c>
      <c r="B4013" s="160">
        <v>4012.0</v>
      </c>
      <c r="C4013" s="131">
        <v>40.0</v>
      </c>
    </row>
    <row r="4014">
      <c r="A4014" s="47" t="s">
        <v>105</v>
      </c>
      <c r="B4014" s="160">
        <v>4013.0</v>
      </c>
      <c r="C4014" s="131">
        <v>41.3</v>
      </c>
    </row>
    <row r="4015">
      <c r="A4015" s="47" t="s">
        <v>105</v>
      </c>
      <c r="B4015" s="160">
        <v>4014.0</v>
      </c>
      <c r="C4015" s="131">
        <v>47.3</v>
      </c>
    </row>
    <row r="4016">
      <c r="A4016" s="47" t="s">
        <v>105</v>
      </c>
      <c r="B4016" s="160">
        <v>4015.0</v>
      </c>
      <c r="C4016" s="131">
        <v>60.0</v>
      </c>
    </row>
    <row r="4017">
      <c r="A4017" s="47" t="s">
        <v>105</v>
      </c>
      <c r="B4017" s="160">
        <v>4016.0</v>
      </c>
      <c r="C4017" s="131">
        <v>71.5</v>
      </c>
    </row>
    <row r="4018">
      <c r="A4018" s="47" t="s">
        <v>105</v>
      </c>
      <c r="B4018" s="160">
        <v>4017.0</v>
      </c>
      <c r="C4018" s="131">
        <v>77.3</v>
      </c>
    </row>
    <row r="4019">
      <c r="A4019" s="47" t="s">
        <v>105</v>
      </c>
      <c r="B4019" s="160">
        <v>4018.0</v>
      </c>
      <c r="C4019" s="131">
        <v>79.5</v>
      </c>
    </row>
    <row r="4020">
      <c r="A4020" s="47" t="s">
        <v>105</v>
      </c>
      <c r="B4020" s="160">
        <v>4019.0</v>
      </c>
      <c r="C4020" s="131">
        <v>78.8</v>
      </c>
    </row>
    <row r="4021">
      <c r="A4021" s="47" t="s">
        <v>105</v>
      </c>
      <c r="B4021" s="160">
        <v>4020.0</v>
      </c>
      <c r="C4021" s="131">
        <v>77.5</v>
      </c>
    </row>
    <row r="4022">
      <c r="A4022" s="47" t="s">
        <v>105</v>
      </c>
      <c r="B4022" s="160">
        <v>4021.0</v>
      </c>
      <c r="C4022" s="131">
        <v>76.0</v>
      </c>
    </row>
    <row r="4023">
      <c r="A4023" s="47" t="s">
        <v>105</v>
      </c>
      <c r="B4023" s="160">
        <v>4022.0</v>
      </c>
      <c r="C4023" s="131">
        <v>71.3</v>
      </c>
    </row>
    <row r="4024">
      <c r="A4024" s="47" t="s">
        <v>105</v>
      </c>
      <c r="B4024" s="160">
        <v>4023.0</v>
      </c>
      <c r="C4024" s="131">
        <v>69.7</v>
      </c>
    </row>
    <row r="4025">
      <c r="A4025" s="47" t="s">
        <v>105</v>
      </c>
      <c r="B4025" s="160">
        <v>4024.0</v>
      </c>
      <c r="C4025" s="131">
        <v>70.7</v>
      </c>
    </row>
    <row r="4026">
      <c r="A4026" s="47" t="s">
        <v>105</v>
      </c>
      <c r="B4026" s="160">
        <v>4025.0</v>
      </c>
      <c r="C4026" s="131">
        <v>73.5</v>
      </c>
    </row>
    <row r="4027">
      <c r="A4027" s="47" t="s">
        <v>105</v>
      </c>
      <c r="B4027" s="160">
        <v>4026.0</v>
      </c>
      <c r="C4027" s="131">
        <v>75.3</v>
      </c>
    </row>
    <row r="4028">
      <c r="A4028" s="47" t="s">
        <v>105</v>
      </c>
      <c r="B4028" s="160">
        <v>4027.0</v>
      </c>
      <c r="C4028" s="131">
        <v>77.2</v>
      </c>
    </row>
    <row r="4029">
      <c r="A4029" s="47" t="s">
        <v>105</v>
      </c>
      <c r="B4029" s="160">
        <v>4028.0</v>
      </c>
      <c r="C4029" s="131">
        <v>76.3</v>
      </c>
    </row>
    <row r="4030">
      <c r="A4030" s="47" t="s">
        <v>105</v>
      </c>
      <c r="B4030" s="160">
        <v>4029.0</v>
      </c>
      <c r="C4030" s="131">
        <v>76.5</v>
      </c>
    </row>
    <row r="4031">
      <c r="A4031" s="47" t="s">
        <v>105</v>
      </c>
      <c r="B4031" s="160">
        <v>4030.0</v>
      </c>
      <c r="C4031" s="131">
        <v>70.3</v>
      </c>
    </row>
    <row r="4032">
      <c r="A4032" s="47" t="s">
        <v>105</v>
      </c>
      <c r="B4032" s="160">
        <v>4031.0</v>
      </c>
      <c r="C4032" s="131">
        <v>60.2</v>
      </c>
    </row>
    <row r="4033">
      <c r="A4033" s="47" t="s">
        <v>105</v>
      </c>
      <c r="B4033" s="160">
        <v>4032.0</v>
      </c>
      <c r="C4033" s="131">
        <v>51.5</v>
      </c>
    </row>
    <row r="4034">
      <c r="A4034" s="47" t="s">
        <v>105</v>
      </c>
      <c r="B4034" s="160">
        <v>4033.0</v>
      </c>
      <c r="C4034" s="131">
        <v>46.8</v>
      </c>
    </row>
    <row r="4035">
      <c r="A4035" s="47" t="s">
        <v>105</v>
      </c>
      <c r="B4035" s="160">
        <v>4034.0</v>
      </c>
      <c r="C4035" s="131">
        <v>43.7</v>
      </c>
    </row>
    <row r="4036">
      <c r="A4036" s="47" t="s">
        <v>105</v>
      </c>
      <c r="B4036" s="160">
        <v>4035.0</v>
      </c>
      <c r="C4036" s="131">
        <v>42.2</v>
      </c>
    </row>
    <row r="4037">
      <c r="A4037" s="47" t="s">
        <v>105</v>
      </c>
      <c r="B4037" s="160">
        <v>4036.0</v>
      </c>
      <c r="C4037" s="131">
        <v>42.0</v>
      </c>
    </row>
    <row r="4038">
      <c r="A4038" s="47" t="s">
        <v>105</v>
      </c>
      <c r="B4038" s="160">
        <v>4037.0</v>
      </c>
      <c r="C4038" s="131">
        <v>43.2</v>
      </c>
    </row>
    <row r="4039">
      <c r="A4039" s="47" t="s">
        <v>105</v>
      </c>
      <c r="B4039" s="160">
        <v>4038.0</v>
      </c>
      <c r="C4039" s="131">
        <v>49.0</v>
      </c>
    </row>
    <row r="4040">
      <c r="A4040" s="47" t="s">
        <v>105</v>
      </c>
      <c r="B4040" s="160">
        <v>4039.0</v>
      </c>
      <c r="C4040" s="131">
        <v>62.3</v>
      </c>
    </row>
    <row r="4041">
      <c r="A4041" s="47" t="s">
        <v>105</v>
      </c>
      <c r="B4041" s="160">
        <v>4040.0</v>
      </c>
      <c r="C4041" s="131">
        <v>73.2</v>
      </c>
    </row>
    <row r="4042">
      <c r="A4042" s="47" t="s">
        <v>105</v>
      </c>
      <c r="B4042" s="160">
        <v>4041.0</v>
      </c>
      <c r="C4042" s="131">
        <v>79.5</v>
      </c>
    </row>
    <row r="4043">
      <c r="A4043" s="47" t="s">
        <v>105</v>
      </c>
      <c r="B4043" s="160">
        <v>4042.0</v>
      </c>
      <c r="C4043" s="131">
        <v>82.0</v>
      </c>
    </row>
    <row r="4044">
      <c r="A4044" s="47" t="s">
        <v>105</v>
      </c>
      <c r="B4044" s="160">
        <v>4043.0</v>
      </c>
      <c r="C4044" s="131">
        <v>80.3</v>
      </c>
    </row>
    <row r="4045">
      <c r="A4045" s="47" t="s">
        <v>105</v>
      </c>
      <c r="B4045" s="160">
        <v>4044.0</v>
      </c>
      <c r="C4045" s="131">
        <v>78.5</v>
      </c>
    </row>
    <row r="4046">
      <c r="A4046" s="47" t="s">
        <v>105</v>
      </c>
      <c r="B4046" s="160">
        <v>4045.0</v>
      </c>
      <c r="C4046" s="131">
        <v>76.8</v>
      </c>
    </row>
    <row r="4047">
      <c r="A4047" s="47" t="s">
        <v>105</v>
      </c>
      <c r="B4047" s="160">
        <v>4046.0</v>
      </c>
      <c r="C4047" s="131">
        <v>73.0</v>
      </c>
    </row>
    <row r="4048">
      <c r="A4048" s="47" t="s">
        <v>105</v>
      </c>
      <c r="B4048" s="160">
        <v>4047.0</v>
      </c>
      <c r="C4048" s="131">
        <v>70.7</v>
      </c>
    </row>
    <row r="4049">
      <c r="A4049" s="47" t="s">
        <v>105</v>
      </c>
      <c r="B4049" s="160">
        <v>4048.0</v>
      </c>
      <c r="C4049" s="131">
        <v>71.3</v>
      </c>
    </row>
    <row r="4050">
      <c r="A4050" s="47" t="s">
        <v>105</v>
      </c>
      <c r="B4050" s="160">
        <v>4049.0</v>
      </c>
      <c r="C4050" s="131">
        <v>73.2</v>
      </c>
    </row>
    <row r="4051">
      <c r="A4051" s="47" t="s">
        <v>105</v>
      </c>
      <c r="B4051" s="160">
        <v>4050.0</v>
      </c>
      <c r="C4051" s="131">
        <v>76.7</v>
      </c>
    </row>
    <row r="4052">
      <c r="A4052" s="47" t="s">
        <v>105</v>
      </c>
      <c r="B4052" s="160">
        <v>4051.0</v>
      </c>
      <c r="C4052" s="131">
        <v>78.3</v>
      </c>
    </row>
    <row r="4053">
      <c r="A4053" s="47" t="s">
        <v>105</v>
      </c>
      <c r="B4053" s="160">
        <v>4052.0</v>
      </c>
      <c r="C4053" s="131">
        <v>77.5</v>
      </c>
    </row>
    <row r="4054">
      <c r="A4054" s="47" t="s">
        <v>105</v>
      </c>
      <c r="B4054" s="160">
        <v>4053.0</v>
      </c>
      <c r="C4054" s="131">
        <v>76.2</v>
      </c>
    </row>
    <row r="4055">
      <c r="A4055" s="47" t="s">
        <v>105</v>
      </c>
      <c r="B4055" s="160">
        <v>4054.0</v>
      </c>
      <c r="C4055" s="131">
        <v>70.8</v>
      </c>
    </row>
    <row r="4056">
      <c r="A4056" s="47" t="s">
        <v>105</v>
      </c>
      <c r="B4056" s="160">
        <v>4055.0</v>
      </c>
      <c r="C4056" s="131">
        <v>60.5</v>
      </c>
    </row>
    <row r="4057">
      <c r="A4057" s="47" t="s">
        <v>105</v>
      </c>
      <c r="B4057" s="160">
        <v>4056.0</v>
      </c>
      <c r="C4057" s="131">
        <v>52.2</v>
      </c>
    </row>
    <row r="4058">
      <c r="A4058" s="47" t="s">
        <v>105</v>
      </c>
      <c r="B4058" s="160">
        <v>4057.0</v>
      </c>
      <c r="C4058" s="131">
        <v>47.0</v>
      </c>
    </row>
    <row r="4059">
      <c r="A4059" s="47" t="s">
        <v>105</v>
      </c>
      <c r="B4059" s="160">
        <v>4058.0</v>
      </c>
      <c r="C4059" s="131">
        <v>43.5</v>
      </c>
    </row>
    <row r="4060">
      <c r="A4060" s="47" t="s">
        <v>105</v>
      </c>
      <c r="B4060" s="160">
        <v>4059.0</v>
      </c>
      <c r="C4060" s="131">
        <v>41.7</v>
      </c>
    </row>
    <row r="4061">
      <c r="A4061" s="47" t="s">
        <v>105</v>
      </c>
      <c r="B4061" s="160">
        <v>4060.0</v>
      </c>
      <c r="C4061" s="131">
        <v>41.8</v>
      </c>
    </row>
    <row r="4062">
      <c r="A4062" s="47" t="s">
        <v>105</v>
      </c>
      <c r="B4062" s="160">
        <v>4061.0</v>
      </c>
      <c r="C4062" s="131">
        <v>43.0</v>
      </c>
    </row>
    <row r="4063">
      <c r="A4063" s="47" t="s">
        <v>105</v>
      </c>
      <c r="B4063" s="160">
        <v>4062.0</v>
      </c>
      <c r="C4063" s="131">
        <v>49.0</v>
      </c>
    </row>
    <row r="4064">
      <c r="A4064" s="47" t="s">
        <v>105</v>
      </c>
      <c r="B4064" s="160">
        <v>4063.0</v>
      </c>
      <c r="C4064" s="131">
        <v>62.3</v>
      </c>
    </row>
    <row r="4065">
      <c r="A4065" s="47" t="s">
        <v>105</v>
      </c>
      <c r="B4065" s="160">
        <v>4064.0</v>
      </c>
      <c r="C4065" s="131">
        <v>73.2</v>
      </c>
    </row>
    <row r="4066">
      <c r="A4066" s="47" t="s">
        <v>105</v>
      </c>
      <c r="B4066" s="160">
        <v>4065.0</v>
      </c>
      <c r="C4066" s="131">
        <v>79.2</v>
      </c>
    </row>
    <row r="4067">
      <c r="A4067" s="47" t="s">
        <v>105</v>
      </c>
      <c r="B4067" s="160">
        <v>4066.0</v>
      </c>
      <c r="C4067" s="131">
        <v>82.5</v>
      </c>
    </row>
    <row r="4068">
      <c r="A4068" s="47" t="s">
        <v>105</v>
      </c>
      <c r="B4068" s="160">
        <v>4067.0</v>
      </c>
      <c r="C4068" s="131">
        <v>81.7</v>
      </c>
    </row>
    <row r="4069">
      <c r="A4069" s="47" t="s">
        <v>105</v>
      </c>
      <c r="B4069" s="160">
        <v>4068.0</v>
      </c>
      <c r="C4069" s="131">
        <v>80.8</v>
      </c>
    </row>
    <row r="4070">
      <c r="A4070" s="47" t="s">
        <v>105</v>
      </c>
      <c r="B4070" s="160">
        <v>4069.0</v>
      </c>
      <c r="C4070" s="131">
        <v>79.0</v>
      </c>
    </row>
    <row r="4071">
      <c r="A4071" s="47" t="s">
        <v>105</v>
      </c>
      <c r="B4071" s="160">
        <v>4070.0</v>
      </c>
      <c r="C4071" s="131">
        <v>74.8</v>
      </c>
    </row>
    <row r="4072">
      <c r="A4072" s="47" t="s">
        <v>105</v>
      </c>
      <c r="B4072" s="160">
        <v>4071.0</v>
      </c>
      <c r="C4072" s="131">
        <v>72.5</v>
      </c>
    </row>
    <row r="4073">
      <c r="A4073" s="47" t="s">
        <v>105</v>
      </c>
      <c r="B4073" s="160">
        <v>4072.0</v>
      </c>
      <c r="C4073" s="131">
        <v>72.2</v>
      </c>
    </row>
    <row r="4074">
      <c r="A4074" s="47" t="s">
        <v>105</v>
      </c>
      <c r="B4074" s="160">
        <v>4073.0</v>
      </c>
      <c r="C4074" s="131">
        <v>75.3</v>
      </c>
    </row>
    <row r="4075">
      <c r="A4075" s="47" t="s">
        <v>105</v>
      </c>
      <c r="B4075" s="160">
        <v>4074.0</v>
      </c>
      <c r="C4075" s="131">
        <v>78.3</v>
      </c>
    </row>
    <row r="4076">
      <c r="A4076" s="47" t="s">
        <v>105</v>
      </c>
      <c r="B4076" s="160">
        <v>4075.0</v>
      </c>
      <c r="C4076" s="131">
        <v>79.2</v>
      </c>
    </row>
    <row r="4077">
      <c r="A4077" s="47" t="s">
        <v>105</v>
      </c>
      <c r="B4077" s="160">
        <v>4076.0</v>
      </c>
      <c r="C4077" s="131">
        <v>77.7</v>
      </c>
    </row>
    <row r="4078">
      <c r="A4078" s="47" t="s">
        <v>105</v>
      </c>
      <c r="B4078" s="160">
        <v>4077.0</v>
      </c>
      <c r="C4078" s="131">
        <v>77.7</v>
      </c>
    </row>
    <row r="4079">
      <c r="A4079" s="47" t="s">
        <v>105</v>
      </c>
      <c r="B4079" s="160">
        <v>4078.0</v>
      </c>
      <c r="C4079" s="131">
        <v>72.2</v>
      </c>
    </row>
    <row r="4080">
      <c r="A4080" s="47" t="s">
        <v>105</v>
      </c>
      <c r="B4080" s="160">
        <v>4079.0</v>
      </c>
      <c r="C4080" s="131">
        <v>62.3</v>
      </c>
    </row>
    <row r="4081">
      <c r="A4081" s="47" t="s">
        <v>105</v>
      </c>
      <c r="B4081" s="160">
        <v>4080.0</v>
      </c>
      <c r="C4081" s="131">
        <v>53.8</v>
      </c>
    </row>
    <row r="4082">
      <c r="A4082" s="47" t="s">
        <v>105</v>
      </c>
      <c r="B4082" s="160">
        <v>4081.0</v>
      </c>
      <c r="C4082" s="131">
        <v>47.7</v>
      </c>
    </row>
    <row r="4083">
      <c r="A4083" s="47" t="s">
        <v>105</v>
      </c>
      <c r="B4083" s="160">
        <v>4082.0</v>
      </c>
      <c r="C4083" s="131">
        <v>45.2</v>
      </c>
    </row>
    <row r="4084">
      <c r="A4084" s="47" t="s">
        <v>105</v>
      </c>
      <c r="B4084" s="160">
        <v>4083.0</v>
      </c>
      <c r="C4084" s="131">
        <v>43.2</v>
      </c>
    </row>
    <row r="4085">
      <c r="A4085" s="47" t="s">
        <v>105</v>
      </c>
      <c r="B4085" s="160">
        <v>4084.0</v>
      </c>
      <c r="C4085" s="131">
        <v>43.0</v>
      </c>
    </row>
    <row r="4086">
      <c r="A4086" s="47" t="s">
        <v>105</v>
      </c>
      <c r="B4086" s="160">
        <v>4085.0</v>
      </c>
      <c r="C4086" s="131">
        <v>45.3</v>
      </c>
    </row>
    <row r="4087">
      <c r="A4087" s="47" t="s">
        <v>105</v>
      </c>
      <c r="B4087" s="160">
        <v>4086.0</v>
      </c>
      <c r="C4087" s="131">
        <v>50.0</v>
      </c>
    </row>
    <row r="4088">
      <c r="A4088" s="47" t="s">
        <v>105</v>
      </c>
      <c r="B4088" s="160">
        <v>4087.0</v>
      </c>
      <c r="C4088" s="131">
        <v>63.5</v>
      </c>
    </row>
    <row r="4089">
      <c r="A4089" s="47" t="s">
        <v>105</v>
      </c>
      <c r="B4089" s="160">
        <v>4088.0</v>
      </c>
      <c r="C4089" s="131">
        <v>75.2</v>
      </c>
    </row>
    <row r="4090">
      <c r="A4090" s="47" t="s">
        <v>105</v>
      </c>
      <c r="B4090" s="160">
        <v>4089.0</v>
      </c>
      <c r="C4090" s="131">
        <v>81.2</v>
      </c>
    </row>
    <row r="4091">
      <c r="A4091" s="47" t="s">
        <v>105</v>
      </c>
      <c r="B4091" s="160">
        <v>4090.0</v>
      </c>
      <c r="C4091" s="131">
        <v>84.5</v>
      </c>
    </row>
    <row r="4092">
      <c r="A4092" s="47" t="s">
        <v>105</v>
      </c>
      <c r="B4092" s="160">
        <v>4091.0</v>
      </c>
      <c r="C4092" s="131">
        <v>83.7</v>
      </c>
    </row>
    <row r="4093">
      <c r="A4093" s="47" t="s">
        <v>105</v>
      </c>
      <c r="B4093" s="160">
        <v>4092.0</v>
      </c>
      <c r="C4093" s="131">
        <v>82.3</v>
      </c>
    </row>
    <row r="4094">
      <c r="A4094" s="47" t="s">
        <v>105</v>
      </c>
      <c r="B4094" s="160">
        <v>4093.0</v>
      </c>
      <c r="C4094" s="131">
        <v>79.5</v>
      </c>
    </row>
    <row r="4095">
      <c r="A4095" s="47" t="s">
        <v>105</v>
      </c>
      <c r="B4095" s="160">
        <v>4094.0</v>
      </c>
      <c r="C4095" s="131">
        <v>76.2</v>
      </c>
    </row>
    <row r="4096">
      <c r="A4096" s="47" t="s">
        <v>105</v>
      </c>
      <c r="B4096" s="160">
        <v>4095.0</v>
      </c>
      <c r="C4096" s="131">
        <v>75.0</v>
      </c>
    </row>
    <row r="4097">
      <c r="A4097" s="47" t="s">
        <v>105</v>
      </c>
      <c r="B4097" s="160">
        <v>4096.0</v>
      </c>
      <c r="C4097" s="131">
        <v>74.3</v>
      </c>
    </row>
    <row r="4098">
      <c r="A4098" s="47" t="s">
        <v>105</v>
      </c>
      <c r="B4098" s="160">
        <v>4097.0</v>
      </c>
      <c r="C4098" s="131">
        <v>78.0</v>
      </c>
    </row>
    <row r="4099">
      <c r="A4099" s="47" t="s">
        <v>105</v>
      </c>
      <c r="B4099" s="160">
        <v>4098.0</v>
      </c>
      <c r="C4099" s="131">
        <v>80.5</v>
      </c>
    </row>
    <row r="4100">
      <c r="A4100" s="47" t="s">
        <v>105</v>
      </c>
      <c r="B4100" s="160">
        <v>4099.0</v>
      </c>
      <c r="C4100" s="131">
        <v>81.7</v>
      </c>
    </row>
    <row r="4101">
      <c r="A4101" s="47" t="s">
        <v>105</v>
      </c>
      <c r="B4101" s="160">
        <v>4100.0</v>
      </c>
      <c r="C4101" s="131">
        <v>80.2</v>
      </c>
    </row>
    <row r="4102">
      <c r="A4102" s="47" t="s">
        <v>105</v>
      </c>
      <c r="B4102" s="160">
        <v>4101.0</v>
      </c>
      <c r="C4102" s="131">
        <v>79.3</v>
      </c>
    </row>
    <row r="4103">
      <c r="A4103" s="47" t="s">
        <v>105</v>
      </c>
      <c r="B4103" s="160">
        <v>4102.0</v>
      </c>
      <c r="C4103" s="131">
        <v>72.7</v>
      </c>
    </row>
    <row r="4104">
      <c r="A4104" s="47" t="s">
        <v>105</v>
      </c>
      <c r="B4104" s="160">
        <v>4103.0</v>
      </c>
      <c r="C4104" s="131">
        <v>63.2</v>
      </c>
    </row>
    <row r="4105">
      <c r="A4105" s="47" t="s">
        <v>105</v>
      </c>
      <c r="B4105" s="160">
        <v>4104.0</v>
      </c>
      <c r="C4105" s="131">
        <v>55.2</v>
      </c>
    </row>
    <row r="4106">
      <c r="A4106" s="47" t="s">
        <v>105</v>
      </c>
      <c r="B4106" s="160">
        <v>4105.0</v>
      </c>
      <c r="C4106" s="131">
        <v>49.2</v>
      </c>
    </row>
    <row r="4107">
      <c r="A4107" s="47" t="s">
        <v>105</v>
      </c>
      <c r="B4107" s="160">
        <v>4106.0</v>
      </c>
      <c r="C4107" s="131">
        <v>46.2</v>
      </c>
    </row>
    <row r="4108">
      <c r="A4108" s="47" t="s">
        <v>105</v>
      </c>
      <c r="B4108" s="160">
        <v>4107.0</v>
      </c>
      <c r="C4108" s="131">
        <v>44.2</v>
      </c>
    </row>
    <row r="4109">
      <c r="A4109" s="47" t="s">
        <v>105</v>
      </c>
      <c r="B4109" s="160">
        <v>4108.0</v>
      </c>
      <c r="C4109" s="131">
        <v>44.0</v>
      </c>
    </row>
    <row r="4110">
      <c r="A4110" s="47" t="s">
        <v>105</v>
      </c>
      <c r="B4110" s="160">
        <v>4109.0</v>
      </c>
      <c r="C4110" s="131">
        <v>45.0</v>
      </c>
    </row>
    <row r="4111">
      <c r="A4111" s="47" t="s">
        <v>105</v>
      </c>
      <c r="B4111" s="160">
        <v>4110.0</v>
      </c>
      <c r="C4111" s="131">
        <v>51.3</v>
      </c>
    </row>
    <row r="4112">
      <c r="A4112" s="47" t="s">
        <v>105</v>
      </c>
      <c r="B4112" s="160">
        <v>4111.0</v>
      </c>
      <c r="C4112" s="131">
        <v>64.0</v>
      </c>
    </row>
    <row r="4113">
      <c r="A4113" s="47" t="s">
        <v>105</v>
      </c>
      <c r="B4113" s="160">
        <v>4112.0</v>
      </c>
      <c r="C4113" s="131">
        <v>76.0</v>
      </c>
    </row>
    <row r="4114">
      <c r="A4114" s="47" t="s">
        <v>105</v>
      </c>
      <c r="B4114" s="160">
        <v>4113.0</v>
      </c>
      <c r="C4114" s="131">
        <v>82.5</v>
      </c>
    </row>
    <row r="4115">
      <c r="A4115" s="47" t="s">
        <v>105</v>
      </c>
      <c r="B4115" s="160">
        <v>4114.0</v>
      </c>
      <c r="C4115" s="131">
        <v>84.7</v>
      </c>
    </row>
    <row r="4116">
      <c r="A4116" s="47" t="s">
        <v>105</v>
      </c>
      <c r="B4116" s="160">
        <v>4115.0</v>
      </c>
      <c r="C4116" s="131">
        <v>83.7</v>
      </c>
    </row>
    <row r="4117">
      <c r="A4117" s="47" t="s">
        <v>105</v>
      </c>
      <c r="B4117" s="160">
        <v>4116.0</v>
      </c>
      <c r="C4117" s="131">
        <v>83.7</v>
      </c>
    </row>
    <row r="4118">
      <c r="A4118" s="47" t="s">
        <v>105</v>
      </c>
      <c r="B4118" s="160">
        <v>4117.0</v>
      </c>
      <c r="C4118" s="131">
        <v>80.8</v>
      </c>
    </row>
    <row r="4119">
      <c r="A4119" s="47" t="s">
        <v>105</v>
      </c>
      <c r="B4119" s="160">
        <v>4118.0</v>
      </c>
      <c r="C4119" s="131">
        <v>76.5</v>
      </c>
    </row>
    <row r="4120">
      <c r="A4120" s="47" t="s">
        <v>105</v>
      </c>
      <c r="B4120" s="160">
        <v>4119.0</v>
      </c>
      <c r="C4120" s="131">
        <v>74.2</v>
      </c>
    </row>
    <row r="4121">
      <c r="A4121" s="47" t="s">
        <v>105</v>
      </c>
      <c r="B4121" s="160">
        <v>4120.0</v>
      </c>
      <c r="C4121" s="131">
        <v>73.7</v>
      </c>
    </row>
    <row r="4122">
      <c r="A4122" s="47" t="s">
        <v>105</v>
      </c>
      <c r="B4122" s="160">
        <v>4121.0</v>
      </c>
      <c r="C4122" s="131">
        <v>76.5</v>
      </c>
    </row>
    <row r="4123">
      <c r="A4123" s="47" t="s">
        <v>105</v>
      </c>
      <c r="B4123" s="160">
        <v>4122.0</v>
      </c>
      <c r="C4123" s="131">
        <v>79.7</v>
      </c>
    </row>
    <row r="4124">
      <c r="A4124" s="47" t="s">
        <v>105</v>
      </c>
      <c r="B4124" s="160">
        <v>4123.0</v>
      </c>
      <c r="C4124" s="131">
        <v>80.7</v>
      </c>
    </row>
    <row r="4125">
      <c r="A4125" s="47" t="s">
        <v>105</v>
      </c>
      <c r="B4125" s="160">
        <v>4124.0</v>
      </c>
      <c r="C4125" s="131">
        <v>79.0</v>
      </c>
    </row>
    <row r="4126">
      <c r="A4126" s="47" t="s">
        <v>105</v>
      </c>
      <c r="B4126" s="160">
        <v>4125.0</v>
      </c>
      <c r="C4126" s="131">
        <v>77.0</v>
      </c>
    </row>
    <row r="4127">
      <c r="A4127" s="47" t="s">
        <v>105</v>
      </c>
      <c r="B4127" s="160">
        <v>4126.0</v>
      </c>
      <c r="C4127" s="131">
        <v>71.3</v>
      </c>
    </row>
    <row r="4128">
      <c r="A4128" s="47" t="s">
        <v>105</v>
      </c>
      <c r="B4128" s="160">
        <v>4127.0</v>
      </c>
      <c r="C4128" s="131">
        <v>63.2</v>
      </c>
    </row>
    <row r="4129">
      <c r="A4129" s="47" t="s">
        <v>105</v>
      </c>
      <c r="B4129" s="160">
        <v>4128.0</v>
      </c>
      <c r="C4129" s="131">
        <v>55.3</v>
      </c>
    </row>
    <row r="4130">
      <c r="A4130" s="47" t="s">
        <v>105</v>
      </c>
      <c r="B4130" s="160">
        <v>4129.0</v>
      </c>
      <c r="C4130" s="131">
        <v>48.8</v>
      </c>
    </row>
    <row r="4131">
      <c r="A4131" s="47" t="s">
        <v>105</v>
      </c>
      <c r="B4131" s="160">
        <v>4130.0</v>
      </c>
      <c r="C4131" s="131">
        <v>45.5</v>
      </c>
    </row>
    <row r="4132">
      <c r="A4132" s="47" t="s">
        <v>105</v>
      </c>
      <c r="B4132" s="160">
        <v>4131.0</v>
      </c>
      <c r="C4132" s="131">
        <v>44.2</v>
      </c>
    </row>
    <row r="4133">
      <c r="A4133" s="47" t="s">
        <v>105</v>
      </c>
      <c r="B4133" s="160">
        <v>4132.0</v>
      </c>
      <c r="C4133" s="131">
        <v>43.5</v>
      </c>
    </row>
    <row r="4134">
      <c r="A4134" s="47" t="s">
        <v>105</v>
      </c>
      <c r="B4134" s="160">
        <v>4133.0</v>
      </c>
      <c r="C4134" s="131">
        <v>44.2</v>
      </c>
    </row>
    <row r="4135">
      <c r="A4135" s="47" t="s">
        <v>105</v>
      </c>
      <c r="B4135" s="160">
        <v>4134.0</v>
      </c>
      <c r="C4135" s="131">
        <v>47.2</v>
      </c>
    </row>
    <row r="4136">
      <c r="A4136" s="47" t="s">
        <v>105</v>
      </c>
      <c r="B4136" s="160">
        <v>4135.0</v>
      </c>
      <c r="C4136" s="131">
        <v>55.3</v>
      </c>
    </row>
    <row r="4137">
      <c r="A4137" s="47" t="s">
        <v>105</v>
      </c>
      <c r="B4137" s="160">
        <v>4136.0</v>
      </c>
      <c r="C4137" s="131">
        <v>66.0</v>
      </c>
    </row>
    <row r="4138">
      <c r="A4138" s="47" t="s">
        <v>105</v>
      </c>
      <c r="B4138" s="160">
        <v>4137.0</v>
      </c>
      <c r="C4138" s="131">
        <v>75.2</v>
      </c>
    </row>
    <row r="4139">
      <c r="A4139" s="47" t="s">
        <v>105</v>
      </c>
      <c r="B4139" s="160">
        <v>4138.0</v>
      </c>
      <c r="C4139" s="131">
        <v>78.2</v>
      </c>
    </row>
    <row r="4140">
      <c r="A4140" s="47" t="s">
        <v>105</v>
      </c>
      <c r="B4140" s="160">
        <v>4139.0</v>
      </c>
      <c r="C4140" s="131">
        <v>77.2</v>
      </c>
    </row>
    <row r="4141">
      <c r="A4141" s="47" t="s">
        <v>105</v>
      </c>
      <c r="B4141" s="160">
        <v>4140.0</v>
      </c>
      <c r="C4141" s="131">
        <v>74.5</v>
      </c>
    </row>
    <row r="4142">
      <c r="A4142" s="47" t="s">
        <v>105</v>
      </c>
      <c r="B4142" s="160">
        <v>4141.0</v>
      </c>
      <c r="C4142" s="131">
        <v>73.3</v>
      </c>
    </row>
    <row r="4143">
      <c r="A4143" s="47" t="s">
        <v>105</v>
      </c>
      <c r="B4143" s="160">
        <v>4142.0</v>
      </c>
      <c r="C4143" s="131">
        <v>70.5</v>
      </c>
    </row>
    <row r="4144">
      <c r="A4144" s="47" t="s">
        <v>105</v>
      </c>
      <c r="B4144" s="160">
        <v>4143.0</v>
      </c>
      <c r="C4144" s="131">
        <v>68.0</v>
      </c>
    </row>
    <row r="4145">
      <c r="A4145" s="47" t="s">
        <v>105</v>
      </c>
      <c r="B4145" s="160">
        <v>4144.0</v>
      </c>
      <c r="C4145" s="131">
        <v>65.8</v>
      </c>
    </row>
    <row r="4146">
      <c r="A4146" s="47" t="s">
        <v>105</v>
      </c>
      <c r="B4146" s="160">
        <v>4145.0</v>
      </c>
      <c r="C4146" s="131">
        <v>68.8</v>
      </c>
    </row>
    <row r="4147">
      <c r="A4147" s="47" t="s">
        <v>105</v>
      </c>
      <c r="B4147" s="160">
        <v>4146.0</v>
      </c>
      <c r="C4147" s="131">
        <v>73.0</v>
      </c>
    </row>
    <row r="4148">
      <c r="A4148" s="47" t="s">
        <v>105</v>
      </c>
      <c r="B4148" s="160">
        <v>4147.0</v>
      </c>
      <c r="C4148" s="131">
        <v>77.3</v>
      </c>
    </row>
    <row r="4149">
      <c r="A4149" s="47" t="s">
        <v>105</v>
      </c>
      <c r="B4149" s="160">
        <v>4148.0</v>
      </c>
      <c r="C4149" s="131">
        <v>76.2</v>
      </c>
    </row>
    <row r="4150">
      <c r="A4150" s="47" t="s">
        <v>105</v>
      </c>
      <c r="B4150" s="160">
        <v>4149.0</v>
      </c>
      <c r="C4150" s="131">
        <v>75.7</v>
      </c>
    </row>
    <row r="4151">
      <c r="A4151" s="47" t="s">
        <v>105</v>
      </c>
      <c r="B4151" s="160">
        <v>4150.0</v>
      </c>
      <c r="C4151" s="131">
        <v>70.3</v>
      </c>
    </row>
    <row r="4152">
      <c r="A4152" s="47" t="s">
        <v>105</v>
      </c>
      <c r="B4152" s="160">
        <v>4151.0</v>
      </c>
      <c r="C4152" s="131">
        <v>61.8</v>
      </c>
    </row>
    <row r="4153">
      <c r="A4153" s="47" t="s">
        <v>105</v>
      </c>
      <c r="B4153" s="160">
        <v>4152.0</v>
      </c>
      <c r="C4153" s="131">
        <v>54.5</v>
      </c>
    </row>
    <row r="4154">
      <c r="A4154" s="47" t="s">
        <v>105</v>
      </c>
      <c r="B4154" s="160">
        <v>4153.0</v>
      </c>
      <c r="C4154" s="131">
        <v>49.0</v>
      </c>
    </row>
    <row r="4155">
      <c r="A4155" s="47" t="s">
        <v>105</v>
      </c>
      <c r="B4155" s="160">
        <v>4154.0</v>
      </c>
      <c r="C4155" s="131">
        <v>45.2</v>
      </c>
    </row>
    <row r="4156">
      <c r="A4156" s="47" t="s">
        <v>105</v>
      </c>
      <c r="B4156" s="160">
        <v>4155.0</v>
      </c>
      <c r="C4156" s="131">
        <v>42.7</v>
      </c>
    </row>
    <row r="4157">
      <c r="A4157" s="47" t="s">
        <v>105</v>
      </c>
      <c r="B4157" s="160">
        <v>4156.0</v>
      </c>
      <c r="C4157" s="131">
        <v>42.0</v>
      </c>
    </row>
    <row r="4158">
      <c r="A4158" s="47" t="s">
        <v>105</v>
      </c>
      <c r="B4158" s="160">
        <v>4157.0</v>
      </c>
      <c r="C4158" s="131">
        <v>43.5</v>
      </c>
    </row>
    <row r="4159">
      <c r="A4159" s="47" t="s">
        <v>105</v>
      </c>
      <c r="B4159" s="160">
        <v>4158.0</v>
      </c>
      <c r="C4159" s="131">
        <v>45.0</v>
      </c>
    </row>
    <row r="4160">
      <c r="A4160" s="47" t="s">
        <v>105</v>
      </c>
      <c r="B4160" s="160">
        <v>4159.0</v>
      </c>
      <c r="C4160" s="131">
        <v>52.0</v>
      </c>
    </row>
    <row r="4161">
      <c r="A4161" s="47" t="s">
        <v>105</v>
      </c>
      <c r="B4161" s="160">
        <v>4160.0</v>
      </c>
      <c r="C4161" s="131">
        <v>61.8</v>
      </c>
    </row>
    <row r="4162">
      <c r="A4162" s="47" t="s">
        <v>105</v>
      </c>
      <c r="B4162" s="160">
        <v>4161.0</v>
      </c>
      <c r="C4162" s="131">
        <v>70.3</v>
      </c>
    </row>
    <row r="4163">
      <c r="A4163" s="47" t="s">
        <v>105</v>
      </c>
      <c r="B4163" s="160">
        <v>4162.0</v>
      </c>
      <c r="C4163" s="131">
        <v>75.0</v>
      </c>
    </row>
    <row r="4164">
      <c r="A4164" s="47" t="s">
        <v>105</v>
      </c>
      <c r="B4164" s="160">
        <v>4163.0</v>
      </c>
      <c r="C4164" s="131">
        <v>74.2</v>
      </c>
    </row>
    <row r="4165">
      <c r="A4165" s="47" t="s">
        <v>105</v>
      </c>
      <c r="B4165" s="160">
        <v>4164.0</v>
      </c>
      <c r="C4165" s="131">
        <v>71.8</v>
      </c>
    </row>
    <row r="4166">
      <c r="A4166" s="47" t="s">
        <v>105</v>
      </c>
      <c r="B4166" s="160">
        <v>4165.0</v>
      </c>
      <c r="C4166" s="131">
        <v>71.3</v>
      </c>
    </row>
    <row r="4167">
      <c r="A4167" s="47" t="s">
        <v>105</v>
      </c>
      <c r="B4167" s="160">
        <v>4166.0</v>
      </c>
      <c r="C4167" s="131">
        <v>69.8</v>
      </c>
    </row>
    <row r="4168">
      <c r="A4168" s="47" t="s">
        <v>105</v>
      </c>
      <c r="B4168" s="160">
        <v>4167.0</v>
      </c>
      <c r="C4168" s="131">
        <v>66.7</v>
      </c>
    </row>
    <row r="4169">
      <c r="A4169" s="47" t="s">
        <v>105</v>
      </c>
      <c r="B4169" s="160">
        <v>4168.0</v>
      </c>
      <c r="C4169" s="131">
        <v>64.8</v>
      </c>
    </row>
    <row r="4170">
      <c r="A4170" s="47" t="s">
        <v>105</v>
      </c>
      <c r="B4170" s="160">
        <v>4169.0</v>
      </c>
      <c r="C4170" s="131">
        <v>66.2</v>
      </c>
    </row>
    <row r="4171">
      <c r="A4171" s="47" t="s">
        <v>105</v>
      </c>
      <c r="B4171" s="160">
        <v>4170.0</v>
      </c>
      <c r="C4171" s="131">
        <v>69.3</v>
      </c>
    </row>
    <row r="4172">
      <c r="A4172" s="47" t="s">
        <v>105</v>
      </c>
      <c r="B4172" s="160">
        <v>4171.0</v>
      </c>
      <c r="C4172" s="131">
        <v>71.0</v>
      </c>
    </row>
    <row r="4173">
      <c r="A4173" s="47" t="s">
        <v>105</v>
      </c>
      <c r="B4173" s="160">
        <v>4172.0</v>
      </c>
      <c r="C4173" s="131">
        <v>71.0</v>
      </c>
    </row>
    <row r="4174">
      <c r="A4174" s="47" t="s">
        <v>105</v>
      </c>
      <c r="B4174" s="160">
        <v>4173.0</v>
      </c>
      <c r="C4174" s="131">
        <v>70.7</v>
      </c>
    </row>
    <row r="4175">
      <c r="A4175" s="47" t="s">
        <v>105</v>
      </c>
      <c r="B4175" s="160">
        <v>4174.0</v>
      </c>
      <c r="C4175" s="131">
        <v>67.5</v>
      </c>
    </row>
    <row r="4176">
      <c r="A4176" s="47" t="s">
        <v>105</v>
      </c>
      <c r="B4176" s="160">
        <v>4175.0</v>
      </c>
      <c r="C4176" s="131">
        <v>59.5</v>
      </c>
    </row>
    <row r="4177">
      <c r="A4177" s="47" t="s">
        <v>105</v>
      </c>
      <c r="B4177" s="160">
        <v>4176.0</v>
      </c>
      <c r="C4177" s="131">
        <v>52.5</v>
      </c>
    </row>
    <row r="4178">
      <c r="A4178" s="47" t="s">
        <v>105</v>
      </c>
      <c r="B4178" s="160">
        <v>4177.0</v>
      </c>
      <c r="C4178" s="131">
        <v>48.2</v>
      </c>
    </row>
    <row r="4179">
      <c r="A4179" s="47" t="s">
        <v>105</v>
      </c>
      <c r="B4179" s="160">
        <v>4178.0</v>
      </c>
      <c r="C4179" s="131">
        <v>45.0</v>
      </c>
    </row>
    <row r="4180">
      <c r="A4180" s="47" t="s">
        <v>105</v>
      </c>
      <c r="B4180" s="160">
        <v>4179.0</v>
      </c>
      <c r="C4180" s="131">
        <v>42.8</v>
      </c>
    </row>
    <row r="4181">
      <c r="A4181" s="47" t="s">
        <v>105</v>
      </c>
      <c r="B4181" s="160">
        <v>4180.0</v>
      </c>
      <c r="C4181" s="131">
        <v>42.5</v>
      </c>
    </row>
    <row r="4182">
      <c r="A4182" s="47" t="s">
        <v>105</v>
      </c>
      <c r="B4182" s="160">
        <v>4181.0</v>
      </c>
      <c r="C4182" s="131">
        <v>44.0</v>
      </c>
    </row>
    <row r="4183">
      <c r="A4183" s="47" t="s">
        <v>105</v>
      </c>
      <c r="B4183" s="160">
        <v>4182.0</v>
      </c>
      <c r="C4183" s="131">
        <v>48.0</v>
      </c>
    </row>
    <row r="4184">
      <c r="A4184" s="47" t="s">
        <v>105</v>
      </c>
      <c r="B4184" s="160">
        <v>4183.0</v>
      </c>
      <c r="C4184" s="131">
        <v>57.0</v>
      </c>
    </row>
    <row r="4185">
      <c r="A4185" s="47" t="s">
        <v>105</v>
      </c>
      <c r="B4185" s="160">
        <v>4184.0</v>
      </c>
      <c r="C4185" s="131">
        <v>67.8</v>
      </c>
    </row>
    <row r="4186">
      <c r="A4186" s="47" t="s">
        <v>105</v>
      </c>
      <c r="B4186" s="160">
        <v>4185.0</v>
      </c>
      <c r="C4186" s="131">
        <v>76.7</v>
      </c>
    </row>
    <row r="4187">
      <c r="A4187" s="47" t="s">
        <v>105</v>
      </c>
      <c r="B4187" s="160">
        <v>4186.0</v>
      </c>
      <c r="C4187" s="131">
        <v>80.0</v>
      </c>
    </row>
    <row r="4188">
      <c r="A4188" s="47" t="s">
        <v>105</v>
      </c>
      <c r="B4188" s="160">
        <v>4187.0</v>
      </c>
      <c r="C4188" s="131">
        <v>79.8</v>
      </c>
    </row>
    <row r="4189">
      <c r="A4189" s="47" t="s">
        <v>105</v>
      </c>
      <c r="B4189" s="160">
        <v>4188.0</v>
      </c>
      <c r="C4189" s="131">
        <v>78.7</v>
      </c>
    </row>
    <row r="4190">
      <c r="A4190" s="47" t="s">
        <v>105</v>
      </c>
      <c r="B4190" s="160">
        <v>4189.0</v>
      </c>
      <c r="C4190" s="131">
        <v>78.3</v>
      </c>
    </row>
    <row r="4191">
      <c r="A4191" s="47" t="s">
        <v>105</v>
      </c>
      <c r="B4191" s="160">
        <v>4190.0</v>
      </c>
      <c r="C4191" s="131">
        <v>77.0</v>
      </c>
    </row>
    <row r="4192">
      <c r="A4192" s="47" t="s">
        <v>105</v>
      </c>
      <c r="B4192" s="160">
        <v>4191.0</v>
      </c>
      <c r="C4192" s="131">
        <v>74.5</v>
      </c>
    </row>
    <row r="4193">
      <c r="A4193" s="47" t="s">
        <v>105</v>
      </c>
      <c r="B4193" s="160">
        <v>4192.0</v>
      </c>
      <c r="C4193" s="131">
        <v>74.5</v>
      </c>
    </row>
    <row r="4194">
      <c r="A4194" s="47" t="s">
        <v>105</v>
      </c>
      <c r="B4194" s="160">
        <v>4193.0</v>
      </c>
      <c r="C4194" s="131">
        <v>77.5</v>
      </c>
    </row>
    <row r="4195">
      <c r="A4195" s="47" t="s">
        <v>105</v>
      </c>
      <c r="B4195" s="160">
        <v>4194.0</v>
      </c>
      <c r="C4195" s="131">
        <v>80.8</v>
      </c>
    </row>
    <row r="4196">
      <c r="A4196" s="47" t="s">
        <v>105</v>
      </c>
      <c r="B4196" s="160">
        <v>4195.0</v>
      </c>
      <c r="C4196" s="131">
        <v>81.0</v>
      </c>
    </row>
    <row r="4197">
      <c r="A4197" s="47" t="s">
        <v>105</v>
      </c>
      <c r="B4197" s="160">
        <v>4196.0</v>
      </c>
      <c r="C4197" s="131">
        <v>79.3</v>
      </c>
    </row>
    <row r="4198">
      <c r="A4198" s="47" t="s">
        <v>105</v>
      </c>
      <c r="B4198" s="160">
        <v>4197.0</v>
      </c>
      <c r="C4198" s="131">
        <v>77.2</v>
      </c>
    </row>
    <row r="4199">
      <c r="A4199" s="47" t="s">
        <v>105</v>
      </c>
      <c r="B4199" s="160">
        <v>4198.0</v>
      </c>
      <c r="C4199" s="131">
        <v>72.5</v>
      </c>
    </row>
    <row r="4200">
      <c r="A4200" s="47" t="s">
        <v>105</v>
      </c>
      <c r="B4200" s="160">
        <v>4199.0</v>
      </c>
      <c r="C4200" s="131">
        <v>64.0</v>
      </c>
    </row>
    <row r="4201">
      <c r="A4201" s="47" t="s">
        <v>105</v>
      </c>
      <c r="B4201" s="160">
        <v>4200.0</v>
      </c>
      <c r="C4201" s="131">
        <v>56.8</v>
      </c>
    </row>
    <row r="4202">
      <c r="A4202" s="47" t="s">
        <v>105</v>
      </c>
      <c r="B4202" s="160">
        <v>4201.0</v>
      </c>
      <c r="C4202" s="131">
        <v>51.7</v>
      </c>
    </row>
    <row r="4203">
      <c r="A4203" s="47" t="s">
        <v>105</v>
      </c>
      <c r="B4203" s="160">
        <v>4202.0</v>
      </c>
      <c r="C4203" s="131">
        <v>48.7</v>
      </c>
    </row>
    <row r="4204">
      <c r="A4204" s="47" t="s">
        <v>105</v>
      </c>
      <c r="B4204" s="160">
        <v>4203.0</v>
      </c>
      <c r="C4204" s="131">
        <v>46.2</v>
      </c>
    </row>
    <row r="4205">
      <c r="A4205" s="47" t="s">
        <v>105</v>
      </c>
      <c r="B4205" s="160">
        <v>4204.0</v>
      </c>
      <c r="C4205" s="131">
        <v>45.7</v>
      </c>
    </row>
    <row r="4206">
      <c r="A4206" s="47" t="s">
        <v>105</v>
      </c>
      <c r="B4206" s="160">
        <v>4205.0</v>
      </c>
      <c r="C4206" s="131">
        <v>46.3</v>
      </c>
    </row>
    <row r="4207">
      <c r="A4207" s="47" t="s">
        <v>105</v>
      </c>
      <c r="B4207" s="160">
        <v>4206.0</v>
      </c>
      <c r="C4207" s="131">
        <v>50.3</v>
      </c>
    </row>
    <row r="4208">
      <c r="A4208" s="47" t="s">
        <v>105</v>
      </c>
      <c r="B4208" s="160">
        <v>4207.0</v>
      </c>
      <c r="C4208" s="131">
        <v>61.7</v>
      </c>
    </row>
    <row r="4209">
      <c r="A4209" s="47" t="s">
        <v>105</v>
      </c>
      <c r="B4209" s="160">
        <v>4208.0</v>
      </c>
      <c r="C4209" s="131">
        <v>73.7</v>
      </c>
    </row>
    <row r="4210">
      <c r="A4210" s="47" t="s">
        <v>105</v>
      </c>
      <c r="B4210" s="160">
        <v>4209.0</v>
      </c>
      <c r="C4210" s="131">
        <v>81.7</v>
      </c>
    </row>
    <row r="4211">
      <c r="A4211" s="47" t="s">
        <v>105</v>
      </c>
      <c r="B4211" s="160">
        <v>4210.0</v>
      </c>
      <c r="C4211" s="131">
        <v>85.0</v>
      </c>
    </row>
    <row r="4212">
      <c r="A4212" s="47" t="s">
        <v>105</v>
      </c>
      <c r="B4212" s="160">
        <v>4211.0</v>
      </c>
      <c r="C4212" s="131">
        <v>85.0</v>
      </c>
    </row>
    <row r="4213">
      <c r="A4213" s="47" t="s">
        <v>105</v>
      </c>
      <c r="B4213" s="160">
        <v>4212.0</v>
      </c>
      <c r="C4213" s="131">
        <v>84.5</v>
      </c>
    </row>
    <row r="4214">
      <c r="A4214" s="47" t="s">
        <v>105</v>
      </c>
      <c r="B4214" s="160">
        <v>4213.0</v>
      </c>
      <c r="C4214" s="131">
        <v>84.0</v>
      </c>
    </row>
    <row r="4215">
      <c r="A4215" s="47" t="s">
        <v>105</v>
      </c>
      <c r="B4215" s="160">
        <v>4214.0</v>
      </c>
      <c r="C4215" s="131">
        <v>80.5</v>
      </c>
    </row>
    <row r="4216">
      <c r="A4216" s="47" t="s">
        <v>105</v>
      </c>
      <c r="B4216" s="160">
        <v>4215.0</v>
      </c>
      <c r="C4216" s="131">
        <v>77.8</v>
      </c>
    </row>
    <row r="4217">
      <c r="A4217" s="47" t="s">
        <v>105</v>
      </c>
      <c r="B4217" s="160">
        <v>4216.0</v>
      </c>
      <c r="C4217" s="131">
        <v>78.5</v>
      </c>
    </row>
    <row r="4218">
      <c r="A4218" s="47" t="s">
        <v>105</v>
      </c>
      <c r="B4218" s="160">
        <v>4217.0</v>
      </c>
      <c r="C4218" s="131">
        <v>80.7</v>
      </c>
    </row>
    <row r="4219">
      <c r="A4219" s="47" t="s">
        <v>105</v>
      </c>
      <c r="B4219" s="160">
        <v>4218.0</v>
      </c>
      <c r="C4219" s="131">
        <v>83.8</v>
      </c>
    </row>
    <row r="4220">
      <c r="A4220" s="47" t="s">
        <v>105</v>
      </c>
      <c r="B4220" s="160">
        <v>4219.0</v>
      </c>
      <c r="C4220" s="131">
        <v>85.3</v>
      </c>
    </row>
    <row r="4221">
      <c r="A4221" s="47" t="s">
        <v>105</v>
      </c>
      <c r="B4221" s="160">
        <v>4220.0</v>
      </c>
      <c r="C4221" s="131">
        <v>83.7</v>
      </c>
    </row>
    <row r="4222">
      <c r="A4222" s="47" t="s">
        <v>105</v>
      </c>
      <c r="B4222" s="160">
        <v>4221.0</v>
      </c>
      <c r="C4222" s="131">
        <v>82.7</v>
      </c>
    </row>
    <row r="4223">
      <c r="A4223" s="47" t="s">
        <v>105</v>
      </c>
      <c r="B4223" s="160">
        <v>4222.0</v>
      </c>
      <c r="C4223" s="131">
        <v>77.7</v>
      </c>
    </row>
    <row r="4224">
      <c r="A4224" s="47" t="s">
        <v>105</v>
      </c>
      <c r="B4224" s="160">
        <v>4223.0</v>
      </c>
      <c r="C4224" s="131">
        <v>67.7</v>
      </c>
    </row>
    <row r="4225">
      <c r="A4225" s="47" t="s">
        <v>105</v>
      </c>
      <c r="B4225" s="160">
        <v>4224.0</v>
      </c>
      <c r="C4225" s="131">
        <v>58.5</v>
      </c>
    </row>
    <row r="4226">
      <c r="A4226" s="47" t="s">
        <v>105</v>
      </c>
      <c r="B4226" s="160">
        <v>4225.0</v>
      </c>
      <c r="C4226" s="131">
        <v>52.2</v>
      </c>
    </row>
    <row r="4227">
      <c r="A4227" s="47" t="s">
        <v>105</v>
      </c>
      <c r="B4227" s="160">
        <v>4226.0</v>
      </c>
      <c r="C4227" s="131">
        <v>48.7</v>
      </c>
    </row>
    <row r="4228">
      <c r="A4228" s="47" t="s">
        <v>105</v>
      </c>
      <c r="B4228" s="160">
        <v>4227.0</v>
      </c>
      <c r="C4228" s="131">
        <v>46.3</v>
      </c>
    </row>
    <row r="4229">
      <c r="A4229" s="47" t="s">
        <v>105</v>
      </c>
      <c r="B4229" s="160">
        <v>4228.0</v>
      </c>
      <c r="C4229" s="131">
        <v>46.0</v>
      </c>
    </row>
    <row r="4230">
      <c r="A4230" s="47" t="s">
        <v>105</v>
      </c>
      <c r="B4230" s="160">
        <v>4229.0</v>
      </c>
      <c r="C4230" s="131">
        <v>46.7</v>
      </c>
    </row>
    <row r="4231">
      <c r="A4231" s="47" t="s">
        <v>105</v>
      </c>
      <c r="B4231" s="160">
        <v>4230.0</v>
      </c>
      <c r="C4231" s="131">
        <v>52.5</v>
      </c>
    </row>
    <row r="4232">
      <c r="A4232" s="47" t="s">
        <v>105</v>
      </c>
      <c r="B4232" s="160">
        <v>4231.0</v>
      </c>
      <c r="C4232" s="131">
        <v>65.0</v>
      </c>
    </row>
    <row r="4233">
      <c r="A4233" s="47" t="s">
        <v>105</v>
      </c>
      <c r="B4233" s="160">
        <v>4232.0</v>
      </c>
      <c r="C4233" s="131">
        <v>78.7</v>
      </c>
    </row>
    <row r="4234">
      <c r="A4234" s="47" t="s">
        <v>105</v>
      </c>
      <c r="B4234" s="160">
        <v>4233.0</v>
      </c>
      <c r="C4234" s="131">
        <v>87.5</v>
      </c>
    </row>
    <row r="4235">
      <c r="A4235" s="47" t="s">
        <v>105</v>
      </c>
      <c r="B4235" s="160">
        <v>4234.0</v>
      </c>
      <c r="C4235" s="131">
        <v>91.5</v>
      </c>
    </row>
    <row r="4236">
      <c r="A4236" s="47" t="s">
        <v>105</v>
      </c>
      <c r="B4236" s="160">
        <v>4235.0</v>
      </c>
      <c r="C4236" s="131">
        <v>90.7</v>
      </c>
    </row>
    <row r="4237">
      <c r="A4237" s="47" t="s">
        <v>105</v>
      </c>
      <c r="B4237" s="160">
        <v>4236.0</v>
      </c>
      <c r="C4237" s="131">
        <v>91.0</v>
      </c>
    </row>
    <row r="4238">
      <c r="A4238" s="47" t="s">
        <v>105</v>
      </c>
      <c r="B4238" s="160">
        <v>4237.0</v>
      </c>
      <c r="C4238" s="131">
        <v>88.7</v>
      </c>
    </row>
    <row r="4239">
      <c r="A4239" s="47" t="s">
        <v>105</v>
      </c>
      <c r="B4239" s="160">
        <v>4238.0</v>
      </c>
      <c r="C4239" s="131">
        <v>85.3</v>
      </c>
    </row>
    <row r="4240">
      <c r="A4240" s="47" t="s">
        <v>105</v>
      </c>
      <c r="B4240" s="160">
        <v>4239.0</v>
      </c>
      <c r="C4240" s="131">
        <v>82.8</v>
      </c>
    </row>
    <row r="4241">
      <c r="A4241" s="47" t="s">
        <v>105</v>
      </c>
      <c r="B4241" s="160">
        <v>4240.0</v>
      </c>
      <c r="C4241" s="131">
        <v>82.3</v>
      </c>
    </row>
    <row r="4242">
      <c r="A4242" s="47" t="s">
        <v>105</v>
      </c>
      <c r="B4242" s="160">
        <v>4241.0</v>
      </c>
      <c r="C4242" s="131">
        <v>85.7</v>
      </c>
    </row>
    <row r="4243">
      <c r="A4243" s="47" t="s">
        <v>105</v>
      </c>
      <c r="B4243" s="160">
        <v>4242.0</v>
      </c>
      <c r="C4243" s="131">
        <v>88.2</v>
      </c>
    </row>
    <row r="4244">
      <c r="A4244" s="47" t="s">
        <v>105</v>
      </c>
      <c r="B4244" s="160">
        <v>4243.0</v>
      </c>
      <c r="C4244" s="131">
        <v>90.2</v>
      </c>
    </row>
    <row r="4245">
      <c r="A4245" s="47" t="s">
        <v>105</v>
      </c>
      <c r="B4245" s="160">
        <v>4244.0</v>
      </c>
      <c r="C4245" s="131">
        <v>88.5</v>
      </c>
    </row>
    <row r="4246">
      <c r="A4246" s="47" t="s">
        <v>105</v>
      </c>
      <c r="B4246" s="160">
        <v>4245.0</v>
      </c>
      <c r="C4246" s="131">
        <v>86.8</v>
      </c>
    </row>
    <row r="4247">
      <c r="A4247" s="47" t="s">
        <v>105</v>
      </c>
      <c r="B4247" s="160">
        <v>4246.0</v>
      </c>
      <c r="C4247" s="131">
        <v>80.7</v>
      </c>
    </row>
    <row r="4248">
      <c r="A4248" s="47" t="s">
        <v>105</v>
      </c>
      <c r="B4248" s="160">
        <v>4247.0</v>
      </c>
      <c r="C4248" s="131">
        <v>70.7</v>
      </c>
    </row>
    <row r="4249">
      <c r="A4249" s="47" t="s">
        <v>105</v>
      </c>
      <c r="B4249" s="160">
        <v>4248.0</v>
      </c>
      <c r="C4249" s="131">
        <v>61.5</v>
      </c>
    </row>
    <row r="4250">
      <c r="A4250" s="47" t="s">
        <v>105</v>
      </c>
      <c r="B4250" s="160">
        <v>4249.0</v>
      </c>
      <c r="C4250" s="131">
        <v>55.2</v>
      </c>
    </row>
    <row r="4251">
      <c r="A4251" s="47" t="s">
        <v>105</v>
      </c>
      <c r="B4251" s="160">
        <v>4250.0</v>
      </c>
      <c r="C4251" s="131">
        <v>50.5</v>
      </c>
    </row>
    <row r="4252">
      <c r="A4252" s="47" t="s">
        <v>105</v>
      </c>
      <c r="B4252" s="160">
        <v>4251.0</v>
      </c>
      <c r="C4252" s="131">
        <v>49.0</v>
      </c>
    </row>
    <row r="4253">
      <c r="A4253" s="47" t="s">
        <v>105</v>
      </c>
      <c r="B4253" s="160">
        <v>4252.0</v>
      </c>
      <c r="C4253" s="131">
        <v>47.5</v>
      </c>
    </row>
    <row r="4254">
      <c r="A4254" s="47" t="s">
        <v>105</v>
      </c>
      <c r="B4254" s="160">
        <v>4253.0</v>
      </c>
      <c r="C4254" s="131">
        <v>48.7</v>
      </c>
    </row>
    <row r="4255">
      <c r="A4255" s="47" t="s">
        <v>105</v>
      </c>
      <c r="B4255" s="160">
        <v>4254.0</v>
      </c>
      <c r="C4255" s="131">
        <v>53.8</v>
      </c>
    </row>
    <row r="4256">
      <c r="A4256" s="47" t="s">
        <v>105</v>
      </c>
      <c r="B4256" s="160">
        <v>4255.0</v>
      </c>
      <c r="C4256" s="131">
        <v>66.7</v>
      </c>
    </row>
    <row r="4257">
      <c r="A4257" s="47" t="s">
        <v>105</v>
      </c>
      <c r="B4257" s="160">
        <v>4256.0</v>
      </c>
      <c r="C4257" s="131">
        <v>79.5</v>
      </c>
    </row>
    <row r="4258">
      <c r="A4258" s="47" t="s">
        <v>105</v>
      </c>
      <c r="B4258" s="160">
        <v>4257.0</v>
      </c>
      <c r="C4258" s="131">
        <v>88.3</v>
      </c>
    </row>
    <row r="4259">
      <c r="A4259" s="47" t="s">
        <v>105</v>
      </c>
      <c r="B4259" s="160">
        <v>4258.0</v>
      </c>
      <c r="C4259" s="131">
        <v>93.2</v>
      </c>
    </row>
    <row r="4260">
      <c r="A4260" s="47" t="s">
        <v>105</v>
      </c>
      <c r="B4260" s="160">
        <v>4259.0</v>
      </c>
      <c r="C4260" s="131">
        <v>93.0</v>
      </c>
    </row>
    <row r="4261">
      <c r="A4261" s="47" t="s">
        <v>105</v>
      </c>
      <c r="B4261" s="160">
        <v>4260.0</v>
      </c>
      <c r="C4261" s="131">
        <v>93.2</v>
      </c>
    </row>
    <row r="4262">
      <c r="A4262" s="47" t="s">
        <v>105</v>
      </c>
      <c r="B4262" s="160">
        <v>4261.0</v>
      </c>
      <c r="C4262" s="131">
        <v>92.0</v>
      </c>
    </row>
    <row r="4263">
      <c r="A4263" s="47" t="s">
        <v>105</v>
      </c>
      <c r="B4263" s="160">
        <v>4262.0</v>
      </c>
      <c r="C4263" s="131">
        <v>88.7</v>
      </c>
    </row>
    <row r="4264">
      <c r="A4264" s="47" t="s">
        <v>105</v>
      </c>
      <c r="B4264" s="160">
        <v>4263.0</v>
      </c>
      <c r="C4264" s="131">
        <v>86.7</v>
      </c>
    </row>
    <row r="4265">
      <c r="A4265" s="47" t="s">
        <v>105</v>
      </c>
      <c r="B4265" s="160">
        <v>4264.0</v>
      </c>
      <c r="C4265" s="131">
        <v>86.7</v>
      </c>
    </row>
    <row r="4266">
      <c r="A4266" s="47" t="s">
        <v>105</v>
      </c>
      <c r="B4266" s="160">
        <v>4265.0</v>
      </c>
      <c r="C4266" s="131">
        <v>89.3</v>
      </c>
    </row>
    <row r="4267">
      <c r="A4267" s="47" t="s">
        <v>105</v>
      </c>
      <c r="B4267" s="160">
        <v>4266.0</v>
      </c>
      <c r="C4267" s="131">
        <v>91.7</v>
      </c>
    </row>
    <row r="4268">
      <c r="A4268" s="47" t="s">
        <v>105</v>
      </c>
      <c r="B4268" s="160">
        <v>4267.0</v>
      </c>
      <c r="C4268" s="131">
        <v>93.8</v>
      </c>
    </row>
    <row r="4269">
      <c r="A4269" s="47" t="s">
        <v>105</v>
      </c>
      <c r="B4269" s="160">
        <v>4268.0</v>
      </c>
      <c r="C4269" s="131">
        <v>92.8</v>
      </c>
    </row>
    <row r="4270">
      <c r="A4270" s="47" t="s">
        <v>105</v>
      </c>
      <c r="B4270" s="160">
        <v>4269.0</v>
      </c>
      <c r="C4270" s="131">
        <v>91.2</v>
      </c>
    </row>
    <row r="4271">
      <c r="A4271" s="47" t="s">
        <v>105</v>
      </c>
      <c r="B4271" s="160">
        <v>4270.0</v>
      </c>
      <c r="C4271" s="131">
        <v>85.7</v>
      </c>
    </row>
    <row r="4272">
      <c r="A4272" s="47" t="s">
        <v>105</v>
      </c>
      <c r="B4272" s="160">
        <v>4271.0</v>
      </c>
      <c r="C4272" s="131">
        <v>75.3</v>
      </c>
    </row>
    <row r="4273">
      <c r="A4273" s="47" t="s">
        <v>105</v>
      </c>
      <c r="B4273" s="160">
        <v>4272.0</v>
      </c>
      <c r="C4273" s="131">
        <v>65.7</v>
      </c>
    </row>
    <row r="4274">
      <c r="A4274" s="47" t="s">
        <v>105</v>
      </c>
      <c r="B4274" s="160">
        <v>4273.0</v>
      </c>
      <c r="C4274" s="131">
        <v>58.2</v>
      </c>
    </row>
    <row r="4275">
      <c r="A4275" s="47" t="s">
        <v>105</v>
      </c>
      <c r="B4275" s="160">
        <v>4274.0</v>
      </c>
      <c r="C4275" s="131">
        <v>53.3</v>
      </c>
    </row>
    <row r="4276">
      <c r="A4276" s="47" t="s">
        <v>105</v>
      </c>
      <c r="B4276" s="160">
        <v>4275.0</v>
      </c>
      <c r="C4276" s="131">
        <v>51.0</v>
      </c>
    </row>
    <row r="4277">
      <c r="A4277" s="47" t="s">
        <v>105</v>
      </c>
      <c r="B4277" s="160">
        <v>4276.0</v>
      </c>
      <c r="C4277" s="131">
        <v>50.5</v>
      </c>
    </row>
    <row r="4278">
      <c r="A4278" s="47" t="s">
        <v>105</v>
      </c>
      <c r="B4278" s="160">
        <v>4277.0</v>
      </c>
      <c r="C4278" s="131">
        <v>50.8</v>
      </c>
    </row>
    <row r="4279">
      <c r="A4279" s="47" t="s">
        <v>105</v>
      </c>
      <c r="B4279" s="160">
        <v>4278.0</v>
      </c>
      <c r="C4279" s="131">
        <v>55.8</v>
      </c>
    </row>
    <row r="4280">
      <c r="A4280" s="47" t="s">
        <v>105</v>
      </c>
      <c r="B4280" s="160">
        <v>4279.0</v>
      </c>
      <c r="C4280" s="131">
        <v>68.3</v>
      </c>
    </row>
    <row r="4281">
      <c r="A4281" s="47" t="s">
        <v>105</v>
      </c>
      <c r="B4281" s="160">
        <v>4280.0</v>
      </c>
      <c r="C4281" s="131">
        <v>80.5</v>
      </c>
    </row>
    <row r="4282">
      <c r="A4282" s="47" t="s">
        <v>105</v>
      </c>
      <c r="B4282" s="160">
        <v>4281.0</v>
      </c>
      <c r="C4282" s="131">
        <v>91.2</v>
      </c>
    </row>
    <row r="4283">
      <c r="A4283" s="47" t="s">
        <v>105</v>
      </c>
      <c r="B4283" s="160">
        <v>4282.0</v>
      </c>
      <c r="C4283" s="131">
        <v>95.2</v>
      </c>
    </row>
    <row r="4284">
      <c r="A4284" s="47" t="s">
        <v>105</v>
      </c>
      <c r="B4284" s="160">
        <v>4283.0</v>
      </c>
      <c r="C4284" s="131">
        <v>95.5</v>
      </c>
    </row>
    <row r="4285">
      <c r="A4285" s="47" t="s">
        <v>105</v>
      </c>
      <c r="B4285" s="160">
        <v>4284.0</v>
      </c>
      <c r="C4285" s="131">
        <v>95.5</v>
      </c>
    </row>
    <row r="4286">
      <c r="A4286" s="47" t="s">
        <v>105</v>
      </c>
      <c r="B4286" s="160">
        <v>4285.0</v>
      </c>
      <c r="C4286" s="131">
        <v>94.5</v>
      </c>
    </row>
    <row r="4287">
      <c r="A4287" s="47" t="s">
        <v>105</v>
      </c>
      <c r="B4287" s="160">
        <v>4286.0</v>
      </c>
      <c r="C4287" s="131">
        <v>91.3</v>
      </c>
    </row>
    <row r="4288">
      <c r="A4288" s="47" t="s">
        <v>105</v>
      </c>
      <c r="B4288" s="160">
        <v>4287.0</v>
      </c>
      <c r="C4288" s="131">
        <v>87.8</v>
      </c>
    </row>
    <row r="4289">
      <c r="A4289" s="47" t="s">
        <v>105</v>
      </c>
      <c r="B4289" s="160">
        <v>4288.0</v>
      </c>
      <c r="C4289" s="131">
        <v>87.7</v>
      </c>
    </row>
    <row r="4290">
      <c r="A4290" s="47" t="s">
        <v>105</v>
      </c>
      <c r="B4290" s="160">
        <v>4289.0</v>
      </c>
      <c r="C4290" s="131">
        <v>90.5</v>
      </c>
    </row>
    <row r="4291">
      <c r="A4291" s="47" t="s">
        <v>105</v>
      </c>
      <c r="B4291" s="160">
        <v>4290.0</v>
      </c>
      <c r="C4291" s="131">
        <v>93.3</v>
      </c>
    </row>
    <row r="4292">
      <c r="A4292" s="47" t="s">
        <v>105</v>
      </c>
      <c r="B4292" s="160">
        <v>4291.0</v>
      </c>
      <c r="C4292" s="131">
        <v>95.5</v>
      </c>
    </row>
    <row r="4293">
      <c r="A4293" s="47" t="s">
        <v>105</v>
      </c>
      <c r="B4293" s="160">
        <v>4292.0</v>
      </c>
      <c r="C4293" s="131">
        <v>93.2</v>
      </c>
    </row>
    <row r="4294">
      <c r="A4294" s="47" t="s">
        <v>105</v>
      </c>
      <c r="B4294" s="160">
        <v>4293.0</v>
      </c>
      <c r="C4294" s="131">
        <v>91.3</v>
      </c>
    </row>
    <row r="4295">
      <c r="A4295" s="47" t="s">
        <v>105</v>
      </c>
      <c r="B4295" s="160">
        <v>4294.0</v>
      </c>
      <c r="C4295" s="131">
        <v>85.2</v>
      </c>
    </row>
    <row r="4296">
      <c r="A4296" s="47" t="s">
        <v>105</v>
      </c>
      <c r="B4296" s="160">
        <v>4295.0</v>
      </c>
      <c r="C4296" s="131">
        <v>76.5</v>
      </c>
    </row>
    <row r="4297">
      <c r="A4297" s="47" t="s">
        <v>105</v>
      </c>
      <c r="B4297" s="160">
        <v>4296.0</v>
      </c>
      <c r="C4297" s="131">
        <v>66.8</v>
      </c>
    </row>
    <row r="4298">
      <c r="A4298" s="47" t="s">
        <v>105</v>
      </c>
      <c r="B4298" s="160">
        <v>4297.0</v>
      </c>
      <c r="C4298" s="131">
        <v>58.7</v>
      </c>
    </row>
    <row r="4299">
      <c r="A4299" s="47" t="s">
        <v>105</v>
      </c>
      <c r="B4299" s="160">
        <v>4298.0</v>
      </c>
      <c r="C4299" s="131">
        <v>54.2</v>
      </c>
    </row>
    <row r="4300">
      <c r="A4300" s="47" t="s">
        <v>105</v>
      </c>
      <c r="B4300" s="160">
        <v>4299.0</v>
      </c>
      <c r="C4300" s="131">
        <v>52.2</v>
      </c>
    </row>
    <row r="4301">
      <c r="A4301" s="47" t="s">
        <v>105</v>
      </c>
      <c r="B4301" s="160">
        <v>4300.0</v>
      </c>
      <c r="C4301" s="131">
        <v>50.3</v>
      </c>
    </row>
    <row r="4302">
      <c r="A4302" s="47" t="s">
        <v>105</v>
      </c>
      <c r="B4302" s="160">
        <v>4301.0</v>
      </c>
      <c r="C4302" s="131">
        <v>50.8</v>
      </c>
    </row>
    <row r="4303">
      <c r="A4303" s="47" t="s">
        <v>105</v>
      </c>
      <c r="B4303" s="160">
        <v>4302.0</v>
      </c>
      <c r="C4303" s="131">
        <v>53.7</v>
      </c>
    </row>
    <row r="4304">
      <c r="A4304" s="47" t="s">
        <v>105</v>
      </c>
      <c r="B4304" s="160">
        <v>4303.0</v>
      </c>
      <c r="C4304" s="131">
        <v>62.7</v>
      </c>
    </row>
    <row r="4305">
      <c r="A4305" s="47" t="s">
        <v>105</v>
      </c>
      <c r="B4305" s="160">
        <v>4304.0</v>
      </c>
      <c r="C4305" s="131">
        <v>74.7</v>
      </c>
    </row>
    <row r="4306">
      <c r="A4306" s="47" t="s">
        <v>105</v>
      </c>
      <c r="B4306" s="160">
        <v>4305.0</v>
      </c>
      <c r="C4306" s="131">
        <v>86.2</v>
      </c>
    </row>
    <row r="4307">
      <c r="A4307" s="47" t="s">
        <v>105</v>
      </c>
      <c r="B4307" s="160">
        <v>4306.0</v>
      </c>
      <c r="C4307" s="131">
        <v>92.2</v>
      </c>
    </row>
    <row r="4308">
      <c r="A4308" s="47" t="s">
        <v>105</v>
      </c>
      <c r="B4308" s="160">
        <v>4307.0</v>
      </c>
      <c r="C4308" s="131">
        <v>91.0</v>
      </c>
    </row>
    <row r="4309">
      <c r="A4309" s="47" t="s">
        <v>105</v>
      </c>
      <c r="B4309" s="160">
        <v>4308.0</v>
      </c>
      <c r="C4309" s="131">
        <v>90.3</v>
      </c>
    </row>
    <row r="4310">
      <c r="A4310" s="47" t="s">
        <v>105</v>
      </c>
      <c r="B4310" s="160">
        <v>4309.0</v>
      </c>
      <c r="C4310" s="131">
        <v>89.7</v>
      </c>
    </row>
    <row r="4311">
      <c r="A4311" s="47" t="s">
        <v>105</v>
      </c>
      <c r="B4311" s="160">
        <v>4310.0</v>
      </c>
      <c r="C4311" s="131">
        <v>88.0</v>
      </c>
    </row>
    <row r="4312">
      <c r="A4312" s="47" t="s">
        <v>105</v>
      </c>
      <c r="B4312" s="160">
        <v>4311.0</v>
      </c>
      <c r="C4312" s="131">
        <v>84.8</v>
      </c>
    </row>
    <row r="4313">
      <c r="A4313" s="47" t="s">
        <v>105</v>
      </c>
      <c r="B4313" s="160">
        <v>4312.0</v>
      </c>
      <c r="C4313" s="131">
        <v>84.3</v>
      </c>
    </row>
    <row r="4314">
      <c r="A4314" s="47" t="s">
        <v>105</v>
      </c>
      <c r="B4314" s="160">
        <v>4313.0</v>
      </c>
      <c r="C4314" s="131">
        <v>86.0</v>
      </c>
    </row>
    <row r="4315">
      <c r="A4315" s="47" t="s">
        <v>105</v>
      </c>
      <c r="B4315" s="160">
        <v>4314.0</v>
      </c>
      <c r="C4315" s="131">
        <v>89.8</v>
      </c>
    </row>
    <row r="4316">
      <c r="A4316" s="47" t="s">
        <v>105</v>
      </c>
      <c r="B4316" s="160">
        <v>4315.0</v>
      </c>
      <c r="C4316" s="131">
        <v>92.8</v>
      </c>
    </row>
    <row r="4317">
      <c r="A4317" s="47" t="s">
        <v>105</v>
      </c>
      <c r="B4317" s="160">
        <v>4316.0</v>
      </c>
      <c r="C4317" s="131">
        <v>92.0</v>
      </c>
    </row>
    <row r="4318">
      <c r="A4318" s="47" t="s">
        <v>105</v>
      </c>
      <c r="B4318" s="160">
        <v>4317.0</v>
      </c>
      <c r="C4318" s="131">
        <v>89.7</v>
      </c>
    </row>
    <row r="4319">
      <c r="A4319" s="47" t="s">
        <v>105</v>
      </c>
      <c r="B4319" s="160">
        <v>4318.0</v>
      </c>
      <c r="C4319" s="131">
        <v>85.7</v>
      </c>
    </row>
    <row r="4320">
      <c r="A4320" s="47" t="s">
        <v>105</v>
      </c>
      <c r="B4320" s="160">
        <v>4319.0</v>
      </c>
      <c r="C4320" s="131">
        <v>77.3</v>
      </c>
    </row>
    <row r="4321">
      <c r="A4321" s="47" t="s">
        <v>105</v>
      </c>
      <c r="B4321" s="160">
        <v>4320.0</v>
      </c>
      <c r="C4321" s="131">
        <v>68.7</v>
      </c>
    </row>
    <row r="4322">
      <c r="A4322" s="47" t="s">
        <v>105</v>
      </c>
      <c r="B4322" s="160">
        <v>4321.0</v>
      </c>
      <c r="C4322" s="131">
        <v>60.5</v>
      </c>
    </row>
    <row r="4323">
      <c r="A4323" s="47" t="s">
        <v>105</v>
      </c>
      <c r="B4323" s="160">
        <v>4322.0</v>
      </c>
      <c r="C4323" s="131">
        <v>55.7</v>
      </c>
    </row>
    <row r="4324">
      <c r="A4324" s="47" t="s">
        <v>105</v>
      </c>
      <c r="B4324" s="160">
        <v>4323.0</v>
      </c>
      <c r="C4324" s="131">
        <v>52.7</v>
      </c>
    </row>
    <row r="4325">
      <c r="A4325" s="47" t="s">
        <v>105</v>
      </c>
      <c r="B4325" s="160">
        <v>4324.0</v>
      </c>
      <c r="C4325" s="131">
        <v>51.0</v>
      </c>
    </row>
    <row r="4326">
      <c r="A4326" s="47" t="s">
        <v>105</v>
      </c>
      <c r="B4326" s="160">
        <v>4325.0</v>
      </c>
      <c r="C4326" s="131">
        <v>51.2</v>
      </c>
    </row>
    <row r="4327">
      <c r="A4327" s="47" t="s">
        <v>105</v>
      </c>
      <c r="B4327" s="160">
        <v>4326.0</v>
      </c>
      <c r="C4327" s="131">
        <v>52.3</v>
      </c>
    </row>
    <row r="4328">
      <c r="A4328" s="47" t="s">
        <v>105</v>
      </c>
      <c r="B4328" s="160">
        <v>4327.0</v>
      </c>
      <c r="C4328" s="131">
        <v>58.7</v>
      </c>
    </row>
    <row r="4329">
      <c r="A4329" s="47" t="s">
        <v>105</v>
      </c>
      <c r="B4329" s="160">
        <v>4328.0</v>
      </c>
      <c r="C4329" s="131">
        <v>68.8</v>
      </c>
    </row>
    <row r="4330">
      <c r="A4330" s="47" t="s">
        <v>105</v>
      </c>
      <c r="B4330" s="160">
        <v>4329.0</v>
      </c>
      <c r="C4330" s="131">
        <v>79.2</v>
      </c>
    </row>
    <row r="4331">
      <c r="A4331" s="47" t="s">
        <v>105</v>
      </c>
      <c r="B4331" s="160">
        <v>4330.0</v>
      </c>
      <c r="C4331" s="131">
        <v>83.5</v>
      </c>
    </row>
    <row r="4332">
      <c r="A4332" s="47" t="s">
        <v>105</v>
      </c>
      <c r="B4332" s="160">
        <v>4331.0</v>
      </c>
      <c r="C4332" s="131">
        <v>83.2</v>
      </c>
    </row>
    <row r="4333">
      <c r="A4333" s="47" t="s">
        <v>105</v>
      </c>
      <c r="B4333" s="160">
        <v>4332.0</v>
      </c>
      <c r="C4333" s="131">
        <v>81.8</v>
      </c>
    </row>
    <row r="4334">
      <c r="A4334" s="47" t="s">
        <v>105</v>
      </c>
      <c r="B4334" s="160">
        <v>4333.0</v>
      </c>
      <c r="C4334" s="131">
        <v>82.5</v>
      </c>
    </row>
    <row r="4335">
      <c r="A4335" s="47" t="s">
        <v>105</v>
      </c>
      <c r="B4335" s="160">
        <v>4334.0</v>
      </c>
      <c r="C4335" s="131">
        <v>80.3</v>
      </c>
    </row>
    <row r="4336">
      <c r="A4336" s="47" t="s">
        <v>105</v>
      </c>
      <c r="B4336" s="160">
        <v>4335.0</v>
      </c>
      <c r="C4336" s="131">
        <v>79.0</v>
      </c>
    </row>
    <row r="4337">
      <c r="A4337" s="47" t="s">
        <v>105</v>
      </c>
      <c r="B4337" s="160">
        <v>4336.0</v>
      </c>
      <c r="C4337" s="131">
        <v>78.2</v>
      </c>
    </row>
    <row r="4338">
      <c r="A4338" s="47" t="s">
        <v>105</v>
      </c>
      <c r="B4338" s="160">
        <v>4337.0</v>
      </c>
      <c r="C4338" s="131">
        <v>79.5</v>
      </c>
    </row>
    <row r="4339">
      <c r="A4339" s="47" t="s">
        <v>105</v>
      </c>
      <c r="B4339" s="160">
        <v>4338.0</v>
      </c>
      <c r="C4339" s="131">
        <v>84.2</v>
      </c>
    </row>
    <row r="4340">
      <c r="A4340" s="47" t="s">
        <v>105</v>
      </c>
      <c r="B4340" s="160">
        <v>4339.0</v>
      </c>
      <c r="C4340" s="131">
        <v>88.2</v>
      </c>
    </row>
    <row r="4341">
      <c r="A4341" s="47" t="s">
        <v>105</v>
      </c>
      <c r="B4341" s="160">
        <v>4340.0</v>
      </c>
      <c r="C4341" s="131">
        <v>89.5</v>
      </c>
    </row>
    <row r="4342">
      <c r="A4342" s="47" t="s">
        <v>105</v>
      </c>
      <c r="B4342" s="160">
        <v>4341.0</v>
      </c>
      <c r="C4342" s="131">
        <v>89.8</v>
      </c>
    </row>
    <row r="4343">
      <c r="A4343" s="47" t="s">
        <v>105</v>
      </c>
      <c r="B4343" s="160">
        <v>4342.0</v>
      </c>
      <c r="C4343" s="131">
        <v>86.5</v>
      </c>
    </row>
    <row r="4344">
      <c r="A4344" s="47" t="s">
        <v>105</v>
      </c>
      <c r="B4344" s="160">
        <v>4343.0</v>
      </c>
      <c r="C4344" s="131">
        <v>76.8</v>
      </c>
    </row>
    <row r="4345">
      <c r="A4345" s="47" t="s">
        <v>105</v>
      </c>
      <c r="B4345" s="160">
        <v>4344.0</v>
      </c>
      <c r="C4345" s="131">
        <v>66.7</v>
      </c>
    </row>
    <row r="4346">
      <c r="A4346" s="47" t="s">
        <v>105</v>
      </c>
      <c r="B4346" s="160">
        <v>4345.0</v>
      </c>
      <c r="C4346" s="131">
        <v>60.0</v>
      </c>
    </row>
    <row r="4347">
      <c r="A4347" s="47" t="s">
        <v>105</v>
      </c>
      <c r="B4347" s="160">
        <v>4346.0</v>
      </c>
      <c r="C4347" s="131">
        <v>54.8</v>
      </c>
    </row>
    <row r="4348">
      <c r="A4348" s="47" t="s">
        <v>105</v>
      </c>
      <c r="B4348" s="160">
        <v>4347.0</v>
      </c>
      <c r="C4348" s="131">
        <v>53.3</v>
      </c>
    </row>
    <row r="4349">
      <c r="A4349" s="47" t="s">
        <v>105</v>
      </c>
      <c r="B4349" s="160">
        <v>4348.0</v>
      </c>
      <c r="C4349" s="131">
        <v>51.5</v>
      </c>
    </row>
    <row r="4350">
      <c r="A4350" s="47" t="s">
        <v>105</v>
      </c>
      <c r="B4350" s="160">
        <v>4349.0</v>
      </c>
      <c r="C4350" s="131">
        <v>52.8</v>
      </c>
    </row>
    <row r="4351">
      <c r="A4351" s="47" t="s">
        <v>105</v>
      </c>
      <c r="B4351" s="160">
        <v>4350.0</v>
      </c>
      <c r="C4351" s="131">
        <v>57.8</v>
      </c>
    </row>
    <row r="4352">
      <c r="A4352" s="47" t="s">
        <v>105</v>
      </c>
      <c r="B4352" s="160">
        <v>4351.0</v>
      </c>
      <c r="C4352" s="131">
        <v>71.2</v>
      </c>
    </row>
    <row r="4353">
      <c r="A4353" s="47" t="s">
        <v>105</v>
      </c>
      <c r="B4353" s="160">
        <v>4352.0</v>
      </c>
      <c r="C4353" s="131">
        <v>86.0</v>
      </c>
    </row>
    <row r="4354">
      <c r="A4354" s="47" t="s">
        <v>105</v>
      </c>
      <c r="B4354" s="160">
        <v>4353.0</v>
      </c>
      <c r="C4354" s="131">
        <v>95.3</v>
      </c>
    </row>
    <row r="4355">
      <c r="A4355" s="47" t="s">
        <v>105</v>
      </c>
      <c r="B4355" s="160">
        <v>4354.0</v>
      </c>
      <c r="C4355" s="131">
        <v>98.7</v>
      </c>
    </row>
    <row r="4356">
      <c r="A4356" s="47" t="s">
        <v>105</v>
      </c>
      <c r="B4356" s="160">
        <v>4355.0</v>
      </c>
      <c r="C4356" s="131">
        <v>99.2</v>
      </c>
    </row>
    <row r="4357">
      <c r="A4357" s="47" t="s">
        <v>105</v>
      </c>
      <c r="B4357" s="160">
        <v>4356.0</v>
      </c>
      <c r="C4357" s="131">
        <v>98.8</v>
      </c>
    </row>
    <row r="4358">
      <c r="A4358" s="47" t="s">
        <v>105</v>
      </c>
      <c r="B4358" s="160">
        <v>4357.0</v>
      </c>
      <c r="C4358" s="131">
        <v>97.7</v>
      </c>
    </row>
    <row r="4359">
      <c r="A4359" s="47" t="s">
        <v>105</v>
      </c>
      <c r="B4359" s="160">
        <v>4358.0</v>
      </c>
      <c r="C4359" s="131">
        <v>94.7</v>
      </c>
    </row>
    <row r="4360">
      <c r="A4360" s="47" t="s">
        <v>105</v>
      </c>
      <c r="B4360" s="160">
        <v>4359.0</v>
      </c>
      <c r="C4360" s="131">
        <v>93.2</v>
      </c>
    </row>
    <row r="4361">
      <c r="A4361" s="47" t="s">
        <v>105</v>
      </c>
      <c r="B4361" s="160">
        <v>4360.0</v>
      </c>
      <c r="C4361" s="131">
        <v>91.7</v>
      </c>
    </row>
    <row r="4362">
      <c r="A4362" s="47" t="s">
        <v>105</v>
      </c>
      <c r="B4362" s="160">
        <v>4361.0</v>
      </c>
      <c r="C4362" s="131">
        <v>94.3</v>
      </c>
    </row>
    <row r="4363">
      <c r="A4363" s="47" t="s">
        <v>105</v>
      </c>
      <c r="B4363" s="160">
        <v>4362.0</v>
      </c>
      <c r="C4363" s="131">
        <v>96.7</v>
      </c>
    </row>
    <row r="4364">
      <c r="A4364" s="47" t="s">
        <v>105</v>
      </c>
      <c r="B4364" s="160">
        <v>4363.0</v>
      </c>
      <c r="C4364" s="131">
        <v>96.0</v>
      </c>
    </row>
    <row r="4365">
      <c r="A4365" s="47" t="s">
        <v>105</v>
      </c>
      <c r="B4365" s="160">
        <v>4364.0</v>
      </c>
      <c r="C4365" s="131">
        <v>94.8</v>
      </c>
    </row>
    <row r="4366">
      <c r="A4366" s="47" t="s">
        <v>105</v>
      </c>
      <c r="B4366" s="160">
        <v>4365.0</v>
      </c>
      <c r="C4366" s="131">
        <v>95.0</v>
      </c>
    </row>
    <row r="4367">
      <c r="A4367" s="47" t="s">
        <v>105</v>
      </c>
      <c r="B4367" s="160">
        <v>4366.0</v>
      </c>
      <c r="C4367" s="131">
        <v>90.7</v>
      </c>
    </row>
    <row r="4368">
      <c r="A4368" s="47" t="s">
        <v>105</v>
      </c>
      <c r="B4368" s="160">
        <v>4367.0</v>
      </c>
      <c r="C4368" s="131">
        <v>80.5</v>
      </c>
    </row>
    <row r="4369">
      <c r="A4369" s="47" t="s">
        <v>105</v>
      </c>
      <c r="B4369" s="160">
        <v>4368.0</v>
      </c>
      <c r="C4369" s="131">
        <v>69.2</v>
      </c>
    </row>
    <row r="4370">
      <c r="A4370" s="47" t="s">
        <v>105</v>
      </c>
      <c r="B4370" s="160">
        <v>4369.0</v>
      </c>
      <c r="C4370" s="131">
        <v>61.7</v>
      </c>
    </row>
    <row r="4371">
      <c r="A4371" s="47" t="s">
        <v>105</v>
      </c>
      <c r="B4371" s="160">
        <v>4370.0</v>
      </c>
      <c r="C4371" s="131">
        <v>57.3</v>
      </c>
    </row>
    <row r="4372">
      <c r="A4372" s="47" t="s">
        <v>105</v>
      </c>
      <c r="B4372" s="160">
        <v>4371.0</v>
      </c>
      <c r="C4372" s="131">
        <v>54.5</v>
      </c>
    </row>
    <row r="4373">
      <c r="A4373" s="47" t="s">
        <v>105</v>
      </c>
      <c r="B4373" s="160">
        <v>4372.0</v>
      </c>
      <c r="C4373" s="131">
        <v>53.8</v>
      </c>
    </row>
    <row r="4374">
      <c r="A4374" s="47" t="s">
        <v>105</v>
      </c>
      <c r="B4374" s="160">
        <v>4373.0</v>
      </c>
      <c r="C4374" s="131">
        <v>54.2</v>
      </c>
    </row>
    <row r="4375">
      <c r="A4375" s="47" t="s">
        <v>105</v>
      </c>
      <c r="B4375" s="160">
        <v>4374.0</v>
      </c>
      <c r="C4375" s="131">
        <v>59.8</v>
      </c>
    </row>
    <row r="4376">
      <c r="A4376" s="47" t="s">
        <v>105</v>
      </c>
      <c r="B4376" s="160">
        <v>4375.0</v>
      </c>
      <c r="C4376" s="131">
        <v>73.2</v>
      </c>
    </row>
    <row r="4377">
      <c r="A4377" s="47" t="s">
        <v>105</v>
      </c>
      <c r="B4377" s="160">
        <v>4376.0</v>
      </c>
      <c r="C4377" s="131">
        <v>86.7</v>
      </c>
    </row>
    <row r="4378">
      <c r="A4378" s="47" t="s">
        <v>105</v>
      </c>
      <c r="B4378" s="160">
        <v>4377.0</v>
      </c>
      <c r="C4378" s="131">
        <v>96.2</v>
      </c>
    </row>
    <row r="4379">
      <c r="A4379" s="47" t="s">
        <v>105</v>
      </c>
      <c r="B4379" s="160">
        <v>4378.0</v>
      </c>
      <c r="C4379" s="131">
        <v>100.3</v>
      </c>
    </row>
    <row r="4380">
      <c r="A4380" s="47" t="s">
        <v>105</v>
      </c>
      <c r="B4380" s="160">
        <v>4379.0</v>
      </c>
      <c r="C4380" s="131">
        <v>99.7</v>
      </c>
    </row>
    <row r="4381">
      <c r="A4381" s="47" t="s">
        <v>105</v>
      </c>
      <c r="B4381" s="160">
        <v>4380.0</v>
      </c>
      <c r="C4381" s="131">
        <v>99.5</v>
      </c>
    </row>
    <row r="4382">
      <c r="A4382" s="47" t="s">
        <v>105</v>
      </c>
      <c r="B4382" s="160">
        <v>4381.0</v>
      </c>
      <c r="C4382" s="131">
        <v>98.3</v>
      </c>
    </row>
    <row r="4383">
      <c r="A4383" s="47" t="s">
        <v>105</v>
      </c>
      <c r="B4383" s="160">
        <v>4382.0</v>
      </c>
      <c r="C4383" s="131">
        <v>94.5</v>
      </c>
    </row>
    <row r="4384">
      <c r="A4384" s="47" t="s">
        <v>105</v>
      </c>
      <c r="B4384" s="160">
        <v>4383.0</v>
      </c>
      <c r="C4384" s="131">
        <v>91.8</v>
      </c>
    </row>
    <row r="4385">
      <c r="A4385" s="47" t="s">
        <v>105</v>
      </c>
      <c r="B4385" s="160">
        <v>4384.0</v>
      </c>
      <c r="C4385" s="131">
        <v>91.2</v>
      </c>
    </row>
    <row r="4386">
      <c r="A4386" s="47" t="s">
        <v>105</v>
      </c>
      <c r="B4386" s="160">
        <v>4385.0</v>
      </c>
      <c r="C4386" s="131">
        <v>94.0</v>
      </c>
    </row>
    <row r="4387">
      <c r="A4387" s="47" t="s">
        <v>105</v>
      </c>
      <c r="B4387" s="160">
        <v>4386.0</v>
      </c>
      <c r="C4387" s="131">
        <v>96.7</v>
      </c>
    </row>
    <row r="4388">
      <c r="A4388" s="47" t="s">
        <v>105</v>
      </c>
      <c r="B4388" s="160">
        <v>4387.0</v>
      </c>
      <c r="C4388" s="131">
        <v>98.2</v>
      </c>
    </row>
    <row r="4389">
      <c r="A4389" s="47" t="s">
        <v>105</v>
      </c>
      <c r="B4389" s="160">
        <v>4388.0</v>
      </c>
      <c r="C4389" s="131">
        <v>96.8</v>
      </c>
    </row>
    <row r="4390">
      <c r="A4390" s="47" t="s">
        <v>105</v>
      </c>
      <c r="B4390" s="160">
        <v>4389.0</v>
      </c>
      <c r="C4390" s="131">
        <v>96.5</v>
      </c>
    </row>
    <row r="4391">
      <c r="A4391" s="47" t="s">
        <v>105</v>
      </c>
      <c r="B4391" s="160">
        <v>4390.0</v>
      </c>
      <c r="C4391" s="131">
        <v>91.5</v>
      </c>
    </row>
    <row r="4392">
      <c r="A4392" s="47" t="s">
        <v>105</v>
      </c>
      <c r="B4392" s="160">
        <v>4391.0</v>
      </c>
      <c r="C4392" s="131">
        <v>81.0</v>
      </c>
    </row>
    <row r="4393">
      <c r="A4393" s="47" t="s">
        <v>105</v>
      </c>
      <c r="B4393" s="160">
        <v>4392.0</v>
      </c>
      <c r="C4393" s="131">
        <v>69.8</v>
      </c>
    </row>
    <row r="4394">
      <c r="A4394" s="47" t="s">
        <v>105</v>
      </c>
      <c r="B4394" s="160">
        <v>4393.0</v>
      </c>
      <c r="C4394" s="131">
        <v>62.0</v>
      </c>
    </row>
    <row r="4395">
      <c r="A4395" s="47" t="s">
        <v>105</v>
      </c>
      <c r="B4395" s="160">
        <v>4394.0</v>
      </c>
      <c r="C4395" s="131">
        <v>58.0</v>
      </c>
    </row>
    <row r="4396">
      <c r="A4396" s="47" t="s">
        <v>105</v>
      </c>
      <c r="B4396" s="160">
        <v>4395.0</v>
      </c>
      <c r="C4396" s="131">
        <v>55.2</v>
      </c>
    </row>
    <row r="4397">
      <c r="A4397" s="47" t="s">
        <v>105</v>
      </c>
      <c r="B4397" s="160">
        <v>4396.0</v>
      </c>
      <c r="C4397" s="131">
        <v>53.8</v>
      </c>
    </row>
    <row r="4398">
      <c r="A4398" s="47" t="s">
        <v>105</v>
      </c>
      <c r="B4398" s="160">
        <v>4397.0</v>
      </c>
      <c r="C4398" s="131">
        <v>55.2</v>
      </c>
    </row>
    <row r="4399">
      <c r="A4399" s="47" t="s">
        <v>105</v>
      </c>
      <c r="B4399" s="160">
        <v>4398.0</v>
      </c>
      <c r="C4399" s="131">
        <v>59.0</v>
      </c>
    </row>
    <row r="4400">
      <c r="A4400" s="47" t="s">
        <v>105</v>
      </c>
      <c r="B4400" s="160">
        <v>4399.0</v>
      </c>
      <c r="C4400" s="131">
        <v>72.3</v>
      </c>
    </row>
    <row r="4401">
      <c r="A4401" s="47" t="s">
        <v>105</v>
      </c>
      <c r="B4401" s="160">
        <v>4400.0</v>
      </c>
      <c r="C4401" s="131">
        <v>86.0</v>
      </c>
    </row>
    <row r="4402">
      <c r="A4402" s="47" t="s">
        <v>105</v>
      </c>
      <c r="B4402" s="160">
        <v>4401.0</v>
      </c>
      <c r="C4402" s="131">
        <v>95.2</v>
      </c>
    </row>
    <row r="4403">
      <c r="A4403" s="47" t="s">
        <v>105</v>
      </c>
      <c r="B4403" s="160">
        <v>4402.0</v>
      </c>
      <c r="C4403" s="131">
        <v>100.7</v>
      </c>
    </row>
    <row r="4404">
      <c r="A4404" s="47" t="s">
        <v>105</v>
      </c>
      <c r="B4404" s="160">
        <v>4403.0</v>
      </c>
      <c r="C4404" s="131">
        <v>100.8</v>
      </c>
    </row>
    <row r="4405">
      <c r="A4405" s="47" t="s">
        <v>105</v>
      </c>
      <c r="B4405" s="160">
        <v>4404.0</v>
      </c>
      <c r="C4405" s="131">
        <v>100.8</v>
      </c>
    </row>
    <row r="4406">
      <c r="A4406" s="47" t="s">
        <v>105</v>
      </c>
      <c r="B4406" s="160">
        <v>4405.0</v>
      </c>
      <c r="C4406" s="131">
        <v>99.8</v>
      </c>
    </row>
    <row r="4407">
      <c r="A4407" s="47" t="s">
        <v>105</v>
      </c>
      <c r="B4407" s="160">
        <v>4406.0</v>
      </c>
      <c r="C4407" s="131">
        <v>96.0</v>
      </c>
    </row>
    <row r="4408">
      <c r="A4408" s="47" t="s">
        <v>105</v>
      </c>
      <c r="B4408" s="160">
        <v>4407.0</v>
      </c>
      <c r="C4408" s="131">
        <v>93.2</v>
      </c>
    </row>
    <row r="4409">
      <c r="A4409" s="47" t="s">
        <v>105</v>
      </c>
      <c r="B4409" s="160">
        <v>4408.0</v>
      </c>
      <c r="C4409" s="131">
        <v>92.8</v>
      </c>
    </row>
    <row r="4410">
      <c r="A4410" s="47" t="s">
        <v>105</v>
      </c>
      <c r="B4410" s="160">
        <v>4409.0</v>
      </c>
      <c r="C4410" s="131">
        <v>95.7</v>
      </c>
    </row>
    <row r="4411">
      <c r="A4411" s="47" t="s">
        <v>105</v>
      </c>
      <c r="B4411" s="160">
        <v>4410.0</v>
      </c>
      <c r="C4411" s="131">
        <v>97.5</v>
      </c>
    </row>
    <row r="4412">
      <c r="A4412" s="47" t="s">
        <v>105</v>
      </c>
      <c r="B4412" s="160">
        <v>4411.0</v>
      </c>
      <c r="C4412" s="131">
        <v>98.8</v>
      </c>
    </row>
    <row r="4413">
      <c r="A4413" s="47" t="s">
        <v>105</v>
      </c>
      <c r="B4413" s="160">
        <v>4412.0</v>
      </c>
      <c r="C4413" s="131">
        <v>97.5</v>
      </c>
    </row>
    <row r="4414">
      <c r="A4414" s="47" t="s">
        <v>105</v>
      </c>
      <c r="B4414" s="160">
        <v>4413.0</v>
      </c>
      <c r="C4414" s="131">
        <v>96.7</v>
      </c>
    </row>
    <row r="4415">
      <c r="A4415" s="47" t="s">
        <v>105</v>
      </c>
      <c r="B4415" s="160">
        <v>4414.0</v>
      </c>
      <c r="C4415" s="131">
        <v>92.0</v>
      </c>
    </row>
    <row r="4416">
      <c r="A4416" s="47" t="s">
        <v>105</v>
      </c>
      <c r="B4416" s="160">
        <v>4415.0</v>
      </c>
      <c r="C4416" s="131">
        <v>81.3</v>
      </c>
    </row>
    <row r="4417">
      <c r="A4417" s="47" t="s">
        <v>105</v>
      </c>
      <c r="B4417" s="160">
        <v>4416.0</v>
      </c>
      <c r="C4417" s="131">
        <v>70.8</v>
      </c>
    </row>
    <row r="4418">
      <c r="A4418" s="47" t="s">
        <v>105</v>
      </c>
      <c r="B4418" s="160">
        <v>4417.0</v>
      </c>
      <c r="C4418" s="131">
        <v>63.0</v>
      </c>
    </row>
    <row r="4419">
      <c r="A4419" s="47" t="s">
        <v>105</v>
      </c>
      <c r="B4419" s="160">
        <v>4418.0</v>
      </c>
      <c r="C4419" s="131">
        <v>58.5</v>
      </c>
    </row>
    <row r="4420">
      <c r="A4420" s="47" t="s">
        <v>105</v>
      </c>
      <c r="B4420" s="160">
        <v>4419.0</v>
      </c>
      <c r="C4420" s="131">
        <v>55.7</v>
      </c>
    </row>
    <row r="4421">
      <c r="A4421" s="47" t="s">
        <v>105</v>
      </c>
      <c r="B4421" s="160">
        <v>4420.0</v>
      </c>
      <c r="C4421" s="131">
        <v>55.0</v>
      </c>
    </row>
    <row r="4422">
      <c r="A4422" s="47" t="s">
        <v>105</v>
      </c>
      <c r="B4422" s="160">
        <v>4421.0</v>
      </c>
      <c r="C4422" s="131">
        <v>55.2</v>
      </c>
    </row>
    <row r="4423">
      <c r="A4423" s="47" t="s">
        <v>105</v>
      </c>
      <c r="B4423" s="160">
        <v>4422.0</v>
      </c>
      <c r="C4423" s="131">
        <v>60.2</v>
      </c>
    </row>
    <row r="4424">
      <c r="A4424" s="47" t="s">
        <v>105</v>
      </c>
      <c r="B4424" s="160">
        <v>4423.0</v>
      </c>
      <c r="C4424" s="131">
        <v>72.7</v>
      </c>
    </row>
    <row r="4425">
      <c r="A4425" s="47" t="s">
        <v>105</v>
      </c>
      <c r="B4425" s="160">
        <v>4424.0</v>
      </c>
      <c r="C4425" s="131">
        <v>87.3</v>
      </c>
    </row>
    <row r="4426">
      <c r="A4426" s="47" t="s">
        <v>105</v>
      </c>
      <c r="B4426" s="160">
        <v>4425.0</v>
      </c>
      <c r="C4426" s="131">
        <v>96.7</v>
      </c>
    </row>
    <row r="4427">
      <c r="A4427" s="47" t="s">
        <v>105</v>
      </c>
      <c r="B4427" s="160">
        <v>4426.0</v>
      </c>
      <c r="C4427" s="131">
        <v>101.7</v>
      </c>
    </row>
    <row r="4428">
      <c r="A4428" s="47" t="s">
        <v>105</v>
      </c>
      <c r="B4428" s="160">
        <v>4427.0</v>
      </c>
      <c r="C4428" s="131">
        <v>101.8</v>
      </c>
    </row>
    <row r="4429">
      <c r="A4429" s="47" t="s">
        <v>105</v>
      </c>
      <c r="B4429" s="160">
        <v>4428.0</v>
      </c>
      <c r="C4429" s="131">
        <v>101.7</v>
      </c>
    </row>
    <row r="4430">
      <c r="A4430" s="47" t="s">
        <v>105</v>
      </c>
      <c r="B4430" s="160">
        <v>4429.0</v>
      </c>
      <c r="C4430" s="131">
        <v>101.2</v>
      </c>
    </row>
    <row r="4431">
      <c r="A4431" s="47" t="s">
        <v>105</v>
      </c>
      <c r="B4431" s="160">
        <v>4430.0</v>
      </c>
      <c r="C4431" s="131">
        <v>98.3</v>
      </c>
    </row>
    <row r="4432">
      <c r="A4432" s="47" t="s">
        <v>105</v>
      </c>
      <c r="B4432" s="160">
        <v>4431.0</v>
      </c>
      <c r="C4432" s="131">
        <v>95.7</v>
      </c>
    </row>
    <row r="4433">
      <c r="A4433" s="47" t="s">
        <v>105</v>
      </c>
      <c r="B4433" s="160">
        <v>4432.0</v>
      </c>
      <c r="C4433" s="131">
        <v>95.5</v>
      </c>
    </row>
    <row r="4434">
      <c r="A4434" s="47" t="s">
        <v>105</v>
      </c>
      <c r="B4434" s="160">
        <v>4433.0</v>
      </c>
      <c r="C4434" s="131">
        <v>98.3</v>
      </c>
    </row>
    <row r="4435">
      <c r="A4435" s="47" t="s">
        <v>105</v>
      </c>
      <c r="B4435" s="160">
        <v>4434.0</v>
      </c>
      <c r="C4435" s="131">
        <v>100.8</v>
      </c>
    </row>
    <row r="4436">
      <c r="A4436" s="47" t="s">
        <v>105</v>
      </c>
      <c r="B4436" s="160">
        <v>4435.0</v>
      </c>
      <c r="C4436" s="131">
        <v>102.2</v>
      </c>
    </row>
    <row r="4437">
      <c r="A4437" s="47" t="s">
        <v>105</v>
      </c>
      <c r="B4437" s="160">
        <v>4436.0</v>
      </c>
      <c r="C4437" s="131">
        <v>99.8</v>
      </c>
    </row>
    <row r="4438">
      <c r="A4438" s="47" t="s">
        <v>105</v>
      </c>
      <c r="B4438" s="160">
        <v>4437.0</v>
      </c>
      <c r="C4438" s="131">
        <v>98.8</v>
      </c>
    </row>
    <row r="4439">
      <c r="A4439" s="47" t="s">
        <v>105</v>
      </c>
      <c r="B4439" s="160">
        <v>4438.0</v>
      </c>
      <c r="C4439" s="131">
        <v>93.5</v>
      </c>
    </row>
    <row r="4440">
      <c r="A4440" s="47" t="s">
        <v>105</v>
      </c>
      <c r="B4440" s="160">
        <v>4439.0</v>
      </c>
      <c r="C4440" s="131">
        <v>82.8</v>
      </c>
    </row>
    <row r="4441">
      <c r="A4441" s="47" t="s">
        <v>105</v>
      </c>
      <c r="B4441" s="160">
        <v>4440.0</v>
      </c>
      <c r="C4441" s="131">
        <v>71.7</v>
      </c>
    </row>
    <row r="4442">
      <c r="A4442" s="47" t="s">
        <v>105</v>
      </c>
      <c r="B4442" s="160">
        <v>4441.0</v>
      </c>
      <c r="C4442" s="131">
        <v>63.5</v>
      </c>
    </row>
    <row r="4443">
      <c r="A4443" s="47" t="s">
        <v>105</v>
      </c>
      <c r="B4443" s="160">
        <v>4442.0</v>
      </c>
      <c r="C4443" s="131">
        <v>59.2</v>
      </c>
    </row>
    <row r="4444">
      <c r="A4444" s="47" t="s">
        <v>105</v>
      </c>
      <c r="B4444" s="160">
        <v>4443.0</v>
      </c>
      <c r="C4444" s="131">
        <v>56.3</v>
      </c>
    </row>
    <row r="4445">
      <c r="A4445" s="47" t="s">
        <v>105</v>
      </c>
      <c r="B4445" s="160">
        <v>4444.0</v>
      </c>
      <c r="C4445" s="131">
        <v>55.5</v>
      </c>
    </row>
    <row r="4446">
      <c r="A4446" s="47" t="s">
        <v>105</v>
      </c>
      <c r="B4446" s="160">
        <v>4445.0</v>
      </c>
      <c r="C4446" s="131">
        <v>56.3</v>
      </c>
    </row>
    <row r="4447">
      <c r="A4447" s="47" t="s">
        <v>105</v>
      </c>
      <c r="B4447" s="160">
        <v>4446.0</v>
      </c>
      <c r="C4447" s="131">
        <v>61.2</v>
      </c>
    </row>
    <row r="4448">
      <c r="A4448" s="47" t="s">
        <v>105</v>
      </c>
      <c r="B4448" s="160">
        <v>4447.0</v>
      </c>
      <c r="C4448" s="131">
        <v>73.7</v>
      </c>
    </row>
    <row r="4449">
      <c r="A4449" s="47" t="s">
        <v>105</v>
      </c>
      <c r="B4449" s="160">
        <v>4448.0</v>
      </c>
      <c r="C4449" s="131">
        <v>89.0</v>
      </c>
    </row>
    <row r="4450">
      <c r="A4450" s="47" t="s">
        <v>105</v>
      </c>
      <c r="B4450" s="160">
        <v>4449.0</v>
      </c>
      <c r="C4450" s="131">
        <v>98.7</v>
      </c>
    </row>
    <row r="4451">
      <c r="A4451" s="47" t="s">
        <v>105</v>
      </c>
      <c r="B4451" s="160">
        <v>4450.0</v>
      </c>
      <c r="C4451" s="131">
        <v>104.0</v>
      </c>
    </row>
    <row r="4452">
      <c r="A4452" s="47" t="s">
        <v>105</v>
      </c>
      <c r="B4452" s="160">
        <v>4451.0</v>
      </c>
      <c r="C4452" s="131">
        <v>103.7</v>
      </c>
    </row>
    <row r="4453">
      <c r="A4453" s="47" t="s">
        <v>105</v>
      </c>
      <c r="B4453" s="160">
        <v>4452.0</v>
      </c>
      <c r="C4453" s="131">
        <v>104.0</v>
      </c>
    </row>
    <row r="4454">
      <c r="A4454" s="47" t="s">
        <v>105</v>
      </c>
      <c r="B4454" s="160">
        <v>4453.0</v>
      </c>
      <c r="C4454" s="131">
        <v>102.5</v>
      </c>
    </row>
    <row r="4455">
      <c r="A4455" s="47" t="s">
        <v>105</v>
      </c>
      <c r="B4455" s="160">
        <v>4454.0</v>
      </c>
      <c r="C4455" s="131">
        <v>100.2</v>
      </c>
    </row>
    <row r="4456">
      <c r="A4456" s="47" t="s">
        <v>105</v>
      </c>
      <c r="B4456" s="160">
        <v>4455.0</v>
      </c>
      <c r="C4456" s="131">
        <v>96.2</v>
      </c>
    </row>
    <row r="4457">
      <c r="A4457" s="47" t="s">
        <v>105</v>
      </c>
      <c r="B4457" s="160">
        <v>4456.0</v>
      </c>
      <c r="C4457" s="131">
        <v>95.5</v>
      </c>
    </row>
    <row r="4458">
      <c r="A4458" s="47" t="s">
        <v>105</v>
      </c>
      <c r="B4458" s="160">
        <v>4457.0</v>
      </c>
      <c r="C4458" s="131">
        <v>97.7</v>
      </c>
    </row>
    <row r="4459">
      <c r="A4459" s="47" t="s">
        <v>105</v>
      </c>
      <c r="B4459" s="160">
        <v>4458.0</v>
      </c>
      <c r="C4459" s="131">
        <v>100.3</v>
      </c>
    </row>
    <row r="4460">
      <c r="A4460" s="47" t="s">
        <v>105</v>
      </c>
      <c r="B4460" s="160">
        <v>4459.0</v>
      </c>
      <c r="C4460" s="131">
        <v>101.2</v>
      </c>
    </row>
    <row r="4461">
      <c r="A4461" s="47" t="s">
        <v>105</v>
      </c>
      <c r="B4461" s="160">
        <v>4460.0</v>
      </c>
      <c r="C4461" s="131">
        <v>99.5</v>
      </c>
    </row>
    <row r="4462">
      <c r="A4462" s="47" t="s">
        <v>105</v>
      </c>
      <c r="B4462" s="160">
        <v>4461.0</v>
      </c>
      <c r="C4462" s="131">
        <v>98.2</v>
      </c>
    </row>
    <row r="4463">
      <c r="A4463" s="47" t="s">
        <v>105</v>
      </c>
      <c r="B4463" s="160">
        <v>4462.0</v>
      </c>
      <c r="C4463" s="131">
        <v>92.8</v>
      </c>
    </row>
    <row r="4464">
      <c r="A4464" s="47" t="s">
        <v>105</v>
      </c>
      <c r="B4464" s="160">
        <v>4463.0</v>
      </c>
      <c r="C4464" s="131">
        <v>83.5</v>
      </c>
    </row>
    <row r="4465">
      <c r="A4465" s="47" t="s">
        <v>105</v>
      </c>
      <c r="B4465" s="160">
        <v>4464.0</v>
      </c>
      <c r="C4465" s="131">
        <v>74.3</v>
      </c>
    </row>
    <row r="4466">
      <c r="A4466" s="47" t="s">
        <v>105</v>
      </c>
      <c r="B4466" s="160">
        <v>4465.0</v>
      </c>
      <c r="C4466" s="131">
        <v>66.8</v>
      </c>
    </row>
    <row r="4467">
      <c r="A4467" s="47" t="s">
        <v>105</v>
      </c>
      <c r="B4467" s="160">
        <v>4466.0</v>
      </c>
      <c r="C4467" s="131">
        <v>61.2</v>
      </c>
    </row>
    <row r="4468">
      <c r="A4468" s="47" t="s">
        <v>105</v>
      </c>
      <c r="B4468" s="160">
        <v>4467.0</v>
      </c>
      <c r="C4468" s="131">
        <v>58.7</v>
      </c>
    </row>
    <row r="4469">
      <c r="A4469" s="47" t="s">
        <v>105</v>
      </c>
      <c r="B4469" s="160">
        <v>4468.0</v>
      </c>
      <c r="C4469" s="131">
        <v>57.3</v>
      </c>
    </row>
    <row r="4470">
      <c r="A4470" s="47" t="s">
        <v>105</v>
      </c>
      <c r="B4470" s="160">
        <v>4469.0</v>
      </c>
      <c r="C4470" s="131">
        <v>57.0</v>
      </c>
    </row>
    <row r="4471">
      <c r="A4471" s="47" t="s">
        <v>105</v>
      </c>
      <c r="B4471" s="160">
        <v>4470.0</v>
      </c>
      <c r="C4471" s="131">
        <v>59.2</v>
      </c>
    </row>
    <row r="4472">
      <c r="A4472" s="47" t="s">
        <v>105</v>
      </c>
      <c r="B4472" s="160">
        <v>4471.0</v>
      </c>
      <c r="C4472" s="131">
        <v>67.0</v>
      </c>
    </row>
    <row r="4473">
      <c r="A4473" s="47" t="s">
        <v>105</v>
      </c>
      <c r="B4473" s="160">
        <v>4472.0</v>
      </c>
      <c r="C4473" s="131">
        <v>79.7</v>
      </c>
    </row>
    <row r="4474">
      <c r="A4474" s="47" t="s">
        <v>105</v>
      </c>
      <c r="B4474" s="160">
        <v>4473.0</v>
      </c>
      <c r="C4474" s="131">
        <v>89.0</v>
      </c>
    </row>
    <row r="4475">
      <c r="A4475" s="47" t="s">
        <v>105</v>
      </c>
      <c r="B4475" s="160">
        <v>4474.0</v>
      </c>
      <c r="C4475" s="131">
        <v>95.3</v>
      </c>
    </row>
    <row r="4476">
      <c r="A4476" s="47" t="s">
        <v>105</v>
      </c>
      <c r="B4476" s="160">
        <v>4475.0</v>
      </c>
      <c r="C4476" s="131">
        <v>96.2</v>
      </c>
    </row>
    <row r="4477">
      <c r="A4477" s="47" t="s">
        <v>105</v>
      </c>
      <c r="B4477" s="160">
        <v>4476.0</v>
      </c>
      <c r="C4477" s="131">
        <v>95.5</v>
      </c>
    </row>
    <row r="4478">
      <c r="A4478" s="47" t="s">
        <v>105</v>
      </c>
      <c r="B4478" s="160">
        <v>4477.0</v>
      </c>
      <c r="C4478" s="131">
        <v>94.7</v>
      </c>
    </row>
    <row r="4479">
      <c r="A4479" s="47" t="s">
        <v>105</v>
      </c>
      <c r="B4479" s="160">
        <v>4478.0</v>
      </c>
      <c r="C4479" s="131">
        <v>92.8</v>
      </c>
    </row>
    <row r="4480">
      <c r="A4480" s="47" t="s">
        <v>105</v>
      </c>
      <c r="B4480" s="160">
        <v>4479.0</v>
      </c>
      <c r="C4480" s="131">
        <v>90.8</v>
      </c>
    </row>
    <row r="4481">
      <c r="A4481" s="47" t="s">
        <v>105</v>
      </c>
      <c r="B4481" s="160">
        <v>4480.0</v>
      </c>
      <c r="C4481" s="131">
        <v>89.3</v>
      </c>
    </row>
    <row r="4482">
      <c r="A4482" s="47" t="s">
        <v>105</v>
      </c>
      <c r="B4482" s="160">
        <v>4481.0</v>
      </c>
      <c r="C4482" s="131">
        <v>90.5</v>
      </c>
    </row>
    <row r="4483">
      <c r="A4483" s="47" t="s">
        <v>105</v>
      </c>
      <c r="B4483" s="160">
        <v>4482.0</v>
      </c>
      <c r="C4483" s="131">
        <v>94.3</v>
      </c>
    </row>
    <row r="4484">
      <c r="A4484" s="47" t="s">
        <v>105</v>
      </c>
      <c r="B4484" s="160">
        <v>4483.0</v>
      </c>
      <c r="C4484" s="131">
        <v>97.5</v>
      </c>
    </row>
    <row r="4485">
      <c r="A4485" s="47" t="s">
        <v>105</v>
      </c>
      <c r="B4485" s="160">
        <v>4484.0</v>
      </c>
      <c r="C4485" s="131">
        <v>97.2</v>
      </c>
    </row>
    <row r="4486">
      <c r="A4486" s="47" t="s">
        <v>105</v>
      </c>
      <c r="B4486" s="160">
        <v>4485.0</v>
      </c>
      <c r="C4486" s="131">
        <v>96.5</v>
      </c>
    </row>
    <row r="4487">
      <c r="A4487" s="47" t="s">
        <v>105</v>
      </c>
      <c r="B4487" s="160">
        <v>4486.0</v>
      </c>
      <c r="C4487" s="131">
        <v>90.7</v>
      </c>
    </row>
    <row r="4488">
      <c r="A4488" s="47" t="s">
        <v>105</v>
      </c>
      <c r="B4488" s="160">
        <v>4487.0</v>
      </c>
      <c r="C4488" s="131">
        <v>83.0</v>
      </c>
    </row>
    <row r="4489">
      <c r="A4489" s="47" t="s">
        <v>105</v>
      </c>
      <c r="B4489" s="160">
        <v>4488.0</v>
      </c>
      <c r="C4489" s="131">
        <v>74.3</v>
      </c>
    </row>
    <row r="4490">
      <c r="A4490" s="47" t="s">
        <v>105</v>
      </c>
      <c r="B4490" s="160">
        <v>4489.0</v>
      </c>
      <c r="C4490" s="131">
        <v>66.8</v>
      </c>
    </row>
    <row r="4491">
      <c r="A4491" s="47" t="s">
        <v>105</v>
      </c>
      <c r="B4491" s="160">
        <v>4490.0</v>
      </c>
      <c r="C4491" s="131">
        <v>61.5</v>
      </c>
    </row>
    <row r="4492">
      <c r="A4492" s="47" t="s">
        <v>105</v>
      </c>
      <c r="B4492" s="160">
        <v>4491.0</v>
      </c>
      <c r="C4492" s="131">
        <v>59.2</v>
      </c>
    </row>
    <row r="4493">
      <c r="A4493" s="47" t="s">
        <v>105</v>
      </c>
      <c r="B4493" s="160">
        <v>4492.0</v>
      </c>
      <c r="C4493" s="131">
        <v>58.3</v>
      </c>
    </row>
    <row r="4494">
      <c r="A4494" s="47" t="s">
        <v>105</v>
      </c>
      <c r="B4494" s="160">
        <v>4493.0</v>
      </c>
      <c r="C4494" s="131">
        <v>57.8</v>
      </c>
    </row>
    <row r="4495">
      <c r="A4495" s="47" t="s">
        <v>105</v>
      </c>
      <c r="B4495" s="160">
        <v>4494.0</v>
      </c>
      <c r="C4495" s="131">
        <v>58.8</v>
      </c>
    </row>
    <row r="4496">
      <c r="A4496" s="47" t="s">
        <v>105</v>
      </c>
      <c r="B4496" s="160">
        <v>4495.0</v>
      </c>
      <c r="C4496" s="131">
        <v>64.8</v>
      </c>
    </row>
    <row r="4497">
      <c r="A4497" s="47" t="s">
        <v>105</v>
      </c>
      <c r="B4497" s="160">
        <v>4496.0</v>
      </c>
      <c r="C4497" s="131">
        <v>75.0</v>
      </c>
    </row>
    <row r="4498">
      <c r="A4498" s="47" t="s">
        <v>105</v>
      </c>
      <c r="B4498" s="160">
        <v>4497.0</v>
      </c>
      <c r="C4498" s="131">
        <v>86.3</v>
      </c>
    </row>
    <row r="4499">
      <c r="A4499" s="47" t="s">
        <v>105</v>
      </c>
      <c r="B4499" s="160">
        <v>4498.0</v>
      </c>
      <c r="C4499" s="131">
        <v>91.8</v>
      </c>
    </row>
    <row r="4500">
      <c r="A4500" s="47" t="s">
        <v>105</v>
      </c>
      <c r="B4500" s="160">
        <v>4499.0</v>
      </c>
      <c r="C4500" s="131">
        <v>91.3</v>
      </c>
    </row>
    <row r="4501">
      <c r="A4501" s="47" t="s">
        <v>105</v>
      </c>
      <c r="B4501" s="160">
        <v>4500.0</v>
      </c>
      <c r="C4501" s="131">
        <v>90.2</v>
      </c>
    </row>
    <row r="4502">
      <c r="A4502" s="47" t="s">
        <v>105</v>
      </c>
      <c r="B4502" s="160">
        <v>4501.0</v>
      </c>
      <c r="C4502" s="131">
        <v>90.3</v>
      </c>
    </row>
    <row r="4503">
      <c r="A4503" s="47" t="s">
        <v>105</v>
      </c>
      <c r="B4503" s="160">
        <v>4502.0</v>
      </c>
      <c r="C4503" s="131">
        <v>89.2</v>
      </c>
    </row>
    <row r="4504">
      <c r="A4504" s="47" t="s">
        <v>105</v>
      </c>
      <c r="B4504" s="160">
        <v>4503.0</v>
      </c>
      <c r="C4504" s="131">
        <v>87.0</v>
      </c>
    </row>
    <row r="4505">
      <c r="A4505" s="47" t="s">
        <v>105</v>
      </c>
      <c r="B4505" s="160">
        <v>4504.0</v>
      </c>
      <c r="C4505" s="131">
        <v>86.5</v>
      </c>
    </row>
    <row r="4506">
      <c r="A4506" s="47" t="s">
        <v>105</v>
      </c>
      <c r="B4506" s="160">
        <v>4505.0</v>
      </c>
      <c r="C4506" s="131">
        <v>88.2</v>
      </c>
    </row>
    <row r="4507">
      <c r="A4507" s="47" t="s">
        <v>105</v>
      </c>
      <c r="B4507" s="160">
        <v>4506.0</v>
      </c>
      <c r="C4507" s="131">
        <v>92.0</v>
      </c>
    </row>
    <row r="4508">
      <c r="A4508" s="47" t="s">
        <v>105</v>
      </c>
      <c r="B4508" s="160">
        <v>4507.0</v>
      </c>
      <c r="C4508" s="131">
        <v>95.5</v>
      </c>
    </row>
    <row r="4509">
      <c r="A4509" s="47" t="s">
        <v>105</v>
      </c>
      <c r="B4509" s="160">
        <v>4508.0</v>
      </c>
      <c r="C4509" s="131">
        <v>96.2</v>
      </c>
    </row>
    <row r="4510">
      <c r="A4510" s="47" t="s">
        <v>105</v>
      </c>
      <c r="B4510" s="160">
        <v>4509.0</v>
      </c>
      <c r="C4510" s="131">
        <v>97.2</v>
      </c>
    </row>
    <row r="4511">
      <c r="A4511" s="47" t="s">
        <v>105</v>
      </c>
      <c r="B4511" s="160">
        <v>4510.0</v>
      </c>
      <c r="C4511" s="131">
        <v>93.0</v>
      </c>
    </row>
    <row r="4512">
      <c r="A4512" s="47" t="s">
        <v>105</v>
      </c>
      <c r="B4512" s="160">
        <v>4511.0</v>
      </c>
      <c r="C4512" s="131">
        <v>83.0</v>
      </c>
    </row>
    <row r="4513">
      <c r="A4513" s="47" t="s">
        <v>105</v>
      </c>
      <c r="B4513" s="160">
        <v>4512.0</v>
      </c>
      <c r="C4513" s="131">
        <v>72.8</v>
      </c>
    </row>
    <row r="4514">
      <c r="A4514" s="47" t="s">
        <v>105</v>
      </c>
      <c r="B4514" s="160">
        <v>4513.0</v>
      </c>
      <c r="C4514" s="131">
        <v>66.3</v>
      </c>
    </row>
    <row r="4515">
      <c r="A4515" s="47" t="s">
        <v>105</v>
      </c>
      <c r="B4515" s="160">
        <v>4514.0</v>
      </c>
      <c r="C4515" s="131">
        <v>61.8</v>
      </c>
    </row>
    <row r="4516">
      <c r="A4516" s="47" t="s">
        <v>105</v>
      </c>
      <c r="B4516" s="160">
        <v>4515.0</v>
      </c>
      <c r="C4516" s="131">
        <v>59.5</v>
      </c>
    </row>
    <row r="4517">
      <c r="A4517" s="47" t="s">
        <v>105</v>
      </c>
      <c r="B4517" s="160">
        <v>4516.0</v>
      </c>
      <c r="C4517" s="131">
        <v>59.3</v>
      </c>
    </row>
    <row r="4518">
      <c r="A4518" s="47" t="s">
        <v>105</v>
      </c>
      <c r="B4518" s="160">
        <v>4517.0</v>
      </c>
      <c r="C4518" s="131">
        <v>60.5</v>
      </c>
    </row>
    <row r="4519">
      <c r="A4519" s="47" t="s">
        <v>105</v>
      </c>
      <c r="B4519" s="160">
        <v>4518.0</v>
      </c>
      <c r="C4519" s="131">
        <v>66.2</v>
      </c>
    </row>
    <row r="4520">
      <c r="A4520" s="47" t="s">
        <v>105</v>
      </c>
      <c r="B4520" s="160">
        <v>4519.0</v>
      </c>
      <c r="C4520" s="131">
        <v>79.0</v>
      </c>
    </row>
    <row r="4521">
      <c r="A4521" s="47" t="s">
        <v>105</v>
      </c>
      <c r="B4521" s="160">
        <v>4520.0</v>
      </c>
      <c r="C4521" s="131">
        <v>92.3</v>
      </c>
    </row>
    <row r="4522">
      <c r="A4522" s="47" t="s">
        <v>105</v>
      </c>
      <c r="B4522" s="160">
        <v>4521.0</v>
      </c>
      <c r="C4522" s="131">
        <v>102.0</v>
      </c>
    </row>
    <row r="4523">
      <c r="A4523" s="47" t="s">
        <v>105</v>
      </c>
      <c r="B4523" s="160">
        <v>4522.0</v>
      </c>
      <c r="C4523" s="131">
        <v>109.2</v>
      </c>
    </row>
    <row r="4524">
      <c r="A4524" s="47" t="s">
        <v>105</v>
      </c>
      <c r="B4524" s="160">
        <v>4523.0</v>
      </c>
      <c r="C4524" s="131">
        <v>108.7</v>
      </c>
    </row>
    <row r="4525">
      <c r="A4525" s="47" t="s">
        <v>105</v>
      </c>
      <c r="B4525" s="160">
        <v>4524.0</v>
      </c>
      <c r="C4525" s="131">
        <v>108.0</v>
      </c>
    </row>
    <row r="4526">
      <c r="A4526" s="47" t="s">
        <v>105</v>
      </c>
      <c r="B4526" s="160">
        <v>4525.0</v>
      </c>
      <c r="C4526" s="131">
        <v>107.0</v>
      </c>
    </row>
    <row r="4527">
      <c r="A4527" s="47" t="s">
        <v>105</v>
      </c>
      <c r="B4527" s="160">
        <v>4526.0</v>
      </c>
      <c r="C4527" s="131">
        <v>103.8</v>
      </c>
    </row>
    <row r="4528">
      <c r="A4528" s="47" t="s">
        <v>105</v>
      </c>
      <c r="B4528" s="160">
        <v>4527.0</v>
      </c>
      <c r="C4528" s="131">
        <v>101.5</v>
      </c>
    </row>
    <row r="4529">
      <c r="A4529" s="47" t="s">
        <v>105</v>
      </c>
      <c r="B4529" s="160">
        <v>4528.0</v>
      </c>
      <c r="C4529" s="131">
        <v>101.8</v>
      </c>
    </row>
    <row r="4530">
      <c r="A4530" s="47" t="s">
        <v>105</v>
      </c>
      <c r="B4530" s="160">
        <v>4529.0</v>
      </c>
      <c r="C4530" s="131">
        <v>103.0</v>
      </c>
    </row>
    <row r="4531">
      <c r="A4531" s="47" t="s">
        <v>105</v>
      </c>
      <c r="B4531" s="160">
        <v>4530.0</v>
      </c>
      <c r="C4531" s="131">
        <v>104.8</v>
      </c>
    </row>
    <row r="4532">
      <c r="A4532" s="47" t="s">
        <v>105</v>
      </c>
      <c r="B4532" s="160">
        <v>4531.0</v>
      </c>
      <c r="C4532" s="131">
        <v>106.0</v>
      </c>
    </row>
    <row r="4533">
      <c r="A4533" s="47" t="s">
        <v>105</v>
      </c>
      <c r="B4533" s="160">
        <v>4532.0</v>
      </c>
      <c r="C4533" s="131">
        <v>104.8</v>
      </c>
    </row>
    <row r="4534">
      <c r="A4534" s="47" t="s">
        <v>105</v>
      </c>
      <c r="B4534" s="160">
        <v>4533.0</v>
      </c>
      <c r="C4534" s="131">
        <v>103.3</v>
      </c>
    </row>
    <row r="4535">
      <c r="A4535" s="47" t="s">
        <v>105</v>
      </c>
      <c r="B4535" s="160">
        <v>4534.0</v>
      </c>
      <c r="C4535" s="131">
        <v>94.3</v>
      </c>
    </row>
    <row r="4536">
      <c r="A4536" s="47" t="s">
        <v>105</v>
      </c>
      <c r="B4536" s="160">
        <v>4535.0</v>
      </c>
      <c r="C4536" s="131">
        <v>83.5</v>
      </c>
    </row>
    <row r="4537">
      <c r="A4537" s="47" t="s">
        <v>105</v>
      </c>
      <c r="B4537" s="160">
        <v>4536.0</v>
      </c>
      <c r="C4537" s="131">
        <v>72.8</v>
      </c>
    </row>
    <row r="4538">
      <c r="A4538" s="47" t="s">
        <v>105</v>
      </c>
      <c r="B4538" s="160">
        <v>4537.0</v>
      </c>
      <c r="C4538" s="131">
        <v>66.2</v>
      </c>
    </row>
    <row r="4539">
      <c r="A4539" s="47" t="s">
        <v>105</v>
      </c>
      <c r="B4539" s="160">
        <v>4538.0</v>
      </c>
      <c r="C4539" s="131">
        <v>62.2</v>
      </c>
    </row>
    <row r="4540">
      <c r="A4540" s="47" t="s">
        <v>105</v>
      </c>
      <c r="B4540" s="160">
        <v>4539.0</v>
      </c>
      <c r="C4540" s="131">
        <v>59.7</v>
      </c>
    </row>
    <row r="4541">
      <c r="A4541" s="47" t="s">
        <v>105</v>
      </c>
      <c r="B4541" s="160">
        <v>4540.0</v>
      </c>
      <c r="C4541" s="131">
        <v>58.7</v>
      </c>
    </row>
    <row r="4542">
      <c r="A4542" s="47" t="s">
        <v>105</v>
      </c>
      <c r="B4542" s="160">
        <v>4541.0</v>
      </c>
      <c r="C4542" s="131">
        <v>59.5</v>
      </c>
    </row>
    <row r="4543">
      <c r="A4543" s="47" t="s">
        <v>105</v>
      </c>
      <c r="B4543" s="160">
        <v>4542.0</v>
      </c>
      <c r="C4543" s="131">
        <v>65.2</v>
      </c>
    </row>
    <row r="4544">
      <c r="A4544" s="47" t="s">
        <v>105</v>
      </c>
      <c r="B4544" s="160">
        <v>4543.0</v>
      </c>
      <c r="C4544" s="131">
        <v>78.2</v>
      </c>
    </row>
    <row r="4545">
      <c r="A4545" s="47" t="s">
        <v>105</v>
      </c>
      <c r="B4545" s="160">
        <v>4544.0</v>
      </c>
      <c r="C4545" s="131">
        <v>93.2</v>
      </c>
    </row>
    <row r="4546">
      <c r="A4546" s="47" t="s">
        <v>105</v>
      </c>
      <c r="B4546" s="160">
        <v>4545.0</v>
      </c>
      <c r="C4546" s="131">
        <v>103.2</v>
      </c>
    </row>
    <row r="4547">
      <c r="A4547" s="47" t="s">
        <v>105</v>
      </c>
      <c r="B4547" s="160">
        <v>4546.0</v>
      </c>
      <c r="C4547" s="131">
        <v>106.8</v>
      </c>
    </row>
    <row r="4548">
      <c r="A4548" s="47" t="s">
        <v>105</v>
      </c>
      <c r="B4548" s="160">
        <v>4547.0</v>
      </c>
      <c r="C4548" s="131">
        <v>106.5</v>
      </c>
    </row>
    <row r="4549">
      <c r="A4549" s="47" t="s">
        <v>105</v>
      </c>
      <c r="B4549" s="160">
        <v>4548.0</v>
      </c>
      <c r="C4549" s="131">
        <v>105.3</v>
      </c>
    </row>
    <row r="4550">
      <c r="A4550" s="47" t="s">
        <v>105</v>
      </c>
      <c r="B4550" s="160">
        <v>4549.0</v>
      </c>
      <c r="C4550" s="131">
        <v>104.7</v>
      </c>
    </row>
    <row r="4551">
      <c r="A4551" s="47" t="s">
        <v>105</v>
      </c>
      <c r="B4551" s="160">
        <v>4550.0</v>
      </c>
      <c r="C4551" s="131">
        <v>101.5</v>
      </c>
    </row>
    <row r="4552">
      <c r="A4552" s="47" t="s">
        <v>105</v>
      </c>
      <c r="B4552" s="160">
        <v>4551.0</v>
      </c>
      <c r="C4552" s="131">
        <v>99.2</v>
      </c>
    </row>
    <row r="4553">
      <c r="A4553" s="47" t="s">
        <v>105</v>
      </c>
      <c r="B4553" s="160">
        <v>4552.0</v>
      </c>
      <c r="C4553" s="131">
        <v>98.7</v>
      </c>
    </row>
    <row r="4554">
      <c r="A4554" s="47" t="s">
        <v>105</v>
      </c>
      <c r="B4554" s="160">
        <v>4553.0</v>
      </c>
      <c r="C4554" s="131">
        <v>101.3</v>
      </c>
    </row>
    <row r="4555">
      <c r="A4555" s="47" t="s">
        <v>105</v>
      </c>
      <c r="B4555" s="160">
        <v>4554.0</v>
      </c>
      <c r="C4555" s="131">
        <v>103.3</v>
      </c>
    </row>
    <row r="4556">
      <c r="A4556" s="47" t="s">
        <v>105</v>
      </c>
      <c r="B4556" s="160">
        <v>4555.0</v>
      </c>
      <c r="C4556" s="131">
        <v>105.0</v>
      </c>
    </row>
    <row r="4557">
      <c r="A4557" s="47" t="s">
        <v>105</v>
      </c>
      <c r="B4557" s="160">
        <v>4556.0</v>
      </c>
      <c r="C4557" s="131">
        <v>101.5</v>
      </c>
    </row>
    <row r="4558">
      <c r="A4558" s="47" t="s">
        <v>105</v>
      </c>
      <c r="B4558" s="160">
        <v>4557.0</v>
      </c>
      <c r="C4558" s="131">
        <v>99.7</v>
      </c>
    </row>
    <row r="4559">
      <c r="A4559" s="47" t="s">
        <v>105</v>
      </c>
      <c r="B4559" s="160">
        <v>4558.0</v>
      </c>
      <c r="C4559" s="131">
        <v>92.2</v>
      </c>
    </row>
    <row r="4560">
      <c r="A4560" s="47" t="s">
        <v>105</v>
      </c>
      <c r="B4560" s="160">
        <v>4559.0</v>
      </c>
      <c r="C4560" s="131">
        <v>81.3</v>
      </c>
    </row>
    <row r="4561">
      <c r="A4561" s="47" t="s">
        <v>105</v>
      </c>
      <c r="B4561" s="160">
        <v>4560.0</v>
      </c>
      <c r="C4561" s="131">
        <v>70.7</v>
      </c>
    </row>
    <row r="4562">
      <c r="A4562" s="47" t="s">
        <v>105</v>
      </c>
      <c r="B4562" s="160">
        <v>4561.0</v>
      </c>
      <c r="C4562" s="131">
        <v>63.7</v>
      </c>
    </row>
    <row r="4563">
      <c r="A4563" s="47" t="s">
        <v>105</v>
      </c>
      <c r="B4563" s="160">
        <v>4562.0</v>
      </c>
      <c r="C4563" s="131">
        <v>59.3</v>
      </c>
    </row>
    <row r="4564">
      <c r="A4564" s="47" t="s">
        <v>105</v>
      </c>
      <c r="B4564" s="160">
        <v>4563.0</v>
      </c>
      <c r="C4564" s="131">
        <v>57.2</v>
      </c>
    </row>
    <row r="4565">
      <c r="A4565" s="47" t="s">
        <v>105</v>
      </c>
      <c r="B4565" s="160">
        <v>4564.0</v>
      </c>
      <c r="C4565" s="131">
        <v>56.0</v>
      </c>
    </row>
    <row r="4566">
      <c r="A4566" s="47" t="s">
        <v>105</v>
      </c>
      <c r="B4566" s="160">
        <v>4565.0</v>
      </c>
      <c r="C4566" s="131">
        <v>56.8</v>
      </c>
    </row>
    <row r="4567">
      <c r="A4567" s="47" t="s">
        <v>105</v>
      </c>
      <c r="B4567" s="160">
        <v>4566.0</v>
      </c>
      <c r="C4567" s="131">
        <v>61.7</v>
      </c>
    </row>
    <row r="4568">
      <c r="A4568" s="47" t="s">
        <v>105</v>
      </c>
      <c r="B4568" s="160">
        <v>4567.0</v>
      </c>
      <c r="C4568" s="131">
        <v>74.2</v>
      </c>
    </row>
    <row r="4569">
      <c r="A4569" s="47" t="s">
        <v>105</v>
      </c>
      <c r="B4569" s="160">
        <v>4568.0</v>
      </c>
      <c r="C4569" s="131">
        <v>87.5</v>
      </c>
    </row>
    <row r="4570">
      <c r="A4570" s="47" t="s">
        <v>105</v>
      </c>
      <c r="B4570" s="160">
        <v>4569.0</v>
      </c>
      <c r="C4570" s="131">
        <v>97.7</v>
      </c>
    </row>
    <row r="4571">
      <c r="A4571" s="47" t="s">
        <v>105</v>
      </c>
      <c r="B4571" s="160">
        <v>4570.0</v>
      </c>
      <c r="C4571" s="131">
        <v>101.8</v>
      </c>
    </row>
    <row r="4572">
      <c r="A4572" s="47" t="s">
        <v>105</v>
      </c>
      <c r="B4572" s="160">
        <v>4571.0</v>
      </c>
      <c r="C4572" s="131">
        <v>101.7</v>
      </c>
    </row>
    <row r="4573">
      <c r="A4573" s="47" t="s">
        <v>105</v>
      </c>
      <c r="B4573" s="160">
        <v>4572.0</v>
      </c>
      <c r="C4573" s="131">
        <v>100.3</v>
      </c>
    </row>
    <row r="4574">
      <c r="A4574" s="47" t="s">
        <v>105</v>
      </c>
      <c r="B4574" s="160">
        <v>4573.0</v>
      </c>
      <c r="C4574" s="131">
        <v>99.8</v>
      </c>
    </row>
    <row r="4575">
      <c r="A4575" s="47" t="s">
        <v>105</v>
      </c>
      <c r="B4575" s="160">
        <v>4574.0</v>
      </c>
      <c r="C4575" s="131">
        <v>97.3</v>
      </c>
    </row>
    <row r="4576">
      <c r="A4576" s="47" t="s">
        <v>105</v>
      </c>
      <c r="B4576" s="160">
        <v>4575.0</v>
      </c>
      <c r="C4576" s="131">
        <v>93.7</v>
      </c>
    </row>
    <row r="4577">
      <c r="A4577" s="47" t="s">
        <v>105</v>
      </c>
      <c r="B4577" s="160">
        <v>4576.0</v>
      </c>
      <c r="C4577" s="131">
        <v>93.5</v>
      </c>
    </row>
    <row r="4578">
      <c r="A4578" s="47" t="s">
        <v>105</v>
      </c>
      <c r="B4578" s="160">
        <v>4577.0</v>
      </c>
      <c r="C4578" s="131">
        <v>96.0</v>
      </c>
    </row>
    <row r="4579">
      <c r="A4579" s="47" t="s">
        <v>105</v>
      </c>
      <c r="B4579" s="160">
        <v>4578.0</v>
      </c>
      <c r="C4579" s="131">
        <v>99.2</v>
      </c>
    </row>
    <row r="4580">
      <c r="A4580" s="47" t="s">
        <v>105</v>
      </c>
      <c r="B4580" s="160">
        <v>4579.0</v>
      </c>
      <c r="C4580" s="131">
        <v>100.8</v>
      </c>
    </row>
    <row r="4581">
      <c r="A4581" s="47" t="s">
        <v>105</v>
      </c>
      <c r="B4581" s="160">
        <v>4580.0</v>
      </c>
      <c r="C4581" s="131">
        <v>98.5</v>
      </c>
    </row>
    <row r="4582">
      <c r="A4582" s="47" t="s">
        <v>105</v>
      </c>
      <c r="B4582" s="160">
        <v>4581.0</v>
      </c>
      <c r="C4582" s="131">
        <v>97.0</v>
      </c>
    </row>
    <row r="4583">
      <c r="A4583" s="47" t="s">
        <v>105</v>
      </c>
      <c r="B4583" s="160">
        <v>4582.0</v>
      </c>
      <c r="C4583" s="131">
        <v>91.8</v>
      </c>
    </row>
    <row r="4584">
      <c r="A4584" s="47" t="s">
        <v>105</v>
      </c>
      <c r="B4584" s="160">
        <v>4583.0</v>
      </c>
      <c r="C4584" s="131">
        <v>81.5</v>
      </c>
    </row>
    <row r="4585">
      <c r="A4585" s="47" t="s">
        <v>105</v>
      </c>
      <c r="B4585" s="160">
        <v>4584.0</v>
      </c>
      <c r="C4585" s="131">
        <v>70.8</v>
      </c>
    </row>
    <row r="4586">
      <c r="A4586" s="47" t="s">
        <v>105</v>
      </c>
      <c r="B4586" s="160">
        <v>4585.0</v>
      </c>
      <c r="C4586" s="131">
        <v>63.0</v>
      </c>
    </row>
    <row r="4587">
      <c r="A4587" s="47" t="s">
        <v>105</v>
      </c>
      <c r="B4587" s="160">
        <v>4586.0</v>
      </c>
      <c r="C4587" s="131">
        <v>58.5</v>
      </c>
    </row>
    <row r="4588">
      <c r="A4588" s="47" t="s">
        <v>105</v>
      </c>
      <c r="B4588" s="160">
        <v>4587.0</v>
      </c>
      <c r="C4588" s="131">
        <v>56.2</v>
      </c>
    </row>
    <row r="4589">
      <c r="A4589" s="47" t="s">
        <v>105</v>
      </c>
      <c r="B4589" s="160">
        <v>4588.0</v>
      </c>
      <c r="C4589" s="131">
        <v>54.8</v>
      </c>
    </row>
    <row r="4590">
      <c r="A4590" s="47" t="s">
        <v>105</v>
      </c>
      <c r="B4590" s="160">
        <v>4589.0</v>
      </c>
      <c r="C4590" s="131">
        <v>55.7</v>
      </c>
    </row>
    <row r="4591">
      <c r="A4591" s="47" t="s">
        <v>105</v>
      </c>
      <c r="B4591" s="160">
        <v>4590.0</v>
      </c>
      <c r="C4591" s="131">
        <v>60.8</v>
      </c>
    </row>
    <row r="4592">
      <c r="A4592" s="47" t="s">
        <v>105</v>
      </c>
      <c r="B4592" s="160">
        <v>4591.0</v>
      </c>
      <c r="C4592" s="131">
        <v>73.5</v>
      </c>
    </row>
    <row r="4593">
      <c r="A4593" s="47" t="s">
        <v>105</v>
      </c>
      <c r="B4593" s="160">
        <v>4592.0</v>
      </c>
      <c r="C4593" s="131">
        <v>88.5</v>
      </c>
    </row>
    <row r="4594">
      <c r="A4594" s="47" t="s">
        <v>105</v>
      </c>
      <c r="B4594" s="160">
        <v>4593.0</v>
      </c>
      <c r="C4594" s="131">
        <v>97.5</v>
      </c>
    </row>
    <row r="4595">
      <c r="A4595" s="47" t="s">
        <v>105</v>
      </c>
      <c r="B4595" s="160">
        <v>4594.0</v>
      </c>
      <c r="C4595" s="131">
        <v>102.7</v>
      </c>
    </row>
    <row r="4596">
      <c r="A4596" s="47" t="s">
        <v>105</v>
      </c>
      <c r="B4596" s="160">
        <v>4595.0</v>
      </c>
      <c r="C4596" s="131">
        <v>103.0</v>
      </c>
    </row>
    <row r="4597">
      <c r="A4597" s="47" t="s">
        <v>105</v>
      </c>
      <c r="B4597" s="160">
        <v>4596.0</v>
      </c>
      <c r="C4597" s="131">
        <v>103.0</v>
      </c>
    </row>
    <row r="4598">
      <c r="A4598" s="47" t="s">
        <v>105</v>
      </c>
      <c r="B4598" s="160">
        <v>4597.0</v>
      </c>
      <c r="C4598" s="131">
        <v>101.5</v>
      </c>
    </row>
    <row r="4599">
      <c r="A4599" s="47" t="s">
        <v>105</v>
      </c>
      <c r="B4599" s="160">
        <v>4598.0</v>
      </c>
      <c r="C4599" s="131">
        <v>97.7</v>
      </c>
    </row>
    <row r="4600">
      <c r="A4600" s="47" t="s">
        <v>105</v>
      </c>
      <c r="B4600" s="160">
        <v>4599.0</v>
      </c>
      <c r="C4600" s="131">
        <v>94.8</v>
      </c>
    </row>
    <row r="4601">
      <c r="A4601" s="47" t="s">
        <v>105</v>
      </c>
      <c r="B4601" s="160">
        <v>4600.0</v>
      </c>
      <c r="C4601" s="131">
        <v>94.3</v>
      </c>
    </row>
    <row r="4602">
      <c r="A4602" s="47" t="s">
        <v>105</v>
      </c>
      <c r="B4602" s="160">
        <v>4601.0</v>
      </c>
      <c r="C4602" s="131">
        <v>97.2</v>
      </c>
    </row>
    <row r="4603">
      <c r="A4603" s="47" t="s">
        <v>105</v>
      </c>
      <c r="B4603" s="160">
        <v>4602.0</v>
      </c>
      <c r="C4603" s="131">
        <v>99.5</v>
      </c>
    </row>
    <row r="4604">
      <c r="A4604" s="47" t="s">
        <v>105</v>
      </c>
      <c r="B4604" s="160">
        <v>4603.0</v>
      </c>
      <c r="C4604" s="131">
        <v>101.5</v>
      </c>
    </row>
    <row r="4605">
      <c r="A4605" s="47" t="s">
        <v>105</v>
      </c>
      <c r="B4605" s="160">
        <v>4604.0</v>
      </c>
      <c r="C4605" s="131">
        <v>98.7</v>
      </c>
    </row>
    <row r="4606">
      <c r="A4606" s="47" t="s">
        <v>105</v>
      </c>
      <c r="B4606" s="160">
        <v>4605.0</v>
      </c>
      <c r="C4606" s="131">
        <v>97.7</v>
      </c>
    </row>
    <row r="4607">
      <c r="A4607" s="47" t="s">
        <v>105</v>
      </c>
      <c r="B4607" s="160">
        <v>4606.0</v>
      </c>
      <c r="C4607" s="131">
        <v>92.3</v>
      </c>
    </row>
    <row r="4608">
      <c r="A4608" s="47" t="s">
        <v>105</v>
      </c>
      <c r="B4608" s="160">
        <v>4607.0</v>
      </c>
      <c r="C4608" s="131">
        <v>81.8</v>
      </c>
    </row>
    <row r="4609">
      <c r="A4609" s="47" t="s">
        <v>105</v>
      </c>
      <c r="B4609" s="160">
        <v>4608.0</v>
      </c>
      <c r="C4609" s="131">
        <v>71.7</v>
      </c>
    </row>
    <row r="4610">
      <c r="A4610" s="47" t="s">
        <v>105</v>
      </c>
      <c r="B4610" s="160">
        <v>4609.0</v>
      </c>
      <c r="C4610" s="131">
        <v>64.3</v>
      </c>
    </row>
    <row r="4611">
      <c r="A4611" s="47" t="s">
        <v>105</v>
      </c>
      <c r="B4611" s="160">
        <v>4610.0</v>
      </c>
      <c r="C4611" s="131">
        <v>59.8</v>
      </c>
    </row>
    <row r="4612">
      <c r="A4612" s="47" t="s">
        <v>105</v>
      </c>
      <c r="B4612" s="160">
        <v>4611.0</v>
      </c>
      <c r="C4612" s="131">
        <v>57.2</v>
      </c>
    </row>
    <row r="4613">
      <c r="A4613" s="47" t="s">
        <v>105</v>
      </c>
      <c r="B4613" s="160">
        <v>4612.0</v>
      </c>
      <c r="C4613" s="131">
        <v>56.0</v>
      </c>
    </row>
    <row r="4614">
      <c r="A4614" s="47" t="s">
        <v>105</v>
      </c>
      <c r="B4614" s="160">
        <v>4613.0</v>
      </c>
      <c r="C4614" s="131">
        <v>57.3</v>
      </c>
    </row>
    <row r="4615">
      <c r="A4615" s="47" t="s">
        <v>105</v>
      </c>
      <c r="B4615" s="160">
        <v>4614.0</v>
      </c>
      <c r="C4615" s="131">
        <v>62.3</v>
      </c>
    </row>
    <row r="4616">
      <c r="A4616" s="47" t="s">
        <v>105</v>
      </c>
      <c r="B4616" s="160">
        <v>4615.0</v>
      </c>
      <c r="C4616" s="131">
        <v>74.3</v>
      </c>
    </row>
    <row r="4617">
      <c r="A4617" s="47" t="s">
        <v>105</v>
      </c>
      <c r="B4617" s="160">
        <v>4616.0</v>
      </c>
      <c r="C4617" s="131">
        <v>89.0</v>
      </c>
    </row>
    <row r="4618">
      <c r="A4618" s="47" t="s">
        <v>105</v>
      </c>
      <c r="B4618" s="160">
        <v>4617.0</v>
      </c>
      <c r="C4618" s="131">
        <v>98.8</v>
      </c>
    </row>
    <row r="4619">
      <c r="A4619" s="47" t="s">
        <v>105</v>
      </c>
      <c r="B4619" s="160">
        <v>4618.0</v>
      </c>
      <c r="C4619" s="131">
        <v>104.2</v>
      </c>
    </row>
    <row r="4620">
      <c r="A4620" s="47" t="s">
        <v>105</v>
      </c>
      <c r="B4620" s="160">
        <v>4619.0</v>
      </c>
      <c r="C4620" s="131">
        <v>104.2</v>
      </c>
    </row>
    <row r="4621">
      <c r="A4621" s="47" t="s">
        <v>105</v>
      </c>
      <c r="B4621" s="160">
        <v>4620.0</v>
      </c>
      <c r="C4621" s="131">
        <v>103.2</v>
      </c>
    </row>
    <row r="4622">
      <c r="A4622" s="47" t="s">
        <v>105</v>
      </c>
      <c r="B4622" s="160">
        <v>4621.0</v>
      </c>
      <c r="C4622" s="131">
        <v>102.0</v>
      </c>
    </row>
    <row r="4623">
      <c r="A4623" s="47" t="s">
        <v>105</v>
      </c>
      <c r="B4623" s="160">
        <v>4622.0</v>
      </c>
      <c r="C4623" s="131">
        <v>99.0</v>
      </c>
    </row>
    <row r="4624">
      <c r="A4624" s="47" t="s">
        <v>105</v>
      </c>
      <c r="B4624" s="160">
        <v>4623.0</v>
      </c>
      <c r="C4624" s="131">
        <v>96.0</v>
      </c>
    </row>
    <row r="4625">
      <c r="A4625" s="47" t="s">
        <v>105</v>
      </c>
      <c r="B4625" s="160">
        <v>4624.0</v>
      </c>
      <c r="C4625" s="131">
        <v>94.7</v>
      </c>
    </row>
    <row r="4626">
      <c r="A4626" s="47" t="s">
        <v>105</v>
      </c>
      <c r="B4626" s="160">
        <v>4625.0</v>
      </c>
      <c r="C4626" s="131">
        <v>97.7</v>
      </c>
    </row>
    <row r="4627">
      <c r="A4627" s="47" t="s">
        <v>105</v>
      </c>
      <c r="B4627" s="160">
        <v>4626.0</v>
      </c>
      <c r="C4627" s="131">
        <v>100.7</v>
      </c>
    </row>
    <row r="4628">
      <c r="A4628" s="47" t="s">
        <v>105</v>
      </c>
      <c r="B4628" s="160">
        <v>4627.0</v>
      </c>
      <c r="C4628" s="131">
        <v>103.3</v>
      </c>
    </row>
    <row r="4629">
      <c r="A4629" s="47" t="s">
        <v>105</v>
      </c>
      <c r="B4629" s="160">
        <v>4628.0</v>
      </c>
      <c r="C4629" s="131">
        <v>100.7</v>
      </c>
    </row>
    <row r="4630">
      <c r="A4630" s="47" t="s">
        <v>105</v>
      </c>
      <c r="B4630" s="160">
        <v>4629.0</v>
      </c>
      <c r="C4630" s="131">
        <v>98.3</v>
      </c>
    </row>
    <row r="4631">
      <c r="A4631" s="47" t="s">
        <v>105</v>
      </c>
      <c r="B4631" s="160">
        <v>4630.0</v>
      </c>
      <c r="C4631" s="131">
        <v>92.7</v>
      </c>
    </row>
    <row r="4632">
      <c r="A4632" s="47" t="s">
        <v>105</v>
      </c>
      <c r="B4632" s="160">
        <v>4631.0</v>
      </c>
      <c r="C4632" s="131">
        <v>83.8</v>
      </c>
    </row>
    <row r="4633">
      <c r="A4633" s="47" t="s">
        <v>105</v>
      </c>
      <c r="B4633" s="160">
        <v>4632.0</v>
      </c>
      <c r="C4633" s="131">
        <v>74.3</v>
      </c>
    </row>
    <row r="4634">
      <c r="A4634" s="47" t="s">
        <v>105</v>
      </c>
      <c r="B4634" s="160">
        <v>4633.0</v>
      </c>
      <c r="C4634" s="131">
        <v>66.2</v>
      </c>
    </row>
    <row r="4635">
      <c r="A4635" s="47" t="s">
        <v>105</v>
      </c>
      <c r="B4635" s="160">
        <v>4634.0</v>
      </c>
      <c r="C4635" s="131">
        <v>61.0</v>
      </c>
    </row>
    <row r="4636">
      <c r="A4636" s="47" t="s">
        <v>105</v>
      </c>
      <c r="B4636" s="160">
        <v>4635.0</v>
      </c>
      <c r="C4636" s="131">
        <v>58.3</v>
      </c>
    </row>
    <row r="4637">
      <c r="A4637" s="47" t="s">
        <v>105</v>
      </c>
      <c r="B4637" s="160">
        <v>4636.0</v>
      </c>
      <c r="C4637" s="131">
        <v>56.8</v>
      </c>
    </row>
    <row r="4638">
      <c r="A4638" s="47" t="s">
        <v>105</v>
      </c>
      <c r="B4638" s="160">
        <v>4637.0</v>
      </c>
      <c r="C4638" s="131">
        <v>57.2</v>
      </c>
    </row>
    <row r="4639">
      <c r="A4639" s="47" t="s">
        <v>105</v>
      </c>
      <c r="B4639" s="160">
        <v>4638.0</v>
      </c>
      <c r="C4639" s="131">
        <v>60.0</v>
      </c>
    </row>
    <row r="4640">
      <c r="A4640" s="47" t="s">
        <v>105</v>
      </c>
      <c r="B4640" s="160">
        <v>4639.0</v>
      </c>
      <c r="C4640" s="131">
        <v>66.8</v>
      </c>
    </row>
    <row r="4641">
      <c r="A4641" s="47" t="s">
        <v>105</v>
      </c>
      <c r="B4641" s="160">
        <v>4640.0</v>
      </c>
      <c r="C4641" s="131">
        <v>79.2</v>
      </c>
    </row>
    <row r="4642">
      <c r="A4642" s="47" t="s">
        <v>105</v>
      </c>
      <c r="B4642" s="160">
        <v>4641.0</v>
      </c>
      <c r="C4642" s="131">
        <v>91.0</v>
      </c>
    </row>
    <row r="4643">
      <c r="A4643" s="47" t="s">
        <v>105</v>
      </c>
      <c r="B4643" s="160">
        <v>4642.0</v>
      </c>
      <c r="C4643" s="131">
        <v>95.7</v>
      </c>
    </row>
    <row r="4644">
      <c r="A4644" s="47" t="s">
        <v>105</v>
      </c>
      <c r="B4644" s="160">
        <v>4643.0</v>
      </c>
      <c r="C4644" s="131">
        <v>94.7</v>
      </c>
    </row>
    <row r="4645">
      <c r="A4645" s="47" t="s">
        <v>105</v>
      </c>
      <c r="B4645" s="160">
        <v>4644.0</v>
      </c>
      <c r="C4645" s="131">
        <v>93.0</v>
      </c>
    </row>
    <row r="4646">
      <c r="A4646" s="47" t="s">
        <v>105</v>
      </c>
      <c r="B4646" s="160">
        <v>4645.0</v>
      </c>
      <c r="C4646" s="131">
        <v>92.2</v>
      </c>
    </row>
    <row r="4647">
      <c r="A4647" s="47" t="s">
        <v>105</v>
      </c>
      <c r="B4647" s="160">
        <v>4646.0</v>
      </c>
      <c r="C4647" s="131">
        <v>89.5</v>
      </c>
    </row>
    <row r="4648">
      <c r="A4648" s="47" t="s">
        <v>105</v>
      </c>
      <c r="B4648" s="160">
        <v>4647.0</v>
      </c>
      <c r="C4648" s="131">
        <v>86.7</v>
      </c>
    </row>
    <row r="4649">
      <c r="A4649" s="47" t="s">
        <v>105</v>
      </c>
      <c r="B4649" s="160">
        <v>4648.0</v>
      </c>
      <c r="C4649" s="131">
        <v>85.5</v>
      </c>
    </row>
    <row r="4650">
      <c r="A4650" s="47" t="s">
        <v>105</v>
      </c>
      <c r="B4650" s="160">
        <v>4649.0</v>
      </c>
      <c r="C4650" s="131">
        <v>86.8</v>
      </c>
    </row>
    <row r="4651">
      <c r="A4651" s="47" t="s">
        <v>105</v>
      </c>
      <c r="B4651" s="160">
        <v>4650.0</v>
      </c>
      <c r="C4651" s="131">
        <v>91.7</v>
      </c>
    </row>
    <row r="4652">
      <c r="A4652" s="47" t="s">
        <v>105</v>
      </c>
      <c r="B4652" s="160">
        <v>4651.0</v>
      </c>
      <c r="C4652" s="131">
        <v>94.3</v>
      </c>
    </row>
    <row r="4653">
      <c r="A4653" s="47" t="s">
        <v>105</v>
      </c>
      <c r="B4653" s="160">
        <v>4652.0</v>
      </c>
      <c r="C4653" s="131">
        <v>94.3</v>
      </c>
    </row>
    <row r="4654">
      <c r="A4654" s="47" t="s">
        <v>105</v>
      </c>
      <c r="B4654" s="160">
        <v>4653.0</v>
      </c>
      <c r="C4654" s="131">
        <v>93.8</v>
      </c>
    </row>
    <row r="4655">
      <c r="A4655" s="47" t="s">
        <v>105</v>
      </c>
      <c r="B4655" s="160">
        <v>4654.0</v>
      </c>
      <c r="C4655" s="131">
        <v>88.7</v>
      </c>
    </row>
    <row r="4656">
      <c r="A4656" s="47" t="s">
        <v>105</v>
      </c>
      <c r="B4656" s="160">
        <v>4655.0</v>
      </c>
      <c r="C4656" s="131">
        <v>79.8</v>
      </c>
    </row>
    <row r="4657">
      <c r="A4657" s="47" t="s">
        <v>105</v>
      </c>
      <c r="B4657" s="160">
        <v>4656.0</v>
      </c>
      <c r="C4657" s="131">
        <v>70.5</v>
      </c>
    </row>
    <row r="4658">
      <c r="A4658" s="47" t="s">
        <v>105</v>
      </c>
      <c r="B4658" s="160">
        <v>4657.0</v>
      </c>
      <c r="C4658" s="131">
        <v>63.3</v>
      </c>
    </row>
    <row r="4659">
      <c r="A4659" s="47" t="s">
        <v>105</v>
      </c>
      <c r="B4659" s="160">
        <v>4658.0</v>
      </c>
      <c r="C4659" s="131">
        <v>58.7</v>
      </c>
    </row>
    <row r="4660">
      <c r="A4660" s="47" t="s">
        <v>105</v>
      </c>
      <c r="B4660" s="160">
        <v>4659.0</v>
      </c>
      <c r="C4660" s="131">
        <v>56.0</v>
      </c>
    </row>
    <row r="4661">
      <c r="A4661" s="47" t="s">
        <v>105</v>
      </c>
      <c r="B4661" s="160">
        <v>4660.0</v>
      </c>
      <c r="C4661" s="131">
        <v>55.2</v>
      </c>
    </row>
    <row r="4662">
      <c r="A4662" s="47" t="s">
        <v>105</v>
      </c>
      <c r="B4662" s="160">
        <v>4661.0</v>
      </c>
      <c r="C4662" s="131">
        <v>55.5</v>
      </c>
    </row>
    <row r="4663">
      <c r="A4663" s="47" t="s">
        <v>105</v>
      </c>
      <c r="B4663" s="160">
        <v>4662.0</v>
      </c>
      <c r="C4663" s="131">
        <v>57.2</v>
      </c>
    </row>
    <row r="4664">
      <c r="A4664" s="47" t="s">
        <v>105</v>
      </c>
      <c r="B4664" s="160">
        <v>4663.0</v>
      </c>
      <c r="C4664" s="131">
        <v>62.8</v>
      </c>
    </row>
    <row r="4665">
      <c r="A4665" s="47" t="s">
        <v>105</v>
      </c>
      <c r="B4665" s="160">
        <v>4664.0</v>
      </c>
      <c r="C4665" s="131">
        <v>72.2</v>
      </c>
    </row>
    <row r="4666">
      <c r="A4666" s="47" t="s">
        <v>105</v>
      </c>
      <c r="B4666" s="160">
        <v>4665.0</v>
      </c>
      <c r="C4666" s="131">
        <v>83.0</v>
      </c>
    </row>
    <row r="4667">
      <c r="A4667" s="47" t="s">
        <v>105</v>
      </c>
      <c r="B4667" s="160">
        <v>4666.0</v>
      </c>
      <c r="C4667" s="131">
        <v>88.0</v>
      </c>
    </row>
    <row r="4668">
      <c r="A4668" s="47" t="s">
        <v>105</v>
      </c>
      <c r="B4668" s="160">
        <v>4667.0</v>
      </c>
      <c r="C4668" s="131">
        <v>87.3</v>
      </c>
    </row>
    <row r="4669">
      <c r="A4669" s="47" t="s">
        <v>105</v>
      </c>
      <c r="B4669" s="160">
        <v>4668.0</v>
      </c>
      <c r="C4669" s="131">
        <v>85.7</v>
      </c>
    </row>
    <row r="4670">
      <c r="A4670" s="47" t="s">
        <v>105</v>
      </c>
      <c r="B4670" s="160">
        <v>4669.0</v>
      </c>
      <c r="C4670" s="131">
        <v>85.5</v>
      </c>
    </row>
    <row r="4671">
      <c r="A4671" s="47" t="s">
        <v>105</v>
      </c>
      <c r="B4671" s="160">
        <v>4670.0</v>
      </c>
      <c r="C4671" s="131">
        <v>83.7</v>
      </c>
    </row>
    <row r="4672">
      <c r="A4672" s="47" t="s">
        <v>105</v>
      </c>
      <c r="B4672" s="160">
        <v>4671.0</v>
      </c>
      <c r="C4672" s="131">
        <v>80.2</v>
      </c>
    </row>
    <row r="4673">
      <c r="A4673" s="47" t="s">
        <v>105</v>
      </c>
      <c r="B4673" s="160">
        <v>4672.0</v>
      </c>
      <c r="C4673" s="131">
        <v>79.0</v>
      </c>
    </row>
    <row r="4674">
      <c r="A4674" s="47" t="s">
        <v>105</v>
      </c>
      <c r="B4674" s="160">
        <v>4673.0</v>
      </c>
      <c r="C4674" s="131">
        <v>80.2</v>
      </c>
    </row>
    <row r="4675">
      <c r="A4675" s="47" t="s">
        <v>105</v>
      </c>
      <c r="B4675" s="160">
        <v>4674.0</v>
      </c>
      <c r="C4675" s="131">
        <v>83.7</v>
      </c>
    </row>
    <row r="4676">
      <c r="A4676" s="47" t="s">
        <v>105</v>
      </c>
      <c r="B4676" s="160">
        <v>4675.0</v>
      </c>
      <c r="C4676" s="131">
        <v>87.2</v>
      </c>
    </row>
    <row r="4677">
      <c r="A4677" s="47" t="s">
        <v>105</v>
      </c>
      <c r="B4677" s="160">
        <v>4676.0</v>
      </c>
      <c r="C4677" s="131">
        <v>88.3</v>
      </c>
    </row>
    <row r="4678">
      <c r="A4678" s="47" t="s">
        <v>105</v>
      </c>
      <c r="B4678" s="160">
        <v>4677.0</v>
      </c>
      <c r="C4678" s="131">
        <v>87.8</v>
      </c>
    </row>
    <row r="4679">
      <c r="A4679" s="47" t="s">
        <v>105</v>
      </c>
      <c r="B4679" s="160">
        <v>4678.0</v>
      </c>
      <c r="C4679" s="131">
        <v>83.2</v>
      </c>
    </row>
    <row r="4680">
      <c r="A4680" s="47" t="s">
        <v>105</v>
      </c>
      <c r="B4680" s="160">
        <v>4679.0</v>
      </c>
      <c r="C4680" s="131">
        <v>74.2</v>
      </c>
    </row>
    <row r="4681">
      <c r="A4681" s="47" t="s">
        <v>105</v>
      </c>
      <c r="B4681" s="160">
        <v>4680.0</v>
      </c>
      <c r="C4681" s="131">
        <v>65.3</v>
      </c>
    </row>
    <row r="4682">
      <c r="A4682" s="47" t="s">
        <v>105</v>
      </c>
      <c r="B4682" s="160">
        <v>4681.0</v>
      </c>
      <c r="C4682" s="131">
        <v>58.7</v>
      </c>
    </row>
    <row r="4683">
      <c r="A4683" s="47" t="s">
        <v>105</v>
      </c>
      <c r="B4683" s="160">
        <v>4682.0</v>
      </c>
      <c r="C4683" s="131">
        <v>54.8</v>
      </c>
    </row>
    <row r="4684">
      <c r="A4684" s="47" t="s">
        <v>105</v>
      </c>
      <c r="B4684" s="160">
        <v>4683.0</v>
      </c>
      <c r="C4684" s="131">
        <v>52.8</v>
      </c>
    </row>
    <row r="4685">
      <c r="A4685" s="47" t="s">
        <v>105</v>
      </c>
      <c r="B4685" s="160">
        <v>4684.0</v>
      </c>
      <c r="C4685" s="131">
        <v>52.3</v>
      </c>
    </row>
    <row r="4686">
      <c r="A4686" s="47" t="s">
        <v>105</v>
      </c>
      <c r="B4686" s="160">
        <v>4685.0</v>
      </c>
      <c r="C4686" s="131">
        <v>53.5</v>
      </c>
    </row>
    <row r="4687">
      <c r="A4687" s="47" t="s">
        <v>105</v>
      </c>
      <c r="B4687" s="160">
        <v>4686.0</v>
      </c>
      <c r="C4687" s="131">
        <v>59.2</v>
      </c>
    </row>
    <row r="4688">
      <c r="A4688" s="47" t="s">
        <v>105</v>
      </c>
      <c r="B4688" s="160">
        <v>4687.0</v>
      </c>
      <c r="C4688" s="131">
        <v>72.3</v>
      </c>
    </row>
    <row r="4689">
      <c r="A4689" s="47" t="s">
        <v>105</v>
      </c>
      <c r="B4689" s="160">
        <v>4688.0</v>
      </c>
      <c r="C4689" s="131">
        <v>86.3</v>
      </c>
    </row>
    <row r="4690">
      <c r="A4690" s="47" t="s">
        <v>105</v>
      </c>
      <c r="B4690" s="160">
        <v>4689.0</v>
      </c>
      <c r="C4690" s="131">
        <v>94.7</v>
      </c>
    </row>
    <row r="4691">
      <c r="A4691" s="47" t="s">
        <v>105</v>
      </c>
      <c r="B4691" s="160">
        <v>4690.0</v>
      </c>
      <c r="C4691" s="131">
        <v>98.3</v>
      </c>
    </row>
    <row r="4692">
      <c r="A4692" s="47" t="s">
        <v>105</v>
      </c>
      <c r="B4692" s="160">
        <v>4691.0</v>
      </c>
      <c r="C4692" s="131">
        <v>97.5</v>
      </c>
    </row>
    <row r="4693">
      <c r="A4693" s="47" t="s">
        <v>105</v>
      </c>
      <c r="B4693" s="160">
        <v>4692.0</v>
      </c>
      <c r="C4693" s="131">
        <v>96.5</v>
      </c>
    </row>
    <row r="4694">
      <c r="A4694" s="47" t="s">
        <v>105</v>
      </c>
      <c r="B4694" s="160">
        <v>4693.0</v>
      </c>
      <c r="C4694" s="131">
        <v>94.8</v>
      </c>
    </row>
    <row r="4695">
      <c r="A4695" s="47" t="s">
        <v>105</v>
      </c>
      <c r="B4695" s="160">
        <v>4694.0</v>
      </c>
      <c r="C4695" s="131">
        <v>90.7</v>
      </c>
    </row>
    <row r="4696">
      <c r="A4696" s="47" t="s">
        <v>105</v>
      </c>
      <c r="B4696" s="160">
        <v>4695.0</v>
      </c>
      <c r="C4696" s="131">
        <v>87.0</v>
      </c>
    </row>
    <row r="4697">
      <c r="A4697" s="47" t="s">
        <v>105</v>
      </c>
      <c r="B4697" s="160">
        <v>4696.0</v>
      </c>
      <c r="C4697" s="131">
        <v>86.2</v>
      </c>
    </row>
    <row r="4698">
      <c r="A4698" s="47" t="s">
        <v>105</v>
      </c>
      <c r="B4698" s="160">
        <v>4697.0</v>
      </c>
      <c r="C4698" s="131">
        <v>88.7</v>
      </c>
    </row>
    <row r="4699">
      <c r="A4699" s="47" t="s">
        <v>105</v>
      </c>
      <c r="B4699" s="160">
        <v>4698.0</v>
      </c>
      <c r="C4699" s="131">
        <v>91.5</v>
      </c>
    </row>
    <row r="4700">
      <c r="A4700" s="47" t="s">
        <v>105</v>
      </c>
      <c r="B4700" s="160">
        <v>4699.0</v>
      </c>
      <c r="C4700" s="131">
        <v>93.5</v>
      </c>
    </row>
    <row r="4701">
      <c r="A4701" s="47" t="s">
        <v>105</v>
      </c>
      <c r="B4701" s="160">
        <v>4700.0</v>
      </c>
      <c r="C4701" s="131">
        <v>92.2</v>
      </c>
    </row>
    <row r="4702">
      <c r="A4702" s="47" t="s">
        <v>105</v>
      </c>
      <c r="B4702" s="160">
        <v>4701.0</v>
      </c>
      <c r="C4702" s="131">
        <v>92.2</v>
      </c>
    </row>
    <row r="4703">
      <c r="A4703" s="47" t="s">
        <v>105</v>
      </c>
      <c r="B4703" s="160">
        <v>4702.0</v>
      </c>
      <c r="C4703" s="131">
        <v>85.0</v>
      </c>
    </row>
    <row r="4704">
      <c r="A4704" s="47" t="s">
        <v>105</v>
      </c>
      <c r="B4704" s="160">
        <v>4703.0</v>
      </c>
      <c r="C4704" s="131">
        <v>75.0</v>
      </c>
    </row>
    <row r="4705">
      <c r="A4705" s="47" t="s">
        <v>105</v>
      </c>
      <c r="B4705" s="160">
        <v>4704.0</v>
      </c>
      <c r="C4705" s="131">
        <v>65.0</v>
      </c>
    </row>
    <row r="4706">
      <c r="A4706" s="47" t="s">
        <v>105</v>
      </c>
      <c r="B4706" s="160">
        <v>4705.0</v>
      </c>
      <c r="C4706" s="131">
        <v>58.2</v>
      </c>
    </row>
    <row r="4707">
      <c r="A4707" s="47" t="s">
        <v>105</v>
      </c>
      <c r="B4707" s="160">
        <v>4706.0</v>
      </c>
      <c r="C4707" s="131">
        <v>54.5</v>
      </c>
    </row>
    <row r="4708">
      <c r="A4708" s="47" t="s">
        <v>105</v>
      </c>
      <c r="B4708" s="160">
        <v>4707.0</v>
      </c>
      <c r="C4708" s="131">
        <v>52.5</v>
      </c>
    </row>
    <row r="4709">
      <c r="A4709" s="47" t="s">
        <v>105</v>
      </c>
      <c r="B4709" s="160">
        <v>4708.0</v>
      </c>
      <c r="C4709" s="131">
        <v>51.8</v>
      </c>
    </row>
    <row r="4710">
      <c r="A4710" s="47" t="s">
        <v>105</v>
      </c>
      <c r="B4710" s="160">
        <v>4709.0</v>
      </c>
      <c r="C4710" s="131">
        <v>52.7</v>
      </c>
    </row>
    <row r="4711">
      <c r="A4711" s="47" t="s">
        <v>105</v>
      </c>
      <c r="B4711" s="160">
        <v>4710.0</v>
      </c>
      <c r="C4711" s="131">
        <v>59.0</v>
      </c>
    </row>
    <row r="4712">
      <c r="A4712" s="47" t="s">
        <v>105</v>
      </c>
      <c r="B4712" s="160">
        <v>4711.0</v>
      </c>
      <c r="C4712" s="131">
        <v>70.0</v>
      </c>
    </row>
    <row r="4713">
      <c r="A4713" s="47" t="s">
        <v>105</v>
      </c>
      <c r="B4713" s="160">
        <v>4712.0</v>
      </c>
      <c r="C4713" s="131">
        <v>83.5</v>
      </c>
    </row>
    <row r="4714">
      <c r="A4714" s="47" t="s">
        <v>105</v>
      </c>
      <c r="B4714" s="160">
        <v>4713.0</v>
      </c>
      <c r="C4714" s="131">
        <v>93.3</v>
      </c>
    </row>
    <row r="4715">
      <c r="A4715" s="47" t="s">
        <v>105</v>
      </c>
      <c r="B4715" s="160">
        <v>4714.0</v>
      </c>
      <c r="C4715" s="131">
        <v>98.2</v>
      </c>
    </row>
    <row r="4716">
      <c r="A4716" s="47" t="s">
        <v>105</v>
      </c>
      <c r="B4716" s="160">
        <v>4715.0</v>
      </c>
      <c r="C4716" s="131">
        <v>97.0</v>
      </c>
    </row>
    <row r="4717">
      <c r="A4717" s="47" t="s">
        <v>105</v>
      </c>
      <c r="B4717" s="160">
        <v>4716.0</v>
      </c>
      <c r="C4717" s="131">
        <v>96.3</v>
      </c>
    </row>
    <row r="4718">
      <c r="A4718" s="47" t="s">
        <v>105</v>
      </c>
      <c r="B4718" s="160">
        <v>4717.0</v>
      </c>
      <c r="C4718" s="131">
        <v>94.5</v>
      </c>
    </row>
    <row r="4719">
      <c r="A4719" s="47" t="s">
        <v>105</v>
      </c>
      <c r="B4719" s="160">
        <v>4718.0</v>
      </c>
      <c r="C4719" s="131">
        <v>90.8</v>
      </c>
    </row>
    <row r="4720">
      <c r="A4720" s="47" t="s">
        <v>105</v>
      </c>
      <c r="B4720" s="160">
        <v>4719.0</v>
      </c>
      <c r="C4720" s="131">
        <v>87.5</v>
      </c>
    </row>
    <row r="4721">
      <c r="A4721" s="47" t="s">
        <v>105</v>
      </c>
      <c r="B4721" s="160">
        <v>4720.0</v>
      </c>
      <c r="C4721" s="131">
        <v>87.2</v>
      </c>
    </row>
    <row r="4722">
      <c r="A4722" s="47" t="s">
        <v>105</v>
      </c>
      <c r="B4722" s="160">
        <v>4721.0</v>
      </c>
      <c r="C4722" s="131">
        <v>90.5</v>
      </c>
    </row>
    <row r="4723">
      <c r="A4723" s="47" t="s">
        <v>105</v>
      </c>
      <c r="B4723" s="160">
        <v>4722.0</v>
      </c>
      <c r="C4723" s="131">
        <v>93.3</v>
      </c>
    </row>
    <row r="4724">
      <c r="A4724" s="47" t="s">
        <v>105</v>
      </c>
      <c r="B4724" s="160">
        <v>4723.0</v>
      </c>
      <c r="C4724" s="131">
        <v>95.5</v>
      </c>
    </row>
    <row r="4725">
      <c r="A4725" s="47" t="s">
        <v>105</v>
      </c>
      <c r="B4725" s="160">
        <v>4724.0</v>
      </c>
      <c r="C4725" s="131">
        <v>94.3</v>
      </c>
    </row>
    <row r="4726">
      <c r="A4726" s="47" t="s">
        <v>105</v>
      </c>
      <c r="B4726" s="160">
        <v>4725.0</v>
      </c>
      <c r="C4726" s="131">
        <v>93.5</v>
      </c>
    </row>
    <row r="4727">
      <c r="A4727" s="47" t="s">
        <v>105</v>
      </c>
      <c r="B4727" s="160">
        <v>4726.0</v>
      </c>
      <c r="C4727" s="131">
        <v>87.5</v>
      </c>
    </row>
    <row r="4728">
      <c r="A4728" s="47" t="s">
        <v>105</v>
      </c>
      <c r="B4728" s="160">
        <v>4727.0</v>
      </c>
      <c r="C4728" s="131">
        <v>76.7</v>
      </c>
    </row>
    <row r="4729">
      <c r="A4729" s="47" t="s">
        <v>105</v>
      </c>
      <c r="B4729" s="160">
        <v>4728.0</v>
      </c>
      <c r="C4729" s="131">
        <v>66.5</v>
      </c>
    </row>
    <row r="4730">
      <c r="A4730" s="47" t="s">
        <v>105</v>
      </c>
      <c r="B4730" s="160">
        <v>4729.0</v>
      </c>
      <c r="C4730" s="131">
        <v>59.5</v>
      </c>
    </row>
    <row r="4731">
      <c r="A4731" s="47" t="s">
        <v>105</v>
      </c>
      <c r="B4731" s="160">
        <v>4730.0</v>
      </c>
      <c r="C4731" s="131">
        <v>55.2</v>
      </c>
    </row>
    <row r="4732">
      <c r="A4732" s="47" t="s">
        <v>105</v>
      </c>
      <c r="B4732" s="160">
        <v>4731.0</v>
      </c>
      <c r="C4732" s="131">
        <v>53.2</v>
      </c>
    </row>
    <row r="4733">
      <c r="A4733" s="47" t="s">
        <v>105</v>
      </c>
      <c r="B4733" s="160">
        <v>4732.0</v>
      </c>
      <c r="C4733" s="131">
        <v>52.2</v>
      </c>
    </row>
    <row r="4734">
      <c r="A4734" s="47" t="s">
        <v>105</v>
      </c>
      <c r="B4734" s="160">
        <v>4733.0</v>
      </c>
      <c r="C4734" s="131">
        <v>53.0</v>
      </c>
    </row>
    <row r="4735">
      <c r="A4735" s="47" t="s">
        <v>105</v>
      </c>
      <c r="B4735" s="160">
        <v>4734.0</v>
      </c>
      <c r="C4735" s="131">
        <v>58.3</v>
      </c>
    </row>
    <row r="4736">
      <c r="A4736" s="47" t="s">
        <v>105</v>
      </c>
      <c r="B4736" s="160">
        <v>4735.0</v>
      </c>
      <c r="C4736" s="131">
        <v>70.0</v>
      </c>
    </row>
    <row r="4737">
      <c r="A4737" s="47" t="s">
        <v>105</v>
      </c>
      <c r="B4737" s="160">
        <v>4736.0</v>
      </c>
      <c r="C4737" s="131">
        <v>83.8</v>
      </c>
    </row>
    <row r="4738">
      <c r="A4738" s="47" t="s">
        <v>105</v>
      </c>
      <c r="B4738" s="160">
        <v>4737.0</v>
      </c>
      <c r="C4738" s="131">
        <v>93.5</v>
      </c>
    </row>
    <row r="4739">
      <c r="A4739" s="47" t="s">
        <v>105</v>
      </c>
      <c r="B4739" s="160">
        <v>4738.0</v>
      </c>
      <c r="C4739" s="131">
        <v>98.2</v>
      </c>
    </row>
    <row r="4740">
      <c r="A4740" s="47" t="s">
        <v>105</v>
      </c>
      <c r="B4740" s="160">
        <v>4739.0</v>
      </c>
      <c r="C4740" s="131">
        <v>98.0</v>
      </c>
    </row>
    <row r="4741">
      <c r="A4741" s="47" t="s">
        <v>105</v>
      </c>
      <c r="B4741" s="160">
        <v>4740.0</v>
      </c>
      <c r="C4741" s="131">
        <v>97.3</v>
      </c>
    </row>
    <row r="4742">
      <c r="A4742" s="47" t="s">
        <v>105</v>
      </c>
      <c r="B4742" s="160">
        <v>4741.0</v>
      </c>
      <c r="C4742" s="131">
        <v>95.8</v>
      </c>
    </row>
    <row r="4743">
      <c r="A4743" s="47" t="s">
        <v>105</v>
      </c>
      <c r="B4743" s="160">
        <v>4742.0</v>
      </c>
      <c r="C4743" s="131">
        <v>92.0</v>
      </c>
    </row>
    <row r="4744">
      <c r="A4744" s="47" t="s">
        <v>105</v>
      </c>
      <c r="B4744" s="160">
        <v>4743.0</v>
      </c>
      <c r="C4744" s="131">
        <v>89.7</v>
      </c>
    </row>
    <row r="4745">
      <c r="A4745" s="47" t="s">
        <v>105</v>
      </c>
      <c r="B4745" s="160">
        <v>4744.0</v>
      </c>
      <c r="C4745" s="131">
        <v>89.3</v>
      </c>
    </row>
    <row r="4746">
      <c r="A4746" s="47" t="s">
        <v>105</v>
      </c>
      <c r="B4746" s="160">
        <v>4745.0</v>
      </c>
      <c r="C4746" s="131">
        <v>92.2</v>
      </c>
    </row>
    <row r="4747">
      <c r="A4747" s="47" t="s">
        <v>105</v>
      </c>
      <c r="B4747" s="160">
        <v>4746.0</v>
      </c>
      <c r="C4747" s="131">
        <v>95.3</v>
      </c>
    </row>
    <row r="4748">
      <c r="A4748" s="47" t="s">
        <v>105</v>
      </c>
      <c r="B4748" s="160">
        <v>4747.0</v>
      </c>
      <c r="C4748" s="131">
        <v>97.5</v>
      </c>
    </row>
    <row r="4749">
      <c r="A4749" s="47" t="s">
        <v>105</v>
      </c>
      <c r="B4749" s="160">
        <v>4748.0</v>
      </c>
      <c r="C4749" s="131">
        <v>95.7</v>
      </c>
    </row>
    <row r="4750">
      <c r="A4750" s="47" t="s">
        <v>105</v>
      </c>
      <c r="B4750" s="160">
        <v>4749.0</v>
      </c>
      <c r="C4750" s="131">
        <v>95.0</v>
      </c>
    </row>
    <row r="4751">
      <c r="A4751" s="47" t="s">
        <v>105</v>
      </c>
      <c r="B4751" s="160">
        <v>4750.0</v>
      </c>
      <c r="C4751" s="131">
        <v>87.0</v>
      </c>
    </row>
    <row r="4752">
      <c r="A4752" s="47" t="s">
        <v>105</v>
      </c>
      <c r="B4752" s="160">
        <v>4751.0</v>
      </c>
      <c r="C4752" s="131">
        <v>77.0</v>
      </c>
    </row>
    <row r="4753">
      <c r="A4753" s="47" t="s">
        <v>105</v>
      </c>
      <c r="B4753" s="160">
        <v>4752.0</v>
      </c>
      <c r="C4753" s="131">
        <v>67.0</v>
      </c>
    </row>
    <row r="4754">
      <c r="A4754" s="47" t="s">
        <v>105</v>
      </c>
      <c r="B4754" s="160">
        <v>4753.0</v>
      </c>
      <c r="C4754" s="131">
        <v>60.3</v>
      </c>
    </row>
    <row r="4755">
      <c r="A4755" s="47" t="s">
        <v>105</v>
      </c>
      <c r="B4755" s="160">
        <v>4754.0</v>
      </c>
      <c r="C4755" s="131">
        <v>55.8</v>
      </c>
    </row>
    <row r="4756">
      <c r="A4756" s="47" t="s">
        <v>105</v>
      </c>
      <c r="B4756" s="160">
        <v>4755.0</v>
      </c>
      <c r="C4756" s="131">
        <v>53.7</v>
      </c>
    </row>
    <row r="4757">
      <c r="A4757" s="47" t="s">
        <v>105</v>
      </c>
      <c r="B4757" s="160">
        <v>4756.0</v>
      </c>
      <c r="C4757" s="131">
        <v>53.2</v>
      </c>
    </row>
    <row r="4758">
      <c r="A4758" s="47" t="s">
        <v>105</v>
      </c>
      <c r="B4758" s="160">
        <v>4757.0</v>
      </c>
      <c r="C4758" s="131">
        <v>54.5</v>
      </c>
    </row>
    <row r="4759">
      <c r="A4759" s="47" t="s">
        <v>105</v>
      </c>
      <c r="B4759" s="160">
        <v>4758.0</v>
      </c>
      <c r="C4759" s="131">
        <v>60.0</v>
      </c>
    </row>
    <row r="4760">
      <c r="A4760" s="47" t="s">
        <v>105</v>
      </c>
      <c r="B4760" s="160">
        <v>4759.0</v>
      </c>
      <c r="C4760" s="131">
        <v>72.2</v>
      </c>
    </row>
    <row r="4761">
      <c r="A4761" s="47" t="s">
        <v>105</v>
      </c>
      <c r="B4761" s="160">
        <v>4760.0</v>
      </c>
      <c r="C4761" s="131">
        <v>86.3</v>
      </c>
    </row>
    <row r="4762">
      <c r="A4762" s="47" t="s">
        <v>105</v>
      </c>
      <c r="B4762" s="160">
        <v>4761.0</v>
      </c>
      <c r="C4762" s="131">
        <v>96.5</v>
      </c>
    </row>
    <row r="4763">
      <c r="A4763" s="47" t="s">
        <v>105</v>
      </c>
      <c r="B4763" s="160">
        <v>4762.0</v>
      </c>
      <c r="C4763" s="131">
        <v>101.5</v>
      </c>
    </row>
    <row r="4764">
      <c r="A4764" s="47" t="s">
        <v>105</v>
      </c>
      <c r="B4764" s="160">
        <v>4763.0</v>
      </c>
      <c r="C4764" s="131">
        <v>100.2</v>
      </c>
    </row>
    <row r="4765">
      <c r="A4765" s="47" t="s">
        <v>105</v>
      </c>
      <c r="B4765" s="160">
        <v>4764.0</v>
      </c>
      <c r="C4765" s="131">
        <v>100.2</v>
      </c>
    </row>
    <row r="4766">
      <c r="A4766" s="47" t="s">
        <v>105</v>
      </c>
      <c r="B4766" s="160">
        <v>4765.0</v>
      </c>
      <c r="C4766" s="131">
        <v>99.2</v>
      </c>
    </row>
    <row r="4767">
      <c r="A4767" s="47" t="s">
        <v>105</v>
      </c>
      <c r="B4767" s="160">
        <v>4766.0</v>
      </c>
      <c r="C4767" s="131">
        <v>95.5</v>
      </c>
    </row>
    <row r="4768">
      <c r="A4768" s="47" t="s">
        <v>105</v>
      </c>
      <c r="B4768" s="160">
        <v>4767.0</v>
      </c>
      <c r="C4768" s="131">
        <v>92.3</v>
      </c>
    </row>
    <row r="4769">
      <c r="A4769" s="47" t="s">
        <v>105</v>
      </c>
      <c r="B4769" s="160">
        <v>4768.0</v>
      </c>
      <c r="C4769" s="131">
        <v>91.8</v>
      </c>
    </row>
    <row r="4770">
      <c r="A4770" s="47" t="s">
        <v>105</v>
      </c>
      <c r="B4770" s="160">
        <v>4769.0</v>
      </c>
      <c r="C4770" s="131">
        <v>94.2</v>
      </c>
    </row>
    <row r="4771">
      <c r="A4771" s="47" t="s">
        <v>105</v>
      </c>
      <c r="B4771" s="160">
        <v>4770.0</v>
      </c>
      <c r="C4771" s="131">
        <v>97.3</v>
      </c>
    </row>
    <row r="4772">
      <c r="A4772" s="47" t="s">
        <v>105</v>
      </c>
      <c r="B4772" s="160">
        <v>4771.0</v>
      </c>
      <c r="C4772" s="131">
        <v>99.5</v>
      </c>
    </row>
    <row r="4773">
      <c r="A4773" s="47" t="s">
        <v>105</v>
      </c>
      <c r="B4773" s="160">
        <v>4772.0</v>
      </c>
      <c r="C4773" s="131">
        <v>98.0</v>
      </c>
    </row>
    <row r="4774">
      <c r="A4774" s="47" t="s">
        <v>105</v>
      </c>
      <c r="B4774" s="160">
        <v>4773.0</v>
      </c>
      <c r="C4774" s="131">
        <v>97.2</v>
      </c>
    </row>
    <row r="4775">
      <c r="A4775" s="47" t="s">
        <v>105</v>
      </c>
      <c r="B4775" s="160">
        <v>4774.0</v>
      </c>
      <c r="C4775" s="131">
        <v>90.7</v>
      </c>
    </row>
    <row r="4776">
      <c r="A4776" s="47" t="s">
        <v>105</v>
      </c>
      <c r="B4776" s="160">
        <v>4775.0</v>
      </c>
      <c r="C4776" s="131">
        <v>80.2</v>
      </c>
    </row>
    <row r="4777">
      <c r="A4777" s="47" t="s">
        <v>105</v>
      </c>
      <c r="B4777" s="160">
        <v>4776.0</v>
      </c>
      <c r="C4777" s="131">
        <v>69.5</v>
      </c>
    </row>
    <row r="4778">
      <c r="A4778" s="47" t="s">
        <v>105</v>
      </c>
      <c r="B4778" s="160">
        <v>4777.0</v>
      </c>
      <c r="C4778" s="131">
        <v>61.8</v>
      </c>
    </row>
    <row r="4779">
      <c r="A4779" s="47" t="s">
        <v>105</v>
      </c>
      <c r="B4779" s="160">
        <v>4778.0</v>
      </c>
      <c r="C4779" s="131">
        <v>56.8</v>
      </c>
    </row>
    <row r="4780">
      <c r="A4780" s="47" t="s">
        <v>105</v>
      </c>
      <c r="B4780" s="160">
        <v>4779.0</v>
      </c>
      <c r="C4780" s="131">
        <v>54.0</v>
      </c>
    </row>
    <row r="4781">
      <c r="A4781" s="47" t="s">
        <v>105</v>
      </c>
      <c r="B4781" s="160">
        <v>4780.0</v>
      </c>
      <c r="C4781" s="131">
        <v>53.3</v>
      </c>
    </row>
    <row r="4782">
      <c r="A4782" s="47" t="s">
        <v>105</v>
      </c>
      <c r="B4782" s="160">
        <v>4781.0</v>
      </c>
      <c r="C4782" s="131">
        <v>54.0</v>
      </c>
    </row>
    <row r="4783">
      <c r="A4783" s="47" t="s">
        <v>105</v>
      </c>
      <c r="B4783" s="160">
        <v>4782.0</v>
      </c>
      <c r="C4783" s="131">
        <v>60.5</v>
      </c>
    </row>
    <row r="4784">
      <c r="A4784" s="47" t="s">
        <v>105</v>
      </c>
      <c r="B4784" s="160">
        <v>4783.0</v>
      </c>
      <c r="C4784" s="131">
        <v>72.5</v>
      </c>
    </row>
    <row r="4785">
      <c r="A4785" s="47" t="s">
        <v>105</v>
      </c>
      <c r="B4785" s="160">
        <v>4784.0</v>
      </c>
      <c r="C4785" s="131">
        <v>85.2</v>
      </c>
    </row>
    <row r="4786">
      <c r="A4786" s="47" t="s">
        <v>105</v>
      </c>
      <c r="B4786" s="160">
        <v>4785.0</v>
      </c>
      <c r="C4786" s="131">
        <v>91.7</v>
      </c>
    </row>
    <row r="4787">
      <c r="A4787" s="47" t="s">
        <v>105</v>
      </c>
      <c r="B4787" s="160">
        <v>4786.0</v>
      </c>
      <c r="C4787" s="131">
        <v>101.7</v>
      </c>
    </row>
    <row r="4788">
      <c r="A4788" s="47" t="s">
        <v>105</v>
      </c>
      <c r="B4788" s="160">
        <v>4787.0</v>
      </c>
      <c r="C4788" s="131">
        <v>101.5</v>
      </c>
    </row>
    <row r="4789">
      <c r="A4789" s="47" t="s">
        <v>105</v>
      </c>
      <c r="B4789" s="160">
        <v>4788.0</v>
      </c>
      <c r="C4789" s="131">
        <v>101.3</v>
      </c>
    </row>
    <row r="4790">
      <c r="A4790" s="47" t="s">
        <v>105</v>
      </c>
      <c r="B4790" s="160">
        <v>4789.0</v>
      </c>
      <c r="C4790" s="131">
        <v>99.8</v>
      </c>
    </row>
    <row r="4791">
      <c r="A4791" s="47" t="s">
        <v>105</v>
      </c>
      <c r="B4791" s="160">
        <v>4790.0</v>
      </c>
      <c r="C4791" s="131">
        <v>95.5</v>
      </c>
    </row>
    <row r="4792">
      <c r="A4792" s="47" t="s">
        <v>105</v>
      </c>
      <c r="B4792" s="160">
        <v>4791.0</v>
      </c>
      <c r="C4792" s="131">
        <v>91.8</v>
      </c>
    </row>
    <row r="4793">
      <c r="A4793" s="47" t="s">
        <v>105</v>
      </c>
      <c r="B4793" s="160">
        <v>4792.0</v>
      </c>
      <c r="C4793" s="131">
        <v>91.0</v>
      </c>
    </row>
    <row r="4794">
      <c r="A4794" s="47" t="s">
        <v>105</v>
      </c>
      <c r="B4794" s="160">
        <v>4793.0</v>
      </c>
      <c r="C4794" s="131">
        <v>94.7</v>
      </c>
    </row>
    <row r="4795">
      <c r="A4795" s="47" t="s">
        <v>105</v>
      </c>
      <c r="B4795" s="160">
        <v>4794.0</v>
      </c>
      <c r="C4795" s="131">
        <v>96.8</v>
      </c>
    </row>
    <row r="4796">
      <c r="A4796" s="47" t="s">
        <v>105</v>
      </c>
      <c r="B4796" s="160">
        <v>4795.0</v>
      </c>
      <c r="C4796" s="131">
        <v>100.0</v>
      </c>
    </row>
    <row r="4797">
      <c r="A4797" s="47" t="s">
        <v>105</v>
      </c>
      <c r="B4797" s="160">
        <v>4796.0</v>
      </c>
      <c r="C4797" s="131">
        <v>98.2</v>
      </c>
    </row>
    <row r="4798">
      <c r="A4798" s="47" t="s">
        <v>105</v>
      </c>
      <c r="B4798" s="160">
        <v>4797.0</v>
      </c>
      <c r="C4798" s="131">
        <v>96.2</v>
      </c>
    </row>
    <row r="4799">
      <c r="A4799" s="47" t="s">
        <v>105</v>
      </c>
      <c r="B4799" s="160">
        <v>4798.0</v>
      </c>
      <c r="C4799" s="131">
        <v>90.2</v>
      </c>
    </row>
    <row r="4800">
      <c r="A4800" s="47" t="s">
        <v>105</v>
      </c>
      <c r="B4800" s="160">
        <v>4799.0</v>
      </c>
      <c r="C4800" s="131">
        <v>80.7</v>
      </c>
    </row>
    <row r="4801">
      <c r="A4801" s="47" t="s">
        <v>105</v>
      </c>
      <c r="B4801" s="160">
        <v>4800.0</v>
      </c>
      <c r="C4801" s="131">
        <v>71.2</v>
      </c>
    </row>
    <row r="4802">
      <c r="A4802" s="47" t="s">
        <v>105</v>
      </c>
      <c r="B4802" s="160">
        <v>4801.0</v>
      </c>
      <c r="C4802" s="131">
        <v>62.3</v>
      </c>
    </row>
    <row r="4803">
      <c r="A4803" s="47" t="s">
        <v>105</v>
      </c>
      <c r="B4803" s="160">
        <v>4802.0</v>
      </c>
      <c r="C4803" s="131">
        <v>58.0</v>
      </c>
    </row>
    <row r="4804">
      <c r="A4804" s="47" t="s">
        <v>105</v>
      </c>
      <c r="B4804" s="160">
        <v>4803.0</v>
      </c>
      <c r="C4804" s="131">
        <v>55.5</v>
      </c>
    </row>
    <row r="4805">
      <c r="A4805" s="47" t="s">
        <v>105</v>
      </c>
      <c r="B4805" s="160">
        <v>4804.0</v>
      </c>
      <c r="C4805" s="131">
        <v>54.5</v>
      </c>
    </row>
    <row r="4806">
      <c r="A4806" s="47" t="s">
        <v>105</v>
      </c>
      <c r="B4806" s="160">
        <v>4805.0</v>
      </c>
      <c r="C4806" s="131">
        <v>55.3</v>
      </c>
    </row>
    <row r="4807">
      <c r="A4807" s="47" t="s">
        <v>105</v>
      </c>
      <c r="B4807" s="160">
        <v>4806.0</v>
      </c>
      <c r="C4807" s="131">
        <v>58.3</v>
      </c>
    </row>
    <row r="4808">
      <c r="A4808" s="47" t="s">
        <v>105</v>
      </c>
      <c r="B4808" s="160">
        <v>4807.0</v>
      </c>
      <c r="C4808" s="131">
        <v>66.0</v>
      </c>
    </row>
    <row r="4809">
      <c r="A4809" s="47" t="s">
        <v>105</v>
      </c>
      <c r="B4809" s="160">
        <v>4808.0</v>
      </c>
      <c r="C4809" s="131">
        <v>77.0</v>
      </c>
    </row>
    <row r="4810">
      <c r="A4810" s="47" t="s">
        <v>105</v>
      </c>
      <c r="B4810" s="160">
        <v>4809.0</v>
      </c>
      <c r="C4810" s="131">
        <v>87.0</v>
      </c>
    </row>
    <row r="4811">
      <c r="A4811" s="47" t="s">
        <v>105</v>
      </c>
      <c r="B4811" s="160">
        <v>4810.0</v>
      </c>
      <c r="C4811" s="131">
        <v>94.8</v>
      </c>
    </row>
    <row r="4812">
      <c r="A4812" s="47" t="s">
        <v>105</v>
      </c>
      <c r="B4812" s="160">
        <v>4811.0</v>
      </c>
      <c r="C4812" s="131">
        <v>94.8</v>
      </c>
    </row>
    <row r="4813">
      <c r="A4813" s="47" t="s">
        <v>105</v>
      </c>
      <c r="B4813" s="160">
        <v>4812.0</v>
      </c>
      <c r="C4813" s="131">
        <v>93.7</v>
      </c>
    </row>
    <row r="4814">
      <c r="A4814" s="47" t="s">
        <v>105</v>
      </c>
      <c r="B4814" s="160">
        <v>4813.0</v>
      </c>
      <c r="C4814" s="131">
        <v>93.0</v>
      </c>
    </row>
    <row r="4815">
      <c r="A4815" s="47" t="s">
        <v>105</v>
      </c>
      <c r="B4815" s="160">
        <v>4814.0</v>
      </c>
      <c r="C4815" s="131">
        <v>91.2</v>
      </c>
    </row>
    <row r="4816">
      <c r="A4816" s="47" t="s">
        <v>105</v>
      </c>
      <c r="B4816" s="160">
        <v>4815.0</v>
      </c>
      <c r="C4816" s="131">
        <v>88.5</v>
      </c>
    </row>
    <row r="4817">
      <c r="A4817" s="47" t="s">
        <v>105</v>
      </c>
      <c r="B4817" s="160">
        <v>4816.0</v>
      </c>
      <c r="C4817" s="131">
        <v>87.0</v>
      </c>
    </row>
    <row r="4818">
      <c r="A4818" s="47" t="s">
        <v>105</v>
      </c>
      <c r="B4818" s="160">
        <v>4817.0</v>
      </c>
      <c r="C4818" s="131">
        <v>89.3</v>
      </c>
    </row>
    <row r="4819">
      <c r="A4819" s="47" t="s">
        <v>105</v>
      </c>
      <c r="B4819" s="160">
        <v>4818.0</v>
      </c>
      <c r="C4819" s="131">
        <v>93.2</v>
      </c>
    </row>
    <row r="4820">
      <c r="A4820" s="47" t="s">
        <v>105</v>
      </c>
      <c r="B4820" s="160">
        <v>4819.0</v>
      </c>
      <c r="C4820" s="131">
        <v>95.7</v>
      </c>
    </row>
    <row r="4821">
      <c r="A4821" s="47" t="s">
        <v>105</v>
      </c>
      <c r="B4821" s="160">
        <v>4820.0</v>
      </c>
      <c r="C4821" s="131">
        <v>92.5</v>
      </c>
    </row>
    <row r="4822">
      <c r="A4822" s="47" t="s">
        <v>105</v>
      </c>
      <c r="B4822" s="160">
        <v>4821.0</v>
      </c>
      <c r="C4822" s="131">
        <v>94.2</v>
      </c>
    </row>
    <row r="4823">
      <c r="A4823" s="47" t="s">
        <v>105</v>
      </c>
      <c r="B4823" s="160">
        <v>4822.0</v>
      </c>
      <c r="C4823" s="131">
        <v>88.3</v>
      </c>
    </row>
    <row r="4824">
      <c r="A4824" s="47" t="s">
        <v>105</v>
      </c>
      <c r="B4824" s="160">
        <v>4823.0</v>
      </c>
      <c r="C4824" s="131">
        <v>79.7</v>
      </c>
    </row>
    <row r="4825">
      <c r="A4825" s="47" t="s">
        <v>105</v>
      </c>
      <c r="B4825" s="160">
        <v>4824.0</v>
      </c>
      <c r="C4825" s="131">
        <v>70.2</v>
      </c>
    </row>
    <row r="4826">
      <c r="A4826" s="47" t="s">
        <v>105</v>
      </c>
      <c r="B4826" s="160">
        <v>4825.0</v>
      </c>
      <c r="C4826" s="131">
        <v>63.2</v>
      </c>
    </row>
    <row r="4827">
      <c r="A4827" s="47" t="s">
        <v>105</v>
      </c>
      <c r="B4827" s="160">
        <v>4826.0</v>
      </c>
      <c r="C4827" s="131">
        <v>58.3</v>
      </c>
    </row>
    <row r="4828">
      <c r="A4828" s="47" t="s">
        <v>105</v>
      </c>
      <c r="B4828" s="160">
        <v>4827.0</v>
      </c>
      <c r="C4828" s="131">
        <v>55.7</v>
      </c>
    </row>
    <row r="4829">
      <c r="A4829" s="47" t="s">
        <v>105</v>
      </c>
      <c r="B4829" s="160">
        <v>4828.0</v>
      </c>
      <c r="C4829" s="131">
        <v>54.2</v>
      </c>
    </row>
    <row r="4830">
      <c r="A4830" s="47" t="s">
        <v>105</v>
      </c>
      <c r="B4830" s="160">
        <v>4829.0</v>
      </c>
      <c r="C4830" s="131">
        <v>54.2</v>
      </c>
    </row>
    <row r="4831">
      <c r="A4831" s="47" t="s">
        <v>105</v>
      </c>
      <c r="B4831" s="160">
        <v>4830.0</v>
      </c>
      <c r="C4831" s="131">
        <v>56.5</v>
      </c>
    </row>
    <row r="4832">
      <c r="A4832" s="47" t="s">
        <v>105</v>
      </c>
      <c r="B4832" s="160">
        <v>4831.0</v>
      </c>
      <c r="C4832" s="131">
        <v>62.3</v>
      </c>
    </row>
    <row r="4833">
      <c r="A4833" s="47" t="s">
        <v>105</v>
      </c>
      <c r="B4833" s="160">
        <v>4832.0</v>
      </c>
      <c r="C4833" s="131">
        <v>72.0</v>
      </c>
    </row>
    <row r="4834">
      <c r="A4834" s="47" t="s">
        <v>105</v>
      </c>
      <c r="B4834" s="160">
        <v>4833.0</v>
      </c>
      <c r="C4834" s="131">
        <v>82.3</v>
      </c>
    </row>
    <row r="4835">
      <c r="A4835" s="47" t="s">
        <v>105</v>
      </c>
      <c r="B4835" s="160">
        <v>4834.0</v>
      </c>
      <c r="C4835" s="131">
        <v>87.7</v>
      </c>
    </row>
    <row r="4836">
      <c r="A4836" s="47" t="s">
        <v>105</v>
      </c>
      <c r="B4836" s="160">
        <v>4835.0</v>
      </c>
      <c r="C4836" s="131">
        <v>87.2</v>
      </c>
    </row>
    <row r="4837">
      <c r="A4837" s="47" t="s">
        <v>105</v>
      </c>
      <c r="B4837" s="160">
        <v>4836.0</v>
      </c>
      <c r="C4837" s="131">
        <v>86.3</v>
      </c>
    </row>
    <row r="4838">
      <c r="A4838" s="47" t="s">
        <v>105</v>
      </c>
      <c r="B4838" s="160">
        <v>4837.0</v>
      </c>
      <c r="C4838" s="131">
        <v>86.8</v>
      </c>
    </row>
    <row r="4839">
      <c r="A4839" s="47" t="s">
        <v>105</v>
      </c>
      <c r="B4839" s="160">
        <v>4838.0</v>
      </c>
      <c r="C4839" s="131">
        <v>86.0</v>
      </c>
    </row>
    <row r="4840">
      <c r="A4840" s="47" t="s">
        <v>105</v>
      </c>
      <c r="B4840" s="160">
        <v>4839.0</v>
      </c>
      <c r="C4840" s="131">
        <v>83.5</v>
      </c>
    </row>
    <row r="4841">
      <c r="A4841" s="47" t="s">
        <v>105</v>
      </c>
      <c r="B4841" s="160">
        <v>4840.0</v>
      </c>
      <c r="C4841" s="131">
        <v>82.3</v>
      </c>
    </row>
    <row r="4842">
      <c r="A4842" s="47" t="s">
        <v>105</v>
      </c>
      <c r="B4842" s="160">
        <v>4841.0</v>
      </c>
      <c r="C4842" s="131">
        <v>84.2</v>
      </c>
    </row>
    <row r="4843">
      <c r="A4843" s="47" t="s">
        <v>105</v>
      </c>
      <c r="B4843" s="160">
        <v>4842.0</v>
      </c>
      <c r="C4843" s="131">
        <v>87.8</v>
      </c>
    </row>
    <row r="4844">
      <c r="A4844" s="47" t="s">
        <v>105</v>
      </c>
      <c r="B4844" s="160">
        <v>4843.0</v>
      </c>
      <c r="C4844" s="131">
        <v>92.2</v>
      </c>
    </row>
    <row r="4845">
      <c r="A4845" s="47" t="s">
        <v>105</v>
      </c>
      <c r="B4845" s="160">
        <v>4844.0</v>
      </c>
      <c r="C4845" s="131">
        <v>93.5</v>
      </c>
    </row>
    <row r="4846">
      <c r="A4846" s="47" t="s">
        <v>105</v>
      </c>
      <c r="B4846" s="160">
        <v>4845.0</v>
      </c>
      <c r="C4846" s="131">
        <v>94.8</v>
      </c>
    </row>
    <row r="4847">
      <c r="A4847" s="47" t="s">
        <v>105</v>
      </c>
      <c r="B4847" s="160">
        <v>4846.0</v>
      </c>
      <c r="C4847" s="131">
        <v>90.8</v>
      </c>
    </row>
    <row r="4848">
      <c r="A4848" s="47" t="s">
        <v>105</v>
      </c>
      <c r="B4848" s="160">
        <v>4847.0</v>
      </c>
      <c r="C4848" s="131">
        <v>80.8</v>
      </c>
    </row>
    <row r="4849">
      <c r="A4849" s="47" t="s">
        <v>105</v>
      </c>
      <c r="B4849" s="160">
        <v>4848.0</v>
      </c>
      <c r="C4849" s="131">
        <v>70.0</v>
      </c>
    </row>
    <row r="4850">
      <c r="A4850" s="47" t="s">
        <v>105</v>
      </c>
      <c r="B4850" s="160">
        <v>4849.0</v>
      </c>
      <c r="C4850" s="131">
        <v>62.5</v>
      </c>
    </row>
    <row r="4851">
      <c r="A4851" s="47" t="s">
        <v>105</v>
      </c>
      <c r="B4851" s="160">
        <v>4850.0</v>
      </c>
      <c r="C4851" s="131">
        <v>58.0</v>
      </c>
    </row>
    <row r="4852">
      <c r="A4852" s="47" t="s">
        <v>105</v>
      </c>
      <c r="B4852" s="160">
        <v>4851.0</v>
      </c>
      <c r="C4852" s="131">
        <v>55.8</v>
      </c>
    </row>
    <row r="4853">
      <c r="A4853" s="47" t="s">
        <v>105</v>
      </c>
      <c r="B4853" s="160">
        <v>4852.0</v>
      </c>
      <c r="C4853" s="131">
        <v>54.7</v>
      </c>
    </row>
    <row r="4854">
      <c r="A4854" s="47" t="s">
        <v>105</v>
      </c>
      <c r="B4854" s="160">
        <v>4853.0</v>
      </c>
      <c r="C4854" s="131">
        <v>55.7</v>
      </c>
    </row>
    <row r="4855">
      <c r="A4855" s="47" t="s">
        <v>105</v>
      </c>
      <c r="B4855" s="160">
        <v>4854.0</v>
      </c>
      <c r="C4855" s="131">
        <v>61.7</v>
      </c>
    </row>
    <row r="4856">
      <c r="A4856" s="47" t="s">
        <v>105</v>
      </c>
      <c r="B4856" s="160">
        <v>4855.0</v>
      </c>
      <c r="C4856" s="131">
        <v>74.0</v>
      </c>
    </row>
    <row r="4857">
      <c r="A4857" s="47" t="s">
        <v>105</v>
      </c>
      <c r="B4857" s="160">
        <v>4856.0</v>
      </c>
      <c r="C4857" s="131">
        <v>87.5</v>
      </c>
    </row>
    <row r="4858">
      <c r="A4858" s="47" t="s">
        <v>105</v>
      </c>
      <c r="B4858" s="160">
        <v>4857.0</v>
      </c>
      <c r="C4858" s="131">
        <v>98.5</v>
      </c>
    </row>
    <row r="4859">
      <c r="A4859" s="47" t="s">
        <v>105</v>
      </c>
      <c r="B4859" s="160">
        <v>4858.0</v>
      </c>
      <c r="C4859" s="131">
        <v>104.2</v>
      </c>
    </row>
    <row r="4860">
      <c r="A4860" s="47" t="s">
        <v>105</v>
      </c>
      <c r="B4860" s="160">
        <v>4859.0</v>
      </c>
      <c r="C4860" s="131">
        <v>104.0</v>
      </c>
    </row>
    <row r="4861">
      <c r="A4861" s="47" t="s">
        <v>105</v>
      </c>
      <c r="B4861" s="160">
        <v>4860.0</v>
      </c>
      <c r="C4861" s="131">
        <v>104.3</v>
      </c>
    </row>
    <row r="4862">
      <c r="A4862" s="47" t="s">
        <v>105</v>
      </c>
      <c r="B4862" s="160">
        <v>4861.0</v>
      </c>
      <c r="C4862" s="131">
        <v>103.8</v>
      </c>
    </row>
    <row r="4863">
      <c r="A4863" s="47" t="s">
        <v>105</v>
      </c>
      <c r="B4863" s="160">
        <v>4862.0</v>
      </c>
      <c r="C4863" s="131">
        <v>100.0</v>
      </c>
    </row>
    <row r="4864">
      <c r="A4864" s="47" t="s">
        <v>105</v>
      </c>
      <c r="B4864" s="160">
        <v>4863.0</v>
      </c>
      <c r="C4864" s="131">
        <v>97.2</v>
      </c>
    </row>
    <row r="4865">
      <c r="A4865" s="47" t="s">
        <v>105</v>
      </c>
      <c r="B4865" s="160">
        <v>4864.0</v>
      </c>
      <c r="C4865" s="131">
        <v>96.0</v>
      </c>
    </row>
    <row r="4866">
      <c r="A4866" s="47" t="s">
        <v>105</v>
      </c>
      <c r="B4866" s="160">
        <v>4865.0</v>
      </c>
      <c r="C4866" s="131">
        <v>98.7</v>
      </c>
    </row>
    <row r="4867">
      <c r="A4867" s="47" t="s">
        <v>105</v>
      </c>
      <c r="B4867" s="160">
        <v>4866.0</v>
      </c>
      <c r="C4867" s="131">
        <v>101.2</v>
      </c>
    </row>
    <row r="4868">
      <c r="A4868" s="47" t="s">
        <v>105</v>
      </c>
      <c r="B4868" s="160">
        <v>4867.0</v>
      </c>
      <c r="C4868" s="131">
        <v>103.3</v>
      </c>
    </row>
    <row r="4869">
      <c r="A4869" s="47" t="s">
        <v>105</v>
      </c>
      <c r="B4869" s="160">
        <v>4868.0</v>
      </c>
      <c r="C4869" s="131">
        <v>101.0</v>
      </c>
    </row>
    <row r="4870">
      <c r="A4870" s="47" t="s">
        <v>105</v>
      </c>
      <c r="B4870" s="160">
        <v>4869.0</v>
      </c>
      <c r="C4870" s="131">
        <v>101.3</v>
      </c>
    </row>
    <row r="4871">
      <c r="A4871" s="47" t="s">
        <v>105</v>
      </c>
      <c r="B4871" s="160">
        <v>4870.0</v>
      </c>
      <c r="C4871" s="131">
        <v>95.7</v>
      </c>
    </row>
    <row r="4872">
      <c r="A4872" s="47" t="s">
        <v>105</v>
      </c>
      <c r="B4872" s="160">
        <v>4871.0</v>
      </c>
      <c r="C4872" s="131">
        <v>83.3</v>
      </c>
    </row>
    <row r="4873">
      <c r="A4873" s="47" t="s">
        <v>105</v>
      </c>
      <c r="B4873" s="160">
        <v>4872.0</v>
      </c>
      <c r="C4873" s="131">
        <v>72.5</v>
      </c>
    </row>
    <row r="4874">
      <c r="A4874" s="47" t="s">
        <v>105</v>
      </c>
      <c r="B4874" s="160">
        <v>4873.0</v>
      </c>
      <c r="C4874" s="131">
        <v>64.7</v>
      </c>
    </row>
    <row r="4875">
      <c r="A4875" s="47" t="s">
        <v>105</v>
      </c>
      <c r="B4875" s="160">
        <v>4874.0</v>
      </c>
      <c r="C4875" s="131">
        <v>59.5</v>
      </c>
    </row>
    <row r="4876">
      <c r="A4876" s="47" t="s">
        <v>105</v>
      </c>
      <c r="B4876" s="160">
        <v>4875.0</v>
      </c>
      <c r="C4876" s="131">
        <v>56.7</v>
      </c>
    </row>
    <row r="4877">
      <c r="A4877" s="47" t="s">
        <v>105</v>
      </c>
      <c r="B4877" s="160">
        <v>4876.0</v>
      </c>
      <c r="C4877" s="131">
        <v>55.5</v>
      </c>
    </row>
    <row r="4878">
      <c r="A4878" s="47" t="s">
        <v>105</v>
      </c>
      <c r="B4878" s="160">
        <v>4877.0</v>
      </c>
      <c r="C4878" s="131">
        <v>55.7</v>
      </c>
    </row>
    <row r="4879">
      <c r="A4879" s="47" t="s">
        <v>105</v>
      </c>
      <c r="B4879" s="160">
        <v>4878.0</v>
      </c>
      <c r="C4879" s="131">
        <v>61.3</v>
      </c>
    </row>
    <row r="4880">
      <c r="A4880" s="47" t="s">
        <v>105</v>
      </c>
      <c r="B4880" s="160">
        <v>4879.0</v>
      </c>
      <c r="C4880" s="131">
        <v>73.0</v>
      </c>
    </row>
    <row r="4881">
      <c r="A4881" s="47" t="s">
        <v>105</v>
      </c>
      <c r="B4881" s="160">
        <v>4880.0</v>
      </c>
      <c r="C4881" s="131">
        <v>87.5</v>
      </c>
    </row>
    <row r="4882">
      <c r="A4882" s="47" t="s">
        <v>105</v>
      </c>
      <c r="B4882" s="160">
        <v>4881.0</v>
      </c>
      <c r="C4882" s="131">
        <v>98.0</v>
      </c>
    </row>
    <row r="4883">
      <c r="A4883" s="47" t="s">
        <v>105</v>
      </c>
      <c r="B4883" s="160">
        <v>4882.0</v>
      </c>
      <c r="C4883" s="131">
        <v>104.5</v>
      </c>
    </row>
    <row r="4884">
      <c r="A4884" s="47" t="s">
        <v>105</v>
      </c>
      <c r="B4884" s="160">
        <v>4883.0</v>
      </c>
      <c r="C4884" s="131">
        <v>104.0</v>
      </c>
    </row>
    <row r="4885">
      <c r="A4885" s="47" t="s">
        <v>105</v>
      </c>
      <c r="B4885" s="160">
        <v>4884.0</v>
      </c>
      <c r="C4885" s="131">
        <v>104.0</v>
      </c>
    </row>
    <row r="4886">
      <c r="A4886" s="47" t="s">
        <v>105</v>
      </c>
      <c r="B4886" s="160">
        <v>4885.0</v>
      </c>
      <c r="C4886" s="131">
        <v>104.2</v>
      </c>
    </row>
    <row r="4887">
      <c r="A4887" s="47" t="s">
        <v>105</v>
      </c>
      <c r="B4887" s="160">
        <v>4886.0</v>
      </c>
      <c r="C4887" s="131">
        <v>101.3</v>
      </c>
    </row>
    <row r="4888">
      <c r="A4888" s="47" t="s">
        <v>105</v>
      </c>
      <c r="B4888" s="160">
        <v>4887.0</v>
      </c>
      <c r="C4888" s="131">
        <v>98.2</v>
      </c>
    </row>
    <row r="4889">
      <c r="A4889" s="47" t="s">
        <v>105</v>
      </c>
      <c r="B4889" s="160">
        <v>4888.0</v>
      </c>
      <c r="C4889" s="131">
        <v>97.7</v>
      </c>
    </row>
    <row r="4890">
      <c r="A4890" s="47" t="s">
        <v>105</v>
      </c>
      <c r="B4890" s="160">
        <v>4889.0</v>
      </c>
      <c r="C4890" s="131">
        <v>100.8</v>
      </c>
    </row>
    <row r="4891">
      <c r="A4891" s="47" t="s">
        <v>105</v>
      </c>
      <c r="B4891" s="160">
        <v>4890.0</v>
      </c>
      <c r="C4891" s="131">
        <v>103.5</v>
      </c>
    </row>
    <row r="4892">
      <c r="A4892" s="47" t="s">
        <v>105</v>
      </c>
      <c r="B4892" s="160">
        <v>4891.0</v>
      </c>
      <c r="C4892" s="131">
        <v>105.5</v>
      </c>
    </row>
    <row r="4893">
      <c r="A4893" s="47" t="s">
        <v>105</v>
      </c>
      <c r="B4893" s="160">
        <v>4892.0</v>
      </c>
      <c r="C4893" s="131">
        <v>103.5</v>
      </c>
    </row>
    <row r="4894">
      <c r="A4894" s="47" t="s">
        <v>105</v>
      </c>
      <c r="B4894" s="160">
        <v>4893.0</v>
      </c>
      <c r="C4894" s="131">
        <v>103.2</v>
      </c>
    </row>
    <row r="4895">
      <c r="A4895" s="47" t="s">
        <v>105</v>
      </c>
      <c r="B4895" s="160">
        <v>4894.0</v>
      </c>
      <c r="C4895" s="131">
        <v>97.5</v>
      </c>
    </row>
    <row r="4896">
      <c r="A4896" s="47" t="s">
        <v>105</v>
      </c>
      <c r="B4896" s="160">
        <v>4895.0</v>
      </c>
      <c r="C4896" s="131">
        <v>86.5</v>
      </c>
    </row>
    <row r="4897">
      <c r="A4897" s="47" t="s">
        <v>105</v>
      </c>
      <c r="B4897" s="160">
        <v>4896.0</v>
      </c>
      <c r="C4897" s="131">
        <v>75.3</v>
      </c>
    </row>
    <row r="4898">
      <c r="A4898" s="47" t="s">
        <v>105</v>
      </c>
      <c r="B4898" s="160">
        <v>4897.0</v>
      </c>
      <c r="C4898" s="131">
        <v>66.7</v>
      </c>
    </row>
    <row r="4899">
      <c r="A4899" s="47" t="s">
        <v>105</v>
      </c>
      <c r="B4899" s="160">
        <v>4898.0</v>
      </c>
      <c r="C4899" s="131">
        <v>62.0</v>
      </c>
    </row>
    <row r="4900">
      <c r="A4900" s="47" t="s">
        <v>105</v>
      </c>
      <c r="B4900" s="160">
        <v>4899.0</v>
      </c>
      <c r="C4900" s="131">
        <v>59.5</v>
      </c>
    </row>
    <row r="4901">
      <c r="A4901" s="47" t="s">
        <v>105</v>
      </c>
      <c r="B4901" s="160">
        <v>4900.0</v>
      </c>
      <c r="C4901" s="131">
        <v>57.8</v>
      </c>
    </row>
    <row r="4902">
      <c r="A4902" s="47" t="s">
        <v>105</v>
      </c>
      <c r="B4902" s="160">
        <v>4901.0</v>
      </c>
      <c r="C4902" s="131">
        <v>58.5</v>
      </c>
    </row>
    <row r="4903">
      <c r="A4903" s="47" t="s">
        <v>105</v>
      </c>
      <c r="B4903" s="160">
        <v>4902.0</v>
      </c>
      <c r="C4903" s="131">
        <v>64.5</v>
      </c>
    </row>
    <row r="4904">
      <c r="A4904" s="47" t="s">
        <v>105</v>
      </c>
      <c r="B4904" s="160">
        <v>4903.0</v>
      </c>
      <c r="C4904" s="131">
        <v>76.3</v>
      </c>
    </row>
    <row r="4905">
      <c r="A4905" s="47" t="s">
        <v>105</v>
      </c>
      <c r="B4905" s="160">
        <v>4904.0</v>
      </c>
      <c r="C4905" s="131">
        <v>91.2</v>
      </c>
    </row>
    <row r="4906">
      <c r="A4906" s="47" t="s">
        <v>105</v>
      </c>
      <c r="B4906" s="160">
        <v>4905.0</v>
      </c>
      <c r="C4906" s="131">
        <v>101.7</v>
      </c>
    </row>
    <row r="4907">
      <c r="A4907" s="47" t="s">
        <v>105</v>
      </c>
      <c r="B4907" s="160">
        <v>4906.0</v>
      </c>
      <c r="C4907" s="131">
        <v>107.7</v>
      </c>
    </row>
    <row r="4908">
      <c r="A4908" s="47" t="s">
        <v>105</v>
      </c>
      <c r="B4908" s="160">
        <v>4907.0</v>
      </c>
      <c r="C4908" s="131">
        <v>107.7</v>
      </c>
    </row>
    <row r="4909">
      <c r="A4909" s="47" t="s">
        <v>105</v>
      </c>
      <c r="B4909" s="160">
        <v>4908.0</v>
      </c>
      <c r="C4909" s="131">
        <v>107.5</v>
      </c>
    </row>
    <row r="4910">
      <c r="A4910" s="47" t="s">
        <v>105</v>
      </c>
      <c r="B4910" s="160">
        <v>4909.0</v>
      </c>
      <c r="C4910" s="131">
        <v>107.3</v>
      </c>
    </row>
    <row r="4911">
      <c r="A4911" s="47" t="s">
        <v>105</v>
      </c>
      <c r="B4911" s="160">
        <v>4910.0</v>
      </c>
      <c r="C4911" s="131">
        <v>104.5</v>
      </c>
    </row>
    <row r="4912">
      <c r="A4912" s="47" t="s">
        <v>105</v>
      </c>
      <c r="B4912" s="160">
        <v>4911.0</v>
      </c>
      <c r="C4912" s="131">
        <v>101.2</v>
      </c>
    </row>
    <row r="4913">
      <c r="A4913" s="47" t="s">
        <v>105</v>
      </c>
      <c r="B4913" s="160">
        <v>4912.0</v>
      </c>
      <c r="C4913" s="131">
        <v>100.3</v>
      </c>
    </row>
    <row r="4914">
      <c r="A4914" s="47" t="s">
        <v>105</v>
      </c>
      <c r="B4914" s="160">
        <v>4913.0</v>
      </c>
      <c r="C4914" s="131">
        <v>102.5</v>
      </c>
    </row>
    <row r="4915">
      <c r="A4915" s="47" t="s">
        <v>105</v>
      </c>
      <c r="B4915" s="160">
        <v>4914.0</v>
      </c>
      <c r="C4915" s="131">
        <v>105.5</v>
      </c>
    </row>
    <row r="4916">
      <c r="A4916" s="47" t="s">
        <v>105</v>
      </c>
      <c r="B4916" s="160">
        <v>4915.0</v>
      </c>
      <c r="C4916" s="131">
        <v>107.8</v>
      </c>
    </row>
    <row r="4917">
      <c r="A4917" s="47" t="s">
        <v>105</v>
      </c>
      <c r="B4917" s="160">
        <v>4916.0</v>
      </c>
      <c r="C4917" s="131">
        <v>105.5</v>
      </c>
    </row>
    <row r="4918">
      <c r="A4918" s="47" t="s">
        <v>105</v>
      </c>
      <c r="B4918" s="160">
        <v>4917.0</v>
      </c>
      <c r="C4918" s="131">
        <v>104.0</v>
      </c>
    </row>
    <row r="4919">
      <c r="A4919" s="47" t="s">
        <v>105</v>
      </c>
      <c r="B4919" s="160">
        <v>4918.0</v>
      </c>
      <c r="C4919" s="131">
        <v>98.0</v>
      </c>
    </row>
    <row r="4920">
      <c r="A4920" s="47" t="s">
        <v>105</v>
      </c>
      <c r="B4920" s="160">
        <v>4919.0</v>
      </c>
      <c r="C4920" s="131">
        <v>87.3</v>
      </c>
    </row>
    <row r="4921">
      <c r="A4921" s="47" t="s">
        <v>105</v>
      </c>
      <c r="B4921" s="160">
        <v>4920.0</v>
      </c>
      <c r="C4921" s="131">
        <v>76.0</v>
      </c>
    </row>
    <row r="4922">
      <c r="A4922" s="47" t="s">
        <v>105</v>
      </c>
      <c r="B4922" s="160">
        <v>4921.0</v>
      </c>
      <c r="C4922" s="131">
        <v>68.0</v>
      </c>
    </row>
    <row r="4923">
      <c r="A4923" s="47" t="s">
        <v>105</v>
      </c>
      <c r="B4923" s="160">
        <v>4922.0</v>
      </c>
      <c r="C4923" s="131">
        <v>63.3</v>
      </c>
    </row>
    <row r="4924">
      <c r="A4924" s="47" t="s">
        <v>105</v>
      </c>
      <c r="B4924" s="160">
        <v>4923.0</v>
      </c>
      <c r="C4924" s="131">
        <v>60.5</v>
      </c>
    </row>
    <row r="4925">
      <c r="A4925" s="47" t="s">
        <v>105</v>
      </c>
      <c r="B4925" s="160">
        <v>4924.0</v>
      </c>
      <c r="C4925" s="131">
        <v>59.0</v>
      </c>
    </row>
    <row r="4926">
      <c r="A4926" s="47" t="s">
        <v>105</v>
      </c>
      <c r="B4926" s="160">
        <v>4925.0</v>
      </c>
      <c r="C4926" s="131">
        <v>60.0</v>
      </c>
    </row>
    <row r="4927">
      <c r="A4927" s="47" t="s">
        <v>105</v>
      </c>
      <c r="B4927" s="160">
        <v>4926.0</v>
      </c>
      <c r="C4927" s="131">
        <v>65.2</v>
      </c>
    </row>
    <row r="4928">
      <c r="A4928" s="47" t="s">
        <v>105</v>
      </c>
      <c r="B4928" s="160">
        <v>4927.0</v>
      </c>
      <c r="C4928" s="131">
        <v>76.2</v>
      </c>
    </row>
    <row r="4929">
      <c r="A4929" s="47" t="s">
        <v>105</v>
      </c>
      <c r="B4929" s="160">
        <v>4928.0</v>
      </c>
      <c r="C4929" s="131">
        <v>90.2</v>
      </c>
    </row>
    <row r="4930">
      <c r="A4930" s="47" t="s">
        <v>105</v>
      </c>
      <c r="B4930" s="160">
        <v>4929.0</v>
      </c>
      <c r="C4930" s="131">
        <v>100.8</v>
      </c>
    </row>
    <row r="4931">
      <c r="A4931" s="47" t="s">
        <v>105</v>
      </c>
      <c r="B4931" s="160">
        <v>4930.0</v>
      </c>
      <c r="C4931" s="131">
        <v>107.3</v>
      </c>
    </row>
    <row r="4932">
      <c r="A4932" s="47" t="s">
        <v>105</v>
      </c>
      <c r="B4932" s="160">
        <v>4931.0</v>
      </c>
      <c r="C4932" s="131">
        <v>107.7</v>
      </c>
    </row>
    <row r="4933">
      <c r="A4933" s="47" t="s">
        <v>105</v>
      </c>
      <c r="B4933" s="160">
        <v>4932.0</v>
      </c>
      <c r="C4933" s="131">
        <v>107.7</v>
      </c>
    </row>
    <row r="4934">
      <c r="A4934" s="47" t="s">
        <v>105</v>
      </c>
      <c r="B4934" s="160">
        <v>4933.0</v>
      </c>
      <c r="C4934" s="131">
        <v>106.2</v>
      </c>
    </row>
    <row r="4935">
      <c r="A4935" s="47" t="s">
        <v>105</v>
      </c>
      <c r="B4935" s="160">
        <v>4934.0</v>
      </c>
      <c r="C4935" s="131">
        <v>103.5</v>
      </c>
    </row>
    <row r="4936">
      <c r="A4936" s="47" t="s">
        <v>105</v>
      </c>
      <c r="B4936" s="160">
        <v>4935.0</v>
      </c>
      <c r="C4936" s="131">
        <v>101.5</v>
      </c>
    </row>
    <row r="4937">
      <c r="A4937" s="47" t="s">
        <v>105</v>
      </c>
      <c r="B4937" s="160">
        <v>4936.0</v>
      </c>
      <c r="C4937" s="131">
        <v>101.2</v>
      </c>
    </row>
    <row r="4938">
      <c r="A4938" s="47" t="s">
        <v>105</v>
      </c>
      <c r="B4938" s="160">
        <v>4937.0</v>
      </c>
      <c r="C4938" s="131">
        <v>102.7</v>
      </c>
    </row>
    <row r="4939">
      <c r="A4939" s="47" t="s">
        <v>105</v>
      </c>
      <c r="B4939" s="160">
        <v>4938.0</v>
      </c>
      <c r="C4939" s="131">
        <v>106.0</v>
      </c>
    </row>
    <row r="4940">
      <c r="A4940" s="47" t="s">
        <v>105</v>
      </c>
      <c r="B4940" s="160">
        <v>4939.0</v>
      </c>
      <c r="C4940" s="131">
        <v>107.3</v>
      </c>
    </row>
    <row r="4941">
      <c r="A4941" s="47" t="s">
        <v>105</v>
      </c>
      <c r="B4941" s="160">
        <v>4940.0</v>
      </c>
      <c r="C4941" s="131">
        <v>105.0</v>
      </c>
    </row>
    <row r="4942">
      <c r="A4942" s="47" t="s">
        <v>105</v>
      </c>
      <c r="B4942" s="160">
        <v>4941.0</v>
      </c>
      <c r="C4942" s="131">
        <v>104.7</v>
      </c>
    </row>
    <row r="4943">
      <c r="A4943" s="47" t="s">
        <v>105</v>
      </c>
      <c r="B4943" s="160">
        <v>4942.0</v>
      </c>
      <c r="C4943" s="131">
        <v>99.0</v>
      </c>
    </row>
    <row r="4944">
      <c r="A4944" s="47" t="s">
        <v>105</v>
      </c>
      <c r="B4944" s="160">
        <v>4943.0</v>
      </c>
      <c r="C4944" s="131">
        <v>88.5</v>
      </c>
    </row>
    <row r="4945">
      <c r="A4945" s="47" t="s">
        <v>105</v>
      </c>
      <c r="B4945" s="160">
        <v>4944.0</v>
      </c>
      <c r="C4945" s="131">
        <v>76.7</v>
      </c>
    </row>
    <row r="4946">
      <c r="A4946" s="47" t="s">
        <v>105</v>
      </c>
      <c r="B4946" s="160">
        <v>4945.0</v>
      </c>
      <c r="C4946" s="131">
        <v>68.5</v>
      </c>
    </row>
    <row r="4947">
      <c r="A4947" s="47" t="s">
        <v>105</v>
      </c>
      <c r="B4947" s="160">
        <v>4946.0</v>
      </c>
      <c r="C4947" s="131">
        <v>63.7</v>
      </c>
    </row>
    <row r="4948">
      <c r="A4948" s="47" t="s">
        <v>105</v>
      </c>
      <c r="B4948" s="160">
        <v>4947.0</v>
      </c>
      <c r="C4948" s="131">
        <v>60.7</v>
      </c>
    </row>
    <row r="4949">
      <c r="A4949" s="47" t="s">
        <v>105</v>
      </c>
      <c r="B4949" s="160">
        <v>4948.0</v>
      </c>
      <c r="C4949" s="131">
        <v>59.0</v>
      </c>
    </row>
    <row r="4950">
      <c r="A4950" s="47" t="s">
        <v>105</v>
      </c>
      <c r="B4950" s="160">
        <v>4949.0</v>
      </c>
      <c r="C4950" s="131">
        <v>59.8</v>
      </c>
    </row>
    <row r="4951">
      <c r="A4951" s="47" t="s">
        <v>105</v>
      </c>
      <c r="B4951" s="160">
        <v>4950.0</v>
      </c>
      <c r="C4951" s="131">
        <v>65.2</v>
      </c>
    </row>
    <row r="4952">
      <c r="A4952" s="47" t="s">
        <v>105</v>
      </c>
      <c r="B4952" s="160">
        <v>4951.0</v>
      </c>
      <c r="C4952" s="131">
        <v>76.7</v>
      </c>
    </row>
    <row r="4953">
      <c r="A4953" s="47" t="s">
        <v>105</v>
      </c>
      <c r="B4953" s="160">
        <v>4952.0</v>
      </c>
      <c r="C4953" s="131">
        <v>90.8</v>
      </c>
    </row>
    <row r="4954">
      <c r="A4954" s="47" t="s">
        <v>105</v>
      </c>
      <c r="B4954" s="160">
        <v>4953.0</v>
      </c>
      <c r="C4954" s="131">
        <v>102.2</v>
      </c>
    </row>
    <row r="4955">
      <c r="A4955" s="47" t="s">
        <v>105</v>
      </c>
      <c r="B4955" s="160">
        <v>4954.0</v>
      </c>
      <c r="C4955" s="131">
        <v>108.0</v>
      </c>
    </row>
    <row r="4956">
      <c r="A4956" s="47" t="s">
        <v>105</v>
      </c>
      <c r="B4956" s="160">
        <v>4955.0</v>
      </c>
      <c r="C4956" s="131">
        <v>108.7</v>
      </c>
    </row>
    <row r="4957">
      <c r="A4957" s="47" t="s">
        <v>105</v>
      </c>
      <c r="B4957" s="160">
        <v>4956.0</v>
      </c>
      <c r="C4957" s="131">
        <v>108.5</v>
      </c>
    </row>
    <row r="4958">
      <c r="A4958" s="47" t="s">
        <v>105</v>
      </c>
      <c r="B4958" s="160">
        <v>4957.0</v>
      </c>
      <c r="C4958" s="131">
        <v>106.8</v>
      </c>
    </row>
    <row r="4959">
      <c r="A4959" s="47" t="s">
        <v>105</v>
      </c>
      <c r="B4959" s="160">
        <v>4958.0</v>
      </c>
      <c r="C4959" s="131">
        <v>104.2</v>
      </c>
    </row>
    <row r="4960">
      <c r="A4960" s="47" t="s">
        <v>105</v>
      </c>
      <c r="B4960" s="160">
        <v>4959.0</v>
      </c>
      <c r="C4960" s="131">
        <v>100.8</v>
      </c>
    </row>
    <row r="4961">
      <c r="A4961" s="47" t="s">
        <v>105</v>
      </c>
      <c r="B4961" s="160">
        <v>4960.0</v>
      </c>
      <c r="C4961" s="131">
        <v>99.7</v>
      </c>
    </row>
    <row r="4962">
      <c r="A4962" s="47" t="s">
        <v>105</v>
      </c>
      <c r="B4962" s="160">
        <v>4961.0</v>
      </c>
      <c r="C4962" s="131">
        <v>100.8</v>
      </c>
    </row>
    <row r="4963">
      <c r="A4963" s="47" t="s">
        <v>105</v>
      </c>
      <c r="B4963" s="160">
        <v>4962.0</v>
      </c>
      <c r="C4963" s="131">
        <v>104.0</v>
      </c>
    </row>
    <row r="4964">
      <c r="A4964" s="47" t="s">
        <v>105</v>
      </c>
      <c r="B4964" s="160">
        <v>4963.0</v>
      </c>
      <c r="C4964" s="131">
        <v>105.7</v>
      </c>
    </row>
    <row r="4965">
      <c r="A4965" s="47" t="s">
        <v>105</v>
      </c>
      <c r="B4965" s="160">
        <v>4964.0</v>
      </c>
      <c r="C4965" s="131">
        <v>103.7</v>
      </c>
    </row>
    <row r="4966">
      <c r="A4966" s="47" t="s">
        <v>105</v>
      </c>
      <c r="B4966" s="160">
        <v>4965.0</v>
      </c>
      <c r="C4966" s="131">
        <v>103.3</v>
      </c>
    </row>
    <row r="4967">
      <c r="A4967" s="47" t="s">
        <v>105</v>
      </c>
      <c r="B4967" s="160">
        <v>4966.0</v>
      </c>
      <c r="C4967" s="131">
        <v>96.8</v>
      </c>
    </row>
    <row r="4968">
      <c r="A4968" s="47" t="s">
        <v>105</v>
      </c>
      <c r="B4968" s="160">
        <v>4967.0</v>
      </c>
      <c r="C4968" s="131">
        <v>87.3</v>
      </c>
    </row>
    <row r="4969">
      <c r="A4969" s="47" t="s">
        <v>105</v>
      </c>
      <c r="B4969" s="160">
        <v>4968.0</v>
      </c>
      <c r="C4969" s="131">
        <v>76.8</v>
      </c>
    </row>
    <row r="4970">
      <c r="A4970" s="47" t="s">
        <v>105</v>
      </c>
      <c r="B4970" s="160">
        <v>4969.0</v>
      </c>
      <c r="C4970" s="131">
        <v>68.8</v>
      </c>
    </row>
    <row r="4971">
      <c r="A4971" s="47" t="s">
        <v>105</v>
      </c>
      <c r="B4971" s="160">
        <v>4970.0</v>
      </c>
      <c r="C4971" s="131">
        <v>63.5</v>
      </c>
    </row>
    <row r="4972">
      <c r="A4972" s="47" t="s">
        <v>105</v>
      </c>
      <c r="B4972" s="160">
        <v>4971.0</v>
      </c>
      <c r="C4972" s="131">
        <v>60.5</v>
      </c>
    </row>
    <row r="4973">
      <c r="A4973" s="47" t="s">
        <v>105</v>
      </c>
      <c r="B4973" s="160">
        <v>4972.0</v>
      </c>
      <c r="C4973" s="131">
        <v>59.0</v>
      </c>
    </row>
    <row r="4974">
      <c r="A4974" s="47" t="s">
        <v>105</v>
      </c>
      <c r="B4974" s="160">
        <v>4973.0</v>
      </c>
      <c r="C4974" s="131">
        <v>59.3</v>
      </c>
    </row>
    <row r="4975">
      <c r="A4975" s="47" t="s">
        <v>105</v>
      </c>
      <c r="B4975" s="160">
        <v>4974.0</v>
      </c>
      <c r="C4975" s="131">
        <v>62.2</v>
      </c>
    </row>
    <row r="4976">
      <c r="A4976" s="47" t="s">
        <v>105</v>
      </c>
      <c r="B4976" s="160">
        <v>4975.0</v>
      </c>
      <c r="C4976" s="131">
        <v>69.2</v>
      </c>
    </row>
    <row r="4977">
      <c r="A4977" s="47" t="s">
        <v>105</v>
      </c>
      <c r="B4977" s="160">
        <v>4976.0</v>
      </c>
      <c r="C4977" s="131">
        <v>80.0</v>
      </c>
    </row>
    <row r="4978">
      <c r="A4978" s="47" t="s">
        <v>105</v>
      </c>
      <c r="B4978" s="160">
        <v>4977.0</v>
      </c>
      <c r="C4978" s="131">
        <v>91.0</v>
      </c>
    </row>
    <row r="4979">
      <c r="A4979" s="47" t="s">
        <v>105</v>
      </c>
      <c r="B4979" s="160">
        <v>4978.0</v>
      </c>
      <c r="C4979" s="131">
        <v>97.7</v>
      </c>
    </row>
    <row r="4980">
      <c r="A4980" s="47" t="s">
        <v>105</v>
      </c>
      <c r="B4980" s="160">
        <v>4979.0</v>
      </c>
      <c r="C4980" s="131">
        <v>96.5</v>
      </c>
    </row>
    <row r="4981">
      <c r="A4981" s="47" t="s">
        <v>105</v>
      </c>
      <c r="B4981" s="160">
        <v>4980.0</v>
      </c>
      <c r="C4981" s="131">
        <v>96.3</v>
      </c>
    </row>
    <row r="4982">
      <c r="A4982" s="47" t="s">
        <v>105</v>
      </c>
      <c r="B4982" s="160">
        <v>4981.0</v>
      </c>
      <c r="C4982" s="131">
        <v>96.3</v>
      </c>
    </row>
    <row r="4983">
      <c r="A4983" s="47" t="s">
        <v>105</v>
      </c>
      <c r="B4983" s="160">
        <v>4982.0</v>
      </c>
      <c r="C4983" s="131">
        <v>94.5</v>
      </c>
    </row>
    <row r="4984">
      <c r="A4984" s="47" t="s">
        <v>105</v>
      </c>
      <c r="B4984" s="160">
        <v>4983.0</v>
      </c>
      <c r="C4984" s="131">
        <v>90.8</v>
      </c>
    </row>
    <row r="4985">
      <c r="A4985" s="47" t="s">
        <v>105</v>
      </c>
      <c r="B4985" s="160">
        <v>4984.0</v>
      </c>
      <c r="C4985" s="131">
        <v>88.5</v>
      </c>
    </row>
    <row r="4986">
      <c r="A4986" s="47" t="s">
        <v>105</v>
      </c>
      <c r="B4986" s="160">
        <v>4985.0</v>
      </c>
      <c r="C4986" s="131">
        <v>89.5</v>
      </c>
    </row>
    <row r="4987">
      <c r="A4987" s="47" t="s">
        <v>105</v>
      </c>
      <c r="B4987" s="160">
        <v>4986.0</v>
      </c>
      <c r="C4987" s="131">
        <v>94.7</v>
      </c>
    </row>
    <row r="4988">
      <c r="A4988" s="47" t="s">
        <v>105</v>
      </c>
      <c r="B4988" s="160">
        <v>4987.0</v>
      </c>
      <c r="C4988" s="131">
        <v>96.7</v>
      </c>
    </row>
    <row r="4989">
      <c r="A4989" s="47" t="s">
        <v>105</v>
      </c>
      <c r="B4989" s="160">
        <v>4988.0</v>
      </c>
      <c r="C4989" s="131">
        <v>94.5</v>
      </c>
    </row>
    <row r="4990">
      <c r="A4990" s="47" t="s">
        <v>105</v>
      </c>
      <c r="B4990" s="160">
        <v>4989.0</v>
      </c>
      <c r="C4990" s="131">
        <v>93.3</v>
      </c>
    </row>
    <row r="4991">
      <c r="A4991" s="47" t="s">
        <v>105</v>
      </c>
      <c r="B4991" s="160">
        <v>4990.0</v>
      </c>
      <c r="C4991" s="131">
        <v>87.2</v>
      </c>
    </row>
    <row r="4992">
      <c r="A4992" s="47" t="s">
        <v>105</v>
      </c>
      <c r="B4992" s="160">
        <v>4991.0</v>
      </c>
      <c r="C4992" s="131">
        <v>79.7</v>
      </c>
    </row>
    <row r="4993">
      <c r="A4993" s="47" t="s">
        <v>105</v>
      </c>
      <c r="B4993" s="160">
        <v>4992.0</v>
      </c>
      <c r="C4993" s="131">
        <v>71.3</v>
      </c>
    </row>
    <row r="4994">
      <c r="A4994" s="47" t="s">
        <v>105</v>
      </c>
      <c r="B4994" s="160">
        <v>4993.0</v>
      </c>
      <c r="C4994" s="131">
        <v>62.8</v>
      </c>
    </row>
    <row r="4995">
      <c r="A4995" s="47" t="s">
        <v>105</v>
      </c>
      <c r="B4995" s="160">
        <v>4994.0</v>
      </c>
      <c r="C4995" s="131">
        <v>57.8</v>
      </c>
    </row>
    <row r="4996">
      <c r="A4996" s="47" t="s">
        <v>105</v>
      </c>
      <c r="B4996" s="160">
        <v>4995.0</v>
      </c>
      <c r="C4996" s="131">
        <v>54.5</v>
      </c>
    </row>
    <row r="4997">
      <c r="A4997" s="47" t="s">
        <v>105</v>
      </c>
      <c r="B4997" s="160">
        <v>4996.0</v>
      </c>
      <c r="C4997" s="131">
        <v>52.3</v>
      </c>
    </row>
    <row r="4998">
      <c r="A4998" s="47" t="s">
        <v>105</v>
      </c>
      <c r="B4998" s="160">
        <v>4997.0</v>
      </c>
      <c r="C4998" s="131">
        <v>52.7</v>
      </c>
    </row>
    <row r="4999">
      <c r="A4999" s="47" t="s">
        <v>105</v>
      </c>
      <c r="B4999" s="160">
        <v>4998.0</v>
      </c>
      <c r="C4999" s="131">
        <v>54.0</v>
      </c>
    </row>
    <row r="5000">
      <c r="A5000" s="47" t="s">
        <v>105</v>
      </c>
      <c r="B5000" s="160">
        <v>4999.0</v>
      </c>
      <c r="C5000" s="131">
        <v>59.0</v>
      </c>
    </row>
    <row r="5001">
      <c r="A5001" s="47" t="s">
        <v>105</v>
      </c>
      <c r="B5001" s="160">
        <v>5000.0</v>
      </c>
      <c r="C5001" s="131">
        <v>68.2</v>
      </c>
    </row>
    <row r="5002">
      <c r="A5002" s="47" t="s">
        <v>105</v>
      </c>
      <c r="B5002" s="160">
        <v>5001.0</v>
      </c>
      <c r="C5002" s="131">
        <v>78.3</v>
      </c>
    </row>
    <row r="5003">
      <c r="A5003" s="47" t="s">
        <v>105</v>
      </c>
      <c r="B5003" s="160">
        <v>5002.0</v>
      </c>
      <c r="C5003" s="131">
        <v>83.2</v>
      </c>
    </row>
    <row r="5004">
      <c r="A5004" s="47" t="s">
        <v>105</v>
      </c>
      <c r="B5004" s="160">
        <v>5003.0</v>
      </c>
      <c r="C5004" s="131">
        <v>82.3</v>
      </c>
    </row>
    <row r="5005">
      <c r="A5005" s="47" t="s">
        <v>105</v>
      </c>
      <c r="B5005" s="160">
        <v>5004.0</v>
      </c>
      <c r="C5005" s="131">
        <v>81.0</v>
      </c>
    </row>
    <row r="5006">
      <c r="A5006" s="47" t="s">
        <v>105</v>
      </c>
      <c r="B5006" s="160">
        <v>5005.0</v>
      </c>
      <c r="C5006" s="131">
        <v>81.2</v>
      </c>
    </row>
    <row r="5007">
      <c r="A5007" s="47" t="s">
        <v>105</v>
      </c>
      <c r="B5007" s="160">
        <v>5006.0</v>
      </c>
      <c r="C5007" s="131">
        <v>78.8</v>
      </c>
    </row>
    <row r="5008">
      <c r="A5008" s="47" t="s">
        <v>105</v>
      </c>
      <c r="B5008" s="160">
        <v>5007.0</v>
      </c>
      <c r="C5008" s="131">
        <v>75.5</v>
      </c>
    </row>
    <row r="5009">
      <c r="A5009" s="47" t="s">
        <v>105</v>
      </c>
      <c r="B5009" s="160">
        <v>5008.0</v>
      </c>
      <c r="C5009" s="131">
        <v>73.5</v>
      </c>
    </row>
    <row r="5010">
      <c r="A5010" s="47" t="s">
        <v>105</v>
      </c>
      <c r="B5010" s="160">
        <v>5009.0</v>
      </c>
      <c r="C5010" s="131">
        <v>75.2</v>
      </c>
    </row>
    <row r="5011">
      <c r="A5011" s="47" t="s">
        <v>105</v>
      </c>
      <c r="B5011" s="160">
        <v>5010.0</v>
      </c>
      <c r="C5011" s="131">
        <v>78.8</v>
      </c>
    </row>
    <row r="5012">
      <c r="A5012" s="47" t="s">
        <v>105</v>
      </c>
      <c r="B5012" s="160">
        <v>5011.0</v>
      </c>
      <c r="C5012" s="131">
        <v>82.7</v>
      </c>
    </row>
    <row r="5013">
      <c r="A5013" s="47" t="s">
        <v>105</v>
      </c>
      <c r="B5013" s="160">
        <v>5012.0</v>
      </c>
      <c r="C5013" s="131">
        <v>83.3</v>
      </c>
    </row>
    <row r="5014">
      <c r="A5014" s="47" t="s">
        <v>105</v>
      </c>
      <c r="B5014" s="160">
        <v>5013.0</v>
      </c>
      <c r="C5014" s="131">
        <v>85.8</v>
      </c>
    </row>
    <row r="5015">
      <c r="A5015" s="47" t="s">
        <v>105</v>
      </c>
      <c r="B5015" s="160">
        <v>5014.0</v>
      </c>
      <c r="C5015" s="131">
        <v>79.8</v>
      </c>
    </row>
    <row r="5016">
      <c r="A5016" s="47" t="s">
        <v>105</v>
      </c>
      <c r="B5016" s="160">
        <v>5015.0</v>
      </c>
      <c r="C5016" s="131">
        <v>70.7</v>
      </c>
    </row>
    <row r="5017">
      <c r="A5017" s="47" t="s">
        <v>105</v>
      </c>
      <c r="B5017" s="160">
        <v>5016.0</v>
      </c>
      <c r="C5017" s="131">
        <v>61.5</v>
      </c>
    </row>
    <row r="5018">
      <c r="A5018" s="47" t="s">
        <v>105</v>
      </c>
      <c r="B5018" s="160">
        <v>5017.0</v>
      </c>
      <c r="C5018" s="131">
        <v>55.5</v>
      </c>
    </row>
    <row r="5019">
      <c r="A5019" s="47" t="s">
        <v>105</v>
      </c>
      <c r="B5019" s="160">
        <v>5018.0</v>
      </c>
      <c r="C5019" s="131">
        <v>51.2</v>
      </c>
    </row>
    <row r="5020">
      <c r="A5020" s="47" t="s">
        <v>105</v>
      </c>
      <c r="B5020" s="160">
        <v>5019.0</v>
      </c>
      <c r="C5020" s="131">
        <v>49.8</v>
      </c>
    </row>
    <row r="5021">
      <c r="A5021" s="47" t="s">
        <v>105</v>
      </c>
      <c r="B5021" s="160">
        <v>5020.0</v>
      </c>
      <c r="C5021" s="131">
        <v>49.0</v>
      </c>
    </row>
    <row r="5022">
      <c r="A5022" s="47" t="s">
        <v>105</v>
      </c>
      <c r="B5022" s="160">
        <v>5021.0</v>
      </c>
      <c r="C5022" s="131">
        <v>50.5</v>
      </c>
    </row>
    <row r="5023">
      <c r="A5023" s="47" t="s">
        <v>105</v>
      </c>
      <c r="B5023" s="160">
        <v>5022.0</v>
      </c>
      <c r="C5023" s="131">
        <v>56.3</v>
      </c>
    </row>
    <row r="5024">
      <c r="A5024" s="47" t="s">
        <v>105</v>
      </c>
      <c r="B5024" s="160">
        <v>5023.0</v>
      </c>
      <c r="C5024" s="131">
        <v>67.8</v>
      </c>
    </row>
    <row r="5025">
      <c r="A5025" s="47" t="s">
        <v>105</v>
      </c>
      <c r="B5025" s="160">
        <v>5024.0</v>
      </c>
      <c r="C5025" s="131">
        <v>82.0</v>
      </c>
    </row>
    <row r="5026">
      <c r="A5026" s="47" t="s">
        <v>105</v>
      </c>
      <c r="B5026" s="160">
        <v>5025.0</v>
      </c>
      <c r="C5026" s="131">
        <v>92.3</v>
      </c>
    </row>
    <row r="5027">
      <c r="A5027" s="47" t="s">
        <v>105</v>
      </c>
      <c r="B5027" s="160">
        <v>5026.0</v>
      </c>
      <c r="C5027" s="131">
        <v>97.8</v>
      </c>
    </row>
    <row r="5028">
      <c r="A5028" s="47" t="s">
        <v>105</v>
      </c>
      <c r="B5028" s="160">
        <v>5027.0</v>
      </c>
      <c r="C5028" s="131">
        <v>97.5</v>
      </c>
    </row>
    <row r="5029">
      <c r="A5029" s="47" t="s">
        <v>105</v>
      </c>
      <c r="B5029" s="160">
        <v>5028.0</v>
      </c>
      <c r="C5029" s="131">
        <v>97.3</v>
      </c>
    </row>
    <row r="5030">
      <c r="A5030" s="47" t="s">
        <v>105</v>
      </c>
      <c r="B5030" s="160">
        <v>5029.0</v>
      </c>
      <c r="C5030" s="131">
        <v>96.3</v>
      </c>
    </row>
    <row r="5031">
      <c r="A5031" s="47" t="s">
        <v>105</v>
      </c>
      <c r="B5031" s="160">
        <v>5030.0</v>
      </c>
      <c r="C5031" s="131">
        <v>92.7</v>
      </c>
    </row>
    <row r="5032">
      <c r="A5032" s="47" t="s">
        <v>105</v>
      </c>
      <c r="B5032" s="160">
        <v>5031.0</v>
      </c>
      <c r="C5032" s="131">
        <v>89.7</v>
      </c>
    </row>
    <row r="5033">
      <c r="A5033" s="47" t="s">
        <v>105</v>
      </c>
      <c r="B5033" s="160">
        <v>5032.0</v>
      </c>
      <c r="C5033" s="131">
        <v>89.5</v>
      </c>
    </row>
    <row r="5034">
      <c r="A5034" s="47" t="s">
        <v>105</v>
      </c>
      <c r="B5034" s="160">
        <v>5033.0</v>
      </c>
      <c r="C5034" s="131">
        <v>93.0</v>
      </c>
    </row>
    <row r="5035">
      <c r="A5035" s="47" t="s">
        <v>105</v>
      </c>
      <c r="B5035" s="160">
        <v>5034.0</v>
      </c>
      <c r="C5035" s="131">
        <v>96.7</v>
      </c>
    </row>
    <row r="5036">
      <c r="A5036" s="47" t="s">
        <v>105</v>
      </c>
      <c r="B5036" s="160">
        <v>5035.0</v>
      </c>
      <c r="C5036" s="131">
        <v>99.2</v>
      </c>
    </row>
    <row r="5037">
      <c r="A5037" s="47" t="s">
        <v>105</v>
      </c>
      <c r="B5037" s="160">
        <v>5036.0</v>
      </c>
      <c r="C5037" s="131">
        <v>98.7</v>
      </c>
    </row>
    <row r="5038">
      <c r="A5038" s="47" t="s">
        <v>105</v>
      </c>
      <c r="B5038" s="160">
        <v>5037.0</v>
      </c>
      <c r="C5038" s="131">
        <v>99.5</v>
      </c>
    </row>
    <row r="5039">
      <c r="A5039" s="47" t="s">
        <v>105</v>
      </c>
      <c r="B5039" s="160">
        <v>5038.0</v>
      </c>
      <c r="C5039" s="131">
        <v>90.8</v>
      </c>
    </row>
    <row r="5040">
      <c r="A5040" s="47" t="s">
        <v>105</v>
      </c>
      <c r="B5040" s="160">
        <v>5039.0</v>
      </c>
      <c r="C5040" s="131">
        <v>79.5</v>
      </c>
    </row>
    <row r="5041">
      <c r="A5041" s="47" t="s">
        <v>105</v>
      </c>
      <c r="B5041" s="160">
        <v>5040.0</v>
      </c>
      <c r="C5041" s="131">
        <v>68.8</v>
      </c>
    </row>
    <row r="5042">
      <c r="A5042" s="47" t="s">
        <v>105</v>
      </c>
      <c r="B5042" s="160">
        <v>5041.0</v>
      </c>
      <c r="C5042" s="131">
        <v>61.3</v>
      </c>
    </row>
    <row r="5043">
      <c r="A5043" s="47" t="s">
        <v>105</v>
      </c>
      <c r="B5043" s="160">
        <v>5042.0</v>
      </c>
      <c r="C5043" s="131">
        <v>56.5</v>
      </c>
    </row>
    <row r="5044">
      <c r="A5044" s="47" t="s">
        <v>105</v>
      </c>
      <c r="B5044" s="160">
        <v>5043.0</v>
      </c>
      <c r="C5044" s="131">
        <v>54.2</v>
      </c>
    </row>
    <row r="5045">
      <c r="A5045" s="47" t="s">
        <v>105</v>
      </c>
      <c r="B5045" s="160">
        <v>5044.0</v>
      </c>
      <c r="C5045" s="131">
        <v>53.2</v>
      </c>
    </row>
    <row r="5046">
      <c r="A5046" s="47" t="s">
        <v>105</v>
      </c>
      <c r="B5046" s="160">
        <v>5045.0</v>
      </c>
      <c r="C5046" s="131">
        <v>54.2</v>
      </c>
    </row>
    <row r="5047">
      <c r="A5047" s="47" t="s">
        <v>105</v>
      </c>
      <c r="B5047" s="160">
        <v>5046.0</v>
      </c>
      <c r="C5047" s="131">
        <v>59.7</v>
      </c>
    </row>
    <row r="5048">
      <c r="A5048" s="47" t="s">
        <v>105</v>
      </c>
      <c r="B5048" s="160">
        <v>5047.0</v>
      </c>
      <c r="C5048" s="131">
        <v>71.2</v>
      </c>
    </row>
    <row r="5049">
      <c r="A5049" s="47" t="s">
        <v>105</v>
      </c>
      <c r="B5049" s="160">
        <v>5048.0</v>
      </c>
      <c r="C5049" s="131">
        <v>85.3</v>
      </c>
    </row>
    <row r="5050">
      <c r="A5050" s="47" t="s">
        <v>105</v>
      </c>
      <c r="B5050" s="160">
        <v>5049.0</v>
      </c>
      <c r="C5050" s="131">
        <v>96.8</v>
      </c>
    </row>
    <row r="5051">
      <c r="A5051" s="47" t="s">
        <v>105</v>
      </c>
      <c r="B5051" s="160">
        <v>5050.0</v>
      </c>
      <c r="C5051" s="131">
        <v>102.7</v>
      </c>
    </row>
    <row r="5052">
      <c r="A5052" s="47" t="s">
        <v>105</v>
      </c>
      <c r="B5052" s="160">
        <v>5051.0</v>
      </c>
      <c r="C5052" s="131">
        <v>102.0</v>
      </c>
    </row>
    <row r="5053">
      <c r="A5053" s="47" t="s">
        <v>105</v>
      </c>
      <c r="B5053" s="160">
        <v>5052.0</v>
      </c>
      <c r="C5053" s="131">
        <v>100.8</v>
      </c>
    </row>
    <row r="5054">
      <c r="A5054" s="47" t="s">
        <v>105</v>
      </c>
      <c r="B5054" s="160">
        <v>5053.0</v>
      </c>
      <c r="C5054" s="131">
        <v>100.5</v>
      </c>
    </row>
    <row r="5055">
      <c r="A5055" s="47" t="s">
        <v>105</v>
      </c>
      <c r="B5055" s="160">
        <v>5054.0</v>
      </c>
      <c r="C5055" s="131">
        <v>96.2</v>
      </c>
    </row>
    <row r="5056">
      <c r="A5056" s="47" t="s">
        <v>105</v>
      </c>
      <c r="B5056" s="160">
        <v>5055.0</v>
      </c>
      <c r="C5056" s="131">
        <v>91.5</v>
      </c>
    </row>
    <row r="5057">
      <c r="A5057" s="47" t="s">
        <v>105</v>
      </c>
      <c r="B5057" s="160">
        <v>5056.0</v>
      </c>
      <c r="C5057" s="131">
        <v>90.0</v>
      </c>
    </row>
    <row r="5058">
      <c r="A5058" s="47" t="s">
        <v>105</v>
      </c>
      <c r="B5058" s="160">
        <v>5057.0</v>
      </c>
      <c r="C5058" s="131">
        <v>92.8</v>
      </c>
    </row>
    <row r="5059">
      <c r="A5059" s="47" t="s">
        <v>105</v>
      </c>
      <c r="B5059" s="160">
        <v>5058.0</v>
      </c>
      <c r="C5059" s="131">
        <v>96.3</v>
      </c>
    </row>
    <row r="5060">
      <c r="A5060" s="47" t="s">
        <v>105</v>
      </c>
      <c r="B5060" s="160">
        <v>5059.0</v>
      </c>
      <c r="C5060" s="131">
        <v>98.5</v>
      </c>
    </row>
    <row r="5061">
      <c r="A5061" s="47" t="s">
        <v>105</v>
      </c>
      <c r="B5061" s="160">
        <v>5060.0</v>
      </c>
      <c r="C5061" s="131">
        <v>96.5</v>
      </c>
    </row>
    <row r="5062">
      <c r="A5062" s="47" t="s">
        <v>105</v>
      </c>
      <c r="B5062" s="160">
        <v>5061.0</v>
      </c>
      <c r="C5062" s="131">
        <v>97.2</v>
      </c>
    </row>
    <row r="5063">
      <c r="A5063" s="47" t="s">
        <v>105</v>
      </c>
      <c r="B5063" s="160">
        <v>5062.0</v>
      </c>
      <c r="C5063" s="131">
        <v>89.0</v>
      </c>
    </row>
    <row r="5064">
      <c r="A5064" s="47" t="s">
        <v>105</v>
      </c>
      <c r="B5064" s="160">
        <v>5063.0</v>
      </c>
      <c r="C5064" s="131">
        <v>77.8</v>
      </c>
    </row>
    <row r="5065">
      <c r="A5065" s="47" t="s">
        <v>105</v>
      </c>
      <c r="B5065" s="160">
        <v>5064.0</v>
      </c>
      <c r="C5065" s="131">
        <v>67.5</v>
      </c>
    </row>
    <row r="5066">
      <c r="A5066" s="47" t="s">
        <v>105</v>
      </c>
      <c r="B5066" s="160">
        <v>5065.0</v>
      </c>
      <c r="C5066" s="131">
        <v>60.0</v>
      </c>
    </row>
    <row r="5067">
      <c r="A5067" s="47" t="s">
        <v>105</v>
      </c>
      <c r="B5067" s="160">
        <v>5066.0</v>
      </c>
      <c r="C5067" s="131">
        <v>56.0</v>
      </c>
    </row>
    <row r="5068">
      <c r="A5068" s="47" t="s">
        <v>105</v>
      </c>
      <c r="B5068" s="160">
        <v>5067.0</v>
      </c>
      <c r="C5068" s="131">
        <v>53.5</v>
      </c>
    </row>
    <row r="5069">
      <c r="A5069" s="47" t="s">
        <v>105</v>
      </c>
      <c r="B5069" s="160">
        <v>5068.0</v>
      </c>
      <c r="C5069" s="131">
        <v>53.0</v>
      </c>
    </row>
    <row r="5070">
      <c r="A5070" s="47" t="s">
        <v>105</v>
      </c>
      <c r="B5070" s="160">
        <v>5069.0</v>
      </c>
      <c r="C5070" s="131">
        <v>54.0</v>
      </c>
    </row>
    <row r="5071">
      <c r="A5071" s="47" t="s">
        <v>105</v>
      </c>
      <c r="B5071" s="160">
        <v>5070.0</v>
      </c>
      <c r="C5071" s="131">
        <v>59.5</v>
      </c>
    </row>
    <row r="5072">
      <c r="A5072" s="47" t="s">
        <v>105</v>
      </c>
      <c r="B5072" s="160">
        <v>5071.0</v>
      </c>
      <c r="C5072" s="131">
        <v>71.2</v>
      </c>
    </row>
    <row r="5073">
      <c r="A5073" s="47" t="s">
        <v>105</v>
      </c>
      <c r="B5073" s="160">
        <v>5072.0</v>
      </c>
      <c r="C5073" s="131">
        <v>83.5</v>
      </c>
    </row>
    <row r="5074">
      <c r="A5074" s="47" t="s">
        <v>105</v>
      </c>
      <c r="B5074" s="160">
        <v>5073.0</v>
      </c>
      <c r="C5074" s="131">
        <v>92.2</v>
      </c>
    </row>
    <row r="5075">
      <c r="A5075" s="47" t="s">
        <v>105</v>
      </c>
      <c r="B5075" s="160">
        <v>5074.0</v>
      </c>
      <c r="C5075" s="131">
        <v>97.3</v>
      </c>
    </row>
    <row r="5076">
      <c r="A5076" s="47" t="s">
        <v>105</v>
      </c>
      <c r="B5076" s="160">
        <v>5075.0</v>
      </c>
      <c r="C5076" s="131">
        <v>96.5</v>
      </c>
    </row>
    <row r="5077">
      <c r="A5077" s="47" t="s">
        <v>105</v>
      </c>
      <c r="B5077" s="160">
        <v>5076.0</v>
      </c>
      <c r="C5077" s="131">
        <v>95.8</v>
      </c>
    </row>
    <row r="5078">
      <c r="A5078" s="47" t="s">
        <v>105</v>
      </c>
      <c r="B5078" s="160">
        <v>5077.0</v>
      </c>
      <c r="C5078" s="131">
        <v>94.7</v>
      </c>
    </row>
    <row r="5079">
      <c r="A5079" s="47" t="s">
        <v>105</v>
      </c>
      <c r="B5079" s="160">
        <v>5078.0</v>
      </c>
      <c r="C5079" s="131">
        <v>89.5</v>
      </c>
    </row>
    <row r="5080">
      <c r="A5080" s="47" t="s">
        <v>105</v>
      </c>
      <c r="B5080" s="160">
        <v>5079.0</v>
      </c>
      <c r="C5080" s="131">
        <v>85.7</v>
      </c>
    </row>
    <row r="5081">
      <c r="A5081" s="47" t="s">
        <v>105</v>
      </c>
      <c r="B5081" s="160">
        <v>5080.0</v>
      </c>
      <c r="C5081" s="131">
        <v>85.7</v>
      </c>
    </row>
    <row r="5082">
      <c r="A5082" s="47" t="s">
        <v>105</v>
      </c>
      <c r="B5082" s="160">
        <v>5081.0</v>
      </c>
      <c r="C5082" s="131">
        <v>88.3</v>
      </c>
    </row>
    <row r="5083">
      <c r="A5083" s="47" t="s">
        <v>105</v>
      </c>
      <c r="B5083" s="160">
        <v>5082.0</v>
      </c>
      <c r="C5083" s="131">
        <v>91.7</v>
      </c>
    </row>
    <row r="5084">
      <c r="A5084" s="47" t="s">
        <v>105</v>
      </c>
      <c r="B5084" s="160">
        <v>5083.0</v>
      </c>
      <c r="C5084" s="131">
        <v>94.3</v>
      </c>
    </row>
    <row r="5085">
      <c r="A5085" s="47" t="s">
        <v>105</v>
      </c>
      <c r="B5085" s="160">
        <v>5084.0</v>
      </c>
      <c r="C5085" s="131">
        <v>93.7</v>
      </c>
    </row>
    <row r="5086">
      <c r="A5086" s="47" t="s">
        <v>105</v>
      </c>
      <c r="B5086" s="160">
        <v>5085.0</v>
      </c>
      <c r="C5086" s="131">
        <v>93.5</v>
      </c>
    </row>
    <row r="5087">
      <c r="A5087" s="47" t="s">
        <v>105</v>
      </c>
      <c r="B5087" s="160">
        <v>5086.0</v>
      </c>
      <c r="C5087" s="131">
        <v>85.3</v>
      </c>
    </row>
    <row r="5088">
      <c r="A5088" s="47" t="s">
        <v>105</v>
      </c>
      <c r="B5088" s="160">
        <v>5087.0</v>
      </c>
      <c r="C5088" s="131">
        <v>75.0</v>
      </c>
    </row>
    <row r="5089">
      <c r="A5089" s="47" t="s">
        <v>105</v>
      </c>
      <c r="B5089" s="160">
        <v>5088.0</v>
      </c>
      <c r="C5089" s="131">
        <v>65.7</v>
      </c>
    </row>
    <row r="5090">
      <c r="A5090" s="47" t="s">
        <v>105</v>
      </c>
      <c r="B5090" s="160">
        <v>5089.0</v>
      </c>
      <c r="C5090" s="131">
        <v>58.3</v>
      </c>
    </row>
    <row r="5091">
      <c r="A5091" s="47" t="s">
        <v>105</v>
      </c>
      <c r="B5091" s="160">
        <v>5090.0</v>
      </c>
      <c r="C5091" s="131">
        <v>54.7</v>
      </c>
    </row>
    <row r="5092">
      <c r="A5092" s="47" t="s">
        <v>105</v>
      </c>
      <c r="B5092" s="160">
        <v>5091.0</v>
      </c>
      <c r="C5092" s="131">
        <v>52.7</v>
      </c>
    </row>
    <row r="5093">
      <c r="A5093" s="47" t="s">
        <v>105</v>
      </c>
      <c r="B5093" s="160">
        <v>5092.0</v>
      </c>
      <c r="C5093" s="131">
        <v>51.7</v>
      </c>
    </row>
    <row r="5094">
      <c r="A5094" s="47" t="s">
        <v>105</v>
      </c>
      <c r="B5094" s="160">
        <v>5093.0</v>
      </c>
      <c r="C5094" s="131">
        <v>53.3</v>
      </c>
    </row>
    <row r="5095">
      <c r="A5095" s="47" t="s">
        <v>105</v>
      </c>
      <c r="B5095" s="160">
        <v>5094.0</v>
      </c>
      <c r="C5095" s="131">
        <v>58.8</v>
      </c>
    </row>
    <row r="5096">
      <c r="A5096" s="47" t="s">
        <v>105</v>
      </c>
      <c r="B5096" s="160">
        <v>5095.0</v>
      </c>
      <c r="C5096" s="131">
        <v>70.3</v>
      </c>
    </row>
    <row r="5097">
      <c r="A5097" s="47" t="s">
        <v>105</v>
      </c>
      <c r="B5097" s="160">
        <v>5096.0</v>
      </c>
      <c r="C5097" s="131">
        <v>83.5</v>
      </c>
    </row>
    <row r="5098">
      <c r="A5098" s="47" t="s">
        <v>105</v>
      </c>
      <c r="B5098" s="160">
        <v>5097.0</v>
      </c>
      <c r="C5098" s="131">
        <v>93.8</v>
      </c>
    </row>
    <row r="5099">
      <c r="A5099" s="47" t="s">
        <v>105</v>
      </c>
      <c r="B5099" s="160">
        <v>5098.0</v>
      </c>
      <c r="C5099" s="131">
        <v>100.8</v>
      </c>
    </row>
    <row r="5100">
      <c r="A5100" s="47" t="s">
        <v>105</v>
      </c>
      <c r="B5100" s="160">
        <v>5099.0</v>
      </c>
      <c r="C5100" s="131">
        <v>101.3</v>
      </c>
    </row>
    <row r="5101">
      <c r="A5101" s="47" t="s">
        <v>105</v>
      </c>
      <c r="B5101" s="160">
        <v>5100.0</v>
      </c>
      <c r="C5101" s="131">
        <v>102.0</v>
      </c>
    </row>
    <row r="5102">
      <c r="A5102" s="47" t="s">
        <v>105</v>
      </c>
      <c r="B5102" s="160">
        <v>5101.0</v>
      </c>
      <c r="C5102" s="131">
        <v>101.0</v>
      </c>
    </row>
    <row r="5103">
      <c r="A5103" s="47" t="s">
        <v>105</v>
      </c>
      <c r="B5103" s="160">
        <v>5102.0</v>
      </c>
      <c r="C5103" s="131">
        <v>97.8</v>
      </c>
    </row>
    <row r="5104">
      <c r="A5104" s="47" t="s">
        <v>105</v>
      </c>
      <c r="B5104" s="160">
        <v>5103.0</v>
      </c>
      <c r="C5104" s="131">
        <v>94.8</v>
      </c>
    </row>
    <row r="5105">
      <c r="A5105" s="47" t="s">
        <v>105</v>
      </c>
      <c r="B5105" s="160">
        <v>5104.0</v>
      </c>
      <c r="C5105" s="131">
        <v>95.0</v>
      </c>
    </row>
    <row r="5106">
      <c r="A5106" s="47" t="s">
        <v>105</v>
      </c>
      <c r="B5106" s="160">
        <v>5105.0</v>
      </c>
      <c r="C5106" s="131">
        <v>98.7</v>
      </c>
    </row>
    <row r="5107">
      <c r="A5107" s="47" t="s">
        <v>105</v>
      </c>
      <c r="B5107" s="160">
        <v>5106.0</v>
      </c>
      <c r="C5107" s="131">
        <v>102.8</v>
      </c>
    </row>
    <row r="5108">
      <c r="A5108" s="47" t="s">
        <v>105</v>
      </c>
      <c r="B5108" s="160">
        <v>5107.0</v>
      </c>
      <c r="C5108" s="131">
        <v>104.7</v>
      </c>
    </row>
    <row r="5109">
      <c r="A5109" s="47" t="s">
        <v>105</v>
      </c>
      <c r="B5109" s="160">
        <v>5108.0</v>
      </c>
      <c r="C5109" s="131">
        <v>104.0</v>
      </c>
    </row>
    <row r="5110">
      <c r="A5110" s="47" t="s">
        <v>105</v>
      </c>
      <c r="B5110" s="160">
        <v>5109.0</v>
      </c>
      <c r="C5110" s="131">
        <v>103.2</v>
      </c>
    </row>
    <row r="5111">
      <c r="A5111" s="47" t="s">
        <v>105</v>
      </c>
      <c r="B5111" s="160">
        <v>5110.0</v>
      </c>
      <c r="C5111" s="131">
        <v>93.8</v>
      </c>
    </row>
    <row r="5112">
      <c r="A5112" s="47" t="s">
        <v>105</v>
      </c>
      <c r="B5112" s="160">
        <v>5111.0</v>
      </c>
      <c r="C5112" s="131">
        <v>82.8</v>
      </c>
    </row>
    <row r="5113">
      <c r="A5113" s="47" t="s">
        <v>105</v>
      </c>
      <c r="B5113" s="160">
        <v>5112.0</v>
      </c>
      <c r="C5113" s="131">
        <v>72.5</v>
      </c>
    </row>
    <row r="5114">
      <c r="A5114" s="47" t="s">
        <v>105</v>
      </c>
      <c r="B5114" s="160">
        <v>5113.0</v>
      </c>
      <c r="C5114" s="131">
        <v>65.5</v>
      </c>
    </row>
    <row r="5115">
      <c r="A5115" s="47" t="s">
        <v>105</v>
      </c>
      <c r="B5115" s="160">
        <v>5114.0</v>
      </c>
      <c r="C5115" s="131">
        <v>60.7</v>
      </c>
    </row>
    <row r="5116">
      <c r="A5116" s="47" t="s">
        <v>105</v>
      </c>
      <c r="B5116" s="160">
        <v>5115.0</v>
      </c>
      <c r="C5116" s="131">
        <v>57.5</v>
      </c>
    </row>
    <row r="5117">
      <c r="A5117" s="47" t="s">
        <v>105</v>
      </c>
      <c r="B5117" s="160">
        <v>5116.0</v>
      </c>
      <c r="C5117" s="131">
        <v>57.0</v>
      </c>
    </row>
    <row r="5118">
      <c r="A5118" s="47" t="s">
        <v>105</v>
      </c>
      <c r="B5118" s="160">
        <v>5117.0</v>
      </c>
      <c r="C5118" s="131">
        <v>58.0</v>
      </c>
    </row>
    <row r="5119">
      <c r="A5119" s="47" t="s">
        <v>105</v>
      </c>
      <c r="B5119" s="160">
        <v>5118.0</v>
      </c>
      <c r="C5119" s="131">
        <v>63.8</v>
      </c>
    </row>
    <row r="5120">
      <c r="A5120" s="47" t="s">
        <v>105</v>
      </c>
      <c r="B5120" s="160">
        <v>5119.0</v>
      </c>
      <c r="C5120" s="131">
        <v>74.2</v>
      </c>
    </row>
    <row r="5121">
      <c r="A5121" s="47" t="s">
        <v>105</v>
      </c>
      <c r="B5121" s="160">
        <v>5120.0</v>
      </c>
      <c r="C5121" s="131">
        <v>86.2</v>
      </c>
    </row>
    <row r="5122">
      <c r="A5122" s="47" t="s">
        <v>105</v>
      </c>
      <c r="B5122" s="160">
        <v>5121.0</v>
      </c>
      <c r="C5122" s="131">
        <v>96.0</v>
      </c>
    </row>
    <row r="5123">
      <c r="A5123" s="47" t="s">
        <v>105</v>
      </c>
      <c r="B5123" s="160">
        <v>5122.0</v>
      </c>
      <c r="C5123" s="131">
        <v>101.2</v>
      </c>
    </row>
    <row r="5124">
      <c r="A5124" s="47" t="s">
        <v>105</v>
      </c>
      <c r="B5124" s="160">
        <v>5123.0</v>
      </c>
      <c r="C5124" s="131">
        <v>100.5</v>
      </c>
    </row>
    <row r="5125">
      <c r="A5125" s="47" t="s">
        <v>105</v>
      </c>
      <c r="B5125" s="160">
        <v>5124.0</v>
      </c>
      <c r="C5125" s="131">
        <v>100.0</v>
      </c>
    </row>
    <row r="5126">
      <c r="A5126" s="47" t="s">
        <v>105</v>
      </c>
      <c r="B5126" s="160">
        <v>5125.0</v>
      </c>
      <c r="C5126" s="131">
        <v>98.0</v>
      </c>
    </row>
    <row r="5127">
      <c r="A5127" s="47" t="s">
        <v>105</v>
      </c>
      <c r="B5127" s="160">
        <v>5126.0</v>
      </c>
      <c r="C5127" s="131">
        <v>94.7</v>
      </c>
    </row>
    <row r="5128">
      <c r="A5128" s="47" t="s">
        <v>105</v>
      </c>
      <c r="B5128" s="160">
        <v>5127.0</v>
      </c>
      <c r="C5128" s="131">
        <v>91.5</v>
      </c>
    </row>
    <row r="5129">
      <c r="A5129" s="47" t="s">
        <v>105</v>
      </c>
      <c r="B5129" s="160">
        <v>5128.0</v>
      </c>
      <c r="C5129" s="131">
        <v>89.8</v>
      </c>
    </row>
    <row r="5130">
      <c r="A5130" s="47" t="s">
        <v>105</v>
      </c>
      <c r="B5130" s="160">
        <v>5129.0</v>
      </c>
      <c r="C5130" s="131">
        <v>92.0</v>
      </c>
    </row>
    <row r="5131">
      <c r="A5131" s="47" t="s">
        <v>105</v>
      </c>
      <c r="B5131" s="160">
        <v>5130.0</v>
      </c>
      <c r="C5131" s="131">
        <v>96.0</v>
      </c>
    </row>
    <row r="5132">
      <c r="A5132" s="47" t="s">
        <v>105</v>
      </c>
      <c r="B5132" s="160">
        <v>5131.0</v>
      </c>
      <c r="C5132" s="131">
        <v>99.0</v>
      </c>
    </row>
    <row r="5133">
      <c r="A5133" s="47" t="s">
        <v>105</v>
      </c>
      <c r="B5133" s="160">
        <v>5132.0</v>
      </c>
      <c r="C5133" s="131">
        <v>98.2</v>
      </c>
    </row>
    <row r="5134">
      <c r="A5134" s="47" t="s">
        <v>105</v>
      </c>
      <c r="B5134" s="160">
        <v>5133.0</v>
      </c>
      <c r="C5134" s="131">
        <v>98.5</v>
      </c>
    </row>
    <row r="5135">
      <c r="A5135" s="47" t="s">
        <v>105</v>
      </c>
      <c r="B5135" s="160">
        <v>5134.0</v>
      </c>
      <c r="C5135" s="131">
        <v>90.3</v>
      </c>
    </row>
    <row r="5136">
      <c r="A5136" s="47" t="s">
        <v>105</v>
      </c>
      <c r="B5136" s="160">
        <v>5135.0</v>
      </c>
      <c r="C5136" s="131">
        <v>79.8</v>
      </c>
    </row>
    <row r="5137">
      <c r="A5137" s="47" t="s">
        <v>105</v>
      </c>
      <c r="B5137" s="160">
        <v>5136.0</v>
      </c>
      <c r="C5137" s="131">
        <v>70.5</v>
      </c>
    </row>
    <row r="5138">
      <c r="A5138" s="47" t="s">
        <v>105</v>
      </c>
      <c r="B5138" s="160">
        <v>5137.0</v>
      </c>
      <c r="C5138" s="131">
        <v>62.2</v>
      </c>
    </row>
    <row r="5139">
      <c r="A5139" s="47" t="s">
        <v>105</v>
      </c>
      <c r="B5139" s="160">
        <v>5138.0</v>
      </c>
      <c r="C5139" s="131">
        <v>57.0</v>
      </c>
    </row>
    <row r="5140">
      <c r="A5140" s="47" t="s">
        <v>105</v>
      </c>
      <c r="B5140" s="160">
        <v>5139.0</v>
      </c>
      <c r="C5140" s="131">
        <v>53.7</v>
      </c>
    </row>
    <row r="5141">
      <c r="A5141" s="47" t="s">
        <v>105</v>
      </c>
      <c r="B5141" s="160">
        <v>5140.0</v>
      </c>
      <c r="C5141" s="131">
        <v>52.7</v>
      </c>
    </row>
    <row r="5142">
      <c r="A5142" s="47" t="s">
        <v>105</v>
      </c>
      <c r="B5142" s="160">
        <v>5141.0</v>
      </c>
      <c r="C5142" s="131">
        <v>53.7</v>
      </c>
    </row>
    <row r="5143">
      <c r="A5143" s="47" t="s">
        <v>105</v>
      </c>
      <c r="B5143" s="160">
        <v>5142.0</v>
      </c>
      <c r="C5143" s="131">
        <v>57.0</v>
      </c>
    </row>
    <row r="5144">
      <c r="A5144" s="47" t="s">
        <v>105</v>
      </c>
      <c r="B5144" s="160">
        <v>5143.0</v>
      </c>
      <c r="C5144" s="131">
        <v>64.0</v>
      </c>
    </row>
    <row r="5145">
      <c r="A5145" s="47" t="s">
        <v>105</v>
      </c>
      <c r="B5145" s="160">
        <v>5144.0</v>
      </c>
      <c r="C5145" s="131">
        <v>77.2</v>
      </c>
    </row>
    <row r="5146">
      <c r="A5146" s="47" t="s">
        <v>105</v>
      </c>
      <c r="B5146" s="160">
        <v>5145.0</v>
      </c>
      <c r="C5146" s="131">
        <v>88.8</v>
      </c>
    </row>
    <row r="5147">
      <c r="A5147" s="47" t="s">
        <v>105</v>
      </c>
      <c r="B5147" s="160">
        <v>5146.0</v>
      </c>
      <c r="C5147" s="131">
        <v>94.7</v>
      </c>
    </row>
    <row r="5148">
      <c r="A5148" s="47" t="s">
        <v>105</v>
      </c>
      <c r="B5148" s="160">
        <v>5147.0</v>
      </c>
      <c r="C5148" s="131">
        <v>94.7</v>
      </c>
    </row>
    <row r="5149">
      <c r="A5149" s="47" t="s">
        <v>105</v>
      </c>
      <c r="B5149" s="160">
        <v>5148.0</v>
      </c>
      <c r="C5149" s="131">
        <v>93.0</v>
      </c>
    </row>
    <row r="5150">
      <c r="A5150" s="47" t="s">
        <v>105</v>
      </c>
      <c r="B5150" s="160">
        <v>5149.0</v>
      </c>
      <c r="C5150" s="131">
        <v>92.7</v>
      </c>
    </row>
    <row r="5151">
      <c r="A5151" s="47" t="s">
        <v>105</v>
      </c>
      <c r="B5151" s="160">
        <v>5150.0</v>
      </c>
      <c r="C5151" s="131">
        <v>91.2</v>
      </c>
    </row>
    <row r="5152">
      <c r="A5152" s="47" t="s">
        <v>105</v>
      </c>
      <c r="B5152" s="160">
        <v>5151.0</v>
      </c>
      <c r="C5152" s="131">
        <v>88.2</v>
      </c>
    </row>
    <row r="5153">
      <c r="A5153" s="47" t="s">
        <v>105</v>
      </c>
      <c r="B5153" s="160">
        <v>5152.0</v>
      </c>
      <c r="C5153" s="131">
        <v>87.7</v>
      </c>
    </row>
    <row r="5154">
      <c r="A5154" s="47" t="s">
        <v>105</v>
      </c>
      <c r="B5154" s="160">
        <v>5153.0</v>
      </c>
      <c r="C5154" s="131">
        <v>89.2</v>
      </c>
    </row>
    <row r="5155">
      <c r="A5155" s="47" t="s">
        <v>105</v>
      </c>
      <c r="B5155" s="160">
        <v>5154.0</v>
      </c>
      <c r="C5155" s="131">
        <v>93.3</v>
      </c>
    </row>
    <row r="5156">
      <c r="A5156" s="47" t="s">
        <v>105</v>
      </c>
      <c r="B5156" s="160">
        <v>5155.0</v>
      </c>
      <c r="C5156" s="131">
        <v>97.0</v>
      </c>
    </row>
    <row r="5157">
      <c r="A5157" s="47" t="s">
        <v>105</v>
      </c>
      <c r="B5157" s="160">
        <v>5156.0</v>
      </c>
      <c r="C5157" s="131">
        <v>97.2</v>
      </c>
    </row>
    <row r="5158">
      <c r="A5158" s="47" t="s">
        <v>105</v>
      </c>
      <c r="B5158" s="160">
        <v>5157.0</v>
      </c>
      <c r="C5158" s="131">
        <v>97.8</v>
      </c>
    </row>
    <row r="5159">
      <c r="A5159" s="47" t="s">
        <v>105</v>
      </c>
      <c r="B5159" s="160">
        <v>5158.0</v>
      </c>
      <c r="C5159" s="131">
        <v>89.8</v>
      </c>
    </row>
    <row r="5160">
      <c r="A5160" s="47" t="s">
        <v>105</v>
      </c>
      <c r="B5160" s="160">
        <v>5159.0</v>
      </c>
      <c r="C5160" s="131">
        <v>81.5</v>
      </c>
    </row>
    <row r="5161">
      <c r="A5161" s="47" t="s">
        <v>105</v>
      </c>
      <c r="B5161" s="160">
        <v>5160.0</v>
      </c>
      <c r="C5161" s="131">
        <v>72.2</v>
      </c>
    </row>
    <row r="5162">
      <c r="A5162" s="47" t="s">
        <v>105</v>
      </c>
      <c r="B5162" s="160">
        <v>5161.0</v>
      </c>
      <c r="C5162" s="131">
        <v>64.7</v>
      </c>
    </row>
    <row r="5163">
      <c r="A5163" s="47" t="s">
        <v>105</v>
      </c>
      <c r="B5163" s="160">
        <v>5162.0</v>
      </c>
      <c r="C5163" s="131">
        <v>59.2</v>
      </c>
    </row>
    <row r="5164">
      <c r="A5164" s="47" t="s">
        <v>105</v>
      </c>
      <c r="B5164" s="160">
        <v>5163.0</v>
      </c>
      <c r="C5164" s="131">
        <v>56.5</v>
      </c>
    </row>
    <row r="5165">
      <c r="A5165" s="47" t="s">
        <v>105</v>
      </c>
      <c r="B5165" s="160">
        <v>5164.0</v>
      </c>
      <c r="C5165" s="131">
        <v>55.0</v>
      </c>
    </row>
    <row r="5166">
      <c r="A5166" s="47" t="s">
        <v>105</v>
      </c>
      <c r="B5166" s="160">
        <v>5165.0</v>
      </c>
      <c r="C5166" s="131">
        <v>55.0</v>
      </c>
    </row>
    <row r="5167">
      <c r="A5167" s="47" t="s">
        <v>105</v>
      </c>
      <c r="B5167" s="160">
        <v>5166.0</v>
      </c>
      <c r="C5167" s="131">
        <v>57.7</v>
      </c>
    </row>
    <row r="5168">
      <c r="A5168" s="47" t="s">
        <v>105</v>
      </c>
      <c r="B5168" s="160">
        <v>5167.0</v>
      </c>
      <c r="C5168" s="131">
        <v>62.3</v>
      </c>
    </row>
    <row r="5169">
      <c r="A5169" s="47" t="s">
        <v>105</v>
      </c>
      <c r="B5169" s="160">
        <v>5168.0</v>
      </c>
      <c r="C5169" s="131">
        <v>72.0</v>
      </c>
    </row>
    <row r="5170">
      <c r="A5170" s="47" t="s">
        <v>105</v>
      </c>
      <c r="B5170" s="160">
        <v>5169.0</v>
      </c>
      <c r="C5170" s="131">
        <v>83.0</v>
      </c>
    </row>
    <row r="5171">
      <c r="A5171" s="47" t="s">
        <v>105</v>
      </c>
      <c r="B5171" s="160">
        <v>5170.0</v>
      </c>
      <c r="C5171" s="131">
        <v>89.0</v>
      </c>
    </row>
    <row r="5172">
      <c r="A5172" s="47" t="s">
        <v>105</v>
      </c>
      <c r="B5172" s="160">
        <v>5171.0</v>
      </c>
      <c r="C5172" s="131">
        <v>89.2</v>
      </c>
    </row>
    <row r="5173">
      <c r="A5173" s="47" t="s">
        <v>105</v>
      </c>
      <c r="B5173" s="160">
        <v>5172.0</v>
      </c>
      <c r="C5173" s="131">
        <v>87.8</v>
      </c>
    </row>
    <row r="5174">
      <c r="A5174" s="47" t="s">
        <v>105</v>
      </c>
      <c r="B5174" s="160">
        <v>5173.0</v>
      </c>
      <c r="C5174" s="131">
        <v>87.2</v>
      </c>
    </row>
    <row r="5175">
      <c r="A5175" s="47" t="s">
        <v>105</v>
      </c>
      <c r="B5175" s="160">
        <v>5174.0</v>
      </c>
      <c r="C5175" s="131">
        <v>85.5</v>
      </c>
    </row>
    <row r="5176">
      <c r="A5176" s="47" t="s">
        <v>105</v>
      </c>
      <c r="B5176" s="160">
        <v>5175.0</v>
      </c>
      <c r="C5176" s="131">
        <v>83.2</v>
      </c>
    </row>
    <row r="5177">
      <c r="A5177" s="47" t="s">
        <v>105</v>
      </c>
      <c r="B5177" s="160">
        <v>5176.0</v>
      </c>
      <c r="C5177" s="131">
        <v>82.3</v>
      </c>
    </row>
    <row r="5178">
      <c r="A5178" s="47" t="s">
        <v>105</v>
      </c>
      <c r="B5178" s="160">
        <v>5177.0</v>
      </c>
      <c r="C5178" s="131">
        <v>84.8</v>
      </c>
    </row>
    <row r="5179">
      <c r="A5179" s="47" t="s">
        <v>105</v>
      </c>
      <c r="B5179" s="160">
        <v>5178.0</v>
      </c>
      <c r="C5179" s="131">
        <v>89.3</v>
      </c>
    </row>
    <row r="5180">
      <c r="A5180" s="47" t="s">
        <v>105</v>
      </c>
      <c r="B5180" s="160">
        <v>5179.0</v>
      </c>
      <c r="C5180" s="131">
        <v>95.3</v>
      </c>
    </row>
    <row r="5181">
      <c r="A5181" s="47" t="s">
        <v>105</v>
      </c>
      <c r="B5181" s="160">
        <v>5180.0</v>
      </c>
      <c r="C5181" s="131">
        <v>97.7</v>
      </c>
    </row>
    <row r="5182">
      <c r="A5182" s="47" t="s">
        <v>105</v>
      </c>
      <c r="B5182" s="160">
        <v>5181.0</v>
      </c>
      <c r="C5182" s="131">
        <v>100.5</v>
      </c>
    </row>
    <row r="5183">
      <c r="A5183" s="47" t="s">
        <v>105</v>
      </c>
      <c r="B5183" s="160">
        <v>5182.0</v>
      </c>
      <c r="C5183" s="131">
        <v>94.3</v>
      </c>
    </row>
    <row r="5184">
      <c r="A5184" s="47" t="s">
        <v>105</v>
      </c>
      <c r="B5184" s="160">
        <v>5183.0</v>
      </c>
      <c r="C5184" s="131">
        <v>83.5</v>
      </c>
    </row>
    <row r="5185">
      <c r="A5185" s="47" t="s">
        <v>105</v>
      </c>
      <c r="B5185" s="160">
        <v>5184.0</v>
      </c>
      <c r="C5185" s="131">
        <v>72.2</v>
      </c>
    </row>
    <row r="5186">
      <c r="A5186" s="47" t="s">
        <v>105</v>
      </c>
      <c r="B5186" s="160">
        <v>5185.0</v>
      </c>
      <c r="C5186" s="131">
        <v>63.8</v>
      </c>
    </row>
    <row r="5187">
      <c r="A5187" s="47" t="s">
        <v>105</v>
      </c>
      <c r="B5187" s="160">
        <v>5186.0</v>
      </c>
      <c r="C5187" s="131">
        <v>58.8</v>
      </c>
    </row>
    <row r="5188">
      <c r="A5188" s="47" t="s">
        <v>105</v>
      </c>
      <c r="B5188" s="160">
        <v>5187.0</v>
      </c>
      <c r="C5188" s="131">
        <v>56.0</v>
      </c>
    </row>
    <row r="5189">
      <c r="A5189" s="47" t="s">
        <v>105</v>
      </c>
      <c r="B5189" s="160">
        <v>5188.0</v>
      </c>
      <c r="C5189" s="131">
        <v>55.3</v>
      </c>
    </row>
    <row r="5190">
      <c r="A5190" s="47" t="s">
        <v>105</v>
      </c>
      <c r="B5190" s="160">
        <v>5189.0</v>
      </c>
      <c r="C5190" s="131">
        <v>56.3</v>
      </c>
    </row>
    <row r="5191">
      <c r="A5191" s="47" t="s">
        <v>105</v>
      </c>
      <c r="B5191" s="160">
        <v>5190.0</v>
      </c>
      <c r="C5191" s="131">
        <v>62.8</v>
      </c>
    </row>
    <row r="5192">
      <c r="A5192" s="47" t="s">
        <v>105</v>
      </c>
      <c r="B5192" s="160">
        <v>5191.0</v>
      </c>
      <c r="C5192" s="131">
        <v>73.5</v>
      </c>
    </row>
    <row r="5193">
      <c r="A5193" s="47" t="s">
        <v>105</v>
      </c>
      <c r="B5193" s="160">
        <v>5192.0</v>
      </c>
      <c r="C5193" s="131">
        <v>88.0</v>
      </c>
    </row>
    <row r="5194">
      <c r="A5194" s="47" t="s">
        <v>105</v>
      </c>
      <c r="B5194" s="160">
        <v>5193.0</v>
      </c>
      <c r="C5194" s="131">
        <v>99.7</v>
      </c>
    </row>
    <row r="5195">
      <c r="A5195" s="47" t="s">
        <v>105</v>
      </c>
      <c r="B5195" s="160">
        <v>5194.0</v>
      </c>
      <c r="C5195" s="131">
        <v>105.8</v>
      </c>
    </row>
    <row r="5196">
      <c r="A5196" s="47" t="s">
        <v>105</v>
      </c>
      <c r="B5196" s="160">
        <v>5195.0</v>
      </c>
      <c r="C5196" s="131">
        <v>105.7</v>
      </c>
    </row>
    <row r="5197">
      <c r="A5197" s="47" t="s">
        <v>105</v>
      </c>
      <c r="B5197" s="160">
        <v>5196.0</v>
      </c>
      <c r="C5197" s="131">
        <v>106.5</v>
      </c>
    </row>
    <row r="5198">
      <c r="A5198" s="47" t="s">
        <v>105</v>
      </c>
      <c r="B5198" s="160">
        <v>5197.0</v>
      </c>
      <c r="C5198" s="131">
        <v>106.2</v>
      </c>
    </row>
    <row r="5199">
      <c r="A5199" s="47" t="s">
        <v>105</v>
      </c>
      <c r="B5199" s="160">
        <v>5198.0</v>
      </c>
      <c r="C5199" s="131">
        <v>102.8</v>
      </c>
    </row>
    <row r="5200">
      <c r="A5200" s="47" t="s">
        <v>105</v>
      </c>
      <c r="B5200" s="160">
        <v>5199.0</v>
      </c>
      <c r="C5200" s="131">
        <v>99.0</v>
      </c>
    </row>
    <row r="5201">
      <c r="A5201" s="47" t="s">
        <v>105</v>
      </c>
      <c r="B5201" s="160">
        <v>5200.0</v>
      </c>
      <c r="C5201" s="131">
        <v>98.2</v>
      </c>
    </row>
    <row r="5202">
      <c r="A5202" s="47" t="s">
        <v>105</v>
      </c>
      <c r="B5202" s="160">
        <v>5201.0</v>
      </c>
      <c r="C5202" s="131">
        <v>100.7</v>
      </c>
    </row>
    <row r="5203">
      <c r="A5203" s="47" t="s">
        <v>105</v>
      </c>
      <c r="B5203" s="160">
        <v>5202.0</v>
      </c>
      <c r="C5203" s="131">
        <v>104.2</v>
      </c>
    </row>
    <row r="5204">
      <c r="A5204" s="47" t="s">
        <v>105</v>
      </c>
      <c r="B5204" s="160">
        <v>5203.0</v>
      </c>
      <c r="C5204" s="131">
        <v>106.8</v>
      </c>
    </row>
    <row r="5205">
      <c r="A5205" s="47" t="s">
        <v>105</v>
      </c>
      <c r="B5205" s="160">
        <v>5204.0</v>
      </c>
      <c r="C5205" s="131">
        <v>105.8</v>
      </c>
    </row>
    <row r="5206">
      <c r="A5206" s="47" t="s">
        <v>105</v>
      </c>
      <c r="B5206" s="160">
        <v>5205.0</v>
      </c>
      <c r="C5206" s="131">
        <v>107.8</v>
      </c>
    </row>
    <row r="5207">
      <c r="A5207" s="47" t="s">
        <v>105</v>
      </c>
      <c r="B5207" s="160">
        <v>5206.0</v>
      </c>
      <c r="C5207" s="131">
        <v>100.8</v>
      </c>
    </row>
    <row r="5208">
      <c r="A5208" s="47" t="s">
        <v>105</v>
      </c>
      <c r="B5208" s="160">
        <v>5207.0</v>
      </c>
      <c r="C5208" s="131">
        <v>89.7</v>
      </c>
    </row>
    <row r="5209">
      <c r="A5209" s="47" t="s">
        <v>105</v>
      </c>
      <c r="B5209" s="160">
        <v>5208.0</v>
      </c>
      <c r="C5209" s="131">
        <v>77.8</v>
      </c>
    </row>
    <row r="5210">
      <c r="A5210" s="47" t="s">
        <v>105</v>
      </c>
      <c r="B5210" s="160">
        <v>5209.0</v>
      </c>
      <c r="C5210" s="131">
        <v>68.5</v>
      </c>
    </row>
    <row r="5211">
      <c r="A5211" s="47" t="s">
        <v>105</v>
      </c>
      <c r="B5211" s="160">
        <v>5210.0</v>
      </c>
      <c r="C5211" s="131">
        <v>63.7</v>
      </c>
    </row>
    <row r="5212">
      <c r="A5212" s="47" t="s">
        <v>105</v>
      </c>
      <c r="B5212" s="160">
        <v>5211.0</v>
      </c>
      <c r="C5212" s="131">
        <v>60.5</v>
      </c>
    </row>
    <row r="5213">
      <c r="A5213" s="47" t="s">
        <v>105</v>
      </c>
      <c r="B5213" s="160">
        <v>5212.0</v>
      </c>
      <c r="C5213" s="131">
        <v>59.2</v>
      </c>
    </row>
    <row r="5214">
      <c r="A5214" s="47" t="s">
        <v>105</v>
      </c>
      <c r="B5214" s="160">
        <v>5213.0</v>
      </c>
      <c r="C5214" s="131">
        <v>60.0</v>
      </c>
    </row>
    <row r="5215">
      <c r="A5215" s="47" t="s">
        <v>105</v>
      </c>
      <c r="B5215" s="160">
        <v>5214.0</v>
      </c>
      <c r="C5215" s="131">
        <v>65.5</v>
      </c>
    </row>
    <row r="5216">
      <c r="A5216" s="47" t="s">
        <v>105</v>
      </c>
      <c r="B5216" s="160">
        <v>5215.0</v>
      </c>
      <c r="C5216" s="131">
        <v>76.8</v>
      </c>
    </row>
    <row r="5217">
      <c r="A5217" s="47" t="s">
        <v>105</v>
      </c>
      <c r="B5217" s="160">
        <v>5216.0</v>
      </c>
      <c r="C5217" s="131">
        <v>91.7</v>
      </c>
    </row>
    <row r="5218">
      <c r="A5218" s="47" t="s">
        <v>105</v>
      </c>
      <c r="B5218" s="160">
        <v>5217.0</v>
      </c>
      <c r="C5218" s="131">
        <v>103.2</v>
      </c>
    </row>
    <row r="5219">
      <c r="A5219" s="47" t="s">
        <v>105</v>
      </c>
      <c r="B5219" s="160">
        <v>5218.0</v>
      </c>
      <c r="C5219" s="131">
        <v>109.8</v>
      </c>
    </row>
    <row r="5220">
      <c r="A5220" s="47" t="s">
        <v>105</v>
      </c>
      <c r="B5220" s="160">
        <v>5219.0</v>
      </c>
      <c r="C5220" s="131">
        <v>110.5</v>
      </c>
    </row>
    <row r="5221">
      <c r="A5221" s="47" t="s">
        <v>105</v>
      </c>
      <c r="B5221" s="160">
        <v>5220.0</v>
      </c>
      <c r="C5221" s="131">
        <v>110.0</v>
      </c>
    </row>
    <row r="5222">
      <c r="A5222" s="47" t="s">
        <v>105</v>
      </c>
      <c r="B5222" s="160">
        <v>5221.0</v>
      </c>
      <c r="C5222" s="131">
        <v>109.5</v>
      </c>
    </row>
    <row r="5223">
      <c r="A5223" s="47" t="s">
        <v>105</v>
      </c>
      <c r="B5223" s="160">
        <v>5222.0</v>
      </c>
      <c r="C5223" s="131">
        <v>107.3</v>
      </c>
    </row>
    <row r="5224">
      <c r="A5224" s="47" t="s">
        <v>105</v>
      </c>
      <c r="B5224" s="160">
        <v>5223.0</v>
      </c>
      <c r="C5224" s="131">
        <v>103.8</v>
      </c>
    </row>
    <row r="5225">
      <c r="A5225" s="47" t="s">
        <v>105</v>
      </c>
      <c r="B5225" s="160">
        <v>5224.0</v>
      </c>
      <c r="C5225" s="131">
        <v>103.3</v>
      </c>
    </row>
    <row r="5226">
      <c r="A5226" s="47" t="s">
        <v>105</v>
      </c>
      <c r="B5226" s="160">
        <v>5225.0</v>
      </c>
      <c r="C5226" s="131">
        <v>105.7</v>
      </c>
    </row>
    <row r="5227">
      <c r="A5227" s="47" t="s">
        <v>105</v>
      </c>
      <c r="B5227" s="160">
        <v>5226.0</v>
      </c>
      <c r="C5227" s="131">
        <v>109.0</v>
      </c>
    </row>
    <row r="5228">
      <c r="A5228" s="47" t="s">
        <v>105</v>
      </c>
      <c r="B5228" s="160">
        <v>5227.0</v>
      </c>
      <c r="C5228" s="131">
        <v>111.3</v>
      </c>
    </row>
    <row r="5229">
      <c r="A5229" s="47" t="s">
        <v>105</v>
      </c>
      <c r="B5229" s="160">
        <v>5228.0</v>
      </c>
      <c r="C5229" s="131">
        <v>110.8</v>
      </c>
    </row>
    <row r="5230">
      <c r="A5230" s="47" t="s">
        <v>105</v>
      </c>
      <c r="B5230" s="160">
        <v>5229.0</v>
      </c>
      <c r="C5230" s="131">
        <v>112.0</v>
      </c>
    </row>
    <row r="5231">
      <c r="A5231" s="47" t="s">
        <v>105</v>
      </c>
      <c r="B5231" s="160">
        <v>5230.0</v>
      </c>
      <c r="C5231" s="131">
        <v>103.5</v>
      </c>
    </row>
    <row r="5232">
      <c r="A5232" s="47" t="s">
        <v>105</v>
      </c>
      <c r="B5232" s="160">
        <v>5231.0</v>
      </c>
      <c r="C5232" s="131">
        <v>91.2</v>
      </c>
    </row>
    <row r="5233">
      <c r="A5233" s="47" t="s">
        <v>105</v>
      </c>
      <c r="B5233" s="160">
        <v>5232.0</v>
      </c>
      <c r="C5233" s="131">
        <v>78.8</v>
      </c>
    </row>
    <row r="5234">
      <c r="A5234" s="47" t="s">
        <v>105</v>
      </c>
      <c r="B5234" s="160">
        <v>5233.0</v>
      </c>
      <c r="C5234" s="131">
        <v>69.8</v>
      </c>
    </row>
    <row r="5235">
      <c r="A5235" s="47" t="s">
        <v>105</v>
      </c>
      <c r="B5235" s="160">
        <v>5234.0</v>
      </c>
      <c r="C5235" s="131">
        <v>64.7</v>
      </c>
    </row>
    <row r="5236">
      <c r="A5236" s="47" t="s">
        <v>105</v>
      </c>
      <c r="B5236" s="160">
        <v>5235.0</v>
      </c>
      <c r="C5236" s="131">
        <v>61.8</v>
      </c>
    </row>
    <row r="5237">
      <c r="A5237" s="47" t="s">
        <v>105</v>
      </c>
      <c r="B5237" s="160">
        <v>5236.0</v>
      </c>
      <c r="C5237" s="131">
        <v>61.0</v>
      </c>
    </row>
    <row r="5238">
      <c r="A5238" s="47" t="s">
        <v>105</v>
      </c>
      <c r="B5238" s="160">
        <v>5237.0</v>
      </c>
      <c r="C5238" s="131">
        <v>61.2</v>
      </c>
    </row>
    <row r="5239">
      <c r="A5239" s="47" t="s">
        <v>105</v>
      </c>
      <c r="B5239" s="160">
        <v>5238.0</v>
      </c>
      <c r="C5239" s="131">
        <v>67.5</v>
      </c>
    </row>
    <row r="5240">
      <c r="A5240" s="47" t="s">
        <v>105</v>
      </c>
      <c r="B5240" s="160">
        <v>5239.0</v>
      </c>
      <c r="C5240" s="131">
        <v>77.3</v>
      </c>
    </row>
    <row r="5241">
      <c r="A5241" s="47" t="s">
        <v>105</v>
      </c>
      <c r="B5241" s="160">
        <v>5240.0</v>
      </c>
      <c r="C5241" s="131">
        <v>91.7</v>
      </c>
    </row>
    <row r="5242">
      <c r="A5242" s="47" t="s">
        <v>105</v>
      </c>
      <c r="B5242" s="160">
        <v>5241.0</v>
      </c>
      <c r="C5242" s="131">
        <v>102.8</v>
      </c>
    </row>
    <row r="5243">
      <c r="A5243" s="47" t="s">
        <v>105</v>
      </c>
      <c r="B5243" s="160">
        <v>5242.0</v>
      </c>
      <c r="C5243" s="131">
        <v>110.3</v>
      </c>
    </row>
    <row r="5244">
      <c r="A5244" s="47" t="s">
        <v>105</v>
      </c>
      <c r="B5244" s="160">
        <v>5243.0</v>
      </c>
      <c r="C5244" s="131">
        <v>110.3</v>
      </c>
    </row>
    <row r="5245">
      <c r="A5245" s="47" t="s">
        <v>105</v>
      </c>
      <c r="B5245" s="160">
        <v>5244.0</v>
      </c>
      <c r="C5245" s="131">
        <v>110.8</v>
      </c>
    </row>
    <row r="5246">
      <c r="A5246" s="47" t="s">
        <v>105</v>
      </c>
      <c r="B5246" s="160">
        <v>5245.0</v>
      </c>
      <c r="C5246" s="131">
        <v>110.3</v>
      </c>
    </row>
    <row r="5247">
      <c r="A5247" s="47" t="s">
        <v>105</v>
      </c>
      <c r="B5247" s="160">
        <v>5246.0</v>
      </c>
      <c r="C5247" s="131">
        <v>106.7</v>
      </c>
    </row>
    <row r="5248">
      <c r="A5248" s="47" t="s">
        <v>105</v>
      </c>
      <c r="B5248" s="160">
        <v>5247.0</v>
      </c>
      <c r="C5248" s="131">
        <v>104.3</v>
      </c>
    </row>
    <row r="5249">
      <c r="A5249" s="47" t="s">
        <v>105</v>
      </c>
      <c r="B5249" s="160">
        <v>5248.0</v>
      </c>
      <c r="C5249" s="131">
        <v>103.3</v>
      </c>
    </row>
    <row r="5250">
      <c r="A5250" s="47" t="s">
        <v>105</v>
      </c>
      <c r="B5250" s="160">
        <v>5249.0</v>
      </c>
      <c r="C5250" s="131">
        <v>106.0</v>
      </c>
    </row>
    <row r="5251">
      <c r="A5251" s="47" t="s">
        <v>105</v>
      </c>
      <c r="B5251" s="160">
        <v>5250.0</v>
      </c>
      <c r="C5251" s="131">
        <v>109.5</v>
      </c>
    </row>
    <row r="5252">
      <c r="A5252" s="47" t="s">
        <v>105</v>
      </c>
      <c r="B5252" s="160">
        <v>5251.0</v>
      </c>
      <c r="C5252" s="131">
        <v>111.2</v>
      </c>
    </row>
    <row r="5253">
      <c r="A5253" s="47" t="s">
        <v>105</v>
      </c>
      <c r="B5253" s="160">
        <v>5252.0</v>
      </c>
      <c r="C5253" s="131">
        <v>111.2</v>
      </c>
    </row>
    <row r="5254">
      <c r="A5254" s="47" t="s">
        <v>105</v>
      </c>
      <c r="B5254" s="160">
        <v>5253.0</v>
      </c>
      <c r="C5254" s="131">
        <v>113.0</v>
      </c>
    </row>
    <row r="5255">
      <c r="A5255" s="47" t="s">
        <v>105</v>
      </c>
      <c r="B5255" s="160">
        <v>5254.0</v>
      </c>
      <c r="C5255" s="131">
        <v>104.3</v>
      </c>
    </row>
    <row r="5256">
      <c r="A5256" s="47" t="s">
        <v>105</v>
      </c>
      <c r="B5256" s="160">
        <v>5255.0</v>
      </c>
      <c r="C5256" s="131">
        <v>92.8</v>
      </c>
    </row>
    <row r="5257">
      <c r="A5257" s="47" t="s">
        <v>105</v>
      </c>
      <c r="B5257" s="160">
        <v>5256.0</v>
      </c>
      <c r="C5257" s="131">
        <v>80.3</v>
      </c>
    </row>
    <row r="5258">
      <c r="A5258" s="47" t="s">
        <v>105</v>
      </c>
      <c r="B5258" s="160">
        <v>5257.0</v>
      </c>
      <c r="C5258" s="131">
        <v>71.2</v>
      </c>
    </row>
    <row r="5259">
      <c r="A5259" s="47" t="s">
        <v>105</v>
      </c>
      <c r="B5259" s="160">
        <v>5258.0</v>
      </c>
      <c r="C5259" s="131">
        <v>65.7</v>
      </c>
    </row>
    <row r="5260">
      <c r="A5260" s="47" t="s">
        <v>105</v>
      </c>
      <c r="B5260" s="160">
        <v>5259.0</v>
      </c>
      <c r="C5260" s="131">
        <v>62.5</v>
      </c>
    </row>
    <row r="5261">
      <c r="A5261" s="47" t="s">
        <v>105</v>
      </c>
      <c r="B5261" s="160">
        <v>5260.0</v>
      </c>
      <c r="C5261" s="131">
        <v>61.2</v>
      </c>
    </row>
    <row r="5262">
      <c r="A5262" s="47" t="s">
        <v>105</v>
      </c>
      <c r="B5262" s="160">
        <v>5261.0</v>
      </c>
      <c r="C5262" s="131">
        <v>62.0</v>
      </c>
    </row>
    <row r="5263">
      <c r="A5263" s="47" t="s">
        <v>105</v>
      </c>
      <c r="B5263" s="160">
        <v>5262.0</v>
      </c>
      <c r="C5263" s="131">
        <v>67.7</v>
      </c>
    </row>
    <row r="5264">
      <c r="A5264" s="47" t="s">
        <v>105</v>
      </c>
      <c r="B5264" s="160">
        <v>5263.0</v>
      </c>
      <c r="C5264" s="131">
        <v>78.5</v>
      </c>
    </row>
    <row r="5265">
      <c r="A5265" s="47" t="s">
        <v>105</v>
      </c>
      <c r="B5265" s="160">
        <v>5264.0</v>
      </c>
      <c r="C5265" s="131">
        <v>93.5</v>
      </c>
    </row>
    <row r="5266">
      <c r="A5266" s="47" t="s">
        <v>105</v>
      </c>
      <c r="B5266" s="160">
        <v>5265.0</v>
      </c>
      <c r="C5266" s="131">
        <v>104.3</v>
      </c>
    </row>
    <row r="5267">
      <c r="A5267" s="47" t="s">
        <v>105</v>
      </c>
      <c r="B5267" s="160">
        <v>5266.0</v>
      </c>
      <c r="C5267" s="131">
        <v>111.2</v>
      </c>
    </row>
    <row r="5268">
      <c r="A5268" s="47" t="s">
        <v>105</v>
      </c>
      <c r="B5268" s="160">
        <v>5267.0</v>
      </c>
      <c r="C5268" s="131">
        <v>111.5</v>
      </c>
    </row>
    <row r="5269">
      <c r="A5269" s="47" t="s">
        <v>105</v>
      </c>
      <c r="B5269" s="160">
        <v>5268.0</v>
      </c>
      <c r="C5269" s="131">
        <v>111.0</v>
      </c>
    </row>
    <row r="5270">
      <c r="A5270" s="47" t="s">
        <v>105</v>
      </c>
      <c r="B5270" s="160">
        <v>5269.0</v>
      </c>
      <c r="C5270" s="131">
        <v>111.3</v>
      </c>
    </row>
    <row r="5271">
      <c r="A5271" s="47" t="s">
        <v>105</v>
      </c>
      <c r="B5271" s="160">
        <v>5270.0</v>
      </c>
      <c r="C5271" s="131">
        <v>109.2</v>
      </c>
    </row>
    <row r="5272">
      <c r="A5272" s="47" t="s">
        <v>105</v>
      </c>
      <c r="B5272" s="160">
        <v>5271.0</v>
      </c>
      <c r="C5272" s="131">
        <v>106.3</v>
      </c>
    </row>
    <row r="5273">
      <c r="A5273" s="47" t="s">
        <v>105</v>
      </c>
      <c r="B5273" s="160">
        <v>5272.0</v>
      </c>
      <c r="C5273" s="131">
        <v>105.7</v>
      </c>
    </row>
    <row r="5274">
      <c r="A5274" s="47" t="s">
        <v>105</v>
      </c>
      <c r="B5274" s="160">
        <v>5273.0</v>
      </c>
      <c r="C5274" s="131">
        <v>108.0</v>
      </c>
    </row>
    <row r="5275">
      <c r="A5275" s="47" t="s">
        <v>105</v>
      </c>
      <c r="B5275" s="160">
        <v>5274.0</v>
      </c>
      <c r="C5275" s="131">
        <v>111.5</v>
      </c>
    </row>
    <row r="5276">
      <c r="A5276" s="47" t="s">
        <v>105</v>
      </c>
      <c r="B5276" s="160">
        <v>5275.0</v>
      </c>
      <c r="C5276" s="131">
        <v>114.8</v>
      </c>
    </row>
    <row r="5277">
      <c r="A5277" s="47" t="s">
        <v>105</v>
      </c>
      <c r="B5277" s="160">
        <v>5276.0</v>
      </c>
      <c r="C5277" s="131">
        <v>113.3</v>
      </c>
    </row>
    <row r="5278">
      <c r="A5278" s="47" t="s">
        <v>105</v>
      </c>
      <c r="B5278" s="160">
        <v>5277.0</v>
      </c>
      <c r="C5278" s="131">
        <v>114.8</v>
      </c>
    </row>
    <row r="5279">
      <c r="A5279" s="47" t="s">
        <v>105</v>
      </c>
      <c r="B5279" s="160">
        <v>5278.0</v>
      </c>
      <c r="C5279" s="131">
        <v>107.7</v>
      </c>
    </row>
    <row r="5280">
      <c r="A5280" s="47" t="s">
        <v>105</v>
      </c>
      <c r="B5280" s="160">
        <v>5279.0</v>
      </c>
      <c r="C5280" s="131">
        <v>95.8</v>
      </c>
    </row>
    <row r="5281">
      <c r="A5281" s="47" t="s">
        <v>105</v>
      </c>
      <c r="B5281" s="160">
        <v>5280.0</v>
      </c>
      <c r="C5281" s="131">
        <v>84.2</v>
      </c>
    </row>
    <row r="5282">
      <c r="A5282" s="47" t="s">
        <v>105</v>
      </c>
      <c r="B5282" s="160">
        <v>5281.0</v>
      </c>
      <c r="C5282" s="131">
        <v>74.3</v>
      </c>
    </row>
    <row r="5283">
      <c r="A5283" s="47" t="s">
        <v>105</v>
      </c>
      <c r="B5283" s="160">
        <v>5282.0</v>
      </c>
      <c r="C5283" s="131">
        <v>68.8</v>
      </c>
    </row>
    <row r="5284">
      <c r="A5284" s="47" t="s">
        <v>105</v>
      </c>
      <c r="B5284" s="160">
        <v>5283.0</v>
      </c>
      <c r="C5284" s="131">
        <v>65.2</v>
      </c>
    </row>
    <row r="5285">
      <c r="A5285" s="47" t="s">
        <v>105</v>
      </c>
      <c r="B5285" s="160">
        <v>5284.0</v>
      </c>
      <c r="C5285" s="131">
        <v>64.2</v>
      </c>
    </row>
    <row r="5286">
      <c r="A5286" s="47" t="s">
        <v>105</v>
      </c>
      <c r="B5286" s="160">
        <v>5285.0</v>
      </c>
      <c r="C5286" s="131">
        <v>64.3</v>
      </c>
    </row>
    <row r="5287">
      <c r="A5287" s="47" t="s">
        <v>105</v>
      </c>
      <c r="B5287" s="160">
        <v>5286.0</v>
      </c>
      <c r="C5287" s="131">
        <v>69.8</v>
      </c>
    </row>
    <row r="5288">
      <c r="A5288" s="47" t="s">
        <v>105</v>
      </c>
      <c r="B5288" s="160">
        <v>5287.0</v>
      </c>
      <c r="C5288" s="131">
        <v>80.7</v>
      </c>
    </row>
    <row r="5289">
      <c r="A5289" s="47" t="s">
        <v>105</v>
      </c>
      <c r="B5289" s="160">
        <v>5288.0</v>
      </c>
      <c r="C5289" s="131">
        <v>95.5</v>
      </c>
    </row>
    <row r="5290">
      <c r="A5290" s="47" t="s">
        <v>105</v>
      </c>
      <c r="B5290" s="160">
        <v>5289.0</v>
      </c>
      <c r="C5290" s="131">
        <v>107.2</v>
      </c>
    </row>
    <row r="5291">
      <c r="A5291" s="47" t="s">
        <v>105</v>
      </c>
      <c r="B5291" s="160">
        <v>5290.0</v>
      </c>
      <c r="C5291" s="131">
        <v>114.0</v>
      </c>
    </row>
    <row r="5292">
      <c r="A5292" s="47" t="s">
        <v>105</v>
      </c>
      <c r="B5292" s="160">
        <v>5291.0</v>
      </c>
      <c r="C5292" s="131">
        <v>114.5</v>
      </c>
    </row>
    <row r="5293">
      <c r="A5293" s="47" t="s">
        <v>105</v>
      </c>
      <c r="B5293" s="160">
        <v>5292.0</v>
      </c>
      <c r="C5293" s="131">
        <v>114.0</v>
      </c>
    </row>
    <row r="5294">
      <c r="A5294" s="47" t="s">
        <v>105</v>
      </c>
      <c r="B5294" s="160">
        <v>5293.0</v>
      </c>
      <c r="C5294" s="131">
        <v>113.7</v>
      </c>
    </row>
    <row r="5295">
      <c r="A5295" s="47" t="s">
        <v>105</v>
      </c>
      <c r="B5295" s="160">
        <v>5294.0</v>
      </c>
      <c r="C5295" s="131">
        <v>110.5</v>
      </c>
    </row>
    <row r="5296">
      <c r="A5296" s="47" t="s">
        <v>105</v>
      </c>
      <c r="B5296" s="160">
        <v>5295.0</v>
      </c>
      <c r="C5296" s="131">
        <v>108.0</v>
      </c>
    </row>
    <row r="5297">
      <c r="A5297" s="47" t="s">
        <v>105</v>
      </c>
      <c r="B5297" s="160">
        <v>5296.0</v>
      </c>
      <c r="C5297" s="131">
        <v>106.8</v>
      </c>
    </row>
    <row r="5298">
      <c r="A5298" s="47" t="s">
        <v>105</v>
      </c>
      <c r="B5298" s="160">
        <v>5297.0</v>
      </c>
      <c r="C5298" s="131">
        <v>109.3</v>
      </c>
    </row>
    <row r="5299">
      <c r="A5299" s="47" t="s">
        <v>105</v>
      </c>
      <c r="B5299" s="160">
        <v>5298.0</v>
      </c>
      <c r="C5299" s="131">
        <v>112.3</v>
      </c>
    </row>
    <row r="5300">
      <c r="A5300" s="47" t="s">
        <v>105</v>
      </c>
      <c r="B5300" s="160">
        <v>5299.0</v>
      </c>
      <c r="C5300" s="131">
        <v>115.2</v>
      </c>
    </row>
    <row r="5301">
      <c r="A5301" s="47" t="s">
        <v>105</v>
      </c>
      <c r="B5301" s="160">
        <v>5300.0</v>
      </c>
      <c r="C5301" s="131">
        <v>113.3</v>
      </c>
    </row>
    <row r="5302">
      <c r="A5302" s="47" t="s">
        <v>105</v>
      </c>
      <c r="B5302" s="160">
        <v>5301.0</v>
      </c>
      <c r="C5302" s="131">
        <v>113.7</v>
      </c>
    </row>
    <row r="5303">
      <c r="A5303" s="47" t="s">
        <v>105</v>
      </c>
      <c r="B5303" s="160">
        <v>5302.0</v>
      </c>
      <c r="C5303" s="131">
        <v>105.5</v>
      </c>
    </row>
    <row r="5304">
      <c r="A5304" s="47" t="s">
        <v>105</v>
      </c>
      <c r="B5304" s="160">
        <v>5303.0</v>
      </c>
      <c r="C5304" s="131">
        <v>95.5</v>
      </c>
    </row>
    <row r="5305">
      <c r="A5305" s="47" t="s">
        <v>105</v>
      </c>
      <c r="B5305" s="160">
        <v>5304.0</v>
      </c>
      <c r="C5305" s="131">
        <v>84.5</v>
      </c>
    </row>
    <row r="5306">
      <c r="A5306" s="47" t="s">
        <v>105</v>
      </c>
      <c r="B5306" s="160">
        <v>5305.0</v>
      </c>
      <c r="C5306" s="131">
        <v>75.8</v>
      </c>
    </row>
    <row r="5307">
      <c r="A5307" s="47" t="s">
        <v>105</v>
      </c>
      <c r="B5307" s="160">
        <v>5306.0</v>
      </c>
      <c r="C5307" s="131">
        <v>69.3</v>
      </c>
    </row>
    <row r="5308">
      <c r="A5308" s="47" t="s">
        <v>105</v>
      </c>
      <c r="B5308" s="160">
        <v>5307.0</v>
      </c>
      <c r="C5308" s="131">
        <v>66.0</v>
      </c>
    </row>
    <row r="5309">
      <c r="A5309" s="47" t="s">
        <v>105</v>
      </c>
      <c r="B5309" s="160">
        <v>5308.0</v>
      </c>
      <c r="C5309" s="131">
        <v>64.3</v>
      </c>
    </row>
    <row r="5310">
      <c r="A5310" s="47" t="s">
        <v>105</v>
      </c>
      <c r="B5310" s="160">
        <v>5309.0</v>
      </c>
      <c r="C5310" s="131">
        <v>64.5</v>
      </c>
    </row>
    <row r="5311">
      <c r="A5311" s="47" t="s">
        <v>105</v>
      </c>
      <c r="B5311" s="160">
        <v>5310.0</v>
      </c>
      <c r="C5311" s="131">
        <v>68.0</v>
      </c>
    </row>
    <row r="5312">
      <c r="A5312" s="47" t="s">
        <v>105</v>
      </c>
      <c r="B5312" s="160">
        <v>5311.0</v>
      </c>
      <c r="C5312" s="131">
        <v>75.2</v>
      </c>
    </row>
    <row r="5313">
      <c r="A5313" s="47" t="s">
        <v>105</v>
      </c>
      <c r="B5313" s="160">
        <v>5312.0</v>
      </c>
      <c r="C5313" s="131">
        <v>86.7</v>
      </c>
    </row>
    <row r="5314">
      <c r="A5314" s="47" t="s">
        <v>105</v>
      </c>
      <c r="B5314" s="160">
        <v>5313.0</v>
      </c>
      <c r="C5314" s="131">
        <v>99.2</v>
      </c>
    </row>
    <row r="5315">
      <c r="A5315" s="47" t="s">
        <v>105</v>
      </c>
      <c r="B5315" s="160">
        <v>5314.0</v>
      </c>
      <c r="C5315" s="131">
        <v>106.7</v>
      </c>
    </row>
    <row r="5316">
      <c r="A5316" s="47" t="s">
        <v>105</v>
      </c>
      <c r="B5316" s="160">
        <v>5315.0</v>
      </c>
      <c r="C5316" s="131">
        <v>106.5</v>
      </c>
    </row>
    <row r="5317">
      <c r="A5317" s="47" t="s">
        <v>105</v>
      </c>
      <c r="B5317" s="160">
        <v>5316.0</v>
      </c>
      <c r="C5317" s="131">
        <v>105.5</v>
      </c>
    </row>
    <row r="5318">
      <c r="A5318" s="47" t="s">
        <v>105</v>
      </c>
      <c r="B5318" s="160">
        <v>5317.0</v>
      </c>
      <c r="C5318" s="131">
        <v>105.5</v>
      </c>
    </row>
    <row r="5319">
      <c r="A5319" s="47" t="s">
        <v>105</v>
      </c>
      <c r="B5319" s="160">
        <v>5318.0</v>
      </c>
      <c r="C5319" s="131">
        <v>103.8</v>
      </c>
    </row>
    <row r="5320">
      <c r="A5320" s="47" t="s">
        <v>105</v>
      </c>
      <c r="B5320" s="160">
        <v>5319.0</v>
      </c>
      <c r="C5320" s="131">
        <v>102.2</v>
      </c>
    </row>
    <row r="5321">
      <c r="A5321" s="47" t="s">
        <v>105</v>
      </c>
      <c r="B5321" s="160">
        <v>5320.0</v>
      </c>
      <c r="C5321" s="131">
        <v>100.8</v>
      </c>
    </row>
    <row r="5322">
      <c r="A5322" s="47" t="s">
        <v>105</v>
      </c>
      <c r="B5322" s="160">
        <v>5321.0</v>
      </c>
      <c r="C5322" s="131">
        <v>101.8</v>
      </c>
    </row>
    <row r="5323">
      <c r="A5323" s="47" t="s">
        <v>105</v>
      </c>
      <c r="B5323" s="160">
        <v>5322.0</v>
      </c>
      <c r="C5323" s="131">
        <v>105.3</v>
      </c>
    </row>
    <row r="5324">
      <c r="A5324" s="47" t="s">
        <v>105</v>
      </c>
      <c r="B5324" s="160">
        <v>5323.0</v>
      </c>
      <c r="C5324" s="131">
        <v>109.0</v>
      </c>
    </row>
    <row r="5325">
      <c r="A5325" s="47" t="s">
        <v>105</v>
      </c>
      <c r="B5325" s="160">
        <v>5324.0</v>
      </c>
      <c r="C5325" s="131">
        <v>108.8</v>
      </c>
    </row>
    <row r="5326">
      <c r="A5326" s="47" t="s">
        <v>105</v>
      </c>
      <c r="B5326" s="160">
        <v>5325.0</v>
      </c>
      <c r="C5326" s="131">
        <v>110.5</v>
      </c>
    </row>
    <row r="5327">
      <c r="A5327" s="47" t="s">
        <v>105</v>
      </c>
      <c r="B5327" s="160">
        <v>5326.0</v>
      </c>
      <c r="C5327" s="131">
        <v>102.7</v>
      </c>
    </row>
    <row r="5328">
      <c r="A5328" s="47" t="s">
        <v>105</v>
      </c>
      <c r="B5328" s="160">
        <v>5327.0</v>
      </c>
      <c r="C5328" s="131">
        <v>93.2</v>
      </c>
    </row>
    <row r="5329">
      <c r="A5329" s="47" t="s">
        <v>105</v>
      </c>
      <c r="B5329" s="160">
        <v>5328.0</v>
      </c>
      <c r="C5329" s="131">
        <v>83.7</v>
      </c>
    </row>
    <row r="5330">
      <c r="A5330" s="47" t="s">
        <v>105</v>
      </c>
      <c r="B5330" s="160">
        <v>5329.0</v>
      </c>
      <c r="C5330" s="131">
        <v>74.8</v>
      </c>
    </row>
    <row r="5331">
      <c r="A5331" s="47" t="s">
        <v>105</v>
      </c>
      <c r="B5331" s="160">
        <v>5330.0</v>
      </c>
      <c r="C5331" s="131">
        <v>69.0</v>
      </c>
    </row>
    <row r="5332">
      <c r="A5332" s="47" t="s">
        <v>105</v>
      </c>
      <c r="B5332" s="160">
        <v>5331.0</v>
      </c>
      <c r="C5332" s="131">
        <v>64.8</v>
      </c>
    </row>
    <row r="5333">
      <c r="A5333" s="47" t="s">
        <v>105</v>
      </c>
      <c r="B5333" s="160">
        <v>5332.0</v>
      </c>
      <c r="C5333" s="131">
        <v>63.2</v>
      </c>
    </row>
    <row r="5334">
      <c r="A5334" s="47" t="s">
        <v>105</v>
      </c>
      <c r="B5334" s="160">
        <v>5333.0</v>
      </c>
      <c r="C5334" s="131">
        <v>63.2</v>
      </c>
    </row>
    <row r="5335">
      <c r="A5335" s="47" t="s">
        <v>105</v>
      </c>
      <c r="B5335" s="160">
        <v>5334.0</v>
      </c>
      <c r="C5335" s="131">
        <v>65.5</v>
      </c>
    </row>
    <row r="5336">
      <c r="A5336" s="47" t="s">
        <v>105</v>
      </c>
      <c r="B5336" s="160">
        <v>5335.0</v>
      </c>
      <c r="C5336" s="131">
        <v>71.0</v>
      </c>
    </row>
    <row r="5337">
      <c r="A5337" s="47" t="s">
        <v>105</v>
      </c>
      <c r="B5337" s="160">
        <v>5336.0</v>
      </c>
      <c r="C5337" s="131">
        <v>80.5</v>
      </c>
    </row>
    <row r="5338">
      <c r="A5338" s="47" t="s">
        <v>105</v>
      </c>
      <c r="B5338" s="160">
        <v>5337.0</v>
      </c>
      <c r="C5338" s="131">
        <v>91.3</v>
      </c>
    </row>
    <row r="5339">
      <c r="A5339" s="47" t="s">
        <v>105</v>
      </c>
      <c r="B5339" s="160">
        <v>5338.0</v>
      </c>
      <c r="C5339" s="131">
        <v>98.5</v>
      </c>
    </row>
    <row r="5340">
      <c r="A5340" s="47" t="s">
        <v>105</v>
      </c>
      <c r="B5340" s="160">
        <v>5339.0</v>
      </c>
      <c r="C5340" s="131">
        <v>98.5</v>
      </c>
    </row>
    <row r="5341">
      <c r="A5341" s="47" t="s">
        <v>105</v>
      </c>
      <c r="B5341" s="160">
        <v>5340.0</v>
      </c>
      <c r="C5341" s="131">
        <v>97.7</v>
      </c>
    </row>
    <row r="5342">
      <c r="A5342" s="47" t="s">
        <v>105</v>
      </c>
      <c r="B5342" s="160">
        <v>5341.0</v>
      </c>
      <c r="C5342" s="131">
        <v>97.2</v>
      </c>
    </row>
    <row r="5343">
      <c r="A5343" s="47" t="s">
        <v>105</v>
      </c>
      <c r="B5343" s="160">
        <v>5342.0</v>
      </c>
      <c r="C5343" s="131">
        <v>97.2</v>
      </c>
    </row>
    <row r="5344">
      <c r="A5344" s="47" t="s">
        <v>105</v>
      </c>
      <c r="B5344" s="160">
        <v>5343.0</v>
      </c>
      <c r="C5344" s="131">
        <v>96.0</v>
      </c>
    </row>
    <row r="5345">
      <c r="A5345" s="47" t="s">
        <v>105</v>
      </c>
      <c r="B5345" s="160">
        <v>5344.0</v>
      </c>
      <c r="C5345" s="131">
        <v>94.0</v>
      </c>
    </row>
    <row r="5346">
      <c r="A5346" s="47" t="s">
        <v>105</v>
      </c>
      <c r="B5346" s="160">
        <v>5345.0</v>
      </c>
      <c r="C5346" s="131">
        <v>95.7</v>
      </c>
    </row>
    <row r="5347">
      <c r="A5347" s="47" t="s">
        <v>105</v>
      </c>
      <c r="B5347" s="160">
        <v>5346.0</v>
      </c>
      <c r="C5347" s="131">
        <v>100.2</v>
      </c>
    </row>
    <row r="5348">
      <c r="A5348" s="47" t="s">
        <v>105</v>
      </c>
      <c r="B5348" s="160">
        <v>5347.0</v>
      </c>
      <c r="C5348" s="131">
        <v>105.2</v>
      </c>
    </row>
    <row r="5349">
      <c r="A5349" s="47" t="s">
        <v>105</v>
      </c>
      <c r="B5349" s="160">
        <v>5348.0</v>
      </c>
      <c r="C5349" s="131">
        <v>106.5</v>
      </c>
    </row>
    <row r="5350">
      <c r="A5350" s="47" t="s">
        <v>105</v>
      </c>
      <c r="B5350" s="160">
        <v>5349.0</v>
      </c>
      <c r="C5350" s="131">
        <v>110.3</v>
      </c>
    </row>
    <row r="5351">
      <c r="A5351" s="47" t="s">
        <v>105</v>
      </c>
      <c r="B5351" s="160">
        <v>5350.0</v>
      </c>
      <c r="C5351" s="131">
        <v>104.0</v>
      </c>
    </row>
    <row r="5352">
      <c r="A5352" s="47" t="s">
        <v>105</v>
      </c>
      <c r="B5352" s="160">
        <v>5351.0</v>
      </c>
      <c r="C5352" s="131">
        <v>93.8</v>
      </c>
    </row>
    <row r="5353">
      <c r="A5353" s="47" t="s">
        <v>105</v>
      </c>
      <c r="B5353" s="160">
        <v>5352.0</v>
      </c>
      <c r="C5353" s="131">
        <v>82.3</v>
      </c>
    </row>
    <row r="5354">
      <c r="A5354" s="47" t="s">
        <v>105</v>
      </c>
      <c r="B5354" s="160">
        <v>5353.0</v>
      </c>
      <c r="C5354" s="131">
        <v>74.0</v>
      </c>
    </row>
    <row r="5355">
      <c r="A5355" s="47" t="s">
        <v>105</v>
      </c>
      <c r="B5355" s="160">
        <v>5354.0</v>
      </c>
      <c r="C5355" s="131">
        <v>68.3</v>
      </c>
    </row>
    <row r="5356">
      <c r="A5356" s="47" t="s">
        <v>105</v>
      </c>
      <c r="B5356" s="160">
        <v>5355.0</v>
      </c>
      <c r="C5356" s="131">
        <v>64.7</v>
      </c>
    </row>
    <row r="5357">
      <c r="A5357" s="47" t="s">
        <v>105</v>
      </c>
      <c r="B5357" s="160">
        <v>5356.0</v>
      </c>
      <c r="C5357" s="131">
        <v>63.2</v>
      </c>
    </row>
    <row r="5358">
      <c r="A5358" s="47" t="s">
        <v>105</v>
      </c>
      <c r="B5358" s="160">
        <v>5357.0</v>
      </c>
      <c r="C5358" s="131">
        <v>64.3</v>
      </c>
    </row>
    <row r="5359">
      <c r="A5359" s="47" t="s">
        <v>105</v>
      </c>
      <c r="B5359" s="160">
        <v>5358.0</v>
      </c>
      <c r="C5359" s="131">
        <v>70.0</v>
      </c>
    </row>
    <row r="5360">
      <c r="A5360" s="47" t="s">
        <v>105</v>
      </c>
      <c r="B5360" s="160">
        <v>5359.0</v>
      </c>
      <c r="C5360" s="131">
        <v>78.8</v>
      </c>
    </row>
    <row r="5361">
      <c r="A5361" s="47" t="s">
        <v>105</v>
      </c>
      <c r="B5361" s="160">
        <v>5360.0</v>
      </c>
      <c r="C5361" s="131">
        <v>89.8</v>
      </c>
    </row>
    <row r="5362">
      <c r="A5362" s="47" t="s">
        <v>105</v>
      </c>
      <c r="B5362" s="160">
        <v>5361.0</v>
      </c>
      <c r="C5362" s="131">
        <v>100.0</v>
      </c>
    </row>
    <row r="5363">
      <c r="A5363" s="47" t="s">
        <v>105</v>
      </c>
      <c r="B5363" s="160">
        <v>5362.0</v>
      </c>
      <c r="C5363" s="131">
        <v>106.2</v>
      </c>
    </row>
    <row r="5364">
      <c r="A5364" s="47" t="s">
        <v>105</v>
      </c>
      <c r="B5364" s="160">
        <v>5363.0</v>
      </c>
      <c r="C5364" s="131">
        <v>105.8</v>
      </c>
    </row>
    <row r="5365">
      <c r="A5365" s="47" t="s">
        <v>105</v>
      </c>
      <c r="B5365" s="160">
        <v>5364.0</v>
      </c>
      <c r="C5365" s="131">
        <v>105.0</v>
      </c>
    </row>
    <row r="5366">
      <c r="A5366" s="47" t="s">
        <v>105</v>
      </c>
      <c r="B5366" s="160">
        <v>5365.0</v>
      </c>
      <c r="C5366" s="131">
        <v>102.7</v>
      </c>
    </row>
    <row r="5367">
      <c r="A5367" s="47" t="s">
        <v>105</v>
      </c>
      <c r="B5367" s="160">
        <v>5366.0</v>
      </c>
      <c r="C5367" s="131">
        <v>97.8</v>
      </c>
    </row>
    <row r="5368">
      <c r="A5368" s="47" t="s">
        <v>105</v>
      </c>
      <c r="B5368" s="160">
        <v>5367.0</v>
      </c>
      <c r="C5368" s="131">
        <v>93.8</v>
      </c>
    </row>
    <row r="5369">
      <c r="A5369" s="47" t="s">
        <v>105</v>
      </c>
      <c r="B5369" s="160">
        <v>5368.0</v>
      </c>
      <c r="C5369" s="131">
        <v>92.3</v>
      </c>
    </row>
    <row r="5370">
      <c r="A5370" s="47" t="s">
        <v>105</v>
      </c>
      <c r="B5370" s="160">
        <v>5369.0</v>
      </c>
      <c r="C5370" s="131">
        <v>94.2</v>
      </c>
    </row>
    <row r="5371">
      <c r="A5371" s="47" t="s">
        <v>105</v>
      </c>
      <c r="B5371" s="160">
        <v>5370.0</v>
      </c>
      <c r="C5371" s="131">
        <v>97.0</v>
      </c>
    </row>
    <row r="5372">
      <c r="A5372" s="47" t="s">
        <v>105</v>
      </c>
      <c r="B5372" s="160">
        <v>5371.0</v>
      </c>
      <c r="C5372" s="131">
        <v>98.5</v>
      </c>
    </row>
    <row r="5373">
      <c r="A5373" s="47" t="s">
        <v>105</v>
      </c>
      <c r="B5373" s="160">
        <v>5372.0</v>
      </c>
      <c r="C5373" s="131">
        <v>98.5</v>
      </c>
    </row>
    <row r="5374">
      <c r="A5374" s="47" t="s">
        <v>105</v>
      </c>
      <c r="B5374" s="160">
        <v>5373.0</v>
      </c>
      <c r="C5374" s="131">
        <v>100.2</v>
      </c>
    </row>
    <row r="5375">
      <c r="A5375" s="47" t="s">
        <v>105</v>
      </c>
      <c r="B5375" s="160">
        <v>5374.0</v>
      </c>
      <c r="C5375" s="131">
        <v>90.3</v>
      </c>
    </row>
    <row r="5376">
      <c r="A5376" s="47" t="s">
        <v>105</v>
      </c>
      <c r="B5376" s="160">
        <v>5375.0</v>
      </c>
      <c r="C5376" s="131">
        <v>79.7</v>
      </c>
    </row>
    <row r="5377">
      <c r="A5377" s="47" t="s">
        <v>105</v>
      </c>
      <c r="B5377" s="160">
        <v>5376.0</v>
      </c>
      <c r="C5377" s="131">
        <v>69.7</v>
      </c>
    </row>
    <row r="5378">
      <c r="A5378" s="47" t="s">
        <v>105</v>
      </c>
      <c r="B5378" s="160">
        <v>5377.0</v>
      </c>
      <c r="C5378" s="131">
        <v>61.8</v>
      </c>
    </row>
    <row r="5379">
      <c r="A5379" s="47" t="s">
        <v>105</v>
      </c>
      <c r="B5379" s="160">
        <v>5378.0</v>
      </c>
      <c r="C5379" s="131">
        <v>56.8</v>
      </c>
    </row>
    <row r="5380">
      <c r="A5380" s="47" t="s">
        <v>105</v>
      </c>
      <c r="B5380" s="160">
        <v>5379.0</v>
      </c>
      <c r="C5380" s="131">
        <v>54.5</v>
      </c>
    </row>
    <row r="5381">
      <c r="A5381" s="47" t="s">
        <v>105</v>
      </c>
      <c r="B5381" s="160">
        <v>5380.0</v>
      </c>
      <c r="C5381" s="131">
        <v>53.3</v>
      </c>
    </row>
    <row r="5382">
      <c r="A5382" s="47" t="s">
        <v>105</v>
      </c>
      <c r="B5382" s="160">
        <v>5381.0</v>
      </c>
      <c r="C5382" s="131">
        <v>54.0</v>
      </c>
    </row>
    <row r="5383">
      <c r="A5383" s="47" t="s">
        <v>105</v>
      </c>
      <c r="B5383" s="160">
        <v>5382.0</v>
      </c>
      <c r="C5383" s="131">
        <v>59.5</v>
      </c>
    </row>
    <row r="5384">
      <c r="A5384" s="47" t="s">
        <v>105</v>
      </c>
      <c r="B5384" s="160">
        <v>5383.0</v>
      </c>
      <c r="C5384" s="131">
        <v>69.0</v>
      </c>
    </row>
    <row r="5385">
      <c r="A5385" s="47" t="s">
        <v>105</v>
      </c>
      <c r="B5385" s="160">
        <v>5384.0</v>
      </c>
      <c r="C5385" s="131">
        <v>81.0</v>
      </c>
    </row>
    <row r="5386">
      <c r="A5386" s="47" t="s">
        <v>105</v>
      </c>
      <c r="B5386" s="160">
        <v>5385.0</v>
      </c>
      <c r="C5386" s="131">
        <v>90.3</v>
      </c>
    </row>
    <row r="5387">
      <c r="A5387" s="47" t="s">
        <v>105</v>
      </c>
      <c r="B5387" s="160">
        <v>5386.0</v>
      </c>
      <c r="C5387" s="131">
        <v>95.7</v>
      </c>
    </row>
    <row r="5388">
      <c r="A5388" s="47" t="s">
        <v>105</v>
      </c>
      <c r="B5388" s="160">
        <v>5387.0</v>
      </c>
      <c r="C5388" s="131">
        <v>94.8</v>
      </c>
    </row>
    <row r="5389">
      <c r="A5389" s="47" t="s">
        <v>105</v>
      </c>
      <c r="B5389" s="160">
        <v>5388.0</v>
      </c>
      <c r="C5389" s="131">
        <v>93.5</v>
      </c>
    </row>
    <row r="5390">
      <c r="A5390" s="47" t="s">
        <v>105</v>
      </c>
      <c r="B5390" s="160">
        <v>5389.0</v>
      </c>
      <c r="C5390" s="131">
        <v>91.8</v>
      </c>
    </row>
    <row r="5391">
      <c r="A5391" s="47" t="s">
        <v>105</v>
      </c>
      <c r="B5391" s="160">
        <v>5390.0</v>
      </c>
      <c r="C5391" s="131">
        <v>87.0</v>
      </c>
    </row>
    <row r="5392">
      <c r="A5392" s="47" t="s">
        <v>105</v>
      </c>
      <c r="B5392" s="160">
        <v>5391.0</v>
      </c>
      <c r="C5392" s="131">
        <v>83.3</v>
      </c>
    </row>
    <row r="5393">
      <c r="A5393" s="47" t="s">
        <v>105</v>
      </c>
      <c r="B5393" s="160">
        <v>5392.0</v>
      </c>
      <c r="C5393" s="131">
        <v>82.5</v>
      </c>
    </row>
    <row r="5394">
      <c r="A5394" s="47" t="s">
        <v>105</v>
      </c>
      <c r="B5394" s="160">
        <v>5393.0</v>
      </c>
      <c r="C5394" s="131">
        <v>85.5</v>
      </c>
    </row>
    <row r="5395">
      <c r="A5395" s="47" t="s">
        <v>105</v>
      </c>
      <c r="B5395" s="160">
        <v>5394.0</v>
      </c>
      <c r="C5395" s="131">
        <v>90.0</v>
      </c>
    </row>
    <row r="5396">
      <c r="A5396" s="47" t="s">
        <v>105</v>
      </c>
      <c r="B5396" s="160">
        <v>5395.0</v>
      </c>
      <c r="C5396" s="131">
        <v>94.0</v>
      </c>
    </row>
    <row r="5397">
      <c r="A5397" s="47" t="s">
        <v>105</v>
      </c>
      <c r="B5397" s="160">
        <v>5396.0</v>
      </c>
      <c r="C5397" s="131">
        <v>95.0</v>
      </c>
    </row>
    <row r="5398">
      <c r="A5398" s="47" t="s">
        <v>105</v>
      </c>
      <c r="B5398" s="160">
        <v>5397.0</v>
      </c>
      <c r="C5398" s="131">
        <v>97.3</v>
      </c>
    </row>
    <row r="5399">
      <c r="A5399" s="47" t="s">
        <v>105</v>
      </c>
      <c r="B5399" s="160">
        <v>5398.0</v>
      </c>
      <c r="C5399" s="131">
        <v>87.5</v>
      </c>
    </row>
    <row r="5400">
      <c r="A5400" s="47" t="s">
        <v>105</v>
      </c>
      <c r="B5400" s="160">
        <v>5399.0</v>
      </c>
      <c r="C5400" s="131">
        <v>76.3</v>
      </c>
    </row>
    <row r="5401">
      <c r="A5401" s="47" t="s">
        <v>105</v>
      </c>
      <c r="B5401" s="160">
        <v>5400.0</v>
      </c>
      <c r="C5401" s="131">
        <v>65.8</v>
      </c>
    </row>
    <row r="5402">
      <c r="A5402" s="47" t="s">
        <v>105</v>
      </c>
      <c r="B5402" s="160">
        <v>5401.0</v>
      </c>
      <c r="C5402" s="131">
        <v>58.5</v>
      </c>
    </row>
    <row r="5403">
      <c r="A5403" s="47" t="s">
        <v>105</v>
      </c>
      <c r="B5403" s="160">
        <v>5402.0</v>
      </c>
      <c r="C5403" s="131">
        <v>54.3</v>
      </c>
    </row>
    <row r="5404">
      <c r="A5404" s="47" t="s">
        <v>105</v>
      </c>
      <c r="B5404" s="160">
        <v>5403.0</v>
      </c>
      <c r="C5404" s="131">
        <v>51.5</v>
      </c>
    </row>
    <row r="5405">
      <c r="A5405" s="47" t="s">
        <v>105</v>
      </c>
      <c r="B5405" s="160">
        <v>5404.0</v>
      </c>
      <c r="C5405" s="131">
        <v>50.5</v>
      </c>
    </row>
    <row r="5406">
      <c r="A5406" s="47" t="s">
        <v>105</v>
      </c>
      <c r="B5406" s="160">
        <v>5405.0</v>
      </c>
      <c r="C5406" s="131">
        <v>51.8</v>
      </c>
    </row>
    <row r="5407">
      <c r="A5407" s="47" t="s">
        <v>105</v>
      </c>
      <c r="B5407" s="160">
        <v>5406.0</v>
      </c>
      <c r="C5407" s="131">
        <v>57.2</v>
      </c>
    </row>
    <row r="5408">
      <c r="A5408" s="47" t="s">
        <v>105</v>
      </c>
      <c r="B5408" s="160">
        <v>5407.0</v>
      </c>
      <c r="C5408" s="131">
        <v>66.8</v>
      </c>
    </row>
    <row r="5409">
      <c r="A5409" s="47" t="s">
        <v>105</v>
      </c>
      <c r="B5409" s="160">
        <v>5408.0</v>
      </c>
      <c r="C5409" s="131">
        <v>79.5</v>
      </c>
    </row>
    <row r="5410">
      <c r="A5410" s="47" t="s">
        <v>105</v>
      </c>
      <c r="B5410" s="160">
        <v>5409.0</v>
      </c>
      <c r="C5410" s="131">
        <v>91.2</v>
      </c>
    </row>
    <row r="5411">
      <c r="A5411" s="47" t="s">
        <v>105</v>
      </c>
      <c r="B5411" s="160">
        <v>5410.0</v>
      </c>
      <c r="C5411" s="131">
        <v>96.3</v>
      </c>
    </row>
    <row r="5412">
      <c r="A5412" s="47" t="s">
        <v>105</v>
      </c>
      <c r="B5412" s="160">
        <v>5411.0</v>
      </c>
      <c r="C5412" s="131">
        <v>98.0</v>
      </c>
    </row>
    <row r="5413">
      <c r="A5413" s="47" t="s">
        <v>105</v>
      </c>
      <c r="B5413" s="160">
        <v>5412.0</v>
      </c>
      <c r="C5413" s="131">
        <v>97.2</v>
      </c>
    </row>
    <row r="5414">
      <c r="A5414" s="47" t="s">
        <v>105</v>
      </c>
      <c r="B5414" s="160">
        <v>5413.0</v>
      </c>
      <c r="C5414" s="131">
        <v>95.8</v>
      </c>
    </row>
    <row r="5415">
      <c r="A5415" s="47" t="s">
        <v>105</v>
      </c>
      <c r="B5415" s="160">
        <v>5414.0</v>
      </c>
      <c r="C5415" s="131">
        <v>93.0</v>
      </c>
    </row>
    <row r="5416">
      <c r="A5416" s="47" t="s">
        <v>105</v>
      </c>
      <c r="B5416" s="160">
        <v>5415.0</v>
      </c>
      <c r="C5416" s="131">
        <v>89.5</v>
      </c>
    </row>
    <row r="5417">
      <c r="A5417" s="47" t="s">
        <v>105</v>
      </c>
      <c r="B5417" s="160">
        <v>5416.0</v>
      </c>
      <c r="C5417" s="131">
        <v>87.5</v>
      </c>
    </row>
    <row r="5418">
      <c r="A5418" s="47" t="s">
        <v>105</v>
      </c>
      <c r="B5418" s="160">
        <v>5417.0</v>
      </c>
      <c r="C5418" s="131">
        <v>91.0</v>
      </c>
    </row>
    <row r="5419">
      <c r="A5419" s="47" t="s">
        <v>105</v>
      </c>
      <c r="B5419" s="160">
        <v>5418.0</v>
      </c>
      <c r="C5419" s="131">
        <v>95.7</v>
      </c>
    </row>
    <row r="5420">
      <c r="A5420" s="47" t="s">
        <v>105</v>
      </c>
      <c r="B5420" s="160">
        <v>5419.0</v>
      </c>
      <c r="C5420" s="131">
        <v>99.7</v>
      </c>
    </row>
    <row r="5421">
      <c r="A5421" s="47" t="s">
        <v>105</v>
      </c>
      <c r="B5421" s="160">
        <v>5420.0</v>
      </c>
      <c r="C5421" s="131">
        <v>100.7</v>
      </c>
    </row>
    <row r="5422">
      <c r="A5422" s="47" t="s">
        <v>105</v>
      </c>
      <c r="B5422" s="160">
        <v>5421.0</v>
      </c>
      <c r="C5422" s="131">
        <v>101.3</v>
      </c>
    </row>
    <row r="5423">
      <c r="A5423" s="47" t="s">
        <v>105</v>
      </c>
      <c r="B5423" s="160">
        <v>5422.0</v>
      </c>
      <c r="C5423" s="131">
        <v>90.5</v>
      </c>
    </row>
    <row r="5424">
      <c r="A5424" s="47" t="s">
        <v>105</v>
      </c>
      <c r="B5424" s="160">
        <v>5423.0</v>
      </c>
      <c r="C5424" s="131">
        <v>78.7</v>
      </c>
    </row>
    <row r="5425">
      <c r="A5425" s="47" t="s">
        <v>105</v>
      </c>
      <c r="B5425" s="160">
        <v>5424.0</v>
      </c>
      <c r="C5425" s="131">
        <v>68.5</v>
      </c>
    </row>
    <row r="5426">
      <c r="A5426" s="47" t="s">
        <v>105</v>
      </c>
      <c r="B5426" s="160">
        <v>5425.0</v>
      </c>
      <c r="C5426" s="131">
        <v>60.2</v>
      </c>
    </row>
    <row r="5427">
      <c r="A5427" s="47" t="s">
        <v>105</v>
      </c>
      <c r="B5427" s="160">
        <v>5426.0</v>
      </c>
      <c r="C5427" s="131">
        <v>55.5</v>
      </c>
    </row>
    <row r="5428">
      <c r="A5428" s="47" t="s">
        <v>105</v>
      </c>
      <c r="B5428" s="160">
        <v>5427.0</v>
      </c>
      <c r="C5428" s="131">
        <v>52.8</v>
      </c>
    </row>
    <row r="5429">
      <c r="A5429" s="47" t="s">
        <v>105</v>
      </c>
      <c r="B5429" s="160">
        <v>5428.0</v>
      </c>
      <c r="C5429" s="131">
        <v>51.7</v>
      </c>
    </row>
    <row r="5430">
      <c r="A5430" s="47" t="s">
        <v>105</v>
      </c>
      <c r="B5430" s="160">
        <v>5429.0</v>
      </c>
      <c r="C5430" s="131">
        <v>52.3</v>
      </c>
    </row>
    <row r="5431">
      <c r="A5431" s="47" t="s">
        <v>105</v>
      </c>
      <c r="B5431" s="160">
        <v>5430.0</v>
      </c>
      <c r="C5431" s="131">
        <v>56.7</v>
      </c>
    </row>
    <row r="5432">
      <c r="A5432" s="47" t="s">
        <v>105</v>
      </c>
      <c r="B5432" s="160">
        <v>5431.0</v>
      </c>
      <c r="C5432" s="131">
        <v>63.0</v>
      </c>
    </row>
    <row r="5433">
      <c r="A5433" s="47" t="s">
        <v>105</v>
      </c>
      <c r="B5433" s="160">
        <v>5432.0</v>
      </c>
      <c r="C5433" s="131">
        <v>74.0</v>
      </c>
    </row>
    <row r="5434">
      <c r="A5434" s="47" t="s">
        <v>105</v>
      </c>
      <c r="B5434" s="160">
        <v>5433.0</v>
      </c>
      <c r="C5434" s="131">
        <v>84.3</v>
      </c>
    </row>
    <row r="5435">
      <c r="A5435" s="47" t="s">
        <v>105</v>
      </c>
      <c r="B5435" s="160">
        <v>5434.0</v>
      </c>
      <c r="C5435" s="131">
        <v>90.5</v>
      </c>
    </row>
    <row r="5436">
      <c r="A5436" s="47" t="s">
        <v>105</v>
      </c>
      <c r="B5436" s="160">
        <v>5435.0</v>
      </c>
      <c r="C5436" s="131">
        <v>90.8</v>
      </c>
    </row>
    <row r="5437">
      <c r="A5437" s="47" t="s">
        <v>105</v>
      </c>
      <c r="B5437" s="160">
        <v>5436.0</v>
      </c>
      <c r="C5437" s="131">
        <v>90.3</v>
      </c>
    </row>
    <row r="5438">
      <c r="A5438" s="47" t="s">
        <v>105</v>
      </c>
      <c r="B5438" s="160">
        <v>5437.0</v>
      </c>
      <c r="C5438" s="131">
        <v>89.8</v>
      </c>
    </row>
    <row r="5439">
      <c r="A5439" s="47" t="s">
        <v>105</v>
      </c>
      <c r="B5439" s="160">
        <v>5438.0</v>
      </c>
      <c r="C5439" s="131">
        <v>86.7</v>
      </c>
    </row>
    <row r="5440">
      <c r="A5440" s="47" t="s">
        <v>105</v>
      </c>
      <c r="B5440" s="160">
        <v>5439.0</v>
      </c>
      <c r="C5440" s="131">
        <v>84.2</v>
      </c>
    </row>
    <row r="5441">
      <c r="A5441" s="47" t="s">
        <v>105</v>
      </c>
      <c r="B5441" s="160">
        <v>5440.0</v>
      </c>
      <c r="C5441" s="131">
        <v>82.3</v>
      </c>
    </row>
    <row r="5442">
      <c r="A5442" s="47" t="s">
        <v>105</v>
      </c>
      <c r="B5442" s="160">
        <v>5441.0</v>
      </c>
      <c r="C5442" s="131">
        <v>84.3</v>
      </c>
    </row>
    <row r="5443">
      <c r="A5443" s="47" t="s">
        <v>105</v>
      </c>
      <c r="B5443" s="160">
        <v>5442.0</v>
      </c>
      <c r="C5443" s="131">
        <v>88.8</v>
      </c>
    </row>
    <row r="5444">
      <c r="A5444" s="47" t="s">
        <v>105</v>
      </c>
      <c r="B5444" s="160">
        <v>5443.0</v>
      </c>
      <c r="C5444" s="131">
        <v>94.2</v>
      </c>
    </row>
    <row r="5445">
      <c r="A5445" s="47" t="s">
        <v>105</v>
      </c>
      <c r="B5445" s="160">
        <v>5444.0</v>
      </c>
      <c r="C5445" s="131">
        <v>95.7</v>
      </c>
    </row>
    <row r="5446">
      <c r="A5446" s="47" t="s">
        <v>105</v>
      </c>
      <c r="B5446" s="160">
        <v>5445.0</v>
      </c>
      <c r="C5446" s="131">
        <v>98.5</v>
      </c>
    </row>
    <row r="5447">
      <c r="A5447" s="47" t="s">
        <v>105</v>
      </c>
      <c r="B5447" s="160">
        <v>5446.0</v>
      </c>
      <c r="C5447" s="131">
        <v>89.7</v>
      </c>
    </row>
    <row r="5448">
      <c r="A5448" s="47" t="s">
        <v>105</v>
      </c>
      <c r="B5448" s="160">
        <v>5447.0</v>
      </c>
      <c r="C5448" s="131">
        <v>79.0</v>
      </c>
    </row>
    <row r="5449">
      <c r="A5449" s="47" t="s">
        <v>105</v>
      </c>
      <c r="B5449" s="160">
        <v>5448.0</v>
      </c>
      <c r="C5449" s="131">
        <v>68.8</v>
      </c>
    </row>
    <row r="5450">
      <c r="A5450" s="47" t="s">
        <v>105</v>
      </c>
      <c r="B5450" s="160">
        <v>5449.0</v>
      </c>
      <c r="C5450" s="131">
        <v>60.5</v>
      </c>
    </row>
    <row r="5451">
      <c r="A5451" s="47" t="s">
        <v>105</v>
      </c>
      <c r="B5451" s="160">
        <v>5450.0</v>
      </c>
      <c r="C5451" s="131">
        <v>56.2</v>
      </c>
    </row>
    <row r="5452">
      <c r="A5452" s="47" t="s">
        <v>105</v>
      </c>
      <c r="B5452" s="160">
        <v>5451.0</v>
      </c>
      <c r="C5452" s="131">
        <v>52.5</v>
      </c>
    </row>
    <row r="5453">
      <c r="A5453" s="47" t="s">
        <v>105</v>
      </c>
      <c r="B5453" s="160">
        <v>5452.0</v>
      </c>
      <c r="C5453" s="131">
        <v>52.0</v>
      </c>
    </row>
    <row r="5454">
      <c r="A5454" s="47" t="s">
        <v>105</v>
      </c>
      <c r="B5454" s="160">
        <v>5453.0</v>
      </c>
      <c r="C5454" s="131">
        <v>52.3</v>
      </c>
    </row>
    <row r="5455">
      <c r="A5455" s="47" t="s">
        <v>105</v>
      </c>
      <c r="B5455" s="160">
        <v>5454.0</v>
      </c>
      <c r="C5455" s="131">
        <v>57.8</v>
      </c>
    </row>
    <row r="5456">
      <c r="A5456" s="47" t="s">
        <v>105</v>
      </c>
      <c r="B5456" s="160">
        <v>5455.0</v>
      </c>
      <c r="C5456" s="131">
        <v>67.0</v>
      </c>
    </row>
    <row r="5457">
      <c r="A5457" s="47" t="s">
        <v>105</v>
      </c>
      <c r="B5457" s="160">
        <v>5456.0</v>
      </c>
      <c r="C5457" s="131">
        <v>79.8</v>
      </c>
    </row>
    <row r="5458">
      <c r="A5458" s="47" t="s">
        <v>105</v>
      </c>
      <c r="B5458" s="160">
        <v>5457.0</v>
      </c>
      <c r="C5458" s="131">
        <v>90.8</v>
      </c>
    </row>
    <row r="5459">
      <c r="A5459" s="47" t="s">
        <v>105</v>
      </c>
      <c r="B5459" s="160">
        <v>5458.0</v>
      </c>
      <c r="C5459" s="131">
        <v>96.0</v>
      </c>
    </row>
    <row r="5460">
      <c r="A5460" s="47" t="s">
        <v>105</v>
      </c>
      <c r="B5460" s="160">
        <v>5459.0</v>
      </c>
      <c r="C5460" s="131">
        <v>96.0</v>
      </c>
    </row>
    <row r="5461">
      <c r="A5461" s="47" t="s">
        <v>105</v>
      </c>
      <c r="B5461" s="160">
        <v>5460.0</v>
      </c>
      <c r="C5461" s="131">
        <v>95.8</v>
      </c>
    </row>
    <row r="5462">
      <c r="A5462" s="47" t="s">
        <v>105</v>
      </c>
      <c r="B5462" s="160">
        <v>5461.0</v>
      </c>
      <c r="C5462" s="131">
        <v>95.2</v>
      </c>
    </row>
    <row r="5463">
      <c r="A5463" s="47" t="s">
        <v>105</v>
      </c>
      <c r="B5463" s="160">
        <v>5462.0</v>
      </c>
      <c r="C5463" s="131">
        <v>92.3</v>
      </c>
    </row>
    <row r="5464">
      <c r="A5464" s="47" t="s">
        <v>105</v>
      </c>
      <c r="B5464" s="160">
        <v>5463.0</v>
      </c>
      <c r="C5464" s="131">
        <v>89.2</v>
      </c>
    </row>
    <row r="5465">
      <c r="A5465" s="47" t="s">
        <v>105</v>
      </c>
      <c r="B5465" s="160">
        <v>5464.0</v>
      </c>
      <c r="C5465" s="131">
        <v>88.8</v>
      </c>
    </row>
    <row r="5466">
      <c r="A5466" s="47" t="s">
        <v>105</v>
      </c>
      <c r="B5466" s="160">
        <v>5465.0</v>
      </c>
      <c r="C5466" s="131">
        <v>91.8</v>
      </c>
    </row>
    <row r="5467">
      <c r="A5467" s="47" t="s">
        <v>105</v>
      </c>
      <c r="B5467" s="160">
        <v>5466.0</v>
      </c>
      <c r="C5467" s="131">
        <v>96.3</v>
      </c>
    </row>
    <row r="5468">
      <c r="A5468" s="47" t="s">
        <v>105</v>
      </c>
      <c r="B5468" s="160">
        <v>5467.0</v>
      </c>
      <c r="C5468" s="131">
        <v>100.7</v>
      </c>
    </row>
    <row r="5469">
      <c r="A5469" s="47" t="s">
        <v>105</v>
      </c>
      <c r="B5469" s="160">
        <v>5468.0</v>
      </c>
      <c r="C5469" s="131">
        <v>101.5</v>
      </c>
    </row>
    <row r="5470">
      <c r="A5470" s="47" t="s">
        <v>105</v>
      </c>
      <c r="B5470" s="160">
        <v>5469.0</v>
      </c>
      <c r="C5470" s="131">
        <v>102.3</v>
      </c>
    </row>
    <row r="5471">
      <c r="A5471" s="47" t="s">
        <v>105</v>
      </c>
      <c r="B5471" s="160">
        <v>5470.0</v>
      </c>
      <c r="C5471" s="131">
        <v>92.7</v>
      </c>
    </row>
    <row r="5472">
      <c r="A5472" s="47" t="s">
        <v>105</v>
      </c>
      <c r="B5472" s="160">
        <v>5471.0</v>
      </c>
      <c r="C5472" s="131">
        <v>82.3</v>
      </c>
    </row>
    <row r="5473">
      <c r="A5473" s="47" t="s">
        <v>105</v>
      </c>
      <c r="B5473" s="160">
        <v>5472.0</v>
      </c>
      <c r="C5473" s="131">
        <v>72.2</v>
      </c>
    </row>
    <row r="5474">
      <c r="A5474" s="47" t="s">
        <v>105</v>
      </c>
      <c r="B5474" s="160">
        <v>5473.0</v>
      </c>
      <c r="C5474" s="131">
        <v>63.8</v>
      </c>
    </row>
    <row r="5475">
      <c r="A5475" s="47" t="s">
        <v>105</v>
      </c>
      <c r="B5475" s="160">
        <v>5474.0</v>
      </c>
      <c r="C5475" s="131">
        <v>58.7</v>
      </c>
    </row>
    <row r="5476">
      <c r="A5476" s="47" t="s">
        <v>105</v>
      </c>
      <c r="B5476" s="160">
        <v>5475.0</v>
      </c>
      <c r="C5476" s="131">
        <v>55.8</v>
      </c>
    </row>
    <row r="5477">
      <c r="A5477" s="47" t="s">
        <v>105</v>
      </c>
      <c r="B5477" s="160">
        <v>5476.0</v>
      </c>
      <c r="C5477" s="131">
        <v>54.7</v>
      </c>
    </row>
    <row r="5478">
      <c r="A5478" s="47" t="s">
        <v>105</v>
      </c>
      <c r="B5478" s="160">
        <v>5477.0</v>
      </c>
      <c r="C5478" s="131">
        <v>55.5</v>
      </c>
    </row>
    <row r="5479">
      <c r="A5479" s="47" t="s">
        <v>105</v>
      </c>
      <c r="B5479" s="160">
        <v>5478.0</v>
      </c>
      <c r="C5479" s="131">
        <v>59.3</v>
      </c>
    </row>
    <row r="5480">
      <c r="A5480" s="47" t="s">
        <v>105</v>
      </c>
      <c r="B5480" s="160">
        <v>5479.0</v>
      </c>
      <c r="C5480" s="131">
        <v>66.0</v>
      </c>
    </row>
    <row r="5481">
      <c r="A5481" s="47" t="s">
        <v>105</v>
      </c>
      <c r="B5481" s="160">
        <v>5480.0</v>
      </c>
      <c r="C5481" s="131">
        <v>77.8</v>
      </c>
    </row>
    <row r="5482">
      <c r="A5482" s="47" t="s">
        <v>105</v>
      </c>
      <c r="B5482" s="160">
        <v>5481.0</v>
      </c>
      <c r="C5482" s="131">
        <v>89.3</v>
      </c>
    </row>
    <row r="5483">
      <c r="A5483" s="47" t="s">
        <v>105</v>
      </c>
      <c r="B5483" s="160">
        <v>5482.0</v>
      </c>
      <c r="C5483" s="131">
        <v>96.3</v>
      </c>
    </row>
    <row r="5484">
      <c r="A5484" s="47" t="s">
        <v>105</v>
      </c>
      <c r="B5484" s="160">
        <v>5483.0</v>
      </c>
      <c r="C5484" s="131">
        <v>96.5</v>
      </c>
    </row>
    <row r="5485">
      <c r="A5485" s="47" t="s">
        <v>105</v>
      </c>
      <c r="B5485" s="160">
        <v>5484.0</v>
      </c>
      <c r="C5485" s="131">
        <v>96.2</v>
      </c>
    </row>
    <row r="5486">
      <c r="A5486" s="47" t="s">
        <v>105</v>
      </c>
      <c r="B5486" s="160">
        <v>5485.0</v>
      </c>
      <c r="C5486" s="131">
        <v>95.7</v>
      </c>
    </row>
    <row r="5487">
      <c r="A5487" s="47" t="s">
        <v>105</v>
      </c>
      <c r="B5487" s="160">
        <v>5486.0</v>
      </c>
      <c r="C5487" s="131">
        <v>93.8</v>
      </c>
    </row>
    <row r="5488">
      <c r="A5488" s="47" t="s">
        <v>105</v>
      </c>
      <c r="B5488" s="160">
        <v>5487.0</v>
      </c>
      <c r="C5488" s="131">
        <v>91.2</v>
      </c>
    </row>
    <row r="5489">
      <c r="A5489" s="47" t="s">
        <v>105</v>
      </c>
      <c r="B5489" s="160">
        <v>5488.0</v>
      </c>
      <c r="C5489" s="131">
        <v>89.7</v>
      </c>
    </row>
    <row r="5490">
      <c r="A5490" s="47" t="s">
        <v>105</v>
      </c>
      <c r="B5490" s="160">
        <v>5489.0</v>
      </c>
      <c r="C5490" s="131">
        <v>91.3</v>
      </c>
    </row>
    <row r="5491">
      <c r="A5491" s="47" t="s">
        <v>105</v>
      </c>
      <c r="B5491" s="160">
        <v>5490.0</v>
      </c>
      <c r="C5491" s="131">
        <v>96.2</v>
      </c>
    </row>
    <row r="5492">
      <c r="A5492" s="47" t="s">
        <v>105</v>
      </c>
      <c r="B5492" s="160">
        <v>5491.0</v>
      </c>
      <c r="C5492" s="131">
        <v>100.7</v>
      </c>
    </row>
    <row r="5493">
      <c r="A5493" s="47" t="s">
        <v>105</v>
      </c>
      <c r="B5493" s="160">
        <v>5492.0</v>
      </c>
      <c r="C5493" s="131">
        <v>101.2</v>
      </c>
    </row>
    <row r="5494">
      <c r="A5494" s="47" t="s">
        <v>105</v>
      </c>
      <c r="B5494" s="160">
        <v>5493.0</v>
      </c>
      <c r="C5494" s="131">
        <v>102.5</v>
      </c>
    </row>
    <row r="5495">
      <c r="A5495" s="47" t="s">
        <v>105</v>
      </c>
      <c r="B5495" s="160">
        <v>5494.0</v>
      </c>
      <c r="C5495" s="131">
        <v>93.5</v>
      </c>
    </row>
    <row r="5496">
      <c r="A5496" s="47" t="s">
        <v>105</v>
      </c>
      <c r="B5496" s="160">
        <v>5495.0</v>
      </c>
      <c r="C5496" s="131">
        <v>83.5</v>
      </c>
    </row>
    <row r="5497">
      <c r="A5497" s="47" t="s">
        <v>105</v>
      </c>
      <c r="B5497" s="160">
        <v>5496.0</v>
      </c>
      <c r="C5497" s="131">
        <v>73.3</v>
      </c>
    </row>
    <row r="5498">
      <c r="A5498" s="47" t="s">
        <v>105</v>
      </c>
      <c r="B5498" s="160">
        <v>5497.0</v>
      </c>
      <c r="C5498" s="131">
        <v>65.5</v>
      </c>
    </row>
    <row r="5499">
      <c r="A5499" s="47" t="s">
        <v>105</v>
      </c>
      <c r="B5499" s="160">
        <v>5498.0</v>
      </c>
      <c r="C5499" s="131">
        <v>60.7</v>
      </c>
    </row>
    <row r="5500">
      <c r="A5500" s="47" t="s">
        <v>105</v>
      </c>
      <c r="B5500" s="160">
        <v>5499.0</v>
      </c>
      <c r="C5500" s="131">
        <v>57.8</v>
      </c>
    </row>
    <row r="5501">
      <c r="A5501" s="47" t="s">
        <v>105</v>
      </c>
      <c r="B5501" s="160">
        <v>5500.0</v>
      </c>
      <c r="C5501" s="131">
        <v>56.3</v>
      </c>
    </row>
    <row r="5502">
      <c r="A5502" s="47" t="s">
        <v>105</v>
      </c>
      <c r="B5502" s="160">
        <v>5501.0</v>
      </c>
      <c r="C5502" s="131">
        <v>56.2</v>
      </c>
    </row>
    <row r="5503">
      <c r="A5503" s="47" t="s">
        <v>105</v>
      </c>
      <c r="B5503" s="160">
        <v>5502.0</v>
      </c>
      <c r="C5503" s="131">
        <v>59.0</v>
      </c>
    </row>
    <row r="5504">
      <c r="A5504" s="47" t="s">
        <v>105</v>
      </c>
      <c r="B5504" s="160">
        <v>5503.0</v>
      </c>
      <c r="C5504" s="131">
        <v>64.0</v>
      </c>
    </row>
    <row r="5505">
      <c r="A5505" s="47" t="s">
        <v>105</v>
      </c>
      <c r="B5505" s="160">
        <v>5504.0</v>
      </c>
      <c r="C5505" s="131">
        <v>74.2</v>
      </c>
    </row>
    <row r="5506">
      <c r="A5506" s="47" t="s">
        <v>105</v>
      </c>
      <c r="B5506" s="160">
        <v>5505.0</v>
      </c>
      <c r="C5506" s="131">
        <v>84.8</v>
      </c>
    </row>
    <row r="5507">
      <c r="A5507" s="47" t="s">
        <v>105</v>
      </c>
      <c r="B5507" s="160">
        <v>5506.0</v>
      </c>
      <c r="C5507" s="131">
        <v>91.7</v>
      </c>
    </row>
    <row r="5508">
      <c r="A5508" s="47" t="s">
        <v>105</v>
      </c>
      <c r="B5508" s="160">
        <v>5507.0</v>
      </c>
      <c r="C5508" s="131">
        <v>92.0</v>
      </c>
    </row>
    <row r="5509">
      <c r="A5509" s="47" t="s">
        <v>105</v>
      </c>
      <c r="B5509" s="160">
        <v>5508.0</v>
      </c>
      <c r="C5509" s="131">
        <v>91.0</v>
      </c>
    </row>
    <row r="5510">
      <c r="A5510" s="47" t="s">
        <v>105</v>
      </c>
      <c r="B5510" s="160">
        <v>5509.0</v>
      </c>
      <c r="C5510" s="131">
        <v>90.5</v>
      </c>
    </row>
    <row r="5511">
      <c r="A5511" s="47" t="s">
        <v>105</v>
      </c>
      <c r="B5511" s="160">
        <v>5510.0</v>
      </c>
      <c r="C5511" s="131">
        <v>89.2</v>
      </c>
    </row>
    <row r="5512">
      <c r="A5512" s="47" t="s">
        <v>105</v>
      </c>
      <c r="B5512" s="160">
        <v>5511.0</v>
      </c>
      <c r="C5512" s="131">
        <v>86.8</v>
      </c>
    </row>
    <row r="5513">
      <c r="A5513" s="47" t="s">
        <v>105</v>
      </c>
      <c r="B5513" s="160">
        <v>5512.0</v>
      </c>
      <c r="C5513" s="131">
        <v>85.7</v>
      </c>
    </row>
    <row r="5514">
      <c r="A5514" s="47" t="s">
        <v>105</v>
      </c>
      <c r="B5514" s="160">
        <v>5513.0</v>
      </c>
      <c r="C5514" s="131">
        <v>88.2</v>
      </c>
    </row>
    <row r="5515">
      <c r="A5515" s="47" t="s">
        <v>105</v>
      </c>
      <c r="B5515" s="160">
        <v>5514.0</v>
      </c>
      <c r="C5515" s="131">
        <v>92.7</v>
      </c>
    </row>
    <row r="5516">
      <c r="A5516" s="47" t="s">
        <v>105</v>
      </c>
      <c r="B5516" s="160">
        <v>5515.0</v>
      </c>
      <c r="C5516" s="131">
        <v>97.5</v>
      </c>
    </row>
    <row r="5517">
      <c r="A5517" s="47" t="s">
        <v>105</v>
      </c>
      <c r="B5517" s="160">
        <v>5516.0</v>
      </c>
      <c r="C5517" s="131">
        <v>100.0</v>
      </c>
    </row>
    <row r="5518">
      <c r="A5518" s="47" t="s">
        <v>105</v>
      </c>
      <c r="B5518" s="160">
        <v>5517.0</v>
      </c>
      <c r="C5518" s="131">
        <v>103.5</v>
      </c>
    </row>
    <row r="5519">
      <c r="A5519" s="47" t="s">
        <v>105</v>
      </c>
      <c r="B5519" s="160">
        <v>5518.0</v>
      </c>
      <c r="C5519" s="131">
        <v>95.3</v>
      </c>
    </row>
    <row r="5520">
      <c r="A5520" s="47" t="s">
        <v>105</v>
      </c>
      <c r="B5520" s="160">
        <v>5519.0</v>
      </c>
      <c r="C5520" s="131">
        <v>84.8</v>
      </c>
    </row>
    <row r="5521">
      <c r="A5521" s="47" t="s">
        <v>105</v>
      </c>
      <c r="B5521" s="160">
        <v>5520.0</v>
      </c>
      <c r="C5521" s="131">
        <v>74.2</v>
      </c>
    </row>
    <row r="5522">
      <c r="A5522" s="47" t="s">
        <v>105</v>
      </c>
      <c r="B5522" s="160">
        <v>5521.0</v>
      </c>
      <c r="C5522" s="131">
        <v>66.3</v>
      </c>
    </row>
    <row r="5523">
      <c r="A5523" s="47" t="s">
        <v>105</v>
      </c>
      <c r="B5523" s="160">
        <v>5522.0</v>
      </c>
      <c r="C5523" s="131">
        <v>61.0</v>
      </c>
    </row>
    <row r="5524">
      <c r="A5524" s="47" t="s">
        <v>105</v>
      </c>
      <c r="B5524" s="160">
        <v>5523.0</v>
      </c>
      <c r="C5524" s="131">
        <v>58.2</v>
      </c>
    </row>
    <row r="5525">
      <c r="A5525" s="47" t="s">
        <v>105</v>
      </c>
      <c r="B5525" s="160">
        <v>5524.0</v>
      </c>
      <c r="C5525" s="131">
        <v>57.2</v>
      </c>
    </row>
    <row r="5526">
      <c r="A5526" s="47" t="s">
        <v>105</v>
      </c>
      <c r="B5526" s="160">
        <v>5525.0</v>
      </c>
      <c r="C5526" s="131">
        <v>57.7</v>
      </c>
    </row>
    <row r="5527">
      <c r="A5527" s="47" t="s">
        <v>105</v>
      </c>
      <c r="B5527" s="160">
        <v>5526.0</v>
      </c>
      <c r="C5527" s="131">
        <v>63.3</v>
      </c>
    </row>
    <row r="5528">
      <c r="A5528" s="47" t="s">
        <v>105</v>
      </c>
      <c r="B5528" s="160">
        <v>5527.0</v>
      </c>
      <c r="C5528" s="131">
        <v>73.8</v>
      </c>
    </row>
    <row r="5529">
      <c r="A5529" s="47" t="s">
        <v>105</v>
      </c>
      <c r="B5529" s="160">
        <v>5528.0</v>
      </c>
      <c r="C5529" s="131">
        <v>88.3</v>
      </c>
    </row>
    <row r="5530">
      <c r="A5530" s="47" t="s">
        <v>105</v>
      </c>
      <c r="B5530" s="160">
        <v>5529.0</v>
      </c>
      <c r="C5530" s="131">
        <v>100.0</v>
      </c>
    </row>
    <row r="5531">
      <c r="A5531" s="47" t="s">
        <v>105</v>
      </c>
      <c r="B5531" s="160">
        <v>5530.0</v>
      </c>
      <c r="C5531" s="131">
        <v>106.8</v>
      </c>
    </row>
    <row r="5532">
      <c r="A5532" s="47" t="s">
        <v>105</v>
      </c>
      <c r="B5532" s="160">
        <v>5531.0</v>
      </c>
      <c r="C5532" s="131">
        <v>106.8</v>
      </c>
    </row>
    <row r="5533">
      <c r="A5533" s="47" t="s">
        <v>105</v>
      </c>
      <c r="B5533" s="160">
        <v>5532.0</v>
      </c>
      <c r="C5533" s="131">
        <v>106.8</v>
      </c>
    </row>
    <row r="5534">
      <c r="A5534" s="47" t="s">
        <v>105</v>
      </c>
      <c r="B5534" s="160">
        <v>5533.0</v>
      </c>
      <c r="C5534" s="131">
        <v>106.5</v>
      </c>
    </row>
    <row r="5535">
      <c r="A5535" s="47" t="s">
        <v>105</v>
      </c>
      <c r="B5535" s="160">
        <v>5534.0</v>
      </c>
      <c r="C5535" s="131">
        <v>103.5</v>
      </c>
    </row>
    <row r="5536">
      <c r="A5536" s="47" t="s">
        <v>105</v>
      </c>
      <c r="B5536" s="160">
        <v>5535.0</v>
      </c>
      <c r="C5536" s="131">
        <v>100.5</v>
      </c>
    </row>
    <row r="5537">
      <c r="A5537" s="47" t="s">
        <v>105</v>
      </c>
      <c r="B5537" s="160">
        <v>5536.0</v>
      </c>
      <c r="C5537" s="131">
        <v>99.3</v>
      </c>
    </row>
    <row r="5538">
      <c r="A5538" s="47" t="s">
        <v>105</v>
      </c>
      <c r="B5538" s="160">
        <v>5537.0</v>
      </c>
      <c r="C5538" s="131">
        <v>102.5</v>
      </c>
    </row>
    <row r="5539">
      <c r="A5539" s="47" t="s">
        <v>105</v>
      </c>
      <c r="B5539" s="160">
        <v>5538.0</v>
      </c>
      <c r="C5539" s="131">
        <v>105.5</v>
      </c>
    </row>
    <row r="5540">
      <c r="A5540" s="47" t="s">
        <v>105</v>
      </c>
      <c r="B5540" s="160">
        <v>5539.0</v>
      </c>
      <c r="C5540" s="131">
        <v>108.2</v>
      </c>
    </row>
    <row r="5541">
      <c r="A5541" s="47" t="s">
        <v>105</v>
      </c>
      <c r="B5541" s="160">
        <v>5540.0</v>
      </c>
      <c r="C5541" s="131">
        <v>109.0</v>
      </c>
    </row>
    <row r="5542">
      <c r="A5542" s="47" t="s">
        <v>105</v>
      </c>
      <c r="B5542" s="160">
        <v>5541.0</v>
      </c>
      <c r="C5542" s="131">
        <v>110.8</v>
      </c>
    </row>
    <row r="5543">
      <c r="A5543" s="47" t="s">
        <v>105</v>
      </c>
      <c r="B5543" s="160">
        <v>5542.0</v>
      </c>
      <c r="C5543" s="131">
        <v>101.0</v>
      </c>
    </row>
    <row r="5544">
      <c r="A5544" s="47" t="s">
        <v>105</v>
      </c>
      <c r="B5544" s="160">
        <v>5543.0</v>
      </c>
      <c r="C5544" s="131">
        <v>88.8</v>
      </c>
    </row>
    <row r="5545">
      <c r="A5545" s="47" t="s">
        <v>105</v>
      </c>
      <c r="B5545" s="160">
        <v>5544.0</v>
      </c>
      <c r="C5545" s="131">
        <v>77.3</v>
      </c>
    </row>
    <row r="5546">
      <c r="A5546" s="47" t="s">
        <v>105</v>
      </c>
      <c r="B5546" s="160">
        <v>5545.0</v>
      </c>
      <c r="C5546" s="131">
        <v>68.8</v>
      </c>
    </row>
    <row r="5547">
      <c r="A5547" s="47" t="s">
        <v>105</v>
      </c>
      <c r="B5547" s="160">
        <v>5546.0</v>
      </c>
      <c r="C5547" s="131">
        <v>63.2</v>
      </c>
    </row>
    <row r="5548">
      <c r="A5548" s="47" t="s">
        <v>105</v>
      </c>
      <c r="B5548" s="160">
        <v>5547.0</v>
      </c>
      <c r="C5548" s="131">
        <v>59.7</v>
      </c>
    </row>
    <row r="5549">
      <c r="A5549" s="47" t="s">
        <v>105</v>
      </c>
      <c r="B5549" s="160">
        <v>5548.0</v>
      </c>
      <c r="C5549" s="131">
        <v>58.5</v>
      </c>
    </row>
    <row r="5550">
      <c r="A5550" s="47" t="s">
        <v>105</v>
      </c>
      <c r="B5550" s="160">
        <v>5549.0</v>
      </c>
      <c r="C5550" s="131">
        <v>59.2</v>
      </c>
    </row>
    <row r="5551">
      <c r="A5551" s="47" t="s">
        <v>105</v>
      </c>
      <c r="B5551" s="160">
        <v>5550.0</v>
      </c>
      <c r="C5551" s="131">
        <v>64.5</v>
      </c>
    </row>
    <row r="5552">
      <c r="A5552" s="47" t="s">
        <v>105</v>
      </c>
      <c r="B5552" s="160">
        <v>5551.0</v>
      </c>
      <c r="C5552" s="131">
        <v>74.7</v>
      </c>
    </row>
    <row r="5553">
      <c r="A5553" s="47" t="s">
        <v>105</v>
      </c>
      <c r="B5553" s="160">
        <v>5552.0</v>
      </c>
      <c r="C5553" s="131">
        <v>88.8</v>
      </c>
    </row>
    <row r="5554">
      <c r="A5554" s="47" t="s">
        <v>105</v>
      </c>
      <c r="B5554" s="160">
        <v>5553.0</v>
      </c>
      <c r="C5554" s="131">
        <v>100.0</v>
      </c>
    </row>
    <row r="5555">
      <c r="A5555" s="47" t="s">
        <v>105</v>
      </c>
      <c r="B5555" s="160">
        <v>5554.0</v>
      </c>
      <c r="C5555" s="131">
        <v>105.8</v>
      </c>
    </row>
    <row r="5556">
      <c r="A5556" s="47" t="s">
        <v>105</v>
      </c>
      <c r="B5556" s="160">
        <v>5555.0</v>
      </c>
      <c r="C5556" s="131">
        <v>105.7</v>
      </c>
    </row>
    <row r="5557">
      <c r="A5557" s="47" t="s">
        <v>105</v>
      </c>
      <c r="B5557" s="160">
        <v>5556.0</v>
      </c>
      <c r="C5557" s="131">
        <v>104.7</v>
      </c>
    </row>
    <row r="5558">
      <c r="A5558" s="47" t="s">
        <v>105</v>
      </c>
      <c r="B5558" s="160">
        <v>5557.0</v>
      </c>
      <c r="C5558" s="131">
        <v>103.0</v>
      </c>
    </row>
    <row r="5559">
      <c r="A5559" s="47" t="s">
        <v>105</v>
      </c>
      <c r="B5559" s="160">
        <v>5558.0</v>
      </c>
      <c r="C5559" s="131">
        <v>98.8</v>
      </c>
    </row>
    <row r="5560">
      <c r="A5560" s="47" t="s">
        <v>105</v>
      </c>
      <c r="B5560" s="160">
        <v>5559.0</v>
      </c>
      <c r="C5560" s="131">
        <v>94.2</v>
      </c>
    </row>
    <row r="5561">
      <c r="A5561" s="47" t="s">
        <v>105</v>
      </c>
      <c r="B5561" s="160">
        <v>5560.0</v>
      </c>
      <c r="C5561" s="131">
        <v>92.2</v>
      </c>
    </row>
    <row r="5562">
      <c r="A5562" s="47" t="s">
        <v>105</v>
      </c>
      <c r="B5562" s="160">
        <v>5561.0</v>
      </c>
      <c r="C5562" s="131">
        <v>94.5</v>
      </c>
    </row>
    <row r="5563">
      <c r="A5563" s="47" t="s">
        <v>105</v>
      </c>
      <c r="B5563" s="160">
        <v>5562.0</v>
      </c>
      <c r="C5563" s="131">
        <v>97.8</v>
      </c>
    </row>
    <row r="5564">
      <c r="A5564" s="47" t="s">
        <v>105</v>
      </c>
      <c r="B5564" s="160">
        <v>5563.0</v>
      </c>
      <c r="C5564" s="131">
        <v>99.3</v>
      </c>
    </row>
    <row r="5565">
      <c r="A5565" s="47" t="s">
        <v>105</v>
      </c>
      <c r="B5565" s="160">
        <v>5564.0</v>
      </c>
      <c r="C5565" s="131">
        <v>99.8</v>
      </c>
    </row>
    <row r="5566">
      <c r="A5566" s="47" t="s">
        <v>105</v>
      </c>
      <c r="B5566" s="160">
        <v>5565.0</v>
      </c>
      <c r="C5566" s="131">
        <v>99.7</v>
      </c>
    </row>
    <row r="5567">
      <c r="A5567" s="47" t="s">
        <v>105</v>
      </c>
      <c r="B5567" s="160">
        <v>5566.0</v>
      </c>
      <c r="C5567" s="131">
        <v>88.7</v>
      </c>
    </row>
    <row r="5568">
      <c r="A5568" s="47" t="s">
        <v>105</v>
      </c>
      <c r="B5568" s="160">
        <v>5567.0</v>
      </c>
      <c r="C5568" s="131">
        <v>77.3</v>
      </c>
    </row>
    <row r="5569">
      <c r="A5569" s="47" t="s">
        <v>105</v>
      </c>
      <c r="B5569" s="160">
        <v>5568.0</v>
      </c>
      <c r="C5569" s="131">
        <v>66.7</v>
      </c>
    </row>
    <row r="5570">
      <c r="A5570" s="47" t="s">
        <v>105</v>
      </c>
      <c r="B5570" s="160">
        <v>5569.0</v>
      </c>
      <c r="C5570" s="131">
        <v>59.3</v>
      </c>
    </row>
    <row r="5571">
      <c r="A5571" s="47" t="s">
        <v>105</v>
      </c>
      <c r="B5571" s="160">
        <v>5570.0</v>
      </c>
      <c r="C5571" s="131">
        <v>55.7</v>
      </c>
    </row>
    <row r="5572">
      <c r="A5572" s="47" t="s">
        <v>105</v>
      </c>
      <c r="B5572" s="160">
        <v>5571.0</v>
      </c>
      <c r="C5572" s="131">
        <v>53.0</v>
      </c>
    </row>
    <row r="5573">
      <c r="A5573" s="47" t="s">
        <v>105</v>
      </c>
      <c r="B5573" s="160">
        <v>5572.0</v>
      </c>
      <c r="C5573" s="131">
        <v>52.3</v>
      </c>
    </row>
    <row r="5574">
      <c r="A5574" s="47" t="s">
        <v>105</v>
      </c>
      <c r="B5574" s="160">
        <v>5573.0</v>
      </c>
      <c r="C5574" s="131">
        <v>52.7</v>
      </c>
    </row>
    <row r="5575">
      <c r="A5575" s="47" t="s">
        <v>105</v>
      </c>
      <c r="B5575" s="160">
        <v>5574.0</v>
      </c>
      <c r="C5575" s="131">
        <v>58.7</v>
      </c>
    </row>
    <row r="5576">
      <c r="A5576" s="47" t="s">
        <v>105</v>
      </c>
      <c r="B5576" s="160">
        <v>5575.0</v>
      </c>
      <c r="C5576" s="131">
        <v>68.3</v>
      </c>
    </row>
    <row r="5577">
      <c r="A5577" s="47" t="s">
        <v>105</v>
      </c>
      <c r="B5577" s="160">
        <v>5576.0</v>
      </c>
      <c r="C5577" s="131">
        <v>80.7</v>
      </c>
    </row>
    <row r="5578">
      <c r="A5578" s="47" t="s">
        <v>105</v>
      </c>
      <c r="B5578" s="160">
        <v>5577.0</v>
      </c>
      <c r="C5578" s="131">
        <v>90.5</v>
      </c>
    </row>
    <row r="5579">
      <c r="A5579" s="47" t="s">
        <v>105</v>
      </c>
      <c r="B5579" s="160">
        <v>5578.0</v>
      </c>
      <c r="C5579" s="131">
        <v>95.3</v>
      </c>
    </row>
    <row r="5580">
      <c r="A5580" s="47" t="s">
        <v>105</v>
      </c>
      <c r="B5580" s="160">
        <v>5579.0</v>
      </c>
      <c r="C5580" s="131">
        <v>93.7</v>
      </c>
    </row>
    <row r="5581">
      <c r="A5581" s="47" t="s">
        <v>105</v>
      </c>
      <c r="B5581" s="160">
        <v>5580.0</v>
      </c>
      <c r="C5581" s="131">
        <v>93.5</v>
      </c>
    </row>
    <row r="5582">
      <c r="A5582" s="47" t="s">
        <v>105</v>
      </c>
      <c r="B5582" s="160">
        <v>5581.0</v>
      </c>
      <c r="C5582" s="131">
        <v>92.2</v>
      </c>
    </row>
    <row r="5583">
      <c r="A5583" s="47" t="s">
        <v>105</v>
      </c>
      <c r="B5583" s="160">
        <v>5582.0</v>
      </c>
      <c r="C5583" s="131">
        <v>88.5</v>
      </c>
    </row>
    <row r="5584">
      <c r="A5584" s="47" t="s">
        <v>105</v>
      </c>
      <c r="B5584" s="160">
        <v>5583.0</v>
      </c>
      <c r="C5584" s="131">
        <v>84.7</v>
      </c>
    </row>
    <row r="5585">
      <c r="A5585" s="47" t="s">
        <v>105</v>
      </c>
      <c r="B5585" s="160">
        <v>5584.0</v>
      </c>
      <c r="C5585" s="131">
        <v>83.8</v>
      </c>
    </row>
    <row r="5586">
      <c r="A5586" s="47" t="s">
        <v>105</v>
      </c>
      <c r="B5586" s="160">
        <v>5585.0</v>
      </c>
      <c r="C5586" s="131">
        <v>86.7</v>
      </c>
    </row>
    <row r="5587">
      <c r="A5587" s="47" t="s">
        <v>105</v>
      </c>
      <c r="B5587" s="160">
        <v>5586.0</v>
      </c>
      <c r="C5587" s="131">
        <v>91.0</v>
      </c>
    </row>
    <row r="5588">
      <c r="A5588" s="47" t="s">
        <v>105</v>
      </c>
      <c r="B5588" s="160">
        <v>5587.0</v>
      </c>
      <c r="C5588" s="131">
        <v>94.2</v>
      </c>
    </row>
    <row r="5589">
      <c r="A5589" s="47" t="s">
        <v>105</v>
      </c>
      <c r="B5589" s="160">
        <v>5588.0</v>
      </c>
      <c r="C5589" s="131">
        <v>95.8</v>
      </c>
    </row>
    <row r="5590">
      <c r="A5590" s="47" t="s">
        <v>105</v>
      </c>
      <c r="B5590" s="160">
        <v>5589.0</v>
      </c>
      <c r="C5590" s="131">
        <v>95.5</v>
      </c>
    </row>
    <row r="5591">
      <c r="A5591" s="47" t="s">
        <v>105</v>
      </c>
      <c r="B5591" s="160">
        <v>5590.0</v>
      </c>
      <c r="C5591" s="131">
        <v>84.8</v>
      </c>
    </row>
    <row r="5592">
      <c r="A5592" s="47" t="s">
        <v>105</v>
      </c>
      <c r="B5592" s="160">
        <v>5591.0</v>
      </c>
      <c r="C5592" s="131">
        <v>74.5</v>
      </c>
    </row>
    <row r="5593">
      <c r="A5593" s="47" t="s">
        <v>105</v>
      </c>
      <c r="B5593" s="160">
        <v>5592.0</v>
      </c>
      <c r="C5593" s="131">
        <v>64.0</v>
      </c>
    </row>
    <row r="5594">
      <c r="A5594" s="47" t="s">
        <v>105</v>
      </c>
      <c r="B5594" s="160">
        <v>5593.0</v>
      </c>
      <c r="C5594" s="131">
        <v>56.8</v>
      </c>
    </row>
    <row r="5595">
      <c r="A5595" s="47" t="s">
        <v>105</v>
      </c>
      <c r="B5595" s="160">
        <v>5594.0</v>
      </c>
      <c r="C5595" s="131">
        <v>53.3</v>
      </c>
    </row>
    <row r="5596">
      <c r="A5596" s="47" t="s">
        <v>105</v>
      </c>
      <c r="B5596" s="160">
        <v>5595.0</v>
      </c>
      <c r="C5596" s="131">
        <v>50.8</v>
      </c>
    </row>
    <row r="5597">
      <c r="A5597" s="47" t="s">
        <v>105</v>
      </c>
      <c r="B5597" s="160">
        <v>5596.0</v>
      </c>
      <c r="C5597" s="131">
        <v>50.8</v>
      </c>
    </row>
    <row r="5598">
      <c r="A5598" s="47" t="s">
        <v>105</v>
      </c>
      <c r="B5598" s="160">
        <v>5597.0</v>
      </c>
      <c r="C5598" s="131">
        <v>52.0</v>
      </c>
    </row>
    <row r="5599">
      <c r="A5599" s="47" t="s">
        <v>105</v>
      </c>
      <c r="B5599" s="160">
        <v>5598.0</v>
      </c>
      <c r="C5599" s="131">
        <v>57.7</v>
      </c>
    </row>
    <row r="5600">
      <c r="A5600" s="47" t="s">
        <v>105</v>
      </c>
      <c r="B5600" s="160">
        <v>5599.0</v>
      </c>
      <c r="C5600" s="131">
        <v>67.8</v>
      </c>
    </row>
    <row r="5601">
      <c r="A5601" s="47" t="s">
        <v>105</v>
      </c>
      <c r="B5601" s="160">
        <v>5600.0</v>
      </c>
      <c r="C5601" s="131">
        <v>81.5</v>
      </c>
    </row>
    <row r="5602">
      <c r="A5602" s="47" t="s">
        <v>105</v>
      </c>
      <c r="B5602" s="160">
        <v>5601.0</v>
      </c>
      <c r="C5602" s="131">
        <v>91.8</v>
      </c>
    </row>
    <row r="5603">
      <c r="A5603" s="47" t="s">
        <v>105</v>
      </c>
      <c r="B5603" s="160">
        <v>5602.0</v>
      </c>
      <c r="C5603" s="131">
        <v>96.7</v>
      </c>
    </row>
    <row r="5604">
      <c r="A5604" s="47" t="s">
        <v>105</v>
      </c>
      <c r="B5604" s="160">
        <v>5603.0</v>
      </c>
      <c r="C5604" s="131">
        <v>95.8</v>
      </c>
    </row>
    <row r="5605">
      <c r="A5605" s="47" t="s">
        <v>105</v>
      </c>
      <c r="B5605" s="160">
        <v>5604.0</v>
      </c>
      <c r="C5605" s="131">
        <v>94.3</v>
      </c>
    </row>
    <row r="5606">
      <c r="A5606" s="47" t="s">
        <v>105</v>
      </c>
      <c r="B5606" s="160">
        <v>5605.0</v>
      </c>
      <c r="C5606" s="131">
        <v>93.2</v>
      </c>
    </row>
    <row r="5607">
      <c r="A5607" s="47" t="s">
        <v>105</v>
      </c>
      <c r="B5607" s="160">
        <v>5606.0</v>
      </c>
      <c r="C5607" s="131">
        <v>89.2</v>
      </c>
    </row>
    <row r="5608">
      <c r="A5608" s="47" t="s">
        <v>105</v>
      </c>
      <c r="B5608" s="160">
        <v>5607.0</v>
      </c>
      <c r="C5608" s="131">
        <v>85.5</v>
      </c>
    </row>
    <row r="5609">
      <c r="A5609" s="47" t="s">
        <v>105</v>
      </c>
      <c r="B5609" s="160">
        <v>5608.0</v>
      </c>
      <c r="C5609" s="131">
        <v>84.2</v>
      </c>
    </row>
    <row r="5610">
      <c r="A5610" s="47" t="s">
        <v>105</v>
      </c>
      <c r="B5610" s="160">
        <v>5609.0</v>
      </c>
      <c r="C5610" s="131">
        <v>87.2</v>
      </c>
    </row>
    <row r="5611">
      <c r="A5611" s="47" t="s">
        <v>105</v>
      </c>
      <c r="B5611" s="160">
        <v>5610.0</v>
      </c>
      <c r="C5611" s="131">
        <v>91.3</v>
      </c>
    </row>
    <row r="5612">
      <c r="A5612" s="47" t="s">
        <v>105</v>
      </c>
      <c r="B5612" s="160">
        <v>5611.0</v>
      </c>
      <c r="C5612" s="131">
        <v>95.0</v>
      </c>
    </row>
    <row r="5613">
      <c r="A5613" s="47" t="s">
        <v>105</v>
      </c>
      <c r="B5613" s="160">
        <v>5612.0</v>
      </c>
      <c r="C5613" s="131">
        <v>96.0</v>
      </c>
    </row>
    <row r="5614">
      <c r="A5614" s="47" t="s">
        <v>105</v>
      </c>
      <c r="B5614" s="160">
        <v>5613.0</v>
      </c>
      <c r="C5614" s="131">
        <v>96.7</v>
      </c>
    </row>
    <row r="5615">
      <c r="A5615" s="47" t="s">
        <v>105</v>
      </c>
      <c r="B5615" s="160">
        <v>5614.0</v>
      </c>
      <c r="C5615" s="131">
        <v>86.2</v>
      </c>
    </row>
    <row r="5616">
      <c r="A5616" s="47" t="s">
        <v>105</v>
      </c>
      <c r="B5616" s="160">
        <v>5615.0</v>
      </c>
      <c r="C5616" s="131">
        <v>75.3</v>
      </c>
    </row>
    <row r="5617">
      <c r="A5617" s="47" t="s">
        <v>105</v>
      </c>
      <c r="B5617" s="160">
        <v>5616.0</v>
      </c>
      <c r="C5617" s="131">
        <v>65.2</v>
      </c>
    </row>
    <row r="5618">
      <c r="A5618" s="47" t="s">
        <v>105</v>
      </c>
      <c r="B5618" s="160">
        <v>5617.0</v>
      </c>
      <c r="C5618" s="131">
        <v>57.7</v>
      </c>
    </row>
    <row r="5619">
      <c r="A5619" s="47" t="s">
        <v>105</v>
      </c>
      <c r="B5619" s="160">
        <v>5618.0</v>
      </c>
      <c r="C5619" s="131">
        <v>53.3</v>
      </c>
    </row>
    <row r="5620">
      <c r="A5620" s="47" t="s">
        <v>105</v>
      </c>
      <c r="B5620" s="160">
        <v>5619.0</v>
      </c>
      <c r="C5620" s="131">
        <v>50.8</v>
      </c>
    </row>
    <row r="5621">
      <c r="A5621" s="47" t="s">
        <v>105</v>
      </c>
      <c r="B5621" s="160">
        <v>5620.0</v>
      </c>
      <c r="C5621" s="131">
        <v>49.5</v>
      </c>
    </row>
    <row r="5622">
      <c r="A5622" s="47" t="s">
        <v>105</v>
      </c>
      <c r="B5622" s="160">
        <v>5621.0</v>
      </c>
      <c r="C5622" s="131">
        <v>51.3</v>
      </c>
    </row>
    <row r="5623">
      <c r="A5623" s="47" t="s">
        <v>105</v>
      </c>
      <c r="B5623" s="160">
        <v>5622.0</v>
      </c>
      <c r="C5623" s="131">
        <v>57.2</v>
      </c>
    </row>
    <row r="5624">
      <c r="A5624" s="47" t="s">
        <v>105</v>
      </c>
      <c r="B5624" s="160">
        <v>5623.0</v>
      </c>
      <c r="C5624" s="131">
        <v>66.7</v>
      </c>
    </row>
    <row r="5625">
      <c r="A5625" s="47" t="s">
        <v>105</v>
      </c>
      <c r="B5625" s="160">
        <v>5624.0</v>
      </c>
      <c r="C5625" s="131">
        <v>80.0</v>
      </c>
    </row>
    <row r="5626">
      <c r="A5626" s="47" t="s">
        <v>105</v>
      </c>
      <c r="B5626" s="160">
        <v>5625.0</v>
      </c>
      <c r="C5626" s="131">
        <v>91.5</v>
      </c>
    </row>
    <row r="5627">
      <c r="A5627" s="47" t="s">
        <v>105</v>
      </c>
      <c r="B5627" s="160">
        <v>5626.0</v>
      </c>
      <c r="C5627" s="131">
        <v>96.7</v>
      </c>
    </row>
    <row r="5628">
      <c r="A5628" s="47" t="s">
        <v>105</v>
      </c>
      <c r="B5628" s="160">
        <v>5627.0</v>
      </c>
      <c r="C5628" s="131">
        <v>96.2</v>
      </c>
    </row>
    <row r="5629">
      <c r="A5629" s="47" t="s">
        <v>105</v>
      </c>
      <c r="B5629" s="160">
        <v>5628.0</v>
      </c>
      <c r="C5629" s="131">
        <v>96.0</v>
      </c>
    </row>
    <row r="5630">
      <c r="A5630" s="47" t="s">
        <v>105</v>
      </c>
      <c r="B5630" s="160">
        <v>5629.0</v>
      </c>
      <c r="C5630" s="131">
        <v>95.2</v>
      </c>
    </row>
    <row r="5631">
      <c r="A5631" s="47" t="s">
        <v>105</v>
      </c>
      <c r="B5631" s="160">
        <v>5630.0</v>
      </c>
      <c r="C5631" s="131">
        <v>92.3</v>
      </c>
    </row>
    <row r="5632">
      <c r="A5632" s="47" t="s">
        <v>105</v>
      </c>
      <c r="B5632" s="160">
        <v>5631.0</v>
      </c>
      <c r="C5632" s="131">
        <v>88.5</v>
      </c>
    </row>
    <row r="5633">
      <c r="A5633" s="47" t="s">
        <v>105</v>
      </c>
      <c r="B5633" s="160">
        <v>5632.0</v>
      </c>
      <c r="C5633" s="131">
        <v>87.7</v>
      </c>
    </row>
    <row r="5634">
      <c r="A5634" s="47" t="s">
        <v>105</v>
      </c>
      <c r="B5634" s="160">
        <v>5633.0</v>
      </c>
      <c r="C5634" s="131">
        <v>90.8</v>
      </c>
    </row>
    <row r="5635">
      <c r="A5635" s="47" t="s">
        <v>105</v>
      </c>
      <c r="B5635" s="160">
        <v>5634.0</v>
      </c>
      <c r="C5635" s="131">
        <v>94.8</v>
      </c>
    </row>
    <row r="5636">
      <c r="A5636" s="47" t="s">
        <v>105</v>
      </c>
      <c r="B5636" s="160">
        <v>5635.0</v>
      </c>
      <c r="C5636" s="131">
        <v>98.2</v>
      </c>
    </row>
    <row r="5637">
      <c r="A5637" s="47" t="s">
        <v>105</v>
      </c>
      <c r="B5637" s="160">
        <v>5636.0</v>
      </c>
      <c r="C5637" s="131">
        <v>98.7</v>
      </c>
    </row>
    <row r="5638">
      <c r="A5638" s="47" t="s">
        <v>105</v>
      </c>
      <c r="B5638" s="160">
        <v>5637.0</v>
      </c>
      <c r="C5638" s="131">
        <v>97.7</v>
      </c>
    </row>
    <row r="5639">
      <c r="A5639" s="47" t="s">
        <v>105</v>
      </c>
      <c r="B5639" s="160">
        <v>5638.0</v>
      </c>
      <c r="C5639" s="131">
        <v>88.2</v>
      </c>
    </row>
    <row r="5640">
      <c r="A5640" s="47" t="s">
        <v>105</v>
      </c>
      <c r="B5640" s="160">
        <v>5639.0</v>
      </c>
      <c r="C5640" s="131">
        <v>78.2</v>
      </c>
    </row>
    <row r="5641">
      <c r="A5641" s="47" t="s">
        <v>105</v>
      </c>
      <c r="B5641" s="160">
        <v>5640.0</v>
      </c>
      <c r="C5641" s="131">
        <v>68.5</v>
      </c>
    </row>
    <row r="5642">
      <c r="A5642" s="47" t="s">
        <v>105</v>
      </c>
      <c r="B5642" s="160">
        <v>5641.0</v>
      </c>
      <c r="C5642" s="131">
        <v>60.5</v>
      </c>
    </row>
    <row r="5643">
      <c r="A5643" s="47" t="s">
        <v>105</v>
      </c>
      <c r="B5643" s="160">
        <v>5642.0</v>
      </c>
      <c r="C5643" s="131">
        <v>56.3</v>
      </c>
    </row>
    <row r="5644">
      <c r="A5644" s="47" t="s">
        <v>105</v>
      </c>
      <c r="B5644" s="160">
        <v>5643.0</v>
      </c>
      <c r="C5644" s="131">
        <v>53.2</v>
      </c>
    </row>
    <row r="5645">
      <c r="A5645" s="47" t="s">
        <v>105</v>
      </c>
      <c r="B5645" s="160">
        <v>5644.0</v>
      </c>
      <c r="C5645" s="131">
        <v>52.2</v>
      </c>
    </row>
    <row r="5646">
      <c r="A5646" s="47" t="s">
        <v>105</v>
      </c>
      <c r="B5646" s="160">
        <v>5645.0</v>
      </c>
      <c r="C5646" s="131">
        <v>52.8</v>
      </c>
    </row>
    <row r="5647">
      <c r="A5647" s="47" t="s">
        <v>105</v>
      </c>
      <c r="B5647" s="160">
        <v>5646.0</v>
      </c>
      <c r="C5647" s="131">
        <v>57.3</v>
      </c>
    </row>
    <row r="5648">
      <c r="A5648" s="47" t="s">
        <v>105</v>
      </c>
      <c r="B5648" s="160">
        <v>5647.0</v>
      </c>
      <c r="C5648" s="131">
        <v>63.7</v>
      </c>
    </row>
    <row r="5649">
      <c r="A5649" s="47" t="s">
        <v>105</v>
      </c>
      <c r="B5649" s="160">
        <v>5648.0</v>
      </c>
      <c r="C5649" s="131">
        <v>73.8</v>
      </c>
    </row>
    <row r="5650">
      <c r="A5650" s="47" t="s">
        <v>105</v>
      </c>
      <c r="B5650" s="160">
        <v>5649.0</v>
      </c>
      <c r="C5650" s="131">
        <v>85.2</v>
      </c>
    </row>
    <row r="5651">
      <c r="A5651" s="47" t="s">
        <v>105</v>
      </c>
      <c r="B5651" s="160">
        <v>5650.0</v>
      </c>
      <c r="C5651" s="131">
        <v>91.7</v>
      </c>
    </row>
    <row r="5652">
      <c r="A5652" s="47" t="s">
        <v>105</v>
      </c>
      <c r="B5652" s="160">
        <v>5651.0</v>
      </c>
      <c r="C5652" s="131">
        <v>91.2</v>
      </c>
    </row>
    <row r="5653">
      <c r="A5653" s="47" t="s">
        <v>105</v>
      </c>
      <c r="B5653" s="160">
        <v>5652.0</v>
      </c>
      <c r="C5653" s="131">
        <v>90.2</v>
      </c>
    </row>
    <row r="5654">
      <c r="A5654" s="47" t="s">
        <v>105</v>
      </c>
      <c r="B5654" s="160">
        <v>5653.0</v>
      </c>
      <c r="C5654" s="131">
        <v>90.0</v>
      </c>
    </row>
    <row r="5655">
      <c r="A5655" s="47" t="s">
        <v>105</v>
      </c>
      <c r="B5655" s="160">
        <v>5654.0</v>
      </c>
      <c r="C5655" s="131">
        <v>87.3</v>
      </c>
    </row>
    <row r="5656">
      <c r="A5656" s="47" t="s">
        <v>105</v>
      </c>
      <c r="B5656" s="160">
        <v>5655.0</v>
      </c>
      <c r="C5656" s="131">
        <v>85.2</v>
      </c>
    </row>
    <row r="5657">
      <c r="A5657" s="47" t="s">
        <v>105</v>
      </c>
      <c r="B5657" s="160">
        <v>5656.0</v>
      </c>
      <c r="C5657" s="131">
        <v>83.8</v>
      </c>
    </row>
    <row r="5658">
      <c r="A5658" s="47" t="s">
        <v>105</v>
      </c>
      <c r="B5658" s="160">
        <v>5657.0</v>
      </c>
      <c r="C5658" s="131">
        <v>85.2</v>
      </c>
    </row>
    <row r="5659">
      <c r="A5659" s="47" t="s">
        <v>105</v>
      </c>
      <c r="B5659" s="160">
        <v>5658.0</v>
      </c>
      <c r="C5659" s="131">
        <v>90.2</v>
      </c>
    </row>
    <row r="5660">
      <c r="A5660" s="47" t="s">
        <v>105</v>
      </c>
      <c r="B5660" s="160">
        <v>5659.0</v>
      </c>
      <c r="C5660" s="131">
        <v>94.0</v>
      </c>
    </row>
    <row r="5661">
      <c r="A5661" s="47" t="s">
        <v>105</v>
      </c>
      <c r="B5661" s="160">
        <v>5660.0</v>
      </c>
      <c r="C5661" s="131">
        <v>95.7</v>
      </c>
    </row>
    <row r="5662">
      <c r="A5662" s="47" t="s">
        <v>105</v>
      </c>
      <c r="B5662" s="160">
        <v>5661.0</v>
      </c>
      <c r="C5662" s="131">
        <v>96.8</v>
      </c>
    </row>
    <row r="5663">
      <c r="A5663" s="47" t="s">
        <v>105</v>
      </c>
      <c r="B5663" s="160">
        <v>5662.0</v>
      </c>
      <c r="C5663" s="131">
        <v>87.3</v>
      </c>
    </row>
    <row r="5664">
      <c r="A5664" s="47" t="s">
        <v>105</v>
      </c>
      <c r="B5664" s="160">
        <v>5663.0</v>
      </c>
      <c r="C5664" s="131">
        <v>77.2</v>
      </c>
    </row>
    <row r="5665">
      <c r="A5665" s="47" t="s">
        <v>105</v>
      </c>
      <c r="B5665" s="160">
        <v>5664.0</v>
      </c>
      <c r="C5665" s="131">
        <v>67.5</v>
      </c>
    </row>
    <row r="5666">
      <c r="A5666" s="47" t="s">
        <v>105</v>
      </c>
      <c r="B5666" s="160">
        <v>5665.0</v>
      </c>
      <c r="C5666" s="131">
        <v>60.5</v>
      </c>
    </row>
    <row r="5667">
      <c r="A5667" s="47" t="s">
        <v>105</v>
      </c>
      <c r="B5667" s="160">
        <v>5666.0</v>
      </c>
      <c r="C5667" s="131">
        <v>55.7</v>
      </c>
    </row>
    <row r="5668">
      <c r="A5668" s="47" t="s">
        <v>105</v>
      </c>
      <c r="B5668" s="160">
        <v>5667.0</v>
      </c>
      <c r="C5668" s="131">
        <v>52.5</v>
      </c>
    </row>
    <row r="5669">
      <c r="A5669" s="47" t="s">
        <v>105</v>
      </c>
      <c r="B5669" s="160">
        <v>5668.0</v>
      </c>
      <c r="C5669" s="131">
        <v>50.8</v>
      </c>
    </row>
    <row r="5670">
      <c r="A5670" s="47" t="s">
        <v>105</v>
      </c>
      <c r="B5670" s="160">
        <v>5669.0</v>
      </c>
      <c r="C5670" s="131">
        <v>51.0</v>
      </c>
    </row>
    <row r="5671">
      <c r="A5671" s="47" t="s">
        <v>105</v>
      </c>
      <c r="B5671" s="160">
        <v>5670.0</v>
      </c>
      <c r="C5671" s="131">
        <v>54.8</v>
      </c>
    </row>
    <row r="5672">
      <c r="A5672" s="47" t="s">
        <v>105</v>
      </c>
      <c r="B5672" s="160">
        <v>5671.0</v>
      </c>
      <c r="C5672" s="131">
        <v>59.3</v>
      </c>
    </row>
    <row r="5673">
      <c r="A5673" s="47" t="s">
        <v>105</v>
      </c>
      <c r="B5673" s="160">
        <v>5672.0</v>
      </c>
      <c r="C5673" s="131">
        <v>68.8</v>
      </c>
    </row>
    <row r="5674">
      <c r="A5674" s="47" t="s">
        <v>105</v>
      </c>
      <c r="B5674" s="160">
        <v>5673.0</v>
      </c>
      <c r="C5674" s="131">
        <v>79.2</v>
      </c>
    </row>
    <row r="5675">
      <c r="A5675" s="47" t="s">
        <v>105</v>
      </c>
      <c r="B5675" s="160">
        <v>5674.0</v>
      </c>
      <c r="C5675" s="131">
        <v>84.8</v>
      </c>
    </row>
    <row r="5676">
      <c r="A5676" s="47" t="s">
        <v>105</v>
      </c>
      <c r="B5676" s="160">
        <v>5675.0</v>
      </c>
      <c r="C5676" s="131">
        <v>84.7</v>
      </c>
    </row>
    <row r="5677">
      <c r="A5677" s="47" t="s">
        <v>105</v>
      </c>
      <c r="B5677" s="160">
        <v>5676.0</v>
      </c>
      <c r="C5677" s="131">
        <v>83.2</v>
      </c>
    </row>
    <row r="5678">
      <c r="A5678" s="47" t="s">
        <v>105</v>
      </c>
      <c r="B5678" s="160">
        <v>5677.0</v>
      </c>
      <c r="C5678" s="131">
        <v>82.8</v>
      </c>
    </row>
    <row r="5679">
      <c r="A5679" s="47" t="s">
        <v>105</v>
      </c>
      <c r="B5679" s="160">
        <v>5678.0</v>
      </c>
      <c r="C5679" s="131">
        <v>81.3</v>
      </c>
    </row>
    <row r="5680">
      <c r="A5680" s="47" t="s">
        <v>105</v>
      </c>
      <c r="B5680" s="160">
        <v>5679.0</v>
      </c>
      <c r="C5680" s="131">
        <v>79.5</v>
      </c>
    </row>
    <row r="5681">
      <c r="A5681" s="47" t="s">
        <v>105</v>
      </c>
      <c r="B5681" s="160">
        <v>5680.0</v>
      </c>
      <c r="C5681" s="131">
        <v>78.0</v>
      </c>
    </row>
    <row r="5682">
      <c r="A5682" s="47" t="s">
        <v>105</v>
      </c>
      <c r="B5682" s="160">
        <v>5681.0</v>
      </c>
      <c r="C5682" s="131">
        <v>80.5</v>
      </c>
    </row>
    <row r="5683">
      <c r="A5683" s="47" t="s">
        <v>105</v>
      </c>
      <c r="B5683" s="160">
        <v>5682.0</v>
      </c>
      <c r="C5683" s="131">
        <v>85.5</v>
      </c>
    </row>
    <row r="5684">
      <c r="A5684" s="47" t="s">
        <v>105</v>
      </c>
      <c r="B5684" s="160">
        <v>5683.0</v>
      </c>
      <c r="C5684" s="131">
        <v>90.7</v>
      </c>
    </row>
    <row r="5685">
      <c r="A5685" s="47" t="s">
        <v>105</v>
      </c>
      <c r="B5685" s="160">
        <v>5684.0</v>
      </c>
      <c r="C5685" s="131">
        <v>93.2</v>
      </c>
    </row>
    <row r="5686">
      <c r="A5686" s="47" t="s">
        <v>105</v>
      </c>
      <c r="B5686" s="160">
        <v>5685.0</v>
      </c>
      <c r="C5686" s="131">
        <v>96.3</v>
      </c>
    </row>
    <row r="5687">
      <c r="A5687" s="47" t="s">
        <v>105</v>
      </c>
      <c r="B5687" s="160">
        <v>5686.0</v>
      </c>
      <c r="C5687" s="131">
        <v>87.2</v>
      </c>
    </row>
    <row r="5688">
      <c r="A5688" s="47" t="s">
        <v>105</v>
      </c>
      <c r="B5688" s="160">
        <v>5687.0</v>
      </c>
      <c r="C5688" s="131">
        <v>76.8</v>
      </c>
    </row>
    <row r="5689">
      <c r="A5689" s="47" t="s">
        <v>105</v>
      </c>
      <c r="B5689" s="160">
        <v>5688.0</v>
      </c>
      <c r="C5689" s="131">
        <v>66.5</v>
      </c>
    </row>
    <row r="5690">
      <c r="A5690" s="47" t="s">
        <v>105</v>
      </c>
      <c r="B5690" s="160">
        <v>5689.0</v>
      </c>
      <c r="C5690" s="131">
        <v>59.0</v>
      </c>
    </row>
    <row r="5691">
      <c r="A5691" s="47" t="s">
        <v>105</v>
      </c>
      <c r="B5691" s="160">
        <v>5690.0</v>
      </c>
      <c r="C5691" s="131">
        <v>54.8</v>
      </c>
    </row>
    <row r="5692">
      <c r="A5692" s="47" t="s">
        <v>105</v>
      </c>
      <c r="B5692" s="160">
        <v>5691.0</v>
      </c>
      <c r="C5692" s="131">
        <v>52.0</v>
      </c>
    </row>
    <row r="5693">
      <c r="A5693" s="47" t="s">
        <v>105</v>
      </c>
      <c r="B5693" s="160">
        <v>5692.0</v>
      </c>
      <c r="C5693" s="131">
        <v>50.8</v>
      </c>
    </row>
    <row r="5694">
      <c r="A5694" s="47" t="s">
        <v>105</v>
      </c>
      <c r="B5694" s="160">
        <v>5693.0</v>
      </c>
      <c r="C5694" s="131">
        <v>52.2</v>
      </c>
    </row>
    <row r="5695">
      <c r="A5695" s="47" t="s">
        <v>105</v>
      </c>
      <c r="B5695" s="160">
        <v>5694.0</v>
      </c>
      <c r="C5695" s="131">
        <v>59.3</v>
      </c>
    </row>
    <row r="5696">
      <c r="A5696" s="47" t="s">
        <v>105</v>
      </c>
      <c r="B5696" s="160">
        <v>5695.0</v>
      </c>
      <c r="C5696" s="131">
        <v>68.8</v>
      </c>
    </row>
    <row r="5697">
      <c r="A5697" s="47" t="s">
        <v>105</v>
      </c>
      <c r="B5697" s="160">
        <v>5696.0</v>
      </c>
      <c r="C5697" s="131">
        <v>82.8</v>
      </c>
    </row>
    <row r="5698">
      <c r="A5698" s="47" t="s">
        <v>105</v>
      </c>
      <c r="B5698" s="160">
        <v>5697.0</v>
      </c>
      <c r="C5698" s="131">
        <v>93.0</v>
      </c>
    </row>
    <row r="5699">
      <c r="A5699" s="47" t="s">
        <v>105</v>
      </c>
      <c r="B5699" s="160">
        <v>5698.0</v>
      </c>
      <c r="C5699" s="131">
        <v>98.3</v>
      </c>
    </row>
    <row r="5700">
      <c r="A5700" s="47" t="s">
        <v>105</v>
      </c>
      <c r="B5700" s="160">
        <v>5699.0</v>
      </c>
      <c r="C5700" s="131">
        <v>98.2</v>
      </c>
    </row>
    <row r="5701">
      <c r="A5701" s="47" t="s">
        <v>105</v>
      </c>
      <c r="B5701" s="160">
        <v>5700.0</v>
      </c>
      <c r="C5701" s="131">
        <v>97.5</v>
      </c>
    </row>
    <row r="5702">
      <c r="A5702" s="47" t="s">
        <v>105</v>
      </c>
      <c r="B5702" s="160">
        <v>5701.0</v>
      </c>
      <c r="C5702" s="131">
        <v>96.3</v>
      </c>
    </row>
    <row r="5703">
      <c r="A5703" s="47" t="s">
        <v>105</v>
      </c>
      <c r="B5703" s="160">
        <v>5702.0</v>
      </c>
      <c r="C5703" s="131">
        <v>92.2</v>
      </c>
    </row>
    <row r="5704">
      <c r="A5704" s="47" t="s">
        <v>105</v>
      </c>
      <c r="B5704" s="160">
        <v>5703.0</v>
      </c>
      <c r="C5704" s="131">
        <v>88.5</v>
      </c>
    </row>
    <row r="5705">
      <c r="A5705" s="47" t="s">
        <v>105</v>
      </c>
      <c r="B5705" s="160">
        <v>5704.0</v>
      </c>
      <c r="C5705" s="131">
        <v>87.7</v>
      </c>
    </row>
    <row r="5706">
      <c r="A5706" s="47" t="s">
        <v>105</v>
      </c>
      <c r="B5706" s="160">
        <v>5705.0</v>
      </c>
      <c r="C5706" s="131">
        <v>90.2</v>
      </c>
    </row>
    <row r="5707">
      <c r="A5707" s="47" t="s">
        <v>105</v>
      </c>
      <c r="B5707" s="160">
        <v>5706.0</v>
      </c>
      <c r="C5707" s="131">
        <v>94.0</v>
      </c>
    </row>
    <row r="5708">
      <c r="A5708" s="47" t="s">
        <v>105</v>
      </c>
      <c r="B5708" s="160">
        <v>5707.0</v>
      </c>
      <c r="C5708" s="131">
        <v>97.2</v>
      </c>
    </row>
    <row r="5709">
      <c r="A5709" s="47" t="s">
        <v>105</v>
      </c>
      <c r="B5709" s="160">
        <v>5708.0</v>
      </c>
      <c r="C5709" s="131">
        <v>99.8</v>
      </c>
    </row>
    <row r="5710">
      <c r="A5710" s="47" t="s">
        <v>105</v>
      </c>
      <c r="B5710" s="160">
        <v>5709.0</v>
      </c>
      <c r="C5710" s="131">
        <v>100.5</v>
      </c>
    </row>
    <row r="5711">
      <c r="A5711" s="47" t="s">
        <v>105</v>
      </c>
      <c r="B5711" s="160">
        <v>5710.0</v>
      </c>
      <c r="C5711" s="131">
        <v>89.0</v>
      </c>
    </row>
    <row r="5712">
      <c r="A5712" s="47" t="s">
        <v>105</v>
      </c>
      <c r="B5712" s="160">
        <v>5711.0</v>
      </c>
      <c r="C5712" s="131">
        <v>77.8</v>
      </c>
    </row>
    <row r="5713">
      <c r="A5713" s="47" t="s">
        <v>105</v>
      </c>
      <c r="B5713" s="160">
        <v>5712.0</v>
      </c>
      <c r="C5713" s="131">
        <v>67.7</v>
      </c>
    </row>
    <row r="5714">
      <c r="A5714" s="47" t="s">
        <v>105</v>
      </c>
      <c r="B5714" s="160">
        <v>5713.0</v>
      </c>
      <c r="C5714" s="131">
        <v>60.2</v>
      </c>
    </row>
    <row r="5715">
      <c r="A5715" s="47" t="s">
        <v>105</v>
      </c>
      <c r="B5715" s="160">
        <v>5714.0</v>
      </c>
      <c r="C5715" s="131">
        <v>55.8</v>
      </c>
    </row>
    <row r="5716">
      <c r="A5716" s="47" t="s">
        <v>105</v>
      </c>
      <c r="B5716" s="160">
        <v>5715.0</v>
      </c>
      <c r="C5716" s="131">
        <v>53.2</v>
      </c>
    </row>
    <row r="5717">
      <c r="A5717" s="47" t="s">
        <v>105</v>
      </c>
      <c r="B5717" s="160">
        <v>5716.0</v>
      </c>
      <c r="C5717" s="131">
        <v>52.3</v>
      </c>
    </row>
    <row r="5718">
      <c r="A5718" s="47" t="s">
        <v>105</v>
      </c>
      <c r="B5718" s="160">
        <v>5717.0</v>
      </c>
      <c r="C5718" s="131">
        <v>53.7</v>
      </c>
    </row>
    <row r="5719">
      <c r="A5719" s="47" t="s">
        <v>105</v>
      </c>
      <c r="B5719" s="160">
        <v>5718.0</v>
      </c>
      <c r="C5719" s="131">
        <v>60.2</v>
      </c>
    </row>
    <row r="5720">
      <c r="A5720" s="47" t="s">
        <v>105</v>
      </c>
      <c r="B5720" s="160">
        <v>5719.0</v>
      </c>
      <c r="C5720" s="131">
        <v>70.7</v>
      </c>
    </row>
    <row r="5721">
      <c r="A5721" s="47" t="s">
        <v>105</v>
      </c>
      <c r="B5721" s="160">
        <v>5720.0</v>
      </c>
      <c r="C5721" s="131">
        <v>83.5</v>
      </c>
    </row>
    <row r="5722">
      <c r="A5722" s="47" t="s">
        <v>105</v>
      </c>
      <c r="B5722" s="160">
        <v>5721.0</v>
      </c>
      <c r="C5722" s="131">
        <v>93.3</v>
      </c>
    </row>
    <row r="5723">
      <c r="A5723" s="47" t="s">
        <v>105</v>
      </c>
      <c r="B5723" s="160">
        <v>5722.0</v>
      </c>
      <c r="C5723" s="131">
        <v>99.8</v>
      </c>
    </row>
    <row r="5724">
      <c r="A5724" s="47" t="s">
        <v>105</v>
      </c>
      <c r="B5724" s="160">
        <v>5723.0</v>
      </c>
      <c r="C5724" s="131">
        <v>100.2</v>
      </c>
    </row>
    <row r="5725">
      <c r="A5725" s="47" t="s">
        <v>105</v>
      </c>
      <c r="B5725" s="160">
        <v>5724.0</v>
      </c>
      <c r="C5725" s="131">
        <v>98.8</v>
      </c>
    </row>
    <row r="5726">
      <c r="A5726" s="47" t="s">
        <v>105</v>
      </c>
      <c r="B5726" s="160">
        <v>5725.0</v>
      </c>
      <c r="C5726" s="131">
        <v>98.0</v>
      </c>
    </row>
    <row r="5727">
      <c r="A5727" s="47" t="s">
        <v>105</v>
      </c>
      <c r="B5727" s="160">
        <v>5726.0</v>
      </c>
      <c r="C5727" s="131">
        <v>94.2</v>
      </c>
    </row>
    <row r="5728">
      <c r="A5728" s="47" t="s">
        <v>105</v>
      </c>
      <c r="B5728" s="160">
        <v>5727.0</v>
      </c>
      <c r="C5728" s="131">
        <v>87.7</v>
      </c>
    </row>
    <row r="5729">
      <c r="A5729" s="47" t="s">
        <v>105</v>
      </c>
      <c r="B5729" s="160">
        <v>5728.0</v>
      </c>
      <c r="C5729" s="131">
        <v>81.7</v>
      </c>
    </row>
    <row r="5730">
      <c r="A5730" s="47" t="s">
        <v>105</v>
      </c>
      <c r="B5730" s="160">
        <v>5729.0</v>
      </c>
      <c r="C5730" s="131">
        <v>82.7</v>
      </c>
    </row>
    <row r="5731">
      <c r="A5731" s="47" t="s">
        <v>105</v>
      </c>
      <c r="B5731" s="160">
        <v>5730.0</v>
      </c>
      <c r="C5731" s="131">
        <v>85.7</v>
      </c>
    </row>
    <row r="5732">
      <c r="A5732" s="47" t="s">
        <v>105</v>
      </c>
      <c r="B5732" s="160">
        <v>5731.0</v>
      </c>
      <c r="C5732" s="131">
        <v>87.8</v>
      </c>
    </row>
    <row r="5733">
      <c r="A5733" s="47" t="s">
        <v>105</v>
      </c>
      <c r="B5733" s="160">
        <v>5732.0</v>
      </c>
      <c r="C5733" s="131">
        <v>88.8</v>
      </c>
    </row>
    <row r="5734">
      <c r="A5734" s="47" t="s">
        <v>105</v>
      </c>
      <c r="B5734" s="160">
        <v>5733.0</v>
      </c>
      <c r="C5734" s="131">
        <v>88.8</v>
      </c>
    </row>
    <row r="5735">
      <c r="A5735" s="47" t="s">
        <v>105</v>
      </c>
      <c r="B5735" s="160">
        <v>5734.0</v>
      </c>
      <c r="C5735" s="131">
        <v>78.8</v>
      </c>
    </row>
    <row r="5736">
      <c r="A5736" s="47" t="s">
        <v>105</v>
      </c>
      <c r="B5736" s="160">
        <v>5735.0</v>
      </c>
      <c r="C5736" s="131">
        <v>68.8</v>
      </c>
    </row>
    <row r="5737">
      <c r="A5737" s="47" t="s">
        <v>105</v>
      </c>
      <c r="B5737" s="160">
        <v>5736.0</v>
      </c>
      <c r="C5737" s="131">
        <v>59.5</v>
      </c>
    </row>
    <row r="5738">
      <c r="A5738" s="47" t="s">
        <v>105</v>
      </c>
      <c r="B5738" s="160">
        <v>5737.0</v>
      </c>
      <c r="C5738" s="131">
        <v>52.8</v>
      </c>
    </row>
    <row r="5739">
      <c r="A5739" s="47" t="s">
        <v>105</v>
      </c>
      <c r="B5739" s="160">
        <v>5738.0</v>
      </c>
      <c r="C5739" s="131">
        <v>49.3</v>
      </c>
    </row>
    <row r="5740">
      <c r="A5740" s="47" t="s">
        <v>105</v>
      </c>
      <c r="B5740" s="160">
        <v>5739.0</v>
      </c>
      <c r="C5740" s="131">
        <v>47.2</v>
      </c>
    </row>
    <row r="5741">
      <c r="A5741" s="47" t="s">
        <v>105</v>
      </c>
      <c r="B5741" s="160">
        <v>5740.0</v>
      </c>
      <c r="C5741" s="131">
        <v>46.8</v>
      </c>
    </row>
    <row r="5742">
      <c r="A5742" s="47" t="s">
        <v>105</v>
      </c>
      <c r="B5742" s="160">
        <v>5741.0</v>
      </c>
      <c r="C5742" s="131">
        <v>48.2</v>
      </c>
    </row>
    <row r="5743">
      <c r="A5743" s="47" t="s">
        <v>105</v>
      </c>
      <c r="B5743" s="160">
        <v>5742.0</v>
      </c>
      <c r="C5743" s="131">
        <v>55.2</v>
      </c>
    </row>
    <row r="5744">
      <c r="A5744" s="47" t="s">
        <v>105</v>
      </c>
      <c r="B5744" s="160">
        <v>5743.0</v>
      </c>
      <c r="C5744" s="131">
        <v>65.3</v>
      </c>
    </row>
    <row r="5745">
      <c r="A5745" s="47" t="s">
        <v>105</v>
      </c>
      <c r="B5745" s="160">
        <v>5744.0</v>
      </c>
      <c r="C5745" s="131">
        <v>78.2</v>
      </c>
    </row>
    <row r="5746">
      <c r="A5746" s="47" t="s">
        <v>105</v>
      </c>
      <c r="B5746" s="160">
        <v>5745.0</v>
      </c>
      <c r="C5746" s="131">
        <v>88.3</v>
      </c>
    </row>
    <row r="5747">
      <c r="A5747" s="47" t="s">
        <v>105</v>
      </c>
      <c r="B5747" s="160">
        <v>5746.0</v>
      </c>
      <c r="C5747" s="131">
        <v>93.8</v>
      </c>
    </row>
    <row r="5748">
      <c r="A5748" s="47" t="s">
        <v>105</v>
      </c>
      <c r="B5748" s="160">
        <v>5747.0</v>
      </c>
      <c r="C5748" s="131">
        <v>94.7</v>
      </c>
    </row>
    <row r="5749">
      <c r="A5749" s="47" t="s">
        <v>105</v>
      </c>
      <c r="B5749" s="160">
        <v>5748.0</v>
      </c>
      <c r="C5749" s="131">
        <v>93.3</v>
      </c>
    </row>
    <row r="5750">
      <c r="A5750" s="47" t="s">
        <v>105</v>
      </c>
      <c r="B5750" s="160">
        <v>5749.0</v>
      </c>
      <c r="C5750" s="131">
        <v>92.0</v>
      </c>
    </row>
    <row r="5751">
      <c r="A5751" s="47" t="s">
        <v>105</v>
      </c>
      <c r="B5751" s="160">
        <v>5750.0</v>
      </c>
      <c r="C5751" s="131">
        <v>88.8</v>
      </c>
    </row>
    <row r="5752">
      <c r="A5752" s="47" t="s">
        <v>105</v>
      </c>
      <c r="B5752" s="160">
        <v>5751.0</v>
      </c>
      <c r="C5752" s="131">
        <v>83.5</v>
      </c>
    </row>
    <row r="5753">
      <c r="A5753" s="47" t="s">
        <v>105</v>
      </c>
      <c r="B5753" s="160">
        <v>5752.0</v>
      </c>
      <c r="C5753" s="131">
        <v>82.8</v>
      </c>
    </row>
    <row r="5754">
      <c r="A5754" s="47" t="s">
        <v>105</v>
      </c>
      <c r="B5754" s="160">
        <v>5753.0</v>
      </c>
      <c r="C5754" s="131">
        <v>86.0</v>
      </c>
    </row>
    <row r="5755">
      <c r="A5755" s="47" t="s">
        <v>105</v>
      </c>
      <c r="B5755" s="160">
        <v>5754.0</v>
      </c>
      <c r="C5755" s="131">
        <v>89.7</v>
      </c>
    </row>
    <row r="5756">
      <c r="A5756" s="47" t="s">
        <v>105</v>
      </c>
      <c r="B5756" s="160">
        <v>5755.0</v>
      </c>
      <c r="C5756" s="131">
        <v>93.0</v>
      </c>
    </row>
    <row r="5757">
      <c r="A5757" s="47" t="s">
        <v>105</v>
      </c>
      <c r="B5757" s="160">
        <v>5756.0</v>
      </c>
      <c r="C5757" s="131">
        <v>95.0</v>
      </c>
    </row>
    <row r="5758">
      <c r="A5758" s="47" t="s">
        <v>105</v>
      </c>
      <c r="B5758" s="160">
        <v>5757.0</v>
      </c>
      <c r="C5758" s="131">
        <v>94.5</v>
      </c>
    </row>
    <row r="5759">
      <c r="A5759" s="47" t="s">
        <v>105</v>
      </c>
      <c r="B5759" s="160">
        <v>5758.0</v>
      </c>
      <c r="C5759" s="131">
        <v>83.8</v>
      </c>
    </row>
    <row r="5760">
      <c r="A5760" s="47" t="s">
        <v>105</v>
      </c>
      <c r="B5760" s="160">
        <v>5759.0</v>
      </c>
      <c r="C5760" s="131">
        <v>72.0</v>
      </c>
    </row>
    <row r="5761">
      <c r="A5761" s="47" t="s">
        <v>105</v>
      </c>
      <c r="B5761" s="160">
        <v>5760.0</v>
      </c>
      <c r="C5761" s="131">
        <v>63.3</v>
      </c>
    </row>
    <row r="5762">
      <c r="A5762" s="47" t="s">
        <v>105</v>
      </c>
      <c r="B5762" s="160">
        <v>5761.0</v>
      </c>
      <c r="C5762" s="131">
        <v>56.2</v>
      </c>
    </row>
    <row r="5763">
      <c r="A5763" s="47" t="s">
        <v>105</v>
      </c>
      <c r="B5763" s="160">
        <v>5762.0</v>
      </c>
      <c r="C5763" s="131">
        <v>52.5</v>
      </c>
    </row>
    <row r="5764">
      <c r="A5764" s="47" t="s">
        <v>105</v>
      </c>
      <c r="B5764" s="160">
        <v>5763.0</v>
      </c>
      <c r="C5764" s="131">
        <v>50.5</v>
      </c>
    </row>
    <row r="5765">
      <c r="A5765" s="47" t="s">
        <v>105</v>
      </c>
      <c r="B5765" s="160">
        <v>5764.0</v>
      </c>
      <c r="C5765" s="131">
        <v>49.3</v>
      </c>
    </row>
    <row r="5766">
      <c r="A5766" s="47" t="s">
        <v>105</v>
      </c>
      <c r="B5766" s="160">
        <v>5765.0</v>
      </c>
      <c r="C5766" s="131">
        <v>50.8</v>
      </c>
    </row>
    <row r="5767">
      <c r="A5767" s="47" t="s">
        <v>105</v>
      </c>
      <c r="B5767" s="160">
        <v>5766.0</v>
      </c>
      <c r="C5767" s="131">
        <v>58.0</v>
      </c>
    </row>
    <row r="5768">
      <c r="A5768" s="47" t="s">
        <v>105</v>
      </c>
      <c r="B5768" s="160">
        <v>5767.0</v>
      </c>
      <c r="C5768" s="131">
        <v>68.0</v>
      </c>
    </row>
    <row r="5769">
      <c r="A5769" s="47" t="s">
        <v>105</v>
      </c>
      <c r="B5769" s="160">
        <v>5768.0</v>
      </c>
      <c r="C5769" s="131">
        <v>80.3</v>
      </c>
    </row>
    <row r="5770">
      <c r="A5770" s="47" t="s">
        <v>105</v>
      </c>
      <c r="B5770" s="160">
        <v>5769.0</v>
      </c>
      <c r="C5770" s="131">
        <v>90.7</v>
      </c>
    </row>
    <row r="5771">
      <c r="A5771" s="47" t="s">
        <v>105</v>
      </c>
      <c r="B5771" s="160">
        <v>5770.0</v>
      </c>
      <c r="C5771" s="131">
        <v>95.3</v>
      </c>
    </row>
    <row r="5772">
      <c r="A5772" s="47" t="s">
        <v>105</v>
      </c>
      <c r="B5772" s="160">
        <v>5771.0</v>
      </c>
      <c r="C5772" s="131">
        <v>95.0</v>
      </c>
    </row>
    <row r="5773">
      <c r="A5773" s="47" t="s">
        <v>105</v>
      </c>
      <c r="B5773" s="160">
        <v>5772.0</v>
      </c>
      <c r="C5773" s="131">
        <v>95.0</v>
      </c>
    </row>
    <row r="5774">
      <c r="A5774" s="47" t="s">
        <v>105</v>
      </c>
      <c r="B5774" s="160">
        <v>5773.0</v>
      </c>
      <c r="C5774" s="131">
        <v>93.7</v>
      </c>
    </row>
    <row r="5775">
      <c r="A5775" s="47" t="s">
        <v>105</v>
      </c>
      <c r="B5775" s="160">
        <v>5774.0</v>
      </c>
      <c r="C5775" s="131">
        <v>89.7</v>
      </c>
    </row>
    <row r="5776">
      <c r="A5776" s="47" t="s">
        <v>105</v>
      </c>
      <c r="B5776" s="160">
        <v>5775.0</v>
      </c>
      <c r="C5776" s="131">
        <v>86.5</v>
      </c>
    </row>
    <row r="5777">
      <c r="A5777" s="47" t="s">
        <v>105</v>
      </c>
      <c r="B5777" s="160">
        <v>5776.0</v>
      </c>
      <c r="C5777" s="131">
        <v>86.2</v>
      </c>
    </row>
    <row r="5778">
      <c r="A5778" s="47" t="s">
        <v>105</v>
      </c>
      <c r="B5778" s="160">
        <v>5777.0</v>
      </c>
      <c r="C5778" s="131">
        <v>88.7</v>
      </c>
    </row>
    <row r="5779">
      <c r="A5779" s="47" t="s">
        <v>105</v>
      </c>
      <c r="B5779" s="160">
        <v>5778.0</v>
      </c>
      <c r="C5779" s="131">
        <v>92.5</v>
      </c>
    </row>
    <row r="5780">
      <c r="A5780" s="47" t="s">
        <v>105</v>
      </c>
      <c r="B5780" s="160">
        <v>5779.0</v>
      </c>
      <c r="C5780" s="131">
        <v>95.3</v>
      </c>
    </row>
    <row r="5781">
      <c r="A5781" s="47" t="s">
        <v>105</v>
      </c>
      <c r="B5781" s="160">
        <v>5780.0</v>
      </c>
      <c r="C5781" s="131">
        <v>96.7</v>
      </c>
    </row>
    <row r="5782">
      <c r="A5782" s="47" t="s">
        <v>105</v>
      </c>
      <c r="B5782" s="160">
        <v>5781.0</v>
      </c>
      <c r="C5782" s="131">
        <v>95.8</v>
      </c>
    </row>
    <row r="5783">
      <c r="A5783" s="47" t="s">
        <v>105</v>
      </c>
      <c r="B5783" s="160">
        <v>5782.0</v>
      </c>
      <c r="C5783" s="131">
        <v>85.8</v>
      </c>
    </row>
    <row r="5784">
      <c r="A5784" s="47" t="s">
        <v>105</v>
      </c>
      <c r="B5784" s="160">
        <v>5783.0</v>
      </c>
      <c r="C5784" s="131">
        <v>75.0</v>
      </c>
    </row>
    <row r="5785">
      <c r="A5785" s="47" t="s">
        <v>105</v>
      </c>
      <c r="B5785" s="160">
        <v>5784.0</v>
      </c>
      <c r="C5785" s="131">
        <v>65.0</v>
      </c>
    </row>
    <row r="5786">
      <c r="A5786" s="47" t="s">
        <v>105</v>
      </c>
      <c r="B5786" s="160">
        <v>5785.0</v>
      </c>
      <c r="C5786" s="131">
        <v>57.0</v>
      </c>
    </row>
    <row r="5787">
      <c r="A5787" s="47" t="s">
        <v>105</v>
      </c>
      <c r="B5787" s="160">
        <v>5786.0</v>
      </c>
      <c r="C5787" s="131">
        <v>53.2</v>
      </c>
    </row>
    <row r="5788">
      <c r="A5788" s="47" t="s">
        <v>105</v>
      </c>
      <c r="B5788" s="160">
        <v>5787.0</v>
      </c>
      <c r="C5788" s="131">
        <v>50.8</v>
      </c>
    </row>
    <row r="5789">
      <c r="A5789" s="47" t="s">
        <v>105</v>
      </c>
      <c r="B5789" s="160">
        <v>5788.0</v>
      </c>
      <c r="C5789" s="131">
        <v>49.8</v>
      </c>
    </row>
    <row r="5790">
      <c r="A5790" s="47" t="s">
        <v>105</v>
      </c>
      <c r="B5790" s="160">
        <v>5789.0</v>
      </c>
      <c r="C5790" s="131">
        <v>51.0</v>
      </c>
    </row>
    <row r="5791">
      <c r="A5791" s="47" t="s">
        <v>105</v>
      </c>
      <c r="B5791" s="160">
        <v>5790.0</v>
      </c>
      <c r="C5791" s="131">
        <v>58.5</v>
      </c>
    </row>
    <row r="5792">
      <c r="A5792" s="47" t="s">
        <v>105</v>
      </c>
      <c r="B5792" s="160">
        <v>5791.0</v>
      </c>
      <c r="C5792" s="131">
        <v>69.2</v>
      </c>
    </row>
    <row r="5793">
      <c r="A5793" s="47" t="s">
        <v>105</v>
      </c>
      <c r="B5793" s="160">
        <v>5792.0</v>
      </c>
      <c r="C5793" s="131">
        <v>82.2</v>
      </c>
    </row>
    <row r="5794">
      <c r="A5794" s="47" t="s">
        <v>105</v>
      </c>
      <c r="B5794" s="160">
        <v>5793.0</v>
      </c>
      <c r="C5794" s="131">
        <v>91.7</v>
      </c>
    </row>
    <row r="5795">
      <c r="A5795" s="47" t="s">
        <v>105</v>
      </c>
      <c r="B5795" s="160">
        <v>5794.0</v>
      </c>
      <c r="C5795" s="131">
        <v>96.7</v>
      </c>
    </row>
    <row r="5796">
      <c r="A5796" s="47" t="s">
        <v>105</v>
      </c>
      <c r="B5796" s="160">
        <v>5795.0</v>
      </c>
      <c r="C5796" s="131">
        <v>97.0</v>
      </c>
    </row>
    <row r="5797">
      <c r="A5797" s="47" t="s">
        <v>105</v>
      </c>
      <c r="B5797" s="160">
        <v>5796.0</v>
      </c>
      <c r="C5797" s="131">
        <v>96.5</v>
      </c>
    </row>
    <row r="5798">
      <c r="A5798" s="47" t="s">
        <v>105</v>
      </c>
      <c r="B5798" s="160">
        <v>5797.0</v>
      </c>
      <c r="C5798" s="131">
        <v>96.0</v>
      </c>
    </row>
    <row r="5799">
      <c r="A5799" s="47" t="s">
        <v>105</v>
      </c>
      <c r="B5799" s="160">
        <v>5798.0</v>
      </c>
      <c r="C5799" s="131">
        <v>92.7</v>
      </c>
    </row>
    <row r="5800">
      <c r="A5800" s="47" t="s">
        <v>105</v>
      </c>
      <c r="B5800" s="160">
        <v>5799.0</v>
      </c>
      <c r="C5800" s="131">
        <v>89.0</v>
      </c>
    </row>
    <row r="5801">
      <c r="A5801" s="47" t="s">
        <v>105</v>
      </c>
      <c r="B5801" s="160">
        <v>5800.0</v>
      </c>
      <c r="C5801" s="131">
        <v>87.8</v>
      </c>
    </row>
    <row r="5802">
      <c r="A5802" s="47" t="s">
        <v>105</v>
      </c>
      <c r="B5802" s="160">
        <v>5801.0</v>
      </c>
      <c r="C5802" s="131">
        <v>91.0</v>
      </c>
    </row>
    <row r="5803">
      <c r="A5803" s="47" t="s">
        <v>105</v>
      </c>
      <c r="B5803" s="160">
        <v>5802.0</v>
      </c>
      <c r="C5803" s="131">
        <v>94.0</v>
      </c>
    </row>
    <row r="5804">
      <c r="A5804" s="47" t="s">
        <v>105</v>
      </c>
      <c r="B5804" s="160">
        <v>5803.0</v>
      </c>
      <c r="C5804" s="131">
        <v>96.5</v>
      </c>
    </row>
    <row r="5805">
      <c r="A5805" s="47" t="s">
        <v>105</v>
      </c>
      <c r="B5805" s="160">
        <v>5804.0</v>
      </c>
      <c r="C5805" s="131">
        <v>97.2</v>
      </c>
    </row>
    <row r="5806">
      <c r="A5806" s="47" t="s">
        <v>105</v>
      </c>
      <c r="B5806" s="160">
        <v>5805.0</v>
      </c>
      <c r="C5806" s="131">
        <v>96.3</v>
      </c>
    </row>
    <row r="5807">
      <c r="A5807" s="47" t="s">
        <v>105</v>
      </c>
      <c r="B5807" s="160">
        <v>5806.0</v>
      </c>
      <c r="C5807" s="131">
        <v>86.5</v>
      </c>
    </row>
    <row r="5808">
      <c r="A5808" s="47" t="s">
        <v>105</v>
      </c>
      <c r="B5808" s="160">
        <v>5807.0</v>
      </c>
      <c r="C5808" s="131">
        <v>76.7</v>
      </c>
    </row>
    <row r="5809">
      <c r="A5809" s="47" t="s">
        <v>105</v>
      </c>
      <c r="B5809" s="160">
        <v>5808.0</v>
      </c>
      <c r="C5809" s="131">
        <v>67.3</v>
      </c>
    </row>
    <row r="5810">
      <c r="A5810" s="47" t="s">
        <v>105</v>
      </c>
      <c r="B5810" s="160">
        <v>5809.0</v>
      </c>
      <c r="C5810" s="131">
        <v>60.3</v>
      </c>
    </row>
    <row r="5811">
      <c r="A5811" s="47" t="s">
        <v>105</v>
      </c>
      <c r="B5811" s="160">
        <v>5810.0</v>
      </c>
      <c r="C5811" s="131">
        <v>55.2</v>
      </c>
    </row>
    <row r="5812">
      <c r="A5812" s="47" t="s">
        <v>105</v>
      </c>
      <c r="B5812" s="160">
        <v>5811.0</v>
      </c>
      <c r="C5812" s="131">
        <v>52.7</v>
      </c>
    </row>
    <row r="5813">
      <c r="A5813" s="47" t="s">
        <v>105</v>
      </c>
      <c r="B5813" s="160">
        <v>5812.0</v>
      </c>
      <c r="C5813" s="131">
        <v>51.0</v>
      </c>
    </row>
    <row r="5814">
      <c r="A5814" s="47" t="s">
        <v>105</v>
      </c>
      <c r="B5814" s="160">
        <v>5813.0</v>
      </c>
      <c r="C5814" s="131">
        <v>52.3</v>
      </c>
    </row>
    <row r="5815">
      <c r="A5815" s="47" t="s">
        <v>105</v>
      </c>
      <c r="B5815" s="160">
        <v>5814.0</v>
      </c>
      <c r="C5815" s="131">
        <v>57.2</v>
      </c>
    </row>
    <row r="5816">
      <c r="A5816" s="47" t="s">
        <v>105</v>
      </c>
      <c r="B5816" s="160">
        <v>5815.0</v>
      </c>
      <c r="C5816" s="131">
        <v>63.2</v>
      </c>
    </row>
    <row r="5817">
      <c r="A5817" s="47" t="s">
        <v>105</v>
      </c>
      <c r="B5817" s="160">
        <v>5816.0</v>
      </c>
      <c r="C5817" s="131">
        <v>73.3</v>
      </c>
    </row>
    <row r="5818">
      <c r="A5818" s="47" t="s">
        <v>105</v>
      </c>
      <c r="B5818" s="160">
        <v>5817.0</v>
      </c>
      <c r="C5818" s="131">
        <v>84.7</v>
      </c>
    </row>
    <row r="5819">
      <c r="A5819" s="47" t="s">
        <v>105</v>
      </c>
      <c r="B5819" s="160">
        <v>5818.0</v>
      </c>
      <c r="C5819" s="131">
        <v>90.8</v>
      </c>
    </row>
    <row r="5820">
      <c r="A5820" s="47" t="s">
        <v>105</v>
      </c>
      <c r="B5820" s="160">
        <v>5819.0</v>
      </c>
      <c r="C5820" s="131">
        <v>91.2</v>
      </c>
    </row>
    <row r="5821">
      <c r="A5821" s="47" t="s">
        <v>105</v>
      </c>
      <c r="B5821" s="160">
        <v>5820.0</v>
      </c>
      <c r="C5821" s="131">
        <v>90.8</v>
      </c>
    </row>
    <row r="5822">
      <c r="A5822" s="47" t="s">
        <v>105</v>
      </c>
      <c r="B5822" s="160">
        <v>5821.0</v>
      </c>
      <c r="C5822" s="131">
        <v>89.5</v>
      </c>
    </row>
    <row r="5823">
      <c r="A5823" s="47" t="s">
        <v>105</v>
      </c>
      <c r="B5823" s="160">
        <v>5822.0</v>
      </c>
      <c r="C5823" s="131">
        <v>86.8</v>
      </c>
    </row>
    <row r="5824">
      <c r="A5824" s="47" t="s">
        <v>105</v>
      </c>
      <c r="B5824" s="160">
        <v>5823.0</v>
      </c>
      <c r="C5824" s="131">
        <v>84.3</v>
      </c>
    </row>
    <row r="5825">
      <c r="A5825" s="47" t="s">
        <v>105</v>
      </c>
      <c r="B5825" s="160">
        <v>5824.0</v>
      </c>
      <c r="C5825" s="131">
        <v>83.3</v>
      </c>
    </row>
    <row r="5826">
      <c r="A5826" s="47" t="s">
        <v>105</v>
      </c>
      <c r="B5826" s="160">
        <v>5825.0</v>
      </c>
      <c r="C5826" s="131">
        <v>85.2</v>
      </c>
    </row>
    <row r="5827">
      <c r="A5827" s="47" t="s">
        <v>105</v>
      </c>
      <c r="B5827" s="160">
        <v>5826.0</v>
      </c>
      <c r="C5827" s="131">
        <v>88.5</v>
      </c>
    </row>
    <row r="5828">
      <c r="A5828" s="47" t="s">
        <v>105</v>
      </c>
      <c r="B5828" s="160">
        <v>5827.0</v>
      </c>
      <c r="C5828" s="131">
        <v>91.5</v>
      </c>
    </row>
    <row r="5829">
      <c r="A5829" s="47" t="s">
        <v>105</v>
      </c>
      <c r="B5829" s="160">
        <v>5828.0</v>
      </c>
      <c r="C5829" s="131">
        <v>94.2</v>
      </c>
    </row>
    <row r="5830">
      <c r="A5830" s="47" t="s">
        <v>105</v>
      </c>
      <c r="B5830" s="160">
        <v>5829.0</v>
      </c>
      <c r="C5830" s="131">
        <v>92.7</v>
      </c>
    </row>
    <row r="5831">
      <c r="A5831" s="47" t="s">
        <v>105</v>
      </c>
      <c r="B5831" s="160">
        <v>5830.0</v>
      </c>
      <c r="C5831" s="131">
        <v>84.0</v>
      </c>
    </row>
    <row r="5832">
      <c r="A5832" s="47" t="s">
        <v>105</v>
      </c>
      <c r="B5832" s="160">
        <v>5831.0</v>
      </c>
      <c r="C5832" s="131">
        <v>74.7</v>
      </c>
    </row>
    <row r="5833">
      <c r="A5833" s="47" t="s">
        <v>105</v>
      </c>
      <c r="B5833" s="160">
        <v>5832.0</v>
      </c>
      <c r="C5833" s="131">
        <v>65.8</v>
      </c>
    </row>
    <row r="5834">
      <c r="A5834" s="47" t="s">
        <v>105</v>
      </c>
      <c r="B5834" s="160">
        <v>5833.0</v>
      </c>
      <c r="C5834" s="131">
        <v>58.5</v>
      </c>
    </row>
    <row r="5835">
      <c r="A5835" s="47" t="s">
        <v>105</v>
      </c>
      <c r="B5835" s="160">
        <v>5834.0</v>
      </c>
      <c r="C5835" s="131">
        <v>54.2</v>
      </c>
    </row>
    <row r="5836">
      <c r="A5836" s="47" t="s">
        <v>105</v>
      </c>
      <c r="B5836" s="160">
        <v>5835.0</v>
      </c>
      <c r="C5836" s="131">
        <v>51.7</v>
      </c>
    </row>
    <row r="5837">
      <c r="A5837" s="47" t="s">
        <v>105</v>
      </c>
      <c r="B5837" s="160">
        <v>5836.0</v>
      </c>
      <c r="C5837" s="131">
        <v>49.8</v>
      </c>
    </row>
    <row r="5838">
      <c r="A5838" s="47" t="s">
        <v>105</v>
      </c>
      <c r="B5838" s="160">
        <v>5837.0</v>
      </c>
      <c r="C5838" s="131">
        <v>50.3</v>
      </c>
    </row>
    <row r="5839">
      <c r="A5839" s="47" t="s">
        <v>105</v>
      </c>
      <c r="B5839" s="160">
        <v>5838.0</v>
      </c>
      <c r="C5839" s="131">
        <v>54.7</v>
      </c>
    </row>
    <row r="5840">
      <c r="A5840" s="47" t="s">
        <v>105</v>
      </c>
      <c r="B5840" s="160">
        <v>5839.0</v>
      </c>
      <c r="C5840" s="131">
        <v>58.7</v>
      </c>
    </row>
    <row r="5841">
      <c r="A5841" s="47" t="s">
        <v>105</v>
      </c>
      <c r="B5841" s="160">
        <v>5840.0</v>
      </c>
      <c r="C5841" s="131">
        <v>68.2</v>
      </c>
    </row>
    <row r="5842">
      <c r="A5842" s="47" t="s">
        <v>105</v>
      </c>
      <c r="B5842" s="160">
        <v>5841.0</v>
      </c>
      <c r="C5842" s="131">
        <v>78.5</v>
      </c>
    </row>
    <row r="5843">
      <c r="A5843" s="47" t="s">
        <v>105</v>
      </c>
      <c r="B5843" s="160">
        <v>5842.0</v>
      </c>
      <c r="C5843" s="131">
        <v>83.2</v>
      </c>
    </row>
    <row r="5844">
      <c r="A5844" s="47" t="s">
        <v>105</v>
      </c>
      <c r="B5844" s="160">
        <v>5843.0</v>
      </c>
      <c r="C5844" s="131">
        <v>83.0</v>
      </c>
    </row>
    <row r="5845">
      <c r="A5845" s="47" t="s">
        <v>105</v>
      </c>
      <c r="B5845" s="160">
        <v>5844.0</v>
      </c>
      <c r="C5845" s="131">
        <v>82.5</v>
      </c>
    </row>
    <row r="5846">
      <c r="A5846" s="47" t="s">
        <v>105</v>
      </c>
      <c r="B5846" s="160">
        <v>5845.0</v>
      </c>
      <c r="C5846" s="131">
        <v>81.5</v>
      </c>
    </row>
    <row r="5847">
      <c r="A5847" s="47" t="s">
        <v>105</v>
      </c>
      <c r="B5847" s="160">
        <v>5846.0</v>
      </c>
      <c r="C5847" s="131">
        <v>80.0</v>
      </c>
    </row>
    <row r="5848">
      <c r="A5848" s="47" t="s">
        <v>105</v>
      </c>
      <c r="B5848" s="160">
        <v>5847.0</v>
      </c>
      <c r="C5848" s="131">
        <v>78.0</v>
      </c>
    </row>
    <row r="5849">
      <c r="A5849" s="47" t="s">
        <v>105</v>
      </c>
      <c r="B5849" s="160">
        <v>5848.0</v>
      </c>
      <c r="C5849" s="131">
        <v>76.3</v>
      </c>
    </row>
    <row r="5850">
      <c r="A5850" s="47" t="s">
        <v>105</v>
      </c>
      <c r="B5850" s="160">
        <v>5849.0</v>
      </c>
      <c r="C5850" s="131">
        <v>79.0</v>
      </c>
    </row>
    <row r="5851">
      <c r="A5851" s="47" t="s">
        <v>105</v>
      </c>
      <c r="B5851" s="160">
        <v>5850.0</v>
      </c>
      <c r="C5851" s="131">
        <v>83.0</v>
      </c>
    </row>
    <row r="5852">
      <c r="A5852" s="47" t="s">
        <v>105</v>
      </c>
      <c r="B5852" s="160">
        <v>5851.0</v>
      </c>
      <c r="C5852" s="131">
        <v>86.7</v>
      </c>
    </row>
    <row r="5853">
      <c r="A5853" s="47" t="s">
        <v>105</v>
      </c>
      <c r="B5853" s="160">
        <v>5852.0</v>
      </c>
      <c r="C5853" s="131">
        <v>90.8</v>
      </c>
    </row>
    <row r="5854">
      <c r="A5854" s="47" t="s">
        <v>105</v>
      </c>
      <c r="B5854" s="160">
        <v>5853.0</v>
      </c>
      <c r="C5854" s="131">
        <v>91.7</v>
      </c>
    </row>
    <row r="5855">
      <c r="A5855" s="47" t="s">
        <v>105</v>
      </c>
      <c r="B5855" s="160">
        <v>5854.0</v>
      </c>
      <c r="C5855" s="131">
        <v>82.5</v>
      </c>
    </row>
    <row r="5856">
      <c r="A5856" s="47" t="s">
        <v>105</v>
      </c>
      <c r="B5856" s="160">
        <v>5855.0</v>
      </c>
      <c r="C5856" s="131">
        <v>72.2</v>
      </c>
    </row>
    <row r="5857">
      <c r="A5857" s="47" t="s">
        <v>105</v>
      </c>
      <c r="B5857" s="160">
        <v>5856.0</v>
      </c>
      <c r="C5857" s="131">
        <v>63.0</v>
      </c>
    </row>
    <row r="5858">
      <c r="A5858" s="47" t="s">
        <v>105</v>
      </c>
      <c r="B5858" s="160">
        <v>5857.0</v>
      </c>
      <c r="C5858" s="131">
        <v>56.5</v>
      </c>
    </row>
    <row r="5859">
      <c r="A5859" s="47" t="s">
        <v>105</v>
      </c>
      <c r="B5859" s="160">
        <v>5858.0</v>
      </c>
      <c r="C5859" s="131">
        <v>52.7</v>
      </c>
    </row>
    <row r="5860">
      <c r="A5860" s="47" t="s">
        <v>105</v>
      </c>
      <c r="B5860" s="160">
        <v>5859.0</v>
      </c>
      <c r="C5860" s="131">
        <v>51.0</v>
      </c>
    </row>
    <row r="5861">
      <c r="A5861" s="47" t="s">
        <v>105</v>
      </c>
      <c r="B5861" s="160">
        <v>5860.0</v>
      </c>
      <c r="C5861" s="131">
        <v>49.8</v>
      </c>
    </row>
    <row r="5862">
      <c r="A5862" s="47" t="s">
        <v>105</v>
      </c>
      <c r="B5862" s="160">
        <v>5861.0</v>
      </c>
      <c r="C5862" s="131">
        <v>51.3</v>
      </c>
    </row>
    <row r="5863">
      <c r="A5863" s="47" t="s">
        <v>105</v>
      </c>
      <c r="B5863" s="160">
        <v>5862.0</v>
      </c>
      <c r="C5863" s="131">
        <v>58.7</v>
      </c>
    </row>
    <row r="5864">
      <c r="A5864" s="47" t="s">
        <v>105</v>
      </c>
      <c r="B5864" s="160">
        <v>5863.0</v>
      </c>
      <c r="C5864" s="131">
        <v>69.5</v>
      </c>
    </row>
    <row r="5865">
      <c r="A5865" s="47" t="s">
        <v>105</v>
      </c>
      <c r="B5865" s="160">
        <v>5864.0</v>
      </c>
      <c r="C5865" s="131">
        <v>81.0</v>
      </c>
    </row>
    <row r="5866">
      <c r="A5866" s="47" t="s">
        <v>105</v>
      </c>
      <c r="B5866" s="160">
        <v>5865.0</v>
      </c>
      <c r="C5866" s="131">
        <v>89.3</v>
      </c>
    </row>
    <row r="5867">
      <c r="A5867" s="47" t="s">
        <v>105</v>
      </c>
      <c r="B5867" s="160">
        <v>5866.0</v>
      </c>
      <c r="C5867" s="131">
        <v>93.0</v>
      </c>
    </row>
    <row r="5868">
      <c r="A5868" s="47" t="s">
        <v>105</v>
      </c>
      <c r="B5868" s="160">
        <v>5867.0</v>
      </c>
      <c r="C5868" s="131">
        <v>92.0</v>
      </c>
    </row>
    <row r="5869">
      <c r="A5869" s="47" t="s">
        <v>105</v>
      </c>
      <c r="B5869" s="160">
        <v>5868.0</v>
      </c>
      <c r="C5869" s="131">
        <v>91.2</v>
      </c>
    </row>
    <row r="5870">
      <c r="A5870" s="47" t="s">
        <v>105</v>
      </c>
      <c r="B5870" s="160">
        <v>5869.0</v>
      </c>
      <c r="C5870" s="131">
        <v>89.5</v>
      </c>
    </row>
    <row r="5871">
      <c r="A5871" s="47" t="s">
        <v>105</v>
      </c>
      <c r="B5871" s="160">
        <v>5870.0</v>
      </c>
      <c r="C5871" s="131">
        <v>84.5</v>
      </c>
    </row>
    <row r="5872">
      <c r="A5872" s="47" t="s">
        <v>105</v>
      </c>
      <c r="B5872" s="160">
        <v>5871.0</v>
      </c>
      <c r="C5872" s="131">
        <v>80.8</v>
      </c>
    </row>
    <row r="5873">
      <c r="A5873" s="47" t="s">
        <v>105</v>
      </c>
      <c r="B5873" s="160">
        <v>5872.0</v>
      </c>
      <c r="C5873" s="131">
        <v>80.2</v>
      </c>
    </row>
    <row r="5874">
      <c r="A5874" s="47" t="s">
        <v>105</v>
      </c>
      <c r="B5874" s="160">
        <v>5873.0</v>
      </c>
      <c r="C5874" s="131">
        <v>83.3</v>
      </c>
    </row>
    <row r="5875">
      <c r="A5875" s="47" t="s">
        <v>105</v>
      </c>
      <c r="B5875" s="160">
        <v>5874.0</v>
      </c>
      <c r="C5875" s="131">
        <v>85.5</v>
      </c>
    </row>
    <row r="5876">
      <c r="A5876" s="47" t="s">
        <v>105</v>
      </c>
      <c r="B5876" s="160">
        <v>5875.0</v>
      </c>
      <c r="C5876" s="131">
        <v>87.5</v>
      </c>
    </row>
    <row r="5877">
      <c r="A5877" s="47" t="s">
        <v>105</v>
      </c>
      <c r="B5877" s="160">
        <v>5876.0</v>
      </c>
      <c r="C5877" s="131">
        <v>90.2</v>
      </c>
    </row>
    <row r="5878">
      <c r="A5878" s="47" t="s">
        <v>105</v>
      </c>
      <c r="B5878" s="160">
        <v>5877.0</v>
      </c>
      <c r="C5878" s="131">
        <v>89.2</v>
      </c>
    </row>
    <row r="5879">
      <c r="A5879" s="47" t="s">
        <v>105</v>
      </c>
      <c r="B5879" s="160">
        <v>5878.0</v>
      </c>
      <c r="C5879" s="131">
        <v>78.8</v>
      </c>
    </row>
    <row r="5880">
      <c r="A5880" s="47" t="s">
        <v>105</v>
      </c>
      <c r="B5880" s="160">
        <v>5879.0</v>
      </c>
      <c r="C5880" s="131">
        <v>68.7</v>
      </c>
    </row>
    <row r="5881">
      <c r="A5881" s="47" t="s">
        <v>105</v>
      </c>
      <c r="B5881" s="160">
        <v>5880.0</v>
      </c>
      <c r="C5881" s="131">
        <v>59.8</v>
      </c>
    </row>
    <row r="5882">
      <c r="A5882" s="47" t="s">
        <v>105</v>
      </c>
      <c r="B5882" s="160">
        <v>5881.0</v>
      </c>
      <c r="C5882" s="131">
        <v>53.5</v>
      </c>
    </row>
    <row r="5883">
      <c r="A5883" s="47" t="s">
        <v>105</v>
      </c>
      <c r="B5883" s="160">
        <v>5882.0</v>
      </c>
      <c r="C5883" s="131">
        <v>50.3</v>
      </c>
    </row>
    <row r="5884">
      <c r="A5884" s="47" t="s">
        <v>105</v>
      </c>
      <c r="B5884" s="160">
        <v>5883.0</v>
      </c>
      <c r="C5884" s="131">
        <v>48.2</v>
      </c>
    </row>
    <row r="5885">
      <c r="A5885" s="47" t="s">
        <v>105</v>
      </c>
      <c r="B5885" s="160">
        <v>5884.0</v>
      </c>
      <c r="C5885" s="131">
        <v>47.3</v>
      </c>
    </row>
    <row r="5886">
      <c r="A5886" s="47" t="s">
        <v>105</v>
      </c>
      <c r="B5886" s="160">
        <v>5885.0</v>
      </c>
      <c r="C5886" s="131">
        <v>48.7</v>
      </c>
    </row>
    <row r="5887">
      <c r="A5887" s="47" t="s">
        <v>105</v>
      </c>
      <c r="B5887" s="160">
        <v>5886.0</v>
      </c>
      <c r="C5887" s="131">
        <v>55.5</v>
      </c>
    </row>
    <row r="5888">
      <c r="A5888" s="47" t="s">
        <v>105</v>
      </c>
      <c r="B5888" s="160">
        <v>5887.0</v>
      </c>
      <c r="C5888" s="131">
        <v>66.3</v>
      </c>
    </row>
    <row r="5889">
      <c r="A5889" s="47" t="s">
        <v>105</v>
      </c>
      <c r="B5889" s="160">
        <v>5888.0</v>
      </c>
      <c r="C5889" s="131">
        <v>78.8</v>
      </c>
    </row>
    <row r="5890">
      <c r="A5890" s="47" t="s">
        <v>105</v>
      </c>
      <c r="B5890" s="160">
        <v>5889.0</v>
      </c>
      <c r="C5890" s="131">
        <v>86.7</v>
      </c>
    </row>
    <row r="5891">
      <c r="A5891" s="47" t="s">
        <v>105</v>
      </c>
      <c r="B5891" s="160">
        <v>5890.0</v>
      </c>
      <c r="C5891" s="131">
        <v>90.5</v>
      </c>
    </row>
    <row r="5892">
      <c r="A5892" s="47" t="s">
        <v>105</v>
      </c>
      <c r="B5892" s="160">
        <v>5891.0</v>
      </c>
      <c r="C5892" s="131">
        <v>89.8</v>
      </c>
    </row>
    <row r="5893">
      <c r="A5893" s="47" t="s">
        <v>105</v>
      </c>
      <c r="B5893" s="160">
        <v>5892.0</v>
      </c>
      <c r="C5893" s="131">
        <v>89.2</v>
      </c>
    </row>
    <row r="5894">
      <c r="A5894" s="47" t="s">
        <v>105</v>
      </c>
      <c r="B5894" s="160">
        <v>5893.0</v>
      </c>
      <c r="C5894" s="131">
        <v>87.8</v>
      </c>
    </row>
    <row r="5895">
      <c r="A5895" s="47" t="s">
        <v>105</v>
      </c>
      <c r="B5895" s="160">
        <v>5894.0</v>
      </c>
      <c r="C5895" s="131">
        <v>83.3</v>
      </c>
    </row>
    <row r="5896">
      <c r="A5896" s="47" t="s">
        <v>105</v>
      </c>
      <c r="B5896" s="160">
        <v>5895.0</v>
      </c>
      <c r="C5896" s="131">
        <v>79.3</v>
      </c>
    </row>
    <row r="5897">
      <c r="A5897" s="47" t="s">
        <v>105</v>
      </c>
      <c r="B5897" s="160">
        <v>5896.0</v>
      </c>
      <c r="C5897" s="131">
        <v>79.2</v>
      </c>
    </row>
    <row r="5898">
      <c r="A5898" s="47" t="s">
        <v>105</v>
      </c>
      <c r="B5898" s="160">
        <v>5897.0</v>
      </c>
      <c r="C5898" s="131">
        <v>82.3</v>
      </c>
    </row>
    <row r="5899">
      <c r="A5899" s="47" t="s">
        <v>105</v>
      </c>
      <c r="B5899" s="160">
        <v>5898.0</v>
      </c>
      <c r="C5899" s="131">
        <v>85.3</v>
      </c>
    </row>
    <row r="5900">
      <c r="A5900" s="47" t="s">
        <v>105</v>
      </c>
      <c r="B5900" s="160">
        <v>5899.0</v>
      </c>
      <c r="C5900" s="131">
        <v>86.8</v>
      </c>
    </row>
    <row r="5901">
      <c r="A5901" s="47" t="s">
        <v>105</v>
      </c>
      <c r="B5901" s="160">
        <v>5900.0</v>
      </c>
      <c r="C5901" s="131">
        <v>89.2</v>
      </c>
    </row>
    <row r="5902">
      <c r="A5902" s="47" t="s">
        <v>105</v>
      </c>
      <c r="B5902" s="160">
        <v>5901.0</v>
      </c>
      <c r="C5902" s="131">
        <v>87.7</v>
      </c>
    </row>
    <row r="5903">
      <c r="A5903" s="47" t="s">
        <v>105</v>
      </c>
      <c r="B5903" s="160">
        <v>5902.0</v>
      </c>
      <c r="C5903" s="131">
        <v>77.7</v>
      </c>
    </row>
    <row r="5904">
      <c r="A5904" s="47" t="s">
        <v>105</v>
      </c>
      <c r="B5904" s="160">
        <v>5903.0</v>
      </c>
      <c r="C5904" s="131">
        <v>67.7</v>
      </c>
    </row>
    <row r="5905">
      <c r="A5905" s="47" t="s">
        <v>105</v>
      </c>
      <c r="B5905" s="160">
        <v>5904.0</v>
      </c>
      <c r="C5905" s="131">
        <v>58.8</v>
      </c>
    </row>
    <row r="5906">
      <c r="A5906" s="47" t="s">
        <v>105</v>
      </c>
      <c r="B5906" s="160">
        <v>5905.0</v>
      </c>
      <c r="C5906" s="131">
        <v>52.7</v>
      </c>
    </row>
    <row r="5907">
      <c r="A5907" s="47" t="s">
        <v>105</v>
      </c>
      <c r="B5907" s="160">
        <v>5906.0</v>
      </c>
      <c r="C5907" s="131">
        <v>49.2</v>
      </c>
    </row>
    <row r="5908">
      <c r="A5908" s="47" t="s">
        <v>105</v>
      </c>
      <c r="B5908" s="160">
        <v>5907.0</v>
      </c>
      <c r="C5908" s="131">
        <v>46.8</v>
      </c>
    </row>
    <row r="5909">
      <c r="A5909" s="47" t="s">
        <v>105</v>
      </c>
      <c r="B5909" s="160">
        <v>5908.0</v>
      </c>
      <c r="C5909" s="131">
        <v>46.3</v>
      </c>
    </row>
    <row r="5910">
      <c r="A5910" s="47" t="s">
        <v>105</v>
      </c>
      <c r="B5910" s="160">
        <v>5909.0</v>
      </c>
      <c r="C5910" s="131">
        <v>48.0</v>
      </c>
    </row>
    <row r="5911">
      <c r="A5911" s="47" t="s">
        <v>105</v>
      </c>
      <c r="B5911" s="160">
        <v>5910.0</v>
      </c>
      <c r="C5911" s="131">
        <v>55.5</v>
      </c>
    </row>
    <row r="5912">
      <c r="A5912" s="47" t="s">
        <v>105</v>
      </c>
      <c r="B5912" s="160">
        <v>5911.0</v>
      </c>
      <c r="C5912" s="131">
        <v>66.8</v>
      </c>
    </row>
    <row r="5913">
      <c r="A5913" s="47" t="s">
        <v>105</v>
      </c>
      <c r="B5913" s="160">
        <v>5912.0</v>
      </c>
      <c r="C5913" s="131">
        <v>79.0</v>
      </c>
    </row>
    <row r="5914">
      <c r="A5914" s="47" t="s">
        <v>105</v>
      </c>
      <c r="B5914" s="160">
        <v>5913.0</v>
      </c>
      <c r="C5914" s="131">
        <v>87.7</v>
      </c>
    </row>
    <row r="5915">
      <c r="A5915" s="47" t="s">
        <v>105</v>
      </c>
      <c r="B5915" s="160">
        <v>5914.0</v>
      </c>
      <c r="C5915" s="131">
        <v>91.0</v>
      </c>
    </row>
    <row r="5916">
      <c r="A5916" s="47" t="s">
        <v>105</v>
      </c>
      <c r="B5916" s="160">
        <v>5915.0</v>
      </c>
      <c r="C5916" s="131">
        <v>90.3</v>
      </c>
    </row>
    <row r="5917">
      <c r="A5917" s="47" t="s">
        <v>105</v>
      </c>
      <c r="B5917" s="160">
        <v>5916.0</v>
      </c>
      <c r="C5917" s="131">
        <v>89.8</v>
      </c>
    </row>
    <row r="5918">
      <c r="A5918" s="47" t="s">
        <v>105</v>
      </c>
      <c r="B5918" s="160">
        <v>5917.0</v>
      </c>
      <c r="C5918" s="131">
        <v>88.0</v>
      </c>
    </row>
    <row r="5919">
      <c r="A5919" s="47" t="s">
        <v>105</v>
      </c>
      <c r="B5919" s="160">
        <v>5918.0</v>
      </c>
      <c r="C5919" s="131">
        <v>84.2</v>
      </c>
    </row>
    <row r="5920">
      <c r="A5920" s="47" t="s">
        <v>105</v>
      </c>
      <c r="B5920" s="160">
        <v>5919.0</v>
      </c>
      <c r="C5920" s="131">
        <v>81.3</v>
      </c>
    </row>
    <row r="5921">
      <c r="A5921" s="47" t="s">
        <v>105</v>
      </c>
      <c r="B5921" s="160">
        <v>5920.0</v>
      </c>
      <c r="C5921" s="131">
        <v>80.8</v>
      </c>
    </row>
    <row r="5922">
      <c r="A5922" s="47" t="s">
        <v>105</v>
      </c>
      <c r="B5922" s="160">
        <v>5921.0</v>
      </c>
      <c r="C5922" s="131">
        <v>84.2</v>
      </c>
    </row>
    <row r="5923">
      <c r="A5923" s="47" t="s">
        <v>105</v>
      </c>
      <c r="B5923" s="160">
        <v>5922.0</v>
      </c>
      <c r="C5923" s="131">
        <v>86.5</v>
      </c>
    </row>
    <row r="5924">
      <c r="A5924" s="47" t="s">
        <v>105</v>
      </c>
      <c r="B5924" s="160">
        <v>5923.0</v>
      </c>
      <c r="C5924" s="131">
        <v>88.3</v>
      </c>
    </row>
    <row r="5925">
      <c r="A5925" s="47" t="s">
        <v>105</v>
      </c>
      <c r="B5925" s="160">
        <v>5924.0</v>
      </c>
      <c r="C5925" s="131">
        <v>90.2</v>
      </c>
    </row>
    <row r="5926">
      <c r="A5926" s="47" t="s">
        <v>105</v>
      </c>
      <c r="B5926" s="160">
        <v>5925.0</v>
      </c>
      <c r="C5926" s="131">
        <v>88.3</v>
      </c>
    </row>
    <row r="5927">
      <c r="A5927" s="47" t="s">
        <v>105</v>
      </c>
      <c r="B5927" s="160">
        <v>5926.0</v>
      </c>
      <c r="C5927" s="131">
        <v>77.8</v>
      </c>
    </row>
    <row r="5928">
      <c r="A5928" s="47" t="s">
        <v>105</v>
      </c>
      <c r="B5928" s="160">
        <v>5927.0</v>
      </c>
      <c r="C5928" s="131">
        <v>67.8</v>
      </c>
    </row>
    <row r="5929">
      <c r="A5929" s="47" t="s">
        <v>105</v>
      </c>
      <c r="B5929" s="160">
        <v>5928.0</v>
      </c>
      <c r="C5929" s="131">
        <v>58.5</v>
      </c>
    </row>
    <row r="5930">
      <c r="A5930" s="47" t="s">
        <v>105</v>
      </c>
      <c r="B5930" s="160">
        <v>5929.0</v>
      </c>
      <c r="C5930" s="131">
        <v>52.2</v>
      </c>
    </row>
    <row r="5931">
      <c r="A5931" s="47" t="s">
        <v>105</v>
      </c>
      <c r="B5931" s="160">
        <v>5930.0</v>
      </c>
      <c r="C5931" s="131">
        <v>49.0</v>
      </c>
    </row>
    <row r="5932">
      <c r="A5932" s="47" t="s">
        <v>105</v>
      </c>
      <c r="B5932" s="160">
        <v>5931.0</v>
      </c>
      <c r="C5932" s="131">
        <v>46.8</v>
      </c>
    </row>
    <row r="5933">
      <c r="A5933" s="47" t="s">
        <v>105</v>
      </c>
      <c r="B5933" s="160">
        <v>5932.0</v>
      </c>
      <c r="C5933" s="131">
        <v>46.2</v>
      </c>
    </row>
    <row r="5934">
      <c r="A5934" s="47" t="s">
        <v>105</v>
      </c>
      <c r="B5934" s="160">
        <v>5933.0</v>
      </c>
      <c r="C5934" s="131">
        <v>48.2</v>
      </c>
    </row>
    <row r="5935">
      <c r="A5935" s="47" t="s">
        <v>105</v>
      </c>
      <c r="B5935" s="160">
        <v>5934.0</v>
      </c>
      <c r="C5935" s="131">
        <v>55.3</v>
      </c>
    </row>
    <row r="5936">
      <c r="A5936" s="47" t="s">
        <v>105</v>
      </c>
      <c r="B5936" s="160">
        <v>5935.0</v>
      </c>
      <c r="C5936" s="131">
        <v>66.2</v>
      </c>
    </row>
    <row r="5937">
      <c r="A5937" s="47" t="s">
        <v>105</v>
      </c>
      <c r="B5937" s="160">
        <v>5936.0</v>
      </c>
      <c r="C5937" s="131">
        <v>77.8</v>
      </c>
    </row>
    <row r="5938">
      <c r="A5938" s="47" t="s">
        <v>105</v>
      </c>
      <c r="B5938" s="160">
        <v>5937.0</v>
      </c>
      <c r="C5938" s="131">
        <v>85.8</v>
      </c>
    </row>
    <row r="5939">
      <c r="A5939" s="47" t="s">
        <v>105</v>
      </c>
      <c r="B5939" s="160">
        <v>5938.0</v>
      </c>
      <c r="C5939" s="131">
        <v>89.3</v>
      </c>
    </row>
    <row r="5940">
      <c r="A5940" s="47" t="s">
        <v>105</v>
      </c>
      <c r="B5940" s="160">
        <v>5939.0</v>
      </c>
      <c r="C5940" s="131">
        <v>87.8</v>
      </c>
    </row>
    <row r="5941">
      <c r="A5941" s="47" t="s">
        <v>105</v>
      </c>
      <c r="B5941" s="160">
        <v>5940.0</v>
      </c>
      <c r="C5941" s="131">
        <v>87.0</v>
      </c>
    </row>
    <row r="5942">
      <c r="A5942" s="47" t="s">
        <v>105</v>
      </c>
      <c r="B5942" s="160">
        <v>5941.0</v>
      </c>
      <c r="C5942" s="131">
        <v>85.0</v>
      </c>
    </row>
    <row r="5943">
      <c r="A5943" s="47" t="s">
        <v>105</v>
      </c>
      <c r="B5943" s="160">
        <v>5942.0</v>
      </c>
      <c r="C5943" s="131">
        <v>80.8</v>
      </c>
    </row>
    <row r="5944">
      <c r="A5944" s="47" t="s">
        <v>105</v>
      </c>
      <c r="B5944" s="160">
        <v>5943.0</v>
      </c>
      <c r="C5944" s="131">
        <v>77.3</v>
      </c>
    </row>
    <row r="5945">
      <c r="A5945" s="47" t="s">
        <v>105</v>
      </c>
      <c r="B5945" s="160">
        <v>5944.0</v>
      </c>
      <c r="C5945" s="131">
        <v>76.3</v>
      </c>
    </row>
    <row r="5946">
      <c r="A5946" s="47" t="s">
        <v>105</v>
      </c>
      <c r="B5946" s="160">
        <v>5945.0</v>
      </c>
      <c r="C5946" s="131">
        <v>78.8</v>
      </c>
    </row>
    <row r="5947">
      <c r="A5947" s="47" t="s">
        <v>105</v>
      </c>
      <c r="B5947" s="160">
        <v>5946.0</v>
      </c>
      <c r="C5947" s="131">
        <v>81.7</v>
      </c>
    </row>
    <row r="5948">
      <c r="A5948" s="47" t="s">
        <v>105</v>
      </c>
      <c r="B5948" s="160">
        <v>5947.0</v>
      </c>
      <c r="C5948" s="131">
        <v>82.8</v>
      </c>
    </row>
    <row r="5949">
      <c r="A5949" s="47" t="s">
        <v>105</v>
      </c>
      <c r="B5949" s="160">
        <v>5948.0</v>
      </c>
      <c r="C5949" s="131">
        <v>84.5</v>
      </c>
    </row>
    <row r="5950">
      <c r="A5950" s="47" t="s">
        <v>105</v>
      </c>
      <c r="B5950" s="160">
        <v>5949.0</v>
      </c>
      <c r="C5950" s="131">
        <v>81.7</v>
      </c>
    </row>
    <row r="5951">
      <c r="A5951" s="47" t="s">
        <v>105</v>
      </c>
      <c r="B5951" s="160">
        <v>5950.0</v>
      </c>
      <c r="C5951" s="131">
        <v>72.5</v>
      </c>
    </row>
    <row r="5952">
      <c r="A5952" s="47" t="s">
        <v>105</v>
      </c>
      <c r="B5952" s="160">
        <v>5951.0</v>
      </c>
      <c r="C5952" s="131">
        <v>62.8</v>
      </c>
    </row>
    <row r="5953">
      <c r="A5953" s="47" t="s">
        <v>105</v>
      </c>
      <c r="B5953" s="160">
        <v>5952.0</v>
      </c>
      <c r="C5953" s="131">
        <v>54.7</v>
      </c>
    </row>
    <row r="5954">
      <c r="A5954" s="47" t="s">
        <v>105</v>
      </c>
      <c r="B5954" s="160">
        <v>5953.0</v>
      </c>
      <c r="C5954" s="131">
        <v>49.3</v>
      </c>
    </row>
    <row r="5955">
      <c r="A5955" s="47" t="s">
        <v>105</v>
      </c>
      <c r="B5955" s="160">
        <v>5954.0</v>
      </c>
      <c r="C5955" s="131">
        <v>46.3</v>
      </c>
    </row>
    <row r="5956">
      <c r="A5956" s="47" t="s">
        <v>105</v>
      </c>
      <c r="B5956" s="160">
        <v>5955.0</v>
      </c>
      <c r="C5956" s="131">
        <v>44.3</v>
      </c>
    </row>
    <row r="5957">
      <c r="A5957" s="47" t="s">
        <v>105</v>
      </c>
      <c r="B5957" s="160">
        <v>5956.0</v>
      </c>
      <c r="C5957" s="131">
        <v>43.8</v>
      </c>
    </row>
    <row r="5958">
      <c r="A5958" s="47" t="s">
        <v>105</v>
      </c>
      <c r="B5958" s="160">
        <v>5957.0</v>
      </c>
      <c r="C5958" s="131">
        <v>45.8</v>
      </c>
    </row>
    <row r="5959">
      <c r="A5959" s="47" t="s">
        <v>105</v>
      </c>
      <c r="B5959" s="160">
        <v>5958.0</v>
      </c>
      <c r="C5959" s="131">
        <v>52.3</v>
      </c>
    </row>
    <row r="5960">
      <c r="A5960" s="47" t="s">
        <v>105</v>
      </c>
      <c r="B5960" s="160">
        <v>5959.0</v>
      </c>
      <c r="C5960" s="131">
        <v>62.7</v>
      </c>
    </row>
    <row r="5961">
      <c r="A5961" s="47" t="s">
        <v>105</v>
      </c>
      <c r="B5961" s="160">
        <v>5960.0</v>
      </c>
      <c r="C5961" s="131">
        <v>74.5</v>
      </c>
    </row>
    <row r="5962">
      <c r="A5962" s="47" t="s">
        <v>105</v>
      </c>
      <c r="B5962" s="160">
        <v>5961.0</v>
      </c>
      <c r="C5962" s="131">
        <v>82.0</v>
      </c>
    </row>
    <row r="5963">
      <c r="A5963" s="47" t="s">
        <v>105</v>
      </c>
      <c r="B5963" s="160">
        <v>5962.0</v>
      </c>
      <c r="C5963" s="131">
        <v>84.0</v>
      </c>
    </row>
    <row r="5964">
      <c r="A5964" s="47" t="s">
        <v>105</v>
      </c>
      <c r="B5964" s="160">
        <v>5963.0</v>
      </c>
      <c r="C5964" s="131">
        <v>83.0</v>
      </c>
    </row>
    <row r="5965">
      <c r="A5965" s="47" t="s">
        <v>105</v>
      </c>
      <c r="B5965" s="160">
        <v>5964.0</v>
      </c>
      <c r="C5965" s="131">
        <v>81.2</v>
      </c>
    </row>
    <row r="5966">
      <c r="A5966" s="47" t="s">
        <v>105</v>
      </c>
      <c r="B5966" s="160">
        <v>5965.0</v>
      </c>
      <c r="C5966" s="131">
        <v>79.0</v>
      </c>
    </row>
    <row r="5967">
      <c r="A5967" s="47" t="s">
        <v>105</v>
      </c>
      <c r="B5967" s="160">
        <v>5966.0</v>
      </c>
      <c r="C5967" s="131">
        <v>74.7</v>
      </c>
    </row>
    <row r="5968">
      <c r="A5968" s="47" t="s">
        <v>105</v>
      </c>
      <c r="B5968" s="160">
        <v>5967.0</v>
      </c>
      <c r="C5968" s="131">
        <v>71.5</v>
      </c>
    </row>
    <row r="5969">
      <c r="A5969" s="47" t="s">
        <v>105</v>
      </c>
      <c r="B5969" s="160">
        <v>5968.0</v>
      </c>
      <c r="C5969" s="131">
        <v>70.3</v>
      </c>
    </row>
    <row r="5970">
      <c r="A5970" s="47" t="s">
        <v>105</v>
      </c>
      <c r="B5970" s="160">
        <v>5969.0</v>
      </c>
      <c r="C5970" s="131">
        <v>73.7</v>
      </c>
    </row>
    <row r="5971">
      <c r="A5971" s="47" t="s">
        <v>105</v>
      </c>
      <c r="B5971" s="160">
        <v>5970.0</v>
      </c>
      <c r="C5971" s="131">
        <v>76.8</v>
      </c>
    </row>
    <row r="5972">
      <c r="A5972" s="47" t="s">
        <v>105</v>
      </c>
      <c r="B5972" s="160">
        <v>5971.0</v>
      </c>
      <c r="C5972" s="131">
        <v>79.3</v>
      </c>
    </row>
    <row r="5973">
      <c r="A5973" s="47" t="s">
        <v>105</v>
      </c>
      <c r="B5973" s="160">
        <v>5972.0</v>
      </c>
      <c r="C5973" s="131">
        <v>82.0</v>
      </c>
    </row>
    <row r="5974">
      <c r="A5974" s="47" t="s">
        <v>105</v>
      </c>
      <c r="B5974" s="160">
        <v>5973.0</v>
      </c>
      <c r="C5974" s="131">
        <v>77.7</v>
      </c>
    </row>
    <row r="5975">
      <c r="A5975" s="47" t="s">
        <v>105</v>
      </c>
      <c r="B5975" s="160">
        <v>5974.0</v>
      </c>
      <c r="C5975" s="131">
        <v>68.8</v>
      </c>
    </row>
    <row r="5976">
      <c r="A5976" s="47" t="s">
        <v>105</v>
      </c>
      <c r="B5976" s="160">
        <v>5975.0</v>
      </c>
      <c r="C5976" s="131">
        <v>61.0</v>
      </c>
    </row>
    <row r="5977">
      <c r="A5977" s="47" t="s">
        <v>105</v>
      </c>
      <c r="B5977" s="160">
        <v>5976.0</v>
      </c>
      <c r="C5977" s="131">
        <v>54.0</v>
      </c>
    </row>
    <row r="5978">
      <c r="A5978" s="47" t="s">
        <v>105</v>
      </c>
      <c r="B5978" s="160">
        <v>5977.0</v>
      </c>
      <c r="C5978" s="131">
        <v>48.3</v>
      </c>
    </row>
    <row r="5979">
      <c r="A5979" s="47" t="s">
        <v>105</v>
      </c>
      <c r="B5979" s="160">
        <v>5978.0</v>
      </c>
      <c r="C5979" s="131">
        <v>45.0</v>
      </c>
    </row>
    <row r="5980">
      <c r="A5980" s="47" t="s">
        <v>105</v>
      </c>
      <c r="B5980" s="160">
        <v>5979.0</v>
      </c>
      <c r="C5980" s="131">
        <v>43.3</v>
      </c>
    </row>
    <row r="5981">
      <c r="A5981" s="47" t="s">
        <v>105</v>
      </c>
      <c r="B5981" s="160">
        <v>5980.0</v>
      </c>
      <c r="C5981" s="131">
        <v>42.7</v>
      </c>
    </row>
    <row r="5982">
      <c r="A5982" s="47" t="s">
        <v>105</v>
      </c>
      <c r="B5982" s="160">
        <v>5981.0</v>
      </c>
      <c r="C5982" s="131">
        <v>44.0</v>
      </c>
    </row>
    <row r="5983">
      <c r="A5983" s="47" t="s">
        <v>105</v>
      </c>
      <c r="B5983" s="160">
        <v>5982.0</v>
      </c>
      <c r="C5983" s="131">
        <v>48.0</v>
      </c>
    </row>
    <row r="5984">
      <c r="A5984" s="47" t="s">
        <v>105</v>
      </c>
      <c r="B5984" s="160">
        <v>5983.0</v>
      </c>
      <c r="C5984" s="131">
        <v>54.7</v>
      </c>
    </row>
    <row r="5985">
      <c r="A5985" s="47" t="s">
        <v>105</v>
      </c>
      <c r="B5985" s="160">
        <v>5984.0</v>
      </c>
      <c r="C5985" s="131">
        <v>64.2</v>
      </c>
    </row>
    <row r="5986">
      <c r="A5986" s="47" t="s">
        <v>105</v>
      </c>
      <c r="B5986" s="160">
        <v>5985.0</v>
      </c>
      <c r="C5986" s="131">
        <v>74.0</v>
      </c>
    </row>
    <row r="5987">
      <c r="A5987" s="47" t="s">
        <v>105</v>
      </c>
      <c r="B5987" s="160">
        <v>5986.0</v>
      </c>
      <c r="C5987" s="131">
        <v>78.2</v>
      </c>
    </row>
    <row r="5988">
      <c r="A5988" s="47" t="s">
        <v>105</v>
      </c>
      <c r="B5988" s="160">
        <v>5987.0</v>
      </c>
      <c r="C5988" s="131">
        <v>76.3</v>
      </c>
    </row>
    <row r="5989">
      <c r="A5989" s="47" t="s">
        <v>105</v>
      </c>
      <c r="B5989" s="160">
        <v>5988.0</v>
      </c>
      <c r="C5989" s="131">
        <v>74.8</v>
      </c>
    </row>
    <row r="5990">
      <c r="A5990" s="47" t="s">
        <v>105</v>
      </c>
      <c r="B5990" s="160">
        <v>5989.0</v>
      </c>
      <c r="C5990" s="131">
        <v>73.2</v>
      </c>
    </row>
    <row r="5991">
      <c r="A5991" s="47" t="s">
        <v>105</v>
      </c>
      <c r="B5991" s="160">
        <v>5990.0</v>
      </c>
      <c r="C5991" s="131">
        <v>69.2</v>
      </c>
    </row>
    <row r="5992">
      <c r="A5992" s="47" t="s">
        <v>105</v>
      </c>
      <c r="B5992" s="160">
        <v>5991.0</v>
      </c>
      <c r="C5992" s="131">
        <v>65.5</v>
      </c>
    </row>
    <row r="5993">
      <c r="A5993" s="47" t="s">
        <v>105</v>
      </c>
      <c r="B5993" s="160">
        <v>5992.0</v>
      </c>
      <c r="C5993" s="131">
        <v>63.8</v>
      </c>
    </row>
    <row r="5994">
      <c r="A5994" s="47" t="s">
        <v>105</v>
      </c>
      <c r="B5994" s="160">
        <v>5993.0</v>
      </c>
      <c r="C5994" s="131">
        <v>66.2</v>
      </c>
    </row>
    <row r="5995">
      <c r="A5995" s="47" t="s">
        <v>105</v>
      </c>
      <c r="B5995" s="160">
        <v>5994.0</v>
      </c>
      <c r="C5995" s="131">
        <v>70.3</v>
      </c>
    </row>
    <row r="5996">
      <c r="A5996" s="47" t="s">
        <v>105</v>
      </c>
      <c r="B5996" s="160">
        <v>5995.0</v>
      </c>
      <c r="C5996" s="131">
        <v>73.3</v>
      </c>
    </row>
    <row r="5997">
      <c r="A5997" s="47" t="s">
        <v>105</v>
      </c>
      <c r="B5997" s="160">
        <v>5996.0</v>
      </c>
      <c r="C5997" s="131">
        <v>76.3</v>
      </c>
    </row>
    <row r="5998">
      <c r="A5998" s="47" t="s">
        <v>105</v>
      </c>
      <c r="B5998" s="160">
        <v>5997.0</v>
      </c>
      <c r="C5998" s="131">
        <v>73.7</v>
      </c>
    </row>
    <row r="5999">
      <c r="A5999" s="47" t="s">
        <v>105</v>
      </c>
      <c r="B5999" s="160">
        <v>5998.0</v>
      </c>
      <c r="C5999" s="131">
        <v>65.5</v>
      </c>
    </row>
    <row r="6000">
      <c r="A6000" s="47" t="s">
        <v>105</v>
      </c>
      <c r="B6000" s="160">
        <v>5999.0</v>
      </c>
      <c r="C6000" s="131">
        <v>57.8</v>
      </c>
    </row>
    <row r="6001">
      <c r="A6001" s="47" t="s">
        <v>105</v>
      </c>
      <c r="B6001" s="160">
        <v>6000.0</v>
      </c>
      <c r="C6001" s="131">
        <v>51.8</v>
      </c>
    </row>
    <row r="6002">
      <c r="A6002" s="47" t="s">
        <v>105</v>
      </c>
      <c r="B6002" s="160">
        <v>6001.0</v>
      </c>
      <c r="C6002" s="131">
        <v>46.5</v>
      </c>
    </row>
    <row r="6003">
      <c r="A6003" s="47" t="s">
        <v>105</v>
      </c>
      <c r="B6003" s="160">
        <v>6002.0</v>
      </c>
      <c r="C6003" s="131">
        <v>43.7</v>
      </c>
    </row>
    <row r="6004">
      <c r="A6004" s="47" t="s">
        <v>105</v>
      </c>
      <c r="B6004" s="160">
        <v>6003.0</v>
      </c>
      <c r="C6004" s="131">
        <v>41.7</v>
      </c>
    </row>
    <row r="6005">
      <c r="A6005" s="47" t="s">
        <v>105</v>
      </c>
      <c r="B6005" s="160">
        <v>6004.0</v>
      </c>
      <c r="C6005" s="131">
        <v>41.2</v>
      </c>
    </row>
    <row r="6006">
      <c r="A6006" s="47" t="s">
        <v>105</v>
      </c>
      <c r="B6006" s="160">
        <v>6005.0</v>
      </c>
      <c r="C6006" s="131">
        <v>41.8</v>
      </c>
    </row>
    <row r="6007">
      <c r="A6007" s="47" t="s">
        <v>105</v>
      </c>
      <c r="B6007" s="160">
        <v>6006.0</v>
      </c>
      <c r="C6007" s="131">
        <v>44.7</v>
      </c>
    </row>
    <row r="6008">
      <c r="A6008" s="47" t="s">
        <v>105</v>
      </c>
      <c r="B6008" s="160">
        <v>6007.0</v>
      </c>
      <c r="C6008" s="131">
        <v>49.3</v>
      </c>
    </row>
    <row r="6009">
      <c r="A6009" s="47" t="s">
        <v>105</v>
      </c>
      <c r="B6009" s="160">
        <v>6008.0</v>
      </c>
      <c r="C6009" s="131">
        <v>57.8</v>
      </c>
    </row>
    <row r="6010">
      <c r="A6010" s="47" t="s">
        <v>105</v>
      </c>
      <c r="B6010" s="160">
        <v>6009.0</v>
      </c>
      <c r="C6010" s="131">
        <v>66.7</v>
      </c>
    </row>
    <row r="6011">
      <c r="A6011" s="47" t="s">
        <v>105</v>
      </c>
      <c r="B6011" s="160">
        <v>6010.0</v>
      </c>
      <c r="C6011" s="131">
        <v>70.3</v>
      </c>
    </row>
    <row r="6012">
      <c r="A6012" s="47" t="s">
        <v>105</v>
      </c>
      <c r="B6012" s="160">
        <v>6011.0</v>
      </c>
      <c r="C6012" s="131">
        <v>69.2</v>
      </c>
    </row>
    <row r="6013">
      <c r="A6013" s="47" t="s">
        <v>105</v>
      </c>
      <c r="B6013" s="160">
        <v>6012.0</v>
      </c>
      <c r="C6013" s="131">
        <v>67.8</v>
      </c>
    </row>
    <row r="6014">
      <c r="A6014" s="47" t="s">
        <v>105</v>
      </c>
      <c r="B6014" s="160">
        <v>6013.0</v>
      </c>
      <c r="C6014" s="131">
        <v>66.7</v>
      </c>
    </row>
    <row r="6015">
      <c r="A6015" s="47" t="s">
        <v>105</v>
      </c>
      <c r="B6015" s="160">
        <v>6014.0</v>
      </c>
      <c r="C6015" s="131">
        <v>64.5</v>
      </c>
    </row>
    <row r="6016">
      <c r="A6016" s="47" t="s">
        <v>105</v>
      </c>
      <c r="B6016" s="160">
        <v>6015.0</v>
      </c>
      <c r="C6016" s="131">
        <v>61.7</v>
      </c>
    </row>
    <row r="6017">
      <c r="A6017" s="47" t="s">
        <v>105</v>
      </c>
      <c r="B6017" s="160">
        <v>6016.0</v>
      </c>
      <c r="C6017" s="131">
        <v>60.2</v>
      </c>
    </row>
    <row r="6018">
      <c r="A6018" s="47" t="s">
        <v>105</v>
      </c>
      <c r="B6018" s="160">
        <v>6017.0</v>
      </c>
      <c r="C6018" s="131">
        <v>61.8</v>
      </c>
    </row>
    <row r="6019">
      <c r="A6019" s="47" t="s">
        <v>105</v>
      </c>
      <c r="B6019" s="160">
        <v>6018.0</v>
      </c>
      <c r="C6019" s="131">
        <v>65.2</v>
      </c>
    </row>
    <row r="6020">
      <c r="A6020" s="47" t="s">
        <v>105</v>
      </c>
      <c r="B6020" s="160">
        <v>6019.0</v>
      </c>
      <c r="C6020" s="131">
        <v>68.2</v>
      </c>
    </row>
    <row r="6021">
      <c r="A6021" s="47" t="s">
        <v>105</v>
      </c>
      <c r="B6021" s="160">
        <v>6020.0</v>
      </c>
      <c r="C6021" s="131">
        <v>73.2</v>
      </c>
    </row>
    <row r="6022">
      <c r="A6022" s="47" t="s">
        <v>105</v>
      </c>
      <c r="B6022" s="160">
        <v>6021.0</v>
      </c>
      <c r="C6022" s="131">
        <v>72.0</v>
      </c>
    </row>
    <row r="6023">
      <c r="A6023" s="47" t="s">
        <v>105</v>
      </c>
      <c r="B6023" s="160">
        <v>6022.0</v>
      </c>
      <c r="C6023" s="131">
        <v>65.0</v>
      </c>
    </row>
    <row r="6024">
      <c r="A6024" s="47" t="s">
        <v>105</v>
      </c>
      <c r="B6024" s="160">
        <v>6023.0</v>
      </c>
      <c r="C6024" s="131">
        <v>56.8</v>
      </c>
    </row>
    <row r="6025">
      <c r="A6025" s="47" t="s">
        <v>105</v>
      </c>
      <c r="B6025" s="160">
        <v>6024.0</v>
      </c>
      <c r="C6025" s="131">
        <v>50.5</v>
      </c>
    </row>
    <row r="6026">
      <c r="A6026" s="47" t="s">
        <v>105</v>
      </c>
      <c r="B6026" s="160">
        <v>6025.0</v>
      </c>
      <c r="C6026" s="131">
        <v>45.3</v>
      </c>
    </row>
    <row r="6027">
      <c r="A6027" s="47" t="s">
        <v>105</v>
      </c>
      <c r="B6027" s="160">
        <v>6026.0</v>
      </c>
      <c r="C6027" s="131">
        <v>42.2</v>
      </c>
    </row>
    <row r="6028">
      <c r="A6028" s="47" t="s">
        <v>105</v>
      </c>
      <c r="B6028" s="160">
        <v>6027.0</v>
      </c>
      <c r="C6028" s="131">
        <v>41.0</v>
      </c>
    </row>
    <row r="6029">
      <c r="A6029" s="47" t="s">
        <v>105</v>
      </c>
      <c r="B6029" s="160">
        <v>6028.0</v>
      </c>
      <c r="C6029" s="131">
        <v>40.8</v>
      </c>
    </row>
    <row r="6030">
      <c r="A6030" s="47" t="s">
        <v>105</v>
      </c>
      <c r="B6030" s="160">
        <v>6029.0</v>
      </c>
      <c r="C6030" s="131">
        <v>42.5</v>
      </c>
    </row>
    <row r="6031">
      <c r="A6031" s="47" t="s">
        <v>105</v>
      </c>
      <c r="B6031" s="160">
        <v>6030.0</v>
      </c>
      <c r="C6031" s="131">
        <v>48.0</v>
      </c>
    </row>
    <row r="6032">
      <c r="A6032" s="47" t="s">
        <v>105</v>
      </c>
      <c r="B6032" s="160">
        <v>6031.0</v>
      </c>
      <c r="C6032" s="131">
        <v>57.3</v>
      </c>
    </row>
    <row r="6033">
      <c r="A6033" s="47" t="s">
        <v>105</v>
      </c>
      <c r="B6033" s="160">
        <v>6032.0</v>
      </c>
      <c r="C6033" s="131">
        <v>67.8</v>
      </c>
    </row>
    <row r="6034">
      <c r="A6034" s="47" t="s">
        <v>105</v>
      </c>
      <c r="B6034" s="160">
        <v>6033.0</v>
      </c>
      <c r="C6034" s="131">
        <v>75.2</v>
      </c>
    </row>
    <row r="6035">
      <c r="A6035" s="47" t="s">
        <v>105</v>
      </c>
      <c r="B6035" s="160">
        <v>6034.0</v>
      </c>
      <c r="C6035" s="131">
        <v>78.8</v>
      </c>
    </row>
    <row r="6036">
      <c r="A6036" s="47" t="s">
        <v>105</v>
      </c>
      <c r="B6036" s="160">
        <v>6035.0</v>
      </c>
      <c r="C6036" s="131">
        <v>78.2</v>
      </c>
    </row>
    <row r="6037">
      <c r="A6037" s="47" t="s">
        <v>105</v>
      </c>
      <c r="B6037" s="160">
        <v>6036.0</v>
      </c>
      <c r="C6037" s="131">
        <v>77.2</v>
      </c>
    </row>
    <row r="6038">
      <c r="A6038" s="47" t="s">
        <v>105</v>
      </c>
      <c r="B6038" s="160">
        <v>6037.0</v>
      </c>
      <c r="C6038" s="131">
        <v>75.7</v>
      </c>
    </row>
    <row r="6039">
      <c r="A6039" s="47" t="s">
        <v>105</v>
      </c>
      <c r="B6039" s="160">
        <v>6038.0</v>
      </c>
      <c r="C6039" s="131">
        <v>71.3</v>
      </c>
    </row>
    <row r="6040">
      <c r="A6040" s="47" t="s">
        <v>105</v>
      </c>
      <c r="B6040" s="160">
        <v>6039.0</v>
      </c>
      <c r="C6040" s="131">
        <v>68.8</v>
      </c>
    </row>
    <row r="6041">
      <c r="A6041" s="47" t="s">
        <v>105</v>
      </c>
      <c r="B6041" s="160">
        <v>6040.0</v>
      </c>
      <c r="C6041" s="131">
        <v>68.2</v>
      </c>
    </row>
    <row r="6042">
      <c r="A6042" s="47" t="s">
        <v>105</v>
      </c>
      <c r="B6042" s="160">
        <v>6041.0</v>
      </c>
      <c r="C6042" s="131">
        <v>70.8</v>
      </c>
    </row>
    <row r="6043">
      <c r="A6043" s="47" t="s">
        <v>105</v>
      </c>
      <c r="B6043" s="160">
        <v>6042.0</v>
      </c>
      <c r="C6043" s="131">
        <v>74.7</v>
      </c>
    </row>
    <row r="6044">
      <c r="A6044" s="47" t="s">
        <v>105</v>
      </c>
      <c r="B6044" s="160">
        <v>6043.0</v>
      </c>
      <c r="C6044" s="131">
        <v>77.2</v>
      </c>
    </row>
    <row r="6045">
      <c r="A6045" s="47" t="s">
        <v>105</v>
      </c>
      <c r="B6045" s="160">
        <v>6044.0</v>
      </c>
      <c r="C6045" s="131">
        <v>80.8</v>
      </c>
    </row>
    <row r="6046">
      <c r="A6046" s="47" t="s">
        <v>105</v>
      </c>
      <c r="B6046" s="160">
        <v>6045.0</v>
      </c>
      <c r="C6046" s="131">
        <v>78.2</v>
      </c>
    </row>
    <row r="6047">
      <c r="A6047" s="47" t="s">
        <v>105</v>
      </c>
      <c r="B6047" s="160">
        <v>6046.0</v>
      </c>
      <c r="C6047" s="131">
        <v>67.8</v>
      </c>
    </row>
    <row r="6048">
      <c r="A6048" s="47" t="s">
        <v>105</v>
      </c>
      <c r="B6048" s="160">
        <v>6047.0</v>
      </c>
      <c r="C6048" s="131">
        <v>59.0</v>
      </c>
    </row>
    <row r="6049">
      <c r="A6049" s="47" t="s">
        <v>105</v>
      </c>
      <c r="B6049" s="160">
        <v>6048.0</v>
      </c>
      <c r="C6049" s="131">
        <v>52.5</v>
      </c>
    </row>
    <row r="6050">
      <c r="A6050" s="47" t="s">
        <v>105</v>
      </c>
      <c r="B6050" s="160">
        <v>6049.0</v>
      </c>
      <c r="C6050" s="131">
        <v>47.2</v>
      </c>
    </row>
    <row r="6051">
      <c r="A6051" s="47" t="s">
        <v>105</v>
      </c>
      <c r="B6051" s="160">
        <v>6050.0</v>
      </c>
      <c r="C6051" s="131">
        <v>44.7</v>
      </c>
    </row>
    <row r="6052">
      <c r="A6052" s="47" t="s">
        <v>105</v>
      </c>
      <c r="B6052" s="160">
        <v>6051.0</v>
      </c>
      <c r="C6052" s="131">
        <v>42.7</v>
      </c>
    </row>
    <row r="6053">
      <c r="A6053" s="47" t="s">
        <v>105</v>
      </c>
      <c r="B6053" s="160">
        <v>6052.0</v>
      </c>
      <c r="C6053" s="131">
        <v>43.0</v>
      </c>
    </row>
    <row r="6054">
      <c r="A6054" s="47" t="s">
        <v>105</v>
      </c>
      <c r="B6054" s="160">
        <v>6053.0</v>
      </c>
      <c r="C6054" s="131">
        <v>44.2</v>
      </c>
    </row>
    <row r="6055">
      <c r="A6055" s="47" t="s">
        <v>105</v>
      </c>
      <c r="B6055" s="160">
        <v>6054.0</v>
      </c>
      <c r="C6055" s="131">
        <v>52.2</v>
      </c>
    </row>
    <row r="6056">
      <c r="A6056" s="47" t="s">
        <v>105</v>
      </c>
      <c r="B6056" s="160">
        <v>6055.0</v>
      </c>
      <c r="C6056" s="131">
        <v>63.7</v>
      </c>
    </row>
    <row r="6057">
      <c r="A6057" s="47" t="s">
        <v>105</v>
      </c>
      <c r="B6057" s="160">
        <v>6056.0</v>
      </c>
      <c r="C6057" s="131">
        <v>74.3</v>
      </c>
    </row>
    <row r="6058">
      <c r="A6058" s="47" t="s">
        <v>105</v>
      </c>
      <c r="B6058" s="160">
        <v>6057.0</v>
      </c>
      <c r="C6058" s="131">
        <v>83.0</v>
      </c>
    </row>
    <row r="6059">
      <c r="A6059" s="47" t="s">
        <v>105</v>
      </c>
      <c r="B6059" s="160">
        <v>6058.0</v>
      </c>
      <c r="C6059" s="131">
        <v>87.3</v>
      </c>
    </row>
    <row r="6060">
      <c r="A6060" s="47" t="s">
        <v>105</v>
      </c>
      <c r="B6060" s="160">
        <v>6059.0</v>
      </c>
      <c r="C6060" s="131">
        <v>87.0</v>
      </c>
    </row>
    <row r="6061">
      <c r="A6061" s="47" t="s">
        <v>105</v>
      </c>
      <c r="B6061" s="160">
        <v>6060.0</v>
      </c>
      <c r="C6061" s="131">
        <v>85.0</v>
      </c>
    </row>
    <row r="6062">
      <c r="A6062" s="47" t="s">
        <v>105</v>
      </c>
      <c r="B6062" s="160">
        <v>6061.0</v>
      </c>
      <c r="C6062" s="131">
        <v>80.5</v>
      </c>
    </row>
    <row r="6063">
      <c r="A6063" s="47" t="s">
        <v>105</v>
      </c>
      <c r="B6063" s="160">
        <v>6062.0</v>
      </c>
      <c r="C6063" s="131">
        <v>72.0</v>
      </c>
    </row>
    <row r="6064">
      <c r="A6064" s="47" t="s">
        <v>105</v>
      </c>
      <c r="B6064" s="160">
        <v>6063.0</v>
      </c>
      <c r="C6064" s="131">
        <v>70.8</v>
      </c>
    </row>
    <row r="6065">
      <c r="A6065" s="47" t="s">
        <v>105</v>
      </c>
      <c r="B6065" s="160">
        <v>6064.0</v>
      </c>
      <c r="C6065" s="131">
        <v>69.7</v>
      </c>
    </row>
    <row r="6066">
      <c r="A6066" s="47" t="s">
        <v>105</v>
      </c>
      <c r="B6066" s="160">
        <v>6065.0</v>
      </c>
      <c r="C6066" s="131">
        <v>69.0</v>
      </c>
    </row>
    <row r="6067">
      <c r="A6067" s="47" t="s">
        <v>105</v>
      </c>
      <c r="B6067" s="160">
        <v>6066.0</v>
      </c>
      <c r="C6067" s="131">
        <v>73.2</v>
      </c>
    </row>
    <row r="6068">
      <c r="A6068" s="47" t="s">
        <v>105</v>
      </c>
      <c r="B6068" s="160">
        <v>6067.0</v>
      </c>
      <c r="C6068" s="131">
        <v>76.0</v>
      </c>
    </row>
    <row r="6069">
      <c r="A6069" s="47" t="s">
        <v>105</v>
      </c>
      <c r="B6069" s="160">
        <v>6068.0</v>
      </c>
      <c r="C6069" s="131">
        <v>77.8</v>
      </c>
    </row>
    <row r="6070">
      <c r="A6070" s="47" t="s">
        <v>105</v>
      </c>
      <c r="B6070" s="160">
        <v>6069.0</v>
      </c>
      <c r="C6070" s="131">
        <v>74.3</v>
      </c>
    </row>
    <row r="6071">
      <c r="A6071" s="47" t="s">
        <v>105</v>
      </c>
      <c r="B6071" s="160">
        <v>6070.0</v>
      </c>
      <c r="C6071" s="131">
        <v>63.2</v>
      </c>
    </row>
    <row r="6072">
      <c r="A6072" s="47" t="s">
        <v>105</v>
      </c>
      <c r="B6072" s="160">
        <v>6071.0</v>
      </c>
      <c r="C6072" s="131">
        <v>54.0</v>
      </c>
    </row>
    <row r="6073">
      <c r="A6073" s="47" t="s">
        <v>105</v>
      </c>
      <c r="B6073" s="160">
        <v>6072.0</v>
      </c>
      <c r="C6073" s="131">
        <v>47.3</v>
      </c>
    </row>
    <row r="6074">
      <c r="A6074" s="47" t="s">
        <v>105</v>
      </c>
      <c r="B6074" s="160">
        <v>6073.0</v>
      </c>
      <c r="C6074" s="131">
        <v>42.5</v>
      </c>
    </row>
    <row r="6075">
      <c r="A6075" s="47" t="s">
        <v>105</v>
      </c>
      <c r="B6075" s="160">
        <v>6074.0</v>
      </c>
      <c r="C6075" s="131">
        <v>40.5</v>
      </c>
    </row>
    <row r="6076">
      <c r="A6076" s="47" t="s">
        <v>105</v>
      </c>
      <c r="B6076" s="160">
        <v>6075.0</v>
      </c>
      <c r="C6076" s="131">
        <v>39.5</v>
      </c>
    </row>
    <row r="6077">
      <c r="A6077" s="47" t="s">
        <v>105</v>
      </c>
      <c r="B6077" s="160">
        <v>6076.0</v>
      </c>
      <c r="C6077" s="131">
        <v>38.8</v>
      </c>
    </row>
    <row r="6078">
      <c r="A6078" s="47" t="s">
        <v>105</v>
      </c>
      <c r="B6078" s="160">
        <v>6077.0</v>
      </c>
      <c r="C6078" s="131">
        <v>40.2</v>
      </c>
    </row>
    <row r="6079">
      <c r="A6079" s="47" t="s">
        <v>105</v>
      </c>
      <c r="B6079" s="160">
        <v>6078.0</v>
      </c>
      <c r="C6079" s="131">
        <v>47.2</v>
      </c>
    </row>
    <row r="6080">
      <c r="A6080" s="47" t="s">
        <v>105</v>
      </c>
      <c r="B6080" s="160">
        <v>6079.0</v>
      </c>
      <c r="C6080" s="131">
        <v>60.0</v>
      </c>
    </row>
    <row r="6081">
      <c r="A6081" s="47" t="s">
        <v>105</v>
      </c>
      <c r="B6081" s="160">
        <v>6080.0</v>
      </c>
      <c r="C6081" s="131">
        <v>70.7</v>
      </c>
    </row>
    <row r="6082">
      <c r="A6082" s="47" t="s">
        <v>105</v>
      </c>
      <c r="B6082" s="160">
        <v>6081.0</v>
      </c>
      <c r="C6082" s="131">
        <v>77.7</v>
      </c>
    </row>
    <row r="6083">
      <c r="A6083" s="47" t="s">
        <v>105</v>
      </c>
      <c r="B6083" s="160">
        <v>6082.0</v>
      </c>
      <c r="C6083" s="131">
        <v>79.7</v>
      </c>
    </row>
    <row r="6084">
      <c r="A6084" s="47" t="s">
        <v>105</v>
      </c>
      <c r="B6084" s="160">
        <v>6083.0</v>
      </c>
      <c r="C6084" s="131">
        <v>78.3</v>
      </c>
    </row>
    <row r="6085">
      <c r="A6085" s="47" t="s">
        <v>105</v>
      </c>
      <c r="B6085" s="160">
        <v>6084.0</v>
      </c>
      <c r="C6085" s="131">
        <v>77.2</v>
      </c>
    </row>
    <row r="6086">
      <c r="A6086" s="47" t="s">
        <v>105</v>
      </c>
      <c r="B6086" s="160">
        <v>6085.0</v>
      </c>
      <c r="C6086" s="131">
        <v>76.5</v>
      </c>
    </row>
    <row r="6087">
      <c r="A6087" s="47" t="s">
        <v>105</v>
      </c>
      <c r="B6087" s="160">
        <v>6086.0</v>
      </c>
      <c r="C6087" s="131">
        <v>72.5</v>
      </c>
    </row>
    <row r="6088">
      <c r="A6088" s="47" t="s">
        <v>105</v>
      </c>
      <c r="B6088" s="160">
        <v>6087.0</v>
      </c>
      <c r="C6088" s="131">
        <v>70.3</v>
      </c>
    </row>
    <row r="6089">
      <c r="A6089" s="47" t="s">
        <v>105</v>
      </c>
      <c r="B6089" s="160">
        <v>6088.0</v>
      </c>
      <c r="C6089" s="131">
        <v>70.5</v>
      </c>
    </row>
    <row r="6090">
      <c r="A6090" s="47" t="s">
        <v>105</v>
      </c>
      <c r="B6090" s="160">
        <v>6089.0</v>
      </c>
      <c r="C6090" s="131">
        <v>73.2</v>
      </c>
    </row>
    <row r="6091">
      <c r="A6091" s="47" t="s">
        <v>105</v>
      </c>
      <c r="B6091" s="160">
        <v>6090.0</v>
      </c>
      <c r="C6091" s="131">
        <v>75.7</v>
      </c>
    </row>
    <row r="6092">
      <c r="A6092" s="47" t="s">
        <v>105</v>
      </c>
      <c r="B6092" s="160">
        <v>6091.0</v>
      </c>
      <c r="C6092" s="131">
        <v>77.0</v>
      </c>
    </row>
    <row r="6093">
      <c r="A6093" s="47" t="s">
        <v>105</v>
      </c>
      <c r="B6093" s="160">
        <v>6092.0</v>
      </c>
      <c r="C6093" s="131">
        <v>81.0</v>
      </c>
    </row>
    <row r="6094">
      <c r="A6094" s="47" t="s">
        <v>105</v>
      </c>
      <c r="B6094" s="160">
        <v>6093.0</v>
      </c>
      <c r="C6094" s="131">
        <v>77.2</v>
      </c>
    </row>
    <row r="6095">
      <c r="A6095" s="47" t="s">
        <v>105</v>
      </c>
      <c r="B6095" s="160">
        <v>6094.0</v>
      </c>
      <c r="C6095" s="131">
        <v>67.3</v>
      </c>
    </row>
    <row r="6096">
      <c r="A6096" s="47" t="s">
        <v>105</v>
      </c>
      <c r="B6096" s="160">
        <v>6095.0</v>
      </c>
      <c r="C6096" s="131">
        <v>57.5</v>
      </c>
    </row>
    <row r="6097">
      <c r="A6097" s="47" t="s">
        <v>105</v>
      </c>
      <c r="B6097" s="160">
        <v>6096.0</v>
      </c>
      <c r="C6097" s="131">
        <v>50.0</v>
      </c>
    </row>
    <row r="6098">
      <c r="A6098" s="47" t="s">
        <v>105</v>
      </c>
      <c r="B6098" s="160">
        <v>6097.0</v>
      </c>
      <c r="C6098" s="131">
        <v>45.3</v>
      </c>
    </row>
    <row r="6099">
      <c r="A6099" s="47" t="s">
        <v>105</v>
      </c>
      <c r="B6099" s="160">
        <v>6098.0</v>
      </c>
      <c r="C6099" s="131">
        <v>42.5</v>
      </c>
    </row>
    <row r="6100">
      <c r="A6100" s="47" t="s">
        <v>105</v>
      </c>
      <c r="B6100" s="160">
        <v>6099.0</v>
      </c>
      <c r="C6100" s="131">
        <v>41.3</v>
      </c>
    </row>
    <row r="6101">
      <c r="A6101" s="47" t="s">
        <v>105</v>
      </c>
      <c r="B6101" s="160">
        <v>6100.0</v>
      </c>
      <c r="C6101" s="131">
        <v>40.7</v>
      </c>
    </row>
    <row r="6102">
      <c r="A6102" s="47" t="s">
        <v>105</v>
      </c>
      <c r="B6102" s="160">
        <v>6101.0</v>
      </c>
      <c r="C6102" s="131">
        <v>42.2</v>
      </c>
    </row>
    <row r="6103">
      <c r="A6103" s="47" t="s">
        <v>105</v>
      </c>
      <c r="B6103" s="160">
        <v>6102.0</v>
      </c>
      <c r="C6103" s="131">
        <v>50.3</v>
      </c>
    </row>
    <row r="6104">
      <c r="A6104" s="47" t="s">
        <v>105</v>
      </c>
      <c r="B6104" s="160">
        <v>6103.0</v>
      </c>
      <c r="C6104" s="131">
        <v>63.0</v>
      </c>
    </row>
    <row r="6105">
      <c r="A6105" s="47" t="s">
        <v>105</v>
      </c>
      <c r="B6105" s="160">
        <v>6104.0</v>
      </c>
      <c r="C6105" s="131">
        <v>73.5</v>
      </c>
    </row>
    <row r="6106">
      <c r="A6106" s="47" t="s">
        <v>105</v>
      </c>
      <c r="B6106" s="160">
        <v>6105.0</v>
      </c>
      <c r="C6106" s="131">
        <v>79.8</v>
      </c>
    </row>
    <row r="6107">
      <c r="A6107" s="47" t="s">
        <v>105</v>
      </c>
      <c r="B6107" s="160">
        <v>6106.0</v>
      </c>
      <c r="C6107" s="131">
        <v>81.7</v>
      </c>
    </row>
    <row r="6108">
      <c r="A6108" s="47" t="s">
        <v>105</v>
      </c>
      <c r="B6108" s="160">
        <v>6107.0</v>
      </c>
      <c r="C6108" s="131">
        <v>80.0</v>
      </c>
    </row>
    <row r="6109">
      <c r="A6109" s="47" t="s">
        <v>105</v>
      </c>
      <c r="B6109" s="160">
        <v>6108.0</v>
      </c>
      <c r="C6109" s="131">
        <v>78.5</v>
      </c>
    </row>
    <row r="6110">
      <c r="A6110" s="47" t="s">
        <v>105</v>
      </c>
      <c r="B6110" s="160">
        <v>6109.0</v>
      </c>
      <c r="C6110" s="131">
        <v>76.3</v>
      </c>
    </row>
    <row r="6111">
      <c r="A6111" s="47" t="s">
        <v>105</v>
      </c>
      <c r="B6111" s="160">
        <v>6110.0</v>
      </c>
      <c r="C6111" s="131">
        <v>72.5</v>
      </c>
    </row>
    <row r="6112">
      <c r="A6112" s="47" t="s">
        <v>105</v>
      </c>
      <c r="B6112" s="160">
        <v>6111.0</v>
      </c>
      <c r="C6112" s="131">
        <v>69.5</v>
      </c>
    </row>
    <row r="6113">
      <c r="A6113" s="47" t="s">
        <v>105</v>
      </c>
      <c r="B6113" s="160">
        <v>6112.0</v>
      </c>
      <c r="C6113" s="131">
        <v>69.5</v>
      </c>
    </row>
    <row r="6114">
      <c r="A6114" s="47" t="s">
        <v>105</v>
      </c>
      <c r="B6114" s="160">
        <v>6113.0</v>
      </c>
      <c r="C6114" s="131">
        <v>72.7</v>
      </c>
    </row>
    <row r="6115">
      <c r="A6115" s="47" t="s">
        <v>105</v>
      </c>
      <c r="B6115" s="160">
        <v>6114.0</v>
      </c>
      <c r="C6115" s="131">
        <v>75.5</v>
      </c>
    </row>
    <row r="6116">
      <c r="A6116" s="47" t="s">
        <v>105</v>
      </c>
      <c r="B6116" s="160">
        <v>6115.0</v>
      </c>
      <c r="C6116" s="131">
        <v>77.8</v>
      </c>
    </row>
    <row r="6117">
      <c r="A6117" s="47" t="s">
        <v>105</v>
      </c>
      <c r="B6117" s="160">
        <v>6116.0</v>
      </c>
      <c r="C6117" s="131">
        <v>82.2</v>
      </c>
    </row>
    <row r="6118">
      <c r="A6118" s="47" t="s">
        <v>105</v>
      </c>
      <c r="B6118" s="160">
        <v>6117.0</v>
      </c>
      <c r="C6118" s="131">
        <v>78.3</v>
      </c>
    </row>
    <row r="6119">
      <c r="A6119" s="47" t="s">
        <v>105</v>
      </c>
      <c r="B6119" s="160">
        <v>6118.0</v>
      </c>
      <c r="C6119" s="131">
        <v>67.5</v>
      </c>
    </row>
    <row r="6120">
      <c r="A6120" s="47" t="s">
        <v>105</v>
      </c>
      <c r="B6120" s="160">
        <v>6119.0</v>
      </c>
      <c r="C6120" s="131">
        <v>58.3</v>
      </c>
    </row>
    <row r="6121">
      <c r="A6121" s="47" t="s">
        <v>105</v>
      </c>
      <c r="B6121" s="160">
        <v>6120.0</v>
      </c>
      <c r="C6121" s="131">
        <v>50.5</v>
      </c>
    </row>
    <row r="6122">
      <c r="A6122" s="47" t="s">
        <v>105</v>
      </c>
      <c r="B6122" s="160">
        <v>6121.0</v>
      </c>
      <c r="C6122" s="131">
        <v>45.5</v>
      </c>
    </row>
    <row r="6123">
      <c r="A6123" s="47" t="s">
        <v>105</v>
      </c>
      <c r="B6123" s="160">
        <v>6122.0</v>
      </c>
      <c r="C6123" s="131">
        <v>43.2</v>
      </c>
    </row>
    <row r="6124">
      <c r="A6124" s="47" t="s">
        <v>105</v>
      </c>
      <c r="B6124" s="160">
        <v>6123.0</v>
      </c>
      <c r="C6124" s="131">
        <v>41.3</v>
      </c>
    </row>
    <row r="6125">
      <c r="A6125" s="47" t="s">
        <v>105</v>
      </c>
      <c r="B6125" s="160">
        <v>6124.0</v>
      </c>
      <c r="C6125" s="131">
        <v>40.8</v>
      </c>
    </row>
    <row r="6126">
      <c r="A6126" s="47" t="s">
        <v>105</v>
      </c>
      <c r="B6126" s="160">
        <v>6125.0</v>
      </c>
      <c r="C6126" s="131">
        <v>42.5</v>
      </c>
    </row>
    <row r="6127">
      <c r="A6127" s="47" t="s">
        <v>105</v>
      </c>
      <c r="B6127" s="160">
        <v>6126.0</v>
      </c>
      <c r="C6127" s="131">
        <v>50.8</v>
      </c>
    </row>
    <row r="6128">
      <c r="A6128" s="47" t="s">
        <v>105</v>
      </c>
      <c r="B6128" s="160">
        <v>6127.0</v>
      </c>
      <c r="C6128" s="131">
        <v>63.3</v>
      </c>
    </row>
    <row r="6129">
      <c r="A6129" s="47" t="s">
        <v>105</v>
      </c>
      <c r="B6129" s="160">
        <v>6128.0</v>
      </c>
      <c r="C6129" s="131">
        <v>73.5</v>
      </c>
    </row>
    <row r="6130">
      <c r="A6130" s="47" t="s">
        <v>105</v>
      </c>
      <c r="B6130" s="160">
        <v>6129.0</v>
      </c>
      <c r="C6130" s="131">
        <v>80.5</v>
      </c>
    </row>
    <row r="6131">
      <c r="A6131" s="47" t="s">
        <v>105</v>
      </c>
      <c r="B6131" s="160">
        <v>6130.0</v>
      </c>
      <c r="C6131" s="131">
        <v>84.5</v>
      </c>
    </row>
    <row r="6132">
      <c r="A6132" s="47" t="s">
        <v>105</v>
      </c>
      <c r="B6132" s="160">
        <v>6131.0</v>
      </c>
      <c r="C6132" s="131">
        <v>84.7</v>
      </c>
    </row>
    <row r="6133">
      <c r="A6133" s="47" t="s">
        <v>105</v>
      </c>
      <c r="B6133" s="160">
        <v>6132.0</v>
      </c>
      <c r="C6133" s="131">
        <v>83.7</v>
      </c>
    </row>
    <row r="6134">
      <c r="A6134" s="47" t="s">
        <v>105</v>
      </c>
      <c r="B6134" s="160">
        <v>6133.0</v>
      </c>
      <c r="C6134" s="131">
        <v>81.3</v>
      </c>
    </row>
    <row r="6135">
      <c r="A6135" s="47" t="s">
        <v>105</v>
      </c>
      <c r="B6135" s="160">
        <v>6134.0</v>
      </c>
      <c r="C6135" s="131">
        <v>76.7</v>
      </c>
    </row>
    <row r="6136">
      <c r="A6136" s="47" t="s">
        <v>105</v>
      </c>
      <c r="B6136" s="160">
        <v>6135.0</v>
      </c>
      <c r="C6136" s="131">
        <v>72.5</v>
      </c>
    </row>
    <row r="6137">
      <c r="A6137" s="47" t="s">
        <v>105</v>
      </c>
      <c r="B6137" s="160">
        <v>6136.0</v>
      </c>
      <c r="C6137" s="131">
        <v>72.7</v>
      </c>
    </row>
    <row r="6138">
      <c r="A6138" s="47" t="s">
        <v>105</v>
      </c>
      <c r="B6138" s="160">
        <v>6137.0</v>
      </c>
      <c r="C6138" s="131">
        <v>75.7</v>
      </c>
    </row>
    <row r="6139">
      <c r="A6139" s="47" t="s">
        <v>105</v>
      </c>
      <c r="B6139" s="160">
        <v>6138.0</v>
      </c>
      <c r="C6139" s="131">
        <v>79.0</v>
      </c>
    </row>
    <row r="6140">
      <c r="A6140" s="47" t="s">
        <v>105</v>
      </c>
      <c r="B6140" s="160">
        <v>6139.0</v>
      </c>
      <c r="C6140" s="131">
        <v>80.8</v>
      </c>
    </row>
    <row r="6141">
      <c r="A6141" s="47" t="s">
        <v>105</v>
      </c>
      <c r="B6141" s="160">
        <v>6140.0</v>
      </c>
      <c r="C6141" s="131">
        <v>83.5</v>
      </c>
    </row>
    <row r="6142">
      <c r="A6142" s="47" t="s">
        <v>105</v>
      </c>
      <c r="B6142" s="160">
        <v>6141.0</v>
      </c>
      <c r="C6142" s="131">
        <v>78.2</v>
      </c>
    </row>
    <row r="6143">
      <c r="A6143" s="47" t="s">
        <v>105</v>
      </c>
      <c r="B6143" s="160">
        <v>6142.0</v>
      </c>
      <c r="C6143" s="131">
        <v>68.3</v>
      </c>
    </row>
    <row r="6144">
      <c r="A6144" s="47" t="s">
        <v>105</v>
      </c>
      <c r="B6144" s="160">
        <v>6143.0</v>
      </c>
      <c r="C6144" s="131">
        <v>60.2</v>
      </c>
    </row>
    <row r="6145">
      <c r="A6145" s="47" t="s">
        <v>105</v>
      </c>
      <c r="B6145" s="160">
        <v>6144.0</v>
      </c>
      <c r="C6145" s="131">
        <v>52.5</v>
      </c>
    </row>
    <row r="6146">
      <c r="A6146" s="47" t="s">
        <v>105</v>
      </c>
      <c r="B6146" s="160">
        <v>6145.0</v>
      </c>
      <c r="C6146" s="131">
        <v>47.5</v>
      </c>
    </row>
    <row r="6147">
      <c r="A6147" s="47" t="s">
        <v>105</v>
      </c>
      <c r="B6147" s="160">
        <v>6146.0</v>
      </c>
      <c r="C6147" s="131">
        <v>43.2</v>
      </c>
    </row>
    <row r="6148">
      <c r="A6148" s="47" t="s">
        <v>105</v>
      </c>
      <c r="B6148" s="160">
        <v>6147.0</v>
      </c>
      <c r="C6148" s="131">
        <v>40.8</v>
      </c>
    </row>
    <row r="6149">
      <c r="A6149" s="47" t="s">
        <v>105</v>
      </c>
      <c r="B6149" s="160">
        <v>6148.0</v>
      </c>
      <c r="C6149" s="131">
        <v>40.3</v>
      </c>
    </row>
    <row r="6150">
      <c r="A6150" s="47" t="s">
        <v>105</v>
      </c>
      <c r="B6150" s="160">
        <v>6149.0</v>
      </c>
      <c r="C6150" s="131">
        <v>42.3</v>
      </c>
    </row>
    <row r="6151">
      <c r="A6151" s="47" t="s">
        <v>105</v>
      </c>
      <c r="B6151" s="160">
        <v>6150.0</v>
      </c>
      <c r="C6151" s="131">
        <v>46.8</v>
      </c>
    </row>
    <row r="6152">
      <c r="A6152" s="47" t="s">
        <v>105</v>
      </c>
      <c r="B6152" s="160">
        <v>6151.0</v>
      </c>
      <c r="C6152" s="131">
        <v>55.2</v>
      </c>
    </row>
    <row r="6153">
      <c r="A6153" s="47" t="s">
        <v>105</v>
      </c>
      <c r="B6153" s="160">
        <v>6152.0</v>
      </c>
      <c r="C6153" s="131">
        <v>64.3</v>
      </c>
    </row>
    <row r="6154">
      <c r="A6154" s="47" t="s">
        <v>105</v>
      </c>
      <c r="B6154" s="160">
        <v>6153.0</v>
      </c>
      <c r="C6154" s="131">
        <v>75.3</v>
      </c>
    </row>
    <row r="6155">
      <c r="A6155" s="47" t="s">
        <v>105</v>
      </c>
      <c r="B6155" s="160">
        <v>6154.0</v>
      </c>
      <c r="C6155" s="131">
        <v>79.7</v>
      </c>
    </row>
    <row r="6156">
      <c r="A6156" s="47" t="s">
        <v>105</v>
      </c>
      <c r="B6156" s="160">
        <v>6155.0</v>
      </c>
      <c r="C6156" s="131">
        <v>78.5</v>
      </c>
    </row>
    <row r="6157">
      <c r="A6157" s="47" t="s">
        <v>105</v>
      </c>
      <c r="B6157" s="160">
        <v>6156.0</v>
      </c>
      <c r="C6157" s="131">
        <v>78.0</v>
      </c>
    </row>
    <row r="6158">
      <c r="A6158" s="47" t="s">
        <v>105</v>
      </c>
      <c r="B6158" s="160">
        <v>6157.0</v>
      </c>
      <c r="C6158" s="131">
        <v>76.0</v>
      </c>
    </row>
    <row r="6159">
      <c r="A6159" s="47" t="s">
        <v>105</v>
      </c>
      <c r="B6159" s="160">
        <v>6158.0</v>
      </c>
      <c r="C6159" s="131">
        <v>72.3</v>
      </c>
    </row>
    <row r="6160">
      <c r="A6160" s="47" t="s">
        <v>105</v>
      </c>
      <c r="B6160" s="160">
        <v>6159.0</v>
      </c>
      <c r="C6160" s="131">
        <v>68.8</v>
      </c>
    </row>
    <row r="6161">
      <c r="A6161" s="47" t="s">
        <v>105</v>
      </c>
      <c r="B6161" s="160">
        <v>6160.0</v>
      </c>
      <c r="C6161" s="131">
        <v>67.8</v>
      </c>
    </row>
    <row r="6162">
      <c r="A6162" s="47" t="s">
        <v>105</v>
      </c>
      <c r="B6162" s="160">
        <v>6161.0</v>
      </c>
      <c r="C6162" s="131">
        <v>70.0</v>
      </c>
    </row>
    <row r="6163">
      <c r="A6163" s="47" t="s">
        <v>105</v>
      </c>
      <c r="B6163" s="160">
        <v>6162.0</v>
      </c>
      <c r="C6163" s="131">
        <v>74.0</v>
      </c>
    </row>
    <row r="6164">
      <c r="A6164" s="47" t="s">
        <v>105</v>
      </c>
      <c r="B6164" s="160">
        <v>6163.0</v>
      </c>
      <c r="C6164" s="131">
        <v>77.2</v>
      </c>
    </row>
    <row r="6165">
      <c r="A6165" s="47" t="s">
        <v>105</v>
      </c>
      <c r="B6165" s="160">
        <v>6164.0</v>
      </c>
      <c r="C6165" s="131">
        <v>80.0</v>
      </c>
    </row>
    <row r="6166">
      <c r="A6166" s="47" t="s">
        <v>105</v>
      </c>
      <c r="B6166" s="160">
        <v>6165.0</v>
      </c>
      <c r="C6166" s="131">
        <v>75.8</v>
      </c>
    </row>
    <row r="6167">
      <c r="A6167" s="47" t="s">
        <v>105</v>
      </c>
      <c r="B6167" s="160">
        <v>6166.0</v>
      </c>
      <c r="C6167" s="131">
        <v>67.2</v>
      </c>
    </row>
    <row r="6168">
      <c r="A6168" s="47" t="s">
        <v>105</v>
      </c>
      <c r="B6168" s="160">
        <v>6167.0</v>
      </c>
      <c r="C6168" s="131">
        <v>60.5</v>
      </c>
    </row>
    <row r="6169">
      <c r="A6169" s="47" t="s">
        <v>105</v>
      </c>
      <c r="B6169" s="160">
        <v>6168.0</v>
      </c>
      <c r="C6169" s="131">
        <v>52.8</v>
      </c>
    </row>
    <row r="6170">
      <c r="A6170" s="47" t="s">
        <v>105</v>
      </c>
      <c r="B6170" s="160">
        <v>6169.0</v>
      </c>
      <c r="C6170" s="131">
        <v>47.7</v>
      </c>
    </row>
    <row r="6171">
      <c r="A6171" s="47" t="s">
        <v>105</v>
      </c>
      <c r="B6171" s="160">
        <v>6170.0</v>
      </c>
      <c r="C6171" s="131">
        <v>44.3</v>
      </c>
    </row>
    <row r="6172">
      <c r="A6172" s="47" t="s">
        <v>105</v>
      </c>
      <c r="B6172" s="160">
        <v>6171.0</v>
      </c>
      <c r="C6172" s="131">
        <v>42.7</v>
      </c>
    </row>
    <row r="6173">
      <c r="A6173" s="47" t="s">
        <v>105</v>
      </c>
      <c r="B6173" s="160">
        <v>6172.0</v>
      </c>
      <c r="C6173" s="131">
        <v>42.3</v>
      </c>
    </row>
    <row r="6174">
      <c r="A6174" s="47" t="s">
        <v>105</v>
      </c>
      <c r="B6174" s="160">
        <v>6173.0</v>
      </c>
      <c r="C6174" s="131">
        <v>43.2</v>
      </c>
    </row>
    <row r="6175">
      <c r="A6175" s="47" t="s">
        <v>105</v>
      </c>
      <c r="B6175" s="160">
        <v>6174.0</v>
      </c>
      <c r="C6175" s="131">
        <v>46.8</v>
      </c>
    </row>
    <row r="6176">
      <c r="A6176" s="47" t="s">
        <v>105</v>
      </c>
      <c r="B6176" s="160">
        <v>6175.0</v>
      </c>
      <c r="C6176" s="131">
        <v>52.7</v>
      </c>
    </row>
    <row r="6177">
      <c r="A6177" s="47" t="s">
        <v>105</v>
      </c>
      <c r="B6177" s="160">
        <v>6176.0</v>
      </c>
      <c r="C6177" s="131">
        <v>61.8</v>
      </c>
    </row>
    <row r="6178">
      <c r="A6178" s="47" t="s">
        <v>105</v>
      </c>
      <c r="B6178" s="160">
        <v>6177.0</v>
      </c>
      <c r="C6178" s="131">
        <v>72.2</v>
      </c>
    </row>
    <row r="6179">
      <c r="A6179" s="47" t="s">
        <v>105</v>
      </c>
      <c r="B6179" s="160">
        <v>6178.0</v>
      </c>
      <c r="C6179" s="131">
        <v>75.8</v>
      </c>
    </row>
    <row r="6180">
      <c r="A6180" s="47" t="s">
        <v>105</v>
      </c>
      <c r="B6180" s="160">
        <v>6179.0</v>
      </c>
      <c r="C6180" s="131">
        <v>74.5</v>
      </c>
    </row>
    <row r="6181">
      <c r="A6181" s="47" t="s">
        <v>105</v>
      </c>
      <c r="B6181" s="160">
        <v>6180.0</v>
      </c>
      <c r="C6181" s="131">
        <v>72.5</v>
      </c>
    </row>
    <row r="6182">
      <c r="A6182" s="47" t="s">
        <v>105</v>
      </c>
      <c r="B6182" s="160">
        <v>6181.0</v>
      </c>
      <c r="C6182" s="131">
        <v>71.5</v>
      </c>
    </row>
    <row r="6183">
      <c r="A6183" s="47" t="s">
        <v>105</v>
      </c>
      <c r="B6183" s="160">
        <v>6182.0</v>
      </c>
      <c r="C6183" s="131">
        <v>69.7</v>
      </c>
    </row>
    <row r="6184">
      <c r="A6184" s="47" t="s">
        <v>105</v>
      </c>
      <c r="B6184" s="160">
        <v>6183.0</v>
      </c>
      <c r="C6184" s="131">
        <v>67.3</v>
      </c>
    </row>
    <row r="6185">
      <c r="A6185" s="47" t="s">
        <v>105</v>
      </c>
      <c r="B6185" s="160">
        <v>6184.0</v>
      </c>
      <c r="C6185" s="131">
        <v>66.5</v>
      </c>
    </row>
    <row r="6186">
      <c r="A6186" s="47" t="s">
        <v>105</v>
      </c>
      <c r="B6186" s="160">
        <v>6185.0</v>
      </c>
      <c r="C6186" s="131">
        <v>68.7</v>
      </c>
    </row>
    <row r="6187">
      <c r="A6187" s="47" t="s">
        <v>105</v>
      </c>
      <c r="B6187" s="160">
        <v>6186.0</v>
      </c>
      <c r="C6187" s="131">
        <v>73.2</v>
      </c>
    </row>
    <row r="6188">
      <c r="A6188" s="47" t="s">
        <v>105</v>
      </c>
      <c r="B6188" s="160">
        <v>6187.0</v>
      </c>
      <c r="C6188" s="131">
        <v>76.3</v>
      </c>
    </row>
    <row r="6189">
      <c r="A6189" s="47" t="s">
        <v>105</v>
      </c>
      <c r="B6189" s="160">
        <v>6188.0</v>
      </c>
      <c r="C6189" s="131">
        <v>81.3</v>
      </c>
    </row>
    <row r="6190">
      <c r="A6190" s="47" t="s">
        <v>105</v>
      </c>
      <c r="B6190" s="160">
        <v>6189.0</v>
      </c>
      <c r="C6190" s="131">
        <v>78.0</v>
      </c>
    </row>
    <row r="6191">
      <c r="A6191" s="47" t="s">
        <v>105</v>
      </c>
      <c r="B6191" s="160">
        <v>6190.0</v>
      </c>
      <c r="C6191" s="131">
        <v>68.5</v>
      </c>
    </row>
    <row r="6192">
      <c r="A6192" s="47" t="s">
        <v>105</v>
      </c>
      <c r="B6192" s="160">
        <v>6191.0</v>
      </c>
      <c r="C6192" s="131">
        <v>60.0</v>
      </c>
    </row>
    <row r="6193">
      <c r="A6193" s="47" t="s">
        <v>105</v>
      </c>
      <c r="B6193" s="160">
        <v>6192.0</v>
      </c>
      <c r="C6193" s="131">
        <v>52.3</v>
      </c>
    </row>
    <row r="6194">
      <c r="A6194" s="47" t="s">
        <v>105</v>
      </c>
      <c r="B6194" s="160">
        <v>6193.0</v>
      </c>
      <c r="C6194" s="131">
        <v>46.7</v>
      </c>
    </row>
    <row r="6195">
      <c r="A6195" s="47" t="s">
        <v>105</v>
      </c>
      <c r="B6195" s="160">
        <v>6194.0</v>
      </c>
      <c r="C6195" s="131">
        <v>44.2</v>
      </c>
    </row>
    <row r="6196">
      <c r="A6196" s="47" t="s">
        <v>105</v>
      </c>
      <c r="B6196" s="160">
        <v>6195.0</v>
      </c>
      <c r="C6196" s="131">
        <v>42.7</v>
      </c>
    </row>
    <row r="6197">
      <c r="A6197" s="47" t="s">
        <v>105</v>
      </c>
      <c r="B6197" s="160">
        <v>6196.0</v>
      </c>
      <c r="C6197" s="131">
        <v>42.5</v>
      </c>
    </row>
    <row r="6198">
      <c r="A6198" s="47" t="s">
        <v>105</v>
      </c>
      <c r="B6198" s="160">
        <v>6197.0</v>
      </c>
      <c r="C6198" s="131">
        <v>44.2</v>
      </c>
    </row>
    <row r="6199">
      <c r="A6199" s="47" t="s">
        <v>105</v>
      </c>
      <c r="B6199" s="160">
        <v>6198.0</v>
      </c>
      <c r="C6199" s="131">
        <v>52.5</v>
      </c>
    </row>
    <row r="6200">
      <c r="A6200" s="47" t="s">
        <v>105</v>
      </c>
      <c r="B6200" s="160">
        <v>6199.0</v>
      </c>
      <c r="C6200" s="131">
        <v>66.0</v>
      </c>
    </row>
    <row r="6201">
      <c r="A6201" s="47" t="s">
        <v>105</v>
      </c>
      <c r="B6201" s="160">
        <v>6200.0</v>
      </c>
      <c r="C6201" s="131">
        <v>77.5</v>
      </c>
    </row>
    <row r="6202">
      <c r="A6202" s="47" t="s">
        <v>105</v>
      </c>
      <c r="B6202" s="160">
        <v>6201.0</v>
      </c>
      <c r="C6202" s="131">
        <v>85.3</v>
      </c>
    </row>
    <row r="6203">
      <c r="A6203" s="47" t="s">
        <v>105</v>
      </c>
      <c r="B6203" s="160">
        <v>6202.0</v>
      </c>
      <c r="C6203" s="131">
        <v>87.7</v>
      </c>
    </row>
    <row r="6204">
      <c r="A6204" s="47" t="s">
        <v>105</v>
      </c>
      <c r="B6204" s="160">
        <v>6203.0</v>
      </c>
      <c r="C6204" s="131">
        <v>86.5</v>
      </c>
    </row>
    <row r="6205">
      <c r="A6205" s="47" t="s">
        <v>105</v>
      </c>
      <c r="B6205" s="160">
        <v>6204.0</v>
      </c>
      <c r="C6205" s="131">
        <v>86.3</v>
      </c>
    </row>
    <row r="6206">
      <c r="A6206" s="47" t="s">
        <v>105</v>
      </c>
      <c r="B6206" s="160">
        <v>6205.0</v>
      </c>
      <c r="C6206" s="131">
        <v>84.2</v>
      </c>
    </row>
    <row r="6207">
      <c r="A6207" s="47" t="s">
        <v>105</v>
      </c>
      <c r="B6207" s="160">
        <v>6206.0</v>
      </c>
      <c r="C6207" s="131">
        <v>79.8</v>
      </c>
    </row>
    <row r="6208">
      <c r="A6208" s="47" t="s">
        <v>105</v>
      </c>
      <c r="B6208" s="160">
        <v>6207.0</v>
      </c>
      <c r="C6208" s="131">
        <v>77.3</v>
      </c>
    </row>
    <row r="6209">
      <c r="A6209" s="47" t="s">
        <v>105</v>
      </c>
      <c r="B6209" s="160">
        <v>6208.0</v>
      </c>
      <c r="C6209" s="131">
        <v>77.7</v>
      </c>
    </row>
    <row r="6210">
      <c r="A6210" s="47" t="s">
        <v>105</v>
      </c>
      <c r="B6210" s="160">
        <v>6209.0</v>
      </c>
      <c r="C6210" s="131">
        <v>81.7</v>
      </c>
    </row>
    <row r="6211">
      <c r="A6211" s="47" t="s">
        <v>105</v>
      </c>
      <c r="B6211" s="160">
        <v>6210.0</v>
      </c>
      <c r="C6211" s="131">
        <v>84.2</v>
      </c>
    </row>
    <row r="6212">
      <c r="A6212" s="47" t="s">
        <v>105</v>
      </c>
      <c r="B6212" s="160">
        <v>6211.0</v>
      </c>
      <c r="C6212" s="131">
        <v>86.8</v>
      </c>
    </row>
    <row r="6213">
      <c r="A6213" s="47" t="s">
        <v>105</v>
      </c>
      <c r="B6213" s="160">
        <v>6212.0</v>
      </c>
      <c r="C6213" s="131">
        <v>89.5</v>
      </c>
    </row>
    <row r="6214">
      <c r="A6214" s="47" t="s">
        <v>105</v>
      </c>
      <c r="B6214" s="160">
        <v>6213.0</v>
      </c>
      <c r="C6214" s="131">
        <v>84.0</v>
      </c>
    </row>
    <row r="6215">
      <c r="A6215" s="47" t="s">
        <v>105</v>
      </c>
      <c r="B6215" s="160">
        <v>6214.0</v>
      </c>
      <c r="C6215" s="131">
        <v>73.0</v>
      </c>
    </row>
    <row r="6216">
      <c r="A6216" s="47" t="s">
        <v>105</v>
      </c>
      <c r="B6216" s="160">
        <v>6215.0</v>
      </c>
      <c r="C6216" s="131">
        <v>63.2</v>
      </c>
    </row>
    <row r="6217">
      <c r="A6217" s="47" t="s">
        <v>105</v>
      </c>
      <c r="B6217" s="160">
        <v>6216.0</v>
      </c>
      <c r="C6217" s="131">
        <v>55.5</v>
      </c>
    </row>
    <row r="6218">
      <c r="A6218" s="47" t="s">
        <v>105</v>
      </c>
      <c r="B6218" s="160">
        <v>6217.0</v>
      </c>
      <c r="C6218" s="131">
        <v>50.2</v>
      </c>
    </row>
    <row r="6219">
      <c r="A6219" s="47" t="s">
        <v>105</v>
      </c>
      <c r="B6219" s="160">
        <v>6218.0</v>
      </c>
      <c r="C6219" s="131">
        <v>47.3</v>
      </c>
    </row>
    <row r="6220">
      <c r="A6220" s="47" t="s">
        <v>105</v>
      </c>
      <c r="B6220" s="160">
        <v>6219.0</v>
      </c>
      <c r="C6220" s="131">
        <v>45.8</v>
      </c>
    </row>
    <row r="6221">
      <c r="A6221" s="47" t="s">
        <v>105</v>
      </c>
      <c r="B6221" s="160">
        <v>6220.0</v>
      </c>
      <c r="C6221" s="131">
        <v>45.7</v>
      </c>
    </row>
    <row r="6222">
      <c r="A6222" s="47" t="s">
        <v>105</v>
      </c>
      <c r="B6222" s="160">
        <v>6221.0</v>
      </c>
      <c r="C6222" s="131">
        <v>47.2</v>
      </c>
    </row>
    <row r="6223">
      <c r="A6223" s="47" t="s">
        <v>105</v>
      </c>
      <c r="B6223" s="160">
        <v>6222.0</v>
      </c>
      <c r="C6223" s="131">
        <v>55.2</v>
      </c>
    </row>
    <row r="6224">
      <c r="A6224" s="47" t="s">
        <v>105</v>
      </c>
      <c r="B6224" s="160">
        <v>6223.0</v>
      </c>
      <c r="C6224" s="131">
        <v>68.7</v>
      </c>
    </row>
    <row r="6225">
      <c r="A6225" s="47" t="s">
        <v>105</v>
      </c>
      <c r="B6225" s="160">
        <v>6224.0</v>
      </c>
      <c r="C6225" s="131">
        <v>80.3</v>
      </c>
    </row>
    <row r="6226">
      <c r="A6226" s="47" t="s">
        <v>105</v>
      </c>
      <c r="B6226" s="160">
        <v>6225.0</v>
      </c>
      <c r="C6226" s="131">
        <v>87.2</v>
      </c>
    </row>
    <row r="6227">
      <c r="A6227" s="47" t="s">
        <v>105</v>
      </c>
      <c r="B6227" s="160">
        <v>6226.0</v>
      </c>
      <c r="C6227" s="131">
        <v>90.3</v>
      </c>
    </row>
    <row r="6228">
      <c r="A6228" s="47" t="s">
        <v>105</v>
      </c>
      <c r="B6228" s="160">
        <v>6227.0</v>
      </c>
      <c r="C6228" s="131">
        <v>89.8</v>
      </c>
    </row>
    <row r="6229">
      <c r="A6229" s="47" t="s">
        <v>105</v>
      </c>
      <c r="B6229" s="160">
        <v>6228.0</v>
      </c>
      <c r="C6229" s="131">
        <v>88.7</v>
      </c>
    </row>
    <row r="6230">
      <c r="A6230" s="47" t="s">
        <v>105</v>
      </c>
      <c r="B6230" s="160">
        <v>6229.0</v>
      </c>
      <c r="C6230" s="131">
        <v>86.7</v>
      </c>
    </row>
    <row r="6231">
      <c r="A6231" s="47" t="s">
        <v>105</v>
      </c>
      <c r="B6231" s="160">
        <v>6230.0</v>
      </c>
      <c r="C6231" s="131">
        <v>83.2</v>
      </c>
    </row>
    <row r="6232">
      <c r="A6232" s="47" t="s">
        <v>105</v>
      </c>
      <c r="B6232" s="160">
        <v>6231.0</v>
      </c>
      <c r="C6232" s="131">
        <v>80.0</v>
      </c>
    </row>
    <row r="6233">
      <c r="A6233" s="47" t="s">
        <v>105</v>
      </c>
      <c r="B6233" s="160">
        <v>6232.0</v>
      </c>
      <c r="C6233" s="131">
        <v>80.7</v>
      </c>
    </row>
    <row r="6234">
      <c r="A6234" s="47" t="s">
        <v>105</v>
      </c>
      <c r="B6234" s="160">
        <v>6233.0</v>
      </c>
      <c r="C6234" s="131">
        <v>84.0</v>
      </c>
    </row>
    <row r="6235">
      <c r="A6235" s="47" t="s">
        <v>105</v>
      </c>
      <c r="B6235" s="160">
        <v>6234.0</v>
      </c>
      <c r="C6235" s="131">
        <v>85.7</v>
      </c>
    </row>
    <row r="6236">
      <c r="A6236" s="47" t="s">
        <v>105</v>
      </c>
      <c r="B6236" s="160">
        <v>6235.0</v>
      </c>
      <c r="C6236" s="131">
        <v>87.2</v>
      </c>
    </row>
    <row r="6237">
      <c r="A6237" s="47" t="s">
        <v>105</v>
      </c>
      <c r="B6237" s="160">
        <v>6236.0</v>
      </c>
      <c r="C6237" s="131">
        <v>91.0</v>
      </c>
    </row>
    <row r="6238">
      <c r="A6238" s="47" t="s">
        <v>105</v>
      </c>
      <c r="B6238" s="160">
        <v>6237.0</v>
      </c>
      <c r="C6238" s="131">
        <v>85.2</v>
      </c>
    </row>
    <row r="6239">
      <c r="A6239" s="47" t="s">
        <v>105</v>
      </c>
      <c r="B6239" s="160">
        <v>6238.0</v>
      </c>
      <c r="C6239" s="131">
        <v>73.7</v>
      </c>
    </row>
    <row r="6240">
      <c r="A6240" s="47" t="s">
        <v>105</v>
      </c>
      <c r="B6240" s="160">
        <v>6239.0</v>
      </c>
      <c r="C6240" s="131">
        <v>64.2</v>
      </c>
    </row>
    <row r="6241">
      <c r="A6241" s="47" t="s">
        <v>105</v>
      </c>
      <c r="B6241" s="160">
        <v>6240.0</v>
      </c>
      <c r="C6241" s="131">
        <v>56.3</v>
      </c>
    </row>
    <row r="6242">
      <c r="A6242" s="47" t="s">
        <v>105</v>
      </c>
      <c r="B6242" s="160">
        <v>6241.0</v>
      </c>
      <c r="C6242" s="131">
        <v>51.2</v>
      </c>
    </row>
    <row r="6243">
      <c r="A6243" s="47" t="s">
        <v>105</v>
      </c>
      <c r="B6243" s="160">
        <v>6242.0</v>
      </c>
      <c r="C6243" s="131">
        <v>48.2</v>
      </c>
    </row>
    <row r="6244">
      <c r="A6244" s="47" t="s">
        <v>105</v>
      </c>
      <c r="B6244" s="160">
        <v>6243.0</v>
      </c>
      <c r="C6244" s="131">
        <v>46.3</v>
      </c>
    </row>
    <row r="6245">
      <c r="A6245" s="47" t="s">
        <v>105</v>
      </c>
      <c r="B6245" s="160">
        <v>6244.0</v>
      </c>
      <c r="C6245" s="131">
        <v>45.7</v>
      </c>
    </row>
    <row r="6246">
      <c r="A6246" s="47" t="s">
        <v>105</v>
      </c>
      <c r="B6246" s="160">
        <v>6245.0</v>
      </c>
      <c r="C6246" s="131">
        <v>47.0</v>
      </c>
    </row>
    <row r="6247">
      <c r="A6247" s="47" t="s">
        <v>105</v>
      </c>
      <c r="B6247" s="160">
        <v>6246.0</v>
      </c>
      <c r="C6247" s="131">
        <v>55.2</v>
      </c>
    </row>
    <row r="6248">
      <c r="A6248" s="47" t="s">
        <v>105</v>
      </c>
      <c r="B6248" s="160">
        <v>6247.0</v>
      </c>
      <c r="C6248" s="131">
        <v>67.5</v>
      </c>
    </row>
    <row r="6249">
      <c r="A6249" s="47" t="s">
        <v>105</v>
      </c>
      <c r="B6249" s="160">
        <v>6248.0</v>
      </c>
      <c r="C6249" s="131">
        <v>79.0</v>
      </c>
    </row>
    <row r="6250">
      <c r="A6250" s="47" t="s">
        <v>105</v>
      </c>
      <c r="B6250" s="160">
        <v>6249.0</v>
      </c>
      <c r="C6250" s="131">
        <v>86.2</v>
      </c>
    </row>
    <row r="6251">
      <c r="A6251" s="47" t="s">
        <v>105</v>
      </c>
      <c r="B6251" s="160">
        <v>6250.0</v>
      </c>
      <c r="C6251" s="131">
        <v>89.3</v>
      </c>
    </row>
    <row r="6252">
      <c r="A6252" s="47" t="s">
        <v>105</v>
      </c>
      <c r="B6252" s="160">
        <v>6251.0</v>
      </c>
      <c r="C6252" s="131">
        <v>89.0</v>
      </c>
    </row>
    <row r="6253">
      <c r="A6253" s="47" t="s">
        <v>105</v>
      </c>
      <c r="B6253" s="160">
        <v>6252.0</v>
      </c>
      <c r="C6253" s="131">
        <v>88.3</v>
      </c>
    </row>
    <row r="6254">
      <c r="A6254" s="47" t="s">
        <v>105</v>
      </c>
      <c r="B6254" s="160">
        <v>6253.0</v>
      </c>
      <c r="C6254" s="131">
        <v>85.5</v>
      </c>
    </row>
    <row r="6255">
      <c r="A6255" s="47" t="s">
        <v>105</v>
      </c>
      <c r="B6255" s="160">
        <v>6254.0</v>
      </c>
      <c r="C6255" s="131">
        <v>82.8</v>
      </c>
    </row>
    <row r="6256">
      <c r="A6256" s="47" t="s">
        <v>105</v>
      </c>
      <c r="B6256" s="160">
        <v>6255.0</v>
      </c>
      <c r="C6256" s="131">
        <v>79.5</v>
      </c>
    </row>
    <row r="6257">
      <c r="A6257" s="47" t="s">
        <v>105</v>
      </c>
      <c r="B6257" s="160">
        <v>6256.0</v>
      </c>
      <c r="C6257" s="131">
        <v>80.0</v>
      </c>
    </row>
    <row r="6258">
      <c r="A6258" s="47" t="s">
        <v>105</v>
      </c>
      <c r="B6258" s="160">
        <v>6257.0</v>
      </c>
      <c r="C6258" s="131">
        <v>82.8</v>
      </c>
    </row>
    <row r="6259">
      <c r="A6259" s="47" t="s">
        <v>105</v>
      </c>
      <c r="B6259" s="160">
        <v>6258.0</v>
      </c>
      <c r="C6259" s="131">
        <v>85.0</v>
      </c>
    </row>
    <row r="6260">
      <c r="A6260" s="47" t="s">
        <v>105</v>
      </c>
      <c r="B6260" s="160">
        <v>6259.0</v>
      </c>
      <c r="C6260" s="131">
        <v>87.2</v>
      </c>
    </row>
    <row r="6261">
      <c r="A6261" s="47" t="s">
        <v>105</v>
      </c>
      <c r="B6261" s="160">
        <v>6260.0</v>
      </c>
      <c r="C6261" s="131">
        <v>90.2</v>
      </c>
    </row>
    <row r="6262">
      <c r="A6262" s="47" t="s">
        <v>105</v>
      </c>
      <c r="B6262" s="160">
        <v>6261.0</v>
      </c>
      <c r="C6262" s="131">
        <v>84.5</v>
      </c>
    </row>
    <row r="6263">
      <c r="A6263" s="47" t="s">
        <v>105</v>
      </c>
      <c r="B6263" s="160">
        <v>6262.0</v>
      </c>
      <c r="C6263" s="131">
        <v>73.3</v>
      </c>
    </row>
    <row r="6264">
      <c r="A6264" s="47" t="s">
        <v>105</v>
      </c>
      <c r="B6264" s="160">
        <v>6263.0</v>
      </c>
      <c r="C6264" s="131">
        <v>63.5</v>
      </c>
    </row>
    <row r="6265">
      <c r="A6265" s="47" t="s">
        <v>105</v>
      </c>
      <c r="B6265" s="160">
        <v>6264.0</v>
      </c>
      <c r="C6265" s="131">
        <v>55.5</v>
      </c>
    </row>
    <row r="6266">
      <c r="A6266" s="47" t="s">
        <v>105</v>
      </c>
      <c r="B6266" s="160">
        <v>6265.0</v>
      </c>
      <c r="C6266" s="131">
        <v>49.8</v>
      </c>
    </row>
    <row r="6267">
      <c r="A6267" s="47" t="s">
        <v>105</v>
      </c>
      <c r="B6267" s="160">
        <v>6266.0</v>
      </c>
      <c r="C6267" s="131">
        <v>47.2</v>
      </c>
    </row>
    <row r="6268">
      <c r="A6268" s="47" t="s">
        <v>105</v>
      </c>
      <c r="B6268" s="160">
        <v>6267.0</v>
      </c>
      <c r="C6268" s="131">
        <v>45.7</v>
      </c>
    </row>
    <row r="6269">
      <c r="A6269" s="47" t="s">
        <v>105</v>
      </c>
      <c r="B6269" s="160">
        <v>6268.0</v>
      </c>
      <c r="C6269" s="131">
        <v>45.2</v>
      </c>
    </row>
    <row r="6270">
      <c r="A6270" s="47" t="s">
        <v>105</v>
      </c>
      <c r="B6270" s="160">
        <v>6269.0</v>
      </c>
      <c r="C6270" s="131">
        <v>46.3</v>
      </c>
    </row>
    <row r="6271">
      <c r="A6271" s="47" t="s">
        <v>105</v>
      </c>
      <c r="B6271" s="160">
        <v>6270.0</v>
      </c>
      <c r="C6271" s="131">
        <v>54.0</v>
      </c>
    </row>
    <row r="6272">
      <c r="A6272" s="47" t="s">
        <v>105</v>
      </c>
      <c r="B6272" s="160">
        <v>6271.0</v>
      </c>
      <c r="C6272" s="131">
        <v>67.3</v>
      </c>
    </row>
    <row r="6273">
      <c r="A6273" s="47" t="s">
        <v>105</v>
      </c>
      <c r="B6273" s="160">
        <v>6272.0</v>
      </c>
      <c r="C6273" s="131">
        <v>78.0</v>
      </c>
    </row>
    <row r="6274">
      <c r="A6274" s="47" t="s">
        <v>105</v>
      </c>
      <c r="B6274" s="160">
        <v>6273.0</v>
      </c>
      <c r="C6274" s="131">
        <v>85.0</v>
      </c>
    </row>
    <row r="6275">
      <c r="A6275" s="47" t="s">
        <v>105</v>
      </c>
      <c r="B6275" s="160">
        <v>6274.0</v>
      </c>
      <c r="C6275" s="131">
        <v>89.2</v>
      </c>
    </row>
    <row r="6276">
      <c r="A6276" s="47" t="s">
        <v>105</v>
      </c>
      <c r="B6276" s="160">
        <v>6275.0</v>
      </c>
      <c r="C6276" s="131">
        <v>88.0</v>
      </c>
    </row>
    <row r="6277">
      <c r="A6277" s="47" t="s">
        <v>105</v>
      </c>
      <c r="B6277" s="160">
        <v>6276.0</v>
      </c>
      <c r="C6277" s="131">
        <v>87.8</v>
      </c>
    </row>
    <row r="6278">
      <c r="A6278" s="47" t="s">
        <v>105</v>
      </c>
      <c r="B6278" s="160">
        <v>6277.0</v>
      </c>
      <c r="C6278" s="131">
        <v>85.3</v>
      </c>
    </row>
    <row r="6279">
      <c r="A6279" s="47" t="s">
        <v>105</v>
      </c>
      <c r="B6279" s="160">
        <v>6278.0</v>
      </c>
      <c r="C6279" s="131">
        <v>81.8</v>
      </c>
    </row>
    <row r="6280">
      <c r="A6280" s="47" t="s">
        <v>105</v>
      </c>
      <c r="B6280" s="160">
        <v>6279.0</v>
      </c>
      <c r="C6280" s="131">
        <v>78.7</v>
      </c>
    </row>
    <row r="6281">
      <c r="A6281" s="47" t="s">
        <v>105</v>
      </c>
      <c r="B6281" s="160">
        <v>6280.0</v>
      </c>
      <c r="C6281" s="131">
        <v>77.8</v>
      </c>
    </row>
    <row r="6282">
      <c r="A6282" s="47" t="s">
        <v>105</v>
      </c>
      <c r="B6282" s="160">
        <v>6281.0</v>
      </c>
      <c r="C6282" s="131">
        <v>81.7</v>
      </c>
    </row>
    <row r="6283">
      <c r="A6283" s="47" t="s">
        <v>105</v>
      </c>
      <c r="B6283" s="160">
        <v>6282.0</v>
      </c>
      <c r="C6283" s="131">
        <v>83.8</v>
      </c>
    </row>
    <row r="6284">
      <c r="A6284" s="47" t="s">
        <v>105</v>
      </c>
      <c r="B6284" s="160">
        <v>6283.0</v>
      </c>
      <c r="C6284" s="131">
        <v>85.3</v>
      </c>
    </row>
    <row r="6285">
      <c r="A6285" s="47" t="s">
        <v>105</v>
      </c>
      <c r="B6285" s="160">
        <v>6284.0</v>
      </c>
      <c r="C6285" s="131">
        <v>89.5</v>
      </c>
    </row>
    <row r="6286">
      <c r="A6286" s="47" t="s">
        <v>105</v>
      </c>
      <c r="B6286" s="160">
        <v>6285.0</v>
      </c>
      <c r="C6286" s="131">
        <v>82.5</v>
      </c>
    </row>
    <row r="6287">
      <c r="A6287" s="47" t="s">
        <v>105</v>
      </c>
      <c r="B6287" s="160">
        <v>6286.0</v>
      </c>
      <c r="C6287" s="131">
        <v>71.3</v>
      </c>
    </row>
    <row r="6288">
      <c r="A6288" s="47" t="s">
        <v>105</v>
      </c>
      <c r="B6288" s="160">
        <v>6287.0</v>
      </c>
      <c r="C6288" s="131">
        <v>62.0</v>
      </c>
    </row>
    <row r="6289">
      <c r="A6289" s="47" t="s">
        <v>105</v>
      </c>
      <c r="B6289" s="160">
        <v>6288.0</v>
      </c>
      <c r="C6289" s="131">
        <v>54.3</v>
      </c>
    </row>
    <row r="6290">
      <c r="A6290" s="47" t="s">
        <v>105</v>
      </c>
      <c r="B6290" s="160">
        <v>6289.0</v>
      </c>
      <c r="C6290" s="131">
        <v>49.3</v>
      </c>
    </row>
    <row r="6291">
      <c r="A6291" s="47" t="s">
        <v>105</v>
      </c>
      <c r="B6291" s="160">
        <v>6290.0</v>
      </c>
      <c r="C6291" s="131">
        <v>46.5</v>
      </c>
    </row>
    <row r="6292">
      <c r="A6292" s="47" t="s">
        <v>105</v>
      </c>
      <c r="B6292" s="160">
        <v>6291.0</v>
      </c>
      <c r="C6292" s="131">
        <v>44.7</v>
      </c>
    </row>
    <row r="6293">
      <c r="A6293" s="47" t="s">
        <v>105</v>
      </c>
      <c r="B6293" s="160">
        <v>6292.0</v>
      </c>
      <c r="C6293" s="131">
        <v>44.3</v>
      </c>
    </row>
    <row r="6294">
      <c r="A6294" s="47" t="s">
        <v>105</v>
      </c>
      <c r="B6294" s="160">
        <v>6293.0</v>
      </c>
      <c r="C6294" s="131">
        <v>45.7</v>
      </c>
    </row>
    <row r="6295">
      <c r="A6295" s="47" t="s">
        <v>105</v>
      </c>
      <c r="B6295" s="160">
        <v>6294.0</v>
      </c>
      <c r="C6295" s="131">
        <v>54.0</v>
      </c>
    </row>
    <row r="6296">
      <c r="A6296" s="47" t="s">
        <v>105</v>
      </c>
      <c r="B6296" s="160">
        <v>6295.0</v>
      </c>
      <c r="C6296" s="131">
        <v>66.3</v>
      </c>
    </row>
    <row r="6297">
      <c r="A6297" s="47" t="s">
        <v>105</v>
      </c>
      <c r="B6297" s="160">
        <v>6296.0</v>
      </c>
      <c r="C6297" s="131">
        <v>76.3</v>
      </c>
    </row>
    <row r="6298">
      <c r="A6298" s="47" t="s">
        <v>105</v>
      </c>
      <c r="B6298" s="160">
        <v>6297.0</v>
      </c>
      <c r="C6298" s="131">
        <v>83.3</v>
      </c>
    </row>
    <row r="6299">
      <c r="A6299" s="47" t="s">
        <v>105</v>
      </c>
      <c r="B6299" s="160">
        <v>6298.0</v>
      </c>
      <c r="C6299" s="131">
        <v>86.3</v>
      </c>
    </row>
    <row r="6300">
      <c r="A6300" s="47" t="s">
        <v>105</v>
      </c>
      <c r="B6300" s="160">
        <v>6299.0</v>
      </c>
      <c r="C6300" s="131">
        <v>85.7</v>
      </c>
    </row>
    <row r="6301">
      <c r="A6301" s="47" t="s">
        <v>105</v>
      </c>
      <c r="B6301" s="160">
        <v>6300.0</v>
      </c>
      <c r="C6301" s="131">
        <v>85.3</v>
      </c>
    </row>
    <row r="6302">
      <c r="A6302" s="47" t="s">
        <v>105</v>
      </c>
      <c r="B6302" s="160">
        <v>6301.0</v>
      </c>
      <c r="C6302" s="131">
        <v>83.2</v>
      </c>
    </row>
    <row r="6303">
      <c r="A6303" s="47" t="s">
        <v>105</v>
      </c>
      <c r="B6303" s="160">
        <v>6302.0</v>
      </c>
      <c r="C6303" s="131">
        <v>79.3</v>
      </c>
    </row>
    <row r="6304">
      <c r="A6304" s="47" t="s">
        <v>105</v>
      </c>
      <c r="B6304" s="160">
        <v>6303.0</v>
      </c>
      <c r="C6304" s="131">
        <v>75.5</v>
      </c>
    </row>
    <row r="6305">
      <c r="A6305" s="47" t="s">
        <v>105</v>
      </c>
      <c r="B6305" s="160">
        <v>6304.0</v>
      </c>
      <c r="C6305" s="131">
        <v>75.3</v>
      </c>
    </row>
    <row r="6306">
      <c r="A6306" s="47" t="s">
        <v>105</v>
      </c>
      <c r="B6306" s="160">
        <v>6305.0</v>
      </c>
      <c r="C6306" s="131">
        <v>78.8</v>
      </c>
    </row>
    <row r="6307">
      <c r="A6307" s="47" t="s">
        <v>105</v>
      </c>
      <c r="B6307" s="160">
        <v>6306.0</v>
      </c>
      <c r="C6307" s="131">
        <v>81.5</v>
      </c>
    </row>
    <row r="6308">
      <c r="A6308" s="47" t="s">
        <v>105</v>
      </c>
      <c r="B6308" s="160">
        <v>6307.0</v>
      </c>
      <c r="C6308" s="131">
        <v>83.5</v>
      </c>
    </row>
    <row r="6309">
      <c r="A6309" s="47" t="s">
        <v>105</v>
      </c>
      <c r="B6309" s="160">
        <v>6308.0</v>
      </c>
      <c r="C6309" s="131">
        <v>87.0</v>
      </c>
    </row>
    <row r="6310">
      <c r="A6310" s="47" t="s">
        <v>105</v>
      </c>
      <c r="B6310" s="160">
        <v>6309.0</v>
      </c>
      <c r="C6310" s="131">
        <v>80.7</v>
      </c>
    </row>
    <row r="6311">
      <c r="A6311" s="47" t="s">
        <v>105</v>
      </c>
      <c r="B6311" s="160">
        <v>6310.0</v>
      </c>
      <c r="C6311" s="131">
        <v>71.0</v>
      </c>
    </row>
    <row r="6312">
      <c r="A6312" s="47" t="s">
        <v>105</v>
      </c>
      <c r="B6312" s="160">
        <v>6311.0</v>
      </c>
      <c r="C6312" s="131">
        <v>62.7</v>
      </c>
    </row>
    <row r="6313">
      <c r="A6313" s="47" t="s">
        <v>105</v>
      </c>
      <c r="B6313" s="160">
        <v>6312.0</v>
      </c>
      <c r="C6313" s="131">
        <v>56.2</v>
      </c>
    </row>
    <row r="6314">
      <c r="A6314" s="47" t="s">
        <v>105</v>
      </c>
      <c r="B6314" s="160">
        <v>6313.0</v>
      </c>
      <c r="C6314" s="131">
        <v>50.3</v>
      </c>
    </row>
    <row r="6315">
      <c r="A6315" s="47" t="s">
        <v>105</v>
      </c>
      <c r="B6315" s="160">
        <v>6314.0</v>
      </c>
      <c r="C6315" s="131">
        <v>47.3</v>
      </c>
    </row>
    <row r="6316">
      <c r="A6316" s="47" t="s">
        <v>105</v>
      </c>
      <c r="B6316" s="160">
        <v>6315.0</v>
      </c>
      <c r="C6316" s="131">
        <v>45.8</v>
      </c>
    </row>
    <row r="6317">
      <c r="A6317" s="47" t="s">
        <v>105</v>
      </c>
      <c r="B6317" s="160">
        <v>6316.0</v>
      </c>
      <c r="C6317" s="131">
        <v>45.5</v>
      </c>
    </row>
    <row r="6318">
      <c r="A6318" s="47" t="s">
        <v>105</v>
      </c>
      <c r="B6318" s="160">
        <v>6317.0</v>
      </c>
      <c r="C6318" s="131">
        <v>46.8</v>
      </c>
    </row>
    <row r="6319">
      <c r="A6319" s="47" t="s">
        <v>105</v>
      </c>
      <c r="B6319" s="160">
        <v>6318.0</v>
      </c>
      <c r="C6319" s="131">
        <v>52.2</v>
      </c>
    </row>
    <row r="6320">
      <c r="A6320" s="47" t="s">
        <v>105</v>
      </c>
      <c r="B6320" s="160">
        <v>6319.0</v>
      </c>
      <c r="C6320" s="131">
        <v>59.8</v>
      </c>
    </row>
    <row r="6321">
      <c r="A6321" s="47" t="s">
        <v>105</v>
      </c>
      <c r="B6321" s="160">
        <v>6320.0</v>
      </c>
      <c r="C6321" s="131">
        <v>69.8</v>
      </c>
    </row>
    <row r="6322">
      <c r="A6322" s="47" t="s">
        <v>105</v>
      </c>
      <c r="B6322" s="160">
        <v>6321.0</v>
      </c>
      <c r="C6322" s="131">
        <v>79.5</v>
      </c>
    </row>
    <row r="6323">
      <c r="A6323" s="47" t="s">
        <v>105</v>
      </c>
      <c r="B6323" s="160">
        <v>6322.0</v>
      </c>
      <c r="C6323" s="131">
        <v>84.2</v>
      </c>
    </row>
    <row r="6324">
      <c r="A6324" s="47" t="s">
        <v>105</v>
      </c>
      <c r="B6324" s="160">
        <v>6323.0</v>
      </c>
      <c r="C6324" s="131">
        <v>84.2</v>
      </c>
    </row>
    <row r="6325">
      <c r="A6325" s="47" t="s">
        <v>105</v>
      </c>
      <c r="B6325" s="160">
        <v>6324.0</v>
      </c>
      <c r="C6325" s="131">
        <v>83.3</v>
      </c>
    </row>
    <row r="6326">
      <c r="A6326" s="47" t="s">
        <v>105</v>
      </c>
      <c r="B6326" s="160">
        <v>6325.0</v>
      </c>
      <c r="C6326" s="131">
        <v>82.3</v>
      </c>
    </row>
    <row r="6327">
      <c r="A6327" s="47" t="s">
        <v>105</v>
      </c>
      <c r="B6327" s="160">
        <v>6326.0</v>
      </c>
      <c r="C6327" s="131">
        <v>78.5</v>
      </c>
    </row>
    <row r="6328">
      <c r="A6328" s="47" t="s">
        <v>105</v>
      </c>
      <c r="B6328" s="160">
        <v>6327.0</v>
      </c>
      <c r="C6328" s="131">
        <v>74.0</v>
      </c>
    </row>
    <row r="6329">
      <c r="A6329" s="47" t="s">
        <v>105</v>
      </c>
      <c r="B6329" s="160">
        <v>6328.0</v>
      </c>
      <c r="C6329" s="131">
        <v>74.0</v>
      </c>
    </row>
    <row r="6330">
      <c r="A6330" s="47" t="s">
        <v>105</v>
      </c>
      <c r="B6330" s="160">
        <v>6329.0</v>
      </c>
      <c r="C6330" s="131">
        <v>75.8</v>
      </c>
    </row>
    <row r="6331">
      <c r="A6331" s="47" t="s">
        <v>105</v>
      </c>
      <c r="B6331" s="160">
        <v>6330.0</v>
      </c>
      <c r="C6331" s="131">
        <v>78.7</v>
      </c>
    </row>
    <row r="6332">
      <c r="A6332" s="47" t="s">
        <v>105</v>
      </c>
      <c r="B6332" s="160">
        <v>6331.0</v>
      </c>
      <c r="C6332" s="131">
        <v>82.3</v>
      </c>
    </row>
    <row r="6333">
      <c r="A6333" s="47" t="s">
        <v>105</v>
      </c>
      <c r="B6333" s="160">
        <v>6332.0</v>
      </c>
      <c r="C6333" s="131">
        <v>86.0</v>
      </c>
    </row>
    <row r="6334">
      <c r="A6334" s="47" t="s">
        <v>105</v>
      </c>
      <c r="B6334" s="160">
        <v>6333.0</v>
      </c>
      <c r="C6334" s="131">
        <v>79.8</v>
      </c>
    </row>
    <row r="6335">
      <c r="A6335" s="47" t="s">
        <v>105</v>
      </c>
      <c r="B6335" s="160">
        <v>6334.0</v>
      </c>
      <c r="C6335" s="131">
        <v>70.7</v>
      </c>
    </row>
    <row r="6336">
      <c r="A6336" s="47" t="s">
        <v>105</v>
      </c>
      <c r="B6336" s="160">
        <v>6335.0</v>
      </c>
      <c r="C6336" s="131">
        <v>62.8</v>
      </c>
    </row>
    <row r="6337">
      <c r="A6337" s="47" t="s">
        <v>105</v>
      </c>
      <c r="B6337" s="160">
        <v>6336.0</v>
      </c>
      <c r="C6337" s="131">
        <v>56.0</v>
      </c>
    </row>
    <row r="6338">
      <c r="A6338" s="47" t="s">
        <v>105</v>
      </c>
      <c r="B6338" s="160">
        <v>6337.0</v>
      </c>
      <c r="C6338" s="131">
        <v>50.2</v>
      </c>
    </row>
    <row r="6339">
      <c r="A6339" s="47" t="s">
        <v>105</v>
      </c>
      <c r="B6339" s="160">
        <v>6338.0</v>
      </c>
      <c r="C6339" s="131">
        <v>46.8</v>
      </c>
    </row>
    <row r="6340">
      <c r="A6340" s="47" t="s">
        <v>105</v>
      </c>
      <c r="B6340" s="160">
        <v>6339.0</v>
      </c>
      <c r="C6340" s="131">
        <v>44.7</v>
      </c>
    </row>
    <row r="6341">
      <c r="A6341" s="47" t="s">
        <v>105</v>
      </c>
      <c r="B6341" s="160">
        <v>6340.0</v>
      </c>
      <c r="C6341" s="131">
        <v>44.3</v>
      </c>
    </row>
    <row r="6342">
      <c r="A6342" s="47" t="s">
        <v>105</v>
      </c>
      <c r="B6342" s="160">
        <v>6341.0</v>
      </c>
      <c r="C6342" s="131">
        <v>45.0</v>
      </c>
    </row>
    <row r="6343">
      <c r="A6343" s="47" t="s">
        <v>105</v>
      </c>
      <c r="B6343" s="160">
        <v>6342.0</v>
      </c>
      <c r="C6343" s="131">
        <v>49.2</v>
      </c>
    </row>
    <row r="6344">
      <c r="A6344" s="47" t="s">
        <v>105</v>
      </c>
      <c r="B6344" s="160">
        <v>6343.0</v>
      </c>
      <c r="C6344" s="131">
        <v>54.2</v>
      </c>
    </row>
    <row r="6345">
      <c r="A6345" s="47" t="s">
        <v>105</v>
      </c>
      <c r="B6345" s="160">
        <v>6344.0</v>
      </c>
      <c r="C6345" s="131">
        <v>62.3</v>
      </c>
    </row>
    <row r="6346">
      <c r="A6346" s="47" t="s">
        <v>105</v>
      </c>
      <c r="B6346" s="160">
        <v>6345.0</v>
      </c>
      <c r="C6346" s="131">
        <v>71.3</v>
      </c>
    </row>
    <row r="6347">
      <c r="A6347" s="47" t="s">
        <v>105</v>
      </c>
      <c r="B6347" s="160">
        <v>6346.0</v>
      </c>
      <c r="C6347" s="131">
        <v>75.3</v>
      </c>
    </row>
    <row r="6348">
      <c r="A6348" s="47" t="s">
        <v>105</v>
      </c>
      <c r="B6348" s="160">
        <v>6347.0</v>
      </c>
      <c r="C6348" s="131">
        <v>75.3</v>
      </c>
    </row>
    <row r="6349">
      <c r="A6349" s="47" t="s">
        <v>105</v>
      </c>
      <c r="B6349" s="160">
        <v>6348.0</v>
      </c>
      <c r="C6349" s="131">
        <v>74.2</v>
      </c>
    </row>
    <row r="6350">
      <c r="A6350" s="47" t="s">
        <v>105</v>
      </c>
      <c r="B6350" s="160">
        <v>6349.0</v>
      </c>
      <c r="C6350" s="131">
        <v>73.5</v>
      </c>
    </row>
    <row r="6351">
      <c r="A6351" s="47" t="s">
        <v>105</v>
      </c>
      <c r="B6351" s="160">
        <v>6350.0</v>
      </c>
      <c r="C6351" s="131">
        <v>71.8</v>
      </c>
    </row>
    <row r="6352">
      <c r="A6352" s="47" t="s">
        <v>105</v>
      </c>
      <c r="B6352" s="160">
        <v>6351.0</v>
      </c>
      <c r="C6352" s="131">
        <v>68.8</v>
      </c>
    </row>
    <row r="6353">
      <c r="A6353" s="47" t="s">
        <v>105</v>
      </c>
      <c r="B6353" s="160">
        <v>6352.0</v>
      </c>
      <c r="C6353" s="131">
        <v>68.0</v>
      </c>
    </row>
    <row r="6354">
      <c r="A6354" s="47" t="s">
        <v>105</v>
      </c>
      <c r="B6354" s="160">
        <v>6353.0</v>
      </c>
      <c r="C6354" s="131">
        <v>69.8</v>
      </c>
    </row>
    <row r="6355">
      <c r="A6355" s="47" t="s">
        <v>105</v>
      </c>
      <c r="B6355" s="160">
        <v>6354.0</v>
      </c>
      <c r="C6355" s="131">
        <v>74.8</v>
      </c>
    </row>
    <row r="6356">
      <c r="A6356" s="47" t="s">
        <v>105</v>
      </c>
      <c r="B6356" s="160">
        <v>6355.0</v>
      </c>
      <c r="C6356" s="131">
        <v>78.8</v>
      </c>
    </row>
    <row r="6357">
      <c r="A6357" s="47" t="s">
        <v>105</v>
      </c>
      <c r="B6357" s="160">
        <v>6356.0</v>
      </c>
      <c r="C6357" s="131">
        <v>84.3</v>
      </c>
    </row>
    <row r="6358">
      <c r="A6358" s="47" t="s">
        <v>105</v>
      </c>
      <c r="B6358" s="160">
        <v>6357.0</v>
      </c>
      <c r="C6358" s="131">
        <v>79.0</v>
      </c>
    </row>
    <row r="6359">
      <c r="A6359" s="47" t="s">
        <v>105</v>
      </c>
      <c r="B6359" s="160">
        <v>6358.0</v>
      </c>
      <c r="C6359" s="131">
        <v>69.5</v>
      </c>
    </row>
    <row r="6360">
      <c r="A6360" s="47" t="s">
        <v>105</v>
      </c>
      <c r="B6360" s="160">
        <v>6359.0</v>
      </c>
      <c r="C6360" s="131">
        <v>61.0</v>
      </c>
    </row>
    <row r="6361">
      <c r="A6361" s="47" t="s">
        <v>105</v>
      </c>
      <c r="B6361" s="160">
        <v>6360.0</v>
      </c>
      <c r="C6361" s="131">
        <v>54.2</v>
      </c>
    </row>
    <row r="6362">
      <c r="A6362" s="47" t="s">
        <v>105</v>
      </c>
      <c r="B6362" s="160">
        <v>6361.0</v>
      </c>
      <c r="C6362" s="131">
        <v>49.2</v>
      </c>
    </row>
    <row r="6363">
      <c r="A6363" s="47" t="s">
        <v>105</v>
      </c>
      <c r="B6363" s="160">
        <v>6362.0</v>
      </c>
      <c r="C6363" s="131">
        <v>46.5</v>
      </c>
    </row>
    <row r="6364">
      <c r="A6364" s="47" t="s">
        <v>105</v>
      </c>
      <c r="B6364" s="160">
        <v>6363.0</v>
      </c>
      <c r="C6364" s="131">
        <v>45.0</v>
      </c>
    </row>
    <row r="6365">
      <c r="A6365" s="47" t="s">
        <v>105</v>
      </c>
      <c r="B6365" s="160">
        <v>6364.0</v>
      </c>
      <c r="C6365" s="131">
        <v>43.8</v>
      </c>
    </row>
    <row r="6366">
      <c r="A6366" s="47" t="s">
        <v>105</v>
      </c>
      <c r="B6366" s="160">
        <v>6365.0</v>
      </c>
      <c r="C6366" s="131">
        <v>46.0</v>
      </c>
    </row>
    <row r="6367">
      <c r="A6367" s="47" t="s">
        <v>105</v>
      </c>
      <c r="B6367" s="160">
        <v>6366.0</v>
      </c>
      <c r="C6367" s="131">
        <v>54.0</v>
      </c>
    </row>
    <row r="6368">
      <c r="A6368" s="47" t="s">
        <v>105</v>
      </c>
      <c r="B6368" s="160">
        <v>6367.0</v>
      </c>
      <c r="C6368" s="131">
        <v>65.7</v>
      </c>
    </row>
    <row r="6369">
      <c r="A6369" s="47" t="s">
        <v>105</v>
      </c>
      <c r="B6369" s="160">
        <v>6368.0</v>
      </c>
      <c r="C6369" s="131">
        <v>74.7</v>
      </c>
    </row>
    <row r="6370">
      <c r="A6370" s="47" t="s">
        <v>105</v>
      </c>
      <c r="B6370" s="160">
        <v>6369.0</v>
      </c>
      <c r="C6370" s="131">
        <v>80.8</v>
      </c>
    </row>
    <row r="6371">
      <c r="A6371" s="47" t="s">
        <v>105</v>
      </c>
      <c r="B6371" s="160">
        <v>6370.0</v>
      </c>
      <c r="C6371" s="131">
        <v>82.7</v>
      </c>
    </row>
    <row r="6372">
      <c r="A6372" s="47" t="s">
        <v>105</v>
      </c>
      <c r="B6372" s="160">
        <v>6371.0</v>
      </c>
      <c r="C6372" s="131">
        <v>81.7</v>
      </c>
    </row>
    <row r="6373">
      <c r="A6373" s="47" t="s">
        <v>105</v>
      </c>
      <c r="B6373" s="160">
        <v>6372.0</v>
      </c>
      <c r="C6373" s="131">
        <v>81.3</v>
      </c>
    </row>
    <row r="6374">
      <c r="A6374" s="47" t="s">
        <v>105</v>
      </c>
      <c r="B6374" s="160">
        <v>6373.0</v>
      </c>
      <c r="C6374" s="131">
        <v>78.8</v>
      </c>
    </row>
    <row r="6375">
      <c r="A6375" s="47" t="s">
        <v>105</v>
      </c>
      <c r="B6375" s="160">
        <v>6374.0</v>
      </c>
      <c r="C6375" s="131">
        <v>74.3</v>
      </c>
    </row>
    <row r="6376">
      <c r="A6376" s="47" t="s">
        <v>105</v>
      </c>
      <c r="B6376" s="160">
        <v>6375.0</v>
      </c>
      <c r="C6376" s="131">
        <v>71.7</v>
      </c>
    </row>
    <row r="6377">
      <c r="A6377" s="47" t="s">
        <v>105</v>
      </c>
      <c r="B6377" s="160">
        <v>6376.0</v>
      </c>
      <c r="C6377" s="131">
        <v>73.0</v>
      </c>
    </row>
    <row r="6378">
      <c r="A6378" s="47" t="s">
        <v>105</v>
      </c>
      <c r="B6378" s="160">
        <v>6377.0</v>
      </c>
      <c r="C6378" s="131">
        <v>75.5</v>
      </c>
    </row>
    <row r="6379">
      <c r="A6379" s="47" t="s">
        <v>105</v>
      </c>
      <c r="B6379" s="160">
        <v>6378.0</v>
      </c>
      <c r="C6379" s="131">
        <v>77.2</v>
      </c>
    </row>
    <row r="6380">
      <c r="A6380" s="47" t="s">
        <v>105</v>
      </c>
      <c r="B6380" s="160">
        <v>6379.0</v>
      </c>
      <c r="C6380" s="131">
        <v>79.5</v>
      </c>
    </row>
    <row r="6381">
      <c r="A6381" s="47" t="s">
        <v>105</v>
      </c>
      <c r="B6381" s="160">
        <v>6380.0</v>
      </c>
      <c r="C6381" s="131">
        <v>83.0</v>
      </c>
    </row>
    <row r="6382">
      <c r="A6382" s="47" t="s">
        <v>105</v>
      </c>
      <c r="B6382" s="160">
        <v>6381.0</v>
      </c>
      <c r="C6382" s="131">
        <v>76.3</v>
      </c>
    </row>
    <row r="6383">
      <c r="A6383" s="47" t="s">
        <v>105</v>
      </c>
      <c r="B6383" s="160">
        <v>6382.0</v>
      </c>
      <c r="C6383" s="131">
        <v>66.0</v>
      </c>
    </row>
    <row r="6384">
      <c r="A6384" s="47" t="s">
        <v>105</v>
      </c>
      <c r="B6384" s="160">
        <v>6383.0</v>
      </c>
      <c r="C6384" s="131">
        <v>57.5</v>
      </c>
    </row>
    <row r="6385">
      <c r="A6385" s="47" t="s">
        <v>105</v>
      </c>
      <c r="B6385" s="160">
        <v>6384.0</v>
      </c>
      <c r="C6385" s="131">
        <v>50.8</v>
      </c>
    </row>
    <row r="6386">
      <c r="A6386" s="47" t="s">
        <v>105</v>
      </c>
      <c r="B6386" s="160">
        <v>6385.0</v>
      </c>
      <c r="C6386" s="131">
        <v>46.7</v>
      </c>
    </row>
    <row r="6387">
      <c r="A6387" s="47" t="s">
        <v>105</v>
      </c>
      <c r="B6387" s="160">
        <v>6386.0</v>
      </c>
      <c r="C6387" s="131">
        <v>44.0</v>
      </c>
    </row>
    <row r="6388">
      <c r="A6388" s="47" t="s">
        <v>105</v>
      </c>
      <c r="B6388" s="160">
        <v>6387.0</v>
      </c>
      <c r="C6388" s="131">
        <v>42.7</v>
      </c>
    </row>
    <row r="6389">
      <c r="A6389" s="47" t="s">
        <v>105</v>
      </c>
      <c r="B6389" s="160">
        <v>6388.0</v>
      </c>
      <c r="C6389" s="131">
        <v>42.7</v>
      </c>
    </row>
    <row r="6390">
      <c r="A6390" s="47" t="s">
        <v>105</v>
      </c>
      <c r="B6390" s="160">
        <v>6389.0</v>
      </c>
      <c r="C6390" s="131">
        <v>44.2</v>
      </c>
    </row>
    <row r="6391">
      <c r="A6391" s="47" t="s">
        <v>105</v>
      </c>
      <c r="B6391" s="160">
        <v>6390.0</v>
      </c>
      <c r="C6391" s="131">
        <v>52.7</v>
      </c>
    </row>
    <row r="6392">
      <c r="A6392" s="47" t="s">
        <v>105</v>
      </c>
      <c r="B6392" s="160">
        <v>6391.0</v>
      </c>
      <c r="C6392" s="131">
        <v>64.5</v>
      </c>
    </row>
    <row r="6393">
      <c r="A6393" s="47" t="s">
        <v>105</v>
      </c>
      <c r="B6393" s="160">
        <v>6392.0</v>
      </c>
      <c r="C6393" s="131">
        <v>74.7</v>
      </c>
    </row>
    <row r="6394">
      <c r="A6394" s="47" t="s">
        <v>105</v>
      </c>
      <c r="B6394" s="160">
        <v>6393.0</v>
      </c>
      <c r="C6394" s="131">
        <v>81.0</v>
      </c>
    </row>
    <row r="6395">
      <c r="A6395" s="47" t="s">
        <v>105</v>
      </c>
      <c r="B6395" s="160">
        <v>6394.0</v>
      </c>
      <c r="C6395" s="131">
        <v>83.8</v>
      </c>
    </row>
    <row r="6396">
      <c r="A6396" s="47" t="s">
        <v>105</v>
      </c>
      <c r="B6396" s="160">
        <v>6395.0</v>
      </c>
      <c r="C6396" s="131">
        <v>82.3</v>
      </c>
    </row>
    <row r="6397">
      <c r="A6397" s="47" t="s">
        <v>105</v>
      </c>
      <c r="B6397" s="160">
        <v>6396.0</v>
      </c>
      <c r="C6397" s="131">
        <v>82.2</v>
      </c>
    </row>
    <row r="6398">
      <c r="A6398" s="47" t="s">
        <v>105</v>
      </c>
      <c r="B6398" s="160">
        <v>6397.0</v>
      </c>
      <c r="C6398" s="131">
        <v>79.8</v>
      </c>
    </row>
    <row r="6399">
      <c r="A6399" s="47" t="s">
        <v>105</v>
      </c>
      <c r="B6399" s="160">
        <v>6398.0</v>
      </c>
      <c r="C6399" s="131">
        <v>76.0</v>
      </c>
    </row>
    <row r="6400">
      <c r="A6400" s="47" t="s">
        <v>105</v>
      </c>
      <c r="B6400" s="160">
        <v>6399.0</v>
      </c>
      <c r="C6400" s="131">
        <v>73.8</v>
      </c>
    </row>
    <row r="6401">
      <c r="A6401" s="47" t="s">
        <v>105</v>
      </c>
      <c r="B6401" s="160">
        <v>6400.0</v>
      </c>
      <c r="C6401" s="131">
        <v>75.3</v>
      </c>
    </row>
    <row r="6402">
      <c r="A6402" s="47" t="s">
        <v>105</v>
      </c>
      <c r="B6402" s="160">
        <v>6401.0</v>
      </c>
      <c r="C6402" s="131">
        <v>79.2</v>
      </c>
    </row>
    <row r="6403">
      <c r="A6403" s="47" t="s">
        <v>105</v>
      </c>
      <c r="B6403" s="160">
        <v>6402.0</v>
      </c>
      <c r="C6403" s="131">
        <v>80.7</v>
      </c>
    </row>
    <row r="6404">
      <c r="A6404" s="47" t="s">
        <v>105</v>
      </c>
      <c r="B6404" s="160">
        <v>6403.0</v>
      </c>
      <c r="C6404" s="131">
        <v>83.2</v>
      </c>
    </row>
    <row r="6405">
      <c r="A6405" s="47" t="s">
        <v>105</v>
      </c>
      <c r="B6405" s="160">
        <v>6404.0</v>
      </c>
      <c r="C6405" s="131">
        <v>86.8</v>
      </c>
    </row>
    <row r="6406">
      <c r="A6406" s="47" t="s">
        <v>105</v>
      </c>
      <c r="B6406" s="160">
        <v>6405.0</v>
      </c>
      <c r="C6406" s="131">
        <v>79.8</v>
      </c>
    </row>
    <row r="6407">
      <c r="A6407" s="47" t="s">
        <v>105</v>
      </c>
      <c r="B6407" s="160">
        <v>6406.0</v>
      </c>
      <c r="C6407" s="131">
        <v>68.7</v>
      </c>
    </row>
    <row r="6408">
      <c r="A6408" s="47" t="s">
        <v>105</v>
      </c>
      <c r="B6408" s="160">
        <v>6407.0</v>
      </c>
      <c r="C6408" s="131">
        <v>59.8</v>
      </c>
    </row>
    <row r="6409">
      <c r="A6409" s="47" t="s">
        <v>105</v>
      </c>
      <c r="B6409" s="160">
        <v>6408.0</v>
      </c>
      <c r="C6409" s="131">
        <v>51.8</v>
      </c>
    </row>
    <row r="6410">
      <c r="A6410" s="47" t="s">
        <v>105</v>
      </c>
      <c r="B6410" s="160">
        <v>6409.0</v>
      </c>
      <c r="C6410" s="131">
        <v>47.7</v>
      </c>
    </row>
    <row r="6411">
      <c r="A6411" s="47" t="s">
        <v>105</v>
      </c>
      <c r="B6411" s="160">
        <v>6410.0</v>
      </c>
      <c r="C6411" s="131">
        <v>45.0</v>
      </c>
    </row>
    <row r="6412">
      <c r="A6412" s="47" t="s">
        <v>105</v>
      </c>
      <c r="B6412" s="160">
        <v>6411.0</v>
      </c>
      <c r="C6412" s="131">
        <v>43.2</v>
      </c>
    </row>
    <row r="6413">
      <c r="A6413" s="47" t="s">
        <v>105</v>
      </c>
      <c r="B6413" s="160">
        <v>6412.0</v>
      </c>
      <c r="C6413" s="131">
        <v>42.8</v>
      </c>
    </row>
    <row r="6414">
      <c r="A6414" s="47" t="s">
        <v>105</v>
      </c>
      <c r="B6414" s="160">
        <v>6413.0</v>
      </c>
      <c r="C6414" s="131">
        <v>44.5</v>
      </c>
    </row>
    <row r="6415">
      <c r="A6415" s="47" t="s">
        <v>105</v>
      </c>
      <c r="B6415" s="160">
        <v>6414.0</v>
      </c>
      <c r="C6415" s="131">
        <v>53.0</v>
      </c>
    </row>
    <row r="6416">
      <c r="A6416" s="47" t="s">
        <v>105</v>
      </c>
      <c r="B6416" s="160">
        <v>6415.0</v>
      </c>
      <c r="C6416" s="131">
        <v>65.2</v>
      </c>
    </row>
    <row r="6417">
      <c r="A6417" s="47" t="s">
        <v>105</v>
      </c>
      <c r="B6417" s="160">
        <v>6416.0</v>
      </c>
      <c r="C6417" s="131">
        <v>74.2</v>
      </c>
    </row>
    <row r="6418">
      <c r="A6418" s="47" t="s">
        <v>105</v>
      </c>
      <c r="B6418" s="160">
        <v>6417.0</v>
      </c>
      <c r="C6418" s="131">
        <v>80.8</v>
      </c>
    </row>
    <row r="6419">
      <c r="A6419" s="47" t="s">
        <v>105</v>
      </c>
      <c r="B6419" s="160">
        <v>6418.0</v>
      </c>
      <c r="C6419" s="131">
        <v>85.0</v>
      </c>
    </row>
    <row r="6420">
      <c r="A6420" s="47" t="s">
        <v>105</v>
      </c>
      <c r="B6420" s="160">
        <v>6419.0</v>
      </c>
      <c r="C6420" s="131">
        <v>84.5</v>
      </c>
    </row>
    <row r="6421">
      <c r="A6421" s="47" t="s">
        <v>105</v>
      </c>
      <c r="B6421" s="160">
        <v>6420.0</v>
      </c>
      <c r="C6421" s="131">
        <v>83.8</v>
      </c>
    </row>
    <row r="6422">
      <c r="A6422" s="47" t="s">
        <v>105</v>
      </c>
      <c r="B6422" s="160">
        <v>6421.0</v>
      </c>
      <c r="C6422" s="131">
        <v>80.3</v>
      </c>
    </row>
    <row r="6423">
      <c r="A6423" s="47" t="s">
        <v>105</v>
      </c>
      <c r="B6423" s="160">
        <v>6422.0</v>
      </c>
      <c r="C6423" s="131">
        <v>75.0</v>
      </c>
    </row>
    <row r="6424">
      <c r="A6424" s="47" t="s">
        <v>105</v>
      </c>
      <c r="B6424" s="160">
        <v>6423.0</v>
      </c>
      <c r="C6424" s="131">
        <v>71.0</v>
      </c>
    </row>
    <row r="6425">
      <c r="A6425" s="47" t="s">
        <v>105</v>
      </c>
      <c r="B6425" s="160">
        <v>6424.0</v>
      </c>
      <c r="C6425" s="131">
        <v>70.7</v>
      </c>
    </row>
    <row r="6426">
      <c r="A6426" s="47" t="s">
        <v>105</v>
      </c>
      <c r="B6426" s="160">
        <v>6425.0</v>
      </c>
      <c r="C6426" s="131">
        <v>73.2</v>
      </c>
    </row>
    <row r="6427">
      <c r="A6427" s="47" t="s">
        <v>105</v>
      </c>
      <c r="B6427" s="160">
        <v>6426.0</v>
      </c>
      <c r="C6427" s="131">
        <v>74.7</v>
      </c>
    </row>
    <row r="6428">
      <c r="A6428" s="47" t="s">
        <v>105</v>
      </c>
      <c r="B6428" s="160">
        <v>6427.0</v>
      </c>
      <c r="C6428" s="131">
        <v>77.5</v>
      </c>
    </row>
    <row r="6429">
      <c r="A6429" s="47" t="s">
        <v>105</v>
      </c>
      <c r="B6429" s="160">
        <v>6428.0</v>
      </c>
      <c r="C6429" s="131">
        <v>80.7</v>
      </c>
    </row>
    <row r="6430">
      <c r="A6430" s="47" t="s">
        <v>105</v>
      </c>
      <c r="B6430" s="160">
        <v>6429.0</v>
      </c>
      <c r="C6430" s="131">
        <v>74.2</v>
      </c>
    </row>
    <row r="6431">
      <c r="A6431" s="47" t="s">
        <v>105</v>
      </c>
      <c r="B6431" s="160">
        <v>6430.0</v>
      </c>
      <c r="C6431" s="131">
        <v>63.5</v>
      </c>
    </row>
    <row r="6432">
      <c r="A6432" s="47" t="s">
        <v>105</v>
      </c>
      <c r="B6432" s="160">
        <v>6431.0</v>
      </c>
      <c r="C6432" s="131">
        <v>54.8</v>
      </c>
    </row>
    <row r="6433">
      <c r="A6433" s="47" t="s">
        <v>105</v>
      </c>
      <c r="B6433" s="160">
        <v>6432.0</v>
      </c>
      <c r="C6433" s="131">
        <v>48.5</v>
      </c>
    </row>
    <row r="6434">
      <c r="A6434" s="47" t="s">
        <v>105</v>
      </c>
      <c r="B6434" s="160">
        <v>6433.0</v>
      </c>
      <c r="C6434" s="131">
        <v>44.2</v>
      </c>
    </row>
    <row r="6435">
      <c r="A6435" s="47" t="s">
        <v>105</v>
      </c>
      <c r="B6435" s="160">
        <v>6434.0</v>
      </c>
      <c r="C6435" s="131">
        <v>42.7</v>
      </c>
    </row>
    <row r="6436">
      <c r="A6436" s="47" t="s">
        <v>105</v>
      </c>
      <c r="B6436" s="160">
        <v>6435.0</v>
      </c>
      <c r="C6436" s="131">
        <v>41.3</v>
      </c>
    </row>
    <row r="6437">
      <c r="A6437" s="47" t="s">
        <v>105</v>
      </c>
      <c r="B6437" s="160">
        <v>6436.0</v>
      </c>
      <c r="C6437" s="131">
        <v>41.0</v>
      </c>
    </row>
    <row r="6438">
      <c r="A6438" s="47" t="s">
        <v>105</v>
      </c>
      <c r="B6438" s="160">
        <v>6437.0</v>
      </c>
      <c r="C6438" s="131">
        <v>42.5</v>
      </c>
    </row>
    <row r="6439">
      <c r="A6439" s="47" t="s">
        <v>105</v>
      </c>
      <c r="B6439" s="160">
        <v>6438.0</v>
      </c>
      <c r="C6439" s="131">
        <v>50.5</v>
      </c>
    </row>
    <row r="6440">
      <c r="A6440" s="47" t="s">
        <v>105</v>
      </c>
      <c r="B6440" s="160">
        <v>6439.0</v>
      </c>
      <c r="C6440" s="131">
        <v>62.7</v>
      </c>
    </row>
    <row r="6441">
      <c r="A6441" s="47" t="s">
        <v>105</v>
      </c>
      <c r="B6441" s="160">
        <v>6440.0</v>
      </c>
      <c r="C6441" s="131">
        <v>71.3</v>
      </c>
    </row>
    <row r="6442">
      <c r="A6442" s="47" t="s">
        <v>105</v>
      </c>
      <c r="B6442" s="160">
        <v>6441.0</v>
      </c>
      <c r="C6442" s="131">
        <v>77.2</v>
      </c>
    </row>
    <row r="6443">
      <c r="A6443" s="47" t="s">
        <v>105</v>
      </c>
      <c r="B6443" s="160">
        <v>6442.0</v>
      </c>
      <c r="C6443" s="131">
        <v>80.2</v>
      </c>
    </row>
    <row r="6444">
      <c r="A6444" s="47" t="s">
        <v>105</v>
      </c>
      <c r="B6444" s="160">
        <v>6443.0</v>
      </c>
      <c r="C6444" s="131">
        <v>78.8</v>
      </c>
    </row>
    <row r="6445">
      <c r="A6445" s="47" t="s">
        <v>105</v>
      </c>
      <c r="B6445" s="160">
        <v>6444.0</v>
      </c>
      <c r="C6445" s="131">
        <v>78.3</v>
      </c>
    </row>
    <row r="6446">
      <c r="A6446" s="47" t="s">
        <v>105</v>
      </c>
      <c r="B6446" s="160">
        <v>6445.0</v>
      </c>
      <c r="C6446" s="131">
        <v>76.0</v>
      </c>
    </row>
    <row r="6447">
      <c r="A6447" s="47" t="s">
        <v>105</v>
      </c>
      <c r="B6447" s="160">
        <v>6446.0</v>
      </c>
      <c r="C6447" s="131">
        <v>72.8</v>
      </c>
    </row>
    <row r="6448">
      <c r="A6448" s="47" t="s">
        <v>105</v>
      </c>
      <c r="B6448" s="160">
        <v>6447.0</v>
      </c>
      <c r="C6448" s="131">
        <v>70.2</v>
      </c>
    </row>
    <row r="6449">
      <c r="A6449" s="47" t="s">
        <v>105</v>
      </c>
      <c r="B6449" s="160">
        <v>6448.0</v>
      </c>
      <c r="C6449" s="131">
        <v>70.5</v>
      </c>
    </row>
    <row r="6450">
      <c r="A6450" s="47" t="s">
        <v>105</v>
      </c>
      <c r="B6450" s="160">
        <v>6449.0</v>
      </c>
      <c r="C6450" s="131">
        <v>74.5</v>
      </c>
    </row>
    <row r="6451">
      <c r="A6451" s="47" t="s">
        <v>105</v>
      </c>
      <c r="B6451" s="160">
        <v>6450.0</v>
      </c>
      <c r="C6451" s="131">
        <v>76.2</v>
      </c>
    </row>
    <row r="6452">
      <c r="A6452" s="47" t="s">
        <v>105</v>
      </c>
      <c r="B6452" s="160">
        <v>6451.0</v>
      </c>
      <c r="C6452" s="131">
        <v>78.3</v>
      </c>
    </row>
    <row r="6453">
      <c r="A6453" s="47" t="s">
        <v>105</v>
      </c>
      <c r="B6453" s="160">
        <v>6452.0</v>
      </c>
      <c r="C6453" s="131">
        <v>81.3</v>
      </c>
    </row>
    <row r="6454">
      <c r="A6454" s="47" t="s">
        <v>105</v>
      </c>
      <c r="B6454" s="160">
        <v>6453.0</v>
      </c>
      <c r="C6454" s="131">
        <v>75.7</v>
      </c>
    </row>
    <row r="6455">
      <c r="A6455" s="47" t="s">
        <v>105</v>
      </c>
      <c r="B6455" s="160">
        <v>6454.0</v>
      </c>
      <c r="C6455" s="131">
        <v>65.7</v>
      </c>
    </row>
    <row r="6456">
      <c r="A6456" s="47" t="s">
        <v>105</v>
      </c>
      <c r="B6456" s="160">
        <v>6455.0</v>
      </c>
      <c r="C6456" s="131">
        <v>57.3</v>
      </c>
    </row>
    <row r="6457">
      <c r="A6457" s="47" t="s">
        <v>105</v>
      </c>
      <c r="B6457" s="160">
        <v>6456.0</v>
      </c>
      <c r="C6457" s="131">
        <v>50.5</v>
      </c>
    </row>
    <row r="6458">
      <c r="A6458" s="47" t="s">
        <v>105</v>
      </c>
      <c r="B6458" s="160">
        <v>6457.0</v>
      </c>
      <c r="C6458" s="131">
        <v>46.2</v>
      </c>
    </row>
    <row r="6459">
      <c r="A6459" s="47" t="s">
        <v>105</v>
      </c>
      <c r="B6459" s="160">
        <v>6458.0</v>
      </c>
      <c r="C6459" s="131">
        <v>43.7</v>
      </c>
    </row>
    <row r="6460">
      <c r="A6460" s="47" t="s">
        <v>105</v>
      </c>
      <c r="B6460" s="160">
        <v>6459.0</v>
      </c>
      <c r="C6460" s="131">
        <v>42.5</v>
      </c>
    </row>
    <row r="6461">
      <c r="A6461" s="47" t="s">
        <v>105</v>
      </c>
      <c r="B6461" s="160">
        <v>6460.0</v>
      </c>
      <c r="C6461" s="131">
        <v>41.7</v>
      </c>
    </row>
    <row r="6462">
      <c r="A6462" s="47" t="s">
        <v>105</v>
      </c>
      <c r="B6462" s="160">
        <v>6461.0</v>
      </c>
      <c r="C6462" s="131">
        <v>43.8</v>
      </c>
    </row>
    <row r="6463">
      <c r="A6463" s="47" t="s">
        <v>105</v>
      </c>
      <c r="B6463" s="160">
        <v>6462.0</v>
      </c>
      <c r="C6463" s="131">
        <v>52.3</v>
      </c>
    </row>
    <row r="6464">
      <c r="A6464" s="47" t="s">
        <v>105</v>
      </c>
      <c r="B6464" s="160">
        <v>6463.0</v>
      </c>
      <c r="C6464" s="131">
        <v>63.8</v>
      </c>
    </row>
    <row r="6465">
      <c r="A6465" s="47" t="s">
        <v>105</v>
      </c>
      <c r="B6465" s="160">
        <v>6464.0</v>
      </c>
      <c r="C6465" s="131">
        <v>72.7</v>
      </c>
    </row>
    <row r="6466">
      <c r="A6466" s="47" t="s">
        <v>105</v>
      </c>
      <c r="B6466" s="160">
        <v>6465.0</v>
      </c>
      <c r="C6466" s="131">
        <v>79.3</v>
      </c>
    </row>
    <row r="6467">
      <c r="A6467" s="47" t="s">
        <v>105</v>
      </c>
      <c r="B6467" s="160">
        <v>6466.0</v>
      </c>
      <c r="C6467" s="131">
        <v>81.5</v>
      </c>
    </row>
    <row r="6468">
      <c r="A6468" s="47" t="s">
        <v>105</v>
      </c>
      <c r="B6468" s="160">
        <v>6467.0</v>
      </c>
      <c r="C6468" s="131">
        <v>80.7</v>
      </c>
    </row>
    <row r="6469">
      <c r="A6469" s="47" t="s">
        <v>105</v>
      </c>
      <c r="B6469" s="160">
        <v>6468.0</v>
      </c>
      <c r="C6469" s="131">
        <v>80.5</v>
      </c>
    </row>
    <row r="6470">
      <c r="A6470" s="47" t="s">
        <v>105</v>
      </c>
      <c r="B6470" s="160">
        <v>6469.0</v>
      </c>
      <c r="C6470" s="131">
        <v>78.3</v>
      </c>
    </row>
    <row r="6471">
      <c r="A6471" s="47" t="s">
        <v>105</v>
      </c>
      <c r="B6471" s="160">
        <v>6470.0</v>
      </c>
      <c r="C6471" s="131">
        <v>74.2</v>
      </c>
    </row>
    <row r="6472">
      <c r="A6472" s="47" t="s">
        <v>105</v>
      </c>
      <c r="B6472" s="160">
        <v>6471.0</v>
      </c>
      <c r="C6472" s="131">
        <v>70.8</v>
      </c>
    </row>
    <row r="6473">
      <c r="A6473" s="47" t="s">
        <v>105</v>
      </c>
      <c r="B6473" s="160">
        <v>6472.0</v>
      </c>
      <c r="C6473" s="131">
        <v>71.0</v>
      </c>
    </row>
    <row r="6474">
      <c r="A6474" s="47" t="s">
        <v>105</v>
      </c>
      <c r="B6474" s="160">
        <v>6473.0</v>
      </c>
      <c r="C6474" s="131">
        <v>74.0</v>
      </c>
    </row>
    <row r="6475">
      <c r="A6475" s="47" t="s">
        <v>105</v>
      </c>
      <c r="B6475" s="160">
        <v>6474.0</v>
      </c>
      <c r="C6475" s="131">
        <v>76.7</v>
      </c>
    </row>
    <row r="6476">
      <c r="A6476" s="47" t="s">
        <v>105</v>
      </c>
      <c r="B6476" s="160">
        <v>6475.0</v>
      </c>
      <c r="C6476" s="131">
        <v>78.8</v>
      </c>
    </row>
    <row r="6477">
      <c r="A6477" s="47" t="s">
        <v>105</v>
      </c>
      <c r="B6477" s="160">
        <v>6476.0</v>
      </c>
      <c r="C6477" s="131">
        <v>81.0</v>
      </c>
    </row>
    <row r="6478">
      <c r="A6478" s="47" t="s">
        <v>105</v>
      </c>
      <c r="B6478" s="160">
        <v>6477.0</v>
      </c>
      <c r="C6478" s="131">
        <v>74.8</v>
      </c>
    </row>
    <row r="6479">
      <c r="A6479" s="47" t="s">
        <v>105</v>
      </c>
      <c r="B6479" s="160">
        <v>6478.0</v>
      </c>
      <c r="C6479" s="131">
        <v>65.0</v>
      </c>
    </row>
    <row r="6480">
      <c r="A6480" s="47" t="s">
        <v>105</v>
      </c>
      <c r="B6480" s="160">
        <v>6479.0</v>
      </c>
      <c r="C6480" s="131">
        <v>57.5</v>
      </c>
    </row>
    <row r="6481">
      <c r="A6481" s="47" t="s">
        <v>105</v>
      </c>
      <c r="B6481" s="160">
        <v>6480.0</v>
      </c>
      <c r="C6481" s="131">
        <v>50.8</v>
      </c>
    </row>
    <row r="6482">
      <c r="A6482" s="47" t="s">
        <v>105</v>
      </c>
      <c r="B6482" s="160">
        <v>6481.0</v>
      </c>
      <c r="C6482" s="131">
        <v>46.0</v>
      </c>
    </row>
    <row r="6483">
      <c r="A6483" s="47" t="s">
        <v>105</v>
      </c>
      <c r="B6483" s="160">
        <v>6482.0</v>
      </c>
      <c r="C6483" s="131">
        <v>43.5</v>
      </c>
    </row>
    <row r="6484">
      <c r="A6484" s="47" t="s">
        <v>105</v>
      </c>
      <c r="B6484" s="160">
        <v>6483.0</v>
      </c>
      <c r="C6484" s="131">
        <v>42.0</v>
      </c>
    </row>
    <row r="6485">
      <c r="A6485" s="47" t="s">
        <v>105</v>
      </c>
      <c r="B6485" s="160">
        <v>6484.0</v>
      </c>
      <c r="C6485" s="131">
        <v>41.3</v>
      </c>
    </row>
    <row r="6486">
      <c r="A6486" s="47" t="s">
        <v>105</v>
      </c>
      <c r="B6486" s="160">
        <v>6485.0</v>
      </c>
      <c r="C6486" s="131">
        <v>42.3</v>
      </c>
    </row>
    <row r="6487">
      <c r="A6487" s="47" t="s">
        <v>105</v>
      </c>
      <c r="B6487" s="160">
        <v>6486.0</v>
      </c>
      <c r="C6487" s="131">
        <v>47.8</v>
      </c>
    </row>
    <row r="6488">
      <c r="A6488" s="47" t="s">
        <v>105</v>
      </c>
      <c r="B6488" s="160">
        <v>6487.0</v>
      </c>
      <c r="C6488" s="131">
        <v>54.7</v>
      </c>
    </row>
    <row r="6489">
      <c r="A6489" s="47" t="s">
        <v>105</v>
      </c>
      <c r="B6489" s="160">
        <v>6488.0</v>
      </c>
      <c r="C6489" s="131">
        <v>63.3</v>
      </c>
    </row>
    <row r="6490">
      <c r="A6490" s="47" t="s">
        <v>105</v>
      </c>
      <c r="B6490" s="160">
        <v>6489.0</v>
      </c>
      <c r="C6490" s="131">
        <v>73.0</v>
      </c>
    </row>
    <row r="6491">
      <c r="A6491" s="47" t="s">
        <v>105</v>
      </c>
      <c r="B6491" s="160">
        <v>6490.0</v>
      </c>
      <c r="C6491" s="131">
        <v>76.7</v>
      </c>
    </row>
    <row r="6492">
      <c r="A6492" s="47" t="s">
        <v>105</v>
      </c>
      <c r="B6492" s="160">
        <v>6491.0</v>
      </c>
      <c r="C6492" s="131">
        <v>76.5</v>
      </c>
    </row>
    <row r="6493">
      <c r="A6493" s="47" t="s">
        <v>105</v>
      </c>
      <c r="B6493" s="160">
        <v>6492.0</v>
      </c>
      <c r="C6493" s="131">
        <v>75.3</v>
      </c>
    </row>
    <row r="6494">
      <c r="A6494" s="47" t="s">
        <v>105</v>
      </c>
      <c r="B6494" s="160">
        <v>6493.0</v>
      </c>
      <c r="C6494" s="131">
        <v>73.3</v>
      </c>
    </row>
    <row r="6495">
      <c r="A6495" s="47" t="s">
        <v>105</v>
      </c>
      <c r="B6495" s="160">
        <v>6494.0</v>
      </c>
      <c r="C6495" s="131">
        <v>69.7</v>
      </c>
    </row>
    <row r="6496">
      <c r="A6496" s="47" t="s">
        <v>105</v>
      </c>
      <c r="B6496" s="160">
        <v>6495.0</v>
      </c>
      <c r="C6496" s="131">
        <v>66.2</v>
      </c>
    </row>
    <row r="6497">
      <c r="A6497" s="47" t="s">
        <v>105</v>
      </c>
      <c r="B6497" s="160">
        <v>6496.0</v>
      </c>
      <c r="C6497" s="131">
        <v>65.3</v>
      </c>
    </row>
    <row r="6498">
      <c r="A6498" s="47" t="s">
        <v>105</v>
      </c>
      <c r="B6498" s="160">
        <v>6497.0</v>
      </c>
      <c r="C6498" s="131">
        <v>67.7</v>
      </c>
    </row>
    <row r="6499">
      <c r="A6499" s="47" t="s">
        <v>105</v>
      </c>
      <c r="B6499" s="160">
        <v>6498.0</v>
      </c>
      <c r="C6499" s="131">
        <v>71.0</v>
      </c>
    </row>
    <row r="6500">
      <c r="A6500" s="47" t="s">
        <v>105</v>
      </c>
      <c r="B6500" s="160">
        <v>6499.0</v>
      </c>
      <c r="C6500" s="131">
        <v>74.3</v>
      </c>
    </row>
    <row r="6501">
      <c r="A6501" s="47" t="s">
        <v>105</v>
      </c>
      <c r="B6501" s="160">
        <v>6500.0</v>
      </c>
      <c r="C6501" s="131">
        <v>77.8</v>
      </c>
    </row>
    <row r="6502">
      <c r="A6502" s="47" t="s">
        <v>105</v>
      </c>
      <c r="B6502" s="160">
        <v>6501.0</v>
      </c>
      <c r="C6502" s="131">
        <v>72.2</v>
      </c>
    </row>
    <row r="6503">
      <c r="A6503" s="47" t="s">
        <v>105</v>
      </c>
      <c r="B6503" s="160">
        <v>6502.0</v>
      </c>
      <c r="C6503" s="131">
        <v>64.0</v>
      </c>
    </row>
    <row r="6504">
      <c r="A6504" s="47" t="s">
        <v>105</v>
      </c>
      <c r="B6504" s="160">
        <v>6503.0</v>
      </c>
      <c r="C6504" s="131">
        <v>57.5</v>
      </c>
    </row>
    <row r="6505">
      <c r="A6505" s="47" t="s">
        <v>105</v>
      </c>
      <c r="B6505" s="160">
        <v>6504.0</v>
      </c>
      <c r="C6505" s="131">
        <v>51.0</v>
      </c>
    </row>
    <row r="6506">
      <c r="A6506" s="47" t="s">
        <v>105</v>
      </c>
      <c r="B6506" s="160">
        <v>6505.0</v>
      </c>
      <c r="C6506" s="131">
        <v>46.0</v>
      </c>
    </row>
    <row r="6507">
      <c r="A6507" s="47" t="s">
        <v>105</v>
      </c>
      <c r="B6507" s="160">
        <v>6506.0</v>
      </c>
      <c r="C6507" s="131">
        <v>43.2</v>
      </c>
    </row>
    <row r="6508">
      <c r="A6508" s="47" t="s">
        <v>105</v>
      </c>
      <c r="B6508" s="160">
        <v>6507.0</v>
      </c>
      <c r="C6508" s="131">
        <v>41.7</v>
      </c>
    </row>
    <row r="6509">
      <c r="A6509" s="47" t="s">
        <v>105</v>
      </c>
      <c r="B6509" s="160">
        <v>6508.0</v>
      </c>
      <c r="C6509" s="131">
        <v>41.0</v>
      </c>
    </row>
    <row r="6510">
      <c r="A6510" s="47" t="s">
        <v>105</v>
      </c>
      <c r="B6510" s="160">
        <v>6509.0</v>
      </c>
      <c r="C6510" s="131">
        <v>41.8</v>
      </c>
    </row>
    <row r="6511">
      <c r="A6511" s="47" t="s">
        <v>105</v>
      </c>
      <c r="B6511" s="160">
        <v>6510.0</v>
      </c>
      <c r="C6511" s="131">
        <v>46.0</v>
      </c>
    </row>
    <row r="6512">
      <c r="A6512" s="47" t="s">
        <v>105</v>
      </c>
      <c r="B6512" s="160">
        <v>6511.0</v>
      </c>
      <c r="C6512" s="131">
        <v>51.8</v>
      </c>
    </row>
    <row r="6513">
      <c r="A6513" s="47" t="s">
        <v>105</v>
      </c>
      <c r="B6513" s="160">
        <v>6512.0</v>
      </c>
      <c r="C6513" s="131">
        <v>58.7</v>
      </c>
    </row>
    <row r="6514">
      <c r="A6514" s="47" t="s">
        <v>105</v>
      </c>
      <c r="B6514" s="160">
        <v>6513.0</v>
      </c>
      <c r="C6514" s="131">
        <v>66.8</v>
      </c>
    </row>
    <row r="6515">
      <c r="A6515" s="47" t="s">
        <v>105</v>
      </c>
      <c r="B6515" s="160">
        <v>6514.0</v>
      </c>
      <c r="C6515" s="131">
        <v>70.5</v>
      </c>
    </row>
    <row r="6516">
      <c r="A6516" s="47" t="s">
        <v>105</v>
      </c>
      <c r="B6516" s="160">
        <v>6515.0</v>
      </c>
      <c r="C6516" s="131">
        <v>69.0</v>
      </c>
    </row>
    <row r="6517">
      <c r="A6517" s="47" t="s">
        <v>105</v>
      </c>
      <c r="B6517" s="160">
        <v>6516.0</v>
      </c>
      <c r="C6517" s="131">
        <v>67.3</v>
      </c>
    </row>
    <row r="6518">
      <c r="A6518" s="47" t="s">
        <v>105</v>
      </c>
      <c r="B6518" s="160">
        <v>6517.0</v>
      </c>
      <c r="C6518" s="131">
        <v>66.3</v>
      </c>
    </row>
    <row r="6519">
      <c r="A6519" s="47" t="s">
        <v>105</v>
      </c>
      <c r="B6519" s="160">
        <v>6518.0</v>
      </c>
      <c r="C6519" s="131">
        <v>64.2</v>
      </c>
    </row>
    <row r="6520">
      <c r="A6520" s="47" t="s">
        <v>105</v>
      </c>
      <c r="B6520" s="160">
        <v>6519.0</v>
      </c>
      <c r="C6520" s="131">
        <v>61.7</v>
      </c>
    </row>
    <row r="6521">
      <c r="A6521" s="47" t="s">
        <v>105</v>
      </c>
      <c r="B6521" s="160">
        <v>6520.0</v>
      </c>
      <c r="C6521" s="131">
        <v>61.2</v>
      </c>
    </row>
    <row r="6522">
      <c r="A6522" s="47" t="s">
        <v>105</v>
      </c>
      <c r="B6522" s="160">
        <v>6521.0</v>
      </c>
      <c r="C6522" s="131">
        <v>63.0</v>
      </c>
    </row>
    <row r="6523">
      <c r="A6523" s="47" t="s">
        <v>105</v>
      </c>
      <c r="B6523" s="160">
        <v>6522.0</v>
      </c>
      <c r="C6523" s="131">
        <v>66.2</v>
      </c>
    </row>
    <row r="6524">
      <c r="A6524" s="47" t="s">
        <v>105</v>
      </c>
      <c r="B6524" s="160">
        <v>6523.0</v>
      </c>
      <c r="C6524" s="131">
        <v>70.7</v>
      </c>
    </row>
    <row r="6525">
      <c r="A6525" s="47" t="s">
        <v>105</v>
      </c>
      <c r="B6525" s="160">
        <v>6524.0</v>
      </c>
      <c r="C6525" s="131">
        <v>76.5</v>
      </c>
    </row>
    <row r="6526">
      <c r="A6526" s="47" t="s">
        <v>105</v>
      </c>
      <c r="B6526" s="160">
        <v>6525.0</v>
      </c>
      <c r="C6526" s="131">
        <v>71.0</v>
      </c>
    </row>
    <row r="6527">
      <c r="A6527" s="47" t="s">
        <v>105</v>
      </c>
      <c r="B6527" s="160">
        <v>6526.0</v>
      </c>
      <c r="C6527" s="131">
        <v>62.3</v>
      </c>
    </row>
    <row r="6528">
      <c r="A6528" s="47" t="s">
        <v>105</v>
      </c>
      <c r="B6528" s="160">
        <v>6527.0</v>
      </c>
      <c r="C6528" s="131">
        <v>54.3</v>
      </c>
    </row>
    <row r="6529">
      <c r="A6529" s="47" t="s">
        <v>105</v>
      </c>
      <c r="B6529" s="160">
        <v>6528.0</v>
      </c>
      <c r="C6529" s="131">
        <v>48.5</v>
      </c>
    </row>
    <row r="6530">
      <c r="A6530" s="47" t="s">
        <v>105</v>
      </c>
      <c r="B6530" s="160">
        <v>6529.0</v>
      </c>
      <c r="C6530" s="131">
        <v>44.3</v>
      </c>
    </row>
    <row r="6531">
      <c r="A6531" s="47" t="s">
        <v>105</v>
      </c>
      <c r="B6531" s="160">
        <v>6530.0</v>
      </c>
      <c r="C6531" s="131">
        <v>42.2</v>
      </c>
    </row>
    <row r="6532">
      <c r="A6532" s="47" t="s">
        <v>105</v>
      </c>
      <c r="B6532" s="160">
        <v>6531.0</v>
      </c>
      <c r="C6532" s="131">
        <v>41.2</v>
      </c>
    </row>
    <row r="6533">
      <c r="A6533" s="47" t="s">
        <v>105</v>
      </c>
      <c r="B6533" s="160">
        <v>6532.0</v>
      </c>
      <c r="C6533" s="131">
        <v>40.5</v>
      </c>
    </row>
    <row r="6534">
      <c r="A6534" s="47" t="s">
        <v>105</v>
      </c>
      <c r="B6534" s="160">
        <v>6533.0</v>
      </c>
      <c r="C6534" s="131">
        <v>42.2</v>
      </c>
    </row>
    <row r="6535">
      <c r="A6535" s="47" t="s">
        <v>105</v>
      </c>
      <c r="B6535" s="160">
        <v>6534.0</v>
      </c>
      <c r="C6535" s="131">
        <v>50.3</v>
      </c>
    </row>
    <row r="6536">
      <c r="A6536" s="47" t="s">
        <v>105</v>
      </c>
      <c r="B6536" s="160">
        <v>6535.0</v>
      </c>
      <c r="C6536" s="131">
        <v>63.2</v>
      </c>
    </row>
    <row r="6537">
      <c r="A6537" s="47" t="s">
        <v>105</v>
      </c>
      <c r="B6537" s="160">
        <v>6536.0</v>
      </c>
      <c r="C6537" s="131">
        <v>71.5</v>
      </c>
    </row>
    <row r="6538">
      <c r="A6538" s="47" t="s">
        <v>105</v>
      </c>
      <c r="B6538" s="160">
        <v>6537.0</v>
      </c>
      <c r="C6538" s="131">
        <v>77.3</v>
      </c>
    </row>
    <row r="6539">
      <c r="A6539" s="47" t="s">
        <v>105</v>
      </c>
      <c r="B6539" s="160">
        <v>6538.0</v>
      </c>
      <c r="C6539" s="131">
        <v>80.3</v>
      </c>
    </row>
    <row r="6540">
      <c r="A6540" s="47" t="s">
        <v>105</v>
      </c>
      <c r="B6540" s="160">
        <v>6539.0</v>
      </c>
      <c r="C6540" s="131">
        <v>80.0</v>
      </c>
    </row>
    <row r="6541">
      <c r="A6541" s="47" t="s">
        <v>105</v>
      </c>
      <c r="B6541" s="160">
        <v>6540.0</v>
      </c>
      <c r="C6541" s="131">
        <v>80.2</v>
      </c>
    </row>
    <row r="6542">
      <c r="A6542" s="47" t="s">
        <v>105</v>
      </c>
      <c r="B6542" s="160">
        <v>6541.0</v>
      </c>
      <c r="C6542" s="131">
        <v>77.7</v>
      </c>
    </row>
    <row r="6543">
      <c r="A6543" s="47" t="s">
        <v>105</v>
      </c>
      <c r="B6543" s="160">
        <v>6542.0</v>
      </c>
      <c r="C6543" s="131">
        <v>73.3</v>
      </c>
    </row>
    <row r="6544">
      <c r="A6544" s="47" t="s">
        <v>105</v>
      </c>
      <c r="B6544" s="160">
        <v>6543.0</v>
      </c>
      <c r="C6544" s="131">
        <v>70.7</v>
      </c>
    </row>
    <row r="6545">
      <c r="A6545" s="47" t="s">
        <v>105</v>
      </c>
      <c r="B6545" s="160">
        <v>6544.0</v>
      </c>
      <c r="C6545" s="131">
        <v>71.2</v>
      </c>
    </row>
    <row r="6546">
      <c r="A6546" s="47" t="s">
        <v>105</v>
      </c>
      <c r="B6546" s="160">
        <v>6545.0</v>
      </c>
      <c r="C6546" s="131">
        <v>73.7</v>
      </c>
    </row>
    <row r="6547">
      <c r="A6547" s="47" t="s">
        <v>105</v>
      </c>
      <c r="B6547" s="160">
        <v>6546.0</v>
      </c>
      <c r="C6547" s="131">
        <v>74.7</v>
      </c>
    </row>
    <row r="6548">
      <c r="A6548" s="47" t="s">
        <v>105</v>
      </c>
      <c r="B6548" s="160">
        <v>6547.0</v>
      </c>
      <c r="C6548" s="131">
        <v>76.8</v>
      </c>
    </row>
    <row r="6549">
      <c r="A6549" s="47" t="s">
        <v>105</v>
      </c>
      <c r="B6549" s="160">
        <v>6548.0</v>
      </c>
      <c r="C6549" s="131">
        <v>80.2</v>
      </c>
    </row>
    <row r="6550">
      <c r="A6550" s="47" t="s">
        <v>105</v>
      </c>
      <c r="B6550" s="160">
        <v>6549.0</v>
      </c>
      <c r="C6550" s="131">
        <v>73.8</v>
      </c>
    </row>
    <row r="6551">
      <c r="A6551" s="47" t="s">
        <v>105</v>
      </c>
      <c r="B6551" s="160">
        <v>6550.0</v>
      </c>
      <c r="C6551" s="131">
        <v>63.3</v>
      </c>
    </row>
    <row r="6552">
      <c r="A6552" s="47" t="s">
        <v>105</v>
      </c>
      <c r="B6552" s="160">
        <v>6551.0</v>
      </c>
      <c r="C6552" s="131">
        <v>55.5</v>
      </c>
    </row>
    <row r="6553">
      <c r="A6553" s="47" t="s">
        <v>105</v>
      </c>
      <c r="B6553" s="160">
        <v>6552.0</v>
      </c>
      <c r="C6553" s="131">
        <v>49.5</v>
      </c>
    </row>
    <row r="6554">
      <c r="A6554" s="47" t="s">
        <v>105</v>
      </c>
      <c r="B6554" s="160">
        <v>6553.0</v>
      </c>
      <c r="C6554" s="131">
        <v>45.2</v>
      </c>
    </row>
    <row r="6555">
      <c r="A6555" s="47" t="s">
        <v>105</v>
      </c>
      <c r="B6555" s="160">
        <v>6554.0</v>
      </c>
      <c r="C6555" s="131">
        <v>43.3</v>
      </c>
    </row>
    <row r="6556">
      <c r="A6556" s="47" t="s">
        <v>105</v>
      </c>
      <c r="B6556" s="160">
        <v>6555.0</v>
      </c>
      <c r="C6556" s="131">
        <v>41.5</v>
      </c>
    </row>
    <row r="6557">
      <c r="A6557" s="47" t="s">
        <v>105</v>
      </c>
      <c r="B6557" s="160">
        <v>6556.0</v>
      </c>
      <c r="C6557" s="131">
        <v>41.2</v>
      </c>
    </row>
    <row r="6558">
      <c r="A6558" s="47" t="s">
        <v>105</v>
      </c>
      <c r="B6558" s="160">
        <v>6557.0</v>
      </c>
      <c r="C6558" s="131">
        <v>42.5</v>
      </c>
    </row>
    <row r="6559">
      <c r="A6559" s="47" t="s">
        <v>105</v>
      </c>
      <c r="B6559" s="160">
        <v>6558.0</v>
      </c>
      <c r="C6559" s="131">
        <v>50.5</v>
      </c>
    </row>
    <row r="6560">
      <c r="A6560" s="47" t="s">
        <v>105</v>
      </c>
      <c r="B6560" s="160">
        <v>6559.0</v>
      </c>
      <c r="C6560" s="131">
        <v>63.2</v>
      </c>
    </row>
    <row r="6561">
      <c r="A6561" s="47" t="s">
        <v>105</v>
      </c>
      <c r="B6561" s="160">
        <v>6560.0</v>
      </c>
      <c r="C6561" s="131">
        <v>71.5</v>
      </c>
    </row>
    <row r="6562">
      <c r="A6562" s="47" t="s">
        <v>105</v>
      </c>
      <c r="B6562" s="160">
        <v>6561.0</v>
      </c>
      <c r="C6562" s="131">
        <v>77.0</v>
      </c>
    </row>
    <row r="6563">
      <c r="A6563" s="47" t="s">
        <v>105</v>
      </c>
      <c r="B6563" s="160">
        <v>6562.0</v>
      </c>
      <c r="C6563" s="131">
        <v>80.0</v>
      </c>
    </row>
    <row r="6564">
      <c r="A6564" s="47" t="s">
        <v>105</v>
      </c>
      <c r="B6564" s="160">
        <v>6563.0</v>
      </c>
      <c r="C6564" s="131">
        <v>79.7</v>
      </c>
    </row>
    <row r="6565">
      <c r="A6565" s="47" t="s">
        <v>105</v>
      </c>
      <c r="B6565" s="160">
        <v>6564.0</v>
      </c>
      <c r="C6565" s="131">
        <v>79.2</v>
      </c>
    </row>
    <row r="6566">
      <c r="A6566" s="47" t="s">
        <v>105</v>
      </c>
      <c r="B6566" s="160">
        <v>6565.0</v>
      </c>
      <c r="C6566" s="131">
        <v>76.0</v>
      </c>
    </row>
    <row r="6567">
      <c r="A6567" s="47" t="s">
        <v>105</v>
      </c>
      <c r="B6567" s="160">
        <v>6566.0</v>
      </c>
      <c r="C6567" s="131">
        <v>71.8</v>
      </c>
    </row>
    <row r="6568">
      <c r="A6568" s="47" t="s">
        <v>105</v>
      </c>
      <c r="B6568" s="160">
        <v>6567.0</v>
      </c>
      <c r="C6568" s="131">
        <v>69.7</v>
      </c>
    </row>
    <row r="6569">
      <c r="A6569" s="47" t="s">
        <v>105</v>
      </c>
      <c r="B6569" s="160">
        <v>6568.0</v>
      </c>
      <c r="C6569" s="131">
        <v>70.5</v>
      </c>
    </row>
    <row r="6570">
      <c r="A6570" s="47" t="s">
        <v>105</v>
      </c>
      <c r="B6570" s="160">
        <v>6569.0</v>
      </c>
      <c r="C6570" s="131">
        <v>74.0</v>
      </c>
    </row>
    <row r="6571">
      <c r="A6571" s="47" t="s">
        <v>105</v>
      </c>
      <c r="B6571" s="160">
        <v>6570.0</v>
      </c>
      <c r="C6571" s="131">
        <v>75.2</v>
      </c>
    </row>
    <row r="6572">
      <c r="A6572" s="47" t="s">
        <v>105</v>
      </c>
      <c r="B6572" s="160">
        <v>6571.0</v>
      </c>
      <c r="C6572" s="131">
        <v>77.7</v>
      </c>
    </row>
    <row r="6573">
      <c r="A6573" s="47" t="s">
        <v>105</v>
      </c>
      <c r="B6573" s="160">
        <v>6572.0</v>
      </c>
      <c r="C6573" s="131">
        <v>80.8</v>
      </c>
    </row>
    <row r="6574">
      <c r="A6574" s="47" t="s">
        <v>105</v>
      </c>
      <c r="B6574" s="160">
        <v>6573.0</v>
      </c>
      <c r="C6574" s="131">
        <v>73.8</v>
      </c>
    </row>
    <row r="6575">
      <c r="A6575" s="47" t="s">
        <v>105</v>
      </c>
      <c r="B6575" s="160">
        <v>6574.0</v>
      </c>
      <c r="C6575" s="131">
        <v>63.8</v>
      </c>
    </row>
    <row r="6576">
      <c r="A6576" s="47" t="s">
        <v>105</v>
      </c>
      <c r="B6576" s="160">
        <v>6575.0</v>
      </c>
      <c r="C6576" s="131">
        <v>55.8</v>
      </c>
    </row>
    <row r="6577">
      <c r="A6577" s="47" t="s">
        <v>105</v>
      </c>
      <c r="B6577" s="160">
        <v>6576.0</v>
      </c>
      <c r="C6577" s="131">
        <v>50.0</v>
      </c>
    </row>
    <row r="6578">
      <c r="A6578" s="47" t="s">
        <v>105</v>
      </c>
      <c r="B6578" s="160">
        <v>6577.0</v>
      </c>
      <c r="C6578" s="131">
        <v>45.7</v>
      </c>
    </row>
    <row r="6579">
      <c r="A6579" s="47" t="s">
        <v>105</v>
      </c>
      <c r="B6579" s="160">
        <v>6578.0</v>
      </c>
      <c r="C6579" s="131">
        <v>43.3</v>
      </c>
    </row>
    <row r="6580">
      <c r="A6580" s="47" t="s">
        <v>105</v>
      </c>
      <c r="B6580" s="160">
        <v>6579.0</v>
      </c>
      <c r="C6580" s="131">
        <v>42.2</v>
      </c>
    </row>
    <row r="6581">
      <c r="A6581" s="47" t="s">
        <v>105</v>
      </c>
      <c r="B6581" s="160">
        <v>6580.0</v>
      </c>
      <c r="C6581" s="131">
        <v>41.5</v>
      </c>
    </row>
    <row r="6582">
      <c r="A6582" s="47" t="s">
        <v>105</v>
      </c>
      <c r="B6582" s="160">
        <v>6581.0</v>
      </c>
      <c r="C6582" s="131">
        <v>42.7</v>
      </c>
    </row>
    <row r="6583">
      <c r="A6583" s="47" t="s">
        <v>105</v>
      </c>
      <c r="B6583" s="160">
        <v>6582.0</v>
      </c>
      <c r="C6583" s="131">
        <v>50.2</v>
      </c>
    </row>
    <row r="6584">
      <c r="A6584" s="47" t="s">
        <v>105</v>
      </c>
      <c r="B6584" s="160">
        <v>6583.0</v>
      </c>
      <c r="C6584" s="131">
        <v>62.2</v>
      </c>
    </row>
    <row r="6585">
      <c r="A6585" s="47" t="s">
        <v>105</v>
      </c>
      <c r="B6585" s="160">
        <v>6584.0</v>
      </c>
      <c r="C6585" s="131">
        <v>69.8</v>
      </c>
    </row>
    <row r="6586">
      <c r="A6586" s="47" t="s">
        <v>105</v>
      </c>
      <c r="B6586" s="160">
        <v>6585.0</v>
      </c>
      <c r="C6586" s="131">
        <v>74.3</v>
      </c>
    </row>
    <row r="6587">
      <c r="A6587" s="47" t="s">
        <v>105</v>
      </c>
      <c r="B6587" s="160">
        <v>6586.0</v>
      </c>
      <c r="C6587" s="131">
        <v>76.2</v>
      </c>
    </row>
    <row r="6588">
      <c r="A6588" s="47" t="s">
        <v>105</v>
      </c>
      <c r="B6588" s="160">
        <v>6587.0</v>
      </c>
      <c r="C6588" s="131">
        <v>73.7</v>
      </c>
    </row>
    <row r="6589">
      <c r="A6589" s="47" t="s">
        <v>105</v>
      </c>
      <c r="B6589" s="160">
        <v>6588.0</v>
      </c>
      <c r="C6589" s="131">
        <v>72.0</v>
      </c>
    </row>
    <row r="6590">
      <c r="A6590" s="47" t="s">
        <v>105</v>
      </c>
      <c r="B6590" s="160">
        <v>6589.0</v>
      </c>
      <c r="C6590" s="131">
        <v>70.8</v>
      </c>
    </row>
    <row r="6591">
      <c r="A6591" s="47" t="s">
        <v>105</v>
      </c>
      <c r="B6591" s="160">
        <v>6590.0</v>
      </c>
      <c r="C6591" s="131">
        <v>67.2</v>
      </c>
    </row>
    <row r="6592">
      <c r="A6592" s="47" t="s">
        <v>105</v>
      </c>
      <c r="B6592" s="160">
        <v>6591.0</v>
      </c>
      <c r="C6592" s="131">
        <v>64.8</v>
      </c>
    </row>
    <row r="6593">
      <c r="A6593" s="47" t="s">
        <v>105</v>
      </c>
      <c r="B6593" s="160">
        <v>6592.0</v>
      </c>
      <c r="C6593" s="131">
        <v>65.7</v>
      </c>
    </row>
    <row r="6594">
      <c r="A6594" s="47" t="s">
        <v>105</v>
      </c>
      <c r="B6594" s="160">
        <v>6593.0</v>
      </c>
      <c r="C6594" s="131">
        <v>67.7</v>
      </c>
    </row>
    <row r="6595">
      <c r="A6595" s="47" t="s">
        <v>105</v>
      </c>
      <c r="B6595" s="160">
        <v>6594.0</v>
      </c>
      <c r="C6595" s="131">
        <v>68.7</v>
      </c>
    </row>
    <row r="6596">
      <c r="A6596" s="47" t="s">
        <v>105</v>
      </c>
      <c r="B6596" s="160">
        <v>6595.0</v>
      </c>
      <c r="C6596" s="131">
        <v>71.2</v>
      </c>
    </row>
    <row r="6597">
      <c r="A6597" s="47" t="s">
        <v>105</v>
      </c>
      <c r="B6597" s="160">
        <v>6596.0</v>
      </c>
      <c r="C6597" s="131">
        <v>73.8</v>
      </c>
    </row>
    <row r="6598">
      <c r="A6598" s="47" t="s">
        <v>105</v>
      </c>
      <c r="B6598" s="160">
        <v>6597.0</v>
      </c>
      <c r="C6598" s="131">
        <v>68.0</v>
      </c>
    </row>
    <row r="6599">
      <c r="A6599" s="47" t="s">
        <v>105</v>
      </c>
      <c r="B6599" s="160">
        <v>6598.0</v>
      </c>
      <c r="C6599" s="131">
        <v>58.8</v>
      </c>
    </row>
    <row r="6600">
      <c r="A6600" s="47" t="s">
        <v>105</v>
      </c>
      <c r="B6600" s="160">
        <v>6599.0</v>
      </c>
      <c r="C6600" s="131">
        <v>51.3</v>
      </c>
    </row>
    <row r="6601">
      <c r="A6601" s="47" t="s">
        <v>105</v>
      </c>
      <c r="B6601" s="160">
        <v>6600.0</v>
      </c>
      <c r="C6601" s="131">
        <v>46.0</v>
      </c>
    </row>
    <row r="6602">
      <c r="A6602" s="47" t="s">
        <v>105</v>
      </c>
      <c r="B6602" s="160">
        <v>6601.0</v>
      </c>
      <c r="C6602" s="131">
        <v>41.7</v>
      </c>
    </row>
    <row r="6603">
      <c r="A6603" s="47" t="s">
        <v>105</v>
      </c>
      <c r="B6603" s="160">
        <v>6602.0</v>
      </c>
      <c r="C6603" s="131">
        <v>39.8</v>
      </c>
    </row>
    <row r="6604">
      <c r="A6604" s="47" t="s">
        <v>105</v>
      </c>
      <c r="B6604" s="160">
        <v>6603.0</v>
      </c>
      <c r="C6604" s="131">
        <v>38.7</v>
      </c>
    </row>
    <row r="6605">
      <c r="A6605" s="47" t="s">
        <v>105</v>
      </c>
      <c r="B6605" s="160">
        <v>6604.0</v>
      </c>
      <c r="C6605" s="131">
        <v>38.5</v>
      </c>
    </row>
    <row r="6606">
      <c r="A6606" s="47" t="s">
        <v>105</v>
      </c>
      <c r="B6606" s="160">
        <v>6605.0</v>
      </c>
      <c r="C6606" s="131">
        <v>40.2</v>
      </c>
    </row>
    <row r="6607">
      <c r="A6607" s="47" t="s">
        <v>105</v>
      </c>
      <c r="B6607" s="160">
        <v>6606.0</v>
      </c>
      <c r="C6607" s="131">
        <v>47.5</v>
      </c>
    </row>
    <row r="6608">
      <c r="A6608" s="47" t="s">
        <v>105</v>
      </c>
      <c r="B6608" s="160">
        <v>6607.0</v>
      </c>
      <c r="C6608" s="131">
        <v>60.0</v>
      </c>
    </row>
    <row r="6609">
      <c r="A6609" s="47" t="s">
        <v>105</v>
      </c>
      <c r="B6609" s="160">
        <v>6608.0</v>
      </c>
      <c r="C6609" s="131">
        <v>67.5</v>
      </c>
    </row>
    <row r="6610">
      <c r="A6610" s="47" t="s">
        <v>105</v>
      </c>
      <c r="B6610" s="160">
        <v>6609.0</v>
      </c>
      <c r="C6610" s="131">
        <v>72.7</v>
      </c>
    </row>
    <row r="6611">
      <c r="A6611" s="47" t="s">
        <v>105</v>
      </c>
      <c r="B6611" s="160">
        <v>6610.0</v>
      </c>
      <c r="C6611" s="131">
        <v>74.3</v>
      </c>
    </row>
    <row r="6612">
      <c r="A6612" s="47" t="s">
        <v>105</v>
      </c>
      <c r="B6612" s="160">
        <v>6611.0</v>
      </c>
      <c r="C6612" s="131">
        <v>73.0</v>
      </c>
    </row>
    <row r="6613">
      <c r="A6613" s="47" t="s">
        <v>105</v>
      </c>
      <c r="B6613" s="160">
        <v>6612.0</v>
      </c>
      <c r="C6613" s="131">
        <v>72.0</v>
      </c>
    </row>
    <row r="6614">
      <c r="A6614" s="47" t="s">
        <v>105</v>
      </c>
      <c r="B6614" s="160">
        <v>6613.0</v>
      </c>
      <c r="C6614" s="131">
        <v>69.8</v>
      </c>
    </row>
    <row r="6615">
      <c r="A6615" s="47" t="s">
        <v>105</v>
      </c>
      <c r="B6615" s="160">
        <v>6614.0</v>
      </c>
      <c r="C6615" s="131">
        <v>65.8</v>
      </c>
    </row>
    <row r="6616">
      <c r="A6616" s="47" t="s">
        <v>105</v>
      </c>
      <c r="B6616" s="160">
        <v>6615.0</v>
      </c>
      <c r="C6616" s="131">
        <v>63.3</v>
      </c>
    </row>
    <row r="6617">
      <c r="A6617" s="47" t="s">
        <v>105</v>
      </c>
      <c r="B6617" s="160">
        <v>6616.0</v>
      </c>
      <c r="C6617" s="131">
        <v>64.5</v>
      </c>
    </row>
    <row r="6618">
      <c r="A6618" s="47" t="s">
        <v>105</v>
      </c>
      <c r="B6618" s="160">
        <v>6617.0</v>
      </c>
      <c r="C6618" s="131">
        <v>66.0</v>
      </c>
    </row>
    <row r="6619">
      <c r="A6619" s="47" t="s">
        <v>105</v>
      </c>
      <c r="B6619" s="160">
        <v>6618.0</v>
      </c>
      <c r="C6619" s="131">
        <v>67.5</v>
      </c>
    </row>
    <row r="6620">
      <c r="A6620" s="47" t="s">
        <v>105</v>
      </c>
      <c r="B6620" s="160">
        <v>6619.0</v>
      </c>
      <c r="C6620" s="131">
        <v>70.5</v>
      </c>
    </row>
    <row r="6621">
      <c r="A6621" s="47" t="s">
        <v>105</v>
      </c>
      <c r="B6621" s="160">
        <v>6620.0</v>
      </c>
      <c r="C6621" s="131">
        <v>73.0</v>
      </c>
    </row>
    <row r="6622">
      <c r="A6622" s="47" t="s">
        <v>105</v>
      </c>
      <c r="B6622" s="160">
        <v>6621.0</v>
      </c>
      <c r="C6622" s="131">
        <v>67.7</v>
      </c>
    </row>
    <row r="6623">
      <c r="A6623" s="47" t="s">
        <v>105</v>
      </c>
      <c r="B6623" s="160">
        <v>6622.0</v>
      </c>
      <c r="C6623" s="131">
        <v>58.3</v>
      </c>
    </row>
    <row r="6624">
      <c r="A6624" s="47" t="s">
        <v>105</v>
      </c>
      <c r="B6624" s="160">
        <v>6623.0</v>
      </c>
      <c r="C6624" s="131">
        <v>50.3</v>
      </c>
    </row>
    <row r="6625">
      <c r="A6625" s="47" t="s">
        <v>105</v>
      </c>
      <c r="B6625" s="160">
        <v>6624.0</v>
      </c>
      <c r="C6625" s="131">
        <v>45.0</v>
      </c>
    </row>
    <row r="6626">
      <c r="A6626" s="47" t="s">
        <v>105</v>
      </c>
      <c r="B6626" s="160">
        <v>6625.0</v>
      </c>
      <c r="C6626" s="131">
        <v>41.0</v>
      </c>
    </row>
    <row r="6627">
      <c r="A6627" s="47" t="s">
        <v>105</v>
      </c>
      <c r="B6627" s="160">
        <v>6626.0</v>
      </c>
      <c r="C6627" s="131">
        <v>39.0</v>
      </c>
    </row>
    <row r="6628">
      <c r="A6628" s="47" t="s">
        <v>105</v>
      </c>
      <c r="B6628" s="160">
        <v>6627.0</v>
      </c>
      <c r="C6628" s="131">
        <v>38.0</v>
      </c>
    </row>
    <row r="6629">
      <c r="A6629" s="47" t="s">
        <v>105</v>
      </c>
      <c r="B6629" s="160">
        <v>6628.0</v>
      </c>
      <c r="C6629" s="131">
        <v>37.3</v>
      </c>
    </row>
    <row r="6630">
      <c r="A6630" s="47" t="s">
        <v>105</v>
      </c>
      <c r="B6630" s="160">
        <v>6629.0</v>
      </c>
      <c r="C6630" s="131">
        <v>39.2</v>
      </c>
    </row>
    <row r="6631">
      <c r="A6631" s="47" t="s">
        <v>105</v>
      </c>
      <c r="B6631" s="160">
        <v>6630.0</v>
      </c>
      <c r="C6631" s="131">
        <v>46.5</v>
      </c>
    </row>
    <row r="6632">
      <c r="A6632" s="47" t="s">
        <v>105</v>
      </c>
      <c r="B6632" s="160">
        <v>6631.0</v>
      </c>
      <c r="C6632" s="131">
        <v>58.7</v>
      </c>
    </row>
    <row r="6633">
      <c r="A6633" s="47" t="s">
        <v>105</v>
      </c>
      <c r="B6633" s="160">
        <v>6632.0</v>
      </c>
      <c r="C6633" s="131">
        <v>65.5</v>
      </c>
    </row>
    <row r="6634">
      <c r="A6634" s="47" t="s">
        <v>105</v>
      </c>
      <c r="B6634" s="160">
        <v>6633.0</v>
      </c>
      <c r="C6634" s="131">
        <v>70.0</v>
      </c>
    </row>
    <row r="6635">
      <c r="A6635" s="47" t="s">
        <v>105</v>
      </c>
      <c r="B6635" s="160">
        <v>6634.0</v>
      </c>
      <c r="C6635" s="131">
        <v>72.0</v>
      </c>
    </row>
    <row r="6636">
      <c r="A6636" s="47" t="s">
        <v>105</v>
      </c>
      <c r="B6636" s="160">
        <v>6635.0</v>
      </c>
      <c r="C6636" s="131">
        <v>71.2</v>
      </c>
    </row>
    <row r="6637">
      <c r="A6637" s="47" t="s">
        <v>105</v>
      </c>
      <c r="B6637" s="160">
        <v>6636.0</v>
      </c>
      <c r="C6637" s="131">
        <v>70.3</v>
      </c>
    </row>
    <row r="6638">
      <c r="A6638" s="47" t="s">
        <v>105</v>
      </c>
      <c r="B6638" s="160">
        <v>6637.0</v>
      </c>
      <c r="C6638" s="131">
        <v>68.3</v>
      </c>
    </row>
    <row r="6639">
      <c r="A6639" s="47" t="s">
        <v>105</v>
      </c>
      <c r="B6639" s="160">
        <v>6638.0</v>
      </c>
      <c r="C6639" s="131">
        <v>64.2</v>
      </c>
    </row>
    <row r="6640">
      <c r="A6640" s="47" t="s">
        <v>105</v>
      </c>
      <c r="B6640" s="160">
        <v>6639.0</v>
      </c>
      <c r="C6640" s="131">
        <v>61.2</v>
      </c>
    </row>
    <row r="6641">
      <c r="A6641" s="47" t="s">
        <v>105</v>
      </c>
      <c r="B6641" s="160">
        <v>6640.0</v>
      </c>
      <c r="C6641" s="131">
        <v>61.5</v>
      </c>
    </row>
    <row r="6642">
      <c r="A6642" s="47" t="s">
        <v>105</v>
      </c>
      <c r="B6642" s="160">
        <v>6641.0</v>
      </c>
      <c r="C6642" s="131">
        <v>63.8</v>
      </c>
    </row>
    <row r="6643">
      <c r="A6643" s="47" t="s">
        <v>105</v>
      </c>
      <c r="B6643" s="160">
        <v>6642.0</v>
      </c>
      <c r="C6643" s="131">
        <v>65.8</v>
      </c>
    </row>
    <row r="6644">
      <c r="A6644" s="47" t="s">
        <v>105</v>
      </c>
      <c r="B6644" s="160">
        <v>6643.0</v>
      </c>
      <c r="C6644" s="131">
        <v>70.0</v>
      </c>
    </row>
    <row r="6645">
      <c r="A6645" s="47" t="s">
        <v>105</v>
      </c>
      <c r="B6645" s="160">
        <v>6644.0</v>
      </c>
      <c r="C6645" s="131">
        <v>71.7</v>
      </c>
    </row>
    <row r="6646">
      <c r="A6646" s="47" t="s">
        <v>105</v>
      </c>
      <c r="B6646" s="160">
        <v>6645.0</v>
      </c>
      <c r="C6646" s="131">
        <v>66.3</v>
      </c>
    </row>
    <row r="6647">
      <c r="A6647" s="47" t="s">
        <v>105</v>
      </c>
      <c r="B6647" s="160">
        <v>6646.0</v>
      </c>
      <c r="C6647" s="131">
        <v>57.7</v>
      </c>
    </row>
    <row r="6648">
      <c r="A6648" s="47" t="s">
        <v>105</v>
      </c>
      <c r="B6648" s="160">
        <v>6647.0</v>
      </c>
      <c r="C6648" s="131">
        <v>51.0</v>
      </c>
    </row>
    <row r="6649">
      <c r="A6649" s="47" t="s">
        <v>105</v>
      </c>
      <c r="B6649" s="160">
        <v>6648.0</v>
      </c>
      <c r="C6649" s="131">
        <v>45.5</v>
      </c>
    </row>
    <row r="6650">
      <c r="A6650" s="47" t="s">
        <v>105</v>
      </c>
      <c r="B6650" s="160">
        <v>6649.0</v>
      </c>
      <c r="C6650" s="131">
        <v>41.5</v>
      </c>
    </row>
    <row r="6651">
      <c r="A6651" s="47" t="s">
        <v>105</v>
      </c>
      <c r="B6651" s="160">
        <v>6650.0</v>
      </c>
      <c r="C6651" s="131">
        <v>39.0</v>
      </c>
    </row>
    <row r="6652">
      <c r="A6652" s="47" t="s">
        <v>105</v>
      </c>
      <c r="B6652" s="160">
        <v>6651.0</v>
      </c>
      <c r="C6652" s="131">
        <v>37.8</v>
      </c>
    </row>
    <row r="6653">
      <c r="A6653" s="47" t="s">
        <v>105</v>
      </c>
      <c r="B6653" s="160">
        <v>6652.0</v>
      </c>
      <c r="C6653" s="131">
        <v>37.5</v>
      </c>
    </row>
    <row r="6654">
      <c r="A6654" s="47" t="s">
        <v>105</v>
      </c>
      <c r="B6654" s="160">
        <v>6653.0</v>
      </c>
      <c r="C6654" s="131">
        <v>38.8</v>
      </c>
    </row>
    <row r="6655">
      <c r="A6655" s="47" t="s">
        <v>105</v>
      </c>
      <c r="B6655" s="160">
        <v>6654.0</v>
      </c>
      <c r="C6655" s="131">
        <v>43.7</v>
      </c>
    </row>
    <row r="6656">
      <c r="A6656" s="47" t="s">
        <v>105</v>
      </c>
      <c r="B6656" s="160">
        <v>6655.0</v>
      </c>
      <c r="C6656" s="131">
        <v>50.0</v>
      </c>
    </row>
    <row r="6657">
      <c r="A6657" s="47" t="s">
        <v>105</v>
      </c>
      <c r="B6657" s="160">
        <v>6656.0</v>
      </c>
      <c r="C6657" s="131">
        <v>56.8</v>
      </c>
    </row>
    <row r="6658">
      <c r="A6658" s="47" t="s">
        <v>105</v>
      </c>
      <c r="B6658" s="160">
        <v>6657.0</v>
      </c>
      <c r="C6658" s="131">
        <v>64.8</v>
      </c>
    </row>
    <row r="6659">
      <c r="A6659" s="47" t="s">
        <v>105</v>
      </c>
      <c r="B6659" s="160">
        <v>6658.0</v>
      </c>
      <c r="C6659" s="131">
        <v>67.7</v>
      </c>
    </row>
    <row r="6660">
      <c r="A6660" s="47" t="s">
        <v>105</v>
      </c>
      <c r="B6660" s="160">
        <v>6659.0</v>
      </c>
      <c r="C6660" s="131">
        <v>66.2</v>
      </c>
    </row>
    <row r="6661">
      <c r="A6661" s="47" t="s">
        <v>105</v>
      </c>
      <c r="B6661" s="160">
        <v>6660.0</v>
      </c>
      <c r="C6661" s="131">
        <v>63.8</v>
      </c>
    </row>
    <row r="6662">
      <c r="A6662" s="47" t="s">
        <v>105</v>
      </c>
      <c r="B6662" s="160">
        <v>6661.0</v>
      </c>
      <c r="C6662" s="131">
        <v>62.7</v>
      </c>
    </row>
    <row r="6663">
      <c r="A6663" s="47" t="s">
        <v>105</v>
      </c>
      <c r="B6663" s="160">
        <v>6662.0</v>
      </c>
      <c r="C6663" s="131">
        <v>59.2</v>
      </c>
    </row>
    <row r="6664">
      <c r="A6664" s="47" t="s">
        <v>105</v>
      </c>
      <c r="B6664" s="160">
        <v>6663.0</v>
      </c>
      <c r="C6664" s="131">
        <v>56.2</v>
      </c>
    </row>
    <row r="6665">
      <c r="A6665" s="47" t="s">
        <v>105</v>
      </c>
      <c r="B6665" s="160">
        <v>6664.0</v>
      </c>
      <c r="C6665" s="131">
        <v>55.2</v>
      </c>
    </row>
    <row r="6666">
      <c r="A6666" s="47" t="s">
        <v>105</v>
      </c>
      <c r="B6666" s="160">
        <v>6665.0</v>
      </c>
      <c r="C6666" s="131">
        <v>56.8</v>
      </c>
    </row>
    <row r="6667">
      <c r="A6667" s="47" t="s">
        <v>105</v>
      </c>
      <c r="B6667" s="160">
        <v>6666.0</v>
      </c>
      <c r="C6667" s="131">
        <v>59.8</v>
      </c>
    </row>
    <row r="6668">
      <c r="A6668" s="47" t="s">
        <v>105</v>
      </c>
      <c r="B6668" s="160">
        <v>6667.0</v>
      </c>
      <c r="C6668" s="131">
        <v>64.2</v>
      </c>
    </row>
    <row r="6669">
      <c r="A6669" s="47" t="s">
        <v>105</v>
      </c>
      <c r="B6669" s="160">
        <v>6668.0</v>
      </c>
      <c r="C6669" s="131">
        <v>66.5</v>
      </c>
    </row>
    <row r="6670">
      <c r="A6670" s="47" t="s">
        <v>105</v>
      </c>
      <c r="B6670" s="160">
        <v>6669.0</v>
      </c>
      <c r="C6670" s="131">
        <v>61.2</v>
      </c>
    </row>
    <row r="6671">
      <c r="A6671" s="47" t="s">
        <v>105</v>
      </c>
      <c r="B6671" s="160">
        <v>6670.0</v>
      </c>
      <c r="C6671" s="131">
        <v>53.7</v>
      </c>
    </row>
    <row r="6672">
      <c r="A6672" s="47" t="s">
        <v>105</v>
      </c>
      <c r="B6672" s="160">
        <v>6671.0</v>
      </c>
      <c r="C6672" s="131">
        <v>48.5</v>
      </c>
    </row>
    <row r="6673">
      <c r="A6673" s="47" t="s">
        <v>105</v>
      </c>
      <c r="B6673" s="160">
        <v>6672.0</v>
      </c>
      <c r="C6673" s="131">
        <v>43.2</v>
      </c>
    </row>
    <row r="6674">
      <c r="A6674" s="47" t="s">
        <v>105</v>
      </c>
      <c r="B6674" s="160">
        <v>6673.0</v>
      </c>
      <c r="C6674" s="131">
        <v>39.3</v>
      </c>
    </row>
    <row r="6675">
      <c r="A6675" s="47" t="s">
        <v>105</v>
      </c>
      <c r="B6675" s="160">
        <v>6674.0</v>
      </c>
      <c r="C6675" s="131">
        <v>37.3</v>
      </c>
    </row>
    <row r="6676">
      <c r="A6676" s="47" t="s">
        <v>105</v>
      </c>
      <c r="B6676" s="160">
        <v>6675.0</v>
      </c>
      <c r="C6676" s="131">
        <v>35.8</v>
      </c>
    </row>
    <row r="6677">
      <c r="A6677" s="47" t="s">
        <v>105</v>
      </c>
      <c r="B6677" s="160">
        <v>6676.0</v>
      </c>
      <c r="C6677" s="131">
        <v>35.8</v>
      </c>
    </row>
    <row r="6678">
      <c r="A6678" s="47" t="s">
        <v>105</v>
      </c>
      <c r="B6678" s="160">
        <v>6677.0</v>
      </c>
      <c r="C6678" s="131">
        <v>36.5</v>
      </c>
    </row>
    <row r="6679">
      <c r="A6679" s="47" t="s">
        <v>105</v>
      </c>
      <c r="B6679" s="160">
        <v>6678.0</v>
      </c>
      <c r="C6679" s="131">
        <v>39.8</v>
      </c>
    </row>
    <row r="6680">
      <c r="A6680" s="47" t="s">
        <v>105</v>
      </c>
      <c r="B6680" s="160">
        <v>6679.0</v>
      </c>
      <c r="C6680" s="131">
        <v>45.5</v>
      </c>
    </row>
    <row r="6681">
      <c r="A6681" s="47" t="s">
        <v>105</v>
      </c>
      <c r="B6681" s="160">
        <v>6680.0</v>
      </c>
      <c r="C6681" s="131">
        <v>51.2</v>
      </c>
    </row>
    <row r="6682">
      <c r="A6682" s="47" t="s">
        <v>105</v>
      </c>
      <c r="B6682" s="160">
        <v>6681.0</v>
      </c>
      <c r="C6682" s="131">
        <v>59.2</v>
      </c>
    </row>
    <row r="6683">
      <c r="A6683" s="47" t="s">
        <v>105</v>
      </c>
      <c r="B6683" s="160">
        <v>6682.0</v>
      </c>
      <c r="C6683" s="131">
        <v>62.7</v>
      </c>
    </row>
    <row r="6684">
      <c r="A6684" s="47" t="s">
        <v>105</v>
      </c>
      <c r="B6684" s="160">
        <v>6683.0</v>
      </c>
      <c r="C6684" s="131">
        <v>62.0</v>
      </c>
    </row>
    <row r="6685">
      <c r="A6685" s="47" t="s">
        <v>105</v>
      </c>
      <c r="B6685" s="160">
        <v>6684.0</v>
      </c>
      <c r="C6685" s="131">
        <v>59.5</v>
      </c>
    </row>
    <row r="6686">
      <c r="A6686" s="47" t="s">
        <v>105</v>
      </c>
      <c r="B6686" s="160">
        <v>6685.0</v>
      </c>
      <c r="C6686" s="131">
        <v>58.2</v>
      </c>
    </row>
    <row r="6687">
      <c r="A6687" s="47" t="s">
        <v>105</v>
      </c>
      <c r="B6687" s="160">
        <v>6686.0</v>
      </c>
      <c r="C6687" s="131">
        <v>56.0</v>
      </c>
    </row>
    <row r="6688">
      <c r="A6688" s="47" t="s">
        <v>105</v>
      </c>
      <c r="B6688" s="160">
        <v>6687.0</v>
      </c>
      <c r="C6688" s="131">
        <v>53.2</v>
      </c>
    </row>
    <row r="6689">
      <c r="A6689" s="47" t="s">
        <v>105</v>
      </c>
      <c r="B6689" s="160">
        <v>6688.0</v>
      </c>
      <c r="C6689" s="131">
        <v>52.3</v>
      </c>
    </row>
    <row r="6690">
      <c r="A6690" s="47" t="s">
        <v>105</v>
      </c>
      <c r="B6690" s="160">
        <v>6689.0</v>
      </c>
      <c r="C6690" s="131">
        <v>53.8</v>
      </c>
    </row>
    <row r="6691">
      <c r="A6691" s="47" t="s">
        <v>105</v>
      </c>
      <c r="B6691" s="160">
        <v>6690.0</v>
      </c>
      <c r="C6691" s="131">
        <v>56.7</v>
      </c>
    </row>
    <row r="6692">
      <c r="A6692" s="47" t="s">
        <v>105</v>
      </c>
      <c r="B6692" s="160">
        <v>6691.0</v>
      </c>
      <c r="C6692" s="131">
        <v>61.8</v>
      </c>
    </row>
    <row r="6693">
      <c r="A6693" s="47" t="s">
        <v>105</v>
      </c>
      <c r="B6693" s="160">
        <v>6692.0</v>
      </c>
      <c r="C6693" s="131">
        <v>65.8</v>
      </c>
    </row>
    <row r="6694">
      <c r="A6694" s="47" t="s">
        <v>105</v>
      </c>
      <c r="B6694" s="160">
        <v>6693.0</v>
      </c>
      <c r="C6694" s="131">
        <v>61.2</v>
      </c>
    </row>
    <row r="6695">
      <c r="A6695" s="47" t="s">
        <v>105</v>
      </c>
      <c r="B6695" s="160">
        <v>6694.0</v>
      </c>
      <c r="C6695" s="131">
        <v>52.8</v>
      </c>
    </row>
    <row r="6696">
      <c r="A6696" s="47" t="s">
        <v>105</v>
      </c>
      <c r="B6696" s="160">
        <v>6695.0</v>
      </c>
      <c r="C6696" s="131">
        <v>47.0</v>
      </c>
    </row>
    <row r="6697">
      <c r="A6697" s="47" t="s">
        <v>105</v>
      </c>
      <c r="B6697" s="160">
        <v>6696.0</v>
      </c>
      <c r="C6697" s="131">
        <v>41.8</v>
      </c>
    </row>
    <row r="6698">
      <c r="A6698" s="47" t="s">
        <v>105</v>
      </c>
      <c r="B6698" s="160">
        <v>6697.0</v>
      </c>
      <c r="C6698" s="131">
        <v>38.5</v>
      </c>
    </row>
    <row r="6699">
      <c r="A6699" s="47" t="s">
        <v>105</v>
      </c>
      <c r="B6699" s="160">
        <v>6698.0</v>
      </c>
      <c r="C6699" s="131">
        <v>36.7</v>
      </c>
    </row>
    <row r="6700">
      <c r="A6700" s="47" t="s">
        <v>105</v>
      </c>
      <c r="B6700" s="160">
        <v>6699.0</v>
      </c>
      <c r="C6700" s="131">
        <v>35.7</v>
      </c>
    </row>
    <row r="6701">
      <c r="A6701" s="47" t="s">
        <v>105</v>
      </c>
      <c r="B6701" s="160">
        <v>6700.0</v>
      </c>
      <c r="C6701" s="131">
        <v>35.7</v>
      </c>
    </row>
    <row r="6702">
      <c r="A6702" s="47" t="s">
        <v>105</v>
      </c>
      <c r="B6702" s="160">
        <v>6701.0</v>
      </c>
      <c r="C6702" s="131">
        <v>37.8</v>
      </c>
    </row>
    <row r="6703">
      <c r="A6703" s="47" t="s">
        <v>105</v>
      </c>
      <c r="B6703" s="160">
        <v>6702.0</v>
      </c>
      <c r="C6703" s="131">
        <v>45.7</v>
      </c>
    </row>
    <row r="6704">
      <c r="A6704" s="47" t="s">
        <v>105</v>
      </c>
      <c r="B6704" s="160">
        <v>6703.0</v>
      </c>
      <c r="C6704" s="131">
        <v>57.5</v>
      </c>
    </row>
    <row r="6705">
      <c r="A6705" s="47" t="s">
        <v>105</v>
      </c>
      <c r="B6705" s="160">
        <v>6704.0</v>
      </c>
      <c r="C6705" s="131">
        <v>64.7</v>
      </c>
    </row>
    <row r="6706">
      <c r="A6706" s="47" t="s">
        <v>105</v>
      </c>
      <c r="B6706" s="160">
        <v>6705.0</v>
      </c>
      <c r="C6706" s="131">
        <v>68.3</v>
      </c>
    </row>
    <row r="6707">
      <c r="A6707" s="47" t="s">
        <v>105</v>
      </c>
      <c r="B6707" s="160">
        <v>6706.0</v>
      </c>
      <c r="C6707" s="131">
        <v>69.3</v>
      </c>
    </row>
    <row r="6708">
      <c r="A6708" s="47" t="s">
        <v>105</v>
      </c>
      <c r="B6708" s="160">
        <v>6707.0</v>
      </c>
      <c r="C6708" s="131">
        <v>67.8</v>
      </c>
    </row>
    <row r="6709">
      <c r="A6709" s="47" t="s">
        <v>105</v>
      </c>
      <c r="B6709" s="160">
        <v>6708.0</v>
      </c>
      <c r="C6709" s="131">
        <v>66.2</v>
      </c>
    </row>
    <row r="6710">
      <c r="A6710" s="47" t="s">
        <v>105</v>
      </c>
      <c r="B6710" s="160">
        <v>6709.0</v>
      </c>
      <c r="C6710" s="131">
        <v>63.7</v>
      </c>
    </row>
    <row r="6711">
      <c r="A6711" s="47" t="s">
        <v>105</v>
      </c>
      <c r="B6711" s="160">
        <v>6710.0</v>
      </c>
      <c r="C6711" s="131">
        <v>59.0</v>
      </c>
    </row>
    <row r="6712">
      <c r="A6712" s="47" t="s">
        <v>105</v>
      </c>
      <c r="B6712" s="160">
        <v>6711.0</v>
      </c>
      <c r="C6712" s="131">
        <v>56.5</v>
      </c>
    </row>
    <row r="6713">
      <c r="A6713" s="47" t="s">
        <v>105</v>
      </c>
      <c r="B6713" s="160">
        <v>6712.0</v>
      </c>
      <c r="C6713" s="131">
        <v>56.8</v>
      </c>
    </row>
    <row r="6714">
      <c r="A6714" s="47" t="s">
        <v>105</v>
      </c>
      <c r="B6714" s="160">
        <v>6713.0</v>
      </c>
      <c r="C6714" s="131">
        <v>59.7</v>
      </c>
    </row>
    <row r="6715">
      <c r="A6715" s="47" t="s">
        <v>105</v>
      </c>
      <c r="B6715" s="160">
        <v>6714.0</v>
      </c>
      <c r="C6715" s="131">
        <v>61.0</v>
      </c>
    </row>
    <row r="6716">
      <c r="A6716" s="47" t="s">
        <v>105</v>
      </c>
      <c r="B6716" s="160">
        <v>6715.0</v>
      </c>
      <c r="C6716" s="131">
        <v>65.3</v>
      </c>
    </row>
    <row r="6717">
      <c r="A6717" s="47" t="s">
        <v>105</v>
      </c>
      <c r="B6717" s="160">
        <v>6716.0</v>
      </c>
      <c r="C6717" s="131">
        <v>67.3</v>
      </c>
    </row>
    <row r="6718">
      <c r="A6718" s="47" t="s">
        <v>105</v>
      </c>
      <c r="B6718" s="160">
        <v>6717.0</v>
      </c>
      <c r="C6718" s="131">
        <v>62.3</v>
      </c>
    </row>
    <row r="6719">
      <c r="A6719" s="47" t="s">
        <v>105</v>
      </c>
      <c r="B6719" s="160">
        <v>6718.0</v>
      </c>
      <c r="C6719" s="131">
        <v>53.3</v>
      </c>
    </row>
    <row r="6720">
      <c r="A6720" s="47" t="s">
        <v>105</v>
      </c>
      <c r="B6720" s="160">
        <v>6719.0</v>
      </c>
      <c r="C6720" s="131">
        <v>47.0</v>
      </c>
    </row>
    <row r="6721">
      <c r="A6721" s="47" t="s">
        <v>105</v>
      </c>
      <c r="B6721" s="160">
        <v>6720.0</v>
      </c>
      <c r="C6721" s="131">
        <v>41.2</v>
      </c>
    </row>
    <row r="6722">
      <c r="A6722" s="47" t="s">
        <v>105</v>
      </c>
      <c r="B6722" s="160">
        <v>6721.0</v>
      </c>
      <c r="C6722" s="131">
        <v>37.7</v>
      </c>
    </row>
    <row r="6723">
      <c r="A6723" s="47" t="s">
        <v>105</v>
      </c>
      <c r="B6723" s="160">
        <v>6722.0</v>
      </c>
      <c r="C6723" s="131">
        <v>35.8</v>
      </c>
    </row>
    <row r="6724">
      <c r="A6724" s="47" t="s">
        <v>105</v>
      </c>
      <c r="B6724" s="160">
        <v>6723.0</v>
      </c>
      <c r="C6724" s="131">
        <v>35.2</v>
      </c>
    </row>
    <row r="6725">
      <c r="A6725" s="47" t="s">
        <v>105</v>
      </c>
      <c r="B6725" s="160">
        <v>6724.0</v>
      </c>
      <c r="C6725" s="131">
        <v>35.3</v>
      </c>
    </row>
    <row r="6726">
      <c r="A6726" s="47" t="s">
        <v>105</v>
      </c>
      <c r="B6726" s="160">
        <v>6725.0</v>
      </c>
      <c r="C6726" s="131">
        <v>36.3</v>
      </c>
    </row>
    <row r="6727">
      <c r="A6727" s="47" t="s">
        <v>105</v>
      </c>
      <c r="B6727" s="160">
        <v>6726.0</v>
      </c>
      <c r="C6727" s="131">
        <v>43.8</v>
      </c>
    </row>
    <row r="6728">
      <c r="A6728" s="47" t="s">
        <v>105</v>
      </c>
      <c r="B6728" s="160">
        <v>6727.0</v>
      </c>
      <c r="C6728" s="131">
        <v>56.0</v>
      </c>
    </row>
    <row r="6729">
      <c r="A6729" s="47" t="s">
        <v>105</v>
      </c>
      <c r="B6729" s="160">
        <v>6728.0</v>
      </c>
      <c r="C6729" s="131">
        <v>63.0</v>
      </c>
    </row>
    <row r="6730">
      <c r="A6730" s="47" t="s">
        <v>105</v>
      </c>
      <c r="B6730" s="160">
        <v>6729.0</v>
      </c>
      <c r="C6730" s="131">
        <v>67.8</v>
      </c>
    </row>
    <row r="6731">
      <c r="A6731" s="47" t="s">
        <v>105</v>
      </c>
      <c r="B6731" s="160">
        <v>6730.0</v>
      </c>
      <c r="C6731" s="131">
        <v>69.8</v>
      </c>
    </row>
    <row r="6732">
      <c r="A6732" s="47" t="s">
        <v>105</v>
      </c>
      <c r="B6732" s="160">
        <v>6731.0</v>
      </c>
      <c r="C6732" s="131">
        <v>68.5</v>
      </c>
    </row>
    <row r="6733">
      <c r="A6733" s="47" t="s">
        <v>105</v>
      </c>
      <c r="B6733" s="160">
        <v>6732.0</v>
      </c>
      <c r="C6733" s="131">
        <v>67.3</v>
      </c>
    </row>
    <row r="6734">
      <c r="A6734" s="47" t="s">
        <v>105</v>
      </c>
      <c r="B6734" s="160">
        <v>6733.0</v>
      </c>
      <c r="C6734" s="131">
        <v>65.2</v>
      </c>
    </row>
    <row r="6735">
      <c r="A6735" s="47" t="s">
        <v>105</v>
      </c>
      <c r="B6735" s="160">
        <v>6734.0</v>
      </c>
      <c r="C6735" s="131">
        <v>61.0</v>
      </c>
    </row>
    <row r="6736">
      <c r="A6736" s="47" t="s">
        <v>105</v>
      </c>
      <c r="B6736" s="160">
        <v>6735.0</v>
      </c>
      <c r="C6736" s="131">
        <v>58.5</v>
      </c>
    </row>
    <row r="6737">
      <c r="A6737" s="47" t="s">
        <v>105</v>
      </c>
      <c r="B6737" s="160">
        <v>6736.0</v>
      </c>
      <c r="C6737" s="131">
        <v>59.5</v>
      </c>
    </row>
    <row r="6738">
      <c r="A6738" s="47" t="s">
        <v>105</v>
      </c>
      <c r="B6738" s="160">
        <v>6737.0</v>
      </c>
      <c r="C6738" s="131">
        <v>61.3</v>
      </c>
    </row>
    <row r="6739">
      <c r="A6739" s="47" t="s">
        <v>105</v>
      </c>
      <c r="B6739" s="160">
        <v>6738.0</v>
      </c>
      <c r="C6739" s="131">
        <v>62.7</v>
      </c>
    </row>
    <row r="6740">
      <c r="A6740" s="47" t="s">
        <v>105</v>
      </c>
      <c r="B6740" s="160">
        <v>6739.0</v>
      </c>
      <c r="C6740" s="131">
        <v>67.0</v>
      </c>
    </row>
    <row r="6741">
      <c r="A6741" s="47" t="s">
        <v>105</v>
      </c>
      <c r="B6741" s="160">
        <v>6740.0</v>
      </c>
      <c r="C6741" s="131">
        <v>69.8</v>
      </c>
    </row>
    <row r="6742">
      <c r="A6742" s="47" t="s">
        <v>105</v>
      </c>
      <c r="B6742" s="160">
        <v>6741.0</v>
      </c>
      <c r="C6742" s="131">
        <v>63.8</v>
      </c>
    </row>
    <row r="6743">
      <c r="A6743" s="47" t="s">
        <v>105</v>
      </c>
      <c r="B6743" s="160">
        <v>6742.0</v>
      </c>
      <c r="C6743" s="131">
        <v>53.7</v>
      </c>
    </row>
    <row r="6744">
      <c r="A6744" s="47" t="s">
        <v>105</v>
      </c>
      <c r="B6744" s="160">
        <v>6743.0</v>
      </c>
      <c r="C6744" s="131">
        <v>47.0</v>
      </c>
    </row>
    <row r="6745">
      <c r="A6745" s="47" t="s">
        <v>105</v>
      </c>
      <c r="B6745" s="160">
        <v>6744.0</v>
      </c>
      <c r="C6745" s="131">
        <v>41.7</v>
      </c>
    </row>
    <row r="6746">
      <c r="A6746" s="47" t="s">
        <v>105</v>
      </c>
      <c r="B6746" s="160">
        <v>6745.0</v>
      </c>
      <c r="C6746" s="131">
        <v>38.0</v>
      </c>
    </row>
    <row r="6747">
      <c r="A6747" s="47" t="s">
        <v>105</v>
      </c>
      <c r="B6747" s="160">
        <v>6746.0</v>
      </c>
      <c r="C6747" s="131">
        <v>36.3</v>
      </c>
    </row>
    <row r="6748">
      <c r="A6748" s="47" t="s">
        <v>105</v>
      </c>
      <c r="B6748" s="160">
        <v>6747.0</v>
      </c>
      <c r="C6748" s="131">
        <v>35.8</v>
      </c>
    </row>
    <row r="6749">
      <c r="A6749" s="47" t="s">
        <v>105</v>
      </c>
      <c r="B6749" s="160">
        <v>6748.0</v>
      </c>
      <c r="C6749" s="131">
        <v>35.3</v>
      </c>
    </row>
    <row r="6750">
      <c r="A6750" s="47" t="s">
        <v>105</v>
      </c>
      <c r="B6750" s="160">
        <v>6749.0</v>
      </c>
      <c r="C6750" s="131">
        <v>37.2</v>
      </c>
    </row>
    <row r="6751">
      <c r="A6751" s="47" t="s">
        <v>105</v>
      </c>
      <c r="B6751" s="160">
        <v>6750.0</v>
      </c>
      <c r="C6751" s="131">
        <v>44.0</v>
      </c>
    </row>
    <row r="6752">
      <c r="A6752" s="47" t="s">
        <v>105</v>
      </c>
      <c r="B6752" s="160">
        <v>6751.0</v>
      </c>
      <c r="C6752" s="131">
        <v>56.8</v>
      </c>
    </row>
    <row r="6753">
      <c r="A6753" s="47" t="s">
        <v>105</v>
      </c>
      <c r="B6753" s="160">
        <v>6752.0</v>
      </c>
      <c r="C6753" s="131">
        <v>63.7</v>
      </c>
    </row>
    <row r="6754">
      <c r="A6754" s="47" t="s">
        <v>105</v>
      </c>
      <c r="B6754" s="160">
        <v>6753.0</v>
      </c>
      <c r="C6754" s="131">
        <v>67.8</v>
      </c>
    </row>
    <row r="6755">
      <c r="A6755" s="47" t="s">
        <v>105</v>
      </c>
      <c r="B6755" s="160">
        <v>6754.0</v>
      </c>
      <c r="C6755" s="131">
        <v>69.8</v>
      </c>
    </row>
    <row r="6756">
      <c r="A6756" s="47" t="s">
        <v>105</v>
      </c>
      <c r="B6756" s="160">
        <v>6755.0</v>
      </c>
      <c r="C6756" s="131">
        <v>69.5</v>
      </c>
    </row>
    <row r="6757">
      <c r="A6757" s="47" t="s">
        <v>105</v>
      </c>
      <c r="B6757" s="160">
        <v>6756.0</v>
      </c>
      <c r="C6757" s="131">
        <v>69.0</v>
      </c>
    </row>
    <row r="6758">
      <c r="A6758" s="47" t="s">
        <v>105</v>
      </c>
      <c r="B6758" s="160">
        <v>6757.0</v>
      </c>
      <c r="C6758" s="131">
        <v>66.2</v>
      </c>
    </row>
    <row r="6759">
      <c r="A6759" s="47" t="s">
        <v>105</v>
      </c>
      <c r="B6759" s="160">
        <v>6758.0</v>
      </c>
      <c r="C6759" s="131">
        <v>61.8</v>
      </c>
    </row>
    <row r="6760">
      <c r="A6760" s="47" t="s">
        <v>105</v>
      </c>
      <c r="B6760" s="160">
        <v>6759.0</v>
      </c>
      <c r="C6760" s="131">
        <v>60.2</v>
      </c>
    </row>
    <row r="6761">
      <c r="A6761" s="47" t="s">
        <v>105</v>
      </c>
      <c r="B6761" s="160">
        <v>6760.0</v>
      </c>
      <c r="C6761" s="131">
        <v>60.7</v>
      </c>
    </row>
    <row r="6762">
      <c r="A6762" s="47" t="s">
        <v>105</v>
      </c>
      <c r="B6762" s="160">
        <v>6761.0</v>
      </c>
      <c r="C6762" s="131">
        <v>62.8</v>
      </c>
    </row>
    <row r="6763">
      <c r="A6763" s="47" t="s">
        <v>105</v>
      </c>
      <c r="B6763" s="160">
        <v>6762.0</v>
      </c>
      <c r="C6763" s="131">
        <v>64.0</v>
      </c>
    </row>
    <row r="6764">
      <c r="A6764" s="47" t="s">
        <v>105</v>
      </c>
      <c r="B6764" s="160">
        <v>6763.0</v>
      </c>
      <c r="C6764" s="131">
        <v>67.3</v>
      </c>
    </row>
    <row r="6765">
      <c r="A6765" s="47" t="s">
        <v>105</v>
      </c>
      <c r="B6765" s="160">
        <v>6764.0</v>
      </c>
      <c r="C6765" s="131">
        <v>70.0</v>
      </c>
    </row>
    <row r="6766">
      <c r="A6766" s="47" t="s">
        <v>105</v>
      </c>
      <c r="B6766" s="160">
        <v>6765.0</v>
      </c>
      <c r="C6766" s="131">
        <v>64.2</v>
      </c>
    </row>
    <row r="6767">
      <c r="A6767" s="47" t="s">
        <v>105</v>
      </c>
      <c r="B6767" s="160">
        <v>6766.0</v>
      </c>
      <c r="C6767" s="131">
        <v>55.0</v>
      </c>
    </row>
    <row r="6768">
      <c r="A6768" s="47" t="s">
        <v>105</v>
      </c>
      <c r="B6768" s="160">
        <v>6767.0</v>
      </c>
      <c r="C6768" s="131">
        <v>47.7</v>
      </c>
    </row>
    <row r="6769">
      <c r="A6769" s="47" t="s">
        <v>105</v>
      </c>
      <c r="B6769" s="160">
        <v>6768.0</v>
      </c>
      <c r="C6769" s="131">
        <v>42.8</v>
      </c>
    </row>
    <row r="6770">
      <c r="A6770" s="47" t="s">
        <v>105</v>
      </c>
      <c r="B6770" s="160">
        <v>6769.0</v>
      </c>
      <c r="C6770" s="131">
        <v>39.3</v>
      </c>
    </row>
    <row r="6771">
      <c r="A6771" s="47" t="s">
        <v>105</v>
      </c>
      <c r="B6771" s="160">
        <v>6770.0</v>
      </c>
      <c r="C6771" s="131">
        <v>37.7</v>
      </c>
    </row>
    <row r="6772">
      <c r="A6772" s="47" t="s">
        <v>105</v>
      </c>
      <c r="B6772" s="160">
        <v>6771.0</v>
      </c>
      <c r="C6772" s="131">
        <v>36.8</v>
      </c>
    </row>
    <row r="6773">
      <c r="A6773" s="47" t="s">
        <v>105</v>
      </c>
      <c r="B6773" s="160">
        <v>6772.0</v>
      </c>
      <c r="C6773" s="131">
        <v>36.5</v>
      </c>
    </row>
    <row r="6774">
      <c r="A6774" s="47" t="s">
        <v>105</v>
      </c>
      <c r="B6774" s="160">
        <v>6773.0</v>
      </c>
      <c r="C6774" s="131">
        <v>37.8</v>
      </c>
    </row>
    <row r="6775">
      <c r="A6775" s="47" t="s">
        <v>105</v>
      </c>
      <c r="B6775" s="160">
        <v>6774.0</v>
      </c>
      <c r="C6775" s="131">
        <v>45.0</v>
      </c>
    </row>
    <row r="6776">
      <c r="A6776" s="47" t="s">
        <v>105</v>
      </c>
      <c r="B6776" s="160">
        <v>6775.0</v>
      </c>
      <c r="C6776" s="131">
        <v>56.5</v>
      </c>
    </row>
    <row r="6777">
      <c r="A6777" s="47" t="s">
        <v>105</v>
      </c>
      <c r="B6777" s="160">
        <v>6776.0</v>
      </c>
      <c r="C6777" s="131">
        <v>63.2</v>
      </c>
    </row>
    <row r="6778">
      <c r="A6778" s="47" t="s">
        <v>105</v>
      </c>
      <c r="B6778" s="160">
        <v>6777.0</v>
      </c>
      <c r="C6778" s="131">
        <v>68.3</v>
      </c>
    </row>
    <row r="6779">
      <c r="A6779" s="47" t="s">
        <v>105</v>
      </c>
      <c r="B6779" s="160">
        <v>6778.0</v>
      </c>
      <c r="C6779" s="131">
        <v>69.3</v>
      </c>
    </row>
    <row r="6780">
      <c r="A6780" s="47" t="s">
        <v>105</v>
      </c>
      <c r="B6780" s="160">
        <v>6779.0</v>
      </c>
      <c r="C6780" s="131">
        <v>68.3</v>
      </c>
    </row>
    <row r="6781">
      <c r="A6781" s="47" t="s">
        <v>105</v>
      </c>
      <c r="B6781" s="160">
        <v>6780.0</v>
      </c>
      <c r="C6781" s="131">
        <v>67.3</v>
      </c>
    </row>
    <row r="6782">
      <c r="A6782" s="47" t="s">
        <v>105</v>
      </c>
      <c r="B6782" s="160">
        <v>6781.0</v>
      </c>
      <c r="C6782" s="131">
        <v>63.8</v>
      </c>
    </row>
    <row r="6783">
      <c r="A6783" s="47" t="s">
        <v>105</v>
      </c>
      <c r="B6783" s="160">
        <v>6782.0</v>
      </c>
      <c r="C6783" s="131">
        <v>60.0</v>
      </c>
    </row>
    <row r="6784">
      <c r="A6784" s="47" t="s">
        <v>105</v>
      </c>
      <c r="B6784" s="160">
        <v>6783.0</v>
      </c>
      <c r="C6784" s="131">
        <v>57.8</v>
      </c>
    </row>
    <row r="6785">
      <c r="A6785" s="47" t="s">
        <v>105</v>
      </c>
      <c r="B6785" s="160">
        <v>6784.0</v>
      </c>
      <c r="C6785" s="131">
        <v>58.7</v>
      </c>
    </row>
    <row r="6786">
      <c r="A6786" s="47" t="s">
        <v>105</v>
      </c>
      <c r="B6786" s="160">
        <v>6785.0</v>
      </c>
      <c r="C6786" s="131">
        <v>61.0</v>
      </c>
    </row>
    <row r="6787">
      <c r="A6787" s="47" t="s">
        <v>105</v>
      </c>
      <c r="B6787" s="160">
        <v>6786.0</v>
      </c>
      <c r="C6787" s="131">
        <v>61.8</v>
      </c>
    </row>
    <row r="6788">
      <c r="A6788" s="47" t="s">
        <v>105</v>
      </c>
      <c r="B6788" s="160">
        <v>6787.0</v>
      </c>
      <c r="C6788" s="131">
        <v>65.8</v>
      </c>
    </row>
    <row r="6789">
      <c r="A6789" s="47" t="s">
        <v>105</v>
      </c>
      <c r="B6789" s="160">
        <v>6788.0</v>
      </c>
      <c r="C6789" s="131">
        <v>68.0</v>
      </c>
    </row>
    <row r="6790">
      <c r="A6790" s="47" t="s">
        <v>105</v>
      </c>
      <c r="B6790" s="160">
        <v>6789.0</v>
      </c>
      <c r="C6790" s="131">
        <v>61.8</v>
      </c>
    </row>
    <row r="6791">
      <c r="A6791" s="47" t="s">
        <v>105</v>
      </c>
      <c r="B6791" s="160">
        <v>6790.0</v>
      </c>
      <c r="C6791" s="131">
        <v>53.3</v>
      </c>
    </row>
    <row r="6792">
      <c r="A6792" s="47" t="s">
        <v>105</v>
      </c>
      <c r="B6792" s="160">
        <v>6791.0</v>
      </c>
      <c r="C6792" s="131">
        <v>46.7</v>
      </c>
    </row>
    <row r="6793">
      <c r="A6793" s="47" t="s">
        <v>105</v>
      </c>
      <c r="B6793" s="160">
        <v>6792.0</v>
      </c>
      <c r="C6793" s="131">
        <v>42.0</v>
      </c>
    </row>
    <row r="6794">
      <c r="A6794" s="47" t="s">
        <v>105</v>
      </c>
      <c r="B6794" s="160">
        <v>6793.0</v>
      </c>
      <c r="C6794" s="131">
        <v>38.8</v>
      </c>
    </row>
    <row r="6795">
      <c r="A6795" s="47" t="s">
        <v>105</v>
      </c>
      <c r="B6795" s="160">
        <v>6794.0</v>
      </c>
      <c r="C6795" s="131">
        <v>36.8</v>
      </c>
    </row>
    <row r="6796">
      <c r="A6796" s="47" t="s">
        <v>105</v>
      </c>
      <c r="B6796" s="160">
        <v>6795.0</v>
      </c>
      <c r="C6796" s="131">
        <v>36.0</v>
      </c>
    </row>
    <row r="6797">
      <c r="A6797" s="47" t="s">
        <v>105</v>
      </c>
      <c r="B6797" s="160">
        <v>6796.0</v>
      </c>
      <c r="C6797" s="131">
        <v>36.0</v>
      </c>
    </row>
    <row r="6798">
      <c r="A6798" s="47" t="s">
        <v>105</v>
      </c>
      <c r="B6798" s="160">
        <v>6797.0</v>
      </c>
      <c r="C6798" s="131">
        <v>37.5</v>
      </c>
    </row>
    <row r="6799">
      <c r="A6799" s="47" t="s">
        <v>105</v>
      </c>
      <c r="B6799" s="160">
        <v>6798.0</v>
      </c>
      <c r="C6799" s="131">
        <v>44.7</v>
      </c>
    </row>
    <row r="6800">
      <c r="A6800" s="47" t="s">
        <v>105</v>
      </c>
      <c r="B6800" s="160">
        <v>6799.0</v>
      </c>
      <c r="C6800" s="131">
        <v>57.0</v>
      </c>
    </row>
    <row r="6801">
      <c r="A6801" s="47" t="s">
        <v>105</v>
      </c>
      <c r="B6801" s="160">
        <v>6800.0</v>
      </c>
      <c r="C6801" s="131">
        <v>63.7</v>
      </c>
    </row>
    <row r="6802">
      <c r="A6802" s="47" t="s">
        <v>105</v>
      </c>
      <c r="B6802" s="160">
        <v>6801.0</v>
      </c>
      <c r="C6802" s="131">
        <v>67.7</v>
      </c>
    </row>
    <row r="6803">
      <c r="A6803" s="47" t="s">
        <v>105</v>
      </c>
      <c r="B6803" s="160">
        <v>6802.0</v>
      </c>
      <c r="C6803" s="131">
        <v>69.7</v>
      </c>
    </row>
    <row r="6804">
      <c r="A6804" s="47" t="s">
        <v>105</v>
      </c>
      <c r="B6804" s="160">
        <v>6803.0</v>
      </c>
      <c r="C6804" s="131">
        <v>69.0</v>
      </c>
    </row>
    <row r="6805">
      <c r="A6805" s="47" t="s">
        <v>105</v>
      </c>
      <c r="B6805" s="160">
        <v>6804.0</v>
      </c>
      <c r="C6805" s="131">
        <v>68.3</v>
      </c>
    </row>
    <row r="6806">
      <c r="A6806" s="47" t="s">
        <v>105</v>
      </c>
      <c r="B6806" s="160">
        <v>6805.0</v>
      </c>
      <c r="C6806" s="131">
        <v>65.7</v>
      </c>
    </row>
    <row r="6807">
      <c r="A6807" s="47" t="s">
        <v>105</v>
      </c>
      <c r="B6807" s="160">
        <v>6806.0</v>
      </c>
      <c r="C6807" s="131">
        <v>61.3</v>
      </c>
    </row>
    <row r="6808">
      <c r="A6808" s="47" t="s">
        <v>105</v>
      </c>
      <c r="B6808" s="160">
        <v>6807.0</v>
      </c>
      <c r="C6808" s="131">
        <v>58.5</v>
      </c>
    </row>
    <row r="6809">
      <c r="A6809" s="47" t="s">
        <v>105</v>
      </c>
      <c r="B6809" s="160">
        <v>6808.0</v>
      </c>
      <c r="C6809" s="131">
        <v>58.8</v>
      </c>
    </row>
    <row r="6810">
      <c r="A6810" s="47" t="s">
        <v>105</v>
      </c>
      <c r="B6810" s="160">
        <v>6809.0</v>
      </c>
      <c r="C6810" s="131">
        <v>61.2</v>
      </c>
    </row>
    <row r="6811">
      <c r="A6811" s="47" t="s">
        <v>105</v>
      </c>
      <c r="B6811" s="160">
        <v>6810.0</v>
      </c>
      <c r="C6811" s="131">
        <v>63.2</v>
      </c>
    </row>
    <row r="6812">
      <c r="A6812" s="47" t="s">
        <v>105</v>
      </c>
      <c r="B6812" s="160">
        <v>6811.0</v>
      </c>
      <c r="C6812" s="131">
        <v>68.0</v>
      </c>
    </row>
    <row r="6813">
      <c r="A6813" s="47" t="s">
        <v>105</v>
      </c>
      <c r="B6813" s="160">
        <v>6812.0</v>
      </c>
      <c r="C6813" s="131">
        <v>68.2</v>
      </c>
    </row>
    <row r="6814">
      <c r="A6814" s="47" t="s">
        <v>105</v>
      </c>
      <c r="B6814" s="160">
        <v>6813.0</v>
      </c>
      <c r="C6814" s="131">
        <v>62.3</v>
      </c>
    </row>
    <row r="6815">
      <c r="A6815" s="47" t="s">
        <v>105</v>
      </c>
      <c r="B6815" s="160">
        <v>6814.0</v>
      </c>
      <c r="C6815" s="131">
        <v>54.7</v>
      </c>
    </row>
    <row r="6816">
      <c r="A6816" s="47" t="s">
        <v>105</v>
      </c>
      <c r="B6816" s="160">
        <v>6815.0</v>
      </c>
      <c r="C6816" s="131">
        <v>48.5</v>
      </c>
    </row>
    <row r="6817">
      <c r="A6817" s="47" t="s">
        <v>105</v>
      </c>
      <c r="B6817" s="160">
        <v>6816.0</v>
      </c>
      <c r="C6817" s="131">
        <v>43.7</v>
      </c>
    </row>
    <row r="6818">
      <c r="A6818" s="47" t="s">
        <v>105</v>
      </c>
      <c r="B6818" s="160">
        <v>6817.0</v>
      </c>
      <c r="C6818" s="131">
        <v>39.8</v>
      </c>
    </row>
    <row r="6819">
      <c r="A6819" s="47" t="s">
        <v>105</v>
      </c>
      <c r="B6819" s="160">
        <v>6818.0</v>
      </c>
      <c r="C6819" s="131">
        <v>37.3</v>
      </c>
    </row>
    <row r="6820">
      <c r="A6820" s="47" t="s">
        <v>105</v>
      </c>
      <c r="B6820" s="160">
        <v>6819.0</v>
      </c>
      <c r="C6820" s="131">
        <v>36.7</v>
      </c>
    </row>
    <row r="6821">
      <c r="A6821" s="47" t="s">
        <v>105</v>
      </c>
      <c r="B6821" s="160">
        <v>6820.0</v>
      </c>
      <c r="C6821" s="131">
        <v>35.5</v>
      </c>
    </row>
    <row r="6822">
      <c r="A6822" s="47" t="s">
        <v>105</v>
      </c>
      <c r="B6822" s="160">
        <v>6821.0</v>
      </c>
      <c r="C6822" s="131">
        <v>36.7</v>
      </c>
    </row>
    <row r="6823">
      <c r="A6823" s="47" t="s">
        <v>105</v>
      </c>
      <c r="B6823" s="160">
        <v>6822.0</v>
      </c>
      <c r="C6823" s="131">
        <v>40.7</v>
      </c>
    </row>
    <row r="6824">
      <c r="A6824" s="47" t="s">
        <v>105</v>
      </c>
      <c r="B6824" s="160">
        <v>6823.0</v>
      </c>
      <c r="C6824" s="131">
        <v>46.7</v>
      </c>
    </row>
    <row r="6825">
      <c r="A6825" s="47" t="s">
        <v>105</v>
      </c>
      <c r="B6825" s="160">
        <v>6824.0</v>
      </c>
      <c r="C6825" s="131">
        <v>53.5</v>
      </c>
    </row>
    <row r="6826">
      <c r="A6826" s="47" t="s">
        <v>105</v>
      </c>
      <c r="B6826" s="160">
        <v>6825.0</v>
      </c>
      <c r="C6826" s="131">
        <v>60.8</v>
      </c>
    </row>
    <row r="6827">
      <c r="A6827" s="47" t="s">
        <v>105</v>
      </c>
      <c r="B6827" s="160">
        <v>6826.0</v>
      </c>
      <c r="C6827" s="131">
        <v>63.7</v>
      </c>
    </row>
    <row r="6828">
      <c r="A6828" s="47" t="s">
        <v>105</v>
      </c>
      <c r="B6828" s="160">
        <v>6827.0</v>
      </c>
      <c r="C6828" s="131">
        <v>62.3</v>
      </c>
    </row>
    <row r="6829">
      <c r="A6829" s="47" t="s">
        <v>105</v>
      </c>
      <c r="B6829" s="160">
        <v>6828.0</v>
      </c>
      <c r="C6829" s="131">
        <v>60.3</v>
      </c>
    </row>
    <row r="6830">
      <c r="A6830" s="47" t="s">
        <v>105</v>
      </c>
      <c r="B6830" s="160">
        <v>6829.0</v>
      </c>
      <c r="C6830" s="131">
        <v>58.7</v>
      </c>
    </row>
    <row r="6831">
      <c r="A6831" s="47" t="s">
        <v>105</v>
      </c>
      <c r="B6831" s="160">
        <v>6830.0</v>
      </c>
      <c r="C6831" s="131">
        <v>55.8</v>
      </c>
    </row>
    <row r="6832">
      <c r="A6832" s="47" t="s">
        <v>105</v>
      </c>
      <c r="B6832" s="160">
        <v>6831.0</v>
      </c>
      <c r="C6832" s="131">
        <v>53.3</v>
      </c>
    </row>
    <row r="6833">
      <c r="A6833" s="47" t="s">
        <v>105</v>
      </c>
      <c r="B6833" s="160">
        <v>6832.0</v>
      </c>
      <c r="C6833" s="131">
        <v>52.3</v>
      </c>
    </row>
    <row r="6834">
      <c r="A6834" s="47" t="s">
        <v>105</v>
      </c>
      <c r="B6834" s="160">
        <v>6833.0</v>
      </c>
      <c r="C6834" s="131">
        <v>53.8</v>
      </c>
    </row>
    <row r="6835">
      <c r="A6835" s="47" t="s">
        <v>105</v>
      </c>
      <c r="B6835" s="160">
        <v>6834.0</v>
      </c>
      <c r="C6835" s="131">
        <v>56.7</v>
      </c>
    </row>
    <row r="6836">
      <c r="A6836" s="47" t="s">
        <v>105</v>
      </c>
      <c r="B6836" s="160">
        <v>6835.0</v>
      </c>
      <c r="C6836" s="131">
        <v>62.0</v>
      </c>
    </row>
    <row r="6837">
      <c r="A6837" s="47" t="s">
        <v>105</v>
      </c>
      <c r="B6837" s="160">
        <v>6836.0</v>
      </c>
      <c r="C6837" s="131">
        <v>63.3</v>
      </c>
    </row>
    <row r="6838">
      <c r="A6838" s="47" t="s">
        <v>105</v>
      </c>
      <c r="B6838" s="160">
        <v>6837.0</v>
      </c>
      <c r="C6838" s="131">
        <v>59.2</v>
      </c>
    </row>
    <row r="6839">
      <c r="A6839" s="47" t="s">
        <v>105</v>
      </c>
      <c r="B6839" s="160">
        <v>6838.0</v>
      </c>
      <c r="C6839" s="131">
        <v>52.2</v>
      </c>
    </row>
    <row r="6840">
      <c r="A6840" s="47" t="s">
        <v>105</v>
      </c>
      <c r="B6840" s="160">
        <v>6839.0</v>
      </c>
      <c r="C6840" s="131">
        <v>47.2</v>
      </c>
    </row>
    <row r="6841">
      <c r="A6841" s="47" t="s">
        <v>105</v>
      </c>
      <c r="B6841" s="160">
        <v>6840.0</v>
      </c>
      <c r="C6841" s="131">
        <v>42.5</v>
      </c>
    </row>
    <row r="6842">
      <c r="A6842" s="47" t="s">
        <v>105</v>
      </c>
      <c r="B6842" s="160">
        <v>6841.0</v>
      </c>
      <c r="C6842" s="131">
        <v>38.7</v>
      </c>
    </row>
    <row r="6843">
      <c r="A6843" s="47" t="s">
        <v>105</v>
      </c>
      <c r="B6843" s="160">
        <v>6842.0</v>
      </c>
      <c r="C6843" s="131">
        <v>36.8</v>
      </c>
    </row>
    <row r="6844">
      <c r="A6844" s="47" t="s">
        <v>105</v>
      </c>
      <c r="B6844" s="160">
        <v>6843.0</v>
      </c>
      <c r="C6844" s="131">
        <v>35.5</v>
      </c>
    </row>
    <row r="6845">
      <c r="A6845" s="47" t="s">
        <v>105</v>
      </c>
      <c r="B6845" s="160">
        <v>6844.0</v>
      </c>
      <c r="C6845" s="131">
        <v>35.0</v>
      </c>
    </row>
    <row r="6846">
      <c r="A6846" s="47" t="s">
        <v>105</v>
      </c>
      <c r="B6846" s="160">
        <v>6845.0</v>
      </c>
      <c r="C6846" s="131">
        <v>35.7</v>
      </c>
    </row>
    <row r="6847">
      <c r="A6847" s="47" t="s">
        <v>105</v>
      </c>
      <c r="B6847" s="160">
        <v>6846.0</v>
      </c>
      <c r="C6847" s="131">
        <v>39.0</v>
      </c>
    </row>
    <row r="6848">
      <c r="A6848" s="47" t="s">
        <v>105</v>
      </c>
      <c r="B6848" s="160">
        <v>6847.0</v>
      </c>
      <c r="C6848" s="131">
        <v>43.5</v>
      </c>
    </row>
    <row r="6849">
      <c r="A6849" s="47" t="s">
        <v>105</v>
      </c>
      <c r="B6849" s="160">
        <v>6848.0</v>
      </c>
      <c r="C6849" s="131">
        <v>49.5</v>
      </c>
    </row>
    <row r="6850">
      <c r="A6850" s="47" t="s">
        <v>105</v>
      </c>
      <c r="B6850" s="160">
        <v>6849.0</v>
      </c>
      <c r="C6850" s="131">
        <v>57.3</v>
      </c>
    </row>
    <row r="6851">
      <c r="A6851" s="47" t="s">
        <v>105</v>
      </c>
      <c r="B6851" s="160">
        <v>6850.0</v>
      </c>
      <c r="C6851" s="131">
        <v>59.7</v>
      </c>
    </row>
    <row r="6852">
      <c r="A6852" s="47" t="s">
        <v>105</v>
      </c>
      <c r="B6852" s="160">
        <v>6851.0</v>
      </c>
      <c r="C6852" s="131">
        <v>59.3</v>
      </c>
    </row>
    <row r="6853">
      <c r="A6853" s="47" t="s">
        <v>105</v>
      </c>
      <c r="B6853" s="160">
        <v>6852.0</v>
      </c>
      <c r="C6853" s="131">
        <v>57.3</v>
      </c>
    </row>
    <row r="6854">
      <c r="A6854" s="47" t="s">
        <v>105</v>
      </c>
      <c r="B6854" s="160">
        <v>6853.0</v>
      </c>
      <c r="C6854" s="131">
        <v>56.3</v>
      </c>
    </row>
    <row r="6855">
      <c r="A6855" s="47" t="s">
        <v>105</v>
      </c>
      <c r="B6855" s="160">
        <v>6854.0</v>
      </c>
      <c r="C6855" s="131">
        <v>54.2</v>
      </c>
    </row>
    <row r="6856">
      <c r="A6856" s="47" t="s">
        <v>105</v>
      </c>
      <c r="B6856" s="160">
        <v>6855.0</v>
      </c>
      <c r="C6856" s="131">
        <v>51.0</v>
      </c>
    </row>
    <row r="6857">
      <c r="A6857" s="47" t="s">
        <v>105</v>
      </c>
      <c r="B6857" s="160">
        <v>6856.0</v>
      </c>
      <c r="C6857" s="131">
        <v>50.2</v>
      </c>
    </row>
    <row r="6858">
      <c r="A6858" s="47" t="s">
        <v>105</v>
      </c>
      <c r="B6858" s="160">
        <v>6857.0</v>
      </c>
      <c r="C6858" s="131">
        <v>52.0</v>
      </c>
    </row>
    <row r="6859">
      <c r="A6859" s="47" t="s">
        <v>105</v>
      </c>
      <c r="B6859" s="160">
        <v>6858.0</v>
      </c>
      <c r="C6859" s="131">
        <v>54.7</v>
      </c>
    </row>
    <row r="6860">
      <c r="A6860" s="47" t="s">
        <v>105</v>
      </c>
      <c r="B6860" s="160">
        <v>6859.0</v>
      </c>
      <c r="C6860" s="131">
        <v>61.2</v>
      </c>
    </row>
    <row r="6861">
      <c r="A6861" s="47" t="s">
        <v>105</v>
      </c>
      <c r="B6861" s="160">
        <v>6860.0</v>
      </c>
      <c r="C6861" s="131">
        <v>63.8</v>
      </c>
    </row>
    <row r="6862">
      <c r="A6862" s="47" t="s">
        <v>105</v>
      </c>
      <c r="B6862" s="160">
        <v>6861.0</v>
      </c>
      <c r="C6862" s="131">
        <v>59.0</v>
      </c>
    </row>
    <row r="6863">
      <c r="A6863" s="47" t="s">
        <v>105</v>
      </c>
      <c r="B6863" s="160">
        <v>6862.0</v>
      </c>
      <c r="C6863" s="131">
        <v>51.5</v>
      </c>
    </row>
    <row r="6864">
      <c r="A6864" s="47" t="s">
        <v>105</v>
      </c>
      <c r="B6864" s="160">
        <v>6863.0</v>
      </c>
      <c r="C6864" s="131">
        <v>45.7</v>
      </c>
    </row>
    <row r="6865">
      <c r="A6865" s="47" t="s">
        <v>105</v>
      </c>
      <c r="B6865" s="160">
        <v>6864.0</v>
      </c>
      <c r="C6865" s="131">
        <v>41.0</v>
      </c>
    </row>
    <row r="6866">
      <c r="A6866" s="47" t="s">
        <v>105</v>
      </c>
      <c r="B6866" s="160">
        <v>6865.0</v>
      </c>
      <c r="C6866" s="131">
        <v>37.8</v>
      </c>
    </row>
    <row r="6867">
      <c r="A6867" s="47" t="s">
        <v>105</v>
      </c>
      <c r="B6867" s="160">
        <v>6866.0</v>
      </c>
      <c r="C6867" s="131">
        <v>35.8</v>
      </c>
    </row>
    <row r="6868">
      <c r="A6868" s="47" t="s">
        <v>105</v>
      </c>
      <c r="B6868" s="160">
        <v>6867.0</v>
      </c>
      <c r="C6868" s="131">
        <v>35.2</v>
      </c>
    </row>
    <row r="6869">
      <c r="A6869" s="47" t="s">
        <v>105</v>
      </c>
      <c r="B6869" s="160">
        <v>6868.0</v>
      </c>
      <c r="C6869" s="131">
        <v>34.8</v>
      </c>
    </row>
    <row r="6870">
      <c r="A6870" s="47" t="s">
        <v>105</v>
      </c>
      <c r="B6870" s="160">
        <v>6869.0</v>
      </c>
      <c r="C6870" s="131">
        <v>36.5</v>
      </c>
    </row>
    <row r="6871">
      <c r="A6871" s="47" t="s">
        <v>105</v>
      </c>
      <c r="B6871" s="160">
        <v>6870.0</v>
      </c>
      <c r="C6871" s="131">
        <v>44.5</v>
      </c>
    </row>
    <row r="6872">
      <c r="A6872" s="47" t="s">
        <v>105</v>
      </c>
      <c r="B6872" s="160">
        <v>6871.0</v>
      </c>
      <c r="C6872" s="131">
        <v>57.5</v>
      </c>
    </row>
    <row r="6873">
      <c r="A6873" s="47" t="s">
        <v>105</v>
      </c>
      <c r="B6873" s="160">
        <v>6872.0</v>
      </c>
      <c r="C6873" s="131">
        <v>65.0</v>
      </c>
    </row>
    <row r="6874">
      <c r="A6874" s="47" t="s">
        <v>105</v>
      </c>
      <c r="B6874" s="160">
        <v>6873.0</v>
      </c>
      <c r="C6874" s="131">
        <v>69.7</v>
      </c>
    </row>
    <row r="6875">
      <c r="A6875" s="47" t="s">
        <v>105</v>
      </c>
      <c r="B6875" s="160">
        <v>6874.0</v>
      </c>
      <c r="C6875" s="131">
        <v>72.0</v>
      </c>
    </row>
    <row r="6876">
      <c r="A6876" s="47" t="s">
        <v>105</v>
      </c>
      <c r="B6876" s="160">
        <v>6875.0</v>
      </c>
      <c r="C6876" s="131">
        <v>71.5</v>
      </c>
    </row>
    <row r="6877">
      <c r="A6877" s="47" t="s">
        <v>105</v>
      </c>
      <c r="B6877" s="160">
        <v>6876.0</v>
      </c>
      <c r="C6877" s="131">
        <v>70.5</v>
      </c>
    </row>
    <row r="6878">
      <c r="A6878" s="47" t="s">
        <v>105</v>
      </c>
      <c r="B6878" s="160">
        <v>6877.0</v>
      </c>
      <c r="C6878" s="131">
        <v>67.3</v>
      </c>
    </row>
    <row r="6879">
      <c r="A6879" s="47" t="s">
        <v>105</v>
      </c>
      <c r="B6879" s="160">
        <v>6878.0</v>
      </c>
      <c r="C6879" s="131">
        <v>63.2</v>
      </c>
    </row>
    <row r="6880">
      <c r="A6880" s="47" t="s">
        <v>105</v>
      </c>
      <c r="B6880" s="160">
        <v>6879.0</v>
      </c>
      <c r="C6880" s="131">
        <v>60.8</v>
      </c>
    </row>
    <row r="6881">
      <c r="A6881" s="47" t="s">
        <v>105</v>
      </c>
      <c r="B6881" s="160">
        <v>6880.0</v>
      </c>
      <c r="C6881" s="131">
        <v>62.3</v>
      </c>
    </row>
    <row r="6882">
      <c r="A6882" s="47" t="s">
        <v>105</v>
      </c>
      <c r="B6882" s="160">
        <v>6881.0</v>
      </c>
      <c r="C6882" s="131">
        <v>64.5</v>
      </c>
    </row>
    <row r="6883">
      <c r="A6883" s="47" t="s">
        <v>105</v>
      </c>
      <c r="B6883" s="160">
        <v>6882.0</v>
      </c>
      <c r="C6883" s="131">
        <v>65.2</v>
      </c>
    </row>
    <row r="6884">
      <c r="A6884" s="47" t="s">
        <v>105</v>
      </c>
      <c r="B6884" s="160">
        <v>6883.0</v>
      </c>
      <c r="C6884" s="131">
        <v>69.5</v>
      </c>
    </row>
    <row r="6885">
      <c r="A6885" s="47" t="s">
        <v>105</v>
      </c>
      <c r="B6885" s="160">
        <v>6884.0</v>
      </c>
      <c r="C6885" s="131">
        <v>70.0</v>
      </c>
    </row>
    <row r="6886">
      <c r="A6886" s="47" t="s">
        <v>105</v>
      </c>
      <c r="B6886" s="160">
        <v>6885.0</v>
      </c>
      <c r="C6886" s="131">
        <v>63.7</v>
      </c>
    </row>
    <row r="6887">
      <c r="A6887" s="47" t="s">
        <v>105</v>
      </c>
      <c r="B6887" s="160">
        <v>6886.0</v>
      </c>
      <c r="C6887" s="131">
        <v>54.2</v>
      </c>
    </row>
    <row r="6888">
      <c r="A6888" s="47" t="s">
        <v>105</v>
      </c>
      <c r="B6888" s="160">
        <v>6887.0</v>
      </c>
      <c r="C6888" s="131">
        <v>47.5</v>
      </c>
    </row>
    <row r="6889">
      <c r="A6889" s="47" t="s">
        <v>105</v>
      </c>
      <c r="B6889" s="160">
        <v>6888.0</v>
      </c>
      <c r="C6889" s="131">
        <v>41.8</v>
      </c>
    </row>
    <row r="6890">
      <c r="A6890" s="47" t="s">
        <v>105</v>
      </c>
      <c r="B6890" s="160">
        <v>6889.0</v>
      </c>
      <c r="C6890" s="131">
        <v>38.3</v>
      </c>
    </row>
    <row r="6891">
      <c r="A6891" s="47" t="s">
        <v>105</v>
      </c>
      <c r="B6891" s="160">
        <v>6890.0</v>
      </c>
      <c r="C6891" s="131">
        <v>36.7</v>
      </c>
    </row>
    <row r="6892">
      <c r="A6892" s="47" t="s">
        <v>105</v>
      </c>
      <c r="B6892" s="160">
        <v>6891.0</v>
      </c>
      <c r="C6892" s="131">
        <v>35.7</v>
      </c>
    </row>
    <row r="6893">
      <c r="A6893" s="47" t="s">
        <v>105</v>
      </c>
      <c r="B6893" s="160">
        <v>6892.0</v>
      </c>
      <c r="C6893" s="131">
        <v>35.5</v>
      </c>
    </row>
    <row r="6894">
      <c r="A6894" s="47" t="s">
        <v>105</v>
      </c>
      <c r="B6894" s="160">
        <v>6893.0</v>
      </c>
      <c r="C6894" s="131">
        <v>37.2</v>
      </c>
    </row>
    <row r="6895">
      <c r="A6895" s="47" t="s">
        <v>105</v>
      </c>
      <c r="B6895" s="160">
        <v>6894.0</v>
      </c>
      <c r="C6895" s="131">
        <v>44.2</v>
      </c>
    </row>
    <row r="6896">
      <c r="A6896" s="47" t="s">
        <v>105</v>
      </c>
      <c r="B6896" s="160">
        <v>6895.0</v>
      </c>
      <c r="C6896" s="131">
        <v>56.3</v>
      </c>
    </row>
    <row r="6897">
      <c r="A6897" s="47" t="s">
        <v>105</v>
      </c>
      <c r="B6897" s="160">
        <v>6896.0</v>
      </c>
      <c r="C6897" s="131">
        <v>62.7</v>
      </c>
    </row>
    <row r="6898">
      <c r="A6898" s="47" t="s">
        <v>105</v>
      </c>
      <c r="B6898" s="160">
        <v>6897.0</v>
      </c>
      <c r="C6898" s="131">
        <v>66.0</v>
      </c>
    </row>
    <row r="6899">
      <c r="A6899" s="47" t="s">
        <v>105</v>
      </c>
      <c r="B6899" s="160">
        <v>6898.0</v>
      </c>
      <c r="C6899" s="131">
        <v>67.7</v>
      </c>
    </row>
    <row r="6900">
      <c r="A6900" s="47" t="s">
        <v>105</v>
      </c>
      <c r="B6900" s="160">
        <v>6899.0</v>
      </c>
      <c r="C6900" s="131">
        <v>66.8</v>
      </c>
    </row>
    <row r="6901">
      <c r="A6901" s="47" t="s">
        <v>105</v>
      </c>
      <c r="B6901" s="160">
        <v>6900.0</v>
      </c>
      <c r="C6901" s="131">
        <v>65.5</v>
      </c>
    </row>
    <row r="6902">
      <c r="A6902" s="47" t="s">
        <v>105</v>
      </c>
      <c r="B6902" s="160">
        <v>6901.0</v>
      </c>
      <c r="C6902" s="131">
        <v>62.0</v>
      </c>
    </row>
    <row r="6903">
      <c r="A6903" s="47" t="s">
        <v>105</v>
      </c>
      <c r="B6903" s="160">
        <v>6902.0</v>
      </c>
      <c r="C6903" s="131">
        <v>58.0</v>
      </c>
    </row>
    <row r="6904">
      <c r="A6904" s="47" t="s">
        <v>105</v>
      </c>
      <c r="B6904" s="160">
        <v>6903.0</v>
      </c>
      <c r="C6904" s="131">
        <v>55.8</v>
      </c>
    </row>
    <row r="6905">
      <c r="A6905" s="47" t="s">
        <v>105</v>
      </c>
      <c r="B6905" s="160">
        <v>6904.0</v>
      </c>
      <c r="C6905" s="131">
        <v>56.2</v>
      </c>
    </row>
    <row r="6906">
      <c r="A6906" s="47" t="s">
        <v>105</v>
      </c>
      <c r="B6906" s="160">
        <v>6905.0</v>
      </c>
      <c r="C6906" s="131">
        <v>57.3</v>
      </c>
    </row>
    <row r="6907">
      <c r="A6907" s="47" t="s">
        <v>105</v>
      </c>
      <c r="B6907" s="160">
        <v>6906.0</v>
      </c>
      <c r="C6907" s="131">
        <v>58.5</v>
      </c>
    </row>
    <row r="6908">
      <c r="A6908" s="47" t="s">
        <v>105</v>
      </c>
      <c r="B6908" s="160">
        <v>6907.0</v>
      </c>
      <c r="C6908" s="131">
        <v>63.2</v>
      </c>
    </row>
    <row r="6909">
      <c r="A6909" s="47" t="s">
        <v>105</v>
      </c>
      <c r="B6909" s="160">
        <v>6908.0</v>
      </c>
      <c r="C6909" s="131">
        <v>64.0</v>
      </c>
    </row>
    <row r="6910">
      <c r="A6910" s="47" t="s">
        <v>105</v>
      </c>
      <c r="B6910" s="160">
        <v>6909.0</v>
      </c>
      <c r="C6910" s="131">
        <v>59.0</v>
      </c>
    </row>
    <row r="6911">
      <c r="A6911" s="47" t="s">
        <v>105</v>
      </c>
      <c r="B6911" s="160">
        <v>6910.0</v>
      </c>
      <c r="C6911" s="131">
        <v>50.5</v>
      </c>
    </row>
    <row r="6912">
      <c r="A6912" s="47" t="s">
        <v>105</v>
      </c>
      <c r="B6912" s="160">
        <v>6911.0</v>
      </c>
      <c r="C6912" s="131">
        <v>43.8</v>
      </c>
    </row>
    <row r="6913">
      <c r="A6913" s="47" t="s">
        <v>105</v>
      </c>
      <c r="B6913" s="160">
        <v>6912.0</v>
      </c>
      <c r="C6913" s="131">
        <v>38.7</v>
      </c>
    </row>
    <row r="6914">
      <c r="A6914" s="47" t="s">
        <v>105</v>
      </c>
      <c r="B6914" s="160">
        <v>6913.0</v>
      </c>
      <c r="C6914" s="131">
        <v>35.2</v>
      </c>
    </row>
    <row r="6915">
      <c r="A6915" s="47" t="s">
        <v>105</v>
      </c>
      <c r="B6915" s="160">
        <v>6914.0</v>
      </c>
      <c r="C6915" s="131">
        <v>33.3</v>
      </c>
    </row>
    <row r="6916">
      <c r="A6916" s="47" t="s">
        <v>105</v>
      </c>
      <c r="B6916" s="160">
        <v>6915.0</v>
      </c>
      <c r="C6916" s="131">
        <v>33.0</v>
      </c>
    </row>
    <row r="6917">
      <c r="A6917" s="47" t="s">
        <v>105</v>
      </c>
      <c r="B6917" s="160">
        <v>6916.0</v>
      </c>
      <c r="C6917" s="131">
        <v>32.8</v>
      </c>
    </row>
    <row r="6918">
      <c r="A6918" s="47" t="s">
        <v>105</v>
      </c>
      <c r="B6918" s="160">
        <v>6917.0</v>
      </c>
      <c r="C6918" s="131">
        <v>34.2</v>
      </c>
    </row>
    <row r="6919">
      <c r="A6919" s="47" t="s">
        <v>105</v>
      </c>
      <c r="B6919" s="160">
        <v>6918.0</v>
      </c>
      <c r="C6919" s="131">
        <v>41.5</v>
      </c>
    </row>
    <row r="6920">
      <c r="A6920" s="47" t="s">
        <v>105</v>
      </c>
      <c r="B6920" s="160">
        <v>6919.0</v>
      </c>
      <c r="C6920" s="131">
        <v>53.8</v>
      </c>
    </row>
    <row r="6921">
      <c r="A6921" s="47" t="s">
        <v>105</v>
      </c>
      <c r="B6921" s="160">
        <v>6920.0</v>
      </c>
      <c r="C6921" s="131">
        <v>60.5</v>
      </c>
    </row>
    <row r="6922">
      <c r="A6922" s="47" t="s">
        <v>105</v>
      </c>
      <c r="B6922" s="160">
        <v>6921.0</v>
      </c>
      <c r="C6922" s="131">
        <v>64.3</v>
      </c>
    </row>
    <row r="6923">
      <c r="A6923" s="47" t="s">
        <v>105</v>
      </c>
      <c r="B6923" s="160">
        <v>6922.0</v>
      </c>
      <c r="C6923" s="131">
        <v>65.7</v>
      </c>
    </row>
    <row r="6924">
      <c r="A6924" s="47" t="s">
        <v>105</v>
      </c>
      <c r="B6924" s="160">
        <v>6923.0</v>
      </c>
      <c r="C6924" s="131">
        <v>64.8</v>
      </c>
    </row>
    <row r="6925">
      <c r="A6925" s="47" t="s">
        <v>105</v>
      </c>
      <c r="B6925" s="160">
        <v>6924.0</v>
      </c>
      <c r="C6925" s="131">
        <v>63.8</v>
      </c>
    </row>
    <row r="6926">
      <c r="A6926" s="47" t="s">
        <v>105</v>
      </c>
      <c r="B6926" s="160">
        <v>6925.0</v>
      </c>
      <c r="C6926" s="131">
        <v>60.7</v>
      </c>
    </row>
    <row r="6927">
      <c r="A6927" s="47" t="s">
        <v>105</v>
      </c>
      <c r="B6927" s="160">
        <v>6926.0</v>
      </c>
      <c r="C6927" s="131">
        <v>56.3</v>
      </c>
    </row>
    <row r="6928">
      <c r="A6928" s="47" t="s">
        <v>105</v>
      </c>
      <c r="B6928" s="160">
        <v>6927.0</v>
      </c>
      <c r="C6928" s="131">
        <v>54.3</v>
      </c>
    </row>
    <row r="6929">
      <c r="A6929" s="47" t="s">
        <v>105</v>
      </c>
      <c r="B6929" s="160">
        <v>6928.0</v>
      </c>
      <c r="C6929" s="131">
        <v>54.8</v>
      </c>
    </row>
    <row r="6930">
      <c r="A6930" s="47" t="s">
        <v>105</v>
      </c>
      <c r="B6930" s="160">
        <v>6929.0</v>
      </c>
      <c r="C6930" s="131">
        <v>56.8</v>
      </c>
    </row>
    <row r="6931">
      <c r="A6931" s="47" t="s">
        <v>105</v>
      </c>
      <c r="B6931" s="160">
        <v>6930.0</v>
      </c>
      <c r="C6931" s="131">
        <v>58.2</v>
      </c>
    </row>
    <row r="6932">
      <c r="A6932" s="47" t="s">
        <v>105</v>
      </c>
      <c r="B6932" s="160">
        <v>6931.0</v>
      </c>
      <c r="C6932" s="131">
        <v>63.3</v>
      </c>
    </row>
    <row r="6933">
      <c r="A6933" s="47" t="s">
        <v>105</v>
      </c>
      <c r="B6933" s="160">
        <v>6932.0</v>
      </c>
      <c r="C6933" s="131">
        <v>64.2</v>
      </c>
    </row>
    <row r="6934">
      <c r="A6934" s="47" t="s">
        <v>105</v>
      </c>
      <c r="B6934" s="160">
        <v>6933.0</v>
      </c>
      <c r="C6934" s="131">
        <v>58.8</v>
      </c>
    </row>
    <row r="6935">
      <c r="A6935" s="47" t="s">
        <v>105</v>
      </c>
      <c r="B6935" s="160">
        <v>6934.0</v>
      </c>
      <c r="C6935" s="131">
        <v>50.7</v>
      </c>
    </row>
    <row r="6936">
      <c r="A6936" s="47" t="s">
        <v>105</v>
      </c>
      <c r="B6936" s="160">
        <v>6935.0</v>
      </c>
      <c r="C6936" s="131">
        <v>44.5</v>
      </c>
    </row>
    <row r="6937">
      <c r="A6937" s="47" t="s">
        <v>105</v>
      </c>
      <c r="B6937" s="160">
        <v>6936.0</v>
      </c>
      <c r="C6937" s="131">
        <v>39.5</v>
      </c>
    </row>
    <row r="6938">
      <c r="A6938" s="47" t="s">
        <v>105</v>
      </c>
      <c r="B6938" s="160">
        <v>6937.0</v>
      </c>
      <c r="C6938" s="131">
        <v>36.0</v>
      </c>
    </row>
    <row r="6939">
      <c r="A6939" s="47" t="s">
        <v>105</v>
      </c>
      <c r="B6939" s="160">
        <v>6938.0</v>
      </c>
      <c r="C6939" s="131">
        <v>34.3</v>
      </c>
    </row>
    <row r="6940">
      <c r="A6940" s="47" t="s">
        <v>105</v>
      </c>
      <c r="B6940" s="160">
        <v>6939.0</v>
      </c>
      <c r="C6940" s="131">
        <v>33.7</v>
      </c>
    </row>
    <row r="6941">
      <c r="A6941" s="47" t="s">
        <v>105</v>
      </c>
      <c r="B6941" s="160">
        <v>6940.0</v>
      </c>
      <c r="C6941" s="131">
        <v>33.3</v>
      </c>
    </row>
    <row r="6942">
      <c r="A6942" s="47" t="s">
        <v>105</v>
      </c>
      <c r="B6942" s="160">
        <v>6941.0</v>
      </c>
      <c r="C6942" s="131">
        <v>35.2</v>
      </c>
    </row>
    <row r="6943">
      <c r="A6943" s="47" t="s">
        <v>105</v>
      </c>
      <c r="B6943" s="160">
        <v>6942.0</v>
      </c>
      <c r="C6943" s="131">
        <v>42.5</v>
      </c>
    </row>
    <row r="6944">
      <c r="A6944" s="47" t="s">
        <v>105</v>
      </c>
      <c r="B6944" s="160">
        <v>6943.0</v>
      </c>
      <c r="C6944" s="131">
        <v>54.0</v>
      </c>
    </row>
    <row r="6945">
      <c r="A6945" s="47" t="s">
        <v>105</v>
      </c>
      <c r="B6945" s="160">
        <v>6944.0</v>
      </c>
      <c r="C6945" s="131">
        <v>60.8</v>
      </c>
    </row>
    <row r="6946">
      <c r="A6946" s="47" t="s">
        <v>105</v>
      </c>
      <c r="B6946" s="160">
        <v>6945.0</v>
      </c>
      <c r="C6946" s="131">
        <v>63.8</v>
      </c>
    </row>
    <row r="6947">
      <c r="A6947" s="47" t="s">
        <v>105</v>
      </c>
      <c r="B6947" s="160">
        <v>6946.0</v>
      </c>
      <c r="C6947" s="131">
        <v>65.5</v>
      </c>
    </row>
    <row r="6948">
      <c r="A6948" s="47" t="s">
        <v>105</v>
      </c>
      <c r="B6948" s="160">
        <v>6947.0</v>
      </c>
      <c r="C6948" s="131">
        <v>64.5</v>
      </c>
    </row>
    <row r="6949">
      <c r="A6949" s="47" t="s">
        <v>105</v>
      </c>
      <c r="B6949" s="160">
        <v>6948.0</v>
      </c>
      <c r="C6949" s="131">
        <v>63.8</v>
      </c>
    </row>
    <row r="6950">
      <c r="A6950" s="47" t="s">
        <v>105</v>
      </c>
      <c r="B6950" s="160">
        <v>6949.0</v>
      </c>
      <c r="C6950" s="131">
        <v>60.8</v>
      </c>
    </row>
    <row r="6951">
      <c r="A6951" s="47" t="s">
        <v>105</v>
      </c>
      <c r="B6951" s="160">
        <v>6950.0</v>
      </c>
      <c r="C6951" s="131">
        <v>57.3</v>
      </c>
    </row>
    <row r="6952">
      <c r="A6952" s="47" t="s">
        <v>105</v>
      </c>
      <c r="B6952" s="160">
        <v>6951.0</v>
      </c>
      <c r="C6952" s="131">
        <v>54.8</v>
      </c>
    </row>
    <row r="6953">
      <c r="A6953" s="47" t="s">
        <v>105</v>
      </c>
      <c r="B6953" s="160">
        <v>6952.0</v>
      </c>
      <c r="C6953" s="131">
        <v>56.2</v>
      </c>
    </row>
    <row r="6954">
      <c r="A6954" s="47" t="s">
        <v>105</v>
      </c>
      <c r="B6954" s="160">
        <v>6953.0</v>
      </c>
      <c r="C6954" s="131">
        <v>57.7</v>
      </c>
    </row>
    <row r="6955">
      <c r="A6955" s="47" t="s">
        <v>105</v>
      </c>
      <c r="B6955" s="160">
        <v>6954.0</v>
      </c>
      <c r="C6955" s="131">
        <v>58.0</v>
      </c>
    </row>
    <row r="6956">
      <c r="A6956" s="47" t="s">
        <v>105</v>
      </c>
      <c r="B6956" s="160">
        <v>6955.0</v>
      </c>
      <c r="C6956" s="131">
        <v>63.7</v>
      </c>
    </row>
    <row r="6957">
      <c r="A6957" s="47" t="s">
        <v>105</v>
      </c>
      <c r="B6957" s="160">
        <v>6956.0</v>
      </c>
      <c r="C6957" s="131">
        <v>64.5</v>
      </c>
    </row>
    <row r="6958">
      <c r="A6958" s="47" t="s">
        <v>105</v>
      </c>
      <c r="B6958" s="160">
        <v>6957.0</v>
      </c>
      <c r="C6958" s="131">
        <v>59.0</v>
      </c>
    </row>
    <row r="6959">
      <c r="A6959" s="47" t="s">
        <v>105</v>
      </c>
      <c r="B6959" s="160">
        <v>6958.0</v>
      </c>
      <c r="C6959" s="131">
        <v>50.7</v>
      </c>
    </row>
    <row r="6960">
      <c r="A6960" s="47" t="s">
        <v>105</v>
      </c>
      <c r="B6960" s="160">
        <v>6959.0</v>
      </c>
      <c r="C6960" s="131">
        <v>44.5</v>
      </c>
    </row>
    <row r="6961">
      <c r="A6961" s="47" t="s">
        <v>105</v>
      </c>
      <c r="B6961" s="160">
        <v>6960.0</v>
      </c>
      <c r="C6961" s="131">
        <v>39.3</v>
      </c>
    </row>
    <row r="6962">
      <c r="A6962" s="47" t="s">
        <v>105</v>
      </c>
      <c r="B6962" s="160">
        <v>6961.0</v>
      </c>
      <c r="C6962" s="131">
        <v>36.3</v>
      </c>
    </row>
    <row r="6963">
      <c r="A6963" s="47" t="s">
        <v>105</v>
      </c>
      <c r="B6963" s="160">
        <v>6962.0</v>
      </c>
      <c r="C6963" s="131">
        <v>34.8</v>
      </c>
    </row>
    <row r="6964">
      <c r="A6964" s="47" t="s">
        <v>105</v>
      </c>
      <c r="B6964" s="160">
        <v>6963.0</v>
      </c>
      <c r="C6964" s="131">
        <v>33.7</v>
      </c>
    </row>
    <row r="6965">
      <c r="A6965" s="47" t="s">
        <v>105</v>
      </c>
      <c r="B6965" s="160">
        <v>6964.0</v>
      </c>
      <c r="C6965" s="131">
        <v>33.3</v>
      </c>
    </row>
    <row r="6966">
      <c r="A6966" s="47" t="s">
        <v>105</v>
      </c>
      <c r="B6966" s="160">
        <v>6965.0</v>
      </c>
      <c r="C6966" s="131">
        <v>35.2</v>
      </c>
    </row>
    <row r="6967">
      <c r="A6967" s="47" t="s">
        <v>105</v>
      </c>
      <c r="B6967" s="160">
        <v>6966.0</v>
      </c>
      <c r="C6967" s="131">
        <v>42.7</v>
      </c>
    </row>
    <row r="6968">
      <c r="A6968" s="47" t="s">
        <v>105</v>
      </c>
      <c r="B6968" s="160">
        <v>6967.0</v>
      </c>
      <c r="C6968" s="131">
        <v>54.7</v>
      </c>
    </row>
    <row r="6969">
      <c r="A6969" s="47" t="s">
        <v>105</v>
      </c>
      <c r="B6969" s="160">
        <v>6968.0</v>
      </c>
      <c r="C6969" s="131">
        <v>61.3</v>
      </c>
    </row>
    <row r="6970">
      <c r="A6970" s="47" t="s">
        <v>105</v>
      </c>
      <c r="B6970" s="160">
        <v>6969.0</v>
      </c>
      <c r="C6970" s="131">
        <v>65.2</v>
      </c>
    </row>
    <row r="6971">
      <c r="A6971" s="47" t="s">
        <v>105</v>
      </c>
      <c r="B6971" s="160">
        <v>6970.0</v>
      </c>
      <c r="C6971" s="131">
        <v>66.5</v>
      </c>
    </row>
    <row r="6972">
      <c r="A6972" s="47" t="s">
        <v>105</v>
      </c>
      <c r="B6972" s="160">
        <v>6971.0</v>
      </c>
      <c r="C6972" s="131">
        <v>65.5</v>
      </c>
    </row>
    <row r="6973">
      <c r="A6973" s="47" t="s">
        <v>105</v>
      </c>
      <c r="B6973" s="160">
        <v>6972.0</v>
      </c>
      <c r="C6973" s="131">
        <v>65.8</v>
      </c>
    </row>
    <row r="6974">
      <c r="A6974" s="47" t="s">
        <v>105</v>
      </c>
      <c r="B6974" s="160">
        <v>6973.0</v>
      </c>
      <c r="C6974" s="131">
        <v>63.0</v>
      </c>
    </row>
    <row r="6975">
      <c r="A6975" s="47" t="s">
        <v>105</v>
      </c>
      <c r="B6975" s="160">
        <v>6974.0</v>
      </c>
      <c r="C6975" s="131">
        <v>58.5</v>
      </c>
    </row>
    <row r="6976">
      <c r="A6976" s="47" t="s">
        <v>105</v>
      </c>
      <c r="B6976" s="160">
        <v>6975.0</v>
      </c>
      <c r="C6976" s="131">
        <v>56.0</v>
      </c>
    </row>
    <row r="6977">
      <c r="A6977" s="47" t="s">
        <v>105</v>
      </c>
      <c r="B6977" s="160">
        <v>6976.0</v>
      </c>
      <c r="C6977" s="131">
        <v>55.5</v>
      </c>
    </row>
    <row r="6978">
      <c r="A6978" s="47" t="s">
        <v>105</v>
      </c>
      <c r="B6978" s="160">
        <v>6977.0</v>
      </c>
      <c r="C6978" s="131">
        <v>58.2</v>
      </c>
    </row>
    <row r="6979">
      <c r="A6979" s="47" t="s">
        <v>105</v>
      </c>
      <c r="B6979" s="160">
        <v>6978.0</v>
      </c>
      <c r="C6979" s="131">
        <v>58.7</v>
      </c>
    </row>
    <row r="6980">
      <c r="A6980" s="47" t="s">
        <v>105</v>
      </c>
      <c r="B6980" s="160">
        <v>6979.0</v>
      </c>
      <c r="C6980" s="131">
        <v>64.2</v>
      </c>
    </row>
    <row r="6981">
      <c r="A6981" s="47" t="s">
        <v>105</v>
      </c>
      <c r="B6981" s="160">
        <v>6980.0</v>
      </c>
      <c r="C6981" s="131">
        <v>64.2</v>
      </c>
    </row>
    <row r="6982">
      <c r="A6982" s="47" t="s">
        <v>105</v>
      </c>
      <c r="B6982" s="160">
        <v>6981.0</v>
      </c>
      <c r="C6982" s="131">
        <v>59.3</v>
      </c>
    </row>
    <row r="6983">
      <c r="A6983" s="47" t="s">
        <v>105</v>
      </c>
      <c r="B6983" s="160">
        <v>6982.0</v>
      </c>
      <c r="C6983" s="131">
        <v>51.7</v>
      </c>
    </row>
    <row r="6984">
      <c r="A6984" s="47" t="s">
        <v>105</v>
      </c>
      <c r="B6984" s="160">
        <v>6983.0</v>
      </c>
      <c r="C6984" s="131">
        <v>46.0</v>
      </c>
    </row>
    <row r="6985">
      <c r="A6985" s="47" t="s">
        <v>105</v>
      </c>
      <c r="B6985" s="160">
        <v>6984.0</v>
      </c>
      <c r="C6985" s="131">
        <v>41.2</v>
      </c>
    </row>
    <row r="6986">
      <c r="A6986" s="47" t="s">
        <v>105</v>
      </c>
      <c r="B6986" s="160">
        <v>6985.0</v>
      </c>
      <c r="C6986" s="131">
        <v>37.3</v>
      </c>
    </row>
    <row r="6987">
      <c r="A6987" s="47" t="s">
        <v>105</v>
      </c>
      <c r="B6987" s="160">
        <v>6986.0</v>
      </c>
      <c r="C6987" s="131">
        <v>35.2</v>
      </c>
    </row>
    <row r="6988">
      <c r="A6988" s="47" t="s">
        <v>105</v>
      </c>
      <c r="B6988" s="160">
        <v>6987.0</v>
      </c>
      <c r="C6988" s="131">
        <v>34.0</v>
      </c>
    </row>
    <row r="6989">
      <c r="A6989" s="47" t="s">
        <v>105</v>
      </c>
      <c r="B6989" s="160">
        <v>6988.0</v>
      </c>
      <c r="C6989" s="131">
        <v>33.5</v>
      </c>
    </row>
    <row r="6990">
      <c r="A6990" s="47" t="s">
        <v>105</v>
      </c>
      <c r="B6990" s="160">
        <v>6989.0</v>
      </c>
      <c r="C6990" s="131">
        <v>34.2</v>
      </c>
    </row>
    <row r="6991">
      <c r="A6991" s="47" t="s">
        <v>105</v>
      </c>
      <c r="B6991" s="160">
        <v>6990.0</v>
      </c>
      <c r="C6991" s="131">
        <v>38.3</v>
      </c>
    </row>
    <row r="6992">
      <c r="A6992" s="47" t="s">
        <v>105</v>
      </c>
      <c r="B6992" s="160">
        <v>6991.0</v>
      </c>
      <c r="C6992" s="131">
        <v>44.8</v>
      </c>
    </row>
    <row r="6993">
      <c r="A6993" s="47" t="s">
        <v>105</v>
      </c>
      <c r="B6993" s="160">
        <v>6992.0</v>
      </c>
      <c r="C6993" s="131">
        <v>51.2</v>
      </c>
    </row>
    <row r="6994">
      <c r="A6994" s="47" t="s">
        <v>105</v>
      </c>
      <c r="B6994" s="160">
        <v>6993.0</v>
      </c>
      <c r="C6994" s="131">
        <v>58.5</v>
      </c>
    </row>
    <row r="6995">
      <c r="A6995" s="47" t="s">
        <v>105</v>
      </c>
      <c r="B6995" s="160">
        <v>6994.0</v>
      </c>
      <c r="C6995" s="131">
        <v>61.0</v>
      </c>
    </row>
    <row r="6996">
      <c r="A6996" s="47" t="s">
        <v>105</v>
      </c>
      <c r="B6996" s="160">
        <v>6995.0</v>
      </c>
      <c r="C6996" s="131">
        <v>59.7</v>
      </c>
    </row>
    <row r="6997">
      <c r="A6997" s="47" t="s">
        <v>105</v>
      </c>
      <c r="B6997" s="160">
        <v>6996.0</v>
      </c>
      <c r="C6997" s="131">
        <v>57.8</v>
      </c>
    </row>
    <row r="6998">
      <c r="A6998" s="47" t="s">
        <v>105</v>
      </c>
      <c r="B6998" s="160">
        <v>6997.0</v>
      </c>
      <c r="C6998" s="131">
        <v>56.2</v>
      </c>
    </row>
    <row r="6999">
      <c r="A6999" s="47" t="s">
        <v>105</v>
      </c>
      <c r="B6999" s="160">
        <v>6998.0</v>
      </c>
      <c r="C6999" s="131">
        <v>52.3</v>
      </c>
    </row>
    <row r="7000">
      <c r="A7000" s="47" t="s">
        <v>105</v>
      </c>
      <c r="B7000" s="160">
        <v>6999.0</v>
      </c>
      <c r="C7000" s="131">
        <v>49.7</v>
      </c>
    </row>
    <row r="7001">
      <c r="A7001" s="47" t="s">
        <v>105</v>
      </c>
      <c r="B7001" s="160">
        <v>7000.0</v>
      </c>
      <c r="C7001" s="131">
        <v>49.2</v>
      </c>
    </row>
    <row r="7002">
      <c r="A7002" s="47" t="s">
        <v>105</v>
      </c>
      <c r="B7002" s="160">
        <v>7001.0</v>
      </c>
      <c r="C7002" s="131">
        <v>50.3</v>
      </c>
    </row>
    <row r="7003">
      <c r="A7003" s="47" t="s">
        <v>105</v>
      </c>
      <c r="B7003" s="160">
        <v>7002.0</v>
      </c>
      <c r="C7003" s="131">
        <v>52.7</v>
      </c>
    </row>
    <row r="7004">
      <c r="A7004" s="47" t="s">
        <v>105</v>
      </c>
      <c r="B7004" s="160">
        <v>7003.0</v>
      </c>
      <c r="C7004" s="131">
        <v>57.8</v>
      </c>
    </row>
    <row r="7005">
      <c r="A7005" s="47" t="s">
        <v>105</v>
      </c>
      <c r="B7005" s="160">
        <v>7004.0</v>
      </c>
      <c r="C7005" s="131">
        <v>58.3</v>
      </c>
    </row>
    <row r="7006">
      <c r="A7006" s="47" t="s">
        <v>105</v>
      </c>
      <c r="B7006" s="160">
        <v>7005.0</v>
      </c>
      <c r="C7006" s="131">
        <v>54.0</v>
      </c>
    </row>
    <row r="7007">
      <c r="A7007" s="47" t="s">
        <v>105</v>
      </c>
      <c r="B7007" s="160">
        <v>7006.0</v>
      </c>
      <c r="C7007" s="131">
        <v>48.0</v>
      </c>
    </row>
    <row r="7008">
      <c r="A7008" s="47" t="s">
        <v>105</v>
      </c>
      <c r="B7008" s="160">
        <v>7007.0</v>
      </c>
      <c r="C7008" s="131">
        <v>43.7</v>
      </c>
    </row>
    <row r="7009">
      <c r="A7009" s="47" t="s">
        <v>105</v>
      </c>
      <c r="B7009" s="160">
        <v>7008.0</v>
      </c>
      <c r="C7009" s="131">
        <v>38.8</v>
      </c>
    </row>
    <row r="7010">
      <c r="A7010" s="47" t="s">
        <v>105</v>
      </c>
      <c r="B7010" s="160">
        <v>7009.0</v>
      </c>
      <c r="C7010" s="131">
        <v>35.5</v>
      </c>
    </row>
    <row r="7011">
      <c r="A7011" s="47" t="s">
        <v>105</v>
      </c>
      <c r="B7011" s="160">
        <v>7010.0</v>
      </c>
      <c r="C7011" s="131">
        <v>33.2</v>
      </c>
    </row>
    <row r="7012">
      <c r="A7012" s="47" t="s">
        <v>105</v>
      </c>
      <c r="B7012" s="160">
        <v>7011.0</v>
      </c>
      <c r="C7012" s="131">
        <v>32.2</v>
      </c>
    </row>
    <row r="7013">
      <c r="A7013" s="47" t="s">
        <v>105</v>
      </c>
      <c r="B7013" s="160">
        <v>7012.0</v>
      </c>
      <c r="C7013" s="131">
        <v>31.7</v>
      </c>
    </row>
    <row r="7014">
      <c r="A7014" s="47" t="s">
        <v>105</v>
      </c>
      <c r="B7014" s="160">
        <v>7013.0</v>
      </c>
      <c r="C7014" s="131">
        <v>32.5</v>
      </c>
    </row>
    <row r="7015">
      <c r="A7015" s="47" t="s">
        <v>105</v>
      </c>
      <c r="B7015" s="160">
        <v>7014.0</v>
      </c>
      <c r="C7015" s="131">
        <v>35.3</v>
      </c>
    </row>
    <row r="7016">
      <c r="A7016" s="47" t="s">
        <v>105</v>
      </c>
      <c r="B7016" s="160">
        <v>7015.0</v>
      </c>
      <c r="C7016" s="131">
        <v>40.0</v>
      </c>
    </row>
    <row r="7017">
      <c r="A7017" s="47" t="s">
        <v>105</v>
      </c>
      <c r="B7017" s="160">
        <v>7016.0</v>
      </c>
      <c r="C7017" s="131">
        <v>45.2</v>
      </c>
    </row>
    <row r="7018">
      <c r="A7018" s="47" t="s">
        <v>105</v>
      </c>
      <c r="B7018" s="160">
        <v>7017.0</v>
      </c>
      <c r="C7018" s="131">
        <v>51.7</v>
      </c>
    </row>
    <row r="7019">
      <c r="A7019" s="47" t="s">
        <v>105</v>
      </c>
      <c r="B7019" s="160">
        <v>7018.0</v>
      </c>
      <c r="C7019" s="131">
        <v>54.8</v>
      </c>
    </row>
    <row r="7020">
      <c r="A7020" s="47" t="s">
        <v>105</v>
      </c>
      <c r="B7020" s="160">
        <v>7019.0</v>
      </c>
      <c r="C7020" s="131">
        <v>54.7</v>
      </c>
    </row>
    <row r="7021">
      <c r="A7021" s="47" t="s">
        <v>105</v>
      </c>
      <c r="B7021" s="160">
        <v>7020.0</v>
      </c>
      <c r="C7021" s="131">
        <v>53.3</v>
      </c>
    </row>
    <row r="7022">
      <c r="A7022" s="47" t="s">
        <v>105</v>
      </c>
      <c r="B7022" s="160">
        <v>7021.0</v>
      </c>
      <c r="C7022" s="131">
        <v>51.5</v>
      </c>
    </row>
    <row r="7023">
      <c r="A7023" s="47" t="s">
        <v>105</v>
      </c>
      <c r="B7023" s="160">
        <v>7022.0</v>
      </c>
      <c r="C7023" s="131">
        <v>49.2</v>
      </c>
    </row>
    <row r="7024">
      <c r="A7024" s="47" t="s">
        <v>105</v>
      </c>
      <c r="B7024" s="160">
        <v>7023.0</v>
      </c>
      <c r="C7024" s="131">
        <v>47.0</v>
      </c>
    </row>
    <row r="7025">
      <c r="A7025" s="47" t="s">
        <v>105</v>
      </c>
      <c r="B7025" s="160">
        <v>7024.0</v>
      </c>
      <c r="C7025" s="131">
        <v>46.2</v>
      </c>
    </row>
    <row r="7026">
      <c r="A7026" s="47" t="s">
        <v>105</v>
      </c>
      <c r="B7026" s="160">
        <v>7025.0</v>
      </c>
      <c r="C7026" s="131">
        <v>46.5</v>
      </c>
    </row>
    <row r="7027">
      <c r="A7027" s="47" t="s">
        <v>105</v>
      </c>
      <c r="B7027" s="160">
        <v>7026.0</v>
      </c>
      <c r="C7027" s="131">
        <v>47.7</v>
      </c>
    </row>
    <row r="7028">
      <c r="A7028" s="47" t="s">
        <v>105</v>
      </c>
      <c r="B7028" s="160">
        <v>7027.0</v>
      </c>
      <c r="C7028" s="131">
        <v>54.5</v>
      </c>
    </row>
    <row r="7029">
      <c r="A7029" s="47" t="s">
        <v>105</v>
      </c>
      <c r="B7029" s="160">
        <v>7028.0</v>
      </c>
      <c r="C7029" s="131">
        <v>56.2</v>
      </c>
    </row>
    <row r="7030">
      <c r="A7030" s="47" t="s">
        <v>105</v>
      </c>
      <c r="B7030" s="160">
        <v>7029.0</v>
      </c>
      <c r="C7030" s="131">
        <v>52.7</v>
      </c>
    </row>
    <row r="7031">
      <c r="A7031" s="47" t="s">
        <v>105</v>
      </c>
      <c r="B7031" s="160">
        <v>7030.0</v>
      </c>
      <c r="C7031" s="131">
        <v>46.3</v>
      </c>
    </row>
    <row r="7032">
      <c r="A7032" s="47" t="s">
        <v>105</v>
      </c>
      <c r="B7032" s="160">
        <v>7031.0</v>
      </c>
      <c r="C7032" s="131">
        <v>40.5</v>
      </c>
    </row>
    <row r="7033">
      <c r="A7033" s="47" t="s">
        <v>105</v>
      </c>
      <c r="B7033" s="160">
        <v>7032.0</v>
      </c>
      <c r="C7033" s="131">
        <v>36.0</v>
      </c>
    </row>
    <row r="7034">
      <c r="A7034" s="47" t="s">
        <v>105</v>
      </c>
      <c r="B7034" s="160">
        <v>7033.0</v>
      </c>
      <c r="C7034" s="131">
        <v>33.8</v>
      </c>
    </row>
    <row r="7035">
      <c r="A7035" s="47" t="s">
        <v>105</v>
      </c>
      <c r="B7035" s="160">
        <v>7034.0</v>
      </c>
      <c r="C7035" s="131">
        <v>32.0</v>
      </c>
    </row>
    <row r="7036">
      <c r="A7036" s="47" t="s">
        <v>105</v>
      </c>
      <c r="B7036" s="160">
        <v>7035.0</v>
      </c>
      <c r="C7036" s="131">
        <v>31.2</v>
      </c>
    </row>
    <row r="7037">
      <c r="A7037" s="47" t="s">
        <v>105</v>
      </c>
      <c r="B7037" s="160">
        <v>7036.0</v>
      </c>
      <c r="C7037" s="131">
        <v>30.7</v>
      </c>
    </row>
    <row r="7038">
      <c r="A7038" s="47" t="s">
        <v>105</v>
      </c>
      <c r="B7038" s="160">
        <v>7037.0</v>
      </c>
      <c r="C7038" s="131">
        <v>32.5</v>
      </c>
    </row>
    <row r="7039">
      <c r="A7039" s="47" t="s">
        <v>105</v>
      </c>
      <c r="B7039" s="160">
        <v>7038.0</v>
      </c>
      <c r="C7039" s="131">
        <v>38.3</v>
      </c>
    </row>
    <row r="7040">
      <c r="A7040" s="47" t="s">
        <v>105</v>
      </c>
      <c r="B7040" s="160">
        <v>7039.0</v>
      </c>
      <c r="C7040" s="131">
        <v>50.8</v>
      </c>
    </row>
    <row r="7041">
      <c r="A7041" s="47" t="s">
        <v>105</v>
      </c>
      <c r="B7041" s="160">
        <v>7040.0</v>
      </c>
      <c r="C7041" s="131">
        <v>57.5</v>
      </c>
    </row>
    <row r="7042">
      <c r="A7042" s="47" t="s">
        <v>105</v>
      </c>
      <c r="B7042" s="160">
        <v>7041.0</v>
      </c>
      <c r="C7042" s="131">
        <v>61.7</v>
      </c>
    </row>
    <row r="7043">
      <c r="A7043" s="47" t="s">
        <v>105</v>
      </c>
      <c r="B7043" s="160">
        <v>7042.0</v>
      </c>
      <c r="C7043" s="131">
        <v>64.5</v>
      </c>
    </row>
    <row r="7044">
      <c r="A7044" s="47" t="s">
        <v>105</v>
      </c>
      <c r="B7044" s="160">
        <v>7043.0</v>
      </c>
      <c r="C7044" s="131">
        <v>64.0</v>
      </c>
    </row>
    <row r="7045">
      <c r="A7045" s="47" t="s">
        <v>105</v>
      </c>
      <c r="B7045" s="160">
        <v>7044.0</v>
      </c>
      <c r="C7045" s="131">
        <v>62.7</v>
      </c>
    </row>
    <row r="7046">
      <c r="A7046" s="47" t="s">
        <v>105</v>
      </c>
      <c r="B7046" s="160">
        <v>7045.0</v>
      </c>
      <c r="C7046" s="131">
        <v>59.7</v>
      </c>
    </row>
    <row r="7047">
      <c r="A7047" s="47" t="s">
        <v>105</v>
      </c>
      <c r="B7047" s="160">
        <v>7046.0</v>
      </c>
      <c r="C7047" s="131">
        <v>55.2</v>
      </c>
    </row>
    <row r="7048">
      <c r="A7048" s="47" t="s">
        <v>105</v>
      </c>
      <c r="B7048" s="160">
        <v>7047.0</v>
      </c>
      <c r="C7048" s="131">
        <v>52.7</v>
      </c>
    </row>
    <row r="7049">
      <c r="A7049" s="47" t="s">
        <v>105</v>
      </c>
      <c r="B7049" s="160">
        <v>7048.0</v>
      </c>
      <c r="C7049" s="131">
        <v>53.0</v>
      </c>
    </row>
    <row r="7050">
      <c r="A7050" s="47" t="s">
        <v>105</v>
      </c>
      <c r="B7050" s="160">
        <v>7049.0</v>
      </c>
      <c r="C7050" s="131">
        <v>54.8</v>
      </c>
    </row>
    <row r="7051">
      <c r="A7051" s="47" t="s">
        <v>105</v>
      </c>
      <c r="B7051" s="160">
        <v>7050.0</v>
      </c>
      <c r="C7051" s="131">
        <v>55.5</v>
      </c>
    </row>
    <row r="7052">
      <c r="A7052" s="47" t="s">
        <v>105</v>
      </c>
      <c r="B7052" s="160">
        <v>7051.0</v>
      </c>
      <c r="C7052" s="131">
        <v>60.7</v>
      </c>
    </row>
    <row r="7053">
      <c r="A7053" s="47" t="s">
        <v>105</v>
      </c>
      <c r="B7053" s="160">
        <v>7052.0</v>
      </c>
      <c r="C7053" s="131">
        <v>61.2</v>
      </c>
    </row>
    <row r="7054">
      <c r="A7054" s="47" t="s">
        <v>105</v>
      </c>
      <c r="B7054" s="160">
        <v>7053.0</v>
      </c>
      <c r="C7054" s="131">
        <v>55.8</v>
      </c>
    </row>
    <row r="7055">
      <c r="A7055" s="47" t="s">
        <v>105</v>
      </c>
      <c r="B7055" s="160">
        <v>7054.0</v>
      </c>
      <c r="C7055" s="131">
        <v>47.0</v>
      </c>
    </row>
    <row r="7056">
      <c r="A7056" s="47" t="s">
        <v>105</v>
      </c>
      <c r="B7056" s="160">
        <v>7055.0</v>
      </c>
      <c r="C7056" s="131">
        <v>40.5</v>
      </c>
    </row>
    <row r="7057">
      <c r="A7057" s="47" t="s">
        <v>105</v>
      </c>
      <c r="B7057" s="160">
        <v>7056.0</v>
      </c>
      <c r="C7057" s="131">
        <v>35.2</v>
      </c>
    </row>
    <row r="7058">
      <c r="A7058" s="47" t="s">
        <v>105</v>
      </c>
      <c r="B7058" s="160">
        <v>7057.0</v>
      </c>
      <c r="C7058" s="131">
        <v>33.3</v>
      </c>
    </row>
    <row r="7059">
      <c r="A7059" s="47" t="s">
        <v>105</v>
      </c>
      <c r="B7059" s="160">
        <v>7058.0</v>
      </c>
      <c r="C7059" s="131">
        <v>31.7</v>
      </c>
    </row>
    <row r="7060">
      <c r="A7060" s="47" t="s">
        <v>105</v>
      </c>
      <c r="B7060" s="160">
        <v>7059.0</v>
      </c>
      <c r="C7060" s="131">
        <v>31.2</v>
      </c>
    </row>
    <row r="7061">
      <c r="A7061" s="47" t="s">
        <v>105</v>
      </c>
      <c r="B7061" s="160">
        <v>7060.0</v>
      </c>
      <c r="C7061" s="131">
        <v>31.0</v>
      </c>
    </row>
    <row r="7062">
      <c r="A7062" s="47" t="s">
        <v>105</v>
      </c>
      <c r="B7062" s="160">
        <v>7061.0</v>
      </c>
      <c r="C7062" s="131">
        <v>32.5</v>
      </c>
    </row>
    <row r="7063">
      <c r="A7063" s="47" t="s">
        <v>105</v>
      </c>
      <c r="B7063" s="160">
        <v>7062.0</v>
      </c>
      <c r="C7063" s="131">
        <v>39.5</v>
      </c>
    </row>
    <row r="7064">
      <c r="A7064" s="47" t="s">
        <v>105</v>
      </c>
      <c r="B7064" s="160">
        <v>7063.0</v>
      </c>
      <c r="C7064" s="131">
        <v>51.8</v>
      </c>
    </row>
    <row r="7065">
      <c r="A7065" s="47" t="s">
        <v>105</v>
      </c>
      <c r="B7065" s="160">
        <v>7064.0</v>
      </c>
      <c r="C7065" s="131">
        <v>59.2</v>
      </c>
    </row>
    <row r="7066">
      <c r="A7066" s="47" t="s">
        <v>105</v>
      </c>
      <c r="B7066" s="160">
        <v>7065.0</v>
      </c>
      <c r="C7066" s="131">
        <v>62.5</v>
      </c>
    </row>
    <row r="7067">
      <c r="A7067" s="47" t="s">
        <v>105</v>
      </c>
      <c r="B7067" s="160">
        <v>7066.0</v>
      </c>
      <c r="C7067" s="131">
        <v>59.8</v>
      </c>
    </row>
    <row r="7068">
      <c r="A7068" s="47" t="s">
        <v>105</v>
      </c>
      <c r="B7068" s="160">
        <v>7067.0</v>
      </c>
      <c r="C7068" s="131">
        <v>62.0</v>
      </c>
    </row>
    <row r="7069">
      <c r="A7069" s="47" t="s">
        <v>105</v>
      </c>
      <c r="B7069" s="160">
        <v>7068.0</v>
      </c>
      <c r="C7069" s="131">
        <v>63.0</v>
      </c>
    </row>
    <row r="7070">
      <c r="A7070" s="47" t="s">
        <v>105</v>
      </c>
      <c r="B7070" s="160">
        <v>7069.0</v>
      </c>
      <c r="C7070" s="131">
        <v>60.2</v>
      </c>
    </row>
    <row r="7071">
      <c r="A7071" s="47" t="s">
        <v>105</v>
      </c>
      <c r="B7071" s="160">
        <v>7070.0</v>
      </c>
      <c r="C7071" s="131">
        <v>56.5</v>
      </c>
    </row>
    <row r="7072">
      <c r="A7072" s="47" t="s">
        <v>105</v>
      </c>
      <c r="B7072" s="160">
        <v>7071.0</v>
      </c>
      <c r="C7072" s="131">
        <v>54.3</v>
      </c>
    </row>
    <row r="7073">
      <c r="A7073" s="47" t="s">
        <v>105</v>
      </c>
      <c r="B7073" s="160">
        <v>7072.0</v>
      </c>
      <c r="C7073" s="131">
        <v>54.2</v>
      </c>
    </row>
    <row r="7074">
      <c r="A7074" s="47" t="s">
        <v>105</v>
      </c>
      <c r="B7074" s="160">
        <v>7073.0</v>
      </c>
      <c r="C7074" s="131">
        <v>56.2</v>
      </c>
    </row>
    <row r="7075">
      <c r="A7075" s="47" t="s">
        <v>105</v>
      </c>
      <c r="B7075" s="160">
        <v>7074.0</v>
      </c>
      <c r="C7075" s="131">
        <v>58.0</v>
      </c>
    </row>
    <row r="7076">
      <c r="A7076" s="47" t="s">
        <v>105</v>
      </c>
      <c r="B7076" s="160">
        <v>7075.0</v>
      </c>
      <c r="C7076" s="131">
        <v>62.5</v>
      </c>
    </row>
    <row r="7077">
      <c r="A7077" s="47" t="s">
        <v>105</v>
      </c>
      <c r="B7077" s="160">
        <v>7076.0</v>
      </c>
      <c r="C7077" s="131">
        <v>62.5</v>
      </c>
    </row>
    <row r="7078">
      <c r="A7078" s="47" t="s">
        <v>105</v>
      </c>
      <c r="B7078" s="160">
        <v>7077.0</v>
      </c>
      <c r="C7078" s="131">
        <v>57.2</v>
      </c>
    </row>
    <row r="7079">
      <c r="A7079" s="47" t="s">
        <v>105</v>
      </c>
      <c r="B7079" s="160">
        <v>7078.0</v>
      </c>
      <c r="C7079" s="131">
        <v>49.2</v>
      </c>
    </row>
    <row r="7080">
      <c r="A7080" s="47" t="s">
        <v>105</v>
      </c>
      <c r="B7080" s="160">
        <v>7079.0</v>
      </c>
      <c r="C7080" s="131">
        <v>42.7</v>
      </c>
    </row>
    <row r="7081">
      <c r="A7081" s="47" t="s">
        <v>105</v>
      </c>
      <c r="B7081" s="160">
        <v>7080.0</v>
      </c>
      <c r="C7081" s="131">
        <v>38.2</v>
      </c>
    </row>
    <row r="7082">
      <c r="A7082" s="47" t="s">
        <v>105</v>
      </c>
      <c r="B7082" s="160">
        <v>7081.0</v>
      </c>
      <c r="C7082" s="131">
        <v>34.8</v>
      </c>
    </row>
    <row r="7083">
      <c r="A7083" s="47" t="s">
        <v>105</v>
      </c>
      <c r="B7083" s="160">
        <v>7082.0</v>
      </c>
      <c r="C7083" s="131">
        <v>32.8</v>
      </c>
    </row>
    <row r="7084">
      <c r="A7084" s="47" t="s">
        <v>105</v>
      </c>
      <c r="B7084" s="160">
        <v>7083.0</v>
      </c>
      <c r="C7084" s="131">
        <v>32.3</v>
      </c>
    </row>
    <row r="7085">
      <c r="A7085" s="47" t="s">
        <v>105</v>
      </c>
      <c r="B7085" s="160">
        <v>7084.0</v>
      </c>
      <c r="C7085" s="131">
        <v>32.0</v>
      </c>
    </row>
    <row r="7086">
      <c r="A7086" s="47" t="s">
        <v>105</v>
      </c>
      <c r="B7086" s="160">
        <v>7085.0</v>
      </c>
      <c r="C7086" s="131">
        <v>33.3</v>
      </c>
    </row>
    <row r="7087">
      <c r="A7087" s="47" t="s">
        <v>105</v>
      </c>
      <c r="B7087" s="160">
        <v>7086.0</v>
      </c>
      <c r="C7087" s="131">
        <v>39.3</v>
      </c>
    </row>
    <row r="7088">
      <c r="A7088" s="47" t="s">
        <v>105</v>
      </c>
      <c r="B7088" s="160">
        <v>7087.0</v>
      </c>
      <c r="C7088" s="131">
        <v>50.7</v>
      </c>
    </row>
    <row r="7089">
      <c r="A7089" s="47" t="s">
        <v>105</v>
      </c>
      <c r="B7089" s="160">
        <v>7088.0</v>
      </c>
      <c r="C7089" s="131">
        <v>57.7</v>
      </c>
    </row>
    <row r="7090">
      <c r="A7090" s="47" t="s">
        <v>105</v>
      </c>
      <c r="B7090" s="160">
        <v>7089.0</v>
      </c>
      <c r="C7090" s="131">
        <v>60.5</v>
      </c>
    </row>
    <row r="7091">
      <c r="A7091" s="47" t="s">
        <v>105</v>
      </c>
      <c r="B7091" s="160">
        <v>7090.0</v>
      </c>
      <c r="C7091" s="131">
        <v>63.3</v>
      </c>
    </row>
    <row r="7092">
      <c r="A7092" s="47" t="s">
        <v>105</v>
      </c>
      <c r="B7092" s="160">
        <v>7091.0</v>
      </c>
      <c r="C7092" s="131">
        <v>62.2</v>
      </c>
    </row>
    <row r="7093">
      <c r="A7093" s="47" t="s">
        <v>105</v>
      </c>
      <c r="B7093" s="160">
        <v>7092.0</v>
      </c>
      <c r="C7093" s="131">
        <v>61.7</v>
      </c>
    </row>
    <row r="7094">
      <c r="A7094" s="47" t="s">
        <v>105</v>
      </c>
      <c r="B7094" s="160">
        <v>7093.0</v>
      </c>
      <c r="C7094" s="131">
        <v>58.7</v>
      </c>
    </row>
    <row r="7095">
      <c r="A7095" s="47" t="s">
        <v>105</v>
      </c>
      <c r="B7095" s="160">
        <v>7094.0</v>
      </c>
      <c r="C7095" s="131">
        <v>54.3</v>
      </c>
    </row>
    <row r="7096">
      <c r="A7096" s="47" t="s">
        <v>105</v>
      </c>
      <c r="B7096" s="160">
        <v>7095.0</v>
      </c>
      <c r="C7096" s="131">
        <v>51.7</v>
      </c>
    </row>
    <row r="7097">
      <c r="A7097" s="47" t="s">
        <v>105</v>
      </c>
      <c r="B7097" s="160">
        <v>7096.0</v>
      </c>
      <c r="C7097" s="131">
        <v>51.3</v>
      </c>
    </row>
    <row r="7098">
      <c r="A7098" s="47" t="s">
        <v>105</v>
      </c>
      <c r="B7098" s="160">
        <v>7097.0</v>
      </c>
      <c r="C7098" s="131">
        <v>52.3</v>
      </c>
    </row>
    <row r="7099">
      <c r="A7099" s="47" t="s">
        <v>105</v>
      </c>
      <c r="B7099" s="160">
        <v>7098.0</v>
      </c>
      <c r="C7099" s="131">
        <v>53.0</v>
      </c>
    </row>
    <row r="7100">
      <c r="A7100" s="47" t="s">
        <v>105</v>
      </c>
      <c r="B7100" s="160">
        <v>7099.0</v>
      </c>
      <c r="C7100" s="131">
        <v>58.2</v>
      </c>
    </row>
    <row r="7101">
      <c r="A7101" s="47" t="s">
        <v>105</v>
      </c>
      <c r="B7101" s="160">
        <v>7100.0</v>
      </c>
      <c r="C7101" s="131">
        <v>59.3</v>
      </c>
    </row>
    <row r="7102">
      <c r="A7102" s="47" t="s">
        <v>105</v>
      </c>
      <c r="B7102" s="160">
        <v>7101.0</v>
      </c>
      <c r="C7102" s="131">
        <v>54.7</v>
      </c>
    </row>
    <row r="7103">
      <c r="A7103" s="47" t="s">
        <v>105</v>
      </c>
      <c r="B7103" s="160">
        <v>7102.0</v>
      </c>
      <c r="C7103" s="131">
        <v>46.7</v>
      </c>
    </row>
    <row r="7104">
      <c r="A7104" s="47" t="s">
        <v>105</v>
      </c>
      <c r="B7104" s="160">
        <v>7103.0</v>
      </c>
      <c r="C7104" s="131">
        <v>39.5</v>
      </c>
    </row>
    <row r="7105">
      <c r="A7105" s="47" t="s">
        <v>105</v>
      </c>
      <c r="B7105" s="160">
        <v>7104.0</v>
      </c>
      <c r="C7105" s="131">
        <v>35.5</v>
      </c>
    </row>
    <row r="7106">
      <c r="A7106" s="47" t="s">
        <v>105</v>
      </c>
      <c r="B7106" s="160">
        <v>7105.0</v>
      </c>
      <c r="C7106" s="131">
        <v>32.7</v>
      </c>
    </row>
    <row r="7107">
      <c r="A7107" s="47" t="s">
        <v>105</v>
      </c>
      <c r="B7107" s="160">
        <v>7106.0</v>
      </c>
      <c r="C7107" s="131">
        <v>31.3</v>
      </c>
    </row>
    <row r="7108">
      <c r="A7108" s="47" t="s">
        <v>105</v>
      </c>
      <c r="B7108" s="160">
        <v>7107.0</v>
      </c>
      <c r="C7108" s="131">
        <v>30.8</v>
      </c>
    </row>
    <row r="7109">
      <c r="A7109" s="47" t="s">
        <v>105</v>
      </c>
      <c r="B7109" s="160">
        <v>7108.0</v>
      </c>
      <c r="C7109" s="131">
        <v>30.8</v>
      </c>
    </row>
    <row r="7110">
      <c r="A7110" s="47" t="s">
        <v>105</v>
      </c>
      <c r="B7110" s="160">
        <v>7109.0</v>
      </c>
      <c r="C7110" s="131">
        <v>32.3</v>
      </c>
    </row>
    <row r="7111">
      <c r="A7111" s="47" t="s">
        <v>105</v>
      </c>
      <c r="B7111" s="160">
        <v>7110.0</v>
      </c>
      <c r="C7111" s="131">
        <v>38.3</v>
      </c>
    </row>
    <row r="7112">
      <c r="A7112" s="47" t="s">
        <v>105</v>
      </c>
      <c r="B7112" s="160">
        <v>7111.0</v>
      </c>
      <c r="C7112" s="131">
        <v>50.3</v>
      </c>
    </row>
    <row r="7113">
      <c r="A7113" s="47" t="s">
        <v>105</v>
      </c>
      <c r="B7113" s="160">
        <v>7112.0</v>
      </c>
      <c r="C7113" s="131">
        <v>56.7</v>
      </c>
    </row>
    <row r="7114">
      <c r="A7114" s="47" t="s">
        <v>105</v>
      </c>
      <c r="B7114" s="160">
        <v>7113.0</v>
      </c>
      <c r="C7114" s="131">
        <v>59.0</v>
      </c>
    </row>
    <row r="7115">
      <c r="A7115" s="47" t="s">
        <v>105</v>
      </c>
      <c r="B7115" s="160">
        <v>7114.0</v>
      </c>
      <c r="C7115" s="131">
        <v>60.5</v>
      </c>
    </row>
    <row r="7116">
      <c r="A7116" s="47" t="s">
        <v>105</v>
      </c>
      <c r="B7116" s="160">
        <v>7115.0</v>
      </c>
      <c r="C7116" s="131">
        <v>59.8</v>
      </c>
    </row>
    <row r="7117">
      <c r="A7117" s="47" t="s">
        <v>105</v>
      </c>
      <c r="B7117" s="160">
        <v>7116.0</v>
      </c>
      <c r="C7117" s="131">
        <v>59.7</v>
      </c>
    </row>
    <row r="7118">
      <c r="A7118" s="47" t="s">
        <v>105</v>
      </c>
      <c r="B7118" s="160">
        <v>7117.0</v>
      </c>
      <c r="C7118" s="131">
        <v>57.7</v>
      </c>
    </row>
    <row r="7119">
      <c r="A7119" s="47" t="s">
        <v>105</v>
      </c>
      <c r="B7119" s="160">
        <v>7118.0</v>
      </c>
      <c r="C7119" s="131">
        <v>52.3</v>
      </c>
    </row>
    <row r="7120">
      <c r="A7120" s="47" t="s">
        <v>105</v>
      </c>
      <c r="B7120" s="160">
        <v>7119.0</v>
      </c>
      <c r="C7120" s="131">
        <v>49.8</v>
      </c>
    </row>
    <row r="7121">
      <c r="A7121" s="47" t="s">
        <v>105</v>
      </c>
      <c r="B7121" s="160">
        <v>7120.0</v>
      </c>
      <c r="C7121" s="131">
        <v>50.2</v>
      </c>
    </row>
    <row r="7122">
      <c r="A7122" s="47" t="s">
        <v>105</v>
      </c>
      <c r="B7122" s="160">
        <v>7121.0</v>
      </c>
      <c r="C7122" s="131">
        <v>51.5</v>
      </c>
    </row>
    <row r="7123">
      <c r="A7123" s="47" t="s">
        <v>105</v>
      </c>
      <c r="B7123" s="160">
        <v>7122.0</v>
      </c>
      <c r="C7123" s="131">
        <v>52.7</v>
      </c>
    </row>
    <row r="7124">
      <c r="A7124" s="47" t="s">
        <v>105</v>
      </c>
      <c r="B7124" s="160">
        <v>7123.0</v>
      </c>
      <c r="C7124" s="131">
        <v>58.3</v>
      </c>
    </row>
    <row r="7125">
      <c r="A7125" s="47" t="s">
        <v>105</v>
      </c>
      <c r="B7125" s="160">
        <v>7124.0</v>
      </c>
      <c r="C7125" s="131">
        <v>59.3</v>
      </c>
    </row>
    <row r="7126">
      <c r="A7126" s="47" t="s">
        <v>105</v>
      </c>
      <c r="B7126" s="160">
        <v>7125.0</v>
      </c>
      <c r="C7126" s="131">
        <v>55.0</v>
      </c>
    </row>
    <row r="7127">
      <c r="A7127" s="47" t="s">
        <v>105</v>
      </c>
      <c r="B7127" s="160">
        <v>7126.0</v>
      </c>
      <c r="C7127" s="131">
        <v>46.5</v>
      </c>
    </row>
    <row r="7128">
      <c r="A7128" s="47" t="s">
        <v>105</v>
      </c>
      <c r="B7128" s="160">
        <v>7127.0</v>
      </c>
      <c r="C7128" s="131">
        <v>40.3</v>
      </c>
    </row>
    <row r="7129">
      <c r="A7129" s="47" t="s">
        <v>105</v>
      </c>
      <c r="B7129" s="160">
        <v>7128.0</v>
      </c>
      <c r="C7129" s="131">
        <v>36.7</v>
      </c>
    </row>
    <row r="7130">
      <c r="A7130" s="47" t="s">
        <v>105</v>
      </c>
      <c r="B7130" s="160">
        <v>7129.0</v>
      </c>
      <c r="C7130" s="131">
        <v>33.8</v>
      </c>
    </row>
    <row r="7131">
      <c r="A7131" s="47" t="s">
        <v>105</v>
      </c>
      <c r="B7131" s="160">
        <v>7130.0</v>
      </c>
      <c r="C7131" s="131">
        <v>31.8</v>
      </c>
    </row>
    <row r="7132">
      <c r="A7132" s="47" t="s">
        <v>105</v>
      </c>
      <c r="B7132" s="160">
        <v>7131.0</v>
      </c>
      <c r="C7132" s="131">
        <v>31.0</v>
      </c>
    </row>
    <row r="7133">
      <c r="A7133" s="47" t="s">
        <v>105</v>
      </c>
      <c r="B7133" s="160">
        <v>7132.0</v>
      </c>
      <c r="C7133" s="131">
        <v>31.2</v>
      </c>
    </row>
    <row r="7134">
      <c r="A7134" s="47" t="s">
        <v>105</v>
      </c>
      <c r="B7134" s="160">
        <v>7133.0</v>
      </c>
      <c r="C7134" s="131">
        <v>32.7</v>
      </c>
    </row>
    <row r="7135">
      <c r="A7135" s="47" t="s">
        <v>105</v>
      </c>
      <c r="B7135" s="160">
        <v>7134.0</v>
      </c>
      <c r="C7135" s="131">
        <v>38.7</v>
      </c>
    </row>
    <row r="7136">
      <c r="A7136" s="47" t="s">
        <v>105</v>
      </c>
      <c r="B7136" s="160">
        <v>7135.0</v>
      </c>
      <c r="C7136" s="131">
        <v>49.8</v>
      </c>
    </row>
    <row r="7137">
      <c r="A7137" s="47" t="s">
        <v>105</v>
      </c>
      <c r="B7137" s="160">
        <v>7136.0</v>
      </c>
      <c r="C7137" s="131">
        <v>55.8</v>
      </c>
    </row>
    <row r="7138">
      <c r="A7138" s="47" t="s">
        <v>105</v>
      </c>
      <c r="B7138" s="160">
        <v>7137.0</v>
      </c>
      <c r="C7138" s="131">
        <v>58.0</v>
      </c>
    </row>
    <row r="7139">
      <c r="A7139" s="47" t="s">
        <v>105</v>
      </c>
      <c r="B7139" s="160">
        <v>7138.0</v>
      </c>
      <c r="C7139" s="131">
        <v>59.2</v>
      </c>
    </row>
    <row r="7140">
      <c r="A7140" s="47" t="s">
        <v>105</v>
      </c>
      <c r="B7140" s="160">
        <v>7139.0</v>
      </c>
      <c r="C7140" s="131">
        <v>58.3</v>
      </c>
    </row>
    <row r="7141">
      <c r="A7141" s="47" t="s">
        <v>105</v>
      </c>
      <c r="B7141" s="160">
        <v>7140.0</v>
      </c>
      <c r="C7141" s="131">
        <v>57.5</v>
      </c>
    </row>
    <row r="7142">
      <c r="A7142" s="47" t="s">
        <v>105</v>
      </c>
      <c r="B7142" s="160">
        <v>7141.0</v>
      </c>
      <c r="C7142" s="131">
        <v>55.3</v>
      </c>
    </row>
    <row r="7143">
      <c r="A7143" s="47" t="s">
        <v>105</v>
      </c>
      <c r="B7143" s="160">
        <v>7142.0</v>
      </c>
      <c r="C7143" s="131">
        <v>50.7</v>
      </c>
    </row>
    <row r="7144">
      <c r="A7144" s="47" t="s">
        <v>105</v>
      </c>
      <c r="B7144" s="160">
        <v>7143.0</v>
      </c>
      <c r="C7144" s="131">
        <v>47.7</v>
      </c>
    </row>
    <row r="7145">
      <c r="A7145" s="47" t="s">
        <v>105</v>
      </c>
      <c r="B7145" s="160">
        <v>7144.0</v>
      </c>
      <c r="C7145" s="131">
        <v>48.2</v>
      </c>
    </row>
    <row r="7146">
      <c r="A7146" s="47" t="s">
        <v>105</v>
      </c>
      <c r="B7146" s="160">
        <v>7145.0</v>
      </c>
      <c r="C7146" s="131">
        <v>49.2</v>
      </c>
    </row>
    <row r="7147">
      <c r="A7147" s="47" t="s">
        <v>105</v>
      </c>
      <c r="B7147" s="160">
        <v>7146.0</v>
      </c>
      <c r="C7147" s="131">
        <v>51.0</v>
      </c>
    </row>
    <row r="7148">
      <c r="A7148" s="47" t="s">
        <v>105</v>
      </c>
      <c r="B7148" s="160">
        <v>7147.0</v>
      </c>
      <c r="C7148" s="131">
        <v>56.8</v>
      </c>
    </row>
    <row r="7149">
      <c r="A7149" s="47" t="s">
        <v>105</v>
      </c>
      <c r="B7149" s="160">
        <v>7148.0</v>
      </c>
      <c r="C7149" s="131">
        <v>56.5</v>
      </c>
    </row>
    <row r="7150">
      <c r="A7150" s="47" t="s">
        <v>105</v>
      </c>
      <c r="B7150" s="160">
        <v>7149.0</v>
      </c>
      <c r="C7150" s="131">
        <v>52.2</v>
      </c>
    </row>
    <row r="7151">
      <c r="A7151" s="47" t="s">
        <v>105</v>
      </c>
      <c r="B7151" s="160">
        <v>7150.0</v>
      </c>
      <c r="C7151" s="131">
        <v>45.5</v>
      </c>
    </row>
    <row r="7152">
      <c r="A7152" s="47" t="s">
        <v>105</v>
      </c>
      <c r="B7152" s="160">
        <v>7151.0</v>
      </c>
      <c r="C7152" s="131">
        <v>40.5</v>
      </c>
    </row>
    <row r="7153">
      <c r="A7153" s="47" t="s">
        <v>105</v>
      </c>
      <c r="B7153" s="160">
        <v>7152.0</v>
      </c>
      <c r="C7153" s="131">
        <v>35.8</v>
      </c>
    </row>
    <row r="7154">
      <c r="A7154" s="47" t="s">
        <v>105</v>
      </c>
      <c r="B7154" s="160">
        <v>7153.0</v>
      </c>
      <c r="C7154" s="131">
        <v>33.5</v>
      </c>
    </row>
    <row r="7155">
      <c r="A7155" s="47" t="s">
        <v>105</v>
      </c>
      <c r="B7155" s="160">
        <v>7154.0</v>
      </c>
      <c r="C7155" s="131">
        <v>31.5</v>
      </c>
    </row>
    <row r="7156">
      <c r="A7156" s="47" t="s">
        <v>105</v>
      </c>
      <c r="B7156" s="160">
        <v>7155.0</v>
      </c>
      <c r="C7156" s="131">
        <v>30.7</v>
      </c>
    </row>
    <row r="7157">
      <c r="A7157" s="47" t="s">
        <v>105</v>
      </c>
      <c r="B7157" s="160">
        <v>7156.0</v>
      </c>
      <c r="C7157" s="131">
        <v>30.3</v>
      </c>
    </row>
    <row r="7158">
      <c r="A7158" s="47" t="s">
        <v>105</v>
      </c>
      <c r="B7158" s="160">
        <v>7157.0</v>
      </c>
      <c r="C7158" s="131">
        <v>31.3</v>
      </c>
    </row>
    <row r="7159">
      <c r="A7159" s="47" t="s">
        <v>105</v>
      </c>
      <c r="B7159" s="160">
        <v>7158.0</v>
      </c>
      <c r="C7159" s="131">
        <v>33.8</v>
      </c>
    </row>
    <row r="7160">
      <c r="A7160" s="47" t="s">
        <v>105</v>
      </c>
      <c r="B7160" s="160">
        <v>7159.0</v>
      </c>
      <c r="C7160" s="131">
        <v>39.3</v>
      </c>
    </row>
    <row r="7161">
      <c r="A7161" s="47" t="s">
        <v>105</v>
      </c>
      <c r="B7161" s="160">
        <v>7160.0</v>
      </c>
      <c r="C7161" s="131">
        <v>45.3</v>
      </c>
    </row>
    <row r="7162">
      <c r="A7162" s="47" t="s">
        <v>105</v>
      </c>
      <c r="B7162" s="160">
        <v>7161.0</v>
      </c>
      <c r="C7162" s="131">
        <v>52.2</v>
      </c>
    </row>
    <row r="7163">
      <c r="A7163" s="47" t="s">
        <v>105</v>
      </c>
      <c r="B7163" s="160">
        <v>7162.0</v>
      </c>
      <c r="C7163" s="131">
        <v>55.0</v>
      </c>
    </row>
    <row r="7164">
      <c r="A7164" s="47" t="s">
        <v>105</v>
      </c>
      <c r="B7164" s="160">
        <v>7163.0</v>
      </c>
      <c r="C7164" s="131">
        <v>53.8</v>
      </c>
    </row>
    <row r="7165">
      <c r="A7165" s="47" t="s">
        <v>105</v>
      </c>
      <c r="B7165" s="160">
        <v>7164.0</v>
      </c>
      <c r="C7165" s="131">
        <v>52.0</v>
      </c>
    </row>
    <row r="7166">
      <c r="A7166" s="47" t="s">
        <v>105</v>
      </c>
      <c r="B7166" s="160">
        <v>7165.0</v>
      </c>
      <c r="C7166" s="131">
        <v>50.3</v>
      </c>
    </row>
    <row r="7167">
      <c r="A7167" s="47" t="s">
        <v>105</v>
      </c>
      <c r="B7167" s="160">
        <v>7166.0</v>
      </c>
      <c r="C7167" s="131">
        <v>47.2</v>
      </c>
    </row>
    <row r="7168">
      <c r="A7168" s="47" t="s">
        <v>105</v>
      </c>
      <c r="B7168" s="160">
        <v>7167.0</v>
      </c>
      <c r="C7168" s="131">
        <v>44.0</v>
      </c>
    </row>
    <row r="7169">
      <c r="A7169" s="47" t="s">
        <v>105</v>
      </c>
      <c r="B7169" s="160">
        <v>7168.0</v>
      </c>
      <c r="C7169" s="131">
        <v>43.7</v>
      </c>
    </row>
    <row r="7170">
      <c r="A7170" s="47" t="s">
        <v>105</v>
      </c>
      <c r="B7170" s="160">
        <v>7169.0</v>
      </c>
      <c r="C7170" s="131">
        <v>44.3</v>
      </c>
    </row>
    <row r="7171">
      <c r="A7171" s="47" t="s">
        <v>105</v>
      </c>
      <c r="B7171" s="160">
        <v>7170.0</v>
      </c>
      <c r="C7171" s="131">
        <v>46.0</v>
      </c>
    </row>
    <row r="7172">
      <c r="A7172" s="47" t="s">
        <v>105</v>
      </c>
      <c r="B7172" s="160">
        <v>7171.0</v>
      </c>
      <c r="C7172" s="131">
        <v>51.2</v>
      </c>
    </row>
    <row r="7173">
      <c r="A7173" s="47" t="s">
        <v>105</v>
      </c>
      <c r="B7173" s="160">
        <v>7172.0</v>
      </c>
      <c r="C7173" s="131">
        <v>52.0</v>
      </c>
    </row>
    <row r="7174">
      <c r="A7174" s="47" t="s">
        <v>105</v>
      </c>
      <c r="B7174" s="160">
        <v>7173.0</v>
      </c>
      <c r="C7174" s="131">
        <v>48.7</v>
      </c>
    </row>
    <row r="7175">
      <c r="A7175" s="47" t="s">
        <v>105</v>
      </c>
      <c r="B7175" s="160">
        <v>7174.0</v>
      </c>
      <c r="C7175" s="131">
        <v>42.8</v>
      </c>
    </row>
    <row r="7176">
      <c r="A7176" s="47" t="s">
        <v>105</v>
      </c>
      <c r="B7176" s="160">
        <v>7175.0</v>
      </c>
      <c r="C7176" s="131">
        <v>38.3</v>
      </c>
    </row>
    <row r="7177">
      <c r="A7177" s="47" t="s">
        <v>105</v>
      </c>
      <c r="B7177" s="160">
        <v>7176.0</v>
      </c>
      <c r="C7177" s="131">
        <v>34.7</v>
      </c>
    </row>
    <row r="7178">
      <c r="A7178" s="47" t="s">
        <v>105</v>
      </c>
      <c r="B7178" s="160">
        <v>7177.0</v>
      </c>
      <c r="C7178" s="131">
        <v>32.2</v>
      </c>
    </row>
    <row r="7179">
      <c r="A7179" s="47" t="s">
        <v>105</v>
      </c>
      <c r="B7179" s="160">
        <v>7178.0</v>
      </c>
      <c r="C7179" s="131">
        <v>30.0</v>
      </c>
    </row>
    <row r="7180">
      <c r="A7180" s="47" t="s">
        <v>105</v>
      </c>
      <c r="B7180" s="160">
        <v>7179.0</v>
      </c>
      <c r="C7180" s="131">
        <v>29.2</v>
      </c>
    </row>
    <row r="7181">
      <c r="A7181" s="47" t="s">
        <v>105</v>
      </c>
      <c r="B7181" s="160">
        <v>7180.0</v>
      </c>
      <c r="C7181" s="131">
        <v>28.8</v>
      </c>
    </row>
    <row r="7182">
      <c r="A7182" s="47" t="s">
        <v>105</v>
      </c>
      <c r="B7182" s="160">
        <v>7181.0</v>
      </c>
      <c r="C7182" s="131">
        <v>28.7</v>
      </c>
    </row>
    <row r="7183">
      <c r="A7183" s="47" t="s">
        <v>105</v>
      </c>
      <c r="B7183" s="160">
        <v>7182.0</v>
      </c>
      <c r="C7183" s="131">
        <v>30.2</v>
      </c>
    </row>
    <row r="7184">
      <c r="A7184" s="47" t="s">
        <v>105</v>
      </c>
      <c r="B7184" s="160">
        <v>7183.0</v>
      </c>
      <c r="C7184" s="131">
        <v>32.7</v>
      </c>
    </row>
    <row r="7185">
      <c r="A7185" s="47" t="s">
        <v>105</v>
      </c>
      <c r="B7185" s="160">
        <v>7184.0</v>
      </c>
      <c r="C7185" s="131">
        <v>35.8</v>
      </c>
    </row>
    <row r="7186">
      <c r="A7186" s="47" t="s">
        <v>105</v>
      </c>
      <c r="B7186" s="160">
        <v>7185.0</v>
      </c>
      <c r="C7186" s="131">
        <v>43.3</v>
      </c>
    </row>
    <row r="7187">
      <c r="A7187" s="47" t="s">
        <v>105</v>
      </c>
      <c r="B7187" s="160">
        <v>7186.0</v>
      </c>
      <c r="C7187" s="131">
        <v>47.8</v>
      </c>
    </row>
    <row r="7188">
      <c r="A7188" s="47" t="s">
        <v>105</v>
      </c>
      <c r="B7188" s="160">
        <v>7187.0</v>
      </c>
      <c r="C7188" s="131">
        <v>48.2</v>
      </c>
    </row>
    <row r="7189">
      <c r="A7189" s="47" t="s">
        <v>105</v>
      </c>
      <c r="B7189" s="160">
        <v>7188.0</v>
      </c>
      <c r="C7189" s="131">
        <v>46.7</v>
      </c>
    </row>
    <row r="7190">
      <c r="A7190" s="47" t="s">
        <v>105</v>
      </c>
      <c r="B7190" s="160">
        <v>7189.0</v>
      </c>
      <c r="C7190" s="131">
        <v>44.0</v>
      </c>
    </row>
    <row r="7191">
      <c r="A7191" s="47" t="s">
        <v>105</v>
      </c>
      <c r="B7191" s="160">
        <v>7190.0</v>
      </c>
      <c r="C7191" s="131">
        <v>44.3</v>
      </c>
    </row>
    <row r="7192">
      <c r="A7192" s="47" t="s">
        <v>105</v>
      </c>
      <c r="B7192" s="160">
        <v>7191.0</v>
      </c>
      <c r="C7192" s="131">
        <v>43.2</v>
      </c>
    </row>
    <row r="7193">
      <c r="A7193" s="47" t="s">
        <v>105</v>
      </c>
      <c r="B7193" s="160">
        <v>7192.0</v>
      </c>
      <c r="C7193" s="131">
        <v>40.8</v>
      </c>
    </row>
    <row r="7194">
      <c r="A7194" s="47" t="s">
        <v>105</v>
      </c>
      <c r="B7194" s="160">
        <v>7193.0</v>
      </c>
      <c r="C7194" s="131">
        <v>39.7</v>
      </c>
    </row>
    <row r="7195">
      <c r="A7195" s="47" t="s">
        <v>105</v>
      </c>
      <c r="B7195" s="160">
        <v>7194.0</v>
      </c>
      <c r="C7195" s="131">
        <v>40.8</v>
      </c>
    </row>
    <row r="7196">
      <c r="A7196" s="47" t="s">
        <v>105</v>
      </c>
      <c r="B7196" s="160">
        <v>7195.0</v>
      </c>
      <c r="C7196" s="131">
        <v>46.5</v>
      </c>
    </row>
    <row r="7197">
      <c r="A7197" s="47" t="s">
        <v>105</v>
      </c>
      <c r="B7197" s="160">
        <v>7196.0</v>
      </c>
      <c r="C7197" s="131">
        <v>48.8</v>
      </c>
    </row>
    <row r="7198">
      <c r="A7198" s="47" t="s">
        <v>105</v>
      </c>
      <c r="B7198" s="160">
        <v>7197.0</v>
      </c>
      <c r="C7198" s="131">
        <v>48.5</v>
      </c>
    </row>
    <row r="7199">
      <c r="A7199" s="47" t="s">
        <v>105</v>
      </c>
      <c r="B7199" s="160">
        <v>7198.0</v>
      </c>
      <c r="C7199" s="131">
        <v>45.2</v>
      </c>
    </row>
    <row r="7200">
      <c r="A7200" s="47" t="s">
        <v>105</v>
      </c>
      <c r="B7200" s="160">
        <v>7199.0</v>
      </c>
      <c r="C7200" s="131">
        <v>39.3</v>
      </c>
    </row>
    <row r="7201">
      <c r="A7201" s="47" t="s">
        <v>105</v>
      </c>
      <c r="B7201" s="160">
        <v>7200.0</v>
      </c>
      <c r="C7201" s="131">
        <v>34.5</v>
      </c>
    </row>
    <row r="7202">
      <c r="A7202" s="47" t="s">
        <v>105</v>
      </c>
      <c r="B7202" s="160">
        <v>7201.0</v>
      </c>
      <c r="C7202" s="131">
        <v>31.5</v>
      </c>
    </row>
    <row r="7203">
      <c r="A7203" s="47" t="s">
        <v>105</v>
      </c>
      <c r="B7203" s="160">
        <v>7202.0</v>
      </c>
      <c r="C7203" s="131">
        <v>29.2</v>
      </c>
    </row>
    <row r="7204">
      <c r="A7204" s="47" t="s">
        <v>105</v>
      </c>
      <c r="B7204" s="160">
        <v>7203.0</v>
      </c>
      <c r="C7204" s="131">
        <v>28.2</v>
      </c>
    </row>
    <row r="7205">
      <c r="A7205" s="47" t="s">
        <v>105</v>
      </c>
      <c r="B7205" s="160">
        <v>7204.0</v>
      </c>
      <c r="C7205" s="131">
        <v>28.0</v>
      </c>
    </row>
    <row r="7206">
      <c r="A7206" s="47" t="s">
        <v>105</v>
      </c>
      <c r="B7206" s="160">
        <v>7205.0</v>
      </c>
      <c r="C7206" s="131">
        <v>28.0</v>
      </c>
    </row>
    <row r="7207">
      <c r="A7207" s="47" t="s">
        <v>105</v>
      </c>
      <c r="B7207" s="160">
        <v>7206.0</v>
      </c>
      <c r="C7207" s="131">
        <v>30.8</v>
      </c>
    </row>
    <row r="7208">
      <c r="A7208" s="47" t="s">
        <v>105</v>
      </c>
      <c r="B7208" s="160">
        <v>7207.0</v>
      </c>
      <c r="C7208" s="131">
        <v>36.8</v>
      </c>
    </row>
    <row r="7209">
      <c r="A7209" s="47" t="s">
        <v>105</v>
      </c>
      <c r="B7209" s="160">
        <v>7208.0</v>
      </c>
      <c r="C7209" s="131">
        <v>47.5</v>
      </c>
    </row>
    <row r="7210">
      <c r="A7210" s="47" t="s">
        <v>105</v>
      </c>
      <c r="B7210" s="160">
        <v>7209.0</v>
      </c>
      <c r="C7210" s="131">
        <v>54.2</v>
      </c>
    </row>
    <row r="7211">
      <c r="A7211" s="47" t="s">
        <v>105</v>
      </c>
      <c r="B7211" s="160">
        <v>7210.0</v>
      </c>
      <c r="C7211" s="131">
        <v>55.8</v>
      </c>
    </row>
    <row r="7212">
      <c r="A7212" s="47" t="s">
        <v>105</v>
      </c>
      <c r="B7212" s="160">
        <v>7211.0</v>
      </c>
      <c r="C7212" s="131">
        <v>55.7</v>
      </c>
    </row>
    <row r="7213">
      <c r="A7213" s="47" t="s">
        <v>105</v>
      </c>
      <c r="B7213" s="160">
        <v>7212.0</v>
      </c>
      <c r="C7213" s="131">
        <v>54.7</v>
      </c>
    </row>
    <row r="7214">
      <c r="A7214" s="47" t="s">
        <v>105</v>
      </c>
      <c r="B7214" s="160">
        <v>7213.0</v>
      </c>
      <c r="C7214" s="131">
        <v>53.0</v>
      </c>
    </row>
    <row r="7215">
      <c r="A7215" s="47" t="s">
        <v>105</v>
      </c>
      <c r="B7215" s="160">
        <v>7214.0</v>
      </c>
      <c r="C7215" s="131">
        <v>52.3</v>
      </c>
    </row>
    <row r="7216">
      <c r="A7216" s="47" t="s">
        <v>105</v>
      </c>
      <c r="B7216" s="160">
        <v>7215.0</v>
      </c>
      <c r="C7216" s="131">
        <v>49.3</v>
      </c>
    </row>
    <row r="7217">
      <c r="A7217" s="47" t="s">
        <v>105</v>
      </c>
      <c r="B7217" s="160">
        <v>7216.0</v>
      </c>
      <c r="C7217" s="131">
        <v>48.0</v>
      </c>
    </row>
    <row r="7218">
      <c r="A7218" s="47" t="s">
        <v>105</v>
      </c>
      <c r="B7218" s="160">
        <v>7217.0</v>
      </c>
      <c r="C7218" s="131">
        <v>48.7</v>
      </c>
    </row>
    <row r="7219">
      <c r="A7219" s="47" t="s">
        <v>105</v>
      </c>
      <c r="B7219" s="160">
        <v>7218.0</v>
      </c>
      <c r="C7219" s="131">
        <v>50.3</v>
      </c>
    </row>
    <row r="7220">
      <c r="A7220" s="47" t="s">
        <v>105</v>
      </c>
      <c r="B7220" s="160">
        <v>7219.0</v>
      </c>
      <c r="C7220" s="131">
        <v>54.0</v>
      </c>
    </row>
    <row r="7221">
      <c r="A7221" s="47" t="s">
        <v>105</v>
      </c>
      <c r="B7221" s="160">
        <v>7220.0</v>
      </c>
      <c r="C7221" s="131">
        <v>54.8</v>
      </c>
    </row>
    <row r="7222">
      <c r="A7222" s="47" t="s">
        <v>105</v>
      </c>
      <c r="B7222" s="160">
        <v>7221.0</v>
      </c>
      <c r="C7222" s="131">
        <v>53.7</v>
      </c>
    </row>
    <row r="7223">
      <c r="A7223" s="47" t="s">
        <v>105</v>
      </c>
      <c r="B7223" s="160">
        <v>7222.0</v>
      </c>
      <c r="C7223" s="131">
        <v>49.3</v>
      </c>
    </row>
    <row r="7224">
      <c r="A7224" s="47" t="s">
        <v>105</v>
      </c>
      <c r="B7224" s="160">
        <v>7223.0</v>
      </c>
      <c r="C7224" s="131">
        <v>42.7</v>
      </c>
    </row>
    <row r="7225">
      <c r="A7225" s="47" t="s">
        <v>105</v>
      </c>
      <c r="B7225" s="160">
        <v>7224.0</v>
      </c>
      <c r="C7225" s="131">
        <v>36.8</v>
      </c>
    </row>
    <row r="7226">
      <c r="A7226" s="47" t="s">
        <v>105</v>
      </c>
      <c r="B7226" s="160">
        <v>7225.0</v>
      </c>
      <c r="C7226" s="131">
        <v>33.5</v>
      </c>
    </row>
    <row r="7227">
      <c r="A7227" s="47" t="s">
        <v>105</v>
      </c>
      <c r="B7227" s="160">
        <v>7226.0</v>
      </c>
      <c r="C7227" s="131">
        <v>31.5</v>
      </c>
    </row>
    <row r="7228">
      <c r="A7228" s="47" t="s">
        <v>105</v>
      </c>
      <c r="B7228" s="160">
        <v>7227.0</v>
      </c>
      <c r="C7228" s="131">
        <v>30.2</v>
      </c>
    </row>
    <row r="7229">
      <c r="A7229" s="47" t="s">
        <v>105</v>
      </c>
      <c r="B7229" s="160">
        <v>7228.0</v>
      </c>
      <c r="C7229" s="131">
        <v>29.5</v>
      </c>
    </row>
    <row r="7230">
      <c r="A7230" s="47" t="s">
        <v>105</v>
      </c>
      <c r="B7230" s="160">
        <v>7229.0</v>
      </c>
      <c r="C7230" s="131">
        <v>29.7</v>
      </c>
    </row>
    <row r="7231">
      <c r="A7231" s="47" t="s">
        <v>105</v>
      </c>
      <c r="B7231" s="160">
        <v>7230.0</v>
      </c>
      <c r="C7231" s="131">
        <v>32.0</v>
      </c>
    </row>
    <row r="7232">
      <c r="A7232" s="47" t="s">
        <v>105</v>
      </c>
      <c r="B7232" s="160">
        <v>7231.0</v>
      </c>
      <c r="C7232" s="131">
        <v>37.8</v>
      </c>
    </row>
    <row r="7233">
      <c r="A7233" s="47" t="s">
        <v>105</v>
      </c>
      <c r="B7233" s="160">
        <v>7232.0</v>
      </c>
      <c r="C7233" s="131">
        <v>48.0</v>
      </c>
    </row>
    <row r="7234">
      <c r="A7234" s="47" t="s">
        <v>105</v>
      </c>
      <c r="B7234" s="160">
        <v>7233.0</v>
      </c>
      <c r="C7234" s="131">
        <v>54.2</v>
      </c>
    </row>
    <row r="7235">
      <c r="A7235" s="47" t="s">
        <v>105</v>
      </c>
      <c r="B7235" s="160">
        <v>7234.0</v>
      </c>
      <c r="C7235" s="131">
        <v>56.0</v>
      </c>
    </row>
    <row r="7236">
      <c r="A7236" s="47" t="s">
        <v>105</v>
      </c>
      <c r="B7236" s="160">
        <v>7235.0</v>
      </c>
      <c r="C7236" s="131">
        <v>56.5</v>
      </c>
    </row>
    <row r="7237">
      <c r="A7237" s="47" t="s">
        <v>105</v>
      </c>
      <c r="B7237" s="160">
        <v>7236.0</v>
      </c>
      <c r="C7237" s="131">
        <v>55.3</v>
      </c>
    </row>
    <row r="7238">
      <c r="A7238" s="47" t="s">
        <v>105</v>
      </c>
      <c r="B7238" s="160">
        <v>7237.0</v>
      </c>
      <c r="C7238" s="131">
        <v>54.0</v>
      </c>
    </row>
    <row r="7239">
      <c r="A7239" s="47" t="s">
        <v>105</v>
      </c>
      <c r="B7239" s="160">
        <v>7238.0</v>
      </c>
      <c r="C7239" s="131">
        <v>52.0</v>
      </c>
    </row>
    <row r="7240">
      <c r="A7240" s="47" t="s">
        <v>105</v>
      </c>
      <c r="B7240" s="160">
        <v>7239.0</v>
      </c>
      <c r="C7240" s="131">
        <v>50.0</v>
      </c>
    </row>
    <row r="7241">
      <c r="A7241" s="47" t="s">
        <v>105</v>
      </c>
      <c r="B7241" s="160">
        <v>7240.0</v>
      </c>
      <c r="C7241" s="131">
        <v>48.2</v>
      </c>
    </row>
    <row r="7242">
      <c r="A7242" s="47" t="s">
        <v>105</v>
      </c>
      <c r="B7242" s="160">
        <v>7241.0</v>
      </c>
      <c r="C7242" s="131">
        <v>48.7</v>
      </c>
    </row>
    <row r="7243">
      <c r="A7243" s="47" t="s">
        <v>105</v>
      </c>
      <c r="B7243" s="160">
        <v>7242.0</v>
      </c>
      <c r="C7243" s="131">
        <v>49.5</v>
      </c>
    </row>
    <row r="7244">
      <c r="A7244" s="47" t="s">
        <v>105</v>
      </c>
      <c r="B7244" s="160">
        <v>7243.0</v>
      </c>
      <c r="C7244" s="131">
        <v>53.7</v>
      </c>
    </row>
    <row r="7245">
      <c r="A7245" s="47" t="s">
        <v>105</v>
      </c>
      <c r="B7245" s="160">
        <v>7244.0</v>
      </c>
      <c r="C7245" s="131">
        <v>54.7</v>
      </c>
    </row>
    <row r="7246">
      <c r="A7246" s="47" t="s">
        <v>105</v>
      </c>
      <c r="B7246" s="160">
        <v>7245.0</v>
      </c>
      <c r="C7246" s="131">
        <v>53.7</v>
      </c>
    </row>
    <row r="7247">
      <c r="A7247" s="47" t="s">
        <v>105</v>
      </c>
      <c r="B7247" s="160">
        <v>7246.0</v>
      </c>
      <c r="C7247" s="131">
        <v>49.2</v>
      </c>
    </row>
    <row r="7248">
      <c r="A7248" s="47" t="s">
        <v>105</v>
      </c>
      <c r="B7248" s="160">
        <v>7247.0</v>
      </c>
      <c r="C7248" s="131">
        <v>42.5</v>
      </c>
    </row>
    <row r="7249">
      <c r="A7249" s="47" t="s">
        <v>105</v>
      </c>
      <c r="B7249" s="160">
        <v>7248.0</v>
      </c>
      <c r="C7249" s="131">
        <v>36.7</v>
      </c>
    </row>
    <row r="7250">
      <c r="A7250" s="47" t="s">
        <v>105</v>
      </c>
      <c r="B7250" s="160">
        <v>7249.0</v>
      </c>
      <c r="C7250" s="131">
        <v>32.8</v>
      </c>
    </row>
    <row r="7251">
      <c r="A7251" s="47" t="s">
        <v>105</v>
      </c>
      <c r="B7251" s="160">
        <v>7250.0</v>
      </c>
      <c r="C7251" s="131">
        <v>30.8</v>
      </c>
    </row>
    <row r="7252">
      <c r="A7252" s="47" t="s">
        <v>105</v>
      </c>
      <c r="B7252" s="160">
        <v>7251.0</v>
      </c>
      <c r="C7252" s="131">
        <v>29.7</v>
      </c>
    </row>
    <row r="7253">
      <c r="A7253" s="47" t="s">
        <v>105</v>
      </c>
      <c r="B7253" s="160">
        <v>7252.0</v>
      </c>
      <c r="C7253" s="131">
        <v>29.0</v>
      </c>
    </row>
    <row r="7254">
      <c r="A7254" s="47" t="s">
        <v>105</v>
      </c>
      <c r="B7254" s="160">
        <v>7253.0</v>
      </c>
      <c r="C7254" s="131">
        <v>29.0</v>
      </c>
    </row>
    <row r="7255">
      <c r="A7255" s="47" t="s">
        <v>105</v>
      </c>
      <c r="B7255" s="160">
        <v>7254.0</v>
      </c>
      <c r="C7255" s="131">
        <v>31.3</v>
      </c>
    </row>
    <row r="7256">
      <c r="A7256" s="47" t="s">
        <v>105</v>
      </c>
      <c r="B7256" s="160">
        <v>7255.0</v>
      </c>
      <c r="C7256" s="131">
        <v>37.3</v>
      </c>
    </row>
    <row r="7257">
      <c r="A7257" s="47" t="s">
        <v>105</v>
      </c>
      <c r="B7257" s="160">
        <v>7256.0</v>
      </c>
      <c r="C7257" s="131">
        <v>47.0</v>
      </c>
    </row>
    <row r="7258">
      <c r="A7258" s="47" t="s">
        <v>105</v>
      </c>
      <c r="B7258" s="160">
        <v>7257.0</v>
      </c>
      <c r="C7258" s="131">
        <v>53.5</v>
      </c>
    </row>
    <row r="7259">
      <c r="A7259" s="47" t="s">
        <v>105</v>
      </c>
      <c r="B7259" s="160">
        <v>7258.0</v>
      </c>
      <c r="C7259" s="131">
        <v>55.0</v>
      </c>
    </row>
    <row r="7260">
      <c r="A7260" s="47" t="s">
        <v>105</v>
      </c>
      <c r="B7260" s="160">
        <v>7259.0</v>
      </c>
      <c r="C7260" s="131">
        <v>55.5</v>
      </c>
    </row>
    <row r="7261">
      <c r="A7261" s="47" t="s">
        <v>105</v>
      </c>
      <c r="B7261" s="160">
        <v>7260.0</v>
      </c>
      <c r="C7261" s="131">
        <v>53.7</v>
      </c>
    </row>
    <row r="7262">
      <c r="A7262" s="47" t="s">
        <v>105</v>
      </c>
      <c r="B7262" s="160">
        <v>7261.0</v>
      </c>
      <c r="C7262" s="131">
        <v>53.2</v>
      </c>
    </row>
    <row r="7263">
      <c r="A7263" s="47" t="s">
        <v>105</v>
      </c>
      <c r="B7263" s="160">
        <v>7262.0</v>
      </c>
      <c r="C7263" s="131">
        <v>50.5</v>
      </c>
    </row>
    <row r="7264">
      <c r="A7264" s="47" t="s">
        <v>105</v>
      </c>
      <c r="B7264" s="160">
        <v>7263.0</v>
      </c>
      <c r="C7264" s="131">
        <v>47.3</v>
      </c>
    </row>
    <row r="7265">
      <c r="A7265" s="47" t="s">
        <v>105</v>
      </c>
      <c r="B7265" s="160">
        <v>7264.0</v>
      </c>
      <c r="C7265" s="131">
        <v>46.8</v>
      </c>
    </row>
    <row r="7266">
      <c r="A7266" s="47" t="s">
        <v>105</v>
      </c>
      <c r="B7266" s="160">
        <v>7265.0</v>
      </c>
      <c r="C7266" s="131">
        <v>46.7</v>
      </c>
    </row>
    <row r="7267">
      <c r="A7267" s="47" t="s">
        <v>105</v>
      </c>
      <c r="B7267" s="160">
        <v>7266.0</v>
      </c>
      <c r="C7267" s="131">
        <v>48.5</v>
      </c>
    </row>
    <row r="7268">
      <c r="A7268" s="47" t="s">
        <v>105</v>
      </c>
      <c r="B7268" s="160">
        <v>7267.0</v>
      </c>
      <c r="C7268" s="131">
        <v>52.2</v>
      </c>
    </row>
    <row r="7269">
      <c r="A7269" s="47" t="s">
        <v>105</v>
      </c>
      <c r="B7269" s="160">
        <v>7268.0</v>
      </c>
      <c r="C7269" s="131">
        <v>52.5</v>
      </c>
    </row>
    <row r="7270">
      <c r="A7270" s="47" t="s">
        <v>105</v>
      </c>
      <c r="B7270" s="160">
        <v>7269.0</v>
      </c>
      <c r="C7270" s="131">
        <v>51.3</v>
      </c>
    </row>
    <row r="7271">
      <c r="A7271" s="47" t="s">
        <v>105</v>
      </c>
      <c r="B7271" s="160">
        <v>7270.0</v>
      </c>
      <c r="C7271" s="131">
        <v>47.2</v>
      </c>
    </row>
    <row r="7272">
      <c r="A7272" s="47" t="s">
        <v>105</v>
      </c>
      <c r="B7272" s="160">
        <v>7271.0</v>
      </c>
      <c r="C7272" s="131">
        <v>41.2</v>
      </c>
    </row>
    <row r="7273">
      <c r="A7273" s="47" t="s">
        <v>105</v>
      </c>
      <c r="B7273" s="160">
        <v>7272.0</v>
      </c>
      <c r="C7273" s="131">
        <v>35.5</v>
      </c>
    </row>
    <row r="7274">
      <c r="A7274" s="47" t="s">
        <v>105</v>
      </c>
      <c r="B7274" s="160">
        <v>7273.0</v>
      </c>
      <c r="C7274" s="131">
        <v>32.5</v>
      </c>
    </row>
    <row r="7275">
      <c r="A7275" s="47" t="s">
        <v>105</v>
      </c>
      <c r="B7275" s="160">
        <v>7274.0</v>
      </c>
      <c r="C7275" s="131">
        <v>30.2</v>
      </c>
    </row>
    <row r="7276">
      <c r="A7276" s="47" t="s">
        <v>105</v>
      </c>
      <c r="B7276" s="160">
        <v>7275.0</v>
      </c>
      <c r="C7276" s="131">
        <v>28.7</v>
      </c>
    </row>
    <row r="7277">
      <c r="A7277" s="47" t="s">
        <v>105</v>
      </c>
      <c r="B7277" s="160">
        <v>7276.0</v>
      </c>
      <c r="C7277" s="131">
        <v>28.0</v>
      </c>
    </row>
    <row r="7278">
      <c r="A7278" s="47" t="s">
        <v>105</v>
      </c>
      <c r="B7278" s="160">
        <v>7277.0</v>
      </c>
      <c r="C7278" s="131">
        <v>28.3</v>
      </c>
    </row>
    <row r="7279">
      <c r="A7279" s="47" t="s">
        <v>105</v>
      </c>
      <c r="B7279" s="160">
        <v>7278.0</v>
      </c>
      <c r="C7279" s="131">
        <v>30.7</v>
      </c>
    </row>
    <row r="7280">
      <c r="A7280" s="47" t="s">
        <v>105</v>
      </c>
      <c r="B7280" s="160">
        <v>7279.0</v>
      </c>
      <c r="C7280" s="131">
        <v>35.7</v>
      </c>
    </row>
    <row r="7281">
      <c r="A7281" s="47" t="s">
        <v>105</v>
      </c>
      <c r="B7281" s="160">
        <v>7280.0</v>
      </c>
      <c r="C7281" s="131">
        <v>44.5</v>
      </c>
    </row>
    <row r="7282">
      <c r="A7282" s="47" t="s">
        <v>105</v>
      </c>
      <c r="B7282" s="160">
        <v>7281.0</v>
      </c>
      <c r="C7282" s="131">
        <v>51.7</v>
      </c>
    </row>
    <row r="7283">
      <c r="A7283" s="47" t="s">
        <v>105</v>
      </c>
      <c r="B7283" s="160">
        <v>7282.0</v>
      </c>
      <c r="C7283" s="131">
        <v>54.7</v>
      </c>
    </row>
    <row r="7284">
      <c r="A7284" s="47" t="s">
        <v>105</v>
      </c>
      <c r="B7284" s="160">
        <v>7283.0</v>
      </c>
      <c r="C7284" s="131">
        <v>55.0</v>
      </c>
    </row>
    <row r="7285">
      <c r="A7285" s="47" t="s">
        <v>105</v>
      </c>
      <c r="B7285" s="160">
        <v>7284.0</v>
      </c>
      <c r="C7285" s="131">
        <v>54.3</v>
      </c>
    </row>
    <row r="7286">
      <c r="A7286" s="47" t="s">
        <v>105</v>
      </c>
      <c r="B7286" s="160">
        <v>7285.0</v>
      </c>
      <c r="C7286" s="131">
        <v>53.3</v>
      </c>
    </row>
    <row r="7287">
      <c r="A7287" s="47" t="s">
        <v>105</v>
      </c>
      <c r="B7287" s="160">
        <v>7286.0</v>
      </c>
      <c r="C7287" s="131">
        <v>51.8</v>
      </c>
    </row>
    <row r="7288">
      <c r="A7288" s="47" t="s">
        <v>105</v>
      </c>
      <c r="B7288" s="160">
        <v>7287.0</v>
      </c>
      <c r="C7288" s="131">
        <v>48.2</v>
      </c>
    </row>
    <row r="7289">
      <c r="A7289" s="47" t="s">
        <v>105</v>
      </c>
      <c r="B7289" s="160">
        <v>7288.0</v>
      </c>
      <c r="C7289" s="131">
        <v>47.0</v>
      </c>
    </row>
    <row r="7290">
      <c r="A7290" s="47" t="s">
        <v>105</v>
      </c>
      <c r="B7290" s="160">
        <v>7289.0</v>
      </c>
      <c r="C7290" s="131">
        <v>46.7</v>
      </c>
    </row>
    <row r="7291">
      <c r="A7291" s="47" t="s">
        <v>105</v>
      </c>
      <c r="B7291" s="160">
        <v>7290.0</v>
      </c>
      <c r="C7291" s="131">
        <v>48.8</v>
      </c>
    </row>
    <row r="7292">
      <c r="A7292" s="47" t="s">
        <v>105</v>
      </c>
      <c r="B7292" s="160">
        <v>7291.0</v>
      </c>
      <c r="C7292" s="131">
        <v>52.5</v>
      </c>
    </row>
    <row r="7293">
      <c r="A7293" s="47" t="s">
        <v>105</v>
      </c>
      <c r="B7293" s="160">
        <v>7292.0</v>
      </c>
      <c r="C7293" s="131">
        <v>51.5</v>
      </c>
    </row>
    <row r="7294">
      <c r="A7294" s="47" t="s">
        <v>105</v>
      </c>
      <c r="B7294" s="160">
        <v>7293.0</v>
      </c>
      <c r="C7294" s="131">
        <v>49.7</v>
      </c>
    </row>
    <row r="7295">
      <c r="A7295" s="47" t="s">
        <v>105</v>
      </c>
      <c r="B7295" s="160">
        <v>7294.0</v>
      </c>
      <c r="C7295" s="131">
        <v>46.2</v>
      </c>
    </row>
    <row r="7296">
      <c r="A7296" s="47" t="s">
        <v>105</v>
      </c>
      <c r="B7296" s="160">
        <v>7295.0</v>
      </c>
      <c r="C7296" s="131">
        <v>41.3</v>
      </c>
    </row>
    <row r="7297">
      <c r="A7297" s="47" t="s">
        <v>105</v>
      </c>
      <c r="B7297" s="160">
        <v>7296.0</v>
      </c>
      <c r="C7297" s="131">
        <v>36.3</v>
      </c>
    </row>
    <row r="7298">
      <c r="A7298" s="47" t="s">
        <v>105</v>
      </c>
      <c r="B7298" s="160">
        <v>7297.0</v>
      </c>
      <c r="C7298" s="131">
        <v>33.5</v>
      </c>
    </row>
    <row r="7299">
      <c r="A7299" s="47" t="s">
        <v>105</v>
      </c>
      <c r="B7299" s="160">
        <v>7298.0</v>
      </c>
      <c r="C7299" s="131">
        <v>30.5</v>
      </c>
    </row>
    <row r="7300">
      <c r="A7300" s="47" t="s">
        <v>105</v>
      </c>
      <c r="B7300" s="160">
        <v>7299.0</v>
      </c>
      <c r="C7300" s="131">
        <v>28.5</v>
      </c>
    </row>
    <row r="7301">
      <c r="A7301" s="47" t="s">
        <v>105</v>
      </c>
      <c r="B7301" s="160">
        <v>7300.0</v>
      </c>
      <c r="C7301" s="131">
        <v>28.3</v>
      </c>
    </row>
    <row r="7302">
      <c r="A7302" s="47" t="s">
        <v>105</v>
      </c>
      <c r="B7302" s="160">
        <v>7301.0</v>
      </c>
      <c r="C7302" s="131">
        <v>27.7</v>
      </c>
    </row>
    <row r="7303">
      <c r="A7303" s="47" t="s">
        <v>105</v>
      </c>
      <c r="B7303" s="160">
        <v>7302.0</v>
      </c>
      <c r="C7303" s="131">
        <v>28.5</v>
      </c>
    </row>
    <row r="7304">
      <c r="A7304" s="47" t="s">
        <v>105</v>
      </c>
      <c r="B7304" s="160">
        <v>7303.0</v>
      </c>
      <c r="C7304" s="131">
        <v>31.5</v>
      </c>
    </row>
    <row r="7305">
      <c r="A7305" s="47" t="s">
        <v>105</v>
      </c>
      <c r="B7305" s="160">
        <v>7304.0</v>
      </c>
      <c r="C7305" s="131">
        <v>34.3</v>
      </c>
    </row>
    <row r="7306">
      <c r="A7306" s="47" t="s">
        <v>105</v>
      </c>
      <c r="B7306" s="160">
        <v>7305.0</v>
      </c>
      <c r="C7306" s="131">
        <v>39.8</v>
      </c>
    </row>
    <row r="7307">
      <c r="A7307" s="47" t="s">
        <v>105</v>
      </c>
      <c r="B7307" s="160">
        <v>7306.0</v>
      </c>
      <c r="C7307" s="131">
        <v>44.7</v>
      </c>
    </row>
    <row r="7308">
      <c r="A7308" s="47" t="s">
        <v>105</v>
      </c>
      <c r="B7308" s="160">
        <v>7307.0</v>
      </c>
      <c r="C7308" s="131">
        <v>46.0</v>
      </c>
    </row>
    <row r="7309">
      <c r="A7309" s="47" t="s">
        <v>105</v>
      </c>
      <c r="B7309" s="160">
        <v>7308.0</v>
      </c>
      <c r="C7309" s="131">
        <v>45.2</v>
      </c>
    </row>
    <row r="7310">
      <c r="A7310" s="47" t="s">
        <v>105</v>
      </c>
      <c r="B7310" s="160">
        <v>7309.0</v>
      </c>
      <c r="C7310" s="131">
        <v>42.7</v>
      </c>
    </row>
    <row r="7311">
      <c r="A7311" s="47" t="s">
        <v>105</v>
      </c>
      <c r="B7311" s="160">
        <v>7310.0</v>
      </c>
      <c r="C7311" s="131">
        <v>42.2</v>
      </c>
    </row>
    <row r="7312">
      <c r="A7312" s="47" t="s">
        <v>105</v>
      </c>
      <c r="B7312" s="160">
        <v>7311.0</v>
      </c>
      <c r="C7312" s="131">
        <v>40.2</v>
      </c>
    </row>
    <row r="7313">
      <c r="A7313" s="47" t="s">
        <v>105</v>
      </c>
      <c r="B7313" s="160">
        <v>7312.0</v>
      </c>
      <c r="C7313" s="131">
        <v>37.5</v>
      </c>
    </row>
    <row r="7314">
      <c r="A7314" s="47" t="s">
        <v>105</v>
      </c>
      <c r="B7314" s="160">
        <v>7313.0</v>
      </c>
      <c r="C7314" s="131">
        <v>37.7</v>
      </c>
    </row>
    <row r="7315">
      <c r="A7315" s="47" t="s">
        <v>105</v>
      </c>
      <c r="B7315" s="160">
        <v>7314.0</v>
      </c>
      <c r="C7315" s="131">
        <v>38.5</v>
      </c>
    </row>
    <row r="7316">
      <c r="A7316" s="47" t="s">
        <v>105</v>
      </c>
      <c r="B7316" s="160">
        <v>7315.0</v>
      </c>
      <c r="C7316" s="131">
        <v>43.8</v>
      </c>
    </row>
    <row r="7317">
      <c r="A7317" s="47" t="s">
        <v>105</v>
      </c>
      <c r="B7317" s="160">
        <v>7316.0</v>
      </c>
      <c r="C7317" s="131">
        <v>44.8</v>
      </c>
    </row>
    <row r="7318">
      <c r="A7318" s="47" t="s">
        <v>105</v>
      </c>
      <c r="B7318" s="160">
        <v>7317.0</v>
      </c>
      <c r="C7318" s="131">
        <v>44.5</v>
      </c>
    </row>
    <row r="7319">
      <c r="A7319" s="47" t="s">
        <v>105</v>
      </c>
      <c r="B7319" s="160">
        <v>7318.0</v>
      </c>
      <c r="C7319" s="131">
        <v>42.3</v>
      </c>
    </row>
    <row r="7320">
      <c r="A7320" s="47" t="s">
        <v>105</v>
      </c>
      <c r="B7320" s="160">
        <v>7319.0</v>
      </c>
      <c r="C7320" s="131">
        <v>38.8</v>
      </c>
    </row>
    <row r="7321">
      <c r="A7321" s="47" t="s">
        <v>105</v>
      </c>
      <c r="B7321" s="160">
        <v>7320.0</v>
      </c>
      <c r="C7321" s="131">
        <v>34.7</v>
      </c>
    </row>
    <row r="7322">
      <c r="A7322" s="47" t="s">
        <v>105</v>
      </c>
      <c r="B7322" s="160">
        <v>7321.0</v>
      </c>
      <c r="C7322" s="131">
        <v>31.7</v>
      </c>
    </row>
    <row r="7323">
      <c r="A7323" s="47" t="s">
        <v>105</v>
      </c>
      <c r="B7323" s="160">
        <v>7322.0</v>
      </c>
      <c r="C7323" s="131">
        <v>28.8</v>
      </c>
    </row>
    <row r="7324">
      <c r="A7324" s="47" t="s">
        <v>105</v>
      </c>
      <c r="B7324" s="160">
        <v>7323.0</v>
      </c>
      <c r="C7324" s="131">
        <v>27.7</v>
      </c>
    </row>
    <row r="7325">
      <c r="A7325" s="47" t="s">
        <v>105</v>
      </c>
      <c r="B7325" s="160">
        <v>7324.0</v>
      </c>
      <c r="C7325" s="131">
        <v>27.0</v>
      </c>
    </row>
    <row r="7326">
      <c r="A7326" s="47" t="s">
        <v>105</v>
      </c>
      <c r="B7326" s="160">
        <v>7325.0</v>
      </c>
      <c r="C7326" s="131">
        <v>27.0</v>
      </c>
    </row>
    <row r="7327">
      <c r="A7327" s="47" t="s">
        <v>105</v>
      </c>
      <c r="B7327" s="160">
        <v>7326.0</v>
      </c>
      <c r="C7327" s="131">
        <v>28.0</v>
      </c>
    </row>
    <row r="7328">
      <c r="A7328" s="47" t="s">
        <v>105</v>
      </c>
      <c r="B7328" s="160">
        <v>7327.0</v>
      </c>
      <c r="C7328" s="131">
        <v>31.3</v>
      </c>
    </row>
    <row r="7329">
      <c r="A7329" s="47" t="s">
        <v>105</v>
      </c>
      <c r="B7329" s="160">
        <v>7328.0</v>
      </c>
      <c r="C7329" s="131">
        <v>33.8</v>
      </c>
    </row>
    <row r="7330">
      <c r="A7330" s="47" t="s">
        <v>105</v>
      </c>
      <c r="B7330" s="160">
        <v>7329.0</v>
      </c>
      <c r="C7330" s="131">
        <v>40.5</v>
      </c>
    </row>
    <row r="7331">
      <c r="A7331" s="47" t="s">
        <v>105</v>
      </c>
      <c r="B7331" s="160">
        <v>7330.0</v>
      </c>
      <c r="C7331" s="131">
        <v>45.5</v>
      </c>
    </row>
    <row r="7332">
      <c r="A7332" s="47" t="s">
        <v>105</v>
      </c>
      <c r="B7332" s="160">
        <v>7331.0</v>
      </c>
      <c r="C7332" s="131">
        <v>47.3</v>
      </c>
    </row>
    <row r="7333">
      <c r="A7333" s="47" t="s">
        <v>105</v>
      </c>
      <c r="B7333" s="160">
        <v>7332.0</v>
      </c>
      <c r="C7333" s="131">
        <v>45.8</v>
      </c>
    </row>
    <row r="7334">
      <c r="A7334" s="47" t="s">
        <v>105</v>
      </c>
      <c r="B7334" s="160">
        <v>7333.0</v>
      </c>
      <c r="C7334" s="131">
        <v>44.0</v>
      </c>
    </row>
    <row r="7335">
      <c r="A7335" s="47" t="s">
        <v>105</v>
      </c>
      <c r="B7335" s="160">
        <v>7334.0</v>
      </c>
      <c r="C7335" s="131">
        <v>43.3</v>
      </c>
    </row>
    <row r="7336">
      <c r="A7336" s="47" t="s">
        <v>105</v>
      </c>
      <c r="B7336" s="160">
        <v>7335.0</v>
      </c>
      <c r="C7336" s="131">
        <v>41.3</v>
      </c>
    </row>
    <row r="7337">
      <c r="A7337" s="47" t="s">
        <v>105</v>
      </c>
      <c r="B7337" s="160">
        <v>7336.0</v>
      </c>
      <c r="C7337" s="131">
        <v>39.5</v>
      </c>
    </row>
    <row r="7338">
      <c r="A7338" s="47" t="s">
        <v>105</v>
      </c>
      <c r="B7338" s="160">
        <v>7337.0</v>
      </c>
      <c r="C7338" s="131">
        <v>38.5</v>
      </c>
    </row>
    <row r="7339">
      <c r="A7339" s="47" t="s">
        <v>105</v>
      </c>
      <c r="B7339" s="160">
        <v>7338.0</v>
      </c>
      <c r="C7339" s="131">
        <v>39.3</v>
      </c>
    </row>
    <row r="7340">
      <c r="A7340" s="47" t="s">
        <v>105</v>
      </c>
      <c r="B7340" s="160">
        <v>7339.0</v>
      </c>
      <c r="C7340" s="131">
        <v>44.3</v>
      </c>
    </row>
    <row r="7341">
      <c r="A7341" s="47" t="s">
        <v>105</v>
      </c>
      <c r="B7341" s="160">
        <v>7340.0</v>
      </c>
      <c r="C7341" s="131">
        <v>45.7</v>
      </c>
    </row>
    <row r="7342">
      <c r="A7342" s="47" t="s">
        <v>105</v>
      </c>
      <c r="B7342" s="160">
        <v>7341.0</v>
      </c>
      <c r="C7342" s="131">
        <v>44.8</v>
      </c>
    </row>
    <row r="7343">
      <c r="A7343" s="47" t="s">
        <v>105</v>
      </c>
      <c r="B7343" s="160">
        <v>7342.0</v>
      </c>
      <c r="C7343" s="131">
        <v>41.5</v>
      </c>
    </row>
    <row r="7344">
      <c r="A7344" s="47" t="s">
        <v>105</v>
      </c>
      <c r="B7344" s="160">
        <v>7343.0</v>
      </c>
      <c r="C7344" s="131">
        <v>37.3</v>
      </c>
    </row>
    <row r="7345">
      <c r="A7345" s="47" t="s">
        <v>105</v>
      </c>
      <c r="B7345" s="160">
        <v>7344.0</v>
      </c>
      <c r="C7345" s="131">
        <v>34.8</v>
      </c>
    </row>
    <row r="7346">
      <c r="A7346" s="47" t="s">
        <v>105</v>
      </c>
      <c r="B7346" s="160">
        <v>7345.0</v>
      </c>
      <c r="C7346" s="131">
        <v>32.0</v>
      </c>
    </row>
    <row r="7347">
      <c r="A7347" s="47" t="s">
        <v>105</v>
      </c>
      <c r="B7347" s="160">
        <v>7346.0</v>
      </c>
      <c r="C7347" s="131">
        <v>29.5</v>
      </c>
    </row>
    <row r="7348">
      <c r="A7348" s="47" t="s">
        <v>105</v>
      </c>
      <c r="B7348" s="160">
        <v>7347.0</v>
      </c>
      <c r="C7348" s="131">
        <v>27.7</v>
      </c>
    </row>
    <row r="7349">
      <c r="A7349" s="47" t="s">
        <v>105</v>
      </c>
      <c r="B7349" s="160">
        <v>7348.0</v>
      </c>
      <c r="C7349" s="131">
        <v>26.8</v>
      </c>
    </row>
    <row r="7350">
      <c r="A7350" s="47" t="s">
        <v>105</v>
      </c>
      <c r="B7350" s="160">
        <v>7349.0</v>
      </c>
      <c r="C7350" s="131">
        <v>26.8</v>
      </c>
    </row>
    <row r="7351">
      <c r="A7351" s="47" t="s">
        <v>105</v>
      </c>
      <c r="B7351" s="160">
        <v>7350.0</v>
      </c>
      <c r="C7351" s="131">
        <v>27.5</v>
      </c>
    </row>
    <row r="7352">
      <c r="A7352" s="47" t="s">
        <v>105</v>
      </c>
      <c r="B7352" s="160">
        <v>7351.0</v>
      </c>
      <c r="C7352" s="131">
        <v>29.2</v>
      </c>
    </row>
    <row r="7353">
      <c r="A7353" s="47" t="s">
        <v>105</v>
      </c>
      <c r="B7353" s="160">
        <v>7352.0</v>
      </c>
      <c r="C7353" s="131">
        <v>30.7</v>
      </c>
    </row>
    <row r="7354">
      <c r="A7354" s="47" t="s">
        <v>105</v>
      </c>
      <c r="B7354" s="160">
        <v>7353.0</v>
      </c>
      <c r="C7354" s="131">
        <v>36.0</v>
      </c>
    </row>
    <row r="7355">
      <c r="A7355" s="47" t="s">
        <v>105</v>
      </c>
      <c r="B7355" s="160">
        <v>7354.0</v>
      </c>
      <c r="C7355" s="131">
        <v>39.8</v>
      </c>
    </row>
    <row r="7356">
      <c r="A7356" s="47" t="s">
        <v>105</v>
      </c>
      <c r="B7356" s="160">
        <v>7355.0</v>
      </c>
      <c r="C7356" s="131">
        <v>41.2</v>
      </c>
    </row>
    <row r="7357">
      <c r="A7357" s="47" t="s">
        <v>105</v>
      </c>
      <c r="B7357" s="160">
        <v>7356.0</v>
      </c>
      <c r="C7357" s="131">
        <v>40.8</v>
      </c>
    </row>
    <row r="7358">
      <c r="A7358" s="47" t="s">
        <v>105</v>
      </c>
      <c r="B7358" s="160">
        <v>7357.0</v>
      </c>
      <c r="C7358" s="131">
        <v>38.8</v>
      </c>
    </row>
    <row r="7359">
      <c r="A7359" s="47" t="s">
        <v>105</v>
      </c>
      <c r="B7359" s="160">
        <v>7358.0</v>
      </c>
      <c r="C7359" s="131">
        <v>40.5</v>
      </c>
    </row>
    <row r="7360">
      <c r="A7360" s="47" t="s">
        <v>105</v>
      </c>
      <c r="B7360" s="160">
        <v>7359.0</v>
      </c>
      <c r="C7360" s="131">
        <v>38.8</v>
      </c>
    </row>
    <row r="7361">
      <c r="A7361" s="47" t="s">
        <v>105</v>
      </c>
      <c r="B7361" s="160">
        <v>7360.0</v>
      </c>
      <c r="C7361" s="131">
        <v>35.8</v>
      </c>
    </row>
    <row r="7362">
      <c r="A7362" s="47" t="s">
        <v>105</v>
      </c>
      <c r="B7362" s="160">
        <v>7361.0</v>
      </c>
      <c r="C7362" s="131">
        <v>34.3</v>
      </c>
    </row>
    <row r="7363">
      <c r="A7363" s="47" t="s">
        <v>105</v>
      </c>
      <c r="B7363" s="160">
        <v>7362.0</v>
      </c>
      <c r="C7363" s="131">
        <v>35.2</v>
      </c>
    </row>
    <row r="7364">
      <c r="A7364" s="47" t="s">
        <v>105</v>
      </c>
      <c r="B7364" s="160">
        <v>7363.0</v>
      </c>
      <c r="C7364" s="131">
        <v>39.5</v>
      </c>
    </row>
    <row r="7365">
      <c r="A7365" s="47" t="s">
        <v>105</v>
      </c>
      <c r="B7365" s="160">
        <v>7364.0</v>
      </c>
      <c r="C7365" s="131">
        <v>41.2</v>
      </c>
    </row>
    <row r="7366">
      <c r="A7366" s="47" t="s">
        <v>105</v>
      </c>
      <c r="B7366" s="160">
        <v>7365.0</v>
      </c>
      <c r="C7366" s="131">
        <v>41.7</v>
      </c>
    </row>
    <row r="7367">
      <c r="A7367" s="47" t="s">
        <v>105</v>
      </c>
      <c r="B7367" s="160">
        <v>7366.0</v>
      </c>
      <c r="C7367" s="131">
        <v>39.2</v>
      </c>
    </row>
    <row r="7368">
      <c r="A7368" s="47" t="s">
        <v>105</v>
      </c>
      <c r="B7368" s="160">
        <v>7367.0</v>
      </c>
      <c r="C7368" s="131">
        <v>35.3</v>
      </c>
    </row>
    <row r="7369">
      <c r="A7369" s="47" t="s">
        <v>105</v>
      </c>
      <c r="B7369" s="160">
        <v>7368.0</v>
      </c>
      <c r="C7369" s="131">
        <v>31.5</v>
      </c>
    </row>
    <row r="7370">
      <c r="A7370" s="47" t="s">
        <v>105</v>
      </c>
      <c r="B7370" s="160">
        <v>7369.0</v>
      </c>
      <c r="C7370" s="131">
        <v>28.7</v>
      </c>
    </row>
    <row r="7371">
      <c r="A7371" s="47" t="s">
        <v>105</v>
      </c>
      <c r="B7371" s="160">
        <v>7370.0</v>
      </c>
      <c r="C7371" s="131">
        <v>26.2</v>
      </c>
    </row>
    <row r="7372">
      <c r="A7372" s="47" t="s">
        <v>105</v>
      </c>
      <c r="B7372" s="160">
        <v>7371.0</v>
      </c>
      <c r="C7372" s="131">
        <v>25.3</v>
      </c>
    </row>
    <row r="7373">
      <c r="A7373" s="47" t="s">
        <v>105</v>
      </c>
      <c r="B7373" s="160">
        <v>7372.0</v>
      </c>
      <c r="C7373" s="131">
        <v>24.8</v>
      </c>
    </row>
    <row r="7374">
      <c r="A7374" s="47" t="s">
        <v>105</v>
      </c>
      <c r="B7374" s="160">
        <v>7373.0</v>
      </c>
      <c r="C7374" s="131">
        <v>24.9</v>
      </c>
    </row>
    <row r="7375">
      <c r="A7375" s="47" t="s">
        <v>105</v>
      </c>
      <c r="B7375" s="160">
        <v>7374.0</v>
      </c>
      <c r="C7375" s="131">
        <v>26.7</v>
      </c>
    </row>
    <row r="7376">
      <c r="A7376" s="47" t="s">
        <v>105</v>
      </c>
      <c r="B7376" s="160">
        <v>7375.0</v>
      </c>
      <c r="C7376" s="131">
        <v>32.7</v>
      </c>
    </row>
    <row r="7377">
      <c r="A7377" s="47" t="s">
        <v>105</v>
      </c>
      <c r="B7377" s="160">
        <v>7376.0</v>
      </c>
      <c r="C7377" s="131">
        <v>41.0</v>
      </c>
    </row>
    <row r="7378">
      <c r="A7378" s="47" t="s">
        <v>105</v>
      </c>
      <c r="B7378" s="160">
        <v>7377.0</v>
      </c>
      <c r="C7378" s="131">
        <v>47.7</v>
      </c>
    </row>
    <row r="7379">
      <c r="A7379" s="47" t="s">
        <v>105</v>
      </c>
      <c r="B7379" s="160">
        <v>7378.0</v>
      </c>
      <c r="C7379" s="131">
        <v>49.7</v>
      </c>
    </row>
    <row r="7380">
      <c r="A7380" s="47" t="s">
        <v>105</v>
      </c>
      <c r="B7380" s="160">
        <v>7379.0</v>
      </c>
      <c r="C7380" s="131">
        <v>49.7</v>
      </c>
    </row>
    <row r="7381">
      <c r="A7381" s="47" t="s">
        <v>105</v>
      </c>
      <c r="B7381" s="160">
        <v>7380.0</v>
      </c>
      <c r="C7381" s="131">
        <v>49.7</v>
      </c>
    </row>
    <row r="7382">
      <c r="A7382" s="47" t="s">
        <v>105</v>
      </c>
      <c r="B7382" s="160">
        <v>7381.0</v>
      </c>
      <c r="C7382" s="131">
        <v>48.3</v>
      </c>
    </row>
    <row r="7383">
      <c r="A7383" s="47" t="s">
        <v>105</v>
      </c>
      <c r="B7383" s="160">
        <v>7382.0</v>
      </c>
      <c r="C7383" s="131">
        <v>48.0</v>
      </c>
    </row>
    <row r="7384">
      <c r="A7384" s="47" t="s">
        <v>105</v>
      </c>
      <c r="B7384" s="160">
        <v>7383.0</v>
      </c>
      <c r="C7384" s="131">
        <v>44.7</v>
      </c>
    </row>
    <row r="7385">
      <c r="A7385" s="47" t="s">
        <v>105</v>
      </c>
      <c r="B7385" s="160">
        <v>7384.0</v>
      </c>
      <c r="C7385" s="131">
        <v>43.7</v>
      </c>
    </row>
    <row r="7386">
      <c r="A7386" s="47" t="s">
        <v>105</v>
      </c>
      <c r="B7386" s="160">
        <v>7385.0</v>
      </c>
      <c r="C7386" s="131">
        <v>43.8</v>
      </c>
    </row>
    <row r="7387">
      <c r="A7387" s="47" t="s">
        <v>105</v>
      </c>
      <c r="B7387" s="160">
        <v>7386.0</v>
      </c>
      <c r="C7387" s="131">
        <v>45.8</v>
      </c>
    </row>
    <row r="7388">
      <c r="A7388" s="47" t="s">
        <v>105</v>
      </c>
      <c r="B7388" s="160">
        <v>7387.0</v>
      </c>
      <c r="C7388" s="131">
        <v>48.5</v>
      </c>
    </row>
    <row r="7389">
      <c r="A7389" s="47" t="s">
        <v>105</v>
      </c>
      <c r="B7389" s="160">
        <v>7388.0</v>
      </c>
      <c r="C7389" s="131">
        <v>48.8</v>
      </c>
    </row>
    <row r="7390">
      <c r="A7390" s="47" t="s">
        <v>105</v>
      </c>
      <c r="B7390" s="160">
        <v>7389.0</v>
      </c>
      <c r="C7390" s="131">
        <v>49.0</v>
      </c>
    </row>
    <row r="7391">
      <c r="A7391" s="47" t="s">
        <v>105</v>
      </c>
      <c r="B7391" s="160">
        <v>7390.0</v>
      </c>
      <c r="C7391" s="131">
        <v>45.5</v>
      </c>
    </row>
    <row r="7392">
      <c r="A7392" s="47" t="s">
        <v>105</v>
      </c>
      <c r="B7392" s="160">
        <v>7391.0</v>
      </c>
      <c r="C7392" s="131">
        <v>39.3</v>
      </c>
    </row>
    <row r="7393">
      <c r="A7393" s="47" t="s">
        <v>105</v>
      </c>
      <c r="B7393" s="160">
        <v>7392.0</v>
      </c>
      <c r="C7393" s="131">
        <v>34.7</v>
      </c>
    </row>
    <row r="7394">
      <c r="A7394" s="47" t="s">
        <v>105</v>
      </c>
      <c r="B7394" s="160">
        <v>7393.0</v>
      </c>
      <c r="C7394" s="131">
        <v>31.2</v>
      </c>
    </row>
    <row r="7395">
      <c r="A7395" s="47" t="s">
        <v>105</v>
      </c>
      <c r="B7395" s="160">
        <v>7394.0</v>
      </c>
      <c r="C7395" s="131">
        <v>28.3</v>
      </c>
    </row>
    <row r="7396">
      <c r="A7396" s="47" t="s">
        <v>105</v>
      </c>
      <c r="B7396" s="160">
        <v>7395.0</v>
      </c>
      <c r="C7396" s="131">
        <v>27.5</v>
      </c>
    </row>
    <row r="7397">
      <c r="A7397" s="47" t="s">
        <v>105</v>
      </c>
      <c r="B7397" s="160">
        <v>7396.0</v>
      </c>
      <c r="C7397" s="131">
        <v>26.8</v>
      </c>
    </row>
    <row r="7398">
      <c r="A7398" s="47" t="s">
        <v>105</v>
      </c>
      <c r="B7398" s="160">
        <v>7397.0</v>
      </c>
      <c r="C7398" s="131">
        <v>26.7</v>
      </c>
    </row>
    <row r="7399">
      <c r="A7399" s="47" t="s">
        <v>105</v>
      </c>
      <c r="B7399" s="160">
        <v>7398.0</v>
      </c>
      <c r="C7399" s="131">
        <v>28.0</v>
      </c>
    </row>
    <row r="7400">
      <c r="A7400" s="47" t="s">
        <v>105</v>
      </c>
      <c r="B7400" s="160">
        <v>7399.0</v>
      </c>
      <c r="C7400" s="131">
        <v>34.0</v>
      </c>
    </row>
    <row r="7401">
      <c r="A7401" s="47" t="s">
        <v>105</v>
      </c>
      <c r="B7401" s="160">
        <v>7400.0</v>
      </c>
      <c r="C7401" s="131">
        <v>43.3</v>
      </c>
    </row>
    <row r="7402">
      <c r="A7402" s="47" t="s">
        <v>105</v>
      </c>
      <c r="B7402" s="160">
        <v>7401.0</v>
      </c>
      <c r="C7402" s="131">
        <v>48.2</v>
      </c>
    </row>
    <row r="7403">
      <c r="A7403" s="47" t="s">
        <v>105</v>
      </c>
      <c r="B7403" s="160">
        <v>7402.0</v>
      </c>
      <c r="C7403" s="131">
        <v>50.0</v>
      </c>
    </row>
    <row r="7404">
      <c r="A7404" s="47" t="s">
        <v>105</v>
      </c>
      <c r="B7404" s="160">
        <v>7403.0</v>
      </c>
      <c r="C7404" s="131">
        <v>50.7</v>
      </c>
    </row>
    <row r="7405">
      <c r="A7405" s="47" t="s">
        <v>105</v>
      </c>
      <c r="B7405" s="160">
        <v>7404.0</v>
      </c>
      <c r="C7405" s="131">
        <v>49.7</v>
      </c>
    </row>
    <row r="7406">
      <c r="A7406" s="47" t="s">
        <v>105</v>
      </c>
      <c r="B7406" s="160">
        <v>7405.0</v>
      </c>
      <c r="C7406" s="131">
        <v>48.2</v>
      </c>
    </row>
    <row r="7407">
      <c r="A7407" s="47" t="s">
        <v>105</v>
      </c>
      <c r="B7407" s="160">
        <v>7406.0</v>
      </c>
      <c r="C7407" s="131">
        <v>46.8</v>
      </c>
    </row>
    <row r="7408">
      <c r="A7408" s="47" t="s">
        <v>105</v>
      </c>
      <c r="B7408" s="160">
        <v>7407.0</v>
      </c>
      <c r="C7408" s="131">
        <v>44.2</v>
      </c>
    </row>
    <row r="7409">
      <c r="A7409" s="47" t="s">
        <v>105</v>
      </c>
      <c r="B7409" s="160">
        <v>7408.0</v>
      </c>
      <c r="C7409" s="131">
        <v>41.8</v>
      </c>
    </row>
    <row r="7410">
      <c r="A7410" s="47" t="s">
        <v>105</v>
      </c>
      <c r="B7410" s="160">
        <v>7409.0</v>
      </c>
      <c r="C7410" s="131">
        <v>42.5</v>
      </c>
    </row>
    <row r="7411">
      <c r="A7411" s="47" t="s">
        <v>105</v>
      </c>
      <c r="B7411" s="160">
        <v>7410.0</v>
      </c>
      <c r="C7411" s="131">
        <v>44.2</v>
      </c>
    </row>
    <row r="7412">
      <c r="A7412" s="47" t="s">
        <v>105</v>
      </c>
      <c r="B7412" s="160">
        <v>7411.0</v>
      </c>
      <c r="C7412" s="131">
        <v>47.3</v>
      </c>
    </row>
    <row r="7413">
      <c r="A7413" s="47" t="s">
        <v>105</v>
      </c>
      <c r="B7413" s="160">
        <v>7412.0</v>
      </c>
      <c r="C7413" s="131">
        <v>48.2</v>
      </c>
    </row>
    <row r="7414">
      <c r="A7414" s="47" t="s">
        <v>105</v>
      </c>
      <c r="B7414" s="160">
        <v>7413.0</v>
      </c>
      <c r="C7414" s="131">
        <v>48.2</v>
      </c>
    </row>
    <row r="7415">
      <c r="A7415" s="47" t="s">
        <v>105</v>
      </c>
      <c r="B7415" s="160">
        <v>7414.0</v>
      </c>
      <c r="C7415" s="131">
        <v>44.3</v>
      </c>
    </row>
    <row r="7416">
      <c r="A7416" s="47" t="s">
        <v>105</v>
      </c>
      <c r="B7416" s="160">
        <v>7415.0</v>
      </c>
      <c r="C7416" s="131">
        <v>38.5</v>
      </c>
    </row>
    <row r="7417">
      <c r="A7417" s="47" t="s">
        <v>105</v>
      </c>
      <c r="B7417" s="160">
        <v>7416.0</v>
      </c>
      <c r="C7417" s="131">
        <v>33.2</v>
      </c>
    </row>
    <row r="7418">
      <c r="A7418" s="47" t="s">
        <v>105</v>
      </c>
      <c r="B7418" s="160">
        <v>7417.0</v>
      </c>
      <c r="C7418" s="131">
        <v>29.5</v>
      </c>
    </row>
    <row r="7419">
      <c r="A7419" s="47" t="s">
        <v>105</v>
      </c>
      <c r="B7419" s="160">
        <v>7418.0</v>
      </c>
      <c r="C7419" s="131">
        <v>27.3</v>
      </c>
    </row>
    <row r="7420">
      <c r="A7420" s="47" t="s">
        <v>105</v>
      </c>
      <c r="B7420" s="160">
        <v>7419.0</v>
      </c>
      <c r="C7420" s="131">
        <v>25.9</v>
      </c>
    </row>
    <row r="7421">
      <c r="A7421" s="47" t="s">
        <v>105</v>
      </c>
      <c r="B7421" s="160">
        <v>7420.0</v>
      </c>
      <c r="C7421" s="131">
        <v>25.4</v>
      </c>
    </row>
    <row r="7422">
      <c r="A7422" s="47" t="s">
        <v>105</v>
      </c>
      <c r="B7422" s="160">
        <v>7421.0</v>
      </c>
      <c r="C7422" s="131">
        <v>25.5</v>
      </c>
    </row>
    <row r="7423">
      <c r="A7423" s="47" t="s">
        <v>105</v>
      </c>
      <c r="B7423" s="160">
        <v>7422.0</v>
      </c>
      <c r="C7423" s="131">
        <v>26.7</v>
      </c>
    </row>
    <row r="7424">
      <c r="A7424" s="47" t="s">
        <v>105</v>
      </c>
      <c r="B7424" s="160">
        <v>7423.0</v>
      </c>
      <c r="C7424" s="131">
        <v>32.5</v>
      </c>
    </row>
    <row r="7425">
      <c r="A7425" s="47" t="s">
        <v>105</v>
      </c>
      <c r="B7425" s="160">
        <v>7424.0</v>
      </c>
      <c r="C7425" s="131">
        <v>42.3</v>
      </c>
    </row>
    <row r="7426">
      <c r="A7426" s="47" t="s">
        <v>105</v>
      </c>
      <c r="B7426" s="160">
        <v>7425.0</v>
      </c>
      <c r="C7426" s="131">
        <v>48.0</v>
      </c>
    </row>
    <row r="7427">
      <c r="A7427" s="47" t="s">
        <v>105</v>
      </c>
      <c r="B7427" s="160">
        <v>7426.0</v>
      </c>
      <c r="C7427" s="131">
        <v>49.5</v>
      </c>
    </row>
    <row r="7428">
      <c r="A7428" s="47" t="s">
        <v>105</v>
      </c>
      <c r="B7428" s="160">
        <v>7427.0</v>
      </c>
      <c r="C7428" s="131">
        <v>49.0</v>
      </c>
    </row>
    <row r="7429">
      <c r="A7429" s="47" t="s">
        <v>105</v>
      </c>
      <c r="B7429" s="160">
        <v>7428.0</v>
      </c>
      <c r="C7429" s="131">
        <v>47.7</v>
      </c>
    </row>
    <row r="7430">
      <c r="A7430" s="47" t="s">
        <v>105</v>
      </c>
      <c r="B7430" s="160">
        <v>7429.0</v>
      </c>
      <c r="C7430" s="131">
        <v>46.5</v>
      </c>
    </row>
    <row r="7431">
      <c r="A7431" s="47" t="s">
        <v>105</v>
      </c>
      <c r="B7431" s="160">
        <v>7430.0</v>
      </c>
      <c r="C7431" s="131">
        <v>46.0</v>
      </c>
    </row>
    <row r="7432">
      <c r="A7432" s="47" t="s">
        <v>105</v>
      </c>
      <c r="B7432" s="160">
        <v>7431.0</v>
      </c>
      <c r="C7432" s="131">
        <v>43.5</v>
      </c>
    </row>
    <row r="7433">
      <c r="A7433" s="47" t="s">
        <v>105</v>
      </c>
      <c r="B7433" s="160">
        <v>7432.0</v>
      </c>
      <c r="C7433" s="131">
        <v>42.5</v>
      </c>
    </row>
    <row r="7434">
      <c r="A7434" s="47" t="s">
        <v>105</v>
      </c>
      <c r="B7434" s="160">
        <v>7433.0</v>
      </c>
      <c r="C7434" s="131">
        <v>43.0</v>
      </c>
    </row>
    <row r="7435">
      <c r="A7435" s="47" t="s">
        <v>105</v>
      </c>
      <c r="B7435" s="160">
        <v>7434.0</v>
      </c>
      <c r="C7435" s="131">
        <v>44.0</v>
      </c>
    </row>
    <row r="7436">
      <c r="A7436" s="47" t="s">
        <v>105</v>
      </c>
      <c r="B7436" s="160">
        <v>7435.0</v>
      </c>
      <c r="C7436" s="131">
        <v>48.2</v>
      </c>
    </row>
    <row r="7437">
      <c r="A7437" s="47" t="s">
        <v>105</v>
      </c>
      <c r="B7437" s="160">
        <v>7436.0</v>
      </c>
      <c r="C7437" s="131">
        <v>49.0</v>
      </c>
    </row>
    <row r="7438">
      <c r="A7438" s="47" t="s">
        <v>105</v>
      </c>
      <c r="B7438" s="160">
        <v>7437.0</v>
      </c>
      <c r="C7438" s="131">
        <v>49.2</v>
      </c>
    </row>
    <row r="7439">
      <c r="A7439" s="47" t="s">
        <v>105</v>
      </c>
      <c r="B7439" s="160">
        <v>7438.0</v>
      </c>
      <c r="C7439" s="131">
        <v>45.7</v>
      </c>
    </row>
    <row r="7440">
      <c r="A7440" s="47" t="s">
        <v>105</v>
      </c>
      <c r="B7440" s="160">
        <v>7439.0</v>
      </c>
      <c r="C7440" s="131">
        <v>39.2</v>
      </c>
    </row>
    <row r="7441">
      <c r="A7441" s="47" t="s">
        <v>105</v>
      </c>
      <c r="B7441" s="160">
        <v>7440.0</v>
      </c>
      <c r="C7441" s="131">
        <v>34.0</v>
      </c>
    </row>
    <row r="7442">
      <c r="A7442" s="47" t="s">
        <v>105</v>
      </c>
      <c r="B7442" s="160">
        <v>7441.0</v>
      </c>
      <c r="C7442" s="131">
        <v>30.0</v>
      </c>
    </row>
    <row r="7443">
      <c r="A7443" s="47" t="s">
        <v>105</v>
      </c>
      <c r="B7443" s="160">
        <v>7442.0</v>
      </c>
      <c r="C7443" s="131">
        <v>27.5</v>
      </c>
    </row>
    <row r="7444">
      <c r="A7444" s="47" t="s">
        <v>105</v>
      </c>
      <c r="B7444" s="160">
        <v>7443.0</v>
      </c>
      <c r="C7444" s="131">
        <v>26.5</v>
      </c>
    </row>
    <row r="7445">
      <c r="A7445" s="47" t="s">
        <v>105</v>
      </c>
      <c r="B7445" s="160">
        <v>7444.0</v>
      </c>
      <c r="C7445" s="131">
        <v>25.8</v>
      </c>
    </row>
    <row r="7446">
      <c r="A7446" s="47" t="s">
        <v>105</v>
      </c>
      <c r="B7446" s="160">
        <v>7445.0</v>
      </c>
      <c r="C7446" s="131">
        <v>26.0</v>
      </c>
    </row>
    <row r="7447">
      <c r="A7447" s="47" t="s">
        <v>105</v>
      </c>
      <c r="B7447" s="160">
        <v>7446.0</v>
      </c>
      <c r="C7447" s="131">
        <v>27.7</v>
      </c>
    </row>
    <row r="7448">
      <c r="A7448" s="47" t="s">
        <v>105</v>
      </c>
      <c r="B7448" s="160">
        <v>7447.0</v>
      </c>
      <c r="C7448" s="131">
        <v>33.3</v>
      </c>
    </row>
    <row r="7449">
      <c r="A7449" s="47" t="s">
        <v>105</v>
      </c>
      <c r="B7449" s="160">
        <v>7448.0</v>
      </c>
      <c r="C7449" s="131">
        <v>43.2</v>
      </c>
    </row>
    <row r="7450">
      <c r="A7450" s="47" t="s">
        <v>105</v>
      </c>
      <c r="B7450" s="160">
        <v>7449.0</v>
      </c>
      <c r="C7450" s="131">
        <v>49.0</v>
      </c>
    </row>
    <row r="7451">
      <c r="A7451" s="47" t="s">
        <v>105</v>
      </c>
      <c r="B7451" s="160">
        <v>7450.0</v>
      </c>
      <c r="C7451" s="131">
        <v>49.0</v>
      </c>
    </row>
    <row r="7452">
      <c r="A7452" s="47" t="s">
        <v>105</v>
      </c>
      <c r="B7452" s="160">
        <v>7451.0</v>
      </c>
      <c r="C7452" s="131">
        <v>49.3</v>
      </c>
    </row>
    <row r="7453">
      <c r="A7453" s="47" t="s">
        <v>105</v>
      </c>
      <c r="B7453" s="160">
        <v>7452.0</v>
      </c>
      <c r="C7453" s="131">
        <v>48.5</v>
      </c>
    </row>
    <row r="7454">
      <c r="A7454" s="47" t="s">
        <v>105</v>
      </c>
      <c r="B7454" s="160">
        <v>7453.0</v>
      </c>
      <c r="C7454" s="131">
        <v>48.2</v>
      </c>
    </row>
    <row r="7455">
      <c r="A7455" s="47" t="s">
        <v>105</v>
      </c>
      <c r="B7455" s="160">
        <v>7454.0</v>
      </c>
      <c r="C7455" s="131">
        <v>45.8</v>
      </c>
    </row>
    <row r="7456">
      <c r="A7456" s="47" t="s">
        <v>105</v>
      </c>
      <c r="B7456" s="160">
        <v>7455.0</v>
      </c>
      <c r="C7456" s="131">
        <v>43.0</v>
      </c>
    </row>
    <row r="7457">
      <c r="A7457" s="47" t="s">
        <v>105</v>
      </c>
      <c r="B7457" s="160">
        <v>7456.0</v>
      </c>
      <c r="C7457" s="131">
        <v>43.2</v>
      </c>
    </row>
    <row r="7458">
      <c r="A7458" s="47" t="s">
        <v>105</v>
      </c>
      <c r="B7458" s="160">
        <v>7457.0</v>
      </c>
      <c r="C7458" s="131">
        <v>43.7</v>
      </c>
    </row>
    <row r="7459">
      <c r="A7459" s="47" t="s">
        <v>105</v>
      </c>
      <c r="B7459" s="160">
        <v>7458.0</v>
      </c>
      <c r="C7459" s="131">
        <v>45.7</v>
      </c>
    </row>
    <row r="7460">
      <c r="A7460" s="47" t="s">
        <v>105</v>
      </c>
      <c r="B7460" s="160">
        <v>7459.0</v>
      </c>
      <c r="C7460" s="131">
        <v>49.0</v>
      </c>
    </row>
    <row r="7461">
      <c r="A7461" s="47" t="s">
        <v>105</v>
      </c>
      <c r="B7461" s="160">
        <v>7460.0</v>
      </c>
      <c r="C7461" s="131">
        <v>49.2</v>
      </c>
    </row>
    <row r="7462">
      <c r="A7462" s="47" t="s">
        <v>105</v>
      </c>
      <c r="B7462" s="160">
        <v>7461.0</v>
      </c>
      <c r="C7462" s="131">
        <v>49.5</v>
      </c>
    </row>
    <row r="7463">
      <c r="A7463" s="47" t="s">
        <v>105</v>
      </c>
      <c r="B7463" s="160">
        <v>7462.0</v>
      </c>
      <c r="C7463" s="131">
        <v>46.0</v>
      </c>
    </row>
    <row r="7464">
      <c r="A7464" s="47" t="s">
        <v>105</v>
      </c>
      <c r="B7464" s="160">
        <v>7463.0</v>
      </c>
      <c r="C7464" s="131">
        <v>39.7</v>
      </c>
    </row>
    <row r="7465">
      <c r="A7465" s="47" t="s">
        <v>105</v>
      </c>
      <c r="B7465" s="160">
        <v>7464.0</v>
      </c>
      <c r="C7465" s="131">
        <v>34.3</v>
      </c>
    </row>
    <row r="7466">
      <c r="A7466" s="47" t="s">
        <v>105</v>
      </c>
      <c r="B7466" s="160">
        <v>7465.0</v>
      </c>
      <c r="C7466" s="131">
        <v>30.3</v>
      </c>
    </row>
    <row r="7467">
      <c r="A7467" s="47" t="s">
        <v>105</v>
      </c>
      <c r="B7467" s="160">
        <v>7466.0</v>
      </c>
      <c r="C7467" s="131">
        <v>28.0</v>
      </c>
    </row>
    <row r="7468">
      <c r="A7468" s="47" t="s">
        <v>105</v>
      </c>
      <c r="B7468" s="160">
        <v>7467.0</v>
      </c>
      <c r="C7468" s="131">
        <v>26.0</v>
      </c>
    </row>
    <row r="7469">
      <c r="A7469" s="47" t="s">
        <v>105</v>
      </c>
      <c r="B7469" s="160">
        <v>7468.0</v>
      </c>
      <c r="C7469" s="131">
        <v>25.8</v>
      </c>
    </row>
    <row r="7470">
      <c r="A7470" s="47" t="s">
        <v>105</v>
      </c>
      <c r="B7470" s="160">
        <v>7469.0</v>
      </c>
      <c r="C7470" s="131">
        <v>26.0</v>
      </c>
    </row>
    <row r="7471">
      <c r="A7471" s="47" t="s">
        <v>105</v>
      </c>
      <c r="B7471" s="160">
        <v>7470.0</v>
      </c>
      <c r="C7471" s="131">
        <v>27.0</v>
      </c>
    </row>
    <row r="7472">
      <c r="A7472" s="47" t="s">
        <v>105</v>
      </c>
      <c r="B7472" s="160">
        <v>7471.0</v>
      </c>
      <c r="C7472" s="131">
        <v>32.8</v>
      </c>
    </row>
    <row r="7473">
      <c r="A7473" s="47" t="s">
        <v>105</v>
      </c>
      <c r="B7473" s="160">
        <v>7472.0</v>
      </c>
      <c r="C7473" s="131">
        <v>42.7</v>
      </c>
    </row>
    <row r="7474">
      <c r="A7474" s="47" t="s">
        <v>105</v>
      </c>
      <c r="B7474" s="160">
        <v>7473.0</v>
      </c>
      <c r="C7474" s="131">
        <v>48.2</v>
      </c>
    </row>
    <row r="7475">
      <c r="A7475" s="47" t="s">
        <v>105</v>
      </c>
      <c r="B7475" s="160">
        <v>7474.0</v>
      </c>
      <c r="C7475" s="131">
        <v>50.5</v>
      </c>
    </row>
    <row r="7476">
      <c r="A7476" s="47" t="s">
        <v>105</v>
      </c>
      <c r="B7476" s="160">
        <v>7475.0</v>
      </c>
      <c r="C7476" s="131">
        <v>50.8</v>
      </c>
    </row>
    <row r="7477">
      <c r="A7477" s="47" t="s">
        <v>105</v>
      </c>
      <c r="B7477" s="160">
        <v>7476.0</v>
      </c>
      <c r="C7477" s="131">
        <v>49.5</v>
      </c>
    </row>
    <row r="7478">
      <c r="A7478" s="47" t="s">
        <v>105</v>
      </c>
      <c r="B7478" s="160">
        <v>7477.0</v>
      </c>
      <c r="C7478" s="131">
        <v>48.3</v>
      </c>
    </row>
    <row r="7479">
      <c r="A7479" s="47" t="s">
        <v>105</v>
      </c>
      <c r="B7479" s="160">
        <v>7478.0</v>
      </c>
      <c r="C7479" s="131">
        <v>46.3</v>
      </c>
    </row>
    <row r="7480">
      <c r="A7480" s="47" t="s">
        <v>105</v>
      </c>
      <c r="B7480" s="160">
        <v>7479.0</v>
      </c>
      <c r="C7480" s="131">
        <v>43.2</v>
      </c>
    </row>
    <row r="7481">
      <c r="A7481" s="47" t="s">
        <v>105</v>
      </c>
      <c r="B7481" s="160">
        <v>7480.0</v>
      </c>
      <c r="C7481" s="131">
        <v>41.8</v>
      </c>
    </row>
    <row r="7482">
      <c r="A7482" s="47" t="s">
        <v>105</v>
      </c>
      <c r="B7482" s="160">
        <v>7481.0</v>
      </c>
      <c r="C7482" s="131">
        <v>41.7</v>
      </c>
    </row>
    <row r="7483">
      <c r="A7483" s="47" t="s">
        <v>105</v>
      </c>
      <c r="B7483" s="160">
        <v>7482.0</v>
      </c>
      <c r="C7483" s="131">
        <v>44.0</v>
      </c>
    </row>
    <row r="7484">
      <c r="A7484" s="47" t="s">
        <v>105</v>
      </c>
      <c r="B7484" s="160">
        <v>7483.0</v>
      </c>
      <c r="C7484" s="131">
        <v>48.2</v>
      </c>
    </row>
    <row r="7485">
      <c r="A7485" s="47" t="s">
        <v>105</v>
      </c>
      <c r="B7485" s="160">
        <v>7484.0</v>
      </c>
      <c r="C7485" s="131">
        <v>48.7</v>
      </c>
    </row>
    <row r="7486">
      <c r="A7486" s="47" t="s">
        <v>105</v>
      </c>
      <c r="B7486" s="160">
        <v>7485.0</v>
      </c>
      <c r="C7486" s="131">
        <v>49.2</v>
      </c>
    </row>
    <row r="7487">
      <c r="A7487" s="47" t="s">
        <v>105</v>
      </c>
      <c r="B7487" s="160">
        <v>7486.0</v>
      </c>
      <c r="C7487" s="131">
        <v>45.7</v>
      </c>
    </row>
    <row r="7488">
      <c r="A7488" s="47" t="s">
        <v>105</v>
      </c>
      <c r="B7488" s="160">
        <v>7487.0</v>
      </c>
      <c r="C7488" s="131">
        <v>40.0</v>
      </c>
    </row>
    <row r="7489">
      <c r="A7489" s="47" t="s">
        <v>105</v>
      </c>
      <c r="B7489" s="160">
        <v>7488.0</v>
      </c>
      <c r="C7489" s="131">
        <v>35.3</v>
      </c>
    </row>
    <row r="7490">
      <c r="A7490" s="47" t="s">
        <v>105</v>
      </c>
      <c r="B7490" s="160">
        <v>7489.0</v>
      </c>
      <c r="C7490" s="131">
        <v>31.0</v>
      </c>
    </row>
    <row r="7491">
      <c r="A7491" s="47" t="s">
        <v>105</v>
      </c>
      <c r="B7491" s="160">
        <v>7490.0</v>
      </c>
      <c r="C7491" s="131">
        <v>27.8</v>
      </c>
    </row>
    <row r="7492">
      <c r="A7492" s="47" t="s">
        <v>105</v>
      </c>
      <c r="B7492" s="160">
        <v>7491.0</v>
      </c>
      <c r="C7492" s="131">
        <v>26.5</v>
      </c>
    </row>
    <row r="7493">
      <c r="A7493" s="47" t="s">
        <v>105</v>
      </c>
      <c r="B7493" s="160">
        <v>7492.0</v>
      </c>
      <c r="C7493" s="131">
        <v>25.5</v>
      </c>
    </row>
    <row r="7494">
      <c r="A7494" s="47" t="s">
        <v>105</v>
      </c>
      <c r="B7494" s="160">
        <v>7493.0</v>
      </c>
      <c r="C7494" s="131">
        <v>25.0</v>
      </c>
    </row>
    <row r="7495">
      <c r="A7495" s="47" t="s">
        <v>105</v>
      </c>
      <c r="B7495" s="160">
        <v>7494.0</v>
      </c>
      <c r="C7495" s="131">
        <v>26.0</v>
      </c>
    </row>
    <row r="7496">
      <c r="A7496" s="47" t="s">
        <v>105</v>
      </c>
      <c r="B7496" s="160">
        <v>7495.0</v>
      </c>
      <c r="C7496" s="131">
        <v>29.3</v>
      </c>
    </row>
    <row r="7497">
      <c r="A7497" s="47" t="s">
        <v>105</v>
      </c>
      <c r="B7497" s="160">
        <v>7496.0</v>
      </c>
      <c r="C7497" s="131">
        <v>33.2</v>
      </c>
    </row>
    <row r="7498">
      <c r="A7498" s="47" t="s">
        <v>105</v>
      </c>
      <c r="B7498" s="160">
        <v>7497.0</v>
      </c>
      <c r="C7498" s="131">
        <v>40.2</v>
      </c>
    </row>
    <row r="7499">
      <c r="A7499" s="47" t="s">
        <v>105</v>
      </c>
      <c r="B7499" s="160">
        <v>7498.0</v>
      </c>
      <c r="C7499" s="131">
        <v>45.5</v>
      </c>
    </row>
    <row r="7500">
      <c r="A7500" s="47" t="s">
        <v>105</v>
      </c>
      <c r="B7500" s="160">
        <v>7499.0</v>
      </c>
      <c r="C7500" s="131">
        <v>46.3</v>
      </c>
    </row>
    <row r="7501">
      <c r="A7501" s="47" t="s">
        <v>105</v>
      </c>
      <c r="B7501" s="160">
        <v>7500.0</v>
      </c>
      <c r="C7501" s="131">
        <v>44.5</v>
      </c>
    </row>
    <row r="7502">
      <c r="A7502" s="47" t="s">
        <v>105</v>
      </c>
      <c r="B7502" s="160">
        <v>7501.0</v>
      </c>
      <c r="C7502" s="131">
        <v>42.0</v>
      </c>
    </row>
    <row r="7503">
      <c r="A7503" s="47" t="s">
        <v>105</v>
      </c>
      <c r="B7503" s="160">
        <v>7502.0</v>
      </c>
      <c r="C7503" s="131">
        <v>42.2</v>
      </c>
    </row>
    <row r="7504">
      <c r="A7504" s="47" t="s">
        <v>105</v>
      </c>
      <c r="B7504" s="160">
        <v>7503.0</v>
      </c>
      <c r="C7504" s="131">
        <v>40.3</v>
      </c>
    </row>
    <row r="7505">
      <c r="A7505" s="47" t="s">
        <v>105</v>
      </c>
      <c r="B7505" s="160">
        <v>7504.0</v>
      </c>
      <c r="C7505" s="131">
        <v>38.3</v>
      </c>
    </row>
    <row r="7506">
      <c r="A7506" s="47" t="s">
        <v>105</v>
      </c>
      <c r="B7506" s="160">
        <v>7505.0</v>
      </c>
      <c r="C7506" s="131">
        <v>37.0</v>
      </c>
    </row>
    <row r="7507">
      <c r="A7507" s="47" t="s">
        <v>105</v>
      </c>
      <c r="B7507" s="160">
        <v>7506.0</v>
      </c>
      <c r="C7507" s="131">
        <v>39.2</v>
      </c>
    </row>
    <row r="7508">
      <c r="A7508" s="47" t="s">
        <v>105</v>
      </c>
      <c r="B7508" s="160">
        <v>7507.0</v>
      </c>
      <c r="C7508" s="131">
        <v>44.0</v>
      </c>
    </row>
    <row r="7509">
      <c r="A7509" s="47" t="s">
        <v>105</v>
      </c>
      <c r="B7509" s="160">
        <v>7508.0</v>
      </c>
      <c r="C7509" s="131">
        <v>45.2</v>
      </c>
    </row>
    <row r="7510">
      <c r="A7510" s="47" t="s">
        <v>105</v>
      </c>
      <c r="B7510" s="160">
        <v>7509.0</v>
      </c>
      <c r="C7510" s="131">
        <v>45.7</v>
      </c>
    </row>
    <row r="7511">
      <c r="A7511" s="47" t="s">
        <v>105</v>
      </c>
      <c r="B7511" s="160">
        <v>7510.0</v>
      </c>
      <c r="C7511" s="131">
        <v>43.2</v>
      </c>
    </row>
    <row r="7512">
      <c r="A7512" s="47" t="s">
        <v>105</v>
      </c>
      <c r="B7512" s="160">
        <v>7511.0</v>
      </c>
      <c r="C7512" s="131">
        <v>39.0</v>
      </c>
    </row>
    <row r="7513">
      <c r="A7513" s="47" t="s">
        <v>105</v>
      </c>
      <c r="B7513" s="160">
        <v>7512.0</v>
      </c>
      <c r="C7513" s="131">
        <v>34.5</v>
      </c>
    </row>
    <row r="7514">
      <c r="A7514" s="47" t="s">
        <v>105</v>
      </c>
      <c r="B7514" s="160">
        <v>7513.0</v>
      </c>
      <c r="C7514" s="131">
        <v>30.8</v>
      </c>
    </row>
    <row r="7515">
      <c r="A7515" s="47" t="s">
        <v>105</v>
      </c>
      <c r="B7515" s="160">
        <v>7514.0</v>
      </c>
      <c r="C7515" s="131">
        <v>28.0</v>
      </c>
    </row>
    <row r="7516">
      <c r="A7516" s="47" t="s">
        <v>105</v>
      </c>
      <c r="B7516" s="160">
        <v>7515.0</v>
      </c>
      <c r="C7516" s="131">
        <v>26.0</v>
      </c>
    </row>
    <row r="7517">
      <c r="A7517" s="47" t="s">
        <v>105</v>
      </c>
      <c r="B7517" s="160">
        <v>7516.0</v>
      </c>
      <c r="C7517" s="131">
        <v>25.3</v>
      </c>
    </row>
    <row r="7518">
      <c r="A7518" s="47" t="s">
        <v>105</v>
      </c>
      <c r="B7518" s="160">
        <v>7517.0</v>
      </c>
      <c r="C7518" s="131">
        <v>24.8</v>
      </c>
    </row>
    <row r="7519">
      <c r="A7519" s="47" t="s">
        <v>105</v>
      </c>
      <c r="B7519" s="160">
        <v>7518.0</v>
      </c>
      <c r="C7519" s="131">
        <v>25.5</v>
      </c>
    </row>
    <row r="7520">
      <c r="A7520" s="47" t="s">
        <v>105</v>
      </c>
      <c r="B7520" s="160">
        <v>7519.0</v>
      </c>
      <c r="C7520" s="131">
        <v>27.3</v>
      </c>
    </row>
    <row r="7521">
      <c r="A7521" s="47" t="s">
        <v>105</v>
      </c>
      <c r="B7521" s="160">
        <v>7520.0</v>
      </c>
      <c r="C7521" s="131">
        <v>29.8</v>
      </c>
    </row>
    <row r="7522">
      <c r="A7522" s="47" t="s">
        <v>105</v>
      </c>
      <c r="B7522" s="160">
        <v>7521.0</v>
      </c>
      <c r="C7522" s="131">
        <v>36.0</v>
      </c>
    </row>
    <row r="7523">
      <c r="A7523" s="47" t="s">
        <v>105</v>
      </c>
      <c r="B7523" s="160">
        <v>7522.0</v>
      </c>
      <c r="C7523" s="131">
        <v>43.7</v>
      </c>
    </row>
    <row r="7524">
      <c r="A7524" s="47" t="s">
        <v>105</v>
      </c>
      <c r="B7524" s="160">
        <v>7523.0</v>
      </c>
      <c r="C7524" s="131">
        <v>47.0</v>
      </c>
    </row>
    <row r="7525">
      <c r="A7525" s="47" t="s">
        <v>105</v>
      </c>
      <c r="B7525" s="160">
        <v>7524.0</v>
      </c>
      <c r="C7525" s="131">
        <v>48.2</v>
      </c>
    </row>
    <row r="7526">
      <c r="A7526" s="47" t="s">
        <v>105</v>
      </c>
      <c r="B7526" s="160">
        <v>7525.0</v>
      </c>
      <c r="C7526" s="131">
        <v>48.5</v>
      </c>
    </row>
    <row r="7527">
      <c r="A7527" s="47" t="s">
        <v>105</v>
      </c>
      <c r="B7527" s="160">
        <v>7526.0</v>
      </c>
      <c r="C7527" s="131">
        <v>49.3</v>
      </c>
    </row>
    <row r="7528">
      <c r="A7528" s="47" t="s">
        <v>105</v>
      </c>
      <c r="B7528" s="160">
        <v>7527.0</v>
      </c>
      <c r="C7528" s="131">
        <v>47.2</v>
      </c>
    </row>
    <row r="7529">
      <c r="A7529" s="47" t="s">
        <v>105</v>
      </c>
      <c r="B7529" s="160">
        <v>7528.0</v>
      </c>
      <c r="C7529" s="131">
        <v>43.5</v>
      </c>
    </row>
    <row r="7530">
      <c r="A7530" s="47" t="s">
        <v>105</v>
      </c>
      <c r="B7530" s="160">
        <v>7529.0</v>
      </c>
      <c r="C7530" s="131">
        <v>41.3</v>
      </c>
    </row>
    <row r="7531">
      <c r="A7531" s="47" t="s">
        <v>105</v>
      </c>
      <c r="B7531" s="160">
        <v>7530.0</v>
      </c>
      <c r="C7531" s="131">
        <v>42.2</v>
      </c>
    </row>
    <row r="7532">
      <c r="A7532" s="47" t="s">
        <v>105</v>
      </c>
      <c r="B7532" s="160">
        <v>7531.0</v>
      </c>
      <c r="C7532" s="131">
        <v>45.8</v>
      </c>
    </row>
    <row r="7533">
      <c r="A7533" s="47" t="s">
        <v>105</v>
      </c>
      <c r="B7533" s="160">
        <v>7532.0</v>
      </c>
      <c r="C7533" s="131">
        <v>47.7</v>
      </c>
    </row>
    <row r="7534">
      <c r="A7534" s="47" t="s">
        <v>105</v>
      </c>
      <c r="B7534" s="160">
        <v>7533.0</v>
      </c>
      <c r="C7534" s="131">
        <v>49.2</v>
      </c>
    </row>
    <row r="7535">
      <c r="A7535" s="47" t="s">
        <v>105</v>
      </c>
      <c r="B7535" s="160">
        <v>7534.0</v>
      </c>
      <c r="C7535" s="131">
        <v>46.0</v>
      </c>
    </row>
    <row r="7536">
      <c r="A7536" s="47" t="s">
        <v>105</v>
      </c>
      <c r="B7536" s="160">
        <v>7535.0</v>
      </c>
      <c r="C7536" s="131">
        <v>41.5</v>
      </c>
    </row>
    <row r="7537">
      <c r="A7537" s="47" t="s">
        <v>105</v>
      </c>
      <c r="B7537" s="160">
        <v>7536.0</v>
      </c>
      <c r="C7537" s="131">
        <v>35.8</v>
      </c>
    </row>
    <row r="7538">
      <c r="A7538" s="47" t="s">
        <v>105</v>
      </c>
      <c r="B7538" s="160">
        <v>7537.0</v>
      </c>
      <c r="C7538" s="131">
        <v>32.0</v>
      </c>
    </row>
    <row r="7539">
      <c r="A7539" s="47" t="s">
        <v>105</v>
      </c>
      <c r="B7539" s="160">
        <v>7538.0</v>
      </c>
      <c r="C7539" s="131">
        <v>28.8</v>
      </c>
    </row>
    <row r="7540">
      <c r="A7540" s="47" t="s">
        <v>105</v>
      </c>
      <c r="B7540" s="160">
        <v>7539.0</v>
      </c>
      <c r="C7540" s="131">
        <v>27.8</v>
      </c>
    </row>
    <row r="7541">
      <c r="A7541" s="47" t="s">
        <v>105</v>
      </c>
      <c r="B7541" s="160">
        <v>7540.0</v>
      </c>
      <c r="C7541" s="131">
        <v>27.5</v>
      </c>
    </row>
    <row r="7542">
      <c r="A7542" s="47" t="s">
        <v>105</v>
      </c>
      <c r="B7542" s="160">
        <v>7541.0</v>
      </c>
      <c r="C7542" s="131">
        <v>27.3</v>
      </c>
    </row>
    <row r="7543">
      <c r="A7543" s="47" t="s">
        <v>105</v>
      </c>
      <c r="B7543" s="160">
        <v>7542.0</v>
      </c>
      <c r="C7543" s="131">
        <v>28.5</v>
      </c>
    </row>
    <row r="7544">
      <c r="A7544" s="47" t="s">
        <v>105</v>
      </c>
      <c r="B7544" s="160">
        <v>7543.0</v>
      </c>
      <c r="C7544" s="131">
        <v>34.8</v>
      </c>
    </row>
    <row r="7545">
      <c r="A7545" s="47" t="s">
        <v>105</v>
      </c>
      <c r="B7545" s="160">
        <v>7544.0</v>
      </c>
      <c r="C7545" s="131">
        <v>45.2</v>
      </c>
    </row>
    <row r="7546">
      <c r="A7546" s="47" t="s">
        <v>105</v>
      </c>
      <c r="B7546" s="160">
        <v>7545.0</v>
      </c>
      <c r="C7546" s="131">
        <v>52.2</v>
      </c>
    </row>
    <row r="7547">
      <c r="A7547" s="47" t="s">
        <v>105</v>
      </c>
      <c r="B7547" s="160">
        <v>7546.0</v>
      </c>
      <c r="C7547" s="131">
        <v>55.3</v>
      </c>
    </row>
    <row r="7548">
      <c r="A7548" s="47" t="s">
        <v>105</v>
      </c>
      <c r="B7548" s="160">
        <v>7547.0</v>
      </c>
      <c r="C7548" s="131">
        <v>57.5</v>
      </c>
    </row>
    <row r="7549">
      <c r="A7549" s="47" t="s">
        <v>105</v>
      </c>
      <c r="B7549" s="160">
        <v>7548.0</v>
      </c>
      <c r="C7549" s="131">
        <v>57.5</v>
      </c>
    </row>
    <row r="7550">
      <c r="A7550" s="47" t="s">
        <v>105</v>
      </c>
      <c r="B7550" s="160">
        <v>7549.0</v>
      </c>
      <c r="C7550" s="131">
        <v>56.7</v>
      </c>
    </row>
    <row r="7551">
      <c r="A7551" s="47" t="s">
        <v>105</v>
      </c>
      <c r="B7551" s="160">
        <v>7550.0</v>
      </c>
      <c r="C7551" s="131">
        <v>55.7</v>
      </c>
    </row>
    <row r="7552">
      <c r="A7552" s="47" t="s">
        <v>105</v>
      </c>
      <c r="B7552" s="160">
        <v>7551.0</v>
      </c>
      <c r="C7552" s="131">
        <v>52.5</v>
      </c>
    </row>
    <row r="7553">
      <c r="A7553" s="47" t="s">
        <v>105</v>
      </c>
      <c r="B7553" s="160">
        <v>7552.0</v>
      </c>
      <c r="C7553" s="131">
        <v>51.5</v>
      </c>
    </row>
    <row r="7554">
      <c r="A7554" s="47" t="s">
        <v>105</v>
      </c>
      <c r="B7554" s="160">
        <v>7553.0</v>
      </c>
      <c r="C7554" s="131">
        <v>51.2</v>
      </c>
    </row>
    <row r="7555">
      <c r="A7555" s="47" t="s">
        <v>105</v>
      </c>
      <c r="B7555" s="160">
        <v>7554.0</v>
      </c>
      <c r="C7555" s="131">
        <v>53.7</v>
      </c>
    </row>
    <row r="7556">
      <c r="A7556" s="47" t="s">
        <v>105</v>
      </c>
      <c r="B7556" s="160">
        <v>7555.0</v>
      </c>
      <c r="C7556" s="131">
        <v>55.3</v>
      </c>
    </row>
    <row r="7557">
      <c r="A7557" s="47" t="s">
        <v>105</v>
      </c>
      <c r="B7557" s="160">
        <v>7556.0</v>
      </c>
      <c r="C7557" s="131">
        <v>56.8</v>
      </c>
    </row>
    <row r="7558">
      <c r="A7558" s="47" t="s">
        <v>105</v>
      </c>
      <c r="B7558" s="160">
        <v>7557.0</v>
      </c>
      <c r="C7558" s="131">
        <v>57.3</v>
      </c>
    </row>
    <row r="7559">
      <c r="A7559" s="47" t="s">
        <v>105</v>
      </c>
      <c r="B7559" s="160">
        <v>7558.0</v>
      </c>
      <c r="C7559" s="131">
        <v>53.3</v>
      </c>
    </row>
    <row r="7560">
      <c r="A7560" s="47" t="s">
        <v>105</v>
      </c>
      <c r="B7560" s="160">
        <v>7559.0</v>
      </c>
      <c r="C7560" s="131">
        <v>46.5</v>
      </c>
    </row>
    <row r="7561">
      <c r="A7561" s="47" t="s">
        <v>105</v>
      </c>
      <c r="B7561" s="160">
        <v>7560.0</v>
      </c>
      <c r="C7561" s="131">
        <v>38.2</v>
      </c>
    </row>
    <row r="7562">
      <c r="A7562" s="47" t="s">
        <v>105</v>
      </c>
      <c r="B7562" s="160">
        <v>7561.0</v>
      </c>
      <c r="C7562" s="131">
        <v>32.5</v>
      </c>
    </row>
    <row r="7563">
      <c r="A7563" s="47" t="s">
        <v>105</v>
      </c>
      <c r="B7563" s="160">
        <v>7562.0</v>
      </c>
      <c r="C7563" s="131">
        <v>29.5</v>
      </c>
    </row>
    <row r="7564">
      <c r="A7564" s="47" t="s">
        <v>105</v>
      </c>
      <c r="B7564" s="160">
        <v>7563.0</v>
      </c>
      <c r="C7564" s="131">
        <v>27.8</v>
      </c>
    </row>
    <row r="7565">
      <c r="A7565" s="47" t="s">
        <v>105</v>
      </c>
      <c r="B7565" s="160">
        <v>7564.0</v>
      </c>
      <c r="C7565" s="131">
        <v>27.2</v>
      </c>
    </row>
    <row r="7566">
      <c r="A7566" s="47" t="s">
        <v>105</v>
      </c>
      <c r="B7566" s="160">
        <v>7565.0</v>
      </c>
      <c r="C7566" s="131">
        <v>27.0</v>
      </c>
    </row>
    <row r="7567">
      <c r="A7567" s="47" t="s">
        <v>105</v>
      </c>
      <c r="B7567" s="160">
        <v>7566.0</v>
      </c>
      <c r="C7567" s="131">
        <v>28.5</v>
      </c>
    </row>
    <row r="7568">
      <c r="A7568" s="47" t="s">
        <v>105</v>
      </c>
      <c r="B7568" s="160">
        <v>7567.0</v>
      </c>
      <c r="C7568" s="131">
        <v>35.3</v>
      </c>
    </row>
    <row r="7569">
      <c r="A7569" s="47" t="s">
        <v>105</v>
      </c>
      <c r="B7569" s="160">
        <v>7568.0</v>
      </c>
      <c r="C7569" s="131">
        <v>47.0</v>
      </c>
    </row>
    <row r="7570">
      <c r="A7570" s="47" t="s">
        <v>105</v>
      </c>
      <c r="B7570" s="160">
        <v>7569.0</v>
      </c>
      <c r="C7570" s="131">
        <v>54.2</v>
      </c>
    </row>
    <row r="7571">
      <c r="A7571" s="47" t="s">
        <v>105</v>
      </c>
      <c r="B7571" s="160">
        <v>7570.0</v>
      </c>
      <c r="C7571" s="131">
        <v>55.3</v>
      </c>
    </row>
    <row r="7572">
      <c r="A7572" s="47" t="s">
        <v>105</v>
      </c>
      <c r="B7572" s="160">
        <v>7571.0</v>
      </c>
      <c r="C7572" s="131">
        <v>55.2</v>
      </c>
    </row>
    <row r="7573">
      <c r="A7573" s="47" t="s">
        <v>105</v>
      </c>
      <c r="B7573" s="160">
        <v>7572.0</v>
      </c>
      <c r="C7573" s="131">
        <v>54.8</v>
      </c>
    </row>
    <row r="7574">
      <c r="A7574" s="47" t="s">
        <v>105</v>
      </c>
      <c r="B7574" s="160">
        <v>7573.0</v>
      </c>
      <c r="C7574" s="131">
        <v>53.3</v>
      </c>
    </row>
    <row r="7575">
      <c r="A7575" s="47" t="s">
        <v>105</v>
      </c>
      <c r="B7575" s="160">
        <v>7574.0</v>
      </c>
      <c r="C7575" s="131">
        <v>51.2</v>
      </c>
    </row>
    <row r="7576">
      <c r="A7576" s="47" t="s">
        <v>105</v>
      </c>
      <c r="B7576" s="160">
        <v>7575.0</v>
      </c>
      <c r="C7576" s="131">
        <v>48.0</v>
      </c>
    </row>
    <row r="7577">
      <c r="A7577" s="47" t="s">
        <v>105</v>
      </c>
      <c r="B7577" s="160">
        <v>7576.0</v>
      </c>
      <c r="C7577" s="131">
        <v>47.3</v>
      </c>
    </row>
    <row r="7578">
      <c r="A7578" s="47" t="s">
        <v>105</v>
      </c>
      <c r="B7578" s="160">
        <v>7577.0</v>
      </c>
      <c r="C7578" s="131">
        <v>47.2</v>
      </c>
    </row>
    <row r="7579">
      <c r="A7579" s="47" t="s">
        <v>105</v>
      </c>
      <c r="B7579" s="160">
        <v>7578.0</v>
      </c>
      <c r="C7579" s="131">
        <v>50.5</v>
      </c>
    </row>
    <row r="7580">
      <c r="A7580" s="47" t="s">
        <v>105</v>
      </c>
      <c r="B7580" s="160">
        <v>7579.0</v>
      </c>
      <c r="C7580" s="131">
        <v>54.2</v>
      </c>
    </row>
    <row r="7581">
      <c r="A7581" s="47" t="s">
        <v>105</v>
      </c>
      <c r="B7581" s="160">
        <v>7580.0</v>
      </c>
      <c r="C7581" s="131">
        <v>56.0</v>
      </c>
    </row>
    <row r="7582">
      <c r="A7582" s="47" t="s">
        <v>105</v>
      </c>
      <c r="B7582" s="160">
        <v>7581.0</v>
      </c>
      <c r="C7582" s="131">
        <v>57.7</v>
      </c>
    </row>
    <row r="7583">
      <c r="A7583" s="47" t="s">
        <v>105</v>
      </c>
      <c r="B7583" s="160">
        <v>7582.0</v>
      </c>
      <c r="C7583" s="131">
        <v>53.5</v>
      </c>
    </row>
    <row r="7584">
      <c r="A7584" s="47" t="s">
        <v>105</v>
      </c>
      <c r="B7584" s="160">
        <v>7583.0</v>
      </c>
      <c r="C7584" s="131">
        <v>46.2</v>
      </c>
    </row>
    <row r="7585">
      <c r="A7585" s="47" t="s">
        <v>105</v>
      </c>
      <c r="B7585" s="160">
        <v>7584.0</v>
      </c>
      <c r="C7585" s="131">
        <v>38.7</v>
      </c>
    </row>
    <row r="7586">
      <c r="A7586" s="47" t="s">
        <v>105</v>
      </c>
      <c r="B7586" s="160">
        <v>7585.0</v>
      </c>
      <c r="C7586" s="131">
        <v>32.5</v>
      </c>
    </row>
    <row r="7587">
      <c r="A7587" s="47" t="s">
        <v>105</v>
      </c>
      <c r="B7587" s="160">
        <v>7586.0</v>
      </c>
      <c r="C7587" s="131">
        <v>29.8</v>
      </c>
    </row>
    <row r="7588">
      <c r="A7588" s="47" t="s">
        <v>105</v>
      </c>
      <c r="B7588" s="160">
        <v>7587.0</v>
      </c>
      <c r="C7588" s="131">
        <v>28.5</v>
      </c>
    </row>
    <row r="7589">
      <c r="A7589" s="47" t="s">
        <v>105</v>
      </c>
      <c r="B7589" s="160">
        <v>7588.0</v>
      </c>
      <c r="C7589" s="131">
        <v>27.2</v>
      </c>
    </row>
    <row r="7590">
      <c r="A7590" s="47" t="s">
        <v>105</v>
      </c>
      <c r="B7590" s="160">
        <v>7589.0</v>
      </c>
      <c r="C7590" s="131">
        <v>27.2</v>
      </c>
    </row>
    <row r="7591">
      <c r="A7591" s="47" t="s">
        <v>105</v>
      </c>
      <c r="B7591" s="160">
        <v>7590.0</v>
      </c>
      <c r="C7591" s="131">
        <v>28.8</v>
      </c>
    </row>
    <row r="7592">
      <c r="A7592" s="47" t="s">
        <v>105</v>
      </c>
      <c r="B7592" s="160">
        <v>7591.0</v>
      </c>
      <c r="C7592" s="131">
        <v>35.7</v>
      </c>
    </row>
    <row r="7593">
      <c r="A7593" s="47" t="s">
        <v>105</v>
      </c>
      <c r="B7593" s="160">
        <v>7592.0</v>
      </c>
      <c r="C7593" s="131">
        <v>47.7</v>
      </c>
    </row>
    <row r="7594">
      <c r="A7594" s="47" t="s">
        <v>105</v>
      </c>
      <c r="B7594" s="160">
        <v>7593.0</v>
      </c>
      <c r="C7594" s="131">
        <v>54.5</v>
      </c>
    </row>
    <row r="7595">
      <c r="A7595" s="47" t="s">
        <v>105</v>
      </c>
      <c r="B7595" s="160">
        <v>7594.0</v>
      </c>
      <c r="C7595" s="131">
        <v>56.7</v>
      </c>
    </row>
    <row r="7596">
      <c r="A7596" s="47" t="s">
        <v>105</v>
      </c>
      <c r="B7596" s="160">
        <v>7595.0</v>
      </c>
      <c r="C7596" s="131">
        <v>57.3</v>
      </c>
    </row>
    <row r="7597">
      <c r="A7597" s="47" t="s">
        <v>105</v>
      </c>
      <c r="B7597" s="160">
        <v>7596.0</v>
      </c>
      <c r="C7597" s="131">
        <v>58.0</v>
      </c>
    </row>
    <row r="7598">
      <c r="A7598" s="47" t="s">
        <v>105</v>
      </c>
      <c r="B7598" s="160">
        <v>7597.0</v>
      </c>
      <c r="C7598" s="131">
        <v>58.2</v>
      </c>
    </row>
    <row r="7599">
      <c r="A7599" s="47" t="s">
        <v>105</v>
      </c>
      <c r="B7599" s="160">
        <v>7598.0</v>
      </c>
      <c r="C7599" s="131">
        <v>57.2</v>
      </c>
    </row>
    <row r="7600">
      <c r="A7600" s="47" t="s">
        <v>105</v>
      </c>
      <c r="B7600" s="160">
        <v>7599.0</v>
      </c>
      <c r="C7600" s="131">
        <v>54.7</v>
      </c>
    </row>
    <row r="7601">
      <c r="A7601" s="47" t="s">
        <v>105</v>
      </c>
      <c r="B7601" s="160">
        <v>7600.0</v>
      </c>
      <c r="C7601" s="131">
        <v>53.5</v>
      </c>
    </row>
    <row r="7602">
      <c r="A7602" s="47" t="s">
        <v>105</v>
      </c>
      <c r="B7602" s="160">
        <v>7601.0</v>
      </c>
      <c r="C7602" s="131">
        <v>53.7</v>
      </c>
    </row>
    <row r="7603">
      <c r="A7603" s="47" t="s">
        <v>105</v>
      </c>
      <c r="B7603" s="160">
        <v>7602.0</v>
      </c>
      <c r="C7603" s="131">
        <v>55.5</v>
      </c>
    </row>
    <row r="7604">
      <c r="A7604" s="47" t="s">
        <v>105</v>
      </c>
      <c r="B7604" s="160">
        <v>7603.0</v>
      </c>
      <c r="C7604" s="131">
        <v>57.2</v>
      </c>
    </row>
    <row r="7605">
      <c r="A7605" s="47" t="s">
        <v>105</v>
      </c>
      <c r="B7605" s="160">
        <v>7604.0</v>
      </c>
      <c r="C7605" s="131">
        <v>58.0</v>
      </c>
    </row>
    <row r="7606">
      <c r="A7606" s="47" t="s">
        <v>105</v>
      </c>
      <c r="B7606" s="160">
        <v>7605.0</v>
      </c>
      <c r="C7606" s="131">
        <v>58.3</v>
      </c>
    </row>
    <row r="7607">
      <c r="A7607" s="47" t="s">
        <v>105</v>
      </c>
      <c r="B7607" s="160">
        <v>7606.0</v>
      </c>
      <c r="C7607" s="131">
        <v>54.8</v>
      </c>
    </row>
    <row r="7608">
      <c r="A7608" s="47" t="s">
        <v>105</v>
      </c>
      <c r="B7608" s="160">
        <v>7607.0</v>
      </c>
      <c r="C7608" s="131">
        <v>47.5</v>
      </c>
    </row>
    <row r="7609">
      <c r="A7609" s="47" t="s">
        <v>105</v>
      </c>
      <c r="B7609" s="160">
        <v>7608.0</v>
      </c>
      <c r="C7609" s="131">
        <v>40.2</v>
      </c>
    </row>
    <row r="7610">
      <c r="A7610" s="47" t="s">
        <v>105</v>
      </c>
      <c r="B7610" s="160">
        <v>7609.0</v>
      </c>
      <c r="C7610" s="131">
        <v>33.8</v>
      </c>
    </row>
    <row r="7611">
      <c r="A7611" s="47" t="s">
        <v>105</v>
      </c>
      <c r="B7611" s="160">
        <v>7610.0</v>
      </c>
      <c r="C7611" s="131">
        <v>30.0</v>
      </c>
    </row>
    <row r="7612">
      <c r="A7612" s="47" t="s">
        <v>105</v>
      </c>
      <c r="B7612" s="160">
        <v>7611.0</v>
      </c>
      <c r="C7612" s="131">
        <v>28.5</v>
      </c>
    </row>
    <row r="7613">
      <c r="A7613" s="47" t="s">
        <v>105</v>
      </c>
      <c r="B7613" s="160">
        <v>7612.0</v>
      </c>
      <c r="C7613" s="131">
        <v>27.5</v>
      </c>
    </row>
    <row r="7614">
      <c r="A7614" s="47" t="s">
        <v>105</v>
      </c>
      <c r="B7614" s="160">
        <v>7613.0</v>
      </c>
      <c r="C7614" s="131">
        <v>27.7</v>
      </c>
    </row>
    <row r="7615">
      <c r="A7615" s="47" t="s">
        <v>105</v>
      </c>
      <c r="B7615" s="160">
        <v>7614.0</v>
      </c>
      <c r="C7615" s="131">
        <v>29.2</v>
      </c>
    </row>
    <row r="7616">
      <c r="A7616" s="47" t="s">
        <v>105</v>
      </c>
      <c r="B7616" s="160">
        <v>7615.0</v>
      </c>
      <c r="C7616" s="131">
        <v>36.3</v>
      </c>
    </row>
    <row r="7617">
      <c r="A7617" s="47" t="s">
        <v>105</v>
      </c>
      <c r="B7617" s="160">
        <v>7616.0</v>
      </c>
      <c r="C7617" s="131">
        <v>47.8</v>
      </c>
    </row>
    <row r="7618">
      <c r="A7618" s="47" t="s">
        <v>105</v>
      </c>
      <c r="B7618" s="160">
        <v>7617.0</v>
      </c>
      <c r="C7618" s="131">
        <v>54.8</v>
      </c>
    </row>
    <row r="7619">
      <c r="A7619" s="47" t="s">
        <v>105</v>
      </c>
      <c r="B7619" s="160">
        <v>7618.0</v>
      </c>
      <c r="C7619" s="131">
        <v>56.5</v>
      </c>
    </row>
    <row r="7620">
      <c r="A7620" s="47" t="s">
        <v>105</v>
      </c>
      <c r="B7620" s="160">
        <v>7619.0</v>
      </c>
      <c r="C7620" s="131">
        <v>57.0</v>
      </c>
    </row>
    <row r="7621">
      <c r="A7621" s="47" t="s">
        <v>105</v>
      </c>
      <c r="B7621" s="160">
        <v>7620.0</v>
      </c>
      <c r="C7621" s="131">
        <v>55.7</v>
      </c>
    </row>
    <row r="7622">
      <c r="A7622" s="47" t="s">
        <v>105</v>
      </c>
      <c r="B7622" s="160">
        <v>7621.0</v>
      </c>
      <c r="C7622" s="131">
        <v>56.3</v>
      </c>
    </row>
    <row r="7623">
      <c r="A7623" s="47" t="s">
        <v>105</v>
      </c>
      <c r="B7623" s="160">
        <v>7622.0</v>
      </c>
      <c r="C7623" s="131">
        <v>54.2</v>
      </c>
    </row>
    <row r="7624">
      <c r="A7624" s="47" t="s">
        <v>105</v>
      </c>
      <c r="B7624" s="160">
        <v>7623.0</v>
      </c>
      <c r="C7624" s="131">
        <v>51.7</v>
      </c>
    </row>
    <row r="7625">
      <c r="A7625" s="47" t="s">
        <v>105</v>
      </c>
      <c r="B7625" s="160">
        <v>7624.0</v>
      </c>
      <c r="C7625" s="131">
        <v>52.0</v>
      </c>
    </row>
    <row r="7626">
      <c r="A7626" s="47" t="s">
        <v>105</v>
      </c>
      <c r="B7626" s="160">
        <v>7625.0</v>
      </c>
      <c r="C7626" s="131">
        <v>52.2</v>
      </c>
    </row>
    <row r="7627">
      <c r="A7627" s="47" t="s">
        <v>105</v>
      </c>
      <c r="B7627" s="160">
        <v>7626.0</v>
      </c>
      <c r="C7627" s="131">
        <v>54.7</v>
      </c>
    </row>
    <row r="7628">
      <c r="A7628" s="47" t="s">
        <v>105</v>
      </c>
      <c r="B7628" s="160">
        <v>7627.0</v>
      </c>
      <c r="C7628" s="131">
        <v>57.7</v>
      </c>
    </row>
    <row r="7629">
      <c r="A7629" s="47" t="s">
        <v>105</v>
      </c>
      <c r="B7629" s="160">
        <v>7628.0</v>
      </c>
      <c r="C7629" s="131">
        <v>58.5</v>
      </c>
    </row>
    <row r="7630">
      <c r="A7630" s="47" t="s">
        <v>105</v>
      </c>
      <c r="B7630" s="160">
        <v>7629.0</v>
      </c>
      <c r="C7630" s="131">
        <v>58.8</v>
      </c>
    </row>
    <row r="7631">
      <c r="A7631" s="47" t="s">
        <v>105</v>
      </c>
      <c r="B7631" s="160">
        <v>7630.0</v>
      </c>
      <c r="C7631" s="131">
        <v>55.5</v>
      </c>
    </row>
    <row r="7632">
      <c r="A7632" s="47" t="s">
        <v>105</v>
      </c>
      <c r="B7632" s="160">
        <v>7631.0</v>
      </c>
      <c r="C7632" s="131">
        <v>48.0</v>
      </c>
    </row>
    <row r="7633">
      <c r="A7633" s="47" t="s">
        <v>105</v>
      </c>
      <c r="B7633" s="160">
        <v>7632.0</v>
      </c>
      <c r="C7633" s="131">
        <v>41.0</v>
      </c>
    </row>
    <row r="7634">
      <c r="A7634" s="47" t="s">
        <v>105</v>
      </c>
      <c r="B7634" s="160">
        <v>7633.0</v>
      </c>
      <c r="C7634" s="131">
        <v>35.0</v>
      </c>
    </row>
    <row r="7635">
      <c r="A7635" s="47" t="s">
        <v>105</v>
      </c>
      <c r="B7635" s="160">
        <v>7634.0</v>
      </c>
      <c r="C7635" s="131">
        <v>31.2</v>
      </c>
    </row>
    <row r="7636">
      <c r="A7636" s="47" t="s">
        <v>105</v>
      </c>
      <c r="B7636" s="160">
        <v>7635.0</v>
      </c>
      <c r="C7636" s="131">
        <v>29.5</v>
      </c>
    </row>
    <row r="7637">
      <c r="A7637" s="47" t="s">
        <v>105</v>
      </c>
      <c r="B7637" s="160">
        <v>7636.0</v>
      </c>
      <c r="C7637" s="131">
        <v>28.7</v>
      </c>
    </row>
    <row r="7638">
      <c r="A7638" s="47" t="s">
        <v>105</v>
      </c>
      <c r="B7638" s="160">
        <v>7637.0</v>
      </c>
      <c r="C7638" s="131">
        <v>28.2</v>
      </c>
    </row>
    <row r="7639">
      <c r="A7639" s="47" t="s">
        <v>105</v>
      </c>
      <c r="B7639" s="160">
        <v>7638.0</v>
      </c>
      <c r="C7639" s="131">
        <v>30.2</v>
      </c>
    </row>
    <row r="7640">
      <c r="A7640" s="47" t="s">
        <v>105</v>
      </c>
      <c r="B7640" s="160">
        <v>7639.0</v>
      </c>
      <c r="C7640" s="131">
        <v>37.3</v>
      </c>
    </row>
    <row r="7641">
      <c r="A7641" s="47" t="s">
        <v>105</v>
      </c>
      <c r="B7641" s="160">
        <v>7640.0</v>
      </c>
      <c r="C7641" s="131">
        <v>48.5</v>
      </c>
    </row>
    <row r="7642">
      <c r="A7642" s="47" t="s">
        <v>105</v>
      </c>
      <c r="B7642" s="160">
        <v>7641.0</v>
      </c>
      <c r="C7642" s="131">
        <v>55.7</v>
      </c>
    </row>
    <row r="7643">
      <c r="A7643" s="47" t="s">
        <v>105</v>
      </c>
      <c r="B7643" s="160">
        <v>7642.0</v>
      </c>
      <c r="C7643" s="131">
        <v>57.2</v>
      </c>
    </row>
    <row r="7644">
      <c r="A7644" s="47" t="s">
        <v>105</v>
      </c>
      <c r="B7644" s="160">
        <v>7643.0</v>
      </c>
      <c r="C7644" s="131">
        <v>57.5</v>
      </c>
    </row>
    <row r="7645">
      <c r="A7645" s="47" t="s">
        <v>105</v>
      </c>
      <c r="B7645" s="160">
        <v>7644.0</v>
      </c>
      <c r="C7645" s="131">
        <v>56.2</v>
      </c>
    </row>
    <row r="7646">
      <c r="A7646" s="47" t="s">
        <v>105</v>
      </c>
      <c r="B7646" s="160">
        <v>7645.0</v>
      </c>
      <c r="C7646" s="131">
        <v>54.7</v>
      </c>
    </row>
    <row r="7647">
      <c r="A7647" s="47" t="s">
        <v>105</v>
      </c>
      <c r="B7647" s="160">
        <v>7646.0</v>
      </c>
      <c r="C7647" s="131">
        <v>52.3</v>
      </c>
    </row>
    <row r="7648">
      <c r="A7648" s="47" t="s">
        <v>105</v>
      </c>
      <c r="B7648" s="160">
        <v>7647.0</v>
      </c>
      <c r="C7648" s="131">
        <v>49.7</v>
      </c>
    </row>
    <row r="7649">
      <c r="A7649" s="47" t="s">
        <v>105</v>
      </c>
      <c r="B7649" s="160">
        <v>7648.0</v>
      </c>
      <c r="C7649" s="131">
        <v>48.7</v>
      </c>
    </row>
    <row r="7650">
      <c r="A7650" s="47" t="s">
        <v>105</v>
      </c>
      <c r="B7650" s="160">
        <v>7649.0</v>
      </c>
      <c r="C7650" s="131">
        <v>48.3</v>
      </c>
    </row>
    <row r="7651">
      <c r="A7651" s="47" t="s">
        <v>105</v>
      </c>
      <c r="B7651" s="160">
        <v>7650.0</v>
      </c>
      <c r="C7651" s="131">
        <v>51.5</v>
      </c>
    </row>
    <row r="7652">
      <c r="A7652" s="47" t="s">
        <v>105</v>
      </c>
      <c r="B7652" s="160">
        <v>7651.0</v>
      </c>
      <c r="C7652" s="131">
        <v>56.0</v>
      </c>
    </row>
    <row r="7653">
      <c r="A7653" s="47" t="s">
        <v>105</v>
      </c>
      <c r="B7653" s="160">
        <v>7652.0</v>
      </c>
      <c r="C7653" s="131">
        <v>57.3</v>
      </c>
    </row>
    <row r="7654">
      <c r="A7654" s="47" t="s">
        <v>105</v>
      </c>
      <c r="B7654" s="160">
        <v>7653.0</v>
      </c>
      <c r="C7654" s="131">
        <v>57.0</v>
      </c>
    </row>
    <row r="7655">
      <c r="A7655" s="47" t="s">
        <v>105</v>
      </c>
      <c r="B7655" s="160">
        <v>7654.0</v>
      </c>
      <c r="C7655" s="131">
        <v>54.3</v>
      </c>
    </row>
    <row r="7656">
      <c r="A7656" s="47" t="s">
        <v>105</v>
      </c>
      <c r="B7656" s="160">
        <v>7655.0</v>
      </c>
      <c r="C7656" s="131">
        <v>49.3</v>
      </c>
    </row>
    <row r="7657">
      <c r="A7657" s="47" t="s">
        <v>105</v>
      </c>
      <c r="B7657" s="160">
        <v>7656.0</v>
      </c>
      <c r="C7657" s="131">
        <v>42.5</v>
      </c>
    </row>
    <row r="7658">
      <c r="A7658" s="47" t="s">
        <v>105</v>
      </c>
      <c r="B7658" s="160">
        <v>7657.0</v>
      </c>
      <c r="C7658" s="131">
        <v>36.5</v>
      </c>
    </row>
    <row r="7659">
      <c r="A7659" s="47" t="s">
        <v>105</v>
      </c>
      <c r="B7659" s="160">
        <v>7658.0</v>
      </c>
      <c r="C7659" s="131">
        <v>32.3</v>
      </c>
    </row>
    <row r="7660">
      <c r="A7660" s="47" t="s">
        <v>105</v>
      </c>
      <c r="B7660" s="160">
        <v>7659.0</v>
      </c>
      <c r="C7660" s="131">
        <v>30.3</v>
      </c>
    </row>
    <row r="7661">
      <c r="A7661" s="47" t="s">
        <v>105</v>
      </c>
      <c r="B7661" s="160">
        <v>7660.0</v>
      </c>
      <c r="C7661" s="131">
        <v>29.2</v>
      </c>
    </row>
    <row r="7662">
      <c r="A7662" s="47" t="s">
        <v>105</v>
      </c>
      <c r="B7662" s="160">
        <v>7661.0</v>
      </c>
      <c r="C7662" s="131">
        <v>28.3</v>
      </c>
    </row>
    <row r="7663">
      <c r="A7663" s="47" t="s">
        <v>105</v>
      </c>
      <c r="B7663" s="160">
        <v>7662.0</v>
      </c>
      <c r="C7663" s="131">
        <v>30.0</v>
      </c>
    </row>
    <row r="7664">
      <c r="A7664" s="47" t="s">
        <v>105</v>
      </c>
      <c r="B7664" s="160">
        <v>7663.0</v>
      </c>
      <c r="C7664" s="131">
        <v>32.8</v>
      </c>
    </row>
    <row r="7665">
      <c r="A7665" s="47" t="s">
        <v>105</v>
      </c>
      <c r="B7665" s="160">
        <v>7664.0</v>
      </c>
      <c r="C7665" s="131">
        <v>37.5</v>
      </c>
    </row>
    <row r="7666">
      <c r="A7666" s="47" t="s">
        <v>105</v>
      </c>
      <c r="B7666" s="160">
        <v>7665.0</v>
      </c>
      <c r="C7666" s="131">
        <v>43.8</v>
      </c>
    </row>
    <row r="7667">
      <c r="A7667" s="47" t="s">
        <v>105</v>
      </c>
      <c r="B7667" s="160">
        <v>7666.0</v>
      </c>
      <c r="C7667" s="131">
        <v>50.8</v>
      </c>
    </row>
    <row r="7668">
      <c r="A7668" s="47" t="s">
        <v>105</v>
      </c>
      <c r="B7668" s="160">
        <v>7667.0</v>
      </c>
      <c r="C7668" s="131">
        <v>53.8</v>
      </c>
    </row>
    <row r="7669">
      <c r="A7669" s="47" t="s">
        <v>105</v>
      </c>
      <c r="B7669" s="160">
        <v>7668.0</v>
      </c>
      <c r="C7669" s="131">
        <v>53.3</v>
      </c>
    </row>
    <row r="7670">
      <c r="A7670" s="47" t="s">
        <v>105</v>
      </c>
      <c r="B7670" s="160">
        <v>7669.0</v>
      </c>
      <c r="C7670" s="131">
        <v>50.8</v>
      </c>
    </row>
    <row r="7671">
      <c r="A7671" s="47" t="s">
        <v>105</v>
      </c>
      <c r="B7671" s="160">
        <v>7670.0</v>
      </c>
      <c r="C7671" s="131">
        <v>52.0</v>
      </c>
    </row>
    <row r="7672">
      <c r="A7672" s="47" t="s">
        <v>105</v>
      </c>
      <c r="B7672" s="160">
        <v>7671.0</v>
      </c>
      <c r="C7672" s="131">
        <v>52.3</v>
      </c>
    </row>
    <row r="7673">
      <c r="A7673" s="47" t="s">
        <v>105</v>
      </c>
      <c r="B7673" s="160">
        <v>7672.0</v>
      </c>
      <c r="C7673" s="131">
        <v>50.3</v>
      </c>
    </row>
    <row r="7674">
      <c r="A7674" s="47" t="s">
        <v>105</v>
      </c>
      <c r="B7674" s="160">
        <v>7673.0</v>
      </c>
      <c r="C7674" s="131">
        <v>48.3</v>
      </c>
    </row>
    <row r="7675">
      <c r="A7675" s="47" t="s">
        <v>105</v>
      </c>
      <c r="B7675" s="160">
        <v>7674.0</v>
      </c>
      <c r="C7675" s="131">
        <v>49.7</v>
      </c>
    </row>
    <row r="7676">
      <c r="A7676" s="47" t="s">
        <v>105</v>
      </c>
      <c r="B7676" s="160">
        <v>7675.0</v>
      </c>
      <c r="C7676" s="131">
        <v>54.0</v>
      </c>
    </row>
    <row r="7677">
      <c r="A7677" s="47" t="s">
        <v>105</v>
      </c>
      <c r="B7677" s="160">
        <v>7676.0</v>
      </c>
      <c r="C7677" s="131">
        <v>53.8</v>
      </c>
    </row>
    <row r="7678">
      <c r="A7678" s="47" t="s">
        <v>105</v>
      </c>
      <c r="B7678" s="160">
        <v>7677.0</v>
      </c>
      <c r="C7678" s="131">
        <v>54.3</v>
      </c>
    </row>
    <row r="7679">
      <c r="A7679" s="47" t="s">
        <v>105</v>
      </c>
      <c r="B7679" s="160">
        <v>7678.0</v>
      </c>
      <c r="C7679" s="131">
        <v>51.5</v>
      </c>
    </row>
    <row r="7680">
      <c r="A7680" s="47" t="s">
        <v>105</v>
      </c>
      <c r="B7680" s="160">
        <v>7679.0</v>
      </c>
      <c r="C7680" s="131">
        <v>46.7</v>
      </c>
    </row>
    <row r="7681">
      <c r="A7681" s="47" t="s">
        <v>105</v>
      </c>
      <c r="B7681" s="160">
        <v>7680.0</v>
      </c>
      <c r="C7681" s="131">
        <v>41.5</v>
      </c>
    </row>
    <row r="7682">
      <c r="A7682" s="47" t="s">
        <v>105</v>
      </c>
      <c r="B7682" s="160">
        <v>7681.0</v>
      </c>
      <c r="C7682" s="131">
        <v>36.5</v>
      </c>
    </row>
    <row r="7683">
      <c r="A7683" s="47" t="s">
        <v>105</v>
      </c>
      <c r="B7683" s="160">
        <v>7682.0</v>
      </c>
      <c r="C7683" s="131">
        <v>32.0</v>
      </c>
    </row>
    <row r="7684">
      <c r="A7684" s="47" t="s">
        <v>105</v>
      </c>
      <c r="B7684" s="160">
        <v>7683.0</v>
      </c>
      <c r="C7684" s="131">
        <v>29.8</v>
      </c>
    </row>
    <row r="7685">
      <c r="A7685" s="47" t="s">
        <v>105</v>
      </c>
      <c r="B7685" s="160">
        <v>7684.0</v>
      </c>
      <c r="C7685" s="131">
        <v>28.3</v>
      </c>
    </row>
    <row r="7686">
      <c r="A7686" s="47" t="s">
        <v>105</v>
      </c>
      <c r="B7686" s="160">
        <v>7685.0</v>
      </c>
      <c r="C7686" s="131">
        <v>27.7</v>
      </c>
    </row>
    <row r="7687">
      <c r="A7687" s="47" t="s">
        <v>105</v>
      </c>
      <c r="B7687" s="160">
        <v>7686.0</v>
      </c>
      <c r="C7687" s="131">
        <v>28.3</v>
      </c>
    </row>
    <row r="7688">
      <c r="A7688" s="47" t="s">
        <v>105</v>
      </c>
      <c r="B7688" s="160">
        <v>7687.0</v>
      </c>
      <c r="C7688" s="131">
        <v>30.0</v>
      </c>
    </row>
    <row r="7689">
      <c r="A7689" s="47" t="s">
        <v>105</v>
      </c>
      <c r="B7689" s="160">
        <v>7688.0</v>
      </c>
      <c r="C7689" s="131">
        <v>32.8</v>
      </c>
    </row>
    <row r="7690">
      <c r="A7690" s="47" t="s">
        <v>105</v>
      </c>
      <c r="B7690" s="160">
        <v>7689.0</v>
      </c>
      <c r="C7690" s="131">
        <v>38.7</v>
      </c>
    </row>
    <row r="7691">
      <c r="A7691" s="47" t="s">
        <v>105</v>
      </c>
      <c r="B7691" s="160">
        <v>7690.0</v>
      </c>
      <c r="C7691" s="131">
        <v>44.2</v>
      </c>
    </row>
    <row r="7692">
      <c r="A7692" s="47" t="s">
        <v>105</v>
      </c>
      <c r="B7692" s="160">
        <v>7691.0</v>
      </c>
      <c r="C7692" s="131">
        <v>48.0</v>
      </c>
    </row>
    <row r="7693">
      <c r="A7693" s="47" t="s">
        <v>105</v>
      </c>
      <c r="B7693" s="160">
        <v>7692.0</v>
      </c>
      <c r="C7693" s="131">
        <v>47.0</v>
      </c>
    </row>
    <row r="7694">
      <c r="A7694" s="47" t="s">
        <v>105</v>
      </c>
      <c r="B7694" s="160">
        <v>7693.0</v>
      </c>
      <c r="C7694" s="131">
        <v>44.5</v>
      </c>
    </row>
    <row r="7695">
      <c r="A7695" s="47" t="s">
        <v>105</v>
      </c>
      <c r="B7695" s="160">
        <v>7694.0</v>
      </c>
      <c r="C7695" s="131">
        <v>44.5</v>
      </c>
    </row>
    <row r="7696">
      <c r="A7696" s="47" t="s">
        <v>105</v>
      </c>
      <c r="B7696" s="160">
        <v>7695.0</v>
      </c>
      <c r="C7696" s="131">
        <v>43.7</v>
      </c>
    </row>
    <row r="7697">
      <c r="A7697" s="47" t="s">
        <v>105</v>
      </c>
      <c r="B7697" s="160">
        <v>7696.0</v>
      </c>
      <c r="C7697" s="131">
        <v>41.8</v>
      </c>
    </row>
    <row r="7698">
      <c r="A7698" s="47" t="s">
        <v>105</v>
      </c>
      <c r="B7698" s="160">
        <v>7697.0</v>
      </c>
      <c r="C7698" s="131">
        <v>41.5</v>
      </c>
    </row>
    <row r="7699">
      <c r="A7699" s="47" t="s">
        <v>105</v>
      </c>
      <c r="B7699" s="160">
        <v>7698.0</v>
      </c>
      <c r="C7699" s="131">
        <v>44.3</v>
      </c>
    </row>
    <row r="7700">
      <c r="A7700" s="47" t="s">
        <v>105</v>
      </c>
      <c r="B7700" s="160">
        <v>7699.0</v>
      </c>
      <c r="C7700" s="131">
        <v>49.2</v>
      </c>
    </row>
    <row r="7701">
      <c r="A7701" s="47" t="s">
        <v>105</v>
      </c>
      <c r="B7701" s="160">
        <v>7700.0</v>
      </c>
      <c r="C7701" s="131">
        <v>52.0</v>
      </c>
    </row>
    <row r="7702">
      <c r="A7702" s="47" t="s">
        <v>105</v>
      </c>
      <c r="B7702" s="160">
        <v>7701.0</v>
      </c>
      <c r="C7702" s="131">
        <v>53.5</v>
      </c>
    </row>
    <row r="7703">
      <c r="A7703" s="47" t="s">
        <v>105</v>
      </c>
      <c r="B7703" s="160">
        <v>7702.0</v>
      </c>
      <c r="C7703" s="131">
        <v>51.7</v>
      </c>
    </row>
    <row r="7704">
      <c r="A7704" s="47" t="s">
        <v>105</v>
      </c>
      <c r="B7704" s="160">
        <v>7703.0</v>
      </c>
      <c r="C7704" s="131">
        <v>45.3</v>
      </c>
    </row>
    <row r="7705">
      <c r="A7705" s="47" t="s">
        <v>105</v>
      </c>
      <c r="B7705" s="160">
        <v>7704.0</v>
      </c>
      <c r="C7705" s="131">
        <v>38.2</v>
      </c>
    </row>
    <row r="7706">
      <c r="A7706" s="47" t="s">
        <v>105</v>
      </c>
      <c r="B7706" s="160">
        <v>7705.0</v>
      </c>
      <c r="C7706" s="131">
        <v>32.8</v>
      </c>
    </row>
    <row r="7707">
      <c r="A7707" s="47" t="s">
        <v>105</v>
      </c>
      <c r="B7707" s="160">
        <v>7706.0</v>
      </c>
      <c r="C7707" s="131">
        <v>29.5</v>
      </c>
    </row>
    <row r="7708">
      <c r="A7708" s="47" t="s">
        <v>105</v>
      </c>
      <c r="B7708" s="160">
        <v>7707.0</v>
      </c>
      <c r="C7708" s="131">
        <v>27.7</v>
      </c>
    </row>
    <row r="7709">
      <c r="A7709" s="47" t="s">
        <v>105</v>
      </c>
      <c r="B7709" s="160">
        <v>7708.0</v>
      </c>
      <c r="C7709" s="131">
        <v>27.3</v>
      </c>
    </row>
    <row r="7710">
      <c r="A7710" s="47" t="s">
        <v>105</v>
      </c>
      <c r="B7710" s="160">
        <v>7709.0</v>
      </c>
      <c r="C7710" s="131">
        <v>27.3</v>
      </c>
    </row>
    <row r="7711">
      <c r="A7711" s="47" t="s">
        <v>105</v>
      </c>
      <c r="B7711" s="160">
        <v>7710.0</v>
      </c>
      <c r="C7711" s="131">
        <v>29.3</v>
      </c>
    </row>
    <row r="7712">
      <c r="A7712" s="47" t="s">
        <v>105</v>
      </c>
      <c r="B7712" s="160">
        <v>7711.0</v>
      </c>
      <c r="C7712" s="131">
        <v>36.5</v>
      </c>
    </row>
    <row r="7713">
      <c r="A7713" s="47" t="s">
        <v>105</v>
      </c>
      <c r="B7713" s="160">
        <v>7712.0</v>
      </c>
      <c r="C7713" s="131">
        <v>47.8</v>
      </c>
    </row>
    <row r="7714">
      <c r="A7714" s="47" t="s">
        <v>105</v>
      </c>
      <c r="B7714" s="160">
        <v>7713.0</v>
      </c>
      <c r="C7714" s="131">
        <v>55.0</v>
      </c>
    </row>
    <row r="7715">
      <c r="A7715" s="47" t="s">
        <v>105</v>
      </c>
      <c r="B7715" s="160">
        <v>7714.0</v>
      </c>
      <c r="C7715" s="131">
        <v>59.2</v>
      </c>
    </row>
    <row r="7716">
      <c r="A7716" s="47" t="s">
        <v>105</v>
      </c>
      <c r="B7716" s="160">
        <v>7715.0</v>
      </c>
      <c r="C7716" s="131">
        <v>59.8</v>
      </c>
    </row>
    <row r="7717">
      <c r="A7717" s="47" t="s">
        <v>105</v>
      </c>
      <c r="B7717" s="160">
        <v>7716.0</v>
      </c>
      <c r="C7717" s="131">
        <v>59.7</v>
      </c>
    </row>
    <row r="7718">
      <c r="A7718" s="47" t="s">
        <v>105</v>
      </c>
      <c r="B7718" s="160">
        <v>7717.0</v>
      </c>
      <c r="C7718" s="131">
        <v>58.3</v>
      </c>
    </row>
    <row r="7719">
      <c r="A7719" s="47" t="s">
        <v>105</v>
      </c>
      <c r="B7719" s="160">
        <v>7718.0</v>
      </c>
      <c r="C7719" s="131">
        <v>58.5</v>
      </c>
    </row>
    <row r="7720">
      <c r="A7720" s="47" t="s">
        <v>105</v>
      </c>
      <c r="B7720" s="160">
        <v>7719.0</v>
      </c>
      <c r="C7720" s="131">
        <v>56.7</v>
      </c>
    </row>
    <row r="7721">
      <c r="A7721" s="47" t="s">
        <v>105</v>
      </c>
      <c r="B7721" s="160">
        <v>7720.0</v>
      </c>
      <c r="C7721" s="131">
        <v>57.0</v>
      </c>
    </row>
    <row r="7722">
      <c r="A7722" s="47" t="s">
        <v>105</v>
      </c>
      <c r="B7722" s="160">
        <v>7721.0</v>
      </c>
      <c r="C7722" s="131">
        <v>57.7</v>
      </c>
    </row>
    <row r="7723">
      <c r="A7723" s="47" t="s">
        <v>105</v>
      </c>
      <c r="B7723" s="160">
        <v>7722.0</v>
      </c>
      <c r="C7723" s="131">
        <v>59.0</v>
      </c>
    </row>
    <row r="7724">
      <c r="A7724" s="47" t="s">
        <v>105</v>
      </c>
      <c r="B7724" s="160">
        <v>7723.0</v>
      </c>
      <c r="C7724" s="131">
        <v>61.5</v>
      </c>
    </row>
    <row r="7725">
      <c r="A7725" s="47" t="s">
        <v>105</v>
      </c>
      <c r="B7725" s="160">
        <v>7724.0</v>
      </c>
      <c r="C7725" s="131">
        <v>62.8</v>
      </c>
    </row>
    <row r="7726">
      <c r="A7726" s="47" t="s">
        <v>105</v>
      </c>
      <c r="B7726" s="160">
        <v>7725.0</v>
      </c>
      <c r="C7726" s="131">
        <v>63.8</v>
      </c>
    </row>
    <row r="7727">
      <c r="A7727" s="47" t="s">
        <v>105</v>
      </c>
      <c r="B7727" s="160">
        <v>7726.0</v>
      </c>
      <c r="C7727" s="131">
        <v>60.2</v>
      </c>
    </row>
    <row r="7728">
      <c r="A7728" s="47" t="s">
        <v>105</v>
      </c>
      <c r="B7728" s="160">
        <v>7727.0</v>
      </c>
      <c r="C7728" s="131">
        <v>51.3</v>
      </c>
    </row>
    <row r="7729">
      <c r="A7729" s="47" t="s">
        <v>105</v>
      </c>
      <c r="B7729" s="160">
        <v>7728.0</v>
      </c>
      <c r="C7729" s="131">
        <v>42.3</v>
      </c>
    </row>
    <row r="7730">
      <c r="A7730" s="47" t="s">
        <v>105</v>
      </c>
      <c r="B7730" s="160">
        <v>7729.0</v>
      </c>
      <c r="C7730" s="131">
        <v>35.2</v>
      </c>
    </row>
    <row r="7731">
      <c r="A7731" s="47" t="s">
        <v>105</v>
      </c>
      <c r="B7731" s="160">
        <v>7730.0</v>
      </c>
      <c r="C7731" s="131">
        <v>31.0</v>
      </c>
    </row>
    <row r="7732">
      <c r="A7732" s="47" t="s">
        <v>105</v>
      </c>
      <c r="B7732" s="160">
        <v>7731.0</v>
      </c>
      <c r="C7732" s="131">
        <v>29.8</v>
      </c>
    </row>
    <row r="7733">
      <c r="A7733" s="47" t="s">
        <v>105</v>
      </c>
      <c r="B7733" s="160">
        <v>7732.0</v>
      </c>
      <c r="C7733" s="131">
        <v>28.5</v>
      </c>
    </row>
    <row r="7734">
      <c r="A7734" s="47" t="s">
        <v>105</v>
      </c>
      <c r="B7734" s="160">
        <v>7733.0</v>
      </c>
      <c r="C7734" s="131">
        <v>28.7</v>
      </c>
    </row>
    <row r="7735">
      <c r="A7735" s="47" t="s">
        <v>105</v>
      </c>
      <c r="B7735" s="160">
        <v>7734.0</v>
      </c>
      <c r="C7735" s="131">
        <v>30.3</v>
      </c>
    </row>
    <row r="7736">
      <c r="A7736" s="47" t="s">
        <v>105</v>
      </c>
      <c r="B7736" s="160">
        <v>7735.0</v>
      </c>
      <c r="C7736" s="131">
        <v>37.8</v>
      </c>
    </row>
    <row r="7737">
      <c r="A7737" s="47" t="s">
        <v>105</v>
      </c>
      <c r="B7737" s="160">
        <v>7736.0</v>
      </c>
      <c r="C7737" s="131">
        <v>50.5</v>
      </c>
    </row>
    <row r="7738">
      <c r="A7738" s="47" t="s">
        <v>105</v>
      </c>
      <c r="B7738" s="160">
        <v>7737.0</v>
      </c>
      <c r="C7738" s="131">
        <v>57.7</v>
      </c>
    </row>
    <row r="7739">
      <c r="A7739" s="47" t="s">
        <v>105</v>
      </c>
      <c r="B7739" s="160">
        <v>7738.0</v>
      </c>
      <c r="C7739" s="131">
        <v>59.0</v>
      </c>
    </row>
    <row r="7740">
      <c r="A7740" s="47" t="s">
        <v>105</v>
      </c>
      <c r="B7740" s="160">
        <v>7739.0</v>
      </c>
      <c r="C7740" s="131">
        <v>59.2</v>
      </c>
    </row>
    <row r="7741">
      <c r="A7741" s="47" t="s">
        <v>105</v>
      </c>
      <c r="B7741" s="160">
        <v>7740.0</v>
      </c>
      <c r="C7741" s="131">
        <v>58.2</v>
      </c>
    </row>
    <row r="7742">
      <c r="A7742" s="47" t="s">
        <v>105</v>
      </c>
      <c r="B7742" s="160">
        <v>7741.0</v>
      </c>
      <c r="C7742" s="131">
        <v>55.3</v>
      </c>
    </row>
    <row r="7743">
      <c r="A7743" s="47" t="s">
        <v>105</v>
      </c>
      <c r="B7743" s="160">
        <v>7742.0</v>
      </c>
      <c r="C7743" s="131">
        <v>54.5</v>
      </c>
    </row>
    <row r="7744">
      <c r="A7744" s="47" t="s">
        <v>105</v>
      </c>
      <c r="B7744" s="160">
        <v>7743.0</v>
      </c>
      <c r="C7744" s="131">
        <v>51.5</v>
      </c>
    </row>
    <row r="7745">
      <c r="A7745" s="47" t="s">
        <v>105</v>
      </c>
      <c r="B7745" s="160">
        <v>7744.0</v>
      </c>
      <c r="C7745" s="131">
        <v>51.3</v>
      </c>
    </row>
    <row r="7746">
      <c r="A7746" s="47" t="s">
        <v>105</v>
      </c>
      <c r="B7746" s="160">
        <v>7745.0</v>
      </c>
      <c r="C7746" s="131">
        <v>52.2</v>
      </c>
    </row>
    <row r="7747">
      <c r="A7747" s="47" t="s">
        <v>105</v>
      </c>
      <c r="B7747" s="160">
        <v>7746.0</v>
      </c>
      <c r="C7747" s="131">
        <v>55.3</v>
      </c>
    </row>
    <row r="7748">
      <c r="A7748" s="47" t="s">
        <v>105</v>
      </c>
      <c r="B7748" s="160">
        <v>7747.0</v>
      </c>
      <c r="C7748" s="131">
        <v>59.2</v>
      </c>
    </row>
    <row r="7749">
      <c r="A7749" s="47" t="s">
        <v>105</v>
      </c>
      <c r="B7749" s="160">
        <v>7748.0</v>
      </c>
      <c r="C7749" s="131">
        <v>60.7</v>
      </c>
    </row>
    <row r="7750">
      <c r="A7750" s="47" t="s">
        <v>105</v>
      </c>
      <c r="B7750" s="160">
        <v>7749.0</v>
      </c>
      <c r="C7750" s="131">
        <v>62.8</v>
      </c>
    </row>
    <row r="7751">
      <c r="A7751" s="47" t="s">
        <v>105</v>
      </c>
      <c r="B7751" s="160">
        <v>7750.0</v>
      </c>
      <c r="C7751" s="131">
        <v>59.7</v>
      </c>
    </row>
    <row r="7752">
      <c r="A7752" s="47" t="s">
        <v>105</v>
      </c>
      <c r="B7752" s="160">
        <v>7751.0</v>
      </c>
      <c r="C7752" s="131">
        <v>51.5</v>
      </c>
    </row>
    <row r="7753">
      <c r="A7753" s="47" t="s">
        <v>105</v>
      </c>
      <c r="B7753" s="160">
        <v>7752.0</v>
      </c>
      <c r="C7753" s="131">
        <v>42.7</v>
      </c>
    </row>
    <row r="7754">
      <c r="A7754" s="47" t="s">
        <v>105</v>
      </c>
      <c r="B7754" s="160">
        <v>7753.0</v>
      </c>
      <c r="C7754" s="131">
        <v>35.7</v>
      </c>
    </row>
    <row r="7755">
      <c r="A7755" s="47" t="s">
        <v>105</v>
      </c>
      <c r="B7755" s="160">
        <v>7754.0</v>
      </c>
      <c r="C7755" s="131">
        <v>31.8</v>
      </c>
    </row>
    <row r="7756">
      <c r="A7756" s="47" t="s">
        <v>105</v>
      </c>
      <c r="B7756" s="160">
        <v>7755.0</v>
      </c>
      <c r="C7756" s="131">
        <v>29.5</v>
      </c>
    </row>
    <row r="7757">
      <c r="A7757" s="47" t="s">
        <v>105</v>
      </c>
      <c r="B7757" s="160">
        <v>7756.0</v>
      </c>
      <c r="C7757" s="131">
        <v>28.8</v>
      </c>
    </row>
    <row r="7758">
      <c r="A7758" s="47" t="s">
        <v>105</v>
      </c>
      <c r="B7758" s="160">
        <v>7757.0</v>
      </c>
      <c r="C7758" s="131">
        <v>28.5</v>
      </c>
    </row>
    <row r="7759">
      <c r="A7759" s="47" t="s">
        <v>105</v>
      </c>
      <c r="B7759" s="160">
        <v>7758.0</v>
      </c>
      <c r="C7759" s="131">
        <v>31.0</v>
      </c>
    </row>
    <row r="7760">
      <c r="A7760" s="47" t="s">
        <v>105</v>
      </c>
      <c r="B7760" s="160">
        <v>7759.0</v>
      </c>
      <c r="C7760" s="131">
        <v>38.3</v>
      </c>
    </row>
    <row r="7761">
      <c r="A7761" s="47" t="s">
        <v>105</v>
      </c>
      <c r="B7761" s="160">
        <v>7760.0</v>
      </c>
      <c r="C7761" s="131">
        <v>51.2</v>
      </c>
    </row>
    <row r="7762">
      <c r="A7762" s="47" t="s">
        <v>105</v>
      </c>
      <c r="B7762" s="160">
        <v>7761.0</v>
      </c>
      <c r="C7762" s="131">
        <v>58.0</v>
      </c>
    </row>
    <row r="7763">
      <c r="A7763" s="47" t="s">
        <v>105</v>
      </c>
      <c r="B7763" s="160">
        <v>7762.0</v>
      </c>
      <c r="C7763" s="131">
        <v>59.5</v>
      </c>
    </row>
    <row r="7764">
      <c r="A7764" s="47" t="s">
        <v>105</v>
      </c>
      <c r="B7764" s="160">
        <v>7763.0</v>
      </c>
      <c r="C7764" s="131">
        <v>59.2</v>
      </c>
    </row>
    <row r="7765">
      <c r="A7765" s="47" t="s">
        <v>105</v>
      </c>
      <c r="B7765" s="160">
        <v>7764.0</v>
      </c>
      <c r="C7765" s="131">
        <v>57.3</v>
      </c>
    </row>
    <row r="7766">
      <c r="A7766" s="47" t="s">
        <v>105</v>
      </c>
      <c r="B7766" s="160">
        <v>7765.0</v>
      </c>
      <c r="C7766" s="131">
        <v>57.3</v>
      </c>
    </row>
    <row r="7767">
      <c r="A7767" s="47" t="s">
        <v>105</v>
      </c>
      <c r="B7767" s="160">
        <v>7766.0</v>
      </c>
      <c r="C7767" s="131">
        <v>55.7</v>
      </c>
    </row>
    <row r="7768">
      <c r="A7768" s="47" t="s">
        <v>105</v>
      </c>
      <c r="B7768" s="160">
        <v>7767.0</v>
      </c>
      <c r="C7768" s="131">
        <v>54.5</v>
      </c>
    </row>
    <row r="7769">
      <c r="A7769" s="47" t="s">
        <v>105</v>
      </c>
      <c r="B7769" s="160">
        <v>7768.0</v>
      </c>
      <c r="C7769" s="131">
        <v>54.7</v>
      </c>
    </row>
    <row r="7770">
      <c r="A7770" s="47" t="s">
        <v>105</v>
      </c>
      <c r="B7770" s="160">
        <v>7769.0</v>
      </c>
      <c r="C7770" s="131">
        <v>56.2</v>
      </c>
    </row>
    <row r="7771">
      <c r="A7771" s="47" t="s">
        <v>105</v>
      </c>
      <c r="B7771" s="160">
        <v>7770.0</v>
      </c>
      <c r="C7771" s="131">
        <v>58.7</v>
      </c>
    </row>
    <row r="7772">
      <c r="A7772" s="47" t="s">
        <v>105</v>
      </c>
      <c r="B7772" s="160">
        <v>7771.0</v>
      </c>
      <c r="C7772" s="131">
        <v>61.2</v>
      </c>
    </row>
    <row r="7773">
      <c r="A7773" s="47" t="s">
        <v>105</v>
      </c>
      <c r="B7773" s="160">
        <v>7772.0</v>
      </c>
      <c r="C7773" s="131">
        <v>62.7</v>
      </c>
    </row>
    <row r="7774">
      <c r="A7774" s="47" t="s">
        <v>105</v>
      </c>
      <c r="B7774" s="160">
        <v>7773.0</v>
      </c>
      <c r="C7774" s="131">
        <v>63.0</v>
      </c>
    </row>
    <row r="7775">
      <c r="A7775" s="47" t="s">
        <v>105</v>
      </c>
      <c r="B7775" s="160">
        <v>7774.0</v>
      </c>
      <c r="C7775" s="131">
        <v>59.8</v>
      </c>
    </row>
    <row r="7776">
      <c r="A7776" s="47" t="s">
        <v>105</v>
      </c>
      <c r="B7776" s="160">
        <v>7775.0</v>
      </c>
      <c r="C7776" s="131">
        <v>52.0</v>
      </c>
    </row>
    <row r="7777">
      <c r="A7777" s="47" t="s">
        <v>105</v>
      </c>
      <c r="B7777" s="160">
        <v>7776.0</v>
      </c>
      <c r="C7777" s="131">
        <v>43.0</v>
      </c>
    </row>
    <row r="7778">
      <c r="A7778" s="47" t="s">
        <v>105</v>
      </c>
      <c r="B7778" s="160">
        <v>7777.0</v>
      </c>
      <c r="C7778" s="131">
        <v>36.2</v>
      </c>
    </row>
    <row r="7779">
      <c r="A7779" s="47" t="s">
        <v>105</v>
      </c>
      <c r="B7779" s="160">
        <v>7778.0</v>
      </c>
      <c r="C7779" s="131">
        <v>32.0</v>
      </c>
    </row>
    <row r="7780">
      <c r="A7780" s="47" t="s">
        <v>105</v>
      </c>
      <c r="B7780" s="160">
        <v>7779.0</v>
      </c>
      <c r="C7780" s="131">
        <v>30.2</v>
      </c>
    </row>
    <row r="7781">
      <c r="A7781" s="47" t="s">
        <v>105</v>
      </c>
      <c r="B7781" s="160">
        <v>7780.0</v>
      </c>
      <c r="C7781" s="131">
        <v>28.7</v>
      </c>
    </row>
    <row r="7782">
      <c r="A7782" s="47" t="s">
        <v>105</v>
      </c>
      <c r="B7782" s="160">
        <v>7781.0</v>
      </c>
      <c r="C7782" s="131">
        <v>28.8</v>
      </c>
    </row>
    <row r="7783">
      <c r="A7783" s="47" t="s">
        <v>105</v>
      </c>
      <c r="B7783" s="160">
        <v>7782.0</v>
      </c>
      <c r="C7783" s="131">
        <v>30.8</v>
      </c>
    </row>
    <row r="7784">
      <c r="A7784" s="47" t="s">
        <v>105</v>
      </c>
      <c r="B7784" s="160">
        <v>7783.0</v>
      </c>
      <c r="C7784" s="131">
        <v>38.0</v>
      </c>
    </row>
    <row r="7785">
      <c r="A7785" s="47" t="s">
        <v>105</v>
      </c>
      <c r="B7785" s="160">
        <v>7784.0</v>
      </c>
      <c r="C7785" s="131">
        <v>50.8</v>
      </c>
    </row>
    <row r="7786">
      <c r="A7786" s="47" t="s">
        <v>105</v>
      </c>
      <c r="B7786" s="160">
        <v>7785.0</v>
      </c>
      <c r="C7786" s="131">
        <v>56.8</v>
      </c>
    </row>
    <row r="7787">
      <c r="A7787" s="47" t="s">
        <v>105</v>
      </c>
      <c r="B7787" s="160">
        <v>7786.0</v>
      </c>
      <c r="C7787" s="131">
        <v>57.3</v>
      </c>
    </row>
    <row r="7788">
      <c r="A7788" s="47" t="s">
        <v>105</v>
      </c>
      <c r="B7788" s="160">
        <v>7787.0</v>
      </c>
      <c r="C7788" s="131">
        <v>56.8</v>
      </c>
    </row>
    <row r="7789">
      <c r="A7789" s="47" t="s">
        <v>105</v>
      </c>
      <c r="B7789" s="160">
        <v>7788.0</v>
      </c>
      <c r="C7789" s="131">
        <v>55.2</v>
      </c>
    </row>
    <row r="7790">
      <c r="A7790" s="47" t="s">
        <v>105</v>
      </c>
      <c r="B7790" s="160">
        <v>7789.0</v>
      </c>
      <c r="C7790" s="131">
        <v>53.5</v>
      </c>
    </row>
    <row r="7791">
      <c r="A7791" s="47" t="s">
        <v>105</v>
      </c>
      <c r="B7791" s="160">
        <v>7790.0</v>
      </c>
      <c r="C7791" s="131">
        <v>52.0</v>
      </c>
    </row>
    <row r="7792">
      <c r="A7792" s="47" t="s">
        <v>105</v>
      </c>
      <c r="B7792" s="160">
        <v>7791.0</v>
      </c>
      <c r="C7792" s="131">
        <v>51.7</v>
      </c>
    </row>
    <row r="7793">
      <c r="A7793" s="47" t="s">
        <v>105</v>
      </c>
      <c r="B7793" s="160">
        <v>7792.0</v>
      </c>
      <c r="C7793" s="131">
        <v>50.3</v>
      </c>
    </row>
    <row r="7794">
      <c r="A7794" s="47" t="s">
        <v>105</v>
      </c>
      <c r="B7794" s="160">
        <v>7793.0</v>
      </c>
      <c r="C7794" s="131">
        <v>51.7</v>
      </c>
    </row>
    <row r="7795">
      <c r="A7795" s="47" t="s">
        <v>105</v>
      </c>
      <c r="B7795" s="160">
        <v>7794.0</v>
      </c>
      <c r="C7795" s="131">
        <v>55.2</v>
      </c>
    </row>
    <row r="7796">
      <c r="A7796" s="47" t="s">
        <v>105</v>
      </c>
      <c r="B7796" s="160">
        <v>7795.0</v>
      </c>
      <c r="C7796" s="131">
        <v>58.7</v>
      </c>
    </row>
    <row r="7797">
      <c r="A7797" s="47" t="s">
        <v>105</v>
      </c>
      <c r="B7797" s="160">
        <v>7796.0</v>
      </c>
      <c r="C7797" s="131">
        <v>60.5</v>
      </c>
    </row>
    <row r="7798">
      <c r="A7798" s="47" t="s">
        <v>105</v>
      </c>
      <c r="B7798" s="160">
        <v>7797.0</v>
      </c>
      <c r="C7798" s="131">
        <v>61.5</v>
      </c>
    </row>
    <row r="7799">
      <c r="A7799" s="47" t="s">
        <v>105</v>
      </c>
      <c r="B7799" s="160">
        <v>7798.0</v>
      </c>
      <c r="C7799" s="131">
        <v>58.7</v>
      </c>
    </row>
    <row r="7800">
      <c r="A7800" s="47" t="s">
        <v>105</v>
      </c>
      <c r="B7800" s="160">
        <v>7799.0</v>
      </c>
      <c r="C7800" s="131">
        <v>51.5</v>
      </c>
    </row>
    <row r="7801">
      <c r="A7801" s="47" t="s">
        <v>105</v>
      </c>
      <c r="B7801" s="160">
        <v>7800.0</v>
      </c>
      <c r="C7801" s="131">
        <v>43.0</v>
      </c>
    </row>
    <row r="7802">
      <c r="A7802" s="47" t="s">
        <v>105</v>
      </c>
      <c r="B7802" s="160">
        <v>7801.0</v>
      </c>
      <c r="C7802" s="131">
        <v>36.7</v>
      </c>
    </row>
    <row r="7803">
      <c r="A7803" s="47" t="s">
        <v>105</v>
      </c>
      <c r="B7803" s="160">
        <v>7802.0</v>
      </c>
      <c r="C7803" s="131">
        <v>32.7</v>
      </c>
    </row>
    <row r="7804">
      <c r="A7804" s="47" t="s">
        <v>105</v>
      </c>
      <c r="B7804" s="160">
        <v>7803.0</v>
      </c>
      <c r="C7804" s="131">
        <v>30.7</v>
      </c>
    </row>
    <row r="7805">
      <c r="A7805" s="47" t="s">
        <v>105</v>
      </c>
      <c r="B7805" s="160">
        <v>7804.0</v>
      </c>
      <c r="C7805" s="131">
        <v>29.2</v>
      </c>
    </row>
    <row r="7806">
      <c r="A7806" s="47" t="s">
        <v>105</v>
      </c>
      <c r="B7806" s="160">
        <v>7805.0</v>
      </c>
      <c r="C7806" s="131">
        <v>29.8</v>
      </c>
    </row>
    <row r="7807">
      <c r="A7807" s="47" t="s">
        <v>105</v>
      </c>
      <c r="B7807" s="160">
        <v>7806.0</v>
      </c>
      <c r="C7807" s="131">
        <v>31.0</v>
      </c>
    </row>
    <row r="7808">
      <c r="A7808" s="47" t="s">
        <v>105</v>
      </c>
      <c r="B7808" s="160">
        <v>7807.0</v>
      </c>
      <c r="C7808" s="131">
        <v>38.8</v>
      </c>
    </row>
    <row r="7809">
      <c r="A7809" s="47" t="s">
        <v>105</v>
      </c>
      <c r="B7809" s="160">
        <v>7808.0</v>
      </c>
      <c r="C7809" s="131">
        <v>50.8</v>
      </c>
    </row>
    <row r="7810">
      <c r="A7810" s="47" t="s">
        <v>105</v>
      </c>
      <c r="B7810" s="160">
        <v>7809.0</v>
      </c>
      <c r="C7810" s="131">
        <v>57.3</v>
      </c>
    </row>
    <row r="7811">
      <c r="A7811" s="47" t="s">
        <v>105</v>
      </c>
      <c r="B7811" s="160">
        <v>7810.0</v>
      </c>
      <c r="C7811" s="131">
        <v>59.2</v>
      </c>
    </row>
    <row r="7812">
      <c r="A7812" s="47" t="s">
        <v>105</v>
      </c>
      <c r="B7812" s="160">
        <v>7811.0</v>
      </c>
      <c r="C7812" s="131">
        <v>60.2</v>
      </c>
    </row>
    <row r="7813">
      <c r="A7813" s="47" t="s">
        <v>105</v>
      </c>
      <c r="B7813" s="160">
        <v>7812.0</v>
      </c>
      <c r="C7813" s="131">
        <v>60.3</v>
      </c>
    </row>
    <row r="7814">
      <c r="A7814" s="47" t="s">
        <v>105</v>
      </c>
      <c r="B7814" s="160">
        <v>7813.0</v>
      </c>
      <c r="C7814" s="131">
        <v>58.3</v>
      </c>
    </row>
    <row r="7815">
      <c r="A7815" s="47" t="s">
        <v>105</v>
      </c>
      <c r="B7815" s="160">
        <v>7814.0</v>
      </c>
      <c r="C7815" s="131">
        <v>56.7</v>
      </c>
    </row>
    <row r="7816">
      <c r="A7816" s="47" t="s">
        <v>105</v>
      </c>
      <c r="B7816" s="160">
        <v>7815.0</v>
      </c>
      <c r="C7816" s="131">
        <v>54.5</v>
      </c>
    </row>
    <row r="7817">
      <c r="A7817" s="47" t="s">
        <v>105</v>
      </c>
      <c r="B7817" s="160">
        <v>7816.0</v>
      </c>
      <c r="C7817" s="131">
        <v>52.3</v>
      </c>
    </row>
    <row r="7818">
      <c r="A7818" s="47" t="s">
        <v>105</v>
      </c>
      <c r="B7818" s="160">
        <v>7817.0</v>
      </c>
      <c r="C7818" s="131">
        <v>52.2</v>
      </c>
    </row>
    <row r="7819">
      <c r="A7819" s="47" t="s">
        <v>105</v>
      </c>
      <c r="B7819" s="160">
        <v>7818.0</v>
      </c>
      <c r="C7819" s="131">
        <v>55.0</v>
      </c>
    </row>
    <row r="7820">
      <c r="A7820" s="47" t="s">
        <v>105</v>
      </c>
      <c r="B7820" s="160">
        <v>7819.0</v>
      </c>
      <c r="C7820" s="131">
        <v>57.7</v>
      </c>
    </row>
    <row r="7821">
      <c r="A7821" s="47" t="s">
        <v>105</v>
      </c>
      <c r="B7821" s="160">
        <v>7820.0</v>
      </c>
      <c r="C7821" s="131">
        <v>58.3</v>
      </c>
    </row>
    <row r="7822">
      <c r="A7822" s="47" t="s">
        <v>105</v>
      </c>
      <c r="B7822" s="160">
        <v>7821.0</v>
      </c>
      <c r="C7822" s="131">
        <v>58.5</v>
      </c>
    </row>
    <row r="7823">
      <c r="A7823" s="47" t="s">
        <v>105</v>
      </c>
      <c r="B7823" s="160">
        <v>7822.0</v>
      </c>
      <c r="C7823" s="131">
        <v>54.8</v>
      </c>
    </row>
    <row r="7824">
      <c r="A7824" s="47" t="s">
        <v>105</v>
      </c>
      <c r="B7824" s="160">
        <v>7823.0</v>
      </c>
      <c r="C7824" s="131">
        <v>49.3</v>
      </c>
    </row>
    <row r="7825">
      <c r="A7825" s="47" t="s">
        <v>105</v>
      </c>
      <c r="B7825" s="160">
        <v>7824.0</v>
      </c>
      <c r="C7825" s="131">
        <v>43.2</v>
      </c>
    </row>
    <row r="7826">
      <c r="A7826" s="47" t="s">
        <v>105</v>
      </c>
      <c r="B7826" s="160">
        <v>7825.0</v>
      </c>
      <c r="C7826" s="131">
        <v>37.5</v>
      </c>
    </row>
    <row r="7827">
      <c r="A7827" s="47" t="s">
        <v>105</v>
      </c>
      <c r="B7827" s="160">
        <v>7826.0</v>
      </c>
      <c r="C7827" s="131">
        <v>34.0</v>
      </c>
    </row>
    <row r="7828">
      <c r="A7828" s="47" t="s">
        <v>105</v>
      </c>
      <c r="B7828" s="160">
        <v>7827.0</v>
      </c>
      <c r="C7828" s="131">
        <v>31.5</v>
      </c>
    </row>
    <row r="7829">
      <c r="A7829" s="47" t="s">
        <v>105</v>
      </c>
      <c r="B7829" s="160">
        <v>7828.0</v>
      </c>
      <c r="C7829" s="131">
        <v>29.2</v>
      </c>
    </row>
    <row r="7830">
      <c r="A7830" s="47" t="s">
        <v>105</v>
      </c>
      <c r="B7830" s="160">
        <v>7829.0</v>
      </c>
      <c r="C7830" s="131">
        <v>28.5</v>
      </c>
    </row>
    <row r="7831">
      <c r="A7831" s="47" t="s">
        <v>105</v>
      </c>
      <c r="B7831" s="160">
        <v>7830.0</v>
      </c>
      <c r="C7831" s="131">
        <v>28.8</v>
      </c>
    </row>
    <row r="7832">
      <c r="A7832" s="47" t="s">
        <v>105</v>
      </c>
      <c r="B7832" s="160">
        <v>7831.0</v>
      </c>
      <c r="C7832" s="131">
        <v>32.3</v>
      </c>
    </row>
    <row r="7833">
      <c r="A7833" s="47" t="s">
        <v>105</v>
      </c>
      <c r="B7833" s="160">
        <v>7832.0</v>
      </c>
      <c r="C7833" s="131">
        <v>36.7</v>
      </c>
    </row>
    <row r="7834">
      <c r="A7834" s="47" t="s">
        <v>105</v>
      </c>
      <c r="B7834" s="160">
        <v>7833.0</v>
      </c>
      <c r="C7834" s="131">
        <v>43.2</v>
      </c>
    </row>
    <row r="7835">
      <c r="A7835" s="47" t="s">
        <v>105</v>
      </c>
      <c r="B7835" s="160">
        <v>7834.0</v>
      </c>
      <c r="C7835" s="131">
        <v>49.7</v>
      </c>
    </row>
    <row r="7836">
      <c r="A7836" s="47" t="s">
        <v>105</v>
      </c>
      <c r="B7836" s="160">
        <v>7835.0</v>
      </c>
      <c r="C7836" s="131">
        <v>51.8</v>
      </c>
    </row>
    <row r="7837">
      <c r="A7837" s="47" t="s">
        <v>105</v>
      </c>
      <c r="B7837" s="160">
        <v>7836.0</v>
      </c>
      <c r="C7837" s="131">
        <v>52.2</v>
      </c>
    </row>
    <row r="7838">
      <c r="A7838" s="47" t="s">
        <v>105</v>
      </c>
      <c r="B7838" s="160">
        <v>7837.0</v>
      </c>
      <c r="C7838" s="131">
        <v>50.7</v>
      </c>
    </row>
    <row r="7839">
      <c r="A7839" s="47" t="s">
        <v>105</v>
      </c>
      <c r="B7839" s="160">
        <v>7838.0</v>
      </c>
      <c r="C7839" s="131">
        <v>49.5</v>
      </c>
    </row>
    <row r="7840">
      <c r="A7840" s="47" t="s">
        <v>105</v>
      </c>
      <c r="B7840" s="160">
        <v>7839.0</v>
      </c>
      <c r="C7840" s="131">
        <v>48.5</v>
      </c>
    </row>
    <row r="7841">
      <c r="A7841" s="47" t="s">
        <v>105</v>
      </c>
      <c r="B7841" s="160">
        <v>7840.0</v>
      </c>
      <c r="C7841" s="131">
        <v>47.7</v>
      </c>
    </row>
    <row r="7842">
      <c r="A7842" s="47" t="s">
        <v>105</v>
      </c>
      <c r="B7842" s="160">
        <v>7841.0</v>
      </c>
      <c r="C7842" s="131">
        <v>46.3</v>
      </c>
    </row>
    <row r="7843">
      <c r="A7843" s="47" t="s">
        <v>105</v>
      </c>
      <c r="B7843" s="160">
        <v>7842.0</v>
      </c>
      <c r="C7843" s="131">
        <v>47.7</v>
      </c>
    </row>
    <row r="7844">
      <c r="A7844" s="47" t="s">
        <v>105</v>
      </c>
      <c r="B7844" s="160">
        <v>7843.0</v>
      </c>
      <c r="C7844" s="131">
        <v>51.3</v>
      </c>
    </row>
    <row r="7845">
      <c r="A7845" s="47" t="s">
        <v>105</v>
      </c>
      <c r="B7845" s="160">
        <v>7844.0</v>
      </c>
      <c r="C7845" s="131">
        <v>52.0</v>
      </c>
    </row>
    <row r="7846">
      <c r="A7846" s="47" t="s">
        <v>105</v>
      </c>
      <c r="B7846" s="160">
        <v>7845.0</v>
      </c>
      <c r="C7846" s="131">
        <v>52.8</v>
      </c>
    </row>
    <row r="7847">
      <c r="A7847" s="47" t="s">
        <v>105</v>
      </c>
      <c r="B7847" s="160">
        <v>7846.0</v>
      </c>
      <c r="C7847" s="131">
        <v>49.8</v>
      </c>
    </row>
    <row r="7848">
      <c r="A7848" s="47" t="s">
        <v>105</v>
      </c>
      <c r="B7848" s="160">
        <v>7847.0</v>
      </c>
      <c r="C7848" s="131">
        <v>45.3</v>
      </c>
    </row>
    <row r="7849">
      <c r="A7849" s="47" t="s">
        <v>105</v>
      </c>
      <c r="B7849" s="160">
        <v>7848.0</v>
      </c>
      <c r="C7849" s="131">
        <v>40.3</v>
      </c>
    </row>
    <row r="7850">
      <c r="A7850" s="47" t="s">
        <v>105</v>
      </c>
      <c r="B7850" s="160">
        <v>7849.0</v>
      </c>
      <c r="C7850" s="131">
        <v>35.3</v>
      </c>
    </row>
    <row r="7851">
      <c r="A7851" s="47" t="s">
        <v>105</v>
      </c>
      <c r="B7851" s="160">
        <v>7850.0</v>
      </c>
      <c r="C7851" s="131">
        <v>31.5</v>
      </c>
    </row>
    <row r="7852">
      <c r="A7852" s="47" t="s">
        <v>105</v>
      </c>
      <c r="B7852" s="160">
        <v>7851.0</v>
      </c>
      <c r="C7852" s="131">
        <v>28.8</v>
      </c>
    </row>
    <row r="7853">
      <c r="A7853" s="47" t="s">
        <v>105</v>
      </c>
      <c r="B7853" s="160">
        <v>7852.0</v>
      </c>
      <c r="C7853" s="131">
        <v>27.7</v>
      </c>
    </row>
    <row r="7854">
      <c r="A7854" s="47" t="s">
        <v>105</v>
      </c>
      <c r="B7854" s="160">
        <v>7853.0</v>
      </c>
      <c r="C7854" s="131">
        <v>27.3</v>
      </c>
    </row>
    <row r="7855">
      <c r="A7855" s="47" t="s">
        <v>105</v>
      </c>
      <c r="B7855" s="160">
        <v>7854.0</v>
      </c>
      <c r="C7855" s="131">
        <v>27.8</v>
      </c>
    </row>
    <row r="7856">
      <c r="A7856" s="47" t="s">
        <v>105</v>
      </c>
      <c r="B7856" s="160">
        <v>7855.0</v>
      </c>
      <c r="C7856" s="131">
        <v>30.0</v>
      </c>
    </row>
    <row r="7857">
      <c r="A7857" s="47" t="s">
        <v>105</v>
      </c>
      <c r="B7857" s="160">
        <v>7856.0</v>
      </c>
      <c r="C7857" s="131">
        <v>32.8</v>
      </c>
    </row>
    <row r="7858">
      <c r="A7858" s="47" t="s">
        <v>105</v>
      </c>
      <c r="B7858" s="160">
        <v>7857.0</v>
      </c>
      <c r="C7858" s="131">
        <v>37.8</v>
      </c>
    </row>
    <row r="7859">
      <c r="A7859" s="47" t="s">
        <v>105</v>
      </c>
      <c r="B7859" s="160">
        <v>7858.0</v>
      </c>
      <c r="C7859" s="131">
        <v>43.7</v>
      </c>
    </row>
    <row r="7860">
      <c r="A7860" s="47" t="s">
        <v>105</v>
      </c>
      <c r="B7860" s="160">
        <v>7859.0</v>
      </c>
      <c r="C7860" s="131">
        <v>46.2</v>
      </c>
    </row>
    <row r="7861">
      <c r="A7861" s="47" t="s">
        <v>105</v>
      </c>
      <c r="B7861" s="160">
        <v>7860.0</v>
      </c>
      <c r="C7861" s="131">
        <v>44.3</v>
      </c>
    </row>
    <row r="7862">
      <c r="A7862" s="47" t="s">
        <v>105</v>
      </c>
      <c r="B7862" s="160">
        <v>7861.0</v>
      </c>
      <c r="C7862" s="131">
        <v>41.5</v>
      </c>
    </row>
    <row r="7863">
      <c r="A7863" s="47" t="s">
        <v>105</v>
      </c>
      <c r="B7863" s="160">
        <v>7862.0</v>
      </c>
      <c r="C7863" s="131">
        <v>41.7</v>
      </c>
    </row>
    <row r="7864">
      <c r="A7864" s="47" t="s">
        <v>105</v>
      </c>
      <c r="B7864" s="160">
        <v>7863.0</v>
      </c>
      <c r="C7864" s="131">
        <v>41.7</v>
      </c>
    </row>
    <row r="7865">
      <c r="A7865" s="47" t="s">
        <v>105</v>
      </c>
      <c r="B7865" s="160">
        <v>7864.0</v>
      </c>
      <c r="C7865" s="131">
        <v>39.8</v>
      </c>
    </row>
    <row r="7866">
      <c r="A7866" s="47" t="s">
        <v>105</v>
      </c>
      <c r="B7866" s="160">
        <v>7865.0</v>
      </c>
      <c r="C7866" s="131">
        <v>39.5</v>
      </c>
    </row>
    <row r="7867">
      <c r="A7867" s="47" t="s">
        <v>105</v>
      </c>
      <c r="B7867" s="160">
        <v>7866.0</v>
      </c>
      <c r="C7867" s="131">
        <v>42.7</v>
      </c>
    </row>
    <row r="7868">
      <c r="A7868" s="47" t="s">
        <v>105</v>
      </c>
      <c r="B7868" s="160">
        <v>7867.0</v>
      </c>
      <c r="C7868" s="131">
        <v>47.8</v>
      </c>
    </row>
    <row r="7869">
      <c r="A7869" s="47" t="s">
        <v>105</v>
      </c>
      <c r="B7869" s="160">
        <v>7868.0</v>
      </c>
      <c r="C7869" s="131">
        <v>50.8</v>
      </c>
    </row>
    <row r="7870">
      <c r="A7870" s="47" t="s">
        <v>105</v>
      </c>
      <c r="B7870" s="160">
        <v>7869.0</v>
      </c>
      <c r="C7870" s="131">
        <v>52.0</v>
      </c>
    </row>
    <row r="7871">
      <c r="A7871" s="47" t="s">
        <v>105</v>
      </c>
      <c r="B7871" s="160">
        <v>7870.0</v>
      </c>
      <c r="C7871" s="131">
        <v>50.3</v>
      </c>
    </row>
    <row r="7872">
      <c r="A7872" s="47" t="s">
        <v>105</v>
      </c>
      <c r="B7872" s="160">
        <v>7871.0</v>
      </c>
      <c r="C7872" s="131">
        <v>44.7</v>
      </c>
    </row>
    <row r="7873">
      <c r="A7873" s="47" t="s">
        <v>105</v>
      </c>
      <c r="B7873" s="160">
        <v>7872.0</v>
      </c>
      <c r="C7873" s="131">
        <v>37.5</v>
      </c>
    </row>
    <row r="7874">
      <c r="A7874" s="47" t="s">
        <v>105</v>
      </c>
      <c r="B7874" s="160">
        <v>7873.0</v>
      </c>
      <c r="C7874" s="131">
        <v>32.7</v>
      </c>
    </row>
    <row r="7875">
      <c r="A7875" s="47" t="s">
        <v>105</v>
      </c>
      <c r="B7875" s="160">
        <v>7874.0</v>
      </c>
      <c r="C7875" s="131">
        <v>29.2</v>
      </c>
    </row>
    <row r="7876">
      <c r="A7876" s="47" t="s">
        <v>105</v>
      </c>
      <c r="B7876" s="160">
        <v>7875.0</v>
      </c>
      <c r="C7876" s="131">
        <v>27.3</v>
      </c>
    </row>
    <row r="7877">
      <c r="A7877" s="47" t="s">
        <v>105</v>
      </c>
      <c r="B7877" s="160">
        <v>7876.0</v>
      </c>
      <c r="C7877" s="131">
        <v>26.7</v>
      </c>
    </row>
    <row r="7878">
      <c r="A7878" s="47" t="s">
        <v>105</v>
      </c>
      <c r="B7878" s="160">
        <v>7877.0</v>
      </c>
      <c r="C7878" s="131">
        <v>26.7</v>
      </c>
    </row>
    <row r="7879">
      <c r="A7879" s="47" t="s">
        <v>105</v>
      </c>
      <c r="B7879" s="160">
        <v>7878.0</v>
      </c>
      <c r="C7879" s="131">
        <v>28.8</v>
      </c>
    </row>
    <row r="7880">
      <c r="A7880" s="47" t="s">
        <v>105</v>
      </c>
      <c r="B7880" s="160">
        <v>7879.0</v>
      </c>
      <c r="C7880" s="131">
        <v>36.2</v>
      </c>
    </row>
    <row r="7881">
      <c r="A7881" s="47" t="s">
        <v>105</v>
      </c>
      <c r="B7881" s="160">
        <v>7880.0</v>
      </c>
      <c r="C7881" s="131">
        <v>48.7</v>
      </c>
    </row>
    <row r="7882">
      <c r="A7882" s="47" t="s">
        <v>105</v>
      </c>
      <c r="B7882" s="160">
        <v>7881.0</v>
      </c>
      <c r="C7882" s="131">
        <v>54.3</v>
      </c>
    </row>
    <row r="7883">
      <c r="A7883" s="47" t="s">
        <v>105</v>
      </c>
      <c r="B7883" s="160">
        <v>7882.0</v>
      </c>
      <c r="C7883" s="131">
        <v>55.3</v>
      </c>
    </row>
    <row r="7884">
      <c r="A7884" s="47" t="s">
        <v>105</v>
      </c>
      <c r="B7884" s="160">
        <v>7883.0</v>
      </c>
      <c r="C7884" s="131">
        <v>55.2</v>
      </c>
    </row>
    <row r="7885">
      <c r="A7885" s="47" t="s">
        <v>105</v>
      </c>
      <c r="B7885" s="160">
        <v>7884.0</v>
      </c>
      <c r="C7885" s="131">
        <v>54.2</v>
      </c>
    </row>
    <row r="7886">
      <c r="A7886" s="47" t="s">
        <v>105</v>
      </c>
      <c r="B7886" s="160">
        <v>7885.0</v>
      </c>
      <c r="C7886" s="131">
        <v>52.5</v>
      </c>
    </row>
    <row r="7887">
      <c r="A7887" s="47" t="s">
        <v>105</v>
      </c>
      <c r="B7887" s="160">
        <v>7886.0</v>
      </c>
      <c r="C7887" s="131">
        <v>50.5</v>
      </c>
    </row>
    <row r="7888">
      <c r="A7888" s="47" t="s">
        <v>105</v>
      </c>
      <c r="B7888" s="160">
        <v>7887.0</v>
      </c>
      <c r="C7888" s="131">
        <v>48.2</v>
      </c>
    </row>
    <row r="7889">
      <c r="A7889" s="47" t="s">
        <v>105</v>
      </c>
      <c r="B7889" s="160">
        <v>7888.0</v>
      </c>
      <c r="C7889" s="131">
        <v>47.7</v>
      </c>
    </row>
    <row r="7890">
      <c r="A7890" s="47" t="s">
        <v>105</v>
      </c>
      <c r="B7890" s="160">
        <v>7889.0</v>
      </c>
      <c r="C7890" s="131">
        <v>48.7</v>
      </c>
    </row>
    <row r="7891">
      <c r="A7891" s="47" t="s">
        <v>105</v>
      </c>
      <c r="B7891" s="160">
        <v>7890.0</v>
      </c>
      <c r="C7891" s="131">
        <v>52.3</v>
      </c>
    </row>
    <row r="7892">
      <c r="A7892" s="47" t="s">
        <v>105</v>
      </c>
      <c r="B7892" s="160">
        <v>7891.0</v>
      </c>
      <c r="C7892" s="131">
        <v>56.3</v>
      </c>
    </row>
    <row r="7893">
      <c r="A7893" s="47" t="s">
        <v>105</v>
      </c>
      <c r="B7893" s="160">
        <v>7892.0</v>
      </c>
      <c r="C7893" s="131">
        <v>57.5</v>
      </c>
    </row>
    <row r="7894">
      <c r="A7894" s="47" t="s">
        <v>105</v>
      </c>
      <c r="B7894" s="160">
        <v>7893.0</v>
      </c>
      <c r="C7894" s="131">
        <v>58.7</v>
      </c>
    </row>
    <row r="7895">
      <c r="A7895" s="47" t="s">
        <v>105</v>
      </c>
      <c r="B7895" s="160">
        <v>7894.0</v>
      </c>
      <c r="C7895" s="131">
        <v>56.0</v>
      </c>
    </row>
    <row r="7896">
      <c r="A7896" s="47" t="s">
        <v>105</v>
      </c>
      <c r="B7896" s="160">
        <v>7895.0</v>
      </c>
      <c r="C7896" s="131">
        <v>48.3</v>
      </c>
    </row>
    <row r="7897">
      <c r="A7897" s="47" t="s">
        <v>105</v>
      </c>
      <c r="B7897" s="160">
        <v>7896.0</v>
      </c>
      <c r="C7897" s="131">
        <v>40.5</v>
      </c>
    </row>
    <row r="7898">
      <c r="A7898" s="47" t="s">
        <v>105</v>
      </c>
      <c r="B7898" s="160">
        <v>7897.0</v>
      </c>
      <c r="C7898" s="131">
        <v>34.2</v>
      </c>
    </row>
    <row r="7899">
      <c r="A7899" s="47" t="s">
        <v>105</v>
      </c>
      <c r="B7899" s="160">
        <v>7898.0</v>
      </c>
      <c r="C7899" s="131">
        <v>31.0</v>
      </c>
    </row>
    <row r="7900">
      <c r="A7900" s="47" t="s">
        <v>105</v>
      </c>
      <c r="B7900" s="160">
        <v>7899.0</v>
      </c>
      <c r="C7900" s="131">
        <v>28.7</v>
      </c>
    </row>
    <row r="7901">
      <c r="A7901" s="47" t="s">
        <v>105</v>
      </c>
      <c r="B7901" s="160">
        <v>7900.0</v>
      </c>
      <c r="C7901" s="131">
        <v>28.3</v>
      </c>
    </row>
    <row r="7902">
      <c r="A7902" s="47" t="s">
        <v>105</v>
      </c>
      <c r="B7902" s="160">
        <v>7901.0</v>
      </c>
      <c r="C7902" s="131">
        <v>28.2</v>
      </c>
    </row>
    <row r="7903">
      <c r="A7903" s="47" t="s">
        <v>105</v>
      </c>
      <c r="B7903" s="160">
        <v>7902.0</v>
      </c>
      <c r="C7903" s="131">
        <v>30.0</v>
      </c>
    </row>
    <row r="7904">
      <c r="A7904" s="47" t="s">
        <v>105</v>
      </c>
      <c r="B7904" s="160">
        <v>7903.0</v>
      </c>
      <c r="C7904" s="131">
        <v>37.0</v>
      </c>
    </row>
    <row r="7905">
      <c r="A7905" s="47" t="s">
        <v>105</v>
      </c>
      <c r="B7905" s="160">
        <v>7904.0</v>
      </c>
      <c r="C7905" s="131">
        <v>49.2</v>
      </c>
    </row>
    <row r="7906">
      <c r="A7906" s="47" t="s">
        <v>105</v>
      </c>
      <c r="B7906" s="160">
        <v>7905.0</v>
      </c>
      <c r="C7906" s="131">
        <v>55.3</v>
      </c>
    </row>
    <row r="7907">
      <c r="A7907" s="47" t="s">
        <v>105</v>
      </c>
      <c r="B7907" s="160">
        <v>7906.0</v>
      </c>
      <c r="C7907" s="131">
        <v>56.2</v>
      </c>
    </row>
    <row r="7908">
      <c r="A7908" s="47" t="s">
        <v>105</v>
      </c>
      <c r="B7908" s="160">
        <v>7907.0</v>
      </c>
      <c r="C7908" s="131">
        <v>56.0</v>
      </c>
    </row>
    <row r="7909">
      <c r="A7909" s="47" t="s">
        <v>105</v>
      </c>
      <c r="B7909" s="160">
        <v>7908.0</v>
      </c>
      <c r="C7909" s="131">
        <v>54.2</v>
      </c>
    </row>
    <row r="7910">
      <c r="A7910" s="47" t="s">
        <v>105</v>
      </c>
      <c r="B7910" s="160">
        <v>7909.0</v>
      </c>
      <c r="C7910" s="131">
        <v>53.0</v>
      </c>
    </row>
    <row r="7911">
      <c r="A7911" s="47" t="s">
        <v>105</v>
      </c>
      <c r="B7911" s="160">
        <v>7910.0</v>
      </c>
      <c r="C7911" s="131">
        <v>51.3</v>
      </c>
    </row>
    <row r="7912">
      <c r="A7912" s="47" t="s">
        <v>105</v>
      </c>
      <c r="B7912" s="160">
        <v>7911.0</v>
      </c>
      <c r="C7912" s="131">
        <v>48.8</v>
      </c>
    </row>
    <row r="7913">
      <c r="A7913" s="47" t="s">
        <v>105</v>
      </c>
      <c r="B7913" s="160">
        <v>7912.0</v>
      </c>
      <c r="C7913" s="131">
        <v>47.3</v>
      </c>
    </row>
    <row r="7914">
      <c r="A7914" s="47" t="s">
        <v>105</v>
      </c>
      <c r="B7914" s="160">
        <v>7913.0</v>
      </c>
      <c r="C7914" s="131">
        <v>47.8</v>
      </c>
    </row>
    <row r="7915">
      <c r="A7915" s="47" t="s">
        <v>105</v>
      </c>
      <c r="B7915" s="160">
        <v>7914.0</v>
      </c>
      <c r="C7915" s="131">
        <v>51.5</v>
      </c>
    </row>
    <row r="7916">
      <c r="A7916" s="47" t="s">
        <v>105</v>
      </c>
      <c r="B7916" s="160">
        <v>7915.0</v>
      </c>
      <c r="C7916" s="131">
        <v>55.8</v>
      </c>
    </row>
    <row r="7917">
      <c r="A7917" s="47" t="s">
        <v>105</v>
      </c>
      <c r="B7917" s="160">
        <v>7916.0</v>
      </c>
      <c r="C7917" s="131">
        <v>57.2</v>
      </c>
    </row>
    <row r="7918">
      <c r="A7918" s="47" t="s">
        <v>105</v>
      </c>
      <c r="B7918" s="160">
        <v>7917.0</v>
      </c>
      <c r="C7918" s="131">
        <v>59.0</v>
      </c>
    </row>
    <row r="7919">
      <c r="A7919" s="47" t="s">
        <v>105</v>
      </c>
      <c r="B7919" s="160">
        <v>7918.0</v>
      </c>
      <c r="C7919" s="131">
        <v>55.5</v>
      </c>
    </row>
    <row r="7920">
      <c r="A7920" s="47" t="s">
        <v>105</v>
      </c>
      <c r="B7920" s="160">
        <v>7919.0</v>
      </c>
      <c r="C7920" s="131">
        <v>48.0</v>
      </c>
    </row>
    <row r="7921">
      <c r="A7921" s="47" t="s">
        <v>105</v>
      </c>
      <c r="B7921" s="160">
        <v>7920.0</v>
      </c>
      <c r="C7921" s="131">
        <v>40.5</v>
      </c>
    </row>
    <row r="7922">
      <c r="A7922" s="47" t="s">
        <v>105</v>
      </c>
      <c r="B7922" s="160">
        <v>7921.0</v>
      </c>
      <c r="C7922" s="131">
        <v>34.5</v>
      </c>
    </row>
    <row r="7923">
      <c r="A7923" s="47" t="s">
        <v>105</v>
      </c>
      <c r="B7923" s="160">
        <v>7922.0</v>
      </c>
      <c r="C7923" s="131">
        <v>31.2</v>
      </c>
    </row>
    <row r="7924">
      <c r="A7924" s="47" t="s">
        <v>105</v>
      </c>
      <c r="B7924" s="160">
        <v>7923.0</v>
      </c>
      <c r="C7924" s="131">
        <v>29.0</v>
      </c>
    </row>
    <row r="7925">
      <c r="A7925" s="47" t="s">
        <v>105</v>
      </c>
      <c r="B7925" s="160">
        <v>7924.0</v>
      </c>
      <c r="C7925" s="131">
        <v>28.2</v>
      </c>
    </row>
    <row r="7926">
      <c r="A7926" s="47" t="s">
        <v>105</v>
      </c>
      <c r="B7926" s="160">
        <v>7925.0</v>
      </c>
      <c r="C7926" s="131">
        <v>28.5</v>
      </c>
    </row>
    <row r="7927">
      <c r="A7927" s="47" t="s">
        <v>105</v>
      </c>
      <c r="B7927" s="160">
        <v>7926.0</v>
      </c>
      <c r="C7927" s="131">
        <v>30.3</v>
      </c>
    </row>
    <row r="7928">
      <c r="A7928" s="47" t="s">
        <v>105</v>
      </c>
      <c r="B7928" s="160">
        <v>7927.0</v>
      </c>
      <c r="C7928" s="131">
        <v>37.2</v>
      </c>
    </row>
    <row r="7929">
      <c r="A7929" s="47" t="s">
        <v>105</v>
      </c>
      <c r="B7929" s="160">
        <v>7928.0</v>
      </c>
      <c r="C7929" s="131">
        <v>48.7</v>
      </c>
    </row>
    <row r="7930">
      <c r="A7930" s="47" t="s">
        <v>105</v>
      </c>
      <c r="B7930" s="160">
        <v>7929.0</v>
      </c>
      <c r="C7930" s="131">
        <v>54.0</v>
      </c>
    </row>
    <row r="7931">
      <c r="A7931" s="47" t="s">
        <v>105</v>
      </c>
      <c r="B7931" s="160">
        <v>7930.0</v>
      </c>
      <c r="C7931" s="131">
        <v>54.5</v>
      </c>
    </row>
    <row r="7932">
      <c r="A7932" s="47" t="s">
        <v>105</v>
      </c>
      <c r="B7932" s="160">
        <v>7931.0</v>
      </c>
      <c r="C7932" s="131">
        <v>53.2</v>
      </c>
    </row>
    <row r="7933">
      <c r="A7933" s="47" t="s">
        <v>105</v>
      </c>
      <c r="B7933" s="160">
        <v>7932.0</v>
      </c>
      <c r="C7933" s="131">
        <v>51.2</v>
      </c>
    </row>
    <row r="7934">
      <c r="A7934" s="47" t="s">
        <v>105</v>
      </c>
      <c r="B7934" s="160">
        <v>7933.0</v>
      </c>
      <c r="C7934" s="131">
        <v>50.3</v>
      </c>
    </row>
    <row r="7935">
      <c r="A7935" s="47" t="s">
        <v>105</v>
      </c>
      <c r="B7935" s="160">
        <v>7934.0</v>
      </c>
      <c r="C7935" s="131">
        <v>49.0</v>
      </c>
    </row>
    <row r="7936">
      <c r="A7936" s="47" t="s">
        <v>105</v>
      </c>
      <c r="B7936" s="160">
        <v>7935.0</v>
      </c>
      <c r="C7936" s="131">
        <v>45.8</v>
      </c>
    </row>
    <row r="7937">
      <c r="A7937" s="47" t="s">
        <v>105</v>
      </c>
      <c r="B7937" s="160">
        <v>7936.0</v>
      </c>
      <c r="C7937" s="131">
        <v>45.0</v>
      </c>
    </row>
    <row r="7938">
      <c r="A7938" s="47" t="s">
        <v>105</v>
      </c>
      <c r="B7938" s="160">
        <v>7937.0</v>
      </c>
      <c r="C7938" s="131">
        <v>45.2</v>
      </c>
    </row>
    <row r="7939">
      <c r="A7939" s="47" t="s">
        <v>105</v>
      </c>
      <c r="B7939" s="160">
        <v>7938.0</v>
      </c>
      <c r="C7939" s="131">
        <v>49.5</v>
      </c>
    </row>
    <row r="7940">
      <c r="A7940" s="47" t="s">
        <v>105</v>
      </c>
      <c r="B7940" s="160">
        <v>7939.0</v>
      </c>
      <c r="C7940" s="131">
        <v>51.7</v>
      </c>
    </row>
    <row r="7941">
      <c r="A7941" s="47" t="s">
        <v>105</v>
      </c>
      <c r="B7941" s="160">
        <v>7940.0</v>
      </c>
      <c r="C7941" s="131">
        <v>54.7</v>
      </c>
    </row>
    <row r="7942">
      <c r="A7942" s="47" t="s">
        <v>105</v>
      </c>
      <c r="B7942" s="160">
        <v>7941.0</v>
      </c>
      <c r="C7942" s="131">
        <v>56.0</v>
      </c>
    </row>
    <row r="7943">
      <c r="A7943" s="47" t="s">
        <v>105</v>
      </c>
      <c r="B7943" s="160">
        <v>7942.0</v>
      </c>
      <c r="C7943" s="131">
        <v>52.5</v>
      </c>
    </row>
    <row r="7944">
      <c r="A7944" s="47" t="s">
        <v>105</v>
      </c>
      <c r="B7944" s="160">
        <v>7943.0</v>
      </c>
      <c r="C7944" s="131">
        <v>46.2</v>
      </c>
    </row>
    <row r="7945">
      <c r="A7945" s="47" t="s">
        <v>105</v>
      </c>
      <c r="B7945" s="160">
        <v>7944.0</v>
      </c>
      <c r="C7945" s="131">
        <v>38.5</v>
      </c>
    </row>
    <row r="7946">
      <c r="A7946" s="47" t="s">
        <v>105</v>
      </c>
      <c r="B7946" s="160">
        <v>7945.0</v>
      </c>
      <c r="C7946" s="131">
        <v>33.3</v>
      </c>
    </row>
    <row r="7947">
      <c r="A7947" s="47" t="s">
        <v>105</v>
      </c>
      <c r="B7947" s="160">
        <v>7946.0</v>
      </c>
      <c r="C7947" s="131">
        <v>29.8</v>
      </c>
    </row>
    <row r="7948">
      <c r="A7948" s="47" t="s">
        <v>105</v>
      </c>
      <c r="B7948" s="160">
        <v>7947.0</v>
      </c>
      <c r="C7948" s="131">
        <v>28.2</v>
      </c>
    </row>
    <row r="7949">
      <c r="A7949" s="47" t="s">
        <v>105</v>
      </c>
      <c r="B7949" s="160">
        <v>7948.0</v>
      </c>
      <c r="C7949" s="131">
        <v>27.3</v>
      </c>
    </row>
    <row r="7950">
      <c r="A7950" s="47" t="s">
        <v>105</v>
      </c>
      <c r="B7950" s="160">
        <v>7949.0</v>
      </c>
      <c r="C7950" s="131">
        <v>27.2</v>
      </c>
    </row>
    <row r="7951">
      <c r="A7951" s="47" t="s">
        <v>105</v>
      </c>
      <c r="B7951" s="160">
        <v>7950.0</v>
      </c>
      <c r="C7951" s="131">
        <v>29.0</v>
      </c>
    </row>
    <row r="7952">
      <c r="A7952" s="47" t="s">
        <v>105</v>
      </c>
      <c r="B7952" s="160">
        <v>7951.0</v>
      </c>
      <c r="C7952" s="131">
        <v>36.0</v>
      </c>
    </row>
    <row r="7953">
      <c r="A7953" s="47" t="s">
        <v>105</v>
      </c>
      <c r="B7953" s="160">
        <v>7952.0</v>
      </c>
      <c r="C7953" s="131">
        <v>48.0</v>
      </c>
    </row>
    <row r="7954">
      <c r="A7954" s="47" t="s">
        <v>105</v>
      </c>
      <c r="B7954" s="160">
        <v>7953.0</v>
      </c>
      <c r="C7954" s="131">
        <v>53.0</v>
      </c>
    </row>
    <row r="7955">
      <c r="A7955" s="47" t="s">
        <v>105</v>
      </c>
      <c r="B7955" s="160">
        <v>7954.0</v>
      </c>
      <c r="C7955" s="131">
        <v>53.0</v>
      </c>
    </row>
    <row r="7956">
      <c r="A7956" s="47" t="s">
        <v>105</v>
      </c>
      <c r="B7956" s="160">
        <v>7955.0</v>
      </c>
      <c r="C7956" s="131">
        <v>53.0</v>
      </c>
    </row>
    <row r="7957">
      <c r="A7957" s="47" t="s">
        <v>105</v>
      </c>
      <c r="B7957" s="160">
        <v>7956.0</v>
      </c>
      <c r="C7957" s="131">
        <v>51.8</v>
      </c>
    </row>
    <row r="7958">
      <c r="A7958" s="47" t="s">
        <v>105</v>
      </c>
      <c r="B7958" s="160">
        <v>7957.0</v>
      </c>
      <c r="C7958" s="131">
        <v>49.8</v>
      </c>
    </row>
    <row r="7959">
      <c r="A7959" s="47" t="s">
        <v>105</v>
      </c>
      <c r="B7959" s="160">
        <v>7958.0</v>
      </c>
      <c r="C7959" s="131">
        <v>48.3</v>
      </c>
    </row>
    <row r="7960">
      <c r="A7960" s="47" t="s">
        <v>105</v>
      </c>
      <c r="B7960" s="160">
        <v>7959.0</v>
      </c>
      <c r="C7960" s="131">
        <v>45.3</v>
      </c>
    </row>
    <row r="7961">
      <c r="A7961" s="47" t="s">
        <v>105</v>
      </c>
      <c r="B7961" s="160">
        <v>7960.0</v>
      </c>
      <c r="C7961" s="131">
        <v>44.3</v>
      </c>
    </row>
    <row r="7962">
      <c r="A7962" s="47" t="s">
        <v>105</v>
      </c>
      <c r="B7962" s="160">
        <v>7961.0</v>
      </c>
      <c r="C7962" s="131">
        <v>45.3</v>
      </c>
    </row>
    <row r="7963">
      <c r="A7963" s="47" t="s">
        <v>105</v>
      </c>
      <c r="B7963" s="160">
        <v>7962.0</v>
      </c>
      <c r="C7963" s="131">
        <v>49.8</v>
      </c>
    </row>
    <row r="7964">
      <c r="A7964" s="47" t="s">
        <v>105</v>
      </c>
      <c r="B7964" s="160">
        <v>7963.0</v>
      </c>
      <c r="C7964" s="131">
        <v>53.3</v>
      </c>
    </row>
    <row r="7965">
      <c r="A7965" s="47" t="s">
        <v>105</v>
      </c>
      <c r="B7965" s="160">
        <v>7964.0</v>
      </c>
      <c r="C7965" s="131">
        <v>54.3</v>
      </c>
    </row>
    <row r="7966">
      <c r="A7966" s="47" t="s">
        <v>105</v>
      </c>
      <c r="B7966" s="160">
        <v>7965.0</v>
      </c>
      <c r="C7966" s="131">
        <v>55.0</v>
      </c>
    </row>
    <row r="7967">
      <c r="A7967" s="47" t="s">
        <v>105</v>
      </c>
      <c r="B7967" s="160">
        <v>7966.0</v>
      </c>
      <c r="C7967" s="131">
        <v>52.3</v>
      </c>
    </row>
    <row r="7968">
      <c r="A7968" s="47" t="s">
        <v>105</v>
      </c>
      <c r="B7968" s="160">
        <v>7967.0</v>
      </c>
      <c r="C7968" s="131">
        <v>45.7</v>
      </c>
    </row>
    <row r="7969">
      <c r="A7969" s="47" t="s">
        <v>105</v>
      </c>
      <c r="B7969" s="160">
        <v>7968.0</v>
      </c>
      <c r="C7969" s="131">
        <v>39.0</v>
      </c>
    </row>
    <row r="7970">
      <c r="A7970" s="47" t="s">
        <v>105</v>
      </c>
      <c r="B7970" s="160">
        <v>7969.0</v>
      </c>
      <c r="C7970" s="131">
        <v>33.7</v>
      </c>
    </row>
    <row r="7971">
      <c r="A7971" s="47" t="s">
        <v>105</v>
      </c>
      <c r="B7971" s="160">
        <v>7970.0</v>
      </c>
      <c r="C7971" s="131">
        <v>30.3</v>
      </c>
    </row>
    <row r="7972">
      <c r="A7972" s="47" t="s">
        <v>105</v>
      </c>
      <c r="B7972" s="160">
        <v>7971.0</v>
      </c>
      <c r="C7972" s="131">
        <v>28.3</v>
      </c>
    </row>
    <row r="7973">
      <c r="A7973" s="47" t="s">
        <v>105</v>
      </c>
      <c r="B7973" s="160">
        <v>7972.0</v>
      </c>
      <c r="C7973" s="131">
        <v>27.2</v>
      </c>
    </row>
    <row r="7974">
      <c r="A7974" s="47" t="s">
        <v>105</v>
      </c>
      <c r="B7974" s="160">
        <v>7973.0</v>
      </c>
      <c r="C7974" s="131">
        <v>27.3</v>
      </c>
    </row>
    <row r="7975">
      <c r="A7975" s="47" t="s">
        <v>105</v>
      </c>
      <c r="B7975" s="160">
        <v>7974.0</v>
      </c>
      <c r="C7975" s="131">
        <v>28.8</v>
      </c>
    </row>
    <row r="7976">
      <c r="A7976" s="47" t="s">
        <v>105</v>
      </c>
      <c r="B7976" s="160">
        <v>7975.0</v>
      </c>
      <c r="C7976" s="131">
        <v>36.0</v>
      </c>
    </row>
    <row r="7977">
      <c r="A7977" s="47" t="s">
        <v>105</v>
      </c>
      <c r="B7977" s="160">
        <v>7976.0</v>
      </c>
      <c r="C7977" s="131">
        <v>47.2</v>
      </c>
    </row>
    <row r="7978">
      <c r="A7978" s="47" t="s">
        <v>105</v>
      </c>
      <c r="B7978" s="160">
        <v>7977.0</v>
      </c>
      <c r="C7978" s="131">
        <v>52.5</v>
      </c>
    </row>
    <row r="7979">
      <c r="A7979" s="47" t="s">
        <v>105</v>
      </c>
      <c r="B7979" s="160">
        <v>7978.0</v>
      </c>
      <c r="C7979" s="131">
        <v>53.2</v>
      </c>
    </row>
    <row r="7980">
      <c r="A7980" s="47" t="s">
        <v>105</v>
      </c>
      <c r="B7980" s="160">
        <v>7979.0</v>
      </c>
      <c r="C7980" s="131">
        <v>52.3</v>
      </c>
    </row>
    <row r="7981">
      <c r="A7981" s="47" t="s">
        <v>105</v>
      </c>
      <c r="B7981" s="160">
        <v>7980.0</v>
      </c>
      <c r="C7981" s="131">
        <v>50.2</v>
      </c>
    </row>
    <row r="7982">
      <c r="A7982" s="47" t="s">
        <v>105</v>
      </c>
      <c r="B7982" s="160">
        <v>7981.0</v>
      </c>
      <c r="C7982" s="131">
        <v>49.0</v>
      </c>
    </row>
    <row r="7983">
      <c r="A7983" s="47" t="s">
        <v>105</v>
      </c>
      <c r="B7983" s="160">
        <v>7982.0</v>
      </c>
      <c r="C7983" s="131">
        <v>47.7</v>
      </c>
    </row>
    <row r="7984">
      <c r="A7984" s="47" t="s">
        <v>105</v>
      </c>
      <c r="B7984" s="160">
        <v>7983.0</v>
      </c>
      <c r="C7984" s="131">
        <v>45.8</v>
      </c>
    </row>
    <row r="7985">
      <c r="A7985" s="47" t="s">
        <v>105</v>
      </c>
      <c r="B7985" s="160">
        <v>7984.0</v>
      </c>
      <c r="C7985" s="131">
        <v>44.2</v>
      </c>
    </row>
    <row r="7986">
      <c r="A7986" s="47" t="s">
        <v>105</v>
      </c>
      <c r="B7986" s="160">
        <v>7985.0</v>
      </c>
      <c r="C7986" s="131">
        <v>45.0</v>
      </c>
    </row>
    <row r="7987">
      <c r="A7987" s="47" t="s">
        <v>105</v>
      </c>
      <c r="B7987" s="160">
        <v>7986.0</v>
      </c>
      <c r="C7987" s="131">
        <v>48.5</v>
      </c>
    </row>
    <row r="7988">
      <c r="A7988" s="47" t="s">
        <v>105</v>
      </c>
      <c r="B7988" s="160">
        <v>7987.0</v>
      </c>
      <c r="C7988" s="131">
        <v>51.8</v>
      </c>
    </row>
    <row r="7989">
      <c r="A7989" s="47" t="s">
        <v>105</v>
      </c>
      <c r="B7989" s="160">
        <v>7988.0</v>
      </c>
      <c r="C7989" s="131">
        <v>52.5</v>
      </c>
    </row>
    <row r="7990">
      <c r="A7990" s="47" t="s">
        <v>105</v>
      </c>
      <c r="B7990" s="160">
        <v>7989.0</v>
      </c>
      <c r="C7990" s="131">
        <v>53.0</v>
      </c>
    </row>
    <row r="7991">
      <c r="A7991" s="47" t="s">
        <v>105</v>
      </c>
      <c r="B7991" s="160">
        <v>7990.0</v>
      </c>
      <c r="C7991" s="131">
        <v>50.3</v>
      </c>
    </row>
    <row r="7992">
      <c r="A7992" s="47" t="s">
        <v>105</v>
      </c>
      <c r="B7992" s="160">
        <v>7991.0</v>
      </c>
      <c r="C7992" s="131">
        <v>45.5</v>
      </c>
    </row>
    <row r="7993">
      <c r="A7993" s="47" t="s">
        <v>105</v>
      </c>
      <c r="B7993" s="160">
        <v>7992.0</v>
      </c>
      <c r="C7993" s="131">
        <v>39.3</v>
      </c>
    </row>
    <row r="7994">
      <c r="A7994" s="47" t="s">
        <v>105</v>
      </c>
      <c r="B7994" s="160">
        <v>7993.0</v>
      </c>
      <c r="C7994" s="131">
        <v>34.3</v>
      </c>
    </row>
    <row r="7995">
      <c r="A7995" s="47" t="s">
        <v>105</v>
      </c>
      <c r="B7995" s="160">
        <v>7994.0</v>
      </c>
      <c r="C7995" s="131">
        <v>30.7</v>
      </c>
    </row>
    <row r="7996">
      <c r="A7996" s="47" t="s">
        <v>105</v>
      </c>
      <c r="B7996" s="160">
        <v>7995.0</v>
      </c>
      <c r="C7996" s="131">
        <v>28.8</v>
      </c>
    </row>
    <row r="7997">
      <c r="A7997" s="47" t="s">
        <v>105</v>
      </c>
      <c r="B7997" s="160">
        <v>7996.0</v>
      </c>
      <c r="C7997" s="131">
        <v>27.5</v>
      </c>
    </row>
    <row r="7998">
      <c r="A7998" s="47" t="s">
        <v>105</v>
      </c>
      <c r="B7998" s="160">
        <v>7997.0</v>
      </c>
      <c r="C7998" s="131">
        <v>27.3</v>
      </c>
    </row>
    <row r="7999">
      <c r="A7999" s="47" t="s">
        <v>105</v>
      </c>
      <c r="B7999" s="160">
        <v>7998.0</v>
      </c>
      <c r="C7999" s="131">
        <v>28.5</v>
      </c>
    </row>
    <row r="8000">
      <c r="A8000" s="47" t="s">
        <v>105</v>
      </c>
      <c r="B8000" s="160">
        <v>7999.0</v>
      </c>
      <c r="C8000" s="131">
        <v>32.5</v>
      </c>
    </row>
    <row r="8001">
      <c r="A8001" s="47" t="s">
        <v>105</v>
      </c>
      <c r="B8001" s="160">
        <v>8000.0</v>
      </c>
      <c r="C8001" s="131">
        <v>37.0</v>
      </c>
    </row>
    <row r="8002">
      <c r="A8002" s="47" t="s">
        <v>105</v>
      </c>
      <c r="B8002" s="160">
        <v>8001.0</v>
      </c>
      <c r="C8002" s="131">
        <v>43.3</v>
      </c>
    </row>
    <row r="8003">
      <c r="A8003" s="47" t="s">
        <v>105</v>
      </c>
      <c r="B8003" s="160">
        <v>8002.0</v>
      </c>
      <c r="C8003" s="131">
        <v>48.3</v>
      </c>
    </row>
    <row r="8004">
      <c r="A8004" s="47" t="s">
        <v>105</v>
      </c>
      <c r="B8004" s="160">
        <v>8003.0</v>
      </c>
      <c r="C8004" s="131">
        <v>49.8</v>
      </c>
    </row>
    <row r="8005">
      <c r="A8005" s="47" t="s">
        <v>105</v>
      </c>
      <c r="B8005" s="160">
        <v>8004.0</v>
      </c>
      <c r="C8005" s="131">
        <v>47.5</v>
      </c>
    </row>
    <row r="8006">
      <c r="A8006" s="47" t="s">
        <v>105</v>
      </c>
      <c r="B8006" s="160">
        <v>8005.0</v>
      </c>
      <c r="C8006" s="131">
        <v>44.8</v>
      </c>
    </row>
    <row r="8007">
      <c r="A8007" s="47" t="s">
        <v>105</v>
      </c>
      <c r="B8007" s="160">
        <v>8006.0</v>
      </c>
      <c r="C8007" s="131">
        <v>44.3</v>
      </c>
    </row>
    <row r="8008">
      <c r="A8008" s="47" t="s">
        <v>105</v>
      </c>
      <c r="B8008" s="160">
        <v>8007.0</v>
      </c>
      <c r="C8008" s="131">
        <v>43.5</v>
      </c>
    </row>
    <row r="8009">
      <c r="A8009" s="47" t="s">
        <v>105</v>
      </c>
      <c r="B8009" s="160">
        <v>8008.0</v>
      </c>
      <c r="C8009" s="131">
        <v>41.8</v>
      </c>
    </row>
    <row r="8010">
      <c r="A8010" s="47" t="s">
        <v>105</v>
      </c>
      <c r="B8010" s="160">
        <v>8009.0</v>
      </c>
      <c r="C8010" s="131">
        <v>40.8</v>
      </c>
    </row>
    <row r="8011">
      <c r="A8011" s="47" t="s">
        <v>105</v>
      </c>
      <c r="B8011" s="160">
        <v>8010.0</v>
      </c>
      <c r="C8011" s="131">
        <v>44.0</v>
      </c>
    </row>
    <row r="8012">
      <c r="A8012" s="47" t="s">
        <v>105</v>
      </c>
      <c r="B8012" s="160">
        <v>8011.0</v>
      </c>
      <c r="C8012" s="131">
        <v>48.3</v>
      </c>
    </row>
    <row r="8013">
      <c r="A8013" s="47" t="s">
        <v>105</v>
      </c>
      <c r="B8013" s="160">
        <v>8012.0</v>
      </c>
      <c r="C8013" s="131">
        <v>49.2</v>
      </c>
    </row>
    <row r="8014">
      <c r="A8014" s="47" t="s">
        <v>105</v>
      </c>
      <c r="B8014" s="160">
        <v>8013.0</v>
      </c>
      <c r="C8014" s="131">
        <v>48.8</v>
      </c>
    </row>
    <row r="8015">
      <c r="A8015" s="47" t="s">
        <v>105</v>
      </c>
      <c r="B8015" s="160">
        <v>8014.0</v>
      </c>
      <c r="C8015" s="131">
        <v>46.3</v>
      </c>
    </row>
    <row r="8016">
      <c r="A8016" s="47" t="s">
        <v>105</v>
      </c>
      <c r="B8016" s="160">
        <v>8015.0</v>
      </c>
      <c r="C8016" s="131">
        <v>42.5</v>
      </c>
    </row>
    <row r="8017">
      <c r="A8017" s="47" t="s">
        <v>105</v>
      </c>
      <c r="B8017" s="160">
        <v>8016.0</v>
      </c>
      <c r="C8017" s="131">
        <v>37.8</v>
      </c>
    </row>
    <row r="8018">
      <c r="A8018" s="47" t="s">
        <v>105</v>
      </c>
      <c r="B8018" s="160">
        <v>8017.0</v>
      </c>
      <c r="C8018" s="131">
        <v>33.2</v>
      </c>
    </row>
    <row r="8019">
      <c r="A8019" s="47" t="s">
        <v>105</v>
      </c>
      <c r="B8019" s="160">
        <v>8018.0</v>
      </c>
      <c r="C8019" s="131">
        <v>30.7</v>
      </c>
    </row>
    <row r="8020">
      <c r="A8020" s="47" t="s">
        <v>105</v>
      </c>
      <c r="B8020" s="160">
        <v>8019.0</v>
      </c>
      <c r="C8020" s="131">
        <v>27.8</v>
      </c>
    </row>
    <row r="8021">
      <c r="A8021" s="47" t="s">
        <v>105</v>
      </c>
      <c r="B8021" s="160">
        <v>8020.0</v>
      </c>
      <c r="C8021" s="131">
        <v>27.0</v>
      </c>
    </row>
    <row r="8022">
      <c r="A8022" s="47" t="s">
        <v>105</v>
      </c>
      <c r="B8022" s="160">
        <v>8021.0</v>
      </c>
      <c r="C8022" s="131">
        <v>26.5</v>
      </c>
    </row>
    <row r="8023">
      <c r="A8023" s="47" t="s">
        <v>105</v>
      </c>
      <c r="B8023" s="160">
        <v>8022.0</v>
      </c>
      <c r="C8023" s="131">
        <v>26.7</v>
      </c>
    </row>
    <row r="8024">
      <c r="A8024" s="47" t="s">
        <v>105</v>
      </c>
      <c r="B8024" s="160">
        <v>8023.0</v>
      </c>
      <c r="C8024" s="131">
        <v>29.2</v>
      </c>
    </row>
    <row r="8025">
      <c r="A8025" s="47" t="s">
        <v>105</v>
      </c>
      <c r="B8025" s="160">
        <v>8024.0</v>
      </c>
      <c r="C8025" s="131">
        <v>32.0</v>
      </c>
    </row>
    <row r="8026">
      <c r="A8026" s="47" t="s">
        <v>105</v>
      </c>
      <c r="B8026" s="160">
        <v>8025.0</v>
      </c>
      <c r="C8026" s="131">
        <v>36.2</v>
      </c>
    </row>
    <row r="8027">
      <c r="A8027" s="47" t="s">
        <v>105</v>
      </c>
      <c r="B8027" s="160">
        <v>8026.0</v>
      </c>
      <c r="C8027" s="131">
        <v>42.0</v>
      </c>
    </row>
    <row r="8028">
      <c r="A8028" s="47" t="s">
        <v>105</v>
      </c>
      <c r="B8028" s="160">
        <v>8027.0</v>
      </c>
      <c r="C8028" s="131">
        <v>44.5</v>
      </c>
    </row>
    <row r="8029">
      <c r="A8029" s="47" t="s">
        <v>105</v>
      </c>
      <c r="B8029" s="160">
        <v>8028.0</v>
      </c>
      <c r="C8029" s="131">
        <v>43.2</v>
      </c>
    </row>
    <row r="8030">
      <c r="A8030" s="47" t="s">
        <v>105</v>
      </c>
      <c r="B8030" s="160">
        <v>8029.0</v>
      </c>
      <c r="C8030" s="131">
        <v>40.3</v>
      </c>
    </row>
    <row r="8031">
      <c r="A8031" s="47" t="s">
        <v>105</v>
      </c>
      <c r="B8031" s="160">
        <v>8030.0</v>
      </c>
      <c r="C8031" s="131">
        <v>41.0</v>
      </c>
    </row>
    <row r="8032">
      <c r="A8032" s="47" t="s">
        <v>105</v>
      </c>
      <c r="B8032" s="160">
        <v>8031.0</v>
      </c>
      <c r="C8032" s="131">
        <v>40.5</v>
      </c>
    </row>
    <row r="8033">
      <c r="A8033" s="47" t="s">
        <v>105</v>
      </c>
      <c r="B8033" s="160">
        <v>8032.0</v>
      </c>
      <c r="C8033" s="131">
        <v>37.8</v>
      </c>
    </row>
    <row r="8034">
      <c r="A8034" s="47" t="s">
        <v>105</v>
      </c>
      <c r="B8034" s="160">
        <v>8033.0</v>
      </c>
      <c r="C8034" s="131">
        <v>37.2</v>
      </c>
    </row>
    <row r="8035">
      <c r="A8035" s="47" t="s">
        <v>105</v>
      </c>
      <c r="B8035" s="160">
        <v>8034.0</v>
      </c>
      <c r="C8035" s="131">
        <v>40.3</v>
      </c>
    </row>
    <row r="8036">
      <c r="A8036" s="47" t="s">
        <v>105</v>
      </c>
      <c r="B8036" s="160">
        <v>8035.0</v>
      </c>
      <c r="C8036" s="131">
        <v>45.0</v>
      </c>
    </row>
    <row r="8037">
      <c r="A8037" s="47" t="s">
        <v>105</v>
      </c>
      <c r="B8037" s="160">
        <v>8036.0</v>
      </c>
      <c r="C8037" s="131">
        <v>47.3</v>
      </c>
    </row>
    <row r="8038">
      <c r="A8038" s="47" t="s">
        <v>105</v>
      </c>
      <c r="B8038" s="160">
        <v>8037.0</v>
      </c>
      <c r="C8038" s="131">
        <v>49.2</v>
      </c>
    </row>
    <row r="8039">
      <c r="A8039" s="47" t="s">
        <v>105</v>
      </c>
      <c r="B8039" s="160">
        <v>8038.0</v>
      </c>
      <c r="C8039" s="131">
        <v>46.5</v>
      </c>
    </row>
    <row r="8040">
      <c r="A8040" s="47" t="s">
        <v>105</v>
      </c>
      <c r="B8040" s="160">
        <v>8039.0</v>
      </c>
      <c r="C8040" s="131">
        <v>41.0</v>
      </c>
    </row>
    <row r="8041">
      <c r="A8041" s="47" t="s">
        <v>105</v>
      </c>
      <c r="B8041" s="160">
        <v>8040.0</v>
      </c>
      <c r="C8041" s="131">
        <v>36.0</v>
      </c>
    </row>
    <row r="8042">
      <c r="A8042" s="47" t="s">
        <v>105</v>
      </c>
      <c r="B8042" s="160">
        <v>8041.0</v>
      </c>
      <c r="C8042" s="131">
        <v>31.7</v>
      </c>
    </row>
    <row r="8043">
      <c r="A8043" s="47" t="s">
        <v>105</v>
      </c>
      <c r="B8043" s="160">
        <v>8042.0</v>
      </c>
      <c r="C8043" s="131">
        <v>28.3</v>
      </c>
    </row>
    <row r="8044">
      <c r="A8044" s="47" t="s">
        <v>105</v>
      </c>
      <c r="B8044" s="160">
        <v>8043.0</v>
      </c>
      <c r="C8044" s="131">
        <v>26.3</v>
      </c>
    </row>
    <row r="8045">
      <c r="A8045" s="47" t="s">
        <v>105</v>
      </c>
      <c r="B8045" s="160">
        <v>8044.0</v>
      </c>
      <c r="C8045" s="131">
        <v>26.0</v>
      </c>
    </row>
    <row r="8046">
      <c r="A8046" s="47" t="s">
        <v>105</v>
      </c>
      <c r="B8046" s="160">
        <v>8045.0</v>
      </c>
      <c r="C8046" s="131">
        <v>26.2</v>
      </c>
    </row>
    <row r="8047">
      <c r="A8047" s="47" t="s">
        <v>105</v>
      </c>
      <c r="B8047" s="160">
        <v>8046.0</v>
      </c>
      <c r="C8047" s="131">
        <v>28.0</v>
      </c>
    </row>
    <row r="8048">
      <c r="A8048" s="47" t="s">
        <v>105</v>
      </c>
      <c r="B8048" s="160">
        <v>8047.0</v>
      </c>
      <c r="C8048" s="131">
        <v>34.8</v>
      </c>
    </row>
    <row r="8049">
      <c r="A8049" s="47" t="s">
        <v>105</v>
      </c>
      <c r="B8049" s="160">
        <v>8048.0</v>
      </c>
      <c r="C8049" s="131">
        <v>46.7</v>
      </c>
    </row>
    <row r="8050">
      <c r="A8050" s="47" t="s">
        <v>105</v>
      </c>
      <c r="B8050" s="160">
        <v>8049.0</v>
      </c>
      <c r="C8050" s="131">
        <v>53.7</v>
      </c>
    </row>
    <row r="8051">
      <c r="A8051" s="47" t="s">
        <v>105</v>
      </c>
      <c r="B8051" s="160">
        <v>8050.0</v>
      </c>
      <c r="C8051" s="131">
        <v>55.5</v>
      </c>
    </row>
    <row r="8052">
      <c r="A8052" s="47" t="s">
        <v>105</v>
      </c>
      <c r="B8052" s="160">
        <v>8051.0</v>
      </c>
      <c r="C8052" s="131">
        <v>55.0</v>
      </c>
    </row>
    <row r="8053">
      <c r="A8053" s="47" t="s">
        <v>105</v>
      </c>
      <c r="B8053" s="160">
        <v>8052.0</v>
      </c>
      <c r="C8053" s="131">
        <v>53.0</v>
      </c>
    </row>
    <row r="8054">
      <c r="A8054" s="47" t="s">
        <v>105</v>
      </c>
      <c r="B8054" s="160">
        <v>8053.0</v>
      </c>
      <c r="C8054" s="131">
        <v>52.3</v>
      </c>
    </row>
    <row r="8055">
      <c r="A8055" s="47" t="s">
        <v>105</v>
      </c>
      <c r="B8055" s="160">
        <v>8054.0</v>
      </c>
      <c r="C8055" s="131">
        <v>51.7</v>
      </c>
    </row>
    <row r="8056">
      <c r="A8056" s="47" t="s">
        <v>105</v>
      </c>
      <c r="B8056" s="160">
        <v>8055.0</v>
      </c>
      <c r="C8056" s="131">
        <v>48.8</v>
      </c>
    </row>
    <row r="8057">
      <c r="A8057" s="47" t="s">
        <v>105</v>
      </c>
      <c r="B8057" s="160">
        <v>8056.0</v>
      </c>
      <c r="C8057" s="131">
        <v>48.0</v>
      </c>
    </row>
    <row r="8058">
      <c r="A8058" s="47" t="s">
        <v>105</v>
      </c>
      <c r="B8058" s="160">
        <v>8057.0</v>
      </c>
      <c r="C8058" s="131">
        <v>48.7</v>
      </c>
    </row>
    <row r="8059">
      <c r="A8059" s="47" t="s">
        <v>105</v>
      </c>
      <c r="B8059" s="160">
        <v>8058.0</v>
      </c>
      <c r="C8059" s="131">
        <v>52.7</v>
      </c>
    </row>
    <row r="8060">
      <c r="A8060" s="47" t="s">
        <v>105</v>
      </c>
      <c r="B8060" s="160">
        <v>8059.0</v>
      </c>
      <c r="C8060" s="131">
        <v>54.8</v>
      </c>
    </row>
    <row r="8061">
      <c r="A8061" s="47" t="s">
        <v>105</v>
      </c>
      <c r="B8061" s="160">
        <v>8060.0</v>
      </c>
      <c r="C8061" s="131">
        <v>56.5</v>
      </c>
    </row>
    <row r="8062">
      <c r="A8062" s="47" t="s">
        <v>105</v>
      </c>
      <c r="B8062" s="160">
        <v>8061.0</v>
      </c>
      <c r="C8062" s="131">
        <v>57.2</v>
      </c>
    </row>
    <row r="8063">
      <c r="A8063" s="47" t="s">
        <v>105</v>
      </c>
      <c r="B8063" s="160">
        <v>8062.0</v>
      </c>
      <c r="C8063" s="131">
        <v>53.8</v>
      </c>
    </row>
    <row r="8064">
      <c r="A8064" s="47" t="s">
        <v>105</v>
      </c>
      <c r="B8064" s="160">
        <v>8063.0</v>
      </c>
      <c r="C8064" s="131">
        <v>46.5</v>
      </c>
    </row>
    <row r="8065">
      <c r="A8065" s="47" t="s">
        <v>105</v>
      </c>
      <c r="B8065" s="160">
        <v>8064.0</v>
      </c>
      <c r="C8065" s="131">
        <v>38.8</v>
      </c>
    </row>
    <row r="8066">
      <c r="A8066" s="47" t="s">
        <v>105</v>
      </c>
      <c r="B8066" s="160">
        <v>8065.0</v>
      </c>
      <c r="C8066" s="131">
        <v>33.7</v>
      </c>
    </row>
    <row r="8067">
      <c r="A8067" s="47" t="s">
        <v>105</v>
      </c>
      <c r="B8067" s="160">
        <v>8066.0</v>
      </c>
      <c r="C8067" s="131">
        <v>30.2</v>
      </c>
    </row>
    <row r="8068">
      <c r="A8068" s="47" t="s">
        <v>105</v>
      </c>
      <c r="B8068" s="160">
        <v>8067.0</v>
      </c>
      <c r="C8068" s="131">
        <v>28.5</v>
      </c>
    </row>
    <row r="8069">
      <c r="A8069" s="47" t="s">
        <v>105</v>
      </c>
      <c r="B8069" s="160">
        <v>8068.0</v>
      </c>
      <c r="C8069" s="131">
        <v>27.7</v>
      </c>
    </row>
    <row r="8070">
      <c r="A8070" s="47" t="s">
        <v>105</v>
      </c>
      <c r="B8070" s="160">
        <v>8069.0</v>
      </c>
      <c r="C8070" s="131">
        <v>27.2</v>
      </c>
    </row>
    <row r="8071">
      <c r="A8071" s="47" t="s">
        <v>105</v>
      </c>
      <c r="B8071" s="160">
        <v>8070.0</v>
      </c>
      <c r="C8071" s="131">
        <v>29.0</v>
      </c>
    </row>
    <row r="8072">
      <c r="A8072" s="47" t="s">
        <v>105</v>
      </c>
      <c r="B8072" s="160">
        <v>8071.0</v>
      </c>
      <c r="C8072" s="131">
        <v>36.3</v>
      </c>
    </row>
    <row r="8073">
      <c r="A8073" s="47" t="s">
        <v>105</v>
      </c>
      <c r="B8073" s="160">
        <v>8072.0</v>
      </c>
      <c r="C8073" s="131">
        <v>48.8</v>
      </c>
    </row>
    <row r="8074">
      <c r="A8074" s="47" t="s">
        <v>105</v>
      </c>
      <c r="B8074" s="160">
        <v>8073.0</v>
      </c>
      <c r="C8074" s="131">
        <v>56.0</v>
      </c>
    </row>
    <row r="8075">
      <c r="A8075" s="47" t="s">
        <v>105</v>
      </c>
      <c r="B8075" s="160">
        <v>8074.0</v>
      </c>
      <c r="C8075" s="131">
        <v>58.0</v>
      </c>
    </row>
    <row r="8076">
      <c r="A8076" s="47" t="s">
        <v>105</v>
      </c>
      <c r="B8076" s="160">
        <v>8075.0</v>
      </c>
      <c r="C8076" s="131">
        <v>57.5</v>
      </c>
    </row>
    <row r="8077">
      <c r="A8077" s="47" t="s">
        <v>105</v>
      </c>
      <c r="B8077" s="160">
        <v>8076.0</v>
      </c>
      <c r="C8077" s="131">
        <v>55.3</v>
      </c>
    </row>
    <row r="8078">
      <c r="A8078" s="47" t="s">
        <v>105</v>
      </c>
      <c r="B8078" s="160">
        <v>8077.0</v>
      </c>
      <c r="C8078" s="131">
        <v>54.2</v>
      </c>
    </row>
    <row r="8079">
      <c r="A8079" s="47" t="s">
        <v>105</v>
      </c>
      <c r="B8079" s="160">
        <v>8078.0</v>
      </c>
      <c r="C8079" s="131">
        <v>51.8</v>
      </c>
    </row>
    <row r="8080">
      <c r="A8080" s="47" t="s">
        <v>105</v>
      </c>
      <c r="B8080" s="160">
        <v>8079.0</v>
      </c>
      <c r="C8080" s="131">
        <v>50.7</v>
      </c>
    </row>
    <row r="8081">
      <c r="A8081" s="47" t="s">
        <v>105</v>
      </c>
      <c r="B8081" s="160">
        <v>8080.0</v>
      </c>
      <c r="C8081" s="131">
        <v>50.2</v>
      </c>
    </row>
    <row r="8082">
      <c r="A8082" s="47" t="s">
        <v>105</v>
      </c>
      <c r="B8082" s="160">
        <v>8081.0</v>
      </c>
      <c r="C8082" s="131">
        <v>50.3</v>
      </c>
    </row>
    <row r="8083">
      <c r="A8083" s="47" t="s">
        <v>105</v>
      </c>
      <c r="B8083" s="160">
        <v>8082.0</v>
      </c>
      <c r="C8083" s="131">
        <v>54.2</v>
      </c>
    </row>
    <row r="8084">
      <c r="A8084" s="47" t="s">
        <v>105</v>
      </c>
      <c r="B8084" s="160">
        <v>8083.0</v>
      </c>
      <c r="C8084" s="131">
        <v>56.5</v>
      </c>
    </row>
    <row r="8085">
      <c r="A8085" s="47" t="s">
        <v>105</v>
      </c>
      <c r="B8085" s="160">
        <v>8084.0</v>
      </c>
      <c r="C8085" s="131">
        <v>57.3</v>
      </c>
    </row>
    <row r="8086">
      <c r="A8086" s="47" t="s">
        <v>105</v>
      </c>
      <c r="B8086" s="160">
        <v>8085.0</v>
      </c>
      <c r="C8086" s="131">
        <v>57.7</v>
      </c>
    </row>
    <row r="8087">
      <c r="A8087" s="47" t="s">
        <v>105</v>
      </c>
      <c r="B8087" s="160">
        <v>8086.0</v>
      </c>
      <c r="C8087" s="131">
        <v>54.2</v>
      </c>
    </row>
    <row r="8088">
      <c r="A8088" s="47" t="s">
        <v>105</v>
      </c>
      <c r="B8088" s="160">
        <v>8087.0</v>
      </c>
      <c r="C8088" s="131">
        <v>46.8</v>
      </c>
    </row>
    <row r="8089">
      <c r="A8089" s="47" t="s">
        <v>105</v>
      </c>
      <c r="B8089" s="160">
        <v>8088.0</v>
      </c>
      <c r="C8089" s="131">
        <v>39.3</v>
      </c>
    </row>
    <row r="8090">
      <c r="A8090" s="47" t="s">
        <v>105</v>
      </c>
      <c r="B8090" s="160">
        <v>8089.0</v>
      </c>
      <c r="C8090" s="131">
        <v>33.8</v>
      </c>
    </row>
    <row r="8091">
      <c r="A8091" s="47" t="s">
        <v>105</v>
      </c>
      <c r="B8091" s="160">
        <v>8090.0</v>
      </c>
      <c r="C8091" s="131">
        <v>30.7</v>
      </c>
    </row>
    <row r="8092">
      <c r="A8092" s="47" t="s">
        <v>105</v>
      </c>
      <c r="B8092" s="160">
        <v>8091.0</v>
      </c>
      <c r="C8092" s="131">
        <v>28.5</v>
      </c>
    </row>
    <row r="8093">
      <c r="A8093" s="47" t="s">
        <v>105</v>
      </c>
      <c r="B8093" s="160">
        <v>8092.0</v>
      </c>
      <c r="C8093" s="131">
        <v>27.7</v>
      </c>
    </row>
    <row r="8094">
      <c r="A8094" s="47" t="s">
        <v>105</v>
      </c>
      <c r="B8094" s="160">
        <v>8093.0</v>
      </c>
      <c r="C8094" s="131">
        <v>27.7</v>
      </c>
    </row>
    <row r="8095">
      <c r="A8095" s="47" t="s">
        <v>105</v>
      </c>
      <c r="B8095" s="160">
        <v>8094.0</v>
      </c>
      <c r="C8095" s="131">
        <v>29.5</v>
      </c>
    </row>
    <row r="8096">
      <c r="A8096" s="47" t="s">
        <v>105</v>
      </c>
      <c r="B8096" s="160">
        <v>8095.0</v>
      </c>
      <c r="C8096" s="131">
        <v>35.8</v>
      </c>
    </row>
    <row r="8097">
      <c r="A8097" s="47" t="s">
        <v>105</v>
      </c>
      <c r="B8097" s="160">
        <v>8096.0</v>
      </c>
      <c r="C8097" s="131">
        <v>47.3</v>
      </c>
    </row>
    <row r="8098">
      <c r="A8098" s="47" t="s">
        <v>105</v>
      </c>
      <c r="B8098" s="160">
        <v>8097.0</v>
      </c>
      <c r="C8098" s="131">
        <v>54.2</v>
      </c>
    </row>
    <row r="8099">
      <c r="A8099" s="47" t="s">
        <v>105</v>
      </c>
      <c r="B8099" s="160">
        <v>8098.0</v>
      </c>
      <c r="C8099" s="131">
        <v>56.3</v>
      </c>
    </row>
    <row r="8100">
      <c r="A8100" s="47" t="s">
        <v>105</v>
      </c>
      <c r="B8100" s="160">
        <v>8099.0</v>
      </c>
      <c r="C8100" s="131">
        <v>58.5</v>
      </c>
    </row>
    <row r="8101">
      <c r="A8101" s="47" t="s">
        <v>105</v>
      </c>
      <c r="B8101" s="160">
        <v>8100.0</v>
      </c>
      <c r="C8101" s="131">
        <v>59.0</v>
      </c>
    </row>
    <row r="8102">
      <c r="A8102" s="47" t="s">
        <v>105</v>
      </c>
      <c r="B8102" s="160">
        <v>8101.0</v>
      </c>
      <c r="C8102" s="131">
        <v>59.2</v>
      </c>
    </row>
    <row r="8103">
      <c r="A8103" s="47" t="s">
        <v>105</v>
      </c>
      <c r="B8103" s="160">
        <v>8102.0</v>
      </c>
      <c r="C8103" s="131">
        <v>58.0</v>
      </c>
    </row>
    <row r="8104">
      <c r="A8104" s="47" t="s">
        <v>105</v>
      </c>
      <c r="B8104" s="160">
        <v>8103.0</v>
      </c>
      <c r="C8104" s="131">
        <v>55.7</v>
      </c>
    </row>
    <row r="8105">
      <c r="A8105" s="47" t="s">
        <v>105</v>
      </c>
      <c r="B8105" s="160">
        <v>8104.0</v>
      </c>
      <c r="C8105" s="131">
        <v>53.8</v>
      </c>
    </row>
    <row r="8106">
      <c r="A8106" s="47" t="s">
        <v>105</v>
      </c>
      <c r="B8106" s="160">
        <v>8105.0</v>
      </c>
      <c r="C8106" s="131">
        <v>51.7</v>
      </c>
    </row>
    <row r="8107">
      <c r="A8107" s="47" t="s">
        <v>105</v>
      </c>
      <c r="B8107" s="160">
        <v>8106.0</v>
      </c>
      <c r="C8107" s="131">
        <v>53.7</v>
      </c>
    </row>
    <row r="8108">
      <c r="A8108" s="47" t="s">
        <v>105</v>
      </c>
      <c r="B8108" s="160">
        <v>8107.0</v>
      </c>
      <c r="C8108" s="131">
        <v>56.0</v>
      </c>
    </row>
    <row r="8109">
      <c r="A8109" s="47" t="s">
        <v>105</v>
      </c>
      <c r="B8109" s="160">
        <v>8108.0</v>
      </c>
      <c r="C8109" s="131">
        <v>56.7</v>
      </c>
    </row>
    <row r="8110">
      <c r="A8110" s="47" t="s">
        <v>105</v>
      </c>
      <c r="B8110" s="160">
        <v>8109.0</v>
      </c>
      <c r="C8110" s="131">
        <v>58.0</v>
      </c>
    </row>
    <row r="8111">
      <c r="A8111" s="47" t="s">
        <v>105</v>
      </c>
      <c r="B8111" s="160">
        <v>8110.0</v>
      </c>
      <c r="C8111" s="131">
        <v>54.5</v>
      </c>
    </row>
    <row r="8112">
      <c r="A8112" s="47" t="s">
        <v>105</v>
      </c>
      <c r="B8112" s="160">
        <v>8111.0</v>
      </c>
      <c r="C8112" s="131">
        <v>47.8</v>
      </c>
    </row>
    <row r="8113">
      <c r="A8113" s="47" t="s">
        <v>105</v>
      </c>
      <c r="B8113" s="160">
        <v>8112.0</v>
      </c>
      <c r="C8113" s="131">
        <v>40.2</v>
      </c>
    </row>
    <row r="8114">
      <c r="A8114" s="47" t="s">
        <v>105</v>
      </c>
      <c r="B8114" s="160">
        <v>8113.0</v>
      </c>
      <c r="C8114" s="131">
        <v>34.7</v>
      </c>
    </row>
    <row r="8115">
      <c r="A8115" s="47" t="s">
        <v>105</v>
      </c>
      <c r="B8115" s="160">
        <v>8114.0</v>
      </c>
      <c r="C8115" s="131">
        <v>31.7</v>
      </c>
    </row>
    <row r="8116">
      <c r="A8116" s="47" t="s">
        <v>105</v>
      </c>
      <c r="B8116" s="160">
        <v>8115.0</v>
      </c>
      <c r="C8116" s="131">
        <v>29.5</v>
      </c>
    </row>
    <row r="8117">
      <c r="A8117" s="47" t="s">
        <v>105</v>
      </c>
      <c r="B8117" s="160">
        <v>8116.0</v>
      </c>
      <c r="C8117" s="131">
        <v>28.7</v>
      </c>
    </row>
    <row r="8118">
      <c r="A8118" s="47" t="s">
        <v>105</v>
      </c>
      <c r="B8118" s="160">
        <v>8117.0</v>
      </c>
      <c r="C8118" s="131">
        <v>28.5</v>
      </c>
    </row>
    <row r="8119">
      <c r="A8119" s="47" t="s">
        <v>105</v>
      </c>
      <c r="B8119" s="160">
        <v>8118.0</v>
      </c>
      <c r="C8119" s="131">
        <v>30.7</v>
      </c>
    </row>
    <row r="8120">
      <c r="A8120" s="47" t="s">
        <v>105</v>
      </c>
      <c r="B8120" s="160">
        <v>8119.0</v>
      </c>
      <c r="C8120" s="131">
        <v>37.3</v>
      </c>
    </row>
    <row r="8121">
      <c r="A8121" s="47" t="s">
        <v>105</v>
      </c>
      <c r="B8121" s="160">
        <v>8120.0</v>
      </c>
      <c r="C8121" s="131">
        <v>49.8</v>
      </c>
    </row>
    <row r="8122">
      <c r="A8122" s="47" t="s">
        <v>105</v>
      </c>
      <c r="B8122" s="160">
        <v>8121.0</v>
      </c>
      <c r="C8122" s="131">
        <v>56.2</v>
      </c>
    </row>
    <row r="8123">
      <c r="A8123" s="47" t="s">
        <v>105</v>
      </c>
      <c r="B8123" s="160">
        <v>8122.0</v>
      </c>
      <c r="C8123" s="131">
        <v>56.7</v>
      </c>
    </row>
    <row r="8124">
      <c r="A8124" s="47" t="s">
        <v>105</v>
      </c>
      <c r="B8124" s="160">
        <v>8123.0</v>
      </c>
      <c r="C8124" s="131">
        <v>55.7</v>
      </c>
    </row>
    <row r="8125">
      <c r="A8125" s="47" t="s">
        <v>105</v>
      </c>
      <c r="B8125" s="160">
        <v>8124.0</v>
      </c>
      <c r="C8125" s="131">
        <v>54.5</v>
      </c>
    </row>
    <row r="8126">
      <c r="A8126" s="47" t="s">
        <v>105</v>
      </c>
      <c r="B8126" s="160">
        <v>8125.0</v>
      </c>
      <c r="C8126" s="131">
        <v>52.7</v>
      </c>
    </row>
    <row r="8127">
      <c r="A8127" s="47" t="s">
        <v>105</v>
      </c>
      <c r="B8127" s="160">
        <v>8126.0</v>
      </c>
      <c r="C8127" s="131">
        <v>51.2</v>
      </c>
    </row>
    <row r="8128">
      <c r="A8128" s="47" t="s">
        <v>105</v>
      </c>
      <c r="B8128" s="160">
        <v>8127.0</v>
      </c>
      <c r="C8128" s="131">
        <v>48.8</v>
      </c>
    </row>
    <row r="8129">
      <c r="A8129" s="47" t="s">
        <v>105</v>
      </c>
      <c r="B8129" s="160">
        <v>8128.0</v>
      </c>
      <c r="C8129" s="131">
        <v>48.3</v>
      </c>
    </row>
    <row r="8130">
      <c r="A8130" s="47" t="s">
        <v>105</v>
      </c>
      <c r="B8130" s="160">
        <v>8129.0</v>
      </c>
      <c r="C8130" s="131">
        <v>48.7</v>
      </c>
    </row>
    <row r="8131">
      <c r="A8131" s="47" t="s">
        <v>105</v>
      </c>
      <c r="B8131" s="160">
        <v>8130.0</v>
      </c>
      <c r="C8131" s="131">
        <v>52.7</v>
      </c>
    </row>
    <row r="8132">
      <c r="A8132" s="47" t="s">
        <v>105</v>
      </c>
      <c r="B8132" s="160">
        <v>8131.0</v>
      </c>
      <c r="C8132" s="131">
        <v>55.2</v>
      </c>
    </row>
    <row r="8133">
      <c r="A8133" s="47" t="s">
        <v>105</v>
      </c>
      <c r="B8133" s="160">
        <v>8132.0</v>
      </c>
      <c r="C8133" s="131">
        <v>56.2</v>
      </c>
    </row>
    <row r="8134">
      <c r="A8134" s="47" t="s">
        <v>105</v>
      </c>
      <c r="B8134" s="160">
        <v>8133.0</v>
      </c>
      <c r="C8134" s="131">
        <v>56.8</v>
      </c>
    </row>
    <row r="8135">
      <c r="A8135" s="47" t="s">
        <v>105</v>
      </c>
      <c r="B8135" s="160">
        <v>8134.0</v>
      </c>
      <c r="C8135" s="131">
        <v>54.5</v>
      </c>
    </row>
    <row r="8136">
      <c r="A8136" s="47" t="s">
        <v>105</v>
      </c>
      <c r="B8136" s="160">
        <v>8135.0</v>
      </c>
      <c r="C8136" s="131">
        <v>49.0</v>
      </c>
    </row>
    <row r="8137">
      <c r="A8137" s="47" t="s">
        <v>105</v>
      </c>
      <c r="B8137" s="160">
        <v>8136.0</v>
      </c>
      <c r="C8137" s="131">
        <v>42.3</v>
      </c>
    </row>
    <row r="8138">
      <c r="A8138" s="47" t="s">
        <v>105</v>
      </c>
      <c r="B8138" s="160">
        <v>8137.0</v>
      </c>
      <c r="C8138" s="131">
        <v>36.8</v>
      </c>
    </row>
    <row r="8139">
      <c r="A8139" s="47" t="s">
        <v>105</v>
      </c>
      <c r="B8139" s="160">
        <v>8138.0</v>
      </c>
      <c r="C8139" s="131">
        <v>33.0</v>
      </c>
    </row>
    <row r="8140">
      <c r="A8140" s="47" t="s">
        <v>105</v>
      </c>
      <c r="B8140" s="160">
        <v>8139.0</v>
      </c>
      <c r="C8140" s="131">
        <v>30.3</v>
      </c>
    </row>
    <row r="8141">
      <c r="A8141" s="47" t="s">
        <v>105</v>
      </c>
      <c r="B8141" s="160">
        <v>8140.0</v>
      </c>
      <c r="C8141" s="131">
        <v>29.3</v>
      </c>
    </row>
    <row r="8142">
      <c r="A8142" s="47" t="s">
        <v>105</v>
      </c>
      <c r="B8142" s="160">
        <v>8141.0</v>
      </c>
      <c r="C8142" s="131">
        <v>28.8</v>
      </c>
    </row>
    <row r="8143">
      <c r="A8143" s="47" t="s">
        <v>105</v>
      </c>
      <c r="B8143" s="160">
        <v>8142.0</v>
      </c>
      <c r="C8143" s="131">
        <v>30.0</v>
      </c>
    </row>
    <row r="8144">
      <c r="A8144" s="47" t="s">
        <v>105</v>
      </c>
      <c r="B8144" s="160">
        <v>8143.0</v>
      </c>
      <c r="C8144" s="131">
        <v>32.2</v>
      </c>
    </row>
    <row r="8145">
      <c r="A8145" s="47" t="s">
        <v>105</v>
      </c>
      <c r="B8145" s="160">
        <v>8144.0</v>
      </c>
      <c r="C8145" s="131">
        <v>36.0</v>
      </c>
    </row>
    <row r="8146">
      <c r="A8146" s="47" t="s">
        <v>105</v>
      </c>
      <c r="B8146" s="160">
        <v>8145.0</v>
      </c>
      <c r="C8146" s="131">
        <v>41.3</v>
      </c>
    </row>
    <row r="8147">
      <c r="A8147" s="47" t="s">
        <v>105</v>
      </c>
      <c r="B8147" s="160">
        <v>8146.0</v>
      </c>
      <c r="C8147" s="131">
        <v>46.7</v>
      </c>
    </row>
    <row r="8148">
      <c r="A8148" s="47" t="s">
        <v>105</v>
      </c>
      <c r="B8148" s="160">
        <v>8147.0</v>
      </c>
      <c r="C8148" s="131">
        <v>49.2</v>
      </c>
    </row>
    <row r="8149">
      <c r="A8149" s="47" t="s">
        <v>105</v>
      </c>
      <c r="B8149" s="160">
        <v>8148.0</v>
      </c>
      <c r="C8149" s="131">
        <v>47.3</v>
      </c>
    </row>
    <row r="8150">
      <c r="A8150" s="47" t="s">
        <v>105</v>
      </c>
      <c r="B8150" s="160">
        <v>8149.0</v>
      </c>
      <c r="C8150" s="131">
        <v>45.5</v>
      </c>
    </row>
    <row r="8151">
      <c r="A8151" s="47" t="s">
        <v>105</v>
      </c>
      <c r="B8151" s="160">
        <v>8150.0</v>
      </c>
      <c r="C8151" s="131">
        <v>44.5</v>
      </c>
    </row>
    <row r="8152">
      <c r="A8152" s="47" t="s">
        <v>105</v>
      </c>
      <c r="B8152" s="160">
        <v>8151.0</v>
      </c>
      <c r="C8152" s="131">
        <v>43.8</v>
      </c>
    </row>
    <row r="8153">
      <c r="A8153" s="47" t="s">
        <v>105</v>
      </c>
      <c r="B8153" s="160">
        <v>8152.0</v>
      </c>
      <c r="C8153" s="131">
        <v>41.7</v>
      </c>
    </row>
    <row r="8154">
      <c r="A8154" s="47" t="s">
        <v>105</v>
      </c>
      <c r="B8154" s="160">
        <v>8153.0</v>
      </c>
      <c r="C8154" s="131">
        <v>41.0</v>
      </c>
    </row>
    <row r="8155">
      <c r="A8155" s="47" t="s">
        <v>105</v>
      </c>
      <c r="B8155" s="160">
        <v>8154.0</v>
      </c>
      <c r="C8155" s="131">
        <v>44.5</v>
      </c>
    </row>
    <row r="8156">
      <c r="A8156" s="47" t="s">
        <v>105</v>
      </c>
      <c r="B8156" s="160">
        <v>8155.0</v>
      </c>
      <c r="C8156" s="131">
        <v>48.7</v>
      </c>
    </row>
    <row r="8157">
      <c r="A8157" s="47" t="s">
        <v>105</v>
      </c>
      <c r="B8157" s="160">
        <v>8156.0</v>
      </c>
      <c r="C8157" s="131">
        <v>50.5</v>
      </c>
    </row>
    <row r="8158">
      <c r="A8158" s="47" t="s">
        <v>105</v>
      </c>
      <c r="B8158" s="160">
        <v>8157.0</v>
      </c>
      <c r="C8158" s="131">
        <v>51.3</v>
      </c>
    </row>
    <row r="8159">
      <c r="A8159" s="47" t="s">
        <v>105</v>
      </c>
      <c r="B8159" s="160">
        <v>8158.0</v>
      </c>
      <c r="C8159" s="131">
        <v>49.5</v>
      </c>
    </row>
    <row r="8160">
      <c r="A8160" s="47" t="s">
        <v>105</v>
      </c>
      <c r="B8160" s="160">
        <v>8159.0</v>
      </c>
      <c r="C8160" s="131">
        <v>45.5</v>
      </c>
    </row>
    <row r="8161">
      <c r="A8161" s="47" t="s">
        <v>105</v>
      </c>
      <c r="B8161" s="160">
        <v>8160.0</v>
      </c>
      <c r="C8161" s="131">
        <v>39.3</v>
      </c>
    </row>
    <row r="8162">
      <c r="A8162" s="47" t="s">
        <v>105</v>
      </c>
      <c r="B8162" s="160">
        <v>8161.0</v>
      </c>
      <c r="C8162" s="131">
        <v>35.0</v>
      </c>
    </row>
    <row r="8163">
      <c r="A8163" s="47" t="s">
        <v>105</v>
      </c>
      <c r="B8163" s="160">
        <v>8162.0</v>
      </c>
      <c r="C8163" s="131">
        <v>31.3</v>
      </c>
    </row>
    <row r="8164">
      <c r="A8164" s="47" t="s">
        <v>105</v>
      </c>
      <c r="B8164" s="160">
        <v>8163.0</v>
      </c>
      <c r="C8164" s="131">
        <v>28.8</v>
      </c>
    </row>
    <row r="8165">
      <c r="A8165" s="47" t="s">
        <v>105</v>
      </c>
      <c r="B8165" s="160">
        <v>8164.0</v>
      </c>
      <c r="C8165" s="131">
        <v>27.3</v>
      </c>
    </row>
    <row r="8166">
      <c r="A8166" s="47" t="s">
        <v>105</v>
      </c>
      <c r="B8166" s="160">
        <v>8165.0</v>
      </c>
      <c r="C8166" s="131">
        <v>27.2</v>
      </c>
    </row>
    <row r="8167">
      <c r="A8167" s="47" t="s">
        <v>105</v>
      </c>
      <c r="B8167" s="160">
        <v>8166.0</v>
      </c>
      <c r="C8167" s="131">
        <v>28.5</v>
      </c>
    </row>
    <row r="8168">
      <c r="A8168" s="47" t="s">
        <v>105</v>
      </c>
      <c r="B8168" s="160">
        <v>8167.0</v>
      </c>
      <c r="C8168" s="131">
        <v>32.0</v>
      </c>
    </row>
    <row r="8169">
      <c r="A8169" s="47" t="s">
        <v>105</v>
      </c>
      <c r="B8169" s="160">
        <v>8168.0</v>
      </c>
      <c r="C8169" s="131">
        <v>36.2</v>
      </c>
    </row>
    <row r="8170">
      <c r="A8170" s="47" t="s">
        <v>105</v>
      </c>
      <c r="B8170" s="160">
        <v>8169.0</v>
      </c>
      <c r="C8170" s="131">
        <v>42.5</v>
      </c>
    </row>
    <row r="8171">
      <c r="A8171" s="47" t="s">
        <v>105</v>
      </c>
      <c r="B8171" s="160">
        <v>8170.0</v>
      </c>
      <c r="C8171" s="131">
        <v>48.3</v>
      </c>
    </row>
    <row r="8172">
      <c r="A8172" s="47" t="s">
        <v>105</v>
      </c>
      <c r="B8172" s="160">
        <v>8171.0</v>
      </c>
      <c r="C8172" s="131">
        <v>49.8</v>
      </c>
    </row>
    <row r="8173">
      <c r="A8173" s="47" t="s">
        <v>105</v>
      </c>
      <c r="B8173" s="160">
        <v>8172.0</v>
      </c>
      <c r="C8173" s="131">
        <v>48.0</v>
      </c>
    </row>
    <row r="8174">
      <c r="A8174" s="47" t="s">
        <v>105</v>
      </c>
      <c r="B8174" s="160">
        <v>8173.0</v>
      </c>
      <c r="C8174" s="131">
        <v>45.8</v>
      </c>
    </row>
    <row r="8175">
      <c r="A8175" s="47" t="s">
        <v>105</v>
      </c>
      <c r="B8175" s="160">
        <v>8174.0</v>
      </c>
      <c r="C8175" s="131">
        <v>45.5</v>
      </c>
    </row>
    <row r="8176">
      <c r="A8176" s="47" t="s">
        <v>105</v>
      </c>
      <c r="B8176" s="160">
        <v>8175.0</v>
      </c>
      <c r="C8176" s="131">
        <v>44.3</v>
      </c>
    </row>
    <row r="8177">
      <c r="A8177" s="47" t="s">
        <v>105</v>
      </c>
      <c r="B8177" s="160">
        <v>8176.0</v>
      </c>
      <c r="C8177" s="131">
        <v>42.7</v>
      </c>
    </row>
    <row r="8178">
      <c r="A8178" s="47" t="s">
        <v>105</v>
      </c>
      <c r="B8178" s="160">
        <v>8177.0</v>
      </c>
      <c r="C8178" s="131">
        <v>42.7</v>
      </c>
    </row>
    <row r="8179">
      <c r="A8179" s="47" t="s">
        <v>105</v>
      </c>
      <c r="B8179" s="160">
        <v>8178.0</v>
      </c>
      <c r="C8179" s="131">
        <v>45.8</v>
      </c>
    </row>
    <row r="8180">
      <c r="A8180" s="47" t="s">
        <v>105</v>
      </c>
      <c r="B8180" s="160">
        <v>8179.0</v>
      </c>
      <c r="C8180" s="131">
        <v>49.7</v>
      </c>
    </row>
    <row r="8181">
      <c r="A8181" s="47" t="s">
        <v>105</v>
      </c>
      <c r="B8181" s="160">
        <v>8180.0</v>
      </c>
      <c r="C8181" s="131">
        <v>51.2</v>
      </c>
    </row>
    <row r="8182">
      <c r="A8182" s="47" t="s">
        <v>105</v>
      </c>
      <c r="B8182" s="160">
        <v>8181.0</v>
      </c>
      <c r="C8182" s="131">
        <v>52.2</v>
      </c>
    </row>
    <row r="8183">
      <c r="A8183" s="47" t="s">
        <v>105</v>
      </c>
      <c r="B8183" s="160">
        <v>8182.0</v>
      </c>
      <c r="C8183" s="131">
        <v>50.0</v>
      </c>
    </row>
    <row r="8184">
      <c r="A8184" s="47" t="s">
        <v>105</v>
      </c>
      <c r="B8184" s="160">
        <v>8183.0</v>
      </c>
      <c r="C8184" s="131">
        <v>45.7</v>
      </c>
    </row>
    <row r="8185">
      <c r="A8185" s="47" t="s">
        <v>105</v>
      </c>
      <c r="B8185" s="160">
        <v>8184.0</v>
      </c>
      <c r="C8185" s="131">
        <v>40.7</v>
      </c>
    </row>
    <row r="8186">
      <c r="A8186" s="47" t="s">
        <v>105</v>
      </c>
      <c r="B8186" s="160">
        <v>8185.0</v>
      </c>
      <c r="C8186" s="131">
        <v>35.7</v>
      </c>
    </row>
    <row r="8187">
      <c r="A8187" s="47" t="s">
        <v>105</v>
      </c>
      <c r="B8187" s="160">
        <v>8186.0</v>
      </c>
      <c r="C8187" s="131">
        <v>32.3</v>
      </c>
    </row>
    <row r="8188">
      <c r="A8188" s="47" t="s">
        <v>105</v>
      </c>
      <c r="B8188" s="160">
        <v>8187.0</v>
      </c>
      <c r="C8188" s="131">
        <v>29.5</v>
      </c>
    </row>
    <row r="8189">
      <c r="A8189" s="47" t="s">
        <v>105</v>
      </c>
      <c r="B8189" s="160">
        <v>8188.0</v>
      </c>
      <c r="C8189" s="131">
        <v>28.2</v>
      </c>
    </row>
    <row r="8190">
      <c r="A8190" s="47" t="s">
        <v>105</v>
      </c>
      <c r="B8190" s="160">
        <v>8189.0</v>
      </c>
      <c r="C8190" s="131">
        <v>28.0</v>
      </c>
    </row>
    <row r="8191">
      <c r="A8191" s="47" t="s">
        <v>105</v>
      </c>
      <c r="B8191" s="160">
        <v>8190.0</v>
      </c>
      <c r="C8191" s="131">
        <v>28.5</v>
      </c>
    </row>
    <row r="8192">
      <c r="A8192" s="47" t="s">
        <v>105</v>
      </c>
      <c r="B8192" s="160">
        <v>8191.0</v>
      </c>
      <c r="C8192" s="131">
        <v>30.3</v>
      </c>
    </row>
    <row r="8193">
      <c r="A8193" s="47" t="s">
        <v>105</v>
      </c>
      <c r="B8193" s="160">
        <v>8192.0</v>
      </c>
      <c r="C8193" s="131">
        <v>33.5</v>
      </c>
    </row>
    <row r="8194">
      <c r="A8194" s="47" t="s">
        <v>105</v>
      </c>
      <c r="B8194" s="160">
        <v>8193.0</v>
      </c>
      <c r="C8194" s="131">
        <v>37.8</v>
      </c>
    </row>
    <row r="8195">
      <c r="A8195" s="47" t="s">
        <v>105</v>
      </c>
      <c r="B8195" s="160">
        <v>8194.0</v>
      </c>
      <c r="C8195" s="131">
        <v>44.0</v>
      </c>
    </row>
    <row r="8196">
      <c r="A8196" s="47" t="s">
        <v>105</v>
      </c>
      <c r="B8196" s="160">
        <v>8195.0</v>
      </c>
      <c r="C8196" s="131">
        <v>46.2</v>
      </c>
    </row>
    <row r="8197">
      <c r="A8197" s="47" t="s">
        <v>105</v>
      </c>
      <c r="B8197" s="160">
        <v>8196.0</v>
      </c>
      <c r="C8197" s="131">
        <v>45.0</v>
      </c>
    </row>
    <row r="8198">
      <c r="A8198" s="47" t="s">
        <v>105</v>
      </c>
      <c r="B8198" s="160">
        <v>8197.0</v>
      </c>
      <c r="C8198" s="131">
        <v>42.5</v>
      </c>
    </row>
    <row r="8199">
      <c r="A8199" s="47" t="s">
        <v>105</v>
      </c>
      <c r="B8199" s="160">
        <v>8198.0</v>
      </c>
      <c r="C8199" s="131">
        <v>42.3</v>
      </c>
    </row>
    <row r="8200">
      <c r="A8200" s="47" t="s">
        <v>105</v>
      </c>
      <c r="B8200" s="160">
        <v>8199.0</v>
      </c>
      <c r="C8200" s="131">
        <v>42.2</v>
      </c>
    </row>
    <row r="8201">
      <c r="A8201" s="47" t="s">
        <v>105</v>
      </c>
      <c r="B8201" s="160">
        <v>8200.0</v>
      </c>
      <c r="C8201" s="131">
        <v>40.2</v>
      </c>
    </row>
    <row r="8202">
      <c r="A8202" s="47" t="s">
        <v>105</v>
      </c>
      <c r="B8202" s="160">
        <v>8201.0</v>
      </c>
      <c r="C8202" s="131">
        <v>39.8</v>
      </c>
    </row>
    <row r="8203">
      <c r="A8203" s="47" t="s">
        <v>105</v>
      </c>
      <c r="B8203" s="160">
        <v>8202.0</v>
      </c>
      <c r="C8203" s="131">
        <v>43.2</v>
      </c>
    </row>
    <row r="8204">
      <c r="A8204" s="47" t="s">
        <v>105</v>
      </c>
      <c r="B8204" s="160">
        <v>8203.0</v>
      </c>
      <c r="C8204" s="131">
        <v>48.7</v>
      </c>
    </row>
    <row r="8205">
      <c r="A8205" s="47" t="s">
        <v>105</v>
      </c>
      <c r="B8205" s="160">
        <v>8204.0</v>
      </c>
      <c r="C8205" s="131">
        <v>51.0</v>
      </c>
    </row>
    <row r="8206">
      <c r="A8206" s="47" t="s">
        <v>105</v>
      </c>
      <c r="B8206" s="160">
        <v>8205.0</v>
      </c>
      <c r="C8206" s="131">
        <v>52.3</v>
      </c>
    </row>
    <row r="8207">
      <c r="A8207" s="47" t="s">
        <v>105</v>
      </c>
      <c r="B8207" s="160">
        <v>8206.0</v>
      </c>
      <c r="C8207" s="131">
        <v>50.8</v>
      </c>
    </row>
    <row r="8208">
      <c r="A8208" s="47" t="s">
        <v>105</v>
      </c>
      <c r="B8208" s="160">
        <v>8207.0</v>
      </c>
      <c r="C8208" s="131">
        <v>45.2</v>
      </c>
    </row>
    <row r="8209">
      <c r="A8209" s="47" t="s">
        <v>105</v>
      </c>
      <c r="B8209" s="160">
        <v>8208.0</v>
      </c>
      <c r="C8209" s="131">
        <v>38.3</v>
      </c>
    </row>
    <row r="8210">
      <c r="A8210" s="47" t="s">
        <v>105</v>
      </c>
      <c r="B8210" s="160">
        <v>8209.0</v>
      </c>
      <c r="C8210" s="131">
        <v>33.0</v>
      </c>
    </row>
    <row r="8211">
      <c r="A8211" s="47" t="s">
        <v>105</v>
      </c>
      <c r="B8211" s="160">
        <v>8210.0</v>
      </c>
      <c r="C8211" s="131">
        <v>29.8</v>
      </c>
    </row>
    <row r="8212">
      <c r="A8212" s="47" t="s">
        <v>105</v>
      </c>
      <c r="B8212" s="160">
        <v>8211.0</v>
      </c>
      <c r="C8212" s="131">
        <v>28.2</v>
      </c>
    </row>
    <row r="8213">
      <c r="A8213" s="47" t="s">
        <v>105</v>
      </c>
      <c r="B8213" s="160">
        <v>8212.0</v>
      </c>
      <c r="C8213" s="131">
        <v>27.2</v>
      </c>
    </row>
    <row r="8214">
      <c r="A8214" s="47" t="s">
        <v>105</v>
      </c>
      <c r="B8214" s="160">
        <v>8213.0</v>
      </c>
      <c r="C8214" s="131">
        <v>27.3</v>
      </c>
    </row>
    <row r="8215">
      <c r="A8215" s="47" t="s">
        <v>105</v>
      </c>
      <c r="B8215" s="160">
        <v>8214.0</v>
      </c>
      <c r="C8215" s="131">
        <v>29.0</v>
      </c>
    </row>
    <row r="8216">
      <c r="A8216" s="47" t="s">
        <v>105</v>
      </c>
      <c r="B8216" s="160">
        <v>8215.0</v>
      </c>
      <c r="C8216" s="131">
        <v>35.7</v>
      </c>
    </row>
    <row r="8217">
      <c r="A8217" s="47" t="s">
        <v>105</v>
      </c>
      <c r="B8217" s="160">
        <v>8216.0</v>
      </c>
      <c r="C8217" s="131">
        <v>48.8</v>
      </c>
    </row>
    <row r="8218">
      <c r="A8218" s="47" t="s">
        <v>105</v>
      </c>
      <c r="B8218" s="160">
        <v>8217.0</v>
      </c>
      <c r="C8218" s="131">
        <v>56.0</v>
      </c>
    </row>
    <row r="8219">
      <c r="A8219" s="47" t="s">
        <v>105</v>
      </c>
      <c r="B8219" s="160">
        <v>8218.0</v>
      </c>
      <c r="C8219" s="131">
        <v>56.5</v>
      </c>
    </row>
    <row r="8220">
      <c r="A8220" s="47" t="s">
        <v>105</v>
      </c>
      <c r="B8220" s="160">
        <v>8219.0</v>
      </c>
      <c r="C8220" s="131">
        <v>57.5</v>
      </c>
    </row>
    <row r="8221">
      <c r="A8221" s="47" t="s">
        <v>105</v>
      </c>
      <c r="B8221" s="160">
        <v>8220.0</v>
      </c>
      <c r="C8221" s="131">
        <v>55.7</v>
      </c>
    </row>
    <row r="8222">
      <c r="A8222" s="47" t="s">
        <v>105</v>
      </c>
      <c r="B8222" s="160">
        <v>8221.0</v>
      </c>
      <c r="C8222" s="131">
        <v>53.7</v>
      </c>
    </row>
    <row r="8223">
      <c r="A8223" s="47" t="s">
        <v>105</v>
      </c>
      <c r="B8223" s="160">
        <v>8222.0</v>
      </c>
      <c r="C8223" s="131">
        <v>53.3</v>
      </c>
    </row>
    <row r="8224">
      <c r="A8224" s="47" t="s">
        <v>105</v>
      </c>
      <c r="B8224" s="160">
        <v>8223.0</v>
      </c>
      <c r="C8224" s="131">
        <v>51.0</v>
      </c>
    </row>
    <row r="8225">
      <c r="A8225" s="47" t="s">
        <v>105</v>
      </c>
      <c r="B8225" s="160">
        <v>8224.0</v>
      </c>
      <c r="C8225" s="131">
        <v>50.5</v>
      </c>
    </row>
    <row r="8226">
      <c r="A8226" s="47" t="s">
        <v>105</v>
      </c>
      <c r="B8226" s="160">
        <v>8225.0</v>
      </c>
      <c r="C8226" s="131">
        <v>51.0</v>
      </c>
    </row>
    <row r="8227">
      <c r="A8227" s="47" t="s">
        <v>105</v>
      </c>
      <c r="B8227" s="160">
        <v>8226.0</v>
      </c>
      <c r="C8227" s="131">
        <v>55.0</v>
      </c>
    </row>
    <row r="8228">
      <c r="A8228" s="47" t="s">
        <v>105</v>
      </c>
      <c r="B8228" s="160">
        <v>8227.0</v>
      </c>
      <c r="C8228" s="131">
        <v>58.3</v>
      </c>
    </row>
    <row r="8229">
      <c r="A8229" s="47" t="s">
        <v>105</v>
      </c>
      <c r="B8229" s="160">
        <v>8228.0</v>
      </c>
      <c r="C8229" s="131">
        <v>59.2</v>
      </c>
    </row>
    <row r="8230">
      <c r="A8230" s="47" t="s">
        <v>105</v>
      </c>
      <c r="B8230" s="160">
        <v>8229.0</v>
      </c>
      <c r="C8230" s="131">
        <v>61.3</v>
      </c>
    </row>
    <row r="8231">
      <c r="A8231" s="47" t="s">
        <v>105</v>
      </c>
      <c r="B8231" s="160">
        <v>8230.0</v>
      </c>
      <c r="C8231" s="131">
        <v>58.3</v>
      </c>
    </row>
    <row r="8232">
      <c r="A8232" s="47" t="s">
        <v>105</v>
      </c>
      <c r="B8232" s="160">
        <v>8231.0</v>
      </c>
      <c r="C8232" s="131">
        <v>50.5</v>
      </c>
    </row>
    <row r="8233">
      <c r="A8233" s="47" t="s">
        <v>105</v>
      </c>
      <c r="B8233" s="160">
        <v>8232.0</v>
      </c>
      <c r="C8233" s="131">
        <v>41.5</v>
      </c>
    </row>
    <row r="8234">
      <c r="A8234" s="47" t="s">
        <v>105</v>
      </c>
      <c r="B8234" s="160">
        <v>8233.0</v>
      </c>
      <c r="C8234" s="131">
        <v>35.2</v>
      </c>
    </row>
    <row r="8235">
      <c r="A8235" s="47" t="s">
        <v>105</v>
      </c>
      <c r="B8235" s="160">
        <v>8234.0</v>
      </c>
      <c r="C8235" s="131">
        <v>31.5</v>
      </c>
    </row>
    <row r="8236">
      <c r="A8236" s="47" t="s">
        <v>105</v>
      </c>
      <c r="B8236" s="160">
        <v>8235.0</v>
      </c>
      <c r="C8236" s="131">
        <v>29.7</v>
      </c>
    </row>
    <row r="8237">
      <c r="A8237" s="47" t="s">
        <v>105</v>
      </c>
      <c r="B8237" s="160">
        <v>8236.0</v>
      </c>
      <c r="C8237" s="131">
        <v>29.0</v>
      </c>
    </row>
    <row r="8238">
      <c r="A8238" s="47" t="s">
        <v>105</v>
      </c>
      <c r="B8238" s="160">
        <v>8237.0</v>
      </c>
      <c r="C8238" s="131">
        <v>28.5</v>
      </c>
    </row>
    <row r="8239">
      <c r="A8239" s="47" t="s">
        <v>105</v>
      </c>
      <c r="B8239" s="160">
        <v>8238.0</v>
      </c>
      <c r="C8239" s="131">
        <v>30.3</v>
      </c>
    </row>
    <row r="8240">
      <c r="A8240" s="47" t="s">
        <v>105</v>
      </c>
      <c r="B8240" s="160">
        <v>8239.0</v>
      </c>
      <c r="C8240" s="131">
        <v>38.3</v>
      </c>
    </row>
    <row r="8241">
      <c r="A8241" s="47" t="s">
        <v>105</v>
      </c>
      <c r="B8241" s="160">
        <v>8240.0</v>
      </c>
      <c r="C8241" s="131">
        <v>51.2</v>
      </c>
    </row>
    <row r="8242">
      <c r="A8242" s="47" t="s">
        <v>105</v>
      </c>
      <c r="B8242" s="160">
        <v>8241.0</v>
      </c>
      <c r="C8242" s="131">
        <v>58.7</v>
      </c>
    </row>
    <row r="8243">
      <c r="A8243" s="47" t="s">
        <v>105</v>
      </c>
      <c r="B8243" s="160">
        <v>8242.0</v>
      </c>
      <c r="C8243" s="131">
        <v>59.5</v>
      </c>
    </row>
    <row r="8244">
      <c r="A8244" s="47" t="s">
        <v>105</v>
      </c>
      <c r="B8244" s="160">
        <v>8243.0</v>
      </c>
      <c r="C8244" s="131">
        <v>59.2</v>
      </c>
    </row>
    <row r="8245">
      <c r="A8245" s="47" t="s">
        <v>105</v>
      </c>
      <c r="B8245" s="160">
        <v>8244.0</v>
      </c>
      <c r="C8245" s="131">
        <v>58.0</v>
      </c>
    </row>
    <row r="8246">
      <c r="A8246" s="47" t="s">
        <v>105</v>
      </c>
      <c r="B8246" s="160">
        <v>8245.0</v>
      </c>
      <c r="C8246" s="131">
        <v>56.3</v>
      </c>
    </row>
    <row r="8247">
      <c r="A8247" s="47" t="s">
        <v>105</v>
      </c>
      <c r="B8247" s="160">
        <v>8246.0</v>
      </c>
      <c r="C8247" s="131">
        <v>54.3</v>
      </c>
    </row>
    <row r="8248">
      <c r="A8248" s="47" t="s">
        <v>105</v>
      </c>
      <c r="B8248" s="160">
        <v>8247.0</v>
      </c>
      <c r="C8248" s="131">
        <v>52.0</v>
      </c>
    </row>
    <row r="8249">
      <c r="A8249" s="47" t="s">
        <v>105</v>
      </c>
      <c r="B8249" s="160">
        <v>8248.0</v>
      </c>
      <c r="C8249" s="131">
        <v>51.2</v>
      </c>
    </row>
    <row r="8250">
      <c r="A8250" s="47" t="s">
        <v>105</v>
      </c>
      <c r="B8250" s="160">
        <v>8249.0</v>
      </c>
      <c r="C8250" s="131">
        <v>52.8</v>
      </c>
    </row>
    <row r="8251">
      <c r="A8251" s="47" t="s">
        <v>105</v>
      </c>
      <c r="B8251" s="160">
        <v>8250.0</v>
      </c>
      <c r="C8251" s="131">
        <v>56.5</v>
      </c>
    </row>
    <row r="8252">
      <c r="A8252" s="47" t="s">
        <v>105</v>
      </c>
      <c r="B8252" s="160">
        <v>8251.0</v>
      </c>
      <c r="C8252" s="131">
        <v>59.7</v>
      </c>
    </row>
    <row r="8253">
      <c r="A8253" s="47" t="s">
        <v>105</v>
      </c>
      <c r="B8253" s="160">
        <v>8252.0</v>
      </c>
      <c r="C8253" s="131">
        <v>61.3</v>
      </c>
    </row>
    <row r="8254">
      <c r="A8254" s="47" t="s">
        <v>105</v>
      </c>
      <c r="B8254" s="160">
        <v>8253.0</v>
      </c>
      <c r="C8254" s="131">
        <v>62.2</v>
      </c>
    </row>
    <row r="8255">
      <c r="A8255" s="47" t="s">
        <v>105</v>
      </c>
      <c r="B8255" s="160">
        <v>8254.0</v>
      </c>
      <c r="C8255" s="131">
        <v>58.5</v>
      </c>
    </row>
    <row r="8256">
      <c r="A8256" s="47" t="s">
        <v>105</v>
      </c>
      <c r="B8256" s="160">
        <v>8255.0</v>
      </c>
      <c r="C8256" s="131">
        <v>51.0</v>
      </c>
    </row>
    <row r="8257">
      <c r="A8257" s="47" t="s">
        <v>105</v>
      </c>
      <c r="B8257" s="160">
        <v>8256.0</v>
      </c>
      <c r="C8257" s="131">
        <v>42.7</v>
      </c>
    </row>
    <row r="8258">
      <c r="A8258" s="47" t="s">
        <v>105</v>
      </c>
      <c r="B8258" s="160">
        <v>8257.0</v>
      </c>
      <c r="C8258" s="131">
        <v>35.7</v>
      </c>
    </row>
    <row r="8259">
      <c r="A8259" s="47" t="s">
        <v>105</v>
      </c>
      <c r="B8259" s="160">
        <v>8258.0</v>
      </c>
      <c r="C8259" s="131">
        <v>31.8</v>
      </c>
    </row>
    <row r="8260">
      <c r="A8260" s="47" t="s">
        <v>105</v>
      </c>
      <c r="B8260" s="160">
        <v>8259.0</v>
      </c>
      <c r="C8260" s="131">
        <v>29.5</v>
      </c>
    </row>
    <row r="8261">
      <c r="A8261" s="47" t="s">
        <v>105</v>
      </c>
      <c r="B8261" s="160">
        <v>8260.0</v>
      </c>
      <c r="C8261" s="131">
        <v>28.8</v>
      </c>
    </row>
    <row r="8262">
      <c r="A8262" s="47" t="s">
        <v>105</v>
      </c>
      <c r="B8262" s="160">
        <v>8261.0</v>
      </c>
      <c r="C8262" s="131">
        <v>29.0</v>
      </c>
    </row>
    <row r="8263">
      <c r="A8263" s="47" t="s">
        <v>105</v>
      </c>
      <c r="B8263" s="160">
        <v>8262.0</v>
      </c>
      <c r="C8263" s="131">
        <v>30.5</v>
      </c>
    </row>
    <row r="8264">
      <c r="A8264" s="47" t="s">
        <v>105</v>
      </c>
      <c r="B8264" s="160">
        <v>8263.0</v>
      </c>
      <c r="C8264" s="131">
        <v>38.2</v>
      </c>
    </row>
    <row r="8265">
      <c r="A8265" s="47" t="s">
        <v>105</v>
      </c>
      <c r="B8265" s="160">
        <v>8264.0</v>
      </c>
      <c r="C8265" s="131">
        <v>52.0</v>
      </c>
    </row>
    <row r="8266">
      <c r="A8266" s="47" t="s">
        <v>105</v>
      </c>
      <c r="B8266" s="160">
        <v>8265.0</v>
      </c>
      <c r="C8266" s="131">
        <v>59.0</v>
      </c>
    </row>
    <row r="8267">
      <c r="A8267" s="47" t="s">
        <v>105</v>
      </c>
      <c r="B8267" s="160">
        <v>8266.0</v>
      </c>
      <c r="C8267" s="131">
        <v>60.2</v>
      </c>
    </row>
    <row r="8268">
      <c r="A8268" s="47" t="s">
        <v>105</v>
      </c>
      <c r="B8268" s="160">
        <v>8267.0</v>
      </c>
      <c r="C8268" s="131">
        <v>59.2</v>
      </c>
    </row>
    <row r="8269">
      <c r="A8269" s="47" t="s">
        <v>105</v>
      </c>
      <c r="B8269" s="160">
        <v>8268.0</v>
      </c>
      <c r="C8269" s="131">
        <v>56.5</v>
      </c>
    </row>
    <row r="8270">
      <c r="A8270" s="47" t="s">
        <v>105</v>
      </c>
      <c r="B8270" s="160">
        <v>8269.0</v>
      </c>
      <c r="C8270" s="131">
        <v>54.8</v>
      </c>
    </row>
    <row r="8271">
      <c r="A8271" s="47" t="s">
        <v>105</v>
      </c>
      <c r="B8271" s="160">
        <v>8270.0</v>
      </c>
      <c r="C8271" s="131">
        <v>52.7</v>
      </c>
    </row>
    <row r="8272">
      <c r="A8272" s="47" t="s">
        <v>105</v>
      </c>
      <c r="B8272" s="160">
        <v>8271.0</v>
      </c>
      <c r="C8272" s="131">
        <v>51.0</v>
      </c>
    </row>
    <row r="8273">
      <c r="A8273" s="47" t="s">
        <v>105</v>
      </c>
      <c r="B8273" s="160">
        <v>8272.0</v>
      </c>
      <c r="C8273" s="131">
        <v>52.0</v>
      </c>
    </row>
    <row r="8274">
      <c r="A8274" s="47" t="s">
        <v>105</v>
      </c>
      <c r="B8274" s="160">
        <v>8273.0</v>
      </c>
      <c r="C8274" s="131">
        <v>53.5</v>
      </c>
    </row>
    <row r="8275">
      <c r="A8275" s="47" t="s">
        <v>105</v>
      </c>
      <c r="B8275" s="160">
        <v>8274.0</v>
      </c>
      <c r="C8275" s="131">
        <v>57.0</v>
      </c>
    </row>
    <row r="8276">
      <c r="A8276" s="47" t="s">
        <v>105</v>
      </c>
      <c r="B8276" s="160">
        <v>8275.0</v>
      </c>
      <c r="C8276" s="131">
        <v>59.7</v>
      </c>
    </row>
    <row r="8277">
      <c r="A8277" s="47" t="s">
        <v>105</v>
      </c>
      <c r="B8277" s="160">
        <v>8276.0</v>
      </c>
      <c r="C8277" s="131">
        <v>61.7</v>
      </c>
    </row>
    <row r="8278">
      <c r="A8278" s="47" t="s">
        <v>105</v>
      </c>
      <c r="B8278" s="160">
        <v>8277.0</v>
      </c>
      <c r="C8278" s="131">
        <v>63.3</v>
      </c>
    </row>
    <row r="8279">
      <c r="A8279" s="47" t="s">
        <v>105</v>
      </c>
      <c r="B8279" s="160">
        <v>8278.0</v>
      </c>
      <c r="C8279" s="131">
        <v>60.0</v>
      </c>
    </row>
    <row r="8280">
      <c r="A8280" s="47" t="s">
        <v>105</v>
      </c>
      <c r="B8280" s="160">
        <v>8279.0</v>
      </c>
      <c r="C8280" s="131">
        <v>52.0</v>
      </c>
    </row>
    <row r="8281">
      <c r="A8281" s="47" t="s">
        <v>105</v>
      </c>
      <c r="B8281" s="160">
        <v>8280.0</v>
      </c>
      <c r="C8281" s="131">
        <v>43.0</v>
      </c>
    </row>
    <row r="8282">
      <c r="A8282" s="47" t="s">
        <v>105</v>
      </c>
      <c r="B8282" s="160">
        <v>8281.0</v>
      </c>
      <c r="C8282" s="131">
        <v>36.0</v>
      </c>
    </row>
    <row r="8283">
      <c r="A8283" s="47" t="s">
        <v>105</v>
      </c>
      <c r="B8283" s="160">
        <v>8282.0</v>
      </c>
      <c r="C8283" s="131">
        <v>32.5</v>
      </c>
    </row>
    <row r="8284">
      <c r="A8284" s="47" t="s">
        <v>105</v>
      </c>
      <c r="B8284" s="160">
        <v>8283.0</v>
      </c>
      <c r="C8284" s="131">
        <v>30.2</v>
      </c>
    </row>
    <row r="8285">
      <c r="A8285" s="47" t="s">
        <v>105</v>
      </c>
      <c r="B8285" s="160">
        <v>8284.0</v>
      </c>
      <c r="C8285" s="131">
        <v>29.0</v>
      </c>
    </row>
    <row r="8286">
      <c r="A8286" s="47" t="s">
        <v>105</v>
      </c>
      <c r="B8286" s="160">
        <v>8285.0</v>
      </c>
      <c r="C8286" s="131">
        <v>29.2</v>
      </c>
    </row>
    <row r="8287">
      <c r="A8287" s="47" t="s">
        <v>105</v>
      </c>
      <c r="B8287" s="160">
        <v>8286.0</v>
      </c>
      <c r="C8287" s="131">
        <v>31.3</v>
      </c>
    </row>
    <row r="8288">
      <c r="A8288" s="47" t="s">
        <v>105</v>
      </c>
      <c r="B8288" s="160">
        <v>8287.0</v>
      </c>
      <c r="C8288" s="131">
        <v>38.2</v>
      </c>
    </row>
    <row r="8289">
      <c r="A8289" s="47" t="s">
        <v>105</v>
      </c>
      <c r="B8289" s="160">
        <v>8288.0</v>
      </c>
      <c r="C8289" s="131">
        <v>51.5</v>
      </c>
    </row>
    <row r="8290">
      <c r="A8290" s="47" t="s">
        <v>105</v>
      </c>
      <c r="B8290" s="160">
        <v>8289.0</v>
      </c>
      <c r="C8290" s="131">
        <v>57.2</v>
      </c>
    </row>
    <row r="8291">
      <c r="A8291" s="47" t="s">
        <v>105</v>
      </c>
      <c r="B8291" s="160">
        <v>8290.0</v>
      </c>
      <c r="C8291" s="131">
        <v>59.0</v>
      </c>
    </row>
    <row r="8292">
      <c r="A8292" s="47" t="s">
        <v>105</v>
      </c>
      <c r="B8292" s="160">
        <v>8291.0</v>
      </c>
      <c r="C8292" s="131">
        <v>60.0</v>
      </c>
    </row>
    <row r="8293">
      <c r="A8293" s="47" t="s">
        <v>105</v>
      </c>
      <c r="B8293" s="160">
        <v>8292.0</v>
      </c>
      <c r="C8293" s="131">
        <v>59.0</v>
      </c>
    </row>
    <row r="8294">
      <c r="A8294" s="47" t="s">
        <v>105</v>
      </c>
      <c r="B8294" s="160">
        <v>8293.0</v>
      </c>
      <c r="C8294" s="131">
        <v>57.5</v>
      </c>
    </row>
    <row r="8295">
      <c r="A8295" s="47" t="s">
        <v>105</v>
      </c>
      <c r="B8295" s="160">
        <v>8294.0</v>
      </c>
      <c r="C8295" s="131">
        <v>55.3</v>
      </c>
    </row>
    <row r="8296">
      <c r="A8296" s="47" t="s">
        <v>105</v>
      </c>
      <c r="B8296" s="160">
        <v>8295.0</v>
      </c>
      <c r="C8296" s="131">
        <v>53.2</v>
      </c>
    </row>
    <row r="8297">
      <c r="A8297" s="47" t="s">
        <v>105</v>
      </c>
      <c r="B8297" s="160">
        <v>8296.0</v>
      </c>
      <c r="C8297" s="131">
        <v>52.8</v>
      </c>
    </row>
    <row r="8298">
      <c r="A8298" s="47" t="s">
        <v>105</v>
      </c>
      <c r="B8298" s="160">
        <v>8297.0</v>
      </c>
      <c r="C8298" s="131">
        <v>53.3</v>
      </c>
    </row>
    <row r="8299">
      <c r="A8299" s="47" t="s">
        <v>105</v>
      </c>
      <c r="B8299" s="160">
        <v>8298.0</v>
      </c>
      <c r="C8299" s="131">
        <v>57.3</v>
      </c>
    </row>
    <row r="8300">
      <c r="A8300" s="47" t="s">
        <v>105</v>
      </c>
      <c r="B8300" s="160">
        <v>8299.0</v>
      </c>
      <c r="C8300" s="131">
        <v>59.3</v>
      </c>
    </row>
    <row r="8301">
      <c r="A8301" s="47" t="s">
        <v>105</v>
      </c>
      <c r="B8301" s="160">
        <v>8300.0</v>
      </c>
      <c r="C8301" s="131">
        <v>60.5</v>
      </c>
    </row>
    <row r="8302">
      <c r="A8302" s="47" t="s">
        <v>105</v>
      </c>
      <c r="B8302" s="160">
        <v>8301.0</v>
      </c>
      <c r="C8302" s="131">
        <v>61.3</v>
      </c>
    </row>
    <row r="8303">
      <c r="A8303" s="47" t="s">
        <v>105</v>
      </c>
      <c r="B8303" s="160">
        <v>8302.0</v>
      </c>
      <c r="C8303" s="131">
        <v>58.3</v>
      </c>
    </row>
    <row r="8304">
      <c r="A8304" s="47" t="s">
        <v>105</v>
      </c>
      <c r="B8304" s="160">
        <v>8303.0</v>
      </c>
      <c r="C8304" s="131">
        <v>51.5</v>
      </c>
    </row>
    <row r="8305">
      <c r="A8305" s="47" t="s">
        <v>105</v>
      </c>
      <c r="B8305" s="160">
        <v>8304.0</v>
      </c>
      <c r="C8305" s="131">
        <v>42.7</v>
      </c>
    </row>
    <row r="8306">
      <c r="A8306" s="47" t="s">
        <v>105</v>
      </c>
      <c r="B8306" s="160">
        <v>8305.0</v>
      </c>
      <c r="C8306" s="131">
        <v>36.3</v>
      </c>
    </row>
    <row r="8307">
      <c r="A8307" s="47" t="s">
        <v>105</v>
      </c>
      <c r="B8307" s="160">
        <v>8306.0</v>
      </c>
      <c r="C8307" s="131">
        <v>32.2</v>
      </c>
    </row>
    <row r="8308">
      <c r="A8308" s="47" t="s">
        <v>105</v>
      </c>
      <c r="B8308" s="160">
        <v>8307.0</v>
      </c>
      <c r="C8308" s="131">
        <v>29.8</v>
      </c>
    </row>
    <row r="8309">
      <c r="A8309" s="47" t="s">
        <v>105</v>
      </c>
      <c r="B8309" s="160">
        <v>8308.0</v>
      </c>
      <c r="C8309" s="131">
        <v>28.8</v>
      </c>
    </row>
    <row r="8310">
      <c r="A8310" s="47" t="s">
        <v>105</v>
      </c>
      <c r="B8310" s="160">
        <v>8309.0</v>
      </c>
      <c r="C8310" s="131">
        <v>28.8</v>
      </c>
    </row>
    <row r="8311">
      <c r="A8311" s="47" t="s">
        <v>105</v>
      </c>
      <c r="B8311" s="160">
        <v>8310.0</v>
      </c>
      <c r="C8311" s="131">
        <v>30.7</v>
      </c>
    </row>
    <row r="8312">
      <c r="A8312" s="47" t="s">
        <v>105</v>
      </c>
      <c r="B8312" s="160">
        <v>8311.0</v>
      </c>
      <c r="C8312" s="131">
        <v>38.0</v>
      </c>
    </row>
    <row r="8313">
      <c r="A8313" s="47" t="s">
        <v>105</v>
      </c>
      <c r="B8313" s="160">
        <v>8312.0</v>
      </c>
      <c r="C8313" s="131">
        <v>50.8</v>
      </c>
    </row>
    <row r="8314">
      <c r="A8314" s="47" t="s">
        <v>105</v>
      </c>
      <c r="B8314" s="160">
        <v>8313.0</v>
      </c>
      <c r="C8314" s="131">
        <v>56.8</v>
      </c>
    </row>
    <row r="8315">
      <c r="A8315" s="47" t="s">
        <v>105</v>
      </c>
      <c r="B8315" s="160">
        <v>8314.0</v>
      </c>
      <c r="C8315" s="131">
        <v>57.3</v>
      </c>
    </row>
    <row r="8316">
      <c r="A8316" s="47" t="s">
        <v>105</v>
      </c>
      <c r="B8316" s="160">
        <v>8315.0</v>
      </c>
      <c r="C8316" s="131">
        <v>57.8</v>
      </c>
    </row>
    <row r="8317">
      <c r="A8317" s="47" t="s">
        <v>105</v>
      </c>
      <c r="B8317" s="160">
        <v>8316.0</v>
      </c>
      <c r="C8317" s="131">
        <v>56.5</v>
      </c>
    </row>
    <row r="8318">
      <c r="A8318" s="47" t="s">
        <v>105</v>
      </c>
      <c r="B8318" s="160">
        <v>8317.0</v>
      </c>
      <c r="C8318" s="131">
        <v>54.7</v>
      </c>
    </row>
    <row r="8319">
      <c r="A8319" s="47" t="s">
        <v>105</v>
      </c>
      <c r="B8319" s="160">
        <v>8318.0</v>
      </c>
      <c r="C8319" s="131">
        <v>53.0</v>
      </c>
    </row>
    <row r="8320">
      <c r="A8320" s="47" t="s">
        <v>105</v>
      </c>
      <c r="B8320" s="160">
        <v>8319.0</v>
      </c>
      <c r="C8320" s="131">
        <v>50.8</v>
      </c>
    </row>
    <row r="8321">
      <c r="A8321" s="47" t="s">
        <v>105</v>
      </c>
      <c r="B8321" s="160">
        <v>8320.0</v>
      </c>
      <c r="C8321" s="131">
        <v>49.7</v>
      </c>
    </row>
    <row r="8322">
      <c r="A8322" s="47" t="s">
        <v>105</v>
      </c>
      <c r="B8322" s="160">
        <v>8321.0</v>
      </c>
      <c r="C8322" s="131">
        <v>50.3</v>
      </c>
    </row>
    <row r="8323">
      <c r="A8323" s="47" t="s">
        <v>105</v>
      </c>
      <c r="B8323" s="160">
        <v>8322.0</v>
      </c>
      <c r="C8323" s="131">
        <v>53.3</v>
      </c>
    </row>
    <row r="8324">
      <c r="A8324" s="47" t="s">
        <v>105</v>
      </c>
      <c r="B8324" s="160">
        <v>8323.0</v>
      </c>
      <c r="C8324" s="131">
        <v>56.7</v>
      </c>
    </row>
    <row r="8325">
      <c r="A8325" s="47" t="s">
        <v>105</v>
      </c>
      <c r="B8325" s="160">
        <v>8324.0</v>
      </c>
      <c r="C8325" s="131">
        <v>57.0</v>
      </c>
    </row>
    <row r="8326">
      <c r="A8326" s="47" t="s">
        <v>105</v>
      </c>
      <c r="B8326" s="160">
        <v>8325.0</v>
      </c>
      <c r="C8326" s="131">
        <v>56.5</v>
      </c>
    </row>
    <row r="8327">
      <c r="A8327" s="47" t="s">
        <v>105</v>
      </c>
      <c r="B8327" s="160">
        <v>8326.0</v>
      </c>
      <c r="C8327" s="131">
        <v>53.2</v>
      </c>
    </row>
    <row r="8328">
      <c r="A8328" s="47" t="s">
        <v>105</v>
      </c>
      <c r="B8328" s="160">
        <v>8327.0</v>
      </c>
      <c r="C8328" s="131">
        <v>48.3</v>
      </c>
    </row>
    <row r="8329">
      <c r="A8329" s="47" t="s">
        <v>105</v>
      </c>
      <c r="B8329" s="160">
        <v>8328.0</v>
      </c>
      <c r="C8329" s="131">
        <v>42.3</v>
      </c>
    </row>
    <row r="8330">
      <c r="A8330" s="47" t="s">
        <v>105</v>
      </c>
      <c r="B8330" s="160">
        <v>8329.0</v>
      </c>
      <c r="C8330" s="131">
        <v>36.2</v>
      </c>
    </row>
    <row r="8331">
      <c r="A8331" s="47" t="s">
        <v>105</v>
      </c>
      <c r="B8331" s="160">
        <v>8330.0</v>
      </c>
      <c r="C8331" s="131">
        <v>32.5</v>
      </c>
    </row>
    <row r="8332">
      <c r="A8332" s="47" t="s">
        <v>105</v>
      </c>
      <c r="B8332" s="160">
        <v>8331.0</v>
      </c>
      <c r="C8332" s="131">
        <v>29.8</v>
      </c>
    </row>
    <row r="8333">
      <c r="A8333" s="47" t="s">
        <v>105</v>
      </c>
      <c r="B8333" s="160">
        <v>8332.0</v>
      </c>
      <c r="C8333" s="131">
        <v>28.7</v>
      </c>
    </row>
    <row r="8334">
      <c r="A8334" s="47" t="s">
        <v>105</v>
      </c>
      <c r="B8334" s="160">
        <v>8333.0</v>
      </c>
      <c r="C8334" s="131">
        <v>28.7</v>
      </c>
    </row>
    <row r="8335">
      <c r="A8335" s="47" t="s">
        <v>105</v>
      </c>
      <c r="B8335" s="160">
        <v>8334.0</v>
      </c>
      <c r="C8335" s="131">
        <v>29.5</v>
      </c>
    </row>
    <row r="8336">
      <c r="A8336" s="47" t="s">
        <v>105</v>
      </c>
      <c r="B8336" s="160">
        <v>8335.0</v>
      </c>
      <c r="C8336" s="131">
        <v>32.2</v>
      </c>
    </row>
    <row r="8337">
      <c r="A8337" s="47" t="s">
        <v>105</v>
      </c>
      <c r="B8337" s="160">
        <v>8336.0</v>
      </c>
      <c r="C8337" s="131">
        <v>37.0</v>
      </c>
    </row>
    <row r="8338">
      <c r="A8338" s="47" t="s">
        <v>105</v>
      </c>
      <c r="B8338" s="160">
        <v>8337.0</v>
      </c>
      <c r="C8338" s="131">
        <v>43.0</v>
      </c>
    </row>
    <row r="8339">
      <c r="A8339" s="47" t="s">
        <v>105</v>
      </c>
      <c r="B8339" s="160">
        <v>8338.0</v>
      </c>
      <c r="C8339" s="131">
        <v>48.3</v>
      </c>
    </row>
    <row r="8340">
      <c r="A8340" s="47" t="s">
        <v>105</v>
      </c>
      <c r="B8340" s="160">
        <v>8339.0</v>
      </c>
      <c r="C8340" s="131">
        <v>49.2</v>
      </c>
    </row>
    <row r="8341">
      <c r="A8341" s="47" t="s">
        <v>105</v>
      </c>
      <c r="B8341" s="160">
        <v>8340.0</v>
      </c>
      <c r="C8341" s="131">
        <v>47.0</v>
      </c>
    </row>
    <row r="8342">
      <c r="A8342" s="47" t="s">
        <v>105</v>
      </c>
      <c r="B8342" s="160">
        <v>8341.0</v>
      </c>
      <c r="C8342" s="131">
        <v>44.3</v>
      </c>
    </row>
    <row r="8343">
      <c r="A8343" s="47" t="s">
        <v>105</v>
      </c>
      <c r="B8343" s="160">
        <v>8342.0</v>
      </c>
      <c r="C8343" s="131">
        <v>44.2</v>
      </c>
    </row>
    <row r="8344">
      <c r="A8344" s="47" t="s">
        <v>105</v>
      </c>
      <c r="B8344" s="160">
        <v>8343.0</v>
      </c>
      <c r="C8344" s="131">
        <v>43.3</v>
      </c>
    </row>
    <row r="8345">
      <c r="A8345" s="47" t="s">
        <v>105</v>
      </c>
      <c r="B8345" s="160">
        <v>8344.0</v>
      </c>
      <c r="C8345" s="131">
        <v>41.3</v>
      </c>
    </row>
    <row r="8346">
      <c r="A8346" s="47" t="s">
        <v>105</v>
      </c>
      <c r="B8346" s="160">
        <v>8345.0</v>
      </c>
      <c r="C8346" s="131">
        <v>41.0</v>
      </c>
    </row>
    <row r="8347">
      <c r="A8347" s="47" t="s">
        <v>105</v>
      </c>
      <c r="B8347" s="160">
        <v>8346.0</v>
      </c>
      <c r="C8347" s="131">
        <v>44.5</v>
      </c>
    </row>
    <row r="8348">
      <c r="A8348" s="47" t="s">
        <v>105</v>
      </c>
      <c r="B8348" s="160">
        <v>8347.0</v>
      </c>
      <c r="C8348" s="131">
        <v>48.3</v>
      </c>
    </row>
    <row r="8349">
      <c r="A8349" s="47" t="s">
        <v>105</v>
      </c>
      <c r="B8349" s="160">
        <v>8348.0</v>
      </c>
      <c r="C8349" s="131">
        <v>49.7</v>
      </c>
    </row>
    <row r="8350">
      <c r="A8350" s="47" t="s">
        <v>105</v>
      </c>
      <c r="B8350" s="160">
        <v>8349.0</v>
      </c>
      <c r="C8350" s="131">
        <v>50.2</v>
      </c>
    </row>
    <row r="8351">
      <c r="A8351" s="47" t="s">
        <v>105</v>
      </c>
      <c r="B8351" s="160">
        <v>8350.0</v>
      </c>
      <c r="C8351" s="131">
        <v>47.7</v>
      </c>
    </row>
    <row r="8352">
      <c r="A8352" s="47" t="s">
        <v>105</v>
      </c>
      <c r="B8352" s="160">
        <v>8351.0</v>
      </c>
      <c r="C8352" s="131">
        <v>44.0</v>
      </c>
    </row>
    <row r="8353">
      <c r="A8353" s="47" t="s">
        <v>105</v>
      </c>
      <c r="B8353" s="160">
        <v>8352.0</v>
      </c>
      <c r="C8353" s="131">
        <v>39.0</v>
      </c>
    </row>
    <row r="8354">
      <c r="A8354" s="47" t="s">
        <v>105</v>
      </c>
      <c r="B8354" s="160">
        <v>8353.0</v>
      </c>
      <c r="C8354" s="131">
        <v>34.5</v>
      </c>
    </row>
    <row r="8355">
      <c r="A8355" s="47" t="s">
        <v>105</v>
      </c>
      <c r="B8355" s="160">
        <v>8354.0</v>
      </c>
      <c r="C8355" s="131">
        <v>30.7</v>
      </c>
    </row>
    <row r="8356">
      <c r="A8356" s="47" t="s">
        <v>105</v>
      </c>
      <c r="B8356" s="160">
        <v>8355.0</v>
      </c>
      <c r="C8356" s="131">
        <v>28.3</v>
      </c>
    </row>
    <row r="8357">
      <c r="A8357" s="47" t="s">
        <v>105</v>
      </c>
      <c r="B8357" s="160">
        <v>8356.0</v>
      </c>
      <c r="C8357" s="131">
        <v>27.3</v>
      </c>
    </row>
    <row r="8358">
      <c r="A8358" s="47" t="s">
        <v>105</v>
      </c>
      <c r="B8358" s="160">
        <v>8357.0</v>
      </c>
      <c r="C8358" s="131">
        <v>26.7</v>
      </c>
    </row>
    <row r="8359">
      <c r="A8359" s="47" t="s">
        <v>105</v>
      </c>
      <c r="B8359" s="160">
        <v>8358.0</v>
      </c>
      <c r="C8359" s="131">
        <v>27.2</v>
      </c>
    </row>
    <row r="8360">
      <c r="A8360" s="47" t="s">
        <v>105</v>
      </c>
      <c r="B8360" s="160">
        <v>8359.0</v>
      </c>
      <c r="C8360" s="131">
        <v>29.5</v>
      </c>
    </row>
    <row r="8361">
      <c r="A8361" s="47" t="s">
        <v>105</v>
      </c>
      <c r="B8361" s="160">
        <v>8360.0</v>
      </c>
      <c r="C8361" s="131">
        <v>32.3</v>
      </c>
    </row>
    <row r="8362">
      <c r="A8362" s="47" t="s">
        <v>105</v>
      </c>
      <c r="B8362" s="160">
        <v>8361.0</v>
      </c>
      <c r="C8362" s="131">
        <v>36.8</v>
      </c>
    </row>
    <row r="8363">
      <c r="A8363" s="47" t="s">
        <v>105</v>
      </c>
      <c r="B8363" s="160">
        <v>8362.0</v>
      </c>
      <c r="C8363" s="131">
        <v>43.0</v>
      </c>
    </row>
    <row r="8364">
      <c r="A8364" s="47" t="s">
        <v>105</v>
      </c>
      <c r="B8364" s="160">
        <v>8363.0</v>
      </c>
      <c r="C8364" s="131">
        <v>45.2</v>
      </c>
    </row>
    <row r="8365">
      <c r="A8365" s="47" t="s">
        <v>105</v>
      </c>
      <c r="B8365" s="160">
        <v>8364.0</v>
      </c>
      <c r="C8365" s="131">
        <v>44.3</v>
      </c>
    </row>
    <row r="8366">
      <c r="A8366" s="47" t="s">
        <v>105</v>
      </c>
      <c r="B8366" s="160">
        <v>8365.0</v>
      </c>
      <c r="C8366" s="131">
        <v>41.2</v>
      </c>
    </row>
    <row r="8367">
      <c r="A8367" s="47" t="s">
        <v>105</v>
      </c>
      <c r="B8367" s="160">
        <v>8366.0</v>
      </c>
      <c r="C8367" s="131">
        <v>40.5</v>
      </c>
    </row>
    <row r="8368">
      <c r="A8368" s="47" t="s">
        <v>105</v>
      </c>
      <c r="B8368" s="160">
        <v>8367.0</v>
      </c>
      <c r="C8368" s="131">
        <v>40.2</v>
      </c>
    </row>
    <row r="8369">
      <c r="A8369" s="47" t="s">
        <v>105</v>
      </c>
      <c r="B8369" s="160">
        <v>8368.0</v>
      </c>
      <c r="C8369" s="131">
        <v>38.3</v>
      </c>
    </row>
    <row r="8370">
      <c r="A8370" s="47" t="s">
        <v>105</v>
      </c>
      <c r="B8370" s="160">
        <v>8369.0</v>
      </c>
      <c r="C8370" s="131">
        <v>38.0</v>
      </c>
    </row>
    <row r="8371">
      <c r="A8371" s="47" t="s">
        <v>105</v>
      </c>
      <c r="B8371" s="160">
        <v>8370.0</v>
      </c>
      <c r="C8371" s="131">
        <v>41.2</v>
      </c>
    </row>
    <row r="8372">
      <c r="A8372" s="47" t="s">
        <v>105</v>
      </c>
      <c r="B8372" s="160">
        <v>8371.0</v>
      </c>
      <c r="C8372" s="131">
        <v>46.5</v>
      </c>
    </row>
    <row r="8373">
      <c r="A8373" s="47" t="s">
        <v>105</v>
      </c>
      <c r="B8373" s="160">
        <v>8372.0</v>
      </c>
      <c r="C8373" s="131">
        <v>48.7</v>
      </c>
    </row>
    <row r="8374">
      <c r="A8374" s="47" t="s">
        <v>105</v>
      </c>
      <c r="B8374" s="160">
        <v>8373.0</v>
      </c>
      <c r="C8374" s="131">
        <v>50.3</v>
      </c>
    </row>
    <row r="8375">
      <c r="A8375" s="47" t="s">
        <v>105</v>
      </c>
      <c r="B8375" s="160">
        <v>8374.0</v>
      </c>
      <c r="C8375" s="131">
        <v>48.7</v>
      </c>
    </row>
    <row r="8376">
      <c r="A8376" s="47" t="s">
        <v>105</v>
      </c>
      <c r="B8376" s="160">
        <v>8375.0</v>
      </c>
      <c r="C8376" s="131">
        <v>44.0</v>
      </c>
    </row>
    <row r="8377">
      <c r="A8377" s="47" t="s">
        <v>105</v>
      </c>
      <c r="B8377" s="160">
        <v>8376.0</v>
      </c>
      <c r="C8377" s="131">
        <v>37.3</v>
      </c>
    </row>
    <row r="8378">
      <c r="A8378" s="47" t="s">
        <v>105</v>
      </c>
      <c r="B8378" s="160">
        <v>8377.0</v>
      </c>
      <c r="C8378" s="131">
        <v>32.0</v>
      </c>
    </row>
    <row r="8379">
      <c r="A8379" s="47" t="s">
        <v>105</v>
      </c>
      <c r="B8379" s="160">
        <v>8378.0</v>
      </c>
      <c r="C8379" s="131">
        <v>28.5</v>
      </c>
    </row>
    <row r="8380">
      <c r="A8380" s="47" t="s">
        <v>105</v>
      </c>
      <c r="B8380" s="160">
        <v>8379.0</v>
      </c>
      <c r="C8380" s="131">
        <v>27.0</v>
      </c>
    </row>
    <row r="8381">
      <c r="A8381" s="47" t="s">
        <v>105</v>
      </c>
      <c r="B8381" s="160">
        <v>8380.0</v>
      </c>
      <c r="C8381" s="131">
        <v>26.7</v>
      </c>
    </row>
    <row r="8382">
      <c r="A8382" s="47" t="s">
        <v>105</v>
      </c>
      <c r="B8382" s="160">
        <v>8381.0</v>
      </c>
      <c r="C8382" s="131">
        <v>26.5</v>
      </c>
    </row>
    <row r="8383">
      <c r="A8383" s="47" t="s">
        <v>105</v>
      </c>
      <c r="B8383" s="160">
        <v>8382.0</v>
      </c>
      <c r="C8383" s="131">
        <v>28.3</v>
      </c>
    </row>
    <row r="8384">
      <c r="A8384" s="47" t="s">
        <v>105</v>
      </c>
      <c r="B8384" s="160">
        <v>8383.0</v>
      </c>
      <c r="C8384" s="131">
        <v>35.0</v>
      </c>
    </row>
    <row r="8385">
      <c r="A8385" s="47" t="s">
        <v>105</v>
      </c>
      <c r="B8385" s="160">
        <v>8384.0</v>
      </c>
      <c r="C8385" s="131">
        <v>48.7</v>
      </c>
    </row>
    <row r="8386">
      <c r="A8386" s="47" t="s">
        <v>105</v>
      </c>
      <c r="B8386" s="160">
        <v>8385.0</v>
      </c>
      <c r="C8386" s="131">
        <v>54.5</v>
      </c>
    </row>
    <row r="8387">
      <c r="A8387" s="47" t="s">
        <v>105</v>
      </c>
      <c r="B8387" s="160">
        <v>8386.0</v>
      </c>
      <c r="C8387" s="131">
        <v>55.8</v>
      </c>
    </row>
    <row r="8388">
      <c r="A8388" s="47" t="s">
        <v>105</v>
      </c>
      <c r="B8388" s="160">
        <v>8387.0</v>
      </c>
      <c r="C8388" s="131">
        <v>55.2</v>
      </c>
    </row>
    <row r="8389">
      <c r="A8389" s="47" t="s">
        <v>105</v>
      </c>
      <c r="B8389" s="160">
        <v>8388.0</v>
      </c>
      <c r="C8389" s="131">
        <v>53.8</v>
      </c>
    </row>
    <row r="8390">
      <c r="A8390" s="47" t="s">
        <v>105</v>
      </c>
      <c r="B8390" s="160">
        <v>8389.0</v>
      </c>
      <c r="C8390" s="131">
        <v>52.8</v>
      </c>
    </row>
    <row r="8391">
      <c r="A8391" s="47" t="s">
        <v>105</v>
      </c>
      <c r="B8391" s="160">
        <v>8390.0</v>
      </c>
      <c r="C8391" s="131">
        <v>51.3</v>
      </c>
    </row>
    <row r="8392">
      <c r="A8392" s="47" t="s">
        <v>105</v>
      </c>
      <c r="B8392" s="160">
        <v>8391.0</v>
      </c>
      <c r="C8392" s="131">
        <v>49.2</v>
      </c>
    </row>
    <row r="8393">
      <c r="A8393" s="47" t="s">
        <v>105</v>
      </c>
      <c r="B8393" s="160">
        <v>8392.0</v>
      </c>
      <c r="C8393" s="131">
        <v>48.3</v>
      </c>
    </row>
    <row r="8394">
      <c r="A8394" s="47" t="s">
        <v>105</v>
      </c>
      <c r="B8394" s="160">
        <v>8393.0</v>
      </c>
      <c r="C8394" s="131">
        <v>49.7</v>
      </c>
    </row>
    <row r="8395">
      <c r="A8395" s="47" t="s">
        <v>105</v>
      </c>
      <c r="B8395" s="160">
        <v>8394.0</v>
      </c>
      <c r="C8395" s="131">
        <v>52.5</v>
      </c>
    </row>
    <row r="8396">
      <c r="A8396" s="47" t="s">
        <v>105</v>
      </c>
      <c r="B8396" s="160">
        <v>8395.0</v>
      </c>
      <c r="C8396" s="131">
        <v>54.5</v>
      </c>
    </row>
    <row r="8397">
      <c r="A8397" s="47" t="s">
        <v>105</v>
      </c>
      <c r="B8397" s="160">
        <v>8396.0</v>
      </c>
      <c r="C8397" s="131">
        <v>56.3</v>
      </c>
    </row>
    <row r="8398">
      <c r="A8398" s="47" t="s">
        <v>105</v>
      </c>
      <c r="B8398" s="160">
        <v>8397.0</v>
      </c>
      <c r="C8398" s="131">
        <v>57.0</v>
      </c>
    </row>
    <row r="8399">
      <c r="A8399" s="47" t="s">
        <v>105</v>
      </c>
      <c r="B8399" s="160">
        <v>8398.0</v>
      </c>
      <c r="C8399" s="131">
        <v>54.5</v>
      </c>
    </row>
    <row r="8400">
      <c r="A8400" s="47" t="s">
        <v>105</v>
      </c>
      <c r="B8400" s="160">
        <v>8399.0</v>
      </c>
      <c r="C8400" s="131">
        <v>46.8</v>
      </c>
    </row>
    <row r="8401">
      <c r="A8401" s="47" t="s">
        <v>105</v>
      </c>
      <c r="B8401" s="160">
        <v>8400.0</v>
      </c>
      <c r="C8401" s="131">
        <v>39.5</v>
      </c>
    </row>
    <row r="8402">
      <c r="A8402" s="47" t="s">
        <v>105</v>
      </c>
      <c r="B8402" s="160">
        <v>8401.0</v>
      </c>
      <c r="C8402" s="131">
        <v>33.8</v>
      </c>
    </row>
    <row r="8403">
      <c r="A8403" s="47" t="s">
        <v>105</v>
      </c>
      <c r="B8403" s="160">
        <v>8402.0</v>
      </c>
      <c r="C8403" s="131">
        <v>30.3</v>
      </c>
    </row>
    <row r="8404">
      <c r="A8404" s="47" t="s">
        <v>105</v>
      </c>
      <c r="B8404" s="160">
        <v>8403.0</v>
      </c>
      <c r="C8404" s="131">
        <v>28.5</v>
      </c>
    </row>
    <row r="8405">
      <c r="A8405" s="47" t="s">
        <v>105</v>
      </c>
      <c r="B8405" s="160">
        <v>8404.0</v>
      </c>
      <c r="C8405" s="131">
        <v>27.5</v>
      </c>
    </row>
    <row r="8406">
      <c r="A8406" s="47" t="s">
        <v>105</v>
      </c>
      <c r="B8406" s="160">
        <v>8405.0</v>
      </c>
      <c r="C8406" s="131">
        <v>27.3</v>
      </c>
    </row>
    <row r="8407">
      <c r="A8407" s="47" t="s">
        <v>105</v>
      </c>
      <c r="B8407" s="160">
        <v>8406.0</v>
      </c>
      <c r="C8407" s="131">
        <v>29.2</v>
      </c>
    </row>
    <row r="8408">
      <c r="A8408" s="47" t="s">
        <v>105</v>
      </c>
      <c r="B8408" s="160">
        <v>8407.0</v>
      </c>
      <c r="C8408" s="131">
        <v>36.2</v>
      </c>
    </row>
    <row r="8409">
      <c r="A8409" s="47" t="s">
        <v>105</v>
      </c>
      <c r="B8409" s="160">
        <v>8408.0</v>
      </c>
      <c r="C8409" s="131">
        <v>49.0</v>
      </c>
    </row>
    <row r="8410">
      <c r="A8410" s="47" t="s">
        <v>105</v>
      </c>
      <c r="B8410" s="160">
        <v>8409.0</v>
      </c>
      <c r="C8410" s="131">
        <v>54.8</v>
      </c>
    </row>
    <row r="8411">
      <c r="A8411" s="47" t="s">
        <v>105</v>
      </c>
      <c r="B8411" s="160">
        <v>8410.0</v>
      </c>
      <c r="C8411" s="131">
        <v>55.3</v>
      </c>
    </row>
    <row r="8412">
      <c r="A8412" s="47" t="s">
        <v>105</v>
      </c>
      <c r="B8412" s="160">
        <v>8411.0</v>
      </c>
      <c r="C8412" s="131">
        <v>55.3</v>
      </c>
    </row>
    <row r="8413">
      <c r="A8413" s="47" t="s">
        <v>105</v>
      </c>
      <c r="B8413" s="160">
        <v>8412.0</v>
      </c>
      <c r="C8413" s="131">
        <v>53.5</v>
      </c>
    </row>
    <row r="8414">
      <c r="A8414" s="47" t="s">
        <v>105</v>
      </c>
      <c r="B8414" s="160">
        <v>8413.0</v>
      </c>
      <c r="C8414" s="131">
        <v>52.7</v>
      </c>
    </row>
    <row r="8415">
      <c r="A8415" s="47" t="s">
        <v>105</v>
      </c>
      <c r="B8415" s="160">
        <v>8414.0</v>
      </c>
      <c r="C8415" s="131">
        <v>51.3</v>
      </c>
    </row>
    <row r="8416">
      <c r="A8416" s="47" t="s">
        <v>105</v>
      </c>
      <c r="B8416" s="160">
        <v>8415.0</v>
      </c>
      <c r="C8416" s="131">
        <v>49.0</v>
      </c>
    </row>
    <row r="8417">
      <c r="A8417" s="47" t="s">
        <v>105</v>
      </c>
      <c r="B8417" s="160">
        <v>8416.0</v>
      </c>
      <c r="C8417" s="131">
        <v>47.7</v>
      </c>
    </row>
    <row r="8418">
      <c r="A8418" s="47" t="s">
        <v>105</v>
      </c>
      <c r="B8418" s="160">
        <v>8417.0</v>
      </c>
      <c r="C8418" s="131">
        <v>48.8</v>
      </c>
    </row>
    <row r="8419">
      <c r="A8419" s="47" t="s">
        <v>105</v>
      </c>
      <c r="B8419" s="160">
        <v>8418.0</v>
      </c>
      <c r="C8419" s="131">
        <v>52.5</v>
      </c>
    </row>
    <row r="8420">
      <c r="A8420" s="47" t="s">
        <v>105</v>
      </c>
      <c r="B8420" s="160">
        <v>8419.0</v>
      </c>
      <c r="C8420" s="131">
        <v>54.0</v>
      </c>
    </row>
    <row r="8421">
      <c r="A8421" s="47" t="s">
        <v>105</v>
      </c>
      <c r="B8421" s="160">
        <v>8420.0</v>
      </c>
      <c r="C8421" s="131">
        <v>54.5</v>
      </c>
    </row>
    <row r="8422">
      <c r="A8422" s="47" t="s">
        <v>105</v>
      </c>
      <c r="B8422" s="160">
        <v>8421.0</v>
      </c>
      <c r="C8422" s="131">
        <v>55.7</v>
      </c>
    </row>
    <row r="8423">
      <c r="A8423" s="47" t="s">
        <v>105</v>
      </c>
      <c r="B8423" s="160">
        <v>8422.0</v>
      </c>
      <c r="C8423" s="131">
        <v>53.0</v>
      </c>
    </row>
    <row r="8424">
      <c r="A8424" s="47" t="s">
        <v>105</v>
      </c>
      <c r="B8424" s="160">
        <v>8423.0</v>
      </c>
      <c r="C8424" s="131">
        <v>46.2</v>
      </c>
    </row>
    <row r="8425">
      <c r="A8425" s="47" t="s">
        <v>105</v>
      </c>
      <c r="B8425" s="160">
        <v>8424.0</v>
      </c>
      <c r="C8425" s="131">
        <v>38.8</v>
      </c>
    </row>
    <row r="8426">
      <c r="A8426" s="47" t="s">
        <v>105</v>
      </c>
      <c r="B8426" s="160">
        <v>8425.0</v>
      </c>
      <c r="C8426" s="131">
        <v>33.3</v>
      </c>
    </row>
    <row r="8427">
      <c r="A8427" s="47" t="s">
        <v>105</v>
      </c>
      <c r="B8427" s="160">
        <v>8426.0</v>
      </c>
      <c r="C8427" s="131">
        <v>30.0</v>
      </c>
    </row>
    <row r="8428">
      <c r="A8428" s="47" t="s">
        <v>105</v>
      </c>
      <c r="B8428" s="160">
        <v>8427.0</v>
      </c>
      <c r="C8428" s="131">
        <v>28.3</v>
      </c>
    </row>
    <row r="8429">
      <c r="A8429" s="47" t="s">
        <v>105</v>
      </c>
      <c r="B8429" s="160">
        <v>8428.0</v>
      </c>
      <c r="C8429" s="131">
        <v>27.8</v>
      </c>
    </row>
    <row r="8430">
      <c r="A8430" s="47" t="s">
        <v>105</v>
      </c>
      <c r="B8430" s="160">
        <v>8429.0</v>
      </c>
      <c r="C8430" s="131">
        <v>27.0</v>
      </c>
    </row>
    <row r="8431">
      <c r="A8431" s="47" t="s">
        <v>105</v>
      </c>
      <c r="B8431" s="160">
        <v>8430.0</v>
      </c>
      <c r="C8431" s="131">
        <v>28.8</v>
      </c>
    </row>
    <row r="8432">
      <c r="A8432" s="47" t="s">
        <v>105</v>
      </c>
      <c r="B8432" s="160">
        <v>8431.0</v>
      </c>
      <c r="C8432" s="131">
        <v>36.0</v>
      </c>
    </row>
    <row r="8433">
      <c r="A8433" s="47" t="s">
        <v>105</v>
      </c>
      <c r="B8433" s="160">
        <v>8432.0</v>
      </c>
      <c r="C8433" s="131">
        <v>49.0</v>
      </c>
    </row>
    <row r="8434">
      <c r="A8434" s="47" t="s">
        <v>105</v>
      </c>
      <c r="B8434" s="160">
        <v>8433.0</v>
      </c>
      <c r="C8434" s="131">
        <v>54.0</v>
      </c>
    </row>
    <row r="8435">
      <c r="A8435" s="47" t="s">
        <v>105</v>
      </c>
      <c r="B8435" s="160">
        <v>8434.0</v>
      </c>
      <c r="C8435" s="131">
        <v>55.0</v>
      </c>
    </row>
    <row r="8436">
      <c r="A8436" s="47" t="s">
        <v>105</v>
      </c>
      <c r="B8436" s="160">
        <v>8435.0</v>
      </c>
      <c r="C8436" s="131">
        <v>55.3</v>
      </c>
    </row>
    <row r="8437">
      <c r="A8437" s="47" t="s">
        <v>105</v>
      </c>
      <c r="B8437" s="160">
        <v>8436.0</v>
      </c>
      <c r="C8437" s="131">
        <v>54.3</v>
      </c>
    </row>
    <row r="8438">
      <c r="A8438" s="47" t="s">
        <v>105</v>
      </c>
      <c r="B8438" s="160">
        <v>8437.0</v>
      </c>
      <c r="C8438" s="131">
        <v>53.3</v>
      </c>
    </row>
    <row r="8439">
      <c r="A8439" s="47" t="s">
        <v>105</v>
      </c>
      <c r="B8439" s="160">
        <v>8438.0</v>
      </c>
      <c r="C8439" s="131">
        <v>51.2</v>
      </c>
    </row>
    <row r="8440">
      <c r="A8440" s="47" t="s">
        <v>105</v>
      </c>
      <c r="B8440" s="160">
        <v>8439.0</v>
      </c>
      <c r="C8440" s="131">
        <v>49.8</v>
      </c>
    </row>
    <row r="8441">
      <c r="A8441" s="47" t="s">
        <v>105</v>
      </c>
      <c r="B8441" s="160">
        <v>8440.0</v>
      </c>
      <c r="C8441" s="131">
        <v>49.2</v>
      </c>
    </row>
    <row r="8442">
      <c r="A8442" s="47" t="s">
        <v>105</v>
      </c>
      <c r="B8442" s="160">
        <v>8441.0</v>
      </c>
      <c r="C8442" s="131">
        <v>50.0</v>
      </c>
    </row>
    <row r="8443">
      <c r="A8443" s="47" t="s">
        <v>105</v>
      </c>
      <c r="B8443" s="160">
        <v>8442.0</v>
      </c>
      <c r="C8443" s="131">
        <v>52.7</v>
      </c>
    </row>
    <row r="8444">
      <c r="A8444" s="47" t="s">
        <v>105</v>
      </c>
      <c r="B8444" s="160">
        <v>8443.0</v>
      </c>
      <c r="C8444" s="131">
        <v>55.2</v>
      </c>
    </row>
    <row r="8445">
      <c r="A8445" s="47" t="s">
        <v>105</v>
      </c>
      <c r="B8445" s="160">
        <v>8444.0</v>
      </c>
      <c r="C8445" s="131">
        <v>56.2</v>
      </c>
    </row>
    <row r="8446">
      <c r="A8446" s="47" t="s">
        <v>105</v>
      </c>
      <c r="B8446" s="160">
        <v>8445.0</v>
      </c>
      <c r="C8446" s="131">
        <v>55.8</v>
      </c>
    </row>
    <row r="8447">
      <c r="A8447" s="47" t="s">
        <v>105</v>
      </c>
      <c r="B8447" s="160">
        <v>8446.0</v>
      </c>
      <c r="C8447" s="131">
        <v>51.5</v>
      </c>
    </row>
    <row r="8448">
      <c r="A8448" s="47" t="s">
        <v>105</v>
      </c>
      <c r="B8448" s="160">
        <v>8447.0</v>
      </c>
      <c r="C8448" s="131">
        <v>45.5</v>
      </c>
    </row>
    <row r="8449">
      <c r="A8449" s="47" t="s">
        <v>105</v>
      </c>
      <c r="B8449" s="160">
        <v>8448.0</v>
      </c>
      <c r="C8449" s="131">
        <v>38.7</v>
      </c>
    </row>
    <row r="8450">
      <c r="A8450" s="47" t="s">
        <v>105</v>
      </c>
      <c r="B8450" s="160">
        <v>8449.0</v>
      </c>
      <c r="C8450" s="131">
        <v>33.2</v>
      </c>
    </row>
    <row r="8451">
      <c r="A8451" s="47" t="s">
        <v>105</v>
      </c>
      <c r="B8451" s="160">
        <v>8450.0</v>
      </c>
      <c r="C8451" s="131">
        <v>30.2</v>
      </c>
    </row>
    <row r="8452">
      <c r="A8452" s="47" t="s">
        <v>105</v>
      </c>
      <c r="B8452" s="160">
        <v>8451.0</v>
      </c>
      <c r="C8452" s="131">
        <v>28.7</v>
      </c>
    </row>
    <row r="8453">
      <c r="A8453" s="47" t="s">
        <v>105</v>
      </c>
      <c r="B8453" s="160">
        <v>8452.0</v>
      </c>
      <c r="C8453" s="131">
        <v>28.0</v>
      </c>
    </row>
    <row r="8454">
      <c r="A8454" s="47" t="s">
        <v>105</v>
      </c>
      <c r="B8454" s="160">
        <v>8453.0</v>
      </c>
      <c r="C8454" s="131">
        <v>27.7</v>
      </c>
    </row>
    <row r="8455">
      <c r="A8455" s="47" t="s">
        <v>105</v>
      </c>
      <c r="B8455" s="160">
        <v>8454.0</v>
      </c>
      <c r="C8455" s="131">
        <v>29.3</v>
      </c>
    </row>
    <row r="8456">
      <c r="A8456" s="47" t="s">
        <v>105</v>
      </c>
      <c r="B8456" s="160">
        <v>8455.0</v>
      </c>
      <c r="C8456" s="131">
        <v>36.3</v>
      </c>
    </row>
    <row r="8457">
      <c r="A8457" s="47" t="s">
        <v>105</v>
      </c>
      <c r="B8457" s="160">
        <v>8456.0</v>
      </c>
      <c r="C8457" s="131">
        <v>48.8</v>
      </c>
    </row>
    <row r="8458">
      <c r="A8458" s="47" t="s">
        <v>105</v>
      </c>
      <c r="B8458" s="160">
        <v>8457.0</v>
      </c>
      <c r="C8458" s="131">
        <v>54.0</v>
      </c>
    </row>
    <row r="8459">
      <c r="A8459" s="47" t="s">
        <v>105</v>
      </c>
      <c r="B8459" s="160">
        <v>8458.0</v>
      </c>
      <c r="C8459" s="131">
        <v>55.0</v>
      </c>
    </row>
    <row r="8460">
      <c r="A8460" s="47" t="s">
        <v>105</v>
      </c>
      <c r="B8460" s="160">
        <v>8459.0</v>
      </c>
      <c r="C8460" s="131">
        <v>55.5</v>
      </c>
    </row>
    <row r="8461">
      <c r="A8461" s="47" t="s">
        <v>105</v>
      </c>
      <c r="B8461" s="160">
        <v>8460.0</v>
      </c>
      <c r="C8461" s="131">
        <v>53.5</v>
      </c>
    </row>
    <row r="8462">
      <c r="A8462" s="47" t="s">
        <v>105</v>
      </c>
      <c r="B8462" s="160">
        <v>8461.0</v>
      </c>
      <c r="C8462" s="131">
        <v>51.7</v>
      </c>
    </row>
    <row r="8463">
      <c r="A8463" s="47" t="s">
        <v>105</v>
      </c>
      <c r="B8463" s="160">
        <v>8462.0</v>
      </c>
      <c r="C8463" s="131">
        <v>49.7</v>
      </c>
    </row>
    <row r="8464">
      <c r="A8464" s="47" t="s">
        <v>105</v>
      </c>
      <c r="B8464" s="160">
        <v>8463.0</v>
      </c>
      <c r="C8464" s="131">
        <v>46.5</v>
      </c>
    </row>
    <row r="8465">
      <c r="A8465" s="47" t="s">
        <v>105</v>
      </c>
      <c r="B8465" s="160">
        <v>8464.0</v>
      </c>
      <c r="C8465" s="131">
        <v>46.3</v>
      </c>
    </row>
    <row r="8466">
      <c r="A8466" s="47" t="s">
        <v>105</v>
      </c>
      <c r="B8466" s="160">
        <v>8465.0</v>
      </c>
      <c r="C8466" s="131">
        <v>47.2</v>
      </c>
    </row>
    <row r="8467">
      <c r="A8467" s="47" t="s">
        <v>105</v>
      </c>
      <c r="B8467" s="160">
        <v>8466.0</v>
      </c>
      <c r="C8467" s="131">
        <v>51.2</v>
      </c>
    </row>
    <row r="8468">
      <c r="A8468" s="47" t="s">
        <v>105</v>
      </c>
      <c r="B8468" s="160">
        <v>8467.0</v>
      </c>
      <c r="C8468" s="131">
        <v>54.2</v>
      </c>
    </row>
    <row r="8469">
      <c r="A8469" s="47" t="s">
        <v>105</v>
      </c>
      <c r="B8469" s="160">
        <v>8468.0</v>
      </c>
      <c r="C8469" s="131">
        <v>55.3</v>
      </c>
    </row>
    <row r="8470">
      <c r="A8470" s="47" t="s">
        <v>105</v>
      </c>
      <c r="B8470" s="160">
        <v>8469.0</v>
      </c>
      <c r="C8470" s="131">
        <v>56.2</v>
      </c>
    </row>
    <row r="8471">
      <c r="A8471" s="47" t="s">
        <v>105</v>
      </c>
      <c r="B8471" s="160">
        <v>8470.0</v>
      </c>
      <c r="C8471" s="131">
        <v>53.7</v>
      </c>
    </row>
    <row r="8472">
      <c r="A8472" s="47" t="s">
        <v>105</v>
      </c>
      <c r="B8472" s="160">
        <v>8471.0</v>
      </c>
      <c r="C8472" s="131">
        <v>46.8</v>
      </c>
    </row>
    <row r="8473">
      <c r="A8473" s="47" t="s">
        <v>105</v>
      </c>
      <c r="B8473" s="160">
        <v>8472.0</v>
      </c>
      <c r="C8473" s="131">
        <v>40.5</v>
      </c>
    </row>
    <row r="8474">
      <c r="A8474" s="47" t="s">
        <v>105</v>
      </c>
      <c r="B8474" s="160">
        <v>8473.0</v>
      </c>
      <c r="C8474" s="131">
        <v>34.5</v>
      </c>
    </row>
    <row r="8475">
      <c r="A8475" s="47" t="s">
        <v>105</v>
      </c>
      <c r="B8475" s="160">
        <v>8474.0</v>
      </c>
      <c r="C8475" s="131">
        <v>31.2</v>
      </c>
    </row>
    <row r="8476">
      <c r="A8476" s="47" t="s">
        <v>105</v>
      </c>
      <c r="B8476" s="160">
        <v>8475.0</v>
      </c>
      <c r="C8476" s="131">
        <v>29.0</v>
      </c>
    </row>
    <row r="8477">
      <c r="A8477" s="47" t="s">
        <v>105</v>
      </c>
      <c r="B8477" s="160">
        <v>8476.0</v>
      </c>
      <c r="C8477" s="131">
        <v>28.0</v>
      </c>
    </row>
    <row r="8478">
      <c r="A8478" s="47" t="s">
        <v>105</v>
      </c>
      <c r="B8478" s="160">
        <v>8477.0</v>
      </c>
      <c r="C8478" s="131">
        <v>28.2</v>
      </c>
    </row>
    <row r="8479">
      <c r="A8479" s="47" t="s">
        <v>105</v>
      </c>
      <c r="B8479" s="160">
        <v>8478.0</v>
      </c>
      <c r="C8479" s="131">
        <v>29.7</v>
      </c>
    </row>
    <row r="8480">
      <c r="A8480" s="47" t="s">
        <v>105</v>
      </c>
      <c r="B8480" s="160">
        <v>8479.0</v>
      </c>
      <c r="C8480" s="131">
        <v>36.2</v>
      </c>
    </row>
    <row r="8481">
      <c r="A8481" s="47" t="s">
        <v>105</v>
      </c>
      <c r="B8481" s="160">
        <v>8480.0</v>
      </c>
      <c r="C8481" s="131">
        <v>48.0</v>
      </c>
    </row>
    <row r="8482">
      <c r="A8482" s="47" t="s">
        <v>105</v>
      </c>
      <c r="B8482" s="160">
        <v>8481.0</v>
      </c>
      <c r="C8482" s="131">
        <v>53.8</v>
      </c>
    </row>
    <row r="8483">
      <c r="A8483" s="47" t="s">
        <v>105</v>
      </c>
      <c r="B8483" s="160">
        <v>8482.0</v>
      </c>
      <c r="C8483" s="131">
        <v>55.7</v>
      </c>
    </row>
    <row r="8484">
      <c r="A8484" s="47" t="s">
        <v>105</v>
      </c>
      <c r="B8484" s="160">
        <v>8483.0</v>
      </c>
      <c r="C8484" s="131">
        <v>56.0</v>
      </c>
    </row>
    <row r="8485">
      <c r="A8485" s="47" t="s">
        <v>105</v>
      </c>
      <c r="B8485" s="160">
        <v>8484.0</v>
      </c>
      <c r="C8485" s="131">
        <v>55.5</v>
      </c>
    </row>
    <row r="8486">
      <c r="A8486" s="47" t="s">
        <v>105</v>
      </c>
      <c r="B8486" s="160">
        <v>8485.0</v>
      </c>
      <c r="C8486" s="131">
        <v>54.8</v>
      </c>
    </row>
    <row r="8487">
      <c r="A8487" s="47" t="s">
        <v>105</v>
      </c>
      <c r="B8487" s="160">
        <v>8486.0</v>
      </c>
      <c r="C8487" s="131">
        <v>53.3</v>
      </c>
    </row>
    <row r="8488">
      <c r="A8488" s="47" t="s">
        <v>105</v>
      </c>
      <c r="B8488" s="160">
        <v>8487.0</v>
      </c>
      <c r="C8488" s="131">
        <v>49.5</v>
      </c>
    </row>
    <row r="8489">
      <c r="A8489" s="47" t="s">
        <v>105</v>
      </c>
      <c r="B8489" s="160">
        <v>8488.0</v>
      </c>
      <c r="C8489" s="131">
        <v>48.0</v>
      </c>
    </row>
    <row r="8490">
      <c r="A8490" s="47" t="s">
        <v>105</v>
      </c>
      <c r="B8490" s="160">
        <v>8489.0</v>
      </c>
      <c r="C8490" s="131">
        <v>47.8</v>
      </c>
    </row>
    <row r="8491">
      <c r="A8491" s="47" t="s">
        <v>105</v>
      </c>
      <c r="B8491" s="160">
        <v>8490.0</v>
      </c>
      <c r="C8491" s="131">
        <v>51.0</v>
      </c>
    </row>
    <row r="8492">
      <c r="A8492" s="47" t="s">
        <v>105</v>
      </c>
      <c r="B8492" s="160">
        <v>8491.0</v>
      </c>
      <c r="C8492" s="131">
        <v>53.8</v>
      </c>
    </row>
    <row r="8493">
      <c r="A8493" s="47" t="s">
        <v>105</v>
      </c>
      <c r="B8493" s="160">
        <v>8492.0</v>
      </c>
      <c r="C8493" s="131">
        <v>54.3</v>
      </c>
    </row>
    <row r="8494">
      <c r="A8494" s="47" t="s">
        <v>105</v>
      </c>
      <c r="B8494" s="160">
        <v>8493.0</v>
      </c>
      <c r="C8494" s="131">
        <v>54.7</v>
      </c>
    </row>
    <row r="8495">
      <c r="A8495" s="47" t="s">
        <v>105</v>
      </c>
      <c r="B8495" s="160">
        <v>8494.0</v>
      </c>
      <c r="C8495" s="131">
        <v>51.2</v>
      </c>
    </row>
    <row r="8496">
      <c r="A8496" s="47" t="s">
        <v>105</v>
      </c>
      <c r="B8496" s="160">
        <v>8495.0</v>
      </c>
      <c r="C8496" s="131">
        <v>45.3</v>
      </c>
    </row>
    <row r="8497">
      <c r="A8497" s="47" t="s">
        <v>105</v>
      </c>
      <c r="B8497" s="160">
        <v>8496.0</v>
      </c>
      <c r="C8497" s="131">
        <v>40.3</v>
      </c>
    </row>
    <row r="8498">
      <c r="A8498" s="47" t="s">
        <v>105</v>
      </c>
      <c r="B8498" s="160">
        <v>8497.0</v>
      </c>
      <c r="C8498" s="131">
        <v>35.2</v>
      </c>
    </row>
    <row r="8499">
      <c r="A8499" s="47" t="s">
        <v>105</v>
      </c>
      <c r="B8499" s="160">
        <v>8498.0</v>
      </c>
      <c r="C8499" s="131">
        <v>31.3</v>
      </c>
    </row>
    <row r="8500">
      <c r="A8500" s="47" t="s">
        <v>105</v>
      </c>
      <c r="B8500" s="160">
        <v>8499.0</v>
      </c>
      <c r="C8500" s="131">
        <v>29.0</v>
      </c>
    </row>
    <row r="8501">
      <c r="A8501" s="47" t="s">
        <v>105</v>
      </c>
      <c r="B8501" s="160">
        <v>8500.0</v>
      </c>
      <c r="C8501" s="131">
        <v>27.7</v>
      </c>
    </row>
    <row r="8502">
      <c r="A8502" s="47" t="s">
        <v>105</v>
      </c>
      <c r="B8502" s="160">
        <v>8501.0</v>
      </c>
      <c r="C8502" s="131">
        <v>27.2</v>
      </c>
    </row>
    <row r="8503">
      <c r="A8503" s="47" t="s">
        <v>105</v>
      </c>
      <c r="B8503" s="160">
        <v>8502.0</v>
      </c>
      <c r="C8503" s="131">
        <v>28.2</v>
      </c>
    </row>
    <row r="8504">
      <c r="A8504" s="47" t="s">
        <v>105</v>
      </c>
      <c r="B8504" s="160">
        <v>8503.0</v>
      </c>
      <c r="C8504" s="131">
        <v>31.3</v>
      </c>
    </row>
    <row r="8505">
      <c r="A8505" s="47" t="s">
        <v>105</v>
      </c>
      <c r="B8505" s="160">
        <v>8504.0</v>
      </c>
      <c r="C8505" s="131">
        <v>36.5</v>
      </c>
    </row>
    <row r="8506">
      <c r="A8506" s="47" t="s">
        <v>105</v>
      </c>
      <c r="B8506" s="160">
        <v>8505.0</v>
      </c>
      <c r="C8506" s="131">
        <v>41.3</v>
      </c>
    </row>
    <row r="8507">
      <c r="A8507" s="47" t="s">
        <v>105</v>
      </c>
      <c r="B8507" s="160">
        <v>8506.0</v>
      </c>
      <c r="C8507" s="131">
        <v>47.0</v>
      </c>
    </row>
    <row r="8508">
      <c r="A8508" s="47" t="s">
        <v>105</v>
      </c>
      <c r="B8508" s="160">
        <v>8507.0</v>
      </c>
      <c r="C8508" s="131">
        <v>48.0</v>
      </c>
    </row>
    <row r="8509">
      <c r="A8509" s="47" t="s">
        <v>105</v>
      </c>
      <c r="B8509" s="160">
        <v>8508.0</v>
      </c>
      <c r="C8509" s="131">
        <v>46.3</v>
      </c>
    </row>
    <row r="8510">
      <c r="A8510" s="47" t="s">
        <v>105</v>
      </c>
      <c r="B8510" s="160">
        <v>8509.0</v>
      </c>
      <c r="C8510" s="131">
        <v>43.7</v>
      </c>
    </row>
    <row r="8511">
      <c r="A8511" s="47" t="s">
        <v>105</v>
      </c>
      <c r="B8511" s="160">
        <v>8510.0</v>
      </c>
      <c r="C8511" s="131">
        <v>43.3</v>
      </c>
    </row>
    <row r="8512">
      <c r="A8512" s="47" t="s">
        <v>105</v>
      </c>
      <c r="B8512" s="160">
        <v>8511.0</v>
      </c>
      <c r="C8512" s="131">
        <v>43.3</v>
      </c>
    </row>
    <row r="8513">
      <c r="A8513" s="47" t="s">
        <v>105</v>
      </c>
      <c r="B8513" s="160">
        <v>8512.0</v>
      </c>
      <c r="C8513" s="131">
        <v>40.8</v>
      </c>
    </row>
    <row r="8514">
      <c r="A8514" s="47" t="s">
        <v>105</v>
      </c>
      <c r="B8514" s="160">
        <v>8513.0</v>
      </c>
      <c r="C8514" s="131">
        <v>40.8</v>
      </c>
    </row>
    <row r="8515">
      <c r="A8515" s="47" t="s">
        <v>105</v>
      </c>
      <c r="B8515" s="160">
        <v>8514.0</v>
      </c>
      <c r="C8515" s="131">
        <v>43.3</v>
      </c>
    </row>
    <row r="8516">
      <c r="A8516" s="47" t="s">
        <v>105</v>
      </c>
      <c r="B8516" s="160">
        <v>8515.0</v>
      </c>
      <c r="C8516" s="131">
        <v>47.0</v>
      </c>
    </row>
    <row r="8517">
      <c r="A8517" s="47" t="s">
        <v>105</v>
      </c>
      <c r="B8517" s="160">
        <v>8516.0</v>
      </c>
      <c r="C8517" s="131">
        <v>47.8</v>
      </c>
    </row>
    <row r="8518">
      <c r="A8518" s="47" t="s">
        <v>105</v>
      </c>
      <c r="B8518" s="160">
        <v>8517.0</v>
      </c>
      <c r="C8518" s="131">
        <v>47.8</v>
      </c>
    </row>
    <row r="8519">
      <c r="A8519" s="47" t="s">
        <v>105</v>
      </c>
      <c r="B8519" s="160">
        <v>8518.0</v>
      </c>
      <c r="C8519" s="131">
        <v>45.7</v>
      </c>
    </row>
    <row r="8520">
      <c r="A8520" s="47" t="s">
        <v>105</v>
      </c>
      <c r="B8520" s="160">
        <v>8519.0</v>
      </c>
      <c r="C8520" s="131">
        <v>41.3</v>
      </c>
    </row>
    <row r="8521">
      <c r="A8521" s="47" t="s">
        <v>105</v>
      </c>
      <c r="B8521" s="160">
        <v>8520.0</v>
      </c>
      <c r="C8521" s="131">
        <v>37.2</v>
      </c>
    </row>
    <row r="8522">
      <c r="A8522" s="47" t="s">
        <v>105</v>
      </c>
      <c r="B8522" s="160">
        <v>8521.0</v>
      </c>
      <c r="C8522" s="131">
        <v>33.0</v>
      </c>
    </row>
    <row r="8523">
      <c r="A8523" s="47" t="s">
        <v>105</v>
      </c>
      <c r="B8523" s="160">
        <v>8522.0</v>
      </c>
      <c r="C8523" s="131">
        <v>29.7</v>
      </c>
    </row>
    <row r="8524">
      <c r="A8524" s="47" t="s">
        <v>105</v>
      </c>
      <c r="B8524" s="160">
        <v>8523.0</v>
      </c>
      <c r="C8524" s="131">
        <v>27.3</v>
      </c>
    </row>
    <row r="8525">
      <c r="A8525" s="47" t="s">
        <v>105</v>
      </c>
      <c r="B8525" s="160">
        <v>8524.0</v>
      </c>
      <c r="C8525" s="131">
        <v>26.2</v>
      </c>
    </row>
    <row r="8526">
      <c r="A8526" s="47" t="s">
        <v>105</v>
      </c>
      <c r="B8526" s="160">
        <v>8525.0</v>
      </c>
      <c r="C8526" s="131">
        <v>25.5</v>
      </c>
    </row>
    <row r="8527">
      <c r="A8527" s="47" t="s">
        <v>105</v>
      </c>
      <c r="B8527" s="160">
        <v>8526.0</v>
      </c>
      <c r="C8527" s="131">
        <v>26.3</v>
      </c>
    </row>
    <row r="8528">
      <c r="A8528" s="47" t="s">
        <v>105</v>
      </c>
      <c r="B8528" s="160">
        <v>8527.0</v>
      </c>
      <c r="C8528" s="131">
        <v>28.3</v>
      </c>
    </row>
    <row r="8529">
      <c r="A8529" s="47" t="s">
        <v>105</v>
      </c>
      <c r="B8529" s="160">
        <v>8528.0</v>
      </c>
      <c r="C8529" s="131">
        <v>31.3</v>
      </c>
    </row>
    <row r="8530">
      <c r="A8530" s="47" t="s">
        <v>105</v>
      </c>
      <c r="B8530" s="160">
        <v>8529.0</v>
      </c>
      <c r="C8530" s="131">
        <v>35.5</v>
      </c>
    </row>
    <row r="8531">
      <c r="A8531" s="47" t="s">
        <v>105</v>
      </c>
      <c r="B8531" s="160">
        <v>8530.0</v>
      </c>
      <c r="C8531" s="131">
        <v>41.2</v>
      </c>
    </row>
    <row r="8532">
      <c r="A8532" s="47" t="s">
        <v>105</v>
      </c>
      <c r="B8532" s="160">
        <v>8531.0</v>
      </c>
      <c r="C8532" s="131">
        <v>43.8</v>
      </c>
    </row>
    <row r="8533">
      <c r="A8533" s="47" t="s">
        <v>105</v>
      </c>
      <c r="B8533" s="160">
        <v>8532.0</v>
      </c>
      <c r="C8533" s="131">
        <v>43.2</v>
      </c>
    </row>
    <row r="8534">
      <c r="A8534" s="47" t="s">
        <v>105</v>
      </c>
      <c r="B8534" s="160">
        <v>8533.0</v>
      </c>
      <c r="C8534" s="131">
        <v>41.0</v>
      </c>
    </row>
    <row r="8535">
      <c r="A8535" s="47" t="s">
        <v>105</v>
      </c>
      <c r="B8535" s="160">
        <v>8534.0</v>
      </c>
      <c r="C8535" s="131">
        <v>40.8</v>
      </c>
    </row>
    <row r="8536">
      <c r="A8536" s="47" t="s">
        <v>105</v>
      </c>
      <c r="B8536" s="160">
        <v>8535.0</v>
      </c>
      <c r="C8536" s="131">
        <v>39.0</v>
      </c>
    </row>
    <row r="8537">
      <c r="A8537" s="47" t="s">
        <v>105</v>
      </c>
      <c r="B8537" s="160">
        <v>8536.0</v>
      </c>
      <c r="C8537" s="131">
        <v>37.0</v>
      </c>
    </row>
    <row r="8538">
      <c r="A8538" s="47" t="s">
        <v>105</v>
      </c>
      <c r="B8538" s="160">
        <v>8537.0</v>
      </c>
      <c r="C8538" s="131">
        <v>36.3</v>
      </c>
    </row>
    <row r="8539">
      <c r="A8539" s="47" t="s">
        <v>105</v>
      </c>
      <c r="B8539" s="160">
        <v>8538.0</v>
      </c>
      <c r="C8539" s="131">
        <v>39.2</v>
      </c>
    </row>
    <row r="8540">
      <c r="A8540" s="47" t="s">
        <v>105</v>
      </c>
      <c r="B8540" s="160">
        <v>8539.0</v>
      </c>
      <c r="C8540" s="131">
        <v>43.3</v>
      </c>
    </row>
    <row r="8541">
      <c r="A8541" s="47" t="s">
        <v>105</v>
      </c>
      <c r="B8541" s="160">
        <v>8540.0</v>
      </c>
      <c r="C8541" s="131">
        <v>44.5</v>
      </c>
    </row>
    <row r="8542">
      <c r="A8542" s="47" t="s">
        <v>105</v>
      </c>
      <c r="B8542" s="160">
        <v>8541.0</v>
      </c>
      <c r="C8542" s="131">
        <v>45.5</v>
      </c>
    </row>
    <row r="8543">
      <c r="A8543" s="47" t="s">
        <v>105</v>
      </c>
      <c r="B8543" s="160">
        <v>8542.0</v>
      </c>
      <c r="C8543" s="131">
        <v>44.0</v>
      </c>
    </row>
    <row r="8544">
      <c r="A8544" s="47" t="s">
        <v>105</v>
      </c>
      <c r="B8544" s="160">
        <v>8543.0</v>
      </c>
      <c r="C8544" s="131">
        <v>40.3</v>
      </c>
    </row>
    <row r="8545">
      <c r="A8545" s="47" t="s">
        <v>105</v>
      </c>
      <c r="B8545" s="160">
        <v>8544.0</v>
      </c>
      <c r="C8545" s="131">
        <v>35.7</v>
      </c>
    </row>
    <row r="8546">
      <c r="A8546" s="47" t="s">
        <v>105</v>
      </c>
      <c r="B8546" s="160">
        <v>8545.0</v>
      </c>
      <c r="C8546" s="131">
        <v>31.0</v>
      </c>
    </row>
    <row r="8547">
      <c r="A8547" s="47" t="s">
        <v>105</v>
      </c>
      <c r="B8547" s="160">
        <v>8546.0</v>
      </c>
      <c r="C8547" s="131">
        <v>28.2</v>
      </c>
    </row>
    <row r="8548">
      <c r="A8548" s="47" t="s">
        <v>105</v>
      </c>
      <c r="B8548" s="160">
        <v>8547.0</v>
      </c>
      <c r="C8548" s="131">
        <v>26.3</v>
      </c>
    </row>
    <row r="8549">
      <c r="A8549" s="47" t="s">
        <v>105</v>
      </c>
      <c r="B8549" s="160">
        <v>8548.0</v>
      </c>
      <c r="C8549" s="131">
        <v>25.5</v>
      </c>
    </row>
    <row r="8550">
      <c r="A8550" s="47" t="s">
        <v>105</v>
      </c>
      <c r="B8550" s="160">
        <v>8549.0</v>
      </c>
      <c r="C8550" s="131">
        <v>25.5</v>
      </c>
    </row>
    <row r="8551">
      <c r="A8551" s="47" t="s">
        <v>105</v>
      </c>
      <c r="B8551" s="160">
        <v>8550.0</v>
      </c>
      <c r="C8551" s="131">
        <v>27.0</v>
      </c>
    </row>
    <row r="8552">
      <c r="A8552" s="47" t="s">
        <v>105</v>
      </c>
      <c r="B8552" s="160">
        <v>8551.0</v>
      </c>
      <c r="C8552" s="131">
        <v>32.2</v>
      </c>
    </row>
    <row r="8553">
      <c r="A8553" s="47" t="s">
        <v>105</v>
      </c>
      <c r="B8553" s="160">
        <v>8552.0</v>
      </c>
      <c r="C8553" s="131">
        <v>41.0</v>
      </c>
    </row>
    <row r="8554">
      <c r="A8554" s="47" t="s">
        <v>105</v>
      </c>
      <c r="B8554" s="160">
        <v>8553.0</v>
      </c>
      <c r="C8554" s="131">
        <v>48.5</v>
      </c>
    </row>
    <row r="8555">
      <c r="A8555" s="47" t="s">
        <v>105</v>
      </c>
      <c r="B8555" s="160">
        <v>8554.0</v>
      </c>
      <c r="C8555" s="131">
        <v>52.3</v>
      </c>
    </row>
    <row r="8556">
      <c r="A8556" s="47" t="s">
        <v>105</v>
      </c>
      <c r="B8556" s="160">
        <v>8555.0</v>
      </c>
      <c r="C8556" s="131">
        <v>52.2</v>
      </c>
    </row>
    <row r="8557">
      <c r="A8557" s="47" t="s">
        <v>105</v>
      </c>
      <c r="B8557" s="160">
        <v>8556.0</v>
      </c>
      <c r="C8557" s="131">
        <v>49.8</v>
      </c>
    </row>
    <row r="8558">
      <c r="A8558" s="47" t="s">
        <v>105</v>
      </c>
      <c r="B8558" s="160">
        <v>8557.0</v>
      </c>
      <c r="C8558" s="131">
        <v>47.8</v>
      </c>
    </row>
    <row r="8559">
      <c r="A8559" s="47" t="s">
        <v>105</v>
      </c>
      <c r="B8559" s="160">
        <v>8558.0</v>
      </c>
      <c r="C8559" s="131">
        <v>46.7</v>
      </c>
    </row>
    <row r="8560">
      <c r="A8560" s="47" t="s">
        <v>105</v>
      </c>
      <c r="B8560" s="160">
        <v>8559.0</v>
      </c>
      <c r="C8560" s="131">
        <v>44.7</v>
      </c>
    </row>
    <row r="8561">
      <c r="A8561" s="47" t="s">
        <v>105</v>
      </c>
      <c r="B8561" s="160">
        <v>8560.0</v>
      </c>
      <c r="C8561" s="131">
        <v>44.0</v>
      </c>
    </row>
    <row r="8562">
      <c r="A8562" s="47" t="s">
        <v>105</v>
      </c>
      <c r="B8562" s="160">
        <v>8561.0</v>
      </c>
      <c r="C8562" s="131">
        <v>44.2</v>
      </c>
    </row>
    <row r="8563">
      <c r="A8563" s="47" t="s">
        <v>105</v>
      </c>
      <c r="B8563" s="160">
        <v>8562.0</v>
      </c>
      <c r="C8563" s="131">
        <v>47.7</v>
      </c>
    </row>
    <row r="8564">
      <c r="A8564" s="47" t="s">
        <v>105</v>
      </c>
      <c r="B8564" s="160">
        <v>8563.0</v>
      </c>
      <c r="C8564" s="131">
        <v>50.5</v>
      </c>
    </row>
    <row r="8565">
      <c r="A8565" s="47" t="s">
        <v>105</v>
      </c>
      <c r="B8565" s="160">
        <v>8564.0</v>
      </c>
      <c r="C8565" s="131">
        <v>51.0</v>
      </c>
    </row>
    <row r="8566">
      <c r="A8566" s="47" t="s">
        <v>105</v>
      </c>
      <c r="B8566" s="160">
        <v>8565.0</v>
      </c>
      <c r="C8566" s="131">
        <v>52.0</v>
      </c>
    </row>
    <row r="8567">
      <c r="A8567" s="47" t="s">
        <v>105</v>
      </c>
      <c r="B8567" s="160">
        <v>8566.0</v>
      </c>
      <c r="C8567" s="131">
        <v>50.0</v>
      </c>
    </row>
    <row r="8568">
      <c r="A8568" s="47" t="s">
        <v>105</v>
      </c>
      <c r="B8568" s="160">
        <v>8567.0</v>
      </c>
      <c r="C8568" s="131">
        <v>45.0</v>
      </c>
    </row>
    <row r="8569">
      <c r="A8569" s="47" t="s">
        <v>105</v>
      </c>
      <c r="B8569" s="160">
        <v>8568.0</v>
      </c>
      <c r="C8569" s="131">
        <v>39.3</v>
      </c>
    </row>
    <row r="8570">
      <c r="A8570" s="47" t="s">
        <v>105</v>
      </c>
      <c r="B8570" s="160">
        <v>8569.0</v>
      </c>
      <c r="C8570" s="131">
        <v>34.7</v>
      </c>
    </row>
    <row r="8571">
      <c r="A8571" s="47" t="s">
        <v>105</v>
      </c>
      <c r="B8571" s="160">
        <v>8570.0</v>
      </c>
      <c r="C8571" s="131">
        <v>31.0</v>
      </c>
    </row>
    <row r="8572">
      <c r="A8572" s="47" t="s">
        <v>105</v>
      </c>
      <c r="B8572" s="160">
        <v>8571.0</v>
      </c>
      <c r="C8572" s="131">
        <v>29.2</v>
      </c>
    </row>
    <row r="8573">
      <c r="A8573" s="47" t="s">
        <v>105</v>
      </c>
      <c r="B8573" s="160">
        <v>8572.0</v>
      </c>
      <c r="C8573" s="131">
        <v>28.2</v>
      </c>
    </row>
    <row r="8574">
      <c r="A8574" s="47" t="s">
        <v>105</v>
      </c>
      <c r="B8574" s="160">
        <v>8573.0</v>
      </c>
      <c r="C8574" s="131">
        <v>28.0</v>
      </c>
    </row>
    <row r="8575">
      <c r="A8575" s="47" t="s">
        <v>105</v>
      </c>
      <c r="B8575" s="160">
        <v>8574.0</v>
      </c>
      <c r="C8575" s="131">
        <v>29.2</v>
      </c>
    </row>
    <row r="8576">
      <c r="A8576" s="47" t="s">
        <v>105</v>
      </c>
      <c r="B8576" s="160">
        <v>8575.0</v>
      </c>
      <c r="C8576" s="131">
        <v>33.7</v>
      </c>
    </row>
    <row r="8577">
      <c r="A8577" s="47" t="s">
        <v>105</v>
      </c>
      <c r="B8577" s="160">
        <v>8576.0</v>
      </c>
      <c r="C8577" s="131">
        <v>41.5</v>
      </c>
    </row>
    <row r="8578">
      <c r="A8578" s="47" t="s">
        <v>105</v>
      </c>
      <c r="B8578" s="160">
        <v>8577.0</v>
      </c>
      <c r="C8578" s="131">
        <v>47.7</v>
      </c>
    </row>
    <row r="8579">
      <c r="A8579" s="47" t="s">
        <v>105</v>
      </c>
      <c r="B8579" s="160">
        <v>8578.0</v>
      </c>
      <c r="C8579" s="131">
        <v>52.0</v>
      </c>
    </row>
    <row r="8580">
      <c r="A8580" s="47" t="s">
        <v>105</v>
      </c>
      <c r="B8580" s="160">
        <v>8579.0</v>
      </c>
      <c r="C8580" s="131">
        <v>53.2</v>
      </c>
    </row>
    <row r="8581">
      <c r="A8581" s="47" t="s">
        <v>105</v>
      </c>
      <c r="B8581" s="160">
        <v>8580.0</v>
      </c>
      <c r="C8581" s="131">
        <v>51.0</v>
      </c>
    </row>
    <row r="8582">
      <c r="A8582" s="47" t="s">
        <v>105</v>
      </c>
      <c r="B8582" s="160">
        <v>8581.0</v>
      </c>
      <c r="C8582" s="131">
        <v>48.0</v>
      </c>
    </row>
    <row r="8583">
      <c r="A8583" s="47" t="s">
        <v>105</v>
      </c>
      <c r="B8583" s="160">
        <v>8582.0</v>
      </c>
      <c r="C8583" s="131">
        <v>46.8</v>
      </c>
    </row>
    <row r="8584">
      <c r="A8584" s="47" t="s">
        <v>105</v>
      </c>
      <c r="B8584" s="160">
        <v>8583.0</v>
      </c>
      <c r="C8584" s="131">
        <v>44.8</v>
      </c>
    </row>
    <row r="8585">
      <c r="A8585" s="47" t="s">
        <v>105</v>
      </c>
      <c r="B8585" s="160">
        <v>8584.0</v>
      </c>
      <c r="C8585" s="131">
        <v>43.2</v>
      </c>
    </row>
    <row r="8586">
      <c r="A8586" s="47" t="s">
        <v>105</v>
      </c>
      <c r="B8586" s="160">
        <v>8585.0</v>
      </c>
      <c r="C8586" s="131">
        <v>43.8</v>
      </c>
    </row>
    <row r="8587">
      <c r="A8587" s="47" t="s">
        <v>105</v>
      </c>
      <c r="B8587" s="160">
        <v>8586.0</v>
      </c>
      <c r="C8587" s="131">
        <v>48.8</v>
      </c>
    </row>
    <row r="8588">
      <c r="A8588" s="47" t="s">
        <v>105</v>
      </c>
      <c r="B8588" s="160">
        <v>8587.0</v>
      </c>
      <c r="C8588" s="131">
        <v>54.5</v>
      </c>
    </row>
    <row r="8589">
      <c r="A8589" s="47" t="s">
        <v>105</v>
      </c>
      <c r="B8589" s="160">
        <v>8588.0</v>
      </c>
      <c r="C8589" s="131">
        <v>54.7</v>
      </c>
    </row>
    <row r="8590">
      <c r="A8590" s="47" t="s">
        <v>105</v>
      </c>
      <c r="B8590" s="160">
        <v>8589.0</v>
      </c>
      <c r="C8590" s="131">
        <v>52.5</v>
      </c>
    </row>
    <row r="8591">
      <c r="A8591" s="47" t="s">
        <v>105</v>
      </c>
      <c r="B8591" s="160">
        <v>8590.0</v>
      </c>
      <c r="C8591" s="131">
        <v>46.2</v>
      </c>
    </row>
    <row r="8592">
      <c r="A8592" s="47" t="s">
        <v>105</v>
      </c>
      <c r="B8592" s="160">
        <v>8591.0</v>
      </c>
      <c r="C8592" s="131">
        <v>40.3</v>
      </c>
    </row>
    <row r="8593">
      <c r="A8593" s="47" t="s">
        <v>105</v>
      </c>
      <c r="B8593" s="160">
        <v>8592.0</v>
      </c>
      <c r="C8593" s="131">
        <v>37.0</v>
      </c>
    </row>
    <row r="8594">
      <c r="A8594" s="47" t="s">
        <v>105</v>
      </c>
      <c r="B8594" s="160">
        <v>8593.0</v>
      </c>
      <c r="C8594" s="131">
        <v>34.7</v>
      </c>
    </row>
    <row r="8595">
      <c r="A8595" s="47" t="s">
        <v>105</v>
      </c>
      <c r="B8595" s="160">
        <v>8594.0</v>
      </c>
      <c r="C8595" s="131">
        <v>32.3</v>
      </c>
    </row>
    <row r="8596">
      <c r="A8596" s="47" t="s">
        <v>105</v>
      </c>
      <c r="B8596" s="160">
        <v>8595.0</v>
      </c>
      <c r="C8596" s="131">
        <v>29.8</v>
      </c>
    </row>
    <row r="8597">
      <c r="A8597" s="47" t="s">
        <v>105</v>
      </c>
      <c r="B8597" s="160">
        <v>8596.0</v>
      </c>
      <c r="C8597" s="131">
        <v>27.3</v>
      </c>
    </row>
    <row r="8598">
      <c r="A8598" s="47" t="s">
        <v>105</v>
      </c>
      <c r="B8598" s="160">
        <v>8597.0</v>
      </c>
      <c r="C8598" s="131">
        <v>26.7</v>
      </c>
    </row>
    <row r="8599">
      <c r="A8599" s="47" t="s">
        <v>105</v>
      </c>
      <c r="B8599" s="160">
        <v>8598.0</v>
      </c>
      <c r="C8599" s="131">
        <v>26.8</v>
      </c>
    </row>
    <row r="8600">
      <c r="A8600" s="47" t="s">
        <v>105</v>
      </c>
      <c r="B8600" s="160">
        <v>8599.0</v>
      </c>
      <c r="C8600" s="131">
        <v>28.5</v>
      </c>
    </row>
    <row r="8601">
      <c r="A8601" s="47" t="s">
        <v>105</v>
      </c>
      <c r="B8601" s="160">
        <v>8600.0</v>
      </c>
      <c r="C8601" s="131">
        <v>31.0</v>
      </c>
    </row>
    <row r="8602">
      <c r="A8602" s="47" t="s">
        <v>105</v>
      </c>
      <c r="B8602" s="160">
        <v>8601.0</v>
      </c>
      <c r="C8602" s="131">
        <v>33.5</v>
      </c>
    </row>
    <row r="8603">
      <c r="A8603" s="47" t="s">
        <v>105</v>
      </c>
      <c r="B8603" s="160">
        <v>8602.0</v>
      </c>
      <c r="C8603" s="131">
        <v>39.0</v>
      </c>
    </row>
    <row r="8604">
      <c r="A8604" s="47" t="s">
        <v>105</v>
      </c>
      <c r="B8604" s="160">
        <v>8603.0</v>
      </c>
      <c r="C8604" s="131">
        <v>42.3</v>
      </c>
    </row>
    <row r="8605">
      <c r="A8605" s="47" t="s">
        <v>105</v>
      </c>
      <c r="B8605" s="160">
        <v>8604.0</v>
      </c>
      <c r="C8605" s="131">
        <v>43.5</v>
      </c>
    </row>
    <row r="8606">
      <c r="A8606" s="47" t="s">
        <v>105</v>
      </c>
      <c r="B8606" s="160">
        <v>8605.0</v>
      </c>
      <c r="C8606" s="131">
        <v>42.3</v>
      </c>
    </row>
    <row r="8607">
      <c r="A8607" s="47" t="s">
        <v>105</v>
      </c>
      <c r="B8607" s="160">
        <v>8606.0</v>
      </c>
      <c r="C8607" s="131">
        <v>40.3</v>
      </c>
    </row>
    <row r="8608">
      <c r="A8608" s="47" t="s">
        <v>105</v>
      </c>
      <c r="B8608" s="160">
        <v>8607.0</v>
      </c>
      <c r="C8608" s="131">
        <v>37.2</v>
      </c>
    </row>
    <row r="8609">
      <c r="A8609" s="47" t="s">
        <v>105</v>
      </c>
      <c r="B8609" s="160">
        <v>8608.0</v>
      </c>
      <c r="C8609" s="131">
        <v>33.5</v>
      </c>
    </row>
    <row r="8610">
      <c r="A8610" s="47" t="s">
        <v>105</v>
      </c>
      <c r="B8610" s="160">
        <v>8609.0</v>
      </c>
      <c r="C8610" s="131">
        <v>33.5</v>
      </c>
    </row>
    <row r="8611">
      <c r="A8611" s="47" t="s">
        <v>105</v>
      </c>
      <c r="B8611" s="160">
        <v>8610.0</v>
      </c>
      <c r="C8611" s="131">
        <v>35.8</v>
      </c>
    </row>
    <row r="8612">
      <c r="A8612" s="47" t="s">
        <v>105</v>
      </c>
      <c r="B8612" s="160">
        <v>8611.0</v>
      </c>
      <c r="C8612" s="131">
        <v>40.7</v>
      </c>
    </row>
    <row r="8613">
      <c r="A8613" s="47" t="s">
        <v>105</v>
      </c>
      <c r="B8613" s="160">
        <v>8612.0</v>
      </c>
      <c r="C8613" s="131">
        <v>42.3</v>
      </c>
    </row>
    <row r="8614">
      <c r="A8614" s="47" t="s">
        <v>105</v>
      </c>
      <c r="B8614" s="160">
        <v>8613.0</v>
      </c>
      <c r="C8614" s="131">
        <v>43.2</v>
      </c>
    </row>
    <row r="8615">
      <c r="A8615" s="47" t="s">
        <v>105</v>
      </c>
      <c r="B8615" s="160">
        <v>8614.0</v>
      </c>
      <c r="C8615" s="131">
        <v>43.0</v>
      </c>
    </row>
    <row r="8616">
      <c r="A8616" s="47" t="s">
        <v>105</v>
      </c>
      <c r="B8616" s="160">
        <v>8615.0</v>
      </c>
      <c r="C8616" s="131">
        <v>40.3</v>
      </c>
    </row>
    <row r="8617">
      <c r="A8617" s="47" t="s">
        <v>105</v>
      </c>
      <c r="B8617" s="160">
        <v>8616.0</v>
      </c>
      <c r="C8617" s="131">
        <v>35.8</v>
      </c>
    </row>
    <row r="8618">
      <c r="A8618" s="47" t="s">
        <v>105</v>
      </c>
      <c r="B8618" s="160">
        <v>8617.0</v>
      </c>
      <c r="C8618" s="131">
        <v>31.8</v>
      </c>
    </row>
    <row r="8619">
      <c r="A8619" s="47" t="s">
        <v>105</v>
      </c>
      <c r="B8619" s="160">
        <v>8618.0</v>
      </c>
      <c r="C8619" s="131">
        <v>28.5</v>
      </c>
    </row>
    <row r="8620">
      <c r="A8620" s="47" t="s">
        <v>105</v>
      </c>
      <c r="B8620" s="160">
        <v>8619.0</v>
      </c>
      <c r="C8620" s="131">
        <v>26.8</v>
      </c>
    </row>
    <row r="8621">
      <c r="A8621" s="47" t="s">
        <v>105</v>
      </c>
      <c r="B8621" s="160">
        <v>8620.0</v>
      </c>
      <c r="C8621" s="131">
        <v>25.8</v>
      </c>
    </row>
    <row r="8622">
      <c r="A8622" s="47" t="s">
        <v>105</v>
      </c>
      <c r="B8622" s="160">
        <v>8621.0</v>
      </c>
      <c r="C8622" s="131">
        <v>25.8</v>
      </c>
    </row>
    <row r="8623">
      <c r="A8623" s="47" t="s">
        <v>105</v>
      </c>
      <c r="B8623" s="160">
        <v>8622.0</v>
      </c>
      <c r="C8623" s="131">
        <v>26.5</v>
      </c>
    </row>
    <row r="8624">
      <c r="A8624" s="47" t="s">
        <v>105</v>
      </c>
      <c r="B8624" s="160">
        <v>8623.0</v>
      </c>
      <c r="C8624" s="131">
        <v>28.7</v>
      </c>
    </row>
    <row r="8625">
      <c r="A8625" s="47" t="s">
        <v>105</v>
      </c>
      <c r="B8625" s="160">
        <v>8624.0</v>
      </c>
      <c r="C8625" s="131">
        <v>31.8</v>
      </c>
    </row>
    <row r="8626">
      <c r="A8626" s="47" t="s">
        <v>105</v>
      </c>
      <c r="B8626" s="160">
        <v>8625.0</v>
      </c>
      <c r="C8626" s="131">
        <v>35.5</v>
      </c>
    </row>
    <row r="8627">
      <c r="A8627" s="47" t="s">
        <v>105</v>
      </c>
      <c r="B8627" s="160">
        <v>8626.0</v>
      </c>
      <c r="C8627" s="131">
        <v>40.7</v>
      </c>
    </row>
    <row r="8628">
      <c r="A8628" s="47" t="s">
        <v>105</v>
      </c>
      <c r="B8628" s="160">
        <v>8627.0</v>
      </c>
      <c r="C8628" s="131">
        <v>44.2</v>
      </c>
    </row>
    <row r="8629">
      <c r="A8629" s="47" t="s">
        <v>105</v>
      </c>
      <c r="B8629" s="160">
        <v>8628.0</v>
      </c>
      <c r="C8629" s="131">
        <v>44.2</v>
      </c>
    </row>
    <row r="8630">
      <c r="A8630" s="47" t="s">
        <v>105</v>
      </c>
      <c r="B8630" s="160">
        <v>8629.0</v>
      </c>
      <c r="C8630" s="131">
        <v>43.2</v>
      </c>
    </row>
    <row r="8631">
      <c r="A8631" s="47" t="s">
        <v>105</v>
      </c>
      <c r="B8631" s="160">
        <v>8630.0</v>
      </c>
      <c r="C8631" s="131">
        <v>43.7</v>
      </c>
    </row>
    <row r="8632">
      <c r="A8632" s="47" t="s">
        <v>105</v>
      </c>
      <c r="B8632" s="160">
        <v>8631.0</v>
      </c>
      <c r="C8632" s="131">
        <v>42.0</v>
      </c>
    </row>
    <row r="8633">
      <c r="A8633" s="47" t="s">
        <v>105</v>
      </c>
      <c r="B8633" s="160">
        <v>8632.0</v>
      </c>
      <c r="C8633" s="131">
        <v>38.5</v>
      </c>
    </row>
    <row r="8634">
      <c r="A8634" s="47" t="s">
        <v>105</v>
      </c>
      <c r="B8634" s="160">
        <v>8633.0</v>
      </c>
      <c r="C8634" s="131">
        <v>37.3</v>
      </c>
    </row>
    <row r="8635">
      <c r="A8635" s="47" t="s">
        <v>105</v>
      </c>
      <c r="B8635" s="160">
        <v>8634.0</v>
      </c>
      <c r="C8635" s="131">
        <v>40.2</v>
      </c>
    </row>
    <row r="8636">
      <c r="A8636" s="47" t="s">
        <v>105</v>
      </c>
      <c r="B8636" s="160">
        <v>8635.0</v>
      </c>
      <c r="C8636" s="131">
        <v>44.7</v>
      </c>
    </row>
    <row r="8637">
      <c r="A8637" s="47" t="s">
        <v>105</v>
      </c>
      <c r="B8637" s="160">
        <v>8636.0</v>
      </c>
      <c r="C8637" s="131">
        <v>46.0</v>
      </c>
    </row>
    <row r="8638">
      <c r="A8638" s="47" t="s">
        <v>105</v>
      </c>
      <c r="B8638" s="160">
        <v>8637.0</v>
      </c>
      <c r="C8638" s="131">
        <v>47.5</v>
      </c>
    </row>
    <row r="8639">
      <c r="A8639" s="47" t="s">
        <v>105</v>
      </c>
      <c r="B8639" s="160">
        <v>8638.0</v>
      </c>
      <c r="C8639" s="131">
        <v>46.3</v>
      </c>
    </row>
    <row r="8640">
      <c r="A8640" s="47" t="s">
        <v>105</v>
      </c>
      <c r="B8640" s="160">
        <v>8639.0</v>
      </c>
      <c r="C8640" s="131">
        <v>42.3</v>
      </c>
    </row>
    <row r="8641">
      <c r="A8641" s="47" t="s">
        <v>105</v>
      </c>
      <c r="B8641" s="160">
        <v>8640.0</v>
      </c>
      <c r="C8641" s="131">
        <v>37.5</v>
      </c>
    </row>
    <row r="8642">
      <c r="A8642" s="47" t="s">
        <v>105</v>
      </c>
      <c r="B8642" s="160">
        <v>8641.0</v>
      </c>
      <c r="C8642" s="131">
        <v>33.3</v>
      </c>
    </row>
    <row r="8643">
      <c r="A8643" s="47" t="s">
        <v>105</v>
      </c>
      <c r="B8643" s="160">
        <v>8642.0</v>
      </c>
      <c r="C8643" s="131">
        <v>30.2</v>
      </c>
    </row>
    <row r="8644">
      <c r="A8644" s="47" t="s">
        <v>105</v>
      </c>
      <c r="B8644" s="160">
        <v>8643.0</v>
      </c>
      <c r="C8644" s="131">
        <v>28.2</v>
      </c>
    </row>
    <row r="8645">
      <c r="A8645" s="47" t="s">
        <v>105</v>
      </c>
      <c r="B8645" s="160">
        <v>8644.0</v>
      </c>
      <c r="C8645" s="131">
        <v>27.2</v>
      </c>
    </row>
    <row r="8646">
      <c r="A8646" s="47" t="s">
        <v>105</v>
      </c>
      <c r="B8646" s="160">
        <v>8645.0</v>
      </c>
      <c r="C8646" s="131">
        <v>27.2</v>
      </c>
    </row>
    <row r="8647">
      <c r="A8647" s="47" t="s">
        <v>105</v>
      </c>
      <c r="B8647" s="160">
        <v>8646.0</v>
      </c>
      <c r="C8647" s="131">
        <v>28.3</v>
      </c>
    </row>
    <row r="8648">
      <c r="A8648" s="47" t="s">
        <v>105</v>
      </c>
      <c r="B8648" s="160">
        <v>8647.0</v>
      </c>
      <c r="C8648" s="131">
        <v>33.0</v>
      </c>
    </row>
    <row r="8649">
      <c r="A8649" s="47" t="s">
        <v>105</v>
      </c>
      <c r="B8649" s="160">
        <v>8648.0</v>
      </c>
      <c r="C8649" s="131">
        <v>40.3</v>
      </c>
    </row>
    <row r="8650">
      <c r="A8650" s="47" t="s">
        <v>105</v>
      </c>
      <c r="B8650" s="160">
        <v>8649.0</v>
      </c>
      <c r="C8650" s="131">
        <v>47.0</v>
      </c>
    </row>
    <row r="8651">
      <c r="A8651" s="47" t="s">
        <v>105</v>
      </c>
      <c r="B8651" s="160">
        <v>8650.0</v>
      </c>
      <c r="C8651" s="131">
        <v>52.2</v>
      </c>
    </row>
    <row r="8652">
      <c r="A8652" s="47" t="s">
        <v>105</v>
      </c>
      <c r="B8652" s="160">
        <v>8651.0</v>
      </c>
      <c r="C8652" s="131">
        <v>52.5</v>
      </c>
    </row>
    <row r="8653">
      <c r="A8653" s="47" t="s">
        <v>105</v>
      </c>
      <c r="B8653" s="160">
        <v>8652.0</v>
      </c>
      <c r="C8653" s="131">
        <v>50.5</v>
      </c>
    </row>
    <row r="8654">
      <c r="A8654" s="47" t="s">
        <v>105</v>
      </c>
      <c r="B8654" s="160">
        <v>8653.0</v>
      </c>
      <c r="C8654" s="131">
        <v>48.8</v>
      </c>
    </row>
    <row r="8655">
      <c r="A8655" s="47" t="s">
        <v>105</v>
      </c>
      <c r="B8655" s="160">
        <v>8654.0</v>
      </c>
      <c r="C8655" s="131">
        <v>47.5</v>
      </c>
    </row>
    <row r="8656">
      <c r="A8656" s="47" t="s">
        <v>105</v>
      </c>
      <c r="B8656" s="160">
        <v>8655.0</v>
      </c>
      <c r="C8656" s="131">
        <v>45.3</v>
      </c>
    </row>
    <row r="8657">
      <c r="A8657" s="47" t="s">
        <v>105</v>
      </c>
      <c r="B8657" s="160">
        <v>8656.0</v>
      </c>
      <c r="C8657" s="131">
        <v>43.7</v>
      </c>
    </row>
    <row r="8658">
      <c r="A8658" s="47" t="s">
        <v>105</v>
      </c>
      <c r="B8658" s="160">
        <v>8657.0</v>
      </c>
      <c r="C8658" s="131">
        <v>43.8</v>
      </c>
    </row>
    <row r="8659">
      <c r="A8659" s="47" t="s">
        <v>105</v>
      </c>
      <c r="B8659" s="160">
        <v>8658.0</v>
      </c>
      <c r="C8659" s="131">
        <v>47.0</v>
      </c>
    </row>
    <row r="8660">
      <c r="A8660" s="47" t="s">
        <v>105</v>
      </c>
      <c r="B8660" s="160">
        <v>8659.0</v>
      </c>
      <c r="C8660" s="131">
        <v>51.3</v>
      </c>
    </row>
    <row r="8661">
      <c r="A8661" s="47" t="s">
        <v>105</v>
      </c>
      <c r="B8661" s="160">
        <v>8660.0</v>
      </c>
      <c r="C8661" s="131">
        <v>52.8</v>
      </c>
    </row>
    <row r="8662">
      <c r="A8662" s="47" t="s">
        <v>105</v>
      </c>
      <c r="B8662" s="160">
        <v>8661.0</v>
      </c>
      <c r="C8662" s="131">
        <v>53.0</v>
      </c>
    </row>
    <row r="8663">
      <c r="A8663" s="47" t="s">
        <v>105</v>
      </c>
      <c r="B8663" s="160">
        <v>8662.0</v>
      </c>
      <c r="C8663" s="131">
        <v>50.5</v>
      </c>
    </row>
    <row r="8664">
      <c r="A8664" s="47" t="s">
        <v>105</v>
      </c>
      <c r="B8664" s="160">
        <v>8663.0</v>
      </c>
      <c r="C8664" s="131">
        <v>46.0</v>
      </c>
    </row>
    <row r="8665">
      <c r="A8665" s="47" t="s">
        <v>105</v>
      </c>
      <c r="B8665" s="160">
        <v>8664.0</v>
      </c>
      <c r="C8665" s="131">
        <v>40.0</v>
      </c>
    </row>
    <row r="8666">
      <c r="A8666" s="47" t="s">
        <v>105</v>
      </c>
      <c r="B8666" s="160">
        <v>8665.0</v>
      </c>
      <c r="C8666" s="131">
        <v>35.2</v>
      </c>
    </row>
    <row r="8667">
      <c r="A8667" s="47" t="s">
        <v>105</v>
      </c>
      <c r="B8667" s="160">
        <v>8666.0</v>
      </c>
      <c r="C8667" s="131">
        <v>31.5</v>
      </c>
    </row>
    <row r="8668">
      <c r="A8668" s="47" t="s">
        <v>105</v>
      </c>
      <c r="B8668" s="160">
        <v>8667.0</v>
      </c>
      <c r="C8668" s="131">
        <v>29.2</v>
      </c>
    </row>
    <row r="8669">
      <c r="A8669" s="47" t="s">
        <v>105</v>
      </c>
      <c r="B8669" s="160">
        <v>8668.0</v>
      </c>
      <c r="C8669" s="131">
        <v>27.8</v>
      </c>
    </row>
    <row r="8670">
      <c r="A8670" s="47" t="s">
        <v>105</v>
      </c>
      <c r="B8670" s="160">
        <v>8669.0</v>
      </c>
      <c r="C8670" s="131">
        <v>27.8</v>
      </c>
    </row>
    <row r="8671">
      <c r="A8671" s="47" t="s">
        <v>105</v>
      </c>
      <c r="B8671" s="160">
        <v>8670.0</v>
      </c>
      <c r="C8671" s="131">
        <v>28.8</v>
      </c>
    </row>
    <row r="8672">
      <c r="A8672" s="47" t="s">
        <v>105</v>
      </c>
      <c r="B8672" s="160">
        <v>8671.0</v>
      </c>
      <c r="C8672" s="131">
        <v>31.5</v>
      </c>
    </row>
    <row r="8673">
      <c r="A8673" s="47" t="s">
        <v>105</v>
      </c>
      <c r="B8673" s="160">
        <v>8672.0</v>
      </c>
      <c r="C8673" s="131">
        <v>36.3</v>
      </c>
    </row>
    <row r="8674">
      <c r="A8674" s="47" t="s">
        <v>105</v>
      </c>
      <c r="B8674" s="160">
        <v>8673.0</v>
      </c>
      <c r="C8674" s="131">
        <v>40.3</v>
      </c>
    </row>
    <row r="8675">
      <c r="A8675" s="47" t="s">
        <v>105</v>
      </c>
      <c r="B8675" s="160">
        <v>8674.0</v>
      </c>
      <c r="C8675" s="131">
        <v>46.7</v>
      </c>
    </row>
    <row r="8676">
      <c r="A8676" s="47" t="s">
        <v>105</v>
      </c>
      <c r="B8676" s="160">
        <v>8675.0</v>
      </c>
      <c r="C8676" s="131">
        <v>49.3</v>
      </c>
    </row>
    <row r="8677">
      <c r="A8677" s="47" t="s">
        <v>105</v>
      </c>
      <c r="B8677" s="160">
        <v>8676.0</v>
      </c>
      <c r="C8677" s="131">
        <v>48.2</v>
      </c>
    </row>
    <row r="8678">
      <c r="A8678" s="47" t="s">
        <v>105</v>
      </c>
      <c r="B8678" s="160">
        <v>8677.0</v>
      </c>
      <c r="C8678" s="131">
        <v>46.7</v>
      </c>
    </row>
    <row r="8679">
      <c r="A8679" s="47" t="s">
        <v>105</v>
      </c>
      <c r="B8679" s="160">
        <v>8678.0</v>
      </c>
      <c r="C8679" s="131">
        <v>45.7</v>
      </c>
    </row>
    <row r="8680">
      <c r="A8680" s="47" t="s">
        <v>105</v>
      </c>
      <c r="B8680" s="160">
        <v>8679.0</v>
      </c>
      <c r="C8680" s="131">
        <v>44.2</v>
      </c>
    </row>
    <row r="8681">
      <c r="A8681" s="47" t="s">
        <v>105</v>
      </c>
      <c r="B8681" s="160">
        <v>8680.0</v>
      </c>
      <c r="C8681" s="131">
        <v>42.0</v>
      </c>
    </row>
    <row r="8682">
      <c r="A8682" s="47" t="s">
        <v>105</v>
      </c>
      <c r="B8682" s="160">
        <v>8681.0</v>
      </c>
      <c r="C8682" s="131">
        <v>41.5</v>
      </c>
    </row>
    <row r="8683">
      <c r="A8683" s="47" t="s">
        <v>105</v>
      </c>
      <c r="B8683" s="160">
        <v>8682.0</v>
      </c>
      <c r="C8683" s="131">
        <v>44.0</v>
      </c>
    </row>
    <row r="8684">
      <c r="A8684" s="47" t="s">
        <v>105</v>
      </c>
      <c r="B8684" s="160">
        <v>8683.0</v>
      </c>
      <c r="C8684" s="131">
        <v>49.0</v>
      </c>
    </row>
    <row r="8685">
      <c r="A8685" s="47" t="s">
        <v>105</v>
      </c>
      <c r="B8685" s="160">
        <v>8684.0</v>
      </c>
      <c r="C8685" s="131">
        <v>50.5</v>
      </c>
    </row>
    <row r="8686">
      <c r="A8686" s="47" t="s">
        <v>105</v>
      </c>
      <c r="B8686" s="160">
        <v>8685.0</v>
      </c>
      <c r="C8686" s="131">
        <v>50.2</v>
      </c>
    </row>
    <row r="8687">
      <c r="A8687" s="47" t="s">
        <v>105</v>
      </c>
      <c r="B8687" s="160">
        <v>8686.0</v>
      </c>
      <c r="C8687" s="131">
        <v>48.2</v>
      </c>
    </row>
    <row r="8688">
      <c r="A8688" s="47" t="s">
        <v>105</v>
      </c>
      <c r="B8688" s="160">
        <v>8687.0</v>
      </c>
      <c r="C8688" s="131">
        <v>44.2</v>
      </c>
    </row>
    <row r="8689">
      <c r="A8689" s="47" t="s">
        <v>105</v>
      </c>
      <c r="B8689" s="160">
        <v>8688.0</v>
      </c>
      <c r="C8689" s="131">
        <v>39.3</v>
      </c>
    </row>
    <row r="8690">
      <c r="A8690" s="47" t="s">
        <v>105</v>
      </c>
      <c r="B8690" s="160">
        <v>8689.0</v>
      </c>
      <c r="C8690" s="131">
        <v>34.3</v>
      </c>
    </row>
    <row r="8691">
      <c r="A8691" s="47" t="s">
        <v>105</v>
      </c>
      <c r="B8691" s="160">
        <v>8690.0</v>
      </c>
      <c r="C8691" s="131">
        <v>30.7</v>
      </c>
    </row>
    <row r="8692">
      <c r="A8692" s="47" t="s">
        <v>105</v>
      </c>
      <c r="B8692" s="160">
        <v>8691.0</v>
      </c>
      <c r="C8692" s="131">
        <v>28.3</v>
      </c>
    </row>
    <row r="8693">
      <c r="A8693" s="47" t="s">
        <v>105</v>
      </c>
      <c r="B8693" s="160">
        <v>8692.0</v>
      </c>
      <c r="C8693" s="131">
        <v>27.0</v>
      </c>
    </row>
    <row r="8694">
      <c r="A8694" s="47" t="s">
        <v>105</v>
      </c>
      <c r="B8694" s="160">
        <v>8693.0</v>
      </c>
      <c r="C8694" s="131">
        <v>26.7</v>
      </c>
    </row>
    <row r="8695">
      <c r="A8695" s="47" t="s">
        <v>105</v>
      </c>
      <c r="B8695" s="160">
        <v>8694.0</v>
      </c>
      <c r="C8695" s="131">
        <v>27.2</v>
      </c>
    </row>
    <row r="8696">
      <c r="A8696" s="47" t="s">
        <v>105</v>
      </c>
      <c r="B8696" s="160">
        <v>8695.0</v>
      </c>
      <c r="C8696" s="131">
        <v>29.3</v>
      </c>
    </row>
    <row r="8697">
      <c r="A8697" s="47" t="s">
        <v>105</v>
      </c>
      <c r="B8697" s="160">
        <v>8696.0</v>
      </c>
      <c r="C8697" s="131">
        <v>32.5</v>
      </c>
    </row>
    <row r="8698">
      <c r="A8698" s="47" t="s">
        <v>105</v>
      </c>
      <c r="B8698" s="160">
        <v>8697.0</v>
      </c>
      <c r="C8698" s="131">
        <v>36.2</v>
      </c>
    </row>
    <row r="8699">
      <c r="A8699" s="47" t="s">
        <v>105</v>
      </c>
      <c r="B8699" s="160">
        <v>8698.0</v>
      </c>
      <c r="C8699" s="131">
        <v>42.0</v>
      </c>
    </row>
    <row r="8700">
      <c r="A8700" s="47" t="s">
        <v>105</v>
      </c>
      <c r="B8700" s="160">
        <v>8699.0</v>
      </c>
      <c r="C8700" s="131">
        <v>44.8</v>
      </c>
    </row>
    <row r="8701">
      <c r="A8701" s="47" t="s">
        <v>105</v>
      </c>
      <c r="B8701" s="160">
        <v>8700.0</v>
      </c>
      <c r="C8701" s="131">
        <v>44.0</v>
      </c>
    </row>
    <row r="8702">
      <c r="A8702" s="47" t="s">
        <v>105</v>
      </c>
      <c r="B8702" s="160">
        <v>8701.0</v>
      </c>
      <c r="C8702" s="131">
        <v>41.7</v>
      </c>
    </row>
    <row r="8703">
      <c r="A8703" s="47" t="s">
        <v>105</v>
      </c>
      <c r="B8703" s="160">
        <v>8702.0</v>
      </c>
      <c r="C8703" s="131">
        <v>41.7</v>
      </c>
    </row>
    <row r="8704">
      <c r="A8704" s="47" t="s">
        <v>105</v>
      </c>
      <c r="B8704" s="160">
        <v>8703.0</v>
      </c>
      <c r="C8704" s="131">
        <v>41.0</v>
      </c>
    </row>
    <row r="8705">
      <c r="A8705" s="47" t="s">
        <v>105</v>
      </c>
      <c r="B8705" s="160">
        <v>8704.0</v>
      </c>
      <c r="C8705" s="131">
        <v>38.8</v>
      </c>
    </row>
    <row r="8706">
      <c r="A8706" s="47" t="s">
        <v>105</v>
      </c>
      <c r="B8706" s="160">
        <v>8705.0</v>
      </c>
      <c r="C8706" s="131">
        <v>38.5</v>
      </c>
    </row>
    <row r="8707">
      <c r="A8707" s="47" t="s">
        <v>105</v>
      </c>
      <c r="B8707" s="160">
        <v>8706.0</v>
      </c>
      <c r="C8707" s="131">
        <v>41.3</v>
      </c>
    </row>
    <row r="8708">
      <c r="A8708" s="47" t="s">
        <v>105</v>
      </c>
      <c r="B8708" s="160">
        <v>8707.0</v>
      </c>
      <c r="C8708" s="131">
        <v>46.7</v>
      </c>
    </row>
    <row r="8709">
      <c r="A8709" s="47" t="s">
        <v>105</v>
      </c>
      <c r="B8709" s="160">
        <v>8708.0</v>
      </c>
      <c r="C8709" s="131">
        <v>48.7</v>
      </c>
    </row>
    <row r="8710">
      <c r="A8710" s="47" t="s">
        <v>105</v>
      </c>
      <c r="B8710" s="160">
        <v>8709.0</v>
      </c>
      <c r="C8710" s="131">
        <v>51.0</v>
      </c>
    </row>
    <row r="8711">
      <c r="A8711" s="47" t="s">
        <v>105</v>
      </c>
      <c r="B8711" s="160">
        <v>8710.0</v>
      </c>
      <c r="C8711" s="131">
        <v>49.7</v>
      </c>
    </row>
    <row r="8712">
      <c r="A8712" s="47" t="s">
        <v>105</v>
      </c>
      <c r="B8712" s="160">
        <v>8711.0</v>
      </c>
      <c r="C8712" s="131">
        <v>44.8</v>
      </c>
    </row>
    <row r="8713">
      <c r="A8713" s="47" t="s">
        <v>105</v>
      </c>
      <c r="B8713" s="160">
        <v>8712.0</v>
      </c>
      <c r="C8713" s="131">
        <v>38.8</v>
      </c>
    </row>
    <row r="8714">
      <c r="A8714" s="47" t="s">
        <v>105</v>
      </c>
      <c r="B8714" s="160">
        <v>8713.0</v>
      </c>
      <c r="C8714" s="131">
        <v>33.8</v>
      </c>
    </row>
    <row r="8715">
      <c r="A8715" s="47" t="s">
        <v>105</v>
      </c>
      <c r="B8715" s="160">
        <v>8714.0</v>
      </c>
      <c r="C8715" s="131">
        <v>30.0</v>
      </c>
    </row>
    <row r="8716">
      <c r="A8716" s="47" t="s">
        <v>105</v>
      </c>
      <c r="B8716" s="160">
        <v>8715.0</v>
      </c>
      <c r="C8716" s="131">
        <v>28.2</v>
      </c>
    </row>
    <row r="8717">
      <c r="A8717" s="47" t="s">
        <v>105</v>
      </c>
      <c r="B8717" s="160">
        <v>8716.0</v>
      </c>
      <c r="C8717" s="131">
        <v>27.2</v>
      </c>
    </row>
    <row r="8718">
      <c r="A8718" s="47" t="s">
        <v>105</v>
      </c>
      <c r="B8718" s="160">
        <v>8717.0</v>
      </c>
      <c r="C8718" s="131">
        <v>27.2</v>
      </c>
    </row>
    <row r="8719">
      <c r="A8719" s="47" t="s">
        <v>105</v>
      </c>
      <c r="B8719" s="160">
        <v>8718.0</v>
      </c>
      <c r="C8719" s="131">
        <v>28.7</v>
      </c>
    </row>
    <row r="8720">
      <c r="A8720" s="47" t="s">
        <v>105</v>
      </c>
      <c r="B8720" s="160">
        <v>8719.0</v>
      </c>
      <c r="C8720" s="131">
        <v>34.2</v>
      </c>
    </row>
    <row r="8721">
      <c r="A8721" s="47" t="s">
        <v>105</v>
      </c>
      <c r="B8721" s="160">
        <v>8720.0</v>
      </c>
      <c r="C8721" s="131">
        <v>42.3</v>
      </c>
    </row>
    <row r="8722">
      <c r="A8722" s="47" t="s">
        <v>105</v>
      </c>
      <c r="B8722" s="160">
        <v>8721.0</v>
      </c>
      <c r="C8722" s="131">
        <v>49.8</v>
      </c>
    </row>
    <row r="8723">
      <c r="A8723" s="47" t="s">
        <v>105</v>
      </c>
      <c r="B8723" s="160">
        <v>8722.0</v>
      </c>
      <c r="C8723" s="131">
        <v>54.8</v>
      </c>
    </row>
    <row r="8724">
      <c r="A8724" s="47" t="s">
        <v>105</v>
      </c>
      <c r="B8724" s="160">
        <v>8723.0</v>
      </c>
      <c r="C8724" s="131">
        <v>55.2</v>
      </c>
    </row>
    <row r="8725">
      <c r="A8725" s="47" t="s">
        <v>105</v>
      </c>
      <c r="B8725" s="160">
        <v>8724.0</v>
      </c>
      <c r="C8725" s="131">
        <v>52.3</v>
      </c>
    </row>
    <row r="8726">
      <c r="A8726" s="47" t="s">
        <v>105</v>
      </c>
      <c r="B8726" s="160">
        <v>8725.0</v>
      </c>
      <c r="C8726" s="131">
        <v>50.0</v>
      </c>
    </row>
    <row r="8727">
      <c r="A8727" s="47" t="s">
        <v>105</v>
      </c>
      <c r="B8727" s="160">
        <v>8726.0</v>
      </c>
      <c r="C8727" s="131">
        <v>49.2</v>
      </c>
    </row>
    <row r="8728">
      <c r="A8728" s="47" t="s">
        <v>105</v>
      </c>
      <c r="B8728" s="160">
        <v>8727.0</v>
      </c>
      <c r="C8728" s="131">
        <v>47.8</v>
      </c>
    </row>
    <row r="8729">
      <c r="A8729" s="47" t="s">
        <v>105</v>
      </c>
      <c r="B8729" s="160">
        <v>8728.0</v>
      </c>
      <c r="C8729" s="131">
        <v>48.0</v>
      </c>
    </row>
    <row r="8730">
      <c r="A8730" s="47" t="s">
        <v>105</v>
      </c>
      <c r="B8730" s="160">
        <v>8729.0</v>
      </c>
      <c r="C8730" s="131">
        <v>48.3</v>
      </c>
    </row>
    <row r="8731">
      <c r="A8731" s="47" t="s">
        <v>105</v>
      </c>
      <c r="B8731" s="160">
        <v>8730.0</v>
      </c>
      <c r="C8731" s="131">
        <v>51.2</v>
      </c>
    </row>
    <row r="8732">
      <c r="A8732" s="47" t="s">
        <v>105</v>
      </c>
      <c r="B8732" s="160">
        <v>8731.0</v>
      </c>
      <c r="C8732" s="131">
        <v>55.3</v>
      </c>
    </row>
    <row r="8733">
      <c r="A8733" s="47" t="s">
        <v>105</v>
      </c>
      <c r="B8733" s="160">
        <v>8732.0</v>
      </c>
      <c r="C8733" s="131">
        <v>56.2</v>
      </c>
    </row>
    <row r="8734">
      <c r="A8734" s="47" t="s">
        <v>105</v>
      </c>
      <c r="B8734" s="160">
        <v>8733.0</v>
      </c>
      <c r="C8734" s="131">
        <v>57.3</v>
      </c>
    </row>
    <row r="8735">
      <c r="A8735" s="47" t="s">
        <v>105</v>
      </c>
      <c r="B8735" s="160">
        <v>8734.0</v>
      </c>
      <c r="C8735" s="131">
        <v>55.3</v>
      </c>
    </row>
    <row r="8736">
      <c r="A8736" s="47" t="s">
        <v>105</v>
      </c>
      <c r="B8736" s="160">
        <v>8735.0</v>
      </c>
      <c r="C8736" s="131">
        <v>50.3</v>
      </c>
    </row>
    <row r="8737">
      <c r="A8737" s="47" t="s">
        <v>105</v>
      </c>
      <c r="B8737" s="160">
        <v>8736.0</v>
      </c>
      <c r="C8737" s="131">
        <v>43.5</v>
      </c>
    </row>
    <row r="8738">
      <c r="A8738" s="47" t="s">
        <v>105</v>
      </c>
      <c r="B8738" s="160">
        <v>8737.0</v>
      </c>
      <c r="C8738" s="131">
        <v>37.3</v>
      </c>
    </row>
    <row r="8739">
      <c r="A8739" s="47" t="s">
        <v>105</v>
      </c>
      <c r="B8739" s="160">
        <v>8738.0</v>
      </c>
      <c r="C8739" s="131">
        <v>32.5</v>
      </c>
    </row>
    <row r="8740">
      <c r="A8740" s="47" t="s">
        <v>105</v>
      </c>
      <c r="B8740" s="160">
        <v>8739.0</v>
      </c>
      <c r="C8740" s="131">
        <v>30.0</v>
      </c>
    </row>
    <row r="8741">
      <c r="A8741" s="47" t="s">
        <v>105</v>
      </c>
      <c r="B8741" s="160">
        <v>8740.0</v>
      </c>
      <c r="C8741" s="131">
        <v>28.8</v>
      </c>
    </row>
    <row r="8742">
      <c r="A8742" s="47" t="s">
        <v>105</v>
      </c>
      <c r="B8742" s="160">
        <v>8741.0</v>
      </c>
      <c r="C8742" s="131">
        <v>28.7</v>
      </c>
    </row>
    <row r="8743">
      <c r="A8743" s="47" t="s">
        <v>105</v>
      </c>
      <c r="B8743" s="160">
        <v>8742.0</v>
      </c>
      <c r="C8743" s="131">
        <v>30.3</v>
      </c>
    </row>
    <row r="8744">
      <c r="A8744" s="47" t="s">
        <v>105</v>
      </c>
      <c r="B8744" s="160">
        <v>8743.0</v>
      </c>
      <c r="C8744" s="131">
        <v>35.2</v>
      </c>
    </row>
    <row r="8745">
      <c r="A8745" s="47" t="s">
        <v>105</v>
      </c>
      <c r="B8745" s="160">
        <v>8744.0</v>
      </c>
      <c r="C8745" s="131">
        <v>42.8</v>
      </c>
    </row>
    <row r="8746">
      <c r="A8746" s="47" t="s">
        <v>105</v>
      </c>
      <c r="B8746" s="160">
        <v>8745.0</v>
      </c>
      <c r="C8746" s="131">
        <v>50.2</v>
      </c>
    </row>
    <row r="8747">
      <c r="A8747" s="47" t="s">
        <v>105</v>
      </c>
      <c r="B8747" s="160">
        <v>8746.0</v>
      </c>
      <c r="C8747" s="131">
        <v>55.8</v>
      </c>
    </row>
    <row r="8748">
      <c r="A8748" s="47" t="s">
        <v>105</v>
      </c>
      <c r="B8748" s="160">
        <v>8747.0</v>
      </c>
      <c r="C8748" s="131">
        <v>57.0</v>
      </c>
    </row>
    <row r="8749">
      <c r="A8749" s="47" t="s">
        <v>105</v>
      </c>
      <c r="B8749" s="160">
        <v>8748.0</v>
      </c>
      <c r="C8749" s="131">
        <v>54.7</v>
      </c>
    </row>
    <row r="8750">
      <c r="A8750" s="47" t="s">
        <v>105</v>
      </c>
      <c r="B8750" s="160">
        <v>8749.0</v>
      </c>
      <c r="C8750" s="131">
        <v>51.8</v>
      </c>
    </row>
    <row r="8751">
      <c r="A8751" s="47" t="s">
        <v>105</v>
      </c>
      <c r="B8751" s="160">
        <v>8750.0</v>
      </c>
      <c r="C8751" s="131">
        <v>50.2</v>
      </c>
    </row>
    <row r="8752">
      <c r="A8752" s="47" t="s">
        <v>105</v>
      </c>
      <c r="B8752" s="160">
        <v>8751.0</v>
      </c>
      <c r="C8752" s="131">
        <v>48.7</v>
      </c>
    </row>
    <row r="8753">
      <c r="A8753" s="47" t="s">
        <v>105</v>
      </c>
      <c r="B8753" s="160">
        <v>8752.0</v>
      </c>
      <c r="C8753" s="131">
        <v>47.8</v>
      </c>
    </row>
    <row r="8754">
      <c r="A8754" s="47" t="s">
        <v>105</v>
      </c>
      <c r="B8754" s="160">
        <v>8753.0</v>
      </c>
      <c r="C8754" s="131">
        <v>48.2</v>
      </c>
    </row>
    <row r="8755">
      <c r="A8755" s="47" t="s">
        <v>105</v>
      </c>
      <c r="B8755" s="160">
        <v>8754.0</v>
      </c>
      <c r="C8755" s="131">
        <v>51.7</v>
      </c>
    </row>
    <row r="8756">
      <c r="A8756" s="47" t="s">
        <v>105</v>
      </c>
      <c r="B8756" s="160">
        <v>8755.0</v>
      </c>
      <c r="C8756" s="131">
        <v>59.5</v>
      </c>
    </row>
    <row r="8757">
      <c r="A8757" s="47" t="s">
        <v>105</v>
      </c>
      <c r="B8757" s="160">
        <v>8756.0</v>
      </c>
      <c r="C8757" s="131">
        <v>62.7</v>
      </c>
    </row>
    <row r="8758">
      <c r="A8758" s="47" t="s">
        <v>105</v>
      </c>
      <c r="B8758" s="160">
        <v>8757.0</v>
      </c>
      <c r="C8758" s="131">
        <v>60.2</v>
      </c>
    </row>
    <row r="8759">
      <c r="A8759" s="47" t="s">
        <v>105</v>
      </c>
      <c r="B8759" s="160">
        <v>8758.0</v>
      </c>
      <c r="C8759" s="131">
        <v>53.2</v>
      </c>
    </row>
    <row r="8760">
      <c r="A8760" s="47" t="s">
        <v>105</v>
      </c>
      <c r="B8760" s="160">
        <v>8759.0</v>
      </c>
      <c r="C8760" s="131">
        <v>46.5</v>
      </c>
    </row>
    <row r="8761">
      <c r="A8761" s="47" t="s">
        <v>105</v>
      </c>
      <c r="B8761" s="160">
        <v>8760.0</v>
      </c>
      <c r="C8761" s="131">
        <v>42.2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6.29"/>
  </cols>
  <sheetData>
    <row r="1">
      <c r="A1" s="47" t="s">
        <v>59</v>
      </c>
      <c r="B1" s="47" t="s">
        <v>141</v>
      </c>
      <c r="C1" s="47" t="s">
        <v>142</v>
      </c>
      <c r="D1" s="47" t="s">
        <v>143</v>
      </c>
    </row>
    <row r="2">
      <c r="A2" s="47" t="s">
        <v>105</v>
      </c>
      <c r="B2" s="47" t="s">
        <v>106</v>
      </c>
      <c r="C2" s="47" t="s">
        <v>106</v>
      </c>
      <c r="D2" s="47" t="s">
        <v>106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1.86"/>
    <col customWidth="1" min="9" max="9" width="16.43"/>
  </cols>
  <sheetData>
    <row r="1">
      <c r="A1" s="160" t="s">
        <v>144</v>
      </c>
      <c r="B1" s="161" t="s">
        <v>145</v>
      </c>
      <c r="C1" s="160" t="s">
        <v>146</v>
      </c>
      <c r="D1" s="162"/>
      <c r="E1" s="162"/>
      <c r="F1" s="163"/>
      <c r="G1" s="164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</row>
    <row r="2">
      <c r="A2" s="160">
        <v>1.0</v>
      </c>
      <c r="B2" s="165" t="s">
        <v>147</v>
      </c>
      <c r="C2" s="160">
        <v>2.0210101E7</v>
      </c>
      <c r="D2" s="166"/>
      <c r="E2" s="162"/>
      <c r="F2" s="167"/>
      <c r="G2" s="168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</row>
    <row r="3">
      <c r="A3" s="160">
        <v>2.0</v>
      </c>
      <c r="B3" s="165" t="s">
        <v>148</v>
      </c>
      <c r="C3" s="160">
        <v>2.0210101E7</v>
      </c>
      <c r="D3" s="162"/>
      <c r="E3" s="162"/>
      <c r="F3" s="167"/>
      <c r="G3" s="168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</row>
    <row r="4">
      <c r="A4" s="160">
        <v>3.0</v>
      </c>
      <c r="B4" s="165" t="s">
        <v>149</v>
      </c>
      <c r="C4" s="160">
        <v>2.0210101E7</v>
      </c>
      <c r="D4" s="162"/>
      <c r="E4" s="162"/>
      <c r="F4" s="167"/>
      <c r="G4" s="168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</row>
    <row r="5">
      <c r="A5" s="160">
        <v>4.0</v>
      </c>
      <c r="B5" s="165" t="s">
        <v>150</v>
      </c>
      <c r="C5" s="160">
        <v>2.0210101E7</v>
      </c>
      <c r="D5" s="162"/>
      <c r="E5" s="162"/>
      <c r="F5" s="167"/>
      <c r="G5" s="168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</row>
    <row r="6">
      <c r="A6" s="160">
        <v>5.0</v>
      </c>
      <c r="B6" s="165" t="s">
        <v>151</v>
      </c>
      <c r="C6" s="160">
        <v>2.0210101E7</v>
      </c>
      <c r="D6" s="162"/>
      <c r="E6" s="162"/>
      <c r="F6" s="167"/>
      <c r="G6" s="168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</row>
    <row r="7">
      <c r="A7" s="160">
        <v>6.0</v>
      </c>
      <c r="B7" s="165" t="s">
        <v>152</v>
      </c>
      <c r="C7" s="160">
        <v>2.0210101E7</v>
      </c>
      <c r="D7" s="162"/>
      <c r="E7" s="162"/>
      <c r="F7" s="167"/>
      <c r="G7" s="168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</row>
    <row r="8">
      <c r="A8" s="160">
        <v>7.0</v>
      </c>
      <c r="B8" s="165" t="s">
        <v>153</v>
      </c>
      <c r="C8" s="160">
        <v>2.0210101E7</v>
      </c>
      <c r="D8" s="162"/>
      <c r="E8" s="162"/>
      <c r="F8" s="167"/>
      <c r="G8" s="168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</row>
    <row r="9">
      <c r="A9" s="160">
        <v>8.0</v>
      </c>
      <c r="B9" s="165" t="s">
        <v>154</v>
      </c>
      <c r="C9" s="160">
        <v>2.0210101E7</v>
      </c>
      <c r="D9" s="162"/>
      <c r="E9" s="162"/>
      <c r="F9" s="167"/>
      <c r="G9" s="168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</row>
    <row r="10">
      <c r="A10" s="160">
        <v>9.0</v>
      </c>
      <c r="B10" s="165" t="s">
        <v>155</v>
      </c>
      <c r="C10" s="160">
        <v>2.0210101E7</v>
      </c>
      <c r="D10" s="162"/>
      <c r="E10" s="162"/>
      <c r="F10" s="167"/>
      <c r="G10" s="168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</row>
    <row r="11">
      <c r="A11" s="160">
        <v>10.0</v>
      </c>
      <c r="B11" s="165" t="s">
        <v>156</v>
      </c>
      <c r="C11" s="160">
        <v>2.0210101E7</v>
      </c>
      <c r="D11" s="162"/>
      <c r="E11" s="162"/>
      <c r="F11" s="167"/>
      <c r="G11" s="168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</row>
    <row r="12">
      <c r="A12" s="160">
        <v>11.0</v>
      </c>
      <c r="B12" s="165" t="s">
        <v>157</v>
      </c>
      <c r="C12" s="160">
        <v>2.0210101E7</v>
      </c>
      <c r="D12" s="162"/>
      <c r="E12" s="162"/>
      <c r="F12" s="167"/>
      <c r="G12" s="168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</row>
    <row r="13">
      <c r="A13" s="160">
        <v>12.0</v>
      </c>
      <c r="B13" s="165" t="s">
        <v>158</v>
      </c>
      <c r="C13" s="160">
        <v>2.0210101E7</v>
      </c>
      <c r="D13" s="162"/>
      <c r="E13" s="162"/>
      <c r="F13" s="167"/>
      <c r="G13" s="168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</row>
    <row r="14">
      <c r="A14" s="160">
        <v>13.0</v>
      </c>
      <c r="B14" s="165" t="s">
        <v>159</v>
      </c>
      <c r="C14" s="160">
        <v>2.0210101E7</v>
      </c>
      <c r="D14" s="162"/>
      <c r="E14" s="162"/>
      <c r="F14" s="167"/>
      <c r="G14" s="168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</row>
    <row r="15">
      <c r="A15" s="160">
        <v>14.0</v>
      </c>
      <c r="B15" s="165" t="s">
        <v>160</v>
      </c>
      <c r="C15" s="160">
        <v>2.0210101E7</v>
      </c>
      <c r="D15" s="162"/>
      <c r="E15" s="162"/>
      <c r="F15" s="167"/>
      <c r="G15" s="168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2"/>
    </row>
    <row r="16">
      <c r="A16" s="160">
        <v>15.0</v>
      </c>
      <c r="B16" s="165" t="s">
        <v>161</v>
      </c>
      <c r="C16" s="160">
        <v>2.0210101E7</v>
      </c>
      <c r="D16" s="162"/>
      <c r="E16" s="162"/>
      <c r="F16" s="167"/>
      <c r="G16" s="168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</row>
    <row r="17">
      <c r="A17" s="160">
        <v>16.0</v>
      </c>
      <c r="B17" s="165" t="s">
        <v>162</v>
      </c>
      <c r="C17" s="160">
        <v>2.0210101E7</v>
      </c>
      <c r="D17" s="162"/>
      <c r="E17" s="162"/>
      <c r="F17" s="167"/>
      <c r="G17" s="168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</row>
    <row r="18">
      <c r="A18" s="160">
        <v>17.0</v>
      </c>
      <c r="B18" s="165" t="s">
        <v>163</v>
      </c>
      <c r="C18" s="160">
        <v>2.0210101E7</v>
      </c>
      <c r="D18" s="162"/>
      <c r="E18" s="162"/>
      <c r="F18" s="167"/>
      <c r="G18" s="168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</row>
    <row r="19">
      <c r="A19" s="160">
        <v>18.0</v>
      </c>
      <c r="B19" s="165" t="s">
        <v>164</v>
      </c>
      <c r="C19" s="160">
        <v>2.0210101E7</v>
      </c>
      <c r="D19" s="162"/>
      <c r="E19" s="162"/>
      <c r="F19" s="167"/>
      <c r="G19" s="168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</row>
    <row r="20">
      <c r="A20" s="160">
        <v>19.0</v>
      </c>
      <c r="B20" s="165" t="s">
        <v>165</v>
      </c>
      <c r="C20" s="160">
        <v>2.0210101E7</v>
      </c>
      <c r="D20" s="162"/>
      <c r="E20" s="162"/>
      <c r="F20" s="167"/>
      <c r="G20" s="168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</row>
    <row r="21">
      <c r="A21" s="160">
        <v>20.0</v>
      </c>
      <c r="B21" s="165" t="s">
        <v>166</v>
      </c>
      <c r="C21" s="160">
        <v>2.0210101E7</v>
      </c>
      <c r="D21" s="162"/>
      <c r="E21" s="162"/>
      <c r="F21" s="167"/>
      <c r="G21" s="168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</row>
    <row r="22">
      <c r="A22" s="160">
        <v>21.0</v>
      </c>
      <c r="B22" s="165" t="s">
        <v>167</v>
      </c>
      <c r="C22" s="160">
        <v>2.0210101E7</v>
      </c>
      <c r="D22" s="162"/>
      <c r="E22" s="162"/>
      <c r="F22" s="167"/>
      <c r="G22" s="168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</row>
    <row r="23">
      <c r="A23" s="160">
        <v>22.0</v>
      </c>
      <c r="B23" s="165" t="s">
        <v>168</v>
      </c>
      <c r="C23" s="160">
        <v>2.0210101E7</v>
      </c>
      <c r="D23" s="162"/>
      <c r="E23" s="162"/>
      <c r="F23" s="167"/>
      <c r="G23" s="168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</row>
    <row r="24">
      <c r="A24" s="160">
        <v>23.0</v>
      </c>
      <c r="B24" s="165" t="s">
        <v>169</v>
      </c>
      <c r="C24" s="160">
        <v>2.0210101E7</v>
      </c>
      <c r="D24" s="162"/>
      <c r="E24" s="162"/>
      <c r="F24" s="167"/>
      <c r="G24" s="168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2"/>
    </row>
    <row r="25">
      <c r="A25" s="160">
        <v>24.0</v>
      </c>
      <c r="B25" s="165" t="s">
        <v>170</v>
      </c>
      <c r="C25" s="160">
        <v>2.0210101E7</v>
      </c>
      <c r="D25" s="162"/>
      <c r="E25" s="162"/>
      <c r="F25" s="167"/>
      <c r="G25" s="168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2"/>
    </row>
    <row r="26">
      <c r="A26" s="160">
        <v>25.0</v>
      </c>
      <c r="B26" s="165" t="s">
        <v>171</v>
      </c>
      <c r="C26" s="160">
        <v>2.0210102E7</v>
      </c>
      <c r="D26" s="162"/>
      <c r="E26" s="162"/>
      <c r="F26" s="167"/>
      <c r="G26" s="168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</row>
    <row r="27">
      <c r="A27" s="160">
        <v>26.0</v>
      </c>
      <c r="B27" s="165" t="s">
        <v>172</v>
      </c>
      <c r="C27" s="160">
        <v>2.0210102E7</v>
      </c>
      <c r="D27" s="162"/>
      <c r="E27" s="162"/>
      <c r="F27" s="167"/>
      <c r="G27" s="168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</row>
    <row r="28">
      <c r="A28" s="160">
        <v>27.0</v>
      </c>
      <c r="B28" s="165" t="s">
        <v>173</v>
      </c>
      <c r="C28" s="160">
        <v>2.0210102E7</v>
      </c>
      <c r="D28" s="162"/>
      <c r="E28" s="162"/>
      <c r="F28" s="167"/>
      <c r="G28" s="168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</row>
    <row r="29">
      <c r="A29" s="160">
        <v>28.0</v>
      </c>
      <c r="B29" s="165" t="s">
        <v>174</v>
      </c>
      <c r="C29" s="160">
        <v>2.0210102E7</v>
      </c>
      <c r="D29" s="162"/>
      <c r="E29" s="162"/>
      <c r="F29" s="167"/>
      <c r="G29" s="168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2"/>
    </row>
    <row r="30">
      <c r="A30" s="160">
        <v>29.0</v>
      </c>
      <c r="B30" s="165" t="s">
        <v>175</v>
      </c>
      <c r="C30" s="160">
        <v>2.0210102E7</v>
      </c>
      <c r="D30" s="162"/>
      <c r="E30" s="162"/>
      <c r="F30" s="167"/>
      <c r="G30" s="168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</row>
    <row r="31">
      <c r="A31" s="160">
        <v>30.0</v>
      </c>
      <c r="B31" s="165" t="s">
        <v>176</v>
      </c>
      <c r="C31" s="160">
        <v>2.0210102E7</v>
      </c>
      <c r="D31" s="162"/>
      <c r="E31" s="162"/>
      <c r="F31" s="167"/>
      <c r="G31" s="168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</row>
    <row r="32">
      <c r="A32" s="160">
        <v>31.0</v>
      </c>
      <c r="B32" s="165" t="s">
        <v>177</v>
      </c>
      <c r="C32" s="160">
        <v>2.0210102E7</v>
      </c>
      <c r="D32" s="162"/>
      <c r="E32" s="162"/>
      <c r="F32" s="167"/>
      <c r="G32" s="168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</row>
    <row r="33">
      <c r="A33" s="160">
        <v>32.0</v>
      </c>
      <c r="B33" s="165" t="s">
        <v>178</v>
      </c>
      <c r="C33" s="160">
        <v>2.0210102E7</v>
      </c>
      <c r="D33" s="162"/>
      <c r="E33" s="162"/>
      <c r="F33" s="167"/>
      <c r="G33" s="168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</row>
    <row r="34">
      <c r="A34" s="160">
        <v>33.0</v>
      </c>
      <c r="B34" s="165" t="s">
        <v>179</v>
      </c>
      <c r="C34" s="160">
        <v>2.0210102E7</v>
      </c>
      <c r="D34" s="162"/>
      <c r="E34" s="162"/>
      <c r="F34" s="167"/>
      <c r="G34" s="168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  <c r="AA34" s="162"/>
    </row>
    <row r="35">
      <c r="A35" s="160">
        <v>34.0</v>
      </c>
      <c r="B35" s="165" t="s">
        <v>180</v>
      </c>
      <c r="C35" s="160">
        <v>2.0210102E7</v>
      </c>
      <c r="D35" s="162"/>
      <c r="E35" s="162"/>
      <c r="F35" s="167"/>
      <c r="G35" s="168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  <c r="AA35" s="162"/>
    </row>
    <row r="36">
      <c r="A36" s="160">
        <v>35.0</v>
      </c>
      <c r="B36" s="165" t="s">
        <v>181</v>
      </c>
      <c r="C36" s="160">
        <v>2.0210102E7</v>
      </c>
      <c r="D36" s="162"/>
      <c r="E36" s="162"/>
      <c r="F36" s="167"/>
      <c r="G36" s="168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2"/>
    </row>
    <row r="37">
      <c r="A37" s="160">
        <v>36.0</v>
      </c>
      <c r="B37" s="165" t="s">
        <v>182</v>
      </c>
      <c r="C37" s="160">
        <v>2.0210102E7</v>
      </c>
      <c r="D37" s="162"/>
      <c r="E37" s="162"/>
      <c r="F37" s="167"/>
      <c r="G37" s="168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  <c r="AA37" s="162"/>
    </row>
    <row r="38">
      <c r="A38" s="160">
        <v>37.0</v>
      </c>
      <c r="B38" s="165" t="s">
        <v>183</v>
      </c>
      <c r="C38" s="160">
        <v>2.0210102E7</v>
      </c>
      <c r="D38" s="162"/>
      <c r="E38" s="162"/>
      <c r="F38" s="167"/>
      <c r="G38" s="168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</row>
    <row r="39">
      <c r="A39" s="160">
        <v>38.0</v>
      </c>
      <c r="B39" s="165" t="s">
        <v>184</v>
      </c>
      <c r="C39" s="160">
        <v>2.0210102E7</v>
      </c>
      <c r="D39" s="162"/>
      <c r="E39" s="162"/>
      <c r="F39" s="167"/>
      <c r="G39" s="168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</row>
    <row r="40">
      <c r="A40" s="160">
        <v>39.0</v>
      </c>
      <c r="B40" s="165" t="s">
        <v>185</v>
      </c>
      <c r="C40" s="160">
        <v>2.0210102E7</v>
      </c>
      <c r="D40" s="162"/>
      <c r="E40" s="162"/>
      <c r="F40" s="167"/>
      <c r="G40" s="168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</row>
    <row r="41">
      <c r="A41" s="160">
        <v>40.0</v>
      </c>
      <c r="B41" s="165" t="s">
        <v>186</v>
      </c>
      <c r="C41" s="160">
        <v>2.0210102E7</v>
      </c>
      <c r="D41" s="162"/>
      <c r="E41" s="162"/>
      <c r="F41" s="167"/>
      <c r="G41" s="168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  <c r="AA41" s="162"/>
    </row>
    <row r="42">
      <c r="A42" s="160">
        <v>41.0</v>
      </c>
      <c r="B42" s="165" t="s">
        <v>187</v>
      </c>
      <c r="C42" s="160">
        <v>2.0210102E7</v>
      </c>
      <c r="D42" s="162"/>
      <c r="E42" s="162"/>
      <c r="F42" s="167"/>
      <c r="G42" s="168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2"/>
    </row>
    <row r="43">
      <c r="A43" s="160">
        <v>42.0</v>
      </c>
      <c r="B43" s="165" t="s">
        <v>188</v>
      </c>
      <c r="C43" s="160">
        <v>2.0210102E7</v>
      </c>
      <c r="D43" s="162"/>
      <c r="E43" s="162"/>
      <c r="F43" s="167"/>
      <c r="G43" s="168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</row>
    <row r="44">
      <c r="A44" s="160">
        <v>43.0</v>
      </c>
      <c r="B44" s="165" t="s">
        <v>189</v>
      </c>
      <c r="C44" s="160">
        <v>2.0210102E7</v>
      </c>
      <c r="D44" s="162"/>
      <c r="E44" s="162"/>
      <c r="F44" s="167"/>
      <c r="G44" s="168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  <c r="AA44" s="162"/>
    </row>
    <row r="45">
      <c r="A45" s="160">
        <v>44.0</v>
      </c>
      <c r="B45" s="165" t="s">
        <v>190</v>
      </c>
      <c r="C45" s="160">
        <v>2.0210102E7</v>
      </c>
      <c r="D45" s="162"/>
      <c r="E45" s="162"/>
      <c r="F45" s="167"/>
      <c r="G45" s="168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</row>
    <row r="46">
      <c r="A46" s="160">
        <v>45.0</v>
      </c>
      <c r="B46" s="165" t="s">
        <v>191</v>
      </c>
      <c r="C46" s="160">
        <v>2.0210102E7</v>
      </c>
      <c r="D46" s="162"/>
      <c r="E46" s="162"/>
      <c r="F46" s="167"/>
      <c r="G46" s="168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</row>
    <row r="47">
      <c r="A47" s="160">
        <v>46.0</v>
      </c>
      <c r="B47" s="165" t="s">
        <v>192</v>
      </c>
      <c r="C47" s="160">
        <v>2.0210102E7</v>
      </c>
      <c r="D47" s="162"/>
      <c r="E47" s="162"/>
      <c r="F47" s="167"/>
      <c r="G47" s="168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</row>
    <row r="48">
      <c r="A48" s="160">
        <v>47.0</v>
      </c>
      <c r="B48" s="165" t="s">
        <v>193</v>
      </c>
      <c r="C48" s="160">
        <v>2.0210102E7</v>
      </c>
      <c r="D48" s="162"/>
      <c r="E48" s="162"/>
      <c r="F48" s="167"/>
      <c r="G48" s="168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</row>
    <row r="49">
      <c r="A49" s="160">
        <v>48.0</v>
      </c>
      <c r="B49" s="165" t="s">
        <v>194</v>
      </c>
      <c r="C49" s="160">
        <v>2.0210102E7</v>
      </c>
      <c r="D49" s="162"/>
      <c r="E49" s="162"/>
      <c r="F49" s="167"/>
      <c r="G49" s="168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</row>
    <row r="50">
      <c r="A50" s="160">
        <v>49.0</v>
      </c>
      <c r="B50" s="165" t="s">
        <v>195</v>
      </c>
      <c r="C50" s="160">
        <v>2.0210103E7</v>
      </c>
      <c r="D50" s="162"/>
      <c r="E50" s="162"/>
      <c r="F50" s="167"/>
      <c r="G50" s="168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</row>
    <row r="51">
      <c r="A51" s="160">
        <v>50.0</v>
      </c>
      <c r="B51" s="165" t="s">
        <v>196</v>
      </c>
      <c r="C51" s="160">
        <v>2.0210103E7</v>
      </c>
      <c r="D51" s="162"/>
      <c r="E51" s="162"/>
      <c r="F51" s="167"/>
      <c r="G51" s="168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</row>
    <row r="52">
      <c r="A52" s="160">
        <v>51.0</v>
      </c>
      <c r="B52" s="165" t="s">
        <v>197</v>
      </c>
      <c r="C52" s="160">
        <v>2.0210103E7</v>
      </c>
      <c r="D52" s="162"/>
      <c r="E52" s="162"/>
      <c r="F52" s="167"/>
      <c r="G52" s="168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</row>
    <row r="53">
      <c r="A53" s="160">
        <v>52.0</v>
      </c>
      <c r="B53" s="165" t="s">
        <v>198</v>
      </c>
      <c r="C53" s="160">
        <v>2.0210103E7</v>
      </c>
      <c r="D53" s="162"/>
      <c r="E53" s="162"/>
      <c r="F53" s="167"/>
      <c r="G53" s="168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</row>
    <row r="54">
      <c r="A54" s="160">
        <v>53.0</v>
      </c>
      <c r="B54" s="165" t="s">
        <v>199</v>
      </c>
      <c r="C54" s="160">
        <v>2.0210103E7</v>
      </c>
      <c r="D54" s="162"/>
      <c r="E54" s="162"/>
      <c r="F54" s="167"/>
      <c r="G54" s="168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</row>
    <row r="55">
      <c r="A55" s="160">
        <v>54.0</v>
      </c>
      <c r="B55" s="165" t="s">
        <v>200</v>
      </c>
      <c r="C55" s="160">
        <v>2.0210103E7</v>
      </c>
      <c r="D55" s="162"/>
      <c r="E55" s="162"/>
      <c r="F55" s="167"/>
      <c r="G55" s="168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</row>
    <row r="56">
      <c r="A56" s="160">
        <v>55.0</v>
      </c>
      <c r="B56" s="165" t="s">
        <v>201</v>
      </c>
      <c r="C56" s="160">
        <v>2.0210103E7</v>
      </c>
      <c r="D56" s="162"/>
      <c r="E56" s="162"/>
      <c r="F56" s="167"/>
      <c r="G56" s="168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</row>
    <row r="57">
      <c r="A57" s="160">
        <v>56.0</v>
      </c>
      <c r="B57" s="165" t="s">
        <v>202</v>
      </c>
      <c r="C57" s="160">
        <v>2.0210103E7</v>
      </c>
      <c r="D57" s="162"/>
      <c r="E57" s="162"/>
      <c r="F57" s="167"/>
      <c r="G57" s="168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</row>
    <row r="58">
      <c r="A58" s="160">
        <v>57.0</v>
      </c>
      <c r="B58" s="165" t="s">
        <v>203</v>
      </c>
      <c r="C58" s="160">
        <v>2.0210103E7</v>
      </c>
      <c r="D58" s="162"/>
      <c r="E58" s="162"/>
      <c r="F58" s="167"/>
      <c r="G58" s="168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</row>
    <row r="59">
      <c r="A59" s="160">
        <v>58.0</v>
      </c>
      <c r="B59" s="165" t="s">
        <v>204</v>
      </c>
      <c r="C59" s="160">
        <v>2.0210103E7</v>
      </c>
      <c r="D59" s="162"/>
      <c r="E59" s="162"/>
      <c r="F59" s="167"/>
      <c r="G59" s="168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</row>
    <row r="60">
      <c r="A60" s="160">
        <v>59.0</v>
      </c>
      <c r="B60" s="165" t="s">
        <v>205</v>
      </c>
      <c r="C60" s="160">
        <v>2.0210103E7</v>
      </c>
      <c r="D60" s="162"/>
      <c r="E60" s="162"/>
      <c r="F60" s="167"/>
      <c r="G60" s="168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</row>
    <row r="61">
      <c r="A61" s="160">
        <v>60.0</v>
      </c>
      <c r="B61" s="165" t="s">
        <v>206</v>
      </c>
      <c r="C61" s="160">
        <v>2.0210103E7</v>
      </c>
      <c r="D61" s="162"/>
      <c r="E61" s="162"/>
      <c r="F61" s="167"/>
      <c r="G61" s="168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</row>
    <row r="62">
      <c r="A62" s="160">
        <v>61.0</v>
      </c>
      <c r="B62" s="165" t="s">
        <v>207</v>
      </c>
      <c r="C62" s="160">
        <v>2.0210103E7</v>
      </c>
      <c r="D62" s="162"/>
      <c r="E62" s="162"/>
      <c r="F62" s="167"/>
      <c r="G62" s="168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</row>
    <row r="63">
      <c r="A63" s="160">
        <v>62.0</v>
      </c>
      <c r="B63" s="165" t="s">
        <v>208</v>
      </c>
      <c r="C63" s="160">
        <v>2.0210103E7</v>
      </c>
      <c r="D63" s="162"/>
      <c r="E63" s="162"/>
      <c r="F63" s="167"/>
      <c r="G63" s="168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</row>
    <row r="64">
      <c r="A64" s="160">
        <v>63.0</v>
      </c>
      <c r="B64" s="165" t="s">
        <v>209</v>
      </c>
      <c r="C64" s="160">
        <v>2.0210103E7</v>
      </c>
      <c r="D64" s="162"/>
      <c r="E64" s="162"/>
      <c r="F64" s="167"/>
      <c r="G64" s="168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</row>
    <row r="65">
      <c r="A65" s="160">
        <v>64.0</v>
      </c>
      <c r="B65" s="165" t="s">
        <v>210</v>
      </c>
      <c r="C65" s="160">
        <v>2.0210103E7</v>
      </c>
      <c r="D65" s="162"/>
      <c r="E65" s="162"/>
      <c r="F65" s="167"/>
      <c r="G65" s="168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</row>
    <row r="66">
      <c r="A66" s="160">
        <v>65.0</v>
      </c>
      <c r="B66" s="165" t="s">
        <v>211</v>
      </c>
      <c r="C66" s="160">
        <v>2.0210103E7</v>
      </c>
      <c r="D66" s="162"/>
      <c r="E66" s="162"/>
      <c r="F66" s="167"/>
      <c r="G66" s="168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</row>
    <row r="67">
      <c r="A67" s="160">
        <v>66.0</v>
      </c>
      <c r="B67" s="165" t="s">
        <v>212</v>
      </c>
      <c r="C67" s="160">
        <v>2.0210103E7</v>
      </c>
      <c r="D67" s="162"/>
      <c r="E67" s="162"/>
      <c r="F67" s="167"/>
      <c r="G67" s="168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</row>
    <row r="68">
      <c r="A68" s="160">
        <v>67.0</v>
      </c>
      <c r="B68" s="165" t="s">
        <v>213</v>
      </c>
      <c r="C68" s="160">
        <v>2.0210103E7</v>
      </c>
      <c r="D68" s="162"/>
      <c r="E68" s="162"/>
      <c r="F68" s="167"/>
      <c r="G68" s="168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</row>
    <row r="69">
      <c r="A69" s="160">
        <v>68.0</v>
      </c>
      <c r="B69" s="165" t="s">
        <v>214</v>
      </c>
      <c r="C69" s="160">
        <v>2.0210103E7</v>
      </c>
      <c r="D69" s="162"/>
      <c r="E69" s="162"/>
      <c r="F69" s="167"/>
      <c r="G69" s="168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</row>
    <row r="70">
      <c r="A70" s="160">
        <v>69.0</v>
      </c>
      <c r="B70" s="165" t="s">
        <v>215</v>
      </c>
      <c r="C70" s="160">
        <v>2.0210103E7</v>
      </c>
      <c r="D70" s="162"/>
      <c r="E70" s="162"/>
      <c r="F70" s="167"/>
      <c r="G70" s="168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</row>
    <row r="71">
      <c r="A71" s="160">
        <v>70.0</v>
      </c>
      <c r="B71" s="165" t="s">
        <v>216</v>
      </c>
      <c r="C71" s="160">
        <v>2.0210103E7</v>
      </c>
      <c r="D71" s="162"/>
      <c r="E71" s="162"/>
      <c r="F71" s="167"/>
      <c r="G71" s="168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</row>
    <row r="72">
      <c r="A72" s="160">
        <v>71.0</v>
      </c>
      <c r="B72" s="165" t="s">
        <v>217</v>
      </c>
      <c r="C72" s="160">
        <v>2.0210103E7</v>
      </c>
      <c r="D72" s="162"/>
      <c r="E72" s="162"/>
      <c r="F72" s="167"/>
      <c r="G72" s="168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</row>
    <row r="73">
      <c r="A73" s="160">
        <v>72.0</v>
      </c>
      <c r="B73" s="165" t="s">
        <v>218</v>
      </c>
      <c r="C73" s="160">
        <v>2.0210103E7</v>
      </c>
      <c r="D73" s="162"/>
      <c r="E73" s="162"/>
      <c r="F73" s="167"/>
      <c r="G73" s="168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</row>
    <row r="74">
      <c r="A74" s="160">
        <v>73.0</v>
      </c>
      <c r="B74" s="165" t="s">
        <v>219</v>
      </c>
      <c r="C74" s="160">
        <v>2.0210104E7</v>
      </c>
      <c r="D74" s="162"/>
      <c r="E74" s="162"/>
      <c r="F74" s="167"/>
      <c r="G74" s="168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</row>
    <row r="75">
      <c r="A75" s="160">
        <v>74.0</v>
      </c>
      <c r="B75" s="165" t="s">
        <v>220</v>
      </c>
      <c r="C75" s="160">
        <v>2.0210104E7</v>
      </c>
      <c r="D75" s="162"/>
      <c r="E75" s="162"/>
      <c r="F75" s="167"/>
      <c r="G75" s="168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</row>
    <row r="76">
      <c r="A76" s="160">
        <v>75.0</v>
      </c>
      <c r="B76" s="165" t="s">
        <v>221</v>
      </c>
      <c r="C76" s="160">
        <v>2.0210104E7</v>
      </c>
      <c r="D76" s="162"/>
      <c r="E76" s="162"/>
      <c r="F76" s="167"/>
      <c r="G76" s="168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</row>
    <row r="77">
      <c r="A77" s="160">
        <v>76.0</v>
      </c>
      <c r="B77" s="165" t="s">
        <v>222</v>
      </c>
      <c r="C77" s="160">
        <v>2.0210104E7</v>
      </c>
      <c r="D77" s="162"/>
      <c r="E77" s="162"/>
      <c r="F77" s="167"/>
      <c r="G77" s="168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</row>
    <row r="78">
      <c r="A78" s="160">
        <v>77.0</v>
      </c>
      <c r="B78" s="165" t="s">
        <v>223</v>
      </c>
      <c r="C78" s="160">
        <v>2.0210104E7</v>
      </c>
      <c r="D78" s="162"/>
      <c r="E78" s="162"/>
      <c r="F78" s="167"/>
      <c r="G78" s="168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</row>
    <row r="79">
      <c r="A79" s="160">
        <v>78.0</v>
      </c>
      <c r="B79" s="165" t="s">
        <v>224</v>
      </c>
      <c r="C79" s="160">
        <v>2.0210104E7</v>
      </c>
      <c r="D79" s="162"/>
      <c r="E79" s="162"/>
      <c r="F79" s="167"/>
      <c r="G79" s="168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</row>
    <row r="80">
      <c r="A80" s="160">
        <v>79.0</v>
      </c>
      <c r="B80" s="165" t="s">
        <v>225</v>
      </c>
      <c r="C80" s="160">
        <v>2.0210104E7</v>
      </c>
      <c r="D80" s="162"/>
      <c r="E80" s="162"/>
      <c r="F80" s="167"/>
      <c r="G80" s="168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</row>
    <row r="81">
      <c r="A81" s="160">
        <v>80.0</v>
      </c>
      <c r="B81" s="165" t="s">
        <v>226</v>
      </c>
      <c r="C81" s="160">
        <v>2.0210104E7</v>
      </c>
      <c r="D81" s="162"/>
      <c r="E81" s="162"/>
      <c r="F81" s="167"/>
      <c r="G81" s="168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</row>
    <row r="82">
      <c r="A82" s="160">
        <v>81.0</v>
      </c>
      <c r="B82" s="165" t="s">
        <v>227</v>
      </c>
      <c r="C82" s="160">
        <v>2.0210104E7</v>
      </c>
      <c r="D82" s="162"/>
      <c r="E82" s="162"/>
      <c r="F82" s="167"/>
      <c r="G82" s="168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</row>
    <row r="83">
      <c r="A83" s="160">
        <v>82.0</v>
      </c>
      <c r="B83" s="165" t="s">
        <v>228</v>
      </c>
      <c r="C83" s="160">
        <v>2.0210104E7</v>
      </c>
      <c r="D83" s="162"/>
      <c r="E83" s="162"/>
      <c r="F83" s="167"/>
      <c r="G83" s="168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</row>
    <row r="84">
      <c r="A84" s="160">
        <v>83.0</v>
      </c>
      <c r="B84" s="165" t="s">
        <v>229</v>
      </c>
      <c r="C84" s="160">
        <v>2.0210104E7</v>
      </c>
      <c r="D84" s="162"/>
      <c r="E84" s="162"/>
      <c r="F84" s="167"/>
      <c r="G84" s="168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</row>
    <row r="85">
      <c r="A85" s="160">
        <v>84.0</v>
      </c>
      <c r="B85" s="165" t="s">
        <v>230</v>
      </c>
      <c r="C85" s="160">
        <v>2.0210104E7</v>
      </c>
      <c r="D85" s="162"/>
      <c r="E85" s="162"/>
      <c r="F85" s="167"/>
      <c r="G85" s="168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</row>
    <row r="86">
      <c r="A86" s="160">
        <v>85.0</v>
      </c>
      <c r="B86" s="165" t="s">
        <v>231</v>
      </c>
      <c r="C86" s="160">
        <v>2.0210104E7</v>
      </c>
      <c r="D86" s="162"/>
      <c r="E86" s="162"/>
      <c r="F86" s="167"/>
      <c r="G86" s="168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</row>
    <row r="87">
      <c r="A87" s="160">
        <v>86.0</v>
      </c>
      <c r="B87" s="165" t="s">
        <v>232</v>
      </c>
      <c r="C87" s="160">
        <v>2.0210104E7</v>
      </c>
      <c r="D87" s="162"/>
      <c r="E87" s="162"/>
      <c r="F87" s="167"/>
      <c r="G87" s="168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</row>
    <row r="88">
      <c r="A88" s="160">
        <v>87.0</v>
      </c>
      <c r="B88" s="165" t="s">
        <v>233</v>
      </c>
      <c r="C88" s="160">
        <v>2.0210104E7</v>
      </c>
      <c r="D88" s="162"/>
      <c r="E88" s="162"/>
      <c r="F88" s="167"/>
      <c r="G88" s="168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</row>
    <row r="89">
      <c r="A89" s="160">
        <v>88.0</v>
      </c>
      <c r="B89" s="165" t="s">
        <v>234</v>
      </c>
      <c r="C89" s="160">
        <v>2.0210104E7</v>
      </c>
      <c r="D89" s="162"/>
      <c r="E89" s="162"/>
      <c r="F89" s="167"/>
      <c r="G89" s="168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</row>
    <row r="90">
      <c r="A90" s="160">
        <v>89.0</v>
      </c>
      <c r="B90" s="165" t="s">
        <v>235</v>
      </c>
      <c r="C90" s="160">
        <v>2.0210104E7</v>
      </c>
      <c r="D90" s="162"/>
      <c r="E90" s="162"/>
      <c r="F90" s="167"/>
      <c r="G90" s="168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</row>
    <row r="91">
      <c r="A91" s="160">
        <v>90.0</v>
      </c>
      <c r="B91" s="165" t="s">
        <v>236</v>
      </c>
      <c r="C91" s="160">
        <v>2.0210104E7</v>
      </c>
      <c r="D91" s="162"/>
      <c r="E91" s="162"/>
      <c r="F91" s="167"/>
      <c r="G91" s="168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</row>
    <row r="92">
      <c r="A92" s="160">
        <v>91.0</v>
      </c>
      <c r="B92" s="165" t="s">
        <v>237</v>
      </c>
      <c r="C92" s="160">
        <v>2.0210104E7</v>
      </c>
      <c r="D92" s="162"/>
      <c r="E92" s="162"/>
      <c r="F92" s="167"/>
      <c r="G92" s="168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</row>
    <row r="93">
      <c r="A93" s="160">
        <v>92.0</v>
      </c>
      <c r="B93" s="165" t="s">
        <v>238</v>
      </c>
      <c r="C93" s="160">
        <v>2.0210104E7</v>
      </c>
      <c r="D93" s="162"/>
      <c r="E93" s="162"/>
      <c r="F93" s="167"/>
      <c r="G93" s="168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</row>
    <row r="94">
      <c r="A94" s="160">
        <v>93.0</v>
      </c>
      <c r="B94" s="165" t="s">
        <v>239</v>
      </c>
      <c r="C94" s="160">
        <v>2.0210104E7</v>
      </c>
      <c r="D94" s="162"/>
      <c r="E94" s="162"/>
      <c r="F94" s="167"/>
      <c r="G94" s="168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</row>
    <row r="95">
      <c r="A95" s="160">
        <v>94.0</v>
      </c>
      <c r="B95" s="165" t="s">
        <v>240</v>
      </c>
      <c r="C95" s="160">
        <v>2.0210104E7</v>
      </c>
      <c r="D95" s="162"/>
      <c r="E95" s="162"/>
      <c r="F95" s="167"/>
      <c r="G95" s="168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</row>
    <row r="96">
      <c r="A96" s="160">
        <v>95.0</v>
      </c>
      <c r="B96" s="165" t="s">
        <v>241</v>
      </c>
      <c r="C96" s="160">
        <v>2.0210104E7</v>
      </c>
      <c r="D96" s="162"/>
      <c r="E96" s="162"/>
      <c r="F96" s="167"/>
      <c r="G96" s="168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</row>
    <row r="97">
      <c r="A97" s="160">
        <v>96.0</v>
      </c>
      <c r="B97" s="165" t="s">
        <v>242</v>
      </c>
      <c r="C97" s="160">
        <v>2.0210104E7</v>
      </c>
      <c r="D97" s="162"/>
      <c r="E97" s="162"/>
      <c r="F97" s="167"/>
      <c r="G97" s="168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</row>
    <row r="98">
      <c r="A98" s="160">
        <v>97.0</v>
      </c>
      <c r="B98" s="165" t="s">
        <v>243</v>
      </c>
      <c r="C98" s="160">
        <v>2.0210105E7</v>
      </c>
      <c r="D98" s="162"/>
      <c r="E98" s="162"/>
      <c r="F98" s="167"/>
      <c r="G98" s="168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</row>
    <row r="99">
      <c r="A99" s="160">
        <v>98.0</v>
      </c>
      <c r="B99" s="165" t="s">
        <v>244</v>
      </c>
      <c r="C99" s="160">
        <v>2.0210105E7</v>
      </c>
      <c r="D99" s="162"/>
      <c r="E99" s="162"/>
      <c r="F99" s="167"/>
      <c r="G99" s="168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</row>
    <row r="100">
      <c r="A100" s="160">
        <v>99.0</v>
      </c>
      <c r="B100" s="165" t="s">
        <v>245</v>
      </c>
      <c r="C100" s="160">
        <v>2.0210105E7</v>
      </c>
      <c r="D100" s="162"/>
      <c r="E100" s="162"/>
      <c r="F100" s="167"/>
      <c r="G100" s="168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</row>
    <row r="101">
      <c r="A101" s="160">
        <v>100.0</v>
      </c>
      <c r="B101" s="165" t="s">
        <v>246</v>
      </c>
      <c r="C101" s="160">
        <v>2.0210105E7</v>
      </c>
      <c r="D101" s="162"/>
      <c r="E101" s="162"/>
      <c r="F101" s="167"/>
      <c r="G101" s="168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</row>
    <row r="102">
      <c r="A102" s="160">
        <v>101.0</v>
      </c>
      <c r="B102" s="165" t="s">
        <v>247</v>
      </c>
      <c r="C102" s="160">
        <v>2.0210105E7</v>
      </c>
      <c r="D102" s="162"/>
      <c r="E102" s="162"/>
      <c r="F102" s="167"/>
      <c r="G102" s="168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</row>
    <row r="103">
      <c r="A103" s="160">
        <v>102.0</v>
      </c>
      <c r="B103" s="165" t="s">
        <v>248</v>
      </c>
      <c r="C103" s="160">
        <v>2.0210105E7</v>
      </c>
      <c r="D103" s="162"/>
      <c r="E103" s="162"/>
      <c r="F103" s="167"/>
      <c r="G103" s="168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</row>
    <row r="104">
      <c r="A104" s="160">
        <v>103.0</v>
      </c>
      <c r="B104" s="165" t="s">
        <v>249</v>
      </c>
      <c r="C104" s="160">
        <v>2.0210105E7</v>
      </c>
      <c r="D104" s="162"/>
      <c r="E104" s="162"/>
      <c r="F104" s="167"/>
      <c r="G104" s="168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</row>
    <row r="105">
      <c r="A105" s="160">
        <v>104.0</v>
      </c>
      <c r="B105" s="165" t="s">
        <v>250</v>
      </c>
      <c r="C105" s="160">
        <v>2.0210105E7</v>
      </c>
      <c r="D105" s="162"/>
      <c r="E105" s="162"/>
      <c r="F105" s="167"/>
      <c r="G105" s="168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</row>
    <row r="106">
      <c r="A106" s="160">
        <v>105.0</v>
      </c>
      <c r="B106" s="165" t="s">
        <v>251</v>
      </c>
      <c r="C106" s="160">
        <v>2.0210105E7</v>
      </c>
      <c r="D106" s="162"/>
      <c r="E106" s="162"/>
      <c r="F106" s="167"/>
      <c r="G106" s="168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</row>
    <row r="107">
      <c r="A107" s="160">
        <v>106.0</v>
      </c>
      <c r="B107" s="165" t="s">
        <v>252</v>
      </c>
      <c r="C107" s="160">
        <v>2.0210105E7</v>
      </c>
      <c r="D107" s="162"/>
      <c r="E107" s="162"/>
      <c r="F107" s="167"/>
      <c r="G107" s="168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</row>
    <row r="108">
      <c r="A108" s="160">
        <v>107.0</v>
      </c>
      <c r="B108" s="165" t="s">
        <v>253</v>
      </c>
      <c r="C108" s="160">
        <v>2.0210105E7</v>
      </c>
      <c r="D108" s="162"/>
      <c r="E108" s="162"/>
      <c r="F108" s="167"/>
      <c r="G108" s="168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</row>
    <row r="109">
      <c r="A109" s="160">
        <v>108.0</v>
      </c>
      <c r="B109" s="165" t="s">
        <v>254</v>
      </c>
      <c r="C109" s="160">
        <v>2.0210105E7</v>
      </c>
      <c r="D109" s="162"/>
      <c r="E109" s="162"/>
      <c r="F109" s="167"/>
      <c r="G109" s="168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</row>
    <row r="110">
      <c r="A110" s="160">
        <v>109.0</v>
      </c>
      <c r="B110" s="165" t="s">
        <v>255</v>
      </c>
      <c r="C110" s="160">
        <v>2.0210105E7</v>
      </c>
      <c r="D110" s="162"/>
      <c r="E110" s="162"/>
      <c r="F110" s="167"/>
      <c r="G110" s="168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</row>
    <row r="111">
      <c r="A111" s="160">
        <v>110.0</v>
      </c>
      <c r="B111" s="165" t="s">
        <v>256</v>
      </c>
      <c r="C111" s="160">
        <v>2.0210105E7</v>
      </c>
      <c r="D111" s="162"/>
      <c r="E111" s="162"/>
      <c r="F111" s="167"/>
      <c r="G111" s="168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</row>
    <row r="112">
      <c r="A112" s="160">
        <v>111.0</v>
      </c>
      <c r="B112" s="165" t="s">
        <v>257</v>
      </c>
      <c r="C112" s="160">
        <v>2.0210105E7</v>
      </c>
      <c r="D112" s="162"/>
      <c r="E112" s="162"/>
      <c r="F112" s="167"/>
      <c r="G112" s="168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</row>
    <row r="113">
      <c r="A113" s="160">
        <v>112.0</v>
      </c>
      <c r="B113" s="165" t="s">
        <v>258</v>
      </c>
      <c r="C113" s="160">
        <v>2.0210105E7</v>
      </c>
      <c r="D113" s="162"/>
      <c r="E113" s="162"/>
      <c r="F113" s="167"/>
      <c r="G113" s="168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</row>
    <row r="114">
      <c r="A114" s="160">
        <v>113.0</v>
      </c>
      <c r="B114" s="165" t="s">
        <v>259</v>
      </c>
      <c r="C114" s="160">
        <v>2.0210105E7</v>
      </c>
      <c r="D114" s="162"/>
      <c r="E114" s="162"/>
      <c r="F114" s="167"/>
      <c r="G114" s="168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</row>
    <row r="115">
      <c r="A115" s="160">
        <v>114.0</v>
      </c>
      <c r="B115" s="165" t="s">
        <v>260</v>
      </c>
      <c r="C115" s="160">
        <v>2.0210105E7</v>
      </c>
      <c r="D115" s="162"/>
      <c r="E115" s="162"/>
      <c r="F115" s="167"/>
      <c r="G115" s="168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</row>
    <row r="116">
      <c r="A116" s="160">
        <v>115.0</v>
      </c>
      <c r="B116" s="165" t="s">
        <v>261</v>
      </c>
      <c r="C116" s="160">
        <v>2.0210105E7</v>
      </c>
      <c r="D116" s="162"/>
      <c r="E116" s="162"/>
      <c r="F116" s="167"/>
      <c r="G116" s="168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</row>
    <row r="117">
      <c r="A117" s="160">
        <v>116.0</v>
      </c>
      <c r="B117" s="165" t="s">
        <v>262</v>
      </c>
      <c r="C117" s="160">
        <v>2.0210105E7</v>
      </c>
      <c r="D117" s="162"/>
      <c r="E117" s="162"/>
      <c r="F117" s="167"/>
      <c r="G117" s="168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</row>
    <row r="118">
      <c r="A118" s="160">
        <v>117.0</v>
      </c>
      <c r="B118" s="165" t="s">
        <v>263</v>
      </c>
      <c r="C118" s="160">
        <v>2.0210105E7</v>
      </c>
      <c r="D118" s="162"/>
      <c r="E118" s="162"/>
      <c r="F118" s="167"/>
      <c r="G118" s="168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</row>
    <row r="119">
      <c r="A119" s="160">
        <v>118.0</v>
      </c>
      <c r="B119" s="165" t="s">
        <v>264</v>
      </c>
      <c r="C119" s="160">
        <v>2.0210105E7</v>
      </c>
      <c r="D119" s="162"/>
      <c r="E119" s="162"/>
      <c r="F119" s="167"/>
      <c r="G119" s="168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</row>
    <row r="120">
      <c r="A120" s="160">
        <v>119.0</v>
      </c>
      <c r="B120" s="165" t="s">
        <v>265</v>
      </c>
      <c r="C120" s="160">
        <v>2.0210105E7</v>
      </c>
      <c r="D120" s="162"/>
      <c r="E120" s="162"/>
      <c r="F120" s="167"/>
      <c r="G120" s="168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</row>
    <row r="121">
      <c r="A121" s="160">
        <v>120.0</v>
      </c>
      <c r="B121" s="165" t="s">
        <v>266</v>
      </c>
      <c r="C121" s="160">
        <v>2.0210105E7</v>
      </c>
      <c r="D121" s="162"/>
      <c r="E121" s="162"/>
      <c r="F121" s="167"/>
      <c r="G121" s="168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</row>
    <row r="122">
      <c r="A122" s="160">
        <v>121.0</v>
      </c>
      <c r="B122" s="165" t="s">
        <v>267</v>
      </c>
      <c r="C122" s="160">
        <v>2.0210106E7</v>
      </c>
      <c r="D122" s="162"/>
      <c r="E122" s="162"/>
      <c r="F122" s="167"/>
      <c r="G122" s="168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</row>
    <row r="123">
      <c r="A123" s="160">
        <v>122.0</v>
      </c>
      <c r="B123" s="165" t="s">
        <v>268</v>
      </c>
      <c r="C123" s="160">
        <v>2.0210106E7</v>
      </c>
      <c r="D123" s="162"/>
      <c r="E123" s="162"/>
      <c r="F123" s="167"/>
      <c r="G123" s="168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</row>
    <row r="124">
      <c r="A124" s="160">
        <v>123.0</v>
      </c>
      <c r="B124" s="165" t="s">
        <v>269</v>
      </c>
      <c r="C124" s="160">
        <v>2.0210106E7</v>
      </c>
      <c r="D124" s="162"/>
      <c r="E124" s="162"/>
      <c r="F124" s="167"/>
      <c r="G124" s="168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</row>
    <row r="125">
      <c r="A125" s="160">
        <v>124.0</v>
      </c>
      <c r="B125" s="165" t="s">
        <v>270</v>
      </c>
      <c r="C125" s="160">
        <v>2.0210106E7</v>
      </c>
      <c r="D125" s="162"/>
      <c r="E125" s="162"/>
      <c r="F125" s="167"/>
      <c r="G125" s="168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</row>
    <row r="126">
      <c r="A126" s="160">
        <v>125.0</v>
      </c>
      <c r="B126" s="165" t="s">
        <v>271</v>
      </c>
      <c r="C126" s="160">
        <v>2.0210106E7</v>
      </c>
      <c r="D126" s="162"/>
      <c r="E126" s="162"/>
      <c r="F126" s="167"/>
      <c r="G126" s="168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</row>
    <row r="127">
      <c r="A127" s="160">
        <v>126.0</v>
      </c>
      <c r="B127" s="165" t="s">
        <v>272</v>
      </c>
      <c r="C127" s="160">
        <v>2.0210106E7</v>
      </c>
      <c r="D127" s="162"/>
      <c r="E127" s="162"/>
      <c r="F127" s="167"/>
      <c r="G127" s="168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</row>
    <row r="128">
      <c r="A128" s="160">
        <v>127.0</v>
      </c>
      <c r="B128" s="165" t="s">
        <v>273</v>
      </c>
      <c r="C128" s="160">
        <v>2.0210106E7</v>
      </c>
      <c r="D128" s="162"/>
      <c r="E128" s="162"/>
      <c r="F128" s="167"/>
      <c r="G128" s="168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  <c r="AA128" s="162"/>
    </row>
    <row r="129">
      <c r="A129" s="160">
        <v>128.0</v>
      </c>
      <c r="B129" s="165" t="s">
        <v>274</v>
      </c>
      <c r="C129" s="160">
        <v>2.0210106E7</v>
      </c>
      <c r="D129" s="162"/>
      <c r="E129" s="162"/>
      <c r="F129" s="167"/>
      <c r="G129" s="168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  <c r="AA129" s="162"/>
    </row>
    <row r="130">
      <c r="A130" s="160">
        <v>129.0</v>
      </c>
      <c r="B130" s="165" t="s">
        <v>275</v>
      </c>
      <c r="C130" s="160">
        <v>2.0210106E7</v>
      </c>
      <c r="D130" s="162"/>
      <c r="E130" s="162"/>
      <c r="F130" s="167"/>
      <c r="G130" s="168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  <c r="AA130" s="162"/>
    </row>
    <row r="131">
      <c r="A131" s="160">
        <v>130.0</v>
      </c>
      <c r="B131" s="165" t="s">
        <v>276</v>
      </c>
      <c r="C131" s="160">
        <v>2.0210106E7</v>
      </c>
      <c r="D131" s="162"/>
      <c r="E131" s="162"/>
      <c r="F131" s="167"/>
      <c r="G131" s="168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  <c r="AA131" s="162"/>
    </row>
    <row r="132">
      <c r="A132" s="160">
        <v>131.0</v>
      </c>
      <c r="B132" s="165" t="s">
        <v>277</v>
      </c>
      <c r="C132" s="160">
        <v>2.0210106E7</v>
      </c>
      <c r="D132" s="162"/>
      <c r="E132" s="162"/>
      <c r="F132" s="167"/>
      <c r="G132" s="168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</row>
    <row r="133">
      <c r="A133" s="160">
        <v>132.0</v>
      </c>
      <c r="B133" s="165" t="s">
        <v>278</v>
      </c>
      <c r="C133" s="160">
        <v>2.0210106E7</v>
      </c>
      <c r="D133" s="162"/>
      <c r="E133" s="162"/>
      <c r="F133" s="167"/>
      <c r="G133" s="168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  <c r="AA133" s="162"/>
    </row>
    <row r="134">
      <c r="A134" s="160">
        <v>133.0</v>
      </c>
      <c r="B134" s="165" t="s">
        <v>279</v>
      </c>
      <c r="C134" s="160">
        <v>2.0210106E7</v>
      </c>
      <c r="D134" s="162"/>
      <c r="E134" s="162"/>
      <c r="F134" s="167"/>
      <c r="G134" s="168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  <c r="AA134" s="162"/>
    </row>
    <row r="135">
      <c r="A135" s="160">
        <v>134.0</v>
      </c>
      <c r="B135" s="165" t="s">
        <v>280</v>
      </c>
      <c r="C135" s="160">
        <v>2.0210106E7</v>
      </c>
      <c r="D135" s="162"/>
      <c r="E135" s="162"/>
      <c r="F135" s="167"/>
      <c r="G135" s="168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  <c r="AA135" s="162"/>
    </row>
    <row r="136">
      <c r="A136" s="160">
        <v>135.0</v>
      </c>
      <c r="B136" s="165" t="s">
        <v>281</v>
      </c>
      <c r="C136" s="160">
        <v>2.0210106E7</v>
      </c>
      <c r="D136" s="162"/>
      <c r="E136" s="162"/>
      <c r="F136" s="167"/>
      <c r="G136" s="168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62"/>
    </row>
    <row r="137">
      <c r="A137" s="160">
        <v>136.0</v>
      </c>
      <c r="B137" s="165" t="s">
        <v>282</v>
      </c>
      <c r="C137" s="160">
        <v>2.0210106E7</v>
      </c>
      <c r="D137" s="162"/>
      <c r="E137" s="162"/>
      <c r="F137" s="167"/>
      <c r="G137" s="168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62"/>
    </row>
    <row r="138">
      <c r="A138" s="160">
        <v>137.0</v>
      </c>
      <c r="B138" s="165" t="s">
        <v>283</v>
      </c>
      <c r="C138" s="160">
        <v>2.0210106E7</v>
      </c>
      <c r="D138" s="162"/>
      <c r="E138" s="162"/>
      <c r="F138" s="167"/>
      <c r="G138" s="168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62"/>
    </row>
    <row r="139">
      <c r="A139" s="160">
        <v>138.0</v>
      </c>
      <c r="B139" s="165" t="s">
        <v>284</v>
      </c>
      <c r="C139" s="160">
        <v>2.0210106E7</v>
      </c>
      <c r="D139" s="162"/>
      <c r="E139" s="162"/>
      <c r="F139" s="167"/>
      <c r="G139" s="168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62"/>
    </row>
    <row r="140">
      <c r="A140" s="160">
        <v>139.0</v>
      </c>
      <c r="B140" s="165" t="s">
        <v>285</v>
      </c>
      <c r="C140" s="160">
        <v>2.0210106E7</v>
      </c>
      <c r="D140" s="162"/>
      <c r="E140" s="162"/>
      <c r="F140" s="167"/>
      <c r="G140" s="168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62"/>
    </row>
    <row r="141">
      <c r="A141" s="160">
        <v>140.0</v>
      </c>
      <c r="B141" s="165" t="s">
        <v>286</v>
      </c>
      <c r="C141" s="160">
        <v>2.0210106E7</v>
      </c>
      <c r="D141" s="162"/>
      <c r="E141" s="162"/>
      <c r="F141" s="167"/>
      <c r="G141" s="168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62"/>
    </row>
    <row r="142">
      <c r="A142" s="160">
        <v>141.0</v>
      </c>
      <c r="B142" s="165" t="s">
        <v>287</v>
      </c>
      <c r="C142" s="160">
        <v>2.0210106E7</v>
      </c>
      <c r="D142" s="162"/>
      <c r="E142" s="162"/>
      <c r="F142" s="167"/>
      <c r="G142" s="168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62"/>
    </row>
    <row r="143">
      <c r="A143" s="160">
        <v>142.0</v>
      </c>
      <c r="B143" s="165" t="s">
        <v>288</v>
      </c>
      <c r="C143" s="160">
        <v>2.0210106E7</v>
      </c>
      <c r="D143" s="162"/>
      <c r="E143" s="162"/>
      <c r="F143" s="167"/>
      <c r="G143" s="168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62"/>
    </row>
    <row r="144">
      <c r="A144" s="160">
        <v>143.0</v>
      </c>
      <c r="B144" s="165" t="s">
        <v>289</v>
      </c>
      <c r="C144" s="160">
        <v>2.0210106E7</v>
      </c>
      <c r="D144" s="162"/>
      <c r="E144" s="162"/>
      <c r="F144" s="167"/>
      <c r="G144" s="168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62"/>
    </row>
    <row r="145">
      <c r="A145" s="160">
        <v>144.0</v>
      </c>
      <c r="B145" s="165" t="s">
        <v>290</v>
      </c>
      <c r="C145" s="160">
        <v>2.0210106E7</v>
      </c>
      <c r="D145" s="162"/>
      <c r="E145" s="162"/>
      <c r="F145" s="167"/>
      <c r="G145" s="168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</row>
    <row r="146">
      <c r="A146" s="160">
        <v>145.0</v>
      </c>
      <c r="B146" s="165" t="s">
        <v>291</v>
      </c>
      <c r="C146" s="160">
        <v>2.0210107E7</v>
      </c>
      <c r="D146" s="162"/>
      <c r="E146" s="162"/>
      <c r="F146" s="167"/>
      <c r="G146" s="168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62"/>
    </row>
    <row r="147">
      <c r="A147" s="160">
        <v>146.0</v>
      </c>
      <c r="B147" s="165" t="s">
        <v>292</v>
      </c>
      <c r="C147" s="160">
        <v>2.0210107E7</v>
      </c>
      <c r="D147" s="162"/>
      <c r="E147" s="162"/>
      <c r="F147" s="167"/>
      <c r="G147" s="168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</row>
    <row r="148">
      <c r="A148" s="160">
        <v>147.0</v>
      </c>
      <c r="B148" s="165" t="s">
        <v>293</v>
      </c>
      <c r="C148" s="160">
        <v>2.0210107E7</v>
      </c>
      <c r="D148" s="162"/>
      <c r="E148" s="162"/>
      <c r="F148" s="167"/>
      <c r="G148" s="168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</row>
    <row r="149">
      <c r="A149" s="160">
        <v>148.0</v>
      </c>
      <c r="B149" s="165" t="s">
        <v>294</v>
      </c>
      <c r="C149" s="160">
        <v>2.0210107E7</v>
      </c>
      <c r="D149" s="162"/>
      <c r="E149" s="162"/>
      <c r="F149" s="167"/>
      <c r="G149" s="168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</row>
    <row r="150">
      <c r="A150" s="160">
        <v>149.0</v>
      </c>
      <c r="B150" s="165" t="s">
        <v>295</v>
      </c>
      <c r="C150" s="160">
        <v>2.0210107E7</v>
      </c>
      <c r="D150" s="162"/>
      <c r="E150" s="162"/>
      <c r="F150" s="167"/>
      <c r="G150" s="168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</row>
    <row r="151">
      <c r="A151" s="160">
        <v>150.0</v>
      </c>
      <c r="B151" s="165" t="s">
        <v>296</v>
      </c>
      <c r="C151" s="160">
        <v>2.0210107E7</v>
      </c>
      <c r="D151" s="162"/>
      <c r="E151" s="162"/>
      <c r="F151" s="167"/>
      <c r="G151" s="168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</row>
    <row r="152">
      <c r="A152" s="160">
        <v>151.0</v>
      </c>
      <c r="B152" s="165" t="s">
        <v>297</v>
      </c>
      <c r="C152" s="160">
        <v>2.0210107E7</v>
      </c>
      <c r="D152" s="162"/>
      <c r="E152" s="162"/>
      <c r="F152" s="167"/>
      <c r="G152" s="168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62"/>
    </row>
    <row r="153">
      <c r="A153" s="160">
        <v>152.0</v>
      </c>
      <c r="B153" s="165" t="s">
        <v>298</v>
      </c>
      <c r="C153" s="160">
        <v>2.0210107E7</v>
      </c>
      <c r="D153" s="162"/>
      <c r="E153" s="162"/>
      <c r="F153" s="167"/>
      <c r="G153" s="168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62"/>
    </row>
    <row r="154">
      <c r="A154" s="160">
        <v>153.0</v>
      </c>
      <c r="B154" s="165" t="s">
        <v>299</v>
      </c>
      <c r="C154" s="160">
        <v>2.0210107E7</v>
      </c>
      <c r="D154" s="162"/>
      <c r="E154" s="162"/>
      <c r="F154" s="167"/>
      <c r="G154" s="168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62"/>
    </row>
    <row r="155">
      <c r="A155" s="160">
        <v>154.0</v>
      </c>
      <c r="B155" s="165" t="s">
        <v>300</v>
      </c>
      <c r="C155" s="160">
        <v>2.0210107E7</v>
      </c>
      <c r="D155" s="162"/>
      <c r="E155" s="162"/>
      <c r="F155" s="167"/>
      <c r="G155" s="168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62"/>
    </row>
    <row r="156">
      <c r="A156" s="160">
        <v>155.0</v>
      </c>
      <c r="B156" s="165" t="s">
        <v>301</v>
      </c>
      <c r="C156" s="160">
        <v>2.0210107E7</v>
      </c>
      <c r="D156" s="162"/>
      <c r="E156" s="162"/>
      <c r="F156" s="167"/>
      <c r="G156" s="168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62"/>
    </row>
    <row r="157">
      <c r="A157" s="160">
        <v>156.0</v>
      </c>
      <c r="B157" s="165" t="s">
        <v>302</v>
      </c>
      <c r="C157" s="160">
        <v>2.0210107E7</v>
      </c>
      <c r="D157" s="162"/>
      <c r="E157" s="162"/>
      <c r="F157" s="167"/>
      <c r="G157" s="168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62"/>
    </row>
    <row r="158">
      <c r="A158" s="160">
        <v>157.0</v>
      </c>
      <c r="B158" s="165" t="s">
        <v>303</v>
      </c>
      <c r="C158" s="160">
        <v>2.0210107E7</v>
      </c>
      <c r="D158" s="162"/>
      <c r="E158" s="162"/>
      <c r="F158" s="167"/>
      <c r="G158" s="168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62"/>
    </row>
    <row r="159">
      <c r="A159" s="160">
        <v>158.0</v>
      </c>
      <c r="B159" s="165" t="s">
        <v>304</v>
      </c>
      <c r="C159" s="160">
        <v>2.0210107E7</v>
      </c>
      <c r="D159" s="162"/>
      <c r="E159" s="162"/>
      <c r="F159" s="167"/>
      <c r="G159" s="168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</row>
    <row r="160">
      <c r="A160" s="160">
        <v>159.0</v>
      </c>
      <c r="B160" s="165" t="s">
        <v>305</v>
      </c>
      <c r="C160" s="160">
        <v>2.0210107E7</v>
      </c>
      <c r="D160" s="162"/>
      <c r="E160" s="162"/>
      <c r="F160" s="167"/>
      <c r="G160" s="168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62"/>
    </row>
    <row r="161">
      <c r="A161" s="160">
        <v>160.0</v>
      </c>
      <c r="B161" s="165" t="s">
        <v>306</v>
      </c>
      <c r="C161" s="160">
        <v>2.0210107E7</v>
      </c>
      <c r="D161" s="162"/>
      <c r="E161" s="162"/>
      <c r="F161" s="167"/>
      <c r="G161" s="168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</row>
    <row r="162">
      <c r="A162" s="160">
        <v>161.0</v>
      </c>
      <c r="B162" s="165" t="s">
        <v>307</v>
      </c>
      <c r="C162" s="160">
        <v>2.0210107E7</v>
      </c>
      <c r="D162" s="162"/>
      <c r="E162" s="162"/>
      <c r="F162" s="167"/>
      <c r="G162" s="168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</row>
    <row r="163">
      <c r="A163" s="160">
        <v>162.0</v>
      </c>
      <c r="B163" s="165" t="s">
        <v>308</v>
      </c>
      <c r="C163" s="160">
        <v>2.0210107E7</v>
      </c>
      <c r="D163" s="162"/>
      <c r="E163" s="162"/>
      <c r="F163" s="167"/>
      <c r="G163" s="168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62"/>
    </row>
    <row r="164">
      <c r="A164" s="160">
        <v>163.0</v>
      </c>
      <c r="B164" s="165" t="s">
        <v>309</v>
      </c>
      <c r="C164" s="160">
        <v>2.0210107E7</v>
      </c>
      <c r="D164" s="162"/>
      <c r="E164" s="162"/>
      <c r="F164" s="167"/>
      <c r="G164" s="168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62"/>
    </row>
    <row r="165">
      <c r="A165" s="160">
        <v>164.0</v>
      </c>
      <c r="B165" s="165" t="s">
        <v>310</v>
      </c>
      <c r="C165" s="160">
        <v>2.0210107E7</v>
      </c>
      <c r="D165" s="162"/>
      <c r="E165" s="162"/>
      <c r="F165" s="167"/>
      <c r="G165" s="168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62"/>
    </row>
    <row r="166">
      <c r="A166" s="160">
        <v>165.0</v>
      </c>
      <c r="B166" s="165" t="s">
        <v>311</v>
      </c>
      <c r="C166" s="160">
        <v>2.0210107E7</v>
      </c>
      <c r="D166" s="162"/>
      <c r="E166" s="162"/>
      <c r="F166" s="167"/>
      <c r="G166" s="168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</row>
    <row r="167">
      <c r="A167" s="160">
        <v>166.0</v>
      </c>
      <c r="B167" s="165" t="s">
        <v>312</v>
      </c>
      <c r="C167" s="160">
        <v>2.0210107E7</v>
      </c>
      <c r="D167" s="162"/>
      <c r="E167" s="162"/>
      <c r="F167" s="167"/>
      <c r="G167" s="168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</row>
    <row r="168">
      <c r="A168" s="160">
        <v>167.0</v>
      </c>
      <c r="B168" s="165" t="s">
        <v>313</v>
      </c>
      <c r="C168" s="160">
        <v>2.0210107E7</v>
      </c>
      <c r="D168" s="162"/>
      <c r="E168" s="162"/>
      <c r="F168" s="167"/>
      <c r="G168" s="168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</row>
    <row r="169">
      <c r="A169" s="160">
        <v>168.0</v>
      </c>
      <c r="B169" s="165" t="s">
        <v>314</v>
      </c>
      <c r="C169" s="160">
        <v>2.0210107E7</v>
      </c>
      <c r="D169" s="162"/>
      <c r="E169" s="162"/>
      <c r="F169" s="167"/>
      <c r="G169" s="168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</row>
    <row r="170">
      <c r="A170" s="160">
        <v>169.0</v>
      </c>
      <c r="B170" s="165" t="s">
        <v>315</v>
      </c>
      <c r="C170" s="160">
        <v>2.0210108E7</v>
      </c>
      <c r="D170" s="162"/>
      <c r="E170" s="162"/>
      <c r="F170" s="167"/>
      <c r="G170" s="168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62"/>
    </row>
    <row r="171">
      <c r="A171" s="160">
        <v>170.0</v>
      </c>
      <c r="B171" s="165" t="s">
        <v>316</v>
      </c>
      <c r="C171" s="160">
        <v>2.0210108E7</v>
      </c>
      <c r="D171" s="162"/>
      <c r="E171" s="162"/>
      <c r="F171" s="167"/>
      <c r="G171" s="168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</row>
    <row r="172">
      <c r="A172" s="160">
        <v>171.0</v>
      </c>
      <c r="B172" s="165" t="s">
        <v>317</v>
      </c>
      <c r="C172" s="160">
        <v>2.0210108E7</v>
      </c>
      <c r="D172" s="162"/>
      <c r="E172" s="162"/>
      <c r="F172" s="167"/>
      <c r="G172" s="168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62"/>
    </row>
    <row r="173">
      <c r="A173" s="160">
        <v>172.0</v>
      </c>
      <c r="B173" s="165" t="s">
        <v>318</v>
      </c>
      <c r="C173" s="160">
        <v>2.0210108E7</v>
      </c>
      <c r="D173" s="162"/>
      <c r="E173" s="162"/>
      <c r="F173" s="167"/>
      <c r="G173" s="168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62"/>
    </row>
    <row r="174">
      <c r="A174" s="160">
        <v>173.0</v>
      </c>
      <c r="B174" s="165" t="s">
        <v>319</v>
      </c>
      <c r="C174" s="160">
        <v>2.0210108E7</v>
      </c>
      <c r="D174" s="162"/>
      <c r="E174" s="162"/>
      <c r="F174" s="167"/>
      <c r="G174" s="168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62"/>
    </row>
    <row r="175">
      <c r="A175" s="160">
        <v>174.0</v>
      </c>
      <c r="B175" s="165" t="s">
        <v>320</v>
      </c>
      <c r="C175" s="160">
        <v>2.0210108E7</v>
      </c>
      <c r="D175" s="162"/>
      <c r="E175" s="162"/>
      <c r="F175" s="167"/>
      <c r="G175" s="168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</row>
    <row r="176">
      <c r="A176" s="160">
        <v>175.0</v>
      </c>
      <c r="B176" s="165" t="s">
        <v>321</v>
      </c>
      <c r="C176" s="160">
        <v>2.0210108E7</v>
      </c>
      <c r="D176" s="162"/>
      <c r="E176" s="162"/>
      <c r="F176" s="167"/>
      <c r="G176" s="168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62"/>
    </row>
    <row r="177">
      <c r="A177" s="160">
        <v>176.0</v>
      </c>
      <c r="B177" s="165" t="s">
        <v>322</v>
      </c>
      <c r="C177" s="160">
        <v>2.0210108E7</v>
      </c>
      <c r="D177" s="162"/>
      <c r="E177" s="162"/>
      <c r="F177" s="167"/>
      <c r="G177" s="168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62"/>
    </row>
    <row r="178">
      <c r="A178" s="160">
        <v>177.0</v>
      </c>
      <c r="B178" s="165" t="s">
        <v>323</v>
      </c>
      <c r="C178" s="160">
        <v>2.0210108E7</v>
      </c>
      <c r="D178" s="162"/>
      <c r="E178" s="162"/>
      <c r="F178" s="167"/>
      <c r="G178" s="168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62"/>
    </row>
    <row r="179">
      <c r="A179" s="160">
        <v>178.0</v>
      </c>
      <c r="B179" s="165" t="s">
        <v>324</v>
      </c>
      <c r="C179" s="160">
        <v>2.0210108E7</v>
      </c>
      <c r="D179" s="162"/>
      <c r="E179" s="162"/>
      <c r="F179" s="167"/>
      <c r="G179" s="168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62"/>
    </row>
    <row r="180">
      <c r="A180" s="160">
        <v>179.0</v>
      </c>
      <c r="B180" s="165" t="s">
        <v>325</v>
      </c>
      <c r="C180" s="160">
        <v>2.0210108E7</v>
      </c>
      <c r="D180" s="162"/>
      <c r="E180" s="162"/>
      <c r="F180" s="167"/>
      <c r="G180" s="168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</row>
    <row r="181">
      <c r="A181" s="160">
        <v>180.0</v>
      </c>
      <c r="B181" s="165" t="s">
        <v>326</v>
      </c>
      <c r="C181" s="160">
        <v>2.0210108E7</v>
      </c>
      <c r="D181" s="162"/>
      <c r="E181" s="162"/>
      <c r="F181" s="167"/>
      <c r="G181" s="168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62"/>
    </row>
    <row r="182">
      <c r="A182" s="160">
        <v>181.0</v>
      </c>
      <c r="B182" s="165" t="s">
        <v>327</v>
      </c>
      <c r="C182" s="160">
        <v>2.0210108E7</v>
      </c>
      <c r="D182" s="162"/>
      <c r="E182" s="162"/>
      <c r="F182" s="167"/>
      <c r="G182" s="168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62"/>
    </row>
    <row r="183">
      <c r="A183" s="160">
        <v>182.0</v>
      </c>
      <c r="B183" s="165" t="s">
        <v>328</v>
      </c>
      <c r="C183" s="160">
        <v>2.0210108E7</v>
      </c>
      <c r="D183" s="162"/>
      <c r="E183" s="162"/>
      <c r="F183" s="167"/>
      <c r="G183" s="168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62"/>
    </row>
    <row r="184">
      <c r="A184" s="160">
        <v>183.0</v>
      </c>
      <c r="B184" s="165" t="s">
        <v>329</v>
      </c>
      <c r="C184" s="160">
        <v>2.0210108E7</v>
      </c>
      <c r="D184" s="162"/>
      <c r="E184" s="162"/>
      <c r="F184" s="167"/>
      <c r="G184" s="168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</row>
    <row r="185">
      <c r="A185" s="160">
        <v>184.0</v>
      </c>
      <c r="B185" s="165" t="s">
        <v>330</v>
      </c>
      <c r="C185" s="160">
        <v>2.0210108E7</v>
      </c>
      <c r="D185" s="162"/>
      <c r="E185" s="162"/>
      <c r="F185" s="167"/>
      <c r="G185" s="168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</row>
    <row r="186">
      <c r="A186" s="160">
        <v>185.0</v>
      </c>
      <c r="B186" s="165" t="s">
        <v>331</v>
      </c>
      <c r="C186" s="160">
        <v>2.0210108E7</v>
      </c>
      <c r="D186" s="162"/>
      <c r="E186" s="162"/>
      <c r="F186" s="167"/>
      <c r="G186" s="168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</row>
    <row r="187">
      <c r="A187" s="160">
        <v>186.0</v>
      </c>
      <c r="B187" s="165" t="s">
        <v>332</v>
      </c>
      <c r="C187" s="160">
        <v>2.0210108E7</v>
      </c>
      <c r="D187" s="162"/>
      <c r="E187" s="162"/>
      <c r="F187" s="167"/>
      <c r="G187" s="168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</row>
    <row r="188">
      <c r="A188" s="160">
        <v>187.0</v>
      </c>
      <c r="B188" s="165" t="s">
        <v>333</v>
      </c>
      <c r="C188" s="160">
        <v>2.0210108E7</v>
      </c>
      <c r="D188" s="162"/>
      <c r="E188" s="162"/>
      <c r="F188" s="167"/>
      <c r="G188" s="168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</row>
    <row r="189">
      <c r="A189" s="160">
        <v>188.0</v>
      </c>
      <c r="B189" s="165" t="s">
        <v>334</v>
      </c>
      <c r="C189" s="160">
        <v>2.0210108E7</v>
      </c>
      <c r="D189" s="162"/>
      <c r="E189" s="162"/>
      <c r="F189" s="167"/>
      <c r="G189" s="168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</row>
    <row r="190">
      <c r="A190" s="160">
        <v>189.0</v>
      </c>
      <c r="B190" s="165" t="s">
        <v>335</v>
      </c>
      <c r="C190" s="160">
        <v>2.0210108E7</v>
      </c>
      <c r="D190" s="162"/>
      <c r="E190" s="162"/>
      <c r="F190" s="167"/>
      <c r="G190" s="168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</row>
    <row r="191">
      <c r="A191" s="160">
        <v>190.0</v>
      </c>
      <c r="B191" s="165" t="s">
        <v>336</v>
      </c>
      <c r="C191" s="160">
        <v>2.0210108E7</v>
      </c>
      <c r="D191" s="162"/>
      <c r="E191" s="162"/>
      <c r="F191" s="167"/>
      <c r="G191" s="168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</row>
    <row r="192">
      <c r="A192" s="160">
        <v>191.0</v>
      </c>
      <c r="B192" s="165" t="s">
        <v>337</v>
      </c>
      <c r="C192" s="160">
        <v>2.0210108E7</v>
      </c>
      <c r="D192" s="162"/>
      <c r="E192" s="162"/>
      <c r="F192" s="167"/>
      <c r="G192" s="168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</row>
    <row r="193">
      <c r="A193" s="160">
        <v>192.0</v>
      </c>
      <c r="B193" s="165" t="s">
        <v>338</v>
      </c>
      <c r="C193" s="160">
        <v>2.0210108E7</v>
      </c>
      <c r="D193" s="162"/>
      <c r="E193" s="162"/>
      <c r="F193" s="167"/>
      <c r="G193" s="168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62"/>
    </row>
    <row r="194">
      <c r="A194" s="160">
        <v>193.0</v>
      </c>
      <c r="B194" s="165" t="s">
        <v>339</v>
      </c>
      <c r="C194" s="160">
        <v>2.0210109E7</v>
      </c>
      <c r="D194" s="162"/>
      <c r="E194" s="162"/>
      <c r="F194" s="167"/>
      <c r="G194" s="168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62"/>
    </row>
    <row r="195">
      <c r="A195" s="160">
        <v>194.0</v>
      </c>
      <c r="B195" s="165" t="s">
        <v>340</v>
      </c>
      <c r="C195" s="160">
        <v>2.0210109E7</v>
      </c>
      <c r="D195" s="162"/>
      <c r="E195" s="162"/>
      <c r="F195" s="167"/>
      <c r="G195" s="168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</row>
    <row r="196">
      <c r="A196" s="160">
        <v>195.0</v>
      </c>
      <c r="B196" s="165" t="s">
        <v>341</v>
      </c>
      <c r="C196" s="160">
        <v>2.0210109E7</v>
      </c>
      <c r="D196" s="162"/>
      <c r="E196" s="162"/>
      <c r="F196" s="167"/>
      <c r="G196" s="168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62"/>
    </row>
    <row r="197">
      <c r="A197" s="160">
        <v>196.0</v>
      </c>
      <c r="B197" s="165" t="s">
        <v>342</v>
      </c>
      <c r="C197" s="160">
        <v>2.0210109E7</v>
      </c>
      <c r="D197" s="162"/>
      <c r="E197" s="162"/>
      <c r="F197" s="167"/>
      <c r="G197" s="168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62"/>
    </row>
    <row r="198">
      <c r="A198" s="160">
        <v>197.0</v>
      </c>
      <c r="B198" s="165" t="s">
        <v>343</v>
      </c>
      <c r="C198" s="160">
        <v>2.0210109E7</v>
      </c>
      <c r="D198" s="162"/>
      <c r="E198" s="162"/>
      <c r="F198" s="167"/>
      <c r="G198" s="168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62"/>
    </row>
    <row r="199">
      <c r="A199" s="160">
        <v>198.0</v>
      </c>
      <c r="B199" s="165" t="s">
        <v>344</v>
      </c>
      <c r="C199" s="160">
        <v>2.0210109E7</v>
      </c>
      <c r="D199" s="162"/>
      <c r="E199" s="162"/>
      <c r="F199" s="167"/>
      <c r="G199" s="168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62"/>
    </row>
    <row r="200">
      <c r="A200" s="160">
        <v>199.0</v>
      </c>
      <c r="B200" s="165" t="s">
        <v>345</v>
      </c>
      <c r="C200" s="160">
        <v>2.0210109E7</v>
      </c>
      <c r="D200" s="162"/>
      <c r="E200" s="162"/>
      <c r="F200" s="167"/>
      <c r="G200" s="168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</row>
    <row r="201">
      <c r="A201" s="160">
        <v>200.0</v>
      </c>
      <c r="B201" s="165" t="s">
        <v>346</v>
      </c>
      <c r="C201" s="160">
        <v>2.0210109E7</v>
      </c>
      <c r="D201" s="162"/>
      <c r="E201" s="162"/>
      <c r="F201" s="167"/>
      <c r="G201" s="168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62"/>
    </row>
    <row r="202">
      <c r="A202" s="160">
        <v>201.0</v>
      </c>
      <c r="B202" s="165" t="s">
        <v>347</v>
      </c>
      <c r="C202" s="160">
        <v>2.0210109E7</v>
      </c>
      <c r="D202" s="162"/>
      <c r="E202" s="162"/>
      <c r="F202" s="167"/>
      <c r="G202" s="168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62"/>
    </row>
    <row r="203">
      <c r="A203" s="160">
        <v>202.0</v>
      </c>
      <c r="B203" s="165" t="s">
        <v>348</v>
      </c>
      <c r="C203" s="160">
        <v>2.0210109E7</v>
      </c>
      <c r="D203" s="162"/>
      <c r="E203" s="162"/>
      <c r="F203" s="167"/>
      <c r="G203" s="168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62"/>
    </row>
    <row r="204">
      <c r="A204" s="160">
        <v>203.0</v>
      </c>
      <c r="B204" s="165" t="s">
        <v>349</v>
      </c>
      <c r="C204" s="160">
        <v>2.0210109E7</v>
      </c>
      <c r="D204" s="162"/>
      <c r="E204" s="162"/>
      <c r="F204" s="167"/>
      <c r="G204" s="168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62"/>
    </row>
    <row r="205">
      <c r="A205" s="160">
        <v>204.0</v>
      </c>
      <c r="B205" s="165" t="s">
        <v>350</v>
      </c>
      <c r="C205" s="160">
        <v>2.0210109E7</v>
      </c>
      <c r="D205" s="162"/>
      <c r="E205" s="162"/>
      <c r="F205" s="167"/>
      <c r="G205" s="168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62"/>
    </row>
    <row r="206">
      <c r="A206" s="160">
        <v>205.0</v>
      </c>
      <c r="B206" s="165" t="s">
        <v>351</v>
      </c>
      <c r="C206" s="160">
        <v>2.0210109E7</v>
      </c>
      <c r="D206" s="162"/>
      <c r="E206" s="162"/>
      <c r="F206" s="167"/>
      <c r="G206" s="168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62"/>
    </row>
    <row r="207">
      <c r="A207" s="160">
        <v>206.0</v>
      </c>
      <c r="B207" s="165" t="s">
        <v>352</v>
      </c>
      <c r="C207" s="160">
        <v>2.0210109E7</v>
      </c>
      <c r="D207" s="162"/>
      <c r="E207" s="162"/>
      <c r="F207" s="167"/>
      <c r="G207" s="168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</row>
    <row r="208">
      <c r="A208" s="160">
        <v>207.0</v>
      </c>
      <c r="B208" s="165" t="s">
        <v>353</v>
      </c>
      <c r="C208" s="160">
        <v>2.0210109E7</v>
      </c>
      <c r="D208" s="162"/>
      <c r="E208" s="162"/>
      <c r="F208" s="167"/>
      <c r="G208" s="168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62"/>
    </row>
    <row r="209">
      <c r="A209" s="160">
        <v>208.0</v>
      </c>
      <c r="B209" s="165" t="s">
        <v>354</v>
      </c>
      <c r="C209" s="160">
        <v>2.0210109E7</v>
      </c>
      <c r="D209" s="162"/>
      <c r="E209" s="162"/>
      <c r="F209" s="167"/>
      <c r="G209" s="168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</row>
    <row r="210">
      <c r="A210" s="160">
        <v>209.0</v>
      </c>
      <c r="B210" s="165" t="s">
        <v>355</v>
      </c>
      <c r="C210" s="160">
        <v>2.0210109E7</v>
      </c>
      <c r="D210" s="162"/>
      <c r="E210" s="162"/>
      <c r="F210" s="167"/>
      <c r="G210" s="168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</row>
    <row r="211">
      <c r="A211" s="160">
        <v>210.0</v>
      </c>
      <c r="B211" s="165" t="s">
        <v>356</v>
      </c>
      <c r="C211" s="160">
        <v>2.0210109E7</v>
      </c>
      <c r="D211" s="162"/>
      <c r="E211" s="162"/>
      <c r="F211" s="167"/>
      <c r="G211" s="168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</row>
    <row r="212">
      <c r="A212" s="160">
        <v>211.0</v>
      </c>
      <c r="B212" s="165" t="s">
        <v>357</v>
      </c>
      <c r="C212" s="160">
        <v>2.0210109E7</v>
      </c>
      <c r="D212" s="162"/>
      <c r="E212" s="162"/>
      <c r="F212" s="167"/>
      <c r="G212" s="168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</row>
    <row r="213">
      <c r="A213" s="160">
        <v>212.0</v>
      </c>
      <c r="B213" s="165" t="s">
        <v>358</v>
      </c>
      <c r="C213" s="160">
        <v>2.0210109E7</v>
      </c>
      <c r="D213" s="162"/>
      <c r="E213" s="162"/>
      <c r="F213" s="167"/>
      <c r="G213" s="168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</row>
    <row r="214">
      <c r="A214" s="160">
        <v>213.0</v>
      </c>
      <c r="B214" s="165" t="s">
        <v>359</v>
      </c>
      <c r="C214" s="160">
        <v>2.0210109E7</v>
      </c>
      <c r="D214" s="162"/>
      <c r="E214" s="162"/>
      <c r="F214" s="167"/>
      <c r="G214" s="168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</row>
    <row r="215">
      <c r="A215" s="160">
        <v>214.0</v>
      </c>
      <c r="B215" s="165" t="s">
        <v>360</v>
      </c>
      <c r="C215" s="160">
        <v>2.0210109E7</v>
      </c>
      <c r="D215" s="162"/>
      <c r="E215" s="162"/>
      <c r="F215" s="167"/>
      <c r="G215" s="168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</row>
    <row r="216">
      <c r="A216" s="160">
        <v>215.0</v>
      </c>
      <c r="B216" s="165" t="s">
        <v>361</v>
      </c>
      <c r="C216" s="160">
        <v>2.0210109E7</v>
      </c>
      <c r="D216" s="162"/>
      <c r="E216" s="162"/>
      <c r="F216" s="167"/>
      <c r="G216" s="168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</row>
    <row r="217">
      <c r="A217" s="160">
        <v>216.0</v>
      </c>
      <c r="B217" s="165" t="s">
        <v>362</v>
      </c>
      <c r="C217" s="160">
        <v>2.0210109E7</v>
      </c>
      <c r="D217" s="162"/>
      <c r="E217" s="162"/>
      <c r="F217" s="167"/>
      <c r="G217" s="168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</row>
    <row r="218">
      <c r="A218" s="160">
        <v>217.0</v>
      </c>
      <c r="B218" s="165" t="s">
        <v>363</v>
      </c>
      <c r="C218" s="160">
        <v>2.021011E7</v>
      </c>
      <c r="D218" s="162"/>
      <c r="E218" s="162"/>
      <c r="F218" s="167"/>
      <c r="G218" s="168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</row>
    <row r="219">
      <c r="A219" s="160">
        <v>218.0</v>
      </c>
      <c r="B219" s="165" t="s">
        <v>364</v>
      </c>
      <c r="C219" s="160">
        <v>2.021011E7</v>
      </c>
      <c r="D219" s="162"/>
      <c r="E219" s="162"/>
      <c r="F219" s="167"/>
      <c r="G219" s="168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62"/>
    </row>
    <row r="220">
      <c r="A220" s="160">
        <v>219.0</v>
      </c>
      <c r="B220" s="165" t="s">
        <v>365</v>
      </c>
      <c r="C220" s="160">
        <v>2.021011E7</v>
      </c>
      <c r="D220" s="162"/>
      <c r="E220" s="162"/>
      <c r="F220" s="167"/>
      <c r="G220" s="168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62"/>
    </row>
    <row r="221">
      <c r="A221" s="160">
        <v>220.0</v>
      </c>
      <c r="B221" s="165" t="s">
        <v>366</v>
      </c>
      <c r="C221" s="160">
        <v>2.021011E7</v>
      </c>
      <c r="D221" s="162"/>
      <c r="E221" s="162"/>
      <c r="F221" s="167"/>
      <c r="G221" s="168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62"/>
    </row>
    <row r="222">
      <c r="A222" s="160">
        <v>221.0</v>
      </c>
      <c r="B222" s="165" t="s">
        <v>367</v>
      </c>
      <c r="C222" s="160">
        <v>2.021011E7</v>
      </c>
      <c r="D222" s="162"/>
      <c r="E222" s="162"/>
      <c r="F222" s="167"/>
      <c r="G222" s="168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62"/>
    </row>
    <row r="223">
      <c r="A223" s="160">
        <v>222.0</v>
      </c>
      <c r="B223" s="165" t="s">
        <v>368</v>
      </c>
      <c r="C223" s="160">
        <v>2.021011E7</v>
      </c>
      <c r="D223" s="162"/>
      <c r="E223" s="162"/>
      <c r="F223" s="167"/>
      <c r="G223" s="168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62"/>
    </row>
    <row r="224">
      <c r="A224" s="160">
        <v>223.0</v>
      </c>
      <c r="B224" s="165" t="s">
        <v>369</v>
      </c>
      <c r="C224" s="160">
        <v>2.021011E7</v>
      </c>
      <c r="D224" s="162"/>
      <c r="E224" s="162"/>
      <c r="F224" s="167"/>
      <c r="G224" s="168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</row>
    <row r="225">
      <c r="A225" s="160">
        <v>224.0</v>
      </c>
      <c r="B225" s="165" t="s">
        <v>370</v>
      </c>
      <c r="C225" s="160">
        <v>2.021011E7</v>
      </c>
      <c r="D225" s="162"/>
      <c r="E225" s="162"/>
      <c r="F225" s="167"/>
      <c r="G225" s="168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62"/>
    </row>
    <row r="226">
      <c r="A226" s="160">
        <v>225.0</v>
      </c>
      <c r="B226" s="165" t="s">
        <v>371</v>
      </c>
      <c r="C226" s="160">
        <v>2.021011E7</v>
      </c>
      <c r="D226" s="162"/>
      <c r="E226" s="162"/>
      <c r="F226" s="167"/>
      <c r="G226" s="168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62"/>
    </row>
    <row r="227">
      <c r="A227" s="160">
        <v>226.0</v>
      </c>
      <c r="B227" s="165" t="s">
        <v>372</v>
      </c>
      <c r="C227" s="160">
        <v>2.021011E7</v>
      </c>
      <c r="D227" s="162"/>
      <c r="E227" s="162"/>
      <c r="F227" s="167"/>
      <c r="G227" s="168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62"/>
    </row>
    <row r="228">
      <c r="A228" s="160">
        <v>227.0</v>
      </c>
      <c r="B228" s="165" t="s">
        <v>373</v>
      </c>
      <c r="C228" s="160">
        <v>2.021011E7</v>
      </c>
      <c r="D228" s="162"/>
      <c r="E228" s="162"/>
      <c r="F228" s="167"/>
      <c r="G228" s="168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62"/>
    </row>
    <row r="229">
      <c r="A229" s="160">
        <v>228.0</v>
      </c>
      <c r="B229" s="165" t="s">
        <v>374</v>
      </c>
      <c r="C229" s="160">
        <v>2.021011E7</v>
      </c>
      <c r="D229" s="162"/>
      <c r="E229" s="162"/>
      <c r="F229" s="167"/>
      <c r="G229" s="168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62"/>
    </row>
    <row r="230">
      <c r="A230" s="160">
        <v>229.0</v>
      </c>
      <c r="B230" s="165" t="s">
        <v>375</v>
      </c>
      <c r="C230" s="160">
        <v>2.021011E7</v>
      </c>
      <c r="D230" s="162"/>
      <c r="E230" s="162"/>
      <c r="F230" s="167"/>
      <c r="G230" s="168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</row>
    <row r="231">
      <c r="A231" s="160">
        <v>230.0</v>
      </c>
      <c r="B231" s="165" t="s">
        <v>376</v>
      </c>
      <c r="C231" s="160">
        <v>2.021011E7</v>
      </c>
      <c r="D231" s="162"/>
      <c r="E231" s="162"/>
      <c r="F231" s="167"/>
      <c r="G231" s="168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62"/>
    </row>
    <row r="232">
      <c r="A232" s="160">
        <v>231.0</v>
      </c>
      <c r="B232" s="165" t="s">
        <v>377</v>
      </c>
      <c r="C232" s="160">
        <v>2.021011E7</v>
      </c>
      <c r="D232" s="162"/>
      <c r="E232" s="162"/>
      <c r="F232" s="167"/>
      <c r="G232" s="168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62"/>
    </row>
    <row r="233">
      <c r="A233" s="160">
        <v>232.0</v>
      </c>
      <c r="B233" s="165" t="s">
        <v>378</v>
      </c>
      <c r="C233" s="160">
        <v>2.021011E7</v>
      </c>
      <c r="D233" s="162"/>
      <c r="E233" s="162"/>
      <c r="F233" s="167"/>
      <c r="G233" s="168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62"/>
    </row>
    <row r="234">
      <c r="A234" s="160">
        <v>233.0</v>
      </c>
      <c r="B234" s="165" t="s">
        <v>379</v>
      </c>
      <c r="C234" s="160">
        <v>2.021011E7</v>
      </c>
      <c r="D234" s="162"/>
      <c r="E234" s="162"/>
      <c r="F234" s="167"/>
      <c r="G234" s="168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62"/>
    </row>
    <row r="235">
      <c r="A235" s="160">
        <v>234.0</v>
      </c>
      <c r="B235" s="165" t="s">
        <v>380</v>
      </c>
      <c r="C235" s="160">
        <v>2.021011E7</v>
      </c>
      <c r="D235" s="162"/>
      <c r="E235" s="162"/>
      <c r="F235" s="167"/>
      <c r="G235" s="168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62"/>
    </row>
    <row r="236">
      <c r="A236" s="160">
        <v>235.0</v>
      </c>
      <c r="B236" s="165" t="s">
        <v>381</v>
      </c>
      <c r="C236" s="160">
        <v>2.021011E7</v>
      </c>
      <c r="D236" s="162"/>
      <c r="E236" s="162"/>
      <c r="F236" s="167"/>
      <c r="G236" s="168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62"/>
    </row>
    <row r="237">
      <c r="A237" s="160">
        <v>236.0</v>
      </c>
      <c r="B237" s="165" t="s">
        <v>382</v>
      </c>
      <c r="C237" s="160">
        <v>2.021011E7</v>
      </c>
      <c r="D237" s="162"/>
      <c r="E237" s="162"/>
      <c r="F237" s="167"/>
      <c r="G237" s="168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62"/>
    </row>
    <row r="238">
      <c r="A238" s="160">
        <v>237.0</v>
      </c>
      <c r="B238" s="165" t="s">
        <v>383</v>
      </c>
      <c r="C238" s="160">
        <v>2.021011E7</v>
      </c>
      <c r="D238" s="162"/>
      <c r="E238" s="162"/>
      <c r="F238" s="167"/>
      <c r="G238" s="168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</row>
    <row r="239">
      <c r="A239" s="160">
        <v>238.0</v>
      </c>
      <c r="B239" s="165" t="s">
        <v>384</v>
      </c>
      <c r="C239" s="160">
        <v>2.021011E7</v>
      </c>
      <c r="D239" s="162"/>
      <c r="E239" s="162"/>
      <c r="F239" s="167"/>
      <c r="G239" s="168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62"/>
    </row>
    <row r="240">
      <c r="A240" s="160">
        <v>239.0</v>
      </c>
      <c r="B240" s="165" t="s">
        <v>385</v>
      </c>
      <c r="C240" s="160">
        <v>2.021011E7</v>
      </c>
      <c r="D240" s="162"/>
      <c r="E240" s="162"/>
      <c r="F240" s="167"/>
      <c r="G240" s="168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62"/>
    </row>
    <row r="241">
      <c r="A241" s="160">
        <v>240.0</v>
      </c>
      <c r="B241" s="165" t="s">
        <v>386</v>
      </c>
      <c r="C241" s="160">
        <v>2.021011E7</v>
      </c>
      <c r="D241" s="162"/>
      <c r="E241" s="162"/>
      <c r="F241" s="167"/>
      <c r="G241" s="168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62"/>
    </row>
    <row r="242">
      <c r="A242" s="160">
        <v>241.0</v>
      </c>
      <c r="B242" s="165" t="s">
        <v>387</v>
      </c>
      <c r="C242" s="160">
        <v>2.0210111E7</v>
      </c>
      <c r="D242" s="162"/>
      <c r="E242" s="162"/>
      <c r="F242" s="167"/>
      <c r="G242" s="168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  <c r="AA242" s="162"/>
    </row>
    <row r="243">
      <c r="A243" s="160">
        <v>242.0</v>
      </c>
      <c r="B243" s="165" t="s">
        <v>388</v>
      </c>
      <c r="C243" s="160">
        <v>2.0210111E7</v>
      </c>
      <c r="D243" s="162"/>
      <c r="E243" s="162"/>
      <c r="F243" s="167"/>
      <c r="G243" s="168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62"/>
    </row>
    <row r="244">
      <c r="A244" s="160">
        <v>243.0</v>
      </c>
      <c r="B244" s="165" t="s">
        <v>389</v>
      </c>
      <c r="C244" s="160">
        <v>2.0210111E7</v>
      </c>
      <c r="D244" s="162"/>
      <c r="E244" s="162"/>
      <c r="F244" s="167"/>
      <c r="G244" s="168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  <c r="AA244" s="162"/>
    </row>
    <row r="245">
      <c r="A245" s="160">
        <v>244.0</v>
      </c>
      <c r="B245" s="165" t="s">
        <v>390</v>
      </c>
      <c r="C245" s="160">
        <v>2.0210111E7</v>
      </c>
      <c r="D245" s="162"/>
      <c r="E245" s="162"/>
      <c r="F245" s="167"/>
      <c r="G245" s="168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  <c r="AA245" s="162"/>
    </row>
    <row r="246">
      <c r="A246" s="160">
        <v>245.0</v>
      </c>
      <c r="B246" s="165" t="s">
        <v>391</v>
      </c>
      <c r="C246" s="160">
        <v>2.0210111E7</v>
      </c>
      <c r="D246" s="162"/>
      <c r="E246" s="162"/>
      <c r="F246" s="167"/>
      <c r="G246" s="168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  <c r="AA246" s="162"/>
    </row>
    <row r="247">
      <c r="A247" s="160">
        <v>246.0</v>
      </c>
      <c r="B247" s="165" t="s">
        <v>392</v>
      </c>
      <c r="C247" s="160">
        <v>2.0210111E7</v>
      </c>
      <c r="D247" s="162"/>
      <c r="E247" s="162"/>
      <c r="F247" s="167"/>
      <c r="G247" s="168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  <c r="AA247" s="162"/>
    </row>
    <row r="248">
      <c r="A248" s="160">
        <v>247.0</v>
      </c>
      <c r="B248" s="165" t="s">
        <v>393</v>
      </c>
      <c r="C248" s="160">
        <v>2.0210111E7</v>
      </c>
      <c r="D248" s="162"/>
      <c r="E248" s="162"/>
      <c r="F248" s="167"/>
      <c r="G248" s="168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62"/>
    </row>
    <row r="249">
      <c r="A249" s="160">
        <v>248.0</v>
      </c>
      <c r="B249" s="165" t="s">
        <v>394</v>
      </c>
      <c r="C249" s="160">
        <v>2.0210111E7</v>
      </c>
      <c r="D249" s="162"/>
      <c r="E249" s="162"/>
      <c r="F249" s="167"/>
      <c r="G249" s="168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  <c r="AA249" s="162"/>
    </row>
    <row r="250">
      <c r="A250" s="160">
        <v>249.0</v>
      </c>
      <c r="B250" s="165" t="s">
        <v>395</v>
      </c>
      <c r="C250" s="160">
        <v>2.0210111E7</v>
      </c>
      <c r="D250" s="162"/>
      <c r="E250" s="162"/>
      <c r="F250" s="167"/>
      <c r="G250" s="168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  <c r="AA250" s="162"/>
    </row>
    <row r="251">
      <c r="A251" s="160">
        <v>250.0</v>
      </c>
      <c r="B251" s="165" t="s">
        <v>396</v>
      </c>
      <c r="C251" s="160">
        <v>2.0210111E7</v>
      </c>
      <c r="D251" s="162"/>
      <c r="E251" s="162"/>
      <c r="F251" s="167"/>
      <c r="G251" s="168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  <c r="AA251" s="162"/>
    </row>
    <row r="252">
      <c r="A252" s="160">
        <v>251.0</v>
      </c>
      <c r="B252" s="165" t="s">
        <v>397</v>
      </c>
      <c r="C252" s="160">
        <v>2.0210111E7</v>
      </c>
      <c r="D252" s="162"/>
      <c r="E252" s="162"/>
      <c r="F252" s="167"/>
      <c r="G252" s="168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  <c r="AA252" s="162"/>
    </row>
    <row r="253">
      <c r="A253" s="160">
        <v>252.0</v>
      </c>
      <c r="B253" s="165" t="s">
        <v>398</v>
      </c>
      <c r="C253" s="160">
        <v>2.0210111E7</v>
      </c>
      <c r="D253" s="162"/>
      <c r="E253" s="162"/>
      <c r="F253" s="167"/>
      <c r="G253" s="168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62"/>
    </row>
    <row r="254">
      <c r="A254" s="160">
        <v>253.0</v>
      </c>
      <c r="B254" s="165" t="s">
        <v>399</v>
      </c>
      <c r="C254" s="160">
        <v>2.0210111E7</v>
      </c>
      <c r="D254" s="162"/>
      <c r="E254" s="162"/>
      <c r="F254" s="167"/>
      <c r="G254" s="168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  <c r="AA254" s="162"/>
    </row>
    <row r="255">
      <c r="A255" s="160">
        <v>254.0</v>
      </c>
      <c r="B255" s="165" t="s">
        <v>400</v>
      </c>
      <c r="C255" s="160">
        <v>2.0210111E7</v>
      </c>
      <c r="D255" s="162"/>
      <c r="E255" s="162"/>
      <c r="F255" s="167"/>
      <c r="G255" s="168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  <c r="AA255" s="162"/>
    </row>
    <row r="256">
      <c r="A256" s="160">
        <v>255.0</v>
      </c>
      <c r="B256" s="165" t="s">
        <v>401</v>
      </c>
      <c r="C256" s="160">
        <v>2.0210111E7</v>
      </c>
      <c r="D256" s="162"/>
      <c r="E256" s="162"/>
      <c r="F256" s="167"/>
      <c r="G256" s="168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  <c r="AA256" s="162"/>
    </row>
    <row r="257">
      <c r="A257" s="160">
        <v>256.0</v>
      </c>
      <c r="B257" s="165" t="s">
        <v>402</v>
      </c>
      <c r="C257" s="160">
        <v>2.0210111E7</v>
      </c>
      <c r="D257" s="162"/>
      <c r="E257" s="162"/>
      <c r="F257" s="167"/>
      <c r="G257" s="168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  <c r="AA257" s="162"/>
    </row>
    <row r="258">
      <c r="A258" s="160">
        <v>257.0</v>
      </c>
      <c r="B258" s="165" t="s">
        <v>403</v>
      </c>
      <c r="C258" s="160">
        <v>2.0210111E7</v>
      </c>
      <c r="D258" s="162"/>
      <c r="E258" s="162"/>
      <c r="F258" s="167"/>
      <c r="G258" s="168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62"/>
    </row>
    <row r="259">
      <c r="A259" s="160">
        <v>258.0</v>
      </c>
      <c r="B259" s="165" t="s">
        <v>404</v>
      </c>
      <c r="C259" s="160">
        <v>2.0210111E7</v>
      </c>
      <c r="D259" s="162"/>
      <c r="E259" s="162"/>
      <c r="F259" s="167"/>
      <c r="G259" s="168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  <c r="AA259" s="162"/>
    </row>
    <row r="260">
      <c r="A260" s="160">
        <v>259.0</v>
      </c>
      <c r="B260" s="165" t="s">
        <v>405</v>
      </c>
      <c r="C260" s="160">
        <v>2.0210111E7</v>
      </c>
      <c r="D260" s="162"/>
      <c r="E260" s="162"/>
      <c r="F260" s="167"/>
      <c r="G260" s="168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  <c r="AA260" s="162"/>
    </row>
    <row r="261">
      <c r="A261" s="160">
        <v>260.0</v>
      </c>
      <c r="B261" s="165" t="s">
        <v>406</v>
      </c>
      <c r="C261" s="160">
        <v>2.0210111E7</v>
      </c>
      <c r="D261" s="162"/>
      <c r="E261" s="162"/>
      <c r="F261" s="167"/>
      <c r="G261" s="168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  <c r="AA261" s="162"/>
    </row>
    <row r="262">
      <c r="A262" s="160">
        <v>261.0</v>
      </c>
      <c r="B262" s="165" t="s">
        <v>407</v>
      </c>
      <c r="C262" s="160">
        <v>2.0210111E7</v>
      </c>
      <c r="D262" s="162"/>
      <c r="E262" s="162"/>
      <c r="F262" s="167"/>
      <c r="G262" s="168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  <c r="AA262" s="162"/>
    </row>
    <row r="263">
      <c r="A263" s="160">
        <v>262.0</v>
      </c>
      <c r="B263" s="165" t="s">
        <v>408</v>
      </c>
      <c r="C263" s="160">
        <v>2.0210111E7</v>
      </c>
      <c r="D263" s="162"/>
      <c r="E263" s="162"/>
      <c r="F263" s="167"/>
      <c r="G263" s="168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62"/>
    </row>
    <row r="264">
      <c r="A264" s="160">
        <v>263.0</v>
      </c>
      <c r="B264" s="165" t="s">
        <v>409</v>
      </c>
      <c r="C264" s="160">
        <v>2.0210111E7</v>
      </c>
      <c r="D264" s="162"/>
      <c r="E264" s="162"/>
      <c r="F264" s="167"/>
      <c r="G264" s="168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  <c r="AA264" s="162"/>
    </row>
    <row r="265">
      <c r="A265" s="160">
        <v>264.0</v>
      </c>
      <c r="B265" s="165" t="s">
        <v>410</v>
      </c>
      <c r="C265" s="160">
        <v>2.0210111E7</v>
      </c>
      <c r="D265" s="162"/>
      <c r="E265" s="162"/>
      <c r="F265" s="167"/>
      <c r="G265" s="168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  <c r="AA265" s="162"/>
    </row>
    <row r="266">
      <c r="A266" s="160">
        <v>265.0</v>
      </c>
      <c r="B266" s="165" t="s">
        <v>411</v>
      </c>
      <c r="C266" s="160">
        <v>2.0210112E7</v>
      </c>
      <c r="D266" s="162"/>
      <c r="E266" s="162"/>
      <c r="F266" s="167"/>
      <c r="G266" s="168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  <c r="AA266" s="162"/>
    </row>
    <row r="267">
      <c r="A267" s="160">
        <v>266.0</v>
      </c>
      <c r="B267" s="165" t="s">
        <v>412</v>
      </c>
      <c r="C267" s="160">
        <v>2.0210112E7</v>
      </c>
      <c r="D267" s="162"/>
      <c r="E267" s="162"/>
      <c r="F267" s="167"/>
      <c r="G267" s="168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  <c r="AA267" s="162"/>
    </row>
    <row r="268">
      <c r="A268" s="160">
        <v>267.0</v>
      </c>
      <c r="B268" s="165" t="s">
        <v>413</v>
      </c>
      <c r="C268" s="160">
        <v>2.0210112E7</v>
      </c>
      <c r="D268" s="162"/>
      <c r="E268" s="162"/>
      <c r="F268" s="167"/>
      <c r="G268" s="168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  <c r="AA268" s="162"/>
    </row>
    <row r="269">
      <c r="A269" s="160">
        <v>268.0</v>
      </c>
      <c r="B269" s="165" t="s">
        <v>414</v>
      </c>
      <c r="C269" s="160">
        <v>2.0210112E7</v>
      </c>
      <c r="D269" s="162"/>
      <c r="E269" s="162"/>
      <c r="F269" s="167"/>
      <c r="G269" s="168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  <c r="AA269" s="162"/>
    </row>
    <row r="270">
      <c r="A270" s="160">
        <v>269.0</v>
      </c>
      <c r="B270" s="165" t="s">
        <v>415</v>
      </c>
      <c r="C270" s="160">
        <v>2.0210112E7</v>
      </c>
      <c r="D270" s="162"/>
      <c r="E270" s="162"/>
      <c r="F270" s="167"/>
      <c r="G270" s="168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  <c r="AA270" s="162"/>
    </row>
    <row r="271">
      <c r="A271" s="160">
        <v>270.0</v>
      </c>
      <c r="B271" s="165" t="s">
        <v>416</v>
      </c>
      <c r="C271" s="160">
        <v>2.0210112E7</v>
      </c>
      <c r="D271" s="162"/>
      <c r="E271" s="162"/>
      <c r="F271" s="167"/>
      <c r="G271" s="168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  <c r="AA271" s="162"/>
    </row>
    <row r="272">
      <c r="A272" s="160">
        <v>271.0</v>
      </c>
      <c r="B272" s="165" t="s">
        <v>417</v>
      </c>
      <c r="C272" s="160">
        <v>2.0210112E7</v>
      </c>
      <c r="D272" s="162"/>
      <c r="E272" s="162"/>
      <c r="F272" s="167"/>
      <c r="G272" s="168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  <c r="AA272" s="162"/>
    </row>
    <row r="273">
      <c r="A273" s="160">
        <v>272.0</v>
      </c>
      <c r="B273" s="165" t="s">
        <v>418</v>
      </c>
      <c r="C273" s="160">
        <v>2.0210112E7</v>
      </c>
      <c r="D273" s="162"/>
      <c r="E273" s="162"/>
      <c r="F273" s="167"/>
      <c r="G273" s="168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  <c r="AA273" s="162"/>
    </row>
    <row r="274">
      <c r="A274" s="160">
        <v>273.0</v>
      </c>
      <c r="B274" s="165" t="s">
        <v>419</v>
      </c>
      <c r="C274" s="160">
        <v>2.0210112E7</v>
      </c>
      <c r="D274" s="162"/>
      <c r="E274" s="162"/>
      <c r="F274" s="167"/>
      <c r="G274" s="168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  <c r="AA274" s="162"/>
    </row>
    <row r="275">
      <c r="A275" s="160">
        <v>274.0</v>
      </c>
      <c r="B275" s="165" t="s">
        <v>420</v>
      </c>
      <c r="C275" s="160">
        <v>2.0210112E7</v>
      </c>
      <c r="D275" s="162"/>
      <c r="E275" s="162"/>
      <c r="F275" s="167"/>
      <c r="G275" s="168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  <c r="AA275" s="162"/>
    </row>
    <row r="276">
      <c r="A276" s="160">
        <v>275.0</v>
      </c>
      <c r="B276" s="165" t="s">
        <v>421</v>
      </c>
      <c r="C276" s="160">
        <v>2.0210112E7</v>
      </c>
      <c r="D276" s="162"/>
      <c r="E276" s="162"/>
      <c r="F276" s="167"/>
      <c r="G276" s="168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  <c r="AA276" s="162"/>
    </row>
    <row r="277">
      <c r="A277" s="160">
        <v>276.0</v>
      </c>
      <c r="B277" s="165" t="s">
        <v>422</v>
      </c>
      <c r="C277" s="160">
        <v>2.0210112E7</v>
      </c>
      <c r="D277" s="162"/>
      <c r="E277" s="162"/>
      <c r="F277" s="167"/>
      <c r="G277" s="168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  <c r="AA277" s="162"/>
    </row>
    <row r="278">
      <c r="A278" s="160">
        <v>277.0</v>
      </c>
      <c r="B278" s="165" t="s">
        <v>423</v>
      </c>
      <c r="C278" s="160">
        <v>2.0210112E7</v>
      </c>
      <c r="D278" s="162"/>
      <c r="E278" s="162"/>
      <c r="F278" s="167"/>
      <c r="G278" s="168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  <c r="AA278" s="162"/>
    </row>
    <row r="279">
      <c r="A279" s="160">
        <v>278.0</v>
      </c>
      <c r="B279" s="165" t="s">
        <v>424</v>
      </c>
      <c r="C279" s="160">
        <v>2.0210112E7</v>
      </c>
      <c r="D279" s="162"/>
      <c r="E279" s="162"/>
      <c r="F279" s="167"/>
      <c r="G279" s="168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  <c r="AA279" s="162"/>
    </row>
    <row r="280">
      <c r="A280" s="160">
        <v>279.0</v>
      </c>
      <c r="B280" s="165" t="s">
        <v>425</v>
      </c>
      <c r="C280" s="160">
        <v>2.0210112E7</v>
      </c>
      <c r="D280" s="162"/>
      <c r="E280" s="162"/>
      <c r="F280" s="167"/>
      <c r="G280" s="168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  <c r="AA280" s="162"/>
    </row>
    <row r="281">
      <c r="A281" s="160">
        <v>280.0</v>
      </c>
      <c r="B281" s="165" t="s">
        <v>426</v>
      </c>
      <c r="C281" s="160">
        <v>2.0210112E7</v>
      </c>
      <c r="D281" s="162"/>
      <c r="E281" s="162"/>
      <c r="F281" s="167"/>
      <c r="G281" s="168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  <c r="AA281" s="162"/>
    </row>
    <row r="282">
      <c r="A282" s="160">
        <v>281.0</v>
      </c>
      <c r="B282" s="165" t="s">
        <v>427</v>
      </c>
      <c r="C282" s="160">
        <v>2.0210112E7</v>
      </c>
      <c r="D282" s="162"/>
      <c r="E282" s="162"/>
      <c r="F282" s="167"/>
      <c r="G282" s="168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  <c r="AA282" s="162"/>
    </row>
    <row r="283">
      <c r="A283" s="160">
        <v>282.0</v>
      </c>
      <c r="B283" s="165" t="s">
        <v>428</v>
      </c>
      <c r="C283" s="160">
        <v>2.0210112E7</v>
      </c>
      <c r="D283" s="162"/>
      <c r="E283" s="162"/>
      <c r="F283" s="167"/>
      <c r="G283" s="168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  <c r="AA283" s="162"/>
    </row>
    <row r="284">
      <c r="A284" s="160">
        <v>283.0</v>
      </c>
      <c r="B284" s="165" t="s">
        <v>429</v>
      </c>
      <c r="C284" s="160">
        <v>2.0210112E7</v>
      </c>
      <c r="D284" s="162"/>
      <c r="E284" s="162"/>
      <c r="F284" s="167"/>
      <c r="G284" s="168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  <c r="AA284" s="162"/>
    </row>
    <row r="285">
      <c r="A285" s="160">
        <v>284.0</v>
      </c>
      <c r="B285" s="165" t="s">
        <v>430</v>
      </c>
      <c r="C285" s="160">
        <v>2.0210112E7</v>
      </c>
      <c r="D285" s="162"/>
      <c r="E285" s="162"/>
      <c r="F285" s="167"/>
      <c r="G285" s="168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  <c r="AA285" s="162"/>
    </row>
    <row r="286">
      <c r="A286" s="160">
        <v>285.0</v>
      </c>
      <c r="B286" s="165" t="s">
        <v>431</v>
      </c>
      <c r="C286" s="160">
        <v>2.0210112E7</v>
      </c>
      <c r="D286" s="162"/>
      <c r="E286" s="162"/>
      <c r="F286" s="167"/>
      <c r="G286" s="168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  <c r="AA286" s="162"/>
    </row>
    <row r="287">
      <c r="A287" s="160">
        <v>286.0</v>
      </c>
      <c r="B287" s="165" t="s">
        <v>432</v>
      </c>
      <c r="C287" s="160">
        <v>2.0210112E7</v>
      </c>
      <c r="D287" s="162"/>
      <c r="E287" s="162"/>
      <c r="F287" s="167"/>
      <c r="G287" s="168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  <c r="AA287" s="162"/>
    </row>
    <row r="288">
      <c r="A288" s="160">
        <v>287.0</v>
      </c>
      <c r="B288" s="165" t="s">
        <v>433</v>
      </c>
      <c r="C288" s="160">
        <v>2.0210112E7</v>
      </c>
      <c r="D288" s="162"/>
      <c r="E288" s="162"/>
      <c r="F288" s="167"/>
      <c r="G288" s="168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  <c r="AA288" s="162"/>
    </row>
    <row r="289">
      <c r="A289" s="160">
        <v>288.0</v>
      </c>
      <c r="B289" s="165" t="s">
        <v>434</v>
      </c>
      <c r="C289" s="160">
        <v>2.0210112E7</v>
      </c>
      <c r="D289" s="162"/>
      <c r="E289" s="162"/>
      <c r="F289" s="167"/>
      <c r="G289" s="168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  <c r="AA289" s="162"/>
    </row>
    <row r="290">
      <c r="A290" s="160">
        <v>289.0</v>
      </c>
      <c r="B290" s="165" t="s">
        <v>435</v>
      </c>
      <c r="C290" s="160">
        <v>2.0210113E7</v>
      </c>
      <c r="D290" s="162"/>
      <c r="E290" s="162"/>
      <c r="F290" s="167"/>
      <c r="G290" s="168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  <c r="AA290" s="162"/>
    </row>
    <row r="291">
      <c r="A291" s="160">
        <v>290.0</v>
      </c>
      <c r="B291" s="165" t="s">
        <v>436</v>
      </c>
      <c r="C291" s="160">
        <v>2.0210113E7</v>
      </c>
      <c r="D291" s="162"/>
      <c r="E291" s="162"/>
      <c r="F291" s="167"/>
      <c r="G291" s="168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  <c r="AA291" s="162"/>
    </row>
    <row r="292">
      <c r="A292" s="160">
        <v>291.0</v>
      </c>
      <c r="B292" s="165" t="s">
        <v>437</v>
      </c>
      <c r="C292" s="160">
        <v>2.0210113E7</v>
      </c>
      <c r="D292" s="162"/>
      <c r="E292" s="162"/>
      <c r="F292" s="167"/>
      <c r="G292" s="168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  <c r="AA292" s="162"/>
    </row>
    <row r="293">
      <c r="A293" s="160">
        <v>292.0</v>
      </c>
      <c r="B293" s="165" t="s">
        <v>438</v>
      </c>
      <c r="C293" s="160">
        <v>2.0210113E7</v>
      </c>
      <c r="D293" s="162"/>
      <c r="E293" s="162"/>
      <c r="F293" s="167"/>
      <c r="G293" s="168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</row>
    <row r="294">
      <c r="A294" s="160">
        <v>293.0</v>
      </c>
      <c r="B294" s="165" t="s">
        <v>439</v>
      </c>
      <c r="C294" s="160">
        <v>2.0210113E7</v>
      </c>
      <c r="D294" s="162"/>
      <c r="E294" s="162"/>
      <c r="F294" s="167"/>
      <c r="G294" s="168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  <c r="AA294" s="162"/>
    </row>
    <row r="295">
      <c r="A295" s="160">
        <v>294.0</v>
      </c>
      <c r="B295" s="165" t="s">
        <v>440</v>
      </c>
      <c r="C295" s="160">
        <v>2.0210113E7</v>
      </c>
      <c r="D295" s="162"/>
      <c r="E295" s="162"/>
      <c r="F295" s="167"/>
      <c r="G295" s="168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  <c r="AA295" s="162"/>
    </row>
    <row r="296">
      <c r="A296" s="160">
        <v>295.0</v>
      </c>
      <c r="B296" s="165" t="s">
        <v>441</v>
      </c>
      <c r="C296" s="160">
        <v>2.0210113E7</v>
      </c>
      <c r="D296" s="162"/>
      <c r="E296" s="162"/>
      <c r="F296" s="167"/>
      <c r="G296" s="168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  <c r="AA296" s="162"/>
    </row>
    <row r="297">
      <c r="A297" s="160">
        <v>296.0</v>
      </c>
      <c r="B297" s="165" t="s">
        <v>442</v>
      </c>
      <c r="C297" s="160">
        <v>2.0210113E7</v>
      </c>
      <c r="D297" s="162"/>
      <c r="E297" s="162"/>
      <c r="F297" s="167"/>
      <c r="G297" s="168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  <c r="AA297" s="162"/>
    </row>
    <row r="298">
      <c r="A298" s="160">
        <v>297.0</v>
      </c>
      <c r="B298" s="165" t="s">
        <v>443</v>
      </c>
      <c r="C298" s="160">
        <v>2.0210113E7</v>
      </c>
      <c r="D298" s="162"/>
      <c r="E298" s="162"/>
      <c r="F298" s="167"/>
      <c r="G298" s="168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  <c r="AA298" s="162"/>
    </row>
    <row r="299">
      <c r="A299" s="160">
        <v>298.0</v>
      </c>
      <c r="B299" s="165" t="s">
        <v>444</v>
      </c>
      <c r="C299" s="160">
        <v>2.0210113E7</v>
      </c>
      <c r="D299" s="162"/>
      <c r="E299" s="162"/>
      <c r="F299" s="167"/>
      <c r="G299" s="168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  <c r="AA299" s="162"/>
    </row>
    <row r="300">
      <c r="A300" s="160">
        <v>299.0</v>
      </c>
      <c r="B300" s="165" t="s">
        <v>445</v>
      </c>
      <c r="C300" s="160">
        <v>2.0210113E7</v>
      </c>
      <c r="D300" s="162"/>
      <c r="E300" s="162"/>
      <c r="F300" s="167"/>
      <c r="G300" s="168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  <c r="AA300" s="162"/>
    </row>
    <row r="301">
      <c r="A301" s="160">
        <v>300.0</v>
      </c>
      <c r="B301" s="165" t="s">
        <v>446</v>
      </c>
      <c r="C301" s="160">
        <v>2.0210113E7</v>
      </c>
      <c r="D301" s="162"/>
      <c r="E301" s="162"/>
      <c r="F301" s="167"/>
      <c r="G301" s="168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  <c r="AA301" s="162"/>
    </row>
    <row r="302">
      <c r="A302" s="160">
        <v>301.0</v>
      </c>
      <c r="B302" s="165" t="s">
        <v>447</v>
      </c>
      <c r="C302" s="160">
        <v>2.0210113E7</v>
      </c>
      <c r="D302" s="162"/>
      <c r="E302" s="162"/>
      <c r="F302" s="167"/>
      <c r="G302" s="168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  <c r="AA302" s="162"/>
    </row>
    <row r="303">
      <c r="A303" s="160">
        <v>302.0</v>
      </c>
      <c r="B303" s="165" t="s">
        <v>448</v>
      </c>
      <c r="C303" s="160">
        <v>2.0210113E7</v>
      </c>
      <c r="D303" s="162"/>
      <c r="E303" s="162"/>
      <c r="F303" s="167"/>
      <c r="G303" s="168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  <c r="AA303" s="162"/>
    </row>
    <row r="304">
      <c r="A304" s="160">
        <v>303.0</v>
      </c>
      <c r="B304" s="165" t="s">
        <v>449</v>
      </c>
      <c r="C304" s="160">
        <v>2.0210113E7</v>
      </c>
      <c r="D304" s="162"/>
      <c r="E304" s="162"/>
      <c r="F304" s="167"/>
      <c r="G304" s="168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  <c r="AA304" s="162"/>
    </row>
    <row r="305">
      <c r="A305" s="160">
        <v>304.0</v>
      </c>
      <c r="B305" s="165" t="s">
        <v>450</v>
      </c>
      <c r="C305" s="160">
        <v>2.0210113E7</v>
      </c>
      <c r="D305" s="162"/>
      <c r="E305" s="162"/>
      <c r="F305" s="167"/>
      <c r="G305" s="168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  <c r="AA305" s="162"/>
    </row>
    <row r="306">
      <c r="A306" s="160">
        <v>305.0</v>
      </c>
      <c r="B306" s="165" t="s">
        <v>451</v>
      </c>
      <c r="C306" s="160">
        <v>2.0210113E7</v>
      </c>
      <c r="D306" s="162"/>
      <c r="E306" s="162"/>
      <c r="F306" s="167"/>
      <c r="G306" s="168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  <c r="AA306" s="162"/>
    </row>
    <row r="307">
      <c r="A307" s="160">
        <v>306.0</v>
      </c>
      <c r="B307" s="165" t="s">
        <v>452</v>
      </c>
      <c r="C307" s="160">
        <v>2.0210113E7</v>
      </c>
      <c r="D307" s="162"/>
      <c r="E307" s="162"/>
      <c r="F307" s="167"/>
      <c r="G307" s="168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  <c r="AA307" s="162"/>
    </row>
    <row r="308">
      <c r="A308" s="160">
        <v>307.0</v>
      </c>
      <c r="B308" s="165" t="s">
        <v>453</v>
      </c>
      <c r="C308" s="160">
        <v>2.0210113E7</v>
      </c>
      <c r="D308" s="162"/>
      <c r="E308" s="162"/>
      <c r="F308" s="167"/>
      <c r="G308" s="168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  <c r="AA308" s="162"/>
    </row>
    <row r="309">
      <c r="A309" s="160">
        <v>308.0</v>
      </c>
      <c r="B309" s="165" t="s">
        <v>454</v>
      </c>
      <c r="C309" s="160">
        <v>2.0210113E7</v>
      </c>
      <c r="D309" s="162"/>
      <c r="E309" s="162"/>
      <c r="F309" s="167"/>
      <c r="G309" s="168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  <c r="AA309" s="162"/>
    </row>
    <row r="310">
      <c r="A310" s="160">
        <v>309.0</v>
      </c>
      <c r="B310" s="165" t="s">
        <v>455</v>
      </c>
      <c r="C310" s="160">
        <v>2.0210113E7</v>
      </c>
      <c r="D310" s="162"/>
      <c r="E310" s="162"/>
      <c r="F310" s="167"/>
      <c r="G310" s="168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  <c r="AA310" s="162"/>
    </row>
    <row r="311">
      <c r="A311" s="160">
        <v>310.0</v>
      </c>
      <c r="B311" s="165" t="s">
        <v>456</v>
      </c>
      <c r="C311" s="160">
        <v>2.0210113E7</v>
      </c>
      <c r="D311" s="162"/>
      <c r="E311" s="162"/>
      <c r="F311" s="167"/>
      <c r="G311" s="168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  <c r="AA311" s="162"/>
    </row>
    <row r="312">
      <c r="A312" s="160">
        <v>311.0</v>
      </c>
      <c r="B312" s="165" t="s">
        <v>457</v>
      </c>
      <c r="C312" s="160">
        <v>2.0210113E7</v>
      </c>
      <c r="D312" s="162"/>
      <c r="E312" s="162"/>
      <c r="F312" s="167"/>
      <c r="G312" s="168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  <c r="AA312" s="162"/>
    </row>
    <row r="313">
      <c r="A313" s="160">
        <v>312.0</v>
      </c>
      <c r="B313" s="165" t="s">
        <v>458</v>
      </c>
      <c r="C313" s="160">
        <v>2.0210113E7</v>
      </c>
      <c r="D313" s="162"/>
      <c r="E313" s="162"/>
      <c r="F313" s="167"/>
      <c r="G313" s="168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  <c r="AA313" s="162"/>
    </row>
    <row r="314">
      <c r="A314" s="160">
        <v>313.0</v>
      </c>
      <c r="B314" s="165" t="s">
        <v>459</v>
      </c>
      <c r="C314" s="160">
        <v>2.0210114E7</v>
      </c>
      <c r="D314" s="162"/>
      <c r="E314" s="162"/>
      <c r="F314" s="167"/>
      <c r="G314" s="168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  <c r="AA314" s="162"/>
    </row>
    <row r="315">
      <c r="A315" s="160">
        <v>314.0</v>
      </c>
      <c r="B315" s="165" t="s">
        <v>460</v>
      </c>
      <c r="C315" s="160">
        <v>2.0210114E7</v>
      </c>
      <c r="D315" s="162"/>
      <c r="E315" s="162"/>
      <c r="F315" s="167"/>
      <c r="G315" s="168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  <c r="AA315" s="162"/>
    </row>
    <row r="316">
      <c r="A316" s="160">
        <v>315.0</v>
      </c>
      <c r="B316" s="165" t="s">
        <v>461</v>
      </c>
      <c r="C316" s="160">
        <v>2.0210114E7</v>
      </c>
      <c r="D316" s="162"/>
      <c r="E316" s="162"/>
      <c r="F316" s="167"/>
      <c r="G316" s="168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  <c r="AA316" s="162"/>
    </row>
    <row r="317">
      <c r="A317" s="160">
        <v>316.0</v>
      </c>
      <c r="B317" s="165" t="s">
        <v>462</v>
      </c>
      <c r="C317" s="160">
        <v>2.0210114E7</v>
      </c>
      <c r="D317" s="162"/>
      <c r="E317" s="162"/>
      <c r="F317" s="167"/>
      <c r="G317" s="168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  <c r="AA317" s="162"/>
    </row>
    <row r="318">
      <c r="A318" s="160">
        <v>317.0</v>
      </c>
      <c r="B318" s="165" t="s">
        <v>463</v>
      </c>
      <c r="C318" s="160">
        <v>2.0210114E7</v>
      </c>
      <c r="D318" s="162"/>
      <c r="E318" s="162"/>
      <c r="F318" s="167"/>
      <c r="G318" s="168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  <c r="AA318" s="162"/>
    </row>
    <row r="319">
      <c r="A319" s="160">
        <v>318.0</v>
      </c>
      <c r="B319" s="165" t="s">
        <v>464</v>
      </c>
      <c r="C319" s="160">
        <v>2.0210114E7</v>
      </c>
      <c r="D319" s="162"/>
      <c r="E319" s="162"/>
      <c r="F319" s="167"/>
      <c r="G319" s="168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  <c r="AA319" s="162"/>
    </row>
    <row r="320">
      <c r="A320" s="160">
        <v>319.0</v>
      </c>
      <c r="B320" s="165" t="s">
        <v>465</v>
      </c>
      <c r="C320" s="160">
        <v>2.0210114E7</v>
      </c>
      <c r="D320" s="162"/>
      <c r="E320" s="162"/>
      <c r="F320" s="167"/>
      <c r="G320" s="168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  <c r="AA320" s="162"/>
    </row>
    <row r="321">
      <c r="A321" s="160">
        <v>320.0</v>
      </c>
      <c r="B321" s="165" t="s">
        <v>466</v>
      </c>
      <c r="C321" s="160">
        <v>2.0210114E7</v>
      </c>
      <c r="D321" s="162"/>
      <c r="E321" s="162"/>
      <c r="F321" s="167"/>
      <c r="G321" s="168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  <c r="AA321" s="162"/>
    </row>
    <row r="322">
      <c r="A322" s="160">
        <v>321.0</v>
      </c>
      <c r="B322" s="165" t="s">
        <v>467</v>
      </c>
      <c r="C322" s="160">
        <v>2.0210114E7</v>
      </c>
      <c r="D322" s="162"/>
      <c r="E322" s="162"/>
      <c r="F322" s="167"/>
      <c r="G322" s="168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  <c r="AA322" s="162"/>
    </row>
    <row r="323">
      <c r="A323" s="160">
        <v>322.0</v>
      </c>
      <c r="B323" s="165" t="s">
        <v>468</v>
      </c>
      <c r="C323" s="160">
        <v>2.0210114E7</v>
      </c>
      <c r="D323" s="162"/>
      <c r="E323" s="162"/>
      <c r="F323" s="167"/>
      <c r="G323" s="168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  <c r="AA323" s="162"/>
    </row>
    <row r="324">
      <c r="A324" s="160">
        <v>323.0</v>
      </c>
      <c r="B324" s="165" t="s">
        <v>469</v>
      </c>
      <c r="C324" s="160">
        <v>2.0210114E7</v>
      </c>
      <c r="D324" s="162"/>
      <c r="E324" s="162"/>
      <c r="F324" s="167"/>
      <c r="G324" s="168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  <c r="AA324" s="162"/>
    </row>
    <row r="325">
      <c r="A325" s="160">
        <v>324.0</v>
      </c>
      <c r="B325" s="165" t="s">
        <v>470</v>
      </c>
      <c r="C325" s="160">
        <v>2.0210114E7</v>
      </c>
      <c r="D325" s="162"/>
      <c r="E325" s="162"/>
      <c r="F325" s="167"/>
      <c r="G325" s="168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  <c r="AA325" s="162"/>
    </row>
    <row r="326">
      <c r="A326" s="160">
        <v>325.0</v>
      </c>
      <c r="B326" s="165" t="s">
        <v>471</v>
      </c>
      <c r="C326" s="160">
        <v>2.0210114E7</v>
      </c>
      <c r="D326" s="162"/>
      <c r="E326" s="162"/>
      <c r="F326" s="167"/>
      <c r="G326" s="168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  <c r="AA326" s="162"/>
    </row>
    <row r="327">
      <c r="A327" s="160">
        <v>326.0</v>
      </c>
      <c r="B327" s="165" t="s">
        <v>472</v>
      </c>
      <c r="C327" s="160">
        <v>2.0210114E7</v>
      </c>
      <c r="D327" s="162"/>
      <c r="E327" s="162"/>
      <c r="F327" s="167"/>
      <c r="G327" s="168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  <c r="AA327" s="162"/>
    </row>
    <row r="328">
      <c r="A328" s="160">
        <v>327.0</v>
      </c>
      <c r="B328" s="165" t="s">
        <v>473</v>
      </c>
      <c r="C328" s="160">
        <v>2.0210114E7</v>
      </c>
      <c r="D328" s="162"/>
      <c r="E328" s="162"/>
      <c r="F328" s="167"/>
      <c r="G328" s="168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  <c r="AA328" s="162"/>
    </row>
    <row r="329">
      <c r="A329" s="160">
        <v>328.0</v>
      </c>
      <c r="B329" s="165" t="s">
        <v>474</v>
      </c>
      <c r="C329" s="160">
        <v>2.0210114E7</v>
      </c>
      <c r="D329" s="162"/>
      <c r="E329" s="162"/>
      <c r="F329" s="167"/>
      <c r="G329" s="168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  <c r="AA329" s="162"/>
    </row>
    <row r="330">
      <c r="A330" s="160">
        <v>329.0</v>
      </c>
      <c r="B330" s="165" t="s">
        <v>475</v>
      </c>
      <c r="C330" s="160">
        <v>2.0210114E7</v>
      </c>
      <c r="D330" s="162"/>
      <c r="E330" s="162"/>
      <c r="F330" s="167"/>
      <c r="G330" s="168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  <c r="AA330" s="162"/>
    </row>
    <row r="331">
      <c r="A331" s="160">
        <v>330.0</v>
      </c>
      <c r="B331" s="165" t="s">
        <v>476</v>
      </c>
      <c r="C331" s="160">
        <v>2.0210114E7</v>
      </c>
      <c r="D331" s="162"/>
      <c r="E331" s="162"/>
      <c r="F331" s="167"/>
      <c r="G331" s="168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  <c r="AA331" s="162"/>
    </row>
    <row r="332">
      <c r="A332" s="160">
        <v>331.0</v>
      </c>
      <c r="B332" s="165" t="s">
        <v>477</v>
      </c>
      <c r="C332" s="160">
        <v>2.0210114E7</v>
      </c>
      <c r="D332" s="162"/>
      <c r="E332" s="162"/>
      <c r="F332" s="167"/>
      <c r="G332" s="168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  <c r="AA332" s="162"/>
    </row>
    <row r="333">
      <c r="A333" s="160">
        <v>332.0</v>
      </c>
      <c r="B333" s="165" t="s">
        <v>478</v>
      </c>
      <c r="C333" s="160">
        <v>2.0210114E7</v>
      </c>
      <c r="D333" s="162"/>
      <c r="E333" s="162"/>
      <c r="F333" s="167"/>
      <c r="G333" s="168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  <c r="AA333" s="162"/>
    </row>
    <row r="334">
      <c r="A334" s="160">
        <v>333.0</v>
      </c>
      <c r="B334" s="165" t="s">
        <v>479</v>
      </c>
      <c r="C334" s="160">
        <v>2.0210114E7</v>
      </c>
      <c r="D334" s="162"/>
      <c r="E334" s="162"/>
      <c r="F334" s="167"/>
      <c r="G334" s="168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  <c r="AA334" s="162"/>
    </row>
    <row r="335">
      <c r="A335" s="160">
        <v>334.0</v>
      </c>
      <c r="B335" s="165" t="s">
        <v>480</v>
      </c>
      <c r="C335" s="160">
        <v>2.0210114E7</v>
      </c>
      <c r="D335" s="162"/>
      <c r="E335" s="162"/>
      <c r="F335" s="167"/>
      <c r="G335" s="168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  <c r="AA335" s="162"/>
    </row>
    <row r="336">
      <c r="A336" s="160">
        <v>335.0</v>
      </c>
      <c r="B336" s="165" t="s">
        <v>481</v>
      </c>
      <c r="C336" s="160">
        <v>2.0210114E7</v>
      </c>
      <c r="D336" s="162"/>
      <c r="E336" s="162"/>
      <c r="F336" s="167"/>
      <c r="G336" s="168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  <c r="AA336" s="162"/>
    </row>
    <row r="337">
      <c r="A337" s="160">
        <v>336.0</v>
      </c>
      <c r="B337" s="165" t="s">
        <v>482</v>
      </c>
      <c r="C337" s="160">
        <v>2.0210114E7</v>
      </c>
      <c r="D337" s="162"/>
      <c r="E337" s="162"/>
      <c r="F337" s="167"/>
      <c r="G337" s="168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  <c r="AA337" s="162"/>
    </row>
    <row r="338">
      <c r="A338" s="160">
        <v>337.0</v>
      </c>
      <c r="B338" s="165" t="s">
        <v>483</v>
      </c>
      <c r="C338" s="160">
        <v>2.0210115E7</v>
      </c>
      <c r="D338" s="162"/>
      <c r="E338" s="162"/>
      <c r="F338" s="167"/>
      <c r="G338" s="168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  <c r="AA338" s="162"/>
    </row>
    <row r="339">
      <c r="A339" s="160">
        <v>338.0</v>
      </c>
      <c r="B339" s="165" t="s">
        <v>484</v>
      </c>
      <c r="C339" s="160">
        <v>2.0210115E7</v>
      </c>
      <c r="D339" s="162"/>
      <c r="E339" s="162"/>
      <c r="F339" s="167"/>
      <c r="G339" s="168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  <c r="AA339" s="162"/>
    </row>
    <row r="340">
      <c r="A340" s="160">
        <v>339.0</v>
      </c>
      <c r="B340" s="165" t="s">
        <v>485</v>
      </c>
      <c r="C340" s="160">
        <v>2.0210115E7</v>
      </c>
      <c r="D340" s="162"/>
      <c r="E340" s="162"/>
      <c r="F340" s="167"/>
      <c r="G340" s="168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  <c r="AA340" s="162"/>
    </row>
    <row r="341">
      <c r="A341" s="160">
        <v>340.0</v>
      </c>
      <c r="B341" s="165" t="s">
        <v>486</v>
      </c>
      <c r="C341" s="160">
        <v>2.0210115E7</v>
      </c>
      <c r="D341" s="162"/>
      <c r="E341" s="162"/>
      <c r="F341" s="167"/>
      <c r="G341" s="168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  <c r="AA341" s="162"/>
    </row>
    <row r="342">
      <c r="A342" s="160">
        <v>341.0</v>
      </c>
      <c r="B342" s="165" t="s">
        <v>487</v>
      </c>
      <c r="C342" s="160">
        <v>2.0210115E7</v>
      </c>
      <c r="D342" s="162"/>
      <c r="E342" s="162"/>
      <c r="F342" s="167"/>
      <c r="G342" s="168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  <c r="AA342" s="162"/>
    </row>
    <row r="343">
      <c r="A343" s="160">
        <v>342.0</v>
      </c>
      <c r="B343" s="165" t="s">
        <v>488</v>
      </c>
      <c r="C343" s="160">
        <v>2.0210115E7</v>
      </c>
      <c r="D343" s="162"/>
      <c r="E343" s="162"/>
      <c r="F343" s="167"/>
      <c r="G343" s="168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  <c r="AA343" s="162"/>
    </row>
    <row r="344">
      <c r="A344" s="160">
        <v>343.0</v>
      </c>
      <c r="B344" s="165" t="s">
        <v>489</v>
      </c>
      <c r="C344" s="160">
        <v>2.0210115E7</v>
      </c>
      <c r="D344" s="162"/>
      <c r="E344" s="162"/>
      <c r="F344" s="167"/>
      <c r="G344" s="168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  <c r="AA344" s="162"/>
    </row>
    <row r="345">
      <c r="A345" s="160">
        <v>344.0</v>
      </c>
      <c r="B345" s="165" t="s">
        <v>490</v>
      </c>
      <c r="C345" s="160">
        <v>2.0210115E7</v>
      </c>
      <c r="D345" s="162"/>
      <c r="E345" s="162"/>
      <c r="F345" s="167"/>
      <c r="G345" s="168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  <c r="AA345" s="162"/>
    </row>
    <row r="346">
      <c r="A346" s="160">
        <v>345.0</v>
      </c>
      <c r="B346" s="165" t="s">
        <v>491</v>
      </c>
      <c r="C346" s="160">
        <v>2.0210115E7</v>
      </c>
      <c r="D346" s="162"/>
      <c r="E346" s="162"/>
      <c r="F346" s="167"/>
      <c r="G346" s="168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  <c r="AA346" s="162"/>
    </row>
    <row r="347">
      <c r="A347" s="160">
        <v>346.0</v>
      </c>
      <c r="B347" s="165" t="s">
        <v>492</v>
      </c>
      <c r="C347" s="160">
        <v>2.0210115E7</v>
      </c>
      <c r="D347" s="162"/>
      <c r="E347" s="162"/>
      <c r="F347" s="167"/>
      <c r="G347" s="168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  <c r="AA347" s="162"/>
    </row>
    <row r="348">
      <c r="A348" s="160">
        <v>347.0</v>
      </c>
      <c r="B348" s="165" t="s">
        <v>493</v>
      </c>
      <c r="C348" s="160">
        <v>2.0210115E7</v>
      </c>
      <c r="D348" s="162"/>
      <c r="E348" s="162"/>
      <c r="F348" s="167"/>
      <c r="G348" s="168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  <c r="AA348" s="162"/>
    </row>
    <row r="349">
      <c r="A349" s="160">
        <v>348.0</v>
      </c>
      <c r="B349" s="165" t="s">
        <v>494</v>
      </c>
      <c r="C349" s="160">
        <v>2.0210115E7</v>
      </c>
      <c r="D349" s="162"/>
      <c r="E349" s="162"/>
      <c r="F349" s="167"/>
      <c r="G349" s="168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  <c r="AA349" s="162"/>
    </row>
    <row r="350">
      <c r="A350" s="160">
        <v>349.0</v>
      </c>
      <c r="B350" s="165" t="s">
        <v>495</v>
      </c>
      <c r="C350" s="160">
        <v>2.0210115E7</v>
      </c>
      <c r="D350" s="162"/>
      <c r="E350" s="162"/>
      <c r="F350" s="167"/>
      <c r="G350" s="168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  <c r="AA350" s="162"/>
    </row>
    <row r="351">
      <c r="A351" s="160">
        <v>350.0</v>
      </c>
      <c r="B351" s="165" t="s">
        <v>496</v>
      </c>
      <c r="C351" s="160">
        <v>2.0210115E7</v>
      </c>
      <c r="D351" s="162"/>
      <c r="E351" s="162"/>
      <c r="F351" s="167"/>
      <c r="G351" s="168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  <c r="AA351" s="162"/>
    </row>
    <row r="352">
      <c r="A352" s="160">
        <v>351.0</v>
      </c>
      <c r="B352" s="165" t="s">
        <v>497</v>
      </c>
      <c r="C352" s="160">
        <v>2.0210115E7</v>
      </c>
      <c r="D352" s="162"/>
      <c r="E352" s="162"/>
      <c r="F352" s="167"/>
      <c r="G352" s="168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  <c r="AA352" s="162"/>
    </row>
    <row r="353">
      <c r="A353" s="160">
        <v>352.0</v>
      </c>
      <c r="B353" s="165" t="s">
        <v>498</v>
      </c>
      <c r="C353" s="160">
        <v>2.0210115E7</v>
      </c>
      <c r="D353" s="162"/>
      <c r="E353" s="162"/>
      <c r="F353" s="167"/>
      <c r="G353" s="168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  <c r="AA353" s="162"/>
    </row>
    <row r="354">
      <c r="A354" s="160">
        <v>353.0</v>
      </c>
      <c r="B354" s="165" t="s">
        <v>499</v>
      </c>
      <c r="C354" s="160">
        <v>2.0210115E7</v>
      </c>
      <c r="D354" s="162"/>
      <c r="E354" s="162"/>
      <c r="F354" s="167"/>
      <c r="G354" s="168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  <c r="AA354" s="162"/>
    </row>
    <row r="355">
      <c r="A355" s="160">
        <v>354.0</v>
      </c>
      <c r="B355" s="165" t="s">
        <v>500</v>
      </c>
      <c r="C355" s="160">
        <v>2.0210115E7</v>
      </c>
      <c r="D355" s="162"/>
      <c r="E355" s="162"/>
      <c r="F355" s="167"/>
      <c r="G355" s="168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  <c r="AA355" s="162"/>
    </row>
    <row r="356">
      <c r="A356" s="160">
        <v>355.0</v>
      </c>
      <c r="B356" s="165" t="s">
        <v>501</v>
      </c>
      <c r="C356" s="160">
        <v>2.0210115E7</v>
      </c>
      <c r="D356" s="162"/>
      <c r="E356" s="162"/>
      <c r="F356" s="167"/>
      <c r="G356" s="168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  <c r="AA356" s="162"/>
    </row>
    <row r="357">
      <c r="A357" s="160">
        <v>356.0</v>
      </c>
      <c r="B357" s="165" t="s">
        <v>502</v>
      </c>
      <c r="C357" s="160">
        <v>2.0210115E7</v>
      </c>
      <c r="D357" s="162"/>
      <c r="E357" s="162"/>
      <c r="F357" s="167"/>
      <c r="G357" s="168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  <c r="AA357" s="162"/>
    </row>
    <row r="358">
      <c r="A358" s="160">
        <v>357.0</v>
      </c>
      <c r="B358" s="165" t="s">
        <v>503</v>
      </c>
      <c r="C358" s="160">
        <v>2.0210115E7</v>
      </c>
      <c r="D358" s="162"/>
      <c r="E358" s="162"/>
      <c r="F358" s="167"/>
      <c r="G358" s="168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  <c r="AA358" s="162"/>
    </row>
    <row r="359">
      <c r="A359" s="160">
        <v>358.0</v>
      </c>
      <c r="B359" s="165" t="s">
        <v>504</v>
      </c>
      <c r="C359" s="160">
        <v>2.0210115E7</v>
      </c>
      <c r="D359" s="162"/>
      <c r="E359" s="162"/>
      <c r="F359" s="167"/>
      <c r="G359" s="168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  <c r="AA359" s="162"/>
    </row>
    <row r="360">
      <c r="A360" s="160">
        <v>359.0</v>
      </c>
      <c r="B360" s="165" t="s">
        <v>505</v>
      </c>
      <c r="C360" s="160">
        <v>2.0210115E7</v>
      </c>
      <c r="D360" s="162"/>
      <c r="E360" s="162"/>
      <c r="F360" s="167"/>
      <c r="G360" s="168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  <c r="AA360" s="162"/>
    </row>
    <row r="361">
      <c r="A361" s="160">
        <v>360.0</v>
      </c>
      <c r="B361" s="165" t="s">
        <v>506</v>
      </c>
      <c r="C361" s="160">
        <v>2.0210115E7</v>
      </c>
      <c r="D361" s="162"/>
      <c r="E361" s="162"/>
      <c r="F361" s="167"/>
      <c r="G361" s="168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  <c r="AA361" s="162"/>
    </row>
    <row r="362">
      <c r="A362" s="160">
        <v>361.0</v>
      </c>
      <c r="B362" s="165" t="s">
        <v>507</v>
      </c>
      <c r="C362" s="160">
        <v>2.0210116E7</v>
      </c>
      <c r="D362" s="162"/>
      <c r="E362" s="162"/>
      <c r="F362" s="167"/>
      <c r="G362" s="168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  <c r="AA362" s="162"/>
    </row>
    <row r="363">
      <c r="A363" s="160">
        <v>362.0</v>
      </c>
      <c r="B363" s="165" t="s">
        <v>508</v>
      </c>
      <c r="C363" s="160">
        <v>2.0210116E7</v>
      </c>
      <c r="D363" s="162"/>
      <c r="E363" s="162"/>
      <c r="F363" s="167"/>
      <c r="G363" s="168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  <c r="AA363" s="162"/>
    </row>
    <row r="364">
      <c r="A364" s="160">
        <v>363.0</v>
      </c>
      <c r="B364" s="165" t="s">
        <v>509</v>
      </c>
      <c r="C364" s="160">
        <v>2.0210116E7</v>
      </c>
      <c r="D364" s="162"/>
      <c r="E364" s="162"/>
      <c r="F364" s="167"/>
      <c r="G364" s="168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  <c r="AA364" s="162"/>
    </row>
    <row r="365">
      <c r="A365" s="160">
        <v>364.0</v>
      </c>
      <c r="B365" s="165" t="s">
        <v>510</v>
      </c>
      <c r="C365" s="160">
        <v>2.0210116E7</v>
      </c>
      <c r="D365" s="162"/>
      <c r="E365" s="162"/>
      <c r="F365" s="167"/>
      <c r="G365" s="168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  <c r="AA365" s="162"/>
    </row>
    <row r="366">
      <c r="A366" s="160">
        <v>365.0</v>
      </c>
      <c r="B366" s="165" t="s">
        <v>511</v>
      </c>
      <c r="C366" s="160">
        <v>2.0210116E7</v>
      </c>
      <c r="D366" s="162"/>
      <c r="E366" s="162"/>
      <c r="F366" s="167"/>
      <c r="G366" s="168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  <c r="AA366" s="162"/>
    </row>
    <row r="367">
      <c r="A367" s="160">
        <v>366.0</v>
      </c>
      <c r="B367" s="165" t="s">
        <v>512</v>
      </c>
      <c r="C367" s="160">
        <v>2.0210116E7</v>
      </c>
      <c r="D367" s="162"/>
      <c r="E367" s="162"/>
      <c r="F367" s="167"/>
      <c r="G367" s="168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  <c r="AA367" s="162"/>
    </row>
    <row r="368">
      <c r="A368" s="160">
        <v>367.0</v>
      </c>
      <c r="B368" s="165" t="s">
        <v>513</v>
      </c>
      <c r="C368" s="160">
        <v>2.0210116E7</v>
      </c>
      <c r="D368" s="162"/>
      <c r="E368" s="162"/>
      <c r="F368" s="167"/>
      <c r="G368" s="168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  <c r="AA368" s="162"/>
    </row>
    <row r="369">
      <c r="A369" s="160">
        <v>368.0</v>
      </c>
      <c r="B369" s="165" t="s">
        <v>514</v>
      </c>
      <c r="C369" s="160">
        <v>2.0210116E7</v>
      </c>
      <c r="D369" s="162"/>
      <c r="E369" s="162"/>
      <c r="F369" s="167"/>
      <c r="G369" s="168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  <c r="AA369" s="162"/>
    </row>
    <row r="370">
      <c r="A370" s="160">
        <v>369.0</v>
      </c>
      <c r="B370" s="165" t="s">
        <v>515</v>
      </c>
      <c r="C370" s="160">
        <v>2.0210116E7</v>
      </c>
      <c r="D370" s="162"/>
      <c r="E370" s="162"/>
      <c r="F370" s="167"/>
      <c r="G370" s="168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  <c r="AA370" s="162"/>
    </row>
    <row r="371">
      <c r="A371" s="160">
        <v>370.0</v>
      </c>
      <c r="B371" s="165" t="s">
        <v>516</v>
      </c>
      <c r="C371" s="160">
        <v>2.0210116E7</v>
      </c>
      <c r="D371" s="162"/>
      <c r="E371" s="162"/>
      <c r="F371" s="167"/>
      <c r="G371" s="168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  <c r="AA371" s="162"/>
    </row>
    <row r="372">
      <c r="A372" s="160">
        <v>371.0</v>
      </c>
      <c r="B372" s="165" t="s">
        <v>517</v>
      </c>
      <c r="C372" s="160">
        <v>2.0210116E7</v>
      </c>
      <c r="D372" s="162"/>
      <c r="E372" s="162"/>
      <c r="F372" s="167"/>
      <c r="G372" s="168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  <c r="AA372" s="162"/>
    </row>
    <row r="373">
      <c r="A373" s="160">
        <v>372.0</v>
      </c>
      <c r="B373" s="165" t="s">
        <v>518</v>
      </c>
      <c r="C373" s="160">
        <v>2.0210116E7</v>
      </c>
      <c r="D373" s="162"/>
      <c r="E373" s="162"/>
      <c r="F373" s="167"/>
      <c r="G373" s="168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  <c r="AA373" s="162"/>
    </row>
    <row r="374">
      <c r="A374" s="160">
        <v>373.0</v>
      </c>
      <c r="B374" s="165" t="s">
        <v>519</v>
      </c>
      <c r="C374" s="160">
        <v>2.0210116E7</v>
      </c>
      <c r="D374" s="162"/>
      <c r="E374" s="162"/>
      <c r="F374" s="167"/>
      <c r="G374" s="168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  <c r="AA374" s="162"/>
    </row>
    <row r="375">
      <c r="A375" s="160">
        <v>374.0</v>
      </c>
      <c r="B375" s="165" t="s">
        <v>520</v>
      </c>
      <c r="C375" s="160">
        <v>2.0210116E7</v>
      </c>
      <c r="D375" s="162"/>
      <c r="E375" s="162"/>
      <c r="F375" s="167"/>
      <c r="G375" s="168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  <c r="AA375" s="162"/>
    </row>
    <row r="376">
      <c r="A376" s="160">
        <v>375.0</v>
      </c>
      <c r="B376" s="165" t="s">
        <v>521</v>
      </c>
      <c r="C376" s="160">
        <v>2.0210116E7</v>
      </c>
      <c r="D376" s="162"/>
      <c r="E376" s="162"/>
      <c r="F376" s="167"/>
      <c r="G376" s="168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  <c r="AA376" s="162"/>
    </row>
    <row r="377">
      <c r="A377" s="160">
        <v>376.0</v>
      </c>
      <c r="B377" s="165" t="s">
        <v>522</v>
      </c>
      <c r="C377" s="160">
        <v>2.0210116E7</v>
      </c>
      <c r="D377" s="162"/>
      <c r="E377" s="162"/>
      <c r="F377" s="167"/>
      <c r="G377" s="168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  <c r="AA377" s="162"/>
    </row>
    <row r="378">
      <c r="A378" s="160">
        <v>377.0</v>
      </c>
      <c r="B378" s="165" t="s">
        <v>523</v>
      </c>
      <c r="C378" s="160">
        <v>2.0210116E7</v>
      </c>
      <c r="D378" s="162"/>
      <c r="E378" s="162"/>
      <c r="F378" s="167"/>
      <c r="G378" s="168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  <c r="AA378" s="162"/>
    </row>
    <row r="379">
      <c r="A379" s="160">
        <v>378.0</v>
      </c>
      <c r="B379" s="165" t="s">
        <v>524</v>
      </c>
      <c r="C379" s="160">
        <v>2.0210116E7</v>
      </c>
      <c r="D379" s="162"/>
      <c r="E379" s="162"/>
      <c r="F379" s="167"/>
      <c r="G379" s="168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  <c r="AA379" s="162"/>
    </row>
    <row r="380">
      <c r="A380" s="160">
        <v>379.0</v>
      </c>
      <c r="B380" s="165" t="s">
        <v>525</v>
      </c>
      <c r="C380" s="160">
        <v>2.0210116E7</v>
      </c>
      <c r="D380" s="162"/>
      <c r="E380" s="162"/>
      <c r="F380" s="167"/>
      <c r="G380" s="168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  <c r="AA380" s="162"/>
    </row>
    <row r="381">
      <c r="A381" s="160">
        <v>380.0</v>
      </c>
      <c r="B381" s="165" t="s">
        <v>526</v>
      </c>
      <c r="C381" s="160">
        <v>2.0210116E7</v>
      </c>
      <c r="D381" s="162"/>
      <c r="E381" s="162"/>
      <c r="F381" s="167"/>
      <c r="G381" s="168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  <c r="AA381" s="162"/>
    </row>
    <row r="382">
      <c r="A382" s="160">
        <v>381.0</v>
      </c>
      <c r="B382" s="165" t="s">
        <v>527</v>
      </c>
      <c r="C382" s="160">
        <v>2.0210116E7</v>
      </c>
      <c r="D382" s="162"/>
      <c r="E382" s="162"/>
      <c r="F382" s="167"/>
      <c r="G382" s="168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  <c r="AA382" s="162"/>
    </row>
    <row r="383">
      <c r="A383" s="160">
        <v>382.0</v>
      </c>
      <c r="B383" s="165" t="s">
        <v>528</v>
      </c>
      <c r="C383" s="160">
        <v>2.0210116E7</v>
      </c>
      <c r="D383" s="162"/>
      <c r="E383" s="162"/>
      <c r="F383" s="167"/>
      <c r="G383" s="168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  <c r="AA383" s="162"/>
    </row>
    <row r="384">
      <c r="A384" s="160">
        <v>383.0</v>
      </c>
      <c r="B384" s="165" t="s">
        <v>529</v>
      </c>
      <c r="C384" s="160">
        <v>2.0210116E7</v>
      </c>
      <c r="D384" s="162"/>
      <c r="E384" s="162"/>
      <c r="F384" s="167"/>
      <c r="G384" s="168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  <c r="AA384" s="162"/>
    </row>
    <row r="385">
      <c r="A385" s="160">
        <v>384.0</v>
      </c>
      <c r="B385" s="165" t="s">
        <v>530</v>
      </c>
      <c r="C385" s="160">
        <v>2.0210116E7</v>
      </c>
      <c r="D385" s="162"/>
      <c r="E385" s="162"/>
      <c r="F385" s="167"/>
      <c r="G385" s="168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  <c r="AA385" s="162"/>
    </row>
    <row r="386">
      <c r="A386" s="160">
        <v>385.0</v>
      </c>
      <c r="B386" s="165" t="s">
        <v>531</v>
      </c>
      <c r="C386" s="160">
        <v>2.0210117E7</v>
      </c>
      <c r="D386" s="162"/>
      <c r="E386" s="162"/>
      <c r="F386" s="167"/>
      <c r="G386" s="168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  <c r="AA386" s="162"/>
    </row>
    <row r="387">
      <c r="A387" s="160">
        <v>386.0</v>
      </c>
      <c r="B387" s="165" t="s">
        <v>532</v>
      </c>
      <c r="C387" s="160">
        <v>2.0210117E7</v>
      </c>
      <c r="D387" s="162"/>
      <c r="E387" s="162"/>
      <c r="F387" s="167"/>
      <c r="G387" s="168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  <c r="AA387" s="162"/>
    </row>
    <row r="388">
      <c r="A388" s="160">
        <v>387.0</v>
      </c>
      <c r="B388" s="165" t="s">
        <v>533</v>
      </c>
      <c r="C388" s="160">
        <v>2.0210117E7</v>
      </c>
      <c r="D388" s="162"/>
      <c r="E388" s="162"/>
      <c r="F388" s="167"/>
      <c r="G388" s="168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  <c r="AA388" s="162"/>
    </row>
    <row r="389">
      <c r="A389" s="160">
        <v>388.0</v>
      </c>
      <c r="B389" s="165" t="s">
        <v>534</v>
      </c>
      <c r="C389" s="160">
        <v>2.0210117E7</v>
      </c>
      <c r="D389" s="162"/>
      <c r="E389" s="162"/>
      <c r="F389" s="167"/>
      <c r="G389" s="168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  <c r="AA389" s="162"/>
    </row>
    <row r="390">
      <c r="A390" s="160">
        <v>389.0</v>
      </c>
      <c r="B390" s="165" t="s">
        <v>535</v>
      </c>
      <c r="C390" s="160">
        <v>2.0210117E7</v>
      </c>
      <c r="D390" s="162"/>
      <c r="E390" s="162"/>
      <c r="F390" s="167"/>
      <c r="G390" s="168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  <c r="AA390" s="162"/>
    </row>
    <row r="391">
      <c r="A391" s="160">
        <v>390.0</v>
      </c>
      <c r="B391" s="165" t="s">
        <v>536</v>
      </c>
      <c r="C391" s="160">
        <v>2.0210117E7</v>
      </c>
      <c r="D391" s="162"/>
      <c r="E391" s="162"/>
      <c r="F391" s="167"/>
      <c r="G391" s="168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  <c r="AA391" s="162"/>
    </row>
    <row r="392">
      <c r="A392" s="160">
        <v>391.0</v>
      </c>
      <c r="B392" s="165" t="s">
        <v>537</v>
      </c>
      <c r="C392" s="160">
        <v>2.0210117E7</v>
      </c>
      <c r="D392" s="162"/>
      <c r="E392" s="162"/>
      <c r="F392" s="167"/>
      <c r="G392" s="168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  <c r="AA392" s="162"/>
    </row>
    <row r="393">
      <c r="A393" s="160">
        <v>392.0</v>
      </c>
      <c r="B393" s="165" t="s">
        <v>538</v>
      </c>
      <c r="C393" s="160">
        <v>2.0210117E7</v>
      </c>
      <c r="D393" s="162"/>
      <c r="E393" s="162"/>
      <c r="F393" s="167"/>
      <c r="G393" s="168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  <c r="AA393" s="162"/>
    </row>
    <row r="394">
      <c r="A394" s="160">
        <v>393.0</v>
      </c>
      <c r="B394" s="165" t="s">
        <v>539</v>
      </c>
      <c r="C394" s="160">
        <v>2.0210117E7</v>
      </c>
      <c r="D394" s="162"/>
      <c r="E394" s="162"/>
      <c r="F394" s="167"/>
      <c r="G394" s="168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  <c r="AA394" s="162"/>
    </row>
    <row r="395">
      <c r="A395" s="160">
        <v>394.0</v>
      </c>
      <c r="B395" s="165" t="s">
        <v>540</v>
      </c>
      <c r="C395" s="160">
        <v>2.0210117E7</v>
      </c>
      <c r="D395" s="162"/>
      <c r="E395" s="162"/>
      <c r="F395" s="167"/>
      <c r="G395" s="168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  <c r="AA395" s="162"/>
    </row>
    <row r="396">
      <c r="A396" s="160">
        <v>395.0</v>
      </c>
      <c r="B396" s="165" t="s">
        <v>541</v>
      </c>
      <c r="C396" s="160">
        <v>2.0210117E7</v>
      </c>
      <c r="D396" s="162"/>
      <c r="E396" s="162"/>
      <c r="F396" s="167"/>
      <c r="G396" s="168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  <c r="AA396" s="162"/>
    </row>
    <row r="397">
      <c r="A397" s="160">
        <v>396.0</v>
      </c>
      <c r="B397" s="165" t="s">
        <v>542</v>
      </c>
      <c r="C397" s="160">
        <v>2.0210117E7</v>
      </c>
      <c r="D397" s="162"/>
      <c r="E397" s="162"/>
      <c r="F397" s="167"/>
      <c r="G397" s="168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  <c r="AA397" s="162"/>
    </row>
    <row r="398">
      <c r="A398" s="160">
        <v>397.0</v>
      </c>
      <c r="B398" s="165" t="s">
        <v>543</v>
      </c>
      <c r="C398" s="160">
        <v>2.0210117E7</v>
      </c>
      <c r="D398" s="162"/>
      <c r="E398" s="162"/>
      <c r="F398" s="167"/>
      <c r="G398" s="168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  <c r="AA398" s="162"/>
    </row>
    <row r="399">
      <c r="A399" s="160">
        <v>398.0</v>
      </c>
      <c r="B399" s="165" t="s">
        <v>544</v>
      </c>
      <c r="C399" s="160">
        <v>2.0210117E7</v>
      </c>
      <c r="D399" s="162"/>
      <c r="E399" s="162"/>
      <c r="F399" s="167"/>
      <c r="G399" s="168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  <c r="AA399" s="162"/>
    </row>
    <row r="400">
      <c r="A400" s="160">
        <v>399.0</v>
      </c>
      <c r="B400" s="165" t="s">
        <v>545</v>
      </c>
      <c r="C400" s="160">
        <v>2.0210117E7</v>
      </c>
      <c r="D400" s="162"/>
      <c r="E400" s="162"/>
      <c r="F400" s="167"/>
      <c r="G400" s="168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  <c r="AA400" s="162"/>
    </row>
    <row r="401">
      <c r="A401" s="160">
        <v>400.0</v>
      </c>
      <c r="B401" s="165" t="s">
        <v>546</v>
      </c>
      <c r="C401" s="160">
        <v>2.0210117E7</v>
      </c>
      <c r="D401" s="162"/>
      <c r="E401" s="162"/>
      <c r="F401" s="167"/>
      <c r="G401" s="168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  <c r="AA401" s="162"/>
    </row>
    <row r="402">
      <c r="A402" s="160">
        <v>401.0</v>
      </c>
      <c r="B402" s="165" t="s">
        <v>547</v>
      </c>
      <c r="C402" s="160">
        <v>2.0210117E7</v>
      </c>
      <c r="D402" s="162"/>
      <c r="E402" s="162"/>
      <c r="F402" s="167"/>
      <c r="G402" s="168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  <c r="AA402" s="162"/>
    </row>
    <row r="403">
      <c r="A403" s="160">
        <v>402.0</v>
      </c>
      <c r="B403" s="165" t="s">
        <v>548</v>
      </c>
      <c r="C403" s="160">
        <v>2.0210117E7</v>
      </c>
      <c r="D403" s="162"/>
      <c r="E403" s="162"/>
      <c r="F403" s="167"/>
      <c r="G403" s="168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  <c r="AA403" s="162"/>
    </row>
    <row r="404">
      <c r="A404" s="160">
        <v>403.0</v>
      </c>
      <c r="B404" s="165" t="s">
        <v>549</v>
      </c>
      <c r="C404" s="160">
        <v>2.0210117E7</v>
      </c>
      <c r="D404" s="162"/>
      <c r="E404" s="162"/>
      <c r="F404" s="167"/>
      <c r="G404" s="168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  <c r="AA404" s="162"/>
    </row>
    <row r="405">
      <c r="A405" s="160">
        <v>404.0</v>
      </c>
      <c r="B405" s="165" t="s">
        <v>550</v>
      </c>
      <c r="C405" s="160">
        <v>2.0210117E7</v>
      </c>
      <c r="D405" s="162"/>
      <c r="E405" s="162"/>
      <c r="F405" s="167"/>
      <c r="G405" s="168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  <c r="AA405" s="162"/>
    </row>
    <row r="406">
      <c r="A406" s="160">
        <v>405.0</v>
      </c>
      <c r="B406" s="165" t="s">
        <v>551</v>
      </c>
      <c r="C406" s="160">
        <v>2.0210117E7</v>
      </c>
      <c r="D406" s="162"/>
      <c r="E406" s="162"/>
      <c r="F406" s="167"/>
      <c r="G406" s="168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  <c r="AA406" s="162"/>
    </row>
    <row r="407">
      <c r="A407" s="160">
        <v>406.0</v>
      </c>
      <c r="B407" s="165" t="s">
        <v>552</v>
      </c>
      <c r="C407" s="160">
        <v>2.0210117E7</v>
      </c>
      <c r="D407" s="162"/>
      <c r="E407" s="162"/>
      <c r="F407" s="167"/>
      <c r="G407" s="168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  <c r="AA407" s="162"/>
    </row>
    <row r="408">
      <c r="A408" s="160">
        <v>407.0</v>
      </c>
      <c r="B408" s="165" t="s">
        <v>553</v>
      </c>
      <c r="C408" s="160">
        <v>2.0210117E7</v>
      </c>
      <c r="D408" s="162"/>
      <c r="E408" s="162"/>
      <c r="F408" s="167"/>
      <c r="G408" s="168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  <c r="AA408" s="162"/>
    </row>
    <row r="409">
      <c r="A409" s="160">
        <v>408.0</v>
      </c>
      <c r="B409" s="165" t="s">
        <v>554</v>
      </c>
      <c r="C409" s="160">
        <v>2.0210117E7</v>
      </c>
      <c r="D409" s="162"/>
      <c r="E409" s="162"/>
      <c r="F409" s="167"/>
      <c r="G409" s="168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  <c r="AA409" s="162"/>
    </row>
    <row r="410">
      <c r="A410" s="160">
        <v>409.0</v>
      </c>
      <c r="B410" s="165" t="s">
        <v>555</v>
      </c>
      <c r="C410" s="160">
        <v>2.0210118E7</v>
      </c>
      <c r="D410" s="162"/>
      <c r="E410" s="162"/>
      <c r="F410" s="167"/>
      <c r="G410" s="168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  <c r="AA410" s="162"/>
    </row>
    <row r="411">
      <c r="A411" s="160">
        <v>410.0</v>
      </c>
      <c r="B411" s="165" t="s">
        <v>556</v>
      </c>
      <c r="C411" s="160">
        <v>2.0210118E7</v>
      </c>
      <c r="D411" s="162"/>
      <c r="E411" s="162"/>
      <c r="F411" s="167"/>
      <c r="G411" s="168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  <c r="AA411" s="162"/>
    </row>
    <row r="412">
      <c r="A412" s="160">
        <v>411.0</v>
      </c>
      <c r="B412" s="165" t="s">
        <v>557</v>
      </c>
      <c r="C412" s="160">
        <v>2.0210118E7</v>
      </c>
      <c r="D412" s="162"/>
      <c r="E412" s="162"/>
      <c r="F412" s="167"/>
      <c r="G412" s="168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  <c r="AA412" s="162"/>
    </row>
    <row r="413">
      <c r="A413" s="160">
        <v>412.0</v>
      </c>
      <c r="B413" s="165" t="s">
        <v>558</v>
      </c>
      <c r="C413" s="160">
        <v>2.0210118E7</v>
      </c>
      <c r="D413" s="162"/>
      <c r="E413" s="162"/>
      <c r="F413" s="167"/>
      <c r="G413" s="168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  <c r="AA413" s="162"/>
    </row>
    <row r="414">
      <c r="A414" s="160">
        <v>413.0</v>
      </c>
      <c r="B414" s="165" t="s">
        <v>559</v>
      </c>
      <c r="C414" s="160">
        <v>2.0210118E7</v>
      </c>
      <c r="D414" s="162"/>
      <c r="E414" s="162"/>
      <c r="F414" s="167"/>
      <c r="G414" s="168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  <c r="AA414" s="162"/>
    </row>
    <row r="415">
      <c r="A415" s="160">
        <v>414.0</v>
      </c>
      <c r="B415" s="165" t="s">
        <v>560</v>
      </c>
      <c r="C415" s="160">
        <v>2.0210118E7</v>
      </c>
      <c r="D415" s="162"/>
      <c r="E415" s="162"/>
      <c r="F415" s="167"/>
      <c r="G415" s="168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  <c r="AA415" s="162"/>
    </row>
    <row r="416">
      <c r="A416" s="160">
        <v>415.0</v>
      </c>
      <c r="B416" s="165" t="s">
        <v>561</v>
      </c>
      <c r="C416" s="160">
        <v>2.0210118E7</v>
      </c>
      <c r="D416" s="162"/>
      <c r="E416" s="162"/>
      <c r="F416" s="167"/>
      <c r="G416" s="168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  <c r="AA416" s="162"/>
    </row>
    <row r="417">
      <c r="A417" s="160">
        <v>416.0</v>
      </c>
      <c r="B417" s="165" t="s">
        <v>562</v>
      </c>
      <c r="C417" s="160">
        <v>2.0210118E7</v>
      </c>
      <c r="D417" s="162"/>
      <c r="E417" s="162"/>
      <c r="F417" s="167"/>
      <c r="G417" s="168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  <c r="AA417" s="162"/>
    </row>
    <row r="418">
      <c r="A418" s="160">
        <v>417.0</v>
      </c>
      <c r="B418" s="165" t="s">
        <v>563</v>
      </c>
      <c r="C418" s="160">
        <v>2.0210118E7</v>
      </c>
      <c r="D418" s="162"/>
      <c r="E418" s="162"/>
      <c r="F418" s="167"/>
      <c r="G418" s="168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  <c r="AA418" s="162"/>
    </row>
    <row r="419">
      <c r="A419" s="160">
        <v>418.0</v>
      </c>
      <c r="B419" s="165" t="s">
        <v>564</v>
      </c>
      <c r="C419" s="160">
        <v>2.0210118E7</v>
      </c>
      <c r="D419" s="162"/>
      <c r="E419" s="162"/>
      <c r="F419" s="167"/>
      <c r="G419" s="168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  <c r="AA419" s="162"/>
    </row>
    <row r="420">
      <c r="A420" s="160">
        <v>419.0</v>
      </c>
      <c r="B420" s="165" t="s">
        <v>565</v>
      </c>
      <c r="C420" s="160">
        <v>2.0210118E7</v>
      </c>
      <c r="D420" s="162"/>
      <c r="E420" s="162"/>
      <c r="F420" s="167"/>
      <c r="G420" s="168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  <c r="AA420" s="162"/>
    </row>
    <row r="421">
      <c r="A421" s="160">
        <v>420.0</v>
      </c>
      <c r="B421" s="165" t="s">
        <v>566</v>
      </c>
      <c r="C421" s="160">
        <v>2.0210118E7</v>
      </c>
      <c r="D421" s="162"/>
      <c r="E421" s="162"/>
      <c r="F421" s="167"/>
      <c r="G421" s="168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  <c r="AA421" s="162"/>
    </row>
    <row r="422">
      <c r="A422" s="160">
        <v>421.0</v>
      </c>
      <c r="B422" s="165" t="s">
        <v>567</v>
      </c>
      <c r="C422" s="160">
        <v>2.0210118E7</v>
      </c>
      <c r="D422" s="162"/>
      <c r="E422" s="162"/>
      <c r="F422" s="167"/>
      <c r="G422" s="168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  <c r="AA422" s="162"/>
    </row>
    <row r="423">
      <c r="A423" s="160">
        <v>422.0</v>
      </c>
      <c r="B423" s="165" t="s">
        <v>568</v>
      </c>
      <c r="C423" s="160">
        <v>2.0210118E7</v>
      </c>
      <c r="D423" s="162"/>
      <c r="E423" s="162"/>
      <c r="F423" s="167"/>
      <c r="G423" s="168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  <c r="AA423" s="162"/>
    </row>
    <row r="424">
      <c r="A424" s="160">
        <v>423.0</v>
      </c>
      <c r="B424" s="165" t="s">
        <v>569</v>
      </c>
      <c r="C424" s="160">
        <v>2.0210118E7</v>
      </c>
      <c r="D424" s="162"/>
      <c r="E424" s="162"/>
      <c r="F424" s="167"/>
      <c r="G424" s="168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  <c r="AA424" s="162"/>
    </row>
    <row r="425">
      <c r="A425" s="160">
        <v>424.0</v>
      </c>
      <c r="B425" s="165" t="s">
        <v>570</v>
      </c>
      <c r="C425" s="160">
        <v>2.0210118E7</v>
      </c>
      <c r="D425" s="162"/>
      <c r="E425" s="162"/>
      <c r="F425" s="167"/>
      <c r="G425" s="168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  <c r="AA425" s="162"/>
    </row>
    <row r="426">
      <c r="A426" s="160">
        <v>425.0</v>
      </c>
      <c r="B426" s="165" t="s">
        <v>571</v>
      </c>
      <c r="C426" s="160">
        <v>2.0210118E7</v>
      </c>
      <c r="D426" s="162"/>
      <c r="E426" s="162"/>
      <c r="F426" s="167"/>
      <c r="G426" s="168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  <c r="AA426" s="162"/>
    </row>
    <row r="427">
      <c r="A427" s="160">
        <v>426.0</v>
      </c>
      <c r="B427" s="165" t="s">
        <v>572</v>
      </c>
      <c r="C427" s="160">
        <v>2.0210118E7</v>
      </c>
      <c r="D427" s="162"/>
      <c r="E427" s="162"/>
      <c r="F427" s="167"/>
      <c r="G427" s="168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  <c r="AA427" s="162"/>
    </row>
    <row r="428">
      <c r="A428" s="160">
        <v>427.0</v>
      </c>
      <c r="B428" s="165" t="s">
        <v>573</v>
      </c>
      <c r="C428" s="160">
        <v>2.0210118E7</v>
      </c>
      <c r="D428" s="162"/>
      <c r="E428" s="162"/>
      <c r="F428" s="167"/>
      <c r="G428" s="168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  <c r="AA428" s="162"/>
    </row>
    <row r="429">
      <c r="A429" s="160">
        <v>428.0</v>
      </c>
      <c r="B429" s="165" t="s">
        <v>574</v>
      </c>
      <c r="C429" s="160">
        <v>2.0210118E7</v>
      </c>
      <c r="D429" s="162"/>
      <c r="E429" s="162"/>
      <c r="F429" s="167"/>
      <c r="G429" s="168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  <c r="AA429" s="162"/>
    </row>
    <row r="430">
      <c r="A430" s="160">
        <v>429.0</v>
      </c>
      <c r="B430" s="165" t="s">
        <v>575</v>
      </c>
      <c r="C430" s="160">
        <v>2.0210118E7</v>
      </c>
      <c r="D430" s="162"/>
      <c r="E430" s="162"/>
      <c r="F430" s="167"/>
      <c r="G430" s="168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  <c r="AA430" s="162"/>
    </row>
    <row r="431">
      <c r="A431" s="160">
        <v>430.0</v>
      </c>
      <c r="B431" s="165" t="s">
        <v>576</v>
      </c>
      <c r="C431" s="160">
        <v>2.0210118E7</v>
      </c>
      <c r="D431" s="162"/>
      <c r="E431" s="162"/>
      <c r="F431" s="167"/>
      <c r="G431" s="168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  <c r="AA431" s="162"/>
    </row>
    <row r="432">
      <c r="A432" s="160">
        <v>431.0</v>
      </c>
      <c r="B432" s="165" t="s">
        <v>577</v>
      </c>
      <c r="C432" s="160">
        <v>2.0210118E7</v>
      </c>
      <c r="D432" s="162"/>
      <c r="E432" s="162"/>
      <c r="F432" s="167"/>
      <c r="G432" s="168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  <c r="AA432" s="162"/>
    </row>
    <row r="433">
      <c r="A433" s="160">
        <v>432.0</v>
      </c>
      <c r="B433" s="165" t="s">
        <v>578</v>
      </c>
      <c r="C433" s="160">
        <v>2.0210118E7</v>
      </c>
      <c r="D433" s="162"/>
      <c r="E433" s="162"/>
      <c r="F433" s="167"/>
      <c r="G433" s="168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  <c r="AA433" s="162"/>
    </row>
    <row r="434">
      <c r="A434" s="160">
        <v>433.0</v>
      </c>
      <c r="B434" s="165" t="s">
        <v>579</v>
      </c>
      <c r="C434" s="160">
        <v>2.0210119E7</v>
      </c>
      <c r="D434" s="162"/>
      <c r="E434" s="162"/>
      <c r="F434" s="167"/>
      <c r="G434" s="168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  <c r="AA434" s="162"/>
    </row>
    <row r="435">
      <c r="A435" s="160">
        <v>434.0</v>
      </c>
      <c r="B435" s="165" t="s">
        <v>580</v>
      </c>
      <c r="C435" s="160">
        <v>2.0210119E7</v>
      </c>
      <c r="D435" s="162"/>
      <c r="E435" s="162"/>
      <c r="F435" s="167"/>
      <c r="G435" s="168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  <c r="AA435" s="162"/>
    </row>
    <row r="436">
      <c r="A436" s="160">
        <v>435.0</v>
      </c>
      <c r="B436" s="165" t="s">
        <v>581</v>
      </c>
      <c r="C436" s="160">
        <v>2.0210119E7</v>
      </c>
      <c r="D436" s="162"/>
      <c r="E436" s="162"/>
      <c r="F436" s="167"/>
      <c r="G436" s="168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  <c r="AA436" s="162"/>
    </row>
    <row r="437">
      <c r="A437" s="160">
        <v>436.0</v>
      </c>
      <c r="B437" s="165" t="s">
        <v>582</v>
      </c>
      <c r="C437" s="160">
        <v>2.0210119E7</v>
      </c>
      <c r="D437" s="162"/>
      <c r="E437" s="162"/>
      <c r="F437" s="167"/>
      <c r="G437" s="168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  <c r="AA437" s="162"/>
    </row>
    <row r="438">
      <c r="A438" s="160">
        <v>437.0</v>
      </c>
      <c r="B438" s="165" t="s">
        <v>583</v>
      </c>
      <c r="C438" s="160">
        <v>2.0210119E7</v>
      </c>
      <c r="D438" s="162"/>
      <c r="E438" s="162"/>
      <c r="F438" s="167"/>
      <c r="G438" s="168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  <c r="AA438" s="162"/>
    </row>
    <row r="439">
      <c r="A439" s="160">
        <v>438.0</v>
      </c>
      <c r="B439" s="165" t="s">
        <v>584</v>
      </c>
      <c r="C439" s="160">
        <v>2.0210119E7</v>
      </c>
      <c r="D439" s="162"/>
      <c r="E439" s="162"/>
      <c r="F439" s="167"/>
      <c r="G439" s="168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  <c r="AA439" s="162"/>
    </row>
    <row r="440">
      <c r="A440" s="160">
        <v>439.0</v>
      </c>
      <c r="B440" s="165" t="s">
        <v>585</v>
      </c>
      <c r="C440" s="160">
        <v>2.0210119E7</v>
      </c>
      <c r="D440" s="162"/>
      <c r="E440" s="162"/>
      <c r="F440" s="167"/>
      <c r="G440" s="168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  <c r="AA440" s="162"/>
    </row>
    <row r="441">
      <c r="A441" s="160">
        <v>440.0</v>
      </c>
      <c r="B441" s="165" t="s">
        <v>586</v>
      </c>
      <c r="C441" s="160">
        <v>2.0210119E7</v>
      </c>
      <c r="D441" s="162"/>
      <c r="E441" s="162"/>
      <c r="F441" s="167"/>
      <c r="G441" s="168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  <c r="AA441" s="162"/>
    </row>
    <row r="442">
      <c r="A442" s="160">
        <v>441.0</v>
      </c>
      <c r="B442" s="165" t="s">
        <v>587</v>
      </c>
      <c r="C442" s="160">
        <v>2.0210119E7</v>
      </c>
      <c r="D442" s="162"/>
      <c r="E442" s="162"/>
      <c r="F442" s="167"/>
      <c r="G442" s="168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  <c r="AA442" s="162"/>
    </row>
    <row r="443">
      <c r="A443" s="160">
        <v>442.0</v>
      </c>
      <c r="B443" s="165" t="s">
        <v>588</v>
      </c>
      <c r="C443" s="160">
        <v>2.0210119E7</v>
      </c>
      <c r="D443" s="162"/>
      <c r="E443" s="162"/>
      <c r="F443" s="167"/>
      <c r="G443" s="168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  <c r="AA443" s="162"/>
    </row>
    <row r="444">
      <c r="A444" s="160">
        <v>443.0</v>
      </c>
      <c r="B444" s="165" t="s">
        <v>589</v>
      </c>
      <c r="C444" s="160">
        <v>2.0210119E7</v>
      </c>
      <c r="D444" s="162"/>
      <c r="E444" s="162"/>
      <c r="F444" s="167"/>
      <c r="G444" s="168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  <c r="AA444" s="162"/>
    </row>
    <row r="445">
      <c r="A445" s="160">
        <v>444.0</v>
      </c>
      <c r="B445" s="165" t="s">
        <v>590</v>
      </c>
      <c r="C445" s="160">
        <v>2.0210119E7</v>
      </c>
      <c r="D445" s="162"/>
      <c r="E445" s="162"/>
      <c r="F445" s="167"/>
      <c r="G445" s="168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  <c r="AA445" s="162"/>
    </row>
    <row r="446">
      <c r="A446" s="160">
        <v>445.0</v>
      </c>
      <c r="B446" s="165" t="s">
        <v>591</v>
      </c>
      <c r="C446" s="160">
        <v>2.0210119E7</v>
      </c>
      <c r="D446" s="162"/>
      <c r="E446" s="162"/>
      <c r="F446" s="167"/>
      <c r="G446" s="168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  <c r="AA446" s="162"/>
    </row>
    <row r="447">
      <c r="A447" s="160">
        <v>446.0</v>
      </c>
      <c r="B447" s="165" t="s">
        <v>592</v>
      </c>
      <c r="C447" s="160">
        <v>2.0210119E7</v>
      </c>
      <c r="D447" s="162"/>
      <c r="E447" s="162"/>
      <c r="F447" s="167"/>
      <c r="G447" s="168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  <c r="AA447" s="162"/>
    </row>
    <row r="448">
      <c r="A448" s="160">
        <v>447.0</v>
      </c>
      <c r="B448" s="165" t="s">
        <v>593</v>
      </c>
      <c r="C448" s="160">
        <v>2.0210119E7</v>
      </c>
      <c r="D448" s="162"/>
      <c r="E448" s="162"/>
      <c r="F448" s="167"/>
      <c r="G448" s="168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  <c r="AA448" s="162"/>
    </row>
    <row r="449">
      <c r="A449" s="160">
        <v>448.0</v>
      </c>
      <c r="B449" s="165" t="s">
        <v>594</v>
      </c>
      <c r="C449" s="160">
        <v>2.0210119E7</v>
      </c>
      <c r="D449" s="162"/>
      <c r="E449" s="162"/>
      <c r="F449" s="167"/>
      <c r="G449" s="168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  <c r="AA449" s="162"/>
    </row>
    <row r="450">
      <c r="A450" s="160">
        <v>449.0</v>
      </c>
      <c r="B450" s="165" t="s">
        <v>595</v>
      </c>
      <c r="C450" s="160">
        <v>2.0210119E7</v>
      </c>
      <c r="D450" s="162"/>
      <c r="E450" s="162"/>
      <c r="F450" s="167"/>
      <c r="G450" s="168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  <c r="AA450" s="162"/>
    </row>
    <row r="451">
      <c r="A451" s="160">
        <v>450.0</v>
      </c>
      <c r="B451" s="165" t="s">
        <v>596</v>
      </c>
      <c r="C451" s="160">
        <v>2.0210119E7</v>
      </c>
      <c r="D451" s="162"/>
      <c r="E451" s="162"/>
      <c r="F451" s="167"/>
      <c r="G451" s="168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  <c r="AA451" s="162"/>
    </row>
    <row r="452">
      <c r="A452" s="160">
        <v>451.0</v>
      </c>
      <c r="B452" s="165" t="s">
        <v>597</v>
      </c>
      <c r="C452" s="160">
        <v>2.0210119E7</v>
      </c>
      <c r="D452" s="162"/>
      <c r="E452" s="162"/>
      <c r="F452" s="167"/>
      <c r="G452" s="168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  <c r="AA452" s="162"/>
    </row>
    <row r="453">
      <c r="A453" s="160">
        <v>452.0</v>
      </c>
      <c r="B453" s="165" t="s">
        <v>598</v>
      </c>
      <c r="C453" s="160">
        <v>2.0210119E7</v>
      </c>
      <c r="D453" s="162"/>
      <c r="E453" s="162"/>
      <c r="F453" s="167"/>
      <c r="G453" s="168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  <c r="AA453" s="162"/>
    </row>
    <row r="454">
      <c r="A454" s="160">
        <v>453.0</v>
      </c>
      <c r="B454" s="165" t="s">
        <v>599</v>
      </c>
      <c r="C454" s="160">
        <v>2.0210119E7</v>
      </c>
      <c r="D454" s="162"/>
      <c r="E454" s="162"/>
      <c r="F454" s="167"/>
      <c r="G454" s="168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  <c r="AA454" s="162"/>
    </row>
    <row r="455">
      <c r="A455" s="160">
        <v>454.0</v>
      </c>
      <c r="B455" s="165" t="s">
        <v>600</v>
      </c>
      <c r="C455" s="160">
        <v>2.0210119E7</v>
      </c>
      <c r="D455" s="162"/>
      <c r="E455" s="162"/>
      <c r="F455" s="167"/>
      <c r="G455" s="168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  <c r="AA455" s="162"/>
    </row>
    <row r="456">
      <c r="A456" s="160">
        <v>455.0</v>
      </c>
      <c r="B456" s="165" t="s">
        <v>601</v>
      </c>
      <c r="C456" s="160">
        <v>2.0210119E7</v>
      </c>
      <c r="D456" s="162"/>
      <c r="E456" s="162"/>
      <c r="F456" s="167"/>
      <c r="G456" s="168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  <c r="AA456" s="162"/>
    </row>
    <row r="457">
      <c r="A457" s="160">
        <v>456.0</v>
      </c>
      <c r="B457" s="165" t="s">
        <v>602</v>
      </c>
      <c r="C457" s="160">
        <v>2.0210119E7</v>
      </c>
      <c r="D457" s="162"/>
      <c r="E457" s="162"/>
      <c r="F457" s="167"/>
      <c r="G457" s="168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  <c r="AA457" s="162"/>
    </row>
    <row r="458">
      <c r="A458" s="160">
        <v>457.0</v>
      </c>
      <c r="B458" s="165" t="s">
        <v>603</v>
      </c>
      <c r="C458" s="160">
        <v>2.021012E7</v>
      </c>
      <c r="D458" s="162"/>
      <c r="E458" s="162"/>
      <c r="F458" s="167"/>
      <c r="G458" s="168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  <c r="AA458" s="162"/>
    </row>
    <row r="459">
      <c r="A459" s="160">
        <v>458.0</v>
      </c>
      <c r="B459" s="165" t="s">
        <v>604</v>
      </c>
      <c r="C459" s="160">
        <v>2.021012E7</v>
      </c>
      <c r="D459" s="162"/>
      <c r="E459" s="162"/>
      <c r="F459" s="167"/>
      <c r="G459" s="168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  <c r="AA459" s="162"/>
    </row>
    <row r="460">
      <c r="A460" s="160">
        <v>459.0</v>
      </c>
      <c r="B460" s="165" t="s">
        <v>605</v>
      </c>
      <c r="C460" s="160">
        <v>2.021012E7</v>
      </c>
      <c r="D460" s="162"/>
      <c r="E460" s="162"/>
      <c r="F460" s="167"/>
      <c r="G460" s="168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  <c r="AA460" s="162"/>
    </row>
    <row r="461">
      <c r="A461" s="160">
        <v>460.0</v>
      </c>
      <c r="B461" s="165" t="s">
        <v>606</v>
      </c>
      <c r="C461" s="160">
        <v>2.021012E7</v>
      </c>
      <c r="D461" s="162"/>
      <c r="E461" s="162"/>
      <c r="F461" s="167"/>
      <c r="G461" s="168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  <c r="AA461" s="162"/>
    </row>
    <row r="462">
      <c r="A462" s="160">
        <v>461.0</v>
      </c>
      <c r="B462" s="165" t="s">
        <v>607</v>
      </c>
      <c r="C462" s="160">
        <v>2.021012E7</v>
      </c>
      <c r="D462" s="162"/>
      <c r="E462" s="162"/>
      <c r="F462" s="167"/>
      <c r="G462" s="168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  <c r="AA462" s="162"/>
    </row>
    <row r="463">
      <c r="A463" s="160">
        <v>462.0</v>
      </c>
      <c r="B463" s="165" t="s">
        <v>608</v>
      </c>
      <c r="C463" s="160">
        <v>2.021012E7</v>
      </c>
      <c r="D463" s="162"/>
      <c r="E463" s="162"/>
      <c r="F463" s="167"/>
      <c r="G463" s="168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  <c r="AA463" s="162"/>
    </row>
    <row r="464">
      <c r="A464" s="160">
        <v>463.0</v>
      </c>
      <c r="B464" s="165" t="s">
        <v>609</v>
      </c>
      <c r="C464" s="160">
        <v>2.021012E7</v>
      </c>
      <c r="D464" s="162"/>
      <c r="E464" s="162"/>
      <c r="F464" s="167"/>
      <c r="G464" s="168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  <c r="AA464" s="162"/>
    </row>
    <row r="465">
      <c r="A465" s="160">
        <v>464.0</v>
      </c>
      <c r="B465" s="165" t="s">
        <v>610</v>
      </c>
      <c r="C465" s="160">
        <v>2.021012E7</v>
      </c>
      <c r="D465" s="162"/>
      <c r="E465" s="162"/>
      <c r="F465" s="167"/>
      <c r="G465" s="168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  <c r="AA465" s="162"/>
    </row>
    <row r="466">
      <c r="A466" s="160">
        <v>465.0</v>
      </c>
      <c r="B466" s="165" t="s">
        <v>611</v>
      </c>
      <c r="C466" s="160">
        <v>2.021012E7</v>
      </c>
      <c r="D466" s="162"/>
      <c r="E466" s="162"/>
      <c r="F466" s="167"/>
      <c r="G466" s="168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  <c r="AA466" s="162"/>
    </row>
    <row r="467">
      <c r="A467" s="160">
        <v>466.0</v>
      </c>
      <c r="B467" s="165" t="s">
        <v>612</v>
      </c>
      <c r="C467" s="160">
        <v>2.021012E7</v>
      </c>
      <c r="D467" s="162"/>
      <c r="E467" s="162"/>
      <c r="F467" s="167"/>
      <c r="G467" s="168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  <c r="AA467" s="162"/>
    </row>
    <row r="468">
      <c r="A468" s="160">
        <v>467.0</v>
      </c>
      <c r="B468" s="165" t="s">
        <v>613</v>
      </c>
      <c r="C468" s="160">
        <v>2.021012E7</v>
      </c>
      <c r="D468" s="162"/>
      <c r="E468" s="162"/>
      <c r="F468" s="167"/>
      <c r="G468" s="168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  <c r="AA468" s="162"/>
    </row>
    <row r="469">
      <c r="A469" s="160">
        <v>468.0</v>
      </c>
      <c r="B469" s="165" t="s">
        <v>614</v>
      </c>
      <c r="C469" s="160">
        <v>2.021012E7</v>
      </c>
      <c r="D469" s="162"/>
      <c r="E469" s="162"/>
      <c r="F469" s="167"/>
      <c r="G469" s="168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  <c r="AA469" s="162"/>
    </row>
    <row r="470">
      <c r="A470" s="160">
        <v>469.0</v>
      </c>
      <c r="B470" s="165" t="s">
        <v>615</v>
      </c>
      <c r="C470" s="160">
        <v>2.021012E7</v>
      </c>
      <c r="D470" s="162"/>
      <c r="E470" s="162"/>
      <c r="F470" s="167"/>
      <c r="G470" s="168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  <c r="AA470" s="162"/>
    </row>
    <row r="471">
      <c r="A471" s="160">
        <v>470.0</v>
      </c>
      <c r="B471" s="165" t="s">
        <v>616</v>
      </c>
      <c r="C471" s="160">
        <v>2.021012E7</v>
      </c>
      <c r="D471" s="162"/>
      <c r="E471" s="162"/>
      <c r="F471" s="167"/>
      <c r="G471" s="168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  <c r="AA471" s="162"/>
    </row>
    <row r="472">
      <c r="A472" s="160">
        <v>471.0</v>
      </c>
      <c r="B472" s="165" t="s">
        <v>617</v>
      </c>
      <c r="C472" s="160">
        <v>2.021012E7</v>
      </c>
      <c r="D472" s="162"/>
      <c r="E472" s="162"/>
      <c r="F472" s="167"/>
      <c r="G472" s="168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  <c r="AA472" s="162"/>
    </row>
    <row r="473">
      <c r="A473" s="160">
        <v>472.0</v>
      </c>
      <c r="B473" s="165" t="s">
        <v>618</v>
      </c>
      <c r="C473" s="160">
        <v>2.021012E7</v>
      </c>
      <c r="D473" s="162"/>
      <c r="E473" s="162"/>
      <c r="F473" s="167"/>
      <c r="G473" s="168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  <c r="AA473" s="162"/>
    </row>
    <row r="474">
      <c r="A474" s="160">
        <v>473.0</v>
      </c>
      <c r="B474" s="165" t="s">
        <v>619</v>
      </c>
      <c r="C474" s="160">
        <v>2.021012E7</v>
      </c>
      <c r="D474" s="162"/>
      <c r="E474" s="162"/>
      <c r="F474" s="167"/>
      <c r="G474" s="168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  <c r="AA474" s="162"/>
    </row>
    <row r="475">
      <c r="A475" s="160">
        <v>474.0</v>
      </c>
      <c r="B475" s="165" t="s">
        <v>620</v>
      </c>
      <c r="C475" s="160">
        <v>2.021012E7</v>
      </c>
      <c r="D475" s="162"/>
      <c r="E475" s="162"/>
      <c r="F475" s="167"/>
      <c r="G475" s="168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  <c r="AA475" s="162"/>
    </row>
    <row r="476">
      <c r="A476" s="160">
        <v>475.0</v>
      </c>
      <c r="B476" s="165" t="s">
        <v>621</v>
      </c>
      <c r="C476" s="160">
        <v>2.021012E7</v>
      </c>
      <c r="D476" s="162"/>
      <c r="E476" s="162"/>
      <c r="F476" s="167"/>
      <c r="G476" s="168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  <c r="AA476" s="162"/>
    </row>
    <row r="477">
      <c r="A477" s="160">
        <v>476.0</v>
      </c>
      <c r="B477" s="165" t="s">
        <v>622</v>
      </c>
      <c r="C477" s="160">
        <v>2.021012E7</v>
      </c>
      <c r="D477" s="162"/>
      <c r="E477" s="162"/>
      <c r="F477" s="167"/>
      <c r="G477" s="168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  <c r="AA477" s="162"/>
    </row>
    <row r="478">
      <c r="A478" s="160">
        <v>477.0</v>
      </c>
      <c r="B478" s="165" t="s">
        <v>623</v>
      </c>
      <c r="C478" s="160">
        <v>2.021012E7</v>
      </c>
      <c r="D478" s="162"/>
      <c r="E478" s="162"/>
      <c r="F478" s="167"/>
      <c r="G478" s="168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  <c r="AA478" s="162"/>
    </row>
    <row r="479">
      <c r="A479" s="160">
        <v>478.0</v>
      </c>
      <c r="B479" s="165" t="s">
        <v>624</v>
      </c>
      <c r="C479" s="160">
        <v>2.021012E7</v>
      </c>
      <c r="D479" s="162"/>
      <c r="E479" s="162"/>
      <c r="F479" s="167"/>
      <c r="G479" s="168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  <c r="AA479" s="162"/>
    </row>
    <row r="480">
      <c r="A480" s="160">
        <v>479.0</v>
      </c>
      <c r="B480" s="165" t="s">
        <v>625</v>
      </c>
      <c r="C480" s="160">
        <v>2.021012E7</v>
      </c>
      <c r="D480" s="162"/>
      <c r="E480" s="162"/>
      <c r="F480" s="167"/>
      <c r="G480" s="168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  <c r="AA480" s="162"/>
    </row>
    <row r="481">
      <c r="A481" s="160">
        <v>480.0</v>
      </c>
      <c r="B481" s="165" t="s">
        <v>626</v>
      </c>
      <c r="C481" s="160">
        <v>2.021012E7</v>
      </c>
      <c r="D481" s="162"/>
      <c r="E481" s="162"/>
      <c r="F481" s="167"/>
      <c r="G481" s="168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  <c r="AA481" s="162"/>
    </row>
    <row r="482">
      <c r="A482" s="160">
        <v>481.0</v>
      </c>
      <c r="B482" s="165" t="s">
        <v>627</v>
      </c>
      <c r="C482" s="160">
        <v>2.0210121E7</v>
      </c>
      <c r="D482" s="162"/>
      <c r="E482" s="162"/>
      <c r="F482" s="167"/>
      <c r="G482" s="168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  <c r="AA482" s="162"/>
    </row>
    <row r="483">
      <c r="A483" s="160">
        <v>482.0</v>
      </c>
      <c r="B483" s="165" t="s">
        <v>628</v>
      </c>
      <c r="C483" s="160">
        <v>2.0210121E7</v>
      </c>
      <c r="D483" s="162"/>
      <c r="E483" s="162"/>
      <c r="F483" s="167"/>
      <c r="G483" s="168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  <c r="AA483" s="162"/>
    </row>
    <row r="484">
      <c r="A484" s="160">
        <v>483.0</v>
      </c>
      <c r="B484" s="165" t="s">
        <v>629</v>
      </c>
      <c r="C484" s="160">
        <v>2.0210121E7</v>
      </c>
      <c r="D484" s="162"/>
      <c r="E484" s="162"/>
      <c r="F484" s="167"/>
      <c r="G484" s="168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  <c r="AA484" s="162"/>
    </row>
    <row r="485">
      <c r="A485" s="160">
        <v>484.0</v>
      </c>
      <c r="B485" s="165" t="s">
        <v>630</v>
      </c>
      <c r="C485" s="160">
        <v>2.0210121E7</v>
      </c>
      <c r="D485" s="162"/>
      <c r="E485" s="162"/>
      <c r="F485" s="167"/>
      <c r="G485" s="168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  <c r="AA485" s="162"/>
    </row>
    <row r="486">
      <c r="A486" s="160">
        <v>485.0</v>
      </c>
      <c r="B486" s="165" t="s">
        <v>631</v>
      </c>
      <c r="C486" s="160">
        <v>2.0210121E7</v>
      </c>
      <c r="D486" s="162"/>
      <c r="E486" s="162"/>
      <c r="F486" s="167"/>
      <c r="G486" s="168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  <c r="AA486" s="162"/>
    </row>
    <row r="487">
      <c r="A487" s="160">
        <v>486.0</v>
      </c>
      <c r="B487" s="165" t="s">
        <v>632</v>
      </c>
      <c r="C487" s="160">
        <v>2.0210121E7</v>
      </c>
      <c r="D487" s="162"/>
      <c r="E487" s="162"/>
      <c r="F487" s="167"/>
      <c r="G487" s="168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  <c r="AA487" s="162"/>
    </row>
    <row r="488">
      <c r="A488" s="160">
        <v>487.0</v>
      </c>
      <c r="B488" s="165" t="s">
        <v>633</v>
      </c>
      <c r="C488" s="160">
        <v>2.0210121E7</v>
      </c>
      <c r="D488" s="162"/>
      <c r="E488" s="162"/>
      <c r="F488" s="167"/>
      <c r="G488" s="168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  <c r="AA488" s="162"/>
    </row>
    <row r="489">
      <c r="A489" s="160">
        <v>488.0</v>
      </c>
      <c r="B489" s="165" t="s">
        <v>634</v>
      </c>
      <c r="C489" s="160">
        <v>2.0210121E7</v>
      </c>
      <c r="D489" s="162"/>
      <c r="E489" s="162"/>
      <c r="F489" s="167"/>
      <c r="G489" s="168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  <c r="AA489" s="162"/>
    </row>
    <row r="490">
      <c r="A490" s="160">
        <v>489.0</v>
      </c>
      <c r="B490" s="165" t="s">
        <v>635</v>
      </c>
      <c r="C490" s="160">
        <v>2.0210121E7</v>
      </c>
      <c r="D490" s="162"/>
      <c r="E490" s="162"/>
      <c r="F490" s="167"/>
      <c r="G490" s="168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  <c r="AA490" s="162"/>
    </row>
    <row r="491">
      <c r="A491" s="160">
        <v>490.0</v>
      </c>
      <c r="B491" s="165" t="s">
        <v>636</v>
      </c>
      <c r="C491" s="160">
        <v>2.0210121E7</v>
      </c>
      <c r="D491" s="162"/>
      <c r="E491" s="162"/>
      <c r="F491" s="167"/>
      <c r="G491" s="168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  <c r="AA491" s="162"/>
    </row>
    <row r="492">
      <c r="A492" s="160">
        <v>491.0</v>
      </c>
      <c r="B492" s="165" t="s">
        <v>637</v>
      </c>
      <c r="C492" s="160">
        <v>2.0210121E7</v>
      </c>
      <c r="D492" s="162"/>
      <c r="E492" s="162"/>
      <c r="F492" s="167"/>
      <c r="G492" s="168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  <c r="AA492" s="162"/>
    </row>
    <row r="493">
      <c r="A493" s="160">
        <v>492.0</v>
      </c>
      <c r="B493" s="165" t="s">
        <v>638</v>
      </c>
      <c r="C493" s="160">
        <v>2.0210121E7</v>
      </c>
      <c r="D493" s="162"/>
      <c r="E493" s="162"/>
      <c r="F493" s="167"/>
      <c r="G493" s="168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  <c r="AA493" s="162"/>
    </row>
    <row r="494">
      <c r="A494" s="160">
        <v>493.0</v>
      </c>
      <c r="B494" s="165" t="s">
        <v>639</v>
      </c>
      <c r="C494" s="160">
        <v>2.0210121E7</v>
      </c>
      <c r="D494" s="162"/>
      <c r="E494" s="162"/>
      <c r="F494" s="167"/>
      <c r="G494" s="168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  <c r="AA494" s="162"/>
    </row>
    <row r="495">
      <c r="A495" s="160">
        <v>494.0</v>
      </c>
      <c r="B495" s="165" t="s">
        <v>640</v>
      </c>
      <c r="C495" s="160">
        <v>2.0210121E7</v>
      </c>
      <c r="D495" s="162"/>
      <c r="E495" s="162"/>
      <c r="F495" s="167"/>
      <c r="G495" s="168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  <c r="AA495" s="162"/>
    </row>
    <row r="496">
      <c r="A496" s="160">
        <v>495.0</v>
      </c>
      <c r="B496" s="165" t="s">
        <v>641</v>
      </c>
      <c r="C496" s="160">
        <v>2.0210121E7</v>
      </c>
      <c r="D496" s="162"/>
      <c r="E496" s="162"/>
      <c r="F496" s="167"/>
      <c r="G496" s="168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  <c r="AA496" s="162"/>
    </row>
    <row r="497">
      <c r="A497" s="160">
        <v>496.0</v>
      </c>
      <c r="B497" s="165" t="s">
        <v>642</v>
      </c>
      <c r="C497" s="160">
        <v>2.0210121E7</v>
      </c>
      <c r="D497" s="162"/>
      <c r="E497" s="162"/>
      <c r="F497" s="167"/>
      <c r="G497" s="168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  <c r="AA497" s="162"/>
    </row>
    <row r="498">
      <c r="A498" s="160">
        <v>497.0</v>
      </c>
      <c r="B498" s="165" t="s">
        <v>643</v>
      </c>
      <c r="C498" s="160">
        <v>2.0210121E7</v>
      </c>
      <c r="D498" s="162"/>
      <c r="E498" s="162"/>
      <c r="F498" s="167"/>
      <c r="G498" s="168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  <c r="AA498" s="162"/>
    </row>
    <row r="499">
      <c r="A499" s="160">
        <v>498.0</v>
      </c>
      <c r="B499" s="165" t="s">
        <v>644</v>
      </c>
      <c r="C499" s="160">
        <v>2.0210121E7</v>
      </c>
      <c r="D499" s="162"/>
      <c r="E499" s="162"/>
      <c r="F499" s="167"/>
      <c r="G499" s="168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  <c r="AA499" s="162"/>
    </row>
    <row r="500">
      <c r="A500" s="160">
        <v>499.0</v>
      </c>
      <c r="B500" s="165" t="s">
        <v>645</v>
      </c>
      <c r="C500" s="160">
        <v>2.0210121E7</v>
      </c>
      <c r="D500" s="162"/>
      <c r="E500" s="162"/>
      <c r="F500" s="167"/>
      <c r="G500" s="168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  <c r="AA500" s="162"/>
    </row>
    <row r="501">
      <c r="A501" s="160">
        <v>500.0</v>
      </c>
      <c r="B501" s="165" t="s">
        <v>646</v>
      </c>
      <c r="C501" s="160">
        <v>2.0210121E7</v>
      </c>
      <c r="D501" s="162"/>
      <c r="E501" s="162"/>
      <c r="F501" s="167"/>
      <c r="G501" s="168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  <c r="AA501" s="162"/>
    </row>
    <row r="502">
      <c r="A502" s="160">
        <v>501.0</v>
      </c>
      <c r="B502" s="165" t="s">
        <v>647</v>
      </c>
      <c r="C502" s="160">
        <v>2.0210121E7</v>
      </c>
      <c r="D502" s="162"/>
      <c r="E502" s="162"/>
      <c r="F502" s="167"/>
      <c r="G502" s="168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  <c r="AA502" s="162"/>
    </row>
    <row r="503">
      <c r="A503" s="160">
        <v>502.0</v>
      </c>
      <c r="B503" s="165" t="s">
        <v>648</v>
      </c>
      <c r="C503" s="160">
        <v>2.0210121E7</v>
      </c>
      <c r="D503" s="162"/>
      <c r="E503" s="162"/>
      <c r="F503" s="167"/>
      <c r="G503" s="168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  <c r="AA503" s="162"/>
    </row>
    <row r="504">
      <c r="A504" s="160">
        <v>503.0</v>
      </c>
      <c r="B504" s="165" t="s">
        <v>649</v>
      </c>
      <c r="C504" s="160">
        <v>2.0210121E7</v>
      </c>
      <c r="D504" s="162"/>
      <c r="E504" s="162"/>
      <c r="F504" s="167"/>
      <c r="G504" s="168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  <c r="AA504" s="162"/>
    </row>
    <row r="505">
      <c r="A505" s="160">
        <v>504.0</v>
      </c>
      <c r="B505" s="165" t="s">
        <v>650</v>
      </c>
      <c r="C505" s="160">
        <v>2.0210121E7</v>
      </c>
      <c r="D505" s="162"/>
      <c r="E505" s="162"/>
      <c r="F505" s="167"/>
      <c r="G505" s="168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  <c r="AA505" s="162"/>
    </row>
    <row r="506">
      <c r="A506" s="160">
        <v>505.0</v>
      </c>
      <c r="B506" s="165" t="s">
        <v>651</v>
      </c>
      <c r="C506" s="160">
        <v>2.0210122E7</v>
      </c>
      <c r="D506" s="162"/>
      <c r="E506" s="162"/>
      <c r="F506" s="167"/>
      <c r="G506" s="168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  <c r="AA506" s="162"/>
    </row>
    <row r="507">
      <c r="A507" s="160">
        <v>506.0</v>
      </c>
      <c r="B507" s="165" t="s">
        <v>652</v>
      </c>
      <c r="C507" s="160">
        <v>2.0210122E7</v>
      </c>
      <c r="D507" s="162"/>
      <c r="E507" s="162"/>
      <c r="F507" s="167"/>
      <c r="G507" s="168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  <c r="AA507" s="162"/>
    </row>
    <row r="508">
      <c r="A508" s="160">
        <v>507.0</v>
      </c>
      <c r="B508" s="165" t="s">
        <v>653</v>
      </c>
      <c r="C508" s="160">
        <v>2.0210122E7</v>
      </c>
      <c r="D508" s="162"/>
      <c r="E508" s="162"/>
      <c r="F508" s="167"/>
      <c r="G508" s="168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  <c r="AA508" s="162"/>
    </row>
    <row r="509">
      <c r="A509" s="160">
        <v>508.0</v>
      </c>
      <c r="B509" s="165" t="s">
        <v>654</v>
      </c>
      <c r="C509" s="160">
        <v>2.0210122E7</v>
      </c>
      <c r="D509" s="162"/>
      <c r="E509" s="162"/>
      <c r="F509" s="167"/>
      <c r="G509" s="168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  <c r="AA509" s="162"/>
    </row>
    <row r="510">
      <c r="A510" s="160">
        <v>509.0</v>
      </c>
      <c r="B510" s="165" t="s">
        <v>655</v>
      </c>
      <c r="C510" s="160">
        <v>2.0210122E7</v>
      </c>
      <c r="D510" s="162"/>
      <c r="E510" s="162"/>
      <c r="F510" s="167"/>
      <c r="G510" s="168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  <c r="AA510" s="162"/>
    </row>
    <row r="511">
      <c r="A511" s="160">
        <v>510.0</v>
      </c>
      <c r="B511" s="165" t="s">
        <v>656</v>
      </c>
      <c r="C511" s="160">
        <v>2.0210122E7</v>
      </c>
      <c r="D511" s="162"/>
      <c r="E511" s="162"/>
      <c r="F511" s="167"/>
      <c r="G511" s="168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  <c r="AA511" s="162"/>
    </row>
    <row r="512">
      <c r="A512" s="160">
        <v>511.0</v>
      </c>
      <c r="B512" s="165" t="s">
        <v>657</v>
      </c>
      <c r="C512" s="160">
        <v>2.0210122E7</v>
      </c>
      <c r="D512" s="162"/>
      <c r="E512" s="162"/>
      <c r="F512" s="167"/>
      <c r="G512" s="168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  <c r="AA512" s="162"/>
    </row>
    <row r="513">
      <c r="A513" s="160">
        <v>512.0</v>
      </c>
      <c r="B513" s="165" t="s">
        <v>658</v>
      </c>
      <c r="C513" s="160">
        <v>2.0210122E7</v>
      </c>
      <c r="D513" s="162"/>
      <c r="E513" s="162"/>
      <c r="F513" s="167"/>
      <c r="G513" s="168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  <c r="AA513" s="162"/>
    </row>
    <row r="514">
      <c r="A514" s="160">
        <v>513.0</v>
      </c>
      <c r="B514" s="165" t="s">
        <v>659</v>
      </c>
      <c r="C514" s="160">
        <v>2.0210122E7</v>
      </c>
      <c r="D514" s="162"/>
      <c r="E514" s="162"/>
      <c r="F514" s="167"/>
      <c r="G514" s="168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  <c r="AA514" s="162"/>
    </row>
    <row r="515">
      <c r="A515" s="160">
        <v>514.0</v>
      </c>
      <c r="B515" s="165" t="s">
        <v>660</v>
      </c>
      <c r="C515" s="160">
        <v>2.0210122E7</v>
      </c>
      <c r="D515" s="162"/>
      <c r="E515" s="162"/>
      <c r="F515" s="167"/>
      <c r="G515" s="168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  <c r="AA515" s="162"/>
    </row>
    <row r="516">
      <c r="A516" s="160">
        <v>515.0</v>
      </c>
      <c r="B516" s="165" t="s">
        <v>661</v>
      </c>
      <c r="C516" s="160">
        <v>2.0210122E7</v>
      </c>
      <c r="D516" s="162"/>
      <c r="E516" s="162"/>
      <c r="F516" s="167"/>
      <c r="G516" s="168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  <c r="AA516" s="162"/>
    </row>
    <row r="517">
      <c r="A517" s="160">
        <v>516.0</v>
      </c>
      <c r="B517" s="165" t="s">
        <v>662</v>
      </c>
      <c r="C517" s="160">
        <v>2.0210122E7</v>
      </c>
      <c r="D517" s="162"/>
      <c r="E517" s="162"/>
      <c r="F517" s="167"/>
      <c r="G517" s="168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  <c r="AA517" s="162"/>
    </row>
    <row r="518">
      <c r="A518" s="160">
        <v>517.0</v>
      </c>
      <c r="B518" s="165" t="s">
        <v>663</v>
      </c>
      <c r="C518" s="160">
        <v>2.0210122E7</v>
      </c>
      <c r="D518" s="162"/>
      <c r="E518" s="162"/>
      <c r="F518" s="167"/>
      <c r="G518" s="168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  <c r="AA518" s="162"/>
    </row>
    <row r="519">
      <c r="A519" s="160">
        <v>518.0</v>
      </c>
      <c r="B519" s="165" t="s">
        <v>664</v>
      </c>
      <c r="C519" s="160">
        <v>2.0210122E7</v>
      </c>
      <c r="D519" s="162"/>
      <c r="E519" s="162"/>
      <c r="F519" s="167"/>
      <c r="G519" s="168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  <c r="AA519" s="162"/>
    </row>
    <row r="520">
      <c r="A520" s="160">
        <v>519.0</v>
      </c>
      <c r="B520" s="165" t="s">
        <v>665</v>
      </c>
      <c r="C520" s="160">
        <v>2.0210122E7</v>
      </c>
      <c r="D520" s="162"/>
      <c r="E520" s="162"/>
      <c r="F520" s="167"/>
      <c r="G520" s="168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  <c r="AA520" s="162"/>
    </row>
    <row r="521">
      <c r="A521" s="160">
        <v>520.0</v>
      </c>
      <c r="B521" s="165" t="s">
        <v>666</v>
      </c>
      <c r="C521" s="160">
        <v>2.0210122E7</v>
      </c>
      <c r="D521" s="162"/>
      <c r="E521" s="162"/>
      <c r="F521" s="167"/>
      <c r="G521" s="168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  <c r="AA521" s="162"/>
    </row>
    <row r="522">
      <c r="A522" s="160">
        <v>521.0</v>
      </c>
      <c r="B522" s="165" t="s">
        <v>667</v>
      </c>
      <c r="C522" s="160">
        <v>2.0210122E7</v>
      </c>
      <c r="D522" s="162"/>
      <c r="E522" s="162"/>
      <c r="F522" s="167"/>
      <c r="G522" s="168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  <c r="AA522" s="162"/>
    </row>
    <row r="523">
      <c r="A523" s="160">
        <v>522.0</v>
      </c>
      <c r="B523" s="165" t="s">
        <v>668</v>
      </c>
      <c r="C523" s="160">
        <v>2.0210122E7</v>
      </c>
      <c r="D523" s="162"/>
      <c r="E523" s="162"/>
      <c r="F523" s="167"/>
      <c r="G523" s="168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  <c r="AA523" s="162"/>
    </row>
    <row r="524">
      <c r="A524" s="160">
        <v>523.0</v>
      </c>
      <c r="B524" s="165" t="s">
        <v>669</v>
      </c>
      <c r="C524" s="160">
        <v>2.0210122E7</v>
      </c>
      <c r="D524" s="162"/>
      <c r="E524" s="162"/>
      <c r="F524" s="167"/>
      <c r="G524" s="168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  <c r="AA524" s="162"/>
    </row>
    <row r="525">
      <c r="A525" s="160">
        <v>524.0</v>
      </c>
      <c r="B525" s="165" t="s">
        <v>670</v>
      </c>
      <c r="C525" s="160">
        <v>2.0210122E7</v>
      </c>
      <c r="D525" s="162"/>
      <c r="E525" s="162"/>
      <c r="F525" s="167"/>
      <c r="G525" s="168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  <c r="AA525" s="162"/>
    </row>
    <row r="526">
      <c r="A526" s="160">
        <v>525.0</v>
      </c>
      <c r="B526" s="165" t="s">
        <v>671</v>
      </c>
      <c r="C526" s="160">
        <v>2.0210122E7</v>
      </c>
      <c r="D526" s="162"/>
      <c r="E526" s="162"/>
      <c r="F526" s="167"/>
      <c r="G526" s="168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  <c r="AA526" s="162"/>
    </row>
    <row r="527">
      <c r="A527" s="160">
        <v>526.0</v>
      </c>
      <c r="B527" s="165" t="s">
        <v>672</v>
      </c>
      <c r="C527" s="160">
        <v>2.0210122E7</v>
      </c>
      <c r="D527" s="162"/>
      <c r="E527" s="162"/>
      <c r="F527" s="167"/>
      <c r="G527" s="168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  <c r="AA527" s="162"/>
    </row>
    <row r="528">
      <c r="A528" s="160">
        <v>527.0</v>
      </c>
      <c r="B528" s="165" t="s">
        <v>673</v>
      </c>
      <c r="C528" s="160">
        <v>2.0210122E7</v>
      </c>
      <c r="D528" s="162"/>
      <c r="E528" s="162"/>
      <c r="F528" s="167"/>
      <c r="G528" s="168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  <c r="AA528" s="162"/>
    </row>
    <row r="529">
      <c r="A529" s="160">
        <v>528.0</v>
      </c>
      <c r="B529" s="165" t="s">
        <v>674</v>
      </c>
      <c r="C529" s="160">
        <v>2.0210122E7</v>
      </c>
      <c r="D529" s="162"/>
      <c r="E529" s="162"/>
      <c r="F529" s="167"/>
      <c r="G529" s="168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  <c r="AA529" s="162"/>
    </row>
    <row r="530">
      <c r="A530" s="160">
        <v>529.0</v>
      </c>
      <c r="B530" s="165" t="s">
        <v>675</v>
      </c>
      <c r="C530" s="160">
        <v>2.0210123E7</v>
      </c>
      <c r="D530" s="162"/>
      <c r="E530" s="162"/>
      <c r="F530" s="167"/>
      <c r="G530" s="168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  <c r="AA530" s="162"/>
    </row>
    <row r="531">
      <c r="A531" s="160">
        <v>530.0</v>
      </c>
      <c r="B531" s="165" t="s">
        <v>676</v>
      </c>
      <c r="C531" s="160">
        <v>2.0210123E7</v>
      </c>
      <c r="D531" s="162"/>
      <c r="E531" s="162"/>
      <c r="F531" s="167"/>
      <c r="G531" s="168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  <c r="AA531" s="162"/>
    </row>
    <row r="532">
      <c r="A532" s="160">
        <v>531.0</v>
      </c>
      <c r="B532" s="165" t="s">
        <v>677</v>
      </c>
      <c r="C532" s="160">
        <v>2.0210123E7</v>
      </c>
      <c r="D532" s="162"/>
      <c r="E532" s="162"/>
      <c r="F532" s="167"/>
      <c r="G532" s="168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  <c r="AA532" s="162"/>
    </row>
    <row r="533">
      <c r="A533" s="160">
        <v>532.0</v>
      </c>
      <c r="B533" s="165" t="s">
        <v>678</v>
      </c>
      <c r="C533" s="160">
        <v>2.0210123E7</v>
      </c>
      <c r="D533" s="162"/>
      <c r="E533" s="162"/>
      <c r="F533" s="167"/>
      <c r="G533" s="168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  <c r="AA533" s="162"/>
    </row>
    <row r="534">
      <c r="A534" s="160">
        <v>533.0</v>
      </c>
      <c r="B534" s="165" t="s">
        <v>679</v>
      </c>
      <c r="C534" s="160">
        <v>2.0210123E7</v>
      </c>
      <c r="D534" s="162"/>
      <c r="E534" s="162"/>
      <c r="F534" s="167"/>
      <c r="G534" s="168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  <c r="AA534" s="162"/>
    </row>
    <row r="535">
      <c r="A535" s="160">
        <v>534.0</v>
      </c>
      <c r="B535" s="165" t="s">
        <v>680</v>
      </c>
      <c r="C535" s="160">
        <v>2.0210123E7</v>
      </c>
      <c r="D535" s="162"/>
      <c r="E535" s="162"/>
      <c r="F535" s="167"/>
      <c r="G535" s="168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  <c r="AA535" s="162"/>
    </row>
    <row r="536">
      <c r="A536" s="160">
        <v>535.0</v>
      </c>
      <c r="B536" s="165" t="s">
        <v>681</v>
      </c>
      <c r="C536" s="160">
        <v>2.0210123E7</v>
      </c>
      <c r="D536" s="162"/>
      <c r="E536" s="162"/>
      <c r="F536" s="167"/>
      <c r="G536" s="168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  <c r="AA536" s="162"/>
    </row>
    <row r="537">
      <c r="A537" s="160">
        <v>536.0</v>
      </c>
      <c r="B537" s="165" t="s">
        <v>682</v>
      </c>
      <c r="C537" s="160">
        <v>2.0210123E7</v>
      </c>
      <c r="D537" s="162"/>
      <c r="E537" s="162"/>
      <c r="F537" s="167"/>
      <c r="G537" s="168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  <c r="AA537" s="162"/>
    </row>
    <row r="538">
      <c r="A538" s="160">
        <v>537.0</v>
      </c>
      <c r="B538" s="165" t="s">
        <v>683</v>
      </c>
      <c r="C538" s="160">
        <v>2.0210123E7</v>
      </c>
      <c r="D538" s="162"/>
      <c r="E538" s="162"/>
      <c r="F538" s="167"/>
      <c r="G538" s="168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  <c r="AA538" s="162"/>
    </row>
    <row r="539">
      <c r="A539" s="160">
        <v>538.0</v>
      </c>
      <c r="B539" s="165" t="s">
        <v>684</v>
      </c>
      <c r="C539" s="160">
        <v>2.0210123E7</v>
      </c>
      <c r="D539" s="162"/>
      <c r="E539" s="162"/>
      <c r="F539" s="167"/>
      <c r="G539" s="168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  <c r="AA539" s="162"/>
    </row>
    <row r="540">
      <c r="A540" s="160">
        <v>539.0</v>
      </c>
      <c r="B540" s="165" t="s">
        <v>685</v>
      </c>
      <c r="C540" s="160">
        <v>2.0210123E7</v>
      </c>
      <c r="D540" s="162"/>
      <c r="E540" s="162"/>
      <c r="F540" s="167"/>
      <c r="G540" s="168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  <c r="AA540" s="162"/>
    </row>
    <row r="541">
      <c r="A541" s="160">
        <v>540.0</v>
      </c>
      <c r="B541" s="165" t="s">
        <v>686</v>
      </c>
      <c r="C541" s="160">
        <v>2.0210123E7</v>
      </c>
      <c r="D541" s="162"/>
      <c r="E541" s="162"/>
      <c r="F541" s="167"/>
      <c r="G541" s="168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  <c r="AA541" s="162"/>
    </row>
    <row r="542">
      <c r="A542" s="160">
        <v>541.0</v>
      </c>
      <c r="B542" s="165" t="s">
        <v>687</v>
      </c>
      <c r="C542" s="160">
        <v>2.0210123E7</v>
      </c>
      <c r="D542" s="162"/>
      <c r="E542" s="162"/>
      <c r="F542" s="167"/>
      <c r="G542" s="168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  <c r="AA542" s="162"/>
    </row>
    <row r="543">
      <c r="A543" s="160">
        <v>542.0</v>
      </c>
      <c r="B543" s="165" t="s">
        <v>688</v>
      </c>
      <c r="C543" s="160">
        <v>2.0210123E7</v>
      </c>
      <c r="D543" s="162"/>
      <c r="E543" s="162"/>
      <c r="F543" s="167"/>
      <c r="G543" s="168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  <c r="AA543" s="162"/>
    </row>
    <row r="544">
      <c r="A544" s="160">
        <v>543.0</v>
      </c>
      <c r="B544" s="165" t="s">
        <v>689</v>
      </c>
      <c r="C544" s="160">
        <v>2.0210123E7</v>
      </c>
      <c r="D544" s="162"/>
      <c r="E544" s="162"/>
      <c r="F544" s="167"/>
      <c r="G544" s="168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  <c r="AA544" s="162"/>
    </row>
    <row r="545">
      <c r="A545" s="160">
        <v>544.0</v>
      </c>
      <c r="B545" s="165" t="s">
        <v>690</v>
      </c>
      <c r="C545" s="160">
        <v>2.0210123E7</v>
      </c>
      <c r="D545" s="162"/>
      <c r="E545" s="162"/>
      <c r="F545" s="167"/>
      <c r="G545" s="168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  <c r="AA545" s="162"/>
    </row>
    <row r="546">
      <c r="A546" s="160">
        <v>545.0</v>
      </c>
      <c r="B546" s="165" t="s">
        <v>691</v>
      </c>
      <c r="C546" s="160">
        <v>2.0210123E7</v>
      </c>
      <c r="D546" s="162"/>
      <c r="E546" s="162"/>
      <c r="F546" s="167"/>
      <c r="G546" s="168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  <c r="AA546" s="162"/>
    </row>
    <row r="547">
      <c r="A547" s="160">
        <v>546.0</v>
      </c>
      <c r="B547" s="165" t="s">
        <v>692</v>
      </c>
      <c r="C547" s="160">
        <v>2.0210123E7</v>
      </c>
      <c r="D547" s="162"/>
      <c r="E547" s="162"/>
      <c r="F547" s="167"/>
      <c r="G547" s="168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  <c r="AA547" s="162"/>
    </row>
    <row r="548">
      <c r="A548" s="160">
        <v>547.0</v>
      </c>
      <c r="B548" s="165" t="s">
        <v>693</v>
      </c>
      <c r="C548" s="160">
        <v>2.0210123E7</v>
      </c>
      <c r="D548" s="162"/>
      <c r="E548" s="162"/>
      <c r="F548" s="167"/>
      <c r="G548" s="168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  <c r="AA548" s="162"/>
    </row>
    <row r="549">
      <c r="A549" s="160">
        <v>548.0</v>
      </c>
      <c r="B549" s="165" t="s">
        <v>694</v>
      </c>
      <c r="C549" s="160">
        <v>2.0210123E7</v>
      </c>
      <c r="D549" s="162"/>
      <c r="E549" s="162"/>
      <c r="F549" s="167"/>
      <c r="G549" s="168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  <c r="AA549" s="162"/>
    </row>
    <row r="550">
      <c r="A550" s="160">
        <v>549.0</v>
      </c>
      <c r="B550" s="165" t="s">
        <v>695</v>
      </c>
      <c r="C550" s="160">
        <v>2.0210123E7</v>
      </c>
      <c r="D550" s="162"/>
      <c r="E550" s="162"/>
      <c r="F550" s="167"/>
      <c r="G550" s="168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  <c r="AA550" s="162"/>
    </row>
    <row r="551">
      <c r="A551" s="160">
        <v>550.0</v>
      </c>
      <c r="B551" s="165" t="s">
        <v>696</v>
      </c>
      <c r="C551" s="160">
        <v>2.0210123E7</v>
      </c>
      <c r="D551" s="162"/>
      <c r="E551" s="162"/>
      <c r="F551" s="167"/>
      <c r="G551" s="168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  <c r="AA551" s="162"/>
    </row>
    <row r="552">
      <c r="A552" s="160">
        <v>551.0</v>
      </c>
      <c r="B552" s="165" t="s">
        <v>697</v>
      </c>
      <c r="C552" s="160">
        <v>2.0210123E7</v>
      </c>
      <c r="D552" s="162"/>
      <c r="E552" s="162"/>
      <c r="F552" s="167"/>
      <c r="G552" s="168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  <c r="AA552" s="162"/>
    </row>
    <row r="553">
      <c r="A553" s="160">
        <v>552.0</v>
      </c>
      <c r="B553" s="165" t="s">
        <v>698</v>
      </c>
      <c r="C553" s="160">
        <v>2.0210123E7</v>
      </c>
      <c r="D553" s="162"/>
      <c r="E553" s="162"/>
      <c r="F553" s="167"/>
      <c r="G553" s="168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  <c r="AA553" s="162"/>
    </row>
    <row r="554">
      <c r="A554" s="160">
        <v>553.0</v>
      </c>
      <c r="B554" s="165" t="s">
        <v>699</v>
      </c>
      <c r="C554" s="160">
        <v>2.0210124E7</v>
      </c>
      <c r="D554" s="162"/>
      <c r="E554" s="162"/>
      <c r="F554" s="167"/>
      <c r="G554" s="168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  <c r="AA554" s="162"/>
    </row>
    <row r="555">
      <c r="A555" s="160">
        <v>554.0</v>
      </c>
      <c r="B555" s="165" t="s">
        <v>700</v>
      </c>
      <c r="C555" s="160">
        <v>2.0210124E7</v>
      </c>
      <c r="D555" s="162"/>
      <c r="E555" s="162"/>
      <c r="F555" s="167"/>
      <c r="G555" s="168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  <c r="AA555" s="162"/>
    </row>
    <row r="556">
      <c r="A556" s="160">
        <v>555.0</v>
      </c>
      <c r="B556" s="165" t="s">
        <v>701</v>
      </c>
      <c r="C556" s="160">
        <v>2.0210124E7</v>
      </c>
      <c r="D556" s="162"/>
      <c r="E556" s="162"/>
      <c r="F556" s="167"/>
      <c r="G556" s="168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  <c r="AA556" s="162"/>
    </row>
    <row r="557">
      <c r="A557" s="160">
        <v>556.0</v>
      </c>
      <c r="B557" s="165" t="s">
        <v>702</v>
      </c>
      <c r="C557" s="160">
        <v>2.0210124E7</v>
      </c>
      <c r="D557" s="162"/>
      <c r="E557" s="162"/>
      <c r="F557" s="167"/>
      <c r="G557" s="168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  <c r="AA557" s="162"/>
    </row>
    <row r="558">
      <c r="A558" s="160">
        <v>557.0</v>
      </c>
      <c r="B558" s="165" t="s">
        <v>703</v>
      </c>
      <c r="C558" s="160">
        <v>2.0210124E7</v>
      </c>
      <c r="D558" s="162"/>
      <c r="E558" s="162"/>
      <c r="F558" s="167"/>
      <c r="G558" s="168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  <c r="AA558" s="162"/>
    </row>
    <row r="559">
      <c r="A559" s="160">
        <v>558.0</v>
      </c>
      <c r="B559" s="165" t="s">
        <v>704</v>
      </c>
      <c r="C559" s="160">
        <v>2.0210124E7</v>
      </c>
      <c r="D559" s="162"/>
      <c r="E559" s="162"/>
      <c r="F559" s="167"/>
      <c r="G559" s="168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  <c r="AA559" s="162"/>
    </row>
    <row r="560">
      <c r="A560" s="160">
        <v>559.0</v>
      </c>
      <c r="B560" s="165" t="s">
        <v>705</v>
      </c>
      <c r="C560" s="160">
        <v>2.0210124E7</v>
      </c>
      <c r="D560" s="162"/>
      <c r="E560" s="162"/>
      <c r="F560" s="167"/>
      <c r="G560" s="168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  <c r="AA560" s="162"/>
    </row>
    <row r="561">
      <c r="A561" s="160">
        <v>560.0</v>
      </c>
      <c r="B561" s="165" t="s">
        <v>706</v>
      </c>
      <c r="C561" s="160">
        <v>2.0210124E7</v>
      </c>
      <c r="D561" s="162"/>
      <c r="E561" s="162"/>
      <c r="F561" s="167"/>
      <c r="G561" s="168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  <c r="AA561" s="162"/>
    </row>
    <row r="562">
      <c r="A562" s="160">
        <v>561.0</v>
      </c>
      <c r="B562" s="165" t="s">
        <v>707</v>
      </c>
      <c r="C562" s="160">
        <v>2.0210124E7</v>
      </c>
      <c r="D562" s="162"/>
      <c r="E562" s="162"/>
      <c r="F562" s="167"/>
      <c r="G562" s="168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  <c r="AA562" s="162"/>
    </row>
    <row r="563">
      <c r="A563" s="160">
        <v>562.0</v>
      </c>
      <c r="B563" s="165" t="s">
        <v>708</v>
      </c>
      <c r="C563" s="160">
        <v>2.0210124E7</v>
      </c>
      <c r="D563" s="162"/>
      <c r="E563" s="162"/>
      <c r="F563" s="167"/>
      <c r="G563" s="168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  <c r="AA563" s="162"/>
    </row>
    <row r="564">
      <c r="A564" s="160">
        <v>563.0</v>
      </c>
      <c r="B564" s="165" t="s">
        <v>709</v>
      </c>
      <c r="C564" s="160">
        <v>2.0210124E7</v>
      </c>
      <c r="D564" s="162"/>
      <c r="E564" s="162"/>
      <c r="F564" s="167"/>
      <c r="G564" s="168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  <c r="AA564" s="162"/>
    </row>
    <row r="565">
      <c r="A565" s="160">
        <v>564.0</v>
      </c>
      <c r="B565" s="165" t="s">
        <v>710</v>
      </c>
      <c r="C565" s="160">
        <v>2.0210124E7</v>
      </c>
      <c r="D565" s="162"/>
      <c r="E565" s="162"/>
      <c r="F565" s="167"/>
      <c r="G565" s="168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  <c r="AA565" s="162"/>
    </row>
    <row r="566">
      <c r="A566" s="160">
        <v>565.0</v>
      </c>
      <c r="B566" s="165" t="s">
        <v>711</v>
      </c>
      <c r="C566" s="160">
        <v>2.0210124E7</v>
      </c>
      <c r="D566" s="162"/>
      <c r="E566" s="162"/>
      <c r="F566" s="167"/>
      <c r="G566" s="168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  <c r="AA566" s="162"/>
    </row>
    <row r="567">
      <c r="A567" s="160">
        <v>566.0</v>
      </c>
      <c r="B567" s="165" t="s">
        <v>712</v>
      </c>
      <c r="C567" s="160">
        <v>2.0210124E7</v>
      </c>
      <c r="D567" s="162"/>
      <c r="E567" s="162"/>
      <c r="F567" s="167"/>
      <c r="G567" s="168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  <c r="AA567" s="162"/>
    </row>
    <row r="568">
      <c r="A568" s="160">
        <v>567.0</v>
      </c>
      <c r="B568" s="165" t="s">
        <v>713</v>
      </c>
      <c r="C568" s="160">
        <v>2.0210124E7</v>
      </c>
      <c r="D568" s="162"/>
      <c r="E568" s="162"/>
      <c r="F568" s="167"/>
      <c r="G568" s="168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  <c r="AA568" s="162"/>
    </row>
    <row r="569">
      <c r="A569" s="160">
        <v>568.0</v>
      </c>
      <c r="B569" s="165" t="s">
        <v>714</v>
      </c>
      <c r="C569" s="160">
        <v>2.0210124E7</v>
      </c>
      <c r="D569" s="162"/>
      <c r="E569" s="162"/>
      <c r="F569" s="167"/>
      <c r="G569" s="168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  <c r="AA569" s="162"/>
    </row>
    <row r="570">
      <c r="A570" s="160">
        <v>569.0</v>
      </c>
      <c r="B570" s="165" t="s">
        <v>715</v>
      </c>
      <c r="C570" s="160">
        <v>2.0210124E7</v>
      </c>
      <c r="D570" s="162"/>
      <c r="E570" s="162"/>
      <c r="F570" s="167"/>
      <c r="G570" s="168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  <c r="AA570" s="162"/>
    </row>
    <row r="571">
      <c r="A571" s="160">
        <v>570.0</v>
      </c>
      <c r="B571" s="165" t="s">
        <v>716</v>
      </c>
      <c r="C571" s="160">
        <v>2.0210124E7</v>
      </c>
      <c r="D571" s="162"/>
      <c r="E571" s="162"/>
      <c r="F571" s="167"/>
      <c r="G571" s="168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  <c r="AA571" s="162"/>
    </row>
    <row r="572">
      <c r="A572" s="160">
        <v>571.0</v>
      </c>
      <c r="B572" s="165" t="s">
        <v>717</v>
      </c>
      <c r="C572" s="160">
        <v>2.0210124E7</v>
      </c>
      <c r="D572" s="162"/>
      <c r="E572" s="162"/>
      <c r="F572" s="167"/>
      <c r="G572" s="168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  <c r="AA572" s="162"/>
    </row>
    <row r="573">
      <c r="A573" s="160">
        <v>572.0</v>
      </c>
      <c r="B573" s="165" t="s">
        <v>718</v>
      </c>
      <c r="C573" s="160">
        <v>2.0210124E7</v>
      </c>
      <c r="D573" s="162"/>
      <c r="E573" s="162"/>
      <c r="F573" s="167"/>
      <c r="G573" s="168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  <c r="AA573" s="162"/>
    </row>
    <row r="574">
      <c r="A574" s="160">
        <v>573.0</v>
      </c>
      <c r="B574" s="165" t="s">
        <v>719</v>
      </c>
      <c r="C574" s="160">
        <v>2.0210124E7</v>
      </c>
      <c r="D574" s="162"/>
      <c r="E574" s="162"/>
      <c r="F574" s="167"/>
      <c r="G574" s="168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  <c r="AA574" s="162"/>
    </row>
    <row r="575">
      <c r="A575" s="160">
        <v>574.0</v>
      </c>
      <c r="B575" s="165" t="s">
        <v>720</v>
      </c>
      <c r="C575" s="160">
        <v>2.0210124E7</v>
      </c>
      <c r="D575" s="162"/>
      <c r="E575" s="162"/>
      <c r="F575" s="167"/>
      <c r="G575" s="168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  <c r="AA575" s="162"/>
    </row>
    <row r="576">
      <c r="A576" s="160">
        <v>575.0</v>
      </c>
      <c r="B576" s="165" t="s">
        <v>721</v>
      </c>
      <c r="C576" s="160">
        <v>2.0210124E7</v>
      </c>
      <c r="D576" s="162"/>
      <c r="E576" s="162"/>
      <c r="F576" s="167"/>
      <c r="G576" s="168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  <c r="AA576" s="162"/>
    </row>
    <row r="577">
      <c r="A577" s="160">
        <v>576.0</v>
      </c>
      <c r="B577" s="165" t="s">
        <v>722</v>
      </c>
      <c r="C577" s="160">
        <v>2.0210124E7</v>
      </c>
      <c r="D577" s="162"/>
      <c r="E577" s="162"/>
      <c r="F577" s="167"/>
      <c r="G577" s="168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  <c r="AA577" s="162"/>
    </row>
    <row r="578">
      <c r="A578" s="160">
        <v>577.0</v>
      </c>
      <c r="B578" s="165" t="s">
        <v>723</v>
      </c>
      <c r="C578" s="160">
        <v>2.0210125E7</v>
      </c>
      <c r="D578" s="162"/>
      <c r="E578" s="162"/>
      <c r="F578" s="167"/>
      <c r="G578" s="168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  <c r="AA578" s="162"/>
    </row>
    <row r="579">
      <c r="A579" s="160">
        <v>578.0</v>
      </c>
      <c r="B579" s="165" t="s">
        <v>724</v>
      </c>
      <c r="C579" s="160">
        <v>2.0210125E7</v>
      </c>
      <c r="D579" s="162"/>
      <c r="E579" s="162"/>
      <c r="F579" s="167"/>
      <c r="G579" s="168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  <c r="AA579" s="162"/>
    </row>
    <row r="580">
      <c r="A580" s="160">
        <v>579.0</v>
      </c>
      <c r="B580" s="165" t="s">
        <v>725</v>
      </c>
      <c r="C580" s="160">
        <v>2.0210125E7</v>
      </c>
      <c r="D580" s="162"/>
      <c r="E580" s="162"/>
      <c r="F580" s="167"/>
      <c r="G580" s="168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  <c r="AA580" s="162"/>
    </row>
    <row r="581">
      <c r="A581" s="160">
        <v>580.0</v>
      </c>
      <c r="B581" s="165" t="s">
        <v>726</v>
      </c>
      <c r="C581" s="160">
        <v>2.0210125E7</v>
      </c>
      <c r="D581" s="162"/>
      <c r="E581" s="162"/>
      <c r="F581" s="167"/>
      <c r="G581" s="168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  <c r="AA581" s="162"/>
    </row>
    <row r="582">
      <c r="A582" s="160">
        <v>581.0</v>
      </c>
      <c r="B582" s="165" t="s">
        <v>727</v>
      </c>
      <c r="C582" s="160">
        <v>2.0210125E7</v>
      </c>
      <c r="D582" s="162"/>
      <c r="E582" s="162"/>
      <c r="F582" s="167"/>
      <c r="G582" s="168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  <c r="AA582" s="162"/>
    </row>
    <row r="583">
      <c r="A583" s="160">
        <v>582.0</v>
      </c>
      <c r="B583" s="165" t="s">
        <v>728</v>
      </c>
      <c r="C583" s="160">
        <v>2.0210125E7</v>
      </c>
      <c r="D583" s="162"/>
      <c r="E583" s="162"/>
      <c r="F583" s="167"/>
      <c r="G583" s="168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  <c r="AA583" s="162"/>
    </row>
    <row r="584">
      <c r="A584" s="160">
        <v>583.0</v>
      </c>
      <c r="B584" s="165" t="s">
        <v>729</v>
      </c>
      <c r="C584" s="160">
        <v>2.0210125E7</v>
      </c>
      <c r="D584" s="162"/>
      <c r="E584" s="162"/>
      <c r="F584" s="167"/>
      <c r="G584" s="168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  <c r="AA584" s="162"/>
    </row>
    <row r="585">
      <c r="A585" s="160">
        <v>584.0</v>
      </c>
      <c r="B585" s="165" t="s">
        <v>730</v>
      </c>
      <c r="C585" s="160">
        <v>2.0210125E7</v>
      </c>
      <c r="D585" s="162"/>
      <c r="E585" s="162"/>
      <c r="F585" s="167"/>
      <c r="G585" s="168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  <c r="AA585" s="162"/>
    </row>
    <row r="586">
      <c r="A586" s="160">
        <v>585.0</v>
      </c>
      <c r="B586" s="165" t="s">
        <v>731</v>
      </c>
      <c r="C586" s="160">
        <v>2.0210125E7</v>
      </c>
      <c r="D586" s="162"/>
      <c r="E586" s="162"/>
      <c r="F586" s="167"/>
      <c r="G586" s="168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  <c r="AA586" s="162"/>
    </row>
    <row r="587">
      <c r="A587" s="160">
        <v>586.0</v>
      </c>
      <c r="B587" s="165" t="s">
        <v>732</v>
      </c>
      <c r="C587" s="160">
        <v>2.0210125E7</v>
      </c>
      <c r="D587" s="162"/>
      <c r="E587" s="162"/>
      <c r="F587" s="167"/>
      <c r="G587" s="168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  <c r="AA587" s="162"/>
    </row>
    <row r="588">
      <c r="A588" s="160">
        <v>587.0</v>
      </c>
      <c r="B588" s="165" t="s">
        <v>733</v>
      </c>
      <c r="C588" s="160">
        <v>2.0210125E7</v>
      </c>
      <c r="D588" s="162"/>
      <c r="E588" s="162"/>
      <c r="F588" s="167"/>
      <c r="G588" s="168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  <c r="AA588" s="162"/>
    </row>
    <row r="589">
      <c r="A589" s="160">
        <v>588.0</v>
      </c>
      <c r="B589" s="165" t="s">
        <v>734</v>
      </c>
      <c r="C589" s="160">
        <v>2.0210125E7</v>
      </c>
      <c r="D589" s="162"/>
      <c r="E589" s="162"/>
      <c r="F589" s="167"/>
      <c r="G589" s="168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  <c r="AA589" s="162"/>
    </row>
    <row r="590">
      <c r="A590" s="160">
        <v>589.0</v>
      </c>
      <c r="B590" s="165" t="s">
        <v>735</v>
      </c>
      <c r="C590" s="160">
        <v>2.0210125E7</v>
      </c>
      <c r="D590" s="162"/>
      <c r="E590" s="162"/>
      <c r="F590" s="167"/>
      <c r="G590" s="168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  <c r="AA590" s="162"/>
    </row>
    <row r="591">
      <c r="A591" s="160">
        <v>590.0</v>
      </c>
      <c r="B591" s="165" t="s">
        <v>736</v>
      </c>
      <c r="C591" s="160">
        <v>2.0210125E7</v>
      </c>
      <c r="D591" s="162"/>
      <c r="E591" s="162"/>
      <c r="F591" s="167"/>
      <c r="G591" s="168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  <c r="AA591" s="162"/>
    </row>
    <row r="592">
      <c r="A592" s="160">
        <v>591.0</v>
      </c>
      <c r="B592" s="165" t="s">
        <v>737</v>
      </c>
      <c r="C592" s="160">
        <v>2.0210125E7</v>
      </c>
      <c r="D592" s="162"/>
      <c r="E592" s="162"/>
      <c r="F592" s="167"/>
      <c r="G592" s="168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  <c r="AA592" s="162"/>
    </row>
    <row r="593">
      <c r="A593" s="160">
        <v>592.0</v>
      </c>
      <c r="B593" s="165" t="s">
        <v>738</v>
      </c>
      <c r="C593" s="160">
        <v>2.0210125E7</v>
      </c>
      <c r="D593" s="162"/>
      <c r="E593" s="162"/>
      <c r="F593" s="167"/>
      <c r="G593" s="168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  <c r="AA593" s="162"/>
    </row>
    <row r="594">
      <c r="A594" s="160">
        <v>593.0</v>
      </c>
      <c r="B594" s="165" t="s">
        <v>739</v>
      </c>
      <c r="C594" s="160">
        <v>2.0210125E7</v>
      </c>
      <c r="D594" s="162"/>
      <c r="E594" s="162"/>
      <c r="F594" s="167"/>
      <c r="G594" s="168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  <c r="AA594" s="162"/>
    </row>
    <row r="595">
      <c r="A595" s="160">
        <v>594.0</v>
      </c>
      <c r="B595" s="165" t="s">
        <v>740</v>
      </c>
      <c r="C595" s="160">
        <v>2.0210125E7</v>
      </c>
      <c r="D595" s="162"/>
      <c r="E595" s="162"/>
      <c r="F595" s="167"/>
      <c r="G595" s="168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  <c r="AA595" s="162"/>
    </row>
    <row r="596">
      <c r="A596" s="160">
        <v>595.0</v>
      </c>
      <c r="B596" s="165" t="s">
        <v>741</v>
      </c>
      <c r="C596" s="160">
        <v>2.0210125E7</v>
      </c>
      <c r="D596" s="162"/>
      <c r="E596" s="162"/>
      <c r="F596" s="167"/>
      <c r="G596" s="168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  <c r="AA596" s="162"/>
    </row>
    <row r="597">
      <c r="A597" s="160">
        <v>596.0</v>
      </c>
      <c r="B597" s="165" t="s">
        <v>742</v>
      </c>
      <c r="C597" s="160">
        <v>2.0210125E7</v>
      </c>
      <c r="D597" s="162"/>
      <c r="E597" s="162"/>
      <c r="F597" s="167"/>
      <c r="G597" s="168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  <c r="AA597" s="162"/>
    </row>
    <row r="598">
      <c r="A598" s="160">
        <v>597.0</v>
      </c>
      <c r="B598" s="165" t="s">
        <v>743</v>
      </c>
      <c r="C598" s="160">
        <v>2.0210125E7</v>
      </c>
      <c r="D598" s="162"/>
      <c r="E598" s="162"/>
      <c r="F598" s="167"/>
      <c r="G598" s="168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  <c r="AA598" s="162"/>
    </row>
    <row r="599">
      <c r="A599" s="160">
        <v>598.0</v>
      </c>
      <c r="B599" s="165" t="s">
        <v>744</v>
      </c>
      <c r="C599" s="160">
        <v>2.0210125E7</v>
      </c>
      <c r="D599" s="162"/>
      <c r="E599" s="162"/>
      <c r="F599" s="167"/>
      <c r="G599" s="168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  <c r="AA599" s="162"/>
    </row>
    <row r="600">
      <c r="A600" s="160">
        <v>599.0</v>
      </c>
      <c r="B600" s="165" t="s">
        <v>745</v>
      </c>
      <c r="C600" s="160">
        <v>2.0210125E7</v>
      </c>
      <c r="D600" s="162"/>
      <c r="E600" s="162"/>
      <c r="F600" s="167"/>
      <c r="G600" s="168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  <c r="AA600" s="162"/>
    </row>
    <row r="601">
      <c r="A601" s="160">
        <v>600.0</v>
      </c>
      <c r="B601" s="165" t="s">
        <v>746</v>
      </c>
      <c r="C601" s="160">
        <v>2.0210125E7</v>
      </c>
      <c r="D601" s="162"/>
      <c r="E601" s="162"/>
      <c r="F601" s="167"/>
      <c r="G601" s="168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  <c r="AA601" s="162"/>
    </row>
    <row r="602">
      <c r="A602" s="160">
        <v>601.0</v>
      </c>
      <c r="B602" s="165" t="s">
        <v>747</v>
      </c>
      <c r="C602" s="160">
        <v>2.0210126E7</v>
      </c>
      <c r="D602" s="162"/>
      <c r="E602" s="162"/>
      <c r="F602" s="167"/>
      <c r="G602" s="168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  <c r="AA602" s="162"/>
    </row>
    <row r="603">
      <c r="A603" s="160">
        <v>602.0</v>
      </c>
      <c r="B603" s="165" t="s">
        <v>748</v>
      </c>
      <c r="C603" s="160">
        <v>2.0210126E7</v>
      </c>
      <c r="D603" s="162"/>
      <c r="E603" s="162"/>
      <c r="F603" s="167"/>
      <c r="G603" s="168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  <c r="AA603" s="162"/>
    </row>
    <row r="604">
      <c r="A604" s="160">
        <v>603.0</v>
      </c>
      <c r="B604" s="165" t="s">
        <v>749</v>
      </c>
      <c r="C604" s="160">
        <v>2.0210126E7</v>
      </c>
      <c r="D604" s="162"/>
      <c r="E604" s="162"/>
      <c r="F604" s="167"/>
      <c r="G604" s="168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  <c r="AA604" s="162"/>
    </row>
    <row r="605">
      <c r="A605" s="160">
        <v>604.0</v>
      </c>
      <c r="B605" s="165" t="s">
        <v>750</v>
      </c>
      <c r="C605" s="160">
        <v>2.0210126E7</v>
      </c>
      <c r="D605" s="162"/>
      <c r="E605" s="162"/>
      <c r="F605" s="167"/>
      <c r="G605" s="168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  <c r="AA605" s="162"/>
    </row>
    <row r="606">
      <c r="A606" s="160">
        <v>605.0</v>
      </c>
      <c r="B606" s="165" t="s">
        <v>751</v>
      </c>
      <c r="C606" s="160">
        <v>2.0210126E7</v>
      </c>
      <c r="D606" s="162"/>
      <c r="E606" s="162"/>
      <c r="F606" s="167"/>
      <c r="G606" s="168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  <c r="AA606" s="162"/>
    </row>
    <row r="607">
      <c r="A607" s="160">
        <v>606.0</v>
      </c>
      <c r="B607" s="165" t="s">
        <v>752</v>
      </c>
      <c r="C607" s="160">
        <v>2.0210126E7</v>
      </c>
      <c r="D607" s="162"/>
      <c r="E607" s="162"/>
      <c r="F607" s="167"/>
      <c r="G607" s="168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  <c r="AA607" s="162"/>
    </row>
    <row r="608">
      <c r="A608" s="160">
        <v>607.0</v>
      </c>
      <c r="B608" s="165" t="s">
        <v>753</v>
      </c>
      <c r="C608" s="160">
        <v>2.0210126E7</v>
      </c>
      <c r="D608" s="162"/>
      <c r="E608" s="162"/>
      <c r="F608" s="167"/>
      <c r="G608" s="168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  <c r="AA608" s="162"/>
    </row>
    <row r="609">
      <c r="A609" s="160">
        <v>608.0</v>
      </c>
      <c r="B609" s="165" t="s">
        <v>754</v>
      </c>
      <c r="C609" s="160">
        <v>2.0210126E7</v>
      </c>
      <c r="D609" s="162"/>
      <c r="E609" s="162"/>
      <c r="F609" s="167"/>
      <c r="G609" s="168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  <c r="AA609" s="162"/>
    </row>
    <row r="610">
      <c r="A610" s="160">
        <v>609.0</v>
      </c>
      <c r="B610" s="165" t="s">
        <v>755</v>
      </c>
      <c r="C610" s="160">
        <v>2.0210126E7</v>
      </c>
      <c r="D610" s="162"/>
      <c r="E610" s="162"/>
      <c r="F610" s="167"/>
      <c r="G610" s="168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  <c r="AA610" s="162"/>
    </row>
    <row r="611">
      <c r="A611" s="160">
        <v>610.0</v>
      </c>
      <c r="B611" s="165" t="s">
        <v>756</v>
      </c>
      <c r="C611" s="160">
        <v>2.0210126E7</v>
      </c>
      <c r="D611" s="162"/>
      <c r="E611" s="162"/>
      <c r="F611" s="167"/>
      <c r="G611" s="168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  <c r="AA611" s="162"/>
    </row>
    <row r="612">
      <c r="A612" s="160">
        <v>611.0</v>
      </c>
      <c r="B612" s="165" t="s">
        <v>757</v>
      </c>
      <c r="C612" s="160">
        <v>2.0210126E7</v>
      </c>
      <c r="D612" s="162"/>
      <c r="E612" s="162"/>
      <c r="F612" s="167"/>
      <c r="G612" s="168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  <c r="AA612" s="162"/>
    </row>
    <row r="613">
      <c r="A613" s="160">
        <v>612.0</v>
      </c>
      <c r="B613" s="165" t="s">
        <v>758</v>
      </c>
      <c r="C613" s="160">
        <v>2.0210126E7</v>
      </c>
      <c r="D613" s="162"/>
      <c r="E613" s="162"/>
      <c r="F613" s="167"/>
      <c r="G613" s="168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  <c r="AA613" s="162"/>
    </row>
    <row r="614">
      <c r="A614" s="160">
        <v>613.0</v>
      </c>
      <c r="B614" s="165" t="s">
        <v>759</v>
      </c>
      <c r="C614" s="160">
        <v>2.0210126E7</v>
      </c>
      <c r="D614" s="162"/>
      <c r="E614" s="162"/>
      <c r="F614" s="167"/>
      <c r="G614" s="168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  <c r="AA614" s="162"/>
    </row>
    <row r="615">
      <c r="A615" s="160">
        <v>614.0</v>
      </c>
      <c r="B615" s="165" t="s">
        <v>760</v>
      </c>
      <c r="C615" s="160">
        <v>2.0210126E7</v>
      </c>
      <c r="D615" s="162"/>
      <c r="E615" s="162"/>
      <c r="F615" s="167"/>
      <c r="G615" s="168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  <c r="AA615" s="162"/>
    </row>
    <row r="616">
      <c r="A616" s="160">
        <v>615.0</v>
      </c>
      <c r="B616" s="165" t="s">
        <v>761</v>
      </c>
      <c r="C616" s="160">
        <v>2.0210126E7</v>
      </c>
      <c r="D616" s="162"/>
      <c r="E616" s="162"/>
      <c r="F616" s="167"/>
      <c r="G616" s="168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  <c r="AA616" s="162"/>
    </row>
    <row r="617">
      <c r="A617" s="160">
        <v>616.0</v>
      </c>
      <c r="B617" s="165" t="s">
        <v>762</v>
      </c>
      <c r="C617" s="160">
        <v>2.0210126E7</v>
      </c>
      <c r="D617" s="162"/>
      <c r="E617" s="162"/>
      <c r="F617" s="167"/>
      <c r="G617" s="168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  <c r="AA617" s="162"/>
    </row>
    <row r="618">
      <c r="A618" s="160">
        <v>617.0</v>
      </c>
      <c r="B618" s="165" t="s">
        <v>763</v>
      </c>
      <c r="C618" s="160">
        <v>2.0210126E7</v>
      </c>
      <c r="D618" s="162"/>
      <c r="E618" s="162"/>
      <c r="F618" s="167"/>
      <c r="G618" s="168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  <c r="AA618" s="162"/>
    </row>
    <row r="619">
      <c r="A619" s="160">
        <v>618.0</v>
      </c>
      <c r="B619" s="165" t="s">
        <v>764</v>
      </c>
      <c r="C619" s="160">
        <v>2.0210126E7</v>
      </c>
      <c r="D619" s="162"/>
      <c r="E619" s="162"/>
      <c r="F619" s="167"/>
      <c r="G619" s="168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  <c r="AA619" s="162"/>
    </row>
    <row r="620">
      <c r="A620" s="160">
        <v>619.0</v>
      </c>
      <c r="B620" s="165" t="s">
        <v>765</v>
      </c>
      <c r="C620" s="160">
        <v>2.0210126E7</v>
      </c>
      <c r="D620" s="162"/>
      <c r="E620" s="162"/>
      <c r="F620" s="167"/>
      <c r="G620" s="168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  <c r="AA620" s="162"/>
    </row>
    <row r="621">
      <c r="A621" s="160">
        <v>620.0</v>
      </c>
      <c r="B621" s="165" t="s">
        <v>766</v>
      </c>
      <c r="C621" s="160">
        <v>2.0210126E7</v>
      </c>
      <c r="D621" s="162"/>
      <c r="E621" s="162"/>
      <c r="F621" s="167"/>
      <c r="G621" s="168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  <c r="AA621" s="162"/>
    </row>
    <row r="622">
      <c r="A622" s="160">
        <v>621.0</v>
      </c>
      <c r="B622" s="165" t="s">
        <v>767</v>
      </c>
      <c r="C622" s="160">
        <v>2.0210126E7</v>
      </c>
      <c r="D622" s="162"/>
      <c r="E622" s="162"/>
      <c r="F622" s="167"/>
      <c r="G622" s="168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  <c r="AA622" s="162"/>
    </row>
    <row r="623">
      <c r="A623" s="160">
        <v>622.0</v>
      </c>
      <c r="B623" s="165" t="s">
        <v>768</v>
      </c>
      <c r="C623" s="160">
        <v>2.0210126E7</v>
      </c>
      <c r="D623" s="162"/>
      <c r="E623" s="162"/>
      <c r="F623" s="167"/>
      <c r="G623" s="168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  <c r="AA623" s="162"/>
    </row>
    <row r="624">
      <c r="A624" s="160">
        <v>623.0</v>
      </c>
      <c r="B624" s="165" t="s">
        <v>769</v>
      </c>
      <c r="C624" s="160">
        <v>2.0210126E7</v>
      </c>
      <c r="D624" s="162"/>
      <c r="E624" s="162"/>
      <c r="F624" s="167"/>
      <c r="G624" s="168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  <c r="AA624" s="162"/>
    </row>
    <row r="625">
      <c r="A625" s="160">
        <v>624.0</v>
      </c>
      <c r="B625" s="165" t="s">
        <v>770</v>
      </c>
      <c r="C625" s="160">
        <v>2.0210126E7</v>
      </c>
      <c r="D625" s="162"/>
      <c r="E625" s="162"/>
      <c r="F625" s="167"/>
      <c r="G625" s="168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  <c r="AA625" s="162"/>
    </row>
    <row r="626">
      <c r="A626" s="160">
        <v>625.0</v>
      </c>
      <c r="B626" s="165" t="s">
        <v>771</v>
      </c>
      <c r="C626" s="160">
        <v>2.0210127E7</v>
      </c>
      <c r="D626" s="162"/>
      <c r="E626" s="162"/>
      <c r="F626" s="167"/>
      <c r="G626" s="168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  <c r="AA626" s="162"/>
    </row>
    <row r="627">
      <c r="A627" s="160">
        <v>626.0</v>
      </c>
      <c r="B627" s="165" t="s">
        <v>772</v>
      </c>
      <c r="C627" s="160">
        <v>2.0210127E7</v>
      </c>
      <c r="D627" s="162"/>
      <c r="E627" s="162"/>
      <c r="F627" s="167"/>
      <c r="G627" s="168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  <c r="AA627" s="162"/>
    </row>
    <row r="628">
      <c r="A628" s="160">
        <v>627.0</v>
      </c>
      <c r="B628" s="165" t="s">
        <v>773</v>
      </c>
      <c r="C628" s="160">
        <v>2.0210127E7</v>
      </c>
      <c r="D628" s="162"/>
      <c r="E628" s="162"/>
      <c r="F628" s="167"/>
      <c r="G628" s="168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  <c r="AA628" s="162"/>
    </row>
    <row r="629">
      <c r="A629" s="160">
        <v>628.0</v>
      </c>
      <c r="B629" s="165" t="s">
        <v>774</v>
      </c>
      <c r="C629" s="160">
        <v>2.0210127E7</v>
      </c>
      <c r="D629" s="162"/>
      <c r="E629" s="162"/>
      <c r="F629" s="167"/>
      <c r="G629" s="168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  <c r="AA629" s="162"/>
    </row>
    <row r="630">
      <c r="A630" s="160">
        <v>629.0</v>
      </c>
      <c r="B630" s="165" t="s">
        <v>775</v>
      </c>
      <c r="C630" s="160">
        <v>2.0210127E7</v>
      </c>
      <c r="D630" s="162"/>
      <c r="E630" s="162"/>
      <c r="F630" s="167"/>
      <c r="G630" s="168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  <c r="AA630" s="162"/>
    </row>
    <row r="631">
      <c r="A631" s="160">
        <v>630.0</v>
      </c>
      <c r="B631" s="165" t="s">
        <v>776</v>
      </c>
      <c r="C631" s="160">
        <v>2.0210127E7</v>
      </c>
      <c r="D631" s="162"/>
      <c r="E631" s="162"/>
      <c r="F631" s="167"/>
      <c r="G631" s="168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  <c r="AA631" s="162"/>
    </row>
    <row r="632">
      <c r="A632" s="160">
        <v>631.0</v>
      </c>
      <c r="B632" s="165" t="s">
        <v>777</v>
      </c>
      <c r="C632" s="160">
        <v>2.0210127E7</v>
      </c>
      <c r="D632" s="162"/>
      <c r="E632" s="162"/>
      <c r="F632" s="167"/>
      <c r="G632" s="168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  <c r="AA632" s="162"/>
    </row>
    <row r="633">
      <c r="A633" s="160">
        <v>632.0</v>
      </c>
      <c r="B633" s="165" t="s">
        <v>778</v>
      </c>
      <c r="C633" s="160">
        <v>2.0210127E7</v>
      </c>
      <c r="D633" s="162"/>
      <c r="E633" s="162"/>
      <c r="F633" s="167"/>
      <c r="G633" s="168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  <c r="AA633" s="162"/>
    </row>
    <row r="634">
      <c r="A634" s="160">
        <v>633.0</v>
      </c>
      <c r="B634" s="165" t="s">
        <v>779</v>
      </c>
      <c r="C634" s="160">
        <v>2.0210127E7</v>
      </c>
      <c r="D634" s="162"/>
      <c r="E634" s="162"/>
      <c r="F634" s="167"/>
      <c r="G634" s="168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  <c r="AA634" s="162"/>
    </row>
    <row r="635">
      <c r="A635" s="160">
        <v>634.0</v>
      </c>
      <c r="B635" s="165" t="s">
        <v>780</v>
      </c>
      <c r="C635" s="160">
        <v>2.0210127E7</v>
      </c>
      <c r="D635" s="162"/>
      <c r="E635" s="162"/>
      <c r="F635" s="167"/>
      <c r="G635" s="168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  <c r="AA635" s="162"/>
    </row>
    <row r="636">
      <c r="A636" s="160">
        <v>635.0</v>
      </c>
      <c r="B636" s="165" t="s">
        <v>781</v>
      </c>
      <c r="C636" s="160">
        <v>2.0210127E7</v>
      </c>
      <c r="D636" s="162"/>
      <c r="E636" s="162"/>
      <c r="F636" s="167"/>
      <c r="G636" s="168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  <c r="AA636" s="162"/>
    </row>
    <row r="637">
      <c r="A637" s="160">
        <v>636.0</v>
      </c>
      <c r="B637" s="165" t="s">
        <v>782</v>
      </c>
      <c r="C637" s="160">
        <v>2.0210127E7</v>
      </c>
      <c r="D637" s="162"/>
      <c r="E637" s="162"/>
      <c r="F637" s="167"/>
      <c r="G637" s="168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  <c r="AA637" s="162"/>
    </row>
    <row r="638">
      <c r="A638" s="160">
        <v>637.0</v>
      </c>
      <c r="B638" s="165" t="s">
        <v>783</v>
      </c>
      <c r="C638" s="160">
        <v>2.0210127E7</v>
      </c>
      <c r="D638" s="162"/>
      <c r="E638" s="162"/>
      <c r="F638" s="167"/>
      <c r="G638" s="168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  <c r="AA638" s="162"/>
    </row>
    <row r="639">
      <c r="A639" s="160">
        <v>638.0</v>
      </c>
      <c r="B639" s="165" t="s">
        <v>784</v>
      </c>
      <c r="C639" s="160">
        <v>2.0210127E7</v>
      </c>
      <c r="D639" s="162"/>
      <c r="E639" s="162"/>
      <c r="F639" s="167"/>
      <c r="G639" s="168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  <c r="AA639" s="162"/>
    </row>
    <row r="640">
      <c r="A640" s="160">
        <v>639.0</v>
      </c>
      <c r="B640" s="165" t="s">
        <v>785</v>
      </c>
      <c r="C640" s="160">
        <v>2.0210127E7</v>
      </c>
      <c r="D640" s="162"/>
      <c r="E640" s="162"/>
      <c r="F640" s="167"/>
      <c r="G640" s="168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  <c r="AA640" s="162"/>
    </row>
    <row r="641">
      <c r="A641" s="160">
        <v>640.0</v>
      </c>
      <c r="B641" s="165" t="s">
        <v>786</v>
      </c>
      <c r="C641" s="160">
        <v>2.0210127E7</v>
      </c>
      <c r="D641" s="162"/>
      <c r="E641" s="162"/>
      <c r="F641" s="167"/>
      <c r="G641" s="168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  <c r="AA641" s="162"/>
    </row>
    <row r="642">
      <c r="A642" s="160">
        <v>641.0</v>
      </c>
      <c r="B642" s="165" t="s">
        <v>787</v>
      </c>
      <c r="C642" s="160">
        <v>2.0210127E7</v>
      </c>
      <c r="D642" s="162"/>
      <c r="E642" s="162"/>
      <c r="F642" s="167"/>
      <c r="G642" s="168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  <c r="AA642" s="162"/>
    </row>
    <row r="643">
      <c r="A643" s="160">
        <v>642.0</v>
      </c>
      <c r="B643" s="165" t="s">
        <v>788</v>
      </c>
      <c r="C643" s="160">
        <v>2.0210127E7</v>
      </c>
      <c r="D643" s="162"/>
      <c r="E643" s="162"/>
      <c r="F643" s="167"/>
      <c r="G643" s="168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  <c r="AA643" s="162"/>
    </row>
    <row r="644">
      <c r="A644" s="160">
        <v>643.0</v>
      </c>
      <c r="B644" s="165" t="s">
        <v>789</v>
      </c>
      <c r="C644" s="160">
        <v>2.0210127E7</v>
      </c>
      <c r="D644" s="162"/>
      <c r="E644" s="162"/>
      <c r="F644" s="167"/>
      <c r="G644" s="168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  <c r="AA644" s="162"/>
    </row>
    <row r="645">
      <c r="A645" s="160">
        <v>644.0</v>
      </c>
      <c r="B645" s="165" t="s">
        <v>790</v>
      </c>
      <c r="C645" s="160">
        <v>2.0210127E7</v>
      </c>
      <c r="D645" s="162"/>
      <c r="E645" s="162"/>
      <c r="F645" s="167"/>
      <c r="G645" s="168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  <c r="AA645" s="162"/>
    </row>
    <row r="646">
      <c r="A646" s="160">
        <v>645.0</v>
      </c>
      <c r="B646" s="165" t="s">
        <v>791</v>
      </c>
      <c r="C646" s="160">
        <v>2.0210127E7</v>
      </c>
      <c r="D646" s="162"/>
      <c r="E646" s="162"/>
      <c r="F646" s="167"/>
      <c r="G646" s="168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  <c r="AA646" s="162"/>
    </row>
    <row r="647">
      <c r="A647" s="160">
        <v>646.0</v>
      </c>
      <c r="B647" s="165" t="s">
        <v>792</v>
      </c>
      <c r="C647" s="160">
        <v>2.0210127E7</v>
      </c>
      <c r="D647" s="162"/>
      <c r="E647" s="162"/>
      <c r="F647" s="167"/>
      <c r="G647" s="168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  <c r="AA647" s="162"/>
    </row>
    <row r="648">
      <c r="A648" s="160">
        <v>647.0</v>
      </c>
      <c r="B648" s="165" t="s">
        <v>793</v>
      </c>
      <c r="C648" s="160">
        <v>2.0210127E7</v>
      </c>
      <c r="D648" s="162"/>
      <c r="E648" s="162"/>
      <c r="F648" s="167"/>
      <c r="G648" s="168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  <c r="AA648" s="162"/>
    </row>
    <row r="649">
      <c r="A649" s="160">
        <v>648.0</v>
      </c>
      <c r="B649" s="165" t="s">
        <v>794</v>
      </c>
      <c r="C649" s="160">
        <v>2.0210127E7</v>
      </c>
      <c r="D649" s="162"/>
      <c r="E649" s="162"/>
      <c r="F649" s="167"/>
      <c r="G649" s="168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  <c r="AA649" s="162"/>
    </row>
    <row r="650">
      <c r="A650" s="160">
        <v>649.0</v>
      </c>
      <c r="B650" s="165" t="s">
        <v>795</v>
      </c>
      <c r="C650" s="160">
        <v>2.0210128E7</v>
      </c>
      <c r="D650" s="162"/>
      <c r="E650" s="162"/>
      <c r="F650" s="167"/>
      <c r="G650" s="168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  <c r="AA650" s="162"/>
    </row>
    <row r="651">
      <c r="A651" s="160">
        <v>650.0</v>
      </c>
      <c r="B651" s="165" t="s">
        <v>796</v>
      </c>
      <c r="C651" s="160">
        <v>2.0210128E7</v>
      </c>
      <c r="D651" s="162"/>
      <c r="E651" s="162"/>
      <c r="F651" s="167"/>
      <c r="G651" s="168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  <c r="AA651" s="162"/>
    </row>
    <row r="652">
      <c r="A652" s="160">
        <v>651.0</v>
      </c>
      <c r="B652" s="165" t="s">
        <v>797</v>
      </c>
      <c r="C652" s="160">
        <v>2.0210128E7</v>
      </c>
      <c r="D652" s="162"/>
      <c r="E652" s="162"/>
      <c r="F652" s="167"/>
      <c r="G652" s="168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  <c r="AA652" s="162"/>
    </row>
    <row r="653">
      <c r="A653" s="160">
        <v>652.0</v>
      </c>
      <c r="B653" s="165" t="s">
        <v>798</v>
      </c>
      <c r="C653" s="160">
        <v>2.0210128E7</v>
      </c>
      <c r="D653" s="162"/>
      <c r="E653" s="162"/>
      <c r="F653" s="167"/>
      <c r="G653" s="168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  <c r="AA653" s="162"/>
    </row>
    <row r="654">
      <c r="A654" s="160">
        <v>653.0</v>
      </c>
      <c r="B654" s="165" t="s">
        <v>799</v>
      </c>
      <c r="C654" s="160">
        <v>2.0210128E7</v>
      </c>
      <c r="D654" s="162"/>
      <c r="E654" s="162"/>
      <c r="F654" s="167"/>
      <c r="G654" s="168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  <c r="AA654" s="162"/>
    </row>
    <row r="655">
      <c r="A655" s="160">
        <v>654.0</v>
      </c>
      <c r="B655" s="165" t="s">
        <v>800</v>
      </c>
      <c r="C655" s="160">
        <v>2.0210128E7</v>
      </c>
      <c r="D655" s="162"/>
      <c r="E655" s="162"/>
      <c r="F655" s="167"/>
      <c r="G655" s="168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  <c r="AA655" s="162"/>
    </row>
    <row r="656">
      <c r="A656" s="160">
        <v>655.0</v>
      </c>
      <c r="B656" s="165" t="s">
        <v>801</v>
      </c>
      <c r="C656" s="160">
        <v>2.0210128E7</v>
      </c>
      <c r="D656" s="162"/>
      <c r="E656" s="162"/>
      <c r="F656" s="167"/>
      <c r="G656" s="168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  <c r="AA656" s="162"/>
    </row>
    <row r="657">
      <c r="A657" s="160">
        <v>656.0</v>
      </c>
      <c r="B657" s="165" t="s">
        <v>802</v>
      </c>
      <c r="C657" s="160">
        <v>2.0210128E7</v>
      </c>
      <c r="D657" s="162"/>
      <c r="E657" s="162"/>
      <c r="F657" s="167"/>
      <c r="G657" s="168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  <c r="AA657" s="162"/>
    </row>
    <row r="658">
      <c r="A658" s="160">
        <v>657.0</v>
      </c>
      <c r="B658" s="165" t="s">
        <v>803</v>
      </c>
      <c r="C658" s="160">
        <v>2.0210128E7</v>
      </c>
      <c r="D658" s="162"/>
      <c r="E658" s="162"/>
      <c r="F658" s="167"/>
      <c r="G658" s="168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  <c r="AA658" s="162"/>
    </row>
    <row r="659">
      <c r="A659" s="160">
        <v>658.0</v>
      </c>
      <c r="B659" s="165" t="s">
        <v>804</v>
      </c>
      <c r="C659" s="160">
        <v>2.0210128E7</v>
      </c>
      <c r="D659" s="162"/>
      <c r="E659" s="162"/>
      <c r="F659" s="167"/>
      <c r="G659" s="168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  <c r="AA659" s="162"/>
    </row>
    <row r="660">
      <c r="A660" s="160">
        <v>659.0</v>
      </c>
      <c r="B660" s="165" t="s">
        <v>805</v>
      </c>
      <c r="C660" s="160">
        <v>2.0210128E7</v>
      </c>
      <c r="D660" s="162"/>
      <c r="E660" s="162"/>
      <c r="F660" s="167"/>
      <c r="G660" s="168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  <c r="AA660" s="162"/>
    </row>
    <row r="661">
      <c r="A661" s="160">
        <v>660.0</v>
      </c>
      <c r="B661" s="165" t="s">
        <v>806</v>
      </c>
      <c r="C661" s="160">
        <v>2.0210128E7</v>
      </c>
      <c r="D661" s="162"/>
      <c r="E661" s="162"/>
      <c r="F661" s="167"/>
      <c r="G661" s="168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  <c r="AA661" s="162"/>
    </row>
    <row r="662">
      <c r="A662" s="160">
        <v>661.0</v>
      </c>
      <c r="B662" s="165" t="s">
        <v>807</v>
      </c>
      <c r="C662" s="160">
        <v>2.0210128E7</v>
      </c>
      <c r="D662" s="162"/>
      <c r="E662" s="162"/>
      <c r="F662" s="167"/>
      <c r="G662" s="168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  <c r="AA662" s="162"/>
    </row>
    <row r="663">
      <c r="A663" s="160">
        <v>662.0</v>
      </c>
      <c r="B663" s="165" t="s">
        <v>808</v>
      </c>
      <c r="C663" s="160">
        <v>2.0210128E7</v>
      </c>
      <c r="D663" s="162"/>
      <c r="E663" s="162"/>
      <c r="F663" s="167"/>
      <c r="G663" s="168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  <c r="AA663" s="162"/>
    </row>
    <row r="664">
      <c r="A664" s="160">
        <v>663.0</v>
      </c>
      <c r="B664" s="165" t="s">
        <v>809</v>
      </c>
      <c r="C664" s="160">
        <v>2.0210128E7</v>
      </c>
      <c r="D664" s="162"/>
      <c r="E664" s="162"/>
      <c r="F664" s="167"/>
      <c r="G664" s="168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  <c r="AA664" s="162"/>
    </row>
    <row r="665">
      <c r="A665" s="160">
        <v>664.0</v>
      </c>
      <c r="B665" s="165" t="s">
        <v>810</v>
      </c>
      <c r="C665" s="160">
        <v>2.0210128E7</v>
      </c>
      <c r="D665" s="162"/>
      <c r="E665" s="162"/>
      <c r="F665" s="167"/>
      <c r="G665" s="168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  <c r="AA665" s="162"/>
    </row>
    <row r="666">
      <c r="A666" s="160">
        <v>665.0</v>
      </c>
      <c r="B666" s="165" t="s">
        <v>811</v>
      </c>
      <c r="C666" s="160">
        <v>2.0210128E7</v>
      </c>
      <c r="D666" s="162"/>
      <c r="E666" s="162"/>
      <c r="F666" s="167"/>
      <c r="G666" s="168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  <c r="AA666" s="162"/>
    </row>
    <row r="667">
      <c r="A667" s="160">
        <v>666.0</v>
      </c>
      <c r="B667" s="165" t="s">
        <v>812</v>
      </c>
      <c r="C667" s="160">
        <v>2.0210128E7</v>
      </c>
      <c r="D667" s="162"/>
      <c r="E667" s="162"/>
      <c r="F667" s="167"/>
      <c r="G667" s="168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  <c r="AA667" s="162"/>
    </row>
    <row r="668">
      <c r="A668" s="160">
        <v>667.0</v>
      </c>
      <c r="B668" s="165" t="s">
        <v>813</v>
      </c>
      <c r="C668" s="160">
        <v>2.0210128E7</v>
      </c>
      <c r="D668" s="162"/>
      <c r="E668" s="162"/>
      <c r="F668" s="167"/>
      <c r="G668" s="168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  <c r="AA668" s="162"/>
    </row>
    <row r="669">
      <c r="A669" s="160">
        <v>668.0</v>
      </c>
      <c r="B669" s="165" t="s">
        <v>814</v>
      </c>
      <c r="C669" s="160">
        <v>2.0210128E7</v>
      </c>
      <c r="D669" s="162"/>
      <c r="E669" s="162"/>
      <c r="F669" s="167"/>
      <c r="G669" s="168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  <c r="AA669" s="162"/>
    </row>
    <row r="670">
      <c r="A670" s="160">
        <v>669.0</v>
      </c>
      <c r="B670" s="165" t="s">
        <v>815</v>
      </c>
      <c r="C670" s="160">
        <v>2.0210128E7</v>
      </c>
      <c r="D670" s="162"/>
      <c r="E670" s="162"/>
      <c r="F670" s="167"/>
      <c r="G670" s="168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  <c r="AA670" s="162"/>
    </row>
    <row r="671">
      <c r="A671" s="160">
        <v>670.0</v>
      </c>
      <c r="B671" s="165" t="s">
        <v>816</v>
      </c>
      <c r="C671" s="160">
        <v>2.0210128E7</v>
      </c>
      <c r="D671" s="162"/>
      <c r="E671" s="162"/>
      <c r="F671" s="167"/>
      <c r="G671" s="168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  <c r="AA671" s="162"/>
    </row>
    <row r="672">
      <c r="A672" s="160">
        <v>671.0</v>
      </c>
      <c r="B672" s="165" t="s">
        <v>817</v>
      </c>
      <c r="C672" s="160">
        <v>2.0210128E7</v>
      </c>
      <c r="D672" s="162"/>
      <c r="E672" s="162"/>
      <c r="F672" s="167"/>
      <c r="G672" s="168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  <c r="AA672" s="162"/>
    </row>
    <row r="673">
      <c r="A673" s="160">
        <v>672.0</v>
      </c>
      <c r="B673" s="165" t="s">
        <v>818</v>
      </c>
      <c r="C673" s="160">
        <v>2.0210128E7</v>
      </c>
      <c r="D673" s="162"/>
      <c r="E673" s="162"/>
      <c r="F673" s="167"/>
      <c r="G673" s="168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  <c r="AA673" s="162"/>
    </row>
    <row r="674">
      <c r="A674" s="160">
        <v>673.0</v>
      </c>
      <c r="B674" s="165" t="s">
        <v>819</v>
      </c>
      <c r="C674" s="160">
        <v>2.0210129E7</v>
      </c>
      <c r="D674" s="162"/>
      <c r="E674" s="162"/>
      <c r="F674" s="167"/>
      <c r="G674" s="168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  <c r="AA674" s="162"/>
    </row>
    <row r="675">
      <c r="A675" s="160">
        <v>674.0</v>
      </c>
      <c r="B675" s="165" t="s">
        <v>820</v>
      </c>
      <c r="C675" s="160">
        <v>2.0210129E7</v>
      </c>
      <c r="D675" s="162"/>
      <c r="E675" s="162"/>
      <c r="F675" s="167"/>
      <c r="G675" s="168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  <c r="AA675" s="162"/>
    </row>
    <row r="676">
      <c r="A676" s="160">
        <v>675.0</v>
      </c>
      <c r="B676" s="165" t="s">
        <v>821</v>
      </c>
      <c r="C676" s="160">
        <v>2.0210129E7</v>
      </c>
      <c r="D676" s="162"/>
      <c r="E676" s="162"/>
      <c r="F676" s="167"/>
      <c r="G676" s="168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  <c r="AA676" s="162"/>
    </row>
    <row r="677">
      <c r="A677" s="160">
        <v>676.0</v>
      </c>
      <c r="B677" s="165" t="s">
        <v>822</v>
      </c>
      <c r="C677" s="160">
        <v>2.0210129E7</v>
      </c>
      <c r="D677" s="162"/>
      <c r="E677" s="162"/>
      <c r="F677" s="167"/>
      <c r="G677" s="168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  <c r="AA677" s="162"/>
    </row>
    <row r="678">
      <c r="A678" s="160">
        <v>677.0</v>
      </c>
      <c r="B678" s="165" t="s">
        <v>823</v>
      </c>
      <c r="C678" s="160">
        <v>2.0210129E7</v>
      </c>
      <c r="D678" s="162"/>
      <c r="E678" s="162"/>
      <c r="F678" s="167"/>
      <c r="G678" s="168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  <c r="AA678" s="162"/>
    </row>
    <row r="679">
      <c r="A679" s="160">
        <v>678.0</v>
      </c>
      <c r="B679" s="165" t="s">
        <v>824</v>
      </c>
      <c r="C679" s="160">
        <v>2.0210129E7</v>
      </c>
      <c r="D679" s="162"/>
      <c r="E679" s="162"/>
      <c r="F679" s="167"/>
      <c r="G679" s="168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  <c r="AA679" s="162"/>
    </row>
    <row r="680">
      <c r="A680" s="160">
        <v>679.0</v>
      </c>
      <c r="B680" s="165" t="s">
        <v>825</v>
      </c>
      <c r="C680" s="160">
        <v>2.0210129E7</v>
      </c>
      <c r="D680" s="162"/>
      <c r="E680" s="162"/>
      <c r="F680" s="167"/>
      <c r="G680" s="168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  <c r="AA680" s="162"/>
    </row>
    <row r="681">
      <c r="A681" s="160">
        <v>680.0</v>
      </c>
      <c r="B681" s="165" t="s">
        <v>826</v>
      </c>
      <c r="C681" s="160">
        <v>2.0210129E7</v>
      </c>
      <c r="D681" s="162"/>
      <c r="E681" s="162"/>
      <c r="F681" s="167"/>
      <c r="G681" s="168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  <c r="AA681" s="162"/>
    </row>
    <row r="682">
      <c r="A682" s="160">
        <v>681.0</v>
      </c>
      <c r="B682" s="165" t="s">
        <v>827</v>
      </c>
      <c r="C682" s="160">
        <v>2.0210129E7</v>
      </c>
      <c r="D682" s="162"/>
      <c r="E682" s="162"/>
      <c r="F682" s="167"/>
      <c r="G682" s="168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  <c r="AA682" s="162"/>
    </row>
    <row r="683">
      <c r="A683" s="160">
        <v>682.0</v>
      </c>
      <c r="B683" s="165" t="s">
        <v>828</v>
      </c>
      <c r="C683" s="160">
        <v>2.0210129E7</v>
      </c>
      <c r="D683" s="162"/>
      <c r="E683" s="162"/>
      <c r="F683" s="167"/>
      <c r="G683" s="168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  <c r="AA683" s="162"/>
    </row>
    <row r="684">
      <c r="A684" s="160">
        <v>683.0</v>
      </c>
      <c r="B684" s="165" t="s">
        <v>829</v>
      </c>
      <c r="C684" s="160">
        <v>2.0210129E7</v>
      </c>
      <c r="D684" s="162"/>
      <c r="E684" s="162"/>
      <c r="F684" s="167"/>
      <c r="G684" s="168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  <c r="AA684" s="162"/>
    </row>
    <row r="685">
      <c r="A685" s="160">
        <v>684.0</v>
      </c>
      <c r="B685" s="165" t="s">
        <v>830</v>
      </c>
      <c r="C685" s="160">
        <v>2.0210129E7</v>
      </c>
      <c r="D685" s="162"/>
      <c r="E685" s="162"/>
      <c r="F685" s="167"/>
      <c r="G685" s="168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  <c r="AA685" s="162"/>
    </row>
    <row r="686">
      <c r="A686" s="160">
        <v>685.0</v>
      </c>
      <c r="B686" s="165" t="s">
        <v>831</v>
      </c>
      <c r="C686" s="160">
        <v>2.0210129E7</v>
      </c>
      <c r="D686" s="162"/>
      <c r="E686" s="162"/>
      <c r="F686" s="167"/>
      <c r="G686" s="168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  <c r="AA686" s="162"/>
    </row>
    <row r="687">
      <c r="A687" s="160">
        <v>686.0</v>
      </c>
      <c r="B687" s="165" t="s">
        <v>832</v>
      </c>
      <c r="C687" s="160">
        <v>2.0210129E7</v>
      </c>
      <c r="D687" s="162"/>
      <c r="E687" s="162"/>
      <c r="F687" s="167"/>
      <c r="G687" s="168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  <c r="AA687" s="162"/>
    </row>
    <row r="688">
      <c r="A688" s="160">
        <v>687.0</v>
      </c>
      <c r="B688" s="165" t="s">
        <v>833</v>
      </c>
      <c r="C688" s="160">
        <v>2.0210129E7</v>
      </c>
      <c r="D688" s="162"/>
      <c r="E688" s="162"/>
      <c r="F688" s="167"/>
      <c r="G688" s="168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  <c r="AA688" s="162"/>
    </row>
    <row r="689">
      <c r="A689" s="160">
        <v>688.0</v>
      </c>
      <c r="B689" s="165" t="s">
        <v>834</v>
      </c>
      <c r="C689" s="160">
        <v>2.0210129E7</v>
      </c>
      <c r="D689" s="162"/>
      <c r="E689" s="162"/>
      <c r="F689" s="167"/>
      <c r="G689" s="168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  <c r="AA689" s="162"/>
    </row>
    <row r="690">
      <c r="A690" s="160">
        <v>689.0</v>
      </c>
      <c r="B690" s="165" t="s">
        <v>835</v>
      </c>
      <c r="C690" s="160">
        <v>2.0210129E7</v>
      </c>
      <c r="D690" s="162"/>
      <c r="E690" s="162"/>
      <c r="F690" s="167"/>
      <c r="G690" s="168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  <c r="AA690" s="162"/>
    </row>
    <row r="691">
      <c r="A691" s="160">
        <v>690.0</v>
      </c>
      <c r="B691" s="165" t="s">
        <v>836</v>
      </c>
      <c r="C691" s="160">
        <v>2.0210129E7</v>
      </c>
      <c r="D691" s="162"/>
      <c r="E691" s="162"/>
      <c r="F691" s="167"/>
      <c r="G691" s="168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  <c r="AA691" s="162"/>
    </row>
    <row r="692">
      <c r="A692" s="160">
        <v>691.0</v>
      </c>
      <c r="B692" s="165" t="s">
        <v>837</v>
      </c>
      <c r="C692" s="160">
        <v>2.0210129E7</v>
      </c>
      <c r="D692" s="162"/>
      <c r="E692" s="162"/>
      <c r="F692" s="167"/>
      <c r="G692" s="168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  <c r="AA692" s="162"/>
    </row>
    <row r="693">
      <c r="A693" s="160">
        <v>692.0</v>
      </c>
      <c r="B693" s="165" t="s">
        <v>838</v>
      </c>
      <c r="C693" s="160">
        <v>2.0210129E7</v>
      </c>
      <c r="D693" s="162"/>
      <c r="E693" s="162"/>
      <c r="F693" s="167"/>
      <c r="G693" s="168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  <c r="AA693" s="162"/>
    </row>
    <row r="694">
      <c r="A694" s="160">
        <v>693.0</v>
      </c>
      <c r="B694" s="165" t="s">
        <v>839</v>
      </c>
      <c r="C694" s="160">
        <v>2.0210129E7</v>
      </c>
      <c r="D694" s="162"/>
      <c r="E694" s="162"/>
      <c r="F694" s="167"/>
      <c r="G694" s="168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  <c r="AA694" s="162"/>
    </row>
    <row r="695">
      <c r="A695" s="160">
        <v>694.0</v>
      </c>
      <c r="B695" s="165" t="s">
        <v>840</v>
      </c>
      <c r="C695" s="160">
        <v>2.0210129E7</v>
      </c>
      <c r="D695" s="162"/>
      <c r="E695" s="162"/>
      <c r="F695" s="167"/>
      <c r="G695" s="168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  <c r="AA695" s="162"/>
    </row>
    <row r="696">
      <c r="A696" s="160">
        <v>695.0</v>
      </c>
      <c r="B696" s="165" t="s">
        <v>841</v>
      </c>
      <c r="C696" s="160">
        <v>2.0210129E7</v>
      </c>
      <c r="D696" s="162"/>
      <c r="E696" s="162"/>
      <c r="F696" s="167"/>
      <c r="G696" s="168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  <c r="AA696" s="162"/>
    </row>
    <row r="697">
      <c r="A697" s="160">
        <v>696.0</v>
      </c>
      <c r="B697" s="165" t="s">
        <v>842</v>
      </c>
      <c r="C697" s="160">
        <v>2.0210129E7</v>
      </c>
      <c r="D697" s="162"/>
      <c r="E697" s="162"/>
      <c r="F697" s="167"/>
      <c r="G697" s="168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  <c r="AA697" s="162"/>
    </row>
    <row r="698">
      <c r="A698" s="160">
        <v>697.0</v>
      </c>
      <c r="B698" s="165" t="s">
        <v>843</v>
      </c>
      <c r="C698" s="160">
        <v>2.021013E7</v>
      </c>
      <c r="D698" s="162"/>
      <c r="E698" s="162"/>
      <c r="F698" s="167"/>
      <c r="G698" s="168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  <c r="AA698" s="162"/>
    </row>
    <row r="699">
      <c r="A699" s="160">
        <v>698.0</v>
      </c>
      <c r="B699" s="165" t="s">
        <v>844</v>
      </c>
      <c r="C699" s="160">
        <v>2.021013E7</v>
      </c>
      <c r="D699" s="162"/>
      <c r="E699" s="162"/>
      <c r="F699" s="167"/>
      <c r="G699" s="168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  <c r="AA699" s="162"/>
    </row>
    <row r="700">
      <c r="A700" s="160">
        <v>699.0</v>
      </c>
      <c r="B700" s="165" t="s">
        <v>845</v>
      </c>
      <c r="C700" s="160">
        <v>2.021013E7</v>
      </c>
      <c r="D700" s="162"/>
      <c r="E700" s="162"/>
      <c r="F700" s="167"/>
      <c r="G700" s="168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  <c r="AA700" s="162"/>
    </row>
    <row r="701">
      <c r="A701" s="160">
        <v>700.0</v>
      </c>
      <c r="B701" s="165" t="s">
        <v>846</v>
      </c>
      <c r="C701" s="160">
        <v>2.021013E7</v>
      </c>
      <c r="D701" s="162"/>
      <c r="E701" s="162"/>
      <c r="F701" s="167"/>
      <c r="G701" s="168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  <c r="AA701" s="162"/>
    </row>
    <row r="702">
      <c r="A702" s="160">
        <v>701.0</v>
      </c>
      <c r="B702" s="165" t="s">
        <v>847</v>
      </c>
      <c r="C702" s="160">
        <v>2.021013E7</v>
      </c>
      <c r="D702" s="162"/>
      <c r="E702" s="162"/>
      <c r="F702" s="167"/>
      <c r="G702" s="168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  <c r="AA702" s="162"/>
    </row>
    <row r="703">
      <c r="A703" s="160">
        <v>702.0</v>
      </c>
      <c r="B703" s="165" t="s">
        <v>848</v>
      </c>
      <c r="C703" s="160">
        <v>2.021013E7</v>
      </c>
      <c r="D703" s="162"/>
      <c r="E703" s="162"/>
      <c r="F703" s="167"/>
      <c r="G703" s="168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  <c r="AA703" s="162"/>
    </row>
    <row r="704">
      <c r="A704" s="160">
        <v>703.0</v>
      </c>
      <c r="B704" s="165" t="s">
        <v>849</v>
      </c>
      <c r="C704" s="160">
        <v>2.021013E7</v>
      </c>
      <c r="D704" s="162"/>
      <c r="E704" s="162"/>
      <c r="F704" s="167"/>
      <c r="G704" s="168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  <c r="AA704" s="162"/>
    </row>
    <row r="705">
      <c r="A705" s="160">
        <v>704.0</v>
      </c>
      <c r="B705" s="165" t="s">
        <v>850</v>
      </c>
      <c r="C705" s="160">
        <v>2.021013E7</v>
      </c>
      <c r="D705" s="162"/>
      <c r="E705" s="162"/>
      <c r="F705" s="167"/>
      <c r="G705" s="168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  <c r="AA705" s="162"/>
    </row>
    <row r="706">
      <c r="A706" s="160">
        <v>705.0</v>
      </c>
      <c r="B706" s="165" t="s">
        <v>851</v>
      </c>
      <c r="C706" s="160">
        <v>2.021013E7</v>
      </c>
      <c r="D706" s="162"/>
      <c r="E706" s="162"/>
      <c r="F706" s="167"/>
      <c r="G706" s="168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  <c r="AA706" s="162"/>
    </row>
    <row r="707">
      <c r="A707" s="160">
        <v>706.0</v>
      </c>
      <c r="B707" s="165" t="s">
        <v>852</v>
      </c>
      <c r="C707" s="160">
        <v>2.021013E7</v>
      </c>
      <c r="D707" s="162"/>
      <c r="E707" s="162"/>
      <c r="F707" s="167"/>
      <c r="G707" s="168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  <c r="AA707" s="162"/>
    </row>
    <row r="708">
      <c r="A708" s="160">
        <v>707.0</v>
      </c>
      <c r="B708" s="165" t="s">
        <v>853</v>
      </c>
      <c r="C708" s="160">
        <v>2.021013E7</v>
      </c>
      <c r="D708" s="162"/>
      <c r="E708" s="162"/>
      <c r="F708" s="167"/>
      <c r="G708" s="168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  <c r="AA708" s="162"/>
    </row>
    <row r="709">
      <c r="A709" s="160">
        <v>708.0</v>
      </c>
      <c r="B709" s="165" t="s">
        <v>854</v>
      </c>
      <c r="C709" s="160">
        <v>2.021013E7</v>
      </c>
      <c r="D709" s="162"/>
      <c r="E709" s="162"/>
      <c r="F709" s="167"/>
      <c r="G709" s="168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  <c r="AA709" s="162"/>
    </row>
    <row r="710">
      <c r="A710" s="160">
        <v>709.0</v>
      </c>
      <c r="B710" s="165" t="s">
        <v>855</v>
      </c>
      <c r="C710" s="160">
        <v>2.021013E7</v>
      </c>
      <c r="D710" s="162"/>
      <c r="E710" s="162"/>
      <c r="F710" s="167"/>
      <c r="G710" s="168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  <c r="AA710" s="162"/>
    </row>
    <row r="711">
      <c r="A711" s="160">
        <v>710.0</v>
      </c>
      <c r="B711" s="165" t="s">
        <v>856</v>
      </c>
      <c r="C711" s="160">
        <v>2.021013E7</v>
      </c>
      <c r="D711" s="162"/>
      <c r="E711" s="162"/>
      <c r="F711" s="167"/>
      <c r="G711" s="168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  <c r="AA711" s="162"/>
    </row>
    <row r="712">
      <c r="A712" s="160">
        <v>711.0</v>
      </c>
      <c r="B712" s="165" t="s">
        <v>857</v>
      </c>
      <c r="C712" s="160">
        <v>2.021013E7</v>
      </c>
      <c r="D712" s="162"/>
      <c r="E712" s="162"/>
      <c r="F712" s="167"/>
      <c r="G712" s="168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  <c r="AA712" s="162"/>
    </row>
    <row r="713">
      <c r="A713" s="160">
        <v>712.0</v>
      </c>
      <c r="B713" s="165" t="s">
        <v>858</v>
      </c>
      <c r="C713" s="160">
        <v>2.021013E7</v>
      </c>
      <c r="D713" s="162"/>
      <c r="E713" s="162"/>
      <c r="F713" s="167"/>
      <c r="G713" s="168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  <c r="AA713" s="162"/>
    </row>
    <row r="714">
      <c r="A714" s="160">
        <v>713.0</v>
      </c>
      <c r="B714" s="165" t="s">
        <v>859</v>
      </c>
      <c r="C714" s="160">
        <v>2.021013E7</v>
      </c>
      <c r="D714" s="162"/>
      <c r="E714" s="162"/>
      <c r="F714" s="167"/>
      <c r="G714" s="168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  <c r="AA714" s="162"/>
    </row>
    <row r="715">
      <c r="A715" s="160">
        <v>714.0</v>
      </c>
      <c r="B715" s="165" t="s">
        <v>860</v>
      </c>
      <c r="C715" s="160">
        <v>2.021013E7</v>
      </c>
      <c r="D715" s="162"/>
      <c r="E715" s="162"/>
      <c r="F715" s="167"/>
      <c r="G715" s="168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  <c r="AA715" s="162"/>
    </row>
    <row r="716">
      <c r="A716" s="160">
        <v>715.0</v>
      </c>
      <c r="B716" s="165" t="s">
        <v>861</v>
      </c>
      <c r="C716" s="160">
        <v>2.021013E7</v>
      </c>
      <c r="D716" s="162"/>
      <c r="E716" s="162"/>
      <c r="F716" s="167"/>
      <c r="G716" s="168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  <c r="AA716" s="162"/>
    </row>
    <row r="717">
      <c r="A717" s="160">
        <v>716.0</v>
      </c>
      <c r="B717" s="165" t="s">
        <v>862</v>
      </c>
      <c r="C717" s="160">
        <v>2.021013E7</v>
      </c>
      <c r="D717" s="162"/>
      <c r="E717" s="162"/>
      <c r="F717" s="167"/>
      <c r="G717" s="168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  <c r="AA717" s="162"/>
    </row>
    <row r="718">
      <c r="A718" s="160">
        <v>717.0</v>
      </c>
      <c r="B718" s="165" t="s">
        <v>863</v>
      </c>
      <c r="C718" s="160">
        <v>2.021013E7</v>
      </c>
      <c r="D718" s="162"/>
      <c r="E718" s="162"/>
      <c r="F718" s="167"/>
      <c r="G718" s="168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  <c r="AA718" s="162"/>
    </row>
    <row r="719">
      <c r="A719" s="160">
        <v>718.0</v>
      </c>
      <c r="B719" s="165" t="s">
        <v>864</v>
      </c>
      <c r="C719" s="160">
        <v>2.021013E7</v>
      </c>
      <c r="D719" s="162"/>
      <c r="E719" s="162"/>
      <c r="F719" s="167"/>
      <c r="G719" s="168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  <c r="AA719" s="162"/>
    </row>
    <row r="720">
      <c r="A720" s="160">
        <v>719.0</v>
      </c>
      <c r="B720" s="165" t="s">
        <v>865</v>
      </c>
      <c r="C720" s="160">
        <v>2.021013E7</v>
      </c>
      <c r="D720" s="162"/>
      <c r="E720" s="162"/>
      <c r="F720" s="167"/>
      <c r="G720" s="168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  <c r="AA720" s="162"/>
    </row>
    <row r="721">
      <c r="A721" s="160">
        <v>720.0</v>
      </c>
      <c r="B721" s="165" t="s">
        <v>866</v>
      </c>
      <c r="C721" s="160">
        <v>2.021013E7</v>
      </c>
      <c r="D721" s="162"/>
      <c r="E721" s="162"/>
      <c r="F721" s="167"/>
      <c r="G721" s="168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  <c r="AA721" s="162"/>
    </row>
    <row r="722">
      <c r="A722" s="160">
        <v>721.0</v>
      </c>
      <c r="B722" s="165" t="s">
        <v>867</v>
      </c>
      <c r="C722" s="160">
        <v>2.0210131E7</v>
      </c>
      <c r="D722" s="162"/>
      <c r="E722" s="162"/>
      <c r="F722" s="167"/>
      <c r="G722" s="168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  <c r="AA722" s="162"/>
    </row>
    <row r="723">
      <c r="A723" s="160">
        <v>722.0</v>
      </c>
      <c r="B723" s="165" t="s">
        <v>868</v>
      </c>
      <c r="C723" s="160">
        <v>2.0210131E7</v>
      </c>
      <c r="D723" s="162"/>
      <c r="E723" s="162"/>
      <c r="F723" s="167"/>
      <c r="G723" s="168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  <c r="AA723" s="162"/>
    </row>
    <row r="724">
      <c r="A724" s="160">
        <v>723.0</v>
      </c>
      <c r="B724" s="165" t="s">
        <v>869</v>
      </c>
      <c r="C724" s="160">
        <v>2.0210131E7</v>
      </c>
      <c r="D724" s="162"/>
      <c r="E724" s="162"/>
      <c r="F724" s="167"/>
      <c r="G724" s="168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  <c r="AA724" s="162"/>
    </row>
    <row r="725">
      <c r="A725" s="160">
        <v>724.0</v>
      </c>
      <c r="B725" s="165" t="s">
        <v>870</v>
      </c>
      <c r="C725" s="160">
        <v>2.0210131E7</v>
      </c>
      <c r="D725" s="162"/>
      <c r="E725" s="162"/>
      <c r="F725" s="167"/>
      <c r="G725" s="168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  <c r="AA725" s="162"/>
    </row>
    <row r="726">
      <c r="A726" s="160">
        <v>725.0</v>
      </c>
      <c r="B726" s="165" t="s">
        <v>871</v>
      </c>
      <c r="C726" s="160">
        <v>2.0210131E7</v>
      </c>
      <c r="D726" s="162"/>
      <c r="E726" s="162"/>
      <c r="F726" s="167"/>
      <c r="G726" s="168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  <c r="AA726" s="162"/>
    </row>
    <row r="727">
      <c r="A727" s="160">
        <v>726.0</v>
      </c>
      <c r="B727" s="165" t="s">
        <v>872</v>
      </c>
      <c r="C727" s="160">
        <v>2.0210131E7</v>
      </c>
      <c r="D727" s="162"/>
      <c r="E727" s="162"/>
      <c r="F727" s="167"/>
      <c r="G727" s="168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  <c r="AA727" s="162"/>
    </row>
    <row r="728">
      <c r="A728" s="160">
        <v>727.0</v>
      </c>
      <c r="B728" s="165" t="s">
        <v>873</v>
      </c>
      <c r="C728" s="160">
        <v>2.0210131E7</v>
      </c>
      <c r="D728" s="162"/>
      <c r="E728" s="162"/>
      <c r="F728" s="167"/>
      <c r="G728" s="168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  <c r="AA728" s="162"/>
    </row>
    <row r="729">
      <c r="A729" s="160">
        <v>728.0</v>
      </c>
      <c r="B729" s="165" t="s">
        <v>874</v>
      </c>
      <c r="C729" s="160">
        <v>2.0210131E7</v>
      </c>
      <c r="D729" s="162"/>
      <c r="E729" s="162"/>
      <c r="F729" s="167"/>
      <c r="G729" s="168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  <c r="AA729" s="162"/>
    </row>
    <row r="730">
      <c r="A730" s="160">
        <v>729.0</v>
      </c>
      <c r="B730" s="165" t="s">
        <v>875</v>
      </c>
      <c r="C730" s="160">
        <v>2.0210131E7</v>
      </c>
      <c r="D730" s="162"/>
      <c r="E730" s="162"/>
      <c r="F730" s="167"/>
      <c r="G730" s="168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  <c r="AA730" s="162"/>
    </row>
    <row r="731">
      <c r="A731" s="160">
        <v>730.0</v>
      </c>
      <c r="B731" s="165" t="s">
        <v>876</v>
      </c>
      <c r="C731" s="160">
        <v>2.0210131E7</v>
      </c>
      <c r="D731" s="162"/>
      <c r="E731" s="162"/>
      <c r="F731" s="167"/>
      <c r="G731" s="168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  <c r="AA731" s="162"/>
    </row>
    <row r="732">
      <c r="A732" s="160">
        <v>731.0</v>
      </c>
      <c r="B732" s="165" t="s">
        <v>877</v>
      </c>
      <c r="C732" s="160">
        <v>2.0210131E7</v>
      </c>
      <c r="D732" s="162"/>
      <c r="E732" s="162"/>
      <c r="F732" s="167"/>
      <c r="G732" s="168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  <c r="AA732" s="162"/>
    </row>
    <row r="733">
      <c r="A733" s="160">
        <v>732.0</v>
      </c>
      <c r="B733" s="165" t="s">
        <v>878</v>
      </c>
      <c r="C733" s="160">
        <v>2.0210131E7</v>
      </c>
      <c r="D733" s="162"/>
      <c r="E733" s="162"/>
      <c r="F733" s="167"/>
      <c r="G733" s="168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  <c r="AA733" s="162"/>
    </row>
    <row r="734">
      <c r="A734" s="160">
        <v>733.0</v>
      </c>
      <c r="B734" s="165" t="s">
        <v>879</v>
      </c>
      <c r="C734" s="160">
        <v>2.0210131E7</v>
      </c>
      <c r="D734" s="162"/>
      <c r="E734" s="162"/>
      <c r="F734" s="167"/>
      <c r="G734" s="168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  <c r="AA734" s="162"/>
    </row>
    <row r="735">
      <c r="A735" s="160">
        <v>734.0</v>
      </c>
      <c r="B735" s="165" t="s">
        <v>880</v>
      </c>
      <c r="C735" s="160">
        <v>2.0210131E7</v>
      </c>
      <c r="D735" s="162"/>
      <c r="E735" s="162"/>
      <c r="F735" s="167"/>
      <c r="G735" s="168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  <c r="AA735" s="162"/>
    </row>
    <row r="736">
      <c r="A736" s="160">
        <v>735.0</v>
      </c>
      <c r="B736" s="165" t="s">
        <v>881</v>
      </c>
      <c r="C736" s="160">
        <v>2.0210131E7</v>
      </c>
      <c r="D736" s="162"/>
      <c r="E736" s="162"/>
      <c r="F736" s="167"/>
      <c r="G736" s="168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  <c r="AA736" s="162"/>
    </row>
    <row r="737">
      <c r="A737" s="160">
        <v>736.0</v>
      </c>
      <c r="B737" s="165" t="s">
        <v>882</v>
      </c>
      <c r="C737" s="160">
        <v>2.0210131E7</v>
      </c>
      <c r="D737" s="162"/>
      <c r="E737" s="162"/>
      <c r="F737" s="167"/>
      <c r="G737" s="168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  <c r="AA737" s="162"/>
    </row>
    <row r="738">
      <c r="A738" s="160">
        <v>737.0</v>
      </c>
      <c r="B738" s="165" t="s">
        <v>883</v>
      </c>
      <c r="C738" s="160">
        <v>2.0210131E7</v>
      </c>
      <c r="D738" s="162"/>
      <c r="E738" s="162"/>
      <c r="F738" s="167"/>
      <c r="G738" s="168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  <c r="AA738" s="162"/>
    </row>
    <row r="739">
      <c r="A739" s="160">
        <v>738.0</v>
      </c>
      <c r="B739" s="165" t="s">
        <v>884</v>
      </c>
      <c r="C739" s="160">
        <v>2.0210131E7</v>
      </c>
      <c r="D739" s="162"/>
      <c r="E739" s="162"/>
      <c r="F739" s="167"/>
      <c r="G739" s="168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  <c r="AA739" s="162"/>
    </row>
    <row r="740">
      <c r="A740" s="160">
        <v>739.0</v>
      </c>
      <c r="B740" s="165" t="s">
        <v>885</v>
      </c>
      <c r="C740" s="160">
        <v>2.0210131E7</v>
      </c>
      <c r="D740" s="162"/>
      <c r="E740" s="162"/>
      <c r="F740" s="167"/>
      <c r="G740" s="168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  <c r="AA740" s="162"/>
    </row>
    <row r="741">
      <c r="A741" s="160">
        <v>740.0</v>
      </c>
      <c r="B741" s="165" t="s">
        <v>886</v>
      </c>
      <c r="C741" s="160">
        <v>2.0210131E7</v>
      </c>
      <c r="D741" s="162"/>
      <c r="E741" s="162"/>
      <c r="F741" s="167"/>
      <c r="G741" s="168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  <c r="AA741" s="162"/>
    </row>
    <row r="742">
      <c r="A742" s="160">
        <v>741.0</v>
      </c>
      <c r="B742" s="165" t="s">
        <v>887</v>
      </c>
      <c r="C742" s="160">
        <v>2.0210131E7</v>
      </c>
      <c r="D742" s="162"/>
      <c r="E742" s="162"/>
      <c r="F742" s="167"/>
      <c r="G742" s="168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  <c r="AA742" s="162"/>
    </row>
    <row r="743">
      <c r="A743" s="160">
        <v>742.0</v>
      </c>
      <c r="B743" s="165" t="s">
        <v>888</v>
      </c>
      <c r="C743" s="160">
        <v>2.0210131E7</v>
      </c>
      <c r="D743" s="162"/>
      <c r="E743" s="162"/>
      <c r="F743" s="167"/>
      <c r="G743" s="168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  <c r="AA743" s="162"/>
    </row>
    <row r="744">
      <c r="A744" s="160">
        <v>743.0</v>
      </c>
      <c r="B744" s="165" t="s">
        <v>889</v>
      </c>
      <c r="C744" s="160">
        <v>2.0210131E7</v>
      </c>
      <c r="D744" s="162"/>
      <c r="E744" s="162"/>
      <c r="F744" s="167"/>
      <c r="G744" s="168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  <c r="AA744" s="162"/>
    </row>
    <row r="745">
      <c r="A745" s="160">
        <v>744.0</v>
      </c>
      <c r="B745" s="165" t="s">
        <v>890</v>
      </c>
      <c r="C745" s="160">
        <v>2.0210131E7</v>
      </c>
      <c r="D745" s="162"/>
      <c r="E745" s="162"/>
      <c r="F745" s="167"/>
      <c r="G745" s="168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  <c r="AA745" s="162"/>
    </row>
    <row r="746">
      <c r="A746" s="160">
        <v>745.0</v>
      </c>
      <c r="B746" s="165" t="s">
        <v>891</v>
      </c>
      <c r="C746" s="160">
        <v>2.0210201E7</v>
      </c>
      <c r="D746" s="162"/>
      <c r="E746" s="162"/>
      <c r="F746" s="167"/>
      <c r="G746" s="168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  <c r="AA746" s="162"/>
    </row>
    <row r="747">
      <c r="A747" s="160">
        <v>746.0</v>
      </c>
      <c r="B747" s="165" t="s">
        <v>892</v>
      </c>
      <c r="C747" s="160">
        <v>2.0210201E7</v>
      </c>
      <c r="D747" s="162"/>
      <c r="E747" s="162"/>
      <c r="F747" s="167"/>
      <c r="G747" s="168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  <c r="AA747" s="162"/>
    </row>
    <row r="748">
      <c r="A748" s="160">
        <v>747.0</v>
      </c>
      <c r="B748" s="165" t="s">
        <v>893</v>
      </c>
      <c r="C748" s="160">
        <v>2.0210201E7</v>
      </c>
      <c r="D748" s="162"/>
      <c r="E748" s="162"/>
      <c r="F748" s="167"/>
      <c r="G748" s="168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  <c r="AA748" s="162"/>
    </row>
    <row r="749">
      <c r="A749" s="160">
        <v>748.0</v>
      </c>
      <c r="B749" s="165" t="s">
        <v>894</v>
      </c>
      <c r="C749" s="160">
        <v>2.0210201E7</v>
      </c>
      <c r="D749" s="162"/>
      <c r="E749" s="162"/>
      <c r="F749" s="167"/>
      <c r="G749" s="168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  <c r="AA749" s="162"/>
    </row>
    <row r="750">
      <c r="A750" s="160">
        <v>749.0</v>
      </c>
      <c r="B750" s="165" t="s">
        <v>895</v>
      </c>
      <c r="C750" s="160">
        <v>2.0210201E7</v>
      </c>
      <c r="D750" s="162"/>
      <c r="E750" s="162"/>
      <c r="F750" s="167"/>
      <c r="G750" s="168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  <c r="AA750" s="162"/>
    </row>
    <row r="751">
      <c r="A751" s="160">
        <v>750.0</v>
      </c>
      <c r="B751" s="165" t="s">
        <v>896</v>
      </c>
      <c r="C751" s="160">
        <v>2.0210201E7</v>
      </c>
      <c r="D751" s="162"/>
      <c r="E751" s="162"/>
      <c r="F751" s="167"/>
      <c r="G751" s="168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  <c r="AA751" s="162"/>
    </row>
    <row r="752">
      <c r="A752" s="160">
        <v>751.0</v>
      </c>
      <c r="B752" s="165" t="s">
        <v>897</v>
      </c>
      <c r="C752" s="160">
        <v>2.0210201E7</v>
      </c>
      <c r="D752" s="162"/>
      <c r="E752" s="162"/>
      <c r="F752" s="167"/>
      <c r="G752" s="168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  <c r="AA752" s="162"/>
    </row>
    <row r="753">
      <c r="A753" s="160">
        <v>752.0</v>
      </c>
      <c r="B753" s="165" t="s">
        <v>898</v>
      </c>
      <c r="C753" s="160">
        <v>2.0210201E7</v>
      </c>
      <c r="D753" s="162"/>
      <c r="E753" s="162"/>
      <c r="F753" s="167"/>
      <c r="G753" s="168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  <c r="AA753" s="162"/>
    </row>
    <row r="754">
      <c r="A754" s="160">
        <v>753.0</v>
      </c>
      <c r="B754" s="165" t="s">
        <v>899</v>
      </c>
      <c r="C754" s="160">
        <v>2.0210201E7</v>
      </c>
      <c r="D754" s="162"/>
      <c r="E754" s="162"/>
      <c r="F754" s="167"/>
      <c r="G754" s="168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  <c r="AA754" s="162"/>
    </row>
    <row r="755">
      <c r="A755" s="160">
        <v>754.0</v>
      </c>
      <c r="B755" s="165" t="s">
        <v>900</v>
      </c>
      <c r="C755" s="160">
        <v>2.0210201E7</v>
      </c>
      <c r="D755" s="162"/>
      <c r="E755" s="162"/>
      <c r="F755" s="167"/>
      <c r="G755" s="168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  <c r="AA755" s="162"/>
    </row>
    <row r="756">
      <c r="A756" s="160">
        <v>755.0</v>
      </c>
      <c r="B756" s="165" t="s">
        <v>901</v>
      </c>
      <c r="C756" s="160">
        <v>2.0210201E7</v>
      </c>
      <c r="D756" s="162"/>
      <c r="E756" s="162"/>
      <c r="F756" s="167"/>
      <c r="G756" s="168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  <c r="AA756" s="162"/>
    </row>
    <row r="757">
      <c r="A757" s="160">
        <v>756.0</v>
      </c>
      <c r="B757" s="165" t="s">
        <v>902</v>
      </c>
      <c r="C757" s="160">
        <v>2.0210201E7</v>
      </c>
      <c r="D757" s="162"/>
      <c r="E757" s="162"/>
      <c r="F757" s="167"/>
      <c r="G757" s="168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  <c r="AA757" s="162"/>
    </row>
    <row r="758">
      <c r="A758" s="160">
        <v>757.0</v>
      </c>
      <c r="B758" s="165" t="s">
        <v>903</v>
      </c>
      <c r="C758" s="160">
        <v>2.0210201E7</v>
      </c>
      <c r="D758" s="162"/>
      <c r="E758" s="162"/>
      <c r="F758" s="167"/>
      <c r="G758" s="168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  <c r="AA758" s="162"/>
    </row>
    <row r="759">
      <c r="A759" s="160">
        <v>758.0</v>
      </c>
      <c r="B759" s="165" t="s">
        <v>904</v>
      </c>
      <c r="C759" s="160">
        <v>2.0210201E7</v>
      </c>
      <c r="D759" s="162"/>
      <c r="E759" s="162"/>
      <c r="F759" s="167"/>
      <c r="G759" s="168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  <c r="AA759" s="162"/>
    </row>
    <row r="760">
      <c r="A760" s="160">
        <v>759.0</v>
      </c>
      <c r="B760" s="165" t="s">
        <v>905</v>
      </c>
      <c r="C760" s="160">
        <v>2.0210201E7</v>
      </c>
      <c r="D760" s="162"/>
      <c r="E760" s="162"/>
      <c r="F760" s="167"/>
      <c r="G760" s="168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  <c r="AA760" s="162"/>
    </row>
    <row r="761">
      <c r="A761" s="160">
        <v>760.0</v>
      </c>
      <c r="B761" s="165" t="s">
        <v>906</v>
      </c>
      <c r="C761" s="160">
        <v>2.0210201E7</v>
      </c>
      <c r="D761" s="162"/>
      <c r="E761" s="162"/>
      <c r="F761" s="167"/>
      <c r="G761" s="168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  <c r="AA761" s="162"/>
    </row>
    <row r="762">
      <c r="A762" s="160">
        <v>761.0</v>
      </c>
      <c r="B762" s="165" t="s">
        <v>907</v>
      </c>
      <c r="C762" s="160">
        <v>2.0210201E7</v>
      </c>
      <c r="D762" s="162"/>
      <c r="E762" s="162"/>
      <c r="F762" s="167"/>
      <c r="G762" s="168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  <c r="AA762" s="162"/>
    </row>
    <row r="763">
      <c r="A763" s="160">
        <v>762.0</v>
      </c>
      <c r="B763" s="165" t="s">
        <v>908</v>
      </c>
      <c r="C763" s="160">
        <v>2.0210201E7</v>
      </c>
      <c r="D763" s="162"/>
      <c r="E763" s="162"/>
      <c r="F763" s="167"/>
      <c r="G763" s="168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  <c r="AA763" s="162"/>
    </row>
    <row r="764">
      <c r="A764" s="160">
        <v>763.0</v>
      </c>
      <c r="B764" s="165" t="s">
        <v>909</v>
      </c>
      <c r="C764" s="160">
        <v>2.0210201E7</v>
      </c>
      <c r="D764" s="162"/>
      <c r="E764" s="162"/>
      <c r="F764" s="167"/>
      <c r="G764" s="168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  <c r="AA764" s="162"/>
    </row>
    <row r="765">
      <c r="A765" s="160">
        <v>764.0</v>
      </c>
      <c r="B765" s="165" t="s">
        <v>910</v>
      </c>
      <c r="C765" s="160">
        <v>2.0210201E7</v>
      </c>
      <c r="D765" s="162"/>
      <c r="E765" s="162"/>
      <c r="F765" s="167"/>
      <c r="G765" s="168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  <c r="AA765" s="162"/>
    </row>
    <row r="766">
      <c r="A766" s="160">
        <v>765.0</v>
      </c>
      <c r="B766" s="165" t="s">
        <v>911</v>
      </c>
      <c r="C766" s="160">
        <v>2.0210201E7</v>
      </c>
      <c r="D766" s="162"/>
      <c r="E766" s="162"/>
      <c r="F766" s="167"/>
      <c r="G766" s="168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  <c r="AA766" s="162"/>
    </row>
    <row r="767">
      <c r="A767" s="160">
        <v>766.0</v>
      </c>
      <c r="B767" s="165" t="s">
        <v>912</v>
      </c>
      <c r="C767" s="160">
        <v>2.0210201E7</v>
      </c>
      <c r="D767" s="162"/>
      <c r="E767" s="162"/>
      <c r="F767" s="167"/>
      <c r="G767" s="168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  <c r="AA767" s="162"/>
    </row>
    <row r="768">
      <c r="A768" s="160">
        <v>767.0</v>
      </c>
      <c r="B768" s="165" t="s">
        <v>913</v>
      </c>
      <c r="C768" s="160">
        <v>2.0210201E7</v>
      </c>
      <c r="D768" s="162"/>
      <c r="E768" s="162"/>
      <c r="F768" s="167"/>
      <c r="G768" s="168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  <c r="AA768" s="162"/>
    </row>
    <row r="769">
      <c r="A769" s="160">
        <v>768.0</v>
      </c>
      <c r="B769" s="165" t="s">
        <v>914</v>
      </c>
      <c r="C769" s="160">
        <v>2.0210201E7</v>
      </c>
      <c r="D769" s="162"/>
      <c r="E769" s="162"/>
      <c r="F769" s="167"/>
      <c r="G769" s="168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  <c r="AA769" s="162"/>
    </row>
    <row r="770">
      <c r="A770" s="160">
        <v>769.0</v>
      </c>
      <c r="B770" s="165" t="s">
        <v>915</v>
      </c>
      <c r="C770" s="160">
        <v>2.0210202E7</v>
      </c>
      <c r="D770" s="162"/>
      <c r="E770" s="162"/>
      <c r="F770" s="167"/>
      <c r="G770" s="168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  <c r="AA770" s="162"/>
    </row>
    <row r="771">
      <c r="A771" s="160">
        <v>770.0</v>
      </c>
      <c r="B771" s="165" t="s">
        <v>916</v>
      </c>
      <c r="C771" s="160">
        <v>2.0210202E7</v>
      </c>
      <c r="D771" s="162"/>
      <c r="E771" s="162"/>
      <c r="F771" s="167"/>
      <c r="G771" s="168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  <c r="AA771" s="162"/>
    </row>
    <row r="772">
      <c r="A772" s="160">
        <v>771.0</v>
      </c>
      <c r="B772" s="165" t="s">
        <v>917</v>
      </c>
      <c r="C772" s="160">
        <v>2.0210202E7</v>
      </c>
      <c r="D772" s="162"/>
      <c r="E772" s="162"/>
      <c r="F772" s="167"/>
      <c r="G772" s="168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  <c r="AA772" s="162"/>
    </row>
    <row r="773">
      <c r="A773" s="160">
        <v>772.0</v>
      </c>
      <c r="B773" s="165" t="s">
        <v>918</v>
      </c>
      <c r="C773" s="160">
        <v>2.0210202E7</v>
      </c>
      <c r="D773" s="162"/>
      <c r="E773" s="162"/>
      <c r="F773" s="167"/>
      <c r="G773" s="168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  <c r="AA773" s="162"/>
    </row>
    <row r="774">
      <c r="A774" s="160">
        <v>773.0</v>
      </c>
      <c r="B774" s="165" t="s">
        <v>919</v>
      </c>
      <c r="C774" s="160">
        <v>2.0210202E7</v>
      </c>
      <c r="D774" s="162"/>
      <c r="E774" s="162"/>
      <c r="F774" s="167"/>
      <c r="G774" s="168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  <c r="AA774" s="162"/>
    </row>
    <row r="775">
      <c r="A775" s="160">
        <v>774.0</v>
      </c>
      <c r="B775" s="165" t="s">
        <v>920</v>
      </c>
      <c r="C775" s="160">
        <v>2.0210202E7</v>
      </c>
      <c r="D775" s="162"/>
      <c r="E775" s="162"/>
      <c r="F775" s="167"/>
      <c r="G775" s="168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  <c r="AA775" s="162"/>
    </row>
    <row r="776">
      <c r="A776" s="160">
        <v>775.0</v>
      </c>
      <c r="B776" s="165" t="s">
        <v>921</v>
      </c>
      <c r="C776" s="160">
        <v>2.0210202E7</v>
      </c>
      <c r="D776" s="162"/>
      <c r="E776" s="162"/>
      <c r="F776" s="167"/>
      <c r="G776" s="168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  <c r="AA776" s="162"/>
    </row>
    <row r="777">
      <c r="A777" s="160">
        <v>776.0</v>
      </c>
      <c r="B777" s="165" t="s">
        <v>922</v>
      </c>
      <c r="C777" s="160">
        <v>2.0210202E7</v>
      </c>
      <c r="D777" s="162"/>
      <c r="E777" s="162"/>
      <c r="F777" s="167"/>
      <c r="G777" s="168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  <c r="AA777" s="162"/>
    </row>
    <row r="778">
      <c r="A778" s="160">
        <v>777.0</v>
      </c>
      <c r="B778" s="165" t="s">
        <v>923</v>
      </c>
      <c r="C778" s="160">
        <v>2.0210202E7</v>
      </c>
      <c r="D778" s="162"/>
      <c r="E778" s="162"/>
      <c r="F778" s="167"/>
      <c r="G778" s="168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  <c r="AA778" s="162"/>
    </row>
    <row r="779">
      <c r="A779" s="160">
        <v>778.0</v>
      </c>
      <c r="B779" s="165" t="s">
        <v>924</v>
      </c>
      <c r="C779" s="160">
        <v>2.0210202E7</v>
      </c>
      <c r="D779" s="162"/>
      <c r="E779" s="162"/>
      <c r="F779" s="167"/>
      <c r="G779" s="168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  <c r="AA779" s="162"/>
    </row>
    <row r="780">
      <c r="A780" s="160">
        <v>779.0</v>
      </c>
      <c r="B780" s="165" t="s">
        <v>925</v>
      </c>
      <c r="C780" s="160">
        <v>2.0210202E7</v>
      </c>
      <c r="D780" s="162"/>
      <c r="E780" s="162"/>
      <c r="F780" s="167"/>
      <c r="G780" s="168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  <c r="AA780" s="162"/>
    </row>
    <row r="781">
      <c r="A781" s="160">
        <v>780.0</v>
      </c>
      <c r="B781" s="165" t="s">
        <v>926</v>
      </c>
      <c r="C781" s="160">
        <v>2.0210202E7</v>
      </c>
      <c r="D781" s="162"/>
      <c r="E781" s="162"/>
      <c r="F781" s="167"/>
      <c r="G781" s="168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  <c r="AA781" s="162"/>
    </row>
    <row r="782">
      <c r="A782" s="160">
        <v>781.0</v>
      </c>
      <c r="B782" s="165" t="s">
        <v>927</v>
      </c>
      <c r="C782" s="160">
        <v>2.0210202E7</v>
      </c>
      <c r="D782" s="162"/>
      <c r="E782" s="162"/>
      <c r="F782" s="167"/>
      <c r="G782" s="168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  <c r="AA782" s="162"/>
    </row>
    <row r="783">
      <c r="A783" s="160">
        <v>782.0</v>
      </c>
      <c r="B783" s="165" t="s">
        <v>928</v>
      </c>
      <c r="C783" s="160">
        <v>2.0210202E7</v>
      </c>
      <c r="D783" s="162"/>
      <c r="E783" s="162"/>
      <c r="F783" s="167"/>
      <c r="G783" s="168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  <c r="AA783" s="162"/>
    </row>
    <row r="784">
      <c r="A784" s="160">
        <v>783.0</v>
      </c>
      <c r="B784" s="165" t="s">
        <v>929</v>
      </c>
      <c r="C784" s="160">
        <v>2.0210202E7</v>
      </c>
      <c r="D784" s="162"/>
      <c r="E784" s="162"/>
      <c r="F784" s="167"/>
      <c r="G784" s="168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  <c r="AA784" s="162"/>
    </row>
    <row r="785">
      <c r="A785" s="160">
        <v>784.0</v>
      </c>
      <c r="B785" s="165" t="s">
        <v>930</v>
      </c>
      <c r="C785" s="160">
        <v>2.0210202E7</v>
      </c>
      <c r="D785" s="162"/>
      <c r="E785" s="162"/>
      <c r="F785" s="167"/>
      <c r="G785" s="168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  <c r="AA785" s="162"/>
    </row>
    <row r="786">
      <c r="A786" s="160">
        <v>785.0</v>
      </c>
      <c r="B786" s="165" t="s">
        <v>931</v>
      </c>
      <c r="C786" s="160">
        <v>2.0210202E7</v>
      </c>
      <c r="D786" s="162"/>
      <c r="E786" s="162"/>
      <c r="F786" s="167"/>
      <c r="G786" s="168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  <c r="AA786" s="162"/>
    </row>
    <row r="787">
      <c r="A787" s="160">
        <v>786.0</v>
      </c>
      <c r="B787" s="165" t="s">
        <v>932</v>
      </c>
      <c r="C787" s="160">
        <v>2.0210202E7</v>
      </c>
      <c r="D787" s="162"/>
      <c r="E787" s="162"/>
      <c r="F787" s="167"/>
      <c r="G787" s="168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  <c r="AA787" s="162"/>
    </row>
    <row r="788">
      <c r="A788" s="160">
        <v>787.0</v>
      </c>
      <c r="B788" s="165" t="s">
        <v>933</v>
      </c>
      <c r="C788" s="160">
        <v>2.0210202E7</v>
      </c>
      <c r="D788" s="162"/>
      <c r="E788" s="162"/>
      <c r="F788" s="167"/>
      <c r="G788" s="168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  <c r="AA788" s="162"/>
    </row>
    <row r="789">
      <c r="A789" s="160">
        <v>788.0</v>
      </c>
      <c r="B789" s="165" t="s">
        <v>934</v>
      </c>
      <c r="C789" s="160">
        <v>2.0210202E7</v>
      </c>
      <c r="D789" s="162"/>
      <c r="E789" s="162"/>
      <c r="F789" s="167"/>
      <c r="G789" s="168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  <c r="AA789" s="162"/>
    </row>
    <row r="790">
      <c r="A790" s="160">
        <v>789.0</v>
      </c>
      <c r="B790" s="165" t="s">
        <v>935</v>
      </c>
      <c r="C790" s="160">
        <v>2.0210202E7</v>
      </c>
      <c r="D790" s="162"/>
      <c r="E790" s="162"/>
      <c r="F790" s="167"/>
      <c r="G790" s="168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  <c r="AA790" s="162"/>
    </row>
    <row r="791">
      <c r="A791" s="160">
        <v>790.0</v>
      </c>
      <c r="B791" s="165" t="s">
        <v>936</v>
      </c>
      <c r="C791" s="160">
        <v>2.0210202E7</v>
      </c>
      <c r="D791" s="162"/>
      <c r="E791" s="162"/>
      <c r="F791" s="167"/>
      <c r="G791" s="168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  <c r="AA791" s="162"/>
    </row>
    <row r="792">
      <c r="A792" s="160">
        <v>791.0</v>
      </c>
      <c r="B792" s="165" t="s">
        <v>937</v>
      </c>
      <c r="C792" s="160">
        <v>2.0210202E7</v>
      </c>
      <c r="D792" s="162"/>
      <c r="E792" s="162"/>
      <c r="F792" s="167"/>
      <c r="G792" s="168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  <c r="AA792" s="162"/>
    </row>
    <row r="793">
      <c r="A793" s="160">
        <v>792.0</v>
      </c>
      <c r="B793" s="165" t="s">
        <v>938</v>
      </c>
      <c r="C793" s="160">
        <v>2.0210202E7</v>
      </c>
      <c r="D793" s="162"/>
      <c r="E793" s="162"/>
      <c r="F793" s="167"/>
      <c r="G793" s="168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  <c r="AA793" s="162"/>
    </row>
    <row r="794">
      <c r="A794" s="160">
        <v>793.0</v>
      </c>
      <c r="B794" s="165" t="s">
        <v>939</v>
      </c>
      <c r="C794" s="160">
        <v>2.0210203E7</v>
      </c>
      <c r="D794" s="162"/>
      <c r="E794" s="162"/>
      <c r="F794" s="167"/>
      <c r="G794" s="168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  <c r="AA794" s="162"/>
    </row>
    <row r="795">
      <c r="A795" s="160">
        <v>794.0</v>
      </c>
      <c r="B795" s="165" t="s">
        <v>940</v>
      </c>
      <c r="C795" s="160">
        <v>2.0210203E7</v>
      </c>
      <c r="D795" s="162"/>
      <c r="E795" s="162"/>
      <c r="F795" s="167"/>
      <c r="G795" s="168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  <c r="AA795" s="162"/>
    </row>
    <row r="796">
      <c r="A796" s="160">
        <v>795.0</v>
      </c>
      <c r="B796" s="165" t="s">
        <v>941</v>
      </c>
      <c r="C796" s="160">
        <v>2.0210203E7</v>
      </c>
      <c r="D796" s="162"/>
      <c r="E796" s="162"/>
      <c r="F796" s="167"/>
      <c r="G796" s="168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  <c r="AA796" s="162"/>
    </row>
    <row r="797">
      <c r="A797" s="160">
        <v>796.0</v>
      </c>
      <c r="B797" s="165" t="s">
        <v>942</v>
      </c>
      <c r="C797" s="160">
        <v>2.0210203E7</v>
      </c>
      <c r="D797" s="162"/>
      <c r="E797" s="162"/>
      <c r="F797" s="167"/>
      <c r="G797" s="168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  <c r="AA797" s="162"/>
    </row>
    <row r="798">
      <c r="A798" s="160">
        <v>797.0</v>
      </c>
      <c r="B798" s="165" t="s">
        <v>943</v>
      </c>
      <c r="C798" s="160">
        <v>2.0210203E7</v>
      </c>
      <c r="D798" s="162"/>
      <c r="E798" s="162"/>
      <c r="F798" s="167"/>
      <c r="G798" s="168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  <c r="AA798" s="162"/>
    </row>
    <row r="799">
      <c r="A799" s="160">
        <v>798.0</v>
      </c>
      <c r="B799" s="165" t="s">
        <v>944</v>
      </c>
      <c r="C799" s="160">
        <v>2.0210203E7</v>
      </c>
      <c r="D799" s="162"/>
      <c r="E799" s="162"/>
      <c r="F799" s="167"/>
      <c r="G799" s="168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  <c r="AA799" s="162"/>
    </row>
    <row r="800">
      <c r="A800" s="160">
        <v>799.0</v>
      </c>
      <c r="B800" s="165" t="s">
        <v>945</v>
      </c>
      <c r="C800" s="160">
        <v>2.0210203E7</v>
      </c>
      <c r="D800" s="162"/>
      <c r="E800" s="162"/>
      <c r="F800" s="167"/>
      <c r="G800" s="168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  <c r="AA800" s="162"/>
    </row>
    <row r="801">
      <c r="A801" s="160">
        <v>800.0</v>
      </c>
      <c r="B801" s="165" t="s">
        <v>946</v>
      </c>
      <c r="C801" s="160">
        <v>2.0210203E7</v>
      </c>
      <c r="D801" s="162"/>
      <c r="E801" s="162"/>
      <c r="F801" s="167"/>
      <c r="G801" s="168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  <c r="AA801" s="162"/>
    </row>
    <row r="802">
      <c r="A802" s="160">
        <v>801.0</v>
      </c>
      <c r="B802" s="165" t="s">
        <v>947</v>
      </c>
      <c r="C802" s="160">
        <v>2.0210203E7</v>
      </c>
      <c r="D802" s="162"/>
      <c r="E802" s="162"/>
      <c r="F802" s="167"/>
      <c r="G802" s="168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  <c r="AA802" s="162"/>
    </row>
    <row r="803">
      <c r="A803" s="160">
        <v>802.0</v>
      </c>
      <c r="B803" s="165" t="s">
        <v>948</v>
      </c>
      <c r="C803" s="160">
        <v>2.0210203E7</v>
      </c>
      <c r="D803" s="162"/>
      <c r="E803" s="162"/>
      <c r="F803" s="167"/>
      <c r="G803" s="168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  <c r="AA803" s="162"/>
    </row>
    <row r="804">
      <c r="A804" s="160">
        <v>803.0</v>
      </c>
      <c r="B804" s="165" t="s">
        <v>949</v>
      </c>
      <c r="C804" s="160">
        <v>2.0210203E7</v>
      </c>
      <c r="D804" s="162"/>
      <c r="E804" s="162"/>
      <c r="F804" s="167"/>
      <c r="G804" s="168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  <c r="AA804" s="162"/>
    </row>
    <row r="805">
      <c r="A805" s="160">
        <v>804.0</v>
      </c>
      <c r="B805" s="165" t="s">
        <v>950</v>
      </c>
      <c r="C805" s="160">
        <v>2.0210203E7</v>
      </c>
      <c r="D805" s="162"/>
      <c r="E805" s="162"/>
      <c r="F805" s="167"/>
      <c r="G805" s="168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  <c r="AA805" s="162"/>
    </row>
    <row r="806">
      <c r="A806" s="160">
        <v>805.0</v>
      </c>
      <c r="B806" s="165" t="s">
        <v>951</v>
      </c>
      <c r="C806" s="160">
        <v>2.0210203E7</v>
      </c>
      <c r="D806" s="162"/>
      <c r="E806" s="162"/>
      <c r="F806" s="167"/>
      <c r="G806" s="168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  <c r="AA806" s="162"/>
    </row>
    <row r="807">
      <c r="A807" s="160">
        <v>806.0</v>
      </c>
      <c r="B807" s="165" t="s">
        <v>952</v>
      </c>
      <c r="C807" s="160">
        <v>2.0210203E7</v>
      </c>
      <c r="D807" s="162"/>
      <c r="E807" s="162"/>
      <c r="F807" s="167"/>
      <c r="G807" s="168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  <c r="AA807" s="162"/>
    </row>
    <row r="808">
      <c r="A808" s="160">
        <v>807.0</v>
      </c>
      <c r="B808" s="165" t="s">
        <v>953</v>
      </c>
      <c r="C808" s="160">
        <v>2.0210203E7</v>
      </c>
      <c r="D808" s="162"/>
      <c r="E808" s="162"/>
      <c r="F808" s="167"/>
      <c r="G808" s="168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  <c r="AA808" s="162"/>
    </row>
    <row r="809">
      <c r="A809" s="160">
        <v>808.0</v>
      </c>
      <c r="B809" s="165" t="s">
        <v>954</v>
      </c>
      <c r="C809" s="160">
        <v>2.0210203E7</v>
      </c>
      <c r="D809" s="162"/>
      <c r="E809" s="162"/>
      <c r="F809" s="167"/>
      <c r="G809" s="168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  <c r="AA809" s="162"/>
    </row>
    <row r="810">
      <c r="A810" s="160">
        <v>809.0</v>
      </c>
      <c r="B810" s="165" t="s">
        <v>955</v>
      </c>
      <c r="C810" s="160">
        <v>2.0210203E7</v>
      </c>
      <c r="D810" s="162"/>
      <c r="E810" s="162"/>
      <c r="F810" s="167"/>
      <c r="G810" s="168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  <c r="AA810" s="162"/>
    </row>
    <row r="811">
      <c r="A811" s="160">
        <v>810.0</v>
      </c>
      <c r="B811" s="165" t="s">
        <v>956</v>
      </c>
      <c r="C811" s="160">
        <v>2.0210203E7</v>
      </c>
      <c r="D811" s="162"/>
      <c r="E811" s="162"/>
      <c r="F811" s="167"/>
      <c r="G811" s="168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  <c r="AA811" s="162"/>
    </row>
    <row r="812">
      <c r="A812" s="160">
        <v>811.0</v>
      </c>
      <c r="B812" s="165" t="s">
        <v>957</v>
      </c>
      <c r="C812" s="160">
        <v>2.0210203E7</v>
      </c>
      <c r="D812" s="162"/>
      <c r="E812" s="162"/>
      <c r="F812" s="167"/>
      <c r="G812" s="168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  <c r="AA812" s="162"/>
    </row>
    <row r="813">
      <c r="A813" s="160">
        <v>812.0</v>
      </c>
      <c r="B813" s="165" t="s">
        <v>958</v>
      </c>
      <c r="C813" s="160">
        <v>2.0210203E7</v>
      </c>
      <c r="D813" s="162"/>
      <c r="E813" s="162"/>
      <c r="F813" s="167"/>
      <c r="G813" s="168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  <c r="AA813" s="162"/>
    </row>
    <row r="814">
      <c r="A814" s="160">
        <v>813.0</v>
      </c>
      <c r="B814" s="165" t="s">
        <v>959</v>
      </c>
      <c r="C814" s="160">
        <v>2.0210203E7</v>
      </c>
      <c r="D814" s="162"/>
      <c r="E814" s="162"/>
      <c r="F814" s="167"/>
      <c r="G814" s="168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  <c r="AA814" s="162"/>
    </row>
    <row r="815">
      <c r="A815" s="160">
        <v>814.0</v>
      </c>
      <c r="B815" s="165" t="s">
        <v>960</v>
      </c>
      <c r="C815" s="160">
        <v>2.0210203E7</v>
      </c>
      <c r="D815" s="162"/>
      <c r="E815" s="162"/>
      <c r="F815" s="167"/>
      <c r="G815" s="168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  <c r="AA815" s="162"/>
    </row>
    <row r="816">
      <c r="A816" s="160">
        <v>815.0</v>
      </c>
      <c r="B816" s="165" t="s">
        <v>961</v>
      </c>
      <c r="C816" s="160">
        <v>2.0210203E7</v>
      </c>
      <c r="D816" s="162"/>
      <c r="E816" s="162"/>
      <c r="F816" s="167"/>
      <c r="G816" s="168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  <c r="AA816" s="162"/>
    </row>
    <row r="817">
      <c r="A817" s="160">
        <v>816.0</v>
      </c>
      <c r="B817" s="165" t="s">
        <v>962</v>
      </c>
      <c r="C817" s="160">
        <v>2.0210203E7</v>
      </c>
      <c r="D817" s="162"/>
      <c r="E817" s="162"/>
      <c r="F817" s="167"/>
      <c r="G817" s="168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  <c r="AA817" s="162"/>
    </row>
    <row r="818">
      <c r="A818" s="160">
        <v>817.0</v>
      </c>
      <c r="B818" s="165" t="s">
        <v>963</v>
      </c>
      <c r="C818" s="160">
        <v>2.0210204E7</v>
      </c>
      <c r="D818" s="162"/>
      <c r="E818" s="162"/>
      <c r="F818" s="167"/>
      <c r="G818" s="168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  <c r="AA818" s="162"/>
    </row>
    <row r="819">
      <c r="A819" s="160">
        <v>818.0</v>
      </c>
      <c r="B819" s="165" t="s">
        <v>964</v>
      </c>
      <c r="C819" s="160">
        <v>2.0210204E7</v>
      </c>
      <c r="D819" s="162"/>
      <c r="E819" s="162"/>
      <c r="F819" s="167"/>
      <c r="G819" s="168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  <c r="AA819" s="162"/>
    </row>
    <row r="820">
      <c r="A820" s="160">
        <v>819.0</v>
      </c>
      <c r="B820" s="165" t="s">
        <v>965</v>
      </c>
      <c r="C820" s="160">
        <v>2.0210204E7</v>
      </c>
      <c r="D820" s="162"/>
      <c r="E820" s="162"/>
      <c r="F820" s="167"/>
      <c r="G820" s="168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  <c r="AA820" s="162"/>
    </row>
    <row r="821">
      <c r="A821" s="160">
        <v>820.0</v>
      </c>
      <c r="B821" s="165" t="s">
        <v>966</v>
      </c>
      <c r="C821" s="160">
        <v>2.0210204E7</v>
      </c>
      <c r="D821" s="162"/>
      <c r="E821" s="162"/>
      <c r="F821" s="167"/>
      <c r="G821" s="168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  <c r="AA821" s="162"/>
    </row>
    <row r="822">
      <c r="A822" s="160">
        <v>821.0</v>
      </c>
      <c r="B822" s="165" t="s">
        <v>967</v>
      </c>
      <c r="C822" s="160">
        <v>2.0210204E7</v>
      </c>
      <c r="D822" s="162"/>
      <c r="E822" s="162"/>
      <c r="F822" s="167"/>
      <c r="G822" s="168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  <c r="AA822" s="162"/>
    </row>
    <row r="823">
      <c r="A823" s="160">
        <v>822.0</v>
      </c>
      <c r="B823" s="165" t="s">
        <v>968</v>
      </c>
      <c r="C823" s="160">
        <v>2.0210204E7</v>
      </c>
      <c r="D823" s="162"/>
      <c r="E823" s="162"/>
      <c r="F823" s="167"/>
      <c r="G823" s="168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  <c r="AA823" s="162"/>
    </row>
    <row r="824">
      <c r="A824" s="160">
        <v>823.0</v>
      </c>
      <c r="B824" s="165" t="s">
        <v>969</v>
      </c>
      <c r="C824" s="160">
        <v>2.0210204E7</v>
      </c>
      <c r="D824" s="162"/>
      <c r="E824" s="162"/>
      <c r="F824" s="167"/>
      <c r="G824" s="168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  <c r="AA824" s="162"/>
    </row>
    <row r="825">
      <c r="A825" s="160">
        <v>824.0</v>
      </c>
      <c r="B825" s="165" t="s">
        <v>970</v>
      </c>
      <c r="C825" s="160">
        <v>2.0210204E7</v>
      </c>
      <c r="D825" s="162"/>
      <c r="E825" s="162"/>
      <c r="F825" s="167"/>
      <c r="G825" s="168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  <c r="AA825" s="162"/>
    </row>
    <row r="826">
      <c r="A826" s="160">
        <v>825.0</v>
      </c>
      <c r="B826" s="165" t="s">
        <v>971</v>
      </c>
      <c r="C826" s="160">
        <v>2.0210204E7</v>
      </c>
      <c r="D826" s="162"/>
      <c r="E826" s="162"/>
      <c r="F826" s="167"/>
      <c r="G826" s="168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  <c r="AA826" s="162"/>
    </row>
    <row r="827">
      <c r="A827" s="160">
        <v>826.0</v>
      </c>
      <c r="B827" s="165" t="s">
        <v>972</v>
      </c>
      <c r="C827" s="160">
        <v>2.0210204E7</v>
      </c>
      <c r="D827" s="162"/>
      <c r="E827" s="162"/>
      <c r="F827" s="167"/>
      <c r="G827" s="168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  <c r="AA827" s="162"/>
    </row>
    <row r="828">
      <c r="A828" s="160">
        <v>827.0</v>
      </c>
      <c r="B828" s="165" t="s">
        <v>973</v>
      </c>
      <c r="C828" s="160">
        <v>2.0210204E7</v>
      </c>
      <c r="D828" s="162"/>
      <c r="E828" s="162"/>
      <c r="F828" s="167"/>
      <c r="G828" s="168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  <c r="AA828" s="162"/>
    </row>
    <row r="829">
      <c r="A829" s="160">
        <v>828.0</v>
      </c>
      <c r="B829" s="165" t="s">
        <v>974</v>
      </c>
      <c r="C829" s="160">
        <v>2.0210204E7</v>
      </c>
      <c r="D829" s="162"/>
      <c r="E829" s="162"/>
      <c r="F829" s="167"/>
      <c r="G829" s="168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  <c r="AA829" s="162"/>
    </row>
    <row r="830">
      <c r="A830" s="160">
        <v>829.0</v>
      </c>
      <c r="B830" s="165" t="s">
        <v>975</v>
      </c>
      <c r="C830" s="160">
        <v>2.0210204E7</v>
      </c>
      <c r="D830" s="162"/>
      <c r="E830" s="162"/>
      <c r="F830" s="167"/>
      <c r="G830" s="168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  <c r="AA830" s="162"/>
    </row>
    <row r="831">
      <c r="A831" s="160">
        <v>830.0</v>
      </c>
      <c r="B831" s="165" t="s">
        <v>976</v>
      </c>
      <c r="C831" s="160">
        <v>2.0210204E7</v>
      </c>
      <c r="D831" s="162"/>
      <c r="E831" s="162"/>
      <c r="F831" s="167"/>
      <c r="G831" s="168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  <c r="AA831" s="162"/>
    </row>
    <row r="832">
      <c r="A832" s="160">
        <v>831.0</v>
      </c>
      <c r="B832" s="165" t="s">
        <v>977</v>
      </c>
      <c r="C832" s="160">
        <v>2.0210204E7</v>
      </c>
      <c r="D832" s="162"/>
      <c r="E832" s="162"/>
      <c r="F832" s="167"/>
      <c r="G832" s="168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  <c r="AA832" s="162"/>
    </row>
    <row r="833">
      <c r="A833" s="160">
        <v>832.0</v>
      </c>
      <c r="B833" s="165" t="s">
        <v>978</v>
      </c>
      <c r="C833" s="160">
        <v>2.0210204E7</v>
      </c>
      <c r="D833" s="162"/>
      <c r="E833" s="162"/>
      <c r="F833" s="167"/>
      <c r="G833" s="168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  <c r="AA833" s="162"/>
    </row>
    <row r="834">
      <c r="A834" s="160">
        <v>833.0</v>
      </c>
      <c r="B834" s="165" t="s">
        <v>979</v>
      </c>
      <c r="C834" s="160">
        <v>2.0210204E7</v>
      </c>
      <c r="D834" s="162"/>
      <c r="E834" s="162"/>
      <c r="F834" s="167"/>
      <c r="G834" s="168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  <c r="AA834" s="162"/>
    </row>
    <row r="835">
      <c r="A835" s="160">
        <v>834.0</v>
      </c>
      <c r="B835" s="165" t="s">
        <v>980</v>
      </c>
      <c r="C835" s="160">
        <v>2.0210204E7</v>
      </c>
      <c r="D835" s="162"/>
      <c r="E835" s="162"/>
      <c r="F835" s="167"/>
      <c r="G835" s="168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  <c r="AA835" s="162"/>
    </row>
    <row r="836">
      <c r="A836" s="160">
        <v>835.0</v>
      </c>
      <c r="B836" s="165" t="s">
        <v>981</v>
      </c>
      <c r="C836" s="160">
        <v>2.0210204E7</v>
      </c>
      <c r="D836" s="162"/>
      <c r="E836" s="162"/>
      <c r="F836" s="167"/>
      <c r="G836" s="168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  <c r="AA836" s="162"/>
    </row>
    <row r="837">
      <c r="A837" s="160">
        <v>836.0</v>
      </c>
      <c r="B837" s="165" t="s">
        <v>982</v>
      </c>
      <c r="C837" s="160">
        <v>2.0210204E7</v>
      </c>
      <c r="D837" s="162"/>
      <c r="E837" s="162"/>
      <c r="F837" s="167"/>
      <c r="G837" s="168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  <c r="AA837" s="162"/>
    </row>
    <row r="838">
      <c r="A838" s="160">
        <v>837.0</v>
      </c>
      <c r="B838" s="165" t="s">
        <v>983</v>
      </c>
      <c r="C838" s="160">
        <v>2.0210204E7</v>
      </c>
      <c r="D838" s="162"/>
      <c r="E838" s="162"/>
      <c r="F838" s="167"/>
      <c r="G838" s="168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  <c r="AA838" s="162"/>
    </row>
    <row r="839">
      <c r="A839" s="160">
        <v>838.0</v>
      </c>
      <c r="B839" s="165" t="s">
        <v>984</v>
      </c>
      <c r="C839" s="160">
        <v>2.0210204E7</v>
      </c>
      <c r="D839" s="162"/>
      <c r="E839" s="162"/>
      <c r="F839" s="167"/>
      <c r="G839" s="168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  <c r="AA839" s="162"/>
    </row>
    <row r="840">
      <c r="A840" s="160">
        <v>839.0</v>
      </c>
      <c r="B840" s="165" t="s">
        <v>985</v>
      </c>
      <c r="C840" s="160">
        <v>2.0210204E7</v>
      </c>
      <c r="D840" s="162"/>
      <c r="E840" s="162"/>
      <c r="F840" s="167"/>
      <c r="G840" s="168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  <c r="AA840" s="162"/>
    </row>
    <row r="841">
      <c r="A841" s="160">
        <v>840.0</v>
      </c>
      <c r="B841" s="165" t="s">
        <v>986</v>
      </c>
      <c r="C841" s="160">
        <v>2.0210204E7</v>
      </c>
      <c r="D841" s="162"/>
      <c r="E841" s="162"/>
      <c r="F841" s="167"/>
      <c r="G841" s="168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  <c r="AA841" s="162"/>
    </row>
    <row r="842">
      <c r="A842" s="160">
        <v>841.0</v>
      </c>
      <c r="B842" s="165" t="s">
        <v>987</v>
      </c>
      <c r="C842" s="160">
        <v>2.0210205E7</v>
      </c>
      <c r="D842" s="162"/>
      <c r="E842" s="162"/>
      <c r="F842" s="167"/>
      <c r="G842" s="168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  <c r="AA842" s="162"/>
    </row>
    <row r="843">
      <c r="A843" s="160">
        <v>842.0</v>
      </c>
      <c r="B843" s="165" t="s">
        <v>988</v>
      </c>
      <c r="C843" s="160">
        <v>2.0210205E7</v>
      </c>
      <c r="D843" s="162"/>
      <c r="E843" s="162"/>
      <c r="F843" s="167"/>
      <c r="G843" s="168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  <c r="AA843" s="162"/>
    </row>
    <row r="844">
      <c r="A844" s="160">
        <v>843.0</v>
      </c>
      <c r="B844" s="165" t="s">
        <v>989</v>
      </c>
      <c r="C844" s="160">
        <v>2.0210205E7</v>
      </c>
      <c r="D844" s="162"/>
      <c r="E844" s="162"/>
      <c r="F844" s="167"/>
      <c r="G844" s="168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  <c r="AA844" s="162"/>
    </row>
    <row r="845">
      <c r="A845" s="160">
        <v>844.0</v>
      </c>
      <c r="B845" s="165" t="s">
        <v>990</v>
      </c>
      <c r="C845" s="160">
        <v>2.0210205E7</v>
      </c>
      <c r="D845" s="162"/>
      <c r="E845" s="162"/>
      <c r="F845" s="167"/>
      <c r="G845" s="168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  <c r="AA845" s="162"/>
    </row>
    <row r="846">
      <c r="A846" s="160">
        <v>845.0</v>
      </c>
      <c r="B846" s="165" t="s">
        <v>991</v>
      </c>
      <c r="C846" s="160">
        <v>2.0210205E7</v>
      </c>
      <c r="D846" s="162"/>
      <c r="E846" s="162"/>
      <c r="F846" s="167"/>
      <c r="G846" s="168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  <c r="AA846" s="162"/>
    </row>
    <row r="847">
      <c r="A847" s="160">
        <v>846.0</v>
      </c>
      <c r="B847" s="165" t="s">
        <v>992</v>
      </c>
      <c r="C847" s="160">
        <v>2.0210205E7</v>
      </c>
      <c r="D847" s="162"/>
      <c r="E847" s="162"/>
      <c r="F847" s="167"/>
      <c r="G847" s="168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  <c r="AA847" s="162"/>
    </row>
    <row r="848">
      <c r="A848" s="160">
        <v>847.0</v>
      </c>
      <c r="B848" s="165" t="s">
        <v>993</v>
      </c>
      <c r="C848" s="160">
        <v>2.0210205E7</v>
      </c>
      <c r="D848" s="162"/>
      <c r="E848" s="162"/>
      <c r="F848" s="167"/>
      <c r="G848" s="168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  <c r="AA848" s="162"/>
    </row>
    <row r="849">
      <c r="A849" s="160">
        <v>848.0</v>
      </c>
      <c r="B849" s="165" t="s">
        <v>994</v>
      </c>
      <c r="C849" s="160">
        <v>2.0210205E7</v>
      </c>
      <c r="D849" s="162"/>
      <c r="E849" s="162"/>
      <c r="F849" s="167"/>
      <c r="G849" s="168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  <c r="AA849" s="162"/>
    </row>
    <row r="850">
      <c r="A850" s="160">
        <v>849.0</v>
      </c>
      <c r="B850" s="165" t="s">
        <v>995</v>
      </c>
      <c r="C850" s="160">
        <v>2.0210205E7</v>
      </c>
      <c r="D850" s="162"/>
      <c r="E850" s="162"/>
      <c r="F850" s="167"/>
      <c r="G850" s="168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  <c r="AA850" s="162"/>
    </row>
    <row r="851">
      <c r="A851" s="160">
        <v>850.0</v>
      </c>
      <c r="B851" s="165" t="s">
        <v>996</v>
      </c>
      <c r="C851" s="160">
        <v>2.0210205E7</v>
      </c>
      <c r="D851" s="162"/>
      <c r="E851" s="162"/>
      <c r="F851" s="167"/>
      <c r="G851" s="168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  <c r="AA851" s="162"/>
    </row>
    <row r="852">
      <c r="A852" s="160">
        <v>851.0</v>
      </c>
      <c r="B852" s="165" t="s">
        <v>997</v>
      </c>
      <c r="C852" s="160">
        <v>2.0210205E7</v>
      </c>
      <c r="D852" s="162"/>
      <c r="E852" s="162"/>
      <c r="F852" s="167"/>
      <c r="G852" s="168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  <c r="AA852" s="162"/>
    </row>
    <row r="853">
      <c r="A853" s="160">
        <v>852.0</v>
      </c>
      <c r="B853" s="165" t="s">
        <v>998</v>
      </c>
      <c r="C853" s="160">
        <v>2.0210205E7</v>
      </c>
      <c r="D853" s="162"/>
      <c r="E853" s="162"/>
      <c r="F853" s="167"/>
      <c r="G853" s="168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  <c r="AA853" s="162"/>
    </row>
    <row r="854">
      <c r="A854" s="160">
        <v>853.0</v>
      </c>
      <c r="B854" s="165" t="s">
        <v>999</v>
      </c>
      <c r="C854" s="160">
        <v>2.0210205E7</v>
      </c>
      <c r="D854" s="162"/>
      <c r="E854" s="162"/>
      <c r="F854" s="167"/>
      <c r="G854" s="168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  <c r="AA854" s="162"/>
    </row>
    <row r="855">
      <c r="A855" s="160">
        <v>854.0</v>
      </c>
      <c r="B855" s="165" t="s">
        <v>1000</v>
      </c>
      <c r="C855" s="160">
        <v>2.0210205E7</v>
      </c>
      <c r="D855" s="162"/>
      <c r="E855" s="162"/>
      <c r="F855" s="167"/>
      <c r="G855" s="168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  <c r="AA855" s="162"/>
    </row>
    <row r="856">
      <c r="A856" s="160">
        <v>855.0</v>
      </c>
      <c r="B856" s="165" t="s">
        <v>1001</v>
      </c>
      <c r="C856" s="160">
        <v>2.0210205E7</v>
      </c>
      <c r="D856" s="162"/>
      <c r="E856" s="162"/>
      <c r="F856" s="167"/>
      <c r="G856" s="168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  <c r="AA856" s="162"/>
    </row>
    <row r="857">
      <c r="A857" s="160">
        <v>856.0</v>
      </c>
      <c r="B857" s="165" t="s">
        <v>1002</v>
      </c>
      <c r="C857" s="160">
        <v>2.0210205E7</v>
      </c>
      <c r="D857" s="162"/>
      <c r="E857" s="162"/>
      <c r="F857" s="167"/>
      <c r="G857" s="168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  <c r="AA857" s="162"/>
    </row>
    <row r="858">
      <c r="A858" s="160">
        <v>857.0</v>
      </c>
      <c r="B858" s="165" t="s">
        <v>1003</v>
      </c>
      <c r="C858" s="160">
        <v>2.0210205E7</v>
      </c>
      <c r="D858" s="162"/>
      <c r="E858" s="162"/>
      <c r="F858" s="167"/>
      <c r="G858" s="168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  <c r="AA858" s="162"/>
    </row>
    <row r="859">
      <c r="A859" s="160">
        <v>858.0</v>
      </c>
      <c r="B859" s="165" t="s">
        <v>1004</v>
      </c>
      <c r="C859" s="160">
        <v>2.0210205E7</v>
      </c>
      <c r="D859" s="162"/>
      <c r="E859" s="162"/>
      <c r="F859" s="167"/>
      <c r="G859" s="168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  <c r="AA859" s="162"/>
    </row>
    <row r="860">
      <c r="A860" s="160">
        <v>859.0</v>
      </c>
      <c r="B860" s="165" t="s">
        <v>1005</v>
      </c>
      <c r="C860" s="160">
        <v>2.0210205E7</v>
      </c>
      <c r="D860" s="162"/>
      <c r="E860" s="162"/>
      <c r="F860" s="167"/>
      <c r="G860" s="168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  <c r="AA860" s="162"/>
    </row>
    <row r="861">
      <c r="A861" s="160">
        <v>860.0</v>
      </c>
      <c r="B861" s="165" t="s">
        <v>1006</v>
      </c>
      <c r="C861" s="160">
        <v>2.0210205E7</v>
      </c>
      <c r="D861" s="162"/>
      <c r="E861" s="162"/>
      <c r="F861" s="167"/>
      <c r="G861" s="168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  <c r="AA861" s="162"/>
    </row>
    <row r="862">
      <c r="A862" s="160">
        <v>861.0</v>
      </c>
      <c r="B862" s="165" t="s">
        <v>1007</v>
      </c>
      <c r="C862" s="160">
        <v>2.0210205E7</v>
      </c>
      <c r="D862" s="162"/>
      <c r="E862" s="162"/>
      <c r="F862" s="167"/>
      <c r="G862" s="168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  <c r="AA862" s="162"/>
    </row>
    <row r="863">
      <c r="A863" s="160">
        <v>862.0</v>
      </c>
      <c r="B863" s="165" t="s">
        <v>1008</v>
      </c>
      <c r="C863" s="160">
        <v>2.0210205E7</v>
      </c>
      <c r="D863" s="162"/>
      <c r="E863" s="162"/>
      <c r="F863" s="167"/>
      <c r="G863" s="168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  <c r="AA863" s="162"/>
    </row>
    <row r="864">
      <c r="A864" s="160">
        <v>863.0</v>
      </c>
      <c r="B864" s="165" t="s">
        <v>1009</v>
      </c>
      <c r="C864" s="160">
        <v>2.0210205E7</v>
      </c>
      <c r="D864" s="162"/>
      <c r="E864" s="162"/>
      <c r="F864" s="167"/>
      <c r="G864" s="168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  <c r="AA864" s="162"/>
    </row>
    <row r="865">
      <c r="A865" s="160">
        <v>864.0</v>
      </c>
      <c r="B865" s="165" t="s">
        <v>1010</v>
      </c>
      <c r="C865" s="160">
        <v>2.0210205E7</v>
      </c>
      <c r="D865" s="162"/>
      <c r="E865" s="162"/>
      <c r="F865" s="167"/>
      <c r="G865" s="168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  <c r="AA865" s="162"/>
    </row>
    <row r="866">
      <c r="A866" s="160">
        <v>865.0</v>
      </c>
      <c r="B866" s="165" t="s">
        <v>1011</v>
      </c>
      <c r="C866" s="160">
        <v>2.0210206E7</v>
      </c>
      <c r="D866" s="162"/>
      <c r="E866" s="162"/>
      <c r="F866" s="167"/>
      <c r="G866" s="168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  <c r="AA866" s="162"/>
    </row>
    <row r="867">
      <c r="A867" s="160">
        <v>866.0</v>
      </c>
      <c r="B867" s="165" t="s">
        <v>1012</v>
      </c>
      <c r="C867" s="160">
        <v>2.0210206E7</v>
      </c>
      <c r="D867" s="162"/>
      <c r="E867" s="162"/>
      <c r="F867" s="167"/>
      <c r="G867" s="168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  <c r="AA867" s="162"/>
    </row>
    <row r="868">
      <c r="A868" s="160">
        <v>867.0</v>
      </c>
      <c r="B868" s="165" t="s">
        <v>1013</v>
      </c>
      <c r="C868" s="160">
        <v>2.0210206E7</v>
      </c>
      <c r="D868" s="162"/>
      <c r="E868" s="162"/>
      <c r="F868" s="167"/>
      <c r="G868" s="168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  <c r="AA868" s="162"/>
    </row>
    <row r="869">
      <c r="A869" s="160">
        <v>868.0</v>
      </c>
      <c r="B869" s="165" t="s">
        <v>1014</v>
      </c>
      <c r="C869" s="160">
        <v>2.0210206E7</v>
      </c>
      <c r="D869" s="162"/>
      <c r="E869" s="162"/>
      <c r="F869" s="167"/>
      <c r="G869" s="168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  <c r="AA869" s="162"/>
    </row>
    <row r="870">
      <c r="A870" s="160">
        <v>869.0</v>
      </c>
      <c r="B870" s="165" t="s">
        <v>1015</v>
      </c>
      <c r="C870" s="160">
        <v>2.0210206E7</v>
      </c>
      <c r="D870" s="162"/>
      <c r="E870" s="162"/>
      <c r="F870" s="167"/>
      <c r="G870" s="168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  <c r="AA870" s="162"/>
    </row>
    <row r="871">
      <c r="A871" s="160">
        <v>870.0</v>
      </c>
      <c r="B871" s="165" t="s">
        <v>1016</v>
      </c>
      <c r="C871" s="160">
        <v>2.0210206E7</v>
      </c>
      <c r="D871" s="162"/>
      <c r="E871" s="162"/>
      <c r="F871" s="167"/>
      <c r="G871" s="168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  <c r="AA871" s="162"/>
    </row>
    <row r="872">
      <c r="A872" s="160">
        <v>871.0</v>
      </c>
      <c r="B872" s="165" t="s">
        <v>1017</v>
      </c>
      <c r="C872" s="160">
        <v>2.0210206E7</v>
      </c>
      <c r="D872" s="162"/>
      <c r="E872" s="162"/>
      <c r="F872" s="167"/>
      <c r="G872" s="168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  <c r="AA872" s="162"/>
    </row>
    <row r="873">
      <c r="A873" s="160">
        <v>872.0</v>
      </c>
      <c r="B873" s="165" t="s">
        <v>1018</v>
      </c>
      <c r="C873" s="160">
        <v>2.0210206E7</v>
      </c>
      <c r="D873" s="162"/>
      <c r="E873" s="162"/>
      <c r="F873" s="167"/>
      <c r="G873" s="168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  <c r="AA873" s="162"/>
    </row>
    <row r="874">
      <c r="A874" s="160">
        <v>873.0</v>
      </c>
      <c r="B874" s="165" t="s">
        <v>1019</v>
      </c>
      <c r="C874" s="160">
        <v>2.0210206E7</v>
      </c>
      <c r="D874" s="162"/>
      <c r="E874" s="162"/>
      <c r="F874" s="167"/>
      <c r="G874" s="168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  <c r="AA874" s="162"/>
    </row>
    <row r="875">
      <c r="A875" s="160">
        <v>874.0</v>
      </c>
      <c r="B875" s="165" t="s">
        <v>1020</v>
      </c>
      <c r="C875" s="160">
        <v>2.0210206E7</v>
      </c>
      <c r="D875" s="162"/>
      <c r="E875" s="162"/>
      <c r="F875" s="167"/>
      <c r="G875" s="168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  <c r="AA875" s="162"/>
    </row>
    <row r="876">
      <c r="A876" s="160">
        <v>875.0</v>
      </c>
      <c r="B876" s="165" t="s">
        <v>1021</v>
      </c>
      <c r="C876" s="160">
        <v>2.0210206E7</v>
      </c>
      <c r="D876" s="162"/>
      <c r="E876" s="162"/>
      <c r="F876" s="167"/>
      <c r="G876" s="168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  <c r="AA876" s="162"/>
    </row>
    <row r="877">
      <c r="A877" s="160">
        <v>876.0</v>
      </c>
      <c r="B877" s="165" t="s">
        <v>1022</v>
      </c>
      <c r="C877" s="160">
        <v>2.0210206E7</v>
      </c>
      <c r="D877" s="162"/>
      <c r="E877" s="162"/>
      <c r="F877" s="167"/>
      <c r="G877" s="168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  <c r="AA877" s="162"/>
    </row>
    <row r="878">
      <c r="A878" s="160">
        <v>877.0</v>
      </c>
      <c r="B878" s="165" t="s">
        <v>1023</v>
      </c>
      <c r="C878" s="160">
        <v>2.0210206E7</v>
      </c>
      <c r="D878" s="162"/>
      <c r="E878" s="162"/>
      <c r="F878" s="167"/>
      <c r="G878" s="168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  <c r="AA878" s="162"/>
    </row>
    <row r="879">
      <c r="A879" s="160">
        <v>878.0</v>
      </c>
      <c r="B879" s="165" t="s">
        <v>1024</v>
      </c>
      <c r="C879" s="160">
        <v>2.0210206E7</v>
      </c>
      <c r="D879" s="162"/>
      <c r="E879" s="162"/>
      <c r="F879" s="167"/>
      <c r="G879" s="168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  <c r="AA879" s="162"/>
    </row>
    <row r="880">
      <c r="A880" s="160">
        <v>879.0</v>
      </c>
      <c r="B880" s="165" t="s">
        <v>1025</v>
      </c>
      <c r="C880" s="160">
        <v>2.0210206E7</v>
      </c>
      <c r="D880" s="162"/>
      <c r="E880" s="162"/>
      <c r="F880" s="167"/>
      <c r="G880" s="168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  <c r="AA880" s="162"/>
    </row>
    <row r="881">
      <c r="A881" s="160">
        <v>880.0</v>
      </c>
      <c r="B881" s="165" t="s">
        <v>1026</v>
      </c>
      <c r="C881" s="160">
        <v>2.0210206E7</v>
      </c>
      <c r="D881" s="162"/>
      <c r="E881" s="162"/>
      <c r="F881" s="167"/>
      <c r="G881" s="168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  <c r="AA881" s="162"/>
    </row>
    <row r="882">
      <c r="A882" s="160">
        <v>881.0</v>
      </c>
      <c r="B882" s="165" t="s">
        <v>1027</v>
      </c>
      <c r="C882" s="160">
        <v>2.0210206E7</v>
      </c>
      <c r="D882" s="162"/>
      <c r="E882" s="162"/>
      <c r="F882" s="167"/>
      <c r="G882" s="168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  <c r="AA882" s="162"/>
    </row>
    <row r="883">
      <c r="A883" s="160">
        <v>882.0</v>
      </c>
      <c r="B883" s="165" t="s">
        <v>1028</v>
      </c>
      <c r="C883" s="160">
        <v>2.0210206E7</v>
      </c>
      <c r="D883" s="162"/>
      <c r="E883" s="162"/>
      <c r="F883" s="167"/>
      <c r="G883" s="168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  <c r="AA883" s="162"/>
    </row>
    <row r="884">
      <c r="A884" s="160">
        <v>883.0</v>
      </c>
      <c r="B884" s="165" t="s">
        <v>1029</v>
      </c>
      <c r="C884" s="160">
        <v>2.0210206E7</v>
      </c>
      <c r="D884" s="162"/>
      <c r="E884" s="162"/>
      <c r="F884" s="167"/>
      <c r="G884" s="168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  <c r="AA884" s="162"/>
    </row>
    <row r="885">
      <c r="A885" s="160">
        <v>884.0</v>
      </c>
      <c r="B885" s="165" t="s">
        <v>1030</v>
      </c>
      <c r="C885" s="160">
        <v>2.0210206E7</v>
      </c>
      <c r="D885" s="162"/>
      <c r="E885" s="162"/>
      <c r="F885" s="167"/>
      <c r="G885" s="168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  <c r="AA885" s="162"/>
    </row>
    <row r="886">
      <c r="A886" s="160">
        <v>885.0</v>
      </c>
      <c r="B886" s="165" t="s">
        <v>1031</v>
      </c>
      <c r="C886" s="160">
        <v>2.0210206E7</v>
      </c>
      <c r="D886" s="162"/>
      <c r="E886" s="162"/>
      <c r="F886" s="167"/>
      <c r="G886" s="168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  <c r="AA886" s="162"/>
    </row>
    <row r="887">
      <c r="A887" s="160">
        <v>886.0</v>
      </c>
      <c r="B887" s="165" t="s">
        <v>1032</v>
      </c>
      <c r="C887" s="160">
        <v>2.0210206E7</v>
      </c>
      <c r="D887" s="162"/>
      <c r="E887" s="162"/>
      <c r="F887" s="167"/>
      <c r="G887" s="168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  <c r="AA887" s="162"/>
    </row>
    <row r="888">
      <c r="A888" s="160">
        <v>887.0</v>
      </c>
      <c r="B888" s="165" t="s">
        <v>1033</v>
      </c>
      <c r="C888" s="160">
        <v>2.0210206E7</v>
      </c>
      <c r="D888" s="162"/>
      <c r="E888" s="162"/>
      <c r="F888" s="167"/>
      <c r="G888" s="168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  <c r="AA888" s="162"/>
    </row>
    <row r="889">
      <c r="A889" s="160">
        <v>888.0</v>
      </c>
      <c r="B889" s="165" t="s">
        <v>1034</v>
      </c>
      <c r="C889" s="160">
        <v>2.0210206E7</v>
      </c>
      <c r="D889" s="162"/>
      <c r="E889" s="162"/>
      <c r="F889" s="167"/>
      <c r="G889" s="168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  <c r="AA889" s="162"/>
    </row>
    <row r="890">
      <c r="A890" s="160">
        <v>889.0</v>
      </c>
      <c r="B890" s="165" t="s">
        <v>1035</v>
      </c>
      <c r="C890" s="160">
        <v>2.0210207E7</v>
      </c>
      <c r="D890" s="162"/>
      <c r="E890" s="162"/>
      <c r="F890" s="167"/>
      <c r="G890" s="168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  <c r="AA890" s="162"/>
    </row>
    <row r="891">
      <c r="A891" s="160">
        <v>890.0</v>
      </c>
      <c r="B891" s="165" t="s">
        <v>1036</v>
      </c>
      <c r="C891" s="160">
        <v>2.0210207E7</v>
      </c>
      <c r="D891" s="162"/>
      <c r="E891" s="162"/>
      <c r="F891" s="167"/>
      <c r="G891" s="168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  <c r="AA891" s="162"/>
    </row>
    <row r="892">
      <c r="A892" s="160">
        <v>891.0</v>
      </c>
      <c r="B892" s="165" t="s">
        <v>1037</v>
      </c>
      <c r="C892" s="160">
        <v>2.0210207E7</v>
      </c>
      <c r="D892" s="162"/>
      <c r="E892" s="162"/>
      <c r="F892" s="167"/>
      <c r="G892" s="168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  <c r="AA892" s="162"/>
    </row>
    <row r="893">
      <c r="A893" s="160">
        <v>892.0</v>
      </c>
      <c r="B893" s="165" t="s">
        <v>1038</v>
      </c>
      <c r="C893" s="160">
        <v>2.0210207E7</v>
      </c>
      <c r="D893" s="162"/>
      <c r="E893" s="162"/>
      <c r="F893" s="167"/>
      <c r="G893" s="168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  <c r="AA893" s="162"/>
    </row>
    <row r="894">
      <c r="A894" s="160">
        <v>893.0</v>
      </c>
      <c r="B894" s="165" t="s">
        <v>1039</v>
      </c>
      <c r="C894" s="160">
        <v>2.0210207E7</v>
      </c>
      <c r="D894" s="162"/>
      <c r="E894" s="162"/>
      <c r="F894" s="167"/>
      <c r="G894" s="168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  <c r="AA894" s="162"/>
    </row>
    <row r="895">
      <c r="A895" s="160">
        <v>894.0</v>
      </c>
      <c r="B895" s="165" t="s">
        <v>1040</v>
      </c>
      <c r="C895" s="160">
        <v>2.0210207E7</v>
      </c>
      <c r="D895" s="162"/>
      <c r="E895" s="162"/>
      <c r="F895" s="167"/>
      <c r="G895" s="168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  <c r="AA895" s="162"/>
    </row>
    <row r="896">
      <c r="A896" s="160">
        <v>895.0</v>
      </c>
      <c r="B896" s="165" t="s">
        <v>1041</v>
      </c>
      <c r="C896" s="160">
        <v>2.0210207E7</v>
      </c>
      <c r="D896" s="162"/>
      <c r="E896" s="162"/>
      <c r="F896" s="167"/>
      <c r="G896" s="168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  <c r="AA896" s="162"/>
    </row>
    <row r="897">
      <c r="A897" s="160">
        <v>896.0</v>
      </c>
      <c r="B897" s="165" t="s">
        <v>1042</v>
      </c>
      <c r="C897" s="160">
        <v>2.0210207E7</v>
      </c>
      <c r="D897" s="162"/>
      <c r="E897" s="162"/>
      <c r="F897" s="167"/>
      <c r="G897" s="168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  <c r="AA897" s="162"/>
    </row>
    <row r="898">
      <c r="A898" s="160">
        <v>897.0</v>
      </c>
      <c r="B898" s="165" t="s">
        <v>1043</v>
      </c>
      <c r="C898" s="160">
        <v>2.0210207E7</v>
      </c>
      <c r="D898" s="162"/>
      <c r="E898" s="162"/>
      <c r="F898" s="167"/>
      <c r="G898" s="168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  <c r="AA898" s="162"/>
    </row>
    <row r="899">
      <c r="A899" s="160">
        <v>898.0</v>
      </c>
      <c r="B899" s="165" t="s">
        <v>1044</v>
      </c>
      <c r="C899" s="160">
        <v>2.0210207E7</v>
      </c>
      <c r="D899" s="162"/>
      <c r="E899" s="162"/>
      <c r="F899" s="167"/>
      <c r="G899" s="168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  <c r="AA899" s="162"/>
    </row>
    <row r="900">
      <c r="A900" s="160">
        <v>899.0</v>
      </c>
      <c r="B900" s="165" t="s">
        <v>1045</v>
      </c>
      <c r="C900" s="160">
        <v>2.0210207E7</v>
      </c>
      <c r="D900" s="162"/>
      <c r="E900" s="162"/>
      <c r="F900" s="167"/>
      <c r="G900" s="168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  <c r="AA900" s="162"/>
    </row>
    <row r="901">
      <c r="A901" s="160">
        <v>900.0</v>
      </c>
      <c r="B901" s="165" t="s">
        <v>1046</v>
      </c>
      <c r="C901" s="160">
        <v>2.0210207E7</v>
      </c>
      <c r="D901" s="162"/>
      <c r="E901" s="162"/>
      <c r="F901" s="167"/>
      <c r="G901" s="168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  <c r="AA901" s="162"/>
    </row>
    <row r="902">
      <c r="A902" s="160">
        <v>901.0</v>
      </c>
      <c r="B902" s="165" t="s">
        <v>1047</v>
      </c>
      <c r="C902" s="160">
        <v>2.0210207E7</v>
      </c>
      <c r="D902" s="162"/>
      <c r="E902" s="162"/>
      <c r="F902" s="167"/>
      <c r="G902" s="168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  <c r="AA902" s="162"/>
    </row>
    <row r="903">
      <c r="A903" s="160">
        <v>902.0</v>
      </c>
      <c r="B903" s="165" t="s">
        <v>1048</v>
      </c>
      <c r="C903" s="160">
        <v>2.0210207E7</v>
      </c>
      <c r="D903" s="162"/>
      <c r="E903" s="162"/>
      <c r="F903" s="167"/>
      <c r="G903" s="168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  <c r="AA903" s="162"/>
    </row>
    <row r="904">
      <c r="A904" s="160">
        <v>903.0</v>
      </c>
      <c r="B904" s="165" t="s">
        <v>1049</v>
      </c>
      <c r="C904" s="160">
        <v>2.0210207E7</v>
      </c>
      <c r="D904" s="162"/>
      <c r="E904" s="162"/>
      <c r="F904" s="167"/>
      <c r="G904" s="168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  <c r="AA904" s="162"/>
    </row>
    <row r="905">
      <c r="A905" s="160">
        <v>904.0</v>
      </c>
      <c r="B905" s="165" t="s">
        <v>1050</v>
      </c>
      <c r="C905" s="160">
        <v>2.0210207E7</v>
      </c>
      <c r="D905" s="162"/>
      <c r="E905" s="162"/>
      <c r="F905" s="167"/>
      <c r="G905" s="168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  <c r="AA905" s="162"/>
    </row>
    <row r="906">
      <c r="A906" s="160">
        <v>905.0</v>
      </c>
      <c r="B906" s="165" t="s">
        <v>1051</v>
      </c>
      <c r="C906" s="160">
        <v>2.0210207E7</v>
      </c>
      <c r="D906" s="162"/>
      <c r="E906" s="162"/>
      <c r="F906" s="167"/>
      <c r="G906" s="168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  <c r="AA906" s="162"/>
    </row>
    <row r="907">
      <c r="A907" s="160">
        <v>906.0</v>
      </c>
      <c r="B907" s="165" t="s">
        <v>1052</v>
      </c>
      <c r="C907" s="160">
        <v>2.0210207E7</v>
      </c>
      <c r="D907" s="162"/>
      <c r="E907" s="162"/>
      <c r="F907" s="167"/>
      <c r="G907" s="168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  <c r="AA907" s="162"/>
    </row>
    <row r="908">
      <c r="A908" s="160">
        <v>907.0</v>
      </c>
      <c r="B908" s="165" t="s">
        <v>1053</v>
      </c>
      <c r="C908" s="160">
        <v>2.0210207E7</v>
      </c>
      <c r="D908" s="162"/>
      <c r="E908" s="162"/>
      <c r="F908" s="167"/>
      <c r="G908" s="168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  <c r="AA908" s="162"/>
    </row>
    <row r="909">
      <c r="A909" s="160">
        <v>908.0</v>
      </c>
      <c r="B909" s="165" t="s">
        <v>1054</v>
      </c>
      <c r="C909" s="160">
        <v>2.0210207E7</v>
      </c>
      <c r="D909" s="162"/>
      <c r="E909" s="162"/>
      <c r="F909" s="167"/>
      <c r="G909" s="168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  <c r="AA909" s="162"/>
    </row>
    <row r="910">
      <c r="A910" s="160">
        <v>909.0</v>
      </c>
      <c r="B910" s="165" t="s">
        <v>1055</v>
      </c>
      <c r="C910" s="160">
        <v>2.0210207E7</v>
      </c>
      <c r="D910" s="162"/>
      <c r="E910" s="162"/>
      <c r="F910" s="167"/>
      <c r="G910" s="168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  <c r="AA910" s="162"/>
    </row>
    <row r="911">
      <c r="A911" s="160">
        <v>910.0</v>
      </c>
      <c r="B911" s="165" t="s">
        <v>1056</v>
      </c>
      <c r="C911" s="160">
        <v>2.0210207E7</v>
      </c>
      <c r="D911" s="162"/>
      <c r="E911" s="162"/>
      <c r="F911" s="167"/>
      <c r="G911" s="168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  <c r="AA911" s="162"/>
    </row>
    <row r="912">
      <c r="A912" s="160">
        <v>911.0</v>
      </c>
      <c r="B912" s="165" t="s">
        <v>1057</v>
      </c>
      <c r="C912" s="160">
        <v>2.0210207E7</v>
      </c>
      <c r="D912" s="162"/>
      <c r="E912" s="162"/>
      <c r="F912" s="167"/>
      <c r="G912" s="168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  <c r="AA912" s="162"/>
    </row>
    <row r="913">
      <c r="A913" s="160">
        <v>912.0</v>
      </c>
      <c r="B913" s="165" t="s">
        <v>1058</v>
      </c>
      <c r="C913" s="160">
        <v>2.0210207E7</v>
      </c>
      <c r="D913" s="162"/>
      <c r="E913" s="162"/>
      <c r="F913" s="167"/>
      <c r="G913" s="168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  <c r="AA913" s="162"/>
    </row>
    <row r="914">
      <c r="A914" s="160">
        <v>913.0</v>
      </c>
      <c r="B914" s="165" t="s">
        <v>1059</v>
      </c>
      <c r="C914" s="160">
        <v>2.0210208E7</v>
      </c>
      <c r="D914" s="162"/>
      <c r="E914" s="162"/>
      <c r="F914" s="167"/>
      <c r="G914" s="168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  <c r="AA914" s="162"/>
    </row>
    <row r="915">
      <c r="A915" s="160">
        <v>914.0</v>
      </c>
      <c r="B915" s="165" t="s">
        <v>1060</v>
      </c>
      <c r="C915" s="160">
        <v>2.0210208E7</v>
      </c>
      <c r="D915" s="162"/>
      <c r="E915" s="162"/>
      <c r="F915" s="167"/>
      <c r="G915" s="168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  <c r="AA915" s="162"/>
    </row>
    <row r="916">
      <c r="A916" s="160">
        <v>915.0</v>
      </c>
      <c r="B916" s="165" t="s">
        <v>1061</v>
      </c>
      <c r="C916" s="160">
        <v>2.0210208E7</v>
      </c>
      <c r="D916" s="162"/>
      <c r="E916" s="162"/>
      <c r="F916" s="167"/>
      <c r="G916" s="168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  <c r="AA916" s="162"/>
    </row>
    <row r="917">
      <c r="A917" s="160">
        <v>916.0</v>
      </c>
      <c r="B917" s="165" t="s">
        <v>1062</v>
      </c>
      <c r="C917" s="160">
        <v>2.0210208E7</v>
      </c>
      <c r="D917" s="162"/>
      <c r="E917" s="162"/>
      <c r="F917" s="167"/>
      <c r="G917" s="168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  <c r="AA917" s="162"/>
    </row>
    <row r="918">
      <c r="A918" s="160">
        <v>917.0</v>
      </c>
      <c r="B918" s="165" t="s">
        <v>1063</v>
      </c>
      <c r="C918" s="160">
        <v>2.0210208E7</v>
      </c>
      <c r="D918" s="162"/>
      <c r="E918" s="162"/>
      <c r="F918" s="167"/>
      <c r="G918" s="168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  <c r="AA918" s="162"/>
    </row>
    <row r="919">
      <c r="A919" s="160">
        <v>918.0</v>
      </c>
      <c r="B919" s="165" t="s">
        <v>1064</v>
      </c>
      <c r="C919" s="160">
        <v>2.0210208E7</v>
      </c>
      <c r="D919" s="162"/>
      <c r="E919" s="162"/>
      <c r="F919" s="167"/>
      <c r="G919" s="168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  <c r="AA919" s="162"/>
    </row>
    <row r="920">
      <c r="A920" s="160">
        <v>919.0</v>
      </c>
      <c r="B920" s="165" t="s">
        <v>1065</v>
      </c>
      <c r="C920" s="160">
        <v>2.0210208E7</v>
      </c>
      <c r="D920" s="162"/>
      <c r="E920" s="162"/>
      <c r="F920" s="167"/>
      <c r="G920" s="168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  <c r="AA920" s="162"/>
    </row>
    <row r="921">
      <c r="A921" s="160">
        <v>920.0</v>
      </c>
      <c r="B921" s="165" t="s">
        <v>1066</v>
      </c>
      <c r="C921" s="160">
        <v>2.0210208E7</v>
      </c>
      <c r="D921" s="162"/>
      <c r="E921" s="162"/>
      <c r="F921" s="167"/>
      <c r="G921" s="168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  <c r="AA921" s="162"/>
    </row>
    <row r="922">
      <c r="A922" s="160">
        <v>921.0</v>
      </c>
      <c r="B922" s="165" t="s">
        <v>1067</v>
      </c>
      <c r="C922" s="160">
        <v>2.0210208E7</v>
      </c>
      <c r="D922" s="162"/>
      <c r="E922" s="162"/>
      <c r="F922" s="167"/>
      <c r="G922" s="168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  <c r="AA922" s="162"/>
    </row>
    <row r="923">
      <c r="A923" s="160">
        <v>922.0</v>
      </c>
      <c r="B923" s="165" t="s">
        <v>1068</v>
      </c>
      <c r="C923" s="160">
        <v>2.0210208E7</v>
      </c>
      <c r="D923" s="162"/>
      <c r="E923" s="162"/>
      <c r="F923" s="167"/>
      <c r="G923" s="168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  <c r="AA923" s="162"/>
    </row>
    <row r="924">
      <c r="A924" s="160">
        <v>923.0</v>
      </c>
      <c r="B924" s="165" t="s">
        <v>1069</v>
      </c>
      <c r="C924" s="160">
        <v>2.0210208E7</v>
      </c>
      <c r="D924" s="162"/>
      <c r="E924" s="162"/>
      <c r="F924" s="167"/>
      <c r="G924" s="168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  <c r="AA924" s="162"/>
    </row>
    <row r="925">
      <c r="A925" s="160">
        <v>924.0</v>
      </c>
      <c r="B925" s="165" t="s">
        <v>1070</v>
      </c>
      <c r="C925" s="160">
        <v>2.0210208E7</v>
      </c>
      <c r="D925" s="162"/>
      <c r="E925" s="162"/>
      <c r="F925" s="167"/>
      <c r="G925" s="168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  <c r="AA925" s="162"/>
    </row>
    <row r="926">
      <c r="A926" s="160">
        <v>925.0</v>
      </c>
      <c r="B926" s="165" t="s">
        <v>1071</v>
      </c>
      <c r="C926" s="160">
        <v>2.0210208E7</v>
      </c>
      <c r="D926" s="162"/>
      <c r="E926" s="162"/>
      <c r="F926" s="167"/>
      <c r="G926" s="168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  <c r="AA926" s="162"/>
    </row>
    <row r="927">
      <c r="A927" s="160">
        <v>926.0</v>
      </c>
      <c r="B927" s="165" t="s">
        <v>1072</v>
      </c>
      <c r="C927" s="160">
        <v>2.0210208E7</v>
      </c>
      <c r="D927" s="162"/>
      <c r="E927" s="162"/>
      <c r="F927" s="167"/>
      <c r="G927" s="168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  <c r="AA927" s="162"/>
    </row>
    <row r="928">
      <c r="A928" s="160">
        <v>927.0</v>
      </c>
      <c r="B928" s="165" t="s">
        <v>1073</v>
      </c>
      <c r="C928" s="160">
        <v>2.0210208E7</v>
      </c>
      <c r="D928" s="162"/>
      <c r="E928" s="162"/>
      <c r="F928" s="167"/>
      <c r="G928" s="168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  <c r="AA928" s="162"/>
    </row>
    <row r="929">
      <c r="A929" s="160">
        <v>928.0</v>
      </c>
      <c r="B929" s="165" t="s">
        <v>1074</v>
      </c>
      <c r="C929" s="160">
        <v>2.0210208E7</v>
      </c>
      <c r="D929" s="162"/>
      <c r="E929" s="162"/>
      <c r="F929" s="167"/>
      <c r="G929" s="168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  <c r="AA929" s="162"/>
    </row>
    <row r="930">
      <c r="A930" s="160">
        <v>929.0</v>
      </c>
      <c r="B930" s="165" t="s">
        <v>1075</v>
      </c>
      <c r="C930" s="160">
        <v>2.0210208E7</v>
      </c>
      <c r="D930" s="162"/>
      <c r="E930" s="162"/>
      <c r="F930" s="167"/>
      <c r="G930" s="168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  <c r="AA930" s="162"/>
    </row>
    <row r="931">
      <c r="A931" s="160">
        <v>930.0</v>
      </c>
      <c r="B931" s="165" t="s">
        <v>1076</v>
      </c>
      <c r="C931" s="160">
        <v>2.0210208E7</v>
      </c>
      <c r="D931" s="162"/>
      <c r="E931" s="162"/>
      <c r="F931" s="167"/>
      <c r="G931" s="168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  <c r="AA931" s="162"/>
    </row>
    <row r="932">
      <c r="A932" s="160">
        <v>931.0</v>
      </c>
      <c r="B932" s="165" t="s">
        <v>1077</v>
      </c>
      <c r="C932" s="160">
        <v>2.0210208E7</v>
      </c>
      <c r="D932" s="162"/>
      <c r="E932" s="162"/>
      <c r="F932" s="167"/>
      <c r="G932" s="168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  <c r="AA932" s="162"/>
    </row>
    <row r="933">
      <c r="A933" s="160">
        <v>932.0</v>
      </c>
      <c r="B933" s="165" t="s">
        <v>1078</v>
      </c>
      <c r="C933" s="160">
        <v>2.0210208E7</v>
      </c>
      <c r="D933" s="162"/>
      <c r="E933" s="162"/>
      <c r="F933" s="167"/>
      <c r="G933" s="168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  <c r="AA933" s="162"/>
    </row>
    <row r="934">
      <c r="A934" s="160">
        <v>933.0</v>
      </c>
      <c r="B934" s="165" t="s">
        <v>1079</v>
      </c>
      <c r="C934" s="160">
        <v>2.0210208E7</v>
      </c>
      <c r="D934" s="162"/>
      <c r="E934" s="162"/>
      <c r="F934" s="167"/>
      <c r="G934" s="168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  <c r="AA934" s="162"/>
    </row>
    <row r="935">
      <c r="A935" s="160">
        <v>934.0</v>
      </c>
      <c r="B935" s="165" t="s">
        <v>1080</v>
      </c>
      <c r="C935" s="160">
        <v>2.0210208E7</v>
      </c>
      <c r="D935" s="162"/>
      <c r="E935" s="162"/>
      <c r="F935" s="167"/>
      <c r="G935" s="168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  <c r="AA935" s="162"/>
    </row>
    <row r="936">
      <c r="A936" s="160">
        <v>935.0</v>
      </c>
      <c r="B936" s="165" t="s">
        <v>1081</v>
      </c>
      <c r="C936" s="160">
        <v>2.0210208E7</v>
      </c>
      <c r="D936" s="162"/>
      <c r="E936" s="162"/>
      <c r="F936" s="167"/>
      <c r="G936" s="168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  <c r="AA936" s="162"/>
    </row>
    <row r="937">
      <c r="A937" s="160">
        <v>936.0</v>
      </c>
      <c r="B937" s="165" t="s">
        <v>1082</v>
      </c>
      <c r="C937" s="160">
        <v>2.0210208E7</v>
      </c>
      <c r="D937" s="162"/>
      <c r="E937" s="162"/>
      <c r="F937" s="167"/>
      <c r="G937" s="168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  <c r="AA937" s="162"/>
    </row>
    <row r="938">
      <c r="A938" s="160">
        <v>937.0</v>
      </c>
      <c r="B938" s="165" t="s">
        <v>1083</v>
      </c>
      <c r="C938" s="160">
        <v>2.0210209E7</v>
      </c>
      <c r="D938" s="162"/>
      <c r="E938" s="162"/>
      <c r="F938" s="167"/>
      <c r="G938" s="168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  <c r="AA938" s="162"/>
    </row>
    <row r="939">
      <c r="A939" s="160">
        <v>938.0</v>
      </c>
      <c r="B939" s="165" t="s">
        <v>1084</v>
      </c>
      <c r="C939" s="160">
        <v>2.0210209E7</v>
      </c>
      <c r="D939" s="162"/>
      <c r="E939" s="162"/>
      <c r="F939" s="167"/>
      <c r="G939" s="168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  <c r="AA939" s="162"/>
    </row>
    <row r="940">
      <c r="A940" s="160">
        <v>939.0</v>
      </c>
      <c r="B940" s="165" t="s">
        <v>1085</v>
      </c>
      <c r="C940" s="160">
        <v>2.0210209E7</v>
      </c>
      <c r="D940" s="162"/>
      <c r="E940" s="162"/>
      <c r="F940" s="167"/>
      <c r="G940" s="168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  <c r="AA940" s="162"/>
    </row>
    <row r="941">
      <c r="A941" s="160">
        <v>940.0</v>
      </c>
      <c r="B941" s="165" t="s">
        <v>1086</v>
      </c>
      <c r="C941" s="160">
        <v>2.0210209E7</v>
      </c>
      <c r="D941" s="162"/>
      <c r="E941" s="162"/>
      <c r="F941" s="167"/>
      <c r="G941" s="168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  <c r="AA941" s="162"/>
    </row>
    <row r="942">
      <c r="A942" s="160">
        <v>941.0</v>
      </c>
      <c r="B942" s="165" t="s">
        <v>1087</v>
      </c>
      <c r="C942" s="160">
        <v>2.0210209E7</v>
      </c>
      <c r="D942" s="162"/>
      <c r="E942" s="162"/>
      <c r="F942" s="167"/>
      <c r="G942" s="168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  <c r="AA942" s="162"/>
    </row>
    <row r="943">
      <c r="A943" s="160">
        <v>942.0</v>
      </c>
      <c r="B943" s="165" t="s">
        <v>1088</v>
      </c>
      <c r="C943" s="160">
        <v>2.0210209E7</v>
      </c>
      <c r="D943" s="162"/>
      <c r="E943" s="162"/>
      <c r="F943" s="167"/>
      <c r="G943" s="168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  <c r="AA943" s="162"/>
    </row>
    <row r="944">
      <c r="A944" s="160">
        <v>943.0</v>
      </c>
      <c r="B944" s="165" t="s">
        <v>1089</v>
      </c>
      <c r="C944" s="160">
        <v>2.0210209E7</v>
      </c>
      <c r="D944" s="162"/>
      <c r="E944" s="162"/>
      <c r="F944" s="167"/>
      <c r="G944" s="168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  <c r="AA944" s="162"/>
    </row>
    <row r="945">
      <c r="A945" s="160">
        <v>944.0</v>
      </c>
      <c r="B945" s="165" t="s">
        <v>1090</v>
      </c>
      <c r="C945" s="160">
        <v>2.0210209E7</v>
      </c>
      <c r="D945" s="162"/>
      <c r="E945" s="162"/>
      <c r="F945" s="167"/>
      <c r="G945" s="168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  <c r="AA945" s="162"/>
    </row>
    <row r="946">
      <c r="A946" s="160">
        <v>945.0</v>
      </c>
      <c r="B946" s="165" t="s">
        <v>1091</v>
      </c>
      <c r="C946" s="160">
        <v>2.0210209E7</v>
      </c>
      <c r="D946" s="162"/>
      <c r="E946" s="162"/>
      <c r="F946" s="167"/>
      <c r="G946" s="168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  <c r="AA946" s="162"/>
    </row>
    <row r="947">
      <c r="A947" s="160">
        <v>946.0</v>
      </c>
      <c r="B947" s="165" t="s">
        <v>1092</v>
      </c>
      <c r="C947" s="160">
        <v>2.0210209E7</v>
      </c>
      <c r="D947" s="162"/>
      <c r="E947" s="162"/>
      <c r="F947" s="167"/>
      <c r="G947" s="168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  <c r="AA947" s="162"/>
    </row>
    <row r="948">
      <c r="A948" s="160">
        <v>947.0</v>
      </c>
      <c r="B948" s="165" t="s">
        <v>1093</v>
      </c>
      <c r="C948" s="160">
        <v>2.0210209E7</v>
      </c>
      <c r="D948" s="162"/>
      <c r="E948" s="162"/>
      <c r="F948" s="167"/>
      <c r="G948" s="168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  <c r="AA948" s="162"/>
    </row>
    <row r="949">
      <c r="A949" s="160">
        <v>948.0</v>
      </c>
      <c r="B949" s="165" t="s">
        <v>1094</v>
      </c>
      <c r="C949" s="160">
        <v>2.0210209E7</v>
      </c>
      <c r="D949" s="162"/>
      <c r="E949" s="162"/>
      <c r="F949" s="167"/>
      <c r="G949" s="168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  <c r="AA949" s="162"/>
    </row>
    <row r="950">
      <c r="A950" s="160">
        <v>949.0</v>
      </c>
      <c r="B950" s="165" t="s">
        <v>1095</v>
      </c>
      <c r="C950" s="160">
        <v>2.0210209E7</v>
      </c>
      <c r="D950" s="162"/>
      <c r="E950" s="162"/>
      <c r="F950" s="167"/>
      <c r="G950" s="168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  <c r="AA950" s="162"/>
    </row>
    <row r="951">
      <c r="A951" s="160">
        <v>950.0</v>
      </c>
      <c r="B951" s="165" t="s">
        <v>1096</v>
      </c>
      <c r="C951" s="160">
        <v>2.0210209E7</v>
      </c>
      <c r="D951" s="162"/>
      <c r="E951" s="162"/>
      <c r="F951" s="167"/>
      <c r="G951" s="168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  <c r="AA951" s="162"/>
    </row>
    <row r="952">
      <c r="A952" s="160">
        <v>951.0</v>
      </c>
      <c r="B952" s="165" t="s">
        <v>1097</v>
      </c>
      <c r="C952" s="160">
        <v>2.0210209E7</v>
      </c>
      <c r="D952" s="162"/>
      <c r="E952" s="162"/>
      <c r="F952" s="167"/>
      <c r="G952" s="168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  <c r="AA952" s="162"/>
    </row>
    <row r="953">
      <c r="A953" s="160">
        <v>952.0</v>
      </c>
      <c r="B953" s="165" t="s">
        <v>1098</v>
      </c>
      <c r="C953" s="160">
        <v>2.0210209E7</v>
      </c>
      <c r="D953" s="162"/>
      <c r="E953" s="162"/>
      <c r="F953" s="167"/>
      <c r="G953" s="168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  <c r="AA953" s="162"/>
    </row>
    <row r="954">
      <c r="A954" s="160">
        <v>953.0</v>
      </c>
      <c r="B954" s="165" t="s">
        <v>1099</v>
      </c>
      <c r="C954" s="160">
        <v>2.0210209E7</v>
      </c>
      <c r="D954" s="162"/>
      <c r="E954" s="162"/>
      <c r="F954" s="167"/>
      <c r="G954" s="168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  <c r="AA954" s="162"/>
    </row>
    <row r="955">
      <c r="A955" s="160">
        <v>954.0</v>
      </c>
      <c r="B955" s="165" t="s">
        <v>1100</v>
      </c>
      <c r="C955" s="160">
        <v>2.0210209E7</v>
      </c>
      <c r="D955" s="162"/>
      <c r="E955" s="162"/>
      <c r="F955" s="167"/>
      <c r="G955" s="168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  <c r="AA955" s="162"/>
    </row>
    <row r="956">
      <c r="A956" s="160">
        <v>955.0</v>
      </c>
      <c r="B956" s="165" t="s">
        <v>1101</v>
      </c>
      <c r="C956" s="160">
        <v>2.0210209E7</v>
      </c>
      <c r="D956" s="162"/>
      <c r="E956" s="162"/>
      <c r="F956" s="167"/>
      <c r="G956" s="168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  <c r="AA956" s="162"/>
    </row>
    <row r="957">
      <c r="A957" s="160">
        <v>956.0</v>
      </c>
      <c r="B957" s="165" t="s">
        <v>1102</v>
      </c>
      <c r="C957" s="160">
        <v>2.0210209E7</v>
      </c>
      <c r="D957" s="162"/>
      <c r="E957" s="162"/>
      <c r="F957" s="167"/>
      <c r="G957" s="168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  <c r="AA957" s="162"/>
    </row>
    <row r="958">
      <c r="A958" s="160">
        <v>957.0</v>
      </c>
      <c r="B958" s="165" t="s">
        <v>1103</v>
      </c>
      <c r="C958" s="160">
        <v>2.0210209E7</v>
      </c>
      <c r="D958" s="162"/>
      <c r="E958" s="162"/>
      <c r="F958" s="167"/>
      <c r="G958" s="168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  <c r="AA958" s="162"/>
    </row>
    <row r="959">
      <c r="A959" s="160">
        <v>958.0</v>
      </c>
      <c r="B959" s="165" t="s">
        <v>1104</v>
      </c>
      <c r="C959" s="160">
        <v>2.0210209E7</v>
      </c>
      <c r="D959" s="162"/>
      <c r="E959" s="162"/>
      <c r="F959" s="167"/>
      <c r="G959" s="168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  <c r="AA959" s="162"/>
    </row>
    <row r="960">
      <c r="A960" s="160">
        <v>959.0</v>
      </c>
      <c r="B960" s="165" t="s">
        <v>1105</v>
      </c>
      <c r="C960" s="160">
        <v>2.0210209E7</v>
      </c>
      <c r="D960" s="162"/>
      <c r="E960" s="162"/>
      <c r="F960" s="167"/>
      <c r="G960" s="168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  <c r="AA960" s="162"/>
    </row>
    <row r="961">
      <c r="A961" s="160">
        <v>960.0</v>
      </c>
      <c r="B961" s="165" t="s">
        <v>1106</v>
      </c>
      <c r="C961" s="160">
        <v>2.0210209E7</v>
      </c>
      <c r="D961" s="162"/>
      <c r="E961" s="162"/>
      <c r="F961" s="167"/>
      <c r="G961" s="168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  <c r="AA961" s="162"/>
    </row>
    <row r="962">
      <c r="A962" s="160">
        <v>961.0</v>
      </c>
      <c r="B962" s="165" t="s">
        <v>1107</v>
      </c>
      <c r="C962" s="160">
        <v>2.021021E7</v>
      </c>
      <c r="D962" s="162"/>
      <c r="E962" s="162"/>
      <c r="F962" s="167"/>
      <c r="G962" s="168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  <c r="AA962" s="162"/>
    </row>
    <row r="963">
      <c r="A963" s="160">
        <v>962.0</v>
      </c>
      <c r="B963" s="165" t="s">
        <v>1108</v>
      </c>
      <c r="C963" s="160">
        <v>2.021021E7</v>
      </c>
      <c r="D963" s="162"/>
      <c r="E963" s="162"/>
      <c r="F963" s="167"/>
      <c r="G963" s="168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  <c r="AA963" s="162"/>
    </row>
    <row r="964">
      <c r="A964" s="160">
        <v>963.0</v>
      </c>
      <c r="B964" s="165" t="s">
        <v>1109</v>
      </c>
      <c r="C964" s="160">
        <v>2.021021E7</v>
      </c>
      <c r="D964" s="162"/>
      <c r="E964" s="162"/>
      <c r="F964" s="167"/>
      <c r="G964" s="168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  <c r="AA964" s="162"/>
    </row>
    <row r="965">
      <c r="A965" s="160">
        <v>964.0</v>
      </c>
      <c r="B965" s="165" t="s">
        <v>1110</v>
      </c>
      <c r="C965" s="160">
        <v>2.021021E7</v>
      </c>
      <c r="D965" s="162"/>
      <c r="E965" s="162"/>
      <c r="F965" s="167"/>
      <c r="G965" s="168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  <c r="AA965" s="162"/>
    </row>
    <row r="966">
      <c r="A966" s="160">
        <v>965.0</v>
      </c>
      <c r="B966" s="165" t="s">
        <v>1111</v>
      </c>
      <c r="C966" s="160">
        <v>2.021021E7</v>
      </c>
      <c r="D966" s="162"/>
      <c r="E966" s="162"/>
      <c r="F966" s="167"/>
      <c r="G966" s="168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  <c r="AA966" s="162"/>
    </row>
    <row r="967">
      <c r="A967" s="160">
        <v>966.0</v>
      </c>
      <c r="B967" s="165" t="s">
        <v>1112</v>
      </c>
      <c r="C967" s="160">
        <v>2.021021E7</v>
      </c>
      <c r="D967" s="162"/>
      <c r="E967" s="162"/>
      <c r="F967" s="167"/>
      <c r="G967" s="168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  <c r="AA967" s="162"/>
    </row>
    <row r="968">
      <c r="A968" s="160">
        <v>967.0</v>
      </c>
      <c r="B968" s="165" t="s">
        <v>1113</v>
      </c>
      <c r="C968" s="160">
        <v>2.021021E7</v>
      </c>
      <c r="D968" s="162"/>
      <c r="E968" s="162"/>
      <c r="F968" s="167"/>
      <c r="G968" s="168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  <c r="AA968" s="162"/>
    </row>
    <row r="969">
      <c r="A969" s="160">
        <v>968.0</v>
      </c>
      <c r="B969" s="165" t="s">
        <v>1114</v>
      </c>
      <c r="C969" s="160">
        <v>2.021021E7</v>
      </c>
      <c r="D969" s="162"/>
      <c r="E969" s="162"/>
      <c r="F969" s="167"/>
      <c r="G969" s="168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  <c r="AA969" s="162"/>
    </row>
    <row r="970">
      <c r="A970" s="160">
        <v>969.0</v>
      </c>
      <c r="B970" s="165" t="s">
        <v>1115</v>
      </c>
      <c r="C970" s="160">
        <v>2.021021E7</v>
      </c>
      <c r="D970" s="162"/>
      <c r="E970" s="162"/>
      <c r="F970" s="167"/>
      <c r="G970" s="168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  <c r="AA970" s="162"/>
    </row>
    <row r="971">
      <c r="A971" s="160">
        <v>970.0</v>
      </c>
      <c r="B971" s="165" t="s">
        <v>1116</v>
      </c>
      <c r="C971" s="160">
        <v>2.021021E7</v>
      </c>
      <c r="D971" s="162"/>
      <c r="E971" s="162"/>
      <c r="F971" s="167"/>
      <c r="G971" s="168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  <c r="AA971" s="162"/>
    </row>
    <row r="972">
      <c r="A972" s="160">
        <v>971.0</v>
      </c>
      <c r="B972" s="165" t="s">
        <v>1117</v>
      </c>
      <c r="C972" s="160">
        <v>2.021021E7</v>
      </c>
      <c r="D972" s="162"/>
      <c r="E972" s="162"/>
      <c r="F972" s="167"/>
      <c r="G972" s="168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  <c r="AA972" s="162"/>
    </row>
    <row r="973">
      <c r="A973" s="160">
        <v>972.0</v>
      </c>
      <c r="B973" s="165" t="s">
        <v>1118</v>
      </c>
      <c r="C973" s="160">
        <v>2.021021E7</v>
      </c>
      <c r="D973" s="162"/>
      <c r="E973" s="162"/>
      <c r="F973" s="167"/>
      <c r="G973" s="168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  <c r="AA973" s="162"/>
    </row>
    <row r="974">
      <c r="A974" s="160">
        <v>973.0</v>
      </c>
      <c r="B974" s="165" t="s">
        <v>1119</v>
      </c>
      <c r="C974" s="160">
        <v>2.021021E7</v>
      </c>
      <c r="D974" s="162"/>
      <c r="E974" s="162"/>
      <c r="F974" s="167"/>
      <c r="G974" s="168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  <c r="AA974" s="162"/>
    </row>
    <row r="975">
      <c r="A975" s="160">
        <v>974.0</v>
      </c>
      <c r="B975" s="165" t="s">
        <v>1120</v>
      </c>
      <c r="C975" s="160">
        <v>2.021021E7</v>
      </c>
      <c r="D975" s="162"/>
      <c r="E975" s="162"/>
      <c r="F975" s="167"/>
      <c r="G975" s="168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  <c r="AA975" s="162"/>
    </row>
    <row r="976">
      <c r="A976" s="160">
        <v>975.0</v>
      </c>
      <c r="B976" s="165" t="s">
        <v>1121</v>
      </c>
      <c r="C976" s="160">
        <v>2.021021E7</v>
      </c>
      <c r="D976" s="162"/>
      <c r="E976" s="162"/>
      <c r="F976" s="167"/>
      <c r="G976" s="168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  <c r="AA976" s="162"/>
    </row>
    <row r="977">
      <c r="A977" s="160">
        <v>976.0</v>
      </c>
      <c r="B977" s="165" t="s">
        <v>1122</v>
      </c>
      <c r="C977" s="160">
        <v>2.021021E7</v>
      </c>
      <c r="D977" s="162"/>
      <c r="E977" s="162"/>
      <c r="F977" s="167"/>
      <c r="G977" s="168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  <c r="AA977" s="162"/>
    </row>
    <row r="978">
      <c r="A978" s="160">
        <v>977.0</v>
      </c>
      <c r="B978" s="165" t="s">
        <v>1123</v>
      </c>
      <c r="C978" s="160">
        <v>2.021021E7</v>
      </c>
      <c r="D978" s="162"/>
      <c r="E978" s="162"/>
      <c r="F978" s="167"/>
      <c r="G978" s="168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  <c r="AA978" s="162"/>
    </row>
    <row r="979">
      <c r="A979" s="160">
        <v>978.0</v>
      </c>
      <c r="B979" s="165" t="s">
        <v>1124</v>
      </c>
      <c r="C979" s="160">
        <v>2.021021E7</v>
      </c>
      <c r="D979" s="162"/>
      <c r="E979" s="162"/>
      <c r="F979" s="167"/>
      <c r="G979" s="168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  <c r="AA979" s="162"/>
    </row>
    <row r="980">
      <c r="A980" s="160">
        <v>979.0</v>
      </c>
      <c r="B980" s="165" t="s">
        <v>1125</v>
      </c>
      <c r="C980" s="160">
        <v>2.021021E7</v>
      </c>
      <c r="D980" s="162"/>
      <c r="E980" s="162"/>
      <c r="F980" s="167"/>
      <c r="G980" s="168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  <c r="AA980" s="162"/>
    </row>
    <row r="981">
      <c r="A981" s="160">
        <v>980.0</v>
      </c>
      <c r="B981" s="165" t="s">
        <v>1126</v>
      </c>
      <c r="C981" s="160">
        <v>2.021021E7</v>
      </c>
      <c r="D981" s="162"/>
      <c r="E981" s="162"/>
      <c r="F981" s="167"/>
      <c r="G981" s="168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  <c r="AA981" s="162"/>
    </row>
    <row r="982">
      <c r="A982" s="160">
        <v>981.0</v>
      </c>
      <c r="B982" s="165" t="s">
        <v>1127</v>
      </c>
      <c r="C982" s="160">
        <v>2.021021E7</v>
      </c>
      <c r="D982" s="162"/>
      <c r="E982" s="162"/>
      <c r="F982" s="167"/>
      <c r="G982" s="168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  <c r="AA982" s="162"/>
    </row>
    <row r="983">
      <c r="A983" s="160">
        <v>982.0</v>
      </c>
      <c r="B983" s="165" t="s">
        <v>1128</v>
      </c>
      <c r="C983" s="160">
        <v>2.021021E7</v>
      </c>
      <c r="D983" s="162"/>
      <c r="E983" s="162"/>
      <c r="F983" s="167"/>
      <c r="G983" s="168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  <c r="AA983" s="162"/>
    </row>
    <row r="984">
      <c r="A984" s="160">
        <v>983.0</v>
      </c>
      <c r="B984" s="165" t="s">
        <v>1129</v>
      </c>
      <c r="C984" s="160">
        <v>2.021021E7</v>
      </c>
      <c r="D984" s="162"/>
      <c r="E984" s="162"/>
      <c r="F984" s="167"/>
      <c r="G984" s="168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  <c r="AA984" s="162"/>
    </row>
    <row r="985">
      <c r="A985" s="160">
        <v>984.0</v>
      </c>
      <c r="B985" s="165" t="s">
        <v>1130</v>
      </c>
      <c r="C985" s="160">
        <v>2.021021E7</v>
      </c>
      <c r="D985" s="162"/>
      <c r="E985" s="162"/>
      <c r="F985" s="167"/>
      <c r="G985" s="168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  <c r="AA985" s="162"/>
    </row>
    <row r="986">
      <c r="A986" s="160">
        <v>985.0</v>
      </c>
      <c r="B986" s="165" t="s">
        <v>1131</v>
      </c>
      <c r="C986" s="160">
        <v>2.0210211E7</v>
      </c>
      <c r="D986" s="162"/>
      <c r="E986" s="162"/>
      <c r="F986" s="167"/>
      <c r="G986" s="168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  <c r="AA986" s="162"/>
    </row>
    <row r="987">
      <c r="A987" s="160">
        <v>986.0</v>
      </c>
      <c r="B987" s="165" t="s">
        <v>1132</v>
      </c>
      <c r="C987" s="160">
        <v>2.0210211E7</v>
      </c>
      <c r="D987" s="162"/>
      <c r="E987" s="162"/>
      <c r="F987" s="167"/>
      <c r="G987" s="168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  <c r="AA987" s="162"/>
    </row>
    <row r="988">
      <c r="A988" s="160">
        <v>987.0</v>
      </c>
      <c r="B988" s="165" t="s">
        <v>1133</v>
      </c>
      <c r="C988" s="160">
        <v>2.0210211E7</v>
      </c>
      <c r="D988" s="162"/>
      <c r="E988" s="162"/>
      <c r="F988" s="167"/>
      <c r="G988" s="168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  <c r="AA988" s="162"/>
    </row>
    <row r="989">
      <c r="A989" s="160">
        <v>988.0</v>
      </c>
      <c r="B989" s="165" t="s">
        <v>1134</v>
      </c>
      <c r="C989" s="160">
        <v>2.0210211E7</v>
      </c>
      <c r="D989" s="162"/>
      <c r="E989" s="162"/>
      <c r="F989" s="167"/>
      <c r="G989" s="168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  <c r="AA989" s="162"/>
    </row>
    <row r="990">
      <c r="A990" s="160">
        <v>989.0</v>
      </c>
      <c r="B990" s="165" t="s">
        <v>1135</v>
      </c>
      <c r="C990" s="160">
        <v>2.0210211E7</v>
      </c>
      <c r="D990" s="162"/>
      <c r="E990" s="162"/>
      <c r="F990" s="167"/>
      <c r="G990" s="168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  <c r="AA990" s="162"/>
    </row>
    <row r="991">
      <c r="A991" s="160">
        <v>990.0</v>
      </c>
      <c r="B991" s="165" t="s">
        <v>1136</v>
      </c>
      <c r="C991" s="160">
        <v>2.0210211E7</v>
      </c>
      <c r="D991" s="162"/>
      <c r="E991" s="162"/>
      <c r="F991" s="167"/>
      <c r="G991" s="168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  <c r="AA991" s="162"/>
    </row>
    <row r="992">
      <c r="A992" s="160">
        <v>991.0</v>
      </c>
      <c r="B992" s="165" t="s">
        <v>1137</v>
      </c>
      <c r="C992" s="160">
        <v>2.0210211E7</v>
      </c>
      <c r="D992" s="162"/>
      <c r="E992" s="162"/>
      <c r="F992" s="167"/>
      <c r="G992" s="168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  <c r="AA992" s="162"/>
    </row>
    <row r="993">
      <c r="A993" s="160">
        <v>992.0</v>
      </c>
      <c r="B993" s="165" t="s">
        <v>1138</v>
      </c>
      <c r="C993" s="160">
        <v>2.0210211E7</v>
      </c>
      <c r="D993" s="162"/>
      <c r="E993" s="162"/>
      <c r="F993" s="167"/>
      <c r="G993" s="168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  <c r="AA993" s="162"/>
    </row>
    <row r="994">
      <c r="A994" s="160">
        <v>993.0</v>
      </c>
      <c r="B994" s="165" t="s">
        <v>1139</v>
      </c>
      <c r="C994" s="160">
        <v>2.0210211E7</v>
      </c>
      <c r="D994" s="162"/>
      <c r="E994" s="162"/>
      <c r="F994" s="167"/>
      <c r="G994" s="168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  <c r="AA994" s="162"/>
    </row>
    <row r="995">
      <c r="A995" s="160">
        <v>994.0</v>
      </c>
      <c r="B995" s="165" t="s">
        <v>1140</v>
      </c>
      <c r="C995" s="160">
        <v>2.0210211E7</v>
      </c>
      <c r="D995" s="162"/>
      <c r="E995" s="162"/>
      <c r="F995" s="167"/>
      <c r="G995" s="168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  <c r="AA995" s="162"/>
    </row>
    <row r="996">
      <c r="A996" s="160">
        <v>995.0</v>
      </c>
      <c r="B996" s="165" t="s">
        <v>1141</v>
      </c>
      <c r="C996" s="160">
        <v>2.0210211E7</v>
      </c>
      <c r="D996" s="162"/>
      <c r="E996" s="162"/>
      <c r="F996" s="167"/>
      <c r="G996" s="168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  <c r="AA996" s="162"/>
    </row>
    <row r="997">
      <c r="A997" s="160">
        <v>996.0</v>
      </c>
      <c r="B997" s="165" t="s">
        <v>1142</v>
      </c>
      <c r="C997" s="160">
        <v>2.0210211E7</v>
      </c>
      <c r="D997" s="162"/>
      <c r="E997" s="162"/>
      <c r="F997" s="167"/>
      <c r="G997" s="168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  <c r="AA997" s="162"/>
    </row>
    <row r="998">
      <c r="A998" s="160">
        <v>997.0</v>
      </c>
      <c r="B998" s="165" t="s">
        <v>1143</v>
      </c>
      <c r="C998" s="160">
        <v>2.0210211E7</v>
      </c>
      <c r="D998" s="162"/>
      <c r="E998" s="162"/>
      <c r="F998" s="167"/>
      <c r="G998" s="168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  <c r="AA998" s="162"/>
    </row>
    <row r="999">
      <c r="A999" s="160">
        <v>998.0</v>
      </c>
      <c r="B999" s="165" t="s">
        <v>1144</v>
      </c>
      <c r="C999" s="160">
        <v>2.0210211E7</v>
      </c>
      <c r="D999" s="162"/>
      <c r="E999" s="162"/>
      <c r="F999" s="167"/>
      <c r="G999" s="168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  <c r="AA999" s="162"/>
    </row>
    <row r="1000">
      <c r="A1000" s="160">
        <v>999.0</v>
      </c>
      <c r="B1000" s="165" t="s">
        <v>1145</v>
      </c>
      <c r="C1000" s="160">
        <v>2.0210211E7</v>
      </c>
      <c r="D1000" s="162"/>
      <c r="E1000" s="162"/>
      <c r="F1000" s="167"/>
      <c r="G1000" s="168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  <c r="AA1000" s="162"/>
    </row>
    <row r="1001">
      <c r="A1001" s="160">
        <v>1000.0</v>
      </c>
      <c r="B1001" s="165" t="s">
        <v>1146</v>
      </c>
      <c r="C1001" s="160">
        <v>2.0210211E7</v>
      </c>
      <c r="D1001" s="162"/>
      <c r="E1001" s="162"/>
      <c r="F1001" s="167"/>
      <c r="G1001" s="168"/>
      <c r="H1001" s="162"/>
      <c r="I1001" s="162"/>
      <c r="J1001" s="162"/>
      <c r="K1001" s="162"/>
      <c r="L1001" s="162"/>
      <c r="M1001" s="162"/>
      <c r="N1001" s="162"/>
      <c r="O1001" s="162"/>
      <c r="P1001" s="162"/>
      <c r="Q1001" s="162"/>
      <c r="R1001" s="162"/>
      <c r="S1001" s="162"/>
      <c r="T1001" s="162"/>
      <c r="U1001" s="162"/>
      <c r="V1001" s="162"/>
      <c r="W1001" s="162"/>
      <c r="X1001" s="162"/>
      <c r="Y1001" s="162"/>
      <c r="Z1001" s="162"/>
      <c r="AA1001" s="162"/>
    </row>
    <row r="1002">
      <c r="A1002" s="160">
        <v>1001.0</v>
      </c>
      <c r="B1002" s="165" t="s">
        <v>1147</v>
      </c>
      <c r="C1002" s="160">
        <v>2.0210211E7</v>
      </c>
      <c r="D1002" s="162"/>
      <c r="E1002" s="162"/>
      <c r="F1002" s="167"/>
      <c r="G1002" s="168"/>
      <c r="H1002" s="162"/>
      <c r="I1002" s="162"/>
      <c r="J1002" s="162"/>
      <c r="K1002" s="162"/>
      <c r="L1002" s="162"/>
      <c r="M1002" s="162"/>
      <c r="N1002" s="162"/>
      <c r="O1002" s="162"/>
      <c r="P1002" s="162"/>
      <c r="Q1002" s="162"/>
      <c r="R1002" s="162"/>
      <c r="S1002" s="162"/>
      <c r="T1002" s="162"/>
      <c r="U1002" s="162"/>
      <c r="V1002" s="162"/>
      <c r="W1002" s="162"/>
      <c r="X1002" s="162"/>
      <c r="Y1002" s="162"/>
      <c r="Z1002" s="162"/>
      <c r="AA1002" s="162"/>
    </row>
    <row r="1003">
      <c r="A1003" s="160">
        <v>1002.0</v>
      </c>
      <c r="B1003" s="165" t="s">
        <v>1148</v>
      </c>
      <c r="C1003" s="160">
        <v>2.0210211E7</v>
      </c>
      <c r="D1003" s="162"/>
      <c r="E1003" s="162"/>
      <c r="F1003" s="167"/>
      <c r="G1003" s="168"/>
      <c r="H1003" s="162"/>
      <c r="I1003" s="162"/>
      <c r="J1003" s="162"/>
      <c r="K1003" s="162"/>
      <c r="L1003" s="162"/>
      <c r="M1003" s="162"/>
      <c r="N1003" s="162"/>
      <c r="O1003" s="162"/>
      <c r="P1003" s="162"/>
      <c r="Q1003" s="162"/>
      <c r="R1003" s="162"/>
      <c r="S1003" s="162"/>
      <c r="T1003" s="162"/>
      <c r="U1003" s="162"/>
      <c r="V1003" s="162"/>
      <c r="W1003" s="162"/>
      <c r="X1003" s="162"/>
      <c r="Y1003" s="162"/>
      <c r="Z1003" s="162"/>
      <c r="AA1003" s="162"/>
    </row>
    <row r="1004">
      <c r="A1004" s="160">
        <v>1003.0</v>
      </c>
      <c r="B1004" s="165" t="s">
        <v>1149</v>
      </c>
      <c r="C1004" s="160">
        <v>2.0210211E7</v>
      </c>
      <c r="D1004" s="162"/>
      <c r="E1004" s="162"/>
      <c r="F1004" s="167"/>
      <c r="G1004" s="168"/>
      <c r="H1004" s="162"/>
      <c r="I1004" s="162"/>
      <c r="J1004" s="162"/>
      <c r="K1004" s="162"/>
      <c r="L1004" s="162"/>
      <c r="M1004" s="162"/>
      <c r="N1004" s="162"/>
      <c r="O1004" s="162"/>
      <c r="P1004" s="162"/>
      <c r="Q1004" s="162"/>
      <c r="R1004" s="162"/>
      <c r="S1004" s="162"/>
      <c r="T1004" s="162"/>
      <c r="U1004" s="162"/>
      <c r="V1004" s="162"/>
      <c r="W1004" s="162"/>
      <c r="X1004" s="162"/>
      <c r="Y1004" s="162"/>
      <c r="Z1004" s="162"/>
      <c r="AA1004" s="162"/>
    </row>
    <row r="1005">
      <c r="A1005" s="160">
        <v>1004.0</v>
      </c>
      <c r="B1005" s="165" t="s">
        <v>1150</v>
      </c>
      <c r="C1005" s="160">
        <v>2.0210211E7</v>
      </c>
      <c r="D1005" s="162"/>
      <c r="E1005" s="162"/>
      <c r="F1005" s="167"/>
      <c r="G1005" s="168"/>
      <c r="H1005" s="162"/>
      <c r="I1005" s="162"/>
      <c r="J1005" s="162"/>
      <c r="K1005" s="162"/>
      <c r="L1005" s="162"/>
      <c r="M1005" s="162"/>
      <c r="N1005" s="162"/>
      <c r="O1005" s="162"/>
      <c r="P1005" s="162"/>
      <c r="Q1005" s="162"/>
      <c r="R1005" s="162"/>
      <c r="S1005" s="162"/>
      <c r="T1005" s="162"/>
      <c r="U1005" s="162"/>
      <c r="V1005" s="162"/>
      <c r="W1005" s="162"/>
      <c r="X1005" s="162"/>
      <c r="Y1005" s="162"/>
      <c r="Z1005" s="162"/>
      <c r="AA1005" s="162"/>
    </row>
    <row r="1006">
      <c r="A1006" s="160">
        <v>1005.0</v>
      </c>
      <c r="B1006" s="165" t="s">
        <v>1151</v>
      </c>
      <c r="C1006" s="160">
        <v>2.0210211E7</v>
      </c>
      <c r="D1006" s="162"/>
      <c r="E1006" s="162"/>
      <c r="F1006" s="167"/>
      <c r="G1006" s="168"/>
      <c r="H1006" s="162"/>
      <c r="I1006" s="162"/>
      <c r="J1006" s="162"/>
      <c r="K1006" s="162"/>
      <c r="L1006" s="162"/>
      <c r="M1006" s="162"/>
      <c r="N1006" s="162"/>
      <c r="O1006" s="162"/>
      <c r="P1006" s="162"/>
      <c r="Q1006" s="162"/>
      <c r="R1006" s="162"/>
      <c r="S1006" s="162"/>
      <c r="T1006" s="162"/>
      <c r="U1006" s="162"/>
      <c r="V1006" s="162"/>
      <c r="W1006" s="162"/>
      <c r="X1006" s="162"/>
      <c r="Y1006" s="162"/>
      <c r="Z1006" s="162"/>
      <c r="AA1006" s="162"/>
    </row>
    <row r="1007">
      <c r="A1007" s="160">
        <v>1006.0</v>
      </c>
      <c r="B1007" s="165" t="s">
        <v>1152</v>
      </c>
      <c r="C1007" s="160">
        <v>2.0210211E7</v>
      </c>
      <c r="D1007" s="162"/>
      <c r="E1007" s="162"/>
      <c r="F1007" s="167"/>
      <c r="G1007" s="168"/>
      <c r="H1007" s="162"/>
      <c r="I1007" s="162"/>
      <c r="J1007" s="162"/>
      <c r="K1007" s="162"/>
      <c r="L1007" s="162"/>
      <c r="M1007" s="162"/>
      <c r="N1007" s="162"/>
      <c r="O1007" s="162"/>
      <c r="P1007" s="162"/>
      <c r="Q1007" s="162"/>
      <c r="R1007" s="162"/>
      <c r="S1007" s="162"/>
      <c r="T1007" s="162"/>
      <c r="U1007" s="162"/>
      <c r="V1007" s="162"/>
      <c r="W1007" s="162"/>
      <c r="X1007" s="162"/>
      <c r="Y1007" s="162"/>
      <c r="Z1007" s="162"/>
      <c r="AA1007" s="162"/>
    </row>
    <row r="1008">
      <c r="A1008" s="160">
        <v>1007.0</v>
      </c>
      <c r="B1008" s="165" t="s">
        <v>1153</v>
      </c>
      <c r="C1008" s="160">
        <v>2.0210211E7</v>
      </c>
      <c r="D1008" s="162"/>
      <c r="E1008" s="162"/>
      <c r="F1008" s="167"/>
      <c r="G1008" s="168"/>
      <c r="H1008" s="162"/>
      <c r="I1008" s="162"/>
      <c r="J1008" s="162"/>
      <c r="K1008" s="162"/>
      <c r="L1008" s="162"/>
      <c r="M1008" s="162"/>
      <c r="N1008" s="162"/>
      <c r="O1008" s="162"/>
      <c r="P1008" s="162"/>
      <c r="Q1008" s="162"/>
      <c r="R1008" s="162"/>
      <c r="S1008" s="162"/>
      <c r="T1008" s="162"/>
      <c r="U1008" s="162"/>
      <c r="V1008" s="162"/>
      <c r="W1008" s="162"/>
      <c r="X1008" s="162"/>
      <c r="Y1008" s="162"/>
      <c r="Z1008" s="162"/>
      <c r="AA1008" s="162"/>
    </row>
    <row r="1009">
      <c r="A1009" s="160">
        <v>1008.0</v>
      </c>
      <c r="B1009" s="165" t="s">
        <v>1154</v>
      </c>
      <c r="C1009" s="160">
        <v>2.0210211E7</v>
      </c>
      <c r="D1009" s="162"/>
      <c r="E1009" s="162"/>
      <c r="F1009" s="167"/>
      <c r="G1009" s="168"/>
      <c r="H1009" s="162"/>
      <c r="I1009" s="162"/>
      <c r="J1009" s="162"/>
      <c r="K1009" s="162"/>
      <c r="L1009" s="162"/>
      <c r="M1009" s="162"/>
      <c r="N1009" s="162"/>
      <c r="O1009" s="162"/>
      <c r="P1009" s="162"/>
      <c r="Q1009" s="162"/>
      <c r="R1009" s="162"/>
      <c r="S1009" s="162"/>
      <c r="T1009" s="162"/>
      <c r="U1009" s="162"/>
      <c r="V1009" s="162"/>
      <c r="W1009" s="162"/>
      <c r="X1009" s="162"/>
      <c r="Y1009" s="162"/>
      <c r="Z1009" s="162"/>
      <c r="AA1009" s="162"/>
    </row>
    <row r="1010">
      <c r="A1010" s="160">
        <v>1009.0</v>
      </c>
      <c r="B1010" s="165" t="s">
        <v>1155</v>
      </c>
      <c r="C1010" s="160">
        <v>2.0210212E7</v>
      </c>
      <c r="D1010" s="162"/>
      <c r="E1010" s="162"/>
      <c r="F1010" s="167"/>
      <c r="G1010" s="168"/>
      <c r="H1010" s="162"/>
      <c r="I1010" s="162"/>
      <c r="J1010" s="162"/>
      <c r="K1010" s="162"/>
      <c r="L1010" s="162"/>
      <c r="M1010" s="162"/>
      <c r="N1010" s="162"/>
      <c r="O1010" s="162"/>
      <c r="P1010" s="162"/>
      <c r="Q1010" s="162"/>
      <c r="R1010" s="162"/>
      <c r="S1010" s="162"/>
      <c r="T1010" s="162"/>
      <c r="U1010" s="162"/>
      <c r="V1010" s="162"/>
      <c r="W1010" s="162"/>
      <c r="X1010" s="162"/>
      <c r="Y1010" s="162"/>
      <c r="Z1010" s="162"/>
      <c r="AA1010" s="162"/>
    </row>
    <row r="1011">
      <c r="A1011" s="160">
        <v>1010.0</v>
      </c>
      <c r="B1011" s="165" t="s">
        <v>1156</v>
      </c>
      <c r="C1011" s="160">
        <v>2.0210212E7</v>
      </c>
      <c r="D1011" s="162"/>
      <c r="E1011" s="162"/>
      <c r="F1011" s="167"/>
      <c r="G1011" s="168"/>
      <c r="H1011" s="162"/>
      <c r="I1011" s="162"/>
      <c r="J1011" s="162"/>
      <c r="K1011" s="162"/>
      <c r="L1011" s="162"/>
      <c r="M1011" s="162"/>
      <c r="N1011" s="162"/>
      <c r="O1011" s="162"/>
      <c r="P1011" s="162"/>
      <c r="Q1011" s="162"/>
      <c r="R1011" s="162"/>
      <c r="S1011" s="162"/>
      <c r="T1011" s="162"/>
      <c r="U1011" s="162"/>
      <c r="V1011" s="162"/>
      <c r="W1011" s="162"/>
      <c r="X1011" s="162"/>
      <c r="Y1011" s="162"/>
      <c r="Z1011" s="162"/>
      <c r="AA1011" s="162"/>
    </row>
    <row r="1012">
      <c r="A1012" s="160">
        <v>1011.0</v>
      </c>
      <c r="B1012" s="165" t="s">
        <v>1157</v>
      </c>
      <c r="C1012" s="160">
        <v>2.0210212E7</v>
      </c>
      <c r="D1012" s="162"/>
      <c r="E1012" s="162"/>
      <c r="F1012" s="167"/>
      <c r="G1012" s="168"/>
      <c r="H1012" s="162"/>
      <c r="I1012" s="162"/>
      <c r="J1012" s="162"/>
      <c r="K1012" s="162"/>
      <c r="L1012" s="162"/>
      <c r="M1012" s="162"/>
      <c r="N1012" s="162"/>
      <c r="O1012" s="162"/>
      <c r="P1012" s="162"/>
      <c r="Q1012" s="162"/>
      <c r="R1012" s="162"/>
      <c r="S1012" s="162"/>
      <c r="T1012" s="162"/>
      <c r="U1012" s="162"/>
      <c r="V1012" s="162"/>
      <c r="W1012" s="162"/>
      <c r="X1012" s="162"/>
      <c r="Y1012" s="162"/>
      <c r="Z1012" s="162"/>
      <c r="AA1012" s="162"/>
    </row>
    <row r="1013">
      <c r="A1013" s="160">
        <v>1012.0</v>
      </c>
      <c r="B1013" s="165" t="s">
        <v>1158</v>
      </c>
      <c r="C1013" s="160">
        <v>2.0210212E7</v>
      </c>
      <c r="D1013" s="162"/>
      <c r="E1013" s="162"/>
      <c r="F1013" s="167"/>
      <c r="G1013" s="168"/>
      <c r="H1013" s="162"/>
      <c r="I1013" s="162"/>
      <c r="J1013" s="162"/>
      <c r="K1013" s="162"/>
      <c r="L1013" s="162"/>
      <c r="M1013" s="162"/>
      <c r="N1013" s="162"/>
      <c r="O1013" s="162"/>
      <c r="P1013" s="162"/>
      <c r="Q1013" s="162"/>
      <c r="R1013" s="162"/>
      <c r="S1013" s="162"/>
      <c r="T1013" s="162"/>
      <c r="U1013" s="162"/>
      <c r="V1013" s="162"/>
      <c r="W1013" s="162"/>
      <c r="X1013" s="162"/>
      <c r="Y1013" s="162"/>
      <c r="Z1013" s="162"/>
      <c r="AA1013" s="162"/>
    </row>
    <row r="1014">
      <c r="A1014" s="160">
        <v>1013.0</v>
      </c>
      <c r="B1014" s="165" t="s">
        <v>1159</v>
      </c>
      <c r="C1014" s="160">
        <v>2.0210212E7</v>
      </c>
      <c r="D1014" s="162"/>
      <c r="E1014" s="162"/>
      <c r="F1014" s="167"/>
      <c r="G1014" s="168"/>
      <c r="H1014" s="162"/>
      <c r="I1014" s="162"/>
      <c r="J1014" s="162"/>
      <c r="K1014" s="162"/>
      <c r="L1014" s="162"/>
      <c r="M1014" s="162"/>
      <c r="N1014" s="162"/>
      <c r="O1014" s="162"/>
      <c r="P1014" s="162"/>
      <c r="Q1014" s="162"/>
      <c r="R1014" s="162"/>
      <c r="S1014" s="162"/>
      <c r="T1014" s="162"/>
      <c r="U1014" s="162"/>
      <c r="V1014" s="162"/>
      <c r="W1014" s="162"/>
      <c r="X1014" s="162"/>
      <c r="Y1014" s="162"/>
      <c r="Z1014" s="162"/>
      <c r="AA1014" s="162"/>
    </row>
    <row r="1015">
      <c r="A1015" s="160">
        <v>1014.0</v>
      </c>
      <c r="B1015" s="165" t="s">
        <v>1160</v>
      </c>
      <c r="C1015" s="160">
        <v>2.0210212E7</v>
      </c>
      <c r="D1015" s="162"/>
      <c r="E1015" s="162"/>
      <c r="F1015" s="167"/>
      <c r="G1015" s="168"/>
      <c r="H1015" s="162"/>
      <c r="I1015" s="162"/>
      <c r="J1015" s="162"/>
      <c r="K1015" s="162"/>
      <c r="L1015" s="162"/>
      <c r="M1015" s="162"/>
      <c r="N1015" s="162"/>
      <c r="O1015" s="162"/>
      <c r="P1015" s="162"/>
      <c r="Q1015" s="162"/>
      <c r="R1015" s="162"/>
      <c r="S1015" s="162"/>
      <c r="T1015" s="162"/>
      <c r="U1015" s="162"/>
      <c r="V1015" s="162"/>
      <c r="W1015" s="162"/>
      <c r="X1015" s="162"/>
      <c r="Y1015" s="162"/>
      <c r="Z1015" s="162"/>
      <c r="AA1015" s="162"/>
    </row>
    <row r="1016">
      <c r="A1016" s="160">
        <v>1015.0</v>
      </c>
      <c r="B1016" s="165" t="s">
        <v>1161</v>
      </c>
      <c r="C1016" s="160">
        <v>2.0210212E7</v>
      </c>
      <c r="D1016" s="162"/>
      <c r="E1016" s="162"/>
      <c r="F1016" s="167"/>
      <c r="G1016" s="168"/>
      <c r="H1016" s="162"/>
      <c r="I1016" s="162"/>
      <c r="J1016" s="162"/>
      <c r="K1016" s="162"/>
      <c r="L1016" s="162"/>
      <c r="M1016" s="162"/>
      <c r="N1016" s="162"/>
      <c r="O1016" s="162"/>
      <c r="P1016" s="162"/>
      <c r="Q1016" s="162"/>
      <c r="R1016" s="162"/>
      <c r="S1016" s="162"/>
      <c r="T1016" s="162"/>
      <c r="U1016" s="162"/>
      <c r="V1016" s="162"/>
      <c r="W1016" s="162"/>
      <c r="X1016" s="162"/>
      <c r="Y1016" s="162"/>
      <c r="Z1016" s="162"/>
      <c r="AA1016" s="162"/>
    </row>
    <row r="1017">
      <c r="A1017" s="160">
        <v>1016.0</v>
      </c>
      <c r="B1017" s="165" t="s">
        <v>1162</v>
      </c>
      <c r="C1017" s="160">
        <v>2.0210212E7</v>
      </c>
      <c r="D1017" s="162"/>
      <c r="E1017" s="162"/>
      <c r="F1017" s="167"/>
      <c r="G1017" s="168"/>
      <c r="H1017" s="162"/>
      <c r="I1017" s="162"/>
      <c r="J1017" s="162"/>
      <c r="K1017" s="162"/>
      <c r="L1017" s="162"/>
      <c r="M1017" s="162"/>
      <c r="N1017" s="162"/>
      <c r="O1017" s="162"/>
      <c r="P1017" s="162"/>
      <c r="Q1017" s="162"/>
      <c r="R1017" s="162"/>
      <c r="S1017" s="162"/>
      <c r="T1017" s="162"/>
      <c r="U1017" s="162"/>
      <c r="V1017" s="162"/>
      <c r="W1017" s="162"/>
      <c r="X1017" s="162"/>
      <c r="Y1017" s="162"/>
      <c r="Z1017" s="162"/>
      <c r="AA1017" s="162"/>
    </row>
    <row r="1018">
      <c r="A1018" s="160">
        <v>1017.0</v>
      </c>
      <c r="B1018" s="165" t="s">
        <v>1163</v>
      </c>
      <c r="C1018" s="160">
        <v>2.0210212E7</v>
      </c>
      <c r="D1018" s="162"/>
      <c r="E1018" s="162"/>
      <c r="F1018" s="167"/>
      <c r="G1018" s="168"/>
      <c r="H1018" s="162"/>
      <c r="I1018" s="162"/>
      <c r="J1018" s="162"/>
      <c r="K1018" s="162"/>
      <c r="L1018" s="162"/>
      <c r="M1018" s="162"/>
      <c r="N1018" s="162"/>
      <c r="O1018" s="162"/>
      <c r="P1018" s="162"/>
      <c r="Q1018" s="162"/>
      <c r="R1018" s="162"/>
      <c r="S1018" s="162"/>
      <c r="T1018" s="162"/>
      <c r="U1018" s="162"/>
      <c r="V1018" s="162"/>
      <c r="W1018" s="162"/>
      <c r="X1018" s="162"/>
      <c r="Y1018" s="162"/>
      <c r="Z1018" s="162"/>
      <c r="AA1018" s="162"/>
    </row>
    <row r="1019">
      <c r="A1019" s="160">
        <v>1018.0</v>
      </c>
      <c r="B1019" s="165" t="s">
        <v>1164</v>
      </c>
      <c r="C1019" s="160">
        <v>2.0210212E7</v>
      </c>
      <c r="D1019" s="162"/>
      <c r="E1019" s="162"/>
      <c r="F1019" s="167"/>
      <c r="G1019" s="168"/>
      <c r="H1019" s="162"/>
      <c r="I1019" s="162"/>
      <c r="J1019" s="162"/>
      <c r="K1019" s="162"/>
      <c r="L1019" s="162"/>
      <c r="M1019" s="162"/>
      <c r="N1019" s="162"/>
      <c r="O1019" s="162"/>
      <c r="P1019" s="162"/>
      <c r="Q1019" s="162"/>
      <c r="R1019" s="162"/>
      <c r="S1019" s="162"/>
      <c r="T1019" s="162"/>
      <c r="U1019" s="162"/>
      <c r="V1019" s="162"/>
      <c r="W1019" s="162"/>
      <c r="X1019" s="162"/>
      <c r="Y1019" s="162"/>
      <c r="Z1019" s="162"/>
      <c r="AA1019" s="162"/>
    </row>
    <row r="1020">
      <c r="A1020" s="160">
        <v>1019.0</v>
      </c>
      <c r="B1020" s="165" t="s">
        <v>1165</v>
      </c>
      <c r="C1020" s="160">
        <v>2.0210212E7</v>
      </c>
      <c r="D1020" s="162"/>
      <c r="E1020" s="162"/>
      <c r="F1020" s="167"/>
      <c r="G1020" s="168"/>
      <c r="H1020" s="162"/>
      <c r="I1020" s="162"/>
      <c r="J1020" s="162"/>
      <c r="K1020" s="162"/>
      <c r="L1020" s="162"/>
      <c r="M1020" s="162"/>
      <c r="N1020" s="162"/>
      <c r="O1020" s="162"/>
      <c r="P1020" s="162"/>
      <c r="Q1020" s="162"/>
      <c r="R1020" s="162"/>
      <c r="S1020" s="162"/>
      <c r="T1020" s="162"/>
      <c r="U1020" s="162"/>
      <c r="V1020" s="162"/>
      <c r="W1020" s="162"/>
      <c r="X1020" s="162"/>
      <c r="Y1020" s="162"/>
      <c r="Z1020" s="162"/>
      <c r="AA1020" s="162"/>
    </row>
    <row r="1021">
      <c r="A1021" s="160">
        <v>1020.0</v>
      </c>
      <c r="B1021" s="165" t="s">
        <v>1166</v>
      </c>
      <c r="C1021" s="160">
        <v>2.0210212E7</v>
      </c>
      <c r="D1021" s="162"/>
      <c r="E1021" s="162"/>
      <c r="F1021" s="167"/>
      <c r="G1021" s="168"/>
      <c r="H1021" s="162"/>
      <c r="I1021" s="162"/>
      <c r="J1021" s="162"/>
      <c r="K1021" s="162"/>
      <c r="L1021" s="162"/>
      <c r="M1021" s="162"/>
      <c r="N1021" s="162"/>
      <c r="O1021" s="162"/>
      <c r="P1021" s="162"/>
      <c r="Q1021" s="162"/>
      <c r="R1021" s="162"/>
      <c r="S1021" s="162"/>
      <c r="T1021" s="162"/>
      <c r="U1021" s="162"/>
      <c r="V1021" s="162"/>
      <c r="W1021" s="162"/>
      <c r="X1021" s="162"/>
      <c r="Y1021" s="162"/>
      <c r="Z1021" s="162"/>
      <c r="AA1021" s="162"/>
    </row>
    <row r="1022">
      <c r="A1022" s="160">
        <v>1021.0</v>
      </c>
      <c r="B1022" s="165" t="s">
        <v>1167</v>
      </c>
      <c r="C1022" s="160">
        <v>2.0210212E7</v>
      </c>
      <c r="D1022" s="162"/>
      <c r="E1022" s="162"/>
      <c r="F1022" s="167"/>
      <c r="G1022" s="168"/>
      <c r="H1022" s="162"/>
      <c r="I1022" s="162"/>
      <c r="J1022" s="162"/>
      <c r="K1022" s="162"/>
      <c r="L1022" s="162"/>
      <c r="M1022" s="162"/>
      <c r="N1022" s="162"/>
      <c r="O1022" s="162"/>
      <c r="P1022" s="162"/>
      <c r="Q1022" s="162"/>
      <c r="R1022" s="162"/>
      <c r="S1022" s="162"/>
      <c r="T1022" s="162"/>
      <c r="U1022" s="162"/>
      <c r="V1022" s="162"/>
      <c r="W1022" s="162"/>
      <c r="X1022" s="162"/>
      <c r="Y1022" s="162"/>
      <c r="Z1022" s="162"/>
      <c r="AA1022" s="162"/>
    </row>
    <row r="1023">
      <c r="A1023" s="160">
        <v>1022.0</v>
      </c>
      <c r="B1023" s="165" t="s">
        <v>1168</v>
      </c>
      <c r="C1023" s="160">
        <v>2.0210212E7</v>
      </c>
      <c r="D1023" s="162"/>
      <c r="E1023" s="162"/>
      <c r="F1023" s="167"/>
      <c r="G1023" s="168"/>
      <c r="H1023" s="162"/>
      <c r="I1023" s="162"/>
      <c r="J1023" s="162"/>
      <c r="K1023" s="162"/>
      <c r="L1023" s="162"/>
      <c r="M1023" s="162"/>
      <c r="N1023" s="162"/>
      <c r="O1023" s="162"/>
      <c r="P1023" s="162"/>
      <c r="Q1023" s="162"/>
      <c r="R1023" s="162"/>
      <c r="S1023" s="162"/>
      <c r="T1023" s="162"/>
      <c r="U1023" s="162"/>
      <c r="V1023" s="162"/>
      <c r="W1023" s="162"/>
      <c r="X1023" s="162"/>
      <c r="Y1023" s="162"/>
      <c r="Z1023" s="162"/>
      <c r="AA1023" s="162"/>
    </row>
    <row r="1024">
      <c r="A1024" s="160">
        <v>1023.0</v>
      </c>
      <c r="B1024" s="165" t="s">
        <v>1169</v>
      </c>
      <c r="C1024" s="160">
        <v>2.0210212E7</v>
      </c>
      <c r="D1024" s="162"/>
      <c r="E1024" s="162"/>
      <c r="F1024" s="167"/>
      <c r="G1024" s="168"/>
      <c r="H1024" s="162"/>
      <c r="I1024" s="162"/>
      <c r="J1024" s="162"/>
      <c r="K1024" s="162"/>
      <c r="L1024" s="162"/>
      <c r="M1024" s="162"/>
      <c r="N1024" s="162"/>
      <c r="O1024" s="162"/>
      <c r="P1024" s="162"/>
      <c r="Q1024" s="162"/>
      <c r="R1024" s="162"/>
      <c r="S1024" s="162"/>
      <c r="T1024" s="162"/>
      <c r="U1024" s="162"/>
      <c r="V1024" s="162"/>
      <c r="W1024" s="162"/>
      <c r="X1024" s="162"/>
      <c r="Y1024" s="162"/>
      <c r="Z1024" s="162"/>
      <c r="AA1024" s="162"/>
    </row>
    <row r="1025">
      <c r="A1025" s="160">
        <v>1024.0</v>
      </c>
      <c r="B1025" s="165" t="s">
        <v>1170</v>
      </c>
      <c r="C1025" s="160">
        <v>2.0210212E7</v>
      </c>
      <c r="D1025" s="162"/>
      <c r="E1025" s="162"/>
      <c r="F1025" s="167"/>
      <c r="G1025" s="168"/>
      <c r="H1025" s="162"/>
      <c r="I1025" s="162"/>
      <c r="J1025" s="162"/>
      <c r="K1025" s="162"/>
      <c r="L1025" s="162"/>
      <c r="M1025" s="162"/>
      <c r="N1025" s="162"/>
      <c r="O1025" s="162"/>
      <c r="P1025" s="162"/>
      <c r="Q1025" s="162"/>
      <c r="R1025" s="162"/>
      <c r="S1025" s="162"/>
      <c r="T1025" s="162"/>
      <c r="U1025" s="162"/>
      <c r="V1025" s="162"/>
      <c r="W1025" s="162"/>
      <c r="X1025" s="162"/>
      <c r="Y1025" s="162"/>
      <c r="Z1025" s="162"/>
      <c r="AA1025" s="162"/>
    </row>
    <row r="1026">
      <c r="A1026" s="160">
        <v>1025.0</v>
      </c>
      <c r="B1026" s="165" t="s">
        <v>1171</v>
      </c>
      <c r="C1026" s="160">
        <v>2.0210212E7</v>
      </c>
      <c r="D1026" s="162"/>
      <c r="E1026" s="162"/>
      <c r="F1026" s="167"/>
      <c r="G1026" s="168"/>
      <c r="H1026" s="162"/>
      <c r="I1026" s="162"/>
      <c r="J1026" s="162"/>
      <c r="K1026" s="162"/>
      <c r="L1026" s="162"/>
      <c r="M1026" s="162"/>
      <c r="N1026" s="162"/>
      <c r="O1026" s="162"/>
      <c r="P1026" s="162"/>
      <c r="Q1026" s="162"/>
      <c r="R1026" s="162"/>
      <c r="S1026" s="162"/>
      <c r="T1026" s="162"/>
      <c r="U1026" s="162"/>
      <c r="V1026" s="162"/>
      <c r="W1026" s="162"/>
      <c r="X1026" s="162"/>
      <c r="Y1026" s="162"/>
      <c r="Z1026" s="162"/>
      <c r="AA1026" s="162"/>
    </row>
    <row r="1027">
      <c r="A1027" s="160">
        <v>1026.0</v>
      </c>
      <c r="B1027" s="165" t="s">
        <v>1172</v>
      </c>
      <c r="C1027" s="160">
        <v>2.0210212E7</v>
      </c>
      <c r="D1027" s="162"/>
      <c r="E1027" s="162"/>
      <c r="F1027" s="167"/>
      <c r="G1027" s="168"/>
      <c r="H1027" s="162"/>
      <c r="I1027" s="162"/>
      <c r="J1027" s="162"/>
      <c r="K1027" s="162"/>
      <c r="L1027" s="162"/>
      <c r="M1027" s="162"/>
      <c r="N1027" s="162"/>
      <c r="O1027" s="162"/>
      <c r="P1027" s="162"/>
      <c r="Q1027" s="162"/>
      <c r="R1027" s="162"/>
      <c r="S1027" s="162"/>
      <c r="T1027" s="162"/>
      <c r="U1027" s="162"/>
      <c r="V1027" s="162"/>
      <c r="W1027" s="162"/>
      <c r="X1027" s="162"/>
      <c r="Y1027" s="162"/>
      <c r="Z1027" s="162"/>
      <c r="AA1027" s="162"/>
    </row>
    <row r="1028">
      <c r="A1028" s="160">
        <v>1027.0</v>
      </c>
      <c r="B1028" s="165" t="s">
        <v>1173</v>
      </c>
      <c r="C1028" s="160">
        <v>2.0210212E7</v>
      </c>
      <c r="D1028" s="162"/>
      <c r="E1028" s="162"/>
      <c r="F1028" s="167"/>
      <c r="G1028" s="168"/>
      <c r="H1028" s="162"/>
      <c r="I1028" s="162"/>
      <c r="J1028" s="162"/>
      <c r="K1028" s="162"/>
      <c r="L1028" s="162"/>
      <c r="M1028" s="162"/>
      <c r="N1028" s="162"/>
      <c r="O1028" s="162"/>
      <c r="P1028" s="162"/>
      <c r="Q1028" s="162"/>
      <c r="R1028" s="162"/>
      <c r="S1028" s="162"/>
      <c r="T1028" s="162"/>
      <c r="U1028" s="162"/>
      <c r="V1028" s="162"/>
      <c r="W1028" s="162"/>
      <c r="X1028" s="162"/>
      <c r="Y1028" s="162"/>
      <c r="Z1028" s="162"/>
      <c r="AA1028" s="162"/>
    </row>
    <row r="1029">
      <c r="A1029" s="160">
        <v>1028.0</v>
      </c>
      <c r="B1029" s="165" t="s">
        <v>1174</v>
      </c>
      <c r="C1029" s="160">
        <v>2.0210212E7</v>
      </c>
      <c r="D1029" s="162"/>
      <c r="E1029" s="162"/>
      <c r="F1029" s="167"/>
      <c r="G1029" s="168"/>
      <c r="H1029" s="162"/>
      <c r="I1029" s="162"/>
      <c r="J1029" s="162"/>
      <c r="K1029" s="162"/>
      <c r="L1029" s="162"/>
      <c r="M1029" s="162"/>
      <c r="N1029" s="162"/>
      <c r="O1029" s="162"/>
      <c r="P1029" s="162"/>
      <c r="Q1029" s="162"/>
      <c r="R1029" s="162"/>
      <c r="S1029" s="162"/>
      <c r="T1029" s="162"/>
      <c r="U1029" s="162"/>
      <c r="V1029" s="162"/>
      <c r="W1029" s="162"/>
      <c r="X1029" s="162"/>
      <c r="Y1029" s="162"/>
      <c r="Z1029" s="162"/>
      <c r="AA1029" s="162"/>
    </row>
    <row r="1030">
      <c r="A1030" s="160">
        <v>1029.0</v>
      </c>
      <c r="B1030" s="165" t="s">
        <v>1175</v>
      </c>
      <c r="C1030" s="160">
        <v>2.0210212E7</v>
      </c>
      <c r="D1030" s="162"/>
      <c r="E1030" s="162"/>
      <c r="F1030" s="167"/>
      <c r="G1030" s="168"/>
      <c r="H1030" s="162"/>
      <c r="I1030" s="162"/>
      <c r="J1030" s="162"/>
      <c r="K1030" s="162"/>
      <c r="L1030" s="162"/>
      <c r="M1030" s="162"/>
      <c r="N1030" s="162"/>
      <c r="O1030" s="162"/>
      <c r="P1030" s="162"/>
      <c r="Q1030" s="162"/>
      <c r="R1030" s="162"/>
      <c r="S1030" s="162"/>
      <c r="T1030" s="162"/>
      <c r="U1030" s="162"/>
      <c r="V1030" s="162"/>
      <c r="W1030" s="162"/>
      <c r="X1030" s="162"/>
      <c r="Y1030" s="162"/>
      <c r="Z1030" s="162"/>
      <c r="AA1030" s="162"/>
    </row>
    <row r="1031">
      <c r="A1031" s="160">
        <v>1030.0</v>
      </c>
      <c r="B1031" s="165" t="s">
        <v>1176</v>
      </c>
      <c r="C1031" s="160">
        <v>2.0210212E7</v>
      </c>
      <c r="D1031" s="162"/>
      <c r="E1031" s="162"/>
      <c r="F1031" s="167"/>
      <c r="G1031" s="168"/>
      <c r="H1031" s="162"/>
      <c r="I1031" s="162"/>
      <c r="J1031" s="162"/>
      <c r="K1031" s="162"/>
      <c r="L1031" s="162"/>
      <c r="M1031" s="162"/>
      <c r="N1031" s="162"/>
      <c r="O1031" s="162"/>
      <c r="P1031" s="162"/>
      <c r="Q1031" s="162"/>
      <c r="R1031" s="162"/>
      <c r="S1031" s="162"/>
      <c r="T1031" s="162"/>
      <c r="U1031" s="162"/>
      <c r="V1031" s="162"/>
      <c r="W1031" s="162"/>
      <c r="X1031" s="162"/>
      <c r="Y1031" s="162"/>
      <c r="Z1031" s="162"/>
      <c r="AA1031" s="162"/>
    </row>
    <row r="1032">
      <c r="A1032" s="160">
        <v>1031.0</v>
      </c>
      <c r="B1032" s="165" t="s">
        <v>1177</v>
      </c>
      <c r="C1032" s="160">
        <v>2.0210212E7</v>
      </c>
      <c r="D1032" s="162"/>
      <c r="E1032" s="162"/>
      <c r="F1032" s="167"/>
      <c r="G1032" s="168"/>
      <c r="H1032" s="162"/>
      <c r="I1032" s="162"/>
      <c r="J1032" s="162"/>
      <c r="K1032" s="162"/>
      <c r="L1032" s="162"/>
      <c r="M1032" s="162"/>
      <c r="N1032" s="162"/>
      <c r="O1032" s="162"/>
      <c r="P1032" s="162"/>
      <c r="Q1032" s="162"/>
      <c r="R1032" s="162"/>
      <c r="S1032" s="162"/>
      <c r="T1032" s="162"/>
      <c r="U1032" s="162"/>
      <c r="V1032" s="162"/>
      <c r="W1032" s="162"/>
      <c r="X1032" s="162"/>
      <c r="Y1032" s="162"/>
      <c r="Z1032" s="162"/>
      <c r="AA1032" s="162"/>
    </row>
    <row r="1033">
      <c r="A1033" s="160">
        <v>1032.0</v>
      </c>
      <c r="B1033" s="165" t="s">
        <v>1178</v>
      </c>
      <c r="C1033" s="160">
        <v>2.0210212E7</v>
      </c>
      <c r="D1033" s="162"/>
      <c r="E1033" s="162"/>
      <c r="F1033" s="167"/>
      <c r="G1033" s="168"/>
      <c r="H1033" s="162"/>
      <c r="I1033" s="162"/>
      <c r="J1033" s="162"/>
      <c r="K1033" s="162"/>
      <c r="L1033" s="162"/>
      <c r="M1033" s="162"/>
      <c r="N1033" s="162"/>
      <c r="O1033" s="162"/>
      <c r="P1033" s="162"/>
      <c r="Q1033" s="162"/>
      <c r="R1033" s="162"/>
      <c r="S1033" s="162"/>
      <c r="T1033" s="162"/>
      <c r="U1033" s="162"/>
      <c r="V1033" s="162"/>
      <c r="W1033" s="162"/>
      <c r="X1033" s="162"/>
      <c r="Y1033" s="162"/>
      <c r="Z1033" s="162"/>
      <c r="AA1033" s="162"/>
    </row>
    <row r="1034">
      <c r="A1034" s="160">
        <v>1033.0</v>
      </c>
      <c r="B1034" s="165" t="s">
        <v>1179</v>
      </c>
      <c r="C1034" s="160">
        <v>2.0210213E7</v>
      </c>
      <c r="D1034" s="162"/>
      <c r="E1034" s="162"/>
      <c r="F1034" s="167"/>
      <c r="G1034" s="168"/>
      <c r="H1034" s="162"/>
      <c r="I1034" s="162"/>
      <c r="J1034" s="162"/>
      <c r="K1034" s="162"/>
      <c r="L1034" s="162"/>
      <c r="M1034" s="162"/>
      <c r="N1034" s="162"/>
      <c r="O1034" s="162"/>
      <c r="P1034" s="162"/>
      <c r="Q1034" s="162"/>
      <c r="R1034" s="162"/>
      <c r="S1034" s="162"/>
      <c r="T1034" s="162"/>
      <c r="U1034" s="162"/>
      <c r="V1034" s="162"/>
      <c r="W1034" s="162"/>
      <c r="X1034" s="162"/>
      <c r="Y1034" s="162"/>
      <c r="Z1034" s="162"/>
      <c r="AA1034" s="162"/>
    </row>
    <row r="1035">
      <c r="A1035" s="160">
        <v>1034.0</v>
      </c>
      <c r="B1035" s="165" t="s">
        <v>1180</v>
      </c>
      <c r="C1035" s="160">
        <v>2.0210213E7</v>
      </c>
      <c r="D1035" s="162"/>
      <c r="E1035" s="162"/>
      <c r="F1035" s="167"/>
      <c r="G1035" s="168"/>
      <c r="H1035" s="162"/>
      <c r="I1035" s="162"/>
      <c r="J1035" s="162"/>
      <c r="K1035" s="162"/>
      <c r="L1035" s="162"/>
      <c r="M1035" s="162"/>
      <c r="N1035" s="162"/>
      <c r="O1035" s="162"/>
      <c r="P1035" s="162"/>
      <c r="Q1035" s="162"/>
      <c r="R1035" s="162"/>
      <c r="S1035" s="162"/>
      <c r="T1035" s="162"/>
      <c r="U1035" s="162"/>
      <c r="V1035" s="162"/>
      <c r="W1035" s="162"/>
      <c r="X1035" s="162"/>
      <c r="Y1035" s="162"/>
      <c r="Z1035" s="162"/>
      <c r="AA1035" s="162"/>
    </row>
    <row r="1036">
      <c r="A1036" s="160">
        <v>1035.0</v>
      </c>
      <c r="B1036" s="165" t="s">
        <v>1181</v>
      </c>
      <c r="C1036" s="160">
        <v>2.0210213E7</v>
      </c>
      <c r="D1036" s="162"/>
      <c r="E1036" s="162"/>
      <c r="F1036" s="167"/>
      <c r="G1036" s="168"/>
      <c r="H1036" s="162"/>
      <c r="I1036" s="162"/>
      <c r="J1036" s="162"/>
      <c r="K1036" s="162"/>
      <c r="L1036" s="162"/>
      <c r="M1036" s="162"/>
      <c r="N1036" s="162"/>
      <c r="O1036" s="162"/>
      <c r="P1036" s="162"/>
      <c r="Q1036" s="162"/>
      <c r="R1036" s="162"/>
      <c r="S1036" s="162"/>
      <c r="T1036" s="162"/>
      <c r="U1036" s="162"/>
      <c r="V1036" s="162"/>
      <c r="W1036" s="162"/>
      <c r="X1036" s="162"/>
      <c r="Y1036" s="162"/>
      <c r="Z1036" s="162"/>
      <c r="AA1036" s="162"/>
    </row>
    <row r="1037">
      <c r="A1037" s="160">
        <v>1036.0</v>
      </c>
      <c r="B1037" s="165" t="s">
        <v>1182</v>
      </c>
      <c r="C1037" s="160">
        <v>2.0210213E7</v>
      </c>
      <c r="D1037" s="162"/>
      <c r="E1037" s="162"/>
      <c r="F1037" s="167"/>
      <c r="G1037" s="168"/>
      <c r="H1037" s="162"/>
      <c r="I1037" s="162"/>
      <c r="J1037" s="162"/>
      <c r="K1037" s="162"/>
      <c r="L1037" s="162"/>
      <c r="M1037" s="162"/>
      <c r="N1037" s="162"/>
      <c r="O1037" s="162"/>
      <c r="P1037" s="162"/>
      <c r="Q1037" s="162"/>
      <c r="R1037" s="162"/>
      <c r="S1037" s="162"/>
      <c r="T1037" s="162"/>
      <c r="U1037" s="162"/>
      <c r="V1037" s="162"/>
      <c r="W1037" s="162"/>
      <c r="X1037" s="162"/>
      <c r="Y1037" s="162"/>
      <c r="Z1037" s="162"/>
      <c r="AA1037" s="162"/>
    </row>
    <row r="1038">
      <c r="A1038" s="160">
        <v>1037.0</v>
      </c>
      <c r="B1038" s="165" t="s">
        <v>1183</v>
      </c>
      <c r="C1038" s="160">
        <v>2.0210213E7</v>
      </c>
      <c r="D1038" s="162"/>
      <c r="E1038" s="162"/>
      <c r="F1038" s="167"/>
      <c r="G1038" s="168"/>
      <c r="H1038" s="162"/>
      <c r="I1038" s="162"/>
      <c r="J1038" s="162"/>
      <c r="K1038" s="162"/>
      <c r="L1038" s="162"/>
      <c r="M1038" s="162"/>
      <c r="N1038" s="162"/>
      <c r="O1038" s="162"/>
      <c r="P1038" s="162"/>
      <c r="Q1038" s="162"/>
      <c r="R1038" s="162"/>
      <c r="S1038" s="162"/>
      <c r="T1038" s="162"/>
      <c r="U1038" s="162"/>
      <c r="V1038" s="162"/>
      <c r="W1038" s="162"/>
      <c r="X1038" s="162"/>
      <c r="Y1038" s="162"/>
      <c r="Z1038" s="162"/>
      <c r="AA1038" s="162"/>
    </row>
    <row r="1039">
      <c r="A1039" s="160">
        <v>1038.0</v>
      </c>
      <c r="B1039" s="165" t="s">
        <v>1184</v>
      </c>
      <c r="C1039" s="160">
        <v>2.0210213E7</v>
      </c>
      <c r="D1039" s="162"/>
      <c r="E1039" s="162"/>
      <c r="F1039" s="167"/>
      <c r="G1039" s="168"/>
      <c r="H1039" s="162"/>
      <c r="I1039" s="162"/>
      <c r="J1039" s="162"/>
      <c r="K1039" s="162"/>
      <c r="L1039" s="162"/>
      <c r="M1039" s="162"/>
      <c r="N1039" s="162"/>
      <c r="O1039" s="162"/>
      <c r="P1039" s="162"/>
      <c r="Q1039" s="162"/>
      <c r="R1039" s="162"/>
      <c r="S1039" s="162"/>
      <c r="T1039" s="162"/>
      <c r="U1039" s="162"/>
      <c r="V1039" s="162"/>
      <c r="W1039" s="162"/>
      <c r="X1039" s="162"/>
      <c r="Y1039" s="162"/>
      <c r="Z1039" s="162"/>
      <c r="AA1039" s="162"/>
    </row>
    <row r="1040">
      <c r="A1040" s="160">
        <v>1039.0</v>
      </c>
      <c r="B1040" s="165" t="s">
        <v>1185</v>
      </c>
      <c r="C1040" s="160">
        <v>2.0210213E7</v>
      </c>
      <c r="D1040" s="162"/>
      <c r="E1040" s="162"/>
      <c r="F1040" s="167"/>
      <c r="G1040" s="168"/>
      <c r="H1040" s="162"/>
      <c r="I1040" s="162"/>
      <c r="J1040" s="162"/>
      <c r="K1040" s="162"/>
      <c r="L1040" s="162"/>
      <c r="M1040" s="162"/>
      <c r="N1040" s="162"/>
      <c r="O1040" s="162"/>
      <c r="P1040" s="162"/>
      <c r="Q1040" s="162"/>
      <c r="R1040" s="162"/>
      <c r="S1040" s="162"/>
      <c r="T1040" s="162"/>
      <c r="U1040" s="162"/>
      <c r="V1040" s="162"/>
      <c r="W1040" s="162"/>
      <c r="X1040" s="162"/>
      <c r="Y1040" s="162"/>
      <c r="Z1040" s="162"/>
      <c r="AA1040" s="162"/>
    </row>
    <row r="1041">
      <c r="A1041" s="160">
        <v>1040.0</v>
      </c>
      <c r="B1041" s="165" t="s">
        <v>1186</v>
      </c>
      <c r="C1041" s="160">
        <v>2.0210213E7</v>
      </c>
      <c r="D1041" s="162"/>
      <c r="E1041" s="162"/>
      <c r="F1041" s="167"/>
      <c r="G1041" s="168"/>
      <c r="H1041" s="162"/>
      <c r="I1041" s="162"/>
      <c r="J1041" s="162"/>
      <c r="K1041" s="162"/>
      <c r="L1041" s="162"/>
      <c r="M1041" s="162"/>
      <c r="N1041" s="162"/>
      <c r="O1041" s="162"/>
      <c r="P1041" s="162"/>
      <c r="Q1041" s="162"/>
      <c r="R1041" s="162"/>
      <c r="S1041" s="162"/>
      <c r="T1041" s="162"/>
      <c r="U1041" s="162"/>
      <c r="V1041" s="162"/>
      <c r="W1041" s="162"/>
      <c r="X1041" s="162"/>
      <c r="Y1041" s="162"/>
      <c r="Z1041" s="162"/>
      <c r="AA1041" s="162"/>
    </row>
    <row r="1042">
      <c r="A1042" s="160">
        <v>1041.0</v>
      </c>
      <c r="B1042" s="165" t="s">
        <v>1187</v>
      </c>
      <c r="C1042" s="160">
        <v>2.0210213E7</v>
      </c>
      <c r="D1042" s="162"/>
      <c r="E1042" s="162"/>
      <c r="F1042" s="167"/>
      <c r="G1042" s="168"/>
      <c r="H1042" s="162"/>
      <c r="I1042" s="162"/>
      <c r="J1042" s="162"/>
      <c r="K1042" s="162"/>
      <c r="L1042" s="162"/>
      <c r="M1042" s="162"/>
      <c r="N1042" s="162"/>
      <c r="O1042" s="162"/>
      <c r="P1042" s="162"/>
      <c r="Q1042" s="162"/>
      <c r="R1042" s="162"/>
      <c r="S1042" s="162"/>
      <c r="T1042" s="162"/>
      <c r="U1042" s="162"/>
      <c r="V1042" s="162"/>
      <c r="W1042" s="162"/>
      <c r="X1042" s="162"/>
      <c r="Y1042" s="162"/>
      <c r="Z1042" s="162"/>
      <c r="AA1042" s="162"/>
    </row>
    <row r="1043">
      <c r="A1043" s="160">
        <v>1042.0</v>
      </c>
      <c r="B1043" s="165" t="s">
        <v>1188</v>
      </c>
      <c r="C1043" s="160">
        <v>2.0210213E7</v>
      </c>
      <c r="D1043" s="162"/>
      <c r="E1043" s="162"/>
      <c r="F1043" s="167"/>
      <c r="G1043" s="168"/>
      <c r="H1043" s="162"/>
      <c r="I1043" s="162"/>
      <c r="J1043" s="162"/>
      <c r="K1043" s="162"/>
      <c r="L1043" s="162"/>
      <c r="M1043" s="162"/>
      <c r="N1043" s="162"/>
      <c r="O1043" s="162"/>
      <c r="P1043" s="162"/>
      <c r="Q1043" s="162"/>
      <c r="R1043" s="162"/>
      <c r="S1043" s="162"/>
      <c r="T1043" s="162"/>
      <c r="U1043" s="162"/>
      <c r="V1043" s="162"/>
      <c r="W1043" s="162"/>
      <c r="X1043" s="162"/>
      <c r="Y1043" s="162"/>
      <c r="Z1043" s="162"/>
      <c r="AA1043" s="162"/>
    </row>
    <row r="1044">
      <c r="A1044" s="160">
        <v>1043.0</v>
      </c>
      <c r="B1044" s="165" t="s">
        <v>1189</v>
      </c>
      <c r="C1044" s="160">
        <v>2.0210213E7</v>
      </c>
      <c r="D1044" s="162"/>
      <c r="E1044" s="162"/>
      <c r="F1044" s="167"/>
      <c r="G1044" s="168"/>
      <c r="H1044" s="162"/>
      <c r="I1044" s="162"/>
      <c r="J1044" s="162"/>
      <c r="K1044" s="162"/>
      <c r="L1044" s="162"/>
      <c r="M1044" s="162"/>
      <c r="N1044" s="162"/>
      <c r="O1044" s="162"/>
      <c r="P1044" s="162"/>
      <c r="Q1044" s="162"/>
      <c r="R1044" s="162"/>
      <c r="S1044" s="162"/>
      <c r="T1044" s="162"/>
      <c r="U1044" s="162"/>
      <c r="V1044" s="162"/>
      <c r="W1044" s="162"/>
      <c r="X1044" s="162"/>
      <c r="Y1044" s="162"/>
      <c r="Z1044" s="162"/>
      <c r="AA1044" s="162"/>
    </row>
    <row r="1045">
      <c r="A1045" s="160">
        <v>1044.0</v>
      </c>
      <c r="B1045" s="165" t="s">
        <v>1190</v>
      </c>
      <c r="C1045" s="160">
        <v>2.0210213E7</v>
      </c>
      <c r="D1045" s="162"/>
      <c r="E1045" s="162"/>
      <c r="F1045" s="167"/>
      <c r="G1045" s="168"/>
      <c r="H1045" s="162"/>
      <c r="I1045" s="162"/>
      <c r="J1045" s="162"/>
      <c r="K1045" s="162"/>
      <c r="L1045" s="162"/>
      <c r="M1045" s="162"/>
      <c r="N1045" s="162"/>
      <c r="O1045" s="162"/>
      <c r="P1045" s="162"/>
      <c r="Q1045" s="162"/>
      <c r="R1045" s="162"/>
      <c r="S1045" s="162"/>
      <c r="T1045" s="162"/>
      <c r="U1045" s="162"/>
      <c r="V1045" s="162"/>
      <c r="W1045" s="162"/>
      <c r="X1045" s="162"/>
      <c r="Y1045" s="162"/>
      <c r="Z1045" s="162"/>
      <c r="AA1045" s="162"/>
    </row>
    <row r="1046">
      <c r="A1046" s="160">
        <v>1045.0</v>
      </c>
      <c r="B1046" s="165" t="s">
        <v>1191</v>
      </c>
      <c r="C1046" s="160">
        <v>2.0210213E7</v>
      </c>
      <c r="D1046" s="162"/>
      <c r="E1046" s="162"/>
      <c r="F1046" s="167"/>
      <c r="G1046" s="168"/>
      <c r="H1046" s="162"/>
      <c r="I1046" s="162"/>
      <c r="J1046" s="162"/>
      <c r="K1046" s="162"/>
      <c r="L1046" s="162"/>
      <c r="M1046" s="162"/>
      <c r="N1046" s="162"/>
      <c r="O1046" s="162"/>
      <c r="P1046" s="162"/>
      <c r="Q1046" s="162"/>
      <c r="R1046" s="162"/>
      <c r="S1046" s="162"/>
      <c r="T1046" s="162"/>
      <c r="U1046" s="162"/>
      <c r="V1046" s="162"/>
      <c r="W1046" s="162"/>
      <c r="X1046" s="162"/>
      <c r="Y1046" s="162"/>
      <c r="Z1046" s="162"/>
      <c r="AA1046" s="162"/>
    </row>
    <row r="1047">
      <c r="A1047" s="160">
        <v>1046.0</v>
      </c>
      <c r="B1047" s="165" t="s">
        <v>1192</v>
      </c>
      <c r="C1047" s="160">
        <v>2.0210213E7</v>
      </c>
      <c r="D1047" s="162"/>
      <c r="E1047" s="162"/>
      <c r="F1047" s="167"/>
      <c r="G1047" s="168"/>
      <c r="H1047" s="162"/>
      <c r="I1047" s="162"/>
      <c r="J1047" s="162"/>
      <c r="K1047" s="162"/>
      <c r="L1047" s="162"/>
      <c r="M1047" s="162"/>
      <c r="N1047" s="162"/>
      <c r="O1047" s="162"/>
      <c r="P1047" s="162"/>
      <c r="Q1047" s="162"/>
      <c r="R1047" s="162"/>
      <c r="S1047" s="162"/>
      <c r="T1047" s="162"/>
      <c r="U1047" s="162"/>
      <c r="V1047" s="162"/>
      <c r="W1047" s="162"/>
      <c r="X1047" s="162"/>
      <c r="Y1047" s="162"/>
      <c r="Z1047" s="162"/>
      <c r="AA1047" s="162"/>
    </row>
    <row r="1048">
      <c r="A1048" s="160">
        <v>1047.0</v>
      </c>
      <c r="B1048" s="165" t="s">
        <v>1193</v>
      </c>
      <c r="C1048" s="160">
        <v>2.0210213E7</v>
      </c>
      <c r="D1048" s="162"/>
      <c r="E1048" s="162"/>
      <c r="F1048" s="167"/>
      <c r="G1048" s="168"/>
      <c r="H1048" s="162"/>
      <c r="I1048" s="162"/>
      <c r="J1048" s="162"/>
      <c r="K1048" s="162"/>
      <c r="L1048" s="162"/>
      <c r="M1048" s="162"/>
      <c r="N1048" s="162"/>
      <c r="O1048" s="162"/>
      <c r="P1048" s="162"/>
      <c r="Q1048" s="162"/>
      <c r="R1048" s="162"/>
      <c r="S1048" s="162"/>
      <c r="T1048" s="162"/>
      <c r="U1048" s="162"/>
      <c r="V1048" s="162"/>
      <c r="W1048" s="162"/>
      <c r="X1048" s="162"/>
      <c r="Y1048" s="162"/>
      <c r="Z1048" s="162"/>
      <c r="AA1048" s="162"/>
    </row>
    <row r="1049">
      <c r="A1049" s="160">
        <v>1048.0</v>
      </c>
      <c r="B1049" s="165" t="s">
        <v>1194</v>
      </c>
      <c r="C1049" s="160">
        <v>2.0210213E7</v>
      </c>
      <c r="D1049" s="162"/>
      <c r="E1049" s="162"/>
      <c r="F1049" s="167"/>
      <c r="G1049" s="168"/>
      <c r="H1049" s="162"/>
      <c r="I1049" s="162"/>
      <c r="J1049" s="162"/>
      <c r="K1049" s="162"/>
      <c r="L1049" s="162"/>
      <c r="M1049" s="162"/>
      <c r="N1049" s="162"/>
      <c r="O1049" s="162"/>
      <c r="P1049" s="162"/>
      <c r="Q1049" s="162"/>
      <c r="R1049" s="162"/>
      <c r="S1049" s="162"/>
      <c r="T1049" s="162"/>
      <c r="U1049" s="162"/>
      <c r="V1049" s="162"/>
      <c r="W1049" s="162"/>
      <c r="X1049" s="162"/>
      <c r="Y1049" s="162"/>
      <c r="Z1049" s="162"/>
      <c r="AA1049" s="162"/>
    </row>
    <row r="1050">
      <c r="A1050" s="160">
        <v>1049.0</v>
      </c>
      <c r="B1050" s="165" t="s">
        <v>1195</v>
      </c>
      <c r="C1050" s="160">
        <v>2.0210213E7</v>
      </c>
      <c r="D1050" s="162"/>
      <c r="E1050" s="162"/>
      <c r="F1050" s="167"/>
      <c r="G1050" s="168"/>
      <c r="H1050" s="162"/>
      <c r="I1050" s="162"/>
      <c r="J1050" s="162"/>
      <c r="K1050" s="162"/>
      <c r="L1050" s="162"/>
      <c r="M1050" s="162"/>
      <c r="N1050" s="162"/>
      <c r="O1050" s="162"/>
      <c r="P1050" s="162"/>
      <c r="Q1050" s="162"/>
      <c r="R1050" s="162"/>
      <c r="S1050" s="162"/>
      <c r="T1050" s="162"/>
      <c r="U1050" s="162"/>
      <c r="V1050" s="162"/>
      <c r="W1050" s="162"/>
      <c r="X1050" s="162"/>
      <c r="Y1050" s="162"/>
      <c r="Z1050" s="162"/>
      <c r="AA1050" s="162"/>
    </row>
    <row r="1051">
      <c r="A1051" s="160">
        <v>1050.0</v>
      </c>
      <c r="B1051" s="165" t="s">
        <v>1196</v>
      </c>
      <c r="C1051" s="160">
        <v>2.0210213E7</v>
      </c>
      <c r="D1051" s="162"/>
      <c r="E1051" s="162"/>
      <c r="F1051" s="167"/>
      <c r="G1051" s="168"/>
      <c r="H1051" s="162"/>
      <c r="I1051" s="162"/>
      <c r="J1051" s="162"/>
      <c r="K1051" s="162"/>
      <c r="L1051" s="162"/>
      <c r="M1051" s="162"/>
      <c r="N1051" s="162"/>
      <c r="O1051" s="162"/>
      <c r="P1051" s="162"/>
      <c r="Q1051" s="162"/>
      <c r="R1051" s="162"/>
      <c r="S1051" s="162"/>
      <c r="T1051" s="162"/>
      <c r="U1051" s="162"/>
      <c r="V1051" s="162"/>
      <c r="W1051" s="162"/>
      <c r="X1051" s="162"/>
      <c r="Y1051" s="162"/>
      <c r="Z1051" s="162"/>
      <c r="AA1051" s="162"/>
    </row>
    <row r="1052">
      <c r="A1052" s="160">
        <v>1051.0</v>
      </c>
      <c r="B1052" s="165" t="s">
        <v>1197</v>
      </c>
      <c r="C1052" s="160">
        <v>2.0210213E7</v>
      </c>
      <c r="D1052" s="162"/>
      <c r="E1052" s="162"/>
      <c r="F1052" s="167"/>
      <c r="G1052" s="168"/>
      <c r="H1052" s="162"/>
      <c r="I1052" s="162"/>
      <c r="J1052" s="162"/>
      <c r="K1052" s="162"/>
      <c r="L1052" s="162"/>
      <c r="M1052" s="162"/>
      <c r="N1052" s="162"/>
      <c r="O1052" s="162"/>
      <c r="P1052" s="162"/>
      <c r="Q1052" s="162"/>
      <c r="R1052" s="162"/>
      <c r="S1052" s="162"/>
      <c r="T1052" s="162"/>
      <c r="U1052" s="162"/>
      <c r="V1052" s="162"/>
      <c r="W1052" s="162"/>
      <c r="X1052" s="162"/>
      <c r="Y1052" s="162"/>
      <c r="Z1052" s="162"/>
      <c r="AA1052" s="162"/>
    </row>
    <row r="1053">
      <c r="A1053" s="160">
        <v>1052.0</v>
      </c>
      <c r="B1053" s="165" t="s">
        <v>1198</v>
      </c>
      <c r="C1053" s="160">
        <v>2.0210213E7</v>
      </c>
      <c r="D1053" s="162"/>
      <c r="E1053" s="162"/>
      <c r="F1053" s="167"/>
      <c r="G1053" s="168"/>
      <c r="H1053" s="162"/>
      <c r="I1053" s="162"/>
      <c r="J1053" s="162"/>
      <c r="K1053" s="162"/>
      <c r="L1053" s="162"/>
      <c r="M1053" s="162"/>
      <c r="N1053" s="162"/>
      <c r="O1053" s="162"/>
      <c r="P1053" s="162"/>
      <c r="Q1053" s="162"/>
      <c r="R1053" s="162"/>
      <c r="S1053" s="162"/>
      <c r="T1053" s="162"/>
      <c r="U1053" s="162"/>
      <c r="V1053" s="162"/>
      <c r="W1053" s="162"/>
      <c r="X1053" s="162"/>
      <c r="Y1053" s="162"/>
      <c r="Z1053" s="162"/>
      <c r="AA1053" s="162"/>
    </row>
    <row r="1054">
      <c r="A1054" s="160">
        <v>1053.0</v>
      </c>
      <c r="B1054" s="165" t="s">
        <v>1199</v>
      </c>
      <c r="C1054" s="160">
        <v>2.0210213E7</v>
      </c>
      <c r="D1054" s="162"/>
      <c r="E1054" s="162"/>
      <c r="F1054" s="167"/>
      <c r="G1054" s="168"/>
      <c r="H1054" s="162"/>
      <c r="I1054" s="162"/>
      <c r="J1054" s="162"/>
      <c r="K1054" s="162"/>
      <c r="L1054" s="162"/>
      <c r="M1054" s="162"/>
      <c r="N1054" s="162"/>
      <c r="O1054" s="162"/>
      <c r="P1054" s="162"/>
      <c r="Q1054" s="162"/>
      <c r="R1054" s="162"/>
      <c r="S1054" s="162"/>
      <c r="T1054" s="162"/>
      <c r="U1054" s="162"/>
      <c r="V1054" s="162"/>
      <c r="W1054" s="162"/>
      <c r="X1054" s="162"/>
      <c r="Y1054" s="162"/>
      <c r="Z1054" s="162"/>
      <c r="AA1054" s="162"/>
    </row>
    <row r="1055">
      <c r="A1055" s="160">
        <v>1054.0</v>
      </c>
      <c r="B1055" s="165" t="s">
        <v>1200</v>
      </c>
      <c r="C1055" s="160">
        <v>2.0210213E7</v>
      </c>
      <c r="D1055" s="162"/>
      <c r="E1055" s="162"/>
      <c r="F1055" s="167"/>
      <c r="G1055" s="168"/>
      <c r="H1055" s="162"/>
      <c r="I1055" s="162"/>
      <c r="J1055" s="162"/>
      <c r="K1055" s="162"/>
      <c r="L1055" s="162"/>
      <c r="M1055" s="162"/>
      <c r="N1055" s="162"/>
      <c r="O1055" s="162"/>
      <c r="P1055" s="162"/>
      <c r="Q1055" s="162"/>
      <c r="R1055" s="162"/>
      <c r="S1055" s="162"/>
      <c r="T1055" s="162"/>
      <c r="U1055" s="162"/>
      <c r="V1055" s="162"/>
      <c r="W1055" s="162"/>
      <c r="X1055" s="162"/>
      <c r="Y1055" s="162"/>
      <c r="Z1055" s="162"/>
      <c r="AA1055" s="162"/>
    </row>
    <row r="1056">
      <c r="A1056" s="160">
        <v>1055.0</v>
      </c>
      <c r="B1056" s="165" t="s">
        <v>1201</v>
      </c>
      <c r="C1056" s="160">
        <v>2.0210213E7</v>
      </c>
      <c r="D1056" s="162"/>
      <c r="E1056" s="162"/>
      <c r="F1056" s="167"/>
      <c r="G1056" s="168"/>
      <c r="H1056" s="162"/>
      <c r="I1056" s="162"/>
      <c r="J1056" s="162"/>
      <c r="K1056" s="162"/>
      <c r="L1056" s="162"/>
      <c r="M1056" s="162"/>
      <c r="N1056" s="162"/>
      <c r="O1056" s="162"/>
      <c r="P1056" s="162"/>
      <c r="Q1056" s="162"/>
      <c r="R1056" s="162"/>
      <c r="S1056" s="162"/>
      <c r="T1056" s="162"/>
      <c r="U1056" s="162"/>
      <c r="V1056" s="162"/>
      <c r="W1056" s="162"/>
      <c r="X1056" s="162"/>
      <c r="Y1056" s="162"/>
      <c r="Z1056" s="162"/>
      <c r="AA1056" s="162"/>
    </row>
    <row r="1057">
      <c r="A1057" s="160">
        <v>1056.0</v>
      </c>
      <c r="B1057" s="165" t="s">
        <v>1202</v>
      </c>
      <c r="C1057" s="160">
        <v>2.0210213E7</v>
      </c>
      <c r="D1057" s="162"/>
      <c r="E1057" s="162"/>
      <c r="F1057" s="167"/>
      <c r="G1057" s="168"/>
      <c r="H1057" s="162"/>
      <c r="I1057" s="162"/>
      <c r="J1057" s="162"/>
      <c r="K1057" s="162"/>
      <c r="L1057" s="162"/>
      <c r="M1057" s="162"/>
      <c r="N1057" s="162"/>
      <c r="O1057" s="162"/>
      <c r="P1057" s="162"/>
      <c r="Q1057" s="162"/>
      <c r="R1057" s="162"/>
      <c r="S1057" s="162"/>
      <c r="T1057" s="162"/>
      <c r="U1057" s="162"/>
      <c r="V1057" s="162"/>
      <c r="W1057" s="162"/>
      <c r="X1057" s="162"/>
      <c r="Y1057" s="162"/>
      <c r="Z1057" s="162"/>
      <c r="AA1057" s="162"/>
    </row>
    <row r="1058">
      <c r="A1058" s="160">
        <v>1057.0</v>
      </c>
      <c r="B1058" s="165" t="s">
        <v>1203</v>
      </c>
      <c r="C1058" s="160">
        <v>2.0210214E7</v>
      </c>
      <c r="D1058" s="162"/>
      <c r="E1058" s="162"/>
      <c r="F1058" s="167"/>
      <c r="G1058" s="168"/>
      <c r="H1058" s="162"/>
      <c r="I1058" s="162"/>
      <c r="J1058" s="162"/>
      <c r="K1058" s="162"/>
      <c r="L1058" s="162"/>
      <c r="M1058" s="162"/>
      <c r="N1058" s="162"/>
      <c r="O1058" s="162"/>
      <c r="P1058" s="162"/>
      <c r="Q1058" s="162"/>
      <c r="R1058" s="162"/>
      <c r="S1058" s="162"/>
      <c r="T1058" s="162"/>
      <c r="U1058" s="162"/>
      <c r="V1058" s="162"/>
      <c r="W1058" s="162"/>
      <c r="X1058" s="162"/>
      <c r="Y1058" s="162"/>
      <c r="Z1058" s="162"/>
      <c r="AA1058" s="162"/>
    </row>
    <row r="1059">
      <c r="A1059" s="160">
        <v>1058.0</v>
      </c>
      <c r="B1059" s="165" t="s">
        <v>1204</v>
      </c>
      <c r="C1059" s="160">
        <v>2.0210214E7</v>
      </c>
      <c r="D1059" s="162"/>
      <c r="E1059" s="162"/>
      <c r="F1059" s="167"/>
      <c r="G1059" s="168"/>
      <c r="H1059" s="162"/>
      <c r="I1059" s="162"/>
      <c r="J1059" s="162"/>
      <c r="K1059" s="162"/>
      <c r="L1059" s="162"/>
      <c r="M1059" s="162"/>
      <c r="N1059" s="162"/>
      <c r="O1059" s="162"/>
      <c r="P1059" s="162"/>
      <c r="Q1059" s="162"/>
      <c r="R1059" s="162"/>
      <c r="S1059" s="162"/>
      <c r="T1059" s="162"/>
      <c r="U1059" s="162"/>
      <c r="V1059" s="162"/>
      <c r="W1059" s="162"/>
      <c r="X1059" s="162"/>
      <c r="Y1059" s="162"/>
      <c r="Z1059" s="162"/>
      <c r="AA1059" s="162"/>
    </row>
    <row r="1060">
      <c r="A1060" s="160">
        <v>1059.0</v>
      </c>
      <c r="B1060" s="165" t="s">
        <v>1205</v>
      </c>
      <c r="C1060" s="160">
        <v>2.0210214E7</v>
      </c>
      <c r="D1060" s="162"/>
      <c r="E1060" s="162"/>
      <c r="F1060" s="167"/>
      <c r="G1060" s="168"/>
      <c r="H1060" s="162"/>
      <c r="I1060" s="162"/>
      <c r="J1060" s="162"/>
      <c r="K1060" s="162"/>
      <c r="L1060" s="162"/>
      <c r="M1060" s="162"/>
      <c r="N1060" s="162"/>
      <c r="O1060" s="162"/>
      <c r="P1060" s="162"/>
      <c r="Q1060" s="162"/>
      <c r="R1060" s="162"/>
      <c r="S1060" s="162"/>
      <c r="T1060" s="162"/>
      <c r="U1060" s="162"/>
      <c r="V1060" s="162"/>
      <c r="W1060" s="162"/>
      <c r="X1060" s="162"/>
      <c r="Y1060" s="162"/>
      <c r="Z1060" s="162"/>
      <c r="AA1060" s="162"/>
    </row>
    <row r="1061">
      <c r="A1061" s="160">
        <v>1060.0</v>
      </c>
      <c r="B1061" s="165" t="s">
        <v>1206</v>
      </c>
      <c r="C1061" s="160">
        <v>2.0210214E7</v>
      </c>
      <c r="D1061" s="162"/>
      <c r="E1061" s="162"/>
      <c r="F1061" s="167"/>
      <c r="G1061" s="168"/>
      <c r="H1061" s="162"/>
      <c r="I1061" s="162"/>
      <c r="J1061" s="162"/>
      <c r="K1061" s="162"/>
      <c r="L1061" s="162"/>
      <c r="M1061" s="162"/>
      <c r="N1061" s="162"/>
      <c r="O1061" s="162"/>
      <c r="P1061" s="162"/>
      <c r="Q1061" s="162"/>
      <c r="R1061" s="162"/>
      <c r="S1061" s="162"/>
      <c r="T1061" s="162"/>
      <c r="U1061" s="162"/>
      <c r="V1061" s="162"/>
      <c r="W1061" s="162"/>
      <c r="X1061" s="162"/>
      <c r="Y1061" s="162"/>
      <c r="Z1061" s="162"/>
      <c r="AA1061" s="162"/>
    </row>
    <row r="1062">
      <c r="A1062" s="160">
        <v>1061.0</v>
      </c>
      <c r="B1062" s="165" t="s">
        <v>1207</v>
      </c>
      <c r="C1062" s="160">
        <v>2.0210214E7</v>
      </c>
      <c r="D1062" s="162"/>
      <c r="E1062" s="162"/>
      <c r="F1062" s="167"/>
      <c r="G1062" s="168"/>
      <c r="H1062" s="162"/>
      <c r="I1062" s="162"/>
      <c r="J1062" s="162"/>
      <c r="K1062" s="162"/>
      <c r="L1062" s="162"/>
      <c r="M1062" s="162"/>
      <c r="N1062" s="162"/>
      <c r="O1062" s="162"/>
      <c r="P1062" s="162"/>
      <c r="Q1062" s="162"/>
      <c r="R1062" s="162"/>
      <c r="S1062" s="162"/>
      <c r="T1062" s="162"/>
      <c r="U1062" s="162"/>
      <c r="V1062" s="162"/>
      <c r="W1062" s="162"/>
      <c r="X1062" s="162"/>
      <c r="Y1062" s="162"/>
      <c r="Z1062" s="162"/>
      <c r="AA1062" s="162"/>
    </row>
    <row r="1063">
      <c r="A1063" s="160">
        <v>1062.0</v>
      </c>
      <c r="B1063" s="165" t="s">
        <v>1208</v>
      </c>
      <c r="C1063" s="160">
        <v>2.0210214E7</v>
      </c>
      <c r="D1063" s="162"/>
      <c r="E1063" s="162"/>
      <c r="F1063" s="167"/>
      <c r="G1063" s="168"/>
      <c r="H1063" s="162"/>
      <c r="I1063" s="162"/>
      <c r="J1063" s="162"/>
      <c r="K1063" s="162"/>
      <c r="L1063" s="162"/>
      <c r="M1063" s="162"/>
      <c r="N1063" s="162"/>
      <c r="O1063" s="162"/>
      <c r="P1063" s="162"/>
      <c r="Q1063" s="162"/>
      <c r="R1063" s="162"/>
      <c r="S1063" s="162"/>
      <c r="T1063" s="162"/>
      <c r="U1063" s="162"/>
      <c r="V1063" s="162"/>
      <c r="W1063" s="162"/>
      <c r="X1063" s="162"/>
      <c r="Y1063" s="162"/>
      <c r="Z1063" s="162"/>
      <c r="AA1063" s="162"/>
    </row>
    <row r="1064">
      <c r="A1064" s="160">
        <v>1063.0</v>
      </c>
      <c r="B1064" s="165" t="s">
        <v>1209</v>
      </c>
      <c r="C1064" s="160">
        <v>2.0210214E7</v>
      </c>
      <c r="D1064" s="162"/>
      <c r="E1064" s="162"/>
      <c r="F1064" s="167"/>
      <c r="G1064" s="168"/>
      <c r="H1064" s="162"/>
      <c r="I1064" s="162"/>
      <c r="J1064" s="162"/>
      <c r="K1064" s="162"/>
      <c r="L1064" s="162"/>
      <c r="M1064" s="162"/>
      <c r="N1064" s="162"/>
      <c r="O1064" s="162"/>
      <c r="P1064" s="162"/>
      <c r="Q1064" s="162"/>
      <c r="R1064" s="162"/>
      <c r="S1064" s="162"/>
      <c r="T1064" s="162"/>
      <c r="U1064" s="162"/>
      <c r="V1064" s="162"/>
      <c r="W1064" s="162"/>
      <c r="X1064" s="162"/>
      <c r="Y1064" s="162"/>
      <c r="Z1064" s="162"/>
      <c r="AA1064" s="162"/>
    </row>
    <row r="1065">
      <c r="A1065" s="160">
        <v>1064.0</v>
      </c>
      <c r="B1065" s="165" t="s">
        <v>1210</v>
      </c>
      <c r="C1065" s="160">
        <v>2.0210214E7</v>
      </c>
      <c r="D1065" s="162"/>
      <c r="E1065" s="162"/>
      <c r="F1065" s="167"/>
      <c r="G1065" s="168"/>
      <c r="H1065" s="162"/>
      <c r="I1065" s="162"/>
      <c r="J1065" s="162"/>
      <c r="K1065" s="162"/>
      <c r="L1065" s="162"/>
      <c r="M1065" s="162"/>
      <c r="N1065" s="162"/>
      <c r="O1065" s="162"/>
      <c r="P1065" s="162"/>
      <c r="Q1065" s="162"/>
      <c r="R1065" s="162"/>
      <c r="S1065" s="162"/>
      <c r="T1065" s="162"/>
      <c r="U1065" s="162"/>
      <c r="V1065" s="162"/>
      <c r="W1065" s="162"/>
      <c r="X1065" s="162"/>
      <c r="Y1065" s="162"/>
      <c r="Z1065" s="162"/>
      <c r="AA1065" s="162"/>
    </row>
    <row r="1066">
      <c r="A1066" s="160">
        <v>1065.0</v>
      </c>
      <c r="B1066" s="165" t="s">
        <v>1211</v>
      </c>
      <c r="C1066" s="160">
        <v>2.0210214E7</v>
      </c>
      <c r="D1066" s="162"/>
      <c r="E1066" s="162"/>
      <c r="F1066" s="167"/>
      <c r="G1066" s="168"/>
      <c r="H1066" s="162"/>
      <c r="I1066" s="162"/>
      <c r="J1066" s="162"/>
      <c r="K1066" s="162"/>
      <c r="L1066" s="162"/>
      <c r="M1066" s="162"/>
      <c r="N1066" s="162"/>
      <c r="O1066" s="162"/>
      <c r="P1066" s="162"/>
      <c r="Q1066" s="162"/>
      <c r="R1066" s="162"/>
      <c r="S1066" s="162"/>
      <c r="T1066" s="162"/>
      <c r="U1066" s="162"/>
      <c r="V1066" s="162"/>
      <c r="W1066" s="162"/>
      <c r="X1066" s="162"/>
      <c r="Y1066" s="162"/>
      <c r="Z1066" s="162"/>
      <c r="AA1066" s="162"/>
    </row>
    <row r="1067">
      <c r="A1067" s="160">
        <v>1066.0</v>
      </c>
      <c r="B1067" s="165" t="s">
        <v>1212</v>
      </c>
      <c r="C1067" s="160">
        <v>2.0210214E7</v>
      </c>
      <c r="D1067" s="162"/>
      <c r="E1067" s="162"/>
      <c r="F1067" s="167"/>
      <c r="G1067" s="168"/>
      <c r="H1067" s="162"/>
      <c r="I1067" s="162"/>
      <c r="J1067" s="162"/>
      <c r="K1067" s="162"/>
      <c r="L1067" s="162"/>
      <c r="M1067" s="162"/>
      <c r="N1067" s="162"/>
      <c r="O1067" s="162"/>
      <c r="P1067" s="162"/>
      <c r="Q1067" s="162"/>
      <c r="R1067" s="162"/>
      <c r="S1067" s="162"/>
      <c r="T1067" s="162"/>
      <c r="U1067" s="162"/>
      <c r="V1067" s="162"/>
      <c r="W1067" s="162"/>
      <c r="X1067" s="162"/>
      <c r="Y1067" s="162"/>
      <c r="Z1067" s="162"/>
      <c r="AA1067" s="162"/>
    </row>
    <row r="1068">
      <c r="A1068" s="160">
        <v>1067.0</v>
      </c>
      <c r="B1068" s="165" t="s">
        <v>1213</v>
      </c>
      <c r="C1068" s="160">
        <v>2.0210214E7</v>
      </c>
      <c r="D1068" s="162"/>
      <c r="E1068" s="162"/>
      <c r="F1068" s="167"/>
      <c r="G1068" s="168"/>
      <c r="H1068" s="162"/>
      <c r="I1068" s="162"/>
      <c r="J1068" s="162"/>
      <c r="K1068" s="162"/>
      <c r="L1068" s="162"/>
      <c r="M1068" s="162"/>
      <c r="N1068" s="162"/>
      <c r="O1068" s="162"/>
      <c r="P1068" s="162"/>
      <c r="Q1068" s="162"/>
      <c r="R1068" s="162"/>
      <c r="S1068" s="162"/>
      <c r="T1068" s="162"/>
      <c r="U1068" s="162"/>
      <c r="V1068" s="162"/>
      <c r="W1068" s="162"/>
      <c r="X1068" s="162"/>
      <c r="Y1068" s="162"/>
      <c r="Z1068" s="162"/>
      <c r="AA1068" s="162"/>
    </row>
    <row r="1069">
      <c r="A1069" s="160">
        <v>1068.0</v>
      </c>
      <c r="B1069" s="165" t="s">
        <v>1214</v>
      </c>
      <c r="C1069" s="160">
        <v>2.0210214E7</v>
      </c>
      <c r="D1069" s="162"/>
      <c r="E1069" s="162"/>
      <c r="F1069" s="167"/>
      <c r="G1069" s="168"/>
      <c r="H1069" s="162"/>
      <c r="I1069" s="162"/>
      <c r="J1069" s="162"/>
      <c r="K1069" s="162"/>
      <c r="L1069" s="162"/>
      <c r="M1069" s="162"/>
      <c r="N1069" s="162"/>
      <c r="O1069" s="162"/>
      <c r="P1069" s="162"/>
      <c r="Q1069" s="162"/>
      <c r="R1069" s="162"/>
      <c r="S1069" s="162"/>
      <c r="T1069" s="162"/>
      <c r="U1069" s="162"/>
      <c r="V1069" s="162"/>
      <c r="W1069" s="162"/>
      <c r="X1069" s="162"/>
      <c r="Y1069" s="162"/>
      <c r="Z1069" s="162"/>
      <c r="AA1069" s="162"/>
    </row>
    <row r="1070">
      <c r="A1070" s="160">
        <v>1069.0</v>
      </c>
      <c r="B1070" s="165" t="s">
        <v>1215</v>
      </c>
      <c r="C1070" s="160">
        <v>2.0210214E7</v>
      </c>
      <c r="D1070" s="162"/>
      <c r="E1070" s="162"/>
      <c r="F1070" s="167"/>
      <c r="G1070" s="168"/>
      <c r="H1070" s="162"/>
      <c r="I1070" s="162"/>
      <c r="J1070" s="162"/>
      <c r="K1070" s="162"/>
      <c r="L1070" s="162"/>
      <c r="M1070" s="162"/>
      <c r="N1070" s="162"/>
      <c r="O1070" s="162"/>
      <c r="P1070" s="162"/>
      <c r="Q1070" s="162"/>
      <c r="R1070" s="162"/>
      <c r="S1070" s="162"/>
      <c r="T1070" s="162"/>
      <c r="U1070" s="162"/>
      <c r="V1070" s="162"/>
      <c r="W1070" s="162"/>
      <c r="X1070" s="162"/>
      <c r="Y1070" s="162"/>
      <c r="Z1070" s="162"/>
      <c r="AA1070" s="162"/>
    </row>
    <row r="1071">
      <c r="A1071" s="160">
        <v>1070.0</v>
      </c>
      <c r="B1071" s="165" t="s">
        <v>1216</v>
      </c>
      <c r="C1071" s="160">
        <v>2.0210214E7</v>
      </c>
      <c r="D1071" s="162"/>
      <c r="E1071" s="162"/>
      <c r="F1071" s="167"/>
      <c r="G1071" s="168"/>
      <c r="H1071" s="162"/>
      <c r="I1071" s="162"/>
      <c r="J1071" s="162"/>
      <c r="K1071" s="162"/>
      <c r="L1071" s="162"/>
      <c r="M1071" s="162"/>
      <c r="N1071" s="162"/>
      <c r="O1071" s="162"/>
      <c r="P1071" s="162"/>
      <c r="Q1071" s="162"/>
      <c r="R1071" s="162"/>
      <c r="S1071" s="162"/>
      <c r="T1071" s="162"/>
      <c r="U1071" s="162"/>
      <c r="V1071" s="162"/>
      <c r="W1071" s="162"/>
      <c r="X1071" s="162"/>
      <c r="Y1071" s="162"/>
      <c r="Z1071" s="162"/>
      <c r="AA1071" s="162"/>
    </row>
    <row r="1072">
      <c r="A1072" s="160">
        <v>1071.0</v>
      </c>
      <c r="B1072" s="165" t="s">
        <v>1217</v>
      </c>
      <c r="C1072" s="160">
        <v>2.0210214E7</v>
      </c>
      <c r="D1072" s="162"/>
      <c r="E1072" s="162"/>
      <c r="F1072" s="167"/>
      <c r="G1072" s="168"/>
      <c r="H1072" s="162"/>
      <c r="I1072" s="162"/>
      <c r="J1072" s="162"/>
      <c r="K1072" s="162"/>
      <c r="L1072" s="162"/>
      <c r="M1072" s="162"/>
      <c r="N1072" s="162"/>
      <c r="O1072" s="162"/>
      <c r="P1072" s="162"/>
      <c r="Q1072" s="162"/>
      <c r="R1072" s="162"/>
      <c r="S1072" s="162"/>
      <c r="T1072" s="162"/>
      <c r="U1072" s="162"/>
      <c r="V1072" s="162"/>
      <c r="W1072" s="162"/>
      <c r="X1072" s="162"/>
      <c r="Y1072" s="162"/>
      <c r="Z1072" s="162"/>
      <c r="AA1072" s="162"/>
    </row>
    <row r="1073">
      <c r="A1073" s="160">
        <v>1072.0</v>
      </c>
      <c r="B1073" s="165" t="s">
        <v>1218</v>
      </c>
      <c r="C1073" s="160">
        <v>2.0210214E7</v>
      </c>
      <c r="D1073" s="162"/>
      <c r="E1073" s="162"/>
      <c r="F1073" s="167"/>
      <c r="G1073" s="168"/>
      <c r="H1073" s="162"/>
      <c r="I1073" s="162"/>
      <c r="J1073" s="162"/>
      <c r="K1073" s="162"/>
      <c r="L1073" s="162"/>
      <c r="M1073" s="162"/>
      <c r="N1073" s="162"/>
      <c r="O1073" s="162"/>
      <c r="P1073" s="162"/>
      <c r="Q1073" s="162"/>
      <c r="R1073" s="162"/>
      <c r="S1073" s="162"/>
      <c r="T1073" s="162"/>
      <c r="U1073" s="162"/>
      <c r="V1073" s="162"/>
      <c r="W1073" s="162"/>
      <c r="X1073" s="162"/>
      <c r="Y1073" s="162"/>
      <c r="Z1073" s="162"/>
      <c r="AA1073" s="162"/>
    </row>
    <row r="1074">
      <c r="A1074" s="160">
        <v>1073.0</v>
      </c>
      <c r="B1074" s="165" t="s">
        <v>1219</v>
      </c>
      <c r="C1074" s="160">
        <v>2.0210214E7</v>
      </c>
      <c r="D1074" s="162"/>
      <c r="E1074" s="162"/>
      <c r="F1074" s="167"/>
      <c r="G1074" s="168"/>
      <c r="H1074" s="162"/>
      <c r="I1074" s="162"/>
      <c r="J1074" s="162"/>
      <c r="K1074" s="162"/>
      <c r="L1074" s="162"/>
      <c r="M1074" s="162"/>
      <c r="N1074" s="162"/>
      <c r="O1074" s="162"/>
      <c r="P1074" s="162"/>
      <c r="Q1074" s="162"/>
      <c r="R1074" s="162"/>
      <c r="S1074" s="162"/>
      <c r="T1074" s="162"/>
      <c r="U1074" s="162"/>
      <c r="V1074" s="162"/>
      <c r="W1074" s="162"/>
      <c r="X1074" s="162"/>
      <c r="Y1074" s="162"/>
      <c r="Z1074" s="162"/>
      <c r="AA1074" s="162"/>
    </row>
    <row r="1075">
      <c r="A1075" s="160">
        <v>1074.0</v>
      </c>
      <c r="B1075" s="165" t="s">
        <v>1220</v>
      </c>
      <c r="C1075" s="160">
        <v>2.0210214E7</v>
      </c>
      <c r="D1075" s="162"/>
      <c r="E1075" s="162"/>
      <c r="F1075" s="167"/>
      <c r="G1075" s="168"/>
      <c r="H1075" s="162"/>
      <c r="I1075" s="162"/>
      <c r="J1075" s="162"/>
      <c r="K1075" s="162"/>
      <c r="L1075" s="162"/>
      <c r="M1075" s="162"/>
      <c r="N1075" s="162"/>
      <c r="O1075" s="162"/>
      <c r="P1075" s="162"/>
      <c r="Q1075" s="162"/>
      <c r="R1075" s="162"/>
      <c r="S1075" s="162"/>
      <c r="T1075" s="162"/>
      <c r="U1075" s="162"/>
      <c r="V1075" s="162"/>
      <c r="W1075" s="162"/>
      <c r="X1075" s="162"/>
      <c r="Y1075" s="162"/>
      <c r="Z1075" s="162"/>
      <c r="AA1075" s="162"/>
    </row>
    <row r="1076">
      <c r="A1076" s="160">
        <v>1075.0</v>
      </c>
      <c r="B1076" s="165" t="s">
        <v>1221</v>
      </c>
      <c r="C1076" s="160">
        <v>2.0210214E7</v>
      </c>
      <c r="D1076" s="162"/>
      <c r="E1076" s="162"/>
      <c r="F1076" s="167"/>
      <c r="G1076" s="168"/>
      <c r="H1076" s="162"/>
      <c r="I1076" s="162"/>
      <c r="J1076" s="162"/>
      <c r="K1076" s="162"/>
      <c r="L1076" s="162"/>
      <c r="M1076" s="162"/>
      <c r="N1076" s="162"/>
      <c r="O1076" s="162"/>
      <c r="P1076" s="162"/>
      <c r="Q1076" s="162"/>
      <c r="R1076" s="162"/>
      <c r="S1076" s="162"/>
      <c r="T1076" s="162"/>
      <c r="U1076" s="162"/>
      <c r="V1076" s="162"/>
      <c r="W1076" s="162"/>
      <c r="X1076" s="162"/>
      <c r="Y1076" s="162"/>
      <c r="Z1076" s="162"/>
      <c r="AA1076" s="162"/>
    </row>
    <row r="1077">
      <c r="A1077" s="160">
        <v>1076.0</v>
      </c>
      <c r="B1077" s="165" t="s">
        <v>1222</v>
      </c>
      <c r="C1077" s="160">
        <v>2.0210214E7</v>
      </c>
      <c r="D1077" s="162"/>
      <c r="E1077" s="162"/>
      <c r="F1077" s="167"/>
      <c r="G1077" s="168"/>
      <c r="H1077" s="162"/>
      <c r="I1077" s="162"/>
      <c r="J1077" s="162"/>
      <c r="K1077" s="162"/>
      <c r="L1077" s="162"/>
      <c r="M1077" s="162"/>
      <c r="N1077" s="162"/>
      <c r="O1077" s="162"/>
      <c r="P1077" s="162"/>
      <c r="Q1077" s="162"/>
      <c r="R1077" s="162"/>
      <c r="S1077" s="162"/>
      <c r="T1077" s="162"/>
      <c r="U1077" s="162"/>
      <c r="V1077" s="162"/>
      <c r="W1077" s="162"/>
      <c r="X1077" s="162"/>
      <c r="Y1077" s="162"/>
      <c r="Z1077" s="162"/>
      <c r="AA1077" s="162"/>
    </row>
    <row r="1078">
      <c r="A1078" s="160">
        <v>1077.0</v>
      </c>
      <c r="B1078" s="165" t="s">
        <v>1223</v>
      </c>
      <c r="C1078" s="160">
        <v>2.0210214E7</v>
      </c>
      <c r="D1078" s="162"/>
      <c r="E1078" s="162"/>
      <c r="F1078" s="167"/>
      <c r="G1078" s="168"/>
      <c r="H1078" s="162"/>
      <c r="I1078" s="162"/>
      <c r="J1078" s="162"/>
      <c r="K1078" s="162"/>
      <c r="L1078" s="162"/>
      <c r="M1078" s="162"/>
      <c r="N1078" s="162"/>
      <c r="O1078" s="162"/>
      <c r="P1078" s="162"/>
      <c r="Q1078" s="162"/>
      <c r="R1078" s="162"/>
      <c r="S1078" s="162"/>
      <c r="T1078" s="162"/>
      <c r="U1078" s="162"/>
      <c r="V1078" s="162"/>
      <c r="W1078" s="162"/>
      <c r="X1078" s="162"/>
      <c r="Y1078" s="162"/>
      <c r="Z1078" s="162"/>
      <c r="AA1078" s="162"/>
    </row>
    <row r="1079">
      <c r="A1079" s="160">
        <v>1078.0</v>
      </c>
      <c r="B1079" s="165" t="s">
        <v>1224</v>
      </c>
      <c r="C1079" s="160">
        <v>2.0210214E7</v>
      </c>
      <c r="D1079" s="162"/>
      <c r="E1079" s="162"/>
      <c r="F1079" s="167"/>
      <c r="G1079" s="168"/>
      <c r="H1079" s="162"/>
      <c r="I1079" s="162"/>
      <c r="J1079" s="162"/>
      <c r="K1079" s="162"/>
      <c r="L1079" s="162"/>
      <c r="M1079" s="162"/>
      <c r="N1079" s="162"/>
      <c r="O1079" s="162"/>
      <c r="P1079" s="162"/>
      <c r="Q1079" s="162"/>
      <c r="R1079" s="162"/>
      <c r="S1079" s="162"/>
      <c r="T1079" s="162"/>
      <c r="U1079" s="162"/>
      <c r="V1079" s="162"/>
      <c r="W1079" s="162"/>
      <c r="X1079" s="162"/>
      <c r="Y1079" s="162"/>
      <c r="Z1079" s="162"/>
      <c r="AA1079" s="162"/>
    </row>
    <row r="1080">
      <c r="A1080" s="160">
        <v>1079.0</v>
      </c>
      <c r="B1080" s="165" t="s">
        <v>1225</v>
      </c>
      <c r="C1080" s="160">
        <v>2.0210214E7</v>
      </c>
      <c r="D1080" s="162"/>
      <c r="E1080" s="162"/>
      <c r="F1080" s="167"/>
      <c r="G1080" s="168"/>
      <c r="H1080" s="162"/>
      <c r="I1080" s="162"/>
      <c r="J1080" s="162"/>
      <c r="K1080" s="162"/>
      <c r="L1080" s="162"/>
      <c r="M1080" s="162"/>
      <c r="N1080" s="162"/>
      <c r="O1080" s="162"/>
      <c r="P1080" s="162"/>
      <c r="Q1080" s="162"/>
      <c r="R1080" s="162"/>
      <c r="S1080" s="162"/>
      <c r="T1080" s="162"/>
      <c r="U1080" s="162"/>
      <c r="V1080" s="162"/>
      <c r="W1080" s="162"/>
      <c r="X1080" s="162"/>
      <c r="Y1080" s="162"/>
      <c r="Z1080" s="162"/>
      <c r="AA1080" s="162"/>
    </row>
    <row r="1081">
      <c r="A1081" s="160">
        <v>1080.0</v>
      </c>
      <c r="B1081" s="165" t="s">
        <v>1226</v>
      </c>
      <c r="C1081" s="160">
        <v>2.0210214E7</v>
      </c>
      <c r="D1081" s="162"/>
      <c r="E1081" s="162"/>
      <c r="F1081" s="167"/>
      <c r="G1081" s="168"/>
      <c r="H1081" s="162"/>
      <c r="I1081" s="162"/>
      <c r="J1081" s="162"/>
      <c r="K1081" s="162"/>
      <c r="L1081" s="162"/>
      <c r="M1081" s="162"/>
      <c r="N1081" s="162"/>
      <c r="O1081" s="162"/>
      <c r="P1081" s="162"/>
      <c r="Q1081" s="162"/>
      <c r="R1081" s="162"/>
      <c r="S1081" s="162"/>
      <c r="T1081" s="162"/>
      <c r="U1081" s="162"/>
      <c r="V1081" s="162"/>
      <c r="W1081" s="162"/>
      <c r="X1081" s="162"/>
      <c r="Y1081" s="162"/>
      <c r="Z1081" s="162"/>
      <c r="AA1081" s="162"/>
    </row>
    <row r="1082">
      <c r="A1082" s="160">
        <v>1081.0</v>
      </c>
      <c r="B1082" s="165" t="s">
        <v>1227</v>
      </c>
      <c r="C1082" s="160">
        <v>2.0210215E7</v>
      </c>
      <c r="D1082" s="162"/>
      <c r="E1082" s="162"/>
      <c r="F1082" s="167"/>
      <c r="G1082" s="168"/>
      <c r="H1082" s="162"/>
      <c r="I1082" s="162"/>
      <c r="J1082" s="162"/>
      <c r="K1082" s="162"/>
      <c r="L1082" s="162"/>
      <c r="M1082" s="162"/>
      <c r="N1082" s="162"/>
      <c r="O1082" s="162"/>
      <c r="P1082" s="162"/>
      <c r="Q1082" s="162"/>
      <c r="R1082" s="162"/>
      <c r="S1082" s="162"/>
      <c r="T1082" s="162"/>
      <c r="U1082" s="162"/>
      <c r="V1082" s="162"/>
      <c r="W1082" s="162"/>
      <c r="X1082" s="162"/>
      <c r="Y1082" s="162"/>
      <c r="Z1082" s="162"/>
      <c r="AA1082" s="162"/>
    </row>
    <row r="1083">
      <c r="A1083" s="160">
        <v>1082.0</v>
      </c>
      <c r="B1083" s="165" t="s">
        <v>1228</v>
      </c>
      <c r="C1083" s="160">
        <v>2.0210215E7</v>
      </c>
      <c r="D1083" s="162"/>
      <c r="E1083" s="162"/>
      <c r="F1083" s="167"/>
      <c r="G1083" s="168"/>
      <c r="H1083" s="162"/>
      <c r="I1083" s="162"/>
      <c r="J1083" s="162"/>
      <c r="K1083" s="162"/>
      <c r="L1083" s="162"/>
      <c r="M1083" s="162"/>
      <c r="N1083" s="162"/>
      <c r="O1083" s="162"/>
      <c r="P1083" s="162"/>
      <c r="Q1083" s="162"/>
      <c r="R1083" s="162"/>
      <c r="S1083" s="162"/>
      <c r="T1083" s="162"/>
      <c r="U1083" s="162"/>
      <c r="V1083" s="162"/>
      <c r="W1083" s="162"/>
      <c r="X1083" s="162"/>
      <c r="Y1083" s="162"/>
      <c r="Z1083" s="162"/>
      <c r="AA1083" s="162"/>
    </row>
    <row r="1084">
      <c r="A1084" s="160">
        <v>1083.0</v>
      </c>
      <c r="B1084" s="165" t="s">
        <v>1229</v>
      </c>
      <c r="C1084" s="160">
        <v>2.0210215E7</v>
      </c>
      <c r="D1084" s="162"/>
      <c r="E1084" s="162"/>
      <c r="F1084" s="167"/>
      <c r="G1084" s="168"/>
      <c r="H1084" s="162"/>
      <c r="I1084" s="162"/>
      <c r="J1084" s="162"/>
      <c r="K1084" s="162"/>
      <c r="L1084" s="162"/>
      <c r="M1084" s="162"/>
      <c r="N1084" s="162"/>
      <c r="O1084" s="162"/>
      <c r="P1084" s="162"/>
      <c r="Q1084" s="162"/>
      <c r="R1084" s="162"/>
      <c r="S1084" s="162"/>
      <c r="T1084" s="162"/>
      <c r="U1084" s="162"/>
      <c r="V1084" s="162"/>
      <c r="W1084" s="162"/>
      <c r="X1084" s="162"/>
      <c r="Y1084" s="162"/>
      <c r="Z1084" s="162"/>
      <c r="AA1084" s="162"/>
    </row>
    <row r="1085">
      <c r="A1085" s="160">
        <v>1084.0</v>
      </c>
      <c r="B1085" s="165" t="s">
        <v>1230</v>
      </c>
      <c r="C1085" s="160">
        <v>2.0210215E7</v>
      </c>
      <c r="D1085" s="162"/>
      <c r="E1085" s="162"/>
      <c r="F1085" s="167"/>
      <c r="G1085" s="168"/>
      <c r="H1085" s="162"/>
      <c r="I1085" s="162"/>
      <c r="J1085" s="162"/>
      <c r="K1085" s="162"/>
      <c r="L1085" s="162"/>
      <c r="M1085" s="162"/>
      <c r="N1085" s="162"/>
      <c r="O1085" s="162"/>
      <c r="P1085" s="162"/>
      <c r="Q1085" s="162"/>
      <c r="R1085" s="162"/>
      <c r="S1085" s="162"/>
      <c r="T1085" s="162"/>
      <c r="U1085" s="162"/>
      <c r="V1085" s="162"/>
      <c r="W1085" s="162"/>
      <c r="X1085" s="162"/>
      <c r="Y1085" s="162"/>
      <c r="Z1085" s="162"/>
      <c r="AA1085" s="162"/>
    </row>
    <row r="1086">
      <c r="A1086" s="160">
        <v>1085.0</v>
      </c>
      <c r="B1086" s="165" t="s">
        <v>1231</v>
      </c>
      <c r="C1086" s="160">
        <v>2.0210215E7</v>
      </c>
      <c r="D1086" s="162"/>
      <c r="E1086" s="162"/>
      <c r="F1086" s="167"/>
      <c r="G1086" s="168"/>
      <c r="H1086" s="162"/>
      <c r="I1086" s="162"/>
      <c r="J1086" s="162"/>
      <c r="K1086" s="162"/>
      <c r="L1086" s="162"/>
      <c r="M1086" s="162"/>
      <c r="N1086" s="162"/>
      <c r="O1086" s="162"/>
      <c r="P1086" s="162"/>
      <c r="Q1086" s="162"/>
      <c r="R1086" s="162"/>
      <c r="S1086" s="162"/>
      <c r="T1086" s="162"/>
      <c r="U1086" s="162"/>
      <c r="V1086" s="162"/>
      <c r="W1086" s="162"/>
      <c r="X1086" s="162"/>
      <c r="Y1086" s="162"/>
      <c r="Z1086" s="162"/>
      <c r="AA1086" s="162"/>
    </row>
    <row r="1087">
      <c r="A1087" s="160">
        <v>1086.0</v>
      </c>
      <c r="B1087" s="165" t="s">
        <v>1232</v>
      </c>
      <c r="C1087" s="160">
        <v>2.0210215E7</v>
      </c>
      <c r="D1087" s="162"/>
      <c r="E1087" s="162"/>
      <c r="F1087" s="167"/>
      <c r="G1087" s="168"/>
      <c r="H1087" s="162"/>
      <c r="I1087" s="162"/>
      <c r="J1087" s="162"/>
      <c r="K1087" s="162"/>
      <c r="L1087" s="162"/>
      <c r="M1087" s="162"/>
      <c r="N1087" s="162"/>
      <c r="O1087" s="162"/>
      <c r="P1087" s="162"/>
      <c r="Q1087" s="162"/>
      <c r="R1087" s="162"/>
      <c r="S1087" s="162"/>
      <c r="T1087" s="162"/>
      <c r="U1087" s="162"/>
      <c r="V1087" s="162"/>
      <c r="W1087" s="162"/>
      <c r="X1087" s="162"/>
      <c r="Y1087" s="162"/>
      <c r="Z1087" s="162"/>
      <c r="AA1087" s="162"/>
    </row>
    <row r="1088">
      <c r="A1088" s="160">
        <v>1087.0</v>
      </c>
      <c r="B1088" s="165" t="s">
        <v>1233</v>
      </c>
      <c r="C1088" s="160">
        <v>2.0210215E7</v>
      </c>
      <c r="D1088" s="162"/>
      <c r="E1088" s="162"/>
      <c r="F1088" s="167"/>
      <c r="G1088" s="168"/>
      <c r="H1088" s="162"/>
      <c r="I1088" s="162"/>
      <c r="J1088" s="162"/>
      <c r="K1088" s="162"/>
      <c r="L1088" s="162"/>
      <c r="M1088" s="162"/>
      <c r="N1088" s="162"/>
      <c r="O1088" s="162"/>
      <c r="P1088" s="162"/>
      <c r="Q1088" s="162"/>
      <c r="R1088" s="162"/>
      <c r="S1088" s="162"/>
      <c r="T1088" s="162"/>
      <c r="U1088" s="162"/>
      <c r="V1088" s="162"/>
      <c r="W1088" s="162"/>
      <c r="X1088" s="162"/>
      <c r="Y1088" s="162"/>
      <c r="Z1088" s="162"/>
      <c r="AA1088" s="162"/>
    </row>
    <row r="1089">
      <c r="A1089" s="160">
        <v>1088.0</v>
      </c>
      <c r="B1089" s="165" t="s">
        <v>1234</v>
      </c>
      <c r="C1089" s="160">
        <v>2.0210215E7</v>
      </c>
      <c r="D1089" s="162"/>
      <c r="E1089" s="162"/>
      <c r="F1089" s="167"/>
      <c r="G1089" s="168"/>
      <c r="H1089" s="162"/>
      <c r="I1089" s="162"/>
      <c r="J1089" s="162"/>
      <c r="K1089" s="162"/>
      <c r="L1089" s="162"/>
      <c r="M1089" s="162"/>
      <c r="N1089" s="162"/>
      <c r="O1089" s="162"/>
      <c r="P1089" s="162"/>
      <c r="Q1089" s="162"/>
      <c r="R1089" s="162"/>
      <c r="S1089" s="162"/>
      <c r="T1089" s="162"/>
      <c r="U1089" s="162"/>
      <c r="V1089" s="162"/>
      <c r="W1089" s="162"/>
      <c r="X1089" s="162"/>
      <c r="Y1089" s="162"/>
      <c r="Z1089" s="162"/>
      <c r="AA1089" s="162"/>
    </row>
    <row r="1090">
      <c r="A1090" s="160">
        <v>1089.0</v>
      </c>
      <c r="B1090" s="165" t="s">
        <v>1235</v>
      </c>
      <c r="C1090" s="160">
        <v>2.0210215E7</v>
      </c>
      <c r="D1090" s="162"/>
      <c r="E1090" s="162"/>
      <c r="F1090" s="167"/>
      <c r="G1090" s="168"/>
      <c r="H1090" s="162"/>
      <c r="I1090" s="162"/>
      <c r="J1090" s="162"/>
      <c r="K1090" s="162"/>
      <c r="L1090" s="162"/>
      <c r="M1090" s="162"/>
      <c r="N1090" s="162"/>
      <c r="O1090" s="162"/>
      <c r="P1090" s="162"/>
      <c r="Q1090" s="162"/>
      <c r="R1090" s="162"/>
      <c r="S1090" s="162"/>
      <c r="T1090" s="162"/>
      <c r="U1090" s="162"/>
      <c r="V1090" s="162"/>
      <c r="W1090" s="162"/>
      <c r="X1090" s="162"/>
      <c r="Y1090" s="162"/>
      <c r="Z1090" s="162"/>
      <c r="AA1090" s="162"/>
    </row>
    <row r="1091">
      <c r="A1091" s="160">
        <v>1090.0</v>
      </c>
      <c r="B1091" s="165" t="s">
        <v>1236</v>
      </c>
      <c r="C1091" s="160">
        <v>2.0210215E7</v>
      </c>
      <c r="D1091" s="162"/>
      <c r="E1091" s="162"/>
      <c r="F1091" s="167"/>
      <c r="G1091" s="168"/>
      <c r="H1091" s="162"/>
      <c r="I1091" s="162"/>
      <c r="J1091" s="162"/>
      <c r="K1091" s="162"/>
      <c r="L1091" s="162"/>
      <c r="M1091" s="162"/>
      <c r="N1091" s="162"/>
      <c r="O1091" s="162"/>
      <c r="P1091" s="162"/>
      <c r="Q1091" s="162"/>
      <c r="R1091" s="162"/>
      <c r="S1091" s="162"/>
      <c r="T1091" s="162"/>
      <c r="U1091" s="162"/>
      <c r="V1091" s="162"/>
      <c r="W1091" s="162"/>
      <c r="X1091" s="162"/>
      <c r="Y1091" s="162"/>
      <c r="Z1091" s="162"/>
      <c r="AA1091" s="162"/>
    </row>
    <row r="1092">
      <c r="A1092" s="160">
        <v>1091.0</v>
      </c>
      <c r="B1092" s="165" t="s">
        <v>1237</v>
      </c>
      <c r="C1092" s="160">
        <v>2.0210215E7</v>
      </c>
      <c r="D1092" s="162"/>
      <c r="E1092" s="162"/>
      <c r="F1092" s="167"/>
      <c r="G1092" s="168"/>
      <c r="H1092" s="162"/>
      <c r="I1092" s="162"/>
      <c r="J1092" s="162"/>
      <c r="K1092" s="162"/>
      <c r="L1092" s="162"/>
      <c r="M1092" s="162"/>
      <c r="N1092" s="162"/>
      <c r="O1092" s="162"/>
      <c r="P1092" s="162"/>
      <c r="Q1092" s="162"/>
      <c r="R1092" s="162"/>
      <c r="S1092" s="162"/>
      <c r="T1092" s="162"/>
      <c r="U1092" s="162"/>
      <c r="V1092" s="162"/>
      <c r="W1092" s="162"/>
      <c r="X1092" s="162"/>
      <c r="Y1092" s="162"/>
      <c r="Z1092" s="162"/>
      <c r="AA1092" s="162"/>
    </row>
    <row r="1093">
      <c r="A1093" s="160">
        <v>1092.0</v>
      </c>
      <c r="B1093" s="165" t="s">
        <v>1238</v>
      </c>
      <c r="C1093" s="160">
        <v>2.0210215E7</v>
      </c>
      <c r="D1093" s="162"/>
      <c r="E1093" s="162"/>
      <c r="F1093" s="167"/>
      <c r="G1093" s="168"/>
      <c r="H1093" s="162"/>
      <c r="I1093" s="162"/>
      <c r="J1093" s="162"/>
      <c r="K1093" s="162"/>
      <c r="L1093" s="162"/>
      <c r="M1093" s="162"/>
      <c r="N1093" s="162"/>
      <c r="O1093" s="162"/>
      <c r="P1093" s="162"/>
      <c r="Q1093" s="162"/>
      <c r="R1093" s="162"/>
      <c r="S1093" s="162"/>
      <c r="T1093" s="162"/>
      <c r="U1093" s="162"/>
      <c r="V1093" s="162"/>
      <c r="W1093" s="162"/>
      <c r="X1093" s="162"/>
      <c r="Y1093" s="162"/>
      <c r="Z1093" s="162"/>
      <c r="AA1093" s="162"/>
    </row>
    <row r="1094">
      <c r="A1094" s="160">
        <v>1093.0</v>
      </c>
      <c r="B1094" s="165" t="s">
        <v>1239</v>
      </c>
      <c r="C1094" s="160">
        <v>2.0210215E7</v>
      </c>
      <c r="D1094" s="162"/>
      <c r="E1094" s="162"/>
      <c r="F1094" s="167"/>
      <c r="G1094" s="168"/>
      <c r="H1094" s="162"/>
      <c r="I1094" s="162"/>
      <c r="J1094" s="162"/>
      <c r="K1094" s="162"/>
      <c r="L1094" s="162"/>
      <c r="M1094" s="162"/>
      <c r="N1094" s="162"/>
      <c r="O1094" s="162"/>
      <c r="P1094" s="162"/>
      <c r="Q1094" s="162"/>
      <c r="R1094" s="162"/>
      <c r="S1094" s="162"/>
      <c r="T1094" s="162"/>
      <c r="U1094" s="162"/>
      <c r="V1094" s="162"/>
      <c r="W1094" s="162"/>
      <c r="X1094" s="162"/>
      <c r="Y1094" s="162"/>
      <c r="Z1094" s="162"/>
      <c r="AA1094" s="162"/>
    </row>
    <row r="1095">
      <c r="A1095" s="160">
        <v>1094.0</v>
      </c>
      <c r="B1095" s="165" t="s">
        <v>1240</v>
      </c>
      <c r="C1095" s="160">
        <v>2.0210215E7</v>
      </c>
      <c r="D1095" s="162"/>
      <c r="E1095" s="162"/>
      <c r="F1095" s="167"/>
      <c r="G1095" s="168"/>
      <c r="H1095" s="162"/>
      <c r="I1095" s="162"/>
      <c r="J1095" s="162"/>
      <c r="K1095" s="162"/>
      <c r="L1095" s="162"/>
      <c r="M1095" s="162"/>
      <c r="N1095" s="162"/>
      <c r="O1095" s="162"/>
      <c r="P1095" s="162"/>
      <c r="Q1095" s="162"/>
      <c r="R1095" s="162"/>
      <c r="S1095" s="162"/>
      <c r="T1095" s="162"/>
      <c r="U1095" s="162"/>
      <c r="V1095" s="162"/>
      <c r="W1095" s="162"/>
      <c r="X1095" s="162"/>
      <c r="Y1095" s="162"/>
      <c r="Z1095" s="162"/>
      <c r="AA1095" s="162"/>
    </row>
    <row r="1096">
      <c r="A1096" s="160">
        <v>1095.0</v>
      </c>
      <c r="B1096" s="165" t="s">
        <v>1241</v>
      </c>
      <c r="C1096" s="160">
        <v>2.0210215E7</v>
      </c>
      <c r="D1096" s="162"/>
      <c r="E1096" s="162"/>
      <c r="F1096" s="167"/>
      <c r="G1096" s="168"/>
      <c r="H1096" s="162"/>
      <c r="I1096" s="162"/>
      <c r="J1096" s="162"/>
      <c r="K1096" s="162"/>
      <c r="L1096" s="162"/>
      <c r="M1096" s="162"/>
      <c r="N1096" s="162"/>
      <c r="O1096" s="162"/>
      <c r="P1096" s="162"/>
      <c r="Q1096" s="162"/>
      <c r="R1096" s="162"/>
      <c r="S1096" s="162"/>
      <c r="T1096" s="162"/>
      <c r="U1096" s="162"/>
      <c r="V1096" s="162"/>
      <c r="W1096" s="162"/>
      <c r="X1096" s="162"/>
      <c r="Y1096" s="162"/>
      <c r="Z1096" s="162"/>
      <c r="AA1096" s="162"/>
    </row>
    <row r="1097">
      <c r="A1097" s="160">
        <v>1096.0</v>
      </c>
      <c r="B1097" s="165" t="s">
        <v>1242</v>
      </c>
      <c r="C1097" s="160">
        <v>2.0210215E7</v>
      </c>
      <c r="D1097" s="162"/>
      <c r="E1097" s="162"/>
      <c r="F1097" s="167"/>
      <c r="G1097" s="168"/>
      <c r="H1097" s="162"/>
      <c r="I1097" s="162"/>
      <c r="J1097" s="162"/>
      <c r="K1097" s="162"/>
      <c r="L1097" s="162"/>
      <c r="M1097" s="162"/>
      <c r="N1097" s="162"/>
      <c r="O1097" s="162"/>
      <c r="P1097" s="162"/>
      <c r="Q1097" s="162"/>
      <c r="R1097" s="162"/>
      <c r="S1097" s="162"/>
      <c r="T1097" s="162"/>
      <c r="U1097" s="162"/>
      <c r="V1097" s="162"/>
      <c r="W1097" s="162"/>
      <c r="X1097" s="162"/>
      <c r="Y1097" s="162"/>
      <c r="Z1097" s="162"/>
      <c r="AA1097" s="162"/>
    </row>
    <row r="1098">
      <c r="A1098" s="160">
        <v>1097.0</v>
      </c>
      <c r="B1098" s="165" t="s">
        <v>1243</v>
      </c>
      <c r="C1098" s="160">
        <v>2.0210215E7</v>
      </c>
      <c r="D1098" s="162"/>
      <c r="E1098" s="162"/>
      <c r="F1098" s="167"/>
      <c r="G1098" s="168"/>
      <c r="H1098" s="162"/>
      <c r="I1098" s="162"/>
      <c r="J1098" s="162"/>
      <c r="K1098" s="162"/>
      <c r="L1098" s="162"/>
      <c r="M1098" s="162"/>
      <c r="N1098" s="162"/>
      <c r="O1098" s="162"/>
      <c r="P1098" s="162"/>
      <c r="Q1098" s="162"/>
      <c r="R1098" s="162"/>
      <c r="S1098" s="162"/>
      <c r="T1098" s="162"/>
      <c r="U1098" s="162"/>
      <c r="V1098" s="162"/>
      <c r="W1098" s="162"/>
      <c r="X1098" s="162"/>
      <c r="Y1098" s="162"/>
      <c r="Z1098" s="162"/>
      <c r="AA1098" s="162"/>
    </row>
    <row r="1099">
      <c r="A1099" s="160">
        <v>1098.0</v>
      </c>
      <c r="B1099" s="165" t="s">
        <v>1244</v>
      </c>
      <c r="C1099" s="160">
        <v>2.0210215E7</v>
      </c>
      <c r="D1099" s="162"/>
      <c r="E1099" s="162"/>
      <c r="F1099" s="167"/>
      <c r="G1099" s="168"/>
      <c r="H1099" s="162"/>
      <c r="I1099" s="162"/>
      <c r="J1099" s="162"/>
      <c r="K1099" s="162"/>
      <c r="L1099" s="162"/>
      <c r="M1099" s="162"/>
      <c r="N1099" s="162"/>
      <c r="O1099" s="162"/>
      <c r="P1099" s="162"/>
      <c r="Q1099" s="162"/>
      <c r="R1099" s="162"/>
      <c r="S1099" s="162"/>
      <c r="T1099" s="162"/>
      <c r="U1099" s="162"/>
      <c r="V1099" s="162"/>
      <c r="W1099" s="162"/>
      <c r="X1099" s="162"/>
      <c r="Y1099" s="162"/>
      <c r="Z1099" s="162"/>
      <c r="AA1099" s="162"/>
    </row>
    <row r="1100">
      <c r="A1100" s="160">
        <v>1099.0</v>
      </c>
      <c r="B1100" s="165" t="s">
        <v>1245</v>
      </c>
      <c r="C1100" s="160">
        <v>2.0210215E7</v>
      </c>
      <c r="D1100" s="162"/>
      <c r="E1100" s="162"/>
      <c r="F1100" s="167"/>
      <c r="G1100" s="168"/>
      <c r="H1100" s="162"/>
      <c r="I1100" s="162"/>
      <c r="J1100" s="162"/>
      <c r="K1100" s="162"/>
      <c r="L1100" s="162"/>
      <c r="M1100" s="162"/>
      <c r="N1100" s="162"/>
      <c r="O1100" s="162"/>
      <c r="P1100" s="162"/>
      <c r="Q1100" s="162"/>
      <c r="R1100" s="162"/>
      <c r="S1100" s="162"/>
      <c r="T1100" s="162"/>
      <c r="U1100" s="162"/>
      <c r="V1100" s="162"/>
      <c r="W1100" s="162"/>
      <c r="X1100" s="162"/>
      <c r="Y1100" s="162"/>
      <c r="Z1100" s="162"/>
      <c r="AA1100" s="162"/>
    </row>
    <row r="1101">
      <c r="A1101" s="160">
        <v>1100.0</v>
      </c>
      <c r="B1101" s="165" t="s">
        <v>1246</v>
      </c>
      <c r="C1101" s="160">
        <v>2.0210215E7</v>
      </c>
      <c r="D1101" s="162"/>
      <c r="E1101" s="162"/>
      <c r="F1101" s="167"/>
      <c r="G1101" s="168"/>
      <c r="H1101" s="162"/>
      <c r="I1101" s="162"/>
      <c r="J1101" s="162"/>
      <c r="K1101" s="162"/>
      <c r="L1101" s="162"/>
      <c r="M1101" s="162"/>
      <c r="N1101" s="162"/>
      <c r="O1101" s="162"/>
      <c r="P1101" s="162"/>
      <c r="Q1101" s="162"/>
      <c r="R1101" s="162"/>
      <c r="S1101" s="162"/>
      <c r="T1101" s="162"/>
      <c r="U1101" s="162"/>
      <c r="V1101" s="162"/>
      <c r="W1101" s="162"/>
      <c r="X1101" s="162"/>
      <c r="Y1101" s="162"/>
      <c r="Z1101" s="162"/>
      <c r="AA1101" s="162"/>
    </row>
    <row r="1102">
      <c r="A1102" s="160">
        <v>1101.0</v>
      </c>
      <c r="B1102" s="165" t="s">
        <v>1247</v>
      </c>
      <c r="C1102" s="160">
        <v>2.0210215E7</v>
      </c>
      <c r="D1102" s="162"/>
      <c r="E1102" s="162"/>
      <c r="F1102" s="167"/>
      <c r="G1102" s="168"/>
      <c r="H1102" s="162"/>
      <c r="I1102" s="162"/>
      <c r="J1102" s="162"/>
      <c r="K1102" s="162"/>
      <c r="L1102" s="162"/>
      <c r="M1102" s="162"/>
      <c r="N1102" s="162"/>
      <c r="O1102" s="162"/>
      <c r="P1102" s="162"/>
      <c r="Q1102" s="162"/>
      <c r="R1102" s="162"/>
      <c r="S1102" s="162"/>
      <c r="T1102" s="162"/>
      <c r="U1102" s="162"/>
      <c r="V1102" s="162"/>
      <c r="W1102" s="162"/>
      <c r="X1102" s="162"/>
      <c r="Y1102" s="162"/>
      <c r="Z1102" s="162"/>
      <c r="AA1102" s="162"/>
    </row>
    <row r="1103">
      <c r="A1103" s="160">
        <v>1102.0</v>
      </c>
      <c r="B1103" s="165" t="s">
        <v>1248</v>
      </c>
      <c r="C1103" s="160">
        <v>2.0210215E7</v>
      </c>
      <c r="D1103" s="162"/>
      <c r="E1103" s="162"/>
      <c r="F1103" s="167"/>
      <c r="G1103" s="168"/>
      <c r="H1103" s="162"/>
      <c r="I1103" s="162"/>
      <c r="J1103" s="162"/>
      <c r="K1103" s="162"/>
      <c r="L1103" s="162"/>
      <c r="M1103" s="162"/>
      <c r="N1103" s="162"/>
      <c r="O1103" s="162"/>
      <c r="P1103" s="162"/>
      <c r="Q1103" s="162"/>
      <c r="R1103" s="162"/>
      <c r="S1103" s="162"/>
      <c r="T1103" s="162"/>
      <c r="U1103" s="162"/>
      <c r="V1103" s="162"/>
      <c r="W1103" s="162"/>
      <c r="X1103" s="162"/>
      <c r="Y1103" s="162"/>
      <c r="Z1103" s="162"/>
      <c r="AA1103" s="162"/>
    </row>
    <row r="1104">
      <c r="A1104" s="160">
        <v>1103.0</v>
      </c>
      <c r="B1104" s="165" t="s">
        <v>1249</v>
      </c>
      <c r="C1104" s="160">
        <v>2.0210215E7</v>
      </c>
      <c r="D1104" s="162"/>
      <c r="E1104" s="162"/>
      <c r="F1104" s="167"/>
      <c r="G1104" s="168"/>
      <c r="H1104" s="162"/>
      <c r="I1104" s="162"/>
      <c r="J1104" s="162"/>
      <c r="K1104" s="162"/>
      <c r="L1104" s="162"/>
      <c r="M1104" s="162"/>
      <c r="N1104" s="162"/>
      <c r="O1104" s="162"/>
      <c r="P1104" s="162"/>
      <c r="Q1104" s="162"/>
      <c r="R1104" s="162"/>
      <c r="S1104" s="162"/>
      <c r="T1104" s="162"/>
      <c r="U1104" s="162"/>
      <c r="V1104" s="162"/>
      <c r="W1104" s="162"/>
      <c r="X1104" s="162"/>
      <c r="Y1104" s="162"/>
      <c r="Z1104" s="162"/>
      <c r="AA1104" s="162"/>
    </row>
    <row r="1105">
      <c r="A1105" s="160">
        <v>1104.0</v>
      </c>
      <c r="B1105" s="165" t="s">
        <v>1250</v>
      </c>
      <c r="C1105" s="160">
        <v>2.0210215E7</v>
      </c>
      <c r="D1105" s="162"/>
      <c r="E1105" s="162"/>
      <c r="F1105" s="167"/>
      <c r="G1105" s="168"/>
      <c r="H1105" s="162"/>
      <c r="I1105" s="162"/>
      <c r="J1105" s="162"/>
      <c r="K1105" s="162"/>
      <c r="L1105" s="162"/>
      <c r="M1105" s="162"/>
      <c r="N1105" s="162"/>
      <c r="O1105" s="162"/>
      <c r="P1105" s="162"/>
      <c r="Q1105" s="162"/>
      <c r="R1105" s="162"/>
      <c r="S1105" s="162"/>
      <c r="T1105" s="162"/>
      <c r="U1105" s="162"/>
      <c r="V1105" s="162"/>
      <c r="W1105" s="162"/>
      <c r="X1105" s="162"/>
      <c r="Y1105" s="162"/>
      <c r="Z1105" s="162"/>
      <c r="AA1105" s="162"/>
    </row>
    <row r="1106">
      <c r="A1106" s="160">
        <v>1105.0</v>
      </c>
      <c r="B1106" s="165" t="s">
        <v>1251</v>
      </c>
      <c r="C1106" s="160">
        <v>2.0210216E7</v>
      </c>
      <c r="D1106" s="162"/>
      <c r="E1106" s="162"/>
      <c r="F1106" s="167"/>
      <c r="G1106" s="168"/>
      <c r="H1106" s="162"/>
      <c r="I1106" s="162"/>
      <c r="J1106" s="162"/>
      <c r="K1106" s="162"/>
      <c r="L1106" s="162"/>
      <c r="M1106" s="162"/>
      <c r="N1106" s="162"/>
      <c r="O1106" s="162"/>
      <c r="P1106" s="162"/>
      <c r="Q1106" s="162"/>
      <c r="R1106" s="162"/>
      <c r="S1106" s="162"/>
      <c r="T1106" s="162"/>
      <c r="U1106" s="162"/>
      <c r="V1106" s="162"/>
      <c r="W1106" s="162"/>
      <c r="X1106" s="162"/>
      <c r="Y1106" s="162"/>
      <c r="Z1106" s="162"/>
      <c r="AA1106" s="162"/>
    </row>
    <row r="1107">
      <c r="A1107" s="160">
        <v>1106.0</v>
      </c>
      <c r="B1107" s="165" t="s">
        <v>1252</v>
      </c>
      <c r="C1107" s="160">
        <v>2.0210216E7</v>
      </c>
      <c r="D1107" s="162"/>
      <c r="E1107" s="162"/>
      <c r="F1107" s="167"/>
      <c r="G1107" s="168"/>
      <c r="H1107" s="162"/>
      <c r="I1107" s="162"/>
      <c r="J1107" s="162"/>
      <c r="K1107" s="162"/>
      <c r="L1107" s="162"/>
      <c r="M1107" s="162"/>
      <c r="N1107" s="162"/>
      <c r="O1107" s="162"/>
      <c r="P1107" s="162"/>
      <c r="Q1107" s="162"/>
      <c r="R1107" s="162"/>
      <c r="S1107" s="162"/>
      <c r="T1107" s="162"/>
      <c r="U1107" s="162"/>
      <c r="V1107" s="162"/>
      <c r="W1107" s="162"/>
      <c r="X1107" s="162"/>
      <c r="Y1107" s="162"/>
      <c r="Z1107" s="162"/>
      <c r="AA1107" s="162"/>
    </row>
    <row r="1108">
      <c r="A1108" s="160">
        <v>1107.0</v>
      </c>
      <c r="B1108" s="165" t="s">
        <v>1253</v>
      </c>
      <c r="C1108" s="160">
        <v>2.0210216E7</v>
      </c>
      <c r="D1108" s="162"/>
      <c r="E1108" s="162"/>
      <c r="F1108" s="167"/>
      <c r="G1108" s="168"/>
      <c r="H1108" s="162"/>
      <c r="I1108" s="162"/>
      <c r="J1108" s="162"/>
      <c r="K1108" s="162"/>
      <c r="L1108" s="162"/>
      <c r="M1108" s="162"/>
      <c r="N1108" s="162"/>
      <c r="O1108" s="162"/>
      <c r="P1108" s="162"/>
      <c r="Q1108" s="162"/>
      <c r="R1108" s="162"/>
      <c r="S1108" s="162"/>
      <c r="T1108" s="162"/>
      <c r="U1108" s="162"/>
      <c r="V1108" s="162"/>
      <c r="W1108" s="162"/>
      <c r="X1108" s="162"/>
      <c r="Y1108" s="162"/>
      <c r="Z1108" s="162"/>
      <c r="AA1108" s="162"/>
    </row>
    <row r="1109">
      <c r="A1109" s="160">
        <v>1108.0</v>
      </c>
      <c r="B1109" s="165" t="s">
        <v>1254</v>
      </c>
      <c r="C1109" s="160">
        <v>2.0210216E7</v>
      </c>
      <c r="D1109" s="162"/>
      <c r="E1109" s="162"/>
      <c r="F1109" s="167"/>
      <c r="G1109" s="168"/>
      <c r="H1109" s="162"/>
      <c r="I1109" s="162"/>
      <c r="J1109" s="162"/>
      <c r="K1109" s="162"/>
      <c r="L1109" s="162"/>
      <c r="M1109" s="162"/>
      <c r="N1109" s="162"/>
      <c r="O1109" s="162"/>
      <c r="P1109" s="162"/>
      <c r="Q1109" s="162"/>
      <c r="R1109" s="162"/>
      <c r="S1109" s="162"/>
      <c r="T1109" s="162"/>
      <c r="U1109" s="162"/>
      <c r="V1109" s="162"/>
      <c r="W1109" s="162"/>
      <c r="X1109" s="162"/>
      <c r="Y1109" s="162"/>
      <c r="Z1109" s="162"/>
      <c r="AA1109" s="162"/>
    </row>
    <row r="1110">
      <c r="A1110" s="160">
        <v>1109.0</v>
      </c>
      <c r="B1110" s="165" t="s">
        <v>1255</v>
      </c>
      <c r="C1110" s="160">
        <v>2.0210216E7</v>
      </c>
      <c r="D1110" s="162"/>
      <c r="E1110" s="162"/>
      <c r="F1110" s="167"/>
      <c r="G1110" s="168"/>
      <c r="H1110" s="162"/>
      <c r="I1110" s="162"/>
      <c r="J1110" s="162"/>
      <c r="K1110" s="162"/>
      <c r="L1110" s="162"/>
      <c r="M1110" s="162"/>
      <c r="N1110" s="162"/>
      <c r="O1110" s="162"/>
      <c r="P1110" s="162"/>
      <c r="Q1110" s="162"/>
      <c r="R1110" s="162"/>
      <c r="S1110" s="162"/>
      <c r="T1110" s="162"/>
      <c r="U1110" s="162"/>
      <c r="V1110" s="162"/>
      <c r="W1110" s="162"/>
      <c r="X1110" s="162"/>
      <c r="Y1110" s="162"/>
      <c r="Z1110" s="162"/>
      <c r="AA1110" s="162"/>
    </row>
    <row r="1111">
      <c r="A1111" s="160">
        <v>1110.0</v>
      </c>
      <c r="B1111" s="165" t="s">
        <v>1256</v>
      </c>
      <c r="C1111" s="160">
        <v>2.0210216E7</v>
      </c>
      <c r="D1111" s="162"/>
      <c r="E1111" s="162"/>
      <c r="F1111" s="167"/>
      <c r="G1111" s="168"/>
      <c r="H1111" s="162"/>
      <c r="I1111" s="162"/>
      <c r="J1111" s="162"/>
      <c r="K1111" s="162"/>
      <c r="L1111" s="162"/>
      <c r="M1111" s="162"/>
      <c r="N1111" s="162"/>
      <c r="O1111" s="162"/>
      <c r="P1111" s="162"/>
      <c r="Q1111" s="162"/>
      <c r="R1111" s="162"/>
      <c r="S1111" s="162"/>
      <c r="T1111" s="162"/>
      <c r="U1111" s="162"/>
      <c r="V1111" s="162"/>
      <c r="W1111" s="162"/>
      <c r="X1111" s="162"/>
      <c r="Y1111" s="162"/>
      <c r="Z1111" s="162"/>
      <c r="AA1111" s="162"/>
    </row>
    <row r="1112">
      <c r="A1112" s="160">
        <v>1111.0</v>
      </c>
      <c r="B1112" s="165" t="s">
        <v>1257</v>
      </c>
      <c r="C1112" s="160">
        <v>2.0210216E7</v>
      </c>
      <c r="D1112" s="162"/>
      <c r="E1112" s="162"/>
      <c r="F1112" s="167"/>
      <c r="G1112" s="168"/>
      <c r="H1112" s="162"/>
      <c r="I1112" s="162"/>
      <c r="J1112" s="162"/>
      <c r="K1112" s="162"/>
      <c r="L1112" s="162"/>
      <c r="M1112" s="162"/>
      <c r="N1112" s="162"/>
      <c r="O1112" s="162"/>
      <c r="P1112" s="162"/>
      <c r="Q1112" s="162"/>
      <c r="R1112" s="162"/>
      <c r="S1112" s="162"/>
      <c r="T1112" s="162"/>
      <c r="U1112" s="162"/>
      <c r="V1112" s="162"/>
      <c r="W1112" s="162"/>
      <c r="X1112" s="162"/>
      <c r="Y1112" s="162"/>
      <c r="Z1112" s="162"/>
      <c r="AA1112" s="162"/>
    </row>
    <row r="1113">
      <c r="A1113" s="160">
        <v>1112.0</v>
      </c>
      <c r="B1113" s="165" t="s">
        <v>1258</v>
      </c>
      <c r="C1113" s="160">
        <v>2.0210216E7</v>
      </c>
      <c r="D1113" s="162"/>
      <c r="E1113" s="162"/>
      <c r="F1113" s="167"/>
      <c r="G1113" s="168"/>
      <c r="H1113" s="162"/>
      <c r="I1113" s="162"/>
      <c r="J1113" s="162"/>
      <c r="K1113" s="162"/>
      <c r="L1113" s="162"/>
      <c r="M1113" s="162"/>
      <c r="N1113" s="162"/>
      <c r="O1113" s="162"/>
      <c r="P1113" s="162"/>
      <c r="Q1113" s="162"/>
      <c r="R1113" s="162"/>
      <c r="S1113" s="162"/>
      <c r="T1113" s="162"/>
      <c r="U1113" s="162"/>
      <c r="V1113" s="162"/>
      <c r="W1113" s="162"/>
      <c r="X1113" s="162"/>
      <c r="Y1113" s="162"/>
      <c r="Z1113" s="162"/>
      <c r="AA1113" s="162"/>
    </row>
    <row r="1114">
      <c r="A1114" s="160">
        <v>1113.0</v>
      </c>
      <c r="B1114" s="165" t="s">
        <v>1259</v>
      </c>
      <c r="C1114" s="160">
        <v>2.0210216E7</v>
      </c>
      <c r="D1114" s="162"/>
      <c r="E1114" s="162"/>
      <c r="F1114" s="167"/>
      <c r="G1114" s="168"/>
      <c r="H1114" s="162"/>
      <c r="I1114" s="162"/>
      <c r="J1114" s="162"/>
      <c r="K1114" s="162"/>
      <c r="L1114" s="162"/>
      <c r="M1114" s="162"/>
      <c r="N1114" s="162"/>
      <c r="O1114" s="162"/>
      <c r="P1114" s="162"/>
      <c r="Q1114" s="162"/>
      <c r="R1114" s="162"/>
      <c r="S1114" s="162"/>
      <c r="T1114" s="162"/>
      <c r="U1114" s="162"/>
      <c r="V1114" s="162"/>
      <c r="W1114" s="162"/>
      <c r="X1114" s="162"/>
      <c r="Y1114" s="162"/>
      <c r="Z1114" s="162"/>
      <c r="AA1114" s="162"/>
    </row>
    <row r="1115">
      <c r="A1115" s="160">
        <v>1114.0</v>
      </c>
      <c r="B1115" s="165" t="s">
        <v>1260</v>
      </c>
      <c r="C1115" s="160">
        <v>2.0210216E7</v>
      </c>
      <c r="D1115" s="162"/>
      <c r="E1115" s="162"/>
      <c r="F1115" s="167"/>
      <c r="G1115" s="168"/>
      <c r="H1115" s="162"/>
      <c r="I1115" s="162"/>
      <c r="J1115" s="162"/>
      <c r="K1115" s="162"/>
      <c r="L1115" s="162"/>
      <c r="M1115" s="162"/>
      <c r="N1115" s="162"/>
      <c r="O1115" s="162"/>
      <c r="P1115" s="162"/>
      <c r="Q1115" s="162"/>
      <c r="R1115" s="162"/>
      <c r="S1115" s="162"/>
      <c r="T1115" s="162"/>
      <c r="U1115" s="162"/>
      <c r="V1115" s="162"/>
      <c r="W1115" s="162"/>
      <c r="X1115" s="162"/>
      <c r="Y1115" s="162"/>
      <c r="Z1115" s="162"/>
      <c r="AA1115" s="162"/>
    </row>
    <row r="1116">
      <c r="A1116" s="160">
        <v>1115.0</v>
      </c>
      <c r="B1116" s="165" t="s">
        <v>1261</v>
      </c>
      <c r="C1116" s="160">
        <v>2.0210216E7</v>
      </c>
      <c r="D1116" s="162"/>
      <c r="E1116" s="162"/>
      <c r="F1116" s="167"/>
      <c r="G1116" s="168"/>
      <c r="H1116" s="162"/>
      <c r="I1116" s="162"/>
      <c r="J1116" s="162"/>
      <c r="K1116" s="162"/>
      <c r="L1116" s="162"/>
      <c r="M1116" s="162"/>
      <c r="N1116" s="162"/>
      <c r="O1116" s="162"/>
      <c r="P1116" s="162"/>
      <c r="Q1116" s="162"/>
      <c r="R1116" s="162"/>
      <c r="S1116" s="162"/>
      <c r="T1116" s="162"/>
      <c r="U1116" s="162"/>
      <c r="V1116" s="162"/>
      <c r="W1116" s="162"/>
      <c r="X1116" s="162"/>
      <c r="Y1116" s="162"/>
      <c r="Z1116" s="162"/>
      <c r="AA1116" s="162"/>
    </row>
    <row r="1117">
      <c r="A1117" s="160">
        <v>1116.0</v>
      </c>
      <c r="B1117" s="165" t="s">
        <v>1262</v>
      </c>
      <c r="C1117" s="160">
        <v>2.0210216E7</v>
      </c>
      <c r="D1117" s="162"/>
      <c r="E1117" s="162"/>
      <c r="F1117" s="167"/>
      <c r="G1117" s="168"/>
      <c r="H1117" s="162"/>
      <c r="I1117" s="162"/>
      <c r="J1117" s="162"/>
      <c r="K1117" s="162"/>
      <c r="L1117" s="162"/>
      <c r="M1117" s="162"/>
      <c r="N1117" s="162"/>
      <c r="O1117" s="162"/>
      <c r="P1117" s="162"/>
      <c r="Q1117" s="162"/>
      <c r="R1117" s="162"/>
      <c r="S1117" s="162"/>
      <c r="T1117" s="162"/>
      <c r="U1117" s="162"/>
      <c r="V1117" s="162"/>
      <c r="W1117" s="162"/>
      <c r="X1117" s="162"/>
      <c r="Y1117" s="162"/>
      <c r="Z1117" s="162"/>
      <c r="AA1117" s="162"/>
    </row>
    <row r="1118">
      <c r="A1118" s="160">
        <v>1117.0</v>
      </c>
      <c r="B1118" s="165" t="s">
        <v>1263</v>
      </c>
      <c r="C1118" s="160">
        <v>2.0210216E7</v>
      </c>
      <c r="D1118" s="162"/>
      <c r="E1118" s="162"/>
      <c r="F1118" s="167"/>
      <c r="G1118" s="168"/>
      <c r="H1118" s="162"/>
      <c r="I1118" s="162"/>
      <c r="J1118" s="162"/>
      <c r="K1118" s="162"/>
      <c r="L1118" s="162"/>
      <c r="M1118" s="162"/>
      <c r="N1118" s="162"/>
      <c r="O1118" s="162"/>
      <c r="P1118" s="162"/>
      <c r="Q1118" s="162"/>
      <c r="R1118" s="162"/>
      <c r="S1118" s="162"/>
      <c r="T1118" s="162"/>
      <c r="U1118" s="162"/>
      <c r="V1118" s="162"/>
      <c r="W1118" s="162"/>
      <c r="X1118" s="162"/>
      <c r="Y1118" s="162"/>
      <c r="Z1118" s="162"/>
      <c r="AA1118" s="162"/>
    </row>
    <row r="1119">
      <c r="A1119" s="160">
        <v>1118.0</v>
      </c>
      <c r="B1119" s="165" t="s">
        <v>1264</v>
      </c>
      <c r="C1119" s="160">
        <v>2.0210216E7</v>
      </c>
      <c r="D1119" s="162"/>
      <c r="E1119" s="162"/>
      <c r="F1119" s="167"/>
      <c r="G1119" s="168"/>
      <c r="H1119" s="162"/>
      <c r="I1119" s="162"/>
      <c r="J1119" s="162"/>
      <c r="K1119" s="162"/>
      <c r="L1119" s="162"/>
      <c r="M1119" s="162"/>
      <c r="N1119" s="162"/>
      <c r="O1119" s="162"/>
      <c r="P1119" s="162"/>
      <c r="Q1119" s="162"/>
      <c r="R1119" s="162"/>
      <c r="S1119" s="162"/>
      <c r="T1119" s="162"/>
      <c r="U1119" s="162"/>
      <c r="V1119" s="162"/>
      <c r="W1119" s="162"/>
      <c r="X1119" s="162"/>
      <c r="Y1119" s="162"/>
      <c r="Z1119" s="162"/>
      <c r="AA1119" s="162"/>
    </row>
    <row r="1120">
      <c r="A1120" s="160">
        <v>1119.0</v>
      </c>
      <c r="B1120" s="165" t="s">
        <v>1265</v>
      </c>
      <c r="C1120" s="160">
        <v>2.0210216E7</v>
      </c>
      <c r="D1120" s="162"/>
      <c r="E1120" s="162"/>
      <c r="F1120" s="167"/>
      <c r="G1120" s="168"/>
      <c r="H1120" s="162"/>
      <c r="I1120" s="162"/>
      <c r="J1120" s="162"/>
      <c r="K1120" s="162"/>
      <c r="L1120" s="162"/>
      <c r="M1120" s="162"/>
      <c r="N1120" s="162"/>
      <c r="O1120" s="162"/>
      <c r="P1120" s="162"/>
      <c r="Q1120" s="162"/>
      <c r="R1120" s="162"/>
      <c r="S1120" s="162"/>
      <c r="T1120" s="162"/>
      <c r="U1120" s="162"/>
      <c r="V1120" s="162"/>
      <c r="W1120" s="162"/>
      <c r="X1120" s="162"/>
      <c r="Y1120" s="162"/>
      <c r="Z1120" s="162"/>
      <c r="AA1120" s="162"/>
    </row>
    <row r="1121">
      <c r="A1121" s="160">
        <v>1120.0</v>
      </c>
      <c r="B1121" s="165" t="s">
        <v>1266</v>
      </c>
      <c r="C1121" s="160">
        <v>2.0210216E7</v>
      </c>
      <c r="D1121" s="162"/>
      <c r="E1121" s="162"/>
      <c r="F1121" s="167"/>
      <c r="G1121" s="168"/>
      <c r="H1121" s="162"/>
      <c r="I1121" s="162"/>
      <c r="J1121" s="162"/>
      <c r="K1121" s="162"/>
      <c r="L1121" s="162"/>
      <c r="M1121" s="162"/>
      <c r="N1121" s="162"/>
      <c r="O1121" s="162"/>
      <c r="P1121" s="162"/>
      <c r="Q1121" s="162"/>
      <c r="R1121" s="162"/>
      <c r="S1121" s="162"/>
      <c r="T1121" s="162"/>
      <c r="U1121" s="162"/>
      <c r="V1121" s="162"/>
      <c r="W1121" s="162"/>
      <c r="X1121" s="162"/>
      <c r="Y1121" s="162"/>
      <c r="Z1121" s="162"/>
      <c r="AA1121" s="162"/>
    </row>
    <row r="1122">
      <c r="A1122" s="160">
        <v>1121.0</v>
      </c>
      <c r="B1122" s="165" t="s">
        <v>1267</v>
      </c>
      <c r="C1122" s="160">
        <v>2.0210216E7</v>
      </c>
      <c r="D1122" s="162"/>
      <c r="E1122" s="162"/>
      <c r="F1122" s="167"/>
      <c r="G1122" s="168"/>
      <c r="H1122" s="162"/>
      <c r="I1122" s="162"/>
      <c r="J1122" s="162"/>
      <c r="K1122" s="162"/>
      <c r="L1122" s="162"/>
      <c r="M1122" s="162"/>
      <c r="N1122" s="162"/>
      <c r="O1122" s="162"/>
      <c r="P1122" s="162"/>
      <c r="Q1122" s="162"/>
      <c r="R1122" s="162"/>
      <c r="S1122" s="162"/>
      <c r="T1122" s="162"/>
      <c r="U1122" s="162"/>
      <c r="V1122" s="162"/>
      <c r="W1122" s="162"/>
      <c r="X1122" s="162"/>
      <c r="Y1122" s="162"/>
      <c r="Z1122" s="162"/>
      <c r="AA1122" s="162"/>
    </row>
    <row r="1123">
      <c r="A1123" s="160">
        <v>1122.0</v>
      </c>
      <c r="B1123" s="165" t="s">
        <v>1268</v>
      </c>
      <c r="C1123" s="160">
        <v>2.0210216E7</v>
      </c>
      <c r="D1123" s="162"/>
      <c r="E1123" s="162"/>
      <c r="F1123" s="167"/>
      <c r="G1123" s="168"/>
      <c r="H1123" s="162"/>
      <c r="I1123" s="162"/>
      <c r="J1123" s="162"/>
      <c r="K1123" s="162"/>
      <c r="L1123" s="162"/>
      <c r="M1123" s="162"/>
      <c r="N1123" s="162"/>
      <c r="O1123" s="162"/>
      <c r="P1123" s="162"/>
      <c r="Q1123" s="162"/>
      <c r="R1123" s="162"/>
      <c r="S1123" s="162"/>
      <c r="T1123" s="162"/>
      <c r="U1123" s="162"/>
      <c r="V1123" s="162"/>
      <c r="W1123" s="162"/>
      <c r="X1123" s="162"/>
      <c r="Y1123" s="162"/>
      <c r="Z1123" s="162"/>
      <c r="AA1123" s="162"/>
    </row>
    <row r="1124">
      <c r="A1124" s="160">
        <v>1123.0</v>
      </c>
      <c r="B1124" s="165" t="s">
        <v>1269</v>
      </c>
      <c r="C1124" s="160">
        <v>2.0210216E7</v>
      </c>
      <c r="D1124" s="162"/>
      <c r="E1124" s="162"/>
      <c r="F1124" s="167"/>
      <c r="G1124" s="168"/>
      <c r="H1124" s="162"/>
      <c r="I1124" s="162"/>
      <c r="J1124" s="162"/>
      <c r="K1124" s="162"/>
      <c r="L1124" s="162"/>
      <c r="M1124" s="162"/>
      <c r="N1124" s="162"/>
      <c r="O1124" s="162"/>
      <c r="P1124" s="162"/>
      <c r="Q1124" s="162"/>
      <c r="R1124" s="162"/>
      <c r="S1124" s="162"/>
      <c r="T1124" s="162"/>
      <c r="U1124" s="162"/>
      <c r="V1124" s="162"/>
      <c r="W1124" s="162"/>
      <c r="X1124" s="162"/>
      <c r="Y1124" s="162"/>
      <c r="Z1124" s="162"/>
      <c r="AA1124" s="162"/>
    </row>
    <row r="1125">
      <c r="A1125" s="160">
        <v>1124.0</v>
      </c>
      <c r="B1125" s="165" t="s">
        <v>1270</v>
      </c>
      <c r="C1125" s="160">
        <v>2.0210216E7</v>
      </c>
      <c r="D1125" s="162"/>
      <c r="E1125" s="162"/>
      <c r="F1125" s="167"/>
      <c r="G1125" s="168"/>
      <c r="H1125" s="162"/>
      <c r="I1125" s="162"/>
      <c r="J1125" s="162"/>
      <c r="K1125" s="162"/>
      <c r="L1125" s="162"/>
      <c r="M1125" s="162"/>
      <c r="N1125" s="162"/>
      <c r="O1125" s="162"/>
      <c r="P1125" s="162"/>
      <c r="Q1125" s="162"/>
      <c r="R1125" s="162"/>
      <c r="S1125" s="162"/>
      <c r="T1125" s="162"/>
      <c r="U1125" s="162"/>
      <c r="V1125" s="162"/>
      <c r="W1125" s="162"/>
      <c r="X1125" s="162"/>
      <c r="Y1125" s="162"/>
      <c r="Z1125" s="162"/>
      <c r="AA1125" s="162"/>
    </row>
    <row r="1126">
      <c r="A1126" s="160">
        <v>1125.0</v>
      </c>
      <c r="B1126" s="165" t="s">
        <v>1271</v>
      </c>
      <c r="C1126" s="160">
        <v>2.0210216E7</v>
      </c>
      <c r="D1126" s="162"/>
      <c r="E1126" s="162"/>
      <c r="F1126" s="167"/>
      <c r="G1126" s="168"/>
      <c r="H1126" s="162"/>
      <c r="I1126" s="162"/>
      <c r="J1126" s="162"/>
      <c r="K1126" s="162"/>
      <c r="L1126" s="162"/>
      <c r="M1126" s="162"/>
      <c r="N1126" s="162"/>
      <c r="O1126" s="162"/>
      <c r="P1126" s="162"/>
      <c r="Q1126" s="162"/>
      <c r="R1126" s="162"/>
      <c r="S1126" s="162"/>
      <c r="T1126" s="162"/>
      <c r="U1126" s="162"/>
      <c r="V1126" s="162"/>
      <c r="W1126" s="162"/>
      <c r="X1126" s="162"/>
      <c r="Y1126" s="162"/>
      <c r="Z1126" s="162"/>
      <c r="AA1126" s="162"/>
    </row>
    <row r="1127">
      <c r="A1127" s="160">
        <v>1126.0</v>
      </c>
      <c r="B1127" s="165" t="s">
        <v>1272</v>
      </c>
      <c r="C1127" s="160">
        <v>2.0210216E7</v>
      </c>
      <c r="D1127" s="162"/>
      <c r="E1127" s="162"/>
      <c r="F1127" s="167"/>
      <c r="G1127" s="168"/>
      <c r="H1127" s="162"/>
      <c r="I1127" s="162"/>
      <c r="J1127" s="162"/>
      <c r="K1127" s="162"/>
      <c r="L1127" s="162"/>
      <c r="M1127" s="162"/>
      <c r="N1127" s="162"/>
      <c r="O1127" s="162"/>
      <c r="P1127" s="162"/>
      <c r="Q1127" s="162"/>
      <c r="R1127" s="162"/>
      <c r="S1127" s="162"/>
      <c r="T1127" s="162"/>
      <c r="U1127" s="162"/>
      <c r="V1127" s="162"/>
      <c r="W1127" s="162"/>
      <c r="X1127" s="162"/>
      <c r="Y1127" s="162"/>
      <c r="Z1127" s="162"/>
      <c r="AA1127" s="162"/>
    </row>
    <row r="1128">
      <c r="A1128" s="160">
        <v>1127.0</v>
      </c>
      <c r="B1128" s="165" t="s">
        <v>1273</v>
      </c>
      <c r="C1128" s="160">
        <v>2.0210216E7</v>
      </c>
      <c r="D1128" s="162"/>
      <c r="E1128" s="162"/>
      <c r="F1128" s="167"/>
      <c r="G1128" s="168"/>
      <c r="H1128" s="162"/>
      <c r="I1128" s="162"/>
      <c r="J1128" s="162"/>
      <c r="K1128" s="162"/>
      <c r="L1128" s="162"/>
      <c r="M1128" s="162"/>
      <c r="N1128" s="162"/>
      <c r="O1128" s="162"/>
      <c r="P1128" s="162"/>
      <c r="Q1128" s="162"/>
      <c r="R1128" s="162"/>
      <c r="S1128" s="162"/>
      <c r="T1128" s="162"/>
      <c r="U1128" s="162"/>
      <c r="V1128" s="162"/>
      <c r="W1128" s="162"/>
      <c r="X1128" s="162"/>
      <c r="Y1128" s="162"/>
      <c r="Z1128" s="162"/>
      <c r="AA1128" s="162"/>
    </row>
    <row r="1129">
      <c r="A1129" s="160">
        <v>1128.0</v>
      </c>
      <c r="B1129" s="165" t="s">
        <v>1274</v>
      </c>
      <c r="C1129" s="160">
        <v>2.0210216E7</v>
      </c>
      <c r="D1129" s="162"/>
      <c r="E1129" s="162"/>
      <c r="F1129" s="167"/>
      <c r="G1129" s="168"/>
      <c r="H1129" s="162"/>
      <c r="I1129" s="162"/>
      <c r="J1129" s="162"/>
      <c r="K1129" s="162"/>
      <c r="L1129" s="162"/>
      <c r="M1129" s="162"/>
      <c r="N1129" s="162"/>
      <c r="O1129" s="162"/>
      <c r="P1129" s="162"/>
      <c r="Q1129" s="162"/>
      <c r="R1129" s="162"/>
      <c r="S1129" s="162"/>
      <c r="T1129" s="162"/>
      <c r="U1129" s="162"/>
      <c r="V1129" s="162"/>
      <c r="W1129" s="162"/>
      <c r="X1129" s="162"/>
      <c r="Y1129" s="162"/>
      <c r="Z1129" s="162"/>
      <c r="AA1129" s="162"/>
    </row>
    <row r="1130">
      <c r="A1130" s="160">
        <v>1129.0</v>
      </c>
      <c r="B1130" s="165" t="s">
        <v>1275</v>
      </c>
      <c r="C1130" s="160">
        <v>2.0210217E7</v>
      </c>
      <c r="D1130" s="162"/>
      <c r="E1130" s="162"/>
      <c r="F1130" s="167"/>
      <c r="G1130" s="168"/>
      <c r="H1130" s="162"/>
      <c r="I1130" s="162"/>
      <c r="J1130" s="162"/>
      <c r="K1130" s="162"/>
      <c r="L1130" s="162"/>
      <c r="M1130" s="162"/>
      <c r="N1130" s="162"/>
      <c r="O1130" s="162"/>
      <c r="P1130" s="162"/>
      <c r="Q1130" s="162"/>
      <c r="R1130" s="162"/>
      <c r="S1130" s="162"/>
      <c r="T1130" s="162"/>
      <c r="U1130" s="162"/>
      <c r="V1130" s="162"/>
      <c r="W1130" s="162"/>
      <c r="X1130" s="162"/>
      <c r="Y1130" s="162"/>
      <c r="Z1130" s="162"/>
      <c r="AA1130" s="162"/>
    </row>
    <row r="1131">
      <c r="A1131" s="160">
        <v>1130.0</v>
      </c>
      <c r="B1131" s="165" t="s">
        <v>1276</v>
      </c>
      <c r="C1131" s="160">
        <v>2.0210217E7</v>
      </c>
      <c r="D1131" s="162"/>
      <c r="E1131" s="162"/>
      <c r="F1131" s="167"/>
      <c r="G1131" s="168"/>
      <c r="H1131" s="162"/>
      <c r="I1131" s="162"/>
      <c r="J1131" s="162"/>
      <c r="K1131" s="162"/>
      <c r="L1131" s="162"/>
      <c r="M1131" s="162"/>
      <c r="N1131" s="162"/>
      <c r="O1131" s="162"/>
      <c r="P1131" s="162"/>
      <c r="Q1131" s="162"/>
      <c r="R1131" s="162"/>
      <c r="S1131" s="162"/>
      <c r="T1131" s="162"/>
      <c r="U1131" s="162"/>
      <c r="V1131" s="162"/>
      <c r="W1131" s="162"/>
      <c r="X1131" s="162"/>
      <c r="Y1131" s="162"/>
      <c r="Z1131" s="162"/>
      <c r="AA1131" s="162"/>
    </row>
    <row r="1132">
      <c r="A1132" s="160">
        <v>1131.0</v>
      </c>
      <c r="B1132" s="165" t="s">
        <v>1277</v>
      </c>
      <c r="C1132" s="160">
        <v>2.0210217E7</v>
      </c>
      <c r="D1132" s="162"/>
      <c r="E1132" s="162"/>
      <c r="F1132" s="167"/>
      <c r="G1132" s="168"/>
      <c r="H1132" s="162"/>
      <c r="I1132" s="162"/>
      <c r="J1132" s="162"/>
      <c r="K1132" s="162"/>
      <c r="L1132" s="162"/>
      <c r="M1132" s="162"/>
      <c r="N1132" s="162"/>
      <c r="O1132" s="162"/>
      <c r="P1132" s="162"/>
      <c r="Q1132" s="162"/>
      <c r="R1132" s="162"/>
      <c r="S1132" s="162"/>
      <c r="T1132" s="162"/>
      <c r="U1132" s="162"/>
      <c r="V1132" s="162"/>
      <c r="W1132" s="162"/>
      <c r="X1132" s="162"/>
      <c r="Y1132" s="162"/>
      <c r="Z1132" s="162"/>
      <c r="AA1132" s="162"/>
    </row>
    <row r="1133">
      <c r="A1133" s="160">
        <v>1132.0</v>
      </c>
      <c r="B1133" s="165" t="s">
        <v>1278</v>
      </c>
      <c r="C1133" s="160">
        <v>2.0210217E7</v>
      </c>
      <c r="D1133" s="162"/>
      <c r="E1133" s="162"/>
      <c r="F1133" s="167"/>
      <c r="G1133" s="168"/>
      <c r="H1133" s="162"/>
      <c r="I1133" s="162"/>
      <c r="J1133" s="162"/>
      <c r="K1133" s="162"/>
      <c r="L1133" s="162"/>
      <c r="M1133" s="162"/>
      <c r="N1133" s="162"/>
      <c r="O1133" s="162"/>
      <c r="P1133" s="162"/>
      <c r="Q1133" s="162"/>
      <c r="R1133" s="162"/>
      <c r="S1133" s="162"/>
      <c r="T1133" s="162"/>
      <c r="U1133" s="162"/>
      <c r="V1133" s="162"/>
      <c r="W1133" s="162"/>
      <c r="X1133" s="162"/>
      <c r="Y1133" s="162"/>
      <c r="Z1133" s="162"/>
      <c r="AA1133" s="162"/>
    </row>
    <row r="1134">
      <c r="A1134" s="160">
        <v>1133.0</v>
      </c>
      <c r="B1134" s="165" t="s">
        <v>1279</v>
      </c>
      <c r="C1134" s="160">
        <v>2.0210217E7</v>
      </c>
      <c r="D1134" s="162"/>
      <c r="E1134" s="162"/>
      <c r="F1134" s="167"/>
      <c r="G1134" s="168"/>
      <c r="H1134" s="162"/>
      <c r="I1134" s="162"/>
      <c r="J1134" s="162"/>
      <c r="K1134" s="162"/>
      <c r="L1134" s="162"/>
      <c r="M1134" s="162"/>
      <c r="N1134" s="162"/>
      <c r="O1134" s="162"/>
      <c r="P1134" s="162"/>
      <c r="Q1134" s="162"/>
      <c r="R1134" s="162"/>
      <c r="S1134" s="162"/>
      <c r="T1134" s="162"/>
      <c r="U1134" s="162"/>
      <c r="V1134" s="162"/>
      <c r="W1134" s="162"/>
      <c r="X1134" s="162"/>
      <c r="Y1134" s="162"/>
      <c r="Z1134" s="162"/>
      <c r="AA1134" s="162"/>
    </row>
    <row r="1135">
      <c r="A1135" s="160">
        <v>1134.0</v>
      </c>
      <c r="B1135" s="165" t="s">
        <v>1280</v>
      </c>
      <c r="C1135" s="160">
        <v>2.0210217E7</v>
      </c>
      <c r="D1135" s="162"/>
      <c r="E1135" s="162"/>
      <c r="F1135" s="167"/>
      <c r="G1135" s="168"/>
      <c r="H1135" s="162"/>
      <c r="I1135" s="162"/>
      <c r="J1135" s="162"/>
      <c r="K1135" s="162"/>
      <c r="L1135" s="162"/>
      <c r="M1135" s="162"/>
      <c r="N1135" s="162"/>
      <c r="O1135" s="162"/>
      <c r="P1135" s="162"/>
      <c r="Q1135" s="162"/>
      <c r="R1135" s="162"/>
      <c r="S1135" s="162"/>
      <c r="T1135" s="162"/>
      <c r="U1135" s="162"/>
      <c r="V1135" s="162"/>
      <c r="W1135" s="162"/>
      <c r="X1135" s="162"/>
      <c r="Y1135" s="162"/>
      <c r="Z1135" s="162"/>
      <c r="AA1135" s="162"/>
    </row>
    <row r="1136">
      <c r="A1136" s="160">
        <v>1135.0</v>
      </c>
      <c r="B1136" s="165" t="s">
        <v>1281</v>
      </c>
      <c r="C1136" s="160">
        <v>2.0210217E7</v>
      </c>
      <c r="D1136" s="162"/>
      <c r="E1136" s="162"/>
      <c r="F1136" s="167"/>
      <c r="G1136" s="168"/>
      <c r="H1136" s="162"/>
      <c r="I1136" s="162"/>
      <c r="J1136" s="162"/>
      <c r="K1136" s="162"/>
      <c r="L1136" s="162"/>
      <c r="M1136" s="162"/>
      <c r="N1136" s="162"/>
      <c r="O1136" s="162"/>
      <c r="P1136" s="162"/>
      <c r="Q1136" s="162"/>
      <c r="R1136" s="162"/>
      <c r="S1136" s="162"/>
      <c r="T1136" s="162"/>
      <c r="U1136" s="162"/>
      <c r="V1136" s="162"/>
      <c r="W1136" s="162"/>
      <c r="X1136" s="162"/>
      <c r="Y1136" s="162"/>
      <c r="Z1136" s="162"/>
      <c r="AA1136" s="162"/>
    </row>
    <row r="1137">
      <c r="A1137" s="160">
        <v>1136.0</v>
      </c>
      <c r="B1137" s="165" t="s">
        <v>1282</v>
      </c>
      <c r="C1137" s="160">
        <v>2.0210217E7</v>
      </c>
      <c r="D1137" s="162"/>
      <c r="E1137" s="162"/>
      <c r="F1137" s="167"/>
      <c r="G1137" s="168"/>
      <c r="H1137" s="162"/>
      <c r="I1137" s="162"/>
      <c r="J1137" s="162"/>
      <c r="K1137" s="162"/>
      <c r="L1137" s="162"/>
      <c r="M1137" s="162"/>
      <c r="N1137" s="162"/>
      <c r="O1137" s="162"/>
      <c r="P1137" s="162"/>
      <c r="Q1137" s="162"/>
      <c r="R1137" s="162"/>
      <c r="S1137" s="162"/>
      <c r="T1137" s="162"/>
      <c r="U1137" s="162"/>
      <c r="V1137" s="162"/>
      <c r="W1137" s="162"/>
      <c r="X1137" s="162"/>
      <c r="Y1137" s="162"/>
      <c r="Z1137" s="162"/>
      <c r="AA1137" s="162"/>
    </row>
    <row r="1138">
      <c r="A1138" s="160">
        <v>1137.0</v>
      </c>
      <c r="B1138" s="165" t="s">
        <v>1283</v>
      </c>
      <c r="C1138" s="160">
        <v>2.0210217E7</v>
      </c>
      <c r="D1138" s="162"/>
      <c r="E1138" s="162"/>
      <c r="F1138" s="167"/>
      <c r="G1138" s="168"/>
      <c r="H1138" s="162"/>
      <c r="I1138" s="162"/>
      <c r="J1138" s="162"/>
      <c r="K1138" s="162"/>
      <c r="L1138" s="162"/>
      <c r="M1138" s="162"/>
      <c r="N1138" s="162"/>
      <c r="O1138" s="162"/>
      <c r="P1138" s="162"/>
      <c r="Q1138" s="162"/>
      <c r="R1138" s="162"/>
      <c r="S1138" s="162"/>
      <c r="T1138" s="162"/>
      <c r="U1138" s="162"/>
      <c r="V1138" s="162"/>
      <c r="W1138" s="162"/>
      <c r="X1138" s="162"/>
      <c r="Y1138" s="162"/>
      <c r="Z1138" s="162"/>
      <c r="AA1138" s="162"/>
    </row>
    <row r="1139">
      <c r="A1139" s="160">
        <v>1138.0</v>
      </c>
      <c r="B1139" s="165" t="s">
        <v>1284</v>
      </c>
      <c r="C1139" s="160">
        <v>2.0210217E7</v>
      </c>
      <c r="D1139" s="162"/>
      <c r="E1139" s="162"/>
      <c r="F1139" s="167"/>
      <c r="G1139" s="168"/>
      <c r="H1139" s="162"/>
      <c r="I1139" s="162"/>
      <c r="J1139" s="162"/>
      <c r="K1139" s="162"/>
      <c r="L1139" s="162"/>
      <c r="M1139" s="162"/>
      <c r="N1139" s="162"/>
      <c r="O1139" s="162"/>
      <c r="P1139" s="162"/>
      <c r="Q1139" s="162"/>
      <c r="R1139" s="162"/>
      <c r="S1139" s="162"/>
      <c r="T1139" s="162"/>
      <c r="U1139" s="162"/>
      <c r="V1139" s="162"/>
      <c r="W1139" s="162"/>
      <c r="X1139" s="162"/>
      <c r="Y1139" s="162"/>
      <c r="Z1139" s="162"/>
      <c r="AA1139" s="162"/>
    </row>
    <row r="1140">
      <c r="A1140" s="160">
        <v>1139.0</v>
      </c>
      <c r="B1140" s="165" t="s">
        <v>1285</v>
      </c>
      <c r="C1140" s="160">
        <v>2.0210217E7</v>
      </c>
      <c r="D1140" s="162"/>
      <c r="E1140" s="162"/>
      <c r="F1140" s="167"/>
      <c r="G1140" s="168"/>
      <c r="H1140" s="162"/>
      <c r="I1140" s="162"/>
      <c r="J1140" s="162"/>
      <c r="K1140" s="162"/>
      <c r="L1140" s="162"/>
      <c r="M1140" s="162"/>
      <c r="N1140" s="162"/>
      <c r="O1140" s="162"/>
      <c r="P1140" s="162"/>
      <c r="Q1140" s="162"/>
      <c r="R1140" s="162"/>
      <c r="S1140" s="162"/>
      <c r="T1140" s="162"/>
      <c r="U1140" s="162"/>
      <c r="V1140" s="162"/>
      <c r="W1140" s="162"/>
      <c r="X1140" s="162"/>
      <c r="Y1140" s="162"/>
      <c r="Z1140" s="162"/>
      <c r="AA1140" s="162"/>
    </row>
    <row r="1141">
      <c r="A1141" s="160">
        <v>1140.0</v>
      </c>
      <c r="B1141" s="165" t="s">
        <v>1286</v>
      </c>
      <c r="C1141" s="160">
        <v>2.0210217E7</v>
      </c>
      <c r="D1141" s="162"/>
      <c r="E1141" s="162"/>
      <c r="F1141" s="167"/>
      <c r="G1141" s="168"/>
      <c r="H1141" s="162"/>
      <c r="I1141" s="162"/>
      <c r="J1141" s="162"/>
      <c r="K1141" s="162"/>
      <c r="L1141" s="162"/>
      <c r="M1141" s="162"/>
      <c r="N1141" s="162"/>
      <c r="O1141" s="162"/>
      <c r="P1141" s="162"/>
      <c r="Q1141" s="162"/>
      <c r="R1141" s="162"/>
      <c r="S1141" s="162"/>
      <c r="T1141" s="162"/>
      <c r="U1141" s="162"/>
      <c r="V1141" s="162"/>
      <c r="W1141" s="162"/>
      <c r="X1141" s="162"/>
      <c r="Y1141" s="162"/>
      <c r="Z1141" s="162"/>
      <c r="AA1141" s="162"/>
    </row>
    <row r="1142">
      <c r="A1142" s="160">
        <v>1141.0</v>
      </c>
      <c r="B1142" s="165" t="s">
        <v>1287</v>
      </c>
      <c r="C1142" s="160">
        <v>2.0210217E7</v>
      </c>
      <c r="D1142" s="162"/>
      <c r="E1142" s="162"/>
      <c r="F1142" s="167"/>
      <c r="G1142" s="168"/>
      <c r="H1142" s="162"/>
      <c r="I1142" s="162"/>
      <c r="J1142" s="162"/>
      <c r="K1142" s="162"/>
      <c r="L1142" s="162"/>
      <c r="M1142" s="162"/>
      <c r="N1142" s="162"/>
      <c r="O1142" s="162"/>
      <c r="P1142" s="162"/>
      <c r="Q1142" s="162"/>
      <c r="R1142" s="162"/>
      <c r="S1142" s="162"/>
      <c r="T1142" s="162"/>
      <c r="U1142" s="162"/>
      <c r="V1142" s="162"/>
      <c r="W1142" s="162"/>
      <c r="X1142" s="162"/>
      <c r="Y1142" s="162"/>
      <c r="Z1142" s="162"/>
      <c r="AA1142" s="162"/>
    </row>
    <row r="1143">
      <c r="A1143" s="160">
        <v>1142.0</v>
      </c>
      <c r="B1143" s="165" t="s">
        <v>1288</v>
      </c>
      <c r="C1143" s="160">
        <v>2.0210217E7</v>
      </c>
      <c r="D1143" s="162"/>
      <c r="E1143" s="162"/>
      <c r="F1143" s="167"/>
      <c r="G1143" s="168"/>
      <c r="H1143" s="162"/>
      <c r="I1143" s="162"/>
      <c r="J1143" s="162"/>
      <c r="K1143" s="162"/>
      <c r="L1143" s="162"/>
      <c r="M1143" s="162"/>
      <c r="N1143" s="162"/>
      <c r="O1143" s="162"/>
      <c r="P1143" s="162"/>
      <c r="Q1143" s="162"/>
      <c r="R1143" s="162"/>
      <c r="S1143" s="162"/>
      <c r="T1143" s="162"/>
      <c r="U1143" s="162"/>
      <c r="V1143" s="162"/>
      <c r="W1143" s="162"/>
      <c r="X1143" s="162"/>
      <c r="Y1143" s="162"/>
      <c r="Z1143" s="162"/>
      <c r="AA1143" s="162"/>
    </row>
    <row r="1144">
      <c r="A1144" s="160">
        <v>1143.0</v>
      </c>
      <c r="B1144" s="165" t="s">
        <v>1289</v>
      </c>
      <c r="C1144" s="160">
        <v>2.0210217E7</v>
      </c>
      <c r="D1144" s="162"/>
      <c r="E1144" s="162"/>
      <c r="F1144" s="167"/>
      <c r="G1144" s="168"/>
      <c r="H1144" s="162"/>
      <c r="I1144" s="162"/>
      <c r="J1144" s="162"/>
      <c r="K1144" s="162"/>
      <c r="L1144" s="162"/>
      <c r="M1144" s="162"/>
      <c r="N1144" s="162"/>
      <c r="O1144" s="162"/>
      <c r="P1144" s="162"/>
      <c r="Q1144" s="162"/>
      <c r="R1144" s="162"/>
      <c r="S1144" s="162"/>
      <c r="T1144" s="162"/>
      <c r="U1144" s="162"/>
      <c r="V1144" s="162"/>
      <c r="W1144" s="162"/>
      <c r="X1144" s="162"/>
      <c r="Y1144" s="162"/>
      <c r="Z1144" s="162"/>
      <c r="AA1144" s="162"/>
    </row>
    <row r="1145">
      <c r="A1145" s="160">
        <v>1144.0</v>
      </c>
      <c r="B1145" s="165" t="s">
        <v>1290</v>
      </c>
      <c r="C1145" s="160">
        <v>2.0210217E7</v>
      </c>
      <c r="D1145" s="162"/>
      <c r="E1145" s="162"/>
      <c r="F1145" s="167"/>
      <c r="G1145" s="168"/>
      <c r="H1145" s="162"/>
      <c r="I1145" s="162"/>
      <c r="J1145" s="162"/>
      <c r="K1145" s="162"/>
      <c r="L1145" s="162"/>
      <c r="M1145" s="162"/>
      <c r="N1145" s="162"/>
      <c r="O1145" s="162"/>
      <c r="P1145" s="162"/>
      <c r="Q1145" s="162"/>
      <c r="R1145" s="162"/>
      <c r="S1145" s="162"/>
      <c r="T1145" s="162"/>
      <c r="U1145" s="162"/>
      <c r="V1145" s="162"/>
      <c r="W1145" s="162"/>
      <c r="X1145" s="162"/>
      <c r="Y1145" s="162"/>
      <c r="Z1145" s="162"/>
      <c r="AA1145" s="162"/>
    </row>
    <row r="1146">
      <c r="A1146" s="160">
        <v>1145.0</v>
      </c>
      <c r="B1146" s="165" t="s">
        <v>1291</v>
      </c>
      <c r="C1146" s="160">
        <v>2.0210217E7</v>
      </c>
      <c r="D1146" s="162"/>
      <c r="E1146" s="162"/>
      <c r="F1146" s="167"/>
      <c r="G1146" s="168"/>
      <c r="H1146" s="162"/>
      <c r="I1146" s="162"/>
      <c r="J1146" s="162"/>
      <c r="K1146" s="162"/>
      <c r="L1146" s="162"/>
      <c r="M1146" s="162"/>
      <c r="N1146" s="162"/>
      <c r="O1146" s="162"/>
      <c r="P1146" s="162"/>
      <c r="Q1146" s="162"/>
      <c r="R1146" s="162"/>
      <c r="S1146" s="162"/>
      <c r="T1146" s="162"/>
      <c r="U1146" s="162"/>
      <c r="V1146" s="162"/>
      <c r="W1146" s="162"/>
      <c r="X1146" s="162"/>
      <c r="Y1146" s="162"/>
      <c r="Z1146" s="162"/>
      <c r="AA1146" s="162"/>
    </row>
    <row r="1147">
      <c r="A1147" s="160">
        <v>1146.0</v>
      </c>
      <c r="B1147" s="165" t="s">
        <v>1292</v>
      </c>
      <c r="C1147" s="160">
        <v>2.0210217E7</v>
      </c>
      <c r="D1147" s="162"/>
      <c r="E1147" s="162"/>
      <c r="F1147" s="167"/>
      <c r="G1147" s="168"/>
      <c r="H1147" s="162"/>
      <c r="I1147" s="162"/>
      <c r="J1147" s="162"/>
      <c r="K1147" s="162"/>
      <c r="L1147" s="162"/>
      <c r="M1147" s="162"/>
      <c r="N1147" s="162"/>
      <c r="O1147" s="162"/>
      <c r="P1147" s="162"/>
      <c r="Q1147" s="162"/>
      <c r="R1147" s="162"/>
      <c r="S1147" s="162"/>
      <c r="T1147" s="162"/>
      <c r="U1147" s="162"/>
      <c r="V1147" s="162"/>
      <c r="W1147" s="162"/>
      <c r="X1147" s="162"/>
      <c r="Y1147" s="162"/>
      <c r="Z1147" s="162"/>
      <c r="AA1147" s="162"/>
    </row>
    <row r="1148">
      <c r="A1148" s="160">
        <v>1147.0</v>
      </c>
      <c r="B1148" s="165" t="s">
        <v>1293</v>
      </c>
      <c r="C1148" s="160">
        <v>2.0210217E7</v>
      </c>
      <c r="D1148" s="162"/>
      <c r="E1148" s="162"/>
      <c r="F1148" s="167"/>
      <c r="G1148" s="168"/>
      <c r="H1148" s="162"/>
      <c r="I1148" s="162"/>
      <c r="J1148" s="162"/>
      <c r="K1148" s="162"/>
      <c r="L1148" s="162"/>
      <c r="M1148" s="162"/>
      <c r="N1148" s="162"/>
      <c r="O1148" s="162"/>
      <c r="P1148" s="162"/>
      <c r="Q1148" s="162"/>
      <c r="R1148" s="162"/>
      <c r="S1148" s="162"/>
      <c r="T1148" s="162"/>
      <c r="U1148" s="162"/>
      <c r="V1148" s="162"/>
      <c r="W1148" s="162"/>
      <c r="X1148" s="162"/>
      <c r="Y1148" s="162"/>
      <c r="Z1148" s="162"/>
      <c r="AA1148" s="162"/>
    </row>
    <row r="1149">
      <c r="A1149" s="160">
        <v>1148.0</v>
      </c>
      <c r="B1149" s="165" t="s">
        <v>1294</v>
      </c>
      <c r="C1149" s="160">
        <v>2.0210217E7</v>
      </c>
      <c r="D1149" s="162"/>
      <c r="E1149" s="162"/>
      <c r="F1149" s="167"/>
      <c r="G1149" s="168"/>
      <c r="H1149" s="162"/>
      <c r="I1149" s="162"/>
      <c r="J1149" s="162"/>
      <c r="K1149" s="162"/>
      <c r="L1149" s="162"/>
      <c r="M1149" s="162"/>
      <c r="N1149" s="162"/>
      <c r="O1149" s="162"/>
      <c r="P1149" s="162"/>
      <c r="Q1149" s="162"/>
      <c r="R1149" s="162"/>
      <c r="S1149" s="162"/>
      <c r="T1149" s="162"/>
      <c r="U1149" s="162"/>
      <c r="V1149" s="162"/>
      <c r="W1149" s="162"/>
      <c r="X1149" s="162"/>
      <c r="Y1149" s="162"/>
      <c r="Z1149" s="162"/>
      <c r="AA1149" s="162"/>
    </row>
    <row r="1150">
      <c r="A1150" s="160">
        <v>1149.0</v>
      </c>
      <c r="B1150" s="165" t="s">
        <v>1295</v>
      </c>
      <c r="C1150" s="160">
        <v>2.0210217E7</v>
      </c>
      <c r="D1150" s="162"/>
      <c r="E1150" s="162"/>
      <c r="F1150" s="167"/>
      <c r="G1150" s="168"/>
      <c r="H1150" s="162"/>
      <c r="I1150" s="162"/>
      <c r="J1150" s="162"/>
      <c r="K1150" s="162"/>
      <c r="L1150" s="162"/>
      <c r="M1150" s="162"/>
      <c r="N1150" s="162"/>
      <c r="O1150" s="162"/>
      <c r="P1150" s="162"/>
      <c r="Q1150" s="162"/>
      <c r="R1150" s="162"/>
      <c r="S1150" s="162"/>
      <c r="T1150" s="162"/>
      <c r="U1150" s="162"/>
      <c r="V1150" s="162"/>
      <c r="W1150" s="162"/>
      <c r="X1150" s="162"/>
      <c r="Y1150" s="162"/>
      <c r="Z1150" s="162"/>
      <c r="AA1150" s="162"/>
    </row>
    <row r="1151">
      <c r="A1151" s="160">
        <v>1150.0</v>
      </c>
      <c r="B1151" s="165" t="s">
        <v>1296</v>
      </c>
      <c r="C1151" s="160">
        <v>2.0210217E7</v>
      </c>
      <c r="D1151" s="162"/>
      <c r="E1151" s="162"/>
      <c r="F1151" s="167"/>
      <c r="G1151" s="168"/>
      <c r="H1151" s="162"/>
      <c r="I1151" s="162"/>
      <c r="J1151" s="162"/>
      <c r="K1151" s="162"/>
      <c r="L1151" s="162"/>
      <c r="M1151" s="162"/>
      <c r="N1151" s="162"/>
      <c r="O1151" s="162"/>
      <c r="P1151" s="162"/>
      <c r="Q1151" s="162"/>
      <c r="R1151" s="162"/>
      <c r="S1151" s="162"/>
      <c r="T1151" s="162"/>
      <c r="U1151" s="162"/>
      <c r="V1151" s="162"/>
      <c r="W1151" s="162"/>
      <c r="X1151" s="162"/>
      <c r="Y1151" s="162"/>
      <c r="Z1151" s="162"/>
      <c r="AA1151" s="162"/>
    </row>
    <row r="1152">
      <c r="A1152" s="160">
        <v>1151.0</v>
      </c>
      <c r="B1152" s="165" t="s">
        <v>1297</v>
      </c>
      <c r="C1152" s="160">
        <v>2.0210217E7</v>
      </c>
      <c r="D1152" s="162"/>
      <c r="E1152" s="162"/>
      <c r="F1152" s="167"/>
      <c r="G1152" s="168"/>
      <c r="H1152" s="162"/>
      <c r="I1152" s="162"/>
      <c r="J1152" s="162"/>
      <c r="K1152" s="162"/>
      <c r="L1152" s="162"/>
      <c r="M1152" s="162"/>
      <c r="N1152" s="162"/>
      <c r="O1152" s="162"/>
      <c r="P1152" s="162"/>
      <c r="Q1152" s="162"/>
      <c r="R1152" s="162"/>
      <c r="S1152" s="162"/>
      <c r="T1152" s="162"/>
      <c r="U1152" s="162"/>
      <c r="V1152" s="162"/>
      <c r="W1152" s="162"/>
      <c r="X1152" s="162"/>
      <c r="Y1152" s="162"/>
      <c r="Z1152" s="162"/>
      <c r="AA1152" s="162"/>
    </row>
    <row r="1153">
      <c r="A1153" s="160">
        <v>1152.0</v>
      </c>
      <c r="B1153" s="165" t="s">
        <v>1298</v>
      </c>
      <c r="C1153" s="160">
        <v>2.0210217E7</v>
      </c>
      <c r="D1153" s="162"/>
      <c r="E1153" s="162"/>
      <c r="F1153" s="167"/>
      <c r="G1153" s="168"/>
      <c r="H1153" s="162"/>
      <c r="I1153" s="162"/>
      <c r="J1153" s="162"/>
      <c r="K1153" s="162"/>
      <c r="L1153" s="162"/>
      <c r="M1153" s="162"/>
      <c r="N1153" s="162"/>
      <c r="O1153" s="162"/>
      <c r="P1153" s="162"/>
      <c r="Q1153" s="162"/>
      <c r="R1153" s="162"/>
      <c r="S1153" s="162"/>
      <c r="T1153" s="162"/>
      <c r="U1153" s="162"/>
      <c r="V1153" s="162"/>
      <c r="W1153" s="162"/>
      <c r="X1153" s="162"/>
      <c r="Y1153" s="162"/>
      <c r="Z1153" s="162"/>
      <c r="AA1153" s="162"/>
    </row>
    <row r="1154">
      <c r="A1154" s="160">
        <v>1153.0</v>
      </c>
      <c r="B1154" s="165" t="s">
        <v>1299</v>
      </c>
      <c r="C1154" s="160">
        <v>2.0210218E7</v>
      </c>
      <c r="D1154" s="162"/>
      <c r="E1154" s="162"/>
      <c r="F1154" s="167"/>
      <c r="G1154" s="168"/>
      <c r="H1154" s="162"/>
      <c r="I1154" s="162"/>
      <c r="J1154" s="162"/>
      <c r="K1154" s="162"/>
      <c r="L1154" s="162"/>
      <c r="M1154" s="162"/>
      <c r="N1154" s="162"/>
      <c r="O1154" s="162"/>
      <c r="P1154" s="162"/>
      <c r="Q1154" s="162"/>
      <c r="R1154" s="162"/>
      <c r="S1154" s="162"/>
      <c r="T1154" s="162"/>
      <c r="U1154" s="162"/>
      <c r="V1154" s="162"/>
      <c r="W1154" s="162"/>
      <c r="X1154" s="162"/>
      <c r="Y1154" s="162"/>
      <c r="Z1154" s="162"/>
      <c r="AA1154" s="162"/>
    </row>
    <row r="1155">
      <c r="A1155" s="160">
        <v>1154.0</v>
      </c>
      <c r="B1155" s="165" t="s">
        <v>1300</v>
      </c>
      <c r="C1155" s="160">
        <v>2.0210218E7</v>
      </c>
      <c r="D1155" s="162"/>
      <c r="E1155" s="162"/>
      <c r="F1155" s="167"/>
      <c r="G1155" s="168"/>
      <c r="H1155" s="162"/>
      <c r="I1155" s="162"/>
      <c r="J1155" s="162"/>
      <c r="K1155" s="162"/>
      <c r="L1155" s="162"/>
      <c r="M1155" s="162"/>
      <c r="N1155" s="162"/>
      <c r="O1155" s="162"/>
      <c r="P1155" s="162"/>
      <c r="Q1155" s="162"/>
      <c r="R1155" s="162"/>
      <c r="S1155" s="162"/>
      <c r="T1155" s="162"/>
      <c r="U1155" s="162"/>
      <c r="V1155" s="162"/>
      <c r="W1155" s="162"/>
      <c r="X1155" s="162"/>
      <c r="Y1155" s="162"/>
      <c r="Z1155" s="162"/>
      <c r="AA1155" s="162"/>
    </row>
    <row r="1156">
      <c r="A1156" s="160">
        <v>1155.0</v>
      </c>
      <c r="B1156" s="165" t="s">
        <v>1301</v>
      </c>
      <c r="C1156" s="160">
        <v>2.0210218E7</v>
      </c>
      <c r="D1156" s="162"/>
      <c r="E1156" s="162"/>
      <c r="F1156" s="167"/>
      <c r="G1156" s="168"/>
      <c r="H1156" s="162"/>
      <c r="I1156" s="162"/>
      <c r="J1156" s="162"/>
      <c r="K1156" s="162"/>
      <c r="L1156" s="162"/>
      <c r="M1156" s="162"/>
      <c r="N1156" s="162"/>
      <c r="O1156" s="162"/>
      <c r="P1156" s="162"/>
      <c r="Q1156" s="162"/>
      <c r="R1156" s="162"/>
      <c r="S1156" s="162"/>
      <c r="T1156" s="162"/>
      <c r="U1156" s="162"/>
      <c r="V1156" s="162"/>
      <c r="W1156" s="162"/>
      <c r="X1156" s="162"/>
      <c r="Y1156" s="162"/>
      <c r="Z1156" s="162"/>
      <c r="AA1156" s="162"/>
    </row>
    <row r="1157">
      <c r="A1157" s="160">
        <v>1156.0</v>
      </c>
      <c r="B1157" s="165" t="s">
        <v>1302</v>
      </c>
      <c r="C1157" s="160">
        <v>2.0210218E7</v>
      </c>
      <c r="D1157" s="162"/>
      <c r="E1157" s="162"/>
      <c r="F1157" s="167"/>
      <c r="G1157" s="168"/>
      <c r="H1157" s="162"/>
      <c r="I1157" s="162"/>
      <c r="J1157" s="162"/>
      <c r="K1157" s="162"/>
      <c r="L1157" s="162"/>
      <c r="M1157" s="162"/>
      <c r="N1157" s="162"/>
      <c r="O1157" s="162"/>
      <c r="P1157" s="162"/>
      <c r="Q1157" s="162"/>
      <c r="R1157" s="162"/>
      <c r="S1157" s="162"/>
      <c r="T1157" s="162"/>
      <c r="U1157" s="162"/>
      <c r="V1157" s="162"/>
      <c r="W1157" s="162"/>
      <c r="X1157" s="162"/>
      <c r="Y1157" s="162"/>
      <c r="Z1157" s="162"/>
      <c r="AA1157" s="162"/>
    </row>
    <row r="1158">
      <c r="A1158" s="160">
        <v>1157.0</v>
      </c>
      <c r="B1158" s="165" t="s">
        <v>1303</v>
      </c>
      <c r="C1158" s="160">
        <v>2.0210218E7</v>
      </c>
      <c r="D1158" s="162"/>
      <c r="E1158" s="162"/>
      <c r="F1158" s="167"/>
      <c r="G1158" s="168"/>
      <c r="H1158" s="162"/>
      <c r="I1158" s="162"/>
      <c r="J1158" s="162"/>
      <c r="K1158" s="162"/>
      <c r="L1158" s="162"/>
      <c r="M1158" s="162"/>
      <c r="N1158" s="162"/>
      <c r="O1158" s="162"/>
      <c r="P1158" s="162"/>
      <c r="Q1158" s="162"/>
      <c r="R1158" s="162"/>
      <c r="S1158" s="162"/>
      <c r="T1158" s="162"/>
      <c r="U1158" s="162"/>
      <c r="V1158" s="162"/>
      <c r="W1158" s="162"/>
      <c r="X1158" s="162"/>
      <c r="Y1158" s="162"/>
      <c r="Z1158" s="162"/>
      <c r="AA1158" s="162"/>
    </row>
    <row r="1159">
      <c r="A1159" s="160">
        <v>1158.0</v>
      </c>
      <c r="B1159" s="165" t="s">
        <v>1304</v>
      </c>
      <c r="C1159" s="160">
        <v>2.0210218E7</v>
      </c>
      <c r="D1159" s="162"/>
      <c r="E1159" s="162"/>
      <c r="F1159" s="167"/>
      <c r="G1159" s="168"/>
      <c r="H1159" s="162"/>
      <c r="I1159" s="162"/>
      <c r="J1159" s="162"/>
      <c r="K1159" s="162"/>
      <c r="L1159" s="162"/>
      <c r="M1159" s="162"/>
      <c r="N1159" s="162"/>
      <c r="O1159" s="162"/>
      <c r="P1159" s="162"/>
      <c r="Q1159" s="162"/>
      <c r="R1159" s="162"/>
      <c r="S1159" s="162"/>
      <c r="T1159" s="162"/>
      <c r="U1159" s="162"/>
      <c r="V1159" s="162"/>
      <c r="W1159" s="162"/>
      <c r="X1159" s="162"/>
      <c r="Y1159" s="162"/>
      <c r="Z1159" s="162"/>
      <c r="AA1159" s="162"/>
    </row>
    <row r="1160">
      <c r="A1160" s="160">
        <v>1159.0</v>
      </c>
      <c r="B1160" s="165" t="s">
        <v>1305</v>
      </c>
      <c r="C1160" s="160">
        <v>2.0210218E7</v>
      </c>
      <c r="D1160" s="162"/>
      <c r="E1160" s="162"/>
      <c r="F1160" s="167"/>
      <c r="G1160" s="168"/>
      <c r="H1160" s="162"/>
      <c r="I1160" s="162"/>
      <c r="J1160" s="162"/>
      <c r="K1160" s="162"/>
      <c r="L1160" s="162"/>
      <c r="M1160" s="162"/>
      <c r="N1160" s="162"/>
      <c r="O1160" s="162"/>
      <c r="P1160" s="162"/>
      <c r="Q1160" s="162"/>
      <c r="R1160" s="162"/>
      <c r="S1160" s="162"/>
      <c r="T1160" s="162"/>
      <c r="U1160" s="162"/>
      <c r="V1160" s="162"/>
      <c r="W1160" s="162"/>
      <c r="X1160" s="162"/>
      <c r="Y1160" s="162"/>
      <c r="Z1160" s="162"/>
      <c r="AA1160" s="162"/>
    </row>
    <row r="1161">
      <c r="A1161" s="160">
        <v>1160.0</v>
      </c>
      <c r="B1161" s="165" t="s">
        <v>1306</v>
      </c>
      <c r="C1161" s="160">
        <v>2.0210218E7</v>
      </c>
      <c r="D1161" s="162"/>
      <c r="E1161" s="162"/>
      <c r="F1161" s="167"/>
      <c r="G1161" s="168"/>
      <c r="H1161" s="162"/>
      <c r="I1161" s="162"/>
      <c r="J1161" s="162"/>
      <c r="K1161" s="162"/>
      <c r="L1161" s="162"/>
      <c r="M1161" s="162"/>
      <c r="N1161" s="162"/>
      <c r="O1161" s="162"/>
      <c r="P1161" s="162"/>
      <c r="Q1161" s="162"/>
      <c r="R1161" s="162"/>
      <c r="S1161" s="162"/>
      <c r="T1161" s="162"/>
      <c r="U1161" s="162"/>
      <c r="V1161" s="162"/>
      <c r="W1161" s="162"/>
      <c r="X1161" s="162"/>
      <c r="Y1161" s="162"/>
      <c r="Z1161" s="162"/>
      <c r="AA1161" s="162"/>
    </row>
    <row r="1162">
      <c r="A1162" s="160">
        <v>1161.0</v>
      </c>
      <c r="B1162" s="165" t="s">
        <v>1307</v>
      </c>
      <c r="C1162" s="160">
        <v>2.0210218E7</v>
      </c>
      <c r="D1162" s="162"/>
      <c r="E1162" s="162"/>
      <c r="F1162" s="167"/>
      <c r="G1162" s="168"/>
      <c r="H1162" s="162"/>
      <c r="I1162" s="162"/>
      <c r="J1162" s="162"/>
      <c r="K1162" s="162"/>
      <c r="L1162" s="162"/>
      <c r="M1162" s="162"/>
      <c r="N1162" s="162"/>
      <c r="O1162" s="162"/>
      <c r="P1162" s="162"/>
      <c r="Q1162" s="162"/>
      <c r="R1162" s="162"/>
      <c r="S1162" s="162"/>
      <c r="T1162" s="162"/>
      <c r="U1162" s="162"/>
      <c r="V1162" s="162"/>
      <c r="W1162" s="162"/>
      <c r="X1162" s="162"/>
      <c r="Y1162" s="162"/>
      <c r="Z1162" s="162"/>
      <c r="AA1162" s="162"/>
    </row>
    <row r="1163">
      <c r="A1163" s="160">
        <v>1162.0</v>
      </c>
      <c r="B1163" s="165" t="s">
        <v>1308</v>
      </c>
      <c r="C1163" s="160">
        <v>2.0210218E7</v>
      </c>
      <c r="D1163" s="162"/>
      <c r="E1163" s="162"/>
      <c r="F1163" s="167"/>
      <c r="G1163" s="168"/>
      <c r="H1163" s="162"/>
      <c r="I1163" s="162"/>
      <c r="J1163" s="162"/>
      <c r="K1163" s="162"/>
      <c r="L1163" s="162"/>
      <c r="M1163" s="162"/>
      <c r="N1163" s="162"/>
      <c r="O1163" s="162"/>
      <c r="P1163" s="162"/>
      <c r="Q1163" s="162"/>
      <c r="R1163" s="162"/>
      <c r="S1163" s="162"/>
      <c r="T1163" s="162"/>
      <c r="U1163" s="162"/>
      <c r="V1163" s="162"/>
      <c r="W1163" s="162"/>
      <c r="X1163" s="162"/>
      <c r="Y1163" s="162"/>
      <c r="Z1163" s="162"/>
      <c r="AA1163" s="162"/>
    </row>
    <row r="1164">
      <c r="A1164" s="160">
        <v>1163.0</v>
      </c>
      <c r="B1164" s="165" t="s">
        <v>1309</v>
      </c>
      <c r="C1164" s="160">
        <v>2.0210218E7</v>
      </c>
      <c r="D1164" s="162"/>
      <c r="E1164" s="162"/>
      <c r="F1164" s="167"/>
      <c r="G1164" s="168"/>
      <c r="H1164" s="162"/>
      <c r="I1164" s="162"/>
      <c r="J1164" s="162"/>
      <c r="K1164" s="162"/>
      <c r="L1164" s="162"/>
      <c r="M1164" s="162"/>
      <c r="N1164" s="162"/>
      <c r="O1164" s="162"/>
      <c r="P1164" s="162"/>
      <c r="Q1164" s="162"/>
      <c r="R1164" s="162"/>
      <c r="S1164" s="162"/>
      <c r="T1164" s="162"/>
      <c r="U1164" s="162"/>
      <c r="V1164" s="162"/>
      <c r="W1164" s="162"/>
      <c r="X1164" s="162"/>
      <c r="Y1164" s="162"/>
      <c r="Z1164" s="162"/>
      <c r="AA1164" s="162"/>
    </row>
    <row r="1165">
      <c r="A1165" s="160">
        <v>1164.0</v>
      </c>
      <c r="B1165" s="165" t="s">
        <v>1310</v>
      </c>
      <c r="C1165" s="160">
        <v>2.0210218E7</v>
      </c>
      <c r="D1165" s="162"/>
      <c r="E1165" s="162"/>
      <c r="F1165" s="167"/>
      <c r="G1165" s="168"/>
      <c r="H1165" s="162"/>
      <c r="I1165" s="162"/>
      <c r="J1165" s="162"/>
      <c r="K1165" s="162"/>
      <c r="L1165" s="162"/>
      <c r="M1165" s="162"/>
      <c r="N1165" s="162"/>
      <c r="O1165" s="162"/>
      <c r="P1165" s="162"/>
      <c r="Q1165" s="162"/>
      <c r="R1165" s="162"/>
      <c r="S1165" s="162"/>
      <c r="T1165" s="162"/>
      <c r="U1165" s="162"/>
      <c r="V1165" s="162"/>
      <c r="W1165" s="162"/>
      <c r="X1165" s="162"/>
      <c r="Y1165" s="162"/>
      <c r="Z1165" s="162"/>
      <c r="AA1165" s="162"/>
    </row>
    <row r="1166">
      <c r="A1166" s="160">
        <v>1165.0</v>
      </c>
      <c r="B1166" s="165" t="s">
        <v>1311</v>
      </c>
      <c r="C1166" s="160">
        <v>2.0210218E7</v>
      </c>
      <c r="D1166" s="162"/>
      <c r="E1166" s="162"/>
      <c r="F1166" s="167"/>
      <c r="G1166" s="168"/>
      <c r="H1166" s="162"/>
      <c r="I1166" s="162"/>
      <c r="J1166" s="162"/>
      <c r="K1166" s="162"/>
      <c r="L1166" s="162"/>
      <c r="M1166" s="162"/>
      <c r="N1166" s="162"/>
      <c r="O1166" s="162"/>
      <c r="P1166" s="162"/>
      <c r="Q1166" s="162"/>
      <c r="R1166" s="162"/>
      <c r="S1166" s="162"/>
      <c r="T1166" s="162"/>
      <c r="U1166" s="162"/>
      <c r="V1166" s="162"/>
      <c r="W1166" s="162"/>
      <c r="X1166" s="162"/>
      <c r="Y1166" s="162"/>
      <c r="Z1166" s="162"/>
      <c r="AA1166" s="162"/>
    </row>
    <row r="1167">
      <c r="A1167" s="160">
        <v>1166.0</v>
      </c>
      <c r="B1167" s="165" t="s">
        <v>1312</v>
      </c>
      <c r="C1167" s="160">
        <v>2.0210218E7</v>
      </c>
      <c r="D1167" s="162"/>
      <c r="E1167" s="162"/>
      <c r="F1167" s="167"/>
      <c r="G1167" s="168"/>
      <c r="H1167" s="162"/>
      <c r="I1167" s="162"/>
      <c r="J1167" s="162"/>
      <c r="K1167" s="162"/>
      <c r="L1167" s="162"/>
      <c r="M1167" s="162"/>
      <c r="N1167" s="162"/>
      <c r="O1167" s="162"/>
      <c r="P1167" s="162"/>
      <c r="Q1167" s="162"/>
      <c r="R1167" s="162"/>
      <c r="S1167" s="162"/>
      <c r="T1167" s="162"/>
      <c r="U1167" s="162"/>
      <c r="V1167" s="162"/>
      <c r="W1167" s="162"/>
      <c r="X1167" s="162"/>
      <c r="Y1167" s="162"/>
      <c r="Z1167" s="162"/>
      <c r="AA1167" s="162"/>
    </row>
    <row r="1168">
      <c r="A1168" s="160">
        <v>1167.0</v>
      </c>
      <c r="B1168" s="165" t="s">
        <v>1313</v>
      </c>
      <c r="C1168" s="160">
        <v>2.0210218E7</v>
      </c>
      <c r="D1168" s="162"/>
      <c r="E1168" s="162"/>
      <c r="F1168" s="167"/>
      <c r="G1168" s="168"/>
      <c r="H1168" s="162"/>
      <c r="I1168" s="162"/>
      <c r="J1168" s="162"/>
      <c r="K1168" s="162"/>
      <c r="L1168" s="162"/>
      <c r="M1168" s="162"/>
      <c r="N1168" s="162"/>
      <c r="O1168" s="162"/>
      <c r="P1168" s="162"/>
      <c r="Q1168" s="162"/>
      <c r="R1168" s="162"/>
      <c r="S1168" s="162"/>
      <c r="T1168" s="162"/>
      <c r="U1168" s="162"/>
      <c r="V1168" s="162"/>
      <c r="W1168" s="162"/>
      <c r="X1168" s="162"/>
      <c r="Y1168" s="162"/>
      <c r="Z1168" s="162"/>
      <c r="AA1168" s="162"/>
    </row>
    <row r="1169">
      <c r="A1169" s="160">
        <v>1168.0</v>
      </c>
      <c r="B1169" s="165" t="s">
        <v>1314</v>
      </c>
      <c r="C1169" s="160">
        <v>2.0210218E7</v>
      </c>
      <c r="D1169" s="162"/>
      <c r="E1169" s="162"/>
      <c r="F1169" s="167"/>
      <c r="G1169" s="168"/>
      <c r="H1169" s="162"/>
      <c r="I1169" s="162"/>
      <c r="J1169" s="162"/>
      <c r="K1169" s="162"/>
      <c r="L1169" s="162"/>
      <c r="M1169" s="162"/>
      <c r="N1169" s="162"/>
      <c r="O1169" s="162"/>
      <c r="P1169" s="162"/>
      <c r="Q1169" s="162"/>
      <c r="R1169" s="162"/>
      <c r="S1169" s="162"/>
      <c r="T1169" s="162"/>
      <c r="U1169" s="162"/>
      <c r="V1169" s="162"/>
      <c r="W1169" s="162"/>
      <c r="X1169" s="162"/>
      <c r="Y1169" s="162"/>
      <c r="Z1169" s="162"/>
      <c r="AA1169" s="162"/>
    </row>
    <row r="1170">
      <c r="A1170" s="160">
        <v>1169.0</v>
      </c>
      <c r="B1170" s="165" t="s">
        <v>1315</v>
      </c>
      <c r="C1170" s="160">
        <v>2.0210218E7</v>
      </c>
      <c r="D1170" s="162"/>
      <c r="E1170" s="162"/>
      <c r="F1170" s="167"/>
      <c r="G1170" s="168"/>
      <c r="H1170" s="162"/>
      <c r="I1170" s="162"/>
      <c r="J1170" s="162"/>
      <c r="K1170" s="162"/>
      <c r="L1170" s="162"/>
      <c r="M1170" s="162"/>
      <c r="N1170" s="162"/>
      <c r="O1170" s="162"/>
      <c r="P1170" s="162"/>
      <c r="Q1170" s="162"/>
      <c r="R1170" s="162"/>
      <c r="S1170" s="162"/>
      <c r="T1170" s="162"/>
      <c r="U1170" s="162"/>
      <c r="V1170" s="162"/>
      <c r="W1170" s="162"/>
      <c r="X1170" s="162"/>
      <c r="Y1170" s="162"/>
      <c r="Z1170" s="162"/>
      <c r="AA1170" s="162"/>
    </row>
    <row r="1171">
      <c r="A1171" s="160">
        <v>1170.0</v>
      </c>
      <c r="B1171" s="165" t="s">
        <v>1316</v>
      </c>
      <c r="C1171" s="160">
        <v>2.0210218E7</v>
      </c>
      <c r="D1171" s="162"/>
      <c r="E1171" s="162"/>
      <c r="F1171" s="167"/>
      <c r="G1171" s="168"/>
      <c r="H1171" s="162"/>
      <c r="I1171" s="162"/>
      <c r="J1171" s="162"/>
      <c r="K1171" s="162"/>
      <c r="L1171" s="162"/>
      <c r="M1171" s="162"/>
      <c r="N1171" s="162"/>
      <c r="O1171" s="162"/>
      <c r="P1171" s="162"/>
      <c r="Q1171" s="162"/>
      <c r="R1171" s="162"/>
      <c r="S1171" s="162"/>
      <c r="T1171" s="162"/>
      <c r="U1171" s="162"/>
      <c r="V1171" s="162"/>
      <c r="W1171" s="162"/>
      <c r="X1171" s="162"/>
      <c r="Y1171" s="162"/>
      <c r="Z1171" s="162"/>
      <c r="AA1171" s="162"/>
    </row>
    <row r="1172">
      <c r="A1172" s="160">
        <v>1171.0</v>
      </c>
      <c r="B1172" s="165" t="s">
        <v>1317</v>
      </c>
      <c r="C1172" s="160">
        <v>2.0210218E7</v>
      </c>
      <c r="D1172" s="162"/>
      <c r="E1172" s="162"/>
      <c r="F1172" s="167"/>
      <c r="G1172" s="168"/>
      <c r="H1172" s="162"/>
      <c r="I1172" s="162"/>
      <c r="J1172" s="162"/>
      <c r="K1172" s="162"/>
      <c r="L1172" s="162"/>
      <c r="M1172" s="162"/>
      <c r="N1172" s="162"/>
      <c r="O1172" s="162"/>
      <c r="P1172" s="162"/>
      <c r="Q1172" s="162"/>
      <c r="R1172" s="162"/>
      <c r="S1172" s="162"/>
      <c r="T1172" s="162"/>
      <c r="U1172" s="162"/>
      <c r="V1172" s="162"/>
      <c r="W1172" s="162"/>
      <c r="X1172" s="162"/>
      <c r="Y1172" s="162"/>
      <c r="Z1172" s="162"/>
      <c r="AA1172" s="162"/>
    </row>
    <row r="1173">
      <c r="A1173" s="160">
        <v>1172.0</v>
      </c>
      <c r="B1173" s="165" t="s">
        <v>1318</v>
      </c>
      <c r="C1173" s="160">
        <v>2.0210218E7</v>
      </c>
      <c r="D1173" s="162"/>
      <c r="E1173" s="162"/>
      <c r="F1173" s="167"/>
      <c r="G1173" s="168"/>
      <c r="H1173" s="162"/>
      <c r="I1173" s="162"/>
      <c r="J1173" s="162"/>
      <c r="K1173" s="162"/>
      <c r="L1173" s="162"/>
      <c r="M1173" s="162"/>
      <c r="N1173" s="162"/>
      <c r="O1173" s="162"/>
      <c r="P1173" s="162"/>
      <c r="Q1173" s="162"/>
      <c r="R1173" s="162"/>
      <c r="S1173" s="162"/>
      <c r="T1173" s="162"/>
      <c r="U1173" s="162"/>
      <c r="V1173" s="162"/>
      <c r="W1173" s="162"/>
      <c r="X1173" s="162"/>
      <c r="Y1173" s="162"/>
      <c r="Z1173" s="162"/>
      <c r="AA1173" s="162"/>
    </row>
    <row r="1174">
      <c r="A1174" s="160">
        <v>1173.0</v>
      </c>
      <c r="B1174" s="165" t="s">
        <v>1319</v>
      </c>
      <c r="C1174" s="160">
        <v>2.0210218E7</v>
      </c>
      <c r="D1174" s="162"/>
      <c r="E1174" s="162"/>
      <c r="F1174" s="167"/>
      <c r="G1174" s="168"/>
      <c r="H1174" s="162"/>
      <c r="I1174" s="162"/>
      <c r="J1174" s="162"/>
      <c r="K1174" s="162"/>
      <c r="L1174" s="162"/>
      <c r="M1174" s="162"/>
      <c r="N1174" s="162"/>
      <c r="O1174" s="162"/>
      <c r="P1174" s="162"/>
      <c r="Q1174" s="162"/>
      <c r="R1174" s="162"/>
      <c r="S1174" s="162"/>
      <c r="T1174" s="162"/>
      <c r="U1174" s="162"/>
      <c r="V1174" s="162"/>
      <c r="W1174" s="162"/>
      <c r="X1174" s="162"/>
      <c r="Y1174" s="162"/>
      <c r="Z1174" s="162"/>
      <c r="AA1174" s="162"/>
    </row>
    <row r="1175">
      <c r="A1175" s="160">
        <v>1174.0</v>
      </c>
      <c r="B1175" s="165" t="s">
        <v>1320</v>
      </c>
      <c r="C1175" s="160">
        <v>2.0210218E7</v>
      </c>
      <c r="D1175" s="162"/>
      <c r="E1175" s="162"/>
      <c r="F1175" s="167"/>
      <c r="G1175" s="168"/>
      <c r="H1175" s="162"/>
      <c r="I1175" s="162"/>
      <c r="J1175" s="162"/>
      <c r="K1175" s="162"/>
      <c r="L1175" s="162"/>
      <c r="M1175" s="162"/>
      <c r="N1175" s="162"/>
      <c r="O1175" s="162"/>
      <c r="P1175" s="162"/>
      <c r="Q1175" s="162"/>
      <c r="R1175" s="162"/>
      <c r="S1175" s="162"/>
      <c r="T1175" s="162"/>
      <c r="U1175" s="162"/>
      <c r="V1175" s="162"/>
      <c r="W1175" s="162"/>
      <c r="X1175" s="162"/>
      <c r="Y1175" s="162"/>
      <c r="Z1175" s="162"/>
      <c r="AA1175" s="162"/>
    </row>
    <row r="1176">
      <c r="A1176" s="160">
        <v>1175.0</v>
      </c>
      <c r="B1176" s="165" t="s">
        <v>1321</v>
      </c>
      <c r="C1176" s="160">
        <v>2.0210218E7</v>
      </c>
      <c r="D1176" s="162"/>
      <c r="E1176" s="162"/>
      <c r="F1176" s="167"/>
      <c r="G1176" s="168"/>
      <c r="H1176" s="162"/>
      <c r="I1176" s="162"/>
      <c r="J1176" s="162"/>
      <c r="K1176" s="162"/>
      <c r="L1176" s="162"/>
      <c r="M1176" s="162"/>
      <c r="N1176" s="162"/>
      <c r="O1176" s="162"/>
      <c r="P1176" s="162"/>
      <c r="Q1176" s="162"/>
      <c r="R1176" s="162"/>
      <c r="S1176" s="162"/>
      <c r="T1176" s="162"/>
      <c r="U1176" s="162"/>
      <c r="V1176" s="162"/>
      <c r="W1176" s="162"/>
      <c r="X1176" s="162"/>
      <c r="Y1176" s="162"/>
      <c r="Z1176" s="162"/>
      <c r="AA1176" s="162"/>
    </row>
    <row r="1177">
      <c r="A1177" s="160">
        <v>1176.0</v>
      </c>
      <c r="B1177" s="165" t="s">
        <v>1322</v>
      </c>
      <c r="C1177" s="160">
        <v>2.0210218E7</v>
      </c>
      <c r="D1177" s="162"/>
      <c r="E1177" s="162"/>
      <c r="F1177" s="167"/>
      <c r="G1177" s="168"/>
      <c r="H1177" s="162"/>
      <c r="I1177" s="162"/>
      <c r="J1177" s="162"/>
      <c r="K1177" s="162"/>
      <c r="L1177" s="162"/>
      <c r="M1177" s="162"/>
      <c r="N1177" s="162"/>
      <c r="O1177" s="162"/>
      <c r="P1177" s="162"/>
      <c r="Q1177" s="162"/>
      <c r="R1177" s="162"/>
      <c r="S1177" s="162"/>
      <c r="T1177" s="162"/>
      <c r="U1177" s="162"/>
      <c r="V1177" s="162"/>
      <c r="W1177" s="162"/>
      <c r="X1177" s="162"/>
      <c r="Y1177" s="162"/>
      <c r="Z1177" s="162"/>
      <c r="AA1177" s="162"/>
    </row>
    <row r="1178">
      <c r="A1178" s="160">
        <v>1177.0</v>
      </c>
      <c r="B1178" s="165" t="s">
        <v>1323</v>
      </c>
      <c r="C1178" s="160">
        <v>2.0210219E7</v>
      </c>
      <c r="D1178" s="162"/>
      <c r="E1178" s="162"/>
      <c r="F1178" s="167"/>
      <c r="G1178" s="168"/>
      <c r="H1178" s="162"/>
      <c r="I1178" s="162"/>
      <c r="J1178" s="162"/>
      <c r="K1178" s="162"/>
      <c r="L1178" s="162"/>
      <c r="M1178" s="162"/>
      <c r="N1178" s="162"/>
      <c r="O1178" s="162"/>
      <c r="P1178" s="162"/>
      <c r="Q1178" s="162"/>
      <c r="R1178" s="162"/>
      <c r="S1178" s="162"/>
      <c r="T1178" s="162"/>
      <c r="U1178" s="162"/>
      <c r="V1178" s="162"/>
      <c r="W1178" s="162"/>
      <c r="X1178" s="162"/>
      <c r="Y1178" s="162"/>
      <c r="Z1178" s="162"/>
      <c r="AA1178" s="162"/>
    </row>
    <row r="1179">
      <c r="A1179" s="160">
        <v>1178.0</v>
      </c>
      <c r="B1179" s="165" t="s">
        <v>1324</v>
      </c>
      <c r="C1179" s="160">
        <v>2.0210219E7</v>
      </c>
      <c r="D1179" s="162"/>
      <c r="E1179" s="162"/>
      <c r="F1179" s="167"/>
      <c r="G1179" s="168"/>
      <c r="H1179" s="162"/>
      <c r="I1179" s="162"/>
      <c r="J1179" s="162"/>
      <c r="K1179" s="162"/>
      <c r="L1179" s="162"/>
      <c r="M1179" s="162"/>
      <c r="N1179" s="162"/>
      <c r="O1179" s="162"/>
      <c r="P1179" s="162"/>
      <c r="Q1179" s="162"/>
      <c r="R1179" s="162"/>
      <c r="S1179" s="162"/>
      <c r="T1179" s="162"/>
      <c r="U1179" s="162"/>
      <c r="V1179" s="162"/>
      <c r="W1179" s="162"/>
      <c r="X1179" s="162"/>
      <c r="Y1179" s="162"/>
      <c r="Z1179" s="162"/>
      <c r="AA1179" s="162"/>
    </row>
    <row r="1180">
      <c r="A1180" s="160">
        <v>1179.0</v>
      </c>
      <c r="B1180" s="165" t="s">
        <v>1325</v>
      </c>
      <c r="C1180" s="160">
        <v>2.0210219E7</v>
      </c>
      <c r="D1180" s="162"/>
      <c r="E1180" s="162"/>
      <c r="F1180" s="167"/>
      <c r="G1180" s="168"/>
      <c r="H1180" s="162"/>
      <c r="I1180" s="162"/>
      <c r="J1180" s="162"/>
      <c r="K1180" s="162"/>
      <c r="L1180" s="162"/>
      <c r="M1180" s="162"/>
      <c r="N1180" s="162"/>
      <c r="O1180" s="162"/>
      <c r="P1180" s="162"/>
      <c r="Q1180" s="162"/>
      <c r="R1180" s="162"/>
      <c r="S1180" s="162"/>
      <c r="T1180" s="162"/>
      <c r="U1180" s="162"/>
      <c r="V1180" s="162"/>
      <c r="W1180" s="162"/>
      <c r="X1180" s="162"/>
      <c r="Y1180" s="162"/>
      <c r="Z1180" s="162"/>
      <c r="AA1180" s="162"/>
    </row>
    <row r="1181">
      <c r="A1181" s="160">
        <v>1180.0</v>
      </c>
      <c r="B1181" s="165" t="s">
        <v>1326</v>
      </c>
      <c r="C1181" s="160">
        <v>2.0210219E7</v>
      </c>
      <c r="D1181" s="162"/>
      <c r="E1181" s="162"/>
      <c r="F1181" s="167"/>
      <c r="G1181" s="168"/>
      <c r="H1181" s="162"/>
      <c r="I1181" s="162"/>
      <c r="J1181" s="162"/>
      <c r="K1181" s="162"/>
      <c r="L1181" s="162"/>
      <c r="M1181" s="162"/>
      <c r="N1181" s="162"/>
      <c r="O1181" s="162"/>
      <c r="P1181" s="162"/>
      <c r="Q1181" s="162"/>
      <c r="R1181" s="162"/>
      <c r="S1181" s="162"/>
      <c r="T1181" s="162"/>
      <c r="U1181" s="162"/>
      <c r="V1181" s="162"/>
      <c r="W1181" s="162"/>
      <c r="X1181" s="162"/>
      <c r="Y1181" s="162"/>
      <c r="Z1181" s="162"/>
      <c r="AA1181" s="162"/>
    </row>
    <row r="1182">
      <c r="A1182" s="160">
        <v>1181.0</v>
      </c>
      <c r="B1182" s="165" t="s">
        <v>1327</v>
      </c>
      <c r="C1182" s="160">
        <v>2.0210219E7</v>
      </c>
      <c r="D1182" s="162"/>
      <c r="E1182" s="162"/>
      <c r="F1182" s="167"/>
      <c r="G1182" s="168"/>
      <c r="H1182" s="162"/>
      <c r="I1182" s="162"/>
      <c r="J1182" s="162"/>
      <c r="K1182" s="162"/>
      <c r="L1182" s="162"/>
      <c r="M1182" s="162"/>
      <c r="N1182" s="162"/>
      <c r="O1182" s="162"/>
      <c r="P1182" s="162"/>
      <c r="Q1182" s="162"/>
      <c r="R1182" s="162"/>
      <c r="S1182" s="162"/>
      <c r="T1182" s="162"/>
      <c r="U1182" s="162"/>
      <c r="V1182" s="162"/>
      <c r="W1182" s="162"/>
      <c r="X1182" s="162"/>
      <c r="Y1182" s="162"/>
      <c r="Z1182" s="162"/>
      <c r="AA1182" s="162"/>
    </row>
    <row r="1183">
      <c r="A1183" s="160">
        <v>1182.0</v>
      </c>
      <c r="B1183" s="165" t="s">
        <v>1328</v>
      </c>
      <c r="C1183" s="160">
        <v>2.0210219E7</v>
      </c>
      <c r="D1183" s="162"/>
      <c r="E1183" s="162"/>
      <c r="F1183" s="167"/>
      <c r="G1183" s="168"/>
      <c r="H1183" s="162"/>
      <c r="I1183" s="162"/>
      <c r="J1183" s="162"/>
      <c r="K1183" s="162"/>
      <c r="L1183" s="162"/>
      <c r="M1183" s="162"/>
      <c r="N1183" s="162"/>
      <c r="O1183" s="162"/>
      <c r="P1183" s="162"/>
      <c r="Q1183" s="162"/>
      <c r="R1183" s="162"/>
      <c r="S1183" s="162"/>
      <c r="T1183" s="162"/>
      <c r="U1183" s="162"/>
      <c r="V1183" s="162"/>
      <c r="W1183" s="162"/>
      <c r="X1183" s="162"/>
      <c r="Y1183" s="162"/>
      <c r="Z1183" s="162"/>
      <c r="AA1183" s="162"/>
    </row>
    <row r="1184">
      <c r="A1184" s="160">
        <v>1183.0</v>
      </c>
      <c r="B1184" s="165" t="s">
        <v>1329</v>
      </c>
      <c r="C1184" s="160">
        <v>2.0210219E7</v>
      </c>
      <c r="D1184" s="162"/>
      <c r="E1184" s="162"/>
      <c r="F1184" s="167"/>
      <c r="G1184" s="168"/>
      <c r="H1184" s="162"/>
      <c r="I1184" s="162"/>
      <c r="J1184" s="162"/>
      <c r="K1184" s="162"/>
      <c r="L1184" s="162"/>
      <c r="M1184" s="162"/>
      <c r="N1184" s="162"/>
      <c r="O1184" s="162"/>
      <c r="P1184" s="162"/>
      <c r="Q1184" s="162"/>
      <c r="R1184" s="162"/>
      <c r="S1184" s="162"/>
      <c r="T1184" s="162"/>
      <c r="U1184" s="162"/>
      <c r="V1184" s="162"/>
      <c r="W1184" s="162"/>
      <c r="X1184" s="162"/>
      <c r="Y1184" s="162"/>
      <c r="Z1184" s="162"/>
      <c r="AA1184" s="162"/>
    </row>
    <row r="1185">
      <c r="A1185" s="160">
        <v>1184.0</v>
      </c>
      <c r="B1185" s="165" t="s">
        <v>1330</v>
      </c>
      <c r="C1185" s="160">
        <v>2.0210219E7</v>
      </c>
      <c r="D1185" s="162"/>
      <c r="E1185" s="162"/>
      <c r="F1185" s="167"/>
      <c r="G1185" s="168"/>
      <c r="H1185" s="162"/>
      <c r="I1185" s="162"/>
      <c r="J1185" s="162"/>
      <c r="K1185" s="162"/>
      <c r="L1185" s="162"/>
      <c r="M1185" s="162"/>
      <c r="N1185" s="162"/>
      <c r="O1185" s="162"/>
      <c r="P1185" s="162"/>
      <c r="Q1185" s="162"/>
      <c r="R1185" s="162"/>
      <c r="S1185" s="162"/>
      <c r="T1185" s="162"/>
      <c r="U1185" s="162"/>
      <c r="V1185" s="162"/>
      <c r="W1185" s="162"/>
      <c r="X1185" s="162"/>
      <c r="Y1185" s="162"/>
      <c r="Z1185" s="162"/>
      <c r="AA1185" s="162"/>
    </row>
    <row r="1186">
      <c r="A1186" s="160">
        <v>1185.0</v>
      </c>
      <c r="B1186" s="165" t="s">
        <v>1331</v>
      </c>
      <c r="C1186" s="160">
        <v>2.0210219E7</v>
      </c>
      <c r="D1186" s="162"/>
      <c r="E1186" s="162"/>
      <c r="F1186" s="167"/>
      <c r="G1186" s="168"/>
      <c r="H1186" s="162"/>
      <c r="I1186" s="162"/>
      <c r="J1186" s="162"/>
      <c r="K1186" s="162"/>
      <c r="L1186" s="162"/>
      <c r="M1186" s="162"/>
      <c r="N1186" s="162"/>
      <c r="O1186" s="162"/>
      <c r="P1186" s="162"/>
      <c r="Q1186" s="162"/>
      <c r="R1186" s="162"/>
      <c r="S1186" s="162"/>
      <c r="T1186" s="162"/>
      <c r="U1186" s="162"/>
      <c r="V1186" s="162"/>
      <c r="W1186" s="162"/>
      <c r="X1186" s="162"/>
      <c r="Y1186" s="162"/>
      <c r="Z1186" s="162"/>
      <c r="AA1186" s="162"/>
    </row>
    <row r="1187">
      <c r="A1187" s="160">
        <v>1186.0</v>
      </c>
      <c r="B1187" s="165" t="s">
        <v>1332</v>
      </c>
      <c r="C1187" s="160">
        <v>2.0210219E7</v>
      </c>
      <c r="D1187" s="162"/>
      <c r="E1187" s="162"/>
      <c r="F1187" s="167"/>
      <c r="G1187" s="168"/>
      <c r="H1187" s="162"/>
      <c r="I1187" s="162"/>
      <c r="J1187" s="162"/>
      <c r="K1187" s="162"/>
      <c r="L1187" s="162"/>
      <c r="M1187" s="162"/>
      <c r="N1187" s="162"/>
      <c r="O1187" s="162"/>
      <c r="P1187" s="162"/>
      <c r="Q1187" s="162"/>
      <c r="R1187" s="162"/>
      <c r="S1187" s="162"/>
      <c r="T1187" s="162"/>
      <c r="U1187" s="162"/>
      <c r="V1187" s="162"/>
      <c r="W1187" s="162"/>
      <c r="X1187" s="162"/>
      <c r="Y1187" s="162"/>
      <c r="Z1187" s="162"/>
      <c r="AA1187" s="162"/>
    </row>
    <row r="1188">
      <c r="A1188" s="160">
        <v>1187.0</v>
      </c>
      <c r="B1188" s="165" t="s">
        <v>1333</v>
      </c>
      <c r="C1188" s="160">
        <v>2.0210219E7</v>
      </c>
      <c r="D1188" s="162"/>
      <c r="E1188" s="162"/>
      <c r="F1188" s="167"/>
      <c r="G1188" s="168"/>
      <c r="H1188" s="162"/>
      <c r="I1188" s="162"/>
      <c r="J1188" s="162"/>
      <c r="K1188" s="162"/>
      <c r="L1188" s="162"/>
      <c r="M1188" s="162"/>
      <c r="N1188" s="162"/>
      <c r="O1188" s="162"/>
      <c r="P1188" s="162"/>
      <c r="Q1188" s="162"/>
      <c r="R1188" s="162"/>
      <c r="S1188" s="162"/>
      <c r="T1188" s="162"/>
      <c r="U1188" s="162"/>
      <c r="V1188" s="162"/>
      <c r="W1188" s="162"/>
      <c r="X1188" s="162"/>
      <c r="Y1188" s="162"/>
      <c r="Z1188" s="162"/>
      <c r="AA1188" s="162"/>
    </row>
    <row r="1189">
      <c r="A1189" s="160">
        <v>1188.0</v>
      </c>
      <c r="B1189" s="165" t="s">
        <v>1334</v>
      </c>
      <c r="C1189" s="160">
        <v>2.0210219E7</v>
      </c>
      <c r="D1189" s="162"/>
      <c r="E1189" s="162"/>
      <c r="F1189" s="167"/>
      <c r="G1189" s="168"/>
      <c r="H1189" s="162"/>
      <c r="I1189" s="162"/>
      <c r="J1189" s="162"/>
      <c r="K1189" s="162"/>
      <c r="L1189" s="162"/>
      <c r="M1189" s="162"/>
      <c r="N1189" s="162"/>
      <c r="O1189" s="162"/>
      <c r="P1189" s="162"/>
      <c r="Q1189" s="162"/>
      <c r="R1189" s="162"/>
      <c r="S1189" s="162"/>
      <c r="T1189" s="162"/>
      <c r="U1189" s="162"/>
      <c r="V1189" s="162"/>
      <c r="W1189" s="162"/>
      <c r="X1189" s="162"/>
      <c r="Y1189" s="162"/>
      <c r="Z1189" s="162"/>
      <c r="AA1189" s="162"/>
    </row>
    <row r="1190">
      <c r="A1190" s="160">
        <v>1189.0</v>
      </c>
      <c r="B1190" s="165" t="s">
        <v>1335</v>
      </c>
      <c r="C1190" s="160">
        <v>2.0210219E7</v>
      </c>
      <c r="D1190" s="162"/>
      <c r="E1190" s="162"/>
      <c r="F1190" s="167"/>
      <c r="G1190" s="168"/>
      <c r="H1190" s="162"/>
      <c r="I1190" s="162"/>
      <c r="J1190" s="162"/>
      <c r="K1190" s="162"/>
      <c r="L1190" s="162"/>
      <c r="M1190" s="162"/>
      <c r="N1190" s="162"/>
      <c r="O1190" s="162"/>
      <c r="P1190" s="162"/>
      <c r="Q1190" s="162"/>
      <c r="R1190" s="162"/>
      <c r="S1190" s="162"/>
      <c r="T1190" s="162"/>
      <c r="U1190" s="162"/>
      <c r="V1190" s="162"/>
      <c r="W1190" s="162"/>
      <c r="X1190" s="162"/>
      <c r="Y1190" s="162"/>
      <c r="Z1190" s="162"/>
      <c r="AA1190" s="162"/>
    </row>
    <row r="1191">
      <c r="A1191" s="160">
        <v>1190.0</v>
      </c>
      <c r="B1191" s="165" t="s">
        <v>1336</v>
      </c>
      <c r="C1191" s="160">
        <v>2.0210219E7</v>
      </c>
      <c r="D1191" s="162"/>
      <c r="E1191" s="162"/>
      <c r="F1191" s="167"/>
      <c r="G1191" s="168"/>
      <c r="H1191" s="162"/>
      <c r="I1191" s="162"/>
      <c r="J1191" s="162"/>
      <c r="K1191" s="162"/>
      <c r="L1191" s="162"/>
      <c r="M1191" s="162"/>
      <c r="N1191" s="162"/>
      <c r="O1191" s="162"/>
      <c r="P1191" s="162"/>
      <c r="Q1191" s="162"/>
      <c r="R1191" s="162"/>
      <c r="S1191" s="162"/>
      <c r="T1191" s="162"/>
      <c r="U1191" s="162"/>
      <c r="V1191" s="162"/>
      <c r="W1191" s="162"/>
      <c r="X1191" s="162"/>
      <c r="Y1191" s="162"/>
      <c r="Z1191" s="162"/>
      <c r="AA1191" s="162"/>
    </row>
    <row r="1192">
      <c r="A1192" s="160">
        <v>1191.0</v>
      </c>
      <c r="B1192" s="165" t="s">
        <v>1337</v>
      </c>
      <c r="C1192" s="160">
        <v>2.0210219E7</v>
      </c>
      <c r="D1192" s="162"/>
      <c r="E1192" s="162"/>
      <c r="F1192" s="167"/>
      <c r="G1192" s="168"/>
      <c r="H1192" s="162"/>
      <c r="I1192" s="162"/>
      <c r="J1192" s="162"/>
      <c r="K1192" s="162"/>
      <c r="L1192" s="162"/>
      <c r="M1192" s="162"/>
      <c r="N1192" s="162"/>
      <c r="O1192" s="162"/>
      <c r="P1192" s="162"/>
      <c r="Q1192" s="162"/>
      <c r="R1192" s="162"/>
      <c r="S1192" s="162"/>
      <c r="T1192" s="162"/>
      <c r="U1192" s="162"/>
      <c r="V1192" s="162"/>
      <c r="W1192" s="162"/>
      <c r="X1192" s="162"/>
      <c r="Y1192" s="162"/>
      <c r="Z1192" s="162"/>
      <c r="AA1192" s="162"/>
    </row>
    <row r="1193">
      <c r="A1193" s="160">
        <v>1192.0</v>
      </c>
      <c r="B1193" s="165" t="s">
        <v>1338</v>
      </c>
      <c r="C1193" s="160">
        <v>2.0210219E7</v>
      </c>
      <c r="D1193" s="162"/>
      <c r="E1193" s="162"/>
      <c r="F1193" s="167"/>
      <c r="G1193" s="168"/>
      <c r="H1193" s="162"/>
      <c r="I1193" s="162"/>
      <c r="J1193" s="162"/>
      <c r="K1193" s="162"/>
      <c r="L1193" s="162"/>
      <c r="M1193" s="162"/>
      <c r="N1193" s="162"/>
      <c r="O1193" s="162"/>
      <c r="P1193" s="162"/>
      <c r="Q1193" s="162"/>
      <c r="R1193" s="162"/>
      <c r="S1193" s="162"/>
      <c r="T1193" s="162"/>
      <c r="U1193" s="162"/>
      <c r="V1193" s="162"/>
      <c r="W1193" s="162"/>
      <c r="X1193" s="162"/>
      <c r="Y1193" s="162"/>
      <c r="Z1193" s="162"/>
      <c r="AA1193" s="162"/>
    </row>
    <row r="1194">
      <c r="A1194" s="160">
        <v>1193.0</v>
      </c>
      <c r="B1194" s="165" t="s">
        <v>1339</v>
      </c>
      <c r="C1194" s="160">
        <v>2.0210219E7</v>
      </c>
      <c r="D1194" s="162"/>
      <c r="E1194" s="162"/>
      <c r="F1194" s="167"/>
      <c r="G1194" s="168"/>
      <c r="H1194" s="162"/>
      <c r="I1194" s="162"/>
      <c r="J1194" s="162"/>
      <c r="K1194" s="162"/>
      <c r="L1194" s="162"/>
      <c r="M1194" s="162"/>
      <c r="N1194" s="162"/>
      <c r="O1194" s="162"/>
      <c r="P1194" s="162"/>
      <c r="Q1194" s="162"/>
      <c r="R1194" s="162"/>
      <c r="S1194" s="162"/>
      <c r="T1194" s="162"/>
      <c r="U1194" s="162"/>
      <c r="V1194" s="162"/>
      <c r="W1194" s="162"/>
      <c r="X1194" s="162"/>
      <c r="Y1194" s="162"/>
      <c r="Z1194" s="162"/>
      <c r="AA1194" s="162"/>
    </row>
    <row r="1195">
      <c r="A1195" s="160">
        <v>1194.0</v>
      </c>
      <c r="B1195" s="165" t="s">
        <v>1340</v>
      </c>
      <c r="C1195" s="160">
        <v>2.0210219E7</v>
      </c>
      <c r="D1195" s="162"/>
      <c r="E1195" s="162"/>
      <c r="F1195" s="167"/>
      <c r="G1195" s="168"/>
      <c r="H1195" s="162"/>
      <c r="I1195" s="162"/>
      <c r="J1195" s="162"/>
      <c r="K1195" s="162"/>
      <c r="L1195" s="162"/>
      <c r="M1195" s="162"/>
      <c r="N1195" s="162"/>
      <c r="O1195" s="162"/>
      <c r="P1195" s="162"/>
      <c r="Q1195" s="162"/>
      <c r="R1195" s="162"/>
      <c r="S1195" s="162"/>
      <c r="T1195" s="162"/>
      <c r="U1195" s="162"/>
      <c r="V1195" s="162"/>
      <c r="W1195" s="162"/>
      <c r="X1195" s="162"/>
      <c r="Y1195" s="162"/>
      <c r="Z1195" s="162"/>
      <c r="AA1195" s="162"/>
    </row>
    <row r="1196">
      <c r="A1196" s="160">
        <v>1195.0</v>
      </c>
      <c r="B1196" s="165" t="s">
        <v>1341</v>
      </c>
      <c r="C1196" s="160">
        <v>2.0210219E7</v>
      </c>
      <c r="D1196" s="162"/>
      <c r="E1196" s="162"/>
      <c r="F1196" s="167"/>
      <c r="G1196" s="168"/>
      <c r="H1196" s="162"/>
      <c r="I1196" s="162"/>
      <c r="J1196" s="162"/>
      <c r="K1196" s="162"/>
      <c r="L1196" s="162"/>
      <c r="M1196" s="162"/>
      <c r="N1196" s="162"/>
      <c r="O1196" s="162"/>
      <c r="P1196" s="162"/>
      <c r="Q1196" s="162"/>
      <c r="R1196" s="162"/>
      <c r="S1196" s="162"/>
      <c r="T1196" s="162"/>
      <c r="U1196" s="162"/>
      <c r="V1196" s="162"/>
      <c r="W1196" s="162"/>
      <c r="X1196" s="162"/>
      <c r="Y1196" s="162"/>
      <c r="Z1196" s="162"/>
      <c r="AA1196" s="162"/>
    </row>
    <row r="1197">
      <c r="A1197" s="160">
        <v>1196.0</v>
      </c>
      <c r="B1197" s="165" t="s">
        <v>1342</v>
      </c>
      <c r="C1197" s="160">
        <v>2.0210219E7</v>
      </c>
      <c r="D1197" s="162"/>
      <c r="E1197" s="162"/>
      <c r="F1197" s="167"/>
      <c r="G1197" s="168"/>
      <c r="H1197" s="162"/>
      <c r="I1197" s="162"/>
      <c r="J1197" s="162"/>
      <c r="K1197" s="162"/>
      <c r="L1197" s="162"/>
      <c r="M1197" s="162"/>
      <c r="N1197" s="162"/>
      <c r="O1197" s="162"/>
      <c r="P1197" s="162"/>
      <c r="Q1197" s="162"/>
      <c r="R1197" s="162"/>
      <c r="S1197" s="162"/>
      <c r="T1197" s="162"/>
      <c r="U1197" s="162"/>
      <c r="V1197" s="162"/>
      <c r="W1197" s="162"/>
      <c r="X1197" s="162"/>
      <c r="Y1197" s="162"/>
      <c r="Z1197" s="162"/>
      <c r="AA1197" s="162"/>
    </row>
    <row r="1198">
      <c r="A1198" s="160">
        <v>1197.0</v>
      </c>
      <c r="B1198" s="165" t="s">
        <v>1343</v>
      </c>
      <c r="C1198" s="160">
        <v>2.0210219E7</v>
      </c>
      <c r="D1198" s="162"/>
      <c r="E1198" s="162"/>
      <c r="F1198" s="167"/>
      <c r="G1198" s="168"/>
      <c r="H1198" s="162"/>
      <c r="I1198" s="162"/>
      <c r="J1198" s="162"/>
      <c r="K1198" s="162"/>
      <c r="L1198" s="162"/>
      <c r="M1198" s="162"/>
      <c r="N1198" s="162"/>
      <c r="O1198" s="162"/>
      <c r="P1198" s="162"/>
      <c r="Q1198" s="162"/>
      <c r="R1198" s="162"/>
      <c r="S1198" s="162"/>
      <c r="T1198" s="162"/>
      <c r="U1198" s="162"/>
      <c r="V1198" s="162"/>
      <c r="W1198" s="162"/>
      <c r="X1198" s="162"/>
      <c r="Y1198" s="162"/>
      <c r="Z1198" s="162"/>
      <c r="AA1198" s="162"/>
    </row>
    <row r="1199">
      <c r="A1199" s="160">
        <v>1198.0</v>
      </c>
      <c r="B1199" s="165" t="s">
        <v>1344</v>
      </c>
      <c r="C1199" s="160">
        <v>2.0210219E7</v>
      </c>
      <c r="D1199" s="162"/>
      <c r="E1199" s="162"/>
      <c r="F1199" s="167"/>
      <c r="G1199" s="168"/>
      <c r="H1199" s="162"/>
      <c r="I1199" s="162"/>
      <c r="J1199" s="162"/>
      <c r="K1199" s="162"/>
      <c r="L1199" s="162"/>
      <c r="M1199" s="162"/>
      <c r="N1199" s="162"/>
      <c r="O1199" s="162"/>
      <c r="P1199" s="162"/>
      <c r="Q1199" s="162"/>
      <c r="R1199" s="162"/>
      <c r="S1199" s="162"/>
      <c r="T1199" s="162"/>
      <c r="U1199" s="162"/>
      <c r="V1199" s="162"/>
      <c r="W1199" s="162"/>
      <c r="X1199" s="162"/>
      <c r="Y1199" s="162"/>
      <c r="Z1199" s="162"/>
      <c r="AA1199" s="162"/>
    </row>
    <row r="1200">
      <c r="A1200" s="160">
        <v>1199.0</v>
      </c>
      <c r="B1200" s="165" t="s">
        <v>1345</v>
      </c>
      <c r="C1200" s="160">
        <v>2.0210219E7</v>
      </c>
      <c r="D1200" s="162"/>
      <c r="E1200" s="162"/>
      <c r="F1200" s="167"/>
      <c r="G1200" s="168"/>
      <c r="H1200" s="162"/>
      <c r="I1200" s="162"/>
      <c r="J1200" s="162"/>
      <c r="K1200" s="162"/>
      <c r="L1200" s="162"/>
      <c r="M1200" s="162"/>
      <c r="N1200" s="162"/>
      <c r="O1200" s="162"/>
      <c r="P1200" s="162"/>
      <c r="Q1200" s="162"/>
      <c r="R1200" s="162"/>
      <c r="S1200" s="162"/>
      <c r="T1200" s="162"/>
      <c r="U1200" s="162"/>
      <c r="V1200" s="162"/>
      <c r="W1200" s="162"/>
      <c r="X1200" s="162"/>
      <c r="Y1200" s="162"/>
      <c r="Z1200" s="162"/>
      <c r="AA1200" s="162"/>
    </row>
    <row r="1201">
      <c r="A1201" s="160">
        <v>1200.0</v>
      </c>
      <c r="B1201" s="165" t="s">
        <v>1346</v>
      </c>
      <c r="C1201" s="160">
        <v>2.0210219E7</v>
      </c>
      <c r="D1201" s="162"/>
      <c r="E1201" s="162"/>
      <c r="F1201" s="167"/>
      <c r="G1201" s="168"/>
      <c r="H1201" s="162"/>
      <c r="I1201" s="162"/>
      <c r="J1201" s="162"/>
      <c r="K1201" s="162"/>
      <c r="L1201" s="162"/>
      <c r="M1201" s="162"/>
      <c r="N1201" s="162"/>
      <c r="O1201" s="162"/>
      <c r="P1201" s="162"/>
      <c r="Q1201" s="162"/>
      <c r="R1201" s="162"/>
      <c r="S1201" s="162"/>
      <c r="T1201" s="162"/>
      <c r="U1201" s="162"/>
      <c r="V1201" s="162"/>
      <c r="W1201" s="162"/>
      <c r="X1201" s="162"/>
      <c r="Y1201" s="162"/>
      <c r="Z1201" s="162"/>
      <c r="AA1201" s="162"/>
    </row>
    <row r="1202">
      <c r="A1202" s="160">
        <v>1201.0</v>
      </c>
      <c r="B1202" s="165" t="s">
        <v>1347</v>
      </c>
      <c r="C1202" s="160">
        <v>2.021022E7</v>
      </c>
      <c r="D1202" s="162"/>
      <c r="E1202" s="162"/>
      <c r="F1202" s="167"/>
      <c r="G1202" s="168"/>
      <c r="H1202" s="162"/>
      <c r="I1202" s="162"/>
      <c r="J1202" s="162"/>
      <c r="K1202" s="162"/>
      <c r="L1202" s="162"/>
      <c r="M1202" s="162"/>
      <c r="N1202" s="162"/>
      <c r="O1202" s="162"/>
      <c r="P1202" s="162"/>
      <c r="Q1202" s="162"/>
      <c r="R1202" s="162"/>
      <c r="S1202" s="162"/>
      <c r="T1202" s="162"/>
      <c r="U1202" s="162"/>
      <c r="V1202" s="162"/>
      <c r="W1202" s="162"/>
      <c r="X1202" s="162"/>
      <c r="Y1202" s="162"/>
      <c r="Z1202" s="162"/>
      <c r="AA1202" s="162"/>
    </row>
    <row r="1203">
      <c r="A1203" s="160">
        <v>1202.0</v>
      </c>
      <c r="B1203" s="165" t="s">
        <v>1348</v>
      </c>
      <c r="C1203" s="160">
        <v>2.021022E7</v>
      </c>
      <c r="D1203" s="162"/>
      <c r="E1203" s="162"/>
      <c r="F1203" s="167"/>
      <c r="G1203" s="168"/>
      <c r="H1203" s="162"/>
      <c r="I1203" s="162"/>
      <c r="J1203" s="162"/>
      <c r="K1203" s="162"/>
      <c r="L1203" s="162"/>
      <c r="M1203" s="162"/>
      <c r="N1203" s="162"/>
      <c r="O1203" s="162"/>
      <c r="P1203" s="162"/>
      <c r="Q1203" s="162"/>
      <c r="R1203" s="162"/>
      <c r="S1203" s="162"/>
      <c r="T1203" s="162"/>
      <c r="U1203" s="162"/>
      <c r="V1203" s="162"/>
      <c r="W1203" s="162"/>
      <c r="X1203" s="162"/>
      <c r="Y1203" s="162"/>
      <c r="Z1203" s="162"/>
      <c r="AA1203" s="162"/>
    </row>
    <row r="1204">
      <c r="A1204" s="160">
        <v>1203.0</v>
      </c>
      <c r="B1204" s="165" t="s">
        <v>1349</v>
      </c>
      <c r="C1204" s="160">
        <v>2.021022E7</v>
      </c>
      <c r="D1204" s="162"/>
      <c r="E1204" s="162"/>
      <c r="F1204" s="167"/>
      <c r="G1204" s="168"/>
      <c r="H1204" s="162"/>
      <c r="I1204" s="162"/>
      <c r="J1204" s="162"/>
      <c r="K1204" s="162"/>
      <c r="L1204" s="162"/>
      <c r="M1204" s="162"/>
      <c r="N1204" s="162"/>
      <c r="O1204" s="162"/>
      <c r="P1204" s="162"/>
      <c r="Q1204" s="162"/>
      <c r="R1204" s="162"/>
      <c r="S1204" s="162"/>
      <c r="T1204" s="162"/>
      <c r="U1204" s="162"/>
      <c r="V1204" s="162"/>
      <c r="W1204" s="162"/>
      <c r="X1204" s="162"/>
      <c r="Y1204" s="162"/>
      <c r="Z1204" s="162"/>
      <c r="AA1204" s="162"/>
    </row>
    <row r="1205">
      <c r="A1205" s="160">
        <v>1204.0</v>
      </c>
      <c r="B1205" s="165" t="s">
        <v>1350</v>
      </c>
      <c r="C1205" s="160">
        <v>2.021022E7</v>
      </c>
      <c r="D1205" s="162"/>
      <c r="E1205" s="162"/>
      <c r="F1205" s="167"/>
      <c r="G1205" s="168"/>
      <c r="H1205" s="162"/>
      <c r="I1205" s="162"/>
      <c r="J1205" s="162"/>
      <c r="K1205" s="162"/>
      <c r="L1205" s="162"/>
      <c r="M1205" s="162"/>
      <c r="N1205" s="162"/>
      <c r="O1205" s="162"/>
      <c r="P1205" s="162"/>
      <c r="Q1205" s="162"/>
      <c r="R1205" s="162"/>
      <c r="S1205" s="162"/>
      <c r="T1205" s="162"/>
      <c r="U1205" s="162"/>
      <c r="V1205" s="162"/>
      <c r="W1205" s="162"/>
      <c r="X1205" s="162"/>
      <c r="Y1205" s="162"/>
      <c r="Z1205" s="162"/>
      <c r="AA1205" s="162"/>
    </row>
    <row r="1206">
      <c r="A1206" s="160">
        <v>1205.0</v>
      </c>
      <c r="B1206" s="165" t="s">
        <v>1351</v>
      </c>
      <c r="C1206" s="160">
        <v>2.021022E7</v>
      </c>
      <c r="D1206" s="162"/>
      <c r="E1206" s="162"/>
      <c r="F1206" s="167"/>
      <c r="G1206" s="168"/>
      <c r="H1206" s="162"/>
      <c r="I1206" s="162"/>
      <c r="J1206" s="162"/>
      <c r="K1206" s="162"/>
      <c r="L1206" s="162"/>
      <c r="M1206" s="162"/>
      <c r="N1206" s="162"/>
      <c r="O1206" s="162"/>
      <c r="P1206" s="162"/>
      <c r="Q1206" s="162"/>
      <c r="R1206" s="162"/>
      <c r="S1206" s="162"/>
      <c r="T1206" s="162"/>
      <c r="U1206" s="162"/>
      <c r="V1206" s="162"/>
      <c r="W1206" s="162"/>
      <c r="X1206" s="162"/>
      <c r="Y1206" s="162"/>
      <c r="Z1206" s="162"/>
      <c r="AA1206" s="162"/>
    </row>
    <row r="1207">
      <c r="A1207" s="160">
        <v>1206.0</v>
      </c>
      <c r="B1207" s="165" t="s">
        <v>1352</v>
      </c>
      <c r="C1207" s="160">
        <v>2.021022E7</v>
      </c>
      <c r="D1207" s="162"/>
      <c r="E1207" s="162"/>
      <c r="F1207" s="167"/>
      <c r="G1207" s="168"/>
      <c r="H1207" s="162"/>
      <c r="I1207" s="162"/>
      <c r="J1207" s="162"/>
      <c r="K1207" s="162"/>
      <c r="L1207" s="162"/>
      <c r="M1207" s="162"/>
      <c r="N1207" s="162"/>
      <c r="O1207" s="162"/>
      <c r="P1207" s="162"/>
      <c r="Q1207" s="162"/>
      <c r="R1207" s="162"/>
      <c r="S1207" s="162"/>
      <c r="T1207" s="162"/>
      <c r="U1207" s="162"/>
      <c r="V1207" s="162"/>
      <c r="W1207" s="162"/>
      <c r="X1207" s="162"/>
      <c r="Y1207" s="162"/>
      <c r="Z1207" s="162"/>
      <c r="AA1207" s="162"/>
    </row>
    <row r="1208">
      <c r="A1208" s="160">
        <v>1207.0</v>
      </c>
      <c r="B1208" s="165" t="s">
        <v>1353</v>
      </c>
      <c r="C1208" s="160">
        <v>2.021022E7</v>
      </c>
      <c r="D1208" s="162"/>
      <c r="E1208" s="162"/>
      <c r="F1208" s="167"/>
      <c r="G1208" s="168"/>
      <c r="H1208" s="162"/>
      <c r="I1208" s="162"/>
      <c r="J1208" s="162"/>
      <c r="K1208" s="162"/>
      <c r="L1208" s="162"/>
      <c r="M1208" s="162"/>
      <c r="N1208" s="162"/>
      <c r="O1208" s="162"/>
      <c r="P1208" s="162"/>
      <c r="Q1208" s="162"/>
      <c r="R1208" s="162"/>
      <c r="S1208" s="162"/>
      <c r="T1208" s="162"/>
      <c r="U1208" s="162"/>
      <c r="V1208" s="162"/>
      <c r="W1208" s="162"/>
      <c r="X1208" s="162"/>
      <c r="Y1208" s="162"/>
      <c r="Z1208" s="162"/>
      <c r="AA1208" s="162"/>
    </row>
    <row r="1209">
      <c r="A1209" s="160">
        <v>1208.0</v>
      </c>
      <c r="B1209" s="165" t="s">
        <v>1354</v>
      </c>
      <c r="C1209" s="160">
        <v>2.021022E7</v>
      </c>
      <c r="D1209" s="162"/>
      <c r="E1209" s="162"/>
      <c r="F1209" s="167"/>
      <c r="G1209" s="168"/>
      <c r="H1209" s="162"/>
      <c r="I1209" s="162"/>
      <c r="J1209" s="162"/>
      <c r="K1209" s="162"/>
      <c r="L1209" s="162"/>
      <c r="M1209" s="162"/>
      <c r="N1209" s="162"/>
      <c r="O1209" s="162"/>
      <c r="P1209" s="162"/>
      <c r="Q1209" s="162"/>
      <c r="R1209" s="162"/>
      <c r="S1209" s="162"/>
      <c r="T1209" s="162"/>
      <c r="U1209" s="162"/>
      <c r="V1209" s="162"/>
      <c r="W1209" s="162"/>
      <c r="X1209" s="162"/>
      <c r="Y1209" s="162"/>
      <c r="Z1209" s="162"/>
      <c r="AA1209" s="162"/>
    </row>
    <row r="1210">
      <c r="A1210" s="160">
        <v>1209.0</v>
      </c>
      <c r="B1210" s="165" t="s">
        <v>1355</v>
      </c>
      <c r="C1210" s="160">
        <v>2.021022E7</v>
      </c>
      <c r="D1210" s="162"/>
      <c r="E1210" s="162"/>
      <c r="F1210" s="167"/>
      <c r="G1210" s="168"/>
      <c r="H1210" s="162"/>
      <c r="I1210" s="162"/>
      <c r="J1210" s="162"/>
      <c r="K1210" s="162"/>
      <c r="L1210" s="162"/>
      <c r="M1210" s="162"/>
      <c r="N1210" s="162"/>
      <c r="O1210" s="162"/>
      <c r="P1210" s="162"/>
      <c r="Q1210" s="162"/>
      <c r="R1210" s="162"/>
      <c r="S1210" s="162"/>
      <c r="T1210" s="162"/>
      <c r="U1210" s="162"/>
      <c r="V1210" s="162"/>
      <c r="W1210" s="162"/>
      <c r="X1210" s="162"/>
      <c r="Y1210" s="162"/>
      <c r="Z1210" s="162"/>
      <c r="AA1210" s="162"/>
    </row>
    <row r="1211">
      <c r="A1211" s="160">
        <v>1210.0</v>
      </c>
      <c r="B1211" s="165" t="s">
        <v>1356</v>
      </c>
      <c r="C1211" s="160">
        <v>2.021022E7</v>
      </c>
      <c r="D1211" s="162"/>
      <c r="E1211" s="162"/>
      <c r="F1211" s="167"/>
      <c r="G1211" s="168"/>
      <c r="H1211" s="162"/>
      <c r="I1211" s="162"/>
      <c r="J1211" s="162"/>
      <c r="K1211" s="162"/>
      <c r="L1211" s="162"/>
      <c r="M1211" s="162"/>
      <c r="N1211" s="162"/>
      <c r="O1211" s="162"/>
      <c r="P1211" s="162"/>
      <c r="Q1211" s="162"/>
      <c r="R1211" s="162"/>
      <c r="S1211" s="162"/>
      <c r="T1211" s="162"/>
      <c r="U1211" s="162"/>
      <c r="V1211" s="162"/>
      <c r="W1211" s="162"/>
      <c r="X1211" s="162"/>
      <c r="Y1211" s="162"/>
      <c r="Z1211" s="162"/>
      <c r="AA1211" s="162"/>
    </row>
    <row r="1212">
      <c r="A1212" s="160">
        <v>1211.0</v>
      </c>
      <c r="B1212" s="165" t="s">
        <v>1357</v>
      </c>
      <c r="C1212" s="160">
        <v>2.021022E7</v>
      </c>
      <c r="D1212" s="162"/>
      <c r="E1212" s="162"/>
      <c r="F1212" s="167"/>
      <c r="G1212" s="168"/>
      <c r="H1212" s="162"/>
      <c r="I1212" s="162"/>
      <c r="J1212" s="162"/>
      <c r="K1212" s="162"/>
      <c r="L1212" s="162"/>
      <c r="M1212" s="162"/>
      <c r="N1212" s="162"/>
      <c r="O1212" s="162"/>
      <c r="P1212" s="162"/>
      <c r="Q1212" s="162"/>
      <c r="R1212" s="162"/>
      <c r="S1212" s="162"/>
      <c r="T1212" s="162"/>
      <c r="U1212" s="162"/>
      <c r="V1212" s="162"/>
      <c r="W1212" s="162"/>
      <c r="X1212" s="162"/>
      <c r="Y1212" s="162"/>
      <c r="Z1212" s="162"/>
      <c r="AA1212" s="162"/>
    </row>
    <row r="1213">
      <c r="A1213" s="160">
        <v>1212.0</v>
      </c>
      <c r="B1213" s="165" t="s">
        <v>1358</v>
      </c>
      <c r="C1213" s="160">
        <v>2.021022E7</v>
      </c>
      <c r="D1213" s="162"/>
      <c r="E1213" s="162"/>
      <c r="F1213" s="167"/>
      <c r="G1213" s="168"/>
      <c r="H1213" s="162"/>
      <c r="I1213" s="162"/>
      <c r="J1213" s="162"/>
      <c r="K1213" s="162"/>
      <c r="L1213" s="162"/>
      <c r="M1213" s="162"/>
      <c r="N1213" s="162"/>
      <c r="O1213" s="162"/>
      <c r="P1213" s="162"/>
      <c r="Q1213" s="162"/>
      <c r="R1213" s="162"/>
      <c r="S1213" s="162"/>
      <c r="T1213" s="162"/>
      <c r="U1213" s="162"/>
      <c r="V1213" s="162"/>
      <c r="W1213" s="162"/>
      <c r="X1213" s="162"/>
      <c r="Y1213" s="162"/>
      <c r="Z1213" s="162"/>
      <c r="AA1213" s="162"/>
    </row>
    <row r="1214">
      <c r="A1214" s="160">
        <v>1213.0</v>
      </c>
      <c r="B1214" s="165" t="s">
        <v>1359</v>
      </c>
      <c r="C1214" s="160">
        <v>2.021022E7</v>
      </c>
      <c r="D1214" s="162"/>
      <c r="E1214" s="162"/>
      <c r="F1214" s="167"/>
      <c r="G1214" s="168"/>
      <c r="H1214" s="162"/>
      <c r="I1214" s="162"/>
      <c r="J1214" s="162"/>
      <c r="K1214" s="162"/>
      <c r="L1214" s="162"/>
      <c r="M1214" s="162"/>
      <c r="N1214" s="162"/>
      <c r="O1214" s="162"/>
      <c r="P1214" s="162"/>
      <c r="Q1214" s="162"/>
      <c r="R1214" s="162"/>
      <c r="S1214" s="162"/>
      <c r="T1214" s="162"/>
      <c r="U1214" s="162"/>
      <c r="V1214" s="162"/>
      <c r="W1214" s="162"/>
      <c r="X1214" s="162"/>
      <c r="Y1214" s="162"/>
      <c r="Z1214" s="162"/>
      <c r="AA1214" s="162"/>
    </row>
    <row r="1215">
      <c r="A1215" s="160">
        <v>1214.0</v>
      </c>
      <c r="B1215" s="165" t="s">
        <v>1360</v>
      </c>
      <c r="C1215" s="160">
        <v>2.021022E7</v>
      </c>
      <c r="D1215" s="162"/>
      <c r="E1215" s="162"/>
      <c r="F1215" s="167"/>
      <c r="G1215" s="168"/>
      <c r="H1215" s="162"/>
      <c r="I1215" s="162"/>
      <c r="J1215" s="162"/>
      <c r="K1215" s="162"/>
      <c r="L1215" s="162"/>
      <c r="M1215" s="162"/>
      <c r="N1215" s="162"/>
      <c r="O1215" s="162"/>
      <c r="P1215" s="162"/>
      <c r="Q1215" s="162"/>
      <c r="R1215" s="162"/>
      <c r="S1215" s="162"/>
      <c r="T1215" s="162"/>
      <c r="U1215" s="162"/>
      <c r="V1215" s="162"/>
      <c r="W1215" s="162"/>
      <c r="X1215" s="162"/>
      <c r="Y1215" s="162"/>
      <c r="Z1215" s="162"/>
      <c r="AA1215" s="162"/>
    </row>
    <row r="1216">
      <c r="A1216" s="160">
        <v>1215.0</v>
      </c>
      <c r="B1216" s="165" t="s">
        <v>1361</v>
      </c>
      <c r="C1216" s="160">
        <v>2.021022E7</v>
      </c>
      <c r="D1216" s="162"/>
      <c r="E1216" s="162"/>
      <c r="F1216" s="167"/>
      <c r="G1216" s="168"/>
      <c r="H1216" s="162"/>
      <c r="I1216" s="162"/>
      <c r="J1216" s="162"/>
      <c r="K1216" s="162"/>
      <c r="L1216" s="162"/>
      <c r="M1216" s="162"/>
      <c r="N1216" s="162"/>
      <c r="O1216" s="162"/>
      <c r="P1216" s="162"/>
      <c r="Q1216" s="162"/>
      <c r="R1216" s="162"/>
      <c r="S1216" s="162"/>
      <c r="T1216" s="162"/>
      <c r="U1216" s="162"/>
      <c r="V1216" s="162"/>
      <c r="W1216" s="162"/>
      <c r="X1216" s="162"/>
      <c r="Y1216" s="162"/>
      <c r="Z1216" s="162"/>
      <c r="AA1216" s="162"/>
    </row>
    <row r="1217">
      <c r="A1217" s="160">
        <v>1216.0</v>
      </c>
      <c r="B1217" s="165" t="s">
        <v>1362</v>
      </c>
      <c r="C1217" s="160">
        <v>2.021022E7</v>
      </c>
      <c r="D1217" s="162"/>
      <c r="E1217" s="162"/>
      <c r="F1217" s="167"/>
      <c r="G1217" s="168"/>
      <c r="H1217" s="162"/>
      <c r="I1217" s="162"/>
      <c r="J1217" s="162"/>
      <c r="K1217" s="162"/>
      <c r="L1217" s="162"/>
      <c r="M1217" s="162"/>
      <c r="N1217" s="162"/>
      <c r="O1217" s="162"/>
      <c r="P1217" s="162"/>
      <c r="Q1217" s="162"/>
      <c r="R1217" s="162"/>
      <c r="S1217" s="162"/>
      <c r="T1217" s="162"/>
      <c r="U1217" s="162"/>
      <c r="V1217" s="162"/>
      <c r="W1217" s="162"/>
      <c r="X1217" s="162"/>
      <c r="Y1217" s="162"/>
      <c r="Z1217" s="162"/>
      <c r="AA1217" s="162"/>
    </row>
    <row r="1218">
      <c r="A1218" s="160">
        <v>1217.0</v>
      </c>
      <c r="B1218" s="165" t="s">
        <v>1363</v>
      </c>
      <c r="C1218" s="160">
        <v>2.021022E7</v>
      </c>
      <c r="D1218" s="162"/>
      <c r="E1218" s="162"/>
      <c r="F1218" s="167"/>
      <c r="G1218" s="168"/>
      <c r="H1218" s="162"/>
      <c r="I1218" s="162"/>
      <c r="J1218" s="162"/>
      <c r="K1218" s="162"/>
      <c r="L1218" s="162"/>
      <c r="M1218" s="162"/>
      <c r="N1218" s="162"/>
      <c r="O1218" s="162"/>
      <c r="P1218" s="162"/>
      <c r="Q1218" s="162"/>
      <c r="R1218" s="162"/>
      <c r="S1218" s="162"/>
      <c r="T1218" s="162"/>
      <c r="U1218" s="162"/>
      <c r="V1218" s="162"/>
      <c r="W1218" s="162"/>
      <c r="X1218" s="162"/>
      <c r="Y1218" s="162"/>
      <c r="Z1218" s="162"/>
      <c r="AA1218" s="162"/>
    </row>
    <row r="1219">
      <c r="A1219" s="160">
        <v>1218.0</v>
      </c>
      <c r="B1219" s="165" t="s">
        <v>1364</v>
      </c>
      <c r="C1219" s="160">
        <v>2.021022E7</v>
      </c>
      <c r="D1219" s="162"/>
      <c r="E1219" s="162"/>
      <c r="F1219" s="167"/>
      <c r="G1219" s="168"/>
      <c r="H1219" s="162"/>
      <c r="I1219" s="162"/>
      <c r="J1219" s="162"/>
      <c r="K1219" s="162"/>
      <c r="L1219" s="162"/>
      <c r="M1219" s="162"/>
      <c r="N1219" s="162"/>
      <c r="O1219" s="162"/>
      <c r="P1219" s="162"/>
      <c r="Q1219" s="162"/>
      <c r="R1219" s="162"/>
      <c r="S1219" s="162"/>
      <c r="T1219" s="162"/>
      <c r="U1219" s="162"/>
      <c r="V1219" s="162"/>
      <c r="W1219" s="162"/>
      <c r="X1219" s="162"/>
      <c r="Y1219" s="162"/>
      <c r="Z1219" s="162"/>
      <c r="AA1219" s="162"/>
    </row>
    <row r="1220">
      <c r="A1220" s="160">
        <v>1219.0</v>
      </c>
      <c r="B1220" s="165" t="s">
        <v>1365</v>
      </c>
      <c r="C1220" s="160">
        <v>2.021022E7</v>
      </c>
      <c r="D1220" s="162"/>
      <c r="E1220" s="162"/>
      <c r="F1220" s="167"/>
      <c r="G1220" s="168"/>
      <c r="H1220" s="162"/>
      <c r="I1220" s="162"/>
      <c r="J1220" s="162"/>
      <c r="K1220" s="162"/>
      <c r="L1220" s="162"/>
      <c r="M1220" s="162"/>
      <c r="N1220" s="162"/>
      <c r="O1220" s="162"/>
      <c r="P1220" s="162"/>
      <c r="Q1220" s="162"/>
      <c r="R1220" s="162"/>
      <c r="S1220" s="162"/>
      <c r="T1220" s="162"/>
      <c r="U1220" s="162"/>
      <c r="V1220" s="162"/>
      <c r="W1220" s="162"/>
      <c r="X1220" s="162"/>
      <c r="Y1220" s="162"/>
      <c r="Z1220" s="162"/>
      <c r="AA1220" s="162"/>
    </row>
    <row r="1221">
      <c r="A1221" s="160">
        <v>1220.0</v>
      </c>
      <c r="B1221" s="165" t="s">
        <v>1366</v>
      </c>
      <c r="C1221" s="160">
        <v>2.021022E7</v>
      </c>
      <c r="D1221" s="162"/>
      <c r="E1221" s="162"/>
      <c r="F1221" s="167"/>
      <c r="G1221" s="168"/>
      <c r="H1221" s="162"/>
      <c r="I1221" s="162"/>
      <c r="J1221" s="162"/>
      <c r="K1221" s="162"/>
      <c r="L1221" s="162"/>
      <c r="M1221" s="162"/>
      <c r="N1221" s="162"/>
      <c r="O1221" s="162"/>
      <c r="P1221" s="162"/>
      <c r="Q1221" s="162"/>
      <c r="R1221" s="162"/>
      <c r="S1221" s="162"/>
      <c r="T1221" s="162"/>
      <c r="U1221" s="162"/>
      <c r="V1221" s="162"/>
      <c r="W1221" s="162"/>
      <c r="X1221" s="162"/>
      <c r="Y1221" s="162"/>
      <c r="Z1221" s="162"/>
      <c r="AA1221" s="162"/>
    </row>
    <row r="1222">
      <c r="A1222" s="160">
        <v>1221.0</v>
      </c>
      <c r="B1222" s="165" t="s">
        <v>1367</v>
      </c>
      <c r="C1222" s="160">
        <v>2.021022E7</v>
      </c>
      <c r="D1222" s="162"/>
      <c r="E1222" s="162"/>
      <c r="F1222" s="167"/>
      <c r="G1222" s="168"/>
      <c r="H1222" s="162"/>
      <c r="I1222" s="162"/>
      <c r="J1222" s="162"/>
      <c r="K1222" s="162"/>
      <c r="L1222" s="162"/>
      <c r="M1222" s="162"/>
      <c r="N1222" s="162"/>
      <c r="O1222" s="162"/>
      <c r="P1222" s="162"/>
      <c r="Q1222" s="162"/>
      <c r="R1222" s="162"/>
      <c r="S1222" s="162"/>
      <c r="T1222" s="162"/>
      <c r="U1222" s="162"/>
      <c r="V1222" s="162"/>
      <c r="W1222" s="162"/>
      <c r="X1222" s="162"/>
      <c r="Y1222" s="162"/>
      <c r="Z1222" s="162"/>
      <c r="AA1222" s="162"/>
    </row>
    <row r="1223">
      <c r="A1223" s="160">
        <v>1222.0</v>
      </c>
      <c r="B1223" s="165" t="s">
        <v>1368</v>
      </c>
      <c r="C1223" s="160">
        <v>2.021022E7</v>
      </c>
      <c r="D1223" s="162"/>
      <c r="E1223" s="162"/>
      <c r="F1223" s="167"/>
      <c r="G1223" s="168"/>
      <c r="H1223" s="162"/>
      <c r="I1223" s="162"/>
      <c r="J1223" s="162"/>
      <c r="K1223" s="162"/>
      <c r="L1223" s="162"/>
      <c r="M1223" s="162"/>
      <c r="N1223" s="162"/>
      <c r="O1223" s="162"/>
      <c r="P1223" s="162"/>
      <c r="Q1223" s="162"/>
      <c r="R1223" s="162"/>
      <c r="S1223" s="162"/>
      <c r="T1223" s="162"/>
      <c r="U1223" s="162"/>
      <c r="V1223" s="162"/>
      <c r="W1223" s="162"/>
      <c r="X1223" s="162"/>
      <c r="Y1223" s="162"/>
      <c r="Z1223" s="162"/>
      <c r="AA1223" s="162"/>
    </row>
    <row r="1224">
      <c r="A1224" s="160">
        <v>1223.0</v>
      </c>
      <c r="B1224" s="165" t="s">
        <v>1369</v>
      </c>
      <c r="C1224" s="160">
        <v>2.021022E7</v>
      </c>
      <c r="D1224" s="162"/>
      <c r="E1224" s="162"/>
      <c r="F1224" s="167"/>
      <c r="G1224" s="168"/>
      <c r="H1224" s="162"/>
      <c r="I1224" s="162"/>
      <c r="J1224" s="162"/>
      <c r="K1224" s="162"/>
      <c r="L1224" s="162"/>
      <c r="M1224" s="162"/>
      <c r="N1224" s="162"/>
      <c r="O1224" s="162"/>
      <c r="P1224" s="162"/>
      <c r="Q1224" s="162"/>
      <c r="R1224" s="162"/>
      <c r="S1224" s="162"/>
      <c r="T1224" s="162"/>
      <c r="U1224" s="162"/>
      <c r="V1224" s="162"/>
      <c r="W1224" s="162"/>
      <c r="X1224" s="162"/>
      <c r="Y1224" s="162"/>
      <c r="Z1224" s="162"/>
      <c r="AA1224" s="162"/>
    </row>
    <row r="1225">
      <c r="A1225" s="160">
        <v>1224.0</v>
      </c>
      <c r="B1225" s="165" t="s">
        <v>1370</v>
      </c>
      <c r="C1225" s="160">
        <v>2.021022E7</v>
      </c>
      <c r="D1225" s="162"/>
      <c r="E1225" s="162"/>
      <c r="F1225" s="167"/>
      <c r="G1225" s="168"/>
      <c r="H1225" s="162"/>
      <c r="I1225" s="162"/>
      <c r="J1225" s="162"/>
      <c r="K1225" s="162"/>
      <c r="L1225" s="162"/>
      <c r="M1225" s="162"/>
      <c r="N1225" s="162"/>
      <c r="O1225" s="162"/>
      <c r="P1225" s="162"/>
      <c r="Q1225" s="162"/>
      <c r="R1225" s="162"/>
      <c r="S1225" s="162"/>
      <c r="T1225" s="162"/>
      <c r="U1225" s="162"/>
      <c r="V1225" s="162"/>
      <c r="W1225" s="162"/>
      <c r="X1225" s="162"/>
      <c r="Y1225" s="162"/>
      <c r="Z1225" s="162"/>
      <c r="AA1225" s="162"/>
    </row>
    <row r="1226">
      <c r="A1226" s="160">
        <v>1225.0</v>
      </c>
      <c r="B1226" s="165" t="s">
        <v>1371</v>
      </c>
      <c r="C1226" s="160">
        <v>2.0210221E7</v>
      </c>
      <c r="D1226" s="162"/>
      <c r="E1226" s="162"/>
      <c r="F1226" s="167"/>
      <c r="G1226" s="168"/>
      <c r="H1226" s="162"/>
      <c r="I1226" s="162"/>
      <c r="J1226" s="162"/>
      <c r="K1226" s="162"/>
      <c r="L1226" s="162"/>
      <c r="M1226" s="162"/>
      <c r="N1226" s="162"/>
      <c r="O1226" s="162"/>
      <c r="P1226" s="162"/>
      <c r="Q1226" s="162"/>
      <c r="R1226" s="162"/>
      <c r="S1226" s="162"/>
      <c r="T1226" s="162"/>
      <c r="U1226" s="162"/>
      <c r="V1226" s="162"/>
      <c r="W1226" s="162"/>
      <c r="X1226" s="162"/>
      <c r="Y1226" s="162"/>
      <c r="Z1226" s="162"/>
      <c r="AA1226" s="162"/>
    </row>
    <row r="1227">
      <c r="A1227" s="160">
        <v>1226.0</v>
      </c>
      <c r="B1227" s="165" t="s">
        <v>1372</v>
      </c>
      <c r="C1227" s="160">
        <v>2.0210221E7</v>
      </c>
      <c r="D1227" s="162"/>
      <c r="E1227" s="162"/>
      <c r="F1227" s="167"/>
      <c r="G1227" s="168"/>
      <c r="H1227" s="162"/>
      <c r="I1227" s="162"/>
      <c r="J1227" s="162"/>
      <c r="K1227" s="162"/>
      <c r="L1227" s="162"/>
      <c r="M1227" s="162"/>
      <c r="N1227" s="162"/>
      <c r="O1227" s="162"/>
      <c r="P1227" s="162"/>
      <c r="Q1227" s="162"/>
      <c r="R1227" s="162"/>
      <c r="S1227" s="162"/>
      <c r="T1227" s="162"/>
      <c r="U1227" s="162"/>
      <c r="V1227" s="162"/>
      <c r="W1227" s="162"/>
      <c r="X1227" s="162"/>
      <c r="Y1227" s="162"/>
      <c r="Z1227" s="162"/>
      <c r="AA1227" s="162"/>
    </row>
    <row r="1228">
      <c r="A1228" s="160">
        <v>1227.0</v>
      </c>
      <c r="B1228" s="165" t="s">
        <v>1373</v>
      </c>
      <c r="C1228" s="160">
        <v>2.0210221E7</v>
      </c>
      <c r="D1228" s="162"/>
      <c r="E1228" s="162"/>
      <c r="F1228" s="167"/>
      <c r="G1228" s="168"/>
      <c r="H1228" s="162"/>
      <c r="I1228" s="162"/>
      <c r="J1228" s="162"/>
      <c r="K1228" s="162"/>
      <c r="L1228" s="162"/>
      <c r="M1228" s="162"/>
      <c r="N1228" s="162"/>
      <c r="O1228" s="162"/>
      <c r="P1228" s="162"/>
      <c r="Q1228" s="162"/>
      <c r="R1228" s="162"/>
      <c r="S1228" s="162"/>
      <c r="T1228" s="162"/>
      <c r="U1228" s="162"/>
      <c r="V1228" s="162"/>
      <c r="W1228" s="162"/>
      <c r="X1228" s="162"/>
      <c r="Y1228" s="162"/>
      <c r="Z1228" s="162"/>
      <c r="AA1228" s="162"/>
    </row>
    <row r="1229">
      <c r="A1229" s="160">
        <v>1228.0</v>
      </c>
      <c r="B1229" s="165" t="s">
        <v>1374</v>
      </c>
      <c r="C1229" s="160">
        <v>2.0210221E7</v>
      </c>
      <c r="D1229" s="162"/>
      <c r="E1229" s="162"/>
      <c r="F1229" s="167"/>
      <c r="G1229" s="168"/>
      <c r="H1229" s="162"/>
      <c r="I1229" s="162"/>
      <c r="J1229" s="162"/>
      <c r="K1229" s="162"/>
      <c r="L1229" s="162"/>
      <c r="M1229" s="162"/>
      <c r="N1229" s="162"/>
      <c r="O1229" s="162"/>
      <c r="P1229" s="162"/>
      <c r="Q1229" s="162"/>
      <c r="R1229" s="162"/>
      <c r="S1229" s="162"/>
      <c r="T1229" s="162"/>
      <c r="U1229" s="162"/>
      <c r="V1229" s="162"/>
      <c r="W1229" s="162"/>
      <c r="X1229" s="162"/>
      <c r="Y1229" s="162"/>
      <c r="Z1229" s="162"/>
      <c r="AA1229" s="162"/>
    </row>
    <row r="1230">
      <c r="A1230" s="160">
        <v>1229.0</v>
      </c>
      <c r="B1230" s="165" t="s">
        <v>1375</v>
      </c>
      <c r="C1230" s="160">
        <v>2.0210221E7</v>
      </c>
      <c r="D1230" s="162"/>
      <c r="E1230" s="162"/>
      <c r="F1230" s="167"/>
      <c r="G1230" s="168"/>
      <c r="H1230" s="162"/>
      <c r="I1230" s="162"/>
      <c r="J1230" s="162"/>
      <c r="K1230" s="162"/>
      <c r="L1230" s="162"/>
      <c r="M1230" s="162"/>
      <c r="N1230" s="162"/>
      <c r="O1230" s="162"/>
      <c r="P1230" s="162"/>
      <c r="Q1230" s="162"/>
      <c r="R1230" s="162"/>
      <c r="S1230" s="162"/>
      <c r="T1230" s="162"/>
      <c r="U1230" s="162"/>
      <c r="V1230" s="162"/>
      <c r="W1230" s="162"/>
      <c r="X1230" s="162"/>
      <c r="Y1230" s="162"/>
      <c r="Z1230" s="162"/>
      <c r="AA1230" s="162"/>
    </row>
    <row r="1231">
      <c r="A1231" s="160">
        <v>1230.0</v>
      </c>
      <c r="B1231" s="165" t="s">
        <v>1376</v>
      </c>
      <c r="C1231" s="160">
        <v>2.0210221E7</v>
      </c>
      <c r="D1231" s="162"/>
      <c r="E1231" s="162"/>
      <c r="F1231" s="167"/>
      <c r="G1231" s="168"/>
      <c r="H1231" s="162"/>
      <c r="I1231" s="162"/>
      <c r="J1231" s="162"/>
      <c r="K1231" s="162"/>
      <c r="L1231" s="162"/>
      <c r="M1231" s="162"/>
      <c r="N1231" s="162"/>
      <c r="O1231" s="162"/>
      <c r="P1231" s="162"/>
      <c r="Q1231" s="162"/>
      <c r="R1231" s="162"/>
      <c r="S1231" s="162"/>
      <c r="T1231" s="162"/>
      <c r="U1231" s="162"/>
      <c r="V1231" s="162"/>
      <c r="W1231" s="162"/>
      <c r="X1231" s="162"/>
      <c r="Y1231" s="162"/>
      <c r="Z1231" s="162"/>
      <c r="AA1231" s="162"/>
    </row>
    <row r="1232">
      <c r="A1232" s="160">
        <v>1231.0</v>
      </c>
      <c r="B1232" s="165" t="s">
        <v>1377</v>
      </c>
      <c r="C1232" s="160">
        <v>2.0210221E7</v>
      </c>
      <c r="D1232" s="162"/>
      <c r="E1232" s="162"/>
      <c r="F1232" s="167"/>
      <c r="G1232" s="168"/>
      <c r="H1232" s="162"/>
      <c r="I1232" s="162"/>
      <c r="J1232" s="162"/>
      <c r="K1232" s="162"/>
      <c r="L1232" s="162"/>
      <c r="M1232" s="162"/>
      <c r="N1232" s="162"/>
      <c r="O1232" s="162"/>
      <c r="P1232" s="162"/>
      <c r="Q1232" s="162"/>
      <c r="R1232" s="162"/>
      <c r="S1232" s="162"/>
      <c r="T1232" s="162"/>
      <c r="U1232" s="162"/>
      <c r="V1232" s="162"/>
      <c r="W1232" s="162"/>
      <c r="X1232" s="162"/>
      <c r="Y1232" s="162"/>
      <c r="Z1232" s="162"/>
      <c r="AA1232" s="162"/>
    </row>
    <row r="1233">
      <c r="A1233" s="160">
        <v>1232.0</v>
      </c>
      <c r="B1233" s="165" t="s">
        <v>1378</v>
      </c>
      <c r="C1233" s="160">
        <v>2.0210221E7</v>
      </c>
      <c r="D1233" s="162"/>
      <c r="E1233" s="162"/>
      <c r="F1233" s="167"/>
      <c r="G1233" s="168"/>
      <c r="H1233" s="162"/>
      <c r="I1233" s="162"/>
      <c r="J1233" s="162"/>
      <c r="K1233" s="162"/>
      <c r="L1233" s="162"/>
      <c r="M1233" s="162"/>
      <c r="N1233" s="162"/>
      <c r="O1233" s="162"/>
      <c r="P1233" s="162"/>
      <c r="Q1233" s="162"/>
      <c r="R1233" s="162"/>
      <c r="S1233" s="162"/>
      <c r="T1233" s="162"/>
      <c r="U1233" s="162"/>
      <c r="V1233" s="162"/>
      <c r="W1233" s="162"/>
      <c r="X1233" s="162"/>
      <c r="Y1233" s="162"/>
      <c r="Z1233" s="162"/>
      <c r="AA1233" s="162"/>
    </row>
    <row r="1234">
      <c r="A1234" s="160">
        <v>1233.0</v>
      </c>
      <c r="B1234" s="165" t="s">
        <v>1379</v>
      </c>
      <c r="C1234" s="160">
        <v>2.0210221E7</v>
      </c>
      <c r="D1234" s="162"/>
      <c r="E1234" s="162"/>
      <c r="F1234" s="167"/>
      <c r="G1234" s="168"/>
      <c r="H1234" s="162"/>
      <c r="I1234" s="162"/>
      <c r="J1234" s="162"/>
      <c r="K1234" s="162"/>
      <c r="L1234" s="162"/>
      <c r="M1234" s="162"/>
      <c r="N1234" s="162"/>
      <c r="O1234" s="162"/>
      <c r="P1234" s="162"/>
      <c r="Q1234" s="162"/>
      <c r="R1234" s="162"/>
      <c r="S1234" s="162"/>
      <c r="T1234" s="162"/>
      <c r="U1234" s="162"/>
      <c r="V1234" s="162"/>
      <c r="W1234" s="162"/>
      <c r="X1234" s="162"/>
      <c r="Y1234" s="162"/>
      <c r="Z1234" s="162"/>
      <c r="AA1234" s="162"/>
    </row>
    <row r="1235">
      <c r="A1235" s="160">
        <v>1234.0</v>
      </c>
      <c r="B1235" s="165" t="s">
        <v>1380</v>
      </c>
      <c r="C1235" s="160">
        <v>2.0210221E7</v>
      </c>
      <c r="D1235" s="162"/>
      <c r="E1235" s="162"/>
      <c r="F1235" s="167"/>
      <c r="G1235" s="168"/>
      <c r="H1235" s="162"/>
      <c r="I1235" s="162"/>
      <c r="J1235" s="162"/>
      <c r="K1235" s="162"/>
      <c r="L1235" s="162"/>
      <c r="M1235" s="162"/>
      <c r="N1235" s="162"/>
      <c r="O1235" s="162"/>
      <c r="P1235" s="162"/>
      <c r="Q1235" s="162"/>
      <c r="R1235" s="162"/>
      <c r="S1235" s="162"/>
      <c r="T1235" s="162"/>
      <c r="U1235" s="162"/>
      <c r="V1235" s="162"/>
      <c r="W1235" s="162"/>
      <c r="X1235" s="162"/>
      <c r="Y1235" s="162"/>
      <c r="Z1235" s="162"/>
      <c r="AA1235" s="162"/>
    </row>
    <row r="1236">
      <c r="A1236" s="160">
        <v>1235.0</v>
      </c>
      <c r="B1236" s="165" t="s">
        <v>1381</v>
      </c>
      <c r="C1236" s="160">
        <v>2.0210221E7</v>
      </c>
      <c r="D1236" s="162"/>
      <c r="E1236" s="162"/>
      <c r="F1236" s="167"/>
      <c r="G1236" s="168"/>
      <c r="H1236" s="162"/>
      <c r="I1236" s="162"/>
      <c r="J1236" s="162"/>
      <c r="K1236" s="162"/>
      <c r="L1236" s="162"/>
      <c r="M1236" s="162"/>
      <c r="N1236" s="162"/>
      <c r="O1236" s="162"/>
      <c r="P1236" s="162"/>
      <c r="Q1236" s="162"/>
      <c r="R1236" s="162"/>
      <c r="S1236" s="162"/>
      <c r="T1236" s="162"/>
      <c r="U1236" s="162"/>
      <c r="V1236" s="162"/>
      <c r="W1236" s="162"/>
      <c r="X1236" s="162"/>
      <c r="Y1236" s="162"/>
      <c r="Z1236" s="162"/>
      <c r="AA1236" s="162"/>
    </row>
    <row r="1237">
      <c r="A1237" s="160">
        <v>1236.0</v>
      </c>
      <c r="B1237" s="165" t="s">
        <v>1382</v>
      </c>
      <c r="C1237" s="160">
        <v>2.0210221E7</v>
      </c>
      <c r="D1237" s="162"/>
      <c r="E1237" s="162"/>
      <c r="F1237" s="167"/>
      <c r="G1237" s="168"/>
      <c r="H1237" s="162"/>
      <c r="I1237" s="162"/>
      <c r="J1237" s="162"/>
      <c r="K1237" s="162"/>
      <c r="L1237" s="162"/>
      <c r="M1237" s="162"/>
      <c r="N1237" s="162"/>
      <c r="O1237" s="162"/>
      <c r="P1237" s="162"/>
      <c r="Q1237" s="162"/>
      <c r="R1237" s="162"/>
      <c r="S1237" s="162"/>
      <c r="T1237" s="162"/>
      <c r="U1237" s="162"/>
      <c r="V1237" s="162"/>
      <c r="W1237" s="162"/>
      <c r="X1237" s="162"/>
      <c r="Y1237" s="162"/>
      <c r="Z1237" s="162"/>
      <c r="AA1237" s="162"/>
    </row>
    <row r="1238">
      <c r="A1238" s="160">
        <v>1237.0</v>
      </c>
      <c r="B1238" s="165" t="s">
        <v>1383</v>
      </c>
      <c r="C1238" s="160">
        <v>2.0210221E7</v>
      </c>
      <c r="D1238" s="162"/>
      <c r="E1238" s="162"/>
      <c r="F1238" s="167"/>
      <c r="G1238" s="168"/>
      <c r="H1238" s="162"/>
      <c r="I1238" s="162"/>
      <c r="J1238" s="162"/>
      <c r="K1238" s="162"/>
      <c r="L1238" s="162"/>
      <c r="M1238" s="162"/>
      <c r="N1238" s="162"/>
      <c r="O1238" s="162"/>
      <c r="P1238" s="162"/>
      <c r="Q1238" s="162"/>
      <c r="R1238" s="162"/>
      <c r="S1238" s="162"/>
      <c r="T1238" s="162"/>
      <c r="U1238" s="162"/>
      <c r="V1238" s="162"/>
      <c r="W1238" s="162"/>
      <c r="X1238" s="162"/>
      <c r="Y1238" s="162"/>
      <c r="Z1238" s="162"/>
      <c r="AA1238" s="162"/>
    </row>
    <row r="1239">
      <c r="A1239" s="160">
        <v>1238.0</v>
      </c>
      <c r="B1239" s="165" t="s">
        <v>1384</v>
      </c>
      <c r="C1239" s="160">
        <v>2.0210221E7</v>
      </c>
      <c r="D1239" s="162"/>
      <c r="E1239" s="162"/>
      <c r="F1239" s="167"/>
      <c r="G1239" s="168"/>
      <c r="H1239" s="162"/>
      <c r="I1239" s="162"/>
      <c r="J1239" s="162"/>
      <c r="K1239" s="162"/>
      <c r="L1239" s="162"/>
      <c r="M1239" s="162"/>
      <c r="N1239" s="162"/>
      <c r="O1239" s="162"/>
      <c r="P1239" s="162"/>
      <c r="Q1239" s="162"/>
      <c r="R1239" s="162"/>
      <c r="S1239" s="162"/>
      <c r="T1239" s="162"/>
      <c r="U1239" s="162"/>
      <c r="V1239" s="162"/>
      <c r="W1239" s="162"/>
      <c r="X1239" s="162"/>
      <c r="Y1239" s="162"/>
      <c r="Z1239" s="162"/>
      <c r="AA1239" s="162"/>
    </row>
    <row r="1240">
      <c r="A1240" s="160">
        <v>1239.0</v>
      </c>
      <c r="B1240" s="165" t="s">
        <v>1385</v>
      </c>
      <c r="C1240" s="160">
        <v>2.0210221E7</v>
      </c>
      <c r="D1240" s="162"/>
      <c r="E1240" s="162"/>
      <c r="F1240" s="167"/>
      <c r="G1240" s="168"/>
      <c r="H1240" s="162"/>
      <c r="I1240" s="162"/>
      <c r="J1240" s="162"/>
      <c r="K1240" s="162"/>
      <c r="L1240" s="162"/>
      <c r="M1240" s="162"/>
      <c r="N1240" s="162"/>
      <c r="O1240" s="162"/>
      <c r="P1240" s="162"/>
      <c r="Q1240" s="162"/>
      <c r="R1240" s="162"/>
      <c r="S1240" s="162"/>
      <c r="T1240" s="162"/>
      <c r="U1240" s="162"/>
      <c r="V1240" s="162"/>
      <c r="W1240" s="162"/>
      <c r="X1240" s="162"/>
      <c r="Y1240" s="162"/>
      <c r="Z1240" s="162"/>
      <c r="AA1240" s="162"/>
    </row>
    <row r="1241">
      <c r="A1241" s="160">
        <v>1240.0</v>
      </c>
      <c r="B1241" s="165" t="s">
        <v>1386</v>
      </c>
      <c r="C1241" s="160">
        <v>2.0210221E7</v>
      </c>
      <c r="D1241" s="162"/>
      <c r="E1241" s="162"/>
      <c r="F1241" s="167"/>
      <c r="G1241" s="168"/>
      <c r="H1241" s="162"/>
      <c r="I1241" s="162"/>
      <c r="J1241" s="162"/>
      <c r="K1241" s="162"/>
      <c r="L1241" s="162"/>
      <c r="M1241" s="162"/>
      <c r="N1241" s="162"/>
      <c r="O1241" s="162"/>
      <c r="P1241" s="162"/>
      <c r="Q1241" s="162"/>
      <c r="R1241" s="162"/>
      <c r="S1241" s="162"/>
      <c r="T1241" s="162"/>
      <c r="U1241" s="162"/>
      <c r="V1241" s="162"/>
      <c r="W1241" s="162"/>
      <c r="X1241" s="162"/>
      <c r="Y1241" s="162"/>
      <c r="Z1241" s="162"/>
      <c r="AA1241" s="162"/>
    </row>
    <row r="1242">
      <c r="A1242" s="160">
        <v>1241.0</v>
      </c>
      <c r="B1242" s="165" t="s">
        <v>1387</v>
      </c>
      <c r="C1242" s="160">
        <v>2.0210221E7</v>
      </c>
      <c r="D1242" s="162"/>
      <c r="E1242" s="162"/>
      <c r="F1242" s="167"/>
      <c r="G1242" s="168"/>
      <c r="H1242" s="162"/>
      <c r="I1242" s="162"/>
      <c r="J1242" s="162"/>
      <c r="K1242" s="162"/>
      <c r="L1242" s="162"/>
      <c r="M1242" s="162"/>
      <c r="N1242" s="162"/>
      <c r="O1242" s="162"/>
      <c r="P1242" s="162"/>
      <c r="Q1242" s="162"/>
      <c r="R1242" s="162"/>
      <c r="S1242" s="162"/>
      <c r="T1242" s="162"/>
      <c r="U1242" s="162"/>
      <c r="V1242" s="162"/>
      <c r="W1242" s="162"/>
      <c r="X1242" s="162"/>
      <c r="Y1242" s="162"/>
      <c r="Z1242" s="162"/>
      <c r="AA1242" s="162"/>
    </row>
    <row r="1243">
      <c r="A1243" s="160">
        <v>1242.0</v>
      </c>
      <c r="B1243" s="165" t="s">
        <v>1388</v>
      </c>
      <c r="C1243" s="160">
        <v>2.0210221E7</v>
      </c>
      <c r="D1243" s="162"/>
      <c r="E1243" s="162"/>
      <c r="F1243" s="167"/>
      <c r="G1243" s="168"/>
      <c r="H1243" s="162"/>
      <c r="I1243" s="162"/>
      <c r="J1243" s="162"/>
      <c r="K1243" s="162"/>
      <c r="L1243" s="162"/>
      <c r="M1243" s="162"/>
      <c r="N1243" s="162"/>
      <c r="O1243" s="162"/>
      <c r="P1243" s="162"/>
      <c r="Q1243" s="162"/>
      <c r="R1243" s="162"/>
      <c r="S1243" s="162"/>
      <c r="T1243" s="162"/>
      <c r="U1243" s="162"/>
      <c r="V1243" s="162"/>
      <c r="W1243" s="162"/>
      <c r="X1243" s="162"/>
      <c r="Y1243" s="162"/>
      <c r="Z1243" s="162"/>
      <c r="AA1243" s="162"/>
    </row>
    <row r="1244">
      <c r="A1244" s="160">
        <v>1243.0</v>
      </c>
      <c r="B1244" s="165" t="s">
        <v>1389</v>
      </c>
      <c r="C1244" s="160">
        <v>2.0210221E7</v>
      </c>
      <c r="D1244" s="162"/>
      <c r="E1244" s="162"/>
      <c r="F1244" s="167"/>
      <c r="G1244" s="168"/>
      <c r="H1244" s="162"/>
      <c r="I1244" s="162"/>
      <c r="J1244" s="162"/>
      <c r="K1244" s="162"/>
      <c r="L1244" s="162"/>
      <c r="M1244" s="162"/>
      <c r="N1244" s="162"/>
      <c r="O1244" s="162"/>
      <c r="P1244" s="162"/>
      <c r="Q1244" s="162"/>
      <c r="R1244" s="162"/>
      <c r="S1244" s="162"/>
      <c r="T1244" s="162"/>
      <c r="U1244" s="162"/>
      <c r="V1244" s="162"/>
      <c r="W1244" s="162"/>
      <c r="X1244" s="162"/>
      <c r="Y1244" s="162"/>
      <c r="Z1244" s="162"/>
      <c r="AA1244" s="162"/>
    </row>
    <row r="1245">
      <c r="A1245" s="160">
        <v>1244.0</v>
      </c>
      <c r="B1245" s="165" t="s">
        <v>1390</v>
      </c>
      <c r="C1245" s="160">
        <v>2.0210221E7</v>
      </c>
      <c r="D1245" s="162"/>
      <c r="E1245" s="162"/>
      <c r="F1245" s="167"/>
      <c r="G1245" s="168"/>
      <c r="H1245" s="162"/>
      <c r="I1245" s="162"/>
      <c r="J1245" s="162"/>
      <c r="K1245" s="162"/>
      <c r="L1245" s="162"/>
      <c r="M1245" s="162"/>
      <c r="N1245" s="162"/>
      <c r="O1245" s="162"/>
      <c r="P1245" s="162"/>
      <c r="Q1245" s="162"/>
      <c r="R1245" s="162"/>
      <c r="S1245" s="162"/>
      <c r="T1245" s="162"/>
      <c r="U1245" s="162"/>
      <c r="V1245" s="162"/>
      <c r="W1245" s="162"/>
      <c r="X1245" s="162"/>
      <c r="Y1245" s="162"/>
      <c r="Z1245" s="162"/>
      <c r="AA1245" s="162"/>
    </row>
    <row r="1246">
      <c r="A1246" s="160">
        <v>1245.0</v>
      </c>
      <c r="B1246" s="165" t="s">
        <v>1391</v>
      </c>
      <c r="C1246" s="160">
        <v>2.0210221E7</v>
      </c>
      <c r="D1246" s="162"/>
      <c r="E1246" s="162"/>
      <c r="F1246" s="167"/>
      <c r="G1246" s="168"/>
      <c r="H1246" s="162"/>
      <c r="I1246" s="162"/>
      <c r="J1246" s="162"/>
      <c r="K1246" s="162"/>
      <c r="L1246" s="162"/>
      <c r="M1246" s="162"/>
      <c r="N1246" s="162"/>
      <c r="O1246" s="162"/>
      <c r="P1246" s="162"/>
      <c r="Q1246" s="162"/>
      <c r="R1246" s="162"/>
      <c r="S1246" s="162"/>
      <c r="T1246" s="162"/>
      <c r="U1246" s="162"/>
      <c r="V1246" s="162"/>
      <c r="W1246" s="162"/>
      <c r="X1246" s="162"/>
      <c r="Y1246" s="162"/>
      <c r="Z1246" s="162"/>
      <c r="AA1246" s="162"/>
    </row>
    <row r="1247">
      <c r="A1247" s="160">
        <v>1246.0</v>
      </c>
      <c r="B1247" s="165" t="s">
        <v>1392</v>
      </c>
      <c r="C1247" s="160">
        <v>2.0210221E7</v>
      </c>
      <c r="D1247" s="162"/>
      <c r="E1247" s="162"/>
      <c r="F1247" s="167"/>
      <c r="G1247" s="168"/>
      <c r="H1247" s="162"/>
      <c r="I1247" s="162"/>
      <c r="J1247" s="162"/>
      <c r="K1247" s="162"/>
      <c r="L1247" s="162"/>
      <c r="M1247" s="162"/>
      <c r="N1247" s="162"/>
      <c r="O1247" s="162"/>
      <c r="P1247" s="162"/>
      <c r="Q1247" s="162"/>
      <c r="R1247" s="162"/>
      <c r="S1247" s="162"/>
      <c r="T1247" s="162"/>
      <c r="U1247" s="162"/>
      <c r="V1247" s="162"/>
      <c r="W1247" s="162"/>
      <c r="X1247" s="162"/>
      <c r="Y1247" s="162"/>
      <c r="Z1247" s="162"/>
      <c r="AA1247" s="162"/>
    </row>
    <row r="1248">
      <c r="A1248" s="160">
        <v>1247.0</v>
      </c>
      <c r="B1248" s="165" t="s">
        <v>1393</v>
      </c>
      <c r="C1248" s="160">
        <v>2.0210221E7</v>
      </c>
      <c r="D1248" s="162"/>
      <c r="E1248" s="162"/>
      <c r="F1248" s="167"/>
      <c r="G1248" s="168"/>
      <c r="H1248" s="162"/>
      <c r="I1248" s="162"/>
      <c r="J1248" s="162"/>
      <c r="K1248" s="162"/>
      <c r="L1248" s="162"/>
      <c r="M1248" s="162"/>
      <c r="N1248" s="162"/>
      <c r="O1248" s="162"/>
      <c r="P1248" s="162"/>
      <c r="Q1248" s="162"/>
      <c r="R1248" s="162"/>
      <c r="S1248" s="162"/>
      <c r="T1248" s="162"/>
      <c r="U1248" s="162"/>
      <c r="V1248" s="162"/>
      <c r="W1248" s="162"/>
      <c r="X1248" s="162"/>
      <c r="Y1248" s="162"/>
      <c r="Z1248" s="162"/>
      <c r="AA1248" s="162"/>
    </row>
    <row r="1249">
      <c r="A1249" s="160">
        <v>1248.0</v>
      </c>
      <c r="B1249" s="165" t="s">
        <v>1394</v>
      </c>
      <c r="C1249" s="160">
        <v>2.0210221E7</v>
      </c>
      <c r="D1249" s="162"/>
      <c r="E1249" s="162"/>
      <c r="F1249" s="167"/>
      <c r="G1249" s="168"/>
      <c r="H1249" s="162"/>
      <c r="I1249" s="162"/>
      <c r="J1249" s="162"/>
      <c r="K1249" s="162"/>
      <c r="L1249" s="162"/>
      <c r="M1249" s="162"/>
      <c r="N1249" s="162"/>
      <c r="O1249" s="162"/>
      <c r="P1249" s="162"/>
      <c r="Q1249" s="162"/>
      <c r="R1249" s="162"/>
      <c r="S1249" s="162"/>
      <c r="T1249" s="162"/>
      <c r="U1249" s="162"/>
      <c r="V1249" s="162"/>
      <c r="W1249" s="162"/>
      <c r="X1249" s="162"/>
      <c r="Y1249" s="162"/>
      <c r="Z1249" s="162"/>
      <c r="AA1249" s="162"/>
    </row>
    <row r="1250">
      <c r="A1250" s="160">
        <v>1249.0</v>
      </c>
      <c r="B1250" s="165" t="s">
        <v>1395</v>
      </c>
      <c r="C1250" s="160">
        <v>2.0210222E7</v>
      </c>
      <c r="D1250" s="162"/>
      <c r="E1250" s="162"/>
      <c r="F1250" s="167"/>
      <c r="G1250" s="168"/>
      <c r="H1250" s="162"/>
      <c r="I1250" s="162"/>
      <c r="J1250" s="162"/>
      <c r="K1250" s="162"/>
      <c r="L1250" s="162"/>
      <c r="M1250" s="162"/>
      <c r="N1250" s="162"/>
      <c r="O1250" s="162"/>
      <c r="P1250" s="162"/>
      <c r="Q1250" s="162"/>
      <c r="R1250" s="162"/>
      <c r="S1250" s="162"/>
      <c r="T1250" s="162"/>
      <c r="U1250" s="162"/>
      <c r="V1250" s="162"/>
      <c r="W1250" s="162"/>
      <c r="X1250" s="162"/>
      <c r="Y1250" s="162"/>
      <c r="Z1250" s="162"/>
      <c r="AA1250" s="162"/>
    </row>
    <row r="1251">
      <c r="A1251" s="160">
        <v>1250.0</v>
      </c>
      <c r="B1251" s="165" t="s">
        <v>1396</v>
      </c>
      <c r="C1251" s="160">
        <v>2.0210222E7</v>
      </c>
      <c r="D1251" s="162"/>
      <c r="E1251" s="162"/>
      <c r="F1251" s="167"/>
      <c r="G1251" s="168"/>
      <c r="H1251" s="162"/>
      <c r="I1251" s="162"/>
      <c r="J1251" s="162"/>
      <c r="K1251" s="162"/>
      <c r="L1251" s="162"/>
      <c r="M1251" s="162"/>
      <c r="N1251" s="162"/>
      <c r="O1251" s="162"/>
      <c r="P1251" s="162"/>
      <c r="Q1251" s="162"/>
      <c r="R1251" s="162"/>
      <c r="S1251" s="162"/>
      <c r="T1251" s="162"/>
      <c r="U1251" s="162"/>
      <c r="V1251" s="162"/>
      <c r="W1251" s="162"/>
      <c r="X1251" s="162"/>
      <c r="Y1251" s="162"/>
      <c r="Z1251" s="162"/>
      <c r="AA1251" s="162"/>
    </row>
    <row r="1252">
      <c r="A1252" s="160">
        <v>1251.0</v>
      </c>
      <c r="B1252" s="165" t="s">
        <v>1397</v>
      </c>
      <c r="C1252" s="160">
        <v>2.0210222E7</v>
      </c>
      <c r="D1252" s="162"/>
      <c r="E1252" s="162"/>
      <c r="F1252" s="167"/>
      <c r="G1252" s="168"/>
      <c r="H1252" s="162"/>
      <c r="I1252" s="162"/>
      <c r="J1252" s="162"/>
      <c r="K1252" s="162"/>
      <c r="L1252" s="162"/>
      <c r="M1252" s="162"/>
      <c r="N1252" s="162"/>
      <c r="O1252" s="162"/>
      <c r="P1252" s="162"/>
      <c r="Q1252" s="162"/>
      <c r="R1252" s="162"/>
      <c r="S1252" s="162"/>
      <c r="T1252" s="162"/>
      <c r="U1252" s="162"/>
      <c r="V1252" s="162"/>
      <c r="W1252" s="162"/>
      <c r="X1252" s="162"/>
      <c r="Y1252" s="162"/>
      <c r="Z1252" s="162"/>
      <c r="AA1252" s="162"/>
    </row>
    <row r="1253">
      <c r="A1253" s="160">
        <v>1252.0</v>
      </c>
      <c r="B1253" s="165" t="s">
        <v>1398</v>
      </c>
      <c r="C1253" s="160">
        <v>2.0210222E7</v>
      </c>
      <c r="D1253" s="162"/>
      <c r="E1253" s="162"/>
      <c r="F1253" s="167"/>
      <c r="G1253" s="168"/>
      <c r="H1253" s="162"/>
      <c r="I1253" s="162"/>
      <c r="J1253" s="162"/>
      <c r="K1253" s="162"/>
      <c r="L1253" s="162"/>
      <c r="M1253" s="162"/>
      <c r="N1253" s="162"/>
      <c r="O1253" s="162"/>
      <c r="P1253" s="162"/>
      <c r="Q1253" s="162"/>
      <c r="R1253" s="162"/>
      <c r="S1253" s="162"/>
      <c r="T1253" s="162"/>
      <c r="U1253" s="162"/>
      <c r="V1253" s="162"/>
      <c r="W1253" s="162"/>
      <c r="X1253" s="162"/>
      <c r="Y1253" s="162"/>
      <c r="Z1253" s="162"/>
      <c r="AA1253" s="162"/>
    </row>
    <row r="1254">
      <c r="A1254" s="160">
        <v>1253.0</v>
      </c>
      <c r="B1254" s="165" t="s">
        <v>1399</v>
      </c>
      <c r="C1254" s="160">
        <v>2.0210222E7</v>
      </c>
      <c r="D1254" s="162"/>
      <c r="E1254" s="162"/>
      <c r="F1254" s="167"/>
      <c r="G1254" s="168"/>
      <c r="H1254" s="162"/>
      <c r="I1254" s="162"/>
      <c r="J1254" s="162"/>
      <c r="K1254" s="162"/>
      <c r="L1254" s="162"/>
      <c r="M1254" s="162"/>
      <c r="N1254" s="162"/>
      <c r="O1254" s="162"/>
      <c r="P1254" s="162"/>
      <c r="Q1254" s="162"/>
      <c r="R1254" s="162"/>
      <c r="S1254" s="162"/>
      <c r="T1254" s="162"/>
      <c r="U1254" s="162"/>
      <c r="V1254" s="162"/>
      <c r="W1254" s="162"/>
      <c r="X1254" s="162"/>
      <c r="Y1254" s="162"/>
      <c r="Z1254" s="162"/>
      <c r="AA1254" s="162"/>
    </row>
    <row r="1255">
      <c r="A1255" s="160">
        <v>1254.0</v>
      </c>
      <c r="B1255" s="165" t="s">
        <v>1400</v>
      </c>
      <c r="C1255" s="160">
        <v>2.0210222E7</v>
      </c>
      <c r="D1255" s="162"/>
      <c r="E1255" s="162"/>
      <c r="F1255" s="167"/>
      <c r="G1255" s="168"/>
      <c r="H1255" s="162"/>
      <c r="I1255" s="162"/>
      <c r="J1255" s="162"/>
      <c r="K1255" s="162"/>
      <c r="L1255" s="162"/>
      <c r="M1255" s="162"/>
      <c r="N1255" s="162"/>
      <c r="O1255" s="162"/>
      <c r="P1255" s="162"/>
      <c r="Q1255" s="162"/>
      <c r="R1255" s="162"/>
      <c r="S1255" s="162"/>
      <c r="T1255" s="162"/>
      <c r="U1255" s="162"/>
      <c r="V1255" s="162"/>
      <c r="W1255" s="162"/>
      <c r="X1255" s="162"/>
      <c r="Y1255" s="162"/>
      <c r="Z1255" s="162"/>
      <c r="AA1255" s="162"/>
    </row>
    <row r="1256">
      <c r="A1256" s="160">
        <v>1255.0</v>
      </c>
      <c r="B1256" s="165" t="s">
        <v>1401</v>
      </c>
      <c r="C1256" s="160">
        <v>2.0210222E7</v>
      </c>
      <c r="D1256" s="162"/>
      <c r="E1256" s="162"/>
      <c r="F1256" s="167"/>
      <c r="G1256" s="168"/>
      <c r="H1256" s="162"/>
      <c r="I1256" s="162"/>
      <c r="J1256" s="162"/>
      <c r="K1256" s="162"/>
      <c r="L1256" s="162"/>
      <c r="M1256" s="162"/>
      <c r="N1256" s="162"/>
      <c r="O1256" s="162"/>
      <c r="P1256" s="162"/>
      <c r="Q1256" s="162"/>
      <c r="R1256" s="162"/>
      <c r="S1256" s="162"/>
      <c r="T1256" s="162"/>
      <c r="U1256" s="162"/>
      <c r="V1256" s="162"/>
      <c r="W1256" s="162"/>
      <c r="X1256" s="162"/>
      <c r="Y1256" s="162"/>
      <c r="Z1256" s="162"/>
      <c r="AA1256" s="162"/>
    </row>
    <row r="1257">
      <c r="A1257" s="160">
        <v>1256.0</v>
      </c>
      <c r="B1257" s="165" t="s">
        <v>1402</v>
      </c>
      <c r="C1257" s="160">
        <v>2.0210222E7</v>
      </c>
      <c r="D1257" s="162"/>
      <c r="E1257" s="162"/>
      <c r="F1257" s="167"/>
      <c r="G1257" s="168"/>
      <c r="H1257" s="162"/>
      <c r="I1257" s="162"/>
      <c r="J1257" s="162"/>
      <c r="K1257" s="162"/>
      <c r="L1257" s="162"/>
      <c r="M1257" s="162"/>
      <c r="N1257" s="162"/>
      <c r="O1257" s="162"/>
      <c r="P1257" s="162"/>
      <c r="Q1257" s="162"/>
      <c r="R1257" s="162"/>
      <c r="S1257" s="162"/>
      <c r="T1257" s="162"/>
      <c r="U1257" s="162"/>
      <c r="V1257" s="162"/>
      <c r="W1257" s="162"/>
      <c r="X1257" s="162"/>
      <c r="Y1257" s="162"/>
      <c r="Z1257" s="162"/>
      <c r="AA1257" s="162"/>
    </row>
    <row r="1258">
      <c r="A1258" s="160">
        <v>1257.0</v>
      </c>
      <c r="B1258" s="165" t="s">
        <v>1403</v>
      </c>
      <c r="C1258" s="160">
        <v>2.0210222E7</v>
      </c>
      <c r="D1258" s="162"/>
      <c r="E1258" s="162"/>
      <c r="F1258" s="167"/>
      <c r="G1258" s="168"/>
      <c r="H1258" s="162"/>
      <c r="I1258" s="162"/>
      <c r="J1258" s="162"/>
      <c r="K1258" s="162"/>
      <c r="L1258" s="162"/>
      <c r="M1258" s="162"/>
      <c r="N1258" s="162"/>
      <c r="O1258" s="162"/>
      <c r="P1258" s="162"/>
      <c r="Q1258" s="162"/>
      <c r="R1258" s="162"/>
      <c r="S1258" s="162"/>
      <c r="T1258" s="162"/>
      <c r="U1258" s="162"/>
      <c r="V1258" s="162"/>
      <c r="W1258" s="162"/>
      <c r="X1258" s="162"/>
      <c r="Y1258" s="162"/>
      <c r="Z1258" s="162"/>
      <c r="AA1258" s="162"/>
    </row>
    <row r="1259">
      <c r="A1259" s="160">
        <v>1258.0</v>
      </c>
      <c r="B1259" s="165" t="s">
        <v>1404</v>
      </c>
      <c r="C1259" s="160">
        <v>2.0210222E7</v>
      </c>
      <c r="D1259" s="162"/>
      <c r="E1259" s="162"/>
      <c r="F1259" s="167"/>
      <c r="G1259" s="168"/>
      <c r="H1259" s="162"/>
      <c r="I1259" s="162"/>
      <c r="J1259" s="162"/>
      <c r="K1259" s="162"/>
      <c r="L1259" s="162"/>
      <c r="M1259" s="162"/>
      <c r="N1259" s="162"/>
      <c r="O1259" s="162"/>
      <c r="P1259" s="162"/>
      <c r="Q1259" s="162"/>
      <c r="R1259" s="162"/>
      <c r="S1259" s="162"/>
      <c r="T1259" s="162"/>
      <c r="U1259" s="162"/>
      <c r="V1259" s="162"/>
      <c r="W1259" s="162"/>
      <c r="X1259" s="162"/>
      <c r="Y1259" s="162"/>
      <c r="Z1259" s="162"/>
      <c r="AA1259" s="162"/>
    </row>
    <row r="1260">
      <c r="A1260" s="160">
        <v>1259.0</v>
      </c>
      <c r="B1260" s="165" t="s">
        <v>1405</v>
      </c>
      <c r="C1260" s="160">
        <v>2.0210222E7</v>
      </c>
      <c r="D1260" s="162"/>
      <c r="E1260" s="162"/>
      <c r="F1260" s="167"/>
      <c r="G1260" s="168"/>
      <c r="H1260" s="162"/>
      <c r="I1260" s="162"/>
      <c r="J1260" s="162"/>
      <c r="K1260" s="162"/>
      <c r="L1260" s="162"/>
      <c r="M1260" s="162"/>
      <c r="N1260" s="162"/>
      <c r="O1260" s="162"/>
      <c r="P1260" s="162"/>
      <c r="Q1260" s="162"/>
      <c r="R1260" s="162"/>
      <c r="S1260" s="162"/>
      <c r="T1260" s="162"/>
      <c r="U1260" s="162"/>
      <c r="V1260" s="162"/>
      <c r="W1260" s="162"/>
      <c r="X1260" s="162"/>
      <c r="Y1260" s="162"/>
      <c r="Z1260" s="162"/>
      <c r="AA1260" s="162"/>
    </row>
    <row r="1261">
      <c r="A1261" s="160">
        <v>1260.0</v>
      </c>
      <c r="B1261" s="165" t="s">
        <v>1406</v>
      </c>
      <c r="C1261" s="160">
        <v>2.0210222E7</v>
      </c>
      <c r="D1261" s="162"/>
      <c r="E1261" s="162"/>
      <c r="F1261" s="167"/>
      <c r="G1261" s="168"/>
      <c r="H1261" s="162"/>
      <c r="I1261" s="162"/>
      <c r="J1261" s="162"/>
      <c r="K1261" s="162"/>
      <c r="L1261" s="162"/>
      <c r="M1261" s="162"/>
      <c r="N1261" s="162"/>
      <c r="O1261" s="162"/>
      <c r="P1261" s="162"/>
      <c r="Q1261" s="162"/>
      <c r="R1261" s="162"/>
      <c r="S1261" s="162"/>
      <c r="T1261" s="162"/>
      <c r="U1261" s="162"/>
      <c r="V1261" s="162"/>
      <c r="W1261" s="162"/>
      <c r="X1261" s="162"/>
      <c r="Y1261" s="162"/>
      <c r="Z1261" s="162"/>
      <c r="AA1261" s="162"/>
    </row>
    <row r="1262">
      <c r="A1262" s="160">
        <v>1261.0</v>
      </c>
      <c r="B1262" s="165" t="s">
        <v>1407</v>
      </c>
      <c r="C1262" s="160">
        <v>2.0210222E7</v>
      </c>
      <c r="D1262" s="162"/>
      <c r="E1262" s="162"/>
      <c r="F1262" s="167"/>
      <c r="G1262" s="168"/>
      <c r="H1262" s="162"/>
      <c r="I1262" s="162"/>
      <c r="J1262" s="162"/>
      <c r="K1262" s="162"/>
      <c r="L1262" s="162"/>
      <c r="M1262" s="162"/>
      <c r="N1262" s="162"/>
      <c r="O1262" s="162"/>
      <c r="P1262" s="162"/>
      <c r="Q1262" s="162"/>
      <c r="R1262" s="162"/>
      <c r="S1262" s="162"/>
      <c r="T1262" s="162"/>
      <c r="U1262" s="162"/>
      <c r="V1262" s="162"/>
      <c r="W1262" s="162"/>
      <c r="X1262" s="162"/>
      <c r="Y1262" s="162"/>
      <c r="Z1262" s="162"/>
      <c r="AA1262" s="162"/>
    </row>
    <row r="1263">
      <c r="A1263" s="160">
        <v>1262.0</v>
      </c>
      <c r="B1263" s="165" t="s">
        <v>1408</v>
      </c>
      <c r="C1263" s="160">
        <v>2.0210222E7</v>
      </c>
      <c r="D1263" s="162"/>
      <c r="E1263" s="162"/>
      <c r="F1263" s="167"/>
      <c r="G1263" s="168"/>
      <c r="H1263" s="162"/>
      <c r="I1263" s="162"/>
      <c r="J1263" s="162"/>
      <c r="K1263" s="162"/>
      <c r="L1263" s="162"/>
      <c r="M1263" s="162"/>
      <c r="N1263" s="162"/>
      <c r="O1263" s="162"/>
      <c r="P1263" s="162"/>
      <c r="Q1263" s="162"/>
      <c r="R1263" s="162"/>
      <c r="S1263" s="162"/>
      <c r="T1263" s="162"/>
      <c r="U1263" s="162"/>
      <c r="V1263" s="162"/>
      <c r="W1263" s="162"/>
      <c r="X1263" s="162"/>
      <c r="Y1263" s="162"/>
      <c r="Z1263" s="162"/>
      <c r="AA1263" s="162"/>
    </row>
    <row r="1264">
      <c r="A1264" s="160">
        <v>1263.0</v>
      </c>
      <c r="B1264" s="165" t="s">
        <v>1409</v>
      </c>
      <c r="C1264" s="160">
        <v>2.0210222E7</v>
      </c>
      <c r="D1264" s="162"/>
      <c r="E1264" s="162"/>
      <c r="F1264" s="167"/>
      <c r="G1264" s="168"/>
      <c r="H1264" s="162"/>
      <c r="I1264" s="162"/>
      <c r="J1264" s="162"/>
      <c r="K1264" s="162"/>
      <c r="L1264" s="162"/>
      <c r="M1264" s="162"/>
      <c r="N1264" s="162"/>
      <c r="O1264" s="162"/>
      <c r="P1264" s="162"/>
      <c r="Q1264" s="162"/>
      <c r="R1264" s="162"/>
      <c r="S1264" s="162"/>
      <c r="T1264" s="162"/>
      <c r="U1264" s="162"/>
      <c r="V1264" s="162"/>
      <c r="W1264" s="162"/>
      <c r="X1264" s="162"/>
      <c r="Y1264" s="162"/>
      <c r="Z1264" s="162"/>
      <c r="AA1264" s="162"/>
    </row>
    <row r="1265">
      <c r="A1265" s="160">
        <v>1264.0</v>
      </c>
      <c r="B1265" s="165" t="s">
        <v>1410</v>
      </c>
      <c r="C1265" s="160">
        <v>2.0210222E7</v>
      </c>
      <c r="D1265" s="162"/>
      <c r="E1265" s="162"/>
      <c r="F1265" s="167"/>
      <c r="G1265" s="168"/>
      <c r="H1265" s="162"/>
      <c r="I1265" s="162"/>
      <c r="J1265" s="162"/>
      <c r="K1265" s="162"/>
      <c r="L1265" s="162"/>
      <c r="M1265" s="162"/>
      <c r="N1265" s="162"/>
      <c r="O1265" s="162"/>
      <c r="P1265" s="162"/>
      <c r="Q1265" s="162"/>
      <c r="R1265" s="162"/>
      <c r="S1265" s="162"/>
      <c r="T1265" s="162"/>
      <c r="U1265" s="162"/>
      <c r="V1265" s="162"/>
      <c r="W1265" s="162"/>
      <c r="X1265" s="162"/>
      <c r="Y1265" s="162"/>
      <c r="Z1265" s="162"/>
      <c r="AA1265" s="162"/>
    </row>
    <row r="1266">
      <c r="A1266" s="160">
        <v>1265.0</v>
      </c>
      <c r="B1266" s="165" t="s">
        <v>1411</v>
      </c>
      <c r="C1266" s="160">
        <v>2.0210222E7</v>
      </c>
      <c r="D1266" s="162"/>
      <c r="E1266" s="162"/>
      <c r="F1266" s="167"/>
      <c r="G1266" s="168"/>
      <c r="H1266" s="162"/>
      <c r="I1266" s="162"/>
      <c r="J1266" s="162"/>
      <c r="K1266" s="162"/>
      <c r="L1266" s="162"/>
      <c r="M1266" s="162"/>
      <c r="N1266" s="162"/>
      <c r="O1266" s="162"/>
      <c r="P1266" s="162"/>
      <c r="Q1266" s="162"/>
      <c r="R1266" s="162"/>
      <c r="S1266" s="162"/>
      <c r="T1266" s="162"/>
      <c r="U1266" s="162"/>
      <c r="V1266" s="162"/>
      <c r="W1266" s="162"/>
      <c r="X1266" s="162"/>
      <c r="Y1266" s="162"/>
      <c r="Z1266" s="162"/>
      <c r="AA1266" s="162"/>
    </row>
    <row r="1267">
      <c r="A1267" s="160">
        <v>1266.0</v>
      </c>
      <c r="B1267" s="165" t="s">
        <v>1412</v>
      </c>
      <c r="C1267" s="160">
        <v>2.0210222E7</v>
      </c>
      <c r="D1267" s="162"/>
      <c r="E1267" s="162"/>
      <c r="F1267" s="167"/>
      <c r="G1267" s="168"/>
      <c r="H1267" s="162"/>
      <c r="I1267" s="162"/>
      <c r="J1267" s="162"/>
      <c r="K1267" s="162"/>
      <c r="L1267" s="162"/>
      <c r="M1267" s="162"/>
      <c r="N1267" s="162"/>
      <c r="O1267" s="162"/>
      <c r="P1267" s="162"/>
      <c r="Q1267" s="162"/>
      <c r="R1267" s="162"/>
      <c r="S1267" s="162"/>
      <c r="T1267" s="162"/>
      <c r="U1267" s="162"/>
      <c r="V1267" s="162"/>
      <c r="W1267" s="162"/>
      <c r="X1267" s="162"/>
      <c r="Y1267" s="162"/>
      <c r="Z1267" s="162"/>
      <c r="AA1267" s="162"/>
    </row>
    <row r="1268">
      <c r="A1268" s="160">
        <v>1267.0</v>
      </c>
      <c r="B1268" s="165" t="s">
        <v>1413</v>
      </c>
      <c r="C1268" s="160">
        <v>2.0210222E7</v>
      </c>
      <c r="D1268" s="162"/>
      <c r="E1268" s="162"/>
      <c r="F1268" s="167"/>
      <c r="G1268" s="168"/>
      <c r="H1268" s="162"/>
      <c r="I1268" s="162"/>
      <c r="J1268" s="162"/>
      <c r="K1268" s="162"/>
      <c r="L1268" s="162"/>
      <c r="M1268" s="162"/>
      <c r="N1268" s="162"/>
      <c r="O1268" s="162"/>
      <c r="P1268" s="162"/>
      <c r="Q1268" s="162"/>
      <c r="R1268" s="162"/>
      <c r="S1268" s="162"/>
      <c r="T1268" s="162"/>
      <c r="U1268" s="162"/>
      <c r="V1268" s="162"/>
      <c r="W1268" s="162"/>
      <c r="X1268" s="162"/>
      <c r="Y1268" s="162"/>
      <c r="Z1268" s="162"/>
      <c r="AA1268" s="162"/>
    </row>
    <row r="1269">
      <c r="A1269" s="160">
        <v>1268.0</v>
      </c>
      <c r="B1269" s="165" t="s">
        <v>1414</v>
      </c>
      <c r="C1269" s="160">
        <v>2.0210222E7</v>
      </c>
      <c r="D1269" s="162"/>
      <c r="E1269" s="162"/>
      <c r="F1269" s="167"/>
      <c r="G1269" s="168"/>
      <c r="H1269" s="162"/>
      <c r="I1269" s="162"/>
      <c r="J1269" s="162"/>
      <c r="K1269" s="162"/>
      <c r="L1269" s="162"/>
      <c r="M1269" s="162"/>
      <c r="N1269" s="162"/>
      <c r="O1269" s="162"/>
      <c r="P1269" s="162"/>
      <c r="Q1269" s="162"/>
      <c r="R1269" s="162"/>
      <c r="S1269" s="162"/>
      <c r="T1269" s="162"/>
      <c r="U1269" s="162"/>
      <c r="V1269" s="162"/>
      <c r="W1269" s="162"/>
      <c r="X1269" s="162"/>
      <c r="Y1269" s="162"/>
      <c r="Z1269" s="162"/>
      <c r="AA1269" s="162"/>
    </row>
    <row r="1270">
      <c r="A1270" s="160">
        <v>1269.0</v>
      </c>
      <c r="B1270" s="165" t="s">
        <v>1415</v>
      </c>
      <c r="C1270" s="160">
        <v>2.0210222E7</v>
      </c>
      <c r="D1270" s="162"/>
      <c r="E1270" s="162"/>
      <c r="F1270" s="167"/>
      <c r="G1270" s="168"/>
      <c r="H1270" s="162"/>
      <c r="I1270" s="162"/>
      <c r="J1270" s="162"/>
      <c r="K1270" s="162"/>
      <c r="L1270" s="162"/>
      <c r="M1270" s="162"/>
      <c r="N1270" s="162"/>
      <c r="O1270" s="162"/>
      <c r="P1270" s="162"/>
      <c r="Q1270" s="162"/>
      <c r="R1270" s="162"/>
      <c r="S1270" s="162"/>
      <c r="T1270" s="162"/>
      <c r="U1270" s="162"/>
      <c r="V1270" s="162"/>
      <c r="W1270" s="162"/>
      <c r="X1270" s="162"/>
      <c r="Y1270" s="162"/>
      <c r="Z1270" s="162"/>
      <c r="AA1270" s="162"/>
    </row>
    <row r="1271">
      <c r="A1271" s="160">
        <v>1270.0</v>
      </c>
      <c r="B1271" s="165" t="s">
        <v>1416</v>
      </c>
      <c r="C1271" s="160">
        <v>2.0210222E7</v>
      </c>
      <c r="D1271" s="162"/>
      <c r="E1271" s="162"/>
      <c r="F1271" s="167"/>
      <c r="G1271" s="168"/>
      <c r="H1271" s="162"/>
      <c r="I1271" s="162"/>
      <c r="J1271" s="162"/>
      <c r="K1271" s="162"/>
      <c r="L1271" s="162"/>
      <c r="M1271" s="162"/>
      <c r="N1271" s="162"/>
      <c r="O1271" s="162"/>
      <c r="P1271" s="162"/>
      <c r="Q1271" s="162"/>
      <c r="R1271" s="162"/>
      <c r="S1271" s="162"/>
      <c r="T1271" s="162"/>
      <c r="U1271" s="162"/>
      <c r="V1271" s="162"/>
      <c r="W1271" s="162"/>
      <c r="X1271" s="162"/>
      <c r="Y1271" s="162"/>
      <c r="Z1271" s="162"/>
      <c r="AA1271" s="162"/>
    </row>
    <row r="1272">
      <c r="A1272" s="160">
        <v>1271.0</v>
      </c>
      <c r="B1272" s="165" t="s">
        <v>1417</v>
      </c>
      <c r="C1272" s="160">
        <v>2.0210222E7</v>
      </c>
      <c r="D1272" s="162"/>
      <c r="E1272" s="162"/>
      <c r="F1272" s="167"/>
      <c r="G1272" s="168"/>
      <c r="H1272" s="162"/>
      <c r="I1272" s="162"/>
      <c r="J1272" s="162"/>
      <c r="K1272" s="162"/>
      <c r="L1272" s="162"/>
      <c r="M1272" s="162"/>
      <c r="N1272" s="162"/>
      <c r="O1272" s="162"/>
      <c r="P1272" s="162"/>
      <c r="Q1272" s="162"/>
      <c r="R1272" s="162"/>
      <c r="S1272" s="162"/>
      <c r="T1272" s="162"/>
      <c r="U1272" s="162"/>
      <c r="V1272" s="162"/>
      <c r="W1272" s="162"/>
      <c r="X1272" s="162"/>
      <c r="Y1272" s="162"/>
      <c r="Z1272" s="162"/>
      <c r="AA1272" s="162"/>
    </row>
    <row r="1273">
      <c r="A1273" s="160">
        <v>1272.0</v>
      </c>
      <c r="B1273" s="165" t="s">
        <v>1418</v>
      </c>
      <c r="C1273" s="160">
        <v>2.0210222E7</v>
      </c>
      <c r="D1273" s="162"/>
      <c r="E1273" s="162"/>
      <c r="F1273" s="167"/>
      <c r="G1273" s="168"/>
      <c r="H1273" s="162"/>
      <c r="I1273" s="162"/>
      <c r="J1273" s="162"/>
      <c r="K1273" s="162"/>
      <c r="L1273" s="162"/>
      <c r="M1273" s="162"/>
      <c r="N1273" s="162"/>
      <c r="O1273" s="162"/>
      <c r="P1273" s="162"/>
      <c r="Q1273" s="162"/>
      <c r="R1273" s="162"/>
      <c r="S1273" s="162"/>
      <c r="T1273" s="162"/>
      <c r="U1273" s="162"/>
      <c r="V1273" s="162"/>
      <c r="W1273" s="162"/>
      <c r="X1273" s="162"/>
      <c r="Y1273" s="162"/>
      <c r="Z1273" s="162"/>
      <c r="AA1273" s="162"/>
    </row>
    <row r="1274">
      <c r="A1274" s="160">
        <v>1273.0</v>
      </c>
      <c r="B1274" s="165" t="s">
        <v>1419</v>
      </c>
      <c r="C1274" s="160">
        <v>2.0210223E7</v>
      </c>
      <c r="D1274" s="162"/>
      <c r="E1274" s="162"/>
      <c r="F1274" s="167"/>
      <c r="G1274" s="168"/>
      <c r="H1274" s="162"/>
      <c r="I1274" s="162"/>
      <c r="J1274" s="162"/>
      <c r="K1274" s="162"/>
      <c r="L1274" s="162"/>
      <c r="M1274" s="162"/>
      <c r="N1274" s="162"/>
      <c r="O1274" s="162"/>
      <c r="P1274" s="162"/>
      <c r="Q1274" s="162"/>
      <c r="R1274" s="162"/>
      <c r="S1274" s="162"/>
      <c r="T1274" s="162"/>
      <c r="U1274" s="162"/>
      <c r="V1274" s="162"/>
      <c r="W1274" s="162"/>
      <c r="X1274" s="162"/>
      <c r="Y1274" s="162"/>
      <c r="Z1274" s="162"/>
      <c r="AA1274" s="162"/>
    </row>
    <row r="1275">
      <c r="A1275" s="160">
        <v>1274.0</v>
      </c>
      <c r="B1275" s="165" t="s">
        <v>1420</v>
      </c>
      <c r="C1275" s="160">
        <v>2.0210223E7</v>
      </c>
      <c r="D1275" s="162"/>
      <c r="E1275" s="162"/>
      <c r="F1275" s="167"/>
      <c r="G1275" s="168"/>
      <c r="H1275" s="162"/>
      <c r="I1275" s="162"/>
      <c r="J1275" s="162"/>
      <c r="K1275" s="162"/>
      <c r="L1275" s="162"/>
      <c r="M1275" s="162"/>
      <c r="N1275" s="162"/>
      <c r="O1275" s="162"/>
      <c r="P1275" s="162"/>
      <c r="Q1275" s="162"/>
      <c r="R1275" s="162"/>
      <c r="S1275" s="162"/>
      <c r="T1275" s="162"/>
      <c r="U1275" s="162"/>
      <c r="V1275" s="162"/>
      <c r="W1275" s="162"/>
      <c r="X1275" s="162"/>
      <c r="Y1275" s="162"/>
      <c r="Z1275" s="162"/>
      <c r="AA1275" s="162"/>
    </row>
    <row r="1276">
      <c r="A1276" s="160">
        <v>1275.0</v>
      </c>
      <c r="B1276" s="165" t="s">
        <v>1421</v>
      </c>
      <c r="C1276" s="160">
        <v>2.0210223E7</v>
      </c>
      <c r="D1276" s="162"/>
      <c r="E1276" s="162"/>
      <c r="F1276" s="167"/>
      <c r="G1276" s="168"/>
      <c r="H1276" s="162"/>
      <c r="I1276" s="162"/>
      <c r="J1276" s="162"/>
      <c r="K1276" s="162"/>
      <c r="L1276" s="162"/>
      <c r="M1276" s="162"/>
      <c r="N1276" s="162"/>
      <c r="O1276" s="162"/>
      <c r="P1276" s="162"/>
      <c r="Q1276" s="162"/>
      <c r="R1276" s="162"/>
      <c r="S1276" s="162"/>
      <c r="T1276" s="162"/>
      <c r="U1276" s="162"/>
      <c r="V1276" s="162"/>
      <c r="W1276" s="162"/>
      <c r="X1276" s="162"/>
      <c r="Y1276" s="162"/>
      <c r="Z1276" s="162"/>
      <c r="AA1276" s="162"/>
    </row>
    <row r="1277">
      <c r="A1277" s="160">
        <v>1276.0</v>
      </c>
      <c r="B1277" s="165" t="s">
        <v>1422</v>
      </c>
      <c r="C1277" s="160">
        <v>2.0210223E7</v>
      </c>
      <c r="D1277" s="162"/>
      <c r="E1277" s="162"/>
      <c r="F1277" s="167"/>
      <c r="G1277" s="168"/>
      <c r="H1277" s="162"/>
      <c r="I1277" s="162"/>
      <c r="J1277" s="162"/>
      <c r="K1277" s="162"/>
      <c r="L1277" s="162"/>
      <c r="M1277" s="162"/>
      <c r="N1277" s="162"/>
      <c r="O1277" s="162"/>
      <c r="P1277" s="162"/>
      <c r="Q1277" s="162"/>
      <c r="R1277" s="162"/>
      <c r="S1277" s="162"/>
      <c r="T1277" s="162"/>
      <c r="U1277" s="162"/>
      <c r="V1277" s="162"/>
      <c r="W1277" s="162"/>
      <c r="X1277" s="162"/>
      <c r="Y1277" s="162"/>
      <c r="Z1277" s="162"/>
      <c r="AA1277" s="162"/>
    </row>
    <row r="1278">
      <c r="A1278" s="160">
        <v>1277.0</v>
      </c>
      <c r="B1278" s="165" t="s">
        <v>1423</v>
      </c>
      <c r="C1278" s="160">
        <v>2.0210223E7</v>
      </c>
      <c r="D1278" s="162"/>
      <c r="E1278" s="162"/>
      <c r="F1278" s="167"/>
      <c r="G1278" s="168"/>
      <c r="H1278" s="162"/>
      <c r="I1278" s="162"/>
      <c r="J1278" s="162"/>
      <c r="K1278" s="162"/>
      <c r="L1278" s="162"/>
      <c r="M1278" s="162"/>
      <c r="N1278" s="162"/>
      <c r="O1278" s="162"/>
      <c r="P1278" s="162"/>
      <c r="Q1278" s="162"/>
      <c r="R1278" s="162"/>
      <c r="S1278" s="162"/>
      <c r="T1278" s="162"/>
      <c r="U1278" s="162"/>
      <c r="V1278" s="162"/>
      <c r="W1278" s="162"/>
      <c r="X1278" s="162"/>
      <c r="Y1278" s="162"/>
      <c r="Z1278" s="162"/>
      <c r="AA1278" s="162"/>
    </row>
    <row r="1279">
      <c r="A1279" s="160">
        <v>1278.0</v>
      </c>
      <c r="B1279" s="165" t="s">
        <v>1424</v>
      </c>
      <c r="C1279" s="160">
        <v>2.0210223E7</v>
      </c>
      <c r="D1279" s="162"/>
      <c r="E1279" s="162"/>
      <c r="F1279" s="167"/>
      <c r="G1279" s="168"/>
      <c r="H1279" s="162"/>
      <c r="I1279" s="162"/>
      <c r="J1279" s="162"/>
      <c r="K1279" s="162"/>
      <c r="L1279" s="162"/>
      <c r="M1279" s="162"/>
      <c r="N1279" s="162"/>
      <c r="O1279" s="162"/>
      <c r="P1279" s="162"/>
      <c r="Q1279" s="162"/>
      <c r="R1279" s="162"/>
      <c r="S1279" s="162"/>
      <c r="T1279" s="162"/>
      <c r="U1279" s="162"/>
      <c r="V1279" s="162"/>
      <c r="W1279" s="162"/>
      <c r="X1279" s="162"/>
      <c r="Y1279" s="162"/>
      <c r="Z1279" s="162"/>
      <c r="AA1279" s="162"/>
    </row>
    <row r="1280">
      <c r="A1280" s="160">
        <v>1279.0</v>
      </c>
      <c r="B1280" s="165" t="s">
        <v>1425</v>
      </c>
      <c r="C1280" s="160">
        <v>2.0210223E7</v>
      </c>
      <c r="D1280" s="162"/>
      <c r="E1280" s="162"/>
      <c r="F1280" s="167"/>
      <c r="G1280" s="168"/>
      <c r="H1280" s="162"/>
      <c r="I1280" s="162"/>
      <c r="J1280" s="162"/>
      <c r="K1280" s="162"/>
      <c r="L1280" s="162"/>
      <c r="M1280" s="162"/>
      <c r="N1280" s="162"/>
      <c r="O1280" s="162"/>
      <c r="P1280" s="162"/>
      <c r="Q1280" s="162"/>
      <c r="R1280" s="162"/>
      <c r="S1280" s="162"/>
      <c r="T1280" s="162"/>
      <c r="U1280" s="162"/>
      <c r="V1280" s="162"/>
      <c r="W1280" s="162"/>
      <c r="X1280" s="162"/>
      <c r="Y1280" s="162"/>
      <c r="Z1280" s="162"/>
      <c r="AA1280" s="162"/>
    </row>
    <row r="1281">
      <c r="A1281" s="160">
        <v>1280.0</v>
      </c>
      <c r="B1281" s="165" t="s">
        <v>1426</v>
      </c>
      <c r="C1281" s="160">
        <v>2.0210223E7</v>
      </c>
      <c r="D1281" s="162"/>
      <c r="E1281" s="162"/>
      <c r="F1281" s="167"/>
      <c r="G1281" s="168"/>
      <c r="H1281" s="162"/>
      <c r="I1281" s="162"/>
      <c r="J1281" s="162"/>
      <c r="K1281" s="162"/>
      <c r="L1281" s="162"/>
      <c r="M1281" s="162"/>
      <c r="N1281" s="162"/>
      <c r="O1281" s="162"/>
      <c r="P1281" s="162"/>
      <c r="Q1281" s="162"/>
      <c r="R1281" s="162"/>
      <c r="S1281" s="162"/>
      <c r="T1281" s="162"/>
      <c r="U1281" s="162"/>
      <c r="V1281" s="162"/>
      <c r="W1281" s="162"/>
      <c r="X1281" s="162"/>
      <c r="Y1281" s="162"/>
      <c r="Z1281" s="162"/>
      <c r="AA1281" s="162"/>
    </row>
    <row r="1282">
      <c r="A1282" s="160">
        <v>1281.0</v>
      </c>
      <c r="B1282" s="165" t="s">
        <v>1427</v>
      </c>
      <c r="C1282" s="160">
        <v>2.0210223E7</v>
      </c>
      <c r="D1282" s="162"/>
      <c r="E1282" s="162"/>
      <c r="F1282" s="167"/>
      <c r="G1282" s="168"/>
      <c r="H1282" s="162"/>
      <c r="I1282" s="162"/>
      <c r="J1282" s="162"/>
      <c r="K1282" s="162"/>
      <c r="L1282" s="162"/>
      <c r="M1282" s="162"/>
      <c r="N1282" s="162"/>
      <c r="O1282" s="162"/>
      <c r="P1282" s="162"/>
      <c r="Q1282" s="162"/>
      <c r="R1282" s="162"/>
      <c r="S1282" s="162"/>
      <c r="T1282" s="162"/>
      <c r="U1282" s="162"/>
      <c r="V1282" s="162"/>
      <c r="W1282" s="162"/>
      <c r="X1282" s="162"/>
      <c r="Y1282" s="162"/>
      <c r="Z1282" s="162"/>
      <c r="AA1282" s="162"/>
    </row>
    <row r="1283">
      <c r="A1283" s="160">
        <v>1282.0</v>
      </c>
      <c r="B1283" s="165" t="s">
        <v>1428</v>
      </c>
      <c r="C1283" s="160">
        <v>2.0210223E7</v>
      </c>
      <c r="D1283" s="162"/>
      <c r="E1283" s="162"/>
      <c r="F1283" s="167"/>
      <c r="G1283" s="168"/>
      <c r="H1283" s="162"/>
      <c r="I1283" s="162"/>
      <c r="J1283" s="162"/>
      <c r="K1283" s="162"/>
      <c r="L1283" s="162"/>
      <c r="M1283" s="162"/>
      <c r="N1283" s="162"/>
      <c r="O1283" s="162"/>
      <c r="P1283" s="162"/>
      <c r="Q1283" s="162"/>
      <c r="R1283" s="162"/>
      <c r="S1283" s="162"/>
      <c r="T1283" s="162"/>
      <c r="U1283" s="162"/>
      <c r="V1283" s="162"/>
      <c r="W1283" s="162"/>
      <c r="X1283" s="162"/>
      <c r="Y1283" s="162"/>
      <c r="Z1283" s="162"/>
      <c r="AA1283" s="162"/>
    </row>
    <row r="1284">
      <c r="A1284" s="160">
        <v>1283.0</v>
      </c>
      <c r="B1284" s="165" t="s">
        <v>1429</v>
      </c>
      <c r="C1284" s="160">
        <v>2.0210223E7</v>
      </c>
      <c r="D1284" s="162"/>
      <c r="E1284" s="162"/>
      <c r="F1284" s="167"/>
      <c r="G1284" s="168"/>
      <c r="H1284" s="162"/>
      <c r="I1284" s="162"/>
      <c r="J1284" s="162"/>
      <c r="K1284" s="162"/>
      <c r="L1284" s="162"/>
      <c r="M1284" s="162"/>
      <c r="N1284" s="162"/>
      <c r="O1284" s="162"/>
      <c r="P1284" s="162"/>
      <c r="Q1284" s="162"/>
      <c r="R1284" s="162"/>
      <c r="S1284" s="162"/>
      <c r="T1284" s="162"/>
      <c r="U1284" s="162"/>
      <c r="V1284" s="162"/>
      <c r="W1284" s="162"/>
      <c r="X1284" s="162"/>
      <c r="Y1284" s="162"/>
      <c r="Z1284" s="162"/>
      <c r="AA1284" s="162"/>
    </row>
    <row r="1285">
      <c r="A1285" s="160">
        <v>1284.0</v>
      </c>
      <c r="B1285" s="165" t="s">
        <v>1430</v>
      </c>
      <c r="C1285" s="160">
        <v>2.0210223E7</v>
      </c>
      <c r="D1285" s="162"/>
      <c r="E1285" s="162"/>
      <c r="F1285" s="167"/>
      <c r="G1285" s="168"/>
      <c r="H1285" s="162"/>
      <c r="I1285" s="162"/>
      <c r="J1285" s="162"/>
      <c r="K1285" s="162"/>
      <c r="L1285" s="162"/>
      <c r="M1285" s="162"/>
      <c r="N1285" s="162"/>
      <c r="O1285" s="162"/>
      <c r="P1285" s="162"/>
      <c r="Q1285" s="162"/>
      <c r="R1285" s="162"/>
      <c r="S1285" s="162"/>
      <c r="T1285" s="162"/>
      <c r="U1285" s="162"/>
      <c r="V1285" s="162"/>
      <c r="W1285" s="162"/>
      <c r="X1285" s="162"/>
      <c r="Y1285" s="162"/>
      <c r="Z1285" s="162"/>
      <c r="AA1285" s="162"/>
    </row>
    <row r="1286">
      <c r="A1286" s="160">
        <v>1285.0</v>
      </c>
      <c r="B1286" s="165" t="s">
        <v>1431</v>
      </c>
      <c r="C1286" s="160">
        <v>2.0210223E7</v>
      </c>
      <c r="D1286" s="162"/>
      <c r="E1286" s="162"/>
      <c r="F1286" s="167"/>
      <c r="G1286" s="168"/>
      <c r="H1286" s="162"/>
      <c r="I1286" s="162"/>
      <c r="J1286" s="162"/>
      <c r="K1286" s="162"/>
      <c r="L1286" s="162"/>
      <c r="M1286" s="162"/>
      <c r="N1286" s="162"/>
      <c r="O1286" s="162"/>
      <c r="P1286" s="162"/>
      <c r="Q1286" s="162"/>
      <c r="R1286" s="162"/>
      <c r="S1286" s="162"/>
      <c r="T1286" s="162"/>
      <c r="U1286" s="162"/>
      <c r="V1286" s="162"/>
      <c r="W1286" s="162"/>
      <c r="X1286" s="162"/>
      <c r="Y1286" s="162"/>
      <c r="Z1286" s="162"/>
      <c r="AA1286" s="162"/>
    </row>
    <row r="1287">
      <c r="A1287" s="160">
        <v>1286.0</v>
      </c>
      <c r="B1287" s="165" t="s">
        <v>1432</v>
      </c>
      <c r="C1287" s="160">
        <v>2.0210223E7</v>
      </c>
      <c r="D1287" s="162"/>
      <c r="E1287" s="162"/>
      <c r="F1287" s="167"/>
      <c r="G1287" s="168"/>
      <c r="H1287" s="162"/>
      <c r="I1287" s="162"/>
      <c r="J1287" s="162"/>
      <c r="K1287" s="162"/>
      <c r="L1287" s="162"/>
      <c r="M1287" s="162"/>
      <c r="N1287" s="162"/>
      <c r="O1287" s="162"/>
      <c r="P1287" s="162"/>
      <c r="Q1287" s="162"/>
      <c r="R1287" s="162"/>
      <c r="S1287" s="162"/>
      <c r="T1287" s="162"/>
      <c r="U1287" s="162"/>
      <c r="V1287" s="162"/>
      <c r="W1287" s="162"/>
      <c r="X1287" s="162"/>
      <c r="Y1287" s="162"/>
      <c r="Z1287" s="162"/>
      <c r="AA1287" s="162"/>
    </row>
    <row r="1288">
      <c r="A1288" s="160">
        <v>1287.0</v>
      </c>
      <c r="B1288" s="165" t="s">
        <v>1433</v>
      </c>
      <c r="C1288" s="160">
        <v>2.0210223E7</v>
      </c>
      <c r="D1288" s="162"/>
      <c r="E1288" s="162"/>
      <c r="F1288" s="167"/>
      <c r="G1288" s="168"/>
      <c r="H1288" s="162"/>
      <c r="I1288" s="162"/>
      <c r="J1288" s="162"/>
      <c r="K1288" s="162"/>
      <c r="L1288" s="162"/>
      <c r="M1288" s="162"/>
      <c r="N1288" s="162"/>
      <c r="O1288" s="162"/>
      <c r="P1288" s="162"/>
      <c r="Q1288" s="162"/>
      <c r="R1288" s="162"/>
      <c r="S1288" s="162"/>
      <c r="T1288" s="162"/>
      <c r="U1288" s="162"/>
      <c r="V1288" s="162"/>
      <c r="W1288" s="162"/>
      <c r="X1288" s="162"/>
      <c r="Y1288" s="162"/>
      <c r="Z1288" s="162"/>
      <c r="AA1288" s="162"/>
    </row>
    <row r="1289">
      <c r="A1289" s="160">
        <v>1288.0</v>
      </c>
      <c r="B1289" s="165" t="s">
        <v>1434</v>
      </c>
      <c r="C1289" s="160">
        <v>2.0210223E7</v>
      </c>
      <c r="D1289" s="162"/>
      <c r="E1289" s="162"/>
      <c r="F1289" s="167"/>
      <c r="G1289" s="168"/>
      <c r="H1289" s="162"/>
      <c r="I1289" s="162"/>
      <c r="J1289" s="162"/>
      <c r="K1289" s="162"/>
      <c r="L1289" s="162"/>
      <c r="M1289" s="162"/>
      <c r="N1289" s="162"/>
      <c r="O1289" s="162"/>
      <c r="P1289" s="162"/>
      <c r="Q1289" s="162"/>
      <c r="R1289" s="162"/>
      <c r="S1289" s="162"/>
      <c r="T1289" s="162"/>
      <c r="U1289" s="162"/>
      <c r="V1289" s="162"/>
      <c r="W1289" s="162"/>
      <c r="X1289" s="162"/>
      <c r="Y1289" s="162"/>
      <c r="Z1289" s="162"/>
      <c r="AA1289" s="162"/>
    </row>
    <row r="1290">
      <c r="A1290" s="160">
        <v>1289.0</v>
      </c>
      <c r="B1290" s="165" t="s">
        <v>1435</v>
      </c>
      <c r="C1290" s="160">
        <v>2.0210223E7</v>
      </c>
      <c r="D1290" s="162"/>
      <c r="E1290" s="162"/>
      <c r="F1290" s="167"/>
      <c r="G1290" s="168"/>
      <c r="H1290" s="162"/>
      <c r="I1290" s="162"/>
      <c r="J1290" s="162"/>
      <c r="K1290" s="162"/>
      <c r="L1290" s="162"/>
      <c r="M1290" s="162"/>
      <c r="N1290" s="162"/>
      <c r="O1290" s="162"/>
      <c r="P1290" s="162"/>
      <c r="Q1290" s="162"/>
      <c r="R1290" s="162"/>
      <c r="S1290" s="162"/>
      <c r="T1290" s="162"/>
      <c r="U1290" s="162"/>
      <c r="V1290" s="162"/>
      <c r="W1290" s="162"/>
      <c r="X1290" s="162"/>
      <c r="Y1290" s="162"/>
      <c r="Z1290" s="162"/>
      <c r="AA1290" s="162"/>
    </row>
    <row r="1291">
      <c r="A1291" s="160">
        <v>1290.0</v>
      </c>
      <c r="B1291" s="165" t="s">
        <v>1436</v>
      </c>
      <c r="C1291" s="160">
        <v>2.0210223E7</v>
      </c>
      <c r="D1291" s="162"/>
      <c r="E1291" s="162"/>
      <c r="F1291" s="167"/>
      <c r="G1291" s="168"/>
      <c r="H1291" s="162"/>
      <c r="I1291" s="162"/>
      <c r="J1291" s="162"/>
      <c r="K1291" s="162"/>
      <c r="L1291" s="162"/>
      <c r="M1291" s="162"/>
      <c r="N1291" s="162"/>
      <c r="O1291" s="162"/>
      <c r="P1291" s="162"/>
      <c r="Q1291" s="162"/>
      <c r="R1291" s="162"/>
      <c r="S1291" s="162"/>
      <c r="T1291" s="162"/>
      <c r="U1291" s="162"/>
      <c r="V1291" s="162"/>
      <c r="W1291" s="162"/>
      <c r="X1291" s="162"/>
      <c r="Y1291" s="162"/>
      <c r="Z1291" s="162"/>
      <c r="AA1291" s="162"/>
    </row>
    <row r="1292">
      <c r="A1292" s="160">
        <v>1291.0</v>
      </c>
      <c r="B1292" s="165" t="s">
        <v>1437</v>
      </c>
      <c r="C1292" s="160">
        <v>2.0210223E7</v>
      </c>
      <c r="D1292" s="162"/>
      <c r="E1292" s="162"/>
      <c r="F1292" s="167"/>
      <c r="G1292" s="168"/>
      <c r="H1292" s="162"/>
      <c r="I1292" s="162"/>
      <c r="J1292" s="162"/>
      <c r="K1292" s="162"/>
      <c r="L1292" s="162"/>
      <c r="M1292" s="162"/>
      <c r="N1292" s="162"/>
      <c r="O1292" s="162"/>
      <c r="P1292" s="162"/>
      <c r="Q1292" s="162"/>
      <c r="R1292" s="162"/>
      <c r="S1292" s="162"/>
      <c r="T1292" s="162"/>
      <c r="U1292" s="162"/>
      <c r="V1292" s="162"/>
      <c r="W1292" s="162"/>
      <c r="X1292" s="162"/>
      <c r="Y1292" s="162"/>
      <c r="Z1292" s="162"/>
      <c r="AA1292" s="162"/>
    </row>
    <row r="1293">
      <c r="A1293" s="160">
        <v>1292.0</v>
      </c>
      <c r="B1293" s="165" t="s">
        <v>1438</v>
      </c>
      <c r="C1293" s="160">
        <v>2.0210223E7</v>
      </c>
      <c r="D1293" s="162"/>
      <c r="E1293" s="162"/>
      <c r="F1293" s="167"/>
      <c r="G1293" s="168"/>
      <c r="H1293" s="162"/>
      <c r="I1293" s="162"/>
      <c r="J1293" s="162"/>
      <c r="K1293" s="162"/>
      <c r="L1293" s="162"/>
      <c r="M1293" s="162"/>
      <c r="N1293" s="162"/>
      <c r="O1293" s="162"/>
      <c r="P1293" s="162"/>
      <c r="Q1293" s="162"/>
      <c r="R1293" s="162"/>
      <c r="S1293" s="162"/>
      <c r="T1293" s="162"/>
      <c r="U1293" s="162"/>
      <c r="V1293" s="162"/>
      <c r="W1293" s="162"/>
      <c r="X1293" s="162"/>
      <c r="Y1293" s="162"/>
      <c r="Z1293" s="162"/>
      <c r="AA1293" s="162"/>
    </row>
    <row r="1294">
      <c r="A1294" s="160">
        <v>1293.0</v>
      </c>
      <c r="B1294" s="165" t="s">
        <v>1439</v>
      </c>
      <c r="C1294" s="160">
        <v>2.0210223E7</v>
      </c>
      <c r="D1294" s="162"/>
      <c r="E1294" s="162"/>
      <c r="F1294" s="167"/>
      <c r="G1294" s="168"/>
      <c r="H1294" s="162"/>
      <c r="I1294" s="162"/>
      <c r="J1294" s="162"/>
      <c r="K1294" s="162"/>
      <c r="L1294" s="162"/>
      <c r="M1294" s="162"/>
      <c r="N1294" s="162"/>
      <c r="O1294" s="162"/>
      <c r="P1294" s="162"/>
      <c r="Q1294" s="162"/>
      <c r="R1294" s="162"/>
      <c r="S1294" s="162"/>
      <c r="T1294" s="162"/>
      <c r="U1294" s="162"/>
      <c r="V1294" s="162"/>
      <c r="W1294" s="162"/>
      <c r="X1294" s="162"/>
      <c r="Y1294" s="162"/>
      <c r="Z1294" s="162"/>
      <c r="AA1294" s="162"/>
    </row>
    <row r="1295">
      <c r="A1295" s="160">
        <v>1294.0</v>
      </c>
      <c r="B1295" s="165" t="s">
        <v>1440</v>
      </c>
      <c r="C1295" s="160">
        <v>2.0210223E7</v>
      </c>
      <c r="D1295" s="162"/>
      <c r="E1295" s="162"/>
      <c r="F1295" s="167"/>
      <c r="G1295" s="168"/>
      <c r="H1295" s="162"/>
      <c r="I1295" s="162"/>
      <c r="J1295" s="162"/>
      <c r="K1295" s="162"/>
      <c r="L1295" s="162"/>
      <c r="M1295" s="162"/>
      <c r="N1295" s="162"/>
      <c r="O1295" s="162"/>
      <c r="P1295" s="162"/>
      <c r="Q1295" s="162"/>
      <c r="R1295" s="162"/>
      <c r="S1295" s="162"/>
      <c r="T1295" s="162"/>
      <c r="U1295" s="162"/>
      <c r="V1295" s="162"/>
      <c r="W1295" s="162"/>
      <c r="X1295" s="162"/>
      <c r="Y1295" s="162"/>
      <c r="Z1295" s="162"/>
      <c r="AA1295" s="162"/>
    </row>
    <row r="1296">
      <c r="A1296" s="160">
        <v>1295.0</v>
      </c>
      <c r="B1296" s="165" t="s">
        <v>1441</v>
      </c>
      <c r="C1296" s="160">
        <v>2.0210223E7</v>
      </c>
      <c r="D1296" s="162"/>
      <c r="E1296" s="162"/>
      <c r="F1296" s="167"/>
      <c r="G1296" s="168"/>
      <c r="H1296" s="162"/>
      <c r="I1296" s="162"/>
      <c r="J1296" s="162"/>
      <c r="K1296" s="162"/>
      <c r="L1296" s="162"/>
      <c r="M1296" s="162"/>
      <c r="N1296" s="162"/>
      <c r="O1296" s="162"/>
      <c r="P1296" s="162"/>
      <c r="Q1296" s="162"/>
      <c r="R1296" s="162"/>
      <c r="S1296" s="162"/>
      <c r="T1296" s="162"/>
      <c r="U1296" s="162"/>
      <c r="V1296" s="162"/>
      <c r="W1296" s="162"/>
      <c r="X1296" s="162"/>
      <c r="Y1296" s="162"/>
      <c r="Z1296" s="162"/>
      <c r="AA1296" s="162"/>
    </row>
    <row r="1297">
      <c r="A1297" s="160">
        <v>1296.0</v>
      </c>
      <c r="B1297" s="165" t="s">
        <v>1442</v>
      </c>
      <c r="C1297" s="160">
        <v>2.0210223E7</v>
      </c>
      <c r="D1297" s="162"/>
      <c r="E1297" s="162"/>
      <c r="F1297" s="167"/>
      <c r="G1297" s="168"/>
      <c r="H1297" s="162"/>
      <c r="I1297" s="162"/>
      <c r="J1297" s="162"/>
      <c r="K1297" s="162"/>
      <c r="L1297" s="162"/>
      <c r="M1297" s="162"/>
      <c r="N1297" s="162"/>
      <c r="O1297" s="162"/>
      <c r="P1297" s="162"/>
      <c r="Q1297" s="162"/>
      <c r="R1297" s="162"/>
      <c r="S1297" s="162"/>
      <c r="T1297" s="162"/>
      <c r="U1297" s="162"/>
      <c r="V1297" s="162"/>
      <c r="W1297" s="162"/>
      <c r="X1297" s="162"/>
      <c r="Y1297" s="162"/>
      <c r="Z1297" s="162"/>
      <c r="AA1297" s="162"/>
    </row>
    <row r="1298">
      <c r="A1298" s="160">
        <v>1297.0</v>
      </c>
      <c r="B1298" s="165" t="s">
        <v>1443</v>
      </c>
      <c r="C1298" s="160">
        <v>2.0210224E7</v>
      </c>
      <c r="D1298" s="162"/>
      <c r="E1298" s="162"/>
      <c r="F1298" s="167"/>
      <c r="G1298" s="168"/>
      <c r="H1298" s="162"/>
      <c r="I1298" s="162"/>
      <c r="J1298" s="162"/>
      <c r="K1298" s="162"/>
      <c r="L1298" s="162"/>
      <c r="M1298" s="162"/>
      <c r="N1298" s="162"/>
      <c r="O1298" s="162"/>
      <c r="P1298" s="162"/>
      <c r="Q1298" s="162"/>
      <c r="R1298" s="162"/>
      <c r="S1298" s="162"/>
      <c r="T1298" s="162"/>
      <c r="U1298" s="162"/>
      <c r="V1298" s="162"/>
      <c r="W1298" s="162"/>
      <c r="X1298" s="162"/>
      <c r="Y1298" s="162"/>
      <c r="Z1298" s="162"/>
      <c r="AA1298" s="162"/>
    </row>
    <row r="1299">
      <c r="A1299" s="160">
        <v>1298.0</v>
      </c>
      <c r="B1299" s="165" t="s">
        <v>1444</v>
      </c>
      <c r="C1299" s="160">
        <v>2.0210224E7</v>
      </c>
      <c r="D1299" s="162"/>
      <c r="E1299" s="162"/>
      <c r="F1299" s="167"/>
      <c r="G1299" s="168"/>
      <c r="H1299" s="162"/>
      <c r="I1299" s="162"/>
      <c r="J1299" s="162"/>
      <c r="K1299" s="162"/>
      <c r="L1299" s="162"/>
      <c r="M1299" s="162"/>
      <c r="N1299" s="162"/>
      <c r="O1299" s="162"/>
      <c r="P1299" s="162"/>
      <c r="Q1299" s="162"/>
      <c r="R1299" s="162"/>
      <c r="S1299" s="162"/>
      <c r="T1299" s="162"/>
      <c r="U1299" s="162"/>
      <c r="V1299" s="162"/>
      <c r="W1299" s="162"/>
      <c r="X1299" s="162"/>
      <c r="Y1299" s="162"/>
      <c r="Z1299" s="162"/>
      <c r="AA1299" s="162"/>
    </row>
    <row r="1300">
      <c r="A1300" s="160">
        <v>1299.0</v>
      </c>
      <c r="B1300" s="165" t="s">
        <v>1445</v>
      </c>
      <c r="C1300" s="160">
        <v>2.0210224E7</v>
      </c>
      <c r="D1300" s="162"/>
      <c r="E1300" s="162"/>
      <c r="F1300" s="167"/>
      <c r="G1300" s="168"/>
      <c r="H1300" s="162"/>
      <c r="I1300" s="162"/>
      <c r="J1300" s="162"/>
      <c r="K1300" s="162"/>
      <c r="L1300" s="162"/>
      <c r="M1300" s="162"/>
      <c r="N1300" s="162"/>
      <c r="O1300" s="162"/>
      <c r="P1300" s="162"/>
      <c r="Q1300" s="162"/>
      <c r="R1300" s="162"/>
      <c r="S1300" s="162"/>
      <c r="T1300" s="162"/>
      <c r="U1300" s="162"/>
      <c r="V1300" s="162"/>
      <c r="W1300" s="162"/>
      <c r="X1300" s="162"/>
      <c r="Y1300" s="162"/>
      <c r="Z1300" s="162"/>
      <c r="AA1300" s="162"/>
    </row>
    <row r="1301">
      <c r="A1301" s="160">
        <v>1300.0</v>
      </c>
      <c r="B1301" s="165" t="s">
        <v>1446</v>
      </c>
      <c r="C1301" s="160">
        <v>2.0210224E7</v>
      </c>
      <c r="D1301" s="162"/>
      <c r="E1301" s="162"/>
      <c r="F1301" s="167"/>
      <c r="G1301" s="168"/>
      <c r="H1301" s="162"/>
      <c r="I1301" s="162"/>
      <c r="J1301" s="162"/>
      <c r="K1301" s="162"/>
      <c r="L1301" s="162"/>
      <c r="M1301" s="162"/>
      <c r="N1301" s="162"/>
      <c r="O1301" s="162"/>
      <c r="P1301" s="162"/>
      <c r="Q1301" s="162"/>
      <c r="R1301" s="162"/>
      <c r="S1301" s="162"/>
      <c r="T1301" s="162"/>
      <c r="U1301" s="162"/>
      <c r="V1301" s="162"/>
      <c r="W1301" s="162"/>
      <c r="X1301" s="162"/>
      <c r="Y1301" s="162"/>
      <c r="Z1301" s="162"/>
      <c r="AA1301" s="162"/>
    </row>
    <row r="1302">
      <c r="A1302" s="160">
        <v>1301.0</v>
      </c>
      <c r="B1302" s="165" t="s">
        <v>1447</v>
      </c>
      <c r="C1302" s="160">
        <v>2.0210224E7</v>
      </c>
      <c r="D1302" s="162"/>
      <c r="E1302" s="162"/>
      <c r="F1302" s="167"/>
      <c r="G1302" s="168"/>
      <c r="H1302" s="162"/>
      <c r="I1302" s="162"/>
      <c r="J1302" s="162"/>
      <c r="K1302" s="162"/>
      <c r="L1302" s="162"/>
      <c r="M1302" s="162"/>
      <c r="N1302" s="162"/>
      <c r="O1302" s="162"/>
      <c r="P1302" s="162"/>
      <c r="Q1302" s="162"/>
      <c r="R1302" s="162"/>
      <c r="S1302" s="162"/>
      <c r="T1302" s="162"/>
      <c r="U1302" s="162"/>
      <c r="V1302" s="162"/>
      <c r="W1302" s="162"/>
      <c r="X1302" s="162"/>
      <c r="Y1302" s="162"/>
      <c r="Z1302" s="162"/>
      <c r="AA1302" s="162"/>
    </row>
    <row r="1303">
      <c r="A1303" s="160">
        <v>1302.0</v>
      </c>
      <c r="B1303" s="165" t="s">
        <v>1448</v>
      </c>
      <c r="C1303" s="160">
        <v>2.0210224E7</v>
      </c>
      <c r="D1303" s="162"/>
      <c r="E1303" s="162"/>
      <c r="F1303" s="167"/>
      <c r="G1303" s="168"/>
      <c r="H1303" s="162"/>
      <c r="I1303" s="162"/>
      <c r="J1303" s="162"/>
      <c r="K1303" s="162"/>
      <c r="L1303" s="162"/>
      <c r="M1303" s="162"/>
      <c r="N1303" s="162"/>
      <c r="O1303" s="162"/>
      <c r="P1303" s="162"/>
      <c r="Q1303" s="162"/>
      <c r="R1303" s="162"/>
      <c r="S1303" s="162"/>
      <c r="T1303" s="162"/>
      <c r="U1303" s="162"/>
      <c r="V1303" s="162"/>
      <c r="W1303" s="162"/>
      <c r="X1303" s="162"/>
      <c r="Y1303" s="162"/>
      <c r="Z1303" s="162"/>
      <c r="AA1303" s="162"/>
    </row>
    <row r="1304">
      <c r="A1304" s="160">
        <v>1303.0</v>
      </c>
      <c r="B1304" s="165" t="s">
        <v>1449</v>
      </c>
      <c r="C1304" s="160">
        <v>2.0210224E7</v>
      </c>
      <c r="D1304" s="162"/>
      <c r="E1304" s="162"/>
      <c r="F1304" s="167"/>
      <c r="G1304" s="168"/>
      <c r="H1304" s="162"/>
      <c r="I1304" s="162"/>
      <c r="J1304" s="162"/>
      <c r="K1304" s="162"/>
      <c r="L1304" s="162"/>
      <c r="M1304" s="162"/>
      <c r="N1304" s="162"/>
      <c r="O1304" s="162"/>
      <c r="P1304" s="162"/>
      <c r="Q1304" s="162"/>
      <c r="R1304" s="162"/>
      <c r="S1304" s="162"/>
      <c r="T1304" s="162"/>
      <c r="U1304" s="162"/>
      <c r="V1304" s="162"/>
      <c r="W1304" s="162"/>
      <c r="X1304" s="162"/>
      <c r="Y1304" s="162"/>
      <c r="Z1304" s="162"/>
      <c r="AA1304" s="162"/>
    </row>
    <row r="1305">
      <c r="A1305" s="160">
        <v>1304.0</v>
      </c>
      <c r="B1305" s="165" t="s">
        <v>1450</v>
      </c>
      <c r="C1305" s="160">
        <v>2.0210224E7</v>
      </c>
      <c r="D1305" s="162"/>
      <c r="E1305" s="162"/>
      <c r="F1305" s="167"/>
      <c r="G1305" s="168"/>
      <c r="H1305" s="162"/>
      <c r="I1305" s="162"/>
      <c r="J1305" s="162"/>
      <c r="K1305" s="162"/>
      <c r="L1305" s="162"/>
      <c r="M1305" s="162"/>
      <c r="N1305" s="162"/>
      <c r="O1305" s="162"/>
      <c r="P1305" s="162"/>
      <c r="Q1305" s="162"/>
      <c r="R1305" s="162"/>
      <c r="S1305" s="162"/>
      <c r="T1305" s="162"/>
      <c r="U1305" s="162"/>
      <c r="V1305" s="162"/>
      <c r="W1305" s="162"/>
      <c r="X1305" s="162"/>
      <c r="Y1305" s="162"/>
      <c r="Z1305" s="162"/>
      <c r="AA1305" s="162"/>
    </row>
    <row r="1306">
      <c r="A1306" s="160">
        <v>1305.0</v>
      </c>
      <c r="B1306" s="165" t="s">
        <v>1451</v>
      </c>
      <c r="C1306" s="160">
        <v>2.0210224E7</v>
      </c>
      <c r="D1306" s="162"/>
      <c r="E1306" s="162"/>
      <c r="F1306" s="167"/>
      <c r="G1306" s="168"/>
      <c r="H1306" s="162"/>
      <c r="I1306" s="162"/>
      <c r="J1306" s="162"/>
      <c r="K1306" s="162"/>
      <c r="L1306" s="162"/>
      <c r="M1306" s="162"/>
      <c r="N1306" s="162"/>
      <c r="O1306" s="162"/>
      <c r="P1306" s="162"/>
      <c r="Q1306" s="162"/>
      <c r="R1306" s="162"/>
      <c r="S1306" s="162"/>
      <c r="T1306" s="162"/>
      <c r="U1306" s="162"/>
      <c r="V1306" s="162"/>
      <c r="W1306" s="162"/>
      <c r="X1306" s="162"/>
      <c r="Y1306" s="162"/>
      <c r="Z1306" s="162"/>
      <c r="AA1306" s="162"/>
    </row>
    <row r="1307">
      <c r="A1307" s="160">
        <v>1306.0</v>
      </c>
      <c r="B1307" s="165" t="s">
        <v>1452</v>
      </c>
      <c r="C1307" s="160">
        <v>2.0210224E7</v>
      </c>
      <c r="D1307" s="162"/>
      <c r="E1307" s="162"/>
      <c r="F1307" s="167"/>
      <c r="G1307" s="168"/>
      <c r="H1307" s="162"/>
      <c r="I1307" s="162"/>
      <c r="J1307" s="162"/>
      <c r="K1307" s="162"/>
      <c r="L1307" s="162"/>
      <c r="M1307" s="162"/>
      <c r="N1307" s="162"/>
      <c r="O1307" s="162"/>
      <c r="P1307" s="162"/>
      <c r="Q1307" s="162"/>
      <c r="R1307" s="162"/>
      <c r="S1307" s="162"/>
      <c r="T1307" s="162"/>
      <c r="U1307" s="162"/>
      <c r="V1307" s="162"/>
      <c r="W1307" s="162"/>
      <c r="X1307" s="162"/>
      <c r="Y1307" s="162"/>
      <c r="Z1307" s="162"/>
      <c r="AA1307" s="162"/>
    </row>
    <row r="1308">
      <c r="A1308" s="160">
        <v>1307.0</v>
      </c>
      <c r="B1308" s="165" t="s">
        <v>1453</v>
      </c>
      <c r="C1308" s="160">
        <v>2.0210224E7</v>
      </c>
      <c r="D1308" s="162"/>
      <c r="E1308" s="162"/>
      <c r="F1308" s="167"/>
      <c r="G1308" s="168"/>
      <c r="H1308" s="162"/>
      <c r="I1308" s="162"/>
      <c r="J1308" s="162"/>
      <c r="K1308" s="162"/>
      <c r="L1308" s="162"/>
      <c r="M1308" s="162"/>
      <c r="N1308" s="162"/>
      <c r="O1308" s="162"/>
      <c r="P1308" s="162"/>
      <c r="Q1308" s="162"/>
      <c r="R1308" s="162"/>
      <c r="S1308" s="162"/>
      <c r="T1308" s="162"/>
      <c r="U1308" s="162"/>
      <c r="V1308" s="162"/>
      <c r="W1308" s="162"/>
      <c r="X1308" s="162"/>
      <c r="Y1308" s="162"/>
      <c r="Z1308" s="162"/>
      <c r="AA1308" s="162"/>
    </row>
    <row r="1309">
      <c r="A1309" s="160">
        <v>1308.0</v>
      </c>
      <c r="B1309" s="165" t="s">
        <v>1454</v>
      </c>
      <c r="C1309" s="160">
        <v>2.0210224E7</v>
      </c>
      <c r="D1309" s="162"/>
      <c r="E1309" s="162"/>
      <c r="F1309" s="167"/>
      <c r="G1309" s="168"/>
      <c r="H1309" s="162"/>
      <c r="I1309" s="162"/>
      <c r="J1309" s="162"/>
      <c r="K1309" s="162"/>
      <c r="L1309" s="162"/>
      <c r="M1309" s="162"/>
      <c r="N1309" s="162"/>
      <c r="O1309" s="162"/>
      <c r="P1309" s="162"/>
      <c r="Q1309" s="162"/>
      <c r="R1309" s="162"/>
      <c r="S1309" s="162"/>
      <c r="T1309" s="162"/>
      <c r="U1309" s="162"/>
      <c r="V1309" s="162"/>
      <c r="W1309" s="162"/>
      <c r="X1309" s="162"/>
      <c r="Y1309" s="162"/>
      <c r="Z1309" s="162"/>
      <c r="AA1309" s="162"/>
    </row>
    <row r="1310">
      <c r="A1310" s="160">
        <v>1309.0</v>
      </c>
      <c r="B1310" s="165" t="s">
        <v>1455</v>
      </c>
      <c r="C1310" s="160">
        <v>2.0210224E7</v>
      </c>
      <c r="D1310" s="162"/>
      <c r="E1310" s="162"/>
      <c r="F1310" s="167"/>
      <c r="G1310" s="168"/>
      <c r="H1310" s="162"/>
      <c r="I1310" s="162"/>
      <c r="J1310" s="162"/>
      <c r="K1310" s="162"/>
      <c r="L1310" s="162"/>
      <c r="M1310" s="162"/>
      <c r="N1310" s="162"/>
      <c r="O1310" s="162"/>
      <c r="P1310" s="162"/>
      <c r="Q1310" s="162"/>
      <c r="R1310" s="162"/>
      <c r="S1310" s="162"/>
      <c r="T1310" s="162"/>
      <c r="U1310" s="162"/>
      <c r="V1310" s="162"/>
      <c r="W1310" s="162"/>
      <c r="X1310" s="162"/>
      <c r="Y1310" s="162"/>
      <c r="Z1310" s="162"/>
      <c r="AA1310" s="162"/>
    </row>
    <row r="1311">
      <c r="A1311" s="160">
        <v>1310.0</v>
      </c>
      <c r="B1311" s="165" t="s">
        <v>1456</v>
      </c>
      <c r="C1311" s="160">
        <v>2.0210224E7</v>
      </c>
      <c r="D1311" s="162"/>
      <c r="E1311" s="162"/>
      <c r="F1311" s="167"/>
      <c r="G1311" s="168"/>
      <c r="H1311" s="162"/>
      <c r="I1311" s="162"/>
      <c r="J1311" s="162"/>
      <c r="K1311" s="162"/>
      <c r="L1311" s="162"/>
      <c r="M1311" s="162"/>
      <c r="N1311" s="162"/>
      <c r="O1311" s="162"/>
      <c r="P1311" s="162"/>
      <c r="Q1311" s="162"/>
      <c r="R1311" s="162"/>
      <c r="S1311" s="162"/>
      <c r="T1311" s="162"/>
      <c r="U1311" s="162"/>
      <c r="V1311" s="162"/>
      <c r="W1311" s="162"/>
      <c r="X1311" s="162"/>
      <c r="Y1311" s="162"/>
      <c r="Z1311" s="162"/>
      <c r="AA1311" s="162"/>
    </row>
    <row r="1312">
      <c r="A1312" s="160">
        <v>1311.0</v>
      </c>
      <c r="B1312" s="165" t="s">
        <v>1457</v>
      </c>
      <c r="C1312" s="160">
        <v>2.0210224E7</v>
      </c>
      <c r="D1312" s="162"/>
      <c r="E1312" s="162"/>
      <c r="F1312" s="167"/>
      <c r="G1312" s="168"/>
      <c r="H1312" s="162"/>
      <c r="I1312" s="162"/>
      <c r="J1312" s="162"/>
      <c r="K1312" s="162"/>
      <c r="L1312" s="162"/>
      <c r="M1312" s="162"/>
      <c r="N1312" s="162"/>
      <c r="O1312" s="162"/>
      <c r="P1312" s="162"/>
      <c r="Q1312" s="162"/>
      <c r="R1312" s="162"/>
      <c r="S1312" s="162"/>
      <c r="T1312" s="162"/>
      <c r="U1312" s="162"/>
      <c r="V1312" s="162"/>
      <c r="W1312" s="162"/>
      <c r="X1312" s="162"/>
      <c r="Y1312" s="162"/>
      <c r="Z1312" s="162"/>
      <c r="AA1312" s="162"/>
    </row>
    <row r="1313">
      <c r="A1313" s="160">
        <v>1312.0</v>
      </c>
      <c r="B1313" s="165" t="s">
        <v>1458</v>
      </c>
      <c r="C1313" s="160">
        <v>2.0210224E7</v>
      </c>
      <c r="D1313" s="162"/>
      <c r="E1313" s="162"/>
      <c r="F1313" s="167"/>
      <c r="G1313" s="168"/>
      <c r="H1313" s="162"/>
      <c r="I1313" s="162"/>
      <c r="J1313" s="162"/>
      <c r="K1313" s="162"/>
      <c r="L1313" s="162"/>
      <c r="M1313" s="162"/>
      <c r="N1313" s="162"/>
      <c r="O1313" s="162"/>
      <c r="P1313" s="162"/>
      <c r="Q1313" s="162"/>
      <c r="R1313" s="162"/>
      <c r="S1313" s="162"/>
      <c r="T1313" s="162"/>
      <c r="U1313" s="162"/>
      <c r="V1313" s="162"/>
      <c r="W1313" s="162"/>
      <c r="X1313" s="162"/>
      <c r="Y1313" s="162"/>
      <c r="Z1313" s="162"/>
      <c r="AA1313" s="162"/>
    </row>
    <row r="1314">
      <c r="A1314" s="160">
        <v>1313.0</v>
      </c>
      <c r="B1314" s="165" t="s">
        <v>1459</v>
      </c>
      <c r="C1314" s="160">
        <v>2.0210224E7</v>
      </c>
      <c r="D1314" s="162"/>
      <c r="E1314" s="162"/>
      <c r="F1314" s="167"/>
      <c r="G1314" s="168"/>
      <c r="H1314" s="162"/>
      <c r="I1314" s="162"/>
      <c r="J1314" s="162"/>
      <c r="K1314" s="162"/>
      <c r="L1314" s="162"/>
      <c r="M1314" s="162"/>
      <c r="N1314" s="162"/>
      <c r="O1314" s="162"/>
      <c r="P1314" s="162"/>
      <c r="Q1314" s="162"/>
      <c r="R1314" s="162"/>
      <c r="S1314" s="162"/>
      <c r="T1314" s="162"/>
      <c r="U1314" s="162"/>
      <c r="V1314" s="162"/>
      <c r="W1314" s="162"/>
      <c r="X1314" s="162"/>
      <c r="Y1314" s="162"/>
      <c r="Z1314" s="162"/>
      <c r="AA1314" s="162"/>
    </row>
    <row r="1315">
      <c r="A1315" s="160">
        <v>1314.0</v>
      </c>
      <c r="B1315" s="165" t="s">
        <v>1460</v>
      </c>
      <c r="C1315" s="160">
        <v>2.0210224E7</v>
      </c>
      <c r="D1315" s="162"/>
      <c r="E1315" s="162"/>
      <c r="F1315" s="167"/>
      <c r="G1315" s="168"/>
      <c r="H1315" s="162"/>
      <c r="I1315" s="162"/>
      <c r="J1315" s="162"/>
      <c r="K1315" s="162"/>
      <c r="L1315" s="162"/>
      <c r="M1315" s="162"/>
      <c r="N1315" s="162"/>
      <c r="O1315" s="162"/>
      <c r="P1315" s="162"/>
      <c r="Q1315" s="162"/>
      <c r="R1315" s="162"/>
      <c r="S1315" s="162"/>
      <c r="T1315" s="162"/>
      <c r="U1315" s="162"/>
      <c r="V1315" s="162"/>
      <c r="W1315" s="162"/>
      <c r="X1315" s="162"/>
      <c r="Y1315" s="162"/>
      <c r="Z1315" s="162"/>
      <c r="AA1315" s="162"/>
    </row>
    <row r="1316">
      <c r="A1316" s="160">
        <v>1315.0</v>
      </c>
      <c r="B1316" s="165" t="s">
        <v>1461</v>
      </c>
      <c r="C1316" s="160">
        <v>2.0210224E7</v>
      </c>
      <c r="D1316" s="162"/>
      <c r="E1316" s="162"/>
      <c r="F1316" s="167"/>
      <c r="G1316" s="168"/>
      <c r="H1316" s="162"/>
      <c r="I1316" s="162"/>
      <c r="J1316" s="162"/>
      <c r="K1316" s="162"/>
      <c r="L1316" s="162"/>
      <c r="M1316" s="162"/>
      <c r="N1316" s="162"/>
      <c r="O1316" s="162"/>
      <c r="P1316" s="162"/>
      <c r="Q1316" s="162"/>
      <c r="R1316" s="162"/>
      <c r="S1316" s="162"/>
      <c r="T1316" s="162"/>
      <c r="U1316" s="162"/>
      <c r="V1316" s="162"/>
      <c r="W1316" s="162"/>
      <c r="X1316" s="162"/>
      <c r="Y1316" s="162"/>
      <c r="Z1316" s="162"/>
      <c r="AA1316" s="162"/>
    </row>
    <row r="1317">
      <c r="A1317" s="160">
        <v>1316.0</v>
      </c>
      <c r="B1317" s="165" t="s">
        <v>1462</v>
      </c>
      <c r="C1317" s="160">
        <v>2.0210224E7</v>
      </c>
      <c r="D1317" s="162"/>
      <c r="E1317" s="162"/>
      <c r="F1317" s="167"/>
      <c r="G1317" s="168"/>
      <c r="H1317" s="162"/>
      <c r="I1317" s="162"/>
      <c r="J1317" s="162"/>
      <c r="K1317" s="162"/>
      <c r="L1317" s="162"/>
      <c r="M1317" s="162"/>
      <c r="N1317" s="162"/>
      <c r="O1317" s="162"/>
      <c r="P1317" s="162"/>
      <c r="Q1317" s="162"/>
      <c r="R1317" s="162"/>
      <c r="S1317" s="162"/>
      <c r="T1317" s="162"/>
      <c r="U1317" s="162"/>
      <c r="V1317" s="162"/>
      <c r="W1317" s="162"/>
      <c r="X1317" s="162"/>
      <c r="Y1317" s="162"/>
      <c r="Z1317" s="162"/>
      <c r="AA1317" s="162"/>
    </row>
    <row r="1318">
      <c r="A1318" s="160">
        <v>1317.0</v>
      </c>
      <c r="B1318" s="165" t="s">
        <v>1463</v>
      </c>
      <c r="C1318" s="160">
        <v>2.0210224E7</v>
      </c>
      <c r="D1318" s="162"/>
      <c r="E1318" s="162"/>
      <c r="F1318" s="167"/>
      <c r="G1318" s="168"/>
      <c r="H1318" s="162"/>
      <c r="I1318" s="162"/>
      <c r="J1318" s="162"/>
      <c r="K1318" s="162"/>
      <c r="L1318" s="162"/>
      <c r="M1318" s="162"/>
      <c r="N1318" s="162"/>
      <c r="O1318" s="162"/>
      <c r="P1318" s="162"/>
      <c r="Q1318" s="162"/>
      <c r="R1318" s="162"/>
      <c r="S1318" s="162"/>
      <c r="T1318" s="162"/>
      <c r="U1318" s="162"/>
      <c r="V1318" s="162"/>
      <c r="W1318" s="162"/>
      <c r="X1318" s="162"/>
      <c r="Y1318" s="162"/>
      <c r="Z1318" s="162"/>
      <c r="AA1318" s="162"/>
    </row>
    <row r="1319">
      <c r="A1319" s="160">
        <v>1318.0</v>
      </c>
      <c r="B1319" s="165" t="s">
        <v>1464</v>
      </c>
      <c r="C1319" s="160">
        <v>2.0210224E7</v>
      </c>
      <c r="D1319" s="162"/>
      <c r="E1319" s="162"/>
      <c r="F1319" s="167"/>
      <c r="G1319" s="168"/>
      <c r="H1319" s="162"/>
      <c r="I1319" s="162"/>
      <c r="J1319" s="162"/>
      <c r="K1319" s="162"/>
      <c r="L1319" s="162"/>
      <c r="M1319" s="162"/>
      <c r="N1319" s="162"/>
      <c r="O1319" s="162"/>
      <c r="P1319" s="162"/>
      <c r="Q1319" s="162"/>
      <c r="R1319" s="162"/>
      <c r="S1319" s="162"/>
      <c r="T1319" s="162"/>
      <c r="U1319" s="162"/>
      <c r="V1319" s="162"/>
      <c r="W1319" s="162"/>
      <c r="X1319" s="162"/>
      <c r="Y1319" s="162"/>
      <c r="Z1319" s="162"/>
      <c r="AA1319" s="162"/>
    </row>
    <row r="1320">
      <c r="A1320" s="160">
        <v>1319.0</v>
      </c>
      <c r="B1320" s="165" t="s">
        <v>1465</v>
      </c>
      <c r="C1320" s="160">
        <v>2.0210224E7</v>
      </c>
      <c r="D1320" s="162"/>
      <c r="E1320" s="162"/>
      <c r="F1320" s="167"/>
      <c r="G1320" s="168"/>
      <c r="H1320" s="162"/>
      <c r="I1320" s="162"/>
      <c r="J1320" s="162"/>
      <c r="K1320" s="162"/>
      <c r="L1320" s="162"/>
      <c r="M1320" s="162"/>
      <c r="N1320" s="162"/>
      <c r="O1320" s="162"/>
      <c r="P1320" s="162"/>
      <c r="Q1320" s="162"/>
      <c r="R1320" s="162"/>
      <c r="S1320" s="162"/>
      <c r="T1320" s="162"/>
      <c r="U1320" s="162"/>
      <c r="V1320" s="162"/>
      <c r="W1320" s="162"/>
      <c r="X1320" s="162"/>
      <c r="Y1320" s="162"/>
      <c r="Z1320" s="162"/>
      <c r="AA1320" s="162"/>
    </row>
    <row r="1321">
      <c r="A1321" s="160">
        <v>1320.0</v>
      </c>
      <c r="B1321" s="165" t="s">
        <v>1466</v>
      </c>
      <c r="C1321" s="160">
        <v>2.0210224E7</v>
      </c>
      <c r="D1321" s="162"/>
      <c r="E1321" s="162"/>
      <c r="F1321" s="167"/>
      <c r="G1321" s="168"/>
      <c r="H1321" s="162"/>
      <c r="I1321" s="162"/>
      <c r="J1321" s="162"/>
      <c r="K1321" s="162"/>
      <c r="L1321" s="162"/>
      <c r="M1321" s="162"/>
      <c r="N1321" s="162"/>
      <c r="O1321" s="162"/>
      <c r="P1321" s="162"/>
      <c r="Q1321" s="162"/>
      <c r="R1321" s="162"/>
      <c r="S1321" s="162"/>
      <c r="T1321" s="162"/>
      <c r="U1321" s="162"/>
      <c r="V1321" s="162"/>
      <c r="W1321" s="162"/>
      <c r="X1321" s="162"/>
      <c r="Y1321" s="162"/>
      <c r="Z1321" s="162"/>
      <c r="AA1321" s="162"/>
    </row>
    <row r="1322">
      <c r="A1322" s="160">
        <v>1321.0</v>
      </c>
      <c r="B1322" s="165" t="s">
        <v>1467</v>
      </c>
      <c r="C1322" s="160">
        <v>2.0210225E7</v>
      </c>
      <c r="D1322" s="162"/>
      <c r="E1322" s="162"/>
      <c r="F1322" s="167"/>
      <c r="G1322" s="168"/>
      <c r="H1322" s="162"/>
      <c r="I1322" s="162"/>
      <c r="J1322" s="162"/>
      <c r="K1322" s="162"/>
      <c r="L1322" s="162"/>
      <c r="M1322" s="162"/>
      <c r="N1322" s="162"/>
      <c r="O1322" s="162"/>
      <c r="P1322" s="162"/>
      <c r="Q1322" s="162"/>
      <c r="R1322" s="162"/>
      <c r="S1322" s="162"/>
      <c r="T1322" s="162"/>
      <c r="U1322" s="162"/>
      <c r="V1322" s="162"/>
      <c r="W1322" s="162"/>
      <c r="X1322" s="162"/>
      <c r="Y1322" s="162"/>
      <c r="Z1322" s="162"/>
      <c r="AA1322" s="162"/>
    </row>
    <row r="1323">
      <c r="A1323" s="160">
        <v>1322.0</v>
      </c>
      <c r="B1323" s="165" t="s">
        <v>1468</v>
      </c>
      <c r="C1323" s="160">
        <v>2.0210225E7</v>
      </c>
      <c r="D1323" s="162"/>
      <c r="E1323" s="162"/>
      <c r="F1323" s="167"/>
      <c r="G1323" s="168"/>
      <c r="H1323" s="162"/>
      <c r="I1323" s="162"/>
      <c r="J1323" s="162"/>
      <c r="K1323" s="162"/>
      <c r="L1323" s="162"/>
      <c r="M1323" s="162"/>
      <c r="N1323" s="162"/>
      <c r="O1323" s="162"/>
      <c r="P1323" s="162"/>
      <c r="Q1323" s="162"/>
      <c r="R1323" s="162"/>
      <c r="S1323" s="162"/>
      <c r="T1323" s="162"/>
      <c r="U1323" s="162"/>
      <c r="V1323" s="162"/>
      <c r="W1323" s="162"/>
      <c r="X1323" s="162"/>
      <c r="Y1323" s="162"/>
      <c r="Z1323" s="162"/>
      <c r="AA1323" s="162"/>
    </row>
    <row r="1324">
      <c r="A1324" s="160">
        <v>1323.0</v>
      </c>
      <c r="B1324" s="165" t="s">
        <v>1469</v>
      </c>
      <c r="C1324" s="160">
        <v>2.0210225E7</v>
      </c>
      <c r="D1324" s="162"/>
      <c r="E1324" s="162"/>
      <c r="F1324" s="167"/>
      <c r="G1324" s="168"/>
      <c r="H1324" s="162"/>
      <c r="I1324" s="162"/>
      <c r="J1324" s="162"/>
      <c r="K1324" s="162"/>
      <c r="L1324" s="162"/>
      <c r="M1324" s="162"/>
      <c r="N1324" s="162"/>
      <c r="O1324" s="162"/>
      <c r="P1324" s="162"/>
      <c r="Q1324" s="162"/>
      <c r="R1324" s="162"/>
      <c r="S1324" s="162"/>
      <c r="T1324" s="162"/>
      <c r="U1324" s="162"/>
      <c r="V1324" s="162"/>
      <c r="W1324" s="162"/>
      <c r="X1324" s="162"/>
      <c r="Y1324" s="162"/>
      <c r="Z1324" s="162"/>
      <c r="AA1324" s="162"/>
    </row>
    <row r="1325">
      <c r="A1325" s="160">
        <v>1324.0</v>
      </c>
      <c r="B1325" s="165" t="s">
        <v>1470</v>
      </c>
      <c r="C1325" s="160">
        <v>2.0210225E7</v>
      </c>
      <c r="D1325" s="162"/>
      <c r="E1325" s="162"/>
      <c r="F1325" s="167"/>
      <c r="G1325" s="168"/>
      <c r="H1325" s="162"/>
      <c r="I1325" s="162"/>
      <c r="J1325" s="162"/>
      <c r="K1325" s="162"/>
      <c r="L1325" s="162"/>
      <c r="M1325" s="162"/>
      <c r="N1325" s="162"/>
      <c r="O1325" s="162"/>
      <c r="P1325" s="162"/>
      <c r="Q1325" s="162"/>
      <c r="R1325" s="162"/>
      <c r="S1325" s="162"/>
      <c r="T1325" s="162"/>
      <c r="U1325" s="162"/>
      <c r="V1325" s="162"/>
      <c r="W1325" s="162"/>
      <c r="X1325" s="162"/>
      <c r="Y1325" s="162"/>
      <c r="Z1325" s="162"/>
      <c r="AA1325" s="162"/>
    </row>
    <row r="1326">
      <c r="A1326" s="160">
        <v>1325.0</v>
      </c>
      <c r="B1326" s="165" t="s">
        <v>1471</v>
      </c>
      <c r="C1326" s="160">
        <v>2.0210225E7</v>
      </c>
      <c r="D1326" s="162"/>
      <c r="E1326" s="162"/>
      <c r="F1326" s="167"/>
      <c r="G1326" s="168"/>
      <c r="H1326" s="162"/>
      <c r="I1326" s="162"/>
      <c r="J1326" s="162"/>
      <c r="K1326" s="162"/>
      <c r="L1326" s="162"/>
      <c r="M1326" s="162"/>
      <c r="N1326" s="162"/>
      <c r="O1326" s="162"/>
      <c r="P1326" s="162"/>
      <c r="Q1326" s="162"/>
      <c r="R1326" s="162"/>
      <c r="S1326" s="162"/>
      <c r="T1326" s="162"/>
      <c r="U1326" s="162"/>
      <c r="V1326" s="162"/>
      <c r="W1326" s="162"/>
      <c r="X1326" s="162"/>
      <c r="Y1326" s="162"/>
      <c r="Z1326" s="162"/>
      <c r="AA1326" s="162"/>
    </row>
    <row r="1327">
      <c r="A1327" s="160">
        <v>1326.0</v>
      </c>
      <c r="B1327" s="165" t="s">
        <v>1472</v>
      </c>
      <c r="C1327" s="160">
        <v>2.0210225E7</v>
      </c>
      <c r="D1327" s="162"/>
      <c r="E1327" s="162"/>
      <c r="F1327" s="167"/>
      <c r="G1327" s="168"/>
      <c r="H1327" s="162"/>
      <c r="I1327" s="162"/>
      <c r="J1327" s="162"/>
      <c r="K1327" s="162"/>
      <c r="L1327" s="162"/>
      <c r="M1327" s="162"/>
      <c r="N1327" s="162"/>
      <c r="O1327" s="162"/>
      <c r="P1327" s="162"/>
      <c r="Q1327" s="162"/>
      <c r="R1327" s="162"/>
      <c r="S1327" s="162"/>
      <c r="T1327" s="162"/>
      <c r="U1327" s="162"/>
      <c r="V1327" s="162"/>
      <c r="W1327" s="162"/>
      <c r="X1327" s="162"/>
      <c r="Y1327" s="162"/>
      <c r="Z1327" s="162"/>
      <c r="AA1327" s="162"/>
    </row>
    <row r="1328">
      <c r="A1328" s="160">
        <v>1327.0</v>
      </c>
      <c r="B1328" s="165" t="s">
        <v>1473</v>
      </c>
      <c r="C1328" s="160">
        <v>2.0210225E7</v>
      </c>
      <c r="D1328" s="162"/>
      <c r="E1328" s="162"/>
      <c r="F1328" s="167"/>
      <c r="G1328" s="168"/>
      <c r="H1328" s="162"/>
      <c r="I1328" s="162"/>
      <c r="J1328" s="162"/>
      <c r="K1328" s="162"/>
      <c r="L1328" s="162"/>
      <c r="M1328" s="162"/>
      <c r="N1328" s="162"/>
      <c r="O1328" s="162"/>
      <c r="P1328" s="162"/>
      <c r="Q1328" s="162"/>
      <c r="R1328" s="162"/>
      <c r="S1328" s="162"/>
      <c r="T1328" s="162"/>
      <c r="U1328" s="162"/>
      <c r="V1328" s="162"/>
      <c r="W1328" s="162"/>
      <c r="X1328" s="162"/>
      <c r="Y1328" s="162"/>
      <c r="Z1328" s="162"/>
      <c r="AA1328" s="162"/>
    </row>
    <row r="1329">
      <c r="A1329" s="160">
        <v>1328.0</v>
      </c>
      <c r="B1329" s="165" t="s">
        <v>1474</v>
      </c>
      <c r="C1329" s="160">
        <v>2.0210225E7</v>
      </c>
      <c r="D1329" s="162"/>
      <c r="E1329" s="162"/>
      <c r="F1329" s="167"/>
      <c r="G1329" s="168"/>
      <c r="H1329" s="162"/>
      <c r="I1329" s="162"/>
      <c r="J1329" s="162"/>
      <c r="K1329" s="162"/>
      <c r="L1329" s="162"/>
      <c r="M1329" s="162"/>
      <c r="N1329" s="162"/>
      <c r="O1329" s="162"/>
      <c r="P1329" s="162"/>
      <c r="Q1329" s="162"/>
      <c r="R1329" s="162"/>
      <c r="S1329" s="162"/>
      <c r="T1329" s="162"/>
      <c r="U1329" s="162"/>
      <c r="V1329" s="162"/>
      <c r="W1329" s="162"/>
      <c r="X1329" s="162"/>
      <c r="Y1329" s="162"/>
      <c r="Z1329" s="162"/>
      <c r="AA1329" s="162"/>
    </row>
    <row r="1330">
      <c r="A1330" s="160">
        <v>1329.0</v>
      </c>
      <c r="B1330" s="165" t="s">
        <v>1475</v>
      </c>
      <c r="C1330" s="160">
        <v>2.0210225E7</v>
      </c>
      <c r="D1330" s="162"/>
      <c r="E1330" s="162"/>
      <c r="F1330" s="167"/>
      <c r="G1330" s="168"/>
      <c r="H1330" s="162"/>
      <c r="I1330" s="162"/>
      <c r="J1330" s="162"/>
      <c r="K1330" s="162"/>
      <c r="L1330" s="162"/>
      <c r="M1330" s="162"/>
      <c r="N1330" s="162"/>
      <c r="O1330" s="162"/>
      <c r="P1330" s="162"/>
      <c r="Q1330" s="162"/>
      <c r="R1330" s="162"/>
      <c r="S1330" s="162"/>
      <c r="T1330" s="162"/>
      <c r="U1330" s="162"/>
      <c r="V1330" s="162"/>
      <c r="W1330" s="162"/>
      <c r="X1330" s="162"/>
      <c r="Y1330" s="162"/>
      <c r="Z1330" s="162"/>
      <c r="AA1330" s="162"/>
    </row>
    <row r="1331">
      <c r="A1331" s="160">
        <v>1330.0</v>
      </c>
      <c r="B1331" s="165" t="s">
        <v>1476</v>
      </c>
      <c r="C1331" s="160">
        <v>2.0210225E7</v>
      </c>
      <c r="D1331" s="162"/>
      <c r="E1331" s="162"/>
      <c r="F1331" s="167"/>
      <c r="G1331" s="168"/>
      <c r="H1331" s="162"/>
      <c r="I1331" s="162"/>
      <c r="J1331" s="162"/>
      <c r="K1331" s="162"/>
      <c r="L1331" s="162"/>
      <c r="M1331" s="162"/>
      <c r="N1331" s="162"/>
      <c r="O1331" s="162"/>
      <c r="P1331" s="162"/>
      <c r="Q1331" s="162"/>
      <c r="R1331" s="162"/>
      <c r="S1331" s="162"/>
      <c r="T1331" s="162"/>
      <c r="U1331" s="162"/>
      <c r="V1331" s="162"/>
      <c r="W1331" s="162"/>
      <c r="X1331" s="162"/>
      <c r="Y1331" s="162"/>
      <c r="Z1331" s="162"/>
      <c r="AA1331" s="162"/>
    </row>
    <row r="1332">
      <c r="A1332" s="160">
        <v>1331.0</v>
      </c>
      <c r="B1332" s="165" t="s">
        <v>1477</v>
      </c>
      <c r="C1332" s="160">
        <v>2.0210225E7</v>
      </c>
      <c r="D1332" s="162"/>
      <c r="E1332" s="162"/>
      <c r="F1332" s="167"/>
      <c r="G1332" s="168"/>
      <c r="H1332" s="162"/>
      <c r="I1332" s="162"/>
      <c r="J1332" s="162"/>
      <c r="K1332" s="162"/>
      <c r="L1332" s="162"/>
      <c r="M1332" s="162"/>
      <c r="N1332" s="162"/>
      <c r="O1332" s="162"/>
      <c r="P1332" s="162"/>
      <c r="Q1332" s="162"/>
      <c r="R1332" s="162"/>
      <c r="S1332" s="162"/>
      <c r="T1332" s="162"/>
      <c r="U1332" s="162"/>
      <c r="V1332" s="162"/>
      <c r="W1332" s="162"/>
      <c r="X1332" s="162"/>
      <c r="Y1332" s="162"/>
      <c r="Z1332" s="162"/>
      <c r="AA1332" s="162"/>
    </row>
    <row r="1333">
      <c r="A1333" s="160">
        <v>1332.0</v>
      </c>
      <c r="B1333" s="165" t="s">
        <v>1478</v>
      </c>
      <c r="C1333" s="160">
        <v>2.0210225E7</v>
      </c>
      <c r="D1333" s="162"/>
      <c r="E1333" s="162"/>
      <c r="F1333" s="167"/>
      <c r="G1333" s="168"/>
      <c r="H1333" s="162"/>
      <c r="I1333" s="162"/>
      <c r="J1333" s="162"/>
      <c r="K1333" s="162"/>
      <c r="L1333" s="162"/>
      <c r="M1333" s="162"/>
      <c r="N1333" s="162"/>
      <c r="O1333" s="162"/>
      <c r="P1333" s="162"/>
      <c r="Q1333" s="162"/>
      <c r="R1333" s="162"/>
      <c r="S1333" s="162"/>
      <c r="T1333" s="162"/>
      <c r="U1333" s="162"/>
      <c r="V1333" s="162"/>
      <c r="W1333" s="162"/>
      <c r="X1333" s="162"/>
      <c r="Y1333" s="162"/>
      <c r="Z1333" s="162"/>
      <c r="AA1333" s="162"/>
    </row>
    <row r="1334">
      <c r="A1334" s="160">
        <v>1333.0</v>
      </c>
      <c r="B1334" s="165" t="s">
        <v>1479</v>
      </c>
      <c r="C1334" s="160">
        <v>2.0210225E7</v>
      </c>
      <c r="D1334" s="162"/>
      <c r="E1334" s="162"/>
      <c r="F1334" s="167"/>
      <c r="G1334" s="168"/>
      <c r="H1334" s="162"/>
      <c r="I1334" s="162"/>
      <c r="J1334" s="162"/>
      <c r="K1334" s="162"/>
      <c r="L1334" s="162"/>
      <c r="M1334" s="162"/>
      <c r="N1334" s="162"/>
      <c r="O1334" s="162"/>
      <c r="P1334" s="162"/>
      <c r="Q1334" s="162"/>
      <c r="R1334" s="162"/>
      <c r="S1334" s="162"/>
      <c r="T1334" s="162"/>
      <c r="U1334" s="162"/>
      <c r="V1334" s="162"/>
      <c r="W1334" s="162"/>
      <c r="X1334" s="162"/>
      <c r="Y1334" s="162"/>
      <c r="Z1334" s="162"/>
      <c r="AA1334" s="162"/>
    </row>
    <row r="1335">
      <c r="A1335" s="160">
        <v>1334.0</v>
      </c>
      <c r="B1335" s="165" t="s">
        <v>1480</v>
      </c>
      <c r="C1335" s="160">
        <v>2.0210225E7</v>
      </c>
      <c r="D1335" s="162"/>
      <c r="E1335" s="162"/>
      <c r="F1335" s="167"/>
      <c r="G1335" s="168"/>
      <c r="H1335" s="162"/>
      <c r="I1335" s="162"/>
      <c r="J1335" s="162"/>
      <c r="K1335" s="162"/>
      <c r="L1335" s="162"/>
      <c r="M1335" s="162"/>
      <c r="N1335" s="162"/>
      <c r="O1335" s="162"/>
      <c r="P1335" s="162"/>
      <c r="Q1335" s="162"/>
      <c r="R1335" s="162"/>
      <c r="S1335" s="162"/>
      <c r="T1335" s="162"/>
      <c r="U1335" s="162"/>
      <c r="V1335" s="162"/>
      <c r="W1335" s="162"/>
      <c r="X1335" s="162"/>
      <c r="Y1335" s="162"/>
      <c r="Z1335" s="162"/>
      <c r="AA1335" s="162"/>
    </row>
    <row r="1336">
      <c r="A1336" s="160">
        <v>1335.0</v>
      </c>
      <c r="B1336" s="165" t="s">
        <v>1481</v>
      </c>
      <c r="C1336" s="160">
        <v>2.0210225E7</v>
      </c>
      <c r="D1336" s="162"/>
      <c r="E1336" s="162"/>
      <c r="F1336" s="167"/>
      <c r="G1336" s="168"/>
      <c r="H1336" s="162"/>
      <c r="I1336" s="162"/>
      <c r="J1336" s="162"/>
      <c r="K1336" s="162"/>
      <c r="L1336" s="162"/>
      <c r="M1336" s="162"/>
      <c r="N1336" s="162"/>
      <c r="O1336" s="162"/>
      <c r="P1336" s="162"/>
      <c r="Q1336" s="162"/>
      <c r="R1336" s="162"/>
      <c r="S1336" s="162"/>
      <c r="T1336" s="162"/>
      <c r="U1336" s="162"/>
      <c r="V1336" s="162"/>
      <c r="W1336" s="162"/>
      <c r="X1336" s="162"/>
      <c r="Y1336" s="162"/>
      <c r="Z1336" s="162"/>
      <c r="AA1336" s="162"/>
    </row>
    <row r="1337">
      <c r="A1337" s="160">
        <v>1336.0</v>
      </c>
      <c r="B1337" s="165" t="s">
        <v>1482</v>
      </c>
      <c r="C1337" s="160">
        <v>2.0210225E7</v>
      </c>
      <c r="D1337" s="162"/>
      <c r="E1337" s="162"/>
      <c r="F1337" s="167"/>
      <c r="G1337" s="168"/>
      <c r="H1337" s="162"/>
      <c r="I1337" s="162"/>
      <c r="J1337" s="162"/>
      <c r="K1337" s="162"/>
      <c r="L1337" s="162"/>
      <c r="M1337" s="162"/>
      <c r="N1337" s="162"/>
      <c r="O1337" s="162"/>
      <c r="P1337" s="162"/>
      <c r="Q1337" s="162"/>
      <c r="R1337" s="162"/>
      <c r="S1337" s="162"/>
      <c r="T1337" s="162"/>
      <c r="U1337" s="162"/>
      <c r="V1337" s="162"/>
      <c r="W1337" s="162"/>
      <c r="X1337" s="162"/>
      <c r="Y1337" s="162"/>
      <c r="Z1337" s="162"/>
      <c r="AA1337" s="162"/>
    </row>
    <row r="1338">
      <c r="A1338" s="160">
        <v>1337.0</v>
      </c>
      <c r="B1338" s="165" t="s">
        <v>1483</v>
      </c>
      <c r="C1338" s="160">
        <v>2.0210225E7</v>
      </c>
      <c r="D1338" s="162"/>
      <c r="E1338" s="162"/>
      <c r="F1338" s="167"/>
      <c r="G1338" s="168"/>
      <c r="H1338" s="162"/>
      <c r="I1338" s="162"/>
      <c r="J1338" s="162"/>
      <c r="K1338" s="162"/>
      <c r="L1338" s="162"/>
      <c r="M1338" s="162"/>
      <c r="N1338" s="162"/>
      <c r="O1338" s="162"/>
      <c r="P1338" s="162"/>
      <c r="Q1338" s="162"/>
      <c r="R1338" s="162"/>
      <c r="S1338" s="162"/>
      <c r="T1338" s="162"/>
      <c r="U1338" s="162"/>
      <c r="V1338" s="162"/>
      <c r="W1338" s="162"/>
      <c r="X1338" s="162"/>
      <c r="Y1338" s="162"/>
      <c r="Z1338" s="162"/>
      <c r="AA1338" s="162"/>
    </row>
    <row r="1339">
      <c r="A1339" s="160">
        <v>1338.0</v>
      </c>
      <c r="B1339" s="165" t="s">
        <v>1484</v>
      </c>
      <c r="C1339" s="160">
        <v>2.0210225E7</v>
      </c>
      <c r="D1339" s="162"/>
      <c r="E1339" s="162"/>
      <c r="F1339" s="167"/>
      <c r="G1339" s="168"/>
      <c r="H1339" s="162"/>
      <c r="I1339" s="162"/>
      <c r="J1339" s="162"/>
      <c r="K1339" s="162"/>
      <c r="L1339" s="162"/>
      <c r="M1339" s="162"/>
      <c r="N1339" s="162"/>
      <c r="O1339" s="162"/>
      <c r="P1339" s="162"/>
      <c r="Q1339" s="162"/>
      <c r="R1339" s="162"/>
      <c r="S1339" s="162"/>
      <c r="T1339" s="162"/>
      <c r="U1339" s="162"/>
      <c r="V1339" s="162"/>
      <c r="W1339" s="162"/>
      <c r="X1339" s="162"/>
      <c r="Y1339" s="162"/>
      <c r="Z1339" s="162"/>
      <c r="AA1339" s="162"/>
    </row>
    <row r="1340">
      <c r="A1340" s="160">
        <v>1339.0</v>
      </c>
      <c r="B1340" s="165" t="s">
        <v>1485</v>
      </c>
      <c r="C1340" s="160">
        <v>2.0210225E7</v>
      </c>
      <c r="D1340" s="162"/>
      <c r="E1340" s="162"/>
      <c r="F1340" s="167"/>
      <c r="G1340" s="168"/>
      <c r="H1340" s="162"/>
      <c r="I1340" s="162"/>
      <c r="J1340" s="162"/>
      <c r="K1340" s="162"/>
      <c r="L1340" s="162"/>
      <c r="M1340" s="162"/>
      <c r="N1340" s="162"/>
      <c r="O1340" s="162"/>
      <c r="P1340" s="162"/>
      <c r="Q1340" s="162"/>
      <c r="R1340" s="162"/>
      <c r="S1340" s="162"/>
      <c r="T1340" s="162"/>
      <c r="U1340" s="162"/>
      <c r="V1340" s="162"/>
      <c r="W1340" s="162"/>
      <c r="X1340" s="162"/>
      <c r="Y1340" s="162"/>
      <c r="Z1340" s="162"/>
      <c r="AA1340" s="162"/>
    </row>
    <row r="1341">
      <c r="A1341" s="160">
        <v>1340.0</v>
      </c>
      <c r="B1341" s="165" t="s">
        <v>1486</v>
      </c>
      <c r="C1341" s="160">
        <v>2.0210225E7</v>
      </c>
      <c r="D1341" s="162"/>
      <c r="E1341" s="162"/>
      <c r="F1341" s="167"/>
      <c r="G1341" s="168"/>
      <c r="H1341" s="162"/>
      <c r="I1341" s="162"/>
      <c r="J1341" s="162"/>
      <c r="K1341" s="162"/>
      <c r="L1341" s="162"/>
      <c r="M1341" s="162"/>
      <c r="N1341" s="162"/>
      <c r="O1341" s="162"/>
      <c r="P1341" s="162"/>
      <c r="Q1341" s="162"/>
      <c r="R1341" s="162"/>
      <c r="S1341" s="162"/>
      <c r="T1341" s="162"/>
      <c r="U1341" s="162"/>
      <c r="V1341" s="162"/>
      <c r="W1341" s="162"/>
      <c r="X1341" s="162"/>
      <c r="Y1341" s="162"/>
      <c r="Z1341" s="162"/>
      <c r="AA1341" s="162"/>
    </row>
    <row r="1342">
      <c r="A1342" s="160">
        <v>1341.0</v>
      </c>
      <c r="B1342" s="165" t="s">
        <v>1487</v>
      </c>
      <c r="C1342" s="160">
        <v>2.0210225E7</v>
      </c>
      <c r="D1342" s="162"/>
      <c r="E1342" s="162"/>
      <c r="F1342" s="167"/>
      <c r="G1342" s="168"/>
      <c r="H1342" s="162"/>
      <c r="I1342" s="162"/>
      <c r="J1342" s="162"/>
      <c r="K1342" s="162"/>
      <c r="L1342" s="162"/>
      <c r="M1342" s="162"/>
      <c r="N1342" s="162"/>
      <c r="O1342" s="162"/>
      <c r="P1342" s="162"/>
      <c r="Q1342" s="162"/>
      <c r="R1342" s="162"/>
      <c r="S1342" s="162"/>
      <c r="T1342" s="162"/>
      <c r="U1342" s="162"/>
      <c r="V1342" s="162"/>
      <c r="W1342" s="162"/>
      <c r="X1342" s="162"/>
      <c r="Y1342" s="162"/>
      <c r="Z1342" s="162"/>
      <c r="AA1342" s="162"/>
    </row>
    <row r="1343">
      <c r="A1343" s="160">
        <v>1342.0</v>
      </c>
      <c r="B1343" s="165" t="s">
        <v>1488</v>
      </c>
      <c r="C1343" s="160">
        <v>2.0210225E7</v>
      </c>
      <c r="D1343" s="162"/>
      <c r="E1343" s="162"/>
      <c r="F1343" s="167"/>
      <c r="G1343" s="168"/>
      <c r="H1343" s="162"/>
      <c r="I1343" s="162"/>
      <c r="J1343" s="162"/>
      <c r="K1343" s="162"/>
      <c r="L1343" s="162"/>
      <c r="M1343" s="162"/>
      <c r="N1343" s="162"/>
      <c r="O1343" s="162"/>
      <c r="P1343" s="162"/>
      <c r="Q1343" s="162"/>
      <c r="R1343" s="162"/>
      <c r="S1343" s="162"/>
      <c r="T1343" s="162"/>
      <c r="U1343" s="162"/>
      <c r="V1343" s="162"/>
      <c r="W1343" s="162"/>
      <c r="X1343" s="162"/>
      <c r="Y1343" s="162"/>
      <c r="Z1343" s="162"/>
      <c r="AA1343" s="162"/>
    </row>
    <row r="1344">
      <c r="A1344" s="160">
        <v>1343.0</v>
      </c>
      <c r="B1344" s="165" t="s">
        <v>1489</v>
      </c>
      <c r="C1344" s="160">
        <v>2.0210225E7</v>
      </c>
      <c r="D1344" s="162"/>
      <c r="E1344" s="162"/>
      <c r="F1344" s="167"/>
      <c r="G1344" s="168"/>
      <c r="H1344" s="162"/>
      <c r="I1344" s="162"/>
      <c r="J1344" s="162"/>
      <c r="K1344" s="162"/>
      <c r="L1344" s="162"/>
      <c r="M1344" s="162"/>
      <c r="N1344" s="162"/>
      <c r="O1344" s="162"/>
      <c r="P1344" s="162"/>
      <c r="Q1344" s="162"/>
      <c r="R1344" s="162"/>
      <c r="S1344" s="162"/>
      <c r="T1344" s="162"/>
      <c r="U1344" s="162"/>
      <c r="V1344" s="162"/>
      <c r="W1344" s="162"/>
      <c r="X1344" s="162"/>
      <c r="Y1344" s="162"/>
      <c r="Z1344" s="162"/>
      <c r="AA1344" s="162"/>
    </row>
    <row r="1345">
      <c r="A1345" s="160">
        <v>1344.0</v>
      </c>
      <c r="B1345" s="165" t="s">
        <v>1490</v>
      </c>
      <c r="C1345" s="160">
        <v>2.0210225E7</v>
      </c>
      <c r="D1345" s="162"/>
      <c r="E1345" s="162"/>
      <c r="F1345" s="167"/>
      <c r="G1345" s="168"/>
      <c r="H1345" s="162"/>
      <c r="I1345" s="162"/>
      <c r="J1345" s="162"/>
      <c r="K1345" s="162"/>
      <c r="L1345" s="162"/>
      <c r="M1345" s="162"/>
      <c r="N1345" s="162"/>
      <c r="O1345" s="162"/>
      <c r="P1345" s="162"/>
      <c r="Q1345" s="162"/>
      <c r="R1345" s="162"/>
      <c r="S1345" s="162"/>
      <c r="T1345" s="162"/>
      <c r="U1345" s="162"/>
      <c r="V1345" s="162"/>
      <c r="W1345" s="162"/>
      <c r="X1345" s="162"/>
      <c r="Y1345" s="162"/>
      <c r="Z1345" s="162"/>
      <c r="AA1345" s="162"/>
    </row>
    <row r="1346">
      <c r="A1346" s="160">
        <v>1345.0</v>
      </c>
      <c r="B1346" s="165" t="s">
        <v>1491</v>
      </c>
      <c r="C1346" s="160">
        <v>2.0210226E7</v>
      </c>
      <c r="D1346" s="162"/>
      <c r="E1346" s="162"/>
      <c r="F1346" s="167"/>
      <c r="G1346" s="168"/>
      <c r="H1346" s="162"/>
      <c r="I1346" s="162"/>
      <c r="J1346" s="162"/>
      <c r="K1346" s="162"/>
      <c r="L1346" s="162"/>
      <c r="M1346" s="162"/>
      <c r="N1346" s="162"/>
      <c r="O1346" s="162"/>
      <c r="P1346" s="162"/>
      <c r="Q1346" s="162"/>
      <c r="R1346" s="162"/>
      <c r="S1346" s="162"/>
      <c r="T1346" s="162"/>
      <c r="U1346" s="162"/>
      <c r="V1346" s="162"/>
      <c r="W1346" s="162"/>
      <c r="X1346" s="162"/>
      <c r="Y1346" s="162"/>
      <c r="Z1346" s="162"/>
      <c r="AA1346" s="162"/>
    </row>
    <row r="1347">
      <c r="A1347" s="160">
        <v>1346.0</v>
      </c>
      <c r="B1347" s="165" t="s">
        <v>1492</v>
      </c>
      <c r="C1347" s="160">
        <v>2.0210226E7</v>
      </c>
      <c r="D1347" s="162"/>
      <c r="E1347" s="162"/>
      <c r="F1347" s="167"/>
      <c r="G1347" s="168"/>
      <c r="H1347" s="162"/>
      <c r="I1347" s="162"/>
      <c r="J1347" s="162"/>
      <c r="K1347" s="162"/>
      <c r="L1347" s="162"/>
      <c r="M1347" s="162"/>
      <c r="N1347" s="162"/>
      <c r="O1347" s="162"/>
      <c r="P1347" s="162"/>
      <c r="Q1347" s="162"/>
      <c r="R1347" s="162"/>
      <c r="S1347" s="162"/>
      <c r="T1347" s="162"/>
      <c r="U1347" s="162"/>
      <c r="V1347" s="162"/>
      <c r="W1347" s="162"/>
      <c r="X1347" s="162"/>
      <c r="Y1347" s="162"/>
      <c r="Z1347" s="162"/>
      <c r="AA1347" s="162"/>
    </row>
    <row r="1348">
      <c r="A1348" s="160">
        <v>1347.0</v>
      </c>
      <c r="B1348" s="165" t="s">
        <v>1493</v>
      </c>
      <c r="C1348" s="160">
        <v>2.0210226E7</v>
      </c>
      <c r="D1348" s="162"/>
      <c r="E1348" s="162"/>
      <c r="F1348" s="167"/>
      <c r="G1348" s="168"/>
      <c r="H1348" s="162"/>
      <c r="I1348" s="162"/>
      <c r="J1348" s="162"/>
      <c r="K1348" s="162"/>
      <c r="L1348" s="162"/>
      <c r="M1348" s="162"/>
      <c r="N1348" s="162"/>
      <c r="O1348" s="162"/>
      <c r="P1348" s="162"/>
      <c r="Q1348" s="162"/>
      <c r="R1348" s="162"/>
      <c r="S1348" s="162"/>
      <c r="T1348" s="162"/>
      <c r="U1348" s="162"/>
      <c r="V1348" s="162"/>
      <c r="W1348" s="162"/>
      <c r="X1348" s="162"/>
      <c r="Y1348" s="162"/>
      <c r="Z1348" s="162"/>
      <c r="AA1348" s="162"/>
    </row>
    <row r="1349">
      <c r="A1349" s="160">
        <v>1348.0</v>
      </c>
      <c r="B1349" s="165" t="s">
        <v>1494</v>
      </c>
      <c r="C1349" s="160">
        <v>2.0210226E7</v>
      </c>
      <c r="D1349" s="162"/>
      <c r="E1349" s="162"/>
      <c r="F1349" s="167"/>
      <c r="G1349" s="168"/>
      <c r="H1349" s="162"/>
      <c r="I1349" s="162"/>
      <c r="J1349" s="162"/>
      <c r="K1349" s="162"/>
      <c r="L1349" s="162"/>
      <c r="M1349" s="162"/>
      <c r="N1349" s="162"/>
      <c r="O1349" s="162"/>
      <c r="P1349" s="162"/>
      <c r="Q1349" s="162"/>
      <c r="R1349" s="162"/>
      <c r="S1349" s="162"/>
      <c r="T1349" s="162"/>
      <c r="U1349" s="162"/>
      <c r="V1349" s="162"/>
      <c r="W1349" s="162"/>
      <c r="X1349" s="162"/>
      <c r="Y1349" s="162"/>
      <c r="Z1349" s="162"/>
      <c r="AA1349" s="162"/>
    </row>
    <row r="1350">
      <c r="A1350" s="160">
        <v>1349.0</v>
      </c>
      <c r="B1350" s="165" t="s">
        <v>1495</v>
      </c>
      <c r="C1350" s="160">
        <v>2.0210226E7</v>
      </c>
      <c r="D1350" s="162"/>
      <c r="E1350" s="162"/>
      <c r="F1350" s="167"/>
      <c r="G1350" s="168"/>
      <c r="H1350" s="162"/>
      <c r="I1350" s="162"/>
      <c r="J1350" s="162"/>
      <c r="K1350" s="162"/>
      <c r="L1350" s="162"/>
      <c r="M1350" s="162"/>
      <c r="N1350" s="162"/>
      <c r="O1350" s="162"/>
      <c r="P1350" s="162"/>
      <c r="Q1350" s="162"/>
      <c r="R1350" s="162"/>
      <c r="S1350" s="162"/>
      <c r="T1350" s="162"/>
      <c r="U1350" s="162"/>
      <c r="V1350" s="162"/>
      <c r="W1350" s="162"/>
      <c r="X1350" s="162"/>
      <c r="Y1350" s="162"/>
      <c r="Z1350" s="162"/>
      <c r="AA1350" s="162"/>
    </row>
    <row r="1351">
      <c r="A1351" s="160">
        <v>1350.0</v>
      </c>
      <c r="B1351" s="165" t="s">
        <v>1496</v>
      </c>
      <c r="C1351" s="160">
        <v>2.0210226E7</v>
      </c>
      <c r="D1351" s="162"/>
      <c r="E1351" s="162"/>
      <c r="F1351" s="167"/>
      <c r="G1351" s="168"/>
      <c r="H1351" s="162"/>
      <c r="I1351" s="162"/>
      <c r="J1351" s="162"/>
      <c r="K1351" s="162"/>
      <c r="L1351" s="162"/>
      <c r="M1351" s="162"/>
      <c r="N1351" s="162"/>
      <c r="O1351" s="162"/>
      <c r="P1351" s="162"/>
      <c r="Q1351" s="162"/>
      <c r="R1351" s="162"/>
      <c r="S1351" s="162"/>
      <c r="T1351" s="162"/>
      <c r="U1351" s="162"/>
      <c r="V1351" s="162"/>
      <c r="W1351" s="162"/>
      <c r="X1351" s="162"/>
      <c r="Y1351" s="162"/>
      <c r="Z1351" s="162"/>
      <c r="AA1351" s="162"/>
    </row>
    <row r="1352">
      <c r="A1352" s="160">
        <v>1351.0</v>
      </c>
      <c r="B1352" s="165" t="s">
        <v>1497</v>
      </c>
      <c r="C1352" s="160">
        <v>2.0210226E7</v>
      </c>
      <c r="D1352" s="162"/>
      <c r="E1352" s="162"/>
      <c r="F1352" s="167"/>
      <c r="G1352" s="168"/>
      <c r="H1352" s="162"/>
      <c r="I1352" s="162"/>
      <c r="J1352" s="162"/>
      <c r="K1352" s="162"/>
      <c r="L1352" s="162"/>
      <c r="M1352" s="162"/>
      <c r="N1352" s="162"/>
      <c r="O1352" s="162"/>
      <c r="P1352" s="162"/>
      <c r="Q1352" s="162"/>
      <c r="R1352" s="162"/>
      <c r="S1352" s="162"/>
      <c r="T1352" s="162"/>
      <c r="U1352" s="162"/>
      <c r="V1352" s="162"/>
      <c r="W1352" s="162"/>
      <c r="X1352" s="162"/>
      <c r="Y1352" s="162"/>
      <c r="Z1352" s="162"/>
      <c r="AA1352" s="162"/>
    </row>
    <row r="1353">
      <c r="A1353" s="160">
        <v>1352.0</v>
      </c>
      <c r="B1353" s="165" t="s">
        <v>1498</v>
      </c>
      <c r="C1353" s="160">
        <v>2.0210226E7</v>
      </c>
      <c r="D1353" s="162"/>
      <c r="E1353" s="162"/>
      <c r="F1353" s="167"/>
      <c r="G1353" s="168"/>
      <c r="H1353" s="162"/>
      <c r="I1353" s="162"/>
      <c r="J1353" s="162"/>
      <c r="K1353" s="162"/>
      <c r="L1353" s="162"/>
      <c r="M1353" s="162"/>
      <c r="N1353" s="162"/>
      <c r="O1353" s="162"/>
      <c r="P1353" s="162"/>
      <c r="Q1353" s="162"/>
      <c r="R1353" s="162"/>
      <c r="S1353" s="162"/>
      <c r="T1353" s="162"/>
      <c r="U1353" s="162"/>
      <c r="V1353" s="162"/>
      <c r="W1353" s="162"/>
      <c r="X1353" s="162"/>
      <c r="Y1353" s="162"/>
      <c r="Z1353" s="162"/>
      <c r="AA1353" s="162"/>
    </row>
    <row r="1354">
      <c r="A1354" s="160">
        <v>1353.0</v>
      </c>
      <c r="B1354" s="165" t="s">
        <v>1499</v>
      </c>
      <c r="C1354" s="160">
        <v>2.0210226E7</v>
      </c>
      <c r="D1354" s="162"/>
      <c r="E1354" s="162"/>
      <c r="F1354" s="167"/>
      <c r="G1354" s="168"/>
      <c r="H1354" s="162"/>
      <c r="I1354" s="162"/>
      <c r="J1354" s="162"/>
      <c r="K1354" s="162"/>
      <c r="L1354" s="162"/>
      <c r="M1354" s="162"/>
      <c r="N1354" s="162"/>
      <c r="O1354" s="162"/>
      <c r="P1354" s="162"/>
      <c r="Q1354" s="162"/>
      <c r="R1354" s="162"/>
      <c r="S1354" s="162"/>
      <c r="T1354" s="162"/>
      <c r="U1354" s="162"/>
      <c r="V1354" s="162"/>
      <c r="W1354" s="162"/>
      <c r="X1354" s="162"/>
      <c r="Y1354" s="162"/>
      <c r="Z1354" s="162"/>
      <c r="AA1354" s="162"/>
    </row>
    <row r="1355">
      <c r="A1355" s="160">
        <v>1354.0</v>
      </c>
      <c r="B1355" s="165" t="s">
        <v>1500</v>
      </c>
      <c r="C1355" s="160">
        <v>2.0210226E7</v>
      </c>
      <c r="D1355" s="162"/>
      <c r="E1355" s="162"/>
      <c r="F1355" s="167"/>
      <c r="G1355" s="168"/>
      <c r="H1355" s="162"/>
      <c r="I1355" s="162"/>
      <c r="J1355" s="162"/>
      <c r="K1355" s="162"/>
      <c r="L1355" s="162"/>
      <c r="M1355" s="162"/>
      <c r="N1355" s="162"/>
      <c r="O1355" s="162"/>
      <c r="P1355" s="162"/>
      <c r="Q1355" s="162"/>
      <c r="R1355" s="162"/>
      <c r="S1355" s="162"/>
      <c r="T1355" s="162"/>
      <c r="U1355" s="162"/>
      <c r="V1355" s="162"/>
      <c r="W1355" s="162"/>
      <c r="X1355" s="162"/>
      <c r="Y1355" s="162"/>
      <c r="Z1355" s="162"/>
      <c r="AA1355" s="162"/>
    </row>
    <row r="1356">
      <c r="A1356" s="160">
        <v>1355.0</v>
      </c>
      <c r="B1356" s="165" t="s">
        <v>1501</v>
      </c>
      <c r="C1356" s="160">
        <v>2.0210226E7</v>
      </c>
      <c r="D1356" s="162"/>
      <c r="E1356" s="162"/>
      <c r="F1356" s="167"/>
      <c r="G1356" s="168"/>
      <c r="H1356" s="162"/>
      <c r="I1356" s="162"/>
      <c r="J1356" s="162"/>
      <c r="K1356" s="162"/>
      <c r="L1356" s="162"/>
      <c r="M1356" s="162"/>
      <c r="N1356" s="162"/>
      <c r="O1356" s="162"/>
      <c r="P1356" s="162"/>
      <c r="Q1356" s="162"/>
      <c r="R1356" s="162"/>
      <c r="S1356" s="162"/>
      <c r="T1356" s="162"/>
      <c r="U1356" s="162"/>
      <c r="V1356" s="162"/>
      <c r="W1356" s="162"/>
      <c r="X1356" s="162"/>
      <c r="Y1356" s="162"/>
      <c r="Z1356" s="162"/>
      <c r="AA1356" s="162"/>
    </row>
    <row r="1357">
      <c r="A1357" s="160">
        <v>1356.0</v>
      </c>
      <c r="B1357" s="165" t="s">
        <v>1502</v>
      </c>
      <c r="C1357" s="160">
        <v>2.0210226E7</v>
      </c>
      <c r="D1357" s="162"/>
      <c r="E1357" s="162"/>
      <c r="F1357" s="167"/>
      <c r="G1357" s="168"/>
      <c r="H1357" s="162"/>
      <c r="I1357" s="162"/>
      <c r="J1357" s="162"/>
      <c r="K1357" s="162"/>
      <c r="L1357" s="162"/>
      <c r="M1357" s="162"/>
      <c r="N1357" s="162"/>
      <c r="O1357" s="162"/>
      <c r="P1357" s="162"/>
      <c r="Q1357" s="162"/>
      <c r="R1357" s="162"/>
      <c r="S1357" s="162"/>
      <c r="T1357" s="162"/>
      <c r="U1357" s="162"/>
      <c r="V1357" s="162"/>
      <c r="W1357" s="162"/>
      <c r="X1357" s="162"/>
      <c r="Y1357" s="162"/>
      <c r="Z1357" s="162"/>
      <c r="AA1357" s="162"/>
    </row>
    <row r="1358">
      <c r="A1358" s="160">
        <v>1357.0</v>
      </c>
      <c r="B1358" s="165" t="s">
        <v>1503</v>
      </c>
      <c r="C1358" s="160">
        <v>2.0210226E7</v>
      </c>
      <c r="D1358" s="162"/>
      <c r="E1358" s="162"/>
      <c r="F1358" s="167"/>
      <c r="G1358" s="168"/>
      <c r="H1358" s="162"/>
      <c r="I1358" s="162"/>
      <c r="J1358" s="162"/>
      <c r="K1358" s="162"/>
      <c r="L1358" s="162"/>
      <c r="M1358" s="162"/>
      <c r="N1358" s="162"/>
      <c r="O1358" s="162"/>
      <c r="P1358" s="162"/>
      <c r="Q1358" s="162"/>
      <c r="R1358" s="162"/>
      <c r="S1358" s="162"/>
      <c r="T1358" s="162"/>
      <c r="U1358" s="162"/>
      <c r="V1358" s="162"/>
      <c r="W1358" s="162"/>
      <c r="X1358" s="162"/>
      <c r="Y1358" s="162"/>
      <c r="Z1358" s="162"/>
      <c r="AA1358" s="162"/>
    </row>
    <row r="1359">
      <c r="A1359" s="160">
        <v>1358.0</v>
      </c>
      <c r="B1359" s="165" t="s">
        <v>1504</v>
      </c>
      <c r="C1359" s="160">
        <v>2.0210226E7</v>
      </c>
      <c r="D1359" s="162"/>
      <c r="E1359" s="162"/>
      <c r="F1359" s="167"/>
      <c r="G1359" s="168"/>
      <c r="H1359" s="162"/>
      <c r="I1359" s="162"/>
      <c r="J1359" s="162"/>
      <c r="K1359" s="162"/>
      <c r="L1359" s="162"/>
      <c r="M1359" s="162"/>
      <c r="N1359" s="162"/>
      <c r="O1359" s="162"/>
      <c r="P1359" s="162"/>
      <c r="Q1359" s="162"/>
      <c r="R1359" s="162"/>
      <c r="S1359" s="162"/>
      <c r="T1359" s="162"/>
      <c r="U1359" s="162"/>
      <c r="V1359" s="162"/>
      <c r="W1359" s="162"/>
      <c r="X1359" s="162"/>
      <c r="Y1359" s="162"/>
      <c r="Z1359" s="162"/>
      <c r="AA1359" s="162"/>
    </row>
    <row r="1360">
      <c r="A1360" s="160">
        <v>1359.0</v>
      </c>
      <c r="B1360" s="165" t="s">
        <v>1505</v>
      </c>
      <c r="C1360" s="160">
        <v>2.0210226E7</v>
      </c>
      <c r="D1360" s="162"/>
      <c r="E1360" s="162"/>
      <c r="F1360" s="167"/>
      <c r="G1360" s="168"/>
      <c r="H1360" s="162"/>
      <c r="I1360" s="162"/>
      <c r="J1360" s="162"/>
      <c r="K1360" s="162"/>
      <c r="L1360" s="162"/>
      <c r="M1360" s="162"/>
      <c r="N1360" s="162"/>
      <c r="O1360" s="162"/>
      <c r="P1360" s="162"/>
      <c r="Q1360" s="162"/>
      <c r="R1360" s="162"/>
      <c r="S1360" s="162"/>
      <c r="T1360" s="162"/>
      <c r="U1360" s="162"/>
      <c r="V1360" s="162"/>
      <c r="W1360" s="162"/>
      <c r="X1360" s="162"/>
      <c r="Y1360" s="162"/>
      <c r="Z1360" s="162"/>
      <c r="AA1360" s="162"/>
    </row>
    <row r="1361">
      <c r="A1361" s="160">
        <v>1360.0</v>
      </c>
      <c r="B1361" s="165" t="s">
        <v>1506</v>
      </c>
      <c r="C1361" s="160">
        <v>2.0210226E7</v>
      </c>
      <c r="D1361" s="162"/>
      <c r="E1361" s="162"/>
      <c r="F1361" s="167"/>
      <c r="G1361" s="168"/>
      <c r="H1361" s="162"/>
      <c r="I1361" s="162"/>
      <c r="J1361" s="162"/>
      <c r="K1361" s="162"/>
      <c r="L1361" s="162"/>
      <c r="M1361" s="162"/>
      <c r="N1361" s="162"/>
      <c r="O1361" s="162"/>
      <c r="P1361" s="162"/>
      <c r="Q1361" s="162"/>
      <c r="R1361" s="162"/>
      <c r="S1361" s="162"/>
      <c r="T1361" s="162"/>
      <c r="U1361" s="162"/>
      <c r="V1361" s="162"/>
      <c r="W1361" s="162"/>
      <c r="X1361" s="162"/>
      <c r="Y1361" s="162"/>
      <c r="Z1361" s="162"/>
      <c r="AA1361" s="162"/>
    </row>
    <row r="1362">
      <c r="A1362" s="160">
        <v>1361.0</v>
      </c>
      <c r="B1362" s="165" t="s">
        <v>1507</v>
      </c>
      <c r="C1362" s="160">
        <v>2.0210226E7</v>
      </c>
      <c r="D1362" s="162"/>
      <c r="E1362" s="162"/>
      <c r="F1362" s="167"/>
      <c r="G1362" s="168"/>
      <c r="H1362" s="162"/>
      <c r="I1362" s="162"/>
      <c r="J1362" s="162"/>
      <c r="K1362" s="162"/>
      <c r="L1362" s="162"/>
      <c r="M1362" s="162"/>
      <c r="N1362" s="162"/>
      <c r="O1362" s="162"/>
      <c r="P1362" s="162"/>
      <c r="Q1362" s="162"/>
      <c r="R1362" s="162"/>
      <c r="S1362" s="162"/>
      <c r="T1362" s="162"/>
      <c r="U1362" s="162"/>
      <c r="V1362" s="162"/>
      <c r="W1362" s="162"/>
      <c r="X1362" s="162"/>
      <c r="Y1362" s="162"/>
      <c r="Z1362" s="162"/>
      <c r="AA1362" s="162"/>
    </row>
    <row r="1363">
      <c r="A1363" s="160">
        <v>1362.0</v>
      </c>
      <c r="B1363" s="165" t="s">
        <v>1508</v>
      </c>
      <c r="C1363" s="160">
        <v>2.0210226E7</v>
      </c>
      <c r="D1363" s="162"/>
      <c r="E1363" s="162"/>
      <c r="F1363" s="167"/>
      <c r="G1363" s="168"/>
      <c r="H1363" s="162"/>
      <c r="I1363" s="162"/>
      <c r="J1363" s="162"/>
      <c r="K1363" s="162"/>
      <c r="L1363" s="162"/>
      <c r="M1363" s="162"/>
      <c r="N1363" s="162"/>
      <c r="O1363" s="162"/>
      <c r="P1363" s="162"/>
      <c r="Q1363" s="162"/>
      <c r="R1363" s="162"/>
      <c r="S1363" s="162"/>
      <c r="T1363" s="162"/>
      <c r="U1363" s="162"/>
      <c r="V1363" s="162"/>
      <c r="W1363" s="162"/>
      <c r="X1363" s="162"/>
      <c r="Y1363" s="162"/>
      <c r="Z1363" s="162"/>
      <c r="AA1363" s="162"/>
    </row>
    <row r="1364">
      <c r="A1364" s="160">
        <v>1363.0</v>
      </c>
      <c r="B1364" s="165" t="s">
        <v>1509</v>
      </c>
      <c r="C1364" s="160">
        <v>2.0210226E7</v>
      </c>
      <c r="D1364" s="162"/>
      <c r="E1364" s="162"/>
      <c r="F1364" s="167"/>
      <c r="G1364" s="168"/>
      <c r="H1364" s="162"/>
      <c r="I1364" s="162"/>
      <c r="J1364" s="162"/>
      <c r="K1364" s="162"/>
      <c r="L1364" s="162"/>
      <c r="M1364" s="162"/>
      <c r="N1364" s="162"/>
      <c r="O1364" s="162"/>
      <c r="P1364" s="162"/>
      <c r="Q1364" s="162"/>
      <c r="R1364" s="162"/>
      <c r="S1364" s="162"/>
      <c r="T1364" s="162"/>
      <c r="U1364" s="162"/>
      <c r="V1364" s="162"/>
      <c r="W1364" s="162"/>
      <c r="X1364" s="162"/>
      <c r="Y1364" s="162"/>
      <c r="Z1364" s="162"/>
      <c r="AA1364" s="162"/>
    </row>
    <row r="1365">
      <c r="A1365" s="160">
        <v>1364.0</v>
      </c>
      <c r="B1365" s="165" t="s">
        <v>1510</v>
      </c>
      <c r="C1365" s="160">
        <v>2.0210226E7</v>
      </c>
      <c r="D1365" s="162"/>
      <c r="E1365" s="162"/>
      <c r="F1365" s="167"/>
      <c r="G1365" s="168"/>
      <c r="H1365" s="162"/>
      <c r="I1365" s="162"/>
      <c r="J1365" s="162"/>
      <c r="K1365" s="162"/>
      <c r="L1365" s="162"/>
      <c r="M1365" s="162"/>
      <c r="N1365" s="162"/>
      <c r="O1365" s="162"/>
      <c r="P1365" s="162"/>
      <c r="Q1365" s="162"/>
      <c r="R1365" s="162"/>
      <c r="S1365" s="162"/>
      <c r="T1365" s="162"/>
      <c r="U1365" s="162"/>
      <c r="V1365" s="162"/>
      <c r="W1365" s="162"/>
      <c r="X1365" s="162"/>
      <c r="Y1365" s="162"/>
      <c r="Z1365" s="162"/>
      <c r="AA1365" s="162"/>
    </row>
    <row r="1366">
      <c r="A1366" s="160">
        <v>1365.0</v>
      </c>
      <c r="B1366" s="165" t="s">
        <v>1511</v>
      </c>
      <c r="C1366" s="160">
        <v>2.0210226E7</v>
      </c>
      <c r="D1366" s="162"/>
      <c r="E1366" s="162"/>
      <c r="F1366" s="167"/>
      <c r="G1366" s="168"/>
      <c r="H1366" s="162"/>
      <c r="I1366" s="162"/>
      <c r="J1366" s="162"/>
      <c r="K1366" s="162"/>
      <c r="L1366" s="162"/>
      <c r="M1366" s="162"/>
      <c r="N1366" s="162"/>
      <c r="O1366" s="162"/>
      <c r="P1366" s="162"/>
      <c r="Q1366" s="162"/>
      <c r="R1366" s="162"/>
      <c r="S1366" s="162"/>
      <c r="T1366" s="162"/>
      <c r="U1366" s="162"/>
      <c r="V1366" s="162"/>
      <c r="W1366" s="162"/>
      <c r="X1366" s="162"/>
      <c r="Y1366" s="162"/>
      <c r="Z1366" s="162"/>
      <c r="AA1366" s="162"/>
    </row>
    <row r="1367">
      <c r="A1367" s="160">
        <v>1366.0</v>
      </c>
      <c r="B1367" s="165" t="s">
        <v>1512</v>
      </c>
      <c r="C1367" s="160">
        <v>2.0210226E7</v>
      </c>
      <c r="D1367" s="162"/>
      <c r="E1367" s="162"/>
      <c r="F1367" s="167"/>
      <c r="G1367" s="168"/>
      <c r="H1367" s="162"/>
      <c r="I1367" s="162"/>
      <c r="J1367" s="162"/>
      <c r="K1367" s="162"/>
      <c r="L1367" s="162"/>
      <c r="M1367" s="162"/>
      <c r="N1367" s="162"/>
      <c r="O1367" s="162"/>
      <c r="P1367" s="162"/>
      <c r="Q1367" s="162"/>
      <c r="R1367" s="162"/>
      <c r="S1367" s="162"/>
      <c r="T1367" s="162"/>
      <c r="U1367" s="162"/>
      <c r="V1367" s="162"/>
      <c r="W1367" s="162"/>
      <c r="X1367" s="162"/>
      <c r="Y1367" s="162"/>
      <c r="Z1367" s="162"/>
      <c r="AA1367" s="162"/>
    </row>
    <row r="1368">
      <c r="A1368" s="160">
        <v>1367.0</v>
      </c>
      <c r="B1368" s="165" t="s">
        <v>1513</v>
      </c>
      <c r="C1368" s="160">
        <v>2.0210226E7</v>
      </c>
      <c r="D1368" s="162"/>
      <c r="E1368" s="162"/>
      <c r="F1368" s="167"/>
      <c r="G1368" s="168"/>
      <c r="H1368" s="162"/>
      <c r="I1368" s="162"/>
      <c r="J1368" s="162"/>
      <c r="K1368" s="162"/>
      <c r="L1368" s="162"/>
      <c r="M1368" s="162"/>
      <c r="N1368" s="162"/>
      <c r="O1368" s="162"/>
      <c r="P1368" s="162"/>
      <c r="Q1368" s="162"/>
      <c r="R1368" s="162"/>
      <c r="S1368" s="162"/>
      <c r="T1368" s="162"/>
      <c r="U1368" s="162"/>
      <c r="V1368" s="162"/>
      <c r="W1368" s="162"/>
      <c r="X1368" s="162"/>
      <c r="Y1368" s="162"/>
      <c r="Z1368" s="162"/>
      <c r="AA1368" s="162"/>
    </row>
    <row r="1369">
      <c r="A1369" s="160">
        <v>1368.0</v>
      </c>
      <c r="B1369" s="165" t="s">
        <v>1514</v>
      </c>
      <c r="C1369" s="160">
        <v>2.0210226E7</v>
      </c>
      <c r="D1369" s="162"/>
      <c r="E1369" s="162"/>
      <c r="F1369" s="167"/>
      <c r="G1369" s="168"/>
      <c r="H1369" s="162"/>
      <c r="I1369" s="162"/>
      <c r="J1369" s="162"/>
      <c r="K1369" s="162"/>
      <c r="L1369" s="162"/>
      <c r="M1369" s="162"/>
      <c r="N1369" s="162"/>
      <c r="O1369" s="162"/>
      <c r="P1369" s="162"/>
      <c r="Q1369" s="162"/>
      <c r="R1369" s="162"/>
      <c r="S1369" s="162"/>
      <c r="T1369" s="162"/>
      <c r="U1369" s="162"/>
      <c r="V1369" s="162"/>
      <c r="W1369" s="162"/>
      <c r="X1369" s="162"/>
      <c r="Y1369" s="162"/>
      <c r="Z1369" s="162"/>
      <c r="AA1369" s="162"/>
    </row>
    <row r="1370">
      <c r="A1370" s="160">
        <v>1369.0</v>
      </c>
      <c r="B1370" s="165" t="s">
        <v>1515</v>
      </c>
      <c r="C1370" s="160">
        <v>2.0210227E7</v>
      </c>
      <c r="D1370" s="162"/>
      <c r="E1370" s="162"/>
      <c r="F1370" s="167"/>
      <c r="G1370" s="168"/>
      <c r="H1370" s="162"/>
      <c r="I1370" s="162"/>
      <c r="J1370" s="162"/>
      <c r="K1370" s="162"/>
      <c r="L1370" s="162"/>
      <c r="M1370" s="162"/>
      <c r="N1370" s="162"/>
      <c r="O1370" s="162"/>
      <c r="P1370" s="162"/>
      <c r="Q1370" s="162"/>
      <c r="R1370" s="162"/>
      <c r="S1370" s="162"/>
      <c r="T1370" s="162"/>
      <c r="U1370" s="162"/>
      <c r="V1370" s="162"/>
      <c r="W1370" s="162"/>
      <c r="X1370" s="162"/>
      <c r="Y1370" s="162"/>
      <c r="Z1370" s="162"/>
      <c r="AA1370" s="162"/>
    </row>
    <row r="1371">
      <c r="A1371" s="160">
        <v>1370.0</v>
      </c>
      <c r="B1371" s="165" t="s">
        <v>1516</v>
      </c>
      <c r="C1371" s="160">
        <v>2.0210227E7</v>
      </c>
      <c r="D1371" s="162"/>
      <c r="E1371" s="162"/>
      <c r="F1371" s="167"/>
      <c r="G1371" s="168"/>
      <c r="H1371" s="162"/>
      <c r="I1371" s="162"/>
      <c r="J1371" s="162"/>
      <c r="K1371" s="162"/>
      <c r="L1371" s="162"/>
      <c r="M1371" s="162"/>
      <c r="N1371" s="162"/>
      <c r="O1371" s="162"/>
      <c r="P1371" s="162"/>
      <c r="Q1371" s="162"/>
      <c r="R1371" s="162"/>
      <c r="S1371" s="162"/>
      <c r="T1371" s="162"/>
      <c r="U1371" s="162"/>
      <c r="V1371" s="162"/>
      <c r="W1371" s="162"/>
      <c r="X1371" s="162"/>
      <c r="Y1371" s="162"/>
      <c r="Z1371" s="162"/>
      <c r="AA1371" s="162"/>
    </row>
    <row r="1372">
      <c r="A1372" s="160">
        <v>1371.0</v>
      </c>
      <c r="B1372" s="165" t="s">
        <v>1517</v>
      </c>
      <c r="C1372" s="160">
        <v>2.0210227E7</v>
      </c>
      <c r="D1372" s="162"/>
      <c r="E1372" s="162"/>
      <c r="F1372" s="167"/>
      <c r="G1372" s="168"/>
      <c r="H1372" s="162"/>
      <c r="I1372" s="162"/>
      <c r="J1372" s="162"/>
      <c r="K1372" s="162"/>
      <c r="L1372" s="162"/>
      <c r="M1372" s="162"/>
      <c r="N1372" s="162"/>
      <c r="O1372" s="162"/>
      <c r="P1372" s="162"/>
      <c r="Q1372" s="162"/>
      <c r="R1372" s="162"/>
      <c r="S1372" s="162"/>
      <c r="T1372" s="162"/>
      <c r="U1372" s="162"/>
      <c r="V1372" s="162"/>
      <c r="W1372" s="162"/>
      <c r="X1372" s="162"/>
      <c r="Y1372" s="162"/>
      <c r="Z1372" s="162"/>
      <c r="AA1372" s="162"/>
    </row>
    <row r="1373">
      <c r="A1373" s="160">
        <v>1372.0</v>
      </c>
      <c r="B1373" s="165" t="s">
        <v>1518</v>
      </c>
      <c r="C1373" s="160">
        <v>2.0210227E7</v>
      </c>
      <c r="D1373" s="162"/>
      <c r="E1373" s="162"/>
      <c r="F1373" s="167"/>
      <c r="G1373" s="168"/>
      <c r="H1373" s="162"/>
      <c r="I1373" s="162"/>
      <c r="J1373" s="162"/>
      <c r="K1373" s="162"/>
      <c r="L1373" s="162"/>
      <c r="M1373" s="162"/>
      <c r="N1373" s="162"/>
      <c r="O1373" s="162"/>
      <c r="P1373" s="162"/>
      <c r="Q1373" s="162"/>
      <c r="R1373" s="162"/>
      <c r="S1373" s="162"/>
      <c r="T1373" s="162"/>
      <c r="U1373" s="162"/>
      <c r="V1373" s="162"/>
      <c r="W1373" s="162"/>
      <c r="X1373" s="162"/>
      <c r="Y1373" s="162"/>
      <c r="Z1373" s="162"/>
      <c r="AA1373" s="162"/>
    </row>
    <row r="1374">
      <c r="A1374" s="160">
        <v>1373.0</v>
      </c>
      <c r="B1374" s="165" t="s">
        <v>1519</v>
      </c>
      <c r="C1374" s="160">
        <v>2.0210227E7</v>
      </c>
      <c r="D1374" s="162"/>
      <c r="E1374" s="162"/>
      <c r="F1374" s="167"/>
      <c r="G1374" s="168"/>
      <c r="H1374" s="162"/>
      <c r="I1374" s="162"/>
      <c r="J1374" s="162"/>
      <c r="K1374" s="162"/>
      <c r="L1374" s="162"/>
      <c r="M1374" s="162"/>
      <c r="N1374" s="162"/>
      <c r="O1374" s="162"/>
      <c r="P1374" s="162"/>
      <c r="Q1374" s="162"/>
      <c r="R1374" s="162"/>
      <c r="S1374" s="162"/>
      <c r="T1374" s="162"/>
      <c r="U1374" s="162"/>
      <c r="V1374" s="162"/>
      <c r="W1374" s="162"/>
      <c r="X1374" s="162"/>
      <c r="Y1374" s="162"/>
      <c r="Z1374" s="162"/>
      <c r="AA1374" s="162"/>
    </row>
    <row r="1375">
      <c r="A1375" s="160">
        <v>1374.0</v>
      </c>
      <c r="B1375" s="165" t="s">
        <v>1520</v>
      </c>
      <c r="C1375" s="160">
        <v>2.0210227E7</v>
      </c>
      <c r="D1375" s="162"/>
      <c r="E1375" s="162"/>
      <c r="F1375" s="167"/>
      <c r="G1375" s="168"/>
      <c r="H1375" s="162"/>
      <c r="I1375" s="162"/>
      <c r="J1375" s="162"/>
      <c r="K1375" s="162"/>
      <c r="L1375" s="162"/>
      <c r="M1375" s="162"/>
      <c r="N1375" s="162"/>
      <c r="O1375" s="162"/>
      <c r="P1375" s="162"/>
      <c r="Q1375" s="162"/>
      <c r="R1375" s="162"/>
      <c r="S1375" s="162"/>
      <c r="T1375" s="162"/>
      <c r="U1375" s="162"/>
      <c r="V1375" s="162"/>
      <c r="W1375" s="162"/>
      <c r="X1375" s="162"/>
      <c r="Y1375" s="162"/>
      <c r="Z1375" s="162"/>
      <c r="AA1375" s="162"/>
    </row>
    <row r="1376">
      <c r="A1376" s="160">
        <v>1375.0</v>
      </c>
      <c r="B1376" s="165" t="s">
        <v>1521</v>
      </c>
      <c r="C1376" s="160">
        <v>2.0210227E7</v>
      </c>
      <c r="D1376" s="162"/>
      <c r="E1376" s="162"/>
      <c r="F1376" s="167"/>
      <c r="G1376" s="168"/>
      <c r="H1376" s="162"/>
      <c r="I1376" s="162"/>
      <c r="J1376" s="162"/>
      <c r="K1376" s="162"/>
      <c r="L1376" s="162"/>
      <c r="M1376" s="162"/>
      <c r="N1376" s="162"/>
      <c r="O1376" s="162"/>
      <c r="P1376" s="162"/>
      <c r="Q1376" s="162"/>
      <c r="R1376" s="162"/>
      <c r="S1376" s="162"/>
      <c r="T1376" s="162"/>
      <c r="U1376" s="162"/>
      <c r="V1376" s="162"/>
      <c r="W1376" s="162"/>
      <c r="X1376" s="162"/>
      <c r="Y1376" s="162"/>
      <c r="Z1376" s="162"/>
      <c r="AA1376" s="162"/>
    </row>
    <row r="1377">
      <c r="A1377" s="160">
        <v>1376.0</v>
      </c>
      <c r="B1377" s="165" t="s">
        <v>1522</v>
      </c>
      <c r="C1377" s="160">
        <v>2.0210227E7</v>
      </c>
      <c r="D1377" s="162"/>
      <c r="E1377" s="162"/>
      <c r="F1377" s="167"/>
      <c r="G1377" s="168"/>
      <c r="H1377" s="162"/>
      <c r="I1377" s="162"/>
      <c r="J1377" s="162"/>
      <c r="K1377" s="162"/>
      <c r="L1377" s="162"/>
      <c r="M1377" s="162"/>
      <c r="N1377" s="162"/>
      <c r="O1377" s="162"/>
      <c r="P1377" s="162"/>
      <c r="Q1377" s="162"/>
      <c r="R1377" s="162"/>
      <c r="S1377" s="162"/>
      <c r="T1377" s="162"/>
      <c r="U1377" s="162"/>
      <c r="V1377" s="162"/>
      <c r="W1377" s="162"/>
      <c r="X1377" s="162"/>
      <c r="Y1377" s="162"/>
      <c r="Z1377" s="162"/>
      <c r="AA1377" s="162"/>
    </row>
    <row r="1378">
      <c r="A1378" s="160">
        <v>1377.0</v>
      </c>
      <c r="B1378" s="165" t="s">
        <v>1523</v>
      </c>
      <c r="C1378" s="160">
        <v>2.0210227E7</v>
      </c>
      <c r="D1378" s="162"/>
      <c r="E1378" s="162"/>
      <c r="F1378" s="167"/>
      <c r="G1378" s="168"/>
      <c r="H1378" s="162"/>
      <c r="I1378" s="162"/>
      <c r="J1378" s="162"/>
      <c r="K1378" s="162"/>
      <c r="L1378" s="162"/>
      <c r="M1378" s="162"/>
      <c r="N1378" s="162"/>
      <c r="O1378" s="162"/>
      <c r="P1378" s="162"/>
      <c r="Q1378" s="162"/>
      <c r="R1378" s="162"/>
      <c r="S1378" s="162"/>
      <c r="T1378" s="162"/>
      <c r="U1378" s="162"/>
      <c r="V1378" s="162"/>
      <c r="W1378" s="162"/>
      <c r="X1378" s="162"/>
      <c r="Y1378" s="162"/>
      <c r="Z1378" s="162"/>
      <c r="AA1378" s="162"/>
    </row>
    <row r="1379">
      <c r="A1379" s="160">
        <v>1378.0</v>
      </c>
      <c r="B1379" s="165" t="s">
        <v>1524</v>
      </c>
      <c r="C1379" s="160">
        <v>2.0210227E7</v>
      </c>
      <c r="D1379" s="162"/>
      <c r="E1379" s="162"/>
      <c r="F1379" s="167"/>
      <c r="G1379" s="168"/>
      <c r="H1379" s="162"/>
      <c r="I1379" s="162"/>
      <c r="J1379" s="162"/>
      <c r="K1379" s="162"/>
      <c r="L1379" s="162"/>
      <c r="M1379" s="162"/>
      <c r="N1379" s="162"/>
      <c r="O1379" s="162"/>
      <c r="P1379" s="162"/>
      <c r="Q1379" s="162"/>
      <c r="R1379" s="162"/>
      <c r="S1379" s="162"/>
      <c r="T1379" s="162"/>
      <c r="U1379" s="162"/>
      <c r="V1379" s="162"/>
      <c r="W1379" s="162"/>
      <c r="X1379" s="162"/>
      <c r="Y1379" s="162"/>
      <c r="Z1379" s="162"/>
      <c r="AA1379" s="162"/>
    </row>
    <row r="1380">
      <c r="A1380" s="160">
        <v>1379.0</v>
      </c>
      <c r="B1380" s="165" t="s">
        <v>1525</v>
      </c>
      <c r="C1380" s="160">
        <v>2.0210227E7</v>
      </c>
      <c r="D1380" s="162"/>
      <c r="E1380" s="162"/>
      <c r="F1380" s="167"/>
      <c r="G1380" s="168"/>
      <c r="H1380" s="162"/>
      <c r="I1380" s="162"/>
      <c r="J1380" s="162"/>
      <c r="K1380" s="162"/>
      <c r="L1380" s="162"/>
      <c r="M1380" s="162"/>
      <c r="N1380" s="162"/>
      <c r="O1380" s="162"/>
      <c r="P1380" s="162"/>
      <c r="Q1380" s="162"/>
      <c r="R1380" s="162"/>
      <c r="S1380" s="162"/>
      <c r="T1380" s="162"/>
      <c r="U1380" s="162"/>
      <c r="V1380" s="162"/>
      <c r="W1380" s="162"/>
      <c r="X1380" s="162"/>
      <c r="Y1380" s="162"/>
      <c r="Z1380" s="162"/>
      <c r="AA1380" s="162"/>
    </row>
    <row r="1381">
      <c r="A1381" s="160">
        <v>1380.0</v>
      </c>
      <c r="B1381" s="165" t="s">
        <v>1526</v>
      </c>
      <c r="C1381" s="160">
        <v>2.0210227E7</v>
      </c>
      <c r="D1381" s="162"/>
      <c r="E1381" s="162"/>
      <c r="F1381" s="167"/>
      <c r="G1381" s="168"/>
      <c r="H1381" s="162"/>
      <c r="I1381" s="162"/>
      <c r="J1381" s="162"/>
      <c r="K1381" s="162"/>
      <c r="L1381" s="162"/>
      <c r="M1381" s="162"/>
      <c r="N1381" s="162"/>
      <c r="O1381" s="162"/>
      <c r="P1381" s="162"/>
      <c r="Q1381" s="162"/>
      <c r="R1381" s="162"/>
      <c r="S1381" s="162"/>
      <c r="T1381" s="162"/>
      <c r="U1381" s="162"/>
      <c r="V1381" s="162"/>
      <c r="W1381" s="162"/>
      <c r="X1381" s="162"/>
      <c r="Y1381" s="162"/>
      <c r="Z1381" s="162"/>
      <c r="AA1381" s="162"/>
    </row>
    <row r="1382">
      <c r="A1382" s="160">
        <v>1381.0</v>
      </c>
      <c r="B1382" s="165" t="s">
        <v>1527</v>
      </c>
      <c r="C1382" s="160">
        <v>2.0210227E7</v>
      </c>
      <c r="D1382" s="162"/>
      <c r="E1382" s="162"/>
      <c r="F1382" s="167"/>
      <c r="G1382" s="168"/>
      <c r="H1382" s="162"/>
      <c r="I1382" s="162"/>
      <c r="J1382" s="162"/>
      <c r="K1382" s="162"/>
      <c r="L1382" s="162"/>
      <c r="M1382" s="162"/>
      <c r="N1382" s="162"/>
      <c r="O1382" s="162"/>
      <c r="P1382" s="162"/>
      <c r="Q1382" s="162"/>
      <c r="R1382" s="162"/>
      <c r="S1382" s="162"/>
      <c r="T1382" s="162"/>
      <c r="U1382" s="162"/>
      <c r="V1382" s="162"/>
      <c r="W1382" s="162"/>
      <c r="X1382" s="162"/>
      <c r="Y1382" s="162"/>
      <c r="Z1382" s="162"/>
      <c r="AA1382" s="162"/>
    </row>
    <row r="1383">
      <c r="A1383" s="160">
        <v>1382.0</v>
      </c>
      <c r="B1383" s="165" t="s">
        <v>1528</v>
      </c>
      <c r="C1383" s="160">
        <v>2.0210227E7</v>
      </c>
      <c r="D1383" s="162"/>
      <c r="E1383" s="162"/>
      <c r="F1383" s="167"/>
      <c r="G1383" s="168"/>
      <c r="H1383" s="162"/>
      <c r="I1383" s="162"/>
      <c r="J1383" s="162"/>
      <c r="K1383" s="162"/>
      <c r="L1383" s="162"/>
      <c r="M1383" s="162"/>
      <c r="N1383" s="162"/>
      <c r="O1383" s="162"/>
      <c r="P1383" s="162"/>
      <c r="Q1383" s="162"/>
      <c r="R1383" s="162"/>
      <c r="S1383" s="162"/>
      <c r="T1383" s="162"/>
      <c r="U1383" s="162"/>
      <c r="V1383" s="162"/>
      <c r="W1383" s="162"/>
      <c r="X1383" s="162"/>
      <c r="Y1383" s="162"/>
      <c r="Z1383" s="162"/>
      <c r="AA1383" s="162"/>
    </row>
    <row r="1384">
      <c r="A1384" s="160">
        <v>1383.0</v>
      </c>
      <c r="B1384" s="165" t="s">
        <v>1529</v>
      </c>
      <c r="C1384" s="160">
        <v>2.0210227E7</v>
      </c>
      <c r="D1384" s="162"/>
      <c r="E1384" s="162"/>
      <c r="F1384" s="167"/>
      <c r="G1384" s="168"/>
      <c r="H1384" s="162"/>
      <c r="I1384" s="162"/>
      <c r="J1384" s="162"/>
      <c r="K1384" s="162"/>
      <c r="L1384" s="162"/>
      <c r="M1384" s="162"/>
      <c r="N1384" s="162"/>
      <c r="O1384" s="162"/>
      <c r="P1384" s="162"/>
      <c r="Q1384" s="162"/>
      <c r="R1384" s="162"/>
      <c r="S1384" s="162"/>
      <c r="T1384" s="162"/>
      <c r="U1384" s="162"/>
      <c r="V1384" s="162"/>
      <c r="W1384" s="162"/>
      <c r="X1384" s="162"/>
      <c r="Y1384" s="162"/>
      <c r="Z1384" s="162"/>
      <c r="AA1384" s="162"/>
    </row>
    <row r="1385">
      <c r="A1385" s="160">
        <v>1384.0</v>
      </c>
      <c r="B1385" s="165" t="s">
        <v>1530</v>
      </c>
      <c r="C1385" s="160">
        <v>2.0210227E7</v>
      </c>
      <c r="D1385" s="162"/>
      <c r="E1385" s="162"/>
      <c r="F1385" s="167"/>
      <c r="G1385" s="168"/>
      <c r="H1385" s="162"/>
      <c r="I1385" s="162"/>
      <c r="J1385" s="162"/>
      <c r="K1385" s="162"/>
      <c r="L1385" s="162"/>
      <c r="M1385" s="162"/>
      <c r="N1385" s="162"/>
      <c r="O1385" s="162"/>
      <c r="P1385" s="162"/>
      <c r="Q1385" s="162"/>
      <c r="R1385" s="162"/>
      <c r="S1385" s="162"/>
      <c r="T1385" s="162"/>
      <c r="U1385" s="162"/>
      <c r="V1385" s="162"/>
      <c r="W1385" s="162"/>
      <c r="X1385" s="162"/>
      <c r="Y1385" s="162"/>
      <c r="Z1385" s="162"/>
      <c r="AA1385" s="162"/>
    </row>
    <row r="1386">
      <c r="A1386" s="160">
        <v>1385.0</v>
      </c>
      <c r="B1386" s="165" t="s">
        <v>1531</v>
      </c>
      <c r="C1386" s="160">
        <v>2.0210227E7</v>
      </c>
      <c r="D1386" s="162"/>
      <c r="E1386" s="162"/>
      <c r="F1386" s="167"/>
      <c r="G1386" s="168"/>
      <c r="H1386" s="162"/>
      <c r="I1386" s="162"/>
      <c r="J1386" s="162"/>
      <c r="K1386" s="162"/>
      <c r="L1386" s="162"/>
      <c r="M1386" s="162"/>
      <c r="N1386" s="162"/>
      <c r="O1386" s="162"/>
      <c r="P1386" s="162"/>
      <c r="Q1386" s="162"/>
      <c r="R1386" s="162"/>
      <c r="S1386" s="162"/>
      <c r="T1386" s="162"/>
      <c r="U1386" s="162"/>
      <c r="V1386" s="162"/>
      <c r="W1386" s="162"/>
      <c r="X1386" s="162"/>
      <c r="Y1386" s="162"/>
      <c r="Z1386" s="162"/>
      <c r="AA1386" s="162"/>
    </row>
    <row r="1387">
      <c r="A1387" s="160">
        <v>1386.0</v>
      </c>
      <c r="B1387" s="165" t="s">
        <v>1532</v>
      </c>
      <c r="C1387" s="160">
        <v>2.0210227E7</v>
      </c>
      <c r="D1387" s="162"/>
      <c r="E1387" s="162"/>
      <c r="F1387" s="167"/>
      <c r="G1387" s="168"/>
      <c r="H1387" s="162"/>
      <c r="I1387" s="162"/>
      <c r="J1387" s="162"/>
      <c r="K1387" s="162"/>
      <c r="L1387" s="162"/>
      <c r="M1387" s="162"/>
      <c r="N1387" s="162"/>
      <c r="O1387" s="162"/>
      <c r="P1387" s="162"/>
      <c r="Q1387" s="162"/>
      <c r="R1387" s="162"/>
      <c r="S1387" s="162"/>
      <c r="T1387" s="162"/>
      <c r="U1387" s="162"/>
      <c r="V1387" s="162"/>
      <c r="W1387" s="162"/>
      <c r="X1387" s="162"/>
      <c r="Y1387" s="162"/>
      <c r="Z1387" s="162"/>
      <c r="AA1387" s="162"/>
    </row>
    <row r="1388">
      <c r="A1388" s="160">
        <v>1387.0</v>
      </c>
      <c r="B1388" s="165" t="s">
        <v>1533</v>
      </c>
      <c r="C1388" s="160">
        <v>2.0210227E7</v>
      </c>
      <c r="D1388" s="162"/>
      <c r="E1388" s="162"/>
      <c r="F1388" s="167"/>
      <c r="G1388" s="168"/>
      <c r="H1388" s="162"/>
      <c r="I1388" s="162"/>
      <c r="J1388" s="162"/>
      <c r="K1388" s="162"/>
      <c r="L1388" s="162"/>
      <c r="M1388" s="162"/>
      <c r="N1388" s="162"/>
      <c r="O1388" s="162"/>
      <c r="P1388" s="162"/>
      <c r="Q1388" s="162"/>
      <c r="R1388" s="162"/>
      <c r="S1388" s="162"/>
      <c r="T1388" s="162"/>
      <c r="U1388" s="162"/>
      <c r="V1388" s="162"/>
      <c r="W1388" s="162"/>
      <c r="X1388" s="162"/>
      <c r="Y1388" s="162"/>
      <c r="Z1388" s="162"/>
      <c r="AA1388" s="162"/>
    </row>
    <row r="1389">
      <c r="A1389" s="160">
        <v>1388.0</v>
      </c>
      <c r="B1389" s="165" t="s">
        <v>1534</v>
      </c>
      <c r="C1389" s="160">
        <v>2.0210227E7</v>
      </c>
      <c r="D1389" s="162"/>
      <c r="E1389" s="162"/>
      <c r="F1389" s="167"/>
      <c r="G1389" s="168"/>
      <c r="H1389" s="162"/>
      <c r="I1389" s="162"/>
      <c r="J1389" s="162"/>
      <c r="K1389" s="162"/>
      <c r="L1389" s="162"/>
      <c r="M1389" s="162"/>
      <c r="N1389" s="162"/>
      <c r="O1389" s="162"/>
      <c r="P1389" s="162"/>
      <c r="Q1389" s="162"/>
      <c r="R1389" s="162"/>
      <c r="S1389" s="162"/>
      <c r="T1389" s="162"/>
      <c r="U1389" s="162"/>
      <c r="V1389" s="162"/>
      <c r="W1389" s="162"/>
      <c r="X1389" s="162"/>
      <c r="Y1389" s="162"/>
      <c r="Z1389" s="162"/>
      <c r="AA1389" s="162"/>
    </row>
    <row r="1390">
      <c r="A1390" s="160">
        <v>1389.0</v>
      </c>
      <c r="B1390" s="165" t="s">
        <v>1535</v>
      </c>
      <c r="C1390" s="160">
        <v>2.0210227E7</v>
      </c>
      <c r="D1390" s="162"/>
      <c r="E1390" s="162"/>
      <c r="F1390" s="167"/>
      <c r="G1390" s="168"/>
      <c r="H1390" s="162"/>
      <c r="I1390" s="162"/>
      <c r="J1390" s="162"/>
      <c r="K1390" s="162"/>
      <c r="L1390" s="162"/>
      <c r="M1390" s="162"/>
      <c r="N1390" s="162"/>
      <c r="O1390" s="162"/>
      <c r="P1390" s="162"/>
      <c r="Q1390" s="162"/>
      <c r="R1390" s="162"/>
      <c r="S1390" s="162"/>
      <c r="T1390" s="162"/>
      <c r="U1390" s="162"/>
      <c r="V1390" s="162"/>
      <c r="W1390" s="162"/>
      <c r="X1390" s="162"/>
      <c r="Y1390" s="162"/>
      <c r="Z1390" s="162"/>
      <c r="AA1390" s="162"/>
    </row>
    <row r="1391">
      <c r="A1391" s="160">
        <v>1390.0</v>
      </c>
      <c r="B1391" s="165" t="s">
        <v>1536</v>
      </c>
      <c r="C1391" s="160">
        <v>2.0210227E7</v>
      </c>
      <c r="D1391" s="162"/>
      <c r="E1391" s="162"/>
      <c r="F1391" s="167"/>
      <c r="G1391" s="168"/>
      <c r="H1391" s="162"/>
      <c r="I1391" s="162"/>
      <c r="J1391" s="162"/>
      <c r="K1391" s="162"/>
      <c r="L1391" s="162"/>
      <c r="M1391" s="162"/>
      <c r="N1391" s="162"/>
      <c r="O1391" s="162"/>
      <c r="P1391" s="162"/>
      <c r="Q1391" s="162"/>
      <c r="R1391" s="162"/>
      <c r="S1391" s="162"/>
      <c r="T1391" s="162"/>
      <c r="U1391" s="162"/>
      <c r="V1391" s="162"/>
      <c r="W1391" s="162"/>
      <c r="X1391" s="162"/>
      <c r="Y1391" s="162"/>
      <c r="Z1391" s="162"/>
      <c r="AA1391" s="162"/>
    </row>
    <row r="1392">
      <c r="A1392" s="160">
        <v>1391.0</v>
      </c>
      <c r="B1392" s="165" t="s">
        <v>1537</v>
      </c>
      <c r="C1392" s="160">
        <v>2.0210227E7</v>
      </c>
      <c r="D1392" s="162"/>
      <c r="E1392" s="162"/>
      <c r="F1392" s="167"/>
      <c r="G1392" s="168"/>
      <c r="H1392" s="162"/>
      <c r="I1392" s="162"/>
      <c r="J1392" s="162"/>
      <c r="K1392" s="162"/>
      <c r="L1392" s="162"/>
      <c r="M1392" s="162"/>
      <c r="N1392" s="162"/>
      <c r="O1392" s="162"/>
      <c r="P1392" s="162"/>
      <c r="Q1392" s="162"/>
      <c r="R1392" s="162"/>
      <c r="S1392" s="162"/>
      <c r="T1392" s="162"/>
      <c r="U1392" s="162"/>
      <c r="V1392" s="162"/>
      <c r="W1392" s="162"/>
      <c r="X1392" s="162"/>
      <c r="Y1392" s="162"/>
      <c r="Z1392" s="162"/>
      <c r="AA1392" s="162"/>
    </row>
    <row r="1393">
      <c r="A1393" s="160">
        <v>1392.0</v>
      </c>
      <c r="B1393" s="165" t="s">
        <v>1538</v>
      </c>
      <c r="C1393" s="160">
        <v>2.0210227E7</v>
      </c>
      <c r="D1393" s="162"/>
      <c r="E1393" s="162"/>
      <c r="F1393" s="167"/>
      <c r="G1393" s="168"/>
      <c r="H1393" s="162"/>
      <c r="I1393" s="162"/>
      <c r="J1393" s="162"/>
      <c r="K1393" s="162"/>
      <c r="L1393" s="162"/>
      <c r="M1393" s="162"/>
      <c r="N1393" s="162"/>
      <c r="O1393" s="162"/>
      <c r="P1393" s="162"/>
      <c r="Q1393" s="162"/>
      <c r="R1393" s="162"/>
      <c r="S1393" s="162"/>
      <c r="T1393" s="162"/>
      <c r="U1393" s="162"/>
      <c r="V1393" s="162"/>
      <c r="W1393" s="162"/>
      <c r="X1393" s="162"/>
      <c r="Y1393" s="162"/>
      <c r="Z1393" s="162"/>
      <c r="AA1393" s="162"/>
    </row>
    <row r="1394">
      <c r="A1394" s="160">
        <v>1393.0</v>
      </c>
      <c r="B1394" s="165" t="s">
        <v>1539</v>
      </c>
      <c r="C1394" s="160">
        <v>2.0210228E7</v>
      </c>
      <c r="D1394" s="162"/>
      <c r="E1394" s="162"/>
      <c r="F1394" s="167"/>
      <c r="G1394" s="168"/>
      <c r="H1394" s="162"/>
      <c r="I1394" s="162"/>
      <c r="J1394" s="162"/>
      <c r="K1394" s="162"/>
      <c r="L1394" s="162"/>
      <c r="M1394" s="162"/>
      <c r="N1394" s="162"/>
      <c r="O1394" s="162"/>
      <c r="P1394" s="162"/>
      <c r="Q1394" s="162"/>
      <c r="R1394" s="162"/>
      <c r="S1394" s="162"/>
      <c r="T1394" s="162"/>
      <c r="U1394" s="162"/>
      <c r="V1394" s="162"/>
      <c r="W1394" s="162"/>
      <c r="X1394" s="162"/>
      <c r="Y1394" s="162"/>
      <c r="Z1394" s="162"/>
      <c r="AA1394" s="162"/>
    </row>
    <row r="1395">
      <c r="A1395" s="160">
        <v>1394.0</v>
      </c>
      <c r="B1395" s="165" t="s">
        <v>1540</v>
      </c>
      <c r="C1395" s="160">
        <v>2.0210228E7</v>
      </c>
      <c r="D1395" s="162"/>
      <c r="E1395" s="162"/>
      <c r="F1395" s="167"/>
      <c r="G1395" s="168"/>
      <c r="H1395" s="162"/>
      <c r="I1395" s="162"/>
      <c r="J1395" s="162"/>
      <c r="K1395" s="162"/>
      <c r="L1395" s="162"/>
      <c r="M1395" s="162"/>
      <c r="N1395" s="162"/>
      <c r="O1395" s="162"/>
      <c r="P1395" s="162"/>
      <c r="Q1395" s="162"/>
      <c r="R1395" s="162"/>
      <c r="S1395" s="162"/>
      <c r="T1395" s="162"/>
      <c r="U1395" s="162"/>
      <c r="V1395" s="162"/>
      <c r="W1395" s="162"/>
      <c r="X1395" s="162"/>
      <c r="Y1395" s="162"/>
      <c r="Z1395" s="162"/>
      <c r="AA1395" s="162"/>
    </row>
    <row r="1396">
      <c r="A1396" s="160">
        <v>1395.0</v>
      </c>
      <c r="B1396" s="165" t="s">
        <v>1541</v>
      </c>
      <c r="C1396" s="160">
        <v>2.0210228E7</v>
      </c>
      <c r="D1396" s="162"/>
      <c r="E1396" s="162"/>
      <c r="F1396" s="167"/>
      <c r="G1396" s="168"/>
      <c r="H1396" s="162"/>
      <c r="I1396" s="162"/>
      <c r="J1396" s="162"/>
      <c r="K1396" s="162"/>
      <c r="L1396" s="162"/>
      <c r="M1396" s="162"/>
      <c r="N1396" s="162"/>
      <c r="O1396" s="162"/>
      <c r="P1396" s="162"/>
      <c r="Q1396" s="162"/>
      <c r="R1396" s="162"/>
      <c r="S1396" s="162"/>
      <c r="T1396" s="162"/>
      <c r="U1396" s="162"/>
      <c r="V1396" s="162"/>
      <c r="W1396" s="162"/>
      <c r="X1396" s="162"/>
      <c r="Y1396" s="162"/>
      <c r="Z1396" s="162"/>
      <c r="AA1396" s="162"/>
    </row>
    <row r="1397">
      <c r="A1397" s="160">
        <v>1396.0</v>
      </c>
      <c r="B1397" s="165" t="s">
        <v>1542</v>
      </c>
      <c r="C1397" s="160">
        <v>2.0210228E7</v>
      </c>
      <c r="D1397" s="162"/>
      <c r="E1397" s="162"/>
      <c r="F1397" s="167"/>
      <c r="G1397" s="168"/>
      <c r="H1397" s="162"/>
      <c r="I1397" s="162"/>
      <c r="J1397" s="162"/>
      <c r="K1397" s="162"/>
      <c r="L1397" s="162"/>
      <c r="M1397" s="162"/>
      <c r="N1397" s="162"/>
      <c r="O1397" s="162"/>
      <c r="P1397" s="162"/>
      <c r="Q1397" s="162"/>
      <c r="R1397" s="162"/>
      <c r="S1397" s="162"/>
      <c r="T1397" s="162"/>
      <c r="U1397" s="162"/>
      <c r="V1397" s="162"/>
      <c r="W1397" s="162"/>
      <c r="X1397" s="162"/>
      <c r="Y1397" s="162"/>
      <c r="Z1397" s="162"/>
      <c r="AA1397" s="162"/>
    </row>
    <row r="1398">
      <c r="A1398" s="160">
        <v>1397.0</v>
      </c>
      <c r="B1398" s="165" t="s">
        <v>1543</v>
      </c>
      <c r="C1398" s="160">
        <v>2.0210228E7</v>
      </c>
      <c r="D1398" s="162"/>
      <c r="E1398" s="162"/>
      <c r="F1398" s="167"/>
      <c r="G1398" s="168"/>
      <c r="H1398" s="162"/>
      <c r="I1398" s="162"/>
      <c r="J1398" s="162"/>
      <c r="K1398" s="162"/>
      <c r="L1398" s="162"/>
      <c r="M1398" s="162"/>
      <c r="N1398" s="162"/>
      <c r="O1398" s="162"/>
      <c r="P1398" s="162"/>
      <c r="Q1398" s="162"/>
      <c r="R1398" s="162"/>
      <c r="S1398" s="162"/>
      <c r="T1398" s="162"/>
      <c r="U1398" s="162"/>
      <c r="V1398" s="162"/>
      <c r="W1398" s="162"/>
      <c r="X1398" s="162"/>
      <c r="Y1398" s="162"/>
      <c r="Z1398" s="162"/>
      <c r="AA1398" s="162"/>
    </row>
    <row r="1399">
      <c r="A1399" s="160">
        <v>1398.0</v>
      </c>
      <c r="B1399" s="165" t="s">
        <v>1544</v>
      </c>
      <c r="C1399" s="160">
        <v>2.0210228E7</v>
      </c>
      <c r="D1399" s="162"/>
      <c r="E1399" s="162"/>
      <c r="F1399" s="167"/>
      <c r="G1399" s="168"/>
      <c r="H1399" s="162"/>
      <c r="I1399" s="162"/>
      <c r="J1399" s="162"/>
      <c r="K1399" s="162"/>
      <c r="L1399" s="162"/>
      <c r="M1399" s="162"/>
      <c r="N1399" s="162"/>
      <c r="O1399" s="162"/>
      <c r="P1399" s="162"/>
      <c r="Q1399" s="162"/>
      <c r="R1399" s="162"/>
      <c r="S1399" s="162"/>
      <c r="T1399" s="162"/>
      <c r="U1399" s="162"/>
      <c r="V1399" s="162"/>
      <c r="W1399" s="162"/>
      <c r="X1399" s="162"/>
      <c r="Y1399" s="162"/>
      <c r="Z1399" s="162"/>
      <c r="AA1399" s="162"/>
    </row>
    <row r="1400">
      <c r="A1400" s="160">
        <v>1399.0</v>
      </c>
      <c r="B1400" s="165" t="s">
        <v>1545</v>
      </c>
      <c r="C1400" s="160">
        <v>2.0210228E7</v>
      </c>
      <c r="D1400" s="162"/>
      <c r="E1400" s="162"/>
      <c r="F1400" s="167"/>
      <c r="G1400" s="168"/>
      <c r="H1400" s="162"/>
      <c r="I1400" s="162"/>
      <c r="J1400" s="162"/>
      <c r="K1400" s="162"/>
      <c r="L1400" s="162"/>
      <c r="M1400" s="162"/>
      <c r="N1400" s="162"/>
      <c r="O1400" s="162"/>
      <c r="P1400" s="162"/>
      <c r="Q1400" s="162"/>
      <c r="R1400" s="162"/>
      <c r="S1400" s="162"/>
      <c r="T1400" s="162"/>
      <c r="U1400" s="162"/>
      <c r="V1400" s="162"/>
      <c r="W1400" s="162"/>
      <c r="X1400" s="162"/>
      <c r="Y1400" s="162"/>
      <c r="Z1400" s="162"/>
      <c r="AA1400" s="162"/>
    </row>
    <row r="1401">
      <c r="A1401" s="160">
        <v>1400.0</v>
      </c>
      <c r="B1401" s="165" t="s">
        <v>1546</v>
      </c>
      <c r="C1401" s="160">
        <v>2.0210228E7</v>
      </c>
      <c r="D1401" s="162"/>
      <c r="E1401" s="162"/>
      <c r="F1401" s="167"/>
      <c r="G1401" s="168"/>
      <c r="H1401" s="162"/>
      <c r="I1401" s="162"/>
      <c r="J1401" s="162"/>
      <c r="K1401" s="162"/>
      <c r="L1401" s="162"/>
      <c r="M1401" s="162"/>
      <c r="N1401" s="162"/>
      <c r="O1401" s="162"/>
      <c r="P1401" s="162"/>
      <c r="Q1401" s="162"/>
      <c r="R1401" s="162"/>
      <c r="S1401" s="162"/>
      <c r="T1401" s="162"/>
      <c r="U1401" s="162"/>
      <c r="V1401" s="162"/>
      <c r="W1401" s="162"/>
      <c r="X1401" s="162"/>
      <c r="Y1401" s="162"/>
      <c r="Z1401" s="162"/>
      <c r="AA1401" s="162"/>
    </row>
    <row r="1402">
      <c r="A1402" s="160">
        <v>1401.0</v>
      </c>
      <c r="B1402" s="165" t="s">
        <v>1547</v>
      </c>
      <c r="C1402" s="160">
        <v>2.0210228E7</v>
      </c>
      <c r="D1402" s="162"/>
      <c r="E1402" s="162"/>
      <c r="F1402" s="167"/>
      <c r="G1402" s="168"/>
      <c r="H1402" s="162"/>
      <c r="I1402" s="162"/>
      <c r="J1402" s="162"/>
      <c r="K1402" s="162"/>
      <c r="L1402" s="162"/>
      <c r="M1402" s="162"/>
      <c r="N1402" s="162"/>
      <c r="O1402" s="162"/>
      <c r="P1402" s="162"/>
      <c r="Q1402" s="162"/>
      <c r="R1402" s="162"/>
      <c r="S1402" s="162"/>
      <c r="T1402" s="162"/>
      <c r="U1402" s="162"/>
      <c r="V1402" s="162"/>
      <c r="W1402" s="162"/>
      <c r="X1402" s="162"/>
      <c r="Y1402" s="162"/>
      <c r="Z1402" s="162"/>
      <c r="AA1402" s="162"/>
    </row>
    <row r="1403">
      <c r="A1403" s="160">
        <v>1402.0</v>
      </c>
      <c r="B1403" s="165" t="s">
        <v>1548</v>
      </c>
      <c r="C1403" s="160">
        <v>2.0210228E7</v>
      </c>
      <c r="D1403" s="162"/>
      <c r="E1403" s="162"/>
      <c r="F1403" s="167"/>
      <c r="G1403" s="168"/>
      <c r="H1403" s="162"/>
      <c r="I1403" s="162"/>
      <c r="J1403" s="162"/>
      <c r="K1403" s="162"/>
      <c r="L1403" s="162"/>
      <c r="M1403" s="162"/>
      <c r="N1403" s="162"/>
      <c r="O1403" s="162"/>
      <c r="P1403" s="162"/>
      <c r="Q1403" s="162"/>
      <c r="R1403" s="162"/>
      <c r="S1403" s="162"/>
      <c r="T1403" s="162"/>
      <c r="U1403" s="162"/>
      <c r="V1403" s="162"/>
      <c r="W1403" s="162"/>
      <c r="X1403" s="162"/>
      <c r="Y1403" s="162"/>
      <c r="Z1403" s="162"/>
      <c r="AA1403" s="162"/>
    </row>
    <row r="1404">
      <c r="A1404" s="160">
        <v>1403.0</v>
      </c>
      <c r="B1404" s="165" t="s">
        <v>1549</v>
      </c>
      <c r="C1404" s="160">
        <v>2.0210228E7</v>
      </c>
      <c r="D1404" s="162"/>
      <c r="E1404" s="162"/>
      <c r="F1404" s="167"/>
      <c r="G1404" s="168"/>
      <c r="H1404" s="162"/>
      <c r="I1404" s="162"/>
      <c r="J1404" s="162"/>
      <c r="K1404" s="162"/>
      <c r="L1404" s="162"/>
      <c r="M1404" s="162"/>
      <c r="N1404" s="162"/>
      <c r="O1404" s="162"/>
      <c r="P1404" s="162"/>
      <c r="Q1404" s="162"/>
      <c r="R1404" s="162"/>
      <c r="S1404" s="162"/>
      <c r="T1404" s="162"/>
      <c r="U1404" s="162"/>
      <c r="V1404" s="162"/>
      <c r="W1404" s="162"/>
      <c r="X1404" s="162"/>
      <c r="Y1404" s="162"/>
      <c r="Z1404" s="162"/>
      <c r="AA1404" s="162"/>
    </row>
    <row r="1405">
      <c r="A1405" s="160">
        <v>1404.0</v>
      </c>
      <c r="B1405" s="165" t="s">
        <v>1550</v>
      </c>
      <c r="C1405" s="160">
        <v>2.0210228E7</v>
      </c>
      <c r="D1405" s="162"/>
      <c r="E1405" s="162"/>
      <c r="F1405" s="167"/>
      <c r="G1405" s="168"/>
      <c r="H1405" s="162"/>
      <c r="I1405" s="162"/>
      <c r="J1405" s="162"/>
      <c r="K1405" s="162"/>
      <c r="L1405" s="162"/>
      <c r="M1405" s="162"/>
      <c r="N1405" s="162"/>
      <c r="O1405" s="162"/>
      <c r="P1405" s="162"/>
      <c r="Q1405" s="162"/>
      <c r="R1405" s="162"/>
      <c r="S1405" s="162"/>
      <c r="T1405" s="162"/>
      <c r="U1405" s="162"/>
      <c r="V1405" s="162"/>
      <c r="W1405" s="162"/>
      <c r="X1405" s="162"/>
      <c r="Y1405" s="162"/>
      <c r="Z1405" s="162"/>
      <c r="AA1405" s="162"/>
    </row>
    <row r="1406">
      <c r="A1406" s="160">
        <v>1405.0</v>
      </c>
      <c r="B1406" s="165" t="s">
        <v>1551</v>
      </c>
      <c r="C1406" s="160">
        <v>2.0210228E7</v>
      </c>
      <c r="D1406" s="162"/>
      <c r="E1406" s="162"/>
      <c r="F1406" s="167"/>
      <c r="G1406" s="168"/>
      <c r="H1406" s="162"/>
      <c r="I1406" s="162"/>
      <c r="J1406" s="162"/>
      <c r="K1406" s="162"/>
      <c r="L1406" s="162"/>
      <c r="M1406" s="162"/>
      <c r="N1406" s="162"/>
      <c r="O1406" s="162"/>
      <c r="P1406" s="162"/>
      <c r="Q1406" s="162"/>
      <c r="R1406" s="162"/>
      <c r="S1406" s="162"/>
      <c r="T1406" s="162"/>
      <c r="U1406" s="162"/>
      <c r="V1406" s="162"/>
      <c r="W1406" s="162"/>
      <c r="X1406" s="162"/>
      <c r="Y1406" s="162"/>
      <c r="Z1406" s="162"/>
      <c r="AA1406" s="162"/>
    </row>
    <row r="1407">
      <c r="A1407" s="160">
        <v>1406.0</v>
      </c>
      <c r="B1407" s="165" t="s">
        <v>1552</v>
      </c>
      <c r="C1407" s="160">
        <v>2.0210228E7</v>
      </c>
      <c r="D1407" s="162"/>
      <c r="E1407" s="162"/>
      <c r="F1407" s="167"/>
      <c r="G1407" s="168"/>
      <c r="H1407" s="162"/>
      <c r="I1407" s="162"/>
      <c r="J1407" s="162"/>
      <c r="K1407" s="162"/>
      <c r="L1407" s="162"/>
      <c r="M1407" s="162"/>
      <c r="N1407" s="162"/>
      <c r="O1407" s="162"/>
      <c r="P1407" s="162"/>
      <c r="Q1407" s="162"/>
      <c r="R1407" s="162"/>
      <c r="S1407" s="162"/>
      <c r="T1407" s="162"/>
      <c r="U1407" s="162"/>
      <c r="V1407" s="162"/>
      <c r="W1407" s="162"/>
      <c r="X1407" s="162"/>
      <c r="Y1407" s="162"/>
      <c r="Z1407" s="162"/>
      <c r="AA1407" s="162"/>
    </row>
    <row r="1408">
      <c r="A1408" s="160">
        <v>1407.0</v>
      </c>
      <c r="B1408" s="165" t="s">
        <v>1553</v>
      </c>
      <c r="C1408" s="160">
        <v>2.0210228E7</v>
      </c>
      <c r="D1408" s="162"/>
      <c r="E1408" s="162"/>
      <c r="F1408" s="167"/>
      <c r="G1408" s="168"/>
      <c r="H1408" s="162"/>
      <c r="I1408" s="162"/>
      <c r="J1408" s="162"/>
      <c r="K1408" s="162"/>
      <c r="L1408" s="162"/>
      <c r="M1408" s="162"/>
      <c r="N1408" s="162"/>
      <c r="O1408" s="162"/>
      <c r="P1408" s="162"/>
      <c r="Q1408" s="162"/>
      <c r="R1408" s="162"/>
      <c r="S1408" s="162"/>
      <c r="T1408" s="162"/>
      <c r="U1408" s="162"/>
      <c r="V1408" s="162"/>
      <c r="W1408" s="162"/>
      <c r="X1408" s="162"/>
      <c r="Y1408" s="162"/>
      <c r="Z1408" s="162"/>
      <c r="AA1408" s="162"/>
    </row>
    <row r="1409">
      <c r="A1409" s="160">
        <v>1408.0</v>
      </c>
      <c r="B1409" s="165" t="s">
        <v>1554</v>
      </c>
      <c r="C1409" s="160">
        <v>2.0210228E7</v>
      </c>
      <c r="D1409" s="162"/>
      <c r="E1409" s="162"/>
      <c r="F1409" s="167"/>
      <c r="G1409" s="168"/>
      <c r="H1409" s="162"/>
      <c r="I1409" s="162"/>
      <c r="J1409" s="162"/>
      <c r="K1409" s="162"/>
      <c r="L1409" s="162"/>
      <c r="M1409" s="162"/>
      <c r="N1409" s="162"/>
      <c r="O1409" s="162"/>
      <c r="P1409" s="162"/>
      <c r="Q1409" s="162"/>
      <c r="R1409" s="162"/>
      <c r="S1409" s="162"/>
      <c r="T1409" s="162"/>
      <c r="U1409" s="162"/>
      <c r="V1409" s="162"/>
      <c r="W1409" s="162"/>
      <c r="X1409" s="162"/>
      <c r="Y1409" s="162"/>
      <c r="Z1409" s="162"/>
      <c r="AA1409" s="162"/>
    </row>
    <row r="1410">
      <c r="A1410" s="160">
        <v>1409.0</v>
      </c>
      <c r="B1410" s="165" t="s">
        <v>1555</v>
      </c>
      <c r="C1410" s="160">
        <v>2.0210228E7</v>
      </c>
      <c r="D1410" s="162"/>
      <c r="E1410" s="162"/>
      <c r="F1410" s="167"/>
      <c r="G1410" s="168"/>
      <c r="H1410" s="162"/>
      <c r="I1410" s="162"/>
      <c r="J1410" s="162"/>
      <c r="K1410" s="162"/>
      <c r="L1410" s="162"/>
      <c r="M1410" s="162"/>
      <c r="N1410" s="162"/>
      <c r="O1410" s="162"/>
      <c r="P1410" s="162"/>
      <c r="Q1410" s="162"/>
      <c r="R1410" s="162"/>
      <c r="S1410" s="162"/>
      <c r="T1410" s="162"/>
      <c r="U1410" s="162"/>
      <c r="V1410" s="162"/>
      <c r="W1410" s="162"/>
      <c r="X1410" s="162"/>
      <c r="Y1410" s="162"/>
      <c r="Z1410" s="162"/>
      <c r="AA1410" s="162"/>
    </row>
    <row r="1411">
      <c r="A1411" s="160">
        <v>1410.0</v>
      </c>
      <c r="B1411" s="165" t="s">
        <v>1556</v>
      </c>
      <c r="C1411" s="160">
        <v>2.0210228E7</v>
      </c>
      <c r="D1411" s="162"/>
      <c r="E1411" s="162"/>
      <c r="F1411" s="167"/>
      <c r="G1411" s="168"/>
      <c r="H1411" s="162"/>
      <c r="I1411" s="162"/>
      <c r="J1411" s="162"/>
      <c r="K1411" s="162"/>
      <c r="L1411" s="162"/>
      <c r="M1411" s="162"/>
      <c r="N1411" s="162"/>
      <c r="O1411" s="162"/>
      <c r="P1411" s="162"/>
      <c r="Q1411" s="162"/>
      <c r="R1411" s="162"/>
      <c r="S1411" s="162"/>
      <c r="T1411" s="162"/>
      <c r="U1411" s="162"/>
      <c r="V1411" s="162"/>
      <c r="W1411" s="162"/>
      <c r="X1411" s="162"/>
      <c r="Y1411" s="162"/>
      <c r="Z1411" s="162"/>
      <c r="AA1411" s="162"/>
    </row>
    <row r="1412">
      <c r="A1412" s="160">
        <v>1411.0</v>
      </c>
      <c r="B1412" s="165" t="s">
        <v>1557</v>
      </c>
      <c r="C1412" s="160">
        <v>2.0210228E7</v>
      </c>
      <c r="D1412" s="162"/>
      <c r="E1412" s="162"/>
      <c r="F1412" s="167"/>
      <c r="G1412" s="168"/>
      <c r="H1412" s="162"/>
      <c r="I1412" s="162"/>
      <c r="J1412" s="162"/>
      <c r="K1412" s="162"/>
      <c r="L1412" s="162"/>
      <c r="M1412" s="162"/>
      <c r="N1412" s="162"/>
      <c r="O1412" s="162"/>
      <c r="P1412" s="162"/>
      <c r="Q1412" s="162"/>
      <c r="R1412" s="162"/>
      <c r="S1412" s="162"/>
      <c r="T1412" s="162"/>
      <c r="U1412" s="162"/>
      <c r="V1412" s="162"/>
      <c r="W1412" s="162"/>
      <c r="X1412" s="162"/>
      <c r="Y1412" s="162"/>
      <c r="Z1412" s="162"/>
      <c r="AA1412" s="162"/>
    </row>
    <row r="1413">
      <c r="A1413" s="160">
        <v>1412.0</v>
      </c>
      <c r="B1413" s="165" t="s">
        <v>1558</v>
      </c>
      <c r="C1413" s="160">
        <v>2.0210228E7</v>
      </c>
      <c r="D1413" s="162"/>
      <c r="E1413" s="162"/>
      <c r="F1413" s="167"/>
      <c r="G1413" s="168"/>
      <c r="H1413" s="162"/>
      <c r="I1413" s="162"/>
      <c r="J1413" s="162"/>
      <c r="K1413" s="162"/>
      <c r="L1413" s="162"/>
      <c r="M1413" s="162"/>
      <c r="N1413" s="162"/>
      <c r="O1413" s="162"/>
      <c r="P1413" s="162"/>
      <c r="Q1413" s="162"/>
      <c r="R1413" s="162"/>
      <c r="S1413" s="162"/>
      <c r="T1413" s="162"/>
      <c r="U1413" s="162"/>
      <c r="V1413" s="162"/>
      <c r="W1413" s="162"/>
      <c r="X1413" s="162"/>
      <c r="Y1413" s="162"/>
      <c r="Z1413" s="162"/>
      <c r="AA1413" s="162"/>
    </row>
    <row r="1414">
      <c r="A1414" s="160">
        <v>1413.0</v>
      </c>
      <c r="B1414" s="165" t="s">
        <v>1559</v>
      </c>
      <c r="C1414" s="160">
        <v>2.0210228E7</v>
      </c>
      <c r="D1414" s="162"/>
      <c r="E1414" s="162"/>
      <c r="F1414" s="167"/>
      <c r="G1414" s="168"/>
      <c r="H1414" s="162"/>
      <c r="I1414" s="162"/>
      <c r="J1414" s="162"/>
      <c r="K1414" s="162"/>
      <c r="L1414" s="162"/>
      <c r="M1414" s="162"/>
      <c r="N1414" s="162"/>
      <c r="O1414" s="162"/>
      <c r="P1414" s="162"/>
      <c r="Q1414" s="162"/>
      <c r="R1414" s="162"/>
      <c r="S1414" s="162"/>
      <c r="T1414" s="162"/>
      <c r="U1414" s="162"/>
      <c r="V1414" s="162"/>
      <c r="W1414" s="162"/>
      <c r="X1414" s="162"/>
      <c r="Y1414" s="162"/>
      <c r="Z1414" s="162"/>
      <c r="AA1414" s="162"/>
    </row>
    <row r="1415">
      <c r="A1415" s="160">
        <v>1414.0</v>
      </c>
      <c r="B1415" s="165" t="s">
        <v>1560</v>
      </c>
      <c r="C1415" s="160">
        <v>2.0210228E7</v>
      </c>
      <c r="D1415" s="162"/>
      <c r="E1415" s="162"/>
      <c r="F1415" s="167"/>
      <c r="G1415" s="168"/>
      <c r="H1415" s="162"/>
      <c r="I1415" s="162"/>
      <c r="J1415" s="162"/>
      <c r="K1415" s="162"/>
      <c r="L1415" s="162"/>
      <c r="M1415" s="162"/>
      <c r="N1415" s="162"/>
      <c r="O1415" s="162"/>
      <c r="P1415" s="162"/>
      <c r="Q1415" s="162"/>
      <c r="R1415" s="162"/>
      <c r="S1415" s="162"/>
      <c r="T1415" s="162"/>
      <c r="U1415" s="162"/>
      <c r="V1415" s="162"/>
      <c r="W1415" s="162"/>
      <c r="X1415" s="162"/>
      <c r="Y1415" s="162"/>
      <c r="Z1415" s="162"/>
      <c r="AA1415" s="162"/>
    </row>
    <row r="1416">
      <c r="A1416" s="160">
        <v>1415.0</v>
      </c>
      <c r="B1416" s="165" t="s">
        <v>1561</v>
      </c>
      <c r="C1416" s="160">
        <v>2.0210228E7</v>
      </c>
      <c r="D1416" s="162"/>
      <c r="E1416" s="162"/>
      <c r="F1416" s="167"/>
      <c r="G1416" s="168"/>
      <c r="H1416" s="162"/>
      <c r="I1416" s="162"/>
      <c r="J1416" s="162"/>
      <c r="K1416" s="162"/>
      <c r="L1416" s="162"/>
      <c r="M1416" s="162"/>
      <c r="N1416" s="162"/>
      <c r="O1416" s="162"/>
      <c r="P1416" s="162"/>
      <c r="Q1416" s="162"/>
      <c r="R1416" s="162"/>
      <c r="S1416" s="162"/>
      <c r="T1416" s="162"/>
      <c r="U1416" s="162"/>
      <c r="V1416" s="162"/>
      <c r="W1416" s="162"/>
      <c r="X1416" s="162"/>
      <c r="Y1416" s="162"/>
      <c r="Z1416" s="162"/>
      <c r="AA1416" s="162"/>
    </row>
    <row r="1417">
      <c r="A1417" s="160">
        <v>1416.0</v>
      </c>
      <c r="B1417" s="165" t="s">
        <v>1562</v>
      </c>
      <c r="C1417" s="160">
        <v>2.0210228E7</v>
      </c>
      <c r="D1417" s="162"/>
      <c r="E1417" s="162"/>
      <c r="F1417" s="167"/>
      <c r="G1417" s="168"/>
      <c r="H1417" s="162"/>
      <c r="I1417" s="162"/>
      <c r="J1417" s="162"/>
      <c r="K1417" s="162"/>
      <c r="L1417" s="162"/>
      <c r="M1417" s="162"/>
      <c r="N1417" s="162"/>
      <c r="O1417" s="162"/>
      <c r="P1417" s="162"/>
      <c r="Q1417" s="162"/>
      <c r="R1417" s="162"/>
      <c r="S1417" s="162"/>
      <c r="T1417" s="162"/>
      <c r="U1417" s="162"/>
      <c r="V1417" s="162"/>
      <c r="W1417" s="162"/>
      <c r="X1417" s="162"/>
      <c r="Y1417" s="162"/>
      <c r="Z1417" s="162"/>
      <c r="AA1417" s="162"/>
    </row>
    <row r="1418">
      <c r="A1418" s="160">
        <v>1417.0</v>
      </c>
      <c r="B1418" s="165" t="s">
        <v>1563</v>
      </c>
      <c r="C1418" s="160">
        <v>2.0210301E7</v>
      </c>
      <c r="D1418" s="162"/>
      <c r="E1418" s="162"/>
      <c r="F1418" s="167"/>
      <c r="G1418" s="168"/>
      <c r="H1418" s="162"/>
      <c r="I1418" s="162"/>
      <c r="J1418" s="162"/>
      <c r="K1418" s="162"/>
      <c r="L1418" s="162"/>
      <c r="M1418" s="162"/>
      <c r="N1418" s="162"/>
      <c r="O1418" s="162"/>
      <c r="P1418" s="162"/>
      <c r="Q1418" s="162"/>
      <c r="R1418" s="162"/>
      <c r="S1418" s="162"/>
      <c r="T1418" s="162"/>
      <c r="U1418" s="162"/>
      <c r="V1418" s="162"/>
      <c r="W1418" s="162"/>
      <c r="X1418" s="162"/>
      <c r="Y1418" s="162"/>
      <c r="Z1418" s="162"/>
      <c r="AA1418" s="162"/>
    </row>
    <row r="1419">
      <c r="A1419" s="160">
        <v>1418.0</v>
      </c>
      <c r="B1419" s="165" t="s">
        <v>1564</v>
      </c>
      <c r="C1419" s="160">
        <v>2.0210301E7</v>
      </c>
      <c r="D1419" s="162"/>
      <c r="E1419" s="162"/>
      <c r="F1419" s="167"/>
      <c r="G1419" s="168"/>
      <c r="H1419" s="162"/>
      <c r="I1419" s="162"/>
      <c r="J1419" s="162"/>
      <c r="K1419" s="162"/>
      <c r="L1419" s="162"/>
      <c r="M1419" s="162"/>
      <c r="N1419" s="162"/>
      <c r="O1419" s="162"/>
      <c r="P1419" s="162"/>
      <c r="Q1419" s="162"/>
      <c r="R1419" s="162"/>
      <c r="S1419" s="162"/>
      <c r="T1419" s="162"/>
      <c r="U1419" s="162"/>
      <c r="V1419" s="162"/>
      <c r="W1419" s="162"/>
      <c r="X1419" s="162"/>
      <c r="Y1419" s="162"/>
      <c r="Z1419" s="162"/>
      <c r="AA1419" s="162"/>
    </row>
    <row r="1420">
      <c r="A1420" s="160">
        <v>1419.0</v>
      </c>
      <c r="B1420" s="165" t="s">
        <v>1565</v>
      </c>
      <c r="C1420" s="160">
        <v>2.0210301E7</v>
      </c>
      <c r="D1420" s="162"/>
      <c r="E1420" s="162"/>
      <c r="F1420" s="167"/>
      <c r="G1420" s="168"/>
      <c r="H1420" s="162"/>
      <c r="I1420" s="162"/>
      <c r="J1420" s="162"/>
      <c r="K1420" s="162"/>
      <c r="L1420" s="162"/>
      <c r="M1420" s="162"/>
      <c r="N1420" s="162"/>
      <c r="O1420" s="162"/>
      <c r="P1420" s="162"/>
      <c r="Q1420" s="162"/>
      <c r="R1420" s="162"/>
      <c r="S1420" s="162"/>
      <c r="T1420" s="162"/>
      <c r="U1420" s="162"/>
      <c r="V1420" s="162"/>
      <c r="W1420" s="162"/>
      <c r="X1420" s="162"/>
      <c r="Y1420" s="162"/>
      <c r="Z1420" s="162"/>
      <c r="AA1420" s="162"/>
    </row>
    <row r="1421">
      <c r="A1421" s="160">
        <v>1420.0</v>
      </c>
      <c r="B1421" s="165" t="s">
        <v>1566</v>
      </c>
      <c r="C1421" s="160">
        <v>2.0210301E7</v>
      </c>
      <c r="D1421" s="162"/>
      <c r="E1421" s="162"/>
      <c r="F1421" s="167"/>
      <c r="G1421" s="168"/>
      <c r="H1421" s="162"/>
      <c r="I1421" s="162"/>
      <c r="J1421" s="162"/>
      <c r="K1421" s="162"/>
      <c r="L1421" s="162"/>
      <c r="M1421" s="162"/>
      <c r="N1421" s="162"/>
      <c r="O1421" s="162"/>
      <c r="P1421" s="162"/>
      <c r="Q1421" s="162"/>
      <c r="R1421" s="162"/>
      <c r="S1421" s="162"/>
      <c r="T1421" s="162"/>
      <c r="U1421" s="162"/>
      <c r="V1421" s="162"/>
      <c r="W1421" s="162"/>
      <c r="X1421" s="162"/>
      <c r="Y1421" s="162"/>
      <c r="Z1421" s="162"/>
      <c r="AA1421" s="162"/>
    </row>
    <row r="1422">
      <c r="A1422" s="160">
        <v>1421.0</v>
      </c>
      <c r="B1422" s="165" t="s">
        <v>1567</v>
      </c>
      <c r="C1422" s="160">
        <v>2.0210301E7</v>
      </c>
      <c r="D1422" s="162"/>
      <c r="E1422" s="162"/>
      <c r="F1422" s="167"/>
      <c r="G1422" s="168"/>
      <c r="H1422" s="162"/>
      <c r="I1422" s="162"/>
      <c r="J1422" s="162"/>
      <c r="K1422" s="162"/>
      <c r="L1422" s="162"/>
      <c r="M1422" s="162"/>
      <c r="N1422" s="162"/>
      <c r="O1422" s="162"/>
      <c r="P1422" s="162"/>
      <c r="Q1422" s="162"/>
      <c r="R1422" s="162"/>
      <c r="S1422" s="162"/>
      <c r="T1422" s="162"/>
      <c r="U1422" s="162"/>
      <c r="V1422" s="162"/>
      <c r="W1422" s="162"/>
      <c r="X1422" s="162"/>
      <c r="Y1422" s="162"/>
      <c r="Z1422" s="162"/>
      <c r="AA1422" s="162"/>
    </row>
    <row r="1423">
      <c r="A1423" s="160">
        <v>1422.0</v>
      </c>
      <c r="B1423" s="165" t="s">
        <v>1568</v>
      </c>
      <c r="C1423" s="160">
        <v>2.0210301E7</v>
      </c>
      <c r="D1423" s="162"/>
      <c r="E1423" s="162"/>
      <c r="F1423" s="167"/>
      <c r="G1423" s="168"/>
      <c r="H1423" s="162"/>
      <c r="I1423" s="162"/>
      <c r="J1423" s="162"/>
      <c r="K1423" s="162"/>
      <c r="L1423" s="162"/>
      <c r="M1423" s="162"/>
      <c r="N1423" s="162"/>
      <c r="O1423" s="162"/>
      <c r="P1423" s="162"/>
      <c r="Q1423" s="162"/>
      <c r="R1423" s="162"/>
      <c r="S1423" s="162"/>
      <c r="T1423" s="162"/>
      <c r="U1423" s="162"/>
      <c r="V1423" s="162"/>
      <c r="W1423" s="162"/>
      <c r="X1423" s="162"/>
      <c r="Y1423" s="162"/>
      <c r="Z1423" s="162"/>
      <c r="AA1423" s="162"/>
    </row>
    <row r="1424">
      <c r="A1424" s="160">
        <v>1423.0</v>
      </c>
      <c r="B1424" s="165" t="s">
        <v>1569</v>
      </c>
      <c r="C1424" s="160">
        <v>2.0210301E7</v>
      </c>
      <c r="D1424" s="162"/>
      <c r="E1424" s="162"/>
      <c r="F1424" s="167"/>
      <c r="G1424" s="168"/>
      <c r="H1424" s="162"/>
      <c r="I1424" s="162"/>
      <c r="J1424" s="162"/>
      <c r="K1424" s="162"/>
      <c r="L1424" s="162"/>
      <c r="M1424" s="162"/>
      <c r="N1424" s="162"/>
      <c r="O1424" s="162"/>
      <c r="P1424" s="162"/>
      <c r="Q1424" s="162"/>
      <c r="R1424" s="162"/>
      <c r="S1424" s="162"/>
      <c r="T1424" s="162"/>
      <c r="U1424" s="162"/>
      <c r="V1424" s="162"/>
      <c r="W1424" s="162"/>
      <c r="X1424" s="162"/>
      <c r="Y1424" s="162"/>
      <c r="Z1424" s="162"/>
      <c r="AA1424" s="162"/>
    </row>
    <row r="1425">
      <c r="A1425" s="160">
        <v>1424.0</v>
      </c>
      <c r="B1425" s="165" t="s">
        <v>1570</v>
      </c>
      <c r="C1425" s="160">
        <v>2.0210301E7</v>
      </c>
      <c r="D1425" s="162"/>
      <c r="E1425" s="162"/>
      <c r="F1425" s="167"/>
      <c r="G1425" s="168"/>
      <c r="H1425" s="162"/>
      <c r="I1425" s="162"/>
      <c r="J1425" s="162"/>
      <c r="K1425" s="162"/>
      <c r="L1425" s="162"/>
      <c r="M1425" s="162"/>
      <c r="N1425" s="162"/>
      <c r="O1425" s="162"/>
      <c r="P1425" s="162"/>
      <c r="Q1425" s="162"/>
      <c r="R1425" s="162"/>
      <c r="S1425" s="162"/>
      <c r="T1425" s="162"/>
      <c r="U1425" s="162"/>
      <c r="V1425" s="162"/>
      <c r="W1425" s="162"/>
      <c r="X1425" s="162"/>
      <c r="Y1425" s="162"/>
      <c r="Z1425" s="162"/>
      <c r="AA1425" s="162"/>
    </row>
    <row r="1426">
      <c r="A1426" s="160">
        <v>1425.0</v>
      </c>
      <c r="B1426" s="165" t="s">
        <v>1571</v>
      </c>
      <c r="C1426" s="160">
        <v>2.0210301E7</v>
      </c>
      <c r="D1426" s="162"/>
      <c r="E1426" s="162"/>
      <c r="F1426" s="167"/>
      <c r="G1426" s="168"/>
      <c r="H1426" s="162"/>
      <c r="I1426" s="162"/>
      <c r="J1426" s="162"/>
      <c r="K1426" s="162"/>
      <c r="L1426" s="162"/>
      <c r="M1426" s="162"/>
      <c r="N1426" s="162"/>
      <c r="O1426" s="162"/>
      <c r="P1426" s="162"/>
      <c r="Q1426" s="162"/>
      <c r="R1426" s="162"/>
      <c r="S1426" s="162"/>
      <c r="T1426" s="162"/>
      <c r="U1426" s="162"/>
      <c r="V1426" s="162"/>
      <c r="W1426" s="162"/>
      <c r="X1426" s="162"/>
      <c r="Y1426" s="162"/>
      <c r="Z1426" s="162"/>
      <c r="AA1426" s="162"/>
    </row>
    <row r="1427">
      <c r="A1427" s="160">
        <v>1426.0</v>
      </c>
      <c r="B1427" s="165" t="s">
        <v>1572</v>
      </c>
      <c r="C1427" s="160">
        <v>2.0210301E7</v>
      </c>
      <c r="D1427" s="162"/>
      <c r="E1427" s="162"/>
      <c r="F1427" s="167"/>
      <c r="G1427" s="168"/>
      <c r="H1427" s="162"/>
      <c r="I1427" s="162"/>
      <c r="J1427" s="162"/>
      <c r="K1427" s="162"/>
      <c r="L1427" s="162"/>
      <c r="M1427" s="162"/>
      <c r="N1427" s="162"/>
      <c r="O1427" s="162"/>
      <c r="P1427" s="162"/>
      <c r="Q1427" s="162"/>
      <c r="R1427" s="162"/>
      <c r="S1427" s="162"/>
      <c r="T1427" s="162"/>
      <c r="U1427" s="162"/>
      <c r="V1427" s="162"/>
      <c r="W1427" s="162"/>
      <c r="X1427" s="162"/>
      <c r="Y1427" s="162"/>
      <c r="Z1427" s="162"/>
      <c r="AA1427" s="162"/>
    </row>
    <row r="1428">
      <c r="A1428" s="160">
        <v>1427.0</v>
      </c>
      <c r="B1428" s="165" t="s">
        <v>1573</v>
      </c>
      <c r="C1428" s="160">
        <v>2.0210301E7</v>
      </c>
      <c r="D1428" s="162"/>
      <c r="E1428" s="162"/>
      <c r="F1428" s="167"/>
      <c r="G1428" s="168"/>
      <c r="H1428" s="162"/>
      <c r="I1428" s="162"/>
      <c r="J1428" s="162"/>
      <c r="K1428" s="162"/>
      <c r="L1428" s="162"/>
      <c r="M1428" s="162"/>
      <c r="N1428" s="162"/>
      <c r="O1428" s="162"/>
      <c r="P1428" s="162"/>
      <c r="Q1428" s="162"/>
      <c r="R1428" s="162"/>
      <c r="S1428" s="162"/>
      <c r="T1428" s="162"/>
      <c r="U1428" s="162"/>
      <c r="V1428" s="162"/>
      <c r="W1428" s="162"/>
      <c r="X1428" s="162"/>
      <c r="Y1428" s="162"/>
      <c r="Z1428" s="162"/>
      <c r="AA1428" s="162"/>
    </row>
    <row r="1429">
      <c r="A1429" s="160">
        <v>1428.0</v>
      </c>
      <c r="B1429" s="165" t="s">
        <v>1574</v>
      </c>
      <c r="C1429" s="160">
        <v>2.0210301E7</v>
      </c>
      <c r="D1429" s="162"/>
      <c r="E1429" s="162"/>
      <c r="F1429" s="167"/>
      <c r="G1429" s="168"/>
      <c r="H1429" s="162"/>
      <c r="I1429" s="162"/>
      <c r="J1429" s="162"/>
      <c r="K1429" s="162"/>
      <c r="L1429" s="162"/>
      <c r="M1429" s="162"/>
      <c r="N1429" s="162"/>
      <c r="O1429" s="162"/>
      <c r="P1429" s="162"/>
      <c r="Q1429" s="162"/>
      <c r="R1429" s="162"/>
      <c r="S1429" s="162"/>
      <c r="T1429" s="162"/>
      <c r="U1429" s="162"/>
      <c r="V1429" s="162"/>
      <c r="W1429" s="162"/>
      <c r="X1429" s="162"/>
      <c r="Y1429" s="162"/>
      <c r="Z1429" s="162"/>
      <c r="AA1429" s="162"/>
    </row>
    <row r="1430">
      <c r="A1430" s="160">
        <v>1429.0</v>
      </c>
      <c r="B1430" s="165" t="s">
        <v>1575</v>
      </c>
      <c r="C1430" s="160">
        <v>2.0210301E7</v>
      </c>
      <c r="D1430" s="162"/>
      <c r="E1430" s="162"/>
      <c r="F1430" s="167"/>
      <c r="G1430" s="168"/>
      <c r="H1430" s="162"/>
      <c r="I1430" s="162"/>
      <c r="J1430" s="162"/>
      <c r="K1430" s="162"/>
      <c r="L1430" s="162"/>
      <c r="M1430" s="162"/>
      <c r="N1430" s="162"/>
      <c r="O1430" s="162"/>
      <c r="P1430" s="162"/>
      <c r="Q1430" s="162"/>
      <c r="R1430" s="162"/>
      <c r="S1430" s="162"/>
      <c r="T1430" s="162"/>
      <c r="U1430" s="162"/>
      <c r="V1430" s="162"/>
      <c r="W1430" s="162"/>
      <c r="X1430" s="162"/>
      <c r="Y1430" s="162"/>
      <c r="Z1430" s="162"/>
      <c r="AA1430" s="162"/>
    </row>
    <row r="1431">
      <c r="A1431" s="160">
        <v>1430.0</v>
      </c>
      <c r="B1431" s="165" t="s">
        <v>1576</v>
      </c>
      <c r="C1431" s="160">
        <v>2.0210301E7</v>
      </c>
      <c r="D1431" s="162"/>
      <c r="E1431" s="162"/>
      <c r="F1431" s="167"/>
      <c r="G1431" s="168"/>
      <c r="H1431" s="162"/>
      <c r="I1431" s="162"/>
      <c r="J1431" s="162"/>
      <c r="K1431" s="162"/>
      <c r="L1431" s="162"/>
      <c r="M1431" s="162"/>
      <c r="N1431" s="162"/>
      <c r="O1431" s="162"/>
      <c r="P1431" s="162"/>
      <c r="Q1431" s="162"/>
      <c r="R1431" s="162"/>
      <c r="S1431" s="162"/>
      <c r="T1431" s="162"/>
      <c r="U1431" s="162"/>
      <c r="V1431" s="162"/>
      <c r="W1431" s="162"/>
      <c r="X1431" s="162"/>
      <c r="Y1431" s="162"/>
      <c r="Z1431" s="162"/>
      <c r="AA1431" s="162"/>
    </row>
    <row r="1432">
      <c r="A1432" s="160">
        <v>1431.0</v>
      </c>
      <c r="B1432" s="165" t="s">
        <v>1577</v>
      </c>
      <c r="C1432" s="160">
        <v>2.0210301E7</v>
      </c>
      <c r="D1432" s="162"/>
      <c r="E1432" s="162"/>
      <c r="F1432" s="167"/>
      <c r="G1432" s="168"/>
      <c r="H1432" s="162"/>
      <c r="I1432" s="162"/>
      <c r="J1432" s="162"/>
      <c r="K1432" s="162"/>
      <c r="L1432" s="162"/>
      <c r="M1432" s="162"/>
      <c r="N1432" s="162"/>
      <c r="O1432" s="162"/>
      <c r="P1432" s="162"/>
      <c r="Q1432" s="162"/>
      <c r="R1432" s="162"/>
      <c r="S1432" s="162"/>
      <c r="T1432" s="162"/>
      <c r="U1432" s="162"/>
      <c r="V1432" s="162"/>
      <c r="W1432" s="162"/>
      <c r="X1432" s="162"/>
      <c r="Y1432" s="162"/>
      <c r="Z1432" s="162"/>
      <c r="AA1432" s="162"/>
    </row>
    <row r="1433">
      <c r="A1433" s="160">
        <v>1432.0</v>
      </c>
      <c r="B1433" s="165" t="s">
        <v>1578</v>
      </c>
      <c r="C1433" s="160">
        <v>2.0210301E7</v>
      </c>
      <c r="D1433" s="162"/>
      <c r="E1433" s="162"/>
      <c r="F1433" s="167"/>
      <c r="G1433" s="168"/>
      <c r="H1433" s="162"/>
      <c r="I1433" s="162"/>
      <c r="J1433" s="162"/>
      <c r="K1433" s="162"/>
      <c r="L1433" s="162"/>
      <c r="M1433" s="162"/>
      <c r="N1433" s="162"/>
      <c r="O1433" s="162"/>
      <c r="P1433" s="162"/>
      <c r="Q1433" s="162"/>
      <c r="R1433" s="162"/>
      <c r="S1433" s="162"/>
      <c r="T1433" s="162"/>
      <c r="U1433" s="162"/>
      <c r="V1433" s="162"/>
      <c r="W1433" s="162"/>
      <c r="X1433" s="162"/>
      <c r="Y1433" s="162"/>
      <c r="Z1433" s="162"/>
      <c r="AA1433" s="162"/>
    </row>
    <row r="1434">
      <c r="A1434" s="160">
        <v>1433.0</v>
      </c>
      <c r="B1434" s="165" t="s">
        <v>1579</v>
      </c>
      <c r="C1434" s="160">
        <v>2.0210301E7</v>
      </c>
      <c r="D1434" s="162"/>
      <c r="E1434" s="162"/>
      <c r="F1434" s="167"/>
      <c r="G1434" s="168"/>
      <c r="H1434" s="162"/>
      <c r="I1434" s="162"/>
      <c r="J1434" s="162"/>
      <c r="K1434" s="162"/>
      <c r="L1434" s="162"/>
      <c r="M1434" s="162"/>
      <c r="N1434" s="162"/>
      <c r="O1434" s="162"/>
      <c r="P1434" s="162"/>
      <c r="Q1434" s="162"/>
      <c r="R1434" s="162"/>
      <c r="S1434" s="162"/>
      <c r="T1434" s="162"/>
      <c r="U1434" s="162"/>
      <c r="V1434" s="162"/>
      <c r="W1434" s="162"/>
      <c r="X1434" s="162"/>
      <c r="Y1434" s="162"/>
      <c r="Z1434" s="162"/>
      <c r="AA1434" s="162"/>
    </row>
    <row r="1435">
      <c r="A1435" s="160">
        <v>1434.0</v>
      </c>
      <c r="B1435" s="165" t="s">
        <v>1580</v>
      </c>
      <c r="C1435" s="160">
        <v>2.0210301E7</v>
      </c>
      <c r="D1435" s="162"/>
      <c r="E1435" s="162"/>
      <c r="F1435" s="167"/>
      <c r="G1435" s="168"/>
      <c r="H1435" s="162"/>
      <c r="I1435" s="162"/>
      <c r="J1435" s="162"/>
      <c r="K1435" s="162"/>
      <c r="L1435" s="162"/>
      <c r="M1435" s="162"/>
      <c r="N1435" s="162"/>
      <c r="O1435" s="162"/>
      <c r="P1435" s="162"/>
      <c r="Q1435" s="162"/>
      <c r="R1435" s="162"/>
      <c r="S1435" s="162"/>
      <c r="T1435" s="162"/>
      <c r="U1435" s="162"/>
      <c r="V1435" s="162"/>
      <c r="W1435" s="162"/>
      <c r="X1435" s="162"/>
      <c r="Y1435" s="162"/>
      <c r="Z1435" s="162"/>
      <c r="AA1435" s="162"/>
    </row>
    <row r="1436">
      <c r="A1436" s="160">
        <v>1435.0</v>
      </c>
      <c r="B1436" s="165" t="s">
        <v>1581</v>
      </c>
      <c r="C1436" s="160">
        <v>2.0210301E7</v>
      </c>
      <c r="D1436" s="162"/>
      <c r="E1436" s="162"/>
      <c r="F1436" s="167"/>
      <c r="G1436" s="168"/>
      <c r="H1436" s="162"/>
      <c r="I1436" s="162"/>
      <c r="J1436" s="162"/>
      <c r="K1436" s="162"/>
      <c r="L1436" s="162"/>
      <c r="M1436" s="162"/>
      <c r="N1436" s="162"/>
      <c r="O1436" s="162"/>
      <c r="P1436" s="162"/>
      <c r="Q1436" s="162"/>
      <c r="R1436" s="162"/>
      <c r="S1436" s="162"/>
      <c r="T1436" s="162"/>
      <c r="U1436" s="162"/>
      <c r="V1436" s="162"/>
      <c r="W1436" s="162"/>
      <c r="X1436" s="162"/>
      <c r="Y1436" s="162"/>
      <c r="Z1436" s="162"/>
      <c r="AA1436" s="162"/>
    </row>
    <row r="1437">
      <c r="A1437" s="160">
        <v>1436.0</v>
      </c>
      <c r="B1437" s="165" t="s">
        <v>1582</v>
      </c>
      <c r="C1437" s="160">
        <v>2.0210301E7</v>
      </c>
      <c r="D1437" s="162"/>
      <c r="E1437" s="162"/>
      <c r="F1437" s="167"/>
      <c r="G1437" s="168"/>
      <c r="H1437" s="162"/>
      <c r="I1437" s="162"/>
      <c r="J1437" s="162"/>
      <c r="K1437" s="162"/>
      <c r="L1437" s="162"/>
      <c r="M1437" s="162"/>
      <c r="N1437" s="162"/>
      <c r="O1437" s="162"/>
      <c r="P1437" s="162"/>
      <c r="Q1437" s="162"/>
      <c r="R1437" s="162"/>
      <c r="S1437" s="162"/>
      <c r="T1437" s="162"/>
      <c r="U1437" s="162"/>
      <c r="V1437" s="162"/>
      <c r="W1437" s="162"/>
      <c r="X1437" s="162"/>
      <c r="Y1437" s="162"/>
      <c r="Z1437" s="162"/>
      <c r="AA1437" s="162"/>
    </row>
    <row r="1438">
      <c r="A1438" s="160">
        <v>1437.0</v>
      </c>
      <c r="B1438" s="165" t="s">
        <v>1583</v>
      </c>
      <c r="C1438" s="160">
        <v>2.0210301E7</v>
      </c>
      <c r="D1438" s="162"/>
      <c r="E1438" s="162"/>
      <c r="F1438" s="167"/>
      <c r="G1438" s="168"/>
      <c r="H1438" s="162"/>
      <c r="I1438" s="162"/>
      <c r="J1438" s="162"/>
      <c r="K1438" s="162"/>
      <c r="L1438" s="162"/>
      <c r="M1438" s="162"/>
      <c r="N1438" s="162"/>
      <c r="O1438" s="162"/>
      <c r="P1438" s="162"/>
      <c r="Q1438" s="162"/>
      <c r="R1438" s="162"/>
      <c r="S1438" s="162"/>
      <c r="T1438" s="162"/>
      <c r="U1438" s="162"/>
      <c r="V1438" s="162"/>
      <c r="W1438" s="162"/>
      <c r="X1438" s="162"/>
      <c r="Y1438" s="162"/>
      <c r="Z1438" s="162"/>
      <c r="AA1438" s="162"/>
    </row>
    <row r="1439">
      <c r="A1439" s="160">
        <v>1438.0</v>
      </c>
      <c r="B1439" s="165" t="s">
        <v>1584</v>
      </c>
      <c r="C1439" s="160">
        <v>2.0210301E7</v>
      </c>
      <c r="D1439" s="162"/>
      <c r="E1439" s="162"/>
      <c r="F1439" s="167"/>
      <c r="G1439" s="168"/>
      <c r="H1439" s="162"/>
      <c r="I1439" s="162"/>
      <c r="J1439" s="162"/>
      <c r="K1439" s="162"/>
      <c r="L1439" s="162"/>
      <c r="M1439" s="162"/>
      <c r="N1439" s="162"/>
      <c r="O1439" s="162"/>
      <c r="P1439" s="162"/>
      <c r="Q1439" s="162"/>
      <c r="R1439" s="162"/>
      <c r="S1439" s="162"/>
      <c r="T1439" s="162"/>
      <c r="U1439" s="162"/>
      <c r="V1439" s="162"/>
      <c r="W1439" s="162"/>
      <c r="X1439" s="162"/>
      <c r="Y1439" s="162"/>
      <c r="Z1439" s="162"/>
      <c r="AA1439" s="162"/>
    </row>
    <row r="1440">
      <c r="A1440" s="160">
        <v>1439.0</v>
      </c>
      <c r="B1440" s="165" t="s">
        <v>1585</v>
      </c>
      <c r="C1440" s="160">
        <v>2.0210301E7</v>
      </c>
      <c r="D1440" s="162"/>
      <c r="E1440" s="162"/>
      <c r="F1440" s="167"/>
      <c r="G1440" s="168"/>
      <c r="H1440" s="162"/>
      <c r="I1440" s="162"/>
      <c r="J1440" s="162"/>
      <c r="K1440" s="162"/>
      <c r="L1440" s="162"/>
      <c r="M1440" s="162"/>
      <c r="N1440" s="162"/>
      <c r="O1440" s="162"/>
      <c r="P1440" s="162"/>
      <c r="Q1440" s="162"/>
      <c r="R1440" s="162"/>
      <c r="S1440" s="162"/>
      <c r="T1440" s="162"/>
      <c r="U1440" s="162"/>
      <c r="V1440" s="162"/>
      <c r="W1440" s="162"/>
      <c r="X1440" s="162"/>
      <c r="Y1440" s="162"/>
      <c r="Z1440" s="162"/>
      <c r="AA1440" s="162"/>
    </row>
    <row r="1441">
      <c r="A1441" s="160">
        <v>1440.0</v>
      </c>
      <c r="B1441" s="165" t="s">
        <v>1586</v>
      </c>
      <c r="C1441" s="160">
        <v>2.0210301E7</v>
      </c>
      <c r="D1441" s="162"/>
      <c r="E1441" s="162"/>
      <c r="F1441" s="167"/>
      <c r="G1441" s="168"/>
      <c r="H1441" s="162"/>
      <c r="I1441" s="162"/>
      <c r="J1441" s="162"/>
      <c r="K1441" s="162"/>
      <c r="L1441" s="162"/>
      <c r="M1441" s="162"/>
      <c r="N1441" s="162"/>
      <c r="O1441" s="162"/>
      <c r="P1441" s="162"/>
      <c r="Q1441" s="162"/>
      <c r="R1441" s="162"/>
      <c r="S1441" s="162"/>
      <c r="T1441" s="162"/>
      <c r="U1441" s="162"/>
      <c r="V1441" s="162"/>
      <c r="W1441" s="162"/>
      <c r="X1441" s="162"/>
      <c r="Y1441" s="162"/>
      <c r="Z1441" s="162"/>
      <c r="AA1441" s="162"/>
    </row>
    <row r="1442">
      <c r="A1442" s="160">
        <v>1441.0</v>
      </c>
      <c r="B1442" s="165" t="s">
        <v>1587</v>
      </c>
      <c r="C1442" s="160">
        <v>2.0210302E7</v>
      </c>
      <c r="D1442" s="162"/>
      <c r="E1442" s="162"/>
      <c r="F1442" s="167"/>
      <c r="G1442" s="168"/>
      <c r="H1442" s="162"/>
      <c r="I1442" s="162"/>
      <c r="J1442" s="162"/>
      <c r="K1442" s="162"/>
      <c r="L1442" s="162"/>
      <c r="M1442" s="162"/>
      <c r="N1442" s="162"/>
      <c r="O1442" s="162"/>
      <c r="P1442" s="162"/>
      <c r="Q1442" s="162"/>
      <c r="R1442" s="162"/>
      <c r="S1442" s="162"/>
      <c r="T1442" s="162"/>
      <c r="U1442" s="162"/>
      <c r="V1442" s="162"/>
      <c r="W1442" s="162"/>
      <c r="X1442" s="162"/>
      <c r="Y1442" s="162"/>
      <c r="Z1442" s="162"/>
      <c r="AA1442" s="162"/>
    </row>
    <row r="1443">
      <c r="A1443" s="160">
        <v>1442.0</v>
      </c>
      <c r="B1443" s="165" t="s">
        <v>1588</v>
      </c>
      <c r="C1443" s="160">
        <v>2.0210302E7</v>
      </c>
      <c r="D1443" s="162"/>
      <c r="E1443" s="162"/>
      <c r="F1443" s="167"/>
      <c r="G1443" s="168"/>
      <c r="H1443" s="162"/>
      <c r="I1443" s="162"/>
      <c r="J1443" s="162"/>
      <c r="K1443" s="162"/>
      <c r="L1443" s="162"/>
      <c r="M1443" s="162"/>
      <c r="N1443" s="162"/>
      <c r="O1443" s="162"/>
      <c r="P1443" s="162"/>
      <c r="Q1443" s="162"/>
      <c r="R1443" s="162"/>
      <c r="S1443" s="162"/>
      <c r="T1443" s="162"/>
      <c r="U1443" s="162"/>
      <c r="V1443" s="162"/>
      <c r="W1443" s="162"/>
      <c r="X1443" s="162"/>
      <c r="Y1443" s="162"/>
      <c r="Z1443" s="162"/>
      <c r="AA1443" s="162"/>
    </row>
    <row r="1444">
      <c r="A1444" s="160">
        <v>1443.0</v>
      </c>
      <c r="B1444" s="165" t="s">
        <v>1589</v>
      </c>
      <c r="C1444" s="160">
        <v>2.0210302E7</v>
      </c>
      <c r="D1444" s="162"/>
      <c r="E1444" s="162"/>
      <c r="F1444" s="167"/>
      <c r="G1444" s="168"/>
      <c r="H1444" s="162"/>
      <c r="I1444" s="162"/>
      <c r="J1444" s="162"/>
      <c r="K1444" s="162"/>
      <c r="L1444" s="162"/>
      <c r="M1444" s="162"/>
      <c r="N1444" s="162"/>
      <c r="O1444" s="162"/>
      <c r="P1444" s="162"/>
      <c r="Q1444" s="162"/>
      <c r="R1444" s="162"/>
      <c r="S1444" s="162"/>
      <c r="T1444" s="162"/>
      <c r="U1444" s="162"/>
      <c r="V1444" s="162"/>
      <c r="W1444" s="162"/>
      <c r="X1444" s="162"/>
      <c r="Y1444" s="162"/>
      <c r="Z1444" s="162"/>
      <c r="AA1444" s="162"/>
    </row>
    <row r="1445">
      <c r="A1445" s="160">
        <v>1444.0</v>
      </c>
      <c r="B1445" s="165" t="s">
        <v>1590</v>
      </c>
      <c r="C1445" s="160">
        <v>2.0210302E7</v>
      </c>
      <c r="D1445" s="162"/>
      <c r="E1445" s="162"/>
      <c r="F1445" s="167"/>
      <c r="G1445" s="168"/>
      <c r="H1445" s="162"/>
      <c r="I1445" s="162"/>
      <c r="J1445" s="162"/>
      <c r="K1445" s="162"/>
      <c r="L1445" s="162"/>
      <c r="M1445" s="162"/>
      <c r="N1445" s="162"/>
      <c r="O1445" s="162"/>
      <c r="P1445" s="162"/>
      <c r="Q1445" s="162"/>
      <c r="R1445" s="162"/>
      <c r="S1445" s="162"/>
      <c r="T1445" s="162"/>
      <c r="U1445" s="162"/>
      <c r="V1445" s="162"/>
      <c r="W1445" s="162"/>
      <c r="X1445" s="162"/>
      <c r="Y1445" s="162"/>
      <c r="Z1445" s="162"/>
      <c r="AA1445" s="162"/>
    </row>
    <row r="1446">
      <c r="A1446" s="160">
        <v>1445.0</v>
      </c>
      <c r="B1446" s="165" t="s">
        <v>1591</v>
      </c>
      <c r="C1446" s="160">
        <v>2.0210302E7</v>
      </c>
      <c r="D1446" s="162"/>
      <c r="E1446" s="162"/>
      <c r="F1446" s="167"/>
      <c r="G1446" s="168"/>
      <c r="H1446" s="162"/>
      <c r="I1446" s="162"/>
      <c r="J1446" s="162"/>
      <c r="K1446" s="162"/>
      <c r="L1446" s="162"/>
      <c r="M1446" s="162"/>
      <c r="N1446" s="162"/>
      <c r="O1446" s="162"/>
      <c r="P1446" s="162"/>
      <c r="Q1446" s="162"/>
      <c r="R1446" s="162"/>
      <c r="S1446" s="162"/>
      <c r="T1446" s="162"/>
      <c r="U1446" s="162"/>
      <c r="V1446" s="162"/>
      <c r="W1446" s="162"/>
      <c r="X1446" s="162"/>
      <c r="Y1446" s="162"/>
      <c r="Z1446" s="162"/>
      <c r="AA1446" s="162"/>
    </row>
    <row r="1447">
      <c r="A1447" s="160">
        <v>1446.0</v>
      </c>
      <c r="B1447" s="165" t="s">
        <v>1592</v>
      </c>
      <c r="C1447" s="160">
        <v>2.0210302E7</v>
      </c>
      <c r="D1447" s="162"/>
      <c r="E1447" s="162"/>
      <c r="F1447" s="167"/>
      <c r="G1447" s="168"/>
      <c r="H1447" s="162"/>
      <c r="I1447" s="162"/>
      <c r="J1447" s="162"/>
      <c r="K1447" s="162"/>
      <c r="L1447" s="162"/>
      <c r="M1447" s="162"/>
      <c r="N1447" s="162"/>
      <c r="O1447" s="162"/>
      <c r="P1447" s="162"/>
      <c r="Q1447" s="162"/>
      <c r="R1447" s="162"/>
      <c r="S1447" s="162"/>
      <c r="T1447" s="162"/>
      <c r="U1447" s="162"/>
      <c r="V1447" s="162"/>
      <c r="W1447" s="162"/>
      <c r="X1447" s="162"/>
      <c r="Y1447" s="162"/>
      <c r="Z1447" s="162"/>
      <c r="AA1447" s="162"/>
    </row>
    <row r="1448">
      <c r="A1448" s="160">
        <v>1447.0</v>
      </c>
      <c r="B1448" s="165" t="s">
        <v>1593</v>
      </c>
      <c r="C1448" s="160">
        <v>2.0210302E7</v>
      </c>
      <c r="D1448" s="162"/>
      <c r="E1448" s="162"/>
      <c r="F1448" s="167"/>
      <c r="G1448" s="168"/>
      <c r="H1448" s="162"/>
      <c r="I1448" s="162"/>
      <c r="J1448" s="162"/>
      <c r="K1448" s="162"/>
      <c r="L1448" s="162"/>
      <c r="M1448" s="162"/>
      <c r="N1448" s="162"/>
      <c r="O1448" s="162"/>
      <c r="P1448" s="162"/>
      <c r="Q1448" s="162"/>
      <c r="R1448" s="162"/>
      <c r="S1448" s="162"/>
      <c r="T1448" s="162"/>
      <c r="U1448" s="162"/>
      <c r="V1448" s="162"/>
      <c r="W1448" s="162"/>
      <c r="X1448" s="162"/>
      <c r="Y1448" s="162"/>
      <c r="Z1448" s="162"/>
      <c r="AA1448" s="162"/>
    </row>
    <row r="1449">
      <c r="A1449" s="160">
        <v>1448.0</v>
      </c>
      <c r="B1449" s="165" t="s">
        <v>1594</v>
      </c>
      <c r="C1449" s="160">
        <v>2.0210302E7</v>
      </c>
      <c r="D1449" s="162"/>
      <c r="E1449" s="162"/>
      <c r="F1449" s="167"/>
      <c r="G1449" s="168"/>
      <c r="H1449" s="162"/>
      <c r="I1449" s="162"/>
      <c r="J1449" s="162"/>
      <c r="K1449" s="162"/>
      <c r="L1449" s="162"/>
      <c r="M1449" s="162"/>
      <c r="N1449" s="162"/>
      <c r="O1449" s="162"/>
      <c r="P1449" s="162"/>
      <c r="Q1449" s="162"/>
      <c r="R1449" s="162"/>
      <c r="S1449" s="162"/>
      <c r="T1449" s="162"/>
      <c r="U1449" s="162"/>
      <c r="V1449" s="162"/>
      <c r="W1449" s="162"/>
      <c r="X1449" s="162"/>
      <c r="Y1449" s="162"/>
      <c r="Z1449" s="162"/>
      <c r="AA1449" s="162"/>
    </row>
    <row r="1450">
      <c r="A1450" s="160">
        <v>1449.0</v>
      </c>
      <c r="B1450" s="165" t="s">
        <v>1595</v>
      </c>
      <c r="C1450" s="160">
        <v>2.0210302E7</v>
      </c>
      <c r="D1450" s="162"/>
      <c r="E1450" s="162"/>
      <c r="F1450" s="167"/>
      <c r="G1450" s="168"/>
      <c r="H1450" s="162"/>
      <c r="I1450" s="162"/>
      <c r="J1450" s="162"/>
      <c r="K1450" s="162"/>
      <c r="L1450" s="162"/>
      <c r="M1450" s="162"/>
      <c r="N1450" s="162"/>
      <c r="O1450" s="162"/>
      <c r="P1450" s="162"/>
      <c r="Q1450" s="162"/>
      <c r="R1450" s="162"/>
      <c r="S1450" s="162"/>
      <c r="T1450" s="162"/>
      <c r="U1450" s="162"/>
      <c r="V1450" s="162"/>
      <c r="W1450" s="162"/>
      <c r="X1450" s="162"/>
      <c r="Y1450" s="162"/>
      <c r="Z1450" s="162"/>
      <c r="AA1450" s="162"/>
    </row>
    <row r="1451">
      <c r="A1451" s="160">
        <v>1450.0</v>
      </c>
      <c r="B1451" s="165" t="s">
        <v>1596</v>
      </c>
      <c r="C1451" s="160">
        <v>2.0210302E7</v>
      </c>
      <c r="D1451" s="162"/>
      <c r="E1451" s="162"/>
      <c r="F1451" s="167"/>
      <c r="G1451" s="168"/>
      <c r="H1451" s="162"/>
      <c r="I1451" s="162"/>
      <c r="J1451" s="162"/>
      <c r="K1451" s="162"/>
      <c r="L1451" s="162"/>
      <c r="M1451" s="162"/>
      <c r="N1451" s="162"/>
      <c r="O1451" s="162"/>
      <c r="P1451" s="162"/>
      <c r="Q1451" s="162"/>
      <c r="R1451" s="162"/>
      <c r="S1451" s="162"/>
      <c r="T1451" s="162"/>
      <c r="U1451" s="162"/>
      <c r="V1451" s="162"/>
      <c r="W1451" s="162"/>
      <c r="X1451" s="162"/>
      <c r="Y1451" s="162"/>
      <c r="Z1451" s="162"/>
      <c r="AA1451" s="162"/>
    </row>
    <row r="1452">
      <c r="A1452" s="160">
        <v>1451.0</v>
      </c>
      <c r="B1452" s="165" t="s">
        <v>1597</v>
      </c>
      <c r="C1452" s="160">
        <v>2.0210302E7</v>
      </c>
      <c r="D1452" s="162"/>
      <c r="E1452" s="162"/>
      <c r="F1452" s="167"/>
      <c r="G1452" s="168"/>
      <c r="H1452" s="162"/>
      <c r="I1452" s="162"/>
      <c r="J1452" s="162"/>
      <c r="K1452" s="162"/>
      <c r="L1452" s="162"/>
      <c r="M1452" s="162"/>
      <c r="N1452" s="162"/>
      <c r="O1452" s="162"/>
      <c r="P1452" s="162"/>
      <c r="Q1452" s="162"/>
      <c r="R1452" s="162"/>
      <c r="S1452" s="162"/>
      <c r="T1452" s="162"/>
      <c r="U1452" s="162"/>
      <c r="V1452" s="162"/>
      <c r="W1452" s="162"/>
      <c r="X1452" s="162"/>
      <c r="Y1452" s="162"/>
      <c r="Z1452" s="162"/>
      <c r="AA1452" s="162"/>
    </row>
    <row r="1453">
      <c r="A1453" s="160">
        <v>1452.0</v>
      </c>
      <c r="B1453" s="165" t="s">
        <v>1598</v>
      </c>
      <c r="C1453" s="160">
        <v>2.0210302E7</v>
      </c>
      <c r="D1453" s="162"/>
      <c r="E1453" s="162"/>
      <c r="F1453" s="167"/>
      <c r="G1453" s="168"/>
      <c r="H1453" s="162"/>
      <c r="I1453" s="162"/>
      <c r="J1453" s="162"/>
      <c r="K1453" s="162"/>
      <c r="L1453" s="162"/>
      <c r="M1453" s="162"/>
      <c r="N1453" s="162"/>
      <c r="O1453" s="162"/>
      <c r="P1453" s="162"/>
      <c r="Q1453" s="162"/>
      <c r="R1453" s="162"/>
      <c r="S1453" s="162"/>
      <c r="T1453" s="162"/>
      <c r="U1453" s="162"/>
      <c r="V1453" s="162"/>
      <c r="W1453" s="162"/>
      <c r="X1453" s="162"/>
      <c r="Y1453" s="162"/>
      <c r="Z1453" s="162"/>
      <c r="AA1453" s="162"/>
    </row>
    <row r="1454">
      <c r="A1454" s="160">
        <v>1453.0</v>
      </c>
      <c r="B1454" s="165" t="s">
        <v>1599</v>
      </c>
      <c r="C1454" s="160">
        <v>2.0210302E7</v>
      </c>
      <c r="D1454" s="162"/>
      <c r="E1454" s="162"/>
      <c r="F1454" s="167"/>
      <c r="G1454" s="168"/>
      <c r="H1454" s="162"/>
      <c r="I1454" s="162"/>
      <c r="J1454" s="162"/>
      <c r="K1454" s="162"/>
      <c r="L1454" s="162"/>
      <c r="M1454" s="162"/>
      <c r="N1454" s="162"/>
      <c r="O1454" s="162"/>
      <c r="P1454" s="162"/>
      <c r="Q1454" s="162"/>
      <c r="R1454" s="162"/>
      <c r="S1454" s="162"/>
      <c r="T1454" s="162"/>
      <c r="U1454" s="162"/>
      <c r="V1454" s="162"/>
      <c r="W1454" s="162"/>
      <c r="X1454" s="162"/>
      <c r="Y1454" s="162"/>
      <c r="Z1454" s="162"/>
      <c r="AA1454" s="162"/>
    </row>
    <row r="1455">
      <c r="A1455" s="160">
        <v>1454.0</v>
      </c>
      <c r="B1455" s="165" t="s">
        <v>1600</v>
      </c>
      <c r="C1455" s="160">
        <v>2.0210302E7</v>
      </c>
      <c r="D1455" s="162"/>
      <c r="E1455" s="162"/>
      <c r="F1455" s="167"/>
      <c r="G1455" s="168"/>
      <c r="H1455" s="162"/>
      <c r="I1455" s="162"/>
      <c r="J1455" s="162"/>
      <c r="K1455" s="162"/>
      <c r="L1455" s="162"/>
      <c r="M1455" s="162"/>
      <c r="N1455" s="162"/>
      <c r="O1455" s="162"/>
      <c r="P1455" s="162"/>
      <c r="Q1455" s="162"/>
      <c r="R1455" s="162"/>
      <c r="S1455" s="162"/>
      <c r="T1455" s="162"/>
      <c r="U1455" s="162"/>
      <c r="V1455" s="162"/>
      <c r="W1455" s="162"/>
      <c r="X1455" s="162"/>
      <c r="Y1455" s="162"/>
      <c r="Z1455" s="162"/>
      <c r="AA1455" s="162"/>
    </row>
    <row r="1456">
      <c r="A1456" s="160">
        <v>1455.0</v>
      </c>
      <c r="B1456" s="165" t="s">
        <v>1601</v>
      </c>
      <c r="C1456" s="160">
        <v>2.0210302E7</v>
      </c>
      <c r="D1456" s="162"/>
      <c r="E1456" s="162"/>
      <c r="F1456" s="167"/>
      <c r="G1456" s="168"/>
      <c r="H1456" s="162"/>
      <c r="I1456" s="162"/>
      <c r="J1456" s="162"/>
      <c r="K1456" s="162"/>
      <c r="L1456" s="162"/>
      <c r="M1456" s="162"/>
      <c r="N1456" s="162"/>
      <c r="O1456" s="162"/>
      <c r="P1456" s="162"/>
      <c r="Q1456" s="162"/>
      <c r="R1456" s="162"/>
      <c r="S1456" s="162"/>
      <c r="T1456" s="162"/>
      <c r="U1456" s="162"/>
      <c r="V1456" s="162"/>
      <c r="W1456" s="162"/>
      <c r="X1456" s="162"/>
      <c r="Y1456" s="162"/>
      <c r="Z1456" s="162"/>
      <c r="AA1456" s="162"/>
    </row>
    <row r="1457">
      <c r="A1457" s="160">
        <v>1456.0</v>
      </c>
      <c r="B1457" s="165" t="s">
        <v>1602</v>
      </c>
      <c r="C1457" s="160">
        <v>2.0210302E7</v>
      </c>
      <c r="D1457" s="162"/>
      <c r="E1457" s="162"/>
      <c r="F1457" s="167"/>
      <c r="G1457" s="168"/>
      <c r="H1457" s="162"/>
      <c r="I1457" s="162"/>
      <c r="J1457" s="162"/>
      <c r="K1457" s="162"/>
      <c r="L1457" s="162"/>
      <c r="M1457" s="162"/>
      <c r="N1457" s="162"/>
      <c r="O1457" s="162"/>
      <c r="P1457" s="162"/>
      <c r="Q1457" s="162"/>
      <c r="R1457" s="162"/>
      <c r="S1457" s="162"/>
      <c r="T1457" s="162"/>
      <c r="U1457" s="162"/>
      <c r="V1457" s="162"/>
      <c r="W1457" s="162"/>
      <c r="X1457" s="162"/>
      <c r="Y1457" s="162"/>
      <c r="Z1457" s="162"/>
      <c r="AA1457" s="162"/>
    </row>
    <row r="1458">
      <c r="A1458" s="160">
        <v>1457.0</v>
      </c>
      <c r="B1458" s="165" t="s">
        <v>1603</v>
      </c>
      <c r="C1458" s="160">
        <v>2.0210302E7</v>
      </c>
      <c r="D1458" s="162"/>
      <c r="E1458" s="162"/>
      <c r="F1458" s="167"/>
      <c r="G1458" s="168"/>
      <c r="H1458" s="162"/>
      <c r="I1458" s="162"/>
      <c r="J1458" s="162"/>
      <c r="K1458" s="162"/>
      <c r="L1458" s="162"/>
      <c r="M1458" s="162"/>
      <c r="N1458" s="162"/>
      <c r="O1458" s="162"/>
      <c r="P1458" s="162"/>
      <c r="Q1458" s="162"/>
      <c r="R1458" s="162"/>
      <c r="S1458" s="162"/>
      <c r="T1458" s="162"/>
      <c r="U1458" s="162"/>
      <c r="V1458" s="162"/>
      <c r="W1458" s="162"/>
      <c r="X1458" s="162"/>
      <c r="Y1458" s="162"/>
      <c r="Z1458" s="162"/>
      <c r="AA1458" s="162"/>
    </row>
    <row r="1459">
      <c r="A1459" s="160">
        <v>1458.0</v>
      </c>
      <c r="B1459" s="165" t="s">
        <v>1604</v>
      </c>
      <c r="C1459" s="160">
        <v>2.0210302E7</v>
      </c>
      <c r="D1459" s="162"/>
      <c r="E1459" s="162"/>
      <c r="F1459" s="167"/>
      <c r="G1459" s="168"/>
      <c r="H1459" s="162"/>
      <c r="I1459" s="162"/>
      <c r="J1459" s="162"/>
      <c r="K1459" s="162"/>
      <c r="L1459" s="162"/>
      <c r="M1459" s="162"/>
      <c r="N1459" s="162"/>
      <c r="O1459" s="162"/>
      <c r="P1459" s="162"/>
      <c r="Q1459" s="162"/>
      <c r="R1459" s="162"/>
      <c r="S1459" s="162"/>
      <c r="T1459" s="162"/>
      <c r="U1459" s="162"/>
      <c r="V1459" s="162"/>
      <c r="W1459" s="162"/>
      <c r="X1459" s="162"/>
      <c r="Y1459" s="162"/>
      <c r="Z1459" s="162"/>
      <c r="AA1459" s="162"/>
    </row>
    <row r="1460">
      <c r="A1460" s="160">
        <v>1459.0</v>
      </c>
      <c r="B1460" s="165" t="s">
        <v>1605</v>
      </c>
      <c r="C1460" s="160">
        <v>2.0210302E7</v>
      </c>
      <c r="D1460" s="162"/>
      <c r="E1460" s="162"/>
      <c r="F1460" s="167"/>
      <c r="G1460" s="168"/>
      <c r="H1460" s="162"/>
      <c r="I1460" s="162"/>
      <c r="J1460" s="162"/>
      <c r="K1460" s="162"/>
      <c r="L1460" s="162"/>
      <c r="M1460" s="162"/>
      <c r="N1460" s="162"/>
      <c r="O1460" s="162"/>
      <c r="P1460" s="162"/>
      <c r="Q1460" s="162"/>
      <c r="R1460" s="162"/>
      <c r="S1460" s="162"/>
      <c r="T1460" s="162"/>
      <c r="U1460" s="162"/>
      <c r="V1460" s="162"/>
      <c r="W1460" s="162"/>
      <c r="X1460" s="162"/>
      <c r="Y1460" s="162"/>
      <c r="Z1460" s="162"/>
      <c r="AA1460" s="162"/>
    </row>
    <row r="1461">
      <c r="A1461" s="160">
        <v>1460.0</v>
      </c>
      <c r="B1461" s="165" t="s">
        <v>1606</v>
      </c>
      <c r="C1461" s="160">
        <v>2.0210302E7</v>
      </c>
      <c r="D1461" s="162"/>
      <c r="E1461" s="162"/>
      <c r="F1461" s="167"/>
      <c r="G1461" s="168"/>
      <c r="H1461" s="162"/>
      <c r="I1461" s="162"/>
      <c r="J1461" s="162"/>
      <c r="K1461" s="162"/>
      <c r="L1461" s="162"/>
      <c r="M1461" s="162"/>
      <c r="N1461" s="162"/>
      <c r="O1461" s="162"/>
      <c r="P1461" s="162"/>
      <c r="Q1461" s="162"/>
      <c r="R1461" s="162"/>
      <c r="S1461" s="162"/>
      <c r="T1461" s="162"/>
      <c r="U1461" s="162"/>
      <c r="V1461" s="162"/>
      <c r="W1461" s="162"/>
      <c r="X1461" s="162"/>
      <c r="Y1461" s="162"/>
      <c r="Z1461" s="162"/>
      <c r="AA1461" s="162"/>
    </row>
    <row r="1462">
      <c r="A1462" s="160">
        <v>1461.0</v>
      </c>
      <c r="B1462" s="165" t="s">
        <v>1607</v>
      </c>
      <c r="C1462" s="160">
        <v>2.0210302E7</v>
      </c>
      <c r="D1462" s="162"/>
      <c r="E1462" s="162"/>
      <c r="F1462" s="167"/>
      <c r="G1462" s="168"/>
      <c r="H1462" s="162"/>
      <c r="I1462" s="162"/>
      <c r="J1462" s="162"/>
      <c r="K1462" s="162"/>
      <c r="L1462" s="162"/>
      <c r="M1462" s="162"/>
      <c r="N1462" s="162"/>
      <c r="O1462" s="162"/>
      <c r="P1462" s="162"/>
      <c r="Q1462" s="162"/>
      <c r="R1462" s="162"/>
      <c r="S1462" s="162"/>
      <c r="T1462" s="162"/>
      <c r="U1462" s="162"/>
      <c r="V1462" s="162"/>
      <c r="W1462" s="162"/>
      <c r="X1462" s="162"/>
      <c r="Y1462" s="162"/>
      <c r="Z1462" s="162"/>
      <c r="AA1462" s="162"/>
    </row>
    <row r="1463">
      <c r="A1463" s="160">
        <v>1462.0</v>
      </c>
      <c r="B1463" s="165" t="s">
        <v>1608</v>
      </c>
      <c r="C1463" s="160">
        <v>2.0210302E7</v>
      </c>
      <c r="D1463" s="162"/>
      <c r="E1463" s="162"/>
      <c r="F1463" s="167"/>
      <c r="G1463" s="168"/>
      <c r="H1463" s="162"/>
      <c r="I1463" s="162"/>
      <c r="J1463" s="162"/>
      <c r="K1463" s="162"/>
      <c r="L1463" s="162"/>
      <c r="M1463" s="162"/>
      <c r="N1463" s="162"/>
      <c r="O1463" s="162"/>
      <c r="P1463" s="162"/>
      <c r="Q1463" s="162"/>
      <c r="R1463" s="162"/>
      <c r="S1463" s="162"/>
      <c r="T1463" s="162"/>
      <c r="U1463" s="162"/>
      <c r="V1463" s="162"/>
      <c r="W1463" s="162"/>
      <c r="X1463" s="162"/>
      <c r="Y1463" s="162"/>
      <c r="Z1463" s="162"/>
      <c r="AA1463" s="162"/>
    </row>
    <row r="1464">
      <c r="A1464" s="160">
        <v>1463.0</v>
      </c>
      <c r="B1464" s="165" t="s">
        <v>1609</v>
      </c>
      <c r="C1464" s="160">
        <v>2.0210302E7</v>
      </c>
      <c r="D1464" s="162"/>
      <c r="E1464" s="162"/>
      <c r="F1464" s="167"/>
      <c r="G1464" s="168"/>
      <c r="H1464" s="162"/>
      <c r="I1464" s="162"/>
      <c r="J1464" s="162"/>
      <c r="K1464" s="162"/>
      <c r="L1464" s="162"/>
      <c r="M1464" s="162"/>
      <c r="N1464" s="162"/>
      <c r="O1464" s="162"/>
      <c r="P1464" s="162"/>
      <c r="Q1464" s="162"/>
      <c r="R1464" s="162"/>
      <c r="S1464" s="162"/>
      <c r="T1464" s="162"/>
      <c r="U1464" s="162"/>
      <c r="V1464" s="162"/>
      <c r="W1464" s="162"/>
      <c r="X1464" s="162"/>
      <c r="Y1464" s="162"/>
      <c r="Z1464" s="162"/>
      <c r="AA1464" s="162"/>
    </row>
    <row r="1465">
      <c r="A1465" s="160">
        <v>1464.0</v>
      </c>
      <c r="B1465" s="165" t="s">
        <v>1610</v>
      </c>
      <c r="C1465" s="160">
        <v>2.0210302E7</v>
      </c>
      <c r="D1465" s="162"/>
      <c r="E1465" s="162"/>
      <c r="F1465" s="167"/>
      <c r="G1465" s="168"/>
      <c r="H1465" s="162"/>
      <c r="I1465" s="162"/>
      <c r="J1465" s="162"/>
      <c r="K1465" s="162"/>
      <c r="L1465" s="162"/>
      <c r="M1465" s="162"/>
      <c r="N1465" s="162"/>
      <c r="O1465" s="162"/>
      <c r="P1465" s="162"/>
      <c r="Q1465" s="162"/>
      <c r="R1465" s="162"/>
      <c r="S1465" s="162"/>
      <c r="T1465" s="162"/>
      <c r="U1465" s="162"/>
      <c r="V1465" s="162"/>
      <c r="W1465" s="162"/>
      <c r="X1465" s="162"/>
      <c r="Y1465" s="162"/>
      <c r="Z1465" s="162"/>
      <c r="AA1465" s="162"/>
    </row>
    <row r="1466">
      <c r="A1466" s="160">
        <v>1465.0</v>
      </c>
      <c r="B1466" s="165" t="s">
        <v>1611</v>
      </c>
      <c r="C1466" s="160">
        <v>2.0210303E7</v>
      </c>
      <c r="D1466" s="162"/>
      <c r="E1466" s="162"/>
      <c r="F1466" s="167"/>
      <c r="G1466" s="168"/>
      <c r="H1466" s="162"/>
      <c r="I1466" s="162"/>
      <c r="J1466" s="162"/>
      <c r="K1466" s="162"/>
      <c r="L1466" s="162"/>
      <c r="M1466" s="162"/>
      <c r="N1466" s="162"/>
      <c r="O1466" s="162"/>
      <c r="P1466" s="162"/>
      <c r="Q1466" s="162"/>
      <c r="R1466" s="162"/>
      <c r="S1466" s="162"/>
      <c r="T1466" s="162"/>
      <c r="U1466" s="162"/>
      <c r="V1466" s="162"/>
      <c r="W1466" s="162"/>
      <c r="X1466" s="162"/>
      <c r="Y1466" s="162"/>
      <c r="Z1466" s="162"/>
      <c r="AA1466" s="162"/>
    </row>
    <row r="1467">
      <c r="A1467" s="160">
        <v>1466.0</v>
      </c>
      <c r="B1467" s="165" t="s">
        <v>1612</v>
      </c>
      <c r="C1467" s="160">
        <v>2.0210303E7</v>
      </c>
      <c r="D1467" s="162"/>
      <c r="E1467" s="162"/>
      <c r="F1467" s="167"/>
      <c r="G1467" s="168"/>
      <c r="H1467" s="162"/>
      <c r="I1467" s="162"/>
      <c r="J1467" s="162"/>
      <c r="K1467" s="162"/>
      <c r="L1467" s="162"/>
      <c r="M1467" s="162"/>
      <c r="N1467" s="162"/>
      <c r="O1467" s="162"/>
      <c r="P1467" s="162"/>
      <c r="Q1467" s="162"/>
      <c r="R1467" s="162"/>
      <c r="S1467" s="162"/>
      <c r="T1467" s="162"/>
      <c r="U1467" s="162"/>
      <c r="V1467" s="162"/>
      <c r="W1467" s="162"/>
      <c r="X1467" s="162"/>
      <c r="Y1467" s="162"/>
      <c r="Z1467" s="162"/>
      <c r="AA1467" s="162"/>
    </row>
    <row r="1468">
      <c r="A1468" s="160">
        <v>1467.0</v>
      </c>
      <c r="B1468" s="165" t="s">
        <v>1613</v>
      </c>
      <c r="C1468" s="160">
        <v>2.0210303E7</v>
      </c>
      <c r="D1468" s="162"/>
      <c r="E1468" s="162"/>
      <c r="F1468" s="167"/>
      <c r="G1468" s="168"/>
      <c r="H1468" s="162"/>
      <c r="I1468" s="162"/>
      <c r="J1468" s="162"/>
      <c r="K1468" s="162"/>
      <c r="L1468" s="162"/>
      <c r="M1468" s="162"/>
      <c r="N1468" s="162"/>
      <c r="O1468" s="162"/>
      <c r="P1468" s="162"/>
      <c r="Q1468" s="162"/>
      <c r="R1468" s="162"/>
      <c r="S1468" s="162"/>
      <c r="T1468" s="162"/>
      <c r="U1468" s="162"/>
      <c r="V1468" s="162"/>
      <c r="W1468" s="162"/>
      <c r="X1468" s="162"/>
      <c r="Y1468" s="162"/>
      <c r="Z1468" s="162"/>
      <c r="AA1468" s="162"/>
    </row>
    <row r="1469">
      <c r="A1469" s="160">
        <v>1468.0</v>
      </c>
      <c r="B1469" s="165" t="s">
        <v>1614</v>
      </c>
      <c r="C1469" s="160">
        <v>2.0210303E7</v>
      </c>
      <c r="D1469" s="162"/>
      <c r="E1469" s="162"/>
      <c r="F1469" s="167"/>
      <c r="G1469" s="168"/>
      <c r="H1469" s="162"/>
      <c r="I1469" s="162"/>
      <c r="J1469" s="162"/>
      <c r="K1469" s="162"/>
      <c r="L1469" s="162"/>
      <c r="M1469" s="162"/>
      <c r="N1469" s="162"/>
      <c r="O1469" s="162"/>
      <c r="P1469" s="162"/>
      <c r="Q1469" s="162"/>
      <c r="R1469" s="162"/>
      <c r="S1469" s="162"/>
      <c r="T1469" s="162"/>
      <c r="U1469" s="162"/>
      <c r="V1469" s="162"/>
      <c r="W1469" s="162"/>
      <c r="X1469" s="162"/>
      <c r="Y1469" s="162"/>
      <c r="Z1469" s="162"/>
      <c r="AA1469" s="162"/>
    </row>
    <row r="1470">
      <c r="A1470" s="160">
        <v>1469.0</v>
      </c>
      <c r="B1470" s="165" t="s">
        <v>1615</v>
      </c>
      <c r="C1470" s="160">
        <v>2.0210303E7</v>
      </c>
      <c r="D1470" s="162"/>
      <c r="E1470" s="162"/>
      <c r="F1470" s="167"/>
      <c r="G1470" s="168"/>
      <c r="H1470" s="162"/>
      <c r="I1470" s="162"/>
      <c r="J1470" s="162"/>
      <c r="K1470" s="162"/>
      <c r="L1470" s="162"/>
      <c r="M1470" s="162"/>
      <c r="N1470" s="162"/>
      <c r="O1470" s="162"/>
      <c r="P1470" s="162"/>
      <c r="Q1470" s="162"/>
      <c r="R1470" s="162"/>
      <c r="S1470" s="162"/>
      <c r="T1470" s="162"/>
      <c r="U1470" s="162"/>
      <c r="V1470" s="162"/>
      <c r="W1470" s="162"/>
      <c r="X1470" s="162"/>
      <c r="Y1470" s="162"/>
      <c r="Z1470" s="162"/>
      <c r="AA1470" s="162"/>
    </row>
    <row r="1471">
      <c r="A1471" s="160">
        <v>1470.0</v>
      </c>
      <c r="B1471" s="165" t="s">
        <v>1616</v>
      </c>
      <c r="C1471" s="160">
        <v>2.0210303E7</v>
      </c>
      <c r="D1471" s="162"/>
      <c r="E1471" s="162"/>
      <c r="F1471" s="167"/>
      <c r="G1471" s="168"/>
      <c r="H1471" s="162"/>
      <c r="I1471" s="162"/>
      <c r="J1471" s="162"/>
      <c r="K1471" s="162"/>
      <c r="L1471" s="162"/>
      <c r="M1471" s="162"/>
      <c r="N1471" s="162"/>
      <c r="O1471" s="162"/>
      <c r="P1471" s="162"/>
      <c r="Q1471" s="162"/>
      <c r="R1471" s="162"/>
      <c r="S1471" s="162"/>
      <c r="T1471" s="162"/>
      <c r="U1471" s="162"/>
      <c r="V1471" s="162"/>
      <c r="W1471" s="162"/>
      <c r="X1471" s="162"/>
      <c r="Y1471" s="162"/>
      <c r="Z1471" s="162"/>
      <c r="AA1471" s="162"/>
    </row>
    <row r="1472">
      <c r="A1472" s="160">
        <v>1471.0</v>
      </c>
      <c r="B1472" s="165" t="s">
        <v>1617</v>
      </c>
      <c r="C1472" s="160">
        <v>2.0210303E7</v>
      </c>
      <c r="D1472" s="162"/>
      <c r="E1472" s="162"/>
      <c r="F1472" s="167"/>
      <c r="G1472" s="168"/>
      <c r="H1472" s="162"/>
      <c r="I1472" s="162"/>
      <c r="J1472" s="162"/>
      <c r="K1472" s="162"/>
      <c r="L1472" s="162"/>
      <c r="M1472" s="162"/>
      <c r="N1472" s="162"/>
      <c r="O1472" s="162"/>
      <c r="P1472" s="162"/>
      <c r="Q1472" s="162"/>
      <c r="R1472" s="162"/>
      <c r="S1472" s="162"/>
      <c r="T1472" s="162"/>
      <c r="U1472" s="162"/>
      <c r="V1472" s="162"/>
      <c r="W1472" s="162"/>
      <c r="X1472" s="162"/>
      <c r="Y1472" s="162"/>
      <c r="Z1472" s="162"/>
      <c r="AA1472" s="162"/>
    </row>
    <row r="1473">
      <c r="A1473" s="160">
        <v>1472.0</v>
      </c>
      <c r="B1473" s="165" t="s">
        <v>1618</v>
      </c>
      <c r="C1473" s="160">
        <v>2.0210303E7</v>
      </c>
      <c r="D1473" s="162"/>
      <c r="E1473" s="162"/>
      <c r="F1473" s="167"/>
      <c r="G1473" s="168"/>
      <c r="H1473" s="162"/>
      <c r="I1473" s="162"/>
      <c r="J1473" s="162"/>
      <c r="K1473" s="162"/>
      <c r="L1473" s="162"/>
      <c r="M1473" s="162"/>
      <c r="N1473" s="162"/>
      <c r="O1473" s="162"/>
      <c r="P1473" s="162"/>
      <c r="Q1473" s="162"/>
      <c r="R1473" s="162"/>
      <c r="S1473" s="162"/>
      <c r="T1473" s="162"/>
      <c r="U1473" s="162"/>
      <c r="V1473" s="162"/>
      <c r="W1473" s="162"/>
      <c r="X1473" s="162"/>
      <c r="Y1473" s="162"/>
      <c r="Z1473" s="162"/>
      <c r="AA1473" s="162"/>
    </row>
    <row r="1474">
      <c r="A1474" s="160">
        <v>1473.0</v>
      </c>
      <c r="B1474" s="165" t="s">
        <v>1619</v>
      </c>
      <c r="C1474" s="160">
        <v>2.0210303E7</v>
      </c>
      <c r="D1474" s="162"/>
      <c r="E1474" s="162"/>
      <c r="F1474" s="167"/>
      <c r="G1474" s="168"/>
      <c r="H1474" s="162"/>
      <c r="I1474" s="162"/>
      <c r="J1474" s="162"/>
      <c r="K1474" s="162"/>
      <c r="L1474" s="162"/>
      <c r="M1474" s="162"/>
      <c r="N1474" s="162"/>
      <c r="O1474" s="162"/>
      <c r="P1474" s="162"/>
      <c r="Q1474" s="162"/>
      <c r="R1474" s="162"/>
      <c r="S1474" s="162"/>
      <c r="T1474" s="162"/>
      <c r="U1474" s="162"/>
      <c r="V1474" s="162"/>
      <c r="W1474" s="162"/>
      <c r="X1474" s="162"/>
      <c r="Y1474" s="162"/>
      <c r="Z1474" s="162"/>
      <c r="AA1474" s="162"/>
    </row>
    <row r="1475">
      <c r="A1475" s="160">
        <v>1474.0</v>
      </c>
      <c r="B1475" s="165" t="s">
        <v>1620</v>
      </c>
      <c r="C1475" s="160">
        <v>2.0210303E7</v>
      </c>
      <c r="D1475" s="162"/>
      <c r="E1475" s="162"/>
      <c r="F1475" s="167"/>
      <c r="G1475" s="168"/>
      <c r="H1475" s="162"/>
      <c r="I1475" s="162"/>
      <c r="J1475" s="162"/>
      <c r="K1475" s="162"/>
      <c r="L1475" s="162"/>
      <c r="M1475" s="162"/>
      <c r="N1475" s="162"/>
      <c r="O1475" s="162"/>
      <c r="P1475" s="162"/>
      <c r="Q1475" s="162"/>
      <c r="R1475" s="162"/>
      <c r="S1475" s="162"/>
      <c r="T1475" s="162"/>
      <c r="U1475" s="162"/>
      <c r="V1475" s="162"/>
      <c r="W1475" s="162"/>
      <c r="X1475" s="162"/>
      <c r="Y1475" s="162"/>
      <c r="Z1475" s="162"/>
      <c r="AA1475" s="162"/>
    </row>
    <row r="1476">
      <c r="A1476" s="160">
        <v>1475.0</v>
      </c>
      <c r="B1476" s="165" t="s">
        <v>1621</v>
      </c>
      <c r="C1476" s="160">
        <v>2.0210303E7</v>
      </c>
      <c r="D1476" s="162"/>
      <c r="E1476" s="162"/>
      <c r="F1476" s="167"/>
      <c r="G1476" s="168"/>
      <c r="H1476" s="162"/>
      <c r="I1476" s="162"/>
      <c r="J1476" s="162"/>
      <c r="K1476" s="162"/>
      <c r="L1476" s="162"/>
      <c r="M1476" s="162"/>
      <c r="N1476" s="162"/>
      <c r="O1476" s="162"/>
      <c r="P1476" s="162"/>
      <c r="Q1476" s="162"/>
      <c r="R1476" s="162"/>
      <c r="S1476" s="162"/>
      <c r="T1476" s="162"/>
      <c r="U1476" s="162"/>
      <c r="V1476" s="162"/>
      <c r="W1476" s="162"/>
      <c r="X1476" s="162"/>
      <c r="Y1476" s="162"/>
      <c r="Z1476" s="162"/>
      <c r="AA1476" s="162"/>
    </row>
    <row r="1477">
      <c r="A1477" s="160">
        <v>1476.0</v>
      </c>
      <c r="B1477" s="165" t="s">
        <v>1622</v>
      </c>
      <c r="C1477" s="160">
        <v>2.0210303E7</v>
      </c>
      <c r="D1477" s="162"/>
      <c r="E1477" s="162"/>
      <c r="F1477" s="167"/>
      <c r="G1477" s="168"/>
      <c r="H1477" s="162"/>
      <c r="I1477" s="162"/>
      <c r="J1477" s="162"/>
      <c r="K1477" s="162"/>
      <c r="L1477" s="162"/>
      <c r="M1477" s="162"/>
      <c r="N1477" s="162"/>
      <c r="O1477" s="162"/>
      <c r="P1477" s="162"/>
      <c r="Q1477" s="162"/>
      <c r="R1477" s="162"/>
      <c r="S1477" s="162"/>
      <c r="T1477" s="162"/>
      <c r="U1477" s="162"/>
      <c r="V1477" s="162"/>
      <c r="W1477" s="162"/>
      <c r="X1477" s="162"/>
      <c r="Y1477" s="162"/>
      <c r="Z1477" s="162"/>
      <c r="AA1477" s="162"/>
    </row>
    <row r="1478">
      <c r="A1478" s="160">
        <v>1477.0</v>
      </c>
      <c r="B1478" s="165" t="s">
        <v>1623</v>
      </c>
      <c r="C1478" s="160">
        <v>2.0210303E7</v>
      </c>
      <c r="D1478" s="162"/>
      <c r="E1478" s="162"/>
      <c r="F1478" s="167"/>
      <c r="G1478" s="168"/>
      <c r="H1478" s="162"/>
      <c r="I1478" s="162"/>
      <c r="J1478" s="162"/>
      <c r="K1478" s="162"/>
      <c r="L1478" s="162"/>
      <c r="M1478" s="162"/>
      <c r="N1478" s="162"/>
      <c r="O1478" s="162"/>
      <c r="P1478" s="162"/>
      <c r="Q1478" s="162"/>
      <c r="R1478" s="162"/>
      <c r="S1478" s="162"/>
      <c r="T1478" s="162"/>
      <c r="U1478" s="162"/>
      <c r="V1478" s="162"/>
      <c r="W1478" s="162"/>
      <c r="X1478" s="162"/>
      <c r="Y1478" s="162"/>
      <c r="Z1478" s="162"/>
      <c r="AA1478" s="162"/>
    </row>
    <row r="1479">
      <c r="A1479" s="160">
        <v>1478.0</v>
      </c>
      <c r="B1479" s="165" t="s">
        <v>1624</v>
      </c>
      <c r="C1479" s="160">
        <v>2.0210303E7</v>
      </c>
      <c r="D1479" s="162"/>
      <c r="E1479" s="162"/>
      <c r="F1479" s="167"/>
      <c r="G1479" s="168"/>
      <c r="H1479" s="162"/>
      <c r="I1479" s="162"/>
      <c r="J1479" s="162"/>
      <c r="K1479" s="162"/>
      <c r="L1479" s="162"/>
      <c r="M1479" s="162"/>
      <c r="N1479" s="162"/>
      <c r="O1479" s="162"/>
      <c r="P1479" s="162"/>
      <c r="Q1479" s="162"/>
      <c r="R1479" s="162"/>
      <c r="S1479" s="162"/>
      <c r="T1479" s="162"/>
      <c r="U1479" s="162"/>
      <c r="V1479" s="162"/>
      <c r="W1479" s="162"/>
      <c r="X1479" s="162"/>
      <c r="Y1479" s="162"/>
      <c r="Z1479" s="162"/>
      <c r="AA1479" s="162"/>
    </row>
    <row r="1480">
      <c r="A1480" s="160">
        <v>1479.0</v>
      </c>
      <c r="B1480" s="165" t="s">
        <v>1625</v>
      </c>
      <c r="C1480" s="160">
        <v>2.0210303E7</v>
      </c>
      <c r="D1480" s="162"/>
      <c r="E1480" s="162"/>
      <c r="F1480" s="167"/>
      <c r="G1480" s="168"/>
      <c r="H1480" s="162"/>
      <c r="I1480" s="162"/>
      <c r="J1480" s="162"/>
      <c r="K1480" s="162"/>
      <c r="L1480" s="162"/>
      <c r="M1480" s="162"/>
      <c r="N1480" s="162"/>
      <c r="O1480" s="162"/>
      <c r="P1480" s="162"/>
      <c r="Q1480" s="162"/>
      <c r="R1480" s="162"/>
      <c r="S1480" s="162"/>
      <c r="T1480" s="162"/>
      <c r="U1480" s="162"/>
      <c r="V1480" s="162"/>
      <c r="W1480" s="162"/>
      <c r="X1480" s="162"/>
      <c r="Y1480" s="162"/>
      <c r="Z1480" s="162"/>
      <c r="AA1480" s="162"/>
    </row>
    <row r="1481">
      <c r="A1481" s="160">
        <v>1480.0</v>
      </c>
      <c r="B1481" s="165" t="s">
        <v>1626</v>
      </c>
      <c r="C1481" s="160">
        <v>2.0210303E7</v>
      </c>
      <c r="D1481" s="162"/>
      <c r="E1481" s="162"/>
      <c r="F1481" s="167"/>
      <c r="G1481" s="168"/>
      <c r="H1481" s="162"/>
      <c r="I1481" s="162"/>
      <c r="J1481" s="162"/>
      <c r="K1481" s="162"/>
      <c r="L1481" s="162"/>
      <c r="M1481" s="162"/>
      <c r="N1481" s="162"/>
      <c r="O1481" s="162"/>
      <c r="P1481" s="162"/>
      <c r="Q1481" s="162"/>
      <c r="R1481" s="162"/>
      <c r="S1481" s="162"/>
      <c r="T1481" s="162"/>
      <c r="U1481" s="162"/>
      <c r="V1481" s="162"/>
      <c r="W1481" s="162"/>
      <c r="X1481" s="162"/>
      <c r="Y1481" s="162"/>
      <c r="Z1481" s="162"/>
      <c r="AA1481" s="162"/>
    </row>
    <row r="1482">
      <c r="A1482" s="160">
        <v>1481.0</v>
      </c>
      <c r="B1482" s="165" t="s">
        <v>1627</v>
      </c>
      <c r="C1482" s="160">
        <v>2.0210303E7</v>
      </c>
      <c r="D1482" s="162"/>
      <c r="E1482" s="162"/>
      <c r="F1482" s="167"/>
      <c r="G1482" s="168"/>
      <c r="H1482" s="162"/>
      <c r="I1482" s="162"/>
      <c r="J1482" s="162"/>
      <c r="K1482" s="162"/>
      <c r="L1482" s="162"/>
      <c r="M1482" s="162"/>
      <c r="N1482" s="162"/>
      <c r="O1482" s="162"/>
      <c r="P1482" s="162"/>
      <c r="Q1482" s="162"/>
      <c r="R1482" s="162"/>
      <c r="S1482" s="162"/>
      <c r="T1482" s="162"/>
      <c r="U1482" s="162"/>
      <c r="V1482" s="162"/>
      <c r="W1482" s="162"/>
      <c r="X1482" s="162"/>
      <c r="Y1482" s="162"/>
      <c r="Z1482" s="162"/>
      <c r="AA1482" s="162"/>
    </row>
    <row r="1483">
      <c r="A1483" s="160">
        <v>1482.0</v>
      </c>
      <c r="B1483" s="165" t="s">
        <v>1628</v>
      </c>
      <c r="C1483" s="160">
        <v>2.0210303E7</v>
      </c>
      <c r="D1483" s="162"/>
      <c r="E1483" s="162"/>
      <c r="F1483" s="167"/>
      <c r="G1483" s="168"/>
      <c r="H1483" s="162"/>
      <c r="I1483" s="162"/>
      <c r="J1483" s="162"/>
      <c r="K1483" s="162"/>
      <c r="L1483" s="162"/>
      <c r="M1483" s="162"/>
      <c r="N1483" s="162"/>
      <c r="O1483" s="162"/>
      <c r="P1483" s="162"/>
      <c r="Q1483" s="162"/>
      <c r="R1483" s="162"/>
      <c r="S1483" s="162"/>
      <c r="T1483" s="162"/>
      <c r="U1483" s="162"/>
      <c r="V1483" s="162"/>
      <c r="W1483" s="162"/>
      <c r="X1483" s="162"/>
      <c r="Y1483" s="162"/>
      <c r="Z1483" s="162"/>
      <c r="AA1483" s="162"/>
    </row>
    <row r="1484">
      <c r="A1484" s="160">
        <v>1483.0</v>
      </c>
      <c r="B1484" s="165" t="s">
        <v>1629</v>
      </c>
      <c r="C1484" s="160">
        <v>2.0210303E7</v>
      </c>
      <c r="D1484" s="162"/>
      <c r="E1484" s="162"/>
      <c r="F1484" s="167"/>
      <c r="G1484" s="168"/>
      <c r="H1484" s="162"/>
      <c r="I1484" s="162"/>
      <c r="J1484" s="162"/>
      <c r="K1484" s="162"/>
      <c r="L1484" s="162"/>
      <c r="M1484" s="162"/>
      <c r="N1484" s="162"/>
      <c r="O1484" s="162"/>
      <c r="P1484" s="162"/>
      <c r="Q1484" s="162"/>
      <c r="R1484" s="162"/>
      <c r="S1484" s="162"/>
      <c r="T1484" s="162"/>
      <c r="U1484" s="162"/>
      <c r="V1484" s="162"/>
      <c r="W1484" s="162"/>
      <c r="X1484" s="162"/>
      <c r="Y1484" s="162"/>
      <c r="Z1484" s="162"/>
      <c r="AA1484" s="162"/>
    </row>
    <row r="1485">
      <c r="A1485" s="160">
        <v>1484.0</v>
      </c>
      <c r="B1485" s="165" t="s">
        <v>1630</v>
      </c>
      <c r="C1485" s="160">
        <v>2.0210303E7</v>
      </c>
      <c r="D1485" s="162"/>
      <c r="E1485" s="162"/>
      <c r="F1485" s="167"/>
      <c r="G1485" s="168"/>
      <c r="H1485" s="162"/>
      <c r="I1485" s="162"/>
      <c r="J1485" s="162"/>
      <c r="K1485" s="162"/>
      <c r="L1485" s="162"/>
      <c r="M1485" s="162"/>
      <c r="N1485" s="162"/>
      <c r="O1485" s="162"/>
      <c r="P1485" s="162"/>
      <c r="Q1485" s="162"/>
      <c r="R1485" s="162"/>
      <c r="S1485" s="162"/>
      <c r="T1485" s="162"/>
      <c r="U1485" s="162"/>
      <c r="V1485" s="162"/>
      <c r="W1485" s="162"/>
      <c r="X1485" s="162"/>
      <c r="Y1485" s="162"/>
      <c r="Z1485" s="162"/>
      <c r="AA1485" s="162"/>
    </row>
    <row r="1486">
      <c r="A1486" s="160">
        <v>1485.0</v>
      </c>
      <c r="B1486" s="165" t="s">
        <v>1631</v>
      </c>
      <c r="C1486" s="160">
        <v>2.0210303E7</v>
      </c>
      <c r="D1486" s="162"/>
      <c r="E1486" s="162"/>
      <c r="F1486" s="167"/>
      <c r="G1486" s="168"/>
      <c r="H1486" s="162"/>
      <c r="I1486" s="162"/>
      <c r="J1486" s="162"/>
      <c r="K1486" s="162"/>
      <c r="L1486" s="162"/>
      <c r="M1486" s="162"/>
      <c r="N1486" s="162"/>
      <c r="O1486" s="162"/>
      <c r="P1486" s="162"/>
      <c r="Q1486" s="162"/>
      <c r="R1486" s="162"/>
      <c r="S1486" s="162"/>
      <c r="T1486" s="162"/>
      <c r="U1486" s="162"/>
      <c r="V1486" s="162"/>
      <c r="W1486" s="162"/>
      <c r="X1486" s="162"/>
      <c r="Y1486" s="162"/>
      <c r="Z1486" s="162"/>
      <c r="AA1486" s="162"/>
    </row>
    <row r="1487">
      <c r="A1487" s="160">
        <v>1486.0</v>
      </c>
      <c r="B1487" s="165" t="s">
        <v>1632</v>
      </c>
      <c r="C1487" s="160">
        <v>2.0210303E7</v>
      </c>
      <c r="D1487" s="162"/>
      <c r="E1487" s="162"/>
      <c r="F1487" s="167"/>
      <c r="G1487" s="168"/>
      <c r="H1487" s="162"/>
      <c r="I1487" s="162"/>
      <c r="J1487" s="162"/>
      <c r="K1487" s="162"/>
      <c r="L1487" s="162"/>
      <c r="M1487" s="162"/>
      <c r="N1487" s="162"/>
      <c r="O1487" s="162"/>
      <c r="P1487" s="162"/>
      <c r="Q1487" s="162"/>
      <c r="R1487" s="162"/>
      <c r="S1487" s="162"/>
      <c r="T1487" s="162"/>
      <c r="U1487" s="162"/>
      <c r="V1487" s="162"/>
      <c r="W1487" s="162"/>
      <c r="X1487" s="162"/>
      <c r="Y1487" s="162"/>
      <c r="Z1487" s="162"/>
      <c r="AA1487" s="162"/>
    </row>
    <row r="1488">
      <c r="A1488" s="160">
        <v>1487.0</v>
      </c>
      <c r="B1488" s="165" t="s">
        <v>1633</v>
      </c>
      <c r="C1488" s="160">
        <v>2.0210303E7</v>
      </c>
      <c r="D1488" s="162"/>
      <c r="E1488" s="162"/>
      <c r="F1488" s="167"/>
      <c r="G1488" s="168"/>
      <c r="H1488" s="162"/>
      <c r="I1488" s="162"/>
      <c r="J1488" s="162"/>
      <c r="K1488" s="162"/>
      <c r="L1488" s="162"/>
      <c r="M1488" s="162"/>
      <c r="N1488" s="162"/>
      <c r="O1488" s="162"/>
      <c r="P1488" s="162"/>
      <c r="Q1488" s="162"/>
      <c r="R1488" s="162"/>
      <c r="S1488" s="162"/>
      <c r="T1488" s="162"/>
      <c r="U1488" s="162"/>
      <c r="V1488" s="162"/>
      <c r="W1488" s="162"/>
      <c r="X1488" s="162"/>
      <c r="Y1488" s="162"/>
      <c r="Z1488" s="162"/>
      <c r="AA1488" s="162"/>
    </row>
    <row r="1489">
      <c r="A1489" s="160">
        <v>1488.0</v>
      </c>
      <c r="B1489" s="165" t="s">
        <v>1634</v>
      </c>
      <c r="C1489" s="160">
        <v>2.0210303E7</v>
      </c>
      <c r="D1489" s="162"/>
      <c r="E1489" s="162"/>
      <c r="F1489" s="167"/>
      <c r="G1489" s="168"/>
      <c r="H1489" s="162"/>
      <c r="I1489" s="162"/>
      <c r="J1489" s="162"/>
      <c r="K1489" s="162"/>
      <c r="L1489" s="162"/>
      <c r="M1489" s="162"/>
      <c r="N1489" s="162"/>
      <c r="O1489" s="162"/>
      <c r="P1489" s="162"/>
      <c r="Q1489" s="162"/>
      <c r="R1489" s="162"/>
      <c r="S1489" s="162"/>
      <c r="T1489" s="162"/>
      <c r="U1489" s="162"/>
      <c r="V1489" s="162"/>
      <c r="W1489" s="162"/>
      <c r="X1489" s="162"/>
      <c r="Y1489" s="162"/>
      <c r="Z1489" s="162"/>
      <c r="AA1489" s="162"/>
    </row>
    <row r="1490">
      <c r="A1490" s="160">
        <v>1489.0</v>
      </c>
      <c r="B1490" s="165" t="s">
        <v>1635</v>
      </c>
      <c r="C1490" s="160">
        <v>2.0210304E7</v>
      </c>
      <c r="D1490" s="162"/>
      <c r="E1490" s="162"/>
      <c r="F1490" s="167"/>
      <c r="G1490" s="168"/>
      <c r="H1490" s="162"/>
      <c r="I1490" s="162"/>
      <c r="J1490" s="162"/>
      <c r="K1490" s="162"/>
      <c r="L1490" s="162"/>
      <c r="M1490" s="162"/>
      <c r="N1490" s="162"/>
      <c r="O1490" s="162"/>
      <c r="P1490" s="162"/>
      <c r="Q1490" s="162"/>
      <c r="R1490" s="162"/>
      <c r="S1490" s="162"/>
      <c r="T1490" s="162"/>
      <c r="U1490" s="162"/>
      <c r="V1490" s="162"/>
      <c r="W1490" s="162"/>
      <c r="X1490" s="162"/>
      <c r="Y1490" s="162"/>
      <c r="Z1490" s="162"/>
      <c r="AA1490" s="162"/>
    </row>
    <row r="1491">
      <c r="A1491" s="160">
        <v>1490.0</v>
      </c>
      <c r="B1491" s="165" t="s">
        <v>1636</v>
      </c>
      <c r="C1491" s="160">
        <v>2.0210304E7</v>
      </c>
      <c r="D1491" s="162"/>
      <c r="E1491" s="162"/>
      <c r="F1491" s="167"/>
      <c r="G1491" s="168"/>
      <c r="H1491" s="162"/>
      <c r="I1491" s="162"/>
      <c r="J1491" s="162"/>
      <c r="K1491" s="162"/>
      <c r="L1491" s="162"/>
      <c r="M1491" s="162"/>
      <c r="N1491" s="162"/>
      <c r="O1491" s="162"/>
      <c r="P1491" s="162"/>
      <c r="Q1491" s="162"/>
      <c r="R1491" s="162"/>
      <c r="S1491" s="162"/>
      <c r="T1491" s="162"/>
      <c r="U1491" s="162"/>
      <c r="V1491" s="162"/>
      <c r="W1491" s="162"/>
      <c r="X1491" s="162"/>
      <c r="Y1491" s="162"/>
      <c r="Z1491" s="162"/>
      <c r="AA1491" s="162"/>
    </row>
    <row r="1492">
      <c r="A1492" s="160">
        <v>1491.0</v>
      </c>
      <c r="B1492" s="165" t="s">
        <v>1637</v>
      </c>
      <c r="C1492" s="160">
        <v>2.0210304E7</v>
      </c>
      <c r="D1492" s="162"/>
      <c r="E1492" s="162"/>
      <c r="F1492" s="167"/>
      <c r="G1492" s="168"/>
      <c r="H1492" s="162"/>
      <c r="I1492" s="162"/>
      <c r="J1492" s="162"/>
      <c r="K1492" s="162"/>
      <c r="L1492" s="162"/>
      <c r="M1492" s="162"/>
      <c r="N1492" s="162"/>
      <c r="O1492" s="162"/>
      <c r="P1492" s="162"/>
      <c r="Q1492" s="162"/>
      <c r="R1492" s="162"/>
      <c r="S1492" s="162"/>
      <c r="T1492" s="162"/>
      <c r="U1492" s="162"/>
      <c r="V1492" s="162"/>
      <c r="W1492" s="162"/>
      <c r="X1492" s="162"/>
      <c r="Y1492" s="162"/>
      <c r="Z1492" s="162"/>
      <c r="AA1492" s="162"/>
    </row>
    <row r="1493">
      <c r="A1493" s="160">
        <v>1492.0</v>
      </c>
      <c r="B1493" s="165" t="s">
        <v>1638</v>
      </c>
      <c r="C1493" s="160">
        <v>2.0210304E7</v>
      </c>
      <c r="D1493" s="162"/>
      <c r="E1493" s="162"/>
      <c r="F1493" s="167"/>
      <c r="G1493" s="168"/>
      <c r="H1493" s="162"/>
      <c r="I1493" s="162"/>
      <c r="J1493" s="162"/>
      <c r="K1493" s="162"/>
      <c r="L1493" s="162"/>
      <c r="M1493" s="162"/>
      <c r="N1493" s="162"/>
      <c r="O1493" s="162"/>
      <c r="P1493" s="162"/>
      <c r="Q1493" s="162"/>
      <c r="R1493" s="162"/>
      <c r="S1493" s="162"/>
      <c r="T1493" s="162"/>
      <c r="U1493" s="162"/>
      <c r="V1493" s="162"/>
      <c r="W1493" s="162"/>
      <c r="X1493" s="162"/>
      <c r="Y1493" s="162"/>
      <c r="Z1493" s="162"/>
      <c r="AA1493" s="162"/>
    </row>
    <row r="1494">
      <c r="A1494" s="160">
        <v>1493.0</v>
      </c>
      <c r="B1494" s="165" t="s">
        <v>1639</v>
      </c>
      <c r="C1494" s="160">
        <v>2.0210304E7</v>
      </c>
      <c r="D1494" s="162"/>
      <c r="E1494" s="162"/>
      <c r="F1494" s="167"/>
      <c r="G1494" s="168"/>
      <c r="H1494" s="162"/>
      <c r="I1494" s="162"/>
      <c r="J1494" s="162"/>
      <c r="K1494" s="162"/>
      <c r="L1494" s="162"/>
      <c r="M1494" s="162"/>
      <c r="N1494" s="162"/>
      <c r="O1494" s="162"/>
      <c r="P1494" s="162"/>
      <c r="Q1494" s="162"/>
      <c r="R1494" s="162"/>
      <c r="S1494" s="162"/>
      <c r="T1494" s="162"/>
      <c r="U1494" s="162"/>
      <c r="V1494" s="162"/>
      <c r="W1494" s="162"/>
      <c r="X1494" s="162"/>
      <c r="Y1494" s="162"/>
      <c r="Z1494" s="162"/>
      <c r="AA1494" s="162"/>
    </row>
    <row r="1495">
      <c r="A1495" s="160">
        <v>1494.0</v>
      </c>
      <c r="B1495" s="165" t="s">
        <v>1640</v>
      </c>
      <c r="C1495" s="160">
        <v>2.0210304E7</v>
      </c>
      <c r="D1495" s="162"/>
      <c r="E1495" s="162"/>
      <c r="F1495" s="167"/>
      <c r="G1495" s="168"/>
      <c r="H1495" s="162"/>
      <c r="I1495" s="162"/>
      <c r="J1495" s="162"/>
      <c r="K1495" s="162"/>
      <c r="L1495" s="162"/>
      <c r="M1495" s="162"/>
      <c r="N1495" s="162"/>
      <c r="O1495" s="162"/>
      <c r="P1495" s="162"/>
      <c r="Q1495" s="162"/>
      <c r="R1495" s="162"/>
      <c r="S1495" s="162"/>
      <c r="T1495" s="162"/>
      <c r="U1495" s="162"/>
      <c r="V1495" s="162"/>
      <c r="W1495" s="162"/>
      <c r="X1495" s="162"/>
      <c r="Y1495" s="162"/>
      <c r="Z1495" s="162"/>
      <c r="AA1495" s="162"/>
    </row>
    <row r="1496">
      <c r="A1496" s="160">
        <v>1495.0</v>
      </c>
      <c r="B1496" s="165" t="s">
        <v>1641</v>
      </c>
      <c r="C1496" s="160">
        <v>2.0210304E7</v>
      </c>
      <c r="D1496" s="162"/>
      <c r="E1496" s="162"/>
      <c r="F1496" s="167"/>
      <c r="G1496" s="168"/>
      <c r="H1496" s="162"/>
      <c r="I1496" s="162"/>
      <c r="J1496" s="162"/>
      <c r="K1496" s="162"/>
      <c r="L1496" s="162"/>
      <c r="M1496" s="162"/>
      <c r="N1496" s="162"/>
      <c r="O1496" s="162"/>
      <c r="P1496" s="162"/>
      <c r="Q1496" s="162"/>
      <c r="R1496" s="162"/>
      <c r="S1496" s="162"/>
      <c r="T1496" s="162"/>
      <c r="U1496" s="162"/>
      <c r="V1496" s="162"/>
      <c r="W1496" s="162"/>
      <c r="X1496" s="162"/>
      <c r="Y1496" s="162"/>
      <c r="Z1496" s="162"/>
      <c r="AA1496" s="162"/>
    </row>
    <row r="1497">
      <c r="A1497" s="160">
        <v>1496.0</v>
      </c>
      <c r="B1497" s="165" t="s">
        <v>1642</v>
      </c>
      <c r="C1497" s="160">
        <v>2.0210304E7</v>
      </c>
      <c r="D1497" s="162"/>
      <c r="E1497" s="162"/>
      <c r="F1497" s="167"/>
      <c r="G1497" s="168"/>
      <c r="H1497" s="162"/>
      <c r="I1497" s="162"/>
      <c r="J1497" s="162"/>
      <c r="K1497" s="162"/>
      <c r="L1497" s="162"/>
      <c r="M1497" s="162"/>
      <c r="N1497" s="162"/>
      <c r="O1497" s="162"/>
      <c r="P1497" s="162"/>
      <c r="Q1497" s="162"/>
      <c r="R1497" s="162"/>
      <c r="S1497" s="162"/>
      <c r="T1497" s="162"/>
      <c r="U1497" s="162"/>
      <c r="V1497" s="162"/>
      <c r="W1497" s="162"/>
      <c r="X1497" s="162"/>
      <c r="Y1497" s="162"/>
      <c r="Z1497" s="162"/>
      <c r="AA1497" s="162"/>
    </row>
    <row r="1498">
      <c r="A1498" s="160">
        <v>1497.0</v>
      </c>
      <c r="B1498" s="165" t="s">
        <v>1643</v>
      </c>
      <c r="C1498" s="160">
        <v>2.0210304E7</v>
      </c>
      <c r="D1498" s="162"/>
      <c r="E1498" s="162"/>
      <c r="F1498" s="167"/>
      <c r="G1498" s="168"/>
      <c r="H1498" s="162"/>
      <c r="I1498" s="162"/>
      <c r="J1498" s="162"/>
      <c r="K1498" s="162"/>
      <c r="L1498" s="162"/>
      <c r="M1498" s="162"/>
      <c r="N1498" s="162"/>
      <c r="O1498" s="162"/>
      <c r="P1498" s="162"/>
      <c r="Q1498" s="162"/>
      <c r="R1498" s="162"/>
      <c r="S1498" s="162"/>
      <c r="T1498" s="162"/>
      <c r="U1498" s="162"/>
      <c r="V1498" s="162"/>
      <c r="W1498" s="162"/>
      <c r="X1498" s="162"/>
      <c r="Y1498" s="162"/>
      <c r="Z1498" s="162"/>
      <c r="AA1498" s="162"/>
    </row>
    <row r="1499">
      <c r="A1499" s="160">
        <v>1498.0</v>
      </c>
      <c r="B1499" s="165" t="s">
        <v>1644</v>
      </c>
      <c r="C1499" s="160">
        <v>2.0210304E7</v>
      </c>
      <c r="D1499" s="162"/>
      <c r="E1499" s="162"/>
      <c r="F1499" s="167"/>
      <c r="G1499" s="168"/>
      <c r="H1499" s="162"/>
      <c r="I1499" s="162"/>
      <c r="J1499" s="162"/>
      <c r="K1499" s="162"/>
      <c r="L1499" s="162"/>
      <c r="M1499" s="162"/>
      <c r="N1499" s="162"/>
      <c r="O1499" s="162"/>
      <c r="P1499" s="162"/>
      <c r="Q1499" s="162"/>
      <c r="R1499" s="162"/>
      <c r="S1499" s="162"/>
      <c r="T1499" s="162"/>
      <c r="U1499" s="162"/>
      <c r="V1499" s="162"/>
      <c r="W1499" s="162"/>
      <c r="X1499" s="162"/>
      <c r="Y1499" s="162"/>
      <c r="Z1499" s="162"/>
      <c r="AA1499" s="162"/>
    </row>
    <row r="1500">
      <c r="A1500" s="160">
        <v>1499.0</v>
      </c>
      <c r="B1500" s="165" t="s">
        <v>1645</v>
      </c>
      <c r="C1500" s="160">
        <v>2.0210304E7</v>
      </c>
      <c r="D1500" s="162"/>
      <c r="E1500" s="162"/>
      <c r="F1500" s="167"/>
      <c r="G1500" s="168"/>
      <c r="H1500" s="162"/>
      <c r="I1500" s="162"/>
      <c r="J1500" s="162"/>
      <c r="K1500" s="162"/>
      <c r="L1500" s="162"/>
      <c r="M1500" s="162"/>
      <c r="N1500" s="162"/>
      <c r="O1500" s="162"/>
      <c r="P1500" s="162"/>
      <c r="Q1500" s="162"/>
      <c r="R1500" s="162"/>
      <c r="S1500" s="162"/>
      <c r="T1500" s="162"/>
      <c r="U1500" s="162"/>
      <c r="V1500" s="162"/>
      <c r="W1500" s="162"/>
      <c r="X1500" s="162"/>
      <c r="Y1500" s="162"/>
      <c r="Z1500" s="162"/>
      <c r="AA1500" s="162"/>
    </row>
    <row r="1501">
      <c r="A1501" s="160">
        <v>1500.0</v>
      </c>
      <c r="B1501" s="165" t="s">
        <v>1646</v>
      </c>
      <c r="C1501" s="160">
        <v>2.0210304E7</v>
      </c>
      <c r="D1501" s="162"/>
      <c r="E1501" s="162"/>
      <c r="F1501" s="167"/>
      <c r="G1501" s="168"/>
      <c r="H1501" s="162"/>
      <c r="I1501" s="162"/>
      <c r="J1501" s="162"/>
      <c r="K1501" s="162"/>
      <c r="L1501" s="162"/>
      <c r="M1501" s="162"/>
      <c r="N1501" s="162"/>
      <c r="O1501" s="162"/>
      <c r="P1501" s="162"/>
      <c r="Q1501" s="162"/>
      <c r="R1501" s="162"/>
      <c r="S1501" s="162"/>
      <c r="T1501" s="162"/>
      <c r="U1501" s="162"/>
      <c r="V1501" s="162"/>
      <c r="W1501" s="162"/>
      <c r="X1501" s="162"/>
      <c r="Y1501" s="162"/>
      <c r="Z1501" s="162"/>
      <c r="AA1501" s="162"/>
    </row>
    <row r="1502">
      <c r="A1502" s="160">
        <v>1501.0</v>
      </c>
      <c r="B1502" s="165" t="s">
        <v>1647</v>
      </c>
      <c r="C1502" s="160">
        <v>2.0210304E7</v>
      </c>
      <c r="D1502" s="162"/>
      <c r="E1502" s="162"/>
      <c r="F1502" s="167"/>
      <c r="G1502" s="168"/>
      <c r="H1502" s="162"/>
      <c r="I1502" s="162"/>
      <c r="J1502" s="162"/>
      <c r="K1502" s="162"/>
      <c r="L1502" s="162"/>
      <c r="M1502" s="162"/>
      <c r="N1502" s="162"/>
      <c r="O1502" s="162"/>
      <c r="P1502" s="162"/>
      <c r="Q1502" s="162"/>
      <c r="R1502" s="162"/>
      <c r="S1502" s="162"/>
      <c r="T1502" s="162"/>
      <c r="U1502" s="162"/>
      <c r="V1502" s="162"/>
      <c r="W1502" s="162"/>
      <c r="X1502" s="162"/>
      <c r="Y1502" s="162"/>
      <c r="Z1502" s="162"/>
      <c r="AA1502" s="162"/>
    </row>
    <row r="1503">
      <c r="A1503" s="160">
        <v>1502.0</v>
      </c>
      <c r="B1503" s="165" t="s">
        <v>1648</v>
      </c>
      <c r="C1503" s="160">
        <v>2.0210304E7</v>
      </c>
      <c r="D1503" s="162"/>
      <c r="E1503" s="162"/>
      <c r="F1503" s="167"/>
      <c r="G1503" s="168"/>
      <c r="H1503" s="162"/>
      <c r="I1503" s="162"/>
      <c r="J1503" s="162"/>
      <c r="K1503" s="162"/>
      <c r="L1503" s="162"/>
      <c r="M1503" s="162"/>
      <c r="N1503" s="162"/>
      <c r="O1503" s="162"/>
      <c r="P1503" s="162"/>
      <c r="Q1503" s="162"/>
      <c r="R1503" s="162"/>
      <c r="S1503" s="162"/>
      <c r="T1503" s="162"/>
      <c r="U1503" s="162"/>
      <c r="V1503" s="162"/>
      <c r="W1503" s="162"/>
      <c r="X1503" s="162"/>
      <c r="Y1503" s="162"/>
      <c r="Z1503" s="162"/>
      <c r="AA1503" s="162"/>
    </row>
    <row r="1504">
      <c r="A1504" s="160">
        <v>1503.0</v>
      </c>
      <c r="B1504" s="165" t="s">
        <v>1649</v>
      </c>
      <c r="C1504" s="160">
        <v>2.0210304E7</v>
      </c>
      <c r="D1504" s="162"/>
      <c r="E1504" s="162"/>
      <c r="F1504" s="167"/>
      <c r="G1504" s="168"/>
      <c r="H1504" s="162"/>
      <c r="I1504" s="162"/>
      <c r="J1504" s="162"/>
      <c r="K1504" s="162"/>
      <c r="L1504" s="162"/>
      <c r="M1504" s="162"/>
      <c r="N1504" s="162"/>
      <c r="O1504" s="162"/>
      <c r="P1504" s="162"/>
      <c r="Q1504" s="162"/>
      <c r="R1504" s="162"/>
      <c r="S1504" s="162"/>
      <c r="T1504" s="162"/>
      <c r="U1504" s="162"/>
      <c r="V1504" s="162"/>
      <c r="W1504" s="162"/>
      <c r="X1504" s="162"/>
      <c r="Y1504" s="162"/>
      <c r="Z1504" s="162"/>
      <c r="AA1504" s="162"/>
    </row>
    <row r="1505">
      <c r="A1505" s="160">
        <v>1504.0</v>
      </c>
      <c r="B1505" s="165" t="s">
        <v>1650</v>
      </c>
      <c r="C1505" s="160">
        <v>2.0210304E7</v>
      </c>
      <c r="D1505" s="162"/>
      <c r="E1505" s="162"/>
      <c r="F1505" s="167"/>
      <c r="G1505" s="168"/>
      <c r="H1505" s="162"/>
      <c r="I1505" s="162"/>
      <c r="J1505" s="162"/>
      <c r="K1505" s="162"/>
      <c r="L1505" s="162"/>
      <c r="M1505" s="162"/>
      <c r="N1505" s="162"/>
      <c r="O1505" s="162"/>
      <c r="P1505" s="162"/>
      <c r="Q1505" s="162"/>
      <c r="R1505" s="162"/>
      <c r="S1505" s="162"/>
      <c r="T1505" s="162"/>
      <c r="U1505" s="162"/>
      <c r="V1505" s="162"/>
      <c r="W1505" s="162"/>
      <c r="X1505" s="162"/>
      <c r="Y1505" s="162"/>
      <c r="Z1505" s="162"/>
      <c r="AA1505" s="162"/>
    </row>
    <row r="1506">
      <c r="A1506" s="160">
        <v>1505.0</v>
      </c>
      <c r="B1506" s="165" t="s">
        <v>1651</v>
      </c>
      <c r="C1506" s="160">
        <v>2.0210304E7</v>
      </c>
      <c r="D1506" s="162"/>
      <c r="E1506" s="162"/>
      <c r="F1506" s="167"/>
      <c r="G1506" s="168"/>
      <c r="H1506" s="162"/>
      <c r="I1506" s="162"/>
      <c r="J1506" s="162"/>
      <c r="K1506" s="162"/>
      <c r="L1506" s="162"/>
      <c r="M1506" s="162"/>
      <c r="N1506" s="162"/>
      <c r="O1506" s="162"/>
      <c r="P1506" s="162"/>
      <c r="Q1506" s="162"/>
      <c r="R1506" s="162"/>
      <c r="S1506" s="162"/>
      <c r="T1506" s="162"/>
      <c r="U1506" s="162"/>
      <c r="V1506" s="162"/>
      <c r="W1506" s="162"/>
      <c r="X1506" s="162"/>
      <c r="Y1506" s="162"/>
      <c r="Z1506" s="162"/>
      <c r="AA1506" s="162"/>
    </row>
    <row r="1507">
      <c r="A1507" s="160">
        <v>1506.0</v>
      </c>
      <c r="B1507" s="165" t="s">
        <v>1652</v>
      </c>
      <c r="C1507" s="160">
        <v>2.0210304E7</v>
      </c>
      <c r="D1507" s="162"/>
      <c r="E1507" s="162"/>
      <c r="F1507" s="167"/>
      <c r="G1507" s="168"/>
      <c r="H1507" s="162"/>
      <c r="I1507" s="162"/>
      <c r="J1507" s="162"/>
      <c r="K1507" s="162"/>
      <c r="L1507" s="162"/>
      <c r="M1507" s="162"/>
      <c r="N1507" s="162"/>
      <c r="O1507" s="162"/>
      <c r="P1507" s="162"/>
      <c r="Q1507" s="162"/>
      <c r="R1507" s="162"/>
      <c r="S1507" s="162"/>
      <c r="T1507" s="162"/>
      <c r="U1507" s="162"/>
      <c r="V1507" s="162"/>
      <c r="W1507" s="162"/>
      <c r="X1507" s="162"/>
      <c r="Y1507" s="162"/>
      <c r="Z1507" s="162"/>
      <c r="AA1507" s="162"/>
    </row>
    <row r="1508">
      <c r="A1508" s="160">
        <v>1507.0</v>
      </c>
      <c r="B1508" s="165" t="s">
        <v>1653</v>
      </c>
      <c r="C1508" s="160">
        <v>2.0210304E7</v>
      </c>
      <c r="D1508" s="162"/>
      <c r="E1508" s="162"/>
      <c r="F1508" s="167"/>
      <c r="G1508" s="168"/>
      <c r="H1508" s="162"/>
      <c r="I1508" s="162"/>
      <c r="J1508" s="162"/>
      <c r="K1508" s="162"/>
      <c r="L1508" s="162"/>
      <c r="M1508" s="162"/>
      <c r="N1508" s="162"/>
      <c r="O1508" s="162"/>
      <c r="P1508" s="162"/>
      <c r="Q1508" s="162"/>
      <c r="R1508" s="162"/>
      <c r="S1508" s="162"/>
      <c r="T1508" s="162"/>
      <c r="U1508" s="162"/>
      <c r="V1508" s="162"/>
      <c r="W1508" s="162"/>
      <c r="X1508" s="162"/>
      <c r="Y1508" s="162"/>
      <c r="Z1508" s="162"/>
      <c r="AA1508" s="162"/>
    </row>
    <row r="1509">
      <c r="A1509" s="160">
        <v>1508.0</v>
      </c>
      <c r="B1509" s="165" t="s">
        <v>1654</v>
      </c>
      <c r="C1509" s="160">
        <v>2.0210304E7</v>
      </c>
      <c r="D1509" s="162"/>
      <c r="E1509" s="162"/>
      <c r="F1509" s="167"/>
      <c r="G1509" s="168"/>
      <c r="H1509" s="162"/>
      <c r="I1509" s="162"/>
      <c r="J1509" s="162"/>
      <c r="K1509" s="162"/>
      <c r="L1509" s="162"/>
      <c r="M1509" s="162"/>
      <c r="N1509" s="162"/>
      <c r="O1509" s="162"/>
      <c r="P1509" s="162"/>
      <c r="Q1509" s="162"/>
      <c r="R1509" s="162"/>
      <c r="S1509" s="162"/>
      <c r="T1509" s="162"/>
      <c r="U1509" s="162"/>
      <c r="V1509" s="162"/>
      <c r="W1509" s="162"/>
      <c r="X1509" s="162"/>
      <c r="Y1509" s="162"/>
      <c r="Z1509" s="162"/>
      <c r="AA1509" s="162"/>
    </row>
    <row r="1510">
      <c r="A1510" s="160">
        <v>1509.0</v>
      </c>
      <c r="B1510" s="165" t="s">
        <v>1655</v>
      </c>
      <c r="C1510" s="160">
        <v>2.0210304E7</v>
      </c>
      <c r="D1510" s="162"/>
      <c r="E1510" s="162"/>
      <c r="F1510" s="167"/>
      <c r="G1510" s="168"/>
      <c r="H1510" s="162"/>
      <c r="I1510" s="162"/>
      <c r="J1510" s="162"/>
      <c r="K1510" s="162"/>
      <c r="L1510" s="162"/>
      <c r="M1510" s="162"/>
      <c r="N1510" s="162"/>
      <c r="O1510" s="162"/>
      <c r="P1510" s="162"/>
      <c r="Q1510" s="162"/>
      <c r="R1510" s="162"/>
      <c r="S1510" s="162"/>
      <c r="T1510" s="162"/>
      <c r="U1510" s="162"/>
      <c r="V1510" s="162"/>
      <c r="W1510" s="162"/>
      <c r="X1510" s="162"/>
      <c r="Y1510" s="162"/>
      <c r="Z1510" s="162"/>
      <c r="AA1510" s="162"/>
    </row>
    <row r="1511">
      <c r="A1511" s="160">
        <v>1510.0</v>
      </c>
      <c r="B1511" s="165" t="s">
        <v>1656</v>
      </c>
      <c r="C1511" s="160">
        <v>2.0210304E7</v>
      </c>
      <c r="D1511" s="162"/>
      <c r="E1511" s="162"/>
      <c r="F1511" s="167"/>
      <c r="G1511" s="168"/>
      <c r="H1511" s="162"/>
      <c r="I1511" s="162"/>
      <c r="J1511" s="162"/>
      <c r="K1511" s="162"/>
      <c r="L1511" s="162"/>
      <c r="M1511" s="162"/>
      <c r="N1511" s="162"/>
      <c r="O1511" s="162"/>
      <c r="P1511" s="162"/>
      <c r="Q1511" s="162"/>
      <c r="R1511" s="162"/>
      <c r="S1511" s="162"/>
      <c r="T1511" s="162"/>
      <c r="U1511" s="162"/>
      <c r="V1511" s="162"/>
      <c r="W1511" s="162"/>
      <c r="X1511" s="162"/>
      <c r="Y1511" s="162"/>
      <c r="Z1511" s="162"/>
      <c r="AA1511" s="162"/>
    </row>
    <row r="1512">
      <c r="A1512" s="160">
        <v>1511.0</v>
      </c>
      <c r="B1512" s="165" t="s">
        <v>1657</v>
      </c>
      <c r="C1512" s="160">
        <v>2.0210304E7</v>
      </c>
      <c r="D1512" s="162"/>
      <c r="E1512" s="162"/>
      <c r="F1512" s="167"/>
      <c r="G1512" s="168"/>
      <c r="H1512" s="162"/>
      <c r="I1512" s="162"/>
      <c r="J1512" s="162"/>
      <c r="K1512" s="162"/>
      <c r="L1512" s="162"/>
      <c r="M1512" s="162"/>
      <c r="N1512" s="162"/>
      <c r="O1512" s="162"/>
      <c r="P1512" s="162"/>
      <c r="Q1512" s="162"/>
      <c r="R1512" s="162"/>
      <c r="S1512" s="162"/>
      <c r="T1512" s="162"/>
      <c r="U1512" s="162"/>
      <c r="V1512" s="162"/>
      <c r="W1512" s="162"/>
      <c r="X1512" s="162"/>
      <c r="Y1512" s="162"/>
      <c r="Z1512" s="162"/>
      <c r="AA1512" s="162"/>
    </row>
    <row r="1513">
      <c r="A1513" s="160">
        <v>1512.0</v>
      </c>
      <c r="B1513" s="165" t="s">
        <v>1658</v>
      </c>
      <c r="C1513" s="160">
        <v>2.0210304E7</v>
      </c>
      <c r="D1513" s="162"/>
      <c r="E1513" s="162"/>
      <c r="F1513" s="167"/>
      <c r="G1513" s="168"/>
      <c r="H1513" s="162"/>
      <c r="I1513" s="162"/>
      <c r="J1513" s="162"/>
      <c r="K1513" s="162"/>
      <c r="L1513" s="162"/>
      <c r="M1513" s="162"/>
      <c r="N1513" s="162"/>
      <c r="O1513" s="162"/>
      <c r="P1513" s="162"/>
      <c r="Q1513" s="162"/>
      <c r="R1513" s="162"/>
      <c r="S1513" s="162"/>
      <c r="T1513" s="162"/>
      <c r="U1513" s="162"/>
      <c r="V1513" s="162"/>
      <c r="W1513" s="162"/>
      <c r="X1513" s="162"/>
      <c r="Y1513" s="162"/>
      <c r="Z1513" s="162"/>
      <c r="AA1513" s="162"/>
    </row>
    <row r="1514">
      <c r="A1514" s="160">
        <v>1513.0</v>
      </c>
      <c r="B1514" s="165" t="s">
        <v>1659</v>
      </c>
      <c r="C1514" s="160">
        <v>2.0210305E7</v>
      </c>
      <c r="D1514" s="162"/>
      <c r="E1514" s="162"/>
      <c r="F1514" s="167"/>
      <c r="G1514" s="168"/>
      <c r="H1514" s="162"/>
      <c r="I1514" s="162"/>
      <c r="J1514" s="162"/>
      <c r="K1514" s="162"/>
      <c r="L1514" s="162"/>
      <c r="M1514" s="162"/>
      <c r="N1514" s="162"/>
      <c r="O1514" s="162"/>
      <c r="P1514" s="162"/>
      <c r="Q1514" s="162"/>
      <c r="R1514" s="162"/>
      <c r="S1514" s="162"/>
      <c r="T1514" s="162"/>
      <c r="U1514" s="162"/>
      <c r="V1514" s="162"/>
      <c r="W1514" s="162"/>
      <c r="X1514" s="162"/>
      <c r="Y1514" s="162"/>
      <c r="Z1514" s="162"/>
      <c r="AA1514" s="162"/>
    </row>
    <row r="1515">
      <c r="A1515" s="160">
        <v>1514.0</v>
      </c>
      <c r="B1515" s="165" t="s">
        <v>1660</v>
      </c>
      <c r="C1515" s="160">
        <v>2.0210305E7</v>
      </c>
      <c r="D1515" s="162"/>
      <c r="E1515" s="162"/>
      <c r="F1515" s="167"/>
      <c r="G1515" s="168"/>
      <c r="H1515" s="162"/>
      <c r="I1515" s="162"/>
      <c r="J1515" s="162"/>
      <c r="K1515" s="162"/>
      <c r="L1515" s="162"/>
      <c r="M1515" s="162"/>
      <c r="N1515" s="162"/>
      <c r="O1515" s="162"/>
      <c r="P1515" s="162"/>
      <c r="Q1515" s="162"/>
      <c r="R1515" s="162"/>
      <c r="S1515" s="162"/>
      <c r="T1515" s="162"/>
      <c r="U1515" s="162"/>
      <c r="V1515" s="162"/>
      <c r="W1515" s="162"/>
      <c r="X1515" s="162"/>
      <c r="Y1515" s="162"/>
      <c r="Z1515" s="162"/>
      <c r="AA1515" s="162"/>
    </row>
    <row r="1516">
      <c r="A1516" s="160">
        <v>1515.0</v>
      </c>
      <c r="B1516" s="165" t="s">
        <v>1661</v>
      </c>
      <c r="C1516" s="160">
        <v>2.0210305E7</v>
      </c>
      <c r="D1516" s="162"/>
      <c r="E1516" s="162"/>
      <c r="F1516" s="167"/>
      <c r="G1516" s="168"/>
      <c r="H1516" s="162"/>
      <c r="I1516" s="162"/>
      <c r="J1516" s="162"/>
      <c r="K1516" s="162"/>
      <c r="L1516" s="162"/>
      <c r="M1516" s="162"/>
      <c r="N1516" s="162"/>
      <c r="O1516" s="162"/>
      <c r="P1516" s="162"/>
      <c r="Q1516" s="162"/>
      <c r="R1516" s="162"/>
      <c r="S1516" s="162"/>
      <c r="T1516" s="162"/>
      <c r="U1516" s="162"/>
      <c r="V1516" s="162"/>
      <c r="W1516" s="162"/>
      <c r="X1516" s="162"/>
      <c r="Y1516" s="162"/>
      <c r="Z1516" s="162"/>
      <c r="AA1516" s="162"/>
    </row>
    <row r="1517">
      <c r="A1517" s="160">
        <v>1516.0</v>
      </c>
      <c r="B1517" s="165" t="s">
        <v>1662</v>
      </c>
      <c r="C1517" s="160">
        <v>2.0210305E7</v>
      </c>
      <c r="D1517" s="162"/>
      <c r="E1517" s="162"/>
      <c r="F1517" s="167"/>
      <c r="G1517" s="168"/>
      <c r="H1517" s="162"/>
      <c r="I1517" s="162"/>
      <c r="J1517" s="162"/>
      <c r="K1517" s="162"/>
      <c r="L1517" s="162"/>
      <c r="M1517" s="162"/>
      <c r="N1517" s="162"/>
      <c r="O1517" s="162"/>
      <c r="P1517" s="162"/>
      <c r="Q1517" s="162"/>
      <c r="R1517" s="162"/>
      <c r="S1517" s="162"/>
      <c r="T1517" s="162"/>
      <c r="U1517" s="162"/>
      <c r="V1517" s="162"/>
      <c r="W1517" s="162"/>
      <c r="X1517" s="162"/>
      <c r="Y1517" s="162"/>
      <c r="Z1517" s="162"/>
      <c r="AA1517" s="162"/>
    </row>
    <row r="1518">
      <c r="A1518" s="160">
        <v>1517.0</v>
      </c>
      <c r="B1518" s="165" t="s">
        <v>1663</v>
      </c>
      <c r="C1518" s="160">
        <v>2.0210305E7</v>
      </c>
      <c r="D1518" s="162"/>
      <c r="E1518" s="162"/>
      <c r="F1518" s="167"/>
      <c r="G1518" s="168"/>
      <c r="H1518" s="162"/>
      <c r="I1518" s="162"/>
      <c r="J1518" s="162"/>
      <c r="K1518" s="162"/>
      <c r="L1518" s="162"/>
      <c r="M1518" s="162"/>
      <c r="N1518" s="162"/>
      <c r="O1518" s="162"/>
      <c r="P1518" s="162"/>
      <c r="Q1518" s="162"/>
      <c r="R1518" s="162"/>
      <c r="S1518" s="162"/>
      <c r="T1518" s="162"/>
      <c r="U1518" s="162"/>
      <c r="V1518" s="162"/>
      <c r="W1518" s="162"/>
      <c r="X1518" s="162"/>
      <c r="Y1518" s="162"/>
      <c r="Z1518" s="162"/>
      <c r="AA1518" s="162"/>
    </row>
    <row r="1519">
      <c r="A1519" s="160">
        <v>1518.0</v>
      </c>
      <c r="B1519" s="165" t="s">
        <v>1664</v>
      </c>
      <c r="C1519" s="160">
        <v>2.0210305E7</v>
      </c>
      <c r="D1519" s="162"/>
      <c r="E1519" s="162"/>
      <c r="F1519" s="167"/>
      <c r="G1519" s="168"/>
      <c r="H1519" s="162"/>
      <c r="I1519" s="162"/>
      <c r="J1519" s="162"/>
      <c r="K1519" s="162"/>
      <c r="L1519" s="162"/>
      <c r="M1519" s="162"/>
      <c r="N1519" s="162"/>
      <c r="O1519" s="162"/>
      <c r="P1519" s="162"/>
      <c r="Q1519" s="162"/>
      <c r="R1519" s="162"/>
      <c r="S1519" s="162"/>
      <c r="T1519" s="162"/>
      <c r="U1519" s="162"/>
      <c r="V1519" s="162"/>
      <c r="W1519" s="162"/>
      <c r="X1519" s="162"/>
      <c r="Y1519" s="162"/>
      <c r="Z1519" s="162"/>
      <c r="AA1519" s="162"/>
    </row>
    <row r="1520">
      <c r="A1520" s="160">
        <v>1519.0</v>
      </c>
      <c r="B1520" s="165" t="s">
        <v>1665</v>
      </c>
      <c r="C1520" s="160">
        <v>2.0210305E7</v>
      </c>
      <c r="D1520" s="162"/>
      <c r="E1520" s="162"/>
      <c r="F1520" s="167"/>
      <c r="G1520" s="168"/>
      <c r="H1520" s="162"/>
      <c r="I1520" s="162"/>
      <c r="J1520" s="162"/>
      <c r="K1520" s="162"/>
      <c r="L1520" s="162"/>
      <c r="M1520" s="162"/>
      <c r="N1520" s="162"/>
      <c r="O1520" s="162"/>
      <c r="P1520" s="162"/>
      <c r="Q1520" s="162"/>
      <c r="R1520" s="162"/>
      <c r="S1520" s="162"/>
      <c r="T1520" s="162"/>
      <c r="U1520" s="162"/>
      <c r="V1520" s="162"/>
      <c r="W1520" s="162"/>
      <c r="X1520" s="162"/>
      <c r="Y1520" s="162"/>
      <c r="Z1520" s="162"/>
      <c r="AA1520" s="162"/>
    </row>
    <row r="1521">
      <c r="A1521" s="160">
        <v>1520.0</v>
      </c>
      <c r="B1521" s="165" t="s">
        <v>1666</v>
      </c>
      <c r="C1521" s="160">
        <v>2.0210305E7</v>
      </c>
      <c r="D1521" s="162"/>
      <c r="E1521" s="162"/>
      <c r="F1521" s="167"/>
      <c r="G1521" s="168"/>
      <c r="H1521" s="162"/>
      <c r="I1521" s="162"/>
      <c r="J1521" s="162"/>
      <c r="K1521" s="162"/>
      <c r="L1521" s="162"/>
      <c r="M1521" s="162"/>
      <c r="N1521" s="162"/>
      <c r="O1521" s="162"/>
      <c r="P1521" s="162"/>
      <c r="Q1521" s="162"/>
      <c r="R1521" s="162"/>
      <c r="S1521" s="162"/>
      <c r="T1521" s="162"/>
      <c r="U1521" s="162"/>
      <c r="V1521" s="162"/>
      <c r="W1521" s="162"/>
      <c r="X1521" s="162"/>
      <c r="Y1521" s="162"/>
      <c r="Z1521" s="162"/>
      <c r="AA1521" s="162"/>
    </row>
    <row r="1522">
      <c r="A1522" s="160">
        <v>1521.0</v>
      </c>
      <c r="B1522" s="165" t="s">
        <v>1667</v>
      </c>
      <c r="C1522" s="160">
        <v>2.0210305E7</v>
      </c>
      <c r="D1522" s="162"/>
      <c r="E1522" s="162"/>
      <c r="F1522" s="167"/>
      <c r="G1522" s="168"/>
      <c r="H1522" s="162"/>
      <c r="I1522" s="162"/>
      <c r="J1522" s="162"/>
      <c r="K1522" s="162"/>
      <c r="L1522" s="162"/>
      <c r="M1522" s="162"/>
      <c r="N1522" s="162"/>
      <c r="O1522" s="162"/>
      <c r="P1522" s="162"/>
      <c r="Q1522" s="162"/>
      <c r="R1522" s="162"/>
      <c r="S1522" s="162"/>
      <c r="T1522" s="162"/>
      <c r="U1522" s="162"/>
      <c r="V1522" s="162"/>
      <c r="W1522" s="162"/>
      <c r="X1522" s="162"/>
      <c r="Y1522" s="162"/>
      <c r="Z1522" s="162"/>
      <c r="AA1522" s="162"/>
    </row>
    <row r="1523">
      <c r="A1523" s="160">
        <v>1522.0</v>
      </c>
      <c r="B1523" s="165" t="s">
        <v>1668</v>
      </c>
      <c r="C1523" s="160">
        <v>2.0210305E7</v>
      </c>
      <c r="D1523" s="162"/>
      <c r="E1523" s="162"/>
      <c r="F1523" s="167"/>
      <c r="G1523" s="168"/>
      <c r="H1523" s="162"/>
      <c r="I1523" s="162"/>
      <c r="J1523" s="162"/>
      <c r="K1523" s="162"/>
      <c r="L1523" s="162"/>
      <c r="M1523" s="162"/>
      <c r="N1523" s="162"/>
      <c r="O1523" s="162"/>
      <c r="P1523" s="162"/>
      <c r="Q1523" s="162"/>
      <c r="R1523" s="162"/>
      <c r="S1523" s="162"/>
      <c r="T1523" s="162"/>
      <c r="U1523" s="162"/>
      <c r="V1523" s="162"/>
      <c r="W1523" s="162"/>
      <c r="X1523" s="162"/>
      <c r="Y1523" s="162"/>
      <c r="Z1523" s="162"/>
      <c r="AA1523" s="162"/>
    </row>
    <row r="1524">
      <c r="A1524" s="160">
        <v>1523.0</v>
      </c>
      <c r="B1524" s="165" t="s">
        <v>1669</v>
      </c>
      <c r="C1524" s="160">
        <v>2.0210305E7</v>
      </c>
      <c r="D1524" s="162"/>
      <c r="E1524" s="162"/>
      <c r="F1524" s="167"/>
      <c r="G1524" s="168"/>
      <c r="H1524" s="162"/>
      <c r="I1524" s="162"/>
      <c r="J1524" s="162"/>
      <c r="K1524" s="162"/>
      <c r="L1524" s="162"/>
      <c r="M1524" s="162"/>
      <c r="N1524" s="162"/>
      <c r="O1524" s="162"/>
      <c r="P1524" s="162"/>
      <c r="Q1524" s="162"/>
      <c r="R1524" s="162"/>
      <c r="S1524" s="162"/>
      <c r="T1524" s="162"/>
      <c r="U1524" s="162"/>
      <c r="V1524" s="162"/>
      <c r="W1524" s="162"/>
      <c r="X1524" s="162"/>
      <c r="Y1524" s="162"/>
      <c r="Z1524" s="162"/>
      <c r="AA1524" s="162"/>
    </row>
    <row r="1525">
      <c r="A1525" s="160">
        <v>1524.0</v>
      </c>
      <c r="B1525" s="165" t="s">
        <v>1670</v>
      </c>
      <c r="C1525" s="160">
        <v>2.0210305E7</v>
      </c>
      <c r="D1525" s="162"/>
      <c r="E1525" s="162"/>
      <c r="F1525" s="167"/>
      <c r="G1525" s="168"/>
      <c r="H1525" s="162"/>
      <c r="I1525" s="162"/>
      <c r="J1525" s="162"/>
      <c r="K1525" s="162"/>
      <c r="L1525" s="162"/>
      <c r="M1525" s="162"/>
      <c r="N1525" s="162"/>
      <c r="O1525" s="162"/>
      <c r="P1525" s="162"/>
      <c r="Q1525" s="162"/>
      <c r="R1525" s="162"/>
      <c r="S1525" s="162"/>
      <c r="T1525" s="162"/>
      <c r="U1525" s="162"/>
      <c r="V1525" s="162"/>
      <c r="W1525" s="162"/>
      <c r="X1525" s="162"/>
      <c r="Y1525" s="162"/>
      <c r="Z1525" s="162"/>
      <c r="AA1525" s="162"/>
    </row>
    <row r="1526">
      <c r="A1526" s="160">
        <v>1525.0</v>
      </c>
      <c r="B1526" s="165" t="s">
        <v>1671</v>
      </c>
      <c r="C1526" s="160">
        <v>2.0210305E7</v>
      </c>
      <c r="D1526" s="162"/>
      <c r="E1526" s="162"/>
      <c r="F1526" s="167"/>
      <c r="G1526" s="168"/>
      <c r="H1526" s="162"/>
      <c r="I1526" s="162"/>
      <c r="J1526" s="162"/>
      <c r="K1526" s="162"/>
      <c r="L1526" s="162"/>
      <c r="M1526" s="162"/>
      <c r="N1526" s="162"/>
      <c r="O1526" s="162"/>
      <c r="P1526" s="162"/>
      <c r="Q1526" s="162"/>
      <c r="R1526" s="162"/>
      <c r="S1526" s="162"/>
      <c r="T1526" s="162"/>
      <c r="U1526" s="162"/>
      <c r="V1526" s="162"/>
      <c r="W1526" s="162"/>
      <c r="X1526" s="162"/>
      <c r="Y1526" s="162"/>
      <c r="Z1526" s="162"/>
      <c r="AA1526" s="162"/>
    </row>
    <row r="1527">
      <c r="A1527" s="160">
        <v>1526.0</v>
      </c>
      <c r="B1527" s="165" t="s">
        <v>1672</v>
      </c>
      <c r="C1527" s="160">
        <v>2.0210305E7</v>
      </c>
      <c r="D1527" s="162"/>
      <c r="E1527" s="162"/>
      <c r="F1527" s="167"/>
      <c r="G1527" s="168"/>
      <c r="H1527" s="162"/>
      <c r="I1527" s="162"/>
      <c r="J1527" s="162"/>
      <c r="K1527" s="162"/>
      <c r="L1527" s="162"/>
      <c r="M1527" s="162"/>
      <c r="N1527" s="162"/>
      <c r="O1527" s="162"/>
      <c r="P1527" s="162"/>
      <c r="Q1527" s="162"/>
      <c r="R1527" s="162"/>
      <c r="S1527" s="162"/>
      <c r="T1527" s="162"/>
      <c r="U1527" s="162"/>
      <c r="V1527" s="162"/>
      <c r="W1527" s="162"/>
      <c r="X1527" s="162"/>
      <c r="Y1527" s="162"/>
      <c r="Z1527" s="162"/>
      <c r="AA1527" s="162"/>
    </row>
    <row r="1528">
      <c r="A1528" s="160">
        <v>1527.0</v>
      </c>
      <c r="B1528" s="165" t="s">
        <v>1673</v>
      </c>
      <c r="C1528" s="160">
        <v>2.0210305E7</v>
      </c>
      <c r="D1528" s="162"/>
      <c r="E1528" s="162"/>
      <c r="F1528" s="167"/>
      <c r="G1528" s="168"/>
      <c r="H1528" s="162"/>
      <c r="I1528" s="162"/>
      <c r="J1528" s="162"/>
      <c r="K1528" s="162"/>
      <c r="L1528" s="162"/>
      <c r="M1528" s="162"/>
      <c r="N1528" s="162"/>
      <c r="O1528" s="162"/>
      <c r="P1528" s="162"/>
      <c r="Q1528" s="162"/>
      <c r="R1528" s="162"/>
      <c r="S1528" s="162"/>
      <c r="T1528" s="162"/>
      <c r="U1528" s="162"/>
      <c r="V1528" s="162"/>
      <c r="W1528" s="162"/>
      <c r="X1528" s="162"/>
      <c r="Y1528" s="162"/>
      <c r="Z1528" s="162"/>
      <c r="AA1528" s="162"/>
    </row>
    <row r="1529">
      <c r="A1529" s="160">
        <v>1528.0</v>
      </c>
      <c r="B1529" s="165" t="s">
        <v>1674</v>
      </c>
      <c r="C1529" s="160">
        <v>2.0210305E7</v>
      </c>
      <c r="D1529" s="162"/>
      <c r="E1529" s="162"/>
      <c r="F1529" s="167"/>
      <c r="G1529" s="168"/>
      <c r="H1529" s="162"/>
      <c r="I1529" s="162"/>
      <c r="J1529" s="162"/>
      <c r="K1529" s="162"/>
      <c r="L1529" s="162"/>
      <c r="M1529" s="162"/>
      <c r="N1529" s="162"/>
      <c r="O1529" s="162"/>
      <c r="P1529" s="162"/>
      <c r="Q1529" s="162"/>
      <c r="R1529" s="162"/>
      <c r="S1529" s="162"/>
      <c r="T1529" s="162"/>
      <c r="U1529" s="162"/>
      <c r="V1529" s="162"/>
      <c r="W1529" s="162"/>
      <c r="X1529" s="162"/>
      <c r="Y1529" s="162"/>
      <c r="Z1529" s="162"/>
      <c r="AA1529" s="162"/>
    </row>
    <row r="1530">
      <c r="A1530" s="160">
        <v>1529.0</v>
      </c>
      <c r="B1530" s="165" t="s">
        <v>1675</v>
      </c>
      <c r="C1530" s="160">
        <v>2.0210305E7</v>
      </c>
      <c r="D1530" s="162"/>
      <c r="E1530" s="162"/>
      <c r="F1530" s="167"/>
      <c r="G1530" s="168"/>
      <c r="H1530" s="162"/>
      <c r="I1530" s="162"/>
      <c r="J1530" s="162"/>
      <c r="K1530" s="162"/>
      <c r="L1530" s="162"/>
      <c r="M1530" s="162"/>
      <c r="N1530" s="162"/>
      <c r="O1530" s="162"/>
      <c r="P1530" s="162"/>
      <c r="Q1530" s="162"/>
      <c r="R1530" s="162"/>
      <c r="S1530" s="162"/>
      <c r="T1530" s="162"/>
      <c r="U1530" s="162"/>
      <c r="V1530" s="162"/>
      <c r="W1530" s="162"/>
      <c r="X1530" s="162"/>
      <c r="Y1530" s="162"/>
      <c r="Z1530" s="162"/>
      <c r="AA1530" s="162"/>
    </row>
    <row r="1531">
      <c r="A1531" s="160">
        <v>1530.0</v>
      </c>
      <c r="B1531" s="165" t="s">
        <v>1676</v>
      </c>
      <c r="C1531" s="160">
        <v>2.0210305E7</v>
      </c>
      <c r="D1531" s="162"/>
      <c r="E1531" s="162"/>
      <c r="F1531" s="167"/>
      <c r="G1531" s="168"/>
      <c r="H1531" s="162"/>
      <c r="I1531" s="162"/>
      <c r="J1531" s="162"/>
      <c r="K1531" s="162"/>
      <c r="L1531" s="162"/>
      <c r="M1531" s="162"/>
      <c r="N1531" s="162"/>
      <c r="O1531" s="162"/>
      <c r="P1531" s="162"/>
      <c r="Q1531" s="162"/>
      <c r="R1531" s="162"/>
      <c r="S1531" s="162"/>
      <c r="T1531" s="162"/>
      <c r="U1531" s="162"/>
      <c r="V1531" s="162"/>
      <c r="W1531" s="162"/>
      <c r="X1531" s="162"/>
      <c r="Y1531" s="162"/>
      <c r="Z1531" s="162"/>
      <c r="AA1531" s="162"/>
    </row>
    <row r="1532">
      <c r="A1532" s="160">
        <v>1531.0</v>
      </c>
      <c r="B1532" s="165" t="s">
        <v>1677</v>
      </c>
      <c r="C1532" s="160">
        <v>2.0210305E7</v>
      </c>
      <c r="D1532" s="162"/>
      <c r="E1532" s="162"/>
      <c r="F1532" s="167"/>
      <c r="G1532" s="168"/>
      <c r="H1532" s="162"/>
      <c r="I1532" s="162"/>
      <c r="J1532" s="162"/>
      <c r="K1532" s="162"/>
      <c r="L1532" s="162"/>
      <c r="M1532" s="162"/>
      <c r="N1532" s="162"/>
      <c r="O1532" s="162"/>
      <c r="P1532" s="162"/>
      <c r="Q1532" s="162"/>
      <c r="R1532" s="162"/>
      <c r="S1532" s="162"/>
      <c r="T1532" s="162"/>
      <c r="U1532" s="162"/>
      <c r="V1532" s="162"/>
      <c r="W1532" s="162"/>
      <c r="X1532" s="162"/>
      <c r="Y1532" s="162"/>
      <c r="Z1532" s="162"/>
      <c r="AA1532" s="162"/>
    </row>
    <row r="1533">
      <c r="A1533" s="160">
        <v>1532.0</v>
      </c>
      <c r="B1533" s="165" t="s">
        <v>1678</v>
      </c>
      <c r="C1533" s="160">
        <v>2.0210305E7</v>
      </c>
      <c r="D1533" s="162"/>
      <c r="E1533" s="162"/>
      <c r="F1533" s="167"/>
      <c r="G1533" s="168"/>
      <c r="H1533" s="162"/>
      <c r="I1533" s="162"/>
      <c r="J1533" s="162"/>
      <c r="K1533" s="162"/>
      <c r="L1533" s="162"/>
      <c r="M1533" s="162"/>
      <c r="N1533" s="162"/>
      <c r="O1533" s="162"/>
      <c r="P1533" s="162"/>
      <c r="Q1533" s="162"/>
      <c r="R1533" s="162"/>
      <c r="S1533" s="162"/>
      <c r="T1533" s="162"/>
      <c r="U1533" s="162"/>
      <c r="V1533" s="162"/>
      <c r="W1533" s="162"/>
      <c r="X1533" s="162"/>
      <c r="Y1533" s="162"/>
      <c r="Z1533" s="162"/>
      <c r="AA1533" s="162"/>
    </row>
    <row r="1534">
      <c r="A1534" s="160">
        <v>1533.0</v>
      </c>
      <c r="B1534" s="165" t="s">
        <v>1679</v>
      </c>
      <c r="C1534" s="160">
        <v>2.0210305E7</v>
      </c>
      <c r="D1534" s="162"/>
      <c r="E1534" s="162"/>
      <c r="F1534" s="167"/>
      <c r="G1534" s="168"/>
      <c r="H1534" s="162"/>
      <c r="I1534" s="162"/>
      <c r="J1534" s="162"/>
      <c r="K1534" s="162"/>
      <c r="L1534" s="162"/>
      <c r="M1534" s="162"/>
      <c r="N1534" s="162"/>
      <c r="O1534" s="162"/>
      <c r="P1534" s="162"/>
      <c r="Q1534" s="162"/>
      <c r="R1534" s="162"/>
      <c r="S1534" s="162"/>
      <c r="T1534" s="162"/>
      <c r="U1534" s="162"/>
      <c r="V1534" s="162"/>
      <c r="W1534" s="162"/>
      <c r="X1534" s="162"/>
      <c r="Y1534" s="162"/>
      <c r="Z1534" s="162"/>
      <c r="AA1534" s="162"/>
    </row>
    <row r="1535">
      <c r="A1535" s="160">
        <v>1534.0</v>
      </c>
      <c r="B1535" s="165" t="s">
        <v>1680</v>
      </c>
      <c r="C1535" s="160">
        <v>2.0210305E7</v>
      </c>
      <c r="D1535" s="162"/>
      <c r="E1535" s="162"/>
      <c r="F1535" s="167"/>
      <c r="G1535" s="168"/>
      <c r="H1535" s="162"/>
      <c r="I1535" s="162"/>
      <c r="J1535" s="162"/>
      <c r="K1535" s="162"/>
      <c r="L1535" s="162"/>
      <c r="M1535" s="162"/>
      <c r="N1535" s="162"/>
      <c r="O1535" s="162"/>
      <c r="P1535" s="162"/>
      <c r="Q1535" s="162"/>
      <c r="R1535" s="162"/>
      <c r="S1535" s="162"/>
      <c r="T1535" s="162"/>
      <c r="U1535" s="162"/>
      <c r="V1535" s="162"/>
      <c r="W1535" s="162"/>
      <c r="X1535" s="162"/>
      <c r="Y1535" s="162"/>
      <c r="Z1535" s="162"/>
      <c r="AA1535" s="162"/>
    </row>
    <row r="1536">
      <c r="A1536" s="160">
        <v>1535.0</v>
      </c>
      <c r="B1536" s="165" t="s">
        <v>1681</v>
      </c>
      <c r="C1536" s="160">
        <v>2.0210305E7</v>
      </c>
      <c r="D1536" s="162"/>
      <c r="E1536" s="162"/>
      <c r="F1536" s="167"/>
      <c r="G1536" s="168"/>
      <c r="H1536" s="162"/>
      <c r="I1536" s="162"/>
      <c r="J1536" s="162"/>
      <c r="K1536" s="162"/>
      <c r="L1536" s="162"/>
      <c r="M1536" s="162"/>
      <c r="N1536" s="162"/>
      <c r="O1536" s="162"/>
      <c r="P1536" s="162"/>
      <c r="Q1536" s="162"/>
      <c r="R1536" s="162"/>
      <c r="S1536" s="162"/>
      <c r="T1536" s="162"/>
      <c r="U1536" s="162"/>
      <c r="V1536" s="162"/>
      <c r="W1536" s="162"/>
      <c r="X1536" s="162"/>
      <c r="Y1536" s="162"/>
      <c r="Z1536" s="162"/>
      <c r="AA1536" s="162"/>
    </row>
    <row r="1537">
      <c r="A1537" s="160">
        <v>1536.0</v>
      </c>
      <c r="B1537" s="165" t="s">
        <v>1682</v>
      </c>
      <c r="C1537" s="160">
        <v>2.0210305E7</v>
      </c>
      <c r="D1537" s="162"/>
      <c r="E1537" s="162"/>
      <c r="F1537" s="167"/>
      <c r="G1537" s="168"/>
      <c r="H1537" s="162"/>
      <c r="I1537" s="162"/>
      <c r="J1537" s="162"/>
      <c r="K1537" s="162"/>
      <c r="L1537" s="162"/>
      <c r="M1537" s="162"/>
      <c r="N1537" s="162"/>
      <c r="O1537" s="162"/>
      <c r="P1537" s="162"/>
      <c r="Q1537" s="162"/>
      <c r="R1537" s="162"/>
      <c r="S1537" s="162"/>
      <c r="T1537" s="162"/>
      <c r="U1537" s="162"/>
      <c r="V1537" s="162"/>
      <c r="W1537" s="162"/>
      <c r="X1537" s="162"/>
      <c r="Y1537" s="162"/>
      <c r="Z1537" s="162"/>
      <c r="AA1537" s="162"/>
    </row>
    <row r="1538">
      <c r="A1538" s="160">
        <v>1537.0</v>
      </c>
      <c r="B1538" s="165" t="s">
        <v>1683</v>
      </c>
      <c r="C1538" s="160">
        <v>2.0210306E7</v>
      </c>
      <c r="D1538" s="162"/>
      <c r="E1538" s="162"/>
      <c r="F1538" s="167"/>
      <c r="G1538" s="168"/>
      <c r="H1538" s="162"/>
      <c r="I1538" s="162"/>
      <c r="J1538" s="162"/>
      <c r="K1538" s="162"/>
      <c r="L1538" s="162"/>
      <c r="M1538" s="162"/>
      <c r="N1538" s="162"/>
      <c r="O1538" s="162"/>
      <c r="P1538" s="162"/>
      <c r="Q1538" s="162"/>
      <c r="R1538" s="162"/>
      <c r="S1538" s="162"/>
      <c r="T1538" s="162"/>
      <c r="U1538" s="162"/>
      <c r="V1538" s="162"/>
      <c r="W1538" s="162"/>
      <c r="X1538" s="162"/>
      <c r="Y1538" s="162"/>
      <c r="Z1538" s="162"/>
      <c r="AA1538" s="162"/>
    </row>
    <row r="1539">
      <c r="A1539" s="160">
        <v>1538.0</v>
      </c>
      <c r="B1539" s="165" t="s">
        <v>1684</v>
      </c>
      <c r="C1539" s="160">
        <v>2.0210306E7</v>
      </c>
      <c r="D1539" s="162"/>
      <c r="E1539" s="162"/>
      <c r="F1539" s="167"/>
      <c r="G1539" s="168"/>
      <c r="H1539" s="162"/>
      <c r="I1539" s="162"/>
      <c r="J1539" s="162"/>
      <c r="K1539" s="162"/>
      <c r="L1539" s="162"/>
      <c r="M1539" s="162"/>
      <c r="N1539" s="162"/>
      <c r="O1539" s="162"/>
      <c r="P1539" s="162"/>
      <c r="Q1539" s="162"/>
      <c r="R1539" s="162"/>
      <c r="S1539" s="162"/>
      <c r="T1539" s="162"/>
      <c r="U1539" s="162"/>
      <c r="V1539" s="162"/>
      <c r="W1539" s="162"/>
      <c r="X1539" s="162"/>
      <c r="Y1539" s="162"/>
      <c r="Z1539" s="162"/>
      <c r="AA1539" s="162"/>
    </row>
    <row r="1540">
      <c r="A1540" s="160">
        <v>1539.0</v>
      </c>
      <c r="B1540" s="165" t="s">
        <v>1685</v>
      </c>
      <c r="C1540" s="160">
        <v>2.0210306E7</v>
      </c>
      <c r="D1540" s="162"/>
      <c r="E1540" s="162"/>
      <c r="F1540" s="167"/>
      <c r="G1540" s="168"/>
      <c r="H1540" s="162"/>
      <c r="I1540" s="162"/>
      <c r="J1540" s="162"/>
      <c r="K1540" s="162"/>
      <c r="L1540" s="162"/>
      <c r="M1540" s="162"/>
      <c r="N1540" s="162"/>
      <c r="O1540" s="162"/>
      <c r="P1540" s="162"/>
      <c r="Q1540" s="162"/>
      <c r="R1540" s="162"/>
      <c r="S1540" s="162"/>
      <c r="T1540" s="162"/>
      <c r="U1540" s="162"/>
      <c r="V1540" s="162"/>
      <c r="W1540" s="162"/>
      <c r="X1540" s="162"/>
      <c r="Y1540" s="162"/>
      <c r="Z1540" s="162"/>
      <c r="AA1540" s="162"/>
    </row>
    <row r="1541">
      <c r="A1541" s="160">
        <v>1540.0</v>
      </c>
      <c r="B1541" s="165" t="s">
        <v>1686</v>
      </c>
      <c r="C1541" s="160">
        <v>2.0210306E7</v>
      </c>
      <c r="D1541" s="162"/>
      <c r="E1541" s="162"/>
      <c r="F1541" s="167"/>
      <c r="G1541" s="168"/>
      <c r="H1541" s="162"/>
      <c r="I1541" s="162"/>
      <c r="J1541" s="162"/>
      <c r="K1541" s="162"/>
      <c r="L1541" s="162"/>
      <c r="M1541" s="162"/>
      <c r="N1541" s="162"/>
      <c r="O1541" s="162"/>
      <c r="P1541" s="162"/>
      <c r="Q1541" s="162"/>
      <c r="R1541" s="162"/>
      <c r="S1541" s="162"/>
      <c r="T1541" s="162"/>
      <c r="U1541" s="162"/>
      <c r="V1541" s="162"/>
      <c r="W1541" s="162"/>
      <c r="X1541" s="162"/>
      <c r="Y1541" s="162"/>
      <c r="Z1541" s="162"/>
      <c r="AA1541" s="162"/>
    </row>
    <row r="1542">
      <c r="A1542" s="160">
        <v>1541.0</v>
      </c>
      <c r="B1542" s="165" t="s">
        <v>1687</v>
      </c>
      <c r="C1542" s="160">
        <v>2.0210306E7</v>
      </c>
      <c r="D1542" s="162"/>
      <c r="E1542" s="162"/>
      <c r="F1542" s="167"/>
      <c r="G1542" s="168"/>
      <c r="H1542" s="162"/>
      <c r="I1542" s="162"/>
      <c r="J1542" s="162"/>
      <c r="K1542" s="162"/>
      <c r="L1542" s="162"/>
      <c r="M1542" s="162"/>
      <c r="N1542" s="162"/>
      <c r="O1542" s="162"/>
      <c r="P1542" s="162"/>
      <c r="Q1542" s="162"/>
      <c r="R1542" s="162"/>
      <c r="S1542" s="162"/>
      <c r="T1542" s="162"/>
      <c r="U1542" s="162"/>
      <c r="V1542" s="162"/>
      <c r="W1542" s="162"/>
      <c r="X1542" s="162"/>
      <c r="Y1542" s="162"/>
      <c r="Z1542" s="162"/>
      <c r="AA1542" s="162"/>
    </row>
    <row r="1543">
      <c r="A1543" s="160">
        <v>1542.0</v>
      </c>
      <c r="B1543" s="165" t="s">
        <v>1688</v>
      </c>
      <c r="C1543" s="160">
        <v>2.0210306E7</v>
      </c>
      <c r="D1543" s="162"/>
      <c r="E1543" s="162"/>
      <c r="F1543" s="167"/>
      <c r="G1543" s="168"/>
      <c r="H1543" s="162"/>
      <c r="I1543" s="162"/>
      <c r="J1543" s="162"/>
      <c r="K1543" s="162"/>
      <c r="L1543" s="162"/>
      <c r="M1543" s="162"/>
      <c r="N1543" s="162"/>
      <c r="O1543" s="162"/>
      <c r="P1543" s="162"/>
      <c r="Q1543" s="162"/>
      <c r="R1543" s="162"/>
      <c r="S1543" s="162"/>
      <c r="T1543" s="162"/>
      <c r="U1543" s="162"/>
      <c r="V1543" s="162"/>
      <c r="W1543" s="162"/>
      <c r="X1543" s="162"/>
      <c r="Y1543" s="162"/>
      <c r="Z1543" s="162"/>
      <c r="AA1543" s="162"/>
    </row>
    <row r="1544">
      <c r="A1544" s="160">
        <v>1543.0</v>
      </c>
      <c r="B1544" s="165" t="s">
        <v>1689</v>
      </c>
      <c r="C1544" s="160">
        <v>2.0210306E7</v>
      </c>
      <c r="D1544" s="162"/>
      <c r="E1544" s="162"/>
      <c r="F1544" s="167"/>
      <c r="G1544" s="168"/>
      <c r="H1544" s="162"/>
      <c r="I1544" s="162"/>
      <c r="J1544" s="162"/>
      <c r="K1544" s="162"/>
      <c r="L1544" s="162"/>
      <c r="M1544" s="162"/>
      <c r="N1544" s="162"/>
      <c r="O1544" s="162"/>
      <c r="P1544" s="162"/>
      <c r="Q1544" s="162"/>
      <c r="R1544" s="162"/>
      <c r="S1544" s="162"/>
      <c r="T1544" s="162"/>
      <c r="U1544" s="162"/>
      <c r="V1544" s="162"/>
      <c r="W1544" s="162"/>
      <c r="X1544" s="162"/>
      <c r="Y1544" s="162"/>
      <c r="Z1544" s="162"/>
      <c r="AA1544" s="162"/>
    </row>
    <row r="1545">
      <c r="A1545" s="160">
        <v>1544.0</v>
      </c>
      <c r="B1545" s="165" t="s">
        <v>1690</v>
      </c>
      <c r="C1545" s="160">
        <v>2.0210306E7</v>
      </c>
      <c r="D1545" s="162"/>
      <c r="E1545" s="162"/>
      <c r="F1545" s="167"/>
      <c r="G1545" s="168"/>
      <c r="H1545" s="162"/>
      <c r="I1545" s="162"/>
      <c r="J1545" s="162"/>
      <c r="K1545" s="162"/>
      <c r="L1545" s="162"/>
      <c r="M1545" s="162"/>
      <c r="N1545" s="162"/>
      <c r="O1545" s="162"/>
      <c r="P1545" s="162"/>
      <c r="Q1545" s="162"/>
      <c r="R1545" s="162"/>
      <c r="S1545" s="162"/>
      <c r="T1545" s="162"/>
      <c r="U1545" s="162"/>
      <c r="V1545" s="162"/>
      <c r="W1545" s="162"/>
      <c r="X1545" s="162"/>
      <c r="Y1545" s="162"/>
      <c r="Z1545" s="162"/>
      <c r="AA1545" s="162"/>
    </row>
    <row r="1546">
      <c r="A1546" s="160">
        <v>1545.0</v>
      </c>
      <c r="B1546" s="165" t="s">
        <v>1691</v>
      </c>
      <c r="C1546" s="160">
        <v>2.0210306E7</v>
      </c>
      <c r="D1546" s="162"/>
      <c r="E1546" s="162"/>
      <c r="F1546" s="167"/>
      <c r="G1546" s="168"/>
      <c r="H1546" s="162"/>
      <c r="I1546" s="162"/>
      <c r="J1546" s="162"/>
      <c r="K1546" s="162"/>
      <c r="L1546" s="162"/>
      <c r="M1546" s="162"/>
      <c r="N1546" s="162"/>
      <c r="O1546" s="162"/>
      <c r="P1546" s="162"/>
      <c r="Q1546" s="162"/>
      <c r="R1546" s="162"/>
      <c r="S1546" s="162"/>
      <c r="T1546" s="162"/>
      <c r="U1546" s="162"/>
      <c r="V1546" s="162"/>
      <c r="W1546" s="162"/>
      <c r="X1546" s="162"/>
      <c r="Y1546" s="162"/>
      <c r="Z1546" s="162"/>
      <c r="AA1546" s="162"/>
    </row>
    <row r="1547">
      <c r="A1547" s="160">
        <v>1546.0</v>
      </c>
      <c r="B1547" s="165" t="s">
        <v>1692</v>
      </c>
      <c r="C1547" s="160">
        <v>2.0210306E7</v>
      </c>
      <c r="D1547" s="162"/>
      <c r="E1547" s="162"/>
      <c r="F1547" s="167"/>
      <c r="G1547" s="168"/>
      <c r="H1547" s="162"/>
      <c r="I1547" s="162"/>
      <c r="J1547" s="162"/>
      <c r="K1547" s="162"/>
      <c r="L1547" s="162"/>
      <c r="M1547" s="162"/>
      <c r="N1547" s="162"/>
      <c r="O1547" s="162"/>
      <c r="P1547" s="162"/>
      <c r="Q1547" s="162"/>
      <c r="R1547" s="162"/>
      <c r="S1547" s="162"/>
      <c r="T1547" s="162"/>
      <c r="U1547" s="162"/>
      <c r="V1547" s="162"/>
      <c r="W1547" s="162"/>
      <c r="X1547" s="162"/>
      <c r="Y1547" s="162"/>
      <c r="Z1547" s="162"/>
      <c r="AA1547" s="162"/>
    </row>
    <row r="1548">
      <c r="A1548" s="160">
        <v>1547.0</v>
      </c>
      <c r="B1548" s="165" t="s">
        <v>1693</v>
      </c>
      <c r="C1548" s="160">
        <v>2.0210306E7</v>
      </c>
      <c r="D1548" s="162"/>
      <c r="E1548" s="162"/>
      <c r="F1548" s="167"/>
      <c r="G1548" s="168"/>
      <c r="H1548" s="162"/>
      <c r="I1548" s="162"/>
      <c r="J1548" s="162"/>
      <c r="K1548" s="162"/>
      <c r="L1548" s="162"/>
      <c r="M1548" s="162"/>
      <c r="N1548" s="162"/>
      <c r="O1548" s="162"/>
      <c r="P1548" s="162"/>
      <c r="Q1548" s="162"/>
      <c r="R1548" s="162"/>
      <c r="S1548" s="162"/>
      <c r="T1548" s="162"/>
      <c r="U1548" s="162"/>
      <c r="V1548" s="162"/>
      <c r="W1548" s="162"/>
      <c r="X1548" s="162"/>
      <c r="Y1548" s="162"/>
      <c r="Z1548" s="162"/>
      <c r="AA1548" s="162"/>
    </row>
    <row r="1549">
      <c r="A1549" s="160">
        <v>1548.0</v>
      </c>
      <c r="B1549" s="165" t="s">
        <v>1694</v>
      </c>
      <c r="C1549" s="160">
        <v>2.0210306E7</v>
      </c>
      <c r="D1549" s="162"/>
      <c r="E1549" s="162"/>
      <c r="F1549" s="167"/>
      <c r="G1549" s="168"/>
      <c r="H1549" s="162"/>
      <c r="I1549" s="162"/>
      <c r="J1549" s="162"/>
      <c r="K1549" s="162"/>
      <c r="L1549" s="162"/>
      <c r="M1549" s="162"/>
      <c r="N1549" s="162"/>
      <c r="O1549" s="162"/>
      <c r="P1549" s="162"/>
      <c r="Q1549" s="162"/>
      <c r="R1549" s="162"/>
      <c r="S1549" s="162"/>
      <c r="T1549" s="162"/>
      <c r="U1549" s="162"/>
      <c r="V1549" s="162"/>
      <c r="W1549" s="162"/>
      <c r="X1549" s="162"/>
      <c r="Y1549" s="162"/>
      <c r="Z1549" s="162"/>
      <c r="AA1549" s="162"/>
    </row>
    <row r="1550">
      <c r="A1550" s="160">
        <v>1549.0</v>
      </c>
      <c r="B1550" s="165" t="s">
        <v>1695</v>
      </c>
      <c r="C1550" s="160">
        <v>2.0210306E7</v>
      </c>
      <c r="D1550" s="162"/>
      <c r="E1550" s="162"/>
      <c r="F1550" s="167"/>
      <c r="G1550" s="168"/>
      <c r="H1550" s="162"/>
      <c r="I1550" s="162"/>
      <c r="J1550" s="162"/>
      <c r="K1550" s="162"/>
      <c r="L1550" s="162"/>
      <c r="M1550" s="162"/>
      <c r="N1550" s="162"/>
      <c r="O1550" s="162"/>
      <c r="P1550" s="162"/>
      <c r="Q1550" s="162"/>
      <c r="R1550" s="162"/>
      <c r="S1550" s="162"/>
      <c r="T1550" s="162"/>
      <c r="U1550" s="162"/>
      <c r="V1550" s="162"/>
      <c r="W1550" s="162"/>
      <c r="X1550" s="162"/>
      <c r="Y1550" s="162"/>
      <c r="Z1550" s="162"/>
      <c r="AA1550" s="162"/>
    </row>
    <row r="1551">
      <c r="A1551" s="160">
        <v>1550.0</v>
      </c>
      <c r="B1551" s="165" t="s">
        <v>1696</v>
      </c>
      <c r="C1551" s="160">
        <v>2.0210306E7</v>
      </c>
      <c r="D1551" s="162"/>
      <c r="E1551" s="162"/>
      <c r="F1551" s="167"/>
      <c r="G1551" s="168"/>
      <c r="H1551" s="162"/>
      <c r="I1551" s="162"/>
      <c r="J1551" s="162"/>
      <c r="K1551" s="162"/>
      <c r="L1551" s="162"/>
      <c r="M1551" s="162"/>
      <c r="N1551" s="162"/>
      <c r="O1551" s="162"/>
      <c r="P1551" s="162"/>
      <c r="Q1551" s="162"/>
      <c r="R1551" s="162"/>
      <c r="S1551" s="162"/>
      <c r="T1551" s="162"/>
      <c r="U1551" s="162"/>
      <c r="V1551" s="162"/>
      <c r="W1551" s="162"/>
      <c r="X1551" s="162"/>
      <c r="Y1551" s="162"/>
      <c r="Z1551" s="162"/>
      <c r="AA1551" s="162"/>
    </row>
    <row r="1552">
      <c r="A1552" s="160">
        <v>1551.0</v>
      </c>
      <c r="B1552" s="165" t="s">
        <v>1697</v>
      </c>
      <c r="C1552" s="160">
        <v>2.0210306E7</v>
      </c>
      <c r="D1552" s="162"/>
      <c r="E1552" s="162"/>
      <c r="F1552" s="167"/>
      <c r="G1552" s="168"/>
      <c r="H1552" s="162"/>
      <c r="I1552" s="162"/>
      <c r="J1552" s="162"/>
      <c r="K1552" s="162"/>
      <c r="L1552" s="162"/>
      <c r="M1552" s="162"/>
      <c r="N1552" s="162"/>
      <c r="O1552" s="162"/>
      <c r="P1552" s="162"/>
      <c r="Q1552" s="162"/>
      <c r="R1552" s="162"/>
      <c r="S1552" s="162"/>
      <c r="T1552" s="162"/>
      <c r="U1552" s="162"/>
      <c r="V1552" s="162"/>
      <c r="W1552" s="162"/>
      <c r="X1552" s="162"/>
      <c r="Y1552" s="162"/>
      <c r="Z1552" s="162"/>
      <c r="AA1552" s="162"/>
    </row>
    <row r="1553">
      <c r="A1553" s="160">
        <v>1552.0</v>
      </c>
      <c r="B1553" s="165" t="s">
        <v>1698</v>
      </c>
      <c r="C1553" s="160">
        <v>2.0210306E7</v>
      </c>
      <c r="D1553" s="162"/>
      <c r="E1553" s="162"/>
      <c r="F1553" s="167"/>
      <c r="G1553" s="168"/>
      <c r="H1553" s="162"/>
      <c r="I1553" s="162"/>
      <c r="J1553" s="162"/>
      <c r="K1553" s="162"/>
      <c r="L1553" s="162"/>
      <c r="M1553" s="162"/>
      <c r="N1553" s="162"/>
      <c r="O1553" s="162"/>
      <c r="P1553" s="162"/>
      <c r="Q1553" s="162"/>
      <c r="R1553" s="162"/>
      <c r="S1553" s="162"/>
      <c r="T1553" s="162"/>
      <c r="U1553" s="162"/>
      <c r="V1553" s="162"/>
      <c r="W1553" s="162"/>
      <c r="X1553" s="162"/>
      <c r="Y1553" s="162"/>
      <c r="Z1553" s="162"/>
      <c r="AA1553" s="162"/>
    </row>
    <row r="1554">
      <c r="A1554" s="160">
        <v>1553.0</v>
      </c>
      <c r="B1554" s="165" t="s">
        <v>1699</v>
      </c>
      <c r="C1554" s="160">
        <v>2.0210306E7</v>
      </c>
      <c r="D1554" s="162"/>
      <c r="E1554" s="162"/>
      <c r="F1554" s="167"/>
      <c r="G1554" s="168"/>
      <c r="H1554" s="162"/>
      <c r="I1554" s="162"/>
      <c r="J1554" s="162"/>
      <c r="K1554" s="162"/>
      <c r="L1554" s="162"/>
      <c r="M1554" s="162"/>
      <c r="N1554" s="162"/>
      <c r="O1554" s="162"/>
      <c r="P1554" s="162"/>
      <c r="Q1554" s="162"/>
      <c r="R1554" s="162"/>
      <c r="S1554" s="162"/>
      <c r="T1554" s="162"/>
      <c r="U1554" s="162"/>
      <c r="V1554" s="162"/>
      <c r="W1554" s="162"/>
      <c r="X1554" s="162"/>
      <c r="Y1554" s="162"/>
      <c r="Z1554" s="162"/>
      <c r="AA1554" s="162"/>
    </row>
    <row r="1555">
      <c r="A1555" s="160">
        <v>1554.0</v>
      </c>
      <c r="B1555" s="165" t="s">
        <v>1700</v>
      </c>
      <c r="C1555" s="160">
        <v>2.0210306E7</v>
      </c>
      <c r="D1555" s="162"/>
      <c r="E1555" s="162"/>
      <c r="F1555" s="167"/>
      <c r="G1555" s="168"/>
      <c r="H1555" s="162"/>
      <c r="I1555" s="162"/>
      <c r="J1555" s="162"/>
      <c r="K1555" s="162"/>
      <c r="L1555" s="162"/>
      <c r="M1555" s="162"/>
      <c r="N1555" s="162"/>
      <c r="O1555" s="162"/>
      <c r="P1555" s="162"/>
      <c r="Q1555" s="162"/>
      <c r="R1555" s="162"/>
      <c r="S1555" s="162"/>
      <c r="T1555" s="162"/>
      <c r="U1555" s="162"/>
      <c r="V1555" s="162"/>
      <c r="W1555" s="162"/>
      <c r="X1555" s="162"/>
      <c r="Y1555" s="162"/>
      <c r="Z1555" s="162"/>
      <c r="AA1555" s="162"/>
    </row>
    <row r="1556">
      <c r="A1556" s="160">
        <v>1555.0</v>
      </c>
      <c r="B1556" s="165" t="s">
        <v>1701</v>
      </c>
      <c r="C1556" s="160">
        <v>2.0210306E7</v>
      </c>
      <c r="D1556" s="162"/>
      <c r="E1556" s="162"/>
      <c r="F1556" s="167"/>
      <c r="G1556" s="168"/>
      <c r="H1556" s="162"/>
      <c r="I1556" s="162"/>
      <c r="J1556" s="162"/>
      <c r="K1556" s="162"/>
      <c r="L1556" s="162"/>
      <c r="M1556" s="162"/>
      <c r="N1556" s="162"/>
      <c r="O1556" s="162"/>
      <c r="P1556" s="162"/>
      <c r="Q1556" s="162"/>
      <c r="R1556" s="162"/>
      <c r="S1556" s="162"/>
      <c r="T1556" s="162"/>
      <c r="U1556" s="162"/>
      <c r="V1556" s="162"/>
      <c r="W1556" s="162"/>
      <c r="X1556" s="162"/>
      <c r="Y1556" s="162"/>
      <c r="Z1556" s="162"/>
      <c r="AA1556" s="162"/>
    </row>
    <row r="1557">
      <c r="A1557" s="160">
        <v>1556.0</v>
      </c>
      <c r="B1557" s="165" t="s">
        <v>1702</v>
      </c>
      <c r="C1557" s="160">
        <v>2.0210306E7</v>
      </c>
      <c r="D1557" s="162"/>
      <c r="E1557" s="162"/>
      <c r="F1557" s="167"/>
      <c r="G1557" s="168"/>
      <c r="H1557" s="162"/>
      <c r="I1557" s="162"/>
      <c r="J1557" s="162"/>
      <c r="K1557" s="162"/>
      <c r="L1557" s="162"/>
      <c r="M1557" s="162"/>
      <c r="N1557" s="162"/>
      <c r="O1557" s="162"/>
      <c r="P1557" s="162"/>
      <c r="Q1557" s="162"/>
      <c r="R1557" s="162"/>
      <c r="S1557" s="162"/>
      <c r="T1557" s="162"/>
      <c r="U1557" s="162"/>
      <c r="V1557" s="162"/>
      <c r="W1557" s="162"/>
      <c r="X1557" s="162"/>
      <c r="Y1557" s="162"/>
      <c r="Z1557" s="162"/>
      <c r="AA1557" s="162"/>
    </row>
    <row r="1558">
      <c r="A1558" s="160">
        <v>1557.0</v>
      </c>
      <c r="B1558" s="165" t="s">
        <v>1703</v>
      </c>
      <c r="C1558" s="160">
        <v>2.0210306E7</v>
      </c>
      <c r="D1558" s="162"/>
      <c r="E1558" s="162"/>
      <c r="F1558" s="167"/>
      <c r="G1558" s="168"/>
      <c r="H1558" s="162"/>
      <c r="I1558" s="162"/>
      <c r="J1558" s="162"/>
      <c r="K1558" s="162"/>
      <c r="L1558" s="162"/>
      <c r="M1558" s="162"/>
      <c r="N1558" s="162"/>
      <c r="O1558" s="162"/>
      <c r="P1558" s="162"/>
      <c r="Q1558" s="162"/>
      <c r="R1558" s="162"/>
      <c r="S1558" s="162"/>
      <c r="T1558" s="162"/>
      <c r="U1558" s="162"/>
      <c r="V1558" s="162"/>
      <c r="W1558" s="162"/>
      <c r="X1558" s="162"/>
      <c r="Y1558" s="162"/>
      <c r="Z1558" s="162"/>
      <c r="AA1558" s="162"/>
    </row>
    <row r="1559">
      <c r="A1559" s="160">
        <v>1558.0</v>
      </c>
      <c r="B1559" s="165" t="s">
        <v>1704</v>
      </c>
      <c r="C1559" s="160">
        <v>2.0210306E7</v>
      </c>
      <c r="D1559" s="162"/>
      <c r="E1559" s="162"/>
      <c r="F1559" s="167"/>
      <c r="G1559" s="168"/>
      <c r="H1559" s="162"/>
      <c r="I1559" s="162"/>
      <c r="J1559" s="162"/>
      <c r="K1559" s="162"/>
      <c r="L1559" s="162"/>
      <c r="M1559" s="162"/>
      <c r="N1559" s="162"/>
      <c r="O1559" s="162"/>
      <c r="P1559" s="162"/>
      <c r="Q1559" s="162"/>
      <c r="R1559" s="162"/>
      <c r="S1559" s="162"/>
      <c r="T1559" s="162"/>
      <c r="U1559" s="162"/>
      <c r="V1559" s="162"/>
      <c r="W1559" s="162"/>
      <c r="X1559" s="162"/>
      <c r="Y1559" s="162"/>
      <c r="Z1559" s="162"/>
      <c r="AA1559" s="162"/>
    </row>
    <row r="1560">
      <c r="A1560" s="160">
        <v>1559.0</v>
      </c>
      <c r="B1560" s="165" t="s">
        <v>1705</v>
      </c>
      <c r="C1560" s="160">
        <v>2.0210306E7</v>
      </c>
      <c r="D1560" s="162"/>
      <c r="E1560" s="162"/>
      <c r="F1560" s="167"/>
      <c r="G1560" s="168"/>
      <c r="H1560" s="162"/>
      <c r="I1560" s="162"/>
      <c r="J1560" s="162"/>
      <c r="K1560" s="162"/>
      <c r="L1560" s="162"/>
      <c r="M1560" s="162"/>
      <c r="N1560" s="162"/>
      <c r="O1560" s="162"/>
      <c r="P1560" s="162"/>
      <c r="Q1560" s="162"/>
      <c r="R1560" s="162"/>
      <c r="S1560" s="162"/>
      <c r="T1560" s="162"/>
      <c r="U1560" s="162"/>
      <c r="V1560" s="162"/>
      <c r="W1560" s="162"/>
      <c r="X1560" s="162"/>
      <c r="Y1560" s="162"/>
      <c r="Z1560" s="162"/>
      <c r="AA1560" s="162"/>
    </row>
    <row r="1561">
      <c r="A1561" s="160">
        <v>1560.0</v>
      </c>
      <c r="B1561" s="165" t="s">
        <v>1706</v>
      </c>
      <c r="C1561" s="160">
        <v>2.0210306E7</v>
      </c>
      <c r="D1561" s="162"/>
      <c r="E1561" s="162"/>
      <c r="F1561" s="167"/>
      <c r="G1561" s="168"/>
      <c r="H1561" s="162"/>
      <c r="I1561" s="162"/>
      <c r="J1561" s="162"/>
      <c r="K1561" s="162"/>
      <c r="L1561" s="162"/>
      <c r="M1561" s="162"/>
      <c r="N1561" s="162"/>
      <c r="O1561" s="162"/>
      <c r="P1561" s="162"/>
      <c r="Q1561" s="162"/>
      <c r="R1561" s="162"/>
      <c r="S1561" s="162"/>
      <c r="T1561" s="162"/>
      <c r="U1561" s="162"/>
      <c r="V1561" s="162"/>
      <c r="W1561" s="162"/>
      <c r="X1561" s="162"/>
      <c r="Y1561" s="162"/>
      <c r="Z1561" s="162"/>
      <c r="AA1561" s="162"/>
    </row>
    <row r="1562">
      <c r="A1562" s="160">
        <v>1561.0</v>
      </c>
      <c r="B1562" s="165" t="s">
        <v>1707</v>
      </c>
      <c r="C1562" s="160">
        <v>2.0210307E7</v>
      </c>
      <c r="D1562" s="162"/>
      <c r="E1562" s="162"/>
      <c r="F1562" s="167"/>
      <c r="G1562" s="168"/>
      <c r="H1562" s="162"/>
      <c r="I1562" s="162"/>
      <c r="J1562" s="162"/>
      <c r="K1562" s="162"/>
      <c r="L1562" s="162"/>
      <c r="M1562" s="162"/>
      <c r="N1562" s="162"/>
      <c r="O1562" s="162"/>
      <c r="P1562" s="162"/>
      <c r="Q1562" s="162"/>
      <c r="R1562" s="162"/>
      <c r="S1562" s="162"/>
      <c r="T1562" s="162"/>
      <c r="U1562" s="162"/>
      <c r="V1562" s="162"/>
      <c r="W1562" s="162"/>
      <c r="X1562" s="162"/>
      <c r="Y1562" s="162"/>
      <c r="Z1562" s="162"/>
      <c r="AA1562" s="162"/>
    </row>
    <row r="1563">
      <c r="A1563" s="160">
        <v>1562.0</v>
      </c>
      <c r="B1563" s="165" t="s">
        <v>1708</v>
      </c>
      <c r="C1563" s="160">
        <v>2.0210307E7</v>
      </c>
      <c r="D1563" s="162"/>
      <c r="E1563" s="162"/>
      <c r="F1563" s="167"/>
      <c r="G1563" s="168"/>
      <c r="H1563" s="162"/>
      <c r="I1563" s="162"/>
      <c r="J1563" s="162"/>
      <c r="K1563" s="162"/>
      <c r="L1563" s="162"/>
      <c r="M1563" s="162"/>
      <c r="N1563" s="162"/>
      <c r="O1563" s="162"/>
      <c r="P1563" s="162"/>
      <c r="Q1563" s="162"/>
      <c r="R1563" s="162"/>
      <c r="S1563" s="162"/>
      <c r="T1563" s="162"/>
      <c r="U1563" s="162"/>
      <c r="V1563" s="162"/>
      <c r="W1563" s="162"/>
      <c r="X1563" s="162"/>
      <c r="Y1563" s="162"/>
      <c r="Z1563" s="162"/>
      <c r="AA1563" s="162"/>
    </row>
    <row r="1564">
      <c r="A1564" s="160">
        <v>1563.0</v>
      </c>
      <c r="B1564" s="165" t="s">
        <v>1709</v>
      </c>
      <c r="C1564" s="160">
        <v>2.0210307E7</v>
      </c>
      <c r="D1564" s="162"/>
      <c r="E1564" s="162"/>
      <c r="F1564" s="167"/>
      <c r="G1564" s="168"/>
      <c r="H1564" s="162"/>
      <c r="I1564" s="162"/>
      <c r="J1564" s="162"/>
      <c r="K1564" s="162"/>
      <c r="L1564" s="162"/>
      <c r="M1564" s="162"/>
      <c r="N1564" s="162"/>
      <c r="O1564" s="162"/>
      <c r="P1564" s="162"/>
      <c r="Q1564" s="162"/>
      <c r="R1564" s="162"/>
      <c r="S1564" s="162"/>
      <c r="T1564" s="162"/>
      <c r="U1564" s="162"/>
      <c r="V1564" s="162"/>
      <c r="W1564" s="162"/>
      <c r="X1564" s="162"/>
      <c r="Y1564" s="162"/>
      <c r="Z1564" s="162"/>
      <c r="AA1564" s="162"/>
    </row>
    <row r="1565">
      <c r="A1565" s="160">
        <v>1564.0</v>
      </c>
      <c r="B1565" s="165" t="s">
        <v>1710</v>
      </c>
      <c r="C1565" s="160">
        <v>2.0210307E7</v>
      </c>
      <c r="D1565" s="162"/>
      <c r="E1565" s="162"/>
      <c r="F1565" s="167"/>
      <c r="G1565" s="168"/>
      <c r="H1565" s="162"/>
      <c r="I1565" s="162"/>
      <c r="J1565" s="162"/>
      <c r="K1565" s="162"/>
      <c r="L1565" s="162"/>
      <c r="M1565" s="162"/>
      <c r="N1565" s="162"/>
      <c r="O1565" s="162"/>
      <c r="P1565" s="162"/>
      <c r="Q1565" s="162"/>
      <c r="R1565" s="162"/>
      <c r="S1565" s="162"/>
      <c r="T1565" s="162"/>
      <c r="U1565" s="162"/>
      <c r="V1565" s="162"/>
      <c r="W1565" s="162"/>
      <c r="X1565" s="162"/>
      <c r="Y1565" s="162"/>
      <c r="Z1565" s="162"/>
      <c r="AA1565" s="162"/>
    </row>
    <row r="1566">
      <c r="A1566" s="160">
        <v>1565.0</v>
      </c>
      <c r="B1566" s="165" t="s">
        <v>1711</v>
      </c>
      <c r="C1566" s="160">
        <v>2.0210307E7</v>
      </c>
      <c r="D1566" s="162"/>
      <c r="E1566" s="162"/>
      <c r="F1566" s="167"/>
      <c r="G1566" s="168"/>
      <c r="H1566" s="162"/>
      <c r="I1566" s="162"/>
      <c r="J1566" s="162"/>
      <c r="K1566" s="162"/>
      <c r="L1566" s="162"/>
      <c r="M1566" s="162"/>
      <c r="N1566" s="162"/>
      <c r="O1566" s="162"/>
      <c r="P1566" s="162"/>
      <c r="Q1566" s="162"/>
      <c r="R1566" s="162"/>
      <c r="S1566" s="162"/>
      <c r="T1566" s="162"/>
      <c r="U1566" s="162"/>
      <c r="V1566" s="162"/>
      <c r="W1566" s="162"/>
      <c r="X1566" s="162"/>
      <c r="Y1566" s="162"/>
      <c r="Z1566" s="162"/>
      <c r="AA1566" s="162"/>
    </row>
    <row r="1567">
      <c r="A1567" s="160">
        <v>1566.0</v>
      </c>
      <c r="B1567" s="165" t="s">
        <v>1712</v>
      </c>
      <c r="C1567" s="160">
        <v>2.0210307E7</v>
      </c>
      <c r="D1567" s="162"/>
      <c r="E1567" s="162"/>
      <c r="F1567" s="167"/>
      <c r="G1567" s="168"/>
      <c r="H1567" s="162"/>
      <c r="I1567" s="162"/>
      <c r="J1567" s="162"/>
      <c r="K1567" s="162"/>
      <c r="L1567" s="162"/>
      <c r="M1567" s="162"/>
      <c r="N1567" s="162"/>
      <c r="O1567" s="162"/>
      <c r="P1567" s="162"/>
      <c r="Q1567" s="162"/>
      <c r="R1567" s="162"/>
      <c r="S1567" s="162"/>
      <c r="T1567" s="162"/>
      <c r="U1567" s="162"/>
      <c r="V1567" s="162"/>
      <c r="W1567" s="162"/>
      <c r="X1567" s="162"/>
      <c r="Y1567" s="162"/>
      <c r="Z1567" s="162"/>
      <c r="AA1567" s="162"/>
    </row>
    <row r="1568">
      <c r="A1568" s="160">
        <v>1567.0</v>
      </c>
      <c r="B1568" s="165" t="s">
        <v>1713</v>
      </c>
      <c r="C1568" s="160">
        <v>2.0210307E7</v>
      </c>
      <c r="D1568" s="162"/>
      <c r="E1568" s="162"/>
      <c r="F1568" s="167"/>
      <c r="G1568" s="168"/>
      <c r="H1568" s="162"/>
      <c r="I1568" s="162"/>
      <c r="J1568" s="162"/>
      <c r="K1568" s="162"/>
      <c r="L1568" s="162"/>
      <c r="M1568" s="162"/>
      <c r="N1568" s="162"/>
      <c r="O1568" s="162"/>
      <c r="P1568" s="162"/>
      <c r="Q1568" s="162"/>
      <c r="R1568" s="162"/>
      <c r="S1568" s="162"/>
      <c r="T1568" s="162"/>
      <c r="U1568" s="162"/>
      <c r="V1568" s="162"/>
      <c r="W1568" s="162"/>
      <c r="X1568" s="162"/>
      <c r="Y1568" s="162"/>
      <c r="Z1568" s="162"/>
      <c r="AA1568" s="162"/>
    </row>
    <row r="1569">
      <c r="A1569" s="160">
        <v>1568.0</v>
      </c>
      <c r="B1569" s="165" t="s">
        <v>1714</v>
      </c>
      <c r="C1569" s="160">
        <v>2.0210307E7</v>
      </c>
      <c r="D1569" s="162"/>
      <c r="E1569" s="162"/>
      <c r="F1569" s="167"/>
      <c r="G1569" s="168"/>
      <c r="H1569" s="162"/>
      <c r="I1569" s="162"/>
      <c r="J1569" s="162"/>
      <c r="K1569" s="162"/>
      <c r="L1569" s="162"/>
      <c r="M1569" s="162"/>
      <c r="N1569" s="162"/>
      <c r="O1569" s="162"/>
      <c r="P1569" s="162"/>
      <c r="Q1569" s="162"/>
      <c r="R1569" s="162"/>
      <c r="S1569" s="162"/>
      <c r="T1569" s="162"/>
      <c r="U1569" s="162"/>
      <c r="V1569" s="162"/>
      <c r="W1569" s="162"/>
      <c r="X1569" s="162"/>
      <c r="Y1569" s="162"/>
      <c r="Z1569" s="162"/>
      <c r="AA1569" s="162"/>
    </row>
    <row r="1570">
      <c r="A1570" s="160">
        <v>1569.0</v>
      </c>
      <c r="B1570" s="165" t="s">
        <v>1715</v>
      </c>
      <c r="C1570" s="160">
        <v>2.0210307E7</v>
      </c>
      <c r="D1570" s="162"/>
      <c r="E1570" s="162"/>
      <c r="F1570" s="167"/>
      <c r="G1570" s="168"/>
      <c r="H1570" s="162"/>
      <c r="I1570" s="162"/>
      <c r="J1570" s="162"/>
      <c r="K1570" s="162"/>
      <c r="L1570" s="162"/>
      <c r="M1570" s="162"/>
      <c r="N1570" s="162"/>
      <c r="O1570" s="162"/>
      <c r="P1570" s="162"/>
      <c r="Q1570" s="162"/>
      <c r="R1570" s="162"/>
      <c r="S1570" s="162"/>
      <c r="T1570" s="162"/>
      <c r="U1570" s="162"/>
      <c r="V1570" s="162"/>
      <c r="W1570" s="162"/>
      <c r="X1570" s="162"/>
      <c r="Y1570" s="162"/>
      <c r="Z1570" s="162"/>
      <c r="AA1570" s="162"/>
    </row>
    <row r="1571">
      <c r="A1571" s="160">
        <v>1570.0</v>
      </c>
      <c r="B1571" s="165" t="s">
        <v>1716</v>
      </c>
      <c r="C1571" s="160">
        <v>2.0210307E7</v>
      </c>
      <c r="D1571" s="162"/>
      <c r="E1571" s="162"/>
      <c r="F1571" s="167"/>
      <c r="G1571" s="168"/>
      <c r="H1571" s="162"/>
      <c r="I1571" s="162"/>
      <c r="J1571" s="162"/>
      <c r="K1571" s="162"/>
      <c r="L1571" s="162"/>
      <c r="M1571" s="162"/>
      <c r="N1571" s="162"/>
      <c r="O1571" s="162"/>
      <c r="P1571" s="162"/>
      <c r="Q1571" s="162"/>
      <c r="R1571" s="162"/>
      <c r="S1571" s="162"/>
      <c r="T1571" s="162"/>
      <c r="U1571" s="162"/>
      <c r="V1571" s="162"/>
      <c r="W1571" s="162"/>
      <c r="X1571" s="162"/>
      <c r="Y1571" s="162"/>
      <c r="Z1571" s="162"/>
      <c r="AA1571" s="162"/>
    </row>
    <row r="1572">
      <c r="A1572" s="160">
        <v>1571.0</v>
      </c>
      <c r="B1572" s="165" t="s">
        <v>1717</v>
      </c>
      <c r="C1572" s="160">
        <v>2.0210307E7</v>
      </c>
      <c r="D1572" s="162"/>
      <c r="E1572" s="162"/>
      <c r="F1572" s="167"/>
      <c r="G1572" s="168"/>
      <c r="H1572" s="162"/>
      <c r="I1572" s="162"/>
      <c r="J1572" s="162"/>
      <c r="K1572" s="162"/>
      <c r="L1572" s="162"/>
      <c r="M1572" s="162"/>
      <c r="N1572" s="162"/>
      <c r="O1572" s="162"/>
      <c r="P1572" s="162"/>
      <c r="Q1572" s="162"/>
      <c r="R1572" s="162"/>
      <c r="S1572" s="162"/>
      <c r="T1572" s="162"/>
      <c r="U1572" s="162"/>
      <c r="V1572" s="162"/>
      <c r="W1572" s="162"/>
      <c r="X1572" s="162"/>
      <c r="Y1572" s="162"/>
      <c r="Z1572" s="162"/>
      <c r="AA1572" s="162"/>
    </row>
    <row r="1573">
      <c r="A1573" s="160">
        <v>1572.0</v>
      </c>
      <c r="B1573" s="165" t="s">
        <v>1718</v>
      </c>
      <c r="C1573" s="160">
        <v>2.0210307E7</v>
      </c>
      <c r="D1573" s="162"/>
      <c r="E1573" s="162"/>
      <c r="F1573" s="167"/>
      <c r="G1573" s="168"/>
      <c r="H1573" s="162"/>
      <c r="I1573" s="162"/>
      <c r="J1573" s="162"/>
      <c r="K1573" s="162"/>
      <c r="L1573" s="162"/>
      <c r="M1573" s="162"/>
      <c r="N1573" s="162"/>
      <c r="O1573" s="162"/>
      <c r="P1573" s="162"/>
      <c r="Q1573" s="162"/>
      <c r="R1573" s="162"/>
      <c r="S1573" s="162"/>
      <c r="T1573" s="162"/>
      <c r="U1573" s="162"/>
      <c r="V1573" s="162"/>
      <c r="W1573" s="162"/>
      <c r="X1573" s="162"/>
      <c r="Y1573" s="162"/>
      <c r="Z1573" s="162"/>
      <c r="AA1573" s="162"/>
    </row>
    <row r="1574">
      <c r="A1574" s="160">
        <v>1573.0</v>
      </c>
      <c r="B1574" s="165" t="s">
        <v>1719</v>
      </c>
      <c r="C1574" s="160">
        <v>2.0210307E7</v>
      </c>
      <c r="D1574" s="162"/>
      <c r="E1574" s="162"/>
      <c r="F1574" s="167"/>
      <c r="G1574" s="168"/>
      <c r="H1574" s="162"/>
      <c r="I1574" s="162"/>
      <c r="J1574" s="162"/>
      <c r="K1574" s="162"/>
      <c r="L1574" s="162"/>
      <c r="M1574" s="162"/>
      <c r="N1574" s="162"/>
      <c r="O1574" s="162"/>
      <c r="P1574" s="162"/>
      <c r="Q1574" s="162"/>
      <c r="R1574" s="162"/>
      <c r="S1574" s="162"/>
      <c r="T1574" s="162"/>
      <c r="U1574" s="162"/>
      <c r="V1574" s="162"/>
      <c r="W1574" s="162"/>
      <c r="X1574" s="162"/>
      <c r="Y1574" s="162"/>
      <c r="Z1574" s="162"/>
      <c r="AA1574" s="162"/>
    </row>
    <row r="1575">
      <c r="A1575" s="160">
        <v>1574.0</v>
      </c>
      <c r="B1575" s="165" t="s">
        <v>1720</v>
      </c>
      <c r="C1575" s="160">
        <v>2.0210307E7</v>
      </c>
      <c r="D1575" s="162"/>
      <c r="E1575" s="162"/>
      <c r="F1575" s="167"/>
      <c r="G1575" s="168"/>
      <c r="H1575" s="162"/>
      <c r="I1575" s="162"/>
      <c r="J1575" s="162"/>
      <c r="K1575" s="162"/>
      <c r="L1575" s="162"/>
      <c r="M1575" s="162"/>
      <c r="N1575" s="162"/>
      <c r="O1575" s="162"/>
      <c r="P1575" s="162"/>
      <c r="Q1575" s="162"/>
      <c r="R1575" s="162"/>
      <c r="S1575" s="162"/>
      <c r="T1575" s="162"/>
      <c r="U1575" s="162"/>
      <c r="V1575" s="162"/>
      <c r="W1575" s="162"/>
      <c r="X1575" s="162"/>
      <c r="Y1575" s="162"/>
      <c r="Z1575" s="162"/>
      <c r="AA1575" s="162"/>
    </row>
    <row r="1576">
      <c r="A1576" s="160">
        <v>1575.0</v>
      </c>
      <c r="B1576" s="165" t="s">
        <v>1721</v>
      </c>
      <c r="C1576" s="160">
        <v>2.0210307E7</v>
      </c>
      <c r="D1576" s="162"/>
      <c r="E1576" s="162"/>
      <c r="F1576" s="167"/>
      <c r="G1576" s="168"/>
      <c r="H1576" s="162"/>
      <c r="I1576" s="162"/>
      <c r="J1576" s="162"/>
      <c r="K1576" s="162"/>
      <c r="L1576" s="162"/>
      <c r="M1576" s="162"/>
      <c r="N1576" s="162"/>
      <c r="O1576" s="162"/>
      <c r="P1576" s="162"/>
      <c r="Q1576" s="162"/>
      <c r="R1576" s="162"/>
      <c r="S1576" s="162"/>
      <c r="T1576" s="162"/>
      <c r="U1576" s="162"/>
      <c r="V1576" s="162"/>
      <c r="W1576" s="162"/>
      <c r="X1576" s="162"/>
      <c r="Y1576" s="162"/>
      <c r="Z1576" s="162"/>
      <c r="AA1576" s="162"/>
    </row>
    <row r="1577">
      <c r="A1577" s="160">
        <v>1576.0</v>
      </c>
      <c r="B1577" s="165" t="s">
        <v>1722</v>
      </c>
      <c r="C1577" s="160">
        <v>2.0210307E7</v>
      </c>
      <c r="D1577" s="162"/>
      <c r="E1577" s="162"/>
      <c r="F1577" s="167"/>
      <c r="G1577" s="168"/>
      <c r="H1577" s="162"/>
      <c r="I1577" s="162"/>
      <c r="J1577" s="162"/>
      <c r="K1577" s="162"/>
      <c r="L1577" s="162"/>
      <c r="M1577" s="162"/>
      <c r="N1577" s="162"/>
      <c r="O1577" s="162"/>
      <c r="P1577" s="162"/>
      <c r="Q1577" s="162"/>
      <c r="R1577" s="162"/>
      <c r="S1577" s="162"/>
      <c r="T1577" s="162"/>
      <c r="U1577" s="162"/>
      <c r="V1577" s="162"/>
      <c r="W1577" s="162"/>
      <c r="X1577" s="162"/>
      <c r="Y1577" s="162"/>
      <c r="Z1577" s="162"/>
      <c r="AA1577" s="162"/>
    </row>
    <row r="1578">
      <c r="A1578" s="160">
        <v>1577.0</v>
      </c>
      <c r="B1578" s="165" t="s">
        <v>1723</v>
      </c>
      <c r="C1578" s="160">
        <v>2.0210307E7</v>
      </c>
      <c r="D1578" s="162"/>
      <c r="E1578" s="162"/>
      <c r="F1578" s="167"/>
      <c r="G1578" s="168"/>
      <c r="H1578" s="162"/>
      <c r="I1578" s="162"/>
      <c r="J1578" s="162"/>
      <c r="K1578" s="162"/>
      <c r="L1578" s="162"/>
      <c r="M1578" s="162"/>
      <c r="N1578" s="162"/>
      <c r="O1578" s="162"/>
      <c r="P1578" s="162"/>
      <c r="Q1578" s="162"/>
      <c r="R1578" s="162"/>
      <c r="S1578" s="162"/>
      <c r="T1578" s="162"/>
      <c r="U1578" s="162"/>
      <c r="V1578" s="162"/>
      <c r="W1578" s="162"/>
      <c r="X1578" s="162"/>
      <c r="Y1578" s="162"/>
      <c r="Z1578" s="162"/>
      <c r="AA1578" s="162"/>
    </row>
    <row r="1579">
      <c r="A1579" s="160">
        <v>1578.0</v>
      </c>
      <c r="B1579" s="165" t="s">
        <v>1724</v>
      </c>
      <c r="C1579" s="160">
        <v>2.0210307E7</v>
      </c>
      <c r="D1579" s="162"/>
      <c r="E1579" s="162"/>
      <c r="F1579" s="167"/>
      <c r="G1579" s="168"/>
      <c r="H1579" s="162"/>
      <c r="I1579" s="162"/>
      <c r="J1579" s="162"/>
      <c r="K1579" s="162"/>
      <c r="L1579" s="162"/>
      <c r="M1579" s="162"/>
      <c r="N1579" s="162"/>
      <c r="O1579" s="162"/>
      <c r="P1579" s="162"/>
      <c r="Q1579" s="162"/>
      <c r="R1579" s="162"/>
      <c r="S1579" s="162"/>
      <c r="T1579" s="162"/>
      <c r="U1579" s="162"/>
      <c r="V1579" s="162"/>
      <c r="W1579" s="162"/>
      <c r="X1579" s="162"/>
      <c r="Y1579" s="162"/>
      <c r="Z1579" s="162"/>
      <c r="AA1579" s="162"/>
    </row>
    <row r="1580">
      <c r="A1580" s="160">
        <v>1579.0</v>
      </c>
      <c r="B1580" s="165" t="s">
        <v>1725</v>
      </c>
      <c r="C1580" s="160">
        <v>2.0210307E7</v>
      </c>
      <c r="D1580" s="162"/>
      <c r="E1580" s="162"/>
      <c r="F1580" s="167"/>
      <c r="G1580" s="168"/>
      <c r="H1580" s="162"/>
      <c r="I1580" s="162"/>
      <c r="J1580" s="162"/>
      <c r="K1580" s="162"/>
      <c r="L1580" s="162"/>
      <c r="M1580" s="162"/>
      <c r="N1580" s="162"/>
      <c r="O1580" s="162"/>
      <c r="P1580" s="162"/>
      <c r="Q1580" s="162"/>
      <c r="R1580" s="162"/>
      <c r="S1580" s="162"/>
      <c r="T1580" s="162"/>
      <c r="U1580" s="162"/>
      <c r="V1580" s="162"/>
      <c r="W1580" s="162"/>
      <c r="X1580" s="162"/>
      <c r="Y1580" s="162"/>
      <c r="Z1580" s="162"/>
      <c r="AA1580" s="162"/>
    </row>
    <row r="1581">
      <c r="A1581" s="160">
        <v>1580.0</v>
      </c>
      <c r="B1581" s="165" t="s">
        <v>1726</v>
      </c>
      <c r="C1581" s="160">
        <v>2.0210307E7</v>
      </c>
      <c r="D1581" s="162"/>
      <c r="E1581" s="162"/>
      <c r="F1581" s="167"/>
      <c r="G1581" s="168"/>
      <c r="H1581" s="162"/>
      <c r="I1581" s="162"/>
      <c r="J1581" s="162"/>
      <c r="K1581" s="162"/>
      <c r="L1581" s="162"/>
      <c r="M1581" s="162"/>
      <c r="N1581" s="162"/>
      <c r="O1581" s="162"/>
      <c r="P1581" s="162"/>
      <c r="Q1581" s="162"/>
      <c r="R1581" s="162"/>
      <c r="S1581" s="162"/>
      <c r="T1581" s="162"/>
      <c r="U1581" s="162"/>
      <c r="V1581" s="162"/>
      <c r="W1581" s="162"/>
      <c r="X1581" s="162"/>
      <c r="Y1581" s="162"/>
      <c r="Z1581" s="162"/>
      <c r="AA1581" s="162"/>
    </row>
    <row r="1582">
      <c r="A1582" s="160">
        <v>1581.0</v>
      </c>
      <c r="B1582" s="165" t="s">
        <v>1727</v>
      </c>
      <c r="C1582" s="160">
        <v>2.0210307E7</v>
      </c>
      <c r="D1582" s="162"/>
      <c r="E1582" s="162"/>
      <c r="F1582" s="167"/>
      <c r="G1582" s="168"/>
      <c r="H1582" s="162"/>
      <c r="I1582" s="162"/>
      <c r="J1582" s="162"/>
      <c r="K1582" s="162"/>
      <c r="L1582" s="162"/>
      <c r="M1582" s="162"/>
      <c r="N1582" s="162"/>
      <c r="O1582" s="162"/>
      <c r="P1582" s="162"/>
      <c r="Q1582" s="162"/>
      <c r="R1582" s="162"/>
      <c r="S1582" s="162"/>
      <c r="T1582" s="162"/>
      <c r="U1582" s="162"/>
      <c r="V1582" s="162"/>
      <c r="W1582" s="162"/>
      <c r="X1582" s="162"/>
      <c r="Y1582" s="162"/>
      <c r="Z1582" s="162"/>
      <c r="AA1582" s="162"/>
    </row>
    <row r="1583">
      <c r="A1583" s="160">
        <v>1582.0</v>
      </c>
      <c r="B1583" s="165" t="s">
        <v>1728</v>
      </c>
      <c r="C1583" s="160">
        <v>2.0210307E7</v>
      </c>
      <c r="D1583" s="162"/>
      <c r="E1583" s="162"/>
      <c r="F1583" s="167"/>
      <c r="G1583" s="168"/>
      <c r="H1583" s="162"/>
      <c r="I1583" s="162"/>
      <c r="J1583" s="162"/>
      <c r="K1583" s="162"/>
      <c r="L1583" s="162"/>
      <c r="M1583" s="162"/>
      <c r="N1583" s="162"/>
      <c r="O1583" s="162"/>
      <c r="P1583" s="162"/>
      <c r="Q1583" s="162"/>
      <c r="R1583" s="162"/>
      <c r="S1583" s="162"/>
      <c r="T1583" s="162"/>
      <c r="U1583" s="162"/>
      <c r="V1583" s="162"/>
      <c r="W1583" s="162"/>
      <c r="X1583" s="162"/>
      <c r="Y1583" s="162"/>
      <c r="Z1583" s="162"/>
      <c r="AA1583" s="162"/>
    </row>
    <row r="1584">
      <c r="A1584" s="160">
        <v>1583.0</v>
      </c>
      <c r="B1584" s="165" t="s">
        <v>1729</v>
      </c>
      <c r="C1584" s="160">
        <v>2.0210307E7</v>
      </c>
      <c r="D1584" s="162"/>
      <c r="E1584" s="162"/>
      <c r="F1584" s="167"/>
      <c r="G1584" s="168"/>
      <c r="H1584" s="162"/>
      <c r="I1584" s="162"/>
      <c r="J1584" s="162"/>
      <c r="K1584" s="162"/>
      <c r="L1584" s="162"/>
      <c r="M1584" s="162"/>
      <c r="N1584" s="162"/>
      <c r="O1584" s="162"/>
      <c r="P1584" s="162"/>
      <c r="Q1584" s="162"/>
      <c r="R1584" s="162"/>
      <c r="S1584" s="162"/>
      <c r="T1584" s="162"/>
      <c r="U1584" s="162"/>
      <c r="V1584" s="162"/>
      <c r="W1584" s="162"/>
      <c r="X1584" s="162"/>
      <c r="Y1584" s="162"/>
      <c r="Z1584" s="162"/>
      <c r="AA1584" s="162"/>
    </row>
    <row r="1585">
      <c r="A1585" s="160">
        <v>1584.0</v>
      </c>
      <c r="B1585" s="165" t="s">
        <v>1730</v>
      </c>
      <c r="C1585" s="160">
        <v>2.0210307E7</v>
      </c>
      <c r="D1585" s="162"/>
      <c r="E1585" s="162"/>
      <c r="F1585" s="167"/>
      <c r="G1585" s="168"/>
      <c r="H1585" s="162"/>
      <c r="I1585" s="162"/>
      <c r="J1585" s="162"/>
      <c r="K1585" s="162"/>
      <c r="L1585" s="162"/>
      <c r="M1585" s="162"/>
      <c r="N1585" s="162"/>
      <c r="O1585" s="162"/>
      <c r="P1585" s="162"/>
      <c r="Q1585" s="162"/>
      <c r="R1585" s="162"/>
      <c r="S1585" s="162"/>
      <c r="T1585" s="162"/>
      <c r="U1585" s="162"/>
      <c r="V1585" s="162"/>
      <c r="W1585" s="162"/>
      <c r="X1585" s="162"/>
      <c r="Y1585" s="162"/>
      <c r="Z1585" s="162"/>
      <c r="AA1585" s="162"/>
    </row>
    <row r="1586">
      <c r="A1586" s="160">
        <v>1585.0</v>
      </c>
      <c r="B1586" s="165" t="s">
        <v>1731</v>
      </c>
      <c r="C1586" s="160">
        <v>2.0210308E7</v>
      </c>
      <c r="D1586" s="162"/>
      <c r="E1586" s="162"/>
      <c r="F1586" s="167"/>
      <c r="G1586" s="168"/>
      <c r="H1586" s="162"/>
      <c r="I1586" s="162"/>
      <c r="J1586" s="162"/>
      <c r="K1586" s="162"/>
      <c r="L1586" s="162"/>
      <c r="M1586" s="162"/>
      <c r="N1586" s="162"/>
      <c r="O1586" s="162"/>
      <c r="P1586" s="162"/>
      <c r="Q1586" s="162"/>
      <c r="R1586" s="162"/>
      <c r="S1586" s="162"/>
      <c r="T1586" s="162"/>
      <c r="U1586" s="162"/>
      <c r="V1586" s="162"/>
      <c r="W1586" s="162"/>
      <c r="X1586" s="162"/>
      <c r="Y1586" s="162"/>
      <c r="Z1586" s="162"/>
      <c r="AA1586" s="162"/>
    </row>
    <row r="1587">
      <c r="A1587" s="160">
        <v>1586.0</v>
      </c>
      <c r="B1587" s="165" t="s">
        <v>1732</v>
      </c>
      <c r="C1587" s="160">
        <v>2.0210308E7</v>
      </c>
      <c r="D1587" s="162"/>
      <c r="E1587" s="162"/>
      <c r="F1587" s="167"/>
      <c r="G1587" s="168"/>
      <c r="H1587" s="162"/>
      <c r="I1587" s="162"/>
      <c r="J1587" s="162"/>
      <c r="K1587" s="162"/>
      <c r="L1587" s="162"/>
      <c r="M1587" s="162"/>
      <c r="N1587" s="162"/>
      <c r="O1587" s="162"/>
      <c r="P1587" s="162"/>
      <c r="Q1587" s="162"/>
      <c r="R1587" s="162"/>
      <c r="S1587" s="162"/>
      <c r="T1587" s="162"/>
      <c r="U1587" s="162"/>
      <c r="V1587" s="162"/>
      <c r="W1587" s="162"/>
      <c r="X1587" s="162"/>
      <c r="Y1587" s="162"/>
      <c r="Z1587" s="162"/>
      <c r="AA1587" s="162"/>
    </row>
    <row r="1588">
      <c r="A1588" s="160">
        <v>1587.0</v>
      </c>
      <c r="B1588" s="165" t="s">
        <v>1733</v>
      </c>
      <c r="C1588" s="160">
        <v>2.0210308E7</v>
      </c>
      <c r="D1588" s="162"/>
      <c r="E1588" s="162"/>
      <c r="F1588" s="167"/>
      <c r="G1588" s="168"/>
      <c r="H1588" s="162"/>
      <c r="I1588" s="162"/>
      <c r="J1588" s="162"/>
      <c r="K1588" s="162"/>
      <c r="L1588" s="162"/>
      <c r="M1588" s="162"/>
      <c r="N1588" s="162"/>
      <c r="O1588" s="162"/>
      <c r="P1588" s="162"/>
      <c r="Q1588" s="162"/>
      <c r="R1588" s="162"/>
      <c r="S1588" s="162"/>
      <c r="T1588" s="162"/>
      <c r="U1588" s="162"/>
      <c r="V1588" s="162"/>
      <c r="W1588" s="162"/>
      <c r="X1588" s="162"/>
      <c r="Y1588" s="162"/>
      <c r="Z1588" s="162"/>
      <c r="AA1588" s="162"/>
    </row>
    <row r="1589">
      <c r="A1589" s="160">
        <v>1588.0</v>
      </c>
      <c r="B1589" s="165" t="s">
        <v>1734</v>
      </c>
      <c r="C1589" s="160">
        <v>2.0210308E7</v>
      </c>
      <c r="D1589" s="162"/>
      <c r="E1589" s="162"/>
      <c r="F1589" s="167"/>
      <c r="G1589" s="168"/>
      <c r="H1589" s="162"/>
      <c r="I1589" s="162"/>
      <c r="J1589" s="162"/>
      <c r="K1589" s="162"/>
      <c r="L1589" s="162"/>
      <c r="M1589" s="162"/>
      <c r="N1589" s="162"/>
      <c r="O1589" s="162"/>
      <c r="P1589" s="162"/>
      <c r="Q1589" s="162"/>
      <c r="R1589" s="162"/>
      <c r="S1589" s="162"/>
      <c r="T1589" s="162"/>
      <c r="U1589" s="162"/>
      <c r="V1589" s="162"/>
      <c r="W1589" s="162"/>
      <c r="X1589" s="162"/>
      <c r="Y1589" s="162"/>
      <c r="Z1589" s="162"/>
      <c r="AA1589" s="162"/>
    </row>
    <row r="1590">
      <c r="A1590" s="160">
        <v>1589.0</v>
      </c>
      <c r="B1590" s="165" t="s">
        <v>1735</v>
      </c>
      <c r="C1590" s="160">
        <v>2.0210308E7</v>
      </c>
      <c r="D1590" s="162"/>
      <c r="E1590" s="162"/>
      <c r="F1590" s="167"/>
      <c r="G1590" s="168"/>
      <c r="H1590" s="162"/>
      <c r="I1590" s="162"/>
      <c r="J1590" s="162"/>
      <c r="K1590" s="162"/>
      <c r="L1590" s="162"/>
      <c r="M1590" s="162"/>
      <c r="N1590" s="162"/>
      <c r="O1590" s="162"/>
      <c r="P1590" s="162"/>
      <c r="Q1590" s="162"/>
      <c r="R1590" s="162"/>
      <c r="S1590" s="162"/>
      <c r="T1590" s="162"/>
      <c r="U1590" s="162"/>
      <c r="V1590" s="162"/>
      <c r="W1590" s="162"/>
      <c r="X1590" s="162"/>
      <c r="Y1590" s="162"/>
      <c r="Z1590" s="162"/>
      <c r="AA1590" s="162"/>
    </row>
    <row r="1591">
      <c r="A1591" s="160">
        <v>1590.0</v>
      </c>
      <c r="B1591" s="165" t="s">
        <v>1736</v>
      </c>
      <c r="C1591" s="160">
        <v>2.0210308E7</v>
      </c>
      <c r="D1591" s="162"/>
      <c r="E1591" s="162"/>
      <c r="F1591" s="167"/>
      <c r="G1591" s="168"/>
      <c r="H1591" s="162"/>
      <c r="I1591" s="162"/>
      <c r="J1591" s="162"/>
      <c r="K1591" s="162"/>
      <c r="L1591" s="162"/>
      <c r="M1591" s="162"/>
      <c r="N1591" s="162"/>
      <c r="O1591" s="162"/>
      <c r="P1591" s="162"/>
      <c r="Q1591" s="162"/>
      <c r="R1591" s="162"/>
      <c r="S1591" s="162"/>
      <c r="T1591" s="162"/>
      <c r="U1591" s="162"/>
      <c r="V1591" s="162"/>
      <c r="W1591" s="162"/>
      <c r="X1591" s="162"/>
      <c r="Y1591" s="162"/>
      <c r="Z1591" s="162"/>
      <c r="AA1591" s="162"/>
    </row>
    <row r="1592">
      <c r="A1592" s="160">
        <v>1591.0</v>
      </c>
      <c r="B1592" s="165" t="s">
        <v>1737</v>
      </c>
      <c r="C1592" s="160">
        <v>2.0210308E7</v>
      </c>
      <c r="D1592" s="162"/>
      <c r="E1592" s="162"/>
      <c r="F1592" s="167"/>
      <c r="G1592" s="168"/>
      <c r="H1592" s="162"/>
      <c r="I1592" s="162"/>
      <c r="J1592" s="162"/>
      <c r="K1592" s="162"/>
      <c r="L1592" s="162"/>
      <c r="M1592" s="162"/>
      <c r="N1592" s="162"/>
      <c r="O1592" s="162"/>
      <c r="P1592" s="162"/>
      <c r="Q1592" s="162"/>
      <c r="R1592" s="162"/>
      <c r="S1592" s="162"/>
      <c r="T1592" s="162"/>
      <c r="U1592" s="162"/>
      <c r="V1592" s="162"/>
      <c r="W1592" s="162"/>
      <c r="X1592" s="162"/>
      <c r="Y1592" s="162"/>
      <c r="Z1592" s="162"/>
      <c r="AA1592" s="162"/>
    </row>
    <row r="1593">
      <c r="A1593" s="160">
        <v>1592.0</v>
      </c>
      <c r="B1593" s="165" t="s">
        <v>1738</v>
      </c>
      <c r="C1593" s="160">
        <v>2.0210308E7</v>
      </c>
      <c r="D1593" s="162"/>
      <c r="E1593" s="162"/>
      <c r="F1593" s="167"/>
      <c r="G1593" s="168"/>
      <c r="H1593" s="162"/>
      <c r="I1593" s="162"/>
      <c r="J1593" s="162"/>
      <c r="K1593" s="162"/>
      <c r="L1593" s="162"/>
      <c r="M1593" s="162"/>
      <c r="N1593" s="162"/>
      <c r="O1593" s="162"/>
      <c r="P1593" s="162"/>
      <c r="Q1593" s="162"/>
      <c r="R1593" s="162"/>
      <c r="S1593" s="162"/>
      <c r="T1593" s="162"/>
      <c r="U1593" s="162"/>
      <c r="V1593" s="162"/>
      <c r="W1593" s="162"/>
      <c r="X1593" s="162"/>
      <c r="Y1593" s="162"/>
      <c r="Z1593" s="162"/>
      <c r="AA1593" s="162"/>
    </row>
    <row r="1594">
      <c r="A1594" s="160">
        <v>1593.0</v>
      </c>
      <c r="B1594" s="165" t="s">
        <v>1739</v>
      </c>
      <c r="C1594" s="160">
        <v>2.0210308E7</v>
      </c>
      <c r="D1594" s="162"/>
      <c r="E1594" s="162"/>
      <c r="F1594" s="167"/>
      <c r="G1594" s="168"/>
      <c r="H1594" s="162"/>
      <c r="I1594" s="162"/>
      <c r="J1594" s="162"/>
      <c r="K1594" s="162"/>
      <c r="L1594" s="162"/>
      <c r="M1594" s="162"/>
      <c r="N1594" s="162"/>
      <c r="O1594" s="162"/>
      <c r="P1594" s="162"/>
      <c r="Q1594" s="162"/>
      <c r="R1594" s="162"/>
      <c r="S1594" s="162"/>
      <c r="T1594" s="162"/>
      <c r="U1594" s="162"/>
      <c r="V1594" s="162"/>
      <c r="W1594" s="162"/>
      <c r="X1594" s="162"/>
      <c r="Y1594" s="162"/>
      <c r="Z1594" s="162"/>
      <c r="AA1594" s="162"/>
    </row>
    <row r="1595">
      <c r="A1595" s="160">
        <v>1594.0</v>
      </c>
      <c r="B1595" s="165" t="s">
        <v>1740</v>
      </c>
      <c r="C1595" s="160">
        <v>2.0210308E7</v>
      </c>
      <c r="D1595" s="162"/>
      <c r="E1595" s="162"/>
      <c r="F1595" s="167"/>
      <c r="G1595" s="168"/>
      <c r="H1595" s="162"/>
      <c r="I1595" s="162"/>
      <c r="J1595" s="162"/>
      <c r="K1595" s="162"/>
      <c r="L1595" s="162"/>
      <c r="M1595" s="162"/>
      <c r="N1595" s="162"/>
      <c r="O1595" s="162"/>
      <c r="P1595" s="162"/>
      <c r="Q1595" s="162"/>
      <c r="R1595" s="162"/>
      <c r="S1595" s="162"/>
      <c r="T1595" s="162"/>
      <c r="U1595" s="162"/>
      <c r="V1595" s="162"/>
      <c r="W1595" s="162"/>
      <c r="X1595" s="162"/>
      <c r="Y1595" s="162"/>
      <c r="Z1595" s="162"/>
      <c r="AA1595" s="162"/>
    </row>
    <row r="1596">
      <c r="A1596" s="160">
        <v>1595.0</v>
      </c>
      <c r="B1596" s="165" t="s">
        <v>1741</v>
      </c>
      <c r="C1596" s="160">
        <v>2.0210308E7</v>
      </c>
      <c r="D1596" s="162"/>
      <c r="E1596" s="162"/>
      <c r="F1596" s="167"/>
      <c r="G1596" s="168"/>
      <c r="H1596" s="162"/>
      <c r="I1596" s="162"/>
      <c r="J1596" s="162"/>
      <c r="K1596" s="162"/>
      <c r="L1596" s="162"/>
      <c r="M1596" s="162"/>
      <c r="N1596" s="162"/>
      <c r="O1596" s="162"/>
      <c r="P1596" s="162"/>
      <c r="Q1596" s="162"/>
      <c r="R1596" s="162"/>
      <c r="S1596" s="162"/>
      <c r="T1596" s="162"/>
      <c r="U1596" s="162"/>
      <c r="V1596" s="162"/>
      <c r="W1596" s="162"/>
      <c r="X1596" s="162"/>
      <c r="Y1596" s="162"/>
      <c r="Z1596" s="162"/>
      <c r="AA1596" s="162"/>
    </row>
    <row r="1597">
      <c r="A1597" s="160">
        <v>1596.0</v>
      </c>
      <c r="B1597" s="165" t="s">
        <v>1742</v>
      </c>
      <c r="C1597" s="160">
        <v>2.0210308E7</v>
      </c>
      <c r="D1597" s="162"/>
      <c r="E1597" s="162"/>
      <c r="F1597" s="167"/>
      <c r="G1597" s="168"/>
      <c r="H1597" s="162"/>
      <c r="I1597" s="162"/>
      <c r="J1597" s="162"/>
      <c r="K1597" s="162"/>
      <c r="L1597" s="162"/>
      <c r="M1597" s="162"/>
      <c r="N1597" s="162"/>
      <c r="O1597" s="162"/>
      <c r="P1597" s="162"/>
      <c r="Q1597" s="162"/>
      <c r="R1597" s="162"/>
      <c r="S1597" s="162"/>
      <c r="T1597" s="162"/>
      <c r="U1597" s="162"/>
      <c r="V1597" s="162"/>
      <c r="W1597" s="162"/>
      <c r="X1597" s="162"/>
      <c r="Y1597" s="162"/>
      <c r="Z1597" s="162"/>
      <c r="AA1597" s="162"/>
    </row>
    <row r="1598">
      <c r="A1598" s="160">
        <v>1597.0</v>
      </c>
      <c r="B1598" s="165" t="s">
        <v>1743</v>
      </c>
      <c r="C1598" s="160">
        <v>2.0210308E7</v>
      </c>
      <c r="D1598" s="162"/>
      <c r="E1598" s="162"/>
      <c r="F1598" s="167"/>
      <c r="G1598" s="168"/>
      <c r="H1598" s="162"/>
      <c r="I1598" s="162"/>
      <c r="J1598" s="162"/>
      <c r="K1598" s="162"/>
      <c r="L1598" s="162"/>
      <c r="M1598" s="162"/>
      <c r="N1598" s="162"/>
      <c r="O1598" s="162"/>
      <c r="P1598" s="162"/>
      <c r="Q1598" s="162"/>
      <c r="R1598" s="162"/>
      <c r="S1598" s="162"/>
      <c r="T1598" s="162"/>
      <c r="U1598" s="162"/>
      <c r="V1598" s="162"/>
      <c r="W1598" s="162"/>
      <c r="X1598" s="162"/>
      <c r="Y1598" s="162"/>
      <c r="Z1598" s="162"/>
      <c r="AA1598" s="162"/>
    </row>
    <row r="1599">
      <c r="A1599" s="160">
        <v>1598.0</v>
      </c>
      <c r="B1599" s="165" t="s">
        <v>1744</v>
      </c>
      <c r="C1599" s="160">
        <v>2.0210308E7</v>
      </c>
      <c r="D1599" s="162"/>
      <c r="E1599" s="162"/>
      <c r="F1599" s="167"/>
      <c r="G1599" s="168"/>
      <c r="H1599" s="162"/>
      <c r="I1599" s="162"/>
      <c r="J1599" s="162"/>
      <c r="K1599" s="162"/>
      <c r="L1599" s="162"/>
      <c r="M1599" s="162"/>
      <c r="N1599" s="162"/>
      <c r="O1599" s="162"/>
      <c r="P1599" s="162"/>
      <c r="Q1599" s="162"/>
      <c r="R1599" s="162"/>
      <c r="S1599" s="162"/>
      <c r="T1599" s="162"/>
      <c r="U1599" s="162"/>
      <c r="V1599" s="162"/>
      <c r="W1599" s="162"/>
      <c r="X1599" s="162"/>
      <c r="Y1599" s="162"/>
      <c r="Z1599" s="162"/>
      <c r="AA1599" s="162"/>
    </row>
    <row r="1600">
      <c r="A1600" s="160">
        <v>1599.0</v>
      </c>
      <c r="B1600" s="165" t="s">
        <v>1745</v>
      </c>
      <c r="C1600" s="160">
        <v>2.0210308E7</v>
      </c>
      <c r="D1600" s="162"/>
      <c r="E1600" s="162"/>
      <c r="F1600" s="167"/>
      <c r="G1600" s="168"/>
      <c r="H1600" s="162"/>
      <c r="I1600" s="162"/>
      <c r="J1600" s="162"/>
      <c r="K1600" s="162"/>
      <c r="L1600" s="162"/>
      <c r="M1600" s="162"/>
      <c r="N1600" s="162"/>
      <c r="O1600" s="162"/>
      <c r="P1600" s="162"/>
      <c r="Q1600" s="162"/>
      <c r="R1600" s="162"/>
      <c r="S1600" s="162"/>
      <c r="T1600" s="162"/>
      <c r="U1600" s="162"/>
      <c r="V1600" s="162"/>
      <c r="W1600" s="162"/>
      <c r="X1600" s="162"/>
      <c r="Y1600" s="162"/>
      <c r="Z1600" s="162"/>
      <c r="AA1600" s="162"/>
    </row>
    <row r="1601">
      <c r="A1601" s="160">
        <v>1600.0</v>
      </c>
      <c r="B1601" s="165" t="s">
        <v>1746</v>
      </c>
      <c r="C1601" s="160">
        <v>2.0210308E7</v>
      </c>
      <c r="D1601" s="162"/>
      <c r="E1601" s="162"/>
      <c r="F1601" s="167"/>
      <c r="G1601" s="168"/>
      <c r="H1601" s="162"/>
      <c r="I1601" s="162"/>
      <c r="J1601" s="162"/>
      <c r="K1601" s="162"/>
      <c r="L1601" s="162"/>
      <c r="M1601" s="162"/>
      <c r="N1601" s="162"/>
      <c r="O1601" s="162"/>
      <c r="P1601" s="162"/>
      <c r="Q1601" s="162"/>
      <c r="R1601" s="162"/>
      <c r="S1601" s="162"/>
      <c r="T1601" s="162"/>
      <c r="U1601" s="162"/>
      <c r="V1601" s="162"/>
      <c r="W1601" s="162"/>
      <c r="X1601" s="162"/>
      <c r="Y1601" s="162"/>
      <c r="Z1601" s="162"/>
      <c r="AA1601" s="162"/>
    </row>
    <row r="1602">
      <c r="A1602" s="160">
        <v>1601.0</v>
      </c>
      <c r="B1602" s="165" t="s">
        <v>1747</v>
      </c>
      <c r="C1602" s="160">
        <v>2.0210308E7</v>
      </c>
      <c r="D1602" s="162"/>
      <c r="E1602" s="162"/>
      <c r="F1602" s="167"/>
      <c r="G1602" s="168"/>
      <c r="H1602" s="162"/>
      <c r="I1602" s="162"/>
      <c r="J1602" s="162"/>
      <c r="K1602" s="162"/>
      <c r="L1602" s="162"/>
      <c r="M1602" s="162"/>
      <c r="N1602" s="162"/>
      <c r="O1602" s="162"/>
      <c r="P1602" s="162"/>
      <c r="Q1602" s="162"/>
      <c r="R1602" s="162"/>
      <c r="S1602" s="162"/>
      <c r="T1602" s="162"/>
      <c r="U1602" s="162"/>
      <c r="V1602" s="162"/>
      <c r="W1602" s="162"/>
      <c r="X1602" s="162"/>
      <c r="Y1602" s="162"/>
      <c r="Z1602" s="162"/>
      <c r="AA1602" s="162"/>
    </row>
    <row r="1603">
      <c r="A1603" s="160">
        <v>1602.0</v>
      </c>
      <c r="B1603" s="165" t="s">
        <v>1748</v>
      </c>
      <c r="C1603" s="160">
        <v>2.0210308E7</v>
      </c>
      <c r="D1603" s="162"/>
      <c r="E1603" s="162"/>
      <c r="F1603" s="167"/>
      <c r="G1603" s="168"/>
      <c r="H1603" s="162"/>
      <c r="I1603" s="162"/>
      <c r="J1603" s="162"/>
      <c r="K1603" s="162"/>
      <c r="L1603" s="162"/>
      <c r="M1603" s="162"/>
      <c r="N1603" s="162"/>
      <c r="O1603" s="162"/>
      <c r="P1603" s="162"/>
      <c r="Q1603" s="162"/>
      <c r="R1603" s="162"/>
      <c r="S1603" s="162"/>
      <c r="T1603" s="162"/>
      <c r="U1603" s="162"/>
      <c r="V1603" s="162"/>
      <c r="W1603" s="162"/>
      <c r="X1603" s="162"/>
      <c r="Y1603" s="162"/>
      <c r="Z1603" s="162"/>
      <c r="AA1603" s="162"/>
    </row>
    <row r="1604">
      <c r="A1604" s="160">
        <v>1603.0</v>
      </c>
      <c r="B1604" s="165" t="s">
        <v>1749</v>
      </c>
      <c r="C1604" s="160">
        <v>2.0210308E7</v>
      </c>
      <c r="D1604" s="162"/>
      <c r="E1604" s="162"/>
      <c r="F1604" s="167"/>
      <c r="G1604" s="168"/>
      <c r="H1604" s="162"/>
      <c r="I1604" s="162"/>
      <c r="J1604" s="162"/>
      <c r="K1604" s="162"/>
      <c r="L1604" s="162"/>
      <c r="M1604" s="162"/>
      <c r="N1604" s="162"/>
      <c r="O1604" s="162"/>
      <c r="P1604" s="162"/>
      <c r="Q1604" s="162"/>
      <c r="R1604" s="162"/>
      <c r="S1604" s="162"/>
      <c r="T1604" s="162"/>
      <c r="U1604" s="162"/>
      <c r="V1604" s="162"/>
      <c r="W1604" s="162"/>
      <c r="X1604" s="162"/>
      <c r="Y1604" s="162"/>
      <c r="Z1604" s="162"/>
      <c r="AA1604" s="162"/>
    </row>
    <row r="1605">
      <c r="A1605" s="160">
        <v>1604.0</v>
      </c>
      <c r="B1605" s="165" t="s">
        <v>1750</v>
      </c>
      <c r="C1605" s="160">
        <v>2.0210308E7</v>
      </c>
      <c r="D1605" s="162"/>
      <c r="E1605" s="162"/>
      <c r="F1605" s="167"/>
      <c r="G1605" s="168"/>
      <c r="H1605" s="162"/>
      <c r="I1605" s="162"/>
      <c r="J1605" s="162"/>
      <c r="K1605" s="162"/>
      <c r="L1605" s="162"/>
      <c r="M1605" s="162"/>
      <c r="N1605" s="162"/>
      <c r="O1605" s="162"/>
      <c r="P1605" s="162"/>
      <c r="Q1605" s="162"/>
      <c r="R1605" s="162"/>
      <c r="S1605" s="162"/>
      <c r="T1605" s="162"/>
      <c r="U1605" s="162"/>
      <c r="V1605" s="162"/>
      <c r="W1605" s="162"/>
      <c r="X1605" s="162"/>
      <c r="Y1605" s="162"/>
      <c r="Z1605" s="162"/>
      <c r="AA1605" s="162"/>
    </row>
    <row r="1606">
      <c r="A1606" s="160">
        <v>1605.0</v>
      </c>
      <c r="B1606" s="165" t="s">
        <v>1751</v>
      </c>
      <c r="C1606" s="160">
        <v>2.0210308E7</v>
      </c>
      <c r="D1606" s="162"/>
      <c r="E1606" s="162"/>
      <c r="F1606" s="167"/>
      <c r="G1606" s="168"/>
      <c r="H1606" s="162"/>
      <c r="I1606" s="162"/>
      <c r="J1606" s="162"/>
      <c r="K1606" s="162"/>
      <c r="L1606" s="162"/>
      <c r="M1606" s="162"/>
      <c r="N1606" s="162"/>
      <c r="O1606" s="162"/>
      <c r="P1606" s="162"/>
      <c r="Q1606" s="162"/>
      <c r="R1606" s="162"/>
      <c r="S1606" s="162"/>
      <c r="T1606" s="162"/>
      <c r="U1606" s="162"/>
      <c r="V1606" s="162"/>
      <c r="W1606" s="162"/>
      <c r="X1606" s="162"/>
      <c r="Y1606" s="162"/>
      <c r="Z1606" s="162"/>
      <c r="AA1606" s="162"/>
    </row>
    <row r="1607">
      <c r="A1607" s="160">
        <v>1606.0</v>
      </c>
      <c r="B1607" s="165" t="s">
        <v>1752</v>
      </c>
      <c r="C1607" s="160">
        <v>2.0210308E7</v>
      </c>
      <c r="D1607" s="162"/>
      <c r="E1607" s="162"/>
      <c r="F1607" s="167"/>
      <c r="G1607" s="168"/>
      <c r="H1607" s="162"/>
      <c r="I1607" s="162"/>
      <c r="J1607" s="162"/>
      <c r="K1607" s="162"/>
      <c r="L1607" s="162"/>
      <c r="M1607" s="162"/>
      <c r="N1607" s="162"/>
      <c r="O1607" s="162"/>
      <c r="P1607" s="162"/>
      <c r="Q1607" s="162"/>
      <c r="R1607" s="162"/>
      <c r="S1607" s="162"/>
      <c r="T1607" s="162"/>
      <c r="U1607" s="162"/>
      <c r="V1607" s="162"/>
      <c r="W1607" s="162"/>
      <c r="X1607" s="162"/>
      <c r="Y1607" s="162"/>
      <c r="Z1607" s="162"/>
      <c r="AA1607" s="162"/>
    </row>
    <row r="1608">
      <c r="A1608" s="160">
        <v>1607.0</v>
      </c>
      <c r="B1608" s="165" t="s">
        <v>1753</v>
      </c>
      <c r="C1608" s="160">
        <v>2.0210308E7</v>
      </c>
      <c r="D1608" s="162"/>
      <c r="E1608" s="162"/>
      <c r="F1608" s="167"/>
      <c r="G1608" s="168"/>
      <c r="H1608" s="162"/>
      <c r="I1608" s="162"/>
      <c r="J1608" s="162"/>
      <c r="K1608" s="162"/>
      <c r="L1608" s="162"/>
      <c r="M1608" s="162"/>
      <c r="N1608" s="162"/>
      <c r="O1608" s="162"/>
      <c r="P1608" s="162"/>
      <c r="Q1608" s="162"/>
      <c r="R1608" s="162"/>
      <c r="S1608" s="162"/>
      <c r="T1608" s="162"/>
      <c r="U1608" s="162"/>
      <c r="V1608" s="162"/>
      <c r="W1608" s="162"/>
      <c r="X1608" s="162"/>
      <c r="Y1608" s="162"/>
      <c r="Z1608" s="162"/>
      <c r="AA1608" s="162"/>
    </row>
    <row r="1609">
      <c r="A1609" s="160">
        <v>1608.0</v>
      </c>
      <c r="B1609" s="165" t="s">
        <v>1754</v>
      </c>
      <c r="C1609" s="160">
        <v>2.0210308E7</v>
      </c>
      <c r="D1609" s="162"/>
      <c r="E1609" s="162"/>
      <c r="F1609" s="167"/>
      <c r="G1609" s="168"/>
      <c r="H1609" s="162"/>
      <c r="I1609" s="162"/>
      <c r="J1609" s="162"/>
      <c r="K1609" s="162"/>
      <c r="L1609" s="162"/>
      <c r="M1609" s="162"/>
      <c r="N1609" s="162"/>
      <c r="O1609" s="162"/>
      <c r="P1609" s="162"/>
      <c r="Q1609" s="162"/>
      <c r="R1609" s="162"/>
      <c r="S1609" s="162"/>
      <c r="T1609" s="162"/>
      <c r="U1609" s="162"/>
      <c r="V1609" s="162"/>
      <c r="W1609" s="162"/>
      <c r="X1609" s="162"/>
      <c r="Y1609" s="162"/>
      <c r="Z1609" s="162"/>
      <c r="AA1609" s="162"/>
    </row>
    <row r="1610">
      <c r="A1610" s="160">
        <v>1609.0</v>
      </c>
      <c r="B1610" s="165" t="s">
        <v>1755</v>
      </c>
      <c r="C1610" s="160">
        <v>2.0210309E7</v>
      </c>
      <c r="D1610" s="162"/>
      <c r="E1610" s="162"/>
      <c r="F1610" s="167"/>
      <c r="G1610" s="168"/>
      <c r="H1610" s="162"/>
      <c r="I1610" s="162"/>
      <c r="J1610" s="162"/>
      <c r="K1610" s="162"/>
      <c r="L1610" s="162"/>
      <c r="M1610" s="162"/>
      <c r="N1610" s="162"/>
      <c r="O1610" s="162"/>
      <c r="P1610" s="162"/>
      <c r="Q1610" s="162"/>
      <c r="R1610" s="162"/>
      <c r="S1610" s="162"/>
      <c r="T1610" s="162"/>
      <c r="U1610" s="162"/>
      <c r="V1610" s="162"/>
      <c r="W1610" s="162"/>
      <c r="X1610" s="162"/>
      <c r="Y1610" s="162"/>
      <c r="Z1610" s="162"/>
      <c r="AA1610" s="162"/>
    </row>
    <row r="1611">
      <c r="A1611" s="160">
        <v>1610.0</v>
      </c>
      <c r="B1611" s="165" t="s">
        <v>1756</v>
      </c>
      <c r="C1611" s="160">
        <v>2.0210309E7</v>
      </c>
      <c r="D1611" s="162"/>
      <c r="E1611" s="162"/>
      <c r="F1611" s="167"/>
      <c r="G1611" s="168"/>
      <c r="H1611" s="162"/>
      <c r="I1611" s="162"/>
      <c r="J1611" s="162"/>
      <c r="K1611" s="162"/>
      <c r="L1611" s="162"/>
      <c r="M1611" s="162"/>
      <c r="N1611" s="162"/>
      <c r="O1611" s="162"/>
      <c r="P1611" s="162"/>
      <c r="Q1611" s="162"/>
      <c r="R1611" s="162"/>
      <c r="S1611" s="162"/>
      <c r="T1611" s="162"/>
      <c r="U1611" s="162"/>
      <c r="V1611" s="162"/>
      <c r="W1611" s="162"/>
      <c r="X1611" s="162"/>
      <c r="Y1611" s="162"/>
      <c r="Z1611" s="162"/>
      <c r="AA1611" s="162"/>
    </row>
    <row r="1612">
      <c r="A1612" s="160">
        <v>1611.0</v>
      </c>
      <c r="B1612" s="165" t="s">
        <v>1757</v>
      </c>
      <c r="C1612" s="160">
        <v>2.0210309E7</v>
      </c>
      <c r="D1612" s="162"/>
      <c r="E1612" s="162"/>
      <c r="F1612" s="167"/>
      <c r="G1612" s="168"/>
      <c r="H1612" s="162"/>
      <c r="I1612" s="162"/>
      <c r="J1612" s="162"/>
      <c r="K1612" s="162"/>
      <c r="L1612" s="162"/>
      <c r="M1612" s="162"/>
      <c r="N1612" s="162"/>
      <c r="O1612" s="162"/>
      <c r="P1612" s="162"/>
      <c r="Q1612" s="162"/>
      <c r="R1612" s="162"/>
      <c r="S1612" s="162"/>
      <c r="T1612" s="162"/>
      <c r="U1612" s="162"/>
      <c r="V1612" s="162"/>
      <c r="W1612" s="162"/>
      <c r="X1612" s="162"/>
      <c r="Y1612" s="162"/>
      <c r="Z1612" s="162"/>
      <c r="AA1612" s="162"/>
    </row>
    <row r="1613">
      <c r="A1613" s="160">
        <v>1612.0</v>
      </c>
      <c r="B1613" s="165" t="s">
        <v>1758</v>
      </c>
      <c r="C1613" s="160">
        <v>2.0210309E7</v>
      </c>
      <c r="D1613" s="162"/>
      <c r="E1613" s="162"/>
      <c r="F1613" s="167"/>
      <c r="G1613" s="168"/>
      <c r="H1613" s="162"/>
      <c r="I1613" s="162"/>
      <c r="J1613" s="162"/>
      <c r="K1613" s="162"/>
      <c r="L1613" s="162"/>
      <c r="M1613" s="162"/>
      <c r="N1613" s="162"/>
      <c r="O1613" s="162"/>
      <c r="P1613" s="162"/>
      <c r="Q1613" s="162"/>
      <c r="R1613" s="162"/>
      <c r="S1613" s="162"/>
      <c r="T1613" s="162"/>
      <c r="U1613" s="162"/>
      <c r="V1613" s="162"/>
      <c r="W1613" s="162"/>
      <c r="X1613" s="162"/>
      <c r="Y1613" s="162"/>
      <c r="Z1613" s="162"/>
      <c r="AA1613" s="162"/>
    </row>
    <row r="1614">
      <c r="A1614" s="160">
        <v>1613.0</v>
      </c>
      <c r="B1614" s="165" t="s">
        <v>1759</v>
      </c>
      <c r="C1614" s="160">
        <v>2.0210309E7</v>
      </c>
      <c r="D1614" s="162"/>
      <c r="E1614" s="162"/>
      <c r="F1614" s="167"/>
      <c r="G1614" s="168"/>
      <c r="H1614" s="162"/>
      <c r="I1614" s="162"/>
      <c r="J1614" s="162"/>
      <c r="K1614" s="162"/>
      <c r="L1614" s="162"/>
      <c r="M1614" s="162"/>
      <c r="N1614" s="162"/>
      <c r="O1614" s="162"/>
      <c r="P1614" s="162"/>
      <c r="Q1614" s="162"/>
      <c r="R1614" s="162"/>
      <c r="S1614" s="162"/>
      <c r="T1614" s="162"/>
      <c r="U1614" s="162"/>
      <c r="V1614" s="162"/>
      <c r="W1614" s="162"/>
      <c r="X1614" s="162"/>
      <c r="Y1614" s="162"/>
      <c r="Z1614" s="162"/>
      <c r="AA1614" s="162"/>
    </row>
    <row r="1615">
      <c r="A1615" s="160">
        <v>1614.0</v>
      </c>
      <c r="B1615" s="165" t="s">
        <v>1760</v>
      </c>
      <c r="C1615" s="160">
        <v>2.0210309E7</v>
      </c>
      <c r="D1615" s="162"/>
      <c r="E1615" s="162"/>
      <c r="F1615" s="167"/>
      <c r="G1615" s="168"/>
      <c r="H1615" s="162"/>
      <c r="I1615" s="162"/>
      <c r="J1615" s="162"/>
      <c r="K1615" s="162"/>
      <c r="L1615" s="162"/>
      <c r="M1615" s="162"/>
      <c r="N1615" s="162"/>
      <c r="O1615" s="162"/>
      <c r="P1615" s="162"/>
      <c r="Q1615" s="162"/>
      <c r="R1615" s="162"/>
      <c r="S1615" s="162"/>
      <c r="T1615" s="162"/>
      <c r="U1615" s="162"/>
      <c r="V1615" s="162"/>
      <c r="W1615" s="162"/>
      <c r="X1615" s="162"/>
      <c r="Y1615" s="162"/>
      <c r="Z1615" s="162"/>
      <c r="AA1615" s="162"/>
    </row>
    <row r="1616">
      <c r="A1616" s="160">
        <v>1615.0</v>
      </c>
      <c r="B1616" s="165" t="s">
        <v>1761</v>
      </c>
      <c r="C1616" s="160">
        <v>2.0210309E7</v>
      </c>
      <c r="D1616" s="162"/>
      <c r="E1616" s="162"/>
      <c r="F1616" s="167"/>
      <c r="G1616" s="168"/>
      <c r="H1616" s="162"/>
      <c r="I1616" s="162"/>
      <c r="J1616" s="162"/>
      <c r="K1616" s="162"/>
      <c r="L1616" s="162"/>
      <c r="M1616" s="162"/>
      <c r="N1616" s="162"/>
      <c r="O1616" s="162"/>
      <c r="P1616" s="162"/>
      <c r="Q1616" s="162"/>
      <c r="R1616" s="162"/>
      <c r="S1616" s="162"/>
      <c r="T1616" s="162"/>
      <c r="U1616" s="162"/>
      <c r="V1616" s="162"/>
      <c r="W1616" s="162"/>
      <c r="X1616" s="162"/>
      <c r="Y1616" s="162"/>
      <c r="Z1616" s="162"/>
      <c r="AA1616" s="162"/>
    </row>
    <row r="1617">
      <c r="A1617" s="160">
        <v>1616.0</v>
      </c>
      <c r="B1617" s="165" t="s">
        <v>1762</v>
      </c>
      <c r="C1617" s="160">
        <v>2.0210309E7</v>
      </c>
      <c r="D1617" s="162"/>
      <c r="E1617" s="162"/>
      <c r="F1617" s="167"/>
      <c r="G1617" s="168"/>
      <c r="H1617" s="162"/>
      <c r="I1617" s="162"/>
      <c r="J1617" s="162"/>
      <c r="K1617" s="162"/>
      <c r="L1617" s="162"/>
      <c r="M1617" s="162"/>
      <c r="N1617" s="162"/>
      <c r="O1617" s="162"/>
      <c r="P1617" s="162"/>
      <c r="Q1617" s="162"/>
      <c r="R1617" s="162"/>
      <c r="S1617" s="162"/>
      <c r="T1617" s="162"/>
      <c r="U1617" s="162"/>
      <c r="V1617" s="162"/>
      <c r="W1617" s="162"/>
      <c r="X1617" s="162"/>
      <c r="Y1617" s="162"/>
      <c r="Z1617" s="162"/>
      <c r="AA1617" s="162"/>
    </row>
    <row r="1618">
      <c r="A1618" s="160">
        <v>1617.0</v>
      </c>
      <c r="B1618" s="165" t="s">
        <v>1763</v>
      </c>
      <c r="C1618" s="160">
        <v>2.0210309E7</v>
      </c>
      <c r="D1618" s="162"/>
      <c r="E1618" s="162"/>
      <c r="F1618" s="167"/>
      <c r="G1618" s="168"/>
      <c r="H1618" s="162"/>
      <c r="I1618" s="162"/>
      <c r="J1618" s="162"/>
      <c r="K1618" s="162"/>
      <c r="L1618" s="162"/>
      <c r="M1618" s="162"/>
      <c r="N1618" s="162"/>
      <c r="O1618" s="162"/>
      <c r="P1618" s="162"/>
      <c r="Q1618" s="162"/>
      <c r="R1618" s="162"/>
      <c r="S1618" s="162"/>
      <c r="T1618" s="162"/>
      <c r="U1618" s="162"/>
      <c r="V1618" s="162"/>
      <c r="W1618" s="162"/>
      <c r="X1618" s="162"/>
      <c r="Y1618" s="162"/>
      <c r="Z1618" s="162"/>
      <c r="AA1618" s="162"/>
    </row>
    <row r="1619">
      <c r="A1619" s="160">
        <v>1618.0</v>
      </c>
      <c r="B1619" s="165" t="s">
        <v>1764</v>
      </c>
      <c r="C1619" s="160">
        <v>2.0210309E7</v>
      </c>
      <c r="D1619" s="162"/>
      <c r="E1619" s="162"/>
      <c r="F1619" s="167"/>
      <c r="G1619" s="168"/>
      <c r="H1619" s="162"/>
      <c r="I1619" s="162"/>
      <c r="J1619" s="162"/>
      <c r="K1619" s="162"/>
      <c r="L1619" s="162"/>
      <c r="M1619" s="162"/>
      <c r="N1619" s="162"/>
      <c r="O1619" s="162"/>
      <c r="P1619" s="162"/>
      <c r="Q1619" s="162"/>
      <c r="R1619" s="162"/>
      <c r="S1619" s="162"/>
      <c r="T1619" s="162"/>
      <c r="U1619" s="162"/>
      <c r="V1619" s="162"/>
      <c r="W1619" s="162"/>
      <c r="X1619" s="162"/>
      <c r="Y1619" s="162"/>
      <c r="Z1619" s="162"/>
      <c r="AA1619" s="162"/>
    </row>
    <row r="1620">
      <c r="A1620" s="160">
        <v>1619.0</v>
      </c>
      <c r="B1620" s="165" t="s">
        <v>1765</v>
      </c>
      <c r="C1620" s="160">
        <v>2.0210309E7</v>
      </c>
      <c r="D1620" s="162"/>
      <c r="E1620" s="162"/>
      <c r="F1620" s="167"/>
      <c r="G1620" s="168"/>
      <c r="H1620" s="162"/>
      <c r="I1620" s="162"/>
      <c r="J1620" s="162"/>
      <c r="K1620" s="162"/>
      <c r="L1620" s="162"/>
      <c r="M1620" s="162"/>
      <c r="N1620" s="162"/>
      <c r="O1620" s="162"/>
      <c r="P1620" s="162"/>
      <c r="Q1620" s="162"/>
      <c r="R1620" s="162"/>
      <c r="S1620" s="162"/>
      <c r="T1620" s="162"/>
      <c r="U1620" s="162"/>
      <c r="V1620" s="162"/>
      <c r="W1620" s="162"/>
      <c r="X1620" s="162"/>
      <c r="Y1620" s="162"/>
      <c r="Z1620" s="162"/>
      <c r="AA1620" s="162"/>
    </row>
    <row r="1621">
      <c r="A1621" s="160">
        <v>1620.0</v>
      </c>
      <c r="B1621" s="165" t="s">
        <v>1766</v>
      </c>
      <c r="C1621" s="160">
        <v>2.0210309E7</v>
      </c>
      <c r="D1621" s="162"/>
      <c r="E1621" s="162"/>
      <c r="F1621" s="167"/>
      <c r="G1621" s="168"/>
      <c r="H1621" s="162"/>
      <c r="I1621" s="162"/>
      <c r="J1621" s="162"/>
      <c r="K1621" s="162"/>
      <c r="L1621" s="162"/>
      <c r="M1621" s="162"/>
      <c r="N1621" s="162"/>
      <c r="O1621" s="162"/>
      <c r="P1621" s="162"/>
      <c r="Q1621" s="162"/>
      <c r="R1621" s="162"/>
      <c r="S1621" s="162"/>
      <c r="T1621" s="162"/>
      <c r="U1621" s="162"/>
      <c r="V1621" s="162"/>
      <c r="W1621" s="162"/>
      <c r="X1621" s="162"/>
      <c r="Y1621" s="162"/>
      <c r="Z1621" s="162"/>
      <c r="AA1621" s="162"/>
    </row>
    <row r="1622">
      <c r="A1622" s="160">
        <v>1621.0</v>
      </c>
      <c r="B1622" s="165" t="s">
        <v>1767</v>
      </c>
      <c r="C1622" s="160">
        <v>2.0210309E7</v>
      </c>
      <c r="D1622" s="162"/>
      <c r="E1622" s="162"/>
      <c r="F1622" s="167"/>
      <c r="G1622" s="168"/>
      <c r="H1622" s="162"/>
      <c r="I1622" s="162"/>
      <c r="J1622" s="162"/>
      <c r="K1622" s="162"/>
      <c r="L1622" s="162"/>
      <c r="M1622" s="162"/>
      <c r="N1622" s="162"/>
      <c r="O1622" s="162"/>
      <c r="P1622" s="162"/>
      <c r="Q1622" s="162"/>
      <c r="R1622" s="162"/>
      <c r="S1622" s="162"/>
      <c r="T1622" s="162"/>
      <c r="U1622" s="162"/>
      <c r="V1622" s="162"/>
      <c r="W1622" s="162"/>
      <c r="X1622" s="162"/>
      <c r="Y1622" s="162"/>
      <c r="Z1622" s="162"/>
      <c r="AA1622" s="162"/>
    </row>
    <row r="1623">
      <c r="A1623" s="160">
        <v>1622.0</v>
      </c>
      <c r="B1623" s="165" t="s">
        <v>1768</v>
      </c>
      <c r="C1623" s="160">
        <v>2.0210309E7</v>
      </c>
      <c r="D1623" s="162"/>
      <c r="E1623" s="162"/>
      <c r="F1623" s="167"/>
      <c r="G1623" s="168"/>
      <c r="H1623" s="162"/>
      <c r="I1623" s="162"/>
      <c r="J1623" s="162"/>
      <c r="K1623" s="162"/>
      <c r="L1623" s="162"/>
      <c r="M1623" s="162"/>
      <c r="N1623" s="162"/>
      <c r="O1623" s="162"/>
      <c r="P1623" s="162"/>
      <c r="Q1623" s="162"/>
      <c r="R1623" s="162"/>
      <c r="S1623" s="162"/>
      <c r="T1623" s="162"/>
      <c r="U1623" s="162"/>
      <c r="V1623" s="162"/>
      <c r="W1623" s="162"/>
      <c r="X1623" s="162"/>
      <c r="Y1623" s="162"/>
      <c r="Z1623" s="162"/>
      <c r="AA1623" s="162"/>
    </row>
    <row r="1624">
      <c r="A1624" s="160">
        <v>1623.0</v>
      </c>
      <c r="B1624" s="165" t="s">
        <v>1769</v>
      </c>
      <c r="C1624" s="160">
        <v>2.0210309E7</v>
      </c>
      <c r="D1624" s="162"/>
      <c r="E1624" s="162"/>
      <c r="F1624" s="167"/>
      <c r="G1624" s="168"/>
      <c r="H1624" s="162"/>
      <c r="I1624" s="162"/>
      <c r="J1624" s="162"/>
      <c r="K1624" s="162"/>
      <c r="L1624" s="162"/>
      <c r="M1624" s="162"/>
      <c r="N1624" s="162"/>
      <c r="O1624" s="162"/>
      <c r="P1624" s="162"/>
      <c r="Q1624" s="162"/>
      <c r="R1624" s="162"/>
      <c r="S1624" s="162"/>
      <c r="T1624" s="162"/>
      <c r="U1624" s="162"/>
      <c r="V1624" s="162"/>
      <c r="W1624" s="162"/>
      <c r="X1624" s="162"/>
      <c r="Y1624" s="162"/>
      <c r="Z1624" s="162"/>
      <c r="AA1624" s="162"/>
    </row>
    <row r="1625">
      <c r="A1625" s="160">
        <v>1624.0</v>
      </c>
      <c r="B1625" s="165" t="s">
        <v>1770</v>
      </c>
      <c r="C1625" s="160">
        <v>2.0210309E7</v>
      </c>
      <c r="D1625" s="162"/>
      <c r="E1625" s="162"/>
      <c r="F1625" s="167"/>
      <c r="G1625" s="168"/>
      <c r="H1625" s="162"/>
      <c r="I1625" s="162"/>
      <c r="J1625" s="162"/>
      <c r="K1625" s="162"/>
      <c r="L1625" s="162"/>
      <c r="M1625" s="162"/>
      <c r="N1625" s="162"/>
      <c r="O1625" s="162"/>
      <c r="P1625" s="162"/>
      <c r="Q1625" s="162"/>
      <c r="R1625" s="162"/>
      <c r="S1625" s="162"/>
      <c r="T1625" s="162"/>
      <c r="U1625" s="162"/>
      <c r="V1625" s="162"/>
      <c r="W1625" s="162"/>
      <c r="X1625" s="162"/>
      <c r="Y1625" s="162"/>
      <c r="Z1625" s="162"/>
      <c r="AA1625" s="162"/>
    </row>
    <row r="1626">
      <c r="A1626" s="160">
        <v>1625.0</v>
      </c>
      <c r="B1626" s="165" t="s">
        <v>1771</v>
      </c>
      <c r="C1626" s="160">
        <v>2.0210309E7</v>
      </c>
      <c r="D1626" s="162"/>
      <c r="E1626" s="162"/>
      <c r="F1626" s="167"/>
      <c r="G1626" s="168"/>
      <c r="H1626" s="162"/>
      <c r="I1626" s="162"/>
      <c r="J1626" s="162"/>
      <c r="K1626" s="162"/>
      <c r="L1626" s="162"/>
      <c r="M1626" s="162"/>
      <c r="N1626" s="162"/>
      <c r="O1626" s="162"/>
      <c r="P1626" s="162"/>
      <c r="Q1626" s="162"/>
      <c r="R1626" s="162"/>
      <c r="S1626" s="162"/>
      <c r="T1626" s="162"/>
      <c r="U1626" s="162"/>
      <c r="V1626" s="162"/>
      <c r="W1626" s="162"/>
      <c r="X1626" s="162"/>
      <c r="Y1626" s="162"/>
      <c r="Z1626" s="162"/>
      <c r="AA1626" s="162"/>
    </row>
    <row r="1627">
      <c r="A1627" s="160">
        <v>1626.0</v>
      </c>
      <c r="B1627" s="165" t="s">
        <v>1772</v>
      </c>
      <c r="C1627" s="160">
        <v>2.0210309E7</v>
      </c>
      <c r="D1627" s="162"/>
      <c r="E1627" s="162"/>
      <c r="F1627" s="167"/>
      <c r="G1627" s="168"/>
      <c r="H1627" s="162"/>
      <c r="I1627" s="162"/>
      <c r="J1627" s="162"/>
      <c r="K1627" s="162"/>
      <c r="L1627" s="162"/>
      <c r="M1627" s="162"/>
      <c r="N1627" s="162"/>
      <c r="O1627" s="162"/>
      <c r="P1627" s="162"/>
      <c r="Q1627" s="162"/>
      <c r="R1627" s="162"/>
      <c r="S1627" s="162"/>
      <c r="T1627" s="162"/>
      <c r="U1627" s="162"/>
      <c r="V1627" s="162"/>
      <c r="W1627" s="162"/>
      <c r="X1627" s="162"/>
      <c r="Y1627" s="162"/>
      <c r="Z1627" s="162"/>
      <c r="AA1627" s="162"/>
    </row>
    <row r="1628">
      <c r="A1628" s="160">
        <v>1627.0</v>
      </c>
      <c r="B1628" s="165" t="s">
        <v>1773</v>
      </c>
      <c r="C1628" s="160">
        <v>2.0210309E7</v>
      </c>
      <c r="D1628" s="162"/>
      <c r="E1628" s="162"/>
      <c r="F1628" s="167"/>
      <c r="G1628" s="168"/>
      <c r="H1628" s="162"/>
      <c r="I1628" s="162"/>
      <c r="J1628" s="162"/>
      <c r="K1628" s="162"/>
      <c r="L1628" s="162"/>
      <c r="M1628" s="162"/>
      <c r="N1628" s="162"/>
      <c r="O1628" s="162"/>
      <c r="P1628" s="162"/>
      <c r="Q1628" s="162"/>
      <c r="R1628" s="162"/>
      <c r="S1628" s="162"/>
      <c r="T1628" s="162"/>
      <c r="U1628" s="162"/>
      <c r="V1628" s="162"/>
      <c r="W1628" s="162"/>
      <c r="X1628" s="162"/>
      <c r="Y1628" s="162"/>
      <c r="Z1628" s="162"/>
      <c r="AA1628" s="162"/>
    </row>
    <row r="1629">
      <c r="A1629" s="160">
        <v>1628.0</v>
      </c>
      <c r="B1629" s="165" t="s">
        <v>1774</v>
      </c>
      <c r="C1629" s="160">
        <v>2.0210309E7</v>
      </c>
      <c r="D1629" s="162"/>
      <c r="E1629" s="162"/>
      <c r="F1629" s="167"/>
      <c r="G1629" s="168"/>
      <c r="H1629" s="162"/>
      <c r="I1629" s="162"/>
      <c r="J1629" s="162"/>
      <c r="K1629" s="162"/>
      <c r="L1629" s="162"/>
      <c r="M1629" s="162"/>
      <c r="N1629" s="162"/>
      <c r="O1629" s="162"/>
      <c r="P1629" s="162"/>
      <c r="Q1629" s="162"/>
      <c r="R1629" s="162"/>
      <c r="S1629" s="162"/>
      <c r="T1629" s="162"/>
      <c r="U1629" s="162"/>
      <c r="V1629" s="162"/>
      <c r="W1629" s="162"/>
      <c r="X1629" s="162"/>
      <c r="Y1629" s="162"/>
      <c r="Z1629" s="162"/>
      <c r="AA1629" s="162"/>
    </row>
    <row r="1630">
      <c r="A1630" s="160">
        <v>1629.0</v>
      </c>
      <c r="B1630" s="165" t="s">
        <v>1775</v>
      </c>
      <c r="C1630" s="160">
        <v>2.0210309E7</v>
      </c>
      <c r="D1630" s="162"/>
      <c r="E1630" s="162"/>
      <c r="F1630" s="167"/>
      <c r="G1630" s="168"/>
      <c r="H1630" s="162"/>
      <c r="I1630" s="162"/>
      <c r="J1630" s="162"/>
      <c r="K1630" s="162"/>
      <c r="L1630" s="162"/>
      <c r="M1630" s="162"/>
      <c r="N1630" s="162"/>
      <c r="O1630" s="162"/>
      <c r="P1630" s="162"/>
      <c r="Q1630" s="162"/>
      <c r="R1630" s="162"/>
      <c r="S1630" s="162"/>
      <c r="T1630" s="162"/>
      <c r="U1630" s="162"/>
      <c r="V1630" s="162"/>
      <c r="W1630" s="162"/>
      <c r="X1630" s="162"/>
      <c r="Y1630" s="162"/>
      <c r="Z1630" s="162"/>
      <c r="AA1630" s="162"/>
    </row>
    <row r="1631">
      <c r="A1631" s="160">
        <v>1630.0</v>
      </c>
      <c r="B1631" s="165" t="s">
        <v>1776</v>
      </c>
      <c r="C1631" s="160">
        <v>2.0210309E7</v>
      </c>
      <c r="D1631" s="162"/>
      <c r="E1631" s="162"/>
      <c r="F1631" s="167"/>
      <c r="G1631" s="168"/>
      <c r="H1631" s="162"/>
      <c r="I1631" s="162"/>
      <c r="J1631" s="162"/>
      <c r="K1631" s="162"/>
      <c r="L1631" s="162"/>
      <c r="M1631" s="162"/>
      <c r="N1631" s="162"/>
      <c r="O1631" s="162"/>
      <c r="P1631" s="162"/>
      <c r="Q1631" s="162"/>
      <c r="R1631" s="162"/>
      <c r="S1631" s="162"/>
      <c r="T1631" s="162"/>
      <c r="U1631" s="162"/>
      <c r="V1631" s="162"/>
      <c r="W1631" s="162"/>
      <c r="X1631" s="162"/>
      <c r="Y1631" s="162"/>
      <c r="Z1631" s="162"/>
      <c r="AA1631" s="162"/>
    </row>
    <row r="1632">
      <c r="A1632" s="160">
        <v>1631.0</v>
      </c>
      <c r="B1632" s="165" t="s">
        <v>1777</v>
      </c>
      <c r="C1632" s="160">
        <v>2.0210309E7</v>
      </c>
      <c r="D1632" s="162"/>
      <c r="E1632" s="162"/>
      <c r="F1632" s="167"/>
      <c r="G1632" s="168"/>
      <c r="H1632" s="162"/>
      <c r="I1632" s="162"/>
      <c r="J1632" s="162"/>
      <c r="K1632" s="162"/>
      <c r="L1632" s="162"/>
      <c r="M1632" s="162"/>
      <c r="N1632" s="162"/>
      <c r="O1632" s="162"/>
      <c r="P1632" s="162"/>
      <c r="Q1632" s="162"/>
      <c r="R1632" s="162"/>
      <c r="S1632" s="162"/>
      <c r="T1632" s="162"/>
      <c r="U1632" s="162"/>
      <c r="V1632" s="162"/>
      <c r="W1632" s="162"/>
      <c r="X1632" s="162"/>
      <c r="Y1632" s="162"/>
      <c r="Z1632" s="162"/>
      <c r="AA1632" s="162"/>
    </row>
    <row r="1633">
      <c r="A1633" s="160">
        <v>1632.0</v>
      </c>
      <c r="B1633" s="165" t="s">
        <v>1778</v>
      </c>
      <c r="C1633" s="160">
        <v>2.0210309E7</v>
      </c>
      <c r="D1633" s="162"/>
      <c r="E1633" s="162"/>
      <c r="F1633" s="167"/>
      <c r="G1633" s="168"/>
      <c r="H1633" s="162"/>
      <c r="I1633" s="162"/>
      <c r="J1633" s="162"/>
      <c r="K1633" s="162"/>
      <c r="L1633" s="162"/>
      <c r="M1633" s="162"/>
      <c r="N1633" s="162"/>
      <c r="O1633" s="162"/>
      <c r="P1633" s="162"/>
      <c r="Q1633" s="162"/>
      <c r="R1633" s="162"/>
      <c r="S1633" s="162"/>
      <c r="T1633" s="162"/>
      <c r="U1633" s="162"/>
      <c r="V1633" s="162"/>
      <c r="W1633" s="162"/>
      <c r="X1633" s="162"/>
      <c r="Y1633" s="162"/>
      <c r="Z1633" s="162"/>
      <c r="AA1633" s="162"/>
    </row>
    <row r="1634">
      <c r="A1634" s="160">
        <v>1633.0</v>
      </c>
      <c r="B1634" s="165" t="s">
        <v>1779</v>
      </c>
      <c r="C1634" s="160">
        <v>2.021031E7</v>
      </c>
      <c r="D1634" s="162"/>
      <c r="E1634" s="162"/>
      <c r="F1634" s="167"/>
      <c r="G1634" s="168"/>
      <c r="H1634" s="162"/>
      <c r="I1634" s="162"/>
      <c r="J1634" s="162"/>
      <c r="K1634" s="162"/>
      <c r="L1634" s="162"/>
      <c r="M1634" s="162"/>
      <c r="N1634" s="162"/>
      <c r="O1634" s="162"/>
      <c r="P1634" s="162"/>
      <c r="Q1634" s="162"/>
      <c r="R1634" s="162"/>
      <c r="S1634" s="162"/>
      <c r="T1634" s="162"/>
      <c r="U1634" s="162"/>
      <c r="V1634" s="162"/>
      <c r="W1634" s="162"/>
      <c r="X1634" s="162"/>
      <c r="Y1634" s="162"/>
      <c r="Z1634" s="162"/>
      <c r="AA1634" s="162"/>
    </row>
    <row r="1635">
      <c r="A1635" s="160">
        <v>1634.0</v>
      </c>
      <c r="B1635" s="165" t="s">
        <v>1780</v>
      </c>
      <c r="C1635" s="160">
        <v>2.021031E7</v>
      </c>
      <c r="D1635" s="162"/>
      <c r="E1635" s="162"/>
      <c r="F1635" s="167"/>
      <c r="G1635" s="168"/>
      <c r="H1635" s="162"/>
      <c r="I1635" s="162"/>
      <c r="J1635" s="162"/>
      <c r="K1635" s="162"/>
      <c r="L1635" s="162"/>
      <c r="M1635" s="162"/>
      <c r="N1635" s="162"/>
      <c r="O1635" s="162"/>
      <c r="P1635" s="162"/>
      <c r="Q1635" s="162"/>
      <c r="R1635" s="162"/>
      <c r="S1635" s="162"/>
      <c r="T1635" s="162"/>
      <c r="U1635" s="162"/>
      <c r="V1635" s="162"/>
      <c r="W1635" s="162"/>
      <c r="X1635" s="162"/>
      <c r="Y1635" s="162"/>
      <c r="Z1635" s="162"/>
      <c r="AA1635" s="162"/>
    </row>
    <row r="1636">
      <c r="A1636" s="160">
        <v>1635.0</v>
      </c>
      <c r="B1636" s="165" t="s">
        <v>1781</v>
      </c>
      <c r="C1636" s="160">
        <v>2.021031E7</v>
      </c>
      <c r="D1636" s="162"/>
      <c r="E1636" s="162"/>
      <c r="F1636" s="167"/>
      <c r="G1636" s="168"/>
      <c r="H1636" s="162"/>
      <c r="I1636" s="162"/>
      <c r="J1636" s="162"/>
      <c r="K1636" s="162"/>
      <c r="L1636" s="162"/>
      <c r="M1636" s="162"/>
      <c r="N1636" s="162"/>
      <c r="O1636" s="162"/>
      <c r="P1636" s="162"/>
      <c r="Q1636" s="162"/>
      <c r="R1636" s="162"/>
      <c r="S1636" s="162"/>
      <c r="T1636" s="162"/>
      <c r="U1636" s="162"/>
      <c r="V1636" s="162"/>
      <c r="W1636" s="162"/>
      <c r="X1636" s="162"/>
      <c r="Y1636" s="162"/>
      <c r="Z1636" s="162"/>
      <c r="AA1636" s="162"/>
    </row>
    <row r="1637">
      <c r="A1637" s="160">
        <v>1636.0</v>
      </c>
      <c r="B1637" s="165" t="s">
        <v>1782</v>
      </c>
      <c r="C1637" s="160">
        <v>2.021031E7</v>
      </c>
      <c r="D1637" s="162"/>
      <c r="E1637" s="162"/>
      <c r="F1637" s="167"/>
      <c r="G1637" s="168"/>
      <c r="H1637" s="162"/>
      <c r="I1637" s="162"/>
      <c r="J1637" s="162"/>
      <c r="K1637" s="162"/>
      <c r="L1637" s="162"/>
      <c r="M1637" s="162"/>
      <c r="N1637" s="162"/>
      <c r="O1637" s="162"/>
      <c r="P1637" s="162"/>
      <c r="Q1637" s="162"/>
      <c r="R1637" s="162"/>
      <c r="S1637" s="162"/>
      <c r="T1637" s="162"/>
      <c r="U1637" s="162"/>
      <c r="V1637" s="162"/>
      <c r="W1637" s="162"/>
      <c r="X1637" s="162"/>
      <c r="Y1637" s="162"/>
      <c r="Z1637" s="162"/>
      <c r="AA1637" s="162"/>
    </row>
    <row r="1638">
      <c r="A1638" s="160">
        <v>1637.0</v>
      </c>
      <c r="B1638" s="165" t="s">
        <v>1783</v>
      </c>
      <c r="C1638" s="160">
        <v>2.021031E7</v>
      </c>
      <c r="D1638" s="162"/>
      <c r="E1638" s="162"/>
      <c r="F1638" s="167"/>
      <c r="G1638" s="168"/>
      <c r="H1638" s="162"/>
      <c r="I1638" s="162"/>
      <c r="J1638" s="162"/>
      <c r="K1638" s="162"/>
      <c r="L1638" s="162"/>
      <c r="M1638" s="162"/>
      <c r="N1638" s="162"/>
      <c r="O1638" s="162"/>
      <c r="P1638" s="162"/>
      <c r="Q1638" s="162"/>
      <c r="R1638" s="162"/>
      <c r="S1638" s="162"/>
      <c r="T1638" s="162"/>
      <c r="U1638" s="162"/>
      <c r="V1638" s="162"/>
      <c r="W1638" s="162"/>
      <c r="X1638" s="162"/>
      <c r="Y1638" s="162"/>
      <c r="Z1638" s="162"/>
      <c r="AA1638" s="162"/>
    </row>
    <row r="1639">
      <c r="A1639" s="160">
        <v>1638.0</v>
      </c>
      <c r="B1639" s="165" t="s">
        <v>1784</v>
      </c>
      <c r="C1639" s="160">
        <v>2.021031E7</v>
      </c>
      <c r="D1639" s="162"/>
      <c r="E1639" s="162"/>
      <c r="F1639" s="167"/>
      <c r="G1639" s="168"/>
      <c r="H1639" s="162"/>
      <c r="I1639" s="162"/>
      <c r="J1639" s="162"/>
      <c r="K1639" s="162"/>
      <c r="L1639" s="162"/>
      <c r="M1639" s="162"/>
      <c r="N1639" s="162"/>
      <c r="O1639" s="162"/>
      <c r="P1639" s="162"/>
      <c r="Q1639" s="162"/>
      <c r="R1639" s="162"/>
      <c r="S1639" s="162"/>
      <c r="T1639" s="162"/>
      <c r="U1639" s="162"/>
      <c r="V1639" s="162"/>
      <c r="W1639" s="162"/>
      <c r="X1639" s="162"/>
      <c r="Y1639" s="162"/>
      <c r="Z1639" s="162"/>
      <c r="AA1639" s="162"/>
    </row>
    <row r="1640">
      <c r="A1640" s="160">
        <v>1639.0</v>
      </c>
      <c r="B1640" s="165" t="s">
        <v>1785</v>
      </c>
      <c r="C1640" s="160">
        <v>2.021031E7</v>
      </c>
      <c r="D1640" s="162"/>
      <c r="E1640" s="162"/>
      <c r="F1640" s="167"/>
      <c r="G1640" s="168"/>
      <c r="H1640" s="162"/>
      <c r="I1640" s="162"/>
      <c r="J1640" s="162"/>
      <c r="K1640" s="162"/>
      <c r="L1640" s="162"/>
      <c r="M1640" s="162"/>
      <c r="N1640" s="162"/>
      <c r="O1640" s="162"/>
      <c r="P1640" s="162"/>
      <c r="Q1640" s="162"/>
      <c r="R1640" s="162"/>
      <c r="S1640" s="162"/>
      <c r="T1640" s="162"/>
      <c r="U1640" s="162"/>
      <c r="V1640" s="162"/>
      <c r="W1640" s="162"/>
      <c r="X1640" s="162"/>
      <c r="Y1640" s="162"/>
      <c r="Z1640" s="162"/>
      <c r="AA1640" s="162"/>
    </row>
    <row r="1641">
      <c r="A1641" s="160">
        <v>1640.0</v>
      </c>
      <c r="B1641" s="165" t="s">
        <v>1786</v>
      </c>
      <c r="C1641" s="160">
        <v>2.021031E7</v>
      </c>
      <c r="D1641" s="162"/>
      <c r="E1641" s="162"/>
      <c r="F1641" s="167"/>
      <c r="G1641" s="168"/>
      <c r="H1641" s="162"/>
      <c r="I1641" s="162"/>
      <c r="J1641" s="162"/>
      <c r="K1641" s="162"/>
      <c r="L1641" s="162"/>
      <c r="M1641" s="162"/>
      <c r="N1641" s="162"/>
      <c r="O1641" s="162"/>
      <c r="P1641" s="162"/>
      <c r="Q1641" s="162"/>
      <c r="R1641" s="162"/>
      <c r="S1641" s="162"/>
      <c r="T1641" s="162"/>
      <c r="U1641" s="162"/>
      <c r="V1641" s="162"/>
      <c r="W1641" s="162"/>
      <c r="X1641" s="162"/>
      <c r="Y1641" s="162"/>
      <c r="Z1641" s="162"/>
      <c r="AA1641" s="162"/>
    </row>
    <row r="1642">
      <c r="A1642" s="160">
        <v>1641.0</v>
      </c>
      <c r="B1642" s="165" t="s">
        <v>1787</v>
      </c>
      <c r="C1642" s="160">
        <v>2.021031E7</v>
      </c>
      <c r="D1642" s="162"/>
      <c r="E1642" s="162"/>
      <c r="F1642" s="167"/>
      <c r="G1642" s="168"/>
      <c r="H1642" s="162"/>
      <c r="I1642" s="162"/>
      <c r="J1642" s="162"/>
      <c r="K1642" s="162"/>
      <c r="L1642" s="162"/>
      <c r="M1642" s="162"/>
      <c r="N1642" s="162"/>
      <c r="O1642" s="162"/>
      <c r="P1642" s="162"/>
      <c r="Q1642" s="162"/>
      <c r="R1642" s="162"/>
      <c r="S1642" s="162"/>
      <c r="T1642" s="162"/>
      <c r="U1642" s="162"/>
      <c r="V1642" s="162"/>
      <c r="W1642" s="162"/>
      <c r="X1642" s="162"/>
      <c r="Y1642" s="162"/>
      <c r="Z1642" s="162"/>
      <c r="AA1642" s="162"/>
    </row>
    <row r="1643">
      <c r="A1643" s="160">
        <v>1642.0</v>
      </c>
      <c r="B1643" s="165" t="s">
        <v>1788</v>
      </c>
      <c r="C1643" s="160">
        <v>2.021031E7</v>
      </c>
      <c r="D1643" s="162"/>
      <c r="E1643" s="162"/>
      <c r="F1643" s="167"/>
      <c r="G1643" s="168"/>
      <c r="H1643" s="162"/>
      <c r="I1643" s="162"/>
      <c r="J1643" s="162"/>
      <c r="K1643" s="162"/>
      <c r="L1643" s="162"/>
      <c r="M1643" s="162"/>
      <c r="N1643" s="162"/>
      <c r="O1643" s="162"/>
      <c r="P1643" s="162"/>
      <c r="Q1643" s="162"/>
      <c r="R1643" s="162"/>
      <c r="S1643" s="162"/>
      <c r="T1643" s="162"/>
      <c r="U1643" s="162"/>
      <c r="V1643" s="162"/>
      <c r="W1643" s="162"/>
      <c r="X1643" s="162"/>
      <c r="Y1643" s="162"/>
      <c r="Z1643" s="162"/>
      <c r="AA1643" s="162"/>
    </row>
    <row r="1644">
      <c r="A1644" s="160">
        <v>1643.0</v>
      </c>
      <c r="B1644" s="165" t="s">
        <v>1789</v>
      </c>
      <c r="C1644" s="160">
        <v>2.021031E7</v>
      </c>
      <c r="D1644" s="162"/>
      <c r="E1644" s="162"/>
      <c r="F1644" s="167"/>
      <c r="G1644" s="168"/>
      <c r="H1644" s="162"/>
      <c r="I1644" s="162"/>
      <c r="J1644" s="162"/>
      <c r="K1644" s="162"/>
      <c r="L1644" s="162"/>
      <c r="M1644" s="162"/>
      <c r="N1644" s="162"/>
      <c r="O1644" s="162"/>
      <c r="P1644" s="162"/>
      <c r="Q1644" s="162"/>
      <c r="R1644" s="162"/>
      <c r="S1644" s="162"/>
      <c r="T1644" s="162"/>
      <c r="U1644" s="162"/>
      <c r="V1644" s="162"/>
      <c r="W1644" s="162"/>
      <c r="X1644" s="162"/>
      <c r="Y1644" s="162"/>
      <c r="Z1644" s="162"/>
      <c r="AA1644" s="162"/>
    </row>
    <row r="1645">
      <c r="A1645" s="160">
        <v>1644.0</v>
      </c>
      <c r="B1645" s="165" t="s">
        <v>1790</v>
      </c>
      <c r="C1645" s="160">
        <v>2.021031E7</v>
      </c>
      <c r="D1645" s="162"/>
      <c r="E1645" s="162"/>
      <c r="F1645" s="167"/>
      <c r="G1645" s="168"/>
      <c r="H1645" s="162"/>
      <c r="I1645" s="162"/>
      <c r="J1645" s="162"/>
      <c r="K1645" s="162"/>
      <c r="L1645" s="162"/>
      <c r="M1645" s="162"/>
      <c r="N1645" s="162"/>
      <c r="O1645" s="162"/>
      <c r="P1645" s="162"/>
      <c r="Q1645" s="162"/>
      <c r="R1645" s="162"/>
      <c r="S1645" s="162"/>
      <c r="T1645" s="162"/>
      <c r="U1645" s="162"/>
      <c r="V1645" s="162"/>
      <c r="W1645" s="162"/>
      <c r="X1645" s="162"/>
      <c r="Y1645" s="162"/>
      <c r="Z1645" s="162"/>
      <c r="AA1645" s="162"/>
    </row>
    <row r="1646">
      <c r="A1646" s="160">
        <v>1645.0</v>
      </c>
      <c r="B1646" s="165" t="s">
        <v>1791</v>
      </c>
      <c r="C1646" s="160">
        <v>2.021031E7</v>
      </c>
      <c r="D1646" s="162"/>
      <c r="E1646" s="162"/>
      <c r="F1646" s="167"/>
      <c r="G1646" s="168"/>
      <c r="H1646" s="162"/>
      <c r="I1646" s="162"/>
      <c r="J1646" s="162"/>
      <c r="K1646" s="162"/>
      <c r="L1646" s="162"/>
      <c r="M1646" s="162"/>
      <c r="N1646" s="162"/>
      <c r="O1646" s="162"/>
      <c r="P1646" s="162"/>
      <c r="Q1646" s="162"/>
      <c r="R1646" s="162"/>
      <c r="S1646" s="162"/>
      <c r="T1646" s="162"/>
      <c r="U1646" s="162"/>
      <c r="V1646" s="162"/>
      <c r="W1646" s="162"/>
      <c r="X1646" s="162"/>
      <c r="Y1646" s="162"/>
      <c r="Z1646" s="162"/>
      <c r="AA1646" s="162"/>
    </row>
    <row r="1647">
      <c r="A1647" s="160">
        <v>1646.0</v>
      </c>
      <c r="B1647" s="165" t="s">
        <v>1792</v>
      </c>
      <c r="C1647" s="160">
        <v>2.021031E7</v>
      </c>
      <c r="D1647" s="162"/>
      <c r="E1647" s="162"/>
      <c r="F1647" s="167"/>
      <c r="G1647" s="168"/>
      <c r="H1647" s="162"/>
      <c r="I1647" s="162"/>
      <c r="J1647" s="162"/>
      <c r="K1647" s="162"/>
      <c r="L1647" s="162"/>
      <c r="M1647" s="162"/>
      <c r="N1647" s="162"/>
      <c r="O1647" s="162"/>
      <c r="P1647" s="162"/>
      <c r="Q1647" s="162"/>
      <c r="R1647" s="162"/>
      <c r="S1647" s="162"/>
      <c r="T1647" s="162"/>
      <c r="U1647" s="162"/>
      <c r="V1647" s="162"/>
      <c r="W1647" s="162"/>
      <c r="X1647" s="162"/>
      <c r="Y1647" s="162"/>
      <c r="Z1647" s="162"/>
      <c r="AA1647" s="162"/>
    </row>
    <row r="1648">
      <c r="A1648" s="160">
        <v>1647.0</v>
      </c>
      <c r="B1648" s="165" t="s">
        <v>1793</v>
      </c>
      <c r="C1648" s="160">
        <v>2.021031E7</v>
      </c>
      <c r="D1648" s="162"/>
      <c r="E1648" s="162"/>
      <c r="F1648" s="167"/>
      <c r="G1648" s="168"/>
      <c r="H1648" s="162"/>
      <c r="I1648" s="162"/>
      <c r="J1648" s="162"/>
      <c r="K1648" s="162"/>
      <c r="L1648" s="162"/>
      <c r="M1648" s="162"/>
      <c r="N1648" s="162"/>
      <c r="O1648" s="162"/>
      <c r="P1648" s="162"/>
      <c r="Q1648" s="162"/>
      <c r="R1648" s="162"/>
      <c r="S1648" s="162"/>
      <c r="T1648" s="162"/>
      <c r="U1648" s="162"/>
      <c r="V1648" s="162"/>
      <c r="W1648" s="162"/>
      <c r="X1648" s="162"/>
      <c r="Y1648" s="162"/>
      <c r="Z1648" s="162"/>
      <c r="AA1648" s="162"/>
    </row>
    <row r="1649">
      <c r="A1649" s="160">
        <v>1648.0</v>
      </c>
      <c r="B1649" s="165" t="s">
        <v>1794</v>
      </c>
      <c r="C1649" s="160">
        <v>2.021031E7</v>
      </c>
      <c r="D1649" s="162"/>
      <c r="E1649" s="162"/>
      <c r="F1649" s="167"/>
      <c r="G1649" s="168"/>
      <c r="H1649" s="162"/>
      <c r="I1649" s="162"/>
      <c r="J1649" s="162"/>
      <c r="K1649" s="162"/>
      <c r="L1649" s="162"/>
      <c r="M1649" s="162"/>
      <c r="N1649" s="162"/>
      <c r="O1649" s="162"/>
      <c r="P1649" s="162"/>
      <c r="Q1649" s="162"/>
      <c r="R1649" s="162"/>
      <c r="S1649" s="162"/>
      <c r="T1649" s="162"/>
      <c r="U1649" s="162"/>
      <c r="V1649" s="162"/>
      <c r="W1649" s="162"/>
      <c r="X1649" s="162"/>
      <c r="Y1649" s="162"/>
      <c r="Z1649" s="162"/>
      <c r="AA1649" s="162"/>
    </row>
    <row r="1650">
      <c r="A1650" s="160">
        <v>1649.0</v>
      </c>
      <c r="B1650" s="165" t="s">
        <v>1795</v>
      </c>
      <c r="C1650" s="160">
        <v>2.021031E7</v>
      </c>
      <c r="D1650" s="162"/>
      <c r="E1650" s="162"/>
      <c r="F1650" s="167"/>
      <c r="G1650" s="168"/>
      <c r="H1650" s="162"/>
      <c r="I1650" s="162"/>
      <c r="J1650" s="162"/>
      <c r="K1650" s="162"/>
      <c r="L1650" s="162"/>
      <c r="M1650" s="162"/>
      <c r="N1650" s="162"/>
      <c r="O1650" s="162"/>
      <c r="P1650" s="162"/>
      <c r="Q1650" s="162"/>
      <c r="R1650" s="162"/>
      <c r="S1650" s="162"/>
      <c r="T1650" s="162"/>
      <c r="U1650" s="162"/>
      <c r="V1650" s="162"/>
      <c r="W1650" s="162"/>
      <c r="X1650" s="162"/>
      <c r="Y1650" s="162"/>
      <c r="Z1650" s="162"/>
      <c r="AA1650" s="162"/>
    </row>
    <row r="1651">
      <c r="A1651" s="160">
        <v>1650.0</v>
      </c>
      <c r="B1651" s="165" t="s">
        <v>1796</v>
      </c>
      <c r="C1651" s="160">
        <v>2.021031E7</v>
      </c>
      <c r="D1651" s="162"/>
      <c r="E1651" s="162"/>
      <c r="F1651" s="167"/>
      <c r="G1651" s="168"/>
      <c r="H1651" s="162"/>
      <c r="I1651" s="162"/>
      <c r="J1651" s="162"/>
      <c r="K1651" s="162"/>
      <c r="L1651" s="162"/>
      <c r="M1651" s="162"/>
      <c r="N1651" s="162"/>
      <c r="O1651" s="162"/>
      <c r="P1651" s="162"/>
      <c r="Q1651" s="162"/>
      <c r="R1651" s="162"/>
      <c r="S1651" s="162"/>
      <c r="T1651" s="162"/>
      <c r="U1651" s="162"/>
      <c r="V1651" s="162"/>
      <c r="W1651" s="162"/>
      <c r="X1651" s="162"/>
      <c r="Y1651" s="162"/>
      <c r="Z1651" s="162"/>
      <c r="AA1651" s="162"/>
    </row>
    <row r="1652">
      <c r="A1652" s="160">
        <v>1651.0</v>
      </c>
      <c r="B1652" s="165" t="s">
        <v>1797</v>
      </c>
      <c r="C1652" s="160">
        <v>2.021031E7</v>
      </c>
      <c r="D1652" s="162"/>
      <c r="E1652" s="162"/>
      <c r="F1652" s="167"/>
      <c r="G1652" s="168"/>
      <c r="H1652" s="162"/>
      <c r="I1652" s="162"/>
      <c r="J1652" s="162"/>
      <c r="K1652" s="162"/>
      <c r="L1652" s="162"/>
      <c r="M1652" s="162"/>
      <c r="N1652" s="162"/>
      <c r="O1652" s="162"/>
      <c r="P1652" s="162"/>
      <c r="Q1652" s="162"/>
      <c r="R1652" s="162"/>
      <c r="S1652" s="162"/>
      <c r="T1652" s="162"/>
      <c r="U1652" s="162"/>
      <c r="V1652" s="162"/>
      <c r="W1652" s="162"/>
      <c r="X1652" s="162"/>
      <c r="Y1652" s="162"/>
      <c r="Z1652" s="162"/>
      <c r="AA1652" s="162"/>
    </row>
    <row r="1653">
      <c r="A1653" s="160">
        <v>1652.0</v>
      </c>
      <c r="B1653" s="165" t="s">
        <v>1798</v>
      </c>
      <c r="C1653" s="160">
        <v>2.021031E7</v>
      </c>
      <c r="D1653" s="162"/>
      <c r="E1653" s="162"/>
      <c r="F1653" s="167"/>
      <c r="G1653" s="168"/>
      <c r="H1653" s="162"/>
      <c r="I1653" s="162"/>
      <c r="J1653" s="162"/>
      <c r="K1653" s="162"/>
      <c r="L1653" s="162"/>
      <c r="M1653" s="162"/>
      <c r="N1653" s="162"/>
      <c r="O1653" s="162"/>
      <c r="P1653" s="162"/>
      <c r="Q1653" s="162"/>
      <c r="R1653" s="162"/>
      <c r="S1653" s="162"/>
      <c r="T1653" s="162"/>
      <c r="U1653" s="162"/>
      <c r="V1653" s="162"/>
      <c r="W1653" s="162"/>
      <c r="X1653" s="162"/>
      <c r="Y1653" s="162"/>
      <c r="Z1653" s="162"/>
      <c r="AA1653" s="162"/>
    </row>
    <row r="1654">
      <c r="A1654" s="160">
        <v>1653.0</v>
      </c>
      <c r="B1654" s="165" t="s">
        <v>1799</v>
      </c>
      <c r="C1654" s="160">
        <v>2.021031E7</v>
      </c>
      <c r="D1654" s="162"/>
      <c r="E1654" s="162"/>
      <c r="F1654" s="167"/>
      <c r="G1654" s="168"/>
      <c r="H1654" s="162"/>
      <c r="I1654" s="162"/>
      <c r="J1654" s="162"/>
      <c r="K1654" s="162"/>
      <c r="L1654" s="162"/>
      <c r="M1654" s="162"/>
      <c r="N1654" s="162"/>
      <c r="O1654" s="162"/>
      <c r="P1654" s="162"/>
      <c r="Q1654" s="162"/>
      <c r="R1654" s="162"/>
      <c r="S1654" s="162"/>
      <c r="T1654" s="162"/>
      <c r="U1654" s="162"/>
      <c r="V1654" s="162"/>
      <c r="W1654" s="162"/>
      <c r="X1654" s="162"/>
      <c r="Y1654" s="162"/>
      <c r="Z1654" s="162"/>
      <c r="AA1654" s="162"/>
    </row>
    <row r="1655">
      <c r="A1655" s="160">
        <v>1654.0</v>
      </c>
      <c r="B1655" s="165" t="s">
        <v>1800</v>
      </c>
      <c r="C1655" s="160">
        <v>2.021031E7</v>
      </c>
      <c r="D1655" s="162"/>
      <c r="E1655" s="162"/>
      <c r="F1655" s="167"/>
      <c r="G1655" s="168"/>
      <c r="H1655" s="162"/>
      <c r="I1655" s="162"/>
      <c r="J1655" s="162"/>
      <c r="K1655" s="162"/>
      <c r="L1655" s="162"/>
      <c r="M1655" s="162"/>
      <c r="N1655" s="162"/>
      <c r="O1655" s="162"/>
      <c r="P1655" s="162"/>
      <c r="Q1655" s="162"/>
      <c r="R1655" s="162"/>
      <c r="S1655" s="162"/>
      <c r="T1655" s="162"/>
      <c r="U1655" s="162"/>
      <c r="V1655" s="162"/>
      <c r="W1655" s="162"/>
      <c r="X1655" s="162"/>
      <c r="Y1655" s="162"/>
      <c r="Z1655" s="162"/>
      <c r="AA1655" s="162"/>
    </row>
    <row r="1656">
      <c r="A1656" s="160">
        <v>1655.0</v>
      </c>
      <c r="B1656" s="165" t="s">
        <v>1801</v>
      </c>
      <c r="C1656" s="160">
        <v>2.021031E7</v>
      </c>
      <c r="D1656" s="162"/>
      <c r="E1656" s="162"/>
      <c r="F1656" s="167"/>
      <c r="G1656" s="168"/>
      <c r="H1656" s="162"/>
      <c r="I1656" s="162"/>
      <c r="J1656" s="162"/>
      <c r="K1656" s="162"/>
      <c r="L1656" s="162"/>
      <c r="M1656" s="162"/>
      <c r="N1656" s="162"/>
      <c r="O1656" s="162"/>
      <c r="P1656" s="162"/>
      <c r="Q1656" s="162"/>
      <c r="R1656" s="162"/>
      <c r="S1656" s="162"/>
      <c r="T1656" s="162"/>
      <c r="U1656" s="162"/>
      <c r="V1656" s="162"/>
      <c r="W1656" s="162"/>
      <c r="X1656" s="162"/>
      <c r="Y1656" s="162"/>
      <c r="Z1656" s="162"/>
      <c r="AA1656" s="162"/>
    </row>
    <row r="1657">
      <c r="A1657" s="160">
        <v>1656.0</v>
      </c>
      <c r="B1657" s="165" t="s">
        <v>1802</v>
      </c>
      <c r="C1657" s="160">
        <v>2.021031E7</v>
      </c>
      <c r="D1657" s="162"/>
      <c r="E1657" s="162"/>
      <c r="F1657" s="167"/>
      <c r="G1657" s="168"/>
      <c r="H1657" s="162"/>
      <c r="I1657" s="162"/>
      <c r="J1657" s="162"/>
      <c r="K1657" s="162"/>
      <c r="L1657" s="162"/>
      <c r="M1657" s="162"/>
      <c r="N1657" s="162"/>
      <c r="O1657" s="162"/>
      <c r="P1657" s="162"/>
      <c r="Q1657" s="162"/>
      <c r="R1657" s="162"/>
      <c r="S1657" s="162"/>
      <c r="T1657" s="162"/>
      <c r="U1657" s="162"/>
      <c r="V1657" s="162"/>
      <c r="W1657" s="162"/>
      <c r="X1657" s="162"/>
      <c r="Y1657" s="162"/>
      <c r="Z1657" s="162"/>
      <c r="AA1657" s="162"/>
    </row>
    <row r="1658">
      <c r="A1658" s="160">
        <v>1657.0</v>
      </c>
      <c r="B1658" s="165" t="s">
        <v>1803</v>
      </c>
      <c r="C1658" s="160">
        <v>2.0210311E7</v>
      </c>
      <c r="D1658" s="162"/>
      <c r="E1658" s="162"/>
      <c r="F1658" s="167"/>
      <c r="G1658" s="168"/>
      <c r="H1658" s="162"/>
      <c r="I1658" s="162"/>
      <c r="J1658" s="162"/>
      <c r="K1658" s="162"/>
      <c r="L1658" s="162"/>
      <c r="M1658" s="162"/>
      <c r="N1658" s="162"/>
      <c r="O1658" s="162"/>
      <c r="P1658" s="162"/>
      <c r="Q1658" s="162"/>
      <c r="R1658" s="162"/>
      <c r="S1658" s="162"/>
      <c r="T1658" s="162"/>
      <c r="U1658" s="162"/>
      <c r="V1658" s="162"/>
      <c r="W1658" s="162"/>
      <c r="X1658" s="162"/>
      <c r="Y1658" s="162"/>
      <c r="Z1658" s="162"/>
      <c r="AA1658" s="162"/>
    </row>
    <row r="1659">
      <c r="A1659" s="160">
        <v>1658.0</v>
      </c>
      <c r="B1659" s="165" t="s">
        <v>1804</v>
      </c>
      <c r="C1659" s="160">
        <v>2.0210311E7</v>
      </c>
      <c r="D1659" s="162"/>
      <c r="E1659" s="162"/>
      <c r="F1659" s="167"/>
      <c r="G1659" s="168"/>
      <c r="H1659" s="162"/>
      <c r="I1659" s="162"/>
      <c r="J1659" s="162"/>
      <c r="K1659" s="162"/>
      <c r="L1659" s="162"/>
      <c r="M1659" s="162"/>
      <c r="N1659" s="162"/>
      <c r="O1659" s="162"/>
      <c r="P1659" s="162"/>
      <c r="Q1659" s="162"/>
      <c r="R1659" s="162"/>
      <c r="S1659" s="162"/>
      <c r="T1659" s="162"/>
      <c r="U1659" s="162"/>
      <c r="V1659" s="162"/>
      <c r="W1659" s="162"/>
      <c r="X1659" s="162"/>
      <c r="Y1659" s="162"/>
      <c r="Z1659" s="162"/>
      <c r="AA1659" s="162"/>
    </row>
    <row r="1660">
      <c r="A1660" s="160">
        <v>1659.0</v>
      </c>
      <c r="B1660" s="165" t="s">
        <v>1805</v>
      </c>
      <c r="C1660" s="160">
        <v>2.0210311E7</v>
      </c>
      <c r="D1660" s="162"/>
      <c r="E1660" s="162"/>
      <c r="F1660" s="167"/>
      <c r="G1660" s="168"/>
      <c r="H1660" s="162"/>
      <c r="I1660" s="162"/>
      <c r="J1660" s="162"/>
      <c r="K1660" s="162"/>
      <c r="L1660" s="162"/>
      <c r="M1660" s="162"/>
      <c r="N1660" s="162"/>
      <c r="O1660" s="162"/>
      <c r="P1660" s="162"/>
      <c r="Q1660" s="162"/>
      <c r="R1660" s="162"/>
      <c r="S1660" s="162"/>
      <c r="T1660" s="162"/>
      <c r="U1660" s="162"/>
      <c r="V1660" s="162"/>
      <c r="W1660" s="162"/>
      <c r="X1660" s="162"/>
      <c r="Y1660" s="162"/>
      <c r="Z1660" s="162"/>
      <c r="AA1660" s="162"/>
    </row>
    <row r="1661">
      <c r="A1661" s="160">
        <v>1660.0</v>
      </c>
      <c r="B1661" s="165" t="s">
        <v>1806</v>
      </c>
      <c r="C1661" s="160">
        <v>2.0210311E7</v>
      </c>
      <c r="D1661" s="162"/>
      <c r="E1661" s="162"/>
      <c r="F1661" s="167"/>
      <c r="G1661" s="168"/>
      <c r="H1661" s="162"/>
      <c r="I1661" s="162"/>
      <c r="J1661" s="162"/>
      <c r="K1661" s="162"/>
      <c r="L1661" s="162"/>
      <c r="M1661" s="162"/>
      <c r="N1661" s="162"/>
      <c r="O1661" s="162"/>
      <c r="P1661" s="162"/>
      <c r="Q1661" s="162"/>
      <c r="R1661" s="162"/>
      <c r="S1661" s="162"/>
      <c r="T1661" s="162"/>
      <c r="U1661" s="162"/>
      <c r="V1661" s="162"/>
      <c r="W1661" s="162"/>
      <c r="X1661" s="162"/>
      <c r="Y1661" s="162"/>
      <c r="Z1661" s="162"/>
      <c r="AA1661" s="162"/>
    </row>
    <row r="1662">
      <c r="A1662" s="160">
        <v>1661.0</v>
      </c>
      <c r="B1662" s="165" t="s">
        <v>1807</v>
      </c>
      <c r="C1662" s="160">
        <v>2.0210311E7</v>
      </c>
      <c r="D1662" s="162"/>
      <c r="E1662" s="162"/>
      <c r="F1662" s="167"/>
      <c r="G1662" s="168"/>
      <c r="H1662" s="162"/>
      <c r="I1662" s="162"/>
      <c r="J1662" s="162"/>
      <c r="K1662" s="162"/>
      <c r="L1662" s="162"/>
      <c r="M1662" s="162"/>
      <c r="N1662" s="162"/>
      <c r="O1662" s="162"/>
      <c r="P1662" s="162"/>
      <c r="Q1662" s="162"/>
      <c r="R1662" s="162"/>
      <c r="S1662" s="162"/>
      <c r="T1662" s="162"/>
      <c r="U1662" s="162"/>
      <c r="V1662" s="162"/>
      <c r="W1662" s="162"/>
      <c r="X1662" s="162"/>
      <c r="Y1662" s="162"/>
      <c r="Z1662" s="162"/>
      <c r="AA1662" s="162"/>
    </row>
    <row r="1663">
      <c r="A1663" s="160">
        <v>1662.0</v>
      </c>
      <c r="B1663" s="165" t="s">
        <v>1808</v>
      </c>
      <c r="C1663" s="160">
        <v>2.0210311E7</v>
      </c>
      <c r="D1663" s="162"/>
      <c r="E1663" s="162"/>
      <c r="F1663" s="167"/>
      <c r="G1663" s="168"/>
      <c r="H1663" s="162"/>
      <c r="I1663" s="162"/>
      <c r="J1663" s="162"/>
      <c r="K1663" s="162"/>
      <c r="L1663" s="162"/>
      <c r="M1663" s="162"/>
      <c r="N1663" s="162"/>
      <c r="O1663" s="162"/>
      <c r="P1663" s="162"/>
      <c r="Q1663" s="162"/>
      <c r="R1663" s="162"/>
      <c r="S1663" s="162"/>
      <c r="T1663" s="162"/>
      <c r="U1663" s="162"/>
      <c r="V1663" s="162"/>
      <c r="W1663" s="162"/>
      <c r="X1663" s="162"/>
      <c r="Y1663" s="162"/>
      <c r="Z1663" s="162"/>
      <c r="AA1663" s="162"/>
    </row>
    <row r="1664">
      <c r="A1664" s="160">
        <v>1663.0</v>
      </c>
      <c r="B1664" s="165" t="s">
        <v>1809</v>
      </c>
      <c r="C1664" s="160">
        <v>2.0210311E7</v>
      </c>
      <c r="D1664" s="162"/>
      <c r="E1664" s="162"/>
      <c r="F1664" s="167"/>
      <c r="G1664" s="168"/>
      <c r="H1664" s="162"/>
      <c r="I1664" s="162"/>
      <c r="J1664" s="162"/>
      <c r="K1664" s="162"/>
      <c r="L1664" s="162"/>
      <c r="M1664" s="162"/>
      <c r="N1664" s="162"/>
      <c r="O1664" s="162"/>
      <c r="P1664" s="162"/>
      <c r="Q1664" s="162"/>
      <c r="R1664" s="162"/>
      <c r="S1664" s="162"/>
      <c r="T1664" s="162"/>
      <c r="U1664" s="162"/>
      <c r="V1664" s="162"/>
      <c r="W1664" s="162"/>
      <c r="X1664" s="162"/>
      <c r="Y1664" s="162"/>
      <c r="Z1664" s="162"/>
      <c r="AA1664" s="162"/>
    </row>
    <row r="1665">
      <c r="A1665" s="160">
        <v>1664.0</v>
      </c>
      <c r="B1665" s="165" t="s">
        <v>1810</v>
      </c>
      <c r="C1665" s="160">
        <v>2.0210311E7</v>
      </c>
      <c r="D1665" s="162"/>
      <c r="E1665" s="162"/>
      <c r="F1665" s="167"/>
      <c r="G1665" s="168"/>
      <c r="H1665" s="162"/>
      <c r="I1665" s="162"/>
      <c r="J1665" s="162"/>
      <c r="K1665" s="162"/>
      <c r="L1665" s="162"/>
      <c r="M1665" s="162"/>
      <c r="N1665" s="162"/>
      <c r="O1665" s="162"/>
      <c r="P1665" s="162"/>
      <c r="Q1665" s="162"/>
      <c r="R1665" s="162"/>
      <c r="S1665" s="162"/>
      <c r="T1665" s="162"/>
      <c r="U1665" s="162"/>
      <c r="V1665" s="162"/>
      <c r="W1665" s="162"/>
      <c r="X1665" s="162"/>
      <c r="Y1665" s="162"/>
      <c r="Z1665" s="162"/>
      <c r="AA1665" s="162"/>
    </row>
    <row r="1666">
      <c r="A1666" s="160">
        <v>1665.0</v>
      </c>
      <c r="B1666" s="165" t="s">
        <v>1811</v>
      </c>
      <c r="C1666" s="160">
        <v>2.0210311E7</v>
      </c>
      <c r="D1666" s="162"/>
      <c r="E1666" s="162"/>
      <c r="F1666" s="167"/>
      <c r="G1666" s="168"/>
      <c r="H1666" s="162"/>
      <c r="I1666" s="162"/>
      <c r="J1666" s="162"/>
      <c r="K1666" s="162"/>
      <c r="L1666" s="162"/>
      <c r="M1666" s="162"/>
      <c r="N1666" s="162"/>
      <c r="O1666" s="162"/>
      <c r="P1666" s="162"/>
      <c r="Q1666" s="162"/>
      <c r="R1666" s="162"/>
      <c r="S1666" s="162"/>
      <c r="T1666" s="162"/>
      <c r="U1666" s="162"/>
      <c r="V1666" s="162"/>
      <c r="W1666" s="162"/>
      <c r="X1666" s="162"/>
      <c r="Y1666" s="162"/>
      <c r="Z1666" s="162"/>
      <c r="AA1666" s="162"/>
    </row>
    <row r="1667">
      <c r="A1667" s="160">
        <v>1666.0</v>
      </c>
      <c r="B1667" s="165" t="s">
        <v>1812</v>
      </c>
      <c r="C1667" s="160">
        <v>2.0210311E7</v>
      </c>
      <c r="D1667" s="162"/>
      <c r="E1667" s="162"/>
      <c r="F1667" s="167"/>
      <c r="G1667" s="168"/>
      <c r="H1667" s="162"/>
      <c r="I1667" s="162"/>
      <c r="J1667" s="162"/>
      <c r="K1667" s="162"/>
      <c r="L1667" s="162"/>
      <c r="M1667" s="162"/>
      <c r="N1667" s="162"/>
      <c r="O1667" s="162"/>
      <c r="P1667" s="162"/>
      <c r="Q1667" s="162"/>
      <c r="R1667" s="162"/>
      <c r="S1667" s="162"/>
      <c r="T1667" s="162"/>
      <c r="U1667" s="162"/>
      <c r="V1667" s="162"/>
      <c r="W1667" s="162"/>
      <c r="X1667" s="162"/>
      <c r="Y1667" s="162"/>
      <c r="Z1667" s="162"/>
      <c r="AA1667" s="162"/>
    </row>
    <row r="1668">
      <c r="A1668" s="160">
        <v>1667.0</v>
      </c>
      <c r="B1668" s="165" t="s">
        <v>1813</v>
      </c>
      <c r="C1668" s="160">
        <v>2.0210311E7</v>
      </c>
      <c r="D1668" s="162"/>
      <c r="E1668" s="162"/>
      <c r="F1668" s="167"/>
      <c r="G1668" s="168"/>
      <c r="H1668" s="162"/>
      <c r="I1668" s="162"/>
      <c r="J1668" s="162"/>
      <c r="K1668" s="162"/>
      <c r="L1668" s="162"/>
      <c r="M1668" s="162"/>
      <c r="N1668" s="162"/>
      <c r="O1668" s="162"/>
      <c r="P1668" s="162"/>
      <c r="Q1668" s="162"/>
      <c r="R1668" s="162"/>
      <c r="S1668" s="162"/>
      <c r="T1668" s="162"/>
      <c r="U1668" s="162"/>
      <c r="V1668" s="162"/>
      <c r="W1668" s="162"/>
      <c r="X1668" s="162"/>
      <c r="Y1668" s="162"/>
      <c r="Z1668" s="162"/>
      <c r="AA1668" s="162"/>
    </row>
    <row r="1669">
      <c r="A1669" s="160">
        <v>1668.0</v>
      </c>
      <c r="B1669" s="165" t="s">
        <v>1814</v>
      </c>
      <c r="C1669" s="160">
        <v>2.0210311E7</v>
      </c>
      <c r="D1669" s="162"/>
      <c r="E1669" s="162"/>
      <c r="F1669" s="167"/>
      <c r="G1669" s="168"/>
      <c r="H1669" s="162"/>
      <c r="I1669" s="162"/>
      <c r="J1669" s="162"/>
      <c r="K1669" s="162"/>
      <c r="L1669" s="162"/>
      <c r="M1669" s="162"/>
      <c r="N1669" s="162"/>
      <c r="O1669" s="162"/>
      <c r="P1669" s="162"/>
      <c r="Q1669" s="162"/>
      <c r="R1669" s="162"/>
      <c r="S1669" s="162"/>
      <c r="T1669" s="162"/>
      <c r="U1669" s="162"/>
      <c r="V1669" s="162"/>
      <c r="W1669" s="162"/>
      <c r="X1669" s="162"/>
      <c r="Y1669" s="162"/>
      <c r="Z1669" s="162"/>
      <c r="AA1669" s="162"/>
    </row>
    <row r="1670">
      <c r="A1670" s="160">
        <v>1669.0</v>
      </c>
      <c r="B1670" s="165" t="s">
        <v>1815</v>
      </c>
      <c r="C1670" s="160">
        <v>2.0210311E7</v>
      </c>
      <c r="D1670" s="162"/>
      <c r="E1670" s="162"/>
      <c r="F1670" s="167"/>
      <c r="G1670" s="168"/>
      <c r="H1670" s="162"/>
      <c r="I1670" s="162"/>
      <c r="J1670" s="162"/>
      <c r="K1670" s="162"/>
      <c r="L1670" s="162"/>
      <c r="M1670" s="162"/>
      <c r="N1670" s="162"/>
      <c r="O1670" s="162"/>
      <c r="P1670" s="162"/>
      <c r="Q1670" s="162"/>
      <c r="R1670" s="162"/>
      <c r="S1670" s="162"/>
      <c r="T1670" s="162"/>
      <c r="U1670" s="162"/>
      <c r="V1670" s="162"/>
      <c r="W1670" s="162"/>
      <c r="X1670" s="162"/>
      <c r="Y1670" s="162"/>
      <c r="Z1670" s="162"/>
      <c r="AA1670" s="162"/>
    </row>
    <row r="1671">
      <c r="A1671" s="160">
        <v>1670.0</v>
      </c>
      <c r="B1671" s="165" t="s">
        <v>1816</v>
      </c>
      <c r="C1671" s="160">
        <v>2.0210311E7</v>
      </c>
      <c r="D1671" s="162"/>
      <c r="E1671" s="162"/>
      <c r="F1671" s="167"/>
      <c r="G1671" s="168"/>
      <c r="H1671" s="162"/>
      <c r="I1671" s="162"/>
      <c r="J1671" s="162"/>
      <c r="K1671" s="162"/>
      <c r="L1671" s="162"/>
      <c r="M1671" s="162"/>
      <c r="N1671" s="162"/>
      <c r="O1671" s="162"/>
      <c r="P1671" s="162"/>
      <c r="Q1671" s="162"/>
      <c r="R1671" s="162"/>
      <c r="S1671" s="162"/>
      <c r="T1671" s="162"/>
      <c r="U1671" s="162"/>
      <c r="V1671" s="162"/>
      <c r="W1671" s="162"/>
      <c r="X1671" s="162"/>
      <c r="Y1671" s="162"/>
      <c r="Z1671" s="162"/>
      <c r="AA1671" s="162"/>
    </row>
    <row r="1672">
      <c r="A1672" s="160">
        <v>1671.0</v>
      </c>
      <c r="B1672" s="165" t="s">
        <v>1817</v>
      </c>
      <c r="C1672" s="160">
        <v>2.0210311E7</v>
      </c>
      <c r="D1672" s="162"/>
      <c r="E1672" s="162"/>
      <c r="F1672" s="167"/>
      <c r="G1672" s="168"/>
      <c r="H1672" s="162"/>
      <c r="I1672" s="162"/>
      <c r="J1672" s="162"/>
      <c r="K1672" s="162"/>
      <c r="L1672" s="162"/>
      <c r="M1672" s="162"/>
      <c r="N1672" s="162"/>
      <c r="O1672" s="162"/>
      <c r="P1672" s="162"/>
      <c r="Q1672" s="162"/>
      <c r="R1672" s="162"/>
      <c r="S1672" s="162"/>
      <c r="T1672" s="162"/>
      <c r="U1672" s="162"/>
      <c r="V1672" s="162"/>
      <c r="W1672" s="162"/>
      <c r="X1672" s="162"/>
      <c r="Y1672" s="162"/>
      <c r="Z1672" s="162"/>
      <c r="AA1672" s="162"/>
    </row>
    <row r="1673">
      <c r="A1673" s="160">
        <v>1672.0</v>
      </c>
      <c r="B1673" s="165" t="s">
        <v>1818</v>
      </c>
      <c r="C1673" s="160">
        <v>2.0210311E7</v>
      </c>
      <c r="D1673" s="162"/>
      <c r="E1673" s="162"/>
      <c r="F1673" s="167"/>
      <c r="G1673" s="168"/>
      <c r="H1673" s="162"/>
      <c r="I1673" s="162"/>
      <c r="J1673" s="162"/>
      <c r="K1673" s="162"/>
      <c r="L1673" s="162"/>
      <c r="M1673" s="162"/>
      <c r="N1673" s="162"/>
      <c r="O1673" s="162"/>
      <c r="P1673" s="162"/>
      <c r="Q1673" s="162"/>
      <c r="R1673" s="162"/>
      <c r="S1673" s="162"/>
      <c r="T1673" s="162"/>
      <c r="U1673" s="162"/>
      <c r="V1673" s="162"/>
      <c r="W1673" s="162"/>
      <c r="X1673" s="162"/>
      <c r="Y1673" s="162"/>
      <c r="Z1673" s="162"/>
      <c r="AA1673" s="162"/>
    </row>
    <row r="1674">
      <c r="A1674" s="160">
        <v>1673.0</v>
      </c>
      <c r="B1674" s="165" t="s">
        <v>1819</v>
      </c>
      <c r="C1674" s="160">
        <v>2.0210311E7</v>
      </c>
      <c r="D1674" s="162"/>
      <c r="E1674" s="162"/>
      <c r="F1674" s="167"/>
      <c r="G1674" s="168"/>
      <c r="H1674" s="162"/>
      <c r="I1674" s="162"/>
      <c r="J1674" s="162"/>
      <c r="K1674" s="162"/>
      <c r="L1674" s="162"/>
      <c r="M1674" s="162"/>
      <c r="N1674" s="162"/>
      <c r="O1674" s="162"/>
      <c r="P1674" s="162"/>
      <c r="Q1674" s="162"/>
      <c r="R1674" s="162"/>
      <c r="S1674" s="162"/>
      <c r="T1674" s="162"/>
      <c r="U1674" s="162"/>
      <c r="V1674" s="162"/>
      <c r="W1674" s="162"/>
      <c r="X1674" s="162"/>
      <c r="Y1674" s="162"/>
      <c r="Z1674" s="162"/>
      <c r="AA1674" s="162"/>
    </row>
    <row r="1675">
      <c r="A1675" s="160">
        <v>1674.0</v>
      </c>
      <c r="B1675" s="165" t="s">
        <v>1820</v>
      </c>
      <c r="C1675" s="160">
        <v>2.0210311E7</v>
      </c>
      <c r="D1675" s="162"/>
      <c r="E1675" s="162"/>
      <c r="F1675" s="167"/>
      <c r="G1675" s="168"/>
      <c r="H1675" s="162"/>
      <c r="I1675" s="162"/>
      <c r="J1675" s="162"/>
      <c r="K1675" s="162"/>
      <c r="L1675" s="162"/>
      <c r="M1675" s="162"/>
      <c r="N1675" s="162"/>
      <c r="O1675" s="162"/>
      <c r="P1675" s="162"/>
      <c r="Q1675" s="162"/>
      <c r="R1675" s="162"/>
      <c r="S1675" s="162"/>
      <c r="T1675" s="162"/>
      <c r="U1675" s="162"/>
      <c r="V1675" s="162"/>
      <c r="W1675" s="162"/>
      <c r="X1675" s="162"/>
      <c r="Y1675" s="162"/>
      <c r="Z1675" s="162"/>
      <c r="AA1675" s="162"/>
    </row>
    <row r="1676">
      <c r="A1676" s="160">
        <v>1675.0</v>
      </c>
      <c r="B1676" s="165" t="s">
        <v>1821</v>
      </c>
      <c r="C1676" s="160">
        <v>2.0210311E7</v>
      </c>
      <c r="D1676" s="162"/>
      <c r="E1676" s="162"/>
      <c r="F1676" s="167"/>
      <c r="G1676" s="168"/>
      <c r="H1676" s="162"/>
      <c r="I1676" s="162"/>
      <c r="J1676" s="162"/>
      <c r="K1676" s="162"/>
      <c r="L1676" s="162"/>
      <c r="M1676" s="162"/>
      <c r="N1676" s="162"/>
      <c r="O1676" s="162"/>
      <c r="P1676" s="162"/>
      <c r="Q1676" s="162"/>
      <c r="R1676" s="162"/>
      <c r="S1676" s="162"/>
      <c r="T1676" s="162"/>
      <c r="U1676" s="162"/>
      <c r="V1676" s="162"/>
      <c r="W1676" s="162"/>
      <c r="X1676" s="162"/>
      <c r="Y1676" s="162"/>
      <c r="Z1676" s="162"/>
      <c r="AA1676" s="162"/>
    </row>
    <row r="1677">
      <c r="A1677" s="160">
        <v>1676.0</v>
      </c>
      <c r="B1677" s="165" t="s">
        <v>1822</v>
      </c>
      <c r="C1677" s="160">
        <v>2.0210311E7</v>
      </c>
      <c r="D1677" s="162"/>
      <c r="E1677" s="162"/>
      <c r="F1677" s="167"/>
      <c r="G1677" s="168"/>
      <c r="H1677" s="162"/>
      <c r="I1677" s="162"/>
      <c r="J1677" s="162"/>
      <c r="K1677" s="162"/>
      <c r="L1677" s="162"/>
      <c r="M1677" s="162"/>
      <c r="N1677" s="162"/>
      <c r="O1677" s="162"/>
      <c r="P1677" s="162"/>
      <c r="Q1677" s="162"/>
      <c r="R1677" s="162"/>
      <c r="S1677" s="162"/>
      <c r="T1677" s="162"/>
      <c r="U1677" s="162"/>
      <c r="V1677" s="162"/>
      <c r="W1677" s="162"/>
      <c r="X1677" s="162"/>
      <c r="Y1677" s="162"/>
      <c r="Z1677" s="162"/>
      <c r="AA1677" s="162"/>
    </row>
    <row r="1678">
      <c r="A1678" s="160">
        <v>1677.0</v>
      </c>
      <c r="B1678" s="165" t="s">
        <v>1823</v>
      </c>
      <c r="C1678" s="160">
        <v>2.0210311E7</v>
      </c>
      <c r="D1678" s="162"/>
      <c r="E1678" s="162"/>
      <c r="F1678" s="167"/>
      <c r="G1678" s="168"/>
      <c r="H1678" s="162"/>
      <c r="I1678" s="162"/>
      <c r="J1678" s="162"/>
      <c r="K1678" s="162"/>
      <c r="L1678" s="162"/>
      <c r="M1678" s="162"/>
      <c r="N1678" s="162"/>
      <c r="O1678" s="162"/>
      <c r="P1678" s="162"/>
      <c r="Q1678" s="162"/>
      <c r="R1678" s="162"/>
      <c r="S1678" s="162"/>
      <c r="T1678" s="162"/>
      <c r="U1678" s="162"/>
      <c r="V1678" s="162"/>
      <c r="W1678" s="162"/>
      <c r="X1678" s="162"/>
      <c r="Y1678" s="162"/>
      <c r="Z1678" s="162"/>
      <c r="AA1678" s="162"/>
    </row>
    <row r="1679">
      <c r="A1679" s="160">
        <v>1678.0</v>
      </c>
      <c r="B1679" s="165" t="s">
        <v>1824</v>
      </c>
      <c r="C1679" s="160">
        <v>2.0210311E7</v>
      </c>
      <c r="D1679" s="162"/>
      <c r="E1679" s="162"/>
      <c r="F1679" s="167"/>
      <c r="G1679" s="168"/>
      <c r="H1679" s="162"/>
      <c r="I1679" s="162"/>
      <c r="J1679" s="162"/>
      <c r="K1679" s="162"/>
      <c r="L1679" s="162"/>
      <c r="M1679" s="162"/>
      <c r="N1679" s="162"/>
      <c r="O1679" s="162"/>
      <c r="P1679" s="162"/>
      <c r="Q1679" s="162"/>
      <c r="R1679" s="162"/>
      <c r="S1679" s="162"/>
      <c r="T1679" s="162"/>
      <c r="U1679" s="162"/>
      <c r="V1679" s="162"/>
      <c r="W1679" s="162"/>
      <c r="X1679" s="162"/>
      <c r="Y1679" s="162"/>
      <c r="Z1679" s="162"/>
      <c r="AA1679" s="162"/>
    </row>
    <row r="1680">
      <c r="A1680" s="160">
        <v>1679.0</v>
      </c>
      <c r="B1680" s="165" t="s">
        <v>1825</v>
      </c>
      <c r="C1680" s="160">
        <v>2.0210311E7</v>
      </c>
      <c r="D1680" s="162"/>
      <c r="E1680" s="162"/>
      <c r="F1680" s="167"/>
      <c r="G1680" s="168"/>
      <c r="H1680" s="162"/>
      <c r="I1680" s="162"/>
      <c r="J1680" s="162"/>
      <c r="K1680" s="162"/>
      <c r="L1680" s="162"/>
      <c r="M1680" s="162"/>
      <c r="N1680" s="162"/>
      <c r="O1680" s="162"/>
      <c r="P1680" s="162"/>
      <c r="Q1680" s="162"/>
      <c r="R1680" s="162"/>
      <c r="S1680" s="162"/>
      <c r="T1680" s="162"/>
      <c r="U1680" s="162"/>
      <c r="V1680" s="162"/>
      <c r="W1680" s="162"/>
      <c r="X1680" s="162"/>
      <c r="Y1680" s="162"/>
      <c r="Z1680" s="162"/>
      <c r="AA1680" s="162"/>
    </row>
    <row r="1681">
      <c r="A1681" s="160">
        <v>1680.0</v>
      </c>
      <c r="B1681" s="165" t="s">
        <v>1826</v>
      </c>
      <c r="C1681" s="160">
        <v>2.0210311E7</v>
      </c>
      <c r="D1681" s="162"/>
      <c r="E1681" s="162"/>
      <c r="F1681" s="167"/>
      <c r="G1681" s="168"/>
      <c r="H1681" s="162"/>
      <c r="I1681" s="162"/>
      <c r="J1681" s="162"/>
      <c r="K1681" s="162"/>
      <c r="L1681" s="162"/>
      <c r="M1681" s="162"/>
      <c r="N1681" s="162"/>
      <c r="O1681" s="162"/>
      <c r="P1681" s="162"/>
      <c r="Q1681" s="162"/>
      <c r="R1681" s="162"/>
      <c r="S1681" s="162"/>
      <c r="T1681" s="162"/>
      <c r="U1681" s="162"/>
      <c r="V1681" s="162"/>
      <c r="W1681" s="162"/>
      <c r="X1681" s="162"/>
      <c r="Y1681" s="162"/>
      <c r="Z1681" s="162"/>
      <c r="AA1681" s="162"/>
    </row>
    <row r="1682">
      <c r="A1682" s="160">
        <v>1681.0</v>
      </c>
      <c r="B1682" s="165" t="s">
        <v>1827</v>
      </c>
      <c r="C1682" s="160">
        <v>2.0210312E7</v>
      </c>
      <c r="D1682" s="162"/>
      <c r="E1682" s="162"/>
      <c r="F1682" s="167"/>
      <c r="G1682" s="168"/>
      <c r="H1682" s="162"/>
      <c r="I1682" s="162"/>
      <c r="J1682" s="162"/>
      <c r="K1682" s="162"/>
      <c r="L1682" s="162"/>
      <c r="M1682" s="162"/>
      <c r="N1682" s="162"/>
      <c r="O1682" s="162"/>
      <c r="P1682" s="162"/>
      <c r="Q1682" s="162"/>
      <c r="R1682" s="162"/>
      <c r="S1682" s="162"/>
      <c r="T1682" s="162"/>
      <c r="U1682" s="162"/>
      <c r="V1682" s="162"/>
      <c r="W1682" s="162"/>
      <c r="X1682" s="162"/>
      <c r="Y1682" s="162"/>
      <c r="Z1682" s="162"/>
      <c r="AA1682" s="162"/>
    </row>
    <row r="1683">
      <c r="A1683" s="160">
        <v>1682.0</v>
      </c>
      <c r="B1683" s="165" t="s">
        <v>1828</v>
      </c>
      <c r="C1683" s="160">
        <v>2.0210312E7</v>
      </c>
      <c r="D1683" s="162"/>
      <c r="E1683" s="162"/>
      <c r="F1683" s="167"/>
      <c r="G1683" s="168"/>
      <c r="H1683" s="162"/>
      <c r="I1683" s="162"/>
      <c r="J1683" s="162"/>
      <c r="K1683" s="162"/>
      <c r="L1683" s="162"/>
      <c r="M1683" s="162"/>
      <c r="N1683" s="162"/>
      <c r="O1683" s="162"/>
      <c r="P1683" s="162"/>
      <c r="Q1683" s="162"/>
      <c r="R1683" s="162"/>
      <c r="S1683" s="162"/>
      <c r="T1683" s="162"/>
      <c r="U1683" s="162"/>
      <c r="V1683" s="162"/>
      <c r="W1683" s="162"/>
      <c r="X1683" s="162"/>
      <c r="Y1683" s="162"/>
      <c r="Z1683" s="162"/>
      <c r="AA1683" s="162"/>
    </row>
    <row r="1684">
      <c r="A1684" s="160">
        <v>1683.0</v>
      </c>
      <c r="B1684" s="165" t="s">
        <v>1829</v>
      </c>
      <c r="C1684" s="160">
        <v>2.0210312E7</v>
      </c>
      <c r="D1684" s="162"/>
      <c r="E1684" s="162"/>
      <c r="F1684" s="167"/>
      <c r="G1684" s="168"/>
      <c r="H1684" s="162"/>
      <c r="I1684" s="162"/>
      <c r="J1684" s="162"/>
      <c r="K1684" s="162"/>
      <c r="L1684" s="162"/>
      <c r="M1684" s="162"/>
      <c r="N1684" s="162"/>
      <c r="O1684" s="162"/>
      <c r="P1684" s="162"/>
      <c r="Q1684" s="162"/>
      <c r="R1684" s="162"/>
      <c r="S1684" s="162"/>
      <c r="T1684" s="162"/>
      <c r="U1684" s="162"/>
      <c r="V1684" s="162"/>
      <c r="W1684" s="162"/>
      <c r="X1684" s="162"/>
      <c r="Y1684" s="162"/>
      <c r="Z1684" s="162"/>
      <c r="AA1684" s="162"/>
    </row>
    <row r="1685">
      <c r="A1685" s="160">
        <v>1684.0</v>
      </c>
      <c r="B1685" s="165" t="s">
        <v>1830</v>
      </c>
      <c r="C1685" s="160">
        <v>2.0210312E7</v>
      </c>
      <c r="D1685" s="162"/>
      <c r="E1685" s="162"/>
      <c r="F1685" s="167"/>
      <c r="G1685" s="168"/>
      <c r="H1685" s="162"/>
      <c r="I1685" s="162"/>
      <c r="J1685" s="162"/>
      <c r="K1685" s="162"/>
      <c r="L1685" s="162"/>
      <c r="M1685" s="162"/>
      <c r="N1685" s="162"/>
      <c r="O1685" s="162"/>
      <c r="P1685" s="162"/>
      <c r="Q1685" s="162"/>
      <c r="R1685" s="162"/>
      <c r="S1685" s="162"/>
      <c r="T1685" s="162"/>
      <c r="U1685" s="162"/>
      <c r="V1685" s="162"/>
      <c r="W1685" s="162"/>
      <c r="X1685" s="162"/>
      <c r="Y1685" s="162"/>
      <c r="Z1685" s="162"/>
      <c r="AA1685" s="162"/>
    </row>
    <row r="1686">
      <c r="A1686" s="160">
        <v>1685.0</v>
      </c>
      <c r="B1686" s="165" t="s">
        <v>1831</v>
      </c>
      <c r="C1686" s="160">
        <v>2.0210312E7</v>
      </c>
      <c r="D1686" s="162"/>
      <c r="E1686" s="162"/>
      <c r="F1686" s="167"/>
      <c r="G1686" s="168"/>
      <c r="H1686" s="162"/>
      <c r="I1686" s="162"/>
      <c r="J1686" s="162"/>
      <c r="K1686" s="162"/>
      <c r="L1686" s="162"/>
      <c r="M1686" s="162"/>
      <c r="N1686" s="162"/>
      <c r="O1686" s="162"/>
      <c r="P1686" s="162"/>
      <c r="Q1686" s="162"/>
      <c r="R1686" s="162"/>
      <c r="S1686" s="162"/>
      <c r="T1686" s="162"/>
      <c r="U1686" s="162"/>
      <c r="V1686" s="162"/>
      <c r="W1686" s="162"/>
      <c r="X1686" s="162"/>
      <c r="Y1686" s="162"/>
      <c r="Z1686" s="162"/>
      <c r="AA1686" s="162"/>
    </row>
    <row r="1687">
      <c r="A1687" s="160">
        <v>1686.0</v>
      </c>
      <c r="B1687" s="165" t="s">
        <v>1832</v>
      </c>
      <c r="C1687" s="160">
        <v>2.0210312E7</v>
      </c>
      <c r="D1687" s="162"/>
      <c r="E1687" s="162"/>
      <c r="F1687" s="167"/>
      <c r="G1687" s="168"/>
      <c r="H1687" s="162"/>
      <c r="I1687" s="162"/>
      <c r="J1687" s="162"/>
      <c r="K1687" s="162"/>
      <c r="L1687" s="162"/>
      <c r="M1687" s="162"/>
      <c r="N1687" s="162"/>
      <c r="O1687" s="162"/>
      <c r="P1687" s="162"/>
      <c r="Q1687" s="162"/>
      <c r="R1687" s="162"/>
      <c r="S1687" s="162"/>
      <c r="T1687" s="162"/>
      <c r="U1687" s="162"/>
      <c r="V1687" s="162"/>
      <c r="W1687" s="162"/>
      <c r="X1687" s="162"/>
      <c r="Y1687" s="162"/>
      <c r="Z1687" s="162"/>
      <c r="AA1687" s="162"/>
    </row>
    <row r="1688">
      <c r="A1688" s="160">
        <v>1687.0</v>
      </c>
      <c r="B1688" s="165" t="s">
        <v>1833</v>
      </c>
      <c r="C1688" s="160">
        <v>2.0210312E7</v>
      </c>
      <c r="D1688" s="162"/>
      <c r="E1688" s="162"/>
      <c r="F1688" s="167"/>
      <c r="G1688" s="168"/>
      <c r="H1688" s="162"/>
      <c r="I1688" s="162"/>
      <c r="J1688" s="162"/>
      <c r="K1688" s="162"/>
      <c r="L1688" s="162"/>
      <c r="M1688" s="162"/>
      <c r="N1688" s="162"/>
      <c r="O1688" s="162"/>
      <c r="P1688" s="162"/>
      <c r="Q1688" s="162"/>
      <c r="R1688" s="162"/>
      <c r="S1688" s="162"/>
      <c r="T1688" s="162"/>
      <c r="U1688" s="162"/>
      <c r="V1688" s="162"/>
      <c r="W1688" s="162"/>
      <c r="X1688" s="162"/>
      <c r="Y1688" s="162"/>
      <c r="Z1688" s="162"/>
      <c r="AA1688" s="162"/>
    </row>
    <row r="1689">
      <c r="A1689" s="160">
        <v>1688.0</v>
      </c>
      <c r="B1689" s="165" t="s">
        <v>1834</v>
      </c>
      <c r="C1689" s="160">
        <v>2.0210312E7</v>
      </c>
      <c r="D1689" s="162"/>
      <c r="E1689" s="162"/>
      <c r="F1689" s="167"/>
      <c r="G1689" s="168"/>
      <c r="H1689" s="162"/>
      <c r="I1689" s="162"/>
      <c r="J1689" s="162"/>
      <c r="K1689" s="162"/>
      <c r="L1689" s="162"/>
      <c r="M1689" s="162"/>
      <c r="N1689" s="162"/>
      <c r="O1689" s="162"/>
      <c r="P1689" s="162"/>
      <c r="Q1689" s="162"/>
      <c r="R1689" s="162"/>
      <c r="S1689" s="162"/>
      <c r="T1689" s="162"/>
      <c r="U1689" s="162"/>
      <c r="V1689" s="162"/>
      <c r="W1689" s="162"/>
      <c r="X1689" s="162"/>
      <c r="Y1689" s="162"/>
      <c r="Z1689" s="162"/>
      <c r="AA1689" s="162"/>
    </row>
    <row r="1690">
      <c r="A1690" s="160">
        <v>1689.0</v>
      </c>
      <c r="B1690" s="165" t="s">
        <v>1835</v>
      </c>
      <c r="C1690" s="160">
        <v>2.0210312E7</v>
      </c>
      <c r="D1690" s="162"/>
      <c r="E1690" s="162"/>
      <c r="F1690" s="167"/>
      <c r="G1690" s="168"/>
      <c r="H1690" s="162"/>
      <c r="I1690" s="162"/>
      <c r="J1690" s="162"/>
      <c r="K1690" s="162"/>
      <c r="L1690" s="162"/>
      <c r="M1690" s="162"/>
      <c r="N1690" s="162"/>
      <c r="O1690" s="162"/>
      <c r="P1690" s="162"/>
      <c r="Q1690" s="162"/>
      <c r="R1690" s="162"/>
      <c r="S1690" s="162"/>
      <c r="T1690" s="162"/>
      <c r="U1690" s="162"/>
      <c r="V1690" s="162"/>
      <c r="W1690" s="162"/>
      <c r="X1690" s="162"/>
      <c r="Y1690" s="162"/>
      <c r="Z1690" s="162"/>
      <c r="AA1690" s="162"/>
    </row>
    <row r="1691">
      <c r="A1691" s="160">
        <v>1690.0</v>
      </c>
      <c r="B1691" s="165" t="s">
        <v>1836</v>
      </c>
      <c r="C1691" s="160">
        <v>2.0210312E7</v>
      </c>
      <c r="D1691" s="162"/>
      <c r="E1691" s="162"/>
      <c r="F1691" s="167"/>
      <c r="G1691" s="168"/>
      <c r="H1691" s="162"/>
      <c r="I1691" s="162"/>
      <c r="J1691" s="162"/>
      <c r="K1691" s="162"/>
      <c r="L1691" s="162"/>
      <c r="M1691" s="162"/>
      <c r="N1691" s="162"/>
      <c r="O1691" s="162"/>
      <c r="P1691" s="162"/>
      <c r="Q1691" s="162"/>
      <c r="R1691" s="162"/>
      <c r="S1691" s="162"/>
      <c r="T1691" s="162"/>
      <c r="U1691" s="162"/>
      <c r="V1691" s="162"/>
      <c r="W1691" s="162"/>
      <c r="X1691" s="162"/>
      <c r="Y1691" s="162"/>
      <c r="Z1691" s="162"/>
      <c r="AA1691" s="162"/>
    </row>
    <row r="1692">
      <c r="A1692" s="160">
        <v>1691.0</v>
      </c>
      <c r="B1692" s="165" t="s">
        <v>1837</v>
      </c>
      <c r="C1692" s="160">
        <v>2.0210312E7</v>
      </c>
      <c r="D1692" s="162"/>
      <c r="E1692" s="162"/>
      <c r="F1692" s="167"/>
      <c r="G1692" s="168"/>
      <c r="H1692" s="162"/>
      <c r="I1692" s="162"/>
      <c r="J1692" s="162"/>
      <c r="K1692" s="162"/>
      <c r="L1692" s="162"/>
      <c r="M1692" s="162"/>
      <c r="N1692" s="162"/>
      <c r="O1692" s="162"/>
      <c r="P1692" s="162"/>
      <c r="Q1692" s="162"/>
      <c r="R1692" s="162"/>
      <c r="S1692" s="162"/>
      <c r="T1692" s="162"/>
      <c r="U1692" s="162"/>
      <c r="V1692" s="162"/>
      <c r="W1692" s="162"/>
      <c r="X1692" s="162"/>
      <c r="Y1692" s="162"/>
      <c r="Z1692" s="162"/>
      <c r="AA1692" s="162"/>
    </row>
    <row r="1693">
      <c r="A1693" s="160">
        <v>1692.0</v>
      </c>
      <c r="B1693" s="165" t="s">
        <v>1838</v>
      </c>
      <c r="C1693" s="160">
        <v>2.0210312E7</v>
      </c>
      <c r="D1693" s="162"/>
      <c r="E1693" s="162"/>
      <c r="F1693" s="167"/>
      <c r="G1693" s="168"/>
      <c r="H1693" s="162"/>
      <c r="I1693" s="162"/>
      <c r="J1693" s="162"/>
      <c r="K1693" s="162"/>
      <c r="L1693" s="162"/>
      <c r="M1693" s="162"/>
      <c r="N1693" s="162"/>
      <c r="O1693" s="162"/>
      <c r="P1693" s="162"/>
      <c r="Q1693" s="162"/>
      <c r="R1693" s="162"/>
      <c r="S1693" s="162"/>
      <c r="T1693" s="162"/>
      <c r="U1693" s="162"/>
      <c r="V1693" s="162"/>
      <c r="W1693" s="162"/>
      <c r="X1693" s="162"/>
      <c r="Y1693" s="162"/>
      <c r="Z1693" s="162"/>
      <c r="AA1693" s="162"/>
    </row>
    <row r="1694">
      <c r="A1694" s="160">
        <v>1693.0</v>
      </c>
      <c r="B1694" s="165" t="s">
        <v>1839</v>
      </c>
      <c r="C1694" s="160">
        <v>2.0210312E7</v>
      </c>
      <c r="D1694" s="162"/>
      <c r="E1694" s="162"/>
      <c r="F1694" s="167"/>
      <c r="G1694" s="168"/>
      <c r="H1694" s="162"/>
      <c r="I1694" s="162"/>
      <c r="J1694" s="162"/>
      <c r="K1694" s="162"/>
      <c r="L1694" s="162"/>
      <c r="M1694" s="162"/>
      <c r="N1694" s="162"/>
      <c r="O1694" s="162"/>
      <c r="P1694" s="162"/>
      <c r="Q1694" s="162"/>
      <c r="R1694" s="162"/>
      <c r="S1694" s="162"/>
      <c r="T1694" s="162"/>
      <c r="U1694" s="162"/>
      <c r="V1694" s="162"/>
      <c r="W1694" s="162"/>
      <c r="X1694" s="162"/>
      <c r="Y1694" s="162"/>
      <c r="Z1694" s="162"/>
      <c r="AA1694" s="162"/>
    </row>
    <row r="1695">
      <c r="A1695" s="160">
        <v>1694.0</v>
      </c>
      <c r="B1695" s="165" t="s">
        <v>1840</v>
      </c>
      <c r="C1695" s="160">
        <v>2.0210312E7</v>
      </c>
      <c r="D1695" s="162"/>
      <c r="E1695" s="162"/>
      <c r="F1695" s="167"/>
      <c r="G1695" s="168"/>
      <c r="H1695" s="162"/>
      <c r="I1695" s="162"/>
      <c r="J1695" s="162"/>
      <c r="K1695" s="162"/>
      <c r="L1695" s="162"/>
      <c r="M1695" s="162"/>
      <c r="N1695" s="162"/>
      <c r="O1695" s="162"/>
      <c r="P1695" s="162"/>
      <c r="Q1695" s="162"/>
      <c r="R1695" s="162"/>
      <c r="S1695" s="162"/>
      <c r="T1695" s="162"/>
      <c r="U1695" s="162"/>
      <c r="V1695" s="162"/>
      <c r="W1695" s="162"/>
      <c r="X1695" s="162"/>
      <c r="Y1695" s="162"/>
      <c r="Z1695" s="162"/>
      <c r="AA1695" s="162"/>
    </row>
    <row r="1696">
      <c r="A1696" s="160">
        <v>1695.0</v>
      </c>
      <c r="B1696" s="165" t="s">
        <v>1841</v>
      </c>
      <c r="C1696" s="160">
        <v>2.0210312E7</v>
      </c>
      <c r="D1696" s="162"/>
      <c r="E1696" s="162"/>
      <c r="F1696" s="167"/>
      <c r="G1696" s="168"/>
      <c r="H1696" s="162"/>
      <c r="I1696" s="162"/>
      <c r="J1696" s="162"/>
      <c r="K1696" s="162"/>
      <c r="L1696" s="162"/>
      <c r="M1696" s="162"/>
      <c r="N1696" s="162"/>
      <c r="O1696" s="162"/>
      <c r="P1696" s="162"/>
      <c r="Q1696" s="162"/>
      <c r="R1696" s="162"/>
      <c r="S1696" s="162"/>
      <c r="T1696" s="162"/>
      <c r="U1696" s="162"/>
      <c r="V1696" s="162"/>
      <c r="W1696" s="162"/>
      <c r="X1696" s="162"/>
      <c r="Y1696" s="162"/>
      <c r="Z1696" s="162"/>
      <c r="AA1696" s="162"/>
    </row>
    <row r="1697">
      <c r="A1697" s="160">
        <v>1696.0</v>
      </c>
      <c r="B1697" s="165" t="s">
        <v>1842</v>
      </c>
      <c r="C1697" s="160">
        <v>2.0210312E7</v>
      </c>
      <c r="D1697" s="162"/>
      <c r="E1697" s="162"/>
      <c r="F1697" s="167"/>
      <c r="G1697" s="168"/>
      <c r="H1697" s="162"/>
      <c r="I1697" s="162"/>
      <c r="J1697" s="162"/>
      <c r="K1697" s="162"/>
      <c r="L1697" s="162"/>
      <c r="M1697" s="162"/>
      <c r="N1697" s="162"/>
      <c r="O1697" s="162"/>
      <c r="P1697" s="162"/>
      <c r="Q1697" s="162"/>
      <c r="R1697" s="162"/>
      <c r="S1697" s="162"/>
      <c r="T1697" s="162"/>
      <c r="U1697" s="162"/>
      <c r="V1697" s="162"/>
      <c r="W1697" s="162"/>
      <c r="X1697" s="162"/>
      <c r="Y1697" s="162"/>
      <c r="Z1697" s="162"/>
      <c r="AA1697" s="162"/>
    </row>
    <row r="1698">
      <c r="A1698" s="160">
        <v>1697.0</v>
      </c>
      <c r="B1698" s="165" t="s">
        <v>1843</v>
      </c>
      <c r="C1698" s="160">
        <v>2.0210312E7</v>
      </c>
      <c r="D1698" s="162"/>
      <c r="E1698" s="162"/>
      <c r="F1698" s="167"/>
      <c r="G1698" s="168"/>
      <c r="H1698" s="162"/>
      <c r="I1698" s="162"/>
      <c r="J1698" s="162"/>
      <c r="K1698" s="162"/>
      <c r="L1698" s="162"/>
      <c r="M1698" s="162"/>
      <c r="N1698" s="162"/>
      <c r="O1698" s="162"/>
      <c r="P1698" s="162"/>
      <c r="Q1698" s="162"/>
      <c r="R1698" s="162"/>
      <c r="S1698" s="162"/>
      <c r="T1698" s="162"/>
      <c r="U1698" s="162"/>
      <c r="V1698" s="162"/>
      <c r="W1698" s="162"/>
      <c r="X1698" s="162"/>
      <c r="Y1698" s="162"/>
      <c r="Z1698" s="162"/>
      <c r="AA1698" s="162"/>
    </row>
    <row r="1699">
      <c r="A1699" s="160">
        <v>1698.0</v>
      </c>
      <c r="B1699" s="165" t="s">
        <v>1844</v>
      </c>
      <c r="C1699" s="160">
        <v>2.0210312E7</v>
      </c>
      <c r="D1699" s="162"/>
      <c r="E1699" s="162"/>
      <c r="F1699" s="167"/>
      <c r="G1699" s="168"/>
      <c r="H1699" s="162"/>
      <c r="I1699" s="162"/>
      <c r="J1699" s="162"/>
      <c r="K1699" s="162"/>
      <c r="L1699" s="162"/>
      <c r="M1699" s="162"/>
      <c r="N1699" s="162"/>
      <c r="O1699" s="162"/>
      <c r="P1699" s="162"/>
      <c r="Q1699" s="162"/>
      <c r="R1699" s="162"/>
      <c r="S1699" s="162"/>
      <c r="T1699" s="162"/>
      <c r="U1699" s="162"/>
      <c r="V1699" s="162"/>
      <c r="W1699" s="162"/>
      <c r="X1699" s="162"/>
      <c r="Y1699" s="162"/>
      <c r="Z1699" s="162"/>
      <c r="AA1699" s="162"/>
    </row>
    <row r="1700">
      <c r="A1700" s="160">
        <v>1699.0</v>
      </c>
      <c r="B1700" s="165" t="s">
        <v>1845</v>
      </c>
      <c r="C1700" s="160">
        <v>2.0210312E7</v>
      </c>
      <c r="D1700" s="162"/>
      <c r="E1700" s="162"/>
      <c r="F1700" s="167"/>
      <c r="G1700" s="168"/>
      <c r="H1700" s="162"/>
      <c r="I1700" s="162"/>
      <c r="J1700" s="162"/>
      <c r="K1700" s="162"/>
      <c r="L1700" s="162"/>
      <c r="M1700" s="162"/>
      <c r="N1700" s="162"/>
      <c r="O1700" s="162"/>
      <c r="P1700" s="162"/>
      <c r="Q1700" s="162"/>
      <c r="R1700" s="162"/>
      <c r="S1700" s="162"/>
      <c r="T1700" s="162"/>
      <c r="U1700" s="162"/>
      <c r="V1700" s="162"/>
      <c r="W1700" s="162"/>
      <c r="X1700" s="162"/>
      <c r="Y1700" s="162"/>
      <c r="Z1700" s="162"/>
      <c r="AA1700" s="162"/>
    </row>
    <row r="1701">
      <c r="A1701" s="160">
        <v>1700.0</v>
      </c>
      <c r="B1701" s="165" t="s">
        <v>1846</v>
      </c>
      <c r="C1701" s="160">
        <v>2.0210312E7</v>
      </c>
      <c r="D1701" s="162"/>
      <c r="E1701" s="162"/>
      <c r="F1701" s="167"/>
      <c r="G1701" s="168"/>
      <c r="H1701" s="162"/>
      <c r="I1701" s="162"/>
      <c r="J1701" s="162"/>
      <c r="K1701" s="162"/>
      <c r="L1701" s="162"/>
      <c r="M1701" s="162"/>
      <c r="N1701" s="162"/>
      <c r="O1701" s="162"/>
      <c r="P1701" s="162"/>
      <c r="Q1701" s="162"/>
      <c r="R1701" s="162"/>
      <c r="S1701" s="162"/>
      <c r="T1701" s="162"/>
      <c r="U1701" s="162"/>
      <c r="V1701" s="162"/>
      <c r="W1701" s="162"/>
      <c r="X1701" s="162"/>
      <c r="Y1701" s="162"/>
      <c r="Z1701" s="162"/>
      <c r="AA1701" s="162"/>
    </row>
    <row r="1702">
      <c r="A1702" s="160">
        <v>1701.0</v>
      </c>
      <c r="B1702" s="165" t="s">
        <v>1847</v>
      </c>
      <c r="C1702" s="160">
        <v>2.0210312E7</v>
      </c>
      <c r="D1702" s="162"/>
      <c r="E1702" s="162"/>
      <c r="F1702" s="167"/>
      <c r="G1702" s="168"/>
      <c r="H1702" s="162"/>
      <c r="I1702" s="162"/>
      <c r="J1702" s="162"/>
      <c r="K1702" s="162"/>
      <c r="L1702" s="162"/>
      <c r="M1702" s="162"/>
      <c r="N1702" s="162"/>
      <c r="O1702" s="162"/>
      <c r="P1702" s="162"/>
      <c r="Q1702" s="162"/>
      <c r="R1702" s="162"/>
      <c r="S1702" s="162"/>
      <c r="T1702" s="162"/>
      <c r="U1702" s="162"/>
      <c r="V1702" s="162"/>
      <c r="W1702" s="162"/>
      <c r="X1702" s="162"/>
      <c r="Y1702" s="162"/>
      <c r="Z1702" s="162"/>
      <c r="AA1702" s="162"/>
    </row>
    <row r="1703">
      <c r="A1703" s="160">
        <v>1702.0</v>
      </c>
      <c r="B1703" s="165" t="s">
        <v>1848</v>
      </c>
      <c r="C1703" s="160">
        <v>2.0210312E7</v>
      </c>
      <c r="D1703" s="162"/>
      <c r="E1703" s="162"/>
      <c r="F1703" s="167"/>
      <c r="G1703" s="168"/>
      <c r="H1703" s="162"/>
      <c r="I1703" s="162"/>
      <c r="J1703" s="162"/>
      <c r="K1703" s="162"/>
      <c r="L1703" s="162"/>
      <c r="M1703" s="162"/>
      <c r="N1703" s="162"/>
      <c r="O1703" s="162"/>
      <c r="P1703" s="162"/>
      <c r="Q1703" s="162"/>
      <c r="R1703" s="162"/>
      <c r="S1703" s="162"/>
      <c r="T1703" s="162"/>
      <c r="U1703" s="162"/>
      <c r="V1703" s="162"/>
      <c r="W1703" s="162"/>
      <c r="X1703" s="162"/>
      <c r="Y1703" s="162"/>
      <c r="Z1703" s="162"/>
      <c r="AA1703" s="162"/>
    </row>
    <row r="1704">
      <c r="A1704" s="160">
        <v>1703.0</v>
      </c>
      <c r="B1704" s="165" t="s">
        <v>1849</v>
      </c>
      <c r="C1704" s="160">
        <v>2.0210312E7</v>
      </c>
      <c r="D1704" s="162"/>
      <c r="E1704" s="162"/>
      <c r="F1704" s="167"/>
      <c r="G1704" s="168"/>
      <c r="H1704" s="162"/>
      <c r="I1704" s="162"/>
      <c r="J1704" s="162"/>
      <c r="K1704" s="162"/>
      <c r="L1704" s="162"/>
      <c r="M1704" s="162"/>
      <c r="N1704" s="162"/>
      <c r="O1704" s="162"/>
      <c r="P1704" s="162"/>
      <c r="Q1704" s="162"/>
      <c r="R1704" s="162"/>
      <c r="S1704" s="162"/>
      <c r="T1704" s="162"/>
      <c r="U1704" s="162"/>
      <c r="V1704" s="162"/>
      <c r="W1704" s="162"/>
      <c r="X1704" s="162"/>
      <c r="Y1704" s="162"/>
      <c r="Z1704" s="162"/>
      <c r="AA1704" s="162"/>
    </row>
    <row r="1705">
      <c r="A1705" s="160">
        <v>1704.0</v>
      </c>
      <c r="B1705" s="165" t="s">
        <v>1850</v>
      </c>
      <c r="C1705" s="160">
        <v>2.0210312E7</v>
      </c>
      <c r="D1705" s="162"/>
      <c r="E1705" s="162"/>
      <c r="F1705" s="167"/>
      <c r="G1705" s="168"/>
      <c r="H1705" s="162"/>
      <c r="I1705" s="162"/>
      <c r="J1705" s="162"/>
      <c r="K1705" s="162"/>
      <c r="L1705" s="162"/>
      <c r="M1705" s="162"/>
      <c r="N1705" s="162"/>
      <c r="O1705" s="162"/>
      <c r="P1705" s="162"/>
      <c r="Q1705" s="162"/>
      <c r="R1705" s="162"/>
      <c r="S1705" s="162"/>
      <c r="T1705" s="162"/>
      <c r="U1705" s="162"/>
      <c r="V1705" s="162"/>
      <c r="W1705" s="162"/>
      <c r="X1705" s="162"/>
      <c r="Y1705" s="162"/>
      <c r="Z1705" s="162"/>
      <c r="AA1705" s="162"/>
    </row>
    <row r="1706">
      <c r="A1706" s="160">
        <v>1705.0</v>
      </c>
      <c r="B1706" s="165" t="s">
        <v>1851</v>
      </c>
      <c r="C1706" s="160">
        <v>2.0210313E7</v>
      </c>
      <c r="D1706" s="162"/>
      <c r="E1706" s="162"/>
      <c r="F1706" s="167"/>
      <c r="G1706" s="168"/>
      <c r="H1706" s="162"/>
      <c r="I1706" s="162"/>
      <c r="J1706" s="162"/>
      <c r="K1706" s="162"/>
      <c r="L1706" s="162"/>
      <c r="M1706" s="162"/>
      <c r="N1706" s="162"/>
      <c r="O1706" s="162"/>
      <c r="P1706" s="162"/>
      <c r="Q1706" s="162"/>
      <c r="R1706" s="162"/>
      <c r="S1706" s="162"/>
      <c r="T1706" s="162"/>
      <c r="U1706" s="162"/>
      <c r="V1706" s="162"/>
      <c r="W1706" s="162"/>
      <c r="X1706" s="162"/>
      <c r="Y1706" s="162"/>
      <c r="Z1706" s="162"/>
      <c r="AA1706" s="162"/>
    </row>
    <row r="1707">
      <c r="A1707" s="160">
        <v>1706.0</v>
      </c>
      <c r="B1707" s="165" t="s">
        <v>1852</v>
      </c>
      <c r="C1707" s="160">
        <v>2.0210313E7</v>
      </c>
      <c r="D1707" s="162"/>
      <c r="E1707" s="162"/>
      <c r="F1707" s="167"/>
      <c r="G1707" s="168"/>
      <c r="H1707" s="162"/>
      <c r="I1707" s="162"/>
      <c r="J1707" s="162"/>
      <c r="K1707" s="162"/>
      <c r="L1707" s="162"/>
      <c r="M1707" s="162"/>
      <c r="N1707" s="162"/>
      <c r="O1707" s="162"/>
      <c r="P1707" s="162"/>
      <c r="Q1707" s="162"/>
      <c r="R1707" s="162"/>
      <c r="S1707" s="162"/>
      <c r="T1707" s="162"/>
      <c r="U1707" s="162"/>
      <c r="V1707" s="162"/>
      <c r="W1707" s="162"/>
      <c r="X1707" s="162"/>
      <c r="Y1707" s="162"/>
      <c r="Z1707" s="162"/>
      <c r="AA1707" s="162"/>
    </row>
    <row r="1708">
      <c r="A1708" s="160">
        <v>1707.0</v>
      </c>
      <c r="B1708" s="165" t="s">
        <v>1853</v>
      </c>
      <c r="C1708" s="160">
        <v>2.0210313E7</v>
      </c>
      <c r="D1708" s="162"/>
      <c r="E1708" s="162"/>
      <c r="F1708" s="167"/>
      <c r="G1708" s="168"/>
      <c r="H1708" s="162"/>
      <c r="I1708" s="162"/>
      <c r="J1708" s="162"/>
      <c r="K1708" s="162"/>
      <c r="L1708" s="162"/>
      <c r="M1708" s="162"/>
      <c r="N1708" s="162"/>
      <c r="O1708" s="162"/>
      <c r="P1708" s="162"/>
      <c r="Q1708" s="162"/>
      <c r="R1708" s="162"/>
      <c r="S1708" s="162"/>
      <c r="T1708" s="162"/>
      <c r="U1708" s="162"/>
      <c r="V1708" s="162"/>
      <c r="W1708" s="162"/>
      <c r="X1708" s="162"/>
      <c r="Y1708" s="162"/>
      <c r="Z1708" s="162"/>
      <c r="AA1708" s="162"/>
    </row>
    <row r="1709">
      <c r="A1709" s="160">
        <v>1708.0</v>
      </c>
      <c r="B1709" s="165" t="s">
        <v>1854</v>
      </c>
      <c r="C1709" s="160">
        <v>2.0210313E7</v>
      </c>
      <c r="D1709" s="162"/>
      <c r="E1709" s="162"/>
      <c r="F1709" s="167"/>
      <c r="G1709" s="168"/>
      <c r="H1709" s="162"/>
      <c r="I1709" s="162"/>
      <c r="J1709" s="162"/>
      <c r="K1709" s="162"/>
      <c r="L1709" s="162"/>
      <c r="M1709" s="162"/>
      <c r="N1709" s="162"/>
      <c r="O1709" s="162"/>
      <c r="P1709" s="162"/>
      <c r="Q1709" s="162"/>
      <c r="R1709" s="162"/>
      <c r="S1709" s="162"/>
      <c r="T1709" s="162"/>
      <c r="U1709" s="162"/>
      <c r="V1709" s="162"/>
      <c r="W1709" s="162"/>
      <c r="X1709" s="162"/>
      <c r="Y1709" s="162"/>
      <c r="Z1709" s="162"/>
      <c r="AA1709" s="162"/>
    </row>
    <row r="1710">
      <c r="A1710" s="160">
        <v>1709.0</v>
      </c>
      <c r="B1710" s="165" t="s">
        <v>1855</v>
      </c>
      <c r="C1710" s="160">
        <v>2.0210313E7</v>
      </c>
      <c r="D1710" s="162"/>
      <c r="E1710" s="162"/>
      <c r="F1710" s="167"/>
      <c r="G1710" s="168"/>
      <c r="H1710" s="162"/>
      <c r="I1710" s="162"/>
      <c r="J1710" s="162"/>
      <c r="K1710" s="162"/>
      <c r="L1710" s="162"/>
      <c r="M1710" s="162"/>
      <c r="N1710" s="162"/>
      <c r="O1710" s="162"/>
      <c r="P1710" s="162"/>
      <c r="Q1710" s="162"/>
      <c r="R1710" s="162"/>
      <c r="S1710" s="162"/>
      <c r="T1710" s="162"/>
      <c r="U1710" s="162"/>
      <c r="V1710" s="162"/>
      <c r="W1710" s="162"/>
      <c r="X1710" s="162"/>
      <c r="Y1710" s="162"/>
      <c r="Z1710" s="162"/>
      <c r="AA1710" s="162"/>
    </row>
    <row r="1711">
      <c r="A1711" s="160">
        <v>1710.0</v>
      </c>
      <c r="B1711" s="165" t="s">
        <v>1856</v>
      </c>
      <c r="C1711" s="160">
        <v>2.0210313E7</v>
      </c>
      <c r="D1711" s="162"/>
      <c r="E1711" s="162"/>
      <c r="F1711" s="167"/>
      <c r="G1711" s="168"/>
      <c r="H1711" s="162"/>
      <c r="I1711" s="162"/>
      <c r="J1711" s="162"/>
      <c r="K1711" s="162"/>
      <c r="L1711" s="162"/>
      <c r="M1711" s="162"/>
      <c r="N1711" s="162"/>
      <c r="O1711" s="162"/>
      <c r="P1711" s="162"/>
      <c r="Q1711" s="162"/>
      <c r="R1711" s="162"/>
      <c r="S1711" s="162"/>
      <c r="T1711" s="162"/>
      <c r="U1711" s="162"/>
      <c r="V1711" s="162"/>
      <c r="W1711" s="162"/>
      <c r="X1711" s="162"/>
      <c r="Y1711" s="162"/>
      <c r="Z1711" s="162"/>
      <c r="AA1711" s="162"/>
    </row>
    <row r="1712">
      <c r="A1712" s="160">
        <v>1711.0</v>
      </c>
      <c r="B1712" s="165" t="s">
        <v>1857</v>
      </c>
      <c r="C1712" s="160">
        <v>2.0210313E7</v>
      </c>
      <c r="D1712" s="162"/>
      <c r="E1712" s="162"/>
      <c r="F1712" s="167"/>
      <c r="G1712" s="168"/>
      <c r="H1712" s="162"/>
      <c r="I1712" s="162"/>
      <c r="J1712" s="162"/>
      <c r="K1712" s="162"/>
      <c r="L1712" s="162"/>
      <c r="M1712" s="162"/>
      <c r="N1712" s="162"/>
      <c r="O1712" s="162"/>
      <c r="P1712" s="162"/>
      <c r="Q1712" s="162"/>
      <c r="R1712" s="162"/>
      <c r="S1712" s="162"/>
      <c r="T1712" s="162"/>
      <c r="U1712" s="162"/>
      <c r="V1712" s="162"/>
      <c r="W1712" s="162"/>
      <c r="X1712" s="162"/>
      <c r="Y1712" s="162"/>
      <c r="Z1712" s="162"/>
      <c r="AA1712" s="162"/>
    </row>
    <row r="1713">
      <c r="A1713" s="160">
        <v>1712.0</v>
      </c>
      <c r="B1713" s="165" t="s">
        <v>1858</v>
      </c>
      <c r="C1713" s="160">
        <v>2.0210313E7</v>
      </c>
      <c r="D1713" s="162"/>
      <c r="E1713" s="162"/>
      <c r="F1713" s="167"/>
      <c r="G1713" s="168"/>
      <c r="H1713" s="162"/>
      <c r="I1713" s="162"/>
      <c r="J1713" s="162"/>
      <c r="K1713" s="162"/>
      <c r="L1713" s="162"/>
      <c r="M1713" s="162"/>
      <c r="N1713" s="162"/>
      <c r="O1713" s="162"/>
      <c r="P1713" s="162"/>
      <c r="Q1713" s="162"/>
      <c r="R1713" s="162"/>
      <c r="S1713" s="162"/>
      <c r="T1713" s="162"/>
      <c r="U1713" s="162"/>
      <c r="V1713" s="162"/>
      <c r="W1713" s="162"/>
      <c r="X1713" s="162"/>
      <c r="Y1713" s="162"/>
      <c r="Z1713" s="162"/>
      <c r="AA1713" s="162"/>
    </row>
    <row r="1714">
      <c r="A1714" s="160">
        <v>1713.0</v>
      </c>
      <c r="B1714" s="165" t="s">
        <v>1859</v>
      </c>
      <c r="C1714" s="160">
        <v>2.0210313E7</v>
      </c>
      <c r="D1714" s="162"/>
      <c r="E1714" s="162"/>
      <c r="F1714" s="167"/>
      <c r="G1714" s="168"/>
      <c r="H1714" s="162"/>
      <c r="I1714" s="162"/>
      <c r="J1714" s="162"/>
      <c r="K1714" s="162"/>
      <c r="L1714" s="162"/>
      <c r="M1714" s="162"/>
      <c r="N1714" s="162"/>
      <c r="O1714" s="162"/>
      <c r="P1714" s="162"/>
      <c r="Q1714" s="162"/>
      <c r="R1714" s="162"/>
      <c r="S1714" s="162"/>
      <c r="T1714" s="162"/>
      <c r="U1714" s="162"/>
      <c r="V1714" s="162"/>
      <c r="W1714" s="162"/>
      <c r="X1714" s="162"/>
      <c r="Y1714" s="162"/>
      <c r="Z1714" s="162"/>
      <c r="AA1714" s="162"/>
    </row>
    <row r="1715">
      <c r="A1715" s="160">
        <v>1714.0</v>
      </c>
      <c r="B1715" s="165" t="s">
        <v>1860</v>
      </c>
      <c r="C1715" s="160">
        <v>2.0210313E7</v>
      </c>
      <c r="D1715" s="162"/>
      <c r="E1715" s="162"/>
      <c r="F1715" s="167"/>
      <c r="G1715" s="168"/>
      <c r="H1715" s="162"/>
      <c r="I1715" s="162"/>
      <c r="J1715" s="162"/>
      <c r="K1715" s="162"/>
      <c r="L1715" s="162"/>
      <c r="M1715" s="162"/>
      <c r="N1715" s="162"/>
      <c r="O1715" s="162"/>
      <c r="P1715" s="162"/>
      <c r="Q1715" s="162"/>
      <c r="R1715" s="162"/>
      <c r="S1715" s="162"/>
      <c r="T1715" s="162"/>
      <c r="U1715" s="162"/>
      <c r="V1715" s="162"/>
      <c r="W1715" s="162"/>
      <c r="X1715" s="162"/>
      <c r="Y1715" s="162"/>
      <c r="Z1715" s="162"/>
      <c r="AA1715" s="162"/>
    </row>
    <row r="1716">
      <c r="A1716" s="160">
        <v>1715.0</v>
      </c>
      <c r="B1716" s="165" t="s">
        <v>1861</v>
      </c>
      <c r="C1716" s="160">
        <v>2.0210313E7</v>
      </c>
      <c r="D1716" s="162"/>
      <c r="E1716" s="162"/>
      <c r="F1716" s="167"/>
      <c r="G1716" s="168"/>
      <c r="H1716" s="162"/>
      <c r="I1716" s="162"/>
      <c r="J1716" s="162"/>
      <c r="K1716" s="162"/>
      <c r="L1716" s="162"/>
      <c r="M1716" s="162"/>
      <c r="N1716" s="162"/>
      <c r="O1716" s="162"/>
      <c r="P1716" s="162"/>
      <c r="Q1716" s="162"/>
      <c r="R1716" s="162"/>
      <c r="S1716" s="162"/>
      <c r="T1716" s="162"/>
      <c r="U1716" s="162"/>
      <c r="V1716" s="162"/>
      <c r="W1716" s="162"/>
      <c r="X1716" s="162"/>
      <c r="Y1716" s="162"/>
      <c r="Z1716" s="162"/>
      <c r="AA1716" s="162"/>
    </row>
    <row r="1717">
      <c r="A1717" s="160">
        <v>1716.0</v>
      </c>
      <c r="B1717" s="165" t="s">
        <v>1862</v>
      </c>
      <c r="C1717" s="160">
        <v>2.0210313E7</v>
      </c>
      <c r="D1717" s="162"/>
      <c r="E1717" s="162"/>
      <c r="F1717" s="167"/>
      <c r="G1717" s="168"/>
      <c r="H1717" s="162"/>
      <c r="I1717" s="162"/>
      <c r="J1717" s="162"/>
      <c r="K1717" s="162"/>
      <c r="L1717" s="162"/>
      <c r="M1717" s="162"/>
      <c r="N1717" s="162"/>
      <c r="O1717" s="162"/>
      <c r="P1717" s="162"/>
      <c r="Q1717" s="162"/>
      <c r="R1717" s="162"/>
      <c r="S1717" s="162"/>
      <c r="T1717" s="162"/>
      <c r="U1717" s="162"/>
      <c r="V1717" s="162"/>
      <c r="W1717" s="162"/>
      <c r="X1717" s="162"/>
      <c r="Y1717" s="162"/>
      <c r="Z1717" s="162"/>
      <c r="AA1717" s="162"/>
    </row>
    <row r="1718">
      <c r="A1718" s="160">
        <v>1717.0</v>
      </c>
      <c r="B1718" s="165" t="s">
        <v>1863</v>
      </c>
      <c r="C1718" s="160">
        <v>2.0210313E7</v>
      </c>
      <c r="D1718" s="162"/>
      <c r="E1718" s="162"/>
      <c r="F1718" s="167"/>
      <c r="G1718" s="168"/>
      <c r="H1718" s="162"/>
      <c r="I1718" s="162"/>
      <c r="J1718" s="162"/>
      <c r="K1718" s="162"/>
      <c r="L1718" s="162"/>
      <c r="M1718" s="162"/>
      <c r="N1718" s="162"/>
      <c r="O1718" s="162"/>
      <c r="P1718" s="162"/>
      <c r="Q1718" s="162"/>
      <c r="R1718" s="162"/>
      <c r="S1718" s="162"/>
      <c r="T1718" s="162"/>
      <c r="U1718" s="162"/>
      <c r="V1718" s="162"/>
      <c r="W1718" s="162"/>
      <c r="X1718" s="162"/>
      <c r="Y1718" s="162"/>
      <c r="Z1718" s="162"/>
      <c r="AA1718" s="162"/>
    </row>
    <row r="1719">
      <c r="A1719" s="160">
        <v>1718.0</v>
      </c>
      <c r="B1719" s="165" t="s">
        <v>1864</v>
      </c>
      <c r="C1719" s="160">
        <v>2.0210313E7</v>
      </c>
      <c r="D1719" s="162"/>
      <c r="E1719" s="162"/>
      <c r="F1719" s="167"/>
      <c r="G1719" s="168"/>
      <c r="H1719" s="162"/>
      <c r="I1719" s="162"/>
      <c r="J1719" s="162"/>
      <c r="K1719" s="162"/>
      <c r="L1719" s="162"/>
      <c r="M1719" s="162"/>
      <c r="N1719" s="162"/>
      <c r="O1719" s="162"/>
      <c r="P1719" s="162"/>
      <c r="Q1719" s="162"/>
      <c r="R1719" s="162"/>
      <c r="S1719" s="162"/>
      <c r="T1719" s="162"/>
      <c r="U1719" s="162"/>
      <c r="V1719" s="162"/>
      <c r="W1719" s="162"/>
      <c r="X1719" s="162"/>
      <c r="Y1719" s="162"/>
      <c r="Z1719" s="162"/>
      <c r="AA1719" s="162"/>
    </row>
    <row r="1720">
      <c r="A1720" s="160">
        <v>1719.0</v>
      </c>
      <c r="B1720" s="165" t="s">
        <v>1865</v>
      </c>
      <c r="C1720" s="160">
        <v>2.0210313E7</v>
      </c>
      <c r="D1720" s="162"/>
      <c r="E1720" s="162"/>
      <c r="F1720" s="167"/>
      <c r="G1720" s="168"/>
      <c r="H1720" s="162"/>
      <c r="I1720" s="162"/>
      <c r="J1720" s="162"/>
      <c r="K1720" s="162"/>
      <c r="L1720" s="162"/>
      <c r="M1720" s="162"/>
      <c r="N1720" s="162"/>
      <c r="O1720" s="162"/>
      <c r="P1720" s="162"/>
      <c r="Q1720" s="162"/>
      <c r="R1720" s="162"/>
      <c r="S1720" s="162"/>
      <c r="T1720" s="162"/>
      <c r="U1720" s="162"/>
      <c r="V1720" s="162"/>
      <c r="W1720" s="162"/>
      <c r="X1720" s="162"/>
      <c r="Y1720" s="162"/>
      <c r="Z1720" s="162"/>
      <c r="AA1720" s="162"/>
    </row>
    <row r="1721">
      <c r="A1721" s="160">
        <v>1720.0</v>
      </c>
      <c r="B1721" s="165" t="s">
        <v>1866</v>
      </c>
      <c r="C1721" s="160">
        <v>2.0210313E7</v>
      </c>
      <c r="D1721" s="162"/>
      <c r="E1721" s="162"/>
      <c r="F1721" s="167"/>
      <c r="G1721" s="168"/>
      <c r="H1721" s="162"/>
      <c r="I1721" s="162"/>
      <c r="J1721" s="162"/>
      <c r="K1721" s="162"/>
      <c r="L1721" s="162"/>
      <c r="M1721" s="162"/>
      <c r="N1721" s="162"/>
      <c r="O1721" s="162"/>
      <c r="P1721" s="162"/>
      <c r="Q1721" s="162"/>
      <c r="R1721" s="162"/>
      <c r="S1721" s="162"/>
      <c r="T1721" s="162"/>
      <c r="U1721" s="162"/>
      <c r="V1721" s="162"/>
      <c r="W1721" s="162"/>
      <c r="X1721" s="162"/>
      <c r="Y1721" s="162"/>
      <c r="Z1721" s="162"/>
      <c r="AA1721" s="162"/>
    </row>
    <row r="1722">
      <c r="A1722" s="160">
        <v>1721.0</v>
      </c>
      <c r="B1722" s="165" t="s">
        <v>1867</v>
      </c>
      <c r="C1722" s="160">
        <v>2.0210313E7</v>
      </c>
      <c r="D1722" s="162"/>
      <c r="E1722" s="162"/>
      <c r="F1722" s="167"/>
      <c r="G1722" s="168"/>
      <c r="H1722" s="162"/>
      <c r="I1722" s="162"/>
      <c r="J1722" s="162"/>
      <c r="K1722" s="162"/>
      <c r="L1722" s="162"/>
      <c r="M1722" s="162"/>
      <c r="N1722" s="162"/>
      <c r="O1722" s="162"/>
      <c r="P1722" s="162"/>
      <c r="Q1722" s="162"/>
      <c r="R1722" s="162"/>
      <c r="S1722" s="162"/>
      <c r="T1722" s="162"/>
      <c r="U1722" s="162"/>
      <c r="V1722" s="162"/>
      <c r="W1722" s="162"/>
      <c r="X1722" s="162"/>
      <c r="Y1722" s="162"/>
      <c r="Z1722" s="162"/>
      <c r="AA1722" s="162"/>
    </row>
    <row r="1723">
      <c r="A1723" s="160">
        <v>1722.0</v>
      </c>
      <c r="B1723" s="165" t="s">
        <v>1868</v>
      </c>
      <c r="C1723" s="160">
        <v>2.0210313E7</v>
      </c>
      <c r="D1723" s="162"/>
      <c r="E1723" s="162"/>
      <c r="F1723" s="167"/>
      <c r="G1723" s="168"/>
      <c r="H1723" s="162"/>
      <c r="I1723" s="162"/>
      <c r="J1723" s="162"/>
      <c r="K1723" s="162"/>
      <c r="L1723" s="162"/>
      <c r="M1723" s="162"/>
      <c r="N1723" s="162"/>
      <c r="O1723" s="162"/>
      <c r="P1723" s="162"/>
      <c r="Q1723" s="162"/>
      <c r="R1723" s="162"/>
      <c r="S1723" s="162"/>
      <c r="T1723" s="162"/>
      <c r="U1723" s="162"/>
      <c r="V1723" s="162"/>
      <c r="W1723" s="162"/>
      <c r="X1723" s="162"/>
      <c r="Y1723" s="162"/>
      <c r="Z1723" s="162"/>
      <c r="AA1723" s="162"/>
    </row>
    <row r="1724">
      <c r="A1724" s="160">
        <v>1723.0</v>
      </c>
      <c r="B1724" s="165" t="s">
        <v>1869</v>
      </c>
      <c r="C1724" s="160">
        <v>2.0210313E7</v>
      </c>
      <c r="D1724" s="162"/>
      <c r="E1724" s="162"/>
      <c r="F1724" s="167"/>
      <c r="G1724" s="168"/>
      <c r="H1724" s="162"/>
      <c r="I1724" s="162"/>
      <c r="J1724" s="162"/>
      <c r="K1724" s="162"/>
      <c r="L1724" s="162"/>
      <c r="M1724" s="162"/>
      <c r="N1724" s="162"/>
      <c r="O1724" s="162"/>
      <c r="P1724" s="162"/>
      <c r="Q1724" s="162"/>
      <c r="R1724" s="162"/>
      <c r="S1724" s="162"/>
      <c r="T1724" s="162"/>
      <c r="U1724" s="162"/>
      <c r="V1724" s="162"/>
      <c r="W1724" s="162"/>
      <c r="X1724" s="162"/>
      <c r="Y1724" s="162"/>
      <c r="Z1724" s="162"/>
      <c r="AA1724" s="162"/>
    </row>
    <row r="1725">
      <c r="A1725" s="160">
        <v>1724.0</v>
      </c>
      <c r="B1725" s="165" t="s">
        <v>1870</v>
      </c>
      <c r="C1725" s="160">
        <v>2.0210313E7</v>
      </c>
      <c r="D1725" s="162"/>
      <c r="E1725" s="162"/>
      <c r="F1725" s="167"/>
      <c r="G1725" s="168"/>
      <c r="H1725" s="162"/>
      <c r="I1725" s="162"/>
      <c r="J1725" s="162"/>
      <c r="K1725" s="162"/>
      <c r="L1725" s="162"/>
      <c r="M1725" s="162"/>
      <c r="N1725" s="162"/>
      <c r="O1725" s="162"/>
      <c r="P1725" s="162"/>
      <c r="Q1725" s="162"/>
      <c r="R1725" s="162"/>
      <c r="S1725" s="162"/>
      <c r="T1725" s="162"/>
      <c r="U1725" s="162"/>
      <c r="V1725" s="162"/>
      <c r="W1725" s="162"/>
      <c r="X1725" s="162"/>
      <c r="Y1725" s="162"/>
      <c r="Z1725" s="162"/>
      <c r="AA1725" s="162"/>
    </row>
    <row r="1726">
      <c r="A1726" s="160">
        <v>1725.0</v>
      </c>
      <c r="B1726" s="165" t="s">
        <v>1871</v>
      </c>
      <c r="C1726" s="160">
        <v>2.0210313E7</v>
      </c>
      <c r="D1726" s="162"/>
      <c r="E1726" s="162"/>
      <c r="F1726" s="167"/>
      <c r="G1726" s="168"/>
      <c r="H1726" s="162"/>
      <c r="I1726" s="162"/>
      <c r="J1726" s="162"/>
      <c r="K1726" s="162"/>
      <c r="L1726" s="162"/>
      <c r="M1726" s="162"/>
      <c r="N1726" s="162"/>
      <c r="O1726" s="162"/>
      <c r="P1726" s="162"/>
      <c r="Q1726" s="162"/>
      <c r="R1726" s="162"/>
      <c r="S1726" s="162"/>
      <c r="T1726" s="162"/>
      <c r="U1726" s="162"/>
      <c r="V1726" s="162"/>
      <c r="W1726" s="162"/>
      <c r="X1726" s="162"/>
      <c r="Y1726" s="162"/>
      <c r="Z1726" s="162"/>
      <c r="AA1726" s="162"/>
    </row>
    <row r="1727">
      <c r="A1727" s="160">
        <v>1726.0</v>
      </c>
      <c r="B1727" s="165" t="s">
        <v>1872</v>
      </c>
      <c r="C1727" s="160">
        <v>2.0210313E7</v>
      </c>
      <c r="D1727" s="162"/>
      <c r="E1727" s="162"/>
      <c r="F1727" s="167"/>
      <c r="G1727" s="168"/>
      <c r="H1727" s="162"/>
      <c r="I1727" s="162"/>
      <c r="J1727" s="162"/>
      <c r="K1727" s="162"/>
      <c r="L1727" s="162"/>
      <c r="M1727" s="162"/>
      <c r="N1727" s="162"/>
      <c r="O1727" s="162"/>
      <c r="P1727" s="162"/>
      <c r="Q1727" s="162"/>
      <c r="R1727" s="162"/>
      <c r="S1727" s="162"/>
      <c r="T1727" s="162"/>
      <c r="U1727" s="162"/>
      <c r="V1727" s="162"/>
      <c r="W1727" s="162"/>
      <c r="X1727" s="162"/>
      <c r="Y1727" s="162"/>
      <c r="Z1727" s="162"/>
      <c r="AA1727" s="162"/>
    </row>
    <row r="1728">
      <c r="A1728" s="160">
        <v>1727.0</v>
      </c>
      <c r="B1728" s="165" t="s">
        <v>1873</v>
      </c>
      <c r="C1728" s="160">
        <v>2.0210313E7</v>
      </c>
      <c r="D1728" s="162"/>
      <c r="E1728" s="162"/>
      <c r="F1728" s="167"/>
      <c r="G1728" s="168"/>
      <c r="H1728" s="162"/>
      <c r="I1728" s="162"/>
      <c r="J1728" s="162"/>
      <c r="K1728" s="162"/>
      <c r="L1728" s="162"/>
      <c r="M1728" s="162"/>
      <c r="N1728" s="162"/>
      <c r="O1728" s="162"/>
      <c r="P1728" s="162"/>
      <c r="Q1728" s="162"/>
      <c r="R1728" s="162"/>
      <c r="S1728" s="162"/>
      <c r="T1728" s="162"/>
      <c r="U1728" s="162"/>
      <c r="V1728" s="162"/>
      <c r="W1728" s="162"/>
      <c r="X1728" s="162"/>
      <c r="Y1728" s="162"/>
      <c r="Z1728" s="162"/>
      <c r="AA1728" s="162"/>
    </row>
    <row r="1729">
      <c r="A1729" s="160">
        <v>1728.0</v>
      </c>
      <c r="B1729" s="165" t="s">
        <v>1874</v>
      </c>
      <c r="C1729" s="160">
        <v>2.0210313E7</v>
      </c>
      <c r="D1729" s="162"/>
      <c r="E1729" s="162"/>
      <c r="F1729" s="167"/>
      <c r="G1729" s="168"/>
      <c r="H1729" s="162"/>
      <c r="I1729" s="162"/>
      <c r="J1729" s="162"/>
      <c r="K1729" s="162"/>
      <c r="L1729" s="162"/>
      <c r="M1729" s="162"/>
      <c r="N1729" s="162"/>
      <c r="O1729" s="162"/>
      <c r="P1729" s="162"/>
      <c r="Q1729" s="162"/>
      <c r="R1729" s="162"/>
      <c r="S1729" s="162"/>
      <c r="T1729" s="162"/>
      <c r="U1729" s="162"/>
      <c r="V1729" s="162"/>
      <c r="W1729" s="162"/>
      <c r="X1729" s="162"/>
      <c r="Y1729" s="162"/>
      <c r="Z1729" s="162"/>
      <c r="AA1729" s="162"/>
    </row>
    <row r="1730">
      <c r="A1730" s="160">
        <v>1729.0</v>
      </c>
      <c r="B1730" s="165" t="s">
        <v>1875</v>
      </c>
      <c r="C1730" s="160">
        <v>2.0210314E7</v>
      </c>
      <c r="D1730" s="162"/>
      <c r="E1730" s="162"/>
      <c r="F1730" s="167"/>
      <c r="G1730" s="168"/>
      <c r="H1730" s="162"/>
      <c r="I1730" s="162"/>
      <c r="J1730" s="162"/>
      <c r="K1730" s="162"/>
      <c r="L1730" s="162"/>
      <c r="M1730" s="162"/>
      <c r="N1730" s="162"/>
      <c r="O1730" s="162"/>
      <c r="P1730" s="162"/>
      <c r="Q1730" s="162"/>
      <c r="R1730" s="162"/>
      <c r="S1730" s="162"/>
      <c r="T1730" s="162"/>
      <c r="U1730" s="162"/>
      <c r="V1730" s="162"/>
      <c r="W1730" s="162"/>
      <c r="X1730" s="162"/>
      <c r="Y1730" s="162"/>
      <c r="Z1730" s="162"/>
      <c r="AA1730" s="162"/>
    </row>
    <row r="1731">
      <c r="A1731" s="160">
        <v>1730.0</v>
      </c>
      <c r="B1731" s="165" t="s">
        <v>1876</v>
      </c>
      <c r="C1731" s="160">
        <v>2.0210314E7</v>
      </c>
      <c r="D1731" s="162"/>
      <c r="E1731" s="162"/>
      <c r="F1731" s="167"/>
      <c r="G1731" s="168"/>
      <c r="H1731" s="162"/>
      <c r="I1731" s="162"/>
      <c r="J1731" s="162"/>
      <c r="K1731" s="162"/>
      <c r="L1731" s="162"/>
      <c r="M1731" s="162"/>
      <c r="N1731" s="162"/>
      <c r="O1731" s="162"/>
      <c r="P1731" s="162"/>
      <c r="Q1731" s="162"/>
      <c r="R1731" s="162"/>
      <c r="S1731" s="162"/>
      <c r="T1731" s="162"/>
      <c r="U1731" s="162"/>
      <c r="V1731" s="162"/>
      <c r="W1731" s="162"/>
      <c r="X1731" s="162"/>
      <c r="Y1731" s="162"/>
      <c r="Z1731" s="162"/>
      <c r="AA1731" s="162"/>
    </row>
    <row r="1732">
      <c r="A1732" s="160">
        <v>1731.0</v>
      </c>
      <c r="B1732" s="165" t="s">
        <v>1877</v>
      </c>
      <c r="C1732" s="160">
        <v>2.0210314E7</v>
      </c>
      <c r="D1732" s="162"/>
      <c r="E1732" s="162"/>
      <c r="F1732" s="167"/>
      <c r="G1732" s="168"/>
      <c r="H1732" s="162"/>
      <c r="I1732" s="162"/>
      <c r="J1732" s="162"/>
      <c r="K1732" s="162"/>
      <c r="L1732" s="162"/>
      <c r="M1732" s="162"/>
      <c r="N1732" s="162"/>
      <c r="O1732" s="162"/>
      <c r="P1732" s="162"/>
      <c r="Q1732" s="162"/>
      <c r="R1732" s="162"/>
      <c r="S1732" s="162"/>
      <c r="T1732" s="162"/>
      <c r="U1732" s="162"/>
      <c r="V1732" s="162"/>
      <c r="W1732" s="162"/>
      <c r="X1732" s="162"/>
      <c r="Y1732" s="162"/>
      <c r="Z1732" s="162"/>
      <c r="AA1732" s="162"/>
    </row>
    <row r="1733">
      <c r="A1733" s="160">
        <v>1732.0</v>
      </c>
      <c r="B1733" s="165" t="s">
        <v>1878</v>
      </c>
      <c r="C1733" s="160">
        <v>2.0210314E7</v>
      </c>
      <c r="D1733" s="162"/>
      <c r="E1733" s="162"/>
      <c r="F1733" s="167"/>
      <c r="G1733" s="168"/>
      <c r="H1733" s="162"/>
      <c r="I1733" s="162"/>
      <c r="J1733" s="162"/>
      <c r="K1733" s="162"/>
      <c r="L1733" s="162"/>
      <c r="M1733" s="162"/>
      <c r="N1733" s="162"/>
      <c r="O1733" s="162"/>
      <c r="P1733" s="162"/>
      <c r="Q1733" s="162"/>
      <c r="R1733" s="162"/>
      <c r="S1733" s="162"/>
      <c r="T1733" s="162"/>
      <c r="U1733" s="162"/>
      <c r="V1733" s="162"/>
      <c r="W1733" s="162"/>
      <c r="X1733" s="162"/>
      <c r="Y1733" s="162"/>
      <c r="Z1733" s="162"/>
      <c r="AA1733" s="162"/>
    </row>
    <row r="1734">
      <c r="A1734" s="160">
        <v>1733.0</v>
      </c>
      <c r="B1734" s="165" t="s">
        <v>1879</v>
      </c>
      <c r="C1734" s="160">
        <v>2.0210314E7</v>
      </c>
      <c r="D1734" s="162"/>
      <c r="E1734" s="162"/>
      <c r="F1734" s="167"/>
      <c r="G1734" s="168"/>
      <c r="H1734" s="162"/>
      <c r="I1734" s="162"/>
      <c r="J1734" s="162"/>
      <c r="K1734" s="162"/>
      <c r="L1734" s="162"/>
      <c r="M1734" s="162"/>
      <c r="N1734" s="162"/>
      <c r="O1734" s="162"/>
      <c r="P1734" s="162"/>
      <c r="Q1734" s="162"/>
      <c r="R1734" s="162"/>
      <c r="S1734" s="162"/>
      <c r="T1734" s="162"/>
      <c r="U1734" s="162"/>
      <c r="V1734" s="162"/>
      <c r="W1734" s="162"/>
      <c r="X1734" s="162"/>
      <c r="Y1734" s="162"/>
      <c r="Z1734" s="162"/>
      <c r="AA1734" s="162"/>
    </row>
    <row r="1735">
      <c r="A1735" s="160">
        <v>1734.0</v>
      </c>
      <c r="B1735" s="165" t="s">
        <v>1880</v>
      </c>
      <c r="C1735" s="160">
        <v>2.0210314E7</v>
      </c>
      <c r="D1735" s="162"/>
      <c r="E1735" s="162"/>
      <c r="F1735" s="167"/>
      <c r="G1735" s="168"/>
      <c r="H1735" s="162"/>
      <c r="I1735" s="162"/>
      <c r="J1735" s="162"/>
      <c r="K1735" s="162"/>
      <c r="L1735" s="162"/>
      <c r="M1735" s="162"/>
      <c r="N1735" s="162"/>
      <c r="O1735" s="162"/>
      <c r="P1735" s="162"/>
      <c r="Q1735" s="162"/>
      <c r="R1735" s="162"/>
      <c r="S1735" s="162"/>
      <c r="T1735" s="162"/>
      <c r="U1735" s="162"/>
      <c r="V1735" s="162"/>
      <c r="W1735" s="162"/>
      <c r="X1735" s="162"/>
      <c r="Y1735" s="162"/>
      <c r="Z1735" s="162"/>
      <c r="AA1735" s="162"/>
    </row>
    <row r="1736">
      <c r="A1736" s="160">
        <v>1735.0</v>
      </c>
      <c r="B1736" s="165" t="s">
        <v>1881</v>
      </c>
      <c r="C1736" s="160">
        <v>2.0210314E7</v>
      </c>
      <c r="D1736" s="162"/>
      <c r="E1736" s="162"/>
      <c r="F1736" s="167"/>
      <c r="G1736" s="168"/>
      <c r="H1736" s="162"/>
      <c r="I1736" s="162"/>
      <c r="J1736" s="162"/>
      <c r="K1736" s="162"/>
      <c r="L1736" s="162"/>
      <c r="M1736" s="162"/>
      <c r="N1736" s="162"/>
      <c r="O1736" s="162"/>
      <c r="P1736" s="162"/>
      <c r="Q1736" s="162"/>
      <c r="R1736" s="162"/>
      <c r="S1736" s="162"/>
      <c r="T1736" s="162"/>
      <c r="U1736" s="162"/>
      <c r="V1736" s="162"/>
      <c r="W1736" s="162"/>
      <c r="X1736" s="162"/>
      <c r="Y1736" s="162"/>
      <c r="Z1736" s="162"/>
      <c r="AA1736" s="162"/>
    </row>
    <row r="1737">
      <c r="A1737" s="160">
        <v>1736.0</v>
      </c>
      <c r="B1737" s="165" t="s">
        <v>1882</v>
      </c>
      <c r="C1737" s="160">
        <v>2.0210314E7</v>
      </c>
      <c r="D1737" s="162"/>
      <c r="E1737" s="162"/>
      <c r="F1737" s="167"/>
      <c r="G1737" s="168"/>
      <c r="H1737" s="162"/>
      <c r="I1737" s="162"/>
      <c r="J1737" s="162"/>
      <c r="K1737" s="162"/>
      <c r="L1737" s="162"/>
      <c r="M1737" s="162"/>
      <c r="N1737" s="162"/>
      <c r="O1737" s="162"/>
      <c r="P1737" s="162"/>
      <c r="Q1737" s="162"/>
      <c r="R1737" s="162"/>
      <c r="S1737" s="162"/>
      <c r="T1737" s="162"/>
      <c r="U1737" s="162"/>
      <c r="V1737" s="162"/>
      <c r="W1737" s="162"/>
      <c r="X1737" s="162"/>
      <c r="Y1737" s="162"/>
      <c r="Z1737" s="162"/>
      <c r="AA1737" s="162"/>
    </row>
    <row r="1738">
      <c r="A1738" s="160">
        <v>1737.0</v>
      </c>
      <c r="B1738" s="165" t="s">
        <v>1883</v>
      </c>
      <c r="C1738" s="160">
        <v>2.0210314E7</v>
      </c>
      <c r="D1738" s="162"/>
      <c r="E1738" s="162"/>
      <c r="F1738" s="167"/>
      <c r="G1738" s="168"/>
      <c r="H1738" s="162"/>
      <c r="I1738" s="162"/>
      <c r="J1738" s="162"/>
      <c r="K1738" s="162"/>
      <c r="L1738" s="162"/>
      <c r="M1738" s="162"/>
      <c r="N1738" s="162"/>
      <c r="O1738" s="162"/>
      <c r="P1738" s="162"/>
      <c r="Q1738" s="162"/>
      <c r="R1738" s="162"/>
      <c r="S1738" s="162"/>
      <c r="T1738" s="162"/>
      <c r="U1738" s="162"/>
      <c r="V1738" s="162"/>
      <c r="W1738" s="162"/>
      <c r="X1738" s="162"/>
      <c r="Y1738" s="162"/>
      <c r="Z1738" s="162"/>
      <c r="AA1738" s="162"/>
    </row>
    <row r="1739">
      <c r="A1739" s="160">
        <v>1738.0</v>
      </c>
      <c r="B1739" s="165" t="s">
        <v>1884</v>
      </c>
      <c r="C1739" s="160">
        <v>2.0210314E7</v>
      </c>
      <c r="D1739" s="162"/>
      <c r="E1739" s="162"/>
      <c r="F1739" s="167"/>
      <c r="G1739" s="168"/>
      <c r="H1739" s="162"/>
      <c r="I1739" s="162"/>
      <c r="J1739" s="162"/>
      <c r="K1739" s="162"/>
      <c r="L1739" s="162"/>
      <c r="M1739" s="162"/>
      <c r="N1739" s="162"/>
      <c r="O1739" s="162"/>
      <c r="P1739" s="162"/>
      <c r="Q1739" s="162"/>
      <c r="R1739" s="162"/>
      <c r="S1739" s="162"/>
      <c r="T1739" s="162"/>
      <c r="U1739" s="162"/>
      <c r="V1739" s="162"/>
      <c r="W1739" s="162"/>
      <c r="X1739" s="162"/>
      <c r="Y1739" s="162"/>
      <c r="Z1739" s="162"/>
      <c r="AA1739" s="162"/>
    </row>
    <row r="1740">
      <c r="A1740" s="160">
        <v>1739.0</v>
      </c>
      <c r="B1740" s="165" t="s">
        <v>1885</v>
      </c>
      <c r="C1740" s="160">
        <v>2.0210314E7</v>
      </c>
      <c r="D1740" s="162"/>
      <c r="E1740" s="162"/>
      <c r="F1740" s="167"/>
      <c r="G1740" s="168"/>
      <c r="H1740" s="162"/>
      <c r="I1740" s="162"/>
      <c r="J1740" s="162"/>
      <c r="K1740" s="162"/>
      <c r="L1740" s="162"/>
      <c r="M1740" s="162"/>
      <c r="N1740" s="162"/>
      <c r="O1740" s="162"/>
      <c r="P1740" s="162"/>
      <c r="Q1740" s="162"/>
      <c r="R1740" s="162"/>
      <c r="S1740" s="162"/>
      <c r="T1740" s="162"/>
      <c r="U1740" s="162"/>
      <c r="V1740" s="162"/>
      <c r="W1740" s="162"/>
      <c r="X1740" s="162"/>
      <c r="Y1740" s="162"/>
      <c r="Z1740" s="162"/>
      <c r="AA1740" s="162"/>
    </row>
    <row r="1741">
      <c r="A1741" s="160">
        <v>1740.0</v>
      </c>
      <c r="B1741" s="165" t="s">
        <v>1886</v>
      </c>
      <c r="C1741" s="160">
        <v>2.0210314E7</v>
      </c>
      <c r="D1741" s="162"/>
      <c r="E1741" s="162"/>
      <c r="F1741" s="167"/>
      <c r="G1741" s="168"/>
      <c r="H1741" s="162"/>
      <c r="I1741" s="162"/>
      <c r="J1741" s="162"/>
      <c r="K1741" s="162"/>
      <c r="L1741" s="162"/>
      <c r="M1741" s="162"/>
      <c r="N1741" s="162"/>
      <c r="O1741" s="162"/>
      <c r="P1741" s="162"/>
      <c r="Q1741" s="162"/>
      <c r="R1741" s="162"/>
      <c r="S1741" s="162"/>
      <c r="T1741" s="162"/>
      <c r="U1741" s="162"/>
      <c r="V1741" s="162"/>
      <c r="W1741" s="162"/>
      <c r="X1741" s="162"/>
      <c r="Y1741" s="162"/>
      <c r="Z1741" s="162"/>
      <c r="AA1741" s="162"/>
    </row>
    <row r="1742">
      <c r="A1742" s="160">
        <v>1741.0</v>
      </c>
      <c r="B1742" s="165" t="s">
        <v>1887</v>
      </c>
      <c r="C1742" s="160">
        <v>2.0210314E7</v>
      </c>
      <c r="D1742" s="162"/>
      <c r="E1742" s="162"/>
      <c r="F1742" s="167"/>
      <c r="G1742" s="168"/>
      <c r="H1742" s="162"/>
      <c r="I1742" s="162"/>
      <c r="J1742" s="162"/>
      <c r="K1742" s="162"/>
      <c r="L1742" s="162"/>
      <c r="M1742" s="162"/>
      <c r="N1742" s="162"/>
      <c r="O1742" s="162"/>
      <c r="P1742" s="162"/>
      <c r="Q1742" s="162"/>
      <c r="R1742" s="162"/>
      <c r="S1742" s="162"/>
      <c r="T1742" s="162"/>
      <c r="U1742" s="162"/>
      <c r="V1742" s="162"/>
      <c r="W1742" s="162"/>
      <c r="X1742" s="162"/>
      <c r="Y1742" s="162"/>
      <c r="Z1742" s="162"/>
      <c r="AA1742" s="162"/>
    </row>
    <row r="1743">
      <c r="A1743" s="160">
        <v>1742.0</v>
      </c>
      <c r="B1743" s="165" t="s">
        <v>1888</v>
      </c>
      <c r="C1743" s="160">
        <v>2.0210314E7</v>
      </c>
      <c r="D1743" s="162"/>
      <c r="E1743" s="162"/>
      <c r="F1743" s="167"/>
      <c r="G1743" s="168"/>
      <c r="H1743" s="162"/>
      <c r="I1743" s="162"/>
      <c r="J1743" s="162"/>
      <c r="K1743" s="162"/>
      <c r="L1743" s="162"/>
      <c r="M1743" s="162"/>
      <c r="N1743" s="162"/>
      <c r="O1743" s="162"/>
      <c r="P1743" s="162"/>
      <c r="Q1743" s="162"/>
      <c r="R1743" s="162"/>
      <c r="S1743" s="162"/>
      <c r="T1743" s="162"/>
      <c r="U1743" s="162"/>
      <c r="V1743" s="162"/>
      <c r="W1743" s="162"/>
      <c r="X1743" s="162"/>
      <c r="Y1743" s="162"/>
      <c r="Z1743" s="162"/>
      <c r="AA1743" s="162"/>
    </row>
    <row r="1744">
      <c r="A1744" s="160">
        <v>1743.0</v>
      </c>
      <c r="B1744" s="165" t="s">
        <v>1889</v>
      </c>
      <c r="C1744" s="160">
        <v>2.0210314E7</v>
      </c>
      <c r="D1744" s="162"/>
      <c r="E1744" s="162"/>
      <c r="F1744" s="167"/>
      <c r="G1744" s="168"/>
      <c r="H1744" s="162"/>
      <c r="I1744" s="162"/>
      <c r="J1744" s="162"/>
      <c r="K1744" s="162"/>
      <c r="L1744" s="162"/>
      <c r="M1744" s="162"/>
      <c r="N1744" s="162"/>
      <c r="O1744" s="162"/>
      <c r="P1744" s="162"/>
      <c r="Q1744" s="162"/>
      <c r="R1744" s="162"/>
      <c r="S1744" s="162"/>
      <c r="T1744" s="162"/>
      <c r="U1744" s="162"/>
      <c r="V1744" s="162"/>
      <c r="W1744" s="162"/>
      <c r="X1744" s="162"/>
      <c r="Y1744" s="162"/>
      <c r="Z1744" s="162"/>
      <c r="AA1744" s="162"/>
    </row>
    <row r="1745">
      <c r="A1745" s="160">
        <v>1744.0</v>
      </c>
      <c r="B1745" s="165" t="s">
        <v>1890</v>
      </c>
      <c r="C1745" s="160">
        <v>2.0210314E7</v>
      </c>
      <c r="D1745" s="162"/>
      <c r="E1745" s="162"/>
      <c r="F1745" s="167"/>
      <c r="G1745" s="168"/>
      <c r="H1745" s="162"/>
      <c r="I1745" s="162"/>
      <c r="J1745" s="162"/>
      <c r="K1745" s="162"/>
      <c r="L1745" s="162"/>
      <c r="M1745" s="162"/>
      <c r="N1745" s="162"/>
      <c r="O1745" s="162"/>
      <c r="P1745" s="162"/>
      <c r="Q1745" s="162"/>
      <c r="R1745" s="162"/>
      <c r="S1745" s="162"/>
      <c r="T1745" s="162"/>
      <c r="U1745" s="162"/>
      <c r="V1745" s="162"/>
      <c r="W1745" s="162"/>
      <c r="X1745" s="162"/>
      <c r="Y1745" s="162"/>
      <c r="Z1745" s="162"/>
      <c r="AA1745" s="162"/>
    </row>
    <row r="1746">
      <c r="A1746" s="160">
        <v>1745.0</v>
      </c>
      <c r="B1746" s="165" t="s">
        <v>1891</v>
      </c>
      <c r="C1746" s="160">
        <v>2.0210314E7</v>
      </c>
      <c r="D1746" s="162"/>
      <c r="E1746" s="162"/>
      <c r="F1746" s="167"/>
      <c r="G1746" s="168"/>
      <c r="H1746" s="162"/>
      <c r="I1746" s="162"/>
      <c r="J1746" s="162"/>
      <c r="K1746" s="162"/>
      <c r="L1746" s="162"/>
      <c r="M1746" s="162"/>
      <c r="N1746" s="162"/>
      <c r="O1746" s="162"/>
      <c r="P1746" s="162"/>
      <c r="Q1746" s="162"/>
      <c r="R1746" s="162"/>
      <c r="S1746" s="162"/>
      <c r="T1746" s="162"/>
      <c r="U1746" s="162"/>
      <c r="V1746" s="162"/>
      <c r="W1746" s="162"/>
      <c r="X1746" s="162"/>
      <c r="Y1746" s="162"/>
      <c r="Z1746" s="162"/>
      <c r="AA1746" s="162"/>
    </row>
    <row r="1747">
      <c r="A1747" s="160">
        <v>1746.0</v>
      </c>
      <c r="B1747" s="165" t="s">
        <v>1892</v>
      </c>
      <c r="C1747" s="160">
        <v>2.0210314E7</v>
      </c>
      <c r="D1747" s="162"/>
      <c r="E1747" s="162"/>
      <c r="F1747" s="167"/>
      <c r="G1747" s="168"/>
      <c r="H1747" s="162"/>
      <c r="I1747" s="162"/>
      <c r="J1747" s="162"/>
      <c r="K1747" s="162"/>
      <c r="L1747" s="162"/>
      <c r="M1747" s="162"/>
      <c r="N1747" s="162"/>
      <c r="O1747" s="162"/>
      <c r="P1747" s="162"/>
      <c r="Q1747" s="162"/>
      <c r="R1747" s="162"/>
      <c r="S1747" s="162"/>
      <c r="T1747" s="162"/>
      <c r="U1747" s="162"/>
      <c r="V1747" s="162"/>
      <c r="W1747" s="162"/>
      <c r="X1747" s="162"/>
      <c r="Y1747" s="162"/>
      <c r="Z1747" s="162"/>
      <c r="AA1747" s="162"/>
    </row>
    <row r="1748">
      <c r="A1748" s="160">
        <v>1747.0</v>
      </c>
      <c r="B1748" s="165" t="s">
        <v>1893</v>
      </c>
      <c r="C1748" s="160">
        <v>2.0210314E7</v>
      </c>
      <c r="D1748" s="162"/>
      <c r="E1748" s="162"/>
      <c r="F1748" s="167"/>
      <c r="G1748" s="168"/>
      <c r="H1748" s="162"/>
      <c r="I1748" s="162"/>
      <c r="J1748" s="162"/>
      <c r="K1748" s="162"/>
      <c r="L1748" s="162"/>
      <c r="M1748" s="162"/>
      <c r="N1748" s="162"/>
      <c r="O1748" s="162"/>
      <c r="P1748" s="162"/>
      <c r="Q1748" s="162"/>
      <c r="R1748" s="162"/>
      <c r="S1748" s="162"/>
      <c r="T1748" s="162"/>
      <c r="U1748" s="162"/>
      <c r="V1748" s="162"/>
      <c r="W1748" s="162"/>
      <c r="X1748" s="162"/>
      <c r="Y1748" s="162"/>
      <c r="Z1748" s="162"/>
      <c r="AA1748" s="162"/>
    </row>
    <row r="1749">
      <c r="A1749" s="160">
        <v>1748.0</v>
      </c>
      <c r="B1749" s="165" t="s">
        <v>1894</v>
      </c>
      <c r="C1749" s="160">
        <v>2.0210314E7</v>
      </c>
      <c r="D1749" s="162"/>
      <c r="E1749" s="162"/>
      <c r="F1749" s="167"/>
      <c r="G1749" s="168"/>
      <c r="H1749" s="162"/>
      <c r="I1749" s="162"/>
      <c r="J1749" s="162"/>
      <c r="K1749" s="162"/>
      <c r="L1749" s="162"/>
      <c r="M1749" s="162"/>
      <c r="N1749" s="162"/>
      <c r="O1749" s="162"/>
      <c r="P1749" s="162"/>
      <c r="Q1749" s="162"/>
      <c r="R1749" s="162"/>
      <c r="S1749" s="162"/>
      <c r="T1749" s="162"/>
      <c r="U1749" s="162"/>
      <c r="V1749" s="162"/>
      <c r="W1749" s="162"/>
      <c r="X1749" s="162"/>
      <c r="Y1749" s="162"/>
      <c r="Z1749" s="162"/>
      <c r="AA1749" s="162"/>
    </row>
    <row r="1750">
      <c r="A1750" s="160">
        <v>1749.0</v>
      </c>
      <c r="B1750" s="165" t="s">
        <v>1895</v>
      </c>
      <c r="C1750" s="160">
        <v>2.0210314E7</v>
      </c>
      <c r="D1750" s="162"/>
      <c r="E1750" s="162"/>
      <c r="F1750" s="167"/>
      <c r="G1750" s="168"/>
      <c r="H1750" s="162"/>
      <c r="I1750" s="162"/>
      <c r="J1750" s="162"/>
      <c r="K1750" s="162"/>
      <c r="L1750" s="162"/>
      <c r="M1750" s="162"/>
      <c r="N1750" s="162"/>
      <c r="O1750" s="162"/>
      <c r="P1750" s="162"/>
      <c r="Q1750" s="162"/>
      <c r="R1750" s="162"/>
      <c r="S1750" s="162"/>
      <c r="T1750" s="162"/>
      <c r="U1750" s="162"/>
      <c r="V1750" s="162"/>
      <c r="W1750" s="162"/>
      <c r="X1750" s="162"/>
      <c r="Y1750" s="162"/>
      <c r="Z1750" s="162"/>
      <c r="AA1750" s="162"/>
    </row>
    <row r="1751">
      <c r="A1751" s="160">
        <v>1750.0</v>
      </c>
      <c r="B1751" s="165" t="s">
        <v>1896</v>
      </c>
      <c r="C1751" s="160">
        <v>2.0210314E7</v>
      </c>
      <c r="D1751" s="162"/>
      <c r="E1751" s="162"/>
      <c r="F1751" s="167"/>
      <c r="G1751" s="168"/>
      <c r="H1751" s="162"/>
      <c r="I1751" s="162"/>
      <c r="J1751" s="162"/>
      <c r="K1751" s="162"/>
      <c r="L1751" s="162"/>
      <c r="M1751" s="162"/>
      <c r="N1751" s="162"/>
      <c r="O1751" s="162"/>
      <c r="P1751" s="162"/>
      <c r="Q1751" s="162"/>
      <c r="R1751" s="162"/>
      <c r="S1751" s="162"/>
      <c r="T1751" s="162"/>
      <c r="U1751" s="162"/>
      <c r="V1751" s="162"/>
      <c r="W1751" s="162"/>
      <c r="X1751" s="162"/>
      <c r="Y1751" s="162"/>
      <c r="Z1751" s="162"/>
      <c r="AA1751" s="162"/>
    </row>
    <row r="1752">
      <c r="A1752" s="160">
        <v>1751.0</v>
      </c>
      <c r="B1752" s="165" t="s">
        <v>1897</v>
      </c>
      <c r="C1752" s="160">
        <v>2.0210314E7</v>
      </c>
      <c r="D1752" s="162"/>
      <c r="E1752" s="162"/>
      <c r="F1752" s="167"/>
      <c r="G1752" s="168"/>
      <c r="H1752" s="162"/>
      <c r="I1752" s="162"/>
      <c r="J1752" s="162"/>
      <c r="K1752" s="162"/>
      <c r="L1752" s="162"/>
      <c r="M1752" s="162"/>
      <c r="N1752" s="162"/>
      <c r="O1752" s="162"/>
      <c r="P1752" s="162"/>
      <c r="Q1752" s="162"/>
      <c r="R1752" s="162"/>
      <c r="S1752" s="162"/>
      <c r="T1752" s="162"/>
      <c r="U1752" s="162"/>
      <c r="V1752" s="162"/>
      <c r="W1752" s="162"/>
      <c r="X1752" s="162"/>
      <c r="Y1752" s="162"/>
      <c r="Z1752" s="162"/>
      <c r="AA1752" s="162"/>
    </row>
    <row r="1753">
      <c r="A1753" s="160">
        <v>1752.0</v>
      </c>
      <c r="B1753" s="165" t="s">
        <v>1898</v>
      </c>
      <c r="C1753" s="160">
        <v>2.0210314E7</v>
      </c>
      <c r="D1753" s="162"/>
      <c r="E1753" s="162"/>
      <c r="F1753" s="167"/>
      <c r="G1753" s="168"/>
      <c r="H1753" s="162"/>
      <c r="I1753" s="162"/>
      <c r="J1753" s="162"/>
      <c r="K1753" s="162"/>
      <c r="L1753" s="162"/>
      <c r="M1753" s="162"/>
      <c r="N1753" s="162"/>
      <c r="O1753" s="162"/>
      <c r="P1753" s="162"/>
      <c r="Q1753" s="162"/>
      <c r="R1753" s="162"/>
      <c r="S1753" s="162"/>
      <c r="T1753" s="162"/>
      <c r="U1753" s="162"/>
      <c r="V1753" s="162"/>
      <c r="W1753" s="162"/>
      <c r="X1753" s="162"/>
      <c r="Y1753" s="162"/>
      <c r="Z1753" s="162"/>
      <c r="AA1753" s="162"/>
    </row>
    <row r="1754">
      <c r="A1754" s="160">
        <v>1753.0</v>
      </c>
      <c r="B1754" s="165" t="s">
        <v>1899</v>
      </c>
      <c r="C1754" s="160">
        <v>2.0210315E7</v>
      </c>
      <c r="D1754" s="162"/>
      <c r="E1754" s="162"/>
      <c r="F1754" s="167"/>
      <c r="G1754" s="168"/>
      <c r="H1754" s="162"/>
      <c r="I1754" s="162"/>
      <c r="J1754" s="162"/>
      <c r="K1754" s="162"/>
      <c r="L1754" s="162"/>
      <c r="M1754" s="162"/>
      <c r="N1754" s="162"/>
      <c r="O1754" s="162"/>
      <c r="P1754" s="162"/>
      <c r="Q1754" s="162"/>
      <c r="R1754" s="162"/>
      <c r="S1754" s="162"/>
      <c r="T1754" s="162"/>
      <c r="U1754" s="162"/>
      <c r="V1754" s="162"/>
      <c r="W1754" s="162"/>
      <c r="X1754" s="162"/>
      <c r="Y1754" s="162"/>
      <c r="Z1754" s="162"/>
      <c r="AA1754" s="162"/>
    </row>
    <row r="1755">
      <c r="A1755" s="160">
        <v>1754.0</v>
      </c>
      <c r="B1755" s="165" t="s">
        <v>1900</v>
      </c>
      <c r="C1755" s="160">
        <v>2.0210315E7</v>
      </c>
      <c r="D1755" s="162"/>
      <c r="E1755" s="162"/>
      <c r="F1755" s="167"/>
      <c r="G1755" s="168"/>
      <c r="H1755" s="162"/>
      <c r="I1755" s="162"/>
      <c r="J1755" s="162"/>
      <c r="K1755" s="162"/>
      <c r="L1755" s="162"/>
      <c r="M1755" s="162"/>
      <c r="N1755" s="162"/>
      <c r="O1755" s="162"/>
      <c r="P1755" s="162"/>
      <c r="Q1755" s="162"/>
      <c r="R1755" s="162"/>
      <c r="S1755" s="162"/>
      <c r="T1755" s="162"/>
      <c r="U1755" s="162"/>
      <c r="V1755" s="162"/>
      <c r="W1755" s="162"/>
      <c r="X1755" s="162"/>
      <c r="Y1755" s="162"/>
      <c r="Z1755" s="162"/>
      <c r="AA1755" s="162"/>
    </row>
    <row r="1756">
      <c r="A1756" s="160">
        <v>1755.0</v>
      </c>
      <c r="B1756" s="165" t="s">
        <v>1901</v>
      </c>
      <c r="C1756" s="160">
        <v>2.0210315E7</v>
      </c>
      <c r="D1756" s="162"/>
      <c r="E1756" s="162"/>
      <c r="F1756" s="167"/>
      <c r="G1756" s="168"/>
      <c r="H1756" s="162"/>
      <c r="I1756" s="162"/>
      <c r="J1756" s="162"/>
      <c r="K1756" s="162"/>
      <c r="L1756" s="162"/>
      <c r="M1756" s="162"/>
      <c r="N1756" s="162"/>
      <c r="O1756" s="162"/>
      <c r="P1756" s="162"/>
      <c r="Q1756" s="162"/>
      <c r="R1756" s="162"/>
      <c r="S1756" s="162"/>
      <c r="T1756" s="162"/>
      <c r="U1756" s="162"/>
      <c r="V1756" s="162"/>
      <c r="W1756" s="162"/>
      <c r="X1756" s="162"/>
      <c r="Y1756" s="162"/>
      <c r="Z1756" s="162"/>
      <c r="AA1756" s="162"/>
    </row>
    <row r="1757">
      <c r="A1757" s="160">
        <v>1756.0</v>
      </c>
      <c r="B1757" s="165" t="s">
        <v>1902</v>
      </c>
      <c r="C1757" s="160">
        <v>2.0210315E7</v>
      </c>
      <c r="D1757" s="162"/>
      <c r="E1757" s="162"/>
      <c r="F1757" s="167"/>
      <c r="G1757" s="168"/>
      <c r="H1757" s="162"/>
      <c r="I1757" s="162"/>
      <c r="J1757" s="162"/>
      <c r="K1757" s="162"/>
      <c r="L1757" s="162"/>
      <c r="M1757" s="162"/>
      <c r="N1757" s="162"/>
      <c r="O1757" s="162"/>
      <c r="P1757" s="162"/>
      <c r="Q1757" s="162"/>
      <c r="R1757" s="162"/>
      <c r="S1757" s="162"/>
      <c r="T1757" s="162"/>
      <c r="U1757" s="162"/>
      <c r="V1757" s="162"/>
      <c r="W1757" s="162"/>
      <c r="X1757" s="162"/>
      <c r="Y1757" s="162"/>
      <c r="Z1757" s="162"/>
      <c r="AA1757" s="162"/>
    </row>
    <row r="1758">
      <c r="A1758" s="160">
        <v>1757.0</v>
      </c>
      <c r="B1758" s="165" t="s">
        <v>1903</v>
      </c>
      <c r="C1758" s="160">
        <v>2.0210315E7</v>
      </c>
      <c r="D1758" s="162"/>
      <c r="E1758" s="162"/>
      <c r="F1758" s="167"/>
      <c r="G1758" s="168"/>
      <c r="H1758" s="162"/>
      <c r="I1758" s="162"/>
      <c r="J1758" s="162"/>
      <c r="K1758" s="162"/>
      <c r="L1758" s="162"/>
      <c r="M1758" s="162"/>
      <c r="N1758" s="162"/>
      <c r="O1758" s="162"/>
      <c r="P1758" s="162"/>
      <c r="Q1758" s="162"/>
      <c r="R1758" s="162"/>
      <c r="S1758" s="162"/>
      <c r="T1758" s="162"/>
      <c r="U1758" s="162"/>
      <c r="V1758" s="162"/>
      <c r="W1758" s="162"/>
      <c r="X1758" s="162"/>
      <c r="Y1758" s="162"/>
      <c r="Z1758" s="162"/>
      <c r="AA1758" s="162"/>
    </row>
    <row r="1759">
      <c r="A1759" s="160">
        <v>1758.0</v>
      </c>
      <c r="B1759" s="165" t="s">
        <v>1904</v>
      </c>
      <c r="C1759" s="160">
        <v>2.0210315E7</v>
      </c>
      <c r="D1759" s="162"/>
      <c r="E1759" s="162"/>
      <c r="F1759" s="167"/>
      <c r="G1759" s="168"/>
      <c r="H1759" s="162"/>
      <c r="I1759" s="162"/>
      <c r="J1759" s="162"/>
      <c r="K1759" s="162"/>
      <c r="L1759" s="162"/>
      <c r="M1759" s="162"/>
      <c r="N1759" s="162"/>
      <c r="O1759" s="162"/>
      <c r="P1759" s="162"/>
      <c r="Q1759" s="162"/>
      <c r="R1759" s="162"/>
      <c r="S1759" s="162"/>
      <c r="T1759" s="162"/>
      <c r="U1759" s="162"/>
      <c r="V1759" s="162"/>
      <c r="W1759" s="162"/>
      <c r="X1759" s="162"/>
      <c r="Y1759" s="162"/>
      <c r="Z1759" s="162"/>
      <c r="AA1759" s="162"/>
    </row>
    <row r="1760">
      <c r="A1760" s="160">
        <v>1759.0</v>
      </c>
      <c r="B1760" s="165" t="s">
        <v>1905</v>
      </c>
      <c r="C1760" s="160">
        <v>2.0210315E7</v>
      </c>
      <c r="D1760" s="162"/>
      <c r="E1760" s="162"/>
      <c r="F1760" s="167"/>
      <c r="G1760" s="168"/>
      <c r="H1760" s="162"/>
      <c r="I1760" s="162"/>
      <c r="J1760" s="162"/>
      <c r="K1760" s="162"/>
      <c r="L1760" s="162"/>
      <c r="M1760" s="162"/>
      <c r="N1760" s="162"/>
      <c r="O1760" s="162"/>
      <c r="P1760" s="162"/>
      <c r="Q1760" s="162"/>
      <c r="R1760" s="162"/>
      <c r="S1760" s="162"/>
      <c r="T1760" s="162"/>
      <c r="U1760" s="162"/>
      <c r="V1760" s="162"/>
      <c r="W1760" s="162"/>
      <c r="X1760" s="162"/>
      <c r="Y1760" s="162"/>
      <c r="Z1760" s="162"/>
      <c r="AA1760" s="162"/>
    </row>
    <row r="1761">
      <c r="A1761" s="160">
        <v>1760.0</v>
      </c>
      <c r="B1761" s="165" t="s">
        <v>1906</v>
      </c>
      <c r="C1761" s="160">
        <v>2.0210315E7</v>
      </c>
      <c r="D1761" s="162"/>
      <c r="E1761" s="162"/>
      <c r="F1761" s="167"/>
      <c r="G1761" s="168"/>
      <c r="H1761" s="162"/>
      <c r="I1761" s="162"/>
      <c r="J1761" s="162"/>
      <c r="K1761" s="162"/>
      <c r="L1761" s="162"/>
      <c r="M1761" s="162"/>
      <c r="N1761" s="162"/>
      <c r="O1761" s="162"/>
      <c r="P1761" s="162"/>
      <c r="Q1761" s="162"/>
      <c r="R1761" s="162"/>
      <c r="S1761" s="162"/>
      <c r="T1761" s="162"/>
      <c r="U1761" s="162"/>
      <c r="V1761" s="162"/>
      <c r="W1761" s="162"/>
      <c r="X1761" s="162"/>
      <c r="Y1761" s="162"/>
      <c r="Z1761" s="162"/>
      <c r="AA1761" s="162"/>
    </row>
    <row r="1762">
      <c r="A1762" s="160">
        <v>1761.0</v>
      </c>
      <c r="B1762" s="165" t="s">
        <v>1907</v>
      </c>
      <c r="C1762" s="160">
        <v>2.0210315E7</v>
      </c>
      <c r="D1762" s="162"/>
      <c r="E1762" s="162"/>
      <c r="F1762" s="167"/>
      <c r="G1762" s="168"/>
      <c r="H1762" s="162"/>
      <c r="I1762" s="162"/>
      <c r="J1762" s="162"/>
      <c r="K1762" s="162"/>
      <c r="L1762" s="162"/>
      <c r="M1762" s="162"/>
      <c r="N1762" s="162"/>
      <c r="O1762" s="162"/>
      <c r="P1762" s="162"/>
      <c r="Q1762" s="162"/>
      <c r="R1762" s="162"/>
      <c r="S1762" s="162"/>
      <c r="T1762" s="162"/>
      <c r="U1762" s="162"/>
      <c r="V1762" s="162"/>
      <c r="W1762" s="162"/>
      <c r="X1762" s="162"/>
      <c r="Y1762" s="162"/>
      <c r="Z1762" s="162"/>
      <c r="AA1762" s="162"/>
    </row>
    <row r="1763">
      <c r="A1763" s="160">
        <v>1762.0</v>
      </c>
      <c r="B1763" s="165" t="s">
        <v>1908</v>
      </c>
      <c r="C1763" s="160">
        <v>2.0210315E7</v>
      </c>
      <c r="D1763" s="162"/>
      <c r="E1763" s="162"/>
      <c r="F1763" s="167"/>
      <c r="G1763" s="168"/>
      <c r="H1763" s="162"/>
      <c r="I1763" s="162"/>
      <c r="J1763" s="162"/>
      <c r="K1763" s="162"/>
      <c r="L1763" s="162"/>
      <c r="M1763" s="162"/>
      <c r="N1763" s="162"/>
      <c r="O1763" s="162"/>
      <c r="P1763" s="162"/>
      <c r="Q1763" s="162"/>
      <c r="R1763" s="162"/>
      <c r="S1763" s="162"/>
      <c r="T1763" s="162"/>
      <c r="U1763" s="162"/>
      <c r="V1763" s="162"/>
      <c r="W1763" s="162"/>
      <c r="X1763" s="162"/>
      <c r="Y1763" s="162"/>
      <c r="Z1763" s="162"/>
      <c r="AA1763" s="162"/>
    </row>
    <row r="1764">
      <c r="A1764" s="160">
        <v>1763.0</v>
      </c>
      <c r="B1764" s="165" t="s">
        <v>1909</v>
      </c>
      <c r="C1764" s="160">
        <v>2.0210315E7</v>
      </c>
      <c r="D1764" s="162"/>
      <c r="E1764" s="162"/>
      <c r="F1764" s="167"/>
      <c r="G1764" s="168"/>
      <c r="H1764" s="162"/>
      <c r="I1764" s="162"/>
      <c r="J1764" s="162"/>
      <c r="K1764" s="162"/>
      <c r="L1764" s="162"/>
      <c r="M1764" s="162"/>
      <c r="N1764" s="162"/>
      <c r="O1764" s="162"/>
      <c r="P1764" s="162"/>
      <c r="Q1764" s="162"/>
      <c r="R1764" s="162"/>
      <c r="S1764" s="162"/>
      <c r="T1764" s="162"/>
      <c r="U1764" s="162"/>
      <c r="V1764" s="162"/>
      <c r="W1764" s="162"/>
      <c r="X1764" s="162"/>
      <c r="Y1764" s="162"/>
      <c r="Z1764" s="162"/>
      <c r="AA1764" s="162"/>
    </row>
    <row r="1765">
      <c r="A1765" s="160">
        <v>1764.0</v>
      </c>
      <c r="B1765" s="165" t="s">
        <v>1910</v>
      </c>
      <c r="C1765" s="160">
        <v>2.0210315E7</v>
      </c>
      <c r="D1765" s="162"/>
      <c r="E1765" s="162"/>
      <c r="F1765" s="167"/>
      <c r="G1765" s="168"/>
      <c r="H1765" s="162"/>
      <c r="I1765" s="162"/>
      <c r="J1765" s="162"/>
      <c r="K1765" s="162"/>
      <c r="L1765" s="162"/>
      <c r="M1765" s="162"/>
      <c r="N1765" s="162"/>
      <c r="O1765" s="162"/>
      <c r="P1765" s="162"/>
      <c r="Q1765" s="162"/>
      <c r="R1765" s="162"/>
      <c r="S1765" s="162"/>
      <c r="T1765" s="162"/>
      <c r="U1765" s="162"/>
      <c r="V1765" s="162"/>
      <c r="W1765" s="162"/>
      <c r="X1765" s="162"/>
      <c r="Y1765" s="162"/>
      <c r="Z1765" s="162"/>
      <c r="AA1765" s="162"/>
    </row>
    <row r="1766">
      <c r="A1766" s="160">
        <v>1765.0</v>
      </c>
      <c r="B1766" s="165" t="s">
        <v>1911</v>
      </c>
      <c r="C1766" s="160">
        <v>2.0210315E7</v>
      </c>
      <c r="D1766" s="162"/>
      <c r="E1766" s="162"/>
      <c r="F1766" s="167"/>
      <c r="G1766" s="168"/>
      <c r="H1766" s="162"/>
      <c r="I1766" s="162"/>
      <c r="J1766" s="162"/>
      <c r="K1766" s="162"/>
      <c r="L1766" s="162"/>
      <c r="M1766" s="162"/>
      <c r="N1766" s="162"/>
      <c r="O1766" s="162"/>
      <c r="P1766" s="162"/>
      <c r="Q1766" s="162"/>
      <c r="R1766" s="162"/>
      <c r="S1766" s="162"/>
      <c r="T1766" s="162"/>
      <c r="U1766" s="162"/>
      <c r="V1766" s="162"/>
      <c r="W1766" s="162"/>
      <c r="X1766" s="162"/>
      <c r="Y1766" s="162"/>
      <c r="Z1766" s="162"/>
      <c r="AA1766" s="162"/>
    </row>
    <row r="1767">
      <c r="A1767" s="160">
        <v>1766.0</v>
      </c>
      <c r="B1767" s="165" t="s">
        <v>1912</v>
      </c>
      <c r="C1767" s="160">
        <v>2.0210315E7</v>
      </c>
      <c r="D1767" s="162"/>
      <c r="E1767" s="162"/>
      <c r="F1767" s="167"/>
      <c r="G1767" s="168"/>
      <c r="H1767" s="162"/>
      <c r="I1767" s="162"/>
      <c r="J1767" s="162"/>
      <c r="K1767" s="162"/>
      <c r="L1767" s="162"/>
      <c r="M1767" s="162"/>
      <c r="N1767" s="162"/>
      <c r="O1767" s="162"/>
      <c r="P1767" s="162"/>
      <c r="Q1767" s="162"/>
      <c r="R1767" s="162"/>
      <c r="S1767" s="162"/>
      <c r="T1767" s="162"/>
      <c r="U1767" s="162"/>
      <c r="V1767" s="162"/>
      <c r="W1767" s="162"/>
      <c r="X1767" s="162"/>
      <c r="Y1767" s="162"/>
      <c r="Z1767" s="162"/>
      <c r="AA1767" s="162"/>
    </row>
    <row r="1768">
      <c r="A1768" s="160">
        <v>1767.0</v>
      </c>
      <c r="B1768" s="165" t="s">
        <v>1913</v>
      </c>
      <c r="C1768" s="160">
        <v>2.0210315E7</v>
      </c>
      <c r="D1768" s="162"/>
      <c r="E1768" s="162"/>
      <c r="F1768" s="167"/>
      <c r="G1768" s="168"/>
      <c r="H1768" s="162"/>
      <c r="I1768" s="162"/>
      <c r="J1768" s="162"/>
      <c r="K1768" s="162"/>
      <c r="L1768" s="162"/>
      <c r="M1768" s="162"/>
      <c r="N1768" s="162"/>
      <c r="O1768" s="162"/>
      <c r="P1768" s="162"/>
      <c r="Q1768" s="162"/>
      <c r="R1768" s="162"/>
      <c r="S1768" s="162"/>
      <c r="T1768" s="162"/>
      <c r="U1768" s="162"/>
      <c r="V1768" s="162"/>
      <c r="W1768" s="162"/>
      <c r="X1768" s="162"/>
      <c r="Y1768" s="162"/>
      <c r="Z1768" s="162"/>
      <c r="AA1768" s="162"/>
    </row>
    <row r="1769">
      <c r="A1769" s="160">
        <v>1768.0</v>
      </c>
      <c r="B1769" s="165" t="s">
        <v>1914</v>
      </c>
      <c r="C1769" s="160">
        <v>2.0210315E7</v>
      </c>
      <c r="D1769" s="162"/>
      <c r="E1769" s="162"/>
      <c r="F1769" s="167"/>
      <c r="G1769" s="168"/>
      <c r="H1769" s="162"/>
      <c r="I1769" s="162"/>
      <c r="J1769" s="162"/>
      <c r="K1769" s="162"/>
      <c r="L1769" s="162"/>
      <c r="M1769" s="162"/>
      <c r="N1769" s="162"/>
      <c r="O1769" s="162"/>
      <c r="P1769" s="162"/>
      <c r="Q1769" s="162"/>
      <c r="R1769" s="162"/>
      <c r="S1769" s="162"/>
      <c r="T1769" s="162"/>
      <c r="U1769" s="162"/>
      <c r="V1769" s="162"/>
      <c r="W1769" s="162"/>
      <c r="X1769" s="162"/>
      <c r="Y1769" s="162"/>
      <c r="Z1769" s="162"/>
      <c r="AA1769" s="162"/>
    </row>
    <row r="1770">
      <c r="A1770" s="160">
        <v>1769.0</v>
      </c>
      <c r="B1770" s="165" t="s">
        <v>1915</v>
      </c>
      <c r="C1770" s="160">
        <v>2.0210315E7</v>
      </c>
      <c r="D1770" s="162"/>
      <c r="E1770" s="162"/>
      <c r="F1770" s="167"/>
      <c r="G1770" s="168"/>
      <c r="H1770" s="162"/>
      <c r="I1770" s="162"/>
      <c r="J1770" s="162"/>
      <c r="K1770" s="162"/>
      <c r="L1770" s="162"/>
      <c r="M1770" s="162"/>
      <c r="N1770" s="162"/>
      <c r="O1770" s="162"/>
      <c r="P1770" s="162"/>
      <c r="Q1770" s="162"/>
      <c r="R1770" s="162"/>
      <c r="S1770" s="162"/>
      <c r="T1770" s="162"/>
      <c r="U1770" s="162"/>
      <c r="V1770" s="162"/>
      <c r="W1770" s="162"/>
      <c r="X1770" s="162"/>
      <c r="Y1770" s="162"/>
      <c r="Z1770" s="162"/>
      <c r="AA1770" s="162"/>
    </row>
    <row r="1771">
      <c r="A1771" s="160">
        <v>1770.0</v>
      </c>
      <c r="B1771" s="165" t="s">
        <v>1916</v>
      </c>
      <c r="C1771" s="160">
        <v>2.0210315E7</v>
      </c>
      <c r="D1771" s="162"/>
      <c r="E1771" s="162"/>
      <c r="F1771" s="167"/>
      <c r="G1771" s="168"/>
      <c r="H1771" s="162"/>
      <c r="I1771" s="162"/>
      <c r="J1771" s="162"/>
      <c r="K1771" s="162"/>
      <c r="L1771" s="162"/>
      <c r="M1771" s="162"/>
      <c r="N1771" s="162"/>
      <c r="O1771" s="162"/>
      <c r="P1771" s="162"/>
      <c r="Q1771" s="162"/>
      <c r="R1771" s="162"/>
      <c r="S1771" s="162"/>
      <c r="T1771" s="162"/>
      <c r="U1771" s="162"/>
      <c r="V1771" s="162"/>
      <c r="W1771" s="162"/>
      <c r="X1771" s="162"/>
      <c r="Y1771" s="162"/>
      <c r="Z1771" s="162"/>
      <c r="AA1771" s="162"/>
    </row>
    <row r="1772">
      <c r="A1772" s="160">
        <v>1771.0</v>
      </c>
      <c r="B1772" s="165" t="s">
        <v>1917</v>
      </c>
      <c r="C1772" s="160">
        <v>2.0210315E7</v>
      </c>
      <c r="D1772" s="162"/>
      <c r="E1772" s="162"/>
      <c r="F1772" s="167"/>
      <c r="G1772" s="168"/>
      <c r="H1772" s="162"/>
      <c r="I1772" s="162"/>
      <c r="J1772" s="162"/>
      <c r="K1772" s="162"/>
      <c r="L1772" s="162"/>
      <c r="M1772" s="162"/>
      <c r="N1772" s="162"/>
      <c r="O1772" s="162"/>
      <c r="P1772" s="162"/>
      <c r="Q1772" s="162"/>
      <c r="R1772" s="162"/>
      <c r="S1772" s="162"/>
      <c r="T1772" s="162"/>
      <c r="U1772" s="162"/>
      <c r="V1772" s="162"/>
      <c r="W1772" s="162"/>
      <c r="X1772" s="162"/>
      <c r="Y1772" s="162"/>
      <c r="Z1772" s="162"/>
      <c r="AA1772" s="162"/>
    </row>
    <row r="1773">
      <c r="A1773" s="160">
        <v>1772.0</v>
      </c>
      <c r="B1773" s="165" t="s">
        <v>1918</v>
      </c>
      <c r="C1773" s="160">
        <v>2.0210315E7</v>
      </c>
      <c r="D1773" s="162"/>
      <c r="E1773" s="162"/>
      <c r="F1773" s="167"/>
      <c r="G1773" s="168"/>
      <c r="H1773" s="162"/>
      <c r="I1773" s="162"/>
      <c r="J1773" s="162"/>
      <c r="K1773" s="162"/>
      <c r="L1773" s="162"/>
      <c r="M1773" s="162"/>
      <c r="N1773" s="162"/>
      <c r="O1773" s="162"/>
      <c r="P1773" s="162"/>
      <c r="Q1773" s="162"/>
      <c r="R1773" s="162"/>
      <c r="S1773" s="162"/>
      <c r="T1773" s="162"/>
      <c r="U1773" s="162"/>
      <c r="V1773" s="162"/>
      <c r="W1773" s="162"/>
      <c r="X1773" s="162"/>
      <c r="Y1773" s="162"/>
      <c r="Z1773" s="162"/>
      <c r="AA1773" s="162"/>
    </row>
    <row r="1774">
      <c r="A1774" s="160">
        <v>1773.0</v>
      </c>
      <c r="B1774" s="165" t="s">
        <v>1919</v>
      </c>
      <c r="C1774" s="160">
        <v>2.0210315E7</v>
      </c>
      <c r="D1774" s="162"/>
      <c r="E1774" s="162"/>
      <c r="F1774" s="167"/>
      <c r="G1774" s="168"/>
      <c r="H1774" s="162"/>
      <c r="I1774" s="162"/>
      <c r="J1774" s="162"/>
      <c r="K1774" s="162"/>
      <c r="L1774" s="162"/>
      <c r="M1774" s="162"/>
      <c r="N1774" s="162"/>
      <c r="O1774" s="162"/>
      <c r="P1774" s="162"/>
      <c r="Q1774" s="162"/>
      <c r="R1774" s="162"/>
      <c r="S1774" s="162"/>
      <c r="T1774" s="162"/>
      <c r="U1774" s="162"/>
      <c r="V1774" s="162"/>
      <c r="W1774" s="162"/>
      <c r="X1774" s="162"/>
      <c r="Y1774" s="162"/>
      <c r="Z1774" s="162"/>
      <c r="AA1774" s="162"/>
    </row>
    <row r="1775">
      <c r="A1775" s="160">
        <v>1774.0</v>
      </c>
      <c r="B1775" s="165" t="s">
        <v>1920</v>
      </c>
      <c r="C1775" s="160">
        <v>2.0210315E7</v>
      </c>
      <c r="D1775" s="162"/>
      <c r="E1775" s="162"/>
      <c r="F1775" s="167"/>
      <c r="G1775" s="168"/>
      <c r="H1775" s="162"/>
      <c r="I1775" s="162"/>
      <c r="J1775" s="162"/>
      <c r="K1775" s="162"/>
      <c r="L1775" s="162"/>
      <c r="M1775" s="162"/>
      <c r="N1775" s="162"/>
      <c r="O1775" s="162"/>
      <c r="P1775" s="162"/>
      <c r="Q1775" s="162"/>
      <c r="R1775" s="162"/>
      <c r="S1775" s="162"/>
      <c r="T1775" s="162"/>
      <c r="U1775" s="162"/>
      <c r="V1775" s="162"/>
      <c r="W1775" s="162"/>
      <c r="X1775" s="162"/>
      <c r="Y1775" s="162"/>
      <c r="Z1775" s="162"/>
      <c r="AA1775" s="162"/>
    </row>
    <row r="1776">
      <c r="A1776" s="160">
        <v>1775.0</v>
      </c>
      <c r="B1776" s="165" t="s">
        <v>1921</v>
      </c>
      <c r="C1776" s="160">
        <v>2.0210315E7</v>
      </c>
      <c r="D1776" s="162"/>
      <c r="E1776" s="162"/>
      <c r="F1776" s="167"/>
      <c r="G1776" s="168"/>
      <c r="H1776" s="162"/>
      <c r="I1776" s="162"/>
      <c r="J1776" s="162"/>
      <c r="K1776" s="162"/>
      <c r="L1776" s="162"/>
      <c r="M1776" s="162"/>
      <c r="N1776" s="162"/>
      <c r="O1776" s="162"/>
      <c r="P1776" s="162"/>
      <c r="Q1776" s="162"/>
      <c r="R1776" s="162"/>
      <c r="S1776" s="162"/>
      <c r="T1776" s="162"/>
      <c r="U1776" s="162"/>
      <c r="V1776" s="162"/>
      <c r="W1776" s="162"/>
      <c r="X1776" s="162"/>
      <c r="Y1776" s="162"/>
      <c r="Z1776" s="162"/>
      <c r="AA1776" s="162"/>
    </row>
    <row r="1777">
      <c r="A1777" s="160">
        <v>1776.0</v>
      </c>
      <c r="B1777" s="165" t="s">
        <v>1922</v>
      </c>
      <c r="C1777" s="160">
        <v>2.0210315E7</v>
      </c>
      <c r="D1777" s="162"/>
      <c r="E1777" s="162"/>
      <c r="F1777" s="167"/>
      <c r="G1777" s="168"/>
      <c r="H1777" s="162"/>
      <c r="I1777" s="162"/>
      <c r="J1777" s="162"/>
      <c r="K1777" s="162"/>
      <c r="L1777" s="162"/>
      <c r="M1777" s="162"/>
      <c r="N1777" s="162"/>
      <c r="O1777" s="162"/>
      <c r="P1777" s="162"/>
      <c r="Q1777" s="162"/>
      <c r="R1777" s="162"/>
      <c r="S1777" s="162"/>
      <c r="T1777" s="162"/>
      <c r="U1777" s="162"/>
      <c r="V1777" s="162"/>
      <c r="W1777" s="162"/>
      <c r="X1777" s="162"/>
      <c r="Y1777" s="162"/>
      <c r="Z1777" s="162"/>
      <c r="AA1777" s="162"/>
    </row>
    <row r="1778">
      <c r="A1778" s="160">
        <v>1777.0</v>
      </c>
      <c r="B1778" s="165" t="s">
        <v>1923</v>
      </c>
      <c r="C1778" s="160">
        <v>2.0210316E7</v>
      </c>
      <c r="D1778" s="162"/>
      <c r="E1778" s="162"/>
      <c r="F1778" s="167"/>
      <c r="G1778" s="168"/>
      <c r="H1778" s="162"/>
      <c r="I1778" s="162"/>
      <c r="J1778" s="162"/>
      <c r="K1778" s="162"/>
      <c r="L1778" s="162"/>
      <c r="M1778" s="162"/>
      <c r="N1778" s="162"/>
      <c r="O1778" s="162"/>
      <c r="P1778" s="162"/>
      <c r="Q1778" s="162"/>
      <c r="R1778" s="162"/>
      <c r="S1778" s="162"/>
      <c r="T1778" s="162"/>
      <c r="U1778" s="162"/>
      <c r="V1778" s="162"/>
      <c r="W1778" s="162"/>
      <c r="X1778" s="162"/>
      <c r="Y1778" s="162"/>
      <c r="Z1778" s="162"/>
      <c r="AA1778" s="162"/>
    </row>
    <row r="1779">
      <c r="A1779" s="160">
        <v>1778.0</v>
      </c>
      <c r="B1779" s="165" t="s">
        <v>1924</v>
      </c>
      <c r="C1779" s="160">
        <v>2.0210316E7</v>
      </c>
      <c r="D1779" s="162"/>
      <c r="E1779" s="162"/>
      <c r="F1779" s="167"/>
      <c r="G1779" s="168"/>
      <c r="H1779" s="162"/>
      <c r="I1779" s="162"/>
      <c r="J1779" s="162"/>
      <c r="K1779" s="162"/>
      <c r="L1779" s="162"/>
      <c r="M1779" s="162"/>
      <c r="N1779" s="162"/>
      <c r="O1779" s="162"/>
      <c r="P1779" s="162"/>
      <c r="Q1779" s="162"/>
      <c r="R1779" s="162"/>
      <c r="S1779" s="162"/>
      <c r="T1779" s="162"/>
      <c r="U1779" s="162"/>
      <c r="V1779" s="162"/>
      <c r="W1779" s="162"/>
      <c r="X1779" s="162"/>
      <c r="Y1779" s="162"/>
      <c r="Z1779" s="162"/>
      <c r="AA1779" s="162"/>
    </row>
    <row r="1780">
      <c r="A1780" s="160">
        <v>1779.0</v>
      </c>
      <c r="B1780" s="165" t="s">
        <v>1925</v>
      </c>
      <c r="C1780" s="160">
        <v>2.0210316E7</v>
      </c>
      <c r="D1780" s="162"/>
      <c r="E1780" s="162"/>
      <c r="F1780" s="167"/>
      <c r="G1780" s="168"/>
      <c r="H1780" s="162"/>
      <c r="I1780" s="162"/>
      <c r="J1780" s="162"/>
      <c r="K1780" s="162"/>
      <c r="L1780" s="162"/>
      <c r="M1780" s="162"/>
      <c r="N1780" s="162"/>
      <c r="O1780" s="162"/>
      <c r="P1780" s="162"/>
      <c r="Q1780" s="162"/>
      <c r="R1780" s="162"/>
      <c r="S1780" s="162"/>
      <c r="T1780" s="162"/>
      <c r="U1780" s="162"/>
      <c r="V1780" s="162"/>
      <c r="W1780" s="162"/>
      <c r="X1780" s="162"/>
      <c r="Y1780" s="162"/>
      <c r="Z1780" s="162"/>
      <c r="AA1780" s="162"/>
    </row>
    <row r="1781">
      <c r="A1781" s="160">
        <v>1780.0</v>
      </c>
      <c r="B1781" s="165" t="s">
        <v>1926</v>
      </c>
      <c r="C1781" s="160">
        <v>2.0210316E7</v>
      </c>
      <c r="D1781" s="162"/>
      <c r="E1781" s="162"/>
      <c r="F1781" s="167"/>
      <c r="G1781" s="168"/>
      <c r="H1781" s="162"/>
      <c r="I1781" s="162"/>
      <c r="J1781" s="162"/>
      <c r="K1781" s="162"/>
      <c r="L1781" s="162"/>
      <c r="M1781" s="162"/>
      <c r="N1781" s="162"/>
      <c r="O1781" s="162"/>
      <c r="P1781" s="162"/>
      <c r="Q1781" s="162"/>
      <c r="R1781" s="162"/>
      <c r="S1781" s="162"/>
      <c r="T1781" s="162"/>
      <c r="U1781" s="162"/>
      <c r="V1781" s="162"/>
      <c r="W1781" s="162"/>
      <c r="X1781" s="162"/>
      <c r="Y1781" s="162"/>
      <c r="Z1781" s="162"/>
      <c r="AA1781" s="162"/>
    </row>
    <row r="1782">
      <c r="A1782" s="160">
        <v>1781.0</v>
      </c>
      <c r="B1782" s="165" t="s">
        <v>1927</v>
      </c>
      <c r="C1782" s="160">
        <v>2.0210316E7</v>
      </c>
      <c r="D1782" s="162"/>
      <c r="E1782" s="162"/>
      <c r="F1782" s="167"/>
      <c r="G1782" s="168"/>
      <c r="H1782" s="162"/>
      <c r="I1782" s="162"/>
      <c r="J1782" s="162"/>
      <c r="K1782" s="162"/>
      <c r="L1782" s="162"/>
      <c r="M1782" s="162"/>
      <c r="N1782" s="162"/>
      <c r="O1782" s="162"/>
      <c r="P1782" s="162"/>
      <c r="Q1782" s="162"/>
      <c r="R1782" s="162"/>
      <c r="S1782" s="162"/>
      <c r="T1782" s="162"/>
      <c r="U1782" s="162"/>
      <c r="V1782" s="162"/>
      <c r="W1782" s="162"/>
      <c r="X1782" s="162"/>
      <c r="Y1782" s="162"/>
      <c r="Z1782" s="162"/>
      <c r="AA1782" s="162"/>
    </row>
    <row r="1783">
      <c r="A1783" s="160">
        <v>1782.0</v>
      </c>
      <c r="B1783" s="165" t="s">
        <v>1928</v>
      </c>
      <c r="C1783" s="160">
        <v>2.0210316E7</v>
      </c>
      <c r="D1783" s="162"/>
      <c r="E1783" s="162"/>
      <c r="F1783" s="167"/>
      <c r="G1783" s="168"/>
      <c r="H1783" s="162"/>
      <c r="I1783" s="162"/>
      <c r="J1783" s="162"/>
      <c r="K1783" s="162"/>
      <c r="L1783" s="162"/>
      <c r="M1783" s="162"/>
      <c r="N1783" s="162"/>
      <c r="O1783" s="162"/>
      <c r="P1783" s="162"/>
      <c r="Q1783" s="162"/>
      <c r="R1783" s="162"/>
      <c r="S1783" s="162"/>
      <c r="T1783" s="162"/>
      <c r="U1783" s="162"/>
      <c r="V1783" s="162"/>
      <c r="W1783" s="162"/>
      <c r="X1783" s="162"/>
      <c r="Y1783" s="162"/>
      <c r="Z1783" s="162"/>
      <c r="AA1783" s="162"/>
    </row>
    <row r="1784">
      <c r="A1784" s="160">
        <v>1783.0</v>
      </c>
      <c r="B1784" s="165" t="s">
        <v>1929</v>
      </c>
      <c r="C1784" s="160">
        <v>2.0210316E7</v>
      </c>
      <c r="D1784" s="162"/>
      <c r="E1784" s="162"/>
      <c r="F1784" s="167"/>
      <c r="G1784" s="168"/>
      <c r="H1784" s="162"/>
      <c r="I1784" s="162"/>
      <c r="J1784" s="162"/>
      <c r="K1784" s="162"/>
      <c r="L1784" s="162"/>
      <c r="M1784" s="162"/>
      <c r="N1784" s="162"/>
      <c r="O1784" s="162"/>
      <c r="P1784" s="162"/>
      <c r="Q1784" s="162"/>
      <c r="R1784" s="162"/>
      <c r="S1784" s="162"/>
      <c r="T1784" s="162"/>
      <c r="U1784" s="162"/>
      <c r="V1784" s="162"/>
      <c r="W1784" s="162"/>
      <c r="X1784" s="162"/>
      <c r="Y1784" s="162"/>
      <c r="Z1784" s="162"/>
      <c r="AA1784" s="162"/>
    </row>
    <row r="1785">
      <c r="A1785" s="160">
        <v>1784.0</v>
      </c>
      <c r="B1785" s="165" t="s">
        <v>1930</v>
      </c>
      <c r="C1785" s="160">
        <v>2.0210316E7</v>
      </c>
      <c r="D1785" s="162"/>
      <c r="E1785" s="162"/>
      <c r="F1785" s="167"/>
      <c r="G1785" s="168"/>
      <c r="H1785" s="162"/>
      <c r="I1785" s="162"/>
      <c r="J1785" s="162"/>
      <c r="K1785" s="162"/>
      <c r="L1785" s="162"/>
      <c r="M1785" s="162"/>
      <c r="N1785" s="162"/>
      <c r="O1785" s="162"/>
      <c r="P1785" s="162"/>
      <c r="Q1785" s="162"/>
      <c r="R1785" s="162"/>
      <c r="S1785" s="162"/>
      <c r="T1785" s="162"/>
      <c r="U1785" s="162"/>
      <c r="V1785" s="162"/>
      <c r="W1785" s="162"/>
      <c r="X1785" s="162"/>
      <c r="Y1785" s="162"/>
      <c r="Z1785" s="162"/>
      <c r="AA1785" s="162"/>
    </row>
    <row r="1786">
      <c r="A1786" s="160">
        <v>1785.0</v>
      </c>
      <c r="B1786" s="165" t="s">
        <v>1931</v>
      </c>
      <c r="C1786" s="160">
        <v>2.0210316E7</v>
      </c>
      <c r="D1786" s="162"/>
      <c r="E1786" s="162"/>
      <c r="F1786" s="167"/>
      <c r="G1786" s="168"/>
      <c r="H1786" s="162"/>
      <c r="I1786" s="162"/>
      <c r="J1786" s="162"/>
      <c r="K1786" s="162"/>
      <c r="L1786" s="162"/>
      <c r="M1786" s="162"/>
      <c r="N1786" s="162"/>
      <c r="O1786" s="162"/>
      <c r="P1786" s="162"/>
      <c r="Q1786" s="162"/>
      <c r="R1786" s="162"/>
      <c r="S1786" s="162"/>
      <c r="T1786" s="162"/>
      <c r="U1786" s="162"/>
      <c r="V1786" s="162"/>
      <c r="W1786" s="162"/>
      <c r="X1786" s="162"/>
      <c r="Y1786" s="162"/>
      <c r="Z1786" s="162"/>
      <c r="AA1786" s="162"/>
    </row>
    <row r="1787">
      <c r="A1787" s="160">
        <v>1786.0</v>
      </c>
      <c r="B1787" s="165" t="s">
        <v>1932</v>
      </c>
      <c r="C1787" s="160">
        <v>2.0210316E7</v>
      </c>
      <c r="D1787" s="162"/>
      <c r="E1787" s="162"/>
      <c r="F1787" s="167"/>
      <c r="G1787" s="168"/>
      <c r="H1787" s="162"/>
      <c r="I1787" s="162"/>
      <c r="J1787" s="162"/>
      <c r="K1787" s="162"/>
      <c r="L1787" s="162"/>
      <c r="M1787" s="162"/>
      <c r="N1787" s="162"/>
      <c r="O1787" s="162"/>
      <c r="P1787" s="162"/>
      <c r="Q1787" s="162"/>
      <c r="R1787" s="162"/>
      <c r="S1787" s="162"/>
      <c r="T1787" s="162"/>
      <c r="U1787" s="162"/>
      <c r="V1787" s="162"/>
      <c r="W1787" s="162"/>
      <c r="X1787" s="162"/>
      <c r="Y1787" s="162"/>
      <c r="Z1787" s="162"/>
      <c r="AA1787" s="162"/>
    </row>
    <row r="1788">
      <c r="A1788" s="160">
        <v>1787.0</v>
      </c>
      <c r="B1788" s="165" t="s">
        <v>1933</v>
      </c>
      <c r="C1788" s="160">
        <v>2.0210316E7</v>
      </c>
      <c r="D1788" s="162"/>
      <c r="E1788" s="162"/>
      <c r="F1788" s="167"/>
      <c r="G1788" s="168"/>
      <c r="H1788" s="162"/>
      <c r="I1788" s="162"/>
      <c r="J1788" s="162"/>
      <c r="K1788" s="162"/>
      <c r="L1788" s="162"/>
      <c r="M1788" s="162"/>
      <c r="N1788" s="162"/>
      <c r="O1788" s="162"/>
      <c r="P1788" s="162"/>
      <c r="Q1788" s="162"/>
      <c r="R1788" s="162"/>
      <c r="S1788" s="162"/>
      <c r="T1788" s="162"/>
      <c r="U1788" s="162"/>
      <c r="V1788" s="162"/>
      <c r="W1788" s="162"/>
      <c r="X1788" s="162"/>
      <c r="Y1788" s="162"/>
      <c r="Z1788" s="162"/>
      <c r="AA1788" s="162"/>
    </row>
    <row r="1789">
      <c r="A1789" s="160">
        <v>1788.0</v>
      </c>
      <c r="B1789" s="165" t="s">
        <v>1934</v>
      </c>
      <c r="C1789" s="160">
        <v>2.0210316E7</v>
      </c>
      <c r="D1789" s="162"/>
      <c r="E1789" s="162"/>
      <c r="F1789" s="167"/>
      <c r="G1789" s="168"/>
      <c r="H1789" s="162"/>
      <c r="I1789" s="162"/>
      <c r="J1789" s="162"/>
      <c r="K1789" s="162"/>
      <c r="L1789" s="162"/>
      <c r="M1789" s="162"/>
      <c r="N1789" s="162"/>
      <c r="O1789" s="162"/>
      <c r="P1789" s="162"/>
      <c r="Q1789" s="162"/>
      <c r="R1789" s="162"/>
      <c r="S1789" s="162"/>
      <c r="T1789" s="162"/>
      <c r="U1789" s="162"/>
      <c r="V1789" s="162"/>
      <c r="W1789" s="162"/>
      <c r="X1789" s="162"/>
      <c r="Y1789" s="162"/>
      <c r="Z1789" s="162"/>
      <c r="AA1789" s="162"/>
    </row>
    <row r="1790">
      <c r="A1790" s="160">
        <v>1789.0</v>
      </c>
      <c r="B1790" s="165" t="s">
        <v>1935</v>
      </c>
      <c r="C1790" s="160">
        <v>2.0210316E7</v>
      </c>
      <c r="D1790" s="162"/>
      <c r="E1790" s="162"/>
      <c r="F1790" s="167"/>
      <c r="G1790" s="168"/>
      <c r="H1790" s="162"/>
      <c r="I1790" s="162"/>
      <c r="J1790" s="162"/>
      <c r="K1790" s="162"/>
      <c r="L1790" s="162"/>
      <c r="M1790" s="162"/>
      <c r="N1790" s="162"/>
      <c r="O1790" s="162"/>
      <c r="P1790" s="162"/>
      <c r="Q1790" s="162"/>
      <c r="R1790" s="162"/>
      <c r="S1790" s="162"/>
      <c r="T1790" s="162"/>
      <c r="U1790" s="162"/>
      <c r="V1790" s="162"/>
      <c r="W1790" s="162"/>
      <c r="X1790" s="162"/>
      <c r="Y1790" s="162"/>
      <c r="Z1790" s="162"/>
      <c r="AA1790" s="162"/>
    </row>
    <row r="1791">
      <c r="A1791" s="160">
        <v>1790.0</v>
      </c>
      <c r="B1791" s="165" t="s">
        <v>1936</v>
      </c>
      <c r="C1791" s="160">
        <v>2.0210316E7</v>
      </c>
      <c r="D1791" s="162"/>
      <c r="E1791" s="162"/>
      <c r="F1791" s="167"/>
      <c r="G1791" s="168"/>
      <c r="H1791" s="162"/>
      <c r="I1791" s="162"/>
      <c r="J1791" s="162"/>
      <c r="K1791" s="162"/>
      <c r="L1791" s="162"/>
      <c r="M1791" s="162"/>
      <c r="N1791" s="162"/>
      <c r="O1791" s="162"/>
      <c r="P1791" s="162"/>
      <c r="Q1791" s="162"/>
      <c r="R1791" s="162"/>
      <c r="S1791" s="162"/>
      <c r="T1791" s="162"/>
      <c r="U1791" s="162"/>
      <c r="V1791" s="162"/>
      <c r="W1791" s="162"/>
      <c r="X1791" s="162"/>
      <c r="Y1791" s="162"/>
      <c r="Z1791" s="162"/>
      <c r="AA1791" s="162"/>
    </row>
    <row r="1792">
      <c r="A1792" s="160">
        <v>1791.0</v>
      </c>
      <c r="B1792" s="165" t="s">
        <v>1937</v>
      </c>
      <c r="C1792" s="160">
        <v>2.0210316E7</v>
      </c>
      <c r="D1792" s="162"/>
      <c r="E1792" s="162"/>
      <c r="F1792" s="167"/>
      <c r="G1792" s="168"/>
      <c r="H1792" s="162"/>
      <c r="I1792" s="162"/>
      <c r="J1792" s="162"/>
      <c r="K1792" s="162"/>
      <c r="L1792" s="162"/>
      <c r="M1792" s="162"/>
      <c r="N1792" s="162"/>
      <c r="O1792" s="162"/>
      <c r="P1792" s="162"/>
      <c r="Q1792" s="162"/>
      <c r="R1792" s="162"/>
      <c r="S1792" s="162"/>
      <c r="T1792" s="162"/>
      <c r="U1792" s="162"/>
      <c r="V1792" s="162"/>
      <c r="W1792" s="162"/>
      <c r="X1792" s="162"/>
      <c r="Y1792" s="162"/>
      <c r="Z1792" s="162"/>
      <c r="AA1792" s="162"/>
    </row>
    <row r="1793">
      <c r="A1793" s="160">
        <v>1792.0</v>
      </c>
      <c r="B1793" s="165" t="s">
        <v>1938</v>
      </c>
      <c r="C1793" s="160">
        <v>2.0210316E7</v>
      </c>
      <c r="D1793" s="162"/>
      <c r="E1793" s="162"/>
      <c r="F1793" s="167"/>
      <c r="G1793" s="168"/>
      <c r="H1793" s="162"/>
      <c r="I1793" s="162"/>
      <c r="J1793" s="162"/>
      <c r="K1793" s="162"/>
      <c r="L1793" s="162"/>
      <c r="M1793" s="162"/>
      <c r="N1793" s="162"/>
      <c r="O1793" s="162"/>
      <c r="P1793" s="162"/>
      <c r="Q1793" s="162"/>
      <c r="R1793" s="162"/>
      <c r="S1793" s="162"/>
      <c r="T1793" s="162"/>
      <c r="U1793" s="162"/>
      <c r="V1793" s="162"/>
      <c r="W1793" s="162"/>
      <c r="X1793" s="162"/>
      <c r="Y1793" s="162"/>
      <c r="Z1793" s="162"/>
      <c r="AA1793" s="162"/>
    </row>
    <row r="1794">
      <c r="A1794" s="160">
        <v>1793.0</v>
      </c>
      <c r="B1794" s="165" t="s">
        <v>1939</v>
      </c>
      <c r="C1794" s="160">
        <v>2.0210316E7</v>
      </c>
      <c r="D1794" s="162"/>
      <c r="E1794" s="162"/>
      <c r="F1794" s="167"/>
      <c r="G1794" s="168"/>
      <c r="H1794" s="162"/>
      <c r="I1794" s="162"/>
      <c r="J1794" s="162"/>
      <c r="K1794" s="162"/>
      <c r="L1794" s="162"/>
      <c r="M1794" s="162"/>
      <c r="N1794" s="162"/>
      <c r="O1794" s="162"/>
      <c r="P1794" s="162"/>
      <c r="Q1794" s="162"/>
      <c r="R1794" s="162"/>
      <c r="S1794" s="162"/>
      <c r="T1794" s="162"/>
      <c r="U1794" s="162"/>
      <c r="V1794" s="162"/>
      <c r="W1794" s="162"/>
      <c r="X1794" s="162"/>
      <c r="Y1794" s="162"/>
      <c r="Z1794" s="162"/>
      <c r="AA1794" s="162"/>
    </row>
    <row r="1795">
      <c r="A1795" s="160">
        <v>1794.0</v>
      </c>
      <c r="B1795" s="165" t="s">
        <v>1940</v>
      </c>
      <c r="C1795" s="160">
        <v>2.0210316E7</v>
      </c>
      <c r="D1795" s="162"/>
      <c r="E1795" s="162"/>
      <c r="F1795" s="167"/>
      <c r="G1795" s="168"/>
      <c r="H1795" s="162"/>
      <c r="I1795" s="162"/>
      <c r="J1795" s="162"/>
      <c r="K1795" s="162"/>
      <c r="L1795" s="162"/>
      <c r="M1795" s="162"/>
      <c r="N1795" s="162"/>
      <c r="O1795" s="162"/>
      <c r="P1795" s="162"/>
      <c r="Q1795" s="162"/>
      <c r="R1795" s="162"/>
      <c r="S1795" s="162"/>
      <c r="T1795" s="162"/>
      <c r="U1795" s="162"/>
      <c r="V1795" s="162"/>
      <c r="W1795" s="162"/>
      <c r="X1795" s="162"/>
      <c r="Y1795" s="162"/>
      <c r="Z1795" s="162"/>
      <c r="AA1795" s="162"/>
    </row>
    <row r="1796">
      <c r="A1796" s="160">
        <v>1795.0</v>
      </c>
      <c r="B1796" s="165" t="s">
        <v>1941</v>
      </c>
      <c r="C1796" s="160">
        <v>2.0210316E7</v>
      </c>
      <c r="D1796" s="162"/>
      <c r="E1796" s="162"/>
      <c r="F1796" s="167"/>
      <c r="G1796" s="168"/>
      <c r="H1796" s="162"/>
      <c r="I1796" s="162"/>
      <c r="J1796" s="162"/>
      <c r="K1796" s="162"/>
      <c r="L1796" s="162"/>
      <c r="M1796" s="162"/>
      <c r="N1796" s="162"/>
      <c r="O1796" s="162"/>
      <c r="P1796" s="162"/>
      <c r="Q1796" s="162"/>
      <c r="R1796" s="162"/>
      <c r="S1796" s="162"/>
      <c r="T1796" s="162"/>
      <c r="U1796" s="162"/>
      <c r="V1796" s="162"/>
      <c r="W1796" s="162"/>
      <c r="X1796" s="162"/>
      <c r="Y1796" s="162"/>
      <c r="Z1796" s="162"/>
      <c r="AA1796" s="162"/>
    </row>
    <row r="1797">
      <c r="A1797" s="160">
        <v>1796.0</v>
      </c>
      <c r="B1797" s="165" t="s">
        <v>1942</v>
      </c>
      <c r="C1797" s="160">
        <v>2.0210316E7</v>
      </c>
      <c r="D1797" s="162"/>
      <c r="E1797" s="162"/>
      <c r="F1797" s="167"/>
      <c r="G1797" s="168"/>
      <c r="H1797" s="162"/>
      <c r="I1797" s="162"/>
      <c r="J1797" s="162"/>
      <c r="K1797" s="162"/>
      <c r="L1797" s="162"/>
      <c r="M1797" s="162"/>
      <c r="N1797" s="162"/>
      <c r="O1797" s="162"/>
      <c r="P1797" s="162"/>
      <c r="Q1797" s="162"/>
      <c r="R1797" s="162"/>
      <c r="S1797" s="162"/>
      <c r="T1797" s="162"/>
      <c r="U1797" s="162"/>
      <c r="V1797" s="162"/>
      <c r="W1797" s="162"/>
      <c r="X1797" s="162"/>
      <c r="Y1797" s="162"/>
      <c r="Z1797" s="162"/>
      <c r="AA1797" s="162"/>
    </row>
    <row r="1798">
      <c r="A1798" s="160">
        <v>1797.0</v>
      </c>
      <c r="B1798" s="165" t="s">
        <v>1943</v>
      </c>
      <c r="C1798" s="160">
        <v>2.0210316E7</v>
      </c>
      <c r="D1798" s="162"/>
      <c r="E1798" s="162"/>
      <c r="F1798" s="167"/>
      <c r="G1798" s="168"/>
      <c r="H1798" s="162"/>
      <c r="I1798" s="162"/>
      <c r="J1798" s="162"/>
      <c r="K1798" s="162"/>
      <c r="L1798" s="162"/>
      <c r="M1798" s="162"/>
      <c r="N1798" s="162"/>
      <c r="O1798" s="162"/>
      <c r="P1798" s="162"/>
      <c r="Q1798" s="162"/>
      <c r="R1798" s="162"/>
      <c r="S1798" s="162"/>
      <c r="T1798" s="162"/>
      <c r="U1798" s="162"/>
      <c r="V1798" s="162"/>
      <c r="W1798" s="162"/>
      <c r="X1798" s="162"/>
      <c r="Y1798" s="162"/>
      <c r="Z1798" s="162"/>
      <c r="AA1798" s="162"/>
    </row>
    <row r="1799">
      <c r="A1799" s="160">
        <v>1798.0</v>
      </c>
      <c r="B1799" s="165" t="s">
        <v>1944</v>
      </c>
      <c r="C1799" s="160">
        <v>2.0210316E7</v>
      </c>
      <c r="D1799" s="162"/>
      <c r="E1799" s="162"/>
      <c r="F1799" s="167"/>
      <c r="G1799" s="168"/>
      <c r="H1799" s="162"/>
      <c r="I1799" s="162"/>
      <c r="J1799" s="162"/>
      <c r="K1799" s="162"/>
      <c r="L1799" s="162"/>
      <c r="M1799" s="162"/>
      <c r="N1799" s="162"/>
      <c r="O1799" s="162"/>
      <c r="P1799" s="162"/>
      <c r="Q1799" s="162"/>
      <c r="R1799" s="162"/>
      <c r="S1799" s="162"/>
      <c r="T1799" s="162"/>
      <c r="U1799" s="162"/>
      <c r="V1799" s="162"/>
      <c r="W1799" s="162"/>
      <c r="X1799" s="162"/>
      <c r="Y1799" s="162"/>
      <c r="Z1799" s="162"/>
      <c r="AA1799" s="162"/>
    </row>
    <row r="1800">
      <c r="A1800" s="160">
        <v>1799.0</v>
      </c>
      <c r="B1800" s="165" t="s">
        <v>1945</v>
      </c>
      <c r="C1800" s="160">
        <v>2.0210316E7</v>
      </c>
      <c r="D1800" s="162"/>
      <c r="E1800" s="162"/>
      <c r="F1800" s="167"/>
      <c r="G1800" s="168"/>
      <c r="H1800" s="162"/>
      <c r="I1800" s="162"/>
      <c r="J1800" s="162"/>
      <c r="K1800" s="162"/>
      <c r="L1800" s="162"/>
      <c r="M1800" s="162"/>
      <c r="N1800" s="162"/>
      <c r="O1800" s="162"/>
      <c r="P1800" s="162"/>
      <c r="Q1800" s="162"/>
      <c r="R1800" s="162"/>
      <c r="S1800" s="162"/>
      <c r="T1800" s="162"/>
      <c r="U1800" s="162"/>
      <c r="V1800" s="162"/>
      <c r="W1800" s="162"/>
      <c r="X1800" s="162"/>
      <c r="Y1800" s="162"/>
      <c r="Z1800" s="162"/>
      <c r="AA1800" s="162"/>
    </row>
    <row r="1801">
      <c r="A1801" s="160">
        <v>1800.0</v>
      </c>
      <c r="B1801" s="165" t="s">
        <v>1946</v>
      </c>
      <c r="C1801" s="160">
        <v>2.0210316E7</v>
      </c>
      <c r="D1801" s="162"/>
      <c r="E1801" s="162"/>
      <c r="F1801" s="167"/>
      <c r="G1801" s="168"/>
      <c r="H1801" s="162"/>
      <c r="I1801" s="162"/>
      <c r="J1801" s="162"/>
      <c r="K1801" s="162"/>
      <c r="L1801" s="162"/>
      <c r="M1801" s="162"/>
      <c r="N1801" s="162"/>
      <c r="O1801" s="162"/>
      <c r="P1801" s="162"/>
      <c r="Q1801" s="162"/>
      <c r="R1801" s="162"/>
      <c r="S1801" s="162"/>
      <c r="T1801" s="162"/>
      <c r="U1801" s="162"/>
      <c r="V1801" s="162"/>
      <c r="W1801" s="162"/>
      <c r="X1801" s="162"/>
      <c r="Y1801" s="162"/>
      <c r="Z1801" s="162"/>
      <c r="AA1801" s="162"/>
    </row>
    <row r="1802">
      <c r="A1802" s="160">
        <v>1801.0</v>
      </c>
      <c r="B1802" s="165" t="s">
        <v>1947</v>
      </c>
      <c r="C1802" s="160">
        <v>2.0210317E7</v>
      </c>
      <c r="D1802" s="162"/>
      <c r="E1802" s="162"/>
      <c r="F1802" s="167"/>
      <c r="G1802" s="168"/>
      <c r="H1802" s="162"/>
      <c r="I1802" s="162"/>
      <c r="J1802" s="162"/>
      <c r="K1802" s="162"/>
      <c r="L1802" s="162"/>
      <c r="M1802" s="162"/>
      <c r="N1802" s="162"/>
      <c r="O1802" s="162"/>
      <c r="P1802" s="162"/>
      <c r="Q1802" s="162"/>
      <c r="R1802" s="162"/>
      <c r="S1802" s="162"/>
      <c r="T1802" s="162"/>
      <c r="U1802" s="162"/>
      <c r="V1802" s="162"/>
      <c r="W1802" s="162"/>
      <c r="X1802" s="162"/>
      <c r="Y1802" s="162"/>
      <c r="Z1802" s="162"/>
      <c r="AA1802" s="162"/>
    </row>
    <row r="1803">
      <c r="A1803" s="160">
        <v>1802.0</v>
      </c>
      <c r="B1803" s="165" t="s">
        <v>1948</v>
      </c>
      <c r="C1803" s="160">
        <v>2.0210317E7</v>
      </c>
      <c r="D1803" s="162"/>
      <c r="E1803" s="162"/>
      <c r="F1803" s="167"/>
      <c r="G1803" s="168"/>
      <c r="H1803" s="162"/>
      <c r="I1803" s="162"/>
      <c r="J1803" s="162"/>
      <c r="K1803" s="162"/>
      <c r="L1803" s="162"/>
      <c r="M1803" s="162"/>
      <c r="N1803" s="162"/>
      <c r="O1803" s="162"/>
      <c r="P1803" s="162"/>
      <c r="Q1803" s="162"/>
      <c r="R1803" s="162"/>
      <c r="S1803" s="162"/>
      <c r="T1803" s="162"/>
      <c r="U1803" s="162"/>
      <c r="V1803" s="162"/>
      <c r="W1803" s="162"/>
      <c r="X1803" s="162"/>
      <c r="Y1803" s="162"/>
      <c r="Z1803" s="162"/>
      <c r="AA1803" s="162"/>
    </row>
    <row r="1804">
      <c r="A1804" s="160">
        <v>1803.0</v>
      </c>
      <c r="B1804" s="165" t="s">
        <v>1949</v>
      </c>
      <c r="C1804" s="160">
        <v>2.0210317E7</v>
      </c>
      <c r="D1804" s="162"/>
      <c r="E1804" s="162"/>
      <c r="F1804" s="167"/>
      <c r="G1804" s="168"/>
      <c r="H1804" s="162"/>
      <c r="I1804" s="162"/>
      <c r="J1804" s="162"/>
      <c r="K1804" s="162"/>
      <c r="L1804" s="162"/>
      <c r="M1804" s="162"/>
      <c r="N1804" s="162"/>
      <c r="O1804" s="162"/>
      <c r="P1804" s="162"/>
      <c r="Q1804" s="162"/>
      <c r="R1804" s="162"/>
      <c r="S1804" s="162"/>
      <c r="T1804" s="162"/>
      <c r="U1804" s="162"/>
      <c r="V1804" s="162"/>
      <c r="W1804" s="162"/>
      <c r="X1804" s="162"/>
      <c r="Y1804" s="162"/>
      <c r="Z1804" s="162"/>
      <c r="AA1804" s="162"/>
    </row>
    <row r="1805">
      <c r="A1805" s="160">
        <v>1804.0</v>
      </c>
      <c r="B1805" s="165" t="s">
        <v>1950</v>
      </c>
      <c r="C1805" s="160">
        <v>2.0210317E7</v>
      </c>
      <c r="D1805" s="162"/>
      <c r="E1805" s="162"/>
      <c r="F1805" s="167"/>
      <c r="G1805" s="168"/>
      <c r="H1805" s="162"/>
      <c r="I1805" s="162"/>
      <c r="J1805" s="162"/>
      <c r="K1805" s="162"/>
      <c r="L1805" s="162"/>
      <c r="M1805" s="162"/>
      <c r="N1805" s="162"/>
      <c r="O1805" s="162"/>
      <c r="P1805" s="162"/>
      <c r="Q1805" s="162"/>
      <c r="R1805" s="162"/>
      <c r="S1805" s="162"/>
      <c r="T1805" s="162"/>
      <c r="U1805" s="162"/>
      <c r="V1805" s="162"/>
      <c r="W1805" s="162"/>
      <c r="X1805" s="162"/>
      <c r="Y1805" s="162"/>
      <c r="Z1805" s="162"/>
      <c r="AA1805" s="162"/>
    </row>
    <row r="1806">
      <c r="A1806" s="160">
        <v>1805.0</v>
      </c>
      <c r="B1806" s="165" t="s">
        <v>1951</v>
      </c>
      <c r="C1806" s="160">
        <v>2.0210317E7</v>
      </c>
      <c r="D1806" s="162"/>
      <c r="E1806" s="162"/>
      <c r="F1806" s="167"/>
      <c r="G1806" s="168"/>
      <c r="H1806" s="162"/>
      <c r="I1806" s="162"/>
      <c r="J1806" s="162"/>
      <c r="K1806" s="162"/>
      <c r="L1806" s="162"/>
      <c r="M1806" s="162"/>
      <c r="N1806" s="162"/>
      <c r="O1806" s="162"/>
      <c r="P1806" s="162"/>
      <c r="Q1806" s="162"/>
      <c r="R1806" s="162"/>
      <c r="S1806" s="162"/>
      <c r="T1806" s="162"/>
      <c r="U1806" s="162"/>
      <c r="V1806" s="162"/>
      <c r="W1806" s="162"/>
      <c r="X1806" s="162"/>
      <c r="Y1806" s="162"/>
      <c r="Z1806" s="162"/>
      <c r="AA1806" s="162"/>
    </row>
    <row r="1807">
      <c r="A1807" s="160">
        <v>1806.0</v>
      </c>
      <c r="B1807" s="165" t="s">
        <v>1952</v>
      </c>
      <c r="C1807" s="160">
        <v>2.0210317E7</v>
      </c>
      <c r="D1807" s="162"/>
      <c r="E1807" s="162"/>
      <c r="F1807" s="167"/>
      <c r="G1807" s="168"/>
      <c r="H1807" s="162"/>
      <c r="I1807" s="162"/>
      <c r="J1807" s="162"/>
      <c r="K1807" s="162"/>
      <c r="L1807" s="162"/>
      <c r="M1807" s="162"/>
      <c r="N1807" s="162"/>
      <c r="O1807" s="162"/>
      <c r="P1807" s="162"/>
      <c r="Q1807" s="162"/>
      <c r="R1807" s="162"/>
      <c r="S1807" s="162"/>
      <c r="T1807" s="162"/>
      <c r="U1807" s="162"/>
      <c r="V1807" s="162"/>
      <c r="W1807" s="162"/>
      <c r="X1807" s="162"/>
      <c r="Y1807" s="162"/>
      <c r="Z1807" s="162"/>
      <c r="AA1807" s="162"/>
    </row>
    <row r="1808">
      <c r="A1808" s="160">
        <v>1807.0</v>
      </c>
      <c r="B1808" s="165" t="s">
        <v>1953</v>
      </c>
      <c r="C1808" s="160">
        <v>2.0210317E7</v>
      </c>
      <c r="D1808" s="162"/>
      <c r="E1808" s="162"/>
      <c r="F1808" s="167"/>
      <c r="G1808" s="168"/>
      <c r="H1808" s="162"/>
      <c r="I1808" s="162"/>
      <c r="J1808" s="162"/>
      <c r="K1808" s="162"/>
      <c r="L1808" s="162"/>
      <c r="M1808" s="162"/>
      <c r="N1808" s="162"/>
      <c r="O1808" s="162"/>
      <c r="P1808" s="162"/>
      <c r="Q1808" s="162"/>
      <c r="R1808" s="162"/>
      <c r="S1808" s="162"/>
      <c r="T1808" s="162"/>
      <c r="U1808" s="162"/>
      <c r="V1808" s="162"/>
      <c r="W1808" s="162"/>
      <c r="X1808" s="162"/>
      <c r="Y1808" s="162"/>
      <c r="Z1808" s="162"/>
      <c r="AA1808" s="162"/>
    </row>
    <row r="1809">
      <c r="A1809" s="160">
        <v>1808.0</v>
      </c>
      <c r="B1809" s="165" t="s">
        <v>1954</v>
      </c>
      <c r="C1809" s="160">
        <v>2.0210317E7</v>
      </c>
      <c r="D1809" s="162"/>
      <c r="E1809" s="162"/>
      <c r="F1809" s="167"/>
      <c r="G1809" s="168"/>
      <c r="H1809" s="162"/>
      <c r="I1809" s="162"/>
      <c r="J1809" s="162"/>
      <c r="K1809" s="162"/>
      <c r="L1809" s="162"/>
      <c r="M1809" s="162"/>
      <c r="N1809" s="162"/>
      <c r="O1809" s="162"/>
      <c r="P1809" s="162"/>
      <c r="Q1809" s="162"/>
      <c r="R1809" s="162"/>
      <c r="S1809" s="162"/>
      <c r="T1809" s="162"/>
      <c r="U1809" s="162"/>
      <c r="V1809" s="162"/>
      <c r="W1809" s="162"/>
      <c r="X1809" s="162"/>
      <c r="Y1809" s="162"/>
      <c r="Z1809" s="162"/>
      <c r="AA1809" s="162"/>
    </row>
    <row r="1810">
      <c r="A1810" s="160">
        <v>1809.0</v>
      </c>
      <c r="B1810" s="165" t="s">
        <v>1955</v>
      </c>
      <c r="C1810" s="160">
        <v>2.0210317E7</v>
      </c>
      <c r="D1810" s="162"/>
      <c r="E1810" s="162"/>
      <c r="F1810" s="167"/>
      <c r="G1810" s="168"/>
      <c r="H1810" s="162"/>
      <c r="I1810" s="162"/>
      <c r="J1810" s="162"/>
      <c r="K1810" s="162"/>
      <c r="L1810" s="162"/>
      <c r="M1810" s="162"/>
      <c r="N1810" s="162"/>
      <c r="O1810" s="162"/>
      <c r="P1810" s="162"/>
      <c r="Q1810" s="162"/>
      <c r="R1810" s="162"/>
      <c r="S1810" s="162"/>
      <c r="T1810" s="162"/>
      <c r="U1810" s="162"/>
      <c r="V1810" s="162"/>
      <c r="W1810" s="162"/>
      <c r="X1810" s="162"/>
      <c r="Y1810" s="162"/>
      <c r="Z1810" s="162"/>
      <c r="AA1810" s="162"/>
    </row>
    <row r="1811">
      <c r="A1811" s="160">
        <v>1810.0</v>
      </c>
      <c r="B1811" s="165" t="s">
        <v>1956</v>
      </c>
      <c r="C1811" s="160">
        <v>2.0210317E7</v>
      </c>
      <c r="D1811" s="162"/>
      <c r="E1811" s="162"/>
      <c r="F1811" s="167"/>
      <c r="G1811" s="168"/>
      <c r="H1811" s="162"/>
      <c r="I1811" s="162"/>
      <c r="J1811" s="162"/>
      <c r="K1811" s="162"/>
      <c r="L1811" s="162"/>
      <c r="M1811" s="162"/>
      <c r="N1811" s="162"/>
      <c r="O1811" s="162"/>
      <c r="P1811" s="162"/>
      <c r="Q1811" s="162"/>
      <c r="R1811" s="162"/>
      <c r="S1811" s="162"/>
      <c r="T1811" s="162"/>
      <c r="U1811" s="162"/>
      <c r="V1811" s="162"/>
      <c r="W1811" s="162"/>
      <c r="X1811" s="162"/>
      <c r="Y1811" s="162"/>
      <c r="Z1811" s="162"/>
      <c r="AA1811" s="162"/>
    </row>
    <row r="1812">
      <c r="A1812" s="160">
        <v>1811.0</v>
      </c>
      <c r="B1812" s="165" t="s">
        <v>1957</v>
      </c>
      <c r="C1812" s="160">
        <v>2.0210317E7</v>
      </c>
      <c r="D1812" s="162"/>
      <c r="E1812" s="162"/>
      <c r="F1812" s="167"/>
      <c r="G1812" s="168"/>
      <c r="H1812" s="162"/>
      <c r="I1812" s="162"/>
      <c r="J1812" s="162"/>
      <c r="K1812" s="162"/>
      <c r="L1812" s="162"/>
      <c r="M1812" s="162"/>
      <c r="N1812" s="162"/>
      <c r="O1812" s="162"/>
      <c r="P1812" s="162"/>
      <c r="Q1812" s="162"/>
      <c r="R1812" s="162"/>
      <c r="S1812" s="162"/>
      <c r="T1812" s="162"/>
      <c r="U1812" s="162"/>
      <c r="V1812" s="162"/>
      <c r="W1812" s="162"/>
      <c r="X1812" s="162"/>
      <c r="Y1812" s="162"/>
      <c r="Z1812" s="162"/>
      <c r="AA1812" s="162"/>
    </row>
    <row r="1813">
      <c r="A1813" s="160">
        <v>1812.0</v>
      </c>
      <c r="B1813" s="165" t="s">
        <v>1958</v>
      </c>
      <c r="C1813" s="160">
        <v>2.0210317E7</v>
      </c>
      <c r="D1813" s="162"/>
      <c r="E1813" s="162"/>
      <c r="F1813" s="167"/>
      <c r="G1813" s="168"/>
      <c r="H1813" s="162"/>
      <c r="I1813" s="162"/>
      <c r="J1813" s="162"/>
      <c r="K1813" s="162"/>
      <c r="L1813" s="162"/>
      <c r="M1813" s="162"/>
      <c r="N1813" s="162"/>
      <c r="O1813" s="162"/>
      <c r="P1813" s="162"/>
      <c r="Q1813" s="162"/>
      <c r="R1813" s="162"/>
      <c r="S1813" s="162"/>
      <c r="T1813" s="162"/>
      <c r="U1813" s="162"/>
      <c r="V1813" s="162"/>
      <c r="W1813" s="162"/>
      <c r="X1813" s="162"/>
      <c r="Y1813" s="162"/>
      <c r="Z1813" s="162"/>
      <c r="AA1813" s="162"/>
    </row>
    <row r="1814">
      <c r="A1814" s="160">
        <v>1813.0</v>
      </c>
      <c r="B1814" s="165" t="s">
        <v>1959</v>
      </c>
      <c r="C1814" s="160">
        <v>2.0210317E7</v>
      </c>
      <c r="D1814" s="162"/>
      <c r="E1814" s="162"/>
      <c r="F1814" s="167"/>
      <c r="G1814" s="168"/>
      <c r="H1814" s="162"/>
      <c r="I1814" s="162"/>
      <c r="J1814" s="162"/>
      <c r="K1814" s="162"/>
      <c r="L1814" s="162"/>
      <c r="M1814" s="162"/>
      <c r="N1814" s="162"/>
      <c r="O1814" s="162"/>
      <c r="P1814" s="162"/>
      <c r="Q1814" s="162"/>
      <c r="R1814" s="162"/>
      <c r="S1814" s="162"/>
      <c r="T1814" s="162"/>
      <c r="U1814" s="162"/>
      <c r="V1814" s="162"/>
      <c r="W1814" s="162"/>
      <c r="X1814" s="162"/>
      <c r="Y1814" s="162"/>
      <c r="Z1814" s="162"/>
      <c r="AA1814" s="162"/>
    </row>
    <row r="1815">
      <c r="A1815" s="160">
        <v>1814.0</v>
      </c>
      <c r="B1815" s="165" t="s">
        <v>1960</v>
      </c>
      <c r="C1815" s="160">
        <v>2.0210317E7</v>
      </c>
      <c r="D1815" s="162"/>
      <c r="E1815" s="162"/>
      <c r="F1815" s="167"/>
      <c r="G1815" s="168"/>
      <c r="H1815" s="162"/>
      <c r="I1815" s="162"/>
      <c r="J1815" s="162"/>
      <c r="K1815" s="162"/>
      <c r="L1815" s="162"/>
      <c r="M1815" s="162"/>
      <c r="N1815" s="162"/>
      <c r="O1815" s="162"/>
      <c r="P1815" s="162"/>
      <c r="Q1815" s="162"/>
      <c r="R1815" s="162"/>
      <c r="S1815" s="162"/>
      <c r="T1815" s="162"/>
      <c r="U1815" s="162"/>
      <c r="V1815" s="162"/>
      <c r="W1815" s="162"/>
      <c r="X1815" s="162"/>
      <c r="Y1815" s="162"/>
      <c r="Z1815" s="162"/>
      <c r="AA1815" s="162"/>
    </row>
    <row r="1816">
      <c r="A1816" s="160">
        <v>1815.0</v>
      </c>
      <c r="B1816" s="165" t="s">
        <v>1961</v>
      </c>
      <c r="C1816" s="160">
        <v>2.0210317E7</v>
      </c>
      <c r="D1816" s="162"/>
      <c r="E1816" s="162"/>
      <c r="F1816" s="167"/>
      <c r="G1816" s="168"/>
      <c r="H1816" s="162"/>
      <c r="I1816" s="162"/>
      <c r="J1816" s="162"/>
      <c r="K1816" s="162"/>
      <c r="L1816" s="162"/>
      <c r="M1816" s="162"/>
      <c r="N1816" s="162"/>
      <c r="O1816" s="162"/>
      <c r="P1816" s="162"/>
      <c r="Q1816" s="162"/>
      <c r="R1816" s="162"/>
      <c r="S1816" s="162"/>
      <c r="T1816" s="162"/>
      <c r="U1816" s="162"/>
      <c r="V1816" s="162"/>
      <c r="W1816" s="162"/>
      <c r="X1816" s="162"/>
      <c r="Y1816" s="162"/>
      <c r="Z1816" s="162"/>
      <c r="AA1816" s="162"/>
    </row>
    <row r="1817">
      <c r="A1817" s="160">
        <v>1816.0</v>
      </c>
      <c r="B1817" s="165" t="s">
        <v>1962</v>
      </c>
      <c r="C1817" s="160">
        <v>2.0210317E7</v>
      </c>
      <c r="D1817" s="162"/>
      <c r="E1817" s="162"/>
      <c r="F1817" s="167"/>
      <c r="G1817" s="168"/>
      <c r="H1817" s="162"/>
      <c r="I1817" s="162"/>
      <c r="J1817" s="162"/>
      <c r="K1817" s="162"/>
      <c r="L1817" s="162"/>
      <c r="M1817" s="162"/>
      <c r="N1817" s="162"/>
      <c r="O1817" s="162"/>
      <c r="P1817" s="162"/>
      <c r="Q1817" s="162"/>
      <c r="R1817" s="162"/>
      <c r="S1817" s="162"/>
      <c r="T1817" s="162"/>
      <c r="U1817" s="162"/>
      <c r="V1817" s="162"/>
      <c r="W1817" s="162"/>
      <c r="X1817" s="162"/>
      <c r="Y1817" s="162"/>
      <c r="Z1817" s="162"/>
      <c r="AA1817" s="162"/>
    </row>
    <row r="1818">
      <c r="A1818" s="160">
        <v>1817.0</v>
      </c>
      <c r="B1818" s="165" t="s">
        <v>1963</v>
      </c>
      <c r="C1818" s="160">
        <v>2.0210317E7</v>
      </c>
      <c r="D1818" s="162"/>
      <c r="E1818" s="162"/>
      <c r="F1818" s="167"/>
      <c r="G1818" s="168"/>
      <c r="H1818" s="162"/>
      <c r="I1818" s="162"/>
      <c r="J1818" s="162"/>
      <c r="K1818" s="162"/>
      <c r="L1818" s="162"/>
      <c r="M1818" s="162"/>
      <c r="N1818" s="162"/>
      <c r="O1818" s="162"/>
      <c r="P1818" s="162"/>
      <c r="Q1818" s="162"/>
      <c r="R1818" s="162"/>
      <c r="S1818" s="162"/>
      <c r="T1818" s="162"/>
      <c r="U1818" s="162"/>
      <c r="V1818" s="162"/>
      <c r="W1818" s="162"/>
      <c r="X1818" s="162"/>
      <c r="Y1818" s="162"/>
      <c r="Z1818" s="162"/>
      <c r="AA1818" s="162"/>
    </row>
    <row r="1819">
      <c r="A1819" s="160">
        <v>1818.0</v>
      </c>
      <c r="B1819" s="165" t="s">
        <v>1964</v>
      </c>
      <c r="C1819" s="160">
        <v>2.0210317E7</v>
      </c>
      <c r="D1819" s="162"/>
      <c r="E1819" s="162"/>
      <c r="F1819" s="167"/>
      <c r="G1819" s="168"/>
      <c r="H1819" s="162"/>
      <c r="I1819" s="162"/>
      <c r="J1819" s="162"/>
      <c r="K1819" s="162"/>
      <c r="L1819" s="162"/>
      <c r="M1819" s="162"/>
      <c r="N1819" s="162"/>
      <c r="O1819" s="162"/>
      <c r="P1819" s="162"/>
      <c r="Q1819" s="162"/>
      <c r="R1819" s="162"/>
      <c r="S1819" s="162"/>
      <c r="T1819" s="162"/>
      <c r="U1819" s="162"/>
      <c r="V1819" s="162"/>
      <c r="W1819" s="162"/>
      <c r="X1819" s="162"/>
      <c r="Y1819" s="162"/>
      <c r="Z1819" s="162"/>
      <c r="AA1819" s="162"/>
    </row>
    <row r="1820">
      <c r="A1820" s="160">
        <v>1819.0</v>
      </c>
      <c r="B1820" s="165" t="s">
        <v>1965</v>
      </c>
      <c r="C1820" s="160">
        <v>2.0210317E7</v>
      </c>
      <c r="D1820" s="162"/>
      <c r="E1820" s="162"/>
      <c r="F1820" s="167"/>
      <c r="G1820" s="168"/>
      <c r="H1820" s="162"/>
      <c r="I1820" s="162"/>
      <c r="J1820" s="162"/>
      <c r="K1820" s="162"/>
      <c r="L1820" s="162"/>
      <c r="M1820" s="162"/>
      <c r="N1820" s="162"/>
      <c r="O1820" s="162"/>
      <c r="P1820" s="162"/>
      <c r="Q1820" s="162"/>
      <c r="R1820" s="162"/>
      <c r="S1820" s="162"/>
      <c r="T1820" s="162"/>
      <c r="U1820" s="162"/>
      <c r="V1820" s="162"/>
      <c r="W1820" s="162"/>
      <c r="X1820" s="162"/>
      <c r="Y1820" s="162"/>
      <c r="Z1820" s="162"/>
      <c r="AA1820" s="162"/>
    </row>
    <row r="1821">
      <c r="A1821" s="160">
        <v>1820.0</v>
      </c>
      <c r="B1821" s="165" t="s">
        <v>1966</v>
      </c>
      <c r="C1821" s="160">
        <v>2.0210317E7</v>
      </c>
      <c r="D1821" s="162"/>
      <c r="E1821" s="162"/>
      <c r="F1821" s="167"/>
      <c r="G1821" s="168"/>
      <c r="H1821" s="162"/>
      <c r="I1821" s="162"/>
      <c r="J1821" s="162"/>
      <c r="K1821" s="162"/>
      <c r="L1821" s="162"/>
      <c r="M1821" s="162"/>
      <c r="N1821" s="162"/>
      <c r="O1821" s="162"/>
      <c r="P1821" s="162"/>
      <c r="Q1821" s="162"/>
      <c r="R1821" s="162"/>
      <c r="S1821" s="162"/>
      <c r="T1821" s="162"/>
      <c r="U1821" s="162"/>
      <c r="V1821" s="162"/>
      <c r="W1821" s="162"/>
      <c r="X1821" s="162"/>
      <c r="Y1821" s="162"/>
      <c r="Z1821" s="162"/>
      <c r="AA1821" s="162"/>
    </row>
    <row r="1822">
      <c r="A1822" s="160">
        <v>1821.0</v>
      </c>
      <c r="B1822" s="165" t="s">
        <v>1967</v>
      </c>
      <c r="C1822" s="160">
        <v>2.0210317E7</v>
      </c>
      <c r="D1822" s="162"/>
      <c r="E1822" s="162"/>
      <c r="F1822" s="167"/>
      <c r="G1822" s="168"/>
      <c r="H1822" s="162"/>
      <c r="I1822" s="162"/>
      <c r="J1822" s="162"/>
      <c r="K1822" s="162"/>
      <c r="L1822" s="162"/>
      <c r="M1822" s="162"/>
      <c r="N1822" s="162"/>
      <c r="O1822" s="162"/>
      <c r="P1822" s="162"/>
      <c r="Q1822" s="162"/>
      <c r="R1822" s="162"/>
      <c r="S1822" s="162"/>
      <c r="T1822" s="162"/>
      <c r="U1822" s="162"/>
      <c r="V1822" s="162"/>
      <c r="W1822" s="162"/>
      <c r="X1822" s="162"/>
      <c r="Y1822" s="162"/>
      <c r="Z1822" s="162"/>
      <c r="AA1822" s="162"/>
    </row>
    <row r="1823">
      <c r="A1823" s="160">
        <v>1822.0</v>
      </c>
      <c r="B1823" s="165" t="s">
        <v>1968</v>
      </c>
      <c r="C1823" s="160">
        <v>2.0210317E7</v>
      </c>
      <c r="D1823" s="162"/>
      <c r="E1823" s="162"/>
      <c r="F1823" s="167"/>
      <c r="G1823" s="168"/>
      <c r="H1823" s="162"/>
      <c r="I1823" s="162"/>
      <c r="J1823" s="162"/>
      <c r="K1823" s="162"/>
      <c r="L1823" s="162"/>
      <c r="M1823" s="162"/>
      <c r="N1823" s="162"/>
      <c r="O1823" s="162"/>
      <c r="P1823" s="162"/>
      <c r="Q1823" s="162"/>
      <c r="R1823" s="162"/>
      <c r="S1823" s="162"/>
      <c r="T1823" s="162"/>
      <c r="U1823" s="162"/>
      <c r="V1823" s="162"/>
      <c r="W1823" s="162"/>
      <c r="X1823" s="162"/>
      <c r="Y1823" s="162"/>
      <c r="Z1823" s="162"/>
      <c r="AA1823" s="162"/>
    </row>
    <row r="1824">
      <c r="A1824" s="160">
        <v>1823.0</v>
      </c>
      <c r="B1824" s="165" t="s">
        <v>1969</v>
      </c>
      <c r="C1824" s="160">
        <v>2.0210317E7</v>
      </c>
      <c r="D1824" s="162"/>
      <c r="E1824" s="162"/>
      <c r="F1824" s="167"/>
      <c r="G1824" s="168"/>
      <c r="H1824" s="162"/>
      <c r="I1824" s="162"/>
      <c r="J1824" s="162"/>
      <c r="K1824" s="162"/>
      <c r="L1824" s="162"/>
      <c r="M1824" s="162"/>
      <c r="N1824" s="162"/>
      <c r="O1824" s="162"/>
      <c r="P1824" s="162"/>
      <c r="Q1824" s="162"/>
      <c r="R1824" s="162"/>
      <c r="S1824" s="162"/>
      <c r="T1824" s="162"/>
      <c r="U1824" s="162"/>
      <c r="V1824" s="162"/>
      <c r="W1824" s="162"/>
      <c r="X1824" s="162"/>
      <c r="Y1824" s="162"/>
      <c r="Z1824" s="162"/>
      <c r="AA1824" s="162"/>
    </row>
    <row r="1825">
      <c r="A1825" s="160">
        <v>1824.0</v>
      </c>
      <c r="B1825" s="165" t="s">
        <v>1970</v>
      </c>
      <c r="C1825" s="160">
        <v>2.0210317E7</v>
      </c>
      <c r="D1825" s="162"/>
      <c r="E1825" s="162"/>
      <c r="F1825" s="167"/>
      <c r="G1825" s="168"/>
      <c r="H1825" s="162"/>
      <c r="I1825" s="162"/>
      <c r="J1825" s="162"/>
      <c r="K1825" s="162"/>
      <c r="L1825" s="162"/>
      <c r="M1825" s="162"/>
      <c r="N1825" s="162"/>
      <c r="O1825" s="162"/>
      <c r="P1825" s="162"/>
      <c r="Q1825" s="162"/>
      <c r="R1825" s="162"/>
      <c r="S1825" s="162"/>
      <c r="T1825" s="162"/>
      <c r="U1825" s="162"/>
      <c r="V1825" s="162"/>
      <c r="W1825" s="162"/>
      <c r="X1825" s="162"/>
      <c r="Y1825" s="162"/>
      <c r="Z1825" s="162"/>
      <c r="AA1825" s="162"/>
    </row>
    <row r="1826">
      <c r="A1826" s="160">
        <v>1825.0</v>
      </c>
      <c r="B1826" s="165" t="s">
        <v>1971</v>
      </c>
      <c r="C1826" s="160">
        <v>2.0210318E7</v>
      </c>
      <c r="D1826" s="162"/>
      <c r="E1826" s="162"/>
      <c r="F1826" s="167"/>
      <c r="G1826" s="168"/>
      <c r="H1826" s="162"/>
      <c r="I1826" s="162"/>
      <c r="J1826" s="162"/>
      <c r="K1826" s="162"/>
      <c r="L1826" s="162"/>
      <c r="M1826" s="162"/>
      <c r="N1826" s="162"/>
      <c r="O1826" s="162"/>
      <c r="P1826" s="162"/>
      <c r="Q1826" s="162"/>
      <c r="R1826" s="162"/>
      <c r="S1826" s="162"/>
      <c r="T1826" s="162"/>
      <c r="U1826" s="162"/>
      <c r="V1826" s="162"/>
      <c r="W1826" s="162"/>
      <c r="X1826" s="162"/>
      <c r="Y1826" s="162"/>
      <c r="Z1826" s="162"/>
      <c r="AA1826" s="162"/>
    </row>
    <row r="1827">
      <c r="A1827" s="160">
        <v>1826.0</v>
      </c>
      <c r="B1827" s="165" t="s">
        <v>1972</v>
      </c>
      <c r="C1827" s="160">
        <v>2.0210318E7</v>
      </c>
      <c r="D1827" s="162"/>
      <c r="E1827" s="162"/>
      <c r="F1827" s="167"/>
      <c r="G1827" s="168"/>
      <c r="H1827" s="162"/>
      <c r="I1827" s="162"/>
      <c r="J1827" s="162"/>
      <c r="K1827" s="162"/>
      <c r="L1827" s="162"/>
      <c r="M1827" s="162"/>
      <c r="N1827" s="162"/>
      <c r="O1827" s="162"/>
      <c r="P1827" s="162"/>
      <c r="Q1827" s="162"/>
      <c r="R1827" s="162"/>
      <c r="S1827" s="162"/>
      <c r="T1827" s="162"/>
      <c r="U1827" s="162"/>
      <c r="V1827" s="162"/>
      <c r="W1827" s="162"/>
      <c r="X1827" s="162"/>
      <c r="Y1827" s="162"/>
      <c r="Z1827" s="162"/>
      <c r="AA1827" s="162"/>
    </row>
    <row r="1828">
      <c r="A1828" s="160">
        <v>1827.0</v>
      </c>
      <c r="B1828" s="165" t="s">
        <v>1973</v>
      </c>
      <c r="C1828" s="160">
        <v>2.0210318E7</v>
      </c>
      <c r="D1828" s="162"/>
      <c r="E1828" s="162"/>
      <c r="F1828" s="167"/>
      <c r="G1828" s="168"/>
      <c r="H1828" s="162"/>
      <c r="I1828" s="162"/>
      <c r="J1828" s="162"/>
      <c r="K1828" s="162"/>
      <c r="L1828" s="162"/>
      <c r="M1828" s="162"/>
      <c r="N1828" s="162"/>
      <c r="O1828" s="162"/>
      <c r="P1828" s="162"/>
      <c r="Q1828" s="162"/>
      <c r="R1828" s="162"/>
      <c r="S1828" s="162"/>
      <c r="T1828" s="162"/>
      <c r="U1828" s="162"/>
      <c r="V1828" s="162"/>
      <c r="W1828" s="162"/>
      <c r="X1828" s="162"/>
      <c r="Y1828" s="162"/>
      <c r="Z1828" s="162"/>
      <c r="AA1828" s="162"/>
    </row>
    <row r="1829">
      <c r="A1829" s="160">
        <v>1828.0</v>
      </c>
      <c r="B1829" s="165" t="s">
        <v>1974</v>
      </c>
      <c r="C1829" s="160">
        <v>2.0210318E7</v>
      </c>
      <c r="D1829" s="162"/>
      <c r="E1829" s="162"/>
      <c r="F1829" s="167"/>
      <c r="G1829" s="168"/>
      <c r="H1829" s="162"/>
      <c r="I1829" s="162"/>
      <c r="J1829" s="162"/>
      <c r="K1829" s="162"/>
      <c r="L1829" s="162"/>
      <c r="M1829" s="162"/>
      <c r="N1829" s="162"/>
      <c r="O1829" s="162"/>
      <c r="P1829" s="162"/>
      <c r="Q1829" s="162"/>
      <c r="R1829" s="162"/>
      <c r="S1829" s="162"/>
      <c r="T1829" s="162"/>
      <c r="U1829" s="162"/>
      <c r="V1829" s="162"/>
      <c r="W1829" s="162"/>
      <c r="X1829" s="162"/>
      <c r="Y1829" s="162"/>
      <c r="Z1829" s="162"/>
      <c r="AA1829" s="162"/>
    </row>
    <row r="1830">
      <c r="A1830" s="160">
        <v>1829.0</v>
      </c>
      <c r="B1830" s="165" t="s">
        <v>1975</v>
      </c>
      <c r="C1830" s="160">
        <v>2.0210318E7</v>
      </c>
      <c r="D1830" s="162"/>
      <c r="E1830" s="162"/>
      <c r="F1830" s="167"/>
      <c r="G1830" s="168"/>
      <c r="H1830" s="162"/>
      <c r="I1830" s="162"/>
      <c r="J1830" s="162"/>
      <c r="K1830" s="162"/>
      <c r="L1830" s="162"/>
      <c r="M1830" s="162"/>
      <c r="N1830" s="162"/>
      <c r="O1830" s="162"/>
      <c r="P1830" s="162"/>
      <c r="Q1830" s="162"/>
      <c r="R1830" s="162"/>
      <c r="S1830" s="162"/>
      <c r="T1830" s="162"/>
      <c r="U1830" s="162"/>
      <c r="V1830" s="162"/>
      <c r="W1830" s="162"/>
      <c r="X1830" s="162"/>
      <c r="Y1830" s="162"/>
      <c r="Z1830" s="162"/>
      <c r="AA1830" s="162"/>
    </row>
    <row r="1831">
      <c r="A1831" s="160">
        <v>1830.0</v>
      </c>
      <c r="B1831" s="165" t="s">
        <v>1976</v>
      </c>
      <c r="C1831" s="160">
        <v>2.0210318E7</v>
      </c>
      <c r="D1831" s="162"/>
      <c r="E1831" s="162"/>
      <c r="F1831" s="167"/>
      <c r="G1831" s="168"/>
      <c r="H1831" s="162"/>
      <c r="I1831" s="162"/>
      <c r="J1831" s="162"/>
      <c r="K1831" s="162"/>
      <c r="L1831" s="162"/>
      <c r="M1831" s="162"/>
      <c r="N1831" s="162"/>
      <c r="O1831" s="162"/>
      <c r="P1831" s="162"/>
      <c r="Q1831" s="162"/>
      <c r="R1831" s="162"/>
      <c r="S1831" s="162"/>
      <c r="T1831" s="162"/>
      <c r="U1831" s="162"/>
      <c r="V1831" s="162"/>
      <c r="W1831" s="162"/>
      <c r="X1831" s="162"/>
      <c r="Y1831" s="162"/>
      <c r="Z1831" s="162"/>
      <c r="AA1831" s="162"/>
    </row>
    <row r="1832">
      <c r="A1832" s="160">
        <v>1831.0</v>
      </c>
      <c r="B1832" s="165" t="s">
        <v>1977</v>
      </c>
      <c r="C1832" s="160">
        <v>2.0210318E7</v>
      </c>
      <c r="D1832" s="162"/>
      <c r="E1832" s="162"/>
      <c r="F1832" s="167"/>
      <c r="G1832" s="168"/>
      <c r="H1832" s="162"/>
      <c r="I1832" s="162"/>
      <c r="J1832" s="162"/>
      <c r="K1832" s="162"/>
      <c r="L1832" s="162"/>
      <c r="M1832" s="162"/>
      <c r="N1832" s="162"/>
      <c r="O1832" s="162"/>
      <c r="P1832" s="162"/>
      <c r="Q1832" s="162"/>
      <c r="R1832" s="162"/>
      <c r="S1832" s="162"/>
      <c r="T1832" s="162"/>
      <c r="U1832" s="162"/>
      <c r="V1832" s="162"/>
      <c r="W1832" s="162"/>
      <c r="X1832" s="162"/>
      <c r="Y1832" s="162"/>
      <c r="Z1832" s="162"/>
      <c r="AA1832" s="162"/>
    </row>
    <row r="1833">
      <c r="A1833" s="160">
        <v>1832.0</v>
      </c>
      <c r="B1833" s="165" t="s">
        <v>1978</v>
      </c>
      <c r="C1833" s="160">
        <v>2.0210318E7</v>
      </c>
      <c r="D1833" s="162"/>
      <c r="E1833" s="162"/>
      <c r="F1833" s="167"/>
      <c r="G1833" s="168"/>
      <c r="H1833" s="162"/>
      <c r="I1833" s="162"/>
      <c r="J1833" s="162"/>
      <c r="K1833" s="162"/>
      <c r="L1833" s="162"/>
      <c r="M1833" s="162"/>
      <c r="N1833" s="162"/>
      <c r="O1833" s="162"/>
      <c r="P1833" s="162"/>
      <c r="Q1833" s="162"/>
      <c r="R1833" s="162"/>
      <c r="S1833" s="162"/>
      <c r="T1833" s="162"/>
      <c r="U1833" s="162"/>
      <c r="V1833" s="162"/>
      <c r="W1833" s="162"/>
      <c r="X1833" s="162"/>
      <c r="Y1833" s="162"/>
      <c r="Z1833" s="162"/>
      <c r="AA1833" s="162"/>
    </row>
    <row r="1834">
      <c r="A1834" s="160">
        <v>1833.0</v>
      </c>
      <c r="B1834" s="165" t="s">
        <v>1979</v>
      </c>
      <c r="C1834" s="160">
        <v>2.0210318E7</v>
      </c>
      <c r="D1834" s="162"/>
      <c r="E1834" s="162"/>
      <c r="F1834" s="167"/>
      <c r="G1834" s="168"/>
      <c r="H1834" s="162"/>
      <c r="I1834" s="162"/>
      <c r="J1834" s="162"/>
      <c r="K1834" s="162"/>
      <c r="L1834" s="162"/>
      <c r="M1834" s="162"/>
      <c r="N1834" s="162"/>
      <c r="O1834" s="162"/>
      <c r="P1834" s="162"/>
      <c r="Q1834" s="162"/>
      <c r="R1834" s="162"/>
      <c r="S1834" s="162"/>
      <c r="T1834" s="162"/>
      <c r="U1834" s="162"/>
      <c r="V1834" s="162"/>
      <c r="W1834" s="162"/>
      <c r="X1834" s="162"/>
      <c r="Y1834" s="162"/>
      <c r="Z1834" s="162"/>
      <c r="AA1834" s="162"/>
    </row>
    <row r="1835">
      <c r="A1835" s="160">
        <v>1834.0</v>
      </c>
      <c r="B1835" s="165" t="s">
        <v>1980</v>
      </c>
      <c r="C1835" s="160">
        <v>2.0210318E7</v>
      </c>
      <c r="D1835" s="162"/>
      <c r="E1835" s="162"/>
      <c r="F1835" s="167"/>
      <c r="G1835" s="168"/>
      <c r="H1835" s="162"/>
      <c r="I1835" s="162"/>
      <c r="J1835" s="162"/>
      <c r="K1835" s="162"/>
      <c r="L1835" s="162"/>
      <c r="M1835" s="162"/>
      <c r="N1835" s="162"/>
      <c r="O1835" s="162"/>
      <c r="P1835" s="162"/>
      <c r="Q1835" s="162"/>
      <c r="R1835" s="162"/>
      <c r="S1835" s="162"/>
      <c r="T1835" s="162"/>
      <c r="U1835" s="162"/>
      <c r="V1835" s="162"/>
      <c r="W1835" s="162"/>
      <c r="X1835" s="162"/>
      <c r="Y1835" s="162"/>
      <c r="Z1835" s="162"/>
      <c r="AA1835" s="162"/>
    </row>
    <row r="1836">
      <c r="A1836" s="160">
        <v>1835.0</v>
      </c>
      <c r="B1836" s="165" t="s">
        <v>1981</v>
      </c>
      <c r="C1836" s="160">
        <v>2.0210318E7</v>
      </c>
      <c r="D1836" s="162"/>
      <c r="E1836" s="162"/>
      <c r="F1836" s="167"/>
      <c r="G1836" s="168"/>
      <c r="H1836" s="162"/>
      <c r="I1836" s="162"/>
      <c r="J1836" s="162"/>
      <c r="K1836" s="162"/>
      <c r="L1836" s="162"/>
      <c r="M1836" s="162"/>
      <c r="N1836" s="162"/>
      <c r="O1836" s="162"/>
      <c r="P1836" s="162"/>
      <c r="Q1836" s="162"/>
      <c r="R1836" s="162"/>
      <c r="S1836" s="162"/>
      <c r="T1836" s="162"/>
      <c r="U1836" s="162"/>
      <c r="V1836" s="162"/>
      <c r="W1836" s="162"/>
      <c r="X1836" s="162"/>
      <c r="Y1836" s="162"/>
      <c r="Z1836" s="162"/>
      <c r="AA1836" s="162"/>
    </row>
    <row r="1837">
      <c r="A1837" s="160">
        <v>1836.0</v>
      </c>
      <c r="B1837" s="165" t="s">
        <v>1982</v>
      </c>
      <c r="C1837" s="160">
        <v>2.0210318E7</v>
      </c>
      <c r="D1837" s="162"/>
      <c r="E1837" s="162"/>
      <c r="F1837" s="167"/>
      <c r="G1837" s="168"/>
      <c r="H1837" s="162"/>
      <c r="I1837" s="162"/>
      <c r="J1837" s="162"/>
      <c r="K1837" s="162"/>
      <c r="L1837" s="162"/>
      <c r="M1837" s="162"/>
      <c r="N1837" s="162"/>
      <c r="O1837" s="162"/>
      <c r="P1837" s="162"/>
      <c r="Q1837" s="162"/>
      <c r="R1837" s="162"/>
      <c r="S1837" s="162"/>
      <c r="T1837" s="162"/>
      <c r="U1837" s="162"/>
      <c r="V1837" s="162"/>
      <c r="W1837" s="162"/>
      <c r="X1837" s="162"/>
      <c r="Y1837" s="162"/>
      <c r="Z1837" s="162"/>
      <c r="AA1837" s="162"/>
    </row>
    <row r="1838">
      <c r="A1838" s="160">
        <v>1837.0</v>
      </c>
      <c r="B1838" s="165" t="s">
        <v>1983</v>
      </c>
      <c r="C1838" s="160">
        <v>2.0210318E7</v>
      </c>
      <c r="D1838" s="162"/>
      <c r="E1838" s="162"/>
      <c r="F1838" s="167"/>
      <c r="G1838" s="168"/>
      <c r="H1838" s="162"/>
      <c r="I1838" s="162"/>
      <c r="J1838" s="162"/>
      <c r="K1838" s="162"/>
      <c r="L1838" s="162"/>
      <c r="M1838" s="162"/>
      <c r="N1838" s="162"/>
      <c r="O1838" s="162"/>
      <c r="P1838" s="162"/>
      <c r="Q1838" s="162"/>
      <c r="R1838" s="162"/>
      <c r="S1838" s="162"/>
      <c r="T1838" s="162"/>
      <c r="U1838" s="162"/>
      <c r="V1838" s="162"/>
      <c r="W1838" s="162"/>
      <c r="X1838" s="162"/>
      <c r="Y1838" s="162"/>
      <c r="Z1838" s="162"/>
      <c r="AA1838" s="162"/>
    </row>
    <row r="1839">
      <c r="A1839" s="160">
        <v>1838.0</v>
      </c>
      <c r="B1839" s="165" t="s">
        <v>1984</v>
      </c>
      <c r="C1839" s="160">
        <v>2.0210318E7</v>
      </c>
      <c r="D1839" s="162"/>
      <c r="E1839" s="162"/>
      <c r="F1839" s="167"/>
      <c r="G1839" s="168"/>
      <c r="H1839" s="162"/>
      <c r="I1839" s="162"/>
      <c r="J1839" s="162"/>
      <c r="K1839" s="162"/>
      <c r="L1839" s="162"/>
      <c r="M1839" s="162"/>
      <c r="N1839" s="162"/>
      <c r="O1839" s="162"/>
      <c r="P1839" s="162"/>
      <c r="Q1839" s="162"/>
      <c r="R1839" s="162"/>
      <c r="S1839" s="162"/>
      <c r="T1839" s="162"/>
      <c r="U1839" s="162"/>
      <c r="V1839" s="162"/>
      <c r="W1839" s="162"/>
      <c r="X1839" s="162"/>
      <c r="Y1839" s="162"/>
      <c r="Z1839" s="162"/>
      <c r="AA1839" s="162"/>
    </row>
    <row r="1840">
      <c r="A1840" s="160">
        <v>1839.0</v>
      </c>
      <c r="B1840" s="165" t="s">
        <v>1985</v>
      </c>
      <c r="C1840" s="160">
        <v>2.0210318E7</v>
      </c>
      <c r="D1840" s="162"/>
      <c r="E1840" s="162"/>
      <c r="F1840" s="167"/>
      <c r="G1840" s="168"/>
      <c r="H1840" s="162"/>
      <c r="I1840" s="162"/>
      <c r="J1840" s="162"/>
      <c r="K1840" s="162"/>
      <c r="L1840" s="162"/>
      <c r="M1840" s="162"/>
      <c r="N1840" s="162"/>
      <c r="O1840" s="162"/>
      <c r="P1840" s="162"/>
      <c r="Q1840" s="162"/>
      <c r="R1840" s="162"/>
      <c r="S1840" s="162"/>
      <c r="T1840" s="162"/>
      <c r="U1840" s="162"/>
      <c r="V1840" s="162"/>
      <c r="W1840" s="162"/>
      <c r="X1840" s="162"/>
      <c r="Y1840" s="162"/>
      <c r="Z1840" s="162"/>
      <c r="AA1840" s="162"/>
    </row>
    <row r="1841">
      <c r="A1841" s="160">
        <v>1840.0</v>
      </c>
      <c r="B1841" s="165" t="s">
        <v>1986</v>
      </c>
      <c r="C1841" s="160">
        <v>2.0210318E7</v>
      </c>
      <c r="D1841" s="162"/>
      <c r="E1841" s="162"/>
      <c r="F1841" s="167"/>
      <c r="G1841" s="168"/>
      <c r="H1841" s="162"/>
      <c r="I1841" s="162"/>
      <c r="J1841" s="162"/>
      <c r="K1841" s="162"/>
      <c r="L1841" s="162"/>
      <c r="M1841" s="162"/>
      <c r="N1841" s="162"/>
      <c r="O1841" s="162"/>
      <c r="P1841" s="162"/>
      <c r="Q1841" s="162"/>
      <c r="R1841" s="162"/>
      <c r="S1841" s="162"/>
      <c r="T1841" s="162"/>
      <c r="U1841" s="162"/>
      <c r="V1841" s="162"/>
      <c r="W1841" s="162"/>
      <c r="X1841" s="162"/>
      <c r="Y1841" s="162"/>
      <c r="Z1841" s="162"/>
      <c r="AA1841" s="162"/>
    </row>
    <row r="1842">
      <c r="A1842" s="160">
        <v>1841.0</v>
      </c>
      <c r="B1842" s="165" t="s">
        <v>1987</v>
      </c>
      <c r="C1842" s="160">
        <v>2.0210318E7</v>
      </c>
      <c r="D1842" s="162"/>
      <c r="E1842" s="162"/>
      <c r="F1842" s="167"/>
      <c r="G1842" s="168"/>
      <c r="H1842" s="162"/>
      <c r="I1842" s="162"/>
      <c r="J1842" s="162"/>
      <c r="K1842" s="162"/>
      <c r="L1842" s="162"/>
      <c r="M1842" s="162"/>
      <c r="N1842" s="162"/>
      <c r="O1842" s="162"/>
      <c r="P1842" s="162"/>
      <c r="Q1842" s="162"/>
      <c r="R1842" s="162"/>
      <c r="S1842" s="162"/>
      <c r="T1842" s="162"/>
      <c r="U1842" s="162"/>
      <c r="V1842" s="162"/>
      <c r="W1842" s="162"/>
      <c r="X1842" s="162"/>
      <c r="Y1842" s="162"/>
      <c r="Z1842" s="162"/>
      <c r="AA1842" s="162"/>
    </row>
    <row r="1843">
      <c r="A1843" s="160">
        <v>1842.0</v>
      </c>
      <c r="B1843" s="165" t="s">
        <v>1988</v>
      </c>
      <c r="C1843" s="160">
        <v>2.0210318E7</v>
      </c>
      <c r="D1843" s="162"/>
      <c r="E1843" s="162"/>
      <c r="F1843" s="167"/>
      <c r="G1843" s="168"/>
      <c r="H1843" s="162"/>
      <c r="I1843" s="162"/>
      <c r="J1843" s="162"/>
      <c r="K1843" s="162"/>
      <c r="L1843" s="162"/>
      <c r="M1843" s="162"/>
      <c r="N1843" s="162"/>
      <c r="O1843" s="162"/>
      <c r="P1843" s="162"/>
      <c r="Q1843" s="162"/>
      <c r="R1843" s="162"/>
      <c r="S1843" s="162"/>
      <c r="T1843" s="162"/>
      <c r="U1843" s="162"/>
      <c r="V1843" s="162"/>
      <c r="W1843" s="162"/>
      <c r="X1843" s="162"/>
      <c r="Y1843" s="162"/>
      <c r="Z1843" s="162"/>
      <c r="AA1843" s="162"/>
    </row>
    <row r="1844">
      <c r="A1844" s="160">
        <v>1843.0</v>
      </c>
      <c r="B1844" s="165" t="s">
        <v>1989</v>
      </c>
      <c r="C1844" s="160">
        <v>2.0210318E7</v>
      </c>
      <c r="D1844" s="162"/>
      <c r="E1844" s="162"/>
      <c r="F1844" s="167"/>
      <c r="G1844" s="168"/>
      <c r="H1844" s="162"/>
      <c r="I1844" s="162"/>
      <c r="J1844" s="162"/>
      <c r="K1844" s="162"/>
      <c r="L1844" s="162"/>
      <c r="M1844" s="162"/>
      <c r="N1844" s="162"/>
      <c r="O1844" s="162"/>
      <c r="P1844" s="162"/>
      <c r="Q1844" s="162"/>
      <c r="R1844" s="162"/>
      <c r="S1844" s="162"/>
      <c r="T1844" s="162"/>
      <c r="U1844" s="162"/>
      <c r="V1844" s="162"/>
      <c r="W1844" s="162"/>
      <c r="X1844" s="162"/>
      <c r="Y1844" s="162"/>
      <c r="Z1844" s="162"/>
      <c r="AA1844" s="162"/>
    </row>
    <row r="1845">
      <c r="A1845" s="160">
        <v>1844.0</v>
      </c>
      <c r="B1845" s="165" t="s">
        <v>1990</v>
      </c>
      <c r="C1845" s="160">
        <v>2.0210318E7</v>
      </c>
      <c r="D1845" s="162"/>
      <c r="E1845" s="162"/>
      <c r="F1845" s="167"/>
      <c r="G1845" s="168"/>
      <c r="H1845" s="162"/>
      <c r="I1845" s="162"/>
      <c r="J1845" s="162"/>
      <c r="K1845" s="162"/>
      <c r="L1845" s="162"/>
      <c r="M1845" s="162"/>
      <c r="N1845" s="162"/>
      <c r="O1845" s="162"/>
      <c r="P1845" s="162"/>
      <c r="Q1845" s="162"/>
      <c r="R1845" s="162"/>
      <c r="S1845" s="162"/>
      <c r="T1845" s="162"/>
      <c r="U1845" s="162"/>
      <c r="V1845" s="162"/>
      <c r="W1845" s="162"/>
      <c r="X1845" s="162"/>
      <c r="Y1845" s="162"/>
      <c r="Z1845" s="162"/>
      <c r="AA1845" s="162"/>
    </row>
    <row r="1846">
      <c r="A1846" s="160">
        <v>1845.0</v>
      </c>
      <c r="B1846" s="165" t="s">
        <v>1991</v>
      </c>
      <c r="C1846" s="160">
        <v>2.0210318E7</v>
      </c>
      <c r="D1846" s="162"/>
      <c r="E1846" s="162"/>
      <c r="F1846" s="167"/>
      <c r="G1846" s="168"/>
      <c r="H1846" s="162"/>
      <c r="I1846" s="162"/>
      <c r="J1846" s="162"/>
      <c r="K1846" s="162"/>
      <c r="L1846" s="162"/>
      <c r="M1846" s="162"/>
      <c r="N1846" s="162"/>
      <c r="O1846" s="162"/>
      <c r="P1846" s="162"/>
      <c r="Q1846" s="162"/>
      <c r="R1846" s="162"/>
      <c r="S1846" s="162"/>
      <c r="T1846" s="162"/>
      <c r="U1846" s="162"/>
      <c r="V1846" s="162"/>
      <c r="W1846" s="162"/>
      <c r="X1846" s="162"/>
      <c r="Y1846" s="162"/>
      <c r="Z1846" s="162"/>
      <c r="AA1846" s="162"/>
    </row>
    <row r="1847">
      <c r="A1847" s="160">
        <v>1846.0</v>
      </c>
      <c r="B1847" s="165" t="s">
        <v>1992</v>
      </c>
      <c r="C1847" s="160">
        <v>2.0210318E7</v>
      </c>
      <c r="D1847" s="162"/>
      <c r="E1847" s="162"/>
      <c r="F1847" s="167"/>
      <c r="G1847" s="168"/>
      <c r="H1847" s="162"/>
      <c r="I1847" s="162"/>
      <c r="J1847" s="162"/>
      <c r="K1847" s="162"/>
      <c r="L1847" s="162"/>
      <c r="M1847" s="162"/>
      <c r="N1847" s="162"/>
      <c r="O1847" s="162"/>
      <c r="P1847" s="162"/>
      <c r="Q1847" s="162"/>
      <c r="R1847" s="162"/>
      <c r="S1847" s="162"/>
      <c r="T1847" s="162"/>
      <c r="U1847" s="162"/>
      <c r="V1847" s="162"/>
      <c r="W1847" s="162"/>
      <c r="X1847" s="162"/>
      <c r="Y1847" s="162"/>
      <c r="Z1847" s="162"/>
      <c r="AA1847" s="162"/>
    </row>
    <row r="1848">
      <c r="A1848" s="160">
        <v>1847.0</v>
      </c>
      <c r="B1848" s="165" t="s">
        <v>1993</v>
      </c>
      <c r="C1848" s="160">
        <v>2.0210318E7</v>
      </c>
      <c r="D1848" s="162"/>
      <c r="E1848" s="162"/>
      <c r="F1848" s="167"/>
      <c r="G1848" s="168"/>
      <c r="H1848" s="162"/>
      <c r="I1848" s="162"/>
      <c r="J1848" s="162"/>
      <c r="K1848" s="162"/>
      <c r="L1848" s="162"/>
      <c r="M1848" s="162"/>
      <c r="N1848" s="162"/>
      <c r="O1848" s="162"/>
      <c r="P1848" s="162"/>
      <c r="Q1848" s="162"/>
      <c r="R1848" s="162"/>
      <c r="S1848" s="162"/>
      <c r="T1848" s="162"/>
      <c r="U1848" s="162"/>
      <c r="V1848" s="162"/>
      <c r="W1848" s="162"/>
      <c r="X1848" s="162"/>
      <c r="Y1848" s="162"/>
      <c r="Z1848" s="162"/>
      <c r="AA1848" s="162"/>
    </row>
    <row r="1849">
      <c r="A1849" s="160">
        <v>1848.0</v>
      </c>
      <c r="B1849" s="165" t="s">
        <v>1994</v>
      </c>
      <c r="C1849" s="160">
        <v>2.0210318E7</v>
      </c>
      <c r="D1849" s="162"/>
      <c r="E1849" s="162"/>
      <c r="F1849" s="167"/>
      <c r="G1849" s="168"/>
      <c r="H1849" s="162"/>
      <c r="I1849" s="162"/>
      <c r="J1849" s="162"/>
      <c r="K1849" s="162"/>
      <c r="L1849" s="162"/>
      <c r="M1849" s="162"/>
      <c r="N1849" s="162"/>
      <c r="O1849" s="162"/>
      <c r="P1849" s="162"/>
      <c r="Q1849" s="162"/>
      <c r="R1849" s="162"/>
      <c r="S1849" s="162"/>
      <c r="T1849" s="162"/>
      <c r="U1849" s="162"/>
      <c r="V1849" s="162"/>
      <c r="W1849" s="162"/>
      <c r="X1849" s="162"/>
      <c r="Y1849" s="162"/>
      <c r="Z1849" s="162"/>
      <c r="AA1849" s="162"/>
    </row>
    <row r="1850">
      <c r="A1850" s="160">
        <v>1849.0</v>
      </c>
      <c r="B1850" s="165" t="s">
        <v>1995</v>
      </c>
      <c r="C1850" s="160">
        <v>2.0210319E7</v>
      </c>
      <c r="D1850" s="162"/>
      <c r="E1850" s="162"/>
      <c r="F1850" s="167"/>
      <c r="G1850" s="168"/>
      <c r="H1850" s="162"/>
      <c r="I1850" s="162"/>
      <c r="J1850" s="162"/>
      <c r="K1850" s="162"/>
      <c r="L1850" s="162"/>
      <c r="M1850" s="162"/>
      <c r="N1850" s="162"/>
      <c r="O1850" s="162"/>
      <c r="P1850" s="162"/>
      <c r="Q1850" s="162"/>
      <c r="R1850" s="162"/>
      <c r="S1850" s="162"/>
      <c r="T1850" s="162"/>
      <c r="U1850" s="162"/>
      <c r="V1850" s="162"/>
      <c r="W1850" s="162"/>
      <c r="X1850" s="162"/>
      <c r="Y1850" s="162"/>
      <c r="Z1850" s="162"/>
      <c r="AA1850" s="162"/>
    </row>
    <row r="1851">
      <c r="A1851" s="160">
        <v>1850.0</v>
      </c>
      <c r="B1851" s="165" t="s">
        <v>1996</v>
      </c>
      <c r="C1851" s="160">
        <v>2.0210319E7</v>
      </c>
      <c r="D1851" s="162"/>
      <c r="E1851" s="162"/>
      <c r="F1851" s="167"/>
      <c r="G1851" s="168"/>
      <c r="H1851" s="162"/>
      <c r="I1851" s="162"/>
      <c r="J1851" s="162"/>
      <c r="K1851" s="162"/>
      <c r="L1851" s="162"/>
      <c r="M1851" s="162"/>
      <c r="N1851" s="162"/>
      <c r="O1851" s="162"/>
      <c r="P1851" s="162"/>
      <c r="Q1851" s="162"/>
      <c r="R1851" s="162"/>
      <c r="S1851" s="162"/>
      <c r="T1851" s="162"/>
      <c r="U1851" s="162"/>
      <c r="V1851" s="162"/>
      <c r="W1851" s="162"/>
      <c r="X1851" s="162"/>
      <c r="Y1851" s="162"/>
      <c r="Z1851" s="162"/>
      <c r="AA1851" s="162"/>
    </row>
    <row r="1852">
      <c r="A1852" s="160">
        <v>1851.0</v>
      </c>
      <c r="B1852" s="165" t="s">
        <v>1997</v>
      </c>
      <c r="C1852" s="160">
        <v>2.0210319E7</v>
      </c>
      <c r="D1852" s="162"/>
      <c r="E1852" s="162"/>
      <c r="F1852" s="167"/>
      <c r="G1852" s="168"/>
      <c r="H1852" s="162"/>
      <c r="I1852" s="162"/>
      <c r="J1852" s="162"/>
      <c r="K1852" s="162"/>
      <c r="L1852" s="162"/>
      <c r="M1852" s="162"/>
      <c r="N1852" s="162"/>
      <c r="O1852" s="162"/>
      <c r="P1852" s="162"/>
      <c r="Q1852" s="162"/>
      <c r="R1852" s="162"/>
      <c r="S1852" s="162"/>
      <c r="T1852" s="162"/>
      <c r="U1852" s="162"/>
      <c r="V1852" s="162"/>
      <c r="W1852" s="162"/>
      <c r="X1852" s="162"/>
      <c r="Y1852" s="162"/>
      <c r="Z1852" s="162"/>
      <c r="AA1852" s="162"/>
    </row>
    <row r="1853">
      <c r="A1853" s="160">
        <v>1852.0</v>
      </c>
      <c r="B1853" s="165" t="s">
        <v>1998</v>
      </c>
      <c r="C1853" s="160">
        <v>2.0210319E7</v>
      </c>
      <c r="D1853" s="162"/>
      <c r="E1853" s="162"/>
      <c r="F1853" s="167"/>
      <c r="G1853" s="168"/>
      <c r="H1853" s="162"/>
      <c r="I1853" s="162"/>
      <c r="J1853" s="162"/>
      <c r="K1853" s="162"/>
      <c r="L1853" s="162"/>
      <c r="M1853" s="162"/>
      <c r="N1853" s="162"/>
      <c r="O1853" s="162"/>
      <c r="P1853" s="162"/>
      <c r="Q1853" s="162"/>
      <c r="R1853" s="162"/>
      <c r="S1853" s="162"/>
      <c r="T1853" s="162"/>
      <c r="U1853" s="162"/>
      <c r="V1853" s="162"/>
      <c r="W1853" s="162"/>
      <c r="X1853" s="162"/>
      <c r="Y1853" s="162"/>
      <c r="Z1853" s="162"/>
      <c r="AA1853" s="162"/>
    </row>
    <row r="1854">
      <c r="A1854" s="160">
        <v>1853.0</v>
      </c>
      <c r="B1854" s="165" t="s">
        <v>1999</v>
      </c>
      <c r="C1854" s="160">
        <v>2.0210319E7</v>
      </c>
      <c r="D1854" s="162"/>
      <c r="E1854" s="162"/>
      <c r="F1854" s="167"/>
      <c r="G1854" s="168"/>
      <c r="H1854" s="162"/>
      <c r="I1854" s="162"/>
      <c r="J1854" s="162"/>
      <c r="K1854" s="162"/>
      <c r="L1854" s="162"/>
      <c r="M1854" s="162"/>
      <c r="N1854" s="162"/>
      <c r="O1854" s="162"/>
      <c r="P1854" s="162"/>
      <c r="Q1854" s="162"/>
      <c r="R1854" s="162"/>
      <c r="S1854" s="162"/>
      <c r="T1854" s="162"/>
      <c r="U1854" s="162"/>
      <c r="V1854" s="162"/>
      <c r="W1854" s="162"/>
      <c r="X1854" s="162"/>
      <c r="Y1854" s="162"/>
      <c r="Z1854" s="162"/>
      <c r="AA1854" s="162"/>
    </row>
    <row r="1855">
      <c r="A1855" s="160">
        <v>1854.0</v>
      </c>
      <c r="B1855" s="165" t="s">
        <v>2000</v>
      </c>
      <c r="C1855" s="160">
        <v>2.0210319E7</v>
      </c>
      <c r="D1855" s="162"/>
      <c r="E1855" s="162"/>
      <c r="F1855" s="167"/>
      <c r="G1855" s="168"/>
      <c r="H1855" s="162"/>
      <c r="I1855" s="162"/>
      <c r="J1855" s="162"/>
      <c r="K1855" s="162"/>
      <c r="L1855" s="162"/>
      <c r="M1855" s="162"/>
      <c r="N1855" s="162"/>
      <c r="O1855" s="162"/>
      <c r="P1855" s="162"/>
      <c r="Q1855" s="162"/>
      <c r="R1855" s="162"/>
      <c r="S1855" s="162"/>
      <c r="T1855" s="162"/>
      <c r="U1855" s="162"/>
      <c r="V1855" s="162"/>
      <c r="W1855" s="162"/>
      <c r="X1855" s="162"/>
      <c r="Y1855" s="162"/>
      <c r="Z1855" s="162"/>
      <c r="AA1855" s="162"/>
    </row>
    <row r="1856">
      <c r="A1856" s="160">
        <v>1855.0</v>
      </c>
      <c r="B1856" s="165" t="s">
        <v>2001</v>
      </c>
      <c r="C1856" s="160">
        <v>2.0210319E7</v>
      </c>
      <c r="D1856" s="162"/>
      <c r="E1856" s="162"/>
      <c r="F1856" s="167"/>
      <c r="G1856" s="168"/>
      <c r="H1856" s="162"/>
      <c r="I1856" s="162"/>
      <c r="J1856" s="162"/>
      <c r="K1856" s="162"/>
      <c r="L1856" s="162"/>
      <c r="M1856" s="162"/>
      <c r="N1856" s="162"/>
      <c r="O1856" s="162"/>
      <c r="P1856" s="162"/>
      <c r="Q1856" s="162"/>
      <c r="R1856" s="162"/>
      <c r="S1856" s="162"/>
      <c r="T1856" s="162"/>
      <c r="U1856" s="162"/>
      <c r="V1856" s="162"/>
      <c r="W1856" s="162"/>
      <c r="X1856" s="162"/>
      <c r="Y1856" s="162"/>
      <c r="Z1856" s="162"/>
      <c r="AA1856" s="162"/>
    </row>
    <row r="1857">
      <c r="A1857" s="160">
        <v>1856.0</v>
      </c>
      <c r="B1857" s="165" t="s">
        <v>2002</v>
      </c>
      <c r="C1857" s="160">
        <v>2.0210319E7</v>
      </c>
      <c r="D1857" s="162"/>
      <c r="E1857" s="162"/>
      <c r="F1857" s="167"/>
      <c r="G1857" s="168"/>
      <c r="H1857" s="162"/>
      <c r="I1857" s="162"/>
      <c r="J1857" s="162"/>
      <c r="K1857" s="162"/>
      <c r="L1857" s="162"/>
      <c r="M1857" s="162"/>
      <c r="N1857" s="162"/>
      <c r="O1857" s="162"/>
      <c r="P1857" s="162"/>
      <c r="Q1857" s="162"/>
      <c r="R1857" s="162"/>
      <c r="S1857" s="162"/>
      <c r="T1857" s="162"/>
      <c r="U1857" s="162"/>
      <c r="V1857" s="162"/>
      <c r="W1857" s="162"/>
      <c r="X1857" s="162"/>
      <c r="Y1857" s="162"/>
      <c r="Z1857" s="162"/>
      <c r="AA1857" s="162"/>
    </row>
    <row r="1858">
      <c r="A1858" s="160">
        <v>1857.0</v>
      </c>
      <c r="B1858" s="165" t="s">
        <v>2003</v>
      </c>
      <c r="C1858" s="160">
        <v>2.0210319E7</v>
      </c>
      <c r="D1858" s="162"/>
      <c r="E1858" s="162"/>
      <c r="F1858" s="167"/>
      <c r="G1858" s="168"/>
      <c r="H1858" s="162"/>
      <c r="I1858" s="162"/>
      <c r="J1858" s="162"/>
      <c r="K1858" s="162"/>
      <c r="L1858" s="162"/>
      <c r="M1858" s="162"/>
      <c r="N1858" s="162"/>
      <c r="O1858" s="162"/>
      <c r="P1858" s="162"/>
      <c r="Q1858" s="162"/>
      <c r="R1858" s="162"/>
      <c r="S1858" s="162"/>
      <c r="T1858" s="162"/>
      <c r="U1858" s="162"/>
      <c r="V1858" s="162"/>
      <c r="W1858" s="162"/>
      <c r="X1858" s="162"/>
      <c r="Y1858" s="162"/>
      <c r="Z1858" s="162"/>
      <c r="AA1858" s="162"/>
    </row>
    <row r="1859">
      <c r="A1859" s="160">
        <v>1858.0</v>
      </c>
      <c r="B1859" s="165" t="s">
        <v>2004</v>
      </c>
      <c r="C1859" s="160">
        <v>2.0210319E7</v>
      </c>
      <c r="D1859" s="162"/>
      <c r="E1859" s="162"/>
      <c r="F1859" s="167"/>
      <c r="G1859" s="168"/>
      <c r="H1859" s="162"/>
      <c r="I1859" s="162"/>
      <c r="J1859" s="162"/>
      <c r="K1859" s="162"/>
      <c r="L1859" s="162"/>
      <c r="M1859" s="162"/>
      <c r="N1859" s="162"/>
      <c r="O1859" s="162"/>
      <c r="P1859" s="162"/>
      <c r="Q1859" s="162"/>
      <c r="R1859" s="162"/>
      <c r="S1859" s="162"/>
      <c r="T1859" s="162"/>
      <c r="U1859" s="162"/>
      <c r="V1859" s="162"/>
      <c r="W1859" s="162"/>
      <c r="X1859" s="162"/>
      <c r="Y1859" s="162"/>
      <c r="Z1859" s="162"/>
      <c r="AA1859" s="162"/>
    </row>
    <row r="1860">
      <c r="A1860" s="160">
        <v>1859.0</v>
      </c>
      <c r="B1860" s="165" t="s">
        <v>2005</v>
      </c>
      <c r="C1860" s="160">
        <v>2.0210319E7</v>
      </c>
      <c r="D1860" s="162"/>
      <c r="E1860" s="162"/>
      <c r="F1860" s="167"/>
      <c r="G1860" s="168"/>
      <c r="H1860" s="162"/>
      <c r="I1860" s="162"/>
      <c r="J1860" s="162"/>
      <c r="K1860" s="162"/>
      <c r="L1860" s="162"/>
      <c r="M1860" s="162"/>
      <c r="N1860" s="162"/>
      <c r="O1860" s="162"/>
      <c r="P1860" s="162"/>
      <c r="Q1860" s="162"/>
      <c r="R1860" s="162"/>
      <c r="S1860" s="162"/>
      <c r="T1860" s="162"/>
      <c r="U1860" s="162"/>
      <c r="V1860" s="162"/>
      <c r="W1860" s="162"/>
      <c r="X1860" s="162"/>
      <c r="Y1860" s="162"/>
      <c r="Z1860" s="162"/>
      <c r="AA1860" s="162"/>
    </row>
    <row r="1861">
      <c r="A1861" s="160">
        <v>1860.0</v>
      </c>
      <c r="B1861" s="165" t="s">
        <v>2006</v>
      </c>
      <c r="C1861" s="160">
        <v>2.0210319E7</v>
      </c>
      <c r="D1861" s="162"/>
      <c r="E1861" s="162"/>
      <c r="F1861" s="167"/>
      <c r="G1861" s="168"/>
      <c r="H1861" s="162"/>
      <c r="I1861" s="162"/>
      <c r="J1861" s="162"/>
      <c r="K1861" s="162"/>
      <c r="L1861" s="162"/>
      <c r="M1861" s="162"/>
      <c r="N1861" s="162"/>
      <c r="O1861" s="162"/>
      <c r="P1861" s="162"/>
      <c r="Q1861" s="162"/>
      <c r="R1861" s="162"/>
      <c r="S1861" s="162"/>
      <c r="T1861" s="162"/>
      <c r="U1861" s="162"/>
      <c r="V1861" s="162"/>
      <c r="W1861" s="162"/>
      <c r="X1861" s="162"/>
      <c r="Y1861" s="162"/>
      <c r="Z1861" s="162"/>
      <c r="AA1861" s="162"/>
    </row>
    <row r="1862">
      <c r="A1862" s="160">
        <v>1861.0</v>
      </c>
      <c r="B1862" s="165" t="s">
        <v>2007</v>
      </c>
      <c r="C1862" s="160">
        <v>2.0210319E7</v>
      </c>
      <c r="D1862" s="162"/>
      <c r="E1862" s="162"/>
      <c r="F1862" s="167"/>
      <c r="G1862" s="168"/>
      <c r="H1862" s="162"/>
      <c r="I1862" s="162"/>
      <c r="J1862" s="162"/>
      <c r="K1862" s="162"/>
      <c r="L1862" s="162"/>
      <c r="M1862" s="162"/>
      <c r="N1862" s="162"/>
      <c r="O1862" s="162"/>
      <c r="P1862" s="162"/>
      <c r="Q1862" s="162"/>
      <c r="R1862" s="162"/>
      <c r="S1862" s="162"/>
      <c r="T1862" s="162"/>
      <c r="U1862" s="162"/>
      <c r="V1862" s="162"/>
      <c r="W1862" s="162"/>
      <c r="X1862" s="162"/>
      <c r="Y1862" s="162"/>
      <c r="Z1862" s="162"/>
      <c r="AA1862" s="162"/>
    </row>
    <row r="1863">
      <c r="A1863" s="160">
        <v>1862.0</v>
      </c>
      <c r="B1863" s="165" t="s">
        <v>2008</v>
      </c>
      <c r="C1863" s="160">
        <v>2.0210319E7</v>
      </c>
      <c r="D1863" s="162"/>
      <c r="E1863" s="162"/>
      <c r="F1863" s="167"/>
      <c r="G1863" s="168"/>
      <c r="H1863" s="162"/>
      <c r="I1863" s="162"/>
      <c r="J1863" s="162"/>
      <c r="K1863" s="162"/>
      <c r="L1863" s="162"/>
      <c r="M1863" s="162"/>
      <c r="N1863" s="162"/>
      <c r="O1863" s="162"/>
      <c r="P1863" s="162"/>
      <c r="Q1863" s="162"/>
      <c r="R1863" s="162"/>
      <c r="S1863" s="162"/>
      <c r="T1863" s="162"/>
      <c r="U1863" s="162"/>
      <c r="V1863" s="162"/>
      <c r="W1863" s="162"/>
      <c r="X1863" s="162"/>
      <c r="Y1863" s="162"/>
      <c r="Z1863" s="162"/>
      <c r="AA1863" s="162"/>
    </row>
    <row r="1864">
      <c r="A1864" s="160">
        <v>1863.0</v>
      </c>
      <c r="B1864" s="165" t="s">
        <v>2009</v>
      </c>
      <c r="C1864" s="160">
        <v>2.0210319E7</v>
      </c>
      <c r="D1864" s="162"/>
      <c r="E1864" s="162"/>
      <c r="F1864" s="167"/>
      <c r="G1864" s="168"/>
      <c r="H1864" s="162"/>
      <c r="I1864" s="162"/>
      <c r="J1864" s="162"/>
      <c r="K1864" s="162"/>
      <c r="L1864" s="162"/>
      <c r="M1864" s="162"/>
      <c r="N1864" s="162"/>
      <c r="O1864" s="162"/>
      <c r="P1864" s="162"/>
      <c r="Q1864" s="162"/>
      <c r="R1864" s="162"/>
      <c r="S1864" s="162"/>
      <c r="T1864" s="162"/>
      <c r="U1864" s="162"/>
      <c r="V1864" s="162"/>
      <c r="W1864" s="162"/>
      <c r="X1864" s="162"/>
      <c r="Y1864" s="162"/>
      <c r="Z1864" s="162"/>
      <c r="AA1864" s="162"/>
    </row>
    <row r="1865">
      <c r="A1865" s="160">
        <v>1864.0</v>
      </c>
      <c r="B1865" s="165" t="s">
        <v>2010</v>
      </c>
      <c r="C1865" s="160">
        <v>2.0210319E7</v>
      </c>
      <c r="D1865" s="162"/>
      <c r="E1865" s="162"/>
      <c r="F1865" s="167"/>
      <c r="G1865" s="168"/>
      <c r="H1865" s="162"/>
      <c r="I1865" s="162"/>
      <c r="J1865" s="162"/>
      <c r="K1865" s="162"/>
      <c r="L1865" s="162"/>
      <c r="M1865" s="162"/>
      <c r="N1865" s="162"/>
      <c r="O1865" s="162"/>
      <c r="P1865" s="162"/>
      <c r="Q1865" s="162"/>
      <c r="R1865" s="162"/>
      <c r="S1865" s="162"/>
      <c r="T1865" s="162"/>
      <c r="U1865" s="162"/>
      <c r="V1865" s="162"/>
      <c r="W1865" s="162"/>
      <c r="X1865" s="162"/>
      <c r="Y1865" s="162"/>
      <c r="Z1865" s="162"/>
      <c r="AA1865" s="162"/>
    </row>
    <row r="1866">
      <c r="A1866" s="160">
        <v>1865.0</v>
      </c>
      <c r="B1866" s="165" t="s">
        <v>2011</v>
      </c>
      <c r="C1866" s="160">
        <v>2.0210319E7</v>
      </c>
      <c r="D1866" s="162"/>
      <c r="E1866" s="162"/>
      <c r="F1866" s="167"/>
      <c r="G1866" s="168"/>
      <c r="H1866" s="162"/>
      <c r="I1866" s="162"/>
      <c r="J1866" s="162"/>
      <c r="K1866" s="162"/>
      <c r="L1866" s="162"/>
      <c r="M1866" s="162"/>
      <c r="N1866" s="162"/>
      <c r="O1866" s="162"/>
      <c r="P1866" s="162"/>
      <c r="Q1866" s="162"/>
      <c r="R1866" s="162"/>
      <c r="S1866" s="162"/>
      <c r="T1866" s="162"/>
      <c r="U1866" s="162"/>
      <c r="V1866" s="162"/>
      <c r="W1866" s="162"/>
      <c r="X1866" s="162"/>
      <c r="Y1866" s="162"/>
      <c r="Z1866" s="162"/>
      <c r="AA1866" s="162"/>
    </row>
    <row r="1867">
      <c r="A1867" s="160">
        <v>1866.0</v>
      </c>
      <c r="B1867" s="165" t="s">
        <v>2012</v>
      </c>
      <c r="C1867" s="160">
        <v>2.0210319E7</v>
      </c>
      <c r="D1867" s="162"/>
      <c r="E1867" s="162"/>
      <c r="F1867" s="167"/>
      <c r="G1867" s="168"/>
      <c r="H1867" s="162"/>
      <c r="I1867" s="162"/>
      <c r="J1867" s="162"/>
      <c r="K1867" s="162"/>
      <c r="L1867" s="162"/>
      <c r="M1867" s="162"/>
      <c r="N1867" s="162"/>
      <c r="O1867" s="162"/>
      <c r="P1867" s="162"/>
      <c r="Q1867" s="162"/>
      <c r="R1867" s="162"/>
      <c r="S1867" s="162"/>
      <c r="T1867" s="162"/>
      <c r="U1867" s="162"/>
      <c r="V1867" s="162"/>
      <c r="W1867" s="162"/>
      <c r="X1867" s="162"/>
      <c r="Y1867" s="162"/>
      <c r="Z1867" s="162"/>
      <c r="AA1867" s="162"/>
    </row>
    <row r="1868">
      <c r="A1868" s="160">
        <v>1867.0</v>
      </c>
      <c r="B1868" s="165" t="s">
        <v>2013</v>
      </c>
      <c r="C1868" s="160">
        <v>2.0210319E7</v>
      </c>
      <c r="D1868" s="162"/>
      <c r="E1868" s="162"/>
      <c r="F1868" s="167"/>
      <c r="G1868" s="168"/>
      <c r="H1868" s="162"/>
      <c r="I1868" s="162"/>
      <c r="J1868" s="162"/>
      <c r="K1868" s="162"/>
      <c r="L1868" s="162"/>
      <c r="M1868" s="162"/>
      <c r="N1868" s="162"/>
      <c r="O1868" s="162"/>
      <c r="P1868" s="162"/>
      <c r="Q1868" s="162"/>
      <c r="R1868" s="162"/>
      <c r="S1868" s="162"/>
      <c r="T1868" s="162"/>
      <c r="U1868" s="162"/>
      <c r="V1868" s="162"/>
      <c r="W1868" s="162"/>
      <c r="X1868" s="162"/>
      <c r="Y1868" s="162"/>
      <c r="Z1868" s="162"/>
      <c r="AA1868" s="162"/>
    </row>
    <row r="1869">
      <c r="A1869" s="160">
        <v>1868.0</v>
      </c>
      <c r="B1869" s="165" t="s">
        <v>2014</v>
      </c>
      <c r="C1869" s="160">
        <v>2.0210319E7</v>
      </c>
      <c r="D1869" s="162"/>
      <c r="E1869" s="162"/>
      <c r="F1869" s="167"/>
      <c r="G1869" s="168"/>
      <c r="H1869" s="162"/>
      <c r="I1869" s="162"/>
      <c r="J1869" s="162"/>
      <c r="K1869" s="162"/>
      <c r="L1869" s="162"/>
      <c r="M1869" s="162"/>
      <c r="N1869" s="162"/>
      <c r="O1869" s="162"/>
      <c r="P1869" s="162"/>
      <c r="Q1869" s="162"/>
      <c r="R1869" s="162"/>
      <c r="S1869" s="162"/>
      <c r="T1869" s="162"/>
      <c r="U1869" s="162"/>
      <c r="V1869" s="162"/>
      <c r="W1869" s="162"/>
      <c r="X1869" s="162"/>
      <c r="Y1869" s="162"/>
      <c r="Z1869" s="162"/>
      <c r="AA1869" s="162"/>
    </row>
    <row r="1870">
      <c r="A1870" s="160">
        <v>1869.0</v>
      </c>
      <c r="B1870" s="165" t="s">
        <v>2015</v>
      </c>
      <c r="C1870" s="160">
        <v>2.0210319E7</v>
      </c>
      <c r="D1870" s="162"/>
      <c r="E1870" s="162"/>
      <c r="F1870" s="167"/>
      <c r="G1870" s="168"/>
      <c r="H1870" s="162"/>
      <c r="I1870" s="162"/>
      <c r="J1870" s="162"/>
      <c r="K1870" s="162"/>
      <c r="L1870" s="162"/>
      <c r="M1870" s="162"/>
      <c r="N1870" s="162"/>
      <c r="O1870" s="162"/>
      <c r="P1870" s="162"/>
      <c r="Q1870" s="162"/>
      <c r="R1870" s="162"/>
      <c r="S1870" s="162"/>
      <c r="T1870" s="162"/>
      <c r="U1870" s="162"/>
      <c r="V1870" s="162"/>
      <c r="W1870" s="162"/>
      <c r="X1870" s="162"/>
      <c r="Y1870" s="162"/>
      <c r="Z1870" s="162"/>
      <c r="AA1870" s="162"/>
    </row>
    <row r="1871">
      <c r="A1871" s="160">
        <v>1870.0</v>
      </c>
      <c r="B1871" s="165" t="s">
        <v>2016</v>
      </c>
      <c r="C1871" s="160">
        <v>2.0210319E7</v>
      </c>
      <c r="D1871" s="162"/>
      <c r="E1871" s="162"/>
      <c r="F1871" s="167"/>
      <c r="G1871" s="168"/>
      <c r="H1871" s="162"/>
      <c r="I1871" s="162"/>
      <c r="J1871" s="162"/>
      <c r="K1871" s="162"/>
      <c r="L1871" s="162"/>
      <c r="M1871" s="162"/>
      <c r="N1871" s="162"/>
      <c r="O1871" s="162"/>
      <c r="P1871" s="162"/>
      <c r="Q1871" s="162"/>
      <c r="R1871" s="162"/>
      <c r="S1871" s="162"/>
      <c r="T1871" s="162"/>
      <c r="U1871" s="162"/>
      <c r="V1871" s="162"/>
      <c r="W1871" s="162"/>
      <c r="X1871" s="162"/>
      <c r="Y1871" s="162"/>
      <c r="Z1871" s="162"/>
      <c r="AA1871" s="162"/>
    </row>
    <row r="1872">
      <c r="A1872" s="160">
        <v>1871.0</v>
      </c>
      <c r="B1872" s="165" t="s">
        <v>2017</v>
      </c>
      <c r="C1872" s="160">
        <v>2.0210319E7</v>
      </c>
      <c r="D1872" s="162"/>
      <c r="E1872" s="162"/>
      <c r="F1872" s="167"/>
      <c r="G1872" s="168"/>
      <c r="H1872" s="162"/>
      <c r="I1872" s="162"/>
      <c r="J1872" s="162"/>
      <c r="K1872" s="162"/>
      <c r="L1872" s="162"/>
      <c r="M1872" s="162"/>
      <c r="N1872" s="162"/>
      <c r="O1872" s="162"/>
      <c r="P1872" s="162"/>
      <c r="Q1872" s="162"/>
      <c r="R1872" s="162"/>
      <c r="S1872" s="162"/>
      <c r="T1872" s="162"/>
      <c r="U1872" s="162"/>
      <c r="V1872" s="162"/>
      <c r="W1872" s="162"/>
      <c r="X1872" s="162"/>
      <c r="Y1872" s="162"/>
      <c r="Z1872" s="162"/>
      <c r="AA1872" s="162"/>
    </row>
    <row r="1873">
      <c r="A1873" s="160">
        <v>1872.0</v>
      </c>
      <c r="B1873" s="165" t="s">
        <v>2018</v>
      </c>
      <c r="C1873" s="160">
        <v>2.0210319E7</v>
      </c>
      <c r="D1873" s="162"/>
      <c r="E1873" s="162"/>
      <c r="F1873" s="167"/>
      <c r="G1873" s="168"/>
      <c r="H1873" s="162"/>
      <c r="I1873" s="162"/>
      <c r="J1873" s="162"/>
      <c r="K1873" s="162"/>
      <c r="L1873" s="162"/>
      <c r="M1873" s="162"/>
      <c r="N1873" s="162"/>
      <c r="O1873" s="162"/>
      <c r="P1873" s="162"/>
      <c r="Q1873" s="162"/>
      <c r="R1873" s="162"/>
      <c r="S1873" s="162"/>
      <c r="T1873" s="162"/>
      <c r="U1873" s="162"/>
      <c r="V1873" s="162"/>
      <c r="W1873" s="162"/>
      <c r="X1873" s="162"/>
      <c r="Y1873" s="162"/>
      <c r="Z1873" s="162"/>
      <c r="AA1873" s="162"/>
    </row>
    <row r="1874">
      <c r="A1874" s="160">
        <v>1873.0</v>
      </c>
      <c r="B1874" s="165" t="s">
        <v>2019</v>
      </c>
      <c r="C1874" s="160">
        <v>2.021032E7</v>
      </c>
      <c r="D1874" s="162"/>
      <c r="E1874" s="162"/>
      <c r="F1874" s="167"/>
      <c r="G1874" s="168"/>
      <c r="H1874" s="162"/>
      <c r="I1874" s="162"/>
      <c r="J1874" s="162"/>
      <c r="K1874" s="162"/>
      <c r="L1874" s="162"/>
      <c r="M1874" s="162"/>
      <c r="N1874" s="162"/>
      <c r="O1874" s="162"/>
      <c r="P1874" s="162"/>
      <c r="Q1874" s="162"/>
      <c r="R1874" s="162"/>
      <c r="S1874" s="162"/>
      <c r="T1874" s="162"/>
      <c r="U1874" s="162"/>
      <c r="V1874" s="162"/>
      <c r="W1874" s="162"/>
      <c r="X1874" s="162"/>
      <c r="Y1874" s="162"/>
      <c r="Z1874" s="162"/>
      <c r="AA1874" s="162"/>
    </row>
    <row r="1875">
      <c r="A1875" s="160">
        <v>1874.0</v>
      </c>
      <c r="B1875" s="165" t="s">
        <v>2020</v>
      </c>
      <c r="C1875" s="160">
        <v>2.021032E7</v>
      </c>
      <c r="D1875" s="162"/>
      <c r="E1875" s="162"/>
      <c r="F1875" s="167"/>
      <c r="G1875" s="168"/>
      <c r="H1875" s="162"/>
      <c r="I1875" s="162"/>
      <c r="J1875" s="162"/>
      <c r="K1875" s="162"/>
      <c r="L1875" s="162"/>
      <c r="M1875" s="162"/>
      <c r="N1875" s="162"/>
      <c r="O1875" s="162"/>
      <c r="P1875" s="162"/>
      <c r="Q1875" s="162"/>
      <c r="R1875" s="162"/>
      <c r="S1875" s="162"/>
      <c r="T1875" s="162"/>
      <c r="U1875" s="162"/>
      <c r="V1875" s="162"/>
      <c r="W1875" s="162"/>
      <c r="X1875" s="162"/>
      <c r="Y1875" s="162"/>
      <c r="Z1875" s="162"/>
      <c r="AA1875" s="162"/>
    </row>
    <row r="1876">
      <c r="A1876" s="160">
        <v>1875.0</v>
      </c>
      <c r="B1876" s="165" t="s">
        <v>2021</v>
      </c>
      <c r="C1876" s="160">
        <v>2.021032E7</v>
      </c>
      <c r="D1876" s="162"/>
      <c r="E1876" s="162"/>
      <c r="F1876" s="167"/>
      <c r="G1876" s="168"/>
      <c r="H1876" s="162"/>
      <c r="I1876" s="162"/>
      <c r="J1876" s="162"/>
      <c r="K1876" s="162"/>
      <c r="L1876" s="162"/>
      <c r="M1876" s="162"/>
      <c r="N1876" s="162"/>
      <c r="O1876" s="162"/>
      <c r="P1876" s="162"/>
      <c r="Q1876" s="162"/>
      <c r="R1876" s="162"/>
      <c r="S1876" s="162"/>
      <c r="T1876" s="162"/>
      <c r="U1876" s="162"/>
      <c r="V1876" s="162"/>
      <c r="W1876" s="162"/>
      <c r="X1876" s="162"/>
      <c r="Y1876" s="162"/>
      <c r="Z1876" s="162"/>
      <c r="AA1876" s="162"/>
    </row>
    <row r="1877">
      <c r="A1877" s="160">
        <v>1876.0</v>
      </c>
      <c r="B1877" s="165" t="s">
        <v>2022</v>
      </c>
      <c r="C1877" s="160">
        <v>2.021032E7</v>
      </c>
      <c r="D1877" s="162"/>
      <c r="E1877" s="162"/>
      <c r="F1877" s="167"/>
      <c r="G1877" s="168"/>
      <c r="H1877" s="162"/>
      <c r="I1877" s="162"/>
      <c r="J1877" s="162"/>
      <c r="K1877" s="162"/>
      <c r="L1877" s="162"/>
      <c r="M1877" s="162"/>
      <c r="N1877" s="162"/>
      <c r="O1877" s="162"/>
      <c r="P1877" s="162"/>
      <c r="Q1877" s="162"/>
      <c r="R1877" s="162"/>
      <c r="S1877" s="162"/>
      <c r="T1877" s="162"/>
      <c r="U1877" s="162"/>
      <c r="V1877" s="162"/>
      <c r="W1877" s="162"/>
      <c r="X1877" s="162"/>
      <c r="Y1877" s="162"/>
      <c r="Z1877" s="162"/>
      <c r="AA1877" s="162"/>
    </row>
    <row r="1878">
      <c r="A1878" s="160">
        <v>1877.0</v>
      </c>
      <c r="B1878" s="165" t="s">
        <v>2023</v>
      </c>
      <c r="C1878" s="160">
        <v>2.021032E7</v>
      </c>
      <c r="D1878" s="162"/>
      <c r="E1878" s="162"/>
      <c r="F1878" s="167"/>
      <c r="G1878" s="168"/>
      <c r="H1878" s="162"/>
      <c r="I1878" s="162"/>
      <c r="J1878" s="162"/>
      <c r="K1878" s="162"/>
      <c r="L1878" s="162"/>
      <c r="M1878" s="162"/>
      <c r="N1878" s="162"/>
      <c r="O1878" s="162"/>
      <c r="P1878" s="162"/>
      <c r="Q1878" s="162"/>
      <c r="R1878" s="162"/>
      <c r="S1878" s="162"/>
      <c r="T1878" s="162"/>
      <c r="U1878" s="162"/>
      <c r="V1878" s="162"/>
      <c r="W1878" s="162"/>
      <c r="X1878" s="162"/>
      <c r="Y1878" s="162"/>
      <c r="Z1878" s="162"/>
      <c r="AA1878" s="162"/>
    </row>
    <row r="1879">
      <c r="A1879" s="160">
        <v>1878.0</v>
      </c>
      <c r="B1879" s="165" t="s">
        <v>2024</v>
      </c>
      <c r="C1879" s="160">
        <v>2.021032E7</v>
      </c>
      <c r="D1879" s="162"/>
      <c r="E1879" s="162"/>
      <c r="F1879" s="167"/>
      <c r="G1879" s="168"/>
      <c r="H1879" s="162"/>
      <c r="I1879" s="162"/>
      <c r="J1879" s="162"/>
      <c r="K1879" s="162"/>
      <c r="L1879" s="162"/>
      <c r="M1879" s="162"/>
      <c r="N1879" s="162"/>
      <c r="O1879" s="162"/>
      <c r="P1879" s="162"/>
      <c r="Q1879" s="162"/>
      <c r="R1879" s="162"/>
      <c r="S1879" s="162"/>
      <c r="T1879" s="162"/>
      <c r="U1879" s="162"/>
      <c r="V1879" s="162"/>
      <c r="W1879" s="162"/>
      <c r="X1879" s="162"/>
      <c r="Y1879" s="162"/>
      <c r="Z1879" s="162"/>
      <c r="AA1879" s="162"/>
    </row>
    <row r="1880">
      <c r="A1880" s="160">
        <v>1879.0</v>
      </c>
      <c r="B1880" s="165" t="s">
        <v>2025</v>
      </c>
      <c r="C1880" s="160">
        <v>2.021032E7</v>
      </c>
      <c r="D1880" s="162"/>
      <c r="E1880" s="162"/>
      <c r="F1880" s="167"/>
      <c r="G1880" s="168"/>
      <c r="H1880" s="162"/>
      <c r="I1880" s="162"/>
      <c r="J1880" s="162"/>
      <c r="K1880" s="162"/>
      <c r="L1880" s="162"/>
      <c r="M1880" s="162"/>
      <c r="N1880" s="162"/>
      <c r="O1880" s="162"/>
      <c r="P1880" s="162"/>
      <c r="Q1880" s="162"/>
      <c r="R1880" s="162"/>
      <c r="S1880" s="162"/>
      <c r="T1880" s="162"/>
      <c r="U1880" s="162"/>
      <c r="V1880" s="162"/>
      <c r="W1880" s="162"/>
      <c r="X1880" s="162"/>
      <c r="Y1880" s="162"/>
      <c r="Z1880" s="162"/>
      <c r="AA1880" s="162"/>
    </row>
    <row r="1881">
      <c r="A1881" s="160">
        <v>1880.0</v>
      </c>
      <c r="B1881" s="165" t="s">
        <v>2026</v>
      </c>
      <c r="C1881" s="160">
        <v>2.021032E7</v>
      </c>
      <c r="D1881" s="162"/>
      <c r="E1881" s="162"/>
      <c r="F1881" s="167"/>
      <c r="G1881" s="168"/>
      <c r="H1881" s="162"/>
      <c r="I1881" s="162"/>
      <c r="J1881" s="162"/>
      <c r="K1881" s="162"/>
      <c r="L1881" s="162"/>
      <c r="M1881" s="162"/>
      <c r="N1881" s="162"/>
      <c r="O1881" s="162"/>
      <c r="P1881" s="162"/>
      <c r="Q1881" s="162"/>
      <c r="R1881" s="162"/>
      <c r="S1881" s="162"/>
      <c r="T1881" s="162"/>
      <c r="U1881" s="162"/>
      <c r="V1881" s="162"/>
      <c r="W1881" s="162"/>
      <c r="X1881" s="162"/>
      <c r="Y1881" s="162"/>
      <c r="Z1881" s="162"/>
      <c r="AA1881" s="162"/>
    </row>
    <row r="1882">
      <c r="A1882" s="160">
        <v>1881.0</v>
      </c>
      <c r="B1882" s="165" t="s">
        <v>2027</v>
      </c>
      <c r="C1882" s="160">
        <v>2.021032E7</v>
      </c>
      <c r="D1882" s="162"/>
      <c r="E1882" s="162"/>
      <c r="F1882" s="167"/>
      <c r="G1882" s="168"/>
      <c r="H1882" s="162"/>
      <c r="I1882" s="162"/>
      <c r="J1882" s="162"/>
      <c r="K1882" s="162"/>
      <c r="L1882" s="162"/>
      <c r="M1882" s="162"/>
      <c r="N1882" s="162"/>
      <c r="O1882" s="162"/>
      <c r="P1882" s="162"/>
      <c r="Q1882" s="162"/>
      <c r="R1882" s="162"/>
      <c r="S1882" s="162"/>
      <c r="T1882" s="162"/>
      <c r="U1882" s="162"/>
      <c r="V1882" s="162"/>
      <c r="W1882" s="162"/>
      <c r="X1882" s="162"/>
      <c r="Y1882" s="162"/>
      <c r="Z1882" s="162"/>
      <c r="AA1882" s="162"/>
    </row>
    <row r="1883">
      <c r="A1883" s="160">
        <v>1882.0</v>
      </c>
      <c r="B1883" s="165" t="s">
        <v>2028</v>
      </c>
      <c r="C1883" s="160">
        <v>2.021032E7</v>
      </c>
      <c r="D1883" s="162"/>
      <c r="E1883" s="162"/>
      <c r="F1883" s="167"/>
      <c r="G1883" s="168"/>
      <c r="H1883" s="162"/>
      <c r="I1883" s="162"/>
      <c r="J1883" s="162"/>
      <c r="K1883" s="162"/>
      <c r="L1883" s="162"/>
      <c r="M1883" s="162"/>
      <c r="N1883" s="162"/>
      <c r="O1883" s="162"/>
      <c r="P1883" s="162"/>
      <c r="Q1883" s="162"/>
      <c r="R1883" s="162"/>
      <c r="S1883" s="162"/>
      <c r="T1883" s="162"/>
      <c r="U1883" s="162"/>
      <c r="V1883" s="162"/>
      <c r="W1883" s="162"/>
      <c r="X1883" s="162"/>
      <c r="Y1883" s="162"/>
      <c r="Z1883" s="162"/>
      <c r="AA1883" s="162"/>
    </row>
    <row r="1884">
      <c r="A1884" s="160">
        <v>1883.0</v>
      </c>
      <c r="B1884" s="165" t="s">
        <v>2029</v>
      </c>
      <c r="C1884" s="160">
        <v>2.021032E7</v>
      </c>
      <c r="D1884" s="162"/>
      <c r="E1884" s="162"/>
      <c r="F1884" s="167"/>
      <c r="G1884" s="168"/>
      <c r="H1884" s="162"/>
      <c r="I1884" s="162"/>
      <c r="J1884" s="162"/>
      <c r="K1884" s="162"/>
      <c r="L1884" s="162"/>
      <c r="M1884" s="162"/>
      <c r="N1884" s="162"/>
      <c r="O1884" s="162"/>
      <c r="P1884" s="162"/>
      <c r="Q1884" s="162"/>
      <c r="R1884" s="162"/>
      <c r="S1884" s="162"/>
      <c r="T1884" s="162"/>
      <c r="U1884" s="162"/>
      <c r="V1884" s="162"/>
      <c r="W1884" s="162"/>
      <c r="X1884" s="162"/>
      <c r="Y1884" s="162"/>
      <c r="Z1884" s="162"/>
      <c r="AA1884" s="162"/>
    </row>
    <row r="1885">
      <c r="A1885" s="160">
        <v>1884.0</v>
      </c>
      <c r="B1885" s="165" t="s">
        <v>2030</v>
      </c>
      <c r="C1885" s="160">
        <v>2.021032E7</v>
      </c>
      <c r="D1885" s="162"/>
      <c r="E1885" s="162"/>
      <c r="F1885" s="167"/>
      <c r="G1885" s="168"/>
      <c r="H1885" s="162"/>
      <c r="I1885" s="162"/>
      <c r="J1885" s="162"/>
      <c r="K1885" s="162"/>
      <c r="L1885" s="162"/>
      <c r="M1885" s="162"/>
      <c r="N1885" s="162"/>
      <c r="O1885" s="162"/>
      <c r="P1885" s="162"/>
      <c r="Q1885" s="162"/>
      <c r="R1885" s="162"/>
      <c r="S1885" s="162"/>
      <c r="T1885" s="162"/>
      <c r="U1885" s="162"/>
      <c r="V1885" s="162"/>
      <c r="W1885" s="162"/>
      <c r="X1885" s="162"/>
      <c r="Y1885" s="162"/>
      <c r="Z1885" s="162"/>
      <c r="AA1885" s="162"/>
    </row>
    <row r="1886">
      <c r="A1886" s="160">
        <v>1885.0</v>
      </c>
      <c r="B1886" s="165" t="s">
        <v>2031</v>
      </c>
      <c r="C1886" s="160">
        <v>2.021032E7</v>
      </c>
      <c r="D1886" s="162"/>
      <c r="E1886" s="162"/>
      <c r="F1886" s="167"/>
      <c r="G1886" s="168"/>
      <c r="H1886" s="162"/>
      <c r="I1886" s="162"/>
      <c r="J1886" s="162"/>
      <c r="K1886" s="162"/>
      <c r="L1886" s="162"/>
      <c r="M1886" s="162"/>
      <c r="N1886" s="162"/>
      <c r="O1886" s="162"/>
      <c r="P1886" s="162"/>
      <c r="Q1886" s="162"/>
      <c r="R1886" s="162"/>
      <c r="S1886" s="162"/>
      <c r="T1886" s="162"/>
      <c r="U1886" s="162"/>
      <c r="V1886" s="162"/>
      <c r="W1886" s="162"/>
      <c r="X1886" s="162"/>
      <c r="Y1886" s="162"/>
      <c r="Z1886" s="162"/>
      <c r="AA1886" s="162"/>
    </row>
    <row r="1887">
      <c r="A1887" s="160">
        <v>1886.0</v>
      </c>
      <c r="B1887" s="165" t="s">
        <v>2032</v>
      </c>
      <c r="C1887" s="160">
        <v>2.021032E7</v>
      </c>
      <c r="D1887" s="162"/>
      <c r="E1887" s="162"/>
      <c r="F1887" s="167"/>
      <c r="G1887" s="168"/>
      <c r="H1887" s="162"/>
      <c r="I1887" s="162"/>
      <c r="J1887" s="162"/>
      <c r="K1887" s="162"/>
      <c r="L1887" s="162"/>
      <c r="M1887" s="162"/>
      <c r="N1887" s="162"/>
      <c r="O1887" s="162"/>
      <c r="P1887" s="162"/>
      <c r="Q1887" s="162"/>
      <c r="R1887" s="162"/>
      <c r="S1887" s="162"/>
      <c r="T1887" s="162"/>
      <c r="U1887" s="162"/>
      <c r="V1887" s="162"/>
      <c r="W1887" s="162"/>
      <c r="X1887" s="162"/>
      <c r="Y1887" s="162"/>
      <c r="Z1887" s="162"/>
      <c r="AA1887" s="162"/>
    </row>
    <row r="1888">
      <c r="A1888" s="160">
        <v>1887.0</v>
      </c>
      <c r="B1888" s="165" t="s">
        <v>2033</v>
      </c>
      <c r="C1888" s="160">
        <v>2.021032E7</v>
      </c>
      <c r="D1888" s="162"/>
      <c r="E1888" s="162"/>
      <c r="F1888" s="167"/>
      <c r="G1888" s="168"/>
      <c r="H1888" s="162"/>
      <c r="I1888" s="162"/>
      <c r="J1888" s="162"/>
      <c r="K1888" s="162"/>
      <c r="L1888" s="162"/>
      <c r="M1888" s="162"/>
      <c r="N1888" s="162"/>
      <c r="O1888" s="162"/>
      <c r="P1888" s="162"/>
      <c r="Q1888" s="162"/>
      <c r="R1888" s="162"/>
      <c r="S1888" s="162"/>
      <c r="T1888" s="162"/>
      <c r="U1888" s="162"/>
      <c r="V1888" s="162"/>
      <c r="W1888" s="162"/>
      <c r="X1888" s="162"/>
      <c r="Y1888" s="162"/>
      <c r="Z1888" s="162"/>
      <c r="AA1888" s="162"/>
    </row>
    <row r="1889">
      <c r="A1889" s="160">
        <v>1888.0</v>
      </c>
      <c r="B1889" s="165" t="s">
        <v>2034</v>
      </c>
      <c r="C1889" s="160">
        <v>2.021032E7</v>
      </c>
      <c r="D1889" s="162"/>
      <c r="E1889" s="162"/>
      <c r="F1889" s="167"/>
      <c r="G1889" s="168"/>
      <c r="H1889" s="162"/>
      <c r="I1889" s="162"/>
      <c r="J1889" s="162"/>
      <c r="K1889" s="162"/>
      <c r="L1889" s="162"/>
      <c r="M1889" s="162"/>
      <c r="N1889" s="162"/>
      <c r="O1889" s="162"/>
      <c r="P1889" s="162"/>
      <c r="Q1889" s="162"/>
      <c r="R1889" s="162"/>
      <c r="S1889" s="162"/>
      <c r="T1889" s="162"/>
      <c r="U1889" s="162"/>
      <c r="V1889" s="162"/>
      <c r="W1889" s="162"/>
      <c r="X1889" s="162"/>
      <c r="Y1889" s="162"/>
      <c r="Z1889" s="162"/>
      <c r="AA1889" s="162"/>
    </row>
    <row r="1890">
      <c r="A1890" s="160">
        <v>1889.0</v>
      </c>
      <c r="B1890" s="165" t="s">
        <v>2035</v>
      </c>
      <c r="C1890" s="160">
        <v>2.021032E7</v>
      </c>
      <c r="D1890" s="162"/>
      <c r="E1890" s="162"/>
      <c r="F1890" s="167"/>
      <c r="G1890" s="168"/>
      <c r="H1890" s="162"/>
      <c r="I1890" s="162"/>
      <c r="J1890" s="162"/>
      <c r="K1890" s="162"/>
      <c r="L1890" s="162"/>
      <c r="M1890" s="162"/>
      <c r="N1890" s="162"/>
      <c r="O1890" s="162"/>
      <c r="P1890" s="162"/>
      <c r="Q1890" s="162"/>
      <c r="R1890" s="162"/>
      <c r="S1890" s="162"/>
      <c r="T1890" s="162"/>
      <c r="U1890" s="162"/>
      <c r="V1890" s="162"/>
      <c r="W1890" s="162"/>
      <c r="X1890" s="162"/>
      <c r="Y1890" s="162"/>
      <c r="Z1890" s="162"/>
      <c r="AA1890" s="162"/>
    </row>
    <row r="1891">
      <c r="A1891" s="160">
        <v>1890.0</v>
      </c>
      <c r="B1891" s="165" t="s">
        <v>2036</v>
      </c>
      <c r="C1891" s="160">
        <v>2.021032E7</v>
      </c>
      <c r="D1891" s="162"/>
      <c r="E1891" s="162"/>
      <c r="F1891" s="167"/>
      <c r="G1891" s="168"/>
      <c r="H1891" s="162"/>
      <c r="I1891" s="162"/>
      <c r="J1891" s="162"/>
      <c r="K1891" s="162"/>
      <c r="L1891" s="162"/>
      <c r="M1891" s="162"/>
      <c r="N1891" s="162"/>
      <c r="O1891" s="162"/>
      <c r="P1891" s="162"/>
      <c r="Q1891" s="162"/>
      <c r="R1891" s="162"/>
      <c r="S1891" s="162"/>
      <c r="T1891" s="162"/>
      <c r="U1891" s="162"/>
      <c r="V1891" s="162"/>
      <c r="W1891" s="162"/>
      <c r="X1891" s="162"/>
      <c r="Y1891" s="162"/>
      <c r="Z1891" s="162"/>
      <c r="AA1891" s="162"/>
    </row>
    <row r="1892">
      <c r="A1892" s="160">
        <v>1891.0</v>
      </c>
      <c r="B1892" s="165" t="s">
        <v>2037</v>
      </c>
      <c r="C1892" s="160">
        <v>2.021032E7</v>
      </c>
      <c r="D1892" s="162"/>
      <c r="E1892" s="162"/>
      <c r="F1892" s="167"/>
      <c r="G1892" s="168"/>
      <c r="H1892" s="162"/>
      <c r="I1892" s="162"/>
      <c r="J1892" s="162"/>
      <c r="K1892" s="162"/>
      <c r="L1892" s="162"/>
      <c r="M1892" s="162"/>
      <c r="N1892" s="162"/>
      <c r="O1892" s="162"/>
      <c r="P1892" s="162"/>
      <c r="Q1892" s="162"/>
      <c r="R1892" s="162"/>
      <c r="S1892" s="162"/>
      <c r="T1892" s="162"/>
      <c r="U1892" s="162"/>
      <c r="V1892" s="162"/>
      <c r="W1892" s="162"/>
      <c r="X1892" s="162"/>
      <c r="Y1892" s="162"/>
      <c r="Z1892" s="162"/>
      <c r="AA1892" s="162"/>
    </row>
    <row r="1893">
      <c r="A1893" s="160">
        <v>1892.0</v>
      </c>
      <c r="B1893" s="165" t="s">
        <v>2038</v>
      </c>
      <c r="C1893" s="160">
        <v>2.021032E7</v>
      </c>
      <c r="D1893" s="162"/>
      <c r="E1893" s="162"/>
      <c r="F1893" s="167"/>
      <c r="G1893" s="168"/>
      <c r="H1893" s="162"/>
      <c r="I1893" s="162"/>
      <c r="J1893" s="162"/>
      <c r="K1893" s="162"/>
      <c r="L1893" s="162"/>
      <c r="M1893" s="162"/>
      <c r="N1893" s="162"/>
      <c r="O1893" s="162"/>
      <c r="P1893" s="162"/>
      <c r="Q1893" s="162"/>
      <c r="R1893" s="162"/>
      <c r="S1893" s="162"/>
      <c r="T1893" s="162"/>
      <c r="U1893" s="162"/>
      <c r="V1893" s="162"/>
      <c r="W1893" s="162"/>
      <c r="X1893" s="162"/>
      <c r="Y1893" s="162"/>
      <c r="Z1893" s="162"/>
      <c r="AA1893" s="162"/>
    </row>
    <row r="1894">
      <c r="A1894" s="160">
        <v>1893.0</v>
      </c>
      <c r="B1894" s="165" t="s">
        <v>2039</v>
      </c>
      <c r="C1894" s="160">
        <v>2.021032E7</v>
      </c>
      <c r="D1894" s="162"/>
      <c r="E1894" s="162"/>
      <c r="F1894" s="167"/>
      <c r="G1894" s="168"/>
      <c r="H1894" s="162"/>
      <c r="I1894" s="162"/>
      <c r="J1894" s="162"/>
      <c r="K1894" s="162"/>
      <c r="L1894" s="162"/>
      <c r="M1894" s="162"/>
      <c r="N1894" s="162"/>
      <c r="O1894" s="162"/>
      <c r="P1894" s="162"/>
      <c r="Q1894" s="162"/>
      <c r="R1894" s="162"/>
      <c r="S1894" s="162"/>
      <c r="T1894" s="162"/>
      <c r="U1894" s="162"/>
      <c r="V1894" s="162"/>
      <c r="W1894" s="162"/>
      <c r="X1894" s="162"/>
      <c r="Y1894" s="162"/>
      <c r="Z1894" s="162"/>
      <c r="AA1894" s="162"/>
    </row>
    <row r="1895">
      <c r="A1895" s="160">
        <v>1894.0</v>
      </c>
      <c r="B1895" s="165" t="s">
        <v>2040</v>
      </c>
      <c r="C1895" s="160">
        <v>2.021032E7</v>
      </c>
      <c r="D1895" s="162"/>
      <c r="E1895" s="162"/>
      <c r="F1895" s="167"/>
      <c r="G1895" s="168"/>
      <c r="H1895" s="162"/>
      <c r="I1895" s="162"/>
      <c r="J1895" s="162"/>
      <c r="K1895" s="162"/>
      <c r="L1895" s="162"/>
      <c r="M1895" s="162"/>
      <c r="N1895" s="162"/>
      <c r="O1895" s="162"/>
      <c r="P1895" s="162"/>
      <c r="Q1895" s="162"/>
      <c r="R1895" s="162"/>
      <c r="S1895" s="162"/>
      <c r="T1895" s="162"/>
      <c r="U1895" s="162"/>
      <c r="V1895" s="162"/>
      <c r="W1895" s="162"/>
      <c r="X1895" s="162"/>
      <c r="Y1895" s="162"/>
      <c r="Z1895" s="162"/>
      <c r="AA1895" s="162"/>
    </row>
    <row r="1896">
      <c r="A1896" s="160">
        <v>1895.0</v>
      </c>
      <c r="B1896" s="165" t="s">
        <v>2041</v>
      </c>
      <c r="C1896" s="160">
        <v>2.021032E7</v>
      </c>
      <c r="D1896" s="162"/>
      <c r="E1896" s="162"/>
      <c r="F1896" s="167"/>
      <c r="G1896" s="168"/>
      <c r="H1896" s="162"/>
      <c r="I1896" s="162"/>
      <c r="J1896" s="162"/>
      <c r="K1896" s="162"/>
      <c r="L1896" s="162"/>
      <c r="M1896" s="162"/>
      <c r="N1896" s="162"/>
      <c r="O1896" s="162"/>
      <c r="P1896" s="162"/>
      <c r="Q1896" s="162"/>
      <c r="R1896" s="162"/>
      <c r="S1896" s="162"/>
      <c r="T1896" s="162"/>
      <c r="U1896" s="162"/>
      <c r="V1896" s="162"/>
      <c r="W1896" s="162"/>
      <c r="X1896" s="162"/>
      <c r="Y1896" s="162"/>
      <c r="Z1896" s="162"/>
      <c r="AA1896" s="162"/>
    </row>
    <row r="1897">
      <c r="A1897" s="160">
        <v>1896.0</v>
      </c>
      <c r="B1897" s="165" t="s">
        <v>2042</v>
      </c>
      <c r="C1897" s="160">
        <v>2.021032E7</v>
      </c>
      <c r="D1897" s="162"/>
      <c r="E1897" s="162"/>
      <c r="F1897" s="167"/>
      <c r="G1897" s="168"/>
      <c r="H1897" s="162"/>
      <c r="I1897" s="162"/>
      <c r="J1897" s="162"/>
      <c r="K1897" s="162"/>
      <c r="L1897" s="162"/>
      <c r="M1897" s="162"/>
      <c r="N1897" s="162"/>
      <c r="O1897" s="162"/>
      <c r="P1897" s="162"/>
      <c r="Q1897" s="162"/>
      <c r="R1897" s="162"/>
      <c r="S1897" s="162"/>
      <c r="T1897" s="162"/>
      <c r="U1897" s="162"/>
      <c r="V1897" s="162"/>
      <c r="W1897" s="162"/>
      <c r="X1897" s="162"/>
      <c r="Y1897" s="162"/>
      <c r="Z1897" s="162"/>
      <c r="AA1897" s="162"/>
    </row>
    <row r="1898">
      <c r="A1898" s="160">
        <v>1897.0</v>
      </c>
      <c r="B1898" s="165" t="s">
        <v>2043</v>
      </c>
      <c r="C1898" s="160">
        <v>2.0210321E7</v>
      </c>
      <c r="D1898" s="162"/>
      <c r="E1898" s="162"/>
      <c r="F1898" s="167"/>
      <c r="G1898" s="168"/>
      <c r="H1898" s="162"/>
      <c r="I1898" s="162"/>
      <c r="J1898" s="162"/>
      <c r="K1898" s="162"/>
      <c r="L1898" s="162"/>
      <c r="M1898" s="162"/>
      <c r="N1898" s="162"/>
      <c r="O1898" s="162"/>
      <c r="P1898" s="162"/>
      <c r="Q1898" s="162"/>
      <c r="R1898" s="162"/>
      <c r="S1898" s="162"/>
      <c r="T1898" s="162"/>
      <c r="U1898" s="162"/>
      <c r="V1898" s="162"/>
      <c r="W1898" s="162"/>
      <c r="X1898" s="162"/>
      <c r="Y1898" s="162"/>
      <c r="Z1898" s="162"/>
      <c r="AA1898" s="162"/>
    </row>
    <row r="1899">
      <c r="A1899" s="160">
        <v>1898.0</v>
      </c>
      <c r="B1899" s="165" t="s">
        <v>2044</v>
      </c>
      <c r="C1899" s="160">
        <v>2.0210321E7</v>
      </c>
      <c r="D1899" s="162"/>
      <c r="E1899" s="162"/>
      <c r="F1899" s="167"/>
      <c r="G1899" s="168"/>
      <c r="H1899" s="162"/>
      <c r="I1899" s="162"/>
      <c r="J1899" s="162"/>
      <c r="K1899" s="162"/>
      <c r="L1899" s="162"/>
      <c r="M1899" s="162"/>
      <c r="N1899" s="162"/>
      <c r="O1899" s="162"/>
      <c r="P1899" s="162"/>
      <c r="Q1899" s="162"/>
      <c r="R1899" s="162"/>
      <c r="S1899" s="162"/>
      <c r="T1899" s="162"/>
      <c r="U1899" s="162"/>
      <c r="V1899" s="162"/>
      <c r="W1899" s="162"/>
      <c r="X1899" s="162"/>
      <c r="Y1899" s="162"/>
      <c r="Z1899" s="162"/>
      <c r="AA1899" s="162"/>
    </row>
    <row r="1900">
      <c r="A1900" s="160">
        <v>1899.0</v>
      </c>
      <c r="B1900" s="165" t="s">
        <v>2045</v>
      </c>
      <c r="C1900" s="160">
        <v>2.0210321E7</v>
      </c>
      <c r="D1900" s="162"/>
      <c r="E1900" s="162"/>
      <c r="F1900" s="167"/>
      <c r="G1900" s="168"/>
      <c r="H1900" s="162"/>
      <c r="I1900" s="162"/>
      <c r="J1900" s="162"/>
      <c r="K1900" s="162"/>
      <c r="L1900" s="162"/>
      <c r="M1900" s="162"/>
      <c r="N1900" s="162"/>
      <c r="O1900" s="162"/>
      <c r="P1900" s="162"/>
      <c r="Q1900" s="162"/>
      <c r="R1900" s="162"/>
      <c r="S1900" s="162"/>
      <c r="T1900" s="162"/>
      <c r="U1900" s="162"/>
      <c r="V1900" s="162"/>
      <c r="W1900" s="162"/>
      <c r="X1900" s="162"/>
      <c r="Y1900" s="162"/>
      <c r="Z1900" s="162"/>
      <c r="AA1900" s="162"/>
    </row>
    <row r="1901">
      <c r="A1901" s="160">
        <v>1900.0</v>
      </c>
      <c r="B1901" s="165" t="s">
        <v>2046</v>
      </c>
      <c r="C1901" s="160">
        <v>2.0210321E7</v>
      </c>
      <c r="D1901" s="162"/>
      <c r="E1901" s="162"/>
      <c r="F1901" s="167"/>
      <c r="G1901" s="168"/>
      <c r="H1901" s="162"/>
      <c r="I1901" s="162"/>
      <c r="J1901" s="162"/>
      <c r="K1901" s="162"/>
      <c r="L1901" s="162"/>
      <c r="M1901" s="162"/>
      <c r="N1901" s="162"/>
      <c r="O1901" s="162"/>
      <c r="P1901" s="162"/>
      <c r="Q1901" s="162"/>
      <c r="R1901" s="162"/>
      <c r="S1901" s="162"/>
      <c r="T1901" s="162"/>
      <c r="U1901" s="162"/>
      <c r="V1901" s="162"/>
      <c r="W1901" s="162"/>
      <c r="X1901" s="162"/>
      <c r="Y1901" s="162"/>
      <c r="Z1901" s="162"/>
      <c r="AA1901" s="162"/>
    </row>
    <row r="1902">
      <c r="A1902" s="160">
        <v>1901.0</v>
      </c>
      <c r="B1902" s="165" t="s">
        <v>2047</v>
      </c>
      <c r="C1902" s="160">
        <v>2.0210321E7</v>
      </c>
      <c r="D1902" s="162"/>
      <c r="E1902" s="162"/>
      <c r="F1902" s="167"/>
      <c r="G1902" s="168"/>
      <c r="H1902" s="162"/>
      <c r="I1902" s="162"/>
      <c r="J1902" s="162"/>
      <c r="K1902" s="162"/>
      <c r="L1902" s="162"/>
      <c r="M1902" s="162"/>
      <c r="N1902" s="162"/>
      <c r="O1902" s="162"/>
      <c r="P1902" s="162"/>
      <c r="Q1902" s="162"/>
      <c r="R1902" s="162"/>
      <c r="S1902" s="162"/>
      <c r="T1902" s="162"/>
      <c r="U1902" s="162"/>
      <c r="V1902" s="162"/>
      <c r="W1902" s="162"/>
      <c r="X1902" s="162"/>
      <c r="Y1902" s="162"/>
      <c r="Z1902" s="162"/>
      <c r="AA1902" s="162"/>
    </row>
    <row r="1903">
      <c r="A1903" s="160">
        <v>1902.0</v>
      </c>
      <c r="B1903" s="165" t="s">
        <v>2048</v>
      </c>
      <c r="C1903" s="160">
        <v>2.0210321E7</v>
      </c>
      <c r="D1903" s="162"/>
      <c r="E1903" s="162"/>
      <c r="F1903" s="167"/>
      <c r="G1903" s="168"/>
      <c r="H1903" s="162"/>
      <c r="I1903" s="162"/>
      <c r="J1903" s="162"/>
      <c r="K1903" s="162"/>
      <c r="L1903" s="162"/>
      <c r="M1903" s="162"/>
      <c r="N1903" s="162"/>
      <c r="O1903" s="162"/>
      <c r="P1903" s="162"/>
      <c r="Q1903" s="162"/>
      <c r="R1903" s="162"/>
      <c r="S1903" s="162"/>
      <c r="T1903" s="162"/>
      <c r="U1903" s="162"/>
      <c r="V1903" s="162"/>
      <c r="W1903" s="162"/>
      <c r="X1903" s="162"/>
      <c r="Y1903" s="162"/>
      <c r="Z1903" s="162"/>
      <c r="AA1903" s="162"/>
    </row>
    <row r="1904">
      <c r="A1904" s="160">
        <v>1903.0</v>
      </c>
      <c r="B1904" s="165" t="s">
        <v>2049</v>
      </c>
      <c r="C1904" s="160">
        <v>2.0210321E7</v>
      </c>
      <c r="D1904" s="162"/>
      <c r="E1904" s="162"/>
      <c r="F1904" s="167"/>
      <c r="G1904" s="168"/>
      <c r="H1904" s="162"/>
      <c r="I1904" s="162"/>
      <c r="J1904" s="162"/>
      <c r="K1904" s="162"/>
      <c r="L1904" s="162"/>
      <c r="M1904" s="162"/>
      <c r="N1904" s="162"/>
      <c r="O1904" s="162"/>
      <c r="P1904" s="162"/>
      <c r="Q1904" s="162"/>
      <c r="R1904" s="162"/>
      <c r="S1904" s="162"/>
      <c r="T1904" s="162"/>
      <c r="U1904" s="162"/>
      <c r="V1904" s="162"/>
      <c r="W1904" s="162"/>
      <c r="X1904" s="162"/>
      <c r="Y1904" s="162"/>
      <c r="Z1904" s="162"/>
      <c r="AA1904" s="162"/>
    </row>
    <row r="1905">
      <c r="A1905" s="160">
        <v>1904.0</v>
      </c>
      <c r="B1905" s="165" t="s">
        <v>2050</v>
      </c>
      <c r="C1905" s="160">
        <v>2.0210321E7</v>
      </c>
      <c r="D1905" s="162"/>
      <c r="E1905" s="162"/>
      <c r="F1905" s="167"/>
      <c r="G1905" s="168"/>
      <c r="H1905" s="162"/>
      <c r="I1905" s="162"/>
      <c r="J1905" s="162"/>
      <c r="K1905" s="162"/>
      <c r="L1905" s="162"/>
      <c r="M1905" s="162"/>
      <c r="N1905" s="162"/>
      <c r="O1905" s="162"/>
      <c r="P1905" s="162"/>
      <c r="Q1905" s="162"/>
      <c r="R1905" s="162"/>
      <c r="S1905" s="162"/>
      <c r="T1905" s="162"/>
      <c r="U1905" s="162"/>
      <c r="V1905" s="162"/>
      <c r="W1905" s="162"/>
      <c r="X1905" s="162"/>
      <c r="Y1905" s="162"/>
      <c r="Z1905" s="162"/>
      <c r="AA1905" s="162"/>
    </row>
    <row r="1906">
      <c r="A1906" s="160">
        <v>1905.0</v>
      </c>
      <c r="B1906" s="165" t="s">
        <v>2051</v>
      </c>
      <c r="C1906" s="160">
        <v>2.0210321E7</v>
      </c>
      <c r="D1906" s="162"/>
      <c r="E1906" s="162"/>
      <c r="F1906" s="167"/>
      <c r="G1906" s="168"/>
      <c r="H1906" s="162"/>
      <c r="I1906" s="162"/>
      <c r="J1906" s="162"/>
      <c r="K1906" s="162"/>
      <c r="L1906" s="162"/>
      <c r="M1906" s="162"/>
      <c r="N1906" s="162"/>
      <c r="O1906" s="162"/>
      <c r="P1906" s="162"/>
      <c r="Q1906" s="162"/>
      <c r="R1906" s="162"/>
      <c r="S1906" s="162"/>
      <c r="T1906" s="162"/>
      <c r="U1906" s="162"/>
      <c r="V1906" s="162"/>
      <c r="W1906" s="162"/>
      <c r="X1906" s="162"/>
      <c r="Y1906" s="162"/>
      <c r="Z1906" s="162"/>
      <c r="AA1906" s="162"/>
    </row>
    <row r="1907">
      <c r="A1907" s="160">
        <v>1906.0</v>
      </c>
      <c r="B1907" s="165" t="s">
        <v>2052</v>
      </c>
      <c r="C1907" s="160">
        <v>2.0210321E7</v>
      </c>
      <c r="D1907" s="162"/>
      <c r="E1907" s="162"/>
      <c r="F1907" s="167"/>
      <c r="G1907" s="168"/>
      <c r="H1907" s="162"/>
      <c r="I1907" s="162"/>
      <c r="J1907" s="162"/>
      <c r="K1907" s="162"/>
      <c r="L1907" s="162"/>
      <c r="M1907" s="162"/>
      <c r="N1907" s="162"/>
      <c r="O1907" s="162"/>
      <c r="P1907" s="162"/>
      <c r="Q1907" s="162"/>
      <c r="R1907" s="162"/>
      <c r="S1907" s="162"/>
      <c r="T1907" s="162"/>
      <c r="U1907" s="162"/>
      <c r="V1907" s="162"/>
      <c r="W1907" s="162"/>
      <c r="X1907" s="162"/>
      <c r="Y1907" s="162"/>
      <c r="Z1907" s="162"/>
      <c r="AA1907" s="162"/>
    </row>
    <row r="1908">
      <c r="A1908" s="160">
        <v>1907.0</v>
      </c>
      <c r="B1908" s="165" t="s">
        <v>2053</v>
      </c>
      <c r="C1908" s="160">
        <v>2.0210321E7</v>
      </c>
      <c r="D1908" s="162"/>
      <c r="E1908" s="162"/>
      <c r="F1908" s="167"/>
      <c r="G1908" s="168"/>
      <c r="H1908" s="162"/>
      <c r="I1908" s="162"/>
      <c r="J1908" s="162"/>
      <c r="K1908" s="162"/>
      <c r="L1908" s="162"/>
      <c r="M1908" s="162"/>
      <c r="N1908" s="162"/>
      <c r="O1908" s="162"/>
      <c r="P1908" s="162"/>
      <c r="Q1908" s="162"/>
      <c r="R1908" s="162"/>
      <c r="S1908" s="162"/>
      <c r="T1908" s="162"/>
      <c r="U1908" s="162"/>
      <c r="V1908" s="162"/>
      <c r="W1908" s="162"/>
      <c r="X1908" s="162"/>
      <c r="Y1908" s="162"/>
      <c r="Z1908" s="162"/>
      <c r="AA1908" s="162"/>
    </row>
    <row r="1909">
      <c r="A1909" s="160">
        <v>1908.0</v>
      </c>
      <c r="B1909" s="165" t="s">
        <v>2054</v>
      </c>
      <c r="C1909" s="160">
        <v>2.0210321E7</v>
      </c>
      <c r="D1909" s="162"/>
      <c r="E1909" s="162"/>
      <c r="F1909" s="167"/>
      <c r="G1909" s="168"/>
      <c r="H1909" s="162"/>
      <c r="I1909" s="162"/>
      <c r="J1909" s="162"/>
      <c r="K1909" s="162"/>
      <c r="L1909" s="162"/>
      <c r="M1909" s="162"/>
      <c r="N1909" s="162"/>
      <c r="O1909" s="162"/>
      <c r="P1909" s="162"/>
      <c r="Q1909" s="162"/>
      <c r="R1909" s="162"/>
      <c r="S1909" s="162"/>
      <c r="T1909" s="162"/>
      <c r="U1909" s="162"/>
      <c r="V1909" s="162"/>
      <c r="W1909" s="162"/>
      <c r="X1909" s="162"/>
      <c r="Y1909" s="162"/>
      <c r="Z1909" s="162"/>
      <c r="AA1909" s="162"/>
    </row>
    <row r="1910">
      <c r="A1910" s="160">
        <v>1909.0</v>
      </c>
      <c r="B1910" s="165" t="s">
        <v>2055</v>
      </c>
      <c r="C1910" s="160">
        <v>2.0210321E7</v>
      </c>
      <c r="D1910" s="162"/>
      <c r="E1910" s="162"/>
      <c r="F1910" s="167"/>
      <c r="G1910" s="168"/>
      <c r="H1910" s="162"/>
      <c r="I1910" s="162"/>
      <c r="J1910" s="162"/>
      <c r="K1910" s="162"/>
      <c r="L1910" s="162"/>
      <c r="M1910" s="162"/>
      <c r="N1910" s="162"/>
      <c r="O1910" s="162"/>
      <c r="P1910" s="162"/>
      <c r="Q1910" s="162"/>
      <c r="R1910" s="162"/>
      <c r="S1910" s="162"/>
      <c r="T1910" s="162"/>
      <c r="U1910" s="162"/>
      <c r="V1910" s="162"/>
      <c r="W1910" s="162"/>
      <c r="X1910" s="162"/>
      <c r="Y1910" s="162"/>
      <c r="Z1910" s="162"/>
      <c r="AA1910" s="162"/>
    </row>
    <row r="1911">
      <c r="A1911" s="160">
        <v>1910.0</v>
      </c>
      <c r="B1911" s="165" t="s">
        <v>2056</v>
      </c>
      <c r="C1911" s="160">
        <v>2.0210321E7</v>
      </c>
      <c r="D1911" s="162"/>
      <c r="E1911" s="162"/>
      <c r="F1911" s="167"/>
      <c r="G1911" s="168"/>
      <c r="H1911" s="162"/>
      <c r="I1911" s="162"/>
      <c r="J1911" s="162"/>
      <c r="K1911" s="162"/>
      <c r="L1911" s="162"/>
      <c r="M1911" s="162"/>
      <c r="N1911" s="162"/>
      <c r="O1911" s="162"/>
      <c r="P1911" s="162"/>
      <c r="Q1911" s="162"/>
      <c r="R1911" s="162"/>
      <c r="S1911" s="162"/>
      <c r="T1911" s="162"/>
      <c r="U1911" s="162"/>
      <c r="V1911" s="162"/>
      <c r="W1911" s="162"/>
      <c r="X1911" s="162"/>
      <c r="Y1911" s="162"/>
      <c r="Z1911" s="162"/>
      <c r="AA1911" s="162"/>
    </row>
    <row r="1912">
      <c r="A1912" s="160">
        <v>1911.0</v>
      </c>
      <c r="B1912" s="165" t="s">
        <v>2057</v>
      </c>
      <c r="C1912" s="160">
        <v>2.0210321E7</v>
      </c>
      <c r="D1912" s="162"/>
      <c r="E1912" s="162"/>
      <c r="F1912" s="167"/>
      <c r="G1912" s="168"/>
      <c r="H1912" s="162"/>
      <c r="I1912" s="162"/>
      <c r="J1912" s="162"/>
      <c r="K1912" s="162"/>
      <c r="L1912" s="162"/>
      <c r="M1912" s="162"/>
      <c r="N1912" s="162"/>
      <c r="O1912" s="162"/>
      <c r="P1912" s="162"/>
      <c r="Q1912" s="162"/>
      <c r="R1912" s="162"/>
      <c r="S1912" s="162"/>
      <c r="T1912" s="162"/>
      <c r="U1912" s="162"/>
      <c r="V1912" s="162"/>
      <c r="W1912" s="162"/>
      <c r="X1912" s="162"/>
      <c r="Y1912" s="162"/>
      <c r="Z1912" s="162"/>
      <c r="AA1912" s="162"/>
    </row>
    <row r="1913">
      <c r="A1913" s="160">
        <v>1912.0</v>
      </c>
      <c r="B1913" s="165" t="s">
        <v>2058</v>
      </c>
      <c r="C1913" s="160">
        <v>2.0210321E7</v>
      </c>
      <c r="D1913" s="162"/>
      <c r="E1913" s="162"/>
      <c r="F1913" s="167"/>
      <c r="G1913" s="168"/>
      <c r="H1913" s="162"/>
      <c r="I1913" s="162"/>
      <c r="J1913" s="162"/>
      <c r="K1913" s="162"/>
      <c r="L1913" s="162"/>
      <c r="M1913" s="162"/>
      <c r="N1913" s="162"/>
      <c r="O1913" s="162"/>
      <c r="P1913" s="162"/>
      <c r="Q1913" s="162"/>
      <c r="R1913" s="162"/>
      <c r="S1913" s="162"/>
      <c r="T1913" s="162"/>
      <c r="U1913" s="162"/>
      <c r="V1913" s="162"/>
      <c r="W1913" s="162"/>
      <c r="X1913" s="162"/>
      <c r="Y1913" s="162"/>
      <c r="Z1913" s="162"/>
      <c r="AA1913" s="162"/>
    </row>
    <row r="1914">
      <c r="A1914" s="160">
        <v>1913.0</v>
      </c>
      <c r="B1914" s="165" t="s">
        <v>2059</v>
      </c>
      <c r="C1914" s="160">
        <v>2.0210321E7</v>
      </c>
      <c r="D1914" s="162"/>
      <c r="E1914" s="162"/>
      <c r="F1914" s="167"/>
      <c r="G1914" s="168"/>
      <c r="H1914" s="162"/>
      <c r="I1914" s="162"/>
      <c r="J1914" s="162"/>
      <c r="K1914" s="162"/>
      <c r="L1914" s="162"/>
      <c r="M1914" s="162"/>
      <c r="N1914" s="162"/>
      <c r="O1914" s="162"/>
      <c r="P1914" s="162"/>
      <c r="Q1914" s="162"/>
      <c r="R1914" s="162"/>
      <c r="S1914" s="162"/>
      <c r="T1914" s="162"/>
      <c r="U1914" s="162"/>
      <c r="V1914" s="162"/>
      <c r="W1914" s="162"/>
      <c r="X1914" s="162"/>
      <c r="Y1914" s="162"/>
      <c r="Z1914" s="162"/>
      <c r="AA1914" s="162"/>
    </row>
    <row r="1915">
      <c r="A1915" s="160">
        <v>1914.0</v>
      </c>
      <c r="B1915" s="165" t="s">
        <v>2060</v>
      </c>
      <c r="C1915" s="160">
        <v>2.0210321E7</v>
      </c>
      <c r="D1915" s="162"/>
      <c r="E1915" s="162"/>
      <c r="F1915" s="167"/>
      <c r="G1915" s="168"/>
      <c r="H1915" s="162"/>
      <c r="I1915" s="162"/>
      <c r="J1915" s="162"/>
      <c r="K1915" s="162"/>
      <c r="L1915" s="162"/>
      <c r="M1915" s="162"/>
      <c r="N1915" s="162"/>
      <c r="O1915" s="162"/>
      <c r="P1915" s="162"/>
      <c r="Q1915" s="162"/>
      <c r="R1915" s="162"/>
      <c r="S1915" s="162"/>
      <c r="T1915" s="162"/>
      <c r="U1915" s="162"/>
      <c r="V1915" s="162"/>
      <c r="W1915" s="162"/>
      <c r="X1915" s="162"/>
      <c r="Y1915" s="162"/>
      <c r="Z1915" s="162"/>
      <c r="AA1915" s="162"/>
    </row>
    <row r="1916">
      <c r="A1916" s="160">
        <v>1915.0</v>
      </c>
      <c r="B1916" s="165" t="s">
        <v>2061</v>
      </c>
      <c r="C1916" s="160">
        <v>2.0210321E7</v>
      </c>
      <c r="D1916" s="162"/>
      <c r="E1916" s="162"/>
      <c r="F1916" s="167"/>
      <c r="G1916" s="168"/>
      <c r="H1916" s="162"/>
      <c r="I1916" s="162"/>
      <c r="J1916" s="162"/>
      <c r="K1916" s="162"/>
      <c r="L1916" s="162"/>
      <c r="M1916" s="162"/>
      <c r="N1916" s="162"/>
      <c r="O1916" s="162"/>
      <c r="P1916" s="162"/>
      <c r="Q1916" s="162"/>
      <c r="R1916" s="162"/>
      <c r="S1916" s="162"/>
      <c r="T1916" s="162"/>
      <c r="U1916" s="162"/>
      <c r="V1916" s="162"/>
      <c r="W1916" s="162"/>
      <c r="X1916" s="162"/>
      <c r="Y1916" s="162"/>
      <c r="Z1916" s="162"/>
      <c r="AA1916" s="162"/>
    </row>
    <row r="1917">
      <c r="A1917" s="160">
        <v>1916.0</v>
      </c>
      <c r="B1917" s="165" t="s">
        <v>2062</v>
      </c>
      <c r="C1917" s="160">
        <v>2.0210321E7</v>
      </c>
      <c r="D1917" s="162"/>
      <c r="E1917" s="162"/>
      <c r="F1917" s="167"/>
      <c r="G1917" s="168"/>
      <c r="H1917" s="162"/>
      <c r="I1917" s="162"/>
      <c r="J1917" s="162"/>
      <c r="K1917" s="162"/>
      <c r="L1917" s="162"/>
      <c r="M1917" s="162"/>
      <c r="N1917" s="162"/>
      <c r="O1917" s="162"/>
      <c r="P1917" s="162"/>
      <c r="Q1917" s="162"/>
      <c r="R1917" s="162"/>
      <c r="S1917" s="162"/>
      <c r="T1917" s="162"/>
      <c r="U1917" s="162"/>
      <c r="V1917" s="162"/>
      <c r="W1917" s="162"/>
      <c r="X1917" s="162"/>
      <c r="Y1917" s="162"/>
      <c r="Z1917" s="162"/>
      <c r="AA1917" s="162"/>
    </row>
    <row r="1918">
      <c r="A1918" s="160">
        <v>1917.0</v>
      </c>
      <c r="B1918" s="165" t="s">
        <v>2063</v>
      </c>
      <c r="C1918" s="160">
        <v>2.0210321E7</v>
      </c>
      <c r="D1918" s="162"/>
      <c r="E1918" s="162"/>
      <c r="F1918" s="167"/>
      <c r="G1918" s="168"/>
      <c r="H1918" s="162"/>
      <c r="I1918" s="162"/>
      <c r="J1918" s="162"/>
      <c r="K1918" s="162"/>
      <c r="L1918" s="162"/>
      <c r="M1918" s="162"/>
      <c r="N1918" s="162"/>
      <c r="O1918" s="162"/>
      <c r="P1918" s="162"/>
      <c r="Q1918" s="162"/>
      <c r="R1918" s="162"/>
      <c r="S1918" s="162"/>
      <c r="T1918" s="162"/>
      <c r="U1918" s="162"/>
      <c r="V1918" s="162"/>
      <c r="W1918" s="162"/>
      <c r="X1918" s="162"/>
      <c r="Y1918" s="162"/>
      <c r="Z1918" s="162"/>
      <c r="AA1918" s="162"/>
    </row>
    <row r="1919">
      <c r="A1919" s="160">
        <v>1918.0</v>
      </c>
      <c r="B1919" s="165" t="s">
        <v>2064</v>
      </c>
      <c r="C1919" s="160">
        <v>2.0210321E7</v>
      </c>
      <c r="D1919" s="162"/>
      <c r="E1919" s="162"/>
      <c r="F1919" s="167"/>
      <c r="G1919" s="168"/>
      <c r="H1919" s="162"/>
      <c r="I1919" s="162"/>
      <c r="J1919" s="162"/>
      <c r="K1919" s="162"/>
      <c r="L1919" s="162"/>
      <c r="M1919" s="162"/>
      <c r="N1919" s="162"/>
      <c r="O1919" s="162"/>
      <c r="P1919" s="162"/>
      <c r="Q1919" s="162"/>
      <c r="R1919" s="162"/>
      <c r="S1919" s="162"/>
      <c r="T1919" s="162"/>
      <c r="U1919" s="162"/>
      <c r="V1919" s="162"/>
      <c r="W1919" s="162"/>
      <c r="X1919" s="162"/>
      <c r="Y1919" s="162"/>
      <c r="Z1919" s="162"/>
      <c r="AA1919" s="162"/>
    </row>
    <row r="1920">
      <c r="A1920" s="160">
        <v>1919.0</v>
      </c>
      <c r="B1920" s="165" t="s">
        <v>2065</v>
      </c>
      <c r="C1920" s="160">
        <v>2.0210321E7</v>
      </c>
      <c r="D1920" s="162"/>
      <c r="E1920" s="162"/>
      <c r="F1920" s="167"/>
      <c r="G1920" s="168"/>
      <c r="H1920" s="162"/>
      <c r="I1920" s="162"/>
      <c r="J1920" s="162"/>
      <c r="K1920" s="162"/>
      <c r="L1920" s="162"/>
      <c r="M1920" s="162"/>
      <c r="N1920" s="162"/>
      <c r="O1920" s="162"/>
      <c r="P1920" s="162"/>
      <c r="Q1920" s="162"/>
      <c r="R1920" s="162"/>
      <c r="S1920" s="162"/>
      <c r="T1920" s="162"/>
      <c r="U1920" s="162"/>
      <c r="V1920" s="162"/>
      <c r="W1920" s="162"/>
      <c r="X1920" s="162"/>
      <c r="Y1920" s="162"/>
      <c r="Z1920" s="162"/>
      <c r="AA1920" s="162"/>
    </row>
    <row r="1921">
      <c r="A1921" s="160">
        <v>1920.0</v>
      </c>
      <c r="B1921" s="165" t="s">
        <v>2066</v>
      </c>
      <c r="C1921" s="160">
        <v>2.0210321E7</v>
      </c>
      <c r="D1921" s="162"/>
      <c r="E1921" s="162"/>
      <c r="F1921" s="167"/>
      <c r="G1921" s="168"/>
      <c r="H1921" s="162"/>
      <c r="I1921" s="162"/>
      <c r="J1921" s="162"/>
      <c r="K1921" s="162"/>
      <c r="L1921" s="162"/>
      <c r="M1921" s="162"/>
      <c r="N1921" s="162"/>
      <c r="O1921" s="162"/>
      <c r="P1921" s="162"/>
      <c r="Q1921" s="162"/>
      <c r="R1921" s="162"/>
      <c r="S1921" s="162"/>
      <c r="T1921" s="162"/>
      <c r="U1921" s="162"/>
      <c r="V1921" s="162"/>
      <c r="W1921" s="162"/>
      <c r="X1921" s="162"/>
      <c r="Y1921" s="162"/>
      <c r="Z1921" s="162"/>
      <c r="AA1921" s="162"/>
    </row>
    <row r="1922">
      <c r="A1922" s="160">
        <v>1921.0</v>
      </c>
      <c r="B1922" s="165" t="s">
        <v>2067</v>
      </c>
      <c r="C1922" s="160">
        <v>2.0210322E7</v>
      </c>
      <c r="D1922" s="162"/>
      <c r="E1922" s="162"/>
      <c r="F1922" s="167"/>
      <c r="G1922" s="168"/>
      <c r="H1922" s="162"/>
      <c r="I1922" s="162"/>
      <c r="J1922" s="162"/>
      <c r="K1922" s="162"/>
      <c r="L1922" s="162"/>
      <c r="M1922" s="162"/>
      <c r="N1922" s="162"/>
      <c r="O1922" s="162"/>
      <c r="P1922" s="162"/>
      <c r="Q1922" s="162"/>
      <c r="R1922" s="162"/>
      <c r="S1922" s="162"/>
      <c r="T1922" s="162"/>
      <c r="U1922" s="162"/>
      <c r="V1922" s="162"/>
      <c r="W1922" s="162"/>
      <c r="X1922" s="162"/>
      <c r="Y1922" s="162"/>
      <c r="Z1922" s="162"/>
      <c r="AA1922" s="162"/>
    </row>
    <row r="1923">
      <c r="A1923" s="160">
        <v>1922.0</v>
      </c>
      <c r="B1923" s="165" t="s">
        <v>2068</v>
      </c>
      <c r="C1923" s="160">
        <v>2.0210322E7</v>
      </c>
      <c r="D1923" s="162"/>
      <c r="E1923" s="162"/>
      <c r="F1923" s="167"/>
      <c r="G1923" s="168"/>
      <c r="H1923" s="162"/>
      <c r="I1923" s="162"/>
      <c r="J1923" s="162"/>
      <c r="K1923" s="162"/>
      <c r="L1923" s="162"/>
      <c r="M1923" s="162"/>
      <c r="N1923" s="162"/>
      <c r="O1923" s="162"/>
      <c r="P1923" s="162"/>
      <c r="Q1923" s="162"/>
      <c r="R1923" s="162"/>
      <c r="S1923" s="162"/>
      <c r="T1923" s="162"/>
      <c r="U1923" s="162"/>
      <c r="V1923" s="162"/>
      <c r="W1923" s="162"/>
      <c r="X1923" s="162"/>
      <c r="Y1923" s="162"/>
      <c r="Z1923" s="162"/>
      <c r="AA1923" s="162"/>
    </row>
    <row r="1924">
      <c r="A1924" s="160">
        <v>1923.0</v>
      </c>
      <c r="B1924" s="165" t="s">
        <v>2069</v>
      </c>
      <c r="C1924" s="160">
        <v>2.0210322E7</v>
      </c>
      <c r="D1924" s="162"/>
      <c r="E1924" s="162"/>
      <c r="F1924" s="167"/>
      <c r="G1924" s="168"/>
      <c r="H1924" s="162"/>
      <c r="I1924" s="162"/>
      <c r="J1924" s="162"/>
      <c r="K1924" s="162"/>
      <c r="L1924" s="162"/>
      <c r="M1924" s="162"/>
      <c r="N1924" s="162"/>
      <c r="O1924" s="162"/>
      <c r="P1924" s="162"/>
      <c r="Q1924" s="162"/>
      <c r="R1924" s="162"/>
      <c r="S1924" s="162"/>
      <c r="T1924" s="162"/>
      <c r="U1924" s="162"/>
      <c r="V1924" s="162"/>
      <c r="W1924" s="162"/>
      <c r="X1924" s="162"/>
      <c r="Y1924" s="162"/>
      <c r="Z1924" s="162"/>
      <c r="AA1924" s="162"/>
    </row>
    <row r="1925">
      <c r="A1925" s="160">
        <v>1924.0</v>
      </c>
      <c r="B1925" s="165" t="s">
        <v>2070</v>
      </c>
      <c r="C1925" s="160">
        <v>2.0210322E7</v>
      </c>
      <c r="D1925" s="162"/>
      <c r="E1925" s="162"/>
      <c r="F1925" s="167"/>
      <c r="G1925" s="168"/>
      <c r="H1925" s="162"/>
      <c r="I1925" s="162"/>
      <c r="J1925" s="162"/>
      <c r="K1925" s="162"/>
      <c r="L1925" s="162"/>
      <c r="M1925" s="162"/>
      <c r="N1925" s="162"/>
      <c r="O1925" s="162"/>
      <c r="P1925" s="162"/>
      <c r="Q1925" s="162"/>
      <c r="R1925" s="162"/>
      <c r="S1925" s="162"/>
      <c r="T1925" s="162"/>
      <c r="U1925" s="162"/>
      <c r="V1925" s="162"/>
      <c r="W1925" s="162"/>
      <c r="X1925" s="162"/>
      <c r="Y1925" s="162"/>
      <c r="Z1925" s="162"/>
      <c r="AA1925" s="162"/>
    </row>
    <row r="1926">
      <c r="A1926" s="160">
        <v>1925.0</v>
      </c>
      <c r="B1926" s="165" t="s">
        <v>2071</v>
      </c>
      <c r="C1926" s="160">
        <v>2.0210322E7</v>
      </c>
      <c r="D1926" s="162"/>
      <c r="E1926" s="162"/>
      <c r="F1926" s="167"/>
      <c r="G1926" s="168"/>
      <c r="H1926" s="162"/>
      <c r="I1926" s="162"/>
      <c r="J1926" s="162"/>
      <c r="K1926" s="162"/>
      <c r="L1926" s="162"/>
      <c r="M1926" s="162"/>
      <c r="N1926" s="162"/>
      <c r="O1926" s="162"/>
      <c r="P1926" s="162"/>
      <c r="Q1926" s="162"/>
      <c r="R1926" s="162"/>
      <c r="S1926" s="162"/>
      <c r="T1926" s="162"/>
      <c r="U1926" s="162"/>
      <c r="V1926" s="162"/>
      <c r="W1926" s="162"/>
      <c r="X1926" s="162"/>
      <c r="Y1926" s="162"/>
      <c r="Z1926" s="162"/>
      <c r="AA1926" s="162"/>
    </row>
    <row r="1927">
      <c r="A1927" s="160">
        <v>1926.0</v>
      </c>
      <c r="B1927" s="165" t="s">
        <v>2072</v>
      </c>
      <c r="C1927" s="160">
        <v>2.0210322E7</v>
      </c>
      <c r="D1927" s="162"/>
      <c r="E1927" s="162"/>
      <c r="F1927" s="167"/>
      <c r="G1927" s="168"/>
      <c r="H1927" s="162"/>
      <c r="I1927" s="162"/>
      <c r="J1927" s="162"/>
      <c r="K1927" s="162"/>
      <c r="L1927" s="162"/>
      <c r="M1927" s="162"/>
      <c r="N1927" s="162"/>
      <c r="O1927" s="162"/>
      <c r="P1927" s="162"/>
      <c r="Q1927" s="162"/>
      <c r="R1927" s="162"/>
      <c r="S1927" s="162"/>
      <c r="T1927" s="162"/>
      <c r="U1927" s="162"/>
      <c r="V1927" s="162"/>
      <c r="W1927" s="162"/>
      <c r="X1927" s="162"/>
      <c r="Y1927" s="162"/>
      <c r="Z1927" s="162"/>
      <c r="AA1927" s="162"/>
    </row>
    <row r="1928">
      <c r="A1928" s="160">
        <v>1927.0</v>
      </c>
      <c r="B1928" s="165" t="s">
        <v>2073</v>
      </c>
      <c r="C1928" s="160">
        <v>2.0210322E7</v>
      </c>
      <c r="D1928" s="162"/>
      <c r="E1928" s="162"/>
      <c r="F1928" s="167"/>
      <c r="G1928" s="168"/>
      <c r="H1928" s="162"/>
      <c r="I1928" s="162"/>
      <c r="J1928" s="162"/>
      <c r="K1928" s="162"/>
      <c r="L1928" s="162"/>
      <c r="M1928" s="162"/>
      <c r="N1928" s="162"/>
      <c r="O1928" s="162"/>
      <c r="P1928" s="162"/>
      <c r="Q1928" s="162"/>
      <c r="R1928" s="162"/>
      <c r="S1928" s="162"/>
      <c r="T1928" s="162"/>
      <c r="U1928" s="162"/>
      <c r="V1928" s="162"/>
      <c r="W1928" s="162"/>
      <c r="X1928" s="162"/>
      <c r="Y1928" s="162"/>
      <c r="Z1928" s="162"/>
      <c r="AA1928" s="162"/>
    </row>
    <row r="1929">
      <c r="A1929" s="160">
        <v>1928.0</v>
      </c>
      <c r="B1929" s="165" t="s">
        <v>2074</v>
      </c>
      <c r="C1929" s="160">
        <v>2.0210322E7</v>
      </c>
      <c r="D1929" s="162"/>
      <c r="E1929" s="162"/>
      <c r="F1929" s="167"/>
      <c r="G1929" s="168"/>
      <c r="H1929" s="162"/>
      <c r="I1929" s="162"/>
      <c r="J1929" s="162"/>
      <c r="K1929" s="162"/>
      <c r="L1929" s="162"/>
      <c r="M1929" s="162"/>
      <c r="N1929" s="162"/>
      <c r="O1929" s="162"/>
      <c r="P1929" s="162"/>
      <c r="Q1929" s="162"/>
      <c r="R1929" s="162"/>
      <c r="S1929" s="162"/>
      <c r="T1929" s="162"/>
      <c r="U1929" s="162"/>
      <c r="V1929" s="162"/>
      <c r="W1929" s="162"/>
      <c r="X1929" s="162"/>
      <c r="Y1929" s="162"/>
      <c r="Z1929" s="162"/>
      <c r="AA1929" s="162"/>
    </row>
    <row r="1930">
      <c r="A1930" s="160">
        <v>1929.0</v>
      </c>
      <c r="B1930" s="165" t="s">
        <v>2075</v>
      </c>
      <c r="C1930" s="160">
        <v>2.0210322E7</v>
      </c>
      <c r="D1930" s="162"/>
      <c r="E1930" s="162"/>
      <c r="F1930" s="167"/>
      <c r="G1930" s="168"/>
      <c r="H1930" s="162"/>
      <c r="I1930" s="162"/>
      <c r="J1930" s="162"/>
      <c r="K1930" s="162"/>
      <c r="L1930" s="162"/>
      <c r="M1930" s="162"/>
      <c r="N1930" s="162"/>
      <c r="O1930" s="162"/>
      <c r="P1930" s="162"/>
      <c r="Q1930" s="162"/>
      <c r="R1930" s="162"/>
      <c r="S1930" s="162"/>
      <c r="T1930" s="162"/>
      <c r="U1930" s="162"/>
      <c r="V1930" s="162"/>
      <c r="W1930" s="162"/>
      <c r="X1930" s="162"/>
      <c r="Y1930" s="162"/>
      <c r="Z1930" s="162"/>
      <c r="AA1930" s="162"/>
    </row>
    <row r="1931">
      <c r="A1931" s="160">
        <v>1930.0</v>
      </c>
      <c r="B1931" s="165" t="s">
        <v>2076</v>
      </c>
      <c r="C1931" s="160">
        <v>2.0210322E7</v>
      </c>
      <c r="D1931" s="162"/>
      <c r="E1931" s="162"/>
      <c r="F1931" s="167"/>
      <c r="G1931" s="168"/>
      <c r="H1931" s="162"/>
      <c r="I1931" s="162"/>
      <c r="J1931" s="162"/>
      <c r="K1931" s="162"/>
      <c r="L1931" s="162"/>
      <c r="M1931" s="162"/>
      <c r="N1931" s="162"/>
      <c r="O1931" s="162"/>
      <c r="P1931" s="162"/>
      <c r="Q1931" s="162"/>
      <c r="R1931" s="162"/>
      <c r="S1931" s="162"/>
      <c r="T1931" s="162"/>
      <c r="U1931" s="162"/>
      <c r="V1931" s="162"/>
      <c r="W1931" s="162"/>
      <c r="X1931" s="162"/>
      <c r="Y1931" s="162"/>
      <c r="Z1931" s="162"/>
      <c r="AA1931" s="162"/>
    </row>
    <row r="1932">
      <c r="A1932" s="160">
        <v>1931.0</v>
      </c>
      <c r="B1932" s="165" t="s">
        <v>2077</v>
      </c>
      <c r="C1932" s="160">
        <v>2.0210322E7</v>
      </c>
      <c r="D1932" s="162"/>
      <c r="E1932" s="162"/>
      <c r="F1932" s="167"/>
      <c r="G1932" s="168"/>
      <c r="H1932" s="162"/>
      <c r="I1932" s="162"/>
      <c r="J1932" s="162"/>
      <c r="K1932" s="162"/>
      <c r="L1932" s="162"/>
      <c r="M1932" s="162"/>
      <c r="N1932" s="162"/>
      <c r="O1932" s="162"/>
      <c r="P1932" s="162"/>
      <c r="Q1932" s="162"/>
      <c r="R1932" s="162"/>
      <c r="S1932" s="162"/>
      <c r="T1932" s="162"/>
      <c r="U1932" s="162"/>
      <c r="V1932" s="162"/>
      <c r="W1932" s="162"/>
      <c r="X1932" s="162"/>
      <c r="Y1932" s="162"/>
      <c r="Z1932" s="162"/>
      <c r="AA1932" s="162"/>
    </row>
    <row r="1933">
      <c r="A1933" s="160">
        <v>1932.0</v>
      </c>
      <c r="B1933" s="165" t="s">
        <v>2078</v>
      </c>
      <c r="C1933" s="160">
        <v>2.0210322E7</v>
      </c>
      <c r="D1933" s="162"/>
      <c r="E1933" s="162"/>
      <c r="F1933" s="167"/>
      <c r="G1933" s="168"/>
      <c r="H1933" s="162"/>
      <c r="I1933" s="162"/>
      <c r="J1933" s="162"/>
      <c r="K1933" s="162"/>
      <c r="L1933" s="162"/>
      <c r="M1933" s="162"/>
      <c r="N1933" s="162"/>
      <c r="O1933" s="162"/>
      <c r="P1933" s="162"/>
      <c r="Q1933" s="162"/>
      <c r="R1933" s="162"/>
      <c r="S1933" s="162"/>
      <c r="T1933" s="162"/>
      <c r="U1933" s="162"/>
      <c r="V1933" s="162"/>
      <c r="W1933" s="162"/>
      <c r="X1933" s="162"/>
      <c r="Y1933" s="162"/>
      <c r="Z1933" s="162"/>
      <c r="AA1933" s="162"/>
    </row>
    <row r="1934">
      <c r="A1934" s="160">
        <v>1933.0</v>
      </c>
      <c r="B1934" s="165" t="s">
        <v>2079</v>
      </c>
      <c r="C1934" s="160">
        <v>2.0210322E7</v>
      </c>
      <c r="D1934" s="162"/>
      <c r="E1934" s="162"/>
      <c r="F1934" s="167"/>
      <c r="G1934" s="168"/>
      <c r="H1934" s="162"/>
      <c r="I1934" s="162"/>
      <c r="J1934" s="162"/>
      <c r="K1934" s="162"/>
      <c r="L1934" s="162"/>
      <c r="M1934" s="162"/>
      <c r="N1934" s="162"/>
      <c r="O1934" s="162"/>
      <c r="P1934" s="162"/>
      <c r="Q1934" s="162"/>
      <c r="R1934" s="162"/>
      <c r="S1934" s="162"/>
      <c r="T1934" s="162"/>
      <c r="U1934" s="162"/>
      <c r="V1934" s="162"/>
      <c r="W1934" s="162"/>
      <c r="X1934" s="162"/>
      <c r="Y1934" s="162"/>
      <c r="Z1934" s="162"/>
      <c r="AA1934" s="162"/>
    </row>
    <row r="1935">
      <c r="A1935" s="160">
        <v>1934.0</v>
      </c>
      <c r="B1935" s="165" t="s">
        <v>2080</v>
      </c>
      <c r="C1935" s="160">
        <v>2.0210322E7</v>
      </c>
      <c r="D1935" s="162"/>
      <c r="E1935" s="162"/>
      <c r="F1935" s="167"/>
      <c r="G1935" s="168"/>
      <c r="H1935" s="162"/>
      <c r="I1935" s="162"/>
      <c r="J1935" s="162"/>
      <c r="K1935" s="162"/>
      <c r="L1935" s="162"/>
      <c r="M1935" s="162"/>
      <c r="N1935" s="162"/>
      <c r="O1935" s="162"/>
      <c r="P1935" s="162"/>
      <c r="Q1935" s="162"/>
      <c r="R1935" s="162"/>
      <c r="S1935" s="162"/>
      <c r="T1935" s="162"/>
      <c r="U1935" s="162"/>
      <c r="V1935" s="162"/>
      <c r="W1935" s="162"/>
      <c r="X1935" s="162"/>
      <c r="Y1935" s="162"/>
      <c r="Z1935" s="162"/>
      <c r="AA1935" s="162"/>
    </row>
    <row r="1936">
      <c r="A1936" s="160">
        <v>1935.0</v>
      </c>
      <c r="B1936" s="165" t="s">
        <v>2081</v>
      </c>
      <c r="C1936" s="160">
        <v>2.0210322E7</v>
      </c>
      <c r="D1936" s="162"/>
      <c r="E1936" s="162"/>
      <c r="F1936" s="167"/>
      <c r="G1936" s="168"/>
      <c r="H1936" s="162"/>
      <c r="I1936" s="162"/>
      <c r="J1936" s="162"/>
      <c r="K1936" s="162"/>
      <c r="L1936" s="162"/>
      <c r="M1936" s="162"/>
      <c r="N1936" s="162"/>
      <c r="O1936" s="162"/>
      <c r="P1936" s="162"/>
      <c r="Q1936" s="162"/>
      <c r="R1936" s="162"/>
      <c r="S1936" s="162"/>
      <c r="T1936" s="162"/>
      <c r="U1936" s="162"/>
      <c r="V1936" s="162"/>
      <c r="W1936" s="162"/>
      <c r="X1936" s="162"/>
      <c r="Y1936" s="162"/>
      <c r="Z1936" s="162"/>
      <c r="AA1936" s="162"/>
    </row>
    <row r="1937">
      <c r="A1937" s="160">
        <v>1936.0</v>
      </c>
      <c r="B1937" s="165" t="s">
        <v>2082</v>
      </c>
      <c r="C1937" s="160">
        <v>2.0210322E7</v>
      </c>
      <c r="D1937" s="162"/>
      <c r="E1937" s="162"/>
      <c r="F1937" s="167"/>
      <c r="G1937" s="168"/>
      <c r="H1937" s="162"/>
      <c r="I1937" s="162"/>
      <c r="J1937" s="162"/>
      <c r="K1937" s="162"/>
      <c r="L1937" s="162"/>
      <c r="M1937" s="162"/>
      <c r="N1937" s="162"/>
      <c r="O1937" s="162"/>
      <c r="P1937" s="162"/>
      <c r="Q1937" s="162"/>
      <c r="R1937" s="162"/>
      <c r="S1937" s="162"/>
      <c r="T1937" s="162"/>
      <c r="U1937" s="162"/>
      <c r="V1937" s="162"/>
      <c r="W1937" s="162"/>
      <c r="X1937" s="162"/>
      <c r="Y1937" s="162"/>
      <c r="Z1937" s="162"/>
      <c r="AA1937" s="162"/>
    </row>
    <row r="1938">
      <c r="A1938" s="160">
        <v>1937.0</v>
      </c>
      <c r="B1938" s="165" t="s">
        <v>2083</v>
      </c>
      <c r="C1938" s="160">
        <v>2.0210322E7</v>
      </c>
      <c r="D1938" s="162"/>
      <c r="E1938" s="162"/>
      <c r="F1938" s="167"/>
      <c r="G1938" s="168"/>
      <c r="H1938" s="162"/>
      <c r="I1938" s="162"/>
      <c r="J1938" s="162"/>
      <c r="K1938" s="162"/>
      <c r="L1938" s="162"/>
      <c r="M1938" s="162"/>
      <c r="N1938" s="162"/>
      <c r="O1938" s="162"/>
      <c r="P1938" s="162"/>
      <c r="Q1938" s="162"/>
      <c r="R1938" s="162"/>
      <c r="S1938" s="162"/>
      <c r="T1938" s="162"/>
      <c r="U1938" s="162"/>
      <c r="V1938" s="162"/>
      <c r="W1938" s="162"/>
      <c r="X1938" s="162"/>
      <c r="Y1938" s="162"/>
      <c r="Z1938" s="162"/>
      <c r="AA1938" s="162"/>
    </row>
    <row r="1939">
      <c r="A1939" s="160">
        <v>1938.0</v>
      </c>
      <c r="B1939" s="165" t="s">
        <v>2084</v>
      </c>
      <c r="C1939" s="160">
        <v>2.0210322E7</v>
      </c>
      <c r="D1939" s="162"/>
      <c r="E1939" s="162"/>
      <c r="F1939" s="167"/>
      <c r="G1939" s="168"/>
      <c r="H1939" s="162"/>
      <c r="I1939" s="162"/>
      <c r="J1939" s="162"/>
      <c r="K1939" s="162"/>
      <c r="L1939" s="162"/>
      <c r="M1939" s="162"/>
      <c r="N1939" s="162"/>
      <c r="O1939" s="162"/>
      <c r="P1939" s="162"/>
      <c r="Q1939" s="162"/>
      <c r="R1939" s="162"/>
      <c r="S1939" s="162"/>
      <c r="T1939" s="162"/>
      <c r="U1939" s="162"/>
      <c r="V1939" s="162"/>
      <c r="W1939" s="162"/>
      <c r="X1939" s="162"/>
      <c r="Y1939" s="162"/>
      <c r="Z1939" s="162"/>
      <c r="AA1939" s="162"/>
    </row>
    <row r="1940">
      <c r="A1940" s="160">
        <v>1939.0</v>
      </c>
      <c r="B1940" s="165" t="s">
        <v>2085</v>
      </c>
      <c r="C1940" s="160">
        <v>2.0210322E7</v>
      </c>
      <c r="D1940" s="162"/>
      <c r="E1940" s="162"/>
      <c r="F1940" s="167"/>
      <c r="G1940" s="168"/>
      <c r="H1940" s="162"/>
      <c r="I1940" s="162"/>
      <c r="J1940" s="162"/>
      <c r="K1940" s="162"/>
      <c r="L1940" s="162"/>
      <c r="M1940" s="162"/>
      <c r="N1940" s="162"/>
      <c r="O1940" s="162"/>
      <c r="P1940" s="162"/>
      <c r="Q1940" s="162"/>
      <c r="R1940" s="162"/>
      <c r="S1940" s="162"/>
      <c r="T1940" s="162"/>
      <c r="U1940" s="162"/>
      <c r="V1940" s="162"/>
      <c r="W1940" s="162"/>
      <c r="X1940" s="162"/>
      <c r="Y1940" s="162"/>
      <c r="Z1940" s="162"/>
      <c r="AA1940" s="162"/>
    </row>
    <row r="1941">
      <c r="A1941" s="160">
        <v>1940.0</v>
      </c>
      <c r="B1941" s="165" t="s">
        <v>2086</v>
      </c>
      <c r="C1941" s="160">
        <v>2.0210322E7</v>
      </c>
      <c r="D1941" s="162"/>
      <c r="E1941" s="162"/>
      <c r="F1941" s="167"/>
      <c r="G1941" s="168"/>
      <c r="H1941" s="162"/>
      <c r="I1941" s="162"/>
      <c r="J1941" s="162"/>
      <c r="K1941" s="162"/>
      <c r="L1941" s="162"/>
      <c r="M1941" s="162"/>
      <c r="N1941" s="162"/>
      <c r="O1941" s="162"/>
      <c r="P1941" s="162"/>
      <c r="Q1941" s="162"/>
      <c r="R1941" s="162"/>
      <c r="S1941" s="162"/>
      <c r="T1941" s="162"/>
      <c r="U1941" s="162"/>
      <c r="V1941" s="162"/>
      <c r="W1941" s="162"/>
      <c r="X1941" s="162"/>
      <c r="Y1941" s="162"/>
      <c r="Z1941" s="162"/>
      <c r="AA1941" s="162"/>
    </row>
    <row r="1942">
      <c r="A1942" s="160">
        <v>1941.0</v>
      </c>
      <c r="B1942" s="165" t="s">
        <v>2087</v>
      </c>
      <c r="C1942" s="160">
        <v>2.0210322E7</v>
      </c>
      <c r="D1942" s="162"/>
      <c r="E1942" s="162"/>
      <c r="F1942" s="167"/>
      <c r="G1942" s="168"/>
      <c r="H1942" s="162"/>
      <c r="I1942" s="162"/>
      <c r="J1942" s="162"/>
      <c r="K1942" s="162"/>
      <c r="L1942" s="162"/>
      <c r="M1942" s="162"/>
      <c r="N1942" s="162"/>
      <c r="O1942" s="162"/>
      <c r="P1942" s="162"/>
      <c r="Q1942" s="162"/>
      <c r="R1942" s="162"/>
      <c r="S1942" s="162"/>
      <c r="T1942" s="162"/>
      <c r="U1942" s="162"/>
      <c r="V1942" s="162"/>
      <c r="W1942" s="162"/>
      <c r="X1942" s="162"/>
      <c r="Y1942" s="162"/>
      <c r="Z1942" s="162"/>
      <c r="AA1942" s="162"/>
    </row>
    <row r="1943">
      <c r="A1943" s="160">
        <v>1942.0</v>
      </c>
      <c r="B1943" s="165" t="s">
        <v>2088</v>
      </c>
      <c r="C1943" s="160">
        <v>2.0210322E7</v>
      </c>
      <c r="D1943" s="162"/>
      <c r="E1943" s="162"/>
      <c r="F1943" s="167"/>
      <c r="G1943" s="168"/>
      <c r="H1943" s="162"/>
      <c r="I1943" s="162"/>
      <c r="J1943" s="162"/>
      <c r="K1943" s="162"/>
      <c r="L1943" s="162"/>
      <c r="M1943" s="162"/>
      <c r="N1943" s="162"/>
      <c r="O1943" s="162"/>
      <c r="P1943" s="162"/>
      <c r="Q1943" s="162"/>
      <c r="R1943" s="162"/>
      <c r="S1943" s="162"/>
      <c r="T1943" s="162"/>
      <c r="U1943" s="162"/>
      <c r="V1943" s="162"/>
      <c r="W1943" s="162"/>
      <c r="X1943" s="162"/>
      <c r="Y1943" s="162"/>
      <c r="Z1943" s="162"/>
      <c r="AA1943" s="162"/>
    </row>
    <row r="1944">
      <c r="A1944" s="160">
        <v>1943.0</v>
      </c>
      <c r="B1944" s="165" t="s">
        <v>2089</v>
      </c>
      <c r="C1944" s="160">
        <v>2.0210322E7</v>
      </c>
      <c r="D1944" s="162"/>
      <c r="E1944" s="162"/>
      <c r="F1944" s="167"/>
      <c r="G1944" s="168"/>
      <c r="H1944" s="162"/>
      <c r="I1944" s="162"/>
      <c r="J1944" s="162"/>
      <c r="K1944" s="162"/>
      <c r="L1944" s="162"/>
      <c r="M1944" s="162"/>
      <c r="N1944" s="162"/>
      <c r="O1944" s="162"/>
      <c r="P1944" s="162"/>
      <c r="Q1944" s="162"/>
      <c r="R1944" s="162"/>
      <c r="S1944" s="162"/>
      <c r="T1944" s="162"/>
      <c r="U1944" s="162"/>
      <c r="V1944" s="162"/>
      <c r="W1944" s="162"/>
      <c r="X1944" s="162"/>
      <c r="Y1944" s="162"/>
      <c r="Z1944" s="162"/>
      <c r="AA1944" s="162"/>
    </row>
    <row r="1945">
      <c r="A1945" s="160">
        <v>1944.0</v>
      </c>
      <c r="B1945" s="165" t="s">
        <v>2090</v>
      </c>
      <c r="C1945" s="160">
        <v>2.0210322E7</v>
      </c>
      <c r="D1945" s="162"/>
      <c r="E1945" s="162"/>
      <c r="F1945" s="167"/>
      <c r="G1945" s="168"/>
      <c r="H1945" s="162"/>
      <c r="I1945" s="162"/>
      <c r="J1945" s="162"/>
      <c r="K1945" s="162"/>
      <c r="L1945" s="162"/>
      <c r="M1945" s="162"/>
      <c r="N1945" s="162"/>
      <c r="O1945" s="162"/>
      <c r="P1945" s="162"/>
      <c r="Q1945" s="162"/>
      <c r="R1945" s="162"/>
      <c r="S1945" s="162"/>
      <c r="T1945" s="162"/>
      <c r="U1945" s="162"/>
      <c r="V1945" s="162"/>
      <c r="W1945" s="162"/>
      <c r="X1945" s="162"/>
      <c r="Y1945" s="162"/>
      <c r="Z1945" s="162"/>
      <c r="AA1945" s="162"/>
    </row>
    <row r="1946">
      <c r="A1946" s="160">
        <v>1945.0</v>
      </c>
      <c r="B1946" s="165" t="s">
        <v>2091</v>
      </c>
      <c r="C1946" s="160">
        <v>2.0210323E7</v>
      </c>
      <c r="D1946" s="162"/>
      <c r="E1946" s="162"/>
      <c r="F1946" s="167"/>
      <c r="G1946" s="168"/>
      <c r="H1946" s="162"/>
      <c r="I1946" s="162"/>
      <c r="J1946" s="162"/>
      <c r="K1946" s="162"/>
      <c r="L1946" s="162"/>
      <c r="M1946" s="162"/>
      <c r="N1946" s="162"/>
      <c r="O1946" s="162"/>
      <c r="P1946" s="162"/>
      <c r="Q1946" s="162"/>
      <c r="R1946" s="162"/>
      <c r="S1946" s="162"/>
      <c r="T1946" s="162"/>
      <c r="U1946" s="162"/>
      <c r="V1946" s="162"/>
      <c r="W1946" s="162"/>
      <c r="X1946" s="162"/>
      <c r="Y1946" s="162"/>
      <c r="Z1946" s="162"/>
      <c r="AA1946" s="162"/>
    </row>
    <row r="1947">
      <c r="A1947" s="160">
        <v>1946.0</v>
      </c>
      <c r="B1947" s="165" t="s">
        <v>2092</v>
      </c>
      <c r="C1947" s="160">
        <v>2.0210323E7</v>
      </c>
      <c r="D1947" s="162"/>
      <c r="E1947" s="162"/>
      <c r="F1947" s="167"/>
      <c r="G1947" s="168"/>
      <c r="H1947" s="162"/>
      <c r="I1947" s="162"/>
      <c r="J1947" s="162"/>
      <c r="K1947" s="162"/>
      <c r="L1947" s="162"/>
      <c r="M1947" s="162"/>
      <c r="N1947" s="162"/>
      <c r="O1947" s="162"/>
      <c r="P1947" s="162"/>
      <c r="Q1947" s="162"/>
      <c r="R1947" s="162"/>
      <c r="S1947" s="162"/>
      <c r="T1947" s="162"/>
      <c r="U1947" s="162"/>
      <c r="V1947" s="162"/>
      <c r="W1947" s="162"/>
      <c r="X1947" s="162"/>
      <c r="Y1947" s="162"/>
      <c r="Z1947" s="162"/>
      <c r="AA1947" s="162"/>
    </row>
    <row r="1948">
      <c r="A1948" s="160">
        <v>1947.0</v>
      </c>
      <c r="B1948" s="165" t="s">
        <v>2093</v>
      </c>
      <c r="C1948" s="160">
        <v>2.0210323E7</v>
      </c>
      <c r="D1948" s="162"/>
      <c r="E1948" s="162"/>
      <c r="F1948" s="167"/>
      <c r="G1948" s="168"/>
      <c r="H1948" s="162"/>
      <c r="I1948" s="162"/>
      <c r="J1948" s="162"/>
      <c r="K1948" s="162"/>
      <c r="L1948" s="162"/>
      <c r="M1948" s="162"/>
      <c r="N1948" s="162"/>
      <c r="O1948" s="162"/>
      <c r="P1948" s="162"/>
      <c r="Q1948" s="162"/>
      <c r="R1948" s="162"/>
      <c r="S1948" s="162"/>
      <c r="T1948" s="162"/>
      <c r="U1948" s="162"/>
      <c r="V1948" s="162"/>
      <c r="W1948" s="162"/>
      <c r="X1948" s="162"/>
      <c r="Y1948" s="162"/>
      <c r="Z1948" s="162"/>
      <c r="AA1948" s="162"/>
    </row>
    <row r="1949">
      <c r="A1949" s="160">
        <v>1948.0</v>
      </c>
      <c r="B1949" s="165" t="s">
        <v>2094</v>
      </c>
      <c r="C1949" s="160">
        <v>2.0210323E7</v>
      </c>
      <c r="D1949" s="162"/>
      <c r="E1949" s="162"/>
      <c r="F1949" s="167"/>
      <c r="G1949" s="168"/>
      <c r="H1949" s="162"/>
      <c r="I1949" s="162"/>
      <c r="J1949" s="162"/>
      <c r="K1949" s="162"/>
      <c r="L1949" s="162"/>
      <c r="M1949" s="162"/>
      <c r="N1949" s="162"/>
      <c r="O1949" s="162"/>
      <c r="P1949" s="162"/>
      <c r="Q1949" s="162"/>
      <c r="R1949" s="162"/>
      <c r="S1949" s="162"/>
      <c r="T1949" s="162"/>
      <c r="U1949" s="162"/>
      <c r="V1949" s="162"/>
      <c r="W1949" s="162"/>
      <c r="X1949" s="162"/>
      <c r="Y1949" s="162"/>
      <c r="Z1949" s="162"/>
      <c r="AA1949" s="162"/>
    </row>
    <row r="1950">
      <c r="A1950" s="160">
        <v>1949.0</v>
      </c>
      <c r="B1950" s="165" t="s">
        <v>2095</v>
      </c>
      <c r="C1950" s="160">
        <v>2.0210323E7</v>
      </c>
      <c r="D1950" s="162"/>
      <c r="E1950" s="162"/>
      <c r="F1950" s="167"/>
      <c r="G1950" s="168"/>
      <c r="H1950" s="162"/>
      <c r="I1950" s="162"/>
      <c r="J1950" s="162"/>
      <c r="K1950" s="162"/>
      <c r="L1950" s="162"/>
      <c r="M1950" s="162"/>
      <c r="N1950" s="162"/>
      <c r="O1950" s="162"/>
      <c r="P1950" s="162"/>
      <c r="Q1950" s="162"/>
      <c r="R1950" s="162"/>
      <c r="S1950" s="162"/>
      <c r="T1950" s="162"/>
      <c r="U1950" s="162"/>
      <c r="V1950" s="162"/>
      <c r="W1950" s="162"/>
      <c r="X1950" s="162"/>
      <c r="Y1950" s="162"/>
      <c r="Z1950" s="162"/>
      <c r="AA1950" s="162"/>
    </row>
    <row r="1951">
      <c r="A1951" s="160">
        <v>1950.0</v>
      </c>
      <c r="B1951" s="165" t="s">
        <v>2096</v>
      </c>
      <c r="C1951" s="160">
        <v>2.0210323E7</v>
      </c>
      <c r="D1951" s="162"/>
      <c r="E1951" s="162"/>
      <c r="F1951" s="167"/>
      <c r="G1951" s="168"/>
      <c r="H1951" s="162"/>
      <c r="I1951" s="162"/>
      <c r="J1951" s="162"/>
      <c r="K1951" s="162"/>
      <c r="L1951" s="162"/>
      <c r="M1951" s="162"/>
      <c r="N1951" s="162"/>
      <c r="O1951" s="162"/>
      <c r="P1951" s="162"/>
      <c r="Q1951" s="162"/>
      <c r="R1951" s="162"/>
      <c r="S1951" s="162"/>
      <c r="T1951" s="162"/>
      <c r="U1951" s="162"/>
      <c r="V1951" s="162"/>
      <c r="W1951" s="162"/>
      <c r="X1951" s="162"/>
      <c r="Y1951" s="162"/>
      <c r="Z1951" s="162"/>
      <c r="AA1951" s="162"/>
    </row>
    <row r="1952">
      <c r="A1952" s="160">
        <v>1951.0</v>
      </c>
      <c r="B1952" s="165" t="s">
        <v>2097</v>
      </c>
      <c r="C1952" s="160">
        <v>2.0210323E7</v>
      </c>
      <c r="D1952" s="162"/>
      <c r="E1952" s="162"/>
      <c r="F1952" s="167"/>
      <c r="G1952" s="168"/>
      <c r="H1952" s="162"/>
      <c r="I1952" s="162"/>
      <c r="J1952" s="162"/>
      <c r="K1952" s="162"/>
      <c r="L1952" s="162"/>
      <c r="M1952" s="162"/>
      <c r="N1952" s="162"/>
      <c r="O1952" s="162"/>
      <c r="P1952" s="162"/>
      <c r="Q1952" s="162"/>
      <c r="R1952" s="162"/>
      <c r="S1952" s="162"/>
      <c r="T1952" s="162"/>
      <c r="U1952" s="162"/>
      <c r="V1952" s="162"/>
      <c r="W1952" s="162"/>
      <c r="X1952" s="162"/>
      <c r="Y1952" s="162"/>
      <c r="Z1952" s="162"/>
      <c r="AA1952" s="162"/>
    </row>
    <row r="1953">
      <c r="A1953" s="160">
        <v>1952.0</v>
      </c>
      <c r="B1953" s="165" t="s">
        <v>2098</v>
      </c>
      <c r="C1953" s="160">
        <v>2.0210323E7</v>
      </c>
      <c r="D1953" s="162"/>
      <c r="E1953" s="162"/>
      <c r="F1953" s="167"/>
      <c r="G1953" s="168"/>
      <c r="H1953" s="162"/>
      <c r="I1953" s="162"/>
      <c r="J1953" s="162"/>
      <c r="K1953" s="162"/>
      <c r="L1953" s="162"/>
      <c r="M1953" s="162"/>
      <c r="N1953" s="162"/>
      <c r="O1953" s="162"/>
      <c r="P1953" s="162"/>
      <c r="Q1953" s="162"/>
      <c r="R1953" s="162"/>
      <c r="S1953" s="162"/>
      <c r="T1953" s="162"/>
      <c r="U1953" s="162"/>
      <c r="V1953" s="162"/>
      <c r="W1953" s="162"/>
      <c r="X1953" s="162"/>
      <c r="Y1953" s="162"/>
      <c r="Z1953" s="162"/>
      <c r="AA1953" s="162"/>
    </row>
    <row r="1954">
      <c r="A1954" s="160">
        <v>1953.0</v>
      </c>
      <c r="B1954" s="165" t="s">
        <v>2099</v>
      </c>
      <c r="C1954" s="160">
        <v>2.0210323E7</v>
      </c>
      <c r="D1954" s="162"/>
      <c r="E1954" s="162"/>
      <c r="F1954" s="167"/>
      <c r="G1954" s="168"/>
      <c r="H1954" s="162"/>
      <c r="I1954" s="162"/>
      <c r="J1954" s="162"/>
      <c r="K1954" s="162"/>
      <c r="L1954" s="162"/>
      <c r="M1954" s="162"/>
      <c r="N1954" s="162"/>
      <c r="O1954" s="162"/>
      <c r="P1954" s="162"/>
      <c r="Q1954" s="162"/>
      <c r="R1954" s="162"/>
      <c r="S1954" s="162"/>
      <c r="T1954" s="162"/>
      <c r="U1954" s="162"/>
      <c r="V1954" s="162"/>
      <c r="W1954" s="162"/>
      <c r="X1954" s="162"/>
      <c r="Y1954" s="162"/>
      <c r="Z1954" s="162"/>
      <c r="AA1954" s="162"/>
    </row>
    <row r="1955">
      <c r="A1955" s="160">
        <v>1954.0</v>
      </c>
      <c r="B1955" s="165" t="s">
        <v>2100</v>
      </c>
      <c r="C1955" s="160">
        <v>2.0210323E7</v>
      </c>
      <c r="D1955" s="162"/>
      <c r="E1955" s="162"/>
      <c r="F1955" s="167"/>
      <c r="G1955" s="168"/>
      <c r="H1955" s="162"/>
      <c r="I1955" s="162"/>
      <c r="J1955" s="162"/>
      <c r="K1955" s="162"/>
      <c r="L1955" s="162"/>
      <c r="M1955" s="162"/>
      <c r="N1955" s="162"/>
      <c r="O1955" s="162"/>
      <c r="P1955" s="162"/>
      <c r="Q1955" s="162"/>
      <c r="R1955" s="162"/>
      <c r="S1955" s="162"/>
      <c r="T1955" s="162"/>
      <c r="U1955" s="162"/>
      <c r="V1955" s="162"/>
      <c r="W1955" s="162"/>
      <c r="X1955" s="162"/>
      <c r="Y1955" s="162"/>
      <c r="Z1955" s="162"/>
      <c r="AA1955" s="162"/>
    </row>
    <row r="1956">
      <c r="A1956" s="160">
        <v>1955.0</v>
      </c>
      <c r="B1956" s="165" t="s">
        <v>2101</v>
      </c>
      <c r="C1956" s="160">
        <v>2.0210323E7</v>
      </c>
      <c r="D1956" s="162"/>
      <c r="E1956" s="162"/>
      <c r="F1956" s="167"/>
      <c r="G1956" s="168"/>
      <c r="H1956" s="162"/>
      <c r="I1956" s="162"/>
      <c r="J1956" s="162"/>
      <c r="K1956" s="162"/>
      <c r="L1956" s="162"/>
      <c r="M1956" s="162"/>
      <c r="N1956" s="162"/>
      <c r="O1956" s="162"/>
      <c r="P1956" s="162"/>
      <c r="Q1956" s="162"/>
      <c r="R1956" s="162"/>
      <c r="S1956" s="162"/>
      <c r="T1956" s="162"/>
      <c r="U1956" s="162"/>
      <c r="V1956" s="162"/>
      <c r="W1956" s="162"/>
      <c r="X1956" s="162"/>
      <c r="Y1956" s="162"/>
      <c r="Z1956" s="162"/>
      <c r="AA1956" s="162"/>
    </row>
    <row r="1957">
      <c r="A1957" s="160">
        <v>1956.0</v>
      </c>
      <c r="B1957" s="165" t="s">
        <v>2102</v>
      </c>
      <c r="C1957" s="160">
        <v>2.0210323E7</v>
      </c>
      <c r="D1957" s="162"/>
      <c r="E1957" s="162"/>
      <c r="F1957" s="167"/>
      <c r="G1957" s="168"/>
      <c r="H1957" s="162"/>
      <c r="I1957" s="162"/>
      <c r="J1957" s="162"/>
      <c r="K1957" s="162"/>
      <c r="L1957" s="162"/>
      <c r="M1957" s="162"/>
      <c r="N1957" s="162"/>
      <c r="O1957" s="162"/>
      <c r="P1957" s="162"/>
      <c r="Q1957" s="162"/>
      <c r="R1957" s="162"/>
      <c r="S1957" s="162"/>
      <c r="T1957" s="162"/>
      <c r="U1957" s="162"/>
      <c r="V1957" s="162"/>
      <c r="W1957" s="162"/>
      <c r="X1957" s="162"/>
      <c r="Y1957" s="162"/>
      <c r="Z1957" s="162"/>
      <c r="AA1957" s="162"/>
    </row>
    <row r="1958">
      <c r="A1958" s="160">
        <v>1957.0</v>
      </c>
      <c r="B1958" s="165" t="s">
        <v>2103</v>
      </c>
      <c r="C1958" s="160">
        <v>2.0210323E7</v>
      </c>
      <c r="D1958" s="162"/>
      <c r="E1958" s="162"/>
      <c r="F1958" s="167"/>
      <c r="G1958" s="168"/>
      <c r="H1958" s="162"/>
      <c r="I1958" s="162"/>
      <c r="J1958" s="162"/>
      <c r="K1958" s="162"/>
      <c r="L1958" s="162"/>
      <c r="M1958" s="162"/>
      <c r="N1958" s="162"/>
      <c r="O1958" s="162"/>
      <c r="P1958" s="162"/>
      <c r="Q1958" s="162"/>
      <c r="R1958" s="162"/>
      <c r="S1958" s="162"/>
      <c r="T1958" s="162"/>
      <c r="U1958" s="162"/>
      <c r="V1958" s="162"/>
      <c r="W1958" s="162"/>
      <c r="X1958" s="162"/>
      <c r="Y1958" s="162"/>
      <c r="Z1958" s="162"/>
      <c r="AA1958" s="162"/>
    </row>
    <row r="1959">
      <c r="A1959" s="160">
        <v>1958.0</v>
      </c>
      <c r="B1959" s="165" t="s">
        <v>2104</v>
      </c>
      <c r="C1959" s="160">
        <v>2.0210323E7</v>
      </c>
      <c r="D1959" s="162"/>
      <c r="E1959" s="162"/>
      <c r="F1959" s="167"/>
      <c r="G1959" s="168"/>
      <c r="H1959" s="162"/>
      <c r="I1959" s="162"/>
      <c r="J1959" s="162"/>
      <c r="K1959" s="162"/>
      <c r="L1959" s="162"/>
      <c r="M1959" s="162"/>
      <c r="N1959" s="162"/>
      <c r="O1959" s="162"/>
      <c r="P1959" s="162"/>
      <c r="Q1959" s="162"/>
      <c r="R1959" s="162"/>
      <c r="S1959" s="162"/>
      <c r="T1959" s="162"/>
      <c r="U1959" s="162"/>
      <c r="V1959" s="162"/>
      <c r="W1959" s="162"/>
      <c r="X1959" s="162"/>
      <c r="Y1959" s="162"/>
      <c r="Z1959" s="162"/>
      <c r="AA1959" s="162"/>
    </row>
    <row r="1960">
      <c r="A1960" s="160">
        <v>1959.0</v>
      </c>
      <c r="B1960" s="165" t="s">
        <v>2105</v>
      </c>
      <c r="C1960" s="160">
        <v>2.0210323E7</v>
      </c>
      <c r="D1960" s="162"/>
      <c r="E1960" s="162"/>
      <c r="F1960" s="167"/>
      <c r="G1960" s="168"/>
      <c r="H1960" s="162"/>
      <c r="I1960" s="162"/>
      <c r="J1960" s="162"/>
      <c r="K1960" s="162"/>
      <c r="L1960" s="162"/>
      <c r="M1960" s="162"/>
      <c r="N1960" s="162"/>
      <c r="O1960" s="162"/>
      <c r="P1960" s="162"/>
      <c r="Q1960" s="162"/>
      <c r="R1960" s="162"/>
      <c r="S1960" s="162"/>
      <c r="T1960" s="162"/>
      <c r="U1960" s="162"/>
      <c r="V1960" s="162"/>
      <c r="W1960" s="162"/>
      <c r="X1960" s="162"/>
      <c r="Y1960" s="162"/>
      <c r="Z1960" s="162"/>
      <c r="AA1960" s="162"/>
    </row>
    <row r="1961">
      <c r="A1961" s="160">
        <v>1960.0</v>
      </c>
      <c r="B1961" s="165" t="s">
        <v>2106</v>
      </c>
      <c r="C1961" s="160">
        <v>2.0210323E7</v>
      </c>
      <c r="D1961" s="162"/>
      <c r="E1961" s="162"/>
      <c r="F1961" s="167"/>
      <c r="G1961" s="168"/>
      <c r="H1961" s="162"/>
      <c r="I1961" s="162"/>
      <c r="J1961" s="162"/>
      <c r="K1961" s="162"/>
      <c r="L1961" s="162"/>
      <c r="M1961" s="162"/>
      <c r="N1961" s="162"/>
      <c r="O1961" s="162"/>
      <c r="P1961" s="162"/>
      <c r="Q1961" s="162"/>
      <c r="R1961" s="162"/>
      <c r="S1961" s="162"/>
      <c r="T1961" s="162"/>
      <c r="U1961" s="162"/>
      <c r="V1961" s="162"/>
      <c r="W1961" s="162"/>
      <c r="X1961" s="162"/>
      <c r="Y1961" s="162"/>
      <c r="Z1961" s="162"/>
      <c r="AA1961" s="162"/>
    </row>
    <row r="1962">
      <c r="A1962" s="160">
        <v>1961.0</v>
      </c>
      <c r="B1962" s="165" t="s">
        <v>2107</v>
      </c>
      <c r="C1962" s="160">
        <v>2.0210323E7</v>
      </c>
      <c r="D1962" s="162"/>
      <c r="E1962" s="162"/>
      <c r="F1962" s="167"/>
      <c r="G1962" s="168"/>
      <c r="H1962" s="162"/>
      <c r="I1962" s="162"/>
      <c r="J1962" s="162"/>
      <c r="K1962" s="162"/>
      <c r="L1962" s="162"/>
      <c r="M1962" s="162"/>
      <c r="N1962" s="162"/>
      <c r="O1962" s="162"/>
      <c r="P1962" s="162"/>
      <c r="Q1962" s="162"/>
      <c r="R1962" s="162"/>
      <c r="S1962" s="162"/>
      <c r="T1962" s="162"/>
      <c r="U1962" s="162"/>
      <c r="V1962" s="162"/>
      <c r="W1962" s="162"/>
      <c r="X1962" s="162"/>
      <c r="Y1962" s="162"/>
      <c r="Z1962" s="162"/>
      <c r="AA1962" s="162"/>
    </row>
    <row r="1963">
      <c r="A1963" s="160">
        <v>1962.0</v>
      </c>
      <c r="B1963" s="165" t="s">
        <v>2108</v>
      </c>
      <c r="C1963" s="160">
        <v>2.0210323E7</v>
      </c>
      <c r="D1963" s="162"/>
      <c r="E1963" s="162"/>
      <c r="F1963" s="167"/>
      <c r="G1963" s="168"/>
      <c r="H1963" s="162"/>
      <c r="I1963" s="162"/>
      <c r="J1963" s="162"/>
      <c r="K1963" s="162"/>
      <c r="L1963" s="162"/>
      <c r="M1963" s="162"/>
      <c r="N1963" s="162"/>
      <c r="O1963" s="162"/>
      <c r="P1963" s="162"/>
      <c r="Q1963" s="162"/>
      <c r="R1963" s="162"/>
      <c r="S1963" s="162"/>
      <c r="T1963" s="162"/>
      <c r="U1963" s="162"/>
      <c r="V1963" s="162"/>
      <c r="W1963" s="162"/>
      <c r="X1963" s="162"/>
      <c r="Y1963" s="162"/>
      <c r="Z1963" s="162"/>
      <c r="AA1963" s="162"/>
    </row>
    <row r="1964">
      <c r="A1964" s="160">
        <v>1963.0</v>
      </c>
      <c r="B1964" s="165" t="s">
        <v>2109</v>
      </c>
      <c r="C1964" s="160">
        <v>2.0210323E7</v>
      </c>
      <c r="D1964" s="162"/>
      <c r="E1964" s="162"/>
      <c r="F1964" s="167"/>
      <c r="G1964" s="168"/>
      <c r="H1964" s="162"/>
      <c r="I1964" s="162"/>
      <c r="J1964" s="162"/>
      <c r="K1964" s="162"/>
      <c r="L1964" s="162"/>
      <c r="M1964" s="162"/>
      <c r="N1964" s="162"/>
      <c r="O1964" s="162"/>
      <c r="P1964" s="162"/>
      <c r="Q1964" s="162"/>
      <c r="R1964" s="162"/>
      <c r="S1964" s="162"/>
      <c r="T1964" s="162"/>
      <c r="U1964" s="162"/>
      <c r="V1964" s="162"/>
      <c r="W1964" s="162"/>
      <c r="X1964" s="162"/>
      <c r="Y1964" s="162"/>
      <c r="Z1964" s="162"/>
      <c r="AA1964" s="162"/>
    </row>
    <row r="1965">
      <c r="A1965" s="160">
        <v>1964.0</v>
      </c>
      <c r="B1965" s="165" t="s">
        <v>2110</v>
      </c>
      <c r="C1965" s="160">
        <v>2.0210323E7</v>
      </c>
      <c r="D1965" s="162"/>
      <c r="E1965" s="162"/>
      <c r="F1965" s="167"/>
      <c r="G1965" s="168"/>
      <c r="H1965" s="162"/>
      <c r="I1965" s="162"/>
      <c r="J1965" s="162"/>
      <c r="K1965" s="162"/>
      <c r="L1965" s="162"/>
      <c r="M1965" s="162"/>
      <c r="N1965" s="162"/>
      <c r="O1965" s="162"/>
      <c r="P1965" s="162"/>
      <c r="Q1965" s="162"/>
      <c r="R1965" s="162"/>
      <c r="S1965" s="162"/>
      <c r="T1965" s="162"/>
      <c r="U1965" s="162"/>
      <c r="V1965" s="162"/>
      <c r="W1965" s="162"/>
      <c r="X1965" s="162"/>
      <c r="Y1965" s="162"/>
      <c r="Z1965" s="162"/>
      <c r="AA1965" s="162"/>
    </row>
    <row r="1966">
      <c r="A1966" s="160">
        <v>1965.0</v>
      </c>
      <c r="B1966" s="165" t="s">
        <v>2111</v>
      </c>
      <c r="C1966" s="160">
        <v>2.0210323E7</v>
      </c>
      <c r="D1966" s="162"/>
      <c r="E1966" s="162"/>
      <c r="F1966" s="167"/>
      <c r="G1966" s="168"/>
      <c r="H1966" s="162"/>
      <c r="I1966" s="162"/>
      <c r="J1966" s="162"/>
      <c r="K1966" s="162"/>
      <c r="L1966" s="162"/>
      <c r="M1966" s="162"/>
      <c r="N1966" s="162"/>
      <c r="O1966" s="162"/>
      <c r="P1966" s="162"/>
      <c r="Q1966" s="162"/>
      <c r="R1966" s="162"/>
      <c r="S1966" s="162"/>
      <c r="T1966" s="162"/>
      <c r="U1966" s="162"/>
      <c r="V1966" s="162"/>
      <c r="W1966" s="162"/>
      <c r="X1966" s="162"/>
      <c r="Y1966" s="162"/>
      <c r="Z1966" s="162"/>
      <c r="AA1966" s="162"/>
    </row>
    <row r="1967">
      <c r="A1967" s="160">
        <v>1966.0</v>
      </c>
      <c r="B1967" s="165" t="s">
        <v>2112</v>
      </c>
      <c r="C1967" s="160">
        <v>2.0210323E7</v>
      </c>
      <c r="D1967" s="162"/>
      <c r="E1967" s="162"/>
      <c r="F1967" s="167"/>
      <c r="G1967" s="168"/>
      <c r="H1967" s="162"/>
      <c r="I1967" s="162"/>
      <c r="J1967" s="162"/>
      <c r="K1967" s="162"/>
      <c r="L1967" s="162"/>
      <c r="M1967" s="162"/>
      <c r="N1967" s="162"/>
      <c r="O1967" s="162"/>
      <c r="P1967" s="162"/>
      <c r="Q1967" s="162"/>
      <c r="R1967" s="162"/>
      <c r="S1967" s="162"/>
      <c r="T1967" s="162"/>
      <c r="U1967" s="162"/>
      <c r="V1967" s="162"/>
      <c r="W1967" s="162"/>
      <c r="X1967" s="162"/>
      <c r="Y1967" s="162"/>
      <c r="Z1967" s="162"/>
      <c r="AA1967" s="162"/>
    </row>
    <row r="1968">
      <c r="A1968" s="160">
        <v>1967.0</v>
      </c>
      <c r="B1968" s="165" t="s">
        <v>2113</v>
      </c>
      <c r="C1968" s="160">
        <v>2.0210323E7</v>
      </c>
      <c r="D1968" s="162"/>
      <c r="E1968" s="162"/>
      <c r="F1968" s="167"/>
      <c r="G1968" s="168"/>
      <c r="H1968" s="162"/>
      <c r="I1968" s="162"/>
      <c r="J1968" s="162"/>
      <c r="K1968" s="162"/>
      <c r="L1968" s="162"/>
      <c r="M1968" s="162"/>
      <c r="N1968" s="162"/>
      <c r="O1968" s="162"/>
      <c r="P1968" s="162"/>
      <c r="Q1968" s="162"/>
      <c r="R1968" s="162"/>
      <c r="S1968" s="162"/>
      <c r="T1968" s="162"/>
      <c r="U1968" s="162"/>
      <c r="V1968" s="162"/>
      <c r="W1968" s="162"/>
      <c r="X1968" s="162"/>
      <c r="Y1968" s="162"/>
      <c r="Z1968" s="162"/>
      <c r="AA1968" s="162"/>
    </row>
    <row r="1969">
      <c r="A1969" s="160">
        <v>1968.0</v>
      </c>
      <c r="B1969" s="165" t="s">
        <v>2114</v>
      </c>
      <c r="C1969" s="160">
        <v>2.0210323E7</v>
      </c>
      <c r="D1969" s="162"/>
      <c r="E1969" s="162"/>
      <c r="F1969" s="167"/>
      <c r="G1969" s="168"/>
      <c r="H1969" s="162"/>
      <c r="I1969" s="162"/>
      <c r="J1969" s="162"/>
      <c r="K1969" s="162"/>
      <c r="L1969" s="162"/>
      <c r="M1969" s="162"/>
      <c r="N1969" s="162"/>
      <c r="O1969" s="162"/>
      <c r="P1969" s="162"/>
      <c r="Q1969" s="162"/>
      <c r="R1969" s="162"/>
      <c r="S1969" s="162"/>
      <c r="T1969" s="162"/>
      <c r="U1969" s="162"/>
      <c r="V1969" s="162"/>
      <c r="W1969" s="162"/>
      <c r="X1969" s="162"/>
      <c r="Y1969" s="162"/>
      <c r="Z1969" s="162"/>
      <c r="AA1969" s="162"/>
    </row>
    <row r="1970">
      <c r="A1970" s="160">
        <v>1969.0</v>
      </c>
      <c r="B1970" s="165" t="s">
        <v>2115</v>
      </c>
      <c r="C1970" s="160">
        <v>2.0210324E7</v>
      </c>
      <c r="D1970" s="162"/>
      <c r="E1970" s="162"/>
      <c r="F1970" s="167"/>
      <c r="G1970" s="168"/>
      <c r="H1970" s="162"/>
      <c r="I1970" s="162"/>
      <c r="J1970" s="162"/>
      <c r="K1970" s="162"/>
      <c r="L1970" s="162"/>
      <c r="M1970" s="162"/>
      <c r="N1970" s="162"/>
      <c r="O1970" s="162"/>
      <c r="P1970" s="162"/>
      <c r="Q1970" s="162"/>
      <c r="R1970" s="162"/>
      <c r="S1970" s="162"/>
      <c r="T1970" s="162"/>
      <c r="U1970" s="162"/>
      <c r="V1970" s="162"/>
      <c r="W1970" s="162"/>
      <c r="X1970" s="162"/>
      <c r="Y1970" s="162"/>
      <c r="Z1970" s="162"/>
      <c r="AA1970" s="162"/>
    </row>
    <row r="1971">
      <c r="A1971" s="160">
        <v>1970.0</v>
      </c>
      <c r="B1971" s="165" t="s">
        <v>2116</v>
      </c>
      <c r="C1971" s="160">
        <v>2.0210324E7</v>
      </c>
      <c r="D1971" s="162"/>
      <c r="E1971" s="162"/>
      <c r="F1971" s="167"/>
      <c r="G1971" s="168"/>
      <c r="H1971" s="162"/>
      <c r="I1971" s="162"/>
      <c r="J1971" s="162"/>
      <c r="K1971" s="162"/>
      <c r="L1971" s="162"/>
      <c r="M1971" s="162"/>
      <c r="N1971" s="162"/>
      <c r="O1971" s="162"/>
      <c r="P1971" s="162"/>
      <c r="Q1971" s="162"/>
      <c r="R1971" s="162"/>
      <c r="S1971" s="162"/>
      <c r="T1971" s="162"/>
      <c r="U1971" s="162"/>
      <c r="V1971" s="162"/>
      <c r="W1971" s="162"/>
      <c r="X1971" s="162"/>
      <c r="Y1971" s="162"/>
      <c r="Z1971" s="162"/>
      <c r="AA1971" s="162"/>
    </row>
    <row r="1972">
      <c r="A1972" s="160">
        <v>1971.0</v>
      </c>
      <c r="B1972" s="165" t="s">
        <v>2117</v>
      </c>
      <c r="C1972" s="160">
        <v>2.0210324E7</v>
      </c>
      <c r="D1972" s="162"/>
      <c r="E1972" s="162"/>
      <c r="F1972" s="167"/>
      <c r="G1972" s="168"/>
      <c r="H1972" s="162"/>
      <c r="I1972" s="162"/>
      <c r="J1972" s="162"/>
      <c r="K1972" s="162"/>
      <c r="L1972" s="162"/>
      <c r="M1972" s="162"/>
      <c r="N1972" s="162"/>
      <c r="O1972" s="162"/>
      <c r="P1972" s="162"/>
      <c r="Q1972" s="162"/>
      <c r="R1972" s="162"/>
      <c r="S1972" s="162"/>
      <c r="T1972" s="162"/>
      <c r="U1972" s="162"/>
      <c r="V1972" s="162"/>
      <c r="W1972" s="162"/>
      <c r="X1972" s="162"/>
      <c r="Y1972" s="162"/>
      <c r="Z1972" s="162"/>
      <c r="AA1972" s="162"/>
    </row>
    <row r="1973">
      <c r="A1973" s="160">
        <v>1972.0</v>
      </c>
      <c r="B1973" s="165" t="s">
        <v>2118</v>
      </c>
      <c r="C1973" s="160">
        <v>2.0210324E7</v>
      </c>
      <c r="D1973" s="162"/>
      <c r="E1973" s="162"/>
      <c r="F1973" s="167"/>
      <c r="G1973" s="168"/>
      <c r="H1973" s="162"/>
      <c r="I1973" s="162"/>
      <c r="J1973" s="162"/>
      <c r="K1973" s="162"/>
      <c r="L1973" s="162"/>
      <c r="M1973" s="162"/>
      <c r="N1973" s="162"/>
      <c r="O1973" s="162"/>
      <c r="P1973" s="162"/>
      <c r="Q1973" s="162"/>
      <c r="R1973" s="162"/>
      <c r="S1973" s="162"/>
      <c r="T1973" s="162"/>
      <c r="U1973" s="162"/>
      <c r="V1973" s="162"/>
      <c r="W1973" s="162"/>
      <c r="X1973" s="162"/>
      <c r="Y1973" s="162"/>
      <c r="Z1973" s="162"/>
      <c r="AA1973" s="162"/>
    </row>
    <row r="1974">
      <c r="A1974" s="160">
        <v>1973.0</v>
      </c>
      <c r="B1974" s="165" t="s">
        <v>2119</v>
      </c>
      <c r="C1974" s="160">
        <v>2.0210324E7</v>
      </c>
      <c r="D1974" s="162"/>
      <c r="E1974" s="162"/>
      <c r="F1974" s="167"/>
      <c r="G1974" s="168"/>
      <c r="H1974" s="162"/>
      <c r="I1974" s="162"/>
      <c r="J1974" s="162"/>
      <c r="K1974" s="162"/>
      <c r="L1974" s="162"/>
      <c r="M1974" s="162"/>
      <c r="N1974" s="162"/>
      <c r="O1974" s="162"/>
      <c r="P1974" s="162"/>
      <c r="Q1974" s="162"/>
      <c r="R1974" s="162"/>
      <c r="S1974" s="162"/>
      <c r="T1974" s="162"/>
      <c r="U1974" s="162"/>
      <c r="V1974" s="162"/>
      <c r="W1974" s="162"/>
      <c r="X1974" s="162"/>
      <c r="Y1974" s="162"/>
      <c r="Z1974" s="162"/>
      <c r="AA1974" s="162"/>
    </row>
    <row r="1975">
      <c r="A1975" s="160">
        <v>1974.0</v>
      </c>
      <c r="B1975" s="165" t="s">
        <v>2120</v>
      </c>
      <c r="C1975" s="160">
        <v>2.0210324E7</v>
      </c>
      <c r="D1975" s="162"/>
      <c r="E1975" s="162"/>
      <c r="F1975" s="167"/>
      <c r="G1975" s="168"/>
      <c r="H1975" s="162"/>
      <c r="I1975" s="162"/>
      <c r="J1975" s="162"/>
      <c r="K1975" s="162"/>
      <c r="L1975" s="162"/>
      <c r="M1975" s="162"/>
      <c r="N1975" s="162"/>
      <c r="O1975" s="162"/>
      <c r="P1975" s="162"/>
      <c r="Q1975" s="162"/>
      <c r="R1975" s="162"/>
      <c r="S1975" s="162"/>
      <c r="T1975" s="162"/>
      <c r="U1975" s="162"/>
      <c r="V1975" s="162"/>
      <c r="W1975" s="162"/>
      <c r="X1975" s="162"/>
      <c r="Y1975" s="162"/>
      <c r="Z1975" s="162"/>
      <c r="AA1975" s="162"/>
    </row>
    <row r="1976">
      <c r="A1976" s="160">
        <v>1975.0</v>
      </c>
      <c r="B1976" s="165" t="s">
        <v>2121</v>
      </c>
      <c r="C1976" s="160">
        <v>2.0210324E7</v>
      </c>
      <c r="D1976" s="162"/>
      <c r="E1976" s="162"/>
      <c r="F1976" s="167"/>
      <c r="G1976" s="168"/>
      <c r="H1976" s="162"/>
      <c r="I1976" s="162"/>
      <c r="J1976" s="162"/>
      <c r="K1976" s="162"/>
      <c r="L1976" s="162"/>
      <c r="M1976" s="162"/>
      <c r="N1976" s="162"/>
      <c r="O1976" s="162"/>
      <c r="P1976" s="162"/>
      <c r="Q1976" s="162"/>
      <c r="R1976" s="162"/>
      <c r="S1976" s="162"/>
      <c r="T1976" s="162"/>
      <c r="U1976" s="162"/>
      <c r="V1976" s="162"/>
      <c r="W1976" s="162"/>
      <c r="X1976" s="162"/>
      <c r="Y1976" s="162"/>
      <c r="Z1976" s="162"/>
      <c r="AA1976" s="162"/>
    </row>
    <row r="1977">
      <c r="A1977" s="160">
        <v>1976.0</v>
      </c>
      <c r="B1977" s="165" t="s">
        <v>2122</v>
      </c>
      <c r="C1977" s="160">
        <v>2.0210324E7</v>
      </c>
      <c r="D1977" s="162"/>
      <c r="E1977" s="162"/>
      <c r="F1977" s="167"/>
      <c r="G1977" s="168"/>
      <c r="H1977" s="162"/>
      <c r="I1977" s="162"/>
      <c r="J1977" s="162"/>
      <c r="K1977" s="162"/>
      <c r="L1977" s="162"/>
      <c r="M1977" s="162"/>
      <c r="N1977" s="162"/>
      <c r="O1977" s="162"/>
      <c r="P1977" s="162"/>
      <c r="Q1977" s="162"/>
      <c r="R1977" s="162"/>
      <c r="S1977" s="162"/>
      <c r="T1977" s="162"/>
      <c r="U1977" s="162"/>
      <c r="V1977" s="162"/>
      <c r="W1977" s="162"/>
      <c r="X1977" s="162"/>
      <c r="Y1977" s="162"/>
      <c r="Z1977" s="162"/>
      <c r="AA1977" s="162"/>
    </row>
    <row r="1978">
      <c r="A1978" s="160">
        <v>1977.0</v>
      </c>
      <c r="B1978" s="165" t="s">
        <v>2123</v>
      </c>
      <c r="C1978" s="160">
        <v>2.0210324E7</v>
      </c>
      <c r="D1978" s="162"/>
      <c r="E1978" s="162"/>
      <c r="F1978" s="167"/>
      <c r="G1978" s="168"/>
      <c r="H1978" s="162"/>
      <c r="I1978" s="162"/>
      <c r="J1978" s="162"/>
      <c r="K1978" s="162"/>
      <c r="L1978" s="162"/>
      <c r="M1978" s="162"/>
      <c r="N1978" s="162"/>
      <c r="O1978" s="162"/>
      <c r="P1978" s="162"/>
      <c r="Q1978" s="162"/>
      <c r="R1978" s="162"/>
      <c r="S1978" s="162"/>
      <c r="T1978" s="162"/>
      <c r="U1978" s="162"/>
      <c r="V1978" s="162"/>
      <c r="W1978" s="162"/>
      <c r="X1978" s="162"/>
      <c r="Y1978" s="162"/>
      <c r="Z1978" s="162"/>
      <c r="AA1978" s="162"/>
    </row>
    <row r="1979">
      <c r="A1979" s="160">
        <v>1978.0</v>
      </c>
      <c r="B1979" s="165" t="s">
        <v>2124</v>
      </c>
      <c r="C1979" s="160">
        <v>2.0210324E7</v>
      </c>
      <c r="D1979" s="162"/>
      <c r="E1979" s="162"/>
      <c r="F1979" s="167"/>
      <c r="G1979" s="168"/>
      <c r="H1979" s="162"/>
      <c r="I1979" s="162"/>
      <c r="J1979" s="162"/>
      <c r="K1979" s="162"/>
      <c r="L1979" s="162"/>
      <c r="M1979" s="162"/>
      <c r="N1979" s="162"/>
      <c r="O1979" s="162"/>
      <c r="P1979" s="162"/>
      <c r="Q1979" s="162"/>
      <c r="R1979" s="162"/>
      <c r="S1979" s="162"/>
      <c r="T1979" s="162"/>
      <c r="U1979" s="162"/>
      <c r="V1979" s="162"/>
      <c r="W1979" s="162"/>
      <c r="X1979" s="162"/>
      <c r="Y1979" s="162"/>
      <c r="Z1979" s="162"/>
      <c r="AA1979" s="162"/>
    </row>
    <row r="1980">
      <c r="A1980" s="160">
        <v>1979.0</v>
      </c>
      <c r="B1980" s="165" t="s">
        <v>2125</v>
      </c>
      <c r="C1980" s="160">
        <v>2.0210324E7</v>
      </c>
      <c r="D1980" s="162"/>
      <c r="E1980" s="162"/>
      <c r="F1980" s="167"/>
      <c r="G1980" s="168"/>
      <c r="H1980" s="162"/>
      <c r="I1980" s="162"/>
      <c r="J1980" s="162"/>
      <c r="K1980" s="162"/>
      <c r="L1980" s="162"/>
      <c r="M1980" s="162"/>
      <c r="N1980" s="162"/>
      <c r="O1980" s="162"/>
      <c r="P1980" s="162"/>
      <c r="Q1980" s="162"/>
      <c r="R1980" s="162"/>
      <c r="S1980" s="162"/>
      <c r="T1980" s="162"/>
      <c r="U1980" s="162"/>
      <c r="V1980" s="162"/>
      <c r="W1980" s="162"/>
      <c r="X1980" s="162"/>
      <c r="Y1980" s="162"/>
      <c r="Z1980" s="162"/>
      <c r="AA1980" s="162"/>
    </row>
    <row r="1981">
      <c r="A1981" s="160">
        <v>1980.0</v>
      </c>
      <c r="B1981" s="165" t="s">
        <v>2126</v>
      </c>
      <c r="C1981" s="160">
        <v>2.0210324E7</v>
      </c>
      <c r="D1981" s="162"/>
      <c r="E1981" s="162"/>
      <c r="F1981" s="167"/>
      <c r="G1981" s="168"/>
      <c r="H1981" s="162"/>
      <c r="I1981" s="162"/>
      <c r="J1981" s="162"/>
      <c r="K1981" s="162"/>
      <c r="L1981" s="162"/>
      <c r="M1981" s="162"/>
      <c r="N1981" s="162"/>
      <c r="O1981" s="162"/>
      <c r="P1981" s="162"/>
      <c r="Q1981" s="162"/>
      <c r="R1981" s="162"/>
      <c r="S1981" s="162"/>
      <c r="T1981" s="162"/>
      <c r="U1981" s="162"/>
      <c r="V1981" s="162"/>
      <c r="W1981" s="162"/>
      <c r="X1981" s="162"/>
      <c r="Y1981" s="162"/>
      <c r="Z1981" s="162"/>
      <c r="AA1981" s="162"/>
    </row>
    <row r="1982">
      <c r="A1982" s="160">
        <v>1981.0</v>
      </c>
      <c r="B1982" s="165" t="s">
        <v>2127</v>
      </c>
      <c r="C1982" s="160">
        <v>2.0210324E7</v>
      </c>
      <c r="D1982" s="162"/>
      <c r="E1982" s="162"/>
      <c r="F1982" s="167"/>
      <c r="G1982" s="168"/>
      <c r="H1982" s="162"/>
      <c r="I1982" s="162"/>
      <c r="J1982" s="162"/>
      <c r="K1982" s="162"/>
      <c r="L1982" s="162"/>
      <c r="M1982" s="162"/>
      <c r="N1982" s="162"/>
      <c r="O1982" s="162"/>
      <c r="P1982" s="162"/>
      <c r="Q1982" s="162"/>
      <c r="R1982" s="162"/>
      <c r="S1982" s="162"/>
      <c r="T1982" s="162"/>
      <c r="U1982" s="162"/>
      <c r="V1982" s="162"/>
      <c r="W1982" s="162"/>
      <c r="X1982" s="162"/>
      <c r="Y1982" s="162"/>
      <c r="Z1982" s="162"/>
      <c r="AA1982" s="162"/>
    </row>
    <row r="1983">
      <c r="A1983" s="160">
        <v>1982.0</v>
      </c>
      <c r="B1983" s="165" t="s">
        <v>2128</v>
      </c>
      <c r="C1983" s="160">
        <v>2.0210324E7</v>
      </c>
      <c r="D1983" s="162"/>
      <c r="E1983" s="162"/>
      <c r="F1983" s="167"/>
      <c r="G1983" s="168"/>
      <c r="H1983" s="162"/>
      <c r="I1983" s="162"/>
      <c r="J1983" s="162"/>
      <c r="K1983" s="162"/>
      <c r="L1983" s="162"/>
      <c r="M1983" s="162"/>
      <c r="N1983" s="162"/>
      <c r="O1983" s="162"/>
      <c r="P1983" s="162"/>
      <c r="Q1983" s="162"/>
      <c r="R1983" s="162"/>
      <c r="S1983" s="162"/>
      <c r="T1983" s="162"/>
      <c r="U1983" s="162"/>
      <c r="V1983" s="162"/>
      <c r="W1983" s="162"/>
      <c r="X1983" s="162"/>
      <c r="Y1983" s="162"/>
      <c r="Z1983" s="162"/>
      <c r="AA1983" s="162"/>
    </row>
    <row r="1984">
      <c r="A1984" s="160">
        <v>1983.0</v>
      </c>
      <c r="B1984" s="165" t="s">
        <v>2129</v>
      </c>
      <c r="C1984" s="160">
        <v>2.0210324E7</v>
      </c>
      <c r="D1984" s="162"/>
      <c r="E1984" s="162"/>
      <c r="F1984" s="167"/>
      <c r="G1984" s="168"/>
      <c r="H1984" s="162"/>
      <c r="I1984" s="162"/>
      <c r="J1984" s="162"/>
      <c r="K1984" s="162"/>
      <c r="L1984" s="162"/>
      <c r="M1984" s="162"/>
      <c r="N1984" s="162"/>
      <c r="O1984" s="162"/>
      <c r="P1984" s="162"/>
      <c r="Q1984" s="162"/>
      <c r="R1984" s="162"/>
      <c r="S1984" s="162"/>
      <c r="T1984" s="162"/>
      <c r="U1984" s="162"/>
      <c r="V1984" s="162"/>
      <c r="W1984" s="162"/>
      <c r="X1984" s="162"/>
      <c r="Y1984" s="162"/>
      <c r="Z1984" s="162"/>
      <c r="AA1984" s="162"/>
    </row>
    <row r="1985">
      <c r="A1985" s="160">
        <v>1984.0</v>
      </c>
      <c r="B1985" s="165" t="s">
        <v>2130</v>
      </c>
      <c r="C1985" s="160">
        <v>2.0210324E7</v>
      </c>
      <c r="D1985" s="162"/>
      <c r="E1985" s="162"/>
      <c r="F1985" s="167"/>
      <c r="G1985" s="168"/>
      <c r="H1985" s="162"/>
      <c r="I1985" s="162"/>
      <c r="J1985" s="162"/>
      <c r="K1985" s="162"/>
      <c r="L1985" s="162"/>
      <c r="M1985" s="162"/>
      <c r="N1985" s="162"/>
      <c r="O1985" s="162"/>
      <c r="P1985" s="162"/>
      <c r="Q1985" s="162"/>
      <c r="R1985" s="162"/>
      <c r="S1985" s="162"/>
      <c r="T1985" s="162"/>
      <c r="U1985" s="162"/>
      <c r="V1985" s="162"/>
      <c r="W1985" s="162"/>
      <c r="X1985" s="162"/>
      <c r="Y1985" s="162"/>
      <c r="Z1985" s="162"/>
      <c r="AA1985" s="162"/>
    </row>
    <row r="1986">
      <c r="A1986" s="160">
        <v>1985.0</v>
      </c>
      <c r="B1986" s="165" t="s">
        <v>2131</v>
      </c>
      <c r="C1986" s="160">
        <v>2.0210324E7</v>
      </c>
      <c r="D1986" s="162"/>
      <c r="E1986" s="162"/>
      <c r="F1986" s="167"/>
      <c r="G1986" s="168"/>
      <c r="H1986" s="162"/>
      <c r="I1986" s="162"/>
      <c r="J1986" s="162"/>
      <c r="K1986" s="162"/>
      <c r="L1986" s="162"/>
      <c r="M1986" s="162"/>
      <c r="N1986" s="162"/>
      <c r="O1986" s="162"/>
      <c r="P1986" s="162"/>
      <c r="Q1986" s="162"/>
      <c r="R1986" s="162"/>
      <c r="S1986" s="162"/>
      <c r="T1986" s="162"/>
      <c r="U1986" s="162"/>
      <c r="V1986" s="162"/>
      <c r="W1986" s="162"/>
      <c r="X1986" s="162"/>
      <c r="Y1986" s="162"/>
      <c r="Z1986" s="162"/>
      <c r="AA1986" s="162"/>
    </row>
    <row r="1987">
      <c r="A1987" s="160">
        <v>1986.0</v>
      </c>
      <c r="B1987" s="165" t="s">
        <v>2132</v>
      </c>
      <c r="C1987" s="160">
        <v>2.0210324E7</v>
      </c>
      <c r="D1987" s="162"/>
      <c r="E1987" s="162"/>
      <c r="F1987" s="167"/>
      <c r="G1987" s="168"/>
      <c r="H1987" s="162"/>
      <c r="I1987" s="162"/>
      <c r="J1987" s="162"/>
      <c r="K1987" s="162"/>
      <c r="L1987" s="162"/>
      <c r="M1987" s="162"/>
      <c r="N1987" s="162"/>
      <c r="O1987" s="162"/>
      <c r="P1987" s="162"/>
      <c r="Q1987" s="162"/>
      <c r="R1987" s="162"/>
      <c r="S1987" s="162"/>
      <c r="T1987" s="162"/>
      <c r="U1987" s="162"/>
      <c r="V1987" s="162"/>
      <c r="W1987" s="162"/>
      <c r="X1987" s="162"/>
      <c r="Y1987" s="162"/>
      <c r="Z1987" s="162"/>
      <c r="AA1987" s="162"/>
    </row>
    <row r="1988">
      <c r="A1988" s="160">
        <v>1987.0</v>
      </c>
      <c r="B1988" s="165" t="s">
        <v>2133</v>
      </c>
      <c r="C1988" s="160">
        <v>2.0210324E7</v>
      </c>
      <c r="D1988" s="162"/>
      <c r="E1988" s="162"/>
      <c r="F1988" s="167"/>
      <c r="G1988" s="168"/>
      <c r="H1988" s="162"/>
      <c r="I1988" s="162"/>
      <c r="J1988" s="162"/>
      <c r="K1988" s="162"/>
      <c r="L1988" s="162"/>
      <c r="M1988" s="162"/>
      <c r="N1988" s="162"/>
      <c r="O1988" s="162"/>
      <c r="P1988" s="162"/>
      <c r="Q1988" s="162"/>
      <c r="R1988" s="162"/>
      <c r="S1988" s="162"/>
      <c r="T1988" s="162"/>
      <c r="U1988" s="162"/>
      <c r="V1988" s="162"/>
      <c r="W1988" s="162"/>
      <c r="X1988" s="162"/>
      <c r="Y1988" s="162"/>
      <c r="Z1988" s="162"/>
      <c r="AA1988" s="162"/>
    </row>
    <row r="1989">
      <c r="A1989" s="160">
        <v>1988.0</v>
      </c>
      <c r="B1989" s="165" t="s">
        <v>2134</v>
      </c>
      <c r="C1989" s="160">
        <v>2.0210324E7</v>
      </c>
      <c r="D1989" s="162"/>
      <c r="E1989" s="162"/>
      <c r="F1989" s="167"/>
      <c r="G1989" s="168"/>
      <c r="H1989" s="162"/>
      <c r="I1989" s="162"/>
      <c r="J1989" s="162"/>
      <c r="K1989" s="162"/>
      <c r="L1989" s="162"/>
      <c r="M1989" s="162"/>
      <c r="N1989" s="162"/>
      <c r="O1989" s="162"/>
      <c r="P1989" s="162"/>
      <c r="Q1989" s="162"/>
      <c r="R1989" s="162"/>
      <c r="S1989" s="162"/>
      <c r="T1989" s="162"/>
      <c r="U1989" s="162"/>
      <c r="V1989" s="162"/>
      <c r="W1989" s="162"/>
      <c r="X1989" s="162"/>
      <c r="Y1989" s="162"/>
      <c r="Z1989" s="162"/>
      <c r="AA1989" s="162"/>
    </row>
    <row r="1990">
      <c r="A1990" s="160">
        <v>1989.0</v>
      </c>
      <c r="B1990" s="165" t="s">
        <v>2135</v>
      </c>
      <c r="C1990" s="160">
        <v>2.0210324E7</v>
      </c>
      <c r="D1990" s="162"/>
      <c r="E1990" s="162"/>
      <c r="F1990" s="167"/>
      <c r="G1990" s="168"/>
      <c r="H1990" s="162"/>
      <c r="I1990" s="162"/>
      <c r="J1990" s="162"/>
      <c r="K1990" s="162"/>
      <c r="L1990" s="162"/>
      <c r="M1990" s="162"/>
      <c r="N1990" s="162"/>
      <c r="O1990" s="162"/>
      <c r="P1990" s="162"/>
      <c r="Q1990" s="162"/>
      <c r="R1990" s="162"/>
      <c r="S1990" s="162"/>
      <c r="T1990" s="162"/>
      <c r="U1990" s="162"/>
      <c r="V1990" s="162"/>
      <c r="W1990" s="162"/>
      <c r="X1990" s="162"/>
      <c r="Y1990" s="162"/>
      <c r="Z1990" s="162"/>
      <c r="AA1990" s="162"/>
    </row>
    <row r="1991">
      <c r="A1991" s="160">
        <v>1990.0</v>
      </c>
      <c r="B1991" s="165" t="s">
        <v>2136</v>
      </c>
      <c r="C1991" s="160">
        <v>2.0210324E7</v>
      </c>
      <c r="D1991" s="162"/>
      <c r="E1991" s="162"/>
      <c r="F1991" s="167"/>
      <c r="G1991" s="168"/>
      <c r="H1991" s="162"/>
      <c r="I1991" s="162"/>
      <c r="J1991" s="162"/>
      <c r="K1991" s="162"/>
      <c r="L1991" s="162"/>
      <c r="M1991" s="162"/>
      <c r="N1991" s="162"/>
      <c r="O1991" s="162"/>
      <c r="P1991" s="162"/>
      <c r="Q1991" s="162"/>
      <c r="R1991" s="162"/>
      <c r="S1991" s="162"/>
      <c r="T1991" s="162"/>
      <c r="U1991" s="162"/>
      <c r="V1991" s="162"/>
      <c r="W1991" s="162"/>
      <c r="X1991" s="162"/>
      <c r="Y1991" s="162"/>
      <c r="Z1991" s="162"/>
      <c r="AA1991" s="162"/>
    </row>
    <row r="1992">
      <c r="A1992" s="160">
        <v>1991.0</v>
      </c>
      <c r="B1992" s="165" t="s">
        <v>2137</v>
      </c>
      <c r="C1992" s="160">
        <v>2.0210324E7</v>
      </c>
      <c r="D1992" s="162"/>
      <c r="E1992" s="162"/>
      <c r="F1992" s="167"/>
      <c r="G1992" s="168"/>
      <c r="H1992" s="162"/>
      <c r="I1992" s="162"/>
      <c r="J1992" s="162"/>
      <c r="K1992" s="162"/>
      <c r="L1992" s="162"/>
      <c r="M1992" s="162"/>
      <c r="N1992" s="162"/>
      <c r="O1992" s="162"/>
      <c r="P1992" s="162"/>
      <c r="Q1992" s="162"/>
      <c r="R1992" s="162"/>
      <c r="S1992" s="162"/>
      <c r="T1992" s="162"/>
      <c r="U1992" s="162"/>
      <c r="V1992" s="162"/>
      <c r="W1992" s="162"/>
      <c r="X1992" s="162"/>
      <c r="Y1992" s="162"/>
      <c r="Z1992" s="162"/>
      <c r="AA1992" s="162"/>
    </row>
    <row r="1993">
      <c r="A1993" s="160">
        <v>1992.0</v>
      </c>
      <c r="B1993" s="165" t="s">
        <v>2138</v>
      </c>
      <c r="C1993" s="160">
        <v>2.0210324E7</v>
      </c>
      <c r="D1993" s="162"/>
      <c r="E1993" s="162"/>
      <c r="F1993" s="167"/>
      <c r="G1993" s="168"/>
      <c r="H1993" s="162"/>
      <c r="I1993" s="162"/>
      <c r="J1993" s="162"/>
      <c r="K1993" s="162"/>
      <c r="L1993" s="162"/>
      <c r="M1993" s="162"/>
      <c r="N1993" s="162"/>
      <c r="O1993" s="162"/>
      <c r="P1993" s="162"/>
      <c r="Q1993" s="162"/>
      <c r="R1993" s="162"/>
      <c r="S1993" s="162"/>
      <c r="T1993" s="162"/>
      <c r="U1993" s="162"/>
      <c r="V1993" s="162"/>
      <c r="W1993" s="162"/>
      <c r="X1993" s="162"/>
      <c r="Y1993" s="162"/>
      <c r="Z1993" s="162"/>
      <c r="AA1993" s="162"/>
    </row>
    <row r="1994">
      <c r="A1994" s="160">
        <v>1993.0</v>
      </c>
      <c r="B1994" s="165" t="s">
        <v>2139</v>
      </c>
      <c r="C1994" s="160">
        <v>2.0210325E7</v>
      </c>
      <c r="D1994" s="162"/>
      <c r="E1994" s="162"/>
      <c r="F1994" s="167"/>
      <c r="G1994" s="168"/>
      <c r="H1994" s="162"/>
      <c r="I1994" s="162"/>
      <c r="J1994" s="162"/>
      <c r="K1994" s="162"/>
      <c r="L1994" s="162"/>
      <c r="M1994" s="162"/>
      <c r="N1994" s="162"/>
      <c r="O1994" s="162"/>
      <c r="P1994" s="162"/>
      <c r="Q1994" s="162"/>
      <c r="R1994" s="162"/>
      <c r="S1994" s="162"/>
      <c r="T1994" s="162"/>
      <c r="U1994" s="162"/>
      <c r="V1994" s="162"/>
      <c r="W1994" s="162"/>
      <c r="X1994" s="162"/>
      <c r="Y1994" s="162"/>
      <c r="Z1994" s="162"/>
      <c r="AA1994" s="162"/>
    </row>
    <row r="1995">
      <c r="A1995" s="160">
        <v>1994.0</v>
      </c>
      <c r="B1995" s="165" t="s">
        <v>2140</v>
      </c>
      <c r="C1995" s="160">
        <v>2.0210325E7</v>
      </c>
      <c r="D1995" s="162"/>
      <c r="E1995" s="162"/>
      <c r="F1995" s="167"/>
      <c r="G1995" s="168"/>
      <c r="H1995" s="162"/>
      <c r="I1995" s="162"/>
      <c r="J1995" s="162"/>
      <c r="K1995" s="162"/>
      <c r="L1995" s="162"/>
      <c r="M1995" s="162"/>
      <c r="N1995" s="162"/>
      <c r="O1995" s="162"/>
      <c r="P1995" s="162"/>
      <c r="Q1995" s="162"/>
      <c r="R1995" s="162"/>
      <c r="S1995" s="162"/>
      <c r="T1995" s="162"/>
      <c r="U1995" s="162"/>
      <c r="V1995" s="162"/>
      <c r="W1995" s="162"/>
      <c r="X1995" s="162"/>
      <c r="Y1995" s="162"/>
      <c r="Z1995" s="162"/>
      <c r="AA1995" s="162"/>
    </row>
    <row r="1996">
      <c r="A1996" s="160">
        <v>1995.0</v>
      </c>
      <c r="B1996" s="165" t="s">
        <v>2141</v>
      </c>
      <c r="C1996" s="160">
        <v>2.0210325E7</v>
      </c>
      <c r="D1996" s="162"/>
      <c r="E1996" s="162"/>
      <c r="F1996" s="167"/>
      <c r="G1996" s="168"/>
      <c r="H1996" s="162"/>
      <c r="I1996" s="162"/>
      <c r="J1996" s="162"/>
      <c r="K1996" s="162"/>
      <c r="L1996" s="162"/>
      <c r="M1996" s="162"/>
      <c r="N1996" s="162"/>
      <c r="O1996" s="162"/>
      <c r="P1996" s="162"/>
      <c r="Q1996" s="162"/>
      <c r="R1996" s="162"/>
      <c r="S1996" s="162"/>
      <c r="T1996" s="162"/>
      <c r="U1996" s="162"/>
      <c r="V1996" s="162"/>
      <c r="W1996" s="162"/>
      <c r="X1996" s="162"/>
      <c r="Y1996" s="162"/>
      <c r="Z1996" s="162"/>
      <c r="AA1996" s="162"/>
    </row>
    <row r="1997">
      <c r="A1997" s="160">
        <v>1996.0</v>
      </c>
      <c r="B1997" s="165" t="s">
        <v>2142</v>
      </c>
      <c r="C1997" s="160">
        <v>2.0210325E7</v>
      </c>
      <c r="D1997" s="162"/>
      <c r="E1997" s="162"/>
      <c r="F1997" s="167"/>
      <c r="G1997" s="168"/>
      <c r="H1997" s="162"/>
      <c r="I1997" s="162"/>
      <c r="J1997" s="162"/>
      <c r="K1997" s="162"/>
      <c r="L1997" s="162"/>
      <c r="M1997" s="162"/>
      <c r="N1997" s="162"/>
      <c r="O1997" s="162"/>
      <c r="P1997" s="162"/>
      <c r="Q1997" s="162"/>
      <c r="R1997" s="162"/>
      <c r="S1997" s="162"/>
      <c r="T1997" s="162"/>
      <c r="U1997" s="162"/>
      <c r="V1997" s="162"/>
      <c r="W1997" s="162"/>
      <c r="X1997" s="162"/>
      <c r="Y1997" s="162"/>
      <c r="Z1997" s="162"/>
      <c r="AA1997" s="162"/>
    </row>
    <row r="1998">
      <c r="A1998" s="160">
        <v>1997.0</v>
      </c>
      <c r="B1998" s="165" t="s">
        <v>2143</v>
      </c>
      <c r="C1998" s="160">
        <v>2.0210325E7</v>
      </c>
      <c r="D1998" s="162"/>
      <c r="E1998" s="162"/>
      <c r="F1998" s="167"/>
      <c r="G1998" s="168"/>
      <c r="H1998" s="162"/>
      <c r="I1998" s="162"/>
      <c r="J1998" s="162"/>
      <c r="K1998" s="162"/>
      <c r="L1998" s="162"/>
      <c r="M1998" s="162"/>
      <c r="N1998" s="162"/>
      <c r="O1998" s="162"/>
      <c r="P1998" s="162"/>
      <c r="Q1998" s="162"/>
      <c r="R1998" s="162"/>
      <c r="S1998" s="162"/>
      <c r="T1998" s="162"/>
      <c r="U1998" s="162"/>
      <c r="V1998" s="162"/>
      <c r="W1998" s="162"/>
      <c r="X1998" s="162"/>
      <c r="Y1998" s="162"/>
      <c r="Z1998" s="162"/>
      <c r="AA1998" s="162"/>
    </row>
    <row r="1999">
      <c r="A1999" s="160">
        <v>1998.0</v>
      </c>
      <c r="B1999" s="165" t="s">
        <v>2144</v>
      </c>
      <c r="C1999" s="160">
        <v>2.0210325E7</v>
      </c>
      <c r="D1999" s="162"/>
      <c r="E1999" s="162"/>
      <c r="F1999" s="167"/>
      <c r="G1999" s="168"/>
      <c r="H1999" s="162"/>
      <c r="I1999" s="162"/>
      <c r="J1999" s="162"/>
      <c r="K1999" s="162"/>
      <c r="L1999" s="162"/>
      <c r="M1999" s="162"/>
      <c r="N1999" s="162"/>
      <c r="O1999" s="162"/>
      <c r="P1999" s="162"/>
      <c r="Q1999" s="162"/>
      <c r="R1999" s="162"/>
      <c r="S1999" s="162"/>
      <c r="T1999" s="162"/>
      <c r="U1999" s="162"/>
      <c r="V1999" s="162"/>
      <c r="W1999" s="162"/>
      <c r="X1999" s="162"/>
      <c r="Y1999" s="162"/>
      <c r="Z1999" s="162"/>
      <c r="AA1999" s="162"/>
    </row>
    <row r="2000">
      <c r="A2000" s="160">
        <v>1999.0</v>
      </c>
      <c r="B2000" s="165" t="s">
        <v>2145</v>
      </c>
      <c r="C2000" s="160">
        <v>2.0210325E7</v>
      </c>
      <c r="D2000" s="162"/>
      <c r="E2000" s="162"/>
      <c r="F2000" s="167"/>
      <c r="G2000" s="168"/>
      <c r="H2000" s="162"/>
      <c r="I2000" s="162"/>
      <c r="J2000" s="162"/>
      <c r="K2000" s="162"/>
      <c r="L2000" s="162"/>
      <c r="M2000" s="162"/>
      <c r="N2000" s="162"/>
      <c r="O2000" s="162"/>
      <c r="P2000" s="162"/>
      <c r="Q2000" s="162"/>
      <c r="R2000" s="162"/>
      <c r="S2000" s="162"/>
      <c r="T2000" s="162"/>
      <c r="U2000" s="162"/>
      <c r="V2000" s="162"/>
      <c r="W2000" s="162"/>
      <c r="X2000" s="162"/>
      <c r="Y2000" s="162"/>
      <c r="Z2000" s="162"/>
      <c r="AA2000" s="162"/>
    </row>
    <row r="2001">
      <c r="A2001" s="160">
        <v>2000.0</v>
      </c>
      <c r="B2001" s="165" t="s">
        <v>2146</v>
      </c>
      <c r="C2001" s="160">
        <v>2.0210325E7</v>
      </c>
      <c r="D2001" s="162"/>
      <c r="E2001" s="162"/>
      <c r="F2001" s="167"/>
      <c r="G2001" s="168"/>
      <c r="H2001" s="162"/>
      <c r="I2001" s="162"/>
      <c r="J2001" s="162"/>
      <c r="K2001" s="162"/>
      <c r="L2001" s="162"/>
      <c r="M2001" s="162"/>
      <c r="N2001" s="162"/>
      <c r="O2001" s="162"/>
      <c r="P2001" s="162"/>
      <c r="Q2001" s="162"/>
      <c r="R2001" s="162"/>
      <c r="S2001" s="162"/>
      <c r="T2001" s="162"/>
      <c r="U2001" s="162"/>
      <c r="V2001" s="162"/>
      <c r="W2001" s="162"/>
      <c r="X2001" s="162"/>
      <c r="Y2001" s="162"/>
      <c r="Z2001" s="162"/>
      <c r="AA2001" s="162"/>
    </row>
    <row r="2002">
      <c r="A2002" s="160">
        <v>2001.0</v>
      </c>
      <c r="B2002" s="165" t="s">
        <v>2147</v>
      </c>
      <c r="C2002" s="160">
        <v>2.0210325E7</v>
      </c>
      <c r="D2002" s="162"/>
      <c r="E2002" s="162"/>
      <c r="F2002" s="167"/>
      <c r="G2002" s="168"/>
      <c r="H2002" s="162"/>
      <c r="I2002" s="162"/>
      <c r="J2002" s="162"/>
      <c r="K2002" s="162"/>
      <c r="L2002" s="162"/>
      <c r="M2002" s="162"/>
      <c r="N2002" s="162"/>
      <c r="O2002" s="162"/>
      <c r="P2002" s="162"/>
      <c r="Q2002" s="162"/>
      <c r="R2002" s="162"/>
      <c r="S2002" s="162"/>
      <c r="T2002" s="162"/>
      <c r="U2002" s="162"/>
      <c r="V2002" s="162"/>
      <c r="W2002" s="162"/>
      <c r="X2002" s="162"/>
      <c r="Y2002" s="162"/>
      <c r="Z2002" s="162"/>
      <c r="AA2002" s="162"/>
    </row>
    <row r="2003">
      <c r="A2003" s="160">
        <v>2002.0</v>
      </c>
      <c r="B2003" s="165" t="s">
        <v>2148</v>
      </c>
      <c r="C2003" s="160">
        <v>2.0210325E7</v>
      </c>
      <c r="D2003" s="162"/>
      <c r="E2003" s="162"/>
      <c r="F2003" s="167"/>
      <c r="G2003" s="168"/>
      <c r="H2003" s="162"/>
      <c r="I2003" s="162"/>
      <c r="J2003" s="162"/>
      <c r="K2003" s="162"/>
      <c r="L2003" s="162"/>
      <c r="M2003" s="162"/>
      <c r="N2003" s="162"/>
      <c r="O2003" s="162"/>
      <c r="P2003" s="162"/>
      <c r="Q2003" s="162"/>
      <c r="R2003" s="162"/>
      <c r="S2003" s="162"/>
      <c r="T2003" s="162"/>
      <c r="U2003" s="162"/>
      <c r="V2003" s="162"/>
      <c r="W2003" s="162"/>
      <c r="X2003" s="162"/>
      <c r="Y2003" s="162"/>
      <c r="Z2003" s="162"/>
      <c r="AA2003" s="162"/>
    </row>
    <row r="2004">
      <c r="A2004" s="160">
        <v>2003.0</v>
      </c>
      <c r="B2004" s="165" t="s">
        <v>2149</v>
      </c>
      <c r="C2004" s="160">
        <v>2.0210325E7</v>
      </c>
      <c r="D2004" s="162"/>
      <c r="E2004" s="162"/>
      <c r="F2004" s="167"/>
      <c r="G2004" s="168"/>
      <c r="H2004" s="162"/>
      <c r="I2004" s="162"/>
      <c r="J2004" s="162"/>
      <c r="K2004" s="162"/>
      <c r="L2004" s="162"/>
      <c r="M2004" s="162"/>
      <c r="N2004" s="162"/>
      <c r="O2004" s="162"/>
      <c r="P2004" s="162"/>
      <c r="Q2004" s="162"/>
      <c r="R2004" s="162"/>
      <c r="S2004" s="162"/>
      <c r="T2004" s="162"/>
      <c r="U2004" s="162"/>
      <c r="V2004" s="162"/>
      <c r="W2004" s="162"/>
      <c r="X2004" s="162"/>
      <c r="Y2004" s="162"/>
      <c r="Z2004" s="162"/>
      <c r="AA2004" s="162"/>
    </row>
    <row r="2005">
      <c r="A2005" s="160">
        <v>2004.0</v>
      </c>
      <c r="B2005" s="165" t="s">
        <v>2150</v>
      </c>
      <c r="C2005" s="160">
        <v>2.0210325E7</v>
      </c>
      <c r="D2005" s="162"/>
      <c r="E2005" s="162"/>
      <c r="F2005" s="167"/>
      <c r="G2005" s="168"/>
      <c r="H2005" s="162"/>
      <c r="I2005" s="162"/>
      <c r="J2005" s="162"/>
      <c r="K2005" s="162"/>
      <c r="L2005" s="162"/>
      <c r="M2005" s="162"/>
      <c r="N2005" s="162"/>
      <c r="O2005" s="162"/>
      <c r="P2005" s="162"/>
      <c r="Q2005" s="162"/>
      <c r="R2005" s="162"/>
      <c r="S2005" s="162"/>
      <c r="T2005" s="162"/>
      <c r="U2005" s="162"/>
      <c r="V2005" s="162"/>
      <c r="W2005" s="162"/>
      <c r="X2005" s="162"/>
      <c r="Y2005" s="162"/>
      <c r="Z2005" s="162"/>
      <c r="AA2005" s="162"/>
    </row>
    <row r="2006">
      <c r="A2006" s="160">
        <v>2005.0</v>
      </c>
      <c r="B2006" s="165" t="s">
        <v>2151</v>
      </c>
      <c r="C2006" s="160">
        <v>2.0210325E7</v>
      </c>
      <c r="D2006" s="162"/>
      <c r="E2006" s="162"/>
      <c r="F2006" s="167"/>
      <c r="G2006" s="168"/>
      <c r="H2006" s="162"/>
      <c r="I2006" s="162"/>
      <c r="J2006" s="162"/>
      <c r="K2006" s="162"/>
      <c r="L2006" s="162"/>
      <c r="M2006" s="162"/>
      <c r="N2006" s="162"/>
      <c r="O2006" s="162"/>
      <c r="P2006" s="162"/>
      <c r="Q2006" s="162"/>
      <c r="R2006" s="162"/>
      <c r="S2006" s="162"/>
      <c r="T2006" s="162"/>
      <c r="U2006" s="162"/>
      <c r="V2006" s="162"/>
      <c r="W2006" s="162"/>
      <c r="X2006" s="162"/>
      <c r="Y2006" s="162"/>
      <c r="Z2006" s="162"/>
      <c r="AA2006" s="162"/>
    </row>
    <row r="2007">
      <c r="A2007" s="160">
        <v>2006.0</v>
      </c>
      <c r="B2007" s="165" t="s">
        <v>2152</v>
      </c>
      <c r="C2007" s="160">
        <v>2.0210325E7</v>
      </c>
      <c r="D2007" s="162"/>
      <c r="E2007" s="162"/>
      <c r="F2007" s="167"/>
      <c r="G2007" s="168"/>
      <c r="H2007" s="162"/>
      <c r="I2007" s="162"/>
      <c r="J2007" s="162"/>
      <c r="K2007" s="162"/>
      <c r="L2007" s="162"/>
      <c r="M2007" s="162"/>
      <c r="N2007" s="162"/>
      <c r="O2007" s="162"/>
      <c r="P2007" s="162"/>
      <c r="Q2007" s="162"/>
      <c r="R2007" s="162"/>
      <c r="S2007" s="162"/>
      <c r="T2007" s="162"/>
      <c r="U2007" s="162"/>
      <c r="V2007" s="162"/>
      <c r="W2007" s="162"/>
      <c r="X2007" s="162"/>
      <c r="Y2007" s="162"/>
      <c r="Z2007" s="162"/>
      <c r="AA2007" s="162"/>
    </row>
    <row r="2008">
      <c r="A2008" s="160">
        <v>2007.0</v>
      </c>
      <c r="B2008" s="165" t="s">
        <v>2153</v>
      </c>
      <c r="C2008" s="160">
        <v>2.0210325E7</v>
      </c>
      <c r="D2008" s="162"/>
      <c r="E2008" s="162"/>
      <c r="F2008" s="167"/>
      <c r="G2008" s="168"/>
      <c r="H2008" s="162"/>
      <c r="I2008" s="162"/>
      <c r="J2008" s="162"/>
      <c r="K2008" s="162"/>
      <c r="L2008" s="162"/>
      <c r="M2008" s="162"/>
      <c r="N2008" s="162"/>
      <c r="O2008" s="162"/>
      <c r="P2008" s="162"/>
      <c r="Q2008" s="162"/>
      <c r="R2008" s="162"/>
      <c r="S2008" s="162"/>
      <c r="T2008" s="162"/>
      <c r="U2008" s="162"/>
      <c r="V2008" s="162"/>
      <c r="W2008" s="162"/>
      <c r="X2008" s="162"/>
      <c r="Y2008" s="162"/>
      <c r="Z2008" s="162"/>
      <c r="AA2008" s="162"/>
    </row>
    <row r="2009">
      <c r="A2009" s="160">
        <v>2008.0</v>
      </c>
      <c r="B2009" s="165" t="s">
        <v>2154</v>
      </c>
      <c r="C2009" s="160">
        <v>2.0210325E7</v>
      </c>
      <c r="D2009" s="162"/>
      <c r="E2009" s="162"/>
      <c r="F2009" s="167"/>
      <c r="G2009" s="168"/>
      <c r="H2009" s="162"/>
      <c r="I2009" s="162"/>
      <c r="J2009" s="162"/>
      <c r="K2009" s="162"/>
      <c r="L2009" s="162"/>
      <c r="M2009" s="162"/>
      <c r="N2009" s="162"/>
      <c r="O2009" s="162"/>
      <c r="P2009" s="162"/>
      <c r="Q2009" s="162"/>
      <c r="R2009" s="162"/>
      <c r="S2009" s="162"/>
      <c r="T2009" s="162"/>
      <c r="U2009" s="162"/>
      <c r="V2009" s="162"/>
      <c r="W2009" s="162"/>
      <c r="X2009" s="162"/>
      <c r="Y2009" s="162"/>
      <c r="Z2009" s="162"/>
      <c r="AA2009" s="162"/>
    </row>
    <row r="2010">
      <c r="A2010" s="160">
        <v>2009.0</v>
      </c>
      <c r="B2010" s="165" t="s">
        <v>2155</v>
      </c>
      <c r="C2010" s="160">
        <v>2.0210325E7</v>
      </c>
      <c r="D2010" s="162"/>
      <c r="E2010" s="162"/>
      <c r="F2010" s="167"/>
      <c r="G2010" s="168"/>
      <c r="H2010" s="162"/>
      <c r="I2010" s="162"/>
      <c r="J2010" s="162"/>
      <c r="K2010" s="162"/>
      <c r="L2010" s="162"/>
      <c r="M2010" s="162"/>
      <c r="N2010" s="162"/>
      <c r="O2010" s="162"/>
      <c r="P2010" s="162"/>
      <c r="Q2010" s="162"/>
      <c r="R2010" s="162"/>
      <c r="S2010" s="162"/>
      <c r="T2010" s="162"/>
      <c r="U2010" s="162"/>
      <c r="V2010" s="162"/>
      <c r="W2010" s="162"/>
      <c r="X2010" s="162"/>
      <c r="Y2010" s="162"/>
      <c r="Z2010" s="162"/>
      <c r="AA2010" s="162"/>
    </row>
    <row r="2011">
      <c r="A2011" s="160">
        <v>2010.0</v>
      </c>
      <c r="B2011" s="165" t="s">
        <v>2156</v>
      </c>
      <c r="C2011" s="160">
        <v>2.0210325E7</v>
      </c>
      <c r="D2011" s="162"/>
      <c r="E2011" s="162"/>
      <c r="F2011" s="167"/>
      <c r="G2011" s="168"/>
      <c r="H2011" s="162"/>
      <c r="I2011" s="162"/>
      <c r="J2011" s="162"/>
      <c r="K2011" s="162"/>
      <c r="L2011" s="162"/>
      <c r="M2011" s="162"/>
      <c r="N2011" s="162"/>
      <c r="O2011" s="162"/>
      <c r="P2011" s="162"/>
      <c r="Q2011" s="162"/>
      <c r="R2011" s="162"/>
      <c r="S2011" s="162"/>
      <c r="T2011" s="162"/>
      <c r="U2011" s="162"/>
      <c r="V2011" s="162"/>
      <c r="W2011" s="162"/>
      <c r="X2011" s="162"/>
      <c r="Y2011" s="162"/>
      <c r="Z2011" s="162"/>
      <c r="AA2011" s="162"/>
    </row>
    <row r="2012">
      <c r="A2012" s="160">
        <v>2011.0</v>
      </c>
      <c r="B2012" s="165" t="s">
        <v>2157</v>
      </c>
      <c r="C2012" s="160">
        <v>2.0210325E7</v>
      </c>
      <c r="D2012" s="162"/>
      <c r="E2012" s="162"/>
      <c r="F2012" s="167"/>
      <c r="G2012" s="168"/>
      <c r="H2012" s="162"/>
      <c r="I2012" s="162"/>
      <c r="J2012" s="162"/>
      <c r="K2012" s="162"/>
      <c r="L2012" s="162"/>
      <c r="M2012" s="162"/>
      <c r="N2012" s="162"/>
      <c r="O2012" s="162"/>
      <c r="P2012" s="162"/>
      <c r="Q2012" s="162"/>
      <c r="R2012" s="162"/>
      <c r="S2012" s="162"/>
      <c r="T2012" s="162"/>
      <c r="U2012" s="162"/>
      <c r="V2012" s="162"/>
      <c r="W2012" s="162"/>
      <c r="X2012" s="162"/>
      <c r="Y2012" s="162"/>
      <c r="Z2012" s="162"/>
      <c r="AA2012" s="162"/>
    </row>
    <row r="2013">
      <c r="A2013" s="160">
        <v>2012.0</v>
      </c>
      <c r="B2013" s="165" t="s">
        <v>2158</v>
      </c>
      <c r="C2013" s="160">
        <v>2.0210325E7</v>
      </c>
      <c r="D2013" s="162"/>
      <c r="E2013" s="162"/>
      <c r="F2013" s="167"/>
      <c r="G2013" s="168"/>
      <c r="H2013" s="162"/>
      <c r="I2013" s="162"/>
      <c r="J2013" s="162"/>
      <c r="K2013" s="162"/>
      <c r="L2013" s="162"/>
      <c r="M2013" s="162"/>
      <c r="N2013" s="162"/>
      <c r="O2013" s="162"/>
      <c r="P2013" s="162"/>
      <c r="Q2013" s="162"/>
      <c r="R2013" s="162"/>
      <c r="S2013" s="162"/>
      <c r="T2013" s="162"/>
      <c r="U2013" s="162"/>
      <c r="V2013" s="162"/>
      <c r="W2013" s="162"/>
      <c r="X2013" s="162"/>
      <c r="Y2013" s="162"/>
      <c r="Z2013" s="162"/>
      <c r="AA2013" s="162"/>
    </row>
    <row r="2014">
      <c r="A2014" s="160">
        <v>2013.0</v>
      </c>
      <c r="B2014" s="165" t="s">
        <v>2159</v>
      </c>
      <c r="C2014" s="160">
        <v>2.0210325E7</v>
      </c>
      <c r="D2014" s="162"/>
      <c r="E2014" s="162"/>
      <c r="F2014" s="167"/>
      <c r="G2014" s="168"/>
      <c r="H2014" s="162"/>
      <c r="I2014" s="162"/>
      <c r="J2014" s="162"/>
      <c r="K2014" s="162"/>
      <c r="L2014" s="162"/>
      <c r="M2014" s="162"/>
      <c r="N2014" s="162"/>
      <c r="O2014" s="162"/>
      <c r="P2014" s="162"/>
      <c r="Q2014" s="162"/>
      <c r="R2014" s="162"/>
      <c r="S2014" s="162"/>
      <c r="T2014" s="162"/>
      <c r="U2014" s="162"/>
      <c r="V2014" s="162"/>
      <c r="W2014" s="162"/>
      <c r="X2014" s="162"/>
      <c r="Y2014" s="162"/>
      <c r="Z2014" s="162"/>
      <c r="AA2014" s="162"/>
    </row>
    <row r="2015">
      <c r="A2015" s="160">
        <v>2014.0</v>
      </c>
      <c r="B2015" s="165" t="s">
        <v>2160</v>
      </c>
      <c r="C2015" s="160">
        <v>2.0210325E7</v>
      </c>
      <c r="D2015" s="162"/>
      <c r="E2015" s="162"/>
      <c r="F2015" s="167"/>
      <c r="G2015" s="168"/>
      <c r="H2015" s="162"/>
      <c r="I2015" s="162"/>
      <c r="J2015" s="162"/>
      <c r="K2015" s="162"/>
      <c r="L2015" s="162"/>
      <c r="M2015" s="162"/>
      <c r="N2015" s="162"/>
      <c r="O2015" s="162"/>
      <c r="P2015" s="162"/>
      <c r="Q2015" s="162"/>
      <c r="R2015" s="162"/>
      <c r="S2015" s="162"/>
      <c r="T2015" s="162"/>
      <c r="U2015" s="162"/>
      <c r="V2015" s="162"/>
      <c r="W2015" s="162"/>
      <c r="X2015" s="162"/>
      <c r="Y2015" s="162"/>
      <c r="Z2015" s="162"/>
      <c r="AA2015" s="162"/>
    </row>
    <row r="2016">
      <c r="A2016" s="160">
        <v>2015.0</v>
      </c>
      <c r="B2016" s="165" t="s">
        <v>2161</v>
      </c>
      <c r="C2016" s="160">
        <v>2.0210325E7</v>
      </c>
      <c r="D2016" s="162"/>
      <c r="E2016" s="162"/>
      <c r="F2016" s="167"/>
      <c r="G2016" s="168"/>
      <c r="H2016" s="162"/>
      <c r="I2016" s="162"/>
      <c r="J2016" s="162"/>
      <c r="K2016" s="162"/>
      <c r="L2016" s="162"/>
      <c r="M2016" s="162"/>
      <c r="N2016" s="162"/>
      <c r="O2016" s="162"/>
      <c r="P2016" s="162"/>
      <c r="Q2016" s="162"/>
      <c r="R2016" s="162"/>
      <c r="S2016" s="162"/>
      <c r="T2016" s="162"/>
      <c r="U2016" s="162"/>
      <c r="V2016" s="162"/>
      <c r="W2016" s="162"/>
      <c r="X2016" s="162"/>
      <c r="Y2016" s="162"/>
      <c r="Z2016" s="162"/>
      <c r="AA2016" s="162"/>
    </row>
    <row r="2017">
      <c r="A2017" s="160">
        <v>2016.0</v>
      </c>
      <c r="B2017" s="165" t="s">
        <v>2162</v>
      </c>
      <c r="C2017" s="160">
        <v>2.0210325E7</v>
      </c>
      <c r="D2017" s="162"/>
      <c r="E2017" s="162"/>
      <c r="F2017" s="167"/>
      <c r="G2017" s="168"/>
      <c r="H2017" s="162"/>
      <c r="I2017" s="162"/>
      <c r="J2017" s="162"/>
      <c r="K2017" s="162"/>
      <c r="L2017" s="162"/>
      <c r="M2017" s="162"/>
      <c r="N2017" s="162"/>
      <c r="O2017" s="162"/>
      <c r="P2017" s="162"/>
      <c r="Q2017" s="162"/>
      <c r="R2017" s="162"/>
      <c r="S2017" s="162"/>
      <c r="T2017" s="162"/>
      <c r="U2017" s="162"/>
      <c r="V2017" s="162"/>
      <c r="W2017" s="162"/>
      <c r="X2017" s="162"/>
      <c r="Y2017" s="162"/>
      <c r="Z2017" s="162"/>
      <c r="AA2017" s="162"/>
    </row>
    <row r="2018">
      <c r="A2018" s="160">
        <v>2017.0</v>
      </c>
      <c r="B2018" s="165" t="s">
        <v>2163</v>
      </c>
      <c r="C2018" s="160">
        <v>2.0210326E7</v>
      </c>
      <c r="D2018" s="162"/>
      <c r="E2018" s="162"/>
      <c r="F2018" s="167"/>
      <c r="G2018" s="168"/>
      <c r="H2018" s="162"/>
      <c r="I2018" s="162"/>
      <c r="J2018" s="162"/>
      <c r="K2018" s="162"/>
      <c r="L2018" s="162"/>
      <c r="M2018" s="162"/>
      <c r="N2018" s="162"/>
      <c r="O2018" s="162"/>
      <c r="P2018" s="162"/>
      <c r="Q2018" s="162"/>
      <c r="R2018" s="162"/>
      <c r="S2018" s="162"/>
      <c r="T2018" s="162"/>
      <c r="U2018" s="162"/>
      <c r="V2018" s="162"/>
      <c r="W2018" s="162"/>
      <c r="X2018" s="162"/>
      <c r="Y2018" s="162"/>
      <c r="Z2018" s="162"/>
      <c r="AA2018" s="162"/>
    </row>
    <row r="2019">
      <c r="A2019" s="160">
        <v>2018.0</v>
      </c>
      <c r="B2019" s="165" t="s">
        <v>2164</v>
      </c>
      <c r="C2019" s="160">
        <v>2.0210326E7</v>
      </c>
      <c r="D2019" s="162"/>
      <c r="E2019" s="162"/>
      <c r="F2019" s="167"/>
      <c r="G2019" s="168"/>
      <c r="H2019" s="162"/>
      <c r="I2019" s="162"/>
      <c r="J2019" s="162"/>
      <c r="K2019" s="162"/>
      <c r="L2019" s="162"/>
      <c r="M2019" s="162"/>
      <c r="N2019" s="162"/>
      <c r="O2019" s="162"/>
      <c r="P2019" s="162"/>
      <c r="Q2019" s="162"/>
      <c r="R2019" s="162"/>
      <c r="S2019" s="162"/>
      <c r="T2019" s="162"/>
      <c r="U2019" s="162"/>
      <c r="V2019" s="162"/>
      <c r="W2019" s="162"/>
      <c r="X2019" s="162"/>
      <c r="Y2019" s="162"/>
      <c r="Z2019" s="162"/>
      <c r="AA2019" s="162"/>
    </row>
    <row r="2020">
      <c r="A2020" s="160">
        <v>2019.0</v>
      </c>
      <c r="B2020" s="165" t="s">
        <v>2165</v>
      </c>
      <c r="C2020" s="160">
        <v>2.0210326E7</v>
      </c>
      <c r="D2020" s="162"/>
      <c r="E2020" s="162"/>
      <c r="F2020" s="167"/>
      <c r="G2020" s="168"/>
      <c r="H2020" s="162"/>
      <c r="I2020" s="162"/>
      <c r="J2020" s="162"/>
      <c r="K2020" s="162"/>
      <c r="L2020" s="162"/>
      <c r="M2020" s="162"/>
      <c r="N2020" s="162"/>
      <c r="O2020" s="162"/>
      <c r="P2020" s="162"/>
      <c r="Q2020" s="162"/>
      <c r="R2020" s="162"/>
      <c r="S2020" s="162"/>
      <c r="T2020" s="162"/>
      <c r="U2020" s="162"/>
      <c r="V2020" s="162"/>
      <c r="W2020" s="162"/>
      <c r="X2020" s="162"/>
      <c r="Y2020" s="162"/>
      <c r="Z2020" s="162"/>
      <c r="AA2020" s="162"/>
    </row>
    <row r="2021">
      <c r="A2021" s="160">
        <v>2020.0</v>
      </c>
      <c r="B2021" s="165" t="s">
        <v>2166</v>
      </c>
      <c r="C2021" s="160">
        <v>2.0210326E7</v>
      </c>
      <c r="D2021" s="162"/>
      <c r="E2021" s="162"/>
      <c r="F2021" s="167"/>
      <c r="G2021" s="168"/>
      <c r="H2021" s="162"/>
      <c r="I2021" s="162"/>
      <c r="J2021" s="162"/>
      <c r="K2021" s="162"/>
      <c r="L2021" s="162"/>
      <c r="M2021" s="162"/>
      <c r="N2021" s="162"/>
      <c r="O2021" s="162"/>
      <c r="P2021" s="162"/>
      <c r="Q2021" s="162"/>
      <c r="R2021" s="162"/>
      <c r="S2021" s="162"/>
      <c r="T2021" s="162"/>
      <c r="U2021" s="162"/>
      <c r="V2021" s="162"/>
      <c r="W2021" s="162"/>
      <c r="X2021" s="162"/>
      <c r="Y2021" s="162"/>
      <c r="Z2021" s="162"/>
      <c r="AA2021" s="162"/>
    </row>
    <row r="2022">
      <c r="A2022" s="160">
        <v>2021.0</v>
      </c>
      <c r="B2022" s="165" t="s">
        <v>2167</v>
      </c>
      <c r="C2022" s="160">
        <v>2.0210326E7</v>
      </c>
      <c r="D2022" s="162"/>
      <c r="E2022" s="162"/>
      <c r="F2022" s="167"/>
      <c r="G2022" s="168"/>
      <c r="H2022" s="162"/>
      <c r="I2022" s="162"/>
      <c r="J2022" s="162"/>
      <c r="K2022" s="162"/>
      <c r="L2022" s="162"/>
      <c r="M2022" s="162"/>
      <c r="N2022" s="162"/>
      <c r="O2022" s="162"/>
      <c r="P2022" s="162"/>
      <c r="Q2022" s="162"/>
      <c r="R2022" s="162"/>
      <c r="S2022" s="162"/>
      <c r="T2022" s="162"/>
      <c r="U2022" s="162"/>
      <c r="V2022" s="162"/>
      <c r="W2022" s="162"/>
      <c r="X2022" s="162"/>
      <c r="Y2022" s="162"/>
      <c r="Z2022" s="162"/>
      <c r="AA2022" s="162"/>
    </row>
    <row r="2023">
      <c r="A2023" s="160">
        <v>2022.0</v>
      </c>
      <c r="B2023" s="165" t="s">
        <v>2168</v>
      </c>
      <c r="C2023" s="160">
        <v>2.0210326E7</v>
      </c>
      <c r="D2023" s="162"/>
      <c r="E2023" s="162"/>
      <c r="F2023" s="167"/>
      <c r="G2023" s="168"/>
      <c r="H2023" s="162"/>
      <c r="I2023" s="162"/>
      <c r="J2023" s="162"/>
      <c r="K2023" s="162"/>
      <c r="L2023" s="162"/>
      <c r="M2023" s="162"/>
      <c r="N2023" s="162"/>
      <c r="O2023" s="162"/>
      <c r="P2023" s="162"/>
      <c r="Q2023" s="162"/>
      <c r="R2023" s="162"/>
      <c r="S2023" s="162"/>
      <c r="T2023" s="162"/>
      <c r="U2023" s="162"/>
      <c r="V2023" s="162"/>
      <c r="W2023" s="162"/>
      <c r="X2023" s="162"/>
      <c r="Y2023" s="162"/>
      <c r="Z2023" s="162"/>
      <c r="AA2023" s="162"/>
    </row>
    <row r="2024">
      <c r="A2024" s="160">
        <v>2023.0</v>
      </c>
      <c r="B2024" s="165" t="s">
        <v>2169</v>
      </c>
      <c r="C2024" s="160">
        <v>2.0210326E7</v>
      </c>
      <c r="D2024" s="162"/>
      <c r="E2024" s="162"/>
      <c r="F2024" s="167"/>
      <c r="G2024" s="168"/>
      <c r="H2024" s="162"/>
      <c r="I2024" s="162"/>
      <c r="J2024" s="162"/>
      <c r="K2024" s="162"/>
      <c r="L2024" s="162"/>
      <c r="M2024" s="162"/>
      <c r="N2024" s="162"/>
      <c r="O2024" s="162"/>
      <c r="P2024" s="162"/>
      <c r="Q2024" s="162"/>
      <c r="R2024" s="162"/>
      <c r="S2024" s="162"/>
      <c r="T2024" s="162"/>
      <c r="U2024" s="162"/>
      <c r="V2024" s="162"/>
      <c r="W2024" s="162"/>
      <c r="X2024" s="162"/>
      <c r="Y2024" s="162"/>
      <c r="Z2024" s="162"/>
      <c r="AA2024" s="162"/>
    </row>
    <row r="2025">
      <c r="A2025" s="160">
        <v>2024.0</v>
      </c>
      <c r="B2025" s="165" t="s">
        <v>2170</v>
      </c>
      <c r="C2025" s="160">
        <v>2.0210326E7</v>
      </c>
      <c r="D2025" s="162"/>
      <c r="E2025" s="162"/>
      <c r="F2025" s="167"/>
      <c r="G2025" s="168"/>
      <c r="H2025" s="162"/>
      <c r="I2025" s="162"/>
      <c r="J2025" s="162"/>
      <c r="K2025" s="162"/>
      <c r="L2025" s="162"/>
      <c r="M2025" s="162"/>
      <c r="N2025" s="162"/>
      <c r="O2025" s="162"/>
      <c r="P2025" s="162"/>
      <c r="Q2025" s="162"/>
      <c r="R2025" s="162"/>
      <c r="S2025" s="162"/>
      <c r="T2025" s="162"/>
      <c r="U2025" s="162"/>
      <c r="V2025" s="162"/>
      <c r="W2025" s="162"/>
      <c r="X2025" s="162"/>
      <c r="Y2025" s="162"/>
      <c r="Z2025" s="162"/>
      <c r="AA2025" s="162"/>
    </row>
    <row r="2026">
      <c r="A2026" s="160">
        <v>2025.0</v>
      </c>
      <c r="B2026" s="165" t="s">
        <v>2171</v>
      </c>
      <c r="C2026" s="160">
        <v>2.0210326E7</v>
      </c>
      <c r="D2026" s="162"/>
      <c r="E2026" s="162"/>
      <c r="F2026" s="167"/>
      <c r="G2026" s="168"/>
      <c r="H2026" s="162"/>
      <c r="I2026" s="162"/>
      <c r="J2026" s="162"/>
      <c r="K2026" s="162"/>
      <c r="L2026" s="162"/>
      <c r="M2026" s="162"/>
      <c r="N2026" s="162"/>
      <c r="O2026" s="162"/>
      <c r="P2026" s="162"/>
      <c r="Q2026" s="162"/>
      <c r="R2026" s="162"/>
      <c r="S2026" s="162"/>
      <c r="T2026" s="162"/>
      <c r="U2026" s="162"/>
      <c r="V2026" s="162"/>
      <c r="W2026" s="162"/>
      <c r="X2026" s="162"/>
      <c r="Y2026" s="162"/>
      <c r="Z2026" s="162"/>
      <c r="AA2026" s="162"/>
    </row>
    <row r="2027">
      <c r="A2027" s="160">
        <v>2026.0</v>
      </c>
      <c r="B2027" s="165" t="s">
        <v>2172</v>
      </c>
      <c r="C2027" s="160">
        <v>2.0210326E7</v>
      </c>
      <c r="D2027" s="162"/>
      <c r="E2027" s="162"/>
      <c r="F2027" s="167"/>
      <c r="G2027" s="168"/>
      <c r="H2027" s="162"/>
      <c r="I2027" s="162"/>
      <c r="J2027" s="162"/>
      <c r="K2027" s="162"/>
      <c r="L2027" s="162"/>
      <c r="M2027" s="162"/>
      <c r="N2027" s="162"/>
      <c r="O2027" s="162"/>
      <c r="P2027" s="162"/>
      <c r="Q2027" s="162"/>
      <c r="R2027" s="162"/>
      <c r="S2027" s="162"/>
      <c r="T2027" s="162"/>
      <c r="U2027" s="162"/>
      <c r="V2027" s="162"/>
      <c r="W2027" s="162"/>
      <c r="X2027" s="162"/>
      <c r="Y2027" s="162"/>
      <c r="Z2027" s="162"/>
      <c r="AA2027" s="162"/>
    </row>
    <row r="2028">
      <c r="A2028" s="160">
        <v>2027.0</v>
      </c>
      <c r="B2028" s="165" t="s">
        <v>2173</v>
      </c>
      <c r="C2028" s="160">
        <v>2.0210326E7</v>
      </c>
      <c r="D2028" s="162"/>
      <c r="E2028" s="162"/>
      <c r="F2028" s="167"/>
      <c r="G2028" s="168"/>
      <c r="H2028" s="162"/>
      <c r="I2028" s="162"/>
      <c r="J2028" s="162"/>
      <c r="K2028" s="162"/>
      <c r="L2028" s="162"/>
      <c r="M2028" s="162"/>
      <c r="N2028" s="162"/>
      <c r="O2028" s="162"/>
      <c r="P2028" s="162"/>
      <c r="Q2028" s="162"/>
      <c r="R2028" s="162"/>
      <c r="S2028" s="162"/>
      <c r="T2028" s="162"/>
      <c r="U2028" s="162"/>
      <c r="V2028" s="162"/>
      <c r="W2028" s="162"/>
      <c r="X2028" s="162"/>
      <c r="Y2028" s="162"/>
      <c r="Z2028" s="162"/>
      <c r="AA2028" s="162"/>
    </row>
    <row r="2029">
      <c r="A2029" s="160">
        <v>2028.0</v>
      </c>
      <c r="B2029" s="165" t="s">
        <v>2174</v>
      </c>
      <c r="C2029" s="160">
        <v>2.0210326E7</v>
      </c>
      <c r="D2029" s="162"/>
      <c r="E2029" s="162"/>
      <c r="F2029" s="167"/>
      <c r="G2029" s="168"/>
      <c r="H2029" s="162"/>
      <c r="I2029" s="162"/>
      <c r="J2029" s="162"/>
      <c r="K2029" s="162"/>
      <c r="L2029" s="162"/>
      <c r="M2029" s="162"/>
      <c r="N2029" s="162"/>
      <c r="O2029" s="162"/>
      <c r="P2029" s="162"/>
      <c r="Q2029" s="162"/>
      <c r="R2029" s="162"/>
      <c r="S2029" s="162"/>
      <c r="T2029" s="162"/>
      <c r="U2029" s="162"/>
      <c r="V2029" s="162"/>
      <c r="W2029" s="162"/>
      <c r="X2029" s="162"/>
      <c r="Y2029" s="162"/>
      <c r="Z2029" s="162"/>
      <c r="AA2029" s="162"/>
    </row>
    <row r="2030">
      <c r="A2030" s="160">
        <v>2029.0</v>
      </c>
      <c r="B2030" s="165" t="s">
        <v>2175</v>
      </c>
      <c r="C2030" s="160">
        <v>2.0210326E7</v>
      </c>
      <c r="D2030" s="162"/>
      <c r="E2030" s="162"/>
      <c r="F2030" s="167"/>
      <c r="G2030" s="168"/>
      <c r="H2030" s="162"/>
      <c r="I2030" s="162"/>
      <c r="J2030" s="162"/>
      <c r="K2030" s="162"/>
      <c r="L2030" s="162"/>
      <c r="M2030" s="162"/>
      <c r="N2030" s="162"/>
      <c r="O2030" s="162"/>
      <c r="P2030" s="162"/>
      <c r="Q2030" s="162"/>
      <c r="R2030" s="162"/>
      <c r="S2030" s="162"/>
      <c r="T2030" s="162"/>
      <c r="U2030" s="162"/>
      <c r="V2030" s="162"/>
      <c r="W2030" s="162"/>
      <c r="X2030" s="162"/>
      <c r="Y2030" s="162"/>
      <c r="Z2030" s="162"/>
      <c r="AA2030" s="162"/>
    </row>
    <row r="2031">
      <c r="A2031" s="160">
        <v>2030.0</v>
      </c>
      <c r="B2031" s="165" t="s">
        <v>2176</v>
      </c>
      <c r="C2031" s="160">
        <v>2.0210326E7</v>
      </c>
      <c r="D2031" s="162"/>
      <c r="E2031" s="162"/>
      <c r="F2031" s="167"/>
      <c r="G2031" s="168"/>
      <c r="H2031" s="162"/>
      <c r="I2031" s="162"/>
      <c r="J2031" s="162"/>
      <c r="K2031" s="162"/>
      <c r="L2031" s="162"/>
      <c r="M2031" s="162"/>
      <c r="N2031" s="162"/>
      <c r="O2031" s="162"/>
      <c r="P2031" s="162"/>
      <c r="Q2031" s="162"/>
      <c r="R2031" s="162"/>
      <c r="S2031" s="162"/>
      <c r="T2031" s="162"/>
      <c r="U2031" s="162"/>
      <c r="V2031" s="162"/>
      <c r="W2031" s="162"/>
      <c r="X2031" s="162"/>
      <c r="Y2031" s="162"/>
      <c r="Z2031" s="162"/>
      <c r="AA2031" s="162"/>
    </row>
    <row r="2032">
      <c r="A2032" s="160">
        <v>2031.0</v>
      </c>
      <c r="B2032" s="165" t="s">
        <v>2177</v>
      </c>
      <c r="C2032" s="160">
        <v>2.0210326E7</v>
      </c>
      <c r="D2032" s="162"/>
      <c r="E2032" s="162"/>
      <c r="F2032" s="167"/>
      <c r="G2032" s="168"/>
      <c r="H2032" s="162"/>
      <c r="I2032" s="162"/>
      <c r="J2032" s="162"/>
      <c r="K2032" s="162"/>
      <c r="L2032" s="162"/>
      <c r="M2032" s="162"/>
      <c r="N2032" s="162"/>
      <c r="O2032" s="162"/>
      <c r="P2032" s="162"/>
      <c r="Q2032" s="162"/>
      <c r="R2032" s="162"/>
      <c r="S2032" s="162"/>
      <c r="T2032" s="162"/>
      <c r="U2032" s="162"/>
      <c r="V2032" s="162"/>
      <c r="W2032" s="162"/>
      <c r="X2032" s="162"/>
      <c r="Y2032" s="162"/>
      <c r="Z2032" s="162"/>
      <c r="AA2032" s="162"/>
    </row>
    <row r="2033">
      <c r="A2033" s="160">
        <v>2032.0</v>
      </c>
      <c r="B2033" s="165" t="s">
        <v>2178</v>
      </c>
      <c r="C2033" s="160">
        <v>2.0210326E7</v>
      </c>
      <c r="D2033" s="162"/>
      <c r="E2033" s="162"/>
      <c r="F2033" s="167"/>
      <c r="G2033" s="168"/>
      <c r="H2033" s="162"/>
      <c r="I2033" s="162"/>
      <c r="J2033" s="162"/>
      <c r="K2033" s="162"/>
      <c r="L2033" s="162"/>
      <c r="M2033" s="162"/>
      <c r="N2033" s="162"/>
      <c r="O2033" s="162"/>
      <c r="P2033" s="162"/>
      <c r="Q2033" s="162"/>
      <c r="R2033" s="162"/>
      <c r="S2033" s="162"/>
      <c r="T2033" s="162"/>
      <c r="U2033" s="162"/>
      <c r="V2033" s="162"/>
      <c r="W2033" s="162"/>
      <c r="X2033" s="162"/>
      <c r="Y2033" s="162"/>
      <c r="Z2033" s="162"/>
      <c r="AA2033" s="162"/>
    </row>
    <row r="2034">
      <c r="A2034" s="160">
        <v>2033.0</v>
      </c>
      <c r="B2034" s="165" t="s">
        <v>2179</v>
      </c>
      <c r="C2034" s="160">
        <v>2.0210326E7</v>
      </c>
      <c r="D2034" s="162"/>
      <c r="E2034" s="162"/>
      <c r="F2034" s="167"/>
      <c r="G2034" s="168"/>
      <c r="H2034" s="162"/>
      <c r="I2034" s="162"/>
      <c r="J2034" s="162"/>
      <c r="K2034" s="162"/>
      <c r="L2034" s="162"/>
      <c r="M2034" s="162"/>
      <c r="N2034" s="162"/>
      <c r="O2034" s="162"/>
      <c r="P2034" s="162"/>
      <c r="Q2034" s="162"/>
      <c r="R2034" s="162"/>
      <c r="S2034" s="162"/>
      <c r="T2034" s="162"/>
      <c r="U2034" s="162"/>
      <c r="V2034" s="162"/>
      <c r="W2034" s="162"/>
      <c r="X2034" s="162"/>
      <c r="Y2034" s="162"/>
      <c r="Z2034" s="162"/>
      <c r="AA2034" s="162"/>
    </row>
    <row r="2035">
      <c r="A2035" s="160">
        <v>2034.0</v>
      </c>
      <c r="B2035" s="165" t="s">
        <v>2180</v>
      </c>
      <c r="C2035" s="160">
        <v>2.0210326E7</v>
      </c>
      <c r="D2035" s="162"/>
      <c r="E2035" s="162"/>
      <c r="F2035" s="167"/>
      <c r="G2035" s="168"/>
      <c r="H2035" s="162"/>
      <c r="I2035" s="162"/>
      <c r="J2035" s="162"/>
      <c r="K2035" s="162"/>
      <c r="L2035" s="162"/>
      <c r="M2035" s="162"/>
      <c r="N2035" s="162"/>
      <c r="O2035" s="162"/>
      <c r="P2035" s="162"/>
      <c r="Q2035" s="162"/>
      <c r="R2035" s="162"/>
      <c r="S2035" s="162"/>
      <c r="T2035" s="162"/>
      <c r="U2035" s="162"/>
      <c r="V2035" s="162"/>
      <c r="W2035" s="162"/>
      <c r="X2035" s="162"/>
      <c r="Y2035" s="162"/>
      <c r="Z2035" s="162"/>
      <c r="AA2035" s="162"/>
    </row>
    <row r="2036">
      <c r="A2036" s="160">
        <v>2035.0</v>
      </c>
      <c r="B2036" s="165" t="s">
        <v>2181</v>
      </c>
      <c r="C2036" s="160">
        <v>2.0210326E7</v>
      </c>
      <c r="D2036" s="162"/>
      <c r="E2036" s="162"/>
      <c r="F2036" s="167"/>
      <c r="G2036" s="168"/>
      <c r="H2036" s="162"/>
      <c r="I2036" s="162"/>
      <c r="J2036" s="162"/>
      <c r="K2036" s="162"/>
      <c r="L2036" s="162"/>
      <c r="M2036" s="162"/>
      <c r="N2036" s="162"/>
      <c r="O2036" s="162"/>
      <c r="P2036" s="162"/>
      <c r="Q2036" s="162"/>
      <c r="R2036" s="162"/>
      <c r="S2036" s="162"/>
      <c r="T2036" s="162"/>
      <c r="U2036" s="162"/>
      <c r="V2036" s="162"/>
      <c r="W2036" s="162"/>
      <c r="X2036" s="162"/>
      <c r="Y2036" s="162"/>
      <c r="Z2036" s="162"/>
      <c r="AA2036" s="162"/>
    </row>
    <row r="2037">
      <c r="A2037" s="160">
        <v>2036.0</v>
      </c>
      <c r="B2037" s="165" t="s">
        <v>2182</v>
      </c>
      <c r="C2037" s="160">
        <v>2.0210326E7</v>
      </c>
      <c r="D2037" s="162"/>
      <c r="E2037" s="162"/>
      <c r="F2037" s="167"/>
      <c r="G2037" s="168"/>
      <c r="H2037" s="162"/>
      <c r="I2037" s="162"/>
      <c r="J2037" s="162"/>
      <c r="K2037" s="162"/>
      <c r="L2037" s="162"/>
      <c r="M2037" s="162"/>
      <c r="N2037" s="162"/>
      <c r="O2037" s="162"/>
      <c r="P2037" s="162"/>
      <c r="Q2037" s="162"/>
      <c r="R2037" s="162"/>
      <c r="S2037" s="162"/>
      <c r="T2037" s="162"/>
      <c r="U2037" s="162"/>
      <c r="V2037" s="162"/>
      <c r="W2037" s="162"/>
      <c r="X2037" s="162"/>
      <c r="Y2037" s="162"/>
      <c r="Z2037" s="162"/>
      <c r="AA2037" s="162"/>
    </row>
    <row r="2038">
      <c r="A2038" s="160">
        <v>2037.0</v>
      </c>
      <c r="B2038" s="165" t="s">
        <v>2183</v>
      </c>
      <c r="C2038" s="160">
        <v>2.0210326E7</v>
      </c>
      <c r="D2038" s="162"/>
      <c r="E2038" s="162"/>
      <c r="F2038" s="167"/>
      <c r="G2038" s="168"/>
      <c r="H2038" s="162"/>
      <c r="I2038" s="162"/>
      <c r="J2038" s="162"/>
      <c r="K2038" s="162"/>
      <c r="L2038" s="162"/>
      <c r="M2038" s="162"/>
      <c r="N2038" s="162"/>
      <c r="O2038" s="162"/>
      <c r="P2038" s="162"/>
      <c r="Q2038" s="162"/>
      <c r="R2038" s="162"/>
      <c r="S2038" s="162"/>
      <c r="T2038" s="162"/>
      <c r="U2038" s="162"/>
      <c r="V2038" s="162"/>
      <c r="W2038" s="162"/>
      <c r="X2038" s="162"/>
      <c r="Y2038" s="162"/>
      <c r="Z2038" s="162"/>
      <c r="AA2038" s="162"/>
    </row>
    <row r="2039">
      <c r="A2039" s="160">
        <v>2038.0</v>
      </c>
      <c r="B2039" s="165" t="s">
        <v>2184</v>
      </c>
      <c r="C2039" s="160">
        <v>2.0210326E7</v>
      </c>
      <c r="D2039" s="162"/>
      <c r="E2039" s="162"/>
      <c r="F2039" s="167"/>
      <c r="G2039" s="168"/>
      <c r="H2039" s="162"/>
      <c r="I2039" s="162"/>
      <c r="J2039" s="162"/>
      <c r="K2039" s="162"/>
      <c r="L2039" s="162"/>
      <c r="M2039" s="162"/>
      <c r="N2039" s="162"/>
      <c r="O2039" s="162"/>
      <c r="P2039" s="162"/>
      <c r="Q2039" s="162"/>
      <c r="R2039" s="162"/>
      <c r="S2039" s="162"/>
      <c r="T2039" s="162"/>
      <c r="U2039" s="162"/>
      <c r="V2039" s="162"/>
      <c r="W2039" s="162"/>
      <c r="X2039" s="162"/>
      <c r="Y2039" s="162"/>
      <c r="Z2039" s="162"/>
      <c r="AA2039" s="162"/>
    </row>
    <row r="2040">
      <c r="A2040" s="160">
        <v>2039.0</v>
      </c>
      <c r="B2040" s="165" t="s">
        <v>2185</v>
      </c>
      <c r="C2040" s="160">
        <v>2.0210326E7</v>
      </c>
      <c r="D2040" s="162"/>
      <c r="E2040" s="162"/>
      <c r="F2040" s="167"/>
      <c r="G2040" s="168"/>
      <c r="H2040" s="162"/>
      <c r="I2040" s="162"/>
      <c r="J2040" s="162"/>
      <c r="K2040" s="162"/>
      <c r="L2040" s="162"/>
      <c r="M2040" s="162"/>
      <c r="N2040" s="162"/>
      <c r="O2040" s="162"/>
      <c r="P2040" s="162"/>
      <c r="Q2040" s="162"/>
      <c r="R2040" s="162"/>
      <c r="S2040" s="162"/>
      <c r="T2040" s="162"/>
      <c r="U2040" s="162"/>
      <c r="V2040" s="162"/>
      <c r="W2040" s="162"/>
      <c r="X2040" s="162"/>
      <c r="Y2040" s="162"/>
      <c r="Z2040" s="162"/>
      <c r="AA2040" s="162"/>
    </row>
    <row r="2041">
      <c r="A2041" s="160">
        <v>2040.0</v>
      </c>
      <c r="B2041" s="165" t="s">
        <v>2186</v>
      </c>
      <c r="C2041" s="160">
        <v>2.0210326E7</v>
      </c>
      <c r="D2041" s="162"/>
      <c r="E2041" s="162"/>
      <c r="F2041" s="167"/>
      <c r="G2041" s="168"/>
      <c r="H2041" s="162"/>
      <c r="I2041" s="162"/>
      <c r="J2041" s="162"/>
      <c r="K2041" s="162"/>
      <c r="L2041" s="162"/>
      <c r="M2041" s="162"/>
      <c r="N2041" s="162"/>
      <c r="O2041" s="162"/>
      <c r="P2041" s="162"/>
      <c r="Q2041" s="162"/>
      <c r="R2041" s="162"/>
      <c r="S2041" s="162"/>
      <c r="T2041" s="162"/>
      <c r="U2041" s="162"/>
      <c r="V2041" s="162"/>
      <c r="W2041" s="162"/>
      <c r="X2041" s="162"/>
      <c r="Y2041" s="162"/>
      <c r="Z2041" s="162"/>
      <c r="AA2041" s="162"/>
    </row>
    <row r="2042">
      <c r="A2042" s="160">
        <v>2041.0</v>
      </c>
      <c r="B2042" s="165" t="s">
        <v>2187</v>
      </c>
      <c r="C2042" s="160">
        <v>2.0210327E7</v>
      </c>
      <c r="D2042" s="162"/>
      <c r="E2042" s="162"/>
      <c r="F2042" s="167"/>
      <c r="G2042" s="168"/>
      <c r="H2042" s="162"/>
      <c r="I2042" s="162"/>
      <c r="J2042" s="162"/>
      <c r="K2042" s="162"/>
      <c r="L2042" s="162"/>
      <c r="M2042" s="162"/>
      <c r="N2042" s="162"/>
      <c r="O2042" s="162"/>
      <c r="P2042" s="162"/>
      <c r="Q2042" s="162"/>
      <c r="R2042" s="162"/>
      <c r="S2042" s="162"/>
      <c r="T2042" s="162"/>
      <c r="U2042" s="162"/>
      <c r="V2042" s="162"/>
      <c r="W2042" s="162"/>
      <c r="X2042" s="162"/>
      <c r="Y2042" s="162"/>
      <c r="Z2042" s="162"/>
      <c r="AA2042" s="162"/>
    </row>
    <row r="2043">
      <c r="A2043" s="160">
        <v>2042.0</v>
      </c>
      <c r="B2043" s="165" t="s">
        <v>2188</v>
      </c>
      <c r="C2043" s="160">
        <v>2.0210327E7</v>
      </c>
      <c r="D2043" s="162"/>
      <c r="E2043" s="162"/>
      <c r="F2043" s="167"/>
      <c r="G2043" s="168"/>
      <c r="H2043" s="162"/>
      <c r="I2043" s="162"/>
      <c r="J2043" s="162"/>
      <c r="K2043" s="162"/>
      <c r="L2043" s="162"/>
      <c r="M2043" s="162"/>
      <c r="N2043" s="162"/>
      <c r="O2043" s="162"/>
      <c r="P2043" s="162"/>
      <c r="Q2043" s="162"/>
      <c r="R2043" s="162"/>
      <c r="S2043" s="162"/>
      <c r="T2043" s="162"/>
      <c r="U2043" s="162"/>
      <c r="V2043" s="162"/>
      <c r="W2043" s="162"/>
      <c r="X2043" s="162"/>
      <c r="Y2043" s="162"/>
      <c r="Z2043" s="162"/>
      <c r="AA2043" s="162"/>
    </row>
    <row r="2044">
      <c r="A2044" s="160">
        <v>2043.0</v>
      </c>
      <c r="B2044" s="165" t="s">
        <v>2189</v>
      </c>
      <c r="C2044" s="160">
        <v>2.0210327E7</v>
      </c>
      <c r="D2044" s="162"/>
      <c r="E2044" s="162"/>
      <c r="F2044" s="167"/>
      <c r="G2044" s="168"/>
      <c r="H2044" s="162"/>
      <c r="I2044" s="162"/>
      <c r="J2044" s="162"/>
      <c r="K2044" s="162"/>
      <c r="L2044" s="162"/>
      <c r="M2044" s="162"/>
      <c r="N2044" s="162"/>
      <c r="O2044" s="162"/>
      <c r="P2044" s="162"/>
      <c r="Q2044" s="162"/>
      <c r="R2044" s="162"/>
      <c r="S2044" s="162"/>
      <c r="T2044" s="162"/>
      <c r="U2044" s="162"/>
      <c r="V2044" s="162"/>
      <c r="W2044" s="162"/>
      <c r="X2044" s="162"/>
      <c r="Y2044" s="162"/>
      <c r="Z2044" s="162"/>
      <c r="AA2044" s="162"/>
    </row>
    <row r="2045">
      <c r="A2045" s="160">
        <v>2044.0</v>
      </c>
      <c r="B2045" s="165" t="s">
        <v>2190</v>
      </c>
      <c r="C2045" s="160">
        <v>2.0210327E7</v>
      </c>
      <c r="D2045" s="162"/>
      <c r="E2045" s="162"/>
      <c r="F2045" s="167"/>
      <c r="G2045" s="168"/>
      <c r="H2045" s="162"/>
      <c r="I2045" s="162"/>
      <c r="J2045" s="162"/>
      <c r="K2045" s="162"/>
      <c r="L2045" s="162"/>
      <c r="M2045" s="162"/>
      <c r="N2045" s="162"/>
      <c r="O2045" s="162"/>
      <c r="P2045" s="162"/>
      <c r="Q2045" s="162"/>
      <c r="R2045" s="162"/>
      <c r="S2045" s="162"/>
      <c r="T2045" s="162"/>
      <c r="U2045" s="162"/>
      <c r="V2045" s="162"/>
      <c r="W2045" s="162"/>
      <c r="X2045" s="162"/>
      <c r="Y2045" s="162"/>
      <c r="Z2045" s="162"/>
      <c r="AA2045" s="162"/>
    </row>
    <row r="2046">
      <c r="A2046" s="160">
        <v>2045.0</v>
      </c>
      <c r="B2046" s="165" t="s">
        <v>2191</v>
      </c>
      <c r="C2046" s="160">
        <v>2.0210327E7</v>
      </c>
      <c r="D2046" s="162"/>
      <c r="E2046" s="162"/>
      <c r="F2046" s="167"/>
      <c r="G2046" s="168"/>
      <c r="H2046" s="162"/>
      <c r="I2046" s="162"/>
      <c r="J2046" s="162"/>
      <c r="K2046" s="162"/>
      <c r="L2046" s="162"/>
      <c r="M2046" s="162"/>
      <c r="N2046" s="162"/>
      <c r="O2046" s="162"/>
      <c r="P2046" s="162"/>
      <c r="Q2046" s="162"/>
      <c r="R2046" s="162"/>
      <c r="S2046" s="162"/>
      <c r="T2046" s="162"/>
      <c r="U2046" s="162"/>
      <c r="V2046" s="162"/>
      <c r="W2046" s="162"/>
      <c r="X2046" s="162"/>
      <c r="Y2046" s="162"/>
      <c r="Z2046" s="162"/>
      <c r="AA2046" s="162"/>
    </row>
    <row r="2047">
      <c r="A2047" s="160">
        <v>2046.0</v>
      </c>
      <c r="B2047" s="165" t="s">
        <v>2192</v>
      </c>
      <c r="C2047" s="160">
        <v>2.0210327E7</v>
      </c>
      <c r="D2047" s="162"/>
      <c r="E2047" s="162"/>
      <c r="F2047" s="167"/>
      <c r="G2047" s="168"/>
      <c r="H2047" s="162"/>
      <c r="I2047" s="162"/>
      <c r="J2047" s="162"/>
      <c r="K2047" s="162"/>
      <c r="L2047" s="162"/>
      <c r="M2047" s="162"/>
      <c r="N2047" s="162"/>
      <c r="O2047" s="162"/>
      <c r="P2047" s="162"/>
      <c r="Q2047" s="162"/>
      <c r="R2047" s="162"/>
      <c r="S2047" s="162"/>
      <c r="T2047" s="162"/>
      <c r="U2047" s="162"/>
      <c r="V2047" s="162"/>
      <c r="W2047" s="162"/>
      <c r="X2047" s="162"/>
      <c r="Y2047" s="162"/>
      <c r="Z2047" s="162"/>
      <c r="AA2047" s="162"/>
    </row>
    <row r="2048">
      <c r="A2048" s="160">
        <v>2047.0</v>
      </c>
      <c r="B2048" s="165" t="s">
        <v>2193</v>
      </c>
      <c r="C2048" s="160">
        <v>2.0210327E7</v>
      </c>
      <c r="D2048" s="162"/>
      <c r="E2048" s="162"/>
      <c r="F2048" s="167"/>
      <c r="G2048" s="168"/>
      <c r="H2048" s="162"/>
      <c r="I2048" s="162"/>
      <c r="J2048" s="162"/>
      <c r="K2048" s="162"/>
      <c r="L2048" s="162"/>
      <c r="M2048" s="162"/>
      <c r="N2048" s="162"/>
      <c r="O2048" s="162"/>
      <c r="P2048" s="162"/>
      <c r="Q2048" s="162"/>
      <c r="R2048" s="162"/>
      <c r="S2048" s="162"/>
      <c r="T2048" s="162"/>
      <c r="U2048" s="162"/>
      <c r="V2048" s="162"/>
      <c r="W2048" s="162"/>
      <c r="X2048" s="162"/>
      <c r="Y2048" s="162"/>
      <c r="Z2048" s="162"/>
      <c r="AA2048" s="162"/>
    </row>
    <row r="2049">
      <c r="A2049" s="160">
        <v>2048.0</v>
      </c>
      <c r="B2049" s="165" t="s">
        <v>2194</v>
      </c>
      <c r="C2049" s="160">
        <v>2.0210327E7</v>
      </c>
      <c r="D2049" s="162"/>
      <c r="E2049" s="162"/>
      <c r="F2049" s="167"/>
      <c r="G2049" s="168"/>
      <c r="H2049" s="162"/>
      <c r="I2049" s="162"/>
      <c r="J2049" s="162"/>
      <c r="K2049" s="162"/>
      <c r="L2049" s="162"/>
      <c r="M2049" s="162"/>
      <c r="N2049" s="162"/>
      <c r="O2049" s="162"/>
      <c r="P2049" s="162"/>
      <c r="Q2049" s="162"/>
      <c r="R2049" s="162"/>
      <c r="S2049" s="162"/>
      <c r="T2049" s="162"/>
      <c r="U2049" s="162"/>
      <c r="V2049" s="162"/>
      <c r="W2049" s="162"/>
      <c r="X2049" s="162"/>
      <c r="Y2049" s="162"/>
      <c r="Z2049" s="162"/>
      <c r="AA2049" s="162"/>
    </row>
    <row r="2050">
      <c r="A2050" s="160">
        <v>2049.0</v>
      </c>
      <c r="B2050" s="165" t="s">
        <v>2195</v>
      </c>
      <c r="C2050" s="160">
        <v>2.0210327E7</v>
      </c>
      <c r="D2050" s="162"/>
      <c r="E2050" s="162"/>
      <c r="F2050" s="167"/>
      <c r="G2050" s="168"/>
      <c r="H2050" s="162"/>
      <c r="I2050" s="162"/>
      <c r="J2050" s="162"/>
      <c r="K2050" s="162"/>
      <c r="L2050" s="162"/>
      <c r="M2050" s="162"/>
      <c r="N2050" s="162"/>
      <c r="O2050" s="162"/>
      <c r="P2050" s="162"/>
      <c r="Q2050" s="162"/>
      <c r="R2050" s="162"/>
      <c r="S2050" s="162"/>
      <c r="T2050" s="162"/>
      <c r="U2050" s="162"/>
      <c r="V2050" s="162"/>
      <c r="W2050" s="162"/>
      <c r="X2050" s="162"/>
      <c r="Y2050" s="162"/>
      <c r="Z2050" s="162"/>
      <c r="AA2050" s="162"/>
    </row>
    <row r="2051">
      <c r="A2051" s="160">
        <v>2050.0</v>
      </c>
      <c r="B2051" s="165" t="s">
        <v>2196</v>
      </c>
      <c r="C2051" s="160">
        <v>2.0210327E7</v>
      </c>
      <c r="D2051" s="162"/>
      <c r="E2051" s="162"/>
      <c r="F2051" s="167"/>
      <c r="G2051" s="168"/>
      <c r="H2051" s="162"/>
      <c r="I2051" s="162"/>
      <c r="J2051" s="162"/>
      <c r="K2051" s="162"/>
      <c r="L2051" s="162"/>
      <c r="M2051" s="162"/>
      <c r="N2051" s="162"/>
      <c r="O2051" s="162"/>
      <c r="P2051" s="162"/>
      <c r="Q2051" s="162"/>
      <c r="R2051" s="162"/>
      <c r="S2051" s="162"/>
      <c r="T2051" s="162"/>
      <c r="U2051" s="162"/>
      <c r="V2051" s="162"/>
      <c r="W2051" s="162"/>
      <c r="X2051" s="162"/>
      <c r="Y2051" s="162"/>
      <c r="Z2051" s="162"/>
      <c r="AA2051" s="162"/>
    </row>
    <row r="2052">
      <c r="A2052" s="160">
        <v>2051.0</v>
      </c>
      <c r="B2052" s="165" t="s">
        <v>2197</v>
      </c>
      <c r="C2052" s="160">
        <v>2.0210327E7</v>
      </c>
      <c r="D2052" s="162"/>
      <c r="E2052" s="162"/>
      <c r="F2052" s="167"/>
      <c r="G2052" s="168"/>
      <c r="H2052" s="162"/>
      <c r="I2052" s="162"/>
      <c r="J2052" s="162"/>
      <c r="K2052" s="162"/>
      <c r="L2052" s="162"/>
      <c r="M2052" s="162"/>
      <c r="N2052" s="162"/>
      <c r="O2052" s="162"/>
      <c r="P2052" s="162"/>
      <c r="Q2052" s="162"/>
      <c r="R2052" s="162"/>
      <c r="S2052" s="162"/>
      <c r="T2052" s="162"/>
      <c r="U2052" s="162"/>
      <c r="V2052" s="162"/>
      <c r="W2052" s="162"/>
      <c r="X2052" s="162"/>
      <c r="Y2052" s="162"/>
      <c r="Z2052" s="162"/>
      <c r="AA2052" s="162"/>
    </row>
    <row r="2053">
      <c r="A2053" s="160">
        <v>2052.0</v>
      </c>
      <c r="B2053" s="165" t="s">
        <v>2198</v>
      </c>
      <c r="C2053" s="160">
        <v>2.0210327E7</v>
      </c>
      <c r="D2053" s="162"/>
      <c r="E2053" s="162"/>
      <c r="F2053" s="167"/>
      <c r="G2053" s="168"/>
      <c r="H2053" s="162"/>
      <c r="I2053" s="162"/>
      <c r="J2053" s="162"/>
      <c r="K2053" s="162"/>
      <c r="L2053" s="162"/>
      <c r="M2053" s="162"/>
      <c r="N2053" s="162"/>
      <c r="O2053" s="162"/>
      <c r="P2053" s="162"/>
      <c r="Q2053" s="162"/>
      <c r="R2053" s="162"/>
      <c r="S2053" s="162"/>
      <c r="T2053" s="162"/>
      <c r="U2053" s="162"/>
      <c r="V2053" s="162"/>
      <c r="W2053" s="162"/>
      <c r="X2053" s="162"/>
      <c r="Y2053" s="162"/>
      <c r="Z2053" s="162"/>
      <c r="AA2053" s="162"/>
    </row>
    <row r="2054">
      <c r="A2054" s="160">
        <v>2053.0</v>
      </c>
      <c r="B2054" s="165" t="s">
        <v>2199</v>
      </c>
      <c r="C2054" s="160">
        <v>2.0210327E7</v>
      </c>
      <c r="D2054" s="162"/>
      <c r="E2054" s="162"/>
      <c r="F2054" s="167"/>
      <c r="G2054" s="168"/>
      <c r="H2054" s="162"/>
      <c r="I2054" s="162"/>
      <c r="J2054" s="162"/>
      <c r="K2054" s="162"/>
      <c r="L2054" s="162"/>
      <c r="M2054" s="162"/>
      <c r="N2054" s="162"/>
      <c r="O2054" s="162"/>
      <c r="P2054" s="162"/>
      <c r="Q2054" s="162"/>
      <c r="R2054" s="162"/>
      <c r="S2054" s="162"/>
      <c r="T2054" s="162"/>
      <c r="U2054" s="162"/>
      <c r="V2054" s="162"/>
      <c r="W2054" s="162"/>
      <c r="X2054" s="162"/>
      <c r="Y2054" s="162"/>
      <c r="Z2054" s="162"/>
      <c r="AA2054" s="162"/>
    </row>
    <row r="2055">
      <c r="A2055" s="160">
        <v>2054.0</v>
      </c>
      <c r="B2055" s="165" t="s">
        <v>2200</v>
      </c>
      <c r="C2055" s="160">
        <v>2.0210327E7</v>
      </c>
      <c r="D2055" s="162"/>
      <c r="E2055" s="162"/>
      <c r="F2055" s="167"/>
      <c r="G2055" s="168"/>
      <c r="H2055" s="162"/>
      <c r="I2055" s="162"/>
      <c r="J2055" s="162"/>
      <c r="K2055" s="162"/>
      <c r="L2055" s="162"/>
      <c r="M2055" s="162"/>
      <c r="N2055" s="162"/>
      <c r="O2055" s="162"/>
      <c r="P2055" s="162"/>
      <c r="Q2055" s="162"/>
      <c r="R2055" s="162"/>
      <c r="S2055" s="162"/>
      <c r="T2055" s="162"/>
      <c r="U2055" s="162"/>
      <c r="V2055" s="162"/>
      <c r="W2055" s="162"/>
      <c r="X2055" s="162"/>
      <c r="Y2055" s="162"/>
      <c r="Z2055" s="162"/>
      <c r="AA2055" s="162"/>
    </row>
    <row r="2056">
      <c r="A2056" s="160">
        <v>2055.0</v>
      </c>
      <c r="B2056" s="165" t="s">
        <v>2201</v>
      </c>
      <c r="C2056" s="160">
        <v>2.0210327E7</v>
      </c>
      <c r="D2056" s="162"/>
      <c r="E2056" s="162"/>
      <c r="F2056" s="167"/>
      <c r="G2056" s="168"/>
      <c r="H2056" s="162"/>
      <c r="I2056" s="162"/>
      <c r="J2056" s="162"/>
      <c r="K2056" s="162"/>
      <c r="L2056" s="162"/>
      <c r="M2056" s="162"/>
      <c r="N2056" s="162"/>
      <c r="O2056" s="162"/>
      <c r="P2056" s="162"/>
      <c r="Q2056" s="162"/>
      <c r="R2056" s="162"/>
      <c r="S2056" s="162"/>
      <c r="T2056" s="162"/>
      <c r="U2056" s="162"/>
      <c r="V2056" s="162"/>
      <c r="W2056" s="162"/>
      <c r="X2056" s="162"/>
      <c r="Y2056" s="162"/>
      <c r="Z2056" s="162"/>
      <c r="AA2056" s="162"/>
    </row>
    <row r="2057">
      <c r="A2057" s="160">
        <v>2056.0</v>
      </c>
      <c r="B2057" s="165" t="s">
        <v>2202</v>
      </c>
      <c r="C2057" s="160">
        <v>2.0210327E7</v>
      </c>
      <c r="D2057" s="162"/>
      <c r="E2057" s="162"/>
      <c r="F2057" s="167"/>
      <c r="G2057" s="168"/>
      <c r="H2057" s="162"/>
      <c r="I2057" s="162"/>
      <c r="J2057" s="162"/>
      <c r="K2057" s="162"/>
      <c r="L2057" s="162"/>
      <c r="M2057" s="162"/>
      <c r="N2057" s="162"/>
      <c r="O2057" s="162"/>
      <c r="P2057" s="162"/>
      <c r="Q2057" s="162"/>
      <c r="R2057" s="162"/>
      <c r="S2057" s="162"/>
      <c r="T2057" s="162"/>
      <c r="U2057" s="162"/>
      <c r="V2057" s="162"/>
      <c r="W2057" s="162"/>
      <c r="X2057" s="162"/>
      <c r="Y2057" s="162"/>
      <c r="Z2057" s="162"/>
      <c r="AA2057" s="162"/>
    </row>
    <row r="2058">
      <c r="A2058" s="160">
        <v>2057.0</v>
      </c>
      <c r="B2058" s="165" t="s">
        <v>2203</v>
      </c>
      <c r="C2058" s="160">
        <v>2.0210327E7</v>
      </c>
      <c r="D2058" s="162"/>
      <c r="E2058" s="162"/>
      <c r="F2058" s="167"/>
      <c r="G2058" s="168"/>
      <c r="H2058" s="162"/>
      <c r="I2058" s="162"/>
      <c r="J2058" s="162"/>
      <c r="K2058" s="162"/>
      <c r="L2058" s="162"/>
      <c r="M2058" s="162"/>
      <c r="N2058" s="162"/>
      <c r="O2058" s="162"/>
      <c r="P2058" s="162"/>
      <c r="Q2058" s="162"/>
      <c r="R2058" s="162"/>
      <c r="S2058" s="162"/>
      <c r="T2058" s="162"/>
      <c r="U2058" s="162"/>
      <c r="V2058" s="162"/>
      <c r="W2058" s="162"/>
      <c r="X2058" s="162"/>
      <c r="Y2058" s="162"/>
      <c r="Z2058" s="162"/>
      <c r="AA2058" s="162"/>
    </row>
    <row r="2059">
      <c r="A2059" s="160">
        <v>2058.0</v>
      </c>
      <c r="B2059" s="165" t="s">
        <v>2204</v>
      </c>
      <c r="C2059" s="160">
        <v>2.0210327E7</v>
      </c>
      <c r="D2059" s="162"/>
      <c r="E2059" s="162"/>
      <c r="F2059" s="167"/>
      <c r="G2059" s="168"/>
      <c r="H2059" s="162"/>
      <c r="I2059" s="162"/>
      <c r="J2059" s="162"/>
      <c r="K2059" s="162"/>
      <c r="L2059" s="162"/>
      <c r="M2059" s="162"/>
      <c r="N2059" s="162"/>
      <c r="O2059" s="162"/>
      <c r="P2059" s="162"/>
      <c r="Q2059" s="162"/>
      <c r="R2059" s="162"/>
      <c r="S2059" s="162"/>
      <c r="T2059" s="162"/>
      <c r="U2059" s="162"/>
      <c r="V2059" s="162"/>
      <c r="W2059" s="162"/>
      <c r="X2059" s="162"/>
      <c r="Y2059" s="162"/>
      <c r="Z2059" s="162"/>
      <c r="AA2059" s="162"/>
    </row>
    <row r="2060">
      <c r="A2060" s="160">
        <v>2059.0</v>
      </c>
      <c r="B2060" s="165" t="s">
        <v>2205</v>
      </c>
      <c r="C2060" s="160">
        <v>2.0210327E7</v>
      </c>
      <c r="D2060" s="162"/>
      <c r="E2060" s="162"/>
      <c r="F2060" s="167"/>
      <c r="G2060" s="168"/>
      <c r="H2060" s="162"/>
      <c r="I2060" s="162"/>
      <c r="J2060" s="162"/>
      <c r="K2060" s="162"/>
      <c r="L2060" s="162"/>
      <c r="M2060" s="162"/>
      <c r="N2060" s="162"/>
      <c r="O2060" s="162"/>
      <c r="P2060" s="162"/>
      <c r="Q2060" s="162"/>
      <c r="R2060" s="162"/>
      <c r="S2060" s="162"/>
      <c r="T2060" s="162"/>
      <c r="U2060" s="162"/>
      <c r="V2060" s="162"/>
      <c r="W2060" s="162"/>
      <c r="X2060" s="162"/>
      <c r="Y2060" s="162"/>
      <c r="Z2060" s="162"/>
      <c r="AA2060" s="162"/>
    </row>
    <row r="2061">
      <c r="A2061" s="160">
        <v>2060.0</v>
      </c>
      <c r="B2061" s="165" t="s">
        <v>2206</v>
      </c>
      <c r="C2061" s="160">
        <v>2.0210327E7</v>
      </c>
      <c r="D2061" s="162"/>
      <c r="E2061" s="162"/>
      <c r="F2061" s="167"/>
      <c r="G2061" s="168"/>
      <c r="H2061" s="162"/>
      <c r="I2061" s="162"/>
      <c r="J2061" s="162"/>
      <c r="K2061" s="162"/>
      <c r="L2061" s="162"/>
      <c r="M2061" s="162"/>
      <c r="N2061" s="162"/>
      <c r="O2061" s="162"/>
      <c r="P2061" s="162"/>
      <c r="Q2061" s="162"/>
      <c r="R2061" s="162"/>
      <c r="S2061" s="162"/>
      <c r="T2061" s="162"/>
      <c r="U2061" s="162"/>
      <c r="V2061" s="162"/>
      <c r="W2061" s="162"/>
      <c r="X2061" s="162"/>
      <c r="Y2061" s="162"/>
      <c r="Z2061" s="162"/>
      <c r="AA2061" s="162"/>
    </row>
    <row r="2062">
      <c r="A2062" s="160">
        <v>2061.0</v>
      </c>
      <c r="B2062" s="165" t="s">
        <v>2207</v>
      </c>
      <c r="C2062" s="160">
        <v>2.0210327E7</v>
      </c>
      <c r="D2062" s="162"/>
      <c r="E2062" s="162"/>
      <c r="F2062" s="167"/>
      <c r="G2062" s="168"/>
      <c r="H2062" s="162"/>
      <c r="I2062" s="162"/>
      <c r="J2062" s="162"/>
      <c r="K2062" s="162"/>
      <c r="L2062" s="162"/>
      <c r="M2062" s="162"/>
      <c r="N2062" s="162"/>
      <c r="O2062" s="162"/>
      <c r="P2062" s="162"/>
      <c r="Q2062" s="162"/>
      <c r="R2062" s="162"/>
      <c r="S2062" s="162"/>
      <c r="T2062" s="162"/>
      <c r="U2062" s="162"/>
      <c r="V2062" s="162"/>
      <c r="W2062" s="162"/>
      <c r="X2062" s="162"/>
      <c r="Y2062" s="162"/>
      <c r="Z2062" s="162"/>
      <c r="AA2062" s="162"/>
    </row>
    <row r="2063">
      <c r="A2063" s="160">
        <v>2062.0</v>
      </c>
      <c r="B2063" s="165" t="s">
        <v>2208</v>
      </c>
      <c r="C2063" s="160">
        <v>2.0210327E7</v>
      </c>
      <c r="D2063" s="162"/>
      <c r="E2063" s="162"/>
      <c r="F2063" s="167"/>
      <c r="G2063" s="168"/>
      <c r="H2063" s="162"/>
      <c r="I2063" s="162"/>
      <c r="J2063" s="162"/>
      <c r="K2063" s="162"/>
      <c r="L2063" s="162"/>
      <c r="M2063" s="162"/>
      <c r="N2063" s="162"/>
      <c r="O2063" s="162"/>
      <c r="P2063" s="162"/>
      <c r="Q2063" s="162"/>
      <c r="R2063" s="162"/>
      <c r="S2063" s="162"/>
      <c r="T2063" s="162"/>
      <c r="U2063" s="162"/>
      <c r="V2063" s="162"/>
      <c r="W2063" s="162"/>
      <c r="X2063" s="162"/>
      <c r="Y2063" s="162"/>
      <c r="Z2063" s="162"/>
      <c r="AA2063" s="162"/>
    </row>
    <row r="2064">
      <c r="A2064" s="160">
        <v>2063.0</v>
      </c>
      <c r="B2064" s="165" t="s">
        <v>2209</v>
      </c>
      <c r="C2064" s="160">
        <v>2.0210327E7</v>
      </c>
      <c r="D2064" s="162"/>
      <c r="E2064" s="162"/>
      <c r="F2064" s="167"/>
      <c r="G2064" s="168"/>
      <c r="H2064" s="162"/>
      <c r="I2064" s="162"/>
      <c r="J2064" s="162"/>
      <c r="K2064" s="162"/>
      <c r="L2064" s="162"/>
      <c r="M2064" s="162"/>
      <c r="N2064" s="162"/>
      <c r="O2064" s="162"/>
      <c r="P2064" s="162"/>
      <c r="Q2064" s="162"/>
      <c r="R2064" s="162"/>
      <c r="S2064" s="162"/>
      <c r="T2064" s="162"/>
      <c r="U2064" s="162"/>
      <c r="V2064" s="162"/>
      <c r="W2064" s="162"/>
      <c r="X2064" s="162"/>
      <c r="Y2064" s="162"/>
      <c r="Z2064" s="162"/>
      <c r="AA2064" s="162"/>
    </row>
    <row r="2065">
      <c r="A2065" s="160">
        <v>2064.0</v>
      </c>
      <c r="B2065" s="165" t="s">
        <v>2210</v>
      </c>
      <c r="C2065" s="160">
        <v>2.0210327E7</v>
      </c>
      <c r="D2065" s="162"/>
      <c r="E2065" s="162"/>
      <c r="F2065" s="167"/>
      <c r="G2065" s="168"/>
      <c r="H2065" s="162"/>
      <c r="I2065" s="162"/>
      <c r="J2065" s="162"/>
      <c r="K2065" s="162"/>
      <c r="L2065" s="162"/>
      <c r="M2065" s="162"/>
      <c r="N2065" s="162"/>
      <c r="O2065" s="162"/>
      <c r="P2065" s="162"/>
      <c r="Q2065" s="162"/>
      <c r="R2065" s="162"/>
      <c r="S2065" s="162"/>
      <c r="T2065" s="162"/>
      <c r="U2065" s="162"/>
      <c r="V2065" s="162"/>
      <c r="W2065" s="162"/>
      <c r="X2065" s="162"/>
      <c r="Y2065" s="162"/>
      <c r="Z2065" s="162"/>
      <c r="AA2065" s="162"/>
    </row>
    <row r="2066">
      <c r="A2066" s="160">
        <v>2065.0</v>
      </c>
      <c r="B2066" s="165" t="s">
        <v>2211</v>
      </c>
      <c r="C2066" s="160">
        <v>2.0210328E7</v>
      </c>
      <c r="D2066" s="162"/>
      <c r="E2066" s="162"/>
      <c r="F2066" s="167"/>
      <c r="G2066" s="168"/>
      <c r="H2066" s="162"/>
      <c r="I2066" s="162"/>
      <c r="J2066" s="162"/>
      <c r="K2066" s="162"/>
      <c r="L2066" s="162"/>
      <c r="M2066" s="162"/>
      <c r="N2066" s="162"/>
      <c r="O2066" s="162"/>
      <c r="P2066" s="162"/>
      <c r="Q2066" s="162"/>
      <c r="R2066" s="162"/>
      <c r="S2066" s="162"/>
      <c r="T2066" s="162"/>
      <c r="U2066" s="162"/>
      <c r="V2066" s="162"/>
      <c r="W2066" s="162"/>
      <c r="X2066" s="162"/>
      <c r="Y2066" s="162"/>
      <c r="Z2066" s="162"/>
      <c r="AA2066" s="162"/>
    </row>
    <row r="2067">
      <c r="A2067" s="160">
        <v>2066.0</v>
      </c>
      <c r="B2067" s="165" t="s">
        <v>2212</v>
      </c>
      <c r="C2067" s="160">
        <v>2.0210328E7</v>
      </c>
      <c r="D2067" s="162"/>
      <c r="E2067" s="162"/>
      <c r="F2067" s="167"/>
      <c r="G2067" s="168"/>
      <c r="H2067" s="162"/>
      <c r="I2067" s="162"/>
      <c r="J2067" s="162"/>
      <c r="K2067" s="162"/>
      <c r="L2067" s="162"/>
      <c r="M2067" s="162"/>
      <c r="N2067" s="162"/>
      <c r="O2067" s="162"/>
      <c r="P2067" s="162"/>
      <c r="Q2067" s="162"/>
      <c r="R2067" s="162"/>
      <c r="S2067" s="162"/>
      <c r="T2067" s="162"/>
      <c r="U2067" s="162"/>
      <c r="V2067" s="162"/>
      <c r="W2067" s="162"/>
      <c r="X2067" s="162"/>
      <c r="Y2067" s="162"/>
      <c r="Z2067" s="162"/>
      <c r="AA2067" s="162"/>
    </row>
    <row r="2068">
      <c r="A2068" s="160">
        <v>2067.0</v>
      </c>
      <c r="B2068" s="165" t="s">
        <v>2213</v>
      </c>
      <c r="C2068" s="160">
        <v>2.0210328E7</v>
      </c>
      <c r="D2068" s="162"/>
      <c r="E2068" s="162"/>
      <c r="F2068" s="167"/>
      <c r="G2068" s="168"/>
      <c r="H2068" s="162"/>
      <c r="I2068" s="162"/>
      <c r="J2068" s="162"/>
      <c r="K2068" s="162"/>
      <c r="L2068" s="162"/>
      <c r="M2068" s="162"/>
      <c r="N2068" s="162"/>
      <c r="O2068" s="162"/>
      <c r="P2068" s="162"/>
      <c r="Q2068" s="162"/>
      <c r="R2068" s="162"/>
      <c r="S2068" s="162"/>
      <c r="T2068" s="162"/>
      <c r="U2068" s="162"/>
      <c r="V2068" s="162"/>
      <c r="W2068" s="162"/>
      <c r="X2068" s="162"/>
      <c r="Y2068" s="162"/>
      <c r="Z2068" s="162"/>
      <c r="AA2068" s="162"/>
    </row>
    <row r="2069">
      <c r="A2069" s="160">
        <v>2068.0</v>
      </c>
      <c r="B2069" s="165" t="s">
        <v>2214</v>
      </c>
      <c r="C2069" s="160">
        <v>2.0210328E7</v>
      </c>
      <c r="D2069" s="162"/>
      <c r="E2069" s="162"/>
      <c r="F2069" s="167"/>
      <c r="G2069" s="168"/>
      <c r="H2069" s="162"/>
      <c r="I2069" s="162"/>
      <c r="J2069" s="162"/>
      <c r="K2069" s="162"/>
      <c r="L2069" s="162"/>
      <c r="M2069" s="162"/>
      <c r="N2069" s="162"/>
      <c r="O2069" s="162"/>
      <c r="P2069" s="162"/>
      <c r="Q2069" s="162"/>
      <c r="R2069" s="162"/>
      <c r="S2069" s="162"/>
      <c r="T2069" s="162"/>
      <c r="U2069" s="162"/>
      <c r="V2069" s="162"/>
      <c r="W2069" s="162"/>
      <c r="X2069" s="162"/>
      <c r="Y2069" s="162"/>
      <c r="Z2069" s="162"/>
      <c r="AA2069" s="162"/>
    </row>
    <row r="2070">
      <c r="A2070" s="160">
        <v>2069.0</v>
      </c>
      <c r="B2070" s="165" t="s">
        <v>2215</v>
      </c>
      <c r="C2070" s="160">
        <v>2.0210328E7</v>
      </c>
      <c r="D2070" s="162"/>
      <c r="E2070" s="162"/>
      <c r="F2070" s="167"/>
      <c r="G2070" s="168"/>
      <c r="H2070" s="162"/>
      <c r="I2070" s="162"/>
      <c r="J2070" s="162"/>
      <c r="K2070" s="162"/>
      <c r="L2070" s="162"/>
      <c r="M2070" s="162"/>
      <c r="N2070" s="162"/>
      <c r="O2070" s="162"/>
      <c r="P2070" s="162"/>
      <c r="Q2070" s="162"/>
      <c r="R2070" s="162"/>
      <c r="S2070" s="162"/>
      <c r="T2070" s="162"/>
      <c r="U2070" s="162"/>
      <c r="V2070" s="162"/>
      <c r="W2070" s="162"/>
      <c r="X2070" s="162"/>
      <c r="Y2070" s="162"/>
      <c r="Z2070" s="162"/>
      <c r="AA2070" s="162"/>
    </row>
    <row r="2071">
      <c r="A2071" s="160">
        <v>2070.0</v>
      </c>
      <c r="B2071" s="165" t="s">
        <v>2216</v>
      </c>
      <c r="C2071" s="160">
        <v>2.0210328E7</v>
      </c>
      <c r="D2071" s="162"/>
      <c r="E2071" s="162"/>
      <c r="F2071" s="167"/>
      <c r="G2071" s="168"/>
      <c r="H2071" s="162"/>
      <c r="I2071" s="162"/>
      <c r="J2071" s="162"/>
      <c r="K2071" s="162"/>
      <c r="L2071" s="162"/>
      <c r="M2071" s="162"/>
      <c r="N2071" s="162"/>
      <c r="O2071" s="162"/>
      <c r="P2071" s="162"/>
      <c r="Q2071" s="162"/>
      <c r="R2071" s="162"/>
      <c r="S2071" s="162"/>
      <c r="T2071" s="162"/>
      <c r="U2071" s="162"/>
      <c r="V2071" s="162"/>
      <c r="W2071" s="162"/>
      <c r="X2071" s="162"/>
      <c r="Y2071" s="162"/>
      <c r="Z2071" s="162"/>
      <c r="AA2071" s="162"/>
    </row>
    <row r="2072">
      <c r="A2072" s="160">
        <v>2071.0</v>
      </c>
      <c r="B2072" s="165" t="s">
        <v>2217</v>
      </c>
      <c r="C2072" s="160">
        <v>2.0210328E7</v>
      </c>
      <c r="D2072" s="162"/>
      <c r="E2072" s="162"/>
      <c r="F2072" s="167"/>
      <c r="G2072" s="168"/>
      <c r="H2072" s="162"/>
      <c r="I2072" s="162"/>
      <c r="J2072" s="162"/>
      <c r="K2072" s="162"/>
      <c r="L2072" s="162"/>
      <c r="M2072" s="162"/>
      <c r="N2072" s="162"/>
      <c r="O2072" s="162"/>
      <c r="P2072" s="162"/>
      <c r="Q2072" s="162"/>
      <c r="R2072" s="162"/>
      <c r="S2072" s="162"/>
      <c r="T2072" s="162"/>
      <c r="U2072" s="162"/>
      <c r="V2072" s="162"/>
      <c r="W2072" s="162"/>
      <c r="X2072" s="162"/>
      <c r="Y2072" s="162"/>
      <c r="Z2072" s="162"/>
      <c r="AA2072" s="162"/>
    </row>
    <row r="2073">
      <c r="A2073" s="160">
        <v>2072.0</v>
      </c>
      <c r="B2073" s="165" t="s">
        <v>2218</v>
      </c>
      <c r="C2073" s="160">
        <v>2.0210328E7</v>
      </c>
      <c r="D2073" s="162"/>
      <c r="E2073" s="162"/>
      <c r="F2073" s="167"/>
      <c r="G2073" s="168"/>
      <c r="H2073" s="162"/>
      <c r="I2073" s="162"/>
      <c r="J2073" s="162"/>
      <c r="K2073" s="162"/>
      <c r="L2073" s="162"/>
      <c r="M2073" s="162"/>
      <c r="N2073" s="162"/>
      <c r="O2073" s="162"/>
      <c r="P2073" s="162"/>
      <c r="Q2073" s="162"/>
      <c r="R2073" s="162"/>
      <c r="S2073" s="162"/>
      <c r="T2073" s="162"/>
      <c r="U2073" s="162"/>
      <c r="V2073" s="162"/>
      <c r="W2073" s="162"/>
      <c r="X2073" s="162"/>
      <c r="Y2073" s="162"/>
      <c r="Z2073" s="162"/>
      <c r="AA2073" s="162"/>
    </row>
    <row r="2074">
      <c r="A2074" s="160">
        <v>2073.0</v>
      </c>
      <c r="B2074" s="165" t="s">
        <v>2219</v>
      </c>
      <c r="C2074" s="160">
        <v>2.0210328E7</v>
      </c>
      <c r="D2074" s="162"/>
      <c r="E2074" s="162"/>
      <c r="F2074" s="167"/>
      <c r="G2074" s="168"/>
      <c r="H2074" s="162"/>
      <c r="I2074" s="162"/>
      <c r="J2074" s="162"/>
      <c r="K2074" s="162"/>
      <c r="L2074" s="162"/>
      <c r="M2074" s="162"/>
      <c r="N2074" s="162"/>
      <c r="O2074" s="162"/>
      <c r="P2074" s="162"/>
      <c r="Q2074" s="162"/>
      <c r="R2074" s="162"/>
      <c r="S2074" s="162"/>
      <c r="T2074" s="162"/>
      <c r="U2074" s="162"/>
      <c r="V2074" s="162"/>
      <c r="W2074" s="162"/>
      <c r="X2074" s="162"/>
      <c r="Y2074" s="162"/>
      <c r="Z2074" s="162"/>
      <c r="AA2074" s="162"/>
    </row>
    <row r="2075">
      <c r="A2075" s="160">
        <v>2074.0</v>
      </c>
      <c r="B2075" s="165" t="s">
        <v>2220</v>
      </c>
      <c r="C2075" s="160">
        <v>2.0210328E7</v>
      </c>
      <c r="D2075" s="162"/>
      <c r="E2075" s="162"/>
      <c r="F2075" s="167"/>
      <c r="G2075" s="168"/>
      <c r="H2075" s="162"/>
      <c r="I2075" s="162"/>
      <c r="J2075" s="162"/>
      <c r="K2075" s="162"/>
      <c r="L2075" s="162"/>
      <c r="M2075" s="162"/>
      <c r="N2075" s="162"/>
      <c r="O2075" s="162"/>
      <c r="P2075" s="162"/>
      <c r="Q2075" s="162"/>
      <c r="R2075" s="162"/>
      <c r="S2075" s="162"/>
      <c r="T2075" s="162"/>
      <c r="U2075" s="162"/>
      <c r="V2075" s="162"/>
      <c r="W2075" s="162"/>
      <c r="X2075" s="162"/>
      <c r="Y2075" s="162"/>
      <c r="Z2075" s="162"/>
      <c r="AA2075" s="162"/>
    </row>
    <row r="2076">
      <c r="A2076" s="160">
        <v>2075.0</v>
      </c>
      <c r="B2076" s="165" t="s">
        <v>2221</v>
      </c>
      <c r="C2076" s="160">
        <v>2.0210328E7</v>
      </c>
      <c r="D2076" s="162"/>
      <c r="E2076" s="162"/>
      <c r="F2076" s="167"/>
      <c r="G2076" s="168"/>
      <c r="H2076" s="162"/>
      <c r="I2076" s="162"/>
      <c r="J2076" s="162"/>
      <c r="K2076" s="162"/>
      <c r="L2076" s="162"/>
      <c r="M2076" s="162"/>
      <c r="N2076" s="162"/>
      <c r="O2076" s="162"/>
      <c r="P2076" s="162"/>
      <c r="Q2076" s="162"/>
      <c r="R2076" s="162"/>
      <c r="S2076" s="162"/>
      <c r="T2076" s="162"/>
      <c r="U2076" s="162"/>
      <c r="V2076" s="162"/>
      <c r="W2076" s="162"/>
      <c r="X2076" s="162"/>
      <c r="Y2076" s="162"/>
      <c r="Z2076" s="162"/>
      <c r="AA2076" s="162"/>
    </row>
    <row r="2077">
      <c r="A2077" s="160">
        <v>2076.0</v>
      </c>
      <c r="B2077" s="165" t="s">
        <v>2222</v>
      </c>
      <c r="C2077" s="160">
        <v>2.0210328E7</v>
      </c>
      <c r="D2077" s="162"/>
      <c r="E2077" s="162"/>
      <c r="F2077" s="167"/>
      <c r="G2077" s="168"/>
      <c r="H2077" s="162"/>
      <c r="I2077" s="162"/>
      <c r="J2077" s="162"/>
      <c r="K2077" s="162"/>
      <c r="L2077" s="162"/>
      <c r="M2077" s="162"/>
      <c r="N2077" s="162"/>
      <c r="O2077" s="162"/>
      <c r="P2077" s="162"/>
      <c r="Q2077" s="162"/>
      <c r="R2077" s="162"/>
      <c r="S2077" s="162"/>
      <c r="T2077" s="162"/>
      <c r="U2077" s="162"/>
      <c r="V2077" s="162"/>
      <c r="W2077" s="162"/>
      <c r="X2077" s="162"/>
      <c r="Y2077" s="162"/>
      <c r="Z2077" s="162"/>
      <c r="AA2077" s="162"/>
    </row>
    <row r="2078">
      <c r="A2078" s="160">
        <v>2077.0</v>
      </c>
      <c r="B2078" s="165" t="s">
        <v>2223</v>
      </c>
      <c r="C2078" s="160">
        <v>2.0210328E7</v>
      </c>
      <c r="D2078" s="162"/>
      <c r="E2078" s="162"/>
      <c r="F2078" s="167"/>
      <c r="G2078" s="168"/>
      <c r="H2078" s="162"/>
      <c r="I2078" s="162"/>
      <c r="J2078" s="162"/>
      <c r="K2078" s="162"/>
      <c r="L2078" s="162"/>
      <c r="M2078" s="162"/>
      <c r="N2078" s="162"/>
      <c r="O2078" s="162"/>
      <c r="P2078" s="162"/>
      <c r="Q2078" s="162"/>
      <c r="R2078" s="162"/>
      <c r="S2078" s="162"/>
      <c r="T2078" s="162"/>
      <c r="U2078" s="162"/>
      <c r="V2078" s="162"/>
      <c r="W2078" s="162"/>
      <c r="X2078" s="162"/>
      <c r="Y2078" s="162"/>
      <c r="Z2078" s="162"/>
      <c r="AA2078" s="162"/>
    </row>
    <row r="2079">
      <c r="A2079" s="160">
        <v>2078.0</v>
      </c>
      <c r="B2079" s="165" t="s">
        <v>2224</v>
      </c>
      <c r="C2079" s="160">
        <v>2.0210328E7</v>
      </c>
      <c r="D2079" s="162"/>
      <c r="E2079" s="162"/>
      <c r="F2079" s="167"/>
      <c r="G2079" s="168"/>
      <c r="H2079" s="162"/>
      <c r="I2079" s="162"/>
      <c r="J2079" s="162"/>
      <c r="K2079" s="162"/>
      <c r="L2079" s="162"/>
      <c r="M2079" s="162"/>
      <c r="N2079" s="162"/>
      <c r="O2079" s="162"/>
      <c r="P2079" s="162"/>
      <c r="Q2079" s="162"/>
      <c r="R2079" s="162"/>
      <c r="S2079" s="162"/>
      <c r="T2079" s="162"/>
      <c r="U2079" s="162"/>
      <c r="V2079" s="162"/>
      <c r="W2079" s="162"/>
      <c r="X2079" s="162"/>
      <c r="Y2079" s="162"/>
      <c r="Z2079" s="162"/>
      <c r="AA2079" s="162"/>
    </row>
    <row r="2080">
      <c r="A2080" s="160">
        <v>2079.0</v>
      </c>
      <c r="B2080" s="165" t="s">
        <v>2225</v>
      </c>
      <c r="C2080" s="160">
        <v>2.0210328E7</v>
      </c>
      <c r="D2080" s="162"/>
      <c r="E2080" s="162"/>
      <c r="F2080" s="167"/>
      <c r="G2080" s="168"/>
      <c r="H2080" s="162"/>
      <c r="I2080" s="162"/>
      <c r="J2080" s="162"/>
      <c r="K2080" s="162"/>
      <c r="L2080" s="162"/>
      <c r="M2080" s="162"/>
      <c r="N2080" s="162"/>
      <c r="O2080" s="162"/>
      <c r="P2080" s="162"/>
      <c r="Q2080" s="162"/>
      <c r="R2080" s="162"/>
      <c r="S2080" s="162"/>
      <c r="T2080" s="162"/>
      <c r="U2080" s="162"/>
      <c r="V2080" s="162"/>
      <c r="W2080" s="162"/>
      <c r="X2080" s="162"/>
      <c r="Y2080" s="162"/>
      <c r="Z2080" s="162"/>
      <c r="AA2080" s="162"/>
    </row>
    <row r="2081">
      <c r="A2081" s="160">
        <v>2080.0</v>
      </c>
      <c r="B2081" s="165" t="s">
        <v>2226</v>
      </c>
      <c r="C2081" s="160">
        <v>2.0210328E7</v>
      </c>
      <c r="D2081" s="162"/>
      <c r="E2081" s="162"/>
      <c r="F2081" s="167"/>
      <c r="G2081" s="168"/>
      <c r="H2081" s="162"/>
      <c r="I2081" s="162"/>
      <c r="J2081" s="162"/>
      <c r="K2081" s="162"/>
      <c r="L2081" s="162"/>
      <c r="M2081" s="162"/>
      <c r="N2081" s="162"/>
      <c r="O2081" s="162"/>
      <c r="P2081" s="162"/>
      <c r="Q2081" s="162"/>
      <c r="R2081" s="162"/>
      <c r="S2081" s="162"/>
      <c r="T2081" s="162"/>
      <c r="U2081" s="162"/>
      <c r="V2081" s="162"/>
      <c r="W2081" s="162"/>
      <c r="X2081" s="162"/>
      <c r="Y2081" s="162"/>
      <c r="Z2081" s="162"/>
      <c r="AA2081" s="162"/>
    </row>
    <row r="2082">
      <c r="A2082" s="160">
        <v>2081.0</v>
      </c>
      <c r="B2082" s="165" t="s">
        <v>2227</v>
      </c>
      <c r="C2082" s="160">
        <v>2.0210328E7</v>
      </c>
      <c r="D2082" s="162"/>
      <c r="E2082" s="162"/>
      <c r="F2082" s="167"/>
      <c r="G2082" s="168"/>
      <c r="H2082" s="162"/>
      <c r="I2082" s="162"/>
      <c r="J2082" s="162"/>
      <c r="K2082" s="162"/>
      <c r="L2082" s="162"/>
      <c r="M2082" s="162"/>
      <c r="N2082" s="162"/>
      <c r="O2082" s="162"/>
      <c r="P2082" s="162"/>
      <c r="Q2082" s="162"/>
      <c r="R2082" s="162"/>
      <c r="S2082" s="162"/>
      <c r="T2082" s="162"/>
      <c r="U2082" s="162"/>
      <c r="V2082" s="162"/>
      <c r="W2082" s="162"/>
      <c r="X2082" s="162"/>
      <c r="Y2082" s="162"/>
      <c r="Z2082" s="162"/>
      <c r="AA2082" s="162"/>
    </row>
    <row r="2083">
      <c r="A2083" s="160">
        <v>2082.0</v>
      </c>
      <c r="B2083" s="165" t="s">
        <v>2228</v>
      </c>
      <c r="C2083" s="160">
        <v>2.0210328E7</v>
      </c>
      <c r="D2083" s="162"/>
      <c r="E2083" s="162"/>
      <c r="F2083" s="167"/>
      <c r="G2083" s="168"/>
      <c r="H2083" s="162"/>
      <c r="I2083" s="162"/>
      <c r="J2083" s="162"/>
      <c r="K2083" s="162"/>
      <c r="L2083" s="162"/>
      <c r="M2083" s="162"/>
      <c r="N2083" s="162"/>
      <c r="O2083" s="162"/>
      <c r="P2083" s="162"/>
      <c r="Q2083" s="162"/>
      <c r="R2083" s="162"/>
      <c r="S2083" s="162"/>
      <c r="T2083" s="162"/>
      <c r="U2083" s="162"/>
      <c r="V2083" s="162"/>
      <c r="W2083" s="162"/>
      <c r="X2083" s="162"/>
      <c r="Y2083" s="162"/>
      <c r="Z2083" s="162"/>
      <c r="AA2083" s="162"/>
    </row>
    <row r="2084">
      <c r="A2084" s="160">
        <v>2083.0</v>
      </c>
      <c r="B2084" s="165" t="s">
        <v>2229</v>
      </c>
      <c r="C2084" s="160">
        <v>2.0210328E7</v>
      </c>
      <c r="D2084" s="162"/>
      <c r="E2084" s="162"/>
      <c r="F2084" s="167"/>
      <c r="G2084" s="168"/>
      <c r="H2084" s="162"/>
      <c r="I2084" s="162"/>
      <c r="J2084" s="162"/>
      <c r="K2084" s="162"/>
      <c r="L2084" s="162"/>
      <c r="M2084" s="162"/>
      <c r="N2084" s="162"/>
      <c r="O2084" s="162"/>
      <c r="P2084" s="162"/>
      <c r="Q2084" s="162"/>
      <c r="R2084" s="162"/>
      <c r="S2084" s="162"/>
      <c r="T2084" s="162"/>
      <c r="U2084" s="162"/>
      <c r="V2084" s="162"/>
      <c r="W2084" s="162"/>
      <c r="X2084" s="162"/>
      <c r="Y2084" s="162"/>
      <c r="Z2084" s="162"/>
      <c r="AA2084" s="162"/>
    </row>
    <row r="2085">
      <c r="A2085" s="160">
        <v>2084.0</v>
      </c>
      <c r="B2085" s="165" t="s">
        <v>2230</v>
      </c>
      <c r="C2085" s="160">
        <v>2.0210328E7</v>
      </c>
      <c r="D2085" s="162"/>
      <c r="E2085" s="162"/>
      <c r="F2085" s="167"/>
      <c r="G2085" s="168"/>
      <c r="H2085" s="162"/>
      <c r="I2085" s="162"/>
      <c r="J2085" s="162"/>
      <c r="K2085" s="162"/>
      <c r="L2085" s="162"/>
      <c r="M2085" s="162"/>
      <c r="N2085" s="162"/>
      <c r="O2085" s="162"/>
      <c r="P2085" s="162"/>
      <c r="Q2085" s="162"/>
      <c r="R2085" s="162"/>
      <c r="S2085" s="162"/>
      <c r="T2085" s="162"/>
      <c r="U2085" s="162"/>
      <c r="V2085" s="162"/>
      <c r="W2085" s="162"/>
      <c r="X2085" s="162"/>
      <c r="Y2085" s="162"/>
      <c r="Z2085" s="162"/>
      <c r="AA2085" s="162"/>
    </row>
    <row r="2086">
      <c r="A2086" s="160">
        <v>2085.0</v>
      </c>
      <c r="B2086" s="165" t="s">
        <v>2231</v>
      </c>
      <c r="C2086" s="160">
        <v>2.0210328E7</v>
      </c>
      <c r="D2086" s="162"/>
      <c r="E2086" s="162"/>
      <c r="F2086" s="167"/>
      <c r="G2086" s="168"/>
      <c r="H2086" s="162"/>
      <c r="I2086" s="162"/>
      <c r="J2086" s="162"/>
      <c r="K2086" s="162"/>
      <c r="L2086" s="162"/>
      <c r="M2086" s="162"/>
      <c r="N2086" s="162"/>
      <c r="O2086" s="162"/>
      <c r="P2086" s="162"/>
      <c r="Q2086" s="162"/>
      <c r="R2086" s="162"/>
      <c r="S2086" s="162"/>
      <c r="T2086" s="162"/>
      <c r="U2086" s="162"/>
      <c r="V2086" s="162"/>
      <c r="W2086" s="162"/>
      <c r="X2086" s="162"/>
      <c r="Y2086" s="162"/>
      <c r="Z2086" s="162"/>
      <c r="AA2086" s="162"/>
    </row>
    <row r="2087">
      <c r="A2087" s="160">
        <v>2086.0</v>
      </c>
      <c r="B2087" s="165" t="s">
        <v>2232</v>
      </c>
      <c r="C2087" s="160">
        <v>2.0210328E7</v>
      </c>
      <c r="D2087" s="162"/>
      <c r="E2087" s="162"/>
      <c r="F2087" s="167"/>
      <c r="G2087" s="168"/>
      <c r="H2087" s="162"/>
      <c r="I2087" s="162"/>
      <c r="J2087" s="162"/>
      <c r="K2087" s="162"/>
      <c r="L2087" s="162"/>
      <c r="M2087" s="162"/>
      <c r="N2087" s="162"/>
      <c r="O2087" s="162"/>
      <c r="P2087" s="162"/>
      <c r="Q2087" s="162"/>
      <c r="R2087" s="162"/>
      <c r="S2087" s="162"/>
      <c r="T2087" s="162"/>
      <c r="U2087" s="162"/>
      <c r="V2087" s="162"/>
      <c r="W2087" s="162"/>
      <c r="X2087" s="162"/>
      <c r="Y2087" s="162"/>
      <c r="Z2087" s="162"/>
      <c r="AA2087" s="162"/>
    </row>
    <row r="2088">
      <c r="A2088" s="160">
        <v>2087.0</v>
      </c>
      <c r="B2088" s="165" t="s">
        <v>2233</v>
      </c>
      <c r="C2088" s="160">
        <v>2.0210328E7</v>
      </c>
      <c r="D2088" s="162"/>
      <c r="E2088" s="162"/>
      <c r="F2088" s="167"/>
      <c r="G2088" s="168"/>
      <c r="H2088" s="162"/>
      <c r="I2088" s="162"/>
      <c r="J2088" s="162"/>
      <c r="K2088" s="162"/>
      <c r="L2088" s="162"/>
      <c r="M2088" s="162"/>
      <c r="N2088" s="162"/>
      <c r="O2088" s="162"/>
      <c r="P2088" s="162"/>
      <c r="Q2088" s="162"/>
      <c r="R2088" s="162"/>
      <c r="S2088" s="162"/>
      <c r="T2088" s="162"/>
      <c r="U2088" s="162"/>
      <c r="V2088" s="162"/>
      <c r="W2088" s="162"/>
      <c r="X2088" s="162"/>
      <c r="Y2088" s="162"/>
      <c r="Z2088" s="162"/>
      <c r="AA2088" s="162"/>
    </row>
    <row r="2089">
      <c r="A2089" s="160">
        <v>2088.0</v>
      </c>
      <c r="B2089" s="165" t="s">
        <v>2234</v>
      </c>
      <c r="C2089" s="160">
        <v>2.0210328E7</v>
      </c>
      <c r="D2089" s="162"/>
      <c r="E2089" s="162"/>
      <c r="F2089" s="167"/>
      <c r="G2089" s="168"/>
      <c r="H2089" s="162"/>
      <c r="I2089" s="162"/>
      <c r="J2089" s="162"/>
      <c r="K2089" s="162"/>
      <c r="L2089" s="162"/>
      <c r="M2089" s="162"/>
      <c r="N2089" s="162"/>
      <c r="O2089" s="162"/>
      <c r="P2089" s="162"/>
      <c r="Q2089" s="162"/>
      <c r="R2089" s="162"/>
      <c r="S2089" s="162"/>
      <c r="T2089" s="162"/>
      <c r="U2089" s="162"/>
      <c r="V2089" s="162"/>
      <c r="W2089" s="162"/>
      <c r="X2089" s="162"/>
      <c r="Y2089" s="162"/>
      <c r="Z2089" s="162"/>
      <c r="AA2089" s="162"/>
    </row>
    <row r="2090">
      <c r="A2090" s="160">
        <v>2089.0</v>
      </c>
      <c r="B2090" s="165" t="s">
        <v>2235</v>
      </c>
      <c r="C2090" s="160">
        <v>2.0210329E7</v>
      </c>
      <c r="D2090" s="162"/>
      <c r="E2090" s="162"/>
      <c r="F2090" s="167"/>
      <c r="G2090" s="168"/>
      <c r="H2090" s="162"/>
      <c r="I2090" s="162"/>
      <c r="J2090" s="162"/>
      <c r="K2090" s="162"/>
      <c r="L2090" s="162"/>
      <c r="M2090" s="162"/>
      <c r="N2090" s="162"/>
      <c r="O2090" s="162"/>
      <c r="P2090" s="162"/>
      <c r="Q2090" s="162"/>
      <c r="R2090" s="162"/>
      <c r="S2090" s="162"/>
      <c r="T2090" s="162"/>
      <c r="U2090" s="162"/>
      <c r="V2090" s="162"/>
      <c r="W2090" s="162"/>
      <c r="X2090" s="162"/>
      <c r="Y2090" s="162"/>
      <c r="Z2090" s="162"/>
      <c r="AA2090" s="162"/>
    </row>
    <row r="2091">
      <c r="A2091" s="160">
        <v>2090.0</v>
      </c>
      <c r="B2091" s="165" t="s">
        <v>2236</v>
      </c>
      <c r="C2091" s="160">
        <v>2.0210329E7</v>
      </c>
      <c r="D2091" s="162"/>
      <c r="E2091" s="162"/>
      <c r="F2091" s="167"/>
      <c r="G2091" s="168"/>
      <c r="H2091" s="162"/>
      <c r="I2091" s="162"/>
      <c r="J2091" s="162"/>
      <c r="K2091" s="162"/>
      <c r="L2091" s="162"/>
      <c r="M2091" s="162"/>
      <c r="N2091" s="162"/>
      <c r="O2091" s="162"/>
      <c r="P2091" s="162"/>
      <c r="Q2091" s="162"/>
      <c r="R2091" s="162"/>
      <c r="S2091" s="162"/>
      <c r="T2091" s="162"/>
      <c r="U2091" s="162"/>
      <c r="V2091" s="162"/>
      <c r="W2091" s="162"/>
      <c r="X2091" s="162"/>
      <c r="Y2091" s="162"/>
      <c r="Z2091" s="162"/>
      <c r="AA2091" s="162"/>
    </row>
    <row r="2092">
      <c r="A2092" s="160">
        <v>2091.0</v>
      </c>
      <c r="B2092" s="165" t="s">
        <v>2237</v>
      </c>
      <c r="C2092" s="160">
        <v>2.0210329E7</v>
      </c>
      <c r="D2092" s="162"/>
      <c r="E2092" s="162"/>
      <c r="F2092" s="167"/>
      <c r="G2092" s="168"/>
      <c r="H2092" s="162"/>
      <c r="I2092" s="162"/>
      <c r="J2092" s="162"/>
      <c r="K2092" s="162"/>
      <c r="L2092" s="162"/>
      <c r="M2092" s="162"/>
      <c r="N2092" s="162"/>
      <c r="O2092" s="162"/>
      <c r="P2092" s="162"/>
      <c r="Q2092" s="162"/>
      <c r="R2092" s="162"/>
      <c r="S2092" s="162"/>
      <c r="T2092" s="162"/>
      <c r="U2092" s="162"/>
      <c r="V2092" s="162"/>
      <c r="W2092" s="162"/>
      <c r="X2092" s="162"/>
      <c r="Y2092" s="162"/>
      <c r="Z2092" s="162"/>
      <c r="AA2092" s="162"/>
    </row>
    <row r="2093">
      <c r="A2093" s="160">
        <v>2092.0</v>
      </c>
      <c r="B2093" s="165" t="s">
        <v>2238</v>
      </c>
      <c r="C2093" s="160">
        <v>2.0210329E7</v>
      </c>
      <c r="D2093" s="162"/>
      <c r="E2093" s="162"/>
      <c r="F2093" s="167"/>
      <c r="G2093" s="168"/>
      <c r="H2093" s="162"/>
      <c r="I2093" s="162"/>
      <c r="J2093" s="162"/>
      <c r="K2093" s="162"/>
      <c r="L2093" s="162"/>
      <c r="M2093" s="162"/>
      <c r="N2093" s="162"/>
      <c r="O2093" s="162"/>
      <c r="P2093" s="162"/>
      <c r="Q2093" s="162"/>
      <c r="R2093" s="162"/>
      <c r="S2093" s="162"/>
      <c r="T2093" s="162"/>
      <c r="U2093" s="162"/>
      <c r="V2093" s="162"/>
      <c r="W2093" s="162"/>
      <c r="X2093" s="162"/>
      <c r="Y2093" s="162"/>
      <c r="Z2093" s="162"/>
      <c r="AA2093" s="162"/>
    </row>
    <row r="2094">
      <c r="A2094" s="160">
        <v>2093.0</v>
      </c>
      <c r="B2094" s="165" t="s">
        <v>2239</v>
      </c>
      <c r="C2094" s="160">
        <v>2.0210329E7</v>
      </c>
      <c r="D2094" s="162"/>
      <c r="E2094" s="162"/>
      <c r="F2094" s="167"/>
      <c r="G2094" s="168"/>
      <c r="H2094" s="162"/>
      <c r="I2094" s="162"/>
      <c r="J2094" s="162"/>
      <c r="K2094" s="162"/>
      <c r="L2094" s="162"/>
      <c r="M2094" s="162"/>
      <c r="N2094" s="162"/>
      <c r="O2094" s="162"/>
      <c r="P2094" s="162"/>
      <c r="Q2094" s="162"/>
      <c r="R2094" s="162"/>
      <c r="S2094" s="162"/>
      <c r="T2094" s="162"/>
      <c r="U2094" s="162"/>
      <c r="V2094" s="162"/>
      <c r="W2094" s="162"/>
      <c r="X2094" s="162"/>
      <c r="Y2094" s="162"/>
      <c r="Z2094" s="162"/>
      <c r="AA2094" s="162"/>
    </row>
    <row r="2095">
      <c r="A2095" s="160">
        <v>2094.0</v>
      </c>
      <c r="B2095" s="165" t="s">
        <v>2240</v>
      </c>
      <c r="C2095" s="160">
        <v>2.0210329E7</v>
      </c>
      <c r="D2095" s="162"/>
      <c r="E2095" s="162"/>
      <c r="F2095" s="167"/>
      <c r="G2095" s="168"/>
      <c r="H2095" s="162"/>
      <c r="I2095" s="162"/>
      <c r="J2095" s="162"/>
      <c r="K2095" s="162"/>
      <c r="L2095" s="162"/>
      <c r="M2095" s="162"/>
      <c r="N2095" s="162"/>
      <c r="O2095" s="162"/>
      <c r="P2095" s="162"/>
      <c r="Q2095" s="162"/>
      <c r="R2095" s="162"/>
      <c r="S2095" s="162"/>
      <c r="T2095" s="162"/>
      <c r="U2095" s="162"/>
      <c r="V2095" s="162"/>
      <c r="W2095" s="162"/>
      <c r="X2095" s="162"/>
      <c r="Y2095" s="162"/>
      <c r="Z2095" s="162"/>
      <c r="AA2095" s="162"/>
    </row>
    <row r="2096">
      <c r="A2096" s="160">
        <v>2095.0</v>
      </c>
      <c r="B2096" s="165" t="s">
        <v>2241</v>
      </c>
      <c r="C2096" s="160">
        <v>2.0210329E7</v>
      </c>
      <c r="D2096" s="162"/>
      <c r="E2096" s="162"/>
      <c r="F2096" s="167"/>
      <c r="G2096" s="168"/>
      <c r="H2096" s="162"/>
      <c r="I2096" s="162"/>
      <c r="J2096" s="162"/>
      <c r="K2096" s="162"/>
      <c r="L2096" s="162"/>
      <c r="M2096" s="162"/>
      <c r="N2096" s="162"/>
      <c r="O2096" s="162"/>
      <c r="P2096" s="162"/>
      <c r="Q2096" s="162"/>
      <c r="R2096" s="162"/>
      <c r="S2096" s="162"/>
      <c r="T2096" s="162"/>
      <c r="U2096" s="162"/>
      <c r="V2096" s="162"/>
      <c r="W2096" s="162"/>
      <c r="X2096" s="162"/>
      <c r="Y2096" s="162"/>
      <c r="Z2096" s="162"/>
      <c r="AA2096" s="162"/>
    </row>
    <row r="2097">
      <c r="A2097" s="160">
        <v>2096.0</v>
      </c>
      <c r="B2097" s="165" t="s">
        <v>2242</v>
      </c>
      <c r="C2097" s="160">
        <v>2.0210329E7</v>
      </c>
      <c r="D2097" s="162"/>
      <c r="E2097" s="162"/>
      <c r="F2097" s="167"/>
      <c r="G2097" s="168"/>
      <c r="H2097" s="162"/>
      <c r="I2097" s="162"/>
      <c r="J2097" s="162"/>
      <c r="K2097" s="162"/>
      <c r="L2097" s="162"/>
      <c r="M2097" s="162"/>
      <c r="N2097" s="162"/>
      <c r="O2097" s="162"/>
      <c r="P2097" s="162"/>
      <c r="Q2097" s="162"/>
      <c r="R2097" s="162"/>
      <c r="S2097" s="162"/>
      <c r="T2097" s="162"/>
      <c r="U2097" s="162"/>
      <c r="V2097" s="162"/>
      <c r="W2097" s="162"/>
      <c r="X2097" s="162"/>
      <c r="Y2097" s="162"/>
      <c r="Z2097" s="162"/>
      <c r="AA2097" s="162"/>
    </row>
    <row r="2098">
      <c r="A2098" s="160">
        <v>2097.0</v>
      </c>
      <c r="B2098" s="165" t="s">
        <v>2243</v>
      </c>
      <c r="C2098" s="160">
        <v>2.0210329E7</v>
      </c>
      <c r="D2098" s="162"/>
      <c r="E2098" s="162"/>
      <c r="F2098" s="167"/>
      <c r="G2098" s="168"/>
      <c r="H2098" s="162"/>
      <c r="I2098" s="162"/>
      <c r="J2098" s="162"/>
      <c r="K2098" s="162"/>
      <c r="L2098" s="162"/>
      <c r="M2098" s="162"/>
      <c r="N2098" s="162"/>
      <c r="O2098" s="162"/>
      <c r="P2098" s="162"/>
      <c r="Q2098" s="162"/>
      <c r="R2098" s="162"/>
      <c r="S2098" s="162"/>
      <c r="T2098" s="162"/>
      <c r="U2098" s="162"/>
      <c r="V2098" s="162"/>
      <c r="W2098" s="162"/>
      <c r="X2098" s="162"/>
      <c r="Y2098" s="162"/>
      <c r="Z2098" s="162"/>
      <c r="AA2098" s="162"/>
    </row>
    <row r="2099">
      <c r="A2099" s="160">
        <v>2098.0</v>
      </c>
      <c r="B2099" s="165" t="s">
        <v>2244</v>
      </c>
      <c r="C2099" s="160">
        <v>2.0210329E7</v>
      </c>
      <c r="D2099" s="162"/>
      <c r="E2099" s="162"/>
      <c r="F2099" s="167"/>
      <c r="G2099" s="168"/>
      <c r="H2099" s="162"/>
      <c r="I2099" s="162"/>
      <c r="J2099" s="162"/>
      <c r="K2099" s="162"/>
      <c r="L2099" s="162"/>
      <c r="M2099" s="162"/>
      <c r="N2099" s="162"/>
      <c r="O2099" s="162"/>
      <c r="P2099" s="162"/>
      <c r="Q2099" s="162"/>
      <c r="R2099" s="162"/>
      <c r="S2099" s="162"/>
      <c r="T2099" s="162"/>
      <c r="U2099" s="162"/>
      <c r="V2099" s="162"/>
      <c r="W2099" s="162"/>
      <c r="X2099" s="162"/>
      <c r="Y2099" s="162"/>
      <c r="Z2099" s="162"/>
      <c r="AA2099" s="162"/>
    </row>
    <row r="2100">
      <c r="A2100" s="160">
        <v>2099.0</v>
      </c>
      <c r="B2100" s="165" t="s">
        <v>2245</v>
      </c>
      <c r="C2100" s="160">
        <v>2.0210329E7</v>
      </c>
      <c r="D2100" s="162"/>
      <c r="E2100" s="162"/>
      <c r="F2100" s="167"/>
      <c r="G2100" s="168"/>
      <c r="H2100" s="162"/>
      <c r="I2100" s="162"/>
      <c r="J2100" s="162"/>
      <c r="K2100" s="162"/>
      <c r="L2100" s="162"/>
      <c r="M2100" s="162"/>
      <c r="N2100" s="162"/>
      <c r="O2100" s="162"/>
      <c r="P2100" s="162"/>
      <c r="Q2100" s="162"/>
      <c r="R2100" s="162"/>
      <c r="S2100" s="162"/>
      <c r="T2100" s="162"/>
      <c r="U2100" s="162"/>
      <c r="V2100" s="162"/>
      <c r="W2100" s="162"/>
      <c r="X2100" s="162"/>
      <c r="Y2100" s="162"/>
      <c r="Z2100" s="162"/>
      <c r="AA2100" s="162"/>
    </row>
    <row r="2101">
      <c r="A2101" s="160">
        <v>2100.0</v>
      </c>
      <c r="B2101" s="165" t="s">
        <v>2246</v>
      </c>
      <c r="C2101" s="160">
        <v>2.0210329E7</v>
      </c>
      <c r="D2101" s="162"/>
      <c r="E2101" s="162"/>
      <c r="F2101" s="167"/>
      <c r="G2101" s="168"/>
      <c r="H2101" s="162"/>
      <c r="I2101" s="162"/>
      <c r="J2101" s="162"/>
      <c r="K2101" s="162"/>
      <c r="L2101" s="162"/>
      <c r="M2101" s="162"/>
      <c r="N2101" s="162"/>
      <c r="O2101" s="162"/>
      <c r="P2101" s="162"/>
      <c r="Q2101" s="162"/>
      <c r="R2101" s="162"/>
      <c r="S2101" s="162"/>
      <c r="T2101" s="162"/>
      <c r="U2101" s="162"/>
      <c r="V2101" s="162"/>
      <c r="W2101" s="162"/>
      <c r="X2101" s="162"/>
      <c r="Y2101" s="162"/>
      <c r="Z2101" s="162"/>
      <c r="AA2101" s="162"/>
    </row>
    <row r="2102">
      <c r="A2102" s="160">
        <v>2101.0</v>
      </c>
      <c r="B2102" s="165" t="s">
        <v>2247</v>
      </c>
      <c r="C2102" s="160">
        <v>2.0210329E7</v>
      </c>
      <c r="D2102" s="162"/>
      <c r="E2102" s="162"/>
      <c r="F2102" s="167"/>
      <c r="G2102" s="168"/>
      <c r="H2102" s="162"/>
      <c r="I2102" s="162"/>
      <c r="J2102" s="162"/>
      <c r="K2102" s="162"/>
      <c r="L2102" s="162"/>
      <c r="M2102" s="162"/>
      <c r="N2102" s="162"/>
      <c r="O2102" s="162"/>
      <c r="P2102" s="162"/>
      <c r="Q2102" s="162"/>
      <c r="R2102" s="162"/>
      <c r="S2102" s="162"/>
      <c r="T2102" s="162"/>
      <c r="U2102" s="162"/>
      <c r="V2102" s="162"/>
      <c r="W2102" s="162"/>
      <c r="X2102" s="162"/>
      <c r="Y2102" s="162"/>
      <c r="Z2102" s="162"/>
      <c r="AA2102" s="162"/>
    </row>
    <row r="2103">
      <c r="A2103" s="160">
        <v>2102.0</v>
      </c>
      <c r="B2103" s="165" t="s">
        <v>2248</v>
      </c>
      <c r="C2103" s="160">
        <v>2.0210329E7</v>
      </c>
      <c r="D2103" s="162"/>
      <c r="E2103" s="162"/>
      <c r="F2103" s="167"/>
      <c r="G2103" s="168"/>
      <c r="H2103" s="162"/>
      <c r="I2103" s="162"/>
      <c r="J2103" s="162"/>
      <c r="K2103" s="162"/>
      <c r="L2103" s="162"/>
      <c r="M2103" s="162"/>
      <c r="N2103" s="162"/>
      <c r="O2103" s="162"/>
      <c r="P2103" s="162"/>
      <c r="Q2103" s="162"/>
      <c r="R2103" s="162"/>
      <c r="S2103" s="162"/>
      <c r="T2103" s="162"/>
      <c r="U2103" s="162"/>
      <c r="V2103" s="162"/>
      <c r="W2103" s="162"/>
      <c r="X2103" s="162"/>
      <c r="Y2103" s="162"/>
      <c r="Z2103" s="162"/>
      <c r="AA2103" s="162"/>
    </row>
    <row r="2104">
      <c r="A2104" s="160">
        <v>2103.0</v>
      </c>
      <c r="B2104" s="165" t="s">
        <v>2249</v>
      </c>
      <c r="C2104" s="160">
        <v>2.0210329E7</v>
      </c>
      <c r="D2104" s="162"/>
      <c r="E2104" s="162"/>
      <c r="F2104" s="167"/>
      <c r="G2104" s="168"/>
      <c r="H2104" s="162"/>
      <c r="I2104" s="162"/>
      <c r="J2104" s="162"/>
      <c r="K2104" s="162"/>
      <c r="L2104" s="162"/>
      <c r="M2104" s="162"/>
      <c r="N2104" s="162"/>
      <c r="O2104" s="162"/>
      <c r="P2104" s="162"/>
      <c r="Q2104" s="162"/>
      <c r="R2104" s="162"/>
      <c r="S2104" s="162"/>
      <c r="T2104" s="162"/>
      <c r="U2104" s="162"/>
      <c r="V2104" s="162"/>
      <c r="W2104" s="162"/>
      <c r="X2104" s="162"/>
      <c r="Y2104" s="162"/>
      <c r="Z2104" s="162"/>
      <c r="AA2104" s="162"/>
    </row>
    <row r="2105">
      <c r="A2105" s="160">
        <v>2104.0</v>
      </c>
      <c r="B2105" s="165" t="s">
        <v>2250</v>
      </c>
      <c r="C2105" s="160">
        <v>2.0210329E7</v>
      </c>
      <c r="D2105" s="162"/>
      <c r="E2105" s="162"/>
      <c r="F2105" s="167"/>
      <c r="G2105" s="168"/>
      <c r="H2105" s="162"/>
      <c r="I2105" s="162"/>
      <c r="J2105" s="162"/>
      <c r="K2105" s="162"/>
      <c r="L2105" s="162"/>
      <c r="M2105" s="162"/>
      <c r="N2105" s="162"/>
      <c r="O2105" s="162"/>
      <c r="P2105" s="162"/>
      <c r="Q2105" s="162"/>
      <c r="R2105" s="162"/>
      <c r="S2105" s="162"/>
      <c r="T2105" s="162"/>
      <c r="U2105" s="162"/>
      <c r="V2105" s="162"/>
      <c r="W2105" s="162"/>
      <c r="X2105" s="162"/>
      <c r="Y2105" s="162"/>
      <c r="Z2105" s="162"/>
      <c r="AA2105" s="162"/>
    </row>
    <row r="2106">
      <c r="A2106" s="160">
        <v>2105.0</v>
      </c>
      <c r="B2106" s="165" t="s">
        <v>2251</v>
      </c>
      <c r="C2106" s="160">
        <v>2.0210329E7</v>
      </c>
      <c r="D2106" s="162"/>
      <c r="E2106" s="162"/>
      <c r="F2106" s="167"/>
      <c r="G2106" s="168"/>
      <c r="H2106" s="162"/>
      <c r="I2106" s="162"/>
      <c r="J2106" s="162"/>
      <c r="K2106" s="162"/>
      <c r="L2106" s="162"/>
      <c r="M2106" s="162"/>
      <c r="N2106" s="162"/>
      <c r="O2106" s="162"/>
      <c r="P2106" s="162"/>
      <c r="Q2106" s="162"/>
      <c r="R2106" s="162"/>
      <c r="S2106" s="162"/>
      <c r="T2106" s="162"/>
      <c r="U2106" s="162"/>
      <c r="V2106" s="162"/>
      <c r="W2106" s="162"/>
      <c r="X2106" s="162"/>
      <c r="Y2106" s="162"/>
      <c r="Z2106" s="162"/>
      <c r="AA2106" s="162"/>
    </row>
    <row r="2107">
      <c r="A2107" s="160">
        <v>2106.0</v>
      </c>
      <c r="B2107" s="165" t="s">
        <v>2252</v>
      </c>
      <c r="C2107" s="160">
        <v>2.0210329E7</v>
      </c>
      <c r="D2107" s="162"/>
      <c r="E2107" s="162"/>
      <c r="F2107" s="167"/>
      <c r="G2107" s="168"/>
      <c r="H2107" s="162"/>
      <c r="I2107" s="162"/>
      <c r="J2107" s="162"/>
      <c r="K2107" s="162"/>
      <c r="L2107" s="162"/>
      <c r="M2107" s="162"/>
      <c r="N2107" s="162"/>
      <c r="O2107" s="162"/>
      <c r="P2107" s="162"/>
      <c r="Q2107" s="162"/>
      <c r="R2107" s="162"/>
      <c r="S2107" s="162"/>
      <c r="T2107" s="162"/>
      <c r="U2107" s="162"/>
      <c r="V2107" s="162"/>
      <c r="W2107" s="162"/>
      <c r="X2107" s="162"/>
      <c r="Y2107" s="162"/>
      <c r="Z2107" s="162"/>
      <c r="AA2107" s="162"/>
    </row>
    <row r="2108">
      <c r="A2108" s="160">
        <v>2107.0</v>
      </c>
      <c r="B2108" s="165" t="s">
        <v>2253</v>
      </c>
      <c r="C2108" s="160">
        <v>2.0210329E7</v>
      </c>
      <c r="D2108" s="162"/>
      <c r="E2108" s="162"/>
      <c r="F2108" s="167"/>
      <c r="G2108" s="168"/>
      <c r="H2108" s="162"/>
      <c r="I2108" s="162"/>
      <c r="J2108" s="162"/>
      <c r="K2108" s="162"/>
      <c r="L2108" s="162"/>
      <c r="M2108" s="162"/>
      <c r="N2108" s="162"/>
      <c r="O2108" s="162"/>
      <c r="P2108" s="162"/>
      <c r="Q2108" s="162"/>
      <c r="R2108" s="162"/>
      <c r="S2108" s="162"/>
      <c r="T2108" s="162"/>
      <c r="U2108" s="162"/>
      <c r="V2108" s="162"/>
      <c r="W2108" s="162"/>
      <c r="X2108" s="162"/>
      <c r="Y2108" s="162"/>
      <c r="Z2108" s="162"/>
      <c r="AA2108" s="162"/>
    </row>
    <row r="2109">
      <c r="A2109" s="160">
        <v>2108.0</v>
      </c>
      <c r="B2109" s="165" t="s">
        <v>2254</v>
      </c>
      <c r="C2109" s="160">
        <v>2.0210329E7</v>
      </c>
      <c r="D2109" s="162"/>
      <c r="E2109" s="162"/>
      <c r="F2109" s="167"/>
      <c r="G2109" s="168"/>
      <c r="H2109" s="162"/>
      <c r="I2109" s="162"/>
      <c r="J2109" s="162"/>
      <c r="K2109" s="162"/>
      <c r="L2109" s="162"/>
      <c r="M2109" s="162"/>
      <c r="N2109" s="162"/>
      <c r="O2109" s="162"/>
      <c r="P2109" s="162"/>
      <c r="Q2109" s="162"/>
      <c r="R2109" s="162"/>
      <c r="S2109" s="162"/>
      <c r="T2109" s="162"/>
      <c r="U2109" s="162"/>
      <c r="V2109" s="162"/>
      <c r="W2109" s="162"/>
      <c r="X2109" s="162"/>
      <c r="Y2109" s="162"/>
      <c r="Z2109" s="162"/>
      <c r="AA2109" s="162"/>
    </row>
    <row r="2110">
      <c r="A2110" s="160">
        <v>2109.0</v>
      </c>
      <c r="B2110" s="165" t="s">
        <v>2255</v>
      </c>
      <c r="C2110" s="160">
        <v>2.0210329E7</v>
      </c>
      <c r="D2110" s="162"/>
      <c r="E2110" s="162"/>
      <c r="F2110" s="167"/>
      <c r="G2110" s="168"/>
      <c r="H2110" s="162"/>
      <c r="I2110" s="162"/>
      <c r="J2110" s="162"/>
      <c r="K2110" s="162"/>
      <c r="L2110" s="162"/>
      <c r="M2110" s="162"/>
      <c r="N2110" s="162"/>
      <c r="O2110" s="162"/>
      <c r="P2110" s="162"/>
      <c r="Q2110" s="162"/>
      <c r="R2110" s="162"/>
      <c r="S2110" s="162"/>
      <c r="T2110" s="162"/>
      <c r="U2110" s="162"/>
      <c r="V2110" s="162"/>
      <c r="W2110" s="162"/>
      <c r="X2110" s="162"/>
      <c r="Y2110" s="162"/>
      <c r="Z2110" s="162"/>
      <c r="AA2110" s="162"/>
    </row>
    <row r="2111">
      <c r="A2111" s="160">
        <v>2110.0</v>
      </c>
      <c r="B2111" s="165" t="s">
        <v>2256</v>
      </c>
      <c r="C2111" s="160">
        <v>2.0210329E7</v>
      </c>
      <c r="D2111" s="162"/>
      <c r="E2111" s="162"/>
      <c r="F2111" s="167"/>
      <c r="G2111" s="168"/>
      <c r="H2111" s="162"/>
      <c r="I2111" s="162"/>
      <c r="J2111" s="162"/>
      <c r="K2111" s="162"/>
      <c r="L2111" s="162"/>
      <c r="M2111" s="162"/>
      <c r="N2111" s="162"/>
      <c r="O2111" s="162"/>
      <c r="P2111" s="162"/>
      <c r="Q2111" s="162"/>
      <c r="R2111" s="162"/>
      <c r="S2111" s="162"/>
      <c r="T2111" s="162"/>
      <c r="U2111" s="162"/>
      <c r="V2111" s="162"/>
      <c r="W2111" s="162"/>
      <c r="X2111" s="162"/>
      <c r="Y2111" s="162"/>
      <c r="Z2111" s="162"/>
      <c r="AA2111" s="162"/>
    </row>
    <row r="2112">
      <c r="A2112" s="160">
        <v>2111.0</v>
      </c>
      <c r="B2112" s="165" t="s">
        <v>2257</v>
      </c>
      <c r="C2112" s="160">
        <v>2.0210329E7</v>
      </c>
      <c r="D2112" s="162"/>
      <c r="E2112" s="162"/>
      <c r="F2112" s="167"/>
      <c r="G2112" s="168"/>
      <c r="H2112" s="162"/>
      <c r="I2112" s="162"/>
      <c r="J2112" s="162"/>
      <c r="K2112" s="162"/>
      <c r="L2112" s="162"/>
      <c r="M2112" s="162"/>
      <c r="N2112" s="162"/>
      <c r="O2112" s="162"/>
      <c r="P2112" s="162"/>
      <c r="Q2112" s="162"/>
      <c r="R2112" s="162"/>
      <c r="S2112" s="162"/>
      <c r="T2112" s="162"/>
      <c r="U2112" s="162"/>
      <c r="V2112" s="162"/>
      <c r="W2112" s="162"/>
      <c r="X2112" s="162"/>
      <c r="Y2112" s="162"/>
      <c r="Z2112" s="162"/>
      <c r="AA2112" s="162"/>
    </row>
    <row r="2113">
      <c r="A2113" s="160">
        <v>2112.0</v>
      </c>
      <c r="B2113" s="165" t="s">
        <v>2258</v>
      </c>
      <c r="C2113" s="160">
        <v>2.0210329E7</v>
      </c>
      <c r="D2113" s="162"/>
      <c r="E2113" s="162"/>
      <c r="F2113" s="167"/>
      <c r="G2113" s="168"/>
      <c r="H2113" s="162"/>
      <c r="I2113" s="162"/>
      <c r="J2113" s="162"/>
      <c r="K2113" s="162"/>
      <c r="L2113" s="162"/>
      <c r="M2113" s="162"/>
      <c r="N2113" s="162"/>
      <c r="O2113" s="162"/>
      <c r="P2113" s="162"/>
      <c r="Q2113" s="162"/>
      <c r="R2113" s="162"/>
      <c r="S2113" s="162"/>
      <c r="T2113" s="162"/>
      <c r="U2113" s="162"/>
      <c r="V2113" s="162"/>
      <c r="W2113" s="162"/>
      <c r="X2113" s="162"/>
      <c r="Y2113" s="162"/>
      <c r="Z2113" s="162"/>
      <c r="AA2113" s="162"/>
    </row>
    <row r="2114">
      <c r="A2114" s="160">
        <v>2113.0</v>
      </c>
      <c r="B2114" s="165" t="s">
        <v>2259</v>
      </c>
      <c r="C2114" s="160">
        <v>2.021033E7</v>
      </c>
      <c r="D2114" s="162"/>
      <c r="E2114" s="162"/>
      <c r="F2114" s="167"/>
      <c r="G2114" s="168"/>
      <c r="H2114" s="162"/>
      <c r="I2114" s="162"/>
      <c r="J2114" s="162"/>
      <c r="K2114" s="162"/>
      <c r="L2114" s="162"/>
      <c r="M2114" s="162"/>
      <c r="N2114" s="162"/>
      <c r="O2114" s="162"/>
      <c r="P2114" s="162"/>
      <c r="Q2114" s="162"/>
      <c r="R2114" s="162"/>
      <c r="S2114" s="162"/>
      <c r="T2114" s="162"/>
      <c r="U2114" s="162"/>
      <c r="V2114" s="162"/>
      <c r="W2114" s="162"/>
      <c r="X2114" s="162"/>
      <c r="Y2114" s="162"/>
      <c r="Z2114" s="162"/>
      <c r="AA2114" s="162"/>
    </row>
    <row r="2115">
      <c r="A2115" s="160">
        <v>2114.0</v>
      </c>
      <c r="B2115" s="165" t="s">
        <v>2260</v>
      </c>
      <c r="C2115" s="160">
        <v>2.021033E7</v>
      </c>
      <c r="D2115" s="162"/>
      <c r="E2115" s="162"/>
      <c r="F2115" s="167"/>
      <c r="G2115" s="168"/>
      <c r="H2115" s="162"/>
      <c r="I2115" s="162"/>
      <c r="J2115" s="162"/>
      <c r="K2115" s="162"/>
      <c r="L2115" s="162"/>
      <c r="M2115" s="162"/>
      <c r="N2115" s="162"/>
      <c r="O2115" s="162"/>
      <c r="P2115" s="162"/>
      <c r="Q2115" s="162"/>
      <c r="R2115" s="162"/>
      <c r="S2115" s="162"/>
      <c r="T2115" s="162"/>
      <c r="U2115" s="162"/>
      <c r="V2115" s="162"/>
      <c r="W2115" s="162"/>
      <c r="X2115" s="162"/>
      <c r="Y2115" s="162"/>
      <c r="Z2115" s="162"/>
      <c r="AA2115" s="162"/>
    </row>
    <row r="2116">
      <c r="A2116" s="160">
        <v>2115.0</v>
      </c>
      <c r="B2116" s="165" t="s">
        <v>2261</v>
      </c>
      <c r="C2116" s="160">
        <v>2.021033E7</v>
      </c>
      <c r="D2116" s="162"/>
      <c r="E2116" s="162"/>
      <c r="F2116" s="167"/>
      <c r="G2116" s="168"/>
      <c r="H2116" s="162"/>
      <c r="I2116" s="162"/>
      <c r="J2116" s="162"/>
      <c r="K2116" s="162"/>
      <c r="L2116" s="162"/>
      <c r="M2116" s="162"/>
      <c r="N2116" s="162"/>
      <c r="O2116" s="162"/>
      <c r="P2116" s="162"/>
      <c r="Q2116" s="162"/>
      <c r="R2116" s="162"/>
      <c r="S2116" s="162"/>
      <c r="T2116" s="162"/>
      <c r="U2116" s="162"/>
      <c r="V2116" s="162"/>
      <c r="W2116" s="162"/>
      <c r="X2116" s="162"/>
      <c r="Y2116" s="162"/>
      <c r="Z2116" s="162"/>
      <c r="AA2116" s="162"/>
    </row>
    <row r="2117">
      <c r="A2117" s="160">
        <v>2116.0</v>
      </c>
      <c r="B2117" s="165" t="s">
        <v>2262</v>
      </c>
      <c r="C2117" s="160">
        <v>2.021033E7</v>
      </c>
      <c r="D2117" s="162"/>
      <c r="E2117" s="162"/>
      <c r="F2117" s="167"/>
      <c r="G2117" s="168"/>
      <c r="H2117" s="162"/>
      <c r="I2117" s="162"/>
      <c r="J2117" s="162"/>
      <c r="K2117" s="162"/>
      <c r="L2117" s="162"/>
      <c r="M2117" s="162"/>
      <c r="N2117" s="162"/>
      <c r="O2117" s="162"/>
      <c r="P2117" s="162"/>
      <c r="Q2117" s="162"/>
      <c r="R2117" s="162"/>
      <c r="S2117" s="162"/>
      <c r="T2117" s="162"/>
      <c r="U2117" s="162"/>
      <c r="V2117" s="162"/>
      <c r="W2117" s="162"/>
      <c r="X2117" s="162"/>
      <c r="Y2117" s="162"/>
      <c r="Z2117" s="162"/>
      <c r="AA2117" s="162"/>
    </row>
    <row r="2118">
      <c r="A2118" s="160">
        <v>2117.0</v>
      </c>
      <c r="B2118" s="165" t="s">
        <v>2263</v>
      </c>
      <c r="C2118" s="160">
        <v>2.021033E7</v>
      </c>
      <c r="D2118" s="162"/>
      <c r="E2118" s="162"/>
      <c r="F2118" s="167"/>
      <c r="G2118" s="168"/>
      <c r="H2118" s="162"/>
      <c r="I2118" s="162"/>
      <c r="J2118" s="162"/>
      <c r="K2118" s="162"/>
      <c r="L2118" s="162"/>
      <c r="M2118" s="162"/>
      <c r="N2118" s="162"/>
      <c r="O2118" s="162"/>
      <c r="P2118" s="162"/>
      <c r="Q2118" s="162"/>
      <c r="R2118" s="162"/>
      <c r="S2118" s="162"/>
      <c r="T2118" s="162"/>
      <c r="U2118" s="162"/>
      <c r="V2118" s="162"/>
      <c r="W2118" s="162"/>
      <c r="X2118" s="162"/>
      <c r="Y2118" s="162"/>
      <c r="Z2118" s="162"/>
      <c r="AA2118" s="162"/>
    </row>
    <row r="2119">
      <c r="A2119" s="160">
        <v>2118.0</v>
      </c>
      <c r="B2119" s="165" t="s">
        <v>2264</v>
      </c>
      <c r="C2119" s="160">
        <v>2.021033E7</v>
      </c>
      <c r="D2119" s="162"/>
      <c r="E2119" s="162"/>
      <c r="F2119" s="167"/>
      <c r="G2119" s="168"/>
      <c r="H2119" s="162"/>
      <c r="I2119" s="162"/>
      <c r="J2119" s="162"/>
      <c r="K2119" s="162"/>
      <c r="L2119" s="162"/>
      <c r="M2119" s="162"/>
      <c r="N2119" s="162"/>
      <c r="O2119" s="162"/>
      <c r="P2119" s="162"/>
      <c r="Q2119" s="162"/>
      <c r="R2119" s="162"/>
      <c r="S2119" s="162"/>
      <c r="T2119" s="162"/>
      <c r="U2119" s="162"/>
      <c r="V2119" s="162"/>
      <c r="W2119" s="162"/>
      <c r="X2119" s="162"/>
      <c r="Y2119" s="162"/>
      <c r="Z2119" s="162"/>
      <c r="AA2119" s="162"/>
    </row>
    <row r="2120">
      <c r="A2120" s="160">
        <v>2119.0</v>
      </c>
      <c r="B2120" s="165" t="s">
        <v>2265</v>
      </c>
      <c r="C2120" s="160">
        <v>2.021033E7</v>
      </c>
      <c r="D2120" s="162"/>
      <c r="E2120" s="162"/>
      <c r="F2120" s="167"/>
      <c r="G2120" s="168"/>
      <c r="H2120" s="162"/>
      <c r="I2120" s="162"/>
      <c r="J2120" s="162"/>
      <c r="K2120" s="162"/>
      <c r="L2120" s="162"/>
      <c r="M2120" s="162"/>
      <c r="N2120" s="162"/>
      <c r="O2120" s="162"/>
      <c r="P2120" s="162"/>
      <c r="Q2120" s="162"/>
      <c r="R2120" s="162"/>
      <c r="S2120" s="162"/>
      <c r="T2120" s="162"/>
      <c r="U2120" s="162"/>
      <c r="V2120" s="162"/>
      <c r="W2120" s="162"/>
      <c r="X2120" s="162"/>
      <c r="Y2120" s="162"/>
      <c r="Z2120" s="162"/>
      <c r="AA2120" s="162"/>
    </row>
    <row r="2121">
      <c r="A2121" s="160">
        <v>2120.0</v>
      </c>
      <c r="B2121" s="165" t="s">
        <v>2266</v>
      </c>
      <c r="C2121" s="160">
        <v>2.021033E7</v>
      </c>
      <c r="D2121" s="162"/>
      <c r="E2121" s="162"/>
      <c r="F2121" s="167"/>
      <c r="G2121" s="168"/>
      <c r="H2121" s="162"/>
      <c r="I2121" s="162"/>
      <c r="J2121" s="162"/>
      <c r="K2121" s="162"/>
      <c r="L2121" s="162"/>
      <c r="M2121" s="162"/>
      <c r="N2121" s="162"/>
      <c r="O2121" s="162"/>
      <c r="P2121" s="162"/>
      <c r="Q2121" s="162"/>
      <c r="R2121" s="162"/>
      <c r="S2121" s="162"/>
      <c r="T2121" s="162"/>
      <c r="U2121" s="162"/>
      <c r="V2121" s="162"/>
      <c r="W2121" s="162"/>
      <c r="X2121" s="162"/>
      <c r="Y2121" s="162"/>
      <c r="Z2121" s="162"/>
      <c r="AA2121" s="162"/>
    </row>
    <row r="2122">
      <c r="A2122" s="160">
        <v>2121.0</v>
      </c>
      <c r="B2122" s="165" t="s">
        <v>2267</v>
      </c>
      <c r="C2122" s="160">
        <v>2.021033E7</v>
      </c>
      <c r="D2122" s="162"/>
      <c r="E2122" s="162"/>
      <c r="F2122" s="167"/>
      <c r="G2122" s="168"/>
      <c r="H2122" s="162"/>
      <c r="I2122" s="162"/>
      <c r="J2122" s="162"/>
      <c r="K2122" s="162"/>
      <c r="L2122" s="162"/>
      <c r="M2122" s="162"/>
      <c r="N2122" s="162"/>
      <c r="O2122" s="162"/>
      <c r="P2122" s="162"/>
      <c r="Q2122" s="162"/>
      <c r="R2122" s="162"/>
      <c r="S2122" s="162"/>
      <c r="T2122" s="162"/>
      <c r="U2122" s="162"/>
      <c r="V2122" s="162"/>
      <c r="W2122" s="162"/>
      <c r="X2122" s="162"/>
      <c r="Y2122" s="162"/>
      <c r="Z2122" s="162"/>
      <c r="AA2122" s="162"/>
    </row>
    <row r="2123">
      <c r="A2123" s="160">
        <v>2122.0</v>
      </c>
      <c r="B2123" s="165" t="s">
        <v>2268</v>
      </c>
      <c r="C2123" s="160">
        <v>2.021033E7</v>
      </c>
      <c r="D2123" s="162"/>
      <c r="E2123" s="162"/>
      <c r="F2123" s="167"/>
      <c r="G2123" s="168"/>
      <c r="H2123" s="162"/>
      <c r="I2123" s="162"/>
      <c r="J2123" s="162"/>
      <c r="K2123" s="162"/>
      <c r="L2123" s="162"/>
      <c r="M2123" s="162"/>
      <c r="N2123" s="162"/>
      <c r="O2123" s="162"/>
      <c r="P2123" s="162"/>
      <c r="Q2123" s="162"/>
      <c r="R2123" s="162"/>
      <c r="S2123" s="162"/>
      <c r="T2123" s="162"/>
      <c r="U2123" s="162"/>
      <c r="V2123" s="162"/>
      <c r="W2123" s="162"/>
      <c r="X2123" s="162"/>
      <c r="Y2123" s="162"/>
      <c r="Z2123" s="162"/>
      <c r="AA2123" s="162"/>
    </row>
    <row r="2124">
      <c r="A2124" s="160">
        <v>2123.0</v>
      </c>
      <c r="B2124" s="165" t="s">
        <v>2269</v>
      </c>
      <c r="C2124" s="160">
        <v>2.021033E7</v>
      </c>
      <c r="D2124" s="162"/>
      <c r="E2124" s="162"/>
      <c r="F2124" s="167"/>
      <c r="G2124" s="168"/>
      <c r="H2124" s="162"/>
      <c r="I2124" s="162"/>
      <c r="J2124" s="162"/>
      <c r="K2124" s="162"/>
      <c r="L2124" s="162"/>
      <c r="M2124" s="162"/>
      <c r="N2124" s="162"/>
      <c r="O2124" s="162"/>
      <c r="P2124" s="162"/>
      <c r="Q2124" s="162"/>
      <c r="R2124" s="162"/>
      <c r="S2124" s="162"/>
      <c r="T2124" s="162"/>
      <c r="U2124" s="162"/>
      <c r="V2124" s="162"/>
      <c r="W2124" s="162"/>
      <c r="X2124" s="162"/>
      <c r="Y2124" s="162"/>
      <c r="Z2124" s="162"/>
      <c r="AA2124" s="162"/>
    </row>
    <row r="2125">
      <c r="A2125" s="160">
        <v>2124.0</v>
      </c>
      <c r="B2125" s="165" t="s">
        <v>2270</v>
      </c>
      <c r="C2125" s="160">
        <v>2.021033E7</v>
      </c>
      <c r="D2125" s="162"/>
      <c r="E2125" s="162"/>
      <c r="F2125" s="167"/>
      <c r="G2125" s="168"/>
      <c r="H2125" s="162"/>
      <c r="I2125" s="162"/>
      <c r="J2125" s="162"/>
      <c r="K2125" s="162"/>
      <c r="L2125" s="162"/>
      <c r="M2125" s="162"/>
      <c r="N2125" s="162"/>
      <c r="O2125" s="162"/>
      <c r="P2125" s="162"/>
      <c r="Q2125" s="162"/>
      <c r="R2125" s="162"/>
      <c r="S2125" s="162"/>
      <c r="T2125" s="162"/>
      <c r="U2125" s="162"/>
      <c r="V2125" s="162"/>
      <c r="W2125" s="162"/>
      <c r="X2125" s="162"/>
      <c r="Y2125" s="162"/>
      <c r="Z2125" s="162"/>
      <c r="AA2125" s="162"/>
    </row>
    <row r="2126">
      <c r="A2126" s="160">
        <v>2125.0</v>
      </c>
      <c r="B2126" s="165" t="s">
        <v>2271</v>
      </c>
      <c r="C2126" s="160">
        <v>2.021033E7</v>
      </c>
      <c r="D2126" s="162"/>
      <c r="E2126" s="162"/>
      <c r="F2126" s="167"/>
      <c r="G2126" s="168"/>
      <c r="H2126" s="162"/>
      <c r="I2126" s="162"/>
      <c r="J2126" s="162"/>
      <c r="K2126" s="162"/>
      <c r="L2126" s="162"/>
      <c r="M2126" s="162"/>
      <c r="N2126" s="162"/>
      <c r="O2126" s="162"/>
      <c r="P2126" s="162"/>
      <c r="Q2126" s="162"/>
      <c r="R2126" s="162"/>
      <c r="S2126" s="162"/>
      <c r="T2126" s="162"/>
      <c r="U2126" s="162"/>
      <c r="V2126" s="162"/>
      <c r="W2126" s="162"/>
      <c r="X2126" s="162"/>
      <c r="Y2126" s="162"/>
      <c r="Z2126" s="162"/>
      <c r="AA2126" s="162"/>
    </row>
    <row r="2127">
      <c r="A2127" s="160">
        <v>2126.0</v>
      </c>
      <c r="B2127" s="165" t="s">
        <v>2272</v>
      </c>
      <c r="C2127" s="160">
        <v>2.021033E7</v>
      </c>
      <c r="D2127" s="162"/>
      <c r="E2127" s="162"/>
      <c r="F2127" s="167"/>
      <c r="G2127" s="168"/>
      <c r="H2127" s="162"/>
      <c r="I2127" s="162"/>
      <c r="J2127" s="162"/>
      <c r="K2127" s="162"/>
      <c r="L2127" s="162"/>
      <c r="M2127" s="162"/>
      <c r="N2127" s="162"/>
      <c r="O2127" s="162"/>
      <c r="P2127" s="162"/>
      <c r="Q2127" s="162"/>
      <c r="R2127" s="162"/>
      <c r="S2127" s="162"/>
      <c r="T2127" s="162"/>
      <c r="U2127" s="162"/>
      <c r="V2127" s="162"/>
      <c r="W2127" s="162"/>
      <c r="X2127" s="162"/>
      <c r="Y2127" s="162"/>
      <c r="Z2127" s="162"/>
      <c r="AA2127" s="162"/>
    </row>
    <row r="2128">
      <c r="A2128" s="160">
        <v>2127.0</v>
      </c>
      <c r="B2128" s="165" t="s">
        <v>2273</v>
      </c>
      <c r="C2128" s="160">
        <v>2.021033E7</v>
      </c>
      <c r="D2128" s="162"/>
      <c r="E2128" s="162"/>
      <c r="F2128" s="167"/>
      <c r="G2128" s="168"/>
      <c r="H2128" s="162"/>
      <c r="I2128" s="162"/>
      <c r="J2128" s="162"/>
      <c r="K2128" s="162"/>
      <c r="L2128" s="162"/>
      <c r="M2128" s="162"/>
      <c r="N2128" s="162"/>
      <c r="O2128" s="162"/>
      <c r="P2128" s="162"/>
      <c r="Q2128" s="162"/>
      <c r="R2128" s="162"/>
      <c r="S2128" s="162"/>
      <c r="T2128" s="162"/>
      <c r="U2128" s="162"/>
      <c r="V2128" s="162"/>
      <c r="W2128" s="162"/>
      <c r="X2128" s="162"/>
      <c r="Y2128" s="162"/>
      <c r="Z2128" s="162"/>
      <c r="AA2128" s="162"/>
    </row>
    <row r="2129">
      <c r="A2129" s="160">
        <v>2128.0</v>
      </c>
      <c r="B2129" s="165" t="s">
        <v>2274</v>
      </c>
      <c r="C2129" s="160">
        <v>2.021033E7</v>
      </c>
      <c r="D2129" s="162"/>
      <c r="E2129" s="162"/>
      <c r="F2129" s="167"/>
      <c r="G2129" s="168"/>
      <c r="H2129" s="162"/>
      <c r="I2129" s="162"/>
      <c r="J2129" s="162"/>
      <c r="K2129" s="162"/>
      <c r="L2129" s="162"/>
      <c r="M2129" s="162"/>
      <c r="N2129" s="162"/>
      <c r="O2129" s="162"/>
      <c r="P2129" s="162"/>
      <c r="Q2129" s="162"/>
      <c r="R2129" s="162"/>
      <c r="S2129" s="162"/>
      <c r="T2129" s="162"/>
      <c r="U2129" s="162"/>
      <c r="V2129" s="162"/>
      <c r="W2129" s="162"/>
      <c r="X2129" s="162"/>
      <c r="Y2129" s="162"/>
      <c r="Z2129" s="162"/>
      <c r="AA2129" s="162"/>
    </row>
    <row r="2130">
      <c r="A2130" s="160">
        <v>2129.0</v>
      </c>
      <c r="B2130" s="165" t="s">
        <v>2275</v>
      </c>
      <c r="C2130" s="160">
        <v>2.021033E7</v>
      </c>
      <c r="D2130" s="162"/>
      <c r="E2130" s="162"/>
      <c r="F2130" s="167"/>
      <c r="G2130" s="168"/>
      <c r="H2130" s="162"/>
      <c r="I2130" s="162"/>
      <c r="J2130" s="162"/>
      <c r="K2130" s="162"/>
      <c r="L2130" s="162"/>
      <c r="M2130" s="162"/>
      <c r="N2130" s="162"/>
      <c r="O2130" s="162"/>
      <c r="P2130" s="162"/>
      <c r="Q2130" s="162"/>
      <c r="R2130" s="162"/>
      <c r="S2130" s="162"/>
      <c r="T2130" s="162"/>
      <c r="U2130" s="162"/>
      <c r="V2130" s="162"/>
      <c r="W2130" s="162"/>
      <c r="X2130" s="162"/>
      <c r="Y2130" s="162"/>
      <c r="Z2130" s="162"/>
      <c r="AA2130" s="162"/>
    </row>
    <row r="2131">
      <c r="A2131" s="160">
        <v>2130.0</v>
      </c>
      <c r="B2131" s="165" t="s">
        <v>2276</v>
      </c>
      <c r="C2131" s="160">
        <v>2.021033E7</v>
      </c>
      <c r="D2131" s="162"/>
      <c r="E2131" s="162"/>
      <c r="F2131" s="167"/>
      <c r="G2131" s="168"/>
      <c r="H2131" s="162"/>
      <c r="I2131" s="162"/>
      <c r="J2131" s="162"/>
      <c r="K2131" s="162"/>
      <c r="L2131" s="162"/>
      <c r="M2131" s="162"/>
      <c r="N2131" s="162"/>
      <c r="O2131" s="162"/>
      <c r="P2131" s="162"/>
      <c r="Q2131" s="162"/>
      <c r="R2131" s="162"/>
      <c r="S2131" s="162"/>
      <c r="T2131" s="162"/>
      <c r="U2131" s="162"/>
      <c r="V2131" s="162"/>
      <c r="W2131" s="162"/>
      <c r="X2131" s="162"/>
      <c r="Y2131" s="162"/>
      <c r="Z2131" s="162"/>
      <c r="AA2131" s="162"/>
    </row>
    <row r="2132">
      <c r="A2132" s="160">
        <v>2131.0</v>
      </c>
      <c r="B2132" s="165" t="s">
        <v>2277</v>
      </c>
      <c r="C2132" s="160">
        <v>2.021033E7</v>
      </c>
      <c r="D2132" s="162"/>
      <c r="E2132" s="162"/>
      <c r="F2132" s="167"/>
      <c r="G2132" s="168"/>
      <c r="H2132" s="162"/>
      <c r="I2132" s="162"/>
      <c r="J2132" s="162"/>
      <c r="K2132" s="162"/>
      <c r="L2132" s="162"/>
      <c r="M2132" s="162"/>
      <c r="N2132" s="162"/>
      <c r="O2132" s="162"/>
      <c r="P2132" s="162"/>
      <c r="Q2132" s="162"/>
      <c r="R2132" s="162"/>
      <c r="S2132" s="162"/>
      <c r="T2132" s="162"/>
      <c r="U2132" s="162"/>
      <c r="V2132" s="162"/>
      <c r="W2132" s="162"/>
      <c r="X2132" s="162"/>
      <c r="Y2132" s="162"/>
      <c r="Z2132" s="162"/>
      <c r="AA2132" s="162"/>
    </row>
    <row r="2133">
      <c r="A2133" s="160">
        <v>2132.0</v>
      </c>
      <c r="B2133" s="165" t="s">
        <v>2278</v>
      </c>
      <c r="C2133" s="160">
        <v>2.021033E7</v>
      </c>
      <c r="D2133" s="162"/>
      <c r="E2133" s="162"/>
      <c r="F2133" s="167"/>
      <c r="G2133" s="168"/>
      <c r="H2133" s="162"/>
      <c r="I2133" s="162"/>
      <c r="J2133" s="162"/>
      <c r="K2133" s="162"/>
      <c r="L2133" s="162"/>
      <c r="M2133" s="162"/>
      <c r="N2133" s="162"/>
      <c r="O2133" s="162"/>
      <c r="P2133" s="162"/>
      <c r="Q2133" s="162"/>
      <c r="R2133" s="162"/>
      <c r="S2133" s="162"/>
      <c r="T2133" s="162"/>
      <c r="U2133" s="162"/>
      <c r="V2133" s="162"/>
      <c r="W2133" s="162"/>
      <c r="X2133" s="162"/>
      <c r="Y2133" s="162"/>
      <c r="Z2133" s="162"/>
      <c r="AA2133" s="162"/>
    </row>
    <row r="2134">
      <c r="A2134" s="160">
        <v>2133.0</v>
      </c>
      <c r="B2134" s="165" t="s">
        <v>2279</v>
      </c>
      <c r="C2134" s="160">
        <v>2.021033E7</v>
      </c>
      <c r="D2134" s="162"/>
      <c r="E2134" s="162"/>
      <c r="F2134" s="167"/>
      <c r="G2134" s="168"/>
      <c r="H2134" s="162"/>
      <c r="I2134" s="162"/>
      <c r="J2134" s="162"/>
      <c r="K2134" s="162"/>
      <c r="L2134" s="162"/>
      <c r="M2134" s="162"/>
      <c r="N2134" s="162"/>
      <c r="O2134" s="162"/>
      <c r="P2134" s="162"/>
      <c r="Q2134" s="162"/>
      <c r="R2134" s="162"/>
      <c r="S2134" s="162"/>
      <c r="T2134" s="162"/>
      <c r="U2134" s="162"/>
      <c r="V2134" s="162"/>
      <c r="W2134" s="162"/>
      <c r="X2134" s="162"/>
      <c r="Y2134" s="162"/>
      <c r="Z2134" s="162"/>
      <c r="AA2134" s="162"/>
    </row>
    <row r="2135">
      <c r="A2135" s="160">
        <v>2134.0</v>
      </c>
      <c r="B2135" s="165" t="s">
        <v>2280</v>
      </c>
      <c r="C2135" s="160">
        <v>2.021033E7</v>
      </c>
      <c r="D2135" s="162"/>
      <c r="E2135" s="162"/>
      <c r="F2135" s="167"/>
      <c r="G2135" s="168"/>
      <c r="H2135" s="162"/>
      <c r="I2135" s="162"/>
      <c r="J2135" s="162"/>
      <c r="K2135" s="162"/>
      <c r="L2135" s="162"/>
      <c r="M2135" s="162"/>
      <c r="N2135" s="162"/>
      <c r="O2135" s="162"/>
      <c r="P2135" s="162"/>
      <c r="Q2135" s="162"/>
      <c r="R2135" s="162"/>
      <c r="S2135" s="162"/>
      <c r="T2135" s="162"/>
      <c r="U2135" s="162"/>
      <c r="V2135" s="162"/>
      <c r="W2135" s="162"/>
      <c r="X2135" s="162"/>
      <c r="Y2135" s="162"/>
      <c r="Z2135" s="162"/>
      <c r="AA2135" s="162"/>
    </row>
    <row r="2136">
      <c r="A2136" s="160">
        <v>2135.0</v>
      </c>
      <c r="B2136" s="165" t="s">
        <v>2281</v>
      </c>
      <c r="C2136" s="160">
        <v>2.021033E7</v>
      </c>
      <c r="D2136" s="162"/>
      <c r="E2136" s="162"/>
      <c r="F2136" s="167"/>
      <c r="G2136" s="168"/>
      <c r="H2136" s="162"/>
      <c r="I2136" s="162"/>
      <c r="J2136" s="162"/>
      <c r="K2136" s="162"/>
      <c r="L2136" s="162"/>
      <c r="M2136" s="162"/>
      <c r="N2136" s="162"/>
      <c r="O2136" s="162"/>
      <c r="P2136" s="162"/>
      <c r="Q2136" s="162"/>
      <c r="R2136" s="162"/>
      <c r="S2136" s="162"/>
      <c r="T2136" s="162"/>
      <c r="U2136" s="162"/>
      <c r="V2136" s="162"/>
      <c r="W2136" s="162"/>
      <c r="X2136" s="162"/>
      <c r="Y2136" s="162"/>
      <c r="Z2136" s="162"/>
      <c r="AA2136" s="162"/>
    </row>
    <row r="2137">
      <c r="A2137" s="160">
        <v>2136.0</v>
      </c>
      <c r="B2137" s="165" t="s">
        <v>2282</v>
      </c>
      <c r="C2137" s="160">
        <v>2.021033E7</v>
      </c>
      <c r="D2137" s="162"/>
      <c r="E2137" s="162"/>
      <c r="F2137" s="167"/>
      <c r="G2137" s="168"/>
      <c r="H2137" s="162"/>
      <c r="I2137" s="162"/>
      <c r="J2137" s="162"/>
      <c r="K2137" s="162"/>
      <c r="L2137" s="162"/>
      <c r="M2137" s="162"/>
      <c r="N2137" s="162"/>
      <c r="O2137" s="162"/>
      <c r="P2137" s="162"/>
      <c r="Q2137" s="162"/>
      <c r="R2137" s="162"/>
      <c r="S2137" s="162"/>
      <c r="T2137" s="162"/>
      <c r="U2137" s="162"/>
      <c r="V2137" s="162"/>
      <c r="W2137" s="162"/>
      <c r="X2137" s="162"/>
      <c r="Y2137" s="162"/>
      <c r="Z2137" s="162"/>
      <c r="AA2137" s="162"/>
    </row>
    <row r="2138">
      <c r="A2138" s="160">
        <v>2137.0</v>
      </c>
      <c r="B2138" s="165" t="s">
        <v>2283</v>
      </c>
      <c r="C2138" s="160">
        <v>2.0210331E7</v>
      </c>
      <c r="D2138" s="162"/>
      <c r="E2138" s="162"/>
      <c r="F2138" s="167"/>
      <c r="G2138" s="168"/>
      <c r="H2138" s="162"/>
      <c r="I2138" s="162"/>
      <c r="J2138" s="162"/>
      <c r="K2138" s="162"/>
      <c r="L2138" s="162"/>
      <c r="M2138" s="162"/>
      <c r="N2138" s="162"/>
      <c r="O2138" s="162"/>
      <c r="P2138" s="162"/>
      <c r="Q2138" s="162"/>
      <c r="R2138" s="162"/>
      <c r="S2138" s="162"/>
      <c r="T2138" s="162"/>
      <c r="U2138" s="162"/>
      <c r="V2138" s="162"/>
      <c r="W2138" s="162"/>
      <c r="X2138" s="162"/>
      <c r="Y2138" s="162"/>
      <c r="Z2138" s="162"/>
      <c r="AA2138" s="162"/>
    </row>
    <row r="2139">
      <c r="A2139" s="160">
        <v>2138.0</v>
      </c>
      <c r="B2139" s="165" t="s">
        <v>2284</v>
      </c>
      <c r="C2139" s="160">
        <v>2.0210331E7</v>
      </c>
      <c r="D2139" s="162"/>
      <c r="E2139" s="162"/>
      <c r="F2139" s="167"/>
      <c r="G2139" s="168"/>
      <c r="H2139" s="162"/>
      <c r="I2139" s="162"/>
      <c r="J2139" s="162"/>
      <c r="K2139" s="162"/>
      <c r="L2139" s="162"/>
      <c r="M2139" s="162"/>
      <c r="N2139" s="162"/>
      <c r="O2139" s="162"/>
      <c r="P2139" s="162"/>
      <c r="Q2139" s="162"/>
      <c r="R2139" s="162"/>
      <c r="S2139" s="162"/>
      <c r="T2139" s="162"/>
      <c r="U2139" s="162"/>
      <c r="V2139" s="162"/>
      <c r="W2139" s="162"/>
      <c r="X2139" s="162"/>
      <c r="Y2139" s="162"/>
      <c r="Z2139" s="162"/>
      <c r="AA2139" s="162"/>
    </row>
    <row r="2140">
      <c r="A2140" s="160">
        <v>2139.0</v>
      </c>
      <c r="B2140" s="165" t="s">
        <v>2285</v>
      </c>
      <c r="C2140" s="160">
        <v>2.0210331E7</v>
      </c>
      <c r="D2140" s="162"/>
      <c r="E2140" s="162"/>
      <c r="F2140" s="167"/>
      <c r="G2140" s="168"/>
      <c r="H2140" s="162"/>
      <c r="I2140" s="162"/>
      <c r="J2140" s="162"/>
      <c r="K2140" s="162"/>
      <c r="L2140" s="162"/>
      <c r="M2140" s="162"/>
      <c r="N2140" s="162"/>
      <c r="O2140" s="162"/>
      <c r="P2140" s="162"/>
      <c r="Q2140" s="162"/>
      <c r="R2140" s="162"/>
      <c r="S2140" s="162"/>
      <c r="T2140" s="162"/>
      <c r="U2140" s="162"/>
      <c r="V2140" s="162"/>
      <c r="W2140" s="162"/>
      <c r="X2140" s="162"/>
      <c r="Y2140" s="162"/>
      <c r="Z2140" s="162"/>
      <c r="AA2140" s="162"/>
    </row>
    <row r="2141">
      <c r="A2141" s="160">
        <v>2140.0</v>
      </c>
      <c r="B2141" s="165" t="s">
        <v>2286</v>
      </c>
      <c r="C2141" s="160">
        <v>2.0210331E7</v>
      </c>
      <c r="D2141" s="162"/>
      <c r="E2141" s="162"/>
      <c r="F2141" s="167"/>
      <c r="G2141" s="168"/>
      <c r="H2141" s="162"/>
      <c r="I2141" s="162"/>
      <c r="J2141" s="162"/>
      <c r="K2141" s="162"/>
      <c r="L2141" s="162"/>
      <c r="M2141" s="162"/>
      <c r="N2141" s="162"/>
      <c r="O2141" s="162"/>
      <c r="P2141" s="162"/>
      <c r="Q2141" s="162"/>
      <c r="R2141" s="162"/>
      <c r="S2141" s="162"/>
      <c r="T2141" s="162"/>
      <c r="U2141" s="162"/>
      <c r="V2141" s="162"/>
      <c r="W2141" s="162"/>
      <c r="X2141" s="162"/>
      <c r="Y2141" s="162"/>
      <c r="Z2141" s="162"/>
      <c r="AA2141" s="162"/>
    </row>
    <row r="2142">
      <c r="A2142" s="160">
        <v>2141.0</v>
      </c>
      <c r="B2142" s="165" t="s">
        <v>2287</v>
      </c>
      <c r="C2142" s="160">
        <v>2.0210331E7</v>
      </c>
      <c r="D2142" s="162"/>
      <c r="E2142" s="162"/>
      <c r="F2142" s="167"/>
      <c r="G2142" s="168"/>
      <c r="H2142" s="162"/>
      <c r="I2142" s="162"/>
      <c r="J2142" s="162"/>
      <c r="K2142" s="162"/>
      <c r="L2142" s="162"/>
      <c r="M2142" s="162"/>
      <c r="N2142" s="162"/>
      <c r="O2142" s="162"/>
      <c r="P2142" s="162"/>
      <c r="Q2142" s="162"/>
      <c r="R2142" s="162"/>
      <c r="S2142" s="162"/>
      <c r="T2142" s="162"/>
      <c r="U2142" s="162"/>
      <c r="V2142" s="162"/>
      <c r="W2142" s="162"/>
      <c r="X2142" s="162"/>
      <c r="Y2142" s="162"/>
      <c r="Z2142" s="162"/>
      <c r="AA2142" s="162"/>
    </row>
    <row r="2143">
      <c r="A2143" s="160">
        <v>2142.0</v>
      </c>
      <c r="B2143" s="165" t="s">
        <v>2288</v>
      </c>
      <c r="C2143" s="160">
        <v>2.0210331E7</v>
      </c>
      <c r="D2143" s="162"/>
      <c r="E2143" s="162"/>
      <c r="F2143" s="167"/>
      <c r="G2143" s="168"/>
      <c r="H2143" s="162"/>
      <c r="I2143" s="162"/>
      <c r="J2143" s="162"/>
      <c r="K2143" s="162"/>
      <c r="L2143" s="162"/>
      <c r="M2143" s="162"/>
      <c r="N2143" s="162"/>
      <c r="O2143" s="162"/>
      <c r="P2143" s="162"/>
      <c r="Q2143" s="162"/>
      <c r="R2143" s="162"/>
      <c r="S2143" s="162"/>
      <c r="T2143" s="162"/>
      <c r="U2143" s="162"/>
      <c r="V2143" s="162"/>
      <c r="W2143" s="162"/>
      <c r="X2143" s="162"/>
      <c r="Y2143" s="162"/>
      <c r="Z2143" s="162"/>
      <c r="AA2143" s="162"/>
    </row>
    <row r="2144">
      <c r="A2144" s="160">
        <v>2143.0</v>
      </c>
      <c r="B2144" s="165" t="s">
        <v>2289</v>
      </c>
      <c r="C2144" s="160">
        <v>2.0210331E7</v>
      </c>
      <c r="D2144" s="162"/>
      <c r="E2144" s="162"/>
      <c r="F2144" s="167"/>
      <c r="G2144" s="168"/>
      <c r="H2144" s="162"/>
      <c r="I2144" s="162"/>
      <c r="J2144" s="162"/>
      <c r="K2144" s="162"/>
      <c r="L2144" s="162"/>
      <c r="M2144" s="162"/>
      <c r="N2144" s="162"/>
      <c r="O2144" s="162"/>
      <c r="P2144" s="162"/>
      <c r="Q2144" s="162"/>
      <c r="R2144" s="162"/>
      <c r="S2144" s="162"/>
      <c r="T2144" s="162"/>
      <c r="U2144" s="162"/>
      <c r="V2144" s="162"/>
      <c r="W2144" s="162"/>
      <c r="X2144" s="162"/>
      <c r="Y2144" s="162"/>
      <c r="Z2144" s="162"/>
      <c r="AA2144" s="162"/>
    </row>
    <row r="2145">
      <c r="A2145" s="160">
        <v>2144.0</v>
      </c>
      <c r="B2145" s="165" t="s">
        <v>2290</v>
      </c>
      <c r="C2145" s="160">
        <v>2.0210331E7</v>
      </c>
      <c r="D2145" s="162"/>
      <c r="E2145" s="162"/>
      <c r="F2145" s="167"/>
      <c r="G2145" s="168"/>
      <c r="H2145" s="162"/>
      <c r="I2145" s="162"/>
      <c r="J2145" s="162"/>
      <c r="K2145" s="162"/>
      <c r="L2145" s="162"/>
      <c r="M2145" s="162"/>
      <c r="N2145" s="162"/>
      <c r="O2145" s="162"/>
      <c r="P2145" s="162"/>
      <c r="Q2145" s="162"/>
      <c r="R2145" s="162"/>
      <c r="S2145" s="162"/>
      <c r="T2145" s="162"/>
      <c r="U2145" s="162"/>
      <c r="V2145" s="162"/>
      <c r="W2145" s="162"/>
      <c r="X2145" s="162"/>
      <c r="Y2145" s="162"/>
      <c r="Z2145" s="162"/>
      <c r="AA2145" s="162"/>
    </row>
    <row r="2146">
      <c r="A2146" s="160">
        <v>2145.0</v>
      </c>
      <c r="B2146" s="165" t="s">
        <v>2291</v>
      </c>
      <c r="C2146" s="160">
        <v>2.0210331E7</v>
      </c>
      <c r="D2146" s="162"/>
      <c r="E2146" s="162"/>
      <c r="F2146" s="167"/>
      <c r="G2146" s="168"/>
      <c r="H2146" s="162"/>
      <c r="I2146" s="162"/>
      <c r="J2146" s="162"/>
      <c r="K2146" s="162"/>
      <c r="L2146" s="162"/>
      <c r="M2146" s="162"/>
      <c r="N2146" s="162"/>
      <c r="O2146" s="162"/>
      <c r="P2146" s="162"/>
      <c r="Q2146" s="162"/>
      <c r="R2146" s="162"/>
      <c r="S2146" s="162"/>
      <c r="T2146" s="162"/>
      <c r="U2146" s="162"/>
      <c r="V2146" s="162"/>
      <c r="W2146" s="162"/>
      <c r="X2146" s="162"/>
      <c r="Y2146" s="162"/>
      <c r="Z2146" s="162"/>
      <c r="AA2146" s="162"/>
    </row>
    <row r="2147">
      <c r="A2147" s="160">
        <v>2146.0</v>
      </c>
      <c r="B2147" s="165" t="s">
        <v>2292</v>
      </c>
      <c r="C2147" s="160">
        <v>2.0210331E7</v>
      </c>
      <c r="D2147" s="162"/>
      <c r="E2147" s="162"/>
      <c r="F2147" s="167"/>
      <c r="G2147" s="168"/>
      <c r="H2147" s="162"/>
      <c r="I2147" s="162"/>
      <c r="J2147" s="162"/>
      <c r="K2147" s="162"/>
      <c r="L2147" s="162"/>
      <c r="M2147" s="162"/>
      <c r="N2147" s="162"/>
      <c r="O2147" s="162"/>
      <c r="P2147" s="162"/>
      <c r="Q2147" s="162"/>
      <c r="R2147" s="162"/>
      <c r="S2147" s="162"/>
      <c r="T2147" s="162"/>
      <c r="U2147" s="162"/>
      <c r="V2147" s="162"/>
      <c r="W2147" s="162"/>
      <c r="X2147" s="162"/>
      <c r="Y2147" s="162"/>
      <c r="Z2147" s="162"/>
      <c r="AA2147" s="162"/>
    </row>
    <row r="2148">
      <c r="A2148" s="160">
        <v>2147.0</v>
      </c>
      <c r="B2148" s="165" t="s">
        <v>2293</v>
      </c>
      <c r="C2148" s="160">
        <v>2.0210331E7</v>
      </c>
      <c r="D2148" s="162"/>
      <c r="E2148" s="162"/>
      <c r="F2148" s="167"/>
      <c r="G2148" s="168"/>
      <c r="H2148" s="162"/>
      <c r="I2148" s="162"/>
      <c r="J2148" s="162"/>
      <c r="K2148" s="162"/>
      <c r="L2148" s="162"/>
      <c r="M2148" s="162"/>
      <c r="N2148" s="162"/>
      <c r="O2148" s="162"/>
      <c r="P2148" s="162"/>
      <c r="Q2148" s="162"/>
      <c r="R2148" s="162"/>
      <c r="S2148" s="162"/>
      <c r="T2148" s="162"/>
      <c r="U2148" s="162"/>
      <c r="V2148" s="162"/>
      <c r="W2148" s="162"/>
      <c r="X2148" s="162"/>
      <c r="Y2148" s="162"/>
      <c r="Z2148" s="162"/>
      <c r="AA2148" s="162"/>
    </row>
    <row r="2149">
      <c r="A2149" s="160">
        <v>2148.0</v>
      </c>
      <c r="B2149" s="165" t="s">
        <v>2294</v>
      </c>
      <c r="C2149" s="160">
        <v>2.0210331E7</v>
      </c>
      <c r="D2149" s="162"/>
      <c r="E2149" s="162"/>
      <c r="F2149" s="167"/>
      <c r="G2149" s="168"/>
      <c r="H2149" s="162"/>
      <c r="I2149" s="162"/>
      <c r="J2149" s="162"/>
      <c r="K2149" s="162"/>
      <c r="L2149" s="162"/>
      <c r="M2149" s="162"/>
      <c r="N2149" s="162"/>
      <c r="O2149" s="162"/>
      <c r="P2149" s="162"/>
      <c r="Q2149" s="162"/>
      <c r="R2149" s="162"/>
      <c r="S2149" s="162"/>
      <c r="T2149" s="162"/>
      <c r="U2149" s="162"/>
      <c r="V2149" s="162"/>
      <c r="W2149" s="162"/>
      <c r="X2149" s="162"/>
      <c r="Y2149" s="162"/>
      <c r="Z2149" s="162"/>
      <c r="AA2149" s="162"/>
    </row>
    <row r="2150">
      <c r="A2150" s="160">
        <v>2149.0</v>
      </c>
      <c r="B2150" s="165" t="s">
        <v>2295</v>
      </c>
      <c r="C2150" s="160">
        <v>2.0210331E7</v>
      </c>
      <c r="D2150" s="162"/>
      <c r="E2150" s="162"/>
      <c r="F2150" s="167"/>
      <c r="G2150" s="168"/>
      <c r="H2150" s="162"/>
      <c r="I2150" s="162"/>
      <c r="J2150" s="162"/>
      <c r="K2150" s="162"/>
      <c r="L2150" s="162"/>
      <c r="M2150" s="162"/>
      <c r="N2150" s="162"/>
      <c r="O2150" s="162"/>
      <c r="P2150" s="162"/>
      <c r="Q2150" s="162"/>
      <c r="R2150" s="162"/>
      <c r="S2150" s="162"/>
      <c r="T2150" s="162"/>
      <c r="U2150" s="162"/>
      <c r="V2150" s="162"/>
      <c r="W2150" s="162"/>
      <c r="X2150" s="162"/>
      <c r="Y2150" s="162"/>
      <c r="Z2150" s="162"/>
      <c r="AA2150" s="162"/>
    </row>
    <row r="2151">
      <c r="A2151" s="160">
        <v>2150.0</v>
      </c>
      <c r="B2151" s="165" t="s">
        <v>2296</v>
      </c>
      <c r="C2151" s="160">
        <v>2.0210331E7</v>
      </c>
      <c r="D2151" s="162"/>
      <c r="E2151" s="162"/>
      <c r="F2151" s="167"/>
      <c r="G2151" s="168"/>
      <c r="H2151" s="162"/>
      <c r="I2151" s="162"/>
      <c r="J2151" s="162"/>
      <c r="K2151" s="162"/>
      <c r="L2151" s="162"/>
      <c r="M2151" s="162"/>
      <c r="N2151" s="162"/>
      <c r="O2151" s="162"/>
      <c r="P2151" s="162"/>
      <c r="Q2151" s="162"/>
      <c r="R2151" s="162"/>
      <c r="S2151" s="162"/>
      <c r="T2151" s="162"/>
      <c r="U2151" s="162"/>
      <c r="V2151" s="162"/>
      <c r="W2151" s="162"/>
      <c r="X2151" s="162"/>
      <c r="Y2151" s="162"/>
      <c r="Z2151" s="162"/>
      <c r="AA2151" s="162"/>
    </row>
    <row r="2152">
      <c r="A2152" s="160">
        <v>2151.0</v>
      </c>
      <c r="B2152" s="165" t="s">
        <v>2297</v>
      </c>
      <c r="C2152" s="160">
        <v>2.0210331E7</v>
      </c>
      <c r="D2152" s="162"/>
      <c r="E2152" s="162"/>
      <c r="F2152" s="167"/>
      <c r="G2152" s="168"/>
      <c r="H2152" s="162"/>
      <c r="I2152" s="162"/>
      <c r="J2152" s="162"/>
      <c r="K2152" s="162"/>
      <c r="L2152" s="162"/>
      <c r="M2152" s="162"/>
      <c r="N2152" s="162"/>
      <c r="O2152" s="162"/>
      <c r="P2152" s="162"/>
      <c r="Q2152" s="162"/>
      <c r="R2152" s="162"/>
      <c r="S2152" s="162"/>
      <c r="T2152" s="162"/>
      <c r="U2152" s="162"/>
      <c r="V2152" s="162"/>
      <c r="W2152" s="162"/>
      <c r="X2152" s="162"/>
      <c r="Y2152" s="162"/>
      <c r="Z2152" s="162"/>
      <c r="AA2152" s="162"/>
    </row>
    <row r="2153">
      <c r="A2153" s="160">
        <v>2152.0</v>
      </c>
      <c r="B2153" s="165" t="s">
        <v>2298</v>
      </c>
      <c r="C2153" s="160">
        <v>2.0210331E7</v>
      </c>
      <c r="D2153" s="162"/>
      <c r="E2153" s="162"/>
      <c r="F2153" s="167"/>
      <c r="G2153" s="168"/>
      <c r="H2153" s="162"/>
      <c r="I2153" s="162"/>
      <c r="J2153" s="162"/>
      <c r="K2153" s="162"/>
      <c r="L2153" s="162"/>
      <c r="M2153" s="162"/>
      <c r="N2153" s="162"/>
      <c r="O2153" s="162"/>
      <c r="P2153" s="162"/>
      <c r="Q2153" s="162"/>
      <c r="R2153" s="162"/>
      <c r="S2153" s="162"/>
      <c r="T2153" s="162"/>
      <c r="U2153" s="162"/>
      <c r="V2153" s="162"/>
      <c r="W2153" s="162"/>
      <c r="X2153" s="162"/>
      <c r="Y2153" s="162"/>
      <c r="Z2153" s="162"/>
      <c r="AA2153" s="162"/>
    </row>
    <row r="2154">
      <c r="A2154" s="160">
        <v>2153.0</v>
      </c>
      <c r="B2154" s="165" t="s">
        <v>2299</v>
      </c>
      <c r="C2154" s="160">
        <v>2.0210331E7</v>
      </c>
      <c r="D2154" s="162"/>
      <c r="E2154" s="162"/>
      <c r="F2154" s="167"/>
      <c r="G2154" s="168"/>
      <c r="H2154" s="162"/>
      <c r="I2154" s="162"/>
      <c r="J2154" s="162"/>
      <c r="K2154" s="162"/>
      <c r="L2154" s="162"/>
      <c r="M2154" s="162"/>
      <c r="N2154" s="162"/>
      <c r="O2154" s="162"/>
      <c r="P2154" s="162"/>
      <c r="Q2154" s="162"/>
      <c r="R2154" s="162"/>
      <c r="S2154" s="162"/>
      <c r="T2154" s="162"/>
      <c r="U2154" s="162"/>
      <c r="V2154" s="162"/>
      <c r="W2154" s="162"/>
      <c r="X2154" s="162"/>
      <c r="Y2154" s="162"/>
      <c r="Z2154" s="162"/>
      <c r="AA2154" s="162"/>
    </row>
    <row r="2155">
      <c r="A2155" s="160">
        <v>2154.0</v>
      </c>
      <c r="B2155" s="165" t="s">
        <v>2300</v>
      </c>
      <c r="C2155" s="160">
        <v>2.0210331E7</v>
      </c>
      <c r="D2155" s="162"/>
      <c r="E2155" s="162"/>
      <c r="F2155" s="167"/>
      <c r="G2155" s="168"/>
      <c r="H2155" s="162"/>
      <c r="I2155" s="162"/>
      <c r="J2155" s="162"/>
      <c r="K2155" s="162"/>
      <c r="L2155" s="162"/>
      <c r="M2155" s="162"/>
      <c r="N2155" s="162"/>
      <c r="O2155" s="162"/>
      <c r="P2155" s="162"/>
      <c r="Q2155" s="162"/>
      <c r="R2155" s="162"/>
      <c r="S2155" s="162"/>
      <c r="T2155" s="162"/>
      <c r="U2155" s="162"/>
      <c r="V2155" s="162"/>
      <c r="W2155" s="162"/>
      <c r="X2155" s="162"/>
      <c r="Y2155" s="162"/>
      <c r="Z2155" s="162"/>
      <c r="AA2155" s="162"/>
    </row>
    <row r="2156">
      <c r="A2156" s="160">
        <v>2155.0</v>
      </c>
      <c r="B2156" s="165" t="s">
        <v>2301</v>
      </c>
      <c r="C2156" s="160">
        <v>2.0210331E7</v>
      </c>
      <c r="D2156" s="162"/>
      <c r="E2156" s="162"/>
      <c r="F2156" s="167"/>
      <c r="G2156" s="168"/>
      <c r="H2156" s="162"/>
      <c r="I2156" s="162"/>
      <c r="J2156" s="162"/>
      <c r="K2156" s="162"/>
      <c r="L2156" s="162"/>
      <c r="M2156" s="162"/>
      <c r="N2156" s="162"/>
      <c r="O2156" s="162"/>
      <c r="P2156" s="162"/>
      <c r="Q2156" s="162"/>
      <c r="R2156" s="162"/>
      <c r="S2156" s="162"/>
      <c r="T2156" s="162"/>
      <c r="U2156" s="162"/>
      <c r="V2156" s="162"/>
      <c r="W2156" s="162"/>
      <c r="X2156" s="162"/>
      <c r="Y2156" s="162"/>
      <c r="Z2156" s="162"/>
      <c r="AA2156" s="162"/>
    </row>
    <row r="2157">
      <c r="A2157" s="160">
        <v>2156.0</v>
      </c>
      <c r="B2157" s="165" t="s">
        <v>2302</v>
      </c>
      <c r="C2157" s="160">
        <v>2.0210331E7</v>
      </c>
      <c r="D2157" s="162"/>
      <c r="E2157" s="162"/>
      <c r="F2157" s="167"/>
      <c r="G2157" s="168"/>
      <c r="H2157" s="162"/>
      <c r="I2157" s="162"/>
      <c r="J2157" s="162"/>
      <c r="K2157" s="162"/>
      <c r="L2157" s="162"/>
      <c r="M2157" s="162"/>
      <c r="N2157" s="162"/>
      <c r="O2157" s="162"/>
      <c r="P2157" s="162"/>
      <c r="Q2157" s="162"/>
      <c r="R2157" s="162"/>
      <c r="S2157" s="162"/>
      <c r="T2157" s="162"/>
      <c r="U2157" s="162"/>
      <c r="V2157" s="162"/>
      <c r="W2157" s="162"/>
      <c r="X2157" s="162"/>
      <c r="Y2157" s="162"/>
      <c r="Z2157" s="162"/>
      <c r="AA2157" s="162"/>
    </row>
    <row r="2158">
      <c r="A2158" s="160">
        <v>2157.0</v>
      </c>
      <c r="B2158" s="165" t="s">
        <v>2303</v>
      </c>
      <c r="C2158" s="160">
        <v>2.0210331E7</v>
      </c>
      <c r="D2158" s="162"/>
      <c r="E2158" s="162"/>
      <c r="F2158" s="167"/>
      <c r="G2158" s="168"/>
      <c r="H2158" s="162"/>
      <c r="I2158" s="162"/>
      <c r="J2158" s="162"/>
      <c r="K2158" s="162"/>
      <c r="L2158" s="162"/>
      <c r="M2158" s="162"/>
      <c r="N2158" s="162"/>
      <c r="O2158" s="162"/>
      <c r="P2158" s="162"/>
      <c r="Q2158" s="162"/>
      <c r="R2158" s="162"/>
      <c r="S2158" s="162"/>
      <c r="T2158" s="162"/>
      <c r="U2158" s="162"/>
      <c r="V2158" s="162"/>
      <c r="W2158" s="162"/>
      <c r="X2158" s="162"/>
      <c r="Y2158" s="162"/>
      <c r="Z2158" s="162"/>
      <c r="AA2158" s="162"/>
    </row>
    <row r="2159">
      <c r="A2159" s="160">
        <v>2158.0</v>
      </c>
      <c r="B2159" s="165" t="s">
        <v>2304</v>
      </c>
      <c r="C2159" s="160">
        <v>2.0210331E7</v>
      </c>
      <c r="D2159" s="162"/>
      <c r="E2159" s="162"/>
      <c r="F2159" s="167"/>
      <c r="G2159" s="168"/>
      <c r="H2159" s="162"/>
      <c r="I2159" s="162"/>
      <c r="J2159" s="162"/>
      <c r="K2159" s="162"/>
      <c r="L2159" s="162"/>
      <c r="M2159" s="162"/>
      <c r="N2159" s="162"/>
      <c r="O2159" s="162"/>
      <c r="P2159" s="162"/>
      <c r="Q2159" s="162"/>
      <c r="R2159" s="162"/>
      <c r="S2159" s="162"/>
      <c r="T2159" s="162"/>
      <c r="U2159" s="162"/>
      <c r="V2159" s="162"/>
      <c r="W2159" s="162"/>
      <c r="X2159" s="162"/>
      <c r="Y2159" s="162"/>
      <c r="Z2159" s="162"/>
      <c r="AA2159" s="162"/>
    </row>
    <row r="2160">
      <c r="A2160" s="160">
        <v>2159.0</v>
      </c>
      <c r="B2160" s="165" t="s">
        <v>2305</v>
      </c>
      <c r="C2160" s="160">
        <v>2.0210331E7</v>
      </c>
      <c r="D2160" s="162"/>
      <c r="E2160" s="162"/>
      <c r="F2160" s="167"/>
      <c r="G2160" s="168"/>
      <c r="H2160" s="162"/>
      <c r="I2160" s="162"/>
      <c r="J2160" s="162"/>
      <c r="K2160" s="162"/>
      <c r="L2160" s="162"/>
      <c r="M2160" s="162"/>
      <c r="N2160" s="162"/>
      <c r="O2160" s="162"/>
      <c r="P2160" s="162"/>
      <c r="Q2160" s="162"/>
      <c r="R2160" s="162"/>
      <c r="S2160" s="162"/>
      <c r="T2160" s="162"/>
      <c r="U2160" s="162"/>
      <c r="V2160" s="162"/>
      <c r="W2160" s="162"/>
      <c r="X2160" s="162"/>
      <c r="Y2160" s="162"/>
      <c r="Z2160" s="162"/>
      <c r="AA2160" s="162"/>
    </row>
    <row r="2161">
      <c r="A2161" s="160">
        <v>2160.0</v>
      </c>
      <c r="B2161" s="165" t="s">
        <v>2306</v>
      </c>
      <c r="C2161" s="160">
        <v>2.0210331E7</v>
      </c>
      <c r="D2161" s="162"/>
      <c r="E2161" s="162"/>
      <c r="F2161" s="167"/>
      <c r="G2161" s="168"/>
      <c r="H2161" s="162"/>
      <c r="I2161" s="162"/>
      <c r="J2161" s="162"/>
      <c r="K2161" s="162"/>
      <c r="L2161" s="162"/>
      <c r="M2161" s="162"/>
      <c r="N2161" s="162"/>
      <c r="O2161" s="162"/>
      <c r="P2161" s="162"/>
      <c r="Q2161" s="162"/>
      <c r="R2161" s="162"/>
      <c r="S2161" s="162"/>
      <c r="T2161" s="162"/>
      <c r="U2161" s="162"/>
      <c r="V2161" s="162"/>
      <c r="W2161" s="162"/>
      <c r="X2161" s="162"/>
      <c r="Y2161" s="162"/>
      <c r="Z2161" s="162"/>
      <c r="AA2161" s="162"/>
    </row>
    <row r="2162">
      <c r="A2162" s="160">
        <v>2161.0</v>
      </c>
      <c r="B2162" s="165" t="s">
        <v>2307</v>
      </c>
      <c r="C2162" s="160">
        <v>2.0210401E7</v>
      </c>
      <c r="D2162" s="162"/>
      <c r="E2162" s="162"/>
      <c r="F2162" s="167"/>
      <c r="G2162" s="168"/>
      <c r="H2162" s="162"/>
      <c r="I2162" s="162"/>
      <c r="J2162" s="162"/>
      <c r="K2162" s="162"/>
      <c r="L2162" s="162"/>
      <c r="M2162" s="162"/>
      <c r="N2162" s="162"/>
      <c r="O2162" s="162"/>
      <c r="P2162" s="162"/>
      <c r="Q2162" s="162"/>
      <c r="R2162" s="162"/>
      <c r="S2162" s="162"/>
      <c r="T2162" s="162"/>
      <c r="U2162" s="162"/>
      <c r="V2162" s="162"/>
      <c r="W2162" s="162"/>
      <c r="X2162" s="162"/>
      <c r="Y2162" s="162"/>
      <c r="Z2162" s="162"/>
      <c r="AA2162" s="162"/>
    </row>
    <row r="2163">
      <c r="A2163" s="160">
        <v>2162.0</v>
      </c>
      <c r="B2163" s="165" t="s">
        <v>2308</v>
      </c>
      <c r="C2163" s="160">
        <v>2.0210401E7</v>
      </c>
      <c r="D2163" s="162"/>
      <c r="E2163" s="162"/>
      <c r="F2163" s="167"/>
      <c r="G2163" s="168"/>
      <c r="H2163" s="162"/>
      <c r="I2163" s="162"/>
      <c r="J2163" s="162"/>
      <c r="K2163" s="162"/>
      <c r="L2163" s="162"/>
      <c r="M2163" s="162"/>
      <c r="N2163" s="162"/>
      <c r="O2163" s="162"/>
      <c r="P2163" s="162"/>
      <c r="Q2163" s="162"/>
      <c r="R2163" s="162"/>
      <c r="S2163" s="162"/>
      <c r="T2163" s="162"/>
      <c r="U2163" s="162"/>
      <c r="V2163" s="162"/>
      <c r="W2163" s="162"/>
      <c r="X2163" s="162"/>
      <c r="Y2163" s="162"/>
      <c r="Z2163" s="162"/>
      <c r="AA2163" s="162"/>
    </row>
    <row r="2164">
      <c r="A2164" s="160">
        <v>2163.0</v>
      </c>
      <c r="B2164" s="165" t="s">
        <v>2309</v>
      </c>
      <c r="C2164" s="160">
        <v>2.0210401E7</v>
      </c>
      <c r="D2164" s="162"/>
      <c r="E2164" s="162"/>
      <c r="F2164" s="167"/>
      <c r="G2164" s="168"/>
      <c r="H2164" s="162"/>
      <c r="I2164" s="162"/>
      <c r="J2164" s="162"/>
      <c r="K2164" s="162"/>
      <c r="L2164" s="162"/>
      <c r="M2164" s="162"/>
      <c r="N2164" s="162"/>
      <c r="O2164" s="162"/>
      <c r="P2164" s="162"/>
      <c r="Q2164" s="162"/>
      <c r="R2164" s="162"/>
      <c r="S2164" s="162"/>
      <c r="T2164" s="162"/>
      <c r="U2164" s="162"/>
      <c r="V2164" s="162"/>
      <c r="W2164" s="162"/>
      <c r="X2164" s="162"/>
      <c r="Y2164" s="162"/>
      <c r="Z2164" s="162"/>
      <c r="AA2164" s="162"/>
    </row>
    <row r="2165">
      <c r="A2165" s="160">
        <v>2164.0</v>
      </c>
      <c r="B2165" s="165" t="s">
        <v>2310</v>
      </c>
      <c r="C2165" s="160">
        <v>2.0210401E7</v>
      </c>
      <c r="D2165" s="162"/>
      <c r="E2165" s="162"/>
      <c r="F2165" s="167"/>
      <c r="G2165" s="168"/>
      <c r="H2165" s="162"/>
      <c r="I2165" s="162"/>
      <c r="J2165" s="162"/>
      <c r="K2165" s="162"/>
      <c r="L2165" s="162"/>
      <c r="M2165" s="162"/>
      <c r="N2165" s="162"/>
      <c r="O2165" s="162"/>
      <c r="P2165" s="162"/>
      <c r="Q2165" s="162"/>
      <c r="R2165" s="162"/>
      <c r="S2165" s="162"/>
      <c r="T2165" s="162"/>
      <c r="U2165" s="162"/>
      <c r="V2165" s="162"/>
      <c r="W2165" s="162"/>
      <c r="X2165" s="162"/>
      <c r="Y2165" s="162"/>
      <c r="Z2165" s="162"/>
      <c r="AA2165" s="162"/>
    </row>
    <row r="2166">
      <c r="A2166" s="160">
        <v>2165.0</v>
      </c>
      <c r="B2166" s="165" t="s">
        <v>2311</v>
      </c>
      <c r="C2166" s="160">
        <v>2.0210401E7</v>
      </c>
      <c r="D2166" s="162"/>
      <c r="E2166" s="162"/>
      <c r="F2166" s="167"/>
      <c r="G2166" s="168"/>
      <c r="H2166" s="162"/>
      <c r="I2166" s="162"/>
      <c r="J2166" s="162"/>
      <c r="K2166" s="162"/>
      <c r="L2166" s="162"/>
      <c r="M2166" s="162"/>
      <c r="N2166" s="162"/>
      <c r="O2166" s="162"/>
      <c r="P2166" s="162"/>
      <c r="Q2166" s="162"/>
      <c r="R2166" s="162"/>
      <c r="S2166" s="162"/>
      <c r="T2166" s="162"/>
      <c r="U2166" s="162"/>
      <c r="V2166" s="162"/>
      <c r="W2166" s="162"/>
      <c r="X2166" s="162"/>
      <c r="Y2166" s="162"/>
      <c r="Z2166" s="162"/>
      <c r="AA2166" s="162"/>
    </row>
    <row r="2167">
      <c r="A2167" s="160">
        <v>2166.0</v>
      </c>
      <c r="B2167" s="165" t="s">
        <v>2312</v>
      </c>
      <c r="C2167" s="160">
        <v>2.0210401E7</v>
      </c>
      <c r="D2167" s="162"/>
      <c r="E2167" s="162"/>
      <c r="F2167" s="167"/>
      <c r="G2167" s="168"/>
      <c r="H2167" s="162"/>
      <c r="I2167" s="162"/>
      <c r="J2167" s="162"/>
      <c r="K2167" s="162"/>
      <c r="L2167" s="162"/>
      <c r="M2167" s="162"/>
      <c r="N2167" s="162"/>
      <c r="O2167" s="162"/>
      <c r="P2167" s="162"/>
      <c r="Q2167" s="162"/>
      <c r="R2167" s="162"/>
      <c r="S2167" s="162"/>
      <c r="T2167" s="162"/>
      <c r="U2167" s="162"/>
      <c r="V2167" s="162"/>
      <c r="W2167" s="162"/>
      <c r="X2167" s="162"/>
      <c r="Y2167" s="162"/>
      <c r="Z2167" s="162"/>
      <c r="AA2167" s="162"/>
    </row>
    <row r="2168">
      <c r="A2168" s="160">
        <v>2167.0</v>
      </c>
      <c r="B2168" s="165" t="s">
        <v>2313</v>
      </c>
      <c r="C2168" s="160">
        <v>2.0210401E7</v>
      </c>
      <c r="D2168" s="162"/>
      <c r="E2168" s="162"/>
      <c r="F2168" s="167"/>
      <c r="G2168" s="168"/>
      <c r="H2168" s="162"/>
      <c r="I2168" s="162"/>
      <c r="J2168" s="162"/>
      <c r="K2168" s="162"/>
      <c r="L2168" s="162"/>
      <c r="M2168" s="162"/>
      <c r="N2168" s="162"/>
      <c r="O2168" s="162"/>
      <c r="P2168" s="162"/>
      <c r="Q2168" s="162"/>
      <c r="R2168" s="162"/>
      <c r="S2168" s="162"/>
      <c r="T2168" s="162"/>
      <c r="U2168" s="162"/>
      <c r="V2168" s="162"/>
      <c r="W2168" s="162"/>
      <c r="X2168" s="162"/>
      <c r="Y2168" s="162"/>
      <c r="Z2168" s="162"/>
      <c r="AA2168" s="162"/>
    </row>
    <row r="2169">
      <c r="A2169" s="160">
        <v>2168.0</v>
      </c>
      <c r="B2169" s="165" t="s">
        <v>2314</v>
      </c>
      <c r="C2169" s="160">
        <v>2.0210401E7</v>
      </c>
      <c r="D2169" s="162"/>
      <c r="E2169" s="162"/>
      <c r="F2169" s="167"/>
      <c r="G2169" s="168"/>
      <c r="H2169" s="162"/>
      <c r="I2169" s="162"/>
      <c r="J2169" s="162"/>
      <c r="K2169" s="162"/>
      <c r="L2169" s="162"/>
      <c r="M2169" s="162"/>
      <c r="N2169" s="162"/>
      <c r="O2169" s="162"/>
      <c r="P2169" s="162"/>
      <c r="Q2169" s="162"/>
      <c r="R2169" s="162"/>
      <c r="S2169" s="162"/>
      <c r="T2169" s="162"/>
      <c r="U2169" s="162"/>
      <c r="V2169" s="162"/>
      <c r="W2169" s="162"/>
      <c r="X2169" s="162"/>
      <c r="Y2169" s="162"/>
      <c r="Z2169" s="162"/>
      <c r="AA2169" s="162"/>
    </row>
    <row r="2170">
      <c r="A2170" s="160">
        <v>2169.0</v>
      </c>
      <c r="B2170" s="165" t="s">
        <v>2315</v>
      </c>
      <c r="C2170" s="160">
        <v>2.0210401E7</v>
      </c>
      <c r="D2170" s="162"/>
      <c r="E2170" s="162"/>
      <c r="F2170" s="167"/>
      <c r="G2170" s="168"/>
      <c r="H2170" s="162"/>
      <c r="I2170" s="162"/>
      <c r="J2170" s="162"/>
      <c r="K2170" s="162"/>
      <c r="L2170" s="162"/>
      <c r="M2170" s="162"/>
      <c r="N2170" s="162"/>
      <c r="O2170" s="162"/>
      <c r="P2170" s="162"/>
      <c r="Q2170" s="162"/>
      <c r="R2170" s="162"/>
      <c r="S2170" s="162"/>
      <c r="T2170" s="162"/>
      <c r="U2170" s="162"/>
      <c r="V2170" s="162"/>
      <c r="W2170" s="162"/>
      <c r="X2170" s="162"/>
      <c r="Y2170" s="162"/>
      <c r="Z2170" s="162"/>
      <c r="AA2170" s="162"/>
    </row>
    <row r="2171">
      <c r="A2171" s="160">
        <v>2170.0</v>
      </c>
      <c r="B2171" s="165" t="s">
        <v>2316</v>
      </c>
      <c r="C2171" s="160">
        <v>2.0210401E7</v>
      </c>
      <c r="D2171" s="162"/>
      <c r="E2171" s="162"/>
      <c r="F2171" s="167"/>
      <c r="G2171" s="168"/>
      <c r="H2171" s="162"/>
      <c r="I2171" s="162"/>
      <c r="J2171" s="162"/>
      <c r="K2171" s="162"/>
      <c r="L2171" s="162"/>
      <c r="M2171" s="162"/>
      <c r="N2171" s="162"/>
      <c r="O2171" s="162"/>
      <c r="P2171" s="162"/>
      <c r="Q2171" s="162"/>
      <c r="R2171" s="162"/>
      <c r="S2171" s="162"/>
      <c r="T2171" s="162"/>
      <c r="U2171" s="162"/>
      <c r="V2171" s="162"/>
      <c r="W2171" s="162"/>
      <c r="X2171" s="162"/>
      <c r="Y2171" s="162"/>
      <c r="Z2171" s="162"/>
      <c r="AA2171" s="162"/>
    </row>
    <row r="2172">
      <c r="A2172" s="160">
        <v>2171.0</v>
      </c>
      <c r="B2172" s="165" t="s">
        <v>2317</v>
      </c>
      <c r="C2172" s="160">
        <v>2.0210401E7</v>
      </c>
      <c r="D2172" s="162"/>
      <c r="E2172" s="162"/>
      <c r="F2172" s="167"/>
      <c r="G2172" s="168"/>
      <c r="H2172" s="162"/>
      <c r="I2172" s="162"/>
      <c r="J2172" s="162"/>
      <c r="K2172" s="162"/>
      <c r="L2172" s="162"/>
      <c r="M2172" s="162"/>
      <c r="N2172" s="162"/>
      <c r="O2172" s="162"/>
      <c r="P2172" s="162"/>
      <c r="Q2172" s="162"/>
      <c r="R2172" s="162"/>
      <c r="S2172" s="162"/>
      <c r="T2172" s="162"/>
      <c r="U2172" s="162"/>
      <c r="V2172" s="162"/>
      <c r="W2172" s="162"/>
      <c r="X2172" s="162"/>
      <c r="Y2172" s="162"/>
      <c r="Z2172" s="162"/>
      <c r="AA2172" s="162"/>
    </row>
    <row r="2173">
      <c r="A2173" s="160">
        <v>2172.0</v>
      </c>
      <c r="B2173" s="165" t="s">
        <v>2318</v>
      </c>
      <c r="C2173" s="160">
        <v>2.0210401E7</v>
      </c>
      <c r="D2173" s="162"/>
      <c r="E2173" s="162"/>
      <c r="F2173" s="167"/>
      <c r="G2173" s="168"/>
      <c r="H2173" s="162"/>
      <c r="I2173" s="162"/>
      <c r="J2173" s="162"/>
      <c r="K2173" s="162"/>
      <c r="L2173" s="162"/>
      <c r="M2173" s="162"/>
      <c r="N2173" s="162"/>
      <c r="O2173" s="162"/>
      <c r="P2173" s="162"/>
      <c r="Q2173" s="162"/>
      <c r="R2173" s="162"/>
      <c r="S2173" s="162"/>
      <c r="T2173" s="162"/>
      <c r="U2173" s="162"/>
      <c r="V2173" s="162"/>
      <c r="W2173" s="162"/>
      <c r="X2173" s="162"/>
      <c r="Y2173" s="162"/>
      <c r="Z2173" s="162"/>
      <c r="AA2173" s="162"/>
    </row>
    <row r="2174">
      <c r="A2174" s="160">
        <v>2173.0</v>
      </c>
      <c r="B2174" s="165" t="s">
        <v>2319</v>
      </c>
      <c r="C2174" s="160">
        <v>2.0210401E7</v>
      </c>
      <c r="D2174" s="162"/>
      <c r="E2174" s="162"/>
      <c r="F2174" s="167"/>
      <c r="G2174" s="168"/>
      <c r="H2174" s="162"/>
      <c r="I2174" s="162"/>
      <c r="J2174" s="162"/>
      <c r="K2174" s="162"/>
      <c r="L2174" s="162"/>
      <c r="M2174" s="162"/>
      <c r="N2174" s="162"/>
      <c r="O2174" s="162"/>
      <c r="P2174" s="162"/>
      <c r="Q2174" s="162"/>
      <c r="R2174" s="162"/>
      <c r="S2174" s="162"/>
      <c r="T2174" s="162"/>
      <c r="U2174" s="162"/>
      <c r="V2174" s="162"/>
      <c r="W2174" s="162"/>
      <c r="X2174" s="162"/>
      <c r="Y2174" s="162"/>
      <c r="Z2174" s="162"/>
      <c r="AA2174" s="162"/>
    </row>
    <row r="2175">
      <c r="A2175" s="160">
        <v>2174.0</v>
      </c>
      <c r="B2175" s="165" t="s">
        <v>2320</v>
      </c>
      <c r="C2175" s="160">
        <v>2.0210401E7</v>
      </c>
      <c r="D2175" s="162"/>
      <c r="E2175" s="162"/>
      <c r="F2175" s="167"/>
      <c r="G2175" s="168"/>
      <c r="H2175" s="162"/>
      <c r="I2175" s="162"/>
      <c r="J2175" s="162"/>
      <c r="K2175" s="162"/>
      <c r="L2175" s="162"/>
      <c r="M2175" s="162"/>
      <c r="N2175" s="162"/>
      <c r="O2175" s="162"/>
      <c r="P2175" s="162"/>
      <c r="Q2175" s="162"/>
      <c r="R2175" s="162"/>
      <c r="S2175" s="162"/>
      <c r="T2175" s="162"/>
      <c r="U2175" s="162"/>
      <c r="V2175" s="162"/>
      <c r="W2175" s="162"/>
      <c r="X2175" s="162"/>
      <c r="Y2175" s="162"/>
      <c r="Z2175" s="162"/>
      <c r="AA2175" s="162"/>
    </row>
    <row r="2176">
      <c r="A2176" s="160">
        <v>2175.0</v>
      </c>
      <c r="B2176" s="165" t="s">
        <v>2321</v>
      </c>
      <c r="C2176" s="160">
        <v>2.0210401E7</v>
      </c>
      <c r="D2176" s="162"/>
      <c r="E2176" s="162"/>
      <c r="F2176" s="167"/>
      <c r="G2176" s="168"/>
      <c r="H2176" s="162"/>
      <c r="I2176" s="162"/>
      <c r="J2176" s="162"/>
      <c r="K2176" s="162"/>
      <c r="L2176" s="162"/>
      <c r="M2176" s="162"/>
      <c r="N2176" s="162"/>
      <c r="O2176" s="162"/>
      <c r="P2176" s="162"/>
      <c r="Q2176" s="162"/>
      <c r="R2176" s="162"/>
      <c r="S2176" s="162"/>
      <c r="T2176" s="162"/>
      <c r="U2176" s="162"/>
      <c r="V2176" s="162"/>
      <c r="W2176" s="162"/>
      <c r="X2176" s="162"/>
      <c r="Y2176" s="162"/>
      <c r="Z2176" s="162"/>
      <c r="AA2176" s="162"/>
    </row>
    <row r="2177">
      <c r="A2177" s="160">
        <v>2176.0</v>
      </c>
      <c r="B2177" s="165" t="s">
        <v>2322</v>
      </c>
      <c r="C2177" s="160">
        <v>2.0210401E7</v>
      </c>
      <c r="D2177" s="162"/>
      <c r="E2177" s="162"/>
      <c r="F2177" s="167"/>
      <c r="G2177" s="168"/>
      <c r="H2177" s="162"/>
      <c r="I2177" s="162"/>
      <c r="J2177" s="162"/>
      <c r="K2177" s="162"/>
      <c r="L2177" s="162"/>
      <c r="M2177" s="162"/>
      <c r="N2177" s="162"/>
      <c r="O2177" s="162"/>
      <c r="P2177" s="162"/>
      <c r="Q2177" s="162"/>
      <c r="R2177" s="162"/>
      <c r="S2177" s="162"/>
      <c r="T2177" s="162"/>
      <c r="U2177" s="162"/>
      <c r="V2177" s="162"/>
      <c r="W2177" s="162"/>
      <c r="X2177" s="162"/>
      <c r="Y2177" s="162"/>
      <c r="Z2177" s="162"/>
      <c r="AA2177" s="162"/>
    </row>
    <row r="2178">
      <c r="A2178" s="160">
        <v>2177.0</v>
      </c>
      <c r="B2178" s="165" t="s">
        <v>2323</v>
      </c>
      <c r="C2178" s="160">
        <v>2.0210401E7</v>
      </c>
      <c r="D2178" s="162"/>
      <c r="E2178" s="162"/>
      <c r="F2178" s="167"/>
      <c r="G2178" s="168"/>
      <c r="H2178" s="162"/>
      <c r="I2178" s="162"/>
      <c r="J2178" s="162"/>
      <c r="K2178" s="162"/>
      <c r="L2178" s="162"/>
      <c r="M2178" s="162"/>
      <c r="N2178" s="162"/>
      <c r="O2178" s="162"/>
      <c r="P2178" s="162"/>
      <c r="Q2178" s="162"/>
      <c r="R2178" s="162"/>
      <c r="S2178" s="162"/>
      <c r="T2178" s="162"/>
      <c r="U2178" s="162"/>
      <c r="V2178" s="162"/>
      <c r="W2178" s="162"/>
      <c r="X2178" s="162"/>
      <c r="Y2178" s="162"/>
      <c r="Z2178" s="162"/>
      <c r="AA2178" s="162"/>
    </row>
    <row r="2179">
      <c r="A2179" s="160">
        <v>2178.0</v>
      </c>
      <c r="B2179" s="165" t="s">
        <v>2324</v>
      </c>
      <c r="C2179" s="160">
        <v>2.0210401E7</v>
      </c>
      <c r="D2179" s="162"/>
      <c r="E2179" s="162"/>
      <c r="F2179" s="167"/>
      <c r="G2179" s="168"/>
      <c r="H2179" s="162"/>
      <c r="I2179" s="162"/>
      <c r="J2179" s="162"/>
      <c r="K2179" s="162"/>
      <c r="L2179" s="162"/>
      <c r="M2179" s="162"/>
      <c r="N2179" s="162"/>
      <c r="O2179" s="162"/>
      <c r="P2179" s="162"/>
      <c r="Q2179" s="162"/>
      <c r="R2179" s="162"/>
      <c r="S2179" s="162"/>
      <c r="T2179" s="162"/>
      <c r="U2179" s="162"/>
      <c r="V2179" s="162"/>
      <c r="W2179" s="162"/>
      <c r="X2179" s="162"/>
      <c r="Y2179" s="162"/>
      <c r="Z2179" s="162"/>
      <c r="AA2179" s="162"/>
    </row>
    <row r="2180">
      <c r="A2180" s="160">
        <v>2179.0</v>
      </c>
      <c r="B2180" s="165" t="s">
        <v>2325</v>
      </c>
      <c r="C2180" s="160">
        <v>2.0210401E7</v>
      </c>
      <c r="D2180" s="162"/>
      <c r="E2180" s="162"/>
      <c r="F2180" s="167"/>
      <c r="G2180" s="168"/>
      <c r="H2180" s="162"/>
      <c r="I2180" s="162"/>
      <c r="J2180" s="162"/>
      <c r="K2180" s="162"/>
      <c r="L2180" s="162"/>
      <c r="M2180" s="162"/>
      <c r="N2180" s="162"/>
      <c r="O2180" s="162"/>
      <c r="P2180" s="162"/>
      <c r="Q2180" s="162"/>
      <c r="R2180" s="162"/>
      <c r="S2180" s="162"/>
      <c r="T2180" s="162"/>
      <c r="U2180" s="162"/>
      <c r="V2180" s="162"/>
      <c r="W2180" s="162"/>
      <c r="X2180" s="162"/>
      <c r="Y2180" s="162"/>
      <c r="Z2180" s="162"/>
      <c r="AA2180" s="162"/>
    </row>
    <row r="2181">
      <c r="A2181" s="160">
        <v>2180.0</v>
      </c>
      <c r="B2181" s="165" t="s">
        <v>2326</v>
      </c>
      <c r="C2181" s="160">
        <v>2.0210401E7</v>
      </c>
      <c r="D2181" s="162"/>
      <c r="E2181" s="162"/>
      <c r="F2181" s="167"/>
      <c r="G2181" s="168"/>
      <c r="H2181" s="162"/>
      <c r="I2181" s="162"/>
      <c r="J2181" s="162"/>
      <c r="K2181" s="162"/>
      <c r="L2181" s="162"/>
      <c r="M2181" s="162"/>
      <c r="N2181" s="162"/>
      <c r="O2181" s="162"/>
      <c r="P2181" s="162"/>
      <c r="Q2181" s="162"/>
      <c r="R2181" s="162"/>
      <c r="S2181" s="162"/>
      <c r="T2181" s="162"/>
      <c r="U2181" s="162"/>
      <c r="V2181" s="162"/>
      <c r="W2181" s="162"/>
      <c r="X2181" s="162"/>
      <c r="Y2181" s="162"/>
      <c r="Z2181" s="162"/>
      <c r="AA2181" s="162"/>
    </row>
    <row r="2182">
      <c r="A2182" s="160">
        <v>2181.0</v>
      </c>
      <c r="B2182" s="165" t="s">
        <v>2327</v>
      </c>
      <c r="C2182" s="160">
        <v>2.0210401E7</v>
      </c>
      <c r="D2182" s="162"/>
      <c r="E2182" s="162"/>
      <c r="F2182" s="167"/>
      <c r="G2182" s="168"/>
      <c r="H2182" s="162"/>
      <c r="I2182" s="162"/>
      <c r="J2182" s="162"/>
      <c r="K2182" s="162"/>
      <c r="L2182" s="162"/>
      <c r="M2182" s="162"/>
      <c r="N2182" s="162"/>
      <c r="O2182" s="162"/>
      <c r="P2182" s="162"/>
      <c r="Q2182" s="162"/>
      <c r="R2182" s="162"/>
      <c r="S2182" s="162"/>
      <c r="T2182" s="162"/>
      <c r="U2182" s="162"/>
      <c r="V2182" s="162"/>
      <c r="W2182" s="162"/>
      <c r="X2182" s="162"/>
      <c r="Y2182" s="162"/>
      <c r="Z2182" s="162"/>
      <c r="AA2182" s="162"/>
    </row>
    <row r="2183">
      <c r="A2183" s="160">
        <v>2182.0</v>
      </c>
      <c r="B2183" s="165" t="s">
        <v>2328</v>
      </c>
      <c r="C2183" s="160">
        <v>2.0210401E7</v>
      </c>
      <c r="D2183" s="162"/>
      <c r="E2183" s="162"/>
      <c r="F2183" s="167"/>
      <c r="G2183" s="168"/>
      <c r="H2183" s="162"/>
      <c r="I2183" s="162"/>
      <c r="J2183" s="162"/>
      <c r="K2183" s="162"/>
      <c r="L2183" s="162"/>
      <c r="M2183" s="162"/>
      <c r="N2183" s="162"/>
      <c r="O2183" s="162"/>
      <c r="P2183" s="162"/>
      <c r="Q2183" s="162"/>
      <c r="R2183" s="162"/>
      <c r="S2183" s="162"/>
      <c r="T2183" s="162"/>
      <c r="U2183" s="162"/>
      <c r="V2183" s="162"/>
      <c r="W2183" s="162"/>
      <c r="X2183" s="162"/>
      <c r="Y2183" s="162"/>
      <c r="Z2183" s="162"/>
      <c r="AA2183" s="162"/>
    </row>
    <row r="2184">
      <c r="A2184" s="160">
        <v>2183.0</v>
      </c>
      <c r="B2184" s="165" t="s">
        <v>2329</v>
      </c>
      <c r="C2184" s="160">
        <v>2.0210401E7</v>
      </c>
      <c r="D2184" s="162"/>
      <c r="E2184" s="162"/>
      <c r="F2184" s="167"/>
      <c r="G2184" s="168"/>
      <c r="H2184" s="162"/>
      <c r="I2184" s="162"/>
      <c r="J2184" s="162"/>
      <c r="K2184" s="162"/>
      <c r="L2184" s="162"/>
      <c r="M2184" s="162"/>
      <c r="N2184" s="162"/>
      <c r="O2184" s="162"/>
      <c r="P2184" s="162"/>
      <c r="Q2184" s="162"/>
      <c r="R2184" s="162"/>
      <c r="S2184" s="162"/>
      <c r="T2184" s="162"/>
      <c r="U2184" s="162"/>
      <c r="V2184" s="162"/>
      <c r="W2184" s="162"/>
      <c r="X2184" s="162"/>
      <c r="Y2184" s="162"/>
      <c r="Z2184" s="162"/>
      <c r="AA2184" s="162"/>
    </row>
    <row r="2185">
      <c r="A2185" s="160">
        <v>2184.0</v>
      </c>
      <c r="B2185" s="165" t="s">
        <v>2330</v>
      </c>
      <c r="C2185" s="160">
        <v>2.0210401E7</v>
      </c>
      <c r="D2185" s="162"/>
      <c r="E2185" s="162"/>
      <c r="F2185" s="167"/>
      <c r="G2185" s="168"/>
      <c r="H2185" s="162"/>
      <c r="I2185" s="162"/>
      <c r="J2185" s="162"/>
      <c r="K2185" s="162"/>
      <c r="L2185" s="162"/>
      <c r="M2185" s="162"/>
      <c r="N2185" s="162"/>
      <c r="O2185" s="162"/>
      <c r="P2185" s="162"/>
      <c r="Q2185" s="162"/>
      <c r="R2185" s="162"/>
      <c r="S2185" s="162"/>
      <c r="T2185" s="162"/>
      <c r="U2185" s="162"/>
      <c r="V2185" s="162"/>
      <c r="W2185" s="162"/>
      <c r="X2185" s="162"/>
      <c r="Y2185" s="162"/>
      <c r="Z2185" s="162"/>
      <c r="AA2185" s="162"/>
    </row>
    <row r="2186">
      <c r="A2186" s="160">
        <v>2185.0</v>
      </c>
      <c r="B2186" s="165" t="s">
        <v>2331</v>
      </c>
      <c r="C2186" s="160">
        <v>2.0210402E7</v>
      </c>
      <c r="D2186" s="162"/>
      <c r="E2186" s="162"/>
      <c r="F2186" s="167"/>
      <c r="G2186" s="168"/>
      <c r="H2186" s="162"/>
      <c r="I2186" s="162"/>
      <c r="J2186" s="162"/>
      <c r="K2186" s="162"/>
      <c r="L2186" s="162"/>
      <c r="M2186" s="162"/>
      <c r="N2186" s="162"/>
      <c r="O2186" s="162"/>
      <c r="P2186" s="162"/>
      <c r="Q2186" s="162"/>
      <c r="R2186" s="162"/>
      <c r="S2186" s="162"/>
      <c r="T2186" s="162"/>
      <c r="U2186" s="162"/>
      <c r="V2186" s="162"/>
      <c r="W2186" s="162"/>
      <c r="X2186" s="162"/>
      <c r="Y2186" s="162"/>
      <c r="Z2186" s="162"/>
      <c r="AA2186" s="162"/>
    </row>
    <row r="2187">
      <c r="A2187" s="160">
        <v>2186.0</v>
      </c>
      <c r="B2187" s="165" t="s">
        <v>2332</v>
      </c>
      <c r="C2187" s="160">
        <v>2.0210402E7</v>
      </c>
      <c r="D2187" s="162"/>
      <c r="E2187" s="162"/>
      <c r="F2187" s="167"/>
      <c r="G2187" s="168"/>
      <c r="H2187" s="162"/>
      <c r="I2187" s="162"/>
      <c r="J2187" s="162"/>
      <c r="K2187" s="162"/>
      <c r="L2187" s="162"/>
      <c r="M2187" s="162"/>
      <c r="N2187" s="162"/>
      <c r="O2187" s="162"/>
      <c r="P2187" s="162"/>
      <c r="Q2187" s="162"/>
      <c r="R2187" s="162"/>
      <c r="S2187" s="162"/>
      <c r="T2187" s="162"/>
      <c r="U2187" s="162"/>
      <c r="V2187" s="162"/>
      <c r="W2187" s="162"/>
      <c r="X2187" s="162"/>
      <c r="Y2187" s="162"/>
      <c r="Z2187" s="162"/>
      <c r="AA2187" s="162"/>
    </row>
    <row r="2188">
      <c r="A2188" s="160">
        <v>2187.0</v>
      </c>
      <c r="B2188" s="165" t="s">
        <v>2333</v>
      </c>
      <c r="C2188" s="160">
        <v>2.0210402E7</v>
      </c>
      <c r="D2188" s="162"/>
      <c r="E2188" s="162"/>
      <c r="F2188" s="167"/>
      <c r="G2188" s="168"/>
      <c r="H2188" s="162"/>
      <c r="I2188" s="162"/>
      <c r="J2188" s="162"/>
      <c r="K2188" s="162"/>
      <c r="L2188" s="162"/>
      <c r="M2188" s="162"/>
      <c r="N2188" s="162"/>
      <c r="O2188" s="162"/>
      <c r="P2188" s="162"/>
      <c r="Q2188" s="162"/>
      <c r="R2188" s="162"/>
      <c r="S2188" s="162"/>
      <c r="T2188" s="162"/>
      <c r="U2188" s="162"/>
      <c r="V2188" s="162"/>
      <c r="W2188" s="162"/>
      <c r="X2188" s="162"/>
      <c r="Y2188" s="162"/>
      <c r="Z2188" s="162"/>
      <c r="AA2188" s="162"/>
    </row>
    <row r="2189">
      <c r="A2189" s="160">
        <v>2188.0</v>
      </c>
      <c r="B2189" s="165" t="s">
        <v>2334</v>
      </c>
      <c r="C2189" s="160">
        <v>2.0210402E7</v>
      </c>
      <c r="D2189" s="162"/>
      <c r="E2189" s="162"/>
      <c r="F2189" s="167"/>
      <c r="G2189" s="168"/>
      <c r="H2189" s="162"/>
      <c r="I2189" s="162"/>
      <c r="J2189" s="162"/>
      <c r="K2189" s="162"/>
      <c r="L2189" s="162"/>
      <c r="M2189" s="162"/>
      <c r="N2189" s="162"/>
      <c r="O2189" s="162"/>
      <c r="P2189" s="162"/>
      <c r="Q2189" s="162"/>
      <c r="R2189" s="162"/>
      <c r="S2189" s="162"/>
      <c r="T2189" s="162"/>
      <c r="U2189" s="162"/>
      <c r="V2189" s="162"/>
      <c r="W2189" s="162"/>
      <c r="X2189" s="162"/>
      <c r="Y2189" s="162"/>
      <c r="Z2189" s="162"/>
      <c r="AA2189" s="162"/>
    </row>
    <row r="2190">
      <c r="A2190" s="160">
        <v>2189.0</v>
      </c>
      <c r="B2190" s="165" t="s">
        <v>2335</v>
      </c>
      <c r="C2190" s="160">
        <v>2.0210402E7</v>
      </c>
      <c r="D2190" s="162"/>
      <c r="E2190" s="162"/>
      <c r="F2190" s="167"/>
      <c r="G2190" s="168"/>
      <c r="H2190" s="162"/>
      <c r="I2190" s="162"/>
      <c r="J2190" s="162"/>
      <c r="K2190" s="162"/>
      <c r="L2190" s="162"/>
      <c r="M2190" s="162"/>
      <c r="N2190" s="162"/>
      <c r="O2190" s="162"/>
      <c r="P2190" s="162"/>
      <c r="Q2190" s="162"/>
      <c r="R2190" s="162"/>
      <c r="S2190" s="162"/>
      <c r="T2190" s="162"/>
      <c r="U2190" s="162"/>
      <c r="V2190" s="162"/>
      <c r="W2190" s="162"/>
      <c r="X2190" s="162"/>
      <c r="Y2190" s="162"/>
      <c r="Z2190" s="162"/>
      <c r="AA2190" s="162"/>
    </row>
    <row r="2191">
      <c r="A2191" s="160">
        <v>2190.0</v>
      </c>
      <c r="B2191" s="165" t="s">
        <v>2336</v>
      </c>
      <c r="C2191" s="160">
        <v>2.0210402E7</v>
      </c>
      <c r="D2191" s="162"/>
      <c r="E2191" s="162"/>
      <c r="F2191" s="167"/>
      <c r="G2191" s="168"/>
      <c r="H2191" s="162"/>
      <c r="I2191" s="162"/>
      <c r="J2191" s="162"/>
      <c r="K2191" s="162"/>
      <c r="L2191" s="162"/>
      <c r="M2191" s="162"/>
      <c r="N2191" s="162"/>
      <c r="O2191" s="162"/>
      <c r="P2191" s="162"/>
      <c r="Q2191" s="162"/>
      <c r="R2191" s="162"/>
      <c r="S2191" s="162"/>
      <c r="T2191" s="162"/>
      <c r="U2191" s="162"/>
      <c r="V2191" s="162"/>
      <c r="W2191" s="162"/>
      <c r="X2191" s="162"/>
      <c r="Y2191" s="162"/>
      <c r="Z2191" s="162"/>
      <c r="AA2191" s="162"/>
    </row>
    <row r="2192">
      <c r="A2192" s="160">
        <v>2191.0</v>
      </c>
      <c r="B2192" s="165" t="s">
        <v>2337</v>
      </c>
      <c r="C2192" s="160">
        <v>2.0210402E7</v>
      </c>
      <c r="D2192" s="162"/>
      <c r="E2192" s="162"/>
      <c r="F2192" s="167"/>
      <c r="G2192" s="168"/>
      <c r="H2192" s="162"/>
      <c r="I2192" s="162"/>
      <c r="J2192" s="162"/>
      <c r="K2192" s="162"/>
      <c r="L2192" s="162"/>
      <c r="M2192" s="162"/>
      <c r="N2192" s="162"/>
      <c r="O2192" s="162"/>
      <c r="P2192" s="162"/>
      <c r="Q2192" s="162"/>
      <c r="R2192" s="162"/>
      <c r="S2192" s="162"/>
      <c r="T2192" s="162"/>
      <c r="U2192" s="162"/>
      <c r="V2192" s="162"/>
      <c r="W2192" s="162"/>
      <c r="X2192" s="162"/>
      <c r="Y2192" s="162"/>
      <c r="Z2192" s="162"/>
      <c r="AA2192" s="162"/>
    </row>
    <row r="2193">
      <c r="A2193" s="160">
        <v>2192.0</v>
      </c>
      <c r="B2193" s="165" t="s">
        <v>2338</v>
      </c>
      <c r="C2193" s="160">
        <v>2.0210402E7</v>
      </c>
      <c r="D2193" s="162"/>
      <c r="E2193" s="162"/>
      <c r="F2193" s="167"/>
      <c r="G2193" s="168"/>
      <c r="H2193" s="162"/>
      <c r="I2193" s="162"/>
      <c r="J2193" s="162"/>
      <c r="K2193" s="162"/>
      <c r="L2193" s="162"/>
      <c r="M2193" s="162"/>
      <c r="N2193" s="162"/>
      <c r="O2193" s="162"/>
      <c r="P2193" s="162"/>
      <c r="Q2193" s="162"/>
      <c r="R2193" s="162"/>
      <c r="S2193" s="162"/>
      <c r="T2193" s="162"/>
      <c r="U2193" s="162"/>
      <c r="V2193" s="162"/>
      <c r="W2193" s="162"/>
      <c r="X2193" s="162"/>
      <c r="Y2193" s="162"/>
      <c r="Z2193" s="162"/>
      <c r="AA2193" s="162"/>
    </row>
    <row r="2194">
      <c r="A2194" s="160">
        <v>2193.0</v>
      </c>
      <c r="B2194" s="165" t="s">
        <v>2339</v>
      </c>
      <c r="C2194" s="160">
        <v>2.0210402E7</v>
      </c>
      <c r="D2194" s="162"/>
      <c r="E2194" s="162"/>
      <c r="F2194" s="167"/>
      <c r="G2194" s="168"/>
      <c r="H2194" s="162"/>
      <c r="I2194" s="162"/>
      <c r="J2194" s="162"/>
      <c r="K2194" s="162"/>
      <c r="L2194" s="162"/>
      <c r="M2194" s="162"/>
      <c r="N2194" s="162"/>
      <c r="O2194" s="162"/>
      <c r="P2194" s="162"/>
      <c r="Q2194" s="162"/>
      <c r="R2194" s="162"/>
      <c r="S2194" s="162"/>
      <c r="T2194" s="162"/>
      <c r="U2194" s="162"/>
      <c r="V2194" s="162"/>
      <c r="W2194" s="162"/>
      <c r="X2194" s="162"/>
      <c r="Y2194" s="162"/>
      <c r="Z2194" s="162"/>
      <c r="AA2194" s="162"/>
    </row>
    <row r="2195">
      <c r="A2195" s="160">
        <v>2194.0</v>
      </c>
      <c r="B2195" s="165" t="s">
        <v>2340</v>
      </c>
      <c r="C2195" s="160">
        <v>2.0210402E7</v>
      </c>
      <c r="D2195" s="162"/>
      <c r="E2195" s="162"/>
      <c r="F2195" s="167"/>
      <c r="G2195" s="168"/>
      <c r="H2195" s="162"/>
      <c r="I2195" s="162"/>
      <c r="J2195" s="162"/>
      <c r="K2195" s="162"/>
      <c r="L2195" s="162"/>
      <c r="M2195" s="162"/>
      <c r="N2195" s="162"/>
      <c r="O2195" s="162"/>
      <c r="P2195" s="162"/>
      <c r="Q2195" s="162"/>
      <c r="R2195" s="162"/>
      <c r="S2195" s="162"/>
      <c r="T2195" s="162"/>
      <c r="U2195" s="162"/>
      <c r="V2195" s="162"/>
      <c r="W2195" s="162"/>
      <c r="X2195" s="162"/>
      <c r="Y2195" s="162"/>
      <c r="Z2195" s="162"/>
      <c r="AA2195" s="162"/>
    </row>
    <row r="2196">
      <c r="A2196" s="160">
        <v>2195.0</v>
      </c>
      <c r="B2196" s="165" t="s">
        <v>2341</v>
      </c>
      <c r="C2196" s="160">
        <v>2.0210402E7</v>
      </c>
      <c r="D2196" s="162"/>
      <c r="E2196" s="162"/>
      <c r="F2196" s="167"/>
      <c r="G2196" s="168"/>
      <c r="H2196" s="162"/>
      <c r="I2196" s="162"/>
      <c r="J2196" s="162"/>
      <c r="K2196" s="162"/>
      <c r="L2196" s="162"/>
      <c r="M2196" s="162"/>
      <c r="N2196" s="162"/>
      <c r="O2196" s="162"/>
      <c r="P2196" s="162"/>
      <c r="Q2196" s="162"/>
      <c r="R2196" s="162"/>
      <c r="S2196" s="162"/>
      <c r="T2196" s="162"/>
      <c r="U2196" s="162"/>
      <c r="V2196" s="162"/>
      <c r="W2196" s="162"/>
      <c r="X2196" s="162"/>
      <c r="Y2196" s="162"/>
      <c r="Z2196" s="162"/>
      <c r="AA2196" s="162"/>
    </row>
    <row r="2197">
      <c r="A2197" s="160">
        <v>2196.0</v>
      </c>
      <c r="B2197" s="165" t="s">
        <v>2342</v>
      </c>
      <c r="C2197" s="160">
        <v>2.0210402E7</v>
      </c>
      <c r="D2197" s="162"/>
      <c r="E2197" s="162"/>
      <c r="F2197" s="167"/>
      <c r="G2197" s="168"/>
      <c r="H2197" s="162"/>
      <c r="I2197" s="162"/>
      <c r="J2197" s="162"/>
      <c r="K2197" s="162"/>
      <c r="L2197" s="162"/>
      <c r="M2197" s="162"/>
      <c r="N2197" s="162"/>
      <c r="O2197" s="162"/>
      <c r="P2197" s="162"/>
      <c r="Q2197" s="162"/>
      <c r="R2197" s="162"/>
      <c r="S2197" s="162"/>
      <c r="T2197" s="162"/>
      <c r="U2197" s="162"/>
      <c r="V2197" s="162"/>
      <c r="W2197" s="162"/>
      <c r="X2197" s="162"/>
      <c r="Y2197" s="162"/>
      <c r="Z2197" s="162"/>
      <c r="AA2197" s="162"/>
    </row>
    <row r="2198">
      <c r="A2198" s="160">
        <v>2197.0</v>
      </c>
      <c r="B2198" s="165" t="s">
        <v>2343</v>
      </c>
      <c r="C2198" s="160">
        <v>2.0210402E7</v>
      </c>
      <c r="D2198" s="162"/>
      <c r="E2198" s="162"/>
      <c r="F2198" s="167"/>
      <c r="G2198" s="168"/>
      <c r="H2198" s="162"/>
      <c r="I2198" s="162"/>
      <c r="J2198" s="162"/>
      <c r="K2198" s="162"/>
      <c r="L2198" s="162"/>
      <c r="M2198" s="162"/>
      <c r="N2198" s="162"/>
      <c r="O2198" s="162"/>
      <c r="P2198" s="162"/>
      <c r="Q2198" s="162"/>
      <c r="R2198" s="162"/>
      <c r="S2198" s="162"/>
      <c r="T2198" s="162"/>
      <c r="U2198" s="162"/>
      <c r="V2198" s="162"/>
      <c r="W2198" s="162"/>
      <c r="X2198" s="162"/>
      <c r="Y2198" s="162"/>
      <c r="Z2198" s="162"/>
      <c r="AA2198" s="162"/>
    </row>
    <row r="2199">
      <c r="A2199" s="160">
        <v>2198.0</v>
      </c>
      <c r="B2199" s="165" t="s">
        <v>2344</v>
      </c>
      <c r="C2199" s="160">
        <v>2.0210402E7</v>
      </c>
      <c r="D2199" s="162"/>
      <c r="E2199" s="162"/>
      <c r="F2199" s="167"/>
      <c r="G2199" s="168"/>
      <c r="H2199" s="162"/>
      <c r="I2199" s="162"/>
      <c r="J2199" s="162"/>
      <c r="K2199" s="162"/>
      <c r="L2199" s="162"/>
      <c r="M2199" s="162"/>
      <c r="N2199" s="162"/>
      <c r="O2199" s="162"/>
      <c r="P2199" s="162"/>
      <c r="Q2199" s="162"/>
      <c r="R2199" s="162"/>
      <c r="S2199" s="162"/>
      <c r="T2199" s="162"/>
      <c r="U2199" s="162"/>
      <c r="V2199" s="162"/>
      <c r="W2199" s="162"/>
      <c r="X2199" s="162"/>
      <c r="Y2199" s="162"/>
      <c r="Z2199" s="162"/>
      <c r="AA2199" s="162"/>
    </row>
    <row r="2200">
      <c r="A2200" s="160">
        <v>2199.0</v>
      </c>
      <c r="B2200" s="165" t="s">
        <v>2345</v>
      </c>
      <c r="C2200" s="160">
        <v>2.0210402E7</v>
      </c>
      <c r="D2200" s="162"/>
      <c r="E2200" s="162"/>
      <c r="F2200" s="167"/>
      <c r="G2200" s="168"/>
      <c r="H2200" s="162"/>
      <c r="I2200" s="162"/>
      <c r="J2200" s="162"/>
      <c r="K2200" s="162"/>
      <c r="L2200" s="162"/>
      <c r="M2200" s="162"/>
      <c r="N2200" s="162"/>
      <c r="O2200" s="162"/>
      <c r="P2200" s="162"/>
      <c r="Q2200" s="162"/>
      <c r="R2200" s="162"/>
      <c r="S2200" s="162"/>
      <c r="T2200" s="162"/>
      <c r="U2200" s="162"/>
      <c r="V2200" s="162"/>
      <c r="W2200" s="162"/>
      <c r="X2200" s="162"/>
      <c r="Y2200" s="162"/>
      <c r="Z2200" s="162"/>
      <c r="AA2200" s="162"/>
    </row>
    <row r="2201">
      <c r="A2201" s="160">
        <v>2200.0</v>
      </c>
      <c r="B2201" s="165" t="s">
        <v>2346</v>
      </c>
      <c r="C2201" s="160">
        <v>2.0210402E7</v>
      </c>
      <c r="D2201" s="162"/>
      <c r="E2201" s="162"/>
      <c r="F2201" s="167"/>
      <c r="G2201" s="168"/>
      <c r="H2201" s="162"/>
      <c r="I2201" s="162"/>
      <c r="J2201" s="162"/>
      <c r="K2201" s="162"/>
      <c r="L2201" s="162"/>
      <c r="M2201" s="162"/>
      <c r="N2201" s="162"/>
      <c r="O2201" s="162"/>
      <c r="P2201" s="162"/>
      <c r="Q2201" s="162"/>
      <c r="R2201" s="162"/>
      <c r="S2201" s="162"/>
      <c r="T2201" s="162"/>
      <c r="U2201" s="162"/>
      <c r="V2201" s="162"/>
      <c r="W2201" s="162"/>
      <c r="X2201" s="162"/>
      <c r="Y2201" s="162"/>
      <c r="Z2201" s="162"/>
      <c r="AA2201" s="162"/>
    </row>
    <row r="2202">
      <c r="A2202" s="160">
        <v>2201.0</v>
      </c>
      <c r="B2202" s="165" t="s">
        <v>2347</v>
      </c>
      <c r="C2202" s="160">
        <v>2.0210402E7</v>
      </c>
      <c r="D2202" s="162"/>
      <c r="E2202" s="162"/>
      <c r="F2202" s="167"/>
      <c r="G2202" s="168"/>
      <c r="H2202" s="162"/>
      <c r="I2202" s="162"/>
      <c r="J2202" s="162"/>
      <c r="K2202" s="162"/>
      <c r="L2202" s="162"/>
      <c r="M2202" s="162"/>
      <c r="N2202" s="162"/>
      <c r="O2202" s="162"/>
      <c r="P2202" s="162"/>
      <c r="Q2202" s="162"/>
      <c r="R2202" s="162"/>
      <c r="S2202" s="162"/>
      <c r="T2202" s="162"/>
      <c r="U2202" s="162"/>
      <c r="V2202" s="162"/>
      <c r="W2202" s="162"/>
      <c r="X2202" s="162"/>
      <c r="Y2202" s="162"/>
      <c r="Z2202" s="162"/>
      <c r="AA2202" s="162"/>
    </row>
    <row r="2203">
      <c r="A2203" s="160">
        <v>2202.0</v>
      </c>
      <c r="B2203" s="165" t="s">
        <v>2348</v>
      </c>
      <c r="C2203" s="160">
        <v>2.0210402E7</v>
      </c>
      <c r="D2203" s="162"/>
      <c r="E2203" s="162"/>
      <c r="F2203" s="167"/>
      <c r="G2203" s="168"/>
      <c r="H2203" s="162"/>
      <c r="I2203" s="162"/>
      <c r="J2203" s="162"/>
      <c r="K2203" s="162"/>
      <c r="L2203" s="162"/>
      <c r="M2203" s="162"/>
      <c r="N2203" s="162"/>
      <c r="O2203" s="162"/>
      <c r="P2203" s="162"/>
      <c r="Q2203" s="162"/>
      <c r="R2203" s="162"/>
      <c r="S2203" s="162"/>
      <c r="T2203" s="162"/>
      <c r="U2203" s="162"/>
      <c r="V2203" s="162"/>
      <c r="W2203" s="162"/>
      <c r="X2203" s="162"/>
      <c r="Y2203" s="162"/>
      <c r="Z2203" s="162"/>
      <c r="AA2203" s="162"/>
    </row>
    <row r="2204">
      <c r="A2204" s="160">
        <v>2203.0</v>
      </c>
      <c r="B2204" s="165" t="s">
        <v>2349</v>
      </c>
      <c r="C2204" s="160">
        <v>2.0210402E7</v>
      </c>
      <c r="D2204" s="162"/>
      <c r="E2204" s="162"/>
      <c r="F2204" s="167"/>
      <c r="G2204" s="168"/>
      <c r="H2204" s="162"/>
      <c r="I2204" s="162"/>
      <c r="J2204" s="162"/>
      <c r="K2204" s="162"/>
      <c r="L2204" s="162"/>
      <c r="M2204" s="162"/>
      <c r="N2204" s="162"/>
      <c r="O2204" s="162"/>
      <c r="P2204" s="162"/>
      <c r="Q2204" s="162"/>
      <c r="R2204" s="162"/>
      <c r="S2204" s="162"/>
      <c r="T2204" s="162"/>
      <c r="U2204" s="162"/>
      <c r="V2204" s="162"/>
      <c r="W2204" s="162"/>
      <c r="X2204" s="162"/>
      <c r="Y2204" s="162"/>
      <c r="Z2204" s="162"/>
      <c r="AA2204" s="162"/>
    </row>
    <row r="2205">
      <c r="A2205" s="160">
        <v>2204.0</v>
      </c>
      <c r="B2205" s="165" t="s">
        <v>2350</v>
      </c>
      <c r="C2205" s="160">
        <v>2.0210402E7</v>
      </c>
      <c r="D2205" s="162"/>
      <c r="E2205" s="162"/>
      <c r="F2205" s="167"/>
      <c r="G2205" s="168"/>
      <c r="H2205" s="162"/>
      <c r="I2205" s="162"/>
      <c r="J2205" s="162"/>
      <c r="K2205" s="162"/>
      <c r="L2205" s="162"/>
      <c r="M2205" s="162"/>
      <c r="N2205" s="162"/>
      <c r="O2205" s="162"/>
      <c r="P2205" s="162"/>
      <c r="Q2205" s="162"/>
      <c r="R2205" s="162"/>
      <c r="S2205" s="162"/>
      <c r="T2205" s="162"/>
      <c r="U2205" s="162"/>
      <c r="V2205" s="162"/>
      <c r="W2205" s="162"/>
      <c r="X2205" s="162"/>
      <c r="Y2205" s="162"/>
      <c r="Z2205" s="162"/>
      <c r="AA2205" s="162"/>
    </row>
    <row r="2206">
      <c r="A2206" s="160">
        <v>2205.0</v>
      </c>
      <c r="B2206" s="165" t="s">
        <v>2351</v>
      </c>
      <c r="C2206" s="160">
        <v>2.0210402E7</v>
      </c>
      <c r="D2206" s="162"/>
      <c r="E2206" s="162"/>
      <c r="F2206" s="167"/>
      <c r="G2206" s="168"/>
      <c r="H2206" s="162"/>
      <c r="I2206" s="162"/>
      <c r="J2206" s="162"/>
      <c r="K2206" s="162"/>
      <c r="L2206" s="162"/>
      <c r="M2206" s="162"/>
      <c r="N2206" s="162"/>
      <c r="O2206" s="162"/>
      <c r="P2206" s="162"/>
      <c r="Q2206" s="162"/>
      <c r="R2206" s="162"/>
      <c r="S2206" s="162"/>
      <c r="T2206" s="162"/>
      <c r="U2206" s="162"/>
      <c r="V2206" s="162"/>
      <c r="W2206" s="162"/>
      <c r="X2206" s="162"/>
      <c r="Y2206" s="162"/>
      <c r="Z2206" s="162"/>
      <c r="AA2206" s="162"/>
    </row>
    <row r="2207">
      <c r="A2207" s="160">
        <v>2206.0</v>
      </c>
      <c r="B2207" s="165" t="s">
        <v>2352</v>
      </c>
      <c r="C2207" s="160">
        <v>2.0210402E7</v>
      </c>
      <c r="D2207" s="162"/>
      <c r="E2207" s="162"/>
      <c r="F2207" s="167"/>
      <c r="G2207" s="168"/>
      <c r="H2207" s="162"/>
      <c r="I2207" s="162"/>
      <c r="J2207" s="162"/>
      <c r="K2207" s="162"/>
      <c r="L2207" s="162"/>
      <c r="M2207" s="162"/>
      <c r="N2207" s="162"/>
      <c r="O2207" s="162"/>
      <c r="P2207" s="162"/>
      <c r="Q2207" s="162"/>
      <c r="R2207" s="162"/>
      <c r="S2207" s="162"/>
      <c r="T2207" s="162"/>
      <c r="U2207" s="162"/>
      <c r="V2207" s="162"/>
      <c r="W2207" s="162"/>
      <c r="X2207" s="162"/>
      <c r="Y2207" s="162"/>
      <c r="Z2207" s="162"/>
      <c r="AA2207" s="162"/>
    </row>
    <row r="2208">
      <c r="A2208" s="160">
        <v>2207.0</v>
      </c>
      <c r="B2208" s="165" t="s">
        <v>2353</v>
      </c>
      <c r="C2208" s="160">
        <v>2.0210402E7</v>
      </c>
      <c r="D2208" s="162"/>
      <c r="E2208" s="162"/>
      <c r="F2208" s="167"/>
      <c r="G2208" s="168"/>
      <c r="H2208" s="162"/>
      <c r="I2208" s="162"/>
      <c r="J2208" s="162"/>
      <c r="K2208" s="162"/>
      <c r="L2208" s="162"/>
      <c r="M2208" s="162"/>
      <c r="N2208" s="162"/>
      <c r="O2208" s="162"/>
      <c r="P2208" s="162"/>
      <c r="Q2208" s="162"/>
      <c r="R2208" s="162"/>
      <c r="S2208" s="162"/>
      <c r="T2208" s="162"/>
      <c r="U2208" s="162"/>
      <c r="V2208" s="162"/>
      <c r="W2208" s="162"/>
      <c r="X2208" s="162"/>
      <c r="Y2208" s="162"/>
      <c r="Z2208" s="162"/>
      <c r="AA2208" s="162"/>
    </row>
    <row r="2209">
      <c r="A2209" s="160">
        <v>2208.0</v>
      </c>
      <c r="B2209" s="165" t="s">
        <v>2354</v>
      </c>
      <c r="C2209" s="160">
        <v>2.0210402E7</v>
      </c>
      <c r="D2209" s="162"/>
      <c r="E2209" s="162"/>
      <c r="F2209" s="167"/>
      <c r="G2209" s="168"/>
      <c r="H2209" s="162"/>
      <c r="I2209" s="162"/>
      <c r="J2209" s="162"/>
      <c r="K2209" s="162"/>
      <c r="L2209" s="162"/>
      <c r="M2209" s="162"/>
      <c r="N2209" s="162"/>
      <c r="O2209" s="162"/>
      <c r="P2209" s="162"/>
      <c r="Q2209" s="162"/>
      <c r="R2209" s="162"/>
      <c r="S2209" s="162"/>
      <c r="T2209" s="162"/>
      <c r="U2209" s="162"/>
      <c r="V2209" s="162"/>
      <c r="W2209" s="162"/>
      <c r="X2209" s="162"/>
      <c r="Y2209" s="162"/>
      <c r="Z2209" s="162"/>
      <c r="AA2209" s="162"/>
    </row>
    <row r="2210">
      <c r="A2210" s="160">
        <v>2209.0</v>
      </c>
      <c r="B2210" s="165" t="s">
        <v>2355</v>
      </c>
      <c r="C2210" s="160">
        <v>2.0210403E7</v>
      </c>
      <c r="D2210" s="162"/>
      <c r="E2210" s="162"/>
      <c r="F2210" s="167"/>
      <c r="G2210" s="168"/>
      <c r="H2210" s="162"/>
      <c r="I2210" s="162"/>
      <c r="J2210" s="162"/>
      <c r="K2210" s="162"/>
      <c r="L2210" s="162"/>
      <c r="M2210" s="162"/>
      <c r="N2210" s="162"/>
      <c r="O2210" s="162"/>
      <c r="P2210" s="162"/>
      <c r="Q2210" s="162"/>
      <c r="R2210" s="162"/>
      <c r="S2210" s="162"/>
      <c r="T2210" s="162"/>
      <c r="U2210" s="162"/>
      <c r="V2210" s="162"/>
      <c r="W2210" s="162"/>
      <c r="X2210" s="162"/>
      <c r="Y2210" s="162"/>
      <c r="Z2210" s="162"/>
      <c r="AA2210" s="162"/>
    </row>
    <row r="2211">
      <c r="A2211" s="160">
        <v>2210.0</v>
      </c>
      <c r="B2211" s="165" t="s">
        <v>2356</v>
      </c>
      <c r="C2211" s="160">
        <v>2.0210403E7</v>
      </c>
      <c r="D2211" s="162"/>
      <c r="E2211" s="162"/>
      <c r="F2211" s="167"/>
      <c r="G2211" s="168"/>
      <c r="H2211" s="162"/>
      <c r="I2211" s="162"/>
      <c r="J2211" s="162"/>
      <c r="K2211" s="162"/>
      <c r="L2211" s="162"/>
      <c r="M2211" s="162"/>
      <c r="N2211" s="162"/>
      <c r="O2211" s="162"/>
      <c r="P2211" s="162"/>
      <c r="Q2211" s="162"/>
      <c r="R2211" s="162"/>
      <c r="S2211" s="162"/>
      <c r="T2211" s="162"/>
      <c r="U2211" s="162"/>
      <c r="V2211" s="162"/>
      <c r="W2211" s="162"/>
      <c r="X2211" s="162"/>
      <c r="Y2211" s="162"/>
      <c r="Z2211" s="162"/>
      <c r="AA2211" s="162"/>
    </row>
    <row r="2212">
      <c r="A2212" s="160">
        <v>2211.0</v>
      </c>
      <c r="B2212" s="165" t="s">
        <v>2357</v>
      </c>
      <c r="C2212" s="160">
        <v>2.0210403E7</v>
      </c>
      <c r="D2212" s="162"/>
      <c r="E2212" s="162"/>
      <c r="F2212" s="167"/>
      <c r="G2212" s="168"/>
      <c r="H2212" s="162"/>
      <c r="I2212" s="162"/>
      <c r="J2212" s="162"/>
      <c r="K2212" s="162"/>
      <c r="L2212" s="162"/>
      <c r="M2212" s="162"/>
      <c r="N2212" s="162"/>
      <c r="O2212" s="162"/>
      <c r="P2212" s="162"/>
      <c r="Q2212" s="162"/>
      <c r="R2212" s="162"/>
      <c r="S2212" s="162"/>
      <c r="T2212" s="162"/>
      <c r="U2212" s="162"/>
      <c r="V2212" s="162"/>
      <c r="W2212" s="162"/>
      <c r="X2212" s="162"/>
      <c r="Y2212" s="162"/>
      <c r="Z2212" s="162"/>
      <c r="AA2212" s="162"/>
    </row>
    <row r="2213">
      <c r="A2213" s="160">
        <v>2212.0</v>
      </c>
      <c r="B2213" s="165" t="s">
        <v>2358</v>
      </c>
      <c r="C2213" s="160">
        <v>2.0210403E7</v>
      </c>
      <c r="D2213" s="162"/>
      <c r="E2213" s="162"/>
      <c r="F2213" s="167"/>
      <c r="G2213" s="168"/>
      <c r="H2213" s="162"/>
      <c r="I2213" s="162"/>
      <c r="J2213" s="162"/>
      <c r="K2213" s="162"/>
      <c r="L2213" s="162"/>
      <c r="M2213" s="162"/>
      <c r="N2213" s="162"/>
      <c r="O2213" s="162"/>
      <c r="P2213" s="162"/>
      <c r="Q2213" s="162"/>
      <c r="R2213" s="162"/>
      <c r="S2213" s="162"/>
      <c r="T2213" s="162"/>
      <c r="U2213" s="162"/>
      <c r="V2213" s="162"/>
      <c r="W2213" s="162"/>
      <c r="X2213" s="162"/>
      <c r="Y2213" s="162"/>
      <c r="Z2213" s="162"/>
      <c r="AA2213" s="162"/>
    </row>
    <row r="2214">
      <c r="A2214" s="160">
        <v>2213.0</v>
      </c>
      <c r="B2214" s="165" t="s">
        <v>2359</v>
      </c>
      <c r="C2214" s="160">
        <v>2.0210403E7</v>
      </c>
      <c r="D2214" s="162"/>
      <c r="E2214" s="162"/>
      <c r="F2214" s="167"/>
      <c r="G2214" s="168"/>
      <c r="H2214" s="162"/>
      <c r="I2214" s="162"/>
      <c r="J2214" s="162"/>
      <c r="K2214" s="162"/>
      <c r="L2214" s="162"/>
      <c r="M2214" s="162"/>
      <c r="N2214" s="162"/>
      <c r="O2214" s="162"/>
      <c r="P2214" s="162"/>
      <c r="Q2214" s="162"/>
      <c r="R2214" s="162"/>
      <c r="S2214" s="162"/>
      <c r="T2214" s="162"/>
      <c r="U2214" s="162"/>
      <c r="V2214" s="162"/>
      <c r="W2214" s="162"/>
      <c r="X2214" s="162"/>
      <c r="Y2214" s="162"/>
      <c r="Z2214" s="162"/>
      <c r="AA2214" s="162"/>
    </row>
    <row r="2215">
      <c r="A2215" s="160">
        <v>2214.0</v>
      </c>
      <c r="B2215" s="165" t="s">
        <v>2360</v>
      </c>
      <c r="C2215" s="160">
        <v>2.0210403E7</v>
      </c>
      <c r="D2215" s="162"/>
      <c r="E2215" s="162"/>
      <c r="F2215" s="167"/>
      <c r="G2215" s="168"/>
      <c r="H2215" s="162"/>
      <c r="I2215" s="162"/>
      <c r="J2215" s="162"/>
      <c r="K2215" s="162"/>
      <c r="L2215" s="162"/>
      <c r="M2215" s="162"/>
      <c r="N2215" s="162"/>
      <c r="O2215" s="162"/>
      <c r="P2215" s="162"/>
      <c r="Q2215" s="162"/>
      <c r="R2215" s="162"/>
      <c r="S2215" s="162"/>
      <c r="T2215" s="162"/>
      <c r="U2215" s="162"/>
      <c r="V2215" s="162"/>
      <c r="W2215" s="162"/>
      <c r="X2215" s="162"/>
      <c r="Y2215" s="162"/>
      <c r="Z2215" s="162"/>
      <c r="AA2215" s="162"/>
    </row>
    <row r="2216">
      <c r="A2216" s="160">
        <v>2215.0</v>
      </c>
      <c r="B2216" s="165" t="s">
        <v>2361</v>
      </c>
      <c r="C2216" s="160">
        <v>2.0210403E7</v>
      </c>
      <c r="D2216" s="162"/>
      <c r="E2216" s="162"/>
      <c r="F2216" s="167"/>
      <c r="G2216" s="168"/>
      <c r="H2216" s="162"/>
      <c r="I2216" s="162"/>
      <c r="J2216" s="162"/>
      <c r="K2216" s="162"/>
      <c r="L2216" s="162"/>
      <c r="M2216" s="162"/>
      <c r="N2216" s="162"/>
      <c r="O2216" s="162"/>
      <c r="P2216" s="162"/>
      <c r="Q2216" s="162"/>
      <c r="R2216" s="162"/>
      <c r="S2216" s="162"/>
      <c r="T2216" s="162"/>
      <c r="U2216" s="162"/>
      <c r="V2216" s="162"/>
      <c r="W2216" s="162"/>
      <c r="X2216" s="162"/>
      <c r="Y2216" s="162"/>
      <c r="Z2216" s="162"/>
      <c r="AA2216" s="162"/>
    </row>
    <row r="2217">
      <c r="A2217" s="160">
        <v>2216.0</v>
      </c>
      <c r="B2217" s="165" t="s">
        <v>2362</v>
      </c>
      <c r="C2217" s="160">
        <v>2.0210403E7</v>
      </c>
      <c r="D2217" s="162"/>
      <c r="E2217" s="162"/>
      <c r="F2217" s="167"/>
      <c r="G2217" s="168"/>
      <c r="H2217" s="162"/>
      <c r="I2217" s="162"/>
      <c r="J2217" s="162"/>
      <c r="K2217" s="162"/>
      <c r="L2217" s="162"/>
      <c r="M2217" s="162"/>
      <c r="N2217" s="162"/>
      <c r="O2217" s="162"/>
      <c r="P2217" s="162"/>
      <c r="Q2217" s="162"/>
      <c r="R2217" s="162"/>
      <c r="S2217" s="162"/>
      <c r="T2217" s="162"/>
      <c r="U2217" s="162"/>
      <c r="V2217" s="162"/>
      <c r="W2217" s="162"/>
      <c r="X2217" s="162"/>
      <c r="Y2217" s="162"/>
      <c r="Z2217" s="162"/>
      <c r="AA2217" s="162"/>
    </row>
    <row r="2218">
      <c r="A2218" s="160">
        <v>2217.0</v>
      </c>
      <c r="B2218" s="165" t="s">
        <v>2363</v>
      </c>
      <c r="C2218" s="160">
        <v>2.0210403E7</v>
      </c>
      <c r="D2218" s="162"/>
      <c r="E2218" s="162"/>
      <c r="F2218" s="167"/>
      <c r="G2218" s="168"/>
      <c r="H2218" s="162"/>
      <c r="I2218" s="162"/>
      <c r="J2218" s="162"/>
      <c r="K2218" s="162"/>
      <c r="L2218" s="162"/>
      <c r="M2218" s="162"/>
      <c r="N2218" s="162"/>
      <c r="O2218" s="162"/>
      <c r="P2218" s="162"/>
      <c r="Q2218" s="162"/>
      <c r="R2218" s="162"/>
      <c r="S2218" s="162"/>
      <c r="T2218" s="162"/>
      <c r="U2218" s="162"/>
      <c r="V2218" s="162"/>
      <c r="W2218" s="162"/>
      <c r="X2218" s="162"/>
      <c r="Y2218" s="162"/>
      <c r="Z2218" s="162"/>
      <c r="AA2218" s="162"/>
    </row>
    <row r="2219">
      <c r="A2219" s="160">
        <v>2218.0</v>
      </c>
      <c r="B2219" s="165" t="s">
        <v>2364</v>
      </c>
      <c r="C2219" s="160">
        <v>2.0210403E7</v>
      </c>
      <c r="D2219" s="162"/>
      <c r="E2219" s="162"/>
      <c r="F2219" s="167"/>
      <c r="G2219" s="168"/>
      <c r="H2219" s="162"/>
      <c r="I2219" s="162"/>
      <c r="J2219" s="162"/>
      <c r="K2219" s="162"/>
      <c r="L2219" s="162"/>
      <c r="M2219" s="162"/>
      <c r="N2219" s="162"/>
      <c r="O2219" s="162"/>
      <c r="P2219" s="162"/>
      <c r="Q2219" s="162"/>
      <c r="R2219" s="162"/>
      <c r="S2219" s="162"/>
      <c r="T2219" s="162"/>
      <c r="U2219" s="162"/>
      <c r="V2219" s="162"/>
      <c r="W2219" s="162"/>
      <c r="X2219" s="162"/>
      <c r="Y2219" s="162"/>
      <c r="Z2219" s="162"/>
      <c r="AA2219" s="162"/>
    </row>
    <row r="2220">
      <c r="A2220" s="160">
        <v>2219.0</v>
      </c>
      <c r="B2220" s="165" t="s">
        <v>2365</v>
      </c>
      <c r="C2220" s="160">
        <v>2.0210403E7</v>
      </c>
      <c r="D2220" s="162"/>
      <c r="E2220" s="162"/>
      <c r="F2220" s="167"/>
      <c r="G2220" s="168"/>
      <c r="H2220" s="162"/>
      <c r="I2220" s="162"/>
      <c r="J2220" s="162"/>
      <c r="K2220" s="162"/>
      <c r="L2220" s="162"/>
      <c r="M2220" s="162"/>
      <c r="N2220" s="162"/>
      <c r="O2220" s="162"/>
      <c r="P2220" s="162"/>
      <c r="Q2220" s="162"/>
      <c r="R2220" s="162"/>
      <c r="S2220" s="162"/>
      <c r="T2220" s="162"/>
      <c r="U2220" s="162"/>
      <c r="V2220" s="162"/>
      <c r="W2220" s="162"/>
      <c r="X2220" s="162"/>
      <c r="Y2220" s="162"/>
      <c r="Z2220" s="162"/>
      <c r="AA2220" s="162"/>
    </row>
    <row r="2221">
      <c r="A2221" s="160">
        <v>2220.0</v>
      </c>
      <c r="B2221" s="165" t="s">
        <v>2366</v>
      </c>
      <c r="C2221" s="160">
        <v>2.0210403E7</v>
      </c>
      <c r="D2221" s="162"/>
      <c r="E2221" s="162"/>
      <c r="F2221" s="167"/>
      <c r="G2221" s="168"/>
      <c r="H2221" s="162"/>
      <c r="I2221" s="162"/>
      <c r="J2221" s="162"/>
      <c r="K2221" s="162"/>
      <c r="L2221" s="162"/>
      <c r="M2221" s="162"/>
      <c r="N2221" s="162"/>
      <c r="O2221" s="162"/>
      <c r="P2221" s="162"/>
      <c r="Q2221" s="162"/>
      <c r="R2221" s="162"/>
      <c r="S2221" s="162"/>
      <c r="T2221" s="162"/>
      <c r="U2221" s="162"/>
      <c r="V2221" s="162"/>
      <c r="W2221" s="162"/>
      <c r="X2221" s="162"/>
      <c r="Y2221" s="162"/>
      <c r="Z2221" s="162"/>
      <c r="AA2221" s="162"/>
    </row>
    <row r="2222">
      <c r="A2222" s="160">
        <v>2221.0</v>
      </c>
      <c r="B2222" s="165" t="s">
        <v>2367</v>
      </c>
      <c r="C2222" s="160">
        <v>2.0210403E7</v>
      </c>
      <c r="D2222" s="162"/>
      <c r="E2222" s="162"/>
      <c r="F2222" s="167"/>
      <c r="G2222" s="168"/>
      <c r="H2222" s="162"/>
      <c r="I2222" s="162"/>
      <c r="J2222" s="162"/>
      <c r="K2222" s="162"/>
      <c r="L2222" s="162"/>
      <c r="M2222" s="162"/>
      <c r="N2222" s="162"/>
      <c r="O2222" s="162"/>
      <c r="P2222" s="162"/>
      <c r="Q2222" s="162"/>
      <c r="R2222" s="162"/>
      <c r="S2222" s="162"/>
      <c r="T2222" s="162"/>
      <c r="U2222" s="162"/>
      <c r="V2222" s="162"/>
      <c r="W2222" s="162"/>
      <c r="X2222" s="162"/>
      <c r="Y2222" s="162"/>
      <c r="Z2222" s="162"/>
      <c r="AA2222" s="162"/>
    </row>
    <row r="2223">
      <c r="A2223" s="160">
        <v>2222.0</v>
      </c>
      <c r="B2223" s="165" t="s">
        <v>2368</v>
      </c>
      <c r="C2223" s="160">
        <v>2.0210403E7</v>
      </c>
      <c r="D2223" s="162"/>
      <c r="E2223" s="162"/>
      <c r="F2223" s="167"/>
      <c r="G2223" s="168"/>
      <c r="H2223" s="162"/>
      <c r="I2223" s="162"/>
      <c r="J2223" s="162"/>
      <c r="K2223" s="162"/>
      <c r="L2223" s="162"/>
      <c r="M2223" s="162"/>
      <c r="N2223" s="162"/>
      <c r="O2223" s="162"/>
      <c r="P2223" s="162"/>
      <c r="Q2223" s="162"/>
      <c r="R2223" s="162"/>
      <c r="S2223" s="162"/>
      <c r="T2223" s="162"/>
      <c r="U2223" s="162"/>
      <c r="V2223" s="162"/>
      <c r="W2223" s="162"/>
      <c r="X2223" s="162"/>
      <c r="Y2223" s="162"/>
      <c r="Z2223" s="162"/>
      <c r="AA2223" s="162"/>
    </row>
    <row r="2224">
      <c r="A2224" s="160">
        <v>2223.0</v>
      </c>
      <c r="B2224" s="165" t="s">
        <v>2369</v>
      </c>
      <c r="C2224" s="160">
        <v>2.0210403E7</v>
      </c>
      <c r="D2224" s="162"/>
      <c r="E2224" s="162"/>
      <c r="F2224" s="167"/>
      <c r="G2224" s="168"/>
      <c r="H2224" s="162"/>
      <c r="I2224" s="162"/>
      <c r="J2224" s="162"/>
      <c r="K2224" s="162"/>
      <c r="L2224" s="162"/>
      <c r="M2224" s="162"/>
      <c r="N2224" s="162"/>
      <c r="O2224" s="162"/>
      <c r="P2224" s="162"/>
      <c r="Q2224" s="162"/>
      <c r="R2224" s="162"/>
      <c r="S2224" s="162"/>
      <c r="T2224" s="162"/>
      <c r="U2224" s="162"/>
      <c r="V2224" s="162"/>
      <c r="W2224" s="162"/>
      <c r="X2224" s="162"/>
      <c r="Y2224" s="162"/>
      <c r="Z2224" s="162"/>
      <c r="AA2224" s="162"/>
    </row>
    <row r="2225">
      <c r="A2225" s="160">
        <v>2224.0</v>
      </c>
      <c r="B2225" s="165" t="s">
        <v>2370</v>
      </c>
      <c r="C2225" s="160">
        <v>2.0210403E7</v>
      </c>
      <c r="D2225" s="162"/>
      <c r="E2225" s="162"/>
      <c r="F2225" s="167"/>
      <c r="G2225" s="168"/>
      <c r="H2225" s="162"/>
      <c r="I2225" s="162"/>
      <c r="J2225" s="162"/>
      <c r="K2225" s="162"/>
      <c r="L2225" s="162"/>
      <c r="M2225" s="162"/>
      <c r="N2225" s="162"/>
      <c r="O2225" s="162"/>
      <c r="P2225" s="162"/>
      <c r="Q2225" s="162"/>
      <c r="R2225" s="162"/>
      <c r="S2225" s="162"/>
      <c r="T2225" s="162"/>
      <c r="U2225" s="162"/>
      <c r="V2225" s="162"/>
      <c r="W2225" s="162"/>
      <c r="X2225" s="162"/>
      <c r="Y2225" s="162"/>
      <c r="Z2225" s="162"/>
      <c r="AA2225" s="162"/>
    </row>
    <row r="2226">
      <c r="A2226" s="160">
        <v>2225.0</v>
      </c>
      <c r="B2226" s="165" t="s">
        <v>2371</v>
      </c>
      <c r="C2226" s="160">
        <v>2.0210403E7</v>
      </c>
      <c r="D2226" s="162"/>
      <c r="E2226" s="162"/>
      <c r="F2226" s="167"/>
      <c r="G2226" s="168"/>
      <c r="H2226" s="162"/>
      <c r="I2226" s="162"/>
      <c r="J2226" s="162"/>
      <c r="K2226" s="162"/>
      <c r="L2226" s="162"/>
      <c r="M2226" s="162"/>
      <c r="N2226" s="162"/>
      <c r="O2226" s="162"/>
      <c r="P2226" s="162"/>
      <c r="Q2226" s="162"/>
      <c r="R2226" s="162"/>
      <c r="S2226" s="162"/>
      <c r="T2226" s="162"/>
      <c r="U2226" s="162"/>
      <c r="V2226" s="162"/>
      <c r="W2226" s="162"/>
      <c r="X2226" s="162"/>
      <c r="Y2226" s="162"/>
      <c r="Z2226" s="162"/>
      <c r="AA2226" s="162"/>
    </row>
    <row r="2227">
      <c r="A2227" s="160">
        <v>2226.0</v>
      </c>
      <c r="B2227" s="165" t="s">
        <v>2372</v>
      </c>
      <c r="C2227" s="160">
        <v>2.0210403E7</v>
      </c>
      <c r="D2227" s="162"/>
      <c r="E2227" s="162"/>
      <c r="F2227" s="167"/>
      <c r="G2227" s="168"/>
      <c r="H2227" s="162"/>
      <c r="I2227" s="162"/>
      <c r="J2227" s="162"/>
      <c r="K2227" s="162"/>
      <c r="L2227" s="162"/>
      <c r="M2227" s="162"/>
      <c r="N2227" s="162"/>
      <c r="O2227" s="162"/>
      <c r="P2227" s="162"/>
      <c r="Q2227" s="162"/>
      <c r="R2227" s="162"/>
      <c r="S2227" s="162"/>
      <c r="T2227" s="162"/>
      <c r="U2227" s="162"/>
      <c r="V2227" s="162"/>
      <c r="W2227" s="162"/>
      <c r="X2227" s="162"/>
      <c r="Y2227" s="162"/>
      <c r="Z2227" s="162"/>
      <c r="AA2227" s="162"/>
    </row>
    <row r="2228">
      <c r="A2228" s="160">
        <v>2227.0</v>
      </c>
      <c r="B2228" s="165" t="s">
        <v>2373</v>
      </c>
      <c r="C2228" s="160">
        <v>2.0210403E7</v>
      </c>
      <c r="D2228" s="162"/>
      <c r="E2228" s="162"/>
      <c r="F2228" s="167"/>
      <c r="G2228" s="168"/>
      <c r="H2228" s="162"/>
      <c r="I2228" s="162"/>
      <c r="J2228" s="162"/>
      <c r="K2228" s="162"/>
      <c r="L2228" s="162"/>
      <c r="M2228" s="162"/>
      <c r="N2228" s="162"/>
      <c r="O2228" s="162"/>
      <c r="P2228" s="162"/>
      <c r="Q2228" s="162"/>
      <c r="R2228" s="162"/>
      <c r="S2228" s="162"/>
      <c r="T2228" s="162"/>
      <c r="U2228" s="162"/>
      <c r="V2228" s="162"/>
      <c r="W2228" s="162"/>
      <c r="X2228" s="162"/>
      <c r="Y2228" s="162"/>
      <c r="Z2228" s="162"/>
      <c r="AA2228" s="162"/>
    </row>
    <row r="2229">
      <c r="A2229" s="160">
        <v>2228.0</v>
      </c>
      <c r="B2229" s="165" t="s">
        <v>2374</v>
      </c>
      <c r="C2229" s="160">
        <v>2.0210403E7</v>
      </c>
      <c r="D2229" s="162"/>
      <c r="E2229" s="162"/>
      <c r="F2229" s="167"/>
      <c r="G2229" s="168"/>
      <c r="H2229" s="162"/>
      <c r="I2229" s="162"/>
      <c r="J2229" s="162"/>
      <c r="K2229" s="162"/>
      <c r="L2229" s="162"/>
      <c r="M2229" s="162"/>
      <c r="N2229" s="162"/>
      <c r="O2229" s="162"/>
      <c r="P2229" s="162"/>
      <c r="Q2229" s="162"/>
      <c r="R2229" s="162"/>
      <c r="S2229" s="162"/>
      <c r="T2229" s="162"/>
      <c r="U2229" s="162"/>
      <c r="V2229" s="162"/>
      <c r="W2229" s="162"/>
      <c r="X2229" s="162"/>
      <c r="Y2229" s="162"/>
      <c r="Z2229" s="162"/>
      <c r="AA2229" s="162"/>
    </row>
    <row r="2230">
      <c r="A2230" s="160">
        <v>2229.0</v>
      </c>
      <c r="B2230" s="165" t="s">
        <v>2375</v>
      </c>
      <c r="C2230" s="160">
        <v>2.0210403E7</v>
      </c>
      <c r="D2230" s="162"/>
      <c r="E2230" s="162"/>
      <c r="F2230" s="167"/>
      <c r="G2230" s="168"/>
      <c r="H2230" s="162"/>
      <c r="I2230" s="162"/>
      <c r="J2230" s="162"/>
      <c r="K2230" s="162"/>
      <c r="L2230" s="162"/>
      <c r="M2230" s="162"/>
      <c r="N2230" s="162"/>
      <c r="O2230" s="162"/>
      <c r="P2230" s="162"/>
      <c r="Q2230" s="162"/>
      <c r="R2230" s="162"/>
      <c r="S2230" s="162"/>
      <c r="T2230" s="162"/>
      <c r="U2230" s="162"/>
      <c r="V2230" s="162"/>
      <c r="W2230" s="162"/>
      <c r="X2230" s="162"/>
      <c r="Y2230" s="162"/>
      <c r="Z2230" s="162"/>
      <c r="AA2230" s="162"/>
    </row>
    <row r="2231">
      <c r="A2231" s="160">
        <v>2230.0</v>
      </c>
      <c r="B2231" s="165" t="s">
        <v>2376</v>
      </c>
      <c r="C2231" s="160">
        <v>2.0210403E7</v>
      </c>
      <c r="D2231" s="162"/>
      <c r="E2231" s="162"/>
      <c r="F2231" s="167"/>
      <c r="G2231" s="168"/>
      <c r="H2231" s="162"/>
      <c r="I2231" s="162"/>
      <c r="J2231" s="162"/>
      <c r="K2231" s="162"/>
      <c r="L2231" s="162"/>
      <c r="M2231" s="162"/>
      <c r="N2231" s="162"/>
      <c r="O2231" s="162"/>
      <c r="P2231" s="162"/>
      <c r="Q2231" s="162"/>
      <c r="R2231" s="162"/>
      <c r="S2231" s="162"/>
      <c r="T2231" s="162"/>
      <c r="U2231" s="162"/>
      <c r="V2231" s="162"/>
      <c r="W2231" s="162"/>
      <c r="X2231" s="162"/>
      <c r="Y2231" s="162"/>
      <c r="Z2231" s="162"/>
      <c r="AA2231" s="162"/>
    </row>
    <row r="2232">
      <c r="A2232" s="160">
        <v>2231.0</v>
      </c>
      <c r="B2232" s="165" t="s">
        <v>2377</v>
      </c>
      <c r="C2232" s="160">
        <v>2.0210403E7</v>
      </c>
      <c r="D2232" s="162"/>
      <c r="E2232" s="162"/>
      <c r="F2232" s="167"/>
      <c r="G2232" s="168"/>
      <c r="H2232" s="162"/>
      <c r="I2232" s="162"/>
      <c r="J2232" s="162"/>
      <c r="K2232" s="162"/>
      <c r="L2232" s="162"/>
      <c r="M2232" s="162"/>
      <c r="N2232" s="162"/>
      <c r="O2232" s="162"/>
      <c r="P2232" s="162"/>
      <c r="Q2232" s="162"/>
      <c r="R2232" s="162"/>
      <c r="S2232" s="162"/>
      <c r="T2232" s="162"/>
      <c r="U2232" s="162"/>
      <c r="V2232" s="162"/>
      <c r="W2232" s="162"/>
      <c r="X2232" s="162"/>
      <c r="Y2232" s="162"/>
      <c r="Z2232" s="162"/>
      <c r="AA2232" s="162"/>
    </row>
    <row r="2233">
      <c r="A2233" s="160">
        <v>2232.0</v>
      </c>
      <c r="B2233" s="165" t="s">
        <v>2378</v>
      </c>
      <c r="C2233" s="160">
        <v>2.0210403E7</v>
      </c>
      <c r="D2233" s="162"/>
      <c r="E2233" s="162"/>
      <c r="F2233" s="167"/>
      <c r="G2233" s="168"/>
      <c r="H2233" s="162"/>
      <c r="I2233" s="162"/>
      <c r="J2233" s="162"/>
      <c r="K2233" s="162"/>
      <c r="L2233" s="162"/>
      <c r="M2233" s="162"/>
      <c r="N2233" s="162"/>
      <c r="O2233" s="162"/>
      <c r="P2233" s="162"/>
      <c r="Q2233" s="162"/>
      <c r="R2233" s="162"/>
      <c r="S2233" s="162"/>
      <c r="T2233" s="162"/>
      <c r="U2233" s="162"/>
      <c r="V2233" s="162"/>
      <c r="W2233" s="162"/>
      <c r="X2233" s="162"/>
      <c r="Y2233" s="162"/>
      <c r="Z2233" s="162"/>
      <c r="AA2233" s="162"/>
    </row>
    <row r="2234">
      <c r="A2234" s="160">
        <v>2233.0</v>
      </c>
      <c r="B2234" s="165" t="s">
        <v>2379</v>
      </c>
      <c r="C2234" s="160">
        <v>2.0210404E7</v>
      </c>
      <c r="D2234" s="162"/>
      <c r="E2234" s="162"/>
      <c r="F2234" s="167"/>
      <c r="G2234" s="168"/>
      <c r="H2234" s="162"/>
      <c r="I2234" s="162"/>
      <c r="J2234" s="162"/>
      <c r="K2234" s="162"/>
      <c r="L2234" s="162"/>
      <c r="M2234" s="162"/>
      <c r="N2234" s="162"/>
      <c r="O2234" s="162"/>
      <c r="P2234" s="162"/>
      <c r="Q2234" s="162"/>
      <c r="R2234" s="162"/>
      <c r="S2234" s="162"/>
      <c r="T2234" s="162"/>
      <c r="U2234" s="162"/>
      <c r="V2234" s="162"/>
      <c r="W2234" s="162"/>
      <c r="X2234" s="162"/>
      <c r="Y2234" s="162"/>
      <c r="Z2234" s="162"/>
      <c r="AA2234" s="162"/>
    </row>
    <row r="2235">
      <c r="A2235" s="160">
        <v>2234.0</v>
      </c>
      <c r="B2235" s="165" t="s">
        <v>2380</v>
      </c>
      <c r="C2235" s="160">
        <v>2.0210404E7</v>
      </c>
      <c r="D2235" s="162"/>
      <c r="E2235" s="162"/>
      <c r="F2235" s="167"/>
      <c r="G2235" s="168"/>
      <c r="H2235" s="162"/>
      <c r="I2235" s="162"/>
      <c r="J2235" s="162"/>
      <c r="K2235" s="162"/>
      <c r="L2235" s="162"/>
      <c r="M2235" s="162"/>
      <c r="N2235" s="162"/>
      <c r="O2235" s="162"/>
      <c r="P2235" s="162"/>
      <c r="Q2235" s="162"/>
      <c r="R2235" s="162"/>
      <c r="S2235" s="162"/>
      <c r="T2235" s="162"/>
      <c r="U2235" s="162"/>
      <c r="V2235" s="162"/>
      <c r="W2235" s="162"/>
      <c r="X2235" s="162"/>
      <c r="Y2235" s="162"/>
      <c r="Z2235" s="162"/>
      <c r="AA2235" s="162"/>
    </row>
    <row r="2236">
      <c r="A2236" s="160">
        <v>2235.0</v>
      </c>
      <c r="B2236" s="165" t="s">
        <v>2381</v>
      </c>
      <c r="C2236" s="160">
        <v>2.0210404E7</v>
      </c>
      <c r="D2236" s="162"/>
      <c r="E2236" s="162"/>
      <c r="F2236" s="167"/>
      <c r="G2236" s="168"/>
      <c r="H2236" s="162"/>
      <c r="I2236" s="162"/>
      <c r="J2236" s="162"/>
      <c r="K2236" s="162"/>
      <c r="L2236" s="162"/>
      <c r="M2236" s="162"/>
      <c r="N2236" s="162"/>
      <c r="O2236" s="162"/>
      <c r="P2236" s="162"/>
      <c r="Q2236" s="162"/>
      <c r="R2236" s="162"/>
      <c r="S2236" s="162"/>
      <c r="T2236" s="162"/>
      <c r="U2236" s="162"/>
      <c r="V2236" s="162"/>
      <c r="W2236" s="162"/>
      <c r="X2236" s="162"/>
      <c r="Y2236" s="162"/>
      <c r="Z2236" s="162"/>
      <c r="AA2236" s="162"/>
    </row>
    <row r="2237">
      <c r="A2237" s="160">
        <v>2236.0</v>
      </c>
      <c r="B2237" s="165" t="s">
        <v>2382</v>
      </c>
      <c r="C2237" s="160">
        <v>2.0210404E7</v>
      </c>
      <c r="D2237" s="162"/>
      <c r="E2237" s="162"/>
      <c r="F2237" s="167"/>
      <c r="G2237" s="168"/>
      <c r="H2237" s="162"/>
      <c r="I2237" s="162"/>
      <c r="J2237" s="162"/>
      <c r="K2237" s="162"/>
      <c r="L2237" s="162"/>
      <c r="M2237" s="162"/>
      <c r="N2237" s="162"/>
      <c r="O2237" s="162"/>
      <c r="P2237" s="162"/>
      <c r="Q2237" s="162"/>
      <c r="R2237" s="162"/>
      <c r="S2237" s="162"/>
      <c r="T2237" s="162"/>
      <c r="U2237" s="162"/>
      <c r="V2237" s="162"/>
      <c r="W2237" s="162"/>
      <c r="X2237" s="162"/>
      <c r="Y2237" s="162"/>
      <c r="Z2237" s="162"/>
      <c r="AA2237" s="162"/>
    </row>
    <row r="2238">
      <c r="A2238" s="160">
        <v>2237.0</v>
      </c>
      <c r="B2238" s="165" t="s">
        <v>2383</v>
      </c>
      <c r="C2238" s="160">
        <v>2.0210404E7</v>
      </c>
      <c r="D2238" s="162"/>
      <c r="E2238" s="162"/>
      <c r="F2238" s="167"/>
      <c r="G2238" s="168"/>
      <c r="H2238" s="162"/>
      <c r="I2238" s="162"/>
      <c r="J2238" s="162"/>
      <c r="K2238" s="162"/>
      <c r="L2238" s="162"/>
      <c r="M2238" s="162"/>
      <c r="N2238" s="162"/>
      <c r="O2238" s="162"/>
      <c r="P2238" s="162"/>
      <c r="Q2238" s="162"/>
      <c r="R2238" s="162"/>
      <c r="S2238" s="162"/>
      <c r="T2238" s="162"/>
      <c r="U2238" s="162"/>
      <c r="V2238" s="162"/>
      <c r="W2238" s="162"/>
      <c r="X2238" s="162"/>
      <c r="Y2238" s="162"/>
      <c r="Z2238" s="162"/>
      <c r="AA2238" s="162"/>
    </row>
    <row r="2239">
      <c r="A2239" s="160">
        <v>2238.0</v>
      </c>
      <c r="B2239" s="165" t="s">
        <v>2384</v>
      </c>
      <c r="C2239" s="160">
        <v>2.0210404E7</v>
      </c>
      <c r="D2239" s="162"/>
      <c r="E2239" s="162"/>
      <c r="F2239" s="167"/>
      <c r="G2239" s="168"/>
      <c r="H2239" s="162"/>
      <c r="I2239" s="162"/>
      <c r="J2239" s="162"/>
      <c r="K2239" s="162"/>
      <c r="L2239" s="162"/>
      <c r="M2239" s="162"/>
      <c r="N2239" s="162"/>
      <c r="O2239" s="162"/>
      <c r="P2239" s="162"/>
      <c r="Q2239" s="162"/>
      <c r="R2239" s="162"/>
      <c r="S2239" s="162"/>
      <c r="T2239" s="162"/>
      <c r="U2239" s="162"/>
      <c r="V2239" s="162"/>
      <c r="W2239" s="162"/>
      <c r="X2239" s="162"/>
      <c r="Y2239" s="162"/>
      <c r="Z2239" s="162"/>
      <c r="AA2239" s="162"/>
    </row>
    <row r="2240">
      <c r="A2240" s="160">
        <v>2239.0</v>
      </c>
      <c r="B2240" s="165" t="s">
        <v>2385</v>
      </c>
      <c r="C2240" s="160">
        <v>2.0210404E7</v>
      </c>
      <c r="D2240" s="162"/>
      <c r="E2240" s="162"/>
      <c r="F2240" s="167"/>
      <c r="G2240" s="168"/>
      <c r="H2240" s="162"/>
      <c r="I2240" s="162"/>
      <c r="J2240" s="162"/>
      <c r="K2240" s="162"/>
      <c r="L2240" s="162"/>
      <c r="M2240" s="162"/>
      <c r="N2240" s="162"/>
      <c r="O2240" s="162"/>
      <c r="P2240" s="162"/>
      <c r="Q2240" s="162"/>
      <c r="R2240" s="162"/>
      <c r="S2240" s="162"/>
      <c r="T2240" s="162"/>
      <c r="U2240" s="162"/>
      <c r="V2240" s="162"/>
      <c r="W2240" s="162"/>
      <c r="X2240" s="162"/>
      <c r="Y2240" s="162"/>
      <c r="Z2240" s="162"/>
      <c r="AA2240" s="162"/>
    </row>
    <row r="2241">
      <c r="A2241" s="160">
        <v>2240.0</v>
      </c>
      <c r="B2241" s="165" t="s">
        <v>2386</v>
      </c>
      <c r="C2241" s="160">
        <v>2.0210404E7</v>
      </c>
      <c r="D2241" s="162"/>
      <c r="E2241" s="162"/>
      <c r="F2241" s="167"/>
      <c r="G2241" s="168"/>
      <c r="H2241" s="162"/>
      <c r="I2241" s="162"/>
      <c r="J2241" s="162"/>
      <c r="K2241" s="162"/>
      <c r="L2241" s="162"/>
      <c r="M2241" s="162"/>
      <c r="N2241" s="162"/>
      <c r="O2241" s="162"/>
      <c r="P2241" s="162"/>
      <c r="Q2241" s="162"/>
      <c r="R2241" s="162"/>
      <c r="S2241" s="162"/>
      <c r="T2241" s="162"/>
      <c r="U2241" s="162"/>
      <c r="V2241" s="162"/>
      <c r="W2241" s="162"/>
      <c r="X2241" s="162"/>
      <c r="Y2241" s="162"/>
      <c r="Z2241" s="162"/>
      <c r="AA2241" s="162"/>
    </row>
    <row r="2242">
      <c r="A2242" s="160">
        <v>2241.0</v>
      </c>
      <c r="B2242" s="165" t="s">
        <v>2387</v>
      </c>
      <c r="C2242" s="160">
        <v>2.0210404E7</v>
      </c>
      <c r="D2242" s="162"/>
      <c r="E2242" s="162"/>
      <c r="F2242" s="167"/>
      <c r="G2242" s="168"/>
      <c r="H2242" s="162"/>
      <c r="I2242" s="162"/>
      <c r="J2242" s="162"/>
      <c r="K2242" s="162"/>
      <c r="L2242" s="162"/>
      <c r="M2242" s="162"/>
      <c r="N2242" s="162"/>
      <c r="O2242" s="162"/>
      <c r="P2242" s="162"/>
      <c r="Q2242" s="162"/>
      <c r="R2242" s="162"/>
      <c r="S2242" s="162"/>
      <c r="T2242" s="162"/>
      <c r="U2242" s="162"/>
      <c r="V2242" s="162"/>
      <c r="W2242" s="162"/>
      <c r="X2242" s="162"/>
      <c r="Y2242" s="162"/>
      <c r="Z2242" s="162"/>
      <c r="AA2242" s="162"/>
    </row>
    <row r="2243">
      <c r="A2243" s="160">
        <v>2242.0</v>
      </c>
      <c r="B2243" s="165" t="s">
        <v>2388</v>
      </c>
      <c r="C2243" s="160">
        <v>2.0210404E7</v>
      </c>
      <c r="D2243" s="162"/>
      <c r="E2243" s="162"/>
      <c r="F2243" s="167"/>
      <c r="G2243" s="168"/>
      <c r="H2243" s="162"/>
      <c r="I2243" s="162"/>
      <c r="J2243" s="162"/>
      <c r="K2243" s="162"/>
      <c r="L2243" s="162"/>
      <c r="M2243" s="162"/>
      <c r="N2243" s="162"/>
      <c r="O2243" s="162"/>
      <c r="P2243" s="162"/>
      <c r="Q2243" s="162"/>
      <c r="R2243" s="162"/>
      <c r="S2243" s="162"/>
      <c r="T2243" s="162"/>
      <c r="U2243" s="162"/>
      <c r="V2243" s="162"/>
      <c r="W2243" s="162"/>
      <c r="X2243" s="162"/>
      <c r="Y2243" s="162"/>
      <c r="Z2243" s="162"/>
      <c r="AA2243" s="162"/>
    </row>
    <row r="2244">
      <c r="A2244" s="160">
        <v>2243.0</v>
      </c>
      <c r="B2244" s="165" t="s">
        <v>2389</v>
      </c>
      <c r="C2244" s="160">
        <v>2.0210404E7</v>
      </c>
      <c r="D2244" s="162"/>
      <c r="E2244" s="162"/>
      <c r="F2244" s="167"/>
      <c r="G2244" s="168"/>
      <c r="H2244" s="162"/>
      <c r="I2244" s="162"/>
      <c r="J2244" s="162"/>
      <c r="K2244" s="162"/>
      <c r="L2244" s="162"/>
      <c r="M2244" s="162"/>
      <c r="N2244" s="162"/>
      <c r="O2244" s="162"/>
      <c r="P2244" s="162"/>
      <c r="Q2244" s="162"/>
      <c r="R2244" s="162"/>
      <c r="S2244" s="162"/>
      <c r="T2244" s="162"/>
      <c r="U2244" s="162"/>
      <c r="V2244" s="162"/>
      <c r="W2244" s="162"/>
      <c r="X2244" s="162"/>
      <c r="Y2244" s="162"/>
      <c r="Z2244" s="162"/>
      <c r="AA2244" s="162"/>
    </row>
    <row r="2245">
      <c r="A2245" s="160">
        <v>2244.0</v>
      </c>
      <c r="B2245" s="165" t="s">
        <v>2390</v>
      </c>
      <c r="C2245" s="160">
        <v>2.0210404E7</v>
      </c>
      <c r="D2245" s="162"/>
      <c r="E2245" s="162"/>
      <c r="F2245" s="167"/>
      <c r="G2245" s="168"/>
      <c r="H2245" s="162"/>
      <c r="I2245" s="162"/>
      <c r="J2245" s="162"/>
      <c r="K2245" s="162"/>
      <c r="L2245" s="162"/>
      <c r="M2245" s="162"/>
      <c r="N2245" s="162"/>
      <c r="O2245" s="162"/>
      <c r="P2245" s="162"/>
      <c r="Q2245" s="162"/>
      <c r="R2245" s="162"/>
      <c r="S2245" s="162"/>
      <c r="T2245" s="162"/>
      <c r="U2245" s="162"/>
      <c r="V2245" s="162"/>
      <c r="W2245" s="162"/>
      <c r="X2245" s="162"/>
      <c r="Y2245" s="162"/>
      <c r="Z2245" s="162"/>
      <c r="AA2245" s="162"/>
    </row>
    <row r="2246">
      <c r="A2246" s="160">
        <v>2245.0</v>
      </c>
      <c r="B2246" s="165" t="s">
        <v>2391</v>
      </c>
      <c r="C2246" s="160">
        <v>2.0210404E7</v>
      </c>
      <c r="D2246" s="162"/>
      <c r="E2246" s="162"/>
      <c r="F2246" s="167"/>
      <c r="G2246" s="168"/>
      <c r="H2246" s="162"/>
      <c r="I2246" s="162"/>
      <c r="J2246" s="162"/>
      <c r="K2246" s="162"/>
      <c r="L2246" s="162"/>
      <c r="M2246" s="162"/>
      <c r="N2246" s="162"/>
      <c r="O2246" s="162"/>
      <c r="P2246" s="162"/>
      <c r="Q2246" s="162"/>
      <c r="R2246" s="162"/>
      <c r="S2246" s="162"/>
      <c r="T2246" s="162"/>
      <c r="U2246" s="162"/>
      <c r="V2246" s="162"/>
      <c r="W2246" s="162"/>
      <c r="X2246" s="162"/>
      <c r="Y2246" s="162"/>
      <c r="Z2246" s="162"/>
      <c r="AA2246" s="162"/>
    </row>
    <row r="2247">
      <c r="A2247" s="160">
        <v>2246.0</v>
      </c>
      <c r="B2247" s="165" t="s">
        <v>2392</v>
      </c>
      <c r="C2247" s="160">
        <v>2.0210404E7</v>
      </c>
      <c r="D2247" s="162"/>
      <c r="E2247" s="162"/>
      <c r="F2247" s="167"/>
      <c r="G2247" s="168"/>
      <c r="H2247" s="162"/>
      <c r="I2247" s="162"/>
      <c r="J2247" s="162"/>
      <c r="K2247" s="162"/>
      <c r="L2247" s="162"/>
      <c r="M2247" s="162"/>
      <c r="N2247" s="162"/>
      <c r="O2247" s="162"/>
      <c r="P2247" s="162"/>
      <c r="Q2247" s="162"/>
      <c r="R2247" s="162"/>
      <c r="S2247" s="162"/>
      <c r="T2247" s="162"/>
      <c r="U2247" s="162"/>
      <c r="V2247" s="162"/>
      <c r="W2247" s="162"/>
      <c r="X2247" s="162"/>
      <c r="Y2247" s="162"/>
      <c r="Z2247" s="162"/>
      <c r="AA2247" s="162"/>
    </row>
    <row r="2248">
      <c r="A2248" s="160">
        <v>2247.0</v>
      </c>
      <c r="B2248" s="165" t="s">
        <v>2393</v>
      </c>
      <c r="C2248" s="160">
        <v>2.0210404E7</v>
      </c>
      <c r="D2248" s="162"/>
      <c r="E2248" s="162"/>
      <c r="F2248" s="167"/>
      <c r="G2248" s="168"/>
      <c r="H2248" s="162"/>
      <c r="I2248" s="162"/>
      <c r="J2248" s="162"/>
      <c r="K2248" s="162"/>
      <c r="L2248" s="162"/>
      <c r="M2248" s="162"/>
      <c r="N2248" s="162"/>
      <c r="O2248" s="162"/>
      <c r="P2248" s="162"/>
      <c r="Q2248" s="162"/>
      <c r="R2248" s="162"/>
      <c r="S2248" s="162"/>
      <c r="T2248" s="162"/>
      <c r="U2248" s="162"/>
      <c r="V2248" s="162"/>
      <c r="W2248" s="162"/>
      <c r="X2248" s="162"/>
      <c r="Y2248" s="162"/>
      <c r="Z2248" s="162"/>
      <c r="AA2248" s="162"/>
    </row>
    <row r="2249">
      <c r="A2249" s="160">
        <v>2248.0</v>
      </c>
      <c r="B2249" s="165" t="s">
        <v>2394</v>
      </c>
      <c r="C2249" s="160">
        <v>2.0210404E7</v>
      </c>
      <c r="D2249" s="162"/>
      <c r="E2249" s="162"/>
      <c r="F2249" s="167"/>
      <c r="G2249" s="168"/>
      <c r="H2249" s="162"/>
      <c r="I2249" s="162"/>
      <c r="J2249" s="162"/>
      <c r="K2249" s="162"/>
      <c r="L2249" s="162"/>
      <c r="M2249" s="162"/>
      <c r="N2249" s="162"/>
      <c r="O2249" s="162"/>
      <c r="P2249" s="162"/>
      <c r="Q2249" s="162"/>
      <c r="R2249" s="162"/>
      <c r="S2249" s="162"/>
      <c r="T2249" s="162"/>
      <c r="U2249" s="162"/>
      <c r="V2249" s="162"/>
      <c r="W2249" s="162"/>
      <c r="X2249" s="162"/>
      <c r="Y2249" s="162"/>
      <c r="Z2249" s="162"/>
      <c r="AA2249" s="162"/>
    </row>
    <row r="2250">
      <c r="A2250" s="160">
        <v>2249.0</v>
      </c>
      <c r="B2250" s="165" t="s">
        <v>2395</v>
      </c>
      <c r="C2250" s="160">
        <v>2.0210404E7</v>
      </c>
      <c r="D2250" s="162"/>
      <c r="E2250" s="162"/>
      <c r="F2250" s="167"/>
      <c r="G2250" s="168"/>
      <c r="H2250" s="162"/>
      <c r="I2250" s="162"/>
      <c r="J2250" s="162"/>
      <c r="K2250" s="162"/>
      <c r="L2250" s="162"/>
      <c r="M2250" s="162"/>
      <c r="N2250" s="162"/>
      <c r="O2250" s="162"/>
      <c r="P2250" s="162"/>
      <c r="Q2250" s="162"/>
      <c r="R2250" s="162"/>
      <c r="S2250" s="162"/>
      <c r="T2250" s="162"/>
      <c r="U2250" s="162"/>
      <c r="V2250" s="162"/>
      <c r="W2250" s="162"/>
      <c r="X2250" s="162"/>
      <c r="Y2250" s="162"/>
      <c r="Z2250" s="162"/>
      <c r="AA2250" s="162"/>
    </row>
    <row r="2251">
      <c r="A2251" s="160">
        <v>2250.0</v>
      </c>
      <c r="B2251" s="165" t="s">
        <v>2396</v>
      </c>
      <c r="C2251" s="160">
        <v>2.0210404E7</v>
      </c>
      <c r="D2251" s="162"/>
      <c r="E2251" s="162"/>
      <c r="F2251" s="167"/>
      <c r="G2251" s="168"/>
      <c r="H2251" s="162"/>
      <c r="I2251" s="162"/>
      <c r="J2251" s="162"/>
      <c r="K2251" s="162"/>
      <c r="L2251" s="162"/>
      <c r="M2251" s="162"/>
      <c r="N2251" s="162"/>
      <c r="O2251" s="162"/>
      <c r="P2251" s="162"/>
      <c r="Q2251" s="162"/>
      <c r="R2251" s="162"/>
      <c r="S2251" s="162"/>
      <c r="T2251" s="162"/>
      <c r="U2251" s="162"/>
      <c r="V2251" s="162"/>
      <c r="W2251" s="162"/>
      <c r="X2251" s="162"/>
      <c r="Y2251" s="162"/>
      <c r="Z2251" s="162"/>
      <c r="AA2251" s="162"/>
    </row>
    <row r="2252">
      <c r="A2252" s="160">
        <v>2251.0</v>
      </c>
      <c r="B2252" s="165" t="s">
        <v>2397</v>
      </c>
      <c r="C2252" s="160">
        <v>2.0210404E7</v>
      </c>
      <c r="D2252" s="162"/>
      <c r="E2252" s="162"/>
      <c r="F2252" s="167"/>
      <c r="G2252" s="168"/>
      <c r="H2252" s="162"/>
      <c r="I2252" s="162"/>
      <c r="J2252" s="162"/>
      <c r="K2252" s="162"/>
      <c r="L2252" s="162"/>
      <c r="M2252" s="162"/>
      <c r="N2252" s="162"/>
      <c r="O2252" s="162"/>
      <c r="P2252" s="162"/>
      <c r="Q2252" s="162"/>
      <c r="R2252" s="162"/>
      <c r="S2252" s="162"/>
      <c r="T2252" s="162"/>
      <c r="U2252" s="162"/>
      <c r="V2252" s="162"/>
      <c r="W2252" s="162"/>
      <c r="X2252" s="162"/>
      <c r="Y2252" s="162"/>
      <c r="Z2252" s="162"/>
      <c r="AA2252" s="162"/>
    </row>
    <row r="2253">
      <c r="A2253" s="160">
        <v>2252.0</v>
      </c>
      <c r="B2253" s="165" t="s">
        <v>2398</v>
      </c>
      <c r="C2253" s="160">
        <v>2.0210404E7</v>
      </c>
      <c r="D2253" s="162"/>
      <c r="E2253" s="162"/>
      <c r="F2253" s="167"/>
      <c r="G2253" s="168"/>
      <c r="H2253" s="162"/>
      <c r="I2253" s="162"/>
      <c r="J2253" s="162"/>
      <c r="K2253" s="162"/>
      <c r="L2253" s="162"/>
      <c r="M2253" s="162"/>
      <c r="N2253" s="162"/>
      <c r="O2253" s="162"/>
      <c r="P2253" s="162"/>
      <c r="Q2253" s="162"/>
      <c r="R2253" s="162"/>
      <c r="S2253" s="162"/>
      <c r="T2253" s="162"/>
      <c r="U2253" s="162"/>
      <c r="V2253" s="162"/>
      <c r="W2253" s="162"/>
      <c r="X2253" s="162"/>
      <c r="Y2253" s="162"/>
      <c r="Z2253" s="162"/>
      <c r="AA2253" s="162"/>
    </row>
    <row r="2254">
      <c r="A2254" s="160">
        <v>2253.0</v>
      </c>
      <c r="B2254" s="165" t="s">
        <v>2399</v>
      </c>
      <c r="C2254" s="160">
        <v>2.0210404E7</v>
      </c>
      <c r="D2254" s="162"/>
      <c r="E2254" s="162"/>
      <c r="F2254" s="167"/>
      <c r="G2254" s="168"/>
      <c r="H2254" s="162"/>
      <c r="I2254" s="162"/>
      <c r="J2254" s="162"/>
      <c r="K2254" s="162"/>
      <c r="L2254" s="162"/>
      <c r="M2254" s="162"/>
      <c r="N2254" s="162"/>
      <c r="O2254" s="162"/>
      <c r="P2254" s="162"/>
      <c r="Q2254" s="162"/>
      <c r="R2254" s="162"/>
      <c r="S2254" s="162"/>
      <c r="T2254" s="162"/>
      <c r="U2254" s="162"/>
      <c r="V2254" s="162"/>
      <c r="W2254" s="162"/>
      <c r="X2254" s="162"/>
      <c r="Y2254" s="162"/>
      <c r="Z2254" s="162"/>
      <c r="AA2254" s="162"/>
    </row>
    <row r="2255">
      <c r="A2255" s="160">
        <v>2254.0</v>
      </c>
      <c r="B2255" s="165" t="s">
        <v>2400</v>
      </c>
      <c r="C2255" s="160">
        <v>2.0210404E7</v>
      </c>
      <c r="D2255" s="162"/>
      <c r="E2255" s="162"/>
      <c r="F2255" s="167"/>
      <c r="G2255" s="168"/>
      <c r="H2255" s="162"/>
      <c r="I2255" s="162"/>
      <c r="J2255" s="162"/>
      <c r="K2255" s="162"/>
      <c r="L2255" s="162"/>
      <c r="M2255" s="162"/>
      <c r="N2255" s="162"/>
      <c r="O2255" s="162"/>
      <c r="P2255" s="162"/>
      <c r="Q2255" s="162"/>
      <c r="R2255" s="162"/>
      <c r="S2255" s="162"/>
      <c r="T2255" s="162"/>
      <c r="U2255" s="162"/>
      <c r="V2255" s="162"/>
      <c r="W2255" s="162"/>
      <c r="X2255" s="162"/>
      <c r="Y2255" s="162"/>
      <c r="Z2255" s="162"/>
      <c r="AA2255" s="162"/>
    </row>
    <row r="2256">
      <c r="A2256" s="160">
        <v>2255.0</v>
      </c>
      <c r="B2256" s="165" t="s">
        <v>2401</v>
      </c>
      <c r="C2256" s="160">
        <v>2.0210404E7</v>
      </c>
      <c r="D2256" s="162"/>
      <c r="E2256" s="162"/>
      <c r="F2256" s="167"/>
      <c r="G2256" s="168"/>
      <c r="H2256" s="162"/>
      <c r="I2256" s="162"/>
      <c r="J2256" s="162"/>
      <c r="K2256" s="162"/>
      <c r="L2256" s="162"/>
      <c r="M2256" s="162"/>
      <c r="N2256" s="162"/>
      <c r="O2256" s="162"/>
      <c r="P2256" s="162"/>
      <c r="Q2256" s="162"/>
      <c r="R2256" s="162"/>
      <c r="S2256" s="162"/>
      <c r="T2256" s="162"/>
      <c r="U2256" s="162"/>
      <c r="V2256" s="162"/>
      <c r="W2256" s="162"/>
      <c r="X2256" s="162"/>
      <c r="Y2256" s="162"/>
      <c r="Z2256" s="162"/>
      <c r="AA2256" s="162"/>
    </row>
    <row r="2257">
      <c r="A2257" s="160">
        <v>2256.0</v>
      </c>
      <c r="B2257" s="165" t="s">
        <v>2402</v>
      </c>
      <c r="C2257" s="160">
        <v>2.0210404E7</v>
      </c>
      <c r="D2257" s="162"/>
      <c r="E2257" s="162"/>
      <c r="F2257" s="167"/>
      <c r="G2257" s="168"/>
      <c r="H2257" s="162"/>
      <c r="I2257" s="162"/>
      <c r="J2257" s="162"/>
      <c r="K2257" s="162"/>
      <c r="L2257" s="162"/>
      <c r="M2257" s="162"/>
      <c r="N2257" s="162"/>
      <c r="O2257" s="162"/>
      <c r="P2257" s="162"/>
      <c r="Q2257" s="162"/>
      <c r="R2257" s="162"/>
      <c r="S2257" s="162"/>
      <c r="T2257" s="162"/>
      <c r="U2257" s="162"/>
      <c r="V2257" s="162"/>
      <c r="W2257" s="162"/>
      <c r="X2257" s="162"/>
      <c r="Y2257" s="162"/>
      <c r="Z2257" s="162"/>
      <c r="AA2257" s="162"/>
    </row>
    <row r="2258">
      <c r="A2258" s="160">
        <v>2257.0</v>
      </c>
      <c r="B2258" s="165" t="s">
        <v>2403</v>
      </c>
      <c r="C2258" s="160">
        <v>2.0210405E7</v>
      </c>
      <c r="D2258" s="162"/>
      <c r="E2258" s="162"/>
      <c r="F2258" s="167"/>
      <c r="G2258" s="168"/>
      <c r="H2258" s="162"/>
      <c r="I2258" s="162"/>
      <c r="J2258" s="162"/>
      <c r="K2258" s="162"/>
      <c r="L2258" s="162"/>
      <c r="M2258" s="162"/>
      <c r="N2258" s="162"/>
      <c r="O2258" s="162"/>
      <c r="P2258" s="162"/>
      <c r="Q2258" s="162"/>
      <c r="R2258" s="162"/>
      <c r="S2258" s="162"/>
      <c r="T2258" s="162"/>
      <c r="U2258" s="162"/>
      <c r="V2258" s="162"/>
      <c r="W2258" s="162"/>
      <c r="X2258" s="162"/>
      <c r="Y2258" s="162"/>
      <c r="Z2258" s="162"/>
      <c r="AA2258" s="162"/>
    </row>
    <row r="2259">
      <c r="A2259" s="160">
        <v>2258.0</v>
      </c>
      <c r="B2259" s="165" t="s">
        <v>2404</v>
      </c>
      <c r="C2259" s="160">
        <v>2.0210405E7</v>
      </c>
      <c r="D2259" s="162"/>
      <c r="E2259" s="162"/>
      <c r="F2259" s="167"/>
      <c r="G2259" s="168"/>
      <c r="H2259" s="162"/>
      <c r="I2259" s="162"/>
      <c r="J2259" s="162"/>
      <c r="K2259" s="162"/>
      <c r="L2259" s="162"/>
      <c r="M2259" s="162"/>
      <c r="N2259" s="162"/>
      <c r="O2259" s="162"/>
      <c r="P2259" s="162"/>
      <c r="Q2259" s="162"/>
      <c r="R2259" s="162"/>
      <c r="S2259" s="162"/>
      <c r="T2259" s="162"/>
      <c r="U2259" s="162"/>
      <c r="V2259" s="162"/>
      <c r="W2259" s="162"/>
      <c r="X2259" s="162"/>
      <c r="Y2259" s="162"/>
      <c r="Z2259" s="162"/>
      <c r="AA2259" s="162"/>
    </row>
    <row r="2260">
      <c r="A2260" s="160">
        <v>2259.0</v>
      </c>
      <c r="B2260" s="165" t="s">
        <v>2405</v>
      </c>
      <c r="C2260" s="160">
        <v>2.0210405E7</v>
      </c>
      <c r="D2260" s="162"/>
      <c r="E2260" s="162"/>
      <c r="F2260" s="167"/>
      <c r="G2260" s="168"/>
      <c r="H2260" s="162"/>
      <c r="I2260" s="162"/>
      <c r="J2260" s="162"/>
      <c r="K2260" s="162"/>
      <c r="L2260" s="162"/>
      <c r="M2260" s="162"/>
      <c r="N2260" s="162"/>
      <c r="O2260" s="162"/>
      <c r="P2260" s="162"/>
      <c r="Q2260" s="162"/>
      <c r="R2260" s="162"/>
      <c r="S2260" s="162"/>
      <c r="T2260" s="162"/>
      <c r="U2260" s="162"/>
      <c r="V2260" s="162"/>
      <c r="W2260" s="162"/>
      <c r="X2260" s="162"/>
      <c r="Y2260" s="162"/>
      <c r="Z2260" s="162"/>
      <c r="AA2260" s="162"/>
    </row>
    <row r="2261">
      <c r="A2261" s="160">
        <v>2260.0</v>
      </c>
      <c r="B2261" s="165" t="s">
        <v>2406</v>
      </c>
      <c r="C2261" s="160">
        <v>2.0210405E7</v>
      </c>
      <c r="D2261" s="162"/>
      <c r="E2261" s="162"/>
      <c r="F2261" s="167"/>
      <c r="G2261" s="168"/>
      <c r="H2261" s="162"/>
      <c r="I2261" s="162"/>
      <c r="J2261" s="162"/>
      <c r="K2261" s="162"/>
      <c r="L2261" s="162"/>
      <c r="M2261" s="162"/>
      <c r="N2261" s="162"/>
      <c r="O2261" s="162"/>
      <c r="P2261" s="162"/>
      <c r="Q2261" s="162"/>
      <c r="R2261" s="162"/>
      <c r="S2261" s="162"/>
      <c r="T2261" s="162"/>
      <c r="U2261" s="162"/>
      <c r="V2261" s="162"/>
      <c r="W2261" s="162"/>
      <c r="X2261" s="162"/>
      <c r="Y2261" s="162"/>
      <c r="Z2261" s="162"/>
      <c r="AA2261" s="162"/>
    </row>
    <row r="2262">
      <c r="A2262" s="160">
        <v>2261.0</v>
      </c>
      <c r="B2262" s="165" t="s">
        <v>2407</v>
      </c>
      <c r="C2262" s="160">
        <v>2.0210405E7</v>
      </c>
      <c r="D2262" s="162"/>
      <c r="E2262" s="162"/>
      <c r="F2262" s="167"/>
      <c r="G2262" s="168"/>
      <c r="H2262" s="162"/>
      <c r="I2262" s="162"/>
      <c r="J2262" s="162"/>
      <c r="K2262" s="162"/>
      <c r="L2262" s="162"/>
      <c r="M2262" s="162"/>
      <c r="N2262" s="162"/>
      <c r="O2262" s="162"/>
      <c r="P2262" s="162"/>
      <c r="Q2262" s="162"/>
      <c r="R2262" s="162"/>
      <c r="S2262" s="162"/>
      <c r="T2262" s="162"/>
      <c r="U2262" s="162"/>
      <c r="V2262" s="162"/>
      <c r="W2262" s="162"/>
      <c r="X2262" s="162"/>
      <c r="Y2262" s="162"/>
      <c r="Z2262" s="162"/>
      <c r="AA2262" s="162"/>
    </row>
    <row r="2263">
      <c r="A2263" s="160">
        <v>2262.0</v>
      </c>
      <c r="B2263" s="165" t="s">
        <v>2408</v>
      </c>
      <c r="C2263" s="160">
        <v>2.0210405E7</v>
      </c>
      <c r="D2263" s="162"/>
      <c r="E2263" s="162"/>
      <c r="F2263" s="167"/>
      <c r="G2263" s="168"/>
      <c r="H2263" s="162"/>
      <c r="I2263" s="162"/>
      <c r="J2263" s="162"/>
      <c r="K2263" s="162"/>
      <c r="L2263" s="162"/>
      <c r="M2263" s="162"/>
      <c r="N2263" s="162"/>
      <c r="O2263" s="162"/>
      <c r="P2263" s="162"/>
      <c r="Q2263" s="162"/>
      <c r="R2263" s="162"/>
      <c r="S2263" s="162"/>
      <c r="T2263" s="162"/>
      <c r="U2263" s="162"/>
      <c r="V2263" s="162"/>
      <c r="W2263" s="162"/>
      <c r="X2263" s="162"/>
      <c r="Y2263" s="162"/>
      <c r="Z2263" s="162"/>
      <c r="AA2263" s="162"/>
    </row>
    <row r="2264">
      <c r="A2264" s="160">
        <v>2263.0</v>
      </c>
      <c r="B2264" s="165" t="s">
        <v>2409</v>
      </c>
      <c r="C2264" s="160">
        <v>2.0210405E7</v>
      </c>
      <c r="D2264" s="162"/>
      <c r="E2264" s="162"/>
      <c r="F2264" s="167"/>
      <c r="G2264" s="168"/>
      <c r="H2264" s="162"/>
      <c r="I2264" s="162"/>
      <c r="J2264" s="162"/>
      <c r="K2264" s="162"/>
      <c r="L2264" s="162"/>
      <c r="M2264" s="162"/>
      <c r="N2264" s="162"/>
      <c r="O2264" s="162"/>
      <c r="P2264" s="162"/>
      <c r="Q2264" s="162"/>
      <c r="R2264" s="162"/>
      <c r="S2264" s="162"/>
      <c r="T2264" s="162"/>
      <c r="U2264" s="162"/>
      <c r="V2264" s="162"/>
      <c r="W2264" s="162"/>
      <c r="X2264" s="162"/>
      <c r="Y2264" s="162"/>
      <c r="Z2264" s="162"/>
      <c r="AA2264" s="162"/>
    </row>
    <row r="2265">
      <c r="A2265" s="160">
        <v>2264.0</v>
      </c>
      <c r="B2265" s="165" t="s">
        <v>2410</v>
      </c>
      <c r="C2265" s="160">
        <v>2.0210405E7</v>
      </c>
      <c r="D2265" s="162"/>
      <c r="E2265" s="162"/>
      <c r="F2265" s="167"/>
      <c r="G2265" s="168"/>
      <c r="H2265" s="162"/>
      <c r="I2265" s="162"/>
      <c r="J2265" s="162"/>
      <c r="K2265" s="162"/>
      <c r="L2265" s="162"/>
      <c r="M2265" s="162"/>
      <c r="N2265" s="162"/>
      <c r="O2265" s="162"/>
      <c r="P2265" s="162"/>
      <c r="Q2265" s="162"/>
      <c r="R2265" s="162"/>
      <c r="S2265" s="162"/>
      <c r="T2265" s="162"/>
      <c r="U2265" s="162"/>
      <c r="V2265" s="162"/>
      <c r="W2265" s="162"/>
      <c r="X2265" s="162"/>
      <c r="Y2265" s="162"/>
      <c r="Z2265" s="162"/>
      <c r="AA2265" s="162"/>
    </row>
    <row r="2266">
      <c r="A2266" s="160">
        <v>2265.0</v>
      </c>
      <c r="B2266" s="165" t="s">
        <v>2411</v>
      </c>
      <c r="C2266" s="160">
        <v>2.0210405E7</v>
      </c>
      <c r="D2266" s="162"/>
      <c r="E2266" s="162"/>
      <c r="F2266" s="167"/>
      <c r="G2266" s="168"/>
      <c r="H2266" s="162"/>
      <c r="I2266" s="162"/>
      <c r="J2266" s="162"/>
      <c r="K2266" s="162"/>
      <c r="L2266" s="162"/>
      <c r="M2266" s="162"/>
      <c r="N2266" s="162"/>
      <c r="O2266" s="162"/>
      <c r="P2266" s="162"/>
      <c r="Q2266" s="162"/>
      <c r="R2266" s="162"/>
      <c r="S2266" s="162"/>
      <c r="T2266" s="162"/>
      <c r="U2266" s="162"/>
      <c r="V2266" s="162"/>
      <c r="W2266" s="162"/>
      <c r="X2266" s="162"/>
      <c r="Y2266" s="162"/>
      <c r="Z2266" s="162"/>
      <c r="AA2266" s="162"/>
    </row>
    <row r="2267">
      <c r="A2267" s="160">
        <v>2266.0</v>
      </c>
      <c r="B2267" s="165" t="s">
        <v>2412</v>
      </c>
      <c r="C2267" s="160">
        <v>2.0210405E7</v>
      </c>
      <c r="D2267" s="162"/>
      <c r="E2267" s="162"/>
      <c r="F2267" s="167"/>
      <c r="G2267" s="168"/>
      <c r="H2267" s="162"/>
      <c r="I2267" s="162"/>
      <c r="J2267" s="162"/>
      <c r="K2267" s="162"/>
      <c r="L2267" s="162"/>
      <c r="M2267" s="162"/>
      <c r="N2267" s="162"/>
      <c r="O2267" s="162"/>
      <c r="P2267" s="162"/>
      <c r="Q2267" s="162"/>
      <c r="R2267" s="162"/>
      <c r="S2267" s="162"/>
      <c r="T2267" s="162"/>
      <c r="U2267" s="162"/>
      <c r="V2267" s="162"/>
      <c r="W2267" s="162"/>
      <c r="X2267" s="162"/>
      <c r="Y2267" s="162"/>
      <c r="Z2267" s="162"/>
      <c r="AA2267" s="162"/>
    </row>
    <row r="2268">
      <c r="A2268" s="160">
        <v>2267.0</v>
      </c>
      <c r="B2268" s="165" t="s">
        <v>2413</v>
      </c>
      <c r="C2268" s="160">
        <v>2.0210405E7</v>
      </c>
      <c r="D2268" s="162"/>
      <c r="E2268" s="162"/>
      <c r="F2268" s="167"/>
      <c r="G2268" s="168"/>
      <c r="H2268" s="162"/>
      <c r="I2268" s="162"/>
      <c r="J2268" s="162"/>
      <c r="K2268" s="162"/>
      <c r="L2268" s="162"/>
      <c r="M2268" s="162"/>
      <c r="N2268" s="162"/>
      <c r="O2268" s="162"/>
      <c r="P2268" s="162"/>
      <c r="Q2268" s="162"/>
      <c r="R2268" s="162"/>
      <c r="S2268" s="162"/>
      <c r="T2268" s="162"/>
      <c r="U2268" s="162"/>
      <c r="V2268" s="162"/>
      <c r="W2268" s="162"/>
      <c r="X2268" s="162"/>
      <c r="Y2268" s="162"/>
      <c r="Z2268" s="162"/>
      <c r="AA2268" s="162"/>
    </row>
    <row r="2269">
      <c r="A2269" s="160">
        <v>2268.0</v>
      </c>
      <c r="B2269" s="165" t="s">
        <v>2414</v>
      </c>
      <c r="C2269" s="160">
        <v>2.0210405E7</v>
      </c>
      <c r="D2269" s="162"/>
      <c r="E2269" s="162"/>
      <c r="F2269" s="167"/>
      <c r="G2269" s="168"/>
      <c r="H2269" s="162"/>
      <c r="I2269" s="162"/>
      <c r="J2269" s="162"/>
      <c r="K2269" s="162"/>
      <c r="L2269" s="162"/>
      <c r="M2269" s="162"/>
      <c r="N2269" s="162"/>
      <c r="O2269" s="162"/>
      <c r="P2269" s="162"/>
      <c r="Q2269" s="162"/>
      <c r="R2269" s="162"/>
      <c r="S2269" s="162"/>
      <c r="T2269" s="162"/>
      <c r="U2269" s="162"/>
      <c r="V2269" s="162"/>
      <c r="W2269" s="162"/>
      <c r="X2269" s="162"/>
      <c r="Y2269" s="162"/>
      <c r="Z2269" s="162"/>
      <c r="AA2269" s="162"/>
    </row>
    <row r="2270">
      <c r="A2270" s="160">
        <v>2269.0</v>
      </c>
      <c r="B2270" s="165" t="s">
        <v>2415</v>
      </c>
      <c r="C2270" s="160">
        <v>2.0210405E7</v>
      </c>
      <c r="D2270" s="162"/>
      <c r="E2270" s="162"/>
      <c r="F2270" s="167"/>
      <c r="G2270" s="168"/>
      <c r="H2270" s="162"/>
      <c r="I2270" s="162"/>
      <c r="J2270" s="162"/>
      <c r="K2270" s="162"/>
      <c r="L2270" s="162"/>
      <c r="M2270" s="162"/>
      <c r="N2270" s="162"/>
      <c r="O2270" s="162"/>
      <c r="P2270" s="162"/>
      <c r="Q2270" s="162"/>
      <c r="R2270" s="162"/>
      <c r="S2270" s="162"/>
      <c r="T2270" s="162"/>
      <c r="U2270" s="162"/>
      <c r="V2270" s="162"/>
      <c r="W2270" s="162"/>
      <c r="X2270" s="162"/>
      <c r="Y2270" s="162"/>
      <c r="Z2270" s="162"/>
      <c r="AA2270" s="162"/>
    </row>
    <row r="2271">
      <c r="A2271" s="160">
        <v>2270.0</v>
      </c>
      <c r="B2271" s="165" t="s">
        <v>2416</v>
      </c>
      <c r="C2271" s="160">
        <v>2.0210405E7</v>
      </c>
      <c r="D2271" s="162"/>
      <c r="E2271" s="162"/>
      <c r="F2271" s="167"/>
      <c r="G2271" s="168"/>
      <c r="H2271" s="162"/>
      <c r="I2271" s="162"/>
      <c r="J2271" s="162"/>
      <c r="K2271" s="162"/>
      <c r="L2271" s="162"/>
      <c r="M2271" s="162"/>
      <c r="N2271" s="162"/>
      <c r="O2271" s="162"/>
      <c r="P2271" s="162"/>
      <c r="Q2271" s="162"/>
      <c r="R2271" s="162"/>
      <c r="S2271" s="162"/>
      <c r="T2271" s="162"/>
      <c r="U2271" s="162"/>
      <c r="V2271" s="162"/>
      <c r="W2271" s="162"/>
      <c r="X2271" s="162"/>
      <c r="Y2271" s="162"/>
      <c r="Z2271" s="162"/>
      <c r="AA2271" s="162"/>
    </row>
    <row r="2272">
      <c r="A2272" s="160">
        <v>2271.0</v>
      </c>
      <c r="B2272" s="165" t="s">
        <v>2417</v>
      </c>
      <c r="C2272" s="160">
        <v>2.0210405E7</v>
      </c>
      <c r="D2272" s="162"/>
      <c r="E2272" s="162"/>
      <c r="F2272" s="167"/>
      <c r="G2272" s="168"/>
      <c r="H2272" s="162"/>
      <c r="I2272" s="162"/>
      <c r="J2272" s="162"/>
      <c r="K2272" s="162"/>
      <c r="L2272" s="162"/>
      <c r="M2272" s="162"/>
      <c r="N2272" s="162"/>
      <c r="O2272" s="162"/>
      <c r="P2272" s="162"/>
      <c r="Q2272" s="162"/>
      <c r="R2272" s="162"/>
      <c r="S2272" s="162"/>
      <c r="T2272" s="162"/>
      <c r="U2272" s="162"/>
      <c r="V2272" s="162"/>
      <c r="W2272" s="162"/>
      <c r="X2272" s="162"/>
      <c r="Y2272" s="162"/>
      <c r="Z2272" s="162"/>
      <c r="AA2272" s="162"/>
    </row>
    <row r="2273">
      <c r="A2273" s="160">
        <v>2272.0</v>
      </c>
      <c r="B2273" s="165" t="s">
        <v>2418</v>
      </c>
      <c r="C2273" s="160">
        <v>2.0210405E7</v>
      </c>
      <c r="D2273" s="162"/>
      <c r="E2273" s="162"/>
      <c r="F2273" s="167"/>
      <c r="G2273" s="168"/>
      <c r="H2273" s="162"/>
      <c r="I2273" s="162"/>
      <c r="J2273" s="162"/>
      <c r="K2273" s="162"/>
      <c r="L2273" s="162"/>
      <c r="M2273" s="162"/>
      <c r="N2273" s="162"/>
      <c r="O2273" s="162"/>
      <c r="P2273" s="162"/>
      <c r="Q2273" s="162"/>
      <c r="R2273" s="162"/>
      <c r="S2273" s="162"/>
      <c r="T2273" s="162"/>
      <c r="U2273" s="162"/>
      <c r="V2273" s="162"/>
      <c r="W2273" s="162"/>
      <c r="X2273" s="162"/>
      <c r="Y2273" s="162"/>
      <c r="Z2273" s="162"/>
      <c r="AA2273" s="162"/>
    </row>
    <row r="2274">
      <c r="A2274" s="160">
        <v>2273.0</v>
      </c>
      <c r="B2274" s="165" t="s">
        <v>2419</v>
      </c>
      <c r="C2274" s="160">
        <v>2.0210405E7</v>
      </c>
      <c r="D2274" s="162"/>
      <c r="E2274" s="162"/>
      <c r="F2274" s="167"/>
      <c r="G2274" s="168"/>
      <c r="H2274" s="162"/>
      <c r="I2274" s="162"/>
      <c r="J2274" s="162"/>
      <c r="K2274" s="162"/>
      <c r="L2274" s="162"/>
      <c r="M2274" s="162"/>
      <c r="N2274" s="162"/>
      <c r="O2274" s="162"/>
      <c r="P2274" s="162"/>
      <c r="Q2274" s="162"/>
      <c r="R2274" s="162"/>
      <c r="S2274" s="162"/>
      <c r="T2274" s="162"/>
      <c r="U2274" s="162"/>
      <c r="V2274" s="162"/>
      <c r="W2274" s="162"/>
      <c r="X2274" s="162"/>
      <c r="Y2274" s="162"/>
      <c r="Z2274" s="162"/>
      <c r="AA2274" s="162"/>
    </row>
    <row r="2275">
      <c r="A2275" s="160">
        <v>2274.0</v>
      </c>
      <c r="B2275" s="165" t="s">
        <v>2420</v>
      </c>
      <c r="C2275" s="160">
        <v>2.0210405E7</v>
      </c>
      <c r="D2275" s="162"/>
      <c r="E2275" s="162"/>
      <c r="F2275" s="167"/>
      <c r="G2275" s="168"/>
      <c r="H2275" s="162"/>
      <c r="I2275" s="162"/>
      <c r="J2275" s="162"/>
      <c r="K2275" s="162"/>
      <c r="L2275" s="162"/>
      <c r="M2275" s="162"/>
      <c r="N2275" s="162"/>
      <c r="O2275" s="162"/>
      <c r="P2275" s="162"/>
      <c r="Q2275" s="162"/>
      <c r="R2275" s="162"/>
      <c r="S2275" s="162"/>
      <c r="T2275" s="162"/>
      <c r="U2275" s="162"/>
      <c r="V2275" s="162"/>
      <c r="W2275" s="162"/>
      <c r="X2275" s="162"/>
      <c r="Y2275" s="162"/>
      <c r="Z2275" s="162"/>
      <c r="AA2275" s="162"/>
    </row>
    <row r="2276">
      <c r="A2276" s="160">
        <v>2275.0</v>
      </c>
      <c r="B2276" s="165" t="s">
        <v>2421</v>
      </c>
      <c r="C2276" s="160">
        <v>2.0210405E7</v>
      </c>
      <c r="D2276" s="162"/>
      <c r="E2276" s="162"/>
      <c r="F2276" s="167"/>
      <c r="G2276" s="168"/>
      <c r="H2276" s="162"/>
      <c r="I2276" s="162"/>
      <c r="J2276" s="162"/>
      <c r="K2276" s="162"/>
      <c r="L2276" s="162"/>
      <c r="M2276" s="162"/>
      <c r="N2276" s="162"/>
      <c r="O2276" s="162"/>
      <c r="P2276" s="162"/>
      <c r="Q2276" s="162"/>
      <c r="R2276" s="162"/>
      <c r="S2276" s="162"/>
      <c r="T2276" s="162"/>
      <c r="U2276" s="162"/>
      <c r="V2276" s="162"/>
      <c r="W2276" s="162"/>
      <c r="X2276" s="162"/>
      <c r="Y2276" s="162"/>
      <c r="Z2276" s="162"/>
      <c r="AA2276" s="162"/>
    </row>
    <row r="2277">
      <c r="A2277" s="160">
        <v>2276.0</v>
      </c>
      <c r="B2277" s="165" t="s">
        <v>2422</v>
      </c>
      <c r="C2277" s="160">
        <v>2.0210405E7</v>
      </c>
      <c r="D2277" s="162"/>
      <c r="E2277" s="162"/>
      <c r="F2277" s="167"/>
      <c r="G2277" s="168"/>
      <c r="H2277" s="162"/>
      <c r="I2277" s="162"/>
      <c r="J2277" s="162"/>
      <c r="K2277" s="162"/>
      <c r="L2277" s="162"/>
      <c r="M2277" s="162"/>
      <c r="N2277" s="162"/>
      <c r="O2277" s="162"/>
      <c r="P2277" s="162"/>
      <c r="Q2277" s="162"/>
      <c r="R2277" s="162"/>
      <c r="S2277" s="162"/>
      <c r="T2277" s="162"/>
      <c r="U2277" s="162"/>
      <c r="V2277" s="162"/>
      <c r="W2277" s="162"/>
      <c r="X2277" s="162"/>
      <c r="Y2277" s="162"/>
      <c r="Z2277" s="162"/>
      <c r="AA2277" s="162"/>
    </row>
    <row r="2278">
      <c r="A2278" s="160">
        <v>2277.0</v>
      </c>
      <c r="B2278" s="165" t="s">
        <v>2423</v>
      </c>
      <c r="C2278" s="160">
        <v>2.0210405E7</v>
      </c>
      <c r="D2278" s="162"/>
      <c r="E2278" s="162"/>
      <c r="F2278" s="167"/>
      <c r="G2278" s="168"/>
      <c r="H2278" s="162"/>
      <c r="I2278" s="162"/>
      <c r="J2278" s="162"/>
      <c r="K2278" s="162"/>
      <c r="L2278" s="162"/>
      <c r="M2278" s="162"/>
      <c r="N2278" s="162"/>
      <c r="O2278" s="162"/>
      <c r="P2278" s="162"/>
      <c r="Q2278" s="162"/>
      <c r="R2278" s="162"/>
      <c r="S2278" s="162"/>
      <c r="T2278" s="162"/>
      <c r="U2278" s="162"/>
      <c r="V2278" s="162"/>
      <c r="W2278" s="162"/>
      <c r="X2278" s="162"/>
      <c r="Y2278" s="162"/>
      <c r="Z2278" s="162"/>
      <c r="AA2278" s="162"/>
    </row>
    <row r="2279">
      <c r="A2279" s="160">
        <v>2278.0</v>
      </c>
      <c r="B2279" s="165" t="s">
        <v>2424</v>
      </c>
      <c r="C2279" s="160">
        <v>2.0210405E7</v>
      </c>
      <c r="D2279" s="162"/>
      <c r="E2279" s="162"/>
      <c r="F2279" s="167"/>
      <c r="G2279" s="168"/>
      <c r="H2279" s="162"/>
      <c r="I2279" s="162"/>
      <c r="J2279" s="162"/>
      <c r="K2279" s="162"/>
      <c r="L2279" s="162"/>
      <c r="M2279" s="162"/>
      <c r="N2279" s="162"/>
      <c r="O2279" s="162"/>
      <c r="P2279" s="162"/>
      <c r="Q2279" s="162"/>
      <c r="R2279" s="162"/>
      <c r="S2279" s="162"/>
      <c r="T2279" s="162"/>
      <c r="U2279" s="162"/>
      <c r="V2279" s="162"/>
      <c r="W2279" s="162"/>
      <c r="X2279" s="162"/>
      <c r="Y2279" s="162"/>
      <c r="Z2279" s="162"/>
      <c r="AA2279" s="162"/>
    </row>
    <row r="2280">
      <c r="A2280" s="160">
        <v>2279.0</v>
      </c>
      <c r="B2280" s="165" t="s">
        <v>2425</v>
      </c>
      <c r="C2280" s="160">
        <v>2.0210405E7</v>
      </c>
      <c r="D2280" s="162"/>
      <c r="E2280" s="162"/>
      <c r="F2280" s="167"/>
      <c r="G2280" s="168"/>
      <c r="H2280" s="162"/>
      <c r="I2280" s="162"/>
      <c r="J2280" s="162"/>
      <c r="K2280" s="162"/>
      <c r="L2280" s="162"/>
      <c r="M2280" s="162"/>
      <c r="N2280" s="162"/>
      <c r="O2280" s="162"/>
      <c r="P2280" s="162"/>
      <c r="Q2280" s="162"/>
      <c r="R2280" s="162"/>
      <c r="S2280" s="162"/>
      <c r="T2280" s="162"/>
      <c r="U2280" s="162"/>
      <c r="V2280" s="162"/>
      <c r="W2280" s="162"/>
      <c r="X2280" s="162"/>
      <c r="Y2280" s="162"/>
      <c r="Z2280" s="162"/>
      <c r="AA2280" s="162"/>
    </row>
    <row r="2281">
      <c r="A2281" s="160">
        <v>2280.0</v>
      </c>
      <c r="B2281" s="165" t="s">
        <v>2426</v>
      </c>
      <c r="C2281" s="160">
        <v>2.0210405E7</v>
      </c>
      <c r="D2281" s="162"/>
      <c r="E2281" s="162"/>
      <c r="F2281" s="167"/>
      <c r="G2281" s="168"/>
      <c r="H2281" s="162"/>
      <c r="I2281" s="162"/>
      <c r="J2281" s="162"/>
      <c r="K2281" s="162"/>
      <c r="L2281" s="162"/>
      <c r="M2281" s="162"/>
      <c r="N2281" s="162"/>
      <c r="O2281" s="162"/>
      <c r="P2281" s="162"/>
      <c r="Q2281" s="162"/>
      <c r="R2281" s="162"/>
      <c r="S2281" s="162"/>
      <c r="T2281" s="162"/>
      <c r="U2281" s="162"/>
      <c r="V2281" s="162"/>
      <c r="W2281" s="162"/>
      <c r="X2281" s="162"/>
      <c r="Y2281" s="162"/>
      <c r="Z2281" s="162"/>
      <c r="AA2281" s="162"/>
    </row>
    <row r="2282">
      <c r="A2282" s="160">
        <v>2281.0</v>
      </c>
      <c r="B2282" s="165" t="s">
        <v>2427</v>
      </c>
      <c r="C2282" s="160">
        <v>2.0210406E7</v>
      </c>
      <c r="D2282" s="162"/>
      <c r="E2282" s="162"/>
      <c r="F2282" s="167"/>
      <c r="G2282" s="168"/>
      <c r="H2282" s="162"/>
      <c r="I2282" s="162"/>
      <c r="J2282" s="162"/>
      <c r="K2282" s="162"/>
      <c r="L2282" s="162"/>
      <c r="M2282" s="162"/>
      <c r="N2282" s="162"/>
      <c r="O2282" s="162"/>
      <c r="P2282" s="162"/>
      <c r="Q2282" s="162"/>
      <c r="R2282" s="162"/>
      <c r="S2282" s="162"/>
      <c r="T2282" s="162"/>
      <c r="U2282" s="162"/>
      <c r="V2282" s="162"/>
      <c r="W2282" s="162"/>
      <c r="X2282" s="162"/>
      <c r="Y2282" s="162"/>
      <c r="Z2282" s="162"/>
      <c r="AA2282" s="162"/>
    </row>
    <row r="2283">
      <c r="A2283" s="160">
        <v>2282.0</v>
      </c>
      <c r="B2283" s="165" t="s">
        <v>2428</v>
      </c>
      <c r="C2283" s="160">
        <v>2.0210406E7</v>
      </c>
      <c r="D2283" s="162"/>
      <c r="E2283" s="162"/>
      <c r="F2283" s="167"/>
      <c r="G2283" s="168"/>
      <c r="H2283" s="162"/>
      <c r="I2283" s="162"/>
      <c r="J2283" s="162"/>
      <c r="K2283" s="162"/>
      <c r="L2283" s="162"/>
      <c r="M2283" s="162"/>
      <c r="N2283" s="162"/>
      <c r="O2283" s="162"/>
      <c r="P2283" s="162"/>
      <c r="Q2283" s="162"/>
      <c r="R2283" s="162"/>
      <c r="S2283" s="162"/>
      <c r="T2283" s="162"/>
      <c r="U2283" s="162"/>
      <c r="V2283" s="162"/>
      <c r="W2283" s="162"/>
      <c r="X2283" s="162"/>
      <c r="Y2283" s="162"/>
      <c r="Z2283" s="162"/>
      <c r="AA2283" s="162"/>
    </row>
    <row r="2284">
      <c r="A2284" s="160">
        <v>2283.0</v>
      </c>
      <c r="B2284" s="165" t="s">
        <v>2429</v>
      </c>
      <c r="C2284" s="160">
        <v>2.0210406E7</v>
      </c>
      <c r="D2284" s="162"/>
      <c r="E2284" s="162"/>
      <c r="F2284" s="167"/>
      <c r="G2284" s="168"/>
      <c r="H2284" s="162"/>
      <c r="I2284" s="162"/>
      <c r="J2284" s="162"/>
      <c r="K2284" s="162"/>
      <c r="L2284" s="162"/>
      <c r="M2284" s="162"/>
      <c r="N2284" s="162"/>
      <c r="O2284" s="162"/>
      <c r="P2284" s="162"/>
      <c r="Q2284" s="162"/>
      <c r="R2284" s="162"/>
      <c r="S2284" s="162"/>
      <c r="T2284" s="162"/>
      <c r="U2284" s="162"/>
      <c r="V2284" s="162"/>
      <c r="W2284" s="162"/>
      <c r="X2284" s="162"/>
      <c r="Y2284" s="162"/>
      <c r="Z2284" s="162"/>
      <c r="AA2284" s="162"/>
    </row>
    <row r="2285">
      <c r="A2285" s="160">
        <v>2284.0</v>
      </c>
      <c r="B2285" s="165" t="s">
        <v>2430</v>
      </c>
      <c r="C2285" s="160">
        <v>2.0210406E7</v>
      </c>
      <c r="D2285" s="162"/>
      <c r="E2285" s="162"/>
      <c r="F2285" s="167"/>
      <c r="G2285" s="168"/>
      <c r="H2285" s="162"/>
      <c r="I2285" s="162"/>
      <c r="J2285" s="162"/>
      <c r="K2285" s="162"/>
      <c r="L2285" s="162"/>
      <c r="M2285" s="162"/>
      <c r="N2285" s="162"/>
      <c r="O2285" s="162"/>
      <c r="P2285" s="162"/>
      <c r="Q2285" s="162"/>
      <c r="R2285" s="162"/>
      <c r="S2285" s="162"/>
      <c r="T2285" s="162"/>
      <c r="U2285" s="162"/>
      <c r="V2285" s="162"/>
      <c r="W2285" s="162"/>
      <c r="X2285" s="162"/>
      <c r="Y2285" s="162"/>
      <c r="Z2285" s="162"/>
      <c r="AA2285" s="162"/>
    </row>
    <row r="2286">
      <c r="A2286" s="160">
        <v>2285.0</v>
      </c>
      <c r="B2286" s="165" t="s">
        <v>2431</v>
      </c>
      <c r="C2286" s="160">
        <v>2.0210406E7</v>
      </c>
      <c r="D2286" s="162"/>
      <c r="E2286" s="162"/>
      <c r="F2286" s="167"/>
      <c r="G2286" s="168"/>
      <c r="H2286" s="162"/>
      <c r="I2286" s="162"/>
      <c r="J2286" s="162"/>
      <c r="K2286" s="162"/>
      <c r="L2286" s="162"/>
      <c r="M2286" s="162"/>
      <c r="N2286" s="162"/>
      <c r="O2286" s="162"/>
      <c r="P2286" s="162"/>
      <c r="Q2286" s="162"/>
      <c r="R2286" s="162"/>
      <c r="S2286" s="162"/>
      <c r="T2286" s="162"/>
      <c r="U2286" s="162"/>
      <c r="V2286" s="162"/>
      <c r="W2286" s="162"/>
      <c r="X2286" s="162"/>
      <c r="Y2286" s="162"/>
      <c r="Z2286" s="162"/>
      <c r="AA2286" s="162"/>
    </row>
    <row r="2287">
      <c r="A2287" s="160">
        <v>2286.0</v>
      </c>
      <c r="B2287" s="165" t="s">
        <v>2432</v>
      </c>
      <c r="C2287" s="160">
        <v>2.0210406E7</v>
      </c>
      <c r="D2287" s="162"/>
      <c r="E2287" s="162"/>
      <c r="F2287" s="167"/>
      <c r="G2287" s="168"/>
      <c r="H2287" s="162"/>
      <c r="I2287" s="162"/>
      <c r="J2287" s="162"/>
      <c r="K2287" s="162"/>
      <c r="L2287" s="162"/>
      <c r="M2287" s="162"/>
      <c r="N2287" s="162"/>
      <c r="O2287" s="162"/>
      <c r="P2287" s="162"/>
      <c r="Q2287" s="162"/>
      <c r="R2287" s="162"/>
      <c r="S2287" s="162"/>
      <c r="T2287" s="162"/>
      <c r="U2287" s="162"/>
      <c r="V2287" s="162"/>
      <c r="W2287" s="162"/>
      <c r="X2287" s="162"/>
      <c r="Y2287" s="162"/>
      <c r="Z2287" s="162"/>
      <c r="AA2287" s="162"/>
    </row>
    <row r="2288">
      <c r="A2288" s="160">
        <v>2287.0</v>
      </c>
      <c r="B2288" s="165" t="s">
        <v>2433</v>
      </c>
      <c r="C2288" s="160">
        <v>2.0210406E7</v>
      </c>
      <c r="D2288" s="162"/>
      <c r="E2288" s="162"/>
      <c r="F2288" s="167"/>
      <c r="G2288" s="168"/>
      <c r="H2288" s="162"/>
      <c r="I2288" s="162"/>
      <c r="J2288" s="162"/>
      <c r="K2288" s="162"/>
      <c r="L2288" s="162"/>
      <c r="M2288" s="162"/>
      <c r="N2288" s="162"/>
      <c r="O2288" s="162"/>
      <c r="P2288" s="162"/>
      <c r="Q2288" s="162"/>
      <c r="R2288" s="162"/>
      <c r="S2288" s="162"/>
      <c r="T2288" s="162"/>
      <c r="U2288" s="162"/>
      <c r="V2288" s="162"/>
      <c r="W2288" s="162"/>
      <c r="X2288" s="162"/>
      <c r="Y2288" s="162"/>
      <c r="Z2288" s="162"/>
      <c r="AA2288" s="162"/>
    </row>
    <row r="2289">
      <c r="A2289" s="160">
        <v>2288.0</v>
      </c>
      <c r="B2289" s="165" t="s">
        <v>2434</v>
      </c>
      <c r="C2289" s="160">
        <v>2.0210406E7</v>
      </c>
      <c r="D2289" s="162"/>
      <c r="E2289" s="162"/>
      <c r="F2289" s="167"/>
      <c r="G2289" s="168"/>
      <c r="H2289" s="162"/>
      <c r="I2289" s="162"/>
      <c r="J2289" s="162"/>
      <c r="K2289" s="162"/>
      <c r="L2289" s="162"/>
      <c r="M2289" s="162"/>
      <c r="N2289" s="162"/>
      <c r="O2289" s="162"/>
      <c r="P2289" s="162"/>
      <c r="Q2289" s="162"/>
      <c r="R2289" s="162"/>
      <c r="S2289" s="162"/>
      <c r="T2289" s="162"/>
      <c r="U2289" s="162"/>
      <c r="V2289" s="162"/>
      <c r="W2289" s="162"/>
      <c r="X2289" s="162"/>
      <c r="Y2289" s="162"/>
      <c r="Z2289" s="162"/>
      <c r="AA2289" s="162"/>
    </row>
    <row r="2290">
      <c r="A2290" s="160">
        <v>2289.0</v>
      </c>
      <c r="B2290" s="165" t="s">
        <v>2435</v>
      </c>
      <c r="C2290" s="160">
        <v>2.0210406E7</v>
      </c>
      <c r="D2290" s="162"/>
      <c r="E2290" s="162"/>
      <c r="F2290" s="167"/>
      <c r="G2290" s="168"/>
      <c r="H2290" s="162"/>
      <c r="I2290" s="162"/>
      <c r="J2290" s="162"/>
      <c r="K2290" s="162"/>
      <c r="L2290" s="162"/>
      <c r="M2290" s="162"/>
      <c r="N2290" s="162"/>
      <c r="O2290" s="162"/>
      <c r="P2290" s="162"/>
      <c r="Q2290" s="162"/>
      <c r="R2290" s="162"/>
      <c r="S2290" s="162"/>
      <c r="T2290" s="162"/>
      <c r="U2290" s="162"/>
      <c r="V2290" s="162"/>
      <c r="W2290" s="162"/>
      <c r="X2290" s="162"/>
      <c r="Y2290" s="162"/>
      <c r="Z2290" s="162"/>
      <c r="AA2290" s="162"/>
    </row>
    <row r="2291">
      <c r="A2291" s="160">
        <v>2290.0</v>
      </c>
      <c r="B2291" s="165" t="s">
        <v>2436</v>
      </c>
      <c r="C2291" s="160">
        <v>2.0210406E7</v>
      </c>
      <c r="D2291" s="162"/>
      <c r="E2291" s="162"/>
      <c r="F2291" s="167"/>
      <c r="G2291" s="168"/>
      <c r="H2291" s="162"/>
      <c r="I2291" s="162"/>
      <c r="J2291" s="162"/>
      <c r="K2291" s="162"/>
      <c r="L2291" s="162"/>
      <c r="M2291" s="162"/>
      <c r="N2291" s="162"/>
      <c r="O2291" s="162"/>
      <c r="P2291" s="162"/>
      <c r="Q2291" s="162"/>
      <c r="R2291" s="162"/>
      <c r="S2291" s="162"/>
      <c r="T2291" s="162"/>
      <c r="U2291" s="162"/>
      <c r="V2291" s="162"/>
      <c r="W2291" s="162"/>
      <c r="X2291" s="162"/>
      <c r="Y2291" s="162"/>
      <c r="Z2291" s="162"/>
      <c r="AA2291" s="162"/>
    </row>
    <row r="2292">
      <c r="A2292" s="160">
        <v>2291.0</v>
      </c>
      <c r="B2292" s="165" t="s">
        <v>2437</v>
      </c>
      <c r="C2292" s="160">
        <v>2.0210406E7</v>
      </c>
      <c r="D2292" s="162"/>
      <c r="E2292" s="162"/>
      <c r="F2292" s="167"/>
      <c r="G2292" s="168"/>
      <c r="H2292" s="162"/>
      <c r="I2292" s="162"/>
      <c r="J2292" s="162"/>
      <c r="K2292" s="162"/>
      <c r="L2292" s="162"/>
      <c r="M2292" s="162"/>
      <c r="N2292" s="162"/>
      <c r="O2292" s="162"/>
      <c r="P2292" s="162"/>
      <c r="Q2292" s="162"/>
      <c r="R2292" s="162"/>
      <c r="S2292" s="162"/>
      <c r="T2292" s="162"/>
      <c r="U2292" s="162"/>
      <c r="V2292" s="162"/>
      <c r="W2292" s="162"/>
      <c r="X2292" s="162"/>
      <c r="Y2292" s="162"/>
      <c r="Z2292" s="162"/>
      <c r="AA2292" s="162"/>
    </row>
    <row r="2293">
      <c r="A2293" s="160">
        <v>2292.0</v>
      </c>
      <c r="B2293" s="165" t="s">
        <v>2438</v>
      </c>
      <c r="C2293" s="160">
        <v>2.0210406E7</v>
      </c>
      <c r="D2293" s="162"/>
      <c r="E2293" s="162"/>
      <c r="F2293" s="167"/>
      <c r="G2293" s="168"/>
      <c r="H2293" s="162"/>
      <c r="I2293" s="162"/>
      <c r="J2293" s="162"/>
      <c r="K2293" s="162"/>
      <c r="L2293" s="162"/>
      <c r="M2293" s="162"/>
      <c r="N2293" s="162"/>
      <c r="O2293" s="162"/>
      <c r="P2293" s="162"/>
      <c r="Q2293" s="162"/>
      <c r="R2293" s="162"/>
      <c r="S2293" s="162"/>
      <c r="T2293" s="162"/>
      <c r="U2293" s="162"/>
      <c r="V2293" s="162"/>
      <c r="W2293" s="162"/>
      <c r="X2293" s="162"/>
      <c r="Y2293" s="162"/>
      <c r="Z2293" s="162"/>
      <c r="AA2293" s="162"/>
    </row>
    <row r="2294">
      <c r="A2294" s="160">
        <v>2293.0</v>
      </c>
      <c r="B2294" s="165" t="s">
        <v>2439</v>
      </c>
      <c r="C2294" s="160">
        <v>2.0210406E7</v>
      </c>
      <c r="D2294" s="162"/>
      <c r="E2294" s="162"/>
      <c r="F2294" s="167"/>
      <c r="G2294" s="168"/>
      <c r="H2294" s="162"/>
      <c r="I2294" s="162"/>
      <c r="J2294" s="162"/>
      <c r="K2294" s="162"/>
      <c r="L2294" s="162"/>
      <c r="M2294" s="162"/>
      <c r="N2294" s="162"/>
      <c r="O2294" s="162"/>
      <c r="P2294" s="162"/>
      <c r="Q2294" s="162"/>
      <c r="R2294" s="162"/>
      <c r="S2294" s="162"/>
      <c r="T2294" s="162"/>
      <c r="U2294" s="162"/>
      <c r="V2294" s="162"/>
      <c r="W2294" s="162"/>
      <c r="X2294" s="162"/>
      <c r="Y2294" s="162"/>
      <c r="Z2294" s="162"/>
      <c r="AA2294" s="162"/>
    </row>
    <row r="2295">
      <c r="A2295" s="160">
        <v>2294.0</v>
      </c>
      <c r="B2295" s="165" t="s">
        <v>2440</v>
      </c>
      <c r="C2295" s="160">
        <v>2.0210406E7</v>
      </c>
      <c r="D2295" s="162"/>
      <c r="E2295" s="162"/>
      <c r="F2295" s="167"/>
      <c r="G2295" s="168"/>
      <c r="H2295" s="162"/>
      <c r="I2295" s="162"/>
      <c r="J2295" s="162"/>
      <c r="K2295" s="162"/>
      <c r="L2295" s="162"/>
      <c r="M2295" s="162"/>
      <c r="N2295" s="162"/>
      <c r="O2295" s="162"/>
      <c r="P2295" s="162"/>
      <c r="Q2295" s="162"/>
      <c r="R2295" s="162"/>
      <c r="S2295" s="162"/>
      <c r="T2295" s="162"/>
      <c r="U2295" s="162"/>
      <c r="V2295" s="162"/>
      <c r="W2295" s="162"/>
      <c r="X2295" s="162"/>
      <c r="Y2295" s="162"/>
      <c r="Z2295" s="162"/>
      <c r="AA2295" s="162"/>
    </row>
    <row r="2296">
      <c r="A2296" s="160">
        <v>2295.0</v>
      </c>
      <c r="B2296" s="165" t="s">
        <v>2441</v>
      </c>
      <c r="C2296" s="160">
        <v>2.0210406E7</v>
      </c>
      <c r="D2296" s="162"/>
      <c r="E2296" s="162"/>
      <c r="F2296" s="167"/>
      <c r="G2296" s="168"/>
      <c r="H2296" s="162"/>
      <c r="I2296" s="162"/>
      <c r="J2296" s="162"/>
      <c r="K2296" s="162"/>
      <c r="L2296" s="162"/>
      <c r="M2296" s="162"/>
      <c r="N2296" s="162"/>
      <c r="O2296" s="162"/>
      <c r="P2296" s="162"/>
      <c r="Q2296" s="162"/>
      <c r="R2296" s="162"/>
      <c r="S2296" s="162"/>
      <c r="T2296" s="162"/>
      <c r="U2296" s="162"/>
      <c r="V2296" s="162"/>
      <c r="W2296" s="162"/>
      <c r="X2296" s="162"/>
      <c r="Y2296" s="162"/>
      <c r="Z2296" s="162"/>
      <c r="AA2296" s="162"/>
    </row>
    <row r="2297">
      <c r="A2297" s="160">
        <v>2296.0</v>
      </c>
      <c r="B2297" s="165" t="s">
        <v>2442</v>
      </c>
      <c r="C2297" s="160">
        <v>2.0210406E7</v>
      </c>
      <c r="D2297" s="162"/>
      <c r="E2297" s="162"/>
      <c r="F2297" s="167"/>
      <c r="G2297" s="168"/>
      <c r="H2297" s="162"/>
      <c r="I2297" s="162"/>
      <c r="J2297" s="162"/>
      <c r="K2297" s="162"/>
      <c r="L2297" s="162"/>
      <c r="M2297" s="162"/>
      <c r="N2297" s="162"/>
      <c r="O2297" s="162"/>
      <c r="P2297" s="162"/>
      <c r="Q2297" s="162"/>
      <c r="R2297" s="162"/>
      <c r="S2297" s="162"/>
      <c r="T2297" s="162"/>
      <c r="U2297" s="162"/>
      <c r="V2297" s="162"/>
      <c r="W2297" s="162"/>
      <c r="X2297" s="162"/>
      <c r="Y2297" s="162"/>
      <c r="Z2297" s="162"/>
      <c r="AA2297" s="162"/>
    </row>
    <row r="2298">
      <c r="A2298" s="160">
        <v>2297.0</v>
      </c>
      <c r="B2298" s="165" t="s">
        <v>2443</v>
      </c>
      <c r="C2298" s="160">
        <v>2.0210406E7</v>
      </c>
      <c r="D2298" s="162"/>
      <c r="E2298" s="162"/>
      <c r="F2298" s="167"/>
      <c r="G2298" s="168"/>
      <c r="H2298" s="162"/>
      <c r="I2298" s="162"/>
      <c r="J2298" s="162"/>
      <c r="K2298" s="162"/>
      <c r="L2298" s="162"/>
      <c r="M2298" s="162"/>
      <c r="N2298" s="162"/>
      <c r="O2298" s="162"/>
      <c r="P2298" s="162"/>
      <c r="Q2298" s="162"/>
      <c r="R2298" s="162"/>
      <c r="S2298" s="162"/>
      <c r="T2298" s="162"/>
      <c r="U2298" s="162"/>
      <c r="V2298" s="162"/>
      <c r="W2298" s="162"/>
      <c r="X2298" s="162"/>
      <c r="Y2298" s="162"/>
      <c r="Z2298" s="162"/>
      <c r="AA2298" s="162"/>
    </row>
    <row r="2299">
      <c r="A2299" s="160">
        <v>2298.0</v>
      </c>
      <c r="B2299" s="165" t="s">
        <v>2444</v>
      </c>
      <c r="C2299" s="160">
        <v>2.0210406E7</v>
      </c>
      <c r="D2299" s="162"/>
      <c r="E2299" s="162"/>
      <c r="F2299" s="167"/>
      <c r="G2299" s="168"/>
      <c r="H2299" s="162"/>
      <c r="I2299" s="162"/>
      <c r="J2299" s="162"/>
      <c r="K2299" s="162"/>
      <c r="L2299" s="162"/>
      <c r="M2299" s="162"/>
      <c r="N2299" s="162"/>
      <c r="O2299" s="162"/>
      <c r="P2299" s="162"/>
      <c r="Q2299" s="162"/>
      <c r="R2299" s="162"/>
      <c r="S2299" s="162"/>
      <c r="T2299" s="162"/>
      <c r="U2299" s="162"/>
      <c r="V2299" s="162"/>
      <c r="W2299" s="162"/>
      <c r="X2299" s="162"/>
      <c r="Y2299" s="162"/>
      <c r="Z2299" s="162"/>
      <c r="AA2299" s="162"/>
    </row>
    <row r="2300">
      <c r="A2300" s="160">
        <v>2299.0</v>
      </c>
      <c r="B2300" s="165" t="s">
        <v>2445</v>
      </c>
      <c r="C2300" s="160">
        <v>2.0210406E7</v>
      </c>
      <c r="D2300" s="162"/>
      <c r="E2300" s="162"/>
      <c r="F2300" s="167"/>
      <c r="G2300" s="168"/>
      <c r="H2300" s="162"/>
      <c r="I2300" s="162"/>
      <c r="J2300" s="162"/>
      <c r="K2300" s="162"/>
      <c r="L2300" s="162"/>
      <c r="M2300" s="162"/>
      <c r="N2300" s="162"/>
      <c r="O2300" s="162"/>
      <c r="P2300" s="162"/>
      <c r="Q2300" s="162"/>
      <c r="R2300" s="162"/>
      <c r="S2300" s="162"/>
      <c r="T2300" s="162"/>
      <c r="U2300" s="162"/>
      <c r="V2300" s="162"/>
      <c r="W2300" s="162"/>
      <c r="X2300" s="162"/>
      <c r="Y2300" s="162"/>
      <c r="Z2300" s="162"/>
      <c r="AA2300" s="162"/>
    </row>
    <row r="2301">
      <c r="A2301" s="160">
        <v>2300.0</v>
      </c>
      <c r="B2301" s="165" t="s">
        <v>2446</v>
      </c>
      <c r="C2301" s="160">
        <v>2.0210406E7</v>
      </c>
      <c r="D2301" s="162"/>
      <c r="E2301" s="162"/>
      <c r="F2301" s="167"/>
      <c r="G2301" s="168"/>
      <c r="H2301" s="162"/>
      <c r="I2301" s="162"/>
      <c r="J2301" s="162"/>
      <c r="K2301" s="162"/>
      <c r="L2301" s="162"/>
      <c r="M2301" s="162"/>
      <c r="N2301" s="162"/>
      <c r="O2301" s="162"/>
      <c r="P2301" s="162"/>
      <c r="Q2301" s="162"/>
      <c r="R2301" s="162"/>
      <c r="S2301" s="162"/>
      <c r="T2301" s="162"/>
      <c r="U2301" s="162"/>
      <c r="V2301" s="162"/>
      <c r="W2301" s="162"/>
      <c r="X2301" s="162"/>
      <c r="Y2301" s="162"/>
      <c r="Z2301" s="162"/>
      <c r="AA2301" s="162"/>
    </row>
    <row r="2302">
      <c r="A2302" s="160">
        <v>2301.0</v>
      </c>
      <c r="B2302" s="165" t="s">
        <v>2447</v>
      </c>
      <c r="C2302" s="160">
        <v>2.0210406E7</v>
      </c>
      <c r="D2302" s="162"/>
      <c r="E2302" s="162"/>
      <c r="F2302" s="167"/>
      <c r="G2302" s="168"/>
      <c r="H2302" s="162"/>
      <c r="I2302" s="162"/>
      <c r="J2302" s="162"/>
      <c r="K2302" s="162"/>
      <c r="L2302" s="162"/>
      <c r="M2302" s="162"/>
      <c r="N2302" s="162"/>
      <c r="O2302" s="162"/>
      <c r="P2302" s="162"/>
      <c r="Q2302" s="162"/>
      <c r="R2302" s="162"/>
      <c r="S2302" s="162"/>
      <c r="T2302" s="162"/>
      <c r="U2302" s="162"/>
      <c r="V2302" s="162"/>
      <c r="W2302" s="162"/>
      <c r="X2302" s="162"/>
      <c r="Y2302" s="162"/>
      <c r="Z2302" s="162"/>
      <c r="AA2302" s="162"/>
    </row>
    <row r="2303">
      <c r="A2303" s="160">
        <v>2302.0</v>
      </c>
      <c r="B2303" s="165" t="s">
        <v>2448</v>
      </c>
      <c r="C2303" s="160">
        <v>2.0210406E7</v>
      </c>
      <c r="D2303" s="162"/>
      <c r="E2303" s="162"/>
      <c r="F2303" s="167"/>
      <c r="G2303" s="168"/>
      <c r="H2303" s="162"/>
      <c r="I2303" s="162"/>
      <c r="J2303" s="162"/>
      <c r="K2303" s="162"/>
      <c r="L2303" s="162"/>
      <c r="M2303" s="162"/>
      <c r="N2303" s="162"/>
      <c r="O2303" s="162"/>
      <c r="P2303" s="162"/>
      <c r="Q2303" s="162"/>
      <c r="R2303" s="162"/>
      <c r="S2303" s="162"/>
      <c r="T2303" s="162"/>
      <c r="U2303" s="162"/>
      <c r="V2303" s="162"/>
      <c r="W2303" s="162"/>
      <c r="X2303" s="162"/>
      <c r="Y2303" s="162"/>
      <c r="Z2303" s="162"/>
      <c r="AA2303" s="162"/>
    </row>
    <row r="2304">
      <c r="A2304" s="160">
        <v>2303.0</v>
      </c>
      <c r="B2304" s="165" t="s">
        <v>2449</v>
      </c>
      <c r="C2304" s="160">
        <v>2.0210406E7</v>
      </c>
      <c r="D2304" s="162"/>
      <c r="E2304" s="162"/>
      <c r="F2304" s="167"/>
      <c r="G2304" s="168"/>
      <c r="H2304" s="162"/>
      <c r="I2304" s="162"/>
      <c r="J2304" s="162"/>
      <c r="K2304" s="162"/>
      <c r="L2304" s="162"/>
      <c r="M2304" s="162"/>
      <c r="N2304" s="162"/>
      <c r="O2304" s="162"/>
      <c r="P2304" s="162"/>
      <c r="Q2304" s="162"/>
      <c r="R2304" s="162"/>
      <c r="S2304" s="162"/>
      <c r="T2304" s="162"/>
      <c r="U2304" s="162"/>
      <c r="V2304" s="162"/>
      <c r="W2304" s="162"/>
      <c r="X2304" s="162"/>
      <c r="Y2304" s="162"/>
      <c r="Z2304" s="162"/>
      <c r="AA2304" s="162"/>
    </row>
    <row r="2305">
      <c r="A2305" s="160">
        <v>2304.0</v>
      </c>
      <c r="B2305" s="165" t="s">
        <v>2450</v>
      </c>
      <c r="C2305" s="160">
        <v>2.0210406E7</v>
      </c>
      <c r="D2305" s="162"/>
      <c r="E2305" s="162"/>
      <c r="F2305" s="167"/>
      <c r="G2305" s="168"/>
      <c r="H2305" s="162"/>
      <c r="I2305" s="162"/>
      <c r="J2305" s="162"/>
      <c r="K2305" s="162"/>
      <c r="L2305" s="162"/>
      <c r="M2305" s="162"/>
      <c r="N2305" s="162"/>
      <c r="O2305" s="162"/>
      <c r="P2305" s="162"/>
      <c r="Q2305" s="162"/>
      <c r="R2305" s="162"/>
      <c r="S2305" s="162"/>
      <c r="T2305" s="162"/>
      <c r="U2305" s="162"/>
      <c r="V2305" s="162"/>
      <c r="W2305" s="162"/>
      <c r="X2305" s="162"/>
      <c r="Y2305" s="162"/>
      <c r="Z2305" s="162"/>
      <c r="AA2305" s="162"/>
    </row>
    <row r="2306">
      <c r="A2306" s="160">
        <v>2305.0</v>
      </c>
      <c r="B2306" s="165" t="s">
        <v>2451</v>
      </c>
      <c r="C2306" s="160">
        <v>2.0210407E7</v>
      </c>
      <c r="D2306" s="162"/>
      <c r="E2306" s="162"/>
      <c r="F2306" s="167"/>
      <c r="G2306" s="168"/>
      <c r="H2306" s="162"/>
      <c r="I2306" s="162"/>
      <c r="J2306" s="162"/>
      <c r="K2306" s="162"/>
      <c r="L2306" s="162"/>
      <c r="M2306" s="162"/>
      <c r="N2306" s="162"/>
      <c r="O2306" s="162"/>
      <c r="P2306" s="162"/>
      <c r="Q2306" s="162"/>
      <c r="R2306" s="162"/>
      <c r="S2306" s="162"/>
      <c r="T2306" s="162"/>
      <c r="U2306" s="162"/>
      <c r="V2306" s="162"/>
      <c r="W2306" s="162"/>
      <c r="X2306" s="162"/>
      <c r="Y2306" s="162"/>
      <c r="Z2306" s="162"/>
      <c r="AA2306" s="162"/>
    </row>
    <row r="2307">
      <c r="A2307" s="160">
        <v>2306.0</v>
      </c>
      <c r="B2307" s="165" t="s">
        <v>2452</v>
      </c>
      <c r="C2307" s="160">
        <v>2.0210407E7</v>
      </c>
      <c r="D2307" s="162"/>
      <c r="E2307" s="162"/>
      <c r="F2307" s="167"/>
      <c r="G2307" s="168"/>
      <c r="H2307" s="162"/>
      <c r="I2307" s="162"/>
      <c r="J2307" s="162"/>
      <c r="K2307" s="162"/>
      <c r="L2307" s="162"/>
      <c r="M2307" s="162"/>
      <c r="N2307" s="162"/>
      <c r="O2307" s="162"/>
      <c r="P2307" s="162"/>
      <c r="Q2307" s="162"/>
      <c r="R2307" s="162"/>
      <c r="S2307" s="162"/>
      <c r="T2307" s="162"/>
      <c r="U2307" s="162"/>
      <c r="V2307" s="162"/>
      <c r="W2307" s="162"/>
      <c r="X2307" s="162"/>
      <c r="Y2307" s="162"/>
      <c r="Z2307" s="162"/>
      <c r="AA2307" s="162"/>
    </row>
    <row r="2308">
      <c r="A2308" s="160">
        <v>2307.0</v>
      </c>
      <c r="B2308" s="165" t="s">
        <v>2453</v>
      </c>
      <c r="C2308" s="160">
        <v>2.0210407E7</v>
      </c>
      <c r="D2308" s="162"/>
      <c r="E2308" s="162"/>
      <c r="F2308" s="167"/>
      <c r="G2308" s="168"/>
      <c r="H2308" s="162"/>
      <c r="I2308" s="162"/>
      <c r="J2308" s="162"/>
      <c r="K2308" s="162"/>
      <c r="L2308" s="162"/>
      <c r="M2308" s="162"/>
      <c r="N2308" s="162"/>
      <c r="O2308" s="162"/>
      <c r="P2308" s="162"/>
      <c r="Q2308" s="162"/>
      <c r="R2308" s="162"/>
      <c r="S2308" s="162"/>
      <c r="T2308" s="162"/>
      <c r="U2308" s="162"/>
      <c r="V2308" s="162"/>
      <c r="W2308" s="162"/>
      <c r="X2308" s="162"/>
      <c r="Y2308" s="162"/>
      <c r="Z2308" s="162"/>
      <c r="AA2308" s="162"/>
    </row>
    <row r="2309">
      <c r="A2309" s="160">
        <v>2308.0</v>
      </c>
      <c r="B2309" s="165" t="s">
        <v>2454</v>
      </c>
      <c r="C2309" s="160">
        <v>2.0210407E7</v>
      </c>
      <c r="D2309" s="162"/>
      <c r="E2309" s="162"/>
      <c r="F2309" s="167"/>
      <c r="G2309" s="168"/>
      <c r="H2309" s="162"/>
      <c r="I2309" s="162"/>
      <c r="J2309" s="162"/>
      <c r="K2309" s="162"/>
      <c r="L2309" s="162"/>
      <c r="M2309" s="162"/>
      <c r="N2309" s="162"/>
      <c r="O2309" s="162"/>
      <c r="P2309" s="162"/>
      <c r="Q2309" s="162"/>
      <c r="R2309" s="162"/>
      <c r="S2309" s="162"/>
      <c r="T2309" s="162"/>
      <c r="U2309" s="162"/>
      <c r="V2309" s="162"/>
      <c r="W2309" s="162"/>
      <c r="X2309" s="162"/>
      <c r="Y2309" s="162"/>
      <c r="Z2309" s="162"/>
      <c r="AA2309" s="162"/>
    </row>
    <row r="2310">
      <c r="A2310" s="160">
        <v>2309.0</v>
      </c>
      <c r="B2310" s="165" t="s">
        <v>2455</v>
      </c>
      <c r="C2310" s="160">
        <v>2.0210407E7</v>
      </c>
      <c r="D2310" s="162"/>
      <c r="E2310" s="162"/>
      <c r="F2310" s="167"/>
      <c r="G2310" s="168"/>
      <c r="H2310" s="162"/>
      <c r="I2310" s="162"/>
      <c r="J2310" s="162"/>
      <c r="K2310" s="162"/>
      <c r="L2310" s="162"/>
      <c r="M2310" s="162"/>
      <c r="N2310" s="162"/>
      <c r="O2310" s="162"/>
      <c r="P2310" s="162"/>
      <c r="Q2310" s="162"/>
      <c r="R2310" s="162"/>
      <c r="S2310" s="162"/>
      <c r="T2310" s="162"/>
      <c r="U2310" s="162"/>
      <c r="V2310" s="162"/>
      <c r="W2310" s="162"/>
      <c r="X2310" s="162"/>
      <c r="Y2310" s="162"/>
      <c r="Z2310" s="162"/>
      <c r="AA2310" s="162"/>
    </row>
    <row r="2311">
      <c r="A2311" s="160">
        <v>2310.0</v>
      </c>
      <c r="B2311" s="165" t="s">
        <v>2456</v>
      </c>
      <c r="C2311" s="160">
        <v>2.0210407E7</v>
      </c>
      <c r="D2311" s="162"/>
      <c r="E2311" s="162"/>
      <c r="F2311" s="167"/>
      <c r="G2311" s="168"/>
      <c r="H2311" s="162"/>
      <c r="I2311" s="162"/>
      <c r="J2311" s="162"/>
      <c r="K2311" s="162"/>
      <c r="L2311" s="162"/>
      <c r="M2311" s="162"/>
      <c r="N2311" s="162"/>
      <c r="O2311" s="162"/>
      <c r="P2311" s="162"/>
      <c r="Q2311" s="162"/>
      <c r="R2311" s="162"/>
      <c r="S2311" s="162"/>
      <c r="T2311" s="162"/>
      <c r="U2311" s="162"/>
      <c r="V2311" s="162"/>
      <c r="W2311" s="162"/>
      <c r="X2311" s="162"/>
      <c r="Y2311" s="162"/>
      <c r="Z2311" s="162"/>
      <c r="AA2311" s="162"/>
    </row>
    <row r="2312">
      <c r="A2312" s="160">
        <v>2311.0</v>
      </c>
      <c r="B2312" s="165" t="s">
        <v>2457</v>
      </c>
      <c r="C2312" s="160">
        <v>2.0210407E7</v>
      </c>
      <c r="D2312" s="162"/>
      <c r="E2312" s="162"/>
      <c r="F2312" s="167"/>
      <c r="G2312" s="168"/>
      <c r="H2312" s="162"/>
      <c r="I2312" s="162"/>
      <c r="J2312" s="162"/>
      <c r="K2312" s="162"/>
      <c r="L2312" s="162"/>
      <c r="M2312" s="162"/>
      <c r="N2312" s="162"/>
      <c r="O2312" s="162"/>
      <c r="P2312" s="162"/>
      <c r="Q2312" s="162"/>
      <c r="R2312" s="162"/>
      <c r="S2312" s="162"/>
      <c r="T2312" s="162"/>
      <c r="U2312" s="162"/>
      <c r="V2312" s="162"/>
      <c r="W2312" s="162"/>
      <c r="X2312" s="162"/>
      <c r="Y2312" s="162"/>
      <c r="Z2312" s="162"/>
      <c r="AA2312" s="162"/>
    </row>
    <row r="2313">
      <c r="A2313" s="160">
        <v>2312.0</v>
      </c>
      <c r="B2313" s="165" t="s">
        <v>2458</v>
      </c>
      <c r="C2313" s="160">
        <v>2.0210407E7</v>
      </c>
      <c r="D2313" s="162"/>
      <c r="E2313" s="162"/>
      <c r="F2313" s="167"/>
      <c r="G2313" s="168"/>
      <c r="H2313" s="162"/>
      <c r="I2313" s="162"/>
      <c r="J2313" s="162"/>
      <c r="K2313" s="162"/>
      <c r="L2313" s="162"/>
      <c r="M2313" s="162"/>
      <c r="N2313" s="162"/>
      <c r="O2313" s="162"/>
      <c r="P2313" s="162"/>
      <c r="Q2313" s="162"/>
      <c r="R2313" s="162"/>
      <c r="S2313" s="162"/>
      <c r="T2313" s="162"/>
      <c r="U2313" s="162"/>
      <c r="V2313" s="162"/>
      <c r="W2313" s="162"/>
      <c r="X2313" s="162"/>
      <c r="Y2313" s="162"/>
      <c r="Z2313" s="162"/>
      <c r="AA2313" s="162"/>
    </row>
    <row r="2314">
      <c r="A2314" s="160">
        <v>2313.0</v>
      </c>
      <c r="B2314" s="165" t="s">
        <v>2459</v>
      </c>
      <c r="C2314" s="160">
        <v>2.0210407E7</v>
      </c>
      <c r="D2314" s="162"/>
      <c r="E2314" s="162"/>
      <c r="F2314" s="167"/>
      <c r="G2314" s="168"/>
      <c r="H2314" s="162"/>
      <c r="I2314" s="162"/>
      <c r="J2314" s="162"/>
      <c r="K2314" s="162"/>
      <c r="L2314" s="162"/>
      <c r="M2314" s="162"/>
      <c r="N2314" s="162"/>
      <c r="O2314" s="162"/>
      <c r="P2314" s="162"/>
      <c r="Q2314" s="162"/>
      <c r="R2314" s="162"/>
      <c r="S2314" s="162"/>
      <c r="T2314" s="162"/>
      <c r="U2314" s="162"/>
      <c r="V2314" s="162"/>
      <c r="W2314" s="162"/>
      <c r="X2314" s="162"/>
      <c r="Y2314" s="162"/>
      <c r="Z2314" s="162"/>
      <c r="AA2314" s="162"/>
    </row>
    <row r="2315">
      <c r="A2315" s="160">
        <v>2314.0</v>
      </c>
      <c r="B2315" s="165" t="s">
        <v>2460</v>
      </c>
      <c r="C2315" s="160">
        <v>2.0210407E7</v>
      </c>
      <c r="D2315" s="162"/>
      <c r="E2315" s="162"/>
      <c r="F2315" s="167"/>
      <c r="G2315" s="168"/>
      <c r="H2315" s="162"/>
      <c r="I2315" s="162"/>
      <c r="J2315" s="162"/>
      <c r="K2315" s="162"/>
      <c r="L2315" s="162"/>
      <c r="M2315" s="162"/>
      <c r="N2315" s="162"/>
      <c r="O2315" s="162"/>
      <c r="P2315" s="162"/>
      <c r="Q2315" s="162"/>
      <c r="R2315" s="162"/>
      <c r="S2315" s="162"/>
      <c r="T2315" s="162"/>
      <c r="U2315" s="162"/>
      <c r="V2315" s="162"/>
      <c r="W2315" s="162"/>
      <c r="X2315" s="162"/>
      <c r="Y2315" s="162"/>
      <c r="Z2315" s="162"/>
      <c r="AA2315" s="162"/>
    </row>
    <row r="2316">
      <c r="A2316" s="160">
        <v>2315.0</v>
      </c>
      <c r="B2316" s="165" t="s">
        <v>2461</v>
      </c>
      <c r="C2316" s="160">
        <v>2.0210407E7</v>
      </c>
      <c r="D2316" s="162"/>
      <c r="E2316" s="162"/>
      <c r="F2316" s="167"/>
      <c r="G2316" s="168"/>
      <c r="H2316" s="162"/>
      <c r="I2316" s="162"/>
      <c r="J2316" s="162"/>
      <c r="K2316" s="162"/>
      <c r="L2316" s="162"/>
      <c r="M2316" s="162"/>
      <c r="N2316" s="162"/>
      <c r="O2316" s="162"/>
      <c r="P2316" s="162"/>
      <c r="Q2316" s="162"/>
      <c r="R2316" s="162"/>
      <c r="S2316" s="162"/>
      <c r="T2316" s="162"/>
      <c r="U2316" s="162"/>
      <c r="V2316" s="162"/>
      <c r="W2316" s="162"/>
      <c r="X2316" s="162"/>
      <c r="Y2316" s="162"/>
      <c r="Z2316" s="162"/>
      <c r="AA2316" s="162"/>
    </row>
    <row r="2317">
      <c r="A2317" s="160">
        <v>2316.0</v>
      </c>
      <c r="B2317" s="165" t="s">
        <v>2462</v>
      </c>
      <c r="C2317" s="160">
        <v>2.0210407E7</v>
      </c>
      <c r="D2317" s="162"/>
      <c r="E2317" s="162"/>
      <c r="F2317" s="167"/>
      <c r="G2317" s="168"/>
      <c r="H2317" s="162"/>
      <c r="I2317" s="162"/>
      <c r="J2317" s="162"/>
      <c r="K2317" s="162"/>
      <c r="L2317" s="162"/>
      <c r="M2317" s="162"/>
      <c r="N2317" s="162"/>
      <c r="O2317" s="162"/>
      <c r="P2317" s="162"/>
      <c r="Q2317" s="162"/>
      <c r="R2317" s="162"/>
      <c r="S2317" s="162"/>
      <c r="T2317" s="162"/>
      <c r="U2317" s="162"/>
      <c r="V2317" s="162"/>
      <c r="W2317" s="162"/>
      <c r="X2317" s="162"/>
      <c r="Y2317" s="162"/>
      <c r="Z2317" s="162"/>
      <c r="AA2317" s="162"/>
    </row>
    <row r="2318">
      <c r="A2318" s="160">
        <v>2317.0</v>
      </c>
      <c r="B2318" s="165" t="s">
        <v>2463</v>
      </c>
      <c r="C2318" s="160">
        <v>2.0210407E7</v>
      </c>
      <c r="D2318" s="162"/>
      <c r="E2318" s="162"/>
      <c r="F2318" s="167"/>
      <c r="G2318" s="168"/>
      <c r="H2318" s="162"/>
      <c r="I2318" s="162"/>
      <c r="J2318" s="162"/>
      <c r="K2318" s="162"/>
      <c r="L2318" s="162"/>
      <c r="M2318" s="162"/>
      <c r="N2318" s="162"/>
      <c r="O2318" s="162"/>
      <c r="P2318" s="162"/>
      <c r="Q2318" s="162"/>
      <c r="R2318" s="162"/>
      <c r="S2318" s="162"/>
      <c r="T2318" s="162"/>
      <c r="U2318" s="162"/>
      <c r="V2318" s="162"/>
      <c r="W2318" s="162"/>
      <c r="X2318" s="162"/>
      <c r="Y2318" s="162"/>
      <c r="Z2318" s="162"/>
      <c r="AA2318" s="162"/>
    </row>
    <row r="2319">
      <c r="A2319" s="160">
        <v>2318.0</v>
      </c>
      <c r="B2319" s="165" t="s">
        <v>2464</v>
      </c>
      <c r="C2319" s="160">
        <v>2.0210407E7</v>
      </c>
      <c r="D2319" s="162"/>
      <c r="E2319" s="162"/>
      <c r="F2319" s="167"/>
      <c r="G2319" s="168"/>
      <c r="H2319" s="162"/>
      <c r="I2319" s="162"/>
      <c r="J2319" s="162"/>
      <c r="K2319" s="162"/>
      <c r="L2319" s="162"/>
      <c r="M2319" s="162"/>
      <c r="N2319" s="162"/>
      <c r="O2319" s="162"/>
      <c r="P2319" s="162"/>
      <c r="Q2319" s="162"/>
      <c r="R2319" s="162"/>
      <c r="S2319" s="162"/>
      <c r="T2319" s="162"/>
      <c r="U2319" s="162"/>
      <c r="V2319" s="162"/>
      <c r="W2319" s="162"/>
      <c r="X2319" s="162"/>
      <c r="Y2319" s="162"/>
      <c r="Z2319" s="162"/>
      <c r="AA2319" s="162"/>
    </row>
    <row r="2320">
      <c r="A2320" s="160">
        <v>2319.0</v>
      </c>
      <c r="B2320" s="165" t="s">
        <v>2465</v>
      </c>
      <c r="C2320" s="160">
        <v>2.0210407E7</v>
      </c>
      <c r="D2320" s="162"/>
      <c r="E2320" s="162"/>
      <c r="F2320" s="167"/>
      <c r="G2320" s="168"/>
      <c r="H2320" s="162"/>
      <c r="I2320" s="162"/>
      <c r="J2320" s="162"/>
      <c r="K2320" s="162"/>
      <c r="L2320" s="162"/>
      <c r="M2320" s="162"/>
      <c r="N2320" s="162"/>
      <c r="O2320" s="162"/>
      <c r="P2320" s="162"/>
      <c r="Q2320" s="162"/>
      <c r="R2320" s="162"/>
      <c r="S2320" s="162"/>
      <c r="T2320" s="162"/>
      <c r="U2320" s="162"/>
      <c r="V2320" s="162"/>
      <c r="W2320" s="162"/>
      <c r="X2320" s="162"/>
      <c r="Y2320" s="162"/>
      <c r="Z2320" s="162"/>
      <c r="AA2320" s="162"/>
    </row>
    <row r="2321">
      <c r="A2321" s="160">
        <v>2320.0</v>
      </c>
      <c r="B2321" s="165" t="s">
        <v>2466</v>
      </c>
      <c r="C2321" s="160">
        <v>2.0210407E7</v>
      </c>
      <c r="D2321" s="162"/>
      <c r="E2321" s="162"/>
      <c r="F2321" s="167"/>
      <c r="G2321" s="168"/>
      <c r="H2321" s="162"/>
      <c r="I2321" s="162"/>
      <c r="J2321" s="162"/>
      <c r="K2321" s="162"/>
      <c r="L2321" s="162"/>
      <c r="M2321" s="162"/>
      <c r="N2321" s="162"/>
      <c r="O2321" s="162"/>
      <c r="P2321" s="162"/>
      <c r="Q2321" s="162"/>
      <c r="R2321" s="162"/>
      <c r="S2321" s="162"/>
      <c r="T2321" s="162"/>
      <c r="U2321" s="162"/>
      <c r="V2321" s="162"/>
      <c r="W2321" s="162"/>
      <c r="X2321" s="162"/>
      <c r="Y2321" s="162"/>
      <c r="Z2321" s="162"/>
      <c r="AA2321" s="162"/>
    </row>
    <row r="2322">
      <c r="A2322" s="160">
        <v>2321.0</v>
      </c>
      <c r="B2322" s="165" t="s">
        <v>2467</v>
      </c>
      <c r="C2322" s="160">
        <v>2.0210407E7</v>
      </c>
      <c r="D2322" s="162"/>
      <c r="E2322" s="162"/>
      <c r="F2322" s="167"/>
      <c r="G2322" s="168"/>
      <c r="H2322" s="162"/>
      <c r="I2322" s="162"/>
      <c r="J2322" s="162"/>
      <c r="K2322" s="162"/>
      <c r="L2322" s="162"/>
      <c r="M2322" s="162"/>
      <c r="N2322" s="162"/>
      <c r="O2322" s="162"/>
      <c r="P2322" s="162"/>
      <c r="Q2322" s="162"/>
      <c r="R2322" s="162"/>
      <c r="S2322" s="162"/>
      <c r="T2322" s="162"/>
      <c r="U2322" s="162"/>
      <c r="V2322" s="162"/>
      <c r="W2322" s="162"/>
      <c r="X2322" s="162"/>
      <c r="Y2322" s="162"/>
      <c r="Z2322" s="162"/>
      <c r="AA2322" s="162"/>
    </row>
    <row r="2323">
      <c r="A2323" s="160">
        <v>2322.0</v>
      </c>
      <c r="B2323" s="165" t="s">
        <v>2468</v>
      </c>
      <c r="C2323" s="160">
        <v>2.0210407E7</v>
      </c>
      <c r="D2323" s="162"/>
      <c r="E2323" s="162"/>
      <c r="F2323" s="167"/>
      <c r="G2323" s="168"/>
      <c r="H2323" s="162"/>
      <c r="I2323" s="162"/>
      <c r="J2323" s="162"/>
      <c r="K2323" s="162"/>
      <c r="L2323" s="162"/>
      <c r="M2323" s="162"/>
      <c r="N2323" s="162"/>
      <c r="O2323" s="162"/>
      <c r="P2323" s="162"/>
      <c r="Q2323" s="162"/>
      <c r="R2323" s="162"/>
      <c r="S2323" s="162"/>
      <c r="T2323" s="162"/>
      <c r="U2323" s="162"/>
      <c r="V2323" s="162"/>
      <c r="W2323" s="162"/>
      <c r="X2323" s="162"/>
      <c r="Y2323" s="162"/>
      <c r="Z2323" s="162"/>
      <c r="AA2323" s="162"/>
    </row>
    <row r="2324">
      <c r="A2324" s="160">
        <v>2323.0</v>
      </c>
      <c r="B2324" s="165" t="s">
        <v>2469</v>
      </c>
      <c r="C2324" s="160">
        <v>2.0210407E7</v>
      </c>
      <c r="D2324" s="162"/>
      <c r="E2324" s="162"/>
      <c r="F2324" s="167"/>
      <c r="G2324" s="168"/>
      <c r="H2324" s="162"/>
      <c r="I2324" s="162"/>
      <c r="J2324" s="162"/>
      <c r="K2324" s="162"/>
      <c r="L2324" s="162"/>
      <c r="M2324" s="162"/>
      <c r="N2324" s="162"/>
      <c r="O2324" s="162"/>
      <c r="P2324" s="162"/>
      <c r="Q2324" s="162"/>
      <c r="R2324" s="162"/>
      <c r="S2324" s="162"/>
      <c r="T2324" s="162"/>
      <c r="U2324" s="162"/>
      <c r="V2324" s="162"/>
      <c r="W2324" s="162"/>
      <c r="X2324" s="162"/>
      <c r="Y2324" s="162"/>
      <c r="Z2324" s="162"/>
      <c r="AA2324" s="162"/>
    </row>
    <row r="2325">
      <c r="A2325" s="160">
        <v>2324.0</v>
      </c>
      <c r="B2325" s="165" t="s">
        <v>2470</v>
      </c>
      <c r="C2325" s="160">
        <v>2.0210407E7</v>
      </c>
      <c r="D2325" s="162"/>
      <c r="E2325" s="162"/>
      <c r="F2325" s="167"/>
      <c r="G2325" s="168"/>
      <c r="H2325" s="162"/>
      <c r="I2325" s="162"/>
      <c r="J2325" s="162"/>
      <c r="K2325" s="162"/>
      <c r="L2325" s="162"/>
      <c r="M2325" s="162"/>
      <c r="N2325" s="162"/>
      <c r="O2325" s="162"/>
      <c r="P2325" s="162"/>
      <c r="Q2325" s="162"/>
      <c r="R2325" s="162"/>
      <c r="S2325" s="162"/>
      <c r="T2325" s="162"/>
      <c r="U2325" s="162"/>
      <c r="V2325" s="162"/>
      <c r="W2325" s="162"/>
      <c r="X2325" s="162"/>
      <c r="Y2325" s="162"/>
      <c r="Z2325" s="162"/>
      <c r="AA2325" s="162"/>
    </row>
    <row r="2326">
      <c r="A2326" s="160">
        <v>2325.0</v>
      </c>
      <c r="B2326" s="165" t="s">
        <v>2471</v>
      </c>
      <c r="C2326" s="160">
        <v>2.0210407E7</v>
      </c>
      <c r="D2326" s="162"/>
      <c r="E2326" s="162"/>
      <c r="F2326" s="167"/>
      <c r="G2326" s="168"/>
      <c r="H2326" s="162"/>
      <c r="I2326" s="162"/>
      <c r="J2326" s="162"/>
      <c r="K2326" s="162"/>
      <c r="L2326" s="162"/>
      <c r="M2326" s="162"/>
      <c r="N2326" s="162"/>
      <c r="O2326" s="162"/>
      <c r="P2326" s="162"/>
      <c r="Q2326" s="162"/>
      <c r="R2326" s="162"/>
      <c r="S2326" s="162"/>
      <c r="T2326" s="162"/>
      <c r="U2326" s="162"/>
      <c r="V2326" s="162"/>
      <c r="W2326" s="162"/>
      <c r="X2326" s="162"/>
      <c r="Y2326" s="162"/>
      <c r="Z2326" s="162"/>
      <c r="AA2326" s="162"/>
    </row>
    <row r="2327">
      <c r="A2327" s="160">
        <v>2326.0</v>
      </c>
      <c r="B2327" s="165" t="s">
        <v>2472</v>
      </c>
      <c r="C2327" s="160">
        <v>2.0210407E7</v>
      </c>
      <c r="D2327" s="162"/>
      <c r="E2327" s="162"/>
      <c r="F2327" s="167"/>
      <c r="G2327" s="168"/>
      <c r="H2327" s="162"/>
      <c r="I2327" s="162"/>
      <c r="J2327" s="162"/>
      <c r="K2327" s="162"/>
      <c r="L2327" s="162"/>
      <c r="M2327" s="162"/>
      <c r="N2327" s="162"/>
      <c r="O2327" s="162"/>
      <c r="P2327" s="162"/>
      <c r="Q2327" s="162"/>
      <c r="R2327" s="162"/>
      <c r="S2327" s="162"/>
      <c r="T2327" s="162"/>
      <c r="U2327" s="162"/>
      <c r="V2327" s="162"/>
      <c r="W2327" s="162"/>
      <c r="X2327" s="162"/>
      <c r="Y2327" s="162"/>
      <c r="Z2327" s="162"/>
      <c r="AA2327" s="162"/>
    </row>
    <row r="2328">
      <c r="A2328" s="160">
        <v>2327.0</v>
      </c>
      <c r="B2328" s="165" t="s">
        <v>2473</v>
      </c>
      <c r="C2328" s="160">
        <v>2.0210407E7</v>
      </c>
      <c r="D2328" s="162"/>
      <c r="E2328" s="162"/>
      <c r="F2328" s="167"/>
      <c r="G2328" s="168"/>
      <c r="H2328" s="162"/>
      <c r="I2328" s="162"/>
      <c r="J2328" s="162"/>
      <c r="K2328" s="162"/>
      <c r="L2328" s="162"/>
      <c r="M2328" s="162"/>
      <c r="N2328" s="162"/>
      <c r="O2328" s="162"/>
      <c r="P2328" s="162"/>
      <c r="Q2328" s="162"/>
      <c r="R2328" s="162"/>
      <c r="S2328" s="162"/>
      <c r="T2328" s="162"/>
      <c r="U2328" s="162"/>
      <c r="V2328" s="162"/>
      <c r="W2328" s="162"/>
      <c r="X2328" s="162"/>
      <c r="Y2328" s="162"/>
      <c r="Z2328" s="162"/>
      <c r="AA2328" s="162"/>
    </row>
    <row r="2329">
      <c r="A2329" s="160">
        <v>2328.0</v>
      </c>
      <c r="B2329" s="165" t="s">
        <v>2474</v>
      </c>
      <c r="C2329" s="160">
        <v>2.0210407E7</v>
      </c>
      <c r="D2329" s="162"/>
      <c r="E2329" s="162"/>
      <c r="F2329" s="167"/>
      <c r="G2329" s="168"/>
      <c r="H2329" s="162"/>
      <c r="I2329" s="162"/>
      <c r="J2329" s="162"/>
      <c r="K2329" s="162"/>
      <c r="L2329" s="162"/>
      <c r="M2329" s="162"/>
      <c r="N2329" s="162"/>
      <c r="O2329" s="162"/>
      <c r="P2329" s="162"/>
      <c r="Q2329" s="162"/>
      <c r="R2329" s="162"/>
      <c r="S2329" s="162"/>
      <c r="T2329" s="162"/>
      <c r="U2329" s="162"/>
      <c r="V2329" s="162"/>
      <c r="W2329" s="162"/>
      <c r="X2329" s="162"/>
      <c r="Y2329" s="162"/>
      <c r="Z2329" s="162"/>
      <c r="AA2329" s="162"/>
    </row>
    <row r="2330">
      <c r="A2330" s="160">
        <v>2329.0</v>
      </c>
      <c r="B2330" s="165" t="s">
        <v>2475</v>
      </c>
      <c r="C2330" s="160">
        <v>2.0210408E7</v>
      </c>
      <c r="D2330" s="162"/>
      <c r="E2330" s="162"/>
      <c r="F2330" s="167"/>
      <c r="G2330" s="168"/>
      <c r="H2330" s="162"/>
      <c r="I2330" s="162"/>
      <c r="J2330" s="162"/>
      <c r="K2330" s="162"/>
      <c r="L2330" s="162"/>
      <c r="M2330" s="162"/>
      <c r="N2330" s="162"/>
      <c r="O2330" s="162"/>
      <c r="P2330" s="162"/>
      <c r="Q2330" s="162"/>
      <c r="R2330" s="162"/>
      <c r="S2330" s="162"/>
      <c r="T2330" s="162"/>
      <c r="U2330" s="162"/>
      <c r="V2330" s="162"/>
      <c r="W2330" s="162"/>
      <c r="X2330" s="162"/>
      <c r="Y2330" s="162"/>
      <c r="Z2330" s="162"/>
      <c r="AA2330" s="162"/>
    </row>
    <row r="2331">
      <c r="A2331" s="160">
        <v>2330.0</v>
      </c>
      <c r="B2331" s="165" t="s">
        <v>2476</v>
      </c>
      <c r="C2331" s="160">
        <v>2.0210408E7</v>
      </c>
      <c r="D2331" s="162"/>
      <c r="E2331" s="162"/>
      <c r="F2331" s="167"/>
      <c r="G2331" s="168"/>
      <c r="H2331" s="162"/>
      <c r="I2331" s="162"/>
      <c r="J2331" s="162"/>
      <c r="K2331" s="162"/>
      <c r="L2331" s="162"/>
      <c r="M2331" s="162"/>
      <c r="N2331" s="162"/>
      <c r="O2331" s="162"/>
      <c r="P2331" s="162"/>
      <c r="Q2331" s="162"/>
      <c r="R2331" s="162"/>
      <c r="S2331" s="162"/>
      <c r="T2331" s="162"/>
      <c r="U2331" s="162"/>
      <c r="V2331" s="162"/>
      <c r="W2331" s="162"/>
      <c r="X2331" s="162"/>
      <c r="Y2331" s="162"/>
      <c r="Z2331" s="162"/>
      <c r="AA2331" s="162"/>
    </row>
    <row r="2332">
      <c r="A2332" s="160">
        <v>2331.0</v>
      </c>
      <c r="B2332" s="165" t="s">
        <v>2477</v>
      </c>
      <c r="C2332" s="160">
        <v>2.0210408E7</v>
      </c>
      <c r="D2332" s="162"/>
      <c r="E2332" s="162"/>
      <c r="F2332" s="167"/>
      <c r="G2332" s="168"/>
      <c r="H2332" s="162"/>
      <c r="I2332" s="162"/>
      <c r="J2332" s="162"/>
      <c r="K2332" s="162"/>
      <c r="L2332" s="162"/>
      <c r="M2332" s="162"/>
      <c r="N2332" s="162"/>
      <c r="O2332" s="162"/>
      <c r="P2332" s="162"/>
      <c r="Q2332" s="162"/>
      <c r="R2332" s="162"/>
      <c r="S2332" s="162"/>
      <c r="T2332" s="162"/>
      <c r="U2332" s="162"/>
      <c r="V2332" s="162"/>
      <c r="W2332" s="162"/>
      <c r="X2332" s="162"/>
      <c r="Y2332" s="162"/>
      <c r="Z2332" s="162"/>
      <c r="AA2332" s="162"/>
    </row>
    <row r="2333">
      <c r="A2333" s="160">
        <v>2332.0</v>
      </c>
      <c r="B2333" s="165" t="s">
        <v>2478</v>
      </c>
      <c r="C2333" s="160">
        <v>2.0210408E7</v>
      </c>
      <c r="D2333" s="162"/>
      <c r="E2333" s="162"/>
      <c r="F2333" s="167"/>
      <c r="G2333" s="168"/>
      <c r="H2333" s="162"/>
      <c r="I2333" s="162"/>
      <c r="J2333" s="162"/>
      <c r="K2333" s="162"/>
      <c r="L2333" s="162"/>
      <c r="M2333" s="162"/>
      <c r="N2333" s="162"/>
      <c r="O2333" s="162"/>
      <c r="P2333" s="162"/>
      <c r="Q2333" s="162"/>
      <c r="R2333" s="162"/>
      <c r="S2333" s="162"/>
      <c r="T2333" s="162"/>
      <c r="U2333" s="162"/>
      <c r="V2333" s="162"/>
      <c r="W2333" s="162"/>
      <c r="X2333" s="162"/>
      <c r="Y2333" s="162"/>
      <c r="Z2333" s="162"/>
      <c r="AA2333" s="162"/>
    </row>
    <row r="2334">
      <c r="A2334" s="160">
        <v>2333.0</v>
      </c>
      <c r="B2334" s="165" t="s">
        <v>2479</v>
      </c>
      <c r="C2334" s="160">
        <v>2.0210408E7</v>
      </c>
      <c r="D2334" s="162"/>
      <c r="E2334" s="162"/>
      <c r="F2334" s="167"/>
      <c r="G2334" s="168"/>
      <c r="H2334" s="162"/>
      <c r="I2334" s="162"/>
      <c r="J2334" s="162"/>
      <c r="K2334" s="162"/>
      <c r="L2334" s="162"/>
      <c r="M2334" s="162"/>
      <c r="N2334" s="162"/>
      <c r="O2334" s="162"/>
      <c r="P2334" s="162"/>
      <c r="Q2334" s="162"/>
      <c r="R2334" s="162"/>
      <c r="S2334" s="162"/>
      <c r="T2334" s="162"/>
      <c r="U2334" s="162"/>
      <c r="V2334" s="162"/>
      <c r="W2334" s="162"/>
      <c r="X2334" s="162"/>
      <c r="Y2334" s="162"/>
      <c r="Z2334" s="162"/>
      <c r="AA2334" s="162"/>
    </row>
    <row r="2335">
      <c r="A2335" s="160">
        <v>2334.0</v>
      </c>
      <c r="B2335" s="165" t="s">
        <v>2480</v>
      </c>
      <c r="C2335" s="160">
        <v>2.0210408E7</v>
      </c>
      <c r="D2335" s="162"/>
      <c r="E2335" s="162"/>
      <c r="F2335" s="167"/>
      <c r="G2335" s="168"/>
      <c r="H2335" s="162"/>
      <c r="I2335" s="162"/>
      <c r="J2335" s="162"/>
      <c r="K2335" s="162"/>
      <c r="L2335" s="162"/>
      <c r="M2335" s="162"/>
      <c r="N2335" s="162"/>
      <c r="O2335" s="162"/>
      <c r="P2335" s="162"/>
      <c r="Q2335" s="162"/>
      <c r="R2335" s="162"/>
      <c r="S2335" s="162"/>
      <c r="T2335" s="162"/>
      <c r="U2335" s="162"/>
      <c r="V2335" s="162"/>
      <c r="W2335" s="162"/>
      <c r="X2335" s="162"/>
      <c r="Y2335" s="162"/>
      <c r="Z2335" s="162"/>
      <c r="AA2335" s="162"/>
    </row>
    <row r="2336">
      <c r="A2336" s="160">
        <v>2335.0</v>
      </c>
      <c r="B2336" s="165" t="s">
        <v>2481</v>
      </c>
      <c r="C2336" s="160">
        <v>2.0210408E7</v>
      </c>
      <c r="D2336" s="162"/>
      <c r="E2336" s="162"/>
      <c r="F2336" s="167"/>
      <c r="G2336" s="168"/>
      <c r="H2336" s="162"/>
      <c r="I2336" s="162"/>
      <c r="J2336" s="162"/>
      <c r="K2336" s="162"/>
      <c r="L2336" s="162"/>
      <c r="M2336" s="162"/>
      <c r="N2336" s="162"/>
      <c r="O2336" s="162"/>
      <c r="P2336" s="162"/>
      <c r="Q2336" s="162"/>
      <c r="R2336" s="162"/>
      <c r="S2336" s="162"/>
      <c r="T2336" s="162"/>
      <c r="U2336" s="162"/>
      <c r="V2336" s="162"/>
      <c r="W2336" s="162"/>
      <c r="X2336" s="162"/>
      <c r="Y2336" s="162"/>
      <c r="Z2336" s="162"/>
      <c r="AA2336" s="162"/>
    </row>
    <row r="2337">
      <c r="A2337" s="160">
        <v>2336.0</v>
      </c>
      <c r="B2337" s="165" t="s">
        <v>2482</v>
      </c>
      <c r="C2337" s="160">
        <v>2.0210408E7</v>
      </c>
      <c r="D2337" s="162"/>
      <c r="E2337" s="162"/>
      <c r="F2337" s="167"/>
      <c r="G2337" s="168"/>
      <c r="H2337" s="162"/>
      <c r="I2337" s="162"/>
      <c r="J2337" s="162"/>
      <c r="K2337" s="162"/>
      <c r="L2337" s="162"/>
      <c r="M2337" s="162"/>
      <c r="N2337" s="162"/>
      <c r="O2337" s="162"/>
      <c r="P2337" s="162"/>
      <c r="Q2337" s="162"/>
      <c r="R2337" s="162"/>
      <c r="S2337" s="162"/>
      <c r="T2337" s="162"/>
      <c r="U2337" s="162"/>
      <c r="V2337" s="162"/>
      <c r="W2337" s="162"/>
      <c r="X2337" s="162"/>
      <c r="Y2337" s="162"/>
      <c r="Z2337" s="162"/>
      <c r="AA2337" s="162"/>
    </row>
    <row r="2338">
      <c r="A2338" s="160">
        <v>2337.0</v>
      </c>
      <c r="B2338" s="165" t="s">
        <v>2483</v>
      </c>
      <c r="C2338" s="160">
        <v>2.0210408E7</v>
      </c>
      <c r="D2338" s="162"/>
      <c r="E2338" s="162"/>
      <c r="F2338" s="167"/>
      <c r="G2338" s="168"/>
      <c r="H2338" s="162"/>
      <c r="I2338" s="162"/>
      <c r="J2338" s="162"/>
      <c r="K2338" s="162"/>
      <c r="L2338" s="162"/>
      <c r="M2338" s="162"/>
      <c r="N2338" s="162"/>
      <c r="O2338" s="162"/>
      <c r="P2338" s="162"/>
      <c r="Q2338" s="162"/>
      <c r="R2338" s="162"/>
      <c r="S2338" s="162"/>
      <c r="T2338" s="162"/>
      <c r="U2338" s="162"/>
      <c r="V2338" s="162"/>
      <c r="W2338" s="162"/>
      <c r="X2338" s="162"/>
      <c r="Y2338" s="162"/>
      <c r="Z2338" s="162"/>
      <c r="AA2338" s="162"/>
    </row>
    <row r="2339">
      <c r="A2339" s="160">
        <v>2338.0</v>
      </c>
      <c r="B2339" s="165" t="s">
        <v>2484</v>
      </c>
      <c r="C2339" s="160">
        <v>2.0210408E7</v>
      </c>
      <c r="D2339" s="162"/>
      <c r="E2339" s="162"/>
      <c r="F2339" s="167"/>
      <c r="G2339" s="168"/>
      <c r="H2339" s="162"/>
      <c r="I2339" s="162"/>
      <c r="J2339" s="162"/>
      <c r="K2339" s="162"/>
      <c r="L2339" s="162"/>
      <c r="M2339" s="162"/>
      <c r="N2339" s="162"/>
      <c r="O2339" s="162"/>
      <c r="P2339" s="162"/>
      <c r="Q2339" s="162"/>
      <c r="R2339" s="162"/>
      <c r="S2339" s="162"/>
      <c r="T2339" s="162"/>
      <c r="U2339" s="162"/>
      <c r="V2339" s="162"/>
      <c r="W2339" s="162"/>
      <c r="X2339" s="162"/>
      <c r="Y2339" s="162"/>
      <c r="Z2339" s="162"/>
      <c r="AA2339" s="162"/>
    </row>
    <row r="2340">
      <c r="A2340" s="160">
        <v>2339.0</v>
      </c>
      <c r="B2340" s="165" t="s">
        <v>2485</v>
      </c>
      <c r="C2340" s="160">
        <v>2.0210408E7</v>
      </c>
      <c r="D2340" s="162"/>
      <c r="E2340" s="162"/>
      <c r="F2340" s="167"/>
      <c r="G2340" s="168"/>
      <c r="H2340" s="162"/>
      <c r="I2340" s="162"/>
      <c r="J2340" s="162"/>
      <c r="K2340" s="162"/>
      <c r="L2340" s="162"/>
      <c r="M2340" s="162"/>
      <c r="N2340" s="162"/>
      <c r="O2340" s="162"/>
      <c r="P2340" s="162"/>
      <c r="Q2340" s="162"/>
      <c r="R2340" s="162"/>
      <c r="S2340" s="162"/>
      <c r="T2340" s="162"/>
      <c r="U2340" s="162"/>
      <c r="V2340" s="162"/>
      <c r="W2340" s="162"/>
      <c r="X2340" s="162"/>
      <c r="Y2340" s="162"/>
      <c r="Z2340" s="162"/>
      <c r="AA2340" s="162"/>
    </row>
    <row r="2341">
      <c r="A2341" s="160">
        <v>2340.0</v>
      </c>
      <c r="B2341" s="165" t="s">
        <v>2486</v>
      </c>
      <c r="C2341" s="160">
        <v>2.0210408E7</v>
      </c>
      <c r="D2341" s="162"/>
      <c r="E2341" s="162"/>
      <c r="F2341" s="167"/>
      <c r="G2341" s="168"/>
      <c r="H2341" s="162"/>
      <c r="I2341" s="162"/>
      <c r="J2341" s="162"/>
      <c r="K2341" s="162"/>
      <c r="L2341" s="162"/>
      <c r="M2341" s="162"/>
      <c r="N2341" s="162"/>
      <c r="O2341" s="162"/>
      <c r="P2341" s="162"/>
      <c r="Q2341" s="162"/>
      <c r="R2341" s="162"/>
      <c r="S2341" s="162"/>
      <c r="T2341" s="162"/>
      <c r="U2341" s="162"/>
      <c r="V2341" s="162"/>
      <c r="W2341" s="162"/>
      <c r="X2341" s="162"/>
      <c r="Y2341" s="162"/>
      <c r="Z2341" s="162"/>
      <c r="AA2341" s="162"/>
    </row>
    <row r="2342">
      <c r="A2342" s="160">
        <v>2341.0</v>
      </c>
      <c r="B2342" s="165" t="s">
        <v>2487</v>
      </c>
      <c r="C2342" s="160">
        <v>2.0210408E7</v>
      </c>
      <c r="D2342" s="162"/>
      <c r="E2342" s="162"/>
      <c r="F2342" s="167"/>
      <c r="G2342" s="168"/>
      <c r="H2342" s="162"/>
      <c r="I2342" s="162"/>
      <c r="J2342" s="162"/>
      <c r="K2342" s="162"/>
      <c r="L2342" s="162"/>
      <c r="M2342" s="162"/>
      <c r="N2342" s="162"/>
      <c r="O2342" s="162"/>
      <c r="P2342" s="162"/>
      <c r="Q2342" s="162"/>
      <c r="R2342" s="162"/>
      <c r="S2342" s="162"/>
      <c r="T2342" s="162"/>
      <c r="U2342" s="162"/>
      <c r="V2342" s="162"/>
      <c r="W2342" s="162"/>
      <c r="X2342" s="162"/>
      <c r="Y2342" s="162"/>
      <c r="Z2342" s="162"/>
      <c r="AA2342" s="162"/>
    </row>
    <row r="2343">
      <c r="A2343" s="160">
        <v>2342.0</v>
      </c>
      <c r="B2343" s="165" t="s">
        <v>2488</v>
      </c>
      <c r="C2343" s="160">
        <v>2.0210408E7</v>
      </c>
      <c r="D2343" s="162"/>
      <c r="E2343" s="162"/>
      <c r="F2343" s="167"/>
      <c r="G2343" s="168"/>
      <c r="H2343" s="162"/>
      <c r="I2343" s="162"/>
      <c r="J2343" s="162"/>
      <c r="K2343" s="162"/>
      <c r="L2343" s="162"/>
      <c r="M2343" s="162"/>
      <c r="N2343" s="162"/>
      <c r="O2343" s="162"/>
      <c r="P2343" s="162"/>
      <c r="Q2343" s="162"/>
      <c r="R2343" s="162"/>
      <c r="S2343" s="162"/>
      <c r="T2343" s="162"/>
      <c r="U2343" s="162"/>
      <c r="V2343" s="162"/>
      <c r="W2343" s="162"/>
      <c r="X2343" s="162"/>
      <c r="Y2343" s="162"/>
      <c r="Z2343" s="162"/>
      <c r="AA2343" s="162"/>
    </row>
    <row r="2344">
      <c r="A2344" s="160">
        <v>2343.0</v>
      </c>
      <c r="B2344" s="165" t="s">
        <v>2489</v>
      </c>
      <c r="C2344" s="160">
        <v>2.0210408E7</v>
      </c>
      <c r="D2344" s="162"/>
      <c r="E2344" s="162"/>
      <c r="F2344" s="167"/>
      <c r="G2344" s="168"/>
      <c r="H2344" s="162"/>
      <c r="I2344" s="162"/>
      <c r="J2344" s="162"/>
      <c r="K2344" s="162"/>
      <c r="L2344" s="162"/>
      <c r="M2344" s="162"/>
      <c r="N2344" s="162"/>
      <c r="O2344" s="162"/>
      <c r="P2344" s="162"/>
      <c r="Q2344" s="162"/>
      <c r="R2344" s="162"/>
      <c r="S2344" s="162"/>
      <c r="T2344" s="162"/>
      <c r="U2344" s="162"/>
      <c r="V2344" s="162"/>
      <c r="W2344" s="162"/>
      <c r="X2344" s="162"/>
      <c r="Y2344" s="162"/>
      <c r="Z2344" s="162"/>
      <c r="AA2344" s="162"/>
    </row>
    <row r="2345">
      <c r="A2345" s="160">
        <v>2344.0</v>
      </c>
      <c r="B2345" s="165" t="s">
        <v>2490</v>
      </c>
      <c r="C2345" s="160">
        <v>2.0210408E7</v>
      </c>
      <c r="D2345" s="162"/>
      <c r="E2345" s="162"/>
      <c r="F2345" s="167"/>
      <c r="G2345" s="168"/>
      <c r="H2345" s="162"/>
      <c r="I2345" s="162"/>
      <c r="J2345" s="162"/>
      <c r="K2345" s="162"/>
      <c r="L2345" s="162"/>
      <c r="M2345" s="162"/>
      <c r="N2345" s="162"/>
      <c r="O2345" s="162"/>
      <c r="P2345" s="162"/>
      <c r="Q2345" s="162"/>
      <c r="R2345" s="162"/>
      <c r="S2345" s="162"/>
      <c r="T2345" s="162"/>
      <c r="U2345" s="162"/>
      <c r="V2345" s="162"/>
      <c r="W2345" s="162"/>
      <c r="X2345" s="162"/>
      <c r="Y2345" s="162"/>
      <c r="Z2345" s="162"/>
      <c r="AA2345" s="162"/>
    </row>
    <row r="2346">
      <c r="A2346" s="160">
        <v>2345.0</v>
      </c>
      <c r="B2346" s="165" t="s">
        <v>2491</v>
      </c>
      <c r="C2346" s="160">
        <v>2.0210408E7</v>
      </c>
      <c r="D2346" s="162"/>
      <c r="E2346" s="162"/>
      <c r="F2346" s="167"/>
      <c r="G2346" s="168"/>
      <c r="H2346" s="162"/>
      <c r="I2346" s="162"/>
      <c r="J2346" s="162"/>
      <c r="K2346" s="162"/>
      <c r="L2346" s="162"/>
      <c r="M2346" s="162"/>
      <c r="N2346" s="162"/>
      <c r="O2346" s="162"/>
      <c r="P2346" s="162"/>
      <c r="Q2346" s="162"/>
      <c r="R2346" s="162"/>
      <c r="S2346" s="162"/>
      <c r="T2346" s="162"/>
      <c r="U2346" s="162"/>
      <c r="V2346" s="162"/>
      <c r="W2346" s="162"/>
      <c r="X2346" s="162"/>
      <c r="Y2346" s="162"/>
      <c r="Z2346" s="162"/>
      <c r="AA2346" s="162"/>
    </row>
    <row r="2347">
      <c r="A2347" s="160">
        <v>2346.0</v>
      </c>
      <c r="B2347" s="165" t="s">
        <v>2492</v>
      </c>
      <c r="C2347" s="160">
        <v>2.0210408E7</v>
      </c>
      <c r="D2347" s="162"/>
      <c r="E2347" s="162"/>
      <c r="F2347" s="167"/>
      <c r="G2347" s="168"/>
      <c r="H2347" s="162"/>
      <c r="I2347" s="162"/>
      <c r="J2347" s="162"/>
      <c r="K2347" s="162"/>
      <c r="L2347" s="162"/>
      <c r="M2347" s="162"/>
      <c r="N2347" s="162"/>
      <c r="O2347" s="162"/>
      <c r="P2347" s="162"/>
      <c r="Q2347" s="162"/>
      <c r="R2347" s="162"/>
      <c r="S2347" s="162"/>
      <c r="T2347" s="162"/>
      <c r="U2347" s="162"/>
      <c r="V2347" s="162"/>
      <c r="W2347" s="162"/>
      <c r="X2347" s="162"/>
      <c r="Y2347" s="162"/>
      <c r="Z2347" s="162"/>
      <c r="AA2347" s="162"/>
    </row>
    <row r="2348">
      <c r="A2348" s="160">
        <v>2347.0</v>
      </c>
      <c r="B2348" s="165" t="s">
        <v>2493</v>
      </c>
      <c r="C2348" s="160">
        <v>2.0210408E7</v>
      </c>
      <c r="D2348" s="162"/>
      <c r="E2348" s="162"/>
      <c r="F2348" s="167"/>
      <c r="G2348" s="168"/>
      <c r="H2348" s="162"/>
      <c r="I2348" s="162"/>
      <c r="J2348" s="162"/>
      <c r="K2348" s="162"/>
      <c r="L2348" s="162"/>
      <c r="M2348" s="162"/>
      <c r="N2348" s="162"/>
      <c r="O2348" s="162"/>
      <c r="P2348" s="162"/>
      <c r="Q2348" s="162"/>
      <c r="R2348" s="162"/>
      <c r="S2348" s="162"/>
      <c r="T2348" s="162"/>
      <c r="U2348" s="162"/>
      <c r="V2348" s="162"/>
      <c r="W2348" s="162"/>
      <c r="X2348" s="162"/>
      <c r="Y2348" s="162"/>
      <c r="Z2348" s="162"/>
      <c r="AA2348" s="162"/>
    </row>
    <row r="2349">
      <c r="A2349" s="160">
        <v>2348.0</v>
      </c>
      <c r="B2349" s="165" t="s">
        <v>2494</v>
      </c>
      <c r="C2349" s="160">
        <v>2.0210408E7</v>
      </c>
      <c r="D2349" s="162"/>
      <c r="E2349" s="162"/>
      <c r="F2349" s="167"/>
      <c r="G2349" s="168"/>
      <c r="H2349" s="162"/>
      <c r="I2349" s="162"/>
      <c r="J2349" s="162"/>
      <c r="K2349" s="162"/>
      <c r="L2349" s="162"/>
      <c r="M2349" s="162"/>
      <c r="N2349" s="162"/>
      <c r="O2349" s="162"/>
      <c r="P2349" s="162"/>
      <c r="Q2349" s="162"/>
      <c r="R2349" s="162"/>
      <c r="S2349" s="162"/>
      <c r="T2349" s="162"/>
      <c r="U2349" s="162"/>
      <c r="V2349" s="162"/>
      <c r="W2349" s="162"/>
      <c r="X2349" s="162"/>
      <c r="Y2349" s="162"/>
      <c r="Z2349" s="162"/>
      <c r="AA2349" s="162"/>
    </row>
    <row r="2350">
      <c r="A2350" s="160">
        <v>2349.0</v>
      </c>
      <c r="B2350" s="165" t="s">
        <v>2495</v>
      </c>
      <c r="C2350" s="160">
        <v>2.0210408E7</v>
      </c>
      <c r="D2350" s="162"/>
      <c r="E2350" s="162"/>
      <c r="F2350" s="167"/>
      <c r="G2350" s="168"/>
      <c r="H2350" s="162"/>
      <c r="I2350" s="162"/>
      <c r="J2350" s="162"/>
      <c r="K2350" s="162"/>
      <c r="L2350" s="162"/>
      <c r="M2350" s="162"/>
      <c r="N2350" s="162"/>
      <c r="O2350" s="162"/>
      <c r="P2350" s="162"/>
      <c r="Q2350" s="162"/>
      <c r="R2350" s="162"/>
      <c r="S2350" s="162"/>
      <c r="T2350" s="162"/>
      <c r="U2350" s="162"/>
      <c r="V2350" s="162"/>
      <c r="W2350" s="162"/>
      <c r="X2350" s="162"/>
      <c r="Y2350" s="162"/>
      <c r="Z2350" s="162"/>
      <c r="AA2350" s="162"/>
    </row>
    <row r="2351">
      <c r="A2351" s="160">
        <v>2350.0</v>
      </c>
      <c r="B2351" s="165" t="s">
        <v>2496</v>
      </c>
      <c r="C2351" s="160">
        <v>2.0210408E7</v>
      </c>
      <c r="D2351" s="162"/>
      <c r="E2351" s="162"/>
      <c r="F2351" s="167"/>
      <c r="G2351" s="168"/>
      <c r="H2351" s="162"/>
      <c r="I2351" s="162"/>
      <c r="J2351" s="162"/>
      <c r="K2351" s="162"/>
      <c r="L2351" s="162"/>
      <c r="M2351" s="162"/>
      <c r="N2351" s="162"/>
      <c r="O2351" s="162"/>
      <c r="P2351" s="162"/>
      <c r="Q2351" s="162"/>
      <c r="R2351" s="162"/>
      <c r="S2351" s="162"/>
      <c r="T2351" s="162"/>
      <c r="U2351" s="162"/>
      <c r="V2351" s="162"/>
      <c r="W2351" s="162"/>
      <c r="X2351" s="162"/>
      <c r="Y2351" s="162"/>
      <c r="Z2351" s="162"/>
      <c r="AA2351" s="162"/>
    </row>
    <row r="2352">
      <c r="A2352" s="160">
        <v>2351.0</v>
      </c>
      <c r="B2352" s="165" t="s">
        <v>2497</v>
      </c>
      <c r="C2352" s="160">
        <v>2.0210408E7</v>
      </c>
      <c r="D2352" s="162"/>
      <c r="E2352" s="162"/>
      <c r="F2352" s="167"/>
      <c r="G2352" s="168"/>
      <c r="H2352" s="162"/>
      <c r="I2352" s="162"/>
      <c r="J2352" s="162"/>
      <c r="K2352" s="162"/>
      <c r="L2352" s="162"/>
      <c r="M2352" s="162"/>
      <c r="N2352" s="162"/>
      <c r="O2352" s="162"/>
      <c r="P2352" s="162"/>
      <c r="Q2352" s="162"/>
      <c r="R2352" s="162"/>
      <c r="S2352" s="162"/>
      <c r="T2352" s="162"/>
      <c r="U2352" s="162"/>
      <c r="V2352" s="162"/>
      <c r="W2352" s="162"/>
      <c r="X2352" s="162"/>
      <c r="Y2352" s="162"/>
      <c r="Z2352" s="162"/>
      <c r="AA2352" s="162"/>
    </row>
    <row r="2353">
      <c r="A2353" s="160">
        <v>2352.0</v>
      </c>
      <c r="B2353" s="165" t="s">
        <v>2498</v>
      </c>
      <c r="C2353" s="160">
        <v>2.0210408E7</v>
      </c>
      <c r="D2353" s="162"/>
      <c r="E2353" s="162"/>
      <c r="F2353" s="167"/>
      <c r="G2353" s="168"/>
      <c r="H2353" s="162"/>
      <c r="I2353" s="162"/>
      <c r="J2353" s="162"/>
      <c r="K2353" s="162"/>
      <c r="L2353" s="162"/>
      <c r="M2353" s="162"/>
      <c r="N2353" s="162"/>
      <c r="O2353" s="162"/>
      <c r="P2353" s="162"/>
      <c r="Q2353" s="162"/>
      <c r="R2353" s="162"/>
      <c r="S2353" s="162"/>
      <c r="T2353" s="162"/>
      <c r="U2353" s="162"/>
      <c r="V2353" s="162"/>
      <c r="W2353" s="162"/>
      <c r="X2353" s="162"/>
      <c r="Y2353" s="162"/>
      <c r="Z2353" s="162"/>
      <c r="AA2353" s="162"/>
    </row>
    <row r="2354">
      <c r="A2354" s="160">
        <v>2353.0</v>
      </c>
      <c r="B2354" s="165" t="s">
        <v>2499</v>
      </c>
      <c r="C2354" s="160">
        <v>2.0210409E7</v>
      </c>
      <c r="D2354" s="162"/>
      <c r="E2354" s="162"/>
      <c r="F2354" s="167"/>
      <c r="G2354" s="168"/>
      <c r="H2354" s="162"/>
      <c r="I2354" s="162"/>
      <c r="J2354" s="162"/>
      <c r="K2354" s="162"/>
      <c r="L2354" s="162"/>
      <c r="M2354" s="162"/>
      <c r="N2354" s="162"/>
      <c r="O2354" s="162"/>
      <c r="P2354" s="162"/>
      <c r="Q2354" s="162"/>
      <c r="R2354" s="162"/>
      <c r="S2354" s="162"/>
      <c r="T2354" s="162"/>
      <c r="U2354" s="162"/>
      <c r="V2354" s="162"/>
      <c r="W2354" s="162"/>
      <c r="X2354" s="162"/>
      <c r="Y2354" s="162"/>
      <c r="Z2354" s="162"/>
      <c r="AA2354" s="162"/>
    </row>
    <row r="2355">
      <c r="A2355" s="160">
        <v>2354.0</v>
      </c>
      <c r="B2355" s="165" t="s">
        <v>2500</v>
      </c>
      <c r="C2355" s="160">
        <v>2.0210409E7</v>
      </c>
      <c r="D2355" s="162"/>
      <c r="E2355" s="162"/>
      <c r="F2355" s="167"/>
      <c r="G2355" s="168"/>
      <c r="H2355" s="162"/>
      <c r="I2355" s="162"/>
      <c r="J2355" s="162"/>
      <c r="K2355" s="162"/>
      <c r="L2355" s="162"/>
      <c r="M2355" s="162"/>
      <c r="N2355" s="162"/>
      <c r="O2355" s="162"/>
      <c r="P2355" s="162"/>
      <c r="Q2355" s="162"/>
      <c r="R2355" s="162"/>
      <c r="S2355" s="162"/>
      <c r="T2355" s="162"/>
      <c r="U2355" s="162"/>
      <c r="V2355" s="162"/>
      <c r="W2355" s="162"/>
      <c r="X2355" s="162"/>
      <c r="Y2355" s="162"/>
      <c r="Z2355" s="162"/>
      <c r="AA2355" s="162"/>
    </row>
    <row r="2356">
      <c r="A2356" s="160">
        <v>2355.0</v>
      </c>
      <c r="B2356" s="165" t="s">
        <v>2501</v>
      </c>
      <c r="C2356" s="160">
        <v>2.0210409E7</v>
      </c>
      <c r="D2356" s="162"/>
      <c r="E2356" s="162"/>
      <c r="F2356" s="167"/>
      <c r="G2356" s="168"/>
      <c r="H2356" s="162"/>
      <c r="I2356" s="162"/>
      <c r="J2356" s="162"/>
      <c r="K2356" s="162"/>
      <c r="L2356" s="162"/>
      <c r="M2356" s="162"/>
      <c r="N2356" s="162"/>
      <c r="O2356" s="162"/>
      <c r="P2356" s="162"/>
      <c r="Q2356" s="162"/>
      <c r="R2356" s="162"/>
      <c r="S2356" s="162"/>
      <c r="T2356" s="162"/>
      <c r="U2356" s="162"/>
      <c r="V2356" s="162"/>
      <c r="W2356" s="162"/>
      <c r="X2356" s="162"/>
      <c r="Y2356" s="162"/>
      <c r="Z2356" s="162"/>
      <c r="AA2356" s="162"/>
    </row>
    <row r="2357">
      <c r="A2357" s="160">
        <v>2356.0</v>
      </c>
      <c r="B2357" s="165" t="s">
        <v>2502</v>
      </c>
      <c r="C2357" s="160">
        <v>2.0210409E7</v>
      </c>
      <c r="D2357" s="162"/>
      <c r="E2357" s="162"/>
      <c r="F2357" s="167"/>
      <c r="G2357" s="168"/>
      <c r="H2357" s="162"/>
      <c r="I2357" s="162"/>
      <c r="J2357" s="162"/>
      <c r="K2357" s="162"/>
      <c r="L2357" s="162"/>
      <c r="M2357" s="162"/>
      <c r="N2357" s="162"/>
      <c r="O2357" s="162"/>
      <c r="P2357" s="162"/>
      <c r="Q2357" s="162"/>
      <c r="R2357" s="162"/>
      <c r="S2357" s="162"/>
      <c r="T2357" s="162"/>
      <c r="U2357" s="162"/>
      <c r="V2357" s="162"/>
      <c r="W2357" s="162"/>
      <c r="X2357" s="162"/>
      <c r="Y2357" s="162"/>
      <c r="Z2357" s="162"/>
      <c r="AA2357" s="162"/>
    </row>
    <row r="2358">
      <c r="A2358" s="160">
        <v>2357.0</v>
      </c>
      <c r="B2358" s="165" t="s">
        <v>2503</v>
      </c>
      <c r="C2358" s="160">
        <v>2.0210409E7</v>
      </c>
      <c r="D2358" s="162"/>
      <c r="E2358" s="162"/>
      <c r="F2358" s="167"/>
      <c r="G2358" s="168"/>
      <c r="H2358" s="162"/>
      <c r="I2358" s="162"/>
      <c r="J2358" s="162"/>
      <c r="K2358" s="162"/>
      <c r="L2358" s="162"/>
      <c r="M2358" s="162"/>
      <c r="N2358" s="162"/>
      <c r="O2358" s="162"/>
      <c r="P2358" s="162"/>
      <c r="Q2358" s="162"/>
      <c r="R2358" s="162"/>
      <c r="S2358" s="162"/>
      <c r="T2358" s="162"/>
      <c r="U2358" s="162"/>
      <c r="V2358" s="162"/>
      <c r="W2358" s="162"/>
      <c r="X2358" s="162"/>
      <c r="Y2358" s="162"/>
      <c r="Z2358" s="162"/>
      <c r="AA2358" s="162"/>
    </row>
    <row r="2359">
      <c r="A2359" s="160">
        <v>2358.0</v>
      </c>
      <c r="B2359" s="165" t="s">
        <v>2504</v>
      </c>
      <c r="C2359" s="160">
        <v>2.0210409E7</v>
      </c>
      <c r="D2359" s="162"/>
      <c r="E2359" s="162"/>
      <c r="F2359" s="167"/>
      <c r="G2359" s="168"/>
      <c r="H2359" s="162"/>
      <c r="I2359" s="162"/>
      <c r="J2359" s="162"/>
      <c r="K2359" s="162"/>
      <c r="L2359" s="162"/>
      <c r="M2359" s="162"/>
      <c r="N2359" s="162"/>
      <c r="O2359" s="162"/>
      <c r="P2359" s="162"/>
      <c r="Q2359" s="162"/>
      <c r="R2359" s="162"/>
      <c r="S2359" s="162"/>
      <c r="T2359" s="162"/>
      <c r="U2359" s="162"/>
      <c r="V2359" s="162"/>
      <c r="W2359" s="162"/>
      <c r="X2359" s="162"/>
      <c r="Y2359" s="162"/>
      <c r="Z2359" s="162"/>
      <c r="AA2359" s="162"/>
    </row>
    <row r="2360">
      <c r="A2360" s="160">
        <v>2359.0</v>
      </c>
      <c r="B2360" s="165" t="s">
        <v>2505</v>
      </c>
      <c r="C2360" s="160">
        <v>2.0210409E7</v>
      </c>
      <c r="D2360" s="162"/>
      <c r="E2360" s="162"/>
      <c r="F2360" s="167"/>
      <c r="G2360" s="168"/>
      <c r="H2360" s="162"/>
      <c r="I2360" s="162"/>
      <c r="J2360" s="162"/>
      <c r="K2360" s="162"/>
      <c r="L2360" s="162"/>
      <c r="M2360" s="162"/>
      <c r="N2360" s="162"/>
      <c r="O2360" s="162"/>
      <c r="P2360" s="162"/>
      <c r="Q2360" s="162"/>
      <c r="R2360" s="162"/>
      <c r="S2360" s="162"/>
      <c r="T2360" s="162"/>
      <c r="U2360" s="162"/>
      <c r="V2360" s="162"/>
      <c r="W2360" s="162"/>
      <c r="X2360" s="162"/>
      <c r="Y2360" s="162"/>
      <c r="Z2360" s="162"/>
      <c r="AA2360" s="162"/>
    </row>
    <row r="2361">
      <c r="A2361" s="160">
        <v>2360.0</v>
      </c>
      <c r="B2361" s="165" t="s">
        <v>2506</v>
      </c>
      <c r="C2361" s="160">
        <v>2.0210409E7</v>
      </c>
      <c r="D2361" s="162"/>
      <c r="E2361" s="162"/>
      <c r="F2361" s="167"/>
      <c r="G2361" s="168"/>
      <c r="H2361" s="162"/>
      <c r="I2361" s="162"/>
      <c r="J2361" s="162"/>
      <c r="K2361" s="162"/>
      <c r="L2361" s="162"/>
      <c r="M2361" s="162"/>
      <c r="N2361" s="162"/>
      <c r="O2361" s="162"/>
      <c r="P2361" s="162"/>
      <c r="Q2361" s="162"/>
      <c r="R2361" s="162"/>
      <c r="S2361" s="162"/>
      <c r="T2361" s="162"/>
      <c r="U2361" s="162"/>
      <c r="V2361" s="162"/>
      <c r="W2361" s="162"/>
      <c r="X2361" s="162"/>
      <c r="Y2361" s="162"/>
      <c r="Z2361" s="162"/>
      <c r="AA2361" s="162"/>
    </row>
    <row r="2362">
      <c r="A2362" s="160">
        <v>2361.0</v>
      </c>
      <c r="B2362" s="165" t="s">
        <v>2507</v>
      </c>
      <c r="C2362" s="160">
        <v>2.0210409E7</v>
      </c>
      <c r="D2362" s="162"/>
      <c r="E2362" s="162"/>
      <c r="F2362" s="167"/>
      <c r="G2362" s="168"/>
      <c r="H2362" s="162"/>
      <c r="I2362" s="162"/>
      <c r="J2362" s="162"/>
      <c r="K2362" s="162"/>
      <c r="L2362" s="162"/>
      <c r="M2362" s="162"/>
      <c r="N2362" s="162"/>
      <c r="O2362" s="162"/>
      <c r="P2362" s="162"/>
      <c r="Q2362" s="162"/>
      <c r="R2362" s="162"/>
      <c r="S2362" s="162"/>
      <c r="T2362" s="162"/>
      <c r="U2362" s="162"/>
      <c r="V2362" s="162"/>
      <c r="W2362" s="162"/>
      <c r="X2362" s="162"/>
      <c r="Y2362" s="162"/>
      <c r="Z2362" s="162"/>
      <c r="AA2362" s="162"/>
    </row>
    <row r="2363">
      <c r="A2363" s="160">
        <v>2362.0</v>
      </c>
      <c r="B2363" s="165" t="s">
        <v>2508</v>
      </c>
      <c r="C2363" s="160">
        <v>2.0210409E7</v>
      </c>
      <c r="D2363" s="162"/>
      <c r="E2363" s="162"/>
      <c r="F2363" s="167"/>
      <c r="G2363" s="168"/>
      <c r="H2363" s="162"/>
      <c r="I2363" s="162"/>
      <c r="J2363" s="162"/>
      <c r="K2363" s="162"/>
      <c r="L2363" s="162"/>
      <c r="M2363" s="162"/>
      <c r="N2363" s="162"/>
      <c r="O2363" s="162"/>
      <c r="P2363" s="162"/>
      <c r="Q2363" s="162"/>
      <c r="R2363" s="162"/>
      <c r="S2363" s="162"/>
      <c r="T2363" s="162"/>
      <c r="U2363" s="162"/>
      <c r="V2363" s="162"/>
      <c r="W2363" s="162"/>
      <c r="X2363" s="162"/>
      <c r="Y2363" s="162"/>
      <c r="Z2363" s="162"/>
      <c r="AA2363" s="162"/>
    </row>
    <row r="2364">
      <c r="A2364" s="160">
        <v>2363.0</v>
      </c>
      <c r="B2364" s="165" t="s">
        <v>2509</v>
      </c>
      <c r="C2364" s="160">
        <v>2.0210409E7</v>
      </c>
      <c r="D2364" s="162"/>
      <c r="E2364" s="162"/>
      <c r="F2364" s="167"/>
      <c r="G2364" s="168"/>
      <c r="H2364" s="162"/>
      <c r="I2364" s="162"/>
      <c r="J2364" s="162"/>
      <c r="K2364" s="162"/>
      <c r="L2364" s="162"/>
      <c r="M2364" s="162"/>
      <c r="N2364" s="162"/>
      <c r="O2364" s="162"/>
      <c r="P2364" s="162"/>
      <c r="Q2364" s="162"/>
      <c r="R2364" s="162"/>
      <c r="S2364" s="162"/>
      <c r="T2364" s="162"/>
      <c r="U2364" s="162"/>
      <c r="V2364" s="162"/>
      <c r="W2364" s="162"/>
      <c r="X2364" s="162"/>
      <c r="Y2364" s="162"/>
      <c r="Z2364" s="162"/>
      <c r="AA2364" s="162"/>
    </row>
    <row r="2365">
      <c r="A2365" s="160">
        <v>2364.0</v>
      </c>
      <c r="B2365" s="165" t="s">
        <v>2510</v>
      </c>
      <c r="C2365" s="160">
        <v>2.0210409E7</v>
      </c>
      <c r="D2365" s="162"/>
      <c r="E2365" s="162"/>
      <c r="F2365" s="167"/>
      <c r="G2365" s="168"/>
      <c r="H2365" s="162"/>
      <c r="I2365" s="162"/>
      <c r="J2365" s="162"/>
      <c r="K2365" s="162"/>
      <c r="L2365" s="162"/>
      <c r="M2365" s="162"/>
      <c r="N2365" s="162"/>
      <c r="O2365" s="162"/>
      <c r="P2365" s="162"/>
      <c r="Q2365" s="162"/>
      <c r="R2365" s="162"/>
      <c r="S2365" s="162"/>
      <c r="T2365" s="162"/>
      <c r="U2365" s="162"/>
      <c r="V2365" s="162"/>
      <c r="W2365" s="162"/>
      <c r="X2365" s="162"/>
      <c r="Y2365" s="162"/>
      <c r="Z2365" s="162"/>
      <c r="AA2365" s="162"/>
    </row>
    <row r="2366">
      <c r="A2366" s="160">
        <v>2365.0</v>
      </c>
      <c r="B2366" s="165" t="s">
        <v>2511</v>
      </c>
      <c r="C2366" s="160">
        <v>2.0210409E7</v>
      </c>
      <c r="D2366" s="162"/>
      <c r="E2366" s="162"/>
      <c r="F2366" s="167"/>
      <c r="G2366" s="168"/>
      <c r="H2366" s="162"/>
      <c r="I2366" s="162"/>
      <c r="J2366" s="162"/>
      <c r="K2366" s="162"/>
      <c r="L2366" s="162"/>
      <c r="M2366" s="162"/>
      <c r="N2366" s="162"/>
      <c r="O2366" s="162"/>
      <c r="P2366" s="162"/>
      <c r="Q2366" s="162"/>
      <c r="R2366" s="162"/>
      <c r="S2366" s="162"/>
      <c r="T2366" s="162"/>
      <c r="U2366" s="162"/>
      <c r="V2366" s="162"/>
      <c r="W2366" s="162"/>
      <c r="X2366" s="162"/>
      <c r="Y2366" s="162"/>
      <c r="Z2366" s="162"/>
      <c r="AA2366" s="162"/>
    </row>
    <row r="2367">
      <c r="A2367" s="160">
        <v>2366.0</v>
      </c>
      <c r="B2367" s="165" t="s">
        <v>2512</v>
      </c>
      <c r="C2367" s="160">
        <v>2.0210409E7</v>
      </c>
      <c r="D2367" s="162"/>
      <c r="E2367" s="162"/>
      <c r="F2367" s="167"/>
      <c r="G2367" s="168"/>
      <c r="H2367" s="162"/>
      <c r="I2367" s="162"/>
      <c r="J2367" s="162"/>
      <c r="K2367" s="162"/>
      <c r="L2367" s="162"/>
      <c r="M2367" s="162"/>
      <c r="N2367" s="162"/>
      <c r="O2367" s="162"/>
      <c r="P2367" s="162"/>
      <c r="Q2367" s="162"/>
      <c r="R2367" s="162"/>
      <c r="S2367" s="162"/>
      <c r="T2367" s="162"/>
      <c r="U2367" s="162"/>
      <c r="V2367" s="162"/>
      <c r="W2367" s="162"/>
      <c r="X2367" s="162"/>
      <c r="Y2367" s="162"/>
      <c r="Z2367" s="162"/>
      <c r="AA2367" s="162"/>
    </row>
    <row r="2368">
      <c r="A2368" s="160">
        <v>2367.0</v>
      </c>
      <c r="B2368" s="165" t="s">
        <v>2513</v>
      </c>
      <c r="C2368" s="160">
        <v>2.0210409E7</v>
      </c>
      <c r="D2368" s="162"/>
      <c r="E2368" s="162"/>
      <c r="F2368" s="167"/>
      <c r="G2368" s="168"/>
      <c r="H2368" s="162"/>
      <c r="I2368" s="162"/>
      <c r="J2368" s="162"/>
      <c r="K2368" s="162"/>
      <c r="L2368" s="162"/>
      <c r="M2368" s="162"/>
      <c r="N2368" s="162"/>
      <c r="O2368" s="162"/>
      <c r="P2368" s="162"/>
      <c r="Q2368" s="162"/>
      <c r="R2368" s="162"/>
      <c r="S2368" s="162"/>
      <c r="T2368" s="162"/>
      <c r="U2368" s="162"/>
      <c r="V2368" s="162"/>
      <c r="W2368" s="162"/>
      <c r="X2368" s="162"/>
      <c r="Y2368" s="162"/>
      <c r="Z2368" s="162"/>
      <c r="AA2368" s="162"/>
    </row>
    <row r="2369">
      <c r="A2369" s="160">
        <v>2368.0</v>
      </c>
      <c r="B2369" s="165" t="s">
        <v>2514</v>
      </c>
      <c r="C2369" s="160">
        <v>2.0210409E7</v>
      </c>
      <c r="D2369" s="162"/>
      <c r="E2369" s="162"/>
      <c r="F2369" s="167"/>
      <c r="G2369" s="168"/>
      <c r="H2369" s="162"/>
      <c r="I2369" s="162"/>
      <c r="J2369" s="162"/>
      <c r="K2369" s="162"/>
      <c r="L2369" s="162"/>
      <c r="M2369" s="162"/>
      <c r="N2369" s="162"/>
      <c r="O2369" s="162"/>
      <c r="P2369" s="162"/>
      <c r="Q2369" s="162"/>
      <c r="R2369" s="162"/>
      <c r="S2369" s="162"/>
      <c r="T2369" s="162"/>
      <c r="U2369" s="162"/>
      <c r="V2369" s="162"/>
      <c r="W2369" s="162"/>
      <c r="X2369" s="162"/>
      <c r="Y2369" s="162"/>
      <c r="Z2369" s="162"/>
      <c r="AA2369" s="162"/>
    </row>
    <row r="2370">
      <c r="A2370" s="160">
        <v>2369.0</v>
      </c>
      <c r="B2370" s="165" t="s">
        <v>2515</v>
      </c>
      <c r="C2370" s="160">
        <v>2.0210409E7</v>
      </c>
      <c r="D2370" s="162"/>
      <c r="E2370" s="162"/>
      <c r="F2370" s="167"/>
      <c r="G2370" s="168"/>
      <c r="H2370" s="162"/>
      <c r="I2370" s="162"/>
      <c r="J2370" s="162"/>
      <c r="K2370" s="162"/>
      <c r="L2370" s="162"/>
      <c r="M2370" s="162"/>
      <c r="N2370" s="162"/>
      <c r="O2370" s="162"/>
      <c r="P2370" s="162"/>
      <c r="Q2370" s="162"/>
      <c r="R2370" s="162"/>
      <c r="S2370" s="162"/>
      <c r="T2370" s="162"/>
      <c r="U2370" s="162"/>
      <c r="V2370" s="162"/>
      <c r="W2370" s="162"/>
      <c r="X2370" s="162"/>
      <c r="Y2370" s="162"/>
      <c r="Z2370" s="162"/>
      <c r="AA2370" s="162"/>
    </row>
    <row r="2371">
      <c r="A2371" s="160">
        <v>2370.0</v>
      </c>
      <c r="B2371" s="165" t="s">
        <v>2516</v>
      </c>
      <c r="C2371" s="160">
        <v>2.0210409E7</v>
      </c>
      <c r="D2371" s="162"/>
      <c r="E2371" s="162"/>
      <c r="F2371" s="167"/>
      <c r="G2371" s="168"/>
      <c r="H2371" s="162"/>
      <c r="I2371" s="162"/>
      <c r="J2371" s="162"/>
      <c r="K2371" s="162"/>
      <c r="L2371" s="162"/>
      <c r="M2371" s="162"/>
      <c r="N2371" s="162"/>
      <c r="O2371" s="162"/>
      <c r="P2371" s="162"/>
      <c r="Q2371" s="162"/>
      <c r="R2371" s="162"/>
      <c r="S2371" s="162"/>
      <c r="T2371" s="162"/>
      <c r="U2371" s="162"/>
      <c r="V2371" s="162"/>
      <c r="W2371" s="162"/>
      <c r="X2371" s="162"/>
      <c r="Y2371" s="162"/>
      <c r="Z2371" s="162"/>
      <c r="AA2371" s="162"/>
    </row>
    <row r="2372">
      <c r="A2372" s="160">
        <v>2371.0</v>
      </c>
      <c r="B2372" s="165" t="s">
        <v>2517</v>
      </c>
      <c r="C2372" s="160">
        <v>2.0210409E7</v>
      </c>
      <c r="D2372" s="162"/>
      <c r="E2372" s="162"/>
      <c r="F2372" s="167"/>
      <c r="G2372" s="168"/>
      <c r="H2372" s="162"/>
      <c r="I2372" s="162"/>
      <c r="J2372" s="162"/>
      <c r="K2372" s="162"/>
      <c r="L2372" s="162"/>
      <c r="M2372" s="162"/>
      <c r="N2372" s="162"/>
      <c r="O2372" s="162"/>
      <c r="P2372" s="162"/>
      <c r="Q2372" s="162"/>
      <c r="R2372" s="162"/>
      <c r="S2372" s="162"/>
      <c r="T2372" s="162"/>
      <c r="U2372" s="162"/>
      <c r="V2372" s="162"/>
      <c r="W2372" s="162"/>
      <c r="X2372" s="162"/>
      <c r="Y2372" s="162"/>
      <c r="Z2372" s="162"/>
      <c r="AA2372" s="162"/>
    </row>
    <row r="2373">
      <c r="A2373" s="160">
        <v>2372.0</v>
      </c>
      <c r="B2373" s="165" t="s">
        <v>2518</v>
      </c>
      <c r="C2373" s="160">
        <v>2.0210409E7</v>
      </c>
      <c r="D2373" s="162"/>
      <c r="E2373" s="162"/>
      <c r="F2373" s="167"/>
      <c r="G2373" s="168"/>
      <c r="H2373" s="162"/>
      <c r="I2373" s="162"/>
      <c r="J2373" s="162"/>
      <c r="K2373" s="162"/>
      <c r="L2373" s="162"/>
      <c r="M2373" s="162"/>
      <c r="N2373" s="162"/>
      <c r="O2373" s="162"/>
      <c r="P2373" s="162"/>
      <c r="Q2373" s="162"/>
      <c r="R2373" s="162"/>
      <c r="S2373" s="162"/>
      <c r="T2373" s="162"/>
      <c r="U2373" s="162"/>
      <c r="V2373" s="162"/>
      <c r="W2373" s="162"/>
      <c r="X2373" s="162"/>
      <c r="Y2373" s="162"/>
      <c r="Z2373" s="162"/>
      <c r="AA2373" s="162"/>
    </row>
    <row r="2374">
      <c r="A2374" s="160">
        <v>2373.0</v>
      </c>
      <c r="B2374" s="165" t="s">
        <v>2519</v>
      </c>
      <c r="C2374" s="160">
        <v>2.0210409E7</v>
      </c>
      <c r="D2374" s="162"/>
      <c r="E2374" s="162"/>
      <c r="F2374" s="167"/>
      <c r="G2374" s="168"/>
      <c r="H2374" s="162"/>
      <c r="I2374" s="162"/>
      <c r="J2374" s="162"/>
      <c r="K2374" s="162"/>
      <c r="L2374" s="162"/>
      <c r="M2374" s="162"/>
      <c r="N2374" s="162"/>
      <c r="O2374" s="162"/>
      <c r="P2374" s="162"/>
      <c r="Q2374" s="162"/>
      <c r="R2374" s="162"/>
      <c r="S2374" s="162"/>
      <c r="T2374" s="162"/>
      <c r="U2374" s="162"/>
      <c r="V2374" s="162"/>
      <c r="W2374" s="162"/>
      <c r="X2374" s="162"/>
      <c r="Y2374" s="162"/>
      <c r="Z2374" s="162"/>
      <c r="AA2374" s="162"/>
    </row>
    <row r="2375">
      <c r="A2375" s="160">
        <v>2374.0</v>
      </c>
      <c r="B2375" s="165" t="s">
        <v>2520</v>
      </c>
      <c r="C2375" s="160">
        <v>2.0210409E7</v>
      </c>
      <c r="D2375" s="162"/>
      <c r="E2375" s="162"/>
      <c r="F2375" s="167"/>
      <c r="G2375" s="168"/>
      <c r="H2375" s="162"/>
      <c r="I2375" s="162"/>
      <c r="J2375" s="162"/>
      <c r="K2375" s="162"/>
      <c r="L2375" s="162"/>
      <c r="M2375" s="162"/>
      <c r="N2375" s="162"/>
      <c r="O2375" s="162"/>
      <c r="P2375" s="162"/>
      <c r="Q2375" s="162"/>
      <c r="R2375" s="162"/>
      <c r="S2375" s="162"/>
      <c r="T2375" s="162"/>
      <c r="U2375" s="162"/>
      <c r="V2375" s="162"/>
      <c r="W2375" s="162"/>
      <c r="X2375" s="162"/>
      <c r="Y2375" s="162"/>
      <c r="Z2375" s="162"/>
      <c r="AA2375" s="162"/>
    </row>
    <row r="2376">
      <c r="A2376" s="160">
        <v>2375.0</v>
      </c>
      <c r="B2376" s="165" t="s">
        <v>2521</v>
      </c>
      <c r="C2376" s="160">
        <v>2.0210409E7</v>
      </c>
      <c r="D2376" s="162"/>
      <c r="E2376" s="162"/>
      <c r="F2376" s="167"/>
      <c r="G2376" s="168"/>
      <c r="H2376" s="162"/>
      <c r="I2376" s="162"/>
      <c r="J2376" s="162"/>
      <c r="K2376" s="162"/>
      <c r="L2376" s="162"/>
      <c r="M2376" s="162"/>
      <c r="N2376" s="162"/>
      <c r="O2376" s="162"/>
      <c r="P2376" s="162"/>
      <c r="Q2376" s="162"/>
      <c r="R2376" s="162"/>
      <c r="S2376" s="162"/>
      <c r="T2376" s="162"/>
      <c r="U2376" s="162"/>
      <c r="V2376" s="162"/>
      <c r="W2376" s="162"/>
      <c r="X2376" s="162"/>
      <c r="Y2376" s="162"/>
      <c r="Z2376" s="162"/>
      <c r="AA2376" s="162"/>
    </row>
    <row r="2377">
      <c r="A2377" s="160">
        <v>2376.0</v>
      </c>
      <c r="B2377" s="165" t="s">
        <v>2522</v>
      </c>
      <c r="C2377" s="160">
        <v>2.0210409E7</v>
      </c>
      <c r="D2377" s="162"/>
      <c r="E2377" s="162"/>
      <c r="F2377" s="167"/>
      <c r="G2377" s="168"/>
      <c r="H2377" s="162"/>
      <c r="I2377" s="162"/>
      <c r="J2377" s="162"/>
      <c r="K2377" s="162"/>
      <c r="L2377" s="162"/>
      <c r="M2377" s="162"/>
      <c r="N2377" s="162"/>
      <c r="O2377" s="162"/>
      <c r="P2377" s="162"/>
      <c r="Q2377" s="162"/>
      <c r="R2377" s="162"/>
      <c r="S2377" s="162"/>
      <c r="T2377" s="162"/>
      <c r="U2377" s="162"/>
      <c r="V2377" s="162"/>
      <c r="W2377" s="162"/>
      <c r="X2377" s="162"/>
      <c r="Y2377" s="162"/>
      <c r="Z2377" s="162"/>
      <c r="AA2377" s="162"/>
    </row>
    <row r="2378">
      <c r="A2378" s="160">
        <v>2377.0</v>
      </c>
      <c r="B2378" s="165" t="s">
        <v>2523</v>
      </c>
      <c r="C2378" s="160">
        <v>2.021041E7</v>
      </c>
      <c r="D2378" s="162"/>
      <c r="E2378" s="162"/>
      <c r="F2378" s="167"/>
      <c r="G2378" s="168"/>
      <c r="H2378" s="162"/>
      <c r="I2378" s="162"/>
      <c r="J2378" s="162"/>
      <c r="K2378" s="162"/>
      <c r="L2378" s="162"/>
      <c r="M2378" s="162"/>
      <c r="N2378" s="162"/>
      <c r="O2378" s="162"/>
      <c r="P2378" s="162"/>
      <c r="Q2378" s="162"/>
      <c r="R2378" s="162"/>
      <c r="S2378" s="162"/>
      <c r="T2378" s="162"/>
      <c r="U2378" s="162"/>
      <c r="V2378" s="162"/>
      <c r="W2378" s="162"/>
      <c r="X2378" s="162"/>
      <c r="Y2378" s="162"/>
      <c r="Z2378" s="162"/>
      <c r="AA2378" s="162"/>
    </row>
    <row r="2379">
      <c r="A2379" s="160">
        <v>2378.0</v>
      </c>
      <c r="B2379" s="165" t="s">
        <v>2524</v>
      </c>
      <c r="C2379" s="160">
        <v>2.021041E7</v>
      </c>
      <c r="D2379" s="162"/>
      <c r="E2379" s="162"/>
      <c r="F2379" s="167"/>
      <c r="G2379" s="168"/>
      <c r="H2379" s="162"/>
      <c r="I2379" s="162"/>
      <c r="J2379" s="162"/>
      <c r="K2379" s="162"/>
      <c r="L2379" s="162"/>
      <c r="M2379" s="162"/>
      <c r="N2379" s="162"/>
      <c r="O2379" s="162"/>
      <c r="P2379" s="162"/>
      <c r="Q2379" s="162"/>
      <c r="R2379" s="162"/>
      <c r="S2379" s="162"/>
      <c r="T2379" s="162"/>
      <c r="U2379" s="162"/>
      <c r="V2379" s="162"/>
      <c r="W2379" s="162"/>
      <c r="X2379" s="162"/>
      <c r="Y2379" s="162"/>
      <c r="Z2379" s="162"/>
      <c r="AA2379" s="162"/>
    </row>
    <row r="2380">
      <c r="A2380" s="160">
        <v>2379.0</v>
      </c>
      <c r="B2380" s="165" t="s">
        <v>2525</v>
      </c>
      <c r="C2380" s="160">
        <v>2.021041E7</v>
      </c>
      <c r="D2380" s="162"/>
      <c r="E2380" s="162"/>
      <c r="F2380" s="167"/>
      <c r="G2380" s="168"/>
      <c r="H2380" s="162"/>
      <c r="I2380" s="162"/>
      <c r="J2380" s="162"/>
      <c r="K2380" s="162"/>
      <c r="L2380" s="162"/>
      <c r="M2380" s="162"/>
      <c r="N2380" s="162"/>
      <c r="O2380" s="162"/>
      <c r="P2380" s="162"/>
      <c r="Q2380" s="162"/>
      <c r="R2380" s="162"/>
      <c r="S2380" s="162"/>
      <c r="T2380" s="162"/>
      <c r="U2380" s="162"/>
      <c r="V2380" s="162"/>
      <c r="W2380" s="162"/>
      <c r="X2380" s="162"/>
      <c r="Y2380" s="162"/>
      <c r="Z2380" s="162"/>
      <c r="AA2380" s="162"/>
    </row>
    <row r="2381">
      <c r="A2381" s="160">
        <v>2380.0</v>
      </c>
      <c r="B2381" s="165" t="s">
        <v>2526</v>
      </c>
      <c r="C2381" s="160">
        <v>2.021041E7</v>
      </c>
      <c r="D2381" s="162"/>
      <c r="E2381" s="162"/>
      <c r="F2381" s="167"/>
      <c r="G2381" s="168"/>
      <c r="H2381" s="162"/>
      <c r="I2381" s="162"/>
      <c r="J2381" s="162"/>
      <c r="K2381" s="162"/>
      <c r="L2381" s="162"/>
      <c r="M2381" s="162"/>
      <c r="N2381" s="162"/>
      <c r="O2381" s="162"/>
      <c r="P2381" s="162"/>
      <c r="Q2381" s="162"/>
      <c r="R2381" s="162"/>
      <c r="S2381" s="162"/>
      <c r="T2381" s="162"/>
      <c r="U2381" s="162"/>
      <c r="V2381" s="162"/>
      <c r="W2381" s="162"/>
      <c r="X2381" s="162"/>
      <c r="Y2381" s="162"/>
      <c r="Z2381" s="162"/>
      <c r="AA2381" s="162"/>
    </row>
    <row r="2382">
      <c r="A2382" s="160">
        <v>2381.0</v>
      </c>
      <c r="B2382" s="165" t="s">
        <v>2527</v>
      </c>
      <c r="C2382" s="160">
        <v>2.021041E7</v>
      </c>
      <c r="D2382" s="162"/>
      <c r="E2382" s="162"/>
      <c r="F2382" s="167"/>
      <c r="G2382" s="168"/>
      <c r="H2382" s="162"/>
      <c r="I2382" s="162"/>
      <c r="J2382" s="162"/>
      <c r="K2382" s="162"/>
      <c r="L2382" s="162"/>
      <c r="M2382" s="162"/>
      <c r="N2382" s="162"/>
      <c r="O2382" s="162"/>
      <c r="P2382" s="162"/>
      <c r="Q2382" s="162"/>
      <c r="R2382" s="162"/>
      <c r="S2382" s="162"/>
      <c r="T2382" s="162"/>
      <c r="U2382" s="162"/>
      <c r="V2382" s="162"/>
      <c r="W2382" s="162"/>
      <c r="X2382" s="162"/>
      <c r="Y2382" s="162"/>
      <c r="Z2382" s="162"/>
      <c r="AA2382" s="162"/>
    </row>
    <row r="2383">
      <c r="A2383" s="160">
        <v>2382.0</v>
      </c>
      <c r="B2383" s="165" t="s">
        <v>2528</v>
      </c>
      <c r="C2383" s="160">
        <v>2.021041E7</v>
      </c>
      <c r="D2383" s="162"/>
      <c r="E2383" s="162"/>
      <c r="F2383" s="167"/>
      <c r="G2383" s="168"/>
      <c r="H2383" s="162"/>
      <c r="I2383" s="162"/>
      <c r="J2383" s="162"/>
      <c r="K2383" s="162"/>
      <c r="L2383" s="162"/>
      <c r="M2383" s="162"/>
      <c r="N2383" s="162"/>
      <c r="O2383" s="162"/>
      <c r="P2383" s="162"/>
      <c r="Q2383" s="162"/>
      <c r="R2383" s="162"/>
      <c r="S2383" s="162"/>
      <c r="T2383" s="162"/>
      <c r="U2383" s="162"/>
      <c r="V2383" s="162"/>
      <c r="W2383" s="162"/>
      <c r="X2383" s="162"/>
      <c r="Y2383" s="162"/>
      <c r="Z2383" s="162"/>
      <c r="AA2383" s="162"/>
    </row>
    <row r="2384">
      <c r="A2384" s="160">
        <v>2383.0</v>
      </c>
      <c r="B2384" s="165" t="s">
        <v>2529</v>
      </c>
      <c r="C2384" s="160">
        <v>2.021041E7</v>
      </c>
      <c r="D2384" s="162"/>
      <c r="E2384" s="162"/>
      <c r="F2384" s="167"/>
      <c r="G2384" s="168"/>
      <c r="H2384" s="162"/>
      <c r="I2384" s="162"/>
      <c r="J2384" s="162"/>
      <c r="K2384" s="162"/>
      <c r="L2384" s="162"/>
      <c r="M2384" s="162"/>
      <c r="N2384" s="162"/>
      <c r="O2384" s="162"/>
      <c r="P2384" s="162"/>
      <c r="Q2384" s="162"/>
      <c r="R2384" s="162"/>
      <c r="S2384" s="162"/>
      <c r="T2384" s="162"/>
      <c r="U2384" s="162"/>
      <c r="V2384" s="162"/>
      <c r="W2384" s="162"/>
      <c r="X2384" s="162"/>
      <c r="Y2384" s="162"/>
      <c r="Z2384" s="162"/>
      <c r="AA2384" s="162"/>
    </row>
    <row r="2385">
      <c r="A2385" s="160">
        <v>2384.0</v>
      </c>
      <c r="B2385" s="165" t="s">
        <v>2530</v>
      </c>
      <c r="C2385" s="160">
        <v>2.021041E7</v>
      </c>
      <c r="D2385" s="162"/>
      <c r="E2385" s="162"/>
      <c r="F2385" s="167"/>
      <c r="G2385" s="168"/>
      <c r="H2385" s="162"/>
      <c r="I2385" s="162"/>
      <c r="J2385" s="162"/>
      <c r="K2385" s="162"/>
      <c r="L2385" s="162"/>
      <c r="M2385" s="162"/>
      <c r="N2385" s="162"/>
      <c r="O2385" s="162"/>
      <c r="P2385" s="162"/>
      <c r="Q2385" s="162"/>
      <c r="R2385" s="162"/>
      <c r="S2385" s="162"/>
      <c r="T2385" s="162"/>
      <c r="U2385" s="162"/>
      <c r="V2385" s="162"/>
      <c r="W2385" s="162"/>
      <c r="X2385" s="162"/>
      <c r="Y2385" s="162"/>
      <c r="Z2385" s="162"/>
      <c r="AA2385" s="162"/>
    </row>
    <row r="2386">
      <c r="A2386" s="160">
        <v>2385.0</v>
      </c>
      <c r="B2386" s="165" t="s">
        <v>2531</v>
      </c>
      <c r="C2386" s="160">
        <v>2.021041E7</v>
      </c>
      <c r="D2386" s="162"/>
      <c r="E2386" s="162"/>
      <c r="F2386" s="167"/>
      <c r="G2386" s="168"/>
      <c r="H2386" s="162"/>
      <c r="I2386" s="162"/>
      <c r="J2386" s="162"/>
      <c r="K2386" s="162"/>
      <c r="L2386" s="162"/>
      <c r="M2386" s="162"/>
      <c r="N2386" s="162"/>
      <c r="O2386" s="162"/>
      <c r="P2386" s="162"/>
      <c r="Q2386" s="162"/>
      <c r="R2386" s="162"/>
      <c r="S2386" s="162"/>
      <c r="T2386" s="162"/>
      <c r="U2386" s="162"/>
      <c r="V2386" s="162"/>
      <c r="W2386" s="162"/>
      <c r="X2386" s="162"/>
      <c r="Y2386" s="162"/>
      <c r="Z2386" s="162"/>
      <c r="AA2386" s="162"/>
    </row>
    <row r="2387">
      <c r="A2387" s="160">
        <v>2386.0</v>
      </c>
      <c r="B2387" s="165" t="s">
        <v>2532</v>
      </c>
      <c r="C2387" s="160">
        <v>2.021041E7</v>
      </c>
      <c r="D2387" s="162"/>
      <c r="E2387" s="162"/>
      <c r="F2387" s="167"/>
      <c r="G2387" s="168"/>
      <c r="H2387" s="162"/>
      <c r="I2387" s="162"/>
      <c r="J2387" s="162"/>
      <c r="K2387" s="162"/>
      <c r="L2387" s="162"/>
      <c r="M2387" s="162"/>
      <c r="N2387" s="162"/>
      <c r="O2387" s="162"/>
      <c r="P2387" s="162"/>
      <c r="Q2387" s="162"/>
      <c r="R2387" s="162"/>
      <c r="S2387" s="162"/>
      <c r="T2387" s="162"/>
      <c r="U2387" s="162"/>
      <c r="V2387" s="162"/>
      <c r="W2387" s="162"/>
      <c r="X2387" s="162"/>
      <c r="Y2387" s="162"/>
      <c r="Z2387" s="162"/>
      <c r="AA2387" s="162"/>
    </row>
    <row r="2388">
      <c r="A2388" s="160">
        <v>2387.0</v>
      </c>
      <c r="B2388" s="165" t="s">
        <v>2533</v>
      </c>
      <c r="C2388" s="160">
        <v>2.021041E7</v>
      </c>
      <c r="D2388" s="162"/>
      <c r="E2388" s="162"/>
      <c r="F2388" s="167"/>
      <c r="G2388" s="168"/>
      <c r="H2388" s="162"/>
      <c r="I2388" s="162"/>
      <c r="J2388" s="162"/>
      <c r="K2388" s="162"/>
      <c r="L2388" s="162"/>
      <c r="M2388" s="162"/>
      <c r="N2388" s="162"/>
      <c r="O2388" s="162"/>
      <c r="P2388" s="162"/>
      <c r="Q2388" s="162"/>
      <c r="R2388" s="162"/>
      <c r="S2388" s="162"/>
      <c r="T2388" s="162"/>
      <c r="U2388" s="162"/>
      <c r="V2388" s="162"/>
      <c r="W2388" s="162"/>
      <c r="X2388" s="162"/>
      <c r="Y2388" s="162"/>
      <c r="Z2388" s="162"/>
      <c r="AA2388" s="162"/>
    </row>
    <row r="2389">
      <c r="A2389" s="160">
        <v>2388.0</v>
      </c>
      <c r="B2389" s="165" t="s">
        <v>2534</v>
      </c>
      <c r="C2389" s="160">
        <v>2.021041E7</v>
      </c>
      <c r="D2389" s="162"/>
      <c r="E2389" s="162"/>
      <c r="F2389" s="167"/>
      <c r="G2389" s="168"/>
      <c r="H2389" s="162"/>
      <c r="I2389" s="162"/>
      <c r="J2389" s="162"/>
      <c r="K2389" s="162"/>
      <c r="L2389" s="162"/>
      <c r="M2389" s="162"/>
      <c r="N2389" s="162"/>
      <c r="O2389" s="162"/>
      <c r="P2389" s="162"/>
      <c r="Q2389" s="162"/>
      <c r="R2389" s="162"/>
      <c r="S2389" s="162"/>
      <c r="T2389" s="162"/>
      <c r="U2389" s="162"/>
      <c r="V2389" s="162"/>
      <c r="W2389" s="162"/>
      <c r="X2389" s="162"/>
      <c r="Y2389" s="162"/>
      <c r="Z2389" s="162"/>
      <c r="AA2389" s="162"/>
    </row>
    <row r="2390">
      <c r="A2390" s="160">
        <v>2389.0</v>
      </c>
      <c r="B2390" s="165" t="s">
        <v>2535</v>
      </c>
      <c r="C2390" s="160">
        <v>2.021041E7</v>
      </c>
      <c r="D2390" s="162"/>
      <c r="E2390" s="162"/>
      <c r="F2390" s="167"/>
      <c r="G2390" s="168"/>
      <c r="H2390" s="162"/>
      <c r="I2390" s="162"/>
      <c r="J2390" s="162"/>
      <c r="K2390" s="162"/>
      <c r="L2390" s="162"/>
      <c r="M2390" s="162"/>
      <c r="N2390" s="162"/>
      <c r="O2390" s="162"/>
      <c r="P2390" s="162"/>
      <c r="Q2390" s="162"/>
      <c r="R2390" s="162"/>
      <c r="S2390" s="162"/>
      <c r="T2390" s="162"/>
      <c r="U2390" s="162"/>
      <c r="V2390" s="162"/>
      <c r="W2390" s="162"/>
      <c r="X2390" s="162"/>
      <c r="Y2390" s="162"/>
      <c r="Z2390" s="162"/>
      <c r="AA2390" s="162"/>
    </row>
    <row r="2391">
      <c r="A2391" s="160">
        <v>2390.0</v>
      </c>
      <c r="B2391" s="165" t="s">
        <v>2536</v>
      </c>
      <c r="C2391" s="160">
        <v>2.021041E7</v>
      </c>
      <c r="D2391" s="162"/>
      <c r="E2391" s="162"/>
      <c r="F2391" s="167"/>
      <c r="G2391" s="168"/>
      <c r="H2391" s="162"/>
      <c r="I2391" s="162"/>
      <c r="J2391" s="162"/>
      <c r="K2391" s="162"/>
      <c r="L2391" s="162"/>
      <c r="M2391" s="162"/>
      <c r="N2391" s="162"/>
      <c r="O2391" s="162"/>
      <c r="P2391" s="162"/>
      <c r="Q2391" s="162"/>
      <c r="R2391" s="162"/>
      <c r="S2391" s="162"/>
      <c r="T2391" s="162"/>
      <c r="U2391" s="162"/>
      <c r="V2391" s="162"/>
      <c r="W2391" s="162"/>
      <c r="X2391" s="162"/>
      <c r="Y2391" s="162"/>
      <c r="Z2391" s="162"/>
      <c r="AA2391" s="162"/>
    </row>
    <row r="2392">
      <c r="A2392" s="160">
        <v>2391.0</v>
      </c>
      <c r="B2392" s="165" t="s">
        <v>2537</v>
      </c>
      <c r="C2392" s="160">
        <v>2.021041E7</v>
      </c>
      <c r="D2392" s="162"/>
      <c r="E2392" s="162"/>
      <c r="F2392" s="167"/>
      <c r="G2392" s="168"/>
      <c r="H2392" s="162"/>
      <c r="I2392" s="162"/>
      <c r="J2392" s="162"/>
      <c r="K2392" s="162"/>
      <c r="L2392" s="162"/>
      <c r="M2392" s="162"/>
      <c r="N2392" s="162"/>
      <c r="O2392" s="162"/>
      <c r="P2392" s="162"/>
      <c r="Q2392" s="162"/>
      <c r="R2392" s="162"/>
      <c r="S2392" s="162"/>
      <c r="T2392" s="162"/>
      <c r="U2392" s="162"/>
      <c r="V2392" s="162"/>
      <c r="W2392" s="162"/>
      <c r="X2392" s="162"/>
      <c r="Y2392" s="162"/>
      <c r="Z2392" s="162"/>
      <c r="AA2392" s="162"/>
    </row>
    <row r="2393">
      <c r="A2393" s="160">
        <v>2392.0</v>
      </c>
      <c r="B2393" s="165" t="s">
        <v>2538</v>
      </c>
      <c r="C2393" s="160">
        <v>2.021041E7</v>
      </c>
      <c r="D2393" s="162"/>
      <c r="E2393" s="162"/>
      <c r="F2393" s="167"/>
      <c r="G2393" s="168"/>
      <c r="H2393" s="162"/>
      <c r="I2393" s="162"/>
      <c r="J2393" s="162"/>
      <c r="K2393" s="162"/>
      <c r="L2393" s="162"/>
      <c r="M2393" s="162"/>
      <c r="N2393" s="162"/>
      <c r="O2393" s="162"/>
      <c r="P2393" s="162"/>
      <c r="Q2393" s="162"/>
      <c r="R2393" s="162"/>
      <c r="S2393" s="162"/>
      <c r="T2393" s="162"/>
      <c r="U2393" s="162"/>
      <c r="V2393" s="162"/>
      <c r="W2393" s="162"/>
      <c r="X2393" s="162"/>
      <c r="Y2393" s="162"/>
      <c r="Z2393" s="162"/>
      <c r="AA2393" s="162"/>
    </row>
    <row r="2394">
      <c r="A2394" s="160">
        <v>2393.0</v>
      </c>
      <c r="B2394" s="165" t="s">
        <v>2539</v>
      </c>
      <c r="C2394" s="160">
        <v>2.021041E7</v>
      </c>
      <c r="D2394" s="162"/>
      <c r="E2394" s="162"/>
      <c r="F2394" s="167"/>
      <c r="G2394" s="168"/>
      <c r="H2394" s="162"/>
      <c r="I2394" s="162"/>
      <c r="J2394" s="162"/>
      <c r="K2394" s="162"/>
      <c r="L2394" s="162"/>
      <c r="M2394" s="162"/>
      <c r="N2394" s="162"/>
      <c r="O2394" s="162"/>
      <c r="P2394" s="162"/>
      <c r="Q2394" s="162"/>
      <c r="R2394" s="162"/>
      <c r="S2394" s="162"/>
      <c r="T2394" s="162"/>
      <c r="U2394" s="162"/>
      <c r="V2394" s="162"/>
      <c r="W2394" s="162"/>
      <c r="X2394" s="162"/>
      <c r="Y2394" s="162"/>
      <c r="Z2394" s="162"/>
      <c r="AA2394" s="162"/>
    </row>
    <row r="2395">
      <c r="A2395" s="160">
        <v>2394.0</v>
      </c>
      <c r="B2395" s="165" t="s">
        <v>2540</v>
      </c>
      <c r="C2395" s="160">
        <v>2.021041E7</v>
      </c>
      <c r="D2395" s="162"/>
      <c r="E2395" s="162"/>
      <c r="F2395" s="167"/>
      <c r="G2395" s="168"/>
      <c r="H2395" s="162"/>
      <c r="I2395" s="162"/>
      <c r="J2395" s="162"/>
      <c r="K2395" s="162"/>
      <c r="L2395" s="162"/>
      <c r="M2395" s="162"/>
      <c r="N2395" s="162"/>
      <c r="O2395" s="162"/>
      <c r="P2395" s="162"/>
      <c r="Q2395" s="162"/>
      <c r="R2395" s="162"/>
      <c r="S2395" s="162"/>
      <c r="T2395" s="162"/>
      <c r="U2395" s="162"/>
      <c r="V2395" s="162"/>
      <c r="W2395" s="162"/>
      <c r="X2395" s="162"/>
      <c r="Y2395" s="162"/>
      <c r="Z2395" s="162"/>
      <c r="AA2395" s="162"/>
    </row>
    <row r="2396">
      <c r="A2396" s="160">
        <v>2395.0</v>
      </c>
      <c r="B2396" s="165" t="s">
        <v>2541</v>
      </c>
      <c r="C2396" s="160">
        <v>2.021041E7</v>
      </c>
      <c r="D2396" s="162"/>
      <c r="E2396" s="162"/>
      <c r="F2396" s="167"/>
      <c r="G2396" s="168"/>
      <c r="H2396" s="162"/>
      <c r="I2396" s="162"/>
      <c r="J2396" s="162"/>
      <c r="K2396" s="162"/>
      <c r="L2396" s="162"/>
      <c r="M2396" s="162"/>
      <c r="N2396" s="162"/>
      <c r="O2396" s="162"/>
      <c r="P2396" s="162"/>
      <c r="Q2396" s="162"/>
      <c r="R2396" s="162"/>
      <c r="S2396" s="162"/>
      <c r="T2396" s="162"/>
      <c r="U2396" s="162"/>
      <c r="V2396" s="162"/>
      <c r="W2396" s="162"/>
      <c r="X2396" s="162"/>
      <c r="Y2396" s="162"/>
      <c r="Z2396" s="162"/>
      <c r="AA2396" s="162"/>
    </row>
    <row r="2397">
      <c r="A2397" s="160">
        <v>2396.0</v>
      </c>
      <c r="B2397" s="165" t="s">
        <v>2542</v>
      </c>
      <c r="C2397" s="160">
        <v>2.021041E7</v>
      </c>
      <c r="D2397" s="162"/>
      <c r="E2397" s="162"/>
      <c r="F2397" s="167"/>
      <c r="G2397" s="168"/>
      <c r="H2397" s="162"/>
      <c r="I2397" s="162"/>
      <c r="J2397" s="162"/>
      <c r="K2397" s="162"/>
      <c r="L2397" s="162"/>
      <c r="M2397" s="162"/>
      <c r="N2397" s="162"/>
      <c r="O2397" s="162"/>
      <c r="P2397" s="162"/>
      <c r="Q2397" s="162"/>
      <c r="R2397" s="162"/>
      <c r="S2397" s="162"/>
      <c r="T2397" s="162"/>
      <c r="U2397" s="162"/>
      <c r="V2397" s="162"/>
      <c r="W2397" s="162"/>
      <c r="X2397" s="162"/>
      <c r="Y2397" s="162"/>
      <c r="Z2397" s="162"/>
      <c r="AA2397" s="162"/>
    </row>
    <row r="2398">
      <c r="A2398" s="160">
        <v>2397.0</v>
      </c>
      <c r="B2398" s="165" t="s">
        <v>2543</v>
      </c>
      <c r="C2398" s="160">
        <v>2.021041E7</v>
      </c>
      <c r="D2398" s="162"/>
      <c r="E2398" s="162"/>
      <c r="F2398" s="167"/>
      <c r="G2398" s="168"/>
      <c r="H2398" s="162"/>
      <c r="I2398" s="162"/>
      <c r="J2398" s="162"/>
      <c r="K2398" s="162"/>
      <c r="L2398" s="162"/>
      <c r="M2398" s="162"/>
      <c r="N2398" s="162"/>
      <c r="O2398" s="162"/>
      <c r="P2398" s="162"/>
      <c r="Q2398" s="162"/>
      <c r="R2398" s="162"/>
      <c r="S2398" s="162"/>
      <c r="T2398" s="162"/>
      <c r="U2398" s="162"/>
      <c r="V2398" s="162"/>
      <c r="W2398" s="162"/>
      <c r="X2398" s="162"/>
      <c r="Y2398" s="162"/>
      <c r="Z2398" s="162"/>
      <c r="AA2398" s="162"/>
    </row>
    <row r="2399">
      <c r="A2399" s="160">
        <v>2398.0</v>
      </c>
      <c r="B2399" s="165" t="s">
        <v>2544</v>
      </c>
      <c r="C2399" s="160">
        <v>2.021041E7</v>
      </c>
      <c r="D2399" s="162"/>
      <c r="E2399" s="162"/>
      <c r="F2399" s="167"/>
      <c r="G2399" s="168"/>
      <c r="H2399" s="162"/>
      <c r="I2399" s="162"/>
      <c r="J2399" s="162"/>
      <c r="K2399" s="162"/>
      <c r="L2399" s="162"/>
      <c r="M2399" s="162"/>
      <c r="N2399" s="162"/>
      <c r="O2399" s="162"/>
      <c r="P2399" s="162"/>
      <c r="Q2399" s="162"/>
      <c r="R2399" s="162"/>
      <c r="S2399" s="162"/>
      <c r="T2399" s="162"/>
      <c r="U2399" s="162"/>
      <c r="V2399" s="162"/>
      <c r="W2399" s="162"/>
      <c r="X2399" s="162"/>
      <c r="Y2399" s="162"/>
      <c r="Z2399" s="162"/>
      <c r="AA2399" s="162"/>
    </row>
    <row r="2400">
      <c r="A2400" s="160">
        <v>2399.0</v>
      </c>
      <c r="B2400" s="165" t="s">
        <v>2545</v>
      </c>
      <c r="C2400" s="160">
        <v>2.021041E7</v>
      </c>
      <c r="D2400" s="162"/>
      <c r="E2400" s="162"/>
      <c r="F2400" s="167"/>
      <c r="G2400" s="168"/>
      <c r="H2400" s="162"/>
      <c r="I2400" s="162"/>
      <c r="J2400" s="162"/>
      <c r="K2400" s="162"/>
      <c r="L2400" s="162"/>
      <c r="M2400" s="162"/>
      <c r="N2400" s="162"/>
      <c r="O2400" s="162"/>
      <c r="P2400" s="162"/>
      <c r="Q2400" s="162"/>
      <c r="R2400" s="162"/>
      <c r="S2400" s="162"/>
      <c r="T2400" s="162"/>
      <c r="U2400" s="162"/>
      <c r="V2400" s="162"/>
      <c r="W2400" s="162"/>
      <c r="X2400" s="162"/>
      <c r="Y2400" s="162"/>
      <c r="Z2400" s="162"/>
      <c r="AA2400" s="162"/>
    </row>
    <row r="2401">
      <c r="A2401" s="160">
        <v>2400.0</v>
      </c>
      <c r="B2401" s="165" t="s">
        <v>2546</v>
      </c>
      <c r="C2401" s="160">
        <v>2.021041E7</v>
      </c>
      <c r="D2401" s="162"/>
      <c r="E2401" s="162"/>
      <c r="F2401" s="167"/>
      <c r="G2401" s="168"/>
      <c r="H2401" s="162"/>
      <c r="I2401" s="162"/>
      <c r="J2401" s="162"/>
      <c r="K2401" s="162"/>
      <c r="L2401" s="162"/>
      <c r="M2401" s="162"/>
      <c r="N2401" s="162"/>
      <c r="O2401" s="162"/>
      <c r="P2401" s="162"/>
      <c r="Q2401" s="162"/>
      <c r="R2401" s="162"/>
      <c r="S2401" s="162"/>
      <c r="T2401" s="162"/>
      <c r="U2401" s="162"/>
      <c r="V2401" s="162"/>
      <c r="W2401" s="162"/>
      <c r="X2401" s="162"/>
      <c r="Y2401" s="162"/>
      <c r="Z2401" s="162"/>
      <c r="AA2401" s="162"/>
    </row>
    <row r="2402">
      <c r="A2402" s="160">
        <v>2401.0</v>
      </c>
      <c r="B2402" s="165" t="s">
        <v>2547</v>
      </c>
      <c r="C2402" s="160">
        <v>2.0210411E7</v>
      </c>
      <c r="D2402" s="162"/>
      <c r="E2402" s="162"/>
      <c r="F2402" s="167"/>
      <c r="G2402" s="168"/>
      <c r="H2402" s="162"/>
      <c r="I2402" s="162"/>
      <c r="J2402" s="162"/>
      <c r="K2402" s="162"/>
      <c r="L2402" s="162"/>
      <c r="M2402" s="162"/>
      <c r="N2402" s="162"/>
      <c r="O2402" s="162"/>
      <c r="P2402" s="162"/>
      <c r="Q2402" s="162"/>
      <c r="R2402" s="162"/>
      <c r="S2402" s="162"/>
      <c r="T2402" s="162"/>
      <c r="U2402" s="162"/>
      <c r="V2402" s="162"/>
      <c r="W2402" s="162"/>
      <c r="X2402" s="162"/>
      <c r="Y2402" s="162"/>
      <c r="Z2402" s="162"/>
      <c r="AA2402" s="162"/>
    </row>
    <row r="2403">
      <c r="A2403" s="160">
        <v>2402.0</v>
      </c>
      <c r="B2403" s="165" t="s">
        <v>2548</v>
      </c>
      <c r="C2403" s="160">
        <v>2.0210411E7</v>
      </c>
      <c r="D2403" s="162"/>
      <c r="E2403" s="162"/>
      <c r="F2403" s="167"/>
      <c r="G2403" s="168"/>
      <c r="H2403" s="162"/>
      <c r="I2403" s="162"/>
      <c r="J2403" s="162"/>
      <c r="K2403" s="162"/>
      <c r="L2403" s="162"/>
      <c r="M2403" s="162"/>
      <c r="N2403" s="162"/>
      <c r="O2403" s="162"/>
      <c r="P2403" s="162"/>
      <c r="Q2403" s="162"/>
      <c r="R2403" s="162"/>
      <c r="S2403" s="162"/>
      <c r="T2403" s="162"/>
      <c r="U2403" s="162"/>
      <c r="V2403" s="162"/>
      <c r="W2403" s="162"/>
      <c r="X2403" s="162"/>
      <c r="Y2403" s="162"/>
      <c r="Z2403" s="162"/>
      <c r="AA2403" s="162"/>
    </row>
    <row r="2404">
      <c r="A2404" s="160">
        <v>2403.0</v>
      </c>
      <c r="B2404" s="165" t="s">
        <v>2549</v>
      </c>
      <c r="C2404" s="160">
        <v>2.0210411E7</v>
      </c>
      <c r="D2404" s="162"/>
      <c r="E2404" s="162"/>
      <c r="F2404" s="167"/>
      <c r="G2404" s="168"/>
      <c r="H2404" s="162"/>
      <c r="I2404" s="162"/>
      <c r="J2404" s="162"/>
      <c r="K2404" s="162"/>
      <c r="L2404" s="162"/>
      <c r="M2404" s="162"/>
      <c r="N2404" s="162"/>
      <c r="O2404" s="162"/>
      <c r="P2404" s="162"/>
      <c r="Q2404" s="162"/>
      <c r="R2404" s="162"/>
      <c r="S2404" s="162"/>
      <c r="T2404" s="162"/>
      <c r="U2404" s="162"/>
      <c r="V2404" s="162"/>
      <c r="W2404" s="162"/>
      <c r="X2404" s="162"/>
      <c r="Y2404" s="162"/>
      <c r="Z2404" s="162"/>
      <c r="AA2404" s="162"/>
    </row>
    <row r="2405">
      <c r="A2405" s="160">
        <v>2404.0</v>
      </c>
      <c r="B2405" s="165" t="s">
        <v>2550</v>
      </c>
      <c r="C2405" s="160">
        <v>2.0210411E7</v>
      </c>
      <c r="D2405" s="162"/>
      <c r="E2405" s="162"/>
      <c r="F2405" s="167"/>
      <c r="G2405" s="168"/>
      <c r="H2405" s="162"/>
      <c r="I2405" s="162"/>
      <c r="J2405" s="162"/>
      <c r="K2405" s="162"/>
      <c r="L2405" s="162"/>
      <c r="M2405" s="162"/>
      <c r="N2405" s="162"/>
      <c r="O2405" s="162"/>
      <c r="P2405" s="162"/>
      <c r="Q2405" s="162"/>
      <c r="R2405" s="162"/>
      <c r="S2405" s="162"/>
      <c r="T2405" s="162"/>
      <c r="U2405" s="162"/>
      <c r="V2405" s="162"/>
      <c r="W2405" s="162"/>
      <c r="X2405" s="162"/>
      <c r="Y2405" s="162"/>
      <c r="Z2405" s="162"/>
      <c r="AA2405" s="162"/>
    </row>
    <row r="2406">
      <c r="A2406" s="160">
        <v>2405.0</v>
      </c>
      <c r="B2406" s="165" t="s">
        <v>2551</v>
      </c>
      <c r="C2406" s="160">
        <v>2.0210411E7</v>
      </c>
      <c r="D2406" s="162"/>
      <c r="E2406" s="162"/>
      <c r="F2406" s="167"/>
      <c r="G2406" s="168"/>
      <c r="H2406" s="162"/>
      <c r="I2406" s="162"/>
      <c r="J2406" s="162"/>
      <c r="K2406" s="162"/>
      <c r="L2406" s="162"/>
      <c r="M2406" s="162"/>
      <c r="N2406" s="162"/>
      <c r="O2406" s="162"/>
      <c r="P2406" s="162"/>
      <c r="Q2406" s="162"/>
      <c r="R2406" s="162"/>
      <c r="S2406" s="162"/>
      <c r="T2406" s="162"/>
      <c r="U2406" s="162"/>
      <c r="V2406" s="162"/>
      <c r="W2406" s="162"/>
      <c r="X2406" s="162"/>
      <c r="Y2406" s="162"/>
      <c r="Z2406" s="162"/>
      <c r="AA2406" s="162"/>
    </row>
    <row r="2407">
      <c r="A2407" s="160">
        <v>2406.0</v>
      </c>
      <c r="B2407" s="165" t="s">
        <v>2552</v>
      </c>
      <c r="C2407" s="160">
        <v>2.0210411E7</v>
      </c>
      <c r="D2407" s="162"/>
      <c r="E2407" s="162"/>
      <c r="F2407" s="167"/>
      <c r="G2407" s="168"/>
      <c r="H2407" s="162"/>
      <c r="I2407" s="162"/>
      <c r="J2407" s="162"/>
      <c r="K2407" s="162"/>
      <c r="L2407" s="162"/>
      <c r="M2407" s="162"/>
      <c r="N2407" s="162"/>
      <c r="O2407" s="162"/>
      <c r="P2407" s="162"/>
      <c r="Q2407" s="162"/>
      <c r="R2407" s="162"/>
      <c r="S2407" s="162"/>
      <c r="T2407" s="162"/>
      <c r="U2407" s="162"/>
      <c r="V2407" s="162"/>
      <c r="W2407" s="162"/>
      <c r="X2407" s="162"/>
      <c r="Y2407" s="162"/>
      <c r="Z2407" s="162"/>
      <c r="AA2407" s="162"/>
    </row>
    <row r="2408">
      <c r="A2408" s="160">
        <v>2407.0</v>
      </c>
      <c r="B2408" s="165" t="s">
        <v>2553</v>
      </c>
      <c r="C2408" s="160">
        <v>2.0210411E7</v>
      </c>
      <c r="D2408" s="162"/>
      <c r="E2408" s="162"/>
      <c r="F2408" s="167"/>
      <c r="G2408" s="168"/>
      <c r="H2408" s="162"/>
      <c r="I2408" s="162"/>
      <c r="J2408" s="162"/>
      <c r="K2408" s="162"/>
      <c r="L2408" s="162"/>
      <c r="M2408" s="162"/>
      <c r="N2408" s="162"/>
      <c r="O2408" s="162"/>
      <c r="P2408" s="162"/>
      <c r="Q2408" s="162"/>
      <c r="R2408" s="162"/>
      <c r="S2408" s="162"/>
      <c r="T2408" s="162"/>
      <c r="U2408" s="162"/>
      <c r="V2408" s="162"/>
      <c r="W2408" s="162"/>
      <c r="X2408" s="162"/>
      <c r="Y2408" s="162"/>
      <c r="Z2408" s="162"/>
      <c r="AA2408" s="162"/>
    </row>
    <row r="2409">
      <c r="A2409" s="160">
        <v>2408.0</v>
      </c>
      <c r="B2409" s="165" t="s">
        <v>2554</v>
      </c>
      <c r="C2409" s="160">
        <v>2.0210411E7</v>
      </c>
      <c r="D2409" s="162"/>
      <c r="E2409" s="162"/>
      <c r="F2409" s="167"/>
      <c r="G2409" s="168"/>
      <c r="H2409" s="162"/>
      <c r="I2409" s="162"/>
      <c r="J2409" s="162"/>
      <c r="K2409" s="162"/>
      <c r="L2409" s="162"/>
      <c r="M2409" s="162"/>
      <c r="N2409" s="162"/>
      <c r="O2409" s="162"/>
      <c r="P2409" s="162"/>
      <c r="Q2409" s="162"/>
      <c r="R2409" s="162"/>
      <c r="S2409" s="162"/>
      <c r="T2409" s="162"/>
      <c r="U2409" s="162"/>
      <c r="V2409" s="162"/>
      <c r="W2409" s="162"/>
      <c r="X2409" s="162"/>
      <c r="Y2409" s="162"/>
      <c r="Z2409" s="162"/>
      <c r="AA2409" s="162"/>
    </row>
    <row r="2410">
      <c r="A2410" s="160">
        <v>2409.0</v>
      </c>
      <c r="B2410" s="165" t="s">
        <v>2555</v>
      </c>
      <c r="C2410" s="160">
        <v>2.0210411E7</v>
      </c>
      <c r="D2410" s="162"/>
      <c r="E2410" s="162"/>
      <c r="F2410" s="167"/>
      <c r="G2410" s="168"/>
      <c r="H2410" s="162"/>
      <c r="I2410" s="162"/>
      <c r="J2410" s="162"/>
      <c r="K2410" s="162"/>
      <c r="L2410" s="162"/>
      <c r="M2410" s="162"/>
      <c r="N2410" s="162"/>
      <c r="O2410" s="162"/>
      <c r="P2410" s="162"/>
      <c r="Q2410" s="162"/>
      <c r="R2410" s="162"/>
      <c r="S2410" s="162"/>
      <c r="T2410" s="162"/>
      <c r="U2410" s="162"/>
      <c r="V2410" s="162"/>
      <c r="W2410" s="162"/>
      <c r="X2410" s="162"/>
      <c r="Y2410" s="162"/>
      <c r="Z2410" s="162"/>
      <c r="AA2410" s="162"/>
    </row>
    <row r="2411">
      <c r="A2411" s="160">
        <v>2410.0</v>
      </c>
      <c r="B2411" s="165" t="s">
        <v>2556</v>
      </c>
      <c r="C2411" s="160">
        <v>2.0210411E7</v>
      </c>
      <c r="D2411" s="162"/>
      <c r="E2411" s="162"/>
      <c r="F2411" s="167"/>
      <c r="G2411" s="168"/>
      <c r="H2411" s="162"/>
      <c r="I2411" s="162"/>
      <c r="J2411" s="162"/>
      <c r="K2411" s="162"/>
      <c r="L2411" s="162"/>
      <c r="M2411" s="162"/>
      <c r="N2411" s="162"/>
      <c r="O2411" s="162"/>
      <c r="P2411" s="162"/>
      <c r="Q2411" s="162"/>
      <c r="R2411" s="162"/>
      <c r="S2411" s="162"/>
      <c r="T2411" s="162"/>
      <c r="U2411" s="162"/>
      <c r="V2411" s="162"/>
      <c r="W2411" s="162"/>
      <c r="X2411" s="162"/>
      <c r="Y2411" s="162"/>
      <c r="Z2411" s="162"/>
      <c r="AA2411" s="162"/>
    </row>
    <row r="2412">
      <c r="A2412" s="160">
        <v>2411.0</v>
      </c>
      <c r="B2412" s="165" t="s">
        <v>2557</v>
      </c>
      <c r="C2412" s="160">
        <v>2.0210411E7</v>
      </c>
      <c r="D2412" s="162"/>
      <c r="E2412" s="162"/>
      <c r="F2412" s="167"/>
      <c r="G2412" s="168"/>
      <c r="H2412" s="162"/>
      <c r="I2412" s="162"/>
      <c r="J2412" s="162"/>
      <c r="K2412" s="162"/>
      <c r="L2412" s="162"/>
      <c r="M2412" s="162"/>
      <c r="N2412" s="162"/>
      <c r="O2412" s="162"/>
      <c r="P2412" s="162"/>
      <c r="Q2412" s="162"/>
      <c r="R2412" s="162"/>
      <c r="S2412" s="162"/>
      <c r="T2412" s="162"/>
      <c r="U2412" s="162"/>
      <c r="V2412" s="162"/>
      <c r="W2412" s="162"/>
      <c r="X2412" s="162"/>
      <c r="Y2412" s="162"/>
      <c r="Z2412" s="162"/>
      <c r="AA2412" s="162"/>
    </row>
    <row r="2413">
      <c r="A2413" s="160">
        <v>2412.0</v>
      </c>
      <c r="B2413" s="165" t="s">
        <v>2558</v>
      </c>
      <c r="C2413" s="160">
        <v>2.0210411E7</v>
      </c>
      <c r="D2413" s="162"/>
      <c r="E2413" s="162"/>
      <c r="F2413" s="167"/>
      <c r="G2413" s="168"/>
      <c r="H2413" s="162"/>
      <c r="I2413" s="162"/>
      <c r="J2413" s="162"/>
      <c r="K2413" s="162"/>
      <c r="L2413" s="162"/>
      <c r="M2413" s="162"/>
      <c r="N2413" s="162"/>
      <c r="O2413" s="162"/>
      <c r="P2413" s="162"/>
      <c r="Q2413" s="162"/>
      <c r="R2413" s="162"/>
      <c r="S2413" s="162"/>
      <c r="T2413" s="162"/>
      <c r="U2413" s="162"/>
      <c r="V2413" s="162"/>
      <c r="W2413" s="162"/>
      <c r="X2413" s="162"/>
      <c r="Y2413" s="162"/>
      <c r="Z2413" s="162"/>
      <c r="AA2413" s="162"/>
    </row>
    <row r="2414">
      <c r="A2414" s="160">
        <v>2413.0</v>
      </c>
      <c r="B2414" s="165" t="s">
        <v>2559</v>
      </c>
      <c r="C2414" s="160">
        <v>2.0210411E7</v>
      </c>
      <c r="D2414" s="162"/>
      <c r="E2414" s="162"/>
      <c r="F2414" s="167"/>
      <c r="G2414" s="168"/>
      <c r="H2414" s="162"/>
      <c r="I2414" s="162"/>
      <c r="J2414" s="162"/>
      <c r="K2414" s="162"/>
      <c r="L2414" s="162"/>
      <c r="M2414" s="162"/>
      <c r="N2414" s="162"/>
      <c r="O2414" s="162"/>
      <c r="P2414" s="162"/>
      <c r="Q2414" s="162"/>
      <c r="R2414" s="162"/>
      <c r="S2414" s="162"/>
      <c r="T2414" s="162"/>
      <c r="U2414" s="162"/>
      <c r="V2414" s="162"/>
      <c r="W2414" s="162"/>
      <c r="X2414" s="162"/>
      <c r="Y2414" s="162"/>
      <c r="Z2414" s="162"/>
      <c r="AA2414" s="162"/>
    </row>
    <row r="2415">
      <c r="A2415" s="160">
        <v>2414.0</v>
      </c>
      <c r="B2415" s="165" t="s">
        <v>2560</v>
      </c>
      <c r="C2415" s="160">
        <v>2.0210411E7</v>
      </c>
      <c r="D2415" s="162"/>
      <c r="E2415" s="162"/>
      <c r="F2415" s="167"/>
      <c r="G2415" s="168"/>
      <c r="H2415" s="162"/>
      <c r="I2415" s="162"/>
      <c r="J2415" s="162"/>
      <c r="K2415" s="162"/>
      <c r="L2415" s="162"/>
      <c r="M2415" s="162"/>
      <c r="N2415" s="162"/>
      <c r="O2415" s="162"/>
      <c r="P2415" s="162"/>
      <c r="Q2415" s="162"/>
      <c r="R2415" s="162"/>
      <c r="S2415" s="162"/>
      <c r="T2415" s="162"/>
      <c r="U2415" s="162"/>
      <c r="V2415" s="162"/>
      <c r="W2415" s="162"/>
      <c r="X2415" s="162"/>
      <c r="Y2415" s="162"/>
      <c r="Z2415" s="162"/>
      <c r="AA2415" s="162"/>
    </row>
    <row r="2416">
      <c r="A2416" s="160">
        <v>2415.0</v>
      </c>
      <c r="B2416" s="165" t="s">
        <v>2561</v>
      </c>
      <c r="C2416" s="160">
        <v>2.0210411E7</v>
      </c>
      <c r="D2416" s="162"/>
      <c r="E2416" s="162"/>
      <c r="F2416" s="167"/>
      <c r="G2416" s="168"/>
      <c r="H2416" s="162"/>
      <c r="I2416" s="162"/>
      <c r="J2416" s="162"/>
      <c r="K2416" s="162"/>
      <c r="L2416" s="162"/>
      <c r="M2416" s="162"/>
      <c r="N2416" s="162"/>
      <c r="O2416" s="162"/>
      <c r="P2416" s="162"/>
      <c r="Q2416" s="162"/>
      <c r="R2416" s="162"/>
      <c r="S2416" s="162"/>
      <c r="T2416" s="162"/>
      <c r="U2416" s="162"/>
      <c r="V2416" s="162"/>
      <c r="W2416" s="162"/>
      <c r="X2416" s="162"/>
      <c r="Y2416" s="162"/>
      <c r="Z2416" s="162"/>
      <c r="AA2416" s="162"/>
    </row>
    <row r="2417">
      <c r="A2417" s="160">
        <v>2416.0</v>
      </c>
      <c r="B2417" s="165" t="s">
        <v>2562</v>
      </c>
      <c r="C2417" s="160">
        <v>2.0210411E7</v>
      </c>
      <c r="D2417" s="162"/>
      <c r="E2417" s="162"/>
      <c r="F2417" s="167"/>
      <c r="G2417" s="168"/>
      <c r="H2417" s="162"/>
      <c r="I2417" s="162"/>
      <c r="J2417" s="162"/>
      <c r="K2417" s="162"/>
      <c r="L2417" s="162"/>
      <c r="M2417" s="162"/>
      <c r="N2417" s="162"/>
      <c r="O2417" s="162"/>
      <c r="P2417" s="162"/>
      <c r="Q2417" s="162"/>
      <c r="R2417" s="162"/>
      <c r="S2417" s="162"/>
      <c r="T2417" s="162"/>
      <c r="U2417" s="162"/>
      <c r="V2417" s="162"/>
      <c r="W2417" s="162"/>
      <c r="X2417" s="162"/>
      <c r="Y2417" s="162"/>
      <c r="Z2417" s="162"/>
      <c r="AA2417" s="162"/>
    </row>
    <row r="2418">
      <c r="A2418" s="160">
        <v>2417.0</v>
      </c>
      <c r="B2418" s="165" t="s">
        <v>2563</v>
      </c>
      <c r="C2418" s="160">
        <v>2.0210411E7</v>
      </c>
      <c r="D2418" s="162"/>
      <c r="E2418" s="162"/>
      <c r="F2418" s="167"/>
      <c r="G2418" s="168"/>
      <c r="H2418" s="162"/>
      <c r="I2418" s="162"/>
      <c r="J2418" s="162"/>
      <c r="K2418" s="162"/>
      <c r="L2418" s="162"/>
      <c r="M2418" s="162"/>
      <c r="N2418" s="162"/>
      <c r="O2418" s="162"/>
      <c r="P2418" s="162"/>
      <c r="Q2418" s="162"/>
      <c r="R2418" s="162"/>
      <c r="S2418" s="162"/>
      <c r="T2418" s="162"/>
      <c r="U2418" s="162"/>
      <c r="V2418" s="162"/>
      <c r="W2418" s="162"/>
      <c r="X2418" s="162"/>
      <c r="Y2418" s="162"/>
      <c r="Z2418" s="162"/>
      <c r="AA2418" s="162"/>
    </row>
    <row r="2419">
      <c r="A2419" s="160">
        <v>2418.0</v>
      </c>
      <c r="B2419" s="165" t="s">
        <v>2564</v>
      </c>
      <c r="C2419" s="160">
        <v>2.0210411E7</v>
      </c>
      <c r="D2419" s="162"/>
      <c r="E2419" s="162"/>
      <c r="F2419" s="167"/>
      <c r="G2419" s="168"/>
      <c r="H2419" s="162"/>
      <c r="I2419" s="162"/>
      <c r="J2419" s="162"/>
      <c r="K2419" s="162"/>
      <c r="L2419" s="162"/>
      <c r="M2419" s="162"/>
      <c r="N2419" s="162"/>
      <c r="O2419" s="162"/>
      <c r="P2419" s="162"/>
      <c r="Q2419" s="162"/>
      <c r="R2419" s="162"/>
      <c r="S2419" s="162"/>
      <c r="T2419" s="162"/>
      <c r="U2419" s="162"/>
      <c r="V2419" s="162"/>
      <c r="W2419" s="162"/>
      <c r="X2419" s="162"/>
      <c r="Y2419" s="162"/>
      <c r="Z2419" s="162"/>
      <c r="AA2419" s="162"/>
    </row>
    <row r="2420">
      <c r="A2420" s="160">
        <v>2419.0</v>
      </c>
      <c r="B2420" s="165" t="s">
        <v>2565</v>
      </c>
      <c r="C2420" s="160">
        <v>2.0210411E7</v>
      </c>
      <c r="D2420" s="162"/>
      <c r="E2420" s="162"/>
      <c r="F2420" s="167"/>
      <c r="G2420" s="168"/>
      <c r="H2420" s="162"/>
      <c r="I2420" s="162"/>
      <c r="J2420" s="162"/>
      <c r="K2420" s="162"/>
      <c r="L2420" s="162"/>
      <c r="M2420" s="162"/>
      <c r="N2420" s="162"/>
      <c r="O2420" s="162"/>
      <c r="P2420" s="162"/>
      <c r="Q2420" s="162"/>
      <c r="R2420" s="162"/>
      <c r="S2420" s="162"/>
      <c r="T2420" s="162"/>
      <c r="U2420" s="162"/>
      <c r="V2420" s="162"/>
      <c r="W2420" s="162"/>
      <c r="X2420" s="162"/>
      <c r="Y2420" s="162"/>
      <c r="Z2420" s="162"/>
      <c r="AA2420" s="162"/>
    </row>
    <row r="2421">
      <c r="A2421" s="160">
        <v>2420.0</v>
      </c>
      <c r="B2421" s="165" t="s">
        <v>2566</v>
      </c>
      <c r="C2421" s="160">
        <v>2.0210411E7</v>
      </c>
      <c r="D2421" s="162"/>
      <c r="E2421" s="162"/>
      <c r="F2421" s="167"/>
      <c r="G2421" s="168"/>
      <c r="H2421" s="162"/>
      <c r="I2421" s="162"/>
      <c r="J2421" s="162"/>
      <c r="K2421" s="162"/>
      <c r="L2421" s="162"/>
      <c r="M2421" s="162"/>
      <c r="N2421" s="162"/>
      <c r="O2421" s="162"/>
      <c r="P2421" s="162"/>
      <c r="Q2421" s="162"/>
      <c r="R2421" s="162"/>
      <c r="S2421" s="162"/>
      <c r="T2421" s="162"/>
      <c r="U2421" s="162"/>
      <c r="V2421" s="162"/>
      <c r="W2421" s="162"/>
      <c r="X2421" s="162"/>
      <c r="Y2421" s="162"/>
      <c r="Z2421" s="162"/>
      <c r="AA2421" s="162"/>
    </row>
    <row r="2422">
      <c r="A2422" s="160">
        <v>2421.0</v>
      </c>
      <c r="B2422" s="165" t="s">
        <v>2567</v>
      </c>
      <c r="C2422" s="160">
        <v>2.0210411E7</v>
      </c>
      <c r="D2422" s="162"/>
      <c r="E2422" s="162"/>
      <c r="F2422" s="167"/>
      <c r="G2422" s="168"/>
      <c r="H2422" s="162"/>
      <c r="I2422" s="162"/>
      <c r="J2422" s="162"/>
      <c r="K2422" s="162"/>
      <c r="L2422" s="162"/>
      <c r="M2422" s="162"/>
      <c r="N2422" s="162"/>
      <c r="O2422" s="162"/>
      <c r="P2422" s="162"/>
      <c r="Q2422" s="162"/>
      <c r="R2422" s="162"/>
      <c r="S2422" s="162"/>
      <c r="T2422" s="162"/>
      <c r="U2422" s="162"/>
      <c r="V2422" s="162"/>
      <c r="W2422" s="162"/>
      <c r="X2422" s="162"/>
      <c r="Y2422" s="162"/>
      <c r="Z2422" s="162"/>
      <c r="AA2422" s="162"/>
    </row>
    <row r="2423">
      <c r="A2423" s="160">
        <v>2422.0</v>
      </c>
      <c r="B2423" s="165" t="s">
        <v>2568</v>
      </c>
      <c r="C2423" s="160">
        <v>2.0210411E7</v>
      </c>
      <c r="D2423" s="162"/>
      <c r="E2423" s="162"/>
      <c r="F2423" s="167"/>
      <c r="G2423" s="168"/>
      <c r="H2423" s="162"/>
      <c r="I2423" s="162"/>
      <c r="J2423" s="162"/>
      <c r="K2423" s="162"/>
      <c r="L2423" s="162"/>
      <c r="M2423" s="162"/>
      <c r="N2423" s="162"/>
      <c r="O2423" s="162"/>
      <c r="P2423" s="162"/>
      <c r="Q2423" s="162"/>
      <c r="R2423" s="162"/>
      <c r="S2423" s="162"/>
      <c r="T2423" s="162"/>
      <c r="U2423" s="162"/>
      <c r="V2423" s="162"/>
      <c r="W2423" s="162"/>
      <c r="X2423" s="162"/>
      <c r="Y2423" s="162"/>
      <c r="Z2423" s="162"/>
      <c r="AA2423" s="162"/>
    </row>
    <row r="2424">
      <c r="A2424" s="160">
        <v>2423.0</v>
      </c>
      <c r="B2424" s="165" t="s">
        <v>2569</v>
      </c>
      <c r="C2424" s="160">
        <v>2.0210411E7</v>
      </c>
      <c r="D2424" s="162"/>
      <c r="E2424" s="162"/>
      <c r="F2424" s="167"/>
      <c r="G2424" s="168"/>
      <c r="H2424" s="162"/>
      <c r="I2424" s="162"/>
      <c r="J2424" s="162"/>
      <c r="K2424" s="162"/>
      <c r="L2424" s="162"/>
      <c r="M2424" s="162"/>
      <c r="N2424" s="162"/>
      <c r="O2424" s="162"/>
      <c r="P2424" s="162"/>
      <c r="Q2424" s="162"/>
      <c r="R2424" s="162"/>
      <c r="S2424" s="162"/>
      <c r="T2424" s="162"/>
      <c r="U2424" s="162"/>
      <c r="V2424" s="162"/>
      <c r="W2424" s="162"/>
      <c r="X2424" s="162"/>
      <c r="Y2424" s="162"/>
      <c r="Z2424" s="162"/>
      <c r="AA2424" s="162"/>
    </row>
    <row r="2425">
      <c r="A2425" s="160">
        <v>2424.0</v>
      </c>
      <c r="B2425" s="165" t="s">
        <v>2570</v>
      </c>
      <c r="C2425" s="160">
        <v>2.0210411E7</v>
      </c>
      <c r="D2425" s="162"/>
      <c r="E2425" s="162"/>
      <c r="F2425" s="167"/>
      <c r="G2425" s="168"/>
      <c r="H2425" s="162"/>
      <c r="I2425" s="162"/>
      <c r="J2425" s="162"/>
      <c r="K2425" s="162"/>
      <c r="L2425" s="162"/>
      <c r="M2425" s="162"/>
      <c r="N2425" s="162"/>
      <c r="O2425" s="162"/>
      <c r="P2425" s="162"/>
      <c r="Q2425" s="162"/>
      <c r="R2425" s="162"/>
      <c r="S2425" s="162"/>
      <c r="T2425" s="162"/>
      <c r="U2425" s="162"/>
      <c r="V2425" s="162"/>
      <c r="W2425" s="162"/>
      <c r="X2425" s="162"/>
      <c r="Y2425" s="162"/>
      <c r="Z2425" s="162"/>
      <c r="AA2425" s="162"/>
    </row>
    <row r="2426">
      <c r="A2426" s="160">
        <v>2425.0</v>
      </c>
      <c r="B2426" s="165" t="s">
        <v>2571</v>
      </c>
      <c r="C2426" s="160">
        <v>2.0210412E7</v>
      </c>
      <c r="D2426" s="162"/>
      <c r="E2426" s="162"/>
      <c r="F2426" s="167"/>
      <c r="G2426" s="168"/>
      <c r="H2426" s="162"/>
      <c r="I2426" s="162"/>
      <c r="J2426" s="162"/>
      <c r="K2426" s="162"/>
      <c r="L2426" s="162"/>
      <c r="M2426" s="162"/>
      <c r="N2426" s="162"/>
      <c r="O2426" s="162"/>
      <c r="P2426" s="162"/>
      <c r="Q2426" s="162"/>
      <c r="R2426" s="162"/>
      <c r="S2426" s="162"/>
      <c r="T2426" s="162"/>
      <c r="U2426" s="162"/>
      <c r="V2426" s="162"/>
      <c r="W2426" s="162"/>
      <c r="X2426" s="162"/>
      <c r="Y2426" s="162"/>
      <c r="Z2426" s="162"/>
      <c r="AA2426" s="162"/>
    </row>
    <row r="2427">
      <c r="A2427" s="160">
        <v>2426.0</v>
      </c>
      <c r="B2427" s="165" t="s">
        <v>2572</v>
      </c>
      <c r="C2427" s="160">
        <v>2.0210412E7</v>
      </c>
      <c r="D2427" s="162"/>
      <c r="E2427" s="162"/>
      <c r="F2427" s="167"/>
      <c r="G2427" s="168"/>
      <c r="H2427" s="162"/>
      <c r="I2427" s="162"/>
      <c r="J2427" s="162"/>
      <c r="K2427" s="162"/>
      <c r="L2427" s="162"/>
      <c r="M2427" s="162"/>
      <c r="N2427" s="162"/>
      <c r="O2427" s="162"/>
      <c r="P2427" s="162"/>
      <c r="Q2427" s="162"/>
      <c r="R2427" s="162"/>
      <c r="S2427" s="162"/>
      <c r="T2427" s="162"/>
      <c r="U2427" s="162"/>
      <c r="V2427" s="162"/>
      <c r="W2427" s="162"/>
      <c r="X2427" s="162"/>
      <c r="Y2427" s="162"/>
      <c r="Z2427" s="162"/>
      <c r="AA2427" s="162"/>
    </row>
    <row r="2428">
      <c r="A2428" s="160">
        <v>2427.0</v>
      </c>
      <c r="B2428" s="165" t="s">
        <v>2573</v>
      </c>
      <c r="C2428" s="160">
        <v>2.0210412E7</v>
      </c>
      <c r="D2428" s="162"/>
      <c r="E2428" s="162"/>
      <c r="F2428" s="167"/>
      <c r="G2428" s="168"/>
      <c r="H2428" s="162"/>
      <c r="I2428" s="162"/>
      <c r="J2428" s="162"/>
      <c r="K2428" s="162"/>
      <c r="L2428" s="162"/>
      <c r="M2428" s="162"/>
      <c r="N2428" s="162"/>
      <c r="O2428" s="162"/>
      <c r="P2428" s="162"/>
      <c r="Q2428" s="162"/>
      <c r="R2428" s="162"/>
      <c r="S2428" s="162"/>
      <c r="T2428" s="162"/>
      <c r="U2428" s="162"/>
      <c r="V2428" s="162"/>
      <c r="W2428" s="162"/>
      <c r="X2428" s="162"/>
      <c r="Y2428" s="162"/>
      <c r="Z2428" s="162"/>
      <c r="AA2428" s="162"/>
    </row>
    <row r="2429">
      <c r="A2429" s="160">
        <v>2428.0</v>
      </c>
      <c r="B2429" s="165" t="s">
        <v>2574</v>
      </c>
      <c r="C2429" s="160">
        <v>2.0210412E7</v>
      </c>
      <c r="D2429" s="162"/>
      <c r="E2429" s="162"/>
      <c r="F2429" s="167"/>
      <c r="G2429" s="168"/>
      <c r="H2429" s="162"/>
      <c r="I2429" s="162"/>
      <c r="J2429" s="162"/>
      <c r="K2429" s="162"/>
      <c r="L2429" s="162"/>
      <c r="M2429" s="162"/>
      <c r="N2429" s="162"/>
      <c r="O2429" s="162"/>
      <c r="P2429" s="162"/>
      <c r="Q2429" s="162"/>
      <c r="R2429" s="162"/>
      <c r="S2429" s="162"/>
      <c r="T2429" s="162"/>
      <c r="U2429" s="162"/>
      <c r="V2429" s="162"/>
      <c r="W2429" s="162"/>
      <c r="X2429" s="162"/>
      <c r="Y2429" s="162"/>
      <c r="Z2429" s="162"/>
      <c r="AA2429" s="162"/>
    </row>
    <row r="2430">
      <c r="A2430" s="160">
        <v>2429.0</v>
      </c>
      <c r="B2430" s="165" t="s">
        <v>2575</v>
      </c>
      <c r="C2430" s="160">
        <v>2.0210412E7</v>
      </c>
      <c r="D2430" s="162"/>
      <c r="E2430" s="162"/>
      <c r="F2430" s="167"/>
      <c r="G2430" s="168"/>
      <c r="H2430" s="162"/>
      <c r="I2430" s="162"/>
      <c r="J2430" s="162"/>
      <c r="K2430" s="162"/>
      <c r="L2430" s="162"/>
      <c r="M2430" s="162"/>
      <c r="N2430" s="162"/>
      <c r="O2430" s="162"/>
      <c r="P2430" s="162"/>
      <c r="Q2430" s="162"/>
      <c r="R2430" s="162"/>
      <c r="S2430" s="162"/>
      <c r="T2430" s="162"/>
      <c r="U2430" s="162"/>
      <c r="V2430" s="162"/>
      <c r="W2430" s="162"/>
      <c r="X2430" s="162"/>
      <c r="Y2430" s="162"/>
      <c r="Z2430" s="162"/>
      <c r="AA2430" s="162"/>
    </row>
    <row r="2431">
      <c r="A2431" s="160">
        <v>2430.0</v>
      </c>
      <c r="B2431" s="165" t="s">
        <v>2576</v>
      </c>
      <c r="C2431" s="160">
        <v>2.0210412E7</v>
      </c>
      <c r="D2431" s="162"/>
      <c r="E2431" s="162"/>
      <c r="F2431" s="167"/>
      <c r="G2431" s="168"/>
      <c r="H2431" s="162"/>
      <c r="I2431" s="162"/>
      <c r="J2431" s="162"/>
      <c r="K2431" s="162"/>
      <c r="L2431" s="162"/>
      <c r="M2431" s="162"/>
      <c r="N2431" s="162"/>
      <c r="O2431" s="162"/>
      <c r="P2431" s="162"/>
      <c r="Q2431" s="162"/>
      <c r="R2431" s="162"/>
      <c r="S2431" s="162"/>
      <c r="T2431" s="162"/>
      <c r="U2431" s="162"/>
      <c r="V2431" s="162"/>
      <c r="W2431" s="162"/>
      <c r="X2431" s="162"/>
      <c r="Y2431" s="162"/>
      <c r="Z2431" s="162"/>
      <c r="AA2431" s="162"/>
    </row>
    <row r="2432">
      <c r="A2432" s="160">
        <v>2431.0</v>
      </c>
      <c r="B2432" s="165" t="s">
        <v>2577</v>
      </c>
      <c r="C2432" s="160">
        <v>2.0210412E7</v>
      </c>
      <c r="D2432" s="162"/>
      <c r="E2432" s="162"/>
      <c r="F2432" s="167"/>
      <c r="G2432" s="168"/>
      <c r="H2432" s="162"/>
      <c r="I2432" s="162"/>
      <c r="J2432" s="162"/>
      <c r="K2432" s="162"/>
      <c r="L2432" s="162"/>
      <c r="M2432" s="162"/>
      <c r="N2432" s="162"/>
      <c r="O2432" s="162"/>
      <c r="P2432" s="162"/>
      <c r="Q2432" s="162"/>
      <c r="R2432" s="162"/>
      <c r="S2432" s="162"/>
      <c r="T2432" s="162"/>
      <c r="U2432" s="162"/>
      <c r="V2432" s="162"/>
      <c r="W2432" s="162"/>
      <c r="X2432" s="162"/>
      <c r="Y2432" s="162"/>
      <c r="Z2432" s="162"/>
      <c r="AA2432" s="162"/>
    </row>
    <row r="2433">
      <c r="A2433" s="160">
        <v>2432.0</v>
      </c>
      <c r="B2433" s="165" t="s">
        <v>2578</v>
      </c>
      <c r="C2433" s="160">
        <v>2.0210412E7</v>
      </c>
      <c r="D2433" s="162"/>
      <c r="E2433" s="162"/>
      <c r="F2433" s="167"/>
      <c r="G2433" s="168"/>
      <c r="H2433" s="162"/>
      <c r="I2433" s="162"/>
      <c r="J2433" s="162"/>
      <c r="K2433" s="162"/>
      <c r="L2433" s="162"/>
      <c r="M2433" s="162"/>
      <c r="N2433" s="162"/>
      <c r="O2433" s="162"/>
      <c r="P2433" s="162"/>
      <c r="Q2433" s="162"/>
      <c r="R2433" s="162"/>
      <c r="S2433" s="162"/>
      <c r="T2433" s="162"/>
      <c r="U2433" s="162"/>
      <c r="V2433" s="162"/>
      <c r="W2433" s="162"/>
      <c r="X2433" s="162"/>
      <c r="Y2433" s="162"/>
      <c r="Z2433" s="162"/>
      <c r="AA2433" s="162"/>
    </row>
    <row r="2434">
      <c r="A2434" s="160">
        <v>2433.0</v>
      </c>
      <c r="B2434" s="165" t="s">
        <v>2579</v>
      </c>
      <c r="C2434" s="160">
        <v>2.0210412E7</v>
      </c>
      <c r="D2434" s="162"/>
      <c r="E2434" s="162"/>
      <c r="F2434" s="167"/>
      <c r="G2434" s="168"/>
      <c r="H2434" s="162"/>
      <c r="I2434" s="162"/>
      <c r="J2434" s="162"/>
      <c r="K2434" s="162"/>
      <c r="L2434" s="162"/>
      <c r="M2434" s="162"/>
      <c r="N2434" s="162"/>
      <c r="O2434" s="162"/>
      <c r="P2434" s="162"/>
      <c r="Q2434" s="162"/>
      <c r="R2434" s="162"/>
      <c r="S2434" s="162"/>
      <c r="T2434" s="162"/>
      <c r="U2434" s="162"/>
      <c r="V2434" s="162"/>
      <c r="W2434" s="162"/>
      <c r="X2434" s="162"/>
      <c r="Y2434" s="162"/>
      <c r="Z2434" s="162"/>
      <c r="AA2434" s="162"/>
    </row>
    <row r="2435">
      <c r="A2435" s="160">
        <v>2434.0</v>
      </c>
      <c r="B2435" s="165" t="s">
        <v>2580</v>
      </c>
      <c r="C2435" s="160">
        <v>2.0210412E7</v>
      </c>
      <c r="D2435" s="162"/>
      <c r="E2435" s="162"/>
      <c r="F2435" s="167"/>
      <c r="G2435" s="168"/>
      <c r="H2435" s="162"/>
      <c r="I2435" s="162"/>
      <c r="J2435" s="162"/>
      <c r="K2435" s="162"/>
      <c r="L2435" s="162"/>
      <c r="M2435" s="162"/>
      <c r="N2435" s="162"/>
      <c r="O2435" s="162"/>
      <c r="P2435" s="162"/>
      <c r="Q2435" s="162"/>
      <c r="R2435" s="162"/>
      <c r="S2435" s="162"/>
      <c r="T2435" s="162"/>
      <c r="U2435" s="162"/>
      <c r="V2435" s="162"/>
      <c r="W2435" s="162"/>
      <c r="X2435" s="162"/>
      <c r="Y2435" s="162"/>
      <c r="Z2435" s="162"/>
      <c r="AA2435" s="162"/>
    </row>
    <row r="2436">
      <c r="A2436" s="160">
        <v>2435.0</v>
      </c>
      <c r="B2436" s="165" t="s">
        <v>2581</v>
      </c>
      <c r="C2436" s="160">
        <v>2.0210412E7</v>
      </c>
      <c r="D2436" s="162"/>
      <c r="E2436" s="162"/>
      <c r="F2436" s="167"/>
      <c r="G2436" s="168"/>
      <c r="H2436" s="162"/>
      <c r="I2436" s="162"/>
      <c r="J2436" s="162"/>
      <c r="K2436" s="162"/>
      <c r="L2436" s="162"/>
      <c r="M2436" s="162"/>
      <c r="N2436" s="162"/>
      <c r="O2436" s="162"/>
      <c r="P2436" s="162"/>
      <c r="Q2436" s="162"/>
      <c r="R2436" s="162"/>
      <c r="S2436" s="162"/>
      <c r="T2436" s="162"/>
      <c r="U2436" s="162"/>
      <c r="V2436" s="162"/>
      <c r="W2436" s="162"/>
      <c r="X2436" s="162"/>
      <c r="Y2436" s="162"/>
      <c r="Z2436" s="162"/>
      <c r="AA2436" s="162"/>
    </row>
    <row r="2437">
      <c r="A2437" s="160">
        <v>2436.0</v>
      </c>
      <c r="B2437" s="165" t="s">
        <v>2582</v>
      </c>
      <c r="C2437" s="160">
        <v>2.0210412E7</v>
      </c>
      <c r="D2437" s="162"/>
      <c r="E2437" s="162"/>
      <c r="F2437" s="167"/>
      <c r="G2437" s="168"/>
      <c r="H2437" s="162"/>
      <c r="I2437" s="162"/>
      <c r="J2437" s="162"/>
      <c r="K2437" s="162"/>
      <c r="L2437" s="162"/>
      <c r="M2437" s="162"/>
      <c r="N2437" s="162"/>
      <c r="O2437" s="162"/>
      <c r="P2437" s="162"/>
      <c r="Q2437" s="162"/>
      <c r="R2437" s="162"/>
      <c r="S2437" s="162"/>
      <c r="T2437" s="162"/>
      <c r="U2437" s="162"/>
      <c r="V2437" s="162"/>
      <c r="W2437" s="162"/>
      <c r="X2437" s="162"/>
      <c r="Y2437" s="162"/>
      <c r="Z2437" s="162"/>
      <c r="AA2437" s="162"/>
    </row>
    <row r="2438">
      <c r="A2438" s="160">
        <v>2437.0</v>
      </c>
      <c r="B2438" s="165" t="s">
        <v>2583</v>
      </c>
      <c r="C2438" s="160">
        <v>2.0210412E7</v>
      </c>
      <c r="D2438" s="162"/>
      <c r="E2438" s="162"/>
      <c r="F2438" s="167"/>
      <c r="G2438" s="168"/>
      <c r="H2438" s="162"/>
      <c r="I2438" s="162"/>
      <c r="J2438" s="162"/>
      <c r="K2438" s="162"/>
      <c r="L2438" s="162"/>
      <c r="M2438" s="162"/>
      <c r="N2438" s="162"/>
      <c r="O2438" s="162"/>
      <c r="P2438" s="162"/>
      <c r="Q2438" s="162"/>
      <c r="R2438" s="162"/>
      <c r="S2438" s="162"/>
      <c r="T2438" s="162"/>
      <c r="U2438" s="162"/>
      <c r="V2438" s="162"/>
      <c r="W2438" s="162"/>
      <c r="X2438" s="162"/>
      <c r="Y2438" s="162"/>
      <c r="Z2438" s="162"/>
      <c r="AA2438" s="162"/>
    </row>
    <row r="2439">
      <c r="A2439" s="160">
        <v>2438.0</v>
      </c>
      <c r="B2439" s="165" t="s">
        <v>2584</v>
      </c>
      <c r="C2439" s="160">
        <v>2.0210412E7</v>
      </c>
      <c r="D2439" s="162"/>
      <c r="E2439" s="162"/>
      <c r="F2439" s="167"/>
      <c r="G2439" s="168"/>
      <c r="H2439" s="162"/>
      <c r="I2439" s="162"/>
      <c r="J2439" s="162"/>
      <c r="K2439" s="162"/>
      <c r="L2439" s="162"/>
      <c r="M2439" s="162"/>
      <c r="N2439" s="162"/>
      <c r="O2439" s="162"/>
      <c r="P2439" s="162"/>
      <c r="Q2439" s="162"/>
      <c r="R2439" s="162"/>
      <c r="S2439" s="162"/>
      <c r="T2439" s="162"/>
      <c r="U2439" s="162"/>
      <c r="V2439" s="162"/>
      <c r="W2439" s="162"/>
      <c r="X2439" s="162"/>
      <c r="Y2439" s="162"/>
      <c r="Z2439" s="162"/>
      <c r="AA2439" s="162"/>
    </row>
    <row r="2440">
      <c r="A2440" s="160">
        <v>2439.0</v>
      </c>
      <c r="B2440" s="165" t="s">
        <v>2585</v>
      </c>
      <c r="C2440" s="160">
        <v>2.0210412E7</v>
      </c>
      <c r="D2440" s="162"/>
      <c r="E2440" s="162"/>
      <c r="F2440" s="167"/>
      <c r="G2440" s="168"/>
      <c r="H2440" s="162"/>
      <c r="I2440" s="162"/>
      <c r="J2440" s="162"/>
      <c r="K2440" s="162"/>
      <c r="L2440" s="162"/>
      <c r="M2440" s="162"/>
      <c r="N2440" s="162"/>
      <c r="O2440" s="162"/>
      <c r="P2440" s="162"/>
      <c r="Q2440" s="162"/>
      <c r="R2440" s="162"/>
      <c r="S2440" s="162"/>
      <c r="T2440" s="162"/>
      <c r="U2440" s="162"/>
      <c r="V2440" s="162"/>
      <c r="W2440" s="162"/>
      <c r="X2440" s="162"/>
      <c r="Y2440" s="162"/>
      <c r="Z2440" s="162"/>
      <c r="AA2440" s="162"/>
    </row>
    <row r="2441">
      <c r="A2441" s="160">
        <v>2440.0</v>
      </c>
      <c r="B2441" s="165" t="s">
        <v>2586</v>
      </c>
      <c r="C2441" s="160">
        <v>2.0210412E7</v>
      </c>
      <c r="D2441" s="162"/>
      <c r="E2441" s="162"/>
      <c r="F2441" s="167"/>
      <c r="G2441" s="168"/>
      <c r="H2441" s="162"/>
      <c r="I2441" s="162"/>
      <c r="J2441" s="162"/>
      <c r="K2441" s="162"/>
      <c r="L2441" s="162"/>
      <c r="M2441" s="162"/>
      <c r="N2441" s="162"/>
      <c r="O2441" s="162"/>
      <c r="P2441" s="162"/>
      <c r="Q2441" s="162"/>
      <c r="R2441" s="162"/>
      <c r="S2441" s="162"/>
      <c r="T2441" s="162"/>
      <c r="U2441" s="162"/>
      <c r="V2441" s="162"/>
      <c r="W2441" s="162"/>
      <c r="X2441" s="162"/>
      <c r="Y2441" s="162"/>
      <c r="Z2441" s="162"/>
      <c r="AA2441" s="162"/>
    </row>
    <row r="2442">
      <c r="A2442" s="160">
        <v>2441.0</v>
      </c>
      <c r="B2442" s="165" t="s">
        <v>2587</v>
      </c>
      <c r="C2442" s="160">
        <v>2.0210412E7</v>
      </c>
      <c r="D2442" s="162"/>
      <c r="E2442" s="162"/>
      <c r="F2442" s="167"/>
      <c r="G2442" s="168"/>
      <c r="H2442" s="162"/>
      <c r="I2442" s="162"/>
      <c r="J2442" s="162"/>
      <c r="K2442" s="162"/>
      <c r="L2442" s="162"/>
      <c r="M2442" s="162"/>
      <c r="N2442" s="162"/>
      <c r="O2442" s="162"/>
      <c r="P2442" s="162"/>
      <c r="Q2442" s="162"/>
      <c r="R2442" s="162"/>
      <c r="S2442" s="162"/>
      <c r="T2442" s="162"/>
      <c r="U2442" s="162"/>
      <c r="V2442" s="162"/>
      <c r="W2442" s="162"/>
      <c r="X2442" s="162"/>
      <c r="Y2442" s="162"/>
      <c r="Z2442" s="162"/>
      <c r="AA2442" s="162"/>
    </row>
    <row r="2443">
      <c r="A2443" s="160">
        <v>2442.0</v>
      </c>
      <c r="B2443" s="165" t="s">
        <v>2588</v>
      </c>
      <c r="C2443" s="160">
        <v>2.0210412E7</v>
      </c>
      <c r="D2443" s="162"/>
      <c r="E2443" s="162"/>
      <c r="F2443" s="167"/>
      <c r="G2443" s="168"/>
      <c r="H2443" s="162"/>
      <c r="I2443" s="162"/>
      <c r="J2443" s="162"/>
      <c r="K2443" s="162"/>
      <c r="L2443" s="162"/>
      <c r="M2443" s="162"/>
      <c r="N2443" s="162"/>
      <c r="O2443" s="162"/>
      <c r="P2443" s="162"/>
      <c r="Q2443" s="162"/>
      <c r="R2443" s="162"/>
      <c r="S2443" s="162"/>
      <c r="T2443" s="162"/>
      <c r="U2443" s="162"/>
      <c r="V2443" s="162"/>
      <c r="W2443" s="162"/>
      <c r="X2443" s="162"/>
      <c r="Y2443" s="162"/>
      <c r="Z2443" s="162"/>
      <c r="AA2443" s="162"/>
    </row>
    <row r="2444">
      <c r="A2444" s="160">
        <v>2443.0</v>
      </c>
      <c r="B2444" s="165" t="s">
        <v>2589</v>
      </c>
      <c r="C2444" s="160">
        <v>2.0210412E7</v>
      </c>
      <c r="D2444" s="162"/>
      <c r="E2444" s="162"/>
      <c r="F2444" s="167"/>
      <c r="G2444" s="168"/>
      <c r="H2444" s="162"/>
      <c r="I2444" s="162"/>
      <c r="J2444" s="162"/>
      <c r="K2444" s="162"/>
      <c r="L2444" s="162"/>
      <c r="M2444" s="162"/>
      <c r="N2444" s="162"/>
      <c r="O2444" s="162"/>
      <c r="P2444" s="162"/>
      <c r="Q2444" s="162"/>
      <c r="R2444" s="162"/>
      <c r="S2444" s="162"/>
      <c r="T2444" s="162"/>
      <c r="U2444" s="162"/>
      <c r="V2444" s="162"/>
      <c r="W2444" s="162"/>
      <c r="X2444" s="162"/>
      <c r="Y2444" s="162"/>
      <c r="Z2444" s="162"/>
      <c r="AA2444" s="162"/>
    </row>
    <row r="2445">
      <c r="A2445" s="160">
        <v>2444.0</v>
      </c>
      <c r="B2445" s="165" t="s">
        <v>2590</v>
      </c>
      <c r="C2445" s="160">
        <v>2.0210412E7</v>
      </c>
      <c r="D2445" s="162"/>
      <c r="E2445" s="162"/>
      <c r="F2445" s="167"/>
      <c r="G2445" s="168"/>
      <c r="H2445" s="162"/>
      <c r="I2445" s="162"/>
      <c r="J2445" s="162"/>
      <c r="K2445" s="162"/>
      <c r="L2445" s="162"/>
      <c r="M2445" s="162"/>
      <c r="N2445" s="162"/>
      <c r="O2445" s="162"/>
      <c r="P2445" s="162"/>
      <c r="Q2445" s="162"/>
      <c r="R2445" s="162"/>
      <c r="S2445" s="162"/>
      <c r="T2445" s="162"/>
      <c r="U2445" s="162"/>
      <c r="V2445" s="162"/>
      <c r="W2445" s="162"/>
      <c r="X2445" s="162"/>
      <c r="Y2445" s="162"/>
      <c r="Z2445" s="162"/>
      <c r="AA2445" s="162"/>
    </row>
    <row r="2446">
      <c r="A2446" s="160">
        <v>2445.0</v>
      </c>
      <c r="B2446" s="165" t="s">
        <v>2591</v>
      </c>
      <c r="C2446" s="160">
        <v>2.0210412E7</v>
      </c>
      <c r="D2446" s="162"/>
      <c r="E2446" s="162"/>
      <c r="F2446" s="167"/>
      <c r="G2446" s="168"/>
      <c r="H2446" s="162"/>
      <c r="I2446" s="162"/>
      <c r="J2446" s="162"/>
      <c r="K2446" s="162"/>
      <c r="L2446" s="162"/>
      <c r="M2446" s="162"/>
      <c r="N2446" s="162"/>
      <c r="O2446" s="162"/>
      <c r="P2446" s="162"/>
      <c r="Q2446" s="162"/>
      <c r="R2446" s="162"/>
      <c r="S2446" s="162"/>
      <c r="T2446" s="162"/>
      <c r="U2446" s="162"/>
      <c r="V2446" s="162"/>
      <c r="W2446" s="162"/>
      <c r="X2446" s="162"/>
      <c r="Y2446" s="162"/>
      <c r="Z2446" s="162"/>
      <c r="AA2446" s="162"/>
    </row>
    <row r="2447">
      <c r="A2447" s="160">
        <v>2446.0</v>
      </c>
      <c r="B2447" s="165" t="s">
        <v>2592</v>
      </c>
      <c r="C2447" s="160">
        <v>2.0210412E7</v>
      </c>
      <c r="D2447" s="162"/>
      <c r="E2447" s="162"/>
      <c r="F2447" s="167"/>
      <c r="G2447" s="168"/>
      <c r="H2447" s="162"/>
      <c r="I2447" s="162"/>
      <c r="J2447" s="162"/>
      <c r="K2447" s="162"/>
      <c r="L2447" s="162"/>
      <c r="M2447" s="162"/>
      <c r="N2447" s="162"/>
      <c r="O2447" s="162"/>
      <c r="P2447" s="162"/>
      <c r="Q2447" s="162"/>
      <c r="R2447" s="162"/>
      <c r="S2447" s="162"/>
      <c r="T2447" s="162"/>
      <c r="U2447" s="162"/>
      <c r="V2447" s="162"/>
      <c r="W2447" s="162"/>
      <c r="X2447" s="162"/>
      <c r="Y2447" s="162"/>
      <c r="Z2447" s="162"/>
      <c r="AA2447" s="162"/>
    </row>
    <row r="2448">
      <c r="A2448" s="160">
        <v>2447.0</v>
      </c>
      <c r="B2448" s="165" t="s">
        <v>2593</v>
      </c>
      <c r="C2448" s="160">
        <v>2.0210412E7</v>
      </c>
      <c r="D2448" s="162"/>
      <c r="E2448" s="162"/>
      <c r="F2448" s="167"/>
      <c r="G2448" s="168"/>
      <c r="H2448" s="162"/>
      <c r="I2448" s="162"/>
      <c r="J2448" s="162"/>
      <c r="K2448" s="162"/>
      <c r="L2448" s="162"/>
      <c r="M2448" s="162"/>
      <c r="N2448" s="162"/>
      <c r="O2448" s="162"/>
      <c r="P2448" s="162"/>
      <c r="Q2448" s="162"/>
      <c r="R2448" s="162"/>
      <c r="S2448" s="162"/>
      <c r="T2448" s="162"/>
      <c r="U2448" s="162"/>
      <c r="V2448" s="162"/>
      <c r="W2448" s="162"/>
      <c r="X2448" s="162"/>
      <c r="Y2448" s="162"/>
      <c r="Z2448" s="162"/>
      <c r="AA2448" s="162"/>
    </row>
    <row r="2449">
      <c r="A2449" s="160">
        <v>2448.0</v>
      </c>
      <c r="B2449" s="165" t="s">
        <v>2594</v>
      </c>
      <c r="C2449" s="160">
        <v>2.0210412E7</v>
      </c>
      <c r="D2449" s="162"/>
      <c r="E2449" s="162"/>
      <c r="F2449" s="167"/>
      <c r="G2449" s="168"/>
      <c r="H2449" s="162"/>
      <c r="I2449" s="162"/>
      <c r="J2449" s="162"/>
      <c r="K2449" s="162"/>
      <c r="L2449" s="162"/>
      <c r="M2449" s="162"/>
      <c r="N2449" s="162"/>
      <c r="O2449" s="162"/>
      <c r="P2449" s="162"/>
      <c r="Q2449" s="162"/>
      <c r="R2449" s="162"/>
      <c r="S2449" s="162"/>
      <c r="T2449" s="162"/>
      <c r="U2449" s="162"/>
      <c r="V2449" s="162"/>
      <c r="W2449" s="162"/>
      <c r="X2449" s="162"/>
      <c r="Y2449" s="162"/>
      <c r="Z2449" s="162"/>
      <c r="AA2449" s="162"/>
    </row>
    <row r="2450">
      <c r="A2450" s="160">
        <v>2449.0</v>
      </c>
      <c r="B2450" s="165" t="s">
        <v>2595</v>
      </c>
      <c r="C2450" s="160">
        <v>2.0210413E7</v>
      </c>
      <c r="D2450" s="162"/>
      <c r="E2450" s="162"/>
      <c r="F2450" s="167"/>
      <c r="G2450" s="168"/>
      <c r="H2450" s="162"/>
      <c r="I2450" s="162"/>
      <c r="J2450" s="162"/>
      <c r="K2450" s="162"/>
      <c r="L2450" s="162"/>
      <c r="M2450" s="162"/>
      <c r="N2450" s="162"/>
      <c r="O2450" s="162"/>
      <c r="P2450" s="162"/>
      <c r="Q2450" s="162"/>
      <c r="R2450" s="162"/>
      <c r="S2450" s="162"/>
      <c r="T2450" s="162"/>
      <c r="U2450" s="162"/>
      <c r="V2450" s="162"/>
      <c r="W2450" s="162"/>
      <c r="X2450" s="162"/>
      <c r="Y2450" s="162"/>
      <c r="Z2450" s="162"/>
      <c r="AA2450" s="162"/>
    </row>
    <row r="2451">
      <c r="A2451" s="160">
        <v>2450.0</v>
      </c>
      <c r="B2451" s="165" t="s">
        <v>2596</v>
      </c>
      <c r="C2451" s="160">
        <v>2.0210413E7</v>
      </c>
      <c r="D2451" s="162"/>
      <c r="E2451" s="162"/>
      <c r="F2451" s="167"/>
      <c r="G2451" s="168"/>
      <c r="H2451" s="162"/>
      <c r="I2451" s="162"/>
      <c r="J2451" s="162"/>
      <c r="K2451" s="162"/>
      <c r="L2451" s="162"/>
      <c r="M2451" s="162"/>
      <c r="N2451" s="162"/>
      <c r="O2451" s="162"/>
      <c r="P2451" s="162"/>
      <c r="Q2451" s="162"/>
      <c r="R2451" s="162"/>
      <c r="S2451" s="162"/>
      <c r="T2451" s="162"/>
      <c r="U2451" s="162"/>
      <c r="V2451" s="162"/>
      <c r="W2451" s="162"/>
      <c r="X2451" s="162"/>
      <c r="Y2451" s="162"/>
      <c r="Z2451" s="162"/>
      <c r="AA2451" s="162"/>
    </row>
    <row r="2452">
      <c r="A2452" s="160">
        <v>2451.0</v>
      </c>
      <c r="B2452" s="165" t="s">
        <v>2597</v>
      </c>
      <c r="C2452" s="160">
        <v>2.0210413E7</v>
      </c>
      <c r="D2452" s="162"/>
      <c r="E2452" s="162"/>
      <c r="F2452" s="167"/>
      <c r="G2452" s="168"/>
      <c r="H2452" s="162"/>
      <c r="I2452" s="162"/>
      <c r="J2452" s="162"/>
      <c r="K2452" s="162"/>
      <c r="L2452" s="162"/>
      <c r="M2452" s="162"/>
      <c r="N2452" s="162"/>
      <c r="O2452" s="162"/>
      <c r="P2452" s="162"/>
      <c r="Q2452" s="162"/>
      <c r="R2452" s="162"/>
      <c r="S2452" s="162"/>
      <c r="T2452" s="162"/>
      <c r="U2452" s="162"/>
      <c r="V2452" s="162"/>
      <c r="W2452" s="162"/>
      <c r="X2452" s="162"/>
      <c r="Y2452" s="162"/>
      <c r="Z2452" s="162"/>
      <c r="AA2452" s="162"/>
    </row>
    <row r="2453">
      <c r="A2453" s="160">
        <v>2452.0</v>
      </c>
      <c r="B2453" s="165" t="s">
        <v>2598</v>
      </c>
      <c r="C2453" s="160">
        <v>2.0210413E7</v>
      </c>
      <c r="D2453" s="162"/>
      <c r="E2453" s="162"/>
      <c r="F2453" s="167"/>
      <c r="G2453" s="168"/>
      <c r="H2453" s="162"/>
      <c r="I2453" s="162"/>
      <c r="J2453" s="162"/>
      <c r="K2453" s="162"/>
      <c r="L2453" s="162"/>
      <c r="M2453" s="162"/>
      <c r="N2453" s="162"/>
      <c r="O2453" s="162"/>
      <c r="P2453" s="162"/>
      <c r="Q2453" s="162"/>
      <c r="R2453" s="162"/>
      <c r="S2453" s="162"/>
      <c r="T2453" s="162"/>
      <c r="U2453" s="162"/>
      <c r="V2453" s="162"/>
      <c r="W2453" s="162"/>
      <c r="X2453" s="162"/>
      <c r="Y2453" s="162"/>
      <c r="Z2453" s="162"/>
      <c r="AA2453" s="162"/>
    </row>
    <row r="2454">
      <c r="A2454" s="160">
        <v>2453.0</v>
      </c>
      <c r="B2454" s="165" t="s">
        <v>2599</v>
      </c>
      <c r="C2454" s="160">
        <v>2.0210413E7</v>
      </c>
      <c r="D2454" s="162"/>
      <c r="E2454" s="162"/>
      <c r="F2454" s="167"/>
      <c r="G2454" s="168"/>
      <c r="H2454" s="162"/>
      <c r="I2454" s="162"/>
      <c r="J2454" s="162"/>
      <c r="K2454" s="162"/>
      <c r="L2454" s="162"/>
      <c r="M2454" s="162"/>
      <c r="N2454" s="162"/>
      <c r="O2454" s="162"/>
      <c r="P2454" s="162"/>
      <c r="Q2454" s="162"/>
      <c r="R2454" s="162"/>
      <c r="S2454" s="162"/>
      <c r="T2454" s="162"/>
      <c r="U2454" s="162"/>
      <c r="V2454" s="162"/>
      <c r="W2454" s="162"/>
      <c r="X2454" s="162"/>
      <c r="Y2454" s="162"/>
      <c r="Z2454" s="162"/>
      <c r="AA2454" s="162"/>
    </row>
    <row r="2455">
      <c r="A2455" s="160">
        <v>2454.0</v>
      </c>
      <c r="B2455" s="165" t="s">
        <v>2600</v>
      </c>
      <c r="C2455" s="160">
        <v>2.0210413E7</v>
      </c>
      <c r="D2455" s="162"/>
      <c r="E2455" s="162"/>
      <c r="F2455" s="167"/>
      <c r="G2455" s="168"/>
      <c r="H2455" s="162"/>
      <c r="I2455" s="162"/>
      <c r="J2455" s="162"/>
      <c r="K2455" s="162"/>
      <c r="L2455" s="162"/>
      <c r="M2455" s="162"/>
      <c r="N2455" s="162"/>
      <c r="O2455" s="162"/>
      <c r="P2455" s="162"/>
      <c r="Q2455" s="162"/>
      <c r="R2455" s="162"/>
      <c r="S2455" s="162"/>
      <c r="T2455" s="162"/>
      <c r="U2455" s="162"/>
      <c r="V2455" s="162"/>
      <c r="W2455" s="162"/>
      <c r="X2455" s="162"/>
      <c r="Y2455" s="162"/>
      <c r="Z2455" s="162"/>
      <c r="AA2455" s="162"/>
    </row>
    <row r="2456">
      <c r="A2456" s="160">
        <v>2455.0</v>
      </c>
      <c r="B2456" s="165" t="s">
        <v>2601</v>
      </c>
      <c r="C2456" s="160">
        <v>2.0210413E7</v>
      </c>
      <c r="D2456" s="162"/>
      <c r="E2456" s="162"/>
      <c r="F2456" s="167"/>
      <c r="G2456" s="168"/>
      <c r="H2456" s="162"/>
      <c r="I2456" s="162"/>
      <c r="J2456" s="162"/>
      <c r="K2456" s="162"/>
      <c r="L2456" s="162"/>
      <c r="M2456" s="162"/>
      <c r="N2456" s="162"/>
      <c r="O2456" s="162"/>
      <c r="P2456" s="162"/>
      <c r="Q2456" s="162"/>
      <c r="R2456" s="162"/>
      <c r="S2456" s="162"/>
      <c r="T2456" s="162"/>
      <c r="U2456" s="162"/>
      <c r="V2456" s="162"/>
      <c r="W2456" s="162"/>
      <c r="X2456" s="162"/>
      <c r="Y2456" s="162"/>
      <c r="Z2456" s="162"/>
      <c r="AA2456" s="162"/>
    </row>
    <row r="2457">
      <c r="A2457" s="160">
        <v>2456.0</v>
      </c>
      <c r="B2457" s="165" t="s">
        <v>2602</v>
      </c>
      <c r="C2457" s="160">
        <v>2.0210413E7</v>
      </c>
      <c r="D2457" s="162"/>
      <c r="E2457" s="162"/>
      <c r="F2457" s="167"/>
      <c r="G2457" s="168"/>
      <c r="H2457" s="162"/>
      <c r="I2457" s="162"/>
      <c r="J2457" s="162"/>
      <c r="K2457" s="162"/>
      <c r="L2457" s="162"/>
      <c r="M2457" s="162"/>
      <c r="N2457" s="162"/>
      <c r="O2457" s="162"/>
      <c r="P2457" s="162"/>
      <c r="Q2457" s="162"/>
      <c r="R2457" s="162"/>
      <c r="S2457" s="162"/>
      <c r="T2457" s="162"/>
      <c r="U2457" s="162"/>
      <c r="V2457" s="162"/>
      <c r="W2457" s="162"/>
      <c r="X2457" s="162"/>
      <c r="Y2457" s="162"/>
      <c r="Z2457" s="162"/>
      <c r="AA2457" s="162"/>
    </row>
    <row r="2458">
      <c r="A2458" s="160">
        <v>2457.0</v>
      </c>
      <c r="B2458" s="165" t="s">
        <v>2603</v>
      </c>
      <c r="C2458" s="160">
        <v>2.0210413E7</v>
      </c>
      <c r="D2458" s="162"/>
      <c r="E2458" s="162"/>
      <c r="F2458" s="167"/>
      <c r="G2458" s="168"/>
      <c r="H2458" s="162"/>
      <c r="I2458" s="162"/>
      <c r="J2458" s="162"/>
      <c r="K2458" s="162"/>
      <c r="L2458" s="162"/>
      <c r="M2458" s="162"/>
      <c r="N2458" s="162"/>
      <c r="O2458" s="162"/>
      <c r="P2458" s="162"/>
      <c r="Q2458" s="162"/>
      <c r="R2458" s="162"/>
      <c r="S2458" s="162"/>
      <c r="T2458" s="162"/>
      <c r="U2458" s="162"/>
      <c r="V2458" s="162"/>
      <c r="W2458" s="162"/>
      <c r="X2458" s="162"/>
      <c r="Y2458" s="162"/>
      <c r="Z2458" s="162"/>
      <c r="AA2458" s="162"/>
    </row>
    <row r="2459">
      <c r="A2459" s="160">
        <v>2458.0</v>
      </c>
      <c r="B2459" s="165" t="s">
        <v>2604</v>
      </c>
      <c r="C2459" s="160">
        <v>2.0210413E7</v>
      </c>
      <c r="D2459" s="162"/>
      <c r="E2459" s="162"/>
      <c r="F2459" s="167"/>
      <c r="G2459" s="168"/>
      <c r="H2459" s="162"/>
      <c r="I2459" s="162"/>
      <c r="J2459" s="162"/>
      <c r="K2459" s="162"/>
      <c r="L2459" s="162"/>
      <c r="M2459" s="162"/>
      <c r="N2459" s="162"/>
      <c r="O2459" s="162"/>
      <c r="P2459" s="162"/>
      <c r="Q2459" s="162"/>
      <c r="R2459" s="162"/>
      <c r="S2459" s="162"/>
      <c r="T2459" s="162"/>
      <c r="U2459" s="162"/>
      <c r="V2459" s="162"/>
      <c r="W2459" s="162"/>
      <c r="X2459" s="162"/>
      <c r="Y2459" s="162"/>
      <c r="Z2459" s="162"/>
      <c r="AA2459" s="162"/>
    </row>
    <row r="2460">
      <c r="A2460" s="160">
        <v>2459.0</v>
      </c>
      <c r="B2460" s="165" t="s">
        <v>2605</v>
      </c>
      <c r="C2460" s="160">
        <v>2.0210413E7</v>
      </c>
      <c r="D2460" s="162"/>
      <c r="E2460" s="162"/>
      <c r="F2460" s="167"/>
      <c r="G2460" s="168"/>
      <c r="H2460" s="162"/>
      <c r="I2460" s="162"/>
      <c r="J2460" s="162"/>
      <c r="K2460" s="162"/>
      <c r="L2460" s="162"/>
      <c r="M2460" s="162"/>
      <c r="N2460" s="162"/>
      <c r="O2460" s="162"/>
      <c r="P2460" s="162"/>
      <c r="Q2460" s="162"/>
      <c r="R2460" s="162"/>
      <c r="S2460" s="162"/>
      <c r="T2460" s="162"/>
      <c r="U2460" s="162"/>
      <c r="V2460" s="162"/>
      <c r="W2460" s="162"/>
      <c r="X2460" s="162"/>
      <c r="Y2460" s="162"/>
      <c r="Z2460" s="162"/>
      <c r="AA2460" s="162"/>
    </row>
    <row r="2461">
      <c r="A2461" s="160">
        <v>2460.0</v>
      </c>
      <c r="B2461" s="165" t="s">
        <v>2606</v>
      </c>
      <c r="C2461" s="160">
        <v>2.0210413E7</v>
      </c>
      <c r="D2461" s="162"/>
      <c r="E2461" s="162"/>
      <c r="F2461" s="167"/>
      <c r="G2461" s="168"/>
      <c r="H2461" s="162"/>
      <c r="I2461" s="162"/>
      <c r="J2461" s="162"/>
      <c r="K2461" s="162"/>
      <c r="L2461" s="162"/>
      <c r="M2461" s="162"/>
      <c r="N2461" s="162"/>
      <c r="O2461" s="162"/>
      <c r="P2461" s="162"/>
      <c r="Q2461" s="162"/>
      <c r="R2461" s="162"/>
      <c r="S2461" s="162"/>
      <c r="T2461" s="162"/>
      <c r="U2461" s="162"/>
      <c r="V2461" s="162"/>
      <c r="W2461" s="162"/>
      <c r="X2461" s="162"/>
      <c r="Y2461" s="162"/>
      <c r="Z2461" s="162"/>
      <c r="AA2461" s="162"/>
    </row>
    <row r="2462">
      <c r="A2462" s="160">
        <v>2461.0</v>
      </c>
      <c r="B2462" s="165" t="s">
        <v>2607</v>
      </c>
      <c r="C2462" s="160">
        <v>2.0210413E7</v>
      </c>
      <c r="D2462" s="162"/>
      <c r="E2462" s="162"/>
      <c r="F2462" s="167"/>
      <c r="G2462" s="168"/>
      <c r="H2462" s="162"/>
      <c r="I2462" s="162"/>
      <c r="J2462" s="162"/>
      <c r="K2462" s="162"/>
      <c r="L2462" s="162"/>
      <c r="M2462" s="162"/>
      <c r="N2462" s="162"/>
      <c r="O2462" s="162"/>
      <c r="P2462" s="162"/>
      <c r="Q2462" s="162"/>
      <c r="R2462" s="162"/>
      <c r="S2462" s="162"/>
      <c r="T2462" s="162"/>
      <c r="U2462" s="162"/>
      <c r="V2462" s="162"/>
      <c r="W2462" s="162"/>
      <c r="X2462" s="162"/>
      <c r="Y2462" s="162"/>
      <c r="Z2462" s="162"/>
      <c r="AA2462" s="162"/>
    </row>
    <row r="2463">
      <c r="A2463" s="160">
        <v>2462.0</v>
      </c>
      <c r="B2463" s="165" t="s">
        <v>2608</v>
      </c>
      <c r="C2463" s="160">
        <v>2.0210413E7</v>
      </c>
      <c r="D2463" s="162"/>
      <c r="E2463" s="162"/>
      <c r="F2463" s="167"/>
      <c r="G2463" s="168"/>
      <c r="H2463" s="162"/>
      <c r="I2463" s="162"/>
      <c r="J2463" s="162"/>
      <c r="K2463" s="162"/>
      <c r="L2463" s="162"/>
      <c r="M2463" s="162"/>
      <c r="N2463" s="162"/>
      <c r="O2463" s="162"/>
      <c r="P2463" s="162"/>
      <c r="Q2463" s="162"/>
      <c r="R2463" s="162"/>
      <c r="S2463" s="162"/>
      <c r="T2463" s="162"/>
      <c r="U2463" s="162"/>
      <c r="V2463" s="162"/>
      <c r="W2463" s="162"/>
      <c r="X2463" s="162"/>
      <c r="Y2463" s="162"/>
      <c r="Z2463" s="162"/>
      <c r="AA2463" s="162"/>
    </row>
    <row r="2464">
      <c r="A2464" s="160">
        <v>2463.0</v>
      </c>
      <c r="B2464" s="165" t="s">
        <v>2609</v>
      </c>
      <c r="C2464" s="160">
        <v>2.0210413E7</v>
      </c>
      <c r="D2464" s="162"/>
      <c r="E2464" s="162"/>
      <c r="F2464" s="167"/>
      <c r="G2464" s="168"/>
      <c r="H2464" s="162"/>
      <c r="I2464" s="162"/>
      <c r="J2464" s="162"/>
      <c r="K2464" s="162"/>
      <c r="L2464" s="162"/>
      <c r="M2464" s="162"/>
      <c r="N2464" s="162"/>
      <c r="O2464" s="162"/>
      <c r="P2464" s="162"/>
      <c r="Q2464" s="162"/>
      <c r="R2464" s="162"/>
      <c r="S2464" s="162"/>
      <c r="T2464" s="162"/>
      <c r="U2464" s="162"/>
      <c r="V2464" s="162"/>
      <c r="W2464" s="162"/>
      <c r="X2464" s="162"/>
      <c r="Y2464" s="162"/>
      <c r="Z2464" s="162"/>
      <c r="AA2464" s="162"/>
    </row>
    <row r="2465">
      <c r="A2465" s="160">
        <v>2464.0</v>
      </c>
      <c r="B2465" s="165" t="s">
        <v>2610</v>
      </c>
      <c r="C2465" s="160">
        <v>2.0210413E7</v>
      </c>
      <c r="D2465" s="162"/>
      <c r="E2465" s="162"/>
      <c r="F2465" s="167"/>
      <c r="G2465" s="168"/>
      <c r="H2465" s="162"/>
      <c r="I2465" s="162"/>
      <c r="J2465" s="162"/>
      <c r="K2465" s="162"/>
      <c r="L2465" s="162"/>
      <c r="M2465" s="162"/>
      <c r="N2465" s="162"/>
      <c r="O2465" s="162"/>
      <c r="P2465" s="162"/>
      <c r="Q2465" s="162"/>
      <c r="R2465" s="162"/>
      <c r="S2465" s="162"/>
      <c r="T2465" s="162"/>
      <c r="U2465" s="162"/>
      <c r="V2465" s="162"/>
      <c r="W2465" s="162"/>
      <c r="X2465" s="162"/>
      <c r="Y2465" s="162"/>
      <c r="Z2465" s="162"/>
      <c r="AA2465" s="162"/>
    </row>
    <row r="2466">
      <c r="A2466" s="160">
        <v>2465.0</v>
      </c>
      <c r="B2466" s="165" t="s">
        <v>2611</v>
      </c>
      <c r="C2466" s="160">
        <v>2.0210413E7</v>
      </c>
      <c r="D2466" s="162"/>
      <c r="E2466" s="162"/>
      <c r="F2466" s="167"/>
      <c r="G2466" s="168"/>
      <c r="H2466" s="162"/>
      <c r="I2466" s="162"/>
      <c r="J2466" s="162"/>
      <c r="K2466" s="162"/>
      <c r="L2466" s="162"/>
      <c r="M2466" s="162"/>
      <c r="N2466" s="162"/>
      <c r="O2466" s="162"/>
      <c r="P2466" s="162"/>
      <c r="Q2466" s="162"/>
      <c r="R2466" s="162"/>
      <c r="S2466" s="162"/>
      <c r="T2466" s="162"/>
      <c r="U2466" s="162"/>
      <c r="V2466" s="162"/>
      <c r="W2466" s="162"/>
      <c r="X2466" s="162"/>
      <c r="Y2466" s="162"/>
      <c r="Z2466" s="162"/>
      <c r="AA2466" s="162"/>
    </row>
    <row r="2467">
      <c r="A2467" s="160">
        <v>2466.0</v>
      </c>
      <c r="B2467" s="165" t="s">
        <v>2612</v>
      </c>
      <c r="C2467" s="160">
        <v>2.0210413E7</v>
      </c>
      <c r="D2467" s="162"/>
      <c r="E2467" s="162"/>
      <c r="F2467" s="167"/>
      <c r="G2467" s="168"/>
      <c r="H2467" s="162"/>
      <c r="I2467" s="162"/>
      <c r="J2467" s="162"/>
      <c r="K2467" s="162"/>
      <c r="L2467" s="162"/>
      <c r="M2467" s="162"/>
      <c r="N2467" s="162"/>
      <c r="O2467" s="162"/>
      <c r="P2467" s="162"/>
      <c r="Q2467" s="162"/>
      <c r="R2467" s="162"/>
      <c r="S2467" s="162"/>
      <c r="T2467" s="162"/>
      <c r="U2467" s="162"/>
      <c r="V2467" s="162"/>
      <c r="W2467" s="162"/>
      <c r="X2467" s="162"/>
      <c r="Y2467" s="162"/>
      <c r="Z2467" s="162"/>
      <c r="AA2467" s="162"/>
    </row>
    <row r="2468">
      <c r="A2468" s="160">
        <v>2467.0</v>
      </c>
      <c r="B2468" s="165" t="s">
        <v>2613</v>
      </c>
      <c r="C2468" s="160">
        <v>2.0210413E7</v>
      </c>
      <c r="D2468" s="162"/>
      <c r="E2468" s="162"/>
      <c r="F2468" s="167"/>
      <c r="G2468" s="168"/>
      <c r="H2468" s="162"/>
      <c r="I2468" s="162"/>
      <c r="J2468" s="162"/>
      <c r="K2468" s="162"/>
      <c r="L2468" s="162"/>
      <c r="M2468" s="162"/>
      <c r="N2468" s="162"/>
      <c r="O2468" s="162"/>
      <c r="P2468" s="162"/>
      <c r="Q2468" s="162"/>
      <c r="R2468" s="162"/>
      <c r="S2468" s="162"/>
      <c r="T2468" s="162"/>
      <c r="U2468" s="162"/>
      <c r="V2468" s="162"/>
      <c r="W2468" s="162"/>
      <c r="X2468" s="162"/>
      <c r="Y2468" s="162"/>
      <c r="Z2468" s="162"/>
      <c r="AA2468" s="162"/>
    </row>
    <row r="2469">
      <c r="A2469" s="160">
        <v>2468.0</v>
      </c>
      <c r="B2469" s="165" t="s">
        <v>2614</v>
      </c>
      <c r="C2469" s="160">
        <v>2.0210413E7</v>
      </c>
      <c r="D2469" s="162"/>
      <c r="E2469" s="162"/>
      <c r="F2469" s="167"/>
      <c r="G2469" s="168"/>
      <c r="H2469" s="162"/>
      <c r="I2469" s="162"/>
      <c r="J2469" s="162"/>
      <c r="K2469" s="162"/>
      <c r="L2469" s="162"/>
      <c r="M2469" s="162"/>
      <c r="N2469" s="162"/>
      <c r="O2469" s="162"/>
      <c r="P2469" s="162"/>
      <c r="Q2469" s="162"/>
      <c r="R2469" s="162"/>
      <c r="S2469" s="162"/>
      <c r="T2469" s="162"/>
      <c r="U2469" s="162"/>
      <c r="V2469" s="162"/>
      <c r="W2469" s="162"/>
      <c r="X2469" s="162"/>
      <c r="Y2469" s="162"/>
      <c r="Z2469" s="162"/>
      <c r="AA2469" s="162"/>
    </row>
    <row r="2470">
      <c r="A2470" s="160">
        <v>2469.0</v>
      </c>
      <c r="B2470" s="165" t="s">
        <v>2615</v>
      </c>
      <c r="C2470" s="160">
        <v>2.0210413E7</v>
      </c>
      <c r="D2470" s="162"/>
      <c r="E2470" s="162"/>
      <c r="F2470" s="167"/>
      <c r="G2470" s="168"/>
      <c r="H2470" s="162"/>
      <c r="I2470" s="162"/>
      <c r="J2470" s="162"/>
      <c r="K2470" s="162"/>
      <c r="L2470" s="162"/>
      <c r="M2470" s="162"/>
      <c r="N2470" s="162"/>
      <c r="O2470" s="162"/>
      <c r="P2470" s="162"/>
      <c r="Q2470" s="162"/>
      <c r="R2470" s="162"/>
      <c r="S2470" s="162"/>
      <c r="T2470" s="162"/>
      <c r="U2470" s="162"/>
      <c r="V2470" s="162"/>
      <c r="W2470" s="162"/>
      <c r="X2470" s="162"/>
      <c r="Y2470" s="162"/>
      <c r="Z2470" s="162"/>
      <c r="AA2470" s="162"/>
    </row>
    <row r="2471">
      <c r="A2471" s="160">
        <v>2470.0</v>
      </c>
      <c r="B2471" s="165" t="s">
        <v>2616</v>
      </c>
      <c r="C2471" s="160">
        <v>2.0210413E7</v>
      </c>
      <c r="D2471" s="162"/>
      <c r="E2471" s="162"/>
      <c r="F2471" s="167"/>
      <c r="G2471" s="168"/>
      <c r="H2471" s="162"/>
      <c r="I2471" s="162"/>
      <c r="J2471" s="162"/>
      <c r="K2471" s="162"/>
      <c r="L2471" s="162"/>
      <c r="M2471" s="162"/>
      <c r="N2471" s="162"/>
      <c r="O2471" s="162"/>
      <c r="P2471" s="162"/>
      <c r="Q2471" s="162"/>
      <c r="R2471" s="162"/>
      <c r="S2471" s="162"/>
      <c r="T2471" s="162"/>
      <c r="U2471" s="162"/>
      <c r="V2471" s="162"/>
      <c r="W2471" s="162"/>
      <c r="X2471" s="162"/>
      <c r="Y2471" s="162"/>
      <c r="Z2471" s="162"/>
      <c r="AA2471" s="162"/>
    </row>
    <row r="2472">
      <c r="A2472" s="160">
        <v>2471.0</v>
      </c>
      <c r="B2472" s="165" t="s">
        <v>2617</v>
      </c>
      <c r="C2472" s="160">
        <v>2.0210413E7</v>
      </c>
      <c r="D2472" s="162"/>
      <c r="E2472" s="162"/>
      <c r="F2472" s="167"/>
      <c r="G2472" s="168"/>
      <c r="H2472" s="162"/>
      <c r="I2472" s="162"/>
      <c r="J2472" s="162"/>
      <c r="K2472" s="162"/>
      <c r="L2472" s="162"/>
      <c r="M2472" s="162"/>
      <c r="N2472" s="162"/>
      <c r="O2472" s="162"/>
      <c r="P2472" s="162"/>
      <c r="Q2472" s="162"/>
      <c r="R2472" s="162"/>
      <c r="S2472" s="162"/>
      <c r="T2472" s="162"/>
      <c r="U2472" s="162"/>
      <c r="V2472" s="162"/>
      <c r="W2472" s="162"/>
      <c r="X2472" s="162"/>
      <c r="Y2472" s="162"/>
      <c r="Z2472" s="162"/>
      <c r="AA2472" s="162"/>
    </row>
    <row r="2473">
      <c r="A2473" s="160">
        <v>2472.0</v>
      </c>
      <c r="B2473" s="165" t="s">
        <v>2618</v>
      </c>
      <c r="C2473" s="160">
        <v>2.0210413E7</v>
      </c>
      <c r="D2473" s="162"/>
      <c r="E2473" s="162"/>
      <c r="F2473" s="167"/>
      <c r="G2473" s="168"/>
      <c r="H2473" s="162"/>
      <c r="I2473" s="162"/>
      <c r="J2473" s="162"/>
      <c r="K2473" s="162"/>
      <c r="L2473" s="162"/>
      <c r="M2473" s="162"/>
      <c r="N2473" s="162"/>
      <c r="O2473" s="162"/>
      <c r="P2473" s="162"/>
      <c r="Q2473" s="162"/>
      <c r="R2473" s="162"/>
      <c r="S2473" s="162"/>
      <c r="T2473" s="162"/>
      <c r="U2473" s="162"/>
      <c r="V2473" s="162"/>
      <c r="W2473" s="162"/>
      <c r="X2473" s="162"/>
      <c r="Y2473" s="162"/>
      <c r="Z2473" s="162"/>
      <c r="AA2473" s="162"/>
    </row>
    <row r="2474">
      <c r="A2474" s="160">
        <v>2473.0</v>
      </c>
      <c r="B2474" s="165" t="s">
        <v>2619</v>
      </c>
      <c r="C2474" s="160">
        <v>2.0210414E7</v>
      </c>
      <c r="D2474" s="162"/>
      <c r="E2474" s="162"/>
      <c r="F2474" s="167"/>
      <c r="G2474" s="168"/>
      <c r="H2474" s="162"/>
      <c r="I2474" s="162"/>
      <c r="J2474" s="162"/>
      <c r="K2474" s="162"/>
      <c r="L2474" s="162"/>
      <c r="M2474" s="162"/>
      <c r="N2474" s="162"/>
      <c r="O2474" s="162"/>
      <c r="P2474" s="162"/>
      <c r="Q2474" s="162"/>
      <c r="R2474" s="162"/>
      <c r="S2474" s="162"/>
      <c r="T2474" s="162"/>
      <c r="U2474" s="162"/>
      <c r="V2474" s="162"/>
      <c r="W2474" s="162"/>
      <c r="X2474" s="162"/>
      <c r="Y2474" s="162"/>
      <c r="Z2474" s="162"/>
      <c r="AA2474" s="162"/>
    </row>
    <row r="2475">
      <c r="A2475" s="160">
        <v>2474.0</v>
      </c>
      <c r="B2475" s="165" t="s">
        <v>2620</v>
      </c>
      <c r="C2475" s="160">
        <v>2.0210414E7</v>
      </c>
      <c r="D2475" s="162"/>
      <c r="E2475" s="162"/>
      <c r="F2475" s="167"/>
      <c r="G2475" s="168"/>
      <c r="H2475" s="162"/>
      <c r="I2475" s="162"/>
      <c r="J2475" s="162"/>
      <c r="K2475" s="162"/>
      <c r="L2475" s="162"/>
      <c r="M2475" s="162"/>
      <c r="N2475" s="162"/>
      <c r="O2475" s="162"/>
      <c r="P2475" s="162"/>
      <c r="Q2475" s="162"/>
      <c r="R2475" s="162"/>
      <c r="S2475" s="162"/>
      <c r="T2475" s="162"/>
      <c r="U2475" s="162"/>
      <c r="V2475" s="162"/>
      <c r="W2475" s="162"/>
      <c r="X2475" s="162"/>
      <c r="Y2475" s="162"/>
      <c r="Z2475" s="162"/>
      <c r="AA2475" s="162"/>
    </row>
    <row r="2476">
      <c r="A2476" s="160">
        <v>2475.0</v>
      </c>
      <c r="B2476" s="165" t="s">
        <v>2621</v>
      </c>
      <c r="C2476" s="160">
        <v>2.0210414E7</v>
      </c>
      <c r="D2476" s="162"/>
      <c r="E2476" s="162"/>
      <c r="F2476" s="167"/>
      <c r="G2476" s="168"/>
      <c r="H2476" s="162"/>
      <c r="I2476" s="162"/>
      <c r="J2476" s="162"/>
      <c r="K2476" s="162"/>
      <c r="L2476" s="162"/>
      <c r="M2476" s="162"/>
      <c r="N2476" s="162"/>
      <c r="O2476" s="162"/>
      <c r="P2476" s="162"/>
      <c r="Q2476" s="162"/>
      <c r="R2476" s="162"/>
      <c r="S2476" s="162"/>
      <c r="T2476" s="162"/>
      <c r="U2476" s="162"/>
      <c r="V2476" s="162"/>
      <c r="W2476" s="162"/>
      <c r="X2476" s="162"/>
      <c r="Y2476" s="162"/>
      <c r="Z2476" s="162"/>
      <c r="AA2476" s="162"/>
    </row>
    <row r="2477">
      <c r="A2477" s="160">
        <v>2476.0</v>
      </c>
      <c r="B2477" s="165" t="s">
        <v>2622</v>
      </c>
      <c r="C2477" s="160">
        <v>2.0210414E7</v>
      </c>
      <c r="D2477" s="162"/>
      <c r="E2477" s="162"/>
      <c r="F2477" s="167"/>
      <c r="G2477" s="168"/>
      <c r="H2477" s="162"/>
      <c r="I2477" s="162"/>
      <c r="J2477" s="162"/>
      <c r="K2477" s="162"/>
      <c r="L2477" s="162"/>
      <c r="M2477" s="162"/>
      <c r="N2477" s="162"/>
      <c r="O2477" s="162"/>
      <c r="P2477" s="162"/>
      <c r="Q2477" s="162"/>
      <c r="R2477" s="162"/>
      <c r="S2477" s="162"/>
      <c r="T2477" s="162"/>
      <c r="U2477" s="162"/>
      <c r="V2477" s="162"/>
      <c r="W2477" s="162"/>
      <c r="X2477" s="162"/>
      <c r="Y2477" s="162"/>
      <c r="Z2477" s="162"/>
      <c r="AA2477" s="162"/>
    </row>
    <row r="2478">
      <c r="A2478" s="160">
        <v>2477.0</v>
      </c>
      <c r="B2478" s="165" t="s">
        <v>2623</v>
      </c>
      <c r="C2478" s="160">
        <v>2.0210414E7</v>
      </c>
      <c r="D2478" s="162"/>
      <c r="E2478" s="162"/>
      <c r="F2478" s="167"/>
      <c r="G2478" s="168"/>
      <c r="H2478" s="162"/>
      <c r="I2478" s="162"/>
      <c r="J2478" s="162"/>
      <c r="K2478" s="162"/>
      <c r="L2478" s="162"/>
      <c r="M2478" s="162"/>
      <c r="N2478" s="162"/>
      <c r="O2478" s="162"/>
      <c r="P2478" s="162"/>
      <c r="Q2478" s="162"/>
      <c r="R2478" s="162"/>
      <c r="S2478" s="162"/>
      <c r="T2478" s="162"/>
      <c r="U2478" s="162"/>
      <c r="V2478" s="162"/>
      <c r="W2478" s="162"/>
      <c r="X2478" s="162"/>
      <c r="Y2478" s="162"/>
      <c r="Z2478" s="162"/>
      <c r="AA2478" s="162"/>
    </row>
    <row r="2479">
      <c r="A2479" s="160">
        <v>2478.0</v>
      </c>
      <c r="B2479" s="165" t="s">
        <v>2624</v>
      </c>
      <c r="C2479" s="160">
        <v>2.0210414E7</v>
      </c>
      <c r="D2479" s="162"/>
      <c r="E2479" s="162"/>
      <c r="F2479" s="167"/>
      <c r="G2479" s="168"/>
      <c r="H2479" s="162"/>
      <c r="I2479" s="162"/>
      <c r="J2479" s="162"/>
      <c r="K2479" s="162"/>
      <c r="L2479" s="162"/>
      <c r="M2479" s="162"/>
      <c r="N2479" s="162"/>
      <c r="O2479" s="162"/>
      <c r="P2479" s="162"/>
      <c r="Q2479" s="162"/>
      <c r="R2479" s="162"/>
      <c r="S2479" s="162"/>
      <c r="T2479" s="162"/>
      <c r="U2479" s="162"/>
      <c r="V2479" s="162"/>
      <c r="W2479" s="162"/>
      <c r="X2479" s="162"/>
      <c r="Y2479" s="162"/>
      <c r="Z2479" s="162"/>
      <c r="AA2479" s="162"/>
    </row>
    <row r="2480">
      <c r="A2480" s="160">
        <v>2479.0</v>
      </c>
      <c r="B2480" s="165" t="s">
        <v>2625</v>
      </c>
      <c r="C2480" s="160">
        <v>2.0210414E7</v>
      </c>
      <c r="D2480" s="162"/>
      <c r="E2480" s="162"/>
      <c r="F2480" s="167"/>
      <c r="G2480" s="168"/>
      <c r="H2480" s="162"/>
      <c r="I2480" s="162"/>
      <c r="J2480" s="162"/>
      <c r="K2480" s="162"/>
      <c r="L2480" s="162"/>
      <c r="M2480" s="162"/>
      <c r="N2480" s="162"/>
      <c r="O2480" s="162"/>
      <c r="P2480" s="162"/>
      <c r="Q2480" s="162"/>
      <c r="R2480" s="162"/>
      <c r="S2480" s="162"/>
      <c r="T2480" s="162"/>
      <c r="U2480" s="162"/>
      <c r="V2480" s="162"/>
      <c r="W2480" s="162"/>
      <c r="X2480" s="162"/>
      <c r="Y2480" s="162"/>
      <c r="Z2480" s="162"/>
      <c r="AA2480" s="162"/>
    </row>
    <row r="2481">
      <c r="A2481" s="160">
        <v>2480.0</v>
      </c>
      <c r="B2481" s="165" t="s">
        <v>2626</v>
      </c>
      <c r="C2481" s="160">
        <v>2.0210414E7</v>
      </c>
      <c r="D2481" s="162"/>
      <c r="E2481" s="162"/>
      <c r="F2481" s="167"/>
      <c r="G2481" s="168"/>
      <c r="H2481" s="162"/>
      <c r="I2481" s="162"/>
      <c r="J2481" s="162"/>
      <c r="K2481" s="162"/>
      <c r="L2481" s="162"/>
      <c r="M2481" s="162"/>
      <c r="N2481" s="162"/>
      <c r="O2481" s="162"/>
      <c r="P2481" s="162"/>
      <c r="Q2481" s="162"/>
      <c r="R2481" s="162"/>
      <c r="S2481" s="162"/>
      <c r="T2481" s="162"/>
      <c r="U2481" s="162"/>
      <c r="V2481" s="162"/>
      <c r="W2481" s="162"/>
      <c r="X2481" s="162"/>
      <c r="Y2481" s="162"/>
      <c r="Z2481" s="162"/>
      <c r="AA2481" s="162"/>
    </row>
    <row r="2482">
      <c r="A2482" s="160">
        <v>2481.0</v>
      </c>
      <c r="B2482" s="165" t="s">
        <v>2627</v>
      </c>
      <c r="C2482" s="160">
        <v>2.0210414E7</v>
      </c>
      <c r="D2482" s="162"/>
      <c r="E2482" s="162"/>
      <c r="F2482" s="167"/>
      <c r="G2482" s="168"/>
      <c r="H2482" s="162"/>
      <c r="I2482" s="162"/>
      <c r="J2482" s="162"/>
      <c r="K2482" s="162"/>
      <c r="L2482" s="162"/>
      <c r="M2482" s="162"/>
      <c r="N2482" s="162"/>
      <c r="O2482" s="162"/>
      <c r="P2482" s="162"/>
      <c r="Q2482" s="162"/>
      <c r="R2482" s="162"/>
      <c r="S2482" s="162"/>
      <c r="T2482" s="162"/>
      <c r="U2482" s="162"/>
      <c r="V2482" s="162"/>
      <c r="W2482" s="162"/>
      <c r="X2482" s="162"/>
      <c r="Y2482" s="162"/>
      <c r="Z2482" s="162"/>
      <c r="AA2482" s="162"/>
    </row>
    <row r="2483">
      <c r="A2483" s="160">
        <v>2482.0</v>
      </c>
      <c r="B2483" s="165" t="s">
        <v>2628</v>
      </c>
      <c r="C2483" s="160">
        <v>2.0210414E7</v>
      </c>
      <c r="D2483" s="162"/>
      <c r="E2483" s="162"/>
      <c r="F2483" s="167"/>
      <c r="G2483" s="168"/>
      <c r="H2483" s="162"/>
      <c r="I2483" s="162"/>
      <c r="J2483" s="162"/>
      <c r="K2483" s="162"/>
      <c r="L2483" s="162"/>
      <c r="M2483" s="162"/>
      <c r="N2483" s="162"/>
      <c r="O2483" s="162"/>
      <c r="P2483" s="162"/>
      <c r="Q2483" s="162"/>
      <c r="R2483" s="162"/>
      <c r="S2483" s="162"/>
      <c r="T2483" s="162"/>
      <c r="U2483" s="162"/>
      <c r="V2483" s="162"/>
      <c r="W2483" s="162"/>
      <c r="X2483" s="162"/>
      <c r="Y2483" s="162"/>
      <c r="Z2483" s="162"/>
      <c r="AA2483" s="162"/>
    </row>
    <row r="2484">
      <c r="A2484" s="160">
        <v>2483.0</v>
      </c>
      <c r="B2484" s="165" t="s">
        <v>2629</v>
      </c>
      <c r="C2484" s="160">
        <v>2.0210414E7</v>
      </c>
      <c r="D2484" s="162"/>
      <c r="E2484" s="162"/>
      <c r="F2484" s="167"/>
      <c r="G2484" s="168"/>
      <c r="H2484" s="162"/>
      <c r="I2484" s="162"/>
      <c r="J2484" s="162"/>
      <c r="K2484" s="162"/>
      <c r="L2484" s="162"/>
      <c r="M2484" s="162"/>
      <c r="N2484" s="162"/>
      <c r="O2484" s="162"/>
      <c r="P2484" s="162"/>
      <c r="Q2484" s="162"/>
      <c r="R2484" s="162"/>
      <c r="S2484" s="162"/>
      <c r="T2484" s="162"/>
      <c r="U2484" s="162"/>
      <c r="V2484" s="162"/>
      <c r="W2484" s="162"/>
      <c r="X2484" s="162"/>
      <c r="Y2484" s="162"/>
      <c r="Z2484" s="162"/>
      <c r="AA2484" s="162"/>
    </row>
    <row r="2485">
      <c r="A2485" s="160">
        <v>2484.0</v>
      </c>
      <c r="B2485" s="165" t="s">
        <v>2630</v>
      </c>
      <c r="C2485" s="160">
        <v>2.0210414E7</v>
      </c>
      <c r="D2485" s="162"/>
      <c r="E2485" s="162"/>
      <c r="F2485" s="167"/>
      <c r="G2485" s="168"/>
      <c r="H2485" s="162"/>
      <c r="I2485" s="162"/>
      <c r="J2485" s="162"/>
      <c r="K2485" s="162"/>
      <c r="L2485" s="162"/>
      <c r="M2485" s="162"/>
      <c r="N2485" s="162"/>
      <c r="O2485" s="162"/>
      <c r="P2485" s="162"/>
      <c r="Q2485" s="162"/>
      <c r="R2485" s="162"/>
      <c r="S2485" s="162"/>
      <c r="T2485" s="162"/>
      <c r="U2485" s="162"/>
      <c r="V2485" s="162"/>
      <c r="W2485" s="162"/>
      <c r="X2485" s="162"/>
      <c r="Y2485" s="162"/>
      <c r="Z2485" s="162"/>
      <c r="AA2485" s="162"/>
    </row>
    <row r="2486">
      <c r="A2486" s="160">
        <v>2485.0</v>
      </c>
      <c r="B2486" s="165" t="s">
        <v>2631</v>
      </c>
      <c r="C2486" s="160">
        <v>2.0210414E7</v>
      </c>
      <c r="D2486" s="162"/>
      <c r="E2486" s="162"/>
      <c r="F2486" s="167"/>
      <c r="G2486" s="168"/>
      <c r="H2486" s="162"/>
      <c r="I2486" s="162"/>
      <c r="J2486" s="162"/>
      <c r="K2486" s="162"/>
      <c r="L2486" s="162"/>
      <c r="M2486" s="162"/>
      <c r="N2486" s="162"/>
      <c r="O2486" s="162"/>
      <c r="P2486" s="162"/>
      <c r="Q2486" s="162"/>
      <c r="R2486" s="162"/>
      <c r="S2486" s="162"/>
      <c r="T2486" s="162"/>
      <c r="U2486" s="162"/>
      <c r="V2486" s="162"/>
      <c r="W2486" s="162"/>
      <c r="X2486" s="162"/>
      <c r="Y2486" s="162"/>
      <c r="Z2486" s="162"/>
      <c r="AA2486" s="162"/>
    </row>
    <row r="2487">
      <c r="A2487" s="160">
        <v>2486.0</v>
      </c>
      <c r="B2487" s="165" t="s">
        <v>2632</v>
      </c>
      <c r="C2487" s="160">
        <v>2.0210414E7</v>
      </c>
      <c r="D2487" s="162"/>
      <c r="E2487" s="162"/>
      <c r="F2487" s="167"/>
      <c r="G2487" s="168"/>
      <c r="H2487" s="162"/>
      <c r="I2487" s="162"/>
      <c r="J2487" s="162"/>
      <c r="K2487" s="162"/>
      <c r="L2487" s="162"/>
      <c r="M2487" s="162"/>
      <c r="N2487" s="162"/>
      <c r="O2487" s="162"/>
      <c r="P2487" s="162"/>
      <c r="Q2487" s="162"/>
      <c r="R2487" s="162"/>
      <c r="S2487" s="162"/>
      <c r="T2487" s="162"/>
      <c r="U2487" s="162"/>
      <c r="V2487" s="162"/>
      <c r="W2487" s="162"/>
      <c r="X2487" s="162"/>
      <c r="Y2487" s="162"/>
      <c r="Z2487" s="162"/>
      <c r="AA2487" s="162"/>
    </row>
    <row r="2488">
      <c r="A2488" s="160">
        <v>2487.0</v>
      </c>
      <c r="B2488" s="165" t="s">
        <v>2633</v>
      </c>
      <c r="C2488" s="160">
        <v>2.0210414E7</v>
      </c>
      <c r="D2488" s="162"/>
      <c r="E2488" s="162"/>
      <c r="F2488" s="167"/>
      <c r="G2488" s="168"/>
      <c r="H2488" s="162"/>
      <c r="I2488" s="162"/>
      <c r="J2488" s="162"/>
      <c r="K2488" s="162"/>
      <c r="L2488" s="162"/>
      <c r="M2488" s="162"/>
      <c r="N2488" s="162"/>
      <c r="O2488" s="162"/>
      <c r="P2488" s="162"/>
      <c r="Q2488" s="162"/>
      <c r="R2488" s="162"/>
      <c r="S2488" s="162"/>
      <c r="T2488" s="162"/>
      <c r="U2488" s="162"/>
      <c r="V2488" s="162"/>
      <c r="W2488" s="162"/>
      <c r="X2488" s="162"/>
      <c r="Y2488" s="162"/>
      <c r="Z2488" s="162"/>
      <c r="AA2488" s="162"/>
    </row>
    <row r="2489">
      <c r="A2489" s="160">
        <v>2488.0</v>
      </c>
      <c r="B2489" s="165" t="s">
        <v>2634</v>
      </c>
      <c r="C2489" s="160">
        <v>2.0210414E7</v>
      </c>
      <c r="D2489" s="162"/>
      <c r="E2489" s="162"/>
      <c r="F2489" s="167"/>
      <c r="G2489" s="168"/>
      <c r="H2489" s="162"/>
      <c r="I2489" s="162"/>
      <c r="J2489" s="162"/>
      <c r="K2489" s="162"/>
      <c r="L2489" s="162"/>
      <c r="M2489" s="162"/>
      <c r="N2489" s="162"/>
      <c r="O2489" s="162"/>
      <c r="P2489" s="162"/>
      <c r="Q2489" s="162"/>
      <c r="R2489" s="162"/>
      <c r="S2489" s="162"/>
      <c r="T2489" s="162"/>
      <c r="U2489" s="162"/>
      <c r="V2489" s="162"/>
      <c r="W2489" s="162"/>
      <c r="X2489" s="162"/>
      <c r="Y2489" s="162"/>
      <c r="Z2489" s="162"/>
      <c r="AA2489" s="162"/>
    </row>
    <row r="2490">
      <c r="A2490" s="160">
        <v>2489.0</v>
      </c>
      <c r="B2490" s="165" t="s">
        <v>2635</v>
      </c>
      <c r="C2490" s="160">
        <v>2.0210414E7</v>
      </c>
      <c r="D2490" s="162"/>
      <c r="E2490" s="162"/>
      <c r="F2490" s="167"/>
      <c r="G2490" s="168"/>
      <c r="H2490" s="162"/>
      <c r="I2490" s="162"/>
      <c r="J2490" s="162"/>
      <c r="K2490" s="162"/>
      <c r="L2490" s="162"/>
      <c r="M2490" s="162"/>
      <c r="N2490" s="162"/>
      <c r="O2490" s="162"/>
      <c r="P2490" s="162"/>
      <c r="Q2490" s="162"/>
      <c r="R2490" s="162"/>
      <c r="S2490" s="162"/>
      <c r="T2490" s="162"/>
      <c r="U2490" s="162"/>
      <c r="V2490" s="162"/>
      <c r="W2490" s="162"/>
      <c r="X2490" s="162"/>
      <c r="Y2490" s="162"/>
      <c r="Z2490" s="162"/>
      <c r="AA2490" s="162"/>
    </row>
    <row r="2491">
      <c r="A2491" s="160">
        <v>2490.0</v>
      </c>
      <c r="B2491" s="165" t="s">
        <v>2636</v>
      </c>
      <c r="C2491" s="160">
        <v>2.0210414E7</v>
      </c>
      <c r="D2491" s="162"/>
      <c r="E2491" s="162"/>
      <c r="F2491" s="167"/>
      <c r="G2491" s="168"/>
      <c r="H2491" s="162"/>
      <c r="I2491" s="162"/>
      <c r="J2491" s="162"/>
      <c r="K2491" s="162"/>
      <c r="L2491" s="162"/>
      <c r="M2491" s="162"/>
      <c r="N2491" s="162"/>
      <c r="O2491" s="162"/>
      <c r="P2491" s="162"/>
      <c r="Q2491" s="162"/>
      <c r="R2491" s="162"/>
      <c r="S2491" s="162"/>
      <c r="T2491" s="162"/>
      <c r="U2491" s="162"/>
      <c r="V2491" s="162"/>
      <c r="W2491" s="162"/>
      <c r="X2491" s="162"/>
      <c r="Y2491" s="162"/>
      <c r="Z2491" s="162"/>
      <c r="AA2491" s="162"/>
    </row>
    <row r="2492">
      <c r="A2492" s="160">
        <v>2491.0</v>
      </c>
      <c r="B2492" s="165" t="s">
        <v>2637</v>
      </c>
      <c r="C2492" s="160">
        <v>2.0210414E7</v>
      </c>
      <c r="D2492" s="162"/>
      <c r="E2492" s="162"/>
      <c r="F2492" s="167"/>
      <c r="G2492" s="168"/>
      <c r="H2492" s="162"/>
      <c r="I2492" s="162"/>
      <c r="J2492" s="162"/>
      <c r="K2492" s="162"/>
      <c r="L2492" s="162"/>
      <c r="M2492" s="162"/>
      <c r="N2492" s="162"/>
      <c r="O2492" s="162"/>
      <c r="P2492" s="162"/>
      <c r="Q2492" s="162"/>
      <c r="R2492" s="162"/>
      <c r="S2492" s="162"/>
      <c r="T2492" s="162"/>
      <c r="U2492" s="162"/>
      <c r="V2492" s="162"/>
      <c r="W2492" s="162"/>
      <c r="X2492" s="162"/>
      <c r="Y2492" s="162"/>
      <c r="Z2492" s="162"/>
      <c r="AA2492" s="162"/>
    </row>
    <row r="2493">
      <c r="A2493" s="160">
        <v>2492.0</v>
      </c>
      <c r="B2493" s="165" t="s">
        <v>2638</v>
      </c>
      <c r="C2493" s="160">
        <v>2.0210414E7</v>
      </c>
      <c r="D2493" s="162"/>
      <c r="E2493" s="162"/>
      <c r="F2493" s="167"/>
      <c r="G2493" s="168"/>
      <c r="H2493" s="162"/>
      <c r="I2493" s="162"/>
      <c r="J2493" s="162"/>
      <c r="K2493" s="162"/>
      <c r="L2493" s="162"/>
      <c r="M2493" s="162"/>
      <c r="N2493" s="162"/>
      <c r="O2493" s="162"/>
      <c r="P2493" s="162"/>
      <c r="Q2493" s="162"/>
      <c r="R2493" s="162"/>
      <c r="S2493" s="162"/>
      <c r="T2493" s="162"/>
      <c r="U2493" s="162"/>
      <c r="V2493" s="162"/>
      <c r="W2493" s="162"/>
      <c r="X2493" s="162"/>
      <c r="Y2493" s="162"/>
      <c r="Z2493" s="162"/>
      <c r="AA2493" s="162"/>
    </row>
    <row r="2494">
      <c r="A2494" s="160">
        <v>2493.0</v>
      </c>
      <c r="B2494" s="165" t="s">
        <v>2639</v>
      </c>
      <c r="C2494" s="160">
        <v>2.0210414E7</v>
      </c>
      <c r="D2494" s="162"/>
      <c r="E2494" s="162"/>
      <c r="F2494" s="167"/>
      <c r="G2494" s="168"/>
      <c r="H2494" s="162"/>
      <c r="I2494" s="162"/>
      <c r="J2494" s="162"/>
      <c r="K2494" s="162"/>
      <c r="L2494" s="162"/>
      <c r="M2494" s="162"/>
      <c r="N2494" s="162"/>
      <c r="O2494" s="162"/>
      <c r="P2494" s="162"/>
      <c r="Q2494" s="162"/>
      <c r="R2494" s="162"/>
      <c r="S2494" s="162"/>
      <c r="T2494" s="162"/>
      <c r="U2494" s="162"/>
      <c r="V2494" s="162"/>
      <c r="W2494" s="162"/>
      <c r="X2494" s="162"/>
      <c r="Y2494" s="162"/>
      <c r="Z2494" s="162"/>
      <c r="AA2494" s="162"/>
    </row>
    <row r="2495">
      <c r="A2495" s="160">
        <v>2494.0</v>
      </c>
      <c r="B2495" s="165" t="s">
        <v>2640</v>
      </c>
      <c r="C2495" s="160">
        <v>2.0210414E7</v>
      </c>
      <c r="D2495" s="162"/>
      <c r="E2495" s="162"/>
      <c r="F2495" s="167"/>
      <c r="G2495" s="168"/>
      <c r="H2495" s="162"/>
      <c r="I2495" s="162"/>
      <c r="J2495" s="162"/>
      <c r="K2495" s="162"/>
      <c r="L2495" s="162"/>
      <c r="M2495" s="162"/>
      <c r="N2495" s="162"/>
      <c r="O2495" s="162"/>
      <c r="P2495" s="162"/>
      <c r="Q2495" s="162"/>
      <c r="R2495" s="162"/>
      <c r="S2495" s="162"/>
      <c r="T2495" s="162"/>
      <c r="U2495" s="162"/>
      <c r="V2495" s="162"/>
      <c r="W2495" s="162"/>
      <c r="X2495" s="162"/>
      <c r="Y2495" s="162"/>
      <c r="Z2495" s="162"/>
      <c r="AA2495" s="162"/>
    </row>
    <row r="2496">
      <c r="A2496" s="160">
        <v>2495.0</v>
      </c>
      <c r="B2496" s="165" t="s">
        <v>2641</v>
      </c>
      <c r="C2496" s="160">
        <v>2.0210414E7</v>
      </c>
      <c r="D2496" s="162"/>
      <c r="E2496" s="162"/>
      <c r="F2496" s="167"/>
      <c r="G2496" s="168"/>
      <c r="H2496" s="162"/>
      <c r="I2496" s="162"/>
      <c r="J2496" s="162"/>
      <c r="K2496" s="162"/>
      <c r="L2496" s="162"/>
      <c r="M2496" s="162"/>
      <c r="N2496" s="162"/>
      <c r="O2496" s="162"/>
      <c r="P2496" s="162"/>
      <c r="Q2496" s="162"/>
      <c r="R2496" s="162"/>
      <c r="S2496" s="162"/>
      <c r="T2496" s="162"/>
      <c r="U2496" s="162"/>
      <c r="V2496" s="162"/>
      <c r="W2496" s="162"/>
      <c r="X2496" s="162"/>
      <c r="Y2496" s="162"/>
      <c r="Z2496" s="162"/>
      <c r="AA2496" s="162"/>
    </row>
    <row r="2497">
      <c r="A2497" s="160">
        <v>2496.0</v>
      </c>
      <c r="B2497" s="165" t="s">
        <v>2642</v>
      </c>
      <c r="C2497" s="160">
        <v>2.0210414E7</v>
      </c>
      <c r="D2497" s="162"/>
      <c r="E2497" s="162"/>
      <c r="F2497" s="167"/>
      <c r="G2497" s="168"/>
      <c r="H2497" s="162"/>
      <c r="I2497" s="162"/>
      <c r="J2497" s="162"/>
      <c r="K2497" s="162"/>
      <c r="L2497" s="162"/>
      <c r="M2497" s="162"/>
      <c r="N2497" s="162"/>
      <c r="O2497" s="162"/>
      <c r="P2497" s="162"/>
      <c r="Q2497" s="162"/>
      <c r="R2497" s="162"/>
      <c r="S2497" s="162"/>
      <c r="T2497" s="162"/>
      <c r="U2497" s="162"/>
      <c r="V2497" s="162"/>
      <c r="W2497" s="162"/>
      <c r="X2497" s="162"/>
      <c r="Y2497" s="162"/>
      <c r="Z2497" s="162"/>
      <c r="AA2497" s="162"/>
    </row>
    <row r="2498">
      <c r="A2498" s="160">
        <v>2497.0</v>
      </c>
      <c r="B2498" s="165" t="s">
        <v>2643</v>
      </c>
      <c r="C2498" s="160">
        <v>2.0210415E7</v>
      </c>
      <c r="D2498" s="162"/>
      <c r="E2498" s="162"/>
      <c r="F2498" s="167"/>
      <c r="G2498" s="168"/>
      <c r="H2498" s="162"/>
      <c r="I2498" s="162"/>
      <c r="J2498" s="162"/>
      <c r="K2498" s="162"/>
      <c r="L2498" s="162"/>
      <c r="M2498" s="162"/>
      <c r="N2498" s="162"/>
      <c r="O2498" s="162"/>
      <c r="P2498" s="162"/>
      <c r="Q2498" s="162"/>
      <c r="R2498" s="162"/>
      <c r="S2498" s="162"/>
      <c r="T2498" s="162"/>
      <c r="U2498" s="162"/>
      <c r="V2498" s="162"/>
      <c r="W2498" s="162"/>
      <c r="X2498" s="162"/>
      <c r="Y2498" s="162"/>
      <c r="Z2498" s="162"/>
      <c r="AA2498" s="162"/>
    </row>
    <row r="2499">
      <c r="A2499" s="160">
        <v>2498.0</v>
      </c>
      <c r="B2499" s="165" t="s">
        <v>2644</v>
      </c>
      <c r="C2499" s="160">
        <v>2.0210415E7</v>
      </c>
      <c r="D2499" s="162"/>
      <c r="E2499" s="162"/>
      <c r="F2499" s="167"/>
      <c r="G2499" s="168"/>
      <c r="H2499" s="162"/>
      <c r="I2499" s="162"/>
      <c r="J2499" s="162"/>
      <c r="K2499" s="162"/>
      <c r="L2499" s="162"/>
      <c r="M2499" s="162"/>
      <c r="N2499" s="162"/>
      <c r="O2499" s="162"/>
      <c r="P2499" s="162"/>
      <c r="Q2499" s="162"/>
      <c r="R2499" s="162"/>
      <c r="S2499" s="162"/>
      <c r="T2499" s="162"/>
      <c r="U2499" s="162"/>
      <c r="V2499" s="162"/>
      <c r="W2499" s="162"/>
      <c r="X2499" s="162"/>
      <c r="Y2499" s="162"/>
      <c r="Z2499" s="162"/>
      <c r="AA2499" s="162"/>
    </row>
    <row r="2500">
      <c r="A2500" s="160">
        <v>2499.0</v>
      </c>
      <c r="B2500" s="165" t="s">
        <v>2645</v>
      </c>
      <c r="C2500" s="160">
        <v>2.0210415E7</v>
      </c>
      <c r="D2500" s="162"/>
      <c r="E2500" s="162"/>
      <c r="F2500" s="167"/>
      <c r="G2500" s="168"/>
      <c r="H2500" s="162"/>
      <c r="I2500" s="162"/>
      <c r="J2500" s="162"/>
      <c r="K2500" s="162"/>
      <c r="L2500" s="162"/>
      <c r="M2500" s="162"/>
      <c r="N2500" s="162"/>
      <c r="O2500" s="162"/>
      <c r="P2500" s="162"/>
      <c r="Q2500" s="162"/>
      <c r="R2500" s="162"/>
      <c r="S2500" s="162"/>
      <c r="T2500" s="162"/>
      <c r="U2500" s="162"/>
      <c r="V2500" s="162"/>
      <c r="W2500" s="162"/>
      <c r="X2500" s="162"/>
      <c r="Y2500" s="162"/>
      <c r="Z2500" s="162"/>
      <c r="AA2500" s="162"/>
    </row>
    <row r="2501">
      <c r="A2501" s="160">
        <v>2500.0</v>
      </c>
      <c r="B2501" s="165" t="s">
        <v>2646</v>
      </c>
      <c r="C2501" s="160">
        <v>2.0210415E7</v>
      </c>
      <c r="D2501" s="162"/>
      <c r="E2501" s="162"/>
      <c r="F2501" s="167"/>
      <c r="G2501" s="168"/>
      <c r="H2501" s="162"/>
      <c r="I2501" s="162"/>
      <c r="J2501" s="162"/>
      <c r="K2501" s="162"/>
      <c r="L2501" s="162"/>
      <c r="M2501" s="162"/>
      <c r="N2501" s="162"/>
      <c r="O2501" s="162"/>
      <c r="P2501" s="162"/>
      <c r="Q2501" s="162"/>
      <c r="R2501" s="162"/>
      <c r="S2501" s="162"/>
      <c r="T2501" s="162"/>
      <c r="U2501" s="162"/>
      <c r="V2501" s="162"/>
      <c r="W2501" s="162"/>
      <c r="X2501" s="162"/>
      <c r="Y2501" s="162"/>
      <c r="Z2501" s="162"/>
      <c r="AA2501" s="162"/>
    </row>
    <row r="2502">
      <c r="A2502" s="160">
        <v>2501.0</v>
      </c>
      <c r="B2502" s="165" t="s">
        <v>2647</v>
      </c>
      <c r="C2502" s="160">
        <v>2.0210415E7</v>
      </c>
      <c r="D2502" s="162"/>
      <c r="E2502" s="162"/>
      <c r="F2502" s="167"/>
      <c r="G2502" s="168"/>
      <c r="H2502" s="162"/>
      <c r="I2502" s="162"/>
      <c r="J2502" s="162"/>
      <c r="K2502" s="162"/>
      <c r="L2502" s="162"/>
      <c r="M2502" s="162"/>
      <c r="N2502" s="162"/>
      <c r="O2502" s="162"/>
      <c r="P2502" s="162"/>
      <c r="Q2502" s="162"/>
      <c r="R2502" s="162"/>
      <c r="S2502" s="162"/>
      <c r="T2502" s="162"/>
      <c r="U2502" s="162"/>
      <c r="V2502" s="162"/>
      <c r="W2502" s="162"/>
      <c r="X2502" s="162"/>
      <c r="Y2502" s="162"/>
      <c r="Z2502" s="162"/>
      <c r="AA2502" s="162"/>
    </row>
    <row r="2503">
      <c r="A2503" s="160">
        <v>2502.0</v>
      </c>
      <c r="B2503" s="165" t="s">
        <v>2648</v>
      </c>
      <c r="C2503" s="160">
        <v>2.0210415E7</v>
      </c>
      <c r="D2503" s="162"/>
      <c r="E2503" s="162"/>
      <c r="F2503" s="167"/>
      <c r="G2503" s="168"/>
      <c r="H2503" s="162"/>
      <c r="I2503" s="162"/>
      <c r="J2503" s="162"/>
      <c r="K2503" s="162"/>
      <c r="L2503" s="162"/>
      <c r="M2503" s="162"/>
      <c r="N2503" s="162"/>
      <c r="O2503" s="162"/>
      <c r="P2503" s="162"/>
      <c r="Q2503" s="162"/>
      <c r="R2503" s="162"/>
      <c r="S2503" s="162"/>
      <c r="T2503" s="162"/>
      <c r="U2503" s="162"/>
      <c r="V2503" s="162"/>
      <c r="W2503" s="162"/>
      <c r="X2503" s="162"/>
      <c r="Y2503" s="162"/>
      <c r="Z2503" s="162"/>
      <c r="AA2503" s="162"/>
    </row>
    <row r="2504">
      <c r="A2504" s="160">
        <v>2503.0</v>
      </c>
      <c r="B2504" s="165" t="s">
        <v>2649</v>
      </c>
      <c r="C2504" s="160">
        <v>2.0210415E7</v>
      </c>
      <c r="D2504" s="162"/>
      <c r="E2504" s="162"/>
      <c r="F2504" s="167"/>
      <c r="G2504" s="168"/>
      <c r="H2504" s="162"/>
      <c r="I2504" s="162"/>
      <c r="J2504" s="162"/>
      <c r="K2504" s="162"/>
      <c r="L2504" s="162"/>
      <c r="M2504" s="162"/>
      <c r="N2504" s="162"/>
      <c r="O2504" s="162"/>
      <c r="P2504" s="162"/>
      <c r="Q2504" s="162"/>
      <c r="R2504" s="162"/>
      <c r="S2504" s="162"/>
      <c r="T2504" s="162"/>
      <c r="U2504" s="162"/>
      <c r="V2504" s="162"/>
      <c r="W2504" s="162"/>
      <c r="X2504" s="162"/>
      <c r="Y2504" s="162"/>
      <c r="Z2504" s="162"/>
      <c r="AA2504" s="162"/>
    </row>
    <row r="2505">
      <c r="A2505" s="160">
        <v>2504.0</v>
      </c>
      <c r="B2505" s="165" t="s">
        <v>2650</v>
      </c>
      <c r="C2505" s="160">
        <v>2.0210415E7</v>
      </c>
      <c r="D2505" s="162"/>
      <c r="E2505" s="162"/>
      <c r="F2505" s="167"/>
      <c r="G2505" s="168"/>
      <c r="H2505" s="162"/>
      <c r="I2505" s="162"/>
      <c r="J2505" s="162"/>
      <c r="K2505" s="162"/>
      <c r="L2505" s="162"/>
      <c r="M2505" s="162"/>
      <c r="N2505" s="162"/>
      <c r="O2505" s="162"/>
      <c r="P2505" s="162"/>
      <c r="Q2505" s="162"/>
      <c r="R2505" s="162"/>
      <c r="S2505" s="162"/>
      <c r="T2505" s="162"/>
      <c r="U2505" s="162"/>
      <c r="V2505" s="162"/>
      <c r="W2505" s="162"/>
      <c r="X2505" s="162"/>
      <c r="Y2505" s="162"/>
      <c r="Z2505" s="162"/>
      <c r="AA2505" s="162"/>
    </row>
    <row r="2506">
      <c r="A2506" s="160">
        <v>2505.0</v>
      </c>
      <c r="B2506" s="165" t="s">
        <v>2651</v>
      </c>
      <c r="C2506" s="160">
        <v>2.0210415E7</v>
      </c>
      <c r="D2506" s="162"/>
      <c r="E2506" s="162"/>
      <c r="F2506" s="167"/>
      <c r="G2506" s="168"/>
      <c r="H2506" s="162"/>
      <c r="I2506" s="162"/>
      <c r="J2506" s="162"/>
      <c r="K2506" s="162"/>
      <c r="L2506" s="162"/>
      <c r="M2506" s="162"/>
      <c r="N2506" s="162"/>
      <c r="O2506" s="162"/>
      <c r="P2506" s="162"/>
      <c r="Q2506" s="162"/>
      <c r="R2506" s="162"/>
      <c r="S2506" s="162"/>
      <c r="T2506" s="162"/>
      <c r="U2506" s="162"/>
      <c r="V2506" s="162"/>
      <c r="W2506" s="162"/>
      <c r="X2506" s="162"/>
      <c r="Y2506" s="162"/>
      <c r="Z2506" s="162"/>
      <c r="AA2506" s="162"/>
    </row>
    <row r="2507">
      <c r="A2507" s="160">
        <v>2506.0</v>
      </c>
      <c r="B2507" s="165" t="s">
        <v>2652</v>
      </c>
      <c r="C2507" s="160">
        <v>2.0210415E7</v>
      </c>
      <c r="D2507" s="162"/>
      <c r="E2507" s="162"/>
      <c r="F2507" s="167"/>
      <c r="G2507" s="168"/>
      <c r="H2507" s="162"/>
      <c r="I2507" s="162"/>
      <c r="J2507" s="162"/>
      <c r="K2507" s="162"/>
      <c r="L2507" s="162"/>
      <c r="M2507" s="162"/>
      <c r="N2507" s="162"/>
      <c r="O2507" s="162"/>
      <c r="P2507" s="162"/>
      <c r="Q2507" s="162"/>
      <c r="R2507" s="162"/>
      <c r="S2507" s="162"/>
      <c r="T2507" s="162"/>
      <c r="U2507" s="162"/>
      <c r="V2507" s="162"/>
      <c r="W2507" s="162"/>
      <c r="X2507" s="162"/>
      <c r="Y2507" s="162"/>
      <c r="Z2507" s="162"/>
      <c r="AA2507" s="162"/>
    </row>
    <row r="2508">
      <c r="A2508" s="160">
        <v>2507.0</v>
      </c>
      <c r="B2508" s="165" t="s">
        <v>2653</v>
      </c>
      <c r="C2508" s="160">
        <v>2.0210415E7</v>
      </c>
      <c r="D2508" s="162"/>
      <c r="E2508" s="162"/>
      <c r="F2508" s="167"/>
      <c r="G2508" s="168"/>
      <c r="H2508" s="162"/>
      <c r="I2508" s="162"/>
      <c r="J2508" s="162"/>
      <c r="K2508" s="162"/>
      <c r="L2508" s="162"/>
      <c r="M2508" s="162"/>
      <c r="N2508" s="162"/>
      <c r="O2508" s="162"/>
      <c r="P2508" s="162"/>
      <c r="Q2508" s="162"/>
      <c r="R2508" s="162"/>
      <c r="S2508" s="162"/>
      <c r="T2508" s="162"/>
      <c r="U2508" s="162"/>
      <c r="V2508" s="162"/>
      <c r="W2508" s="162"/>
      <c r="X2508" s="162"/>
      <c r="Y2508" s="162"/>
      <c r="Z2508" s="162"/>
      <c r="AA2508" s="162"/>
    </row>
    <row r="2509">
      <c r="A2509" s="160">
        <v>2508.0</v>
      </c>
      <c r="B2509" s="165" t="s">
        <v>2654</v>
      </c>
      <c r="C2509" s="160">
        <v>2.0210415E7</v>
      </c>
      <c r="D2509" s="162"/>
      <c r="E2509" s="162"/>
      <c r="F2509" s="167"/>
      <c r="G2509" s="168"/>
      <c r="H2509" s="162"/>
      <c r="I2509" s="162"/>
      <c r="J2509" s="162"/>
      <c r="K2509" s="162"/>
      <c r="L2509" s="162"/>
      <c r="M2509" s="162"/>
      <c r="N2509" s="162"/>
      <c r="O2509" s="162"/>
      <c r="P2509" s="162"/>
      <c r="Q2509" s="162"/>
      <c r="R2509" s="162"/>
      <c r="S2509" s="162"/>
      <c r="T2509" s="162"/>
      <c r="U2509" s="162"/>
      <c r="V2509" s="162"/>
      <c r="W2509" s="162"/>
      <c r="X2509" s="162"/>
      <c r="Y2509" s="162"/>
      <c r="Z2509" s="162"/>
      <c r="AA2509" s="162"/>
    </row>
    <row r="2510">
      <c r="A2510" s="160">
        <v>2509.0</v>
      </c>
      <c r="B2510" s="165" t="s">
        <v>2655</v>
      </c>
      <c r="C2510" s="160">
        <v>2.0210415E7</v>
      </c>
      <c r="D2510" s="162"/>
      <c r="E2510" s="162"/>
      <c r="F2510" s="167"/>
      <c r="G2510" s="168"/>
      <c r="H2510" s="162"/>
      <c r="I2510" s="162"/>
      <c r="J2510" s="162"/>
      <c r="K2510" s="162"/>
      <c r="L2510" s="162"/>
      <c r="M2510" s="162"/>
      <c r="N2510" s="162"/>
      <c r="O2510" s="162"/>
      <c r="P2510" s="162"/>
      <c r="Q2510" s="162"/>
      <c r="R2510" s="162"/>
      <c r="S2510" s="162"/>
      <c r="T2510" s="162"/>
      <c r="U2510" s="162"/>
      <c r="V2510" s="162"/>
      <c r="W2510" s="162"/>
      <c r="X2510" s="162"/>
      <c r="Y2510" s="162"/>
      <c r="Z2510" s="162"/>
      <c r="AA2510" s="162"/>
    </row>
    <row r="2511">
      <c r="A2511" s="160">
        <v>2510.0</v>
      </c>
      <c r="B2511" s="165" t="s">
        <v>2656</v>
      </c>
      <c r="C2511" s="160">
        <v>2.0210415E7</v>
      </c>
      <c r="D2511" s="162"/>
      <c r="E2511" s="162"/>
      <c r="F2511" s="167"/>
      <c r="G2511" s="168"/>
      <c r="H2511" s="162"/>
      <c r="I2511" s="162"/>
      <c r="J2511" s="162"/>
      <c r="K2511" s="162"/>
      <c r="L2511" s="162"/>
      <c r="M2511" s="162"/>
      <c r="N2511" s="162"/>
      <c r="O2511" s="162"/>
      <c r="P2511" s="162"/>
      <c r="Q2511" s="162"/>
      <c r="R2511" s="162"/>
      <c r="S2511" s="162"/>
      <c r="T2511" s="162"/>
      <c r="U2511" s="162"/>
      <c r="V2511" s="162"/>
      <c r="W2511" s="162"/>
      <c r="X2511" s="162"/>
      <c r="Y2511" s="162"/>
      <c r="Z2511" s="162"/>
      <c r="AA2511" s="162"/>
    </row>
    <row r="2512">
      <c r="A2512" s="160">
        <v>2511.0</v>
      </c>
      <c r="B2512" s="165" t="s">
        <v>2657</v>
      </c>
      <c r="C2512" s="160">
        <v>2.0210415E7</v>
      </c>
      <c r="D2512" s="162"/>
      <c r="E2512" s="162"/>
      <c r="F2512" s="167"/>
      <c r="G2512" s="168"/>
      <c r="H2512" s="162"/>
      <c r="I2512" s="162"/>
      <c r="J2512" s="162"/>
      <c r="K2512" s="162"/>
      <c r="L2512" s="162"/>
      <c r="M2512" s="162"/>
      <c r="N2512" s="162"/>
      <c r="O2512" s="162"/>
      <c r="P2512" s="162"/>
      <c r="Q2512" s="162"/>
      <c r="R2512" s="162"/>
      <c r="S2512" s="162"/>
      <c r="T2512" s="162"/>
      <c r="U2512" s="162"/>
      <c r="V2512" s="162"/>
      <c r="W2512" s="162"/>
      <c r="X2512" s="162"/>
      <c r="Y2512" s="162"/>
      <c r="Z2512" s="162"/>
      <c r="AA2512" s="162"/>
    </row>
    <row r="2513">
      <c r="A2513" s="160">
        <v>2512.0</v>
      </c>
      <c r="B2513" s="165" t="s">
        <v>2658</v>
      </c>
      <c r="C2513" s="160">
        <v>2.0210415E7</v>
      </c>
      <c r="D2513" s="162"/>
      <c r="E2513" s="162"/>
      <c r="F2513" s="167"/>
      <c r="G2513" s="168"/>
      <c r="H2513" s="162"/>
      <c r="I2513" s="162"/>
      <c r="J2513" s="162"/>
      <c r="K2513" s="162"/>
      <c r="L2513" s="162"/>
      <c r="M2513" s="162"/>
      <c r="N2513" s="162"/>
      <c r="O2513" s="162"/>
      <c r="P2513" s="162"/>
      <c r="Q2513" s="162"/>
      <c r="R2513" s="162"/>
      <c r="S2513" s="162"/>
      <c r="T2513" s="162"/>
      <c r="U2513" s="162"/>
      <c r="V2513" s="162"/>
      <c r="W2513" s="162"/>
      <c r="X2513" s="162"/>
      <c r="Y2513" s="162"/>
      <c r="Z2513" s="162"/>
      <c r="AA2513" s="162"/>
    </row>
    <row r="2514">
      <c r="A2514" s="160">
        <v>2513.0</v>
      </c>
      <c r="B2514" s="165" t="s">
        <v>2659</v>
      </c>
      <c r="C2514" s="160">
        <v>2.0210415E7</v>
      </c>
      <c r="D2514" s="162"/>
      <c r="E2514" s="162"/>
      <c r="F2514" s="167"/>
      <c r="G2514" s="168"/>
      <c r="H2514" s="162"/>
      <c r="I2514" s="162"/>
      <c r="J2514" s="162"/>
      <c r="K2514" s="162"/>
      <c r="L2514" s="162"/>
      <c r="M2514" s="162"/>
      <c r="N2514" s="162"/>
      <c r="O2514" s="162"/>
      <c r="P2514" s="162"/>
      <c r="Q2514" s="162"/>
      <c r="R2514" s="162"/>
      <c r="S2514" s="162"/>
      <c r="T2514" s="162"/>
      <c r="U2514" s="162"/>
      <c r="V2514" s="162"/>
      <c r="W2514" s="162"/>
      <c r="X2514" s="162"/>
      <c r="Y2514" s="162"/>
      <c r="Z2514" s="162"/>
      <c r="AA2514" s="162"/>
    </row>
    <row r="2515">
      <c r="A2515" s="160">
        <v>2514.0</v>
      </c>
      <c r="B2515" s="165" t="s">
        <v>2660</v>
      </c>
      <c r="C2515" s="160">
        <v>2.0210415E7</v>
      </c>
      <c r="D2515" s="162"/>
      <c r="E2515" s="162"/>
      <c r="F2515" s="167"/>
      <c r="G2515" s="168"/>
      <c r="H2515" s="162"/>
      <c r="I2515" s="162"/>
      <c r="J2515" s="162"/>
      <c r="K2515" s="162"/>
      <c r="L2515" s="162"/>
      <c r="M2515" s="162"/>
      <c r="N2515" s="162"/>
      <c r="O2515" s="162"/>
      <c r="P2515" s="162"/>
      <c r="Q2515" s="162"/>
      <c r="R2515" s="162"/>
      <c r="S2515" s="162"/>
      <c r="T2515" s="162"/>
      <c r="U2515" s="162"/>
      <c r="V2515" s="162"/>
      <c r="W2515" s="162"/>
      <c r="X2515" s="162"/>
      <c r="Y2515" s="162"/>
      <c r="Z2515" s="162"/>
      <c r="AA2515" s="162"/>
    </row>
    <row r="2516">
      <c r="A2516" s="160">
        <v>2515.0</v>
      </c>
      <c r="B2516" s="165" t="s">
        <v>2661</v>
      </c>
      <c r="C2516" s="160">
        <v>2.0210415E7</v>
      </c>
      <c r="D2516" s="162"/>
      <c r="E2516" s="162"/>
      <c r="F2516" s="167"/>
      <c r="G2516" s="168"/>
      <c r="H2516" s="162"/>
      <c r="I2516" s="162"/>
      <c r="J2516" s="162"/>
      <c r="K2516" s="162"/>
      <c r="L2516" s="162"/>
      <c r="M2516" s="162"/>
      <c r="N2516" s="162"/>
      <c r="O2516" s="162"/>
      <c r="P2516" s="162"/>
      <c r="Q2516" s="162"/>
      <c r="R2516" s="162"/>
      <c r="S2516" s="162"/>
      <c r="T2516" s="162"/>
      <c r="U2516" s="162"/>
      <c r="V2516" s="162"/>
      <c r="W2516" s="162"/>
      <c r="X2516" s="162"/>
      <c r="Y2516" s="162"/>
      <c r="Z2516" s="162"/>
      <c r="AA2516" s="162"/>
    </row>
    <row r="2517">
      <c r="A2517" s="160">
        <v>2516.0</v>
      </c>
      <c r="B2517" s="165" t="s">
        <v>2662</v>
      </c>
      <c r="C2517" s="160">
        <v>2.0210415E7</v>
      </c>
      <c r="D2517" s="162"/>
      <c r="E2517" s="162"/>
      <c r="F2517" s="167"/>
      <c r="G2517" s="168"/>
      <c r="H2517" s="162"/>
      <c r="I2517" s="162"/>
      <c r="J2517" s="162"/>
      <c r="K2517" s="162"/>
      <c r="L2517" s="162"/>
      <c r="M2517" s="162"/>
      <c r="N2517" s="162"/>
      <c r="O2517" s="162"/>
      <c r="P2517" s="162"/>
      <c r="Q2517" s="162"/>
      <c r="R2517" s="162"/>
      <c r="S2517" s="162"/>
      <c r="T2517" s="162"/>
      <c r="U2517" s="162"/>
      <c r="V2517" s="162"/>
      <c r="W2517" s="162"/>
      <c r="X2517" s="162"/>
      <c r="Y2517" s="162"/>
      <c r="Z2517" s="162"/>
      <c r="AA2517" s="162"/>
    </row>
    <row r="2518">
      <c r="A2518" s="160">
        <v>2517.0</v>
      </c>
      <c r="B2518" s="165" t="s">
        <v>2663</v>
      </c>
      <c r="C2518" s="160">
        <v>2.0210415E7</v>
      </c>
      <c r="D2518" s="162"/>
      <c r="E2518" s="162"/>
      <c r="F2518" s="167"/>
      <c r="G2518" s="168"/>
      <c r="H2518" s="162"/>
      <c r="I2518" s="162"/>
      <c r="J2518" s="162"/>
      <c r="K2518" s="162"/>
      <c r="L2518" s="162"/>
      <c r="M2518" s="162"/>
      <c r="N2518" s="162"/>
      <c r="O2518" s="162"/>
      <c r="P2518" s="162"/>
      <c r="Q2518" s="162"/>
      <c r="R2518" s="162"/>
      <c r="S2518" s="162"/>
      <c r="T2518" s="162"/>
      <c r="U2518" s="162"/>
      <c r="V2518" s="162"/>
      <c r="W2518" s="162"/>
      <c r="X2518" s="162"/>
      <c r="Y2518" s="162"/>
      <c r="Z2518" s="162"/>
      <c r="AA2518" s="162"/>
    </row>
    <row r="2519">
      <c r="A2519" s="160">
        <v>2518.0</v>
      </c>
      <c r="B2519" s="165" t="s">
        <v>2664</v>
      </c>
      <c r="C2519" s="160">
        <v>2.0210415E7</v>
      </c>
      <c r="D2519" s="162"/>
      <c r="E2519" s="162"/>
      <c r="F2519" s="167"/>
      <c r="G2519" s="168"/>
      <c r="H2519" s="162"/>
      <c r="I2519" s="162"/>
      <c r="J2519" s="162"/>
      <c r="K2519" s="162"/>
      <c r="L2519" s="162"/>
      <c r="M2519" s="162"/>
      <c r="N2519" s="162"/>
      <c r="O2519" s="162"/>
      <c r="P2519" s="162"/>
      <c r="Q2519" s="162"/>
      <c r="R2519" s="162"/>
      <c r="S2519" s="162"/>
      <c r="T2519" s="162"/>
      <c r="U2519" s="162"/>
      <c r="V2519" s="162"/>
      <c r="W2519" s="162"/>
      <c r="X2519" s="162"/>
      <c r="Y2519" s="162"/>
      <c r="Z2519" s="162"/>
      <c r="AA2519" s="162"/>
    </row>
    <row r="2520">
      <c r="A2520" s="160">
        <v>2519.0</v>
      </c>
      <c r="B2520" s="165" t="s">
        <v>2665</v>
      </c>
      <c r="C2520" s="160">
        <v>2.0210415E7</v>
      </c>
      <c r="D2520" s="162"/>
      <c r="E2520" s="162"/>
      <c r="F2520" s="167"/>
      <c r="G2520" s="168"/>
      <c r="H2520" s="162"/>
      <c r="I2520" s="162"/>
      <c r="J2520" s="162"/>
      <c r="K2520" s="162"/>
      <c r="L2520" s="162"/>
      <c r="M2520" s="162"/>
      <c r="N2520" s="162"/>
      <c r="O2520" s="162"/>
      <c r="P2520" s="162"/>
      <c r="Q2520" s="162"/>
      <c r="R2520" s="162"/>
      <c r="S2520" s="162"/>
      <c r="T2520" s="162"/>
      <c r="U2520" s="162"/>
      <c r="V2520" s="162"/>
      <c r="W2520" s="162"/>
      <c r="X2520" s="162"/>
      <c r="Y2520" s="162"/>
      <c r="Z2520" s="162"/>
      <c r="AA2520" s="162"/>
    </row>
    <row r="2521">
      <c r="A2521" s="160">
        <v>2520.0</v>
      </c>
      <c r="B2521" s="165" t="s">
        <v>2666</v>
      </c>
      <c r="C2521" s="160">
        <v>2.0210415E7</v>
      </c>
      <c r="D2521" s="162"/>
      <c r="E2521" s="162"/>
      <c r="F2521" s="167"/>
      <c r="G2521" s="168"/>
      <c r="H2521" s="162"/>
      <c r="I2521" s="162"/>
      <c r="J2521" s="162"/>
      <c r="K2521" s="162"/>
      <c r="L2521" s="162"/>
      <c r="M2521" s="162"/>
      <c r="N2521" s="162"/>
      <c r="O2521" s="162"/>
      <c r="P2521" s="162"/>
      <c r="Q2521" s="162"/>
      <c r="R2521" s="162"/>
      <c r="S2521" s="162"/>
      <c r="T2521" s="162"/>
      <c r="U2521" s="162"/>
      <c r="V2521" s="162"/>
      <c r="W2521" s="162"/>
      <c r="X2521" s="162"/>
      <c r="Y2521" s="162"/>
      <c r="Z2521" s="162"/>
      <c r="AA2521" s="162"/>
    </row>
    <row r="2522">
      <c r="A2522" s="160">
        <v>2521.0</v>
      </c>
      <c r="B2522" s="165" t="s">
        <v>2667</v>
      </c>
      <c r="C2522" s="160">
        <v>2.0210416E7</v>
      </c>
      <c r="D2522" s="162"/>
      <c r="E2522" s="162"/>
      <c r="F2522" s="167"/>
      <c r="G2522" s="168"/>
      <c r="H2522" s="162"/>
      <c r="I2522" s="162"/>
      <c r="J2522" s="162"/>
      <c r="K2522" s="162"/>
      <c r="L2522" s="162"/>
      <c r="M2522" s="162"/>
      <c r="N2522" s="162"/>
      <c r="O2522" s="162"/>
      <c r="P2522" s="162"/>
      <c r="Q2522" s="162"/>
      <c r="R2522" s="162"/>
      <c r="S2522" s="162"/>
      <c r="T2522" s="162"/>
      <c r="U2522" s="162"/>
      <c r="V2522" s="162"/>
      <c r="W2522" s="162"/>
      <c r="X2522" s="162"/>
      <c r="Y2522" s="162"/>
      <c r="Z2522" s="162"/>
      <c r="AA2522" s="162"/>
    </row>
    <row r="2523">
      <c r="A2523" s="160">
        <v>2522.0</v>
      </c>
      <c r="B2523" s="165" t="s">
        <v>2668</v>
      </c>
      <c r="C2523" s="160">
        <v>2.0210416E7</v>
      </c>
      <c r="D2523" s="162"/>
      <c r="E2523" s="162"/>
      <c r="F2523" s="167"/>
      <c r="G2523" s="168"/>
      <c r="H2523" s="162"/>
      <c r="I2523" s="162"/>
      <c r="J2523" s="162"/>
      <c r="K2523" s="162"/>
      <c r="L2523" s="162"/>
      <c r="M2523" s="162"/>
      <c r="N2523" s="162"/>
      <c r="O2523" s="162"/>
      <c r="P2523" s="162"/>
      <c r="Q2523" s="162"/>
      <c r="R2523" s="162"/>
      <c r="S2523" s="162"/>
      <c r="T2523" s="162"/>
      <c r="U2523" s="162"/>
      <c r="V2523" s="162"/>
      <c r="W2523" s="162"/>
      <c r="X2523" s="162"/>
      <c r="Y2523" s="162"/>
      <c r="Z2523" s="162"/>
      <c r="AA2523" s="162"/>
    </row>
    <row r="2524">
      <c r="A2524" s="160">
        <v>2523.0</v>
      </c>
      <c r="B2524" s="165" t="s">
        <v>2669</v>
      </c>
      <c r="C2524" s="160">
        <v>2.0210416E7</v>
      </c>
      <c r="D2524" s="162"/>
      <c r="E2524" s="162"/>
      <c r="F2524" s="167"/>
      <c r="G2524" s="168"/>
      <c r="H2524" s="162"/>
      <c r="I2524" s="162"/>
      <c r="J2524" s="162"/>
      <c r="K2524" s="162"/>
      <c r="L2524" s="162"/>
      <c r="M2524" s="162"/>
      <c r="N2524" s="162"/>
      <c r="O2524" s="162"/>
      <c r="P2524" s="162"/>
      <c r="Q2524" s="162"/>
      <c r="R2524" s="162"/>
      <c r="S2524" s="162"/>
      <c r="T2524" s="162"/>
      <c r="U2524" s="162"/>
      <c r="V2524" s="162"/>
      <c r="W2524" s="162"/>
      <c r="X2524" s="162"/>
      <c r="Y2524" s="162"/>
      <c r="Z2524" s="162"/>
      <c r="AA2524" s="162"/>
    </row>
    <row r="2525">
      <c r="A2525" s="160">
        <v>2524.0</v>
      </c>
      <c r="B2525" s="165" t="s">
        <v>2670</v>
      </c>
      <c r="C2525" s="160">
        <v>2.0210416E7</v>
      </c>
      <c r="D2525" s="162"/>
      <c r="E2525" s="162"/>
      <c r="F2525" s="167"/>
      <c r="G2525" s="168"/>
      <c r="H2525" s="162"/>
      <c r="I2525" s="162"/>
      <c r="J2525" s="162"/>
      <c r="K2525" s="162"/>
      <c r="L2525" s="162"/>
      <c r="M2525" s="162"/>
      <c r="N2525" s="162"/>
      <c r="O2525" s="162"/>
      <c r="P2525" s="162"/>
      <c r="Q2525" s="162"/>
      <c r="R2525" s="162"/>
      <c r="S2525" s="162"/>
      <c r="T2525" s="162"/>
      <c r="U2525" s="162"/>
      <c r="V2525" s="162"/>
      <c r="W2525" s="162"/>
      <c r="X2525" s="162"/>
      <c r="Y2525" s="162"/>
      <c r="Z2525" s="162"/>
      <c r="AA2525" s="162"/>
    </row>
    <row r="2526">
      <c r="A2526" s="160">
        <v>2525.0</v>
      </c>
      <c r="B2526" s="165" t="s">
        <v>2671</v>
      </c>
      <c r="C2526" s="160">
        <v>2.0210416E7</v>
      </c>
      <c r="D2526" s="162"/>
      <c r="E2526" s="162"/>
      <c r="F2526" s="167"/>
      <c r="G2526" s="168"/>
      <c r="H2526" s="162"/>
      <c r="I2526" s="162"/>
      <c r="J2526" s="162"/>
      <c r="K2526" s="162"/>
      <c r="L2526" s="162"/>
      <c r="M2526" s="162"/>
      <c r="N2526" s="162"/>
      <c r="O2526" s="162"/>
      <c r="P2526" s="162"/>
      <c r="Q2526" s="162"/>
      <c r="R2526" s="162"/>
      <c r="S2526" s="162"/>
      <c r="T2526" s="162"/>
      <c r="U2526" s="162"/>
      <c r="V2526" s="162"/>
      <c r="W2526" s="162"/>
      <c r="X2526" s="162"/>
      <c r="Y2526" s="162"/>
      <c r="Z2526" s="162"/>
      <c r="AA2526" s="162"/>
    </row>
    <row r="2527">
      <c r="A2527" s="160">
        <v>2526.0</v>
      </c>
      <c r="B2527" s="165" t="s">
        <v>2672</v>
      </c>
      <c r="C2527" s="160">
        <v>2.0210416E7</v>
      </c>
      <c r="D2527" s="162"/>
      <c r="E2527" s="162"/>
      <c r="F2527" s="167"/>
      <c r="G2527" s="168"/>
      <c r="H2527" s="162"/>
      <c r="I2527" s="162"/>
      <c r="J2527" s="162"/>
      <c r="K2527" s="162"/>
      <c r="L2527" s="162"/>
      <c r="M2527" s="162"/>
      <c r="N2527" s="162"/>
      <c r="O2527" s="162"/>
      <c r="P2527" s="162"/>
      <c r="Q2527" s="162"/>
      <c r="R2527" s="162"/>
      <c r="S2527" s="162"/>
      <c r="T2527" s="162"/>
      <c r="U2527" s="162"/>
      <c r="V2527" s="162"/>
      <c r="W2527" s="162"/>
      <c r="X2527" s="162"/>
      <c r="Y2527" s="162"/>
      <c r="Z2527" s="162"/>
      <c r="AA2527" s="162"/>
    </row>
    <row r="2528">
      <c r="A2528" s="160">
        <v>2527.0</v>
      </c>
      <c r="B2528" s="165" t="s">
        <v>2673</v>
      </c>
      <c r="C2528" s="160">
        <v>2.0210416E7</v>
      </c>
      <c r="D2528" s="162"/>
      <c r="E2528" s="162"/>
      <c r="F2528" s="167"/>
      <c r="G2528" s="168"/>
      <c r="H2528" s="162"/>
      <c r="I2528" s="162"/>
      <c r="J2528" s="162"/>
      <c r="K2528" s="162"/>
      <c r="L2528" s="162"/>
      <c r="M2528" s="162"/>
      <c r="N2528" s="162"/>
      <c r="O2528" s="162"/>
      <c r="P2528" s="162"/>
      <c r="Q2528" s="162"/>
      <c r="R2528" s="162"/>
      <c r="S2528" s="162"/>
      <c r="T2528" s="162"/>
      <c r="U2528" s="162"/>
      <c r="V2528" s="162"/>
      <c r="W2528" s="162"/>
      <c r="X2528" s="162"/>
      <c r="Y2528" s="162"/>
      <c r="Z2528" s="162"/>
      <c r="AA2528" s="162"/>
    </row>
    <row r="2529">
      <c r="A2529" s="160">
        <v>2528.0</v>
      </c>
      <c r="B2529" s="165" t="s">
        <v>2674</v>
      </c>
      <c r="C2529" s="160">
        <v>2.0210416E7</v>
      </c>
      <c r="D2529" s="162"/>
      <c r="E2529" s="162"/>
      <c r="F2529" s="167"/>
      <c r="G2529" s="168"/>
      <c r="H2529" s="162"/>
      <c r="I2529" s="162"/>
      <c r="J2529" s="162"/>
      <c r="K2529" s="162"/>
      <c r="L2529" s="162"/>
      <c r="M2529" s="162"/>
      <c r="N2529" s="162"/>
      <c r="O2529" s="162"/>
      <c r="P2529" s="162"/>
      <c r="Q2529" s="162"/>
      <c r="R2529" s="162"/>
      <c r="S2529" s="162"/>
      <c r="T2529" s="162"/>
      <c r="U2529" s="162"/>
      <c r="V2529" s="162"/>
      <c r="W2529" s="162"/>
      <c r="X2529" s="162"/>
      <c r="Y2529" s="162"/>
      <c r="Z2529" s="162"/>
      <c r="AA2529" s="162"/>
    </row>
    <row r="2530">
      <c r="A2530" s="160">
        <v>2529.0</v>
      </c>
      <c r="B2530" s="165" t="s">
        <v>2675</v>
      </c>
      <c r="C2530" s="160">
        <v>2.0210416E7</v>
      </c>
      <c r="D2530" s="162"/>
      <c r="E2530" s="162"/>
      <c r="F2530" s="167"/>
      <c r="G2530" s="168"/>
      <c r="H2530" s="162"/>
      <c r="I2530" s="162"/>
      <c r="J2530" s="162"/>
      <c r="K2530" s="162"/>
      <c r="L2530" s="162"/>
      <c r="M2530" s="162"/>
      <c r="N2530" s="162"/>
      <c r="O2530" s="162"/>
      <c r="P2530" s="162"/>
      <c r="Q2530" s="162"/>
      <c r="R2530" s="162"/>
      <c r="S2530" s="162"/>
      <c r="T2530" s="162"/>
      <c r="U2530" s="162"/>
      <c r="V2530" s="162"/>
      <c r="W2530" s="162"/>
      <c r="X2530" s="162"/>
      <c r="Y2530" s="162"/>
      <c r="Z2530" s="162"/>
      <c r="AA2530" s="162"/>
    </row>
    <row r="2531">
      <c r="A2531" s="160">
        <v>2530.0</v>
      </c>
      <c r="B2531" s="165" t="s">
        <v>2676</v>
      </c>
      <c r="C2531" s="160">
        <v>2.0210416E7</v>
      </c>
      <c r="D2531" s="162"/>
      <c r="E2531" s="162"/>
      <c r="F2531" s="167"/>
      <c r="G2531" s="168"/>
      <c r="H2531" s="162"/>
      <c r="I2531" s="162"/>
      <c r="J2531" s="162"/>
      <c r="K2531" s="162"/>
      <c r="L2531" s="162"/>
      <c r="M2531" s="162"/>
      <c r="N2531" s="162"/>
      <c r="O2531" s="162"/>
      <c r="P2531" s="162"/>
      <c r="Q2531" s="162"/>
      <c r="R2531" s="162"/>
      <c r="S2531" s="162"/>
      <c r="T2531" s="162"/>
      <c r="U2531" s="162"/>
      <c r="V2531" s="162"/>
      <c r="W2531" s="162"/>
      <c r="X2531" s="162"/>
      <c r="Y2531" s="162"/>
      <c r="Z2531" s="162"/>
      <c r="AA2531" s="162"/>
    </row>
    <row r="2532">
      <c r="A2532" s="160">
        <v>2531.0</v>
      </c>
      <c r="B2532" s="165" t="s">
        <v>2677</v>
      </c>
      <c r="C2532" s="160">
        <v>2.0210416E7</v>
      </c>
      <c r="D2532" s="162"/>
      <c r="E2532" s="162"/>
      <c r="F2532" s="167"/>
      <c r="G2532" s="168"/>
      <c r="H2532" s="162"/>
      <c r="I2532" s="162"/>
      <c r="J2532" s="162"/>
      <c r="K2532" s="162"/>
      <c r="L2532" s="162"/>
      <c r="M2532" s="162"/>
      <c r="N2532" s="162"/>
      <c r="O2532" s="162"/>
      <c r="P2532" s="162"/>
      <c r="Q2532" s="162"/>
      <c r="R2532" s="162"/>
      <c r="S2532" s="162"/>
      <c r="T2532" s="162"/>
      <c r="U2532" s="162"/>
      <c r="V2532" s="162"/>
      <c r="W2532" s="162"/>
      <c r="X2532" s="162"/>
      <c r="Y2532" s="162"/>
      <c r="Z2532" s="162"/>
      <c r="AA2532" s="162"/>
    </row>
    <row r="2533">
      <c r="A2533" s="160">
        <v>2532.0</v>
      </c>
      <c r="B2533" s="165" t="s">
        <v>2678</v>
      </c>
      <c r="C2533" s="160">
        <v>2.0210416E7</v>
      </c>
      <c r="D2533" s="162"/>
      <c r="E2533" s="162"/>
      <c r="F2533" s="167"/>
      <c r="G2533" s="168"/>
      <c r="H2533" s="162"/>
      <c r="I2533" s="162"/>
      <c r="J2533" s="162"/>
      <c r="K2533" s="162"/>
      <c r="L2533" s="162"/>
      <c r="M2533" s="162"/>
      <c r="N2533" s="162"/>
      <c r="O2533" s="162"/>
      <c r="P2533" s="162"/>
      <c r="Q2533" s="162"/>
      <c r="R2533" s="162"/>
      <c r="S2533" s="162"/>
      <c r="T2533" s="162"/>
      <c r="U2533" s="162"/>
      <c r="V2533" s="162"/>
      <c r="W2533" s="162"/>
      <c r="X2533" s="162"/>
      <c r="Y2533" s="162"/>
      <c r="Z2533" s="162"/>
      <c r="AA2533" s="162"/>
    </row>
    <row r="2534">
      <c r="A2534" s="160">
        <v>2533.0</v>
      </c>
      <c r="B2534" s="165" t="s">
        <v>2679</v>
      </c>
      <c r="C2534" s="160">
        <v>2.0210416E7</v>
      </c>
      <c r="D2534" s="162"/>
      <c r="E2534" s="162"/>
      <c r="F2534" s="167"/>
      <c r="G2534" s="168"/>
      <c r="H2534" s="162"/>
      <c r="I2534" s="162"/>
      <c r="J2534" s="162"/>
      <c r="K2534" s="162"/>
      <c r="L2534" s="162"/>
      <c r="M2534" s="162"/>
      <c r="N2534" s="162"/>
      <c r="O2534" s="162"/>
      <c r="P2534" s="162"/>
      <c r="Q2534" s="162"/>
      <c r="R2534" s="162"/>
      <c r="S2534" s="162"/>
      <c r="T2534" s="162"/>
      <c r="U2534" s="162"/>
      <c r="V2534" s="162"/>
      <c r="W2534" s="162"/>
      <c r="X2534" s="162"/>
      <c r="Y2534" s="162"/>
      <c r="Z2534" s="162"/>
      <c r="AA2534" s="162"/>
    </row>
    <row r="2535">
      <c r="A2535" s="160">
        <v>2534.0</v>
      </c>
      <c r="B2535" s="165" t="s">
        <v>2680</v>
      </c>
      <c r="C2535" s="160">
        <v>2.0210416E7</v>
      </c>
      <c r="D2535" s="162"/>
      <c r="E2535" s="162"/>
      <c r="F2535" s="167"/>
      <c r="G2535" s="168"/>
      <c r="H2535" s="162"/>
      <c r="I2535" s="162"/>
      <c r="J2535" s="162"/>
      <c r="K2535" s="162"/>
      <c r="L2535" s="162"/>
      <c r="M2535" s="162"/>
      <c r="N2535" s="162"/>
      <c r="O2535" s="162"/>
      <c r="P2535" s="162"/>
      <c r="Q2535" s="162"/>
      <c r="R2535" s="162"/>
      <c r="S2535" s="162"/>
      <c r="T2535" s="162"/>
      <c r="U2535" s="162"/>
      <c r="V2535" s="162"/>
      <c r="W2535" s="162"/>
      <c r="X2535" s="162"/>
      <c r="Y2535" s="162"/>
      <c r="Z2535" s="162"/>
      <c r="AA2535" s="162"/>
    </row>
    <row r="2536">
      <c r="A2536" s="160">
        <v>2535.0</v>
      </c>
      <c r="B2536" s="165" t="s">
        <v>2681</v>
      </c>
      <c r="C2536" s="160">
        <v>2.0210416E7</v>
      </c>
      <c r="D2536" s="162"/>
      <c r="E2536" s="162"/>
      <c r="F2536" s="167"/>
      <c r="G2536" s="168"/>
      <c r="H2536" s="162"/>
      <c r="I2536" s="162"/>
      <c r="J2536" s="162"/>
      <c r="K2536" s="162"/>
      <c r="L2536" s="162"/>
      <c r="M2536" s="162"/>
      <c r="N2536" s="162"/>
      <c r="O2536" s="162"/>
      <c r="P2536" s="162"/>
      <c r="Q2536" s="162"/>
      <c r="R2536" s="162"/>
      <c r="S2536" s="162"/>
      <c r="T2536" s="162"/>
      <c r="U2536" s="162"/>
      <c r="V2536" s="162"/>
      <c r="W2536" s="162"/>
      <c r="X2536" s="162"/>
      <c r="Y2536" s="162"/>
      <c r="Z2536" s="162"/>
      <c r="AA2536" s="162"/>
    </row>
    <row r="2537">
      <c r="A2537" s="160">
        <v>2536.0</v>
      </c>
      <c r="B2537" s="165" t="s">
        <v>2682</v>
      </c>
      <c r="C2537" s="160">
        <v>2.0210416E7</v>
      </c>
      <c r="D2537" s="162"/>
      <c r="E2537" s="162"/>
      <c r="F2537" s="167"/>
      <c r="G2537" s="168"/>
      <c r="H2537" s="162"/>
      <c r="I2537" s="162"/>
      <c r="J2537" s="162"/>
      <c r="K2537" s="162"/>
      <c r="L2537" s="162"/>
      <c r="M2537" s="162"/>
      <c r="N2537" s="162"/>
      <c r="O2537" s="162"/>
      <c r="P2537" s="162"/>
      <c r="Q2537" s="162"/>
      <c r="R2537" s="162"/>
      <c r="S2537" s="162"/>
      <c r="T2537" s="162"/>
      <c r="U2537" s="162"/>
      <c r="V2537" s="162"/>
      <c r="W2537" s="162"/>
      <c r="X2537" s="162"/>
      <c r="Y2537" s="162"/>
      <c r="Z2537" s="162"/>
      <c r="AA2537" s="162"/>
    </row>
    <row r="2538">
      <c r="A2538" s="160">
        <v>2537.0</v>
      </c>
      <c r="B2538" s="165" t="s">
        <v>2683</v>
      </c>
      <c r="C2538" s="160">
        <v>2.0210416E7</v>
      </c>
      <c r="D2538" s="162"/>
      <c r="E2538" s="162"/>
      <c r="F2538" s="167"/>
      <c r="G2538" s="168"/>
      <c r="H2538" s="162"/>
      <c r="I2538" s="162"/>
      <c r="J2538" s="162"/>
      <c r="K2538" s="162"/>
      <c r="L2538" s="162"/>
      <c r="M2538" s="162"/>
      <c r="N2538" s="162"/>
      <c r="O2538" s="162"/>
      <c r="P2538" s="162"/>
      <c r="Q2538" s="162"/>
      <c r="R2538" s="162"/>
      <c r="S2538" s="162"/>
      <c r="T2538" s="162"/>
      <c r="U2538" s="162"/>
      <c r="V2538" s="162"/>
      <c r="W2538" s="162"/>
      <c r="X2538" s="162"/>
      <c r="Y2538" s="162"/>
      <c r="Z2538" s="162"/>
      <c r="AA2538" s="162"/>
    </row>
    <row r="2539">
      <c r="A2539" s="160">
        <v>2538.0</v>
      </c>
      <c r="B2539" s="165" t="s">
        <v>2684</v>
      </c>
      <c r="C2539" s="160">
        <v>2.0210416E7</v>
      </c>
      <c r="D2539" s="162"/>
      <c r="E2539" s="162"/>
      <c r="F2539" s="167"/>
      <c r="G2539" s="168"/>
      <c r="H2539" s="162"/>
      <c r="I2539" s="162"/>
      <c r="J2539" s="162"/>
      <c r="K2539" s="162"/>
      <c r="L2539" s="162"/>
      <c r="M2539" s="162"/>
      <c r="N2539" s="162"/>
      <c r="O2539" s="162"/>
      <c r="P2539" s="162"/>
      <c r="Q2539" s="162"/>
      <c r="R2539" s="162"/>
      <c r="S2539" s="162"/>
      <c r="T2539" s="162"/>
      <c r="U2539" s="162"/>
      <c r="V2539" s="162"/>
      <c r="W2539" s="162"/>
      <c r="X2539" s="162"/>
      <c r="Y2539" s="162"/>
      <c r="Z2539" s="162"/>
      <c r="AA2539" s="162"/>
    </row>
    <row r="2540">
      <c r="A2540" s="160">
        <v>2539.0</v>
      </c>
      <c r="B2540" s="165" t="s">
        <v>2685</v>
      </c>
      <c r="C2540" s="160">
        <v>2.0210416E7</v>
      </c>
      <c r="D2540" s="162"/>
      <c r="E2540" s="162"/>
      <c r="F2540" s="167"/>
      <c r="G2540" s="168"/>
      <c r="H2540" s="162"/>
      <c r="I2540" s="162"/>
      <c r="J2540" s="162"/>
      <c r="K2540" s="162"/>
      <c r="L2540" s="162"/>
      <c r="M2540" s="162"/>
      <c r="N2540" s="162"/>
      <c r="O2540" s="162"/>
      <c r="P2540" s="162"/>
      <c r="Q2540" s="162"/>
      <c r="R2540" s="162"/>
      <c r="S2540" s="162"/>
      <c r="T2540" s="162"/>
      <c r="U2540" s="162"/>
      <c r="V2540" s="162"/>
      <c r="W2540" s="162"/>
      <c r="X2540" s="162"/>
      <c r="Y2540" s="162"/>
      <c r="Z2540" s="162"/>
      <c r="AA2540" s="162"/>
    </row>
    <row r="2541">
      <c r="A2541" s="160">
        <v>2540.0</v>
      </c>
      <c r="B2541" s="165" t="s">
        <v>2686</v>
      </c>
      <c r="C2541" s="160">
        <v>2.0210416E7</v>
      </c>
      <c r="D2541" s="162"/>
      <c r="E2541" s="162"/>
      <c r="F2541" s="167"/>
      <c r="G2541" s="168"/>
      <c r="H2541" s="162"/>
      <c r="I2541" s="162"/>
      <c r="J2541" s="162"/>
      <c r="K2541" s="162"/>
      <c r="L2541" s="162"/>
      <c r="M2541" s="162"/>
      <c r="N2541" s="162"/>
      <c r="O2541" s="162"/>
      <c r="P2541" s="162"/>
      <c r="Q2541" s="162"/>
      <c r="R2541" s="162"/>
      <c r="S2541" s="162"/>
      <c r="T2541" s="162"/>
      <c r="U2541" s="162"/>
      <c r="V2541" s="162"/>
      <c r="W2541" s="162"/>
      <c r="X2541" s="162"/>
      <c r="Y2541" s="162"/>
      <c r="Z2541" s="162"/>
      <c r="AA2541" s="162"/>
    </row>
    <row r="2542">
      <c r="A2542" s="160">
        <v>2541.0</v>
      </c>
      <c r="B2542" s="165" t="s">
        <v>2687</v>
      </c>
      <c r="C2542" s="160">
        <v>2.0210416E7</v>
      </c>
      <c r="D2542" s="162"/>
      <c r="E2542" s="162"/>
      <c r="F2542" s="167"/>
      <c r="G2542" s="168"/>
      <c r="H2542" s="162"/>
      <c r="I2542" s="162"/>
      <c r="J2542" s="162"/>
      <c r="K2542" s="162"/>
      <c r="L2542" s="162"/>
      <c r="M2542" s="162"/>
      <c r="N2542" s="162"/>
      <c r="O2542" s="162"/>
      <c r="P2542" s="162"/>
      <c r="Q2542" s="162"/>
      <c r="R2542" s="162"/>
      <c r="S2542" s="162"/>
      <c r="T2542" s="162"/>
      <c r="U2542" s="162"/>
      <c r="V2542" s="162"/>
      <c r="W2542" s="162"/>
      <c r="X2542" s="162"/>
      <c r="Y2542" s="162"/>
      <c r="Z2542" s="162"/>
      <c r="AA2542" s="162"/>
    </row>
    <row r="2543">
      <c r="A2543" s="160">
        <v>2542.0</v>
      </c>
      <c r="B2543" s="165" t="s">
        <v>2688</v>
      </c>
      <c r="C2543" s="160">
        <v>2.0210416E7</v>
      </c>
      <c r="D2543" s="162"/>
      <c r="E2543" s="162"/>
      <c r="F2543" s="167"/>
      <c r="G2543" s="168"/>
      <c r="H2543" s="162"/>
      <c r="I2543" s="162"/>
      <c r="J2543" s="162"/>
      <c r="K2543" s="162"/>
      <c r="L2543" s="162"/>
      <c r="M2543" s="162"/>
      <c r="N2543" s="162"/>
      <c r="O2543" s="162"/>
      <c r="P2543" s="162"/>
      <c r="Q2543" s="162"/>
      <c r="R2543" s="162"/>
      <c r="S2543" s="162"/>
      <c r="T2543" s="162"/>
      <c r="U2543" s="162"/>
      <c r="V2543" s="162"/>
      <c r="W2543" s="162"/>
      <c r="X2543" s="162"/>
      <c r="Y2543" s="162"/>
      <c r="Z2543" s="162"/>
      <c r="AA2543" s="162"/>
    </row>
    <row r="2544">
      <c r="A2544" s="160">
        <v>2543.0</v>
      </c>
      <c r="B2544" s="165" t="s">
        <v>2689</v>
      </c>
      <c r="C2544" s="160">
        <v>2.0210416E7</v>
      </c>
      <c r="D2544" s="162"/>
      <c r="E2544" s="162"/>
      <c r="F2544" s="167"/>
      <c r="G2544" s="168"/>
      <c r="H2544" s="162"/>
      <c r="I2544" s="162"/>
      <c r="J2544" s="162"/>
      <c r="K2544" s="162"/>
      <c r="L2544" s="162"/>
      <c r="M2544" s="162"/>
      <c r="N2544" s="162"/>
      <c r="O2544" s="162"/>
      <c r="P2544" s="162"/>
      <c r="Q2544" s="162"/>
      <c r="R2544" s="162"/>
      <c r="S2544" s="162"/>
      <c r="T2544" s="162"/>
      <c r="U2544" s="162"/>
      <c r="V2544" s="162"/>
      <c r="W2544" s="162"/>
      <c r="X2544" s="162"/>
      <c r="Y2544" s="162"/>
      <c r="Z2544" s="162"/>
      <c r="AA2544" s="162"/>
    </row>
    <row r="2545">
      <c r="A2545" s="160">
        <v>2544.0</v>
      </c>
      <c r="B2545" s="165" t="s">
        <v>2690</v>
      </c>
      <c r="C2545" s="160">
        <v>2.0210416E7</v>
      </c>
      <c r="D2545" s="162"/>
      <c r="E2545" s="162"/>
      <c r="F2545" s="167"/>
      <c r="G2545" s="168"/>
      <c r="H2545" s="162"/>
      <c r="I2545" s="162"/>
      <c r="J2545" s="162"/>
      <c r="K2545" s="162"/>
      <c r="L2545" s="162"/>
      <c r="M2545" s="162"/>
      <c r="N2545" s="162"/>
      <c r="O2545" s="162"/>
      <c r="P2545" s="162"/>
      <c r="Q2545" s="162"/>
      <c r="R2545" s="162"/>
      <c r="S2545" s="162"/>
      <c r="T2545" s="162"/>
      <c r="U2545" s="162"/>
      <c r="V2545" s="162"/>
      <c r="W2545" s="162"/>
      <c r="X2545" s="162"/>
      <c r="Y2545" s="162"/>
      <c r="Z2545" s="162"/>
      <c r="AA2545" s="162"/>
    </row>
    <row r="2546">
      <c r="A2546" s="160">
        <v>2545.0</v>
      </c>
      <c r="B2546" s="165" t="s">
        <v>2691</v>
      </c>
      <c r="C2546" s="160">
        <v>2.0210417E7</v>
      </c>
      <c r="D2546" s="162"/>
      <c r="E2546" s="162"/>
      <c r="F2546" s="167"/>
      <c r="G2546" s="168"/>
      <c r="H2546" s="162"/>
      <c r="I2546" s="162"/>
      <c r="J2546" s="162"/>
      <c r="K2546" s="162"/>
      <c r="L2546" s="162"/>
      <c r="M2546" s="162"/>
      <c r="N2546" s="162"/>
      <c r="O2546" s="162"/>
      <c r="P2546" s="162"/>
      <c r="Q2546" s="162"/>
      <c r="R2546" s="162"/>
      <c r="S2546" s="162"/>
      <c r="T2546" s="162"/>
      <c r="U2546" s="162"/>
      <c r="V2546" s="162"/>
      <c r="W2546" s="162"/>
      <c r="X2546" s="162"/>
      <c r="Y2546" s="162"/>
      <c r="Z2546" s="162"/>
      <c r="AA2546" s="162"/>
    </row>
    <row r="2547">
      <c r="A2547" s="160">
        <v>2546.0</v>
      </c>
      <c r="B2547" s="165" t="s">
        <v>2692</v>
      </c>
      <c r="C2547" s="160">
        <v>2.0210417E7</v>
      </c>
      <c r="D2547" s="162"/>
      <c r="E2547" s="162"/>
      <c r="F2547" s="167"/>
      <c r="G2547" s="168"/>
      <c r="H2547" s="162"/>
      <c r="I2547" s="162"/>
      <c r="J2547" s="162"/>
      <c r="K2547" s="162"/>
      <c r="L2547" s="162"/>
      <c r="M2547" s="162"/>
      <c r="N2547" s="162"/>
      <c r="O2547" s="162"/>
      <c r="P2547" s="162"/>
      <c r="Q2547" s="162"/>
      <c r="R2547" s="162"/>
      <c r="S2547" s="162"/>
      <c r="T2547" s="162"/>
      <c r="U2547" s="162"/>
      <c r="V2547" s="162"/>
      <c r="W2547" s="162"/>
      <c r="X2547" s="162"/>
      <c r="Y2547" s="162"/>
      <c r="Z2547" s="162"/>
      <c r="AA2547" s="162"/>
    </row>
    <row r="2548">
      <c r="A2548" s="160">
        <v>2547.0</v>
      </c>
      <c r="B2548" s="165" t="s">
        <v>2693</v>
      </c>
      <c r="C2548" s="160">
        <v>2.0210417E7</v>
      </c>
      <c r="D2548" s="162"/>
      <c r="E2548" s="162"/>
      <c r="F2548" s="167"/>
      <c r="G2548" s="168"/>
      <c r="H2548" s="162"/>
      <c r="I2548" s="162"/>
      <c r="J2548" s="162"/>
      <c r="K2548" s="162"/>
      <c r="L2548" s="162"/>
      <c r="M2548" s="162"/>
      <c r="N2548" s="162"/>
      <c r="O2548" s="162"/>
      <c r="P2548" s="162"/>
      <c r="Q2548" s="162"/>
      <c r="R2548" s="162"/>
      <c r="S2548" s="162"/>
      <c r="T2548" s="162"/>
      <c r="U2548" s="162"/>
      <c r="V2548" s="162"/>
      <c r="W2548" s="162"/>
      <c r="X2548" s="162"/>
      <c r="Y2548" s="162"/>
      <c r="Z2548" s="162"/>
      <c r="AA2548" s="162"/>
    </row>
    <row r="2549">
      <c r="A2549" s="160">
        <v>2548.0</v>
      </c>
      <c r="B2549" s="165" t="s">
        <v>2694</v>
      </c>
      <c r="C2549" s="160">
        <v>2.0210417E7</v>
      </c>
      <c r="D2549" s="162"/>
      <c r="E2549" s="162"/>
      <c r="F2549" s="167"/>
      <c r="G2549" s="168"/>
      <c r="H2549" s="162"/>
      <c r="I2549" s="162"/>
      <c r="J2549" s="162"/>
      <c r="K2549" s="162"/>
      <c r="L2549" s="162"/>
      <c r="M2549" s="162"/>
      <c r="N2549" s="162"/>
      <c r="O2549" s="162"/>
      <c r="P2549" s="162"/>
      <c r="Q2549" s="162"/>
      <c r="R2549" s="162"/>
      <c r="S2549" s="162"/>
      <c r="T2549" s="162"/>
      <c r="U2549" s="162"/>
      <c r="V2549" s="162"/>
      <c r="W2549" s="162"/>
      <c r="X2549" s="162"/>
      <c r="Y2549" s="162"/>
      <c r="Z2549" s="162"/>
      <c r="AA2549" s="162"/>
    </row>
    <row r="2550">
      <c r="A2550" s="160">
        <v>2549.0</v>
      </c>
      <c r="B2550" s="165" t="s">
        <v>2695</v>
      </c>
      <c r="C2550" s="160">
        <v>2.0210417E7</v>
      </c>
      <c r="D2550" s="162"/>
      <c r="E2550" s="162"/>
      <c r="F2550" s="167"/>
      <c r="G2550" s="168"/>
      <c r="H2550" s="162"/>
      <c r="I2550" s="162"/>
      <c r="J2550" s="162"/>
      <c r="K2550" s="162"/>
      <c r="L2550" s="162"/>
      <c r="M2550" s="162"/>
      <c r="N2550" s="162"/>
      <c r="O2550" s="162"/>
      <c r="P2550" s="162"/>
      <c r="Q2550" s="162"/>
      <c r="R2550" s="162"/>
      <c r="S2550" s="162"/>
      <c r="T2550" s="162"/>
      <c r="U2550" s="162"/>
      <c r="V2550" s="162"/>
      <c r="W2550" s="162"/>
      <c r="X2550" s="162"/>
      <c r="Y2550" s="162"/>
      <c r="Z2550" s="162"/>
      <c r="AA2550" s="162"/>
    </row>
    <row r="2551">
      <c r="A2551" s="160">
        <v>2550.0</v>
      </c>
      <c r="B2551" s="165" t="s">
        <v>2696</v>
      </c>
      <c r="C2551" s="160">
        <v>2.0210417E7</v>
      </c>
      <c r="D2551" s="162"/>
      <c r="E2551" s="162"/>
      <c r="F2551" s="167"/>
      <c r="G2551" s="168"/>
      <c r="H2551" s="162"/>
      <c r="I2551" s="162"/>
      <c r="J2551" s="162"/>
      <c r="K2551" s="162"/>
      <c r="L2551" s="162"/>
      <c r="M2551" s="162"/>
      <c r="N2551" s="162"/>
      <c r="O2551" s="162"/>
      <c r="P2551" s="162"/>
      <c r="Q2551" s="162"/>
      <c r="R2551" s="162"/>
      <c r="S2551" s="162"/>
      <c r="T2551" s="162"/>
      <c r="U2551" s="162"/>
      <c r="V2551" s="162"/>
      <c r="W2551" s="162"/>
      <c r="X2551" s="162"/>
      <c r="Y2551" s="162"/>
      <c r="Z2551" s="162"/>
      <c r="AA2551" s="162"/>
    </row>
    <row r="2552">
      <c r="A2552" s="160">
        <v>2551.0</v>
      </c>
      <c r="B2552" s="165" t="s">
        <v>2697</v>
      </c>
      <c r="C2552" s="160">
        <v>2.0210417E7</v>
      </c>
      <c r="D2552" s="162"/>
      <c r="E2552" s="162"/>
      <c r="F2552" s="167"/>
      <c r="G2552" s="168"/>
      <c r="H2552" s="162"/>
      <c r="I2552" s="162"/>
      <c r="J2552" s="162"/>
      <c r="K2552" s="162"/>
      <c r="L2552" s="162"/>
      <c r="M2552" s="162"/>
      <c r="N2552" s="162"/>
      <c r="O2552" s="162"/>
      <c r="P2552" s="162"/>
      <c r="Q2552" s="162"/>
      <c r="R2552" s="162"/>
      <c r="S2552" s="162"/>
      <c r="T2552" s="162"/>
      <c r="U2552" s="162"/>
      <c r="V2552" s="162"/>
      <c r="W2552" s="162"/>
      <c r="X2552" s="162"/>
      <c r="Y2552" s="162"/>
      <c r="Z2552" s="162"/>
      <c r="AA2552" s="162"/>
    </row>
    <row r="2553">
      <c r="A2553" s="160">
        <v>2552.0</v>
      </c>
      <c r="B2553" s="165" t="s">
        <v>2698</v>
      </c>
      <c r="C2553" s="160">
        <v>2.0210417E7</v>
      </c>
      <c r="D2553" s="162"/>
      <c r="E2553" s="162"/>
      <c r="F2553" s="167"/>
      <c r="G2553" s="168"/>
      <c r="H2553" s="162"/>
      <c r="I2553" s="162"/>
      <c r="J2553" s="162"/>
      <c r="K2553" s="162"/>
      <c r="L2553" s="162"/>
      <c r="M2553" s="162"/>
      <c r="N2553" s="162"/>
      <c r="O2553" s="162"/>
      <c r="P2553" s="162"/>
      <c r="Q2553" s="162"/>
      <c r="R2553" s="162"/>
      <c r="S2553" s="162"/>
      <c r="T2553" s="162"/>
      <c r="U2553" s="162"/>
      <c r="V2553" s="162"/>
      <c r="W2553" s="162"/>
      <c r="X2553" s="162"/>
      <c r="Y2553" s="162"/>
      <c r="Z2553" s="162"/>
      <c r="AA2553" s="162"/>
    </row>
    <row r="2554">
      <c r="A2554" s="160">
        <v>2553.0</v>
      </c>
      <c r="B2554" s="165" t="s">
        <v>2699</v>
      </c>
      <c r="C2554" s="160">
        <v>2.0210417E7</v>
      </c>
      <c r="D2554" s="162"/>
      <c r="E2554" s="162"/>
      <c r="F2554" s="167"/>
      <c r="G2554" s="168"/>
      <c r="H2554" s="162"/>
      <c r="I2554" s="162"/>
      <c r="J2554" s="162"/>
      <c r="K2554" s="162"/>
      <c r="L2554" s="162"/>
      <c r="M2554" s="162"/>
      <c r="N2554" s="162"/>
      <c r="O2554" s="162"/>
      <c r="P2554" s="162"/>
      <c r="Q2554" s="162"/>
      <c r="R2554" s="162"/>
      <c r="S2554" s="162"/>
      <c r="T2554" s="162"/>
      <c r="U2554" s="162"/>
      <c r="V2554" s="162"/>
      <c r="W2554" s="162"/>
      <c r="X2554" s="162"/>
      <c r="Y2554" s="162"/>
      <c r="Z2554" s="162"/>
      <c r="AA2554" s="162"/>
    </row>
    <row r="2555">
      <c r="A2555" s="160">
        <v>2554.0</v>
      </c>
      <c r="B2555" s="165" t="s">
        <v>2700</v>
      </c>
      <c r="C2555" s="160">
        <v>2.0210417E7</v>
      </c>
      <c r="D2555" s="162"/>
      <c r="E2555" s="162"/>
      <c r="F2555" s="167"/>
      <c r="G2555" s="168"/>
      <c r="H2555" s="162"/>
      <c r="I2555" s="162"/>
      <c r="J2555" s="162"/>
      <c r="K2555" s="162"/>
      <c r="L2555" s="162"/>
      <c r="M2555" s="162"/>
      <c r="N2555" s="162"/>
      <c r="O2555" s="162"/>
      <c r="P2555" s="162"/>
      <c r="Q2555" s="162"/>
      <c r="R2555" s="162"/>
      <c r="S2555" s="162"/>
      <c r="T2555" s="162"/>
      <c r="U2555" s="162"/>
      <c r="V2555" s="162"/>
      <c r="W2555" s="162"/>
      <c r="X2555" s="162"/>
      <c r="Y2555" s="162"/>
      <c r="Z2555" s="162"/>
      <c r="AA2555" s="162"/>
    </row>
    <row r="2556">
      <c r="A2556" s="160">
        <v>2555.0</v>
      </c>
      <c r="B2556" s="165" t="s">
        <v>2701</v>
      </c>
      <c r="C2556" s="160">
        <v>2.0210417E7</v>
      </c>
      <c r="D2556" s="162"/>
      <c r="E2556" s="162"/>
      <c r="F2556" s="167"/>
      <c r="G2556" s="168"/>
      <c r="H2556" s="162"/>
      <c r="I2556" s="162"/>
      <c r="J2556" s="162"/>
      <c r="K2556" s="162"/>
      <c r="L2556" s="162"/>
      <c r="M2556" s="162"/>
      <c r="N2556" s="162"/>
      <c r="O2556" s="162"/>
      <c r="P2556" s="162"/>
      <c r="Q2556" s="162"/>
      <c r="R2556" s="162"/>
      <c r="S2556" s="162"/>
      <c r="T2556" s="162"/>
      <c r="U2556" s="162"/>
      <c r="V2556" s="162"/>
      <c r="W2556" s="162"/>
      <c r="X2556" s="162"/>
      <c r="Y2556" s="162"/>
      <c r="Z2556" s="162"/>
      <c r="AA2556" s="162"/>
    </row>
    <row r="2557">
      <c r="A2557" s="160">
        <v>2556.0</v>
      </c>
      <c r="B2557" s="165" t="s">
        <v>2702</v>
      </c>
      <c r="C2557" s="160">
        <v>2.0210417E7</v>
      </c>
      <c r="D2557" s="162"/>
      <c r="E2557" s="162"/>
      <c r="F2557" s="167"/>
      <c r="G2557" s="168"/>
      <c r="H2557" s="162"/>
      <c r="I2557" s="162"/>
      <c r="J2557" s="162"/>
      <c r="K2557" s="162"/>
      <c r="L2557" s="162"/>
      <c r="M2557" s="162"/>
      <c r="N2557" s="162"/>
      <c r="O2557" s="162"/>
      <c r="P2557" s="162"/>
      <c r="Q2557" s="162"/>
      <c r="R2557" s="162"/>
      <c r="S2557" s="162"/>
      <c r="T2557" s="162"/>
      <c r="U2557" s="162"/>
      <c r="V2557" s="162"/>
      <c r="W2557" s="162"/>
      <c r="X2557" s="162"/>
      <c r="Y2557" s="162"/>
      <c r="Z2557" s="162"/>
      <c r="AA2557" s="162"/>
    </row>
    <row r="2558">
      <c r="A2558" s="160">
        <v>2557.0</v>
      </c>
      <c r="B2558" s="165" t="s">
        <v>2703</v>
      </c>
      <c r="C2558" s="160">
        <v>2.0210417E7</v>
      </c>
      <c r="D2558" s="162"/>
      <c r="E2558" s="162"/>
      <c r="F2558" s="167"/>
      <c r="G2558" s="168"/>
      <c r="H2558" s="162"/>
      <c r="I2558" s="162"/>
      <c r="J2558" s="162"/>
      <c r="K2558" s="162"/>
      <c r="L2558" s="162"/>
      <c r="M2558" s="162"/>
      <c r="N2558" s="162"/>
      <c r="O2558" s="162"/>
      <c r="P2558" s="162"/>
      <c r="Q2558" s="162"/>
      <c r="R2558" s="162"/>
      <c r="S2558" s="162"/>
      <c r="T2558" s="162"/>
      <c r="U2558" s="162"/>
      <c r="V2558" s="162"/>
      <c r="W2558" s="162"/>
      <c r="X2558" s="162"/>
      <c r="Y2558" s="162"/>
      <c r="Z2558" s="162"/>
      <c r="AA2558" s="162"/>
    </row>
    <row r="2559">
      <c r="A2559" s="160">
        <v>2558.0</v>
      </c>
      <c r="B2559" s="165" t="s">
        <v>2704</v>
      </c>
      <c r="C2559" s="160">
        <v>2.0210417E7</v>
      </c>
      <c r="D2559" s="162"/>
      <c r="E2559" s="162"/>
      <c r="F2559" s="167"/>
      <c r="G2559" s="168"/>
      <c r="H2559" s="162"/>
      <c r="I2559" s="162"/>
      <c r="J2559" s="162"/>
      <c r="K2559" s="162"/>
      <c r="L2559" s="162"/>
      <c r="M2559" s="162"/>
      <c r="N2559" s="162"/>
      <c r="O2559" s="162"/>
      <c r="P2559" s="162"/>
      <c r="Q2559" s="162"/>
      <c r="R2559" s="162"/>
      <c r="S2559" s="162"/>
      <c r="T2559" s="162"/>
      <c r="U2559" s="162"/>
      <c r="V2559" s="162"/>
      <c r="W2559" s="162"/>
      <c r="X2559" s="162"/>
      <c r="Y2559" s="162"/>
      <c r="Z2559" s="162"/>
      <c r="AA2559" s="162"/>
    </row>
    <row r="2560">
      <c r="A2560" s="160">
        <v>2559.0</v>
      </c>
      <c r="B2560" s="165" t="s">
        <v>2705</v>
      </c>
      <c r="C2560" s="160">
        <v>2.0210417E7</v>
      </c>
      <c r="D2560" s="162"/>
      <c r="E2560" s="162"/>
      <c r="F2560" s="167"/>
      <c r="G2560" s="168"/>
      <c r="H2560" s="162"/>
      <c r="I2560" s="162"/>
      <c r="J2560" s="162"/>
      <c r="K2560" s="162"/>
      <c r="L2560" s="162"/>
      <c r="M2560" s="162"/>
      <c r="N2560" s="162"/>
      <c r="O2560" s="162"/>
      <c r="P2560" s="162"/>
      <c r="Q2560" s="162"/>
      <c r="R2560" s="162"/>
      <c r="S2560" s="162"/>
      <c r="T2560" s="162"/>
      <c r="U2560" s="162"/>
      <c r="V2560" s="162"/>
      <c r="W2560" s="162"/>
      <c r="X2560" s="162"/>
      <c r="Y2560" s="162"/>
      <c r="Z2560" s="162"/>
      <c r="AA2560" s="162"/>
    </row>
    <row r="2561">
      <c r="A2561" s="160">
        <v>2560.0</v>
      </c>
      <c r="B2561" s="165" t="s">
        <v>2706</v>
      </c>
      <c r="C2561" s="160">
        <v>2.0210417E7</v>
      </c>
      <c r="D2561" s="162"/>
      <c r="E2561" s="162"/>
      <c r="F2561" s="167"/>
      <c r="G2561" s="168"/>
      <c r="H2561" s="162"/>
      <c r="I2561" s="162"/>
      <c r="J2561" s="162"/>
      <c r="K2561" s="162"/>
      <c r="L2561" s="162"/>
      <c r="M2561" s="162"/>
      <c r="N2561" s="162"/>
      <c r="O2561" s="162"/>
      <c r="P2561" s="162"/>
      <c r="Q2561" s="162"/>
      <c r="R2561" s="162"/>
      <c r="S2561" s="162"/>
      <c r="T2561" s="162"/>
      <c r="U2561" s="162"/>
      <c r="V2561" s="162"/>
      <c r="W2561" s="162"/>
      <c r="X2561" s="162"/>
      <c r="Y2561" s="162"/>
      <c r="Z2561" s="162"/>
      <c r="AA2561" s="162"/>
    </row>
    <row r="2562">
      <c r="A2562" s="160">
        <v>2561.0</v>
      </c>
      <c r="B2562" s="165" t="s">
        <v>2707</v>
      </c>
      <c r="C2562" s="160">
        <v>2.0210417E7</v>
      </c>
      <c r="D2562" s="162"/>
      <c r="E2562" s="162"/>
      <c r="F2562" s="167"/>
      <c r="G2562" s="168"/>
      <c r="H2562" s="162"/>
      <c r="I2562" s="162"/>
      <c r="J2562" s="162"/>
      <c r="K2562" s="162"/>
      <c r="L2562" s="162"/>
      <c r="M2562" s="162"/>
      <c r="N2562" s="162"/>
      <c r="O2562" s="162"/>
      <c r="P2562" s="162"/>
      <c r="Q2562" s="162"/>
      <c r="R2562" s="162"/>
      <c r="S2562" s="162"/>
      <c r="T2562" s="162"/>
      <c r="U2562" s="162"/>
      <c r="V2562" s="162"/>
      <c r="W2562" s="162"/>
      <c r="X2562" s="162"/>
      <c r="Y2562" s="162"/>
      <c r="Z2562" s="162"/>
      <c r="AA2562" s="162"/>
    </row>
    <row r="2563">
      <c r="A2563" s="160">
        <v>2562.0</v>
      </c>
      <c r="B2563" s="165" t="s">
        <v>2708</v>
      </c>
      <c r="C2563" s="160">
        <v>2.0210417E7</v>
      </c>
      <c r="D2563" s="162"/>
      <c r="E2563" s="162"/>
      <c r="F2563" s="167"/>
      <c r="G2563" s="168"/>
      <c r="H2563" s="162"/>
      <c r="I2563" s="162"/>
      <c r="J2563" s="162"/>
      <c r="K2563" s="162"/>
      <c r="L2563" s="162"/>
      <c r="M2563" s="162"/>
      <c r="N2563" s="162"/>
      <c r="O2563" s="162"/>
      <c r="P2563" s="162"/>
      <c r="Q2563" s="162"/>
      <c r="R2563" s="162"/>
      <c r="S2563" s="162"/>
      <c r="T2563" s="162"/>
      <c r="U2563" s="162"/>
      <c r="V2563" s="162"/>
      <c r="W2563" s="162"/>
      <c r="X2563" s="162"/>
      <c r="Y2563" s="162"/>
      <c r="Z2563" s="162"/>
      <c r="AA2563" s="162"/>
    </row>
    <row r="2564">
      <c r="A2564" s="160">
        <v>2563.0</v>
      </c>
      <c r="B2564" s="165" t="s">
        <v>2709</v>
      </c>
      <c r="C2564" s="160">
        <v>2.0210417E7</v>
      </c>
      <c r="D2564" s="162"/>
      <c r="E2564" s="162"/>
      <c r="F2564" s="167"/>
      <c r="G2564" s="168"/>
      <c r="H2564" s="162"/>
      <c r="I2564" s="162"/>
      <c r="J2564" s="162"/>
      <c r="K2564" s="162"/>
      <c r="L2564" s="162"/>
      <c r="M2564" s="162"/>
      <c r="N2564" s="162"/>
      <c r="O2564" s="162"/>
      <c r="P2564" s="162"/>
      <c r="Q2564" s="162"/>
      <c r="R2564" s="162"/>
      <c r="S2564" s="162"/>
      <c r="T2564" s="162"/>
      <c r="U2564" s="162"/>
      <c r="V2564" s="162"/>
      <c r="W2564" s="162"/>
      <c r="X2564" s="162"/>
      <c r="Y2564" s="162"/>
      <c r="Z2564" s="162"/>
      <c r="AA2564" s="162"/>
    </row>
    <row r="2565">
      <c r="A2565" s="160">
        <v>2564.0</v>
      </c>
      <c r="B2565" s="165" t="s">
        <v>2710</v>
      </c>
      <c r="C2565" s="160">
        <v>2.0210417E7</v>
      </c>
      <c r="D2565" s="162"/>
      <c r="E2565" s="162"/>
      <c r="F2565" s="167"/>
      <c r="G2565" s="168"/>
      <c r="H2565" s="162"/>
      <c r="I2565" s="162"/>
      <c r="J2565" s="162"/>
      <c r="K2565" s="162"/>
      <c r="L2565" s="162"/>
      <c r="M2565" s="162"/>
      <c r="N2565" s="162"/>
      <c r="O2565" s="162"/>
      <c r="P2565" s="162"/>
      <c r="Q2565" s="162"/>
      <c r="R2565" s="162"/>
      <c r="S2565" s="162"/>
      <c r="T2565" s="162"/>
      <c r="U2565" s="162"/>
      <c r="V2565" s="162"/>
      <c r="W2565" s="162"/>
      <c r="X2565" s="162"/>
      <c r="Y2565" s="162"/>
      <c r="Z2565" s="162"/>
      <c r="AA2565" s="162"/>
    </row>
    <row r="2566">
      <c r="A2566" s="160">
        <v>2565.0</v>
      </c>
      <c r="B2566" s="165" t="s">
        <v>2711</v>
      </c>
      <c r="C2566" s="160">
        <v>2.0210417E7</v>
      </c>
      <c r="D2566" s="162"/>
      <c r="E2566" s="162"/>
      <c r="F2566" s="167"/>
      <c r="G2566" s="168"/>
      <c r="H2566" s="162"/>
      <c r="I2566" s="162"/>
      <c r="J2566" s="162"/>
      <c r="K2566" s="162"/>
      <c r="L2566" s="162"/>
      <c r="M2566" s="162"/>
      <c r="N2566" s="162"/>
      <c r="O2566" s="162"/>
      <c r="P2566" s="162"/>
      <c r="Q2566" s="162"/>
      <c r="R2566" s="162"/>
      <c r="S2566" s="162"/>
      <c r="T2566" s="162"/>
      <c r="U2566" s="162"/>
      <c r="V2566" s="162"/>
      <c r="W2566" s="162"/>
      <c r="X2566" s="162"/>
      <c r="Y2566" s="162"/>
      <c r="Z2566" s="162"/>
      <c r="AA2566" s="162"/>
    </row>
    <row r="2567">
      <c r="A2567" s="160">
        <v>2566.0</v>
      </c>
      <c r="B2567" s="165" t="s">
        <v>2712</v>
      </c>
      <c r="C2567" s="160">
        <v>2.0210417E7</v>
      </c>
      <c r="D2567" s="162"/>
      <c r="E2567" s="162"/>
      <c r="F2567" s="167"/>
      <c r="G2567" s="168"/>
      <c r="H2567" s="162"/>
      <c r="I2567" s="162"/>
      <c r="J2567" s="162"/>
      <c r="K2567" s="162"/>
      <c r="L2567" s="162"/>
      <c r="M2567" s="162"/>
      <c r="N2567" s="162"/>
      <c r="O2567" s="162"/>
      <c r="P2567" s="162"/>
      <c r="Q2567" s="162"/>
      <c r="R2567" s="162"/>
      <c r="S2567" s="162"/>
      <c r="T2567" s="162"/>
      <c r="U2567" s="162"/>
      <c r="V2567" s="162"/>
      <c r="W2567" s="162"/>
      <c r="X2567" s="162"/>
      <c r="Y2567" s="162"/>
      <c r="Z2567" s="162"/>
      <c r="AA2567" s="162"/>
    </row>
    <row r="2568">
      <c r="A2568" s="160">
        <v>2567.0</v>
      </c>
      <c r="B2568" s="165" t="s">
        <v>2713</v>
      </c>
      <c r="C2568" s="160">
        <v>2.0210417E7</v>
      </c>
      <c r="D2568" s="162"/>
      <c r="E2568" s="162"/>
      <c r="F2568" s="167"/>
      <c r="G2568" s="168"/>
      <c r="H2568" s="162"/>
      <c r="I2568" s="162"/>
      <c r="J2568" s="162"/>
      <c r="K2568" s="162"/>
      <c r="L2568" s="162"/>
      <c r="M2568" s="162"/>
      <c r="N2568" s="162"/>
      <c r="O2568" s="162"/>
      <c r="P2568" s="162"/>
      <c r="Q2568" s="162"/>
      <c r="R2568" s="162"/>
      <c r="S2568" s="162"/>
      <c r="T2568" s="162"/>
      <c r="U2568" s="162"/>
      <c r="V2568" s="162"/>
      <c r="W2568" s="162"/>
      <c r="X2568" s="162"/>
      <c r="Y2568" s="162"/>
      <c r="Z2568" s="162"/>
      <c r="AA2568" s="162"/>
    </row>
    <row r="2569">
      <c r="A2569" s="160">
        <v>2568.0</v>
      </c>
      <c r="B2569" s="165" t="s">
        <v>2714</v>
      </c>
      <c r="C2569" s="160">
        <v>2.0210417E7</v>
      </c>
      <c r="D2569" s="162"/>
      <c r="E2569" s="162"/>
      <c r="F2569" s="167"/>
      <c r="G2569" s="168"/>
      <c r="H2569" s="162"/>
      <c r="I2569" s="162"/>
      <c r="J2569" s="162"/>
      <c r="K2569" s="162"/>
      <c r="L2569" s="162"/>
      <c r="M2569" s="162"/>
      <c r="N2569" s="162"/>
      <c r="O2569" s="162"/>
      <c r="P2569" s="162"/>
      <c r="Q2569" s="162"/>
      <c r="R2569" s="162"/>
      <c r="S2569" s="162"/>
      <c r="T2569" s="162"/>
      <c r="U2569" s="162"/>
      <c r="V2569" s="162"/>
      <c r="W2569" s="162"/>
      <c r="X2569" s="162"/>
      <c r="Y2569" s="162"/>
      <c r="Z2569" s="162"/>
      <c r="AA2569" s="162"/>
    </row>
    <row r="2570">
      <c r="A2570" s="160">
        <v>2569.0</v>
      </c>
      <c r="B2570" s="165" t="s">
        <v>2715</v>
      </c>
      <c r="C2570" s="160">
        <v>2.0210418E7</v>
      </c>
      <c r="D2570" s="162"/>
      <c r="E2570" s="162"/>
      <c r="F2570" s="167"/>
      <c r="G2570" s="168"/>
      <c r="H2570" s="162"/>
      <c r="I2570" s="162"/>
      <c r="J2570" s="162"/>
      <c r="K2570" s="162"/>
      <c r="L2570" s="162"/>
      <c r="M2570" s="162"/>
      <c r="N2570" s="162"/>
      <c r="O2570" s="162"/>
      <c r="P2570" s="162"/>
      <c r="Q2570" s="162"/>
      <c r="R2570" s="162"/>
      <c r="S2570" s="162"/>
      <c r="T2570" s="162"/>
      <c r="U2570" s="162"/>
      <c r="V2570" s="162"/>
      <c r="W2570" s="162"/>
      <c r="X2570" s="162"/>
      <c r="Y2570" s="162"/>
      <c r="Z2570" s="162"/>
      <c r="AA2570" s="162"/>
    </row>
    <row r="2571">
      <c r="A2571" s="160">
        <v>2570.0</v>
      </c>
      <c r="B2571" s="165" t="s">
        <v>2716</v>
      </c>
      <c r="C2571" s="160">
        <v>2.0210418E7</v>
      </c>
      <c r="D2571" s="162"/>
      <c r="E2571" s="162"/>
      <c r="F2571" s="167"/>
      <c r="G2571" s="168"/>
      <c r="H2571" s="162"/>
      <c r="I2571" s="162"/>
      <c r="J2571" s="162"/>
      <c r="K2571" s="162"/>
      <c r="L2571" s="162"/>
      <c r="M2571" s="162"/>
      <c r="N2571" s="162"/>
      <c r="O2571" s="162"/>
      <c r="P2571" s="162"/>
      <c r="Q2571" s="162"/>
      <c r="R2571" s="162"/>
      <c r="S2571" s="162"/>
      <c r="T2571" s="162"/>
      <c r="U2571" s="162"/>
      <c r="V2571" s="162"/>
      <c r="W2571" s="162"/>
      <c r="X2571" s="162"/>
      <c r="Y2571" s="162"/>
      <c r="Z2571" s="162"/>
      <c r="AA2571" s="162"/>
    </row>
    <row r="2572">
      <c r="A2572" s="160">
        <v>2571.0</v>
      </c>
      <c r="B2572" s="165" t="s">
        <v>2717</v>
      </c>
      <c r="C2572" s="160">
        <v>2.0210418E7</v>
      </c>
      <c r="D2572" s="162"/>
      <c r="E2572" s="162"/>
      <c r="F2572" s="167"/>
      <c r="G2572" s="168"/>
      <c r="H2572" s="162"/>
      <c r="I2572" s="162"/>
      <c r="J2572" s="162"/>
      <c r="K2572" s="162"/>
      <c r="L2572" s="162"/>
      <c r="M2572" s="162"/>
      <c r="N2572" s="162"/>
      <c r="O2572" s="162"/>
      <c r="P2572" s="162"/>
      <c r="Q2572" s="162"/>
      <c r="R2572" s="162"/>
      <c r="S2572" s="162"/>
      <c r="T2572" s="162"/>
      <c r="U2572" s="162"/>
      <c r="V2572" s="162"/>
      <c r="W2572" s="162"/>
      <c r="X2572" s="162"/>
      <c r="Y2572" s="162"/>
      <c r="Z2572" s="162"/>
      <c r="AA2572" s="162"/>
    </row>
    <row r="2573">
      <c r="A2573" s="160">
        <v>2572.0</v>
      </c>
      <c r="B2573" s="165" t="s">
        <v>2718</v>
      </c>
      <c r="C2573" s="160">
        <v>2.0210418E7</v>
      </c>
      <c r="D2573" s="162"/>
      <c r="E2573" s="162"/>
      <c r="F2573" s="167"/>
      <c r="G2573" s="168"/>
      <c r="H2573" s="162"/>
      <c r="I2573" s="162"/>
      <c r="J2573" s="162"/>
      <c r="K2573" s="162"/>
      <c r="L2573" s="162"/>
      <c r="M2573" s="162"/>
      <c r="N2573" s="162"/>
      <c r="O2573" s="162"/>
      <c r="P2573" s="162"/>
      <c r="Q2573" s="162"/>
      <c r="R2573" s="162"/>
      <c r="S2573" s="162"/>
      <c r="T2573" s="162"/>
      <c r="U2573" s="162"/>
      <c r="V2573" s="162"/>
      <c r="W2573" s="162"/>
      <c r="X2573" s="162"/>
      <c r="Y2573" s="162"/>
      <c r="Z2573" s="162"/>
      <c r="AA2573" s="162"/>
    </row>
    <row r="2574">
      <c r="A2574" s="160">
        <v>2573.0</v>
      </c>
      <c r="B2574" s="165" t="s">
        <v>2719</v>
      </c>
      <c r="C2574" s="160">
        <v>2.0210418E7</v>
      </c>
      <c r="D2574" s="162"/>
      <c r="E2574" s="162"/>
      <c r="F2574" s="167"/>
      <c r="G2574" s="168"/>
      <c r="H2574" s="162"/>
      <c r="I2574" s="162"/>
      <c r="J2574" s="162"/>
      <c r="K2574" s="162"/>
      <c r="L2574" s="162"/>
      <c r="M2574" s="162"/>
      <c r="N2574" s="162"/>
      <c r="O2574" s="162"/>
      <c r="P2574" s="162"/>
      <c r="Q2574" s="162"/>
      <c r="R2574" s="162"/>
      <c r="S2574" s="162"/>
      <c r="T2574" s="162"/>
      <c r="U2574" s="162"/>
      <c r="V2574" s="162"/>
      <c r="W2574" s="162"/>
      <c r="X2574" s="162"/>
      <c r="Y2574" s="162"/>
      <c r="Z2574" s="162"/>
      <c r="AA2574" s="162"/>
    </row>
    <row r="2575">
      <c r="A2575" s="160">
        <v>2574.0</v>
      </c>
      <c r="B2575" s="165" t="s">
        <v>2720</v>
      </c>
      <c r="C2575" s="160">
        <v>2.0210418E7</v>
      </c>
      <c r="D2575" s="162"/>
      <c r="E2575" s="162"/>
      <c r="F2575" s="167"/>
      <c r="G2575" s="168"/>
      <c r="H2575" s="162"/>
      <c r="I2575" s="162"/>
      <c r="J2575" s="162"/>
      <c r="K2575" s="162"/>
      <c r="L2575" s="162"/>
      <c r="M2575" s="162"/>
      <c r="N2575" s="162"/>
      <c r="O2575" s="162"/>
      <c r="P2575" s="162"/>
      <c r="Q2575" s="162"/>
      <c r="R2575" s="162"/>
      <c r="S2575" s="162"/>
      <c r="T2575" s="162"/>
      <c r="U2575" s="162"/>
      <c r="V2575" s="162"/>
      <c r="W2575" s="162"/>
      <c r="X2575" s="162"/>
      <c r="Y2575" s="162"/>
      <c r="Z2575" s="162"/>
      <c r="AA2575" s="162"/>
    </row>
    <row r="2576">
      <c r="A2576" s="160">
        <v>2575.0</v>
      </c>
      <c r="B2576" s="165" t="s">
        <v>2721</v>
      </c>
      <c r="C2576" s="160">
        <v>2.0210418E7</v>
      </c>
      <c r="D2576" s="162"/>
      <c r="E2576" s="162"/>
      <c r="F2576" s="167"/>
      <c r="G2576" s="168"/>
      <c r="H2576" s="162"/>
      <c r="I2576" s="162"/>
      <c r="J2576" s="162"/>
      <c r="K2576" s="162"/>
      <c r="L2576" s="162"/>
      <c r="M2576" s="162"/>
      <c r="N2576" s="162"/>
      <c r="O2576" s="162"/>
      <c r="P2576" s="162"/>
      <c r="Q2576" s="162"/>
      <c r="R2576" s="162"/>
      <c r="S2576" s="162"/>
      <c r="T2576" s="162"/>
      <c r="U2576" s="162"/>
      <c r="V2576" s="162"/>
      <c r="W2576" s="162"/>
      <c r="X2576" s="162"/>
      <c r="Y2576" s="162"/>
      <c r="Z2576" s="162"/>
      <c r="AA2576" s="162"/>
    </row>
    <row r="2577">
      <c r="A2577" s="160">
        <v>2576.0</v>
      </c>
      <c r="B2577" s="165" t="s">
        <v>2722</v>
      </c>
      <c r="C2577" s="160">
        <v>2.0210418E7</v>
      </c>
      <c r="D2577" s="162"/>
      <c r="E2577" s="162"/>
      <c r="F2577" s="167"/>
      <c r="G2577" s="168"/>
      <c r="H2577" s="162"/>
      <c r="I2577" s="162"/>
      <c r="J2577" s="162"/>
      <c r="K2577" s="162"/>
      <c r="L2577" s="162"/>
      <c r="M2577" s="162"/>
      <c r="N2577" s="162"/>
      <c r="O2577" s="162"/>
      <c r="P2577" s="162"/>
      <c r="Q2577" s="162"/>
      <c r="R2577" s="162"/>
      <c r="S2577" s="162"/>
      <c r="T2577" s="162"/>
      <c r="U2577" s="162"/>
      <c r="V2577" s="162"/>
      <c r="W2577" s="162"/>
      <c r="X2577" s="162"/>
      <c r="Y2577" s="162"/>
      <c r="Z2577" s="162"/>
      <c r="AA2577" s="162"/>
    </row>
    <row r="2578">
      <c r="A2578" s="160">
        <v>2577.0</v>
      </c>
      <c r="B2578" s="165" t="s">
        <v>2723</v>
      </c>
      <c r="C2578" s="160">
        <v>2.0210418E7</v>
      </c>
      <c r="D2578" s="162"/>
      <c r="E2578" s="162"/>
      <c r="F2578" s="167"/>
      <c r="G2578" s="168"/>
      <c r="H2578" s="162"/>
      <c r="I2578" s="162"/>
      <c r="J2578" s="162"/>
      <c r="K2578" s="162"/>
      <c r="L2578" s="162"/>
      <c r="M2578" s="162"/>
      <c r="N2578" s="162"/>
      <c r="O2578" s="162"/>
      <c r="P2578" s="162"/>
      <c r="Q2578" s="162"/>
      <c r="R2578" s="162"/>
      <c r="S2578" s="162"/>
      <c r="T2578" s="162"/>
      <c r="U2578" s="162"/>
      <c r="V2578" s="162"/>
      <c r="W2578" s="162"/>
      <c r="X2578" s="162"/>
      <c r="Y2578" s="162"/>
      <c r="Z2578" s="162"/>
      <c r="AA2578" s="162"/>
    </row>
    <row r="2579">
      <c r="A2579" s="160">
        <v>2578.0</v>
      </c>
      <c r="B2579" s="165" t="s">
        <v>2724</v>
      </c>
      <c r="C2579" s="160">
        <v>2.0210418E7</v>
      </c>
      <c r="D2579" s="162"/>
      <c r="E2579" s="162"/>
      <c r="F2579" s="167"/>
      <c r="G2579" s="168"/>
      <c r="H2579" s="162"/>
      <c r="I2579" s="162"/>
      <c r="J2579" s="162"/>
      <c r="K2579" s="162"/>
      <c r="L2579" s="162"/>
      <c r="M2579" s="162"/>
      <c r="N2579" s="162"/>
      <c r="O2579" s="162"/>
      <c r="P2579" s="162"/>
      <c r="Q2579" s="162"/>
      <c r="R2579" s="162"/>
      <c r="S2579" s="162"/>
      <c r="T2579" s="162"/>
      <c r="U2579" s="162"/>
      <c r="V2579" s="162"/>
      <c r="W2579" s="162"/>
      <c r="X2579" s="162"/>
      <c r="Y2579" s="162"/>
      <c r="Z2579" s="162"/>
      <c r="AA2579" s="162"/>
    </row>
    <row r="2580">
      <c r="A2580" s="160">
        <v>2579.0</v>
      </c>
      <c r="B2580" s="165" t="s">
        <v>2725</v>
      </c>
      <c r="C2580" s="160">
        <v>2.0210418E7</v>
      </c>
      <c r="D2580" s="162"/>
      <c r="E2580" s="162"/>
      <c r="F2580" s="167"/>
      <c r="G2580" s="168"/>
      <c r="H2580" s="162"/>
      <c r="I2580" s="162"/>
      <c r="J2580" s="162"/>
      <c r="K2580" s="162"/>
      <c r="L2580" s="162"/>
      <c r="M2580" s="162"/>
      <c r="N2580" s="162"/>
      <c r="O2580" s="162"/>
      <c r="P2580" s="162"/>
      <c r="Q2580" s="162"/>
      <c r="R2580" s="162"/>
      <c r="S2580" s="162"/>
      <c r="T2580" s="162"/>
      <c r="U2580" s="162"/>
      <c r="V2580" s="162"/>
      <c r="W2580" s="162"/>
      <c r="X2580" s="162"/>
      <c r="Y2580" s="162"/>
      <c r="Z2580" s="162"/>
      <c r="AA2580" s="162"/>
    </row>
    <row r="2581">
      <c r="A2581" s="160">
        <v>2580.0</v>
      </c>
      <c r="B2581" s="165" t="s">
        <v>2726</v>
      </c>
      <c r="C2581" s="160">
        <v>2.0210418E7</v>
      </c>
      <c r="D2581" s="162"/>
      <c r="E2581" s="162"/>
      <c r="F2581" s="167"/>
      <c r="G2581" s="168"/>
      <c r="H2581" s="162"/>
      <c r="I2581" s="162"/>
      <c r="J2581" s="162"/>
      <c r="K2581" s="162"/>
      <c r="L2581" s="162"/>
      <c r="M2581" s="162"/>
      <c r="N2581" s="162"/>
      <c r="O2581" s="162"/>
      <c r="P2581" s="162"/>
      <c r="Q2581" s="162"/>
      <c r="R2581" s="162"/>
      <c r="S2581" s="162"/>
      <c r="T2581" s="162"/>
      <c r="U2581" s="162"/>
      <c r="V2581" s="162"/>
      <c r="W2581" s="162"/>
      <c r="X2581" s="162"/>
      <c r="Y2581" s="162"/>
      <c r="Z2581" s="162"/>
      <c r="AA2581" s="162"/>
    </row>
    <row r="2582">
      <c r="A2582" s="160">
        <v>2581.0</v>
      </c>
      <c r="B2582" s="165" t="s">
        <v>2727</v>
      </c>
      <c r="C2582" s="160">
        <v>2.0210418E7</v>
      </c>
      <c r="D2582" s="162"/>
      <c r="E2582" s="162"/>
      <c r="F2582" s="167"/>
      <c r="G2582" s="168"/>
      <c r="H2582" s="162"/>
      <c r="I2582" s="162"/>
      <c r="J2582" s="162"/>
      <c r="K2582" s="162"/>
      <c r="L2582" s="162"/>
      <c r="M2582" s="162"/>
      <c r="N2582" s="162"/>
      <c r="O2582" s="162"/>
      <c r="P2582" s="162"/>
      <c r="Q2582" s="162"/>
      <c r="R2582" s="162"/>
      <c r="S2582" s="162"/>
      <c r="T2582" s="162"/>
      <c r="U2582" s="162"/>
      <c r="V2582" s="162"/>
      <c r="W2582" s="162"/>
      <c r="X2582" s="162"/>
      <c r="Y2582" s="162"/>
      <c r="Z2582" s="162"/>
      <c r="AA2582" s="162"/>
    </row>
    <row r="2583">
      <c r="A2583" s="160">
        <v>2582.0</v>
      </c>
      <c r="B2583" s="165" t="s">
        <v>2728</v>
      </c>
      <c r="C2583" s="160">
        <v>2.0210418E7</v>
      </c>
      <c r="D2583" s="162"/>
      <c r="E2583" s="162"/>
      <c r="F2583" s="167"/>
      <c r="G2583" s="168"/>
      <c r="H2583" s="162"/>
      <c r="I2583" s="162"/>
      <c r="J2583" s="162"/>
      <c r="K2583" s="162"/>
      <c r="L2583" s="162"/>
      <c r="M2583" s="162"/>
      <c r="N2583" s="162"/>
      <c r="O2583" s="162"/>
      <c r="P2583" s="162"/>
      <c r="Q2583" s="162"/>
      <c r="R2583" s="162"/>
      <c r="S2583" s="162"/>
      <c r="T2583" s="162"/>
      <c r="U2583" s="162"/>
      <c r="V2583" s="162"/>
      <c r="W2583" s="162"/>
      <c r="X2583" s="162"/>
      <c r="Y2583" s="162"/>
      <c r="Z2583" s="162"/>
      <c r="AA2583" s="162"/>
    </row>
    <row r="2584">
      <c r="A2584" s="160">
        <v>2583.0</v>
      </c>
      <c r="B2584" s="165" t="s">
        <v>2729</v>
      </c>
      <c r="C2584" s="160">
        <v>2.0210418E7</v>
      </c>
      <c r="D2584" s="162"/>
      <c r="E2584" s="162"/>
      <c r="F2584" s="167"/>
      <c r="G2584" s="168"/>
      <c r="H2584" s="162"/>
      <c r="I2584" s="162"/>
      <c r="J2584" s="162"/>
      <c r="K2584" s="162"/>
      <c r="L2584" s="162"/>
      <c r="M2584" s="162"/>
      <c r="N2584" s="162"/>
      <c r="O2584" s="162"/>
      <c r="P2584" s="162"/>
      <c r="Q2584" s="162"/>
      <c r="R2584" s="162"/>
      <c r="S2584" s="162"/>
      <c r="T2584" s="162"/>
      <c r="U2584" s="162"/>
      <c r="V2584" s="162"/>
      <c r="W2584" s="162"/>
      <c r="X2584" s="162"/>
      <c r="Y2584" s="162"/>
      <c r="Z2584" s="162"/>
      <c r="AA2584" s="162"/>
    </row>
    <row r="2585">
      <c r="A2585" s="160">
        <v>2584.0</v>
      </c>
      <c r="B2585" s="165" t="s">
        <v>2730</v>
      </c>
      <c r="C2585" s="160">
        <v>2.0210418E7</v>
      </c>
      <c r="D2585" s="162"/>
      <c r="E2585" s="162"/>
      <c r="F2585" s="167"/>
      <c r="G2585" s="168"/>
      <c r="H2585" s="162"/>
      <c r="I2585" s="162"/>
      <c r="J2585" s="162"/>
      <c r="K2585" s="162"/>
      <c r="L2585" s="162"/>
      <c r="M2585" s="162"/>
      <c r="N2585" s="162"/>
      <c r="O2585" s="162"/>
      <c r="P2585" s="162"/>
      <c r="Q2585" s="162"/>
      <c r="R2585" s="162"/>
      <c r="S2585" s="162"/>
      <c r="T2585" s="162"/>
      <c r="U2585" s="162"/>
      <c r="V2585" s="162"/>
      <c r="W2585" s="162"/>
      <c r="X2585" s="162"/>
      <c r="Y2585" s="162"/>
      <c r="Z2585" s="162"/>
      <c r="AA2585" s="162"/>
    </row>
    <row r="2586">
      <c r="A2586" s="160">
        <v>2585.0</v>
      </c>
      <c r="B2586" s="165" t="s">
        <v>2731</v>
      </c>
      <c r="C2586" s="160">
        <v>2.0210418E7</v>
      </c>
      <c r="D2586" s="162"/>
      <c r="E2586" s="162"/>
      <c r="F2586" s="167"/>
      <c r="G2586" s="168"/>
      <c r="H2586" s="162"/>
      <c r="I2586" s="162"/>
      <c r="J2586" s="162"/>
      <c r="K2586" s="162"/>
      <c r="L2586" s="162"/>
      <c r="M2586" s="162"/>
      <c r="N2586" s="162"/>
      <c r="O2586" s="162"/>
      <c r="P2586" s="162"/>
      <c r="Q2586" s="162"/>
      <c r="R2586" s="162"/>
      <c r="S2586" s="162"/>
      <c r="T2586" s="162"/>
      <c r="U2586" s="162"/>
      <c r="V2586" s="162"/>
      <c r="W2586" s="162"/>
      <c r="X2586" s="162"/>
      <c r="Y2586" s="162"/>
      <c r="Z2586" s="162"/>
      <c r="AA2586" s="162"/>
    </row>
    <row r="2587">
      <c r="A2587" s="160">
        <v>2586.0</v>
      </c>
      <c r="B2587" s="165" t="s">
        <v>2732</v>
      </c>
      <c r="C2587" s="160">
        <v>2.0210418E7</v>
      </c>
      <c r="D2587" s="162"/>
      <c r="E2587" s="162"/>
      <c r="F2587" s="167"/>
      <c r="G2587" s="168"/>
      <c r="H2587" s="162"/>
      <c r="I2587" s="162"/>
      <c r="J2587" s="162"/>
      <c r="K2587" s="162"/>
      <c r="L2587" s="162"/>
      <c r="M2587" s="162"/>
      <c r="N2587" s="162"/>
      <c r="O2587" s="162"/>
      <c r="P2587" s="162"/>
      <c r="Q2587" s="162"/>
      <c r="R2587" s="162"/>
      <c r="S2587" s="162"/>
      <c r="T2587" s="162"/>
      <c r="U2587" s="162"/>
      <c r="V2587" s="162"/>
      <c r="W2587" s="162"/>
      <c r="X2587" s="162"/>
      <c r="Y2587" s="162"/>
      <c r="Z2587" s="162"/>
      <c r="AA2587" s="162"/>
    </row>
    <row r="2588">
      <c r="A2588" s="160">
        <v>2587.0</v>
      </c>
      <c r="B2588" s="165" t="s">
        <v>2733</v>
      </c>
      <c r="C2588" s="160">
        <v>2.0210418E7</v>
      </c>
      <c r="D2588" s="162"/>
      <c r="E2588" s="162"/>
      <c r="F2588" s="167"/>
      <c r="G2588" s="168"/>
      <c r="H2588" s="162"/>
      <c r="I2588" s="162"/>
      <c r="J2588" s="162"/>
      <c r="K2588" s="162"/>
      <c r="L2588" s="162"/>
      <c r="M2588" s="162"/>
      <c r="N2588" s="162"/>
      <c r="O2588" s="162"/>
      <c r="P2588" s="162"/>
      <c r="Q2588" s="162"/>
      <c r="R2588" s="162"/>
      <c r="S2588" s="162"/>
      <c r="T2588" s="162"/>
      <c r="U2588" s="162"/>
      <c r="V2588" s="162"/>
      <c r="W2588" s="162"/>
      <c r="X2588" s="162"/>
      <c r="Y2588" s="162"/>
      <c r="Z2588" s="162"/>
      <c r="AA2588" s="162"/>
    </row>
    <row r="2589">
      <c r="A2589" s="160">
        <v>2588.0</v>
      </c>
      <c r="B2589" s="165" t="s">
        <v>2734</v>
      </c>
      <c r="C2589" s="160">
        <v>2.0210418E7</v>
      </c>
      <c r="D2589" s="162"/>
      <c r="E2589" s="162"/>
      <c r="F2589" s="167"/>
      <c r="G2589" s="168"/>
      <c r="H2589" s="162"/>
      <c r="I2589" s="162"/>
      <c r="J2589" s="162"/>
      <c r="K2589" s="162"/>
      <c r="L2589" s="162"/>
      <c r="M2589" s="162"/>
      <c r="N2589" s="162"/>
      <c r="O2589" s="162"/>
      <c r="P2589" s="162"/>
      <c r="Q2589" s="162"/>
      <c r="R2589" s="162"/>
      <c r="S2589" s="162"/>
      <c r="T2589" s="162"/>
      <c r="U2589" s="162"/>
      <c r="V2589" s="162"/>
      <c r="W2589" s="162"/>
      <c r="X2589" s="162"/>
      <c r="Y2589" s="162"/>
      <c r="Z2589" s="162"/>
      <c r="AA2589" s="162"/>
    </row>
    <row r="2590">
      <c r="A2590" s="160">
        <v>2589.0</v>
      </c>
      <c r="B2590" s="165" t="s">
        <v>2735</v>
      </c>
      <c r="C2590" s="160">
        <v>2.0210418E7</v>
      </c>
      <c r="D2590" s="162"/>
      <c r="E2590" s="162"/>
      <c r="F2590" s="167"/>
      <c r="G2590" s="168"/>
      <c r="H2590" s="162"/>
      <c r="I2590" s="162"/>
      <c r="J2590" s="162"/>
      <c r="K2590" s="162"/>
      <c r="L2590" s="162"/>
      <c r="M2590" s="162"/>
      <c r="N2590" s="162"/>
      <c r="O2590" s="162"/>
      <c r="P2590" s="162"/>
      <c r="Q2590" s="162"/>
      <c r="R2590" s="162"/>
      <c r="S2590" s="162"/>
      <c r="T2590" s="162"/>
      <c r="U2590" s="162"/>
      <c r="V2590" s="162"/>
      <c r="W2590" s="162"/>
      <c r="X2590" s="162"/>
      <c r="Y2590" s="162"/>
      <c r="Z2590" s="162"/>
      <c r="AA2590" s="162"/>
    </row>
    <row r="2591">
      <c r="A2591" s="160">
        <v>2590.0</v>
      </c>
      <c r="B2591" s="165" t="s">
        <v>2736</v>
      </c>
      <c r="C2591" s="160">
        <v>2.0210418E7</v>
      </c>
      <c r="D2591" s="162"/>
      <c r="E2591" s="162"/>
      <c r="F2591" s="167"/>
      <c r="G2591" s="168"/>
      <c r="H2591" s="162"/>
      <c r="I2591" s="162"/>
      <c r="J2591" s="162"/>
      <c r="K2591" s="162"/>
      <c r="L2591" s="162"/>
      <c r="M2591" s="162"/>
      <c r="N2591" s="162"/>
      <c r="O2591" s="162"/>
      <c r="P2591" s="162"/>
      <c r="Q2591" s="162"/>
      <c r="R2591" s="162"/>
      <c r="S2591" s="162"/>
      <c r="T2591" s="162"/>
      <c r="U2591" s="162"/>
      <c r="V2591" s="162"/>
      <c r="W2591" s="162"/>
      <c r="X2591" s="162"/>
      <c r="Y2591" s="162"/>
      <c r="Z2591" s="162"/>
      <c r="AA2591" s="162"/>
    </row>
    <row r="2592">
      <c r="A2592" s="160">
        <v>2591.0</v>
      </c>
      <c r="B2592" s="165" t="s">
        <v>2737</v>
      </c>
      <c r="C2592" s="160">
        <v>2.0210418E7</v>
      </c>
      <c r="D2592" s="162"/>
      <c r="E2592" s="162"/>
      <c r="F2592" s="167"/>
      <c r="G2592" s="168"/>
      <c r="H2592" s="162"/>
      <c r="I2592" s="162"/>
      <c r="J2592" s="162"/>
      <c r="K2592" s="162"/>
      <c r="L2592" s="162"/>
      <c r="M2592" s="162"/>
      <c r="N2592" s="162"/>
      <c r="O2592" s="162"/>
      <c r="P2592" s="162"/>
      <c r="Q2592" s="162"/>
      <c r="R2592" s="162"/>
      <c r="S2592" s="162"/>
      <c r="T2592" s="162"/>
      <c r="U2592" s="162"/>
      <c r="V2592" s="162"/>
      <c r="W2592" s="162"/>
      <c r="X2592" s="162"/>
      <c r="Y2592" s="162"/>
      <c r="Z2592" s="162"/>
      <c r="AA2592" s="162"/>
    </row>
    <row r="2593">
      <c r="A2593" s="160">
        <v>2592.0</v>
      </c>
      <c r="B2593" s="165" t="s">
        <v>2738</v>
      </c>
      <c r="C2593" s="160">
        <v>2.0210418E7</v>
      </c>
      <c r="D2593" s="162"/>
      <c r="E2593" s="162"/>
      <c r="F2593" s="167"/>
      <c r="G2593" s="168"/>
      <c r="H2593" s="162"/>
      <c r="I2593" s="162"/>
      <c r="J2593" s="162"/>
      <c r="K2593" s="162"/>
      <c r="L2593" s="162"/>
      <c r="M2593" s="162"/>
      <c r="N2593" s="162"/>
      <c r="O2593" s="162"/>
      <c r="P2593" s="162"/>
      <c r="Q2593" s="162"/>
      <c r="R2593" s="162"/>
      <c r="S2593" s="162"/>
      <c r="T2593" s="162"/>
      <c r="U2593" s="162"/>
      <c r="V2593" s="162"/>
      <c r="W2593" s="162"/>
      <c r="X2593" s="162"/>
      <c r="Y2593" s="162"/>
      <c r="Z2593" s="162"/>
      <c r="AA2593" s="162"/>
    </row>
    <row r="2594">
      <c r="A2594" s="160">
        <v>2593.0</v>
      </c>
      <c r="B2594" s="165" t="s">
        <v>2739</v>
      </c>
      <c r="C2594" s="160">
        <v>2.0210419E7</v>
      </c>
      <c r="D2594" s="162"/>
      <c r="E2594" s="162"/>
      <c r="F2594" s="167"/>
      <c r="G2594" s="168"/>
      <c r="H2594" s="162"/>
      <c r="I2594" s="162"/>
      <c r="J2594" s="162"/>
      <c r="K2594" s="162"/>
      <c r="L2594" s="162"/>
      <c r="M2594" s="162"/>
      <c r="N2594" s="162"/>
      <c r="O2594" s="162"/>
      <c r="P2594" s="162"/>
      <c r="Q2594" s="162"/>
      <c r="R2594" s="162"/>
      <c r="S2594" s="162"/>
      <c r="T2594" s="162"/>
      <c r="U2594" s="162"/>
      <c r="V2594" s="162"/>
      <c r="W2594" s="162"/>
      <c r="X2594" s="162"/>
      <c r="Y2594" s="162"/>
      <c r="Z2594" s="162"/>
      <c r="AA2594" s="162"/>
    </row>
    <row r="2595">
      <c r="A2595" s="160">
        <v>2594.0</v>
      </c>
      <c r="B2595" s="165" t="s">
        <v>2740</v>
      </c>
      <c r="C2595" s="160">
        <v>2.0210419E7</v>
      </c>
      <c r="D2595" s="162"/>
      <c r="E2595" s="162"/>
      <c r="F2595" s="167"/>
      <c r="G2595" s="168"/>
      <c r="H2595" s="162"/>
      <c r="I2595" s="162"/>
      <c r="J2595" s="162"/>
      <c r="K2595" s="162"/>
      <c r="L2595" s="162"/>
      <c r="M2595" s="162"/>
      <c r="N2595" s="162"/>
      <c r="O2595" s="162"/>
      <c r="P2595" s="162"/>
      <c r="Q2595" s="162"/>
      <c r="R2595" s="162"/>
      <c r="S2595" s="162"/>
      <c r="T2595" s="162"/>
      <c r="U2595" s="162"/>
      <c r="V2595" s="162"/>
      <c r="W2595" s="162"/>
      <c r="X2595" s="162"/>
      <c r="Y2595" s="162"/>
      <c r="Z2595" s="162"/>
      <c r="AA2595" s="162"/>
    </row>
    <row r="2596">
      <c r="A2596" s="160">
        <v>2595.0</v>
      </c>
      <c r="B2596" s="165" t="s">
        <v>2741</v>
      </c>
      <c r="C2596" s="160">
        <v>2.0210419E7</v>
      </c>
      <c r="D2596" s="162"/>
      <c r="E2596" s="162"/>
      <c r="F2596" s="167"/>
      <c r="G2596" s="168"/>
      <c r="H2596" s="162"/>
      <c r="I2596" s="162"/>
      <c r="J2596" s="162"/>
      <c r="K2596" s="162"/>
      <c r="L2596" s="162"/>
      <c r="M2596" s="162"/>
      <c r="N2596" s="162"/>
      <c r="O2596" s="162"/>
      <c r="P2596" s="162"/>
      <c r="Q2596" s="162"/>
      <c r="R2596" s="162"/>
      <c r="S2596" s="162"/>
      <c r="T2596" s="162"/>
      <c r="U2596" s="162"/>
      <c r="V2596" s="162"/>
      <c r="W2596" s="162"/>
      <c r="X2596" s="162"/>
      <c r="Y2596" s="162"/>
      <c r="Z2596" s="162"/>
      <c r="AA2596" s="162"/>
    </row>
    <row r="2597">
      <c r="A2597" s="160">
        <v>2596.0</v>
      </c>
      <c r="B2597" s="165" t="s">
        <v>2742</v>
      </c>
      <c r="C2597" s="160">
        <v>2.0210419E7</v>
      </c>
      <c r="D2597" s="162"/>
      <c r="E2597" s="162"/>
      <c r="F2597" s="167"/>
      <c r="G2597" s="168"/>
      <c r="H2597" s="162"/>
      <c r="I2597" s="162"/>
      <c r="J2597" s="162"/>
      <c r="K2597" s="162"/>
      <c r="L2597" s="162"/>
      <c r="M2597" s="162"/>
      <c r="N2597" s="162"/>
      <c r="O2597" s="162"/>
      <c r="P2597" s="162"/>
      <c r="Q2597" s="162"/>
      <c r="R2597" s="162"/>
      <c r="S2597" s="162"/>
      <c r="T2597" s="162"/>
      <c r="U2597" s="162"/>
      <c r="V2597" s="162"/>
      <c r="W2597" s="162"/>
      <c r="X2597" s="162"/>
      <c r="Y2597" s="162"/>
      <c r="Z2597" s="162"/>
      <c r="AA2597" s="162"/>
    </row>
    <row r="2598">
      <c r="A2598" s="160">
        <v>2597.0</v>
      </c>
      <c r="B2598" s="165" t="s">
        <v>2743</v>
      </c>
      <c r="C2598" s="160">
        <v>2.0210419E7</v>
      </c>
      <c r="D2598" s="162"/>
      <c r="E2598" s="162"/>
      <c r="F2598" s="167"/>
      <c r="G2598" s="168"/>
      <c r="H2598" s="162"/>
      <c r="I2598" s="162"/>
      <c r="J2598" s="162"/>
      <c r="K2598" s="162"/>
      <c r="L2598" s="162"/>
      <c r="M2598" s="162"/>
      <c r="N2598" s="162"/>
      <c r="O2598" s="162"/>
      <c r="P2598" s="162"/>
      <c r="Q2598" s="162"/>
      <c r="R2598" s="162"/>
      <c r="S2598" s="162"/>
      <c r="T2598" s="162"/>
      <c r="U2598" s="162"/>
      <c r="V2598" s="162"/>
      <c r="W2598" s="162"/>
      <c r="X2598" s="162"/>
      <c r="Y2598" s="162"/>
      <c r="Z2598" s="162"/>
      <c r="AA2598" s="162"/>
    </row>
    <row r="2599">
      <c r="A2599" s="160">
        <v>2598.0</v>
      </c>
      <c r="B2599" s="165" t="s">
        <v>2744</v>
      </c>
      <c r="C2599" s="160">
        <v>2.0210419E7</v>
      </c>
      <c r="D2599" s="162"/>
      <c r="E2599" s="162"/>
      <c r="F2599" s="167"/>
      <c r="G2599" s="168"/>
      <c r="H2599" s="162"/>
      <c r="I2599" s="162"/>
      <c r="J2599" s="162"/>
      <c r="K2599" s="162"/>
      <c r="L2599" s="162"/>
      <c r="M2599" s="162"/>
      <c r="N2599" s="162"/>
      <c r="O2599" s="162"/>
      <c r="P2599" s="162"/>
      <c r="Q2599" s="162"/>
      <c r="R2599" s="162"/>
      <c r="S2599" s="162"/>
      <c r="T2599" s="162"/>
      <c r="U2599" s="162"/>
      <c r="V2599" s="162"/>
      <c r="W2599" s="162"/>
      <c r="X2599" s="162"/>
      <c r="Y2599" s="162"/>
      <c r="Z2599" s="162"/>
      <c r="AA2599" s="162"/>
    </row>
    <row r="2600">
      <c r="A2600" s="160">
        <v>2599.0</v>
      </c>
      <c r="B2600" s="165" t="s">
        <v>2745</v>
      </c>
      <c r="C2600" s="160">
        <v>2.0210419E7</v>
      </c>
      <c r="D2600" s="162"/>
      <c r="E2600" s="162"/>
      <c r="F2600" s="167"/>
      <c r="G2600" s="168"/>
      <c r="H2600" s="162"/>
      <c r="I2600" s="162"/>
      <c r="J2600" s="162"/>
      <c r="K2600" s="162"/>
      <c r="L2600" s="162"/>
      <c r="M2600" s="162"/>
      <c r="N2600" s="162"/>
      <c r="O2600" s="162"/>
      <c r="P2600" s="162"/>
      <c r="Q2600" s="162"/>
      <c r="R2600" s="162"/>
      <c r="S2600" s="162"/>
      <c r="T2600" s="162"/>
      <c r="U2600" s="162"/>
      <c r="V2600" s="162"/>
      <c r="W2600" s="162"/>
      <c r="X2600" s="162"/>
      <c r="Y2600" s="162"/>
      <c r="Z2600" s="162"/>
      <c r="AA2600" s="162"/>
    </row>
    <row r="2601">
      <c r="A2601" s="160">
        <v>2600.0</v>
      </c>
      <c r="B2601" s="165" t="s">
        <v>2746</v>
      </c>
      <c r="C2601" s="160">
        <v>2.0210419E7</v>
      </c>
      <c r="D2601" s="162"/>
      <c r="E2601" s="162"/>
      <c r="F2601" s="167"/>
      <c r="G2601" s="168"/>
      <c r="H2601" s="162"/>
      <c r="I2601" s="162"/>
      <c r="J2601" s="162"/>
      <c r="K2601" s="162"/>
      <c r="L2601" s="162"/>
      <c r="M2601" s="162"/>
      <c r="N2601" s="162"/>
      <c r="O2601" s="162"/>
      <c r="P2601" s="162"/>
      <c r="Q2601" s="162"/>
      <c r="R2601" s="162"/>
      <c r="S2601" s="162"/>
      <c r="T2601" s="162"/>
      <c r="U2601" s="162"/>
      <c r="V2601" s="162"/>
      <c r="W2601" s="162"/>
      <c r="X2601" s="162"/>
      <c r="Y2601" s="162"/>
      <c r="Z2601" s="162"/>
      <c r="AA2601" s="162"/>
    </row>
    <row r="2602">
      <c r="A2602" s="160">
        <v>2601.0</v>
      </c>
      <c r="B2602" s="165" t="s">
        <v>2747</v>
      </c>
      <c r="C2602" s="160">
        <v>2.0210419E7</v>
      </c>
      <c r="D2602" s="162"/>
      <c r="E2602" s="162"/>
      <c r="F2602" s="167"/>
      <c r="G2602" s="168"/>
      <c r="H2602" s="162"/>
      <c r="I2602" s="162"/>
      <c r="J2602" s="162"/>
      <c r="K2602" s="162"/>
      <c r="L2602" s="162"/>
      <c r="M2602" s="162"/>
      <c r="N2602" s="162"/>
      <c r="O2602" s="162"/>
      <c r="P2602" s="162"/>
      <c r="Q2602" s="162"/>
      <c r="R2602" s="162"/>
      <c r="S2602" s="162"/>
      <c r="T2602" s="162"/>
      <c r="U2602" s="162"/>
      <c r="V2602" s="162"/>
      <c r="W2602" s="162"/>
      <c r="X2602" s="162"/>
      <c r="Y2602" s="162"/>
      <c r="Z2602" s="162"/>
      <c r="AA2602" s="162"/>
    </row>
    <row r="2603">
      <c r="A2603" s="160">
        <v>2602.0</v>
      </c>
      <c r="B2603" s="165" t="s">
        <v>2748</v>
      </c>
      <c r="C2603" s="160">
        <v>2.0210419E7</v>
      </c>
      <c r="D2603" s="162"/>
      <c r="E2603" s="162"/>
      <c r="F2603" s="167"/>
      <c r="G2603" s="168"/>
      <c r="H2603" s="162"/>
      <c r="I2603" s="162"/>
      <c r="J2603" s="162"/>
      <c r="K2603" s="162"/>
      <c r="L2603" s="162"/>
      <c r="M2603" s="162"/>
      <c r="N2603" s="162"/>
      <c r="O2603" s="162"/>
      <c r="P2603" s="162"/>
      <c r="Q2603" s="162"/>
      <c r="R2603" s="162"/>
      <c r="S2603" s="162"/>
      <c r="T2603" s="162"/>
      <c r="U2603" s="162"/>
      <c r="V2603" s="162"/>
      <c r="W2603" s="162"/>
      <c r="X2603" s="162"/>
      <c r="Y2603" s="162"/>
      <c r="Z2603" s="162"/>
      <c r="AA2603" s="162"/>
    </row>
    <row r="2604">
      <c r="A2604" s="160">
        <v>2603.0</v>
      </c>
      <c r="B2604" s="165" t="s">
        <v>2749</v>
      </c>
      <c r="C2604" s="160">
        <v>2.0210419E7</v>
      </c>
      <c r="D2604" s="162"/>
      <c r="E2604" s="162"/>
      <c r="F2604" s="167"/>
      <c r="G2604" s="168"/>
      <c r="H2604" s="162"/>
      <c r="I2604" s="162"/>
      <c r="J2604" s="162"/>
      <c r="K2604" s="162"/>
      <c r="L2604" s="162"/>
      <c r="M2604" s="162"/>
      <c r="N2604" s="162"/>
      <c r="O2604" s="162"/>
      <c r="P2604" s="162"/>
      <c r="Q2604" s="162"/>
      <c r="R2604" s="162"/>
      <c r="S2604" s="162"/>
      <c r="T2604" s="162"/>
      <c r="U2604" s="162"/>
      <c r="V2604" s="162"/>
      <c r="W2604" s="162"/>
      <c r="X2604" s="162"/>
      <c r="Y2604" s="162"/>
      <c r="Z2604" s="162"/>
      <c r="AA2604" s="162"/>
    </row>
    <row r="2605">
      <c r="A2605" s="160">
        <v>2604.0</v>
      </c>
      <c r="B2605" s="165" t="s">
        <v>2750</v>
      </c>
      <c r="C2605" s="160">
        <v>2.0210419E7</v>
      </c>
      <c r="D2605" s="162"/>
      <c r="E2605" s="162"/>
      <c r="F2605" s="167"/>
      <c r="G2605" s="168"/>
      <c r="H2605" s="162"/>
      <c r="I2605" s="162"/>
      <c r="J2605" s="162"/>
      <c r="K2605" s="162"/>
      <c r="L2605" s="162"/>
      <c r="M2605" s="162"/>
      <c r="N2605" s="162"/>
      <c r="O2605" s="162"/>
      <c r="P2605" s="162"/>
      <c r="Q2605" s="162"/>
      <c r="R2605" s="162"/>
      <c r="S2605" s="162"/>
      <c r="T2605" s="162"/>
      <c r="U2605" s="162"/>
      <c r="V2605" s="162"/>
      <c r="W2605" s="162"/>
      <c r="X2605" s="162"/>
      <c r="Y2605" s="162"/>
      <c r="Z2605" s="162"/>
      <c r="AA2605" s="162"/>
    </row>
    <row r="2606">
      <c r="A2606" s="160">
        <v>2605.0</v>
      </c>
      <c r="B2606" s="165" t="s">
        <v>2751</v>
      </c>
      <c r="C2606" s="160">
        <v>2.0210419E7</v>
      </c>
      <c r="D2606" s="162"/>
      <c r="E2606" s="162"/>
      <c r="F2606" s="167"/>
      <c r="G2606" s="168"/>
      <c r="H2606" s="162"/>
      <c r="I2606" s="162"/>
      <c r="J2606" s="162"/>
      <c r="K2606" s="162"/>
      <c r="L2606" s="162"/>
      <c r="M2606" s="162"/>
      <c r="N2606" s="162"/>
      <c r="O2606" s="162"/>
      <c r="P2606" s="162"/>
      <c r="Q2606" s="162"/>
      <c r="R2606" s="162"/>
      <c r="S2606" s="162"/>
      <c r="T2606" s="162"/>
      <c r="U2606" s="162"/>
      <c r="V2606" s="162"/>
      <c r="W2606" s="162"/>
      <c r="X2606" s="162"/>
      <c r="Y2606" s="162"/>
      <c r="Z2606" s="162"/>
      <c r="AA2606" s="162"/>
    </row>
    <row r="2607">
      <c r="A2607" s="160">
        <v>2606.0</v>
      </c>
      <c r="B2607" s="165" t="s">
        <v>2752</v>
      </c>
      <c r="C2607" s="160">
        <v>2.0210419E7</v>
      </c>
      <c r="D2607" s="162"/>
      <c r="E2607" s="162"/>
      <c r="F2607" s="167"/>
      <c r="G2607" s="168"/>
      <c r="H2607" s="162"/>
      <c r="I2607" s="162"/>
      <c r="J2607" s="162"/>
      <c r="K2607" s="162"/>
      <c r="L2607" s="162"/>
      <c r="M2607" s="162"/>
      <c r="N2607" s="162"/>
      <c r="O2607" s="162"/>
      <c r="P2607" s="162"/>
      <c r="Q2607" s="162"/>
      <c r="R2607" s="162"/>
      <c r="S2607" s="162"/>
      <c r="T2607" s="162"/>
      <c r="U2607" s="162"/>
      <c r="V2607" s="162"/>
      <c r="W2607" s="162"/>
      <c r="X2607" s="162"/>
      <c r="Y2607" s="162"/>
      <c r="Z2607" s="162"/>
      <c r="AA2607" s="162"/>
    </row>
    <row r="2608">
      <c r="A2608" s="160">
        <v>2607.0</v>
      </c>
      <c r="B2608" s="165" t="s">
        <v>2753</v>
      </c>
      <c r="C2608" s="160">
        <v>2.0210419E7</v>
      </c>
      <c r="D2608" s="162"/>
      <c r="E2608" s="162"/>
      <c r="F2608" s="167"/>
      <c r="G2608" s="168"/>
      <c r="H2608" s="162"/>
      <c r="I2608" s="162"/>
      <c r="J2608" s="162"/>
      <c r="K2608" s="162"/>
      <c r="L2608" s="162"/>
      <c r="M2608" s="162"/>
      <c r="N2608" s="162"/>
      <c r="O2608" s="162"/>
      <c r="P2608" s="162"/>
      <c r="Q2608" s="162"/>
      <c r="R2608" s="162"/>
      <c r="S2608" s="162"/>
      <c r="T2608" s="162"/>
      <c r="U2608" s="162"/>
      <c r="V2608" s="162"/>
      <c r="W2608" s="162"/>
      <c r="X2608" s="162"/>
      <c r="Y2608" s="162"/>
      <c r="Z2608" s="162"/>
      <c r="AA2608" s="162"/>
    </row>
    <row r="2609">
      <c r="A2609" s="160">
        <v>2608.0</v>
      </c>
      <c r="B2609" s="165" t="s">
        <v>2754</v>
      </c>
      <c r="C2609" s="160">
        <v>2.0210419E7</v>
      </c>
      <c r="D2609" s="162"/>
      <c r="E2609" s="162"/>
      <c r="F2609" s="167"/>
      <c r="G2609" s="168"/>
      <c r="H2609" s="162"/>
      <c r="I2609" s="162"/>
      <c r="J2609" s="162"/>
      <c r="K2609" s="162"/>
      <c r="L2609" s="162"/>
      <c r="M2609" s="162"/>
      <c r="N2609" s="162"/>
      <c r="O2609" s="162"/>
      <c r="P2609" s="162"/>
      <c r="Q2609" s="162"/>
      <c r="R2609" s="162"/>
      <c r="S2609" s="162"/>
      <c r="T2609" s="162"/>
      <c r="U2609" s="162"/>
      <c r="V2609" s="162"/>
      <c r="W2609" s="162"/>
      <c r="X2609" s="162"/>
      <c r="Y2609" s="162"/>
      <c r="Z2609" s="162"/>
      <c r="AA2609" s="162"/>
    </row>
    <row r="2610">
      <c r="A2610" s="160">
        <v>2609.0</v>
      </c>
      <c r="B2610" s="165" t="s">
        <v>2755</v>
      </c>
      <c r="C2610" s="160">
        <v>2.0210419E7</v>
      </c>
      <c r="D2610" s="162"/>
      <c r="E2610" s="162"/>
      <c r="F2610" s="167"/>
      <c r="G2610" s="168"/>
      <c r="H2610" s="162"/>
      <c r="I2610" s="162"/>
      <c r="J2610" s="162"/>
      <c r="K2610" s="162"/>
      <c r="L2610" s="162"/>
      <c r="M2610" s="162"/>
      <c r="N2610" s="162"/>
      <c r="O2610" s="162"/>
      <c r="P2610" s="162"/>
      <c r="Q2610" s="162"/>
      <c r="R2610" s="162"/>
      <c r="S2610" s="162"/>
      <c r="T2610" s="162"/>
      <c r="U2610" s="162"/>
      <c r="V2610" s="162"/>
      <c r="W2610" s="162"/>
      <c r="X2610" s="162"/>
      <c r="Y2610" s="162"/>
      <c r="Z2610" s="162"/>
      <c r="AA2610" s="162"/>
    </row>
    <row r="2611">
      <c r="A2611" s="160">
        <v>2610.0</v>
      </c>
      <c r="B2611" s="165" t="s">
        <v>2756</v>
      </c>
      <c r="C2611" s="160">
        <v>2.0210419E7</v>
      </c>
      <c r="D2611" s="162"/>
      <c r="E2611" s="162"/>
      <c r="F2611" s="167"/>
      <c r="G2611" s="168"/>
      <c r="H2611" s="162"/>
      <c r="I2611" s="162"/>
      <c r="J2611" s="162"/>
      <c r="K2611" s="162"/>
      <c r="L2611" s="162"/>
      <c r="M2611" s="162"/>
      <c r="N2611" s="162"/>
      <c r="O2611" s="162"/>
      <c r="P2611" s="162"/>
      <c r="Q2611" s="162"/>
      <c r="R2611" s="162"/>
      <c r="S2611" s="162"/>
      <c r="T2611" s="162"/>
      <c r="U2611" s="162"/>
      <c r="V2611" s="162"/>
      <c r="W2611" s="162"/>
      <c r="X2611" s="162"/>
      <c r="Y2611" s="162"/>
      <c r="Z2611" s="162"/>
      <c r="AA2611" s="162"/>
    </row>
    <row r="2612">
      <c r="A2612" s="160">
        <v>2611.0</v>
      </c>
      <c r="B2612" s="165" t="s">
        <v>2757</v>
      </c>
      <c r="C2612" s="160">
        <v>2.0210419E7</v>
      </c>
      <c r="D2612" s="162"/>
      <c r="E2612" s="162"/>
      <c r="F2612" s="167"/>
      <c r="G2612" s="168"/>
      <c r="H2612" s="162"/>
      <c r="I2612" s="162"/>
      <c r="J2612" s="162"/>
      <c r="K2612" s="162"/>
      <c r="L2612" s="162"/>
      <c r="M2612" s="162"/>
      <c r="N2612" s="162"/>
      <c r="O2612" s="162"/>
      <c r="P2612" s="162"/>
      <c r="Q2612" s="162"/>
      <c r="R2612" s="162"/>
      <c r="S2612" s="162"/>
      <c r="T2612" s="162"/>
      <c r="U2612" s="162"/>
      <c r="V2612" s="162"/>
      <c r="W2612" s="162"/>
      <c r="X2612" s="162"/>
      <c r="Y2612" s="162"/>
      <c r="Z2612" s="162"/>
      <c r="AA2612" s="162"/>
    </row>
    <row r="2613">
      <c r="A2613" s="160">
        <v>2612.0</v>
      </c>
      <c r="B2613" s="165" t="s">
        <v>2758</v>
      </c>
      <c r="C2613" s="160">
        <v>2.0210419E7</v>
      </c>
      <c r="D2613" s="162"/>
      <c r="E2613" s="162"/>
      <c r="F2613" s="167"/>
      <c r="G2613" s="168"/>
      <c r="H2613" s="162"/>
      <c r="I2613" s="162"/>
      <c r="J2613" s="162"/>
      <c r="K2613" s="162"/>
      <c r="L2613" s="162"/>
      <c r="M2613" s="162"/>
      <c r="N2613" s="162"/>
      <c r="O2613" s="162"/>
      <c r="P2613" s="162"/>
      <c r="Q2613" s="162"/>
      <c r="R2613" s="162"/>
      <c r="S2613" s="162"/>
      <c r="T2613" s="162"/>
      <c r="U2613" s="162"/>
      <c r="V2613" s="162"/>
      <c r="W2613" s="162"/>
      <c r="X2613" s="162"/>
      <c r="Y2613" s="162"/>
      <c r="Z2613" s="162"/>
      <c r="AA2613" s="162"/>
    </row>
    <row r="2614">
      <c r="A2614" s="160">
        <v>2613.0</v>
      </c>
      <c r="B2614" s="165" t="s">
        <v>2759</v>
      </c>
      <c r="C2614" s="160">
        <v>2.0210419E7</v>
      </c>
      <c r="D2614" s="162"/>
      <c r="E2614" s="162"/>
      <c r="F2614" s="167"/>
      <c r="G2614" s="168"/>
      <c r="H2614" s="162"/>
      <c r="I2614" s="162"/>
      <c r="J2614" s="162"/>
      <c r="K2614" s="162"/>
      <c r="L2614" s="162"/>
      <c r="M2614" s="162"/>
      <c r="N2614" s="162"/>
      <c r="O2614" s="162"/>
      <c r="P2614" s="162"/>
      <c r="Q2614" s="162"/>
      <c r="R2614" s="162"/>
      <c r="S2614" s="162"/>
      <c r="T2614" s="162"/>
      <c r="U2614" s="162"/>
      <c r="V2614" s="162"/>
      <c r="W2614" s="162"/>
      <c r="X2614" s="162"/>
      <c r="Y2614" s="162"/>
      <c r="Z2614" s="162"/>
      <c r="AA2614" s="162"/>
    </row>
    <row r="2615">
      <c r="A2615" s="160">
        <v>2614.0</v>
      </c>
      <c r="B2615" s="165" t="s">
        <v>2760</v>
      </c>
      <c r="C2615" s="160">
        <v>2.0210419E7</v>
      </c>
      <c r="D2615" s="162"/>
      <c r="E2615" s="162"/>
      <c r="F2615" s="167"/>
      <c r="G2615" s="168"/>
      <c r="H2615" s="162"/>
      <c r="I2615" s="162"/>
      <c r="J2615" s="162"/>
      <c r="K2615" s="162"/>
      <c r="L2615" s="162"/>
      <c r="M2615" s="162"/>
      <c r="N2615" s="162"/>
      <c r="O2615" s="162"/>
      <c r="P2615" s="162"/>
      <c r="Q2615" s="162"/>
      <c r="R2615" s="162"/>
      <c r="S2615" s="162"/>
      <c r="T2615" s="162"/>
      <c r="U2615" s="162"/>
      <c r="V2615" s="162"/>
      <c r="W2615" s="162"/>
      <c r="X2615" s="162"/>
      <c r="Y2615" s="162"/>
      <c r="Z2615" s="162"/>
      <c r="AA2615" s="162"/>
    </row>
    <row r="2616">
      <c r="A2616" s="160">
        <v>2615.0</v>
      </c>
      <c r="B2616" s="165" t="s">
        <v>2761</v>
      </c>
      <c r="C2616" s="160">
        <v>2.0210419E7</v>
      </c>
      <c r="D2616" s="162"/>
      <c r="E2616" s="162"/>
      <c r="F2616" s="167"/>
      <c r="G2616" s="168"/>
      <c r="H2616" s="162"/>
      <c r="I2616" s="162"/>
      <c r="J2616" s="162"/>
      <c r="K2616" s="162"/>
      <c r="L2616" s="162"/>
      <c r="M2616" s="162"/>
      <c r="N2616" s="162"/>
      <c r="O2616" s="162"/>
      <c r="P2616" s="162"/>
      <c r="Q2616" s="162"/>
      <c r="R2616" s="162"/>
      <c r="S2616" s="162"/>
      <c r="T2616" s="162"/>
      <c r="U2616" s="162"/>
      <c r="V2616" s="162"/>
      <c r="W2616" s="162"/>
      <c r="X2616" s="162"/>
      <c r="Y2616" s="162"/>
      <c r="Z2616" s="162"/>
      <c r="AA2616" s="162"/>
    </row>
    <row r="2617">
      <c r="A2617" s="160">
        <v>2616.0</v>
      </c>
      <c r="B2617" s="165" t="s">
        <v>2762</v>
      </c>
      <c r="C2617" s="160">
        <v>2.0210419E7</v>
      </c>
      <c r="D2617" s="162"/>
      <c r="E2617" s="162"/>
      <c r="F2617" s="167"/>
      <c r="G2617" s="168"/>
      <c r="H2617" s="162"/>
      <c r="I2617" s="162"/>
      <c r="J2617" s="162"/>
      <c r="K2617" s="162"/>
      <c r="L2617" s="162"/>
      <c r="M2617" s="162"/>
      <c r="N2617" s="162"/>
      <c r="O2617" s="162"/>
      <c r="P2617" s="162"/>
      <c r="Q2617" s="162"/>
      <c r="R2617" s="162"/>
      <c r="S2617" s="162"/>
      <c r="T2617" s="162"/>
      <c r="U2617" s="162"/>
      <c r="V2617" s="162"/>
      <c r="W2617" s="162"/>
      <c r="X2617" s="162"/>
      <c r="Y2617" s="162"/>
      <c r="Z2617" s="162"/>
      <c r="AA2617" s="162"/>
    </row>
    <row r="2618">
      <c r="A2618" s="160">
        <v>2617.0</v>
      </c>
      <c r="B2618" s="165" t="s">
        <v>2763</v>
      </c>
      <c r="C2618" s="160">
        <v>2.021042E7</v>
      </c>
      <c r="D2618" s="162"/>
      <c r="E2618" s="162"/>
      <c r="F2618" s="167"/>
      <c r="G2618" s="168"/>
      <c r="H2618" s="162"/>
      <c r="I2618" s="162"/>
      <c r="J2618" s="162"/>
      <c r="K2618" s="162"/>
      <c r="L2618" s="162"/>
      <c r="M2618" s="162"/>
      <c r="N2618" s="162"/>
      <c r="O2618" s="162"/>
      <c r="P2618" s="162"/>
      <c r="Q2618" s="162"/>
      <c r="R2618" s="162"/>
      <c r="S2618" s="162"/>
      <c r="T2618" s="162"/>
      <c r="U2618" s="162"/>
      <c r="V2618" s="162"/>
      <c r="W2618" s="162"/>
      <c r="X2618" s="162"/>
      <c r="Y2618" s="162"/>
      <c r="Z2618" s="162"/>
      <c r="AA2618" s="162"/>
    </row>
    <row r="2619">
      <c r="A2619" s="160">
        <v>2618.0</v>
      </c>
      <c r="B2619" s="165" t="s">
        <v>2764</v>
      </c>
      <c r="C2619" s="160">
        <v>2.021042E7</v>
      </c>
      <c r="D2619" s="162"/>
      <c r="E2619" s="162"/>
      <c r="F2619" s="167"/>
      <c r="G2619" s="168"/>
      <c r="H2619" s="162"/>
      <c r="I2619" s="162"/>
      <c r="J2619" s="162"/>
      <c r="K2619" s="162"/>
      <c r="L2619" s="162"/>
      <c r="M2619" s="162"/>
      <c r="N2619" s="162"/>
      <c r="O2619" s="162"/>
      <c r="P2619" s="162"/>
      <c r="Q2619" s="162"/>
      <c r="R2619" s="162"/>
      <c r="S2619" s="162"/>
      <c r="T2619" s="162"/>
      <c r="U2619" s="162"/>
      <c r="V2619" s="162"/>
      <c r="W2619" s="162"/>
      <c r="X2619" s="162"/>
      <c r="Y2619" s="162"/>
      <c r="Z2619" s="162"/>
      <c r="AA2619" s="162"/>
    </row>
    <row r="2620">
      <c r="A2620" s="160">
        <v>2619.0</v>
      </c>
      <c r="B2620" s="165" t="s">
        <v>2765</v>
      </c>
      <c r="C2620" s="160">
        <v>2.021042E7</v>
      </c>
      <c r="D2620" s="162"/>
      <c r="E2620" s="162"/>
      <c r="F2620" s="167"/>
      <c r="G2620" s="168"/>
      <c r="H2620" s="162"/>
      <c r="I2620" s="162"/>
      <c r="J2620" s="162"/>
      <c r="K2620" s="162"/>
      <c r="L2620" s="162"/>
      <c r="M2620" s="162"/>
      <c r="N2620" s="162"/>
      <c r="O2620" s="162"/>
      <c r="P2620" s="162"/>
      <c r="Q2620" s="162"/>
      <c r="R2620" s="162"/>
      <c r="S2620" s="162"/>
      <c r="T2620" s="162"/>
      <c r="U2620" s="162"/>
      <c r="V2620" s="162"/>
      <c r="W2620" s="162"/>
      <c r="X2620" s="162"/>
      <c r="Y2620" s="162"/>
      <c r="Z2620" s="162"/>
      <c r="AA2620" s="162"/>
    </row>
    <row r="2621">
      <c r="A2621" s="160">
        <v>2620.0</v>
      </c>
      <c r="B2621" s="165" t="s">
        <v>2766</v>
      </c>
      <c r="C2621" s="160">
        <v>2.021042E7</v>
      </c>
      <c r="D2621" s="162"/>
      <c r="E2621" s="162"/>
      <c r="F2621" s="167"/>
      <c r="G2621" s="168"/>
      <c r="H2621" s="162"/>
      <c r="I2621" s="162"/>
      <c r="J2621" s="162"/>
      <c r="K2621" s="162"/>
      <c r="L2621" s="162"/>
      <c r="M2621" s="162"/>
      <c r="N2621" s="162"/>
      <c r="O2621" s="162"/>
      <c r="P2621" s="162"/>
      <c r="Q2621" s="162"/>
      <c r="R2621" s="162"/>
      <c r="S2621" s="162"/>
      <c r="T2621" s="162"/>
      <c r="U2621" s="162"/>
      <c r="V2621" s="162"/>
      <c r="W2621" s="162"/>
      <c r="X2621" s="162"/>
      <c r="Y2621" s="162"/>
      <c r="Z2621" s="162"/>
      <c r="AA2621" s="162"/>
    </row>
    <row r="2622">
      <c r="A2622" s="160">
        <v>2621.0</v>
      </c>
      <c r="B2622" s="165" t="s">
        <v>2767</v>
      </c>
      <c r="C2622" s="160">
        <v>2.021042E7</v>
      </c>
      <c r="D2622" s="162"/>
      <c r="E2622" s="162"/>
      <c r="F2622" s="167"/>
      <c r="G2622" s="168"/>
      <c r="H2622" s="162"/>
      <c r="I2622" s="162"/>
      <c r="J2622" s="162"/>
      <c r="K2622" s="162"/>
      <c r="L2622" s="162"/>
      <c r="M2622" s="162"/>
      <c r="N2622" s="162"/>
      <c r="O2622" s="162"/>
      <c r="P2622" s="162"/>
      <c r="Q2622" s="162"/>
      <c r="R2622" s="162"/>
      <c r="S2622" s="162"/>
      <c r="T2622" s="162"/>
      <c r="U2622" s="162"/>
      <c r="V2622" s="162"/>
      <c r="W2622" s="162"/>
      <c r="X2622" s="162"/>
      <c r="Y2622" s="162"/>
      <c r="Z2622" s="162"/>
      <c r="AA2622" s="162"/>
    </row>
    <row r="2623">
      <c r="A2623" s="160">
        <v>2622.0</v>
      </c>
      <c r="B2623" s="165" t="s">
        <v>2768</v>
      </c>
      <c r="C2623" s="160">
        <v>2.021042E7</v>
      </c>
      <c r="D2623" s="162"/>
      <c r="E2623" s="162"/>
      <c r="F2623" s="167"/>
      <c r="G2623" s="168"/>
      <c r="H2623" s="162"/>
      <c r="I2623" s="162"/>
      <c r="J2623" s="162"/>
      <c r="K2623" s="162"/>
      <c r="L2623" s="162"/>
      <c r="M2623" s="162"/>
      <c r="N2623" s="162"/>
      <c r="O2623" s="162"/>
      <c r="P2623" s="162"/>
      <c r="Q2623" s="162"/>
      <c r="R2623" s="162"/>
      <c r="S2623" s="162"/>
      <c r="T2623" s="162"/>
      <c r="U2623" s="162"/>
      <c r="V2623" s="162"/>
      <c r="W2623" s="162"/>
      <c r="X2623" s="162"/>
      <c r="Y2623" s="162"/>
      <c r="Z2623" s="162"/>
      <c r="AA2623" s="162"/>
    </row>
    <row r="2624">
      <c r="A2624" s="160">
        <v>2623.0</v>
      </c>
      <c r="B2624" s="165" t="s">
        <v>2769</v>
      </c>
      <c r="C2624" s="160">
        <v>2.021042E7</v>
      </c>
      <c r="D2624" s="162"/>
      <c r="E2624" s="162"/>
      <c r="F2624" s="167"/>
      <c r="G2624" s="168"/>
      <c r="H2624" s="162"/>
      <c r="I2624" s="162"/>
      <c r="J2624" s="162"/>
      <c r="K2624" s="162"/>
      <c r="L2624" s="162"/>
      <c r="M2624" s="162"/>
      <c r="N2624" s="162"/>
      <c r="O2624" s="162"/>
      <c r="P2624" s="162"/>
      <c r="Q2624" s="162"/>
      <c r="R2624" s="162"/>
      <c r="S2624" s="162"/>
      <c r="T2624" s="162"/>
      <c r="U2624" s="162"/>
      <c r="V2624" s="162"/>
      <c r="W2624" s="162"/>
      <c r="X2624" s="162"/>
      <c r="Y2624" s="162"/>
      <c r="Z2624" s="162"/>
      <c r="AA2624" s="162"/>
    </row>
    <row r="2625">
      <c r="A2625" s="160">
        <v>2624.0</v>
      </c>
      <c r="B2625" s="165" t="s">
        <v>2770</v>
      </c>
      <c r="C2625" s="160">
        <v>2.021042E7</v>
      </c>
      <c r="D2625" s="162"/>
      <c r="E2625" s="162"/>
      <c r="F2625" s="167"/>
      <c r="G2625" s="168"/>
      <c r="H2625" s="162"/>
      <c r="I2625" s="162"/>
      <c r="J2625" s="162"/>
      <c r="K2625" s="162"/>
      <c r="L2625" s="162"/>
      <c r="M2625" s="162"/>
      <c r="N2625" s="162"/>
      <c r="O2625" s="162"/>
      <c r="P2625" s="162"/>
      <c r="Q2625" s="162"/>
      <c r="R2625" s="162"/>
      <c r="S2625" s="162"/>
      <c r="T2625" s="162"/>
      <c r="U2625" s="162"/>
      <c r="V2625" s="162"/>
      <c r="W2625" s="162"/>
      <c r="X2625" s="162"/>
      <c r="Y2625" s="162"/>
      <c r="Z2625" s="162"/>
      <c r="AA2625" s="162"/>
    </row>
    <row r="2626">
      <c r="A2626" s="160">
        <v>2625.0</v>
      </c>
      <c r="B2626" s="165" t="s">
        <v>2771</v>
      </c>
      <c r="C2626" s="160">
        <v>2.021042E7</v>
      </c>
      <c r="D2626" s="162"/>
      <c r="E2626" s="162"/>
      <c r="F2626" s="167"/>
      <c r="G2626" s="168"/>
      <c r="H2626" s="162"/>
      <c r="I2626" s="162"/>
      <c r="J2626" s="162"/>
      <c r="K2626" s="162"/>
      <c r="L2626" s="162"/>
      <c r="M2626" s="162"/>
      <c r="N2626" s="162"/>
      <c r="O2626" s="162"/>
      <c r="P2626" s="162"/>
      <c r="Q2626" s="162"/>
      <c r="R2626" s="162"/>
      <c r="S2626" s="162"/>
      <c r="T2626" s="162"/>
      <c r="U2626" s="162"/>
      <c r="V2626" s="162"/>
      <c r="W2626" s="162"/>
      <c r="X2626" s="162"/>
      <c r="Y2626" s="162"/>
      <c r="Z2626" s="162"/>
      <c r="AA2626" s="162"/>
    </row>
    <row r="2627">
      <c r="A2627" s="160">
        <v>2626.0</v>
      </c>
      <c r="B2627" s="165" t="s">
        <v>2772</v>
      </c>
      <c r="C2627" s="160">
        <v>2.021042E7</v>
      </c>
      <c r="D2627" s="162"/>
      <c r="E2627" s="162"/>
      <c r="F2627" s="167"/>
      <c r="G2627" s="168"/>
      <c r="H2627" s="162"/>
      <c r="I2627" s="162"/>
      <c r="J2627" s="162"/>
      <c r="K2627" s="162"/>
      <c r="L2627" s="162"/>
      <c r="M2627" s="162"/>
      <c r="N2627" s="162"/>
      <c r="O2627" s="162"/>
      <c r="P2627" s="162"/>
      <c r="Q2627" s="162"/>
      <c r="R2627" s="162"/>
      <c r="S2627" s="162"/>
      <c r="T2627" s="162"/>
      <c r="U2627" s="162"/>
      <c r="V2627" s="162"/>
      <c r="W2627" s="162"/>
      <c r="X2627" s="162"/>
      <c r="Y2627" s="162"/>
      <c r="Z2627" s="162"/>
      <c r="AA2627" s="162"/>
    </row>
    <row r="2628">
      <c r="A2628" s="160">
        <v>2627.0</v>
      </c>
      <c r="B2628" s="165" t="s">
        <v>2773</v>
      </c>
      <c r="C2628" s="160">
        <v>2.021042E7</v>
      </c>
      <c r="D2628" s="162"/>
      <c r="E2628" s="162"/>
      <c r="F2628" s="167"/>
      <c r="G2628" s="168"/>
      <c r="H2628" s="162"/>
      <c r="I2628" s="162"/>
      <c r="J2628" s="162"/>
      <c r="K2628" s="162"/>
      <c r="L2628" s="162"/>
      <c r="M2628" s="162"/>
      <c r="N2628" s="162"/>
      <c r="O2628" s="162"/>
      <c r="P2628" s="162"/>
      <c r="Q2628" s="162"/>
      <c r="R2628" s="162"/>
      <c r="S2628" s="162"/>
      <c r="T2628" s="162"/>
      <c r="U2628" s="162"/>
      <c r="V2628" s="162"/>
      <c r="W2628" s="162"/>
      <c r="X2628" s="162"/>
      <c r="Y2628" s="162"/>
      <c r="Z2628" s="162"/>
      <c r="AA2628" s="162"/>
    </row>
    <row r="2629">
      <c r="A2629" s="160">
        <v>2628.0</v>
      </c>
      <c r="B2629" s="165" t="s">
        <v>2774</v>
      </c>
      <c r="C2629" s="160">
        <v>2.021042E7</v>
      </c>
      <c r="D2629" s="162"/>
      <c r="E2629" s="162"/>
      <c r="F2629" s="167"/>
      <c r="G2629" s="168"/>
      <c r="H2629" s="162"/>
      <c r="I2629" s="162"/>
      <c r="J2629" s="162"/>
      <c r="K2629" s="162"/>
      <c r="L2629" s="162"/>
      <c r="M2629" s="162"/>
      <c r="N2629" s="162"/>
      <c r="O2629" s="162"/>
      <c r="P2629" s="162"/>
      <c r="Q2629" s="162"/>
      <c r="R2629" s="162"/>
      <c r="S2629" s="162"/>
      <c r="T2629" s="162"/>
      <c r="U2629" s="162"/>
      <c r="V2629" s="162"/>
      <c r="W2629" s="162"/>
      <c r="X2629" s="162"/>
      <c r="Y2629" s="162"/>
      <c r="Z2629" s="162"/>
      <c r="AA2629" s="162"/>
    </row>
    <row r="2630">
      <c r="A2630" s="160">
        <v>2629.0</v>
      </c>
      <c r="B2630" s="165" t="s">
        <v>2775</v>
      </c>
      <c r="C2630" s="160">
        <v>2.021042E7</v>
      </c>
      <c r="D2630" s="162"/>
      <c r="E2630" s="162"/>
      <c r="F2630" s="167"/>
      <c r="G2630" s="168"/>
      <c r="H2630" s="162"/>
      <c r="I2630" s="162"/>
      <c r="J2630" s="162"/>
      <c r="K2630" s="162"/>
      <c r="L2630" s="162"/>
      <c r="M2630" s="162"/>
      <c r="N2630" s="162"/>
      <c r="O2630" s="162"/>
      <c r="P2630" s="162"/>
      <c r="Q2630" s="162"/>
      <c r="R2630" s="162"/>
      <c r="S2630" s="162"/>
      <c r="T2630" s="162"/>
      <c r="U2630" s="162"/>
      <c r="V2630" s="162"/>
      <c r="W2630" s="162"/>
      <c r="X2630" s="162"/>
      <c r="Y2630" s="162"/>
      <c r="Z2630" s="162"/>
      <c r="AA2630" s="162"/>
    </row>
    <row r="2631">
      <c r="A2631" s="160">
        <v>2630.0</v>
      </c>
      <c r="B2631" s="165" t="s">
        <v>2776</v>
      </c>
      <c r="C2631" s="160">
        <v>2.021042E7</v>
      </c>
      <c r="D2631" s="162"/>
      <c r="E2631" s="162"/>
      <c r="F2631" s="167"/>
      <c r="G2631" s="168"/>
      <c r="H2631" s="162"/>
      <c r="I2631" s="162"/>
      <c r="J2631" s="162"/>
      <c r="K2631" s="162"/>
      <c r="L2631" s="162"/>
      <c r="M2631" s="162"/>
      <c r="N2631" s="162"/>
      <c r="O2631" s="162"/>
      <c r="P2631" s="162"/>
      <c r="Q2631" s="162"/>
      <c r="R2631" s="162"/>
      <c r="S2631" s="162"/>
      <c r="T2631" s="162"/>
      <c r="U2631" s="162"/>
      <c r="V2631" s="162"/>
      <c r="W2631" s="162"/>
      <c r="X2631" s="162"/>
      <c r="Y2631" s="162"/>
      <c r="Z2631" s="162"/>
      <c r="AA2631" s="162"/>
    </row>
    <row r="2632">
      <c r="A2632" s="160">
        <v>2631.0</v>
      </c>
      <c r="B2632" s="165" t="s">
        <v>2777</v>
      </c>
      <c r="C2632" s="160">
        <v>2.021042E7</v>
      </c>
      <c r="D2632" s="162"/>
      <c r="E2632" s="162"/>
      <c r="F2632" s="167"/>
      <c r="G2632" s="168"/>
      <c r="H2632" s="162"/>
      <c r="I2632" s="162"/>
      <c r="J2632" s="162"/>
      <c r="K2632" s="162"/>
      <c r="L2632" s="162"/>
      <c r="M2632" s="162"/>
      <c r="N2632" s="162"/>
      <c r="O2632" s="162"/>
      <c r="P2632" s="162"/>
      <c r="Q2632" s="162"/>
      <c r="R2632" s="162"/>
      <c r="S2632" s="162"/>
      <c r="T2632" s="162"/>
      <c r="U2632" s="162"/>
      <c r="V2632" s="162"/>
      <c r="W2632" s="162"/>
      <c r="X2632" s="162"/>
      <c r="Y2632" s="162"/>
      <c r="Z2632" s="162"/>
      <c r="AA2632" s="162"/>
    </row>
    <row r="2633">
      <c r="A2633" s="160">
        <v>2632.0</v>
      </c>
      <c r="B2633" s="165" t="s">
        <v>2778</v>
      </c>
      <c r="C2633" s="160">
        <v>2.021042E7</v>
      </c>
      <c r="D2633" s="162"/>
      <c r="E2633" s="162"/>
      <c r="F2633" s="167"/>
      <c r="G2633" s="168"/>
      <c r="H2633" s="162"/>
      <c r="I2633" s="162"/>
      <c r="J2633" s="162"/>
      <c r="K2633" s="162"/>
      <c r="L2633" s="162"/>
      <c r="M2633" s="162"/>
      <c r="N2633" s="162"/>
      <c r="O2633" s="162"/>
      <c r="P2633" s="162"/>
      <c r="Q2633" s="162"/>
      <c r="R2633" s="162"/>
      <c r="S2633" s="162"/>
      <c r="T2633" s="162"/>
      <c r="U2633" s="162"/>
      <c r="V2633" s="162"/>
      <c r="W2633" s="162"/>
      <c r="X2633" s="162"/>
      <c r="Y2633" s="162"/>
      <c r="Z2633" s="162"/>
      <c r="AA2633" s="162"/>
    </row>
    <row r="2634">
      <c r="A2634" s="160">
        <v>2633.0</v>
      </c>
      <c r="B2634" s="165" t="s">
        <v>2779</v>
      </c>
      <c r="C2634" s="160">
        <v>2.021042E7</v>
      </c>
      <c r="D2634" s="162"/>
      <c r="E2634" s="162"/>
      <c r="F2634" s="167"/>
      <c r="G2634" s="168"/>
      <c r="H2634" s="162"/>
      <c r="I2634" s="162"/>
      <c r="J2634" s="162"/>
      <c r="K2634" s="162"/>
      <c r="L2634" s="162"/>
      <c r="M2634" s="162"/>
      <c r="N2634" s="162"/>
      <c r="O2634" s="162"/>
      <c r="P2634" s="162"/>
      <c r="Q2634" s="162"/>
      <c r="R2634" s="162"/>
      <c r="S2634" s="162"/>
      <c r="T2634" s="162"/>
      <c r="U2634" s="162"/>
      <c r="V2634" s="162"/>
      <c r="W2634" s="162"/>
      <c r="X2634" s="162"/>
      <c r="Y2634" s="162"/>
      <c r="Z2634" s="162"/>
      <c r="AA2634" s="162"/>
    </row>
    <row r="2635">
      <c r="A2635" s="160">
        <v>2634.0</v>
      </c>
      <c r="B2635" s="165" t="s">
        <v>2780</v>
      </c>
      <c r="C2635" s="160">
        <v>2.021042E7</v>
      </c>
      <c r="D2635" s="162"/>
      <c r="E2635" s="162"/>
      <c r="F2635" s="167"/>
      <c r="G2635" s="168"/>
      <c r="H2635" s="162"/>
      <c r="I2635" s="162"/>
      <c r="J2635" s="162"/>
      <c r="K2635" s="162"/>
      <c r="L2635" s="162"/>
      <c r="M2635" s="162"/>
      <c r="N2635" s="162"/>
      <c r="O2635" s="162"/>
      <c r="P2635" s="162"/>
      <c r="Q2635" s="162"/>
      <c r="R2635" s="162"/>
      <c r="S2635" s="162"/>
      <c r="T2635" s="162"/>
      <c r="U2635" s="162"/>
      <c r="V2635" s="162"/>
      <c r="W2635" s="162"/>
      <c r="X2635" s="162"/>
      <c r="Y2635" s="162"/>
      <c r="Z2635" s="162"/>
      <c r="AA2635" s="162"/>
    </row>
    <row r="2636">
      <c r="A2636" s="160">
        <v>2635.0</v>
      </c>
      <c r="B2636" s="165" t="s">
        <v>2781</v>
      </c>
      <c r="C2636" s="160">
        <v>2.021042E7</v>
      </c>
      <c r="D2636" s="162"/>
      <c r="E2636" s="162"/>
      <c r="F2636" s="167"/>
      <c r="G2636" s="168"/>
      <c r="H2636" s="162"/>
      <c r="I2636" s="162"/>
      <c r="J2636" s="162"/>
      <c r="K2636" s="162"/>
      <c r="L2636" s="162"/>
      <c r="M2636" s="162"/>
      <c r="N2636" s="162"/>
      <c r="O2636" s="162"/>
      <c r="P2636" s="162"/>
      <c r="Q2636" s="162"/>
      <c r="R2636" s="162"/>
      <c r="S2636" s="162"/>
      <c r="T2636" s="162"/>
      <c r="U2636" s="162"/>
      <c r="V2636" s="162"/>
      <c r="W2636" s="162"/>
      <c r="X2636" s="162"/>
      <c r="Y2636" s="162"/>
      <c r="Z2636" s="162"/>
      <c r="AA2636" s="162"/>
    </row>
    <row r="2637">
      <c r="A2637" s="160">
        <v>2636.0</v>
      </c>
      <c r="B2637" s="165" t="s">
        <v>2782</v>
      </c>
      <c r="C2637" s="160">
        <v>2.021042E7</v>
      </c>
      <c r="D2637" s="162"/>
      <c r="E2637" s="162"/>
      <c r="F2637" s="167"/>
      <c r="G2637" s="168"/>
      <c r="H2637" s="162"/>
      <c r="I2637" s="162"/>
      <c r="J2637" s="162"/>
      <c r="K2637" s="162"/>
      <c r="L2637" s="162"/>
      <c r="M2637" s="162"/>
      <c r="N2637" s="162"/>
      <c r="O2637" s="162"/>
      <c r="P2637" s="162"/>
      <c r="Q2637" s="162"/>
      <c r="R2637" s="162"/>
      <c r="S2637" s="162"/>
      <c r="T2637" s="162"/>
      <c r="U2637" s="162"/>
      <c r="V2637" s="162"/>
      <c r="W2637" s="162"/>
      <c r="X2637" s="162"/>
      <c r="Y2637" s="162"/>
      <c r="Z2637" s="162"/>
      <c r="AA2637" s="162"/>
    </row>
    <row r="2638">
      <c r="A2638" s="160">
        <v>2637.0</v>
      </c>
      <c r="B2638" s="165" t="s">
        <v>2783</v>
      </c>
      <c r="C2638" s="160">
        <v>2.021042E7</v>
      </c>
      <c r="D2638" s="162"/>
      <c r="E2638" s="162"/>
      <c r="F2638" s="167"/>
      <c r="G2638" s="168"/>
      <c r="H2638" s="162"/>
      <c r="I2638" s="162"/>
      <c r="J2638" s="162"/>
      <c r="K2638" s="162"/>
      <c r="L2638" s="162"/>
      <c r="M2638" s="162"/>
      <c r="N2638" s="162"/>
      <c r="O2638" s="162"/>
      <c r="P2638" s="162"/>
      <c r="Q2638" s="162"/>
      <c r="R2638" s="162"/>
      <c r="S2638" s="162"/>
      <c r="T2638" s="162"/>
      <c r="U2638" s="162"/>
      <c r="V2638" s="162"/>
      <c r="W2638" s="162"/>
      <c r="X2638" s="162"/>
      <c r="Y2638" s="162"/>
      <c r="Z2638" s="162"/>
      <c r="AA2638" s="162"/>
    </row>
    <row r="2639">
      <c r="A2639" s="160">
        <v>2638.0</v>
      </c>
      <c r="B2639" s="165" t="s">
        <v>2784</v>
      </c>
      <c r="C2639" s="160">
        <v>2.021042E7</v>
      </c>
      <c r="D2639" s="162"/>
      <c r="E2639" s="162"/>
      <c r="F2639" s="167"/>
      <c r="G2639" s="168"/>
      <c r="H2639" s="162"/>
      <c r="I2639" s="162"/>
      <c r="J2639" s="162"/>
      <c r="K2639" s="162"/>
      <c r="L2639" s="162"/>
      <c r="M2639" s="162"/>
      <c r="N2639" s="162"/>
      <c r="O2639" s="162"/>
      <c r="P2639" s="162"/>
      <c r="Q2639" s="162"/>
      <c r="R2639" s="162"/>
      <c r="S2639" s="162"/>
      <c r="T2639" s="162"/>
      <c r="U2639" s="162"/>
      <c r="V2639" s="162"/>
      <c r="W2639" s="162"/>
      <c r="X2639" s="162"/>
      <c r="Y2639" s="162"/>
      <c r="Z2639" s="162"/>
      <c r="AA2639" s="162"/>
    </row>
    <row r="2640">
      <c r="A2640" s="160">
        <v>2639.0</v>
      </c>
      <c r="B2640" s="165" t="s">
        <v>2785</v>
      </c>
      <c r="C2640" s="160">
        <v>2.021042E7</v>
      </c>
      <c r="D2640" s="162"/>
      <c r="E2640" s="162"/>
      <c r="F2640" s="167"/>
      <c r="G2640" s="168"/>
      <c r="H2640" s="162"/>
      <c r="I2640" s="162"/>
      <c r="J2640" s="162"/>
      <c r="K2640" s="162"/>
      <c r="L2640" s="162"/>
      <c r="M2640" s="162"/>
      <c r="N2640" s="162"/>
      <c r="O2640" s="162"/>
      <c r="P2640" s="162"/>
      <c r="Q2640" s="162"/>
      <c r="R2640" s="162"/>
      <c r="S2640" s="162"/>
      <c r="T2640" s="162"/>
      <c r="U2640" s="162"/>
      <c r="V2640" s="162"/>
      <c r="W2640" s="162"/>
      <c r="X2640" s="162"/>
      <c r="Y2640" s="162"/>
      <c r="Z2640" s="162"/>
      <c r="AA2640" s="162"/>
    </row>
    <row r="2641">
      <c r="A2641" s="160">
        <v>2640.0</v>
      </c>
      <c r="B2641" s="165" t="s">
        <v>2786</v>
      </c>
      <c r="C2641" s="160">
        <v>2.021042E7</v>
      </c>
      <c r="D2641" s="162"/>
      <c r="E2641" s="162"/>
      <c r="F2641" s="167"/>
      <c r="G2641" s="168"/>
      <c r="H2641" s="162"/>
      <c r="I2641" s="162"/>
      <c r="J2641" s="162"/>
      <c r="K2641" s="162"/>
      <c r="L2641" s="162"/>
      <c r="M2641" s="162"/>
      <c r="N2641" s="162"/>
      <c r="O2641" s="162"/>
      <c r="P2641" s="162"/>
      <c r="Q2641" s="162"/>
      <c r="R2641" s="162"/>
      <c r="S2641" s="162"/>
      <c r="T2641" s="162"/>
      <c r="U2641" s="162"/>
      <c r="V2641" s="162"/>
      <c r="W2641" s="162"/>
      <c r="X2641" s="162"/>
      <c r="Y2641" s="162"/>
      <c r="Z2641" s="162"/>
      <c r="AA2641" s="162"/>
    </row>
    <row r="2642">
      <c r="A2642" s="160">
        <v>2641.0</v>
      </c>
      <c r="B2642" s="165" t="s">
        <v>2787</v>
      </c>
      <c r="C2642" s="160">
        <v>2.0210421E7</v>
      </c>
      <c r="D2642" s="162"/>
      <c r="E2642" s="162"/>
      <c r="F2642" s="167"/>
      <c r="G2642" s="168"/>
      <c r="H2642" s="162"/>
      <c r="I2642" s="162"/>
      <c r="J2642" s="162"/>
      <c r="K2642" s="162"/>
      <c r="L2642" s="162"/>
      <c r="M2642" s="162"/>
      <c r="N2642" s="162"/>
      <c r="O2642" s="162"/>
      <c r="P2642" s="162"/>
      <c r="Q2642" s="162"/>
      <c r="R2642" s="162"/>
      <c r="S2642" s="162"/>
      <c r="T2642" s="162"/>
      <c r="U2642" s="162"/>
      <c r="V2642" s="162"/>
      <c r="W2642" s="162"/>
      <c r="X2642" s="162"/>
      <c r="Y2642" s="162"/>
      <c r="Z2642" s="162"/>
      <c r="AA2642" s="162"/>
    </row>
    <row r="2643">
      <c r="A2643" s="160">
        <v>2642.0</v>
      </c>
      <c r="B2643" s="165" t="s">
        <v>2788</v>
      </c>
      <c r="C2643" s="160">
        <v>2.0210421E7</v>
      </c>
      <c r="D2643" s="162"/>
      <c r="E2643" s="162"/>
      <c r="F2643" s="167"/>
      <c r="G2643" s="168"/>
      <c r="H2643" s="162"/>
      <c r="I2643" s="162"/>
      <c r="J2643" s="162"/>
      <c r="K2643" s="162"/>
      <c r="L2643" s="162"/>
      <c r="M2643" s="162"/>
      <c r="N2643" s="162"/>
      <c r="O2643" s="162"/>
      <c r="P2643" s="162"/>
      <c r="Q2643" s="162"/>
      <c r="R2643" s="162"/>
      <c r="S2643" s="162"/>
      <c r="T2643" s="162"/>
      <c r="U2643" s="162"/>
      <c r="V2643" s="162"/>
      <c r="W2643" s="162"/>
      <c r="X2643" s="162"/>
      <c r="Y2643" s="162"/>
      <c r="Z2643" s="162"/>
      <c r="AA2643" s="162"/>
    </row>
    <row r="2644">
      <c r="A2644" s="160">
        <v>2643.0</v>
      </c>
      <c r="B2644" s="165" t="s">
        <v>2789</v>
      </c>
      <c r="C2644" s="160">
        <v>2.0210421E7</v>
      </c>
      <c r="D2644" s="162"/>
      <c r="E2644" s="162"/>
      <c r="F2644" s="167"/>
      <c r="G2644" s="168"/>
      <c r="H2644" s="162"/>
      <c r="I2644" s="162"/>
      <c r="J2644" s="162"/>
      <c r="K2644" s="162"/>
      <c r="L2644" s="162"/>
      <c r="M2644" s="162"/>
      <c r="N2644" s="162"/>
      <c r="O2644" s="162"/>
      <c r="P2644" s="162"/>
      <c r="Q2644" s="162"/>
      <c r="R2644" s="162"/>
      <c r="S2644" s="162"/>
      <c r="T2644" s="162"/>
      <c r="U2644" s="162"/>
      <c r="V2644" s="162"/>
      <c r="W2644" s="162"/>
      <c r="X2644" s="162"/>
      <c r="Y2644" s="162"/>
      <c r="Z2644" s="162"/>
      <c r="AA2644" s="162"/>
    </row>
    <row r="2645">
      <c r="A2645" s="160">
        <v>2644.0</v>
      </c>
      <c r="B2645" s="165" t="s">
        <v>2790</v>
      </c>
      <c r="C2645" s="160">
        <v>2.0210421E7</v>
      </c>
      <c r="D2645" s="162"/>
      <c r="E2645" s="162"/>
      <c r="F2645" s="167"/>
      <c r="G2645" s="168"/>
      <c r="H2645" s="162"/>
      <c r="I2645" s="162"/>
      <c r="J2645" s="162"/>
      <c r="K2645" s="162"/>
      <c r="L2645" s="162"/>
      <c r="M2645" s="162"/>
      <c r="N2645" s="162"/>
      <c r="O2645" s="162"/>
      <c r="P2645" s="162"/>
      <c r="Q2645" s="162"/>
      <c r="R2645" s="162"/>
      <c r="S2645" s="162"/>
      <c r="T2645" s="162"/>
      <c r="U2645" s="162"/>
      <c r="V2645" s="162"/>
      <c r="W2645" s="162"/>
      <c r="X2645" s="162"/>
      <c r="Y2645" s="162"/>
      <c r="Z2645" s="162"/>
      <c r="AA2645" s="162"/>
    </row>
    <row r="2646">
      <c r="A2646" s="160">
        <v>2645.0</v>
      </c>
      <c r="B2646" s="165" t="s">
        <v>2791</v>
      </c>
      <c r="C2646" s="160">
        <v>2.0210421E7</v>
      </c>
      <c r="D2646" s="162"/>
      <c r="E2646" s="162"/>
      <c r="F2646" s="167"/>
      <c r="G2646" s="168"/>
      <c r="H2646" s="162"/>
      <c r="I2646" s="162"/>
      <c r="J2646" s="162"/>
      <c r="K2646" s="162"/>
      <c r="L2646" s="162"/>
      <c r="M2646" s="162"/>
      <c r="N2646" s="162"/>
      <c r="O2646" s="162"/>
      <c r="P2646" s="162"/>
      <c r="Q2646" s="162"/>
      <c r="R2646" s="162"/>
      <c r="S2646" s="162"/>
      <c r="T2646" s="162"/>
      <c r="U2646" s="162"/>
      <c r="V2646" s="162"/>
      <c r="W2646" s="162"/>
      <c r="X2646" s="162"/>
      <c r="Y2646" s="162"/>
      <c r="Z2646" s="162"/>
      <c r="AA2646" s="162"/>
    </row>
    <row r="2647">
      <c r="A2647" s="160">
        <v>2646.0</v>
      </c>
      <c r="B2647" s="165" t="s">
        <v>2792</v>
      </c>
      <c r="C2647" s="160">
        <v>2.0210421E7</v>
      </c>
      <c r="D2647" s="162"/>
      <c r="E2647" s="162"/>
      <c r="F2647" s="167"/>
      <c r="G2647" s="168"/>
      <c r="H2647" s="162"/>
      <c r="I2647" s="162"/>
      <c r="J2647" s="162"/>
      <c r="K2647" s="162"/>
      <c r="L2647" s="162"/>
      <c r="M2647" s="162"/>
      <c r="N2647" s="162"/>
      <c r="O2647" s="162"/>
      <c r="P2647" s="162"/>
      <c r="Q2647" s="162"/>
      <c r="R2647" s="162"/>
      <c r="S2647" s="162"/>
      <c r="T2647" s="162"/>
      <c r="U2647" s="162"/>
      <c r="V2647" s="162"/>
      <c r="W2647" s="162"/>
      <c r="X2647" s="162"/>
      <c r="Y2647" s="162"/>
      <c r="Z2647" s="162"/>
      <c r="AA2647" s="162"/>
    </row>
    <row r="2648">
      <c r="A2648" s="160">
        <v>2647.0</v>
      </c>
      <c r="B2648" s="165" t="s">
        <v>2793</v>
      </c>
      <c r="C2648" s="160">
        <v>2.0210421E7</v>
      </c>
      <c r="D2648" s="162"/>
      <c r="E2648" s="162"/>
      <c r="F2648" s="167"/>
      <c r="G2648" s="168"/>
      <c r="H2648" s="162"/>
      <c r="I2648" s="162"/>
      <c r="J2648" s="162"/>
      <c r="K2648" s="162"/>
      <c r="L2648" s="162"/>
      <c r="M2648" s="162"/>
      <c r="N2648" s="162"/>
      <c r="O2648" s="162"/>
      <c r="P2648" s="162"/>
      <c r="Q2648" s="162"/>
      <c r="R2648" s="162"/>
      <c r="S2648" s="162"/>
      <c r="T2648" s="162"/>
      <c r="U2648" s="162"/>
      <c r="V2648" s="162"/>
      <c r="W2648" s="162"/>
      <c r="X2648" s="162"/>
      <c r="Y2648" s="162"/>
      <c r="Z2648" s="162"/>
      <c r="AA2648" s="162"/>
    </row>
    <row r="2649">
      <c r="A2649" s="160">
        <v>2648.0</v>
      </c>
      <c r="B2649" s="165" t="s">
        <v>2794</v>
      </c>
      <c r="C2649" s="160">
        <v>2.0210421E7</v>
      </c>
      <c r="D2649" s="162"/>
      <c r="E2649" s="162"/>
      <c r="F2649" s="167"/>
      <c r="G2649" s="168"/>
      <c r="H2649" s="162"/>
      <c r="I2649" s="162"/>
      <c r="J2649" s="162"/>
      <c r="K2649" s="162"/>
      <c r="L2649" s="162"/>
      <c r="M2649" s="162"/>
      <c r="N2649" s="162"/>
      <c r="O2649" s="162"/>
      <c r="P2649" s="162"/>
      <c r="Q2649" s="162"/>
      <c r="R2649" s="162"/>
      <c r="S2649" s="162"/>
      <c r="T2649" s="162"/>
      <c r="U2649" s="162"/>
      <c r="V2649" s="162"/>
      <c r="W2649" s="162"/>
      <c r="X2649" s="162"/>
      <c r="Y2649" s="162"/>
      <c r="Z2649" s="162"/>
      <c r="AA2649" s="162"/>
    </row>
    <row r="2650">
      <c r="A2650" s="160">
        <v>2649.0</v>
      </c>
      <c r="B2650" s="165" t="s">
        <v>2795</v>
      </c>
      <c r="C2650" s="160">
        <v>2.0210421E7</v>
      </c>
      <c r="D2650" s="162"/>
      <c r="E2650" s="162"/>
      <c r="F2650" s="167"/>
      <c r="G2650" s="168"/>
      <c r="H2650" s="162"/>
      <c r="I2650" s="162"/>
      <c r="J2650" s="162"/>
      <c r="K2650" s="162"/>
      <c r="L2650" s="162"/>
      <c r="M2650" s="162"/>
      <c r="N2650" s="162"/>
      <c r="O2650" s="162"/>
      <c r="P2650" s="162"/>
      <c r="Q2650" s="162"/>
      <c r="R2650" s="162"/>
      <c r="S2650" s="162"/>
      <c r="T2650" s="162"/>
      <c r="U2650" s="162"/>
      <c r="V2650" s="162"/>
      <c r="W2650" s="162"/>
      <c r="X2650" s="162"/>
      <c r="Y2650" s="162"/>
      <c r="Z2650" s="162"/>
      <c r="AA2650" s="162"/>
    </row>
    <row r="2651">
      <c r="A2651" s="160">
        <v>2650.0</v>
      </c>
      <c r="B2651" s="165" t="s">
        <v>2796</v>
      </c>
      <c r="C2651" s="160">
        <v>2.0210421E7</v>
      </c>
      <c r="D2651" s="162"/>
      <c r="E2651" s="162"/>
      <c r="F2651" s="167"/>
      <c r="G2651" s="168"/>
      <c r="H2651" s="162"/>
      <c r="I2651" s="162"/>
      <c r="J2651" s="162"/>
      <c r="K2651" s="162"/>
      <c r="L2651" s="162"/>
      <c r="M2651" s="162"/>
      <c r="N2651" s="162"/>
      <c r="O2651" s="162"/>
      <c r="P2651" s="162"/>
      <c r="Q2651" s="162"/>
      <c r="R2651" s="162"/>
      <c r="S2651" s="162"/>
      <c r="T2651" s="162"/>
      <c r="U2651" s="162"/>
      <c r="V2651" s="162"/>
      <c r="W2651" s="162"/>
      <c r="X2651" s="162"/>
      <c r="Y2651" s="162"/>
      <c r="Z2651" s="162"/>
      <c r="AA2651" s="162"/>
    </row>
    <row r="2652">
      <c r="A2652" s="160">
        <v>2651.0</v>
      </c>
      <c r="B2652" s="165" t="s">
        <v>2797</v>
      </c>
      <c r="C2652" s="160">
        <v>2.0210421E7</v>
      </c>
      <c r="D2652" s="162"/>
      <c r="E2652" s="162"/>
      <c r="F2652" s="167"/>
      <c r="G2652" s="168"/>
      <c r="H2652" s="162"/>
      <c r="I2652" s="162"/>
      <c r="J2652" s="162"/>
      <c r="K2652" s="162"/>
      <c r="L2652" s="162"/>
      <c r="M2652" s="162"/>
      <c r="N2652" s="162"/>
      <c r="O2652" s="162"/>
      <c r="P2652" s="162"/>
      <c r="Q2652" s="162"/>
      <c r="R2652" s="162"/>
      <c r="S2652" s="162"/>
      <c r="T2652" s="162"/>
      <c r="U2652" s="162"/>
      <c r="V2652" s="162"/>
      <c r="W2652" s="162"/>
      <c r="X2652" s="162"/>
      <c r="Y2652" s="162"/>
      <c r="Z2652" s="162"/>
      <c r="AA2652" s="162"/>
    </row>
    <row r="2653">
      <c r="A2653" s="160">
        <v>2652.0</v>
      </c>
      <c r="B2653" s="165" t="s">
        <v>2798</v>
      </c>
      <c r="C2653" s="160">
        <v>2.0210421E7</v>
      </c>
      <c r="D2653" s="162"/>
      <c r="E2653" s="162"/>
      <c r="F2653" s="167"/>
      <c r="G2653" s="168"/>
      <c r="H2653" s="162"/>
      <c r="I2653" s="162"/>
      <c r="J2653" s="162"/>
      <c r="K2653" s="162"/>
      <c r="L2653" s="162"/>
      <c r="M2653" s="162"/>
      <c r="N2653" s="162"/>
      <c r="O2653" s="162"/>
      <c r="P2653" s="162"/>
      <c r="Q2653" s="162"/>
      <c r="R2653" s="162"/>
      <c r="S2653" s="162"/>
      <c r="T2653" s="162"/>
      <c r="U2653" s="162"/>
      <c r="V2653" s="162"/>
      <c r="W2653" s="162"/>
      <c r="X2653" s="162"/>
      <c r="Y2653" s="162"/>
      <c r="Z2653" s="162"/>
      <c r="AA2653" s="162"/>
    </row>
    <row r="2654">
      <c r="A2654" s="160">
        <v>2653.0</v>
      </c>
      <c r="B2654" s="165" t="s">
        <v>2799</v>
      </c>
      <c r="C2654" s="160">
        <v>2.0210421E7</v>
      </c>
      <c r="D2654" s="162"/>
      <c r="E2654" s="162"/>
      <c r="F2654" s="167"/>
      <c r="G2654" s="168"/>
      <c r="H2654" s="162"/>
      <c r="I2654" s="162"/>
      <c r="J2654" s="162"/>
      <c r="K2654" s="162"/>
      <c r="L2654" s="162"/>
      <c r="M2654" s="162"/>
      <c r="N2654" s="162"/>
      <c r="O2654" s="162"/>
      <c r="P2654" s="162"/>
      <c r="Q2654" s="162"/>
      <c r="R2654" s="162"/>
      <c r="S2654" s="162"/>
      <c r="T2654" s="162"/>
      <c r="U2654" s="162"/>
      <c r="V2654" s="162"/>
      <c r="W2654" s="162"/>
      <c r="X2654" s="162"/>
      <c r="Y2654" s="162"/>
      <c r="Z2654" s="162"/>
      <c r="AA2654" s="162"/>
    </row>
    <row r="2655">
      <c r="A2655" s="160">
        <v>2654.0</v>
      </c>
      <c r="B2655" s="165" t="s">
        <v>2800</v>
      </c>
      <c r="C2655" s="160">
        <v>2.0210421E7</v>
      </c>
      <c r="D2655" s="162"/>
      <c r="E2655" s="162"/>
      <c r="F2655" s="167"/>
      <c r="G2655" s="168"/>
      <c r="H2655" s="162"/>
      <c r="I2655" s="162"/>
      <c r="J2655" s="162"/>
      <c r="K2655" s="162"/>
      <c r="L2655" s="162"/>
      <c r="M2655" s="162"/>
      <c r="N2655" s="162"/>
      <c r="O2655" s="162"/>
      <c r="P2655" s="162"/>
      <c r="Q2655" s="162"/>
      <c r="R2655" s="162"/>
      <c r="S2655" s="162"/>
      <c r="T2655" s="162"/>
      <c r="U2655" s="162"/>
      <c r="V2655" s="162"/>
      <c r="W2655" s="162"/>
      <c r="X2655" s="162"/>
      <c r="Y2655" s="162"/>
      <c r="Z2655" s="162"/>
      <c r="AA2655" s="162"/>
    </row>
    <row r="2656">
      <c r="A2656" s="160">
        <v>2655.0</v>
      </c>
      <c r="B2656" s="165" t="s">
        <v>2801</v>
      </c>
      <c r="C2656" s="160">
        <v>2.0210421E7</v>
      </c>
      <c r="D2656" s="162"/>
      <c r="E2656" s="162"/>
      <c r="F2656" s="167"/>
      <c r="G2656" s="168"/>
      <c r="H2656" s="162"/>
      <c r="I2656" s="162"/>
      <c r="J2656" s="162"/>
      <c r="K2656" s="162"/>
      <c r="L2656" s="162"/>
      <c r="M2656" s="162"/>
      <c r="N2656" s="162"/>
      <c r="O2656" s="162"/>
      <c r="P2656" s="162"/>
      <c r="Q2656" s="162"/>
      <c r="R2656" s="162"/>
      <c r="S2656" s="162"/>
      <c r="T2656" s="162"/>
      <c r="U2656" s="162"/>
      <c r="V2656" s="162"/>
      <c r="W2656" s="162"/>
      <c r="X2656" s="162"/>
      <c r="Y2656" s="162"/>
      <c r="Z2656" s="162"/>
      <c r="AA2656" s="162"/>
    </row>
    <row r="2657">
      <c r="A2657" s="160">
        <v>2656.0</v>
      </c>
      <c r="B2657" s="165" t="s">
        <v>2802</v>
      </c>
      <c r="C2657" s="160">
        <v>2.0210421E7</v>
      </c>
      <c r="D2657" s="162"/>
      <c r="E2657" s="162"/>
      <c r="F2657" s="167"/>
      <c r="G2657" s="168"/>
      <c r="H2657" s="162"/>
      <c r="I2657" s="162"/>
      <c r="J2657" s="162"/>
      <c r="K2657" s="162"/>
      <c r="L2657" s="162"/>
      <c r="M2657" s="162"/>
      <c r="N2657" s="162"/>
      <c r="O2657" s="162"/>
      <c r="P2657" s="162"/>
      <c r="Q2657" s="162"/>
      <c r="R2657" s="162"/>
      <c r="S2657" s="162"/>
      <c r="T2657" s="162"/>
      <c r="U2657" s="162"/>
      <c r="V2657" s="162"/>
      <c r="W2657" s="162"/>
      <c r="X2657" s="162"/>
      <c r="Y2657" s="162"/>
      <c r="Z2657" s="162"/>
      <c r="AA2657" s="162"/>
    </row>
    <row r="2658">
      <c r="A2658" s="160">
        <v>2657.0</v>
      </c>
      <c r="B2658" s="165" t="s">
        <v>2803</v>
      </c>
      <c r="C2658" s="160">
        <v>2.0210421E7</v>
      </c>
      <c r="D2658" s="162"/>
      <c r="E2658" s="162"/>
      <c r="F2658" s="167"/>
      <c r="G2658" s="168"/>
      <c r="H2658" s="162"/>
      <c r="I2658" s="162"/>
      <c r="J2658" s="162"/>
      <c r="K2658" s="162"/>
      <c r="L2658" s="162"/>
      <c r="M2658" s="162"/>
      <c r="N2658" s="162"/>
      <c r="O2658" s="162"/>
      <c r="P2658" s="162"/>
      <c r="Q2658" s="162"/>
      <c r="R2658" s="162"/>
      <c r="S2658" s="162"/>
      <c r="T2658" s="162"/>
      <c r="U2658" s="162"/>
      <c r="V2658" s="162"/>
      <c r="W2658" s="162"/>
      <c r="X2658" s="162"/>
      <c r="Y2658" s="162"/>
      <c r="Z2658" s="162"/>
      <c r="AA2658" s="162"/>
    </row>
    <row r="2659">
      <c r="A2659" s="160">
        <v>2658.0</v>
      </c>
      <c r="B2659" s="165" t="s">
        <v>2804</v>
      </c>
      <c r="C2659" s="160">
        <v>2.0210421E7</v>
      </c>
      <c r="D2659" s="162"/>
      <c r="E2659" s="162"/>
      <c r="F2659" s="167"/>
      <c r="G2659" s="168"/>
      <c r="H2659" s="162"/>
      <c r="I2659" s="162"/>
      <c r="J2659" s="162"/>
      <c r="K2659" s="162"/>
      <c r="L2659" s="162"/>
      <c r="M2659" s="162"/>
      <c r="N2659" s="162"/>
      <c r="O2659" s="162"/>
      <c r="P2659" s="162"/>
      <c r="Q2659" s="162"/>
      <c r="R2659" s="162"/>
      <c r="S2659" s="162"/>
      <c r="T2659" s="162"/>
      <c r="U2659" s="162"/>
      <c r="V2659" s="162"/>
      <c r="W2659" s="162"/>
      <c r="X2659" s="162"/>
      <c r="Y2659" s="162"/>
      <c r="Z2659" s="162"/>
      <c r="AA2659" s="162"/>
    </row>
    <row r="2660">
      <c r="A2660" s="160">
        <v>2659.0</v>
      </c>
      <c r="B2660" s="165" t="s">
        <v>2805</v>
      </c>
      <c r="C2660" s="160">
        <v>2.0210421E7</v>
      </c>
      <c r="D2660" s="162"/>
      <c r="E2660" s="162"/>
      <c r="F2660" s="167"/>
      <c r="G2660" s="168"/>
      <c r="H2660" s="162"/>
      <c r="I2660" s="162"/>
      <c r="J2660" s="162"/>
      <c r="K2660" s="162"/>
      <c r="L2660" s="162"/>
      <c r="M2660" s="162"/>
      <c r="N2660" s="162"/>
      <c r="O2660" s="162"/>
      <c r="P2660" s="162"/>
      <c r="Q2660" s="162"/>
      <c r="R2660" s="162"/>
      <c r="S2660" s="162"/>
      <c r="T2660" s="162"/>
      <c r="U2660" s="162"/>
      <c r="V2660" s="162"/>
      <c r="W2660" s="162"/>
      <c r="X2660" s="162"/>
      <c r="Y2660" s="162"/>
      <c r="Z2660" s="162"/>
      <c r="AA2660" s="162"/>
    </row>
    <row r="2661">
      <c r="A2661" s="160">
        <v>2660.0</v>
      </c>
      <c r="B2661" s="165" t="s">
        <v>2806</v>
      </c>
      <c r="C2661" s="160">
        <v>2.0210421E7</v>
      </c>
      <c r="D2661" s="162"/>
      <c r="E2661" s="162"/>
      <c r="F2661" s="167"/>
      <c r="G2661" s="168"/>
      <c r="H2661" s="162"/>
      <c r="I2661" s="162"/>
      <c r="J2661" s="162"/>
      <c r="K2661" s="162"/>
      <c r="L2661" s="162"/>
      <c r="M2661" s="162"/>
      <c r="N2661" s="162"/>
      <c r="O2661" s="162"/>
      <c r="P2661" s="162"/>
      <c r="Q2661" s="162"/>
      <c r="R2661" s="162"/>
      <c r="S2661" s="162"/>
      <c r="T2661" s="162"/>
      <c r="U2661" s="162"/>
      <c r="V2661" s="162"/>
      <c r="W2661" s="162"/>
      <c r="X2661" s="162"/>
      <c r="Y2661" s="162"/>
      <c r="Z2661" s="162"/>
      <c r="AA2661" s="162"/>
    </row>
    <row r="2662">
      <c r="A2662" s="160">
        <v>2661.0</v>
      </c>
      <c r="B2662" s="165" t="s">
        <v>2807</v>
      </c>
      <c r="C2662" s="160">
        <v>2.0210421E7</v>
      </c>
      <c r="D2662" s="162"/>
      <c r="E2662" s="162"/>
      <c r="F2662" s="167"/>
      <c r="G2662" s="168"/>
      <c r="H2662" s="162"/>
      <c r="I2662" s="162"/>
      <c r="J2662" s="162"/>
      <c r="K2662" s="162"/>
      <c r="L2662" s="162"/>
      <c r="M2662" s="162"/>
      <c r="N2662" s="162"/>
      <c r="O2662" s="162"/>
      <c r="P2662" s="162"/>
      <c r="Q2662" s="162"/>
      <c r="R2662" s="162"/>
      <c r="S2662" s="162"/>
      <c r="T2662" s="162"/>
      <c r="U2662" s="162"/>
      <c r="V2662" s="162"/>
      <c r="W2662" s="162"/>
      <c r="X2662" s="162"/>
      <c r="Y2662" s="162"/>
      <c r="Z2662" s="162"/>
      <c r="AA2662" s="162"/>
    </row>
    <row r="2663">
      <c r="A2663" s="160">
        <v>2662.0</v>
      </c>
      <c r="B2663" s="165" t="s">
        <v>2808</v>
      </c>
      <c r="C2663" s="160">
        <v>2.0210421E7</v>
      </c>
      <c r="D2663" s="162"/>
      <c r="E2663" s="162"/>
      <c r="F2663" s="167"/>
      <c r="G2663" s="168"/>
      <c r="H2663" s="162"/>
      <c r="I2663" s="162"/>
      <c r="J2663" s="162"/>
      <c r="K2663" s="162"/>
      <c r="L2663" s="162"/>
      <c r="M2663" s="162"/>
      <c r="N2663" s="162"/>
      <c r="O2663" s="162"/>
      <c r="P2663" s="162"/>
      <c r="Q2663" s="162"/>
      <c r="R2663" s="162"/>
      <c r="S2663" s="162"/>
      <c r="T2663" s="162"/>
      <c r="U2663" s="162"/>
      <c r="V2663" s="162"/>
      <c r="W2663" s="162"/>
      <c r="X2663" s="162"/>
      <c r="Y2663" s="162"/>
      <c r="Z2663" s="162"/>
      <c r="AA2663" s="162"/>
    </row>
    <row r="2664">
      <c r="A2664" s="160">
        <v>2663.0</v>
      </c>
      <c r="B2664" s="165" t="s">
        <v>2809</v>
      </c>
      <c r="C2664" s="160">
        <v>2.0210421E7</v>
      </c>
      <c r="D2664" s="162"/>
      <c r="E2664" s="162"/>
      <c r="F2664" s="167"/>
      <c r="G2664" s="168"/>
      <c r="H2664" s="162"/>
      <c r="I2664" s="162"/>
      <c r="J2664" s="162"/>
      <c r="K2664" s="162"/>
      <c r="L2664" s="162"/>
      <c r="M2664" s="162"/>
      <c r="N2664" s="162"/>
      <c r="O2664" s="162"/>
      <c r="P2664" s="162"/>
      <c r="Q2664" s="162"/>
      <c r="R2664" s="162"/>
      <c r="S2664" s="162"/>
      <c r="T2664" s="162"/>
      <c r="U2664" s="162"/>
      <c r="V2664" s="162"/>
      <c r="W2664" s="162"/>
      <c r="X2664" s="162"/>
      <c r="Y2664" s="162"/>
      <c r="Z2664" s="162"/>
      <c r="AA2664" s="162"/>
    </row>
    <row r="2665">
      <c r="A2665" s="160">
        <v>2664.0</v>
      </c>
      <c r="B2665" s="165" t="s">
        <v>2810</v>
      </c>
      <c r="C2665" s="160">
        <v>2.0210421E7</v>
      </c>
      <c r="D2665" s="162"/>
      <c r="E2665" s="162"/>
      <c r="F2665" s="167"/>
      <c r="G2665" s="168"/>
      <c r="H2665" s="162"/>
      <c r="I2665" s="162"/>
      <c r="J2665" s="162"/>
      <c r="K2665" s="162"/>
      <c r="L2665" s="162"/>
      <c r="M2665" s="162"/>
      <c r="N2665" s="162"/>
      <c r="O2665" s="162"/>
      <c r="P2665" s="162"/>
      <c r="Q2665" s="162"/>
      <c r="R2665" s="162"/>
      <c r="S2665" s="162"/>
      <c r="T2665" s="162"/>
      <c r="U2665" s="162"/>
      <c r="V2665" s="162"/>
      <c r="W2665" s="162"/>
      <c r="X2665" s="162"/>
      <c r="Y2665" s="162"/>
      <c r="Z2665" s="162"/>
      <c r="AA2665" s="162"/>
    </row>
    <row r="2666">
      <c r="A2666" s="160">
        <v>2665.0</v>
      </c>
      <c r="B2666" s="165" t="s">
        <v>2811</v>
      </c>
      <c r="C2666" s="160">
        <v>2.0210422E7</v>
      </c>
      <c r="D2666" s="162"/>
      <c r="E2666" s="162"/>
      <c r="F2666" s="167"/>
      <c r="G2666" s="168"/>
      <c r="H2666" s="162"/>
      <c r="I2666" s="162"/>
      <c r="J2666" s="162"/>
      <c r="K2666" s="162"/>
      <c r="L2666" s="162"/>
      <c r="M2666" s="162"/>
      <c r="N2666" s="162"/>
      <c r="O2666" s="162"/>
      <c r="P2666" s="162"/>
      <c r="Q2666" s="162"/>
      <c r="R2666" s="162"/>
      <c r="S2666" s="162"/>
      <c r="T2666" s="162"/>
      <c r="U2666" s="162"/>
      <c r="V2666" s="162"/>
      <c r="W2666" s="162"/>
      <c r="X2666" s="162"/>
      <c r="Y2666" s="162"/>
      <c r="Z2666" s="162"/>
      <c r="AA2666" s="162"/>
    </row>
    <row r="2667">
      <c r="A2667" s="160">
        <v>2666.0</v>
      </c>
      <c r="B2667" s="165" t="s">
        <v>2812</v>
      </c>
      <c r="C2667" s="160">
        <v>2.0210422E7</v>
      </c>
      <c r="D2667" s="162"/>
      <c r="E2667" s="162"/>
      <c r="F2667" s="167"/>
      <c r="G2667" s="168"/>
      <c r="H2667" s="162"/>
      <c r="I2667" s="162"/>
      <c r="J2667" s="162"/>
      <c r="K2667" s="162"/>
      <c r="L2667" s="162"/>
      <c r="M2667" s="162"/>
      <c r="N2667" s="162"/>
      <c r="O2667" s="162"/>
      <c r="P2667" s="162"/>
      <c r="Q2667" s="162"/>
      <c r="R2667" s="162"/>
      <c r="S2667" s="162"/>
      <c r="T2667" s="162"/>
      <c r="U2667" s="162"/>
      <c r="V2667" s="162"/>
      <c r="W2667" s="162"/>
      <c r="X2667" s="162"/>
      <c r="Y2667" s="162"/>
      <c r="Z2667" s="162"/>
      <c r="AA2667" s="162"/>
    </row>
    <row r="2668">
      <c r="A2668" s="160">
        <v>2667.0</v>
      </c>
      <c r="B2668" s="165" t="s">
        <v>2813</v>
      </c>
      <c r="C2668" s="160">
        <v>2.0210422E7</v>
      </c>
      <c r="D2668" s="162"/>
      <c r="E2668" s="162"/>
      <c r="F2668" s="167"/>
      <c r="G2668" s="168"/>
      <c r="H2668" s="162"/>
      <c r="I2668" s="162"/>
      <c r="J2668" s="162"/>
      <c r="K2668" s="162"/>
      <c r="L2668" s="162"/>
      <c r="M2668" s="162"/>
      <c r="N2668" s="162"/>
      <c r="O2668" s="162"/>
      <c r="P2668" s="162"/>
      <c r="Q2668" s="162"/>
      <c r="R2668" s="162"/>
      <c r="S2668" s="162"/>
      <c r="T2668" s="162"/>
      <c r="U2668" s="162"/>
      <c r="V2668" s="162"/>
      <c r="W2668" s="162"/>
      <c r="X2668" s="162"/>
      <c r="Y2668" s="162"/>
      <c r="Z2668" s="162"/>
      <c r="AA2668" s="162"/>
    </row>
    <row r="2669">
      <c r="A2669" s="160">
        <v>2668.0</v>
      </c>
      <c r="B2669" s="165" t="s">
        <v>2814</v>
      </c>
      <c r="C2669" s="160">
        <v>2.0210422E7</v>
      </c>
      <c r="D2669" s="162"/>
      <c r="E2669" s="162"/>
      <c r="F2669" s="167"/>
      <c r="G2669" s="168"/>
      <c r="H2669" s="162"/>
      <c r="I2669" s="162"/>
      <c r="J2669" s="162"/>
      <c r="K2669" s="162"/>
      <c r="L2669" s="162"/>
      <c r="M2669" s="162"/>
      <c r="N2669" s="162"/>
      <c r="O2669" s="162"/>
      <c r="P2669" s="162"/>
      <c r="Q2669" s="162"/>
      <c r="R2669" s="162"/>
      <c r="S2669" s="162"/>
      <c r="T2669" s="162"/>
      <c r="U2669" s="162"/>
      <c r="V2669" s="162"/>
      <c r="W2669" s="162"/>
      <c r="X2669" s="162"/>
      <c r="Y2669" s="162"/>
      <c r="Z2669" s="162"/>
      <c r="AA2669" s="162"/>
    </row>
    <row r="2670">
      <c r="A2670" s="160">
        <v>2669.0</v>
      </c>
      <c r="B2670" s="165" t="s">
        <v>2815</v>
      </c>
      <c r="C2670" s="160">
        <v>2.0210422E7</v>
      </c>
      <c r="D2670" s="162"/>
      <c r="E2670" s="162"/>
      <c r="F2670" s="167"/>
      <c r="G2670" s="168"/>
      <c r="H2670" s="162"/>
      <c r="I2670" s="162"/>
      <c r="J2670" s="162"/>
      <c r="K2670" s="162"/>
      <c r="L2670" s="162"/>
      <c r="M2670" s="162"/>
      <c r="N2670" s="162"/>
      <c r="O2670" s="162"/>
      <c r="P2670" s="162"/>
      <c r="Q2670" s="162"/>
      <c r="R2670" s="162"/>
      <c r="S2670" s="162"/>
      <c r="T2670" s="162"/>
      <c r="U2670" s="162"/>
      <c r="V2670" s="162"/>
      <c r="W2670" s="162"/>
      <c r="X2670" s="162"/>
      <c r="Y2670" s="162"/>
      <c r="Z2670" s="162"/>
      <c r="AA2670" s="162"/>
    </row>
    <row r="2671">
      <c r="A2671" s="160">
        <v>2670.0</v>
      </c>
      <c r="B2671" s="165" t="s">
        <v>2816</v>
      </c>
      <c r="C2671" s="160">
        <v>2.0210422E7</v>
      </c>
      <c r="D2671" s="162"/>
      <c r="E2671" s="162"/>
      <c r="F2671" s="167"/>
      <c r="G2671" s="168"/>
      <c r="H2671" s="162"/>
      <c r="I2671" s="162"/>
      <c r="J2671" s="162"/>
      <c r="K2671" s="162"/>
      <c r="L2671" s="162"/>
      <c r="M2671" s="162"/>
      <c r="N2671" s="162"/>
      <c r="O2671" s="162"/>
      <c r="P2671" s="162"/>
      <c r="Q2671" s="162"/>
      <c r="R2671" s="162"/>
      <c r="S2671" s="162"/>
      <c r="T2671" s="162"/>
      <c r="U2671" s="162"/>
      <c r="V2671" s="162"/>
      <c r="W2671" s="162"/>
      <c r="X2671" s="162"/>
      <c r="Y2671" s="162"/>
      <c r="Z2671" s="162"/>
      <c r="AA2671" s="162"/>
    </row>
    <row r="2672">
      <c r="A2672" s="160">
        <v>2671.0</v>
      </c>
      <c r="B2672" s="165" t="s">
        <v>2817</v>
      </c>
      <c r="C2672" s="160">
        <v>2.0210422E7</v>
      </c>
      <c r="D2672" s="162"/>
      <c r="E2672" s="162"/>
      <c r="F2672" s="167"/>
      <c r="G2672" s="168"/>
      <c r="H2672" s="162"/>
      <c r="I2672" s="162"/>
      <c r="J2672" s="162"/>
      <c r="K2672" s="162"/>
      <c r="L2672" s="162"/>
      <c r="M2672" s="162"/>
      <c r="N2672" s="162"/>
      <c r="O2672" s="162"/>
      <c r="P2672" s="162"/>
      <c r="Q2672" s="162"/>
      <c r="R2672" s="162"/>
      <c r="S2672" s="162"/>
      <c r="T2672" s="162"/>
      <c r="U2672" s="162"/>
      <c r="V2672" s="162"/>
      <c r="W2672" s="162"/>
      <c r="X2672" s="162"/>
      <c r="Y2672" s="162"/>
      <c r="Z2672" s="162"/>
      <c r="AA2672" s="162"/>
    </row>
    <row r="2673">
      <c r="A2673" s="160">
        <v>2672.0</v>
      </c>
      <c r="B2673" s="165" t="s">
        <v>2818</v>
      </c>
      <c r="C2673" s="160">
        <v>2.0210422E7</v>
      </c>
      <c r="D2673" s="162"/>
      <c r="E2673" s="162"/>
      <c r="F2673" s="167"/>
      <c r="G2673" s="168"/>
      <c r="H2673" s="162"/>
      <c r="I2673" s="162"/>
      <c r="J2673" s="162"/>
      <c r="K2673" s="162"/>
      <c r="L2673" s="162"/>
      <c r="M2673" s="162"/>
      <c r="N2673" s="162"/>
      <c r="O2673" s="162"/>
      <c r="P2673" s="162"/>
      <c r="Q2673" s="162"/>
      <c r="R2673" s="162"/>
      <c r="S2673" s="162"/>
      <c r="T2673" s="162"/>
      <c r="U2673" s="162"/>
      <c r="V2673" s="162"/>
      <c r="W2673" s="162"/>
      <c r="X2673" s="162"/>
      <c r="Y2673" s="162"/>
      <c r="Z2673" s="162"/>
      <c r="AA2673" s="162"/>
    </row>
    <row r="2674">
      <c r="A2674" s="160">
        <v>2673.0</v>
      </c>
      <c r="B2674" s="165" t="s">
        <v>2819</v>
      </c>
      <c r="C2674" s="160">
        <v>2.0210422E7</v>
      </c>
      <c r="D2674" s="162"/>
      <c r="E2674" s="162"/>
      <c r="F2674" s="167"/>
      <c r="G2674" s="168"/>
      <c r="H2674" s="162"/>
      <c r="I2674" s="162"/>
      <c r="J2674" s="162"/>
      <c r="K2674" s="162"/>
      <c r="L2674" s="162"/>
      <c r="M2674" s="162"/>
      <c r="N2674" s="162"/>
      <c r="O2674" s="162"/>
      <c r="P2674" s="162"/>
      <c r="Q2674" s="162"/>
      <c r="R2674" s="162"/>
      <c r="S2674" s="162"/>
      <c r="T2674" s="162"/>
      <c r="U2674" s="162"/>
      <c r="V2674" s="162"/>
      <c r="W2674" s="162"/>
      <c r="X2674" s="162"/>
      <c r="Y2674" s="162"/>
      <c r="Z2674" s="162"/>
      <c r="AA2674" s="162"/>
    </row>
    <row r="2675">
      <c r="A2675" s="160">
        <v>2674.0</v>
      </c>
      <c r="B2675" s="165" t="s">
        <v>2820</v>
      </c>
      <c r="C2675" s="160">
        <v>2.0210422E7</v>
      </c>
      <c r="D2675" s="162"/>
      <c r="E2675" s="162"/>
      <c r="F2675" s="167"/>
      <c r="G2675" s="168"/>
      <c r="H2675" s="162"/>
      <c r="I2675" s="162"/>
      <c r="J2675" s="162"/>
      <c r="K2675" s="162"/>
      <c r="L2675" s="162"/>
      <c r="M2675" s="162"/>
      <c r="N2675" s="162"/>
      <c r="O2675" s="162"/>
      <c r="P2675" s="162"/>
      <c r="Q2675" s="162"/>
      <c r="R2675" s="162"/>
      <c r="S2675" s="162"/>
      <c r="T2675" s="162"/>
      <c r="U2675" s="162"/>
      <c r="V2675" s="162"/>
      <c r="W2675" s="162"/>
      <c r="X2675" s="162"/>
      <c r="Y2675" s="162"/>
      <c r="Z2675" s="162"/>
      <c r="AA2675" s="162"/>
    </row>
    <row r="2676">
      <c r="A2676" s="160">
        <v>2675.0</v>
      </c>
      <c r="B2676" s="165" t="s">
        <v>2821</v>
      </c>
      <c r="C2676" s="160">
        <v>2.0210422E7</v>
      </c>
      <c r="D2676" s="162"/>
      <c r="E2676" s="162"/>
      <c r="F2676" s="167"/>
      <c r="G2676" s="168"/>
      <c r="H2676" s="162"/>
      <c r="I2676" s="162"/>
      <c r="J2676" s="162"/>
      <c r="K2676" s="162"/>
      <c r="L2676" s="162"/>
      <c r="M2676" s="162"/>
      <c r="N2676" s="162"/>
      <c r="O2676" s="162"/>
      <c r="P2676" s="162"/>
      <c r="Q2676" s="162"/>
      <c r="R2676" s="162"/>
      <c r="S2676" s="162"/>
      <c r="T2676" s="162"/>
      <c r="U2676" s="162"/>
      <c r="V2676" s="162"/>
      <c r="W2676" s="162"/>
      <c r="X2676" s="162"/>
      <c r="Y2676" s="162"/>
      <c r="Z2676" s="162"/>
      <c r="AA2676" s="162"/>
    </row>
    <row r="2677">
      <c r="A2677" s="160">
        <v>2676.0</v>
      </c>
      <c r="B2677" s="165" t="s">
        <v>2822</v>
      </c>
      <c r="C2677" s="160">
        <v>2.0210422E7</v>
      </c>
      <c r="D2677" s="162"/>
      <c r="E2677" s="162"/>
      <c r="F2677" s="167"/>
      <c r="G2677" s="168"/>
      <c r="H2677" s="162"/>
      <c r="I2677" s="162"/>
      <c r="J2677" s="162"/>
      <c r="K2677" s="162"/>
      <c r="L2677" s="162"/>
      <c r="M2677" s="162"/>
      <c r="N2677" s="162"/>
      <c r="O2677" s="162"/>
      <c r="P2677" s="162"/>
      <c r="Q2677" s="162"/>
      <c r="R2677" s="162"/>
      <c r="S2677" s="162"/>
      <c r="T2677" s="162"/>
      <c r="U2677" s="162"/>
      <c r="V2677" s="162"/>
      <c r="W2677" s="162"/>
      <c r="X2677" s="162"/>
      <c r="Y2677" s="162"/>
      <c r="Z2677" s="162"/>
      <c r="AA2677" s="162"/>
    </row>
    <row r="2678">
      <c r="A2678" s="160">
        <v>2677.0</v>
      </c>
      <c r="B2678" s="165" t="s">
        <v>2823</v>
      </c>
      <c r="C2678" s="160">
        <v>2.0210422E7</v>
      </c>
      <c r="D2678" s="162"/>
      <c r="E2678" s="162"/>
      <c r="F2678" s="167"/>
      <c r="G2678" s="168"/>
      <c r="H2678" s="162"/>
      <c r="I2678" s="162"/>
      <c r="J2678" s="162"/>
      <c r="K2678" s="162"/>
      <c r="L2678" s="162"/>
      <c r="M2678" s="162"/>
      <c r="N2678" s="162"/>
      <c r="O2678" s="162"/>
      <c r="P2678" s="162"/>
      <c r="Q2678" s="162"/>
      <c r="R2678" s="162"/>
      <c r="S2678" s="162"/>
      <c r="T2678" s="162"/>
      <c r="U2678" s="162"/>
      <c r="V2678" s="162"/>
      <c r="W2678" s="162"/>
      <c r="X2678" s="162"/>
      <c r="Y2678" s="162"/>
      <c r="Z2678" s="162"/>
      <c r="AA2678" s="162"/>
    </row>
    <row r="2679">
      <c r="A2679" s="160">
        <v>2678.0</v>
      </c>
      <c r="B2679" s="165" t="s">
        <v>2824</v>
      </c>
      <c r="C2679" s="160">
        <v>2.0210422E7</v>
      </c>
      <c r="D2679" s="162"/>
      <c r="E2679" s="162"/>
      <c r="F2679" s="167"/>
      <c r="G2679" s="168"/>
      <c r="H2679" s="162"/>
      <c r="I2679" s="162"/>
      <c r="J2679" s="162"/>
      <c r="K2679" s="162"/>
      <c r="L2679" s="162"/>
      <c r="M2679" s="162"/>
      <c r="N2679" s="162"/>
      <c r="O2679" s="162"/>
      <c r="P2679" s="162"/>
      <c r="Q2679" s="162"/>
      <c r="R2679" s="162"/>
      <c r="S2679" s="162"/>
      <c r="T2679" s="162"/>
      <c r="U2679" s="162"/>
      <c r="V2679" s="162"/>
      <c r="W2679" s="162"/>
      <c r="X2679" s="162"/>
      <c r="Y2679" s="162"/>
      <c r="Z2679" s="162"/>
      <c r="AA2679" s="162"/>
    </row>
    <row r="2680">
      <c r="A2680" s="160">
        <v>2679.0</v>
      </c>
      <c r="B2680" s="165" t="s">
        <v>2825</v>
      </c>
      <c r="C2680" s="160">
        <v>2.0210422E7</v>
      </c>
      <c r="D2680" s="162"/>
      <c r="E2680" s="162"/>
      <c r="F2680" s="167"/>
      <c r="G2680" s="168"/>
      <c r="H2680" s="162"/>
      <c r="I2680" s="162"/>
      <c r="J2680" s="162"/>
      <c r="K2680" s="162"/>
      <c r="L2680" s="162"/>
      <c r="M2680" s="162"/>
      <c r="N2680" s="162"/>
      <c r="O2680" s="162"/>
      <c r="P2680" s="162"/>
      <c r="Q2680" s="162"/>
      <c r="R2680" s="162"/>
      <c r="S2680" s="162"/>
      <c r="T2680" s="162"/>
      <c r="U2680" s="162"/>
      <c r="V2680" s="162"/>
      <c r="W2680" s="162"/>
      <c r="X2680" s="162"/>
      <c r="Y2680" s="162"/>
      <c r="Z2680" s="162"/>
      <c r="AA2680" s="162"/>
    </row>
    <row r="2681">
      <c r="A2681" s="160">
        <v>2680.0</v>
      </c>
      <c r="B2681" s="165" t="s">
        <v>2826</v>
      </c>
      <c r="C2681" s="160">
        <v>2.0210422E7</v>
      </c>
      <c r="D2681" s="162"/>
      <c r="E2681" s="162"/>
      <c r="F2681" s="167"/>
      <c r="G2681" s="168"/>
      <c r="H2681" s="162"/>
      <c r="I2681" s="162"/>
      <c r="J2681" s="162"/>
      <c r="K2681" s="162"/>
      <c r="L2681" s="162"/>
      <c r="M2681" s="162"/>
      <c r="N2681" s="162"/>
      <c r="O2681" s="162"/>
      <c r="P2681" s="162"/>
      <c r="Q2681" s="162"/>
      <c r="R2681" s="162"/>
      <c r="S2681" s="162"/>
      <c r="T2681" s="162"/>
      <c r="U2681" s="162"/>
      <c r="V2681" s="162"/>
      <c r="W2681" s="162"/>
      <c r="X2681" s="162"/>
      <c r="Y2681" s="162"/>
      <c r="Z2681" s="162"/>
      <c r="AA2681" s="162"/>
    </row>
    <row r="2682">
      <c r="A2682" s="160">
        <v>2681.0</v>
      </c>
      <c r="B2682" s="165" t="s">
        <v>2827</v>
      </c>
      <c r="C2682" s="160">
        <v>2.0210422E7</v>
      </c>
      <c r="D2682" s="162"/>
      <c r="E2682" s="162"/>
      <c r="F2682" s="167"/>
      <c r="G2682" s="168"/>
      <c r="H2682" s="162"/>
      <c r="I2682" s="162"/>
      <c r="J2682" s="162"/>
      <c r="K2682" s="162"/>
      <c r="L2682" s="162"/>
      <c r="M2682" s="162"/>
      <c r="N2682" s="162"/>
      <c r="O2682" s="162"/>
      <c r="P2682" s="162"/>
      <c r="Q2682" s="162"/>
      <c r="R2682" s="162"/>
      <c r="S2682" s="162"/>
      <c r="T2682" s="162"/>
      <c r="U2682" s="162"/>
      <c r="V2682" s="162"/>
      <c r="W2682" s="162"/>
      <c r="X2682" s="162"/>
      <c r="Y2682" s="162"/>
      <c r="Z2682" s="162"/>
      <c r="AA2682" s="162"/>
    </row>
    <row r="2683">
      <c r="A2683" s="160">
        <v>2682.0</v>
      </c>
      <c r="B2683" s="165" t="s">
        <v>2828</v>
      </c>
      <c r="C2683" s="160">
        <v>2.0210422E7</v>
      </c>
      <c r="D2683" s="162"/>
      <c r="E2683" s="162"/>
      <c r="F2683" s="167"/>
      <c r="G2683" s="168"/>
      <c r="H2683" s="162"/>
      <c r="I2683" s="162"/>
      <c r="J2683" s="162"/>
      <c r="K2683" s="162"/>
      <c r="L2683" s="162"/>
      <c r="M2683" s="162"/>
      <c r="N2683" s="162"/>
      <c r="O2683" s="162"/>
      <c r="P2683" s="162"/>
      <c r="Q2683" s="162"/>
      <c r="R2683" s="162"/>
      <c r="S2683" s="162"/>
      <c r="T2683" s="162"/>
      <c r="U2683" s="162"/>
      <c r="V2683" s="162"/>
      <c r="W2683" s="162"/>
      <c r="X2683" s="162"/>
      <c r="Y2683" s="162"/>
      <c r="Z2683" s="162"/>
      <c r="AA2683" s="162"/>
    </row>
    <row r="2684">
      <c r="A2684" s="160">
        <v>2683.0</v>
      </c>
      <c r="B2684" s="165" t="s">
        <v>2829</v>
      </c>
      <c r="C2684" s="160">
        <v>2.0210422E7</v>
      </c>
      <c r="D2684" s="162"/>
      <c r="E2684" s="162"/>
      <c r="F2684" s="167"/>
      <c r="G2684" s="168"/>
      <c r="H2684" s="162"/>
      <c r="I2684" s="162"/>
      <c r="J2684" s="162"/>
      <c r="K2684" s="162"/>
      <c r="L2684" s="162"/>
      <c r="M2684" s="162"/>
      <c r="N2684" s="162"/>
      <c r="O2684" s="162"/>
      <c r="P2684" s="162"/>
      <c r="Q2684" s="162"/>
      <c r="R2684" s="162"/>
      <c r="S2684" s="162"/>
      <c r="T2684" s="162"/>
      <c r="U2684" s="162"/>
      <c r="V2684" s="162"/>
      <c r="W2684" s="162"/>
      <c r="X2684" s="162"/>
      <c r="Y2684" s="162"/>
      <c r="Z2684" s="162"/>
      <c r="AA2684" s="162"/>
    </row>
    <row r="2685">
      <c r="A2685" s="160">
        <v>2684.0</v>
      </c>
      <c r="B2685" s="165" t="s">
        <v>2830</v>
      </c>
      <c r="C2685" s="160">
        <v>2.0210422E7</v>
      </c>
      <c r="D2685" s="162"/>
      <c r="E2685" s="162"/>
      <c r="F2685" s="167"/>
      <c r="G2685" s="168"/>
      <c r="H2685" s="162"/>
      <c r="I2685" s="162"/>
      <c r="J2685" s="162"/>
      <c r="K2685" s="162"/>
      <c r="L2685" s="162"/>
      <c r="M2685" s="162"/>
      <c r="N2685" s="162"/>
      <c r="O2685" s="162"/>
      <c r="P2685" s="162"/>
      <c r="Q2685" s="162"/>
      <c r="R2685" s="162"/>
      <c r="S2685" s="162"/>
      <c r="T2685" s="162"/>
      <c r="U2685" s="162"/>
      <c r="V2685" s="162"/>
      <c r="W2685" s="162"/>
      <c r="X2685" s="162"/>
      <c r="Y2685" s="162"/>
      <c r="Z2685" s="162"/>
      <c r="AA2685" s="162"/>
    </row>
    <row r="2686">
      <c r="A2686" s="160">
        <v>2685.0</v>
      </c>
      <c r="B2686" s="165" t="s">
        <v>2831</v>
      </c>
      <c r="C2686" s="160">
        <v>2.0210422E7</v>
      </c>
      <c r="D2686" s="162"/>
      <c r="E2686" s="162"/>
      <c r="F2686" s="167"/>
      <c r="G2686" s="168"/>
      <c r="H2686" s="162"/>
      <c r="I2686" s="162"/>
      <c r="J2686" s="162"/>
      <c r="K2686" s="162"/>
      <c r="L2686" s="162"/>
      <c r="M2686" s="162"/>
      <c r="N2686" s="162"/>
      <c r="O2686" s="162"/>
      <c r="P2686" s="162"/>
      <c r="Q2686" s="162"/>
      <c r="R2686" s="162"/>
      <c r="S2686" s="162"/>
      <c r="T2686" s="162"/>
      <c r="U2686" s="162"/>
      <c r="V2686" s="162"/>
      <c r="W2686" s="162"/>
      <c r="X2686" s="162"/>
      <c r="Y2686" s="162"/>
      <c r="Z2686" s="162"/>
      <c r="AA2686" s="162"/>
    </row>
    <row r="2687">
      <c r="A2687" s="160">
        <v>2686.0</v>
      </c>
      <c r="B2687" s="165" t="s">
        <v>2832</v>
      </c>
      <c r="C2687" s="160">
        <v>2.0210422E7</v>
      </c>
      <c r="D2687" s="162"/>
      <c r="E2687" s="162"/>
      <c r="F2687" s="167"/>
      <c r="G2687" s="168"/>
      <c r="H2687" s="162"/>
      <c r="I2687" s="162"/>
      <c r="J2687" s="162"/>
      <c r="K2687" s="162"/>
      <c r="L2687" s="162"/>
      <c r="M2687" s="162"/>
      <c r="N2687" s="162"/>
      <c r="O2687" s="162"/>
      <c r="P2687" s="162"/>
      <c r="Q2687" s="162"/>
      <c r="R2687" s="162"/>
      <c r="S2687" s="162"/>
      <c r="T2687" s="162"/>
      <c r="U2687" s="162"/>
      <c r="V2687" s="162"/>
      <c r="W2687" s="162"/>
      <c r="X2687" s="162"/>
      <c r="Y2687" s="162"/>
      <c r="Z2687" s="162"/>
      <c r="AA2687" s="162"/>
    </row>
    <row r="2688">
      <c r="A2688" s="160">
        <v>2687.0</v>
      </c>
      <c r="B2688" s="165" t="s">
        <v>2833</v>
      </c>
      <c r="C2688" s="160">
        <v>2.0210422E7</v>
      </c>
      <c r="D2688" s="162"/>
      <c r="E2688" s="162"/>
      <c r="F2688" s="167"/>
      <c r="G2688" s="168"/>
      <c r="H2688" s="162"/>
      <c r="I2688" s="162"/>
      <c r="J2688" s="162"/>
      <c r="K2688" s="162"/>
      <c r="L2688" s="162"/>
      <c r="M2688" s="162"/>
      <c r="N2688" s="162"/>
      <c r="O2688" s="162"/>
      <c r="P2688" s="162"/>
      <c r="Q2688" s="162"/>
      <c r="R2688" s="162"/>
      <c r="S2688" s="162"/>
      <c r="T2688" s="162"/>
      <c r="U2688" s="162"/>
      <c r="V2688" s="162"/>
      <c r="W2688" s="162"/>
      <c r="X2688" s="162"/>
      <c r="Y2688" s="162"/>
      <c r="Z2688" s="162"/>
      <c r="AA2688" s="162"/>
    </row>
    <row r="2689">
      <c r="A2689" s="160">
        <v>2688.0</v>
      </c>
      <c r="B2689" s="165" t="s">
        <v>2834</v>
      </c>
      <c r="C2689" s="160">
        <v>2.0210422E7</v>
      </c>
      <c r="D2689" s="162"/>
      <c r="E2689" s="162"/>
      <c r="F2689" s="167"/>
      <c r="G2689" s="168"/>
      <c r="H2689" s="162"/>
      <c r="I2689" s="162"/>
      <c r="J2689" s="162"/>
      <c r="K2689" s="162"/>
      <c r="L2689" s="162"/>
      <c r="M2689" s="162"/>
      <c r="N2689" s="162"/>
      <c r="O2689" s="162"/>
      <c r="P2689" s="162"/>
      <c r="Q2689" s="162"/>
      <c r="R2689" s="162"/>
      <c r="S2689" s="162"/>
      <c r="T2689" s="162"/>
      <c r="U2689" s="162"/>
      <c r="V2689" s="162"/>
      <c r="W2689" s="162"/>
      <c r="X2689" s="162"/>
      <c r="Y2689" s="162"/>
      <c r="Z2689" s="162"/>
      <c r="AA2689" s="162"/>
    </row>
    <row r="2690">
      <c r="A2690" s="160">
        <v>2689.0</v>
      </c>
      <c r="B2690" s="165" t="s">
        <v>2835</v>
      </c>
      <c r="C2690" s="160">
        <v>2.0210423E7</v>
      </c>
      <c r="D2690" s="162"/>
      <c r="E2690" s="162"/>
      <c r="F2690" s="167"/>
      <c r="G2690" s="168"/>
      <c r="H2690" s="162"/>
      <c r="I2690" s="162"/>
      <c r="J2690" s="162"/>
      <c r="K2690" s="162"/>
      <c r="L2690" s="162"/>
      <c r="M2690" s="162"/>
      <c r="N2690" s="162"/>
      <c r="O2690" s="162"/>
      <c r="P2690" s="162"/>
      <c r="Q2690" s="162"/>
      <c r="R2690" s="162"/>
      <c r="S2690" s="162"/>
      <c r="T2690" s="162"/>
      <c r="U2690" s="162"/>
      <c r="V2690" s="162"/>
      <c r="W2690" s="162"/>
      <c r="X2690" s="162"/>
      <c r="Y2690" s="162"/>
      <c r="Z2690" s="162"/>
      <c r="AA2690" s="162"/>
    </row>
    <row r="2691">
      <c r="A2691" s="160">
        <v>2690.0</v>
      </c>
      <c r="B2691" s="165" t="s">
        <v>2836</v>
      </c>
      <c r="C2691" s="160">
        <v>2.0210423E7</v>
      </c>
      <c r="D2691" s="162"/>
      <c r="E2691" s="162"/>
      <c r="F2691" s="167"/>
      <c r="G2691" s="168"/>
      <c r="H2691" s="162"/>
      <c r="I2691" s="162"/>
      <c r="J2691" s="162"/>
      <c r="K2691" s="162"/>
      <c r="L2691" s="162"/>
      <c r="M2691" s="162"/>
      <c r="N2691" s="162"/>
      <c r="O2691" s="162"/>
      <c r="P2691" s="162"/>
      <c r="Q2691" s="162"/>
      <c r="R2691" s="162"/>
      <c r="S2691" s="162"/>
      <c r="T2691" s="162"/>
      <c r="U2691" s="162"/>
      <c r="V2691" s="162"/>
      <c r="W2691" s="162"/>
      <c r="X2691" s="162"/>
      <c r="Y2691" s="162"/>
      <c r="Z2691" s="162"/>
      <c r="AA2691" s="162"/>
    </row>
    <row r="2692">
      <c r="A2692" s="160">
        <v>2691.0</v>
      </c>
      <c r="B2692" s="165" t="s">
        <v>2837</v>
      </c>
      <c r="C2692" s="160">
        <v>2.0210423E7</v>
      </c>
      <c r="D2692" s="162"/>
      <c r="E2692" s="162"/>
      <c r="F2692" s="167"/>
      <c r="G2692" s="168"/>
      <c r="H2692" s="162"/>
      <c r="I2692" s="162"/>
      <c r="J2692" s="162"/>
      <c r="K2692" s="162"/>
      <c r="L2692" s="162"/>
      <c r="M2692" s="162"/>
      <c r="N2692" s="162"/>
      <c r="O2692" s="162"/>
      <c r="P2692" s="162"/>
      <c r="Q2692" s="162"/>
      <c r="R2692" s="162"/>
      <c r="S2692" s="162"/>
      <c r="T2692" s="162"/>
      <c r="U2692" s="162"/>
      <c r="V2692" s="162"/>
      <c r="W2692" s="162"/>
      <c r="X2692" s="162"/>
      <c r="Y2692" s="162"/>
      <c r="Z2692" s="162"/>
      <c r="AA2692" s="162"/>
    </row>
    <row r="2693">
      <c r="A2693" s="160">
        <v>2692.0</v>
      </c>
      <c r="B2693" s="165" t="s">
        <v>2838</v>
      </c>
      <c r="C2693" s="160">
        <v>2.0210423E7</v>
      </c>
      <c r="D2693" s="162"/>
      <c r="E2693" s="162"/>
      <c r="F2693" s="167"/>
      <c r="G2693" s="168"/>
      <c r="H2693" s="162"/>
      <c r="I2693" s="162"/>
      <c r="J2693" s="162"/>
      <c r="K2693" s="162"/>
      <c r="L2693" s="162"/>
      <c r="M2693" s="162"/>
      <c r="N2693" s="162"/>
      <c r="O2693" s="162"/>
      <c r="P2693" s="162"/>
      <c r="Q2693" s="162"/>
      <c r="R2693" s="162"/>
      <c r="S2693" s="162"/>
      <c r="T2693" s="162"/>
      <c r="U2693" s="162"/>
      <c r="V2693" s="162"/>
      <c r="W2693" s="162"/>
      <c r="X2693" s="162"/>
      <c r="Y2693" s="162"/>
      <c r="Z2693" s="162"/>
      <c r="AA2693" s="162"/>
    </row>
    <row r="2694">
      <c r="A2694" s="160">
        <v>2693.0</v>
      </c>
      <c r="B2694" s="165" t="s">
        <v>2839</v>
      </c>
      <c r="C2694" s="160">
        <v>2.0210423E7</v>
      </c>
      <c r="D2694" s="162"/>
      <c r="E2694" s="162"/>
      <c r="F2694" s="167"/>
      <c r="G2694" s="168"/>
      <c r="H2694" s="162"/>
      <c r="I2694" s="162"/>
      <c r="J2694" s="162"/>
      <c r="K2694" s="162"/>
      <c r="L2694" s="162"/>
      <c r="M2694" s="162"/>
      <c r="N2694" s="162"/>
      <c r="O2694" s="162"/>
      <c r="P2694" s="162"/>
      <c r="Q2694" s="162"/>
      <c r="R2694" s="162"/>
      <c r="S2694" s="162"/>
      <c r="T2694" s="162"/>
      <c r="U2694" s="162"/>
      <c r="V2694" s="162"/>
      <c r="W2694" s="162"/>
      <c r="X2694" s="162"/>
      <c r="Y2694" s="162"/>
      <c r="Z2694" s="162"/>
      <c r="AA2694" s="162"/>
    </row>
    <row r="2695">
      <c r="A2695" s="160">
        <v>2694.0</v>
      </c>
      <c r="B2695" s="165" t="s">
        <v>2840</v>
      </c>
      <c r="C2695" s="160">
        <v>2.0210423E7</v>
      </c>
      <c r="D2695" s="162"/>
      <c r="E2695" s="162"/>
      <c r="F2695" s="167"/>
      <c r="G2695" s="168"/>
      <c r="H2695" s="162"/>
      <c r="I2695" s="162"/>
      <c r="J2695" s="162"/>
      <c r="K2695" s="162"/>
      <c r="L2695" s="162"/>
      <c r="M2695" s="162"/>
      <c r="N2695" s="162"/>
      <c r="O2695" s="162"/>
      <c r="P2695" s="162"/>
      <c r="Q2695" s="162"/>
      <c r="R2695" s="162"/>
      <c r="S2695" s="162"/>
      <c r="T2695" s="162"/>
      <c r="U2695" s="162"/>
      <c r="V2695" s="162"/>
      <c r="W2695" s="162"/>
      <c r="X2695" s="162"/>
      <c r="Y2695" s="162"/>
      <c r="Z2695" s="162"/>
      <c r="AA2695" s="162"/>
    </row>
    <row r="2696">
      <c r="A2696" s="160">
        <v>2695.0</v>
      </c>
      <c r="B2696" s="165" t="s">
        <v>2841</v>
      </c>
      <c r="C2696" s="160">
        <v>2.0210423E7</v>
      </c>
      <c r="D2696" s="162"/>
      <c r="E2696" s="162"/>
      <c r="F2696" s="167"/>
      <c r="G2696" s="168"/>
      <c r="H2696" s="162"/>
      <c r="I2696" s="162"/>
      <c r="J2696" s="162"/>
      <c r="K2696" s="162"/>
      <c r="L2696" s="162"/>
      <c r="M2696" s="162"/>
      <c r="N2696" s="162"/>
      <c r="O2696" s="162"/>
      <c r="P2696" s="162"/>
      <c r="Q2696" s="162"/>
      <c r="R2696" s="162"/>
      <c r="S2696" s="162"/>
      <c r="T2696" s="162"/>
      <c r="U2696" s="162"/>
      <c r="V2696" s="162"/>
      <c r="W2696" s="162"/>
      <c r="X2696" s="162"/>
      <c r="Y2696" s="162"/>
      <c r="Z2696" s="162"/>
      <c r="AA2696" s="162"/>
    </row>
    <row r="2697">
      <c r="A2697" s="160">
        <v>2696.0</v>
      </c>
      <c r="B2697" s="165" t="s">
        <v>2842</v>
      </c>
      <c r="C2697" s="160">
        <v>2.0210423E7</v>
      </c>
      <c r="D2697" s="162"/>
      <c r="E2697" s="162"/>
      <c r="F2697" s="167"/>
      <c r="G2697" s="168"/>
      <c r="H2697" s="162"/>
      <c r="I2697" s="162"/>
      <c r="J2697" s="162"/>
      <c r="K2697" s="162"/>
      <c r="L2697" s="162"/>
      <c r="M2697" s="162"/>
      <c r="N2697" s="162"/>
      <c r="O2697" s="162"/>
      <c r="P2697" s="162"/>
      <c r="Q2697" s="162"/>
      <c r="R2697" s="162"/>
      <c r="S2697" s="162"/>
      <c r="T2697" s="162"/>
      <c r="U2697" s="162"/>
      <c r="V2697" s="162"/>
      <c r="W2697" s="162"/>
      <c r="X2697" s="162"/>
      <c r="Y2697" s="162"/>
      <c r="Z2697" s="162"/>
      <c r="AA2697" s="162"/>
    </row>
    <row r="2698">
      <c r="A2698" s="160">
        <v>2697.0</v>
      </c>
      <c r="B2698" s="165" t="s">
        <v>2843</v>
      </c>
      <c r="C2698" s="160">
        <v>2.0210423E7</v>
      </c>
      <c r="D2698" s="162"/>
      <c r="E2698" s="162"/>
      <c r="F2698" s="167"/>
      <c r="G2698" s="168"/>
      <c r="H2698" s="162"/>
      <c r="I2698" s="162"/>
      <c r="J2698" s="162"/>
      <c r="K2698" s="162"/>
      <c r="L2698" s="162"/>
      <c r="M2698" s="162"/>
      <c r="N2698" s="162"/>
      <c r="O2698" s="162"/>
      <c r="P2698" s="162"/>
      <c r="Q2698" s="162"/>
      <c r="R2698" s="162"/>
      <c r="S2698" s="162"/>
      <c r="T2698" s="162"/>
      <c r="U2698" s="162"/>
      <c r="V2698" s="162"/>
      <c r="W2698" s="162"/>
      <c r="X2698" s="162"/>
      <c r="Y2698" s="162"/>
      <c r="Z2698" s="162"/>
      <c r="AA2698" s="162"/>
    </row>
    <row r="2699">
      <c r="A2699" s="160">
        <v>2698.0</v>
      </c>
      <c r="B2699" s="165" t="s">
        <v>2844</v>
      </c>
      <c r="C2699" s="160">
        <v>2.0210423E7</v>
      </c>
      <c r="D2699" s="162"/>
      <c r="E2699" s="162"/>
      <c r="F2699" s="167"/>
      <c r="G2699" s="168"/>
      <c r="H2699" s="162"/>
      <c r="I2699" s="162"/>
      <c r="J2699" s="162"/>
      <c r="K2699" s="162"/>
      <c r="L2699" s="162"/>
      <c r="M2699" s="162"/>
      <c r="N2699" s="162"/>
      <c r="O2699" s="162"/>
      <c r="P2699" s="162"/>
      <c r="Q2699" s="162"/>
      <c r="R2699" s="162"/>
      <c r="S2699" s="162"/>
      <c r="T2699" s="162"/>
      <c r="U2699" s="162"/>
      <c r="V2699" s="162"/>
      <c r="W2699" s="162"/>
      <c r="X2699" s="162"/>
      <c r="Y2699" s="162"/>
      <c r="Z2699" s="162"/>
      <c r="AA2699" s="162"/>
    </row>
    <row r="2700">
      <c r="A2700" s="160">
        <v>2699.0</v>
      </c>
      <c r="B2700" s="165" t="s">
        <v>2845</v>
      </c>
      <c r="C2700" s="160">
        <v>2.0210423E7</v>
      </c>
      <c r="D2700" s="162"/>
      <c r="E2700" s="162"/>
      <c r="F2700" s="167"/>
      <c r="G2700" s="168"/>
      <c r="H2700" s="162"/>
      <c r="I2700" s="162"/>
      <c r="J2700" s="162"/>
      <c r="K2700" s="162"/>
      <c r="L2700" s="162"/>
      <c r="M2700" s="162"/>
      <c r="N2700" s="162"/>
      <c r="O2700" s="162"/>
      <c r="P2700" s="162"/>
      <c r="Q2700" s="162"/>
      <c r="R2700" s="162"/>
      <c r="S2700" s="162"/>
      <c r="T2700" s="162"/>
      <c r="U2700" s="162"/>
      <c r="V2700" s="162"/>
      <c r="W2700" s="162"/>
      <c r="X2700" s="162"/>
      <c r="Y2700" s="162"/>
      <c r="Z2700" s="162"/>
      <c r="AA2700" s="162"/>
    </row>
    <row r="2701">
      <c r="A2701" s="160">
        <v>2700.0</v>
      </c>
      <c r="B2701" s="165" t="s">
        <v>2846</v>
      </c>
      <c r="C2701" s="160">
        <v>2.0210423E7</v>
      </c>
      <c r="D2701" s="162"/>
      <c r="E2701" s="162"/>
      <c r="F2701" s="167"/>
      <c r="G2701" s="168"/>
      <c r="H2701" s="162"/>
      <c r="I2701" s="162"/>
      <c r="J2701" s="162"/>
      <c r="K2701" s="162"/>
      <c r="L2701" s="162"/>
      <c r="M2701" s="162"/>
      <c r="N2701" s="162"/>
      <c r="O2701" s="162"/>
      <c r="P2701" s="162"/>
      <c r="Q2701" s="162"/>
      <c r="R2701" s="162"/>
      <c r="S2701" s="162"/>
      <c r="T2701" s="162"/>
      <c r="U2701" s="162"/>
      <c r="V2701" s="162"/>
      <c r="W2701" s="162"/>
      <c r="X2701" s="162"/>
      <c r="Y2701" s="162"/>
      <c r="Z2701" s="162"/>
      <c r="AA2701" s="162"/>
    </row>
    <row r="2702">
      <c r="A2702" s="160">
        <v>2701.0</v>
      </c>
      <c r="B2702" s="165" t="s">
        <v>2847</v>
      </c>
      <c r="C2702" s="160">
        <v>2.0210423E7</v>
      </c>
      <c r="D2702" s="162"/>
      <c r="E2702" s="162"/>
      <c r="F2702" s="167"/>
      <c r="G2702" s="168"/>
      <c r="H2702" s="162"/>
      <c r="I2702" s="162"/>
      <c r="J2702" s="162"/>
      <c r="K2702" s="162"/>
      <c r="L2702" s="162"/>
      <c r="M2702" s="162"/>
      <c r="N2702" s="162"/>
      <c r="O2702" s="162"/>
      <c r="P2702" s="162"/>
      <c r="Q2702" s="162"/>
      <c r="R2702" s="162"/>
      <c r="S2702" s="162"/>
      <c r="T2702" s="162"/>
      <c r="U2702" s="162"/>
      <c r="V2702" s="162"/>
      <c r="W2702" s="162"/>
      <c r="X2702" s="162"/>
      <c r="Y2702" s="162"/>
      <c r="Z2702" s="162"/>
      <c r="AA2702" s="162"/>
    </row>
    <row r="2703">
      <c r="A2703" s="160">
        <v>2702.0</v>
      </c>
      <c r="B2703" s="165" t="s">
        <v>2848</v>
      </c>
      <c r="C2703" s="160">
        <v>2.0210423E7</v>
      </c>
      <c r="D2703" s="162"/>
      <c r="E2703" s="162"/>
      <c r="F2703" s="167"/>
      <c r="G2703" s="168"/>
      <c r="H2703" s="162"/>
      <c r="I2703" s="162"/>
      <c r="J2703" s="162"/>
      <c r="K2703" s="162"/>
      <c r="L2703" s="162"/>
      <c r="M2703" s="162"/>
      <c r="N2703" s="162"/>
      <c r="O2703" s="162"/>
      <c r="P2703" s="162"/>
      <c r="Q2703" s="162"/>
      <c r="R2703" s="162"/>
      <c r="S2703" s="162"/>
      <c r="T2703" s="162"/>
      <c r="U2703" s="162"/>
      <c r="V2703" s="162"/>
      <c r="W2703" s="162"/>
      <c r="X2703" s="162"/>
      <c r="Y2703" s="162"/>
      <c r="Z2703" s="162"/>
      <c r="AA2703" s="162"/>
    </row>
    <row r="2704">
      <c r="A2704" s="160">
        <v>2703.0</v>
      </c>
      <c r="B2704" s="165" t="s">
        <v>2849</v>
      </c>
      <c r="C2704" s="160">
        <v>2.0210423E7</v>
      </c>
      <c r="D2704" s="162"/>
      <c r="E2704" s="162"/>
      <c r="F2704" s="167"/>
      <c r="G2704" s="168"/>
      <c r="H2704" s="162"/>
      <c r="I2704" s="162"/>
      <c r="J2704" s="162"/>
      <c r="K2704" s="162"/>
      <c r="L2704" s="162"/>
      <c r="M2704" s="162"/>
      <c r="N2704" s="162"/>
      <c r="O2704" s="162"/>
      <c r="P2704" s="162"/>
      <c r="Q2704" s="162"/>
      <c r="R2704" s="162"/>
      <c r="S2704" s="162"/>
      <c r="T2704" s="162"/>
      <c r="U2704" s="162"/>
      <c r="V2704" s="162"/>
      <c r="W2704" s="162"/>
      <c r="X2704" s="162"/>
      <c r="Y2704" s="162"/>
      <c r="Z2704" s="162"/>
      <c r="AA2704" s="162"/>
    </row>
    <row r="2705">
      <c r="A2705" s="160">
        <v>2704.0</v>
      </c>
      <c r="B2705" s="165" t="s">
        <v>2850</v>
      </c>
      <c r="C2705" s="160">
        <v>2.0210423E7</v>
      </c>
      <c r="D2705" s="162"/>
      <c r="E2705" s="162"/>
      <c r="F2705" s="167"/>
      <c r="G2705" s="168"/>
      <c r="H2705" s="162"/>
      <c r="I2705" s="162"/>
      <c r="J2705" s="162"/>
      <c r="K2705" s="162"/>
      <c r="L2705" s="162"/>
      <c r="M2705" s="162"/>
      <c r="N2705" s="162"/>
      <c r="O2705" s="162"/>
      <c r="P2705" s="162"/>
      <c r="Q2705" s="162"/>
      <c r="R2705" s="162"/>
      <c r="S2705" s="162"/>
      <c r="T2705" s="162"/>
      <c r="U2705" s="162"/>
      <c r="V2705" s="162"/>
      <c r="W2705" s="162"/>
      <c r="X2705" s="162"/>
      <c r="Y2705" s="162"/>
      <c r="Z2705" s="162"/>
      <c r="AA2705" s="162"/>
    </row>
    <row r="2706">
      <c r="A2706" s="160">
        <v>2705.0</v>
      </c>
      <c r="B2706" s="165" t="s">
        <v>2851</v>
      </c>
      <c r="C2706" s="160">
        <v>2.0210423E7</v>
      </c>
      <c r="D2706" s="162"/>
      <c r="E2706" s="162"/>
      <c r="F2706" s="167"/>
      <c r="G2706" s="168"/>
      <c r="H2706" s="162"/>
      <c r="I2706" s="162"/>
      <c r="J2706" s="162"/>
      <c r="K2706" s="162"/>
      <c r="L2706" s="162"/>
      <c r="M2706" s="162"/>
      <c r="N2706" s="162"/>
      <c r="O2706" s="162"/>
      <c r="P2706" s="162"/>
      <c r="Q2706" s="162"/>
      <c r="R2706" s="162"/>
      <c r="S2706" s="162"/>
      <c r="T2706" s="162"/>
      <c r="U2706" s="162"/>
      <c r="V2706" s="162"/>
      <c r="W2706" s="162"/>
      <c r="X2706" s="162"/>
      <c r="Y2706" s="162"/>
      <c r="Z2706" s="162"/>
      <c r="AA2706" s="162"/>
    </row>
    <row r="2707">
      <c r="A2707" s="160">
        <v>2706.0</v>
      </c>
      <c r="B2707" s="165" t="s">
        <v>2852</v>
      </c>
      <c r="C2707" s="160">
        <v>2.0210423E7</v>
      </c>
      <c r="D2707" s="162"/>
      <c r="E2707" s="162"/>
      <c r="F2707" s="167"/>
      <c r="G2707" s="168"/>
      <c r="H2707" s="162"/>
      <c r="I2707" s="162"/>
      <c r="J2707" s="162"/>
      <c r="K2707" s="162"/>
      <c r="L2707" s="162"/>
      <c r="M2707" s="162"/>
      <c r="N2707" s="162"/>
      <c r="O2707" s="162"/>
      <c r="P2707" s="162"/>
      <c r="Q2707" s="162"/>
      <c r="R2707" s="162"/>
      <c r="S2707" s="162"/>
      <c r="T2707" s="162"/>
      <c r="U2707" s="162"/>
      <c r="V2707" s="162"/>
      <c r="W2707" s="162"/>
      <c r="X2707" s="162"/>
      <c r="Y2707" s="162"/>
      <c r="Z2707" s="162"/>
      <c r="AA2707" s="162"/>
    </row>
    <row r="2708">
      <c r="A2708" s="160">
        <v>2707.0</v>
      </c>
      <c r="B2708" s="165" t="s">
        <v>2853</v>
      </c>
      <c r="C2708" s="160">
        <v>2.0210423E7</v>
      </c>
      <c r="D2708" s="162"/>
      <c r="E2708" s="162"/>
      <c r="F2708" s="167"/>
      <c r="G2708" s="168"/>
      <c r="H2708" s="162"/>
      <c r="I2708" s="162"/>
      <c r="J2708" s="162"/>
      <c r="K2708" s="162"/>
      <c r="L2708" s="162"/>
      <c r="M2708" s="162"/>
      <c r="N2708" s="162"/>
      <c r="O2708" s="162"/>
      <c r="P2708" s="162"/>
      <c r="Q2708" s="162"/>
      <c r="R2708" s="162"/>
      <c r="S2708" s="162"/>
      <c r="T2708" s="162"/>
      <c r="U2708" s="162"/>
      <c r="V2708" s="162"/>
      <c r="W2708" s="162"/>
      <c r="X2708" s="162"/>
      <c r="Y2708" s="162"/>
      <c r="Z2708" s="162"/>
      <c r="AA2708" s="162"/>
    </row>
    <row r="2709">
      <c r="A2709" s="160">
        <v>2708.0</v>
      </c>
      <c r="B2709" s="165" t="s">
        <v>2854</v>
      </c>
      <c r="C2709" s="160">
        <v>2.0210423E7</v>
      </c>
      <c r="D2709" s="162"/>
      <c r="E2709" s="162"/>
      <c r="F2709" s="167"/>
      <c r="G2709" s="168"/>
      <c r="H2709" s="162"/>
      <c r="I2709" s="162"/>
      <c r="J2709" s="162"/>
      <c r="K2709" s="162"/>
      <c r="L2709" s="162"/>
      <c r="M2709" s="162"/>
      <c r="N2709" s="162"/>
      <c r="O2709" s="162"/>
      <c r="P2709" s="162"/>
      <c r="Q2709" s="162"/>
      <c r="R2709" s="162"/>
      <c r="S2709" s="162"/>
      <c r="T2709" s="162"/>
      <c r="U2709" s="162"/>
      <c r="V2709" s="162"/>
      <c r="W2709" s="162"/>
      <c r="X2709" s="162"/>
      <c r="Y2709" s="162"/>
      <c r="Z2709" s="162"/>
      <c r="AA2709" s="162"/>
    </row>
    <row r="2710">
      <c r="A2710" s="160">
        <v>2709.0</v>
      </c>
      <c r="B2710" s="165" t="s">
        <v>2855</v>
      </c>
      <c r="C2710" s="160">
        <v>2.0210423E7</v>
      </c>
      <c r="D2710" s="162"/>
      <c r="E2710" s="162"/>
      <c r="F2710" s="167"/>
      <c r="G2710" s="168"/>
      <c r="H2710" s="162"/>
      <c r="I2710" s="162"/>
      <c r="J2710" s="162"/>
      <c r="K2710" s="162"/>
      <c r="L2710" s="162"/>
      <c r="M2710" s="162"/>
      <c r="N2710" s="162"/>
      <c r="O2710" s="162"/>
      <c r="P2710" s="162"/>
      <c r="Q2710" s="162"/>
      <c r="R2710" s="162"/>
      <c r="S2710" s="162"/>
      <c r="T2710" s="162"/>
      <c r="U2710" s="162"/>
      <c r="V2710" s="162"/>
      <c r="W2710" s="162"/>
      <c r="X2710" s="162"/>
      <c r="Y2710" s="162"/>
      <c r="Z2710" s="162"/>
      <c r="AA2710" s="162"/>
    </row>
    <row r="2711">
      <c r="A2711" s="160">
        <v>2710.0</v>
      </c>
      <c r="B2711" s="165" t="s">
        <v>2856</v>
      </c>
      <c r="C2711" s="160">
        <v>2.0210423E7</v>
      </c>
      <c r="D2711" s="162"/>
      <c r="E2711" s="162"/>
      <c r="F2711" s="167"/>
      <c r="G2711" s="168"/>
      <c r="H2711" s="162"/>
      <c r="I2711" s="162"/>
      <c r="J2711" s="162"/>
      <c r="K2711" s="162"/>
      <c r="L2711" s="162"/>
      <c r="M2711" s="162"/>
      <c r="N2711" s="162"/>
      <c r="O2711" s="162"/>
      <c r="P2711" s="162"/>
      <c r="Q2711" s="162"/>
      <c r="R2711" s="162"/>
      <c r="S2711" s="162"/>
      <c r="T2711" s="162"/>
      <c r="U2711" s="162"/>
      <c r="V2711" s="162"/>
      <c r="W2711" s="162"/>
      <c r="X2711" s="162"/>
      <c r="Y2711" s="162"/>
      <c r="Z2711" s="162"/>
      <c r="AA2711" s="162"/>
    </row>
    <row r="2712">
      <c r="A2712" s="160">
        <v>2711.0</v>
      </c>
      <c r="B2712" s="165" t="s">
        <v>2857</v>
      </c>
      <c r="C2712" s="160">
        <v>2.0210423E7</v>
      </c>
      <c r="D2712" s="162"/>
      <c r="E2712" s="162"/>
      <c r="F2712" s="167"/>
      <c r="G2712" s="168"/>
      <c r="H2712" s="162"/>
      <c r="I2712" s="162"/>
      <c r="J2712" s="162"/>
      <c r="K2712" s="162"/>
      <c r="L2712" s="162"/>
      <c r="M2712" s="162"/>
      <c r="N2712" s="162"/>
      <c r="O2712" s="162"/>
      <c r="P2712" s="162"/>
      <c r="Q2712" s="162"/>
      <c r="R2712" s="162"/>
      <c r="S2712" s="162"/>
      <c r="T2712" s="162"/>
      <c r="U2712" s="162"/>
      <c r="V2712" s="162"/>
      <c r="W2712" s="162"/>
      <c r="X2712" s="162"/>
      <c r="Y2712" s="162"/>
      <c r="Z2712" s="162"/>
      <c r="AA2712" s="162"/>
    </row>
    <row r="2713">
      <c r="A2713" s="160">
        <v>2712.0</v>
      </c>
      <c r="B2713" s="165" t="s">
        <v>2858</v>
      </c>
      <c r="C2713" s="160">
        <v>2.0210423E7</v>
      </c>
      <c r="D2713" s="162"/>
      <c r="E2713" s="162"/>
      <c r="F2713" s="167"/>
      <c r="G2713" s="168"/>
      <c r="H2713" s="162"/>
      <c r="I2713" s="162"/>
      <c r="J2713" s="162"/>
      <c r="K2713" s="162"/>
      <c r="L2713" s="162"/>
      <c r="M2713" s="162"/>
      <c r="N2713" s="162"/>
      <c r="O2713" s="162"/>
      <c r="P2713" s="162"/>
      <c r="Q2713" s="162"/>
      <c r="R2713" s="162"/>
      <c r="S2713" s="162"/>
      <c r="T2713" s="162"/>
      <c r="U2713" s="162"/>
      <c r="V2713" s="162"/>
      <c r="W2713" s="162"/>
      <c r="X2713" s="162"/>
      <c r="Y2713" s="162"/>
      <c r="Z2713" s="162"/>
      <c r="AA2713" s="162"/>
    </row>
    <row r="2714">
      <c r="A2714" s="160">
        <v>2713.0</v>
      </c>
      <c r="B2714" s="165" t="s">
        <v>2859</v>
      </c>
      <c r="C2714" s="160">
        <v>2.0210424E7</v>
      </c>
      <c r="D2714" s="162"/>
      <c r="E2714" s="162"/>
      <c r="F2714" s="167"/>
      <c r="G2714" s="168"/>
      <c r="H2714" s="162"/>
      <c r="I2714" s="162"/>
      <c r="J2714" s="162"/>
      <c r="K2714" s="162"/>
      <c r="L2714" s="162"/>
      <c r="M2714" s="162"/>
      <c r="N2714" s="162"/>
      <c r="O2714" s="162"/>
      <c r="P2714" s="162"/>
      <c r="Q2714" s="162"/>
      <c r="R2714" s="162"/>
      <c r="S2714" s="162"/>
      <c r="T2714" s="162"/>
      <c r="U2714" s="162"/>
      <c r="V2714" s="162"/>
      <c r="W2714" s="162"/>
      <c r="X2714" s="162"/>
      <c r="Y2714" s="162"/>
      <c r="Z2714" s="162"/>
      <c r="AA2714" s="162"/>
    </row>
    <row r="2715">
      <c r="A2715" s="160">
        <v>2714.0</v>
      </c>
      <c r="B2715" s="165" t="s">
        <v>2860</v>
      </c>
      <c r="C2715" s="160">
        <v>2.0210424E7</v>
      </c>
      <c r="D2715" s="162"/>
      <c r="E2715" s="162"/>
      <c r="F2715" s="167"/>
      <c r="G2715" s="168"/>
      <c r="H2715" s="162"/>
      <c r="I2715" s="162"/>
      <c r="J2715" s="162"/>
      <c r="K2715" s="162"/>
      <c r="L2715" s="162"/>
      <c r="M2715" s="162"/>
      <c r="N2715" s="162"/>
      <c r="O2715" s="162"/>
      <c r="P2715" s="162"/>
      <c r="Q2715" s="162"/>
      <c r="R2715" s="162"/>
      <c r="S2715" s="162"/>
      <c r="T2715" s="162"/>
      <c r="U2715" s="162"/>
      <c r="V2715" s="162"/>
      <c r="W2715" s="162"/>
      <c r="X2715" s="162"/>
      <c r="Y2715" s="162"/>
      <c r="Z2715" s="162"/>
      <c r="AA2715" s="162"/>
    </row>
    <row r="2716">
      <c r="A2716" s="160">
        <v>2715.0</v>
      </c>
      <c r="B2716" s="165" t="s">
        <v>2861</v>
      </c>
      <c r="C2716" s="160">
        <v>2.0210424E7</v>
      </c>
      <c r="D2716" s="162"/>
      <c r="E2716" s="162"/>
      <c r="F2716" s="167"/>
      <c r="G2716" s="168"/>
      <c r="H2716" s="162"/>
      <c r="I2716" s="162"/>
      <c r="J2716" s="162"/>
      <c r="K2716" s="162"/>
      <c r="L2716" s="162"/>
      <c r="M2716" s="162"/>
      <c r="N2716" s="162"/>
      <c r="O2716" s="162"/>
      <c r="P2716" s="162"/>
      <c r="Q2716" s="162"/>
      <c r="R2716" s="162"/>
      <c r="S2716" s="162"/>
      <c r="T2716" s="162"/>
      <c r="U2716" s="162"/>
      <c r="V2716" s="162"/>
      <c r="W2716" s="162"/>
      <c r="X2716" s="162"/>
      <c r="Y2716" s="162"/>
      <c r="Z2716" s="162"/>
      <c r="AA2716" s="162"/>
    </row>
    <row r="2717">
      <c r="A2717" s="160">
        <v>2716.0</v>
      </c>
      <c r="B2717" s="165" t="s">
        <v>2862</v>
      </c>
      <c r="C2717" s="160">
        <v>2.0210424E7</v>
      </c>
      <c r="D2717" s="162"/>
      <c r="E2717" s="162"/>
      <c r="F2717" s="167"/>
      <c r="G2717" s="168"/>
      <c r="H2717" s="162"/>
      <c r="I2717" s="162"/>
      <c r="J2717" s="162"/>
      <c r="K2717" s="162"/>
      <c r="L2717" s="162"/>
      <c r="M2717" s="162"/>
      <c r="N2717" s="162"/>
      <c r="O2717" s="162"/>
      <c r="P2717" s="162"/>
      <c r="Q2717" s="162"/>
      <c r="R2717" s="162"/>
      <c r="S2717" s="162"/>
      <c r="T2717" s="162"/>
      <c r="U2717" s="162"/>
      <c r="V2717" s="162"/>
      <c r="W2717" s="162"/>
      <c r="X2717" s="162"/>
      <c r="Y2717" s="162"/>
      <c r="Z2717" s="162"/>
      <c r="AA2717" s="162"/>
    </row>
    <row r="2718">
      <c r="A2718" s="160">
        <v>2717.0</v>
      </c>
      <c r="B2718" s="165" t="s">
        <v>2863</v>
      </c>
      <c r="C2718" s="160">
        <v>2.0210424E7</v>
      </c>
      <c r="D2718" s="162"/>
      <c r="E2718" s="162"/>
      <c r="F2718" s="167"/>
      <c r="G2718" s="168"/>
      <c r="H2718" s="162"/>
      <c r="I2718" s="162"/>
      <c r="J2718" s="162"/>
      <c r="K2718" s="162"/>
      <c r="L2718" s="162"/>
      <c r="M2718" s="162"/>
      <c r="N2718" s="162"/>
      <c r="O2718" s="162"/>
      <c r="P2718" s="162"/>
      <c r="Q2718" s="162"/>
      <c r="R2718" s="162"/>
      <c r="S2718" s="162"/>
      <c r="T2718" s="162"/>
      <c r="U2718" s="162"/>
      <c r="V2718" s="162"/>
      <c r="W2718" s="162"/>
      <c r="X2718" s="162"/>
      <c r="Y2718" s="162"/>
      <c r="Z2718" s="162"/>
      <c r="AA2718" s="162"/>
    </row>
    <row r="2719">
      <c r="A2719" s="160">
        <v>2718.0</v>
      </c>
      <c r="B2719" s="165" t="s">
        <v>2864</v>
      </c>
      <c r="C2719" s="160">
        <v>2.0210424E7</v>
      </c>
      <c r="D2719" s="162"/>
      <c r="E2719" s="162"/>
      <c r="F2719" s="167"/>
      <c r="G2719" s="168"/>
      <c r="H2719" s="162"/>
      <c r="I2719" s="162"/>
      <c r="J2719" s="162"/>
      <c r="K2719" s="162"/>
      <c r="L2719" s="162"/>
      <c r="M2719" s="162"/>
      <c r="N2719" s="162"/>
      <c r="O2719" s="162"/>
      <c r="P2719" s="162"/>
      <c r="Q2719" s="162"/>
      <c r="R2719" s="162"/>
      <c r="S2719" s="162"/>
      <c r="T2719" s="162"/>
      <c r="U2719" s="162"/>
      <c r="V2719" s="162"/>
      <c r="W2719" s="162"/>
      <c r="X2719" s="162"/>
      <c r="Y2719" s="162"/>
      <c r="Z2719" s="162"/>
      <c r="AA2719" s="162"/>
    </row>
    <row r="2720">
      <c r="A2720" s="160">
        <v>2719.0</v>
      </c>
      <c r="B2720" s="165" t="s">
        <v>2865</v>
      </c>
      <c r="C2720" s="160">
        <v>2.0210424E7</v>
      </c>
      <c r="D2720" s="162"/>
      <c r="E2720" s="162"/>
      <c r="F2720" s="167"/>
      <c r="G2720" s="168"/>
      <c r="H2720" s="162"/>
      <c r="I2720" s="162"/>
      <c r="J2720" s="162"/>
      <c r="K2720" s="162"/>
      <c r="L2720" s="162"/>
      <c r="M2720" s="162"/>
      <c r="N2720" s="162"/>
      <c r="O2720" s="162"/>
      <c r="P2720" s="162"/>
      <c r="Q2720" s="162"/>
      <c r="R2720" s="162"/>
      <c r="S2720" s="162"/>
      <c r="T2720" s="162"/>
      <c r="U2720" s="162"/>
      <c r="V2720" s="162"/>
      <c r="W2720" s="162"/>
      <c r="X2720" s="162"/>
      <c r="Y2720" s="162"/>
      <c r="Z2720" s="162"/>
      <c r="AA2720" s="162"/>
    </row>
    <row r="2721">
      <c r="A2721" s="160">
        <v>2720.0</v>
      </c>
      <c r="B2721" s="165" t="s">
        <v>2866</v>
      </c>
      <c r="C2721" s="160">
        <v>2.0210424E7</v>
      </c>
      <c r="D2721" s="162"/>
      <c r="E2721" s="162"/>
      <c r="F2721" s="167"/>
      <c r="G2721" s="168"/>
      <c r="H2721" s="162"/>
      <c r="I2721" s="162"/>
      <c r="J2721" s="162"/>
      <c r="K2721" s="162"/>
      <c r="L2721" s="162"/>
      <c r="M2721" s="162"/>
      <c r="N2721" s="162"/>
      <c r="O2721" s="162"/>
      <c r="P2721" s="162"/>
      <c r="Q2721" s="162"/>
      <c r="R2721" s="162"/>
      <c r="S2721" s="162"/>
      <c r="T2721" s="162"/>
      <c r="U2721" s="162"/>
      <c r="V2721" s="162"/>
      <c r="W2721" s="162"/>
      <c r="X2721" s="162"/>
      <c r="Y2721" s="162"/>
      <c r="Z2721" s="162"/>
      <c r="AA2721" s="162"/>
    </row>
    <row r="2722">
      <c r="A2722" s="160">
        <v>2721.0</v>
      </c>
      <c r="B2722" s="165" t="s">
        <v>2867</v>
      </c>
      <c r="C2722" s="160">
        <v>2.0210424E7</v>
      </c>
      <c r="D2722" s="162"/>
      <c r="E2722" s="162"/>
      <c r="F2722" s="167"/>
      <c r="G2722" s="168"/>
      <c r="H2722" s="162"/>
      <c r="I2722" s="162"/>
      <c r="J2722" s="162"/>
      <c r="K2722" s="162"/>
      <c r="L2722" s="162"/>
      <c r="M2722" s="162"/>
      <c r="N2722" s="162"/>
      <c r="O2722" s="162"/>
      <c r="P2722" s="162"/>
      <c r="Q2722" s="162"/>
      <c r="R2722" s="162"/>
      <c r="S2722" s="162"/>
      <c r="T2722" s="162"/>
      <c r="U2722" s="162"/>
      <c r="V2722" s="162"/>
      <c r="W2722" s="162"/>
      <c r="X2722" s="162"/>
      <c r="Y2722" s="162"/>
      <c r="Z2722" s="162"/>
      <c r="AA2722" s="162"/>
    </row>
    <row r="2723">
      <c r="A2723" s="160">
        <v>2722.0</v>
      </c>
      <c r="B2723" s="165" t="s">
        <v>2868</v>
      </c>
      <c r="C2723" s="160">
        <v>2.0210424E7</v>
      </c>
      <c r="D2723" s="162"/>
      <c r="E2723" s="162"/>
      <c r="F2723" s="167"/>
      <c r="G2723" s="168"/>
      <c r="H2723" s="162"/>
      <c r="I2723" s="162"/>
      <c r="J2723" s="162"/>
      <c r="K2723" s="162"/>
      <c r="L2723" s="162"/>
      <c r="M2723" s="162"/>
      <c r="N2723" s="162"/>
      <c r="O2723" s="162"/>
      <c r="P2723" s="162"/>
      <c r="Q2723" s="162"/>
      <c r="R2723" s="162"/>
      <c r="S2723" s="162"/>
      <c r="T2723" s="162"/>
      <c r="U2723" s="162"/>
      <c r="V2723" s="162"/>
      <c r="W2723" s="162"/>
      <c r="X2723" s="162"/>
      <c r="Y2723" s="162"/>
      <c r="Z2723" s="162"/>
      <c r="AA2723" s="162"/>
    </row>
    <row r="2724">
      <c r="A2724" s="160">
        <v>2723.0</v>
      </c>
      <c r="B2724" s="165" t="s">
        <v>2869</v>
      </c>
      <c r="C2724" s="160">
        <v>2.0210424E7</v>
      </c>
      <c r="D2724" s="162"/>
      <c r="E2724" s="162"/>
      <c r="F2724" s="167"/>
      <c r="G2724" s="168"/>
      <c r="H2724" s="162"/>
      <c r="I2724" s="162"/>
      <c r="J2724" s="162"/>
      <c r="K2724" s="162"/>
      <c r="L2724" s="162"/>
      <c r="M2724" s="162"/>
      <c r="N2724" s="162"/>
      <c r="O2724" s="162"/>
      <c r="P2724" s="162"/>
      <c r="Q2724" s="162"/>
      <c r="R2724" s="162"/>
      <c r="S2724" s="162"/>
      <c r="T2724" s="162"/>
      <c r="U2724" s="162"/>
      <c r="V2724" s="162"/>
      <c r="W2724" s="162"/>
      <c r="X2724" s="162"/>
      <c r="Y2724" s="162"/>
      <c r="Z2724" s="162"/>
      <c r="AA2724" s="162"/>
    </row>
    <row r="2725">
      <c r="A2725" s="160">
        <v>2724.0</v>
      </c>
      <c r="B2725" s="165" t="s">
        <v>2870</v>
      </c>
      <c r="C2725" s="160">
        <v>2.0210424E7</v>
      </c>
      <c r="D2725" s="162"/>
      <c r="E2725" s="162"/>
      <c r="F2725" s="167"/>
      <c r="G2725" s="168"/>
      <c r="H2725" s="162"/>
      <c r="I2725" s="162"/>
      <c r="J2725" s="162"/>
      <c r="K2725" s="162"/>
      <c r="L2725" s="162"/>
      <c r="M2725" s="162"/>
      <c r="N2725" s="162"/>
      <c r="O2725" s="162"/>
      <c r="P2725" s="162"/>
      <c r="Q2725" s="162"/>
      <c r="R2725" s="162"/>
      <c r="S2725" s="162"/>
      <c r="T2725" s="162"/>
      <c r="U2725" s="162"/>
      <c r="V2725" s="162"/>
      <c r="W2725" s="162"/>
      <c r="X2725" s="162"/>
      <c r="Y2725" s="162"/>
      <c r="Z2725" s="162"/>
      <c r="AA2725" s="162"/>
    </row>
    <row r="2726">
      <c r="A2726" s="160">
        <v>2725.0</v>
      </c>
      <c r="B2726" s="165" t="s">
        <v>2871</v>
      </c>
      <c r="C2726" s="160">
        <v>2.0210424E7</v>
      </c>
      <c r="D2726" s="162"/>
      <c r="E2726" s="162"/>
      <c r="F2726" s="167"/>
      <c r="G2726" s="168"/>
      <c r="H2726" s="162"/>
      <c r="I2726" s="162"/>
      <c r="J2726" s="162"/>
      <c r="K2726" s="162"/>
      <c r="L2726" s="162"/>
      <c r="M2726" s="162"/>
      <c r="N2726" s="162"/>
      <c r="O2726" s="162"/>
      <c r="P2726" s="162"/>
      <c r="Q2726" s="162"/>
      <c r="R2726" s="162"/>
      <c r="S2726" s="162"/>
      <c r="T2726" s="162"/>
      <c r="U2726" s="162"/>
      <c r="V2726" s="162"/>
      <c r="W2726" s="162"/>
      <c r="X2726" s="162"/>
      <c r="Y2726" s="162"/>
      <c r="Z2726" s="162"/>
      <c r="AA2726" s="162"/>
    </row>
    <row r="2727">
      <c r="A2727" s="160">
        <v>2726.0</v>
      </c>
      <c r="B2727" s="165" t="s">
        <v>2872</v>
      </c>
      <c r="C2727" s="160">
        <v>2.0210424E7</v>
      </c>
      <c r="D2727" s="162"/>
      <c r="E2727" s="162"/>
      <c r="F2727" s="167"/>
      <c r="G2727" s="168"/>
      <c r="H2727" s="162"/>
      <c r="I2727" s="162"/>
      <c r="J2727" s="162"/>
      <c r="K2727" s="162"/>
      <c r="L2727" s="162"/>
      <c r="M2727" s="162"/>
      <c r="N2727" s="162"/>
      <c r="O2727" s="162"/>
      <c r="P2727" s="162"/>
      <c r="Q2727" s="162"/>
      <c r="R2727" s="162"/>
      <c r="S2727" s="162"/>
      <c r="T2727" s="162"/>
      <c r="U2727" s="162"/>
      <c r="V2727" s="162"/>
      <c r="W2727" s="162"/>
      <c r="X2727" s="162"/>
      <c r="Y2727" s="162"/>
      <c r="Z2727" s="162"/>
      <c r="AA2727" s="162"/>
    </row>
    <row r="2728">
      <c r="A2728" s="160">
        <v>2727.0</v>
      </c>
      <c r="B2728" s="165" t="s">
        <v>2873</v>
      </c>
      <c r="C2728" s="160">
        <v>2.0210424E7</v>
      </c>
      <c r="D2728" s="162"/>
      <c r="E2728" s="162"/>
      <c r="F2728" s="167"/>
      <c r="G2728" s="168"/>
      <c r="H2728" s="162"/>
      <c r="I2728" s="162"/>
      <c r="J2728" s="162"/>
      <c r="K2728" s="162"/>
      <c r="L2728" s="162"/>
      <c r="M2728" s="162"/>
      <c r="N2728" s="162"/>
      <c r="O2728" s="162"/>
      <c r="P2728" s="162"/>
      <c r="Q2728" s="162"/>
      <c r="R2728" s="162"/>
      <c r="S2728" s="162"/>
      <c r="T2728" s="162"/>
      <c r="U2728" s="162"/>
      <c r="V2728" s="162"/>
      <c r="W2728" s="162"/>
      <c r="X2728" s="162"/>
      <c r="Y2728" s="162"/>
      <c r="Z2728" s="162"/>
      <c r="AA2728" s="162"/>
    </row>
    <row r="2729">
      <c r="A2729" s="160">
        <v>2728.0</v>
      </c>
      <c r="B2729" s="165" t="s">
        <v>2874</v>
      </c>
      <c r="C2729" s="160">
        <v>2.0210424E7</v>
      </c>
      <c r="D2729" s="162"/>
      <c r="E2729" s="162"/>
      <c r="F2729" s="167"/>
      <c r="G2729" s="168"/>
      <c r="H2729" s="162"/>
      <c r="I2729" s="162"/>
      <c r="J2729" s="162"/>
      <c r="K2729" s="162"/>
      <c r="L2729" s="162"/>
      <c r="M2729" s="162"/>
      <c r="N2729" s="162"/>
      <c r="O2729" s="162"/>
      <c r="P2729" s="162"/>
      <c r="Q2729" s="162"/>
      <c r="R2729" s="162"/>
      <c r="S2729" s="162"/>
      <c r="T2729" s="162"/>
      <c r="U2729" s="162"/>
      <c r="V2729" s="162"/>
      <c r="W2729" s="162"/>
      <c r="X2729" s="162"/>
      <c r="Y2729" s="162"/>
      <c r="Z2729" s="162"/>
      <c r="AA2729" s="162"/>
    </row>
    <row r="2730">
      <c r="A2730" s="160">
        <v>2729.0</v>
      </c>
      <c r="B2730" s="165" t="s">
        <v>2875</v>
      </c>
      <c r="C2730" s="160">
        <v>2.0210424E7</v>
      </c>
      <c r="D2730" s="162"/>
      <c r="E2730" s="162"/>
      <c r="F2730" s="167"/>
      <c r="G2730" s="168"/>
      <c r="H2730" s="162"/>
      <c r="I2730" s="162"/>
      <c r="J2730" s="162"/>
      <c r="K2730" s="162"/>
      <c r="L2730" s="162"/>
      <c r="M2730" s="162"/>
      <c r="N2730" s="162"/>
      <c r="O2730" s="162"/>
      <c r="P2730" s="162"/>
      <c r="Q2730" s="162"/>
      <c r="R2730" s="162"/>
      <c r="S2730" s="162"/>
      <c r="T2730" s="162"/>
      <c r="U2730" s="162"/>
      <c r="V2730" s="162"/>
      <c r="W2730" s="162"/>
      <c r="X2730" s="162"/>
      <c r="Y2730" s="162"/>
      <c r="Z2730" s="162"/>
      <c r="AA2730" s="162"/>
    </row>
    <row r="2731">
      <c r="A2731" s="160">
        <v>2730.0</v>
      </c>
      <c r="B2731" s="165" t="s">
        <v>2876</v>
      </c>
      <c r="C2731" s="160">
        <v>2.0210424E7</v>
      </c>
      <c r="D2731" s="162"/>
      <c r="E2731" s="162"/>
      <c r="F2731" s="167"/>
      <c r="G2731" s="168"/>
      <c r="H2731" s="162"/>
      <c r="I2731" s="162"/>
      <c r="J2731" s="162"/>
      <c r="K2731" s="162"/>
      <c r="L2731" s="162"/>
      <c r="M2731" s="162"/>
      <c r="N2731" s="162"/>
      <c r="O2731" s="162"/>
      <c r="P2731" s="162"/>
      <c r="Q2731" s="162"/>
      <c r="R2731" s="162"/>
      <c r="S2731" s="162"/>
      <c r="T2731" s="162"/>
      <c r="U2731" s="162"/>
      <c r="V2731" s="162"/>
      <c r="W2731" s="162"/>
      <c r="X2731" s="162"/>
      <c r="Y2731" s="162"/>
      <c r="Z2731" s="162"/>
      <c r="AA2731" s="162"/>
    </row>
    <row r="2732">
      <c r="A2732" s="160">
        <v>2731.0</v>
      </c>
      <c r="B2732" s="165" t="s">
        <v>2877</v>
      </c>
      <c r="C2732" s="160">
        <v>2.0210424E7</v>
      </c>
      <c r="D2732" s="162"/>
      <c r="E2732" s="162"/>
      <c r="F2732" s="167"/>
      <c r="G2732" s="168"/>
      <c r="H2732" s="162"/>
      <c r="I2732" s="162"/>
      <c r="J2732" s="162"/>
      <c r="K2732" s="162"/>
      <c r="L2732" s="162"/>
      <c r="M2732" s="162"/>
      <c r="N2732" s="162"/>
      <c r="O2732" s="162"/>
      <c r="P2732" s="162"/>
      <c r="Q2732" s="162"/>
      <c r="R2732" s="162"/>
      <c r="S2732" s="162"/>
      <c r="T2732" s="162"/>
      <c r="U2732" s="162"/>
      <c r="V2732" s="162"/>
      <c r="W2732" s="162"/>
      <c r="X2732" s="162"/>
      <c r="Y2732" s="162"/>
      <c r="Z2732" s="162"/>
      <c r="AA2732" s="162"/>
    </row>
    <row r="2733">
      <c r="A2733" s="160">
        <v>2732.0</v>
      </c>
      <c r="B2733" s="165" t="s">
        <v>2878</v>
      </c>
      <c r="C2733" s="160">
        <v>2.0210424E7</v>
      </c>
      <c r="D2733" s="162"/>
      <c r="E2733" s="162"/>
      <c r="F2733" s="167"/>
      <c r="G2733" s="168"/>
      <c r="H2733" s="162"/>
      <c r="I2733" s="162"/>
      <c r="J2733" s="162"/>
      <c r="K2733" s="162"/>
      <c r="L2733" s="162"/>
      <c r="M2733" s="162"/>
      <c r="N2733" s="162"/>
      <c r="O2733" s="162"/>
      <c r="P2733" s="162"/>
      <c r="Q2733" s="162"/>
      <c r="R2733" s="162"/>
      <c r="S2733" s="162"/>
      <c r="T2733" s="162"/>
      <c r="U2733" s="162"/>
      <c r="V2733" s="162"/>
      <c r="W2733" s="162"/>
      <c r="X2733" s="162"/>
      <c r="Y2733" s="162"/>
      <c r="Z2733" s="162"/>
      <c r="AA2733" s="162"/>
    </row>
    <row r="2734">
      <c r="A2734" s="160">
        <v>2733.0</v>
      </c>
      <c r="B2734" s="165" t="s">
        <v>2879</v>
      </c>
      <c r="C2734" s="160">
        <v>2.0210424E7</v>
      </c>
      <c r="D2734" s="162"/>
      <c r="E2734" s="162"/>
      <c r="F2734" s="167"/>
      <c r="G2734" s="168"/>
      <c r="H2734" s="162"/>
      <c r="I2734" s="162"/>
      <c r="J2734" s="162"/>
      <c r="K2734" s="162"/>
      <c r="L2734" s="162"/>
      <c r="M2734" s="162"/>
      <c r="N2734" s="162"/>
      <c r="O2734" s="162"/>
      <c r="P2734" s="162"/>
      <c r="Q2734" s="162"/>
      <c r="R2734" s="162"/>
      <c r="S2734" s="162"/>
      <c r="T2734" s="162"/>
      <c r="U2734" s="162"/>
      <c r="V2734" s="162"/>
      <c r="W2734" s="162"/>
      <c r="X2734" s="162"/>
      <c r="Y2734" s="162"/>
      <c r="Z2734" s="162"/>
      <c r="AA2734" s="162"/>
    </row>
    <row r="2735">
      <c r="A2735" s="160">
        <v>2734.0</v>
      </c>
      <c r="B2735" s="165" t="s">
        <v>2880</v>
      </c>
      <c r="C2735" s="160">
        <v>2.0210424E7</v>
      </c>
      <c r="D2735" s="162"/>
      <c r="E2735" s="162"/>
      <c r="F2735" s="167"/>
      <c r="G2735" s="168"/>
      <c r="H2735" s="162"/>
      <c r="I2735" s="162"/>
      <c r="J2735" s="162"/>
      <c r="K2735" s="162"/>
      <c r="L2735" s="162"/>
      <c r="M2735" s="162"/>
      <c r="N2735" s="162"/>
      <c r="O2735" s="162"/>
      <c r="P2735" s="162"/>
      <c r="Q2735" s="162"/>
      <c r="R2735" s="162"/>
      <c r="S2735" s="162"/>
      <c r="T2735" s="162"/>
      <c r="U2735" s="162"/>
      <c r="V2735" s="162"/>
      <c r="W2735" s="162"/>
      <c r="X2735" s="162"/>
      <c r="Y2735" s="162"/>
      <c r="Z2735" s="162"/>
      <c r="AA2735" s="162"/>
    </row>
    <row r="2736">
      <c r="A2736" s="160">
        <v>2735.0</v>
      </c>
      <c r="B2736" s="165" t="s">
        <v>2881</v>
      </c>
      <c r="C2736" s="160">
        <v>2.0210424E7</v>
      </c>
      <c r="D2736" s="162"/>
      <c r="E2736" s="162"/>
      <c r="F2736" s="167"/>
      <c r="G2736" s="168"/>
      <c r="H2736" s="162"/>
      <c r="I2736" s="162"/>
      <c r="J2736" s="162"/>
      <c r="K2736" s="162"/>
      <c r="L2736" s="162"/>
      <c r="M2736" s="162"/>
      <c r="N2736" s="162"/>
      <c r="O2736" s="162"/>
      <c r="P2736" s="162"/>
      <c r="Q2736" s="162"/>
      <c r="R2736" s="162"/>
      <c r="S2736" s="162"/>
      <c r="T2736" s="162"/>
      <c r="U2736" s="162"/>
      <c r="V2736" s="162"/>
      <c r="W2736" s="162"/>
      <c r="X2736" s="162"/>
      <c r="Y2736" s="162"/>
      <c r="Z2736" s="162"/>
      <c r="AA2736" s="162"/>
    </row>
    <row r="2737">
      <c r="A2737" s="160">
        <v>2736.0</v>
      </c>
      <c r="B2737" s="165" t="s">
        <v>2882</v>
      </c>
      <c r="C2737" s="160">
        <v>2.0210424E7</v>
      </c>
      <c r="D2737" s="162"/>
      <c r="E2737" s="162"/>
      <c r="F2737" s="167"/>
      <c r="G2737" s="168"/>
      <c r="H2737" s="162"/>
      <c r="I2737" s="162"/>
      <c r="J2737" s="162"/>
      <c r="K2737" s="162"/>
      <c r="L2737" s="162"/>
      <c r="M2737" s="162"/>
      <c r="N2737" s="162"/>
      <c r="O2737" s="162"/>
      <c r="P2737" s="162"/>
      <c r="Q2737" s="162"/>
      <c r="R2737" s="162"/>
      <c r="S2737" s="162"/>
      <c r="T2737" s="162"/>
      <c r="U2737" s="162"/>
      <c r="V2737" s="162"/>
      <c r="W2737" s="162"/>
      <c r="X2737" s="162"/>
      <c r="Y2737" s="162"/>
      <c r="Z2737" s="162"/>
      <c r="AA2737" s="162"/>
    </row>
    <row r="2738">
      <c r="A2738" s="160">
        <v>2737.0</v>
      </c>
      <c r="B2738" s="165" t="s">
        <v>2883</v>
      </c>
      <c r="C2738" s="160">
        <v>2.0210425E7</v>
      </c>
      <c r="D2738" s="162"/>
      <c r="E2738" s="162"/>
      <c r="F2738" s="167"/>
      <c r="G2738" s="168"/>
      <c r="H2738" s="162"/>
      <c r="I2738" s="162"/>
      <c r="J2738" s="162"/>
      <c r="K2738" s="162"/>
      <c r="L2738" s="162"/>
      <c r="M2738" s="162"/>
      <c r="N2738" s="162"/>
      <c r="O2738" s="162"/>
      <c r="P2738" s="162"/>
      <c r="Q2738" s="162"/>
      <c r="R2738" s="162"/>
      <c r="S2738" s="162"/>
      <c r="T2738" s="162"/>
      <c r="U2738" s="162"/>
      <c r="V2738" s="162"/>
      <c r="W2738" s="162"/>
      <c r="X2738" s="162"/>
      <c r="Y2738" s="162"/>
      <c r="Z2738" s="162"/>
      <c r="AA2738" s="162"/>
    </row>
    <row r="2739">
      <c r="A2739" s="160">
        <v>2738.0</v>
      </c>
      <c r="B2739" s="165" t="s">
        <v>2884</v>
      </c>
      <c r="C2739" s="160">
        <v>2.0210425E7</v>
      </c>
      <c r="D2739" s="162"/>
      <c r="E2739" s="162"/>
      <c r="F2739" s="167"/>
      <c r="G2739" s="168"/>
      <c r="H2739" s="162"/>
      <c r="I2739" s="162"/>
      <c r="J2739" s="162"/>
      <c r="K2739" s="162"/>
      <c r="L2739" s="162"/>
      <c r="M2739" s="162"/>
      <c r="N2739" s="162"/>
      <c r="O2739" s="162"/>
      <c r="P2739" s="162"/>
      <c r="Q2739" s="162"/>
      <c r="R2739" s="162"/>
      <c r="S2739" s="162"/>
      <c r="T2739" s="162"/>
      <c r="U2739" s="162"/>
      <c r="V2739" s="162"/>
      <c r="W2739" s="162"/>
      <c r="X2739" s="162"/>
      <c r="Y2739" s="162"/>
      <c r="Z2739" s="162"/>
      <c r="AA2739" s="162"/>
    </row>
    <row r="2740">
      <c r="A2740" s="160">
        <v>2739.0</v>
      </c>
      <c r="B2740" s="165" t="s">
        <v>2885</v>
      </c>
      <c r="C2740" s="160">
        <v>2.0210425E7</v>
      </c>
      <c r="D2740" s="162"/>
      <c r="E2740" s="162"/>
      <c r="F2740" s="167"/>
      <c r="G2740" s="168"/>
      <c r="H2740" s="162"/>
      <c r="I2740" s="162"/>
      <c r="J2740" s="162"/>
      <c r="K2740" s="162"/>
      <c r="L2740" s="162"/>
      <c r="M2740" s="162"/>
      <c r="N2740" s="162"/>
      <c r="O2740" s="162"/>
      <c r="P2740" s="162"/>
      <c r="Q2740" s="162"/>
      <c r="R2740" s="162"/>
      <c r="S2740" s="162"/>
      <c r="T2740" s="162"/>
      <c r="U2740" s="162"/>
      <c r="V2740" s="162"/>
      <c r="W2740" s="162"/>
      <c r="X2740" s="162"/>
      <c r="Y2740" s="162"/>
      <c r="Z2740" s="162"/>
      <c r="AA2740" s="162"/>
    </row>
    <row r="2741">
      <c r="A2741" s="160">
        <v>2740.0</v>
      </c>
      <c r="B2741" s="165" t="s">
        <v>2886</v>
      </c>
      <c r="C2741" s="160">
        <v>2.0210425E7</v>
      </c>
      <c r="D2741" s="162"/>
      <c r="E2741" s="162"/>
      <c r="F2741" s="167"/>
      <c r="G2741" s="168"/>
      <c r="H2741" s="162"/>
      <c r="I2741" s="162"/>
      <c r="J2741" s="162"/>
      <c r="K2741" s="162"/>
      <c r="L2741" s="162"/>
      <c r="M2741" s="162"/>
      <c r="N2741" s="162"/>
      <c r="O2741" s="162"/>
      <c r="P2741" s="162"/>
      <c r="Q2741" s="162"/>
      <c r="R2741" s="162"/>
      <c r="S2741" s="162"/>
      <c r="T2741" s="162"/>
      <c r="U2741" s="162"/>
      <c r="V2741" s="162"/>
      <c r="W2741" s="162"/>
      <c r="X2741" s="162"/>
      <c r="Y2741" s="162"/>
      <c r="Z2741" s="162"/>
      <c r="AA2741" s="162"/>
    </row>
    <row r="2742">
      <c r="A2742" s="160">
        <v>2741.0</v>
      </c>
      <c r="B2742" s="165" t="s">
        <v>2887</v>
      </c>
      <c r="C2742" s="160">
        <v>2.0210425E7</v>
      </c>
      <c r="D2742" s="162"/>
      <c r="E2742" s="162"/>
      <c r="F2742" s="167"/>
      <c r="G2742" s="168"/>
      <c r="H2742" s="162"/>
      <c r="I2742" s="162"/>
      <c r="J2742" s="162"/>
      <c r="K2742" s="162"/>
      <c r="L2742" s="162"/>
      <c r="M2742" s="162"/>
      <c r="N2742" s="162"/>
      <c r="O2742" s="162"/>
      <c r="P2742" s="162"/>
      <c r="Q2742" s="162"/>
      <c r="R2742" s="162"/>
      <c r="S2742" s="162"/>
      <c r="T2742" s="162"/>
      <c r="U2742" s="162"/>
      <c r="V2742" s="162"/>
      <c r="W2742" s="162"/>
      <c r="X2742" s="162"/>
      <c r="Y2742" s="162"/>
      <c r="Z2742" s="162"/>
      <c r="AA2742" s="162"/>
    </row>
    <row r="2743">
      <c r="A2743" s="160">
        <v>2742.0</v>
      </c>
      <c r="B2743" s="165" t="s">
        <v>2888</v>
      </c>
      <c r="C2743" s="160">
        <v>2.0210425E7</v>
      </c>
      <c r="D2743" s="162"/>
      <c r="E2743" s="162"/>
      <c r="F2743" s="167"/>
      <c r="G2743" s="168"/>
      <c r="H2743" s="162"/>
      <c r="I2743" s="162"/>
      <c r="J2743" s="162"/>
      <c r="K2743" s="162"/>
      <c r="L2743" s="162"/>
      <c r="M2743" s="162"/>
      <c r="N2743" s="162"/>
      <c r="O2743" s="162"/>
      <c r="P2743" s="162"/>
      <c r="Q2743" s="162"/>
      <c r="R2743" s="162"/>
      <c r="S2743" s="162"/>
      <c r="T2743" s="162"/>
      <c r="U2743" s="162"/>
      <c r="V2743" s="162"/>
      <c r="W2743" s="162"/>
      <c r="X2743" s="162"/>
      <c r="Y2743" s="162"/>
      <c r="Z2743" s="162"/>
      <c r="AA2743" s="162"/>
    </row>
    <row r="2744">
      <c r="A2744" s="160">
        <v>2743.0</v>
      </c>
      <c r="B2744" s="165" t="s">
        <v>2889</v>
      </c>
      <c r="C2744" s="160">
        <v>2.0210425E7</v>
      </c>
      <c r="D2744" s="162"/>
      <c r="E2744" s="162"/>
      <c r="F2744" s="167"/>
      <c r="G2744" s="168"/>
      <c r="H2744" s="162"/>
      <c r="I2744" s="162"/>
      <c r="J2744" s="162"/>
      <c r="K2744" s="162"/>
      <c r="L2744" s="162"/>
      <c r="M2744" s="162"/>
      <c r="N2744" s="162"/>
      <c r="O2744" s="162"/>
      <c r="P2744" s="162"/>
      <c r="Q2744" s="162"/>
      <c r="R2744" s="162"/>
      <c r="S2744" s="162"/>
      <c r="T2744" s="162"/>
      <c r="U2744" s="162"/>
      <c r="V2744" s="162"/>
      <c r="W2744" s="162"/>
      <c r="X2744" s="162"/>
      <c r="Y2744" s="162"/>
      <c r="Z2744" s="162"/>
      <c r="AA2744" s="162"/>
    </row>
    <row r="2745">
      <c r="A2745" s="160">
        <v>2744.0</v>
      </c>
      <c r="B2745" s="165" t="s">
        <v>2890</v>
      </c>
      <c r="C2745" s="160">
        <v>2.0210425E7</v>
      </c>
      <c r="D2745" s="162"/>
      <c r="E2745" s="162"/>
      <c r="F2745" s="167"/>
      <c r="G2745" s="168"/>
      <c r="H2745" s="162"/>
      <c r="I2745" s="162"/>
      <c r="J2745" s="162"/>
      <c r="K2745" s="162"/>
      <c r="L2745" s="162"/>
      <c r="M2745" s="162"/>
      <c r="N2745" s="162"/>
      <c r="O2745" s="162"/>
      <c r="P2745" s="162"/>
      <c r="Q2745" s="162"/>
      <c r="R2745" s="162"/>
      <c r="S2745" s="162"/>
      <c r="T2745" s="162"/>
      <c r="U2745" s="162"/>
      <c r="V2745" s="162"/>
      <c r="W2745" s="162"/>
      <c r="X2745" s="162"/>
      <c r="Y2745" s="162"/>
      <c r="Z2745" s="162"/>
      <c r="AA2745" s="162"/>
    </row>
    <row r="2746">
      <c r="A2746" s="160">
        <v>2745.0</v>
      </c>
      <c r="B2746" s="165" t="s">
        <v>2891</v>
      </c>
      <c r="C2746" s="160">
        <v>2.0210425E7</v>
      </c>
      <c r="D2746" s="162"/>
      <c r="E2746" s="162"/>
      <c r="F2746" s="167"/>
      <c r="G2746" s="168"/>
      <c r="H2746" s="162"/>
      <c r="I2746" s="162"/>
      <c r="J2746" s="162"/>
      <c r="K2746" s="162"/>
      <c r="L2746" s="162"/>
      <c r="M2746" s="162"/>
      <c r="N2746" s="162"/>
      <c r="O2746" s="162"/>
      <c r="P2746" s="162"/>
      <c r="Q2746" s="162"/>
      <c r="R2746" s="162"/>
      <c r="S2746" s="162"/>
      <c r="T2746" s="162"/>
      <c r="U2746" s="162"/>
      <c r="V2746" s="162"/>
      <c r="W2746" s="162"/>
      <c r="X2746" s="162"/>
      <c r="Y2746" s="162"/>
      <c r="Z2746" s="162"/>
      <c r="AA2746" s="162"/>
    </row>
    <row r="2747">
      <c r="A2747" s="160">
        <v>2746.0</v>
      </c>
      <c r="B2747" s="165" t="s">
        <v>2892</v>
      </c>
      <c r="C2747" s="160">
        <v>2.0210425E7</v>
      </c>
      <c r="D2747" s="162"/>
      <c r="E2747" s="162"/>
      <c r="F2747" s="167"/>
      <c r="G2747" s="168"/>
      <c r="H2747" s="162"/>
      <c r="I2747" s="162"/>
      <c r="J2747" s="162"/>
      <c r="K2747" s="162"/>
      <c r="L2747" s="162"/>
      <c r="M2747" s="162"/>
      <c r="N2747" s="162"/>
      <c r="O2747" s="162"/>
      <c r="P2747" s="162"/>
      <c r="Q2747" s="162"/>
      <c r="R2747" s="162"/>
      <c r="S2747" s="162"/>
      <c r="T2747" s="162"/>
      <c r="U2747" s="162"/>
      <c r="V2747" s="162"/>
      <c r="W2747" s="162"/>
      <c r="X2747" s="162"/>
      <c r="Y2747" s="162"/>
      <c r="Z2747" s="162"/>
      <c r="AA2747" s="162"/>
    </row>
    <row r="2748">
      <c r="A2748" s="160">
        <v>2747.0</v>
      </c>
      <c r="B2748" s="165" t="s">
        <v>2893</v>
      </c>
      <c r="C2748" s="160">
        <v>2.0210425E7</v>
      </c>
      <c r="D2748" s="162"/>
      <c r="E2748" s="162"/>
      <c r="F2748" s="167"/>
      <c r="G2748" s="168"/>
      <c r="H2748" s="162"/>
      <c r="I2748" s="162"/>
      <c r="J2748" s="162"/>
      <c r="K2748" s="162"/>
      <c r="L2748" s="162"/>
      <c r="M2748" s="162"/>
      <c r="N2748" s="162"/>
      <c r="O2748" s="162"/>
      <c r="P2748" s="162"/>
      <c r="Q2748" s="162"/>
      <c r="R2748" s="162"/>
      <c r="S2748" s="162"/>
      <c r="T2748" s="162"/>
      <c r="U2748" s="162"/>
      <c r="V2748" s="162"/>
      <c r="W2748" s="162"/>
      <c r="X2748" s="162"/>
      <c r="Y2748" s="162"/>
      <c r="Z2748" s="162"/>
      <c r="AA2748" s="162"/>
    </row>
    <row r="2749">
      <c r="A2749" s="160">
        <v>2748.0</v>
      </c>
      <c r="B2749" s="165" t="s">
        <v>2894</v>
      </c>
      <c r="C2749" s="160">
        <v>2.0210425E7</v>
      </c>
      <c r="D2749" s="162"/>
      <c r="E2749" s="162"/>
      <c r="F2749" s="167"/>
      <c r="G2749" s="168"/>
      <c r="H2749" s="162"/>
      <c r="I2749" s="162"/>
      <c r="J2749" s="162"/>
      <c r="K2749" s="162"/>
      <c r="L2749" s="162"/>
      <c r="M2749" s="162"/>
      <c r="N2749" s="162"/>
      <c r="O2749" s="162"/>
      <c r="P2749" s="162"/>
      <c r="Q2749" s="162"/>
      <c r="R2749" s="162"/>
      <c r="S2749" s="162"/>
      <c r="T2749" s="162"/>
      <c r="U2749" s="162"/>
      <c r="V2749" s="162"/>
      <c r="W2749" s="162"/>
      <c r="X2749" s="162"/>
      <c r="Y2749" s="162"/>
      <c r="Z2749" s="162"/>
      <c r="AA2749" s="162"/>
    </row>
    <row r="2750">
      <c r="A2750" s="160">
        <v>2749.0</v>
      </c>
      <c r="B2750" s="165" t="s">
        <v>2895</v>
      </c>
      <c r="C2750" s="160">
        <v>2.0210425E7</v>
      </c>
      <c r="D2750" s="162"/>
      <c r="E2750" s="162"/>
      <c r="F2750" s="167"/>
      <c r="G2750" s="168"/>
      <c r="H2750" s="162"/>
      <c r="I2750" s="162"/>
      <c r="J2750" s="162"/>
      <c r="K2750" s="162"/>
      <c r="L2750" s="162"/>
      <c r="M2750" s="162"/>
      <c r="N2750" s="162"/>
      <c r="O2750" s="162"/>
      <c r="P2750" s="162"/>
      <c r="Q2750" s="162"/>
      <c r="R2750" s="162"/>
      <c r="S2750" s="162"/>
      <c r="T2750" s="162"/>
      <c r="U2750" s="162"/>
      <c r="V2750" s="162"/>
      <c r="W2750" s="162"/>
      <c r="X2750" s="162"/>
      <c r="Y2750" s="162"/>
      <c r="Z2750" s="162"/>
      <c r="AA2750" s="162"/>
    </row>
    <row r="2751">
      <c r="A2751" s="160">
        <v>2750.0</v>
      </c>
      <c r="B2751" s="165" t="s">
        <v>2896</v>
      </c>
      <c r="C2751" s="160">
        <v>2.0210425E7</v>
      </c>
      <c r="D2751" s="162"/>
      <c r="E2751" s="162"/>
      <c r="F2751" s="167"/>
      <c r="G2751" s="168"/>
      <c r="H2751" s="162"/>
      <c r="I2751" s="162"/>
      <c r="J2751" s="162"/>
      <c r="K2751" s="162"/>
      <c r="L2751" s="162"/>
      <c r="M2751" s="162"/>
      <c r="N2751" s="162"/>
      <c r="O2751" s="162"/>
      <c r="P2751" s="162"/>
      <c r="Q2751" s="162"/>
      <c r="R2751" s="162"/>
      <c r="S2751" s="162"/>
      <c r="T2751" s="162"/>
      <c r="U2751" s="162"/>
      <c r="V2751" s="162"/>
      <c r="W2751" s="162"/>
      <c r="X2751" s="162"/>
      <c r="Y2751" s="162"/>
      <c r="Z2751" s="162"/>
      <c r="AA2751" s="162"/>
    </row>
    <row r="2752">
      <c r="A2752" s="160">
        <v>2751.0</v>
      </c>
      <c r="B2752" s="165" t="s">
        <v>2897</v>
      </c>
      <c r="C2752" s="160">
        <v>2.0210425E7</v>
      </c>
      <c r="D2752" s="162"/>
      <c r="E2752" s="162"/>
      <c r="F2752" s="167"/>
      <c r="G2752" s="168"/>
      <c r="H2752" s="162"/>
      <c r="I2752" s="162"/>
      <c r="J2752" s="162"/>
      <c r="K2752" s="162"/>
      <c r="L2752" s="162"/>
      <c r="M2752" s="162"/>
      <c r="N2752" s="162"/>
      <c r="O2752" s="162"/>
      <c r="P2752" s="162"/>
      <c r="Q2752" s="162"/>
      <c r="R2752" s="162"/>
      <c r="S2752" s="162"/>
      <c r="T2752" s="162"/>
      <c r="U2752" s="162"/>
      <c r="V2752" s="162"/>
      <c r="W2752" s="162"/>
      <c r="X2752" s="162"/>
      <c r="Y2752" s="162"/>
      <c r="Z2752" s="162"/>
      <c r="AA2752" s="162"/>
    </row>
    <row r="2753">
      <c r="A2753" s="160">
        <v>2752.0</v>
      </c>
      <c r="B2753" s="165" t="s">
        <v>2898</v>
      </c>
      <c r="C2753" s="160">
        <v>2.0210425E7</v>
      </c>
      <c r="D2753" s="162"/>
      <c r="E2753" s="162"/>
      <c r="F2753" s="167"/>
      <c r="G2753" s="168"/>
      <c r="H2753" s="162"/>
      <c r="I2753" s="162"/>
      <c r="J2753" s="162"/>
      <c r="K2753" s="162"/>
      <c r="L2753" s="162"/>
      <c r="M2753" s="162"/>
      <c r="N2753" s="162"/>
      <c r="O2753" s="162"/>
      <c r="P2753" s="162"/>
      <c r="Q2753" s="162"/>
      <c r="R2753" s="162"/>
      <c r="S2753" s="162"/>
      <c r="T2753" s="162"/>
      <c r="U2753" s="162"/>
      <c r="V2753" s="162"/>
      <c r="W2753" s="162"/>
      <c r="X2753" s="162"/>
      <c r="Y2753" s="162"/>
      <c r="Z2753" s="162"/>
      <c r="AA2753" s="162"/>
    </row>
    <row r="2754">
      <c r="A2754" s="160">
        <v>2753.0</v>
      </c>
      <c r="B2754" s="165" t="s">
        <v>2899</v>
      </c>
      <c r="C2754" s="160">
        <v>2.0210425E7</v>
      </c>
      <c r="D2754" s="162"/>
      <c r="E2754" s="162"/>
      <c r="F2754" s="167"/>
      <c r="G2754" s="168"/>
      <c r="H2754" s="162"/>
      <c r="I2754" s="162"/>
      <c r="J2754" s="162"/>
      <c r="K2754" s="162"/>
      <c r="L2754" s="162"/>
      <c r="M2754" s="162"/>
      <c r="N2754" s="162"/>
      <c r="O2754" s="162"/>
      <c r="P2754" s="162"/>
      <c r="Q2754" s="162"/>
      <c r="R2754" s="162"/>
      <c r="S2754" s="162"/>
      <c r="T2754" s="162"/>
      <c r="U2754" s="162"/>
      <c r="V2754" s="162"/>
      <c r="W2754" s="162"/>
      <c r="X2754" s="162"/>
      <c r="Y2754" s="162"/>
      <c r="Z2754" s="162"/>
      <c r="AA2754" s="162"/>
    </row>
    <row r="2755">
      <c r="A2755" s="160">
        <v>2754.0</v>
      </c>
      <c r="B2755" s="165" t="s">
        <v>2900</v>
      </c>
      <c r="C2755" s="160">
        <v>2.0210425E7</v>
      </c>
      <c r="D2755" s="162"/>
      <c r="E2755" s="162"/>
      <c r="F2755" s="167"/>
      <c r="G2755" s="168"/>
      <c r="H2755" s="162"/>
      <c r="I2755" s="162"/>
      <c r="J2755" s="162"/>
      <c r="K2755" s="162"/>
      <c r="L2755" s="162"/>
      <c r="M2755" s="162"/>
      <c r="N2755" s="162"/>
      <c r="O2755" s="162"/>
      <c r="P2755" s="162"/>
      <c r="Q2755" s="162"/>
      <c r="R2755" s="162"/>
      <c r="S2755" s="162"/>
      <c r="T2755" s="162"/>
      <c r="U2755" s="162"/>
      <c r="V2755" s="162"/>
      <c r="W2755" s="162"/>
      <c r="X2755" s="162"/>
      <c r="Y2755" s="162"/>
      <c r="Z2755" s="162"/>
      <c r="AA2755" s="162"/>
    </row>
    <row r="2756">
      <c r="A2756" s="160">
        <v>2755.0</v>
      </c>
      <c r="B2756" s="165" t="s">
        <v>2901</v>
      </c>
      <c r="C2756" s="160">
        <v>2.0210425E7</v>
      </c>
      <c r="D2756" s="162"/>
      <c r="E2756" s="162"/>
      <c r="F2756" s="167"/>
      <c r="G2756" s="168"/>
      <c r="H2756" s="162"/>
      <c r="I2756" s="162"/>
      <c r="J2756" s="162"/>
      <c r="K2756" s="162"/>
      <c r="L2756" s="162"/>
      <c r="M2756" s="162"/>
      <c r="N2756" s="162"/>
      <c r="O2756" s="162"/>
      <c r="P2756" s="162"/>
      <c r="Q2756" s="162"/>
      <c r="R2756" s="162"/>
      <c r="S2756" s="162"/>
      <c r="T2756" s="162"/>
      <c r="U2756" s="162"/>
      <c r="V2756" s="162"/>
      <c r="W2756" s="162"/>
      <c r="X2756" s="162"/>
      <c r="Y2756" s="162"/>
      <c r="Z2756" s="162"/>
      <c r="AA2756" s="162"/>
    </row>
    <row r="2757">
      <c r="A2757" s="160">
        <v>2756.0</v>
      </c>
      <c r="B2757" s="165" t="s">
        <v>2902</v>
      </c>
      <c r="C2757" s="160">
        <v>2.0210425E7</v>
      </c>
      <c r="D2757" s="162"/>
      <c r="E2757" s="162"/>
      <c r="F2757" s="167"/>
      <c r="G2757" s="168"/>
      <c r="H2757" s="162"/>
      <c r="I2757" s="162"/>
      <c r="J2757" s="162"/>
      <c r="K2757" s="162"/>
      <c r="L2757" s="162"/>
      <c r="M2757" s="162"/>
      <c r="N2757" s="162"/>
      <c r="O2757" s="162"/>
      <c r="P2757" s="162"/>
      <c r="Q2757" s="162"/>
      <c r="R2757" s="162"/>
      <c r="S2757" s="162"/>
      <c r="T2757" s="162"/>
      <c r="U2757" s="162"/>
      <c r="V2757" s="162"/>
      <c r="W2757" s="162"/>
      <c r="X2757" s="162"/>
      <c r="Y2757" s="162"/>
      <c r="Z2757" s="162"/>
      <c r="AA2757" s="162"/>
    </row>
    <row r="2758">
      <c r="A2758" s="160">
        <v>2757.0</v>
      </c>
      <c r="B2758" s="165" t="s">
        <v>2903</v>
      </c>
      <c r="C2758" s="160">
        <v>2.0210425E7</v>
      </c>
      <c r="D2758" s="162"/>
      <c r="E2758" s="162"/>
      <c r="F2758" s="167"/>
      <c r="G2758" s="168"/>
      <c r="H2758" s="162"/>
      <c r="I2758" s="162"/>
      <c r="J2758" s="162"/>
      <c r="K2758" s="162"/>
      <c r="L2758" s="162"/>
      <c r="M2758" s="162"/>
      <c r="N2758" s="162"/>
      <c r="O2758" s="162"/>
      <c r="P2758" s="162"/>
      <c r="Q2758" s="162"/>
      <c r="R2758" s="162"/>
      <c r="S2758" s="162"/>
      <c r="T2758" s="162"/>
      <c r="U2758" s="162"/>
      <c r="V2758" s="162"/>
      <c r="W2758" s="162"/>
      <c r="X2758" s="162"/>
      <c r="Y2758" s="162"/>
      <c r="Z2758" s="162"/>
      <c r="AA2758" s="162"/>
    </row>
    <row r="2759">
      <c r="A2759" s="160">
        <v>2758.0</v>
      </c>
      <c r="B2759" s="165" t="s">
        <v>2904</v>
      </c>
      <c r="C2759" s="160">
        <v>2.0210425E7</v>
      </c>
      <c r="D2759" s="162"/>
      <c r="E2759" s="162"/>
      <c r="F2759" s="167"/>
      <c r="G2759" s="168"/>
      <c r="H2759" s="162"/>
      <c r="I2759" s="162"/>
      <c r="J2759" s="162"/>
      <c r="K2759" s="162"/>
      <c r="L2759" s="162"/>
      <c r="M2759" s="162"/>
      <c r="N2759" s="162"/>
      <c r="O2759" s="162"/>
      <c r="P2759" s="162"/>
      <c r="Q2759" s="162"/>
      <c r="R2759" s="162"/>
      <c r="S2759" s="162"/>
      <c r="T2759" s="162"/>
      <c r="U2759" s="162"/>
      <c r="V2759" s="162"/>
      <c r="W2759" s="162"/>
      <c r="X2759" s="162"/>
      <c r="Y2759" s="162"/>
      <c r="Z2759" s="162"/>
      <c r="AA2759" s="162"/>
    </row>
    <row r="2760">
      <c r="A2760" s="160">
        <v>2759.0</v>
      </c>
      <c r="B2760" s="165" t="s">
        <v>2905</v>
      </c>
      <c r="C2760" s="160">
        <v>2.0210425E7</v>
      </c>
      <c r="D2760" s="162"/>
      <c r="E2760" s="162"/>
      <c r="F2760" s="167"/>
      <c r="G2760" s="168"/>
      <c r="H2760" s="162"/>
      <c r="I2760" s="162"/>
      <c r="J2760" s="162"/>
      <c r="K2760" s="162"/>
      <c r="L2760" s="162"/>
      <c r="M2760" s="162"/>
      <c r="N2760" s="162"/>
      <c r="O2760" s="162"/>
      <c r="P2760" s="162"/>
      <c r="Q2760" s="162"/>
      <c r="R2760" s="162"/>
      <c r="S2760" s="162"/>
      <c r="T2760" s="162"/>
      <c r="U2760" s="162"/>
      <c r="V2760" s="162"/>
      <c r="W2760" s="162"/>
      <c r="X2760" s="162"/>
      <c r="Y2760" s="162"/>
      <c r="Z2760" s="162"/>
      <c r="AA2760" s="162"/>
    </row>
    <row r="2761">
      <c r="A2761" s="160">
        <v>2760.0</v>
      </c>
      <c r="B2761" s="165" t="s">
        <v>2906</v>
      </c>
      <c r="C2761" s="160">
        <v>2.0210425E7</v>
      </c>
      <c r="D2761" s="162"/>
      <c r="E2761" s="162"/>
      <c r="F2761" s="167"/>
      <c r="G2761" s="168"/>
      <c r="H2761" s="162"/>
      <c r="I2761" s="162"/>
      <c r="J2761" s="162"/>
      <c r="K2761" s="162"/>
      <c r="L2761" s="162"/>
      <c r="M2761" s="162"/>
      <c r="N2761" s="162"/>
      <c r="O2761" s="162"/>
      <c r="P2761" s="162"/>
      <c r="Q2761" s="162"/>
      <c r="R2761" s="162"/>
      <c r="S2761" s="162"/>
      <c r="T2761" s="162"/>
      <c r="U2761" s="162"/>
      <c r="V2761" s="162"/>
      <c r="W2761" s="162"/>
      <c r="X2761" s="162"/>
      <c r="Y2761" s="162"/>
      <c r="Z2761" s="162"/>
      <c r="AA2761" s="162"/>
    </row>
    <row r="2762">
      <c r="A2762" s="160">
        <v>2761.0</v>
      </c>
      <c r="B2762" s="165" t="s">
        <v>2907</v>
      </c>
      <c r="C2762" s="160">
        <v>2.0210426E7</v>
      </c>
      <c r="D2762" s="162"/>
      <c r="E2762" s="162"/>
      <c r="F2762" s="167"/>
      <c r="G2762" s="168"/>
      <c r="H2762" s="162"/>
      <c r="I2762" s="162"/>
      <c r="J2762" s="162"/>
      <c r="K2762" s="162"/>
      <c r="L2762" s="162"/>
      <c r="M2762" s="162"/>
      <c r="N2762" s="162"/>
      <c r="O2762" s="162"/>
      <c r="P2762" s="162"/>
      <c r="Q2762" s="162"/>
      <c r="R2762" s="162"/>
      <c r="S2762" s="162"/>
      <c r="T2762" s="162"/>
      <c r="U2762" s="162"/>
      <c r="V2762" s="162"/>
      <c r="W2762" s="162"/>
      <c r="X2762" s="162"/>
      <c r="Y2762" s="162"/>
      <c r="Z2762" s="162"/>
      <c r="AA2762" s="162"/>
    </row>
    <row r="2763">
      <c r="A2763" s="160">
        <v>2762.0</v>
      </c>
      <c r="B2763" s="165" t="s">
        <v>2908</v>
      </c>
      <c r="C2763" s="160">
        <v>2.0210426E7</v>
      </c>
      <c r="D2763" s="162"/>
      <c r="E2763" s="162"/>
      <c r="F2763" s="167"/>
      <c r="G2763" s="168"/>
      <c r="H2763" s="162"/>
      <c r="I2763" s="162"/>
      <c r="J2763" s="162"/>
      <c r="K2763" s="162"/>
      <c r="L2763" s="162"/>
      <c r="M2763" s="162"/>
      <c r="N2763" s="162"/>
      <c r="O2763" s="162"/>
      <c r="P2763" s="162"/>
      <c r="Q2763" s="162"/>
      <c r="R2763" s="162"/>
      <c r="S2763" s="162"/>
      <c r="T2763" s="162"/>
      <c r="U2763" s="162"/>
      <c r="V2763" s="162"/>
      <c r="W2763" s="162"/>
      <c r="X2763" s="162"/>
      <c r="Y2763" s="162"/>
      <c r="Z2763" s="162"/>
      <c r="AA2763" s="162"/>
    </row>
    <row r="2764">
      <c r="A2764" s="160">
        <v>2763.0</v>
      </c>
      <c r="B2764" s="165" t="s">
        <v>2909</v>
      </c>
      <c r="C2764" s="160">
        <v>2.0210426E7</v>
      </c>
      <c r="D2764" s="162"/>
      <c r="E2764" s="162"/>
      <c r="F2764" s="167"/>
      <c r="G2764" s="168"/>
      <c r="H2764" s="162"/>
      <c r="I2764" s="162"/>
      <c r="J2764" s="162"/>
      <c r="K2764" s="162"/>
      <c r="L2764" s="162"/>
      <c r="M2764" s="162"/>
      <c r="N2764" s="162"/>
      <c r="O2764" s="162"/>
      <c r="P2764" s="162"/>
      <c r="Q2764" s="162"/>
      <c r="R2764" s="162"/>
      <c r="S2764" s="162"/>
      <c r="T2764" s="162"/>
      <c r="U2764" s="162"/>
      <c r="V2764" s="162"/>
      <c r="W2764" s="162"/>
      <c r="X2764" s="162"/>
      <c r="Y2764" s="162"/>
      <c r="Z2764" s="162"/>
      <c r="AA2764" s="162"/>
    </row>
    <row r="2765">
      <c r="A2765" s="160">
        <v>2764.0</v>
      </c>
      <c r="B2765" s="165" t="s">
        <v>2910</v>
      </c>
      <c r="C2765" s="160">
        <v>2.0210426E7</v>
      </c>
      <c r="D2765" s="162"/>
      <c r="E2765" s="162"/>
      <c r="F2765" s="167"/>
      <c r="G2765" s="168"/>
      <c r="H2765" s="162"/>
      <c r="I2765" s="162"/>
      <c r="J2765" s="162"/>
      <c r="K2765" s="162"/>
      <c r="L2765" s="162"/>
      <c r="M2765" s="162"/>
      <c r="N2765" s="162"/>
      <c r="O2765" s="162"/>
      <c r="P2765" s="162"/>
      <c r="Q2765" s="162"/>
      <c r="R2765" s="162"/>
      <c r="S2765" s="162"/>
      <c r="T2765" s="162"/>
      <c r="U2765" s="162"/>
      <c r="V2765" s="162"/>
      <c r="W2765" s="162"/>
      <c r="X2765" s="162"/>
      <c r="Y2765" s="162"/>
      <c r="Z2765" s="162"/>
      <c r="AA2765" s="162"/>
    </row>
    <row r="2766">
      <c r="A2766" s="160">
        <v>2765.0</v>
      </c>
      <c r="B2766" s="165" t="s">
        <v>2911</v>
      </c>
      <c r="C2766" s="160">
        <v>2.0210426E7</v>
      </c>
      <c r="D2766" s="162"/>
      <c r="E2766" s="162"/>
      <c r="F2766" s="167"/>
      <c r="G2766" s="168"/>
      <c r="H2766" s="162"/>
      <c r="I2766" s="162"/>
      <c r="J2766" s="162"/>
      <c r="K2766" s="162"/>
      <c r="L2766" s="162"/>
      <c r="M2766" s="162"/>
      <c r="N2766" s="162"/>
      <c r="O2766" s="162"/>
      <c r="P2766" s="162"/>
      <c r="Q2766" s="162"/>
      <c r="R2766" s="162"/>
      <c r="S2766" s="162"/>
      <c r="T2766" s="162"/>
      <c r="U2766" s="162"/>
      <c r="V2766" s="162"/>
      <c r="W2766" s="162"/>
      <c r="X2766" s="162"/>
      <c r="Y2766" s="162"/>
      <c r="Z2766" s="162"/>
      <c r="AA2766" s="162"/>
    </row>
    <row r="2767">
      <c r="A2767" s="160">
        <v>2766.0</v>
      </c>
      <c r="B2767" s="165" t="s">
        <v>2912</v>
      </c>
      <c r="C2767" s="160">
        <v>2.0210426E7</v>
      </c>
      <c r="D2767" s="162"/>
      <c r="E2767" s="162"/>
      <c r="F2767" s="167"/>
      <c r="G2767" s="168"/>
      <c r="H2767" s="162"/>
      <c r="I2767" s="162"/>
      <c r="J2767" s="162"/>
      <c r="K2767" s="162"/>
      <c r="L2767" s="162"/>
      <c r="M2767" s="162"/>
      <c r="N2767" s="162"/>
      <c r="O2767" s="162"/>
      <c r="P2767" s="162"/>
      <c r="Q2767" s="162"/>
      <c r="R2767" s="162"/>
      <c r="S2767" s="162"/>
      <c r="T2767" s="162"/>
      <c r="U2767" s="162"/>
      <c r="V2767" s="162"/>
      <c r="W2767" s="162"/>
      <c r="X2767" s="162"/>
      <c r="Y2767" s="162"/>
      <c r="Z2767" s="162"/>
      <c r="AA2767" s="162"/>
    </row>
    <row r="2768">
      <c r="A2768" s="160">
        <v>2767.0</v>
      </c>
      <c r="B2768" s="165" t="s">
        <v>2913</v>
      </c>
      <c r="C2768" s="160">
        <v>2.0210426E7</v>
      </c>
      <c r="D2768" s="162"/>
      <c r="E2768" s="162"/>
      <c r="F2768" s="167"/>
      <c r="G2768" s="168"/>
      <c r="H2768" s="162"/>
      <c r="I2768" s="162"/>
      <c r="J2768" s="162"/>
      <c r="K2768" s="162"/>
      <c r="L2768" s="162"/>
      <c r="M2768" s="162"/>
      <c r="N2768" s="162"/>
      <c r="O2768" s="162"/>
      <c r="P2768" s="162"/>
      <c r="Q2768" s="162"/>
      <c r="R2768" s="162"/>
      <c r="S2768" s="162"/>
      <c r="T2768" s="162"/>
      <c r="U2768" s="162"/>
      <c r="V2768" s="162"/>
      <c r="W2768" s="162"/>
      <c r="X2768" s="162"/>
      <c r="Y2768" s="162"/>
      <c r="Z2768" s="162"/>
      <c r="AA2768" s="162"/>
    </row>
    <row r="2769">
      <c r="A2769" s="160">
        <v>2768.0</v>
      </c>
      <c r="B2769" s="165" t="s">
        <v>2914</v>
      </c>
      <c r="C2769" s="160">
        <v>2.0210426E7</v>
      </c>
      <c r="D2769" s="162"/>
      <c r="E2769" s="162"/>
      <c r="F2769" s="167"/>
      <c r="G2769" s="168"/>
      <c r="H2769" s="162"/>
      <c r="I2769" s="162"/>
      <c r="J2769" s="162"/>
      <c r="K2769" s="162"/>
      <c r="L2769" s="162"/>
      <c r="M2769" s="162"/>
      <c r="N2769" s="162"/>
      <c r="O2769" s="162"/>
      <c r="P2769" s="162"/>
      <c r="Q2769" s="162"/>
      <c r="R2769" s="162"/>
      <c r="S2769" s="162"/>
      <c r="T2769" s="162"/>
      <c r="U2769" s="162"/>
      <c r="V2769" s="162"/>
      <c r="W2769" s="162"/>
      <c r="X2769" s="162"/>
      <c r="Y2769" s="162"/>
      <c r="Z2769" s="162"/>
      <c r="AA2769" s="162"/>
    </row>
    <row r="2770">
      <c r="A2770" s="160">
        <v>2769.0</v>
      </c>
      <c r="B2770" s="165" t="s">
        <v>2915</v>
      </c>
      <c r="C2770" s="160">
        <v>2.0210426E7</v>
      </c>
      <c r="D2770" s="162"/>
      <c r="E2770" s="162"/>
      <c r="F2770" s="167"/>
      <c r="G2770" s="168"/>
      <c r="H2770" s="162"/>
      <c r="I2770" s="162"/>
      <c r="J2770" s="162"/>
      <c r="K2770" s="162"/>
      <c r="L2770" s="162"/>
      <c r="M2770" s="162"/>
      <c r="N2770" s="162"/>
      <c r="O2770" s="162"/>
      <c r="P2770" s="162"/>
      <c r="Q2770" s="162"/>
      <c r="R2770" s="162"/>
      <c r="S2770" s="162"/>
      <c r="T2770" s="162"/>
      <c r="U2770" s="162"/>
      <c r="V2770" s="162"/>
      <c r="W2770" s="162"/>
      <c r="X2770" s="162"/>
      <c r="Y2770" s="162"/>
      <c r="Z2770" s="162"/>
      <c r="AA2770" s="162"/>
    </row>
    <row r="2771">
      <c r="A2771" s="160">
        <v>2770.0</v>
      </c>
      <c r="B2771" s="165" t="s">
        <v>2916</v>
      </c>
      <c r="C2771" s="160">
        <v>2.0210426E7</v>
      </c>
      <c r="D2771" s="162"/>
      <c r="E2771" s="162"/>
      <c r="F2771" s="167"/>
      <c r="G2771" s="168"/>
      <c r="H2771" s="162"/>
      <c r="I2771" s="162"/>
      <c r="J2771" s="162"/>
      <c r="K2771" s="162"/>
      <c r="L2771" s="162"/>
      <c r="M2771" s="162"/>
      <c r="N2771" s="162"/>
      <c r="O2771" s="162"/>
      <c r="P2771" s="162"/>
      <c r="Q2771" s="162"/>
      <c r="R2771" s="162"/>
      <c r="S2771" s="162"/>
      <c r="T2771" s="162"/>
      <c r="U2771" s="162"/>
      <c r="V2771" s="162"/>
      <c r="W2771" s="162"/>
      <c r="X2771" s="162"/>
      <c r="Y2771" s="162"/>
      <c r="Z2771" s="162"/>
      <c r="AA2771" s="162"/>
    </row>
    <row r="2772">
      <c r="A2772" s="160">
        <v>2771.0</v>
      </c>
      <c r="B2772" s="165" t="s">
        <v>2917</v>
      </c>
      <c r="C2772" s="160">
        <v>2.0210426E7</v>
      </c>
      <c r="D2772" s="162"/>
      <c r="E2772" s="162"/>
      <c r="F2772" s="167"/>
      <c r="G2772" s="168"/>
      <c r="H2772" s="162"/>
      <c r="I2772" s="162"/>
      <c r="J2772" s="162"/>
      <c r="K2772" s="162"/>
      <c r="L2772" s="162"/>
      <c r="M2772" s="162"/>
      <c r="N2772" s="162"/>
      <c r="O2772" s="162"/>
      <c r="P2772" s="162"/>
      <c r="Q2772" s="162"/>
      <c r="R2772" s="162"/>
      <c r="S2772" s="162"/>
      <c r="T2772" s="162"/>
      <c r="U2772" s="162"/>
      <c r="V2772" s="162"/>
      <c r="W2772" s="162"/>
      <c r="X2772" s="162"/>
      <c r="Y2772" s="162"/>
      <c r="Z2772" s="162"/>
      <c r="AA2772" s="162"/>
    </row>
    <row r="2773">
      <c r="A2773" s="160">
        <v>2772.0</v>
      </c>
      <c r="B2773" s="165" t="s">
        <v>2918</v>
      </c>
      <c r="C2773" s="160">
        <v>2.0210426E7</v>
      </c>
      <c r="D2773" s="162"/>
      <c r="E2773" s="162"/>
      <c r="F2773" s="167"/>
      <c r="G2773" s="168"/>
      <c r="H2773" s="162"/>
      <c r="I2773" s="162"/>
      <c r="J2773" s="162"/>
      <c r="K2773" s="162"/>
      <c r="L2773" s="162"/>
      <c r="M2773" s="162"/>
      <c r="N2773" s="162"/>
      <c r="O2773" s="162"/>
      <c r="P2773" s="162"/>
      <c r="Q2773" s="162"/>
      <c r="R2773" s="162"/>
      <c r="S2773" s="162"/>
      <c r="T2773" s="162"/>
      <c r="U2773" s="162"/>
      <c r="V2773" s="162"/>
      <c r="W2773" s="162"/>
      <c r="X2773" s="162"/>
      <c r="Y2773" s="162"/>
      <c r="Z2773" s="162"/>
      <c r="AA2773" s="162"/>
    </row>
    <row r="2774">
      <c r="A2774" s="160">
        <v>2773.0</v>
      </c>
      <c r="B2774" s="165" t="s">
        <v>2919</v>
      </c>
      <c r="C2774" s="160">
        <v>2.0210426E7</v>
      </c>
      <c r="D2774" s="162"/>
      <c r="E2774" s="162"/>
      <c r="F2774" s="167"/>
      <c r="G2774" s="168"/>
      <c r="H2774" s="162"/>
      <c r="I2774" s="162"/>
      <c r="J2774" s="162"/>
      <c r="K2774" s="162"/>
      <c r="L2774" s="162"/>
      <c r="M2774" s="162"/>
      <c r="N2774" s="162"/>
      <c r="O2774" s="162"/>
      <c r="P2774" s="162"/>
      <c r="Q2774" s="162"/>
      <c r="R2774" s="162"/>
      <c r="S2774" s="162"/>
      <c r="T2774" s="162"/>
      <c r="U2774" s="162"/>
      <c r="V2774" s="162"/>
      <c r="W2774" s="162"/>
      <c r="X2774" s="162"/>
      <c r="Y2774" s="162"/>
      <c r="Z2774" s="162"/>
      <c r="AA2774" s="162"/>
    </row>
    <row r="2775">
      <c r="A2775" s="160">
        <v>2774.0</v>
      </c>
      <c r="B2775" s="165" t="s">
        <v>2920</v>
      </c>
      <c r="C2775" s="160">
        <v>2.0210426E7</v>
      </c>
      <c r="D2775" s="162"/>
      <c r="E2775" s="162"/>
      <c r="F2775" s="167"/>
      <c r="G2775" s="168"/>
      <c r="H2775" s="162"/>
      <c r="I2775" s="162"/>
      <c r="J2775" s="162"/>
      <c r="K2775" s="162"/>
      <c r="L2775" s="162"/>
      <c r="M2775" s="162"/>
      <c r="N2775" s="162"/>
      <c r="O2775" s="162"/>
      <c r="P2775" s="162"/>
      <c r="Q2775" s="162"/>
      <c r="R2775" s="162"/>
      <c r="S2775" s="162"/>
      <c r="T2775" s="162"/>
      <c r="U2775" s="162"/>
      <c r="V2775" s="162"/>
      <c r="W2775" s="162"/>
      <c r="X2775" s="162"/>
      <c r="Y2775" s="162"/>
      <c r="Z2775" s="162"/>
      <c r="AA2775" s="162"/>
    </row>
    <row r="2776">
      <c r="A2776" s="160">
        <v>2775.0</v>
      </c>
      <c r="B2776" s="165" t="s">
        <v>2921</v>
      </c>
      <c r="C2776" s="160">
        <v>2.0210426E7</v>
      </c>
      <c r="D2776" s="162"/>
      <c r="E2776" s="162"/>
      <c r="F2776" s="167"/>
      <c r="G2776" s="168"/>
      <c r="H2776" s="162"/>
      <c r="I2776" s="162"/>
      <c r="J2776" s="162"/>
      <c r="K2776" s="162"/>
      <c r="L2776" s="162"/>
      <c r="M2776" s="162"/>
      <c r="N2776" s="162"/>
      <c r="O2776" s="162"/>
      <c r="P2776" s="162"/>
      <c r="Q2776" s="162"/>
      <c r="R2776" s="162"/>
      <c r="S2776" s="162"/>
      <c r="T2776" s="162"/>
      <c r="U2776" s="162"/>
      <c r="V2776" s="162"/>
      <c r="W2776" s="162"/>
      <c r="X2776" s="162"/>
      <c r="Y2776" s="162"/>
      <c r="Z2776" s="162"/>
      <c r="AA2776" s="162"/>
    </row>
    <row r="2777">
      <c r="A2777" s="160">
        <v>2776.0</v>
      </c>
      <c r="B2777" s="165" t="s">
        <v>2922</v>
      </c>
      <c r="C2777" s="160">
        <v>2.0210426E7</v>
      </c>
      <c r="D2777" s="162"/>
      <c r="E2777" s="162"/>
      <c r="F2777" s="167"/>
      <c r="G2777" s="168"/>
      <c r="H2777" s="162"/>
      <c r="I2777" s="162"/>
      <c r="J2777" s="162"/>
      <c r="K2777" s="162"/>
      <c r="L2777" s="162"/>
      <c r="M2777" s="162"/>
      <c r="N2777" s="162"/>
      <c r="O2777" s="162"/>
      <c r="P2777" s="162"/>
      <c r="Q2777" s="162"/>
      <c r="R2777" s="162"/>
      <c r="S2777" s="162"/>
      <c r="T2777" s="162"/>
      <c r="U2777" s="162"/>
      <c r="V2777" s="162"/>
      <c r="W2777" s="162"/>
      <c r="X2777" s="162"/>
      <c r="Y2777" s="162"/>
      <c r="Z2777" s="162"/>
      <c r="AA2777" s="162"/>
    </row>
    <row r="2778">
      <c r="A2778" s="160">
        <v>2777.0</v>
      </c>
      <c r="B2778" s="165" t="s">
        <v>2923</v>
      </c>
      <c r="C2778" s="160">
        <v>2.0210426E7</v>
      </c>
      <c r="D2778" s="162"/>
      <c r="E2778" s="162"/>
      <c r="F2778" s="167"/>
      <c r="G2778" s="168"/>
      <c r="H2778" s="162"/>
      <c r="I2778" s="162"/>
      <c r="J2778" s="162"/>
      <c r="K2778" s="162"/>
      <c r="L2778" s="162"/>
      <c r="M2778" s="162"/>
      <c r="N2778" s="162"/>
      <c r="O2778" s="162"/>
      <c r="P2778" s="162"/>
      <c r="Q2778" s="162"/>
      <c r="R2778" s="162"/>
      <c r="S2778" s="162"/>
      <c r="T2778" s="162"/>
      <c r="U2778" s="162"/>
      <c r="V2778" s="162"/>
      <c r="W2778" s="162"/>
      <c r="X2778" s="162"/>
      <c r="Y2778" s="162"/>
      <c r="Z2778" s="162"/>
      <c r="AA2778" s="162"/>
    </row>
    <row r="2779">
      <c r="A2779" s="160">
        <v>2778.0</v>
      </c>
      <c r="B2779" s="165" t="s">
        <v>2924</v>
      </c>
      <c r="C2779" s="160">
        <v>2.0210426E7</v>
      </c>
      <c r="D2779" s="162"/>
      <c r="E2779" s="162"/>
      <c r="F2779" s="167"/>
      <c r="G2779" s="168"/>
      <c r="H2779" s="162"/>
      <c r="I2779" s="162"/>
      <c r="J2779" s="162"/>
      <c r="K2779" s="162"/>
      <c r="L2779" s="162"/>
      <c r="M2779" s="162"/>
      <c r="N2779" s="162"/>
      <c r="O2779" s="162"/>
      <c r="P2779" s="162"/>
      <c r="Q2779" s="162"/>
      <c r="R2779" s="162"/>
      <c r="S2779" s="162"/>
      <c r="T2779" s="162"/>
      <c r="U2779" s="162"/>
      <c r="V2779" s="162"/>
      <c r="W2779" s="162"/>
      <c r="X2779" s="162"/>
      <c r="Y2779" s="162"/>
      <c r="Z2779" s="162"/>
      <c r="AA2779" s="162"/>
    </row>
    <row r="2780">
      <c r="A2780" s="160">
        <v>2779.0</v>
      </c>
      <c r="B2780" s="165" t="s">
        <v>2925</v>
      </c>
      <c r="C2780" s="160">
        <v>2.0210426E7</v>
      </c>
      <c r="D2780" s="162"/>
      <c r="E2780" s="162"/>
      <c r="F2780" s="167"/>
      <c r="G2780" s="168"/>
      <c r="H2780" s="162"/>
      <c r="I2780" s="162"/>
      <c r="J2780" s="162"/>
      <c r="K2780" s="162"/>
      <c r="L2780" s="162"/>
      <c r="M2780" s="162"/>
      <c r="N2780" s="162"/>
      <c r="O2780" s="162"/>
      <c r="P2780" s="162"/>
      <c r="Q2780" s="162"/>
      <c r="R2780" s="162"/>
      <c r="S2780" s="162"/>
      <c r="T2780" s="162"/>
      <c r="U2780" s="162"/>
      <c r="V2780" s="162"/>
      <c r="W2780" s="162"/>
      <c r="X2780" s="162"/>
      <c r="Y2780" s="162"/>
      <c r="Z2780" s="162"/>
      <c r="AA2780" s="162"/>
    </row>
    <row r="2781">
      <c r="A2781" s="160">
        <v>2780.0</v>
      </c>
      <c r="B2781" s="165" t="s">
        <v>2926</v>
      </c>
      <c r="C2781" s="160">
        <v>2.0210426E7</v>
      </c>
      <c r="D2781" s="162"/>
      <c r="E2781" s="162"/>
      <c r="F2781" s="167"/>
      <c r="G2781" s="168"/>
      <c r="H2781" s="162"/>
      <c r="I2781" s="162"/>
      <c r="J2781" s="162"/>
      <c r="K2781" s="162"/>
      <c r="L2781" s="162"/>
      <c r="M2781" s="162"/>
      <c r="N2781" s="162"/>
      <c r="O2781" s="162"/>
      <c r="P2781" s="162"/>
      <c r="Q2781" s="162"/>
      <c r="R2781" s="162"/>
      <c r="S2781" s="162"/>
      <c r="T2781" s="162"/>
      <c r="U2781" s="162"/>
      <c r="V2781" s="162"/>
      <c r="W2781" s="162"/>
      <c r="X2781" s="162"/>
      <c r="Y2781" s="162"/>
      <c r="Z2781" s="162"/>
      <c r="AA2781" s="162"/>
    </row>
    <row r="2782">
      <c r="A2782" s="160">
        <v>2781.0</v>
      </c>
      <c r="B2782" s="165" t="s">
        <v>2927</v>
      </c>
      <c r="C2782" s="160">
        <v>2.0210426E7</v>
      </c>
      <c r="D2782" s="162"/>
      <c r="E2782" s="162"/>
      <c r="F2782" s="167"/>
      <c r="G2782" s="168"/>
      <c r="H2782" s="162"/>
      <c r="I2782" s="162"/>
      <c r="J2782" s="162"/>
      <c r="K2782" s="162"/>
      <c r="L2782" s="162"/>
      <c r="M2782" s="162"/>
      <c r="N2782" s="162"/>
      <c r="O2782" s="162"/>
      <c r="P2782" s="162"/>
      <c r="Q2782" s="162"/>
      <c r="R2782" s="162"/>
      <c r="S2782" s="162"/>
      <c r="T2782" s="162"/>
      <c r="U2782" s="162"/>
      <c r="V2782" s="162"/>
      <c r="W2782" s="162"/>
      <c r="X2782" s="162"/>
      <c r="Y2782" s="162"/>
      <c r="Z2782" s="162"/>
      <c r="AA2782" s="162"/>
    </row>
    <row r="2783">
      <c r="A2783" s="160">
        <v>2782.0</v>
      </c>
      <c r="B2783" s="165" t="s">
        <v>2928</v>
      </c>
      <c r="C2783" s="160">
        <v>2.0210426E7</v>
      </c>
      <c r="D2783" s="162"/>
      <c r="E2783" s="162"/>
      <c r="F2783" s="167"/>
      <c r="G2783" s="168"/>
      <c r="H2783" s="162"/>
      <c r="I2783" s="162"/>
      <c r="J2783" s="162"/>
      <c r="K2783" s="162"/>
      <c r="L2783" s="162"/>
      <c r="M2783" s="162"/>
      <c r="N2783" s="162"/>
      <c r="O2783" s="162"/>
      <c r="P2783" s="162"/>
      <c r="Q2783" s="162"/>
      <c r="R2783" s="162"/>
      <c r="S2783" s="162"/>
      <c r="T2783" s="162"/>
      <c r="U2783" s="162"/>
      <c r="V2783" s="162"/>
      <c r="W2783" s="162"/>
      <c r="X2783" s="162"/>
      <c r="Y2783" s="162"/>
      <c r="Z2783" s="162"/>
      <c r="AA2783" s="162"/>
    </row>
    <row r="2784">
      <c r="A2784" s="160">
        <v>2783.0</v>
      </c>
      <c r="B2784" s="165" t="s">
        <v>2929</v>
      </c>
      <c r="C2784" s="160">
        <v>2.0210426E7</v>
      </c>
      <c r="D2784" s="162"/>
      <c r="E2784" s="162"/>
      <c r="F2784" s="167"/>
      <c r="G2784" s="168"/>
      <c r="H2784" s="162"/>
      <c r="I2784" s="162"/>
      <c r="J2784" s="162"/>
      <c r="K2784" s="162"/>
      <c r="L2784" s="162"/>
      <c r="M2784" s="162"/>
      <c r="N2784" s="162"/>
      <c r="O2784" s="162"/>
      <c r="P2784" s="162"/>
      <c r="Q2784" s="162"/>
      <c r="R2784" s="162"/>
      <c r="S2784" s="162"/>
      <c r="T2784" s="162"/>
      <c r="U2784" s="162"/>
      <c r="V2784" s="162"/>
      <c r="W2784" s="162"/>
      <c r="X2784" s="162"/>
      <c r="Y2784" s="162"/>
      <c r="Z2784" s="162"/>
      <c r="AA2784" s="162"/>
    </row>
    <row r="2785">
      <c r="A2785" s="160">
        <v>2784.0</v>
      </c>
      <c r="B2785" s="165" t="s">
        <v>2930</v>
      </c>
      <c r="C2785" s="160">
        <v>2.0210426E7</v>
      </c>
      <c r="D2785" s="162"/>
      <c r="E2785" s="162"/>
      <c r="F2785" s="167"/>
      <c r="G2785" s="168"/>
      <c r="H2785" s="162"/>
      <c r="I2785" s="162"/>
      <c r="J2785" s="162"/>
      <c r="K2785" s="162"/>
      <c r="L2785" s="162"/>
      <c r="M2785" s="162"/>
      <c r="N2785" s="162"/>
      <c r="O2785" s="162"/>
      <c r="P2785" s="162"/>
      <c r="Q2785" s="162"/>
      <c r="R2785" s="162"/>
      <c r="S2785" s="162"/>
      <c r="T2785" s="162"/>
      <c r="U2785" s="162"/>
      <c r="V2785" s="162"/>
      <c r="W2785" s="162"/>
      <c r="X2785" s="162"/>
      <c r="Y2785" s="162"/>
      <c r="Z2785" s="162"/>
      <c r="AA2785" s="162"/>
    </row>
    <row r="2786">
      <c r="A2786" s="160">
        <v>2785.0</v>
      </c>
      <c r="B2786" s="165" t="s">
        <v>2931</v>
      </c>
      <c r="C2786" s="160">
        <v>2.0210427E7</v>
      </c>
      <c r="D2786" s="162"/>
      <c r="E2786" s="162"/>
      <c r="F2786" s="167"/>
      <c r="G2786" s="168"/>
      <c r="H2786" s="162"/>
      <c r="I2786" s="162"/>
      <c r="J2786" s="162"/>
      <c r="K2786" s="162"/>
      <c r="L2786" s="162"/>
      <c r="M2786" s="162"/>
      <c r="N2786" s="162"/>
      <c r="O2786" s="162"/>
      <c r="P2786" s="162"/>
      <c r="Q2786" s="162"/>
      <c r="R2786" s="162"/>
      <c r="S2786" s="162"/>
      <c r="T2786" s="162"/>
      <c r="U2786" s="162"/>
      <c r="V2786" s="162"/>
      <c r="W2786" s="162"/>
      <c r="X2786" s="162"/>
      <c r="Y2786" s="162"/>
      <c r="Z2786" s="162"/>
      <c r="AA2786" s="162"/>
    </row>
    <row r="2787">
      <c r="A2787" s="160">
        <v>2786.0</v>
      </c>
      <c r="B2787" s="165" t="s">
        <v>2932</v>
      </c>
      <c r="C2787" s="160">
        <v>2.0210427E7</v>
      </c>
      <c r="D2787" s="162"/>
      <c r="E2787" s="162"/>
      <c r="F2787" s="167"/>
      <c r="G2787" s="168"/>
      <c r="H2787" s="162"/>
      <c r="I2787" s="162"/>
      <c r="J2787" s="162"/>
      <c r="K2787" s="162"/>
      <c r="L2787" s="162"/>
      <c r="M2787" s="162"/>
      <c r="N2787" s="162"/>
      <c r="O2787" s="162"/>
      <c r="P2787" s="162"/>
      <c r="Q2787" s="162"/>
      <c r="R2787" s="162"/>
      <c r="S2787" s="162"/>
      <c r="T2787" s="162"/>
      <c r="U2787" s="162"/>
      <c r="V2787" s="162"/>
      <c r="W2787" s="162"/>
      <c r="X2787" s="162"/>
      <c r="Y2787" s="162"/>
      <c r="Z2787" s="162"/>
      <c r="AA2787" s="162"/>
    </row>
    <row r="2788">
      <c r="A2788" s="160">
        <v>2787.0</v>
      </c>
      <c r="B2788" s="165" t="s">
        <v>2933</v>
      </c>
      <c r="C2788" s="160">
        <v>2.0210427E7</v>
      </c>
      <c r="D2788" s="162"/>
      <c r="E2788" s="162"/>
      <c r="F2788" s="167"/>
      <c r="G2788" s="168"/>
      <c r="H2788" s="162"/>
      <c r="I2788" s="162"/>
      <c r="J2788" s="162"/>
      <c r="K2788" s="162"/>
      <c r="L2788" s="162"/>
      <c r="M2788" s="162"/>
      <c r="N2788" s="162"/>
      <c r="O2788" s="162"/>
      <c r="P2788" s="162"/>
      <c r="Q2788" s="162"/>
      <c r="R2788" s="162"/>
      <c r="S2788" s="162"/>
      <c r="T2788" s="162"/>
      <c r="U2788" s="162"/>
      <c r="V2788" s="162"/>
      <c r="W2788" s="162"/>
      <c r="X2788" s="162"/>
      <c r="Y2788" s="162"/>
      <c r="Z2788" s="162"/>
      <c r="AA2788" s="162"/>
    </row>
    <row r="2789">
      <c r="A2789" s="160">
        <v>2788.0</v>
      </c>
      <c r="B2789" s="165" t="s">
        <v>2934</v>
      </c>
      <c r="C2789" s="160">
        <v>2.0210427E7</v>
      </c>
      <c r="D2789" s="162"/>
      <c r="E2789" s="162"/>
      <c r="F2789" s="167"/>
      <c r="G2789" s="168"/>
      <c r="H2789" s="162"/>
      <c r="I2789" s="162"/>
      <c r="J2789" s="162"/>
      <c r="K2789" s="162"/>
      <c r="L2789" s="162"/>
      <c r="M2789" s="162"/>
      <c r="N2789" s="162"/>
      <c r="O2789" s="162"/>
      <c r="P2789" s="162"/>
      <c r="Q2789" s="162"/>
      <c r="R2789" s="162"/>
      <c r="S2789" s="162"/>
      <c r="T2789" s="162"/>
      <c r="U2789" s="162"/>
      <c r="V2789" s="162"/>
      <c r="W2789" s="162"/>
      <c r="X2789" s="162"/>
      <c r="Y2789" s="162"/>
      <c r="Z2789" s="162"/>
      <c r="AA2789" s="162"/>
    </row>
    <row r="2790">
      <c r="A2790" s="160">
        <v>2789.0</v>
      </c>
      <c r="B2790" s="165" t="s">
        <v>2935</v>
      </c>
      <c r="C2790" s="160">
        <v>2.0210427E7</v>
      </c>
      <c r="D2790" s="162"/>
      <c r="E2790" s="162"/>
      <c r="F2790" s="167"/>
      <c r="G2790" s="168"/>
      <c r="H2790" s="162"/>
      <c r="I2790" s="162"/>
      <c r="J2790" s="162"/>
      <c r="K2790" s="162"/>
      <c r="L2790" s="162"/>
      <c r="M2790" s="162"/>
      <c r="N2790" s="162"/>
      <c r="O2790" s="162"/>
      <c r="P2790" s="162"/>
      <c r="Q2790" s="162"/>
      <c r="R2790" s="162"/>
      <c r="S2790" s="162"/>
      <c r="T2790" s="162"/>
      <c r="U2790" s="162"/>
      <c r="V2790" s="162"/>
      <c r="W2790" s="162"/>
      <c r="X2790" s="162"/>
      <c r="Y2790" s="162"/>
      <c r="Z2790" s="162"/>
      <c r="AA2790" s="162"/>
    </row>
    <row r="2791">
      <c r="A2791" s="160">
        <v>2790.0</v>
      </c>
      <c r="B2791" s="165" t="s">
        <v>2936</v>
      </c>
      <c r="C2791" s="160">
        <v>2.0210427E7</v>
      </c>
      <c r="D2791" s="162"/>
      <c r="E2791" s="162"/>
      <c r="F2791" s="167"/>
      <c r="G2791" s="168"/>
      <c r="H2791" s="162"/>
      <c r="I2791" s="162"/>
      <c r="J2791" s="162"/>
      <c r="K2791" s="162"/>
      <c r="L2791" s="162"/>
      <c r="M2791" s="162"/>
      <c r="N2791" s="162"/>
      <c r="O2791" s="162"/>
      <c r="P2791" s="162"/>
      <c r="Q2791" s="162"/>
      <c r="R2791" s="162"/>
      <c r="S2791" s="162"/>
      <c r="T2791" s="162"/>
      <c r="U2791" s="162"/>
      <c r="V2791" s="162"/>
      <c r="W2791" s="162"/>
      <c r="X2791" s="162"/>
      <c r="Y2791" s="162"/>
      <c r="Z2791" s="162"/>
      <c r="AA2791" s="162"/>
    </row>
    <row r="2792">
      <c r="A2792" s="160">
        <v>2791.0</v>
      </c>
      <c r="B2792" s="165" t="s">
        <v>2937</v>
      </c>
      <c r="C2792" s="160">
        <v>2.0210427E7</v>
      </c>
      <c r="D2792" s="162"/>
      <c r="E2792" s="162"/>
      <c r="F2792" s="167"/>
      <c r="G2792" s="168"/>
      <c r="H2792" s="162"/>
      <c r="I2792" s="162"/>
      <c r="J2792" s="162"/>
      <c r="K2792" s="162"/>
      <c r="L2792" s="162"/>
      <c r="M2792" s="162"/>
      <c r="N2792" s="162"/>
      <c r="O2792" s="162"/>
      <c r="P2792" s="162"/>
      <c r="Q2792" s="162"/>
      <c r="R2792" s="162"/>
      <c r="S2792" s="162"/>
      <c r="T2792" s="162"/>
      <c r="U2792" s="162"/>
      <c r="V2792" s="162"/>
      <c r="W2792" s="162"/>
      <c r="X2792" s="162"/>
      <c r="Y2792" s="162"/>
      <c r="Z2792" s="162"/>
      <c r="AA2792" s="162"/>
    </row>
    <row r="2793">
      <c r="A2793" s="160">
        <v>2792.0</v>
      </c>
      <c r="B2793" s="165" t="s">
        <v>2938</v>
      </c>
      <c r="C2793" s="160">
        <v>2.0210427E7</v>
      </c>
      <c r="D2793" s="162"/>
      <c r="E2793" s="162"/>
      <c r="F2793" s="167"/>
      <c r="G2793" s="168"/>
      <c r="H2793" s="162"/>
      <c r="I2793" s="162"/>
      <c r="J2793" s="162"/>
      <c r="K2793" s="162"/>
      <c r="L2793" s="162"/>
      <c r="M2793" s="162"/>
      <c r="N2793" s="162"/>
      <c r="O2793" s="162"/>
      <c r="P2793" s="162"/>
      <c r="Q2793" s="162"/>
      <c r="R2793" s="162"/>
      <c r="S2793" s="162"/>
      <c r="T2793" s="162"/>
      <c r="U2793" s="162"/>
      <c r="V2793" s="162"/>
      <c r="W2793" s="162"/>
      <c r="X2793" s="162"/>
      <c r="Y2793" s="162"/>
      <c r="Z2793" s="162"/>
      <c r="AA2793" s="162"/>
    </row>
    <row r="2794">
      <c r="A2794" s="160">
        <v>2793.0</v>
      </c>
      <c r="B2794" s="165" t="s">
        <v>2939</v>
      </c>
      <c r="C2794" s="160">
        <v>2.0210427E7</v>
      </c>
      <c r="D2794" s="162"/>
      <c r="E2794" s="162"/>
      <c r="F2794" s="167"/>
      <c r="G2794" s="168"/>
      <c r="H2794" s="162"/>
      <c r="I2794" s="162"/>
      <c r="J2794" s="162"/>
      <c r="K2794" s="162"/>
      <c r="L2794" s="162"/>
      <c r="M2794" s="162"/>
      <c r="N2794" s="162"/>
      <c r="O2794" s="162"/>
      <c r="P2794" s="162"/>
      <c r="Q2794" s="162"/>
      <c r="R2794" s="162"/>
      <c r="S2794" s="162"/>
      <c r="T2794" s="162"/>
      <c r="U2794" s="162"/>
      <c r="V2794" s="162"/>
      <c r="W2794" s="162"/>
      <c r="X2794" s="162"/>
      <c r="Y2794" s="162"/>
      <c r="Z2794" s="162"/>
      <c r="AA2794" s="162"/>
    </row>
    <row r="2795">
      <c r="A2795" s="160">
        <v>2794.0</v>
      </c>
      <c r="B2795" s="165" t="s">
        <v>2940</v>
      </c>
      <c r="C2795" s="160">
        <v>2.0210427E7</v>
      </c>
      <c r="D2795" s="162"/>
      <c r="E2795" s="162"/>
      <c r="F2795" s="167"/>
      <c r="G2795" s="168"/>
      <c r="H2795" s="162"/>
      <c r="I2795" s="162"/>
      <c r="J2795" s="162"/>
      <c r="K2795" s="162"/>
      <c r="L2795" s="162"/>
      <c r="M2795" s="162"/>
      <c r="N2795" s="162"/>
      <c r="O2795" s="162"/>
      <c r="P2795" s="162"/>
      <c r="Q2795" s="162"/>
      <c r="R2795" s="162"/>
      <c r="S2795" s="162"/>
      <c r="T2795" s="162"/>
      <c r="U2795" s="162"/>
      <c r="V2795" s="162"/>
      <c r="W2795" s="162"/>
      <c r="X2795" s="162"/>
      <c r="Y2795" s="162"/>
      <c r="Z2795" s="162"/>
      <c r="AA2795" s="162"/>
    </row>
    <row r="2796">
      <c r="A2796" s="160">
        <v>2795.0</v>
      </c>
      <c r="B2796" s="165" t="s">
        <v>2941</v>
      </c>
      <c r="C2796" s="160">
        <v>2.0210427E7</v>
      </c>
      <c r="D2796" s="162"/>
      <c r="E2796" s="162"/>
      <c r="F2796" s="167"/>
      <c r="G2796" s="168"/>
      <c r="H2796" s="162"/>
      <c r="I2796" s="162"/>
      <c r="J2796" s="162"/>
      <c r="K2796" s="162"/>
      <c r="L2796" s="162"/>
      <c r="M2796" s="162"/>
      <c r="N2796" s="162"/>
      <c r="O2796" s="162"/>
      <c r="P2796" s="162"/>
      <c r="Q2796" s="162"/>
      <c r="R2796" s="162"/>
      <c r="S2796" s="162"/>
      <c r="T2796" s="162"/>
      <c r="U2796" s="162"/>
      <c r="V2796" s="162"/>
      <c r="W2796" s="162"/>
      <c r="X2796" s="162"/>
      <c r="Y2796" s="162"/>
      <c r="Z2796" s="162"/>
      <c r="AA2796" s="162"/>
    </row>
    <row r="2797">
      <c r="A2797" s="160">
        <v>2796.0</v>
      </c>
      <c r="B2797" s="165" t="s">
        <v>2942</v>
      </c>
      <c r="C2797" s="160">
        <v>2.0210427E7</v>
      </c>
      <c r="D2797" s="162"/>
      <c r="E2797" s="162"/>
      <c r="F2797" s="167"/>
      <c r="G2797" s="168"/>
      <c r="H2797" s="162"/>
      <c r="I2797" s="162"/>
      <c r="J2797" s="162"/>
      <c r="K2797" s="162"/>
      <c r="L2797" s="162"/>
      <c r="M2797" s="162"/>
      <c r="N2797" s="162"/>
      <c r="O2797" s="162"/>
      <c r="P2797" s="162"/>
      <c r="Q2797" s="162"/>
      <c r="R2797" s="162"/>
      <c r="S2797" s="162"/>
      <c r="T2797" s="162"/>
      <c r="U2797" s="162"/>
      <c r="V2797" s="162"/>
      <c r="W2797" s="162"/>
      <c r="X2797" s="162"/>
      <c r="Y2797" s="162"/>
      <c r="Z2797" s="162"/>
      <c r="AA2797" s="162"/>
    </row>
    <row r="2798">
      <c r="A2798" s="160">
        <v>2797.0</v>
      </c>
      <c r="B2798" s="165" t="s">
        <v>2943</v>
      </c>
      <c r="C2798" s="160">
        <v>2.0210427E7</v>
      </c>
      <c r="D2798" s="162"/>
      <c r="E2798" s="162"/>
      <c r="F2798" s="167"/>
      <c r="G2798" s="168"/>
      <c r="H2798" s="162"/>
      <c r="I2798" s="162"/>
      <c r="J2798" s="162"/>
      <c r="K2798" s="162"/>
      <c r="L2798" s="162"/>
      <c r="M2798" s="162"/>
      <c r="N2798" s="162"/>
      <c r="O2798" s="162"/>
      <c r="P2798" s="162"/>
      <c r="Q2798" s="162"/>
      <c r="R2798" s="162"/>
      <c r="S2798" s="162"/>
      <c r="T2798" s="162"/>
      <c r="U2798" s="162"/>
      <c r="V2798" s="162"/>
      <c r="W2798" s="162"/>
      <c r="X2798" s="162"/>
      <c r="Y2798" s="162"/>
      <c r="Z2798" s="162"/>
      <c r="AA2798" s="162"/>
    </row>
    <row r="2799">
      <c r="A2799" s="160">
        <v>2798.0</v>
      </c>
      <c r="B2799" s="165" t="s">
        <v>2944</v>
      </c>
      <c r="C2799" s="160">
        <v>2.0210427E7</v>
      </c>
      <c r="D2799" s="162"/>
      <c r="E2799" s="162"/>
      <c r="F2799" s="167"/>
      <c r="G2799" s="168"/>
      <c r="H2799" s="162"/>
      <c r="I2799" s="162"/>
      <c r="J2799" s="162"/>
      <c r="K2799" s="162"/>
      <c r="L2799" s="162"/>
      <c r="M2799" s="162"/>
      <c r="N2799" s="162"/>
      <c r="O2799" s="162"/>
      <c r="P2799" s="162"/>
      <c r="Q2799" s="162"/>
      <c r="R2799" s="162"/>
      <c r="S2799" s="162"/>
      <c r="T2799" s="162"/>
      <c r="U2799" s="162"/>
      <c r="V2799" s="162"/>
      <c r="W2799" s="162"/>
      <c r="X2799" s="162"/>
      <c r="Y2799" s="162"/>
      <c r="Z2799" s="162"/>
      <c r="AA2799" s="162"/>
    </row>
    <row r="2800">
      <c r="A2800" s="160">
        <v>2799.0</v>
      </c>
      <c r="B2800" s="165" t="s">
        <v>2945</v>
      </c>
      <c r="C2800" s="160">
        <v>2.0210427E7</v>
      </c>
      <c r="D2800" s="162"/>
      <c r="E2800" s="162"/>
      <c r="F2800" s="167"/>
      <c r="G2800" s="168"/>
      <c r="H2800" s="162"/>
      <c r="I2800" s="162"/>
      <c r="J2800" s="162"/>
      <c r="K2800" s="162"/>
      <c r="L2800" s="162"/>
      <c r="M2800" s="162"/>
      <c r="N2800" s="162"/>
      <c r="O2800" s="162"/>
      <c r="P2800" s="162"/>
      <c r="Q2800" s="162"/>
      <c r="R2800" s="162"/>
      <c r="S2800" s="162"/>
      <c r="T2800" s="162"/>
      <c r="U2800" s="162"/>
      <c r="V2800" s="162"/>
      <c r="W2800" s="162"/>
      <c r="X2800" s="162"/>
      <c r="Y2800" s="162"/>
      <c r="Z2800" s="162"/>
      <c r="AA2800" s="162"/>
    </row>
    <row r="2801">
      <c r="A2801" s="160">
        <v>2800.0</v>
      </c>
      <c r="B2801" s="165" t="s">
        <v>2946</v>
      </c>
      <c r="C2801" s="160">
        <v>2.0210427E7</v>
      </c>
      <c r="D2801" s="162"/>
      <c r="E2801" s="162"/>
      <c r="F2801" s="167"/>
      <c r="G2801" s="168"/>
      <c r="H2801" s="162"/>
      <c r="I2801" s="162"/>
      <c r="J2801" s="162"/>
      <c r="K2801" s="162"/>
      <c r="L2801" s="162"/>
      <c r="M2801" s="162"/>
      <c r="N2801" s="162"/>
      <c r="O2801" s="162"/>
      <c r="P2801" s="162"/>
      <c r="Q2801" s="162"/>
      <c r="R2801" s="162"/>
      <c r="S2801" s="162"/>
      <c r="T2801" s="162"/>
      <c r="U2801" s="162"/>
      <c r="V2801" s="162"/>
      <c r="W2801" s="162"/>
      <c r="X2801" s="162"/>
      <c r="Y2801" s="162"/>
      <c r="Z2801" s="162"/>
      <c r="AA2801" s="162"/>
    </row>
    <row r="2802">
      <c r="A2802" s="160">
        <v>2801.0</v>
      </c>
      <c r="B2802" s="165" t="s">
        <v>2947</v>
      </c>
      <c r="C2802" s="160">
        <v>2.0210427E7</v>
      </c>
      <c r="D2802" s="162"/>
      <c r="E2802" s="162"/>
      <c r="F2802" s="167"/>
      <c r="G2802" s="168"/>
      <c r="H2802" s="162"/>
      <c r="I2802" s="162"/>
      <c r="J2802" s="162"/>
      <c r="K2802" s="162"/>
      <c r="L2802" s="162"/>
      <c r="M2802" s="162"/>
      <c r="N2802" s="162"/>
      <c r="O2802" s="162"/>
      <c r="P2802" s="162"/>
      <c r="Q2802" s="162"/>
      <c r="R2802" s="162"/>
      <c r="S2802" s="162"/>
      <c r="T2802" s="162"/>
      <c r="U2802" s="162"/>
      <c r="V2802" s="162"/>
      <c r="W2802" s="162"/>
      <c r="X2802" s="162"/>
      <c r="Y2802" s="162"/>
      <c r="Z2802" s="162"/>
      <c r="AA2802" s="162"/>
    </row>
    <row r="2803">
      <c r="A2803" s="160">
        <v>2802.0</v>
      </c>
      <c r="B2803" s="165" t="s">
        <v>2948</v>
      </c>
      <c r="C2803" s="160">
        <v>2.0210427E7</v>
      </c>
      <c r="D2803" s="162"/>
      <c r="E2803" s="162"/>
      <c r="F2803" s="167"/>
      <c r="G2803" s="168"/>
      <c r="H2803" s="162"/>
      <c r="I2803" s="162"/>
      <c r="J2803" s="162"/>
      <c r="K2803" s="162"/>
      <c r="L2803" s="162"/>
      <c r="M2803" s="162"/>
      <c r="N2803" s="162"/>
      <c r="O2803" s="162"/>
      <c r="P2803" s="162"/>
      <c r="Q2803" s="162"/>
      <c r="R2803" s="162"/>
      <c r="S2803" s="162"/>
      <c r="T2803" s="162"/>
      <c r="U2803" s="162"/>
      <c r="V2803" s="162"/>
      <c r="W2803" s="162"/>
      <c r="X2803" s="162"/>
      <c r="Y2803" s="162"/>
      <c r="Z2803" s="162"/>
      <c r="AA2803" s="162"/>
    </row>
    <row r="2804">
      <c r="A2804" s="160">
        <v>2803.0</v>
      </c>
      <c r="B2804" s="165" t="s">
        <v>2949</v>
      </c>
      <c r="C2804" s="160">
        <v>2.0210427E7</v>
      </c>
      <c r="D2804" s="162"/>
      <c r="E2804" s="162"/>
      <c r="F2804" s="167"/>
      <c r="G2804" s="168"/>
      <c r="H2804" s="162"/>
      <c r="I2804" s="162"/>
      <c r="J2804" s="162"/>
      <c r="K2804" s="162"/>
      <c r="L2804" s="162"/>
      <c r="M2804" s="162"/>
      <c r="N2804" s="162"/>
      <c r="O2804" s="162"/>
      <c r="P2804" s="162"/>
      <c r="Q2804" s="162"/>
      <c r="R2804" s="162"/>
      <c r="S2804" s="162"/>
      <c r="T2804" s="162"/>
      <c r="U2804" s="162"/>
      <c r="V2804" s="162"/>
      <c r="W2804" s="162"/>
      <c r="X2804" s="162"/>
      <c r="Y2804" s="162"/>
      <c r="Z2804" s="162"/>
      <c r="AA2804" s="162"/>
    </row>
    <row r="2805">
      <c r="A2805" s="160">
        <v>2804.0</v>
      </c>
      <c r="B2805" s="165" t="s">
        <v>2950</v>
      </c>
      <c r="C2805" s="160">
        <v>2.0210427E7</v>
      </c>
      <c r="D2805" s="162"/>
      <c r="E2805" s="162"/>
      <c r="F2805" s="167"/>
      <c r="G2805" s="168"/>
      <c r="H2805" s="162"/>
      <c r="I2805" s="162"/>
      <c r="J2805" s="162"/>
      <c r="K2805" s="162"/>
      <c r="L2805" s="162"/>
      <c r="M2805" s="162"/>
      <c r="N2805" s="162"/>
      <c r="O2805" s="162"/>
      <c r="P2805" s="162"/>
      <c r="Q2805" s="162"/>
      <c r="R2805" s="162"/>
      <c r="S2805" s="162"/>
      <c r="T2805" s="162"/>
      <c r="U2805" s="162"/>
      <c r="V2805" s="162"/>
      <c r="W2805" s="162"/>
      <c r="X2805" s="162"/>
      <c r="Y2805" s="162"/>
      <c r="Z2805" s="162"/>
      <c r="AA2805" s="162"/>
    </row>
    <row r="2806">
      <c r="A2806" s="160">
        <v>2805.0</v>
      </c>
      <c r="B2806" s="165" t="s">
        <v>2951</v>
      </c>
      <c r="C2806" s="160">
        <v>2.0210427E7</v>
      </c>
      <c r="D2806" s="162"/>
      <c r="E2806" s="162"/>
      <c r="F2806" s="167"/>
      <c r="G2806" s="168"/>
      <c r="H2806" s="162"/>
      <c r="I2806" s="162"/>
      <c r="J2806" s="162"/>
      <c r="K2806" s="162"/>
      <c r="L2806" s="162"/>
      <c r="M2806" s="162"/>
      <c r="N2806" s="162"/>
      <c r="O2806" s="162"/>
      <c r="P2806" s="162"/>
      <c r="Q2806" s="162"/>
      <c r="R2806" s="162"/>
      <c r="S2806" s="162"/>
      <c r="T2806" s="162"/>
      <c r="U2806" s="162"/>
      <c r="V2806" s="162"/>
      <c r="W2806" s="162"/>
      <c r="X2806" s="162"/>
      <c r="Y2806" s="162"/>
      <c r="Z2806" s="162"/>
      <c r="AA2806" s="162"/>
    </row>
    <row r="2807">
      <c r="A2807" s="160">
        <v>2806.0</v>
      </c>
      <c r="B2807" s="165" t="s">
        <v>2952</v>
      </c>
      <c r="C2807" s="160">
        <v>2.0210427E7</v>
      </c>
      <c r="D2807" s="162"/>
      <c r="E2807" s="162"/>
      <c r="F2807" s="167"/>
      <c r="G2807" s="168"/>
      <c r="H2807" s="162"/>
      <c r="I2807" s="162"/>
      <c r="J2807" s="162"/>
      <c r="K2807" s="162"/>
      <c r="L2807" s="162"/>
      <c r="M2807" s="162"/>
      <c r="N2807" s="162"/>
      <c r="O2807" s="162"/>
      <c r="P2807" s="162"/>
      <c r="Q2807" s="162"/>
      <c r="R2807" s="162"/>
      <c r="S2807" s="162"/>
      <c r="T2807" s="162"/>
      <c r="U2807" s="162"/>
      <c r="V2807" s="162"/>
      <c r="W2807" s="162"/>
      <c r="X2807" s="162"/>
      <c r="Y2807" s="162"/>
      <c r="Z2807" s="162"/>
      <c r="AA2807" s="162"/>
    </row>
    <row r="2808">
      <c r="A2808" s="160">
        <v>2807.0</v>
      </c>
      <c r="B2808" s="165" t="s">
        <v>2953</v>
      </c>
      <c r="C2808" s="160">
        <v>2.0210427E7</v>
      </c>
      <c r="D2808" s="162"/>
      <c r="E2808" s="162"/>
      <c r="F2808" s="167"/>
      <c r="G2808" s="168"/>
      <c r="H2808" s="162"/>
      <c r="I2808" s="162"/>
      <c r="J2808" s="162"/>
      <c r="K2808" s="162"/>
      <c r="L2808" s="162"/>
      <c r="M2808" s="162"/>
      <c r="N2808" s="162"/>
      <c r="O2808" s="162"/>
      <c r="P2808" s="162"/>
      <c r="Q2808" s="162"/>
      <c r="R2808" s="162"/>
      <c r="S2808" s="162"/>
      <c r="T2808" s="162"/>
      <c r="U2808" s="162"/>
      <c r="V2808" s="162"/>
      <c r="W2808" s="162"/>
      <c r="X2808" s="162"/>
      <c r="Y2808" s="162"/>
      <c r="Z2808" s="162"/>
      <c r="AA2808" s="162"/>
    </row>
    <row r="2809">
      <c r="A2809" s="160">
        <v>2808.0</v>
      </c>
      <c r="B2809" s="165" t="s">
        <v>2954</v>
      </c>
      <c r="C2809" s="160">
        <v>2.0210427E7</v>
      </c>
      <c r="D2809" s="162"/>
      <c r="E2809" s="162"/>
      <c r="F2809" s="167"/>
      <c r="G2809" s="168"/>
      <c r="H2809" s="162"/>
      <c r="I2809" s="162"/>
      <c r="J2809" s="162"/>
      <c r="K2809" s="162"/>
      <c r="L2809" s="162"/>
      <c r="M2809" s="162"/>
      <c r="N2809" s="162"/>
      <c r="O2809" s="162"/>
      <c r="P2809" s="162"/>
      <c r="Q2809" s="162"/>
      <c r="R2809" s="162"/>
      <c r="S2809" s="162"/>
      <c r="T2809" s="162"/>
      <c r="U2809" s="162"/>
      <c r="V2809" s="162"/>
      <c r="W2809" s="162"/>
      <c r="X2809" s="162"/>
      <c r="Y2809" s="162"/>
      <c r="Z2809" s="162"/>
      <c r="AA2809" s="162"/>
    </row>
    <row r="2810">
      <c r="A2810" s="160">
        <v>2809.0</v>
      </c>
      <c r="B2810" s="165" t="s">
        <v>2955</v>
      </c>
      <c r="C2810" s="160">
        <v>2.0210428E7</v>
      </c>
      <c r="D2810" s="162"/>
      <c r="E2810" s="162"/>
      <c r="F2810" s="167"/>
      <c r="G2810" s="168"/>
      <c r="H2810" s="162"/>
      <c r="I2810" s="162"/>
      <c r="J2810" s="162"/>
      <c r="K2810" s="162"/>
      <c r="L2810" s="162"/>
      <c r="M2810" s="162"/>
      <c r="N2810" s="162"/>
      <c r="O2810" s="162"/>
      <c r="P2810" s="162"/>
      <c r="Q2810" s="162"/>
      <c r="R2810" s="162"/>
      <c r="S2810" s="162"/>
      <c r="T2810" s="162"/>
      <c r="U2810" s="162"/>
      <c r="V2810" s="162"/>
      <c r="W2810" s="162"/>
      <c r="X2810" s="162"/>
      <c r="Y2810" s="162"/>
      <c r="Z2810" s="162"/>
      <c r="AA2810" s="162"/>
    </row>
    <row r="2811">
      <c r="A2811" s="160">
        <v>2810.0</v>
      </c>
      <c r="B2811" s="165" t="s">
        <v>2956</v>
      </c>
      <c r="C2811" s="160">
        <v>2.0210428E7</v>
      </c>
      <c r="D2811" s="162"/>
      <c r="E2811" s="162"/>
      <c r="F2811" s="167"/>
      <c r="G2811" s="168"/>
      <c r="H2811" s="162"/>
      <c r="I2811" s="162"/>
      <c r="J2811" s="162"/>
      <c r="K2811" s="162"/>
      <c r="L2811" s="162"/>
      <c r="M2811" s="162"/>
      <c r="N2811" s="162"/>
      <c r="O2811" s="162"/>
      <c r="P2811" s="162"/>
      <c r="Q2811" s="162"/>
      <c r="R2811" s="162"/>
      <c r="S2811" s="162"/>
      <c r="T2811" s="162"/>
      <c r="U2811" s="162"/>
      <c r="V2811" s="162"/>
      <c r="W2811" s="162"/>
      <c r="X2811" s="162"/>
      <c r="Y2811" s="162"/>
      <c r="Z2811" s="162"/>
      <c r="AA2811" s="162"/>
    </row>
    <row r="2812">
      <c r="A2812" s="160">
        <v>2811.0</v>
      </c>
      <c r="B2812" s="165" t="s">
        <v>2957</v>
      </c>
      <c r="C2812" s="160">
        <v>2.0210428E7</v>
      </c>
      <c r="D2812" s="162"/>
      <c r="E2812" s="162"/>
      <c r="F2812" s="167"/>
      <c r="G2812" s="168"/>
      <c r="H2812" s="162"/>
      <c r="I2812" s="162"/>
      <c r="J2812" s="162"/>
      <c r="K2812" s="162"/>
      <c r="L2812" s="162"/>
      <c r="M2812" s="162"/>
      <c r="N2812" s="162"/>
      <c r="O2812" s="162"/>
      <c r="P2812" s="162"/>
      <c r="Q2812" s="162"/>
      <c r="R2812" s="162"/>
      <c r="S2812" s="162"/>
      <c r="T2812" s="162"/>
      <c r="U2812" s="162"/>
      <c r="V2812" s="162"/>
      <c r="W2812" s="162"/>
      <c r="X2812" s="162"/>
      <c r="Y2812" s="162"/>
      <c r="Z2812" s="162"/>
      <c r="AA2812" s="162"/>
    </row>
    <row r="2813">
      <c r="A2813" s="160">
        <v>2812.0</v>
      </c>
      <c r="B2813" s="165" t="s">
        <v>2958</v>
      </c>
      <c r="C2813" s="160">
        <v>2.0210428E7</v>
      </c>
      <c r="D2813" s="162"/>
      <c r="E2813" s="162"/>
      <c r="F2813" s="167"/>
      <c r="G2813" s="168"/>
      <c r="H2813" s="162"/>
      <c r="I2813" s="162"/>
      <c r="J2813" s="162"/>
      <c r="K2813" s="162"/>
      <c r="L2813" s="162"/>
      <c r="M2813" s="162"/>
      <c r="N2813" s="162"/>
      <c r="O2813" s="162"/>
      <c r="P2813" s="162"/>
      <c r="Q2813" s="162"/>
      <c r="R2813" s="162"/>
      <c r="S2813" s="162"/>
      <c r="T2813" s="162"/>
      <c r="U2813" s="162"/>
      <c r="V2813" s="162"/>
      <c r="W2813" s="162"/>
      <c r="X2813" s="162"/>
      <c r="Y2813" s="162"/>
      <c r="Z2813" s="162"/>
      <c r="AA2813" s="162"/>
    </row>
    <row r="2814">
      <c r="A2814" s="160">
        <v>2813.0</v>
      </c>
      <c r="B2814" s="165" t="s">
        <v>2959</v>
      </c>
      <c r="C2814" s="160">
        <v>2.0210428E7</v>
      </c>
      <c r="D2814" s="162"/>
      <c r="E2814" s="162"/>
      <c r="F2814" s="167"/>
      <c r="G2814" s="168"/>
      <c r="H2814" s="162"/>
      <c r="I2814" s="162"/>
      <c r="J2814" s="162"/>
      <c r="K2814" s="162"/>
      <c r="L2814" s="162"/>
      <c r="M2814" s="162"/>
      <c r="N2814" s="162"/>
      <c r="O2814" s="162"/>
      <c r="P2814" s="162"/>
      <c r="Q2814" s="162"/>
      <c r="R2814" s="162"/>
      <c r="S2814" s="162"/>
      <c r="T2814" s="162"/>
      <c r="U2814" s="162"/>
      <c r="V2814" s="162"/>
      <c r="W2814" s="162"/>
      <c r="X2814" s="162"/>
      <c r="Y2814" s="162"/>
      <c r="Z2814" s="162"/>
      <c r="AA2814" s="162"/>
    </row>
    <row r="2815">
      <c r="A2815" s="160">
        <v>2814.0</v>
      </c>
      <c r="B2815" s="165" t="s">
        <v>2960</v>
      </c>
      <c r="C2815" s="160">
        <v>2.0210428E7</v>
      </c>
      <c r="D2815" s="162"/>
      <c r="E2815" s="162"/>
      <c r="F2815" s="167"/>
      <c r="G2815" s="168"/>
      <c r="H2815" s="162"/>
      <c r="I2815" s="162"/>
      <c r="J2815" s="162"/>
      <c r="K2815" s="162"/>
      <c r="L2815" s="162"/>
      <c r="M2815" s="162"/>
      <c r="N2815" s="162"/>
      <c r="O2815" s="162"/>
      <c r="P2815" s="162"/>
      <c r="Q2815" s="162"/>
      <c r="R2815" s="162"/>
      <c r="S2815" s="162"/>
      <c r="T2815" s="162"/>
      <c r="U2815" s="162"/>
      <c r="V2815" s="162"/>
      <c r="W2815" s="162"/>
      <c r="X2815" s="162"/>
      <c r="Y2815" s="162"/>
      <c r="Z2815" s="162"/>
      <c r="AA2815" s="162"/>
    </row>
    <row r="2816">
      <c r="A2816" s="160">
        <v>2815.0</v>
      </c>
      <c r="B2816" s="165" t="s">
        <v>2961</v>
      </c>
      <c r="C2816" s="160">
        <v>2.0210428E7</v>
      </c>
      <c r="D2816" s="162"/>
      <c r="E2816" s="162"/>
      <c r="F2816" s="167"/>
      <c r="G2816" s="168"/>
      <c r="H2816" s="162"/>
      <c r="I2816" s="162"/>
      <c r="J2816" s="162"/>
      <c r="K2816" s="162"/>
      <c r="L2816" s="162"/>
      <c r="M2816" s="162"/>
      <c r="N2816" s="162"/>
      <c r="O2816" s="162"/>
      <c r="P2816" s="162"/>
      <c r="Q2816" s="162"/>
      <c r="R2816" s="162"/>
      <c r="S2816" s="162"/>
      <c r="T2816" s="162"/>
      <c r="U2816" s="162"/>
      <c r="V2816" s="162"/>
      <c r="W2816" s="162"/>
      <c r="X2816" s="162"/>
      <c r="Y2816" s="162"/>
      <c r="Z2816" s="162"/>
      <c r="AA2816" s="162"/>
    </row>
    <row r="2817">
      <c r="A2817" s="160">
        <v>2816.0</v>
      </c>
      <c r="B2817" s="165" t="s">
        <v>2962</v>
      </c>
      <c r="C2817" s="160">
        <v>2.0210428E7</v>
      </c>
      <c r="D2817" s="162"/>
      <c r="E2817" s="162"/>
      <c r="F2817" s="167"/>
      <c r="G2817" s="168"/>
      <c r="H2817" s="162"/>
      <c r="I2817" s="162"/>
      <c r="J2817" s="162"/>
      <c r="K2817" s="162"/>
      <c r="L2817" s="162"/>
      <c r="M2817" s="162"/>
      <c r="N2817" s="162"/>
      <c r="O2817" s="162"/>
      <c r="P2817" s="162"/>
      <c r="Q2817" s="162"/>
      <c r="R2817" s="162"/>
      <c r="S2817" s="162"/>
      <c r="T2817" s="162"/>
      <c r="U2817" s="162"/>
      <c r="V2817" s="162"/>
      <c r="W2817" s="162"/>
      <c r="X2817" s="162"/>
      <c r="Y2817" s="162"/>
      <c r="Z2817" s="162"/>
      <c r="AA2817" s="162"/>
    </row>
    <row r="2818">
      <c r="A2818" s="160">
        <v>2817.0</v>
      </c>
      <c r="B2818" s="165" t="s">
        <v>2963</v>
      </c>
      <c r="C2818" s="160">
        <v>2.0210428E7</v>
      </c>
      <c r="D2818" s="162"/>
      <c r="E2818" s="162"/>
      <c r="F2818" s="167"/>
      <c r="G2818" s="168"/>
      <c r="H2818" s="162"/>
      <c r="I2818" s="162"/>
      <c r="J2818" s="162"/>
      <c r="K2818" s="162"/>
      <c r="L2818" s="162"/>
      <c r="M2818" s="162"/>
      <c r="N2818" s="162"/>
      <c r="O2818" s="162"/>
      <c r="P2818" s="162"/>
      <c r="Q2818" s="162"/>
      <c r="R2818" s="162"/>
      <c r="S2818" s="162"/>
      <c r="T2818" s="162"/>
      <c r="U2818" s="162"/>
      <c r="V2818" s="162"/>
      <c r="W2818" s="162"/>
      <c r="X2818" s="162"/>
      <c r="Y2818" s="162"/>
      <c r="Z2818" s="162"/>
      <c r="AA2818" s="162"/>
    </row>
    <row r="2819">
      <c r="A2819" s="160">
        <v>2818.0</v>
      </c>
      <c r="B2819" s="165" t="s">
        <v>2964</v>
      </c>
      <c r="C2819" s="160">
        <v>2.0210428E7</v>
      </c>
      <c r="D2819" s="162"/>
      <c r="E2819" s="162"/>
      <c r="F2819" s="167"/>
      <c r="G2819" s="168"/>
      <c r="H2819" s="162"/>
      <c r="I2819" s="162"/>
      <c r="J2819" s="162"/>
      <c r="K2819" s="162"/>
      <c r="L2819" s="162"/>
      <c r="M2819" s="162"/>
      <c r="N2819" s="162"/>
      <c r="O2819" s="162"/>
      <c r="P2819" s="162"/>
      <c r="Q2819" s="162"/>
      <c r="R2819" s="162"/>
      <c r="S2819" s="162"/>
      <c r="T2819" s="162"/>
      <c r="U2819" s="162"/>
      <c r="V2819" s="162"/>
      <c r="W2819" s="162"/>
      <c r="X2819" s="162"/>
      <c r="Y2819" s="162"/>
      <c r="Z2819" s="162"/>
      <c r="AA2819" s="162"/>
    </row>
    <row r="2820">
      <c r="A2820" s="160">
        <v>2819.0</v>
      </c>
      <c r="B2820" s="165" t="s">
        <v>2965</v>
      </c>
      <c r="C2820" s="160">
        <v>2.0210428E7</v>
      </c>
      <c r="D2820" s="162"/>
      <c r="E2820" s="162"/>
      <c r="F2820" s="167"/>
      <c r="G2820" s="168"/>
      <c r="H2820" s="162"/>
      <c r="I2820" s="162"/>
      <c r="J2820" s="162"/>
      <c r="K2820" s="162"/>
      <c r="L2820" s="162"/>
      <c r="M2820" s="162"/>
      <c r="N2820" s="162"/>
      <c r="O2820" s="162"/>
      <c r="P2820" s="162"/>
      <c r="Q2820" s="162"/>
      <c r="R2820" s="162"/>
      <c r="S2820" s="162"/>
      <c r="T2820" s="162"/>
      <c r="U2820" s="162"/>
      <c r="V2820" s="162"/>
      <c r="W2820" s="162"/>
      <c r="X2820" s="162"/>
      <c r="Y2820" s="162"/>
      <c r="Z2820" s="162"/>
      <c r="AA2820" s="162"/>
    </row>
    <row r="2821">
      <c r="A2821" s="160">
        <v>2820.0</v>
      </c>
      <c r="B2821" s="165" t="s">
        <v>2966</v>
      </c>
      <c r="C2821" s="160">
        <v>2.0210428E7</v>
      </c>
      <c r="D2821" s="162"/>
      <c r="E2821" s="162"/>
      <c r="F2821" s="167"/>
      <c r="G2821" s="168"/>
      <c r="H2821" s="162"/>
      <c r="I2821" s="162"/>
      <c r="J2821" s="162"/>
      <c r="K2821" s="162"/>
      <c r="L2821" s="162"/>
      <c r="M2821" s="162"/>
      <c r="N2821" s="162"/>
      <c r="O2821" s="162"/>
      <c r="P2821" s="162"/>
      <c r="Q2821" s="162"/>
      <c r="R2821" s="162"/>
      <c r="S2821" s="162"/>
      <c r="T2821" s="162"/>
      <c r="U2821" s="162"/>
      <c r="V2821" s="162"/>
      <c r="W2821" s="162"/>
      <c r="X2821" s="162"/>
      <c r="Y2821" s="162"/>
      <c r="Z2821" s="162"/>
      <c r="AA2821" s="162"/>
    </row>
    <row r="2822">
      <c r="A2822" s="160">
        <v>2821.0</v>
      </c>
      <c r="B2822" s="165" t="s">
        <v>2967</v>
      </c>
      <c r="C2822" s="160">
        <v>2.0210428E7</v>
      </c>
      <c r="D2822" s="162"/>
      <c r="E2822" s="162"/>
      <c r="F2822" s="167"/>
      <c r="G2822" s="168"/>
      <c r="H2822" s="162"/>
      <c r="I2822" s="162"/>
      <c r="J2822" s="162"/>
      <c r="K2822" s="162"/>
      <c r="L2822" s="162"/>
      <c r="M2822" s="162"/>
      <c r="N2822" s="162"/>
      <c r="O2822" s="162"/>
      <c r="P2822" s="162"/>
      <c r="Q2822" s="162"/>
      <c r="R2822" s="162"/>
      <c r="S2822" s="162"/>
      <c r="T2822" s="162"/>
      <c r="U2822" s="162"/>
      <c r="V2822" s="162"/>
      <c r="W2822" s="162"/>
      <c r="X2822" s="162"/>
      <c r="Y2822" s="162"/>
      <c r="Z2822" s="162"/>
      <c r="AA2822" s="162"/>
    </row>
    <row r="2823">
      <c r="A2823" s="160">
        <v>2822.0</v>
      </c>
      <c r="B2823" s="165" t="s">
        <v>2968</v>
      </c>
      <c r="C2823" s="160">
        <v>2.0210428E7</v>
      </c>
      <c r="D2823" s="162"/>
      <c r="E2823" s="162"/>
      <c r="F2823" s="167"/>
      <c r="G2823" s="168"/>
      <c r="H2823" s="162"/>
      <c r="I2823" s="162"/>
      <c r="J2823" s="162"/>
      <c r="K2823" s="162"/>
      <c r="L2823" s="162"/>
      <c r="M2823" s="162"/>
      <c r="N2823" s="162"/>
      <c r="O2823" s="162"/>
      <c r="P2823" s="162"/>
      <c r="Q2823" s="162"/>
      <c r="R2823" s="162"/>
      <c r="S2823" s="162"/>
      <c r="T2823" s="162"/>
      <c r="U2823" s="162"/>
      <c r="V2823" s="162"/>
      <c r="W2823" s="162"/>
      <c r="X2823" s="162"/>
      <c r="Y2823" s="162"/>
      <c r="Z2823" s="162"/>
      <c r="AA2823" s="162"/>
    </row>
    <row r="2824">
      <c r="A2824" s="160">
        <v>2823.0</v>
      </c>
      <c r="B2824" s="165" t="s">
        <v>2969</v>
      </c>
      <c r="C2824" s="160">
        <v>2.0210428E7</v>
      </c>
      <c r="D2824" s="162"/>
      <c r="E2824" s="162"/>
      <c r="F2824" s="167"/>
      <c r="G2824" s="168"/>
      <c r="H2824" s="162"/>
      <c r="I2824" s="162"/>
      <c r="J2824" s="162"/>
      <c r="K2824" s="162"/>
      <c r="L2824" s="162"/>
      <c r="M2824" s="162"/>
      <c r="N2824" s="162"/>
      <c r="O2824" s="162"/>
      <c r="P2824" s="162"/>
      <c r="Q2824" s="162"/>
      <c r="R2824" s="162"/>
      <c r="S2824" s="162"/>
      <c r="T2824" s="162"/>
      <c r="U2824" s="162"/>
      <c r="V2824" s="162"/>
      <c r="W2824" s="162"/>
      <c r="X2824" s="162"/>
      <c r="Y2824" s="162"/>
      <c r="Z2824" s="162"/>
      <c r="AA2824" s="162"/>
    </row>
    <row r="2825">
      <c r="A2825" s="160">
        <v>2824.0</v>
      </c>
      <c r="B2825" s="165" t="s">
        <v>2970</v>
      </c>
      <c r="C2825" s="160">
        <v>2.0210428E7</v>
      </c>
      <c r="D2825" s="162"/>
      <c r="E2825" s="162"/>
      <c r="F2825" s="167"/>
      <c r="G2825" s="168"/>
      <c r="H2825" s="162"/>
      <c r="I2825" s="162"/>
      <c r="J2825" s="162"/>
      <c r="K2825" s="162"/>
      <c r="L2825" s="162"/>
      <c r="M2825" s="162"/>
      <c r="N2825" s="162"/>
      <c r="O2825" s="162"/>
      <c r="P2825" s="162"/>
      <c r="Q2825" s="162"/>
      <c r="R2825" s="162"/>
      <c r="S2825" s="162"/>
      <c r="T2825" s="162"/>
      <c r="U2825" s="162"/>
      <c r="V2825" s="162"/>
      <c r="W2825" s="162"/>
      <c r="X2825" s="162"/>
      <c r="Y2825" s="162"/>
      <c r="Z2825" s="162"/>
      <c r="AA2825" s="162"/>
    </row>
    <row r="2826">
      <c r="A2826" s="160">
        <v>2825.0</v>
      </c>
      <c r="B2826" s="165" t="s">
        <v>2971</v>
      </c>
      <c r="C2826" s="160">
        <v>2.0210428E7</v>
      </c>
      <c r="D2826" s="162"/>
      <c r="E2826" s="162"/>
      <c r="F2826" s="167"/>
      <c r="G2826" s="168"/>
      <c r="H2826" s="162"/>
      <c r="I2826" s="162"/>
      <c r="J2826" s="162"/>
      <c r="K2826" s="162"/>
      <c r="L2826" s="162"/>
      <c r="M2826" s="162"/>
      <c r="N2826" s="162"/>
      <c r="O2826" s="162"/>
      <c r="P2826" s="162"/>
      <c r="Q2826" s="162"/>
      <c r="R2826" s="162"/>
      <c r="S2826" s="162"/>
      <c r="T2826" s="162"/>
      <c r="U2826" s="162"/>
      <c r="V2826" s="162"/>
      <c r="W2826" s="162"/>
      <c r="X2826" s="162"/>
      <c r="Y2826" s="162"/>
      <c r="Z2826" s="162"/>
      <c r="AA2826" s="162"/>
    </row>
    <row r="2827">
      <c r="A2827" s="160">
        <v>2826.0</v>
      </c>
      <c r="B2827" s="165" t="s">
        <v>2972</v>
      </c>
      <c r="C2827" s="160">
        <v>2.0210428E7</v>
      </c>
      <c r="D2827" s="162"/>
      <c r="E2827" s="162"/>
      <c r="F2827" s="167"/>
      <c r="G2827" s="168"/>
      <c r="H2827" s="162"/>
      <c r="I2827" s="162"/>
      <c r="J2827" s="162"/>
      <c r="K2827" s="162"/>
      <c r="L2827" s="162"/>
      <c r="M2827" s="162"/>
      <c r="N2827" s="162"/>
      <c r="O2827" s="162"/>
      <c r="P2827" s="162"/>
      <c r="Q2827" s="162"/>
      <c r="R2827" s="162"/>
      <c r="S2827" s="162"/>
      <c r="T2827" s="162"/>
      <c r="U2827" s="162"/>
      <c r="V2827" s="162"/>
      <c r="W2827" s="162"/>
      <c r="X2827" s="162"/>
      <c r="Y2827" s="162"/>
      <c r="Z2827" s="162"/>
      <c r="AA2827" s="162"/>
    </row>
    <row r="2828">
      <c r="A2828" s="160">
        <v>2827.0</v>
      </c>
      <c r="B2828" s="165" t="s">
        <v>2973</v>
      </c>
      <c r="C2828" s="160">
        <v>2.0210428E7</v>
      </c>
      <c r="D2828" s="162"/>
      <c r="E2828" s="162"/>
      <c r="F2828" s="167"/>
      <c r="G2828" s="168"/>
      <c r="H2828" s="162"/>
      <c r="I2828" s="162"/>
      <c r="J2828" s="162"/>
      <c r="K2828" s="162"/>
      <c r="L2828" s="162"/>
      <c r="M2828" s="162"/>
      <c r="N2828" s="162"/>
      <c r="O2828" s="162"/>
      <c r="P2828" s="162"/>
      <c r="Q2828" s="162"/>
      <c r="R2828" s="162"/>
      <c r="S2828" s="162"/>
      <c r="T2828" s="162"/>
      <c r="U2828" s="162"/>
      <c r="V2828" s="162"/>
      <c r="W2828" s="162"/>
      <c r="X2828" s="162"/>
      <c r="Y2828" s="162"/>
      <c r="Z2828" s="162"/>
      <c r="AA2828" s="162"/>
    </row>
    <row r="2829">
      <c r="A2829" s="160">
        <v>2828.0</v>
      </c>
      <c r="B2829" s="165" t="s">
        <v>2974</v>
      </c>
      <c r="C2829" s="160">
        <v>2.0210428E7</v>
      </c>
      <c r="D2829" s="162"/>
      <c r="E2829" s="162"/>
      <c r="F2829" s="167"/>
      <c r="G2829" s="168"/>
      <c r="H2829" s="162"/>
      <c r="I2829" s="162"/>
      <c r="J2829" s="162"/>
      <c r="K2829" s="162"/>
      <c r="L2829" s="162"/>
      <c r="M2829" s="162"/>
      <c r="N2829" s="162"/>
      <c r="O2829" s="162"/>
      <c r="P2829" s="162"/>
      <c r="Q2829" s="162"/>
      <c r="R2829" s="162"/>
      <c r="S2829" s="162"/>
      <c r="T2829" s="162"/>
      <c r="U2829" s="162"/>
      <c r="V2829" s="162"/>
      <c r="W2829" s="162"/>
      <c r="X2829" s="162"/>
      <c r="Y2829" s="162"/>
      <c r="Z2829" s="162"/>
      <c r="AA2829" s="162"/>
    </row>
    <row r="2830">
      <c r="A2830" s="160">
        <v>2829.0</v>
      </c>
      <c r="B2830" s="165" t="s">
        <v>2975</v>
      </c>
      <c r="C2830" s="160">
        <v>2.0210428E7</v>
      </c>
      <c r="D2830" s="162"/>
      <c r="E2830" s="162"/>
      <c r="F2830" s="167"/>
      <c r="G2830" s="168"/>
      <c r="H2830" s="162"/>
      <c r="I2830" s="162"/>
      <c r="J2830" s="162"/>
      <c r="K2830" s="162"/>
      <c r="L2830" s="162"/>
      <c r="M2830" s="162"/>
      <c r="N2830" s="162"/>
      <c r="O2830" s="162"/>
      <c r="P2830" s="162"/>
      <c r="Q2830" s="162"/>
      <c r="R2830" s="162"/>
      <c r="S2830" s="162"/>
      <c r="T2830" s="162"/>
      <c r="U2830" s="162"/>
      <c r="V2830" s="162"/>
      <c r="W2830" s="162"/>
      <c r="X2830" s="162"/>
      <c r="Y2830" s="162"/>
      <c r="Z2830" s="162"/>
      <c r="AA2830" s="162"/>
    </row>
    <row r="2831">
      <c r="A2831" s="160">
        <v>2830.0</v>
      </c>
      <c r="B2831" s="165" t="s">
        <v>2976</v>
      </c>
      <c r="C2831" s="160">
        <v>2.0210428E7</v>
      </c>
      <c r="D2831" s="162"/>
      <c r="E2831" s="162"/>
      <c r="F2831" s="167"/>
      <c r="G2831" s="168"/>
      <c r="H2831" s="162"/>
      <c r="I2831" s="162"/>
      <c r="J2831" s="162"/>
      <c r="K2831" s="162"/>
      <c r="L2831" s="162"/>
      <c r="M2831" s="162"/>
      <c r="N2831" s="162"/>
      <c r="O2831" s="162"/>
      <c r="P2831" s="162"/>
      <c r="Q2831" s="162"/>
      <c r="R2831" s="162"/>
      <c r="S2831" s="162"/>
      <c r="T2831" s="162"/>
      <c r="U2831" s="162"/>
      <c r="V2831" s="162"/>
      <c r="W2831" s="162"/>
      <c r="X2831" s="162"/>
      <c r="Y2831" s="162"/>
      <c r="Z2831" s="162"/>
      <c r="AA2831" s="162"/>
    </row>
    <row r="2832">
      <c r="A2832" s="160">
        <v>2831.0</v>
      </c>
      <c r="B2832" s="165" t="s">
        <v>2977</v>
      </c>
      <c r="C2832" s="160">
        <v>2.0210428E7</v>
      </c>
      <c r="D2832" s="162"/>
      <c r="E2832" s="162"/>
      <c r="F2832" s="167"/>
      <c r="G2832" s="168"/>
      <c r="H2832" s="162"/>
      <c r="I2832" s="162"/>
      <c r="J2832" s="162"/>
      <c r="K2832" s="162"/>
      <c r="L2832" s="162"/>
      <c r="M2832" s="162"/>
      <c r="N2832" s="162"/>
      <c r="O2832" s="162"/>
      <c r="P2832" s="162"/>
      <c r="Q2832" s="162"/>
      <c r="R2832" s="162"/>
      <c r="S2832" s="162"/>
      <c r="T2832" s="162"/>
      <c r="U2832" s="162"/>
      <c r="V2832" s="162"/>
      <c r="W2832" s="162"/>
      <c r="X2832" s="162"/>
      <c r="Y2832" s="162"/>
      <c r="Z2832" s="162"/>
      <c r="AA2832" s="162"/>
    </row>
    <row r="2833">
      <c r="A2833" s="160">
        <v>2832.0</v>
      </c>
      <c r="B2833" s="165" t="s">
        <v>2978</v>
      </c>
      <c r="C2833" s="160">
        <v>2.0210428E7</v>
      </c>
      <c r="D2833" s="162"/>
      <c r="E2833" s="162"/>
      <c r="F2833" s="167"/>
      <c r="G2833" s="168"/>
      <c r="H2833" s="162"/>
      <c r="I2833" s="162"/>
      <c r="J2833" s="162"/>
      <c r="K2833" s="162"/>
      <c r="L2833" s="162"/>
      <c r="M2833" s="162"/>
      <c r="N2833" s="162"/>
      <c r="O2833" s="162"/>
      <c r="P2833" s="162"/>
      <c r="Q2833" s="162"/>
      <c r="R2833" s="162"/>
      <c r="S2833" s="162"/>
      <c r="T2833" s="162"/>
      <c r="U2833" s="162"/>
      <c r="V2833" s="162"/>
      <c r="W2833" s="162"/>
      <c r="X2833" s="162"/>
      <c r="Y2833" s="162"/>
      <c r="Z2833" s="162"/>
      <c r="AA2833" s="162"/>
    </row>
    <row r="2834">
      <c r="A2834" s="160">
        <v>2833.0</v>
      </c>
      <c r="B2834" s="165" t="s">
        <v>2979</v>
      </c>
      <c r="C2834" s="160">
        <v>2.0210429E7</v>
      </c>
      <c r="D2834" s="162"/>
      <c r="E2834" s="162"/>
      <c r="F2834" s="167"/>
      <c r="G2834" s="168"/>
      <c r="H2834" s="162"/>
      <c r="I2834" s="162"/>
      <c r="J2834" s="162"/>
      <c r="K2834" s="162"/>
      <c r="L2834" s="162"/>
      <c r="M2834" s="162"/>
      <c r="N2834" s="162"/>
      <c r="O2834" s="162"/>
      <c r="P2834" s="162"/>
      <c r="Q2834" s="162"/>
      <c r="R2834" s="162"/>
      <c r="S2834" s="162"/>
      <c r="T2834" s="162"/>
      <c r="U2834" s="162"/>
      <c r="V2834" s="162"/>
      <c r="W2834" s="162"/>
      <c r="X2834" s="162"/>
      <c r="Y2834" s="162"/>
      <c r="Z2834" s="162"/>
      <c r="AA2834" s="162"/>
    </row>
    <row r="2835">
      <c r="A2835" s="160">
        <v>2834.0</v>
      </c>
      <c r="B2835" s="165" t="s">
        <v>2980</v>
      </c>
      <c r="C2835" s="160">
        <v>2.0210429E7</v>
      </c>
      <c r="D2835" s="162"/>
      <c r="E2835" s="162"/>
      <c r="F2835" s="167"/>
      <c r="G2835" s="168"/>
      <c r="H2835" s="162"/>
      <c r="I2835" s="162"/>
      <c r="J2835" s="162"/>
      <c r="K2835" s="162"/>
      <c r="L2835" s="162"/>
      <c r="M2835" s="162"/>
      <c r="N2835" s="162"/>
      <c r="O2835" s="162"/>
      <c r="P2835" s="162"/>
      <c r="Q2835" s="162"/>
      <c r="R2835" s="162"/>
      <c r="S2835" s="162"/>
      <c r="T2835" s="162"/>
      <c r="U2835" s="162"/>
      <c r="V2835" s="162"/>
      <c r="W2835" s="162"/>
      <c r="X2835" s="162"/>
      <c r="Y2835" s="162"/>
      <c r="Z2835" s="162"/>
      <c r="AA2835" s="162"/>
    </row>
    <row r="2836">
      <c r="A2836" s="160">
        <v>2835.0</v>
      </c>
      <c r="B2836" s="165" t="s">
        <v>2981</v>
      </c>
      <c r="C2836" s="160">
        <v>2.0210429E7</v>
      </c>
      <c r="D2836" s="162"/>
      <c r="E2836" s="162"/>
      <c r="F2836" s="167"/>
      <c r="G2836" s="168"/>
      <c r="H2836" s="162"/>
      <c r="I2836" s="162"/>
      <c r="J2836" s="162"/>
      <c r="K2836" s="162"/>
      <c r="L2836" s="162"/>
      <c r="M2836" s="162"/>
      <c r="N2836" s="162"/>
      <c r="O2836" s="162"/>
      <c r="P2836" s="162"/>
      <c r="Q2836" s="162"/>
      <c r="R2836" s="162"/>
      <c r="S2836" s="162"/>
      <c r="T2836" s="162"/>
      <c r="U2836" s="162"/>
      <c r="V2836" s="162"/>
      <c r="W2836" s="162"/>
      <c r="X2836" s="162"/>
      <c r="Y2836" s="162"/>
      <c r="Z2836" s="162"/>
      <c r="AA2836" s="162"/>
    </row>
    <row r="2837">
      <c r="A2837" s="160">
        <v>2836.0</v>
      </c>
      <c r="B2837" s="165" t="s">
        <v>2982</v>
      </c>
      <c r="C2837" s="160">
        <v>2.0210429E7</v>
      </c>
      <c r="D2837" s="162"/>
      <c r="E2837" s="162"/>
      <c r="F2837" s="167"/>
      <c r="G2837" s="168"/>
      <c r="H2837" s="162"/>
      <c r="I2837" s="162"/>
      <c r="J2837" s="162"/>
      <c r="K2837" s="162"/>
      <c r="L2837" s="162"/>
      <c r="M2837" s="162"/>
      <c r="N2837" s="162"/>
      <c r="O2837" s="162"/>
      <c r="P2837" s="162"/>
      <c r="Q2837" s="162"/>
      <c r="R2837" s="162"/>
      <c r="S2837" s="162"/>
      <c r="T2837" s="162"/>
      <c r="U2837" s="162"/>
      <c r="V2837" s="162"/>
      <c r="W2837" s="162"/>
      <c r="X2837" s="162"/>
      <c r="Y2837" s="162"/>
      <c r="Z2837" s="162"/>
      <c r="AA2837" s="162"/>
    </row>
    <row r="2838">
      <c r="A2838" s="160">
        <v>2837.0</v>
      </c>
      <c r="B2838" s="165" t="s">
        <v>2983</v>
      </c>
      <c r="C2838" s="160">
        <v>2.0210429E7</v>
      </c>
      <c r="D2838" s="162"/>
      <c r="E2838" s="162"/>
      <c r="F2838" s="167"/>
      <c r="G2838" s="168"/>
      <c r="H2838" s="162"/>
      <c r="I2838" s="162"/>
      <c r="J2838" s="162"/>
      <c r="K2838" s="162"/>
      <c r="L2838" s="162"/>
      <c r="M2838" s="162"/>
      <c r="N2838" s="162"/>
      <c r="O2838" s="162"/>
      <c r="P2838" s="162"/>
      <c r="Q2838" s="162"/>
      <c r="R2838" s="162"/>
      <c r="S2838" s="162"/>
      <c r="T2838" s="162"/>
      <c r="U2838" s="162"/>
      <c r="V2838" s="162"/>
      <c r="W2838" s="162"/>
      <c r="X2838" s="162"/>
      <c r="Y2838" s="162"/>
      <c r="Z2838" s="162"/>
      <c r="AA2838" s="162"/>
    </row>
    <row r="2839">
      <c r="A2839" s="160">
        <v>2838.0</v>
      </c>
      <c r="B2839" s="165" t="s">
        <v>2984</v>
      </c>
      <c r="C2839" s="160">
        <v>2.0210429E7</v>
      </c>
      <c r="D2839" s="162"/>
      <c r="E2839" s="162"/>
      <c r="F2839" s="167"/>
      <c r="G2839" s="168"/>
      <c r="H2839" s="162"/>
      <c r="I2839" s="162"/>
      <c r="J2839" s="162"/>
      <c r="K2839" s="162"/>
      <c r="L2839" s="162"/>
      <c r="M2839" s="162"/>
      <c r="N2839" s="162"/>
      <c r="O2839" s="162"/>
      <c r="P2839" s="162"/>
      <c r="Q2839" s="162"/>
      <c r="R2839" s="162"/>
      <c r="S2839" s="162"/>
      <c r="T2839" s="162"/>
      <c r="U2839" s="162"/>
      <c r="V2839" s="162"/>
      <c r="W2839" s="162"/>
      <c r="X2839" s="162"/>
      <c r="Y2839" s="162"/>
      <c r="Z2839" s="162"/>
      <c r="AA2839" s="162"/>
    </row>
    <row r="2840">
      <c r="A2840" s="160">
        <v>2839.0</v>
      </c>
      <c r="B2840" s="165" t="s">
        <v>2985</v>
      </c>
      <c r="C2840" s="160">
        <v>2.0210429E7</v>
      </c>
      <c r="D2840" s="162"/>
      <c r="E2840" s="162"/>
      <c r="F2840" s="167"/>
      <c r="G2840" s="168"/>
      <c r="H2840" s="162"/>
      <c r="I2840" s="162"/>
      <c r="J2840" s="162"/>
      <c r="K2840" s="162"/>
      <c r="L2840" s="162"/>
      <c r="M2840" s="162"/>
      <c r="N2840" s="162"/>
      <c r="O2840" s="162"/>
      <c r="P2840" s="162"/>
      <c r="Q2840" s="162"/>
      <c r="R2840" s="162"/>
      <c r="S2840" s="162"/>
      <c r="T2840" s="162"/>
      <c r="U2840" s="162"/>
      <c r="V2840" s="162"/>
      <c r="W2840" s="162"/>
      <c r="X2840" s="162"/>
      <c r="Y2840" s="162"/>
      <c r="Z2840" s="162"/>
      <c r="AA2840" s="162"/>
    </row>
    <row r="2841">
      <c r="A2841" s="160">
        <v>2840.0</v>
      </c>
      <c r="B2841" s="165" t="s">
        <v>2986</v>
      </c>
      <c r="C2841" s="160">
        <v>2.0210429E7</v>
      </c>
      <c r="D2841" s="162"/>
      <c r="E2841" s="162"/>
      <c r="F2841" s="167"/>
      <c r="G2841" s="168"/>
      <c r="H2841" s="162"/>
      <c r="I2841" s="162"/>
      <c r="J2841" s="162"/>
      <c r="K2841" s="162"/>
      <c r="L2841" s="162"/>
      <c r="M2841" s="162"/>
      <c r="N2841" s="162"/>
      <c r="O2841" s="162"/>
      <c r="P2841" s="162"/>
      <c r="Q2841" s="162"/>
      <c r="R2841" s="162"/>
      <c r="S2841" s="162"/>
      <c r="T2841" s="162"/>
      <c r="U2841" s="162"/>
      <c r="V2841" s="162"/>
      <c r="W2841" s="162"/>
      <c r="X2841" s="162"/>
      <c r="Y2841" s="162"/>
      <c r="Z2841" s="162"/>
      <c r="AA2841" s="162"/>
    </row>
    <row r="2842">
      <c r="A2842" s="160">
        <v>2841.0</v>
      </c>
      <c r="B2842" s="165" t="s">
        <v>2987</v>
      </c>
      <c r="C2842" s="160">
        <v>2.0210429E7</v>
      </c>
      <c r="D2842" s="162"/>
      <c r="E2842" s="162"/>
      <c r="F2842" s="167"/>
      <c r="G2842" s="168"/>
      <c r="H2842" s="162"/>
      <c r="I2842" s="162"/>
      <c r="J2842" s="162"/>
      <c r="K2842" s="162"/>
      <c r="L2842" s="162"/>
      <c r="M2842" s="162"/>
      <c r="N2842" s="162"/>
      <c r="O2842" s="162"/>
      <c r="P2842" s="162"/>
      <c r="Q2842" s="162"/>
      <c r="R2842" s="162"/>
      <c r="S2842" s="162"/>
      <c r="T2842" s="162"/>
      <c r="U2842" s="162"/>
      <c r="V2842" s="162"/>
      <c r="W2842" s="162"/>
      <c r="X2842" s="162"/>
      <c r="Y2842" s="162"/>
      <c r="Z2842" s="162"/>
      <c r="AA2842" s="162"/>
    </row>
    <row r="2843">
      <c r="A2843" s="160">
        <v>2842.0</v>
      </c>
      <c r="B2843" s="165" t="s">
        <v>2988</v>
      </c>
      <c r="C2843" s="160">
        <v>2.0210429E7</v>
      </c>
      <c r="D2843" s="162"/>
      <c r="E2843" s="162"/>
      <c r="F2843" s="167"/>
      <c r="G2843" s="168"/>
      <c r="H2843" s="162"/>
      <c r="I2843" s="162"/>
      <c r="J2843" s="162"/>
      <c r="K2843" s="162"/>
      <c r="L2843" s="162"/>
      <c r="M2843" s="162"/>
      <c r="N2843" s="162"/>
      <c r="O2843" s="162"/>
      <c r="P2843" s="162"/>
      <c r="Q2843" s="162"/>
      <c r="R2843" s="162"/>
      <c r="S2843" s="162"/>
      <c r="T2843" s="162"/>
      <c r="U2843" s="162"/>
      <c r="V2843" s="162"/>
      <c r="W2843" s="162"/>
      <c r="X2843" s="162"/>
      <c r="Y2843" s="162"/>
      <c r="Z2843" s="162"/>
      <c r="AA2843" s="162"/>
    </row>
    <row r="2844">
      <c r="A2844" s="160">
        <v>2843.0</v>
      </c>
      <c r="B2844" s="165" t="s">
        <v>2989</v>
      </c>
      <c r="C2844" s="160">
        <v>2.0210429E7</v>
      </c>
      <c r="D2844" s="162"/>
      <c r="E2844" s="162"/>
      <c r="F2844" s="167"/>
      <c r="G2844" s="168"/>
      <c r="H2844" s="162"/>
      <c r="I2844" s="162"/>
      <c r="J2844" s="162"/>
      <c r="K2844" s="162"/>
      <c r="L2844" s="162"/>
      <c r="M2844" s="162"/>
      <c r="N2844" s="162"/>
      <c r="O2844" s="162"/>
      <c r="P2844" s="162"/>
      <c r="Q2844" s="162"/>
      <c r="R2844" s="162"/>
      <c r="S2844" s="162"/>
      <c r="T2844" s="162"/>
      <c r="U2844" s="162"/>
      <c r="V2844" s="162"/>
      <c r="W2844" s="162"/>
      <c r="X2844" s="162"/>
      <c r="Y2844" s="162"/>
      <c r="Z2844" s="162"/>
      <c r="AA2844" s="162"/>
    </row>
    <row r="2845">
      <c r="A2845" s="160">
        <v>2844.0</v>
      </c>
      <c r="B2845" s="165" t="s">
        <v>2990</v>
      </c>
      <c r="C2845" s="160">
        <v>2.0210429E7</v>
      </c>
      <c r="D2845" s="162"/>
      <c r="E2845" s="162"/>
      <c r="F2845" s="167"/>
      <c r="G2845" s="168"/>
      <c r="H2845" s="162"/>
      <c r="I2845" s="162"/>
      <c r="J2845" s="162"/>
      <c r="K2845" s="162"/>
      <c r="L2845" s="162"/>
      <c r="M2845" s="162"/>
      <c r="N2845" s="162"/>
      <c r="O2845" s="162"/>
      <c r="P2845" s="162"/>
      <c r="Q2845" s="162"/>
      <c r="R2845" s="162"/>
      <c r="S2845" s="162"/>
      <c r="T2845" s="162"/>
      <c r="U2845" s="162"/>
      <c r="V2845" s="162"/>
      <c r="W2845" s="162"/>
      <c r="X2845" s="162"/>
      <c r="Y2845" s="162"/>
      <c r="Z2845" s="162"/>
      <c r="AA2845" s="162"/>
    </row>
    <row r="2846">
      <c r="A2846" s="160">
        <v>2845.0</v>
      </c>
      <c r="B2846" s="165" t="s">
        <v>2991</v>
      </c>
      <c r="C2846" s="160">
        <v>2.0210429E7</v>
      </c>
      <c r="D2846" s="162"/>
      <c r="E2846" s="162"/>
      <c r="F2846" s="167"/>
      <c r="G2846" s="168"/>
      <c r="H2846" s="162"/>
      <c r="I2846" s="162"/>
      <c r="J2846" s="162"/>
      <c r="K2846" s="162"/>
      <c r="L2846" s="162"/>
      <c r="M2846" s="162"/>
      <c r="N2846" s="162"/>
      <c r="O2846" s="162"/>
      <c r="P2846" s="162"/>
      <c r="Q2846" s="162"/>
      <c r="R2846" s="162"/>
      <c r="S2846" s="162"/>
      <c r="T2846" s="162"/>
      <c r="U2846" s="162"/>
      <c r="V2846" s="162"/>
      <c r="W2846" s="162"/>
      <c r="X2846" s="162"/>
      <c r="Y2846" s="162"/>
      <c r="Z2846" s="162"/>
      <c r="AA2846" s="162"/>
    </row>
    <row r="2847">
      <c r="A2847" s="160">
        <v>2846.0</v>
      </c>
      <c r="B2847" s="165" t="s">
        <v>2992</v>
      </c>
      <c r="C2847" s="160">
        <v>2.0210429E7</v>
      </c>
      <c r="D2847" s="162"/>
      <c r="E2847" s="162"/>
      <c r="F2847" s="167"/>
      <c r="G2847" s="168"/>
      <c r="H2847" s="162"/>
      <c r="I2847" s="162"/>
      <c r="J2847" s="162"/>
      <c r="K2847" s="162"/>
      <c r="L2847" s="162"/>
      <c r="M2847" s="162"/>
      <c r="N2847" s="162"/>
      <c r="O2847" s="162"/>
      <c r="P2847" s="162"/>
      <c r="Q2847" s="162"/>
      <c r="R2847" s="162"/>
      <c r="S2847" s="162"/>
      <c r="T2847" s="162"/>
      <c r="U2847" s="162"/>
      <c r="V2847" s="162"/>
      <c r="W2847" s="162"/>
      <c r="X2847" s="162"/>
      <c r="Y2847" s="162"/>
      <c r="Z2847" s="162"/>
      <c r="AA2847" s="162"/>
    </row>
    <row r="2848">
      <c r="A2848" s="160">
        <v>2847.0</v>
      </c>
      <c r="B2848" s="165" t="s">
        <v>2993</v>
      </c>
      <c r="C2848" s="160">
        <v>2.0210429E7</v>
      </c>
      <c r="D2848" s="162"/>
      <c r="E2848" s="162"/>
      <c r="F2848" s="167"/>
      <c r="G2848" s="168"/>
      <c r="H2848" s="162"/>
      <c r="I2848" s="162"/>
      <c r="J2848" s="162"/>
      <c r="K2848" s="162"/>
      <c r="L2848" s="162"/>
      <c r="M2848" s="162"/>
      <c r="N2848" s="162"/>
      <c r="O2848" s="162"/>
      <c r="P2848" s="162"/>
      <c r="Q2848" s="162"/>
      <c r="R2848" s="162"/>
      <c r="S2848" s="162"/>
      <c r="T2848" s="162"/>
      <c r="U2848" s="162"/>
      <c r="V2848" s="162"/>
      <c r="W2848" s="162"/>
      <c r="X2848" s="162"/>
      <c r="Y2848" s="162"/>
      <c r="Z2848" s="162"/>
      <c r="AA2848" s="162"/>
    </row>
    <row r="2849">
      <c r="A2849" s="160">
        <v>2848.0</v>
      </c>
      <c r="B2849" s="165" t="s">
        <v>2994</v>
      </c>
      <c r="C2849" s="160">
        <v>2.0210429E7</v>
      </c>
      <c r="D2849" s="162"/>
      <c r="E2849" s="162"/>
      <c r="F2849" s="167"/>
      <c r="G2849" s="168"/>
      <c r="H2849" s="162"/>
      <c r="I2849" s="162"/>
      <c r="J2849" s="162"/>
      <c r="K2849" s="162"/>
      <c r="L2849" s="162"/>
      <c r="M2849" s="162"/>
      <c r="N2849" s="162"/>
      <c r="O2849" s="162"/>
      <c r="P2849" s="162"/>
      <c r="Q2849" s="162"/>
      <c r="R2849" s="162"/>
      <c r="S2849" s="162"/>
      <c r="T2849" s="162"/>
      <c r="U2849" s="162"/>
      <c r="V2849" s="162"/>
      <c r="W2849" s="162"/>
      <c r="X2849" s="162"/>
      <c r="Y2849" s="162"/>
      <c r="Z2849" s="162"/>
      <c r="AA2849" s="162"/>
    </row>
    <row r="2850">
      <c r="A2850" s="160">
        <v>2849.0</v>
      </c>
      <c r="B2850" s="165" t="s">
        <v>2995</v>
      </c>
      <c r="C2850" s="160">
        <v>2.0210429E7</v>
      </c>
      <c r="D2850" s="162"/>
      <c r="E2850" s="162"/>
      <c r="F2850" s="167"/>
      <c r="G2850" s="168"/>
      <c r="H2850" s="162"/>
      <c r="I2850" s="162"/>
      <c r="J2850" s="162"/>
      <c r="K2850" s="162"/>
      <c r="L2850" s="162"/>
      <c r="M2850" s="162"/>
      <c r="N2850" s="162"/>
      <c r="O2850" s="162"/>
      <c r="P2850" s="162"/>
      <c r="Q2850" s="162"/>
      <c r="R2850" s="162"/>
      <c r="S2850" s="162"/>
      <c r="T2850" s="162"/>
      <c r="U2850" s="162"/>
      <c r="V2850" s="162"/>
      <c r="W2850" s="162"/>
      <c r="X2850" s="162"/>
      <c r="Y2850" s="162"/>
      <c r="Z2850" s="162"/>
      <c r="AA2850" s="162"/>
    </row>
    <row r="2851">
      <c r="A2851" s="160">
        <v>2850.0</v>
      </c>
      <c r="B2851" s="165" t="s">
        <v>2996</v>
      </c>
      <c r="C2851" s="160">
        <v>2.0210429E7</v>
      </c>
      <c r="D2851" s="162"/>
      <c r="E2851" s="162"/>
      <c r="F2851" s="167"/>
      <c r="G2851" s="168"/>
      <c r="H2851" s="162"/>
      <c r="I2851" s="162"/>
      <c r="J2851" s="162"/>
      <c r="K2851" s="162"/>
      <c r="L2851" s="162"/>
      <c r="M2851" s="162"/>
      <c r="N2851" s="162"/>
      <c r="O2851" s="162"/>
      <c r="P2851" s="162"/>
      <c r="Q2851" s="162"/>
      <c r="R2851" s="162"/>
      <c r="S2851" s="162"/>
      <c r="T2851" s="162"/>
      <c r="U2851" s="162"/>
      <c r="V2851" s="162"/>
      <c r="W2851" s="162"/>
      <c r="X2851" s="162"/>
      <c r="Y2851" s="162"/>
      <c r="Z2851" s="162"/>
      <c r="AA2851" s="162"/>
    </row>
    <row r="2852">
      <c r="A2852" s="160">
        <v>2851.0</v>
      </c>
      <c r="B2852" s="165" t="s">
        <v>2997</v>
      </c>
      <c r="C2852" s="160">
        <v>2.0210429E7</v>
      </c>
      <c r="D2852" s="162"/>
      <c r="E2852" s="162"/>
      <c r="F2852" s="167"/>
      <c r="G2852" s="168"/>
      <c r="H2852" s="162"/>
      <c r="I2852" s="162"/>
      <c r="J2852" s="162"/>
      <c r="K2852" s="162"/>
      <c r="L2852" s="162"/>
      <c r="M2852" s="162"/>
      <c r="N2852" s="162"/>
      <c r="O2852" s="162"/>
      <c r="P2852" s="162"/>
      <c r="Q2852" s="162"/>
      <c r="R2852" s="162"/>
      <c r="S2852" s="162"/>
      <c r="T2852" s="162"/>
      <c r="U2852" s="162"/>
      <c r="V2852" s="162"/>
      <c r="W2852" s="162"/>
      <c r="X2852" s="162"/>
      <c r="Y2852" s="162"/>
      <c r="Z2852" s="162"/>
      <c r="AA2852" s="162"/>
    </row>
    <row r="2853">
      <c r="A2853" s="160">
        <v>2852.0</v>
      </c>
      <c r="B2853" s="165" t="s">
        <v>2998</v>
      </c>
      <c r="C2853" s="160">
        <v>2.0210429E7</v>
      </c>
      <c r="D2853" s="162"/>
      <c r="E2853" s="162"/>
      <c r="F2853" s="167"/>
      <c r="G2853" s="168"/>
      <c r="H2853" s="162"/>
      <c r="I2853" s="162"/>
      <c r="J2853" s="162"/>
      <c r="K2853" s="162"/>
      <c r="L2853" s="162"/>
      <c r="M2853" s="162"/>
      <c r="N2853" s="162"/>
      <c r="O2853" s="162"/>
      <c r="P2853" s="162"/>
      <c r="Q2853" s="162"/>
      <c r="R2853" s="162"/>
      <c r="S2853" s="162"/>
      <c r="T2853" s="162"/>
      <c r="U2853" s="162"/>
      <c r="V2853" s="162"/>
      <c r="W2853" s="162"/>
      <c r="X2853" s="162"/>
      <c r="Y2853" s="162"/>
      <c r="Z2853" s="162"/>
      <c r="AA2853" s="162"/>
    </row>
    <row r="2854">
      <c r="A2854" s="160">
        <v>2853.0</v>
      </c>
      <c r="B2854" s="165" t="s">
        <v>2999</v>
      </c>
      <c r="C2854" s="160">
        <v>2.0210429E7</v>
      </c>
      <c r="D2854" s="162"/>
      <c r="E2854" s="162"/>
      <c r="F2854" s="167"/>
      <c r="G2854" s="168"/>
      <c r="H2854" s="162"/>
      <c r="I2854" s="162"/>
      <c r="J2854" s="162"/>
      <c r="K2854" s="162"/>
      <c r="L2854" s="162"/>
      <c r="M2854" s="162"/>
      <c r="N2854" s="162"/>
      <c r="O2854" s="162"/>
      <c r="P2854" s="162"/>
      <c r="Q2854" s="162"/>
      <c r="R2854" s="162"/>
      <c r="S2854" s="162"/>
      <c r="T2854" s="162"/>
      <c r="U2854" s="162"/>
      <c r="V2854" s="162"/>
      <c r="W2854" s="162"/>
      <c r="X2854" s="162"/>
      <c r="Y2854" s="162"/>
      <c r="Z2854" s="162"/>
      <c r="AA2854" s="162"/>
    </row>
    <row r="2855">
      <c r="A2855" s="160">
        <v>2854.0</v>
      </c>
      <c r="B2855" s="165" t="s">
        <v>3000</v>
      </c>
      <c r="C2855" s="160">
        <v>2.0210429E7</v>
      </c>
      <c r="D2855" s="162"/>
      <c r="E2855" s="162"/>
      <c r="F2855" s="167"/>
      <c r="G2855" s="168"/>
      <c r="H2855" s="162"/>
      <c r="I2855" s="162"/>
      <c r="J2855" s="162"/>
      <c r="K2855" s="162"/>
      <c r="L2855" s="162"/>
      <c r="M2855" s="162"/>
      <c r="N2855" s="162"/>
      <c r="O2855" s="162"/>
      <c r="P2855" s="162"/>
      <c r="Q2855" s="162"/>
      <c r="R2855" s="162"/>
      <c r="S2855" s="162"/>
      <c r="T2855" s="162"/>
      <c r="U2855" s="162"/>
      <c r="V2855" s="162"/>
      <c r="W2855" s="162"/>
      <c r="X2855" s="162"/>
      <c r="Y2855" s="162"/>
      <c r="Z2855" s="162"/>
      <c r="AA2855" s="162"/>
    </row>
    <row r="2856">
      <c r="A2856" s="160">
        <v>2855.0</v>
      </c>
      <c r="B2856" s="165" t="s">
        <v>3001</v>
      </c>
      <c r="C2856" s="160">
        <v>2.0210429E7</v>
      </c>
      <c r="D2856" s="162"/>
      <c r="E2856" s="162"/>
      <c r="F2856" s="167"/>
      <c r="G2856" s="168"/>
      <c r="H2856" s="162"/>
      <c r="I2856" s="162"/>
      <c r="J2856" s="162"/>
      <c r="K2856" s="162"/>
      <c r="L2856" s="162"/>
      <c r="M2856" s="162"/>
      <c r="N2856" s="162"/>
      <c r="O2856" s="162"/>
      <c r="P2856" s="162"/>
      <c r="Q2856" s="162"/>
      <c r="R2856" s="162"/>
      <c r="S2856" s="162"/>
      <c r="T2856" s="162"/>
      <c r="U2856" s="162"/>
      <c r="V2856" s="162"/>
      <c r="W2856" s="162"/>
      <c r="X2856" s="162"/>
      <c r="Y2856" s="162"/>
      <c r="Z2856" s="162"/>
      <c r="AA2856" s="162"/>
    </row>
    <row r="2857">
      <c r="A2857" s="160">
        <v>2856.0</v>
      </c>
      <c r="B2857" s="165" t="s">
        <v>3002</v>
      </c>
      <c r="C2857" s="160">
        <v>2.0210429E7</v>
      </c>
      <c r="D2857" s="162"/>
      <c r="E2857" s="162"/>
      <c r="F2857" s="167"/>
      <c r="G2857" s="168"/>
      <c r="H2857" s="162"/>
      <c r="I2857" s="162"/>
      <c r="J2857" s="162"/>
      <c r="K2857" s="162"/>
      <c r="L2857" s="162"/>
      <c r="M2857" s="162"/>
      <c r="N2857" s="162"/>
      <c r="O2857" s="162"/>
      <c r="P2857" s="162"/>
      <c r="Q2857" s="162"/>
      <c r="R2857" s="162"/>
      <c r="S2857" s="162"/>
      <c r="T2857" s="162"/>
      <c r="U2857" s="162"/>
      <c r="V2857" s="162"/>
      <c r="W2857" s="162"/>
      <c r="X2857" s="162"/>
      <c r="Y2857" s="162"/>
      <c r="Z2857" s="162"/>
      <c r="AA2857" s="162"/>
    </row>
    <row r="2858">
      <c r="A2858" s="160">
        <v>2857.0</v>
      </c>
      <c r="B2858" s="165" t="s">
        <v>3003</v>
      </c>
      <c r="C2858" s="160">
        <v>2.021043E7</v>
      </c>
      <c r="D2858" s="162"/>
      <c r="E2858" s="162"/>
      <c r="F2858" s="167"/>
      <c r="G2858" s="168"/>
      <c r="H2858" s="162"/>
      <c r="I2858" s="162"/>
      <c r="J2858" s="162"/>
      <c r="K2858" s="162"/>
      <c r="L2858" s="162"/>
      <c r="M2858" s="162"/>
      <c r="N2858" s="162"/>
      <c r="O2858" s="162"/>
      <c r="P2858" s="162"/>
      <c r="Q2858" s="162"/>
      <c r="R2858" s="162"/>
      <c r="S2858" s="162"/>
      <c r="T2858" s="162"/>
      <c r="U2858" s="162"/>
      <c r="V2858" s="162"/>
      <c r="W2858" s="162"/>
      <c r="X2858" s="162"/>
      <c r="Y2858" s="162"/>
      <c r="Z2858" s="162"/>
      <c r="AA2858" s="162"/>
    </row>
    <row r="2859">
      <c r="A2859" s="160">
        <v>2858.0</v>
      </c>
      <c r="B2859" s="165" t="s">
        <v>3004</v>
      </c>
      <c r="C2859" s="160">
        <v>2.021043E7</v>
      </c>
      <c r="D2859" s="162"/>
      <c r="E2859" s="162"/>
      <c r="F2859" s="167"/>
      <c r="G2859" s="168"/>
      <c r="H2859" s="162"/>
      <c r="I2859" s="162"/>
      <c r="J2859" s="162"/>
      <c r="K2859" s="162"/>
      <c r="L2859" s="162"/>
      <c r="M2859" s="162"/>
      <c r="N2859" s="162"/>
      <c r="O2859" s="162"/>
      <c r="P2859" s="162"/>
      <c r="Q2859" s="162"/>
      <c r="R2859" s="162"/>
      <c r="S2859" s="162"/>
      <c r="T2859" s="162"/>
      <c r="U2859" s="162"/>
      <c r="V2859" s="162"/>
      <c r="W2859" s="162"/>
      <c r="X2859" s="162"/>
      <c r="Y2859" s="162"/>
      <c r="Z2859" s="162"/>
      <c r="AA2859" s="162"/>
    </row>
    <row r="2860">
      <c r="A2860" s="160">
        <v>2859.0</v>
      </c>
      <c r="B2860" s="165" t="s">
        <v>3005</v>
      </c>
      <c r="C2860" s="160">
        <v>2.021043E7</v>
      </c>
      <c r="D2860" s="162"/>
      <c r="E2860" s="162"/>
      <c r="F2860" s="167"/>
      <c r="G2860" s="168"/>
      <c r="H2860" s="162"/>
      <c r="I2860" s="162"/>
      <c r="J2860" s="162"/>
      <c r="K2860" s="162"/>
      <c r="L2860" s="162"/>
      <c r="M2860" s="162"/>
      <c r="N2860" s="162"/>
      <c r="O2860" s="162"/>
      <c r="P2860" s="162"/>
      <c r="Q2860" s="162"/>
      <c r="R2860" s="162"/>
      <c r="S2860" s="162"/>
      <c r="T2860" s="162"/>
      <c r="U2860" s="162"/>
      <c r="V2860" s="162"/>
      <c r="W2860" s="162"/>
      <c r="X2860" s="162"/>
      <c r="Y2860" s="162"/>
      <c r="Z2860" s="162"/>
      <c r="AA2860" s="162"/>
    </row>
    <row r="2861">
      <c r="A2861" s="160">
        <v>2860.0</v>
      </c>
      <c r="B2861" s="165" t="s">
        <v>3006</v>
      </c>
      <c r="C2861" s="160">
        <v>2.021043E7</v>
      </c>
      <c r="D2861" s="162"/>
      <c r="E2861" s="162"/>
      <c r="F2861" s="167"/>
      <c r="G2861" s="168"/>
      <c r="H2861" s="162"/>
      <c r="I2861" s="162"/>
      <c r="J2861" s="162"/>
      <c r="K2861" s="162"/>
      <c r="L2861" s="162"/>
      <c r="M2861" s="162"/>
      <c r="N2861" s="162"/>
      <c r="O2861" s="162"/>
      <c r="P2861" s="162"/>
      <c r="Q2861" s="162"/>
      <c r="R2861" s="162"/>
      <c r="S2861" s="162"/>
      <c r="T2861" s="162"/>
      <c r="U2861" s="162"/>
      <c r="V2861" s="162"/>
      <c r="W2861" s="162"/>
      <c r="X2861" s="162"/>
      <c r="Y2861" s="162"/>
      <c r="Z2861" s="162"/>
      <c r="AA2861" s="162"/>
    </row>
    <row r="2862">
      <c r="A2862" s="160">
        <v>2861.0</v>
      </c>
      <c r="B2862" s="165" t="s">
        <v>3007</v>
      </c>
      <c r="C2862" s="160">
        <v>2.021043E7</v>
      </c>
      <c r="D2862" s="162"/>
      <c r="E2862" s="162"/>
      <c r="F2862" s="167"/>
      <c r="G2862" s="168"/>
      <c r="H2862" s="162"/>
      <c r="I2862" s="162"/>
      <c r="J2862" s="162"/>
      <c r="K2862" s="162"/>
      <c r="L2862" s="162"/>
      <c r="M2862" s="162"/>
      <c r="N2862" s="162"/>
      <c r="O2862" s="162"/>
      <c r="P2862" s="162"/>
      <c r="Q2862" s="162"/>
      <c r="R2862" s="162"/>
      <c r="S2862" s="162"/>
      <c r="T2862" s="162"/>
      <c r="U2862" s="162"/>
      <c r="V2862" s="162"/>
      <c r="W2862" s="162"/>
      <c r="X2862" s="162"/>
      <c r="Y2862" s="162"/>
      <c r="Z2862" s="162"/>
      <c r="AA2862" s="162"/>
    </row>
    <row r="2863">
      <c r="A2863" s="160">
        <v>2862.0</v>
      </c>
      <c r="B2863" s="165" t="s">
        <v>3008</v>
      </c>
      <c r="C2863" s="160">
        <v>2.021043E7</v>
      </c>
      <c r="D2863" s="162"/>
      <c r="E2863" s="162"/>
      <c r="F2863" s="167"/>
      <c r="G2863" s="168"/>
      <c r="H2863" s="162"/>
      <c r="I2863" s="162"/>
      <c r="J2863" s="162"/>
      <c r="K2863" s="162"/>
      <c r="L2863" s="162"/>
      <c r="M2863" s="162"/>
      <c r="N2863" s="162"/>
      <c r="O2863" s="162"/>
      <c r="P2863" s="162"/>
      <c r="Q2863" s="162"/>
      <c r="R2863" s="162"/>
      <c r="S2863" s="162"/>
      <c r="T2863" s="162"/>
      <c r="U2863" s="162"/>
      <c r="V2863" s="162"/>
      <c r="W2863" s="162"/>
      <c r="X2863" s="162"/>
      <c r="Y2863" s="162"/>
      <c r="Z2863" s="162"/>
      <c r="AA2863" s="162"/>
    </row>
    <row r="2864">
      <c r="A2864" s="160">
        <v>2863.0</v>
      </c>
      <c r="B2864" s="165" t="s">
        <v>3009</v>
      </c>
      <c r="C2864" s="160">
        <v>2.021043E7</v>
      </c>
      <c r="D2864" s="162"/>
      <c r="E2864" s="162"/>
      <c r="F2864" s="167"/>
      <c r="G2864" s="168"/>
      <c r="H2864" s="162"/>
      <c r="I2864" s="162"/>
      <c r="J2864" s="162"/>
      <c r="K2864" s="162"/>
      <c r="L2864" s="162"/>
      <c r="M2864" s="162"/>
      <c r="N2864" s="162"/>
      <c r="O2864" s="162"/>
      <c r="P2864" s="162"/>
      <c r="Q2864" s="162"/>
      <c r="R2864" s="162"/>
      <c r="S2864" s="162"/>
      <c r="T2864" s="162"/>
      <c r="U2864" s="162"/>
      <c r="V2864" s="162"/>
      <c r="W2864" s="162"/>
      <c r="X2864" s="162"/>
      <c r="Y2864" s="162"/>
      <c r="Z2864" s="162"/>
      <c r="AA2864" s="162"/>
    </row>
    <row r="2865">
      <c r="A2865" s="160">
        <v>2864.0</v>
      </c>
      <c r="B2865" s="165" t="s">
        <v>3010</v>
      </c>
      <c r="C2865" s="160">
        <v>2.021043E7</v>
      </c>
      <c r="D2865" s="162"/>
      <c r="E2865" s="162"/>
      <c r="F2865" s="167"/>
      <c r="G2865" s="168"/>
      <c r="H2865" s="162"/>
      <c r="I2865" s="162"/>
      <c r="J2865" s="162"/>
      <c r="K2865" s="162"/>
      <c r="L2865" s="162"/>
      <c r="M2865" s="162"/>
      <c r="N2865" s="162"/>
      <c r="O2865" s="162"/>
      <c r="P2865" s="162"/>
      <c r="Q2865" s="162"/>
      <c r="R2865" s="162"/>
      <c r="S2865" s="162"/>
      <c r="T2865" s="162"/>
      <c r="U2865" s="162"/>
      <c r="V2865" s="162"/>
      <c r="W2865" s="162"/>
      <c r="X2865" s="162"/>
      <c r="Y2865" s="162"/>
      <c r="Z2865" s="162"/>
      <c r="AA2865" s="162"/>
    </row>
    <row r="2866">
      <c r="A2866" s="160">
        <v>2865.0</v>
      </c>
      <c r="B2866" s="165" t="s">
        <v>3011</v>
      </c>
      <c r="C2866" s="160">
        <v>2.021043E7</v>
      </c>
      <c r="D2866" s="162"/>
      <c r="E2866" s="162"/>
      <c r="F2866" s="167"/>
      <c r="G2866" s="168"/>
      <c r="H2866" s="162"/>
      <c r="I2866" s="162"/>
      <c r="J2866" s="162"/>
      <c r="K2866" s="162"/>
      <c r="L2866" s="162"/>
      <c r="M2866" s="162"/>
      <c r="N2866" s="162"/>
      <c r="O2866" s="162"/>
      <c r="P2866" s="162"/>
      <c r="Q2866" s="162"/>
      <c r="R2866" s="162"/>
      <c r="S2866" s="162"/>
      <c r="T2866" s="162"/>
      <c r="U2866" s="162"/>
      <c r="V2866" s="162"/>
      <c r="W2866" s="162"/>
      <c r="X2866" s="162"/>
      <c r="Y2866" s="162"/>
      <c r="Z2866" s="162"/>
      <c r="AA2866" s="162"/>
    </row>
    <row r="2867">
      <c r="A2867" s="160">
        <v>2866.0</v>
      </c>
      <c r="B2867" s="165" t="s">
        <v>3012</v>
      </c>
      <c r="C2867" s="160">
        <v>2.021043E7</v>
      </c>
      <c r="D2867" s="162"/>
      <c r="E2867" s="162"/>
      <c r="F2867" s="167"/>
      <c r="G2867" s="168"/>
      <c r="H2867" s="162"/>
      <c r="I2867" s="162"/>
      <c r="J2867" s="162"/>
      <c r="K2867" s="162"/>
      <c r="L2867" s="162"/>
      <c r="M2867" s="162"/>
      <c r="N2867" s="162"/>
      <c r="O2867" s="162"/>
      <c r="P2867" s="162"/>
      <c r="Q2867" s="162"/>
      <c r="R2867" s="162"/>
      <c r="S2867" s="162"/>
      <c r="T2867" s="162"/>
      <c r="U2867" s="162"/>
      <c r="V2867" s="162"/>
      <c r="W2867" s="162"/>
      <c r="X2867" s="162"/>
      <c r="Y2867" s="162"/>
      <c r="Z2867" s="162"/>
      <c r="AA2867" s="162"/>
    </row>
    <row r="2868">
      <c r="A2868" s="160">
        <v>2867.0</v>
      </c>
      <c r="B2868" s="165" t="s">
        <v>3013</v>
      </c>
      <c r="C2868" s="160">
        <v>2.021043E7</v>
      </c>
      <c r="D2868" s="162"/>
      <c r="E2868" s="162"/>
      <c r="F2868" s="167"/>
      <c r="G2868" s="168"/>
      <c r="H2868" s="162"/>
      <c r="I2868" s="162"/>
      <c r="J2868" s="162"/>
      <c r="K2868" s="162"/>
      <c r="L2868" s="162"/>
      <c r="M2868" s="162"/>
      <c r="N2868" s="162"/>
      <c r="O2868" s="162"/>
      <c r="P2868" s="162"/>
      <c r="Q2868" s="162"/>
      <c r="R2868" s="162"/>
      <c r="S2868" s="162"/>
      <c r="T2868" s="162"/>
      <c r="U2868" s="162"/>
      <c r="V2868" s="162"/>
      <c r="W2868" s="162"/>
      <c r="X2868" s="162"/>
      <c r="Y2868" s="162"/>
      <c r="Z2868" s="162"/>
      <c r="AA2868" s="162"/>
    </row>
    <row r="2869">
      <c r="A2869" s="160">
        <v>2868.0</v>
      </c>
      <c r="B2869" s="165" t="s">
        <v>3014</v>
      </c>
      <c r="C2869" s="160">
        <v>2.021043E7</v>
      </c>
      <c r="D2869" s="162"/>
      <c r="E2869" s="162"/>
      <c r="F2869" s="167"/>
      <c r="G2869" s="168"/>
      <c r="H2869" s="162"/>
      <c r="I2869" s="162"/>
      <c r="J2869" s="162"/>
      <c r="K2869" s="162"/>
      <c r="L2869" s="162"/>
      <c r="M2869" s="162"/>
      <c r="N2869" s="162"/>
      <c r="O2869" s="162"/>
      <c r="P2869" s="162"/>
      <c r="Q2869" s="162"/>
      <c r="R2869" s="162"/>
      <c r="S2869" s="162"/>
      <c r="T2869" s="162"/>
      <c r="U2869" s="162"/>
      <c r="V2869" s="162"/>
      <c r="W2869" s="162"/>
      <c r="X2869" s="162"/>
      <c r="Y2869" s="162"/>
      <c r="Z2869" s="162"/>
      <c r="AA2869" s="162"/>
    </row>
    <row r="2870">
      <c r="A2870" s="160">
        <v>2869.0</v>
      </c>
      <c r="B2870" s="165" t="s">
        <v>3015</v>
      </c>
      <c r="C2870" s="160">
        <v>2.021043E7</v>
      </c>
      <c r="D2870" s="162"/>
      <c r="E2870" s="162"/>
      <c r="F2870" s="167"/>
      <c r="G2870" s="168"/>
      <c r="H2870" s="162"/>
      <c r="I2870" s="162"/>
      <c r="J2870" s="162"/>
      <c r="K2870" s="162"/>
      <c r="L2870" s="162"/>
      <c r="M2870" s="162"/>
      <c r="N2870" s="162"/>
      <c r="O2870" s="162"/>
      <c r="P2870" s="162"/>
      <c r="Q2870" s="162"/>
      <c r="R2870" s="162"/>
      <c r="S2870" s="162"/>
      <c r="T2870" s="162"/>
      <c r="U2870" s="162"/>
      <c r="V2870" s="162"/>
      <c r="W2870" s="162"/>
      <c r="X2870" s="162"/>
      <c r="Y2870" s="162"/>
      <c r="Z2870" s="162"/>
      <c r="AA2870" s="162"/>
    </row>
    <row r="2871">
      <c r="A2871" s="160">
        <v>2870.0</v>
      </c>
      <c r="B2871" s="165" t="s">
        <v>3016</v>
      </c>
      <c r="C2871" s="160">
        <v>2.021043E7</v>
      </c>
      <c r="D2871" s="162"/>
      <c r="E2871" s="162"/>
      <c r="F2871" s="167"/>
      <c r="G2871" s="168"/>
      <c r="H2871" s="162"/>
      <c r="I2871" s="162"/>
      <c r="J2871" s="162"/>
      <c r="K2871" s="162"/>
      <c r="L2871" s="162"/>
      <c r="M2871" s="162"/>
      <c r="N2871" s="162"/>
      <c r="O2871" s="162"/>
      <c r="P2871" s="162"/>
      <c r="Q2871" s="162"/>
      <c r="R2871" s="162"/>
      <c r="S2871" s="162"/>
      <c r="T2871" s="162"/>
      <c r="U2871" s="162"/>
      <c r="V2871" s="162"/>
      <c r="W2871" s="162"/>
      <c r="X2871" s="162"/>
      <c r="Y2871" s="162"/>
      <c r="Z2871" s="162"/>
      <c r="AA2871" s="162"/>
    </row>
    <row r="2872">
      <c r="A2872" s="160">
        <v>2871.0</v>
      </c>
      <c r="B2872" s="165" t="s">
        <v>3017</v>
      </c>
      <c r="C2872" s="160">
        <v>2.021043E7</v>
      </c>
      <c r="D2872" s="162"/>
      <c r="E2872" s="162"/>
      <c r="F2872" s="167"/>
      <c r="G2872" s="168"/>
      <c r="H2872" s="162"/>
      <c r="I2872" s="162"/>
      <c r="J2872" s="162"/>
      <c r="K2872" s="162"/>
      <c r="L2872" s="162"/>
      <c r="M2872" s="162"/>
      <c r="N2872" s="162"/>
      <c r="O2872" s="162"/>
      <c r="P2872" s="162"/>
      <c r="Q2872" s="162"/>
      <c r="R2872" s="162"/>
      <c r="S2872" s="162"/>
      <c r="T2872" s="162"/>
      <c r="U2872" s="162"/>
      <c r="V2872" s="162"/>
      <c r="W2872" s="162"/>
      <c r="X2872" s="162"/>
      <c r="Y2872" s="162"/>
      <c r="Z2872" s="162"/>
      <c r="AA2872" s="162"/>
    </row>
    <row r="2873">
      <c r="A2873" s="160">
        <v>2872.0</v>
      </c>
      <c r="B2873" s="165" t="s">
        <v>3018</v>
      </c>
      <c r="C2873" s="160">
        <v>2.021043E7</v>
      </c>
      <c r="D2873" s="162"/>
      <c r="E2873" s="162"/>
      <c r="F2873" s="167"/>
      <c r="G2873" s="168"/>
      <c r="H2873" s="162"/>
      <c r="I2873" s="162"/>
      <c r="J2873" s="162"/>
      <c r="K2873" s="162"/>
      <c r="L2873" s="162"/>
      <c r="M2873" s="162"/>
      <c r="N2873" s="162"/>
      <c r="O2873" s="162"/>
      <c r="P2873" s="162"/>
      <c r="Q2873" s="162"/>
      <c r="R2873" s="162"/>
      <c r="S2873" s="162"/>
      <c r="T2873" s="162"/>
      <c r="U2873" s="162"/>
      <c r="V2873" s="162"/>
      <c r="W2873" s="162"/>
      <c r="X2873" s="162"/>
      <c r="Y2873" s="162"/>
      <c r="Z2873" s="162"/>
      <c r="AA2873" s="162"/>
    </row>
    <row r="2874">
      <c r="A2874" s="160">
        <v>2873.0</v>
      </c>
      <c r="B2874" s="165" t="s">
        <v>3019</v>
      </c>
      <c r="C2874" s="160">
        <v>2.021043E7</v>
      </c>
      <c r="D2874" s="162"/>
      <c r="E2874" s="162"/>
      <c r="F2874" s="167"/>
      <c r="G2874" s="168"/>
      <c r="H2874" s="162"/>
      <c r="I2874" s="162"/>
      <c r="J2874" s="162"/>
      <c r="K2874" s="162"/>
      <c r="L2874" s="162"/>
      <c r="M2874" s="162"/>
      <c r="N2874" s="162"/>
      <c r="O2874" s="162"/>
      <c r="P2874" s="162"/>
      <c r="Q2874" s="162"/>
      <c r="R2874" s="162"/>
      <c r="S2874" s="162"/>
      <c r="T2874" s="162"/>
      <c r="U2874" s="162"/>
      <c r="V2874" s="162"/>
      <c r="W2874" s="162"/>
      <c r="X2874" s="162"/>
      <c r="Y2874" s="162"/>
      <c r="Z2874" s="162"/>
      <c r="AA2874" s="162"/>
    </row>
    <row r="2875">
      <c r="A2875" s="160">
        <v>2874.0</v>
      </c>
      <c r="B2875" s="165" t="s">
        <v>3020</v>
      </c>
      <c r="C2875" s="160">
        <v>2.021043E7</v>
      </c>
      <c r="D2875" s="162"/>
      <c r="E2875" s="162"/>
      <c r="F2875" s="167"/>
      <c r="G2875" s="168"/>
      <c r="H2875" s="162"/>
      <c r="I2875" s="162"/>
      <c r="J2875" s="162"/>
      <c r="K2875" s="162"/>
      <c r="L2875" s="162"/>
      <c r="M2875" s="162"/>
      <c r="N2875" s="162"/>
      <c r="O2875" s="162"/>
      <c r="P2875" s="162"/>
      <c r="Q2875" s="162"/>
      <c r="R2875" s="162"/>
      <c r="S2875" s="162"/>
      <c r="T2875" s="162"/>
      <c r="U2875" s="162"/>
      <c r="V2875" s="162"/>
      <c r="W2875" s="162"/>
      <c r="X2875" s="162"/>
      <c r="Y2875" s="162"/>
      <c r="Z2875" s="162"/>
      <c r="AA2875" s="162"/>
    </row>
    <row r="2876">
      <c r="A2876" s="160">
        <v>2875.0</v>
      </c>
      <c r="B2876" s="165" t="s">
        <v>3021</v>
      </c>
      <c r="C2876" s="160">
        <v>2.021043E7</v>
      </c>
      <c r="D2876" s="162"/>
      <c r="E2876" s="162"/>
      <c r="F2876" s="167"/>
      <c r="G2876" s="168"/>
      <c r="H2876" s="162"/>
      <c r="I2876" s="162"/>
      <c r="J2876" s="162"/>
      <c r="K2876" s="162"/>
      <c r="L2876" s="162"/>
      <c r="M2876" s="162"/>
      <c r="N2876" s="162"/>
      <c r="O2876" s="162"/>
      <c r="P2876" s="162"/>
      <c r="Q2876" s="162"/>
      <c r="R2876" s="162"/>
      <c r="S2876" s="162"/>
      <c r="T2876" s="162"/>
      <c r="U2876" s="162"/>
      <c r="V2876" s="162"/>
      <c r="W2876" s="162"/>
      <c r="X2876" s="162"/>
      <c r="Y2876" s="162"/>
      <c r="Z2876" s="162"/>
      <c r="AA2876" s="162"/>
    </row>
    <row r="2877">
      <c r="A2877" s="160">
        <v>2876.0</v>
      </c>
      <c r="B2877" s="165" t="s">
        <v>3022</v>
      </c>
      <c r="C2877" s="160">
        <v>2.021043E7</v>
      </c>
      <c r="D2877" s="162"/>
      <c r="E2877" s="162"/>
      <c r="F2877" s="167"/>
      <c r="G2877" s="168"/>
      <c r="H2877" s="162"/>
      <c r="I2877" s="162"/>
      <c r="J2877" s="162"/>
      <c r="K2877" s="162"/>
      <c r="L2877" s="162"/>
      <c r="M2877" s="162"/>
      <c r="N2877" s="162"/>
      <c r="O2877" s="162"/>
      <c r="P2877" s="162"/>
      <c r="Q2877" s="162"/>
      <c r="R2877" s="162"/>
      <c r="S2877" s="162"/>
      <c r="T2877" s="162"/>
      <c r="U2877" s="162"/>
      <c r="V2877" s="162"/>
      <c r="W2877" s="162"/>
      <c r="X2877" s="162"/>
      <c r="Y2877" s="162"/>
      <c r="Z2877" s="162"/>
      <c r="AA2877" s="162"/>
    </row>
    <row r="2878">
      <c r="A2878" s="160">
        <v>2877.0</v>
      </c>
      <c r="B2878" s="165" t="s">
        <v>3023</v>
      </c>
      <c r="C2878" s="160">
        <v>2.021043E7</v>
      </c>
      <c r="D2878" s="162"/>
      <c r="E2878" s="162"/>
      <c r="F2878" s="167"/>
      <c r="G2878" s="168"/>
      <c r="H2878" s="162"/>
      <c r="I2878" s="162"/>
      <c r="J2878" s="162"/>
      <c r="K2878" s="162"/>
      <c r="L2878" s="162"/>
      <c r="M2878" s="162"/>
      <c r="N2878" s="162"/>
      <c r="O2878" s="162"/>
      <c r="P2878" s="162"/>
      <c r="Q2878" s="162"/>
      <c r="R2878" s="162"/>
      <c r="S2878" s="162"/>
      <c r="T2878" s="162"/>
      <c r="U2878" s="162"/>
      <c r="V2878" s="162"/>
      <c r="W2878" s="162"/>
      <c r="X2878" s="162"/>
      <c r="Y2878" s="162"/>
      <c r="Z2878" s="162"/>
      <c r="AA2878" s="162"/>
    </row>
    <row r="2879">
      <c r="A2879" s="160">
        <v>2878.0</v>
      </c>
      <c r="B2879" s="165" t="s">
        <v>3024</v>
      </c>
      <c r="C2879" s="160">
        <v>2.021043E7</v>
      </c>
      <c r="D2879" s="162"/>
      <c r="E2879" s="162"/>
      <c r="F2879" s="167"/>
      <c r="G2879" s="168"/>
      <c r="H2879" s="162"/>
      <c r="I2879" s="162"/>
      <c r="J2879" s="162"/>
      <c r="K2879" s="162"/>
      <c r="L2879" s="162"/>
      <c r="M2879" s="162"/>
      <c r="N2879" s="162"/>
      <c r="O2879" s="162"/>
      <c r="P2879" s="162"/>
      <c r="Q2879" s="162"/>
      <c r="R2879" s="162"/>
      <c r="S2879" s="162"/>
      <c r="T2879" s="162"/>
      <c r="U2879" s="162"/>
      <c r="V2879" s="162"/>
      <c r="W2879" s="162"/>
      <c r="X2879" s="162"/>
      <c r="Y2879" s="162"/>
      <c r="Z2879" s="162"/>
      <c r="AA2879" s="162"/>
    </row>
    <row r="2880">
      <c r="A2880" s="160">
        <v>2879.0</v>
      </c>
      <c r="B2880" s="165" t="s">
        <v>3025</v>
      </c>
      <c r="C2880" s="160">
        <v>2.021043E7</v>
      </c>
      <c r="D2880" s="162"/>
      <c r="E2880" s="162"/>
      <c r="F2880" s="167"/>
      <c r="G2880" s="168"/>
      <c r="H2880" s="162"/>
      <c r="I2880" s="162"/>
      <c r="J2880" s="162"/>
      <c r="K2880" s="162"/>
      <c r="L2880" s="162"/>
      <c r="M2880" s="162"/>
      <c r="N2880" s="162"/>
      <c r="O2880" s="162"/>
      <c r="P2880" s="162"/>
      <c r="Q2880" s="162"/>
      <c r="R2880" s="162"/>
      <c r="S2880" s="162"/>
      <c r="T2880" s="162"/>
      <c r="U2880" s="162"/>
      <c r="V2880" s="162"/>
      <c r="W2880" s="162"/>
      <c r="X2880" s="162"/>
      <c r="Y2880" s="162"/>
      <c r="Z2880" s="162"/>
      <c r="AA2880" s="162"/>
    </row>
    <row r="2881">
      <c r="A2881" s="160">
        <v>2880.0</v>
      </c>
      <c r="B2881" s="165" t="s">
        <v>3026</v>
      </c>
      <c r="C2881" s="160">
        <v>2.021043E7</v>
      </c>
      <c r="D2881" s="162"/>
      <c r="E2881" s="162"/>
      <c r="F2881" s="167"/>
      <c r="G2881" s="168"/>
      <c r="H2881" s="162"/>
      <c r="I2881" s="162"/>
      <c r="J2881" s="162"/>
      <c r="K2881" s="162"/>
      <c r="L2881" s="162"/>
      <c r="M2881" s="162"/>
      <c r="N2881" s="162"/>
      <c r="O2881" s="162"/>
      <c r="P2881" s="162"/>
      <c r="Q2881" s="162"/>
      <c r="R2881" s="162"/>
      <c r="S2881" s="162"/>
      <c r="T2881" s="162"/>
      <c r="U2881" s="162"/>
      <c r="V2881" s="162"/>
      <c r="W2881" s="162"/>
      <c r="X2881" s="162"/>
      <c r="Y2881" s="162"/>
      <c r="Z2881" s="162"/>
      <c r="AA2881" s="162"/>
    </row>
    <row r="2882">
      <c r="A2882" s="160">
        <v>2881.0</v>
      </c>
      <c r="B2882" s="165" t="s">
        <v>3027</v>
      </c>
      <c r="C2882" s="160">
        <v>2.0210501E7</v>
      </c>
      <c r="D2882" s="162"/>
      <c r="E2882" s="162"/>
      <c r="F2882" s="167"/>
      <c r="G2882" s="168"/>
      <c r="H2882" s="162"/>
      <c r="I2882" s="162"/>
      <c r="J2882" s="162"/>
      <c r="K2882" s="162"/>
      <c r="L2882" s="162"/>
      <c r="M2882" s="162"/>
      <c r="N2882" s="162"/>
      <c r="O2882" s="162"/>
      <c r="P2882" s="162"/>
      <c r="Q2882" s="162"/>
      <c r="R2882" s="162"/>
      <c r="S2882" s="162"/>
      <c r="T2882" s="162"/>
      <c r="U2882" s="162"/>
      <c r="V2882" s="162"/>
      <c r="W2882" s="162"/>
      <c r="X2882" s="162"/>
      <c r="Y2882" s="162"/>
      <c r="Z2882" s="162"/>
      <c r="AA2882" s="162"/>
    </row>
    <row r="2883">
      <c r="A2883" s="160">
        <v>2882.0</v>
      </c>
      <c r="B2883" s="165" t="s">
        <v>3028</v>
      </c>
      <c r="C2883" s="160">
        <v>2.0210501E7</v>
      </c>
      <c r="D2883" s="162"/>
      <c r="E2883" s="162"/>
      <c r="F2883" s="167"/>
      <c r="G2883" s="168"/>
      <c r="H2883" s="162"/>
      <c r="I2883" s="162"/>
      <c r="J2883" s="162"/>
      <c r="K2883" s="162"/>
      <c r="L2883" s="162"/>
      <c r="M2883" s="162"/>
      <c r="N2883" s="162"/>
      <c r="O2883" s="162"/>
      <c r="P2883" s="162"/>
      <c r="Q2883" s="162"/>
      <c r="R2883" s="162"/>
      <c r="S2883" s="162"/>
      <c r="T2883" s="162"/>
      <c r="U2883" s="162"/>
      <c r="V2883" s="162"/>
      <c r="W2883" s="162"/>
      <c r="X2883" s="162"/>
      <c r="Y2883" s="162"/>
      <c r="Z2883" s="162"/>
      <c r="AA2883" s="162"/>
    </row>
    <row r="2884">
      <c r="A2884" s="160">
        <v>2883.0</v>
      </c>
      <c r="B2884" s="165" t="s">
        <v>3029</v>
      </c>
      <c r="C2884" s="160">
        <v>2.0210501E7</v>
      </c>
      <c r="D2884" s="162"/>
      <c r="E2884" s="162"/>
      <c r="F2884" s="167"/>
      <c r="G2884" s="168"/>
      <c r="H2884" s="162"/>
      <c r="I2884" s="162"/>
      <c r="J2884" s="162"/>
      <c r="K2884" s="162"/>
      <c r="L2884" s="162"/>
      <c r="M2884" s="162"/>
      <c r="N2884" s="162"/>
      <c r="O2884" s="162"/>
      <c r="P2884" s="162"/>
      <c r="Q2884" s="162"/>
      <c r="R2884" s="162"/>
      <c r="S2884" s="162"/>
      <c r="T2884" s="162"/>
      <c r="U2884" s="162"/>
      <c r="V2884" s="162"/>
      <c r="W2884" s="162"/>
      <c r="X2884" s="162"/>
      <c r="Y2884" s="162"/>
      <c r="Z2884" s="162"/>
      <c r="AA2884" s="162"/>
    </row>
    <row r="2885">
      <c r="A2885" s="160">
        <v>2884.0</v>
      </c>
      <c r="B2885" s="165" t="s">
        <v>3030</v>
      </c>
      <c r="C2885" s="160">
        <v>2.0210501E7</v>
      </c>
      <c r="D2885" s="162"/>
      <c r="E2885" s="162"/>
      <c r="F2885" s="167"/>
      <c r="G2885" s="168"/>
      <c r="H2885" s="162"/>
      <c r="I2885" s="162"/>
      <c r="J2885" s="162"/>
      <c r="K2885" s="162"/>
      <c r="L2885" s="162"/>
      <c r="M2885" s="162"/>
      <c r="N2885" s="162"/>
      <c r="O2885" s="162"/>
      <c r="P2885" s="162"/>
      <c r="Q2885" s="162"/>
      <c r="R2885" s="162"/>
      <c r="S2885" s="162"/>
      <c r="T2885" s="162"/>
      <c r="U2885" s="162"/>
      <c r="V2885" s="162"/>
      <c r="W2885" s="162"/>
      <c r="X2885" s="162"/>
      <c r="Y2885" s="162"/>
      <c r="Z2885" s="162"/>
      <c r="AA2885" s="162"/>
    </row>
    <row r="2886">
      <c r="A2886" s="160">
        <v>2885.0</v>
      </c>
      <c r="B2886" s="165" t="s">
        <v>3031</v>
      </c>
      <c r="C2886" s="160">
        <v>2.0210501E7</v>
      </c>
      <c r="D2886" s="162"/>
      <c r="E2886" s="162"/>
      <c r="F2886" s="167"/>
      <c r="G2886" s="168"/>
      <c r="H2886" s="162"/>
      <c r="I2886" s="162"/>
      <c r="J2886" s="162"/>
      <c r="K2886" s="162"/>
      <c r="L2886" s="162"/>
      <c r="M2886" s="162"/>
      <c r="N2886" s="162"/>
      <c r="O2886" s="162"/>
      <c r="P2886" s="162"/>
      <c r="Q2886" s="162"/>
      <c r="R2886" s="162"/>
      <c r="S2886" s="162"/>
      <c r="T2886" s="162"/>
      <c r="U2886" s="162"/>
      <c r="V2886" s="162"/>
      <c r="W2886" s="162"/>
      <c r="X2886" s="162"/>
      <c r="Y2886" s="162"/>
      <c r="Z2886" s="162"/>
      <c r="AA2886" s="162"/>
    </row>
    <row r="2887">
      <c r="A2887" s="160">
        <v>2886.0</v>
      </c>
      <c r="B2887" s="165" t="s">
        <v>3032</v>
      </c>
      <c r="C2887" s="160">
        <v>2.0210501E7</v>
      </c>
      <c r="D2887" s="162"/>
      <c r="E2887" s="162"/>
      <c r="F2887" s="167"/>
      <c r="G2887" s="168"/>
      <c r="H2887" s="162"/>
      <c r="I2887" s="162"/>
      <c r="J2887" s="162"/>
      <c r="K2887" s="162"/>
      <c r="L2887" s="162"/>
      <c r="M2887" s="162"/>
      <c r="N2887" s="162"/>
      <c r="O2887" s="162"/>
      <c r="P2887" s="162"/>
      <c r="Q2887" s="162"/>
      <c r="R2887" s="162"/>
      <c r="S2887" s="162"/>
      <c r="T2887" s="162"/>
      <c r="U2887" s="162"/>
      <c r="V2887" s="162"/>
      <c r="W2887" s="162"/>
      <c r="X2887" s="162"/>
      <c r="Y2887" s="162"/>
      <c r="Z2887" s="162"/>
      <c r="AA2887" s="162"/>
    </row>
    <row r="2888">
      <c r="A2888" s="160">
        <v>2887.0</v>
      </c>
      <c r="B2888" s="165" t="s">
        <v>3033</v>
      </c>
      <c r="C2888" s="160">
        <v>2.0210501E7</v>
      </c>
      <c r="D2888" s="162"/>
      <c r="E2888" s="162"/>
      <c r="F2888" s="167"/>
      <c r="G2888" s="168"/>
      <c r="H2888" s="162"/>
      <c r="I2888" s="162"/>
      <c r="J2888" s="162"/>
      <c r="K2888" s="162"/>
      <c r="L2888" s="162"/>
      <c r="M2888" s="162"/>
      <c r="N2888" s="162"/>
      <c r="O2888" s="162"/>
      <c r="P2888" s="162"/>
      <c r="Q2888" s="162"/>
      <c r="R2888" s="162"/>
      <c r="S2888" s="162"/>
      <c r="T2888" s="162"/>
      <c r="U2888" s="162"/>
      <c r="V2888" s="162"/>
      <c r="W2888" s="162"/>
      <c r="X2888" s="162"/>
      <c r="Y2888" s="162"/>
      <c r="Z2888" s="162"/>
      <c r="AA2888" s="162"/>
    </row>
    <row r="2889">
      <c r="A2889" s="160">
        <v>2888.0</v>
      </c>
      <c r="B2889" s="165" t="s">
        <v>3034</v>
      </c>
      <c r="C2889" s="160">
        <v>2.0210501E7</v>
      </c>
      <c r="D2889" s="162"/>
      <c r="E2889" s="162"/>
      <c r="F2889" s="167"/>
      <c r="G2889" s="168"/>
      <c r="H2889" s="162"/>
      <c r="I2889" s="162"/>
      <c r="J2889" s="162"/>
      <c r="K2889" s="162"/>
      <c r="L2889" s="162"/>
      <c r="M2889" s="162"/>
      <c r="N2889" s="162"/>
      <c r="O2889" s="162"/>
      <c r="P2889" s="162"/>
      <c r="Q2889" s="162"/>
      <c r="R2889" s="162"/>
      <c r="S2889" s="162"/>
      <c r="T2889" s="162"/>
      <c r="U2889" s="162"/>
      <c r="V2889" s="162"/>
      <c r="W2889" s="162"/>
      <c r="X2889" s="162"/>
      <c r="Y2889" s="162"/>
      <c r="Z2889" s="162"/>
      <c r="AA2889" s="162"/>
    </row>
    <row r="2890">
      <c r="A2890" s="160">
        <v>2889.0</v>
      </c>
      <c r="B2890" s="165" t="s">
        <v>3035</v>
      </c>
      <c r="C2890" s="160">
        <v>2.0210501E7</v>
      </c>
      <c r="D2890" s="162"/>
      <c r="E2890" s="162"/>
      <c r="F2890" s="167"/>
      <c r="G2890" s="168"/>
      <c r="H2890" s="162"/>
      <c r="I2890" s="162"/>
      <c r="J2890" s="162"/>
      <c r="K2890" s="162"/>
      <c r="L2890" s="162"/>
      <c r="M2890" s="162"/>
      <c r="N2890" s="162"/>
      <c r="O2890" s="162"/>
      <c r="P2890" s="162"/>
      <c r="Q2890" s="162"/>
      <c r="R2890" s="162"/>
      <c r="S2890" s="162"/>
      <c r="T2890" s="162"/>
      <c r="U2890" s="162"/>
      <c r="V2890" s="162"/>
      <c r="W2890" s="162"/>
      <c r="X2890" s="162"/>
      <c r="Y2890" s="162"/>
      <c r="Z2890" s="162"/>
      <c r="AA2890" s="162"/>
    </row>
    <row r="2891">
      <c r="A2891" s="160">
        <v>2890.0</v>
      </c>
      <c r="B2891" s="165" t="s">
        <v>3036</v>
      </c>
      <c r="C2891" s="160">
        <v>2.0210501E7</v>
      </c>
      <c r="D2891" s="162"/>
      <c r="E2891" s="162"/>
      <c r="F2891" s="167"/>
      <c r="G2891" s="168"/>
      <c r="H2891" s="162"/>
      <c r="I2891" s="162"/>
      <c r="J2891" s="162"/>
      <c r="K2891" s="162"/>
      <c r="L2891" s="162"/>
      <c r="M2891" s="162"/>
      <c r="N2891" s="162"/>
      <c r="O2891" s="162"/>
      <c r="P2891" s="162"/>
      <c r="Q2891" s="162"/>
      <c r="R2891" s="162"/>
      <c r="S2891" s="162"/>
      <c r="T2891" s="162"/>
      <c r="U2891" s="162"/>
      <c r="V2891" s="162"/>
      <c r="W2891" s="162"/>
      <c r="X2891" s="162"/>
      <c r="Y2891" s="162"/>
      <c r="Z2891" s="162"/>
      <c r="AA2891" s="162"/>
    </row>
    <row r="2892">
      <c r="A2892" s="160">
        <v>2891.0</v>
      </c>
      <c r="B2892" s="165" t="s">
        <v>3037</v>
      </c>
      <c r="C2892" s="160">
        <v>2.0210501E7</v>
      </c>
      <c r="D2892" s="162"/>
      <c r="E2892" s="162"/>
      <c r="F2892" s="167"/>
      <c r="G2892" s="168"/>
      <c r="H2892" s="162"/>
      <c r="I2892" s="162"/>
      <c r="J2892" s="162"/>
      <c r="K2892" s="162"/>
      <c r="L2892" s="162"/>
      <c r="M2892" s="162"/>
      <c r="N2892" s="162"/>
      <c r="O2892" s="162"/>
      <c r="P2892" s="162"/>
      <c r="Q2892" s="162"/>
      <c r="R2892" s="162"/>
      <c r="S2892" s="162"/>
      <c r="T2892" s="162"/>
      <c r="U2892" s="162"/>
      <c r="V2892" s="162"/>
      <c r="W2892" s="162"/>
      <c r="X2892" s="162"/>
      <c r="Y2892" s="162"/>
      <c r="Z2892" s="162"/>
      <c r="AA2892" s="162"/>
    </row>
    <row r="2893">
      <c r="A2893" s="160">
        <v>2892.0</v>
      </c>
      <c r="B2893" s="165" t="s">
        <v>3038</v>
      </c>
      <c r="C2893" s="160">
        <v>2.0210501E7</v>
      </c>
      <c r="D2893" s="162"/>
      <c r="E2893" s="162"/>
      <c r="F2893" s="167"/>
      <c r="G2893" s="168"/>
      <c r="H2893" s="162"/>
      <c r="I2893" s="162"/>
      <c r="J2893" s="162"/>
      <c r="K2893" s="162"/>
      <c r="L2893" s="162"/>
      <c r="M2893" s="162"/>
      <c r="N2893" s="162"/>
      <c r="O2893" s="162"/>
      <c r="P2893" s="162"/>
      <c r="Q2893" s="162"/>
      <c r="R2893" s="162"/>
      <c r="S2893" s="162"/>
      <c r="T2893" s="162"/>
      <c r="U2893" s="162"/>
      <c r="V2893" s="162"/>
      <c r="W2893" s="162"/>
      <c r="X2893" s="162"/>
      <c r="Y2893" s="162"/>
      <c r="Z2893" s="162"/>
      <c r="AA2893" s="162"/>
    </row>
    <row r="2894">
      <c r="A2894" s="160">
        <v>2893.0</v>
      </c>
      <c r="B2894" s="165" t="s">
        <v>3039</v>
      </c>
      <c r="C2894" s="160">
        <v>2.0210501E7</v>
      </c>
      <c r="D2894" s="162"/>
      <c r="E2894" s="162"/>
      <c r="F2894" s="167"/>
      <c r="G2894" s="168"/>
      <c r="H2894" s="162"/>
      <c r="I2894" s="162"/>
      <c r="J2894" s="162"/>
      <c r="K2894" s="162"/>
      <c r="L2894" s="162"/>
      <c r="M2894" s="162"/>
      <c r="N2894" s="162"/>
      <c r="O2894" s="162"/>
      <c r="P2894" s="162"/>
      <c r="Q2894" s="162"/>
      <c r="R2894" s="162"/>
      <c r="S2894" s="162"/>
      <c r="T2894" s="162"/>
      <c r="U2894" s="162"/>
      <c r="V2894" s="162"/>
      <c r="W2894" s="162"/>
      <c r="X2894" s="162"/>
      <c r="Y2894" s="162"/>
      <c r="Z2894" s="162"/>
      <c r="AA2894" s="162"/>
    </row>
    <row r="2895">
      <c r="A2895" s="160">
        <v>2894.0</v>
      </c>
      <c r="B2895" s="165" t="s">
        <v>3040</v>
      </c>
      <c r="C2895" s="160">
        <v>2.0210501E7</v>
      </c>
      <c r="D2895" s="162"/>
      <c r="E2895" s="162"/>
      <c r="F2895" s="167"/>
      <c r="G2895" s="168"/>
      <c r="H2895" s="162"/>
      <c r="I2895" s="162"/>
      <c r="J2895" s="162"/>
      <c r="K2895" s="162"/>
      <c r="L2895" s="162"/>
      <c r="M2895" s="162"/>
      <c r="N2895" s="162"/>
      <c r="O2895" s="162"/>
      <c r="P2895" s="162"/>
      <c r="Q2895" s="162"/>
      <c r="R2895" s="162"/>
      <c r="S2895" s="162"/>
      <c r="T2895" s="162"/>
      <c r="U2895" s="162"/>
      <c r="V2895" s="162"/>
      <c r="W2895" s="162"/>
      <c r="X2895" s="162"/>
      <c r="Y2895" s="162"/>
      <c r="Z2895" s="162"/>
      <c r="AA2895" s="162"/>
    </row>
    <row r="2896">
      <c r="A2896" s="160">
        <v>2895.0</v>
      </c>
      <c r="B2896" s="165" t="s">
        <v>3041</v>
      </c>
      <c r="C2896" s="160">
        <v>2.0210501E7</v>
      </c>
      <c r="D2896" s="162"/>
      <c r="E2896" s="162"/>
      <c r="F2896" s="167"/>
      <c r="G2896" s="168"/>
      <c r="H2896" s="162"/>
      <c r="I2896" s="162"/>
      <c r="J2896" s="162"/>
      <c r="K2896" s="162"/>
      <c r="L2896" s="162"/>
      <c r="M2896" s="162"/>
      <c r="N2896" s="162"/>
      <c r="O2896" s="162"/>
      <c r="P2896" s="162"/>
      <c r="Q2896" s="162"/>
      <c r="R2896" s="162"/>
      <c r="S2896" s="162"/>
      <c r="T2896" s="162"/>
      <c r="U2896" s="162"/>
      <c r="V2896" s="162"/>
      <c r="W2896" s="162"/>
      <c r="X2896" s="162"/>
      <c r="Y2896" s="162"/>
      <c r="Z2896" s="162"/>
      <c r="AA2896" s="162"/>
    </row>
    <row r="2897">
      <c r="A2897" s="160">
        <v>2896.0</v>
      </c>
      <c r="B2897" s="165" t="s">
        <v>3042</v>
      </c>
      <c r="C2897" s="160">
        <v>2.0210501E7</v>
      </c>
      <c r="D2897" s="162"/>
      <c r="E2897" s="162"/>
      <c r="F2897" s="167"/>
      <c r="G2897" s="168"/>
      <c r="H2897" s="162"/>
      <c r="I2897" s="162"/>
      <c r="J2897" s="162"/>
      <c r="K2897" s="162"/>
      <c r="L2897" s="162"/>
      <c r="M2897" s="162"/>
      <c r="N2897" s="162"/>
      <c r="O2897" s="162"/>
      <c r="P2897" s="162"/>
      <c r="Q2897" s="162"/>
      <c r="R2897" s="162"/>
      <c r="S2897" s="162"/>
      <c r="T2897" s="162"/>
      <c r="U2897" s="162"/>
      <c r="V2897" s="162"/>
      <c r="W2897" s="162"/>
      <c r="X2897" s="162"/>
      <c r="Y2897" s="162"/>
      <c r="Z2897" s="162"/>
      <c r="AA2897" s="162"/>
    </row>
    <row r="2898">
      <c r="A2898" s="160">
        <v>2897.0</v>
      </c>
      <c r="B2898" s="165" t="s">
        <v>3043</v>
      </c>
      <c r="C2898" s="160">
        <v>2.0210501E7</v>
      </c>
      <c r="D2898" s="162"/>
      <c r="E2898" s="162"/>
      <c r="F2898" s="167"/>
      <c r="G2898" s="168"/>
      <c r="H2898" s="162"/>
      <c r="I2898" s="162"/>
      <c r="J2898" s="162"/>
      <c r="K2898" s="162"/>
      <c r="L2898" s="162"/>
      <c r="M2898" s="162"/>
      <c r="N2898" s="162"/>
      <c r="O2898" s="162"/>
      <c r="P2898" s="162"/>
      <c r="Q2898" s="162"/>
      <c r="R2898" s="162"/>
      <c r="S2898" s="162"/>
      <c r="T2898" s="162"/>
      <c r="U2898" s="162"/>
      <c r="V2898" s="162"/>
      <c r="W2898" s="162"/>
      <c r="X2898" s="162"/>
      <c r="Y2898" s="162"/>
      <c r="Z2898" s="162"/>
      <c r="AA2898" s="162"/>
    </row>
    <row r="2899">
      <c r="A2899" s="160">
        <v>2898.0</v>
      </c>
      <c r="B2899" s="165" t="s">
        <v>3044</v>
      </c>
      <c r="C2899" s="160">
        <v>2.0210501E7</v>
      </c>
      <c r="D2899" s="162"/>
      <c r="E2899" s="162"/>
      <c r="F2899" s="167"/>
      <c r="G2899" s="168"/>
      <c r="H2899" s="162"/>
      <c r="I2899" s="162"/>
      <c r="J2899" s="162"/>
      <c r="K2899" s="162"/>
      <c r="L2899" s="162"/>
      <c r="M2899" s="162"/>
      <c r="N2899" s="162"/>
      <c r="O2899" s="162"/>
      <c r="P2899" s="162"/>
      <c r="Q2899" s="162"/>
      <c r="R2899" s="162"/>
      <c r="S2899" s="162"/>
      <c r="T2899" s="162"/>
      <c r="U2899" s="162"/>
      <c r="V2899" s="162"/>
      <c r="W2899" s="162"/>
      <c r="X2899" s="162"/>
      <c r="Y2899" s="162"/>
      <c r="Z2899" s="162"/>
      <c r="AA2899" s="162"/>
    </row>
    <row r="2900">
      <c r="A2900" s="160">
        <v>2899.0</v>
      </c>
      <c r="B2900" s="165" t="s">
        <v>3045</v>
      </c>
      <c r="C2900" s="160">
        <v>2.0210501E7</v>
      </c>
      <c r="D2900" s="162"/>
      <c r="E2900" s="162"/>
      <c r="F2900" s="167"/>
      <c r="G2900" s="168"/>
      <c r="H2900" s="162"/>
      <c r="I2900" s="162"/>
      <c r="J2900" s="162"/>
      <c r="K2900" s="162"/>
      <c r="L2900" s="162"/>
      <c r="M2900" s="162"/>
      <c r="N2900" s="162"/>
      <c r="O2900" s="162"/>
      <c r="P2900" s="162"/>
      <c r="Q2900" s="162"/>
      <c r="R2900" s="162"/>
      <c r="S2900" s="162"/>
      <c r="T2900" s="162"/>
      <c r="U2900" s="162"/>
      <c r="V2900" s="162"/>
      <c r="W2900" s="162"/>
      <c r="X2900" s="162"/>
      <c r="Y2900" s="162"/>
      <c r="Z2900" s="162"/>
      <c r="AA2900" s="162"/>
    </row>
    <row r="2901">
      <c r="A2901" s="160">
        <v>2900.0</v>
      </c>
      <c r="B2901" s="165" t="s">
        <v>3046</v>
      </c>
      <c r="C2901" s="160">
        <v>2.0210501E7</v>
      </c>
      <c r="D2901" s="162"/>
      <c r="E2901" s="162"/>
      <c r="F2901" s="167"/>
      <c r="G2901" s="168"/>
      <c r="H2901" s="162"/>
      <c r="I2901" s="162"/>
      <c r="J2901" s="162"/>
      <c r="K2901" s="162"/>
      <c r="L2901" s="162"/>
      <c r="M2901" s="162"/>
      <c r="N2901" s="162"/>
      <c r="O2901" s="162"/>
      <c r="P2901" s="162"/>
      <c r="Q2901" s="162"/>
      <c r="R2901" s="162"/>
      <c r="S2901" s="162"/>
      <c r="T2901" s="162"/>
      <c r="U2901" s="162"/>
      <c r="V2901" s="162"/>
      <c r="W2901" s="162"/>
      <c r="X2901" s="162"/>
      <c r="Y2901" s="162"/>
      <c r="Z2901" s="162"/>
      <c r="AA2901" s="162"/>
    </row>
    <row r="2902">
      <c r="A2902" s="160">
        <v>2901.0</v>
      </c>
      <c r="B2902" s="165" t="s">
        <v>3047</v>
      </c>
      <c r="C2902" s="160">
        <v>2.0210501E7</v>
      </c>
      <c r="D2902" s="162"/>
      <c r="E2902" s="162"/>
      <c r="F2902" s="167"/>
      <c r="G2902" s="168"/>
      <c r="H2902" s="162"/>
      <c r="I2902" s="162"/>
      <c r="J2902" s="162"/>
      <c r="K2902" s="162"/>
      <c r="L2902" s="162"/>
      <c r="M2902" s="162"/>
      <c r="N2902" s="162"/>
      <c r="O2902" s="162"/>
      <c r="P2902" s="162"/>
      <c r="Q2902" s="162"/>
      <c r="R2902" s="162"/>
      <c r="S2902" s="162"/>
      <c r="T2902" s="162"/>
      <c r="U2902" s="162"/>
      <c r="V2902" s="162"/>
      <c r="W2902" s="162"/>
      <c r="X2902" s="162"/>
      <c r="Y2902" s="162"/>
      <c r="Z2902" s="162"/>
      <c r="AA2902" s="162"/>
    </row>
    <row r="2903">
      <c r="A2903" s="160">
        <v>2902.0</v>
      </c>
      <c r="B2903" s="165" t="s">
        <v>3048</v>
      </c>
      <c r="C2903" s="160">
        <v>2.0210501E7</v>
      </c>
      <c r="D2903" s="162"/>
      <c r="E2903" s="162"/>
      <c r="F2903" s="167"/>
      <c r="G2903" s="168"/>
      <c r="H2903" s="162"/>
      <c r="I2903" s="162"/>
      <c r="J2903" s="162"/>
      <c r="K2903" s="162"/>
      <c r="L2903" s="162"/>
      <c r="M2903" s="162"/>
      <c r="N2903" s="162"/>
      <c r="O2903" s="162"/>
      <c r="P2903" s="162"/>
      <c r="Q2903" s="162"/>
      <c r="R2903" s="162"/>
      <c r="S2903" s="162"/>
      <c r="T2903" s="162"/>
      <c r="U2903" s="162"/>
      <c r="V2903" s="162"/>
      <c r="W2903" s="162"/>
      <c r="X2903" s="162"/>
      <c r="Y2903" s="162"/>
      <c r="Z2903" s="162"/>
      <c r="AA2903" s="162"/>
    </row>
    <row r="2904">
      <c r="A2904" s="160">
        <v>2903.0</v>
      </c>
      <c r="B2904" s="165" t="s">
        <v>3049</v>
      </c>
      <c r="C2904" s="160">
        <v>2.0210501E7</v>
      </c>
      <c r="D2904" s="162"/>
      <c r="E2904" s="162"/>
      <c r="F2904" s="167"/>
      <c r="G2904" s="168"/>
      <c r="H2904" s="162"/>
      <c r="I2904" s="162"/>
      <c r="J2904" s="162"/>
      <c r="K2904" s="162"/>
      <c r="L2904" s="162"/>
      <c r="M2904" s="162"/>
      <c r="N2904" s="162"/>
      <c r="O2904" s="162"/>
      <c r="P2904" s="162"/>
      <c r="Q2904" s="162"/>
      <c r="R2904" s="162"/>
      <c r="S2904" s="162"/>
      <c r="T2904" s="162"/>
      <c r="U2904" s="162"/>
      <c r="V2904" s="162"/>
      <c r="W2904" s="162"/>
      <c r="X2904" s="162"/>
      <c r="Y2904" s="162"/>
      <c r="Z2904" s="162"/>
      <c r="AA2904" s="162"/>
    </row>
    <row r="2905">
      <c r="A2905" s="160">
        <v>2904.0</v>
      </c>
      <c r="B2905" s="165" t="s">
        <v>3050</v>
      </c>
      <c r="C2905" s="160">
        <v>2.0210501E7</v>
      </c>
      <c r="D2905" s="162"/>
      <c r="E2905" s="162"/>
      <c r="F2905" s="167"/>
      <c r="G2905" s="168"/>
      <c r="H2905" s="162"/>
      <c r="I2905" s="162"/>
      <c r="J2905" s="162"/>
      <c r="K2905" s="162"/>
      <c r="L2905" s="162"/>
      <c r="M2905" s="162"/>
      <c r="N2905" s="162"/>
      <c r="O2905" s="162"/>
      <c r="P2905" s="162"/>
      <c r="Q2905" s="162"/>
      <c r="R2905" s="162"/>
      <c r="S2905" s="162"/>
      <c r="T2905" s="162"/>
      <c r="U2905" s="162"/>
      <c r="V2905" s="162"/>
      <c r="W2905" s="162"/>
      <c r="X2905" s="162"/>
      <c r="Y2905" s="162"/>
      <c r="Z2905" s="162"/>
      <c r="AA2905" s="162"/>
    </row>
    <row r="2906">
      <c r="A2906" s="160">
        <v>2905.0</v>
      </c>
      <c r="B2906" s="165" t="s">
        <v>3051</v>
      </c>
      <c r="C2906" s="160">
        <v>2.0210502E7</v>
      </c>
      <c r="D2906" s="162"/>
      <c r="E2906" s="162"/>
      <c r="F2906" s="167"/>
      <c r="G2906" s="168"/>
      <c r="H2906" s="162"/>
      <c r="I2906" s="162"/>
      <c r="J2906" s="162"/>
      <c r="K2906" s="162"/>
      <c r="L2906" s="162"/>
      <c r="M2906" s="162"/>
      <c r="N2906" s="162"/>
      <c r="O2906" s="162"/>
      <c r="P2906" s="162"/>
      <c r="Q2906" s="162"/>
      <c r="R2906" s="162"/>
      <c r="S2906" s="162"/>
      <c r="T2906" s="162"/>
      <c r="U2906" s="162"/>
      <c r="V2906" s="162"/>
      <c r="W2906" s="162"/>
      <c r="X2906" s="162"/>
      <c r="Y2906" s="162"/>
      <c r="Z2906" s="162"/>
      <c r="AA2906" s="162"/>
    </row>
    <row r="2907">
      <c r="A2907" s="160">
        <v>2906.0</v>
      </c>
      <c r="B2907" s="165" t="s">
        <v>3052</v>
      </c>
      <c r="C2907" s="160">
        <v>2.0210502E7</v>
      </c>
      <c r="D2907" s="162"/>
      <c r="E2907" s="162"/>
      <c r="F2907" s="167"/>
      <c r="G2907" s="168"/>
      <c r="H2907" s="162"/>
      <c r="I2907" s="162"/>
      <c r="J2907" s="162"/>
      <c r="K2907" s="162"/>
      <c r="L2907" s="162"/>
      <c r="M2907" s="162"/>
      <c r="N2907" s="162"/>
      <c r="O2907" s="162"/>
      <c r="P2907" s="162"/>
      <c r="Q2907" s="162"/>
      <c r="R2907" s="162"/>
      <c r="S2907" s="162"/>
      <c r="T2907" s="162"/>
      <c r="U2907" s="162"/>
      <c r="V2907" s="162"/>
      <c r="W2907" s="162"/>
      <c r="X2907" s="162"/>
      <c r="Y2907" s="162"/>
      <c r="Z2907" s="162"/>
      <c r="AA2907" s="162"/>
    </row>
    <row r="2908">
      <c r="A2908" s="160">
        <v>2907.0</v>
      </c>
      <c r="B2908" s="165" t="s">
        <v>3053</v>
      </c>
      <c r="C2908" s="160">
        <v>2.0210502E7</v>
      </c>
      <c r="D2908" s="162"/>
      <c r="E2908" s="162"/>
      <c r="F2908" s="167"/>
      <c r="G2908" s="168"/>
      <c r="H2908" s="162"/>
      <c r="I2908" s="162"/>
      <c r="J2908" s="162"/>
      <c r="K2908" s="162"/>
      <c r="L2908" s="162"/>
      <c r="M2908" s="162"/>
      <c r="N2908" s="162"/>
      <c r="O2908" s="162"/>
      <c r="P2908" s="162"/>
      <c r="Q2908" s="162"/>
      <c r="R2908" s="162"/>
      <c r="S2908" s="162"/>
      <c r="T2908" s="162"/>
      <c r="U2908" s="162"/>
      <c r="V2908" s="162"/>
      <c r="W2908" s="162"/>
      <c r="X2908" s="162"/>
      <c r="Y2908" s="162"/>
      <c r="Z2908" s="162"/>
      <c r="AA2908" s="162"/>
    </row>
    <row r="2909">
      <c r="A2909" s="160">
        <v>2908.0</v>
      </c>
      <c r="B2909" s="165" t="s">
        <v>3054</v>
      </c>
      <c r="C2909" s="160">
        <v>2.0210502E7</v>
      </c>
      <c r="D2909" s="162"/>
      <c r="E2909" s="162"/>
      <c r="F2909" s="167"/>
      <c r="G2909" s="168"/>
      <c r="H2909" s="162"/>
      <c r="I2909" s="162"/>
      <c r="J2909" s="162"/>
      <c r="K2909" s="162"/>
      <c r="L2909" s="162"/>
      <c r="M2909" s="162"/>
      <c r="N2909" s="162"/>
      <c r="O2909" s="162"/>
      <c r="P2909" s="162"/>
      <c r="Q2909" s="162"/>
      <c r="R2909" s="162"/>
      <c r="S2909" s="162"/>
      <c r="T2909" s="162"/>
      <c r="U2909" s="162"/>
      <c r="V2909" s="162"/>
      <c r="W2909" s="162"/>
      <c r="X2909" s="162"/>
      <c r="Y2909" s="162"/>
      <c r="Z2909" s="162"/>
      <c r="AA2909" s="162"/>
    </row>
    <row r="2910">
      <c r="A2910" s="160">
        <v>2909.0</v>
      </c>
      <c r="B2910" s="165" t="s">
        <v>3055</v>
      </c>
      <c r="C2910" s="160">
        <v>2.0210502E7</v>
      </c>
      <c r="D2910" s="162"/>
      <c r="E2910" s="162"/>
      <c r="F2910" s="167"/>
      <c r="G2910" s="168"/>
      <c r="H2910" s="162"/>
      <c r="I2910" s="162"/>
      <c r="J2910" s="162"/>
      <c r="K2910" s="162"/>
      <c r="L2910" s="162"/>
      <c r="M2910" s="162"/>
      <c r="N2910" s="162"/>
      <c r="O2910" s="162"/>
      <c r="P2910" s="162"/>
      <c r="Q2910" s="162"/>
      <c r="R2910" s="162"/>
      <c r="S2910" s="162"/>
      <c r="T2910" s="162"/>
      <c r="U2910" s="162"/>
      <c r="V2910" s="162"/>
      <c r="W2910" s="162"/>
      <c r="X2910" s="162"/>
      <c r="Y2910" s="162"/>
      <c r="Z2910" s="162"/>
      <c r="AA2910" s="162"/>
    </row>
    <row r="2911">
      <c r="A2911" s="160">
        <v>2910.0</v>
      </c>
      <c r="B2911" s="165" t="s">
        <v>3056</v>
      </c>
      <c r="C2911" s="160">
        <v>2.0210502E7</v>
      </c>
      <c r="D2911" s="162"/>
      <c r="E2911" s="162"/>
      <c r="F2911" s="167"/>
      <c r="G2911" s="168"/>
      <c r="H2911" s="162"/>
      <c r="I2911" s="162"/>
      <c r="J2911" s="162"/>
      <c r="K2911" s="162"/>
      <c r="L2911" s="162"/>
      <c r="M2911" s="162"/>
      <c r="N2911" s="162"/>
      <c r="O2911" s="162"/>
      <c r="P2911" s="162"/>
      <c r="Q2911" s="162"/>
      <c r="R2911" s="162"/>
      <c r="S2911" s="162"/>
      <c r="T2911" s="162"/>
      <c r="U2911" s="162"/>
      <c r="V2911" s="162"/>
      <c r="W2911" s="162"/>
      <c r="X2911" s="162"/>
      <c r="Y2911" s="162"/>
      <c r="Z2911" s="162"/>
      <c r="AA2911" s="162"/>
    </row>
    <row r="2912">
      <c r="A2912" s="160">
        <v>2911.0</v>
      </c>
      <c r="B2912" s="165" t="s">
        <v>3057</v>
      </c>
      <c r="C2912" s="160">
        <v>2.0210502E7</v>
      </c>
      <c r="D2912" s="162"/>
      <c r="E2912" s="162"/>
      <c r="F2912" s="167"/>
      <c r="G2912" s="168"/>
      <c r="H2912" s="162"/>
      <c r="I2912" s="162"/>
      <c r="J2912" s="162"/>
      <c r="K2912" s="162"/>
      <c r="L2912" s="162"/>
      <c r="M2912" s="162"/>
      <c r="N2912" s="162"/>
      <c r="O2912" s="162"/>
      <c r="P2912" s="162"/>
      <c r="Q2912" s="162"/>
      <c r="R2912" s="162"/>
      <c r="S2912" s="162"/>
      <c r="T2912" s="162"/>
      <c r="U2912" s="162"/>
      <c r="V2912" s="162"/>
      <c r="W2912" s="162"/>
      <c r="X2912" s="162"/>
      <c r="Y2912" s="162"/>
      <c r="Z2912" s="162"/>
      <c r="AA2912" s="162"/>
    </row>
    <row r="2913">
      <c r="A2913" s="160">
        <v>2912.0</v>
      </c>
      <c r="B2913" s="165" t="s">
        <v>3058</v>
      </c>
      <c r="C2913" s="160">
        <v>2.0210502E7</v>
      </c>
      <c r="D2913" s="162"/>
      <c r="E2913" s="162"/>
      <c r="F2913" s="167"/>
      <c r="G2913" s="168"/>
      <c r="H2913" s="162"/>
      <c r="I2913" s="162"/>
      <c r="J2913" s="162"/>
      <c r="K2913" s="162"/>
      <c r="L2913" s="162"/>
      <c r="M2913" s="162"/>
      <c r="N2913" s="162"/>
      <c r="O2913" s="162"/>
      <c r="P2913" s="162"/>
      <c r="Q2913" s="162"/>
      <c r="R2913" s="162"/>
      <c r="S2913" s="162"/>
      <c r="T2913" s="162"/>
      <c r="U2913" s="162"/>
      <c r="V2913" s="162"/>
      <c r="W2913" s="162"/>
      <c r="X2913" s="162"/>
      <c r="Y2913" s="162"/>
      <c r="Z2913" s="162"/>
      <c r="AA2913" s="162"/>
    </row>
    <row r="2914">
      <c r="A2914" s="160">
        <v>2913.0</v>
      </c>
      <c r="B2914" s="165" t="s">
        <v>3059</v>
      </c>
      <c r="C2914" s="160">
        <v>2.0210502E7</v>
      </c>
      <c r="D2914" s="162"/>
      <c r="E2914" s="162"/>
      <c r="F2914" s="167"/>
      <c r="G2914" s="168"/>
      <c r="H2914" s="162"/>
      <c r="I2914" s="162"/>
      <c r="J2914" s="162"/>
      <c r="K2914" s="162"/>
      <c r="L2914" s="162"/>
      <c r="M2914" s="162"/>
      <c r="N2914" s="162"/>
      <c r="O2914" s="162"/>
      <c r="P2914" s="162"/>
      <c r="Q2914" s="162"/>
      <c r="R2914" s="162"/>
      <c r="S2914" s="162"/>
      <c r="T2914" s="162"/>
      <c r="U2914" s="162"/>
      <c r="V2914" s="162"/>
      <c r="W2914" s="162"/>
      <c r="X2914" s="162"/>
      <c r="Y2914" s="162"/>
      <c r="Z2914" s="162"/>
      <c r="AA2914" s="162"/>
    </row>
    <row r="2915">
      <c r="A2915" s="160">
        <v>2914.0</v>
      </c>
      <c r="B2915" s="165" t="s">
        <v>3060</v>
      </c>
      <c r="C2915" s="160">
        <v>2.0210502E7</v>
      </c>
      <c r="D2915" s="162"/>
      <c r="E2915" s="162"/>
      <c r="F2915" s="167"/>
      <c r="G2915" s="168"/>
      <c r="H2915" s="162"/>
      <c r="I2915" s="162"/>
      <c r="J2915" s="162"/>
      <c r="K2915" s="162"/>
      <c r="L2915" s="162"/>
      <c r="M2915" s="162"/>
      <c r="N2915" s="162"/>
      <c r="O2915" s="162"/>
      <c r="P2915" s="162"/>
      <c r="Q2915" s="162"/>
      <c r="R2915" s="162"/>
      <c r="S2915" s="162"/>
      <c r="T2915" s="162"/>
      <c r="U2915" s="162"/>
      <c r="V2915" s="162"/>
      <c r="W2915" s="162"/>
      <c r="X2915" s="162"/>
      <c r="Y2915" s="162"/>
      <c r="Z2915" s="162"/>
      <c r="AA2915" s="162"/>
    </row>
    <row r="2916">
      <c r="A2916" s="160">
        <v>2915.0</v>
      </c>
      <c r="B2916" s="165" t="s">
        <v>3061</v>
      </c>
      <c r="C2916" s="160">
        <v>2.0210502E7</v>
      </c>
      <c r="D2916" s="162"/>
      <c r="E2916" s="162"/>
      <c r="F2916" s="167"/>
      <c r="G2916" s="168"/>
      <c r="H2916" s="162"/>
      <c r="I2916" s="162"/>
      <c r="J2916" s="162"/>
      <c r="K2916" s="162"/>
      <c r="L2916" s="162"/>
      <c r="M2916" s="162"/>
      <c r="N2916" s="162"/>
      <c r="O2916" s="162"/>
      <c r="P2916" s="162"/>
      <c r="Q2916" s="162"/>
      <c r="R2916" s="162"/>
      <c r="S2916" s="162"/>
      <c r="T2916" s="162"/>
      <c r="U2916" s="162"/>
      <c r="V2916" s="162"/>
      <c r="W2916" s="162"/>
      <c r="X2916" s="162"/>
      <c r="Y2916" s="162"/>
      <c r="Z2916" s="162"/>
      <c r="AA2916" s="162"/>
    </row>
    <row r="2917">
      <c r="A2917" s="160">
        <v>2916.0</v>
      </c>
      <c r="B2917" s="165" t="s">
        <v>3062</v>
      </c>
      <c r="C2917" s="160">
        <v>2.0210502E7</v>
      </c>
      <c r="D2917" s="162"/>
      <c r="E2917" s="162"/>
      <c r="F2917" s="167"/>
      <c r="G2917" s="168"/>
      <c r="H2917" s="162"/>
      <c r="I2917" s="162"/>
      <c r="J2917" s="162"/>
      <c r="K2917" s="162"/>
      <c r="L2917" s="162"/>
      <c r="M2917" s="162"/>
      <c r="N2917" s="162"/>
      <c r="O2917" s="162"/>
      <c r="P2917" s="162"/>
      <c r="Q2917" s="162"/>
      <c r="R2917" s="162"/>
      <c r="S2917" s="162"/>
      <c r="T2917" s="162"/>
      <c r="U2917" s="162"/>
      <c r="V2917" s="162"/>
      <c r="W2917" s="162"/>
      <c r="X2917" s="162"/>
      <c r="Y2917" s="162"/>
      <c r="Z2917" s="162"/>
      <c r="AA2917" s="162"/>
    </row>
    <row r="2918">
      <c r="A2918" s="160">
        <v>2917.0</v>
      </c>
      <c r="B2918" s="165" t="s">
        <v>3063</v>
      </c>
      <c r="C2918" s="160">
        <v>2.0210502E7</v>
      </c>
      <c r="D2918" s="162"/>
      <c r="E2918" s="162"/>
      <c r="F2918" s="167"/>
      <c r="G2918" s="168"/>
      <c r="H2918" s="162"/>
      <c r="I2918" s="162"/>
      <c r="J2918" s="162"/>
      <c r="K2918" s="162"/>
      <c r="L2918" s="162"/>
      <c r="M2918" s="162"/>
      <c r="N2918" s="162"/>
      <c r="O2918" s="162"/>
      <c r="P2918" s="162"/>
      <c r="Q2918" s="162"/>
      <c r="R2918" s="162"/>
      <c r="S2918" s="162"/>
      <c r="T2918" s="162"/>
      <c r="U2918" s="162"/>
      <c r="V2918" s="162"/>
      <c r="W2918" s="162"/>
      <c r="X2918" s="162"/>
      <c r="Y2918" s="162"/>
      <c r="Z2918" s="162"/>
      <c r="AA2918" s="162"/>
    </row>
    <row r="2919">
      <c r="A2919" s="160">
        <v>2918.0</v>
      </c>
      <c r="B2919" s="165" t="s">
        <v>3064</v>
      </c>
      <c r="C2919" s="160">
        <v>2.0210502E7</v>
      </c>
      <c r="D2919" s="162"/>
      <c r="E2919" s="162"/>
      <c r="F2919" s="167"/>
      <c r="G2919" s="168"/>
      <c r="H2919" s="162"/>
      <c r="I2919" s="162"/>
      <c r="J2919" s="162"/>
      <c r="K2919" s="162"/>
      <c r="L2919" s="162"/>
      <c r="M2919" s="162"/>
      <c r="N2919" s="162"/>
      <c r="O2919" s="162"/>
      <c r="P2919" s="162"/>
      <c r="Q2919" s="162"/>
      <c r="R2919" s="162"/>
      <c r="S2919" s="162"/>
      <c r="T2919" s="162"/>
      <c r="U2919" s="162"/>
      <c r="V2919" s="162"/>
      <c r="W2919" s="162"/>
      <c r="X2919" s="162"/>
      <c r="Y2919" s="162"/>
      <c r="Z2919" s="162"/>
      <c r="AA2919" s="162"/>
    </row>
    <row r="2920">
      <c r="A2920" s="160">
        <v>2919.0</v>
      </c>
      <c r="B2920" s="165" t="s">
        <v>3065</v>
      </c>
      <c r="C2920" s="160">
        <v>2.0210502E7</v>
      </c>
      <c r="D2920" s="162"/>
      <c r="E2920" s="162"/>
      <c r="F2920" s="167"/>
      <c r="G2920" s="168"/>
      <c r="H2920" s="162"/>
      <c r="I2920" s="162"/>
      <c r="J2920" s="162"/>
      <c r="K2920" s="162"/>
      <c r="L2920" s="162"/>
      <c r="M2920" s="162"/>
      <c r="N2920" s="162"/>
      <c r="O2920" s="162"/>
      <c r="P2920" s="162"/>
      <c r="Q2920" s="162"/>
      <c r="R2920" s="162"/>
      <c r="S2920" s="162"/>
      <c r="T2920" s="162"/>
      <c r="U2920" s="162"/>
      <c r="V2920" s="162"/>
      <c r="W2920" s="162"/>
      <c r="X2920" s="162"/>
      <c r="Y2920" s="162"/>
      <c r="Z2920" s="162"/>
      <c r="AA2920" s="162"/>
    </row>
    <row r="2921">
      <c r="A2921" s="160">
        <v>2920.0</v>
      </c>
      <c r="B2921" s="165" t="s">
        <v>3066</v>
      </c>
      <c r="C2921" s="160">
        <v>2.0210502E7</v>
      </c>
      <c r="D2921" s="162"/>
      <c r="E2921" s="162"/>
      <c r="F2921" s="167"/>
      <c r="G2921" s="168"/>
      <c r="H2921" s="162"/>
      <c r="I2921" s="162"/>
      <c r="J2921" s="162"/>
      <c r="K2921" s="162"/>
      <c r="L2921" s="162"/>
      <c r="M2921" s="162"/>
      <c r="N2921" s="162"/>
      <c r="O2921" s="162"/>
      <c r="P2921" s="162"/>
      <c r="Q2921" s="162"/>
      <c r="R2921" s="162"/>
      <c r="S2921" s="162"/>
      <c r="T2921" s="162"/>
      <c r="U2921" s="162"/>
      <c r="V2921" s="162"/>
      <c r="W2921" s="162"/>
      <c r="X2921" s="162"/>
      <c r="Y2921" s="162"/>
      <c r="Z2921" s="162"/>
      <c r="AA2921" s="162"/>
    </row>
    <row r="2922">
      <c r="A2922" s="160">
        <v>2921.0</v>
      </c>
      <c r="B2922" s="165" t="s">
        <v>3067</v>
      </c>
      <c r="C2922" s="160">
        <v>2.0210502E7</v>
      </c>
      <c r="D2922" s="162"/>
      <c r="E2922" s="162"/>
      <c r="F2922" s="167"/>
      <c r="G2922" s="168"/>
      <c r="H2922" s="162"/>
      <c r="I2922" s="162"/>
      <c r="J2922" s="162"/>
      <c r="K2922" s="162"/>
      <c r="L2922" s="162"/>
      <c r="M2922" s="162"/>
      <c r="N2922" s="162"/>
      <c r="O2922" s="162"/>
      <c r="P2922" s="162"/>
      <c r="Q2922" s="162"/>
      <c r="R2922" s="162"/>
      <c r="S2922" s="162"/>
      <c r="T2922" s="162"/>
      <c r="U2922" s="162"/>
      <c r="V2922" s="162"/>
      <c r="W2922" s="162"/>
      <c r="X2922" s="162"/>
      <c r="Y2922" s="162"/>
      <c r="Z2922" s="162"/>
      <c r="AA2922" s="162"/>
    </row>
    <row r="2923">
      <c r="A2923" s="160">
        <v>2922.0</v>
      </c>
      <c r="B2923" s="165" t="s">
        <v>3068</v>
      </c>
      <c r="C2923" s="160">
        <v>2.0210502E7</v>
      </c>
      <c r="D2923" s="162"/>
      <c r="E2923" s="162"/>
      <c r="F2923" s="167"/>
      <c r="G2923" s="168"/>
      <c r="H2923" s="162"/>
      <c r="I2923" s="162"/>
      <c r="J2923" s="162"/>
      <c r="K2923" s="162"/>
      <c r="L2923" s="162"/>
      <c r="M2923" s="162"/>
      <c r="N2923" s="162"/>
      <c r="O2923" s="162"/>
      <c r="P2923" s="162"/>
      <c r="Q2923" s="162"/>
      <c r="R2923" s="162"/>
      <c r="S2923" s="162"/>
      <c r="T2923" s="162"/>
      <c r="U2923" s="162"/>
      <c r="V2923" s="162"/>
      <c r="W2923" s="162"/>
      <c r="X2923" s="162"/>
      <c r="Y2923" s="162"/>
      <c r="Z2923" s="162"/>
      <c r="AA2923" s="162"/>
    </row>
    <row r="2924">
      <c r="A2924" s="160">
        <v>2923.0</v>
      </c>
      <c r="B2924" s="165" t="s">
        <v>3069</v>
      </c>
      <c r="C2924" s="160">
        <v>2.0210502E7</v>
      </c>
      <c r="D2924" s="162"/>
      <c r="E2924" s="162"/>
      <c r="F2924" s="167"/>
      <c r="G2924" s="168"/>
      <c r="H2924" s="162"/>
      <c r="I2924" s="162"/>
      <c r="J2924" s="162"/>
      <c r="K2924" s="162"/>
      <c r="L2924" s="162"/>
      <c r="M2924" s="162"/>
      <c r="N2924" s="162"/>
      <c r="O2924" s="162"/>
      <c r="P2924" s="162"/>
      <c r="Q2924" s="162"/>
      <c r="R2924" s="162"/>
      <c r="S2924" s="162"/>
      <c r="T2924" s="162"/>
      <c r="U2924" s="162"/>
      <c r="V2924" s="162"/>
      <c r="W2924" s="162"/>
      <c r="X2924" s="162"/>
      <c r="Y2924" s="162"/>
      <c r="Z2924" s="162"/>
      <c r="AA2924" s="162"/>
    </row>
    <row r="2925">
      <c r="A2925" s="160">
        <v>2924.0</v>
      </c>
      <c r="B2925" s="165" t="s">
        <v>3070</v>
      </c>
      <c r="C2925" s="160">
        <v>2.0210502E7</v>
      </c>
      <c r="D2925" s="162"/>
      <c r="E2925" s="162"/>
      <c r="F2925" s="167"/>
      <c r="G2925" s="168"/>
      <c r="H2925" s="162"/>
      <c r="I2925" s="162"/>
      <c r="J2925" s="162"/>
      <c r="K2925" s="162"/>
      <c r="L2925" s="162"/>
      <c r="M2925" s="162"/>
      <c r="N2925" s="162"/>
      <c r="O2925" s="162"/>
      <c r="P2925" s="162"/>
      <c r="Q2925" s="162"/>
      <c r="R2925" s="162"/>
      <c r="S2925" s="162"/>
      <c r="T2925" s="162"/>
      <c r="U2925" s="162"/>
      <c r="V2925" s="162"/>
      <c r="W2925" s="162"/>
      <c r="X2925" s="162"/>
      <c r="Y2925" s="162"/>
      <c r="Z2925" s="162"/>
      <c r="AA2925" s="162"/>
    </row>
    <row r="2926">
      <c r="A2926" s="160">
        <v>2925.0</v>
      </c>
      <c r="B2926" s="165" t="s">
        <v>3071</v>
      </c>
      <c r="C2926" s="160">
        <v>2.0210502E7</v>
      </c>
      <c r="D2926" s="162"/>
      <c r="E2926" s="162"/>
      <c r="F2926" s="167"/>
      <c r="G2926" s="168"/>
      <c r="H2926" s="162"/>
      <c r="I2926" s="162"/>
      <c r="J2926" s="162"/>
      <c r="K2926" s="162"/>
      <c r="L2926" s="162"/>
      <c r="M2926" s="162"/>
      <c r="N2926" s="162"/>
      <c r="O2926" s="162"/>
      <c r="P2926" s="162"/>
      <c r="Q2926" s="162"/>
      <c r="R2926" s="162"/>
      <c r="S2926" s="162"/>
      <c r="T2926" s="162"/>
      <c r="U2926" s="162"/>
      <c r="V2926" s="162"/>
      <c r="W2926" s="162"/>
      <c r="X2926" s="162"/>
      <c r="Y2926" s="162"/>
      <c r="Z2926" s="162"/>
      <c r="AA2926" s="162"/>
    </row>
    <row r="2927">
      <c r="A2927" s="160">
        <v>2926.0</v>
      </c>
      <c r="B2927" s="165" t="s">
        <v>3072</v>
      </c>
      <c r="C2927" s="160">
        <v>2.0210502E7</v>
      </c>
      <c r="D2927" s="162"/>
      <c r="E2927" s="162"/>
      <c r="F2927" s="167"/>
      <c r="G2927" s="168"/>
      <c r="H2927" s="162"/>
      <c r="I2927" s="162"/>
      <c r="J2927" s="162"/>
      <c r="K2927" s="162"/>
      <c r="L2927" s="162"/>
      <c r="M2927" s="162"/>
      <c r="N2927" s="162"/>
      <c r="O2927" s="162"/>
      <c r="P2927" s="162"/>
      <c r="Q2927" s="162"/>
      <c r="R2927" s="162"/>
      <c r="S2927" s="162"/>
      <c r="T2927" s="162"/>
      <c r="U2927" s="162"/>
      <c r="V2927" s="162"/>
      <c r="W2927" s="162"/>
      <c r="X2927" s="162"/>
      <c r="Y2927" s="162"/>
      <c r="Z2927" s="162"/>
      <c r="AA2927" s="162"/>
    </row>
    <row r="2928">
      <c r="A2928" s="160">
        <v>2927.0</v>
      </c>
      <c r="B2928" s="165" t="s">
        <v>3073</v>
      </c>
      <c r="C2928" s="160">
        <v>2.0210502E7</v>
      </c>
      <c r="D2928" s="162"/>
      <c r="E2928" s="162"/>
      <c r="F2928" s="167"/>
      <c r="G2928" s="168"/>
      <c r="H2928" s="162"/>
      <c r="I2928" s="162"/>
      <c r="J2928" s="162"/>
      <c r="K2928" s="162"/>
      <c r="L2928" s="162"/>
      <c r="M2928" s="162"/>
      <c r="N2928" s="162"/>
      <c r="O2928" s="162"/>
      <c r="P2928" s="162"/>
      <c r="Q2928" s="162"/>
      <c r="R2928" s="162"/>
      <c r="S2928" s="162"/>
      <c r="T2928" s="162"/>
      <c r="U2928" s="162"/>
      <c r="V2928" s="162"/>
      <c r="W2928" s="162"/>
      <c r="X2928" s="162"/>
      <c r="Y2928" s="162"/>
      <c r="Z2928" s="162"/>
      <c r="AA2928" s="162"/>
    </row>
    <row r="2929">
      <c r="A2929" s="160">
        <v>2928.0</v>
      </c>
      <c r="B2929" s="165" t="s">
        <v>3074</v>
      </c>
      <c r="C2929" s="160">
        <v>2.0210502E7</v>
      </c>
      <c r="D2929" s="162"/>
      <c r="E2929" s="162"/>
      <c r="F2929" s="167"/>
      <c r="G2929" s="168"/>
      <c r="H2929" s="162"/>
      <c r="I2929" s="162"/>
      <c r="J2929" s="162"/>
      <c r="K2929" s="162"/>
      <c r="L2929" s="162"/>
      <c r="M2929" s="162"/>
      <c r="N2929" s="162"/>
      <c r="O2929" s="162"/>
      <c r="P2929" s="162"/>
      <c r="Q2929" s="162"/>
      <c r="R2929" s="162"/>
      <c r="S2929" s="162"/>
      <c r="T2929" s="162"/>
      <c r="U2929" s="162"/>
      <c r="V2929" s="162"/>
      <c r="W2929" s="162"/>
      <c r="X2929" s="162"/>
      <c r="Y2929" s="162"/>
      <c r="Z2929" s="162"/>
      <c r="AA2929" s="162"/>
    </row>
    <row r="2930">
      <c r="A2930" s="160">
        <v>2929.0</v>
      </c>
      <c r="B2930" s="165" t="s">
        <v>3075</v>
      </c>
      <c r="C2930" s="160">
        <v>2.0210503E7</v>
      </c>
      <c r="D2930" s="162"/>
      <c r="E2930" s="162"/>
      <c r="F2930" s="167"/>
      <c r="G2930" s="168"/>
      <c r="H2930" s="162"/>
      <c r="I2930" s="162"/>
      <c r="J2930" s="162"/>
      <c r="K2930" s="162"/>
      <c r="L2930" s="162"/>
      <c r="M2930" s="162"/>
      <c r="N2930" s="162"/>
      <c r="O2930" s="162"/>
      <c r="P2930" s="162"/>
      <c r="Q2930" s="162"/>
      <c r="R2930" s="162"/>
      <c r="S2930" s="162"/>
      <c r="T2930" s="162"/>
      <c r="U2930" s="162"/>
      <c r="V2930" s="162"/>
      <c r="W2930" s="162"/>
      <c r="X2930" s="162"/>
      <c r="Y2930" s="162"/>
      <c r="Z2930" s="162"/>
      <c r="AA2930" s="162"/>
    </row>
    <row r="2931">
      <c r="A2931" s="160">
        <v>2930.0</v>
      </c>
      <c r="B2931" s="165" t="s">
        <v>3076</v>
      </c>
      <c r="C2931" s="160">
        <v>2.0210503E7</v>
      </c>
      <c r="D2931" s="162"/>
      <c r="E2931" s="162"/>
      <c r="F2931" s="167"/>
      <c r="G2931" s="168"/>
      <c r="H2931" s="162"/>
      <c r="I2931" s="162"/>
      <c r="J2931" s="162"/>
      <c r="K2931" s="162"/>
      <c r="L2931" s="162"/>
      <c r="M2931" s="162"/>
      <c r="N2931" s="162"/>
      <c r="O2931" s="162"/>
      <c r="P2931" s="162"/>
      <c r="Q2931" s="162"/>
      <c r="R2931" s="162"/>
      <c r="S2931" s="162"/>
      <c r="T2931" s="162"/>
      <c r="U2931" s="162"/>
      <c r="V2931" s="162"/>
      <c r="W2931" s="162"/>
      <c r="X2931" s="162"/>
      <c r="Y2931" s="162"/>
      <c r="Z2931" s="162"/>
      <c r="AA2931" s="162"/>
    </row>
    <row r="2932">
      <c r="A2932" s="160">
        <v>2931.0</v>
      </c>
      <c r="B2932" s="165" t="s">
        <v>3077</v>
      </c>
      <c r="C2932" s="160">
        <v>2.0210503E7</v>
      </c>
      <c r="D2932" s="162"/>
      <c r="E2932" s="162"/>
      <c r="F2932" s="167"/>
      <c r="G2932" s="168"/>
      <c r="H2932" s="162"/>
      <c r="I2932" s="162"/>
      <c r="J2932" s="162"/>
      <c r="K2932" s="162"/>
      <c r="L2932" s="162"/>
      <c r="M2932" s="162"/>
      <c r="N2932" s="162"/>
      <c r="O2932" s="162"/>
      <c r="P2932" s="162"/>
      <c r="Q2932" s="162"/>
      <c r="R2932" s="162"/>
      <c r="S2932" s="162"/>
      <c r="T2932" s="162"/>
      <c r="U2932" s="162"/>
      <c r="V2932" s="162"/>
      <c r="W2932" s="162"/>
      <c r="X2932" s="162"/>
      <c r="Y2932" s="162"/>
      <c r="Z2932" s="162"/>
      <c r="AA2932" s="162"/>
    </row>
    <row r="2933">
      <c r="A2933" s="160">
        <v>2932.0</v>
      </c>
      <c r="B2933" s="165" t="s">
        <v>3078</v>
      </c>
      <c r="C2933" s="160">
        <v>2.0210503E7</v>
      </c>
      <c r="D2933" s="162"/>
      <c r="E2933" s="162"/>
      <c r="F2933" s="167"/>
      <c r="G2933" s="168"/>
      <c r="H2933" s="162"/>
      <c r="I2933" s="162"/>
      <c r="J2933" s="162"/>
      <c r="K2933" s="162"/>
      <c r="L2933" s="162"/>
      <c r="M2933" s="162"/>
      <c r="N2933" s="162"/>
      <c r="O2933" s="162"/>
      <c r="P2933" s="162"/>
      <c r="Q2933" s="162"/>
      <c r="R2933" s="162"/>
      <c r="S2933" s="162"/>
      <c r="T2933" s="162"/>
      <c r="U2933" s="162"/>
      <c r="V2933" s="162"/>
      <c r="W2933" s="162"/>
      <c r="X2933" s="162"/>
      <c r="Y2933" s="162"/>
      <c r="Z2933" s="162"/>
      <c r="AA2933" s="162"/>
    </row>
    <row r="2934">
      <c r="A2934" s="160">
        <v>2933.0</v>
      </c>
      <c r="B2934" s="165" t="s">
        <v>3079</v>
      </c>
      <c r="C2934" s="160">
        <v>2.0210503E7</v>
      </c>
      <c r="D2934" s="162"/>
      <c r="E2934" s="162"/>
      <c r="F2934" s="167"/>
      <c r="G2934" s="168"/>
      <c r="H2934" s="162"/>
      <c r="I2934" s="162"/>
      <c r="J2934" s="162"/>
      <c r="K2934" s="162"/>
      <c r="L2934" s="162"/>
      <c r="M2934" s="162"/>
      <c r="N2934" s="162"/>
      <c r="O2934" s="162"/>
      <c r="P2934" s="162"/>
      <c r="Q2934" s="162"/>
      <c r="R2934" s="162"/>
      <c r="S2934" s="162"/>
      <c r="T2934" s="162"/>
      <c r="U2934" s="162"/>
      <c r="V2934" s="162"/>
      <c r="W2934" s="162"/>
      <c r="X2934" s="162"/>
      <c r="Y2934" s="162"/>
      <c r="Z2934" s="162"/>
      <c r="AA2934" s="162"/>
    </row>
    <row r="2935">
      <c r="A2935" s="160">
        <v>2934.0</v>
      </c>
      <c r="B2935" s="165" t="s">
        <v>3080</v>
      </c>
      <c r="C2935" s="160">
        <v>2.0210503E7</v>
      </c>
      <c r="D2935" s="162"/>
      <c r="E2935" s="162"/>
      <c r="F2935" s="167"/>
      <c r="G2935" s="168"/>
      <c r="H2935" s="162"/>
      <c r="I2935" s="162"/>
      <c r="J2935" s="162"/>
      <c r="K2935" s="162"/>
      <c r="L2935" s="162"/>
      <c r="M2935" s="162"/>
      <c r="N2935" s="162"/>
      <c r="O2935" s="162"/>
      <c r="P2935" s="162"/>
      <c r="Q2935" s="162"/>
      <c r="R2935" s="162"/>
      <c r="S2935" s="162"/>
      <c r="T2935" s="162"/>
      <c r="U2935" s="162"/>
      <c r="V2935" s="162"/>
      <c r="W2935" s="162"/>
      <c r="X2935" s="162"/>
      <c r="Y2935" s="162"/>
      <c r="Z2935" s="162"/>
      <c r="AA2935" s="162"/>
    </row>
    <row r="2936">
      <c r="A2936" s="160">
        <v>2935.0</v>
      </c>
      <c r="B2936" s="165" t="s">
        <v>3081</v>
      </c>
      <c r="C2936" s="160">
        <v>2.0210503E7</v>
      </c>
      <c r="D2936" s="162"/>
      <c r="E2936" s="162"/>
      <c r="F2936" s="167"/>
      <c r="G2936" s="168"/>
      <c r="H2936" s="162"/>
      <c r="I2936" s="162"/>
      <c r="J2936" s="162"/>
      <c r="K2936" s="162"/>
      <c r="L2936" s="162"/>
      <c r="M2936" s="162"/>
      <c r="N2936" s="162"/>
      <c r="O2936" s="162"/>
      <c r="P2936" s="162"/>
      <c r="Q2936" s="162"/>
      <c r="R2936" s="162"/>
      <c r="S2936" s="162"/>
      <c r="T2936" s="162"/>
      <c r="U2936" s="162"/>
      <c r="V2936" s="162"/>
      <c r="W2936" s="162"/>
      <c r="X2936" s="162"/>
      <c r="Y2936" s="162"/>
      <c r="Z2936" s="162"/>
      <c r="AA2936" s="162"/>
    </row>
    <row r="2937">
      <c r="A2937" s="160">
        <v>2936.0</v>
      </c>
      <c r="B2937" s="165" t="s">
        <v>3082</v>
      </c>
      <c r="C2937" s="160">
        <v>2.0210503E7</v>
      </c>
      <c r="D2937" s="162"/>
      <c r="E2937" s="162"/>
      <c r="F2937" s="167"/>
      <c r="G2937" s="168"/>
      <c r="H2937" s="162"/>
      <c r="I2937" s="162"/>
      <c r="J2937" s="162"/>
      <c r="K2937" s="162"/>
      <c r="L2937" s="162"/>
      <c r="M2937" s="162"/>
      <c r="N2937" s="162"/>
      <c r="O2937" s="162"/>
      <c r="P2937" s="162"/>
      <c r="Q2937" s="162"/>
      <c r="R2937" s="162"/>
      <c r="S2937" s="162"/>
      <c r="T2937" s="162"/>
      <c r="U2937" s="162"/>
      <c r="V2937" s="162"/>
      <c r="W2937" s="162"/>
      <c r="X2937" s="162"/>
      <c r="Y2937" s="162"/>
      <c r="Z2937" s="162"/>
      <c r="AA2937" s="162"/>
    </row>
    <row r="2938">
      <c r="A2938" s="160">
        <v>2937.0</v>
      </c>
      <c r="B2938" s="165" t="s">
        <v>3083</v>
      </c>
      <c r="C2938" s="160">
        <v>2.0210503E7</v>
      </c>
      <c r="D2938" s="162"/>
      <c r="E2938" s="162"/>
      <c r="F2938" s="167"/>
      <c r="G2938" s="168"/>
      <c r="H2938" s="162"/>
      <c r="I2938" s="162"/>
      <c r="J2938" s="162"/>
      <c r="K2938" s="162"/>
      <c r="L2938" s="162"/>
      <c r="M2938" s="162"/>
      <c r="N2938" s="162"/>
      <c r="O2938" s="162"/>
      <c r="P2938" s="162"/>
      <c r="Q2938" s="162"/>
      <c r="R2938" s="162"/>
      <c r="S2938" s="162"/>
      <c r="T2938" s="162"/>
      <c r="U2938" s="162"/>
      <c r="V2938" s="162"/>
      <c r="W2938" s="162"/>
      <c r="X2938" s="162"/>
      <c r="Y2938" s="162"/>
      <c r="Z2938" s="162"/>
      <c r="AA2938" s="162"/>
    </row>
    <row r="2939">
      <c r="A2939" s="160">
        <v>2938.0</v>
      </c>
      <c r="B2939" s="165" t="s">
        <v>3084</v>
      </c>
      <c r="C2939" s="160">
        <v>2.0210503E7</v>
      </c>
      <c r="D2939" s="162"/>
      <c r="E2939" s="162"/>
      <c r="F2939" s="167"/>
      <c r="G2939" s="168"/>
      <c r="H2939" s="162"/>
      <c r="I2939" s="162"/>
      <c r="J2939" s="162"/>
      <c r="K2939" s="162"/>
      <c r="L2939" s="162"/>
      <c r="M2939" s="162"/>
      <c r="N2939" s="162"/>
      <c r="O2939" s="162"/>
      <c r="P2939" s="162"/>
      <c r="Q2939" s="162"/>
      <c r="R2939" s="162"/>
      <c r="S2939" s="162"/>
      <c r="T2939" s="162"/>
      <c r="U2939" s="162"/>
      <c r="V2939" s="162"/>
      <c r="W2939" s="162"/>
      <c r="X2939" s="162"/>
      <c r="Y2939" s="162"/>
      <c r="Z2939" s="162"/>
      <c r="AA2939" s="162"/>
    </row>
    <row r="2940">
      <c r="A2940" s="160">
        <v>2939.0</v>
      </c>
      <c r="B2940" s="165" t="s">
        <v>3085</v>
      </c>
      <c r="C2940" s="160">
        <v>2.0210503E7</v>
      </c>
      <c r="D2940" s="162"/>
      <c r="E2940" s="162"/>
      <c r="F2940" s="167"/>
      <c r="G2940" s="168"/>
      <c r="H2940" s="162"/>
      <c r="I2940" s="162"/>
      <c r="J2940" s="162"/>
      <c r="K2940" s="162"/>
      <c r="L2940" s="162"/>
      <c r="M2940" s="162"/>
      <c r="N2940" s="162"/>
      <c r="O2940" s="162"/>
      <c r="P2940" s="162"/>
      <c r="Q2940" s="162"/>
      <c r="R2940" s="162"/>
      <c r="S2940" s="162"/>
      <c r="T2940" s="162"/>
      <c r="U2940" s="162"/>
      <c r="V2940" s="162"/>
      <c r="W2940" s="162"/>
      <c r="X2940" s="162"/>
      <c r="Y2940" s="162"/>
      <c r="Z2940" s="162"/>
      <c r="AA2940" s="162"/>
    </row>
    <row r="2941">
      <c r="A2941" s="160">
        <v>2940.0</v>
      </c>
      <c r="B2941" s="165" t="s">
        <v>3086</v>
      </c>
      <c r="C2941" s="160">
        <v>2.0210503E7</v>
      </c>
      <c r="D2941" s="162"/>
      <c r="E2941" s="162"/>
      <c r="F2941" s="167"/>
      <c r="G2941" s="168"/>
      <c r="H2941" s="162"/>
      <c r="I2941" s="162"/>
      <c r="J2941" s="162"/>
      <c r="K2941" s="162"/>
      <c r="L2941" s="162"/>
      <c r="M2941" s="162"/>
      <c r="N2941" s="162"/>
      <c r="O2941" s="162"/>
      <c r="P2941" s="162"/>
      <c r="Q2941" s="162"/>
      <c r="R2941" s="162"/>
      <c r="S2941" s="162"/>
      <c r="T2941" s="162"/>
      <c r="U2941" s="162"/>
      <c r="V2941" s="162"/>
      <c r="W2941" s="162"/>
      <c r="X2941" s="162"/>
      <c r="Y2941" s="162"/>
      <c r="Z2941" s="162"/>
      <c r="AA2941" s="162"/>
    </row>
    <row r="2942">
      <c r="A2942" s="160">
        <v>2941.0</v>
      </c>
      <c r="B2942" s="165" t="s">
        <v>3087</v>
      </c>
      <c r="C2942" s="160">
        <v>2.0210503E7</v>
      </c>
      <c r="D2942" s="162"/>
      <c r="E2942" s="162"/>
      <c r="F2942" s="167"/>
      <c r="G2942" s="168"/>
      <c r="H2942" s="162"/>
      <c r="I2942" s="162"/>
      <c r="J2942" s="162"/>
      <c r="K2942" s="162"/>
      <c r="L2942" s="162"/>
      <c r="M2942" s="162"/>
      <c r="N2942" s="162"/>
      <c r="O2942" s="162"/>
      <c r="P2942" s="162"/>
      <c r="Q2942" s="162"/>
      <c r="R2942" s="162"/>
      <c r="S2942" s="162"/>
      <c r="T2942" s="162"/>
      <c r="U2942" s="162"/>
      <c r="V2942" s="162"/>
      <c r="W2942" s="162"/>
      <c r="X2942" s="162"/>
      <c r="Y2942" s="162"/>
      <c r="Z2942" s="162"/>
      <c r="AA2942" s="162"/>
    </row>
    <row r="2943">
      <c r="A2943" s="160">
        <v>2942.0</v>
      </c>
      <c r="B2943" s="165" t="s">
        <v>3088</v>
      </c>
      <c r="C2943" s="160">
        <v>2.0210503E7</v>
      </c>
      <c r="D2943" s="162"/>
      <c r="E2943" s="162"/>
      <c r="F2943" s="167"/>
      <c r="G2943" s="168"/>
      <c r="H2943" s="162"/>
      <c r="I2943" s="162"/>
      <c r="J2943" s="162"/>
      <c r="K2943" s="162"/>
      <c r="L2943" s="162"/>
      <c r="M2943" s="162"/>
      <c r="N2943" s="162"/>
      <c r="O2943" s="162"/>
      <c r="P2943" s="162"/>
      <c r="Q2943" s="162"/>
      <c r="R2943" s="162"/>
      <c r="S2943" s="162"/>
      <c r="T2943" s="162"/>
      <c r="U2943" s="162"/>
      <c r="V2943" s="162"/>
      <c r="W2943" s="162"/>
      <c r="X2943" s="162"/>
      <c r="Y2943" s="162"/>
      <c r="Z2943" s="162"/>
      <c r="AA2943" s="162"/>
    </row>
    <row r="2944">
      <c r="A2944" s="160">
        <v>2943.0</v>
      </c>
      <c r="B2944" s="165" t="s">
        <v>3089</v>
      </c>
      <c r="C2944" s="160">
        <v>2.0210503E7</v>
      </c>
      <c r="D2944" s="162"/>
      <c r="E2944" s="162"/>
      <c r="F2944" s="167"/>
      <c r="G2944" s="168"/>
      <c r="H2944" s="162"/>
      <c r="I2944" s="162"/>
      <c r="J2944" s="162"/>
      <c r="K2944" s="162"/>
      <c r="L2944" s="162"/>
      <c r="M2944" s="162"/>
      <c r="N2944" s="162"/>
      <c r="O2944" s="162"/>
      <c r="P2944" s="162"/>
      <c r="Q2944" s="162"/>
      <c r="R2944" s="162"/>
      <c r="S2944" s="162"/>
      <c r="T2944" s="162"/>
      <c r="U2944" s="162"/>
      <c r="V2944" s="162"/>
      <c r="W2944" s="162"/>
      <c r="X2944" s="162"/>
      <c r="Y2944" s="162"/>
      <c r="Z2944" s="162"/>
      <c r="AA2944" s="162"/>
    </row>
    <row r="2945">
      <c r="A2945" s="160">
        <v>2944.0</v>
      </c>
      <c r="B2945" s="165" t="s">
        <v>3090</v>
      </c>
      <c r="C2945" s="160">
        <v>2.0210503E7</v>
      </c>
      <c r="D2945" s="162"/>
      <c r="E2945" s="162"/>
      <c r="F2945" s="167"/>
      <c r="G2945" s="168"/>
      <c r="H2945" s="162"/>
      <c r="I2945" s="162"/>
      <c r="J2945" s="162"/>
      <c r="K2945" s="162"/>
      <c r="L2945" s="162"/>
      <c r="M2945" s="162"/>
      <c r="N2945" s="162"/>
      <c r="O2945" s="162"/>
      <c r="P2945" s="162"/>
      <c r="Q2945" s="162"/>
      <c r="R2945" s="162"/>
      <c r="S2945" s="162"/>
      <c r="T2945" s="162"/>
      <c r="U2945" s="162"/>
      <c r="V2945" s="162"/>
      <c r="W2945" s="162"/>
      <c r="X2945" s="162"/>
      <c r="Y2945" s="162"/>
      <c r="Z2945" s="162"/>
      <c r="AA2945" s="162"/>
    </row>
    <row r="2946">
      <c r="A2946" s="160">
        <v>2945.0</v>
      </c>
      <c r="B2946" s="165" t="s">
        <v>3091</v>
      </c>
      <c r="C2946" s="160">
        <v>2.0210503E7</v>
      </c>
      <c r="D2946" s="162"/>
      <c r="E2946" s="162"/>
      <c r="F2946" s="167"/>
      <c r="G2946" s="168"/>
      <c r="H2946" s="162"/>
      <c r="I2946" s="162"/>
      <c r="J2946" s="162"/>
      <c r="K2946" s="162"/>
      <c r="L2946" s="162"/>
      <c r="M2946" s="162"/>
      <c r="N2946" s="162"/>
      <c r="O2946" s="162"/>
      <c r="P2946" s="162"/>
      <c r="Q2946" s="162"/>
      <c r="R2946" s="162"/>
      <c r="S2946" s="162"/>
      <c r="T2946" s="162"/>
      <c r="U2946" s="162"/>
      <c r="V2946" s="162"/>
      <c r="W2946" s="162"/>
      <c r="X2946" s="162"/>
      <c r="Y2946" s="162"/>
      <c r="Z2946" s="162"/>
      <c r="AA2946" s="162"/>
    </row>
    <row r="2947">
      <c r="A2947" s="160">
        <v>2946.0</v>
      </c>
      <c r="B2947" s="165" t="s">
        <v>3092</v>
      </c>
      <c r="C2947" s="160">
        <v>2.0210503E7</v>
      </c>
      <c r="D2947" s="162"/>
      <c r="E2947" s="162"/>
      <c r="F2947" s="167"/>
      <c r="G2947" s="168"/>
      <c r="H2947" s="162"/>
      <c r="I2947" s="162"/>
      <c r="J2947" s="162"/>
      <c r="K2947" s="162"/>
      <c r="L2947" s="162"/>
      <c r="M2947" s="162"/>
      <c r="N2947" s="162"/>
      <c r="O2947" s="162"/>
      <c r="P2947" s="162"/>
      <c r="Q2947" s="162"/>
      <c r="R2947" s="162"/>
      <c r="S2947" s="162"/>
      <c r="T2947" s="162"/>
      <c r="U2947" s="162"/>
      <c r="V2947" s="162"/>
      <c r="W2947" s="162"/>
      <c r="X2947" s="162"/>
      <c r="Y2947" s="162"/>
      <c r="Z2947" s="162"/>
      <c r="AA2947" s="162"/>
    </row>
    <row r="2948">
      <c r="A2948" s="160">
        <v>2947.0</v>
      </c>
      <c r="B2948" s="165" t="s">
        <v>3093</v>
      </c>
      <c r="C2948" s="160">
        <v>2.0210503E7</v>
      </c>
      <c r="D2948" s="162"/>
      <c r="E2948" s="162"/>
      <c r="F2948" s="167"/>
      <c r="G2948" s="168"/>
      <c r="H2948" s="162"/>
      <c r="I2948" s="162"/>
      <c r="J2948" s="162"/>
      <c r="K2948" s="162"/>
      <c r="L2948" s="162"/>
      <c r="M2948" s="162"/>
      <c r="N2948" s="162"/>
      <c r="O2948" s="162"/>
      <c r="P2948" s="162"/>
      <c r="Q2948" s="162"/>
      <c r="R2948" s="162"/>
      <c r="S2948" s="162"/>
      <c r="T2948" s="162"/>
      <c r="U2948" s="162"/>
      <c r="V2948" s="162"/>
      <c r="W2948" s="162"/>
      <c r="X2948" s="162"/>
      <c r="Y2948" s="162"/>
      <c r="Z2948" s="162"/>
      <c r="AA2948" s="162"/>
    </row>
    <row r="2949">
      <c r="A2949" s="160">
        <v>2948.0</v>
      </c>
      <c r="B2949" s="165" t="s">
        <v>3094</v>
      </c>
      <c r="C2949" s="160">
        <v>2.0210503E7</v>
      </c>
      <c r="D2949" s="162"/>
      <c r="E2949" s="162"/>
      <c r="F2949" s="167"/>
      <c r="G2949" s="168"/>
      <c r="H2949" s="162"/>
      <c r="I2949" s="162"/>
      <c r="J2949" s="162"/>
      <c r="K2949" s="162"/>
      <c r="L2949" s="162"/>
      <c r="M2949" s="162"/>
      <c r="N2949" s="162"/>
      <c r="O2949" s="162"/>
      <c r="P2949" s="162"/>
      <c r="Q2949" s="162"/>
      <c r="R2949" s="162"/>
      <c r="S2949" s="162"/>
      <c r="T2949" s="162"/>
      <c r="U2949" s="162"/>
      <c r="V2949" s="162"/>
      <c r="W2949" s="162"/>
      <c r="X2949" s="162"/>
      <c r="Y2949" s="162"/>
      <c r="Z2949" s="162"/>
      <c r="AA2949" s="162"/>
    </row>
    <row r="2950">
      <c r="A2950" s="160">
        <v>2949.0</v>
      </c>
      <c r="B2950" s="165" t="s">
        <v>3095</v>
      </c>
      <c r="C2950" s="160">
        <v>2.0210503E7</v>
      </c>
      <c r="D2950" s="162"/>
      <c r="E2950" s="162"/>
      <c r="F2950" s="167"/>
      <c r="G2950" s="168"/>
      <c r="H2950" s="162"/>
      <c r="I2950" s="162"/>
      <c r="J2950" s="162"/>
      <c r="K2950" s="162"/>
      <c r="L2950" s="162"/>
      <c r="M2950" s="162"/>
      <c r="N2950" s="162"/>
      <c r="O2950" s="162"/>
      <c r="P2950" s="162"/>
      <c r="Q2950" s="162"/>
      <c r="R2950" s="162"/>
      <c r="S2950" s="162"/>
      <c r="T2950" s="162"/>
      <c r="U2950" s="162"/>
      <c r="V2950" s="162"/>
      <c r="W2950" s="162"/>
      <c r="X2950" s="162"/>
      <c r="Y2950" s="162"/>
      <c r="Z2950" s="162"/>
      <c r="AA2950" s="162"/>
    </row>
    <row r="2951">
      <c r="A2951" s="160">
        <v>2950.0</v>
      </c>
      <c r="B2951" s="165" t="s">
        <v>3096</v>
      </c>
      <c r="C2951" s="160">
        <v>2.0210503E7</v>
      </c>
      <c r="D2951" s="162"/>
      <c r="E2951" s="162"/>
      <c r="F2951" s="167"/>
      <c r="G2951" s="168"/>
      <c r="H2951" s="162"/>
      <c r="I2951" s="162"/>
      <c r="J2951" s="162"/>
      <c r="K2951" s="162"/>
      <c r="L2951" s="162"/>
      <c r="M2951" s="162"/>
      <c r="N2951" s="162"/>
      <c r="O2951" s="162"/>
      <c r="P2951" s="162"/>
      <c r="Q2951" s="162"/>
      <c r="R2951" s="162"/>
      <c r="S2951" s="162"/>
      <c r="T2951" s="162"/>
      <c r="U2951" s="162"/>
      <c r="V2951" s="162"/>
      <c r="W2951" s="162"/>
      <c r="X2951" s="162"/>
      <c r="Y2951" s="162"/>
      <c r="Z2951" s="162"/>
      <c r="AA2951" s="162"/>
    </row>
    <row r="2952">
      <c r="A2952" s="160">
        <v>2951.0</v>
      </c>
      <c r="B2952" s="165" t="s">
        <v>3097</v>
      </c>
      <c r="C2952" s="160">
        <v>2.0210503E7</v>
      </c>
      <c r="D2952" s="162"/>
      <c r="E2952" s="162"/>
      <c r="F2952" s="167"/>
      <c r="G2952" s="168"/>
      <c r="H2952" s="162"/>
      <c r="I2952" s="162"/>
      <c r="J2952" s="162"/>
      <c r="K2952" s="162"/>
      <c r="L2952" s="162"/>
      <c r="M2952" s="162"/>
      <c r="N2952" s="162"/>
      <c r="O2952" s="162"/>
      <c r="P2952" s="162"/>
      <c r="Q2952" s="162"/>
      <c r="R2952" s="162"/>
      <c r="S2952" s="162"/>
      <c r="T2952" s="162"/>
      <c r="U2952" s="162"/>
      <c r="V2952" s="162"/>
      <c r="W2952" s="162"/>
      <c r="X2952" s="162"/>
      <c r="Y2952" s="162"/>
      <c r="Z2952" s="162"/>
      <c r="AA2952" s="162"/>
    </row>
    <row r="2953">
      <c r="A2953" s="160">
        <v>2952.0</v>
      </c>
      <c r="B2953" s="165" t="s">
        <v>3098</v>
      </c>
      <c r="C2953" s="160">
        <v>2.0210503E7</v>
      </c>
      <c r="D2953" s="162"/>
      <c r="E2953" s="162"/>
      <c r="F2953" s="167"/>
      <c r="G2953" s="168"/>
      <c r="H2953" s="162"/>
      <c r="I2953" s="162"/>
      <c r="J2953" s="162"/>
      <c r="K2953" s="162"/>
      <c r="L2953" s="162"/>
      <c r="M2953" s="162"/>
      <c r="N2953" s="162"/>
      <c r="O2953" s="162"/>
      <c r="P2953" s="162"/>
      <c r="Q2953" s="162"/>
      <c r="R2953" s="162"/>
      <c r="S2953" s="162"/>
      <c r="T2953" s="162"/>
      <c r="U2953" s="162"/>
      <c r="V2953" s="162"/>
      <c r="W2953" s="162"/>
      <c r="X2953" s="162"/>
      <c r="Y2953" s="162"/>
      <c r="Z2953" s="162"/>
      <c r="AA2953" s="162"/>
    </row>
    <row r="2954">
      <c r="A2954" s="160">
        <v>2953.0</v>
      </c>
      <c r="B2954" s="165" t="s">
        <v>3099</v>
      </c>
      <c r="C2954" s="160">
        <v>2.0210504E7</v>
      </c>
      <c r="D2954" s="162"/>
      <c r="E2954" s="162"/>
      <c r="F2954" s="167"/>
      <c r="G2954" s="168"/>
      <c r="H2954" s="162"/>
      <c r="I2954" s="162"/>
      <c r="J2954" s="162"/>
      <c r="K2954" s="162"/>
      <c r="L2954" s="162"/>
      <c r="M2954" s="162"/>
      <c r="N2954" s="162"/>
      <c r="O2954" s="162"/>
      <c r="P2954" s="162"/>
      <c r="Q2954" s="162"/>
      <c r="R2954" s="162"/>
      <c r="S2954" s="162"/>
      <c r="T2954" s="162"/>
      <c r="U2954" s="162"/>
      <c r="V2954" s="162"/>
      <c r="W2954" s="162"/>
      <c r="X2954" s="162"/>
      <c r="Y2954" s="162"/>
      <c r="Z2954" s="162"/>
      <c r="AA2954" s="162"/>
    </row>
    <row r="2955">
      <c r="A2955" s="160">
        <v>2954.0</v>
      </c>
      <c r="B2955" s="165" t="s">
        <v>3100</v>
      </c>
      <c r="C2955" s="160">
        <v>2.0210504E7</v>
      </c>
      <c r="D2955" s="162"/>
      <c r="E2955" s="162"/>
      <c r="F2955" s="167"/>
      <c r="G2955" s="168"/>
      <c r="H2955" s="162"/>
      <c r="I2955" s="162"/>
      <c r="J2955" s="162"/>
      <c r="K2955" s="162"/>
      <c r="L2955" s="162"/>
      <c r="M2955" s="162"/>
      <c r="N2955" s="162"/>
      <c r="O2955" s="162"/>
      <c r="P2955" s="162"/>
      <c r="Q2955" s="162"/>
      <c r="R2955" s="162"/>
      <c r="S2955" s="162"/>
      <c r="T2955" s="162"/>
      <c r="U2955" s="162"/>
      <c r="V2955" s="162"/>
      <c r="W2955" s="162"/>
      <c r="X2955" s="162"/>
      <c r="Y2955" s="162"/>
      <c r="Z2955" s="162"/>
      <c r="AA2955" s="162"/>
    </row>
    <row r="2956">
      <c r="A2956" s="160">
        <v>2955.0</v>
      </c>
      <c r="B2956" s="165" t="s">
        <v>3101</v>
      </c>
      <c r="C2956" s="160">
        <v>2.0210504E7</v>
      </c>
      <c r="D2956" s="162"/>
      <c r="E2956" s="162"/>
      <c r="F2956" s="167"/>
      <c r="G2956" s="168"/>
      <c r="H2956" s="162"/>
      <c r="I2956" s="162"/>
      <c r="J2956" s="162"/>
      <c r="K2956" s="162"/>
      <c r="L2956" s="162"/>
      <c r="M2956" s="162"/>
      <c r="N2956" s="162"/>
      <c r="O2956" s="162"/>
      <c r="P2956" s="162"/>
      <c r="Q2956" s="162"/>
      <c r="R2956" s="162"/>
      <c r="S2956" s="162"/>
      <c r="T2956" s="162"/>
      <c r="U2956" s="162"/>
      <c r="V2956" s="162"/>
      <c r="W2956" s="162"/>
      <c r="X2956" s="162"/>
      <c r="Y2956" s="162"/>
      <c r="Z2956" s="162"/>
      <c r="AA2956" s="162"/>
    </row>
    <row r="2957">
      <c r="A2957" s="160">
        <v>2956.0</v>
      </c>
      <c r="B2957" s="165" t="s">
        <v>3102</v>
      </c>
      <c r="C2957" s="160">
        <v>2.0210504E7</v>
      </c>
      <c r="D2957" s="162"/>
      <c r="E2957" s="162"/>
      <c r="F2957" s="167"/>
      <c r="G2957" s="168"/>
      <c r="H2957" s="162"/>
      <c r="I2957" s="162"/>
      <c r="J2957" s="162"/>
      <c r="K2957" s="162"/>
      <c r="L2957" s="162"/>
      <c r="M2957" s="162"/>
      <c r="N2957" s="162"/>
      <c r="O2957" s="162"/>
      <c r="P2957" s="162"/>
      <c r="Q2957" s="162"/>
      <c r="R2957" s="162"/>
      <c r="S2957" s="162"/>
      <c r="T2957" s="162"/>
      <c r="U2957" s="162"/>
      <c r="V2957" s="162"/>
      <c r="W2957" s="162"/>
      <c r="X2957" s="162"/>
      <c r="Y2957" s="162"/>
      <c r="Z2957" s="162"/>
      <c r="AA2957" s="162"/>
    </row>
    <row r="2958">
      <c r="A2958" s="160">
        <v>2957.0</v>
      </c>
      <c r="B2958" s="165" t="s">
        <v>3103</v>
      </c>
      <c r="C2958" s="160">
        <v>2.0210504E7</v>
      </c>
      <c r="D2958" s="162"/>
      <c r="E2958" s="162"/>
      <c r="F2958" s="167"/>
      <c r="G2958" s="168"/>
      <c r="H2958" s="162"/>
      <c r="I2958" s="162"/>
      <c r="J2958" s="162"/>
      <c r="K2958" s="162"/>
      <c r="L2958" s="162"/>
      <c r="M2958" s="162"/>
      <c r="N2958" s="162"/>
      <c r="O2958" s="162"/>
      <c r="P2958" s="162"/>
      <c r="Q2958" s="162"/>
      <c r="R2958" s="162"/>
      <c r="S2958" s="162"/>
      <c r="T2958" s="162"/>
      <c r="U2958" s="162"/>
      <c r="V2958" s="162"/>
      <c r="W2958" s="162"/>
      <c r="X2958" s="162"/>
      <c r="Y2958" s="162"/>
      <c r="Z2958" s="162"/>
      <c r="AA2958" s="162"/>
    </row>
    <row r="2959">
      <c r="A2959" s="160">
        <v>2958.0</v>
      </c>
      <c r="B2959" s="165" t="s">
        <v>3104</v>
      </c>
      <c r="C2959" s="160">
        <v>2.0210504E7</v>
      </c>
      <c r="D2959" s="162"/>
      <c r="E2959" s="162"/>
      <c r="F2959" s="167"/>
      <c r="G2959" s="168"/>
      <c r="H2959" s="162"/>
      <c r="I2959" s="162"/>
      <c r="J2959" s="162"/>
      <c r="K2959" s="162"/>
      <c r="L2959" s="162"/>
      <c r="M2959" s="162"/>
      <c r="N2959" s="162"/>
      <c r="O2959" s="162"/>
      <c r="P2959" s="162"/>
      <c r="Q2959" s="162"/>
      <c r="R2959" s="162"/>
      <c r="S2959" s="162"/>
      <c r="T2959" s="162"/>
      <c r="U2959" s="162"/>
      <c r="V2959" s="162"/>
      <c r="W2959" s="162"/>
      <c r="X2959" s="162"/>
      <c r="Y2959" s="162"/>
      <c r="Z2959" s="162"/>
      <c r="AA2959" s="162"/>
    </row>
    <row r="2960">
      <c r="A2960" s="160">
        <v>2959.0</v>
      </c>
      <c r="B2960" s="165" t="s">
        <v>3105</v>
      </c>
      <c r="C2960" s="160">
        <v>2.0210504E7</v>
      </c>
      <c r="D2960" s="162"/>
      <c r="E2960" s="162"/>
      <c r="F2960" s="167"/>
      <c r="G2960" s="168"/>
      <c r="H2960" s="162"/>
      <c r="I2960" s="162"/>
      <c r="J2960" s="162"/>
      <c r="K2960" s="162"/>
      <c r="L2960" s="162"/>
      <c r="M2960" s="162"/>
      <c r="N2960" s="162"/>
      <c r="O2960" s="162"/>
      <c r="P2960" s="162"/>
      <c r="Q2960" s="162"/>
      <c r="R2960" s="162"/>
      <c r="S2960" s="162"/>
      <c r="T2960" s="162"/>
      <c r="U2960" s="162"/>
      <c r="V2960" s="162"/>
      <c r="W2960" s="162"/>
      <c r="X2960" s="162"/>
      <c r="Y2960" s="162"/>
      <c r="Z2960" s="162"/>
      <c r="AA2960" s="162"/>
    </row>
    <row r="2961">
      <c r="A2961" s="160">
        <v>2960.0</v>
      </c>
      <c r="B2961" s="165" t="s">
        <v>3106</v>
      </c>
      <c r="C2961" s="160">
        <v>2.0210504E7</v>
      </c>
      <c r="D2961" s="162"/>
      <c r="E2961" s="162"/>
      <c r="F2961" s="167"/>
      <c r="G2961" s="168"/>
      <c r="H2961" s="162"/>
      <c r="I2961" s="162"/>
      <c r="J2961" s="162"/>
      <c r="K2961" s="162"/>
      <c r="L2961" s="162"/>
      <c r="M2961" s="162"/>
      <c r="N2961" s="162"/>
      <c r="O2961" s="162"/>
      <c r="P2961" s="162"/>
      <c r="Q2961" s="162"/>
      <c r="R2961" s="162"/>
      <c r="S2961" s="162"/>
      <c r="T2961" s="162"/>
      <c r="U2961" s="162"/>
      <c r="V2961" s="162"/>
      <c r="W2961" s="162"/>
      <c r="X2961" s="162"/>
      <c r="Y2961" s="162"/>
      <c r="Z2961" s="162"/>
      <c r="AA2961" s="162"/>
    </row>
    <row r="2962">
      <c r="A2962" s="160">
        <v>2961.0</v>
      </c>
      <c r="B2962" s="165" t="s">
        <v>3107</v>
      </c>
      <c r="C2962" s="160">
        <v>2.0210504E7</v>
      </c>
      <c r="D2962" s="162"/>
      <c r="E2962" s="162"/>
      <c r="F2962" s="167"/>
      <c r="G2962" s="168"/>
      <c r="H2962" s="162"/>
      <c r="I2962" s="162"/>
      <c r="J2962" s="162"/>
      <c r="K2962" s="162"/>
      <c r="L2962" s="162"/>
      <c r="M2962" s="162"/>
      <c r="N2962" s="162"/>
      <c r="O2962" s="162"/>
      <c r="P2962" s="162"/>
      <c r="Q2962" s="162"/>
      <c r="R2962" s="162"/>
      <c r="S2962" s="162"/>
      <c r="T2962" s="162"/>
      <c r="U2962" s="162"/>
      <c r="V2962" s="162"/>
      <c r="W2962" s="162"/>
      <c r="X2962" s="162"/>
      <c r="Y2962" s="162"/>
      <c r="Z2962" s="162"/>
      <c r="AA2962" s="162"/>
    </row>
    <row r="2963">
      <c r="A2963" s="160">
        <v>2962.0</v>
      </c>
      <c r="B2963" s="165" t="s">
        <v>3108</v>
      </c>
      <c r="C2963" s="160">
        <v>2.0210504E7</v>
      </c>
      <c r="D2963" s="162"/>
      <c r="E2963" s="162"/>
      <c r="F2963" s="167"/>
      <c r="G2963" s="168"/>
      <c r="H2963" s="162"/>
      <c r="I2963" s="162"/>
      <c r="J2963" s="162"/>
      <c r="K2963" s="162"/>
      <c r="L2963" s="162"/>
      <c r="M2963" s="162"/>
      <c r="N2963" s="162"/>
      <c r="O2963" s="162"/>
      <c r="P2963" s="162"/>
      <c r="Q2963" s="162"/>
      <c r="R2963" s="162"/>
      <c r="S2963" s="162"/>
      <c r="T2963" s="162"/>
      <c r="U2963" s="162"/>
      <c r="V2963" s="162"/>
      <c r="W2963" s="162"/>
      <c r="X2963" s="162"/>
      <c r="Y2963" s="162"/>
      <c r="Z2963" s="162"/>
      <c r="AA2963" s="162"/>
    </row>
    <row r="2964">
      <c r="A2964" s="160">
        <v>2963.0</v>
      </c>
      <c r="B2964" s="165" t="s">
        <v>3109</v>
      </c>
      <c r="C2964" s="160">
        <v>2.0210504E7</v>
      </c>
      <c r="D2964" s="162"/>
      <c r="E2964" s="162"/>
      <c r="F2964" s="167"/>
      <c r="G2964" s="168"/>
      <c r="H2964" s="162"/>
      <c r="I2964" s="162"/>
      <c r="J2964" s="162"/>
      <c r="K2964" s="162"/>
      <c r="L2964" s="162"/>
      <c r="M2964" s="162"/>
      <c r="N2964" s="162"/>
      <c r="O2964" s="162"/>
      <c r="P2964" s="162"/>
      <c r="Q2964" s="162"/>
      <c r="R2964" s="162"/>
      <c r="S2964" s="162"/>
      <c r="T2964" s="162"/>
      <c r="U2964" s="162"/>
      <c r="V2964" s="162"/>
      <c r="W2964" s="162"/>
      <c r="X2964" s="162"/>
      <c r="Y2964" s="162"/>
      <c r="Z2964" s="162"/>
      <c r="AA2964" s="162"/>
    </row>
    <row r="2965">
      <c r="A2965" s="160">
        <v>2964.0</v>
      </c>
      <c r="B2965" s="165" t="s">
        <v>3110</v>
      </c>
      <c r="C2965" s="160">
        <v>2.0210504E7</v>
      </c>
      <c r="D2965" s="162"/>
      <c r="E2965" s="162"/>
      <c r="F2965" s="167"/>
      <c r="G2965" s="168"/>
      <c r="H2965" s="162"/>
      <c r="I2965" s="162"/>
      <c r="J2965" s="162"/>
      <c r="K2965" s="162"/>
      <c r="L2965" s="162"/>
      <c r="M2965" s="162"/>
      <c r="N2965" s="162"/>
      <c r="O2965" s="162"/>
      <c r="P2965" s="162"/>
      <c r="Q2965" s="162"/>
      <c r="R2965" s="162"/>
      <c r="S2965" s="162"/>
      <c r="T2965" s="162"/>
      <c r="U2965" s="162"/>
      <c r="V2965" s="162"/>
      <c r="W2965" s="162"/>
      <c r="X2965" s="162"/>
      <c r="Y2965" s="162"/>
      <c r="Z2965" s="162"/>
      <c r="AA2965" s="162"/>
    </row>
    <row r="2966">
      <c r="A2966" s="160">
        <v>2965.0</v>
      </c>
      <c r="B2966" s="165" t="s">
        <v>3111</v>
      </c>
      <c r="C2966" s="160">
        <v>2.0210504E7</v>
      </c>
      <c r="D2966" s="162"/>
      <c r="E2966" s="162"/>
      <c r="F2966" s="167"/>
      <c r="G2966" s="168"/>
      <c r="H2966" s="162"/>
      <c r="I2966" s="162"/>
      <c r="J2966" s="162"/>
      <c r="K2966" s="162"/>
      <c r="L2966" s="162"/>
      <c r="M2966" s="162"/>
      <c r="N2966" s="162"/>
      <c r="O2966" s="162"/>
      <c r="P2966" s="162"/>
      <c r="Q2966" s="162"/>
      <c r="R2966" s="162"/>
      <c r="S2966" s="162"/>
      <c r="T2966" s="162"/>
      <c r="U2966" s="162"/>
      <c r="V2966" s="162"/>
      <c r="W2966" s="162"/>
      <c r="X2966" s="162"/>
      <c r="Y2966" s="162"/>
      <c r="Z2966" s="162"/>
      <c r="AA2966" s="162"/>
    </row>
    <row r="2967">
      <c r="A2967" s="160">
        <v>2966.0</v>
      </c>
      <c r="B2967" s="165" t="s">
        <v>3112</v>
      </c>
      <c r="C2967" s="160">
        <v>2.0210504E7</v>
      </c>
      <c r="D2967" s="162"/>
      <c r="E2967" s="162"/>
      <c r="F2967" s="167"/>
      <c r="G2967" s="168"/>
      <c r="H2967" s="162"/>
      <c r="I2967" s="162"/>
      <c r="J2967" s="162"/>
      <c r="K2967" s="162"/>
      <c r="L2967" s="162"/>
      <c r="M2967" s="162"/>
      <c r="N2967" s="162"/>
      <c r="O2967" s="162"/>
      <c r="P2967" s="162"/>
      <c r="Q2967" s="162"/>
      <c r="R2967" s="162"/>
      <c r="S2967" s="162"/>
      <c r="T2967" s="162"/>
      <c r="U2967" s="162"/>
      <c r="V2967" s="162"/>
      <c r="W2967" s="162"/>
      <c r="X2967" s="162"/>
      <c r="Y2967" s="162"/>
      <c r="Z2967" s="162"/>
      <c r="AA2967" s="162"/>
    </row>
    <row r="2968">
      <c r="A2968" s="160">
        <v>2967.0</v>
      </c>
      <c r="B2968" s="165" t="s">
        <v>3113</v>
      </c>
      <c r="C2968" s="160">
        <v>2.0210504E7</v>
      </c>
      <c r="D2968" s="162"/>
      <c r="E2968" s="162"/>
      <c r="F2968" s="167"/>
      <c r="G2968" s="168"/>
      <c r="H2968" s="162"/>
      <c r="I2968" s="162"/>
      <c r="J2968" s="162"/>
      <c r="K2968" s="162"/>
      <c r="L2968" s="162"/>
      <c r="M2968" s="162"/>
      <c r="N2968" s="162"/>
      <c r="O2968" s="162"/>
      <c r="P2968" s="162"/>
      <c r="Q2968" s="162"/>
      <c r="R2968" s="162"/>
      <c r="S2968" s="162"/>
      <c r="T2968" s="162"/>
      <c r="U2968" s="162"/>
      <c r="V2968" s="162"/>
      <c r="W2968" s="162"/>
      <c r="X2968" s="162"/>
      <c r="Y2968" s="162"/>
      <c r="Z2968" s="162"/>
      <c r="AA2968" s="162"/>
    </row>
    <row r="2969">
      <c r="A2969" s="160">
        <v>2968.0</v>
      </c>
      <c r="B2969" s="165" t="s">
        <v>3114</v>
      </c>
      <c r="C2969" s="160">
        <v>2.0210504E7</v>
      </c>
      <c r="D2969" s="162"/>
      <c r="E2969" s="162"/>
      <c r="F2969" s="167"/>
      <c r="G2969" s="168"/>
      <c r="H2969" s="162"/>
      <c r="I2969" s="162"/>
      <c r="J2969" s="162"/>
      <c r="K2969" s="162"/>
      <c r="L2969" s="162"/>
      <c r="M2969" s="162"/>
      <c r="N2969" s="162"/>
      <c r="O2969" s="162"/>
      <c r="P2969" s="162"/>
      <c r="Q2969" s="162"/>
      <c r="R2969" s="162"/>
      <c r="S2969" s="162"/>
      <c r="T2969" s="162"/>
      <c r="U2969" s="162"/>
      <c r="V2969" s="162"/>
      <c r="W2969" s="162"/>
      <c r="X2969" s="162"/>
      <c r="Y2969" s="162"/>
      <c r="Z2969" s="162"/>
      <c r="AA2969" s="162"/>
    </row>
    <row r="2970">
      <c r="A2970" s="160">
        <v>2969.0</v>
      </c>
      <c r="B2970" s="165" t="s">
        <v>3115</v>
      </c>
      <c r="C2970" s="160">
        <v>2.0210504E7</v>
      </c>
      <c r="D2970" s="162"/>
      <c r="E2970" s="162"/>
      <c r="F2970" s="167"/>
      <c r="G2970" s="168"/>
      <c r="H2970" s="162"/>
      <c r="I2970" s="162"/>
      <c r="J2970" s="162"/>
      <c r="K2970" s="162"/>
      <c r="L2970" s="162"/>
      <c r="M2970" s="162"/>
      <c r="N2970" s="162"/>
      <c r="O2970" s="162"/>
      <c r="P2970" s="162"/>
      <c r="Q2970" s="162"/>
      <c r="R2970" s="162"/>
      <c r="S2970" s="162"/>
      <c r="T2970" s="162"/>
      <c r="U2970" s="162"/>
      <c r="V2970" s="162"/>
      <c r="W2970" s="162"/>
      <c r="X2970" s="162"/>
      <c r="Y2970" s="162"/>
      <c r="Z2970" s="162"/>
      <c r="AA2970" s="162"/>
    </row>
    <row r="2971">
      <c r="A2971" s="160">
        <v>2970.0</v>
      </c>
      <c r="B2971" s="165" t="s">
        <v>3116</v>
      </c>
      <c r="C2971" s="160">
        <v>2.0210504E7</v>
      </c>
      <c r="D2971" s="162"/>
      <c r="E2971" s="162"/>
      <c r="F2971" s="167"/>
      <c r="G2971" s="168"/>
      <c r="H2971" s="162"/>
      <c r="I2971" s="162"/>
      <c r="J2971" s="162"/>
      <c r="K2971" s="162"/>
      <c r="L2971" s="162"/>
      <c r="M2971" s="162"/>
      <c r="N2971" s="162"/>
      <c r="O2971" s="162"/>
      <c r="P2971" s="162"/>
      <c r="Q2971" s="162"/>
      <c r="R2971" s="162"/>
      <c r="S2971" s="162"/>
      <c r="T2971" s="162"/>
      <c r="U2971" s="162"/>
      <c r="V2971" s="162"/>
      <c r="W2971" s="162"/>
      <c r="X2971" s="162"/>
      <c r="Y2971" s="162"/>
      <c r="Z2971" s="162"/>
      <c r="AA2971" s="162"/>
    </row>
    <row r="2972">
      <c r="A2972" s="160">
        <v>2971.0</v>
      </c>
      <c r="B2972" s="165" t="s">
        <v>3117</v>
      </c>
      <c r="C2972" s="160">
        <v>2.0210504E7</v>
      </c>
      <c r="D2972" s="162"/>
      <c r="E2972" s="162"/>
      <c r="F2972" s="167"/>
      <c r="G2972" s="168"/>
      <c r="H2972" s="162"/>
      <c r="I2972" s="162"/>
      <c r="J2972" s="162"/>
      <c r="K2972" s="162"/>
      <c r="L2972" s="162"/>
      <c r="M2972" s="162"/>
      <c r="N2972" s="162"/>
      <c r="O2972" s="162"/>
      <c r="P2972" s="162"/>
      <c r="Q2972" s="162"/>
      <c r="R2972" s="162"/>
      <c r="S2972" s="162"/>
      <c r="T2972" s="162"/>
      <c r="U2972" s="162"/>
      <c r="V2972" s="162"/>
      <c r="W2972" s="162"/>
      <c r="X2972" s="162"/>
      <c r="Y2972" s="162"/>
      <c r="Z2972" s="162"/>
      <c r="AA2972" s="162"/>
    </row>
    <row r="2973">
      <c r="A2973" s="160">
        <v>2972.0</v>
      </c>
      <c r="B2973" s="165" t="s">
        <v>3118</v>
      </c>
      <c r="C2973" s="160">
        <v>2.0210504E7</v>
      </c>
      <c r="D2973" s="162"/>
      <c r="E2973" s="162"/>
      <c r="F2973" s="167"/>
      <c r="G2973" s="168"/>
      <c r="H2973" s="162"/>
      <c r="I2973" s="162"/>
      <c r="J2973" s="162"/>
      <c r="K2973" s="162"/>
      <c r="L2973" s="162"/>
      <c r="M2973" s="162"/>
      <c r="N2973" s="162"/>
      <c r="O2973" s="162"/>
      <c r="P2973" s="162"/>
      <c r="Q2973" s="162"/>
      <c r="R2973" s="162"/>
      <c r="S2973" s="162"/>
      <c r="T2973" s="162"/>
      <c r="U2973" s="162"/>
      <c r="V2973" s="162"/>
      <c r="W2973" s="162"/>
      <c r="X2973" s="162"/>
      <c r="Y2973" s="162"/>
      <c r="Z2973" s="162"/>
      <c r="AA2973" s="162"/>
    </row>
    <row r="2974">
      <c r="A2974" s="160">
        <v>2973.0</v>
      </c>
      <c r="B2974" s="165" t="s">
        <v>3119</v>
      </c>
      <c r="C2974" s="160">
        <v>2.0210504E7</v>
      </c>
      <c r="D2974" s="162"/>
      <c r="E2974" s="162"/>
      <c r="F2974" s="167"/>
      <c r="G2974" s="168"/>
      <c r="H2974" s="162"/>
      <c r="I2974" s="162"/>
      <c r="J2974" s="162"/>
      <c r="K2974" s="162"/>
      <c r="L2974" s="162"/>
      <c r="M2974" s="162"/>
      <c r="N2974" s="162"/>
      <c r="O2974" s="162"/>
      <c r="P2974" s="162"/>
      <c r="Q2974" s="162"/>
      <c r="R2974" s="162"/>
      <c r="S2974" s="162"/>
      <c r="T2974" s="162"/>
      <c r="U2974" s="162"/>
      <c r="V2974" s="162"/>
      <c r="W2974" s="162"/>
      <c r="X2974" s="162"/>
      <c r="Y2974" s="162"/>
      <c r="Z2974" s="162"/>
      <c r="AA2974" s="162"/>
    </row>
    <row r="2975">
      <c r="A2975" s="160">
        <v>2974.0</v>
      </c>
      <c r="B2975" s="165" t="s">
        <v>3120</v>
      </c>
      <c r="C2975" s="160">
        <v>2.0210504E7</v>
      </c>
      <c r="D2975" s="162"/>
      <c r="E2975" s="162"/>
      <c r="F2975" s="167"/>
      <c r="G2975" s="168"/>
      <c r="H2975" s="162"/>
      <c r="I2975" s="162"/>
      <c r="J2975" s="162"/>
      <c r="K2975" s="162"/>
      <c r="L2975" s="162"/>
      <c r="M2975" s="162"/>
      <c r="N2975" s="162"/>
      <c r="O2975" s="162"/>
      <c r="P2975" s="162"/>
      <c r="Q2975" s="162"/>
      <c r="R2975" s="162"/>
      <c r="S2975" s="162"/>
      <c r="T2975" s="162"/>
      <c r="U2975" s="162"/>
      <c r="V2975" s="162"/>
      <c r="W2975" s="162"/>
      <c r="X2975" s="162"/>
      <c r="Y2975" s="162"/>
      <c r="Z2975" s="162"/>
      <c r="AA2975" s="162"/>
    </row>
    <row r="2976">
      <c r="A2976" s="160">
        <v>2975.0</v>
      </c>
      <c r="B2976" s="165" t="s">
        <v>3121</v>
      </c>
      <c r="C2976" s="160">
        <v>2.0210504E7</v>
      </c>
      <c r="D2976" s="162"/>
      <c r="E2976" s="162"/>
      <c r="F2976" s="167"/>
      <c r="G2976" s="168"/>
      <c r="H2976" s="162"/>
      <c r="I2976" s="162"/>
      <c r="J2976" s="162"/>
      <c r="K2976" s="162"/>
      <c r="L2976" s="162"/>
      <c r="M2976" s="162"/>
      <c r="N2976" s="162"/>
      <c r="O2976" s="162"/>
      <c r="P2976" s="162"/>
      <c r="Q2976" s="162"/>
      <c r="R2976" s="162"/>
      <c r="S2976" s="162"/>
      <c r="T2976" s="162"/>
      <c r="U2976" s="162"/>
      <c r="V2976" s="162"/>
      <c r="W2976" s="162"/>
      <c r="X2976" s="162"/>
      <c r="Y2976" s="162"/>
      <c r="Z2976" s="162"/>
      <c r="AA2976" s="162"/>
    </row>
    <row r="2977">
      <c r="A2977" s="160">
        <v>2976.0</v>
      </c>
      <c r="B2977" s="165" t="s">
        <v>3122</v>
      </c>
      <c r="C2977" s="160">
        <v>2.0210504E7</v>
      </c>
      <c r="D2977" s="162"/>
      <c r="E2977" s="162"/>
      <c r="F2977" s="167"/>
      <c r="G2977" s="168"/>
      <c r="H2977" s="162"/>
      <c r="I2977" s="162"/>
      <c r="J2977" s="162"/>
      <c r="K2977" s="162"/>
      <c r="L2977" s="162"/>
      <c r="M2977" s="162"/>
      <c r="N2977" s="162"/>
      <c r="O2977" s="162"/>
      <c r="P2977" s="162"/>
      <c r="Q2977" s="162"/>
      <c r="R2977" s="162"/>
      <c r="S2977" s="162"/>
      <c r="T2977" s="162"/>
      <c r="U2977" s="162"/>
      <c r="V2977" s="162"/>
      <c r="W2977" s="162"/>
      <c r="X2977" s="162"/>
      <c r="Y2977" s="162"/>
      <c r="Z2977" s="162"/>
      <c r="AA2977" s="162"/>
    </row>
    <row r="2978">
      <c r="A2978" s="160">
        <v>2977.0</v>
      </c>
      <c r="B2978" s="165" t="s">
        <v>3123</v>
      </c>
      <c r="C2978" s="160">
        <v>2.0210505E7</v>
      </c>
      <c r="D2978" s="162"/>
      <c r="E2978" s="162"/>
      <c r="F2978" s="167"/>
      <c r="G2978" s="168"/>
      <c r="H2978" s="162"/>
      <c r="I2978" s="162"/>
      <c r="J2978" s="162"/>
      <c r="K2978" s="162"/>
      <c r="L2978" s="162"/>
      <c r="M2978" s="162"/>
      <c r="N2978" s="162"/>
      <c r="O2978" s="162"/>
      <c r="P2978" s="162"/>
      <c r="Q2978" s="162"/>
      <c r="R2978" s="162"/>
      <c r="S2978" s="162"/>
      <c r="T2978" s="162"/>
      <c r="U2978" s="162"/>
      <c r="V2978" s="162"/>
      <c r="W2978" s="162"/>
      <c r="X2978" s="162"/>
      <c r="Y2978" s="162"/>
      <c r="Z2978" s="162"/>
      <c r="AA2978" s="162"/>
    </row>
    <row r="2979">
      <c r="A2979" s="160">
        <v>2978.0</v>
      </c>
      <c r="B2979" s="165" t="s">
        <v>3124</v>
      </c>
      <c r="C2979" s="160">
        <v>2.0210505E7</v>
      </c>
      <c r="D2979" s="162"/>
      <c r="E2979" s="162"/>
      <c r="F2979" s="167"/>
      <c r="G2979" s="168"/>
      <c r="H2979" s="162"/>
      <c r="I2979" s="162"/>
      <c r="J2979" s="162"/>
      <c r="K2979" s="162"/>
      <c r="L2979" s="162"/>
      <c r="M2979" s="162"/>
      <c r="N2979" s="162"/>
      <c r="O2979" s="162"/>
      <c r="P2979" s="162"/>
      <c r="Q2979" s="162"/>
      <c r="R2979" s="162"/>
      <c r="S2979" s="162"/>
      <c r="T2979" s="162"/>
      <c r="U2979" s="162"/>
      <c r="V2979" s="162"/>
      <c r="W2979" s="162"/>
      <c r="X2979" s="162"/>
      <c r="Y2979" s="162"/>
      <c r="Z2979" s="162"/>
      <c r="AA2979" s="162"/>
    </row>
    <row r="2980">
      <c r="A2980" s="160">
        <v>2979.0</v>
      </c>
      <c r="B2980" s="165" t="s">
        <v>3125</v>
      </c>
      <c r="C2980" s="160">
        <v>2.0210505E7</v>
      </c>
      <c r="D2980" s="162"/>
      <c r="E2980" s="162"/>
      <c r="F2980" s="167"/>
      <c r="G2980" s="168"/>
      <c r="H2980" s="162"/>
      <c r="I2980" s="162"/>
      <c r="J2980" s="162"/>
      <c r="K2980" s="162"/>
      <c r="L2980" s="162"/>
      <c r="M2980" s="162"/>
      <c r="N2980" s="162"/>
      <c r="O2980" s="162"/>
      <c r="P2980" s="162"/>
      <c r="Q2980" s="162"/>
      <c r="R2980" s="162"/>
      <c r="S2980" s="162"/>
      <c r="T2980" s="162"/>
      <c r="U2980" s="162"/>
      <c r="V2980" s="162"/>
      <c r="W2980" s="162"/>
      <c r="X2980" s="162"/>
      <c r="Y2980" s="162"/>
      <c r="Z2980" s="162"/>
      <c r="AA2980" s="162"/>
    </row>
    <row r="2981">
      <c r="A2981" s="160">
        <v>2980.0</v>
      </c>
      <c r="B2981" s="165" t="s">
        <v>3126</v>
      </c>
      <c r="C2981" s="160">
        <v>2.0210505E7</v>
      </c>
      <c r="D2981" s="162"/>
      <c r="E2981" s="162"/>
      <c r="F2981" s="167"/>
      <c r="G2981" s="168"/>
      <c r="H2981" s="162"/>
      <c r="I2981" s="162"/>
      <c r="J2981" s="162"/>
      <c r="K2981" s="162"/>
      <c r="L2981" s="162"/>
      <c r="M2981" s="162"/>
      <c r="N2981" s="162"/>
      <c r="O2981" s="162"/>
      <c r="P2981" s="162"/>
      <c r="Q2981" s="162"/>
      <c r="R2981" s="162"/>
      <c r="S2981" s="162"/>
      <c r="T2981" s="162"/>
      <c r="U2981" s="162"/>
      <c r="V2981" s="162"/>
      <c r="W2981" s="162"/>
      <c r="X2981" s="162"/>
      <c r="Y2981" s="162"/>
      <c r="Z2981" s="162"/>
      <c r="AA2981" s="162"/>
    </row>
    <row r="2982">
      <c r="A2982" s="160">
        <v>2981.0</v>
      </c>
      <c r="B2982" s="165" t="s">
        <v>3127</v>
      </c>
      <c r="C2982" s="160">
        <v>2.0210505E7</v>
      </c>
      <c r="D2982" s="162"/>
      <c r="E2982" s="162"/>
      <c r="F2982" s="167"/>
      <c r="G2982" s="168"/>
      <c r="H2982" s="162"/>
      <c r="I2982" s="162"/>
      <c r="J2982" s="162"/>
      <c r="K2982" s="162"/>
      <c r="L2982" s="162"/>
      <c r="M2982" s="162"/>
      <c r="N2982" s="162"/>
      <c r="O2982" s="162"/>
      <c r="P2982" s="162"/>
      <c r="Q2982" s="162"/>
      <c r="R2982" s="162"/>
      <c r="S2982" s="162"/>
      <c r="T2982" s="162"/>
      <c r="U2982" s="162"/>
      <c r="V2982" s="162"/>
      <c r="W2982" s="162"/>
      <c r="X2982" s="162"/>
      <c r="Y2982" s="162"/>
      <c r="Z2982" s="162"/>
      <c r="AA2982" s="162"/>
    </row>
    <row r="2983">
      <c r="A2983" s="160">
        <v>2982.0</v>
      </c>
      <c r="B2983" s="165" t="s">
        <v>3128</v>
      </c>
      <c r="C2983" s="160">
        <v>2.0210505E7</v>
      </c>
      <c r="D2983" s="162"/>
      <c r="E2983" s="162"/>
      <c r="F2983" s="167"/>
      <c r="G2983" s="168"/>
      <c r="H2983" s="162"/>
      <c r="I2983" s="162"/>
      <c r="J2983" s="162"/>
      <c r="K2983" s="162"/>
      <c r="L2983" s="162"/>
      <c r="M2983" s="162"/>
      <c r="N2983" s="162"/>
      <c r="O2983" s="162"/>
      <c r="P2983" s="162"/>
      <c r="Q2983" s="162"/>
      <c r="R2983" s="162"/>
      <c r="S2983" s="162"/>
      <c r="T2983" s="162"/>
      <c r="U2983" s="162"/>
      <c r="V2983" s="162"/>
      <c r="W2983" s="162"/>
      <c r="X2983" s="162"/>
      <c r="Y2983" s="162"/>
      <c r="Z2983" s="162"/>
      <c r="AA2983" s="162"/>
    </row>
    <row r="2984">
      <c r="A2984" s="160">
        <v>2983.0</v>
      </c>
      <c r="B2984" s="165" t="s">
        <v>3129</v>
      </c>
      <c r="C2984" s="160">
        <v>2.0210505E7</v>
      </c>
      <c r="D2984" s="162"/>
      <c r="E2984" s="162"/>
      <c r="F2984" s="167"/>
      <c r="G2984" s="168"/>
      <c r="H2984" s="162"/>
      <c r="I2984" s="162"/>
      <c r="J2984" s="162"/>
      <c r="K2984" s="162"/>
      <c r="L2984" s="162"/>
      <c r="M2984" s="162"/>
      <c r="N2984" s="162"/>
      <c r="O2984" s="162"/>
      <c r="P2984" s="162"/>
      <c r="Q2984" s="162"/>
      <c r="R2984" s="162"/>
      <c r="S2984" s="162"/>
      <c r="T2984" s="162"/>
      <c r="U2984" s="162"/>
      <c r="V2984" s="162"/>
      <c r="W2984" s="162"/>
      <c r="X2984" s="162"/>
      <c r="Y2984" s="162"/>
      <c r="Z2984" s="162"/>
      <c r="AA2984" s="162"/>
    </row>
    <row r="2985">
      <c r="A2985" s="160">
        <v>2984.0</v>
      </c>
      <c r="B2985" s="165" t="s">
        <v>3130</v>
      </c>
      <c r="C2985" s="160">
        <v>2.0210505E7</v>
      </c>
      <c r="D2985" s="162"/>
      <c r="E2985" s="162"/>
      <c r="F2985" s="167"/>
      <c r="G2985" s="168"/>
      <c r="H2985" s="162"/>
      <c r="I2985" s="162"/>
      <c r="J2985" s="162"/>
      <c r="K2985" s="162"/>
      <c r="L2985" s="162"/>
      <c r="M2985" s="162"/>
      <c r="N2985" s="162"/>
      <c r="O2985" s="162"/>
      <c r="P2985" s="162"/>
      <c r="Q2985" s="162"/>
      <c r="R2985" s="162"/>
      <c r="S2985" s="162"/>
      <c r="T2985" s="162"/>
      <c r="U2985" s="162"/>
      <c r="V2985" s="162"/>
      <c r="W2985" s="162"/>
      <c r="X2985" s="162"/>
      <c r="Y2985" s="162"/>
      <c r="Z2985" s="162"/>
      <c r="AA2985" s="162"/>
    </row>
    <row r="2986">
      <c r="A2986" s="160">
        <v>2985.0</v>
      </c>
      <c r="B2986" s="165" t="s">
        <v>3131</v>
      </c>
      <c r="C2986" s="160">
        <v>2.0210505E7</v>
      </c>
      <c r="D2986" s="162"/>
      <c r="E2986" s="162"/>
      <c r="F2986" s="167"/>
      <c r="G2986" s="168"/>
      <c r="H2986" s="162"/>
      <c r="I2986" s="162"/>
      <c r="J2986" s="162"/>
      <c r="K2986" s="162"/>
      <c r="L2986" s="162"/>
      <c r="M2986" s="162"/>
      <c r="N2986" s="162"/>
      <c r="O2986" s="162"/>
      <c r="P2986" s="162"/>
      <c r="Q2986" s="162"/>
      <c r="R2986" s="162"/>
      <c r="S2986" s="162"/>
      <c r="T2986" s="162"/>
      <c r="U2986" s="162"/>
      <c r="V2986" s="162"/>
      <c r="W2986" s="162"/>
      <c r="X2986" s="162"/>
      <c r="Y2986" s="162"/>
      <c r="Z2986" s="162"/>
      <c r="AA2986" s="162"/>
    </row>
    <row r="2987">
      <c r="A2987" s="160">
        <v>2986.0</v>
      </c>
      <c r="B2987" s="165" t="s">
        <v>3132</v>
      </c>
      <c r="C2987" s="160">
        <v>2.0210505E7</v>
      </c>
      <c r="D2987" s="162"/>
      <c r="E2987" s="162"/>
      <c r="F2987" s="167"/>
      <c r="G2987" s="168"/>
      <c r="H2987" s="162"/>
      <c r="I2987" s="162"/>
      <c r="J2987" s="162"/>
      <c r="K2987" s="162"/>
      <c r="L2987" s="162"/>
      <c r="M2987" s="162"/>
      <c r="N2987" s="162"/>
      <c r="O2987" s="162"/>
      <c r="P2987" s="162"/>
      <c r="Q2987" s="162"/>
      <c r="R2987" s="162"/>
      <c r="S2987" s="162"/>
      <c r="T2987" s="162"/>
      <c r="U2987" s="162"/>
      <c r="V2987" s="162"/>
      <c r="W2987" s="162"/>
      <c r="X2987" s="162"/>
      <c r="Y2987" s="162"/>
      <c r="Z2987" s="162"/>
      <c r="AA2987" s="162"/>
    </row>
    <row r="2988">
      <c r="A2988" s="160">
        <v>2987.0</v>
      </c>
      <c r="B2988" s="165" t="s">
        <v>3133</v>
      </c>
      <c r="C2988" s="160">
        <v>2.0210505E7</v>
      </c>
      <c r="D2988" s="162"/>
      <c r="E2988" s="162"/>
      <c r="F2988" s="167"/>
      <c r="G2988" s="168"/>
      <c r="H2988" s="162"/>
      <c r="I2988" s="162"/>
      <c r="J2988" s="162"/>
      <c r="K2988" s="162"/>
      <c r="L2988" s="162"/>
      <c r="M2988" s="162"/>
      <c r="N2988" s="162"/>
      <c r="O2988" s="162"/>
      <c r="P2988" s="162"/>
      <c r="Q2988" s="162"/>
      <c r="R2988" s="162"/>
      <c r="S2988" s="162"/>
      <c r="T2988" s="162"/>
      <c r="U2988" s="162"/>
      <c r="V2988" s="162"/>
      <c r="W2988" s="162"/>
      <c r="X2988" s="162"/>
      <c r="Y2988" s="162"/>
      <c r="Z2988" s="162"/>
      <c r="AA2988" s="162"/>
    </row>
    <row r="2989">
      <c r="A2989" s="160">
        <v>2988.0</v>
      </c>
      <c r="B2989" s="165" t="s">
        <v>3134</v>
      </c>
      <c r="C2989" s="160">
        <v>2.0210505E7</v>
      </c>
      <c r="D2989" s="162"/>
      <c r="E2989" s="162"/>
      <c r="F2989" s="167"/>
      <c r="G2989" s="168"/>
      <c r="H2989" s="162"/>
      <c r="I2989" s="162"/>
      <c r="J2989" s="162"/>
      <c r="K2989" s="162"/>
      <c r="L2989" s="162"/>
      <c r="M2989" s="162"/>
      <c r="N2989" s="162"/>
      <c r="O2989" s="162"/>
      <c r="P2989" s="162"/>
      <c r="Q2989" s="162"/>
      <c r="R2989" s="162"/>
      <c r="S2989" s="162"/>
      <c r="T2989" s="162"/>
      <c r="U2989" s="162"/>
      <c r="V2989" s="162"/>
      <c r="W2989" s="162"/>
      <c r="X2989" s="162"/>
      <c r="Y2989" s="162"/>
      <c r="Z2989" s="162"/>
      <c r="AA2989" s="162"/>
    </row>
    <row r="2990">
      <c r="A2990" s="160">
        <v>2989.0</v>
      </c>
      <c r="B2990" s="165" t="s">
        <v>3135</v>
      </c>
      <c r="C2990" s="160">
        <v>2.0210505E7</v>
      </c>
      <c r="D2990" s="162"/>
      <c r="E2990" s="162"/>
      <c r="F2990" s="167"/>
      <c r="G2990" s="168"/>
      <c r="H2990" s="162"/>
      <c r="I2990" s="162"/>
      <c r="J2990" s="162"/>
      <c r="K2990" s="162"/>
      <c r="L2990" s="162"/>
      <c r="M2990" s="162"/>
      <c r="N2990" s="162"/>
      <c r="O2990" s="162"/>
      <c r="P2990" s="162"/>
      <c r="Q2990" s="162"/>
      <c r="R2990" s="162"/>
      <c r="S2990" s="162"/>
      <c r="T2990" s="162"/>
      <c r="U2990" s="162"/>
      <c r="V2990" s="162"/>
      <c r="W2990" s="162"/>
      <c r="X2990" s="162"/>
      <c r="Y2990" s="162"/>
      <c r="Z2990" s="162"/>
      <c r="AA2990" s="162"/>
    </row>
    <row r="2991">
      <c r="A2991" s="160">
        <v>2990.0</v>
      </c>
      <c r="B2991" s="165" t="s">
        <v>3136</v>
      </c>
      <c r="C2991" s="160">
        <v>2.0210505E7</v>
      </c>
      <c r="D2991" s="162"/>
      <c r="E2991" s="162"/>
      <c r="F2991" s="167"/>
      <c r="G2991" s="168"/>
      <c r="H2991" s="162"/>
      <c r="I2991" s="162"/>
      <c r="J2991" s="162"/>
      <c r="K2991" s="162"/>
      <c r="L2991" s="162"/>
      <c r="M2991" s="162"/>
      <c r="N2991" s="162"/>
      <c r="O2991" s="162"/>
      <c r="P2991" s="162"/>
      <c r="Q2991" s="162"/>
      <c r="R2991" s="162"/>
      <c r="S2991" s="162"/>
      <c r="T2991" s="162"/>
      <c r="U2991" s="162"/>
      <c r="V2991" s="162"/>
      <c r="W2991" s="162"/>
      <c r="X2991" s="162"/>
      <c r="Y2991" s="162"/>
      <c r="Z2991" s="162"/>
      <c r="AA2991" s="162"/>
    </row>
    <row r="2992">
      <c r="A2992" s="160">
        <v>2991.0</v>
      </c>
      <c r="B2992" s="165" t="s">
        <v>3137</v>
      </c>
      <c r="C2992" s="160">
        <v>2.0210505E7</v>
      </c>
      <c r="D2992" s="162"/>
      <c r="E2992" s="162"/>
      <c r="F2992" s="167"/>
      <c r="G2992" s="168"/>
      <c r="H2992" s="162"/>
      <c r="I2992" s="162"/>
      <c r="J2992" s="162"/>
      <c r="K2992" s="162"/>
      <c r="L2992" s="162"/>
      <c r="M2992" s="162"/>
      <c r="N2992" s="162"/>
      <c r="O2992" s="162"/>
      <c r="P2992" s="162"/>
      <c r="Q2992" s="162"/>
      <c r="R2992" s="162"/>
      <c r="S2992" s="162"/>
      <c r="T2992" s="162"/>
      <c r="U2992" s="162"/>
      <c r="V2992" s="162"/>
      <c r="W2992" s="162"/>
      <c r="X2992" s="162"/>
      <c r="Y2992" s="162"/>
      <c r="Z2992" s="162"/>
      <c r="AA2992" s="162"/>
    </row>
    <row r="2993">
      <c r="A2993" s="160">
        <v>2992.0</v>
      </c>
      <c r="B2993" s="165" t="s">
        <v>3138</v>
      </c>
      <c r="C2993" s="160">
        <v>2.0210505E7</v>
      </c>
      <c r="D2993" s="162"/>
      <c r="E2993" s="162"/>
      <c r="F2993" s="167"/>
      <c r="G2993" s="168"/>
      <c r="H2993" s="162"/>
      <c r="I2993" s="162"/>
      <c r="J2993" s="162"/>
      <c r="K2993" s="162"/>
      <c r="L2993" s="162"/>
      <c r="M2993" s="162"/>
      <c r="N2993" s="162"/>
      <c r="O2993" s="162"/>
      <c r="P2993" s="162"/>
      <c r="Q2993" s="162"/>
      <c r="R2993" s="162"/>
      <c r="S2993" s="162"/>
      <c r="T2993" s="162"/>
      <c r="U2993" s="162"/>
      <c r="V2993" s="162"/>
      <c r="W2993" s="162"/>
      <c r="X2993" s="162"/>
      <c r="Y2993" s="162"/>
      <c r="Z2993" s="162"/>
      <c r="AA2993" s="162"/>
    </row>
    <row r="2994">
      <c r="A2994" s="160">
        <v>2993.0</v>
      </c>
      <c r="B2994" s="165" t="s">
        <v>3139</v>
      </c>
      <c r="C2994" s="160">
        <v>2.0210505E7</v>
      </c>
      <c r="D2994" s="162"/>
      <c r="E2994" s="162"/>
      <c r="F2994" s="167"/>
      <c r="G2994" s="168"/>
      <c r="H2994" s="162"/>
      <c r="I2994" s="162"/>
      <c r="J2994" s="162"/>
      <c r="K2994" s="162"/>
      <c r="L2994" s="162"/>
      <c r="M2994" s="162"/>
      <c r="N2994" s="162"/>
      <c r="O2994" s="162"/>
      <c r="P2994" s="162"/>
      <c r="Q2994" s="162"/>
      <c r="R2994" s="162"/>
      <c r="S2994" s="162"/>
      <c r="T2994" s="162"/>
      <c r="U2994" s="162"/>
      <c r="V2994" s="162"/>
      <c r="W2994" s="162"/>
      <c r="X2994" s="162"/>
      <c r="Y2994" s="162"/>
      <c r="Z2994" s="162"/>
      <c r="AA2994" s="162"/>
    </row>
    <row r="2995">
      <c r="A2995" s="160">
        <v>2994.0</v>
      </c>
      <c r="B2995" s="165" t="s">
        <v>3140</v>
      </c>
      <c r="C2995" s="160">
        <v>2.0210505E7</v>
      </c>
      <c r="D2995" s="162"/>
      <c r="E2995" s="162"/>
      <c r="F2995" s="167"/>
      <c r="G2995" s="168"/>
      <c r="H2995" s="162"/>
      <c r="I2995" s="162"/>
      <c r="J2995" s="162"/>
      <c r="K2995" s="162"/>
      <c r="L2995" s="162"/>
      <c r="M2995" s="162"/>
      <c r="N2995" s="162"/>
      <c r="O2995" s="162"/>
      <c r="P2995" s="162"/>
      <c r="Q2995" s="162"/>
      <c r="R2995" s="162"/>
      <c r="S2995" s="162"/>
      <c r="T2995" s="162"/>
      <c r="U2995" s="162"/>
      <c r="V2995" s="162"/>
      <c r="W2995" s="162"/>
      <c r="X2995" s="162"/>
      <c r="Y2995" s="162"/>
      <c r="Z2995" s="162"/>
      <c r="AA2995" s="162"/>
    </row>
    <row r="2996">
      <c r="A2996" s="160">
        <v>2995.0</v>
      </c>
      <c r="B2996" s="165" t="s">
        <v>3141</v>
      </c>
      <c r="C2996" s="160">
        <v>2.0210505E7</v>
      </c>
      <c r="D2996" s="162"/>
      <c r="E2996" s="162"/>
      <c r="F2996" s="167"/>
      <c r="G2996" s="168"/>
      <c r="H2996" s="162"/>
      <c r="I2996" s="162"/>
      <c r="J2996" s="162"/>
      <c r="K2996" s="162"/>
      <c r="L2996" s="162"/>
      <c r="M2996" s="162"/>
      <c r="N2996" s="162"/>
      <c r="O2996" s="162"/>
      <c r="P2996" s="162"/>
      <c r="Q2996" s="162"/>
      <c r="R2996" s="162"/>
      <c r="S2996" s="162"/>
      <c r="T2996" s="162"/>
      <c r="U2996" s="162"/>
      <c r="V2996" s="162"/>
      <c r="W2996" s="162"/>
      <c r="X2996" s="162"/>
      <c r="Y2996" s="162"/>
      <c r="Z2996" s="162"/>
      <c r="AA2996" s="162"/>
    </row>
    <row r="2997">
      <c r="A2997" s="160">
        <v>2996.0</v>
      </c>
      <c r="B2997" s="165" t="s">
        <v>3142</v>
      </c>
      <c r="C2997" s="160">
        <v>2.0210505E7</v>
      </c>
      <c r="D2997" s="162"/>
      <c r="E2997" s="162"/>
      <c r="F2997" s="167"/>
      <c r="G2997" s="168"/>
      <c r="H2997" s="162"/>
      <c r="I2997" s="162"/>
      <c r="J2997" s="162"/>
      <c r="K2997" s="162"/>
      <c r="L2997" s="162"/>
      <c r="M2997" s="162"/>
      <c r="N2997" s="162"/>
      <c r="O2997" s="162"/>
      <c r="P2997" s="162"/>
      <c r="Q2997" s="162"/>
      <c r="R2997" s="162"/>
      <c r="S2997" s="162"/>
      <c r="T2997" s="162"/>
      <c r="U2997" s="162"/>
      <c r="V2997" s="162"/>
      <c r="W2997" s="162"/>
      <c r="X2997" s="162"/>
      <c r="Y2997" s="162"/>
      <c r="Z2997" s="162"/>
      <c r="AA2997" s="162"/>
    </row>
    <row r="2998">
      <c r="A2998" s="160">
        <v>2997.0</v>
      </c>
      <c r="B2998" s="165" t="s">
        <v>3143</v>
      </c>
      <c r="C2998" s="160">
        <v>2.0210505E7</v>
      </c>
      <c r="D2998" s="162"/>
      <c r="E2998" s="162"/>
      <c r="F2998" s="167"/>
      <c r="G2998" s="168"/>
      <c r="H2998" s="162"/>
      <c r="I2998" s="162"/>
      <c r="J2998" s="162"/>
      <c r="K2998" s="162"/>
      <c r="L2998" s="162"/>
      <c r="M2998" s="162"/>
      <c r="N2998" s="162"/>
      <c r="O2998" s="162"/>
      <c r="P2998" s="162"/>
      <c r="Q2998" s="162"/>
      <c r="R2998" s="162"/>
      <c r="S2998" s="162"/>
      <c r="T2998" s="162"/>
      <c r="U2998" s="162"/>
      <c r="V2998" s="162"/>
      <c r="W2998" s="162"/>
      <c r="X2998" s="162"/>
      <c r="Y2998" s="162"/>
      <c r="Z2998" s="162"/>
      <c r="AA2998" s="162"/>
    </row>
    <row r="2999">
      <c r="A2999" s="160">
        <v>2998.0</v>
      </c>
      <c r="B2999" s="165" t="s">
        <v>3144</v>
      </c>
      <c r="C2999" s="160">
        <v>2.0210505E7</v>
      </c>
      <c r="D2999" s="162"/>
      <c r="E2999" s="162"/>
      <c r="F2999" s="167"/>
      <c r="G2999" s="168"/>
      <c r="H2999" s="162"/>
      <c r="I2999" s="162"/>
      <c r="J2999" s="162"/>
      <c r="K2999" s="162"/>
      <c r="L2999" s="162"/>
      <c r="M2999" s="162"/>
      <c r="N2999" s="162"/>
      <c r="O2999" s="162"/>
      <c r="P2999" s="162"/>
      <c r="Q2999" s="162"/>
      <c r="R2999" s="162"/>
      <c r="S2999" s="162"/>
      <c r="T2999" s="162"/>
      <c r="U2999" s="162"/>
      <c r="V2999" s="162"/>
      <c r="W2999" s="162"/>
      <c r="X2999" s="162"/>
      <c r="Y2999" s="162"/>
      <c r="Z2999" s="162"/>
      <c r="AA2999" s="162"/>
    </row>
    <row r="3000">
      <c r="A3000" s="160">
        <v>2999.0</v>
      </c>
      <c r="B3000" s="165" t="s">
        <v>3145</v>
      </c>
      <c r="C3000" s="160">
        <v>2.0210505E7</v>
      </c>
      <c r="D3000" s="162"/>
      <c r="E3000" s="162"/>
      <c r="F3000" s="167"/>
      <c r="G3000" s="168"/>
      <c r="H3000" s="162"/>
      <c r="I3000" s="162"/>
      <c r="J3000" s="162"/>
      <c r="K3000" s="162"/>
      <c r="L3000" s="162"/>
      <c r="M3000" s="162"/>
      <c r="N3000" s="162"/>
      <c r="O3000" s="162"/>
      <c r="P3000" s="162"/>
      <c r="Q3000" s="162"/>
      <c r="R3000" s="162"/>
      <c r="S3000" s="162"/>
      <c r="T3000" s="162"/>
      <c r="U3000" s="162"/>
      <c r="V3000" s="162"/>
      <c r="W3000" s="162"/>
      <c r="X3000" s="162"/>
      <c r="Y3000" s="162"/>
      <c r="Z3000" s="162"/>
      <c r="AA3000" s="162"/>
    </row>
    <row r="3001">
      <c r="A3001" s="160">
        <v>3000.0</v>
      </c>
      <c r="B3001" s="165" t="s">
        <v>3146</v>
      </c>
      <c r="C3001" s="160">
        <v>2.0210505E7</v>
      </c>
      <c r="D3001" s="162"/>
      <c r="E3001" s="162"/>
      <c r="F3001" s="167"/>
      <c r="G3001" s="168"/>
      <c r="H3001" s="162"/>
      <c r="I3001" s="162"/>
      <c r="J3001" s="162"/>
      <c r="K3001" s="162"/>
      <c r="L3001" s="162"/>
      <c r="M3001" s="162"/>
      <c r="N3001" s="162"/>
      <c r="O3001" s="162"/>
      <c r="P3001" s="162"/>
      <c r="Q3001" s="162"/>
      <c r="R3001" s="162"/>
      <c r="S3001" s="162"/>
      <c r="T3001" s="162"/>
      <c r="U3001" s="162"/>
      <c r="V3001" s="162"/>
      <c r="W3001" s="162"/>
      <c r="X3001" s="162"/>
      <c r="Y3001" s="162"/>
      <c r="Z3001" s="162"/>
      <c r="AA3001" s="162"/>
    </row>
    <row r="3002">
      <c r="A3002" s="160">
        <v>3001.0</v>
      </c>
      <c r="B3002" s="165" t="s">
        <v>3147</v>
      </c>
      <c r="C3002" s="160">
        <v>2.0210506E7</v>
      </c>
      <c r="D3002" s="162"/>
      <c r="E3002" s="162"/>
      <c r="F3002" s="167"/>
      <c r="G3002" s="168"/>
      <c r="H3002" s="162"/>
      <c r="I3002" s="162"/>
      <c r="J3002" s="162"/>
      <c r="K3002" s="162"/>
      <c r="L3002" s="162"/>
      <c r="M3002" s="162"/>
      <c r="N3002" s="162"/>
      <c r="O3002" s="162"/>
      <c r="P3002" s="162"/>
      <c r="Q3002" s="162"/>
      <c r="R3002" s="162"/>
      <c r="S3002" s="162"/>
      <c r="T3002" s="162"/>
      <c r="U3002" s="162"/>
      <c r="V3002" s="162"/>
      <c r="W3002" s="162"/>
      <c r="X3002" s="162"/>
      <c r="Y3002" s="162"/>
      <c r="Z3002" s="162"/>
      <c r="AA3002" s="162"/>
    </row>
    <row r="3003">
      <c r="A3003" s="160">
        <v>3002.0</v>
      </c>
      <c r="B3003" s="165" t="s">
        <v>3148</v>
      </c>
      <c r="C3003" s="160">
        <v>2.0210506E7</v>
      </c>
      <c r="D3003" s="162"/>
      <c r="E3003" s="162"/>
      <c r="F3003" s="167"/>
      <c r="G3003" s="168"/>
      <c r="H3003" s="162"/>
      <c r="I3003" s="162"/>
      <c r="J3003" s="162"/>
      <c r="K3003" s="162"/>
      <c r="L3003" s="162"/>
      <c r="M3003" s="162"/>
      <c r="N3003" s="162"/>
      <c r="O3003" s="162"/>
      <c r="P3003" s="162"/>
      <c r="Q3003" s="162"/>
      <c r="R3003" s="162"/>
      <c r="S3003" s="162"/>
      <c r="T3003" s="162"/>
      <c r="U3003" s="162"/>
      <c r="V3003" s="162"/>
      <c r="W3003" s="162"/>
      <c r="X3003" s="162"/>
      <c r="Y3003" s="162"/>
      <c r="Z3003" s="162"/>
      <c r="AA3003" s="162"/>
    </row>
    <row r="3004">
      <c r="A3004" s="160">
        <v>3003.0</v>
      </c>
      <c r="B3004" s="165" t="s">
        <v>3149</v>
      </c>
      <c r="C3004" s="160">
        <v>2.0210506E7</v>
      </c>
      <c r="D3004" s="162"/>
      <c r="E3004" s="162"/>
      <c r="F3004" s="167"/>
      <c r="G3004" s="168"/>
      <c r="H3004" s="162"/>
      <c r="I3004" s="162"/>
      <c r="J3004" s="162"/>
      <c r="K3004" s="162"/>
      <c r="L3004" s="162"/>
      <c r="M3004" s="162"/>
      <c r="N3004" s="162"/>
      <c r="O3004" s="162"/>
      <c r="P3004" s="162"/>
      <c r="Q3004" s="162"/>
      <c r="R3004" s="162"/>
      <c r="S3004" s="162"/>
      <c r="T3004" s="162"/>
      <c r="U3004" s="162"/>
      <c r="V3004" s="162"/>
      <c r="W3004" s="162"/>
      <c r="X3004" s="162"/>
      <c r="Y3004" s="162"/>
      <c r="Z3004" s="162"/>
      <c r="AA3004" s="162"/>
    </row>
    <row r="3005">
      <c r="A3005" s="160">
        <v>3004.0</v>
      </c>
      <c r="B3005" s="165" t="s">
        <v>3150</v>
      </c>
      <c r="C3005" s="160">
        <v>2.0210506E7</v>
      </c>
      <c r="D3005" s="162"/>
      <c r="E3005" s="162"/>
      <c r="F3005" s="167"/>
      <c r="G3005" s="168"/>
      <c r="H3005" s="162"/>
      <c r="I3005" s="162"/>
      <c r="J3005" s="162"/>
      <c r="K3005" s="162"/>
      <c r="L3005" s="162"/>
      <c r="M3005" s="162"/>
      <c r="N3005" s="162"/>
      <c r="O3005" s="162"/>
      <c r="P3005" s="162"/>
      <c r="Q3005" s="162"/>
      <c r="R3005" s="162"/>
      <c r="S3005" s="162"/>
      <c r="T3005" s="162"/>
      <c r="U3005" s="162"/>
      <c r="V3005" s="162"/>
      <c r="W3005" s="162"/>
      <c r="X3005" s="162"/>
      <c r="Y3005" s="162"/>
      <c r="Z3005" s="162"/>
      <c r="AA3005" s="162"/>
    </row>
    <row r="3006">
      <c r="A3006" s="160">
        <v>3005.0</v>
      </c>
      <c r="B3006" s="165" t="s">
        <v>3151</v>
      </c>
      <c r="C3006" s="160">
        <v>2.0210506E7</v>
      </c>
      <c r="D3006" s="162"/>
      <c r="E3006" s="162"/>
      <c r="F3006" s="167"/>
      <c r="G3006" s="168"/>
      <c r="H3006" s="162"/>
      <c r="I3006" s="162"/>
      <c r="J3006" s="162"/>
      <c r="K3006" s="162"/>
      <c r="L3006" s="162"/>
      <c r="M3006" s="162"/>
      <c r="N3006" s="162"/>
      <c r="O3006" s="162"/>
      <c r="P3006" s="162"/>
      <c r="Q3006" s="162"/>
      <c r="R3006" s="162"/>
      <c r="S3006" s="162"/>
      <c r="T3006" s="162"/>
      <c r="U3006" s="162"/>
      <c r="V3006" s="162"/>
      <c r="W3006" s="162"/>
      <c r="X3006" s="162"/>
      <c r="Y3006" s="162"/>
      <c r="Z3006" s="162"/>
      <c r="AA3006" s="162"/>
    </row>
    <row r="3007">
      <c r="A3007" s="160">
        <v>3006.0</v>
      </c>
      <c r="B3007" s="165" t="s">
        <v>3152</v>
      </c>
      <c r="C3007" s="160">
        <v>2.0210506E7</v>
      </c>
      <c r="D3007" s="162"/>
      <c r="E3007" s="162"/>
      <c r="F3007" s="167"/>
      <c r="G3007" s="168"/>
      <c r="H3007" s="162"/>
      <c r="I3007" s="162"/>
      <c r="J3007" s="162"/>
      <c r="K3007" s="162"/>
      <c r="L3007" s="162"/>
      <c r="M3007" s="162"/>
      <c r="N3007" s="162"/>
      <c r="O3007" s="162"/>
      <c r="P3007" s="162"/>
      <c r="Q3007" s="162"/>
      <c r="R3007" s="162"/>
      <c r="S3007" s="162"/>
      <c r="T3007" s="162"/>
      <c r="U3007" s="162"/>
      <c r="V3007" s="162"/>
      <c r="W3007" s="162"/>
      <c r="X3007" s="162"/>
      <c r="Y3007" s="162"/>
      <c r="Z3007" s="162"/>
      <c r="AA3007" s="162"/>
    </row>
    <row r="3008">
      <c r="A3008" s="160">
        <v>3007.0</v>
      </c>
      <c r="B3008" s="165" t="s">
        <v>3153</v>
      </c>
      <c r="C3008" s="160">
        <v>2.0210506E7</v>
      </c>
      <c r="D3008" s="162"/>
      <c r="E3008" s="162"/>
      <c r="F3008" s="167"/>
      <c r="G3008" s="168"/>
      <c r="H3008" s="162"/>
      <c r="I3008" s="162"/>
      <c r="J3008" s="162"/>
      <c r="K3008" s="162"/>
      <c r="L3008" s="162"/>
      <c r="M3008" s="162"/>
      <c r="N3008" s="162"/>
      <c r="O3008" s="162"/>
      <c r="P3008" s="162"/>
      <c r="Q3008" s="162"/>
      <c r="R3008" s="162"/>
      <c r="S3008" s="162"/>
      <c r="T3008" s="162"/>
      <c r="U3008" s="162"/>
      <c r="V3008" s="162"/>
      <c r="W3008" s="162"/>
      <c r="X3008" s="162"/>
      <c r="Y3008" s="162"/>
      <c r="Z3008" s="162"/>
      <c r="AA3008" s="162"/>
    </row>
    <row r="3009">
      <c r="A3009" s="160">
        <v>3008.0</v>
      </c>
      <c r="B3009" s="165" t="s">
        <v>3154</v>
      </c>
      <c r="C3009" s="160">
        <v>2.0210506E7</v>
      </c>
      <c r="D3009" s="162"/>
      <c r="E3009" s="162"/>
      <c r="F3009" s="167"/>
      <c r="G3009" s="168"/>
      <c r="H3009" s="162"/>
      <c r="I3009" s="162"/>
      <c r="J3009" s="162"/>
      <c r="K3009" s="162"/>
      <c r="L3009" s="162"/>
      <c r="M3009" s="162"/>
      <c r="N3009" s="162"/>
      <c r="O3009" s="162"/>
      <c r="P3009" s="162"/>
      <c r="Q3009" s="162"/>
      <c r="R3009" s="162"/>
      <c r="S3009" s="162"/>
      <c r="T3009" s="162"/>
      <c r="U3009" s="162"/>
      <c r="V3009" s="162"/>
      <c r="W3009" s="162"/>
      <c r="X3009" s="162"/>
      <c r="Y3009" s="162"/>
      <c r="Z3009" s="162"/>
      <c r="AA3009" s="162"/>
    </row>
    <row r="3010">
      <c r="A3010" s="160">
        <v>3009.0</v>
      </c>
      <c r="B3010" s="165" t="s">
        <v>3155</v>
      </c>
      <c r="C3010" s="160">
        <v>2.0210506E7</v>
      </c>
      <c r="D3010" s="162"/>
      <c r="E3010" s="162"/>
      <c r="F3010" s="167"/>
      <c r="G3010" s="168"/>
      <c r="H3010" s="162"/>
      <c r="I3010" s="162"/>
      <c r="J3010" s="162"/>
      <c r="K3010" s="162"/>
      <c r="L3010" s="162"/>
      <c r="M3010" s="162"/>
      <c r="N3010" s="162"/>
      <c r="O3010" s="162"/>
      <c r="P3010" s="162"/>
      <c r="Q3010" s="162"/>
      <c r="R3010" s="162"/>
      <c r="S3010" s="162"/>
      <c r="T3010" s="162"/>
      <c r="U3010" s="162"/>
      <c r="V3010" s="162"/>
      <c r="W3010" s="162"/>
      <c r="X3010" s="162"/>
      <c r="Y3010" s="162"/>
      <c r="Z3010" s="162"/>
      <c r="AA3010" s="162"/>
    </row>
    <row r="3011">
      <c r="A3011" s="160">
        <v>3010.0</v>
      </c>
      <c r="B3011" s="165" t="s">
        <v>3156</v>
      </c>
      <c r="C3011" s="160">
        <v>2.0210506E7</v>
      </c>
      <c r="D3011" s="162"/>
      <c r="E3011" s="162"/>
      <c r="F3011" s="167"/>
      <c r="G3011" s="168"/>
      <c r="H3011" s="162"/>
      <c r="I3011" s="162"/>
      <c r="J3011" s="162"/>
      <c r="K3011" s="162"/>
      <c r="L3011" s="162"/>
      <c r="M3011" s="162"/>
      <c r="N3011" s="162"/>
      <c r="O3011" s="162"/>
      <c r="P3011" s="162"/>
      <c r="Q3011" s="162"/>
      <c r="R3011" s="162"/>
      <c r="S3011" s="162"/>
      <c r="T3011" s="162"/>
      <c r="U3011" s="162"/>
      <c r="V3011" s="162"/>
      <c r="W3011" s="162"/>
      <c r="X3011" s="162"/>
      <c r="Y3011" s="162"/>
      <c r="Z3011" s="162"/>
      <c r="AA3011" s="162"/>
    </row>
    <row r="3012">
      <c r="A3012" s="160">
        <v>3011.0</v>
      </c>
      <c r="B3012" s="165" t="s">
        <v>3157</v>
      </c>
      <c r="C3012" s="160">
        <v>2.0210506E7</v>
      </c>
      <c r="D3012" s="162"/>
      <c r="E3012" s="162"/>
      <c r="F3012" s="167"/>
      <c r="G3012" s="168"/>
      <c r="H3012" s="162"/>
      <c r="I3012" s="162"/>
      <c r="J3012" s="162"/>
      <c r="K3012" s="162"/>
      <c r="L3012" s="162"/>
      <c r="M3012" s="162"/>
      <c r="N3012" s="162"/>
      <c r="O3012" s="162"/>
      <c r="P3012" s="162"/>
      <c r="Q3012" s="162"/>
      <c r="R3012" s="162"/>
      <c r="S3012" s="162"/>
      <c r="T3012" s="162"/>
      <c r="U3012" s="162"/>
      <c r="V3012" s="162"/>
      <c r="W3012" s="162"/>
      <c r="X3012" s="162"/>
      <c r="Y3012" s="162"/>
      <c r="Z3012" s="162"/>
      <c r="AA3012" s="162"/>
    </row>
    <row r="3013">
      <c r="A3013" s="160">
        <v>3012.0</v>
      </c>
      <c r="B3013" s="165" t="s">
        <v>3158</v>
      </c>
      <c r="C3013" s="160">
        <v>2.0210506E7</v>
      </c>
      <c r="D3013" s="162"/>
      <c r="E3013" s="162"/>
      <c r="F3013" s="167"/>
      <c r="G3013" s="168"/>
      <c r="H3013" s="162"/>
      <c r="I3013" s="162"/>
      <c r="J3013" s="162"/>
      <c r="K3013" s="162"/>
      <c r="L3013" s="162"/>
      <c r="M3013" s="162"/>
      <c r="N3013" s="162"/>
      <c r="O3013" s="162"/>
      <c r="P3013" s="162"/>
      <c r="Q3013" s="162"/>
      <c r="R3013" s="162"/>
      <c r="S3013" s="162"/>
      <c r="T3013" s="162"/>
      <c r="U3013" s="162"/>
      <c r="V3013" s="162"/>
      <c r="W3013" s="162"/>
      <c r="X3013" s="162"/>
      <c r="Y3013" s="162"/>
      <c r="Z3013" s="162"/>
      <c r="AA3013" s="162"/>
    </row>
    <row r="3014">
      <c r="A3014" s="160">
        <v>3013.0</v>
      </c>
      <c r="B3014" s="165" t="s">
        <v>3159</v>
      </c>
      <c r="C3014" s="160">
        <v>2.0210506E7</v>
      </c>
      <c r="D3014" s="162"/>
      <c r="E3014" s="162"/>
      <c r="F3014" s="167"/>
      <c r="G3014" s="168"/>
      <c r="H3014" s="162"/>
      <c r="I3014" s="162"/>
      <c r="J3014" s="162"/>
      <c r="K3014" s="162"/>
      <c r="L3014" s="162"/>
      <c r="M3014" s="162"/>
      <c r="N3014" s="162"/>
      <c r="O3014" s="162"/>
      <c r="P3014" s="162"/>
      <c r="Q3014" s="162"/>
      <c r="R3014" s="162"/>
      <c r="S3014" s="162"/>
      <c r="T3014" s="162"/>
      <c r="U3014" s="162"/>
      <c r="V3014" s="162"/>
      <c r="W3014" s="162"/>
      <c r="X3014" s="162"/>
      <c r="Y3014" s="162"/>
      <c r="Z3014" s="162"/>
      <c r="AA3014" s="162"/>
    </row>
    <row r="3015">
      <c r="A3015" s="160">
        <v>3014.0</v>
      </c>
      <c r="B3015" s="165" t="s">
        <v>3160</v>
      </c>
      <c r="C3015" s="160">
        <v>2.0210506E7</v>
      </c>
      <c r="D3015" s="162"/>
      <c r="E3015" s="162"/>
      <c r="F3015" s="167"/>
      <c r="G3015" s="168"/>
      <c r="H3015" s="162"/>
      <c r="I3015" s="162"/>
      <c r="J3015" s="162"/>
      <c r="K3015" s="162"/>
      <c r="L3015" s="162"/>
      <c r="M3015" s="162"/>
      <c r="N3015" s="162"/>
      <c r="O3015" s="162"/>
      <c r="P3015" s="162"/>
      <c r="Q3015" s="162"/>
      <c r="R3015" s="162"/>
      <c r="S3015" s="162"/>
      <c r="T3015" s="162"/>
      <c r="U3015" s="162"/>
      <c r="V3015" s="162"/>
      <c r="W3015" s="162"/>
      <c r="X3015" s="162"/>
      <c r="Y3015" s="162"/>
      <c r="Z3015" s="162"/>
      <c r="AA3015" s="162"/>
    </row>
    <row r="3016">
      <c r="A3016" s="160">
        <v>3015.0</v>
      </c>
      <c r="B3016" s="165" t="s">
        <v>3161</v>
      </c>
      <c r="C3016" s="160">
        <v>2.0210506E7</v>
      </c>
      <c r="D3016" s="162"/>
      <c r="E3016" s="162"/>
      <c r="F3016" s="167"/>
      <c r="G3016" s="168"/>
      <c r="H3016" s="162"/>
      <c r="I3016" s="162"/>
      <c r="J3016" s="162"/>
      <c r="K3016" s="162"/>
      <c r="L3016" s="162"/>
      <c r="M3016" s="162"/>
      <c r="N3016" s="162"/>
      <c r="O3016" s="162"/>
      <c r="P3016" s="162"/>
      <c r="Q3016" s="162"/>
      <c r="R3016" s="162"/>
      <c r="S3016" s="162"/>
      <c r="T3016" s="162"/>
      <c r="U3016" s="162"/>
      <c r="V3016" s="162"/>
      <c r="W3016" s="162"/>
      <c r="X3016" s="162"/>
      <c r="Y3016" s="162"/>
      <c r="Z3016" s="162"/>
      <c r="AA3016" s="162"/>
    </row>
    <row r="3017">
      <c r="A3017" s="160">
        <v>3016.0</v>
      </c>
      <c r="B3017" s="165" t="s">
        <v>3162</v>
      </c>
      <c r="C3017" s="160">
        <v>2.0210506E7</v>
      </c>
      <c r="D3017" s="162"/>
      <c r="E3017" s="162"/>
      <c r="F3017" s="167"/>
      <c r="G3017" s="168"/>
      <c r="H3017" s="162"/>
      <c r="I3017" s="162"/>
      <c r="J3017" s="162"/>
      <c r="K3017" s="162"/>
      <c r="L3017" s="162"/>
      <c r="M3017" s="162"/>
      <c r="N3017" s="162"/>
      <c r="O3017" s="162"/>
      <c r="P3017" s="162"/>
      <c r="Q3017" s="162"/>
      <c r="R3017" s="162"/>
      <c r="S3017" s="162"/>
      <c r="T3017" s="162"/>
      <c r="U3017" s="162"/>
      <c r="V3017" s="162"/>
      <c r="W3017" s="162"/>
      <c r="X3017" s="162"/>
      <c r="Y3017" s="162"/>
      <c r="Z3017" s="162"/>
      <c r="AA3017" s="162"/>
    </row>
    <row r="3018">
      <c r="A3018" s="160">
        <v>3017.0</v>
      </c>
      <c r="B3018" s="165" t="s">
        <v>3163</v>
      </c>
      <c r="C3018" s="160">
        <v>2.0210506E7</v>
      </c>
      <c r="D3018" s="162"/>
      <c r="E3018" s="162"/>
      <c r="F3018" s="167"/>
      <c r="G3018" s="168"/>
      <c r="H3018" s="162"/>
      <c r="I3018" s="162"/>
      <c r="J3018" s="162"/>
      <c r="K3018" s="162"/>
      <c r="L3018" s="162"/>
      <c r="M3018" s="162"/>
      <c r="N3018" s="162"/>
      <c r="O3018" s="162"/>
      <c r="P3018" s="162"/>
      <c r="Q3018" s="162"/>
      <c r="R3018" s="162"/>
      <c r="S3018" s="162"/>
      <c r="T3018" s="162"/>
      <c r="U3018" s="162"/>
      <c r="V3018" s="162"/>
      <c r="W3018" s="162"/>
      <c r="X3018" s="162"/>
      <c r="Y3018" s="162"/>
      <c r="Z3018" s="162"/>
      <c r="AA3018" s="162"/>
    </row>
    <row r="3019">
      <c r="A3019" s="160">
        <v>3018.0</v>
      </c>
      <c r="B3019" s="165" t="s">
        <v>3164</v>
      </c>
      <c r="C3019" s="160">
        <v>2.0210506E7</v>
      </c>
      <c r="D3019" s="162"/>
      <c r="E3019" s="162"/>
      <c r="F3019" s="167"/>
      <c r="G3019" s="168"/>
      <c r="H3019" s="162"/>
      <c r="I3019" s="162"/>
      <c r="J3019" s="162"/>
      <c r="K3019" s="162"/>
      <c r="L3019" s="162"/>
      <c r="M3019" s="162"/>
      <c r="N3019" s="162"/>
      <c r="O3019" s="162"/>
      <c r="P3019" s="162"/>
      <c r="Q3019" s="162"/>
      <c r="R3019" s="162"/>
      <c r="S3019" s="162"/>
      <c r="T3019" s="162"/>
      <c r="U3019" s="162"/>
      <c r="V3019" s="162"/>
      <c r="W3019" s="162"/>
      <c r="X3019" s="162"/>
      <c r="Y3019" s="162"/>
      <c r="Z3019" s="162"/>
      <c r="AA3019" s="162"/>
    </row>
    <row r="3020">
      <c r="A3020" s="160">
        <v>3019.0</v>
      </c>
      <c r="B3020" s="165" t="s">
        <v>3165</v>
      </c>
      <c r="C3020" s="160">
        <v>2.0210506E7</v>
      </c>
      <c r="D3020" s="162"/>
      <c r="E3020" s="162"/>
      <c r="F3020" s="167"/>
      <c r="G3020" s="168"/>
      <c r="H3020" s="162"/>
      <c r="I3020" s="162"/>
      <c r="J3020" s="162"/>
      <c r="K3020" s="162"/>
      <c r="L3020" s="162"/>
      <c r="M3020" s="162"/>
      <c r="N3020" s="162"/>
      <c r="O3020" s="162"/>
      <c r="P3020" s="162"/>
      <c r="Q3020" s="162"/>
      <c r="R3020" s="162"/>
      <c r="S3020" s="162"/>
      <c r="T3020" s="162"/>
      <c r="U3020" s="162"/>
      <c r="V3020" s="162"/>
      <c r="W3020" s="162"/>
      <c r="X3020" s="162"/>
      <c r="Y3020" s="162"/>
      <c r="Z3020" s="162"/>
      <c r="AA3020" s="162"/>
    </row>
    <row r="3021">
      <c r="A3021" s="160">
        <v>3020.0</v>
      </c>
      <c r="B3021" s="165" t="s">
        <v>3166</v>
      </c>
      <c r="C3021" s="160">
        <v>2.0210506E7</v>
      </c>
      <c r="D3021" s="162"/>
      <c r="E3021" s="162"/>
      <c r="F3021" s="167"/>
      <c r="G3021" s="168"/>
      <c r="H3021" s="162"/>
      <c r="I3021" s="162"/>
      <c r="J3021" s="162"/>
      <c r="K3021" s="162"/>
      <c r="L3021" s="162"/>
      <c r="M3021" s="162"/>
      <c r="N3021" s="162"/>
      <c r="O3021" s="162"/>
      <c r="P3021" s="162"/>
      <c r="Q3021" s="162"/>
      <c r="R3021" s="162"/>
      <c r="S3021" s="162"/>
      <c r="T3021" s="162"/>
      <c r="U3021" s="162"/>
      <c r="V3021" s="162"/>
      <c r="W3021" s="162"/>
      <c r="X3021" s="162"/>
      <c r="Y3021" s="162"/>
      <c r="Z3021" s="162"/>
      <c r="AA3021" s="162"/>
    </row>
    <row r="3022">
      <c r="A3022" s="160">
        <v>3021.0</v>
      </c>
      <c r="B3022" s="165" t="s">
        <v>3167</v>
      </c>
      <c r="C3022" s="160">
        <v>2.0210506E7</v>
      </c>
      <c r="D3022" s="162"/>
      <c r="E3022" s="162"/>
      <c r="F3022" s="167"/>
      <c r="G3022" s="168"/>
      <c r="H3022" s="162"/>
      <c r="I3022" s="162"/>
      <c r="J3022" s="162"/>
      <c r="K3022" s="162"/>
      <c r="L3022" s="162"/>
      <c r="M3022" s="162"/>
      <c r="N3022" s="162"/>
      <c r="O3022" s="162"/>
      <c r="P3022" s="162"/>
      <c r="Q3022" s="162"/>
      <c r="R3022" s="162"/>
      <c r="S3022" s="162"/>
      <c r="T3022" s="162"/>
      <c r="U3022" s="162"/>
      <c r="V3022" s="162"/>
      <c r="W3022" s="162"/>
      <c r="X3022" s="162"/>
      <c r="Y3022" s="162"/>
      <c r="Z3022" s="162"/>
      <c r="AA3022" s="162"/>
    </row>
    <row r="3023">
      <c r="A3023" s="160">
        <v>3022.0</v>
      </c>
      <c r="B3023" s="165" t="s">
        <v>3168</v>
      </c>
      <c r="C3023" s="160">
        <v>2.0210506E7</v>
      </c>
      <c r="D3023" s="162"/>
      <c r="E3023" s="162"/>
      <c r="F3023" s="167"/>
      <c r="G3023" s="168"/>
      <c r="H3023" s="162"/>
      <c r="I3023" s="162"/>
      <c r="J3023" s="162"/>
      <c r="K3023" s="162"/>
      <c r="L3023" s="162"/>
      <c r="M3023" s="162"/>
      <c r="N3023" s="162"/>
      <c r="O3023" s="162"/>
      <c r="P3023" s="162"/>
      <c r="Q3023" s="162"/>
      <c r="R3023" s="162"/>
      <c r="S3023" s="162"/>
      <c r="T3023" s="162"/>
      <c r="U3023" s="162"/>
      <c r="V3023" s="162"/>
      <c r="W3023" s="162"/>
      <c r="X3023" s="162"/>
      <c r="Y3023" s="162"/>
      <c r="Z3023" s="162"/>
      <c r="AA3023" s="162"/>
    </row>
    <row r="3024">
      <c r="A3024" s="160">
        <v>3023.0</v>
      </c>
      <c r="B3024" s="165" t="s">
        <v>3169</v>
      </c>
      <c r="C3024" s="160">
        <v>2.0210506E7</v>
      </c>
      <c r="D3024" s="162"/>
      <c r="E3024" s="162"/>
      <c r="F3024" s="167"/>
      <c r="G3024" s="168"/>
      <c r="H3024" s="162"/>
      <c r="I3024" s="162"/>
      <c r="J3024" s="162"/>
      <c r="K3024" s="162"/>
      <c r="L3024" s="162"/>
      <c r="M3024" s="162"/>
      <c r="N3024" s="162"/>
      <c r="O3024" s="162"/>
      <c r="P3024" s="162"/>
      <c r="Q3024" s="162"/>
      <c r="R3024" s="162"/>
      <c r="S3024" s="162"/>
      <c r="T3024" s="162"/>
      <c r="U3024" s="162"/>
      <c r="V3024" s="162"/>
      <c r="W3024" s="162"/>
      <c r="X3024" s="162"/>
      <c r="Y3024" s="162"/>
      <c r="Z3024" s="162"/>
      <c r="AA3024" s="162"/>
    </row>
    <row r="3025">
      <c r="A3025" s="160">
        <v>3024.0</v>
      </c>
      <c r="B3025" s="165" t="s">
        <v>3170</v>
      </c>
      <c r="C3025" s="160">
        <v>2.0210506E7</v>
      </c>
      <c r="D3025" s="162"/>
      <c r="E3025" s="162"/>
      <c r="F3025" s="167"/>
      <c r="G3025" s="168"/>
      <c r="H3025" s="162"/>
      <c r="I3025" s="162"/>
      <c r="J3025" s="162"/>
      <c r="K3025" s="162"/>
      <c r="L3025" s="162"/>
      <c r="M3025" s="162"/>
      <c r="N3025" s="162"/>
      <c r="O3025" s="162"/>
      <c r="P3025" s="162"/>
      <c r="Q3025" s="162"/>
      <c r="R3025" s="162"/>
      <c r="S3025" s="162"/>
      <c r="T3025" s="162"/>
      <c r="U3025" s="162"/>
      <c r="V3025" s="162"/>
      <c r="W3025" s="162"/>
      <c r="X3025" s="162"/>
      <c r="Y3025" s="162"/>
      <c r="Z3025" s="162"/>
      <c r="AA3025" s="162"/>
    </row>
    <row r="3026">
      <c r="A3026" s="160">
        <v>3025.0</v>
      </c>
      <c r="B3026" s="165" t="s">
        <v>3171</v>
      </c>
      <c r="C3026" s="160">
        <v>2.0210507E7</v>
      </c>
      <c r="D3026" s="162"/>
      <c r="E3026" s="162"/>
      <c r="F3026" s="167"/>
      <c r="G3026" s="168"/>
      <c r="H3026" s="162"/>
      <c r="I3026" s="162"/>
      <c r="J3026" s="162"/>
      <c r="K3026" s="162"/>
      <c r="L3026" s="162"/>
      <c r="M3026" s="162"/>
      <c r="N3026" s="162"/>
      <c r="O3026" s="162"/>
      <c r="P3026" s="162"/>
      <c r="Q3026" s="162"/>
      <c r="R3026" s="162"/>
      <c r="S3026" s="162"/>
      <c r="T3026" s="162"/>
      <c r="U3026" s="162"/>
      <c r="V3026" s="162"/>
      <c r="W3026" s="162"/>
      <c r="X3026" s="162"/>
      <c r="Y3026" s="162"/>
      <c r="Z3026" s="162"/>
      <c r="AA3026" s="162"/>
    </row>
    <row r="3027">
      <c r="A3027" s="160">
        <v>3026.0</v>
      </c>
      <c r="B3027" s="165" t="s">
        <v>3172</v>
      </c>
      <c r="C3027" s="160">
        <v>2.0210507E7</v>
      </c>
      <c r="D3027" s="162"/>
      <c r="E3027" s="162"/>
      <c r="F3027" s="167"/>
      <c r="G3027" s="168"/>
      <c r="H3027" s="162"/>
      <c r="I3027" s="162"/>
      <c r="J3027" s="162"/>
      <c r="K3027" s="162"/>
      <c r="L3027" s="162"/>
      <c r="M3027" s="162"/>
      <c r="N3027" s="162"/>
      <c r="O3027" s="162"/>
      <c r="P3027" s="162"/>
      <c r="Q3027" s="162"/>
      <c r="R3027" s="162"/>
      <c r="S3027" s="162"/>
      <c r="T3027" s="162"/>
      <c r="U3027" s="162"/>
      <c r="V3027" s="162"/>
      <c r="W3027" s="162"/>
      <c r="X3027" s="162"/>
      <c r="Y3027" s="162"/>
      <c r="Z3027" s="162"/>
      <c r="AA3027" s="162"/>
    </row>
    <row r="3028">
      <c r="A3028" s="160">
        <v>3027.0</v>
      </c>
      <c r="B3028" s="165" t="s">
        <v>3173</v>
      </c>
      <c r="C3028" s="160">
        <v>2.0210507E7</v>
      </c>
      <c r="D3028" s="162"/>
      <c r="E3028" s="162"/>
      <c r="F3028" s="167"/>
      <c r="G3028" s="168"/>
      <c r="H3028" s="162"/>
      <c r="I3028" s="162"/>
      <c r="J3028" s="162"/>
      <c r="K3028" s="162"/>
      <c r="L3028" s="162"/>
      <c r="M3028" s="162"/>
      <c r="N3028" s="162"/>
      <c r="O3028" s="162"/>
      <c r="P3028" s="162"/>
      <c r="Q3028" s="162"/>
      <c r="R3028" s="162"/>
      <c r="S3028" s="162"/>
      <c r="T3028" s="162"/>
      <c r="U3028" s="162"/>
      <c r="V3028" s="162"/>
      <c r="W3028" s="162"/>
      <c r="X3028" s="162"/>
      <c r="Y3028" s="162"/>
      <c r="Z3028" s="162"/>
      <c r="AA3028" s="162"/>
    </row>
    <row r="3029">
      <c r="A3029" s="160">
        <v>3028.0</v>
      </c>
      <c r="B3029" s="165" t="s">
        <v>3174</v>
      </c>
      <c r="C3029" s="160">
        <v>2.0210507E7</v>
      </c>
      <c r="D3029" s="162"/>
      <c r="E3029" s="162"/>
      <c r="F3029" s="167"/>
      <c r="G3029" s="168"/>
      <c r="H3029" s="162"/>
      <c r="I3029" s="162"/>
      <c r="J3029" s="162"/>
      <c r="K3029" s="162"/>
      <c r="L3029" s="162"/>
      <c r="M3029" s="162"/>
      <c r="N3029" s="162"/>
      <c r="O3029" s="162"/>
      <c r="P3029" s="162"/>
      <c r="Q3029" s="162"/>
      <c r="R3029" s="162"/>
      <c r="S3029" s="162"/>
      <c r="T3029" s="162"/>
      <c r="U3029" s="162"/>
      <c r="V3029" s="162"/>
      <c r="W3029" s="162"/>
      <c r="X3029" s="162"/>
      <c r="Y3029" s="162"/>
      <c r="Z3029" s="162"/>
      <c r="AA3029" s="162"/>
    </row>
    <row r="3030">
      <c r="A3030" s="160">
        <v>3029.0</v>
      </c>
      <c r="B3030" s="165" t="s">
        <v>3175</v>
      </c>
      <c r="C3030" s="160">
        <v>2.0210507E7</v>
      </c>
      <c r="D3030" s="162"/>
      <c r="E3030" s="162"/>
      <c r="F3030" s="167"/>
      <c r="G3030" s="168"/>
      <c r="H3030" s="162"/>
      <c r="I3030" s="162"/>
      <c r="J3030" s="162"/>
      <c r="K3030" s="162"/>
      <c r="L3030" s="162"/>
      <c r="M3030" s="162"/>
      <c r="N3030" s="162"/>
      <c r="O3030" s="162"/>
      <c r="P3030" s="162"/>
      <c r="Q3030" s="162"/>
      <c r="R3030" s="162"/>
      <c r="S3030" s="162"/>
      <c r="T3030" s="162"/>
      <c r="U3030" s="162"/>
      <c r="V3030" s="162"/>
      <c r="W3030" s="162"/>
      <c r="X3030" s="162"/>
      <c r="Y3030" s="162"/>
      <c r="Z3030" s="162"/>
      <c r="AA3030" s="162"/>
    </row>
    <row r="3031">
      <c r="A3031" s="160">
        <v>3030.0</v>
      </c>
      <c r="B3031" s="165" t="s">
        <v>3176</v>
      </c>
      <c r="C3031" s="160">
        <v>2.0210507E7</v>
      </c>
      <c r="D3031" s="162"/>
      <c r="E3031" s="162"/>
      <c r="F3031" s="167"/>
      <c r="G3031" s="168"/>
      <c r="H3031" s="162"/>
      <c r="I3031" s="162"/>
      <c r="J3031" s="162"/>
      <c r="K3031" s="162"/>
      <c r="L3031" s="162"/>
      <c r="M3031" s="162"/>
      <c r="N3031" s="162"/>
      <c r="O3031" s="162"/>
      <c r="P3031" s="162"/>
      <c r="Q3031" s="162"/>
      <c r="R3031" s="162"/>
      <c r="S3031" s="162"/>
      <c r="T3031" s="162"/>
      <c r="U3031" s="162"/>
      <c r="V3031" s="162"/>
      <c r="W3031" s="162"/>
      <c r="X3031" s="162"/>
      <c r="Y3031" s="162"/>
      <c r="Z3031" s="162"/>
      <c r="AA3031" s="162"/>
    </row>
    <row r="3032">
      <c r="A3032" s="160">
        <v>3031.0</v>
      </c>
      <c r="B3032" s="165" t="s">
        <v>3177</v>
      </c>
      <c r="C3032" s="160">
        <v>2.0210507E7</v>
      </c>
      <c r="D3032" s="162"/>
      <c r="E3032" s="162"/>
      <c r="F3032" s="167"/>
      <c r="G3032" s="168"/>
      <c r="H3032" s="162"/>
      <c r="I3032" s="162"/>
      <c r="J3032" s="162"/>
      <c r="K3032" s="162"/>
      <c r="L3032" s="162"/>
      <c r="M3032" s="162"/>
      <c r="N3032" s="162"/>
      <c r="O3032" s="162"/>
      <c r="P3032" s="162"/>
      <c r="Q3032" s="162"/>
      <c r="R3032" s="162"/>
      <c r="S3032" s="162"/>
      <c r="T3032" s="162"/>
      <c r="U3032" s="162"/>
      <c r="V3032" s="162"/>
      <c r="W3032" s="162"/>
      <c r="X3032" s="162"/>
      <c r="Y3032" s="162"/>
      <c r="Z3032" s="162"/>
      <c r="AA3032" s="162"/>
    </row>
    <row r="3033">
      <c r="A3033" s="160">
        <v>3032.0</v>
      </c>
      <c r="B3033" s="165" t="s">
        <v>3178</v>
      </c>
      <c r="C3033" s="160">
        <v>2.0210507E7</v>
      </c>
      <c r="D3033" s="162"/>
      <c r="E3033" s="162"/>
      <c r="F3033" s="167"/>
      <c r="G3033" s="168"/>
      <c r="H3033" s="162"/>
      <c r="I3033" s="162"/>
      <c r="J3033" s="162"/>
      <c r="K3033" s="162"/>
      <c r="L3033" s="162"/>
      <c r="M3033" s="162"/>
      <c r="N3033" s="162"/>
      <c r="O3033" s="162"/>
      <c r="P3033" s="162"/>
      <c r="Q3033" s="162"/>
      <c r="R3033" s="162"/>
      <c r="S3033" s="162"/>
      <c r="T3033" s="162"/>
      <c r="U3033" s="162"/>
      <c r="V3033" s="162"/>
      <c r="W3033" s="162"/>
      <c r="X3033" s="162"/>
      <c r="Y3033" s="162"/>
      <c r="Z3033" s="162"/>
      <c r="AA3033" s="162"/>
    </row>
    <row r="3034">
      <c r="A3034" s="160">
        <v>3033.0</v>
      </c>
      <c r="B3034" s="165" t="s">
        <v>3179</v>
      </c>
      <c r="C3034" s="160">
        <v>2.0210507E7</v>
      </c>
      <c r="D3034" s="162"/>
      <c r="E3034" s="162"/>
      <c r="F3034" s="167"/>
      <c r="G3034" s="168"/>
      <c r="H3034" s="162"/>
      <c r="I3034" s="162"/>
      <c r="J3034" s="162"/>
      <c r="K3034" s="162"/>
      <c r="L3034" s="162"/>
      <c r="M3034" s="162"/>
      <c r="N3034" s="162"/>
      <c r="O3034" s="162"/>
      <c r="P3034" s="162"/>
      <c r="Q3034" s="162"/>
      <c r="R3034" s="162"/>
      <c r="S3034" s="162"/>
      <c r="T3034" s="162"/>
      <c r="U3034" s="162"/>
      <c r="V3034" s="162"/>
      <c r="W3034" s="162"/>
      <c r="X3034" s="162"/>
      <c r="Y3034" s="162"/>
      <c r="Z3034" s="162"/>
      <c r="AA3034" s="162"/>
    </row>
    <row r="3035">
      <c r="A3035" s="160">
        <v>3034.0</v>
      </c>
      <c r="B3035" s="165" t="s">
        <v>3180</v>
      </c>
      <c r="C3035" s="160">
        <v>2.0210507E7</v>
      </c>
      <c r="D3035" s="162"/>
      <c r="E3035" s="162"/>
      <c r="F3035" s="167"/>
      <c r="G3035" s="168"/>
      <c r="H3035" s="162"/>
      <c r="I3035" s="162"/>
      <c r="J3035" s="162"/>
      <c r="K3035" s="162"/>
      <c r="L3035" s="162"/>
      <c r="M3035" s="162"/>
      <c r="N3035" s="162"/>
      <c r="O3035" s="162"/>
      <c r="P3035" s="162"/>
      <c r="Q3035" s="162"/>
      <c r="R3035" s="162"/>
      <c r="S3035" s="162"/>
      <c r="T3035" s="162"/>
      <c r="U3035" s="162"/>
      <c r="V3035" s="162"/>
      <c r="W3035" s="162"/>
      <c r="X3035" s="162"/>
      <c r="Y3035" s="162"/>
      <c r="Z3035" s="162"/>
      <c r="AA3035" s="162"/>
    </row>
    <row r="3036">
      <c r="A3036" s="160">
        <v>3035.0</v>
      </c>
      <c r="B3036" s="165" t="s">
        <v>3181</v>
      </c>
      <c r="C3036" s="160">
        <v>2.0210507E7</v>
      </c>
      <c r="D3036" s="162"/>
      <c r="E3036" s="162"/>
      <c r="F3036" s="167"/>
      <c r="G3036" s="168"/>
      <c r="H3036" s="162"/>
      <c r="I3036" s="162"/>
      <c r="J3036" s="162"/>
      <c r="K3036" s="162"/>
      <c r="L3036" s="162"/>
      <c r="M3036" s="162"/>
      <c r="N3036" s="162"/>
      <c r="O3036" s="162"/>
      <c r="P3036" s="162"/>
      <c r="Q3036" s="162"/>
      <c r="R3036" s="162"/>
      <c r="S3036" s="162"/>
      <c r="T3036" s="162"/>
      <c r="U3036" s="162"/>
      <c r="V3036" s="162"/>
      <c r="W3036" s="162"/>
      <c r="X3036" s="162"/>
      <c r="Y3036" s="162"/>
      <c r="Z3036" s="162"/>
      <c r="AA3036" s="162"/>
    </row>
    <row r="3037">
      <c r="A3037" s="160">
        <v>3036.0</v>
      </c>
      <c r="B3037" s="165" t="s">
        <v>3182</v>
      </c>
      <c r="C3037" s="160">
        <v>2.0210507E7</v>
      </c>
      <c r="D3037" s="162"/>
      <c r="E3037" s="162"/>
      <c r="F3037" s="167"/>
      <c r="G3037" s="168"/>
      <c r="H3037" s="162"/>
      <c r="I3037" s="162"/>
      <c r="J3037" s="162"/>
      <c r="K3037" s="162"/>
      <c r="L3037" s="162"/>
      <c r="M3037" s="162"/>
      <c r="N3037" s="162"/>
      <c r="O3037" s="162"/>
      <c r="P3037" s="162"/>
      <c r="Q3037" s="162"/>
      <c r="R3037" s="162"/>
      <c r="S3037" s="162"/>
      <c r="T3037" s="162"/>
      <c r="U3037" s="162"/>
      <c r="V3037" s="162"/>
      <c r="W3037" s="162"/>
      <c r="X3037" s="162"/>
      <c r="Y3037" s="162"/>
      <c r="Z3037" s="162"/>
      <c r="AA3037" s="162"/>
    </row>
    <row r="3038">
      <c r="A3038" s="160">
        <v>3037.0</v>
      </c>
      <c r="B3038" s="165" t="s">
        <v>3183</v>
      </c>
      <c r="C3038" s="160">
        <v>2.0210507E7</v>
      </c>
      <c r="D3038" s="162"/>
      <c r="E3038" s="162"/>
      <c r="F3038" s="167"/>
      <c r="G3038" s="168"/>
      <c r="H3038" s="162"/>
      <c r="I3038" s="162"/>
      <c r="J3038" s="162"/>
      <c r="K3038" s="162"/>
      <c r="L3038" s="162"/>
      <c r="M3038" s="162"/>
      <c r="N3038" s="162"/>
      <c r="O3038" s="162"/>
      <c r="P3038" s="162"/>
      <c r="Q3038" s="162"/>
      <c r="R3038" s="162"/>
      <c r="S3038" s="162"/>
      <c r="T3038" s="162"/>
      <c r="U3038" s="162"/>
      <c r="V3038" s="162"/>
      <c r="W3038" s="162"/>
      <c r="X3038" s="162"/>
      <c r="Y3038" s="162"/>
      <c r="Z3038" s="162"/>
      <c r="AA3038" s="162"/>
    </row>
    <row r="3039">
      <c r="A3039" s="160">
        <v>3038.0</v>
      </c>
      <c r="B3039" s="165" t="s">
        <v>3184</v>
      </c>
      <c r="C3039" s="160">
        <v>2.0210507E7</v>
      </c>
      <c r="D3039" s="162"/>
      <c r="E3039" s="162"/>
      <c r="F3039" s="167"/>
      <c r="G3039" s="168"/>
      <c r="H3039" s="162"/>
      <c r="I3039" s="162"/>
      <c r="J3039" s="162"/>
      <c r="K3039" s="162"/>
      <c r="L3039" s="162"/>
      <c r="M3039" s="162"/>
      <c r="N3039" s="162"/>
      <c r="O3039" s="162"/>
      <c r="P3039" s="162"/>
      <c r="Q3039" s="162"/>
      <c r="R3039" s="162"/>
      <c r="S3039" s="162"/>
      <c r="T3039" s="162"/>
      <c r="U3039" s="162"/>
      <c r="V3039" s="162"/>
      <c r="W3039" s="162"/>
      <c r="X3039" s="162"/>
      <c r="Y3039" s="162"/>
      <c r="Z3039" s="162"/>
      <c r="AA3039" s="162"/>
    </row>
    <row r="3040">
      <c r="A3040" s="160">
        <v>3039.0</v>
      </c>
      <c r="B3040" s="165" t="s">
        <v>3185</v>
      </c>
      <c r="C3040" s="160">
        <v>2.0210507E7</v>
      </c>
      <c r="D3040" s="162"/>
      <c r="E3040" s="162"/>
      <c r="F3040" s="167"/>
      <c r="G3040" s="168"/>
      <c r="H3040" s="162"/>
      <c r="I3040" s="162"/>
      <c r="J3040" s="162"/>
      <c r="K3040" s="162"/>
      <c r="L3040" s="162"/>
      <c r="M3040" s="162"/>
      <c r="N3040" s="162"/>
      <c r="O3040" s="162"/>
      <c r="P3040" s="162"/>
      <c r="Q3040" s="162"/>
      <c r="R3040" s="162"/>
      <c r="S3040" s="162"/>
      <c r="T3040" s="162"/>
      <c r="U3040" s="162"/>
      <c r="V3040" s="162"/>
      <c r="W3040" s="162"/>
      <c r="X3040" s="162"/>
      <c r="Y3040" s="162"/>
      <c r="Z3040" s="162"/>
      <c r="AA3040" s="162"/>
    </row>
    <row r="3041">
      <c r="A3041" s="160">
        <v>3040.0</v>
      </c>
      <c r="B3041" s="165" t="s">
        <v>3186</v>
      </c>
      <c r="C3041" s="160">
        <v>2.0210507E7</v>
      </c>
      <c r="D3041" s="162"/>
      <c r="E3041" s="162"/>
      <c r="F3041" s="167"/>
      <c r="G3041" s="168"/>
      <c r="H3041" s="162"/>
      <c r="I3041" s="162"/>
      <c r="J3041" s="162"/>
      <c r="K3041" s="162"/>
      <c r="L3041" s="162"/>
      <c r="M3041" s="162"/>
      <c r="N3041" s="162"/>
      <c r="O3041" s="162"/>
      <c r="P3041" s="162"/>
      <c r="Q3041" s="162"/>
      <c r="R3041" s="162"/>
      <c r="S3041" s="162"/>
      <c r="T3041" s="162"/>
      <c r="U3041" s="162"/>
      <c r="V3041" s="162"/>
      <c r="W3041" s="162"/>
      <c r="X3041" s="162"/>
      <c r="Y3041" s="162"/>
      <c r="Z3041" s="162"/>
      <c r="AA3041" s="162"/>
    </row>
    <row r="3042">
      <c r="A3042" s="160">
        <v>3041.0</v>
      </c>
      <c r="B3042" s="165" t="s">
        <v>3187</v>
      </c>
      <c r="C3042" s="160">
        <v>2.0210507E7</v>
      </c>
      <c r="D3042" s="162"/>
      <c r="E3042" s="162"/>
      <c r="F3042" s="167"/>
      <c r="G3042" s="168"/>
      <c r="H3042" s="162"/>
      <c r="I3042" s="162"/>
      <c r="J3042" s="162"/>
      <c r="K3042" s="162"/>
      <c r="L3042" s="162"/>
      <c r="M3042" s="162"/>
      <c r="N3042" s="162"/>
      <c r="O3042" s="162"/>
      <c r="P3042" s="162"/>
      <c r="Q3042" s="162"/>
      <c r="R3042" s="162"/>
      <c r="S3042" s="162"/>
      <c r="T3042" s="162"/>
      <c r="U3042" s="162"/>
      <c r="V3042" s="162"/>
      <c r="W3042" s="162"/>
      <c r="X3042" s="162"/>
      <c r="Y3042" s="162"/>
      <c r="Z3042" s="162"/>
      <c r="AA3042" s="162"/>
    </row>
    <row r="3043">
      <c r="A3043" s="160">
        <v>3042.0</v>
      </c>
      <c r="B3043" s="165" t="s">
        <v>3188</v>
      </c>
      <c r="C3043" s="160">
        <v>2.0210507E7</v>
      </c>
      <c r="D3043" s="162"/>
      <c r="E3043" s="162"/>
      <c r="F3043" s="167"/>
      <c r="G3043" s="168"/>
      <c r="H3043" s="162"/>
      <c r="I3043" s="162"/>
      <c r="J3043" s="162"/>
      <c r="K3043" s="162"/>
      <c r="L3043" s="162"/>
      <c r="M3043" s="162"/>
      <c r="N3043" s="162"/>
      <c r="O3043" s="162"/>
      <c r="P3043" s="162"/>
      <c r="Q3043" s="162"/>
      <c r="R3043" s="162"/>
      <c r="S3043" s="162"/>
      <c r="T3043" s="162"/>
      <c r="U3043" s="162"/>
      <c r="V3043" s="162"/>
      <c r="W3043" s="162"/>
      <c r="X3043" s="162"/>
      <c r="Y3043" s="162"/>
      <c r="Z3043" s="162"/>
      <c r="AA3043" s="162"/>
    </row>
    <row r="3044">
      <c r="A3044" s="160">
        <v>3043.0</v>
      </c>
      <c r="B3044" s="165" t="s">
        <v>3189</v>
      </c>
      <c r="C3044" s="160">
        <v>2.0210507E7</v>
      </c>
      <c r="D3044" s="162"/>
      <c r="E3044" s="162"/>
      <c r="F3044" s="167"/>
      <c r="G3044" s="168"/>
      <c r="H3044" s="162"/>
      <c r="I3044" s="162"/>
      <c r="J3044" s="162"/>
      <c r="K3044" s="162"/>
      <c r="L3044" s="162"/>
      <c r="M3044" s="162"/>
      <c r="N3044" s="162"/>
      <c r="O3044" s="162"/>
      <c r="P3044" s="162"/>
      <c r="Q3044" s="162"/>
      <c r="R3044" s="162"/>
      <c r="S3044" s="162"/>
      <c r="T3044" s="162"/>
      <c r="U3044" s="162"/>
      <c r="V3044" s="162"/>
      <c r="W3044" s="162"/>
      <c r="X3044" s="162"/>
      <c r="Y3044" s="162"/>
      <c r="Z3044" s="162"/>
      <c r="AA3044" s="162"/>
    </row>
    <row r="3045">
      <c r="A3045" s="160">
        <v>3044.0</v>
      </c>
      <c r="B3045" s="165" t="s">
        <v>3190</v>
      </c>
      <c r="C3045" s="160">
        <v>2.0210507E7</v>
      </c>
      <c r="D3045" s="162"/>
      <c r="E3045" s="162"/>
      <c r="F3045" s="167"/>
      <c r="G3045" s="168"/>
      <c r="H3045" s="162"/>
      <c r="I3045" s="162"/>
      <c r="J3045" s="162"/>
      <c r="K3045" s="162"/>
      <c r="L3045" s="162"/>
      <c r="M3045" s="162"/>
      <c r="N3045" s="162"/>
      <c r="O3045" s="162"/>
      <c r="P3045" s="162"/>
      <c r="Q3045" s="162"/>
      <c r="R3045" s="162"/>
      <c r="S3045" s="162"/>
      <c r="T3045" s="162"/>
      <c r="U3045" s="162"/>
      <c r="V3045" s="162"/>
      <c r="W3045" s="162"/>
      <c r="X3045" s="162"/>
      <c r="Y3045" s="162"/>
      <c r="Z3045" s="162"/>
      <c r="AA3045" s="162"/>
    </row>
    <row r="3046">
      <c r="A3046" s="160">
        <v>3045.0</v>
      </c>
      <c r="B3046" s="165" t="s">
        <v>3191</v>
      </c>
      <c r="C3046" s="160">
        <v>2.0210507E7</v>
      </c>
      <c r="D3046" s="162"/>
      <c r="E3046" s="162"/>
      <c r="F3046" s="167"/>
      <c r="G3046" s="168"/>
      <c r="H3046" s="162"/>
      <c r="I3046" s="162"/>
      <c r="J3046" s="162"/>
      <c r="K3046" s="162"/>
      <c r="L3046" s="162"/>
      <c r="M3046" s="162"/>
      <c r="N3046" s="162"/>
      <c r="O3046" s="162"/>
      <c r="P3046" s="162"/>
      <c r="Q3046" s="162"/>
      <c r="R3046" s="162"/>
      <c r="S3046" s="162"/>
      <c r="T3046" s="162"/>
      <c r="U3046" s="162"/>
      <c r="V3046" s="162"/>
      <c r="W3046" s="162"/>
      <c r="X3046" s="162"/>
      <c r="Y3046" s="162"/>
      <c r="Z3046" s="162"/>
      <c r="AA3046" s="162"/>
    </row>
    <row r="3047">
      <c r="A3047" s="160">
        <v>3046.0</v>
      </c>
      <c r="B3047" s="165" t="s">
        <v>3192</v>
      </c>
      <c r="C3047" s="160">
        <v>2.0210507E7</v>
      </c>
      <c r="D3047" s="162"/>
      <c r="E3047" s="162"/>
      <c r="F3047" s="167"/>
      <c r="G3047" s="168"/>
      <c r="H3047" s="162"/>
      <c r="I3047" s="162"/>
      <c r="J3047" s="162"/>
      <c r="K3047" s="162"/>
      <c r="L3047" s="162"/>
      <c r="M3047" s="162"/>
      <c r="N3047" s="162"/>
      <c r="O3047" s="162"/>
      <c r="P3047" s="162"/>
      <c r="Q3047" s="162"/>
      <c r="R3047" s="162"/>
      <c r="S3047" s="162"/>
      <c r="T3047" s="162"/>
      <c r="U3047" s="162"/>
      <c r="V3047" s="162"/>
      <c r="W3047" s="162"/>
      <c r="X3047" s="162"/>
      <c r="Y3047" s="162"/>
      <c r="Z3047" s="162"/>
      <c r="AA3047" s="162"/>
    </row>
    <row r="3048">
      <c r="A3048" s="160">
        <v>3047.0</v>
      </c>
      <c r="B3048" s="165" t="s">
        <v>3193</v>
      </c>
      <c r="C3048" s="160">
        <v>2.0210507E7</v>
      </c>
      <c r="D3048" s="162"/>
      <c r="E3048" s="162"/>
      <c r="F3048" s="167"/>
      <c r="G3048" s="168"/>
      <c r="H3048" s="162"/>
      <c r="I3048" s="162"/>
      <c r="J3048" s="162"/>
      <c r="K3048" s="162"/>
      <c r="L3048" s="162"/>
      <c r="M3048" s="162"/>
      <c r="N3048" s="162"/>
      <c r="O3048" s="162"/>
      <c r="P3048" s="162"/>
      <c r="Q3048" s="162"/>
      <c r="R3048" s="162"/>
      <c r="S3048" s="162"/>
      <c r="T3048" s="162"/>
      <c r="U3048" s="162"/>
      <c r="V3048" s="162"/>
      <c r="W3048" s="162"/>
      <c r="X3048" s="162"/>
      <c r="Y3048" s="162"/>
      <c r="Z3048" s="162"/>
      <c r="AA3048" s="162"/>
    </row>
    <row r="3049">
      <c r="A3049" s="160">
        <v>3048.0</v>
      </c>
      <c r="B3049" s="165" t="s">
        <v>3194</v>
      </c>
      <c r="C3049" s="160">
        <v>2.0210507E7</v>
      </c>
      <c r="D3049" s="162"/>
      <c r="E3049" s="162"/>
      <c r="F3049" s="167"/>
      <c r="G3049" s="168"/>
      <c r="H3049" s="162"/>
      <c r="I3049" s="162"/>
      <c r="J3049" s="162"/>
      <c r="K3049" s="162"/>
      <c r="L3049" s="162"/>
      <c r="M3049" s="162"/>
      <c r="N3049" s="162"/>
      <c r="O3049" s="162"/>
      <c r="P3049" s="162"/>
      <c r="Q3049" s="162"/>
      <c r="R3049" s="162"/>
      <c r="S3049" s="162"/>
      <c r="T3049" s="162"/>
      <c r="U3049" s="162"/>
      <c r="V3049" s="162"/>
      <c r="W3049" s="162"/>
      <c r="X3049" s="162"/>
      <c r="Y3049" s="162"/>
      <c r="Z3049" s="162"/>
      <c r="AA3049" s="162"/>
    </row>
    <row r="3050">
      <c r="A3050" s="160">
        <v>3049.0</v>
      </c>
      <c r="B3050" s="165" t="s">
        <v>3195</v>
      </c>
      <c r="C3050" s="160">
        <v>2.0210508E7</v>
      </c>
      <c r="D3050" s="162"/>
      <c r="E3050" s="162"/>
      <c r="F3050" s="167"/>
      <c r="G3050" s="168"/>
      <c r="H3050" s="162"/>
      <c r="I3050" s="162"/>
      <c r="J3050" s="162"/>
      <c r="K3050" s="162"/>
      <c r="L3050" s="162"/>
      <c r="M3050" s="162"/>
      <c r="N3050" s="162"/>
      <c r="O3050" s="162"/>
      <c r="P3050" s="162"/>
      <c r="Q3050" s="162"/>
      <c r="R3050" s="162"/>
      <c r="S3050" s="162"/>
      <c r="T3050" s="162"/>
      <c r="U3050" s="162"/>
      <c r="V3050" s="162"/>
      <c r="W3050" s="162"/>
      <c r="X3050" s="162"/>
      <c r="Y3050" s="162"/>
      <c r="Z3050" s="162"/>
      <c r="AA3050" s="162"/>
    </row>
    <row r="3051">
      <c r="A3051" s="160">
        <v>3050.0</v>
      </c>
      <c r="B3051" s="165" t="s">
        <v>3196</v>
      </c>
      <c r="C3051" s="160">
        <v>2.0210508E7</v>
      </c>
      <c r="D3051" s="162"/>
      <c r="E3051" s="162"/>
      <c r="F3051" s="167"/>
      <c r="G3051" s="168"/>
      <c r="H3051" s="162"/>
      <c r="I3051" s="162"/>
      <c r="J3051" s="162"/>
      <c r="K3051" s="162"/>
      <c r="L3051" s="162"/>
      <c r="M3051" s="162"/>
      <c r="N3051" s="162"/>
      <c r="O3051" s="162"/>
      <c r="P3051" s="162"/>
      <c r="Q3051" s="162"/>
      <c r="R3051" s="162"/>
      <c r="S3051" s="162"/>
      <c r="T3051" s="162"/>
      <c r="U3051" s="162"/>
      <c r="V3051" s="162"/>
      <c r="W3051" s="162"/>
      <c r="X3051" s="162"/>
      <c r="Y3051" s="162"/>
      <c r="Z3051" s="162"/>
      <c r="AA3051" s="162"/>
    </row>
    <row r="3052">
      <c r="A3052" s="160">
        <v>3051.0</v>
      </c>
      <c r="B3052" s="165" t="s">
        <v>3197</v>
      </c>
      <c r="C3052" s="160">
        <v>2.0210508E7</v>
      </c>
      <c r="D3052" s="162"/>
      <c r="E3052" s="162"/>
      <c r="F3052" s="167"/>
      <c r="G3052" s="168"/>
      <c r="H3052" s="162"/>
      <c r="I3052" s="162"/>
      <c r="J3052" s="162"/>
      <c r="K3052" s="162"/>
      <c r="L3052" s="162"/>
      <c r="M3052" s="162"/>
      <c r="N3052" s="162"/>
      <c r="O3052" s="162"/>
      <c r="P3052" s="162"/>
      <c r="Q3052" s="162"/>
      <c r="R3052" s="162"/>
      <c r="S3052" s="162"/>
      <c r="T3052" s="162"/>
      <c r="U3052" s="162"/>
      <c r="V3052" s="162"/>
      <c r="W3052" s="162"/>
      <c r="X3052" s="162"/>
      <c r="Y3052" s="162"/>
      <c r="Z3052" s="162"/>
      <c r="AA3052" s="162"/>
    </row>
    <row r="3053">
      <c r="A3053" s="160">
        <v>3052.0</v>
      </c>
      <c r="B3053" s="165" t="s">
        <v>3198</v>
      </c>
      <c r="C3053" s="160">
        <v>2.0210508E7</v>
      </c>
      <c r="D3053" s="162"/>
      <c r="E3053" s="162"/>
      <c r="F3053" s="167"/>
      <c r="G3053" s="168"/>
      <c r="H3053" s="162"/>
      <c r="I3053" s="162"/>
      <c r="J3053" s="162"/>
      <c r="K3053" s="162"/>
      <c r="L3053" s="162"/>
      <c r="M3053" s="162"/>
      <c r="N3053" s="162"/>
      <c r="O3053" s="162"/>
      <c r="P3053" s="162"/>
      <c r="Q3053" s="162"/>
      <c r="R3053" s="162"/>
      <c r="S3053" s="162"/>
      <c r="T3053" s="162"/>
      <c r="U3053" s="162"/>
      <c r="V3053" s="162"/>
      <c r="W3053" s="162"/>
      <c r="X3053" s="162"/>
      <c r="Y3053" s="162"/>
      <c r="Z3053" s="162"/>
      <c r="AA3053" s="162"/>
    </row>
    <row r="3054">
      <c r="A3054" s="160">
        <v>3053.0</v>
      </c>
      <c r="B3054" s="165" t="s">
        <v>3199</v>
      </c>
      <c r="C3054" s="160">
        <v>2.0210508E7</v>
      </c>
      <c r="D3054" s="162"/>
      <c r="E3054" s="162"/>
      <c r="F3054" s="167"/>
      <c r="G3054" s="168"/>
      <c r="H3054" s="162"/>
      <c r="I3054" s="162"/>
      <c r="J3054" s="162"/>
      <c r="K3054" s="162"/>
      <c r="L3054" s="162"/>
      <c r="M3054" s="162"/>
      <c r="N3054" s="162"/>
      <c r="O3054" s="162"/>
      <c r="P3054" s="162"/>
      <c r="Q3054" s="162"/>
      <c r="R3054" s="162"/>
      <c r="S3054" s="162"/>
      <c r="T3054" s="162"/>
      <c r="U3054" s="162"/>
      <c r="V3054" s="162"/>
      <c r="W3054" s="162"/>
      <c r="X3054" s="162"/>
      <c r="Y3054" s="162"/>
      <c r="Z3054" s="162"/>
      <c r="AA3054" s="162"/>
    </row>
    <row r="3055">
      <c r="A3055" s="160">
        <v>3054.0</v>
      </c>
      <c r="B3055" s="165" t="s">
        <v>3200</v>
      </c>
      <c r="C3055" s="160">
        <v>2.0210508E7</v>
      </c>
      <c r="D3055" s="162"/>
      <c r="E3055" s="162"/>
      <c r="F3055" s="167"/>
      <c r="G3055" s="168"/>
      <c r="H3055" s="162"/>
      <c r="I3055" s="162"/>
      <c r="J3055" s="162"/>
      <c r="K3055" s="162"/>
      <c r="L3055" s="162"/>
      <c r="M3055" s="162"/>
      <c r="N3055" s="162"/>
      <c r="O3055" s="162"/>
      <c r="P3055" s="162"/>
      <c r="Q3055" s="162"/>
      <c r="R3055" s="162"/>
      <c r="S3055" s="162"/>
      <c r="T3055" s="162"/>
      <c r="U3055" s="162"/>
      <c r="V3055" s="162"/>
      <c r="W3055" s="162"/>
      <c r="X3055" s="162"/>
      <c r="Y3055" s="162"/>
      <c r="Z3055" s="162"/>
      <c r="AA3055" s="162"/>
    </row>
    <row r="3056">
      <c r="A3056" s="160">
        <v>3055.0</v>
      </c>
      <c r="B3056" s="165" t="s">
        <v>3201</v>
      </c>
      <c r="C3056" s="160">
        <v>2.0210508E7</v>
      </c>
      <c r="D3056" s="162"/>
      <c r="E3056" s="162"/>
      <c r="F3056" s="167"/>
      <c r="G3056" s="168"/>
      <c r="H3056" s="162"/>
      <c r="I3056" s="162"/>
      <c r="J3056" s="162"/>
      <c r="K3056" s="162"/>
      <c r="L3056" s="162"/>
      <c r="M3056" s="162"/>
      <c r="N3056" s="162"/>
      <c r="O3056" s="162"/>
      <c r="P3056" s="162"/>
      <c r="Q3056" s="162"/>
      <c r="R3056" s="162"/>
      <c r="S3056" s="162"/>
      <c r="T3056" s="162"/>
      <c r="U3056" s="162"/>
      <c r="V3056" s="162"/>
      <c r="W3056" s="162"/>
      <c r="X3056" s="162"/>
      <c r="Y3056" s="162"/>
      <c r="Z3056" s="162"/>
      <c r="AA3056" s="162"/>
    </row>
    <row r="3057">
      <c r="A3057" s="160">
        <v>3056.0</v>
      </c>
      <c r="B3057" s="165" t="s">
        <v>3202</v>
      </c>
      <c r="C3057" s="160">
        <v>2.0210508E7</v>
      </c>
      <c r="D3057" s="162"/>
      <c r="E3057" s="162"/>
      <c r="F3057" s="167"/>
      <c r="G3057" s="168"/>
      <c r="H3057" s="162"/>
      <c r="I3057" s="162"/>
      <c r="J3057" s="162"/>
      <c r="K3057" s="162"/>
      <c r="L3057" s="162"/>
      <c r="M3057" s="162"/>
      <c r="N3057" s="162"/>
      <c r="O3057" s="162"/>
      <c r="P3057" s="162"/>
      <c r="Q3057" s="162"/>
      <c r="R3057" s="162"/>
      <c r="S3057" s="162"/>
      <c r="T3057" s="162"/>
      <c r="U3057" s="162"/>
      <c r="V3057" s="162"/>
      <c r="W3057" s="162"/>
      <c r="X3057" s="162"/>
      <c r="Y3057" s="162"/>
      <c r="Z3057" s="162"/>
      <c r="AA3057" s="162"/>
    </row>
    <row r="3058">
      <c r="A3058" s="160">
        <v>3057.0</v>
      </c>
      <c r="B3058" s="165" t="s">
        <v>3203</v>
      </c>
      <c r="C3058" s="160">
        <v>2.0210508E7</v>
      </c>
      <c r="D3058" s="162"/>
      <c r="E3058" s="162"/>
      <c r="F3058" s="167"/>
      <c r="G3058" s="168"/>
      <c r="H3058" s="162"/>
      <c r="I3058" s="162"/>
      <c r="J3058" s="162"/>
      <c r="K3058" s="162"/>
      <c r="L3058" s="162"/>
      <c r="M3058" s="162"/>
      <c r="N3058" s="162"/>
      <c r="O3058" s="162"/>
      <c r="P3058" s="162"/>
      <c r="Q3058" s="162"/>
      <c r="R3058" s="162"/>
      <c r="S3058" s="162"/>
      <c r="T3058" s="162"/>
      <c r="U3058" s="162"/>
      <c r="V3058" s="162"/>
      <c r="W3058" s="162"/>
      <c r="X3058" s="162"/>
      <c r="Y3058" s="162"/>
      <c r="Z3058" s="162"/>
      <c r="AA3058" s="162"/>
    </row>
    <row r="3059">
      <c r="A3059" s="160">
        <v>3058.0</v>
      </c>
      <c r="B3059" s="165" t="s">
        <v>3204</v>
      </c>
      <c r="C3059" s="160">
        <v>2.0210508E7</v>
      </c>
      <c r="D3059" s="162"/>
      <c r="E3059" s="162"/>
      <c r="F3059" s="167"/>
      <c r="G3059" s="168"/>
      <c r="H3059" s="162"/>
      <c r="I3059" s="162"/>
      <c r="J3059" s="162"/>
      <c r="K3059" s="162"/>
      <c r="L3059" s="162"/>
      <c r="M3059" s="162"/>
      <c r="N3059" s="162"/>
      <c r="O3059" s="162"/>
      <c r="P3059" s="162"/>
      <c r="Q3059" s="162"/>
      <c r="R3059" s="162"/>
      <c r="S3059" s="162"/>
      <c r="T3059" s="162"/>
      <c r="U3059" s="162"/>
      <c r="V3059" s="162"/>
      <c r="W3059" s="162"/>
      <c r="X3059" s="162"/>
      <c r="Y3059" s="162"/>
      <c r="Z3059" s="162"/>
      <c r="AA3059" s="162"/>
    </row>
    <row r="3060">
      <c r="A3060" s="160">
        <v>3059.0</v>
      </c>
      <c r="B3060" s="165" t="s">
        <v>3205</v>
      </c>
      <c r="C3060" s="160">
        <v>2.0210508E7</v>
      </c>
      <c r="D3060" s="162"/>
      <c r="E3060" s="162"/>
      <c r="F3060" s="167"/>
      <c r="G3060" s="168"/>
      <c r="H3060" s="162"/>
      <c r="I3060" s="162"/>
      <c r="J3060" s="162"/>
      <c r="K3060" s="162"/>
      <c r="L3060" s="162"/>
      <c r="M3060" s="162"/>
      <c r="N3060" s="162"/>
      <c r="O3060" s="162"/>
      <c r="P3060" s="162"/>
      <c r="Q3060" s="162"/>
      <c r="R3060" s="162"/>
      <c r="S3060" s="162"/>
      <c r="T3060" s="162"/>
      <c r="U3060" s="162"/>
      <c r="V3060" s="162"/>
      <c r="W3060" s="162"/>
      <c r="X3060" s="162"/>
      <c r="Y3060" s="162"/>
      <c r="Z3060" s="162"/>
      <c r="AA3060" s="162"/>
    </row>
    <row r="3061">
      <c r="A3061" s="160">
        <v>3060.0</v>
      </c>
      <c r="B3061" s="165" t="s">
        <v>3206</v>
      </c>
      <c r="C3061" s="160">
        <v>2.0210508E7</v>
      </c>
      <c r="D3061" s="162"/>
      <c r="E3061" s="162"/>
      <c r="F3061" s="167"/>
      <c r="G3061" s="168"/>
      <c r="H3061" s="162"/>
      <c r="I3061" s="162"/>
      <c r="J3061" s="162"/>
      <c r="K3061" s="162"/>
      <c r="L3061" s="162"/>
      <c r="M3061" s="162"/>
      <c r="N3061" s="162"/>
      <c r="O3061" s="162"/>
      <c r="P3061" s="162"/>
      <c r="Q3061" s="162"/>
      <c r="R3061" s="162"/>
      <c r="S3061" s="162"/>
      <c r="T3061" s="162"/>
      <c r="U3061" s="162"/>
      <c r="V3061" s="162"/>
      <c r="W3061" s="162"/>
      <c r="X3061" s="162"/>
      <c r="Y3061" s="162"/>
      <c r="Z3061" s="162"/>
      <c r="AA3061" s="162"/>
    </row>
    <row r="3062">
      <c r="A3062" s="160">
        <v>3061.0</v>
      </c>
      <c r="B3062" s="165" t="s">
        <v>3207</v>
      </c>
      <c r="C3062" s="160">
        <v>2.0210508E7</v>
      </c>
      <c r="D3062" s="162"/>
      <c r="E3062" s="162"/>
      <c r="F3062" s="167"/>
      <c r="G3062" s="168"/>
      <c r="H3062" s="162"/>
      <c r="I3062" s="162"/>
      <c r="J3062" s="162"/>
      <c r="K3062" s="162"/>
      <c r="L3062" s="162"/>
      <c r="M3062" s="162"/>
      <c r="N3062" s="162"/>
      <c r="O3062" s="162"/>
      <c r="P3062" s="162"/>
      <c r="Q3062" s="162"/>
      <c r="R3062" s="162"/>
      <c r="S3062" s="162"/>
      <c r="T3062" s="162"/>
      <c r="U3062" s="162"/>
      <c r="V3062" s="162"/>
      <c r="W3062" s="162"/>
      <c r="X3062" s="162"/>
      <c r="Y3062" s="162"/>
      <c r="Z3062" s="162"/>
      <c r="AA3062" s="162"/>
    </row>
    <row r="3063">
      <c r="A3063" s="160">
        <v>3062.0</v>
      </c>
      <c r="B3063" s="165" t="s">
        <v>3208</v>
      </c>
      <c r="C3063" s="160">
        <v>2.0210508E7</v>
      </c>
      <c r="D3063" s="162"/>
      <c r="E3063" s="162"/>
      <c r="F3063" s="167"/>
      <c r="G3063" s="168"/>
      <c r="H3063" s="162"/>
      <c r="I3063" s="162"/>
      <c r="J3063" s="162"/>
      <c r="K3063" s="162"/>
      <c r="L3063" s="162"/>
      <c r="M3063" s="162"/>
      <c r="N3063" s="162"/>
      <c r="O3063" s="162"/>
      <c r="P3063" s="162"/>
      <c r="Q3063" s="162"/>
      <c r="R3063" s="162"/>
      <c r="S3063" s="162"/>
      <c r="T3063" s="162"/>
      <c r="U3063" s="162"/>
      <c r="V3063" s="162"/>
      <c r="W3063" s="162"/>
      <c r="X3063" s="162"/>
      <c r="Y3063" s="162"/>
      <c r="Z3063" s="162"/>
      <c r="AA3063" s="162"/>
    </row>
    <row r="3064">
      <c r="A3064" s="160">
        <v>3063.0</v>
      </c>
      <c r="B3064" s="165" t="s">
        <v>3209</v>
      </c>
      <c r="C3064" s="160">
        <v>2.0210508E7</v>
      </c>
      <c r="D3064" s="162"/>
      <c r="E3064" s="162"/>
      <c r="F3064" s="167"/>
      <c r="G3064" s="168"/>
      <c r="H3064" s="162"/>
      <c r="I3064" s="162"/>
      <c r="J3064" s="162"/>
      <c r="K3064" s="162"/>
      <c r="L3064" s="162"/>
      <c r="M3064" s="162"/>
      <c r="N3064" s="162"/>
      <c r="O3064" s="162"/>
      <c r="P3064" s="162"/>
      <c r="Q3064" s="162"/>
      <c r="R3064" s="162"/>
      <c r="S3064" s="162"/>
      <c r="T3064" s="162"/>
      <c r="U3064" s="162"/>
      <c r="V3064" s="162"/>
      <c r="W3064" s="162"/>
      <c r="X3064" s="162"/>
      <c r="Y3064" s="162"/>
      <c r="Z3064" s="162"/>
      <c r="AA3064" s="162"/>
    </row>
    <row r="3065">
      <c r="A3065" s="160">
        <v>3064.0</v>
      </c>
      <c r="B3065" s="165" t="s">
        <v>3210</v>
      </c>
      <c r="C3065" s="160">
        <v>2.0210508E7</v>
      </c>
      <c r="D3065" s="162"/>
      <c r="E3065" s="162"/>
      <c r="F3065" s="167"/>
      <c r="G3065" s="168"/>
      <c r="H3065" s="162"/>
      <c r="I3065" s="162"/>
      <c r="J3065" s="162"/>
      <c r="K3065" s="162"/>
      <c r="L3065" s="162"/>
      <c r="M3065" s="162"/>
      <c r="N3065" s="162"/>
      <c r="O3065" s="162"/>
      <c r="P3065" s="162"/>
      <c r="Q3065" s="162"/>
      <c r="R3065" s="162"/>
      <c r="S3065" s="162"/>
      <c r="T3065" s="162"/>
      <c r="U3065" s="162"/>
      <c r="V3065" s="162"/>
      <c r="W3065" s="162"/>
      <c r="X3065" s="162"/>
      <c r="Y3065" s="162"/>
      <c r="Z3065" s="162"/>
      <c r="AA3065" s="162"/>
    </row>
    <row r="3066">
      <c r="A3066" s="160">
        <v>3065.0</v>
      </c>
      <c r="B3066" s="165" t="s">
        <v>3211</v>
      </c>
      <c r="C3066" s="160">
        <v>2.0210508E7</v>
      </c>
      <c r="D3066" s="162"/>
      <c r="E3066" s="162"/>
      <c r="F3066" s="167"/>
      <c r="G3066" s="168"/>
      <c r="H3066" s="162"/>
      <c r="I3066" s="162"/>
      <c r="J3066" s="162"/>
      <c r="K3066" s="162"/>
      <c r="L3066" s="162"/>
      <c r="M3066" s="162"/>
      <c r="N3066" s="162"/>
      <c r="O3066" s="162"/>
      <c r="P3066" s="162"/>
      <c r="Q3066" s="162"/>
      <c r="R3066" s="162"/>
      <c r="S3066" s="162"/>
      <c r="T3066" s="162"/>
      <c r="U3066" s="162"/>
      <c r="V3066" s="162"/>
      <c r="W3066" s="162"/>
      <c r="X3066" s="162"/>
      <c r="Y3066" s="162"/>
      <c r="Z3066" s="162"/>
      <c r="AA3066" s="162"/>
    </row>
    <row r="3067">
      <c r="A3067" s="160">
        <v>3066.0</v>
      </c>
      <c r="B3067" s="165" t="s">
        <v>3212</v>
      </c>
      <c r="C3067" s="160">
        <v>2.0210508E7</v>
      </c>
      <c r="D3067" s="162"/>
      <c r="E3067" s="162"/>
      <c r="F3067" s="167"/>
      <c r="G3067" s="168"/>
      <c r="H3067" s="162"/>
      <c r="I3067" s="162"/>
      <c r="J3067" s="162"/>
      <c r="K3067" s="162"/>
      <c r="L3067" s="162"/>
      <c r="M3067" s="162"/>
      <c r="N3067" s="162"/>
      <c r="O3067" s="162"/>
      <c r="P3067" s="162"/>
      <c r="Q3067" s="162"/>
      <c r="R3067" s="162"/>
      <c r="S3067" s="162"/>
      <c r="T3067" s="162"/>
      <c r="U3067" s="162"/>
      <c r="V3067" s="162"/>
      <c r="W3067" s="162"/>
      <c r="X3067" s="162"/>
      <c r="Y3067" s="162"/>
      <c r="Z3067" s="162"/>
      <c r="AA3067" s="162"/>
    </row>
    <row r="3068">
      <c r="A3068" s="160">
        <v>3067.0</v>
      </c>
      <c r="B3068" s="165" t="s">
        <v>3213</v>
      </c>
      <c r="C3068" s="160">
        <v>2.0210508E7</v>
      </c>
      <c r="D3068" s="162"/>
      <c r="E3068" s="162"/>
      <c r="F3068" s="167"/>
      <c r="G3068" s="168"/>
      <c r="H3068" s="162"/>
      <c r="I3068" s="162"/>
      <c r="J3068" s="162"/>
      <c r="K3068" s="162"/>
      <c r="L3068" s="162"/>
      <c r="M3068" s="162"/>
      <c r="N3068" s="162"/>
      <c r="O3068" s="162"/>
      <c r="P3068" s="162"/>
      <c r="Q3068" s="162"/>
      <c r="R3068" s="162"/>
      <c r="S3068" s="162"/>
      <c r="T3068" s="162"/>
      <c r="U3068" s="162"/>
      <c r="V3068" s="162"/>
      <c r="W3068" s="162"/>
      <c r="X3068" s="162"/>
      <c r="Y3068" s="162"/>
      <c r="Z3068" s="162"/>
      <c r="AA3068" s="162"/>
    </row>
    <row r="3069">
      <c r="A3069" s="160">
        <v>3068.0</v>
      </c>
      <c r="B3069" s="165" t="s">
        <v>3214</v>
      </c>
      <c r="C3069" s="160">
        <v>2.0210508E7</v>
      </c>
      <c r="D3069" s="162"/>
      <c r="E3069" s="162"/>
      <c r="F3069" s="167"/>
      <c r="G3069" s="168"/>
      <c r="H3069" s="162"/>
      <c r="I3069" s="162"/>
      <c r="J3069" s="162"/>
      <c r="K3069" s="162"/>
      <c r="L3069" s="162"/>
      <c r="M3069" s="162"/>
      <c r="N3069" s="162"/>
      <c r="O3069" s="162"/>
      <c r="P3069" s="162"/>
      <c r="Q3069" s="162"/>
      <c r="R3069" s="162"/>
      <c r="S3069" s="162"/>
      <c r="T3069" s="162"/>
      <c r="U3069" s="162"/>
      <c r="V3069" s="162"/>
      <c r="W3069" s="162"/>
      <c r="X3069" s="162"/>
      <c r="Y3069" s="162"/>
      <c r="Z3069" s="162"/>
      <c r="AA3069" s="162"/>
    </row>
    <row r="3070">
      <c r="A3070" s="160">
        <v>3069.0</v>
      </c>
      <c r="B3070" s="165" t="s">
        <v>3215</v>
      </c>
      <c r="C3070" s="160">
        <v>2.0210508E7</v>
      </c>
      <c r="D3070" s="162"/>
      <c r="E3070" s="162"/>
      <c r="F3070" s="167"/>
      <c r="G3070" s="168"/>
      <c r="H3070" s="162"/>
      <c r="I3070" s="162"/>
      <c r="J3070" s="162"/>
      <c r="K3070" s="162"/>
      <c r="L3070" s="162"/>
      <c r="M3070" s="162"/>
      <c r="N3070" s="162"/>
      <c r="O3070" s="162"/>
      <c r="P3070" s="162"/>
      <c r="Q3070" s="162"/>
      <c r="R3070" s="162"/>
      <c r="S3070" s="162"/>
      <c r="T3070" s="162"/>
      <c r="U3070" s="162"/>
      <c r="V3070" s="162"/>
      <c r="W3070" s="162"/>
      <c r="X3070" s="162"/>
      <c r="Y3070" s="162"/>
      <c r="Z3070" s="162"/>
      <c r="AA3070" s="162"/>
    </row>
    <row r="3071">
      <c r="A3071" s="160">
        <v>3070.0</v>
      </c>
      <c r="B3071" s="165" t="s">
        <v>3216</v>
      </c>
      <c r="C3071" s="160">
        <v>2.0210508E7</v>
      </c>
      <c r="D3071" s="162"/>
      <c r="E3071" s="162"/>
      <c r="F3071" s="167"/>
      <c r="G3071" s="168"/>
      <c r="H3071" s="162"/>
      <c r="I3071" s="162"/>
      <c r="J3071" s="162"/>
      <c r="K3071" s="162"/>
      <c r="L3071" s="162"/>
      <c r="M3071" s="162"/>
      <c r="N3071" s="162"/>
      <c r="O3071" s="162"/>
      <c r="P3071" s="162"/>
      <c r="Q3071" s="162"/>
      <c r="R3071" s="162"/>
      <c r="S3071" s="162"/>
      <c r="T3071" s="162"/>
      <c r="U3071" s="162"/>
      <c r="V3071" s="162"/>
      <c r="W3071" s="162"/>
      <c r="X3071" s="162"/>
      <c r="Y3071" s="162"/>
      <c r="Z3071" s="162"/>
      <c r="AA3071" s="162"/>
    </row>
    <row r="3072">
      <c r="A3072" s="160">
        <v>3071.0</v>
      </c>
      <c r="B3072" s="165" t="s">
        <v>3217</v>
      </c>
      <c r="C3072" s="160">
        <v>2.0210508E7</v>
      </c>
      <c r="D3072" s="162"/>
      <c r="E3072" s="162"/>
      <c r="F3072" s="167"/>
      <c r="G3072" s="168"/>
      <c r="H3072" s="162"/>
      <c r="I3072" s="162"/>
      <c r="J3072" s="162"/>
      <c r="K3072" s="162"/>
      <c r="L3072" s="162"/>
      <c r="M3072" s="162"/>
      <c r="N3072" s="162"/>
      <c r="O3072" s="162"/>
      <c r="P3072" s="162"/>
      <c r="Q3072" s="162"/>
      <c r="R3072" s="162"/>
      <c r="S3072" s="162"/>
      <c r="T3072" s="162"/>
      <c r="U3072" s="162"/>
      <c r="V3072" s="162"/>
      <c r="W3072" s="162"/>
      <c r="X3072" s="162"/>
      <c r="Y3072" s="162"/>
      <c r="Z3072" s="162"/>
      <c r="AA3072" s="162"/>
    </row>
    <row r="3073">
      <c r="A3073" s="160">
        <v>3072.0</v>
      </c>
      <c r="B3073" s="165" t="s">
        <v>3218</v>
      </c>
      <c r="C3073" s="160">
        <v>2.0210508E7</v>
      </c>
      <c r="D3073" s="162"/>
      <c r="E3073" s="162"/>
      <c r="F3073" s="167"/>
      <c r="G3073" s="168"/>
      <c r="H3073" s="162"/>
      <c r="I3073" s="162"/>
      <c r="J3073" s="162"/>
      <c r="K3073" s="162"/>
      <c r="L3073" s="162"/>
      <c r="M3073" s="162"/>
      <c r="N3073" s="162"/>
      <c r="O3073" s="162"/>
      <c r="P3073" s="162"/>
      <c r="Q3073" s="162"/>
      <c r="R3073" s="162"/>
      <c r="S3073" s="162"/>
      <c r="T3073" s="162"/>
      <c r="U3073" s="162"/>
      <c r="V3073" s="162"/>
      <c r="W3073" s="162"/>
      <c r="X3073" s="162"/>
      <c r="Y3073" s="162"/>
      <c r="Z3073" s="162"/>
      <c r="AA3073" s="162"/>
    </row>
    <row r="3074">
      <c r="A3074" s="160">
        <v>3073.0</v>
      </c>
      <c r="B3074" s="165" t="s">
        <v>3219</v>
      </c>
      <c r="C3074" s="160">
        <v>2.0210509E7</v>
      </c>
      <c r="D3074" s="162"/>
      <c r="E3074" s="162"/>
      <c r="F3074" s="167"/>
      <c r="G3074" s="168"/>
      <c r="H3074" s="162"/>
      <c r="I3074" s="162"/>
      <c r="J3074" s="162"/>
      <c r="K3074" s="162"/>
      <c r="L3074" s="162"/>
      <c r="M3074" s="162"/>
      <c r="N3074" s="162"/>
      <c r="O3074" s="162"/>
      <c r="P3074" s="162"/>
      <c r="Q3074" s="162"/>
      <c r="R3074" s="162"/>
      <c r="S3074" s="162"/>
      <c r="T3074" s="162"/>
      <c r="U3074" s="162"/>
      <c r="V3074" s="162"/>
      <c r="W3074" s="162"/>
      <c r="X3074" s="162"/>
      <c r="Y3074" s="162"/>
      <c r="Z3074" s="162"/>
      <c r="AA3074" s="162"/>
    </row>
    <row r="3075">
      <c r="A3075" s="160">
        <v>3074.0</v>
      </c>
      <c r="B3075" s="165" t="s">
        <v>3220</v>
      </c>
      <c r="C3075" s="160">
        <v>2.0210509E7</v>
      </c>
      <c r="D3075" s="162"/>
      <c r="E3075" s="162"/>
      <c r="F3075" s="167"/>
      <c r="G3075" s="168"/>
      <c r="H3075" s="162"/>
      <c r="I3075" s="162"/>
      <c r="J3075" s="162"/>
      <c r="K3075" s="162"/>
      <c r="L3075" s="162"/>
      <c r="M3075" s="162"/>
      <c r="N3075" s="162"/>
      <c r="O3075" s="162"/>
      <c r="P3075" s="162"/>
      <c r="Q3075" s="162"/>
      <c r="R3075" s="162"/>
      <c r="S3075" s="162"/>
      <c r="T3075" s="162"/>
      <c r="U3075" s="162"/>
      <c r="V3075" s="162"/>
      <c r="W3075" s="162"/>
      <c r="X3075" s="162"/>
      <c r="Y3075" s="162"/>
      <c r="Z3075" s="162"/>
      <c r="AA3075" s="162"/>
    </row>
    <row r="3076">
      <c r="A3076" s="160">
        <v>3075.0</v>
      </c>
      <c r="B3076" s="165" t="s">
        <v>3221</v>
      </c>
      <c r="C3076" s="160">
        <v>2.0210509E7</v>
      </c>
      <c r="D3076" s="162"/>
      <c r="E3076" s="162"/>
      <c r="F3076" s="167"/>
      <c r="G3076" s="168"/>
      <c r="H3076" s="162"/>
      <c r="I3076" s="162"/>
      <c r="J3076" s="162"/>
      <c r="K3076" s="162"/>
      <c r="L3076" s="162"/>
      <c r="M3076" s="162"/>
      <c r="N3076" s="162"/>
      <c r="O3076" s="162"/>
      <c r="P3076" s="162"/>
      <c r="Q3076" s="162"/>
      <c r="R3076" s="162"/>
      <c r="S3076" s="162"/>
      <c r="T3076" s="162"/>
      <c r="U3076" s="162"/>
      <c r="V3076" s="162"/>
      <c r="W3076" s="162"/>
      <c r="X3076" s="162"/>
      <c r="Y3076" s="162"/>
      <c r="Z3076" s="162"/>
      <c r="AA3076" s="162"/>
    </row>
    <row r="3077">
      <c r="A3077" s="160">
        <v>3076.0</v>
      </c>
      <c r="B3077" s="165" t="s">
        <v>3222</v>
      </c>
      <c r="C3077" s="160">
        <v>2.0210509E7</v>
      </c>
      <c r="D3077" s="162"/>
      <c r="E3077" s="162"/>
      <c r="F3077" s="167"/>
      <c r="G3077" s="168"/>
      <c r="H3077" s="162"/>
      <c r="I3077" s="162"/>
      <c r="J3077" s="162"/>
      <c r="K3077" s="162"/>
      <c r="L3077" s="162"/>
      <c r="M3077" s="162"/>
      <c r="N3077" s="162"/>
      <c r="O3077" s="162"/>
      <c r="P3077" s="162"/>
      <c r="Q3077" s="162"/>
      <c r="R3077" s="162"/>
      <c r="S3077" s="162"/>
      <c r="T3077" s="162"/>
      <c r="U3077" s="162"/>
      <c r="V3077" s="162"/>
      <c r="W3077" s="162"/>
      <c r="X3077" s="162"/>
      <c r="Y3077" s="162"/>
      <c r="Z3077" s="162"/>
      <c r="AA3077" s="162"/>
    </row>
    <row r="3078">
      <c r="A3078" s="160">
        <v>3077.0</v>
      </c>
      <c r="B3078" s="165" t="s">
        <v>3223</v>
      </c>
      <c r="C3078" s="160">
        <v>2.0210509E7</v>
      </c>
      <c r="D3078" s="162"/>
      <c r="E3078" s="162"/>
      <c r="F3078" s="167"/>
      <c r="G3078" s="168"/>
      <c r="H3078" s="162"/>
      <c r="I3078" s="162"/>
      <c r="J3078" s="162"/>
      <c r="K3078" s="162"/>
      <c r="L3078" s="162"/>
      <c r="M3078" s="162"/>
      <c r="N3078" s="162"/>
      <c r="O3078" s="162"/>
      <c r="P3078" s="162"/>
      <c r="Q3078" s="162"/>
      <c r="R3078" s="162"/>
      <c r="S3078" s="162"/>
      <c r="T3078" s="162"/>
      <c r="U3078" s="162"/>
      <c r="V3078" s="162"/>
      <c r="W3078" s="162"/>
      <c r="X3078" s="162"/>
      <c r="Y3078" s="162"/>
      <c r="Z3078" s="162"/>
      <c r="AA3078" s="162"/>
    </row>
    <row r="3079">
      <c r="A3079" s="160">
        <v>3078.0</v>
      </c>
      <c r="B3079" s="165" t="s">
        <v>3224</v>
      </c>
      <c r="C3079" s="160">
        <v>2.0210509E7</v>
      </c>
      <c r="D3079" s="162"/>
      <c r="E3079" s="162"/>
      <c r="F3079" s="167"/>
      <c r="G3079" s="168"/>
      <c r="H3079" s="162"/>
      <c r="I3079" s="162"/>
      <c r="J3079" s="162"/>
      <c r="K3079" s="162"/>
      <c r="L3079" s="162"/>
      <c r="M3079" s="162"/>
      <c r="N3079" s="162"/>
      <c r="O3079" s="162"/>
      <c r="P3079" s="162"/>
      <c r="Q3079" s="162"/>
      <c r="R3079" s="162"/>
      <c r="S3079" s="162"/>
      <c r="T3079" s="162"/>
      <c r="U3079" s="162"/>
      <c r="V3079" s="162"/>
      <c r="W3079" s="162"/>
      <c r="X3079" s="162"/>
      <c r="Y3079" s="162"/>
      <c r="Z3079" s="162"/>
      <c r="AA3079" s="162"/>
    </row>
    <row r="3080">
      <c r="A3080" s="160">
        <v>3079.0</v>
      </c>
      <c r="B3080" s="165" t="s">
        <v>3225</v>
      </c>
      <c r="C3080" s="160">
        <v>2.0210509E7</v>
      </c>
      <c r="D3080" s="162"/>
      <c r="E3080" s="162"/>
      <c r="F3080" s="167"/>
      <c r="G3080" s="168"/>
      <c r="H3080" s="162"/>
      <c r="I3080" s="162"/>
      <c r="J3080" s="162"/>
      <c r="K3080" s="162"/>
      <c r="L3080" s="162"/>
      <c r="M3080" s="162"/>
      <c r="N3080" s="162"/>
      <c r="O3080" s="162"/>
      <c r="P3080" s="162"/>
      <c r="Q3080" s="162"/>
      <c r="R3080" s="162"/>
      <c r="S3080" s="162"/>
      <c r="T3080" s="162"/>
      <c r="U3080" s="162"/>
      <c r="V3080" s="162"/>
      <c r="W3080" s="162"/>
      <c r="X3080" s="162"/>
      <c r="Y3080" s="162"/>
      <c r="Z3080" s="162"/>
      <c r="AA3080" s="162"/>
    </row>
    <row r="3081">
      <c r="A3081" s="160">
        <v>3080.0</v>
      </c>
      <c r="B3081" s="165" t="s">
        <v>3226</v>
      </c>
      <c r="C3081" s="160">
        <v>2.0210509E7</v>
      </c>
      <c r="D3081" s="162"/>
      <c r="E3081" s="162"/>
      <c r="F3081" s="167"/>
      <c r="G3081" s="168"/>
      <c r="H3081" s="162"/>
      <c r="I3081" s="162"/>
      <c r="J3081" s="162"/>
      <c r="K3081" s="162"/>
      <c r="L3081" s="162"/>
      <c r="M3081" s="162"/>
      <c r="N3081" s="162"/>
      <c r="O3081" s="162"/>
      <c r="P3081" s="162"/>
      <c r="Q3081" s="162"/>
      <c r="R3081" s="162"/>
      <c r="S3081" s="162"/>
      <c r="T3081" s="162"/>
      <c r="U3081" s="162"/>
      <c r="V3081" s="162"/>
      <c r="W3081" s="162"/>
      <c r="X3081" s="162"/>
      <c r="Y3081" s="162"/>
      <c r="Z3081" s="162"/>
      <c r="AA3081" s="162"/>
    </row>
    <row r="3082">
      <c r="A3082" s="160">
        <v>3081.0</v>
      </c>
      <c r="B3082" s="165" t="s">
        <v>3227</v>
      </c>
      <c r="C3082" s="160">
        <v>2.0210509E7</v>
      </c>
      <c r="D3082" s="162"/>
      <c r="E3082" s="162"/>
      <c r="F3082" s="167"/>
      <c r="G3082" s="168"/>
      <c r="H3082" s="162"/>
      <c r="I3082" s="162"/>
      <c r="J3082" s="162"/>
      <c r="K3082" s="162"/>
      <c r="L3082" s="162"/>
      <c r="M3082" s="162"/>
      <c r="N3082" s="162"/>
      <c r="O3082" s="162"/>
      <c r="P3082" s="162"/>
      <c r="Q3082" s="162"/>
      <c r="R3082" s="162"/>
      <c r="S3082" s="162"/>
      <c r="T3082" s="162"/>
      <c r="U3082" s="162"/>
      <c r="V3082" s="162"/>
      <c r="W3082" s="162"/>
      <c r="X3082" s="162"/>
      <c r="Y3082" s="162"/>
      <c r="Z3082" s="162"/>
      <c r="AA3082" s="162"/>
    </row>
    <row r="3083">
      <c r="A3083" s="160">
        <v>3082.0</v>
      </c>
      <c r="B3083" s="165" t="s">
        <v>3228</v>
      </c>
      <c r="C3083" s="160">
        <v>2.0210509E7</v>
      </c>
      <c r="D3083" s="162"/>
      <c r="E3083" s="162"/>
      <c r="F3083" s="167"/>
      <c r="G3083" s="168"/>
      <c r="H3083" s="162"/>
      <c r="I3083" s="162"/>
      <c r="J3083" s="162"/>
      <c r="K3083" s="162"/>
      <c r="L3083" s="162"/>
      <c r="M3083" s="162"/>
      <c r="N3083" s="162"/>
      <c r="O3083" s="162"/>
      <c r="P3083" s="162"/>
      <c r="Q3083" s="162"/>
      <c r="R3083" s="162"/>
      <c r="S3083" s="162"/>
      <c r="T3083" s="162"/>
      <c r="U3083" s="162"/>
      <c r="V3083" s="162"/>
      <c r="W3083" s="162"/>
      <c r="X3083" s="162"/>
      <c r="Y3083" s="162"/>
      <c r="Z3083" s="162"/>
      <c r="AA3083" s="162"/>
    </row>
    <row r="3084">
      <c r="A3084" s="160">
        <v>3083.0</v>
      </c>
      <c r="B3084" s="165" t="s">
        <v>3229</v>
      </c>
      <c r="C3084" s="160">
        <v>2.0210509E7</v>
      </c>
      <c r="D3084" s="162"/>
      <c r="E3084" s="162"/>
      <c r="F3084" s="167"/>
      <c r="G3084" s="168"/>
      <c r="H3084" s="162"/>
      <c r="I3084" s="162"/>
      <c r="J3084" s="162"/>
      <c r="K3084" s="162"/>
      <c r="L3084" s="162"/>
      <c r="M3084" s="162"/>
      <c r="N3084" s="162"/>
      <c r="O3084" s="162"/>
      <c r="P3084" s="162"/>
      <c r="Q3084" s="162"/>
      <c r="R3084" s="162"/>
      <c r="S3084" s="162"/>
      <c r="T3084" s="162"/>
      <c r="U3084" s="162"/>
      <c r="V3084" s="162"/>
      <c r="W3084" s="162"/>
      <c r="X3084" s="162"/>
      <c r="Y3084" s="162"/>
      <c r="Z3084" s="162"/>
      <c r="AA3084" s="162"/>
    </row>
    <row r="3085">
      <c r="A3085" s="160">
        <v>3084.0</v>
      </c>
      <c r="B3085" s="165" t="s">
        <v>3230</v>
      </c>
      <c r="C3085" s="160">
        <v>2.0210509E7</v>
      </c>
      <c r="D3085" s="162"/>
      <c r="E3085" s="162"/>
      <c r="F3085" s="167"/>
      <c r="G3085" s="168"/>
      <c r="H3085" s="162"/>
      <c r="I3085" s="162"/>
      <c r="J3085" s="162"/>
      <c r="K3085" s="162"/>
      <c r="L3085" s="162"/>
      <c r="M3085" s="162"/>
      <c r="N3085" s="162"/>
      <c r="O3085" s="162"/>
      <c r="P3085" s="162"/>
      <c r="Q3085" s="162"/>
      <c r="R3085" s="162"/>
      <c r="S3085" s="162"/>
      <c r="T3085" s="162"/>
      <c r="U3085" s="162"/>
      <c r="V3085" s="162"/>
      <c r="W3085" s="162"/>
      <c r="X3085" s="162"/>
      <c r="Y3085" s="162"/>
      <c r="Z3085" s="162"/>
      <c r="AA3085" s="162"/>
    </row>
    <row r="3086">
      <c r="A3086" s="160">
        <v>3085.0</v>
      </c>
      <c r="B3086" s="165" t="s">
        <v>3231</v>
      </c>
      <c r="C3086" s="160">
        <v>2.0210509E7</v>
      </c>
      <c r="D3086" s="162"/>
      <c r="E3086" s="162"/>
      <c r="F3086" s="167"/>
      <c r="G3086" s="168"/>
      <c r="H3086" s="162"/>
      <c r="I3086" s="162"/>
      <c r="J3086" s="162"/>
      <c r="K3086" s="162"/>
      <c r="L3086" s="162"/>
      <c r="M3086" s="162"/>
      <c r="N3086" s="162"/>
      <c r="O3086" s="162"/>
      <c r="P3086" s="162"/>
      <c r="Q3086" s="162"/>
      <c r="R3086" s="162"/>
      <c r="S3086" s="162"/>
      <c r="T3086" s="162"/>
      <c r="U3086" s="162"/>
      <c r="V3086" s="162"/>
      <c r="W3086" s="162"/>
      <c r="X3086" s="162"/>
      <c r="Y3086" s="162"/>
      <c r="Z3086" s="162"/>
      <c r="AA3086" s="162"/>
    </row>
    <row r="3087">
      <c r="A3087" s="160">
        <v>3086.0</v>
      </c>
      <c r="B3087" s="165" t="s">
        <v>3232</v>
      </c>
      <c r="C3087" s="160">
        <v>2.0210509E7</v>
      </c>
      <c r="D3087" s="162"/>
      <c r="E3087" s="162"/>
      <c r="F3087" s="167"/>
      <c r="G3087" s="168"/>
      <c r="H3087" s="162"/>
      <c r="I3087" s="162"/>
      <c r="J3087" s="162"/>
      <c r="K3087" s="162"/>
      <c r="L3087" s="162"/>
      <c r="M3087" s="162"/>
      <c r="N3087" s="162"/>
      <c r="O3087" s="162"/>
      <c r="P3087" s="162"/>
      <c r="Q3087" s="162"/>
      <c r="R3087" s="162"/>
      <c r="S3087" s="162"/>
      <c r="T3087" s="162"/>
      <c r="U3087" s="162"/>
      <c r="V3087" s="162"/>
      <c r="W3087" s="162"/>
      <c r="X3087" s="162"/>
      <c r="Y3087" s="162"/>
      <c r="Z3087" s="162"/>
      <c r="AA3087" s="162"/>
    </row>
    <row r="3088">
      <c r="A3088" s="160">
        <v>3087.0</v>
      </c>
      <c r="B3088" s="165" t="s">
        <v>3233</v>
      </c>
      <c r="C3088" s="160">
        <v>2.0210509E7</v>
      </c>
      <c r="D3088" s="162"/>
      <c r="E3088" s="162"/>
      <c r="F3088" s="167"/>
      <c r="G3088" s="168"/>
      <c r="H3088" s="162"/>
      <c r="I3088" s="162"/>
      <c r="J3088" s="162"/>
      <c r="K3088" s="162"/>
      <c r="L3088" s="162"/>
      <c r="M3088" s="162"/>
      <c r="N3088" s="162"/>
      <c r="O3088" s="162"/>
      <c r="P3088" s="162"/>
      <c r="Q3088" s="162"/>
      <c r="R3088" s="162"/>
      <c r="S3088" s="162"/>
      <c r="T3088" s="162"/>
      <c r="U3088" s="162"/>
      <c r="V3088" s="162"/>
      <c r="W3088" s="162"/>
      <c r="X3088" s="162"/>
      <c r="Y3088" s="162"/>
      <c r="Z3088" s="162"/>
      <c r="AA3088" s="162"/>
    </row>
    <row r="3089">
      <c r="A3089" s="160">
        <v>3088.0</v>
      </c>
      <c r="B3089" s="165" t="s">
        <v>3234</v>
      </c>
      <c r="C3089" s="160">
        <v>2.0210509E7</v>
      </c>
      <c r="D3089" s="162"/>
      <c r="E3089" s="162"/>
      <c r="F3089" s="167"/>
      <c r="G3089" s="168"/>
      <c r="H3089" s="162"/>
      <c r="I3089" s="162"/>
      <c r="J3089" s="162"/>
      <c r="K3089" s="162"/>
      <c r="L3089" s="162"/>
      <c r="M3089" s="162"/>
      <c r="N3089" s="162"/>
      <c r="O3089" s="162"/>
      <c r="P3089" s="162"/>
      <c r="Q3089" s="162"/>
      <c r="R3089" s="162"/>
      <c r="S3089" s="162"/>
      <c r="T3089" s="162"/>
      <c r="U3089" s="162"/>
      <c r="V3089" s="162"/>
      <c r="W3089" s="162"/>
      <c r="X3089" s="162"/>
      <c r="Y3089" s="162"/>
      <c r="Z3089" s="162"/>
      <c r="AA3089" s="162"/>
    </row>
    <row r="3090">
      <c r="A3090" s="160">
        <v>3089.0</v>
      </c>
      <c r="B3090" s="165" t="s">
        <v>3235</v>
      </c>
      <c r="C3090" s="160">
        <v>2.0210509E7</v>
      </c>
      <c r="D3090" s="162"/>
      <c r="E3090" s="162"/>
      <c r="F3090" s="167"/>
      <c r="G3090" s="168"/>
      <c r="H3090" s="162"/>
      <c r="I3090" s="162"/>
      <c r="J3090" s="162"/>
      <c r="K3090" s="162"/>
      <c r="L3090" s="162"/>
      <c r="M3090" s="162"/>
      <c r="N3090" s="162"/>
      <c r="O3090" s="162"/>
      <c r="P3090" s="162"/>
      <c r="Q3090" s="162"/>
      <c r="R3090" s="162"/>
      <c r="S3090" s="162"/>
      <c r="T3090" s="162"/>
      <c r="U3090" s="162"/>
      <c r="V3090" s="162"/>
      <c r="W3090" s="162"/>
      <c r="X3090" s="162"/>
      <c r="Y3090" s="162"/>
      <c r="Z3090" s="162"/>
      <c r="AA3090" s="162"/>
    </row>
    <row r="3091">
      <c r="A3091" s="160">
        <v>3090.0</v>
      </c>
      <c r="B3091" s="165" t="s">
        <v>3236</v>
      </c>
      <c r="C3091" s="160">
        <v>2.0210509E7</v>
      </c>
      <c r="D3091" s="162"/>
      <c r="E3091" s="162"/>
      <c r="F3091" s="167"/>
      <c r="G3091" s="168"/>
      <c r="H3091" s="162"/>
      <c r="I3091" s="162"/>
      <c r="J3091" s="162"/>
      <c r="K3091" s="162"/>
      <c r="L3091" s="162"/>
      <c r="M3091" s="162"/>
      <c r="N3091" s="162"/>
      <c r="O3091" s="162"/>
      <c r="P3091" s="162"/>
      <c r="Q3091" s="162"/>
      <c r="R3091" s="162"/>
      <c r="S3091" s="162"/>
      <c r="T3091" s="162"/>
      <c r="U3091" s="162"/>
      <c r="V3091" s="162"/>
      <c r="W3091" s="162"/>
      <c r="X3091" s="162"/>
      <c r="Y3091" s="162"/>
      <c r="Z3091" s="162"/>
      <c r="AA3091" s="162"/>
    </row>
    <row r="3092">
      <c r="A3092" s="160">
        <v>3091.0</v>
      </c>
      <c r="B3092" s="165" t="s">
        <v>3237</v>
      </c>
      <c r="C3092" s="160">
        <v>2.0210509E7</v>
      </c>
      <c r="D3092" s="162"/>
      <c r="E3092" s="162"/>
      <c r="F3092" s="167"/>
      <c r="G3092" s="168"/>
      <c r="H3092" s="162"/>
      <c r="I3092" s="162"/>
      <c r="J3092" s="162"/>
      <c r="K3092" s="162"/>
      <c r="L3092" s="162"/>
      <c r="M3092" s="162"/>
      <c r="N3092" s="162"/>
      <c r="O3092" s="162"/>
      <c r="P3092" s="162"/>
      <c r="Q3092" s="162"/>
      <c r="R3092" s="162"/>
      <c r="S3092" s="162"/>
      <c r="T3092" s="162"/>
      <c r="U3092" s="162"/>
      <c r="V3092" s="162"/>
      <c r="W3092" s="162"/>
      <c r="X3092" s="162"/>
      <c r="Y3092" s="162"/>
      <c r="Z3092" s="162"/>
      <c r="AA3092" s="162"/>
    </row>
    <row r="3093">
      <c r="A3093" s="160">
        <v>3092.0</v>
      </c>
      <c r="B3093" s="165" t="s">
        <v>3238</v>
      </c>
      <c r="C3093" s="160">
        <v>2.0210509E7</v>
      </c>
      <c r="D3093" s="162"/>
      <c r="E3093" s="162"/>
      <c r="F3093" s="167"/>
      <c r="G3093" s="168"/>
      <c r="H3093" s="162"/>
      <c r="I3093" s="162"/>
      <c r="J3093" s="162"/>
      <c r="K3093" s="162"/>
      <c r="L3093" s="162"/>
      <c r="M3093" s="162"/>
      <c r="N3093" s="162"/>
      <c r="O3093" s="162"/>
      <c r="P3093" s="162"/>
      <c r="Q3093" s="162"/>
      <c r="R3093" s="162"/>
      <c r="S3093" s="162"/>
      <c r="T3093" s="162"/>
      <c r="U3093" s="162"/>
      <c r="V3093" s="162"/>
      <c r="W3093" s="162"/>
      <c r="X3093" s="162"/>
      <c r="Y3093" s="162"/>
      <c r="Z3093" s="162"/>
      <c r="AA3093" s="162"/>
    </row>
    <row r="3094">
      <c r="A3094" s="160">
        <v>3093.0</v>
      </c>
      <c r="B3094" s="165" t="s">
        <v>3239</v>
      </c>
      <c r="C3094" s="160">
        <v>2.0210509E7</v>
      </c>
      <c r="D3094" s="162"/>
      <c r="E3094" s="162"/>
      <c r="F3094" s="167"/>
      <c r="G3094" s="168"/>
      <c r="H3094" s="162"/>
      <c r="I3094" s="162"/>
      <c r="J3094" s="162"/>
      <c r="K3094" s="162"/>
      <c r="L3094" s="162"/>
      <c r="M3094" s="162"/>
      <c r="N3094" s="162"/>
      <c r="O3094" s="162"/>
      <c r="P3094" s="162"/>
      <c r="Q3094" s="162"/>
      <c r="R3094" s="162"/>
      <c r="S3094" s="162"/>
      <c r="T3094" s="162"/>
      <c r="U3094" s="162"/>
      <c r="V3094" s="162"/>
      <c r="W3094" s="162"/>
      <c r="X3094" s="162"/>
      <c r="Y3094" s="162"/>
      <c r="Z3094" s="162"/>
      <c r="AA3094" s="162"/>
    </row>
    <row r="3095">
      <c r="A3095" s="160">
        <v>3094.0</v>
      </c>
      <c r="B3095" s="165" t="s">
        <v>3240</v>
      </c>
      <c r="C3095" s="160">
        <v>2.0210509E7</v>
      </c>
      <c r="D3095" s="162"/>
      <c r="E3095" s="162"/>
      <c r="F3095" s="167"/>
      <c r="G3095" s="168"/>
      <c r="H3095" s="162"/>
      <c r="I3095" s="162"/>
      <c r="J3095" s="162"/>
      <c r="K3095" s="162"/>
      <c r="L3095" s="162"/>
      <c r="M3095" s="162"/>
      <c r="N3095" s="162"/>
      <c r="O3095" s="162"/>
      <c r="P3095" s="162"/>
      <c r="Q3095" s="162"/>
      <c r="R3095" s="162"/>
      <c r="S3095" s="162"/>
      <c r="T3095" s="162"/>
      <c r="U3095" s="162"/>
      <c r="V3095" s="162"/>
      <c r="W3095" s="162"/>
      <c r="X3095" s="162"/>
      <c r="Y3095" s="162"/>
      <c r="Z3095" s="162"/>
      <c r="AA3095" s="162"/>
    </row>
    <row r="3096">
      <c r="A3096" s="160">
        <v>3095.0</v>
      </c>
      <c r="B3096" s="165" t="s">
        <v>3241</v>
      </c>
      <c r="C3096" s="160">
        <v>2.0210509E7</v>
      </c>
      <c r="D3096" s="162"/>
      <c r="E3096" s="162"/>
      <c r="F3096" s="167"/>
      <c r="G3096" s="168"/>
      <c r="H3096" s="162"/>
      <c r="I3096" s="162"/>
      <c r="J3096" s="162"/>
      <c r="K3096" s="162"/>
      <c r="L3096" s="162"/>
      <c r="M3096" s="162"/>
      <c r="N3096" s="162"/>
      <c r="O3096" s="162"/>
      <c r="P3096" s="162"/>
      <c r="Q3096" s="162"/>
      <c r="R3096" s="162"/>
      <c r="S3096" s="162"/>
      <c r="T3096" s="162"/>
      <c r="U3096" s="162"/>
      <c r="V3096" s="162"/>
      <c r="W3096" s="162"/>
      <c r="X3096" s="162"/>
      <c r="Y3096" s="162"/>
      <c r="Z3096" s="162"/>
      <c r="AA3096" s="162"/>
    </row>
    <row r="3097">
      <c r="A3097" s="160">
        <v>3096.0</v>
      </c>
      <c r="B3097" s="165" t="s">
        <v>3242</v>
      </c>
      <c r="C3097" s="160">
        <v>2.0210509E7</v>
      </c>
      <c r="D3097" s="162"/>
      <c r="E3097" s="162"/>
      <c r="F3097" s="167"/>
      <c r="G3097" s="168"/>
      <c r="H3097" s="162"/>
      <c r="I3097" s="162"/>
      <c r="J3097" s="162"/>
      <c r="K3097" s="162"/>
      <c r="L3097" s="162"/>
      <c r="M3097" s="162"/>
      <c r="N3097" s="162"/>
      <c r="O3097" s="162"/>
      <c r="P3097" s="162"/>
      <c r="Q3097" s="162"/>
      <c r="R3097" s="162"/>
      <c r="S3097" s="162"/>
      <c r="T3097" s="162"/>
      <c r="U3097" s="162"/>
      <c r="V3097" s="162"/>
      <c r="W3097" s="162"/>
      <c r="X3097" s="162"/>
      <c r="Y3097" s="162"/>
      <c r="Z3097" s="162"/>
      <c r="AA3097" s="162"/>
    </row>
    <row r="3098">
      <c r="A3098" s="160">
        <v>3097.0</v>
      </c>
      <c r="B3098" s="165" t="s">
        <v>3243</v>
      </c>
      <c r="C3098" s="160">
        <v>2.021051E7</v>
      </c>
      <c r="D3098" s="162"/>
      <c r="E3098" s="162"/>
      <c r="F3098" s="167"/>
      <c r="G3098" s="168"/>
      <c r="H3098" s="162"/>
      <c r="I3098" s="162"/>
      <c r="J3098" s="162"/>
      <c r="K3098" s="162"/>
      <c r="L3098" s="162"/>
      <c r="M3098" s="162"/>
      <c r="N3098" s="162"/>
      <c r="O3098" s="162"/>
      <c r="P3098" s="162"/>
      <c r="Q3098" s="162"/>
      <c r="R3098" s="162"/>
      <c r="S3098" s="162"/>
      <c r="T3098" s="162"/>
      <c r="U3098" s="162"/>
      <c r="V3098" s="162"/>
      <c r="W3098" s="162"/>
      <c r="X3098" s="162"/>
      <c r="Y3098" s="162"/>
      <c r="Z3098" s="162"/>
      <c r="AA3098" s="162"/>
    </row>
    <row r="3099">
      <c r="A3099" s="160">
        <v>3098.0</v>
      </c>
      <c r="B3099" s="165" t="s">
        <v>3244</v>
      </c>
      <c r="C3099" s="160">
        <v>2.021051E7</v>
      </c>
      <c r="D3099" s="162"/>
      <c r="E3099" s="162"/>
      <c r="F3099" s="167"/>
      <c r="G3099" s="168"/>
      <c r="H3099" s="162"/>
      <c r="I3099" s="162"/>
      <c r="J3099" s="162"/>
      <c r="K3099" s="162"/>
      <c r="L3099" s="162"/>
      <c r="M3099" s="162"/>
      <c r="N3099" s="162"/>
      <c r="O3099" s="162"/>
      <c r="P3099" s="162"/>
      <c r="Q3099" s="162"/>
      <c r="R3099" s="162"/>
      <c r="S3099" s="162"/>
      <c r="T3099" s="162"/>
      <c r="U3099" s="162"/>
      <c r="V3099" s="162"/>
      <c r="W3099" s="162"/>
      <c r="X3099" s="162"/>
      <c r="Y3099" s="162"/>
      <c r="Z3099" s="162"/>
      <c r="AA3099" s="162"/>
    </row>
    <row r="3100">
      <c r="A3100" s="160">
        <v>3099.0</v>
      </c>
      <c r="B3100" s="165" t="s">
        <v>3245</v>
      </c>
      <c r="C3100" s="160">
        <v>2.021051E7</v>
      </c>
      <c r="D3100" s="162"/>
      <c r="E3100" s="162"/>
      <c r="F3100" s="167"/>
      <c r="G3100" s="168"/>
      <c r="H3100" s="162"/>
      <c r="I3100" s="162"/>
      <c r="J3100" s="162"/>
      <c r="K3100" s="162"/>
      <c r="L3100" s="162"/>
      <c r="M3100" s="162"/>
      <c r="N3100" s="162"/>
      <c r="O3100" s="162"/>
      <c r="P3100" s="162"/>
      <c r="Q3100" s="162"/>
      <c r="R3100" s="162"/>
      <c r="S3100" s="162"/>
      <c r="T3100" s="162"/>
      <c r="U3100" s="162"/>
      <c r="V3100" s="162"/>
      <c r="W3100" s="162"/>
      <c r="X3100" s="162"/>
      <c r="Y3100" s="162"/>
      <c r="Z3100" s="162"/>
      <c r="AA3100" s="162"/>
    </row>
    <row r="3101">
      <c r="A3101" s="160">
        <v>3100.0</v>
      </c>
      <c r="B3101" s="165" t="s">
        <v>3246</v>
      </c>
      <c r="C3101" s="160">
        <v>2.021051E7</v>
      </c>
      <c r="D3101" s="162"/>
      <c r="E3101" s="162"/>
      <c r="F3101" s="167"/>
      <c r="G3101" s="168"/>
      <c r="H3101" s="162"/>
      <c r="I3101" s="162"/>
      <c r="J3101" s="162"/>
      <c r="K3101" s="162"/>
      <c r="L3101" s="162"/>
      <c r="M3101" s="162"/>
      <c r="N3101" s="162"/>
      <c r="O3101" s="162"/>
      <c r="P3101" s="162"/>
      <c r="Q3101" s="162"/>
      <c r="R3101" s="162"/>
      <c r="S3101" s="162"/>
      <c r="T3101" s="162"/>
      <c r="U3101" s="162"/>
      <c r="V3101" s="162"/>
      <c r="W3101" s="162"/>
      <c r="X3101" s="162"/>
      <c r="Y3101" s="162"/>
      <c r="Z3101" s="162"/>
      <c r="AA3101" s="162"/>
    </row>
    <row r="3102">
      <c r="A3102" s="160">
        <v>3101.0</v>
      </c>
      <c r="B3102" s="165" t="s">
        <v>3247</v>
      </c>
      <c r="C3102" s="160">
        <v>2.021051E7</v>
      </c>
      <c r="D3102" s="162"/>
      <c r="E3102" s="162"/>
      <c r="F3102" s="167"/>
      <c r="G3102" s="168"/>
      <c r="H3102" s="162"/>
      <c r="I3102" s="162"/>
      <c r="J3102" s="162"/>
      <c r="K3102" s="162"/>
      <c r="L3102" s="162"/>
      <c r="M3102" s="162"/>
      <c r="N3102" s="162"/>
      <c r="O3102" s="162"/>
      <c r="P3102" s="162"/>
      <c r="Q3102" s="162"/>
      <c r="R3102" s="162"/>
      <c r="S3102" s="162"/>
      <c r="T3102" s="162"/>
      <c r="U3102" s="162"/>
      <c r="V3102" s="162"/>
      <c r="W3102" s="162"/>
      <c r="X3102" s="162"/>
      <c r="Y3102" s="162"/>
      <c r="Z3102" s="162"/>
      <c r="AA3102" s="162"/>
    </row>
    <row r="3103">
      <c r="A3103" s="160">
        <v>3102.0</v>
      </c>
      <c r="B3103" s="165" t="s">
        <v>3248</v>
      </c>
      <c r="C3103" s="160">
        <v>2.021051E7</v>
      </c>
      <c r="D3103" s="162"/>
      <c r="E3103" s="162"/>
      <c r="F3103" s="167"/>
      <c r="G3103" s="168"/>
      <c r="H3103" s="162"/>
      <c r="I3103" s="162"/>
      <c r="J3103" s="162"/>
      <c r="K3103" s="162"/>
      <c r="L3103" s="162"/>
      <c r="M3103" s="162"/>
      <c r="N3103" s="162"/>
      <c r="O3103" s="162"/>
      <c r="P3103" s="162"/>
      <c r="Q3103" s="162"/>
      <c r="R3103" s="162"/>
      <c r="S3103" s="162"/>
      <c r="T3103" s="162"/>
      <c r="U3103" s="162"/>
      <c r="V3103" s="162"/>
      <c r="W3103" s="162"/>
      <c r="X3103" s="162"/>
      <c r="Y3103" s="162"/>
      <c r="Z3103" s="162"/>
      <c r="AA3103" s="162"/>
    </row>
    <row r="3104">
      <c r="A3104" s="160">
        <v>3103.0</v>
      </c>
      <c r="B3104" s="165" t="s">
        <v>3249</v>
      </c>
      <c r="C3104" s="160">
        <v>2.021051E7</v>
      </c>
      <c r="D3104" s="162"/>
      <c r="E3104" s="162"/>
      <c r="F3104" s="167"/>
      <c r="G3104" s="168"/>
      <c r="H3104" s="162"/>
      <c r="I3104" s="162"/>
      <c r="J3104" s="162"/>
      <c r="K3104" s="162"/>
      <c r="L3104" s="162"/>
      <c r="M3104" s="162"/>
      <c r="N3104" s="162"/>
      <c r="O3104" s="162"/>
      <c r="P3104" s="162"/>
      <c r="Q3104" s="162"/>
      <c r="R3104" s="162"/>
      <c r="S3104" s="162"/>
      <c r="T3104" s="162"/>
      <c r="U3104" s="162"/>
      <c r="V3104" s="162"/>
      <c r="W3104" s="162"/>
      <c r="X3104" s="162"/>
      <c r="Y3104" s="162"/>
      <c r="Z3104" s="162"/>
      <c r="AA3104" s="162"/>
    </row>
    <row r="3105">
      <c r="A3105" s="160">
        <v>3104.0</v>
      </c>
      <c r="B3105" s="165" t="s">
        <v>3250</v>
      </c>
      <c r="C3105" s="160">
        <v>2.021051E7</v>
      </c>
      <c r="D3105" s="162"/>
      <c r="E3105" s="162"/>
      <c r="F3105" s="167"/>
      <c r="G3105" s="168"/>
      <c r="H3105" s="162"/>
      <c r="I3105" s="162"/>
      <c r="J3105" s="162"/>
      <c r="K3105" s="162"/>
      <c r="L3105" s="162"/>
      <c r="M3105" s="162"/>
      <c r="N3105" s="162"/>
      <c r="O3105" s="162"/>
      <c r="P3105" s="162"/>
      <c r="Q3105" s="162"/>
      <c r="R3105" s="162"/>
      <c r="S3105" s="162"/>
      <c r="T3105" s="162"/>
      <c r="U3105" s="162"/>
      <c r="V3105" s="162"/>
      <c r="W3105" s="162"/>
      <c r="X3105" s="162"/>
      <c r="Y3105" s="162"/>
      <c r="Z3105" s="162"/>
      <c r="AA3105" s="162"/>
    </row>
    <row r="3106">
      <c r="A3106" s="160">
        <v>3105.0</v>
      </c>
      <c r="B3106" s="165" t="s">
        <v>3251</v>
      </c>
      <c r="C3106" s="160">
        <v>2.021051E7</v>
      </c>
      <c r="D3106" s="162"/>
      <c r="E3106" s="162"/>
      <c r="F3106" s="167"/>
      <c r="G3106" s="168"/>
      <c r="H3106" s="162"/>
      <c r="I3106" s="162"/>
      <c r="J3106" s="162"/>
      <c r="K3106" s="162"/>
      <c r="L3106" s="162"/>
      <c r="M3106" s="162"/>
      <c r="N3106" s="162"/>
      <c r="O3106" s="162"/>
      <c r="P3106" s="162"/>
      <c r="Q3106" s="162"/>
      <c r="R3106" s="162"/>
      <c r="S3106" s="162"/>
      <c r="T3106" s="162"/>
      <c r="U3106" s="162"/>
      <c r="V3106" s="162"/>
      <c r="W3106" s="162"/>
      <c r="X3106" s="162"/>
      <c r="Y3106" s="162"/>
      <c r="Z3106" s="162"/>
      <c r="AA3106" s="162"/>
    </row>
    <row r="3107">
      <c r="A3107" s="160">
        <v>3106.0</v>
      </c>
      <c r="B3107" s="165" t="s">
        <v>3252</v>
      </c>
      <c r="C3107" s="160">
        <v>2.021051E7</v>
      </c>
      <c r="D3107" s="162"/>
      <c r="E3107" s="162"/>
      <c r="F3107" s="167"/>
      <c r="G3107" s="168"/>
      <c r="H3107" s="162"/>
      <c r="I3107" s="162"/>
      <c r="J3107" s="162"/>
      <c r="K3107" s="162"/>
      <c r="L3107" s="162"/>
      <c r="M3107" s="162"/>
      <c r="N3107" s="162"/>
      <c r="O3107" s="162"/>
      <c r="P3107" s="162"/>
      <c r="Q3107" s="162"/>
      <c r="R3107" s="162"/>
      <c r="S3107" s="162"/>
      <c r="T3107" s="162"/>
      <c r="U3107" s="162"/>
      <c r="V3107" s="162"/>
      <c r="W3107" s="162"/>
      <c r="X3107" s="162"/>
      <c r="Y3107" s="162"/>
      <c r="Z3107" s="162"/>
      <c r="AA3107" s="162"/>
    </row>
    <row r="3108">
      <c r="A3108" s="160">
        <v>3107.0</v>
      </c>
      <c r="B3108" s="165" t="s">
        <v>3253</v>
      </c>
      <c r="C3108" s="160">
        <v>2.021051E7</v>
      </c>
      <c r="D3108" s="162"/>
      <c r="E3108" s="162"/>
      <c r="F3108" s="167"/>
      <c r="G3108" s="168"/>
      <c r="H3108" s="162"/>
      <c r="I3108" s="162"/>
      <c r="J3108" s="162"/>
      <c r="K3108" s="162"/>
      <c r="L3108" s="162"/>
      <c r="M3108" s="162"/>
      <c r="N3108" s="162"/>
      <c r="O3108" s="162"/>
      <c r="P3108" s="162"/>
      <c r="Q3108" s="162"/>
      <c r="R3108" s="162"/>
      <c r="S3108" s="162"/>
      <c r="T3108" s="162"/>
      <c r="U3108" s="162"/>
      <c r="V3108" s="162"/>
      <c r="W3108" s="162"/>
      <c r="X3108" s="162"/>
      <c r="Y3108" s="162"/>
      <c r="Z3108" s="162"/>
      <c r="AA3108" s="162"/>
    </row>
    <row r="3109">
      <c r="A3109" s="160">
        <v>3108.0</v>
      </c>
      <c r="B3109" s="165" t="s">
        <v>3254</v>
      </c>
      <c r="C3109" s="160">
        <v>2.021051E7</v>
      </c>
      <c r="D3109" s="162"/>
      <c r="E3109" s="162"/>
      <c r="F3109" s="167"/>
      <c r="G3109" s="168"/>
      <c r="H3109" s="162"/>
      <c r="I3109" s="162"/>
      <c r="J3109" s="162"/>
      <c r="K3109" s="162"/>
      <c r="L3109" s="162"/>
      <c r="M3109" s="162"/>
      <c r="N3109" s="162"/>
      <c r="O3109" s="162"/>
      <c r="P3109" s="162"/>
      <c r="Q3109" s="162"/>
      <c r="R3109" s="162"/>
      <c r="S3109" s="162"/>
      <c r="T3109" s="162"/>
      <c r="U3109" s="162"/>
      <c r="V3109" s="162"/>
      <c r="W3109" s="162"/>
      <c r="X3109" s="162"/>
      <c r="Y3109" s="162"/>
      <c r="Z3109" s="162"/>
      <c r="AA3109" s="162"/>
    </row>
    <row r="3110">
      <c r="A3110" s="160">
        <v>3109.0</v>
      </c>
      <c r="B3110" s="165" t="s">
        <v>3255</v>
      </c>
      <c r="C3110" s="160">
        <v>2.021051E7</v>
      </c>
      <c r="D3110" s="162"/>
      <c r="E3110" s="162"/>
      <c r="F3110" s="167"/>
      <c r="G3110" s="168"/>
      <c r="H3110" s="162"/>
      <c r="I3110" s="162"/>
      <c r="J3110" s="162"/>
      <c r="K3110" s="162"/>
      <c r="L3110" s="162"/>
      <c r="M3110" s="162"/>
      <c r="N3110" s="162"/>
      <c r="O3110" s="162"/>
      <c r="P3110" s="162"/>
      <c r="Q3110" s="162"/>
      <c r="R3110" s="162"/>
      <c r="S3110" s="162"/>
      <c r="T3110" s="162"/>
      <c r="U3110" s="162"/>
      <c r="V3110" s="162"/>
      <c r="W3110" s="162"/>
      <c r="X3110" s="162"/>
      <c r="Y3110" s="162"/>
      <c r="Z3110" s="162"/>
      <c r="AA3110" s="162"/>
    </row>
    <row r="3111">
      <c r="A3111" s="160">
        <v>3110.0</v>
      </c>
      <c r="B3111" s="165" t="s">
        <v>3256</v>
      </c>
      <c r="C3111" s="160">
        <v>2.021051E7</v>
      </c>
      <c r="D3111" s="162"/>
      <c r="E3111" s="162"/>
      <c r="F3111" s="167"/>
      <c r="G3111" s="168"/>
      <c r="H3111" s="162"/>
      <c r="I3111" s="162"/>
      <c r="J3111" s="162"/>
      <c r="K3111" s="162"/>
      <c r="L3111" s="162"/>
      <c r="M3111" s="162"/>
      <c r="N3111" s="162"/>
      <c r="O3111" s="162"/>
      <c r="P3111" s="162"/>
      <c r="Q3111" s="162"/>
      <c r="R3111" s="162"/>
      <c r="S3111" s="162"/>
      <c r="T3111" s="162"/>
      <c r="U3111" s="162"/>
      <c r="V3111" s="162"/>
      <c r="W3111" s="162"/>
      <c r="X3111" s="162"/>
      <c r="Y3111" s="162"/>
      <c r="Z3111" s="162"/>
      <c r="AA3111" s="162"/>
    </row>
    <row r="3112">
      <c r="A3112" s="160">
        <v>3111.0</v>
      </c>
      <c r="B3112" s="165" t="s">
        <v>3257</v>
      </c>
      <c r="C3112" s="160">
        <v>2.021051E7</v>
      </c>
      <c r="D3112" s="162"/>
      <c r="E3112" s="162"/>
      <c r="F3112" s="167"/>
      <c r="G3112" s="168"/>
      <c r="H3112" s="162"/>
      <c r="I3112" s="162"/>
      <c r="J3112" s="162"/>
      <c r="K3112" s="162"/>
      <c r="L3112" s="162"/>
      <c r="M3112" s="162"/>
      <c r="N3112" s="162"/>
      <c r="O3112" s="162"/>
      <c r="P3112" s="162"/>
      <c r="Q3112" s="162"/>
      <c r="R3112" s="162"/>
      <c r="S3112" s="162"/>
      <c r="T3112" s="162"/>
      <c r="U3112" s="162"/>
      <c r="V3112" s="162"/>
      <c r="W3112" s="162"/>
      <c r="X3112" s="162"/>
      <c r="Y3112" s="162"/>
      <c r="Z3112" s="162"/>
      <c r="AA3112" s="162"/>
    </row>
    <row r="3113">
      <c r="A3113" s="160">
        <v>3112.0</v>
      </c>
      <c r="B3113" s="165" t="s">
        <v>3258</v>
      </c>
      <c r="C3113" s="160">
        <v>2.021051E7</v>
      </c>
      <c r="D3113" s="162"/>
      <c r="E3113" s="162"/>
      <c r="F3113" s="167"/>
      <c r="G3113" s="168"/>
      <c r="H3113" s="162"/>
      <c r="I3113" s="162"/>
      <c r="J3113" s="162"/>
      <c r="K3113" s="162"/>
      <c r="L3113" s="162"/>
      <c r="M3113" s="162"/>
      <c r="N3113" s="162"/>
      <c r="O3113" s="162"/>
      <c r="P3113" s="162"/>
      <c r="Q3113" s="162"/>
      <c r="R3113" s="162"/>
      <c r="S3113" s="162"/>
      <c r="T3113" s="162"/>
      <c r="U3113" s="162"/>
      <c r="V3113" s="162"/>
      <c r="W3113" s="162"/>
      <c r="X3113" s="162"/>
      <c r="Y3113" s="162"/>
      <c r="Z3113" s="162"/>
      <c r="AA3113" s="162"/>
    </row>
    <row r="3114">
      <c r="A3114" s="160">
        <v>3113.0</v>
      </c>
      <c r="B3114" s="165" t="s">
        <v>3259</v>
      </c>
      <c r="C3114" s="160">
        <v>2.021051E7</v>
      </c>
      <c r="D3114" s="162"/>
      <c r="E3114" s="162"/>
      <c r="F3114" s="167"/>
      <c r="G3114" s="168"/>
      <c r="H3114" s="162"/>
      <c r="I3114" s="162"/>
      <c r="J3114" s="162"/>
      <c r="K3114" s="162"/>
      <c r="L3114" s="162"/>
      <c r="M3114" s="162"/>
      <c r="N3114" s="162"/>
      <c r="O3114" s="162"/>
      <c r="P3114" s="162"/>
      <c r="Q3114" s="162"/>
      <c r="R3114" s="162"/>
      <c r="S3114" s="162"/>
      <c r="T3114" s="162"/>
      <c r="U3114" s="162"/>
      <c r="V3114" s="162"/>
      <c r="W3114" s="162"/>
      <c r="X3114" s="162"/>
      <c r="Y3114" s="162"/>
      <c r="Z3114" s="162"/>
      <c r="AA3114" s="162"/>
    </row>
    <row r="3115">
      <c r="A3115" s="160">
        <v>3114.0</v>
      </c>
      <c r="B3115" s="165" t="s">
        <v>3260</v>
      </c>
      <c r="C3115" s="160">
        <v>2.021051E7</v>
      </c>
      <c r="D3115" s="162"/>
      <c r="E3115" s="162"/>
      <c r="F3115" s="167"/>
      <c r="G3115" s="168"/>
      <c r="H3115" s="162"/>
      <c r="I3115" s="162"/>
      <c r="J3115" s="162"/>
      <c r="K3115" s="162"/>
      <c r="L3115" s="162"/>
      <c r="M3115" s="162"/>
      <c r="N3115" s="162"/>
      <c r="O3115" s="162"/>
      <c r="P3115" s="162"/>
      <c r="Q3115" s="162"/>
      <c r="R3115" s="162"/>
      <c r="S3115" s="162"/>
      <c r="T3115" s="162"/>
      <c r="U3115" s="162"/>
      <c r="V3115" s="162"/>
      <c r="W3115" s="162"/>
      <c r="X3115" s="162"/>
      <c r="Y3115" s="162"/>
      <c r="Z3115" s="162"/>
      <c r="AA3115" s="162"/>
    </row>
    <row r="3116">
      <c r="A3116" s="160">
        <v>3115.0</v>
      </c>
      <c r="B3116" s="165" t="s">
        <v>3261</v>
      </c>
      <c r="C3116" s="160">
        <v>2.021051E7</v>
      </c>
      <c r="D3116" s="162"/>
      <c r="E3116" s="162"/>
      <c r="F3116" s="167"/>
      <c r="G3116" s="168"/>
      <c r="H3116" s="162"/>
      <c r="I3116" s="162"/>
      <c r="J3116" s="162"/>
      <c r="K3116" s="162"/>
      <c r="L3116" s="162"/>
      <c r="M3116" s="162"/>
      <c r="N3116" s="162"/>
      <c r="O3116" s="162"/>
      <c r="P3116" s="162"/>
      <c r="Q3116" s="162"/>
      <c r="R3116" s="162"/>
      <c r="S3116" s="162"/>
      <c r="T3116" s="162"/>
      <c r="U3116" s="162"/>
      <c r="V3116" s="162"/>
      <c r="W3116" s="162"/>
      <c r="X3116" s="162"/>
      <c r="Y3116" s="162"/>
      <c r="Z3116" s="162"/>
      <c r="AA3116" s="162"/>
    </row>
    <row r="3117">
      <c r="A3117" s="160">
        <v>3116.0</v>
      </c>
      <c r="B3117" s="165" t="s">
        <v>3262</v>
      </c>
      <c r="C3117" s="160">
        <v>2.021051E7</v>
      </c>
      <c r="D3117" s="162"/>
      <c r="E3117" s="162"/>
      <c r="F3117" s="167"/>
      <c r="G3117" s="168"/>
      <c r="H3117" s="162"/>
      <c r="I3117" s="162"/>
      <c r="J3117" s="162"/>
      <c r="K3117" s="162"/>
      <c r="L3117" s="162"/>
      <c r="M3117" s="162"/>
      <c r="N3117" s="162"/>
      <c r="O3117" s="162"/>
      <c r="P3117" s="162"/>
      <c r="Q3117" s="162"/>
      <c r="R3117" s="162"/>
      <c r="S3117" s="162"/>
      <c r="T3117" s="162"/>
      <c r="U3117" s="162"/>
      <c r="V3117" s="162"/>
      <c r="W3117" s="162"/>
      <c r="X3117" s="162"/>
      <c r="Y3117" s="162"/>
      <c r="Z3117" s="162"/>
      <c r="AA3117" s="162"/>
    </row>
    <row r="3118">
      <c r="A3118" s="160">
        <v>3117.0</v>
      </c>
      <c r="B3118" s="165" t="s">
        <v>3263</v>
      </c>
      <c r="C3118" s="160">
        <v>2.021051E7</v>
      </c>
      <c r="D3118" s="162"/>
      <c r="E3118" s="162"/>
      <c r="F3118" s="167"/>
      <c r="G3118" s="168"/>
      <c r="H3118" s="162"/>
      <c r="I3118" s="162"/>
      <c r="J3118" s="162"/>
      <c r="K3118" s="162"/>
      <c r="L3118" s="162"/>
      <c r="M3118" s="162"/>
      <c r="N3118" s="162"/>
      <c r="O3118" s="162"/>
      <c r="P3118" s="162"/>
      <c r="Q3118" s="162"/>
      <c r="R3118" s="162"/>
      <c r="S3118" s="162"/>
      <c r="T3118" s="162"/>
      <c r="U3118" s="162"/>
      <c r="V3118" s="162"/>
      <c r="W3118" s="162"/>
      <c r="X3118" s="162"/>
      <c r="Y3118" s="162"/>
      <c r="Z3118" s="162"/>
      <c r="AA3118" s="162"/>
    </row>
    <row r="3119">
      <c r="A3119" s="160">
        <v>3118.0</v>
      </c>
      <c r="B3119" s="165" t="s">
        <v>3264</v>
      </c>
      <c r="C3119" s="160">
        <v>2.021051E7</v>
      </c>
      <c r="D3119" s="162"/>
      <c r="E3119" s="162"/>
      <c r="F3119" s="167"/>
      <c r="G3119" s="168"/>
      <c r="H3119" s="162"/>
      <c r="I3119" s="162"/>
      <c r="J3119" s="162"/>
      <c r="K3119" s="162"/>
      <c r="L3119" s="162"/>
      <c r="M3119" s="162"/>
      <c r="N3119" s="162"/>
      <c r="O3119" s="162"/>
      <c r="P3119" s="162"/>
      <c r="Q3119" s="162"/>
      <c r="R3119" s="162"/>
      <c r="S3119" s="162"/>
      <c r="T3119" s="162"/>
      <c r="U3119" s="162"/>
      <c r="V3119" s="162"/>
      <c r="W3119" s="162"/>
      <c r="X3119" s="162"/>
      <c r="Y3119" s="162"/>
      <c r="Z3119" s="162"/>
      <c r="AA3119" s="162"/>
    </row>
    <row r="3120">
      <c r="A3120" s="160">
        <v>3119.0</v>
      </c>
      <c r="B3120" s="165" t="s">
        <v>3265</v>
      </c>
      <c r="C3120" s="160">
        <v>2.021051E7</v>
      </c>
      <c r="D3120" s="162"/>
      <c r="E3120" s="162"/>
      <c r="F3120" s="167"/>
      <c r="G3120" s="168"/>
      <c r="H3120" s="162"/>
      <c r="I3120" s="162"/>
      <c r="J3120" s="162"/>
      <c r="K3120" s="162"/>
      <c r="L3120" s="162"/>
      <c r="M3120" s="162"/>
      <c r="N3120" s="162"/>
      <c r="O3120" s="162"/>
      <c r="P3120" s="162"/>
      <c r="Q3120" s="162"/>
      <c r="R3120" s="162"/>
      <c r="S3120" s="162"/>
      <c r="T3120" s="162"/>
      <c r="U3120" s="162"/>
      <c r="V3120" s="162"/>
      <c r="W3120" s="162"/>
      <c r="X3120" s="162"/>
      <c r="Y3120" s="162"/>
      <c r="Z3120" s="162"/>
      <c r="AA3120" s="162"/>
    </row>
    <row r="3121">
      <c r="A3121" s="160">
        <v>3120.0</v>
      </c>
      <c r="B3121" s="165" t="s">
        <v>3266</v>
      </c>
      <c r="C3121" s="160">
        <v>2.021051E7</v>
      </c>
      <c r="D3121" s="162"/>
      <c r="E3121" s="162"/>
      <c r="F3121" s="167"/>
      <c r="G3121" s="168"/>
      <c r="H3121" s="162"/>
      <c r="I3121" s="162"/>
      <c r="J3121" s="162"/>
      <c r="K3121" s="162"/>
      <c r="L3121" s="162"/>
      <c r="M3121" s="162"/>
      <c r="N3121" s="162"/>
      <c r="O3121" s="162"/>
      <c r="P3121" s="162"/>
      <c r="Q3121" s="162"/>
      <c r="R3121" s="162"/>
      <c r="S3121" s="162"/>
      <c r="T3121" s="162"/>
      <c r="U3121" s="162"/>
      <c r="V3121" s="162"/>
      <c r="W3121" s="162"/>
      <c r="X3121" s="162"/>
      <c r="Y3121" s="162"/>
      <c r="Z3121" s="162"/>
      <c r="AA3121" s="162"/>
    </row>
    <row r="3122">
      <c r="A3122" s="160">
        <v>3121.0</v>
      </c>
      <c r="B3122" s="165" t="s">
        <v>3267</v>
      </c>
      <c r="C3122" s="160">
        <v>2.0210511E7</v>
      </c>
      <c r="D3122" s="162"/>
      <c r="E3122" s="162"/>
      <c r="F3122" s="167"/>
      <c r="G3122" s="168"/>
      <c r="H3122" s="162"/>
      <c r="I3122" s="162"/>
      <c r="J3122" s="162"/>
      <c r="K3122" s="162"/>
      <c r="L3122" s="162"/>
      <c r="M3122" s="162"/>
      <c r="N3122" s="162"/>
      <c r="O3122" s="162"/>
      <c r="P3122" s="162"/>
      <c r="Q3122" s="162"/>
      <c r="R3122" s="162"/>
      <c r="S3122" s="162"/>
      <c r="T3122" s="162"/>
      <c r="U3122" s="162"/>
      <c r="V3122" s="162"/>
      <c r="W3122" s="162"/>
      <c r="X3122" s="162"/>
      <c r="Y3122" s="162"/>
      <c r="Z3122" s="162"/>
      <c r="AA3122" s="162"/>
    </row>
    <row r="3123">
      <c r="A3123" s="160">
        <v>3122.0</v>
      </c>
      <c r="B3123" s="165" t="s">
        <v>3268</v>
      </c>
      <c r="C3123" s="160">
        <v>2.0210511E7</v>
      </c>
      <c r="D3123" s="162"/>
      <c r="E3123" s="162"/>
      <c r="F3123" s="167"/>
      <c r="G3123" s="168"/>
      <c r="H3123" s="162"/>
      <c r="I3123" s="162"/>
      <c r="J3123" s="162"/>
      <c r="K3123" s="162"/>
      <c r="L3123" s="162"/>
      <c r="M3123" s="162"/>
      <c r="N3123" s="162"/>
      <c r="O3123" s="162"/>
      <c r="P3123" s="162"/>
      <c r="Q3123" s="162"/>
      <c r="R3123" s="162"/>
      <c r="S3123" s="162"/>
      <c r="T3123" s="162"/>
      <c r="U3123" s="162"/>
      <c r="V3123" s="162"/>
      <c r="W3123" s="162"/>
      <c r="X3123" s="162"/>
      <c r="Y3123" s="162"/>
      <c r="Z3123" s="162"/>
      <c r="AA3123" s="162"/>
    </row>
    <row r="3124">
      <c r="A3124" s="160">
        <v>3123.0</v>
      </c>
      <c r="B3124" s="165" t="s">
        <v>3269</v>
      </c>
      <c r="C3124" s="160">
        <v>2.0210511E7</v>
      </c>
      <c r="D3124" s="162"/>
      <c r="E3124" s="162"/>
      <c r="F3124" s="167"/>
      <c r="G3124" s="168"/>
      <c r="H3124" s="162"/>
      <c r="I3124" s="162"/>
      <c r="J3124" s="162"/>
      <c r="K3124" s="162"/>
      <c r="L3124" s="162"/>
      <c r="M3124" s="162"/>
      <c r="N3124" s="162"/>
      <c r="O3124" s="162"/>
      <c r="P3124" s="162"/>
      <c r="Q3124" s="162"/>
      <c r="R3124" s="162"/>
      <c r="S3124" s="162"/>
      <c r="T3124" s="162"/>
      <c r="U3124" s="162"/>
      <c r="V3124" s="162"/>
      <c r="W3124" s="162"/>
      <c r="X3124" s="162"/>
      <c r="Y3124" s="162"/>
      <c r="Z3124" s="162"/>
      <c r="AA3124" s="162"/>
    </row>
    <row r="3125">
      <c r="A3125" s="160">
        <v>3124.0</v>
      </c>
      <c r="B3125" s="165" t="s">
        <v>3270</v>
      </c>
      <c r="C3125" s="160">
        <v>2.0210511E7</v>
      </c>
      <c r="D3125" s="162"/>
      <c r="E3125" s="162"/>
      <c r="F3125" s="167"/>
      <c r="G3125" s="168"/>
      <c r="H3125" s="162"/>
      <c r="I3125" s="162"/>
      <c r="J3125" s="162"/>
      <c r="K3125" s="162"/>
      <c r="L3125" s="162"/>
      <c r="M3125" s="162"/>
      <c r="N3125" s="162"/>
      <c r="O3125" s="162"/>
      <c r="P3125" s="162"/>
      <c r="Q3125" s="162"/>
      <c r="R3125" s="162"/>
      <c r="S3125" s="162"/>
      <c r="T3125" s="162"/>
      <c r="U3125" s="162"/>
      <c r="V3125" s="162"/>
      <c r="W3125" s="162"/>
      <c r="X3125" s="162"/>
      <c r="Y3125" s="162"/>
      <c r="Z3125" s="162"/>
      <c r="AA3125" s="162"/>
    </row>
    <row r="3126">
      <c r="A3126" s="160">
        <v>3125.0</v>
      </c>
      <c r="B3126" s="165" t="s">
        <v>3271</v>
      </c>
      <c r="C3126" s="160">
        <v>2.0210511E7</v>
      </c>
      <c r="D3126" s="162"/>
      <c r="E3126" s="162"/>
      <c r="F3126" s="167"/>
      <c r="G3126" s="168"/>
      <c r="H3126" s="162"/>
      <c r="I3126" s="162"/>
      <c r="J3126" s="162"/>
      <c r="K3126" s="162"/>
      <c r="L3126" s="162"/>
      <c r="M3126" s="162"/>
      <c r="N3126" s="162"/>
      <c r="O3126" s="162"/>
      <c r="P3126" s="162"/>
      <c r="Q3126" s="162"/>
      <c r="R3126" s="162"/>
      <c r="S3126" s="162"/>
      <c r="T3126" s="162"/>
      <c r="U3126" s="162"/>
      <c r="V3126" s="162"/>
      <c r="W3126" s="162"/>
      <c r="X3126" s="162"/>
      <c r="Y3126" s="162"/>
      <c r="Z3126" s="162"/>
      <c r="AA3126" s="162"/>
    </row>
    <row r="3127">
      <c r="A3127" s="160">
        <v>3126.0</v>
      </c>
      <c r="B3127" s="165" t="s">
        <v>3272</v>
      </c>
      <c r="C3127" s="160">
        <v>2.0210511E7</v>
      </c>
      <c r="D3127" s="162"/>
      <c r="E3127" s="162"/>
      <c r="F3127" s="167"/>
      <c r="G3127" s="168"/>
      <c r="H3127" s="162"/>
      <c r="I3127" s="162"/>
      <c r="J3127" s="162"/>
      <c r="K3127" s="162"/>
      <c r="L3127" s="162"/>
      <c r="M3127" s="162"/>
      <c r="N3127" s="162"/>
      <c r="O3127" s="162"/>
      <c r="P3127" s="162"/>
      <c r="Q3127" s="162"/>
      <c r="R3127" s="162"/>
      <c r="S3127" s="162"/>
      <c r="T3127" s="162"/>
      <c r="U3127" s="162"/>
      <c r="V3127" s="162"/>
      <c r="W3127" s="162"/>
      <c r="X3127" s="162"/>
      <c r="Y3127" s="162"/>
      <c r="Z3127" s="162"/>
      <c r="AA3127" s="162"/>
    </row>
    <row r="3128">
      <c r="A3128" s="160">
        <v>3127.0</v>
      </c>
      <c r="B3128" s="165" t="s">
        <v>3273</v>
      </c>
      <c r="C3128" s="160">
        <v>2.0210511E7</v>
      </c>
      <c r="D3128" s="162"/>
      <c r="E3128" s="162"/>
      <c r="F3128" s="167"/>
      <c r="G3128" s="168"/>
      <c r="H3128" s="162"/>
      <c r="I3128" s="162"/>
      <c r="J3128" s="162"/>
      <c r="K3128" s="162"/>
      <c r="L3128" s="162"/>
      <c r="M3128" s="162"/>
      <c r="N3128" s="162"/>
      <c r="O3128" s="162"/>
      <c r="P3128" s="162"/>
      <c r="Q3128" s="162"/>
      <c r="R3128" s="162"/>
      <c r="S3128" s="162"/>
      <c r="T3128" s="162"/>
      <c r="U3128" s="162"/>
      <c r="V3128" s="162"/>
      <c r="W3128" s="162"/>
      <c r="X3128" s="162"/>
      <c r="Y3128" s="162"/>
      <c r="Z3128" s="162"/>
      <c r="AA3128" s="162"/>
    </row>
    <row r="3129">
      <c r="A3129" s="160">
        <v>3128.0</v>
      </c>
      <c r="B3129" s="165" t="s">
        <v>3274</v>
      </c>
      <c r="C3129" s="160">
        <v>2.0210511E7</v>
      </c>
      <c r="D3129" s="162"/>
      <c r="E3129" s="162"/>
      <c r="F3129" s="167"/>
      <c r="G3129" s="168"/>
      <c r="H3129" s="162"/>
      <c r="I3129" s="162"/>
      <c r="J3129" s="162"/>
      <c r="K3129" s="162"/>
      <c r="L3129" s="162"/>
      <c r="M3129" s="162"/>
      <c r="N3129" s="162"/>
      <c r="O3129" s="162"/>
      <c r="P3129" s="162"/>
      <c r="Q3129" s="162"/>
      <c r="R3129" s="162"/>
      <c r="S3129" s="162"/>
      <c r="T3129" s="162"/>
      <c r="U3129" s="162"/>
      <c r="V3129" s="162"/>
      <c r="W3129" s="162"/>
      <c r="X3129" s="162"/>
      <c r="Y3129" s="162"/>
      <c r="Z3129" s="162"/>
      <c r="AA3129" s="162"/>
    </row>
    <row r="3130">
      <c r="A3130" s="160">
        <v>3129.0</v>
      </c>
      <c r="B3130" s="165" t="s">
        <v>3275</v>
      </c>
      <c r="C3130" s="160">
        <v>2.0210511E7</v>
      </c>
      <c r="D3130" s="162"/>
      <c r="E3130" s="162"/>
      <c r="F3130" s="167"/>
      <c r="G3130" s="168"/>
      <c r="H3130" s="162"/>
      <c r="I3130" s="162"/>
      <c r="J3130" s="162"/>
      <c r="K3130" s="162"/>
      <c r="L3130" s="162"/>
      <c r="M3130" s="162"/>
      <c r="N3130" s="162"/>
      <c r="O3130" s="162"/>
      <c r="P3130" s="162"/>
      <c r="Q3130" s="162"/>
      <c r="R3130" s="162"/>
      <c r="S3130" s="162"/>
      <c r="T3130" s="162"/>
      <c r="U3130" s="162"/>
      <c r="V3130" s="162"/>
      <c r="W3130" s="162"/>
      <c r="X3130" s="162"/>
      <c r="Y3130" s="162"/>
      <c r="Z3130" s="162"/>
      <c r="AA3130" s="162"/>
    </row>
    <row r="3131">
      <c r="A3131" s="160">
        <v>3130.0</v>
      </c>
      <c r="B3131" s="165" t="s">
        <v>3276</v>
      </c>
      <c r="C3131" s="160">
        <v>2.0210511E7</v>
      </c>
      <c r="D3131" s="162"/>
      <c r="E3131" s="162"/>
      <c r="F3131" s="167"/>
      <c r="G3131" s="168"/>
      <c r="H3131" s="162"/>
      <c r="I3131" s="162"/>
      <c r="J3131" s="162"/>
      <c r="K3131" s="162"/>
      <c r="L3131" s="162"/>
      <c r="M3131" s="162"/>
      <c r="N3131" s="162"/>
      <c r="O3131" s="162"/>
      <c r="P3131" s="162"/>
      <c r="Q3131" s="162"/>
      <c r="R3131" s="162"/>
      <c r="S3131" s="162"/>
      <c r="T3131" s="162"/>
      <c r="U3131" s="162"/>
      <c r="V3131" s="162"/>
      <c r="W3131" s="162"/>
      <c r="X3131" s="162"/>
      <c r="Y3131" s="162"/>
      <c r="Z3131" s="162"/>
      <c r="AA3131" s="162"/>
    </row>
    <row r="3132">
      <c r="A3132" s="160">
        <v>3131.0</v>
      </c>
      <c r="B3132" s="165" t="s">
        <v>3277</v>
      </c>
      <c r="C3132" s="160">
        <v>2.0210511E7</v>
      </c>
      <c r="D3132" s="162"/>
      <c r="E3132" s="162"/>
      <c r="F3132" s="167"/>
      <c r="G3132" s="168"/>
      <c r="H3132" s="162"/>
      <c r="I3132" s="162"/>
      <c r="J3132" s="162"/>
      <c r="K3132" s="162"/>
      <c r="L3132" s="162"/>
      <c r="M3132" s="162"/>
      <c r="N3132" s="162"/>
      <c r="O3132" s="162"/>
      <c r="P3132" s="162"/>
      <c r="Q3132" s="162"/>
      <c r="R3132" s="162"/>
      <c r="S3132" s="162"/>
      <c r="T3132" s="162"/>
      <c r="U3132" s="162"/>
      <c r="V3132" s="162"/>
      <c r="W3132" s="162"/>
      <c r="X3132" s="162"/>
      <c r="Y3132" s="162"/>
      <c r="Z3132" s="162"/>
      <c r="AA3132" s="162"/>
    </row>
    <row r="3133">
      <c r="A3133" s="160">
        <v>3132.0</v>
      </c>
      <c r="B3133" s="165" t="s">
        <v>3278</v>
      </c>
      <c r="C3133" s="160">
        <v>2.0210511E7</v>
      </c>
      <c r="D3133" s="162"/>
      <c r="E3133" s="162"/>
      <c r="F3133" s="167"/>
      <c r="G3133" s="168"/>
      <c r="H3133" s="162"/>
      <c r="I3133" s="162"/>
      <c r="J3133" s="162"/>
      <c r="K3133" s="162"/>
      <c r="L3133" s="162"/>
      <c r="M3133" s="162"/>
      <c r="N3133" s="162"/>
      <c r="O3133" s="162"/>
      <c r="P3133" s="162"/>
      <c r="Q3133" s="162"/>
      <c r="R3133" s="162"/>
      <c r="S3133" s="162"/>
      <c r="T3133" s="162"/>
      <c r="U3133" s="162"/>
      <c r="V3133" s="162"/>
      <c r="W3133" s="162"/>
      <c r="X3133" s="162"/>
      <c r="Y3133" s="162"/>
      <c r="Z3133" s="162"/>
      <c r="AA3133" s="162"/>
    </row>
    <row r="3134">
      <c r="A3134" s="160">
        <v>3133.0</v>
      </c>
      <c r="B3134" s="165" t="s">
        <v>3279</v>
      </c>
      <c r="C3134" s="160">
        <v>2.0210511E7</v>
      </c>
      <c r="D3134" s="162"/>
      <c r="E3134" s="162"/>
      <c r="F3134" s="167"/>
      <c r="G3134" s="168"/>
      <c r="H3134" s="162"/>
      <c r="I3134" s="162"/>
      <c r="J3134" s="162"/>
      <c r="K3134" s="162"/>
      <c r="L3134" s="162"/>
      <c r="M3134" s="162"/>
      <c r="N3134" s="162"/>
      <c r="O3134" s="162"/>
      <c r="P3134" s="162"/>
      <c r="Q3134" s="162"/>
      <c r="R3134" s="162"/>
      <c r="S3134" s="162"/>
      <c r="T3134" s="162"/>
      <c r="U3134" s="162"/>
      <c r="V3134" s="162"/>
      <c r="W3134" s="162"/>
      <c r="X3134" s="162"/>
      <c r="Y3134" s="162"/>
      <c r="Z3134" s="162"/>
      <c r="AA3134" s="162"/>
    </row>
    <row r="3135">
      <c r="A3135" s="160">
        <v>3134.0</v>
      </c>
      <c r="B3135" s="165" t="s">
        <v>3280</v>
      </c>
      <c r="C3135" s="160">
        <v>2.0210511E7</v>
      </c>
      <c r="D3135" s="162"/>
      <c r="E3135" s="162"/>
      <c r="F3135" s="167"/>
      <c r="G3135" s="168"/>
      <c r="H3135" s="162"/>
      <c r="I3135" s="162"/>
      <c r="J3135" s="162"/>
      <c r="K3135" s="162"/>
      <c r="L3135" s="162"/>
      <c r="M3135" s="162"/>
      <c r="N3135" s="162"/>
      <c r="O3135" s="162"/>
      <c r="P3135" s="162"/>
      <c r="Q3135" s="162"/>
      <c r="R3135" s="162"/>
      <c r="S3135" s="162"/>
      <c r="T3135" s="162"/>
      <c r="U3135" s="162"/>
      <c r="V3135" s="162"/>
      <c r="W3135" s="162"/>
      <c r="X3135" s="162"/>
      <c r="Y3135" s="162"/>
      <c r="Z3135" s="162"/>
      <c r="AA3135" s="162"/>
    </row>
    <row r="3136">
      <c r="A3136" s="160">
        <v>3135.0</v>
      </c>
      <c r="B3136" s="165" t="s">
        <v>3281</v>
      </c>
      <c r="C3136" s="160">
        <v>2.0210511E7</v>
      </c>
      <c r="D3136" s="162"/>
      <c r="E3136" s="162"/>
      <c r="F3136" s="167"/>
      <c r="G3136" s="168"/>
      <c r="H3136" s="162"/>
      <c r="I3136" s="162"/>
      <c r="J3136" s="162"/>
      <c r="K3136" s="162"/>
      <c r="L3136" s="162"/>
      <c r="M3136" s="162"/>
      <c r="N3136" s="162"/>
      <c r="O3136" s="162"/>
      <c r="P3136" s="162"/>
      <c r="Q3136" s="162"/>
      <c r="R3136" s="162"/>
      <c r="S3136" s="162"/>
      <c r="T3136" s="162"/>
      <c r="U3136" s="162"/>
      <c r="V3136" s="162"/>
      <c r="W3136" s="162"/>
      <c r="X3136" s="162"/>
      <c r="Y3136" s="162"/>
      <c r="Z3136" s="162"/>
      <c r="AA3136" s="162"/>
    </row>
    <row r="3137">
      <c r="A3137" s="160">
        <v>3136.0</v>
      </c>
      <c r="B3137" s="165" t="s">
        <v>3282</v>
      </c>
      <c r="C3137" s="160">
        <v>2.0210511E7</v>
      </c>
      <c r="D3137" s="162"/>
      <c r="E3137" s="162"/>
      <c r="F3137" s="167"/>
      <c r="G3137" s="168"/>
      <c r="H3137" s="162"/>
      <c r="I3137" s="162"/>
      <c r="J3137" s="162"/>
      <c r="K3137" s="162"/>
      <c r="L3137" s="162"/>
      <c r="M3137" s="162"/>
      <c r="N3137" s="162"/>
      <c r="O3137" s="162"/>
      <c r="P3137" s="162"/>
      <c r="Q3137" s="162"/>
      <c r="R3137" s="162"/>
      <c r="S3137" s="162"/>
      <c r="T3137" s="162"/>
      <c r="U3137" s="162"/>
      <c r="V3137" s="162"/>
      <c r="W3137" s="162"/>
      <c r="X3137" s="162"/>
      <c r="Y3137" s="162"/>
      <c r="Z3137" s="162"/>
      <c r="AA3137" s="162"/>
    </row>
    <row r="3138">
      <c r="A3138" s="160">
        <v>3137.0</v>
      </c>
      <c r="B3138" s="165" t="s">
        <v>3283</v>
      </c>
      <c r="C3138" s="160">
        <v>2.0210511E7</v>
      </c>
      <c r="D3138" s="162"/>
      <c r="E3138" s="162"/>
      <c r="F3138" s="167"/>
      <c r="G3138" s="168"/>
      <c r="H3138" s="162"/>
      <c r="I3138" s="162"/>
      <c r="J3138" s="162"/>
      <c r="K3138" s="162"/>
      <c r="L3138" s="162"/>
      <c r="M3138" s="162"/>
      <c r="N3138" s="162"/>
      <c r="O3138" s="162"/>
      <c r="P3138" s="162"/>
      <c r="Q3138" s="162"/>
      <c r="R3138" s="162"/>
      <c r="S3138" s="162"/>
      <c r="T3138" s="162"/>
      <c r="U3138" s="162"/>
      <c r="V3138" s="162"/>
      <c r="W3138" s="162"/>
      <c r="X3138" s="162"/>
      <c r="Y3138" s="162"/>
      <c r="Z3138" s="162"/>
      <c r="AA3138" s="162"/>
    </row>
    <row r="3139">
      <c r="A3139" s="160">
        <v>3138.0</v>
      </c>
      <c r="B3139" s="165" t="s">
        <v>3284</v>
      </c>
      <c r="C3139" s="160">
        <v>2.0210511E7</v>
      </c>
      <c r="D3139" s="162"/>
      <c r="E3139" s="162"/>
      <c r="F3139" s="167"/>
      <c r="G3139" s="168"/>
      <c r="H3139" s="162"/>
      <c r="I3139" s="162"/>
      <c r="J3139" s="162"/>
      <c r="K3139" s="162"/>
      <c r="L3139" s="162"/>
      <c r="M3139" s="162"/>
      <c r="N3139" s="162"/>
      <c r="O3139" s="162"/>
      <c r="P3139" s="162"/>
      <c r="Q3139" s="162"/>
      <c r="R3139" s="162"/>
      <c r="S3139" s="162"/>
      <c r="T3139" s="162"/>
      <c r="U3139" s="162"/>
      <c r="V3139" s="162"/>
      <c r="W3139" s="162"/>
      <c r="X3139" s="162"/>
      <c r="Y3139" s="162"/>
      <c r="Z3139" s="162"/>
      <c r="AA3139" s="162"/>
    </row>
    <row r="3140">
      <c r="A3140" s="160">
        <v>3139.0</v>
      </c>
      <c r="B3140" s="165" t="s">
        <v>3285</v>
      </c>
      <c r="C3140" s="160">
        <v>2.0210511E7</v>
      </c>
      <c r="D3140" s="162"/>
      <c r="E3140" s="162"/>
      <c r="F3140" s="167"/>
      <c r="G3140" s="168"/>
      <c r="H3140" s="162"/>
      <c r="I3140" s="162"/>
      <c r="J3140" s="162"/>
      <c r="K3140" s="162"/>
      <c r="L3140" s="162"/>
      <c r="M3140" s="162"/>
      <c r="N3140" s="162"/>
      <c r="O3140" s="162"/>
      <c r="P3140" s="162"/>
      <c r="Q3140" s="162"/>
      <c r="R3140" s="162"/>
      <c r="S3140" s="162"/>
      <c r="T3140" s="162"/>
      <c r="U3140" s="162"/>
      <c r="V3140" s="162"/>
      <c r="W3140" s="162"/>
      <c r="X3140" s="162"/>
      <c r="Y3140" s="162"/>
      <c r="Z3140" s="162"/>
      <c r="AA3140" s="162"/>
    </row>
    <row r="3141">
      <c r="A3141" s="160">
        <v>3140.0</v>
      </c>
      <c r="B3141" s="165" t="s">
        <v>3286</v>
      </c>
      <c r="C3141" s="160">
        <v>2.0210511E7</v>
      </c>
      <c r="D3141" s="162"/>
      <c r="E3141" s="162"/>
      <c r="F3141" s="167"/>
      <c r="G3141" s="168"/>
      <c r="H3141" s="162"/>
      <c r="I3141" s="162"/>
      <c r="J3141" s="162"/>
      <c r="K3141" s="162"/>
      <c r="L3141" s="162"/>
      <c r="M3141" s="162"/>
      <c r="N3141" s="162"/>
      <c r="O3141" s="162"/>
      <c r="P3141" s="162"/>
      <c r="Q3141" s="162"/>
      <c r="R3141" s="162"/>
      <c r="S3141" s="162"/>
      <c r="T3141" s="162"/>
      <c r="U3141" s="162"/>
      <c r="V3141" s="162"/>
      <c r="W3141" s="162"/>
      <c r="X3141" s="162"/>
      <c r="Y3141" s="162"/>
      <c r="Z3141" s="162"/>
      <c r="AA3141" s="162"/>
    </row>
    <row r="3142">
      <c r="A3142" s="160">
        <v>3141.0</v>
      </c>
      <c r="B3142" s="165" t="s">
        <v>3287</v>
      </c>
      <c r="C3142" s="160">
        <v>2.0210511E7</v>
      </c>
      <c r="D3142" s="162"/>
      <c r="E3142" s="162"/>
      <c r="F3142" s="167"/>
      <c r="G3142" s="168"/>
      <c r="H3142" s="162"/>
      <c r="I3142" s="162"/>
      <c r="J3142" s="162"/>
      <c r="K3142" s="162"/>
      <c r="L3142" s="162"/>
      <c r="M3142" s="162"/>
      <c r="N3142" s="162"/>
      <c r="O3142" s="162"/>
      <c r="P3142" s="162"/>
      <c r="Q3142" s="162"/>
      <c r="R3142" s="162"/>
      <c r="S3142" s="162"/>
      <c r="T3142" s="162"/>
      <c r="U3142" s="162"/>
      <c r="V3142" s="162"/>
      <c r="W3142" s="162"/>
      <c r="X3142" s="162"/>
      <c r="Y3142" s="162"/>
      <c r="Z3142" s="162"/>
      <c r="AA3142" s="162"/>
    </row>
    <row r="3143">
      <c r="A3143" s="160">
        <v>3142.0</v>
      </c>
      <c r="B3143" s="165" t="s">
        <v>3288</v>
      </c>
      <c r="C3143" s="160">
        <v>2.0210511E7</v>
      </c>
      <c r="D3143" s="162"/>
      <c r="E3143" s="162"/>
      <c r="F3143" s="167"/>
      <c r="G3143" s="168"/>
      <c r="H3143" s="162"/>
      <c r="I3143" s="162"/>
      <c r="J3143" s="162"/>
      <c r="K3143" s="162"/>
      <c r="L3143" s="162"/>
      <c r="M3143" s="162"/>
      <c r="N3143" s="162"/>
      <c r="O3143" s="162"/>
      <c r="P3143" s="162"/>
      <c r="Q3143" s="162"/>
      <c r="R3143" s="162"/>
      <c r="S3143" s="162"/>
      <c r="T3143" s="162"/>
      <c r="U3143" s="162"/>
      <c r="V3143" s="162"/>
      <c r="W3143" s="162"/>
      <c r="X3143" s="162"/>
      <c r="Y3143" s="162"/>
      <c r="Z3143" s="162"/>
      <c r="AA3143" s="162"/>
    </row>
    <row r="3144">
      <c r="A3144" s="160">
        <v>3143.0</v>
      </c>
      <c r="B3144" s="165" t="s">
        <v>3289</v>
      </c>
      <c r="C3144" s="160">
        <v>2.0210511E7</v>
      </c>
      <c r="D3144" s="162"/>
      <c r="E3144" s="162"/>
      <c r="F3144" s="167"/>
      <c r="G3144" s="168"/>
      <c r="H3144" s="162"/>
      <c r="I3144" s="162"/>
      <c r="J3144" s="162"/>
      <c r="K3144" s="162"/>
      <c r="L3144" s="162"/>
      <c r="M3144" s="162"/>
      <c r="N3144" s="162"/>
      <c r="O3144" s="162"/>
      <c r="P3144" s="162"/>
      <c r="Q3144" s="162"/>
      <c r="R3144" s="162"/>
      <c r="S3144" s="162"/>
      <c r="T3144" s="162"/>
      <c r="U3144" s="162"/>
      <c r="V3144" s="162"/>
      <c r="W3144" s="162"/>
      <c r="X3144" s="162"/>
      <c r="Y3144" s="162"/>
      <c r="Z3144" s="162"/>
      <c r="AA3144" s="162"/>
    </row>
    <row r="3145">
      <c r="A3145" s="160">
        <v>3144.0</v>
      </c>
      <c r="B3145" s="165" t="s">
        <v>3290</v>
      </c>
      <c r="C3145" s="160">
        <v>2.0210511E7</v>
      </c>
      <c r="D3145" s="162"/>
      <c r="E3145" s="162"/>
      <c r="F3145" s="167"/>
      <c r="G3145" s="168"/>
      <c r="H3145" s="162"/>
      <c r="I3145" s="162"/>
      <c r="J3145" s="162"/>
      <c r="K3145" s="162"/>
      <c r="L3145" s="162"/>
      <c r="M3145" s="162"/>
      <c r="N3145" s="162"/>
      <c r="O3145" s="162"/>
      <c r="P3145" s="162"/>
      <c r="Q3145" s="162"/>
      <c r="R3145" s="162"/>
      <c r="S3145" s="162"/>
      <c r="T3145" s="162"/>
      <c r="U3145" s="162"/>
      <c r="V3145" s="162"/>
      <c r="W3145" s="162"/>
      <c r="X3145" s="162"/>
      <c r="Y3145" s="162"/>
      <c r="Z3145" s="162"/>
      <c r="AA3145" s="162"/>
    </row>
    <row r="3146">
      <c r="A3146" s="160">
        <v>3145.0</v>
      </c>
      <c r="B3146" s="165" t="s">
        <v>3291</v>
      </c>
      <c r="C3146" s="160">
        <v>2.0210512E7</v>
      </c>
      <c r="D3146" s="162"/>
      <c r="E3146" s="162"/>
      <c r="F3146" s="167"/>
      <c r="G3146" s="168"/>
      <c r="H3146" s="162"/>
      <c r="I3146" s="162"/>
      <c r="J3146" s="162"/>
      <c r="K3146" s="162"/>
      <c r="L3146" s="162"/>
      <c r="M3146" s="162"/>
      <c r="N3146" s="162"/>
      <c r="O3146" s="162"/>
      <c r="P3146" s="162"/>
      <c r="Q3146" s="162"/>
      <c r="R3146" s="162"/>
      <c r="S3146" s="162"/>
      <c r="T3146" s="162"/>
      <c r="U3146" s="162"/>
      <c r="V3146" s="162"/>
      <c r="W3146" s="162"/>
      <c r="X3146" s="162"/>
      <c r="Y3146" s="162"/>
      <c r="Z3146" s="162"/>
      <c r="AA3146" s="162"/>
    </row>
    <row r="3147">
      <c r="A3147" s="160">
        <v>3146.0</v>
      </c>
      <c r="B3147" s="165" t="s">
        <v>3292</v>
      </c>
      <c r="C3147" s="160">
        <v>2.0210512E7</v>
      </c>
      <c r="D3147" s="162"/>
      <c r="E3147" s="162"/>
      <c r="F3147" s="167"/>
      <c r="G3147" s="168"/>
      <c r="H3147" s="162"/>
      <c r="I3147" s="162"/>
      <c r="J3147" s="162"/>
      <c r="K3147" s="162"/>
      <c r="L3147" s="162"/>
      <c r="M3147" s="162"/>
      <c r="N3147" s="162"/>
      <c r="O3147" s="162"/>
      <c r="P3147" s="162"/>
      <c r="Q3147" s="162"/>
      <c r="R3147" s="162"/>
      <c r="S3147" s="162"/>
      <c r="T3147" s="162"/>
      <c r="U3147" s="162"/>
      <c r="V3147" s="162"/>
      <c r="W3147" s="162"/>
      <c r="X3147" s="162"/>
      <c r="Y3147" s="162"/>
      <c r="Z3147" s="162"/>
      <c r="AA3147" s="162"/>
    </row>
    <row r="3148">
      <c r="A3148" s="160">
        <v>3147.0</v>
      </c>
      <c r="B3148" s="165" t="s">
        <v>3293</v>
      </c>
      <c r="C3148" s="160">
        <v>2.0210512E7</v>
      </c>
      <c r="D3148" s="162"/>
      <c r="E3148" s="162"/>
      <c r="F3148" s="167"/>
      <c r="G3148" s="168"/>
      <c r="H3148" s="162"/>
      <c r="I3148" s="162"/>
      <c r="J3148" s="162"/>
      <c r="K3148" s="162"/>
      <c r="L3148" s="162"/>
      <c r="M3148" s="162"/>
      <c r="N3148" s="162"/>
      <c r="O3148" s="162"/>
      <c r="P3148" s="162"/>
      <c r="Q3148" s="162"/>
      <c r="R3148" s="162"/>
      <c r="S3148" s="162"/>
      <c r="T3148" s="162"/>
      <c r="U3148" s="162"/>
      <c r="V3148" s="162"/>
      <c r="W3148" s="162"/>
      <c r="X3148" s="162"/>
      <c r="Y3148" s="162"/>
      <c r="Z3148" s="162"/>
      <c r="AA3148" s="162"/>
    </row>
    <row r="3149">
      <c r="A3149" s="160">
        <v>3148.0</v>
      </c>
      <c r="B3149" s="165" t="s">
        <v>3294</v>
      </c>
      <c r="C3149" s="160">
        <v>2.0210512E7</v>
      </c>
      <c r="D3149" s="162"/>
      <c r="E3149" s="162"/>
      <c r="F3149" s="167"/>
      <c r="G3149" s="168"/>
      <c r="H3149" s="162"/>
      <c r="I3149" s="162"/>
      <c r="J3149" s="162"/>
      <c r="K3149" s="162"/>
      <c r="L3149" s="162"/>
      <c r="M3149" s="162"/>
      <c r="N3149" s="162"/>
      <c r="O3149" s="162"/>
      <c r="P3149" s="162"/>
      <c r="Q3149" s="162"/>
      <c r="R3149" s="162"/>
      <c r="S3149" s="162"/>
      <c r="T3149" s="162"/>
      <c r="U3149" s="162"/>
      <c r="V3149" s="162"/>
      <c r="W3149" s="162"/>
      <c r="X3149" s="162"/>
      <c r="Y3149" s="162"/>
      <c r="Z3149" s="162"/>
      <c r="AA3149" s="162"/>
    </row>
    <row r="3150">
      <c r="A3150" s="160">
        <v>3149.0</v>
      </c>
      <c r="B3150" s="165" t="s">
        <v>3295</v>
      </c>
      <c r="C3150" s="160">
        <v>2.0210512E7</v>
      </c>
      <c r="D3150" s="162"/>
      <c r="E3150" s="162"/>
      <c r="F3150" s="167"/>
      <c r="G3150" s="168"/>
      <c r="H3150" s="162"/>
      <c r="I3150" s="162"/>
      <c r="J3150" s="162"/>
      <c r="K3150" s="162"/>
      <c r="L3150" s="162"/>
      <c r="M3150" s="162"/>
      <c r="N3150" s="162"/>
      <c r="O3150" s="162"/>
      <c r="P3150" s="162"/>
      <c r="Q3150" s="162"/>
      <c r="R3150" s="162"/>
      <c r="S3150" s="162"/>
      <c r="T3150" s="162"/>
      <c r="U3150" s="162"/>
      <c r="V3150" s="162"/>
      <c r="W3150" s="162"/>
      <c r="X3150" s="162"/>
      <c r="Y3150" s="162"/>
      <c r="Z3150" s="162"/>
      <c r="AA3150" s="162"/>
    </row>
    <row r="3151">
      <c r="A3151" s="160">
        <v>3150.0</v>
      </c>
      <c r="B3151" s="165" t="s">
        <v>3296</v>
      </c>
      <c r="C3151" s="160">
        <v>2.0210512E7</v>
      </c>
      <c r="D3151" s="162"/>
      <c r="E3151" s="162"/>
      <c r="F3151" s="167"/>
      <c r="G3151" s="168"/>
      <c r="H3151" s="162"/>
      <c r="I3151" s="162"/>
      <c r="J3151" s="162"/>
      <c r="K3151" s="162"/>
      <c r="L3151" s="162"/>
      <c r="M3151" s="162"/>
      <c r="N3151" s="162"/>
      <c r="O3151" s="162"/>
      <c r="P3151" s="162"/>
      <c r="Q3151" s="162"/>
      <c r="R3151" s="162"/>
      <c r="S3151" s="162"/>
      <c r="T3151" s="162"/>
      <c r="U3151" s="162"/>
      <c r="V3151" s="162"/>
      <c r="W3151" s="162"/>
      <c r="X3151" s="162"/>
      <c r="Y3151" s="162"/>
      <c r="Z3151" s="162"/>
      <c r="AA3151" s="162"/>
    </row>
    <row r="3152">
      <c r="A3152" s="160">
        <v>3151.0</v>
      </c>
      <c r="B3152" s="165" t="s">
        <v>3297</v>
      </c>
      <c r="C3152" s="160">
        <v>2.0210512E7</v>
      </c>
      <c r="D3152" s="162"/>
      <c r="E3152" s="162"/>
      <c r="F3152" s="167"/>
      <c r="G3152" s="168"/>
      <c r="H3152" s="162"/>
      <c r="I3152" s="162"/>
      <c r="J3152" s="162"/>
      <c r="K3152" s="162"/>
      <c r="L3152" s="162"/>
      <c r="M3152" s="162"/>
      <c r="N3152" s="162"/>
      <c r="O3152" s="162"/>
      <c r="P3152" s="162"/>
      <c r="Q3152" s="162"/>
      <c r="R3152" s="162"/>
      <c r="S3152" s="162"/>
      <c r="T3152" s="162"/>
      <c r="U3152" s="162"/>
      <c r="V3152" s="162"/>
      <c r="W3152" s="162"/>
      <c r="X3152" s="162"/>
      <c r="Y3152" s="162"/>
      <c r="Z3152" s="162"/>
      <c r="AA3152" s="162"/>
    </row>
    <row r="3153">
      <c r="A3153" s="160">
        <v>3152.0</v>
      </c>
      <c r="B3153" s="165" t="s">
        <v>3298</v>
      </c>
      <c r="C3153" s="160">
        <v>2.0210512E7</v>
      </c>
      <c r="D3153" s="162"/>
      <c r="E3153" s="162"/>
      <c r="F3153" s="167"/>
      <c r="G3153" s="168"/>
      <c r="H3153" s="162"/>
      <c r="I3153" s="162"/>
      <c r="J3153" s="162"/>
      <c r="K3153" s="162"/>
      <c r="L3153" s="162"/>
      <c r="M3153" s="162"/>
      <c r="N3153" s="162"/>
      <c r="O3153" s="162"/>
      <c r="P3153" s="162"/>
      <c r="Q3153" s="162"/>
      <c r="R3153" s="162"/>
      <c r="S3153" s="162"/>
      <c r="T3153" s="162"/>
      <c r="U3153" s="162"/>
      <c r="V3153" s="162"/>
      <c r="W3153" s="162"/>
      <c r="X3153" s="162"/>
      <c r="Y3153" s="162"/>
      <c r="Z3153" s="162"/>
      <c r="AA3153" s="162"/>
    </row>
    <row r="3154">
      <c r="A3154" s="160">
        <v>3153.0</v>
      </c>
      <c r="B3154" s="165" t="s">
        <v>3299</v>
      </c>
      <c r="C3154" s="160">
        <v>2.0210512E7</v>
      </c>
      <c r="D3154" s="162"/>
      <c r="E3154" s="162"/>
      <c r="F3154" s="167"/>
      <c r="G3154" s="168"/>
      <c r="H3154" s="162"/>
      <c r="I3154" s="162"/>
      <c r="J3154" s="162"/>
      <c r="K3154" s="162"/>
      <c r="L3154" s="162"/>
      <c r="M3154" s="162"/>
      <c r="N3154" s="162"/>
      <c r="O3154" s="162"/>
      <c r="P3154" s="162"/>
      <c r="Q3154" s="162"/>
      <c r="R3154" s="162"/>
      <c r="S3154" s="162"/>
      <c r="T3154" s="162"/>
      <c r="U3154" s="162"/>
      <c r="V3154" s="162"/>
      <c r="W3154" s="162"/>
      <c r="X3154" s="162"/>
      <c r="Y3154" s="162"/>
      <c r="Z3154" s="162"/>
      <c r="AA3154" s="162"/>
    </row>
    <row r="3155">
      <c r="A3155" s="160">
        <v>3154.0</v>
      </c>
      <c r="B3155" s="165" t="s">
        <v>3300</v>
      </c>
      <c r="C3155" s="160">
        <v>2.0210512E7</v>
      </c>
      <c r="D3155" s="162"/>
      <c r="E3155" s="162"/>
      <c r="F3155" s="167"/>
      <c r="G3155" s="168"/>
      <c r="H3155" s="162"/>
      <c r="I3155" s="162"/>
      <c r="J3155" s="162"/>
      <c r="K3155" s="162"/>
      <c r="L3155" s="162"/>
      <c r="M3155" s="162"/>
      <c r="N3155" s="162"/>
      <c r="O3155" s="162"/>
      <c r="P3155" s="162"/>
      <c r="Q3155" s="162"/>
      <c r="R3155" s="162"/>
      <c r="S3155" s="162"/>
      <c r="T3155" s="162"/>
      <c r="U3155" s="162"/>
      <c r="V3155" s="162"/>
      <c r="W3155" s="162"/>
      <c r="X3155" s="162"/>
      <c r="Y3155" s="162"/>
      <c r="Z3155" s="162"/>
      <c r="AA3155" s="162"/>
    </row>
    <row r="3156">
      <c r="A3156" s="160">
        <v>3155.0</v>
      </c>
      <c r="B3156" s="165" t="s">
        <v>3301</v>
      </c>
      <c r="C3156" s="160">
        <v>2.0210512E7</v>
      </c>
      <c r="D3156" s="162"/>
      <c r="E3156" s="162"/>
      <c r="F3156" s="167"/>
      <c r="G3156" s="168"/>
      <c r="H3156" s="162"/>
      <c r="I3156" s="162"/>
      <c r="J3156" s="162"/>
      <c r="K3156" s="162"/>
      <c r="L3156" s="162"/>
      <c r="M3156" s="162"/>
      <c r="N3156" s="162"/>
      <c r="O3156" s="162"/>
      <c r="P3156" s="162"/>
      <c r="Q3156" s="162"/>
      <c r="R3156" s="162"/>
      <c r="S3156" s="162"/>
      <c r="T3156" s="162"/>
      <c r="U3156" s="162"/>
      <c r="V3156" s="162"/>
      <c r="W3156" s="162"/>
      <c r="X3156" s="162"/>
      <c r="Y3156" s="162"/>
      <c r="Z3156" s="162"/>
      <c r="AA3156" s="162"/>
    </row>
    <row r="3157">
      <c r="A3157" s="160">
        <v>3156.0</v>
      </c>
      <c r="B3157" s="165" t="s">
        <v>3302</v>
      </c>
      <c r="C3157" s="160">
        <v>2.0210512E7</v>
      </c>
      <c r="D3157" s="162"/>
      <c r="E3157" s="162"/>
      <c r="F3157" s="167"/>
      <c r="G3157" s="168"/>
      <c r="H3157" s="162"/>
      <c r="I3157" s="162"/>
      <c r="J3157" s="162"/>
      <c r="K3157" s="162"/>
      <c r="L3157" s="162"/>
      <c r="M3157" s="162"/>
      <c r="N3157" s="162"/>
      <c r="O3157" s="162"/>
      <c r="P3157" s="162"/>
      <c r="Q3157" s="162"/>
      <c r="R3157" s="162"/>
      <c r="S3157" s="162"/>
      <c r="T3157" s="162"/>
      <c r="U3157" s="162"/>
      <c r="V3157" s="162"/>
      <c r="W3157" s="162"/>
      <c r="X3157" s="162"/>
      <c r="Y3157" s="162"/>
      <c r="Z3157" s="162"/>
      <c r="AA3157" s="162"/>
    </row>
    <row r="3158">
      <c r="A3158" s="160">
        <v>3157.0</v>
      </c>
      <c r="B3158" s="165" t="s">
        <v>3303</v>
      </c>
      <c r="C3158" s="160">
        <v>2.0210512E7</v>
      </c>
      <c r="D3158" s="162"/>
      <c r="E3158" s="162"/>
      <c r="F3158" s="167"/>
      <c r="G3158" s="168"/>
      <c r="H3158" s="162"/>
      <c r="I3158" s="162"/>
      <c r="J3158" s="162"/>
      <c r="K3158" s="162"/>
      <c r="L3158" s="162"/>
      <c r="M3158" s="162"/>
      <c r="N3158" s="162"/>
      <c r="O3158" s="162"/>
      <c r="P3158" s="162"/>
      <c r="Q3158" s="162"/>
      <c r="R3158" s="162"/>
      <c r="S3158" s="162"/>
      <c r="T3158" s="162"/>
      <c r="U3158" s="162"/>
      <c r="V3158" s="162"/>
      <c r="W3158" s="162"/>
      <c r="X3158" s="162"/>
      <c r="Y3158" s="162"/>
      <c r="Z3158" s="162"/>
      <c r="AA3158" s="162"/>
    </row>
    <row r="3159">
      <c r="A3159" s="160">
        <v>3158.0</v>
      </c>
      <c r="B3159" s="165" t="s">
        <v>3304</v>
      </c>
      <c r="C3159" s="160">
        <v>2.0210512E7</v>
      </c>
      <c r="D3159" s="162"/>
      <c r="E3159" s="162"/>
      <c r="F3159" s="167"/>
      <c r="G3159" s="168"/>
      <c r="H3159" s="162"/>
      <c r="I3159" s="162"/>
      <c r="J3159" s="162"/>
      <c r="K3159" s="162"/>
      <c r="L3159" s="162"/>
      <c r="M3159" s="162"/>
      <c r="N3159" s="162"/>
      <c r="O3159" s="162"/>
      <c r="P3159" s="162"/>
      <c r="Q3159" s="162"/>
      <c r="R3159" s="162"/>
      <c r="S3159" s="162"/>
      <c r="T3159" s="162"/>
      <c r="U3159" s="162"/>
      <c r="V3159" s="162"/>
      <c r="W3159" s="162"/>
      <c r="X3159" s="162"/>
      <c r="Y3159" s="162"/>
      <c r="Z3159" s="162"/>
      <c r="AA3159" s="162"/>
    </row>
    <row r="3160">
      <c r="A3160" s="160">
        <v>3159.0</v>
      </c>
      <c r="B3160" s="165" t="s">
        <v>3305</v>
      </c>
      <c r="C3160" s="160">
        <v>2.0210512E7</v>
      </c>
      <c r="D3160" s="162"/>
      <c r="E3160" s="162"/>
      <c r="F3160" s="167"/>
      <c r="G3160" s="168"/>
      <c r="H3160" s="162"/>
      <c r="I3160" s="162"/>
      <c r="J3160" s="162"/>
      <c r="K3160" s="162"/>
      <c r="L3160" s="162"/>
      <c r="M3160" s="162"/>
      <c r="N3160" s="162"/>
      <c r="O3160" s="162"/>
      <c r="P3160" s="162"/>
      <c r="Q3160" s="162"/>
      <c r="R3160" s="162"/>
      <c r="S3160" s="162"/>
      <c r="T3160" s="162"/>
      <c r="U3160" s="162"/>
      <c r="V3160" s="162"/>
      <c r="W3160" s="162"/>
      <c r="X3160" s="162"/>
      <c r="Y3160" s="162"/>
      <c r="Z3160" s="162"/>
      <c r="AA3160" s="162"/>
    </row>
    <row r="3161">
      <c r="A3161" s="160">
        <v>3160.0</v>
      </c>
      <c r="B3161" s="165" t="s">
        <v>3306</v>
      </c>
      <c r="C3161" s="160">
        <v>2.0210512E7</v>
      </c>
      <c r="D3161" s="162"/>
      <c r="E3161" s="162"/>
      <c r="F3161" s="167"/>
      <c r="G3161" s="168"/>
      <c r="H3161" s="162"/>
      <c r="I3161" s="162"/>
      <c r="J3161" s="162"/>
      <c r="K3161" s="162"/>
      <c r="L3161" s="162"/>
      <c r="M3161" s="162"/>
      <c r="N3161" s="162"/>
      <c r="O3161" s="162"/>
      <c r="P3161" s="162"/>
      <c r="Q3161" s="162"/>
      <c r="R3161" s="162"/>
      <c r="S3161" s="162"/>
      <c r="T3161" s="162"/>
      <c r="U3161" s="162"/>
      <c r="V3161" s="162"/>
      <c r="W3161" s="162"/>
      <c r="X3161" s="162"/>
      <c r="Y3161" s="162"/>
      <c r="Z3161" s="162"/>
      <c r="AA3161" s="162"/>
    </row>
    <row r="3162">
      <c r="A3162" s="160">
        <v>3161.0</v>
      </c>
      <c r="B3162" s="165" t="s">
        <v>3307</v>
      </c>
      <c r="C3162" s="160">
        <v>2.0210512E7</v>
      </c>
      <c r="D3162" s="162"/>
      <c r="E3162" s="162"/>
      <c r="F3162" s="167"/>
      <c r="G3162" s="168"/>
      <c r="H3162" s="162"/>
      <c r="I3162" s="162"/>
      <c r="J3162" s="162"/>
      <c r="K3162" s="162"/>
      <c r="L3162" s="162"/>
      <c r="M3162" s="162"/>
      <c r="N3162" s="162"/>
      <c r="O3162" s="162"/>
      <c r="P3162" s="162"/>
      <c r="Q3162" s="162"/>
      <c r="R3162" s="162"/>
      <c r="S3162" s="162"/>
      <c r="T3162" s="162"/>
      <c r="U3162" s="162"/>
      <c r="V3162" s="162"/>
      <c r="W3162" s="162"/>
      <c r="X3162" s="162"/>
      <c r="Y3162" s="162"/>
      <c r="Z3162" s="162"/>
      <c r="AA3162" s="162"/>
    </row>
    <row r="3163">
      <c r="A3163" s="160">
        <v>3162.0</v>
      </c>
      <c r="B3163" s="165" t="s">
        <v>3308</v>
      </c>
      <c r="C3163" s="160">
        <v>2.0210512E7</v>
      </c>
      <c r="D3163" s="162"/>
      <c r="E3163" s="162"/>
      <c r="F3163" s="167"/>
      <c r="G3163" s="168"/>
      <c r="H3163" s="162"/>
      <c r="I3163" s="162"/>
      <c r="J3163" s="162"/>
      <c r="K3163" s="162"/>
      <c r="L3163" s="162"/>
      <c r="M3163" s="162"/>
      <c r="N3163" s="162"/>
      <c r="O3163" s="162"/>
      <c r="P3163" s="162"/>
      <c r="Q3163" s="162"/>
      <c r="R3163" s="162"/>
      <c r="S3163" s="162"/>
      <c r="T3163" s="162"/>
      <c r="U3163" s="162"/>
      <c r="V3163" s="162"/>
      <c r="W3163" s="162"/>
      <c r="X3163" s="162"/>
      <c r="Y3163" s="162"/>
      <c r="Z3163" s="162"/>
      <c r="AA3163" s="162"/>
    </row>
    <row r="3164">
      <c r="A3164" s="160">
        <v>3163.0</v>
      </c>
      <c r="B3164" s="165" t="s">
        <v>3309</v>
      </c>
      <c r="C3164" s="160">
        <v>2.0210512E7</v>
      </c>
      <c r="D3164" s="162"/>
      <c r="E3164" s="162"/>
      <c r="F3164" s="167"/>
      <c r="G3164" s="168"/>
      <c r="H3164" s="162"/>
      <c r="I3164" s="162"/>
      <c r="J3164" s="162"/>
      <c r="K3164" s="162"/>
      <c r="L3164" s="162"/>
      <c r="M3164" s="162"/>
      <c r="N3164" s="162"/>
      <c r="O3164" s="162"/>
      <c r="P3164" s="162"/>
      <c r="Q3164" s="162"/>
      <c r="R3164" s="162"/>
      <c r="S3164" s="162"/>
      <c r="T3164" s="162"/>
      <c r="U3164" s="162"/>
      <c r="V3164" s="162"/>
      <c r="W3164" s="162"/>
      <c r="X3164" s="162"/>
      <c r="Y3164" s="162"/>
      <c r="Z3164" s="162"/>
      <c r="AA3164" s="162"/>
    </row>
    <row r="3165">
      <c r="A3165" s="160">
        <v>3164.0</v>
      </c>
      <c r="B3165" s="165" t="s">
        <v>3310</v>
      </c>
      <c r="C3165" s="160">
        <v>2.0210512E7</v>
      </c>
      <c r="D3165" s="162"/>
      <c r="E3165" s="162"/>
      <c r="F3165" s="167"/>
      <c r="G3165" s="168"/>
      <c r="H3165" s="162"/>
      <c r="I3165" s="162"/>
      <c r="J3165" s="162"/>
      <c r="K3165" s="162"/>
      <c r="L3165" s="162"/>
      <c r="M3165" s="162"/>
      <c r="N3165" s="162"/>
      <c r="O3165" s="162"/>
      <c r="P3165" s="162"/>
      <c r="Q3165" s="162"/>
      <c r="R3165" s="162"/>
      <c r="S3165" s="162"/>
      <c r="T3165" s="162"/>
      <c r="U3165" s="162"/>
      <c r="V3165" s="162"/>
      <c r="W3165" s="162"/>
      <c r="X3165" s="162"/>
      <c r="Y3165" s="162"/>
      <c r="Z3165" s="162"/>
      <c r="AA3165" s="162"/>
    </row>
    <row r="3166">
      <c r="A3166" s="160">
        <v>3165.0</v>
      </c>
      <c r="B3166" s="165" t="s">
        <v>3311</v>
      </c>
      <c r="C3166" s="160">
        <v>2.0210512E7</v>
      </c>
      <c r="D3166" s="162"/>
      <c r="E3166" s="162"/>
      <c r="F3166" s="167"/>
      <c r="G3166" s="168"/>
      <c r="H3166" s="162"/>
      <c r="I3166" s="162"/>
      <c r="J3166" s="162"/>
      <c r="K3166" s="162"/>
      <c r="L3166" s="162"/>
      <c r="M3166" s="162"/>
      <c r="N3166" s="162"/>
      <c r="O3166" s="162"/>
      <c r="P3166" s="162"/>
      <c r="Q3166" s="162"/>
      <c r="R3166" s="162"/>
      <c r="S3166" s="162"/>
      <c r="T3166" s="162"/>
      <c r="U3166" s="162"/>
      <c r="V3166" s="162"/>
      <c r="W3166" s="162"/>
      <c r="X3166" s="162"/>
      <c r="Y3166" s="162"/>
      <c r="Z3166" s="162"/>
      <c r="AA3166" s="162"/>
    </row>
    <row r="3167">
      <c r="A3167" s="160">
        <v>3166.0</v>
      </c>
      <c r="B3167" s="165" t="s">
        <v>3312</v>
      </c>
      <c r="C3167" s="160">
        <v>2.0210512E7</v>
      </c>
      <c r="D3167" s="162"/>
      <c r="E3167" s="162"/>
      <c r="F3167" s="167"/>
      <c r="G3167" s="168"/>
      <c r="H3167" s="162"/>
      <c r="I3167" s="162"/>
      <c r="J3167" s="162"/>
      <c r="K3167" s="162"/>
      <c r="L3167" s="162"/>
      <c r="M3167" s="162"/>
      <c r="N3167" s="162"/>
      <c r="O3167" s="162"/>
      <c r="P3167" s="162"/>
      <c r="Q3167" s="162"/>
      <c r="R3167" s="162"/>
      <c r="S3167" s="162"/>
      <c r="T3167" s="162"/>
      <c r="U3167" s="162"/>
      <c r="V3167" s="162"/>
      <c r="W3167" s="162"/>
      <c r="X3167" s="162"/>
      <c r="Y3167" s="162"/>
      <c r="Z3167" s="162"/>
      <c r="AA3167" s="162"/>
    </row>
    <row r="3168">
      <c r="A3168" s="160">
        <v>3167.0</v>
      </c>
      <c r="B3168" s="165" t="s">
        <v>3313</v>
      </c>
      <c r="C3168" s="160">
        <v>2.0210512E7</v>
      </c>
      <c r="D3168" s="162"/>
      <c r="E3168" s="162"/>
      <c r="F3168" s="167"/>
      <c r="G3168" s="168"/>
      <c r="H3168" s="162"/>
      <c r="I3168" s="162"/>
      <c r="J3168" s="162"/>
      <c r="K3168" s="162"/>
      <c r="L3168" s="162"/>
      <c r="M3168" s="162"/>
      <c r="N3168" s="162"/>
      <c r="O3168" s="162"/>
      <c r="P3168" s="162"/>
      <c r="Q3168" s="162"/>
      <c r="R3168" s="162"/>
      <c r="S3168" s="162"/>
      <c r="T3168" s="162"/>
      <c r="U3168" s="162"/>
      <c r="V3168" s="162"/>
      <c r="W3168" s="162"/>
      <c r="X3168" s="162"/>
      <c r="Y3168" s="162"/>
      <c r="Z3168" s="162"/>
      <c r="AA3168" s="162"/>
    </row>
    <row r="3169">
      <c r="A3169" s="160">
        <v>3168.0</v>
      </c>
      <c r="B3169" s="165" t="s">
        <v>3314</v>
      </c>
      <c r="C3169" s="160">
        <v>2.0210512E7</v>
      </c>
      <c r="D3169" s="162"/>
      <c r="E3169" s="162"/>
      <c r="F3169" s="167"/>
      <c r="G3169" s="168"/>
      <c r="H3169" s="162"/>
      <c r="I3169" s="162"/>
      <c r="J3169" s="162"/>
      <c r="K3169" s="162"/>
      <c r="L3169" s="162"/>
      <c r="M3169" s="162"/>
      <c r="N3169" s="162"/>
      <c r="O3169" s="162"/>
      <c r="P3169" s="162"/>
      <c r="Q3169" s="162"/>
      <c r="R3169" s="162"/>
      <c r="S3169" s="162"/>
      <c r="T3169" s="162"/>
      <c r="U3169" s="162"/>
      <c r="V3169" s="162"/>
      <c r="W3169" s="162"/>
      <c r="X3169" s="162"/>
      <c r="Y3169" s="162"/>
      <c r="Z3169" s="162"/>
      <c r="AA3169" s="162"/>
    </row>
    <row r="3170">
      <c r="A3170" s="160">
        <v>3169.0</v>
      </c>
      <c r="B3170" s="165" t="s">
        <v>3315</v>
      </c>
      <c r="C3170" s="160">
        <v>2.0210513E7</v>
      </c>
      <c r="D3170" s="162"/>
      <c r="E3170" s="162"/>
      <c r="F3170" s="167"/>
      <c r="G3170" s="168"/>
      <c r="H3170" s="162"/>
      <c r="I3170" s="162"/>
      <c r="J3170" s="162"/>
      <c r="K3170" s="162"/>
      <c r="L3170" s="162"/>
      <c r="M3170" s="162"/>
      <c r="N3170" s="162"/>
      <c r="O3170" s="162"/>
      <c r="P3170" s="162"/>
      <c r="Q3170" s="162"/>
      <c r="R3170" s="162"/>
      <c r="S3170" s="162"/>
      <c r="T3170" s="162"/>
      <c r="U3170" s="162"/>
      <c r="V3170" s="162"/>
      <c r="W3170" s="162"/>
      <c r="X3170" s="162"/>
      <c r="Y3170" s="162"/>
      <c r="Z3170" s="162"/>
      <c r="AA3170" s="162"/>
    </row>
    <row r="3171">
      <c r="A3171" s="160">
        <v>3170.0</v>
      </c>
      <c r="B3171" s="165" t="s">
        <v>3316</v>
      </c>
      <c r="C3171" s="160">
        <v>2.0210513E7</v>
      </c>
      <c r="D3171" s="162"/>
      <c r="E3171" s="162"/>
      <c r="F3171" s="167"/>
      <c r="G3171" s="168"/>
      <c r="H3171" s="162"/>
      <c r="I3171" s="162"/>
      <c r="J3171" s="162"/>
      <c r="K3171" s="162"/>
      <c r="L3171" s="162"/>
      <c r="M3171" s="162"/>
      <c r="N3171" s="162"/>
      <c r="O3171" s="162"/>
      <c r="P3171" s="162"/>
      <c r="Q3171" s="162"/>
      <c r="R3171" s="162"/>
      <c r="S3171" s="162"/>
      <c r="T3171" s="162"/>
      <c r="U3171" s="162"/>
      <c r="V3171" s="162"/>
      <c r="W3171" s="162"/>
      <c r="X3171" s="162"/>
      <c r="Y3171" s="162"/>
      <c r="Z3171" s="162"/>
      <c r="AA3171" s="162"/>
    </row>
    <row r="3172">
      <c r="A3172" s="160">
        <v>3171.0</v>
      </c>
      <c r="B3172" s="165" t="s">
        <v>3317</v>
      </c>
      <c r="C3172" s="160">
        <v>2.0210513E7</v>
      </c>
      <c r="D3172" s="162"/>
      <c r="E3172" s="162"/>
      <c r="F3172" s="167"/>
      <c r="G3172" s="168"/>
      <c r="H3172" s="162"/>
      <c r="I3172" s="162"/>
      <c r="J3172" s="162"/>
      <c r="K3172" s="162"/>
      <c r="L3172" s="162"/>
      <c r="M3172" s="162"/>
      <c r="N3172" s="162"/>
      <c r="O3172" s="162"/>
      <c r="P3172" s="162"/>
      <c r="Q3172" s="162"/>
      <c r="R3172" s="162"/>
      <c r="S3172" s="162"/>
      <c r="T3172" s="162"/>
      <c r="U3172" s="162"/>
      <c r="V3172" s="162"/>
      <c r="W3172" s="162"/>
      <c r="X3172" s="162"/>
      <c r="Y3172" s="162"/>
      <c r="Z3172" s="162"/>
      <c r="AA3172" s="162"/>
    </row>
    <row r="3173">
      <c r="A3173" s="160">
        <v>3172.0</v>
      </c>
      <c r="B3173" s="165" t="s">
        <v>3318</v>
      </c>
      <c r="C3173" s="160">
        <v>2.0210513E7</v>
      </c>
      <c r="D3173" s="162"/>
      <c r="E3173" s="162"/>
      <c r="F3173" s="167"/>
      <c r="G3173" s="168"/>
      <c r="H3173" s="162"/>
      <c r="I3173" s="162"/>
      <c r="J3173" s="162"/>
      <c r="K3173" s="162"/>
      <c r="L3173" s="162"/>
      <c r="M3173" s="162"/>
      <c r="N3173" s="162"/>
      <c r="O3173" s="162"/>
      <c r="P3173" s="162"/>
      <c r="Q3173" s="162"/>
      <c r="R3173" s="162"/>
      <c r="S3173" s="162"/>
      <c r="T3173" s="162"/>
      <c r="U3173" s="162"/>
      <c r="V3173" s="162"/>
      <c r="W3173" s="162"/>
      <c r="X3173" s="162"/>
      <c r="Y3173" s="162"/>
      <c r="Z3173" s="162"/>
      <c r="AA3173" s="162"/>
    </row>
    <row r="3174">
      <c r="A3174" s="160">
        <v>3173.0</v>
      </c>
      <c r="B3174" s="165" t="s">
        <v>3319</v>
      </c>
      <c r="C3174" s="160">
        <v>2.0210513E7</v>
      </c>
      <c r="D3174" s="162"/>
      <c r="E3174" s="162"/>
      <c r="F3174" s="167"/>
      <c r="G3174" s="168"/>
      <c r="H3174" s="162"/>
      <c r="I3174" s="162"/>
      <c r="J3174" s="162"/>
      <c r="K3174" s="162"/>
      <c r="L3174" s="162"/>
      <c r="M3174" s="162"/>
      <c r="N3174" s="162"/>
      <c r="O3174" s="162"/>
      <c r="P3174" s="162"/>
      <c r="Q3174" s="162"/>
      <c r="R3174" s="162"/>
      <c r="S3174" s="162"/>
      <c r="T3174" s="162"/>
      <c r="U3174" s="162"/>
      <c r="V3174" s="162"/>
      <c r="W3174" s="162"/>
      <c r="X3174" s="162"/>
      <c r="Y3174" s="162"/>
      <c r="Z3174" s="162"/>
      <c r="AA3174" s="162"/>
    </row>
    <row r="3175">
      <c r="A3175" s="160">
        <v>3174.0</v>
      </c>
      <c r="B3175" s="165" t="s">
        <v>3320</v>
      </c>
      <c r="C3175" s="160">
        <v>2.0210513E7</v>
      </c>
      <c r="D3175" s="162"/>
      <c r="E3175" s="162"/>
      <c r="F3175" s="167"/>
      <c r="G3175" s="168"/>
      <c r="H3175" s="162"/>
      <c r="I3175" s="162"/>
      <c r="J3175" s="162"/>
      <c r="K3175" s="162"/>
      <c r="L3175" s="162"/>
      <c r="M3175" s="162"/>
      <c r="N3175" s="162"/>
      <c r="O3175" s="162"/>
      <c r="P3175" s="162"/>
      <c r="Q3175" s="162"/>
      <c r="R3175" s="162"/>
      <c r="S3175" s="162"/>
      <c r="T3175" s="162"/>
      <c r="U3175" s="162"/>
      <c r="V3175" s="162"/>
      <c r="W3175" s="162"/>
      <c r="X3175" s="162"/>
      <c r="Y3175" s="162"/>
      <c r="Z3175" s="162"/>
      <c r="AA3175" s="162"/>
    </row>
    <row r="3176">
      <c r="A3176" s="160">
        <v>3175.0</v>
      </c>
      <c r="B3176" s="165" t="s">
        <v>3321</v>
      </c>
      <c r="C3176" s="160">
        <v>2.0210513E7</v>
      </c>
      <c r="D3176" s="162"/>
      <c r="E3176" s="162"/>
      <c r="F3176" s="167"/>
      <c r="G3176" s="168"/>
      <c r="H3176" s="162"/>
      <c r="I3176" s="162"/>
      <c r="J3176" s="162"/>
      <c r="K3176" s="162"/>
      <c r="L3176" s="162"/>
      <c r="M3176" s="162"/>
      <c r="N3176" s="162"/>
      <c r="O3176" s="162"/>
      <c r="P3176" s="162"/>
      <c r="Q3176" s="162"/>
      <c r="R3176" s="162"/>
      <c r="S3176" s="162"/>
      <c r="T3176" s="162"/>
      <c r="U3176" s="162"/>
      <c r="V3176" s="162"/>
      <c r="W3176" s="162"/>
      <c r="X3176" s="162"/>
      <c r="Y3176" s="162"/>
      <c r="Z3176" s="162"/>
      <c r="AA3176" s="162"/>
    </row>
    <row r="3177">
      <c r="A3177" s="160">
        <v>3176.0</v>
      </c>
      <c r="B3177" s="165" t="s">
        <v>3322</v>
      </c>
      <c r="C3177" s="160">
        <v>2.0210513E7</v>
      </c>
      <c r="D3177" s="162"/>
      <c r="E3177" s="162"/>
      <c r="F3177" s="167"/>
      <c r="G3177" s="168"/>
      <c r="H3177" s="162"/>
      <c r="I3177" s="162"/>
      <c r="J3177" s="162"/>
      <c r="K3177" s="162"/>
      <c r="L3177" s="162"/>
      <c r="M3177" s="162"/>
      <c r="N3177" s="162"/>
      <c r="O3177" s="162"/>
      <c r="P3177" s="162"/>
      <c r="Q3177" s="162"/>
      <c r="R3177" s="162"/>
      <c r="S3177" s="162"/>
      <c r="T3177" s="162"/>
      <c r="U3177" s="162"/>
      <c r="V3177" s="162"/>
      <c r="W3177" s="162"/>
      <c r="X3177" s="162"/>
      <c r="Y3177" s="162"/>
      <c r="Z3177" s="162"/>
      <c r="AA3177" s="162"/>
    </row>
    <row r="3178">
      <c r="A3178" s="160">
        <v>3177.0</v>
      </c>
      <c r="B3178" s="165" t="s">
        <v>3323</v>
      </c>
      <c r="C3178" s="160">
        <v>2.0210513E7</v>
      </c>
      <c r="D3178" s="162"/>
      <c r="E3178" s="162"/>
      <c r="F3178" s="167"/>
      <c r="G3178" s="168"/>
      <c r="H3178" s="162"/>
      <c r="I3178" s="162"/>
      <c r="J3178" s="162"/>
      <c r="K3178" s="162"/>
      <c r="L3178" s="162"/>
      <c r="M3178" s="162"/>
      <c r="N3178" s="162"/>
      <c r="O3178" s="162"/>
      <c r="P3178" s="162"/>
      <c r="Q3178" s="162"/>
      <c r="R3178" s="162"/>
      <c r="S3178" s="162"/>
      <c r="T3178" s="162"/>
      <c r="U3178" s="162"/>
      <c r="V3178" s="162"/>
      <c r="W3178" s="162"/>
      <c r="X3178" s="162"/>
      <c r="Y3178" s="162"/>
      <c r="Z3178" s="162"/>
      <c r="AA3178" s="162"/>
    </row>
    <row r="3179">
      <c r="A3179" s="160">
        <v>3178.0</v>
      </c>
      <c r="B3179" s="165" t="s">
        <v>3324</v>
      </c>
      <c r="C3179" s="160">
        <v>2.0210513E7</v>
      </c>
      <c r="D3179" s="162"/>
      <c r="E3179" s="162"/>
      <c r="F3179" s="167"/>
      <c r="G3179" s="168"/>
      <c r="H3179" s="162"/>
      <c r="I3179" s="162"/>
      <c r="J3179" s="162"/>
      <c r="K3179" s="162"/>
      <c r="L3179" s="162"/>
      <c r="M3179" s="162"/>
      <c r="N3179" s="162"/>
      <c r="O3179" s="162"/>
      <c r="P3179" s="162"/>
      <c r="Q3179" s="162"/>
      <c r="R3179" s="162"/>
      <c r="S3179" s="162"/>
      <c r="T3179" s="162"/>
      <c r="U3179" s="162"/>
      <c r="V3179" s="162"/>
      <c r="W3179" s="162"/>
      <c r="X3179" s="162"/>
      <c r="Y3179" s="162"/>
      <c r="Z3179" s="162"/>
      <c r="AA3179" s="162"/>
    </row>
    <row r="3180">
      <c r="A3180" s="160">
        <v>3179.0</v>
      </c>
      <c r="B3180" s="165" t="s">
        <v>3325</v>
      </c>
      <c r="C3180" s="160">
        <v>2.0210513E7</v>
      </c>
      <c r="D3180" s="162"/>
      <c r="E3180" s="162"/>
      <c r="F3180" s="167"/>
      <c r="G3180" s="168"/>
      <c r="H3180" s="162"/>
      <c r="I3180" s="162"/>
      <c r="J3180" s="162"/>
      <c r="K3180" s="162"/>
      <c r="L3180" s="162"/>
      <c r="M3180" s="162"/>
      <c r="N3180" s="162"/>
      <c r="O3180" s="162"/>
      <c r="P3180" s="162"/>
      <c r="Q3180" s="162"/>
      <c r="R3180" s="162"/>
      <c r="S3180" s="162"/>
      <c r="T3180" s="162"/>
      <c r="U3180" s="162"/>
      <c r="V3180" s="162"/>
      <c r="W3180" s="162"/>
      <c r="X3180" s="162"/>
      <c r="Y3180" s="162"/>
      <c r="Z3180" s="162"/>
      <c r="AA3180" s="162"/>
    </row>
    <row r="3181">
      <c r="A3181" s="160">
        <v>3180.0</v>
      </c>
      <c r="B3181" s="165" t="s">
        <v>3326</v>
      </c>
      <c r="C3181" s="160">
        <v>2.0210513E7</v>
      </c>
      <c r="D3181" s="162"/>
      <c r="E3181" s="162"/>
      <c r="F3181" s="167"/>
      <c r="G3181" s="168"/>
      <c r="H3181" s="162"/>
      <c r="I3181" s="162"/>
      <c r="J3181" s="162"/>
      <c r="K3181" s="162"/>
      <c r="L3181" s="162"/>
      <c r="M3181" s="162"/>
      <c r="N3181" s="162"/>
      <c r="O3181" s="162"/>
      <c r="P3181" s="162"/>
      <c r="Q3181" s="162"/>
      <c r="R3181" s="162"/>
      <c r="S3181" s="162"/>
      <c r="T3181" s="162"/>
      <c r="U3181" s="162"/>
      <c r="V3181" s="162"/>
      <c r="W3181" s="162"/>
      <c r="X3181" s="162"/>
      <c r="Y3181" s="162"/>
      <c r="Z3181" s="162"/>
      <c r="AA3181" s="162"/>
    </row>
    <row r="3182">
      <c r="A3182" s="160">
        <v>3181.0</v>
      </c>
      <c r="B3182" s="165" t="s">
        <v>3327</v>
      </c>
      <c r="C3182" s="160">
        <v>2.0210513E7</v>
      </c>
      <c r="D3182" s="162"/>
      <c r="E3182" s="162"/>
      <c r="F3182" s="167"/>
      <c r="G3182" s="168"/>
      <c r="H3182" s="162"/>
      <c r="I3182" s="162"/>
      <c r="J3182" s="162"/>
      <c r="K3182" s="162"/>
      <c r="L3182" s="162"/>
      <c r="M3182" s="162"/>
      <c r="N3182" s="162"/>
      <c r="O3182" s="162"/>
      <c r="P3182" s="162"/>
      <c r="Q3182" s="162"/>
      <c r="R3182" s="162"/>
      <c r="S3182" s="162"/>
      <c r="T3182" s="162"/>
      <c r="U3182" s="162"/>
      <c r="V3182" s="162"/>
      <c r="W3182" s="162"/>
      <c r="X3182" s="162"/>
      <c r="Y3182" s="162"/>
      <c r="Z3182" s="162"/>
      <c r="AA3182" s="162"/>
    </row>
    <row r="3183">
      <c r="A3183" s="160">
        <v>3182.0</v>
      </c>
      <c r="B3183" s="165" t="s">
        <v>3328</v>
      </c>
      <c r="C3183" s="160">
        <v>2.0210513E7</v>
      </c>
      <c r="D3183" s="162"/>
      <c r="E3183" s="162"/>
      <c r="F3183" s="167"/>
      <c r="G3183" s="168"/>
      <c r="H3183" s="162"/>
      <c r="I3183" s="162"/>
      <c r="J3183" s="162"/>
      <c r="K3183" s="162"/>
      <c r="L3183" s="162"/>
      <c r="M3183" s="162"/>
      <c r="N3183" s="162"/>
      <c r="O3183" s="162"/>
      <c r="P3183" s="162"/>
      <c r="Q3183" s="162"/>
      <c r="R3183" s="162"/>
      <c r="S3183" s="162"/>
      <c r="T3183" s="162"/>
      <c r="U3183" s="162"/>
      <c r="V3183" s="162"/>
      <c r="W3183" s="162"/>
      <c r="X3183" s="162"/>
      <c r="Y3183" s="162"/>
      <c r="Z3183" s="162"/>
      <c r="AA3183" s="162"/>
    </row>
    <row r="3184">
      <c r="A3184" s="160">
        <v>3183.0</v>
      </c>
      <c r="B3184" s="165" t="s">
        <v>3329</v>
      </c>
      <c r="C3184" s="160">
        <v>2.0210513E7</v>
      </c>
      <c r="D3184" s="162"/>
      <c r="E3184" s="162"/>
      <c r="F3184" s="167"/>
      <c r="G3184" s="168"/>
      <c r="H3184" s="162"/>
      <c r="I3184" s="162"/>
      <c r="J3184" s="162"/>
      <c r="K3184" s="162"/>
      <c r="L3184" s="162"/>
      <c r="M3184" s="162"/>
      <c r="N3184" s="162"/>
      <c r="O3184" s="162"/>
      <c r="P3184" s="162"/>
      <c r="Q3184" s="162"/>
      <c r="R3184" s="162"/>
      <c r="S3184" s="162"/>
      <c r="T3184" s="162"/>
      <c r="U3184" s="162"/>
      <c r="V3184" s="162"/>
      <c r="W3184" s="162"/>
      <c r="X3184" s="162"/>
      <c r="Y3184" s="162"/>
      <c r="Z3184" s="162"/>
      <c r="AA3184" s="162"/>
    </row>
    <row r="3185">
      <c r="A3185" s="160">
        <v>3184.0</v>
      </c>
      <c r="B3185" s="165" t="s">
        <v>3330</v>
      </c>
      <c r="C3185" s="160">
        <v>2.0210513E7</v>
      </c>
      <c r="D3185" s="162"/>
      <c r="E3185" s="162"/>
      <c r="F3185" s="167"/>
      <c r="G3185" s="168"/>
      <c r="H3185" s="162"/>
      <c r="I3185" s="162"/>
      <c r="J3185" s="162"/>
      <c r="K3185" s="162"/>
      <c r="L3185" s="162"/>
      <c r="M3185" s="162"/>
      <c r="N3185" s="162"/>
      <c r="O3185" s="162"/>
      <c r="P3185" s="162"/>
      <c r="Q3185" s="162"/>
      <c r="R3185" s="162"/>
      <c r="S3185" s="162"/>
      <c r="T3185" s="162"/>
      <c r="U3185" s="162"/>
      <c r="V3185" s="162"/>
      <c r="W3185" s="162"/>
      <c r="X3185" s="162"/>
      <c r="Y3185" s="162"/>
      <c r="Z3185" s="162"/>
      <c r="AA3185" s="162"/>
    </row>
    <row r="3186">
      <c r="A3186" s="160">
        <v>3185.0</v>
      </c>
      <c r="B3186" s="165" t="s">
        <v>3331</v>
      </c>
      <c r="C3186" s="160">
        <v>2.0210513E7</v>
      </c>
      <c r="D3186" s="162"/>
      <c r="E3186" s="162"/>
      <c r="F3186" s="167"/>
      <c r="G3186" s="168"/>
      <c r="H3186" s="162"/>
      <c r="I3186" s="162"/>
      <c r="J3186" s="162"/>
      <c r="K3186" s="162"/>
      <c r="L3186" s="162"/>
      <c r="M3186" s="162"/>
      <c r="N3186" s="162"/>
      <c r="O3186" s="162"/>
      <c r="P3186" s="162"/>
      <c r="Q3186" s="162"/>
      <c r="R3186" s="162"/>
      <c r="S3186" s="162"/>
      <c r="T3186" s="162"/>
      <c r="U3186" s="162"/>
      <c r="V3186" s="162"/>
      <c r="W3186" s="162"/>
      <c r="X3186" s="162"/>
      <c r="Y3186" s="162"/>
      <c r="Z3186" s="162"/>
      <c r="AA3186" s="162"/>
    </row>
    <row r="3187">
      <c r="A3187" s="160">
        <v>3186.0</v>
      </c>
      <c r="B3187" s="165" t="s">
        <v>3332</v>
      </c>
      <c r="C3187" s="160">
        <v>2.0210513E7</v>
      </c>
      <c r="D3187" s="162"/>
      <c r="E3187" s="162"/>
      <c r="F3187" s="167"/>
      <c r="G3187" s="168"/>
      <c r="H3187" s="162"/>
      <c r="I3187" s="162"/>
      <c r="J3187" s="162"/>
      <c r="K3187" s="162"/>
      <c r="L3187" s="162"/>
      <c r="M3187" s="162"/>
      <c r="N3187" s="162"/>
      <c r="O3187" s="162"/>
      <c r="P3187" s="162"/>
      <c r="Q3187" s="162"/>
      <c r="R3187" s="162"/>
      <c r="S3187" s="162"/>
      <c r="T3187" s="162"/>
      <c r="U3187" s="162"/>
      <c r="V3187" s="162"/>
      <c r="W3187" s="162"/>
      <c r="X3187" s="162"/>
      <c r="Y3187" s="162"/>
      <c r="Z3187" s="162"/>
      <c r="AA3187" s="162"/>
    </row>
    <row r="3188">
      <c r="A3188" s="160">
        <v>3187.0</v>
      </c>
      <c r="B3188" s="165" t="s">
        <v>3333</v>
      </c>
      <c r="C3188" s="160">
        <v>2.0210513E7</v>
      </c>
      <c r="D3188" s="162"/>
      <c r="E3188" s="162"/>
      <c r="F3188" s="167"/>
      <c r="G3188" s="168"/>
      <c r="H3188" s="162"/>
      <c r="I3188" s="162"/>
      <c r="J3188" s="162"/>
      <c r="K3188" s="162"/>
      <c r="L3188" s="162"/>
      <c r="M3188" s="162"/>
      <c r="N3188" s="162"/>
      <c r="O3188" s="162"/>
      <c r="P3188" s="162"/>
      <c r="Q3188" s="162"/>
      <c r="R3188" s="162"/>
      <c r="S3188" s="162"/>
      <c r="T3188" s="162"/>
      <c r="U3188" s="162"/>
      <c r="V3188" s="162"/>
      <c r="W3188" s="162"/>
      <c r="X3188" s="162"/>
      <c r="Y3188" s="162"/>
      <c r="Z3188" s="162"/>
      <c r="AA3188" s="162"/>
    </row>
    <row r="3189">
      <c r="A3189" s="160">
        <v>3188.0</v>
      </c>
      <c r="B3189" s="165" t="s">
        <v>3334</v>
      </c>
      <c r="C3189" s="160">
        <v>2.0210513E7</v>
      </c>
      <c r="D3189" s="162"/>
      <c r="E3189" s="162"/>
      <c r="F3189" s="167"/>
      <c r="G3189" s="168"/>
      <c r="H3189" s="162"/>
      <c r="I3189" s="162"/>
      <c r="J3189" s="162"/>
      <c r="K3189" s="162"/>
      <c r="L3189" s="162"/>
      <c r="M3189" s="162"/>
      <c r="N3189" s="162"/>
      <c r="O3189" s="162"/>
      <c r="P3189" s="162"/>
      <c r="Q3189" s="162"/>
      <c r="R3189" s="162"/>
      <c r="S3189" s="162"/>
      <c r="T3189" s="162"/>
      <c r="U3189" s="162"/>
      <c r="V3189" s="162"/>
      <c r="W3189" s="162"/>
      <c r="X3189" s="162"/>
      <c r="Y3189" s="162"/>
      <c r="Z3189" s="162"/>
      <c r="AA3189" s="162"/>
    </row>
    <row r="3190">
      <c r="A3190" s="160">
        <v>3189.0</v>
      </c>
      <c r="B3190" s="165" t="s">
        <v>3335</v>
      </c>
      <c r="C3190" s="160">
        <v>2.0210513E7</v>
      </c>
      <c r="D3190" s="162"/>
      <c r="E3190" s="162"/>
      <c r="F3190" s="167"/>
      <c r="G3190" s="168"/>
      <c r="H3190" s="162"/>
      <c r="I3190" s="162"/>
      <c r="J3190" s="162"/>
      <c r="K3190" s="162"/>
      <c r="L3190" s="162"/>
      <c r="M3190" s="162"/>
      <c r="N3190" s="162"/>
      <c r="O3190" s="162"/>
      <c r="P3190" s="162"/>
      <c r="Q3190" s="162"/>
      <c r="R3190" s="162"/>
      <c r="S3190" s="162"/>
      <c r="T3190" s="162"/>
      <c r="U3190" s="162"/>
      <c r="V3190" s="162"/>
      <c r="W3190" s="162"/>
      <c r="X3190" s="162"/>
      <c r="Y3190" s="162"/>
      <c r="Z3190" s="162"/>
      <c r="AA3190" s="162"/>
    </row>
    <row r="3191">
      <c r="A3191" s="160">
        <v>3190.0</v>
      </c>
      <c r="B3191" s="165" t="s">
        <v>3336</v>
      </c>
      <c r="C3191" s="160">
        <v>2.0210513E7</v>
      </c>
      <c r="D3191" s="162"/>
      <c r="E3191" s="162"/>
      <c r="F3191" s="167"/>
      <c r="G3191" s="168"/>
      <c r="H3191" s="162"/>
      <c r="I3191" s="162"/>
      <c r="J3191" s="162"/>
      <c r="K3191" s="162"/>
      <c r="L3191" s="162"/>
      <c r="M3191" s="162"/>
      <c r="N3191" s="162"/>
      <c r="O3191" s="162"/>
      <c r="P3191" s="162"/>
      <c r="Q3191" s="162"/>
      <c r="R3191" s="162"/>
      <c r="S3191" s="162"/>
      <c r="T3191" s="162"/>
      <c r="U3191" s="162"/>
      <c r="V3191" s="162"/>
      <c r="W3191" s="162"/>
      <c r="X3191" s="162"/>
      <c r="Y3191" s="162"/>
      <c r="Z3191" s="162"/>
      <c r="AA3191" s="162"/>
    </row>
    <row r="3192">
      <c r="A3192" s="160">
        <v>3191.0</v>
      </c>
      <c r="B3192" s="165" t="s">
        <v>3337</v>
      </c>
      <c r="C3192" s="160">
        <v>2.0210513E7</v>
      </c>
      <c r="D3192" s="162"/>
      <c r="E3192" s="162"/>
      <c r="F3192" s="167"/>
      <c r="G3192" s="168"/>
      <c r="H3192" s="162"/>
      <c r="I3192" s="162"/>
      <c r="J3192" s="162"/>
      <c r="K3192" s="162"/>
      <c r="L3192" s="162"/>
      <c r="M3192" s="162"/>
      <c r="N3192" s="162"/>
      <c r="O3192" s="162"/>
      <c r="P3192" s="162"/>
      <c r="Q3192" s="162"/>
      <c r="R3192" s="162"/>
      <c r="S3192" s="162"/>
      <c r="T3192" s="162"/>
      <c r="U3192" s="162"/>
      <c r="V3192" s="162"/>
      <c r="W3192" s="162"/>
      <c r="X3192" s="162"/>
      <c r="Y3192" s="162"/>
      <c r="Z3192" s="162"/>
      <c r="AA3192" s="162"/>
    </row>
    <row r="3193">
      <c r="A3193" s="160">
        <v>3192.0</v>
      </c>
      <c r="B3193" s="165" t="s">
        <v>3338</v>
      </c>
      <c r="C3193" s="160">
        <v>2.0210513E7</v>
      </c>
      <c r="D3193" s="162"/>
      <c r="E3193" s="162"/>
      <c r="F3193" s="167"/>
      <c r="G3193" s="168"/>
      <c r="H3193" s="162"/>
      <c r="I3193" s="162"/>
      <c r="J3193" s="162"/>
      <c r="K3193" s="162"/>
      <c r="L3193" s="162"/>
      <c r="M3193" s="162"/>
      <c r="N3193" s="162"/>
      <c r="O3193" s="162"/>
      <c r="P3193" s="162"/>
      <c r="Q3193" s="162"/>
      <c r="R3193" s="162"/>
      <c r="S3193" s="162"/>
      <c r="T3193" s="162"/>
      <c r="U3193" s="162"/>
      <c r="V3193" s="162"/>
      <c r="W3193" s="162"/>
      <c r="X3193" s="162"/>
      <c r="Y3193" s="162"/>
      <c r="Z3193" s="162"/>
      <c r="AA3193" s="162"/>
    </row>
    <row r="3194">
      <c r="A3194" s="160">
        <v>3193.0</v>
      </c>
      <c r="B3194" s="165" t="s">
        <v>3339</v>
      </c>
      <c r="C3194" s="160">
        <v>2.0210514E7</v>
      </c>
      <c r="D3194" s="162"/>
      <c r="E3194" s="162"/>
      <c r="F3194" s="167"/>
      <c r="G3194" s="168"/>
      <c r="H3194" s="162"/>
      <c r="I3194" s="162"/>
      <c r="J3194" s="162"/>
      <c r="K3194" s="162"/>
      <c r="L3194" s="162"/>
      <c r="M3194" s="162"/>
      <c r="N3194" s="162"/>
      <c r="O3194" s="162"/>
      <c r="P3194" s="162"/>
      <c r="Q3194" s="162"/>
      <c r="R3194" s="162"/>
      <c r="S3194" s="162"/>
      <c r="T3194" s="162"/>
      <c r="U3194" s="162"/>
      <c r="V3194" s="162"/>
      <c r="W3194" s="162"/>
      <c r="X3194" s="162"/>
      <c r="Y3194" s="162"/>
      <c r="Z3194" s="162"/>
      <c r="AA3194" s="162"/>
    </row>
    <row r="3195">
      <c r="A3195" s="160">
        <v>3194.0</v>
      </c>
      <c r="B3195" s="165" t="s">
        <v>3340</v>
      </c>
      <c r="C3195" s="160">
        <v>2.0210514E7</v>
      </c>
      <c r="D3195" s="162"/>
      <c r="E3195" s="162"/>
      <c r="F3195" s="167"/>
      <c r="G3195" s="168"/>
      <c r="H3195" s="162"/>
      <c r="I3195" s="162"/>
      <c r="J3195" s="162"/>
      <c r="K3195" s="162"/>
      <c r="L3195" s="162"/>
      <c r="M3195" s="162"/>
      <c r="N3195" s="162"/>
      <c r="O3195" s="162"/>
      <c r="P3195" s="162"/>
      <c r="Q3195" s="162"/>
      <c r="R3195" s="162"/>
      <c r="S3195" s="162"/>
      <c r="T3195" s="162"/>
      <c r="U3195" s="162"/>
      <c r="V3195" s="162"/>
      <c r="W3195" s="162"/>
      <c r="X3195" s="162"/>
      <c r="Y3195" s="162"/>
      <c r="Z3195" s="162"/>
      <c r="AA3195" s="162"/>
    </row>
    <row r="3196">
      <c r="A3196" s="160">
        <v>3195.0</v>
      </c>
      <c r="B3196" s="165" t="s">
        <v>3341</v>
      </c>
      <c r="C3196" s="160">
        <v>2.0210514E7</v>
      </c>
      <c r="D3196" s="162"/>
      <c r="E3196" s="162"/>
      <c r="F3196" s="167"/>
      <c r="G3196" s="168"/>
      <c r="H3196" s="162"/>
      <c r="I3196" s="162"/>
      <c r="J3196" s="162"/>
      <c r="K3196" s="162"/>
      <c r="L3196" s="162"/>
      <c r="M3196" s="162"/>
      <c r="N3196" s="162"/>
      <c r="O3196" s="162"/>
      <c r="P3196" s="162"/>
      <c r="Q3196" s="162"/>
      <c r="R3196" s="162"/>
      <c r="S3196" s="162"/>
      <c r="T3196" s="162"/>
      <c r="U3196" s="162"/>
      <c r="V3196" s="162"/>
      <c r="W3196" s="162"/>
      <c r="X3196" s="162"/>
      <c r="Y3196" s="162"/>
      <c r="Z3196" s="162"/>
      <c r="AA3196" s="162"/>
    </row>
    <row r="3197">
      <c r="A3197" s="160">
        <v>3196.0</v>
      </c>
      <c r="B3197" s="165" t="s">
        <v>3342</v>
      </c>
      <c r="C3197" s="160">
        <v>2.0210514E7</v>
      </c>
      <c r="D3197" s="162"/>
      <c r="E3197" s="162"/>
      <c r="F3197" s="167"/>
      <c r="G3197" s="168"/>
      <c r="H3197" s="162"/>
      <c r="I3197" s="162"/>
      <c r="J3197" s="162"/>
      <c r="K3197" s="162"/>
      <c r="L3197" s="162"/>
      <c r="M3197" s="162"/>
      <c r="N3197" s="162"/>
      <c r="O3197" s="162"/>
      <c r="P3197" s="162"/>
      <c r="Q3197" s="162"/>
      <c r="R3197" s="162"/>
      <c r="S3197" s="162"/>
      <c r="T3197" s="162"/>
      <c r="U3197" s="162"/>
      <c r="V3197" s="162"/>
      <c r="W3197" s="162"/>
      <c r="X3197" s="162"/>
      <c r="Y3197" s="162"/>
      <c r="Z3197" s="162"/>
      <c r="AA3197" s="162"/>
    </row>
    <row r="3198">
      <c r="A3198" s="160">
        <v>3197.0</v>
      </c>
      <c r="B3198" s="165" t="s">
        <v>3343</v>
      </c>
      <c r="C3198" s="160">
        <v>2.0210514E7</v>
      </c>
      <c r="D3198" s="162"/>
      <c r="E3198" s="162"/>
      <c r="F3198" s="167"/>
      <c r="G3198" s="168"/>
      <c r="H3198" s="162"/>
      <c r="I3198" s="162"/>
      <c r="J3198" s="162"/>
      <c r="K3198" s="162"/>
      <c r="L3198" s="162"/>
      <c r="M3198" s="162"/>
      <c r="N3198" s="162"/>
      <c r="O3198" s="162"/>
      <c r="P3198" s="162"/>
      <c r="Q3198" s="162"/>
      <c r="R3198" s="162"/>
      <c r="S3198" s="162"/>
      <c r="T3198" s="162"/>
      <c r="U3198" s="162"/>
      <c r="V3198" s="162"/>
      <c r="W3198" s="162"/>
      <c r="X3198" s="162"/>
      <c r="Y3198" s="162"/>
      <c r="Z3198" s="162"/>
      <c r="AA3198" s="162"/>
    </row>
    <row r="3199">
      <c r="A3199" s="160">
        <v>3198.0</v>
      </c>
      <c r="B3199" s="165" t="s">
        <v>3344</v>
      </c>
      <c r="C3199" s="160">
        <v>2.0210514E7</v>
      </c>
      <c r="D3199" s="162"/>
      <c r="E3199" s="162"/>
      <c r="F3199" s="167"/>
      <c r="G3199" s="168"/>
      <c r="H3199" s="162"/>
      <c r="I3199" s="162"/>
      <c r="J3199" s="162"/>
      <c r="K3199" s="162"/>
      <c r="L3199" s="162"/>
      <c r="M3199" s="162"/>
      <c r="N3199" s="162"/>
      <c r="O3199" s="162"/>
      <c r="P3199" s="162"/>
      <c r="Q3199" s="162"/>
      <c r="R3199" s="162"/>
      <c r="S3199" s="162"/>
      <c r="T3199" s="162"/>
      <c r="U3199" s="162"/>
      <c r="V3199" s="162"/>
      <c r="W3199" s="162"/>
      <c r="X3199" s="162"/>
      <c r="Y3199" s="162"/>
      <c r="Z3199" s="162"/>
      <c r="AA3199" s="162"/>
    </row>
    <row r="3200">
      <c r="A3200" s="160">
        <v>3199.0</v>
      </c>
      <c r="B3200" s="165" t="s">
        <v>3345</v>
      </c>
      <c r="C3200" s="160">
        <v>2.0210514E7</v>
      </c>
      <c r="D3200" s="162"/>
      <c r="E3200" s="162"/>
      <c r="F3200" s="167"/>
      <c r="G3200" s="168"/>
      <c r="H3200" s="162"/>
      <c r="I3200" s="162"/>
      <c r="J3200" s="162"/>
      <c r="K3200" s="162"/>
      <c r="L3200" s="162"/>
      <c r="M3200" s="162"/>
      <c r="N3200" s="162"/>
      <c r="O3200" s="162"/>
      <c r="P3200" s="162"/>
      <c r="Q3200" s="162"/>
      <c r="R3200" s="162"/>
      <c r="S3200" s="162"/>
      <c r="T3200" s="162"/>
      <c r="U3200" s="162"/>
      <c r="V3200" s="162"/>
      <c r="W3200" s="162"/>
      <c r="X3200" s="162"/>
      <c r="Y3200" s="162"/>
      <c r="Z3200" s="162"/>
      <c r="AA3200" s="162"/>
    </row>
    <row r="3201">
      <c r="A3201" s="160">
        <v>3200.0</v>
      </c>
      <c r="B3201" s="165" t="s">
        <v>3346</v>
      </c>
      <c r="C3201" s="160">
        <v>2.0210514E7</v>
      </c>
      <c r="D3201" s="162"/>
      <c r="E3201" s="162"/>
      <c r="F3201" s="167"/>
      <c r="G3201" s="168"/>
      <c r="H3201" s="162"/>
      <c r="I3201" s="162"/>
      <c r="J3201" s="162"/>
      <c r="K3201" s="162"/>
      <c r="L3201" s="162"/>
      <c r="M3201" s="162"/>
      <c r="N3201" s="162"/>
      <c r="O3201" s="162"/>
      <c r="P3201" s="162"/>
      <c r="Q3201" s="162"/>
      <c r="R3201" s="162"/>
      <c r="S3201" s="162"/>
      <c r="T3201" s="162"/>
      <c r="U3201" s="162"/>
      <c r="V3201" s="162"/>
      <c r="W3201" s="162"/>
      <c r="X3201" s="162"/>
      <c r="Y3201" s="162"/>
      <c r="Z3201" s="162"/>
      <c r="AA3201" s="162"/>
    </row>
    <row r="3202">
      <c r="A3202" s="160">
        <v>3201.0</v>
      </c>
      <c r="B3202" s="165" t="s">
        <v>3347</v>
      </c>
      <c r="C3202" s="160">
        <v>2.0210514E7</v>
      </c>
      <c r="D3202" s="162"/>
      <c r="E3202" s="162"/>
      <c r="F3202" s="167"/>
      <c r="G3202" s="168"/>
      <c r="H3202" s="162"/>
      <c r="I3202" s="162"/>
      <c r="J3202" s="162"/>
      <c r="K3202" s="162"/>
      <c r="L3202" s="162"/>
      <c r="M3202" s="162"/>
      <c r="N3202" s="162"/>
      <c r="O3202" s="162"/>
      <c r="P3202" s="162"/>
      <c r="Q3202" s="162"/>
      <c r="R3202" s="162"/>
      <c r="S3202" s="162"/>
      <c r="T3202" s="162"/>
      <c r="U3202" s="162"/>
      <c r="V3202" s="162"/>
      <c r="W3202" s="162"/>
      <c r="X3202" s="162"/>
      <c r="Y3202" s="162"/>
      <c r="Z3202" s="162"/>
      <c r="AA3202" s="162"/>
    </row>
    <row r="3203">
      <c r="A3203" s="160">
        <v>3202.0</v>
      </c>
      <c r="B3203" s="165" t="s">
        <v>3348</v>
      </c>
      <c r="C3203" s="160">
        <v>2.0210514E7</v>
      </c>
      <c r="D3203" s="162"/>
      <c r="E3203" s="162"/>
      <c r="F3203" s="167"/>
      <c r="G3203" s="168"/>
      <c r="H3203" s="162"/>
      <c r="I3203" s="162"/>
      <c r="J3203" s="162"/>
      <c r="K3203" s="162"/>
      <c r="L3203" s="162"/>
      <c r="M3203" s="162"/>
      <c r="N3203" s="162"/>
      <c r="O3203" s="162"/>
      <c r="P3203" s="162"/>
      <c r="Q3203" s="162"/>
      <c r="R3203" s="162"/>
      <c r="S3203" s="162"/>
      <c r="T3203" s="162"/>
      <c r="U3203" s="162"/>
      <c r="V3203" s="162"/>
      <c r="W3203" s="162"/>
      <c r="X3203" s="162"/>
      <c r="Y3203" s="162"/>
      <c r="Z3203" s="162"/>
      <c r="AA3203" s="162"/>
    </row>
    <row r="3204">
      <c r="A3204" s="160">
        <v>3203.0</v>
      </c>
      <c r="B3204" s="165" t="s">
        <v>3349</v>
      </c>
      <c r="C3204" s="160">
        <v>2.0210514E7</v>
      </c>
      <c r="D3204" s="162"/>
      <c r="E3204" s="162"/>
      <c r="F3204" s="167"/>
      <c r="G3204" s="168"/>
      <c r="H3204" s="162"/>
      <c r="I3204" s="162"/>
      <c r="J3204" s="162"/>
      <c r="K3204" s="162"/>
      <c r="L3204" s="162"/>
      <c r="M3204" s="162"/>
      <c r="N3204" s="162"/>
      <c r="O3204" s="162"/>
      <c r="P3204" s="162"/>
      <c r="Q3204" s="162"/>
      <c r="R3204" s="162"/>
      <c r="S3204" s="162"/>
      <c r="T3204" s="162"/>
      <c r="U3204" s="162"/>
      <c r="V3204" s="162"/>
      <c r="W3204" s="162"/>
      <c r="X3204" s="162"/>
      <c r="Y3204" s="162"/>
      <c r="Z3204" s="162"/>
      <c r="AA3204" s="162"/>
    </row>
    <row r="3205">
      <c r="A3205" s="160">
        <v>3204.0</v>
      </c>
      <c r="B3205" s="165" t="s">
        <v>3350</v>
      </c>
      <c r="C3205" s="160">
        <v>2.0210514E7</v>
      </c>
      <c r="D3205" s="162"/>
      <c r="E3205" s="162"/>
      <c r="F3205" s="167"/>
      <c r="G3205" s="168"/>
      <c r="H3205" s="162"/>
      <c r="I3205" s="162"/>
      <c r="J3205" s="162"/>
      <c r="K3205" s="162"/>
      <c r="L3205" s="162"/>
      <c r="M3205" s="162"/>
      <c r="N3205" s="162"/>
      <c r="O3205" s="162"/>
      <c r="P3205" s="162"/>
      <c r="Q3205" s="162"/>
      <c r="R3205" s="162"/>
      <c r="S3205" s="162"/>
      <c r="T3205" s="162"/>
      <c r="U3205" s="162"/>
      <c r="V3205" s="162"/>
      <c r="W3205" s="162"/>
      <c r="X3205" s="162"/>
      <c r="Y3205" s="162"/>
      <c r="Z3205" s="162"/>
      <c r="AA3205" s="162"/>
    </row>
    <row r="3206">
      <c r="A3206" s="160">
        <v>3205.0</v>
      </c>
      <c r="B3206" s="165" t="s">
        <v>3351</v>
      </c>
      <c r="C3206" s="160">
        <v>2.0210514E7</v>
      </c>
      <c r="D3206" s="162"/>
      <c r="E3206" s="162"/>
      <c r="F3206" s="167"/>
      <c r="G3206" s="168"/>
      <c r="H3206" s="162"/>
      <c r="I3206" s="162"/>
      <c r="J3206" s="162"/>
      <c r="K3206" s="162"/>
      <c r="L3206" s="162"/>
      <c r="M3206" s="162"/>
      <c r="N3206" s="162"/>
      <c r="O3206" s="162"/>
      <c r="P3206" s="162"/>
      <c r="Q3206" s="162"/>
      <c r="R3206" s="162"/>
      <c r="S3206" s="162"/>
      <c r="T3206" s="162"/>
      <c r="U3206" s="162"/>
      <c r="V3206" s="162"/>
      <c r="W3206" s="162"/>
      <c r="X3206" s="162"/>
      <c r="Y3206" s="162"/>
      <c r="Z3206" s="162"/>
      <c r="AA3206" s="162"/>
    </row>
    <row r="3207">
      <c r="A3207" s="160">
        <v>3206.0</v>
      </c>
      <c r="B3207" s="165" t="s">
        <v>3352</v>
      </c>
      <c r="C3207" s="160">
        <v>2.0210514E7</v>
      </c>
      <c r="D3207" s="162"/>
      <c r="E3207" s="162"/>
      <c r="F3207" s="167"/>
      <c r="G3207" s="168"/>
      <c r="H3207" s="162"/>
      <c r="I3207" s="162"/>
      <c r="J3207" s="162"/>
      <c r="K3207" s="162"/>
      <c r="L3207" s="162"/>
      <c r="M3207" s="162"/>
      <c r="N3207" s="162"/>
      <c r="O3207" s="162"/>
      <c r="P3207" s="162"/>
      <c r="Q3207" s="162"/>
      <c r="R3207" s="162"/>
      <c r="S3207" s="162"/>
      <c r="T3207" s="162"/>
      <c r="U3207" s="162"/>
      <c r="V3207" s="162"/>
      <c r="W3207" s="162"/>
      <c r="X3207" s="162"/>
      <c r="Y3207" s="162"/>
      <c r="Z3207" s="162"/>
      <c r="AA3207" s="162"/>
    </row>
    <row r="3208">
      <c r="A3208" s="160">
        <v>3207.0</v>
      </c>
      <c r="B3208" s="165" t="s">
        <v>3353</v>
      </c>
      <c r="C3208" s="160">
        <v>2.0210514E7</v>
      </c>
      <c r="D3208" s="162"/>
      <c r="E3208" s="162"/>
      <c r="F3208" s="167"/>
      <c r="G3208" s="168"/>
      <c r="H3208" s="162"/>
      <c r="I3208" s="162"/>
      <c r="J3208" s="162"/>
      <c r="K3208" s="162"/>
      <c r="L3208" s="162"/>
      <c r="M3208" s="162"/>
      <c r="N3208" s="162"/>
      <c r="O3208" s="162"/>
      <c r="P3208" s="162"/>
      <c r="Q3208" s="162"/>
      <c r="R3208" s="162"/>
      <c r="S3208" s="162"/>
      <c r="T3208" s="162"/>
      <c r="U3208" s="162"/>
      <c r="V3208" s="162"/>
      <c r="W3208" s="162"/>
      <c r="X3208" s="162"/>
      <c r="Y3208" s="162"/>
      <c r="Z3208" s="162"/>
      <c r="AA3208" s="162"/>
    </row>
    <row r="3209">
      <c r="A3209" s="160">
        <v>3208.0</v>
      </c>
      <c r="B3209" s="165" t="s">
        <v>3354</v>
      </c>
      <c r="C3209" s="160">
        <v>2.0210514E7</v>
      </c>
      <c r="D3209" s="162"/>
      <c r="E3209" s="162"/>
      <c r="F3209" s="167"/>
      <c r="G3209" s="168"/>
      <c r="H3209" s="162"/>
      <c r="I3209" s="162"/>
      <c r="J3209" s="162"/>
      <c r="K3209" s="162"/>
      <c r="L3209" s="162"/>
      <c r="M3209" s="162"/>
      <c r="N3209" s="162"/>
      <c r="O3209" s="162"/>
      <c r="P3209" s="162"/>
      <c r="Q3209" s="162"/>
      <c r="R3209" s="162"/>
      <c r="S3209" s="162"/>
      <c r="T3209" s="162"/>
      <c r="U3209" s="162"/>
      <c r="V3209" s="162"/>
      <c r="W3209" s="162"/>
      <c r="X3209" s="162"/>
      <c r="Y3209" s="162"/>
      <c r="Z3209" s="162"/>
      <c r="AA3209" s="162"/>
    </row>
    <row r="3210">
      <c r="A3210" s="160">
        <v>3209.0</v>
      </c>
      <c r="B3210" s="165" t="s">
        <v>3355</v>
      </c>
      <c r="C3210" s="160">
        <v>2.0210514E7</v>
      </c>
      <c r="D3210" s="162"/>
      <c r="E3210" s="162"/>
      <c r="F3210" s="167"/>
      <c r="G3210" s="168"/>
      <c r="H3210" s="162"/>
      <c r="I3210" s="162"/>
      <c r="J3210" s="162"/>
      <c r="K3210" s="162"/>
      <c r="L3210" s="162"/>
      <c r="M3210" s="162"/>
      <c r="N3210" s="162"/>
      <c r="O3210" s="162"/>
      <c r="P3210" s="162"/>
      <c r="Q3210" s="162"/>
      <c r="R3210" s="162"/>
      <c r="S3210" s="162"/>
      <c r="T3210" s="162"/>
      <c r="U3210" s="162"/>
      <c r="V3210" s="162"/>
      <c r="W3210" s="162"/>
      <c r="X3210" s="162"/>
      <c r="Y3210" s="162"/>
      <c r="Z3210" s="162"/>
      <c r="AA3210" s="162"/>
    </row>
    <row r="3211">
      <c r="A3211" s="160">
        <v>3210.0</v>
      </c>
      <c r="B3211" s="165" t="s">
        <v>3356</v>
      </c>
      <c r="C3211" s="160">
        <v>2.0210514E7</v>
      </c>
      <c r="D3211" s="162"/>
      <c r="E3211" s="162"/>
      <c r="F3211" s="167"/>
      <c r="G3211" s="168"/>
      <c r="H3211" s="162"/>
      <c r="I3211" s="162"/>
      <c r="J3211" s="162"/>
      <c r="K3211" s="162"/>
      <c r="L3211" s="162"/>
      <c r="M3211" s="162"/>
      <c r="N3211" s="162"/>
      <c r="O3211" s="162"/>
      <c r="P3211" s="162"/>
      <c r="Q3211" s="162"/>
      <c r="R3211" s="162"/>
      <c r="S3211" s="162"/>
      <c r="T3211" s="162"/>
      <c r="U3211" s="162"/>
      <c r="V3211" s="162"/>
      <c r="W3211" s="162"/>
      <c r="X3211" s="162"/>
      <c r="Y3211" s="162"/>
      <c r="Z3211" s="162"/>
      <c r="AA3211" s="162"/>
    </row>
    <row r="3212">
      <c r="A3212" s="160">
        <v>3211.0</v>
      </c>
      <c r="B3212" s="165" t="s">
        <v>3357</v>
      </c>
      <c r="C3212" s="160">
        <v>2.0210514E7</v>
      </c>
      <c r="D3212" s="162"/>
      <c r="E3212" s="162"/>
      <c r="F3212" s="167"/>
      <c r="G3212" s="168"/>
      <c r="H3212" s="162"/>
      <c r="I3212" s="162"/>
      <c r="J3212" s="162"/>
      <c r="K3212" s="162"/>
      <c r="L3212" s="162"/>
      <c r="M3212" s="162"/>
      <c r="N3212" s="162"/>
      <c r="O3212" s="162"/>
      <c r="P3212" s="162"/>
      <c r="Q3212" s="162"/>
      <c r="R3212" s="162"/>
      <c r="S3212" s="162"/>
      <c r="T3212" s="162"/>
      <c r="U3212" s="162"/>
      <c r="V3212" s="162"/>
      <c r="W3212" s="162"/>
      <c r="X3212" s="162"/>
      <c r="Y3212" s="162"/>
      <c r="Z3212" s="162"/>
      <c r="AA3212" s="162"/>
    </row>
    <row r="3213">
      <c r="A3213" s="160">
        <v>3212.0</v>
      </c>
      <c r="B3213" s="165" t="s">
        <v>3358</v>
      </c>
      <c r="C3213" s="160">
        <v>2.0210514E7</v>
      </c>
      <c r="D3213" s="162"/>
      <c r="E3213" s="162"/>
      <c r="F3213" s="167"/>
      <c r="G3213" s="168"/>
      <c r="H3213" s="162"/>
      <c r="I3213" s="162"/>
      <c r="J3213" s="162"/>
      <c r="K3213" s="162"/>
      <c r="L3213" s="162"/>
      <c r="M3213" s="162"/>
      <c r="N3213" s="162"/>
      <c r="O3213" s="162"/>
      <c r="P3213" s="162"/>
      <c r="Q3213" s="162"/>
      <c r="R3213" s="162"/>
      <c r="S3213" s="162"/>
      <c r="T3213" s="162"/>
      <c r="U3213" s="162"/>
      <c r="V3213" s="162"/>
      <c r="W3213" s="162"/>
      <c r="X3213" s="162"/>
      <c r="Y3213" s="162"/>
      <c r="Z3213" s="162"/>
      <c r="AA3213" s="162"/>
    </row>
    <row r="3214">
      <c r="A3214" s="160">
        <v>3213.0</v>
      </c>
      <c r="B3214" s="165" t="s">
        <v>3359</v>
      </c>
      <c r="C3214" s="160">
        <v>2.0210514E7</v>
      </c>
      <c r="D3214" s="162"/>
      <c r="E3214" s="162"/>
      <c r="F3214" s="167"/>
      <c r="G3214" s="168"/>
      <c r="H3214" s="162"/>
      <c r="I3214" s="162"/>
      <c r="J3214" s="162"/>
      <c r="K3214" s="162"/>
      <c r="L3214" s="162"/>
      <c r="M3214" s="162"/>
      <c r="N3214" s="162"/>
      <c r="O3214" s="162"/>
      <c r="P3214" s="162"/>
      <c r="Q3214" s="162"/>
      <c r="R3214" s="162"/>
      <c r="S3214" s="162"/>
      <c r="T3214" s="162"/>
      <c r="U3214" s="162"/>
      <c r="V3214" s="162"/>
      <c r="W3214" s="162"/>
      <c r="X3214" s="162"/>
      <c r="Y3214" s="162"/>
      <c r="Z3214" s="162"/>
      <c r="AA3214" s="162"/>
    </row>
    <row r="3215">
      <c r="A3215" s="160">
        <v>3214.0</v>
      </c>
      <c r="B3215" s="165" t="s">
        <v>3360</v>
      </c>
      <c r="C3215" s="160">
        <v>2.0210514E7</v>
      </c>
      <c r="D3215" s="162"/>
      <c r="E3215" s="162"/>
      <c r="F3215" s="167"/>
      <c r="G3215" s="168"/>
      <c r="H3215" s="162"/>
      <c r="I3215" s="162"/>
      <c r="J3215" s="162"/>
      <c r="K3215" s="162"/>
      <c r="L3215" s="162"/>
      <c r="M3215" s="162"/>
      <c r="N3215" s="162"/>
      <c r="O3215" s="162"/>
      <c r="P3215" s="162"/>
      <c r="Q3215" s="162"/>
      <c r="R3215" s="162"/>
      <c r="S3215" s="162"/>
      <c r="T3215" s="162"/>
      <c r="U3215" s="162"/>
      <c r="V3215" s="162"/>
      <c r="W3215" s="162"/>
      <c r="X3215" s="162"/>
      <c r="Y3215" s="162"/>
      <c r="Z3215" s="162"/>
      <c r="AA3215" s="162"/>
    </row>
    <row r="3216">
      <c r="A3216" s="160">
        <v>3215.0</v>
      </c>
      <c r="B3216" s="165" t="s">
        <v>3361</v>
      </c>
      <c r="C3216" s="160">
        <v>2.0210514E7</v>
      </c>
      <c r="D3216" s="162"/>
      <c r="E3216" s="162"/>
      <c r="F3216" s="167"/>
      <c r="G3216" s="168"/>
      <c r="H3216" s="162"/>
      <c r="I3216" s="162"/>
      <c r="J3216" s="162"/>
      <c r="K3216" s="162"/>
      <c r="L3216" s="162"/>
      <c r="M3216" s="162"/>
      <c r="N3216" s="162"/>
      <c r="O3216" s="162"/>
      <c r="P3216" s="162"/>
      <c r="Q3216" s="162"/>
      <c r="R3216" s="162"/>
      <c r="S3216" s="162"/>
      <c r="T3216" s="162"/>
      <c r="U3216" s="162"/>
      <c r="V3216" s="162"/>
      <c r="W3216" s="162"/>
      <c r="X3216" s="162"/>
      <c r="Y3216" s="162"/>
      <c r="Z3216" s="162"/>
      <c r="AA3216" s="162"/>
    </row>
    <row r="3217">
      <c r="A3217" s="160">
        <v>3216.0</v>
      </c>
      <c r="B3217" s="165" t="s">
        <v>3362</v>
      </c>
      <c r="C3217" s="160">
        <v>2.0210514E7</v>
      </c>
      <c r="D3217" s="162"/>
      <c r="E3217" s="162"/>
      <c r="F3217" s="167"/>
      <c r="G3217" s="168"/>
      <c r="H3217" s="162"/>
      <c r="I3217" s="162"/>
      <c r="J3217" s="162"/>
      <c r="K3217" s="162"/>
      <c r="L3217" s="162"/>
      <c r="M3217" s="162"/>
      <c r="N3217" s="162"/>
      <c r="O3217" s="162"/>
      <c r="P3217" s="162"/>
      <c r="Q3217" s="162"/>
      <c r="R3217" s="162"/>
      <c r="S3217" s="162"/>
      <c r="T3217" s="162"/>
      <c r="U3217" s="162"/>
      <c r="V3217" s="162"/>
      <c r="W3217" s="162"/>
      <c r="X3217" s="162"/>
      <c r="Y3217" s="162"/>
      <c r="Z3217" s="162"/>
      <c r="AA3217" s="162"/>
    </row>
    <row r="3218">
      <c r="A3218" s="160">
        <v>3217.0</v>
      </c>
      <c r="B3218" s="165" t="s">
        <v>3363</v>
      </c>
      <c r="C3218" s="160">
        <v>2.0210515E7</v>
      </c>
      <c r="D3218" s="162"/>
      <c r="E3218" s="162"/>
      <c r="F3218" s="167"/>
      <c r="G3218" s="168"/>
      <c r="H3218" s="162"/>
      <c r="I3218" s="162"/>
      <c r="J3218" s="162"/>
      <c r="K3218" s="162"/>
      <c r="L3218" s="162"/>
      <c r="M3218" s="162"/>
      <c r="N3218" s="162"/>
      <c r="O3218" s="162"/>
      <c r="P3218" s="162"/>
      <c r="Q3218" s="162"/>
      <c r="R3218" s="162"/>
      <c r="S3218" s="162"/>
      <c r="T3218" s="162"/>
      <c r="U3218" s="162"/>
      <c r="V3218" s="162"/>
      <c r="W3218" s="162"/>
      <c r="X3218" s="162"/>
      <c r="Y3218" s="162"/>
      <c r="Z3218" s="162"/>
      <c r="AA3218" s="162"/>
    </row>
    <row r="3219">
      <c r="A3219" s="160">
        <v>3218.0</v>
      </c>
      <c r="B3219" s="165" t="s">
        <v>3364</v>
      </c>
      <c r="C3219" s="160">
        <v>2.0210515E7</v>
      </c>
      <c r="D3219" s="162"/>
      <c r="E3219" s="162"/>
      <c r="F3219" s="167"/>
      <c r="G3219" s="168"/>
      <c r="H3219" s="162"/>
      <c r="I3219" s="162"/>
      <c r="J3219" s="162"/>
      <c r="K3219" s="162"/>
      <c r="L3219" s="162"/>
      <c r="M3219" s="162"/>
      <c r="N3219" s="162"/>
      <c r="O3219" s="162"/>
      <c r="P3219" s="162"/>
      <c r="Q3219" s="162"/>
      <c r="R3219" s="162"/>
      <c r="S3219" s="162"/>
      <c r="T3219" s="162"/>
      <c r="U3219" s="162"/>
      <c r="V3219" s="162"/>
      <c r="W3219" s="162"/>
      <c r="X3219" s="162"/>
      <c r="Y3219" s="162"/>
      <c r="Z3219" s="162"/>
      <c r="AA3219" s="162"/>
    </row>
    <row r="3220">
      <c r="A3220" s="160">
        <v>3219.0</v>
      </c>
      <c r="B3220" s="165" t="s">
        <v>3365</v>
      </c>
      <c r="C3220" s="160">
        <v>2.0210515E7</v>
      </c>
      <c r="D3220" s="162"/>
      <c r="E3220" s="162"/>
      <c r="F3220" s="167"/>
      <c r="G3220" s="168"/>
      <c r="H3220" s="162"/>
      <c r="I3220" s="162"/>
      <c r="J3220" s="162"/>
      <c r="K3220" s="162"/>
      <c r="L3220" s="162"/>
      <c r="M3220" s="162"/>
      <c r="N3220" s="162"/>
      <c r="O3220" s="162"/>
      <c r="P3220" s="162"/>
      <c r="Q3220" s="162"/>
      <c r="R3220" s="162"/>
      <c r="S3220" s="162"/>
      <c r="T3220" s="162"/>
      <c r="U3220" s="162"/>
      <c r="V3220" s="162"/>
      <c r="W3220" s="162"/>
      <c r="X3220" s="162"/>
      <c r="Y3220" s="162"/>
      <c r="Z3220" s="162"/>
      <c r="AA3220" s="162"/>
    </row>
    <row r="3221">
      <c r="A3221" s="160">
        <v>3220.0</v>
      </c>
      <c r="B3221" s="165" t="s">
        <v>3366</v>
      </c>
      <c r="C3221" s="160">
        <v>2.0210515E7</v>
      </c>
      <c r="D3221" s="162"/>
      <c r="E3221" s="162"/>
      <c r="F3221" s="167"/>
      <c r="G3221" s="168"/>
      <c r="H3221" s="162"/>
      <c r="I3221" s="162"/>
      <c r="J3221" s="162"/>
      <c r="K3221" s="162"/>
      <c r="L3221" s="162"/>
      <c r="M3221" s="162"/>
      <c r="N3221" s="162"/>
      <c r="O3221" s="162"/>
      <c r="P3221" s="162"/>
      <c r="Q3221" s="162"/>
      <c r="R3221" s="162"/>
      <c r="S3221" s="162"/>
      <c r="T3221" s="162"/>
      <c r="U3221" s="162"/>
      <c r="V3221" s="162"/>
      <c r="W3221" s="162"/>
      <c r="X3221" s="162"/>
      <c r="Y3221" s="162"/>
      <c r="Z3221" s="162"/>
      <c r="AA3221" s="162"/>
    </row>
    <row r="3222">
      <c r="A3222" s="160">
        <v>3221.0</v>
      </c>
      <c r="B3222" s="165" t="s">
        <v>3367</v>
      </c>
      <c r="C3222" s="160">
        <v>2.0210515E7</v>
      </c>
      <c r="D3222" s="162"/>
      <c r="E3222" s="162"/>
      <c r="F3222" s="167"/>
      <c r="G3222" s="168"/>
      <c r="H3222" s="162"/>
      <c r="I3222" s="162"/>
      <c r="J3222" s="162"/>
      <c r="K3222" s="162"/>
      <c r="L3222" s="162"/>
      <c r="M3222" s="162"/>
      <c r="N3222" s="162"/>
      <c r="O3222" s="162"/>
      <c r="P3222" s="162"/>
      <c r="Q3222" s="162"/>
      <c r="R3222" s="162"/>
      <c r="S3222" s="162"/>
      <c r="T3222" s="162"/>
      <c r="U3222" s="162"/>
      <c r="V3222" s="162"/>
      <c r="W3222" s="162"/>
      <c r="X3222" s="162"/>
      <c r="Y3222" s="162"/>
      <c r="Z3222" s="162"/>
      <c r="AA3222" s="162"/>
    </row>
    <row r="3223">
      <c r="A3223" s="160">
        <v>3222.0</v>
      </c>
      <c r="B3223" s="165" t="s">
        <v>3368</v>
      </c>
      <c r="C3223" s="160">
        <v>2.0210515E7</v>
      </c>
      <c r="D3223" s="162"/>
      <c r="E3223" s="162"/>
      <c r="F3223" s="167"/>
      <c r="G3223" s="168"/>
      <c r="H3223" s="162"/>
      <c r="I3223" s="162"/>
      <c r="J3223" s="162"/>
      <c r="K3223" s="162"/>
      <c r="L3223" s="162"/>
      <c r="M3223" s="162"/>
      <c r="N3223" s="162"/>
      <c r="O3223" s="162"/>
      <c r="P3223" s="162"/>
      <c r="Q3223" s="162"/>
      <c r="R3223" s="162"/>
      <c r="S3223" s="162"/>
      <c r="T3223" s="162"/>
      <c r="U3223" s="162"/>
      <c r="V3223" s="162"/>
      <c r="W3223" s="162"/>
      <c r="X3223" s="162"/>
      <c r="Y3223" s="162"/>
      <c r="Z3223" s="162"/>
      <c r="AA3223" s="162"/>
    </row>
    <row r="3224">
      <c r="A3224" s="160">
        <v>3223.0</v>
      </c>
      <c r="B3224" s="165" t="s">
        <v>3369</v>
      </c>
      <c r="C3224" s="160">
        <v>2.0210515E7</v>
      </c>
      <c r="D3224" s="162"/>
      <c r="E3224" s="162"/>
      <c r="F3224" s="167"/>
      <c r="G3224" s="168"/>
      <c r="H3224" s="162"/>
      <c r="I3224" s="162"/>
      <c r="J3224" s="162"/>
      <c r="K3224" s="162"/>
      <c r="L3224" s="162"/>
      <c r="M3224" s="162"/>
      <c r="N3224" s="162"/>
      <c r="O3224" s="162"/>
      <c r="P3224" s="162"/>
      <c r="Q3224" s="162"/>
      <c r="R3224" s="162"/>
      <c r="S3224" s="162"/>
      <c r="T3224" s="162"/>
      <c r="U3224" s="162"/>
      <c r="V3224" s="162"/>
      <c r="W3224" s="162"/>
      <c r="X3224" s="162"/>
      <c r="Y3224" s="162"/>
      <c r="Z3224" s="162"/>
      <c r="AA3224" s="162"/>
    </row>
    <row r="3225">
      <c r="A3225" s="160">
        <v>3224.0</v>
      </c>
      <c r="B3225" s="165" t="s">
        <v>3370</v>
      </c>
      <c r="C3225" s="160">
        <v>2.0210515E7</v>
      </c>
      <c r="D3225" s="162"/>
      <c r="E3225" s="162"/>
      <c r="F3225" s="167"/>
      <c r="G3225" s="168"/>
      <c r="H3225" s="162"/>
      <c r="I3225" s="162"/>
      <c r="J3225" s="162"/>
      <c r="K3225" s="162"/>
      <c r="L3225" s="162"/>
      <c r="M3225" s="162"/>
      <c r="N3225" s="162"/>
      <c r="O3225" s="162"/>
      <c r="P3225" s="162"/>
      <c r="Q3225" s="162"/>
      <c r="R3225" s="162"/>
      <c r="S3225" s="162"/>
      <c r="T3225" s="162"/>
      <c r="U3225" s="162"/>
      <c r="V3225" s="162"/>
      <c r="W3225" s="162"/>
      <c r="X3225" s="162"/>
      <c r="Y3225" s="162"/>
      <c r="Z3225" s="162"/>
      <c r="AA3225" s="162"/>
    </row>
    <row r="3226">
      <c r="A3226" s="160">
        <v>3225.0</v>
      </c>
      <c r="B3226" s="165" t="s">
        <v>3371</v>
      </c>
      <c r="C3226" s="160">
        <v>2.0210515E7</v>
      </c>
      <c r="D3226" s="162"/>
      <c r="E3226" s="162"/>
      <c r="F3226" s="167"/>
      <c r="G3226" s="168"/>
      <c r="H3226" s="162"/>
      <c r="I3226" s="162"/>
      <c r="J3226" s="162"/>
      <c r="K3226" s="162"/>
      <c r="L3226" s="162"/>
      <c r="M3226" s="162"/>
      <c r="N3226" s="162"/>
      <c r="O3226" s="162"/>
      <c r="P3226" s="162"/>
      <c r="Q3226" s="162"/>
      <c r="R3226" s="162"/>
      <c r="S3226" s="162"/>
      <c r="T3226" s="162"/>
      <c r="U3226" s="162"/>
      <c r="V3226" s="162"/>
      <c r="W3226" s="162"/>
      <c r="X3226" s="162"/>
      <c r="Y3226" s="162"/>
      <c r="Z3226" s="162"/>
      <c r="AA3226" s="162"/>
    </row>
    <row r="3227">
      <c r="A3227" s="160">
        <v>3226.0</v>
      </c>
      <c r="B3227" s="165" t="s">
        <v>3372</v>
      </c>
      <c r="C3227" s="160">
        <v>2.0210515E7</v>
      </c>
      <c r="D3227" s="162"/>
      <c r="E3227" s="162"/>
      <c r="F3227" s="167"/>
      <c r="G3227" s="168"/>
      <c r="H3227" s="162"/>
      <c r="I3227" s="162"/>
      <c r="J3227" s="162"/>
      <c r="K3227" s="162"/>
      <c r="L3227" s="162"/>
      <c r="M3227" s="162"/>
      <c r="N3227" s="162"/>
      <c r="O3227" s="162"/>
      <c r="P3227" s="162"/>
      <c r="Q3227" s="162"/>
      <c r="R3227" s="162"/>
      <c r="S3227" s="162"/>
      <c r="T3227" s="162"/>
      <c r="U3227" s="162"/>
      <c r="V3227" s="162"/>
      <c r="W3227" s="162"/>
      <c r="X3227" s="162"/>
      <c r="Y3227" s="162"/>
      <c r="Z3227" s="162"/>
      <c r="AA3227" s="162"/>
    </row>
    <row r="3228">
      <c r="A3228" s="160">
        <v>3227.0</v>
      </c>
      <c r="B3228" s="165" t="s">
        <v>3373</v>
      </c>
      <c r="C3228" s="160">
        <v>2.0210515E7</v>
      </c>
      <c r="D3228" s="162"/>
      <c r="E3228" s="162"/>
      <c r="F3228" s="167"/>
      <c r="G3228" s="168"/>
      <c r="H3228" s="162"/>
      <c r="I3228" s="162"/>
      <c r="J3228" s="162"/>
      <c r="K3228" s="162"/>
      <c r="L3228" s="162"/>
      <c r="M3228" s="162"/>
      <c r="N3228" s="162"/>
      <c r="O3228" s="162"/>
      <c r="P3228" s="162"/>
      <c r="Q3228" s="162"/>
      <c r="R3228" s="162"/>
      <c r="S3228" s="162"/>
      <c r="T3228" s="162"/>
      <c r="U3228" s="162"/>
      <c r="V3228" s="162"/>
      <c r="W3228" s="162"/>
      <c r="X3228" s="162"/>
      <c r="Y3228" s="162"/>
      <c r="Z3228" s="162"/>
      <c r="AA3228" s="162"/>
    </row>
    <row r="3229">
      <c r="A3229" s="160">
        <v>3228.0</v>
      </c>
      <c r="B3229" s="165" t="s">
        <v>3374</v>
      </c>
      <c r="C3229" s="160">
        <v>2.0210515E7</v>
      </c>
      <c r="D3229" s="162"/>
      <c r="E3229" s="162"/>
      <c r="F3229" s="167"/>
      <c r="G3229" s="168"/>
      <c r="H3229" s="162"/>
      <c r="I3229" s="162"/>
      <c r="J3229" s="162"/>
      <c r="K3229" s="162"/>
      <c r="L3229" s="162"/>
      <c r="M3229" s="162"/>
      <c r="N3229" s="162"/>
      <c r="O3229" s="162"/>
      <c r="P3229" s="162"/>
      <c r="Q3229" s="162"/>
      <c r="R3229" s="162"/>
      <c r="S3229" s="162"/>
      <c r="T3229" s="162"/>
      <c r="U3229" s="162"/>
      <c r="V3229" s="162"/>
      <c r="W3229" s="162"/>
      <c r="X3229" s="162"/>
      <c r="Y3229" s="162"/>
      <c r="Z3229" s="162"/>
      <c r="AA3229" s="162"/>
    </row>
    <row r="3230">
      <c r="A3230" s="160">
        <v>3229.0</v>
      </c>
      <c r="B3230" s="165" t="s">
        <v>3375</v>
      </c>
      <c r="C3230" s="160">
        <v>2.0210515E7</v>
      </c>
      <c r="D3230" s="162"/>
      <c r="E3230" s="162"/>
      <c r="F3230" s="167"/>
      <c r="G3230" s="168"/>
      <c r="H3230" s="162"/>
      <c r="I3230" s="162"/>
      <c r="J3230" s="162"/>
      <c r="K3230" s="162"/>
      <c r="L3230" s="162"/>
      <c r="M3230" s="162"/>
      <c r="N3230" s="162"/>
      <c r="O3230" s="162"/>
      <c r="P3230" s="162"/>
      <c r="Q3230" s="162"/>
      <c r="R3230" s="162"/>
      <c r="S3230" s="162"/>
      <c r="T3230" s="162"/>
      <c r="U3230" s="162"/>
      <c r="V3230" s="162"/>
      <c r="W3230" s="162"/>
      <c r="X3230" s="162"/>
      <c r="Y3230" s="162"/>
      <c r="Z3230" s="162"/>
      <c r="AA3230" s="162"/>
    </row>
    <row r="3231">
      <c r="A3231" s="160">
        <v>3230.0</v>
      </c>
      <c r="B3231" s="165" t="s">
        <v>3376</v>
      </c>
      <c r="C3231" s="160">
        <v>2.0210515E7</v>
      </c>
      <c r="D3231" s="162"/>
      <c r="E3231" s="162"/>
      <c r="F3231" s="167"/>
      <c r="G3231" s="168"/>
      <c r="H3231" s="162"/>
      <c r="I3231" s="162"/>
      <c r="J3231" s="162"/>
      <c r="K3231" s="162"/>
      <c r="L3231" s="162"/>
      <c r="M3231" s="162"/>
      <c r="N3231" s="162"/>
      <c r="O3231" s="162"/>
      <c r="P3231" s="162"/>
      <c r="Q3231" s="162"/>
      <c r="R3231" s="162"/>
      <c r="S3231" s="162"/>
      <c r="T3231" s="162"/>
      <c r="U3231" s="162"/>
      <c r="V3231" s="162"/>
      <c r="W3231" s="162"/>
      <c r="X3231" s="162"/>
      <c r="Y3231" s="162"/>
      <c r="Z3231" s="162"/>
      <c r="AA3231" s="162"/>
    </row>
    <row r="3232">
      <c r="A3232" s="160">
        <v>3231.0</v>
      </c>
      <c r="B3232" s="165" t="s">
        <v>3377</v>
      </c>
      <c r="C3232" s="160">
        <v>2.0210515E7</v>
      </c>
      <c r="D3232" s="162"/>
      <c r="E3232" s="162"/>
      <c r="F3232" s="167"/>
      <c r="G3232" s="168"/>
      <c r="H3232" s="162"/>
      <c r="I3232" s="162"/>
      <c r="J3232" s="162"/>
      <c r="K3232" s="162"/>
      <c r="L3232" s="162"/>
      <c r="M3232" s="162"/>
      <c r="N3232" s="162"/>
      <c r="O3232" s="162"/>
      <c r="P3232" s="162"/>
      <c r="Q3232" s="162"/>
      <c r="R3232" s="162"/>
      <c r="S3232" s="162"/>
      <c r="T3232" s="162"/>
      <c r="U3232" s="162"/>
      <c r="V3232" s="162"/>
      <c r="W3232" s="162"/>
      <c r="X3232" s="162"/>
      <c r="Y3232" s="162"/>
      <c r="Z3232" s="162"/>
      <c r="AA3232" s="162"/>
    </row>
    <row r="3233">
      <c r="A3233" s="160">
        <v>3232.0</v>
      </c>
      <c r="B3233" s="165" t="s">
        <v>3378</v>
      </c>
      <c r="C3233" s="160">
        <v>2.0210515E7</v>
      </c>
      <c r="D3233" s="162"/>
      <c r="E3233" s="162"/>
      <c r="F3233" s="167"/>
      <c r="G3233" s="168"/>
      <c r="H3233" s="162"/>
      <c r="I3233" s="162"/>
      <c r="J3233" s="162"/>
      <c r="K3233" s="162"/>
      <c r="L3233" s="162"/>
      <c r="M3233" s="162"/>
      <c r="N3233" s="162"/>
      <c r="O3233" s="162"/>
      <c r="P3233" s="162"/>
      <c r="Q3233" s="162"/>
      <c r="R3233" s="162"/>
      <c r="S3233" s="162"/>
      <c r="T3233" s="162"/>
      <c r="U3233" s="162"/>
      <c r="V3233" s="162"/>
      <c r="W3233" s="162"/>
      <c r="X3233" s="162"/>
      <c r="Y3233" s="162"/>
      <c r="Z3233" s="162"/>
      <c r="AA3233" s="162"/>
    </row>
    <row r="3234">
      <c r="A3234" s="160">
        <v>3233.0</v>
      </c>
      <c r="B3234" s="165" t="s">
        <v>3379</v>
      </c>
      <c r="C3234" s="160">
        <v>2.0210515E7</v>
      </c>
      <c r="D3234" s="162"/>
      <c r="E3234" s="162"/>
      <c r="F3234" s="167"/>
      <c r="G3234" s="168"/>
      <c r="H3234" s="162"/>
      <c r="I3234" s="162"/>
      <c r="J3234" s="162"/>
      <c r="K3234" s="162"/>
      <c r="L3234" s="162"/>
      <c r="M3234" s="162"/>
      <c r="N3234" s="162"/>
      <c r="O3234" s="162"/>
      <c r="P3234" s="162"/>
      <c r="Q3234" s="162"/>
      <c r="R3234" s="162"/>
      <c r="S3234" s="162"/>
      <c r="T3234" s="162"/>
      <c r="U3234" s="162"/>
      <c r="V3234" s="162"/>
      <c r="W3234" s="162"/>
      <c r="X3234" s="162"/>
      <c r="Y3234" s="162"/>
      <c r="Z3234" s="162"/>
      <c r="AA3234" s="162"/>
    </row>
    <row r="3235">
      <c r="A3235" s="160">
        <v>3234.0</v>
      </c>
      <c r="B3235" s="165" t="s">
        <v>3380</v>
      </c>
      <c r="C3235" s="160">
        <v>2.0210515E7</v>
      </c>
      <c r="D3235" s="162"/>
      <c r="E3235" s="162"/>
      <c r="F3235" s="167"/>
      <c r="G3235" s="168"/>
      <c r="H3235" s="162"/>
      <c r="I3235" s="162"/>
      <c r="J3235" s="162"/>
      <c r="K3235" s="162"/>
      <c r="L3235" s="162"/>
      <c r="M3235" s="162"/>
      <c r="N3235" s="162"/>
      <c r="O3235" s="162"/>
      <c r="P3235" s="162"/>
      <c r="Q3235" s="162"/>
      <c r="R3235" s="162"/>
      <c r="S3235" s="162"/>
      <c r="T3235" s="162"/>
      <c r="U3235" s="162"/>
      <c r="V3235" s="162"/>
      <c r="W3235" s="162"/>
      <c r="X3235" s="162"/>
      <c r="Y3235" s="162"/>
      <c r="Z3235" s="162"/>
      <c r="AA3235" s="162"/>
    </row>
    <row r="3236">
      <c r="A3236" s="160">
        <v>3235.0</v>
      </c>
      <c r="B3236" s="165" t="s">
        <v>3381</v>
      </c>
      <c r="C3236" s="160">
        <v>2.0210515E7</v>
      </c>
      <c r="D3236" s="162"/>
      <c r="E3236" s="162"/>
      <c r="F3236" s="167"/>
      <c r="G3236" s="168"/>
      <c r="H3236" s="162"/>
      <c r="I3236" s="162"/>
      <c r="J3236" s="162"/>
      <c r="K3236" s="162"/>
      <c r="L3236" s="162"/>
      <c r="M3236" s="162"/>
      <c r="N3236" s="162"/>
      <c r="O3236" s="162"/>
      <c r="P3236" s="162"/>
      <c r="Q3236" s="162"/>
      <c r="R3236" s="162"/>
      <c r="S3236" s="162"/>
      <c r="T3236" s="162"/>
      <c r="U3236" s="162"/>
      <c r="V3236" s="162"/>
      <c r="W3236" s="162"/>
      <c r="X3236" s="162"/>
      <c r="Y3236" s="162"/>
      <c r="Z3236" s="162"/>
      <c r="AA3236" s="162"/>
    </row>
    <row r="3237">
      <c r="A3237" s="160">
        <v>3236.0</v>
      </c>
      <c r="B3237" s="165" t="s">
        <v>3382</v>
      </c>
      <c r="C3237" s="160">
        <v>2.0210515E7</v>
      </c>
      <c r="D3237" s="162"/>
      <c r="E3237" s="162"/>
      <c r="F3237" s="167"/>
      <c r="G3237" s="168"/>
      <c r="H3237" s="162"/>
      <c r="I3237" s="162"/>
      <c r="J3237" s="162"/>
      <c r="K3237" s="162"/>
      <c r="L3237" s="162"/>
      <c r="M3237" s="162"/>
      <c r="N3237" s="162"/>
      <c r="O3237" s="162"/>
      <c r="P3237" s="162"/>
      <c r="Q3237" s="162"/>
      <c r="R3237" s="162"/>
      <c r="S3237" s="162"/>
      <c r="T3237" s="162"/>
      <c r="U3237" s="162"/>
      <c r="V3237" s="162"/>
      <c r="W3237" s="162"/>
      <c r="X3237" s="162"/>
      <c r="Y3237" s="162"/>
      <c r="Z3237" s="162"/>
      <c r="AA3237" s="162"/>
    </row>
    <row r="3238">
      <c r="A3238" s="160">
        <v>3237.0</v>
      </c>
      <c r="B3238" s="165" t="s">
        <v>3383</v>
      </c>
      <c r="C3238" s="160">
        <v>2.0210515E7</v>
      </c>
      <c r="D3238" s="162"/>
      <c r="E3238" s="162"/>
      <c r="F3238" s="167"/>
      <c r="G3238" s="168"/>
      <c r="H3238" s="162"/>
      <c r="I3238" s="162"/>
      <c r="J3238" s="162"/>
      <c r="K3238" s="162"/>
      <c r="L3238" s="162"/>
      <c r="M3238" s="162"/>
      <c r="N3238" s="162"/>
      <c r="O3238" s="162"/>
      <c r="P3238" s="162"/>
      <c r="Q3238" s="162"/>
      <c r="R3238" s="162"/>
      <c r="S3238" s="162"/>
      <c r="T3238" s="162"/>
      <c r="U3238" s="162"/>
      <c r="V3238" s="162"/>
      <c r="W3238" s="162"/>
      <c r="X3238" s="162"/>
      <c r="Y3238" s="162"/>
      <c r="Z3238" s="162"/>
      <c r="AA3238" s="162"/>
    </row>
    <row r="3239">
      <c r="A3239" s="160">
        <v>3238.0</v>
      </c>
      <c r="B3239" s="165" t="s">
        <v>3384</v>
      </c>
      <c r="C3239" s="160">
        <v>2.0210515E7</v>
      </c>
      <c r="D3239" s="162"/>
      <c r="E3239" s="162"/>
      <c r="F3239" s="167"/>
      <c r="G3239" s="168"/>
      <c r="H3239" s="162"/>
      <c r="I3239" s="162"/>
      <c r="J3239" s="162"/>
      <c r="K3239" s="162"/>
      <c r="L3239" s="162"/>
      <c r="M3239" s="162"/>
      <c r="N3239" s="162"/>
      <c r="O3239" s="162"/>
      <c r="P3239" s="162"/>
      <c r="Q3239" s="162"/>
      <c r="R3239" s="162"/>
      <c r="S3239" s="162"/>
      <c r="T3239" s="162"/>
      <c r="U3239" s="162"/>
      <c r="V3239" s="162"/>
      <c r="W3239" s="162"/>
      <c r="X3239" s="162"/>
      <c r="Y3239" s="162"/>
      <c r="Z3239" s="162"/>
      <c r="AA3239" s="162"/>
    </row>
    <row r="3240">
      <c r="A3240" s="160">
        <v>3239.0</v>
      </c>
      <c r="B3240" s="165" t="s">
        <v>3385</v>
      </c>
      <c r="C3240" s="160">
        <v>2.0210515E7</v>
      </c>
      <c r="D3240" s="162"/>
      <c r="E3240" s="162"/>
      <c r="F3240" s="167"/>
      <c r="G3240" s="168"/>
      <c r="H3240" s="162"/>
      <c r="I3240" s="162"/>
      <c r="J3240" s="162"/>
      <c r="K3240" s="162"/>
      <c r="L3240" s="162"/>
      <c r="M3240" s="162"/>
      <c r="N3240" s="162"/>
      <c r="O3240" s="162"/>
      <c r="P3240" s="162"/>
      <c r="Q3240" s="162"/>
      <c r="R3240" s="162"/>
      <c r="S3240" s="162"/>
      <c r="T3240" s="162"/>
      <c r="U3240" s="162"/>
      <c r="V3240" s="162"/>
      <c r="W3240" s="162"/>
      <c r="X3240" s="162"/>
      <c r="Y3240" s="162"/>
      <c r="Z3240" s="162"/>
      <c r="AA3240" s="162"/>
    </row>
    <row r="3241">
      <c r="A3241" s="160">
        <v>3240.0</v>
      </c>
      <c r="B3241" s="165" t="s">
        <v>3386</v>
      </c>
      <c r="C3241" s="160">
        <v>2.0210515E7</v>
      </c>
      <c r="D3241" s="162"/>
      <c r="E3241" s="162"/>
      <c r="F3241" s="167"/>
      <c r="G3241" s="168"/>
      <c r="H3241" s="162"/>
      <c r="I3241" s="162"/>
      <c r="J3241" s="162"/>
      <c r="K3241" s="162"/>
      <c r="L3241" s="162"/>
      <c r="M3241" s="162"/>
      <c r="N3241" s="162"/>
      <c r="O3241" s="162"/>
      <c r="P3241" s="162"/>
      <c r="Q3241" s="162"/>
      <c r="R3241" s="162"/>
      <c r="S3241" s="162"/>
      <c r="T3241" s="162"/>
      <c r="U3241" s="162"/>
      <c r="V3241" s="162"/>
      <c r="W3241" s="162"/>
      <c r="X3241" s="162"/>
      <c r="Y3241" s="162"/>
      <c r="Z3241" s="162"/>
      <c r="AA3241" s="162"/>
    </row>
    <row r="3242">
      <c r="A3242" s="160">
        <v>3241.0</v>
      </c>
      <c r="B3242" s="165" t="s">
        <v>3387</v>
      </c>
      <c r="C3242" s="160">
        <v>2.0210516E7</v>
      </c>
      <c r="D3242" s="162"/>
      <c r="E3242" s="162"/>
      <c r="F3242" s="167"/>
      <c r="G3242" s="168"/>
      <c r="H3242" s="162"/>
      <c r="I3242" s="162"/>
      <c r="J3242" s="162"/>
      <c r="K3242" s="162"/>
      <c r="L3242" s="162"/>
      <c r="M3242" s="162"/>
      <c r="N3242" s="162"/>
      <c r="O3242" s="162"/>
      <c r="P3242" s="162"/>
      <c r="Q3242" s="162"/>
      <c r="R3242" s="162"/>
      <c r="S3242" s="162"/>
      <c r="T3242" s="162"/>
      <c r="U3242" s="162"/>
      <c r="V3242" s="162"/>
      <c r="W3242" s="162"/>
      <c r="X3242" s="162"/>
      <c r="Y3242" s="162"/>
      <c r="Z3242" s="162"/>
      <c r="AA3242" s="162"/>
    </row>
    <row r="3243">
      <c r="A3243" s="160">
        <v>3242.0</v>
      </c>
      <c r="B3243" s="165" t="s">
        <v>3388</v>
      </c>
      <c r="C3243" s="160">
        <v>2.0210516E7</v>
      </c>
      <c r="D3243" s="162"/>
      <c r="E3243" s="162"/>
      <c r="F3243" s="167"/>
      <c r="G3243" s="168"/>
      <c r="H3243" s="162"/>
      <c r="I3243" s="162"/>
      <c r="J3243" s="162"/>
      <c r="K3243" s="162"/>
      <c r="L3243" s="162"/>
      <c r="M3243" s="162"/>
      <c r="N3243" s="162"/>
      <c r="O3243" s="162"/>
      <c r="P3243" s="162"/>
      <c r="Q3243" s="162"/>
      <c r="R3243" s="162"/>
      <c r="S3243" s="162"/>
      <c r="T3243" s="162"/>
      <c r="U3243" s="162"/>
      <c r="V3243" s="162"/>
      <c r="W3243" s="162"/>
      <c r="X3243" s="162"/>
      <c r="Y3243" s="162"/>
      <c r="Z3243" s="162"/>
      <c r="AA3243" s="162"/>
    </row>
    <row r="3244">
      <c r="A3244" s="160">
        <v>3243.0</v>
      </c>
      <c r="B3244" s="165" t="s">
        <v>3389</v>
      </c>
      <c r="C3244" s="160">
        <v>2.0210516E7</v>
      </c>
      <c r="D3244" s="162"/>
      <c r="E3244" s="162"/>
      <c r="F3244" s="167"/>
      <c r="G3244" s="168"/>
      <c r="H3244" s="162"/>
      <c r="I3244" s="162"/>
      <c r="J3244" s="162"/>
      <c r="K3244" s="162"/>
      <c r="L3244" s="162"/>
      <c r="M3244" s="162"/>
      <c r="N3244" s="162"/>
      <c r="O3244" s="162"/>
      <c r="P3244" s="162"/>
      <c r="Q3244" s="162"/>
      <c r="R3244" s="162"/>
      <c r="S3244" s="162"/>
      <c r="T3244" s="162"/>
      <c r="U3244" s="162"/>
      <c r="V3244" s="162"/>
      <c r="W3244" s="162"/>
      <c r="X3244" s="162"/>
      <c r="Y3244" s="162"/>
      <c r="Z3244" s="162"/>
      <c r="AA3244" s="162"/>
    </row>
    <row r="3245">
      <c r="A3245" s="160">
        <v>3244.0</v>
      </c>
      <c r="B3245" s="165" t="s">
        <v>3390</v>
      </c>
      <c r="C3245" s="160">
        <v>2.0210516E7</v>
      </c>
      <c r="D3245" s="162"/>
      <c r="E3245" s="162"/>
      <c r="F3245" s="167"/>
      <c r="G3245" s="168"/>
      <c r="H3245" s="162"/>
      <c r="I3245" s="162"/>
      <c r="J3245" s="162"/>
      <c r="K3245" s="162"/>
      <c r="L3245" s="162"/>
      <c r="M3245" s="162"/>
      <c r="N3245" s="162"/>
      <c r="O3245" s="162"/>
      <c r="P3245" s="162"/>
      <c r="Q3245" s="162"/>
      <c r="R3245" s="162"/>
      <c r="S3245" s="162"/>
      <c r="T3245" s="162"/>
      <c r="U3245" s="162"/>
      <c r="V3245" s="162"/>
      <c r="W3245" s="162"/>
      <c r="X3245" s="162"/>
      <c r="Y3245" s="162"/>
      <c r="Z3245" s="162"/>
      <c r="AA3245" s="162"/>
    </row>
    <row r="3246">
      <c r="A3246" s="160">
        <v>3245.0</v>
      </c>
      <c r="B3246" s="165" t="s">
        <v>3391</v>
      </c>
      <c r="C3246" s="160">
        <v>2.0210516E7</v>
      </c>
      <c r="D3246" s="162"/>
      <c r="E3246" s="162"/>
      <c r="F3246" s="167"/>
      <c r="G3246" s="168"/>
      <c r="H3246" s="162"/>
      <c r="I3246" s="162"/>
      <c r="J3246" s="162"/>
      <c r="K3246" s="162"/>
      <c r="L3246" s="162"/>
      <c r="M3246" s="162"/>
      <c r="N3246" s="162"/>
      <c r="O3246" s="162"/>
      <c r="P3246" s="162"/>
      <c r="Q3246" s="162"/>
      <c r="R3246" s="162"/>
      <c r="S3246" s="162"/>
      <c r="T3246" s="162"/>
      <c r="U3246" s="162"/>
      <c r="V3246" s="162"/>
      <c r="W3246" s="162"/>
      <c r="X3246" s="162"/>
      <c r="Y3246" s="162"/>
      <c r="Z3246" s="162"/>
      <c r="AA3246" s="162"/>
    </row>
    <row r="3247">
      <c r="A3247" s="160">
        <v>3246.0</v>
      </c>
      <c r="B3247" s="165" t="s">
        <v>3392</v>
      </c>
      <c r="C3247" s="160">
        <v>2.0210516E7</v>
      </c>
      <c r="D3247" s="162"/>
      <c r="E3247" s="162"/>
      <c r="F3247" s="167"/>
      <c r="G3247" s="168"/>
      <c r="H3247" s="162"/>
      <c r="I3247" s="162"/>
      <c r="J3247" s="162"/>
      <c r="K3247" s="162"/>
      <c r="L3247" s="162"/>
      <c r="M3247" s="162"/>
      <c r="N3247" s="162"/>
      <c r="O3247" s="162"/>
      <c r="P3247" s="162"/>
      <c r="Q3247" s="162"/>
      <c r="R3247" s="162"/>
      <c r="S3247" s="162"/>
      <c r="T3247" s="162"/>
      <c r="U3247" s="162"/>
      <c r="V3247" s="162"/>
      <c r="W3247" s="162"/>
      <c r="X3247" s="162"/>
      <c r="Y3247" s="162"/>
      <c r="Z3247" s="162"/>
      <c r="AA3247" s="162"/>
    </row>
    <row r="3248">
      <c r="A3248" s="160">
        <v>3247.0</v>
      </c>
      <c r="B3248" s="165" t="s">
        <v>3393</v>
      </c>
      <c r="C3248" s="160">
        <v>2.0210516E7</v>
      </c>
      <c r="D3248" s="162"/>
      <c r="E3248" s="162"/>
      <c r="F3248" s="167"/>
      <c r="G3248" s="168"/>
      <c r="H3248" s="162"/>
      <c r="I3248" s="162"/>
      <c r="J3248" s="162"/>
      <c r="K3248" s="162"/>
      <c r="L3248" s="162"/>
      <c r="M3248" s="162"/>
      <c r="N3248" s="162"/>
      <c r="O3248" s="162"/>
      <c r="P3248" s="162"/>
      <c r="Q3248" s="162"/>
      <c r="R3248" s="162"/>
      <c r="S3248" s="162"/>
      <c r="T3248" s="162"/>
      <c r="U3248" s="162"/>
      <c r="V3248" s="162"/>
      <c r="W3248" s="162"/>
      <c r="X3248" s="162"/>
      <c r="Y3248" s="162"/>
      <c r="Z3248" s="162"/>
      <c r="AA3248" s="162"/>
    </row>
    <row r="3249">
      <c r="A3249" s="160">
        <v>3248.0</v>
      </c>
      <c r="B3249" s="165" t="s">
        <v>3394</v>
      </c>
      <c r="C3249" s="160">
        <v>2.0210516E7</v>
      </c>
      <c r="D3249" s="162"/>
      <c r="E3249" s="162"/>
      <c r="F3249" s="167"/>
      <c r="G3249" s="168"/>
      <c r="H3249" s="162"/>
      <c r="I3249" s="162"/>
      <c r="J3249" s="162"/>
      <c r="K3249" s="162"/>
      <c r="L3249" s="162"/>
      <c r="M3249" s="162"/>
      <c r="N3249" s="162"/>
      <c r="O3249" s="162"/>
      <c r="P3249" s="162"/>
      <c r="Q3249" s="162"/>
      <c r="R3249" s="162"/>
      <c r="S3249" s="162"/>
      <c r="T3249" s="162"/>
      <c r="U3249" s="162"/>
      <c r="V3249" s="162"/>
      <c r="W3249" s="162"/>
      <c r="X3249" s="162"/>
      <c r="Y3249" s="162"/>
      <c r="Z3249" s="162"/>
      <c r="AA3249" s="162"/>
    </row>
    <row r="3250">
      <c r="A3250" s="160">
        <v>3249.0</v>
      </c>
      <c r="B3250" s="165" t="s">
        <v>3395</v>
      </c>
      <c r="C3250" s="160">
        <v>2.0210516E7</v>
      </c>
      <c r="D3250" s="162"/>
      <c r="E3250" s="162"/>
      <c r="F3250" s="167"/>
      <c r="G3250" s="168"/>
      <c r="H3250" s="162"/>
      <c r="I3250" s="162"/>
      <c r="J3250" s="162"/>
      <c r="K3250" s="162"/>
      <c r="L3250" s="162"/>
      <c r="M3250" s="162"/>
      <c r="N3250" s="162"/>
      <c r="O3250" s="162"/>
      <c r="P3250" s="162"/>
      <c r="Q3250" s="162"/>
      <c r="R3250" s="162"/>
      <c r="S3250" s="162"/>
      <c r="T3250" s="162"/>
      <c r="U3250" s="162"/>
      <c r="V3250" s="162"/>
      <c r="W3250" s="162"/>
      <c r="X3250" s="162"/>
      <c r="Y3250" s="162"/>
      <c r="Z3250" s="162"/>
      <c r="AA3250" s="162"/>
    </row>
    <row r="3251">
      <c r="A3251" s="160">
        <v>3250.0</v>
      </c>
      <c r="B3251" s="165" t="s">
        <v>3396</v>
      </c>
      <c r="C3251" s="160">
        <v>2.0210516E7</v>
      </c>
      <c r="D3251" s="162"/>
      <c r="E3251" s="162"/>
      <c r="F3251" s="167"/>
      <c r="G3251" s="168"/>
      <c r="H3251" s="162"/>
      <c r="I3251" s="162"/>
      <c r="J3251" s="162"/>
      <c r="K3251" s="162"/>
      <c r="L3251" s="162"/>
      <c r="M3251" s="162"/>
      <c r="N3251" s="162"/>
      <c r="O3251" s="162"/>
      <c r="P3251" s="162"/>
      <c r="Q3251" s="162"/>
      <c r="R3251" s="162"/>
      <c r="S3251" s="162"/>
      <c r="T3251" s="162"/>
      <c r="U3251" s="162"/>
      <c r="V3251" s="162"/>
      <c r="W3251" s="162"/>
      <c r="X3251" s="162"/>
      <c r="Y3251" s="162"/>
      <c r="Z3251" s="162"/>
      <c r="AA3251" s="162"/>
    </row>
    <row r="3252">
      <c r="A3252" s="160">
        <v>3251.0</v>
      </c>
      <c r="B3252" s="165" t="s">
        <v>3397</v>
      </c>
      <c r="C3252" s="160">
        <v>2.0210516E7</v>
      </c>
      <c r="D3252" s="162"/>
      <c r="E3252" s="162"/>
      <c r="F3252" s="167"/>
      <c r="G3252" s="168"/>
      <c r="H3252" s="162"/>
      <c r="I3252" s="162"/>
      <c r="J3252" s="162"/>
      <c r="K3252" s="162"/>
      <c r="L3252" s="162"/>
      <c r="M3252" s="162"/>
      <c r="N3252" s="162"/>
      <c r="O3252" s="162"/>
      <c r="P3252" s="162"/>
      <c r="Q3252" s="162"/>
      <c r="R3252" s="162"/>
      <c r="S3252" s="162"/>
      <c r="T3252" s="162"/>
      <c r="U3252" s="162"/>
      <c r="V3252" s="162"/>
      <c r="W3252" s="162"/>
      <c r="X3252" s="162"/>
      <c r="Y3252" s="162"/>
      <c r="Z3252" s="162"/>
      <c r="AA3252" s="162"/>
    </row>
    <row r="3253">
      <c r="A3253" s="160">
        <v>3252.0</v>
      </c>
      <c r="B3253" s="165" t="s">
        <v>3398</v>
      </c>
      <c r="C3253" s="160">
        <v>2.0210516E7</v>
      </c>
      <c r="D3253" s="162"/>
      <c r="E3253" s="162"/>
      <c r="F3253" s="167"/>
      <c r="G3253" s="168"/>
      <c r="H3253" s="162"/>
      <c r="I3253" s="162"/>
      <c r="J3253" s="162"/>
      <c r="K3253" s="162"/>
      <c r="L3253" s="162"/>
      <c r="M3253" s="162"/>
      <c r="N3253" s="162"/>
      <c r="O3253" s="162"/>
      <c r="P3253" s="162"/>
      <c r="Q3253" s="162"/>
      <c r="R3253" s="162"/>
      <c r="S3253" s="162"/>
      <c r="T3253" s="162"/>
      <c r="U3253" s="162"/>
      <c r="V3253" s="162"/>
      <c r="W3253" s="162"/>
      <c r="X3253" s="162"/>
      <c r="Y3253" s="162"/>
      <c r="Z3253" s="162"/>
      <c r="AA3253" s="162"/>
    </row>
    <row r="3254">
      <c r="A3254" s="160">
        <v>3253.0</v>
      </c>
      <c r="B3254" s="165" t="s">
        <v>3399</v>
      </c>
      <c r="C3254" s="160">
        <v>2.0210516E7</v>
      </c>
      <c r="D3254" s="162"/>
      <c r="E3254" s="162"/>
      <c r="F3254" s="167"/>
      <c r="G3254" s="168"/>
      <c r="H3254" s="162"/>
      <c r="I3254" s="162"/>
      <c r="J3254" s="162"/>
      <c r="K3254" s="162"/>
      <c r="L3254" s="162"/>
      <c r="M3254" s="162"/>
      <c r="N3254" s="162"/>
      <c r="O3254" s="162"/>
      <c r="P3254" s="162"/>
      <c r="Q3254" s="162"/>
      <c r="R3254" s="162"/>
      <c r="S3254" s="162"/>
      <c r="T3254" s="162"/>
      <c r="U3254" s="162"/>
      <c r="V3254" s="162"/>
      <c r="W3254" s="162"/>
      <c r="X3254" s="162"/>
      <c r="Y3254" s="162"/>
      <c r="Z3254" s="162"/>
      <c r="AA3254" s="162"/>
    </row>
    <row r="3255">
      <c r="A3255" s="160">
        <v>3254.0</v>
      </c>
      <c r="B3255" s="165" t="s">
        <v>3400</v>
      </c>
      <c r="C3255" s="160">
        <v>2.0210516E7</v>
      </c>
      <c r="D3255" s="162"/>
      <c r="E3255" s="162"/>
      <c r="F3255" s="167"/>
      <c r="G3255" s="168"/>
      <c r="H3255" s="162"/>
      <c r="I3255" s="162"/>
      <c r="J3255" s="162"/>
      <c r="K3255" s="162"/>
      <c r="L3255" s="162"/>
      <c r="M3255" s="162"/>
      <c r="N3255" s="162"/>
      <c r="O3255" s="162"/>
      <c r="P3255" s="162"/>
      <c r="Q3255" s="162"/>
      <c r="R3255" s="162"/>
      <c r="S3255" s="162"/>
      <c r="T3255" s="162"/>
      <c r="U3255" s="162"/>
      <c r="V3255" s="162"/>
      <c r="W3255" s="162"/>
      <c r="X3255" s="162"/>
      <c r="Y3255" s="162"/>
      <c r="Z3255" s="162"/>
      <c r="AA3255" s="162"/>
    </row>
    <row r="3256">
      <c r="A3256" s="160">
        <v>3255.0</v>
      </c>
      <c r="B3256" s="165" t="s">
        <v>3401</v>
      </c>
      <c r="C3256" s="160">
        <v>2.0210516E7</v>
      </c>
      <c r="D3256" s="162"/>
      <c r="E3256" s="162"/>
      <c r="F3256" s="167"/>
      <c r="G3256" s="168"/>
      <c r="H3256" s="162"/>
      <c r="I3256" s="162"/>
      <c r="J3256" s="162"/>
      <c r="K3256" s="162"/>
      <c r="L3256" s="162"/>
      <c r="M3256" s="162"/>
      <c r="N3256" s="162"/>
      <c r="O3256" s="162"/>
      <c r="P3256" s="162"/>
      <c r="Q3256" s="162"/>
      <c r="R3256" s="162"/>
      <c r="S3256" s="162"/>
      <c r="T3256" s="162"/>
      <c r="U3256" s="162"/>
      <c r="V3256" s="162"/>
      <c r="W3256" s="162"/>
      <c r="X3256" s="162"/>
      <c r="Y3256" s="162"/>
      <c r="Z3256" s="162"/>
      <c r="AA3256" s="162"/>
    </row>
    <row r="3257">
      <c r="A3257" s="160">
        <v>3256.0</v>
      </c>
      <c r="B3257" s="165" t="s">
        <v>3402</v>
      </c>
      <c r="C3257" s="160">
        <v>2.0210516E7</v>
      </c>
      <c r="D3257" s="162"/>
      <c r="E3257" s="162"/>
      <c r="F3257" s="167"/>
      <c r="G3257" s="168"/>
      <c r="H3257" s="162"/>
      <c r="I3257" s="162"/>
      <c r="J3257" s="162"/>
      <c r="K3257" s="162"/>
      <c r="L3257" s="162"/>
      <c r="M3257" s="162"/>
      <c r="N3257" s="162"/>
      <c r="O3257" s="162"/>
      <c r="P3257" s="162"/>
      <c r="Q3257" s="162"/>
      <c r="R3257" s="162"/>
      <c r="S3257" s="162"/>
      <c r="T3257" s="162"/>
      <c r="U3257" s="162"/>
      <c r="V3257" s="162"/>
      <c r="W3257" s="162"/>
      <c r="X3257" s="162"/>
      <c r="Y3257" s="162"/>
      <c r="Z3257" s="162"/>
      <c r="AA3257" s="162"/>
    </row>
    <row r="3258">
      <c r="A3258" s="160">
        <v>3257.0</v>
      </c>
      <c r="B3258" s="165" t="s">
        <v>3403</v>
      </c>
      <c r="C3258" s="160">
        <v>2.0210516E7</v>
      </c>
      <c r="D3258" s="162"/>
      <c r="E3258" s="162"/>
      <c r="F3258" s="167"/>
      <c r="G3258" s="168"/>
      <c r="H3258" s="162"/>
      <c r="I3258" s="162"/>
      <c r="J3258" s="162"/>
      <c r="K3258" s="162"/>
      <c r="L3258" s="162"/>
      <c r="M3258" s="162"/>
      <c r="N3258" s="162"/>
      <c r="O3258" s="162"/>
      <c r="P3258" s="162"/>
      <c r="Q3258" s="162"/>
      <c r="R3258" s="162"/>
      <c r="S3258" s="162"/>
      <c r="T3258" s="162"/>
      <c r="U3258" s="162"/>
      <c r="V3258" s="162"/>
      <c r="W3258" s="162"/>
      <c r="X3258" s="162"/>
      <c r="Y3258" s="162"/>
      <c r="Z3258" s="162"/>
      <c r="AA3258" s="162"/>
    </row>
    <row r="3259">
      <c r="A3259" s="160">
        <v>3258.0</v>
      </c>
      <c r="B3259" s="165" t="s">
        <v>3404</v>
      </c>
      <c r="C3259" s="160">
        <v>2.0210516E7</v>
      </c>
      <c r="D3259" s="162"/>
      <c r="E3259" s="162"/>
      <c r="F3259" s="167"/>
      <c r="G3259" s="168"/>
      <c r="H3259" s="162"/>
      <c r="I3259" s="162"/>
      <c r="J3259" s="162"/>
      <c r="K3259" s="162"/>
      <c r="L3259" s="162"/>
      <c r="M3259" s="162"/>
      <c r="N3259" s="162"/>
      <c r="O3259" s="162"/>
      <c r="P3259" s="162"/>
      <c r="Q3259" s="162"/>
      <c r="R3259" s="162"/>
      <c r="S3259" s="162"/>
      <c r="T3259" s="162"/>
      <c r="U3259" s="162"/>
      <c r="V3259" s="162"/>
      <c r="W3259" s="162"/>
      <c r="X3259" s="162"/>
      <c r="Y3259" s="162"/>
      <c r="Z3259" s="162"/>
      <c r="AA3259" s="162"/>
    </row>
    <row r="3260">
      <c r="A3260" s="160">
        <v>3259.0</v>
      </c>
      <c r="B3260" s="165" t="s">
        <v>3405</v>
      </c>
      <c r="C3260" s="160">
        <v>2.0210516E7</v>
      </c>
      <c r="D3260" s="162"/>
      <c r="E3260" s="162"/>
      <c r="F3260" s="167"/>
      <c r="G3260" s="168"/>
      <c r="H3260" s="162"/>
      <c r="I3260" s="162"/>
      <c r="J3260" s="162"/>
      <c r="K3260" s="162"/>
      <c r="L3260" s="162"/>
      <c r="M3260" s="162"/>
      <c r="N3260" s="162"/>
      <c r="O3260" s="162"/>
      <c r="P3260" s="162"/>
      <c r="Q3260" s="162"/>
      <c r="R3260" s="162"/>
      <c r="S3260" s="162"/>
      <c r="T3260" s="162"/>
      <c r="U3260" s="162"/>
      <c r="V3260" s="162"/>
      <c r="W3260" s="162"/>
      <c r="X3260" s="162"/>
      <c r="Y3260" s="162"/>
      <c r="Z3260" s="162"/>
      <c r="AA3260" s="162"/>
    </row>
    <row r="3261">
      <c r="A3261" s="160">
        <v>3260.0</v>
      </c>
      <c r="B3261" s="165" t="s">
        <v>3406</v>
      </c>
      <c r="C3261" s="160">
        <v>2.0210516E7</v>
      </c>
      <c r="D3261" s="162"/>
      <c r="E3261" s="162"/>
      <c r="F3261" s="167"/>
      <c r="G3261" s="168"/>
      <c r="H3261" s="162"/>
      <c r="I3261" s="162"/>
      <c r="J3261" s="162"/>
      <c r="K3261" s="162"/>
      <c r="L3261" s="162"/>
      <c r="M3261" s="162"/>
      <c r="N3261" s="162"/>
      <c r="O3261" s="162"/>
      <c r="P3261" s="162"/>
      <c r="Q3261" s="162"/>
      <c r="R3261" s="162"/>
      <c r="S3261" s="162"/>
      <c r="T3261" s="162"/>
      <c r="U3261" s="162"/>
      <c r="V3261" s="162"/>
      <c r="W3261" s="162"/>
      <c r="X3261" s="162"/>
      <c r="Y3261" s="162"/>
      <c r="Z3261" s="162"/>
      <c r="AA3261" s="162"/>
    </row>
    <row r="3262">
      <c r="A3262" s="160">
        <v>3261.0</v>
      </c>
      <c r="B3262" s="165" t="s">
        <v>3407</v>
      </c>
      <c r="C3262" s="160">
        <v>2.0210516E7</v>
      </c>
      <c r="D3262" s="162"/>
      <c r="E3262" s="162"/>
      <c r="F3262" s="167"/>
      <c r="G3262" s="168"/>
      <c r="H3262" s="162"/>
      <c r="I3262" s="162"/>
      <c r="J3262" s="162"/>
      <c r="K3262" s="162"/>
      <c r="L3262" s="162"/>
      <c r="M3262" s="162"/>
      <c r="N3262" s="162"/>
      <c r="O3262" s="162"/>
      <c r="P3262" s="162"/>
      <c r="Q3262" s="162"/>
      <c r="R3262" s="162"/>
      <c r="S3262" s="162"/>
      <c r="T3262" s="162"/>
      <c r="U3262" s="162"/>
      <c r="V3262" s="162"/>
      <c r="W3262" s="162"/>
      <c r="X3262" s="162"/>
      <c r="Y3262" s="162"/>
      <c r="Z3262" s="162"/>
      <c r="AA3262" s="162"/>
    </row>
    <row r="3263">
      <c r="A3263" s="160">
        <v>3262.0</v>
      </c>
      <c r="B3263" s="165" t="s">
        <v>3408</v>
      </c>
      <c r="C3263" s="160">
        <v>2.0210516E7</v>
      </c>
      <c r="D3263" s="162"/>
      <c r="E3263" s="162"/>
      <c r="F3263" s="167"/>
      <c r="G3263" s="168"/>
      <c r="H3263" s="162"/>
      <c r="I3263" s="162"/>
      <c r="J3263" s="162"/>
      <c r="K3263" s="162"/>
      <c r="L3263" s="162"/>
      <c r="M3263" s="162"/>
      <c r="N3263" s="162"/>
      <c r="O3263" s="162"/>
      <c r="P3263" s="162"/>
      <c r="Q3263" s="162"/>
      <c r="R3263" s="162"/>
      <c r="S3263" s="162"/>
      <c r="T3263" s="162"/>
      <c r="U3263" s="162"/>
      <c r="V3263" s="162"/>
      <c r="W3263" s="162"/>
      <c r="X3263" s="162"/>
      <c r="Y3263" s="162"/>
      <c r="Z3263" s="162"/>
      <c r="AA3263" s="162"/>
    </row>
    <row r="3264">
      <c r="A3264" s="160">
        <v>3263.0</v>
      </c>
      <c r="B3264" s="165" t="s">
        <v>3409</v>
      </c>
      <c r="C3264" s="160">
        <v>2.0210516E7</v>
      </c>
      <c r="D3264" s="162"/>
      <c r="E3264" s="162"/>
      <c r="F3264" s="167"/>
      <c r="G3264" s="168"/>
      <c r="H3264" s="162"/>
      <c r="I3264" s="162"/>
      <c r="J3264" s="162"/>
      <c r="K3264" s="162"/>
      <c r="L3264" s="162"/>
      <c r="M3264" s="162"/>
      <c r="N3264" s="162"/>
      <c r="O3264" s="162"/>
      <c r="P3264" s="162"/>
      <c r="Q3264" s="162"/>
      <c r="R3264" s="162"/>
      <c r="S3264" s="162"/>
      <c r="T3264" s="162"/>
      <c r="U3264" s="162"/>
      <c r="V3264" s="162"/>
      <c r="W3264" s="162"/>
      <c r="X3264" s="162"/>
      <c r="Y3264" s="162"/>
      <c r="Z3264" s="162"/>
      <c r="AA3264" s="162"/>
    </row>
    <row r="3265">
      <c r="A3265" s="160">
        <v>3264.0</v>
      </c>
      <c r="B3265" s="165" t="s">
        <v>3410</v>
      </c>
      <c r="C3265" s="160">
        <v>2.0210516E7</v>
      </c>
      <c r="D3265" s="162"/>
      <c r="E3265" s="162"/>
      <c r="F3265" s="167"/>
      <c r="G3265" s="168"/>
      <c r="H3265" s="162"/>
      <c r="I3265" s="162"/>
      <c r="J3265" s="162"/>
      <c r="K3265" s="162"/>
      <c r="L3265" s="162"/>
      <c r="M3265" s="162"/>
      <c r="N3265" s="162"/>
      <c r="O3265" s="162"/>
      <c r="P3265" s="162"/>
      <c r="Q3265" s="162"/>
      <c r="R3265" s="162"/>
      <c r="S3265" s="162"/>
      <c r="T3265" s="162"/>
      <c r="U3265" s="162"/>
      <c r="V3265" s="162"/>
      <c r="W3265" s="162"/>
      <c r="X3265" s="162"/>
      <c r="Y3265" s="162"/>
      <c r="Z3265" s="162"/>
      <c r="AA3265" s="162"/>
    </row>
    <row r="3266">
      <c r="A3266" s="160">
        <v>3265.0</v>
      </c>
      <c r="B3266" s="165" t="s">
        <v>3411</v>
      </c>
      <c r="C3266" s="160">
        <v>2.0210517E7</v>
      </c>
      <c r="D3266" s="162"/>
      <c r="E3266" s="162"/>
      <c r="F3266" s="167"/>
      <c r="G3266" s="168"/>
      <c r="H3266" s="162"/>
      <c r="I3266" s="162"/>
      <c r="J3266" s="162"/>
      <c r="K3266" s="162"/>
      <c r="L3266" s="162"/>
      <c r="M3266" s="162"/>
      <c r="N3266" s="162"/>
      <c r="O3266" s="162"/>
      <c r="P3266" s="162"/>
      <c r="Q3266" s="162"/>
      <c r="R3266" s="162"/>
      <c r="S3266" s="162"/>
      <c r="T3266" s="162"/>
      <c r="U3266" s="162"/>
      <c r="V3266" s="162"/>
      <c r="W3266" s="162"/>
      <c r="X3266" s="162"/>
      <c r="Y3266" s="162"/>
      <c r="Z3266" s="162"/>
      <c r="AA3266" s="162"/>
    </row>
    <row r="3267">
      <c r="A3267" s="160">
        <v>3266.0</v>
      </c>
      <c r="B3267" s="165" t="s">
        <v>3412</v>
      </c>
      <c r="C3267" s="160">
        <v>2.0210517E7</v>
      </c>
      <c r="D3267" s="162"/>
      <c r="E3267" s="162"/>
      <c r="F3267" s="167"/>
      <c r="G3267" s="168"/>
      <c r="H3267" s="162"/>
      <c r="I3267" s="162"/>
      <c r="J3267" s="162"/>
      <c r="K3267" s="162"/>
      <c r="L3267" s="162"/>
      <c r="M3267" s="162"/>
      <c r="N3267" s="162"/>
      <c r="O3267" s="162"/>
      <c r="P3267" s="162"/>
      <c r="Q3267" s="162"/>
      <c r="R3267" s="162"/>
      <c r="S3267" s="162"/>
      <c r="T3267" s="162"/>
      <c r="U3267" s="162"/>
      <c r="V3267" s="162"/>
      <c r="W3267" s="162"/>
      <c r="X3267" s="162"/>
      <c r="Y3267" s="162"/>
      <c r="Z3267" s="162"/>
      <c r="AA3267" s="162"/>
    </row>
    <row r="3268">
      <c r="A3268" s="160">
        <v>3267.0</v>
      </c>
      <c r="B3268" s="165" t="s">
        <v>3413</v>
      </c>
      <c r="C3268" s="160">
        <v>2.0210517E7</v>
      </c>
      <c r="D3268" s="162"/>
      <c r="E3268" s="162"/>
      <c r="F3268" s="167"/>
      <c r="G3268" s="168"/>
      <c r="H3268" s="162"/>
      <c r="I3268" s="162"/>
      <c r="J3268" s="162"/>
      <c r="K3268" s="162"/>
      <c r="L3268" s="162"/>
      <c r="M3268" s="162"/>
      <c r="N3268" s="162"/>
      <c r="O3268" s="162"/>
      <c r="P3268" s="162"/>
      <c r="Q3268" s="162"/>
      <c r="R3268" s="162"/>
      <c r="S3268" s="162"/>
      <c r="T3268" s="162"/>
      <c r="U3268" s="162"/>
      <c r="V3268" s="162"/>
      <c r="W3268" s="162"/>
      <c r="X3268" s="162"/>
      <c r="Y3268" s="162"/>
      <c r="Z3268" s="162"/>
      <c r="AA3268" s="162"/>
    </row>
    <row r="3269">
      <c r="A3269" s="160">
        <v>3268.0</v>
      </c>
      <c r="B3269" s="165" t="s">
        <v>3414</v>
      </c>
      <c r="C3269" s="160">
        <v>2.0210517E7</v>
      </c>
      <c r="D3269" s="162"/>
      <c r="E3269" s="162"/>
      <c r="F3269" s="167"/>
      <c r="G3269" s="168"/>
      <c r="H3269" s="162"/>
      <c r="I3269" s="162"/>
      <c r="J3269" s="162"/>
      <c r="K3269" s="162"/>
      <c r="L3269" s="162"/>
      <c r="M3269" s="162"/>
      <c r="N3269" s="162"/>
      <c r="O3269" s="162"/>
      <c r="P3269" s="162"/>
      <c r="Q3269" s="162"/>
      <c r="R3269" s="162"/>
      <c r="S3269" s="162"/>
      <c r="T3269" s="162"/>
      <c r="U3269" s="162"/>
      <c r="V3269" s="162"/>
      <c r="W3269" s="162"/>
      <c r="X3269" s="162"/>
      <c r="Y3269" s="162"/>
      <c r="Z3269" s="162"/>
      <c r="AA3269" s="162"/>
    </row>
    <row r="3270">
      <c r="A3270" s="160">
        <v>3269.0</v>
      </c>
      <c r="B3270" s="165" t="s">
        <v>3415</v>
      </c>
      <c r="C3270" s="160">
        <v>2.0210517E7</v>
      </c>
      <c r="D3270" s="162"/>
      <c r="E3270" s="162"/>
      <c r="F3270" s="167"/>
      <c r="G3270" s="168"/>
      <c r="H3270" s="162"/>
      <c r="I3270" s="162"/>
      <c r="J3270" s="162"/>
      <c r="K3270" s="162"/>
      <c r="L3270" s="162"/>
      <c r="M3270" s="162"/>
      <c r="N3270" s="162"/>
      <c r="O3270" s="162"/>
      <c r="P3270" s="162"/>
      <c r="Q3270" s="162"/>
      <c r="R3270" s="162"/>
      <c r="S3270" s="162"/>
      <c r="T3270" s="162"/>
      <c r="U3270" s="162"/>
      <c r="V3270" s="162"/>
      <c r="W3270" s="162"/>
      <c r="X3270" s="162"/>
      <c r="Y3270" s="162"/>
      <c r="Z3270" s="162"/>
      <c r="AA3270" s="162"/>
    </row>
    <row r="3271">
      <c r="A3271" s="160">
        <v>3270.0</v>
      </c>
      <c r="B3271" s="165" t="s">
        <v>3416</v>
      </c>
      <c r="C3271" s="160">
        <v>2.0210517E7</v>
      </c>
      <c r="D3271" s="162"/>
      <c r="E3271" s="162"/>
      <c r="F3271" s="167"/>
      <c r="G3271" s="168"/>
      <c r="H3271" s="162"/>
      <c r="I3271" s="162"/>
      <c r="J3271" s="162"/>
      <c r="K3271" s="162"/>
      <c r="L3271" s="162"/>
      <c r="M3271" s="162"/>
      <c r="N3271" s="162"/>
      <c r="O3271" s="162"/>
      <c r="P3271" s="162"/>
      <c r="Q3271" s="162"/>
      <c r="R3271" s="162"/>
      <c r="S3271" s="162"/>
      <c r="T3271" s="162"/>
      <c r="U3271" s="162"/>
      <c r="V3271" s="162"/>
      <c r="W3271" s="162"/>
      <c r="X3271" s="162"/>
      <c r="Y3271" s="162"/>
      <c r="Z3271" s="162"/>
      <c r="AA3271" s="162"/>
    </row>
    <row r="3272">
      <c r="A3272" s="160">
        <v>3271.0</v>
      </c>
      <c r="B3272" s="165" t="s">
        <v>3417</v>
      </c>
      <c r="C3272" s="160">
        <v>2.0210517E7</v>
      </c>
      <c r="D3272" s="162"/>
      <c r="E3272" s="162"/>
      <c r="F3272" s="167"/>
      <c r="G3272" s="168"/>
      <c r="H3272" s="162"/>
      <c r="I3272" s="162"/>
      <c r="J3272" s="162"/>
      <c r="K3272" s="162"/>
      <c r="L3272" s="162"/>
      <c r="M3272" s="162"/>
      <c r="N3272" s="162"/>
      <c r="O3272" s="162"/>
      <c r="P3272" s="162"/>
      <c r="Q3272" s="162"/>
      <c r="R3272" s="162"/>
      <c r="S3272" s="162"/>
      <c r="T3272" s="162"/>
      <c r="U3272" s="162"/>
      <c r="V3272" s="162"/>
      <c r="W3272" s="162"/>
      <c r="X3272" s="162"/>
      <c r="Y3272" s="162"/>
      <c r="Z3272" s="162"/>
      <c r="AA3272" s="162"/>
    </row>
    <row r="3273">
      <c r="A3273" s="160">
        <v>3272.0</v>
      </c>
      <c r="B3273" s="165" t="s">
        <v>3418</v>
      </c>
      <c r="C3273" s="160">
        <v>2.0210517E7</v>
      </c>
      <c r="D3273" s="162"/>
      <c r="E3273" s="162"/>
      <c r="F3273" s="167"/>
      <c r="G3273" s="168"/>
      <c r="H3273" s="162"/>
      <c r="I3273" s="162"/>
      <c r="J3273" s="162"/>
      <c r="K3273" s="162"/>
      <c r="L3273" s="162"/>
      <c r="M3273" s="162"/>
      <c r="N3273" s="162"/>
      <c r="O3273" s="162"/>
      <c r="P3273" s="162"/>
      <c r="Q3273" s="162"/>
      <c r="R3273" s="162"/>
      <c r="S3273" s="162"/>
      <c r="T3273" s="162"/>
      <c r="U3273" s="162"/>
      <c r="V3273" s="162"/>
      <c r="W3273" s="162"/>
      <c r="X3273" s="162"/>
      <c r="Y3273" s="162"/>
      <c r="Z3273" s="162"/>
      <c r="AA3273" s="162"/>
    </row>
    <row r="3274">
      <c r="A3274" s="160">
        <v>3273.0</v>
      </c>
      <c r="B3274" s="165" t="s">
        <v>3419</v>
      </c>
      <c r="C3274" s="160">
        <v>2.0210517E7</v>
      </c>
      <c r="D3274" s="162"/>
      <c r="E3274" s="162"/>
      <c r="F3274" s="167"/>
      <c r="G3274" s="168"/>
      <c r="H3274" s="162"/>
      <c r="I3274" s="162"/>
      <c r="J3274" s="162"/>
      <c r="K3274" s="162"/>
      <c r="L3274" s="162"/>
      <c r="M3274" s="162"/>
      <c r="N3274" s="162"/>
      <c r="O3274" s="162"/>
      <c r="P3274" s="162"/>
      <c r="Q3274" s="162"/>
      <c r="R3274" s="162"/>
      <c r="S3274" s="162"/>
      <c r="T3274" s="162"/>
      <c r="U3274" s="162"/>
      <c r="V3274" s="162"/>
      <c r="W3274" s="162"/>
      <c r="X3274" s="162"/>
      <c r="Y3274" s="162"/>
      <c r="Z3274" s="162"/>
      <c r="AA3274" s="162"/>
    </row>
    <row r="3275">
      <c r="A3275" s="160">
        <v>3274.0</v>
      </c>
      <c r="B3275" s="165" t="s">
        <v>3420</v>
      </c>
      <c r="C3275" s="160">
        <v>2.0210517E7</v>
      </c>
      <c r="D3275" s="162"/>
      <c r="E3275" s="162"/>
      <c r="F3275" s="167"/>
      <c r="G3275" s="168"/>
      <c r="H3275" s="162"/>
      <c r="I3275" s="162"/>
      <c r="J3275" s="162"/>
      <c r="K3275" s="162"/>
      <c r="L3275" s="162"/>
      <c r="M3275" s="162"/>
      <c r="N3275" s="162"/>
      <c r="O3275" s="162"/>
      <c r="P3275" s="162"/>
      <c r="Q3275" s="162"/>
      <c r="R3275" s="162"/>
      <c r="S3275" s="162"/>
      <c r="T3275" s="162"/>
      <c r="U3275" s="162"/>
      <c r="V3275" s="162"/>
      <c r="W3275" s="162"/>
      <c r="X3275" s="162"/>
      <c r="Y3275" s="162"/>
      <c r="Z3275" s="162"/>
      <c r="AA3275" s="162"/>
    </row>
    <row r="3276">
      <c r="A3276" s="160">
        <v>3275.0</v>
      </c>
      <c r="B3276" s="165" t="s">
        <v>3421</v>
      </c>
      <c r="C3276" s="160">
        <v>2.0210517E7</v>
      </c>
      <c r="D3276" s="162"/>
      <c r="E3276" s="162"/>
      <c r="F3276" s="167"/>
      <c r="G3276" s="168"/>
      <c r="H3276" s="162"/>
      <c r="I3276" s="162"/>
      <c r="J3276" s="162"/>
      <c r="K3276" s="162"/>
      <c r="L3276" s="162"/>
      <c r="M3276" s="162"/>
      <c r="N3276" s="162"/>
      <c r="O3276" s="162"/>
      <c r="P3276" s="162"/>
      <c r="Q3276" s="162"/>
      <c r="R3276" s="162"/>
      <c r="S3276" s="162"/>
      <c r="T3276" s="162"/>
      <c r="U3276" s="162"/>
      <c r="V3276" s="162"/>
      <c r="W3276" s="162"/>
      <c r="X3276" s="162"/>
      <c r="Y3276" s="162"/>
      <c r="Z3276" s="162"/>
      <c r="AA3276" s="162"/>
    </row>
    <row r="3277">
      <c r="A3277" s="160">
        <v>3276.0</v>
      </c>
      <c r="B3277" s="165" t="s">
        <v>3422</v>
      </c>
      <c r="C3277" s="160">
        <v>2.0210517E7</v>
      </c>
      <c r="D3277" s="162"/>
      <c r="E3277" s="162"/>
      <c r="F3277" s="167"/>
      <c r="G3277" s="168"/>
      <c r="H3277" s="162"/>
      <c r="I3277" s="162"/>
      <c r="J3277" s="162"/>
      <c r="K3277" s="162"/>
      <c r="L3277" s="162"/>
      <c r="M3277" s="162"/>
      <c r="N3277" s="162"/>
      <c r="O3277" s="162"/>
      <c r="P3277" s="162"/>
      <c r="Q3277" s="162"/>
      <c r="R3277" s="162"/>
      <c r="S3277" s="162"/>
      <c r="T3277" s="162"/>
      <c r="U3277" s="162"/>
      <c r="V3277" s="162"/>
      <c r="W3277" s="162"/>
      <c r="X3277" s="162"/>
      <c r="Y3277" s="162"/>
      <c r="Z3277" s="162"/>
      <c r="AA3277" s="162"/>
    </row>
    <row r="3278">
      <c r="A3278" s="160">
        <v>3277.0</v>
      </c>
      <c r="B3278" s="165" t="s">
        <v>3423</v>
      </c>
      <c r="C3278" s="160">
        <v>2.0210517E7</v>
      </c>
      <c r="D3278" s="162"/>
      <c r="E3278" s="162"/>
      <c r="F3278" s="167"/>
      <c r="G3278" s="168"/>
      <c r="H3278" s="162"/>
      <c r="I3278" s="162"/>
      <c r="J3278" s="162"/>
      <c r="K3278" s="162"/>
      <c r="L3278" s="162"/>
      <c r="M3278" s="162"/>
      <c r="N3278" s="162"/>
      <c r="O3278" s="162"/>
      <c r="P3278" s="162"/>
      <c r="Q3278" s="162"/>
      <c r="R3278" s="162"/>
      <c r="S3278" s="162"/>
      <c r="T3278" s="162"/>
      <c r="U3278" s="162"/>
      <c r="V3278" s="162"/>
      <c r="W3278" s="162"/>
      <c r="X3278" s="162"/>
      <c r="Y3278" s="162"/>
      <c r="Z3278" s="162"/>
      <c r="AA3278" s="162"/>
    </row>
    <row r="3279">
      <c r="A3279" s="160">
        <v>3278.0</v>
      </c>
      <c r="B3279" s="165" t="s">
        <v>3424</v>
      </c>
      <c r="C3279" s="160">
        <v>2.0210517E7</v>
      </c>
      <c r="D3279" s="162"/>
      <c r="E3279" s="162"/>
      <c r="F3279" s="167"/>
      <c r="G3279" s="168"/>
      <c r="H3279" s="162"/>
      <c r="I3279" s="162"/>
      <c r="J3279" s="162"/>
      <c r="K3279" s="162"/>
      <c r="L3279" s="162"/>
      <c r="M3279" s="162"/>
      <c r="N3279" s="162"/>
      <c r="O3279" s="162"/>
      <c r="P3279" s="162"/>
      <c r="Q3279" s="162"/>
      <c r="R3279" s="162"/>
      <c r="S3279" s="162"/>
      <c r="T3279" s="162"/>
      <c r="U3279" s="162"/>
      <c r="V3279" s="162"/>
      <c r="W3279" s="162"/>
      <c r="X3279" s="162"/>
      <c r="Y3279" s="162"/>
      <c r="Z3279" s="162"/>
      <c r="AA3279" s="162"/>
    </row>
    <row r="3280">
      <c r="A3280" s="160">
        <v>3279.0</v>
      </c>
      <c r="B3280" s="165" t="s">
        <v>3425</v>
      </c>
      <c r="C3280" s="160">
        <v>2.0210517E7</v>
      </c>
      <c r="D3280" s="162"/>
      <c r="E3280" s="162"/>
      <c r="F3280" s="167"/>
      <c r="G3280" s="168"/>
      <c r="H3280" s="162"/>
      <c r="I3280" s="162"/>
      <c r="J3280" s="162"/>
      <c r="K3280" s="162"/>
      <c r="L3280" s="162"/>
      <c r="M3280" s="162"/>
      <c r="N3280" s="162"/>
      <c r="O3280" s="162"/>
      <c r="P3280" s="162"/>
      <c r="Q3280" s="162"/>
      <c r="R3280" s="162"/>
      <c r="S3280" s="162"/>
      <c r="T3280" s="162"/>
      <c r="U3280" s="162"/>
      <c r="V3280" s="162"/>
      <c r="W3280" s="162"/>
      <c r="X3280" s="162"/>
      <c r="Y3280" s="162"/>
      <c r="Z3280" s="162"/>
      <c r="AA3280" s="162"/>
    </row>
    <row r="3281">
      <c r="A3281" s="160">
        <v>3280.0</v>
      </c>
      <c r="B3281" s="165" t="s">
        <v>3426</v>
      </c>
      <c r="C3281" s="160">
        <v>2.0210517E7</v>
      </c>
      <c r="D3281" s="162"/>
      <c r="E3281" s="162"/>
      <c r="F3281" s="167"/>
      <c r="G3281" s="168"/>
      <c r="H3281" s="162"/>
      <c r="I3281" s="162"/>
      <c r="J3281" s="162"/>
      <c r="K3281" s="162"/>
      <c r="L3281" s="162"/>
      <c r="M3281" s="162"/>
      <c r="N3281" s="162"/>
      <c r="O3281" s="162"/>
      <c r="P3281" s="162"/>
      <c r="Q3281" s="162"/>
      <c r="R3281" s="162"/>
      <c r="S3281" s="162"/>
      <c r="T3281" s="162"/>
      <c r="U3281" s="162"/>
      <c r="V3281" s="162"/>
      <c r="W3281" s="162"/>
      <c r="X3281" s="162"/>
      <c r="Y3281" s="162"/>
      <c r="Z3281" s="162"/>
      <c r="AA3281" s="162"/>
    </row>
    <row r="3282">
      <c r="A3282" s="160">
        <v>3281.0</v>
      </c>
      <c r="B3282" s="165" t="s">
        <v>3427</v>
      </c>
      <c r="C3282" s="160">
        <v>2.0210517E7</v>
      </c>
      <c r="D3282" s="162"/>
      <c r="E3282" s="162"/>
      <c r="F3282" s="167"/>
      <c r="G3282" s="168"/>
      <c r="H3282" s="162"/>
      <c r="I3282" s="162"/>
      <c r="J3282" s="162"/>
      <c r="K3282" s="162"/>
      <c r="L3282" s="162"/>
      <c r="M3282" s="162"/>
      <c r="N3282" s="162"/>
      <c r="O3282" s="162"/>
      <c r="P3282" s="162"/>
      <c r="Q3282" s="162"/>
      <c r="R3282" s="162"/>
      <c r="S3282" s="162"/>
      <c r="T3282" s="162"/>
      <c r="U3282" s="162"/>
      <c r="V3282" s="162"/>
      <c r="W3282" s="162"/>
      <c r="X3282" s="162"/>
      <c r="Y3282" s="162"/>
      <c r="Z3282" s="162"/>
      <c r="AA3282" s="162"/>
    </row>
    <row r="3283">
      <c r="A3283" s="160">
        <v>3282.0</v>
      </c>
      <c r="B3283" s="165" t="s">
        <v>3428</v>
      </c>
      <c r="C3283" s="160">
        <v>2.0210517E7</v>
      </c>
      <c r="D3283" s="162"/>
      <c r="E3283" s="162"/>
      <c r="F3283" s="167"/>
      <c r="G3283" s="168"/>
      <c r="H3283" s="162"/>
      <c r="I3283" s="162"/>
      <c r="J3283" s="162"/>
      <c r="K3283" s="162"/>
      <c r="L3283" s="162"/>
      <c r="M3283" s="162"/>
      <c r="N3283" s="162"/>
      <c r="O3283" s="162"/>
      <c r="P3283" s="162"/>
      <c r="Q3283" s="162"/>
      <c r="R3283" s="162"/>
      <c r="S3283" s="162"/>
      <c r="T3283" s="162"/>
      <c r="U3283" s="162"/>
      <c r="V3283" s="162"/>
      <c r="W3283" s="162"/>
      <c r="X3283" s="162"/>
      <c r="Y3283" s="162"/>
      <c r="Z3283" s="162"/>
      <c r="AA3283" s="162"/>
    </row>
    <row r="3284">
      <c r="A3284" s="160">
        <v>3283.0</v>
      </c>
      <c r="B3284" s="165" t="s">
        <v>3429</v>
      </c>
      <c r="C3284" s="160">
        <v>2.0210517E7</v>
      </c>
      <c r="D3284" s="162"/>
      <c r="E3284" s="162"/>
      <c r="F3284" s="167"/>
      <c r="G3284" s="168"/>
      <c r="H3284" s="162"/>
      <c r="I3284" s="162"/>
      <c r="J3284" s="162"/>
      <c r="K3284" s="162"/>
      <c r="L3284" s="162"/>
      <c r="M3284" s="162"/>
      <c r="N3284" s="162"/>
      <c r="O3284" s="162"/>
      <c r="P3284" s="162"/>
      <c r="Q3284" s="162"/>
      <c r="R3284" s="162"/>
      <c r="S3284" s="162"/>
      <c r="T3284" s="162"/>
      <c r="U3284" s="162"/>
      <c r="V3284" s="162"/>
      <c r="W3284" s="162"/>
      <c r="X3284" s="162"/>
      <c r="Y3284" s="162"/>
      <c r="Z3284" s="162"/>
      <c r="AA3284" s="162"/>
    </row>
    <row r="3285">
      <c r="A3285" s="160">
        <v>3284.0</v>
      </c>
      <c r="B3285" s="165" t="s">
        <v>3430</v>
      </c>
      <c r="C3285" s="160">
        <v>2.0210517E7</v>
      </c>
      <c r="D3285" s="162"/>
      <c r="E3285" s="162"/>
      <c r="F3285" s="167"/>
      <c r="G3285" s="168"/>
      <c r="H3285" s="162"/>
      <c r="I3285" s="162"/>
      <c r="J3285" s="162"/>
      <c r="K3285" s="162"/>
      <c r="L3285" s="162"/>
      <c r="M3285" s="162"/>
      <c r="N3285" s="162"/>
      <c r="O3285" s="162"/>
      <c r="P3285" s="162"/>
      <c r="Q3285" s="162"/>
      <c r="R3285" s="162"/>
      <c r="S3285" s="162"/>
      <c r="T3285" s="162"/>
      <c r="U3285" s="162"/>
      <c r="V3285" s="162"/>
      <c r="W3285" s="162"/>
      <c r="X3285" s="162"/>
      <c r="Y3285" s="162"/>
      <c r="Z3285" s="162"/>
      <c r="AA3285" s="162"/>
    </row>
    <row r="3286">
      <c r="A3286" s="160">
        <v>3285.0</v>
      </c>
      <c r="B3286" s="165" t="s">
        <v>3431</v>
      </c>
      <c r="C3286" s="160">
        <v>2.0210517E7</v>
      </c>
      <c r="D3286" s="162"/>
      <c r="E3286" s="162"/>
      <c r="F3286" s="167"/>
      <c r="G3286" s="168"/>
      <c r="H3286" s="162"/>
      <c r="I3286" s="162"/>
      <c r="J3286" s="162"/>
      <c r="K3286" s="162"/>
      <c r="L3286" s="162"/>
      <c r="M3286" s="162"/>
      <c r="N3286" s="162"/>
      <c r="O3286" s="162"/>
      <c r="P3286" s="162"/>
      <c r="Q3286" s="162"/>
      <c r="R3286" s="162"/>
      <c r="S3286" s="162"/>
      <c r="T3286" s="162"/>
      <c r="U3286" s="162"/>
      <c r="V3286" s="162"/>
      <c r="W3286" s="162"/>
      <c r="X3286" s="162"/>
      <c r="Y3286" s="162"/>
      <c r="Z3286" s="162"/>
      <c r="AA3286" s="162"/>
    </row>
    <row r="3287">
      <c r="A3287" s="160">
        <v>3286.0</v>
      </c>
      <c r="B3287" s="165" t="s">
        <v>3432</v>
      </c>
      <c r="C3287" s="160">
        <v>2.0210517E7</v>
      </c>
      <c r="D3287" s="162"/>
      <c r="E3287" s="162"/>
      <c r="F3287" s="167"/>
      <c r="G3287" s="168"/>
      <c r="H3287" s="162"/>
      <c r="I3287" s="162"/>
      <c r="J3287" s="162"/>
      <c r="K3287" s="162"/>
      <c r="L3287" s="162"/>
      <c r="M3287" s="162"/>
      <c r="N3287" s="162"/>
      <c r="O3287" s="162"/>
      <c r="P3287" s="162"/>
      <c r="Q3287" s="162"/>
      <c r="R3287" s="162"/>
      <c r="S3287" s="162"/>
      <c r="T3287" s="162"/>
      <c r="U3287" s="162"/>
      <c r="V3287" s="162"/>
      <c r="W3287" s="162"/>
      <c r="X3287" s="162"/>
      <c r="Y3287" s="162"/>
      <c r="Z3287" s="162"/>
      <c r="AA3287" s="162"/>
    </row>
    <row r="3288">
      <c r="A3288" s="160">
        <v>3287.0</v>
      </c>
      <c r="B3288" s="165" t="s">
        <v>3433</v>
      </c>
      <c r="C3288" s="160">
        <v>2.0210517E7</v>
      </c>
      <c r="D3288" s="162"/>
      <c r="E3288" s="162"/>
      <c r="F3288" s="167"/>
      <c r="G3288" s="168"/>
      <c r="H3288" s="162"/>
      <c r="I3288" s="162"/>
      <c r="J3288" s="162"/>
      <c r="K3288" s="162"/>
      <c r="L3288" s="162"/>
      <c r="M3288" s="162"/>
      <c r="N3288" s="162"/>
      <c r="O3288" s="162"/>
      <c r="P3288" s="162"/>
      <c r="Q3288" s="162"/>
      <c r="R3288" s="162"/>
      <c r="S3288" s="162"/>
      <c r="T3288" s="162"/>
      <c r="U3288" s="162"/>
      <c r="V3288" s="162"/>
      <c r="W3288" s="162"/>
      <c r="X3288" s="162"/>
      <c r="Y3288" s="162"/>
      <c r="Z3288" s="162"/>
      <c r="AA3288" s="162"/>
    </row>
    <row r="3289">
      <c r="A3289" s="160">
        <v>3288.0</v>
      </c>
      <c r="B3289" s="165" t="s">
        <v>3434</v>
      </c>
      <c r="C3289" s="160">
        <v>2.0210517E7</v>
      </c>
      <c r="D3289" s="162"/>
      <c r="E3289" s="162"/>
      <c r="F3289" s="167"/>
      <c r="G3289" s="168"/>
      <c r="H3289" s="162"/>
      <c r="I3289" s="162"/>
      <c r="J3289" s="162"/>
      <c r="K3289" s="162"/>
      <c r="L3289" s="162"/>
      <c r="M3289" s="162"/>
      <c r="N3289" s="162"/>
      <c r="O3289" s="162"/>
      <c r="P3289" s="162"/>
      <c r="Q3289" s="162"/>
      <c r="R3289" s="162"/>
      <c r="S3289" s="162"/>
      <c r="T3289" s="162"/>
      <c r="U3289" s="162"/>
      <c r="V3289" s="162"/>
      <c r="W3289" s="162"/>
      <c r="X3289" s="162"/>
      <c r="Y3289" s="162"/>
      <c r="Z3289" s="162"/>
      <c r="AA3289" s="162"/>
    </row>
    <row r="3290">
      <c r="A3290" s="160">
        <v>3289.0</v>
      </c>
      <c r="B3290" s="165" t="s">
        <v>3435</v>
      </c>
      <c r="C3290" s="160">
        <v>2.0210518E7</v>
      </c>
      <c r="D3290" s="162"/>
      <c r="E3290" s="162"/>
      <c r="F3290" s="167"/>
      <c r="G3290" s="168"/>
      <c r="H3290" s="162"/>
      <c r="I3290" s="162"/>
      <c r="J3290" s="162"/>
      <c r="K3290" s="162"/>
      <c r="L3290" s="162"/>
      <c r="M3290" s="162"/>
      <c r="N3290" s="162"/>
      <c r="O3290" s="162"/>
      <c r="P3290" s="162"/>
      <c r="Q3290" s="162"/>
      <c r="R3290" s="162"/>
      <c r="S3290" s="162"/>
      <c r="T3290" s="162"/>
      <c r="U3290" s="162"/>
      <c r="V3290" s="162"/>
      <c r="W3290" s="162"/>
      <c r="X3290" s="162"/>
      <c r="Y3290" s="162"/>
      <c r="Z3290" s="162"/>
      <c r="AA3290" s="162"/>
    </row>
    <row r="3291">
      <c r="A3291" s="160">
        <v>3290.0</v>
      </c>
      <c r="B3291" s="165" t="s">
        <v>3436</v>
      </c>
      <c r="C3291" s="160">
        <v>2.0210518E7</v>
      </c>
      <c r="D3291" s="162"/>
      <c r="E3291" s="162"/>
      <c r="F3291" s="167"/>
      <c r="G3291" s="168"/>
      <c r="H3291" s="162"/>
      <c r="I3291" s="162"/>
      <c r="J3291" s="162"/>
      <c r="K3291" s="162"/>
      <c r="L3291" s="162"/>
      <c r="M3291" s="162"/>
      <c r="N3291" s="162"/>
      <c r="O3291" s="162"/>
      <c r="P3291" s="162"/>
      <c r="Q3291" s="162"/>
      <c r="R3291" s="162"/>
      <c r="S3291" s="162"/>
      <c r="T3291" s="162"/>
      <c r="U3291" s="162"/>
      <c r="V3291" s="162"/>
      <c r="W3291" s="162"/>
      <c r="X3291" s="162"/>
      <c r="Y3291" s="162"/>
      <c r="Z3291" s="162"/>
      <c r="AA3291" s="162"/>
    </row>
    <row r="3292">
      <c r="A3292" s="160">
        <v>3291.0</v>
      </c>
      <c r="B3292" s="165" t="s">
        <v>3437</v>
      </c>
      <c r="C3292" s="160">
        <v>2.0210518E7</v>
      </c>
      <c r="D3292" s="162"/>
      <c r="E3292" s="162"/>
      <c r="F3292" s="167"/>
      <c r="G3292" s="168"/>
      <c r="H3292" s="162"/>
      <c r="I3292" s="162"/>
      <c r="J3292" s="162"/>
      <c r="K3292" s="162"/>
      <c r="L3292" s="162"/>
      <c r="M3292" s="162"/>
      <c r="N3292" s="162"/>
      <c r="O3292" s="162"/>
      <c r="P3292" s="162"/>
      <c r="Q3292" s="162"/>
      <c r="R3292" s="162"/>
      <c r="S3292" s="162"/>
      <c r="T3292" s="162"/>
      <c r="U3292" s="162"/>
      <c r="V3292" s="162"/>
      <c r="W3292" s="162"/>
      <c r="X3292" s="162"/>
      <c r="Y3292" s="162"/>
      <c r="Z3292" s="162"/>
      <c r="AA3292" s="162"/>
    </row>
    <row r="3293">
      <c r="A3293" s="160">
        <v>3292.0</v>
      </c>
      <c r="B3293" s="165" t="s">
        <v>3438</v>
      </c>
      <c r="C3293" s="160">
        <v>2.0210518E7</v>
      </c>
      <c r="D3293" s="162"/>
      <c r="E3293" s="162"/>
      <c r="F3293" s="167"/>
      <c r="G3293" s="168"/>
      <c r="H3293" s="162"/>
      <c r="I3293" s="162"/>
      <c r="J3293" s="162"/>
      <c r="K3293" s="162"/>
      <c r="L3293" s="162"/>
      <c r="M3293" s="162"/>
      <c r="N3293" s="162"/>
      <c r="O3293" s="162"/>
      <c r="P3293" s="162"/>
      <c r="Q3293" s="162"/>
      <c r="R3293" s="162"/>
      <c r="S3293" s="162"/>
      <c r="T3293" s="162"/>
      <c r="U3293" s="162"/>
      <c r="V3293" s="162"/>
      <c r="W3293" s="162"/>
      <c r="X3293" s="162"/>
      <c r="Y3293" s="162"/>
      <c r="Z3293" s="162"/>
      <c r="AA3293" s="162"/>
    </row>
    <row r="3294">
      <c r="A3294" s="160">
        <v>3293.0</v>
      </c>
      <c r="B3294" s="165" t="s">
        <v>3439</v>
      </c>
      <c r="C3294" s="160">
        <v>2.0210518E7</v>
      </c>
      <c r="D3294" s="162"/>
      <c r="E3294" s="162"/>
      <c r="F3294" s="167"/>
      <c r="G3294" s="168"/>
      <c r="H3294" s="162"/>
      <c r="I3294" s="162"/>
      <c r="J3294" s="162"/>
      <c r="K3294" s="162"/>
      <c r="L3294" s="162"/>
      <c r="M3294" s="162"/>
      <c r="N3294" s="162"/>
      <c r="O3294" s="162"/>
      <c r="P3294" s="162"/>
      <c r="Q3294" s="162"/>
      <c r="R3294" s="162"/>
      <c r="S3294" s="162"/>
      <c r="T3294" s="162"/>
      <c r="U3294" s="162"/>
      <c r="V3294" s="162"/>
      <c r="W3294" s="162"/>
      <c r="X3294" s="162"/>
      <c r="Y3294" s="162"/>
      <c r="Z3294" s="162"/>
      <c r="AA3294" s="162"/>
    </row>
    <row r="3295">
      <c r="A3295" s="160">
        <v>3294.0</v>
      </c>
      <c r="B3295" s="165" t="s">
        <v>3440</v>
      </c>
      <c r="C3295" s="160">
        <v>2.0210518E7</v>
      </c>
      <c r="D3295" s="162"/>
      <c r="E3295" s="162"/>
      <c r="F3295" s="167"/>
      <c r="G3295" s="168"/>
      <c r="H3295" s="162"/>
      <c r="I3295" s="162"/>
      <c r="J3295" s="162"/>
      <c r="K3295" s="162"/>
      <c r="L3295" s="162"/>
      <c r="M3295" s="162"/>
      <c r="N3295" s="162"/>
      <c r="O3295" s="162"/>
      <c r="P3295" s="162"/>
      <c r="Q3295" s="162"/>
      <c r="R3295" s="162"/>
      <c r="S3295" s="162"/>
      <c r="T3295" s="162"/>
      <c r="U3295" s="162"/>
      <c r="V3295" s="162"/>
      <c r="W3295" s="162"/>
      <c r="X3295" s="162"/>
      <c r="Y3295" s="162"/>
      <c r="Z3295" s="162"/>
      <c r="AA3295" s="162"/>
    </row>
    <row r="3296">
      <c r="A3296" s="160">
        <v>3295.0</v>
      </c>
      <c r="B3296" s="165" t="s">
        <v>3441</v>
      </c>
      <c r="C3296" s="160">
        <v>2.0210518E7</v>
      </c>
      <c r="D3296" s="162"/>
      <c r="E3296" s="162"/>
      <c r="F3296" s="167"/>
      <c r="G3296" s="168"/>
      <c r="H3296" s="162"/>
      <c r="I3296" s="162"/>
      <c r="J3296" s="162"/>
      <c r="K3296" s="162"/>
      <c r="L3296" s="162"/>
      <c r="M3296" s="162"/>
      <c r="N3296" s="162"/>
      <c r="O3296" s="162"/>
      <c r="P3296" s="162"/>
      <c r="Q3296" s="162"/>
      <c r="R3296" s="162"/>
      <c r="S3296" s="162"/>
      <c r="T3296" s="162"/>
      <c r="U3296" s="162"/>
      <c r="V3296" s="162"/>
      <c r="W3296" s="162"/>
      <c r="X3296" s="162"/>
      <c r="Y3296" s="162"/>
      <c r="Z3296" s="162"/>
      <c r="AA3296" s="162"/>
    </row>
    <row r="3297">
      <c r="A3297" s="160">
        <v>3296.0</v>
      </c>
      <c r="B3297" s="165" t="s">
        <v>3442</v>
      </c>
      <c r="C3297" s="160">
        <v>2.0210518E7</v>
      </c>
      <c r="D3297" s="162"/>
      <c r="E3297" s="162"/>
      <c r="F3297" s="167"/>
      <c r="G3297" s="168"/>
      <c r="H3297" s="162"/>
      <c r="I3297" s="162"/>
      <c r="J3297" s="162"/>
      <c r="K3297" s="162"/>
      <c r="L3297" s="162"/>
      <c r="M3297" s="162"/>
      <c r="N3297" s="162"/>
      <c r="O3297" s="162"/>
      <c r="P3297" s="162"/>
      <c r="Q3297" s="162"/>
      <c r="R3297" s="162"/>
      <c r="S3297" s="162"/>
      <c r="T3297" s="162"/>
      <c r="U3297" s="162"/>
      <c r="V3297" s="162"/>
      <c r="W3297" s="162"/>
      <c r="X3297" s="162"/>
      <c r="Y3297" s="162"/>
      <c r="Z3297" s="162"/>
      <c r="AA3297" s="162"/>
    </row>
    <row r="3298">
      <c r="A3298" s="160">
        <v>3297.0</v>
      </c>
      <c r="B3298" s="165" t="s">
        <v>3443</v>
      </c>
      <c r="C3298" s="160">
        <v>2.0210518E7</v>
      </c>
      <c r="D3298" s="162"/>
      <c r="E3298" s="162"/>
      <c r="F3298" s="167"/>
      <c r="G3298" s="168"/>
      <c r="H3298" s="162"/>
      <c r="I3298" s="162"/>
      <c r="J3298" s="162"/>
      <c r="K3298" s="162"/>
      <c r="L3298" s="162"/>
      <c r="M3298" s="162"/>
      <c r="N3298" s="162"/>
      <c r="O3298" s="162"/>
      <c r="P3298" s="162"/>
      <c r="Q3298" s="162"/>
      <c r="R3298" s="162"/>
      <c r="S3298" s="162"/>
      <c r="T3298" s="162"/>
      <c r="U3298" s="162"/>
      <c r="V3298" s="162"/>
      <c r="W3298" s="162"/>
      <c r="X3298" s="162"/>
      <c r="Y3298" s="162"/>
      <c r="Z3298" s="162"/>
      <c r="AA3298" s="162"/>
    </row>
    <row r="3299">
      <c r="A3299" s="160">
        <v>3298.0</v>
      </c>
      <c r="B3299" s="165" t="s">
        <v>3444</v>
      </c>
      <c r="C3299" s="160">
        <v>2.0210518E7</v>
      </c>
      <c r="D3299" s="162"/>
      <c r="E3299" s="162"/>
      <c r="F3299" s="167"/>
      <c r="G3299" s="168"/>
      <c r="H3299" s="162"/>
      <c r="I3299" s="162"/>
      <c r="J3299" s="162"/>
      <c r="K3299" s="162"/>
      <c r="L3299" s="162"/>
      <c r="M3299" s="162"/>
      <c r="N3299" s="162"/>
      <c r="O3299" s="162"/>
      <c r="P3299" s="162"/>
      <c r="Q3299" s="162"/>
      <c r="R3299" s="162"/>
      <c r="S3299" s="162"/>
      <c r="T3299" s="162"/>
      <c r="U3299" s="162"/>
      <c r="V3299" s="162"/>
      <c r="W3299" s="162"/>
      <c r="X3299" s="162"/>
      <c r="Y3299" s="162"/>
      <c r="Z3299" s="162"/>
      <c r="AA3299" s="162"/>
    </row>
    <row r="3300">
      <c r="A3300" s="160">
        <v>3299.0</v>
      </c>
      <c r="B3300" s="165" t="s">
        <v>3445</v>
      </c>
      <c r="C3300" s="160">
        <v>2.0210518E7</v>
      </c>
      <c r="D3300" s="162"/>
      <c r="E3300" s="162"/>
      <c r="F3300" s="167"/>
      <c r="G3300" s="168"/>
      <c r="H3300" s="162"/>
      <c r="I3300" s="162"/>
      <c r="J3300" s="162"/>
      <c r="K3300" s="162"/>
      <c r="L3300" s="162"/>
      <c r="M3300" s="162"/>
      <c r="N3300" s="162"/>
      <c r="O3300" s="162"/>
      <c r="P3300" s="162"/>
      <c r="Q3300" s="162"/>
      <c r="R3300" s="162"/>
      <c r="S3300" s="162"/>
      <c r="T3300" s="162"/>
      <c r="U3300" s="162"/>
      <c r="V3300" s="162"/>
      <c r="W3300" s="162"/>
      <c r="X3300" s="162"/>
      <c r="Y3300" s="162"/>
      <c r="Z3300" s="162"/>
      <c r="AA3300" s="162"/>
    </row>
    <row r="3301">
      <c r="A3301" s="160">
        <v>3300.0</v>
      </c>
      <c r="B3301" s="165" t="s">
        <v>3446</v>
      </c>
      <c r="C3301" s="160">
        <v>2.0210518E7</v>
      </c>
      <c r="D3301" s="162"/>
      <c r="E3301" s="162"/>
      <c r="F3301" s="167"/>
      <c r="G3301" s="168"/>
      <c r="H3301" s="162"/>
      <c r="I3301" s="162"/>
      <c r="J3301" s="162"/>
      <c r="K3301" s="162"/>
      <c r="L3301" s="162"/>
      <c r="M3301" s="162"/>
      <c r="N3301" s="162"/>
      <c r="O3301" s="162"/>
      <c r="P3301" s="162"/>
      <c r="Q3301" s="162"/>
      <c r="R3301" s="162"/>
      <c r="S3301" s="162"/>
      <c r="T3301" s="162"/>
      <c r="U3301" s="162"/>
      <c r="V3301" s="162"/>
      <c r="W3301" s="162"/>
      <c r="X3301" s="162"/>
      <c r="Y3301" s="162"/>
      <c r="Z3301" s="162"/>
      <c r="AA3301" s="162"/>
    </row>
    <row r="3302">
      <c r="A3302" s="160">
        <v>3301.0</v>
      </c>
      <c r="B3302" s="165" t="s">
        <v>3447</v>
      </c>
      <c r="C3302" s="160">
        <v>2.0210518E7</v>
      </c>
      <c r="D3302" s="162"/>
      <c r="E3302" s="162"/>
      <c r="F3302" s="167"/>
      <c r="G3302" s="168"/>
      <c r="H3302" s="162"/>
      <c r="I3302" s="162"/>
      <c r="J3302" s="162"/>
      <c r="K3302" s="162"/>
      <c r="L3302" s="162"/>
      <c r="M3302" s="162"/>
      <c r="N3302" s="162"/>
      <c r="O3302" s="162"/>
      <c r="P3302" s="162"/>
      <c r="Q3302" s="162"/>
      <c r="R3302" s="162"/>
      <c r="S3302" s="162"/>
      <c r="T3302" s="162"/>
      <c r="U3302" s="162"/>
      <c r="V3302" s="162"/>
      <c r="W3302" s="162"/>
      <c r="X3302" s="162"/>
      <c r="Y3302" s="162"/>
      <c r="Z3302" s="162"/>
      <c r="AA3302" s="162"/>
    </row>
    <row r="3303">
      <c r="A3303" s="160">
        <v>3302.0</v>
      </c>
      <c r="B3303" s="165" t="s">
        <v>3448</v>
      </c>
      <c r="C3303" s="160">
        <v>2.0210518E7</v>
      </c>
      <c r="D3303" s="162"/>
      <c r="E3303" s="162"/>
      <c r="F3303" s="167"/>
      <c r="G3303" s="168"/>
      <c r="H3303" s="162"/>
      <c r="I3303" s="162"/>
      <c r="J3303" s="162"/>
      <c r="K3303" s="162"/>
      <c r="L3303" s="162"/>
      <c r="M3303" s="162"/>
      <c r="N3303" s="162"/>
      <c r="O3303" s="162"/>
      <c r="P3303" s="162"/>
      <c r="Q3303" s="162"/>
      <c r="R3303" s="162"/>
      <c r="S3303" s="162"/>
      <c r="T3303" s="162"/>
      <c r="U3303" s="162"/>
      <c r="V3303" s="162"/>
      <c r="W3303" s="162"/>
      <c r="X3303" s="162"/>
      <c r="Y3303" s="162"/>
      <c r="Z3303" s="162"/>
      <c r="AA3303" s="162"/>
    </row>
    <row r="3304">
      <c r="A3304" s="160">
        <v>3303.0</v>
      </c>
      <c r="B3304" s="165" t="s">
        <v>3449</v>
      </c>
      <c r="C3304" s="160">
        <v>2.0210518E7</v>
      </c>
      <c r="D3304" s="162"/>
      <c r="E3304" s="162"/>
      <c r="F3304" s="167"/>
      <c r="G3304" s="168"/>
      <c r="H3304" s="162"/>
      <c r="I3304" s="162"/>
      <c r="J3304" s="162"/>
      <c r="K3304" s="162"/>
      <c r="L3304" s="162"/>
      <c r="M3304" s="162"/>
      <c r="N3304" s="162"/>
      <c r="O3304" s="162"/>
      <c r="P3304" s="162"/>
      <c r="Q3304" s="162"/>
      <c r="R3304" s="162"/>
      <c r="S3304" s="162"/>
      <c r="T3304" s="162"/>
      <c r="U3304" s="162"/>
      <c r="V3304" s="162"/>
      <c r="W3304" s="162"/>
      <c r="X3304" s="162"/>
      <c r="Y3304" s="162"/>
      <c r="Z3304" s="162"/>
      <c r="AA3304" s="162"/>
    </row>
    <row r="3305">
      <c r="A3305" s="160">
        <v>3304.0</v>
      </c>
      <c r="B3305" s="165" t="s">
        <v>3450</v>
      </c>
      <c r="C3305" s="160">
        <v>2.0210518E7</v>
      </c>
      <c r="D3305" s="162"/>
      <c r="E3305" s="162"/>
      <c r="F3305" s="167"/>
      <c r="G3305" s="168"/>
      <c r="H3305" s="162"/>
      <c r="I3305" s="162"/>
      <c r="J3305" s="162"/>
      <c r="K3305" s="162"/>
      <c r="L3305" s="162"/>
      <c r="M3305" s="162"/>
      <c r="N3305" s="162"/>
      <c r="O3305" s="162"/>
      <c r="P3305" s="162"/>
      <c r="Q3305" s="162"/>
      <c r="R3305" s="162"/>
      <c r="S3305" s="162"/>
      <c r="T3305" s="162"/>
      <c r="U3305" s="162"/>
      <c r="V3305" s="162"/>
      <c r="W3305" s="162"/>
      <c r="X3305" s="162"/>
      <c r="Y3305" s="162"/>
      <c r="Z3305" s="162"/>
      <c r="AA3305" s="162"/>
    </row>
    <row r="3306">
      <c r="A3306" s="160">
        <v>3305.0</v>
      </c>
      <c r="B3306" s="165" t="s">
        <v>3451</v>
      </c>
      <c r="C3306" s="160">
        <v>2.0210518E7</v>
      </c>
      <c r="D3306" s="162"/>
      <c r="E3306" s="162"/>
      <c r="F3306" s="167"/>
      <c r="G3306" s="168"/>
      <c r="H3306" s="162"/>
      <c r="I3306" s="162"/>
      <c r="J3306" s="162"/>
      <c r="K3306" s="162"/>
      <c r="L3306" s="162"/>
      <c r="M3306" s="162"/>
      <c r="N3306" s="162"/>
      <c r="O3306" s="162"/>
      <c r="P3306" s="162"/>
      <c r="Q3306" s="162"/>
      <c r="R3306" s="162"/>
      <c r="S3306" s="162"/>
      <c r="T3306" s="162"/>
      <c r="U3306" s="162"/>
      <c r="V3306" s="162"/>
      <c r="W3306" s="162"/>
      <c r="X3306" s="162"/>
      <c r="Y3306" s="162"/>
      <c r="Z3306" s="162"/>
      <c r="AA3306" s="162"/>
    </row>
    <row r="3307">
      <c r="A3307" s="160">
        <v>3306.0</v>
      </c>
      <c r="B3307" s="165" t="s">
        <v>3452</v>
      </c>
      <c r="C3307" s="160">
        <v>2.0210518E7</v>
      </c>
      <c r="D3307" s="162"/>
      <c r="E3307" s="162"/>
      <c r="F3307" s="167"/>
      <c r="G3307" s="168"/>
      <c r="H3307" s="162"/>
      <c r="I3307" s="162"/>
      <c r="J3307" s="162"/>
      <c r="K3307" s="162"/>
      <c r="L3307" s="162"/>
      <c r="M3307" s="162"/>
      <c r="N3307" s="162"/>
      <c r="O3307" s="162"/>
      <c r="P3307" s="162"/>
      <c r="Q3307" s="162"/>
      <c r="R3307" s="162"/>
      <c r="S3307" s="162"/>
      <c r="T3307" s="162"/>
      <c r="U3307" s="162"/>
      <c r="V3307" s="162"/>
      <c r="W3307" s="162"/>
      <c r="X3307" s="162"/>
      <c r="Y3307" s="162"/>
      <c r="Z3307" s="162"/>
      <c r="AA3307" s="162"/>
    </row>
    <row r="3308">
      <c r="A3308" s="160">
        <v>3307.0</v>
      </c>
      <c r="B3308" s="165" t="s">
        <v>3453</v>
      </c>
      <c r="C3308" s="160">
        <v>2.0210518E7</v>
      </c>
      <c r="D3308" s="162"/>
      <c r="E3308" s="162"/>
      <c r="F3308" s="167"/>
      <c r="G3308" s="168"/>
      <c r="H3308" s="162"/>
      <c r="I3308" s="162"/>
      <c r="J3308" s="162"/>
      <c r="K3308" s="162"/>
      <c r="L3308" s="162"/>
      <c r="M3308" s="162"/>
      <c r="N3308" s="162"/>
      <c r="O3308" s="162"/>
      <c r="P3308" s="162"/>
      <c r="Q3308" s="162"/>
      <c r="R3308" s="162"/>
      <c r="S3308" s="162"/>
      <c r="T3308" s="162"/>
      <c r="U3308" s="162"/>
      <c r="V3308" s="162"/>
      <c r="W3308" s="162"/>
      <c r="X3308" s="162"/>
      <c r="Y3308" s="162"/>
      <c r="Z3308" s="162"/>
      <c r="AA3308" s="162"/>
    </row>
    <row r="3309">
      <c r="A3309" s="160">
        <v>3308.0</v>
      </c>
      <c r="B3309" s="165" t="s">
        <v>3454</v>
      </c>
      <c r="C3309" s="160">
        <v>2.0210518E7</v>
      </c>
      <c r="D3309" s="162"/>
      <c r="E3309" s="162"/>
      <c r="F3309" s="167"/>
      <c r="G3309" s="168"/>
      <c r="H3309" s="162"/>
      <c r="I3309" s="162"/>
      <c r="J3309" s="162"/>
      <c r="K3309" s="162"/>
      <c r="L3309" s="162"/>
      <c r="M3309" s="162"/>
      <c r="N3309" s="162"/>
      <c r="O3309" s="162"/>
      <c r="P3309" s="162"/>
      <c r="Q3309" s="162"/>
      <c r="R3309" s="162"/>
      <c r="S3309" s="162"/>
      <c r="T3309" s="162"/>
      <c r="U3309" s="162"/>
      <c r="V3309" s="162"/>
      <c r="W3309" s="162"/>
      <c r="X3309" s="162"/>
      <c r="Y3309" s="162"/>
      <c r="Z3309" s="162"/>
      <c r="AA3309" s="162"/>
    </row>
    <row r="3310">
      <c r="A3310" s="160">
        <v>3309.0</v>
      </c>
      <c r="B3310" s="165" t="s">
        <v>3455</v>
      </c>
      <c r="C3310" s="160">
        <v>2.0210518E7</v>
      </c>
      <c r="D3310" s="162"/>
      <c r="E3310" s="162"/>
      <c r="F3310" s="167"/>
      <c r="G3310" s="168"/>
      <c r="H3310" s="162"/>
      <c r="I3310" s="162"/>
      <c r="J3310" s="162"/>
      <c r="K3310" s="162"/>
      <c r="L3310" s="162"/>
      <c r="M3310" s="162"/>
      <c r="N3310" s="162"/>
      <c r="O3310" s="162"/>
      <c r="P3310" s="162"/>
      <c r="Q3310" s="162"/>
      <c r="R3310" s="162"/>
      <c r="S3310" s="162"/>
      <c r="T3310" s="162"/>
      <c r="U3310" s="162"/>
      <c r="V3310" s="162"/>
      <c r="W3310" s="162"/>
      <c r="X3310" s="162"/>
      <c r="Y3310" s="162"/>
      <c r="Z3310" s="162"/>
      <c r="AA3310" s="162"/>
    </row>
    <row r="3311">
      <c r="A3311" s="160">
        <v>3310.0</v>
      </c>
      <c r="B3311" s="165" t="s">
        <v>3456</v>
      </c>
      <c r="C3311" s="160">
        <v>2.0210518E7</v>
      </c>
      <c r="D3311" s="162"/>
      <c r="E3311" s="162"/>
      <c r="F3311" s="167"/>
      <c r="G3311" s="168"/>
      <c r="H3311" s="162"/>
      <c r="I3311" s="162"/>
      <c r="J3311" s="162"/>
      <c r="K3311" s="162"/>
      <c r="L3311" s="162"/>
      <c r="M3311" s="162"/>
      <c r="N3311" s="162"/>
      <c r="O3311" s="162"/>
      <c r="P3311" s="162"/>
      <c r="Q3311" s="162"/>
      <c r="R3311" s="162"/>
      <c r="S3311" s="162"/>
      <c r="T3311" s="162"/>
      <c r="U3311" s="162"/>
      <c r="V3311" s="162"/>
      <c r="W3311" s="162"/>
      <c r="X3311" s="162"/>
      <c r="Y3311" s="162"/>
      <c r="Z3311" s="162"/>
      <c r="AA3311" s="162"/>
    </row>
    <row r="3312">
      <c r="A3312" s="160">
        <v>3311.0</v>
      </c>
      <c r="B3312" s="165" t="s">
        <v>3457</v>
      </c>
      <c r="C3312" s="160">
        <v>2.0210518E7</v>
      </c>
      <c r="D3312" s="162"/>
      <c r="E3312" s="162"/>
      <c r="F3312" s="167"/>
      <c r="G3312" s="168"/>
      <c r="H3312" s="162"/>
      <c r="I3312" s="162"/>
      <c r="J3312" s="162"/>
      <c r="K3312" s="162"/>
      <c r="L3312" s="162"/>
      <c r="M3312" s="162"/>
      <c r="N3312" s="162"/>
      <c r="O3312" s="162"/>
      <c r="P3312" s="162"/>
      <c r="Q3312" s="162"/>
      <c r="R3312" s="162"/>
      <c r="S3312" s="162"/>
      <c r="T3312" s="162"/>
      <c r="U3312" s="162"/>
      <c r="V3312" s="162"/>
      <c r="W3312" s="162"/>
      <c r="X3312" s="162"/>
      <c r="Y3312" s="162"/>
      <c r="Z3312" s="162"/>
      <c r="AA3312" s="162"/>
    </row>
    <row r="3313">
      <c r="A3313" s="160">
        <v>3312.0</v>
      </c>
      <c r="B3313" s="165" t="s">
        <v>3458</v>
      </c>
      <c r="C3313" s="160">
        <v>2.0210518E7</v>
      </c>
      <c r="D3313" s="162"/>
      <c r="E3313" s="162"/>
      <c r="F3313" s="167"/>
      <c r="G3313" s="168"/>
      <c r="H3313" s="162"/>
      <c r="I3313" s="162"/>
      <c r="J3313" s="162"/>
      <c r="K3313" s="162"/>
      <c r="L3313" s="162"/>
      <c r="M3313" s="162"/>
      <c r="N3313" s="162"/>
      <c r="O3313" s="162"/>
      <c r="P3313" s="162"/>
      <c r="Q3313" s="162"/>
      <c r="R3313" s="162"/>
      <c r="S3313" s="162"/>
      <c r="T3313" s="162"/>
      <c r="U3313" s="162"/>
      <c r="V3313" s="162"/>
      <c r="W3313" s="162"/>
      <c r="X3313" s="162"/>
      <c r="Y3313" s="162"/>
      <c r="Z3313" s="162"/>
      <c r="AA3313" s="162"/>
    </row>
    <row r="3314">
      <c r="A3314" s="160">
        <v>3313.0</v>
      </c>
      <c r="B3314" s="165" t="s">
        <v>3459</v>
      </c>
      <c r="C3314" s="160">
        <v>2.0210519E7</v>
      </c>
      <c r="D3314" s="162"/>
      <c r="E3314" s="162"/>
      <c r="F3314" s="167"/>
      <c r="G3314" s="168"/>
      <c r="H3314" s="162"/>
      <c r="I3314" s="162"/>
      <c r="J3314" s="162"/>
      <c r="K3314" s="162"/>
      <c r="L3314" s="162"/>
      <c r="M3314" s="162"/>
      <c r="N3314" s="162"/>
      <c r="O3314" s="162"/>
      <c r="P3314" s="162"/>
      <c r="Q3314" s="162"/>
      <c r="R3314" s="162"/>
      <c r="S3314" s="162"/>
      <c r="T3314" s="162"/>
      <c r="U3314" s="162"/>
      <c r="V3314" s="162"/>
      <c r="W3314" s="162"/>
      <c r="X3314" s="162"/>
      <c r="Y3314" s="162"/>
      <c r="Z3314" s="162"/>
      <c r="AA3314" s="162"/>
    </row>
    <row r="3315">
      <c r="A3315" s="160">
        <v>3314.0</v>
      </c>
      <c r="B3315" s="165" t="s">
        <v>3460</v>
      </c>
      <c r="C3315" s="160">
        <v>2.0210519E7</v>
      </c>
      <c r="D3315" s="162"/>
      <c r="E3315" s="162"/>
      <c r="F3315" s="167"/>
      <c r="G3315" s="168"/>
      <c r="H3315" s="162"/>
      <c r="I3315" s="162"/>
      <c r="J3315" s="162"/>
      <c r="K3315" s="162"/>
      <c r="L3315" s="162"/>
      <c r="M3315" s="162"/>
      <c r="N3315" s="162"/>
      <c r="O3315" s="162"/>
      <c r="P3315" s="162"/>
      <c r="Q3315" s="162"/>
      <c r="R3315" s="162"/>
      <c r="S3315" s="162"/>
      <c r="T3315" s="162"/>
      <c r="U3315" s="162"/>
      <c r="V3315" s="162"/>
      <c r="W3315" s="162"/>
      <c r="X3315" s="162"/>
      <c r="Y3315" s="162"/>
      <c r="Z3315" s="162"/>
      <c r="AA3315" s="162"/>
    </row>
    <row r="3316">
      <c r="A3316" s="160">
        <v>3315.0</v>
      </c>
      <c r="B3316" s="165" t="s">
        <v>3461</v>
      </c>
      <c r="C3316" s="160">
        <v>2.0210519E7</v>
      </c>
      <c r="D3316" s="162"/>
      <c r="E3316" s="162"/>
      <c r="F3316" s="167"/>
      <c r="G3316" s="168"/>
      <c r="H3316" s="162"/>
      <c r="I3316" s="162"/>
      <c r="J3316" s="162"/>
      <c r="K3316" s="162"/>
      <c r="L3316" s="162"/>
      <c r="M3316" s="162"/>
      <c r="N3316" s="162"/>
      <c r="O3316" s="162"/>
      <c r="P3316" s="162"/>
      <c r="Q3316" s="162"/>
      <c r="R3316" s="162"/>
      <c r="S3316" s="162"/>
      <c r="T3316" s="162"/>
      <c r="U3316" s="162"/>
      <c r="V3316" s="162"/>
      <c r="W3316" s="162"/>
      <c r="X3316" s="162"/>
      <c r="Y3316" s="162"/>
      <c r="Z3316" s="162"/>
      <c r="AA3316" s="162"/>
    </row>
    <row r="3317">
      <c r="A3317" s="160">
        <v>3316.0</v>
      </c>
      <c r="B3317" s="165" t="s">
        <v>3462</v>
      </c>
      <c r="C3317" s="160">
        <v>2.0210519E7</v>
      </c>
      <c r="D3317" s="162"/>
      <c r="E3317" s="162"/>
      <c r="F3317" s="167"/>
      <c r="G3317" s="168"/>
      <c r="H3317" s="162"/>
      <c r="I3317" s="162"/>
      <c r="J3317" s="162"/>
      <c r="K3317" s="162"/>
      <c r="L3317" s="162"/>
      <c r="M3317" s="162"/>
      <c r="N3317" s="162"/>
      <c r="O3317" s="162"/>
      <c r="P3317" s="162"/>
      <c r="Q3317" s="162"/>
      <c r="R3317" s="162"/>
      <c r="S3317" s="162"/>
      <c r="T3317" s="162"/>
      <c r="U3317" s="162"/>
      <c r="V3317" s="162"/>
      <c r="W3317" s="162"/>
      <c r="X3317" s="162"/>
      <c r="Y3317" s="162"/>
      <c r="Z3317" s="162"/>
      <c r="AA3317" s="162"/>
    </row>
    <row r="3318">
      <c r="A3318" s="160">
        <v>3317.0</v>
      </c>
      <c r="B3318" s="165" t="s">
        <v>3463</v>
      </c>
      <c r="C3318" s="160">
        <v>2.0210519E7</v>
      </c>
      <c r="D3318" s="162"/>
      <c r="E3318" s="162"/>
      <c r="F3318" s="167"/>
      <c r="G3318" s="168"/>
      <c r="H3318" s="162"/>
      <c r="I3318" s="162"/>
      <c r="J3318" s="162"/>
      <c r="K3318" s="162"/>
      <c r="L3318" s="162"/>
      <c r="M3318" s="162"/>
      <c r="N3318" s="162"/>
      <c r="O3318" s="162"/>
      <c r="P3318" s="162"/>
      <c r="Q3318" s="162"/>
      <c r="R3318" s="162"/>
      <c r="S3318" s="162"/>
      <c r="T3318" s="162"/>
      <c r="U3318" s="162"/>
      <c r="V3318" s="162"/>
      <c r="W3318" s="162"/>
      <c r="X3318" s="162"/>
      <c r="Y3318" s="162"/>
      <c r="Z3318" s="162"/>
      <c r="AA3318" s="162"/>
    </row>
    <row r="3319">
      <c r="A3319" s="160">
        <v>3318.0</v>
      </c>
      <c r="B3319" s="165" t="s">
        <v>3464</v>
      </c>
      <c r="C3319" s="160">
        <v>2.0210519E7</v>
      </c>
      <c r="D3319" s="162"/>
      <c r="E3319" s="162"/>
      <c r="F3319" s="167"/>
      <c r="G3319" s="168"/>
      <c r="H3319" s="162"/>
      <c r="I3319" s="162"/>
      <c r="J3319" s="162"/>
      <c r="K3319" s="162"/>
      <c r="L3319" s="162"/>
      <c r="M3319" s="162"/>
      <c r="N3319" s="162"/>
      <c r="O3319" s="162"/>
      <c r="P3319" s="162"/>
      <c r="Q3319" s="162"/>
      <c r="R3319" s="162"/>
      <c r="S3319" s="162"/>
      <c r="T3319" s="162"/>
      <c r="U3319" s="162"/>
      <c r="V3319" s="162"/>
      <c r="W3319" s="162"/>
      <c r="X3319" s="162"/>
      <c r="Y3319" s="162"/>
      <c r="Z3319" s="162"/>
      <c r="AA3319" s="162"/>
    </row>
    <row r="3320">
      <c r="A3320" s="160">
        <v>3319.0</v>
      </c>
      <c r="B3320" s="165" t="s">
        <v>3465</v>
      </c>
      <c r="C3320" s="160">
        <v>2.0210519E7</v>
      </c>
      <c r="D3320" s="162"/>
      <c r="E3320" s="162"/>
      <c r="F3320" s="167"/>
      <c r="G3320" s="168"/>
      <c r="H3320" s="162"/>
      <c r="I3320" s="162"/>
      <c r="J3320" s="162"/>
      <c r="K3320" s="162"/>
      <c r="L3320" s="162"/>
      <c r="M3320" s="162"/>
      <c r="N3320" s="162"/>
      <c r="O3320" s="162"/>
      <c r="P3320" s="162"/>
      <c r="Q3320" s="162"/>
      <c r="R3320" s="162"/>
      <c r="S3320" s="162"/>
      <c r="T3320" s="162"/>
      <c r="U3320" s="162"/>
      <c r="V3320" s="162"/>
      <c r="W3320" s="162"/>
      <c r="X3320" s="162"/>
      <c r="Y3320" s="162"/>
      <c r="Z3320" s="162"/>
      <c r="AA3320" s="162"/>
    </row>
    <row r="3321">
      <c r="A3321" s="160">
        <v>3320.0</v>
      </c>
      <c r="B3321" s="165" t="s">
        <v>3466</v>
      </c>
      <c r="C3321" s="160">
        <v>2.0210519E7</v>
      </c>
      <c r="D3321" s="162"/>
      <c r="E3321" s="162"/>
      <c r="F3321" s="167"/>
      <c r="G3321" s="168"/>
      <c r="H3321" s="162"/>
      <c r="I3321" s="162"/>
      <c r="J3321" s="162"/>
      <c r="K3321" s="162"/>
      <c r="L3321" s="162"/>
      <c r="M3321" s="162"/>
      <c r="N3321" s="162"/>
      <c r="O3321" s="162"/>
      <c r="P3321" s="162"/>
      <c r="Q3321" s="162"/>
      <c r="R3321" s="162"/>
      <c r="S3321" s="162"/>
      <c r="T3321" s="162"/>
      <c r="U3321" s="162"/>
      <c r="V3321" s="162"/>
      <c r="W3321" s="162"/>
      <c r="X3321" s="162"/>
      <c r="Y3321" s="162"/>
      <c r="Z3321" s="162"/>
      <c r="AA3321" s="162"/>
    </row>
    <row r="3322">
      <c r="A3322" s="160">
        <v>3321.0</v>
      </c>
      <c r="B3322" s="165" t="s">
        <v>3467</v>
      </c>
      <c r="C3322" s="160">
        <v>2.0210519E7</v>
      </c>
      <c r="D3322" s="162"/>
      <c r="E3322" s="162"/>
      <c r="F3322" s="167"/>
      <c r="G3322" s="168"/>
      <c r="H3322" s="162"/>
      <c r="I3322" s="162"/>
      <c r="J3322" s="162"/>
      <c r="K3322" s="162"/>
      <c r="L3322" s="162"/>
      <c r="M3322" s="162"/>
      <c r="N3322" s="162"/>
      <c r="O3322" s="162"/>
      <c r="P3322" s="162"/>
      <c r="Q3322" s="162"/>
      <c r="R3322" s="162"/>
      <c r="S3322" s="162"/>
      <c r="T3322" s="162"/>
      <c r="U3322" s="162"/>
      <c r="V3322" s="162"/>
      <c r="W3322" s="162"/>
      <c r="X3322" s="162"/>
      <c r="Y3322" s="162"/>
      <c r="Z3322" s="162"/>
      <c r="AA3322" s="162"/>
    </row>
    <row r="3323">
      <c r="A3323" s="160">
        <v>3322.0</v>
      </c>
      <c r="B3323" s="165" t="s">
        <v>3468</v>
      </c>
      <c r="C3323" s="160">
        <v>2.0210519E7</v>
      </c>
      <c r="D3323" s="162"/>
      <c r="E3323" s="162"/>
      <c r="F3323" s="167"/>
      <c r="G3323" s="168"/>
      <c r="H3323" s="162"/>
      <c r="I3323" s="162"/>
      <c r="J3323" s="162"/>
      <c r="K3323" s="162"/>
      <c r="L3323" s="162"/>
      <c r="M3323" s="162"/>
      <c r="N3323" s="162"/>
      <c r="O3323" s="162"/>
      <c r="P3323" s="162"/>
      <c r="Q3323" s="162"/>
      <c r="R3323" s="162"/>
      <c r="S3323" s="162"/>
      <c r="T3323" s="162"/>
      <c r="U3323" s="162"/>
      <c r="V3323" s="162"/>
      <c r="W3323" s="162"/>
      <c r="X3323" s="162"/>
      <c r="Y3323" s="162"/>
      <c r="Z3323" s="162"/>
      <c r="AA3323" s="162"/>
    </row>
    <row r="3324">
      <c r="A3324" s="160">
        <v>3323.0</v>
      </c>
      <c r="B3324" s="165" t="s">
        <v>3469</v>
      </c>
      <c r="C3324" s="160">
        <v>2.0210519E7</v>
      </c>
      <c r="D3324" s="162"/>
      <c r="E3324" s="162"/>
      <c r="F3324" s="167"/>
      <c r="G3324" s="168"/>
      <c r="H3324" s="162"/>
      <c r="I3324" s="162"/>
      <c r="J3324" s="162"/>
      <c r="K3324" s="162"/>
      <c r="L3324" s="162"/>
      <c r="M3324" s="162"/>
      <c r="N3324" s="162"/>
      <c r="O3324" s="162"/>
      <c r="P3324" s="162"/>
      <c r="Q3324" s="162"/>
      <c r="R3324" s="162"/>
      <c r="S3324" s="162"/>
      <c r="T3324" s="162"/>
      <c r="U3324" s="162"/>
      <c r="V3324" s="162"/>
      <c r="W3324" s="162"/>
      <c r="X3324" s="162"/>
      <c r="Y3324" s="162"/>
      <c r="Z3324" s="162"/>
      <c r="AA3324" s="162"/>
    </row>
    <row r="3325">
      <c r="A3325" s="160">
        <v>3324.0</v>
      </c>
      <c r="B3325" s="165" t="s">
        <v>3470</v>
      </c>
      <c r="C3325" s="160">
        <v>2.0210519E7</v>
      </c>
      <c r="D3325" s="162"/>
      <c r="E3325" s="162"/>
      <c r="F3325" s="167"/>
      <c r="G3325" s="168"/>
      <c r="H3325" s="162"/>
      <c r="I3325" s="162"/>
      <c r="J3325" s="162"/>
      <c r="K3325" s="162"/>
      <c r="L3325" s="162"/>
      <c r="M3325" s="162"/>
      <c r="N3325" s="162"/>
      <c r="O3325" s="162"/>
      <c r="P3325" s="162"/>
      <c r="Q3325" s="162"/>
      <c r="R3325" s="162"/>
      <c r="S3325" s="162"/>
      <c r="T3325" s="162"/>
      <c r="U3325" s="162"/>
      <c r="V3325" s="162"/>
      <c r="W3325" s="162"/>
      <c r="X3325" s="162"/>
      <c r="Y3325" s="162"/>
      <c r="Z3325" s="162"/>
      <c r="AA3325" s="162"/>
    </row>
    <row r="3326">
      <c r="A3326" s="160">
        <v>3325.0</v>
      </c>
      <c r="B3326" s="165" t="s">
        <v>3471</v>
      </c>
      <c r="C3326" s="160">
        <v>2.0210519E7</v>
      </c>
      <c r="D3326" s="162"/>
      <c r="E3326" s="162"/>
      <c r="F3326" s="167"/>
      <c r="G3326" s="168"/>
      <c r="H3326" s="162"/>
      <c r="I3326" s="162"/>
      <c r="J3326" s="162"/>
      <c r="K3326" s="162"/>
      <c r="L3326" s="162"/>
      <c r="M3326" s="162"/>
      <c r="N3326" s="162"/>
      <c r="O3326" s="162"/>
      <c r="P3326" s="162"/>
      <c r="Q3326" s="162"/>
      <c r="R3326" s="162"/>
      <c r="S3326" s="162"/>
      <c r="T3326" s="162"/>
      <c r="U3326" s="162"/>
      <c r="V3326" s="162"/>
      <c r="W3326" s="162"/>
      <c r="X3326" s="162"/>
      <c r="Y3326" s="162"/>
      <c r="Z3326" s="162"/>
      <c r="AA3326" s="162"/>
    </row>
    <row r="3327">
      <c r="A3327" s="160">
        <v>3326.0</v>
      </c>
      <c r="B3327" s="165" t="s">
        <v>3472</v>
      </c>
      <c r="C3327" s="160">
        <v>2.0210519E7</v>
      </c>
      <c r="D3327" s="162"/>
      <c r="E3327" s="162"/>
      <c r="F3327" s="167"/>
      <c r="G3327" s="168"/>
      <c r="H3327" s="162"/>
      <c r="I3327" s="162"/>
      <c r="J3327" s="162"/>
      <c r="K3327" s="162"/>
      <c r="L3327" s="162"/>
      <c r="M3327" s="162"/>
      <c r="N3327" s="162"/>
      <c r="O3327" s="162"/>
      <c r="P3327" s="162"/>
      <c r="Q3327" s="162"/>
      <c r="R3327" s="162"/>
      <c r="S3327" s="162"/>
      <c r="T3327" s="162"/>
      <c r="U3327" s="162"/>
      <c r="V3327" s="162"/>
      <c r="W3327" s="162"/>
      <c r="X3327" s="162"/>
      <c r="Y3327" s="162"/>
      <c r="Z3327" s="162"/>
      <c r="AA3327" s="162"/>
    </row>
    <row r="3328">
      <c r="A3328" s="160">
        <v>3327.0</v>
      </c>
      <c r="B3328" s="165" t="s">
        <v>3473</v>
      </c>
      <c r="C3328" s="160">
        <v>2.0210519E7</v>
      </c>
      <c r="D3328" s="162"/>
      <c r="E3328" s="162"/>
      <c r="F3328" s="167"/>
      <c r="G3328" s="168"/>
      <c r="H3328" s="162"/>
      <c r="I3328" s="162"/>
      <c r="J3328" s="162"/>
      <c r="K3328" s="162"/>
      <c r="L3328" s="162"/>
      <c r="M3328" s="162"/>
      <c r="N3328" s="162"/>
      <c r="O3328" s="162"/>
      <c r="P3328" s="162"/>
      <c r="Q3328" s="162"/>
      <c r="R3328" s="162"/>
      <c r="S3328" s="162"/>
      <c r="T3328" s="162"/>
      <c r="U3328" s="162"/>
      <c r="V3328" s="162"/>
      <c r="W3328" s="162"/>
      <c r="X3328" s="162"/>
      <c r="Y3328" s="162"/>
      <c r="Z3328" s="162"/>
      <c r="AA3328" s="162"/>
    </row>
    <row r="3329">
      <c r="A3329" s="160">
        <v>3328.0</v>
      </c>
      <c r="B3329" s="165" t="s">
        <v>3474</v>
      </c>
      <c r="C3329" s="160">
        <v>2.0210519E7</v>
      </c>
      <c r="D3329" s="162"/>
      <c r="E3329" s="162"/>
      <c r="F3329" s="167"/>
      <c r="G3329" s="168"/>
      <c r="H3329" s="162"/>
      <c r="I3329" s="162"/>
      <c r="J3329" s="162"/>
      <c r="K3329" s="162"/>
      <c r="L3329" s="162"/>
      <c r="M3329" s="162"/>
      <c r="N3329" s="162"/>
      <c r="O3329" s="162"/>
      <c r="P3329" s="162"/>
      <c r="Q3329" s="162"/>
      <c r="R3329" s="162"/>
      <c r="S3329" s="162"/>
      <c r="T3329" s="162"/>
      <c r="U3329" s="162"/>
      <c r="V3329" s="162"/>
      <c r="W3329" s="162"/>
      <c r="X3329" s="162"/>
      <c r="Y3329" s="162"/>
      <c r="Z3329" s="162"/>
      <c r="AA3329" s="162"/>
    </row>
    <row r="3330">
      <c r="A3330" s="160">
        <v>3329.0</v>
      </c>
      <c r="B3330" s="165" t="s">
        <v>3475</v>
      </c>
      <c r="C3330" s="160">
        <v>2.0210519E7</v>
      </c>
      <c r="D3330" s="162"/>
      <c r="E3330" s="162"/>
      <c r="F3330" s="167"/>
      <c r="G3330" s="168"/>
      <c r="H3330" s="162"/>
      <c r="I3330" s="162"/>
      <c r="J3330" s="162"/>
      <c r="K3330" s="162"/>
      <c r="L3330" s="162"/>
      <c r="M3330" s="162"/>
      <c r="N3330" s="162"/>
      <c r="O3330" s="162"/>
      <c r="P3330" s="162"/>
      <c r="Q3330" s="162"/>
      <c r="R3330" s="162"/>
      <c r="S3330" s="162"/>
      <c r="T3330" s="162"/>
      <c r="U3330" s="162"/>
      <c r="V3330" s="162"/>
      <c r="W3330" s="162"/>
      <c r="X3330" s="162"/>
      <c r="Y3330" s="162"/>
      <c r="Z3330" s="162"/>
      <c r="AA3330" s="162"/>
    </row>
    <row r="3331">
      <c r="A3331" s="160">
        <v>3330.0</v>
      </c>
      <c r="B3331" s="165" t="s">
        <v>3476</v>
      </c>
      <c r="C3331" s="160">
        <v>2.0210519E7</v>
      </c>
      <c r="D3331" s="162"/>
      <c r="E3331" s="162"/>
      <c r="F3331" s="167"/>
      <c r="G3331" s="168"/>
      <c r="H3331" s="162"/>
      <c r="I3331" s="162"/>
      <c r="J3331" s="162"/>
      <c r="K3331" s="162"/>
      <c r="L3331" s="162"/>
      <c r="M3331" s="162"/>
      <c r="N3331" s="162"/>
      <c r="O3331" s="162"/>
      <c r="P3331" s="162"/>
      <c r="Q3331" s="162"/>
      <c r="R3331" s="162"/>
      <c r="S3331" s="162"/>
      <c r="T3331" s="162"/>
      <c r="U3331" s="162"/>
      <c r="V3331" s="162"/>
      <c r="W3331" s="162"/>
      <c r="X3331" s="162"/>
      <c r="Y3331" s="162"/>
      <c r="Z3331" s="162"/>
      <c r="AA3331" s="162"/>
    </row>
    <row r="3332">
      <c r="A3332" s="160">
        <v>3331.0</v>
      </c>
      <c r="B3332" s="165" t="s">
        <v>3477</v>
      </c>
      <c r="C3332" s="160">
        <v>2.0210519E7</v>
      </c>
      <c r="D3332" s="162"/>
      <c r="E3332" s="162"/>
      <c r="F3332" s="167"/>
      <c r="G3332" s="168"/>
      <c r="H3332" s="162"/>
      <c r="I3332" s="162"/>
      <c r="J3332" s="162"/>
      <c r="K3332" s="162"/>
      <c r="L3332" s="162"/>
      <c r="M3332" s="162"/>
      <c r="N3332" s="162"/>
      <c r="O3332" s="162"/>
      <c r="P3332" s="162"/>
      <c r="Q3332" s="162"/>
      <c r="R3332" s="162"/>
      <c r="S3332" s="162"/>
      <c r="T3332" s="162"/>
      <c r="U3332" s="162"/>
      <c r="V3332" s="162"/>
      <c r="W3332" s="162"/>
      <c r="X3332" s="162"/>
      <c r="Y3332" s="162"/>
      <c r="Z3332" s="162"/>
      <c r="AA3332" s="162"/>
    </row>
    <row r="3333">
      <c r="A3333" s="160">
        <v>3332.0</v>
      </c>
      <c r="B3333" s="165" t="s">
        <v>3478</v>
      </c>
      <c r="C3333" s="160">
        <v>2.0210519E7</v>
      </c>
      <c r="D3333" s="162"/>
      <c r="E3333" s="162"/>
      <c r="F3333" s="167"/>
      <c r="G3333" s="168"/>
      <c r="H3333" s="162"/>
      <c r="I3333" s="162"/>
      <c r="J3333" s="162"/>
      <c r="K3333" s="162"/>
      <c r="L3333" s="162"/>
      <c r="M3333" s="162"/>
      <c r="N3333" s="162"/>
      <c r="O3333" s="162"/>
      <c r="P3333" s="162"/>
      <c r="Q3333" s="162"/>
      <c r="R3333" s="162"/>
      <c r="S3333" s="162"/>
      <c r="T3333" s="162"/>
      <c r="U3333" s="162"/>
      <c r="V3333" s="162"/>
      <c r="W3333" s="162"/>
      <c r="X3333" s="162"/>
      <c r="Y3333" s="162"/>
      <c r="Z3333" s="162"/>
      <c r="AA3333" s="162"/>
    </row>
    <row r="3334">
      <c r="A3334" s="160">
        <v>3333.0</v>
      </c>
      <c r="B3334" s="165" t="s">
        <v>3479</v>
      </c>
      <c r="C3334" s="160">
        <v>2.0210519E7</v>
      </c>
      <c r="D3334" s="162"/>
      <c r="E3334" s="162"/>
      <c r="F3334" s="167"/>
      <c r="G3334" s="168"/>
      <c r="H3334" s="162"/>
      <c r="I3334" s="162"/>
      <c r="J3334" s="162"/>
      <c r="K3334" s="162"/>
      <c r="L3334" s="162"/>
      <c r="M3334" s="162"/>
      <c r="N3334" s="162"/>
      <c r="O3334" s="162"/>
      <c r="P3334" s="162"/>
      <c r="Q3334" s="162"/>
      <c r="R3334" s="162"/>
      <c r="S3334" s="162"/>
      <c r="T3334" s="162"/>
      <c r="U3334" s="162"/>
      <c r="V3334" s="162"/>
      <c r="W3334" s="162"/>
      <c r="X3334" s="162"/>
      <c r="Y3334" s="162"/>
      <c r="Z3334" s="162"/>
      <c r="AA3334" s="162"/>
    </row>
    <row r="3335">
      <c r="A3335" s="160">
        <v>3334.0</v>
      </c>
      <c r="B3335" s="165" t="s">
        <v>3480</v>
      </c>
      <c r="C3335" s="160">
        <v>2.0210519E7</v>
      </c>
      <c r="D3335" s="162"/>
      <c r="E3335" s="162"/>
      <c r="F3335" s="167"/>
      <c r="G3335" s="168"/>
      <c r="H3335" s="162"/>
      <c r="I3335" s="162"/>
      <c r="J3335" s="162"/>
      <c r="K3335" s="162"/>
      <c r="L3335" s="162"/>
      <c r="M3335" s="162"/>
      <c r="N3335" s="162"/>
      <c r="O3335" s="162"/>
      <c r="P3335" s="162"/>
      <c r="Q3335" s="162"/>
      <c r="R3335" s="162"/>
      <c r="S3335" s="162"/>
      <c r="T3335" s="162"/>
      <c r="U3335" s="162"/>
      <c r="V3335" s="162"/>
      <c r="W3335" s="162"/>
      <c r="X3335" s="162"/>
      <c r="Y3335" s="162"/>
      <c r="Z3335" s="162"/>
      <c r="AA3335" s="162"/>
    </row>
    <row r="3336">
      <c r="A3336" s="160">
        <v>3335.0</v>
      </c>
      <c r="B3336" s="165" t="s">
        <v>3481</v>
      </c>
      <c r="C3336" s="160">
        <v>2.0210519E7</v>
      </c>
      <c r="D3336" s="162"/>
      <c r="E3336" s="162"/>
      <c r="F3336" s="167"/>
      <c r="G3336" s="168"/>
      <c r="H3336" s="162"/>
      <c r="I3336" s="162"/>
      <c r="J3336" s="162"/>
      <c r="K3336" s="162"/>
      <c r="L3336" s="162"/>
      <c r="M3336" s="162"/>
      <c r="N3336" s="162"/>
      <c r="O3336" s="162"/>
      <c r="P3336" s="162"/>
      <c r="Q3336" s="162"/>
      <c r="R3336" s="162"/>
      <c r="S3336" s="162"/>
      <c r="T3336" s="162"/>
      <c r="U3336" s="162"/>
      <c r="V3336" s="162"/>
      <c r="W3336" s="162"/>
      <c r="X3336" s="162"/>
      <c r="Y3336" s="162"/>
      <c r="Z3336" s="162"/>
      <c r="AA3336" s="162"/>
    </row>
    <row r="3337">
      <c r="A3337" s="160">
        <v>3336.0</v>
      </c>
      <c r="B3337" s="165" t="s">
        <v>3482</v>
      </c>
      <c r="C3337" s="160">
        <v>2.0210519E7</v>
      </c>
      <c r="D3337" s="162"/>
      <c r="E3337" s="162"/>
      <c r="F3337" s="167"/>
      <c r="G3337" s="168"/>
      <c r="H3337" s="162"/>
      <c r="I3337" s="162"/>
      <c r="J3337" s="162"/>
      <c r="K3337" s="162"/>
      <c r="L3337" s="162"/>
      <c r="M3337" s="162"/>
      <c r="N3337" s="162"/>
      <c r="O3337" s="162"/>
      <c r="P3337" s="162"/>
      <c r="Q3337" s="162"/>
      <c r="R3337" s="162"/>
      <c r="S3337" s="162"/>
      <c r="T3337" s="162"/>
      <c r="U3337" s="162"/>
      <c r="V3337" s="162"/>
      <c r="W3337" s="162"/>
      <c r="X3337" s="162"/>
      <c r="Y3337" s="162"/>
      <c r="Z3337" s="162"/>
      <c r="AA3337" s="162"/>
    </row>
    <row r="3338">
      <c r="A3338" s="160">
        <v>3337.0</v>
      </c>
      <c r="B3338" s="165" t="s">
        <v>3483</v>
      </c>
      <c r="C3338" s="160">
        <v>2.021052E7</v>
      </c>
      <c r="D3338" s="162"/>
      <c r="E3338" s="162"/>
      <c r="F3338" s="167"/>
      <c r="G3338" s="168"/>
      <c r="H3338" s="162"/>
      <c r="I3338" s="162"/>
      <c r="J3338" s="162"/>
      <c r="K3338" s="162"/>
      <c r="L3338" s="162"/>
      <c r="M3338" s="162"/>
      <c r="N3338" s="162"/>
      <c r="O3338" s="162"/>
      <c r="P3338" s="162"/>
      <c r="Q3338" s="162"/>
      <c r="R3338" s="162"/>
      <c r="S3338" s="162"/>
      <c r="T3338" s="162"/>
      <c r="U3338" s="162"/>
      <c r="V3338" s="162"/>
      <c r="W3338" s="162"/>
      <c r="X3338" s="162"/>
      <c r="Y3338" s="162"/>
      <c r="Z3338" s="162"/>
      <c r="AA3338" s="162"/>
    </row>
    <row r="3339">
      <c r="A3339" s="160">
        <v>3338.0</v>
      </c>
      <c r="B3339" s="165" t="s">
        <v>3484</v>
      </c>
      <c r="C3339" s="160">
        <v>2.021052E7</v>
      </c>
      <c r="D3339" s="162"/>
      <c r="E3339" s="162"/>
      <c r="F3339" s="167"/>
      <c r="G3339" s="168"/>
      <c r="H3339" s="162"/>
      <c r="I3339" s="162"/>
      <c r="J3339" s="162"/>
      <c r="K3339" s="162"/>
      <c r="L3339" s="162"/>
      <c r="M3339" s="162"/>
      <c r="N3339" s="162"/>
      <c r="O3339" s="162"/>
      <c r="P3339" s="162"/>
      <c r="Q3339" s="162"/>
      <c r="R3339" s="162"/>
      <c r="S3339" s="162"/>
      <c r="T3339" s="162"/>
      <c r="U3339" s="162"/>
      <c r="V3339" s="162"/>
      <c r="W3339" s="162"/>
      <c r="X3339" s="162"/>
      <c r="Y3339" s="162"/>
      <c r="Z3339" s="162"/>
      <c r="AA3339" s="162"/>
    </row>
    <row r="3340">
      <c r="A3340" s="160">
        <v>3339.0</v>
      </c>
      <c r="B3340" s="165" t="s">
        <v>3485</v>
      </c>
      <c r="C3340" s="160">
        <v>2.021052E7</v>
      </c>
      <c r="D3340" s="162"/>
      <c r="E3340" s="162"/>
      <c r="F3340" s="167"/>
      <c r="G3340" s="168"/>
      <c r="H3340" s="162"/>
      <c r="I3340" s="162"/>
      <c r="J3340" s="162"/>
      <c r="K3340" s="162"/>
      <c r="L3340" s="162"/>
      <c r="M3340" s="162"/>
      <c r="N3340" s="162"/>
      <c r="O3340" s="162"/>
      <c r="P3340" s="162"/>
      <c r="Q3340" s="162"/>
      <c r="R3340" s="162"/>
      <c r="S3340" s="162"/>
      <c r="T3340" s="162"/>
      <c r="U3340" s="162"/>
      <c r="V3340" s="162"/>
      <c r="W3340" s="162"/>
      <c r="X3340" s="162"/>
      <c r="Y3340" s="162"/>
      <c r="Z3340" s="162"/>
      <c r="AA3340" s="162"/>
    </row>
    <row r="3341">
      <c r="A3341" s="160">
        <v>3340.0</v>
      </c>
      <c r="B3341" s="165" t="s">
        <v>3486</v>
      </c>
      <c r="C3341" s="160">
        <v>2.021052E7</v>
      </c>
      <c r="D3341" s="162"/>
      <c r="E3341" s="162"/>
      <c r="F3341" s="167"/>
      <c r="G3341" s="168"/>
      <c r="H3341" s="162"/>
      <c r="I3341" s="162"/>
      <c r="J3341" s="162"/>
      <c r="K3341" s="162"/>
      <c r="L3341" s="162"/>
      <c r="M3341" s="162"/>
      <c r="N3341" s="162"/>
      <c r="O3341" s="162"/>
      <c r="P3341" s="162"/>
      <c r="Q3341" s="162"/>
      <c r="R3341" s="162"/>
      <c r="S3341" s="162"/>
      <c r="T3341" s="162"/>
      <c r="U3341" s="162"/>
      <c r="V3341" s="162"/>
      <c r="W3341" s="162"/>
      <c r="X3341" s="162"/>
      <c r="Y3341" s="162"/>
      <c r="Z3341" s="162"/>
      <c r="AA3341" s="162"/>
    </row>
    <row r="3342">
      <c r="A3342" s="160">
        <v>3341.0</v>
      </c>
      <c r="B3342" s="165" t="s">
        <v>3487</v>
      </c>
      <c r="C3342" s="160">
        <v>2.021052E7</v>
      </c>
      <c r="D3342" s="162"/>
      <c r="E3342" s="162"/>
      <c r="F3342" s="167"/>
      <c r="G3342" s="168"/>
      <c r="H3342" s="162"/>
      <c r="I3342" s="162"/>
      <c r="J3342" s="162"/>
      <c r="K3342" s="162"/>
      <c r="L3342" s="162"/>
      <c r="M3342" s="162"/>
      <c r="N3342" s="162"/>
      <c r="O3342" s="162"/>
      <c r="P3342" s="162"/>
      <c r="Q3342" s="162"/>
      <c r="R3342" s="162"/>
      <c r="S3342" s="162"/>
      <c r="T3342" s="162"/>
      <c r="U3342" s="162"/>
      <c r="V3342" s="162"/>
      <c r="W3342" s="162"/>
      <c r="X3342" s="162"/>
      <c r="Y3342" s="162"/>
      <c r="Z3342" s="162"/>
      <c r="AA3342" s="162"/>
    </row>
    <row r="3343">
      <c r="A3343" s="160">
        <v>3342.0</v>
      </c>
      <c r="B3343" s="165" t="s">
        <v>3488</v>
      </c>
      <c r="C3343" s="160">
        <v>2.021052E7</v>
      </c>
      <c r="D3343" s="162"/>
      <c r="E3343" s="162"/>
      <c r="F3343" s="167"/>
      <c r="G3343" s="168"/>
      <c r="H3343" s="162"/>
      <c r="I3343" s="162"/>
      <c r="J3343" s="162"/>
      <c r="K3343" s="162"/>
      <c r="L3343" s="162"/>
      <c r="M3343" s="162"/>
      <c r="N3343" s="162"/>
      <c r="O3343" s="162"/>
      <c r="P3343" s="162"/>
      <c r="Q3343" s="162"/>
      <c r="R3343" s="162"/>
      <c r="S3343" s="162"/>
      <c r="T3343" s="162"/>
      <c r="U3343" s="162"/>
      <c r="V3343" s="162"/>
      <c r="W3343" s="162"/>
      <c r="X3343" s="162"/>
      <c r="Y3343" s="162"/>
      <c r="Z3343" s="162"/>
      <c r="AA3343" s="162"/>
    </row>
    <row r="3344">
      <c r="A3344" s="160">
        <v>3343.0</v>
      </c>
      <c r="B3344" s="165" t="s">
        <v>3489</v>
      </c>
      <c r="C3344" s="160">
        <v>2.021052E7</v>
      </c>
      <c r="D3344" s="162"/>
      <c r="E3344" s="162"/>
      <c r="F3344" s="167"/>
      <c r="G3344" s="168"/>
      <c r="H3344" s="162"/>
      <c r="I3344" s="162"/>
      <c r="J3344" s="162"/>
      <c r="K3344" s="162"/>
      <c r="L3344" s="162"/>
      <c r="M3344" s="162"/>
      <c r="N3344" s="162"/>
      <c r="O3344" s="162"/>
      <c r="P3344" s="162"/>
      <c r="Q3344" s="162"/>
      <c r="R3344" s="162"/>
      <c r="S3344" s="162"/>
      <c r="T3344" s="162"/>
      <c r="U3344" s="162"/>
      <c r="V3344" s="162"/>
      <c r="W3344" s="162"/>
      <c r="X3344" s="162"/>
      <c r="Y3344" s="162"/>
      <c r="Z3344" s="162"/>
      <c r="AA3344" s="162"/>
    </row>
    <row r="3345">
      <c r="A3345" s="160">
        <v>3344.0</v>
      </c>
      <c r="B3345" s="165" t="s">
        <v>3490</v>
      </c>
      <c r="C3345" s="160">
        <v>2.021052E7</v>
      </c>
      <c r="D3345" s="162"/>
      <c r="E3345" s="162"/>
      <c r="F3345" s="167"/>
      <c r="G3345" s="168"/>
      <c r="H3345" s="162"/>
      <c r="I3345" s="162"/>
      <c r="J3345" s="162"/>
      <c r="K3345" s="162"/>
      <c r="L3345" s="162"/>
      <c r="M3345" s="162"/>
      <c r="N3345" s="162"/>
      <c r="O3345" s="162"/>
      <c r="P3345" s="162"/>
      <c r="Q3345" s="162"/>
      <c r="R3345" s="162"/>
      <c r="S3345" s="162"/>
      <c r="T3345" s="162"/>
      <c r="U3345" s="162"/>
      <c r="V3345" s="162"/>
      <c r="W3345" s="162"/>
      <c r="X3345" s="162"/>
      <c r="Y3345" s="162"/>
      <c r="Z3345" s="162"/>
      <c r="AA3345" s="162"/>
    </row>
    <row r="3346">
      <c r="A3346" s="160">
        <v>3345.0</v>
      </c>
      <c r="B3346" s="165" t="s">
        <v>3491</v>
      </c>
      <c r="C3346" s="160">
        <v>2.021052E7</v>
      </c>
      <c r="D3346" s="162"/>
      <c r="E3346" s="162"/>
      <c r="F3346" s="167"/>
      <c r="G3346" s="168"/>
      <c r="H3346" s="162"/>
      <c r="I3346" s="162"/>
      <c r="J3346" s="162"/>
      <c r="K3346" s="162"/>
      <c r="L3346" s="162"/>
      <c r="M3346" s="162"/>
      <c r="N3346" s="162"/>
      <c r="O3346" s="162"/>
      <c r="P3346" s="162"/>
      <c r="Q3346" s="162"/>
      <c r="R3346" s="162"/>
      <c r="S3346" s="162"/>
      <c r="T3346" s="162"/>
      <c r="U3346" s="162"/>
      <c r="V3346" s="162"/>
      <c r="W3346" s="162"/>
      <c r="X3346" s="162"/>
      <c r="Y3346" s="162"/>
      <c r="Z3346" s="162"/>
      <c r="AA3346" s="162"/>
    </row>
    <row r="3347">
      <c r="A3347" s="160">
        <v>3346.0</v>
      </c>
      <c r="B3347" s="165" t="s">
        <v>3492</v>
      </c>
      <c r="C3347" s="160">
        <v>2.021052E7</v>
      </c>
      <c r="D3347" s="162"/>
      <c r="E3347" s="162"/>
      <c r="F3347" s="167"/>
      <c r="G3347" s="168"/>
      <c r="H3347" s="162"/>
      <c r="I3347" s="162"/>
      <c r="J3347" s="162"/>
      <c r="K3347" s="162"/>
      <c r="L3347" s="162"/>
      <c r="M3347" s="162"/>
      <c r="N3347" s="162"/>
      <c r="O3347" s="162"/>
      <c r="P3347" s="162"/>
      <c r="Q3347" s="162"/>
      <c r="R3347" s="162"/>
      <c r="S3347" s="162"/>
      <c r="T3347" s="162"/>
      <c r="U3347" s="162"/>
      <c r="V3347" s="162"/>
      <c r="W3347" s="162"/>
      <c r="X3347" s="162"/>
      <c r="Y3347" s="162"/>
      <c r="Z3347" s="162"/>
      <c r="AA3347" s="162"/>
    </row>
    <row r="3348">
      <c r="A3348" s="160">
        <v>3347.0</v>
      </c>
      <c r="B3348" s="165" t="s">
        <v>3493</v>
      </c>
      <c r="C3348" s="160">
        <v>2.021052E7</v>
      </c>
      <c r="D3348" s="162"/>
      <c r="E3348" s="162"/>
      <c r="F3348" s="167"/>
      <c r="G3348" s="168"/>
      <c r="H3348" s="162"/>
      <c r="I3348" s="162"/>
      <c r="J3348" s="162"/>
      <c r="K3348" s="162"/>
      <c r="L3348" s="162"/>
      <c r="M3348" s="162"/>
      <c r="N3348" s="162"/>
      <c r="O3348" s="162"/>
      <c r="P3348" s="162"/>
      <c r="Q3348" s="162"/>
      <c r="R3348" s="162"/>
      <c r="S3348" s="162"/>
      <c r="T3348" s="162"/>
      <c r="U3348" s="162"/>
      <c r="V3348" s="162"/>
      <c r="W3348" s="162"/>
      <c r="X3348" s="162"/>
      <c r="Y3348" s="162"/>
      <c r="Z3348" s="162"/>
      <c r="AA3348" s="162"/>
    </row>
    <row r="3349">
      <c r="A3349" s="160">
        <v>3348.0</v>
      </c>
      <c r="B3349" s="165" t="s">
        <v>3494</v>
      </c>
      <c r="C3349" s="160">
        <v>2.021052E7</v>
      </c>
      <c r="D3349" s="162"/>
      <c r="E3349" s="162"/>
      <c r="F3349" s="167"/>
      <c r="G3349" s="168"/>
      <c r="H3349" s="162"/>
      <c r="I3349" s="162"/>
      <c r="J3349" s="162"/>
      <c r="K3349" s="162"/>
      <c r="L3349" s="162"/>
      <c r="M3349" s="162"/>
      <c r="N3349" s="162"/>
      <c r="O3349" s="162"/>
      <c r="P3349" s="162"/>
      <c r="Q3349" s="162"/>
      <c r="R3349" s="162"/>
      <c r="S3349" s="162"/>
      <c r="T3349" s="162"/>
      <c r="U3349" s="162"/>
      <c r="V3349" s="162"/>
      <c r="W3349" s="162"/>
      <c r="X3349" s="162"/>
      <c r="Y3349" s="162"/>
      <c r="Z3349" s="162"/>
      <c r="AA3349" s="162"/>
    </row>
    <row r="3350">
      <c r="A3350" s="160">
        <v>3349.0</v>
      </c>
      <c r="B3350" s="165" t="s">
        <v>3495</v>
      </c>
      <c r="C3350" s="160">
        <v>2.021052E7</v>
      </c>
      <c r="D3350" s="162"/>
      <c r="E3350" s="162"/>
      <c r="F3350" s="167"/>
      <c r="G3350" s="168"/>
      <c r="H3350" s="162"/>
      <c r="I3350" s="162"/>
      <c r="J3350" s="162"/>
      <c r="K3350" s="162"/>
      <c r="L3350" s="162"/>
      <c r="M3350" s="162"/>
      <c r="N3350" s="162"/>
      <c r="O3350" s="162"/>
      <c r="P3350" s="162"/>
      <c r="Q3350" s="162"/>
      <c r="R3350" s="162"/>
      <c r="S3350" s="162"/>
      <c r="T3350" s="162"/>
      <c r="U3350" s="162"/>
      <c r="V3350" s="162"/>
      <c r="W3350" s="162"/>
      <c r="X3350" s="162"/>
      <c r="Y3350" s="162"/>
      <c r="Z3350" s="162"/>
      <c r="AA3350" s="162"/>
    </row>
    <row r="3351">
      <c r="A3351" s="160">
        <v>3350.0</v>
      </c>
      <c r="B3351" s="165" t="s">
        <v>3496</v>
      </c>
      <c r="C3351" s="160">
        <v>2.021052E7</v>
      </c>
      <c r="D3351" s="162"/>
      <c r="E3351" s="162"/>
      <c r="F3351" s="167"/>
      <c r="G3351" s="168"/>
      <c r="H3351" s="162"/>
      <c r="I3351" s="162"/>
      <c r="J3351" s="162"/>
      <c r="K3351" s="162"/>
      <c r="L3351" s="162"/>
      <c r="M3351" s="162"/>
      <c r="N3351" s="162"/>
      <c r="O3351" s="162"/>
      <c r="P3351" s="162"/>
      <c r="Q3351" s="162"/>
      <c r="R3351" s="162"/>
      <c r="S3351" s="162"/>
      <c r="T3351" s="162"/>
      <c r="U3351" s="162"/>
      <c r="V3351" s="162"/>
      <c r="W3351" s="162"/>
      <c r="X3351" s="162"/>
      <c r="Y3351" s="162"/>
      <c r="Z3351" s="162"/>
      <c r="AA3351" s="162"/>
    </row>
    <row r="3352">
      <c r="A3352" s="160">
        <v>3351.0</v>
      </c>
      <c r="B3352" s="165" t="s">
        <v>3497</v>
      </c>
      <c r="C3352" s="160">
        <v>2.021052E7</v>
      </c>
      <c r="D3352" s="162"/>
      <c r="E3352" s="162"/>
      <c r="F3352" s="167"/>
      <c r="G3352" s="168"/>
      <c r="H3352" s="162"/>
      <c r="I3352" s="162"/>
      <c r="J3352" s="162"/>
      <c r="K3352" s="162"/>
      <c r="L3352" s="162"/>
      <c r="M3352" s="162"/>
      <c r="N3352" s="162"/>
      <c r="O3352" s="162"/>
      <c r="P3352" s="162"/>
      <c r="Q3352" s="162"/>
      <c r="R3352" s="162"/>
      <c r="S3352" s="162"/>
      <c r="T3352" s="162"/>
      <c r="U3352" s="162"/>
      <c r="V3352" s="162"/>
      <c r="W3352" s="162"/>
      <c r="X3352" s="162"/>
      <c r="Y3352" s="162"/>
      <c r="Z3352" s="162"/>
      <c r="AA3352" s="162"/>
    </row>
    <row r="3353">
      <c r="A3353" s="160">
        <v>3352.0</v>
      </c>
      <c r="B3353" s="165" t="s">
        <v>3498</v>
      </c>
      <c r="C3353" s="160">
        <v>2.021052E7</v>
      </c>
      <c r="D3353" s="162"/>
      <c r="E3353" s="162"/>
      <c r="F3353" s="167"/>
      <c r="G3353" s="168"/>
      <c r="H3353" s="162"/>
      <c r="I3353" s="162"/>
      <c r="J3353" s="162"/>
      <c r="K3353" s="162"/>
      <c r="L3353" s="162"/>
      <c r="M3353" s="162"/>
      <c r="N3353" s="162"/>
      <c r="O3353" s="162"/>
      <c r="P3353" s="162"/>
      <c r="Q3353" s="162"/>
      <c r="R3353" s="162"/>
      <c r="S3353" s="162"/>
      <c r="T3353" s="162"/>
      <c r="U3353" s="162"/>
      <c r="V3353" s="162"/>
      <c r="W3353" s="162"/>
      <c r="X3353" s="162"/>
      <c r="Y3353" s="162"/>
      <c r="Z3353" s="162"/>
      <c r="AA3353" s="162"/>
    </row>
    <row r="3354">
      <c r="A3354" s="160">
        <v>3353.0</v>
      </c>
      <c r="B3354" s="165" t="s">
        <v>3499</v>
      </c>
      <c r="C3354" s="160">
        <v>2.021052E7</v>
      </c>
      <c r="D3354" s="162"/>
      <c r="E3354" s="162"/>
      <c r="F3354" s="167"/>
      <c r="G3354" s="168"/>
      <c r="H3354" s="162"/>
      <c r="I3354" s="162"/>
      <c r="J3354" s="162"/>
      <c r="K3354" s="162"/>
      <c r="L3354" s="162"/>
      <c r="M3354" s="162"/>
      <c r="N3354" s="162"/>
      <c r="O3354" s="162"/>
      <c r="P3354" s="162"/>
      <c r="Q3354" s="162"/>
      <c r="R3354" s="162"/>
      <c r="S3354" s="162"/>
      <c r="T3354" s="162"/>
      <c r="U3354" s="162"/>
      <c r="V3354" s="162"/>
      <c r="W3354" s="162"/>
      <c r="X3354" s="162"/>
      <c r="Y3354" s="162"/>
      <c r="Z3354" s="162"/>
      <c r="AA3354" s="162"/>
    </row>
    <row r="3355">
      <c r="A3355" s="160">
        <v>3354.0</v>
      </c>
      <c r="B3355" s="165" t="s">
        <v>3500</v>
      </c>
      <c r="C3355" s="160">
        <v>2.021052E7</v>
      </c>
      <c r="D3355" s="162"/>
      <c r="E3355" s="162"/>
      <c r="F3355" s="167"/>
      <c r="G3355" s="168"/>
      <c r="H3355" s="162"/>
      <c r="I3355" s="162"/>
      <c r="J3355" s="162"/>
      <c r="K3355" s="162"/>
      <c r="L3355" s="162"/>
      <c r="M3355" s="162"/>
      <c r="N3355" s="162"/>
      <c r="O3355" s="162"/>
      <c r="P3355" s="162"/>
      <c r="Q3355" s="162"/>
      <c r="R3355" s="162"/>
      <c r="S3355" s="162"/>
      <c r="T3355" s="162"/>
      <c r="U3355" s="162"/>
      <c r="V3355" s="162"/>
      <c r="W3355" s="162"/>
      <c r="X3355" s="162"/>
      <c r="Y3355" s="162"/>
      <c r="Z3355" s="162"/>
      <c r="AA3355" s="162"/>
    </row>
    <row r="3356">
      <c r="A3356" s="160">
        <v>3355.0</v>
      </c>
      <c r="B3356" s="165" t="s">
        <v>3501</v>
      </c>
      <c r="C3356" s="160">
        <v>2.021052E7</v>
      </c>
      <c r="D3356" s="162"/>
      <c r="E3356" s="162"/>
      <c r="F3356" s="167"/>
      <c r="G3356" s="168"/>
      <c r="H3356" s="162"/>
      <c r="I3356" s="162"/>
      <c r="J3356" s="162"/>
      <c r="K3356" s="162"/>
      <c r="L3356" s="162"/>
      <c r="M3356" s="162"/>
      <c r="N3356" s="162"/>
      <c r="O3356" s="162"/>
      <c r="P3356" s="162"/>
      <c r="Q3356" s="162"/>
      <c r="R3356" s="162"/>
      <c r="S3356" s="162"/>
      <c r="T3356" s="162"/>
      <c r="U3356" s="162"/>
      <c r="V3356" s="162"/>
      <c r="W3356" s="162"/>
      <c r="X3356" s="162"/>
      <c r="Y3356" s="162"/>
      <c r="Z3356" s="162"/>
      <c r="AA3356" s="162"/>
    </row>
    <row r="3357">
      <c r="A3357" s="160">
        <v>3356.0</v>
      </c>
      <c r="B3357" s="165" t="s">
        <v>3502</v>
      </c>
      <c r="C3357" s="160">
        <v>2.021052E7</v>
      </c>
      <c r="D3357" s="162"/>
      <c r="E3357" s="162"/>
      <c r="F3357" s="167"/>
      <c r="G3357" s="168"/>
      <c r="H3357" s="162"/>
      <c r="I3357" s="162"/>
      <c r="J3357" s="162"/>
      <c r="K3357" s="162"/>
      <c r="L3357" s="162"/>
      <c r="M3357" s="162"/>
      <c r="N3357" s="162"/>
      <c r="O3357" s="162"/>
      <c r="P3357" s="162"/>
      <c r="Q3357" s="162"/>
      <c r="R3357" s="162"/>
      <c r="S3357" s="162"/>
      <c r="T3357" s="162"/>
      <c r="U3357" s="162"/>
      <c r="V3357" s="162"/>
      <c r="W3357" s="162"/>
      <c r="X3357" s="162"/>
      <c r="Y3357" s="162"/>
      <c r="Z3357" s="162"/>
      <c r="AA3357" s="162"/>
    </row>
    <row r="3358">
      <c r="A3358" s="160">
        <v>3357.0</v>
      </c>
      <c r="B3358" s="165" t="s">
        <v>3503</v>
      </c>
      <c r="C3358" s="160">
        <v>2.021052E7</v>
      </c>
      <c r="D3358" s="162"/>
      <c r="E3358" s="162"/>
      <c r="F3358" s="167"/>
      <c r="G3358" s="168"/>
      <c r="H3358" s="162"/>
      <c r="I3358" s="162"/>
      <c r="J3358" s="162"/>
      <c r="K3358" s="162"/>
      <c r="L3358" s="162"/>
      <c r="M3358" s="162"/>
      <c r="N3358" s="162"/>
      <c r="O3358" s="162"/>
      <c r="P3358" s="162"/>
      <c r="Q3358" s="162"/>
      <c r="R3358" s="162"/>
      <c r="S3358" s="162"/>
      <c r="T3358" s="162"/>
      <c r="U3358" s="162"/>
      <c r="V3358" s="162"/>
      <c r="W3358" s="162"/>
      <c r="X3358" s="162"/>
      <c r="Y3358" s="162"/>
      <c r="Z3358" s="162"/>
      <c r="AA3358" s="162"/>
    </row>
    <row r="3359">
      <c r="A3359" s="160">
        <v>3358.0</v>
      </c>
      <c r="B3359" s="165" t="s">
        <v>3504</v>
      </c>
      <c r="C3359" s="160">
        <v>2.021052E7</v>
      </c>
      <c r="D3359" s="162"/>
      <c r="E3359" s="162"/>
      <c r="F3359" s="167"/>
      <c r="G3359" s="168"/>
      <c r="H3359" s="162"/>
      <c r="I3359" s="162"/>
      <c r="J3359" s="162"/>
      <c r="K3359" s="162"/>
      <c r="L3359" s="162"/>
      <c r="M3359" s="162"/>
      <c r="N3359" s="162"/>
      <c r="O3359" s="162"/>
      <c r="P3359" s="162"/>
      <c r="Q3359" s="162"/>
      <c r="R3359" s="162"/>
      <c r="S3359" s="162"/>
      <c r="T3359" s="162"/>
      <c r="U3359" s="162"/>
      <c r="V3359" s="162"/>
      <c r="W3359" s="162"/>
      <c r="X3359" s="162"/>
      <c r="Y3359" s="162"/>
      <c r="Z3359" s="162"/>
      <c r="AA3359" s="162"/>
    </row>
    <row r="3360">
      <c r="A3360" s="160">
        <v>3359.0</v>
      </c>
      <c r="B3360" s="165" t="s">
        <v>3505</v>
      </c>
      <c r="C3360" s="160">
        <v>2.021052E7</v>
      </c>
      <c r="D3360" s="162"/>
      <c r="E3360" s="162"/>
      <c r="F3360" s="167"/>
      <c r="G3360" s="168"/>
      <c r="H3360" s="162"/>
      <c r="I3360" s="162"/>
      <c r="J3360" s="162"/>
      <c r="K3360" s="162"/>
      <c r="L3360" s="162"/>
      <c r="M3360" s="162"/>
      <c r="N3360" s="162"/>
      <c r="O3360" s="162"/>
      <c r="P3360" s="162"/>
      <c r="Q3360" s="162"/>
      <c r="R3360" s="162"/>
      <c r="S3360" s="162"/>
      <c r="T3360" s="162"/>
      <c r="U3360" s="162"/>
      <c r="V3360" s="162"/>
      <c r="W3360" s="162"/>
      <c r="X3360" s="162"/>
      <c r="Y3360" s="162"/>
      <c r="Z3360" s="162"/>
      <c r="AA3360" s="162"/>
    </row>
    <row r="3361">
      <c r="A3361" s="160">
        <v>3360.0</v>
      </c>
      <c r="B3361" s="165" t="s">
        <v>3506</v>
      </c>
      <c r="C3361" s="160">
        <v>2.021052E7</v>
      </c>
      <c r="D3361" s="162"/>
      <c r="E3361" s="162"/>
      <c r="F3361" s="167"/>
      <c r="G3361" s="168"/>
      <c r="H3361" s="162"/>
      <c r="I3361" s="162"/>
      <c r="J3361" s="162"/>
      <c r="K3361" s="162"/>
      <c r="L3361" s="162"/>
      <c r="M3361" s="162"/>
      <c r="N3361" s="162"/>
      <c r="O3361" s="162"/>
      <c r="P3361" s="162"/>
      <c r="Q3361" s="162"/>
      <c r="R3361" s="162"/>
      <c r="S3361" s="162"/>
      <c r="T3361" s="162"/>
      <c r="U3361" s="162"/>
      <c r="V3361" s="162"/>
      <c r="W3361" s="162"/>
      <c r="X3361" s="162"/>
      <c r="Y3361" s="162"/>
      <c r="Z3361" s="162"/>
      <c r="AA3361" s="162"/>
    </row>
    <row r="3362">
      <c r="A3362" s="160">
        <v>3361.0</v>
      </c>
      <c r="B3362" s="165" t="s">
        <v>3507</v>
      </c>
      <c r="C3362" s="160">
        <v>2.0210521E7</v>
      </c>
      <c r="D3362" s="162"/>
      <c r="E3362" s="162"/>
      <c r="F3362" s="167"/>
      <c r="G3362" s="168"/>
      <c r="H3362" s="162"/>
      <c r="I3362" s="162"/>
      <c r="J3362" s="162"/>
      <c r="K3362" s="162"/>
      <c r="L3362" s="162"/>
      <c r="M3362" s="162"/>
      <c r="N3362" s="162"/>
      <c r="O3362" s="162"/>
      <c r="P3362" s="162"/>
      <c r="Q3362" s="162"/>
      <c r="R3362" s="162"/>
      <c r="S3362" s="162"/>
      <c r="T3362" s="162"/>
      <c r="U3362" s="162"/>
      <c r="V3362" s="162"/>
      <c r="W3362" s="162"/>
      <c r="X3362" s="162"/>
      <c r="Y3362" s="162"/>
      <c r="Z3362" s="162"/>
      <c r="AA3362" s="162"/>
    </row>
    <row r="3363">
      <c r="A3363" s="160">
        <v>3362.0</v>
      </c>
      <c r="B3363" s="165" t="s">
        <v>3508</v>
      </c>
      <c r="C3363" s="160">
        <v>2.0210521E7</v>
      </c>
      <c r="D3363" s="162"/>
      <c r="E3363" s="162"/>
      <c r="F3363" s="167"/>
      <c r="G3363" s="168"/>
      <c r="H3363" s="162"/>
      <c r="I3363" s="162"/>
      <c r="J3363" s="162"/>
      <c r="K3363" s="162"/>
      <c r="L3363" s="162"/>
      <c r="M3363" s="162"/>
      <c r="N3363" s="162"/>
      <c r="O3363" s="162"/>
      <c r="P3363" s="162"/>
      <c r="Q3363" s="162"/>
      <c r="R3363" s="162"/>
      <c r="S3363" s="162"/>
      <c r="T3363" s="162"/>
      <c r="U3363" s="162"/>
      <c r="V3363" s="162"/>
      <c r="W3363" s="162"/>
      <c r="X3363" s="162"/>
      <c r="Y3363" s="162"/>
      <c r="Z3363" s="162"/>
      <c r="AA3363" s="162"/>
    </row>
    <row r="3364">
      <c r="A3364" s="160">
        <v>3363.0</v>
      </c>
      <c r="B3364" s="165" t="s">
        <v>3509</v>
      </c>
      <c r="C3364" s="160">
        <v>2.0210521E7</v>
      </c>
      <c r="D3364" s="162"/>
      <c r="E3364" s="162"/>
      <c r="F3364" s="167"/>
      <c r="G3364" s="168"/>
      <c r="H3364" s="162"/>
      <c r="I3364" s="162"/>
      <c r="J3364" s="162"/>
      <c r="K3364" s="162"/>
      <c r="L3364" s="162"/>
      <c r="M3364" s="162"/>
      <c r="N3364" s="162"/>
      <c r="O3364" s="162"/>
      <c r="P3364" s="162"/>
      <c r="Q3364" s="162"/>
      <c r="R3364" s="162"/>
      <c r="S3364" s="162"/>
      <c r="T3364" s="162"/>
      <c r="U3364" s="162"/>
      <c r="V3364" s="162"/>
      <c r="W3364" s="162"/>
      <c r="X3364" s="162"/>
      <c r="Y3364" s="162"/>
      <c r="Z3364" s="162"/>
      <c r="AA3364" s="162"/>
    </row>
    <row r="3365">
      <c r="A3365" s="160">
        <v>3364.0</v>
      </c>
      <c r="B3365" s="165" t="s">
        <v>3510</v>
      </c>
      <c r="C3365" s="160">
        <v>2.0210521E7</v>
      </c>
      <c r="D3365" s="162"/>
      <c r="E3365" s="162"/>
      <c r="F3365" s="167"/>
      <c r="G3365" s="168"/>
      <c r="H3365" s="162"/>
      <c r="I3365" s="162"/>
      <c r="J3365" s="162"/>
      <c r="K3365" s="162"/>
      <c r="L3365" s="162"/>
      <c r="M3365" s="162"/>
      <c r="N3365" s="162"/>
      <c r="O3365" s="162"/>
      <c r="P3365" s="162"/>
      <c r="Q3365" s="162"/>
      <c r="R3365" s="162"/>
      <c r="S3365" s="162"/>
      <c r="T3365" s="162"/>
      <c r="U3365" s="162"/>
      <c r="V3365" s="162"/>
      <c r="W3365" s="162"/>
      <c r="X3365" s="162"/>
      <c r="Y3365" s="162"/>
      <c r="Z3365" s="162"/>
      <c r="AA3365" s="162"/>
    </row>
    <row r="3366">
      <c r="A3366" s="160">
        <v>3365.0</v>
      </c>
      <c r="B3366" s="165" t="s">
        <v>3511</v>
      </c>
      <c r="C3366" s="160">
        <v>2.0210521E7</v>
      </c>
      <c r="D3366" s="162"/>
      <c r="E3366" s="162"/>
      <c r="F3366" s="167"/>
      <c r="G3366" s="168"/>
      <c r="H3366" s="162"/>
      <c r="I3366" s="162"/>
      <c r="J3366" s="162"/>
      <c r="K3366" s="162"/>
      <c r="L3366" s="162"/>
      <c r="M3366" s="162"/>
      <c r="N3366" s="162"/>
      <c r="O3366" s="162"/>
      <c r="P3366" s="162"/>
      <c r="Q3366" s="162"/>
      <c r="R3366" s="162"/>
      <c r="S3366" s="162"/>
      <c r="T3366" s="162"/>
      <c r="U3366" s="162"/>
      <c r="V3366" s="162"/>
      <c r="W3366" s="162"/>
      <c r="X3366" s="162"/>
      <c r="Y3366" s="162"/>
      <c r="Z3366" s="162"/>
      <c r="AA3366" s="162"/>
    </row>
    <row r="3367">
      <c r="A3367" s="160">
        <v>3366.0</v>
      </c>
      <c r="B3367" s="165" t="s">
        <v>3512</v>
      </c>
      <c r="C3367" s="160">
        <v>2.0210521E7</v>
      </c>
      <c r="D3367" s="162"/>
      <c r="E3367" s="162"/>
      <c r="F3367" s="167"/>
      <c r="G3367" s="168"/>
      <c r="H3367" s="162"/>
      <c r="I3367" s="162"/>
      <c r="J3367" s="162"/>
      <c r="K3367" s="162"/>
      <c r="L3367" s="162"/>
      <c r="M3367" s="162"/>
      <c r="N3367" s="162"/>
      <c r="O3367" s="162"/>
      <c r="P3367" s="162"/>
      <c r="Q3367" s="162"/>
      <c r="R3367" s="162"/>
      <c r="S3367" s="162"/>
      <c r="T3367" s="162"/>
      <c r="U3367" s="162"/>
      <c r="V3367" s="162"/>
      <c r="W3367" s="162"/>
      <c r="X3367" s="162"/>
      <c r="Y3367" s="162"/>
      <c r="Z3367" s="162"/>
      <c r="AA3367" s="162"/>
    </row>
    <row r="3368">
      <c r="A3368" s="160">
        <v>3367.0</v>
      </c>
      <c r="B3368" s="165" t="s">
        <v>3513</v>
      </c>
      <c r="C3368" s="160">
        <v>2.0210521E7</v>
      </c>
      <c r="D3368" s="162"/>
      <c r="E3368" s="162"/>
      <c r="F3368" s="167"/>
      <c r="G3368" s="168"/>
      <c r="H3368" s="162"/>
      <c r="I3368" s="162"/>
      <c r="J3368" s="162"/>
      <c r="K3368" s="162"/>
      <c r="L3368" s="162"/>
      <c r="M3368" s="162"/>
      <c r="N3368" s="162"/>
      <c r="O3368" s="162"/>
      <c r="P3368" s="162"/>
      <c r="Q3368" s="162"/>
      <c r="R3368" s="162"/>
      <c r="S3368" s="162"/>
      <c r="T3368" s="162"/>
      <c r="U3368" s="162"/>
      <c r="V3368" s="162"/>
      <c r="W3368" s="162"/>
      <c r="X3368" s="162"/>
      <c r="Y3368" s="162"/>
      <c r="Z3368" s="162"/>
      <c r="AA3368" s="162"/>
    </row>
    <row r="3369">
      <c r="A3369" s="160">
        <v>3368.0</v>
      </c>
      <c r="B3369" s="165" t="s">
        <v>3514</v>
      </c>
      <c r="C3369" s="160">
        <v>2.0210521E7</v>
      </c>
      <c r="D3369" s="162"/>
      <c r="E3369" s="162"/>
      <c r="F3369" s="167"/>
      <c r="G3369" s="168"/>
      <c r="H3369" s="162"/>
      <c r="I3369" s="162"/>
      <c r="J3369" s="162"/>
      <c r="K3369" s="162"/>
      <c r="L3369" s="162"/>
      <c r="M3369" s="162"/>
      <c r="N3369" s="162"/>
      <c r="O3369" s="162"/>
      <c r="P3369" s="162"/>
      <c r="Q3369" s="162"/>
      <c r="R3369" s="162"/>
      <c r="S3369" s="162"/>
      <c r="T3369" s="162"/>
      <c r="U3369" s="162"/>
      <c r="V3369" s="162"/>
      <c r="W3369" s="162"/>
      <c r="X3369" s="162"/>
      <c r="Y3369" s="162"/>
      <c r="Z3369" s="162"/>
      <c r="AA3369" s="162"/>
    </row>
    <row r="3370">
      <c r="A3370" s="160">
        <v>3369.0</v>
      </c>
      <c r="B3370" s="165" t="s">
        <v>3515</v>
      </c>
      <c r="C3370" s="160">
        <v>2.0210521E7</v>
      </c>
      <c r="D3370" s="162"/>
      <c r="E3370" s="162"/>
      <c r="F3370" s="167"/>
      <c r="G3370" s="168"/>
      <c r="H3370" s="162"/>
      <c r="I3370" s="162"/>
      <c r="J3370" s="162"/>
      <c r="K3370" s="162"/>
      <c r="L3370" s="162"/>
      <c r="M3370" s="162"/>
      <c r="N3370" s="162"/>
      <c r="O3370" s="162"/>
      <c r="P3370" s="162"/>
      <c r="Q3370" s="162"/>
      <c r="R3370" s="162"/>
      <c r="S3370" s="162"/>
      <c r="T3370" s="162"/>
      <c r="U3370" s="162"/>
      <c r="V3370" s="162"/>
      <c r="W3370" s="162"/>
      <c r="X3370" s="162"/>
      <c r="Y3370" s="162"/>
      <c r="Z3370" s="162"/>
      <c r="AA3370" s="162"/>
    </row>
    <row r="3371">
      <c r="A3371" s="160">
        <v>3370.0</v>
      </c>
      <c r="B3371" s="165" t="s">
        <v>3516</v>
      </c>
      <c r="C3371" s="160">
        <v>2.0210521E7</v>
      </c>
      <c r="D3371" s="162"/>
      <c r="E3371" s="162"/>
      <c r="F3371" s="167"/>
      <c r="G3371" s="168"/>
      <c r="H3371" s="162"/>
      <c r="I3371" s="162"/>
      <c r="J3371" s="162"/>
      <c r="K3371" s="162"/>
      <c r="L3371" s="162"/>
      <c r="M3371" s="162"/>
      <c r="N3371" s="162"/>
      <c r="O3371" s="162"/>
      <c r="P3371" s="162"/>
      <c r="Q3371" s="162"/>
      <c r="R3371" s="162"/>
      <c r="S3371" s="162"/>
      <c r="T3371" s="162"/>
      <c r="U3371" s="162"/>
      <c r="V3371" s="162"/>
      <c r="W3371" s="162"/>
      <c r="X3371" s="162"/>
      <c r="Y3371" s="162"/>
      <c r="Z3371" s="162"/>
      <c r="AA3371" s="162"/>
    </row>
    <row r="3372">
      <c r="A3372" s="160">
        <v>3371.0</v>
      </c>
      <c r="B3372" s="165" t="s">
        <v>3517</v>
      </c>
      <c r="C3372" s="160">
        <v>2.0210521E7</v>
      </c>
      <c r="D3372" s="162"/>
      <c r="E3372" s="162"/>
      <c r="F3372" s="167"/>
      <c r="G3372" s="168"/>
      <c r="H3372" s="162"/>
      <c r="I3372" s="162"/>
      <c r="J3372" s="162"/>
      <c r="K3372" s="162"/>
      <c r="L3372" s="162"/>
      <c r="M3372" s="162"/>
      <c r="N3372" s="162"/>
      <c r="O3372" s="162"/>
      <c r="P3372" s="162"/>
      <c r="Q3372" s="162"/>
      <c r="R3372" s="162"/>
      <c r="S3372" s="162"/>
      <c r="T3372" s="162"/>
      <c r="U3372" s="162"/>
      <c r="V3372" s="162"/>
      <c r="W3372" s="162"/>
      <c r="X3372" s="162"/>
      <c r="Y3372" s="162"/>
      <c r="Z3372" s="162"/>
      <c r="AA3372" s="162"/>
    </row>
    <row r="3373">
      <c r="A3373" s="160">
        <v>3372.0</v>
      </c>
      <c r="B3373" s="165" t="s">
        <v>3518</v>
      </c>
      <c r="C3373" s="160">
        <v>2.0210521E7</v>
      </c>
      <c r="D3373" s="162"/>
      <c r="E3373" s="162"/>
      <c r="F3373" s="167"/>
      <c r="G3373" s="168"/>
      <c r="H3373" s="162"/>
      <c r="I3373" s="162"/>
      <c r="J3373" s="162"/>
      <c r="K3373" s="162"/>
      <c r="L3373" s="162"/>
      <c r="M3373" s="162"/>
      <c r="N3373" s="162"/>
      <c r="O3373" s="162"/>
      <c r="P3373" s="162"/>
      <c r="Q3373" s="162"/>
      <c r="R3373" s="162"/>
      <c r="S3373" s="162"/>
      <c r="T3373" s="162"/>
      <c r="U3373" s="162"/>
      <c r="V3373" s="162"/>
      <c r="W3373" s="162"/>
      <c r="X3373" s="162"/>
      <c r="Y3373" s="162"/>
      <c r="Z3373" s="162"/>
      <c r="AA3373" s="162"/>
    </row>
    <row r="3374">
      <c r="A3374" s="160">
        <v>3373.0</v>
      </c>
      <c r="B3374" s="165" t="s">
        <v>3519</v>
      </c>
      <c r="C3374" s="160">
        <v>2.0210521E7</v>
      </c>
      <c r="D3374" s="162"/>
      <c r="E3374" s="162"/>
      <c r="F3374" s="167"/>
      <c r="G3374" s="168"/>
      <c r="H3374" s="162"/>
      <c r="I3374" s="162"/>
      <c r="J3374" s="162"/>
      <c r="K3374" s="162"/>
      <c r="L3374" s="162"/>
      <c r="M3374" s="162"/>
      <c r="N3374" s="162"/>
      <c r="O3374" s="162"/>
      <c r="P3374" s="162"/>
      <c r="Q3374" s="162"/>
      <c r="R3374" s="162"/>
      <c r="S3374" s="162"/>
      <c r="T3374" s="162"/>
      <c r="U3374" s="162"/>
      <c r="V3374" s="162"/>
      <c r="W3374" s="162"/>
      <c r="X3374" s="162"/>
      <c r="Y3374" s="162"/>
      <c r="Z3374" s="162"/>
      <c r="AA3374" s="162"/>
    </row>
    <row r="3375">
      <c r="A3375" s="160">
        <v>3374.0</v>
      </c>
      <c r="B3375" s="165" t="s">
        <v>3520</v>
      </c>
      <c r="C3375" s="160">
        <v>2.0210521E7</v>
      </c>
      <c r="D3375" s="162"/>
      <c r="E3375" s="162"/>
      <c r="F3375" s="167"/>
      <c r="G3375" s="168"/>
      <c r="H3375" s="162"/>
      <c r="I3375" s="162"/>
      <c r="J3375" s="162"/>
      <c r="K3375" s="162"/>
      <c r="L3375" s="162"/>
      <c r="M3375" s="162"/>
      <c r="N3375" s="162"/>
      <c r="O3375" s="162"/>
      <c r="P3375" s="162"/>
      <c r="Q3375" s="162"/>
      <c r="R3375" s="162"/>
      <c r="S3375" s="162"/>
      <c r="T3375" s="162"/>
      <c r="U3375" s="162"/>
      <c r="V3375" s="162"/>
      <c r="W3375" s="162"/>
      <c r="X3375" s="162"/>
      <c r="Y3375" s="162"/>
      <c r="Z3375" s="162"/>
      <c r="AA3375" s="162"/>
    </row>
    <row r="3376">
      <c r="A3376" s="160">
        <v>3375.0</v>
      </c>
      <c r="B3376" s="165" t="s">
        <v>3521</v>
      </c>
      <c r="C3376" s="160">
        <v>2.0210521E7</v>
      </c>
      <c r="D3376" s="162"/>
      <c r="E3376" s="162"/>
      <c r="F3376" s="167"/>
      <c r="G3376" s="168"/>
      <c r="H3376" s="162"/>
      <c r="I3376" s="162"/>
      <c r="J3376" s="162"/>
      <c r="K3376" s="162"/>
      <c r="L3376" s="162"/>
      <c r="M3376" s="162"/>
      <c r="N3376" s="162"/>
      <c r="O3376" s="162"/>
      <c r="P3376" s="162"/>
      <c r="Q3376" s="162"/>
      <c r="R3376" s="162"/>
      <c r="S3376" s="162"/>
      <c r="T3376" s="162"/>
      <c r="U3376" s="162"/>
      <c r="V3376" s="162"/>
      <c r="W3376" s="162"/>
      <c r="X3376" s="162"/>
      <c r="Y3376" s="162"/>
      <c r="Z3376" s="162"/>
      <c r="AA3376" s="162"/>
    </row>
    <row r="3377">
      <c r="A3377" s="160">
        <v>3376.0</v>
      </c>
      <c r="B3377" s="165" t="s">
        <v>3522</v>
      </c>
      <c r="C3377" s="160">
        <v>2.0210521E7</v>
      </c>
      <c r="D3377" s="162"/>
      <c r="E3377" s="162"/>
      <c r="F3377" s="167"/>
      <c r="G3377" s="168"/>
      <c r="H3377" s="162"/>
      <c r="I3377" s="162"/>
      <c r="J3377" s="162"/>
      <c r="K3377" s="162"/>
      <c r="L3377" s="162"/>
      <c r="M3377" s="162"/>
      <c r="N3377" s="162"/>
      <c r="O3377" s="162"/>
      <c r="P3377" s="162"/>
      <c r="Q3377" s="162"/>
      <c r="R3377" s="162"/>
      <c r="S3377" s="162"/>
      <c r="T3377" s="162"/>
      <c r="U3377" s="162"/>
      <c r="V3377" s="162"/>
      <c r="W3377" s="162"/>
      <c r="X3377" s="162"/>
      <c r="Y3377" s="162"/>
      <c r="Z3377" s="162"/>
      <c r="AA3377" s="162"/>
    </row>
    <row r="3378">
      <c r="A3378" s="160">
        <v>3377.0</v>
      </c>
      <c r="B3378" s="165" t="s">
        <v>3523</v>
      </c>
      <c r="C3378" s="160">
        <v>2.0210521E7</v>
      </c>
      <c r="D3378" s="162"/>
      <c r="E3378" s="162"/>
      <c r="F3378" s="167"/>
      <c r="G3378" s="168"/>
      <c r="H3378" s="162"/>
      <c r="I3378" s="162"/>
      <c r="J3378" s="162"/>
      <c r="K3378" s="162"/>
      <c r="L3378" s="162"/>
      <c r="M3378" s="162"/>
      <c r="N3378" s="162"/>
      <c r="O3378" s="162"/>
      <c r="P3378" s="162"/>
      <c r="Q3378" s="162"/>
      <c r="R3378" s="162"/>
      <c r="S3378" s="162"/>
      <c r="T3378" s="162"/>
      <c r="U3378" s="162"/>
      <c r="V3378" s="162"/>
      <c r="W3378" s="162"/>
      <c r="X3378" s="162"/>
      <c r="Y3378" s="162"/>
      <c r="Z3378" s="162"/>
      <c r="AA3378" s="162"/>
    </row>
    <row r="3379">
      <c r="A3379" s="160">
        <v>3378.0</v>
      </c>
      <c r="B3379" s="165" t="s">
        <v>3524</v>
      </c>
      <c r="C3379" s="160">
        <v>2.0210521E7</v>
      </c>
      <c r="D3379" s="162"/>
      <c r="E3379" s="162"/>
      <c r="F3379" s="167"/>
      <c r="G3379" s="168"/>
      <c r="H3379" s="162"/>
      <c r="I3379" s="162"/>
      <c r="J3379" s="162"/>
      <c r="K3379" s="162"/>
      <c r="L3379" s="162"/>
      <c r="M3379" s="162"/>
      <c r="N3379" s="162"/>
      <c r="O3379" s="162"/>
      <c r="P3379" s="162"/>
      <c r="Q3379" s="162"/>
      <c r="R3379" s="162"/>
      <c r="S3379" s="162"/>
      <c r="T3379" s="162"/>
      <c r="U3379" s="162"/>
      <c r="V3379" s="162"/>
      <c r="W3379" s="162"/>
      <c r="X3379" s="162"/>
      <c r="Y3379" s="162"/>
      <c r="Z3379" s="162"/>
      <c r="AA3379" s="162"/>
    </row>
    <row r="3380">
      <c r="A3380" s="160">
        <v>3379.0</v>
      </c>
      <c r="B3380" s="165" t="s">
        <v>3525</v>
      </c>
      <c r="C3380" s="160">
        <v>2.0210521E7</v>
      </c>
      <c r="D3380" s="162"/>
      <c r="E3380" s="162"/>
      <c r="F3380" s="167"/>
      <c r="G3380" s="168"/>
      <c r="H3380" s="162"/>
      <c r="I3380" s="162"/>
      <c r="J3380" s="162"/>
      <c r="K3380" s="162"/>
      <c r="L3380" s="162"/>
      <c r="M3380" s="162"/>
      <c r="N3380" s="162"/>
      <c r="O3380" s="162"/>
      <c r="P3380" s="162"/>
      <c r="Q3380" s="162"/>
      <c r="R3380" s="162"/>
      <c r="S3380" s="162"/>
      <c r="T3380" s="162"/>
      <c r="U3380" s="162"/>
      <c r="V3380" s="162"/>
      <c r="W3380" s="162"/>
      <c r="X3380" s="162"/>
      <c r="Y3380" s="162"/>
      <c r="Z3380" s="162"/>
      <c r="AA3380" s="162"/>
    </row>
    <row r="3381">
      <c r="A3381" s="160">
        <v>3380.0</v>
      </c>
      <c r="B3381" s="165" t="s">
        <v>3526</v>
      </c>
      <c r="C3381" s="160">
        <v>2.0210521E7</v>
      </c>
      <c r="D3381" s="162"/>
      <c r="E3381" s="162"/>
      <c r="F3381" s="167"/>
      <c r="G3381" s="168"/>
      <c r="H3381" s="162"/>
      <c r="I3381" s="162"/>
      <c r="J3381" s="162"/>
      <c r="K3381" s="162"/>
      <c r="L3381" s="162"/>
      <c r="M3381" s="162"/>
      <c r="N3381" s="162"/>
      <c r="O3381" s="162"/>
      <c r="P3381" s="162"/>
      <c r="Q3381" s="162"/>
      <c r="R3381" s="162"/>
      <c r="S3381" s="162"/>
      <c r="T3381" s="162"/>
      <c r="U3381" s="162"/>
      <c r="V3381" s="162"/>
      <c r="W3381" s="162"/>
      <c r="X3381" s="162"/>
      <c r="Y3381" s="162"/>
      <c r="Z3381" s="162"/>
      <c r="AA3381" s="162"/>
    </row>
    <row r="3382">
      <c r="A3382" s="160">
        <v>3381.0</v>
      </c>
      <c r="B3382" s="165" t="s">
        <v>3527</v>
      </c>
      <c r="C3382" s="160">
        <v>2.0210521E7</v>
      </c>
      <c r="D3382" s="162"/>
      <c r="E3382" s="162"/>
      <c r="F3382" s="167"/>
      <c r="G3382" s="168"/>
      <c r="H3382" s="162"/>
      <c r="I3382" s="162"/>
      <c r="J3382" s="162"/>
      <c r="K3382" s="162"/>
      <c r="L3382" s="162"/>
      <c r="M3382" s="162"/>
      <c r="N3382" s="162"/>
      <c r="O3382" s="162"/>
      <c r="P3382" s="162"/>
      <c r="Q3382" s="162"/>
      <c r="R3382" s="162"/>
      <c r="S3382" s="162"/>
      <c r="T3382" s="162"/>
      <c r="U3382" s="162"/>
      <c r="V3382" s="162"/>
      <c r="W3382" s="162"/>
      <c r="X3382" s="162"/>
      <c r="Y3382" s="162"/>
      <c r="Z3382" s="162"/>
      <c r="AA3382" s="162"/>
    </row>
    <row r="3383">
      <c r="A3383" s="160">
        <v>3382.0</v>
      </c>
      <c r="B3383" s="165" t="s">
        <v>3528</v>
      </c>
      <c r="C3383" s="160">
        <v>2.0210521E7</v>
      </c>
      <c r="D3383" s="162"/>
      <c r="E3383" s="162"/>
      <c r="F3383" s="167"/>
      <c r="G3383" s="168"/>
      <c r="H3383" s="162"/>
      <c r="I3383" s="162"/>
      <c r="J3383" s="162"/>
      <c r="K3383" s="162"/>
      <c r="L3383" s="162"/>
      <c r="M3383" s="162"/>
      <c r="N3383" s="162"/>
      <c r="O3383" s="162"/>
      <c r="P3383" s="162"/>
      <c r="Q3383" s="162"/>
      <c r="R3383" s="162"/>
      <c r="S3383" s="162"/>
      <c r="T3383" s="162"/>
      <c r="U3383" s="162"/>
      <c r="V3383" s="162"/>
      <c r="W3383" s="162"/>
      <c r="X3383" s="162"/>
      <c r="Y3383" s="162"/>
      <c r="Z3383" s="162"/>
      <c r="AA3383" s="162"/>
    </row>
    <row r="3384">
      <c r="A3384" s="160">
        <v>3383.0</v>
      </c>
      <c r="B3384" s="165" t="s">
        <v>3529</v>
      </c>
      <c r="C3384" s="160">
        <v>2.0210521E7</v>
      </c>
      <c r="D3384" s="162"/>
      <c r="E3384" s="162"/>
      <c r="F3384" s="167"/>
      <c r="G3384" s="168"/>
      <c r="H3384" s="162"/>
      <c r="I3384" s="162"/>
      <c r="J3384" s="162"/>
      <c r="K3384" s="162"/>
      <c r="L3384" s="162"/>
      <c r="M3384" s="162"/>
      <c r="N3384" s="162"/>
      <c r="O3384" s="162"/>
      <c r="P3384" s="162"/>
      <c r="Q3384" s="162"/>
      <c r="R3384" s="162"/>
      <c r="S3384" s="162"/>
      <c r="T3384" s="162"/>
      <c r="U3384" s="162"/>
      <c r="V3384" s="162"/>
      <c r="W3384" s="162"/>
      <c r="X3384" s="162"/>
      <c r="Y3384" s="162"/>
      <c r="Z3384" s="162"/>
      <c r="AA3384" s="162"/>
    </row>
    <row r="3385">
      <c r="A3385" s="160">
        <v>3384.0</v>
      </c>
      <c r="B3385" s="165" t="s">
        <v>3530</v>
      </c>
      <c r="C3385" s="160">
        <v>2.0210521E7</v>
      </c>
      <c r="D3385" s="162"/>
      <c r="E3385" s="162"/>
      <c r="F3385" s="167"/>
      <c r="G3385" s="168"/>
      <c r="H3385" s="162"/>
      <c r="I3385" s="162"/>
      <c r="J3385" s="162"/>
      <c r="K3385" s="162"/>
      <c r="L3385" s="162"/>
      <c r="M3385" s="162"/>
      <c r="N3385" s="162"/>
      <c r="O3385" s="162"/>
      <c r="P3385" s="162"/>
      <c r="Q3385" s="162"/>
      <c r="R3385" s="162"/>
      <c r="S3385" s="162"/>
      <c r="T3385" s="162"/>
      <c r="U3385" s="162"/>
      <c r="V3385" s="162"/>
      <c r="W3385" s="162"/>
      <c r="X3385" s="162"/>
      <c r="Y3385" s="162"/>
      <c r="Z3385" s="162"/>
      <c r="AA3385" s="162"/>
    </row>
    <row r="3386">
      <c r="A3386" s="160">
        <v>3385.0</v>
      </c>
      <c r="B3386" s="165" t="s">
        <v>3531</v>
      </c>
      <c r="C3386" s="160">
        <v>2.0210522E7</v>
      </c>
      <c r="D3386" s="162"/>
      <c r="E3386" s="162"/>
      <c r="F3386" s="167"/>
      <c r="G3386" s="168"/>
      <c r="H3386" s="162"/>
      <c r="I3386" s="162"/>
      <c r="J3386" s="162"/>
      <c r="K3386" s="162"/>
      <c r="L3386" s="162"/>
      <c r="M3386" s="162"/>
      <c r="N3386" s="162"/>
      <c r="O3386" s="162"/>
      <c r="P3386" s="162"/>
      <c r="Q3386" s="162"/>
      <c r="R3386" s="162"/>
      <c r="S3386" s="162"/>
      <c r="T3386" s="162"/>
      <c r="U3386" s="162"/>
      <c r="V3386" s="162"/>
      <c r="W3386" s="162"/>
      <c r="X3386" s="162"/>
      <c r="Y3386" s="162"/>
      <c r="Z3386" s="162"/>
      <c r="AA3386" s="162"/>
    </row>
    <row r="3387">
      <c r="A3387" s="160">
        <v>3386.0</v>
      </c>
      <c r="B3387" s="165" t="s">
        <v>3532</v>
      </c>
      <c r="C3387" s="160">
        <v>2.0210522E7</v>
      </c>
      <c r="D3387" s="162"/>
      <c r="E3387" s="162"/>
      <c r="F3387" s="167"/>
      <c r="G3387" s="168"/>
      <c r="H3387" s="162"/>
      <c r="I3387" s="162"/>
      <c r="J3387" s="162"/>
      <c r="K3387" s="162"/>
      <c r="L3387" s="162"/>
      <c r="M3387" s="162"/>
      <c r="N3387" s="162"/>
      <c r="O3387" s="162"/>
      <c r="P3387" s="162"/>
      <c r="Q3387" s="162"/>
      <c r="R3387" s="162"/>
      <c r="S3387" s="162"/>
      <c r="T3387" s="162"/>
      <c r="U3387" s="162"/>
      <c r="V3387" s="162"/>
      <c r="W3387" s="162"/>
      <c r="X3387" s="162"/>
      <c r="Y3387" s="162"/>
      <c r="Z3387" s="162"/>
      <c r="AA3387" s="162"/>
    </row>
    <row r="3388">
      <c r="A3388" s="160">
        <v>3387.0</v>
      </c>
      <c r="B3388" s="165" t="s">
        <v>3533</v>
      </c>
      <c r="C3388" s="160">
        <v>2.0210522E7</v>
      </c>
      <c r="D3388" s="162"/>
      <c r="E3388" s="162"/>
      <c r="F3388" s="167"/>
      <c r="G3388" s="168"/>
      <c r="H3388" s="162"/>
      <c r="I3388" s="162"/>
      <c r="J3388" s="162"/>
      <c r="K3388" s="162"/>
      <c r="L3388" s="162"/>
      <c r="M3388" s="162"/>
      <c r="N3388" s="162"/>
      <c r="O3388" s="162"/>
      <c r="P3388" s="162"/>
      <c r="Q3388" s="162"/>
      <c r="R3388" s="162"/>
      <c r="S3388" s="162"/>
      <c r="T3388" s="162"/>
      <c r="U3388" s="162"/>
      <c r="V3388" s="162"/>
      <c r="W3388" s="162"/>
      <c r="X3388" s="162"/>
      <c r="Y3388" s="162"/>
      <c r="Z3388" s="162"/>
      <c r="AA3388" s="162"/>
    </row>
    <row r="3389">
      <c r="A3389" s="160">
        <v>3388.0</v>
      </c>
      <c r="B3389" s="165" t="s">
        <v>3534</v>
      </c>
      <c r="C3389" s="160">
        <v>2.0210522E7</v>
      </c>
      <c r="D3389" s="162"/>
      <c r="E3389" s="162"/>
      <c r="F3389" s="167"/>
      <c r="G3389" s="168"/>
      <c r="H3389" s="162"/>
      <c r="I3389" s="162"/>
      <c r="J3389" s="162"/>
      <c r="K3389" s="162"/>
      <c r="L3389" s="162"/>
      <c r="M3389" s="162"/>
      <c r="N3389" s="162"/>
      <c r="O3389" s="162"/>
      <c r="P3389" s="162"/>
      <c r="Q3389" s="162"/>
      <c r="R3389" s="162"/>
      <c r="S3389" s="162"/>
      <c r="T3389" s="162"/>
      <c r="U3389" s="162"/>
      <c r="V3389" s="162"/>
      <c r="W3389" s="162"/>
      <c r="X3389" s="162"/>
      <c r="Y3389" s="162"/>
      <c r="Z3389" s="162"/>
      <c r="AA3389" s="162"/>
    </row>
    <row r="3390">
      <c r="A3390" s="160">
        <v>3389.0</v>
      </c>
      <c r="B3390" s="165" t="s">
        <v>3535</v>
      </c>
      <c r="C3390" s="160">
        <v>2.0210522E7</v>
      </c>
      <c r="D3390" s="162"/>
      <c r="E3390" s="162"/>
      <c r="F3390" s="167"/>
      <c r="G3390" s="168"/>
      <c r="H3390" s="162"/>
      <c r="I3390" s="162"/>
      <c r="J3390" s="162"/>
      <c r="K3390" s="162"/>
      <c r="L3390" s="162"/>
      <c r="M3390" s="162"/>
      <c r="N3390" s="162"/>
      <c r="O3390" s="162"/>
      <c r="P3390" s="162"/>
      <c r="Q3390" s="162"/>
      <c r="R3390" s="162"/>
      <c r="S3390" s="162"/>
      <c r="T3390" s="162"/>
      <c r="U3390" s="162"/>
      <c r="V3390" s="162"/>
      <c r="W3390" s="162"/>
      <c r="X3390" s="162"/>
      <c r="Y3390" s="162"/>
      <c r="Z3390" s="162"/>
      <c r="AA3390" s="162"/>
    </row>
    <row r="3391">
      <c r="A3391" s="160">
        <v>3390.0</v>
      </c>
      <c r="B3391" s="165" t="s">
        <v>3536</v>
      </c>
      <c r="C3391" s="160">
        <v>2.0210522E7</v>
      </c>
      <c r="D3391" s="162"/>
      <c r="E3391" s="162"/>
      <c r="F3391" s="167"/>
      <c r="G3391" s="168"/>
      <c r="H3391" s="162"/>
      <c r="I3391" s="162"/>
      <c r="J3391" s="162"/>
      <c r="K3391" s="162"/>
      <c r="L3391" s="162"/>
      <c r="M3391" s="162"/>
      <c r="N3391" s="162"/>
      <c r="O3391" s="162"/>
      <c r="P3391" s="162"/>
      <c r="Q3391" s="162"/>
      <c r="R3391" s="162"/>
      <c r="S3391" s="162"/>
      <c r="T3391" s="162"/>
      <c r="U3391" s="162"/>
      <c r="V3391" s="162"/>
      <c r="W3391" s="162"/>
      <c r="X3391" s="162"/>
      <c r="Y3391" s="162"/>
      <c r="Z3391" s="162"/>
      <c r="AA3391" s="162"/>
    </row>
    <row r="3392">
      <c r="A3392" s="160">
        <v>3391.0</v>
      </c>
      <c r="B3392" s="165" t="s">
        <v>3537</v>
      </c>
      <c r="C3392" s="160">
        <v>2.0210522E7</v>
      </c>
      <c r="D3392" s="162"/>
      <c r="E3392" s="162"/>
      <c r="F3392" s="167"/>
      <c r="G3392" s="168"/>
      <c r="H3392" s="162"/>
      <c r="I3392" s="162"/>
      <c r="J3392" s="162"/>
      <c r="K3392" s="162"/>
      <c r="L3392" s="162"/>
      <c r="M3392" s="162"/>
      <c r="N3392" s="162"/>
      <c r="O3392" s="162"/>
      <c r="P3392" s="162"/>
      <c r="Q3392" s="162"/>
      <c r="R3392" s="162"/>
      <c r="S3392" s="162"/>
      <c r="T3392" s="162"/>
      <c r="U3392" s="162"/>
      <c r="V3392" s="162"/>
      <c r="W3392" s="162"/>
      <c r="X3392" s="162"/>
      <c r="Y3392" s="162"/>
      <c r="Z3392" s="162"/>
      <c r="AA3392" s="162"/>
    </row>
    <row r="3393">
      <c r="A3393" s="160">
        <v>3392.0</v>
      </c>
      <c r="B3393" s="165" t="s">
        <v>3538</v>
      </c>
      <c r="C3393" s="160">
        <v>2.0210522E7</v>
      </c>
      <c r="D3393" s="162"/>
      <c r="E3393" s="162"/>
      <c r="F3393" s="167"/>
      <c r="G3393" s="168"/>
      <c r="H3393" s="162"/>
      <c r="I3393" s="162"/>
      <c r="J3393" s="162"/>
      <c r="K3393" s="162"/>
      <c r="L3393" s="162"/>
      <c r="M3393" s="162"/>
      <c r="N3393" s="162"/>
      <c r="O3393" s="162"/>
      <c r="P3393" s="162"/>
      <c r="Q3393" s="162"/>
      <c r="R3393" s="162"/>
      <c r="S3393" s="162"/>
      <c r="T3393" s="162"/>
      <c r="U3393" s="162"/>
      <c r="V3393" s="162"/>
      <c r="W3393" s="162"/>
      <c r="X3393" s="162"/>
      <c r="Y3393" s="162"/>
      <c r="Z3393" s="162"/>
      <c r="AA3393" s="162"/>
    </row>
    <row r="3394">
      <c r="A3394" s="160">
        <v>3393.0</v>
      </c>
      <c r="B3394" s="165" t="s">
        <v>3539</v>
      </c>
      <c r="C3394" s="160">
        <v>2.0210522E7</v>
      </c>
      <c r="D3394" s="162"/>
      <c r="E3394" s="162"/>
      <c r="F3394" s="167"/>
      <c r="G3394" s="168"/>
      <c r="H3394" s="162"/>
      <c r="I3394" s="162"/>
      <c r="J3394" s="162"/>
      <c r="K3394" s="162"/>
      <c r="L3394" s="162"/>
      <c r="M3394" s="162"/>
      <c r="N3394" s="162"/>
      <c r="O3394" s="162"/>
      <c r="P3394" s="162"/>
      <c r="Q3394" s="162"/>
      <c r="R3394" s="162"/>
      <c r="S3394" s="162"/>
      <c r="T3394" s="162"/>
      <c r="U3394" s="162"/>
      <c r="V3394" s="162"/>
      <c r="W3394" s="162"/>
      <c r="X3394" s="162"/>
      <c r="Y3394" s="162"/>
      <c r="Z3394" s="162"/>
      <c r="AA3394" s="162"/>
    </row>
    <row r="3395">
      <c r="A3395" s="160">
        <v>3394.0</v>
      </c>
      <c r="B3395" s="165" t="s">
        <v>3540</v>
      </c>
      <c r="C3395" s="160">
        <v>2.0210522E7</v>
      </c>
      <c r="D3395" s="162"/>
      <c r="E3395" s="162"/>
      <c r="F3395" s="167"/>
      <c r="G3395" s="168"/>
      <c r="H3395" s="162"/>
      <c r="I3395" s="162"/>
      <c r="J3395" s="162"/>
      <c r="K3395" s="162"/>
      <c r="L3395" s="162"/>
      <c r="M3395" s="162"/>
      <c r="N3395" s="162"/>
      <c r="O3395" s="162"/>
      <c r="P3395" s="162"/>
      <c r="Q3395" s="162"/>
      <c r="R3395" s="162"/>
      <c r="S3395" s="162"/>
      <c r="T3395" s="162"/>
      <c r="U3395" s="162"/>
      <c r="V3395" s="162"/>
      <c r="W3395" s="162"/>
      <c r="X3395" s="162"/>
      <c r="Y3395" s="162"/>
      <c r="Z3395" s="162"/>
      <c r="AA3395" s="162"/>
    </row>
    <row r="3396">
      <c r="A3396" s="160">
        <v>3395.0</v>
      </c>
      <c r="B3396" s="165" t="s">
        <v>3541</v>
      </c>
      <c r="C3396" s="160">
        <v>2.0210522E7</v>
      </c>
      <c r="D3396" s="162"/>
      <c r="E3396" s="162"/>
      <c r="F3396" s="167"/>
      <c r="G3396" s="168"/>
      <c r="H3396" s="162"/>
      <c r="I3396" s="162"/>
      <c r="J3396" s="162"/>
      <c r="K3396" s="162"/>
      <c r="L3396" s="162"/>
      <c r="M3396" s="162"/>
      <c r="N3396" s="162"/>
      <c r="O3396" s="162"/>
      <c r="P3396" s="162"/>
      <c r="Q3396" s="162"/>
      <c r="R3396" s="162"/>
      <c r="S3396" s="162"/>
      <c r="T3396" s="162"/>
      <c r="U3396" s="162"/>
      <c r="V3396" s="162"/>
      <c r="W3396" s="162"/>
      <c r="X3396" s="162"/>
      <c r="Y3396" s="162"/>
      <c r="Z3396" s="162"/>
      <c r="AA3396" s="162"/>
    </row>
    <row r="3397">
      <c r="A3397" s="160">
        <v>3396.0</v>
      </c>
      <c r="B3397" s="165" t="s">
        <v>3542</v>
      </c>
      <c r="C3397" s="160">
        <v>2.0210522E7</v>
      </c>
      <c r="D3397" s="162"/>
      <c r="E3397" s="162"/>
      <c r="F3397" s="167"/>
      <c r="G3397" s="168"/>
      <c r="H3397" s="162"/>
      <c r="I3397" s="162"/>
      <c r="J3397" s="162"/>
      <c r="K3397" s="162"/>
      <c r="L3397" s="162"/>
      <c r="M3397" s="162"/>
      <c r="N3397" s="162"/>
      <c r="O3397" s="162"/>
      <c r="P3397" s="162"/>
      <c r="Q3397" s="162"/>
      <c r="R3397" s="162"/>
      <c r="S3397" s="162"/>
      <c r="T3397" s="162"/>
      <c r="U3397" s="162"/>
      <c r="V3397" s="162"/>
      <c r="W3397" s="162"/>
      <c r="X3397" s="162"/>
      <c r="Y3397" s="162"/>
      <c r="Z3397" s="162"/>
      <c r="AA3397" s="162"/>
    </row>
    <row r="3398">
      <c r="A3398" s="160">
        <v>3397.0</v>
      </c>
      <c r="B3398" s="165" t="s">
        <v>3543</v>
      </c>
      <c r="C3398" s="160">
        <v>2.0210522E7</v>
      </c>
      <c r="D3398" s="162"/>
      <c r="E3398" s="162"/>
      <c r="F3398" s="167"/>
      <c r="G3398" s="168"/>
      <c r="H3398" s="162"/>
      <c r="I3398" s="162"/>
      <c r="J3398" s="162"/>
      <c r="K3398" s="162"/>
      <c r="L3398" s="162"/>
      <c r="M3398" s="162"/>
      <c r="N3398" s="162"/>
      <c r="O3398" s="162"/>
      <c r="P3398" s="162"/>
      <c r="Q3398" s="162"/>
      <c r="R3398" s="162"/>
      <c r="S3398" s="162"/>
      <c r="T3398" s="162"/>
      <c r="U3398" s="162"/>
      <c r="V3398" s="162"/>
      <c r="W3398" s="162"/>
      <c r="X3398" s="162"/>
      <c r="Y3398" s="162"/>
      <c r="Z3398" s="162"/>
      <c r="AA3398" s="162"/>
    </row>
    <row r="3399">
      <c r="A3399" s="160">
        <v>3398.0</v>
      </c>
      <c r="B3399" s="165" t="s">
        <v>3544</v>
      </c>
      <c r="C3399" s="160">
        <v>2.0210522E7</v>
      </c>
      <c r="D3399" s="162"/>
      <c r="E3399" s="162"/>
      <c r="F3399" s="167"/>
      <c r="G3399" s="168"/>
      <c r="H3399" s="162"/>
      <c r="I3399" s="162"/>
      <c r="J3399" s="162"/>
      <c r="K3399" s="162"/>
      <c r="L3399" s="162"/>
      <c r="M3399" s="162"/>
      <c r="N3399" s="162"/>
      <c r="O3399" s="162"/>
      <c r="P3399" s="162"/>
      <c r="Q3399" s="162"/>
      <c r="R3399" s="162"/>
      <c r="S3399" s="162"/>
      <c r="T3399" s="162"/>
      <c r="U3399" s="162"/>
      <c r="V3399" s="162"/>
      <c r="W3399" s="162"/>
      <c r="X3399" s="162"/>
      <c r="Y3399" s="162"/>
      <c r="Z3399" s="162"/>
      <c r="AA3399" s="162"/>
    </row>
    <row r="3400">
      <c r="A3400" s="160">
        <v>3399.0</v>
      </c>
      <c r="B3400" s="165" t="s">
        <v>3545</v>
      </c>
      <c r="C3400" s="160">
        <v>2.0210522E7</v>
      </c>
      <c r="D3400" s="162"/>
      <c r="E3400" s="162"/>
      <c r="F3400" s="167"/>
      <c r="G3400" s="168"/>
      <c r="H3400" s="162"/>
      <c r="I3400" s="162"/>
      <c r="J3400" s="162"/>
      <c r="K3400" s="162"/>
      <c r="L3400" s="162"/>
      <c r="M3400" s="162"/>
      <c r="N3400" s="162"/>
      <c r="O3400" s="162"/>
      <c r="P3400" s="162"/>
      <c r="Q3400" s="162"/>
      <c r="R3400" s="162"/>
      <c r="S3400" s="162"/>
      <c r="T3400" s="162"/>
      <c r="U3400" s="162"/>
      <c r="V3400" s="162"/>
      <c r="W3400" s="162"/>
      <c r="X3400" s="162"/>
      <c r="Y3400" s="162"/>
      <c r="Z3400" s="162"/>
      <c r="AA3400" s="162"/>
    </row>
    <row r="3401">
      <c r="A3401" s="160">
        <v>3400.0</v>
      </c>
      <c r="B3401" s="165" t="s">
        <v>3546</v>
      </c>
      <c r="C3401" s="160">
        <v>2.0210522E7</v>
      </c>
      <c r="D3401" s="162"/>
      <c r="E3401" s="162"/>
      <c r="F3401" s="167"/>
      <c r="G3401" s="168"/>
      <c r="H3401" s="162"/>
      <c r="I3401" s="162"/>
      <c r="J3401" s="162"/>
      <c r="K3401" s="162"/>
      <c r="L3401" s="162"/>
      <c r="M3401" s="162"/>
      <c r="N3401" s="162"/>
      <c r="O3401" s="162"/>
      <c r="P3401" s="162"/>
      <c r="Q3401" s="162"/>
      <c r="R3401" s="162"/>
      <c r="S3401" s="162"/>
      <c r="T3401" s="162"/>
      <c r="U3401" s="162"/>
      <c r="V3401" s="162"/>
      <c r="W3401" s="162"/>
      <c r="X3401" s="162"/>
      <c r="Y3401" s="162"/>
      <c r="Z3401" s="162"/>
      <c r="AA3401" s="162"/>
    </row>
    <row r="3402">
      <c r="A3402" s="160">
        <v>3401.0</v>
      </c>
      <c r="B3402" s="165" t="s">
        <v>3547</v>
      </c>
      <c r="C3402" s="160">
        <v>2.0210522E7</v>
      </c>
      <c r="D3402" s="162"/>
      <c r="E3402" s="162"/>
      <c r="F3402" s="167"/>
      <c r="G3402" s="168"/>
      <c r="H3402" s="162"/>
      <c r="I3402" s="162"/>
      <c r="J3402" s="162"/>
      <c r="K3402" s="162"/>
      <c r="L3402" s="162"/>
      <c r="M3402" s="162"/>
      <c r="N3402" s="162"/>
      <c r="O3402" s="162"/>
      <c r="P3402" s="162"/>
      <c r="Q3402" s="162"/>
      <c r="R3402" s="162"/>
      <c r="S3402" s="162"/>
      <c r="T3402" s="162"/>
      <c r="U3402" s="162"/>
      <c r="V3402" s="162"/>
      <c r="W3402" s="162"/>
      <c r="X3402" s="162"/>
      <c r="Y3402" s="162"/>
      <c r="Z3402" s="162"/>
      <c r="AA3402" s="162"/>
    </row>
    <row r="3403">
      <c r="A3403" s="160">
        <v>3402.0</v>
      </c>
      <c r="B3403" s="165" t="s">
        <v>3548</v>
      </c>
      <c r="C3403" s="160">
        <v>2.0210522E7</v>
      </c>
      <c r="D3403" s="162"/>
      <c r="E3403" s="162"/>
      <c r="F3403" s="167"/>
      <c r="G3403" s="168"/>
      <c r="H3403" s="162"/>
      <c r="I3403" s="162"/>
      <c r="J3403" s="162"/>
      <c r="K3403" s="162"/>
      <c r="L3403" s="162"/>
      <c r="M3403" s="162"/>
      <c r="N3403" s="162"/>
      <c r="O3403" s="162"/>
      <c r="P3403" s="162"/>
      <c r="Q3403" s="162"/>
      <c r="R3403" s="162"/>
      <c r="S3403" s="162"/>
      <c r="T3403" s="162"/>
      <c r="U3403" s="162"/>
      <c r="V3403" s="162"/>
      <c r="W3403" s="162"/>
      <c r="X3403" s="162"/>
      <c r="Y3403" s="162"/>
      <c r="Z3403" s="162"/>
      <c r="AA3403" s="162"/>
    </row>
    <row r="3404">
      <c r="A3404" s="160">
        <v>3403.0</v>
      </c>
      <c r="B3404" s="165" t="s">
        <v>3549</v>
      </c>
      <c r="C3404" s="160">
        <v>2.0210522E7</v>
      </c>
      <c r="D3404" s="162"/>
      <c r="E3404" s="162"/>
      <c r="F3404" s="167"/>
      <c r="G3404" s="168"/>
      <c r="H3404" s="162"/>
      <c r="I3404" s="162"/>
      <c r="J3404" s="162"/>
      <c r="K3404" s="162"/>
      <c r="L3404" s="162"/>
      <c r="M3404" s="162"/>
      <c r="N3404" s="162"/>
      <c r="O3404" s="162"/>
      <c r="P3404" s="162"/>
      <c r="Q3404" s="162"/>
      <c r="R3404" s="162"/>
      <c r="S3404" s="162"/>
      <c r="T3404" s="162"/>
      <c r="U3404" s="162"/>
      <c r="V3404" s="162"/>
      <c r="W3404" s="162"/>
      <c r="X3404" s="162"/>
      <c r="Y3404" s="162"/>
      <c r="Z3404" s="162"/>
      <c r="AA3404" s="162"/>
    </row>
    <row r="3405">
      <c r="A3405" s="160">
        <v>3404.0</v>
      </c>
      <c r="B3405" s="165" t="s">
        <v>3550</v>
      </c>
      <c r="C3405" s="160">
        <v>2.0210522E7</v>
      </c>
      <c r="D3405" s="162"/>
      <c r="E3405" s="162"/>
      <c r="F3405" s="167"/>
      <c r="G3405" s="168"/>
      <c r="H3405" s="162"/>
      <c r="I3405" s="162"/>
      <c r="J3405" s="162"/>
      <c r="K3405" s="162"/>
      <c r="L3405" s="162"/>
      <c r="M3405" s="162"/>
      <c r="N3405" s="162"/>
      <c r="O3405" s="162"/>
      <c r="P3405" s="162"/>
      <c r="Q3405" s="162"/>
      <c r="R3405" s="162"/>
      <c r="S3405" s="162"/>
      <c r="T3405" s="162"/>
      <c r="U3405" s="162"/>
      <c r="V3405" s="162"/>
      <c r="W3405" s="162"/>
      <c r="X3405" s="162"/>
      <c r="Y3405" s="162"/>
      <c r="Z3405" s="162"/>
      <c r="AA3405" s="162"/>
    </row>
    <row r="3406">
      <c r="A3406" s="160">
        <v>3405.0</v>
      </c>
      <c r="B3406" s="165" t="s">
        <v>3551</v>
      </c>
      <c r="C3406" s="160">
        <v>2.0210522E7</v>
      </c>
      <c r="D3406" s="162"/>
      <c r="E3406" s="162"/>
      <c r="F3406" s="167"/>
      <c r="G3406" s="168"/>
      <c r="H3406" s="162"/>
      <c r="I3406" s="162"/>
      <c r="J3406" s="162"/>
      <c r="K3406" s="162"/>
      <c r="L3406" s="162"/>
      <c r="M3406" s="162"/>
      <c r="N3406" s="162"/>
      <c r="O3406" s="162"/>
      <c r="P3406" s="162"/>
      <c r="Q3406" s="162"/>
      <c r="R3406" s="162"/>
      <c r="S3406" s="162"/>
      <c r="T3406" s="162"/>
      <c r="U3406" s="162"/>
      <c r="V3406" s="162"/>
      <c r="W3406" s="162"/>
      <c r="X3406" s="162"/>
      <c r="Y3406" s="162"/>
      <c r="Z3406" s="162"/>
      <c r="AA3406" s="162"/>
    </row>
    <row r="3407">
      <c r="A3407" s="160">
        <v>3406.0</v>
      </c>
      <c r="B3407" s="165" t="s">
        <v>3552</v>
      </c>
      <c r="C3407" s="160">
        <v>2.0210522E7</v>
      </c>
      <c r="D3407" s="162"/>
      <c r="E3407" s="162"/>
      <c r="F3407" s="167"/>
      <c r="G3407" s="168"/>
      <c r="H3407" s="162"/>
      <c r="I3407" s="162"/>
      <c r="J3407" s="162"/>
      <c r="K3407" s="162"/>
      <c r="L3407" s="162"/>
      <c r="M3407" s="162"/>
      <c r="N3407" s="162"/>
      <c r="O3407" s="162"/>
      <c r="P3407" s="162"/>
      <c r="Q3407" s="162"/>
      <c r="R3407" s="162"/>
      <c r="S3407" s="162"/>
      <c r="T3407" s="162"/>
      <c r="U3407" s="162"/>
      <c r="V3407" s="162"/>
      <c r="W3407" s="162"/>
      <c r="X3407" s="162"/>
      <c r="Y3407" s="162"/>
      <c r="Z3407" s="162"/>
      <c r="AA3407" s="162"/>
    </row>
    <row r="3408">
      <c r="A3408" s="160">
        <v>3407.0</v>
      </c>
      <c r="B3408" s="165" t="s">
        <v>3553</v>
      </c>
      <c r="C3408" s="160">
        <v>2.0210522E7</v>
      </c>
      <c r="D3408" s="162"/>
      <c r="E3408" s="162"/>
      <c r="F3408" s="167"/>
      <c r="G3408" s="168"/>
      <c r="H3408" s="162"/>
      <c r="I3408" s="162"/>
      <c r="J3408" s="162"/>
      <c r="K3408" s="162"/>
      <c r="L3408" s="162"/>
      <c r="M3408" s="162"/>
      <c r="N3408" s="162"/>
      <c r="O3408" s="162"/>
      <c r="P3408" s="162"/>
      <c r="Q3408" s="162"/>
      <c r="R3408" s="162"/>
      <c r="S3408" s="162"/>
      <c r="T3408" s="162"/>
      <c r="U3408" s="162"/>
      <c r="V3408" s="162"/>
      <c r="W3408" s="162"/>
      <c r="X3408" s="162"/>
      <c r="Y3408" s="162"/>
      <c r="Z3408" s="162"/>
      <c r="AA3408" s="162"/>
    </row>
    <row r="3409">
      <c r="A3409" s="160">
        <v>3408.0</v>
      </c>
      <c r="B3409" s="165" t="s">
        <v>3554</v>
      </c>
      <c r="C3409" s="160">
        <v>2.0210522E7</v>
      </c>
      <c r="D3409" s="162"/>
      <c r="E3409" s="162"/>
      <c r="F3409" s="167"/>
      <c r="G3409" s="168"/>
      <c r="H3409" s="162"/>
      <c r="I3409" s="162"/>
      <c r="J3409" s="162"/>
      <c r="K3409" s="162"/>
      <c r="L3409" s="162"/>
      <c r="M3409" s="162"/>
      <c r="N3409" s="162"/>
      <c r="O3409" s="162"/>
      <c r="P3409" s="162"/>
      <c r="Q3409" s="162"/>
      <c r="R3409" s="162"/>
      <c r="S3409" s="162"/>
      <c r="T3409" s="162"/>
      <c r="U3409" s="162"/>
      <c r="V3409" s="162"/>
      <c r="W3409" s="162"/>
      <c r="X3409" s="162"/>
      <c r="Y3409" s="162"/>
      <c r="Z3409" s="162"/>
      <c r="AA3409" s="162"/>
    </row>
    <row r="3410">
      <c r="A3410" s="160">
        <v>3409.0</v>
      </c>
      <c r="B3410" s="165" t="s">
        <v>3555</v>
      </c>
      <c r="C3410" s="160">
        <v>2.0210523E7</v>
      </c>
      <c r="D3410" s="162"/>
      <c r="E3410" s="162"/>
      <c r="F3410" s="167"/>
      <c r="G3410" s="168"/>
      <c r="H3410" s="162"/>
      <c r="I3410" s="162"/>
      <c r="J3410" s="162"/>
      <c r="K3410" s="162"/>
      <c r="L3410" s="162"/>
      <c r="M3410" s="162"/>
      <c r="N3410" s="162"/>
      <c r="O3410" s="162"/>
      <c r="P3410" s="162"/>
      <c r="Q3410" s="162"/>
      <c r="R3410" s="162"/>
      <c r="S3410" s="162"/>
      <c r="T3410" s="162"/>
      <c r="U3410" s="162"/>
      <c r="V3410" s="162"/>
      <c r="W3410" s="162"/>
      <c r="X3410" s="162"/>
      <c r="Y3410" s="162"/>
      <c r="Z3410" s="162"/>
      <c r="AA3410" s="162"/>
    </row>
    <row r="3411">
      <c r="A3411" s="160">
        <v>3410.0</v>
      </c>
      <c r="B3411" s="165" t="s">
        <v>3556</v>
      </c>
      <c r="C3411" s="160">
        <v>2.0210523E7</v>
      </c>
      <c r="D3411" s="162"/>
      <c r="E3411" s="162"/>
      <c r="F3411" s="167"/>
      <c r="G3411" s="168"/>
      <c r="H3411" s="162"/>
      <c r="I3411" s="162"/>
      <c r="J3411" s="162"/>
      <c r="K3411" s="162"/>
      <c r="L3411" s="162"/>
      <c r="M3411" s="162"/>
      <c r="N3411" s="162"/>
      <c r="O3411" s="162"/>
      <c r="P3411" s="162"/>
      <c r="Q3411" s="162"/>
      <c r="R3411" s="162"/>
      <c r="S3411" s="162"/>
      <c r="T3411" s="162"/>
      <c r="U3411" s="162"/>
      <c r="V3411" s="162"/>
      <c r="W3411" s="162"/>
      <c r="X3411" s="162"/>
      <c r="Y3411" s="162"/>
      <c r="Z3411" s="162"/>
      <c r="AA3411" s="162"/>
    </row>
    <row r="3412">
      <c r="A3412" s="160">
        <v>3411.0</v>
      </c>
      <c r="B3412" s="165" t="s">
        <v>3557</v>
      </c>
      <c r="C3412" s="160">
        <v>2.0210523E7</v>
      </c>
      <c r="D3412" s="162"/>
      <c r="E3412" s="162"/>
      <c r="F3412" s="167"/>
      <c r="G3412" s="168"/>
      <c r="H3412" s="162"/>
      <c r="I3412" s="162"/>
      <c r="J3412" s="162"/>
      <c r="K3412" s="162"/>
      <c r="L3412" s="162"/>
      <c r="M3412" s="162"/>
      <c r="N3412" s="162"/>
      <c r="O3412" s="162"/>
      <c r="P3412" s="162"/>
      <c r="Q3412" s="162"/>
      <c r="R3412" s="162"/>
      <c r="S3412" s="162"/>
      <c r="T3412" s="162"/>
      <c r="U3412" s="162"/>
      <c r="V3412" s="162"/>
      <c r="W3412" s="162"/>
      <c r="X3412" s="162"/>
      <c r="Y3412" s="162"/>
      <c r="Z3412" s="162"/>
      <c r="AA3412" s="162"/>
    </row>
    <row r="3413">
      <c r="A3413" s="160">
        <v>3412.0</v>
      </c>
      <c r="B3413" s="165" t="s">
        <v>3558</v>
      </c>
      <c r="C3413" s="160">
        <v>2.0210523E7</v>
      </c>
      <c r="D3413" s="162"/>
      <c r="E3413" s="162"/>
      <c r="F3413" s="167"/>
      <c r="G3413" s="168"/>
      <c r="H3413" s="162"/>
      <c r="I3413" s="162"/>
      <c r="J3413" s="162"/>
      <c r="K3413" s="162"/>
      <c r="L3413" s="162"/>
      <c r="M3413" s="162"/>
      <c r="N3413" s="162"/>
      <c r="O3413" s="162"/>
      <c r="P3413" s="162"/>
      <c r="Q3413" s="162"/>
      <c r="R3413" s="162"/>
      <c r="S3413" s="162"/>
      <c r="T3413" s="162"/>
      <c r="U3413" s="162"/>
      <c r="V3413" s="162"/>
      <c r="W3413" s="162"/>
      <c r="X3413" s="162"/>
      <c r="Y3413" s="162"/>
      <c r="Z3413" s="162"/>
      <c r="AA3413" s="162"/>
    </row>
    <row r="3414">
      <c r="A3414" s="160">
        <v>3413.0</v>
      </c>
      <c r="B3414" s="165" t="s">
        <v>3559</v>
      </c>
      <c r="C3414" s="160">
        <v>2.0210523E7</v>
      </c>
      <c r="D3414" s="162"/>
      <c r="E3414" s="162"/>
      <c r="F3414" s="167"/>
      <c r="G3414" s="168"/>
      <c r="H3414" s="162"/>
      <c r="I3414" s="162"/>
      <c r="J3414" s="162"/>
      <c r="K3414" s="162"/>
      <c r="L3414" s="162"/>
      <c r="M3414" s="162"/>
      <c r="N3414" s="162"/>
      <c r="O3414" s="162"/>
      <c r="P3414" s="162"/>
      <c r="Q3414" s="162"/>
      <c r="R3414" s="162"/>
      <c r="S3414" s="162"/>
      <c r="T3414" s="162"/>
      <c r="U3414" s="162"/>
      <c r="V3414" s="162"/>
      <c r="W3414" s="162"/>
      <c r="X3414" s="162"/>
      <c r="Y3414" s="162"/>
      <c r="Z3414" s="162"/>
      <c r="AA3414" s="162"/>
    </row>
    <row r="3415">
      <c r="A3415" s="160">
        <v>3414.0</v>
      </c>
      <c r="B3415" s="165" t="s">
        <v>3560</v>
      </c>
      <c r="C3415" s="160">
        <v>2.0210523E7</v>
      </c>
      <c r="D3415" s="162"/>
      <c r="E3415" s="162"/>
      <c r="F3415" s="167"/>
      <c r="G3415" s="168"/>
      <c r="H3415" s="162"/>
      <c r="I3415" s="162"/>
      <c r="J3415" s="162"/>
      <c r="K3415" s="162"/>
      <c r="L3415" s="162"/>
      <c r="M3415" s="162"/>
      <c r="N3415" s="162"/>
      <c r="O3415" s="162"/>
      <c r="P3415" s="162"/>
      <c r="Q3415" s="162"/>
      <c r="R3415" s="162"/>
      <c r="S3415" s="162"/>
      <c r="T3415" s="162"/>
      <c r="U3415" s="162"/>
      <c r="V3415" s="162"/>
      <c r="W3415" s="162"/>
      <c r="X3415" s="162"/>
      <c r="Y3415" s="162"/>
      <c r="Z3415" s="162"/>
      <c r="AA3415" s="162"/>
    </row>
    <row r="3416">
      <c r="A3416" s="160">
        <v>3415.0</v>
      </c>
      <c r="B3416" s="165" t="s">
        <v>3561</v>
      </c>
      <c r="C3416" s="160">
        <v>2.0210523E7</v>
      </c>
      <c r="D3416" s="162"/>
      <c r="E3416" s="162"/>
      <c r="F3416" s="167"/>
      <c r="G3416" s="168"/>
      <c r="H3416" s="162"/>
      <c r="I3416" s="162"/>
      <c r="J3416" s="162"/>
      <c r="K3416" s="162"/>
      <c r="L3416" s="162"/>
      <c r="M3416" s="162"/>
      <c r="N3416" s="162"/>
      <c r="O3416" s="162"/>
      <c r="P3416" s="162"/>
      <c r="Q3416" s="162"/>
      <c r="R3416" s="162"/>
      <c r="S3416" s="162"/>
      <c r="T3416" s="162"/>
      <c r="U3416" s="162"/>
      <c r="V3416" s="162"/>
      <c r="W3416" s="162"/>
      <c r="X3416" s="162"/>
      <c r="Y3416" s="162"/>
      <c r="Z3416" s="162"/>
      <c r="AA3416" s="162"/>
    </row>
    <row r="3417">
      <c r="A3417" s="160">
        <v>3416.0</v>
      </c>
      <c r="B3417" s="165" t="s">
        <v>3562</v>
      </c>
      <c r="C3417" s="160">
        <v>2.0210523E7</v>
      </c>
      <c r="D3417" s="162"/>
      <c r="E3417" s="162"/>
      <c r="F3417" s="167"/>
      <c r="G3417" s="168"/>
      <c r="H3417" s="162"/>
      <c r="I3417" s="162"/>
      <c r="J3417" s="162"/>
      <c r="K3417" s="162"/>
      <c r="L3417" s="162"/>
      <c r="M3417" s="162"/>
      <c r="N3417" s="162"/>
      <c r="O3417" s="162"/>
      <c r="P3417" s="162"/>
      <c r="Q3417" s="162"/>
      <c r="R3417" s="162"/>
      <c r="S3417" s="162"/>
      <c r="T3417" s="162"/>
      <c r="U3417" s="162"/>
      <c r="V3417" s="162"/>
      <c r="W3417" s="162"/>
      <c r="X3417" s="162"/>
      <c r="Y3417" s="162"/>
      <c r="Z3417" s="162"/>
      <c r="AA3417" s="162"/>
    </row>
    <row r="3418">
      <c r="A3418" s="160">
        <v>3417.0</v>
      </c>
      <c r="B3418" s="165" t="s">
        <v>3563</v>
      </c>
      <c r="C3418" s="160">
        <v>2.0210523E7</v>
      </c>
      <c r="D3418" s="162"/>
      <c r="E3418" s="162"/>
      <c r="F3418" s="167"/>
      <c r="G3418" s="168"/>
      <c r="H3418" s="162"/>
      <c r="I3418" s="162"/>
      <c r="J3418" s="162"/>
      <c r="K3418" s="162"/>
      <c r="L3418" s="162"/>
      <c r="M3418" s="162"/>
      <c r="N3418" s="162"/>
      <c r="O3418" s="162"/>
      <c r="P3418" s="162"/>
      <c r="Q3418" s="162"/>
      <c r="R3418" s="162"/>
      <c r="S3418" s="162"/>
      <c r="T3418" s="162"/>
      <c r="U3418" s="162"/>
      <c r="V3418" s="162"/>
      <c r="W3418" s="162"/>
      <c r="X3418" s="162"/>
      <c r="Y3418" s="162"/>
      <c r="Z3418" s="162"/>
      <c r="AA3418" s="162"/>
    </row>
    <row r="3419">
      <c r="A3419" s="160">
        <v>3418.0</v>
      </c>
      <c r="B3419" s="165" t="s">
        <v>3564</v>
      </c>
      <c r="C3419" s="160">
        <v>2.0210523E7</v>
      </c>
      <c r="D3419" s="162"/>
      <c r="E3419" s="162"/>
      <c r="F3419" s="167"/>
      <c r="G3419" s="168"/>
      <c r="H3419" s="162"/>
      <c r="I3419" s="162"/>
      <c r="J3419" s="162"/>
      <c r="K3419" s="162"/>
      <c r="L3419" s="162"/>
      <c r="M3419" s="162"/>
      <c r="N3419" s="162"/>
      <c r="O3419" s="162"/>
      <c r="P3419" s="162"/>
      <c r="Q3419" s="162"/>
      <c r="R3419" s="162"/>
      <c r="S3419" s="162"/>
      <c r="T3419" s="162"/>
      <c r="U3419" s="162"/>
      <c r="V3419" s="162"/>
      <c r="W3419" s="162"/>
      <c r="X3419" s="162"/>
      <c r="Y3419" s="162"/>
      <c r="Z3419" s="162"/>
      <c r="AA3419" s="162"/>
    </row>
    <row r="3420">
      <c r="A3420" s="160">
        <v>3419.0</v>
      </c>
      <c r="B3420" s="165" t="s">
        <v>3565</v>
      </c>
      <c r="C3420" s="160">
        <v>2.0210523E7</v>
      </c>
      <c r="D3420" s="162"/>
      <c r="E3420" s="162"/>
      <c r="F3420" s="167"/>
      <c r="G3420" s="168"/>
      <c r="H3420" s="162"/>
      <c r="I3420" s="162"/>
      <c r="J3420" s="162"/>
      <c r="K3420" s="162"/>
      <c r="L3420" s="162"/>
      <c r="M3420" s="162"/>
      <c r="N3420" s="162"/>
      <c r="O3420" s="162"/>
      <c r="P3420" s="162"/>
      <c r="Q3420" s="162"/>
      <c r="R3420" s="162"/>
      <c r="S3420" s="162"/>
      <c r="T3420" s="162"/>
      <c r="U3420" s="162"/>
      <c r="V3420" s="162"/>
      <c r="W3420" s="162"/>
      <c r="X3420" s="162"/>
      <c r="Y3420" s="162"/>
      <c r="Z3420" s="162"/>
      <c r="AA3420" s="162"/>
    </row>
    <row r="3421">
      <c r="A3421" s="160">
        <v>3420.0</v>
      </c>
      <c r="B3421" s="165" t="s">
        <v>3566</v>
      </c>
      <c r="C3421" s="160">
        <v>2.0210523E7</v>
      </c>
      <c r="D3421" s="162"/>
      <c r="E3421" s="162"/>
      <c r="F3421" s="167"/>
      <c r="G3421" s="168"/>
      <c r="H3421" s="162"/>
      <c r="I3421" s="162"/>
      <c r="J3421" s="162"/>
      <c r="K3421" s="162"/>
      <c r="L3421" s="162"/>
      <c r="M3421" s="162"/>
      <c r="N3421" s="162"/>
      <c r="O3421" s="162"/>
      <c r="P3421" s="162"/>
      <c r="Q3421" s="162"/>
      <c r="R3421" s="162"/>
      <c r="S3421" s="162"/>
      <c r="T3421" s="162"/>
      <c r="U3421" s="162"/>
      <c r="V3421" s="162"/>
      <c r="W3421" s="162"/>
      <c r="X3421" s="162"/>
      <c r="Y3421" s="162"/>
      <c r="Z3421" s="162"/>
      <c r="AA3421" s="162"/>
    </row>
    <row r="3422">
      <c r="A3422" s="160">
        <v>3421.0</v>
      </c>
      <c r="B3422" s="165" t="s">
        <v>3567</v>
      </c>
      <c r="C3422" s="160">
        <v>2.0210523E7</v>
      </c>
      <c r="D3422" s="162"/>
      <c r="E3422" s="162"/>
      <c r="F3422" s="167"/>
      <c r="G3422" s="168"/>
      <c r="H3422" s="162"/>
      <c r="I3422" s="162"/>
      <c r="J3422" s="162"/>
      <c r="K3422" s="162"/>
      <c r="L3422" s="162"/>
      <c r="M3422" s="162"/>
      <c r="N3422" s="162"/>
      <c r="O3422" s="162"/>
      <c r="P3422" s="162"/>
      <c r="Q3422" s="162"/>
      <c r="R3422" s="162"/>
      <c r="S3422" s="162"/>
      <c r="T3422" s="162"/>
      <c r="U3422" s="162"/>
      <c r="V3422" s="162"/>
      <c r="W3422" s="162"/>
      <c r="X3422" s="162"/>
      <c r="Y3422" s="162"/>
      <c r="Z3422" s="162"/>
      <c r="AA3422" s="162"/>
    </row>
    <row r="3423">
      <c r="A3423" s="160">
        <v>3422.0</v>
      </c>
      <c r="B3423" s="165" t="s">
        <v>3568</v>
      </c>
      <c r="C3423" s="160">
        <v>2.0210523E7</v>
      </c>
      <c r="D3423" s="162"/>
      <c r="E3423" s="162"/>
      <c r="F3423" s="167"/>
      <c r="G3423" s="168"/>
      <c r="H3423" s="162"/>
      <c r="I3423" s="162"/>
      <c r="J3423" s="162"/>
      <c r="K3423" s="162"/>
      <c r="L3423" s="162"/>
      <c r="M3423" s="162"/>
      <c r="N3423" s="162"/>
      <c r="O3423" s="162"/>
      <c r="P3423" s="162"/>
      <c r="Q3423" s="162"/>
      <c r="R3423" s="162"/>
      <c r="S3423" s="162"/>
      <c r="T3423" s="162"/>
      <c r="U3423" s="162"/>
      <c r="V3423" s="162"/>
      <c r="W3423" s="162"/>
      <c r="X3423" s="162"/>
      <c r="Y3423" s="162"/>
      <c r="Z3423" s="162"/>
      <c r="AA3423" s="162"/>
    </row>
    <row r="3424">
      <c r="A3424" s="160">
        <v>3423.0</v>
      </c>
      <c r="B3424" s="165" t="s">
        <v>3569</v>
      </c>
      <c r="C3424" s="160">
        <v>2.0210523E7</v>
      </c>
      <c r="D3424" s="162"/>
      <c r="E3424" s="162"/>
      <c r="F3424" s="167"/>
      <c r="G3424" s="168"/>
      <c r="H3424" s="162"/>
      <c r="I3424" s="162"/>
      <c r="J3424" s="162"/>
      <c r="K3424" s="162"/>
      <c r="L3424" s="162"/>
      <c r="M3424" s="162"/>
      <c r="N3424" s="162"/>
      <c r="O3424" s="162"/>
      <c r="P3424" s="162"/>
      <c r="Q3424" s="162"/>
      <c r="R3424" s="162"/>
      <c r="S3424" s="162"/>
      <c r="T3424" s="162"/>
      <c r="U3424" s="162"/>
      <c r="V3424" s="162"/>
      <c r="W3424" s="162"/>
      <c r="X3424" s="162"/>
      <c r="Y3424" s="162"/>
      <c r="Z3424" s="162"/>
      <c r="AA3424" s="162"/>
    </row>
    <row r="3425">
      <c r="A3425" s="160">
        <v>3424.0</v>
      </c>
      <c r="B3425" s="165" t="s">
        <v>3570</v>
      </c>
      <c r="C3425" s="160">
        <v>2.0210523E7</v>
      </c>
      <c r="D3425" s="162"/>
      <c r="E3425" s="162"/>
      <c r="F3425" s="167"/>
      <c r="G3425" s="168"/>
      <c r="H3425" s="162"/>
      <c r="I3425" s="162"/>
      <c r="J3425" s="162"/>
      <c r="K3425" s="162"/>
      <c r="L3425" s="162"/>
      <c r="M3425" s="162"/>
      <c r="N3425" s="162"/>
      <c r="O3425" s="162"/>
      <c r="P3425" s="162"/>
      <c r="Q3425" s="162"/>
      <c r="R3425" s="162"/>
      <c r="S3425" s="162"/>
      <c r="T3425" s="162"/>
      <c r="U3425" s="162"/>
      <c r="V3425" s="162"/>
      <c r="W3425" s="162"/>
      <c r="X3425" s="162"/>
      <c r="Y3425" s="162"/>
      <c r="Z3425" s="162"/>
      <c r="AA3425" s="162"/>
    </row>
    <row r="3426">
      <c r="A3426" s="160">
        <v>3425.0</v>
      </c>
      <c r="B3426" s="165" t="s">
        <v>3571</v>
      </c>
      <c r="C3426" s="160">
        <v>2.0210523E7</v>
      </c>
      <c r="D3426" s="162"/>
      <c r="E3426" s="162"/>
      <c r="F3426" s="167"/>
      <c r="G3426" s="168"/>
      <c r="H3426" s="162"/>
      <c r="I3426" s="162"/>
      <c r="J3426" s="162"/>
      <c r="K3426" s="162"/>
      <c r="L3426" s="162"/>
      <c r="M3426" s="162"/>
      <c r="N3426" s="162"/>
      <c r="O3426" s="162"/>
      <c r="P3426" s="162"/>
      <c r="Q3426" s="162"/>
      <c r="R3426" s="162"/>
      <c r="S3426" s="162"/>
      <c r="T3426" s="162"/>
      <c r="U3426" s="162"/>
      <c r="V3426" s="162"/>
      <c r="W3426" s="162"/>
      <c r="X3426" s="162"/>
      <c r="Y3426" s="162"/>
      <c r="Z3426" s="162"/>
      <c r="AA3426" s="162"/>
    </row>
    <row r="3427">
      <c r="A3427" s="160">
        <v>3426.0</v>
      </c>
      <c r="B3427" s="165" t="s">
        <v>3572</v>
      </c>
      <c r="C3427" s="160">
        <v>2.0210523E7</v>
      </c>
      <c r="D3427" s="162"/>
      <c r="E3427" s="162"/>
      <c r="F3427" s="167"/>
      <c r="G3427" s="168"/>
      <c r="H3427" s="162"/>
      <c r="I3427" s="162"/>
      <c r="J3427" s="162"/>
      <c r="K3427" s="162"/>
      <c r="L3427" s="162"/>
      <c r="M3427" s="162"/>
      <c r="N3427" s="162"/>
      <c r="O3427" s="162"/>
      <c r="P3427" s="162"/>
      <c r="Q3427" s="162"/>
      <c r="R3427" s="162"/>
      <c r="S3427" s="162"/>
      <c r="T3427" s="162"/>
      <c r="U3427" s="162"/>
      <c r="V3427" s="162"/>
      <c r="W3427" s="162"/>
      <c r="X3427" s="162"/>
      <c r="Y3427" s="162"/>
      <c r="Z3427" s="162"/>
      <c r="AA3427" s="162"/>
    </row>
    <row r="3428">
      <c r="A3428" s="160">
        <v>3427.0</v>
      </c>
      <c r="B3428" s="165" t="s">
        <v>3573</v>
      </c>
      <c r="C3428" s="160">
        <v>2.0210523E7</v>
      </c>
      <c r="D3428" s="162"/>
      <c r="E3428" s="162"/>
      <c r="F3428" s="167"/>
      <c r="G3428" s="168"/>
      <c r="H3428" s="162"/>
      <c r="I3428" s="162"/>
      <c r="J3428" s="162"/>
      <c r="K3428" s="162"/>
      <c r="L3428" s="162"/>
      <c r="M3428" s="162"/>
      <c r="N3428" s="162"/>
      <c r="O3428" s="162"/>
      <c r="P3428" s="162"/>
      <c r="Q3428" s="162"/>
      <c r="R3428" s="162"/>
      <c r="S3428" s="162"/>
      <c r="T3428" s="162"/>
      <c r="U3428" s="162"/>
      <c r="V3428" s="162"/>
      <c r="W3428" s="162"/>
      <c r="X3428" s="162"/>
      <c r="Y3428" s="162"/>
      <c r="Z3428" s="162"/>
      <c r="AA3428" s="162"/>
    </row>
    <row r="3429">
      <c r="A3429" s="160">
        <v>3428.0</v>
      </c>
      <c r="B3429" s="165" t="s">
        <v>3574</v>
      </c>
      <c r="C3429" s="160">
        <v>2.0210523E7</v>
      </c>
      <c r="D3429" s="162"/>
      <c r="E3429" s="162"/>
      <c r="F3429" s="167"/>
      <c r="G3429" s="168"/>
      <c r="H3429" s="162"/>
      <c r="I3429" s="162"/>
      <c r="J3429" s="162"/>
      <c r="K3429" s="162"/>
      <c r="L3429" s="162"/>
      <c r="M3429" s="162"/>
      <c r="N3429" s="162"/>
      <c r="O3429" s="162"/>
      <c r="P3429" s="162"/>
      <c r="Q3429" s="162"/>
      <c r="R3429" s="162"/>
      <c r="S3429" s="162"/>
      <c r="T3429" s="162"/>
      <c r="U3429" s="162"/>
      <c r="V3429" s="162"/>
      <c r="W3429" s="162"/>
      <c r="X3429" s="162"/>
      <c r="Y3429" s="162"/>
      <c r="Z3429" s="162"/>
      <c r="AA3429" s="162"/>
    </row>
    <row r="3430">
      <c r="A3430" s="160">
        <v>3429.0</v>
      </c>
      <c r="B3430" s="165" t="s">
        <v>3575</v>
      </c>
      <c r="C3430" s="160">
        <v>2.0210523E7</v>
      </c>
      <c r="D3430" s="162"/>
      <c r="E3430" s="162"/>
      <c r="F3430" s="167"/>
      <c r="G3430" s="168"/>
      <c r="H3430" s="162"/>
      <c r="I3430" s="162"/>
      <c r="J3430" s="162"/>
      <c r="K3430" s="162"/>
      <c r="L3430" s="162"/>
      <c r="M3430" s="162"/>
      <c r="N3430" s="162"/>
      <c r="O3430" s="162"/>
      <c r="P3430" s="162"/>
      <c r="Q3430" s="162"/>
      <c r="R3430" s="162"/>
      <c r="S3430" s="162"/>
      <c r="T3430" s="162"/>
      <c r="U3430" s="162"/>
      <c r="V3430" s="162"/>
      <c r="W3430" s="162"/>
      <c r="X3430" s="162"/>
      <c r="Y3430" s="162"/>
      <c r="Z3430" s="162"/>
      <c r="AA3430" s="162"/>
    </row>
    <row r="3431">
      <c r="A3431" s="160">
        <v>3430.0</v>
      </c>
      <c r="B3431" s="165" t="s">
        <v>3576</v>
      </c>
      <c r="C3431" s="160">
        <v>2.0210523E7</v>
      </c>
      <c r="D3431" s="162"/>
      <c r="E3431" s="162"/>
      <c r="F3431" s="167"/>
      <c r="G3431" s="168"/>
      <c r="H3431" s="162"/>
      <c r="I3431" s="162"/>
      <c r="J3431" s="162"/>
      <c r="K3431" s="162"/>
      <c r="L3431" s="162"/>
      <c r="M3431" s="162"/>
      <c r="N3431" s="162"/>
      <c r="O3431" s="162"/>
      <c r="P3431" s="162"/>
      <c r="Q3431" s="162"/>
      <c r="R3431" s="162"/>
      <c r="S3431" s="162"/>
      <c r="T3431" s="162"/>
      <c r="U3431" s="162"/>
      <c r="V3431" s="162"/>
      <c r="W3431" s="162"/>
      <c r="X3431" s="162"/>
      <c r="Y3431" s="162"/>
      <c r="Z3431" s="162"/>
      <c r="AA3431" s="162"/>
    </row>
    <row r="3432">
      <c r="A3432" s="160">
        <v>3431.0</v>
      </c>
      <c r="B3432" s="165" t="s">
        <v>3577</v>
      </c>
      <c r="C3432" s="160">
        <v>2.0210523E7</v>
      </c>
      <c r="D3432" s="162"/>
      <c r="E3432" s="162"/>
      <c r="F3432" s="167"/>
      <c r="G3432" s="168"/>
      <c r="H3432" s="162"/>
      <c r="I3432" s="162"/>
      <c r="J3432" s="162"/>
      <c r="K3432" s="162"/>
      <c r="L3432" s="162"/>
      <c r="M3432" s="162"/>
      <c r="N3432" s="162"/>
      <c r="O3432" s="162"/>
      <c r="P3432" s="162"/>
      <c r="Q3432" s="162"/>
      <c r="R3432" s="162"/>
      <c r="S3432" s="162"/>
      <c r="T3432" s="162"/>
      <c r="U3432" s="162"/>
      <c r="V3432" s="162"/>
      <c r="W3432" s="162"/>
      <c r="X3432" s="162"/>
      <c r="Y3432" s="162"/>
      <c r="Z3432" s="162"/>
      <c r="AA3432" s="162"/>
    </row>
    <row r="3433">
      <c r="A3433" s="160">
        <v>3432.0</v>
      </c>
      <c r="B3433" s="165" t="s">
        <v>3578</v>
      </c>
      <c r="C3433" s="160">
        <v>2.0210523E7</v>
      </c>
      <c r="D3433" s="162"/>
      <c r="E3433" s="162"/>
      <c r="F3433" s="167"/>
      <c r="G3433" s="168"/>
      <c r="H3433" s="162"/>
      <c r="I3433" s="162"/>
      <c r="J3433" s="162"/>
      <c r="K3433" s="162"/>
      <c r="L3433" s="162"/>
      <c r="M3433" s="162"/>
      <c r="N3433" s="162"/>
      <c r="O3433" s="162"/>
      <c r="P3433" s="162"/>
      <c r="Q3433" s="162"/>
      <c r="R3433" s="162"/>
      <c r="S3433" s="162"/>
      <c r="T3433" s="162"/>
      <c r="U3433" s="162"/>
      <c r="V3433" s="162"/>
      <c r="W3433" s="162"/>
      <c r="X3433" s="162"/>
      <c r="Y3433" s="162"/>
      <c r="Z3433" s="162"/>
      <c r="AA3433" s="162"/>
    </row>
    <row r="3434">
      <c r="A3434" s="160">
        <v>3433.0</v>
      </c>
      <c r="B3434" s="165" t="s">
        <v>3579</v>
      </c>
      <c r="C3434" s="160">
        <v>2.0210524E7</v>
      </c>
      <c r="D3434" s="162"/>
      <c r="E3434" s="162"/>
      <c r="F3434" s="167"/>
      <c r="G3434" s="168"/>
      <c r="H3434" s="162"/>
      <c r="I3434" s="162"/>
      <c r="J3434" s="162"/>
      <c r="K3434" s="162"/>
      <c r="L3434" s="162"/>
      <c r="M3434" s="162"/>
      <c r="N3434" s="162"/>
      <c r="O3434" s="162"/>
      <c r="P3434" s="162"/>
      <c r="Q3434" s="162"/>
      <c r="R3434" s="162"/>
      <c r="S3434" s="162"/>
      <c r="T3434" s="162"/>
      <c r="U3434" s="162"/>
      <c r="V3434" s="162"/>
      <c r="W3434" s="162"/>
      <c r="X3434" s="162"/>
      <c r="Y3434" s="162"/>
      <c r="Z3434" s="162"/>
      <c r="AA3434" s="162"/>
    </row>
    <row r="3435">
      <c r="A3435" s="160">
        <v>3434.0</v>
      </c>
      <c r="B3435" s="165" t="s">
        <v>3580</v>
      </c>
      <c r="C3435" s="160">
        <v>2.0210524E7</v>
      </c>
      <c r="D3435" s="162"/>
      <c r="E3435" s="162"/>
      <c r="F3435" s="167"/>
      <c r="G3435" s="168"/>
      <c r="H3435" s="162"/>
      <c r="I3435" s="162"/>
      <c r="J3435" s="162"/>
      <c r="K3435" s="162"/>
      <c r="L3435" s="162"/>
      <c r="M3435" s="162"/>
      <c r="N3435" s="162"/>
      <c r="O3435" s="162"/>
      <c r="P3435" s="162"/>
      <c r="Q3435" s="162"/>
      <c r="R3435" s="162"/>
      <c r="S3435" s="162"/>
      <c r="T3435" s="162"/>
      <c r="U3435" s="162"/>
      <c r="V3435" s="162"/>
      <c r="W3435" s="162"/>
      <c r="X3435" s="162"/>
      <c r="Y3435" s="162"/>
      <c r="Z3435" s="162"/>
      <c r="AA3435" s="162"/>
    </row>
    <row r="3436">
      <c r="A3436" s="160">
        <v>3435.0</v>
      </c>
      <c r="B3436" s="165" t="s">
        <v>3581</v>
      </c>
      <c r="C3436" s="160">
        <v>2.0210524E7</v>
      </c>
      <c r="D3436" s="162"/>
      <c r="E3436" s="162"/>
      <c r="F3436" s="167"/>
      <c r="G3436" s="168"/>
      <c r="H3436" s="162"/>
      <c r="I3436" s="162"/>
      <c r="J3436" s="162"/>
      <c r="K3436" s="162"/>
      <c r="L3436" s="162"/>
      <c r="M3436" s="162"/>
      <c r="N3436" s="162"/>
      <c r="O3436" s="162"/>
      <c r="P3436" s="162"/>
      <c r="Q3436" s="162"/>
      <c r="R3436" s="162"/>
      <c r="S3436" s="162"/>
      <c r="T3436" s="162"/>
      <c r="U3436" s="162"/>
      <c r="V3436" s="162"/>
      <c r="W3436" s="162"/>
      <c r="X3436" s="162"/>
      <c r="Y3436" s="162"/>
      <c r="Z3436" s="162"/>
      <c r="AA3436" s="162"/>
    </row>
    <row r="3437">
      <c r="A3437" s="160">
        <v>3436.0</v>
      </c>
      <c r="B3437" s="165" t="s">
        <v>3582</v>
      </c>
      <c r="C3437" s="160">
        <v>2.0210524E7</v>
      </c>
      <c r="D3437" s="162"/>
      <c r="E3437" s="162"/>
      <c r="F3437" s="167"/>
      <c r="G3437" s="168"/>
      <c r="H3437" s="162"/>
      <c r="I3437" s="162"/>
      <c r="J3437" s="162"/>
      <c r="K3437" s="162"/>
      <c r="L3437" s="162"/>
      <c r="M3437" s="162"/>
      <c r="N3437" s="162"/>
      <c r="O3437" s="162"/>
      <c r="P3437" s="162"/>
      <c r="Q3437" s="162"/>
      <c r="R3437" s="162"/>
      <c r="S3437" s="162"/>
      <c r="T3437" s="162"/>
      <c r="U3437" s="162"/>
      <c r="V3437" s="162"/>
      <c r="W3437" s="162"/>
      <c r="X3437" s="162"/>
      <c r="Y3437" s="162"/>
      <c r="Z3437" s="162"/>
      <c r="AA3437" s="162"/>
    </row>
    <row r="3438">
      <c r="A3438" s="160">
        <v>3437.0</v>
      </c>
      <c r="B3438" s="165" t="s">
        <v>3583</v>
      </c>
      <c r="C3438" s="160">
        <v>2.0210524E7</v>
      </c>
      <c r="D3438" s="162"/>
      <c r="E3438" s="162"/>
      <c r="F3438" s="167"/>
      <c r="G3438" s="168"/>
      <c r="H3438" s="162"/>
      <c r="I3438" s="162"/>
      <c r="J3438" s="162"/>
      <c r="K3438" s="162"/>
      <c r="L3438" s="162"/>
      <c r="M3438" s="162"/>
      <c r="N3438" s="162"/>
      <c r="O3438" s="162"/>
      <c r="P3438" s="162"/>
      <c r="Q3438" s="162"/>
      <c r="R3438" s="162"/>
      <c r="S3438" s="162"/>
      <c r="T3438" s="162"/>
      <c r="U3438" s="162"/>
      <c r="V3438" s="162"/>
      <c r="W3438" s="162"/>
      <c r="X3438" s="162"/>
      <c r="Y3438" s="162"/>
      <c r="Z3438" s="162"/>
      <c r="AA3438" s="162"/>
    </row>
    <row r="3439">
      <c r="A3439" s="160">
        <v>3438.0</v>
      </c>
      <c r="B3439" s="165" t="s">
        <v>3584</v>
      </c>
      <c r="C3439" s="160">
        <v>2.0210524E7</v>
      </c>
      <c r="D3439" s="162"/>
      <c r="E3439" s="162"/>
      <c r="F3439" s="167"/>
      <c r="G3439" s="168"/>
      <c r="H3439" s="162"/>
      <c r="I3439" s="162"/>
      <c r="J3439" s="162"/>
      <c r="K3439" s="162"/>
      <c r="L3439" s="162"/>
      <c r="M3439" s="162"/>
      <c r="N3439" s="162"/>
      <c r="O3439" s="162"/>
      <c r="P3439" s="162"/>
      <c r="Q3439" s="162"/>
      <c r="R3439" s="162"/>
      <c r="S3439" s="162"/>
      <c r="T3439" s="162"/>
      <c r="U3439" s="162"/>
      <c r="V3439" s="162"/>
      <c r="W3439" s="162"/>
      <c r="X3439" s="162"/>
      <c r="Y3439" s="162"/>
      <c r="Z3439" s="162"/>
      <c r="AA3439" s="162"/>
    </row>
    <row r="3440">
      <c r="A3440" s="160">
        <v>3439.0</v>
      </c>
      <c r="B3440" s="165" t="s">
        <v>3585</v>
      </c>
      <c r="C3440" s="160">
        <v>2.0210524E7</v>
      </c>
      <c r="D3440" s="162"/>
      <c r="E3440" s="162"/>
      <c r="F3440" s="167"/>
      <c r="G3440" s="168"/>
      <c r="H3440" s="162"/>
      <c r="I3440" s="162"/>
      <c r="J3440" s="162"/>
      <c r="K3440" s="162"/>
      <c r="L3440" s="162"/>
      <c r="M3440" s="162"/>
      <c r="N3440" s="162"/>
      <c r="O3440" s="162"/>
      <c r="P3440" s="162"/>
      <c r="Q3440" s="162"/>
      <c r="R3440" s="162"/>
      <c r="S3440" s="162"/>
      <c r="T3440" s="162"/>
      <c r="U3440" s="162"/>
      <c r="V3440" s="162"/>
      <c r="W3440" s="162"/>
      <c r="X3440" s="162"/>
      <c r="Y3440" s="162"/>
      <c r="Z3440" s="162"/>
      <c r="AA3440" s="162"/>
    </row>
    <row r="3441">
      <c r="A3441" s="160">
        <v>3440.0</v>
      </c>
      <c r="B3441" s="165" t="s">
        <v>3586</v>
      </c>
      <c r="C3441" s="160">
        <v>2.0210524E7</v>
      </c>
      <c r="D3441" s="162"/>
      <c r="E3441" s="162"/>
      <c r="F3441" s="167"/>
      <c r="G3441" s="168"/>
      <c r="H3441" s="162"/>
      <c r="I3441" s="162"/>
      <c r="J3441" s="162"/>
      <c r="K3441" s="162"/>
      <c r="L3441" s="162"/>
      <c r="M3441" s="162"/>
      <c r="N3441" s="162"/>
      <c r="O3441" s="162"/>
      <c r="P3441" s="162"/>
      <c r="Q3441" s="162"/>
      <c r="R3441" s="162"/>
      <c r="S3441" s="162"/>
      <c r="T3441" s="162"/>
      <c r="U3441" s="162"/>
      <c r="V3441" s="162"/>
      <c r="W3441" s="162"/>
      <c r="X3441" s="162"/>
      <c r="Y3441" s="162"/>
      <c r="Z3441" s="162"/>
      <c r="AA3441" s="162"/>
    </row>
    <row r="3442">
      <c r="A3442" s="160">
        <v>3441.0</v>
      </c>
      <c r="B3442" s="165" t="s">
        <v>3587</v>
      </c>
      <c r="C3442" s="160">
        <v>2.0210524E7</v>
      </c>
      <c r="D3442" s="162"/>
      <c r="E3442" s="162"/>
      <c r="F3442" s="167"/>
      <c r="G3442" s="168"/>
      <c r="H3442" s="162"/>
      <c r="I3442" s="162"/>
      <c r="J3442" s="162"/>
      <c r="K3442" s="162"/>
      <c r="L3442" s="162"/>
      <c r="M3442" s="162"/>
      <c r="N3442" s="162"/>
      <c r="O3442" s="162"/>
      <c r="P3442" s="162"/>
      <c r="Q3442" s="162"/>
      <c r="R3442" s="162"/>
      <c r="S3442" s="162"/>
      <c r="T3442" s="162"/>
      <c r="U3442" s="162"/>
      <c r="V3442" s="162"/>
      <c r="W3442" s="162"/>
      <c r="X3442" s="162"/>
      <c r="Y3442" s="162"/>
      <c r="Z3442" s="162"/>
      <c r="AA3442" s="162"/>
    </row>
    <row r="3443">
      <c r="A3443" s="160">
        <v>3442.0</v>
      </c>
      <c r="B3443" s="165" t="s">
        <v>3588</v>
      </c>
      <c r="C3443" s="160">
        <v>2.0210524E7</v>
      </c>
      <c r="D3443" s="162"/>
      <c r="E3443" s="162"/>
      <c r="F3443" s="167"/>
      <c r="G3443" s="168"/>
      <c r="H3443" s="162"/>
      <c r="I3443" s="162"/>
      <c r="J3443" s="162"/>
      <c r="K3443" s="162"/>
      <c r="L3443" s="162"/>
      <c r="M3443" s="162"/>
      <c r="N3443" s="162"/>
      <c r="O3443" s="162"/>
      <c r="P3443" s="162"/>
      <c r="Q3443" s="162"/>
      <c r="R3443" s="162"/>
      <c r="S3443" s="162"/>
      <c r="T3443" s="162"/>
      <c r="U3443" s="162"/>
      <c r="V3443" s="162"/>
      <c r="W3443" s="162"/>
      <c r="X3443" s="162"/>
      <c r="Y3443" s="162"/>
      <c r="Z3443" s="162"/>
      <c r="AA3443" s="162"/>
    </row>
    <row r="3444">
      <c r="A3444" s="160">
        <v>3443.0</v>
      </c>
      <c r="B3444" s="165" t="s">
        <v>3589</v>
      </c>
      <c r="C3444" s="160">
        <v>2.0210524E7</v>
      </c>
      <c r="D3444" s="162"/>
      <c r="E3444" s="162"/>
      <c r="F3444" s="167"/>
      <c r="G3444" s="168"/>
      <c r="H3444" s="162"/>
      <c r="I3444" s="162"/>
      <c r="J3444" s="162"/>
      <c r="K3444" s="162"/>
      <c r="L3444" s="162"/>
      <c r="M3444" s="162"/>
      <c r="N3444" s="162"/>
      <c r="O3444" s="162"/>
      <c r="P3444" s="162"/>
      <c r="Q3444" s="162"/>
      <c r="R3444" s="162"/>
      <c r="S3444" s="162"/>
      <c r="T3444" s="162"/>
      <c r="U3444" s="162"/>
      <c r="V3444" s="162"/>
      <c r="W3444" s="162"/>
      <c r="X3444" s="162"/>
      <c r="Y3444" s="162"/>
      <c r="Z3444" s="162"/>
      <c r="AA3444" s="162"/>
    </row>
    <row r="3445">
      <c r="A3445" s="160">
        <v>3444.0</v>
      </c>
      <c r="B3445" s="165" t="s">
        <v>3590</v>
      </c>
      <c r="C3445" s="160">
        <v>2.0210524E7</v>
      </c>
      <c r="D3445" s="162"/>
      <c r="E3445" s="162"/>
      <c r="F3445" s="167"/>
      <c r="G3445" s="168"/>
      <c r="H3445" s="162"/>
      <c r="I3445" s="162"/>
      <c r="J3445" s="162"/>
      <c r="K3445" s="162"/>
      <c r="L3445" s="162"/>
      <c r="M3445" s="162"/>
      <c r="N3445" s="162"/>
      <c r="O3445" s="162"/>
      <c r="P3445" s="162"/>
      <c r="Q3445" s="162"/>
      <c r="R3445" s="162"/>
      <c r="S3445" s="162"/>
      <c r="T3445" s="162"/>
      <c r="U3445" s="162"/>
      <c r="V3445" s="162"/>
      <c r="W3445" s="162"/>
      <c r="X3445" s="162"/>
      <c r="Y3445" s="162"/>
      <c r="Z3445" s="162"/>
      <c r="AA3445" s="162"/>
    </row>
    <row r="3446">
      <c r="A3446" s="160">
        <v>3445.0</v>
      </c>
      <c r="B3446" s="165" t="s">
        <v>3591</v>
      </c>
      <c r="C3446" s="160">
        <v>2.0210524E7</v>
      </c>
      <c r="D3446" s="162"/>
      <c r="E3446" s="162"/>
      <c r="F3446" s="167"/>
      <c r="G3446" s="168"/>
      <c r="H3446" s="162"/>
      <c r="I3446" s="162"/>
      <c r="J3446" s="162"/>
      <c r="K3446" s="162"/>
      <c r="L3446" s="162"/>
      <c r="M3446" s="162"/>
      <c r="N3446" s="162"/>
      <c r="O3446" s="162"/>
      <c r="P3446" s="162"/>
      <c r="Q3446" s="162"/>
      <c r="R3446" s="162"/>
      <c r="S3446" s="162"/>
      <c r="T3446" s="162"/>
      <c r="U3446" s="162"/>
      <c r="V3446" s="162"/>
      <c r="W3446" s="162"/>
      <c r="X3446" s="162"/>
      <c r="Y3446" s="162"/>
      <c r="Z3446" s="162"/>
      <c r="AA3446" s="162"/>
    </row>
    <row r="3447">
      <c r="A3447" s="160">
        <v>3446.0</v>
      </c>
      <c r="B3447" s="165" t="s">
        <v>3592</v>
      </c>
      <c r="C3447" s="160">
        <v>2.0210524E7</v>
      </c>
      <c r="D3447" s="162"/>
      <c r="E3447" s="162"/>
      <c r="F3447" s="167"/>
      <c r="G3447" s="168"/>
      <c r="H3447" s="162"/>
      <c r="I3447" s="162"/>
      <c r="J3447" s="162"/>
      <c r="K3447" s="162"/>
      <c r="L3447" s="162"/>
      <c r="M3447" s="162"/>
      <c r="N3447" s="162"/>
      <c r="O3447" s="162"/>
      <c r="P3447" s="162"/>
      <c r="Q3447" s="162"/>
      <c r="R3447" s="162"/>
      <c r="S3447" s="162"/>
      <c r="T3447" s="162"/>
      <c r="U3447" s="162"/>
      <c r="V3447" s="162"/>
      <c r="W3447" s="162"/>
      <c r="X3447" s="162"/>
      <c r="Y3447" s="162"/>
      <c r="Z3447" s="162"/>
      <c r="AA3447" s="162"/>
    </row>
    <row r="3448">
      <c r="A3448" s="160">
        <v>3447.0</v>
      </c>
      <c r="B3448" s="165" t="s">
        <v>3593</v>
      </c>
      <c r="C3448" s="160">
        <v>2.0210524E7</v>
      </c>
      <c r="D3448" s="162"/>
      <c r="E3448" s="162"/>
      <c r="F3448" s="167"/>
      <c r="G3448" s="168"/>
      <c r="H3448" s="162"/>
      <c r="I3448" s="162"/>
      <c r="J3448" s="162"/>
      <c r="K3448" s="162"/>
      <c r="L3448" s="162"/>
      <c r="M3448" s="162"/>
      <c r="N3448" s="162"/>
      <c r="O3448" s="162"/>
      <c r="P3448" s="162"/>
      <c r="Q3448" s="162"/>
      <c r="R3448" s="162"/>
      <c r="S3448" s="162"/>
      <c r="T3448" s="162"/>
      <c r="U3448" s="162"/>
      <c r="V3448" s="162"/>
      <c r="W3448" s="162"/>
      <c r="X3448" s="162"/>
      <c r="Y3448" s="162"/>
      <c r="Z3448" s="162"/>
      <c r="AA3448" s="162"/>
    </row>
    <row r="3449">
      <c r="A3449" s="160">
        <v>3448.0</v>
      </c>
      <c r="B3449" s="165" t="s">
        <v>3594</v>
      </c>
      <c r="C3449" s="160">
        <v>2.0210524E7</v>
      </c>
      <c r="D3449" s="162"/>
      <c r="E3449" s="162"/>
      <c r="F3449" s="167"/>
      <c r="G3449" s="168"/>
      <c r="H3449" s="162"/>
      <c r="I3449" s="162"/>
      <c r="J3449" s="162"/>
      <c r="K3449" s="162"/>
      <c r="L3449" s="162"/>
      <c r="M3449" s="162"/>
      <c r="N3449" s="162"/>
      <c r="O3449" s="162"/>
      <c r="P3449" s="162"/>
      <c r="Q3449" s="162"/>
      <c r="R3449" s="162"/>
      <c r="S3449" s="162"/>
      <c r="T3449" s="162"/>
      <c r="U3449" s="162"/>
      <c r="V3449" s="162"/>
      <c r="W3449" s="162"/>
      <c r="X3449" s="162"/>
      <c r="Y3449" s="162"/>
      <c r="Z3449" s="162"/>
      <c r="AA3449" s="162"/>
    </row>
    <row r="3450">
      <c r="A3450" s="160">
        <v>3449.0</v>
      </c>
      <c r="B3450" s="165" t="s">
        <v>3595</v>
      </c>
      <c r="C3450" s="160">
        <v>2.0210524E7</v>
      </c>
      <c r="D3450" s="162"/>
      <c r="E3450" s="162"/>
      <c r="F3450" s="167"/>
      <c r="G3450" s="168"/>
      <c r="H3450" s="162"/>
      <c r="I3450" s="162"/>
      <c r="J3450" s="162"/>
      <c r="K3450" s="162"/>
      <c r="L3450" s="162"/>
      <c r="M3450" s="162"/>
      <c r="N3450" s="162"/>
      <c r="O3450" s="162"/>
      <c r="P3450" s="162"/>
      <c r="Q3450" s="162"/>
      <c r="R3450" s="162"/>
      <c r="S3450" s="162"/>
      <c r="T3450" s="162"/>
      <c r="U3450" s="162"/>
      <c r="V3450" s="162"/>
      <c r="W3450" s="162"/>
      <c r="X3450" s="162"/>
      <c r="Y3450" s="162"/>
      <c r="Z3450" s="162"/>
      <c r="AA3450" s="162"/>
    </row>
    <row r="3451">
      <c r="A3451" s="160">
        <v>3450.0</v>
      </c>
      <c r="B3451" s="165" t="s">
        <v>3596</v>
      </c>
      <c r="C3451" s="160">
        <v>2.0210524E7</v>
      </c>
      <c r="D3451" s="162"/>
      <c r="E3451" s="162"/>
      <c r="F3451" s="167"/>
      <c r="G3451" s="168"/>
      <c r="H3451" s="162"/>
      <c r="I3451" s="162"/>
      <c r="J3451" s="162"/>
      <c r="K3451" s="162"/>
      <c r="L3451" s="162"/>
      <c r="M3451" s="162"/>
      <c r="N3451" s="162"/>
      <c r="O3451" s="162"/>
      <c r="P3451" s="162"/>
      <c r="Q3451" s="162"/>
      <c r="R3451" s="162"/>
      <c r="S3451" s="162"/>
      <c r="T3451" s="162"/>
      <c r="U3451" s="162"/>
      <c r="V3451" s="162"/>
      <c r="W3451" s="162"/>
      <c r="X3451" s="162"/>
      <c r="Y3451" s="162"/>
      <c r="Z3451" s="162"/>
      <c r="AA3451" s="162"/>
    </row>
    <row r="3452">
      <c r="A3452" s="160">
        <v>3451.0</v>
      </c>
      <c r="B3452" s="165" t="s">
        <v>3597</v>
      </c>
      <c r="C3452" s="160">
        <v>2.0210524E7</v>
      </c>
      <c r="D3452" s="162"/>
      <c r="E3452" s="162"/>
      <c r="F3452" s="167"/>
      <c r="G3452" s="168"/>
      <c r="H3452" s="162"/>
      <c r="I3452" s="162"/>
      <c r="J3452" s="162"/>
      <c r="K3452" s="162"/>
      <c r="L3452" s="162"/>
      <c r="M3452" s="162"/>
      <c r="N3452" s="162"/>
      <c r="O3452" s="162"/>
      <c r="P3452" s="162"/>
      <c r="Q3452" s="162"/>
      <c r="R3452" s="162"/>
      <c r="S3452" s="162"/>
      <c r="T3452" s="162"/>
      <c r="U3452" s="162"/>
      <c r="V3452" s="162"/>
      <c r="W3452" s="162"/>
      <c r="X3452" s="162"/>
      <c r="Y3452" s="162"/>
      <c r="Z3452" s="162"/>
      <c r="AA3452" s="162"/>
    </row>
    <row r="3453">
      <c r="A3453" s="160">
        <v>3452.0</v>
      </c>
      <c r="B3453" s="165" t="s">
        <v>3598</v>
      </c>
      <c r="C3453" s="160">
        <v>2.0210524E7</v>
      </c>
      <c r="D3453" s="162"/>
      <c r="E3453" s="162"/>
      <c r="F3453" s="167"/>
      <c r="G3453" s="168"/>
      <c r="H3453" s="162"/>
      <c r="I3453" s="162"/>
      <c r="J3453" s="162"/>
      <c r="K3453" s="162"/>
      <c r="L3453" s="162"/>
      <c r="M3453" s="162"/>
      <c r="N3453" s="162"/>
      <c r="O3453" s="162"/>
      <c r="P3453" s="162"/>
      <c r="Q3453" s="162"/>
      <c r="R3453" s="162"/>
      <c r="S3453" s="162"/>
      <c r="T3453" s="162"/>
      <c r="U3453" s="162"/>
      <c r="V3453" s="162"/>
      <c r="W3453" s="162"/>
      <c r="X3453" s="162"/>
      <c r="Y3453" s="162"/>
      <c r="Z3453" s="162"/>
      <c r="AA3453" s="162"/>
    </row>
    <row r="3454">
      <c r="A3454" s="160">
        <v>3453.0</v>
      </c>
      <c r="B3454" s="165" t="s">
        <v>3599</v>
      </c>
      <c r="C3454" s="160">
        <v>2.0210524E7</v>
      </c>
      <c r="D3454" s="162"/>
      <c r="E3454" s="162"/>
      <c r="F3454" s="167"/>
      <c r="G3454" s="168"/>
      <c r="H3454" s="162"/>
      <c r="I3454" s="162"/>
      <c r="J3454" s="162"/>
      <c r="K3454" s="162"/>
      <c r="L3454" s="162"/>
      <c r="M3454" s="162"/>
      <c r="N3454" s="162"/>
      <c r="O3454" s="162"/>
      <c r="P3454" s="162"/>
      <c r="Q3454" s="162"/>
      <c r="R3454" s="162"/>
      <c r="S3454" s="162"/>
      <c r="T3454" s="162"/>
      <c r="U3454" s="162"/>
      <c r="V3454" s="162"/>
      <c r="W3454" s="162"/>
      <c r="X3454" s="162"/>
      <c r="Y3454" s="162"/>
      <c r="Z3454" s="162"/>
      <c r="AA3454" s="162"/>
    </row>
    <row r="3455">
      <c r="A3455" s="160">
        <v>3454.0</v>
      </c>
      <c r="B3455" s="165" t="s">
        <v>3600</v>
      </c>
      <c r="C3455" s="160">
        <v>2.0210524E7</v>
      </c>
      <c r="D3455" s="162"/>
      <c r="E3455" s="162"/>
      <c r="F3455" s="167"/>
      <c r="G3455" s="168"/>
      <c r="H3455" s="162"/>
      <c r="I3455" s="162"/>
      <c r="J3455" s="162"/>
      <c r="K3455" s="162"/>
      <c r="L3455" s="162"/>
      <c r="M3455" s="162"/>
      <c r="N3455" s="162"/>
      <c r="O3455" s="162"/>
      <c r="P3455" s="162"/>
      <c r="Q3455" s="162"/>
      <c r="R3455" s="162"/>
      <c r="S3455" s="162"/>
      <c r="T3455" s="162"/>
      <c r="U3455" s="162"/>
      <c r="V3455" s="162"/>
      <c r="W3455" s="162"/>
      <c r="X3455" s="162"/>
      <c r="Y3455" s="162"/>
      <c r="Z3455" s="162"/>
      <c r="AA3455" s="162"/>
    </row>
    <row r="3456">
      <c r="A3456" s="160">
        <v>3455.0</v>
      </c>
      <c r="B3456" s="165" t="s">
        <v>3601</v>
      </c>
      <c r="C3456" s="160">
        <v>2.0210524E7</v>
      </c>
      <c r="D3456" s="162"/>
      <c r="E3456" s="162"/>
      <c r="F3456" s="167"/>
      <c r="G3456" s="168"/>
      <c r="H3456" s="162"/>
      <c r="I3456" s="162"/>
      <c r="J3456" s="162"/>
      <c r="K3456" s="162"/>
      <c r="L3456" s="162"/>
      <c r="M3456" s="162"/>
      <c r="N3456" s="162"/>
      <c r="O3456" s="162"/>
      <c r="P3456" s="162"/>
      <c r="Q3456" s="162"/>
      <c r="R3456" s="162"/>
      <c r="S3456" s="162"/>
      <c r="T3456" s="162"/>
      <c r="U3456" s="162"/>
      <c r="V3456" s="162"/>
      <c r="W3456" s="162"/>
      <c r="X3456" s="162"/>
      <c r="Y3456" s="162"/>
      <c r="Z3456" s="162"/>
      <c r="AA3456" s="162"/>
    </row>
    <row r="3457">
      <c r="A3457" s="160">
        <v>3456.0</v>
      </c>
      <c r="B3457" s="165" t="s">
        <v>3602</v>
      </c>
      <c r="C3457" s="160">
        <v>2.0210524E7</v>
      </c>
      <c r="D3457" s="162"/>
      <c r="E3457" s="162"/>
      <c r="F3457" s="167"/>
      <c r="G3457" s="168"/>
      <c r="H3457" s="162"/>
      <c r="I3457" s="162"/>
      <c r="J3457" s="162"/>
      <c r="K3457" s="162"/>
      <c r="L3457" s="162"/>
      <c r="M3457" s="162"/>
      <c r="N3457" s="162"/>
      <c r="O3457" s="162"/>
      <c r="P3457" s="162"/>
      <c r="Q3457" s="162"/>
      <c r="R3457" s="162"/>
      <c r="S3457" s="162"/>
      <c r="T3457" s="162"/>
      <c r="U3457" s="162"/>
      <c r="V3457" s="162"/>
      <c r="W3457" s="162"/>
      <c r="X3457" s="162"/>
      <c r="Y3457" s="162"/>
      <c r="Z3457" s="162"/>
      <c r="AA3457" s="162"/>
    </row>
    <row r="3458">
      <c r="A3458" s="160">
        <v>3457.0</v>
      </c>
      <c r="B3458" s="165" t="s">
        <v>3603</v>
      </c>
      <c r="C3458" s="160">
        <v>2.0210525E7</v>
      </c>
      <c r="D3458" s="162"/>
      <c r="E3458" s="162"/>
      <c r="F3458" s="167"/>
      <c r="G3458" s="168"/>
      <c r="H3458" s="162"/>
      <c r="I3458" s="162"/>
      <c r="J3458" s="162"/>
      <c r="K3458" s="162"/>
      <c r="L3458" s="162"/>
      <c r="M3458" s="162"/>
      <c r="N3458" s="162"/>
      <c r="O3458" s="162"/>
      <c r="P3458" s="162"/>
      <c r="Q3458" s="162"/>
      <c r="R3458" s="162"/>
      <c r="S3458" s="162"/>
      <c r="T3458" s="162"/>
      <c r="U3458" s="162"/>
      <c r="V3458" s="162"/>
      <c r="W3458" s="162"/>
      <c r="X3458" s="162"/>
      <c r="Y3458" s="162"/>
      <c r="Z3458" s="162"/>
      <c r="AA3458" s="162"/>
    </row>
    <row r="3459">
      <c r="A3459" s="160">
        <v>3458.0</v>
      </c>
      <c r="B3459" s="165" t="s">
        <v>3604</v>
      </c>
      <c r="C3459" s="160">
        <v>2.0210525E7</v>
      </c>
      <c r="D3459" s="162"/>
      <c r="E3459" s="162"/>
      <c r="F3459" s="167"/>
      <c r="G3459" s="168"/>
      <c r="H3459" s="162"/>
      <c r="I3459" s="162"/>
      <c r="J3459" s="162"/>
      <c r="K3459" s="162"/>
      <c r="L3459" s="162"/>
      <c r="M3459" s="162"/>
      <c r="N3459" s="162"/>
      <c r="O3459" s="162"/>
      <c r="P3459" s="162"/>
      <c r="Q3459" s="162"/>
      <c r="R3459" s="162"/>
      <c r="S3459" s="162"/>
      <c r="T3459" s="162"/>
      <c r="U3459" s="162"/>
      <c r="V3459" s="162"/>
      <c r="W3459" s="162"/>
      <c r="X3459" s="162"/>
      <c r="Y3459" s="162"/>
      <c r="Z3459" s="162"/>
      <c r="AA3459" s="162"/>
    </row>
    <row r="3460">
      <c r="A3460" s="160">
        <v>3459.0</v>
      </c>
      <c r="B3460" s="165" t="s">
        <v>3605</v>
      </c>
      <c r="C3460" s="160">
        <v>2.0210525E7</v>
      </c>
      <c r="D3460" s="162"/>
      <c r="E3460" s="162"/>
      <c r="F3460" s="167"/>
      <c r="G3460" s="168"/>
      <c r="H3460" s="162"/>
      <c r="I3460" s="162"/>
      <c r="J3460" s="162"/>
      <c r="K3460" s="162"/>
      <c r="L3460" s="162"/>
      <c r="M3460" s="162"/>
      <c r="N3460" s="162"/>
      <c r="O3460" s="162"/>
      <c r="P3460" s="162"/>
      <c r="Q3460" s="162"/>
      <c r="R3460" s="162"/>
      <c r="S3460" s="162"/>
      <c r="T3460" s="162"/>
      <c r="U3460" s="162"/>
      <c r="V3460" s="162"/>
      <c r="W3460" s="162"/>
      <c r="X3460" s="162"/>
      <c r="Y3460" s="162"/>
      <c r="Z3460" s="162"/>
      <c r="AA3460" s="162"/>
    </row>
    <row r="3461">
      <c r="A3461" s="160">
        <v>3460.0</v>
      </c>
      <c r="B3461" s="165" t="s">
        <v>3606</v>
      </c>
      <c r="C3461" s="160">
        <v>2.0210525E7</v>
      </c>
      <c r="D3461" s="162"/>
      <c r="E3461" s="162"/>
      <c r="F3461" s="167"/>
      <c r="G3461" s="168"/>
      <c r="H3461" s="162"/>
      <c r="I3461" s="162"/>
      <c r="J3461" s="162"/>
      <c r="K3461" s="162"/>
      <c r="L3461" s="162"/>
      <c r="M3461" s="162"/>
      <c r="N3461" s="162"/>
      <c r="O3461" s="162"/>
      <c r="P3461" s="162"/>
      <c r="Q3461" s="162"/>
      <c r="R3461" s="162"/>
      <c r="S3461" s="162"/>
      <c r="T3461" s="162"/>
      <c r="U3461" s="162"/>
      <c r="V3461" s="162"/>
      <c r="W3461" s="162"/>
      <c r="X3461" s="162"/>
      <c r="Y3461" s="162"/>
      <c r="Z3461" s="162"/>
      <c r="AA3461" s="162"/>
    </row>
    <row r="3462">
      <c r="A3462" s="160">
        <v>3461.0</v>
      </c>
      <c r="B3462" s="165" t="s">
        <v>3607</v>
      </c>
      <c r="C3462" s="160">
        <v>2.0210525E7</v>
      </c>
      <c r="D3462" s="162"/>
      <c r="E3462" s="162"/>
      <c r="F3462" s="167"/>
      <c r="G3462" s="168"/>
      <c r="H3462" s="162"/>
      <c r="I3462" s="162"/>
      <c r="J3462" s="162"/>
      <c r="K3462" s="162"/>
      <c r="L3462" s="162"/>
      <c r="M3462" s="162"/>
      <c r="N3462" s="162"/>
      <c r="O3462" s="162"/>
      <c r="P3462" s="162"/>
      <c r="Q3462" s="162"/>
      <c r="R3462" s="162"/>
      <c r="S3462" s="162"/>
      <c r="T3462" s="162"/>
      <c r="U3462" s="162"/>
      <c r="V3462" s="162"/>
      <c r="W3462" s="162"/>
      <c r="X3462" s="162"/>
      <c r="Y3462" s="162"/>
      <c r="Z3462" s="162"/>
      <c r="AA3462" s="162"/>
    </row>
    <row r="3463">
      <c r="A3463" s="160">
        <v>3462.0</v>
      </c>
      <c r="B3463" s="165" t="s">
        <v>3608</v>
      </c>
      <c r="C3463" s="160">
        <v>2.0210525E7</v>
      </c>
      <c r="D3463" s="162"/>
      <c r="E3463" s="162"/>
      <c r="F3463" s="167"/>
      <c r="G3463" s="168"/>
      <c r="H3463" s="162"/>
      <c r="I3463" s="162"/>
      <c r="J3463" s="162"/>
      <c r="K3463" s="162"/>
      <c r="L3463" s="162"/>
      <c r="M3463" s="162"/>
      <c r="N3463" s="162"/>
      <c r="O3463" s="162"/>
      <c r="P3463" s="162"/>
      <c r="Q3463" s="162"/>
      <c r="R3463" s="162"/>
      <c r="S3463" s="162"/>
      <c r="T3463" s="162"/>
      <c r="U3463" s="162"/>
      <c r="V3463" s="162"/>
      <c r="W3463" s="162"/>
      <c r="X3463" s="162"/>
      <c r="Y3463" s="162"/>
      <c r="Z3463" s="162"/>
      <c r="AA3463" s="162"/>
    </row>
    <row r="3464">
      <c r="A3464" s="160">
        <v>3463.0</v>
      </c>
      <c r="B3464" s="165" t="s">
        <v>3609</v>
      </c>
      <c r="C3464" s="160">
        <v>2.0210525E7</v>
      </c>
      <c r="D3464" s="162"/>
      <c r="E3464" s="162"/>
      <c r="F3464" s="167"/>
      <c r="G3464" s="168"/>
      <c r="H3464" s="162"/>
      <c r="I3464" s="162"/>
      <c r="J3464" s="162"/>
      <c r="K3464" s="162"/>
      <c r="L3464" s="162"/>
      <c r="M3464" s="162"/>
      <c r="N3464" s="162"/>
      <c r="O3464" s="162"/>
      <c r="P3464" s="162"/>
      <c r="Q3464" s="162"/>
      <c r="R3464" s="162"/>
      <c r="S3464" s="162"/>
      <c r="T3464" s="162"/>
      <c r="U3464" s="162"/>
      <c r="V3464" s="162"/>
      <c r="W3464" s="162"/>
      <c r="X3464" s="162"/>
      <c r="Y3464" s="162"/>
      <c r="Z3464" s="162"/>
      <c r="AA3464" s="162"/>
    </row>
    <row r="3465">
      <c r="A3465" s="160">
        <v>3464.0</v>
      </c>
      <c r="B3465" s="165" t="s">
        <v>3610</v>
      </c>
      <c r="C3465" s="160">
        <v>2.0210525E7</v>
      </c>
      <c r="D3465" s="162"/>
      <c r="E3465" s="162"/>
      <c r="F3465" s="167"/>
      <c r="G3465" s="168"/>
      <c r="H3465" s="162"/>
      <c r="I3465" s="162"/>
      <c r="J3465" s="162"/>
      <c r="K3465" s="162"/>
      <c r="L3465" s="162"/>
      <c r="M3465" s="162"/>
      <c r="N3465" s="162"/>
      <c r="O3465" s="162"/>
      <c r="P3465" s="162"/>
      <c r="Q3465" s="162"/>
      <c r="R3465" s="162"/>
      <c r="S3465" s="162"/>
      <c r="T3465" s="162"/>
      <c r="U3465" s="162"/>
      <c r="V3465" s="162"/>
      <c r="W3465" s="162"/>
      <c r="X3465" s="162"/>
      <c r="Y3465" s="162"/>
      <c r="Z3465" s="162"/>
      <c r="AA3465" s="162"/>
    </row>
    <row r="3466">
      <c r="A3466" s="160">
        <v>3465.0</v>
      </c>
      <c r="B3466" s="165" t="s">
        <v>3611</v>
      </c>
      <c r="C3466" s="160">
        <v>2.0210525E7</v>
      </c>
      <c r="D3466" s="162"/>
      <c r="E3466" s="162"/>
      <c r="F3466" s="167"/>
      <c r="G3466" s="168"/>
      <c r="H3466" s="162"/>
      <c r="I3466" s="162"/>
      <c r="J3466" s="162"/>
      <c r="K3466" s="162"/>
      <c r="L3466" s="162"/>
      <c r="M3466" s="162"/>
      <c r="N3466" s="162"/>
      <c r="O3466" s="162"/>
      <c r="P3466" s="162"/>
      <c r="Q3466" s="162"/>
      <c r="R3466" s="162"/>
      <c r="S3466" s="162"/>
      <c r="T3466" s="162"/>
      <c r="U3466" s="162"/>
      <c r="V3466" s="162"/>
      <c r="W3466" s="162"/>
      <c r="X3466" s="162"/>
      <c r="Y3466" s="162"/>
      <c r="Z3466" s="162"/>
      <c r="AA3466" s="162"/>
    </row>
    <row r="3467">
      <c r="A3467" s="160">
        <v>3466.0</v>
      </c>
      <c r="B3467" s="165" t="s">
        <v>3612</v>
      </c>
      <c r="C3467" s="160">
        <v>2.0210525E7</v>
      </c>
      <c r="D3467" s="162"/>
      <c r="E3467" s="162"/>
      <c r="F3467" s="167"/>
      <c r="G3467" s="168"/>
      <c r="H3467" s="162"/>
      <c r="I3467" s="162"/>
      <c r="J3467" s="162"/>
      <c r="K3467" s="162"/>
      <c r="L3467" s="162"/>
      <c r="M3467" s="162"/>
      <c r="N3467" s="162"/>
      <c r="O3467" s="162"/>
      <c r="P3467" s="162"/>
      <c r="Q3467" s="162"/>
      <c r="R3467" s="162"/>
      <c r="S3467" s="162"/>
      <c r="T3467" s="162"/>
      <c r="U3467" s="162"/>
      <c r="V3467" s="162"/>
      <c r="W3467" s="162"/>
      <c r="X3467" s="162"/>
      <c r="Y3467" s="162"/>
      <c r="Z3467" s="162"/>
      <c r="AA3467" s="162"/>
    </row>
    <row r="3468">
      <c r="A3468" s="160">
        <v>3467.0</v>
      </c>
      <c r="B3468" s="165" t="s">
        <v>3613</v>
      </c>
      <c r="C3468" s="160">
        <v>2.0210525E7</v>
      </c>
      <c r="D3468" s="162"/>
      <c r="E3468" s="162"/>
      <c r="F3468" s="167"/>
      <c r="G3468" s="168"/>
      <c r="H3468" s="162"/>
      <c r="I3468" s="162"/>
      <c r="J3468" s="162"/>
      <c r="K3468" s="162"/>
      <c r="L3468" s="162"/>
      <c r="M3468" s="162"/>
      <c r="N3468" s="162"/>
      <c r="O3468" s="162"/>
      <c r="P3468" s="162"/>
      <c r="Q3468" s="162"/>
      <c r="R3468" s="162"/>
      <c r="S3468" s="162"/>
      <c r="T3468" s="162"/>
      <c r="U3468" s="162"/>
      <c r="V3468" s="162"/>
      <c r="W3468" s="162"/>
      <c r="X3468" s="162"/>
      <c r="Y3468" s="162"/>
      <c r="Z3468" s="162"/>
      <c r="AA3468" s="162"/>
    </row>
    <row r="3469">
      <c r="A3469" s="160">
        <v>3468.0</v>
      </c>
      <c r="B3469" s="165" t="s">
        <v>3614</v>
      </c>
      <c r="C3469" s="160">
        <v>2.0210525E7</v>
      </c>
      <c r="D3469" s="162"/>
      <c r="E3469" s="162"/>
      <c r="F3469" s="167"/>
      <c r="G3469" s="168"/>
      <c r="H3469" s="162"/>
      <c r="I3469" s="162"/>
      <c r="J3469" s="162"/>
      <c r="K3469" s="162"/>
      <c r="L3469" s="162"/>
      <c r="M3469" s="162"/>
      <c r="N3469" s="162"/>
      <c r="O3469" s="162"/>
      <c r="P3469" s="162"/>
      <c r="Q3469" s="162"/>
      <c r="R3469" s="162"/>
      <c r="S3469" s="162"/>
      <c r="T3469" s="162"/>
      <c r="U3469" s="162"/>
      <c r="V3469" s="162"/>
      <c r="W3469" s="162"/>
      <c r="X3469" s="162"/>
      <c r="Y3469" s="162"/>
      <c r="Z3469" s="162"/>
      <c r="AA3469" s="162"/>
    </row>
    <row r="3470">
      <c r="A3470" s="160">
        <v>3469.0</v>
      </c>
      <c r="B3470" s="165" t="s">
        <v>3615</v>
      </c>
      <c r="C3470" s="160">
        <v>2.0210525E7</v>
      </c>
      <c r="D3470" s="162"/>
      <c r="E3470" s="162"/>
      <c r="F3470" s="167"/>
      <c r="G3470" s="168"/>
      <c r="H3470" s="162"/>
      <c r="I3470" s="162"/>
      <c r="J3470" s="162"/>
      <c r="K3470" s="162"/>
      <c r="L3470" s="162"/>
      <c r="M3470" s="162"/>
      <c r="N3470" s="162"/>
      <c r="O3470" s="162"/>
      <c r="P3470" s="162"/>
      <c r="Q3470" s="162"/>
      <c r="R3470" s="162"/>
      <c r="S3470" s="162"/>
      <c r="T3470" s="162"/>
      <c r="U3470" s="162"/>
      <c r="V3470" s="162"/>
      <c r="W3470" s="162"/>
      <c r="X3470" s="162"/>
      <c r="Y3470" s="162"/>
      <c r="Z3470" s="162"/>
      <c r="AA3470" s="162"/>
    </row>
    <row r="3471">
      <c r="A3471" s="160">
        <v>3470.0</v>
      </c>
      <c r="B3471" s="165" t="s">
        <v>3616</v>
      </c>
      <c r="C3471" s="160">
        <v>2.0210525E7</v>
      </c>
      <c r="D3471" s="162"/>
      <c r="E3471" s="162"/>
      <c r="F3471" s="167"/>
      <c r="G3471" s="168"/>
      <c r="H3471" s="162"/>
      <c r="I3471" s="162"/>
      <c r="J3471" s="162"/>
      <c r="K3471" s="162"/>
      <c r="L3471" s="162"/>
      <c r="M3471" s="162"/>
      <c r="N3471" s="162"/>
      <c r="O3471" s="162"/>
      <c r="P3471" s="162"/>
      <c r="Q3471" s="162"/>
      <c r="R3471" s="162"/>
      <c r="S3471" s="162"/>
      <c r="T3471" s="162"/>
      <c r="U3471" s="162"/>
      <c r="V3471" s="162"/>
      <c r="W3471" s="162"/>
      <c r="X3471" s="162"/>
      <c r="Y3471" s="162"/>
      <c r="Z3471" s="162"/>
      <c r="AA3471" s="162"/>
    </row>
    <row r="3472">
      <c r="A3472" s="160">
        <v>3471.0</v>
      </c>
      <c r="B3472" s="165" t="s">
        <v>3617</v>
      </c>
      <c r="C3472" s="160">
        <v>2.0210525E7</v>
      </c>
      <c r="D3472" s="162"/>
      <c r="E3472" s="162"/>
      <c r="F3472" s="167"/>
      <c r="G3472" s="168"/>
      <c r="H3472" s="162"/>
      <c r="I3472" s="162"/>
      <c r="J3472" s="162"/>
      <c r="K3472" s="162"/>
      <c r="L3472" s="162"/>
      <c r="M3472" s="162"/>
      <c r="N3472" s="162"/>
      <c r="O3472" s="162"/>
      <c r="P3472" s="162"/>
      <c r="Q3472" s="162"/>
      <c r="R3472" s="162"/>
      <c r="S3472" s="162"/>
      <c r="T3472" s="162"/>
      <c r="U3472" s="162"/>
      <c r="V3472" s="162"/>
      <c r="W3472" s="162"/>
      <c r="X3472" s="162"/>
      <c r="Y3472" s="162"/>
      <c r="Z3472" s="162"/>
      <c r="AA3472" s="162"/>
    </row>
    <row r="3473">
      <c r="A3473" s="160">
        <v>3472.0</v>
      </c>
      <c r="B3473" s="165" t="s">
        <v>3618</v>
      </c>
      <c r="C3473" s="160">
        <v>2.0210525E7</v>
      </c>
      <c r="D3473" s="162"/>
      <c r="E3473" s="162"/>
      <c r="F3473" s="167"/>
      <c r="G3473" s="168"/>
      <c r="H3473" s="162"/>
      <c r="I3473" s="162"/>
      <c r="J3473" s="162"/>
      <c r="K3473" s="162"/>
      <c r="L3473" s="162"/>
      <c r="M3473" s="162"/>
      <c r="N3473" s="162"/>
      <c r="O3473" s="162"/>
      <c r="P3473" s="162"/>
      <c r="Q3473" s="162"/>
      <c r="R3473" s="162"/>
      <c r="S3473" s="162"/>
      <c r="T3473" s="162"/>
      <c r="U3473" s="162"/>
      <c r="V3473" s="162"/>
      <c r="W3473" s="162"/>
      <c r="X3473" s="162"/>
      <c r="Y3473" s="162"/>
      <c r="Z3473" s="162"/>
      <c r="AA3473" s="162"/>
    </row>
    <row r="3474">
      <c r="A3474" s="160">
        <v>3473.0</v>
      </c>
      <c r="B3474" s="165" t="s">
        <v>3619</v>
      </c>
      <c r="C3474" s="160">
        <v>2.0210525E7</v>
      </c>
      <c r="D3474" s="162"/>
      <c r="E3474" s="162"/>
      <c r="F3474" s="167"/>
      <c r="G3474" s="168"/>
      <c r="H3474" s="162"/>
      <c r="I3474" s="162"/>
      <c r="J3474" s="162"/>
      <c r="K3474" s="162"/>
      <c r="L3474" s="162"/>
      <c r="M3474" s="162"/>
      <c r="N3474" s="162"/>
      <c r="O3474" s="162"/>
      <c r="P3474" s="162"/>
      <c r="Q3474" s="162"/>
      <c r="R3474" s="162"/>
      <c r="S3474" s="162"/>
      <c r="T3474" s="162"/>
      <c r="U3474" s="162"/>
      <c r="V3474" s="162"/>
      <c r="W3474" s="162"/>
      <c r="X3474" s="162"/>
      <c r="Y3474" s="162"/>
      <c r="Z3474" s="162"/>
      <c r="AA3474" s="162"/>
    </row>
    <row r="3475">
      <c r="A3475" s="160">
        <v>3474.0</v>
      </c>
      <c r="B3475" s="165" t="s">
        <v>3620</v>
      </c>
      <c r="C3475" s="160">
        <v>2.0210525E7</v>
      </c>
      <c r="D3475" s="162"/>
      <c r="E3475" s="162"/>
      <c r="F3475" s="167"/>
      <c r="G3475" s="168"/>
      <c r="H3475" s="162"/>
      <c r="I3475" s="162"/>
      <c r="J3475" s="162"/>
      <c r="K3475" s="162"/>
      <c r="L3475" s="162"/>
      <c r="M3475" s="162"/>
      <c r="N3475" s="162"/>
      <c r="O3475" s="162"/>
      <c r="P3475" s="162"/>
      <c r="Q3475" s="162"/>
      <c r="R3475" s="162"/>
      <c r="S3475" s="162"/>
      <c r="T3475" s="162"/>
      <c r="U3475" s="162"/>
      <c r="V3475" s="162"/>
      <c r="W3475" s="162"/>
      <c r="X3475" s="162"/>
      <c r="Y3475" s="162"/>
      <c r="Z3475" s="162"/>
      <c r="AA3475" s="162"/>
    </row>
    <row r="3476">
      <c r="A3476" s="160">
        <v>3475.0</v>
      </c>
      <c r="B3476" s="165" t="s">
        <v>3621</v>
      </c>
      <c r="C3476" s="160">
        <v>2.0210525E7</v>
      </c>
      <c r="D3476" s="162"/>
      <c r="E3476" s="162"/>
      <c r="F3476" s="167"/>
      <c r="G3476" s="168"/>
      <c r="H3476" s="162"/>
      <c r="I3476" s="162"/>
      <c r="J3476" s="162"/>
      <c r="K3476" s="162"/>
      <c r="L3476" s="162"/>
      <c r="M3476" s="162"/>
      <c r="N3476" s="162"/>
      <c r="O3476" s="162"/>
      <c r="P3476" s="162"/>
      <c r="Q3476" s="162"/>
      <c r="R3476" s="162"/>
      <c r="S3476" s="162"/>
      <c r="T3476" s="162"/>
      <c r="U3476" s="162"/>
      <c r="V3476" s="162"/>
      <c r="W3476" s="162"/>
      <c r="X3476" s="162"/>
      <c r="Y3476" s="162"/>
      <c r="Z3476" s="162"/>
      <c r="AA3476" s="162"/>
    </row>
    <row r="3477">
      <c r="A3477" s="160">
        <v>3476.0</v>
      </c>
      <c r="B3477" s="165" t="s">
        <v>3622</v>
      </c>
      <c r="C3477" s="160">
        <v>2.0210525E7</v>
      </c>
      <c r="D3477" s="162"/>
      <c r="E3477" s="162"/>
      <c r="F3477" s="167"/>
      <c r="G3477" s="168"/>
      <c r="H3477" s="162"/>
      <c r="I3477" s="162"/>
      <c r="J3477" s="162"/>
      <c r="K3477" s="162"/>
      <c r="L3477" s="162"/>
      <c r="M3477" s="162"/>
      <c r="N3477" s="162"/>
      <c r="O3477" s="162"/>
      <c r="P3477" s="162"/>
      <c r="Q3477" s="162"/>
      <c r="R3477" s="162"/>
      <c r="S3477" s="162"/>
      <c r="T3477" s="162"/>
      <c r="U3477" s="162"/>
      <c r="V3477" s="162"/>
      <c r="W3477" s="162"/>
      <c r="X3477" s="162"/>
      <c r="Y3477" s="162"/>
      <c r="Z3477" s="162"/>
      <c r="AA3477" s="162"/>
    </row>
    <row r="3478">
      <c r="A3478" s="160">
        <v>3477.0</v>
      </c>
      <c r="B3478" s="165" t="s">
        <v>3623</v>
      </c>
      <c r="C3478" s="160">
        <v>2.0210525E7</v>
      </c>
      <c r="D3478" s="162"/>
      <c r="E3478" s="162"/>
      <c r="F3478" s="167"/>
      <c r="G3478" s="168"/>
      <c r="H3478" s="162"/>
      <c r="I3478" s="162"/>
      <c r="J3478" s="162"/>
      <c r="K3478" s="162"/>
      <c r="L3478" s="162"/>
      <c r="M3478" s="162"/>
      <c r="N3478" s="162"/>
      <c r="O3478" s="162"/>
      <c r="P3478" s="162"/>
      <c r="Q3478" s="162"/>
      <c r="R3478" s="162"/>
      <c r="S3478" s="162"/>
      <c r="T3478" s="162"/>
      <c r="U3478" s="162"/>
      <c r="V3478" s="162"/>
      <c r="W3478" s="162"/>
      <c r="X3478" s="162"/>
      <c r="Y3478" s="162"/>
      <c r="Z3478" s="162"/>
      <c r="AA3478" s="162"/>
    </row>
    <row r="3479">
      <c r="A3479" s="160">
        <v>3478.0</v>
      </c>
      <c r="B3479" s="165" t="s">
        <v>3624</v>
      </c>
      <c r="C3479" s="160">
        <v>2.0210525E7</v>
      </c>
      <c r="D3479" s="162"/>
      <c r="E3479" s="162"/>
      <c r="F3479" s="167"/>
      <c r="G3479" s="168"/>
      <c r="H3479" s="162"/>
      <c r="I3479" s="162"/>
      <c r="J3479" s="162"/>
      <c r="K3479" s="162"/>
      <c r="L3479" s="162"/>
      <c r="M3479" s="162"/>
      <c r="N3479" s="162"/>
      <c r="O3479" s="162"/>
      <c r="P3479" s="162"/>
      <c r="Q3479" s="162"/>
      <c r="R3479" s="162"/>
      <c r="S3479" s="162"/>
      <c r="T3479" s="162"/>
      <c r="U3479" s="162"/>
      <c r="V3479" s="162"/>
      <c r="W3479" s="162"/>
      <c r="X3479" s="162"/>
      <c r="Y3479" s="162"/>
      <c r="Z3479" s="162"/>
      <c r="AA3479" s="162"/>
    </row>
    <row r="3480">
      <c r="A3480" s="160">
        <v>3479.0</v>
      </c>
      <c r="B3480" s="165" t="s">
        <v>3625</v>
      </c>
      <c r="C3480" s="160">
        <v>2.0210525E7</v>
      </c>
      <c r="D3480" s="162"/>
      <c r="E3480" s="162"/>
      <c r="F3480" s="167"/>
      <c r="G3480" s="168"/>
      <c r="H3480" s="162"/>
      <c r="I3480" s="162"/>
      <c r="J3480" s="162"/>
      <c r="K3480" s="162"/>
      <c r="L3480" s="162"/>
      <c r="M3480" s="162"/>
      <c r="N3480" s="162"/>
      <c r="O3480" s="162"/>
      <c r="P3480" s="162"/>
      <c r="Q3480" s="162"/>
      <c r="R3480" s="162"/>
      <c r="S3480" s="162"/>
      <c r="T3480" s="162"/>
      <c r="U3480" s="162"/>
      <c r="V3480" s="162"/>
      <c r="W3480" s="162"/>
      <c r="X3480" s="162"/>
      <c r="Y3480" s="162"/>
      <c r="Z3480" s="162"/>
      <c r="AA3480" s="162"/>
    </row>
    <row r="3481">
      <c r="A3481" s="160">
        <v>3480.0</v>
      </c>
      <c r="B3481" s="165" t="s">
        <v>3626</v>
      </c>
      <c r="C3481" s="160">
        <v>2.0210525E7</v>
      </c>
      <c r="D3481" s="162"/>
      <c r="E3481" s="162"/>
      <c r="F3481" s="167"/>
      <c r="G3481" s="168"/>
      <c r="H3481" s="162"/>
      <c r="I3481" s="162"/>
      <c r="J3481" s="162"/>
      <c r="K3481" s="162"/>
      <c r="L3481" s="162"/>
      <c r="M3481" s="162"/>
      <c r="N3481" s="162"/>
      <c r="O3481" s="162"/>
      <c r="P3481" s="162"/>
      <c r="Q3481" s="162"/>
      <c r="R3481" s="162"/>
      <c r="S3481" s="162"/>
      <c r="T3481" s="162"/>
      <c r="U3481" s="162"/>
      <c r="V3481" s="162"/>
      <c r="W3481" s="162"/>
      <c r="X3481" s="162"/>
      <c r="Y3481" s="162"/>
      <c r="Z3481" s="162"/>
      <c r="AA3481" s="162"/>
    </row>
    <row r="3482">
      <c r="A3482" s="160">
        <v>3481.0</v>
      </c>
      <c r="B3482" s="165" t="s">
        <v>3627</v>
      </c>
      <c r="C3482" s="160">
        <v>2.0210526E7</v>
      </c>
      <c r="D3482" s="162"/>
      <c r="E3482" s="162"/>
      <c r="F3482" s="167"/>
      <c r="G3482" s="168"/>
      <c r="H3482" s="162"/>
      <c r="I3482" s="162"/>
      <c r="J3482" s="162"/>
      <c r="K3482" s="162"/>
      <c r="L3482" s="162"/>
      <c r="M3482" s="162"/>
      <c r="N3482" s="162"/>
      <c r="O3482" s="162"/>
      <c r="P3482" s="162"/>
      <c r="Q3482" s="162"/>
      <c r="R3482" s="162"/>
      <c r="S3482" s="162"/>
      <c r="T3482" s="162"/>
      <c r="U3482" s="162"/>
      <c r="V3482" s="162"/>
      <c r="W3482" s="162"/>
      <c r="X3482" s="162"/>
      <c r="Y3482" s="162"/>
      <c r="Z3482" s="162"/>
      <c r="AA3482" s="162"/>
    </row>
    <row r="3483">
      <c r="A3483" s="160">
        <v>3482.0</v>
      </c>
      <c r="B3483" s="165" t="s">
        <v>3628</v>
      </c>
      <c r="C3483" s="160">
        <v>2.0210526E7</v>
      </c>
      <c r="D3483" s="162"/>
      <c r="E3483" s="162"/>
      <c r="F3483" s="167"/>
      <c r="G3483" s="168"/>
      <c r="H3483" s="162"/>
      <c r="I3483" s="162"/>
      <c r="J3483" s="162"/>
      <c r="K3483" s="162"/>
      <c r="L3483" s="162"/>
      <c r="M3483" s="162"/>
      <c r="N3483" s="162"/>
      <c r="O3483" s="162"/>
      <c r="P3483" s="162"/>
      <c r="Q3483" s="162"/>
      <c r="R3483" s="162"/>
      <c r="S3483" s="162"/>
      <c r="T3483" s="162"/>
      <c r="U3483" s="162"/>
      <c r="V3483" s="162"/>
      <c r="W3483" s="162"/>
      <c r="X3483" s="162"/>
      <c r="Y3483" s="162"/>
      <c r="Z3483" s="162"/>
      <c r="AA3483" s="162"/>
    </row>
    <row r="3484">
      <c r="A3484" s="160">
        <v>3483.0</v>
      </c>
      <c r="B3484" s="165" t="s">
        <v>3629</v>
      </c>
      <c r="C3484" s="160">
        <v>2.0210526E7</v>
      </c>
      <c r="D3484" s="162"/>
      <c r="E3484" s="162"/>
      <c r="F3484" s="167"/>
      <c r="G3484" s="168"/>
      <c r="H3484" s="162"/>
      <c r="I3484" s="162"/>
      <c r="J3484" s="162"/>
      <c r="K3484" s="162"/>
      <c r="L3484" s="162"/>
      <c r="M3484" s="162"/>
      <c r="N3484" s="162"/>
      <c r="O3484" s="162"/>
      <c r="P3484" s="162"/>
      <c r="Q3484" s="162"/>
      <c r="R3484" s="162"/>
      <c r="S3484" s="162"/>
      <c r="T3484" s="162"/>
      <c r="U3484" s="162"/>
      <c r="V3484" s="162"/>
      <c r="W3484" s="162"/>
      <c r="X3484" s="162"/>
      <c r="Y3484" s="162"/>
      <c r="Z3484" s="162"/>
      <c r="AA3484" s="162"/>
    </row>
    <row r="3485">
      <c r="A3485" s="160">
        <v>3484.0</v>
      </c>
      <c r="B3485" s="165" t="s">
        <v>3630</v>
      </c>
      <c r="C3485" s="160">
        <v>2.0210526E7</v>
      </c>
      <c r="D3485" s="162"/>
      <c r="E3485" s="162"/>
      <c r="F3485" s="167"/>
      <c r="G3485" s="168"/>
      <c r="H3485" s="162"/>
      <c r="I3485" s="162"/>
      <c r="J3485" s="162"/>
      <c r="K3485" s="162"/>
      <c r="L3485" s="162"/>
      <c r="M3485" s="162"/>
      <c r="N3485" s="162"/>
      <c r="O3485" s="162"/>
      <c r="P3485" s="162"/>
      <c r="Q3485" s="162"/>
      <c r="R3485" s="162"/>
      <c r="S3485" s="162"/>
      <c r="T3485" s="162"/>
      <c r="U3485" s="162"/>
      <c r="V3485" s="162"/>
      <c r="W3485" s="162"/>
      <c r="X3485" s="162"/>
      <c r="Y3485" s="162"/>
      <c r="Z3485" s="162"/>
      <c r="AA3485" s="162"/>
    </row>
    <row r="3486">
      <c r="A3486" s="160">
        <v>3485.0</v>
      </c>
      <c r="B3486" s="165" t="s">
        <v>3631</v>
      </c>
      <c r="C3486" s="160">
        <v>2.0210526E7</v>
      </c>
      <c r="D3486" s="162"/>
      <c r="E3486" s="162"/>
      <c r="F3486" s="167"/>
      <c r="G3486" s="168"/>
      <c r="H3486" s="162"/>
      <c r="I3486" s="162"/>
      <c r="J3486" s="162"/>
      <c r="K3486" s="162"/>
      <c r="L3486" s="162"/>
      <c r="M3486" s="162"/>
      <c r="N3486" s="162"/>
      <c r="O3486" s="162"/>
      <c r="P3486" s="162"/>
      <c r="Q3486" s="162"/>
      <c r="R3486" s="162"/>
      <c r="S3486" s="162"/>
      <c r="T3486" s="162"/>
      <c r="U3486" s="162"/>
      <c r="V3486" s="162"/>
      <c r="W3486" s="162"/>
      <c r="X3486" s="162"/>
      <c r="Y3486" s="162"/>
      <c r="Z3486" s="162"/>
      <c r="AA3486" s="162"/>
    </row>
    <row r="3487">
      <c r="A3487" s="160">
        <v>3486.0</v>
      </c>
      <c r="B3487" s="165" t="s">
        <v>3632</v>
      </c>
      <c r="C3487" s="160">
        <v>2.0210526E7</v>
      </c>
      <c r="D3487" s="162"/>
      <c r="E3487" s="162"/>
      <c r="F3487" s="167"/>
      <c r="G3487" s="168"/>
      <c r="H3487" s="162"/>
      <c r="I3487" s="162"/>
      <c r="J3487" s="162"/>
      <c r="K3487" s="162"/>
      <c r="L3487" s="162"/>
      <c r="M3487" s="162"/>
      <c r="N3487" s="162"/>
      <c r="O3487" s="162"/>
      <c r="P3487" s="162"/>
      <c r="Q3487" s="162"/>
      <c r="R3487" s="162"/>
      <c r="S3487" s="162"/>
      <c r="T3487" s="162"/>
      <c r="U3487" s="162"/>
      <c r="V3487" s="162"/>
      <c r="W3487" s="162"/>
      <c r="X3487" s="162"/>
      <c r="Y3487" s="162"/>
      <c r="Z3487" s="162"/>
      <c r="AA3487" s="162"/>
    </row>
    <row r="3488">
      <c r="A3488" s="160">
        <v>3487.0</v>
      </c>
      <c r="B3488" s="165" t="s">
        <v>3633</v>
      </c>
      <c r="C3488" s="160">
        <v>2.0210526E7</v>
      </c>
      <c r="D3488" s="162"/>
      <c r="E3488" s="162"/>
      <c r="F3488" s="167"/>
      <c r="G3488" s="168"/>
      <c r="H3488" s="162"/>
      <c r="I3488" s="162"/>
      <c r="J3488" s="162"/>
      <c r="K3488" s="162"/>
      <c r="L3488" s="162"/>
      <c r="M3488" s="162"/>
      <c r="N3488" s="162"/>
      <c r="O3488" s="162"/>
      <c r="P3488" s="162"/>
      <c r="Q3488" s="162"/>
      <c r="R3488" s="162"/>
      <c r="S3488" s="162"/>
      <c r="T3488" s="162"/>
      <c r="U3488" s="162"/>
      <c r="V3488" s="162"/>
      <c r="W3488" s="162"/>
      <c r="X3488" s="162"/>
      <c r="Y3488" s="162"/>
      <c r="Z3488" s="162"/>
      <c r="AA3488" s="162"/>
    </row>
    <row r="3489">
      <c r="A3489" s="160">
        <v>3488.0</v>
      </c>
      <c r="B3489" s="165" t="s">
        <v>3634</v>
      </c>
      <c r="C3489" s="160">
        <v>2.0210526E7</v>
      </c>
      <c r="D3489" s="162"/>
      <c r="E3489" s="162"/>
      <c r="F3489" s="167"/>
      <c r="G3489" s="168"/>
      <c r="H3489" s="162"/>
      <c r="I3489" s="162"/>
      <c r="J3489" s="162"/>
      <c r="K3489" s="162"/>
      <c r="L3489" s="162"/>
      <c r="M3489" s="162"/>
      <c r="N3489" s="162"/>
      <c r="O3489" s="162"/>
      <c r="P3489" s="162"/>
      <c r="Q3489" s="162"/>
      <c r="R3489" s="162"/>
      <c r="S3489" s="162"/>
      <c r="T3489" s="162"/>
      <c r="U3489" s="162"/>
      <c r="V3489" s="162"/>
      <c r="W3489" s="162"/>
      <c r="X3489" s="162"/>
      <c r="Y3489" s="162"/>
      <c r="Z3489" s="162"/>
      <c r="AA3489" s="162"/>
    </row>
    <row r="3490">
      <c r="A3490" s="160">
        <v>3489.0</v>
      </c>
      <c r="B3490" s="165" t="s">
        <v>3635</v>
      </c>
      <c r="C3490" s="160">
        <v>2.0210526E7</v>
      </c>
      <c r="D3490" s="162"/>
      <c r="E3490" s="162"/>
      <c r="F3490" s="167"/>
      <c r="G3490" s="168"/>
      <c r="H3490" s="162"/>
      <c r="I3490" s="162"/>
      <c r="J3490" s="162"/>
      <c r="K3490" s="162"/>
      <c r="L3490" s="162"/>
      <c r="M3490" s="162"/>
      <c r="N3490" s="162"/>
      <c r="O3490" s="162"/>
      <c r="P3490" s="162"/>
      <c r="Q3490" s="162"/>
      <c r="R3490" s="162"/>
      <c r="S3490" s="162"/>
      <c r="T3490" s="162"/>
      <c r="U3490" s="162"/>
      <c r="V3490" s="162"/>
      <c r="W3490" s="162"/>
      <c r="X3490" s="162"/>
      <c r="Y3490" s="162"/>
      <c r="Z3490" s="162"/>
      <c r="AA3490" s="162"/>
    </row>
    <row r="3491">
      <c r="A3491" s="160">
        <v>3490.0</v>
      </c>
      <c r="B3491" s="165" t="s">
        <v>3636</v>
      </c>
      <c r="C3491" s="160">
        <v>2.0210526E7</v>
      </c>
      <c r="D3491" s="162"/>
      <c r="E3491" s="162"/>
      <c r="F3491" s="167"/>
      <c r="G3491" s="168"/>
      <c r="H3491" s="162"/>
      <c r="I3491" s="162"/>
      <c r="J3491" s="162"/>
      <c r="K3491" s="162"/>
      <c r="L3491" s="162"/>
      <c r="M3491" s="162"/>
      <c r="N3491" s="162"/>
      <c r="O3491" s="162"/>
      <c r="P3491" s="162"/>
      <c r="Q3491" s="162"/>
      <c r="R3491" s="162"/>
      <c r="S3491" s="162"/>
      <c r="T3491" s="162"/>
      <c r="U3491" s="162"/>
      <c r="V3491" s="162"/>
      <c r="W3491" s="162"/>
      <c r="X3491" s="162"/>
      <c r="Y3491" s="162"/>
      <c r="Z3491" s="162"/>
      <c r="AA3491" s="162"/>
    </row>
    <row r="3492">
      <c r="A3492" s="160">
        <v>3491.0</v>
      </c>
      <c r="B3492" s="165" t="s">
        <v>3637</v>
      </c>
      <c r="C3492" s="160">
        <v>2.0210526E7</v>
      </c>
      <c r="D3492" s="162"/>
      <c r="E3492" s="162"/>
      <c r="F3492" s="167"/>
      <c r="G3492" s="168"/>
      <c r="H3492" s="162"/>
      <c r="I3492" s="162"/>
      <c r="J3492" s="162"/>
      <c r="K3492" s="162"/>
      <c r="L3492" s="162"/>
      <c r="M3492" s="162"/>
      <c r="N3492" s="162"/>
      <c r="O3492" s="162"/>
      <c r="P3492" s="162"/>
      <c r="Q3492" s="162"/>
      <c r="R3492" s="162"/>
      <c r="S3492" s="162"/>
      <c r="T3492" s="162"/>
      <c r="U3492" s="162"/>
      <c r="V3492" s="162"/>
      <c r="W3492" s="162"/>
      <c r="X3492" s="162"/>
      <c r="Y3492" s="162"/>
      <c r="Z3492" s="162"/>
      <c r="AA3492" s="162"/>
    </row>
    <row r="3493">
      <c r="A3493" s="160">
        <v>3492.0</v>
      </c>
      <c r="B3493" s="165" t="s">
        <v>3638</v>
      </c>
      <c r="C3493" s="160">
        <v>2.0210526E7</v>
      </c>
      <c r="D3493" s="162"/>
      <c r="E3493" s="162"/>
      <c r="F3493" s="167"/>
      <c r="G3493" s="168"/>
      <c r="H3493" s="162"/>
      <c r="I3493" s="162"/>
      <c r="J3493" s="162"/>
      <c r="K3493" s="162"/>
      <c r="L3493" s="162"/>
      <c r="M3493" s="162"/>
      <c r="N3493" s="162"/>
      <c r="O3493" s="162"/>
      <c r="P3493" s="162"/>
      <c r="Q3493" s="162"/>
      <c r="R3493" s="162"/>
      <c r="S3493" s="162"/>
      <c r="T3493" s="162"/>
      <c r="U3493" s="162"/>
      <c r="V3493" s="162"/>
      <c r="W3493" s="162"/>
      <c r="X3493" s="162"/>
      <c r="Y3493" s="162"/>
      <c r="Z3493" s="162"/>
      <c r="AA3493" s="162"/>
    </row>
    <row r="3494">
      <c r="A3494" s="160">
        <v>3493.0</v>
      </c>
      <c r="B3494" s="165" t="s">
        <v>3639</v>
      </c>
      <c r="C3494" s="160">
        <v>2.0210526E7</v>
      </c>
      <c r="D3494" s="162"/>
      <c r="E3494" s="162"/>
      <c r="F3494" s="167"/>
      <c r="G3494" s="168"/>
      <c r="H3494" s="162"/>
      <c r="I3494" s="162"/>
      <c r="J3494" s="162"/>
      <c r="K3494" s="162"/>
      <c r="L3494" s="162"/>
      <c r="M3494" s="162"/>
      <c r="N3494" s="162"/>
      <c r="O3494" s="162"/>
      <c r="P3494" s="162"/>
      <c r="Q3494" s="162"/>
      <c r="R3494" s="162"/>
      <c r="S3494" s="162"/>
      <c r="T3494" s="162"/>
      <c r="U3494" s="162"/>
      <c r="V3494" s="162"/>
      <c r="W3494" s="162"/>
      <c r="X3494" s="162"/>
      <c r="Y3494" s="162"/>
      <c r="Z3494" s="162"/>
      <c r="AA3494" s="162"/>
    </row>
    <row r="3495">
      <c r="A3495" s="160">
        <v>3494.0</v>
      </c>
      <c r="B3495" s="165" t="s">
        <v>3640</v>
      </c>
      <c r="C3495" s="160">
        <v>2.0210526E7</v>
      </c>
      <c r="D3495" s="162"/>
      <c r="E3495" s="162"/>
      <c r="F3495" s="167"/>
      <c r="G3495" s="168"/>
      <c r="H3495" s="162"/>
      <c r="I3495" s="162"/>
      <c r="J3495" s="162"/>
      <c r="K3495" s="162"/>
      <c r="L3495" s="162"/>
      <c r="M3495" s="162"/>
      <c r="N3495" s="162"/>
      <c r="O3495" s="162"/>
      <c r="P3495" s="162"/>
      <c r="Q3495" s="162"/>
      <c r="R3495" s="162"/>
      <c r="S3495" s="162"/>
      <c r="T3495" s="162"/>
      <c r="U3495" s="162"/>
      <c r="V3495" s="162"/>
      <c r="W3495" s="162"/>
      <c r="X3495" s="162"/>
      <c r="Y3495" s="162"/>
      <c r="Z3495" s="162"/>
      <c r="AA3495" s="162"/>
    </row>
    <row r="3496">
      <c r="A3496" s="160">
        <v>3495.0</v>
      </c>
      <c r="B3496" s="165" t="s">
        <v>3641</v>
      </c>
      <c r="C3496" s="160">
        <v>2.0210526E7</v>
      </c>
      <c r="D3496" s="162"/>
      <c r="E3496" s="162"/>
      <c r="F3496" s="167"/>
      <c r="G3496" s="168"/>
      <c r="H3496" s="162"/>
      <c r="I3496" s="162"/>
      <c r="J3496" s="162"/>
      <c r="K3496" s="162"/>
      <c r="L3496" s="162"/>
      <c r="M3496" s="162"/>
      <c r="N3496" s="162"/>
      <c r="O3496" s="162"/>
      <c r="P3496" s="162"/>
      <c r="Q3496" s="162"/>
      <c r="R3496" s="162"/>
      <c r="S3496" s="162"/>
      <c r="T3496" s="162"/>
      <c r="U3496" s="162"/>
      <c r="V3496" s="162"/>
      <c r="W3496" s="162"/>
      <c r="X3496" s="162"/>
      <c r="Y3496" s="162"/>
      <c r="Z3496" s="162"/>
      <c r="AA3496" s="162"/>
    </row>
    <row r="3497">
      <c r="A3497" s="160">
        <v>3496.0</v>
      </c>
      <c r="B3497" s="165" t="s">
        <v>3642</v>
      </c>
      <c r="C3497" s="160">
        <v>2.0210526E7</v>
      </c>
      <c r="D3497" s="162"/>
      <c r="E3497" s="162"/>
      <c r="F3497" s="167"/>
      <c r="G3497" s="168"/>
      <c r="H3497" s="162"/>
      <c r="I3497" s="162"/>
      <c r="J3497" s="162"/>
      <c r="K3497" s="162"/>
      <c r="L3497" s="162"/>
      <c r="M3497" s="162"/>
      <c r="N3497" s="162"/>
      <c r="O3497" s="162"/>
      <c r="P3497" s="162"/>
      <c r="Q3497" s="162"/>
      <c r="R3497" s="162"/>
      <c r="S3497" s="162"/>
      <c r="T3497" s="162"/>
      <c r="U3497" s="162"/>
      <c r="V3497" s="162"/>
      <c r="W3497" s="162"/>
      <c r="X3497" s="162"/>
      <c r="Y3497" s="162"/>
      <c r="Z3497" s="162"/>
      <c r="AA3497" s="162"/>
    </row>
    <row r="3498">
      <c r="A3498" s="160">
        <v>3497.0</v>
      </c>
      <c r="B3498" s="165" t="s">
        <v>3643</v>
      </c>
      <c r="C3498" s="160">
        <v>2.0210526E7</v>
      </c>
      <c r="D3498" s="162"/>
      <c r="E3498" s="162"/>
      <c r="F3498" s="167"/>
      <c r="G3498" s="168"/>
      <c r="H3498" s="162"/>
      <c r="I3498" s="162"/>
      <c r="J3498" s="162"/>
      <c r="K3498" s="162"/>
      <c r="L3498" s="162"/>
      <c r="M3498" s="162"/>
      <c r="N3498" s="162"/>
      <c r="O3498" s="162"/>
      <c r="P3498" s="162"/>
      <c r="Q3498" s="162"/>
      <c r="R3498" s="162"/>
      <c r="S3498" s="162"/>
      <c r="T3498" s="162"/>
      <c r="U3498" s="162"/>
      <c r="V3498" s="162"/>
      <c r="W3498" s="162"/>
      <c r="X3498" s="162"/>
      <c r="Y3498" s="162"/>
      <c r="Z3498" s="162"/>
      <c r="AA3498" s="162"/>
    </row>
    <row r="3499">
      <c r="A3499" s="160">
        <v>3498.0</v>
      </c>
      <c r="B3499" s="165" t="s">
        <v>3644</v>
      </c>
      <c r="C3499" s="160">
        <v>2.0210526E7</v>
      </c>
      <c r="D3499" s="162"/>
      <c r="E3499" s="162"/>
      <c r="F3499" s="167"/>
      <c r="G3499" s="168"/>
      <c r="H3499" s="162"/>
      <c r="I3499" s="162"/>
      <c r="J3499" s="162"/>
      <c r="K3499" s="162"/>
      <c r="L3499" s="162"/>
      <c r="M3499" s="162"/>
      <c r="N3499" s="162"/>
      <c r="O3499" s="162"/>
      <c r="P3499" s="162"/>
      <c r="Q3499" s="162"/>
      <c r="R3499" s="162"/>
      <c r="S3499" s="162"/>
      <c r="T3499" s="162"/>
      <c r="U3499" s="162"/>
      <c r="V3499" s="162"/>
      <c r="W3499" s="162"/>
      <c r="X3499" s="162"/>
      <c r="Y3499" s="162"/>
      <c r="Z3499" s="162"/>
      <c r="AA3499" s="162"/>
    </row>
    <row r="3500">
      <c r="A3500" s="160">
        <v>3499.0</v>
      </c>
      <c r="B3500" s="165" t="s">
        <v>3645</v>
      </c>
      <c r="C3500" s="160">
        <v>2.0210526E7</v>
      </c>
      <c r="D3500" s="162"/>
      <c r="E3500" s="162"/>
      <c r="F3500" s="167"/>
      <c r="G3500" s="168"/>
      <c r="H3500" s="162"/>
      <c r="I3500" s="162"/>
      <c r="J3500" s="162"/>
      <c r="K3500" s="162"/>
      <c r="L3500" s="162"/>
      <c r="M3500" s="162"/>
      <c r="N3500" s="162"/>
      <c r="O3500" s="162"/>
      <c r="P3500" s="162"/>
      <c r="Q3500" s="162"/>
      <c r="R3500" s="162"/>
      <c r="S3500" s="162"/>
      <c r="T3500" s="162"/>
      <c r="U3500" s="162"/>
      <c r="V3500" s="162"/>
      <c r="W3500" s="162"/>
      <c r="X3500" s="162"/>
      <c r="Y3500" s="162"/>
      <c r="Z3500" s="162"/>
      <c r="AA3500" s="162"/>
    </row>
    <row r="3501">
      <c r="A3501" s="160">
        <v>3500.0</v>
      </c>
      <c r="B3501" s="165" t="s">
        <v>3646</v>
      </c>
      <c r="C3501" s="160">
        <v>2.0210526E7</v>
      </c>
      <c r="D3501" s="162"/>
      <c r="E3501" s="162"/>
      <c r="F3501" s="167"/>
      <c r="G3501" s="168"/>
      <c r="H3501" s="162"/>
      <c r="I3501" s="162"/>
      <c r="J3501" s="162"/>
      <c r="K3501" s="162"/>
      <c r="L3501" s="162"/>
      <c r="M3501" s="162"/>
      <c r="N3501" s="162"/>
      <c r="O3501" s="162"/>
      <c r="P3501" s="162"/>
      <c r="Q3501" s="162"/>
      <c r="R3501" s="162"/>
      <c r="S3501" s="162"/>
      <c r="T3501" s="162"/>
      <c r="U3501" s="162"/>
      <c r="V3501" s="162"/>
      <c r="W3501" s="162"/>
      <c r="X3501" s="162"/>
      <c r="Y3501" s="162"/>
      <c r="Z3501" s="162"/>
      <c r="AA3501" s="162"/>
    </row>
    <row r="3502">
      <c r="A3502" s="160">
        <v>3501.0</v>
      </c>
      <c r="B3502" s="165" t="s">
        <v>3647</v>
      </c>
      <c r="C3502" s="160">
        <v>2.0210526E7</v>
      </c>
      <c r="D3502" s="162"/>
      <c r="E3502" s="162"/>
      <c r="F3502" s="167"/>
      <c r="G3502" s="168"/>
      <c r="H3502" s="162"/>
      <c r="I3502" s="162"/>
      <c r="J3502" s="162"/>
      <c r="K3502" s="162"/>
      <c r="L3502" s="162"/>
      <c r="M3502" s="162"/>
      <c r="N3502" s="162"/>
      <c r="O3502" s="162"/>
      <c r="P3502" s="162"/>
      <c r="Q3502" s="162"/>
      <c r="R3502" s="162"/>
      <c r="S3502" s="162"/>
      <c r="T3502" s="162"/>
      <c r="U3502" s="162"/>
      <c r="V3502" s="162"/>
      <c r="W3502" s="162"/>
      <c r="X3502" s="162"/>
      <c r="Y3502" s="162"/>
      <c r="Z3502" s="162"/>
      <c r="AA3502" s="162"/>
    </row>
    <row r="3503">
      <c r="A3503" s="160">
        <v>3502.0</v>
      </c>
      <c r="B3503" s="165" t="s">
        <v>3648</v>
      </c>
      <c r="C3503" s="160">
        <v>2.0210526E7</v>
      </c>
      <c r="D3503" s="162"/>
      <c r="E3503" s="162"/>
      <c r="F3503" s="167"/>
      <c r="G3503" s="168"/>
      <c r="H3503" s="162"/>
      <c r="I3503" s="162"/>
      <c r="J3503" s="162"/>
      <c r="K3503" s="162"/>
      <c r="L3503" s="162"/>
      <c r="M3503" s="162"/>
      <c r="N3503" s="162"/>
      <c r="O3503" s="162"/>
      <c r="P3503" s="162"/>
      <c r="Q3503" s="162"/>
      <c r="R3503" s="162"/>
      <c r="S3503" s="162"/>
      <c r="T3503" s="162"/>
      <c r="U3503" s="162"/>
      <c r="V3503" s="162"/>
      <c r="W3503" s="162"/>
      <c r="X3503" s="162"/>
      <c r="Y3503" s="162"/>
      <c r="Z3503" s="162"/>
      <c r="AA3503" s="162"/>
    </row>
    <row r="3504">
      <c r="A3504" s="160">
        <v>3503.0</v>
      </c>
      <c r="B3504" s="165" t="s">
        <v>3649</v>
      </c>
      <c r="C3504" s="160">
        <v>2.0210526E7</v>
      </c>
      <c r="D3504" s="162"/>
      <c r="E3504" s="162"/>
      <c r="F3504" s="167"/>
      <c r="G3504" s="168"/>
      <c r="H3504" s="162"/>
      <c r="I3504" s="162"/>
      <c r="J3504" s="162"/>
      <c r="K3504" s="162"/>
      <c r="L3504" s="162"/>
      <c r="M3504" s="162"/>
      <c r="N3504" s="162"/>
      <c r="O3504" s="162"/>
      <c r="P3504" s="162"/>
      <c r="Q3504" s="162"/>
      <c r="R3504" s="162"/>
      <c r="S3504" s="162"/>
      <c r="T3504" s="162"/>
      <c r="U3504" s="162"/>
      <c r="V3504" s="162"/>
      <c r="W3504" s="162"/>
      <c r="X3504" s="162"/>
      <c r="Y3504" s="162"/>
      <c r="Z3504" s="162"/>
      <c r="AA3504" s="162"/>
    </row>
    <row r="3505">
      <c r="A3505" s="160">
        <v>3504.0</v>
      </c>
      <c r="B3505" s="165" t="s">
        <v>3650</v>
      </c>
      <c r="C3505" s="160">
        <v>2.0210526E7</v>
      </c>
      <c r="D3505" s="162"/>
      <c r="E3505" s="162"/>
      <c r="F3505" s="167"/>
      <c r="G3505" s="168"/>
      <c r="H3505" s="162"/>
      <c r="I3505" s="162"/>
      <c r="J3505" s="162"/>
      <c r="K3505" s="162"/>
      <c r="L3505" s="162"/>
      <c r="M3505" s="162"/>
      <c r="N3505" s="162"/>
      <c r="O3505" s="162"/>
      <c r="P3505" s="162"/>
      <c r="Q3505" s="162"/>
      <c r="R3505" s="162"/>
      <c r="S3505" s="162"/>
      <c r="T3505" s="162"/>
      <c r="U3505" s="162"/>
      <c r="V3505" s="162"/>
      <c r="W3505" s="162"/>
      <c r="X3505" s="162"/>
      <c r="Y3505" s="162"/>
      <c r="Z3505" s="162"/>
      <c r="AA3505" s="162"/>
    </row>
    <row r="3506">
      <c r="A3506" s="160">
        <v>3505.0</v>
      </c>
      <c r="B3506" s="165" t="s">
        <v>3651</v>
      </c>
      <c r="C3506" s="160">
        <v>2.0210527E7</v>
      </c>
      <c r="D3506" s="162"/>
      <c r="E3506" s="162"/>
      <c r="F3506" s="167"/>
      <c r="G3506" s="168"/>
      <c r="H3506" s="162"/>
      <c r="I3506" s="162"/>
      <c r="J3506" s="162"/>
      <c r="K3506" s="162"/>
      <c r="L3506" s="162"/>
      <c r="M3506" s="162"/>
      <c r="N3506" s="162"/>
      <c r="O3506" s="162"/>
      <c r="P3506" s="162"/>
      <c r="Q3506" s="162"/>
      <c r="R3506" s="162"/>
      <c r="S3506" s="162"/>
      <c r="T3506" s="162"/>
      <c r="U3506" s="162"/>
      <c r="V3506" s="162"/>
      <c r="W3506" s="162"/>
      <c r="X3506" s="162"/>
      <c r="Y3506" s="162"/>
      <c r="Z3506" s="162"/>
      <c r="AA3506" s="162"/>
    </row>
    <row r="3507">
      <c r="A3507" s="160">
        <v>3506.0</v>
      </c>
      <c r="B3507" s="165" t="s">
        <v>3652</v>
      </c>
      <c r="C3507" s="160">
        <v>2.0210527E7</v>
      </c>
      <c r="D3507" s="162"/>
      <c r="E3507" s="162"/>
      <c r="F3507" s="167"/>
      <c r="G3507" s="168"/>
      <c r="H3507" s="162"/>
      <c r="I3507" s="162"/>
      <c r="J3507" s="162"/>
      <c r="K3507" s="162"/>
      <c r="L3507" s="162"/>
      <c r="M3507" s="162"/>
      <c r="N3507" s="162"/>
      <c r="O3507" s="162"/>
      <c r="P3507" s="162"/>
      <c r="Q3507" s="162"/>
      <c r="R3507" s="162"/>
      <c r="S3507" s="162"/>
      <c r="T3507" s="162"/>
      <c r="U3507" s="162"/>
      <c r="V3507" s="162"/>
      <c r="W3507" s="162"/>
      <c r="X3507" s="162"/>
      <c r="Y3507" s="162"/>
      <c r="Z3507" s="162"/>
      <c r="AA3507" s="162"/>
    </row>
    <row r="3508">
      <c r="A3508" s="160">
        <v>3507.0</v>
      </c>
      <c r="B3508" s="165" t="s">
        <v>3653</v>
      </c>
      <c r="C3508" s="160">
        <v>2.0210527E7</v>
      </c>
      <c r="D3508" s="162"/>
      <c r="E3508" s="162"/>
      <c r="F3508" s="167"/>
      <c r="G3508" s="168"/>
      <c r="H3508" s="162"/>
      <c r="I3508" s="162"/>
      <c r="J3508" s="162"/>
      <c r="K3508" s="162"/>
      <c r="L3508" s="162"/>
      <c r="M3508" s="162"/>
      <c r="N3508" s="162"/>
      <c r="O3508" s="162"/>
      <c r="P3508" s="162"/>
      <c r="Q3508" s="162"/>
      <c r="R3508" s="162"/>
      <c r="S3508" s="162"/>
      <c r="T3508" s="162"/>
      <c r="U3508" s="162"/>
      <c r="V3508" s="162"/>
      <c r="W3508" s="162"/>
      <c r="X3508" s="162"/>
      <c r="Y3508" s="162"/>
      <c r="Z3508" s="162"/>
      <c r="AA3508" s="162"/>
    </row>
    <row r="3509">
      <c r="A3509" s="160">
        <v>3508.0</v>
      </c>
      <c r="B3509" s="165" t="s">
        <v>3654</v>
      </c>
      <c r="C3509" s="160">
        <v>2.0210527E7</v>
      </c>
      <c r="D3509" s="162"/>
      <c r="E3509" s="162"/>
      <c r="F3509" s="167"/>
      <c r="G3509" s="168"/>
      <c r="H3509" s="162"/>
      <c r="I3509" s="162"/>
      <c r="J3509" s="162"/>
      <c r="K3509" s="162"/>
      <c r="L3509" s="162"/>
      <c r="M3509" s="162"/>
      <c r="N3509" s="162"/>
      <c r="O3509" s="162"/>
      <c r="P3509" s="162"/>
      <c r="Q3509" s="162"/>
      <c r="R3509" s="162"/>
      <c r="S3509" s="162"/>
      <c r="T3509" s="162"/>
      <c r="U3509" s="162"/>
      <c r="V3509" s="162"/>
      <c r="W3509" s="162"/>
      <c r="X3509" s="162"/>
      <c r="Y3509" s="162"/>
      <c r="Z3509" s="162"/>
      <c r="AA3509" s="162"/>
    </row>
    <row r="3510">
      <c r="A3510" s="160">
        <v>3509.0</v>
      </c>
      <c r="B3510" s="165" t="s">
        <v>3655</v>
      </c>
      <c r="C3510" s="160">
        <v>2.0210527E7</v>
      </c>
      <c r="D3510" s="162"/>
      <c r="E3510" s="162"/>
      <c r="F3510" s="167"/>
      <c r="G3510" s="168"/>
      <c r="H3510" s="162"/>
      <c r="I3510" s="162"/>
      <c r="J3510" s="162"/>
      <c r="K3510" s="162"/>
      <c r="L3510" s="162"/>
      <c r="M3510" s="162"/>
      <c r="N3510" s="162"/>
      <c r="O3510" s="162"/>
      <c r="P3510" s="162"/>
      <c r="Q3510" s="162"/>
      <c r="R3510" s="162"/>
      <c r="S3510" s="162"/>
      <c r="T3510" s="162"/>
      <c r="U3510" s="162"/>
      <c r="V3510" s="162"/>
      <c r="W3510" s="162"/>
      <c r="X3510" s="162"/>
      <c r="Y3510" s="162"/>
      <c r="Z3510" s="162"/>
      <c r="AA3510" s="162"/>
    </row>
    <row r="3511">
      <c r="A3511" s="160">
        <v>3510.0</v>
      </c>
      <c r="B3511" s="165" t="s">
        <v>3656</v>
      </c>
      <c r="C3511" s="160">
        <v>2.0210527E7</v>
      </c>
      <c r="D3511" s="162"/>
      <c r="E3511" s="162"/>
      <c r="F3511" s="167"/>
      <c r="G3511" s="168"/>
      <c r="H3511" s="162"/>
      <c r="I3511" s="162"/>
      <c r="J3511" s="162"/>
      <c r="K3511" s="162"/>
      <c r="L3511" s="162"/>
      <c r="M3511" s="162"/>
      <c r="N3511" s="162"/>
      <c r="O3511" s="162"/>
      <c r="P3511" s="162"/>
      <c r="Q3511" s="162"/>
      <c r="R3511" s="162"/>
      <c r="S3511" s="162"/>
      <c r="T3511" s="162"/>
      <c r="U3511" s="162"/>
      <c r="V3511" s="162"/>
      <c r="W3511" s="162"/>
      <c r="X3511" s="162"/>
      <c r="Y3511" s="162"/>
      <c r="Z3511" s="162"/>
      <c r="AA3511" s="162"/>
    </row>
    <row r="3512">
      <c r="A3512" s="160">
        <v>3511.0</v>
      </c>
      <c r="B3512" s="165" t="s">
        <v>3657</v>
      </c>
      <c r="C3512" s="160">
        <v>2.0210527E7</v>
      </c>
      <c r="D3512" s="162"/>
      <c r="E3512" s="162"/>
      <c r="F3512" s="167"/>
      <c r="G3512" s="168"/>
      <c r="H3512" s="162"/>
      <c r="I3512" s="162"/>
      <c r="J3512" s="162"/>
      <c r="K3512" s="162"/>
      <c r="L3512" s="162"/>
      <c r="M3512" s="162"/>
      <c r="N3512" s="162"/>
      <c r="O3512" s="162"/>
      <c r="P3512" s="162"/>
      <c r="Q3512" s="162"/>
      <c r="R3512" s="162"/>
      <c r="S3512" s="162"/>
      <c r="T3512" s="162"/>
      <c r="U3512" s="162"/>
      <c r="V3512" s="162"/>
      <c r="W3512" s="162"/>
      <c r="X3512" s="162"/>
      <c r="Y3512" s="162"/>
      <c r="Z3512" s="162"/>
      <c r="AA3512" s="162"/>
    </row>
    <row r="3513">
      <c r="A3513" s="160">
        <v>3512.0</v>
      </c>
      <c r="B3513" s="165" t="s">
        <v>3658</v>
      </c>
      <c r="C3513" s="160">
        <v>2.0210527E7</v>
      </c>
      <c r="D3513" s="162"/>
      <c r="E3513" s="162"/>
      <c r="F3513" s="167"/>
      <c r="G3513" s="168"/>
      <c r="H3513" s="162"/>
      <c r="I3513" s="162"/>
      <c r="J3513" s="162"/>
      <c r="K3513" s="162"/>
      <c r="L3513" s="162"/>
      <c r="M3513" s="162"/>
      <c r="N3513" s="162"/>
      <c r="O3513" s="162"/>
      <c r="P3513" s="162"/>
      <c r="Q3513" s="162"/>
      <c r="R3513" s="162"/>
      <c r="S3513" s="162"/>
      <c r="T3513" s="162"/>
      <c r="U3513" s="162"/>
      <c r="V3513" s="162"/>
      <c r="W3513" s="162"/>
      <c r="X3513" s="162"/>
      <c r="Y3513" s="162"/>
      <c r="Z3513" s="162"/>
      <c r="AA3513" s="162"/>
    </row>
    <row r="3514">
      <c r="A3514" s="160">
        <v>3513.0</v>
      </c>
      <c r="B3514" s="165" t="s">
        <v>3659</v>
      </c>
      <c r="C3514" s="160">
        <v>2.0210527E7</v>
      </c>
      <c r="D3514" s="162"/>
      <c r="E3514" s="162"/>
      <c r="F3514" s="167"/>
      <c r="G3514" s="168"/>
      <c r="H3514" s="162"/>
      <c r="I3514" s="162"/>
      <c r="J3514" s="162"/>
      <c r="K3514" s="162"/>
      <c r="L3514" s="162"/>
      <c r="M3514" s="162"/>
      <c r="N3514" s="162"/>
      <c r="O3514" s="162"/>
      <c r="P3514" s="162"/>
      <c r="Q3514" s="162"/>
      <c r="R3514" s="162"/>
      <c r="S3514" s="162"/>
      <c r="T3514" s="162"/>
      <c r="U3514" s="162"/>
      <c r="V3514" s="162"/>
      <c r="W3514" s="162"/>
      <c r="X3514" s="162"/>
      <c r="Y3514" s="162"/>
      <c r="Z3514" s="162"/>
      <c r="AA3514" s="162"/>
    </row>
    <row r="3515">
      <c r="A3515" s="160">
        <v>3514.0</v>
      </c>
      <c r="B3515" s="165" t="s">
        <v>3660</v>
      </c>
      <c r="C3515" s="160">
        <v>2.0210527E7</v>
      </c>
      <c r="D3515" s="162"/>
      <c r="E3515" s="162"/>
      <c r="F3515" s="167"/>
      <c r="G3515" s="168"/>
      <c r="H3515" s="162"/>
      <c r="I3515" s="162"/>
      <c r="J3515" s="162"/>
      <c r="K3515" s="162"/>
      <c r="L3515" s="162"/>
      <c r="M3515" s="162"/>
      <c r="N3515" s="162"/>
      <c r="O3515" s="162"/>
      <c r="P3515" s="162"/>
      <c r="Q3515" s="162"/>
      <c r="R3515" s="162"/>
      <c r="S3515" s="162"/>
      <c r="T3515" s="162"/>
      <c r="U3515" s="162"/>
      <c r="V3515" s="162"/>
      <c r="W3515" s="162"/>
      <c r="X3515" s="162"/>
      <c r="Y3515" s="162"/>
      <c r="Z3515" s="162"/>
      <c r="AA3515" s="162"/>
    </row>
    <row r="3516">
      <c r="A3516" s="160">
        <v>3515.0</v>
      </c>
      <c r="B3516" s="165" t="s">
        <v>3661</v>
      </c>
      <c r="C3516" s="160">
        <v>2.0210527E7</v>
      </c>
      <c r="D3516" s="162"/>
      <c r="E3516" s="162"/>
      <c r="F3516" s="167"/>
      <c r="G3516" s="168"/>
      <c r="H3516" s="162"/>
      <c r="I3516" s="162"/>
      <c r="J3516" s="162"/>
      <c r="K3516" s="162"/>
      <c r="L3516" s="162"/>
      <c r="M3516" s="162"/>
      <c r="N3516" s="162"/>
      <c r="O3516" s="162"/>
      <c r="P3516" s="162"/>
      <c r="Q3516" s="162"/>
      <c r="R3516" s="162"/>
      <c r="S3516" s="162"/>
      <c r="T3516" s="162"/>
      <c r="U3516" s="162"/>
      <c r="V3516" s="162"/>
      <c r="W3516" s="162"/>
      <c r="X3516" s="162"/>
      <c r="Y3516" s="162"/>
      <c r="Z3516" s="162"/>
      <c r="AA3516" s="162"/>
    </row>
    <row r="3517">
      <c r="A3517" s="160">
        <v>3516.0</v>
      </c>
      <c r="B3517" s="165" t="s">
        <v>3662</v>
      </c>
      <c r="C3517" s="160">
        <v>2.0210527E7</v>
      </c>
      <c r="D3517" s="162"/>
      <c r="E3517" s="162"/>
      <c r="F3517" s="167"/>
      <c r="G3517" s="168"/>
      <c r="H3517" s="162"/>
      <c r="I3517" s="162"/>
      <c r="J3517" s="162"/>
      <c r="K3517" s="162"/>
      <c r="L3517" s="162"/>
      <c r="M3517" s="162"/>
      <c r="N3517" s="162"/>
      <c r="O3517" s="162"/>
      <c r="P3517" s="162"/>
      <c r="Q3517" s="162"/>
      <c r="R3517" s="162"/>
      <c r="S3517" s="162"/>
      <c r="T3517" s="162"/>
      <c r="U3517" s="162"/>
      <c r="V3517" s="162"/>
      <c r="W3517" s="162"/>
      <c r="X3517" s="162"/>
      <c r="Y3517" s="162"/>
      <c r="Z3517" s="162"/>
      <c r="AA3517" s="162"/>
    </row>
    <row r="3518">
      <c r="A3518" s="160">
        <v>3517.0</v>
      </c>
      <c r="B3518" s="165" t="s">
        <v>3663</v>
      </c>
      <c r="C3518" s="160">
        <v>2.0210527E7</v>
      </c>
      <c r="D3518" s="162"/>
      <c r="E3518" s="162"/>
      <c r="F3518" s="167"/>
      <c r="G3518" s="168"/>
      <c r="H3518" s="162"/>
      <c r="I3518" s="162"/>
      <c r="J3518" s="162"/>
      <c r="K3518" s="162"/>
      <c r="L3518" s="162"/>
      <c r="M3518" s="162"/>
      <c r="N3518" s="162"/>
      <c r="O3518" s="162"/>
      <c r="P3518" s="162"/>
      <c r="Q3518" s="162"/>
      <c r="R3518" s="162"/>
      <c r="S3518" s="162"/>
      <c r="T3518" s="162"/>
      <c r="U3518" s="162"/>
      <c r="V3518" s="162"/>
      <c r="W3518" s="162"/>
      <c r="X3518" s="162"/>
      <c r="Y3518" s="162"/>
      <c r="Z3518" s="162"/>
      <c r="AA3518" s="162"/>
    </row>
    <row r="3519">
      <c r="A3519" s="160">
        <v>3518.0</v>
      </c>
      <c r="B3519" s="165" t="s">
        <v>3664</v>
      </c>
      <c r="C3519" s="160">
        <v>2.0210527E7</v>
      </c>
      <c r="D3519" s="162"/>
      <c r="E3519" s="162"/>
      <c r="F3519" s="167"/>
      <c r="G3519" s="168"/>
      <c r="H3519" s="162"/>
      <c r="I3519" s="162"/>
      <c r="J3519" s="162"/>
      <c r="K3519" s="162"/>
      <c r="L3519" s="162"/>
      <c r="M3519" s="162"/>
      <c r="N3519" s="162"/>
      <c r="O3519" s="162"/>
      <c r="P3519" s="162"/>
      <c r="Q3519" s="162"/>
      <c r="R3519" s="162"/>
      <c r="S3519" s="162"/>
      <c r="T3519" s="162"/>
      <c r="U3519" s="162"/>
      <c r="V3519" s="162"/>
      <c r="W3519" s="162"/>
      <c r="X3519" s="162"/>
      <c r="Y3519" s="162"/>
      <c r="Z3519" s="162"/>
      <c r="AA3519" s="162"/>
    </row>
    <row r="3520">
      <c r="A3520" s="160">
        <v>3519.0</v>
      </c>
      <c r="B3520" s="165" t="s">
        <v>3665</v>
      </c>
      <c r="C3520" s="160">
        <v>2.0210527E7</v>
      </c>
      <c r="D3520" s="162"/>
      <c r="E3520" s="162"/>
      <c r="F3520" s="167"/>
      <c r="G3520" s="168"/>
      <c r="H3520" s="162"/>
      <c r="I3520" s="162"/>
      <c r="J3520" s="162"/>
      <c r="K3520" s="162"/>
      <c r="L3520" s="162"/>
      <c r="M3520" s="162"/>
      <c r="N3520" s="162"/>
      <c r="O3520" s="162"/>
      <c r="P3520" s="162"/>
      <c r="Q3520" s="162"/>
      <c r="R3520" s="162"/>
      <c r="S3520" s="162"/>
      <c r="T3520" s="162"/>
      <c r="U3520" s="162"/>
      <c r="V3520" s="162"/>
      <c r="W3520" s="162"/>
      <c r="X3520" s="162"/>
      <c r="Y3520" s="162"/>
      <c r="Z3520" s="162"/>
      <c r="AA3520" s="162"/>
    </row>
    <row r="3521">
      <c r="A3521" s="160">
        <v>3520.0</v>
      </c>
      <c r="B3521" s="165" t="s">
        <v>3666</v>
      </c>
      <c r="C3521" s="160">
        <v>2.0210527E7</v>
      </c>
      <c r="D3521" s="162"/>
      <c r="E3521" s="162"/>
      <c r="F3521" s="167"/>
      <c r="G3521" s="168"/>
      <c r="H3521" s="162"/>
      <c r="I3521" s="162"/>
      <c r="J3521" s="162"/>
      <c r="K3521" s="162"/>
      <c r="L3521" s="162"/>
      <c r="M3521" s="162"/>
      <c r="N3521" s="162"/>
      <c r="O3521" s="162"/>
      <c r="P3521" s="162"/>
      <c r="Q3521" s="162"/>
      <c r="R3521" s="162"/>
      <c r="S3521" s="162"/>
      <c r="T3521" s="162"/>
      <c r="U3521" s="162"/>
      <c r="V3521" s="162"/>
      <c r="W3521" s="162"/>
      <c r="X3521" s="162"/>
      <c r="Y3521" s="162"/>
      <c r="Z3521" s="162"/>
      <c r="AA3521" s="162"/>
    </row>
    <row r="3522">
      <c r="A3522" s="160">
        <v>3521.0</v>
      </c>
      <c r="B3522" s="165" t="s">
        <v>3667</v>
      </c>
      <c r="C3522" s="160">
        <v>2.0210527E7</v>
      </c>
      <c r="D3522" s="162"/>
      <c r="E3522" s="162"/>
      <c r="F3522" s="167"/>
      <c r="G3522" s="168"/>
      <c r="H3522" s="162"/>
      <c r="I3522" s="162"/>
      <c r="J3522" s="162"/>
      <c r="K3522" s="162"/>
      <c r="L3522" s="162"/>
      <c r="M3522" s="162"/>
      <c r="N3522" s="162"/>
      <c r="O3522" s="162"/>
      <c r="P3522" s="162"/>
      <c r="Q3522" s="162"/>
      <c r="R3522" s="162"/>
      <c r="S3522" s="162"/>
      <c r="T3522" s="162"/>
      <c r="U3522" s="162"/>
      <c r="V3522" s="162"/>
      <c r="W3522" s="162"/>
      <c r="X3522" s="162"/>
      <c r="Y3522" s="162"/>
      <c r="Z3522" s="162"/>
      <c r="AA3522" s="162"/>
    </row>
    <row r="3523">
      <c r="A3523" s="160">
        <v>3522.0</v>
      </c>
      <c r="B3523" s="165" t="s">
        <v>3668</v>
      </c>
      <c r="C3523" s="160">
        <v>2.0210527E7</v>
      </c>
      <c r="D3523" s="162"/>
      <c r="E3523" s="162"/>
      <c r="F3523" s="167"/>
      <c r="G3523" s="168"/>
      <c r="H3523" s="162"/>
      <c r="I3523" s="162"/>
      <c r="J3523" s="162"/>
      <c r="K3523" s="162"/>
      <c r="L3523" s="162"/>
      <c r="M3523" s="162"/>
      <c r="N3523" s="162"/>
      <c r="O3523" s="162"/>
      <c r="P3523" s="162"/>
      <c r="Q3523" s="162"/>
      <c r="R3523" s="162"/>
      <c r="S3523" s="162"/>
      <c r="T3523" s="162"/>
      <c r="U3523" s="162"/>
      <c r="V3523" s="162"/>
      <c r="W3523" s="162"/>
      <c r="X3523" s="162"/>
      <c r="Y3523" s="162"/>
      <c r="Z3523" s="162"/>
      <c r="AA3523" s="162"/>
    </row>
    <row r="3524">
      <c r="A3524" s="160">
        <v>3523.0</v>
      </c>
      <c r="B3524" s="165" t="s">
        <v>3669</v>
      </c>
      <c r="C3524" s="160">
        <v>2.0210527E7</v>
      </c>
      <c r="D3524" s="162"/>
      <c r="E3524" s="162"/>
      <c r="F3524" s="167"/>
      <c r="G3524" s="168"/>
      <c r="H3524" s="162"/>
      <c r="I3524" s="162"/>
      <c r="J3524" s="162"/>
      <c r="K3524" s="162"/>
      <c r="L3524" s="162"/>
      <c r="M3524" s="162"/>
      <c r="N3524" s="162"/>
      <c r="O3524" s="162"/>
      <c r="P3524" s="162"/>
      <c r="Q3524" s="162"/>
      <c r="R3524" s="162"/>
      <c r="S3524" s="162"/>
      <c r="T3524" s="162"/>
      <c r="U3524" s="162"/>
      <c r="V3524" s="162"/>
      <c r="W3524" s="162"/>
      <c r="X3524" s="162"/>
      <c r="Y3524" s="162"/>
      <c r="Z3524" s="162"/>
      <c r="AA3524" s="162"/>
    </row>
    <row r="3525">
      <c r="A3525" s="160">
        <v>3524.0</v>
      </c>
      <c r="B3525" s="165" t="s">
        <v>3670</v>
      </c>
      <c r="C3525" s="160">
        <v>2.0210527E7</v>
      </c>
      <c r="D3525" s="162"/>
      <c r="E3525" s="162"/>
      <c r="F3525" s="167"/>
      <c r="G3525" s="168"/>
      <c r="H3525" s="162"/>
      <c r="I3525" s="162"/>
      <c r="J3525" s="162"/>
      <c r="K3525" s="162"/>
      <c r="L3525" s="162"/>
      <c r="M3525" s="162"/>
      <c r="N3525" s="162"/>
      <c r="O3525" s="162"/>
      <c r="P3525" s="162"/>
      <c r="Q3525" s="162"/>
      <c r="R3525" s="162"/>
      <c r="S3525" s="162"/>
      <c r="T3525" s="162"/>
      <c r="U3525" s="162"/>
      <c r="V3525" s="162"/>
      <c r="W3525" s="162"/>
      <c r="X3525" s="162"/>
      <c r="Y3525" s="162"/>
      <c r="Z3525" s="162"/>
      <c r="AA3525" s="162"/>
    </row>
    <row r="3526">
      <c r="A3526" s="160">
        <v>3525.0</v>
      </c>
      <c r="B3526" s="165" t="s">
        <v>3671</v>
      </c>
      <c r="C3526" s="160">
        <v>2.0210527E7</v>
      </c>
      <c r="D3526" s="162"/>
      <c r="E3526" s="162"/>
      <c r="F3526" s="167"/>
      <c r="G3526" s="168"/>
      <c r="H3526" s="162"/>
      <c r="I3526" s="162"/>
      <c r="J3526" s="162"/>
      <c r="K3526" s="162"/>
      <c r="L3526" s="162"/>
      <c r="M3526" s="162"/>
      <c r="N3526" s="162"/>
      <c r="O3526" s="162"/>
      <c r="P3526" s="162"/>
      <c r="Q3526" s="162"/>
      <c r="R3526" s="162"/>
      <c r="S3526" s="162"/>
      <c r="T3526" s="162"/>
      <c r="U3526" s="162"/>
      <c r="V3526" s="162"/>
      <c r="W3526" s="162"/>
      <c r="X3526" s="162"/>
      <c r="Y3526" s="162"/>
      <c r="Z3526" s="162"/>
      <c r="AA3526" s="162"/>
    </row>
    <row r="3527">
      <c r="A3527" s="160">
        <v>3526.0</v>
      </c>
      <c r="B3527" s="165" t="s">
        <v>3672</v>
      </c>
      <c r="C3527" s="160">
        <v>2.0210527E7</v>
      </c>
      <c r="D3527" s="162"/>
      <c r="E3527" s="162"/>
      <c r="F3527" s="167"/>
      <c r="G3527" s="168"/>
      <c r="H3527" s="162"/>
      <c r="I3527" s="162"/>
      <c r="J3527" s="162"/>
      <c r="K3527" s="162"/>
      <c r="L3527" s="162"/>
      <c r="M3527" s="162"/>
      <c r="N3527" s="162"/>
      <c r="O3527" s="162"/>
      <c r="P3527" s="162"/>
      <c r="Q3527" s="162"/>
      <c r="R3527" s="162"/>
      <c r="S3527" s="162"/>
      <c r="T3527" s="162"/>
      <c r="U3527" s="162"/>
      <c r="V3527" s="162"/>
      <c r="W3527" s="162"/>
      <c r="X3527" s="162"/>
      <c r="Y3527" s="162"/>
      <c r="Z3527" s="162"/>
      <c r="AA3527" s="162"/>
    </row>
    <row r="3528">
      <c r="A3528" s="160">
        <v>3527.0</v>
      </c>
      <c r="B3528" s="165" t="s">
        <v>3673</v>
      </c>
      <c r="C3528" s="160">
        <v>2.0210527E7</v>
      </c>
      <c r="D3528" s="162"/>
      <c r="E3528" s="162"/>
      <c r="F3528" s="167"/>
      <c r="G3528" s="168"/>
      <c r="H3528" s="162"/>
      <c r="I3528" s="162"/>
      <c r="J3528" s="162"/>
      <c r="K3528" s="162"/>
      <c r="L3528" s="162"/>
      <c r="M3528" s="162"/>
      <c r="N3528" s="162"/>
      <c r="O3528" s="162"/>
      <c r="P3528" s="162"/>
      <c r="Q3528" s="162"/>
      <c r="R3528" s="162"/>
      <c r="S3528" s="162"/>
      <c r="T3528" s="162"/>
      <c r="U3528" s="162"/>
      <c r="V3528" s="162"/>
      <c r="W3528" s="162"/>
      <c r="X3528" s="162"/>
      <c r="Y3528" s="162"/>
      <c r="Z3528" s="162"/>
      <c r="AA3528" s="162"/>
    </row>
    <row r="3529">
      <c r="A3529" s="160">
        <v>3528.0</v>
      </c>
      <c r="B3529" s="165" t="s">
        <v>3674</v>
      </c>
      <c r="C3529" s="160">
        <v>2.0210527E7</v>
      </c>
      <c r="D3529" s="162"/>
      <c r="E3529" s="162"/>
      <c r="F3529" s="167"/>
      <c r="G3529" s="168"/>
      <c r="H3529" s="162"/>
      <c r="I3529" s="162"/>
      <c r="J3529" s="162"/>
      <c r="K3529" s="162"/>
      <c r="L3529" s="162"/>
      <c r="M3529" s="162"/>
      <c r="N3529" s="162"/>
      <c r="O3529" s="162"/>
      <c r="P3529" s="162"/>
      <c r="Q3529" s="162"/>
      <c r="R3529" s="162"/>
      <c r="S3529" s="162"/>
      <c r="T3529" s="162"/>
      <c r="U3529" s="162"/>
      <c r="V3529" s="162"/>
      <c r="W3529" s="162"/>
      <c r="X3529" s="162"/>
      <c r="Y3529" s="162"/>
      <c r="Z3529" s="162"/>
      <c r="AA3529" s="162"/>
    </row>
    <row r="3530">
      <c r="A3530" s="160">
        <v>3529.0</v>
      </c>
      <c r="B3530" s="165" t="s">
        <v>3675</v>
      </c>
      <c r="C3530" s="160">
        <v>2.0210528E7</v>
      </c>
      <c r="D3530" s="162"/>
      <c r="E3530" s="162"/>
      <c r="F3530" s="167"/>
      <c r="G3530" s="168"/>
      <c r="H3530" s="162"/>
      <c r="I3530" s="162"/>
      <c r="J3530" s="162"/>
      <c r="K3530" s="162"/>
      <c r="L3530" s="162"/>
      <c r="M3530" s="162"/>
      <c r="N3530" s="162"/>
      <c r="O3530" s="162"/>
      <c r="P3530" s="162"/>
      <c r="Q3530" s="162"/>
      <c r="R3530" s="162"/>
      <c r="S3530" s="162"/>
      <c r="T3530" s="162"/>
      <c r="U3530" s="162"/>
      <c r="V3530" s="162"/>
      <c r="W3530" s="162"/>
      <c r="X3530" s="162"/>
      <c r="Y3530" s="162"/>
      <c r="Z3530" s="162"/>
      <c r="AA3530" s="162"/>
    </row>
    <row r="3531">
      <c r="A3531" s="160">
        <v>3530.0</v>
      </c>
      <c r="B3531" s="165" t="s">
        <v>3676</v>
      </c>
      <c r="C3531" s="160">
        <v>2.0210528E7</v>
      </c>
      <c r="D3531" s="162"/>
      <c r="E3531" s="162"/>
      <c r="F3531" s="167"/>
      <c r="G3531" s="168"/>
      <c r="H3531" s="162"/>
      <c r="I3531" s="162"/>
      <c r="J3531" s="162"/>
      <c r="K3531" s="162"/>
      <c r="L3531" s="162"/>
      <c r="M3531" s="162"/>
      <c r="N3531" s="162"/>
      <c r="O3531" s="162"/>
      <c r="P3531" s="162"/>
      <c r="Q3531" s="162"/>
      <c r="R3531" s="162"/>
      <c r="S3531" s="162"/>
      <c r="T3531" s="162"/>
      <c r="U3531" s="162"/>
      <c r="V3531" s="162"/>
      <c r="W3531" s="162"/>
      <c r="X3531" s="162"/>
      <c r="Y3531" s="162"/>
      <c r="Z3531" s="162"/>
      <c r="AA3531" s="162"/>
    </row>
    <row r="3532">
      <c r="A3532" s="160">
        <v>3531.0</v>
      </c>
      <c r="B3532" s="165" t="s">
        <v>3677</v>
      </c>
      <c r="C3532" s="160">
        <v>2.0210528E7</v>
      </c>
      <c r="D3532" s="162"/>
      <c r="E3532" s="162"/>
      <c r="F3532" s="167"/>
      <c r="G3532" s="168"/>
      <c r="H3532" s="162"/>
      <c r="I3532" s="162"/>
      <c r="J3532" s="162"/>
      <c r="K3532" s="162"/>
      <c r="L3532" s="162"/>
      <c r="M3532" s="162"/>
      <c r="N3532" s="162"/>
      <c r="O3532" s="162"/>
      <c r="P3532" s="162"/>
      <c r="Q3532" s="162"/>
      <c r="R3532" s="162"/>
      <c r="S3532" s="162"/>
      <c r="T3532" s="162"/>
      <c r="U3532" s="162"/>
      <c r="V3532" s="162"/>
      <c r="W3532" s="162"/>
      <c r="X3532" s="162"/>
      <c r="Y3532" s="162"/>
      <c r="Z3532" s="162"/>
      <c r="AA3532" s="162"/>
    </row>
    <row r="3533">
      <c r="A3533" s="160">
        <v>3532.0</v>
      </c>
      <c r="B3533" s="165" t="s">
        <v>3678</v>
      </c>
      <c r="C3533" s="160">
        <v>2.0210528E7</v>
      </c>
      <c r="D3533" s="162"/>
      <c r="E3533" s="162"/>
      <c r="F3533" s="167"/>
      <c r="G3533" s="168"/>
      <c r="H3533" s="162"/>
      <c r="I3533" s="162"/>
      <c r="J3533" s="162"/>
      <c r="K3533" s="162"/>
      <c r="L3533" s="162"/>
      <c r="M3533" s="162"/>
      <c r="N3533" s="162"/>
      <c r="O3533" s="162"/>
      <c r="P3533" s="162"/>
      <c r="Q3533" s="162"/>
      <c r="R3533" s="162"/>
      <c r="S3533" s="162"/>
      <c r="T3533" s="162"/>
      <c r="U3533" s="162"/>
      <c r="V3533" s="162"/>
      <c r="W3533" s="162"/>
      <c r="X3533" s="162"/>
      <c r="Y3533" s="162"/>
      <c r="Z3533" s="162"/>
      <c r="AA3533" s="162"/>
    </row>
    <row r="3534">
      <c r="A3534" s="160">
        <v>3533.0</v>
      </c>
      <c r="B3534" s="165" t="s">
        <v>3679</v>
      </c>
      <c r="C3534" s="160">
        <v>2.0210528E7</v>
      </c>
      <c r="D3534" s="162"/>
      <c r="E3534" s="162"/>
      <c r="F3534" s="167"/>
      <c r="G3534" s="168"/>
      <c r="H3534" s="162"/>
      <c r="I3534" s="162"/>
      <c r="J3534" s="162"/>
      <c r="K3534" s="162"/>
      <c r="L3534" s="162"/>
      <c r="M3534" s="162"/>
      <c r="N3534" s="162"/>
      <c r="O3534" s="162"/>
      <c r="P3534" s="162"/>
      <c r="Q3534" s="162"/>
      <c r="R3534" s="162"/>
      <c r="S3534" s="162"/>
      <c r="T3534" s="162"/>
      <c r="U3534" s="162"/>
      <c r="V3534" s="162"/>
      <c r="W3534" s="162"/>
      <c r="X3534" s="162"/>
      <c r="Y3534" s="162"/>
      <c r="Z3534" s="162"/>
      <c r="AA3534" s="162"/>
    </row>
    <row r="3535">
      <c r="A3535" s="160">
        <v>3534.0</v>
      </c>
      <c r="B3535" s="165" t="s">
        <v>3680</v>
      </c>
      <c r="C3535" s="160">
        <v>2.0210528E7</v>
      </c>
      <c r="D3535" s="162"/>
      <c r="E3535" s="162"/>
      <c r="F3535" s="167"/>
      <c r="G3535" s="168"/>
      <c r="H3535" s="162"/>
      <c r="I3535" s="162"/>
      <c r="J3535" s="162"/>
      <c r="K3535" s="162"/>
      <c r="L3535" s="162"/>
      <c r="M3535" s="162"/>
      <c r="N3535" s="162"/>
      <c r="O3535" s="162"/>
      <c r="P3535" s="162"/>
      <c r="Q3535" s="162"/>
      <c r="R3535" s="162"/>
      <c r="S3535" s="162"/>
      <c r="T3535" s="162"/>
      <c r="U3535" s="162"/>
      <c r="V3535" s="162"/>
      <c r="W3535" s="162"/>
      <c r="X3535" s="162"/>
      <c r="Y3535" s="162"/>
      <c r="Z3535" s="162"/>
      <c r="AA3535" s="162"/>
    </row>
    <row r="3536">
      <c r="A3536" s="160">
        <v>3535.0</v>
      </c>
      <c r="B3536" s="165" t="s">
        <v>3681</v>
      </c>
      <c r="C3536" s="160">
        <v>2.0210528E7</v>
      </c>
      <c r="D3536" s="162"/>
      <c r="E3536" s="162"/>
      <c r="F3536" s="167"/>
      <c r="G3536" s="168"/>
      <c r="H3536" s="162"/>
      <c r="I3536" s="162"/>
      <c r="J3536" s="162"/>
      <c r="K3536" s="162"/>
      <c r="L3536" s="162"/>
      <c r="M3536" s="162"/>
      <c r="N3536" s="162"/>
      <c r="O3536" s="162"/>
      <c r="P3536" s="162"/>
      <c r="Q3536" s="162"/>
      <c r="R3536" s="162"/>
      <c r="S3536" s="162"/>
      <c r="T3536" s="162"/>
      <c r="U3536" s="162"/>
      <c r="V3536" s="162"/>
      <c r="W3536" s="162"/>
      <c r="X3536" s="162"/>
      <c r="Y3536" s="162"/>
      <c r="Z3536" s="162"/>
      <c r="AA3536" s="162"/>
    </row>
    <row r="3537">
      <c r="A3537" s="160">
        <v>3536.0</v>
      </c>
      <c r="B3537" s="165" t="s">
        <v>3682</v>
      </c>
      <c r="C3537" s="160">
        <v>2.0210528E7</v>
      </c>
      <c r="D3537" s="162"/>
      <c r="E3537" s="162"/>
      <c r="F3537" s="167"/>
      <c r="G3537" s="168"/>
      <c r="H3537" s="162"/>
      <c r="I3537" s="162"/>
      <c r="J3537" s="162"/>
      <c r="K3537" s="162"/>
      <c r="L3537" s="162"/>
      <c r="M3537" s="162"/>
      <c r="N3537" s="162"/>
      <c r="O3537" s="162"/>
      <c r="P3537" s="162"/>
      <c r="Q3537" s="162"/>
      <c r="R3537" s="162"/>
      <c r="S3537" s="162"/>
      <c r="T3537" s="162"/>
      <c r="U3537" s="162"/>
      <c r="V3537" s="162"/>
      <c r="W3537" s="162"/>
      <c r="X3537" s="162"/>
      <c r="Y3537" s="162"/>
      <c r="Z3537" s="162"/>
      <c r="AA3537" s="162"/>
    </row>
    <row r="3538">
      <c r="A3538" s="160">
        <v>3537.0</v>
      </c>
      <c r="B3538" s="165" t="s">
        <v>3683</v>
      </c>
      <c r="C3538" s="160">
        <v>2.0210528E7</v>
      </c>
      <c r="D3538" s="162"/>
      <c r="E3538" s="162"/>
      <c r="F3538" s="167"/>
      <c r="G3538" s="168"/>
      <c r="H3538" s="162"/>
      <c r="I3538" s="162"/>
      <c r="J3538" s="162"/>
      <c r="K3538" s="162"/>
      <c r="L3538" s="162"/>
      <c r="M3538" s="162"/>
      <c r="N3538" s="162"/>
      <c r="O3538" s="162"/>
      <c r="P3538" s="162"/>
      <c r="Q3538" s="162"/>
      <c r="R3538" s="162"/>
      <c r="S3538" s="162"/>
      <c r="T3538" s="162"/>
      <c r="U3538" s="162"/>
      <c r="V3538" s="162"/>
      <c r="W3538" s="162"/>
      <c r="X3538" s="162"/>
      <c r="Y3538" s="162"/>
      <c r="Z3538" s="162"/>
      <c r="AA3538" s="162"/>
    </row>
    <row r="3539">
      <c r="A3539" s="160">
        <v>3538.0</v>
      </c>
      <c r="B3539" s="165" t="s">
        <v>3684</v>
      </c>
      <c r="C3539" s="160">
        <v>2.0210528E7</v>
      </c>
      <c r="D3539" s="162"/>
      <c r="E3539" s="162"/>
      <c r="F3539" s="167"/>
      <c r="G3539" s="168"/>
      <c r="H3539" s="162"/>
      <c r="I3539" s="162"/>
      <c r="J3539" s="162"/>
      <c r="K3539" s="162"/>
      <c r="L3539" s="162"/>
      <c r="M3539" s="162"/>
      <c r="N3539" s="162"/>
      <c r="O3539" s="162"/>
      <c r="P3539" s="162"/>
      <c r="Q3539" s="162"/>
      <c r="R3539" s="162"/>
      <c r="S3539" s="162"/>
      <c r="T3539" s="162"/>
      <c r="U3539" s="162"/>
      <c r="V3539" s="162"/>
      <c r="W3539" s="162"/>
      <c r="X3539" s="162"/>
      <c r="Y3539" s="162"/>
      <c r="Z3539" s="162"/>
      <c r="AA3539" s="162"/>
    </row>
    <row r="3540">
      <c r="A3540" s="160">
        <v>3539.0</v>
      </c>
      <c r="B3540" s="165" t="s">
        <v>3685</v>
      </c>
      <c r="C3540" s="160">
        <v>2.0210528E7</v>
      </c>
      <c r="D3540" s="162"/>
      <c r="E3540" s="162"/>
      <c r="F3540" s="167"/>
      <c r="G3540" s="168"/>
      <c r="H3540" s="162"/>
      <c r="I3540" s="162"/>
      <c r="J3540" s="162"/>
      <c r="K3540" s="162"/>
      <c r="L3540" s="162"/>
      <c r="M3540" s="162"/>
      <c r="N3540" s="162"/>
      <c r="O3540" s="162"/>
      <c r="P3540" s="162"/>
      <c r="Q3540" s="162"/>
      <c r="R3540" s="162"/>
      <c r="S3540" s="162"/>
      <c r="T3540" s="162"/>
      <c r="U3540" s="162"/>
      <c r="V3540" s="162"/>
      <c r="W3540" s="162"/>
      <c r="X3540" s="162"/>
      <c r="Y3540" s="162"/>
      <c r="Z3540" s="162"/>
      <c r="AA3540" s="162"/>
    </row>
    <row r="3541">
      <c r="A3541" s="160">
        <v>3540.0</v>
      </c>
      <c r="B3541" s="165" t="s">
        <v>3686</v>
      </c>
      <c r="C3541" s="160">
        <v>2.0210528E7</v>
      </c>
      <c r="D3541" s="162"/>
      <c r="E3541" s="162"/>
      <c r="F3541" s="167"/>
      <c r="G3541" s="168"/>
      <c r="H3541" s="162"/>
      <c r="I3541" s="162"/>
      <c r="J3541" s="162"/>
      <c r="K3541" s="162"/>
      <c r="L3541" s="162"/>
      <c r="M3541" s="162"/>
      <c r="N3541" s="162"/>
      <c r="O3541" s="162"/>
      <c r="P3541" s="162"/>
      <c r="Q3541" s="162"/>
      <c r="R3541" s="162"/>
      <c r="S3541" s="162"/>
      <c r="T3541" s="162"/>
      <c r="U3541" s="162"/>
      <c r="V3541" s="162"/>
      <c r="W3541" s="162"/>
      <c r="X3541" s="162"/>
      <c r="Y3541" s="162"/>
      <c r="Z3541" s="162"/>
      <c r="AA3541" s="162"/>
    </row>
    <row r="3542">
      <c r="A3542" s="160">
        <v>3541.0</v>
      </c>
      <c r="B3542" s="165" t="s">
        <v>3687</v>
      </c>
      <c r="C3542" s="160">
        <v>2.0210528E7</v>
      </c>
      <c r="D3542" s="162"/>
      <c r="E3542" s="162"/>
      <c r="F3542" s="167"/>
      <c r="G3542" s="168"/>
      <c r="H3542" s="162"/>
      <c r="I3542" s="162"/>
      <c r="J3542" s="162"/>
      <c r="K3542" s="162"/>
      <c r="L3542" s="162"/>
      <c r="M3542" s="162"/>
      <c r="N3542" s="162"/>
      <c r="O3542" s="162"/>
      <c r="P3542" s="162"/>
      <c r="Q3542" s="162"/>
      <c r="R3542" s="162"/>
      <c r="S3542" s="162"/>
      <c r="T3542" s="162"/>
      <c r="U3542" s="162"/>
      <c r="V3542" s="162"/>
      <c r="W3542" s="162"/>
      <c r="X3542" s="162"/>
      <c r="Y3542" s="162"/>
      <c r="Z3542" s="162"/>
      <c r="AA3542" s="162"/>
    </row>
    <row r="3543">
      <c r="A3543" s="160">
        <v>3542.0</v>
      </c>
      <c r="B3543" s="165" t="s">
        <v>3688</v>
      </c>
      <c r="C3543" s="160">
        <v>2.0210528E7</v>
      </c>
      <c r="D3543" s="162"/>
      <c r="E3543" s="162"/>
      <c r="F3543" s="167"/>
      <c r="G3543" s="168"/>
      <c r="H3543" s="162"/>
      <c r="I3543" s="162"/>
      <c r="J3543" s="162"/>
      <c r="K3543" s="162"/>
      <c r="L3543" s="162"/>
      <c r="M3543" s="162"/>
      <c r="N3543" s="162"/>
      <c r="O3543" s="162"/>
      <c r="P3543" s="162"/>
      <c r="Q3543" s="162"/>
      <c r="R3543" s="162"/>
      <c r="S3543" s="162"/>
      <c r="T3543" s="162"/>
      <c r="U3543" s="162"/>
      <c r="V3543" s="162"/>
      <c r="W3543" s="162"/>
      <c r="X3543" s="162"/>
      <c r="Y3543" s="162"/>
      <c r="Z3543" s="162"/>
      <c r="AA3543" s="162"/>
    </row>
    <row r="3544">
      <c r="A3544" s="160">
        <v>3543.0</v>
      </c>
      <c r="B3544" s="165" t="s">
        <v>3689</v>
      </c>
      <c r="C3544" s="160">
        <v>2.0210528E7</v>
      </c>
      <c r="D3544" s="162"/>
      <c r="E3544" s="162"/>
      <c r="F3544" s="167"/>
      <c r="G3544" s="168"/>
      <c r="H3544" s="162"/>
      <c r="I3544" s="162"/>
      <c r="J3544" s="162"/>
      <c r="K3544" s="162"/>
      <c r="L3544" s="162"/>
      <c r="M3544" s="162"/>
      <c r="N3544" s="162"/>
      <c r="O3544" s="162"/>
      <c r="P3544" s="162"/>
      <c r="Q3544" s="162"/>
      <c r="R3544" s="162"/>
      <c r="S3544" s="162"/>
      <c r="T3544" s="162"/>
      <c r="U3544" s="162"/>
      <c r="V3544" s="162"/>
      <c r="W3544" s="162"/>
      <c r="X3544" s="162"/>
      <c r="Y3544" s="162"/>
      <c r="Z3544" s="162"/>
      <c r="AA3544" s="162"/>
    </row>
    <row r="3545">
      <c r="A3545" s="160">
        <v>3544.0</v>
      </c>
      <c r="B3545" s="165" t="s">
        <v>3690</v>
      </c>
      <c r="C3545" s="160">
        <v>2.0210528E7</v>
      </c>
      <c r="D3545" s="162"/>
      <c r="E3545" s="162"/>
      <c r="F3545" s="167"/>
      <c r="G3545" s="168"/>
      <c r="H3545" s="162"/>
      <c r="I3545" s="162"/>
      <c r="J3545" s="162"/>
      <c r="K3545" s="162"/>
      <c r="L3545" s="162"/>
      <c r="M3545" s="162"/>
      <c r="N3545" s="162"/>
      <c r="O3545" s="162"/>
      <c r="P3545" s="162"/>
      <c r="Q3545" s="162"/>
      <c r="R3545" s="162"/>
      <c r="S3545" s="162"/>
      <c r="T3545" s="162"/>
      <c r="U3545" s="162"/>
      <c r="V3545" s="162"/>
      <c r="W3545" s="162"/>
      <c r="X3545" s="162"/>
      <c r="Y3545" s="162"/>
      <c r="Z3545" s="162"/>
      <c r="AA3545" s="162"/>
    </row>
    <row r="3546">
      <c r="A3546" s="160">
        <v>3545.0</v>
      </c>
      <c r="B3546" s="165" t="s">
        <v>3691</v>
      </c>
      <c r="C3546" s="160">
        <v>2.0210528E7</v>
      </c>
      <c r="D3546" s="162"/>
      <c r="E3546" s="162"/>
      <c r="F3546" s="167"/>
      <c r="G3546" s="168"/>
      <c r="H3546" s="162"/>
      <c r="I3546" s="162"/>
      <c r="J3546" s="162"/>
      <c r="K3546" s="162"/>
      <c r="L3546" s="162"/>
      <c r="M3546" s="162"/>
      <c r="N3546" s="162"/>
      <c r="O3546" s="162"/>
      <c r="P3546" s="162"/>
      <c r="Q3546" s="162"/>
      <c r="R3546" s="162"/>
      <c r="S3546" s="162"/>
      <c r="T3546" s="162"/>
      <c r="U3546" s="162"/>
      <c r="V3546" s="162"/>
      <c r="W3546" s="162"/>
      <c r="X3546" s="162"/>
      <c r="Y3546" s="162"/>
      <c r="Z3546" s="162"/>
      <c r="AA3546" s="162"/>
    </row>
    <row r="3547">
      <c r="A3547" s="160">
        <v>3546.0</v>
      </c>
      <c r="B3547" s="165" t="s">
        <v>3692</v>
      </c>
      <c r="C3547" s="160">
        <v>2.0210528E7</v>
      </c>
      <c r="D3547" s="162"/>
      <c r="E3547" s="162"/>
      <c r="F3547" s="167"/>
      <c r="G3547" s="168"/>
      <c r="H3547" s="162"/>
      <c r="I3547" s="162"/>
      <c r="J3547" s="162"/>
      <c r="K3547" s="162"/>
      <c r="L3547" s="162"/>
      <c r="M3547" s="162"/>
      <c r="N3547" s="162"/>
      <c r="O3547" s="162"/>
      <c r="P3547" s="162"/>
      <c r="Q3547" s="162"/>
      <c r="R3547" s="162"/>
      <c r="S3547" s="162"/>
      <c r="T3547" s="162"/>
      <c r="U3547" s="162"/>
      <c r="V3547" s="162"/>
      <c r="W3547" s="162"/>
      <c r="X3547" s="162"/>
      <c r="Y3547" s="162"/>
      <c r="Z3547" s="162"/>
      <c r="AA3547" s="162"/>
    </row>
    <row r="3548">
      <c r="A3548" s="160">
        <v>3547.0</v>
      </c>
      <c r="B3548" s="165" t="s">
        <v>3693</v>
      </c>
      <c r="C3548" s="160">
        <v>2.0210528E7</v>
      </c>
      <c r="D3548" s="162"/>
      <c r="E3548" s="162"/>
      <c r="F3548" s="167"/>
      <c r="G3548" s="168"/>
      <c r="H3548" s="162"/>
      <c r="I3548" s="162"/>
      <c r="J3548" s="162"/>
      <c r="K3548" s="162"/>
      <c r="L3548" s="162"/>
      <c r="M3548" s="162"/>
      <c r="N3548" s="162"/>
      <c r="O3548" s="162"/>
      <c r="P3548" s="162"/>
      <c r="Q3548" s="162"/>
      <c r="R3548" s="162"/>
      <c r="S3548" s="162"/>
      <c r="T3548" s="162"/>
      <c r="U3548" s="162"/>
      <c r="V3548" s="162"/>
      <c r="W3548" s="162"/>
      <c r="X3548" s="162"/>
      <c r="Y3548" s="162"/>
      <c r="Z3548" s="162"/>
      <c r="AA3548" s="162"/>
    </row>
    <row r="3549">
      <c r="A3549" s="160">
        <v>3548.0</v>
      </c>
      <c r="B3549" s="165" t="s">
        <v>3694</v>
      </c>
      <c r="C3549" s="160">
        <v>2.0210528E7</v>
      </c>
      <c r="D3549" s="162"/>
      <c r="E3549" s="162"/>
      <c r="F3549" s="167"/>
      <c r="G3549" s="168"/>
      <c r="H3549" s="162"/>
      <c r="I3549" s="162"/>
      <c r="J3549" s="162"/>
      <c r="K3549" s="162"/>
      <c r="L3549" s="162"/>
      <c r="M3549" s="162"/>
      <c r="N3549" s="162"/>
      <c r="O3549" s="162"/>
      <c r="P3549" s="162"/>
      <c r="Q3549" s="162"/>
      <c r="R3549" s="162"/>
      <c r="S3549" s="162"/>
      <c r="T3549" s="162"/>
      <c r="U3549" s="162"/>
      <c r="V3549" s="162"/>
      <c r="W3549" s="162"/>
      <c r="X3549" s="162"/>
      <c r="Y3549" s="162"/>
      <c r="Z3549" s="162"/>
      <c r="AA3549" s="162"/>
    </row>
    <row r="3550">
      <c r="A3550" s="160">
        <v>3549.0</v>
      </c>
      <c r="B3550" s="165" t="s">
        <v>3695</v>
      </c>
      <c r="C3550" s="160">
        <v>2.0210528E7</v>
      </c>
      <c r="D3550" s="162"/>
      <c r="E3550" s="162"/>
      <c r="F3550" s="167"/>
      <c r="G3550" s="168"/>
      <c r="H3550" s="162"/>
      <c r="I3550" s="162"/>
      <c r="J3550" s="162"/>
      <c r="K3550" s="162"/>
      <c r="L3550" s="162"/>
      <c r="M3550" s="162"/>
      <c r="N3550" s="162"/>
      <c r="O3550" s="162"/>
      <c r="P3550" s="162"/>
      <c r="Q3550" s="162"/>
      <c r="R3550" s="162"/>
      <c r="S3550" s="162"/>
      <c r="T3550" s="162"/>
      <c r="U3550" s="162"/>
      <c r="V3550" s="162"/>
      <c r="W3550" s="162"/>
      <c r="X3550" s="162"/>
      <c r="Y3550" s="162"/>
      <c r="Z3550" s="162"/>
      <c r="AA3550" s="162"/>
    </row>
    <row r="3551">
      <c r="A3551" s="160">
        <v>3550.0</v>
      </c>
      <c r="B3551" s="165" t="s">
        <v>3696</v>
      </c>
      <c r="C3551" s="160">
        <v>2.0210528E7</v>
      </c>
      <c r="D3551" s="162"/>
      <c r="E3551" s="162"/>
      <c r="F3551" s="167"/>
      <c r="G3551" s="168"/>
      <c r="H3551" s="162"/>
      <c r="I3551" s="162"/>
      <c r="J3551" s="162"/>
      <c r="K3551" s="162"/>
      <c r="L3551" s="162"/>
      <c r="M3551" s="162"/>
      <c r="N3551" s="162"/>
      <c r="O3551" s="162"/>
      <c r="P3551" s="162"/>
      <c r="Q3551" s="162"/>
      <c r="R3551" s="162"/>
      <c r="S3551" s="162"/>
      <c r="T3551" s="162"/>
      <c r="U3551" s="162"/>
      <c r="V3551" s="162"/>
      <c r="W3551" s="162"/>
      <c r="X3551" s="162"/>
      <c r="Y3551" s="162"/>
      <c r="Z3551" s="162"/>
      <c r="AA3551" s="162"/>
    </row>
    <row r="3552">
      <c r="A3552" s="160">
        <v>3551.0</v>
      </c>
      <c r="B3552" s="165" t="s">
        <v>3697</v>
      </c>
      <c r="C3552" s="160">
        <v>2.0210528E7</v>
      </c>
      <c r="D3552" s="162"/>
      <c r="E3552" s="162"/>
      <c r="F3552" s="167"/>
      <c r="G3552" s="168"/>
      <c r="H3552" s="162"/>
      <c r="I3552" s="162"/>
      <c r="J3552" s="162"/>
      <c r="K3552" s="162"/>
      <c r="L3552" s="162"/>
      <c r="M3552" s="162"/>
      <c r="N3552" s="162"/>
      <c r="O3552" s="162"/>
      <c r="P3552" s="162"/>
      <c r="Q3552" s="162"/>
      <c r="R3552" s="162"/>
      <c r="S3552" s="162"/>
      <c r="T3552" s="162"/>
      <c r="U3552" s="162"/>
      <c r="V3552" s="162"/>
      <c r="W3552" s="162"/>
      <c r="X3552" s="162"/>
      <c r="Y3552" s="162"/>
      <c r="Z3552" s="162"/>
      <c r="AA3552" s="162"/>
    </row>
    <row r="3553">
      <c r="A3553" s="160">
        <v>3552.0</v>
      </c>
      <c r="B3553" s="165" t="s">
        <v>3698</v>
      </c>
      <c r="C3553" s="160">
        <v>2.0210528E7</v>
      </c>
      <c r="D3553" s="162"/>
      <c r="E3553" s="162"/>
      <c r="F3553" s="167"/>
      <c r="G3553" s="168"/>
      <c r="H3553" s="162"/>
      <c r="I3553" s="162"/>
      <c r="J3553" s="162"/>
      <c r="K3553" s="162"/>
      <c r="L3553" s="162"/>
      <c r="M3553" s="162"/>
      <c r="N3553" s="162"/>
      <c r="O3553" s="162"/>
      <c r="P3553" s="162"/>
      <c r="Q3553" s="162"/>
      <c r="R3553" s="162"/>
      <c r="S3553" s="162"/>
      <c r="T3553" s="162"/>
      <c r="U3553" s="162"/>
      <c r="V3553" s="162"/>
      <c r="W3553" s="162"/>
      <c r="X3553" s="162"/>
      <c r="Y3553" s="162"/>
      <c r="Z3553" s="162"/>
      <c r="AA3553" s="162"/>
    </row>
    <row r="3554">
      <c r="A3554" s="160">
        <v>3553.0</v>
      </c>
      <c r="B3554" s="165" t="s">
        <v>3699</v>
      </c>
      <c r="C3554" s="160">
        <v>2.0210529E7</v>
      </c>
      <c r="D3554" s="162"/>
      <c r="E3554" s="162"/>
      <c r="F3554" s="167"/>
      <c r="G3554" s="168"/>
      <c r="H3554" s="162"/>
      <c r="I3554" s="162"/>
      <c r="J3554" s="162"/>
      <c r="K3554" s="162"/>
      <c r="L3554" s="162"/>
      <c r="M3554" s="162"/>
      <c r="N3554" s="162"/>
      <c r="O3554" s="162"/>
      <c r="P3554" s="162"/>
      <c r="Q3554" s="162"/>
      <c r="R3554" s="162"/>
      <c r="S3554" s="162"/>
      <c r="T3554" s="162"/>
      <c r="U3554" s="162"/>
      <c r="V3554" s="162"/>
      <c r="W3554" s="162"/>
      <c r="X3554" s="162"/>
      <c r="Y3554" s="162"/>
      <c r="Z3554" s="162"/>
      <c r="AA3554" s="162"/>
    </row>
    <row r="3555">
      <c r="A3555" s="160">
        <v>3554.0</v>
      </c>
      <c r="B3555" s="165" t="s">
        <v>3700</v>
      </c>
      <c r="C3555" s="160">
        <v>2.0210529E7</v>
      </c>
      <c r="D3555" s="162"/>
      <c r="E3555" s="162"/>
      <c r="F3555" s="167"/>
      <c r="G3555" s="168"/>
      <c r="H3555" s="162"/>
      <c r="I3555" s="162"/>
      <c r="J3555" s="162"/>
      <c r="K3555" s="162"/>
      <c r="L3555" s="162"/>
      <c r="M3555" s="162"/>
      <c r="N3555" s="162"/>
      <c r="O3555" s="162"/>
      <c r="P3555" s="162"/>
      <c r="Q3555" s="162"/>
      <c r="R3555" s="162"/>
      <c r="S3555" s="162"/>
      <c r="T3555" s="162"/>
      <c r="U3555" s="162"/>
      <c r="V3555" s="162"/>
      <c r="W3555" s="162"/>
      <c r="X3555" s="162"/>
      <c r="Y3555" s="162"/>
      <c r="Z3555" s="162"/>
      <c r="AA3555" s="162"/>
    </row>
    <row r="3556">
      <c r="A3556" s="160">
        <v>3555.0</v>
      </c>
      <c r="B3556" s="165" t="s">
        <v>3701</v>
      </c>
      <c r="C3556" s="160">
        <v>2.0210529E7</v>
      </c>
      <c r="D3556" s="162"/>
      <c r="E3556" s="162"/>
      <c r="F3556" s="167"/>
      <c r="G3556" s="168"/>
      <c r="H3556" s="162"/>
      <c r="I3556" s="162"/>
      <c r="J3556" s="162"/>
      <c r="K3556" s="162"/>
      <c r="L3556" s="162"/>
      <c r="M3556" s="162"/>
      <c r="N3556" s="162"/>
      <c r="O3556" s="162"/>
      <c r="P3556" s="162"/>
      <c r="Q3556" s="162"/>
      <c r="R3556" s="162"/>
      <c r="S3556" s="162"/>
      <c r="T3556" s="162"/>
      <c r="U3556" s="162"/>
      <c r="V3556" s="162"/>
      <c r="W3556" s="162"/>
      <c r="X3556" s="162"/>
      <c r="Y3556" s="162"/>
      <c r="Z3556" s="162"/>
      <c r="AA3556" s="162"/>
    </row>
    <row r="3557">
      <c r="A3557" s="160">
        <v>3556.0</v>
      </c>
      <c r="B3557" s="165" t="s">
        <v>3702</v>
      </c>
      <c r="C3557" s="160">
        <v>2.0210529E7</v>
      </c>
      <c r="D3557" s="162"/>
      <c r="E3557" s="162"/>
      <c r="F3557" s="167"/>
      <c r="G3557" s="168"/>
      <c r="H3557" s="162"/>
      <c r="I3557" s="162"/>
      <c r="J3557" s="162"/>
      <c r="K3557" s="162"/>
      <c r="L3557" s="162"/>
      <c r="M3557" s="162"/>
      <c r="N3557" s="162"/>
      <c r="O3557" s="162"/>
      <c r="P3557" s="162"/>
      <c r="Q3557" s="162"/>
      <c r="R3557" s="162"/>
      <c r="S3557" s="162"/>
      <c r="T3557" s="162"/>
      <c r="U3557" s="162"/>
      <c r="V3557" s="162"/>
      <c r="W3557" s="162"/>
      <c r="X3557" s="162"/>
      <c r="Y3557" s="162"/>
      <c r="Z3557" s="162"/>
      <c r="AA3557" s="162"/>
    </row>
    <row r="3558">
      <c r="A3558" s="160">
        <v>3557.0</v>
      </c>
      <c r="B3558" s="165" t="s">
        <v>3703</v>
      </c>
      <c r="C3558" s="160">
        <v>2.0210529E7</v>
      </c>
      <c r="D3558" s="162"/>
      <c r="E3558" s="162"/>
      <c r="F3558" s="167"/>
      <c r="G3558" s="168"/>
      <c r="H3558" s="162"/>
      <c r="I3558" s="162"/>
      <c r="J3558" s="162"/>
      <c r="K3558" s="162"/>
      <c r="L3558" s="162"/>
      <c r="M3558" s="162"/>
      <c r="N3558" s="162"/>
      <c r="O3558" s="162"/>
      <c r="P3558" s="162"/>
      <c r="Q3558" s="162"/>
      <c r="R3558" s="162"/>
      <c r="S3558" s="162"/>
      <c r="T3558" s="162"/>
      <c r="U3558" s="162"/>
      <c r="V3558" s="162"/>
      <c r="W3558" s="162"/>
      <c r="X3558" s="162"/>
      <c r="Y3558" s="162"/>
      <c r="Z3558" s="162"/>
      <c r="AA3558" s="162"/>
    </row>
    <row r="3559">
      <c r="A3559" s="160">
        <v>3558.0</v>
      </c>
      <c r="B3559" s="165" t="s">
        <v>3704</v>
      </c>
      <c r="C3559" s="160">
        <v>2.0210529E7</v>
      </c>
      <c r="D3559" s="162"/>
      <c r="E3559" s="162"/>
      <c r="F3559" s="167"/>
      <c r="G3559" s="168"/>
      <c r="H3559" s="162"/>
      <c r="I3559" s="162"/>
      <c r="J3559" s="162"/>
      <c r="K3559" s="162"/>
      <c r="L3559" s="162"/>
      <c r="M3559" s="162"/>
      <c r="N3559" s="162"/>
      <c r="O3559" s="162"/>
      <c r="P3559" s="162"/>
      <c r="Q3559" s="162"/>
      <c r="R3559" s="162"/>
      <c r="S3559" s="162"/>
      <c r="T3559" s="162"/>
      <c r="U3559" s="162"/>
      <c r="V3559" s="162"/>
      <c r="W3559" s="162"/>
      <c r="X3559" s="162"/>
      <c r="Y3559" s="162"/>
      <c r="Z3559" s="162"/>
      <c r="AA3559" s="162"/>
    </row>
    <row r="3560">
      <c r="A3560" s="160">
        <v>3559.0</v>
      </c>
      <c r="B3560" s="165" t="s">
        <v>3705</v>
      </c>
      <c r="C3560" s="160">
        <v>2.0210529E7</v>
      </c>
      <c r="D3560" s="162"/>
      <c r="E3560" s="162"/>
      <c r="F3560" s="167"/>
      <c r="G3560" s="168"/>
      <c r="H3560" s="162"/>
      <c r="I3560" s="162"/>
      <c r="J3560" s="162"/>
      <c r="K3560" s="162"/>
      <c r="L3560" s="162"/>
      <c r="M3560" s="162"/>
      <c r="N3560" s="162"/>
      <c r="O3560" s="162"/>
      <c r="P3560" s="162"/>
      <c r="Q3560" s="162"/>
      <c r="R3560" s="162"/>
      <c r="S3560" s="162"/>
      <c r="T3560" s="162"/>
      <c r="U3560" s="162"/>
      <c r="V3560" s="162"/>
      <c r="W3560" s="162"/>
      <c r="X3560" s="162"/>
      <c r="Y3560" s="162"/>
      <c r="Z3560" s="162"/>
      <c r="AA3560" s="162"/>
    </row>
    <row r="3561">
      <c r="A3561" s="160">
        <v>3560.0</v>
      </c>
      <c r="B3561" s="165" t="s">
        <v>3706</v>
      </c>
      <c r="C3561" s="160">
        <v>2.0210529E7</v>
      </c>
      <c r="D3561" s="162"/>
      <c r="E3561" s="162"/>
      <c r="F3561" s="167"/>
      <c r="G3561" s="168"/>
      <c r="H3561" s="162"/>
      <c r="I3561" s="162"/>
      <c r="J3561" s="162"/>
      <c r="K3561" s="162"/>
      <c r="L3561" s="162"/>
      <c r="M3561" s="162"/>
      <c r="N3561" s="162"/>
      <c r="O3561" s="162"/>
      <c r="P3561" s="162"/>
      <c r="Q3561" s="162"/>
      <c r="R3561" s="162"/>
      <c r="S3561" s="162"/>
      <c r="T3561" s="162"/>
      <c r="U3561" s="162"/>
      <c r="V3561" s="162"/>
      <c r="W3561" s="162"/>
      <c r="X3561" s="162"/>
      <c r="Y3561" s="162"/>
      <c r="Z3561" s="162"/>
      <c r="AA3561" s="162"/>
    </row>
    <row r="3562">
      <c r="A3562" s="160">
        <v>3561.0</v>
      </c>
      <c r="B3562" s="165" t="s">
        <v>3707</v>
      </c>
      <c r="C3562" s="160">
        <v>2.0210529E7</v>
      </c>
      <c r="D3562" s="162"/>
      <c r="E3562" s="162"/>
      <c r="F3562" s="167"/>
      <c r="G3562" s="168"/>
      <c r="H3562" s="162"/>
      <c r="I3562" s="162"/>
      <c r="J3562" s="162"/>
      <c r="K3562" s="162"/>
      <c r="L3562" s="162"/>
      <c r="M3562" s="162"/>
      <c r="N3562" s="162"/>
      <c r="O3562" s="162"/>
      <c r="P3562" s="162"/>
      <c r="Q3562" s="162"/>
      <c r="R3562" s="162"/>
      <c r="S3562" s="162"/>
      <c r="T3562" s="162"/>
      <c r="U3562" s="162"/>
      <c r="V3562" s="162"/>
      <c r="W3562" s="162"/>
      <c r="X3562" s="162"/>
      <c r="Y3562" s="162"/>
      <c r="Z3562" s="162"/>
      <c r="AA3562" s="162"/>
    </row>
    <row r="3563">
      <c r="A3563" s="160">
        <v>3562.0</v>
      </c>
      <c r="B3563" s="165" t="s">
        <v>3708</v>
      </c>
      <c r="C3563" s="160">
        <v>2.0210529E7</v>
      </c>
      <c r="D3563" s="162"/>
      <c r="E3563" s="162"/>
      <c r="F3563" s="167"/>
      <c r="G3563" s="168"/>
      <c r="H3563" s="162"/>
      <c r="I3563" s="162"/>
      <c r="J3563" s="162"/>
      <c r="K3563" s="162"/>
      <c r="L3563" s="162"/>
      <c r="M3563" s="162"/>
      <c r="N3563" s="162"/>
      <c r="O3563" s="162"/>
      <c r="P3563" s="162"/>
      <c r="Q3563" s="162"/>
      <c r="R3563" s="162"/>
      <c r="S3563" s="162"/>
      <c r="T3563" s="162"/>
      <c r="U3563" s="162"/>
      <c r="V3563" s="162"/>
      <c r="W3563" s="162"/>
      <c r="X3563" s="162"/>
      <c r="Y3563" s="162"/>
      <c r="Z3563" s="162"/>
      <c r="AA3563" s="162"/>
    </row>
    <row r="3564">
      <c r="A3564" s="160">
        <v>3563.0</v>
      </c>
      <c r="B3564" s="165" t="s">
        <v>3709</v>
      </c>
      <c r="C3564" s="160">
        <v>2.0210529E7</v>
      </c>
      <c r="D3564" s="162"/>
      <c r="E3564" s="162"/>
      <c r="F3564" s="167"/>
      <c r="G3564" s="168"/>
      <c r="H3564" s="162"/>
      <c r="I3564" s="162"/>
      <c r="J3564" s="162"/>
      <c r="K3564" s="162"/>
      <c r="L3564" s="162"/>
      <c r="M3564" s="162"/>
      <c r="N3564" s="162"/>
      <c r="O3564" s="162"/>
      <c r="P3564" s="162"/>
      <c r="Q3564" s="162"/>
      <c r="R3564" s="162"/>
      <c r="S3564" s="162"/>
      <c r="T3564" s="162"/>
      <c r="U3564" s="162"/>
      <c r="V3564" s="162"/>
      <c r="W3564" s="162"/>
      <c r="X3564" s="162"/>
      <c r="Y3564" s="162"/>
      <c r="Z3564" s="162"/>
      <c r="AA3564" s="162"/>
    </row>
    <row r="3565">
      <c r="A3565" s="160">
        <v>3564.0</v>
      </c>
      <c r="B3565" s="165" t="s">
        <v>3710</v>
      </c>
      <c r="C3565" s="160">
        <v>2.0210529E7</v>
      </c>
      <c r="D3565" s="162"/>
      <c r="E3565" s="162"/>
      <c r="F3565" s="167"/>
      <c r="G3565" s="168"/>
      <c r="H3565" s="162"/>
      <c r="I3565" s="162"/>
      <c r="J3565" s="162"/>
      <c r="K3565" s="162"/>
      <c r="L3565" s="162"/>
      <c r="M3565" s="162"/>
      <c r="N3565" s="162"/>
      <c r="O3565" s="162"/>
      <c r="P3565" s="162"/>
      <c r="Q3565" s="162"/>
      <c r="R3565" s="162"/>
      <c r="S3565" s="162"/>
      <c r="T3565" s="162"/>
      <c r="U3565" s="162"/>
      <c r="V3565" s="162"/>
      <c r="W3565" s="162"/>
      <c r="X3565" s="162"/>
      <c r="Y3565" s="162"/>
      <c r="Z3565" s="162"/>
      <c r="AA3565" s="162"/>
    </row>
    <row r="3566">
      <c r="A3566" s="160">
        <v>3565.0</v>
      </c>
      <c r="B3566" s="165" t="s">
        <v>3711</v>
      </c>
      <c r="C3566" s="160">
        <v>2.0210529E7</v>
      </c>
      <c r="D3566" s="162"/>
      <c r="E3566" s="162"/>
      <c r="F3566" s="167"/>
      <c r="G3566" s="168"/>
      <c r="H3566" s="162"/>
      <c r="I3566" s="162"/>
      <c r="J3566" s="162"/>
      <c r="K3566" s="162"/>
      <c r="L3566" s="162"/>
      <c r="M3566" s="162"/>
      <c r="N3566" s="162"/>
      <c r="O3566" s="162"/>
      <c r="P3566" s="162"/>
      <c r="Q3566" s="162"/>
      <c r="R3566" s="162"/>
      <c r="S3566" s="162"/>
      <c r="T3566" s="162"/>
      <c r="U3566" s="162"/>
      <c r="V3566" s="162"/>
      <c r="W3566" s="162"/>
      <c r="X3566" s="162"/>
      <c r="Y3566" s="162"/>
      <c r="Z3566" s="162"/>
      <c r="AA3566" s="162"/>
    </row>
    <row r="3567">
      <c r="A3567" s="160">
        <v>3566.0</v>
      </c>
      <c r="B3567" s="165" t="s">
        <v>3712</v>
      </c>
      <c r="C3567" s="160">
        <v>2.0210529E7</v>
      </c>
      <c r="D3567" s="162"/>
      <c r="E3567" s="162"/>
      <c r="F3567" s="167"/>
      <c r="G3567" s="168"/>
      <c r="H3567" s="162"/>
      <c r="I3567" s="162"/>
      <c r="J3567" s="162"/>
      <c r="K3567" s="162"/>
      <c r="L3567" s="162"/>
      <c r="M3567" s="162"/>
      <c r="N3567" s="162"/>
      <c r="O3567" s="162"/>
      <c r="P3567" s="162"/>
      <c r="Q3567" s="162"/>
      <c r="R3567" s="162"/>
      <c r="S3567" s="162"/>
      <c r="T3567" s="162"/>
      <c r="U3567" s="162"/>
      <c r="V3567" s="162"/>
      <c r="W3567" s="162"/>
      <c r="X3567" s="162"/>
      <c r="Y3567" s="162"/>
      <c r="Z3567" s="162"/>
      <c r="AA3567" s="162"/>
    </row>
    <row r="3568">
      <c r="A3568" s="160">
        <v>3567.0</v>
      </c>
      <c r="B3568" s="165" t="s">
        <v>3713</v>
      </c>
      <c r="C3568" s="160">
        <v>2.0210529E7</v>
      </c>
      <c r="D3568" s="162"/>
      <c r="E3568" s="162"/>
      <c r="F3568" s="167"/>
      <c r="G3568" s="168"/>
      <c r="H3568" s="162"/>
      <c r="I3568" s="162"/>
      <c r="J3568" s="162"/>
      <c r="K3568" s="162"/>
      <c r="L3568" s="162"/>
      <c r="M3568" s="162"/>
      <c r="N3568" s="162"/>
      <c r="O3568" s="162"/>
      <c r="P3568" s="162"/>
      <c r="Q3568" s="162"/>
      <c r="R3568" s="162"/>
      <c r="S3568" s="162"/>
      <c r="T3568" s="162"/>
      <c r="U3568" s="162"/>
      <c r="V3568" s="162"/>
      <c r="W3568" s="162"/>
      <c r="X3568" s="162"/>
      <c r="Y3568" s="162"/>
      <c r="Z3568" s="162"/>
      <c r="AA3568" s="162"/>
    </row>
    <row r="3569">
      <c r="A3569" s="160">
        <v>3568.0</v>
      </c>
      <c r="B3569" s="165" t="s">
        <v>3714</v>
      </c>
      <c r="C3569" s="160">
        <v>2.0210529E7</v>
      </c>
      <c r="D3569" s="162"/>
      <c r="E3569" s="162"/>
      <c r="F3569" s="167"/>
      <c r="G3569" s="168"/>
      <c r="H3569" s="162"/>
      <c r="I3569" s="162"/>
      <c r="J3569" s="162"/>
      <c r="K3569" s="162"/>
      <c r="L3569" s="162"/>
      <c r="M3569" s="162"/>
      <c r="N3569" s="162"/>
      <c r="O3569" s="162"/>
      <c r="P3569" s="162"/>
      <c r="Q3569" s="162"/>
      <c r="R3569" s="162"/>
      <c r="S3569" s="162"/>
      <c r="T3569" s="162"/>
      <c r="U3569" s="162"/>
      <c r="V3569" s="162"/>
      <c r="W3569" s="162"/>
      <c r="X3569" s="162"/>
      <c r="Y3569" s="162"/>
      <c r="Z3569" s="162"/>
      <c r="AA3569" s="162"/>
    </row>
    <row r="3570">
      <c r="A3570" s="160">
        <v>3569.0</v>
      </c>
      <c r="B3570" s="165" t="s">
        <v>3715</v>
      </c>
      <c r="C3570" s="160">
        <v>2.0210529E7</v>
      </c>
      <c r="D3570" s="162"/>
      <c r="E3570" s="162"/>
      <c r="F3570" s="167"/>
      <c r="G3570" s="168"/>
      <c r="H3570" s="162"/>
      <c r="I3570" s="162"/>
      <c r="J3570" s="162"/>
      <c r="K3570" s="162"/>
      <c r="L3570" s="162"/>
      <c r="M3570" s="162"/>
      <c r="N3570" s="162"/>
      <c r="O3570" s="162"/>
      <c r="P3570" s="162"/>
      <c r="Q3570" s="162"/>
      <c r="R3570" s="162"/>
      <c r="S3570" s="162"/>
      <c r="T3570" s="162"/>
      <c r="U3570" s="162"/>
      <c r="V3570" s="162"/>
      <c r="W3570" s="162"/>
      <c r="X3570" s="162"/>
      <c r="Y3570" s="162"/>
      <c r="Z3570" s="162"/>
      <c r="AA3570" s="162"/>
    </row>
    <row r="3571">
      <c r="A3571" s="160">
        <v>3570.0</v>
      </c>
      <c r="B3571" s="165" t="s">
        <v>3716</v>
      </c>
      <c r="C3571" s="160">
        <v>2.0210529E7</v>
      </c>
      <c r="D3571" s="162"/>
      <c r="E3571" s="162"/>
      <c r="F3571" s="167"/>
      <c r="G3571" s="168"/>
      <c r="H3571" s="162"/>
      <c r="I3571" s="162"/>
      <c r="J3571" s="162"/>
      <c r="K3571" s="162"/>
      <c r="L3571" s="162"/>
      <c r="M3571" s="162"/>
      <c r="N3571" s="162"/>
      <c r="O3571" s="162"/>
      <c r="P3571" s="162"/>
      <c r="Q3571" s="162"/>
      <c r="R3571" s="162"/>
      <c r="S3571" s="162"/>
      <c r="T3571" s="162"/>
      <c r="U3571" s="162"/>
      <c r="V3571" s="162"/>
      <c r="W3571" s="162"/>
      <c r="X3571" s="162"/>
      <c r="Y3571" s="162"/>
      <c r="Z3571" s="162"/>
      <c r="AA3571" s="162"/>
    </row>
    <row r="3572">
      <c r="A3572" s="160">
        <v>3571.0</v>
      </c>
      <c r="B3572" s="165" t="s">
        <v>3717</v>
      </c>
      <c r="C3572" s="160">
        <v>2.0210529E7</v>
      </c>
      <c r="D3572" s="162"/>
      <c r="E3572" s="162"/>
      <c r="F3572" s="167"/>
      <c r="G3572" s="168"/>
      <c r="H3572" s="162"/>
      <c r="I3572" s="162"/>
      <c r="J3572" s="162"/>
      <c r="K3572" s="162"/>
      <c r="L3572" s="162"/>
      <c r="M3572" s="162"/>
      <c r="N3572" s="162"/>
      <c r="O3572" s="162"/>
      <c r="P3572" s="162"/>
      <c r="Q3572" s="162"/>
      <c r="R3572" s="162"/>
      <c r="S3572" s="162"/>
      <c r="T3572" s="162"/>
      <c r="U3572" s="162"/>
      <c r="V3572" s="162"/>
      <c r="W3572" s="162"/>
      <c r="X3572" s="162"/>
      <c r="Y3572" s="162"/>
      <c r="Z3572" s="162"/>
      <c r="AA3572" s="162"/>
    </row>
    <row r="3573">
      <c r="A3573" s="160">
        <v>3572.0</v>
      </c>
      <c r="B3573" s="165" t="s">
        <v>3718</v>
      </c>
      <c r="C3573" s="160">
        <v>2.0210529E7</v>
      </c>
      <c r="D3573" s="162"/>
      <c r="E3573" s="162"/>
      <c r="F3573" s="167"/>
      <c r="G3573" s="168"/>
      <c r="H3573" s="162"/>
      <c r="I3573" s="162"/>
      <c r="J3573" s="162"/>
      <c r="K3573" s="162"/>
      <c r="L3573" s="162"/>
      <c r="M3573" s="162"/>
      <c r="N3573" s="162"/>
      <c r="O3573" s="162"/>
      <c r="P3573" s="162"/>
      <c r="Q3573" s="162"/>
      <c r="R3573" s="162"/>
      <c r="S3573" s="162"/>
      <c r="T3573" s="162"/>
      <c r="U3573" s="162"/>
      <c r="V3573" s="162"/>
      <c r="W3573" s="162"/>
      <c r="X3573" s="162"/>
      <c r="Y3573" s="162"/>
      <c r="Z3573" s="162"/>
      <c r="AA3573" s="162"/>
    </row>
    <row r="3574">
      <c r="A3574" s="160">
        <v>3573.0</v>
      </c>
      <c r="B3574" s="165" t="s">
        <v>3719</v>
      </c>
      <c r="C3574" s="160">
        <v>2.0210529E7</v>
      </c>
      <c r="D3574" s="162"/>
      <c r="E3574" s="162"/>
      <c r="F3574" s="167"/>
      <c r="G3574" s="168"/>
      <c r="H3574" s="162"/>
      <c r="I3574" s="162"/>
      <c r="J3574" s="162"/>
      <c r="K3574" s="162"/>
      <c r="L3574" s="162"/>
      <c r="M3574" s="162"/>
      <c r="N3574" s="162"/>
      <c r="O3574" s="162"/>
      <c r="P3574" s="162"/>
      <c r="Q3574" s="162"/>
      <c r="R3574" s="162"/>
      <c r="S3574" s="162"/>
      <c r="T3574" s="162"/>
      <c r="U3574" s="162"/>
      <c r="V3574" s="162"/>
      <c r="W3574" s="162"/>
      <c r="X3574" s="162"/>
      <c r="Y3574" s="162"/>
      <c r="Z3574" s="162"/>
      <c r="AA3574" s="162"/>
    </row>
    <row r="3575">
      <c r="A3575" s="160">
        <v>3574.0</v>
      </c>
      <c r="B3575" s="165" t="s">
        <v>3720</v>
      </c>
      <c r="C3575" s="160">
        <v>2.0210529E7</v>
      </c>
      <c r="D3575" s="162"/>
      <c r="E3575" s="162"/>
      <c r="F3575" s="167"/>
      <c r="G3575" s="168"/>
      <c r="H3575" s="162"/>
      <c r="I3575" s="162"/>
      <c r="J3575" s="162"/>
      <c r="K3575" s="162"/>
      <c r="L3575" s="162"/>
      <c r="M3575" s="162"/>
      <c r="N3575" s="162"/>
      <c r="O3575" s="162"/>
      <c r="P3575" s="162"/>
      <c r="Q3575" s="162"/>
      <c r="R3575" s="162"/>
      <c r="S3575" s="162"/>
      <c r="T3575" s="162"/>
      <c r="U3575" s="162"/>
      <c r="V3575" s="162"/>
      <c r="W3575" s="162"/>
      <c r="X3575" s="162"/>
      <c r="Y3575" s="162"/>
      <c r="Z3575" s="162"/>
      <c r="AA3575" s="162"/>
    </row>
    <row r="3576">
      <c r="A3576" s="160">
        <v>3575.0</v>
      </c>
      <c r="B3576" s="165" t="s">
        <v>3721</v>
      </c>
      <c r="C3576" s="160">
        <v>2.0210529E7</v>
      </c>
      <c r="D3576" s="162"/>
      <c r="E3576" s="162"/>
      <c r="F3576" s="167"/>
      <c r="G3576" s="168"/>
      <c r="H3576" s="162"/>
      <c r="I3576" s="162"/>
      <c r="J3576" s="162"/>
      <c r="K3576" s="162"/>
      <c r="L3576" s="162"/>
      <c r="M3576" s="162"/>
      <c r="N3576" s="162"/>
      <c r="O3576" s="162"/>
      <c r="P3576" s="162"/>
      <c r="Q3576" s="162"/>
      <c r="R3576" s="162"/>
      <c r="S3576" s="162"/>
      <c r="T3576" s="162"/>
      <c r="U3576" s="162"/>
      <c r="V3576" s="162"/>
      <c r="W3576" s="162"/>
      <c r="X3576" s="162"/>
      <c r="Y3576" s="162"/>
      <c r="Z3576" s="162"/>
      <c r="AA3576" s="162"/>
    </row>
    <row r="3577">
      <c r="A3577" s="160">
        <v>3576.0</v>
      </c>
      <c r="B3577" s="165" t="s">
        <v>3722</v>
      </c>
      <c r="C3577" s="160">
        <v>2.0210529E7</v>
      </c>
      <c r="D3577" s="162"/>
      <c r="E3577" s="162"/>
      <c r="F3577" s="167"/>
      <c r="G3577" s="168"/>
      <c r="H3577" s="162"/>
      <c r="I3577" s="162"/>
      <c r="J3577" s="162"/>
      <c r="K3577" s="162"/>
      <c r="L3577" s="162"/>
      <c r="M3577" s="162"/>
      <c r="N3577" s="162"/>
      <c r="O3577" s="162"/>
      <c r="P3577" s="162"/>
      <c r="Q3577" s="162"/>
      <c r="R3577" s="162"/>
      <c r="S3577" s="162"/>
      <c r="T3577" s="162"/>
      <c r="U3577" s="162"/>
      <c r="V3577" s="162"/>
      <c r="W3577" s="162"/>
      <c r="X3577" s="162"/>
      <c r="Y3577" s="162"/>
      <c r="Z3577" s="162"/>
      <c r="AA3577" s="162"/>
    </row>
    <row r="3578">
      <c r="A3578" s="160">
        <v>3577.0</v>
      </c>
      <c r="B3578" s="165" t="s">
        <v>3723</v>
      </c>
      <c r="C3578" s="160">
        <v>2.021053E7</v>
      </c>
      <c r="D3578" s="162"/>
      <c r="E3578" s="162"/>
      <c r="F3578" s="167"/>
      <c r="G3578" s="168"/>
      <c r="H3578" s="162"/>
      <c r="I3578" s="162"/>
      <c r="J3578" s="162"/>
      <c r="K3578" s="162"/>
      <c r="L3578" s="162"/>
      <c r="M3578" s="162"/>
      <c r="N3578" s="162"/>
      <c r="O3578" s="162"/>
      <c r="P3578" s="162"/>
      <c r="Q3578" s="162"/>
      <c r="R3578" s="162"/>
      <c r="S3578" s="162"/>
      <c r="T3578" s="162"/>
      <c r="U3578" s="162"/>
      <c r="V3578" s="162"/>
      <c r="W3578" s="162"/>
      <c r="X3578" s="162"/>
      <c r="Y3578" s="162"/>
      <c r="Z3578" s="162"/>
      <c r="AA3578" s="162"/>
    </row>
    <row r="3579">
      <c r="A3579" s="160">
        <v>3578.0</v>
      </c>
      <c r="B3579" s="165" t="s">
        <v>3724</v>
      </c>
      <c r="C3579" s="160">
        <v>2.021053E7</v>
      </c>
      <c r="D3579" s="162"/>
      <c r="E3579" s="162"/>
      <c r="F3579" s="167"/>
      <c r="G3579" s="168"/>
      <c r="H3579" s="162"/>
      <c r="I3579" s="162"/>
      <c r="J3579" s="162"/>
      <c r="K3579" s="162"/>
      <c r="L3579" s="162"/>
      <c r="M3579" s="162"/>
      <c r="N3579" s="162"/>
      <c r="O3579" s="162"/>
      <c r="P3579" s="162"/>
      <c r="Q3579" s="162"/>
      <c r="R3579" s="162"/>
      <c r="S3579" s="162"/>
      <c r="T3579" s="162"/>
      <c r="U3579" s="162"/>
      <c r="V3579" s="162"/>
      <c r="W3579" s="162"/>
      <c r="X3579" s="162"/>
      <c r="Y3579" s="162"/>
      <c r="Z3579" s="162"/>
      <c r="AA3579" s="162"/>
    </row>
    <row r="3580">
      <c r="A3580" s="160">
        <v>3579.0</v>
      </c>
      <c r="B3580" s="165" t="s">
        <v>3725</v>
      </c>
      <c r="C3580" s="160">
        <v>2.021053E7</v>
      </c>
      <c r="D3580" s="162"/>
      <c r="E3580" s="162"/>
      <c r="F3580" s="167"/>
      <c r="G3580" s="168"/>
      <c r="H3580" s="162"/>
      <c r="I3580" s="162"/>
      <c r="J3580" s="162"/>
      <c r="K3580" s="162"/>
      <c r="L3580" s="162"/>
      <c r="M3580" s="162"/>
      <c r="N3580" s="162"/>
      <c r="O3580" s="162"/>
      <c r="P3580" s="162"/>
      <c r="Q3580" s="162"/>
      <c r="R3580" s="162"/>
      <c r="S3580" s="162"/>
      <c r="T3580" s="162"/>
      <c r="U3580" s="162"/>
      <c r="V3580" s="162"/>
      <c r="W3580" s="162"/>
      <c r="X3580" s="162"/>
      <c r="Y3580" s="162"/>
      <c r="Z3580" s="162"/>
      <c r="AA3580" s="162"/>
    </row>
    <row r="3581">
      <c r="A3581" s="160">
        <v>3580.0</v>
      </c>
      <c r="B3581" s="165" t="s">
        <v>3726</v>
      </c>
      <c r="C3581" s="160">
        <v>2.021053E7</v>
      </c>
      <c r="D3581" s="162"/>
      <c r="E3581" s="162"/>
      <c r="F3581" s="167"/>
      <c r="G3581" s="168"/>
      <c r="H3581" s="162"/>
      <c r="I3581" s="162"/>
      <c r="J3581" s="162"/>
      <c r="K3581" s="162"/>
      <c r="L3581" s="162"/>
      <c r="M3581" s="162"/>
      <c r="N3581" s="162"/>
      <c r="O3581" s="162"/>
      <c r="P3581" s="162"/>
      <c r="Q3581" s="162"/>
      <c r="R3581" s="162"/>
      <c r="S3581" s="162"/>
      <c r="T3581" s="162"/>
      <c r="U3581" s="162"/>
      <c r="V3581" s="162"/>
      <c r="W3581" s="162"/>
      <c r="X3581" s="162"/>
      <c r="Y3581" s="162"/>
      <c r="Z3581" s="162"/>
      <c r="AA3581" s="162"/>
    </row>
    <row r="3582">
      <c r="A3582" s="160">
        <v>3581.0</v>
      </c>
      <c r="B3582" s="165" t="s">
        <v>3727</v>
      </c>
      <c r="C3582" s="160">
        <v>2.021053E7</v>
      </c>
      <c r="D3582" s="162"/>
      <c r="E3582" s="162"/>
      <c r="F3582" s="167"/>
      <c r="G3582" s="168"/>
      <c r="H3582" s="162"/>
      <c r="I3582" s="162"/>
      <c r="J3582" s="162"/>
      <c r="K3582" s="162"/>
      <c r="L3582" s="162"/>
      <c r="M3582" s="162"/>
      <c r="N3582" s="162"/>
      <c r="O3582" s="162"/>
      <c r="P3582" s="162"/>
      <c r="Q3582" s="162"/>
      <c r="R3582" s="162"/>
      <c r="S3582" s="162"/>
      <c r="T3582" s="162"/>
      <c r="U3582" s="162"/>
      <c r="V3582" s="162"/>
      <c r="W3582" s="162"/>
      <c r="X3582" s="162"/>
      <c r="Y3582" s="162"/>
      <c r="Z3582" s="162"/>
      <c r="AA3582" s="162"/>
    </row>
    <row r="3583">
      <c r="A3583" s="160">
        <v>3582.0</v>
      </c>
      <c r="B3583" s="165" t="s">
        <v>3728</v>
      </c>
      <c r="C3583" s="160">
        <v>2.021053E7</v>
      </c>
      <c r="D3583" s="162"/>
      <c r="E3583" s="162"/>
      <c r="F3583" s="167"/>
      <c r="G3583" s="168"/>
      <c r="H3583" s="162"/>
      <c r="I3583" s="162"/>
      <c r="J3583" s="162"/>
      <c r="K3583" s="162"/>
      <c r="L3583" s="162"/>
      <c r="M3583" s="162"/>
      <c r="N3583" s="162"/>
      <c r="O3583" s="162"/>
      <c r="P3583" s="162"/>
      <c r="Q3583" s="162"/>
      <c r="R3583" s="162"/>
      <c r="S3583" s="162"/>
      <c r="T3583" s="162"/>
      <c r="U3583" s="162"/>
      <c r="V3583" s="162"/>
      <c r="W3583" s="162"/>
      <c r="X3583" s="162"/>
      <c r="Y3583" s="162"/>
      <c r="Z3583" s="162"/>
      <c r="AA3583" s="162"/>
    </row>
    <row r="3584">
      <c r="A3584" s="160">
        <v>3583.0</v>
      </c>
      <c r="B3584" s="165" t="s">
        <v>3729</v>
      </c>
      <c r="C3584" s="160">
        <v>2.021053E7</v>
      </c>
      <c r="D3584" s="162"/>
      <c r="E3584" s="162"/>
      <c r="F3584" s="167"/>
      <c r="G3584" s="168"/>
      <c r="H3584" s="162"/>
      <c r="I3584" s="162"/>
      <c r="J3584" s="162"/>
      <c r="K3584" s="162"/>
      <c r="L3584" s="162"/>
      <c r="M3584" s="162"/>
      <c r="N3584" s="162"/>
      <c r="O3584" s="162"/>
      <c r="P3584" s="162"/>
      <c r="Q3584" s="162"/>
      <c r="R3584" s="162"/>
      <c r="S3584" s="162"/>
      <c r="T3584" s="162"/>
      <c r="U3584" s="162"/>
      <c r="V3584" s="162"/>
      <c r="W3584" s="162"/>
      <c r="X3584" s="162"/>
      <c r="Y3584" s="162"/>
      <c r="Z3584" s="162"/>
      <c r="AA3584" s="162"/>
    </row>
    <row r="3585">
      <c r="A3585" s="160">
        <v>3584.0</v>
      </c>
      <c r="B3585" s="165" t="s">
        <v>3730</v>
      </c>
      <c r="C3585" s="160">
        <v>2.021053E7</v>
      </c>
      <c r="D3585" s="162"/>
      <c r="E3585" s="162"/>
      <c r="F3585" s="167"/>
      <c r="G3585" s="168"/>
      <c r="H3585" s="162"/>
      <c r="I3585" s="162"/>
      <c r="J3585" s="162"/>
      <c r="K3585" s="162"/>
      <c r="L3585" s="162"/>
      <c r="M3585" s="162"/>
      <c r="N3585" s="162"/>
      <c r="O3585" s="162"/>
      <c r="P3585" s="162"/>
      <c r="Q3585" s="162"/>
      <c r="R3585" s="162"/>
      <c r="S3585" s="162"/>
      <c r="T3585" s="162"/>
      <c r="U3585" s="162"/>
      <c r="V3585" s="162"/>
      <c r="W3585" s="162"/>
      <c r="X3585" s="162"/>
      <c r="Y3585" s="162"/>
      <c r="Z3585" s="162"/>
      <c r="AA3585" s="162"/>
    </row>
    <row r="3586">
      <c r="A3586" s="160">
        <v>3585.0</v>
      </c>
      <c r="B3586" s="165" t="s">
        <v>3731</v>
      </c>
      <c r="C3586" s="160">
        <v>2.021053E7</v>
      </c>
      <c r="D3586" s="162"/>
      <c r="E3586" s="162"/>
      <c r="F3586" s="167"/>
      <c r="G3586" s="168"/>
      <c r="H3586" s="162"/>
      <c r="I3586" s="162"/>
      <c r="J3586" s="162"/>
      <c r="K3586" s="162"/>
      <c r="L3586" s="162"/>
      <c r="M3586" s="162"/>
      <c r="N3586" s="162"/>
      <c r="O3586" s="162"/>
      <c r="P3586" s="162"/>
      <c r="Q3586" s="162"/>
      <c r="R3586" s="162"/>
      <c r="S3586" s="162"/>
      <c r="T3586" s="162"/>
      <c r="U3586" s="162"/>
      <c r="V3586" s="162"/>
      <c r="W3586" s="162"/>
      <c r="X3586" s="162"/>
      <c r="Y3586" s="162"/>
      <c r="Z3586" s="162"/>
      <c r="AA3586" s="162"/>
    </row>
    <row r="3587">
      <c r="A3587" s="160">
        <v>3586.0</v>
      </c>
      <c r="B3587" s="165" t="s">
        <v>3732</v>
      </c>
      <c r="C3587" s="160">
        <v>2.021053E7</v>
      </c>
      <c r="D3587" s="162"/>
      <c r="E3587" s="162"/>
      <c r="F3587" s="167"/>
      <c r="G3587" s="168"/>
      <c r="H3587" s="162"/>
      <c r="I3587" s="162"/>
      <c r="J3587" s="162"/>
      <c r="K3587" s="162"/>
      <c r="L3587" s="162"/>
      <c r="M3587" s="162"/>
      <c r="N3587" s="162"/>
      <c r="O3587" s="162"/>
      <c r="P3587" s="162"/>
      <c r="Q3587" s="162"/>
      <c r="R3587" s="162"/>
      <c r="S3587" s="162"/>
      <c r="T3587" s="162"/>
      <c r="U3587" s="162"/>
      <c r="V3587" s="162"/>
      <c r="W3587" s="162"/>
      <c r="X3587" s="162"/>
      <c r="Y3587" s="162"/>
      <c r="Z3587" s="162"/>
      <c r="AA3587" s="162"/>
    </row>
    <row r="3588">
      <c r="A3588" s="160">
        <v>3587.0</v>
      </c>
      <c r="B3588" s="165" t="s">
        <v>3733</v>
      </c>
      <c r="C3588" s="160">
        <v>2.021053E7</v>
      </c>
      <c r="D3588" s="162"/>
      <c r="E3588" s="162"/>
      <c r="F3588" s="167"/>
      <c r="G3588" s="168"/>
      <c r="H3588" s="162"/>
      <c r="I3588" s="162"/>
      <c r="J3588" s="162"/>
      <c r="K3588" s="162"/>
      <c r="L3588" s="162"/>
      <c r="M3588" s="162"/>
      <c r="N3588" s="162"/>
      <c r="O3588" s="162"/>
      <c r="P3588" s="162"/>
      <c r="Q3588" s="162"/>
      <c r="R3588" s="162"/>
      <c r="S3588" s="162"/>
      <c r="T3588" s="162"/>
      <c r="U3588" s="162"/>
      <c r="V3588" s="162"/>
      <c r="W3588" s="162"/>
      <c r="X3588" s="162"/>
      <c r="Y3588" s="162"/>
      <c r="Z3588" s="162"/>
      <c r="AA3588" s="162"/>
    </row>
    <row r="3589">
      <c r="A3589" s="160">
        <v>3588.0</v>
      </c>
      <c r="B3589" s="165" t="s">
        <v>3734</v>
      </c>
      <c r="C3589" s="160">
        <v>2.021053E7</v>
      </c>
      <c r="D3589" s="162"/>
      <c r="E3589" s="162"/>
      <c r="F3589" s="167"/>
      <c r="G3589" s="168"/>
      <c r="H3589" s="162"/>
      <c r="I3589" s="162"/>
      <c r="J3589" s="162"/>
      <c r="K3589" s="162"/>
      <c r="L3589" s="162"/>
      <c r="M3589" s="162"/>
      <c r="N3589" s="162"/>
      <c r="O3589" s="162"/>
      <c r="P3589" s="162"/>
      <c r="Q3589" s="162"/>
      <c r="R3589" s="162"/>
      <c r="S3589" s="162"/>
      <c r="T3589" s="162"/>
      <c r="U3589" s="162"/>
      <c r="V3589" s="162"/>
      <c r="W3589" s="162"/>
      <c r="X3589" s="162"/>
      <c r="Y3589" s="162"/>
      <c r="Z3589" s="162"/>
      <c r="AA3589" s="162"/>
    </row>
    <row r="3590">
      <c r="A3590" s="160">
        <v>3589.0</v>
      </c>
      <c r="B3590" s="165" t="s">
        <v>3735</v>
      </c>
      <c r="C3590" s="160">
        <v>2.021053E7</v>
      </c>
      <c r="D3590" s="162"/>
      <c r="E3590" s="162"/>
      <c r="F3590" s="167"/>
      <c r="G3590" s="168"/>
      <c r="H3590" s="162"/>
      <c r="I3590" s="162"/>
      <c r="J3590" s="162"/>
      <c r="K3590" s="162"/>
      <c r="L3590" s="162"/>
      <c r="M3590" s="162"/>
      <c r="N3590" s="162"/>
      <c r="O3590" s="162"/>
      <c r="P3590" s="162"/>
      <c r="Q3590" s="162"/>
      <c r="R3590" s="162"/>
      <c r="S3590" s="162"/>
      <c r="T3590" s="162"/>
      <c r="U3590" s="162"/>
      <c r="V3590" s="162"/>
      <c r="W3590" s="162"/>
      <c r="X3590" s="162"/>
      <c r="Y3590" s="162"/>
      <c r="Z3590" s="162"/>
      <c r="AA3590" s="162"/>
    </row>
    <row r="3591">
      <c r="A3591" s="160">
        <v>3590.0</v>
      </c>
      <c r="B3591" s="165" t="s">
        <v>3736</v>
      </c>
      <c r="C3591" s="160">
        <v>2.021053E7</v>
      </c>
      <c r="D3591" s="162"/>
      <c r="E3591" s="162"/>
      <c r="F3591" s="167"/>
      <c r="G3591" s="168"/>
      <c r="H3591" s="162"/>
      <c r="I3591" s="162"/>
      <c r="J3591" s="162"/>
      <c r="K3591" s="162"/>
      <c r="L3591" s="162"/>
      <c r="M3591" s="162"/>
      <c r="N3591" s="162"/>
      <c r="O3591" s="162"/>
      <c r="P3591" s="162"/>
      <c r="Q3591" s="162"/>
      <c r="R3591" s="162"/>
      <c r="S3591" s="162"/>
      <c r="T3591" s="162"/>
      <c r="U3591" s="162"/>
      <c r="V3591" s="162"/>
      <c r="W3591" s="162"/>
      <c r="X3591" s="162"/>
      <c r="Y3591" s="162"/>
      <c r="Z3591" s="162"/>
      <c r="AA3591" s="162"/>
    </row>
    <row r="3592">
      <c r="A3592" s="160">
        <v>3591.0</v>
      </c>
      <c r="B3592" s="165" t="s">
        <v>3737</v>
      </c>
      <c r="C3592" s="160">
        <v>2.021053E7</v>
      </c>
      <c r="D3592" s="162"/>
      <c r="E3592" s="162"/>
      <c r="F3592" s="167"/>
      <c r="G3592" s="168"/>
      <c r="H3592" s="162"/>
      <c r="I3592" s="162"/>
      <c r="J3592" s="162"/>
      <c r="K3592" s="162"/>
      <c r="L3592" s="162"/>
      <c r="M3592" s="162"/>
      <c r="N3592" s="162"/>
      <c r="O3592" s="162"/>
      <c r="P3592" s="162"/>
      <c r="Q3592" s="162"/>
      <c r="R3592" s="162"/>
      <c r="S3592" s="162"/>
      <c r="T3592" s="162"/>
      <c r="U3592" s="162"/>
      <c r="V3592" s="162"/>
      <c r="W3592" s="162"/>
      <c r="X3592" s="162"/>
      <c r="Y3592" s="162"/>
      <c r="Z3592" s="162"/>
      <c r="AA3592" s="162"/>
    </row>
    <row r="3593">
      <c r="A3593" s="160">
        <v>3592.0</v>
      </c>
      <c r="B3593" s="165" t="s">
        <v>3738</v>
      </c>
      <c r="C3593" s="160">
        <v>2.021053E7</v>
      </c>
      <c r="D3593" s="162"/>
      <c r="E3593" s="162"/>
      <c r="F3593" s="167"/>
      <c r="G3593" s="168"/>
      <c r="H3593" s="162"/>
      <c r="I3593" s="162"/>
      <c r="J3593" s="162"/>
      <c r="K3593" s="162"/>
      <c r="L3593" s="162"/>
      <c r="M3593" s="162"/>
      <c r="N3593" s="162"/>
      <c r="O3593" s="162"/>
      <c r="P3593" s="162"/>
      <c r="Q3593" s="162"/>
      <c r="R3593" s="162"/>
      <c r="S3593" s="162"/>
      <c r="T3593" s="162"/>
      <c r="U3593" s="162"/>
      <c r="V3593" s="162"/>
      <c r="W3593" s="162"/>
      <c r="X3593" s="162"/>
      <c r="Y3593" s="162"/>
      <c r="Z3593" s="162"/>
      <c r="AA3593" s="162"/>
    </row>
    <row r="3594">
      <c r="A3594" s="160">
        <v>3593.0</v>
      </c>
      <c r="B3594" s="165" t="s">
        <v>3739</v>
      </c>
      <c r="C3594" s="160">
        <v>2.021053E7</v>
      </c>
      <c r="D3594" s="162"/>
      <c r="E3594" s="162"/>
      <c r="F3594" s="167"/>
      <c r="G3594" s="168"/>
      <c r="H3594" s="162"/>
      <c r="I3594" s="162"/>
      <c r="J3594" s="162"/>
      <c r="K3594" s="162"/>
      <c r="L3594" s="162"/>
      <c r="M3594" s="162"/>
      <c r="N3594" s="162"/>
      <c r="O3594" s="162"/>
      <c r="P3594" s="162"/>
      <c r="Q3594" s="162"/>
      <c r="R3594" s="162"/>
      <c r="S3594" s="162"/>
      <c r="T3594" s="162"/>
      <c r="U3594" s="162"/>
      <c r="V3594" s="162"/>
      <c r="W3594" s="162"/>
      <c r="X3594" s="162"/>
      <c r="Y3594" s="162"/>
      <c r="Z3594" s="162"/>
      <c r="AA3594" s="162"/>
    </row>
    <row r="3595">
      <c r="A3595" s="160">
        <v>3594.0</v>
      </c>
      <c r="B3595" s="165" t="s">
        <v>3740</v>
      </c>
      <c r="C3595" s="160">
        <v>2.021053E7</v>
      </c>
      <c r="D3595" s="162"/>
      <c r="E3595" s="162"/>
      <c r="F3595" s="167"/>
      <c r="G3595" s="168"/>
      <c r="H3595" s="162"/>
      <c r="I3595" s="162"/>
      <c r="J3595" s="162"/>
      <c r="K3595" s="162"/>
      <c r="L3595" s="162"/>
      <c r="M3595" s="162"/>
      <c r="N3595" s="162"/>
      <c r="O3595" s="162"/>
      <c r="P3595" s="162"/>
      <c r="Q3595" s="162"/>
      <c r="R3595" s="162"/>
      <c r="S3595" s="162"/>
      <c r="T3595" s="162"/>
      <c r="U3595" s="162"/>
      <c r="V3595" s="162"/>
      <c r="W3595" s="162"/>
      <c r="X3595" s="162"/>
      <c r="Y3595" s="162"/>
      <c r="Z3595" s="162"/>
      <c r="AA3595" s="162"/>
    </row>
    <row r="3596">
      <c r="A3596" s="160">
        <v>3595.0</v>
      </c>
      <c r="B3596" s="165" t="s">
        <v>3741</v>
      </c>
      <c r="C3596" s="160">
        <v>2.021053E7</v>
      </c>
      <c r="D3596" s="162"/>
      <c r="E3596" s="162"/>
      <c r="F3596" s="167"/>
      <c r="G3596" s="168"/>
      <c r="H3596" s="162"/>
      <c r="I3596" s="162"/>
      <c r="J3596" s="162"/>
      <c r="K3596" s="162"/>
      <c r="L3596" s="162"/>
      <c r="M3596" s="162"/>
      <c r="N3596" s="162"/>
      <c r="O3596" s="162"/>
      <c r="P3596" s="162"/>
      <c r="Q3596" s="162"/>
      <c r="R3596" s="162"/>
      <c r="S3596" s="162"/>
      <c r="T3596" s="162"/>
      <c r="U3596" s="162"/>
      <c r="V3596" s="162"/>
      <c r="W3596" s="162"/>
      <c r="X3596" s="162"/>
      <c r="Y3596" s="162"/>
      <c r="Z3596" s="162"/>
      <c r="AA3596" s="162"/>
    </row>
    <row r="3597">
      <c r="A3597" s="160">
        <v>3596.0</v>
      </c>
      <c r="B3597" s="165" t="s">
        <v>3742</v>
      </c>
      <c r="C3597" s="160">
        <v>2.021053E7</v>
      </c>
      <c r="D3597" s="162"/>
      <c r="E3597" s="162"/>
      <c r="F3597" s="167"/>
      <c r="G3597" s="168"/>
      <c r="H3597" s="162"/>
      <c r="I3597" s="162"/>
      <c r="J3597" s="162"/>
      <c r="K3597" s="162"/>
      <c r="L3597" s="162"/>
      <c r="M3597" s="162"/>
      <c r="N3597" s="162"/>
      <c r="O3597" s="162"/>
      <c r="P3597" s="162"/>
      <c r="Q3597" s="162"/>
      <c r="R3597" s="162"/>
      <c r="S3597" s="162"/>
      <c r="T3597" s="162"/>
      <c r="U3597" s="162"/>
      <c r="V3597" s="162"/>
      <c r="W3597" s="162"/>
      <c r="X3597" s="162"/>
      <c r="Y3597" s="162"/>
      <c r="Z3597" s="162"/>
      <c r="AA3597" s="162"/>
    </row>
    <row r="3598">
      <c r="A3598" s="160">
        <v>3597.0</v>
      </c>
      <c r="B3598" s="165" t="s">
        <v>3743</v>
      </c>
      <c r="C3598" s="160">
        <v>2.021053E7</v>
      </c>
      <c r="D3598" s="162"/>
      <c r="E3598" s="162"/>
      <c r="F3598" s="167"/>
      <c r="G3598" s="168"/>
      <c r="H3598" s="162"/>
      <c r="I3598" s="162"/>
      <c r="J3598" s="162"/>
      <c r="K3598" s="162"/>
      <c r="L3598" s="162"/>
      <c r="M3598" s="162"/>
      <c r="N3598" s="162"/>
      <c r="O3598" s="162"/>
      <c r="P3598" s="162"/>
      <c r="Q3598" s="162"/>
      <c r="R3598" s="162"/>
      <c r="S3598" s="162"/>
      <c r="T3598" s="162"/>
      <c r="U3598" s="162"/>
      <c r="V3598" s="162"/>
      <c r="W3598" s="162"/>
      <c r="X3598" s="162"/>
      <c r="Y3598" s="162"/>
      <c r="Z3598" s="162"/>
      <c r="AA3598" s="162"/>
    </row>
    <row r="3599">
      <c r="A3599" s="160">
        <v>3598.0</v>
      </c>
      <c r="B3599" s="165" t="s">
        <v>3744</v>
      </c>
      <c r="C3599" s="160">
        <v>2.021053E7</v>
      </c>
      <c r="D3599" s="162"/>
      <c r="E3599" s="162"/>
      <c r="F3599" s="167"/>
      <c r="G3599" s="168"/>
      <c r="H3599" s="162"/>
      <c r="I3599" s="162"/>
      <c r="J3599" s="162"/>
      <c r="K3599" s="162"/>
      <c r="L3599" s="162"/>
      <c r="M3599" s="162"/>
      <c r="N3599" s="162"/>
      <c r="O3599" s="162"/>
      <c r="P3599" s="162"/>
      <c r="Q3599" s="162"/>
      <c r="R3599" s="162"/>
      <c r="S3599" s="162"/>
      <c r="T3599" s="162"/>
      <c r="U3599" s="162"/>
      <c r="V3599" s="162"/>
      <c r="W3599" s="162"/>
      <c r="X3599" s="162"/>
      <c r="Y3599" s="162"/>
      <c r="Z3599" s="162"/>
      <c r="AA3599" s="162"/>
    </row>
    <row r="3600">
      <c r="A3600" s="160">
        <v>3599.0</v>
      </c>
      <c r="B3600" s="165" t="s">
        <v>3745</v>
      </c>
      <c r="C3600" s="160">
        <v>2.021053E7</v>
      </c>
      <c r="D3600" s="162"/>
      <c r="E3600" s="162"/>
      <c r="F3600" s="167"/>
      <c r="G3600" s="168"/>
      <c r="H3600" s="162"/>
      <c r="I3600" s="162"/>
      <c r="J3600" s="162"/>
      <c r="K3600" s="162"/>
      <c r="L3600" s="162"/>
      <c r="M3600" s="162"/>
      <c r="N3600" s="162"/>
      <c r="O3600" s="162"/>
      <c r="P3600" s="162"/>
      <c r="Q3600" s="162"/>
      <c r="R3600" s="162"/>
      <c r="S3600" s="162"/>
      <c r="T3600" s="162"/>
      <c r="U3600" s="162"/>
      <c r="V3600" s="162"/>
      <c r="W3600" s="162"/>
      <c r="X3600" s="162"/>
      <c r="Y3600" s="162"/>
      <c r="Z3600" s="162"/>
      <c r="AA3600" s="162"/>
    </row>
    <row r="3601">
      <c r="A3601" s="160">
        <v>3600.0</v>
      </c>
      <c r="B3601" s="165" t="s">
        <v>3746</v>
      </c>
      <c r="C3601" s="160">
        <v>2.021053E7</v>
      </c>
      <c r="D3601" s="162"/>
      <c r="E3601" s="162"/>
      <c r="F3601" s="167"/>
      <c r="G3601" s="168"/>
      <c r="H3601" s="162"/>
      <c r="I3601" s="162"/>
      <c r="J3601" s="162"/>
      <c r="K3601" s="162"/>
      <c r="L3601" s="162"/>
      <c r="M3601" s="162"/>
      <c r="N3601" s="162"/>
      <c r="O3601" s="162"/>
      <c r="P3601" s="162"/>
      <c r="Q3601" s="162"/>
      <c r="R3601" s="162"/>
      <c r="S3601" s="162"/>
      <c r="T3601" s="162"/>
      <c r="U3601" s="162"/>
      <c r="V3601" s="162"/>
      <c r="W3601" s="162"/>
      <c r="X3601" s="162"/>
      <c r="Y3601" s="162"/>
      <c r="Z3601" s="162"/>
      <c r="AA3601" s="162"/>
    </row>
    <row r="3602">
      <c r="A3602" s="160">
        <v>3601.0</v>
      </c>
      <c r="B3602" s="165" t="s">
        <v>3747</v>
      </c>
      <c r="C3602" s="160">
        <v>2.0210531E7</v>
      </c>
      <c r="D3602" s="162"/>
      <c r="E3602" s="162"/>
      <c r="F3602" s="167"/>
      <c r="G3602" s="168"/>
      <c r="H3602" s="162"/>
      <c r="I3602" s="162"/>
      <c r="J3602" s="162"/>
      <c r="K3602" s="162"/>
      <c r="L3602" s="162"/>
      <c r="M3602" s="162"/>
      <c r="N3602" s="162"/>
      <c r="O3602" s="162"/>
      <c r="P3602" s="162"/>
      <c r="Q3602" s="162"/>
      <c r="R3602" s="162"/>
      <c r="S3602" s="162"/>
      <c r="T3602" s="162"/>
      <c r="U3602" s="162"/>
      <c r="V3602" s="162"/>
      <c r="W3602" s="162"/>
      <c r="X3602" s="162"/>
      <c r="Y3602" s="162"/>
      <c r="Z3602" s="162"/>
      <c r="AA3602" s="162"/>
    </row>
    <row r="3603">
      <c r="A3603" s="160">
        <v>3602.0</v>
      </c>
      <c r="B3603" s="165" t="s">
        <v>3748</v>
      </c>
      <c r="C3603" s="160">
        <v>2.0210531E7</v>
      </c>
      <c r="D3603" s="162"/>
      <c r="E3603" s="162"/>
      <c r="F3603" s="167"/>
      <c r="G3603" s="168"/>
      <c r="H3603" s="162"/>
      <c r="I3603" s="162"/>
      <c r="J3603" s="162"/>
      <c r="K3603" s="162"/>
      <c r="L3603" s="162"/>
      <c r="M3603" s="162"/>
      <c r="N3603" s="162"/>
      <c r="O3603" s="162"/>
      <c r="P3603" s="162"/>
      <c r="Q3603" s="162"/>
      <c r="R3603" s="162"/>
      <c r="S3603" s="162"/>
      <c r="T3603" s="162"/>
      <c r="U3603" s="162"/>
      <c r="V3603" s="162"/>
      <c r="W3603" s="162"/>
      <c r="X3603" s="162"/>
      <c r="Y3603" s="162"/>
      <c r="Z3603" s="162"/>
      <c r="AA3603" s="162"/>
    </row>
    <row r="3604">
      <c r="A3604" s="160">
        <v>3603.0</v>
      </c>
      <c r="B3604" s="165" t="s">
        <v>3749</v>
      </c>
      <c r="C3604" s="160">
        <v>2.0210531E7</v>
      </c>
      <c r="D3604" s="162"/>
      <c r="E3604" s="162"/>
      <c r="F3604" s="167"/>
      <c r="G3604" s="168"/>
      <c r="H3604" s="162"/>
      <c r="I3604" s="162"/>
      <c r="J3604" s="162"/>
      <c r="K3604" s="162"/>
      <c r="L3604" s="162"/>
      <c r="M3604" s="162"/>
      <c r="N3604" s="162"/>
      <c r="O3604" s="162"/>
      <c r="P3604" s="162"/>
      <c r="Q3604" s="162"/>
      <c r="R3604" s="162"/>
      <c r="S3604" s="162"/>
      <c r="T3604" s="162"/>
      <c r="U3604" s="162"/>
      <c r="V3604" s="162"/>
      <c r="W3604" s="162"/>
      <c r="X3604" s="162"/>
      <c r="Y3604" s="162"/>
      <c r="Z3604" s="162"/>
      <c r="AA3604" s="162"/>
    </row>
    <row r="3605">
      <c r="A3605" s="160">
        <v>3604.0</v>
      </c>
      <c r="B3605" s="165" t="s">
        <v>3750</v>
      </c>
      <c r="C3605" s="160">
        <v>2.0210531E7</v>
      </c>
      <c r="D3605" s="162"/>
      <c r="E3605" s="162"/>
      <c r="F3605" s="167"/>
      <c r="G3605" s="168"/>
      <c r="H3605" s="162"/>
      <c r="I3605" s="162"/>
      <c r="J3605" s="162"/>
      <c r="K3605" s="162"/>
      <c r="L3605" s="162"/>
      <c r="M3605" s="162"/>
      <c r="N3605" s="162"/>
      <c r="O3605" s="162"/>
      <c r="P3605" s="162"/>
      <c r="Q3605" s="162"/>
      <c r="R3605" s="162"/>
      <c r="S3605" s="162"/>
      <c r="T3605" s="162"/>
      <c r="U3605" s="162"/>
      <c r="V3605" s="162"/>
      <c r="W3605" s="162"/>
      <c r="X3605" s="162"/>
      <c r="Y3605" s="162"/>
      <c r="Z3605" s="162"/>
      <c r="AA3605" s="162"/>
    </row>
    <row r="3606">
      <c r="A3606" s="160">
        <v>3605.0</v>
      </c>
      <c r="B3606" s="165" t="s">
        <v>3751</v>
      </c>
      <c r="C3606" s="160">
        <v>2.0210531E7</v>
      </c>
      <c r="D3606" s="162"/>
      <c r="E3606" s="162"/>
      <c r="F3606" s="167"/>
      <c r="G3606" s="168"/>
      <c r="H3606" s="162"/>
      <c r="I3606" s="162"/>
      <c r="J3606" s="162"/>
      <c r="K3606" s="162"/>
      <c r="L3606" s="162"/>
      <c r="M3606" s="162"/>
      <c r="N3606" s="162"/>
      <c r="O3606" s="162"/>
      <c r="P3606" s="162"/>
      <c r="Q3606" s="162"/>
      <c r="R3606" s="162"/>
      <c r="S3606" s="162"/>
      <c r="T3606" s="162"/>
      <c r="U3606" s="162"/>
      <c r="V3606" s="162"/>
      <c r="W3606" s="162"/>
      <c r="X3606" s="162"/>
      <c r="Y3606" s="162"/>
      <c r="Z3606" s="162"/>
      <c r="AA3606" s="162"/>
    </row>
    <row r="3607">
      <c r="A3607" s="160">
        <v>3606.0</v>
      </c>
      <c r="B3607" s="165" t="s">
        <v>3752</v>
      </c>
      <c r="C3607" s="160">
        <v>2.0210531E7</v>
      </c>
      <c r="D3607" s="162"/>
      <c r="E3607" s="162"/>
      <c r="F3607" s="167"/>
      <c r="G3607" s="168"/>
      <c r="H3607" s="162"/>
      <c r="I3607" s="162"/>
      <c r="J3607" s="162"/>
      <c r="K3607" s="162"/>
      <c r="L3607" s="162"/>
      <c r="M3607" s="162"/>
      <c r="N3607" s="162"/>
      <c r="O3607" s="162"/>
      <c r="P3607" s="162"/>
      <c r="Q3607" s="162"/>
      <c r="R3607" s="162"/>
      <c r="S3607" s="162"/>
      <c r="T3607" s="162"/>
      <c r="U3607" s="162"/>
      <c r="V3607" s="162"/>
      <c r="W3607" s="162"/>
      <c r="X3607" s="162"/>
      <c r="Y3607" s="162"/>
      <c r="Z3607" s="162"/>
      <c r="AA3607" s="162"/>
    </row>
    <row r="3608">
      <c r="A3608" s="160">
        <v>3607.0</v>
      </c>
      <c r="B3608" s="165" t="s">
        <v>3753</v>
      </c>
      <c r="C3608" s="160">
        <v>2.0210531E7</v>
      </c>
      <c r="D3608" s="162"/>
      <c r="E3608" s="162"/>
      <c r="F3608" s="167"/>
      <c r="G3608" s="168"/>
      <c r="H3608" s="162"/>
      <c r="I3608" s="162"/>
      <c r="J3608" s="162"/>
      <c r="K3608" s="162"/>
      <c r="L3608" s="162"/>
      <c r="M3608" s="162"/>
      <c r="N3608" s="162"/>
      <c r="O3608" s="162"/>
      <c r="P3608" s="162"/>
      <c r="Q3608" s="162"/>
      <c r="R3608" s="162"/>
      <c r="S3608" s="162"/>
      <c r="T3608" s="162"/>
      <c r="U3608" s="162"/>
      <c r="V3608" s="162"/>
      <c r="W3608" s="162"/>
      <c r="X3608" s="162"/>
      <c r="Y3608" s="162"/>
      <c r="Z3608" s="162"/>
      <c r="AA3608" s="162"/>
    </row>
    <row r="3609">
      <c r="A3609" s="160">
        <v>3608.0</v>
      </c>
      <c r="B3609" s="165" t="s">
        <v>3754</v>
      </c>
      <c r="C3609" s="160">
        <v>2.0210531E7</v>
      </c>
      <c r="D3609" s="162"/>
      <c r="E3609" s="162"/>
      <c r="F3609" s="167"/>
      <c r="G3609" s="168"/>
      <c r="H3609" s="162"/>
      <c r="I3609" s="162"/>
      <c r="J3609" s="162"/>
      <c r="K3609" s="162"/>
      <c r="L3609" s="162"/>
      <c r="M3609" s="162"/>
      <c r="N3609" s="162"/>
      <c r="O3609" s="162"/>
      <c r="P3609" s="162"/>
      <c r="Q3609" s="162"/>
      <c r="R3609" s="162"/>
      <c r="S3609" s="162"/>
      <c r="T3609" s="162"/>
      <c r="U3609" s="162"/>
      <c r="V3609" s="162"/>
      <c r="W3609" s="162"/>
      <c r="X3609" s="162"/>
      <c r="Y3609" s="162"/>
      <c r="Z3609" s="162"/>
      <c r="AA3609" s="162"/>
    </row>
    <row r="3610">
      <c r="A3610" s="160">
        <v>3609.0</v>
      </c>
      <c r="B3610" s="165" t="s">
        <v>3755</v>
      </c>
      <c r="C3610" s="160">
        <v>2.0210531E7</v>
      </c>
      <c r="D3610" s="162"/>
      <c r="E3610" s="162"/>
      <c r="F3610" s="167"/>
      <c r="G3610" s="168"/>
      <c r="H3610" s="162"/>
      <c r="I3610" s="162"/>
      <c r="J3610" s="162"/>
      <c r="K3610" s="162"/>
      <c r="L3610" s="162"/>
      <c r="M3610" s="162"/>
      <c r="N3610" s="162"/>
      <c r="O3610" s="162"/>
      <c r="P3610" s="162"/>
      <c r="Q3610" s="162"/>
      <c r="R3610" s="162"/>
      <c r="S3610" s="162"/>
      <c r="T3610" s="162"/>
      <c r="U3610" s="162"/>
      <c r="V3610" s="162"/>
      <c r="W3610" s="162"/>
      <c r="X3610" s="162"/>
      <c r="Y3610" s="162"/>
      <c r="Z3610" s="162"/>
      <c r="AA3610" s="162"/>
    </row>
    <row r="3611">
      <c r="A3611" s="160">
        <v>3610.0</v>
      </c>
      <c r="B3611" s="165" t="s">
        <v>3756</v>
      </c>
      <c r="C3611" s="160">
        <v>2.0210531E7</v>
      </c>
      <c r="D3611" s="162"/>
      <c r="E3611" s="162"/>
      <c r="F3611" s="167"/>
      <c r="G3611" s="168"/>
      <c r="H3611" s="162"/>
      <c r="I3611" s="162"/>
      <c r="J3611" s="162"/>
      <c r="K3611" s="162"/>
      <c r="L3611" s="162"/>
      <c r="M3611" s="162"/>
      <c r="N3611" s="162"/>
      <c r="O3611" s="162"/>
      <c r="P3611" s="162"/>
      <c r="Q3611" s="162"/>
      <c r="R3611" s="162"/>
      <c r="S3611" s="162"/>
      <c r="T3611" s="162"/>
      <c r="U3611" s="162"/>
      <c r="V3611" s="162"/>
      <c r="W3611" s="162"/>
      <c r="X3611" s="162"/>
      <c r="Y3611" s="162"/>
      <c r="Z3611" s="162"/>
      <c r="AA3611" s="162"/>
    </row>
    <row r="3612">
      <c r="A3612" s="160">
        <v>3611.0</v>
      </c>
      <c r="B3612" s="165" t="s">
        <v>3757</v>
      </c>
      <c r="C3612" s="160">
        <v>2.0210531E7</v>
      </c>
      <c r="D3612" s="162"/>
      <c r="E3612" s="162"/>
      <c r="F3612" s="167"/>
      <c r="G3612" s="168"/>
      <c r="H3612" s="162"/>
      <c r="I3612" s="162"/>
      <c r="J3612" s="162"/>
      <c r="K3612" s="162"/>
      <c r="L3612" s="162"/>
      <c r="M3612" s="162"/>
      <c r="N3612" s="162"/>
      <c r="O3612" s="162"/>
      <c r="P3612" s="162"/>
      <c r="Q3612" s="162"/>
      <c r="R3612" s="162"/>
      <c r="S3612" s="162"/>
      <c r="T3612" s="162"/>
      <c r="U3612" s="162"/>
      <c r="V3612" s="162"/>
      <c r="W3612" s="162"/>
      <c r="X3612" s="162"/>
      <c r="Y3612" s="162"/>
      <c r="Z3612" s="162"/>
      <c r="AA3612" s="162"/>
    </row>
    <row r="3613">
      <c r="A3613" s="160">
        <v>3612.0</v>
      </c>
      <c r="B3613" s="165" t="s">
        <v>3758</v>
      </c>
      <c r="C3613" s="160">
        <v>2.0210531E7</v>
      </c>
      <c r="D3613" s="162"/>
      <c r="E3613" s="162"/>
      <c r="F3613" s="167"/>
      <c r="G3613" s="168"/>
      <c r="H3613" s="162"/>
      <c r="I3613" s="162"/>
      <c r="J3613" s="162"/>
      <c r="K3613" s="162"/>
      <c r="L3613" s="162"/>
      <c r="M3613" s="162"/>
      <c r="N3613" s="162"/>
      <c r="O3613" s="162"/>
      <c r="P3613" s="162"/>
      <c r="Q3613" s="162"/>
      <c r="R3613" s="162"/>
      <c r="S3613" s="162"/>
      <c r="T3613" s="162"/>
      <c r="U3613" s="162"/>
      <c r="V3613" s="162"/>
      <c r="W3613" s="162"/>
      <c r="X3613" s="162"/>
      <c r="Y3613" s="162"/>
      <c r="Z3613" s="162"/>
      <c r="AA3613" s="162"/>
    </row>
    <row r="3614">
      <c r="A3614" s="160">
        <v>3613.0</v>
      </c>
      <c r="B3614" s="165" t="s">
        <v>3759</v>
      </c>
      <c r="C3614" s="160">
        <v>2.0210531E7</v>
      </c>
      <c r="D3614" s="162"/>
      <c r="E3614" s="162"/>
      <c r="F3614" s="167"/>
      <c r="G3614" s="168"/>
      <c r="H3614" s="162"/>
      <c r="I3614" s="162"/>
      <c r="J3614" s="162"/>
      <c r="K3614" s="162"/>
      <c r="L3614" s="162"/>
      <c r="M3614" s="162"/>
      <c r="N3614" s="162"/>
      <c r="O3614" s="162"/>
      <c r="P3614" s="162"/>
      <c r="Q3614" s="162"/>
      <c r="R3614" s="162"/>
      <c r="S3614" s="162"/>
      <c r="T3614" s="162"/>
      <c r="U3614" s="162"/>
      <c r="V3614" s="162"/>
      <c r="W3614" s="162"/>
      <c r="X3614" s="162"/>
      <c r="Y3614" s="162"/>
      <c r="Z3614" s="162"/>
      <c r="AA3614" s="162"/>
    </row>
    <row r="3615">
      <c r="A3615" s="160">
        <v>3614.0</v>
      </c>
      <c r="B3615" s="165" t="s">
        <v>3760</v>
      </c>
      <c r="C3615" s="160">
        <v>2.0210531E7</v>
      </c>
      <c r="D3615" s="162"/>
      <c r="E3615" s="162"/>
      <c r="F3615" s="167"/>
      <c r="G3615" s="168"/>
      <c r="H3615" s="162"/>
      <c r="I3615" s="162"/>
      <c r="J3615" s="162"/>
      <c r="K3615" s="162"/>
      <c r="L3615" s="162"/>
      <c r="M3615" s="162"/>
      <c r="N3615" s="162"/>
      <c r="O3615" s="162"/>
      <c r="P3615" s="162"/>
      <c r="Q3615" s="162"/>
      <c r="R3615" s="162"/>
      <c r="S3615" s="162"/>
      <c r="T3615" s="162"/>
      <c r="U3615" s="162"/>
      <c r="V3615" s="162"/>
      <c r="W3615" s="162"/>
      <c r="X3615" s="162"/>
      <c r="Y3615" s="162"/>
      <c r="Z3615" s="162"/>
      <c r="AA3615" s="162"/>
    </row>
    <row r="3616">
      <c r="A3616" s="160">
        <v>3615.0</v>
      </c>
      <c r="B3616" s="165" t="s">
        <v>3761</v>
      </c>
      <c r="C3616" s="160">
        <v>2.0210531E7</v>
      </c>
      <c r="D3616" s="162"/>
      <c r="E3616" s="162"/>
      <c r="F3616" s="167"/>
      <c r="G3616" s="168"/>
      <c r="H3616" s="162"/>
      <c r="I3616" s="162"/>
      <c r="J3616" s="162"/>
      <c r="K3616" s="162"/>
      <c r="L3616" s="162"/>
      <c r="M3616" s="162"/>
      <c r="N3616" s="162"/>
      <c r="O3616" s="162"/>
      <c r="P3616" s="162"/>
      <c r="Q3616" s="162"/>
      <c r="R3616" s="162"/>
      <c r="S3616" s="162"/>
      <c r="T3616" s="162"/>
      <c r="U3616" s="162"/>
      <c r="V3616" s="162"/>
      <c r="W3616" s="162"/>
      <c r="X3616" s="162"/>
      <c r="Y3616" s="162"/>
      <c r="Z3616" s="162"/>
      <c r="AA3616" s="162"/>
    </row>
    <row r="3617">
      <c r="A3617" s="160">
        <v>3616.0</v>
      </c>
      <c r="B3617" s="165" t="s">
        <v>3762</v>
      </c>
      <c r="C3617" s="160">
        <v>2.0210531E7</v>
      </c>
      <c r="D3617" s="162"/>
      <c r="E3617" s="162"/>
      <c r="F3617" s="167"/>
      <c r="G3617" s="168"/>
      <c r="H3617" s="162"/>
      <c r="I3617" s="162"/>
      <c r="J3617" s="162"/>
      <c r="K3617" s="162"/>
      <c r="L3617" s="162"/>
      <c r="M3617" s="162"/>
      <c r="N3617" s="162"/>
      <c r="O3617" s="162"/>
      <c r="P3617" s="162"/>
      <c r="Q3617" s="162"/>
      <c r="R3617" s="162"/>
      <c r="S3617" s="162"/>
      <c r="T3617" s="162"/>
      <c r="U3617" s="162"/>
      <c r="V3617" s="162"/>
      <c r="W3617" s="162"/>
      <c r="X3617" s="162"/>
      <c r="Y3617" s="162"/>
      <c r="Z3617" s="162"/>
      <c r="AA3617" s="162"/>
    </row>
    <row r="3618">
      <c r="A3618" s="160">
        <v>3617.0</v>
      </c>
      <c r="B3618" s="165" t="s">
        <v>3763</v>
      </c>
      <c r="C3618" s="160">
        <v>2.0210531E7</v>
      </c>
      <c r="D3618" s="162"/>
      <c r="E3618" s="162"/>
      <c r="F3618" s="167"/>
      <c r="G3618" s="168"/>
      <c r="H3618" s="162"/>
      <c r="I3618" s="162"/>
      <c r="J3618" s="162"/>
      <c r="K3618" s="162"/>
      <c r="L3618" s="162"/>
      <c r="M3618" s="162"/>
      <c r="N3618" s="162"/>
      <c r="O3618" s="162"/>
      <c r="P3618" s="162"/>
      <c r="Q3618" s="162"/>
      <c r="R3618" s="162"/>
      <c r="S3618" s="162"/>
      <c r="T3618" s="162"/>
      <c r="U3618" s="162"/>
      <c r="V3618" s="162"/>
      <c r="W3618" s="162"/>
      <c r="X3618" s="162"/>
      <c r="Y3618" s="162"/>
      <c r="Z3618" s="162"/>
      <c r="AA3618" s="162"/>
    </row>
    <row r="3619">
      <c r="A3619" s="160">
        <v>3618.0</v>
      </c>
      <c r="B3619" s="165" t="s">
        <v>3764</v>
      </c>
      <c r="C3619" s="160">
        <v>2.0210531E7</v>
      </c>
      <c r="D3619" s="162"/>
      <c r="E3619" s="162"/>
      <c r="F3619" s="167"/>
      <c r="G3619" s="168"/>
      <c r="H3619" s="162"/>
      <c r="I3619" s="162"/>
      <c r="J3619" s="162"/>
      <c r="K3619" s="162"/>
      <c r="L3619" s="162"/>
      <c r="M3619" s="162"/>
      <c r="N3619" s="162"/>
      <c r="O3619" s="162"/>
      <c r="P3619" s="162"/>
      <c r="Q3619" s="162"/>
      <c r="R3619" s="162"/>
      <c r="S3619" s="162"/>
      <c r="T3619" s="162"/>
      <c r="U3619" s="162"/>
      <c r="V3619" s="162"/>
      <c r="W3619" s="162"/>
      <c r="X3619" s="162"/>
      <c r="Y3619" s="162"/>
      <c r="Z3619" s="162"/>
      <c r="AA3619" s="162"/>
    </row>
    <row r="3620">
      <c r="A3620" s="160">
        <v>3619.0</v>
      </c>
      <c r="B3620" s="165" t="s">
        <v>3765</v>
      </c>
      <c r="C3620" s="160">
        <v>2.0210531E7</v>
      </c>
      <c r="D3620" s="162"/>
      <c r="E3620" s="162"/>
      <c r="F3620" s="167"/>
      <c r="G3620" s="168"/>
      <c r="H3620" s="162"/>
      <c r="I3620" s="162"/>
      <c r="J3620" s="162"/>
      <c r="K3620" s="162"/>
      <c r="L3620" s="162"/>
      <c r="M3620" s="162"/>
      <c r="N3620" s="162"/>
      <c r="O3620" s="162"/>
      <c r="P3620" s="162"/>
      <c r="Q3620" s="162"/>
      <c r="R3620" s="162"/>
      <c r="S3620" s="162"/>
      <c r="T3620" s="162"/>
      <c r="U3620" s="162"/>
      <c r="V3620" s="162"/>
      <c r="W3620" s="162"/>
      <c r="X3620" s="162"/>
      <c r="Y3620" s="162"/>
      <c r="Z3620" s="162"/>
      <c r="AA3620" s="162"/>
    </row>
    <row r="3621">
      <c r="A3621" s="160">
        <v>3620.0</v>
      </c>
      <c r="B3621" s="165" t="s">
        <v>3766</v>
      </c>
      <c r="C3621" s="160">
        <v>2.0210531E7</v>
      </c>
      <c r="D3621" s="162"/>
      <c r="E3621" s="162"/>
      <c r="F3621" s="167"/>
      <c r="G3621" s="168"/>
      <c r="H3621" s="162"/>
      <c r="I3621" s="162"/>
      <c r="J3621" s="162"/>
      <c r="K3621" s="162"/>
      <c r="L3621" s="162"/>
      <c r="M3621" s="162"/>
      <c r="N3621" s="162"/>
      <c r="O3621" s="162"/>
      <c r="P3621" s="162"/>
      <c r="Q3621" s="162"/>
      <c r="R3621" s="162"/>
      <c r="S3621" s="162"/>
      <c r="T3621" s="162"/>
      <c r="U3621" s="162"/>
      <c r="V3621" s="162"/>
      <c r="W3621" s="162"/>
      <c r="X3621" s="162"/>
      <c r="Y3621" s="162"/>
      <c r="Z3621" s="162"/>
      <c r="AA3621" s="162"/>
    </row>
    <row r="3622">
      <c r="A3622" s="160">
        <v>3621.0</v>
      </c>
      <c r="B3622" s="165" t="s">
        <v>3767</v>
      </c>
      <c r="C3622" s="160">
        <v>2.0210531E7</v>
      </c>
      <c r="D3622" s="162"/>
      <c r="E3622" s="162"/>
      <c r="F3622" s="167"/>
      <c r="G3622" s="168"/>
      <c r="H3622" s="162"/>
      <c r="I3622" s="162"/>
      <c r="J3622" s="162"/>
      <c r="K3622" s="162"/>
      <c r="L3622" s="162"/>
      <c r="M3622" s="162"/>
      <c r="N3622" s="162"/>
      <c r="O3622" s="162"/>
      <c r="P3622" s="162"/>
      <c r="Q3622" s="162"/>
      <c r="R3622" s="162"/>
      <c r="S3622" s="162"/>
      <c r="T3622" s="162"/>
      <c r="U3622" s="162"/>
      <c r="V3622" s="162"/>
      <c r="W3622" s="162"/>
      <c r="X3622" s="162"/>
      <c r="Y3622" s="162"/>
      <c r="Z3622" s="162"/>
      <c r="AA3622" s="162"/>
    </row>
    <row r="3623">
      <c r="A3623" s="160">
        <v>3622.0</v>
      </c>
      <c r="B3623" s="165" t="s">
        <v>3768</v>
      </c>
      <c r="C3623" s="160">
        <v>2.0210531E7</v>
      </c>
      <c r="D3623" s="162"/>
      <c r="E3623" s="162"/>
      <c r="F3623" s="167"/>
      <c r="G3623" s="168"/>
      <c r="H3623" s="162"/>
      <c r="I3623" s="162"/>
      <c r="J3623" s="162"/>
      <c r="K3623" s="162"/>
      <c r="L3623" s="162"/>
      <c r="M3623" s="162"/>
      <c r="N3623" s="162"/>
      <c r="O3623" s="162"/>
      <c r="P3623" s="162"/>
      <c r="Q3623" s="162"/>
      <c r="R3623" s="162"/>
      <c r="S3623" s="162"/>
      <c r="T3623" s="162"/>
      <c r="U3623" s="162"/>
      <c r="V3623" s="162"/>
      <c r="W3623" s="162"/>
      <c r="X3623" s="162"/>
      <c r="Y3623" s="162"/>
      <c r="Z3623" s="162"/>
      <c r="AA3623" s="162"/>
    </row>
    <row r="3624">
      <c r="A3624" s="160">
        <v>3623.0</v>
      </c>
      <c r="B3624" s="165" t="s">
        <v>3769</v>
      </c>
      <c r="C3624" s="160">
        <v>2.0210531E7</v>
      </c>
      <c r="D3624" s="162"/>
      <c r="E3624" s="162"/>
      <c r="F3624" s="167"/>
      <c r="G3624" s="168"/>
      <c r="H3624" s="162"/>
      <c r="I3624" s="162"/>
      <c r="J3624" s="162"/>
      <c r="K3624" s="162"/>
      <c r="L3624" s="162"/>
      <c r="M3624" s="162"/>
      <c r="N3624" s="162"/>
      <c r="O3624" s="162"/>
      <c r="P3624" s="162"/>
      <c r="Q3624" s="162"/>
      <c r="R3624" s="162"/>
      <c r="S3624" s="162"/>
      <c r="T3624" s="162"/>
      <c r="U3624" s="162"/>
      <c r="V3624" s="162"/>
      <c r="W3624" s="162"/>
      <c r="X3624" s="162"/>
      <c r="Y3624" s="162"/>
      <c r="Z3624" s="162"/>
      <c r="AA3624" s="162"/>
    </row>
    <row r="3625">
      <c r="A3625" s="160">
        <v>3624.0</v>
      </c>
      <c r="B3625" s="165" t="s">
        <v>3770</v>
      </c>
      <c r="C3625" s="160">
        <v>2.0210531E7</v>
      </c>
      <c r="D3625" s="162"/>
      <c r="E3625" s="162"/>
      <c r="F3625" s="167"/>
      <c r="G3625" s="168"/>
      <c r="H3625" s="162"/>
      <c r="I3625" s="162"/>
      <c r="J3625" s="162"/>
      <c r="K3625" s="162"/>
      <c r="L3625" s="162"/>
      <c r="M3625" s="162"/>
      <c r="N3625" s="162"/>
      <c r="O3625" s="162"/>
      <c r="P3625" s="162"/>
      <c r="Q3625" s="162"/>
      <c r="R3625" s="162"/>
      <c r="S3625" s="162"/>
      <c r="T3625" s="162"/>
      <c r="U3625" s="162"/>
      <c r="V3625" s="162"/>
      <c r="W3625" s="162"/>
      <c r="X3625" s="162"/>
      <c r="Y3625" s="162"/>
      <c r="Z3625" s="162"/>
      <c r="AA3625" s="162"/>
    </row>
    <row r="3626">
      <c r="A3626" s="160">
        <v>3625.0</v>
      </c>
      <c r="B3626" s="165" t="s">
        <v>3771</v>
      </c>
      <c r="C3626" s="160">
        <v>2.0210601E7</v>
      </c>
      <c r="D3626" s="162"/>
      <c r="E3626" s="162"/>
      <c r="F3626" s="167"/>
      <c r="G3626" s="168"/>
      <c r="H3626" s="162"/>
      <c r="I3626" s="162"/>
      <c r="J3626" s="162"/>
      <c r="K3626" s="162"/>
      <c r="L3626" s="162"/>
      <c r="M3626" s="162"/>
      <c r="N3626" s="162"/>
      <c r="O3626" s="162"/>
      <c r="P3626" s="162"/>
      <c r="Q3626" s="162"/>
      <c r="R3626" s="162"/>
      <c r="S3626" s="162"/>
      <c r="T3626" s="162"/>
      <c r="U3626" s="162"/>
      <c r="V3626" s="162"/>
      <c r="W3626" s="162"/>
      <c r="X3626" s="162"/>
      <c r="Y3626" s="162"/>
      <c r="Z3626" s="162"/>
      <c r="AA3626" s="162"/>
    </row>
    <row r="3627">
      <c r="A3627" s="160">
        <v>3626.0</v>
      </c>
      <c r="B3627" s="165" t="s">
        <v>3772</v>
      </c>
      <c r="C3627" s="160">
        <v>2.0210601E7</v>
      </c>
      <c r="D3627" s="162"/>
      <c r="E3627" s="162"/>
      <c r="F3627" s="167"/>
      <c r="G3627" s="168"/>
      <c r="H3627" s="162"/>
      <c r="I3627" s="162"/>
      <c r="J3627" s="162"/>
      <c r="K3627" s="162"/>
      <c r="L3627" s="162"/>
      <c r="M3627" s="162"/>
      <c r="N3627" s="162"/>
      <c r="O3627" s="162"/>
      <c r="P3627" s="162"/>
      <c r="Q3627" s="162"/>
      <c r="R3627" s="162"/>
      <c r="S3627" s="162"/>
      <c r="T3627" s="162"/>
      <c r="U3627" s="162"/>
      <c r="V3627" s="162"/>
      <c r="W3627" s="162"/>
      <c r="X3627" s="162"/>
      <c r="Y3627" s="162"/>
      <c r="Z3627" s="162"/>
      <c r="AA3627" s="162"/>
    </row>
    <row r="3628">
      <c r="A3628" s="160">
        <v>3627.0</v>
      </c>
      <c r="B3628" s="165" t="s">
        <v>3773</v>
      </c>
      <c r="C3628" s="160">
        <v>2.0210601E7</v>
      </c>
      <c r="D3628" s="162"/>
      <c r="E3628" s="162"/>
      <c r="F3628" s="167"/>
      <c r="G3628" s="168"/>
      <c r="H3628" s="162"/>
      <c r="I3628" s="162"/>
      <c r="J3628" s="162"/>
      <c r="K3628" s="162"/>
      <c r="L3628" s="162"/>
      <c r="M3628" s="162"/>
      <c r="N3628" s="162"/>
      <c r="O3628" s="162"/>
      <c r="P3628" s="162"/>
      <c r="Q3628" s="162"/>
      <c r="R3628" s="162"/>
      <c r="S3628" s="162"/>
      <c r="T3628" s="162"/>
      <c r="U3628" s="162"/>
      <c r="V3628" s="162"/>
      <c r="W3628" s="162"/>
      <c r="X3628" s="162"/>
      <c r="Y3628" s="162"/>
      <c r="Z3628" s="162"/>
      <c r="AA3628" s="162"/>
    </row>
    <row r="3629">
      <c r="A3629" s="160">
        <v>3628.0</v>
      </c>
      <c r="B3629" s="165" t="s">
        <v>3774</v>
      </c>
      <c r="C3629" s="160">
        <v>2.0210601E7</v>
      </c>
      <c r="D3629" s="162"/>
      <c r="E3629" s="162"/>
      <c r="F3629" s="167"/>
      <c r="G3629" s="168"/>
      <c r="H3629" s="162"/>
      <c r="I3629" s="162"/>
      <c r="J3629" s="162"/>
      <c r="K3629" s="162"/>
      <c r="L3629" s="162"/>
      <c r="M3629" s="162"/>
      <c r="N3629" s="162"/>
      <c r="O3629" s="162"/>
      <c r="P3629" s="162"/>
      <c r="Q3629" s="162"/>
      <c r="R3629" s="162"/>
      <c r="S3629" s="162"/>
      <c r="T3629" s="162"/>
      <c r="U3629" s="162"/>
      <c r="V3629" s="162"/>
      <c r="W3629" s="162"/>
      <c r="X3629" s="162"/>
      <c r="Y3629" s="162"/>
      <c r="Z3629" s="162"/>
      <c r="AA3629" s="162"/>
    </row>
    <row r="3630">
      <c r="A3630" s="160">
        <v>3629.0</v>
      </c>
      <c r="B3630" s="165" t="s">
        <v>3775</v>
      </c>
      <c r="C3630" s="160">
        <v>2.0210601E7</v>
      </c>
      <c r="D3630" s="162"/>
      <c r="E3630" s="162"/>
      <c r="F3630" s="167"/>
      <c r="G3630" s="168"/>
      <c r="H3630" s="162"/>
      <c r="I3630" s="162"/>
      <c r="J3630" s="162"/>
      <c r="K3630" s="162"/>
      <c r="L3630" s="162"/>
      <c r="M3630" s="162"/>
      <c r="N3630" s="162"/>
      <c r="O3630" s="162"/>
      <c r="P3630" s="162"/>
      <c r="Q3630" s="162"/>
      <c r="R3630" s="162"/>
      <c r="S3630" s="162"/>
      <c r="T3630" s="162"/>
      <c r="U3630" s="162"/>
      <c r="V3630" s="162"/>
      <c r="W3630" s="162"/>
      <c r="X3630" s="162"/>
      <c r="Y3630" s="162"/>
      <c r="Z3630" s="162"/>
      <c r="AA3630" s="162"/>
    </row>
    <row r="3631">
      <c r="A3631" s="160">
        <v>3630.0</v>
      </c>
      <c r="B3631" s="165" t="s">
        <v>3776</v>
      </c>
      <c r="C3631" s="160">
        <v>2.0210601E7</v>
      </c>
      <c r="D3631" s="162"/>
      <c r="E3631" s="162"/>
      <c r="F3631" s="167"/>
      <c r="G3631" s="168"/>
      <c r="H3631" s="162"/>
      <c r="I3631" s="162"/>
      <c r="J3631" s="162"/>
      <c r="K3631" s="162"/>
      <c r="L3631" s="162"/>
      <c r="M3631" s="162"/>
      <c r="N3631" s="162"/>
      <c r="O3631" s="162"/>
      <c r="P3631" s="162"/>
      <c r="Q3631" s="162"/>
      <c r="R3631" s="162"/>
      <c r="S3631" s="162"/>
      <c r="T3631" s="162"/>
      <c r="U3631" s="162"/>
      <c r="V3631" s="162"/>
      <c r="W3631" s="162"/>
      <c r="X3631" s="162"/>
      <c r="Y3631" s="162"/>
      <c r="Z3631" s="162"/>
      <c r="AA3631" s="162"/>
    </row>
    <row r="3632">
      <c r="A3632" s="160">
        <v>3631.0</v>
      </c>
      <c r="B3632" s="165" t="s">
        <v>3777</v>
      </c>
      <c r="C3632" s="160">
        <v>2.0210601E7</v>
      </c>
      <c r="D3632" s="162"/>
      <c r="E3632" s="162"/>
      <c r="F3632" s="167"/>
      <c r="G3632" s="168"/>
      <c r="H3632" s="162"/>
      <c r="I3632" s="162"/>
      <c r="J3632" s="162"/>
      <c r="K3632" s="162"/>
      <c r="L3632" s="162"/>
      <c r="M3632" s="162"/>
      <c r="N3632" s="162"/>
      <c r="O3632" s="162"/>
      <c r="P3632" s="162"/>
      <c r="Q3632" s="162"/>
      <c r="R3632" s="162"/>
      <c r="S3632" s="162"/>
      <c r="T3632" s="162"/>
      <c r="U3632" s="162"/>
      <c r="V3632" s="162"/>
      <c r="W3632" s="162"/>
      <c r="X3632" s="162"/>
      <c r="Y3632" s="162"/>
      <c r="Z3632" s="162"/>
      <c r="AA3632" s="162"/>
    </row>
    <row r="3633">
      <c r="A3633" s="160">
        <v>3632.0</v>
      </c>
      <c r="B3633" s="165" t="s">
        <v>3778</v>
      </c>
      <c r="C3633" s="160">
        <v>2.0210601E7</v>
      </c>
      <c r="D3633" s="162"/>
      <c r="E3633" s="162"/>
      <c r="F3633" s="167"/>
      <c r="G3633" s="168"/>
      <c r="H3633" s="162"/>
      <c r="I3633" s="162"/>
      <c r="J3633" s="162"/>
      <c r="K3633" s="162"/>
      <c r="L3633" s="162"/>
      <c r="M3633" s="162"/>
      <c r="N3633" s="162"/>
      <c r="O3633" s="162"/>
      <c r="P3633" s="162"/>
      <c r="Q3633" s="162"/>
      <c r="R3633" s="162"/>
      <c r="S3633" s="162"/>
      <c r="T3633" s="162"/>
      <c r="U3633" s="162"/>
      <c r="V3633" s="162"/>
      <c r="W3633" s="162"/>
      <c r="X3633" s="162"/>
      <c r="Y3633" s="162"/>
      <c r="Z3633" s="162"/>
      <c r="AA3633" s="162"/>
    </row>
    <row r="3634">
      <c r="A3634" s="160">
        <v>3633.0</v>
      </c>
      <c r="B3634" s="165" t="s">
        <v>3779</v>
      </c>
      <c r="C3634" s="160">
        <v>2.0210601E7</v>
      </c>
      <c r="D3634" s="162"/>
      <c r="E3634" s="162"/>
      <c r="F3634" s="167"/>
      <c r="G3634" s="168"/>
      <c r="H3634" s="162"/>
      <c r="I3634" s="162"/>
      <c r="J3634" s="162"/>
      <c r="K3634" s="162"/>
      <c r="L3634" s="162"/>
      <c r="M3634" s="162"/>
      <c r="N3634" s="162"/>
      <c r="O3634" s="162"/>
      <c r="P3634" s="162"/>
      <c r="Q3634" s="162"/>
      <c r="R3634" s="162"/>
      <c r="S3634" s="162"/>
      <c r="T3634" s="162"/>
      <c r="U3634" s="162"/>
      <c r="V3634" s="162"/>
      <c r="W3634" s="162"/>
      <c r="X3634" s="162"/>
      <c r="Y3634" s="162"/>
      <c r="Z3634" s="162"/>
      <c r="AA3634" s="162"/>
    </row>
    <row r="3635">
      <c r="A3635" s="160">
        <v>3634.0</v>
      </c>
      <c r="B3635" s="165" t="s">
        <v>3780</v>
      </c>
      <c r="C3635" s="160">
        <v>2.0210601E7</v>
      </c>
      <c r="D3635" s="162"/>
      <c r="E3635" s="162"/>
      <c r="F3635" s="167"/>
      <c r="G3635" s="168"/>
      <c r="H3635" s="162"/>
      <c r="I3635" s="162"/>
      <c r="J3635" s="162"/>
      <c r="K3635" s="162"/>
      <c r="L3635" s="162"/>
      <c r="M3635" s="162"/>
      <c r="N3635" s="162"/>
      <c r="O3635" s="162"/>
      <c r="P3635" s="162"/>
      <c r="Q3635" s="162"/>
      <c r="R3635" s="162"/>
      <c r="S3635" s="162"/>
      <c r="T3635" s="162"/>
      <c r="U3635" s="162"/>
      <c r="V3635" s="162"/>
      <c r="W3635" s="162"/>
      <c r="X3635" s="162"/>
      <c r="Y3635" s="162"/>
      <c r="Z3635" s="162"/>
      <c r="AA3635" s="162"/>
    </row>
    <row r="3636">
      <c r="A3636" s="160">
        <v>3635.0</v>
      </c>
      <c r="B3636" s="165" t="s">
        <v>3781</v>
      </c>
      <c r="C3636" s="160">
        <v>2.0210601E7</v>
      </c>
      <c r="D3636" s="162"/>
      <c r="E3636" s="162"/>
      <c r="F3636" s="167"/>
      <c r="G3636" s="168"/>
      <c r="H3636" s="162"/>
      <c r="I3636" s="162"/>
      <c r="J3636" s="162"/>
      <c r="K3636" s="162"/>
      <c r="L3636" s="162"/>
      <c r="M3636" s="162"/>
      <c r="N3636" s="162"/>
      <c r="O3636" s="162"/>
      <c r="P3636" s="162"/>
      <c r="Q3636" s="162"/>
      <c r="R3636" s="162"/>
      <c r="S3636" s="162"/>
      <c r="T3636" s="162"/>
      <c r="U3636" s="162"/>
      <c r="V3636" s="162"/>
      <c r="W3636" s="162"/>
      <c r="X3636" s="162"/>
      <c r="Y3636" s="162"/>
      <c r="Z3636" s="162"/>
      <c r="AA3636" s="162"/>
    </row>
    <row r="3637">
      <c r="A3637" s="160">
        <v>3636.0</v>
      </c>
      <c r="B3637" s="165" t="s">
        <v>3782</v>
      </c>
      <c r="C3637" s="160">
        <v>2.0210601E7</v>
      </c>
      <c r="D3637" s="162"/>
      <c r="E3637" s="162"/>
      <c r="F3637" s="167"/>
      <c r="G3637" s="168"/>
      <c r="H3637" s="162"/>
      <c r="I3637" s="162"/>
      <c r="J3637" s="162"/>
      <c r="K3637" s="162"/>
      <c r="L3637" s="162"/>
      <c r="M3637" s="162"/>
      <c r="N3637" s="162"/>
      <c r="O3637" s="162"/>
      <c r="P3637" s="162"/>
      <c r="Q3637" s="162"/>
      <c r="R3637" s="162"/>
      <c r="S3637" s="162"/>
      <c r="T3637" s="162"/>
      <c r="U3637" s="162"/>
      <c r="V3637" s="162"/>
      <c r="W3637" s="162"/>
      <c r="X3637" s="162"/>
      <c r="Y3637" s="162"/>
      <c r="Z3637" s="162"/>
      <c r="AA3637" s="162"/>
    </row>
    <row r="3638">
      <c r="A3638" s="160">
        <v>3637.0</v>
      </c>
      <c r="B3638" s="165" t="s">
        <v>3783</v>
      </c>
      <c r="C3638" s="160">
        <v>2.0210601E7</v>
      </c>
      <c r="D3638" s="162"/>
      <c r="E3638" s="162"/>
      <c r="F3638" s="167"/>
      <c r="G3638" s="168"/>
      <c r="H3638" s="162"/>
      <c r="I3638" s="162"/>
      <c r="J3638" s="162"/>
      <c r="K3638" s="162"/>
      <c r="L3638" s="162"/>
      <c r="M3638" s="162"/>
      <c r="N3638" s="162"/>
      <c r="O3638" s="162"/>
      <c r="P3638" s="162"/>
      <c r="Q3638" s="162"/>
      <c r="R3638" s="162"/>
      <c r="S3638" s="162"/>
      <c r="T3638" s="162"/>
      <c r="U3638" s="162"/>
      <c r="V3638" s="162"/>
      <c r="W3638" s="162"/>
      <c r="X3638" s="162"/>
      <c r="Y3638" s="162"/>
      <c r="Z3638" s="162"/>
      <c r="AA3638" s="162"/>
    </row>
    <row r="3639">
      <c r="A3639" s="160">
        <v>3638.0</v>
      </c>
      <c r="B3639" s="165" t="s">
        <v>3784</v>
      </c>
      <c r="C3639" s="160">
        <v>2.0210601E7</v>
      </c>
      <c r="D3639" s="162"/>
      <c r="E3639" s="162"/>
      <c r="F3639" s="167"/>
      <c r="G3639" s="168"/>
      <c r="H3639" s="162"/>
      <c r="I3639" s="162"/>
      <c r="J3639" s="162"/>
      <c r="K3639" s="162"/>
      <c r="L3639" s="162"/>
      <c r="M3639" s="162"/>
      <c r="N3639" s="162"/>
      <c r="O3639" s="162"/>
      <c r="P3639" s="162"/>
      <c r="Q3639" s="162"/>
      <c r="R3639" s="162"/>
      <c r="S3639" s="162"/>
      <c r="T3639" s="162"/>
      <c r="U3639" s="162"/>
      <c r="V3639" s="162"/>
      <c r="W3639" s="162"/>
      <c r="X3639" s="162"/>
      <c r="Y3639" s="162"/>
      <c r="Z3639" s="162"/>
      <c r="AA3639" s="162"/>
    </row>
    <row r="3640">
      <c r="A3640" s="160">
        <v>3639.0</v>
      </c>
      <c r="B3640" s="165" t="s">
        <v>3785</v>
      </c>
      <c r="C3640" s="160">
        <v>2.0210601E7</v>
      </c>
      <c r="D3640" s="162"/>
      <c r="E3640" s="162"/>
      <c r="F3640" s="167"/>
      <c r="G3640" s="168"/>
      <c r="H3640" s="162"/>
      <c r="I3640" s="162"/>
      <c r="J3640" s="162"/>
      <c r="K3640" s="162"/>
      <c r="L3640" s="162"/>
      <c r="M3640" s="162"/>
      <c r="N3640" s="162"/>
      <c r="O3640" s="162"/>
      <c r="P3640" s="162"/>
      <c r="Q3640" s="162"/>
      <c r="R3640" s="162"/>
      <c r="S3640" s="162"/>
      <c r="T3640" s="162"/>
      <c r="U3640" s="162"/>
      <c r="V3640" s="162"/>
      <c r="W3640" s="162"/>
      <c r="X3640" s="162"/>
      <c r="Y3640" s="162"/>
      <c r="Z3640" s="162"/>
      <c r="AA3640" s="162"/>
    </row>
    <row r="3641">
      <c r="A3641" s="160">
        <v>3640.0</v>
      </c>
      <c r="B3641" s="165" t="s">
        <v>3786</v>
      </c>
      <c r="C3641" s="160">
        <v>2.0210601E7</v>
      </c>
      <c r="D3641" s="162"/>
      <c r="E3641" s="162"/>
      <c r="F3641" s="167"/>
      <c r="G3641" s="168"/>
      <c r="H3641" s="162"/>
      <c r="I3641" s="162"/>
      <c r="J3641" s="162"/>
      <c r="K3641" s="162"/>
      <c r="L3641" s="162"/>
      <c r="M3641" s="162"/>
      <c r="N3641" s="162"/>
      <c r="O3641" s="162"/>
      <c r="P3641" s="162"/>
      <c r="Q3641" s="162"/>
      <c r="R3641" s="162"/>
      <c r="S3641" s="162"/>
      <c r="T3641" s="162"/>
      <c r="U3641" s="162"/>
      <c r="V3641" s="162"/>
      <c r="W3641" s="162"/>
      <c r="X3641" s="162"/>
      <c r="Y3641" s="162"/>
      <c r="Z3641" s="162"/>
      <c r="AA3641" s="162"/>
    </row>
    <row r="3642">
      <c r="A3642" s="160">
        <v>3641.0</v>
      </c>
      <c r="B3642" s="165" t="s">
        <v>3787</v>
      </c>
      <c r="C3642" s="160">
        <v>2.0210601E7</v>
      </c>
      <c r="D3642" s="162"/>
      <c r="E3642" s="162"/>
      <c r="F3642" s="167"/>
      <c r="G3642" s="168"/>
      <c r="H3642" s="162"/>
      <c r="I3642" s="162"/>
      <c r="J3642" s="162"/>
      <c r="K3642" s="162"/>
      <c r="L3642" s="162"/>
      <c r="M3642" s="162"/>
      <c r="N3642" s="162"/>
      <c r="O3642" s="162"/>
      <c r="P3642" s="162"/>
      <c r="Q3642" s="162"/>
      <c r="R3642" s="162"/>
      <c r="S3642" s="162"/>
      <c r="T3642" s="162"/>
      <c r="U3642" s="162"/>
      <c r="V3642" s="162"/>
      <c r="W3642" s="162"/>
      <c r="X3642" s="162"/>
      <c r="Y3642" s="162"/>
      <c r="Z3642" s="162"/>
      <c r="AA3642" s="162"/>
    </row>
    <row r="3643">
      <c r="A3643" s="160">
        <v>3642.0</v>
      </c>
      <c r="B3643" s="165" t="s">
        <v>3788</v>
      </c>
      <c r="C3643" s="160">
        <v>2.0210601E7</v>
      </c>
      <c r="D3643" s="162"/>
      <c r="E3643" s="162"/>
      <c r="F3643" s="167"/>
      <c r="G3643" s="168"/>
      <c r="H3643" s="162"/>
      <c r="I3643" s="162"/>
      <c r="J3643" s="162"/>
      <c r="K3643" s="162"/>
      <c r="L3643" s="162"/>
      <c r="M3643" s="162"/>
      <c r="N3643" s="162"/>
      <c r="O3643" s="162"/>
      <c r="P3643" s="162"/>
      <c r="Q3643" s="162"/>
      <c r="R3643" s="162"/>
      <c r="S3643" s="162"/>
      <c r="T3643" s="162"/>
      <c r="U3643" s="162"/>
      <c r="V3643" s="162"/>
      <c r="W3643" s="162"/>
      <c r="X3643" s="162"/>
      <c r="Y3643" s="162"/>
      <c r="Z3643" s="162"/>
      <c r="AA3643" s="162"/>
    </row>
    <row r="3644">
      <c r="A3644" s="160">
        <v>3643.0</v>
      </c>
      <c r="B3644" s="165" t="s">
        <v>3789</v>
      </c>
      <c r="C3644" s="160">
        <v>2.0210601E7</v>
      </c>
      <c r="D3644" s="162"/>
      <c r="E3644" s="162"/>
      <c r="F3644" s="167"/>
      <c r="G3644" s="168"/>
      <c r="H3644" s="162"/>
      <c r="I3644" s="162"/>
      <c r="J3644" s="162"/>
      <c r="K3644" s="162"/>
      <c r="L3644" s="162"/>
      <c r="M3644" s="162"/>
      <c r="N3644" s="162"/>
      <c r="O3644" s="162"/>
      <c r="P3644" s="162"/>
      <c r="Q3644" s="162"/>
      <c r="R3644" s="162"/>
      <c r="S3644" s="162"/>
      <c r="T3644" s="162"/>
      <c r="U3644" s="162"/>
      <c r="V3644" s="162"/>
      <c r="W3644" s="162"/>
      <c r="X3644" s="162"/>
      <c r="Y3644" s="162"/>
      <c r="Z3644" s="162"/>
      <c r="AA3644" s="162"/>
    </row>
    <row r="3645">
      <c r="A3645" s="160">
        <v>3644.0</v>
      </c>
      <c r="B3645" s="165" t="s">
        <v>3790</v>
      </c>
      <c r="C3645" s="160">
        <v>2.0210601E7</v>
      </c>
      <c r="D3645" s="162"/>
      <c r="E3645" s="162"/>
      <c r="F3645" s="167"/>
      <c r="G3645" s="168"/>
      <c r="H3645" s="162"/>
      <c r="I3645" s="162"/>
      <c r="J3645" s="162"/>
      <c r="K3645" s="162"/>
      <c r="L3645" s="162"/>
      <c r="M3645" s="162"/>
      <c r="N3645" s="162"/>
      <c r="O3645" s="162"/>
      <c r="P3645" s="162"/>
      <c r="Q3645" s="162"/>
      <c r="R3645" s="162"/>
      <c r="S3645" s="162"/>
      <c r="T3645" s="162"/>
      <c r="U3645" s="162"/>
      <c r="V3645" s="162"/>
      <c r="W3645" s="162"/>
      <c r="X3645" s="162"/>
      <c r="Y3645" s="162"/>
      <c r="Z3645" s="162"/>
      <c r="AA3645" s="162"/>
    </row>
    <row r="3646">
      <c r="A3646" s="160">
        <v>3645.0</v>
      </c>
      <c r="B3646" s="165" t="s">
        <v>3791</v>
      </c>
      <c r="C3646" s="160">
        <v>2.0210601E7</v>
      </c>
      <c r="D3646" s="162"/>
      <c r="E3646" s="162"/>
      <c r="F3646" s="167"/>
      <c r="G3646" s="168"/>
      <c r="H3646" s="162"/>
      <c r="I3646" s="162"/>
      <c r="J3646" s="162"/>
      <c r="K3646" s="162"/>
      <c r="L3646" s="162"/>
      <c r="M3646" s="162"/>
      <c r="N3646" s="162"/>
      <c r="O3646" s="162"/>
      <c r="P3646" s="162"/>
      <c r="Q3646" s="162"/>
      <c r="R3646" s="162"/>
      <c r="S3646" s="162"/>
      <c r="T3646" s="162"/>
      <c r="U3646" s="162"/>
      <c r="V3646" s="162"/>
      <c r="W3646" s="162"/>
      <c r="X3646" s="162"/>
      <c r="Y3646" s="162"/>
      <c r="Z3646" s="162"/>
      <c r="AA3646" s="162"/>
    </row>
    <row r="3647">
      <c r="A3647" s="160">
        <v>3646.0</v>
      </c>
      <c r="B3647" s="165" t="s">
        <v>3792</v>
      </c>
      <c r="C3647" s="160">
        <v>2.0210601E7</v>
      </c>
      <c r="D3647" s="162"/>
      <c r="E3647" s="162"/>
      <c r="F3647" s="167"/>
      <c r="G3647" s="168"/>
      <c r="H3647" s="162"/>
      <c r="I3647" s="162"/>
      <c r="J3647" s="162"/>
      <c r="K3647" s="162"/>
      <c r="L3647" s="162"/>
      <c r="M3647" s="162"/>
      <c r="N3647" s="162"/>
      <c r="O3647" s="162"/>
      <c r="P3647" s="162"/>
      <c r="Q3647" s="162"/>
      <c r="R3647" s="162"/>
      <c r="S3647" s="162"/>
      <c r="T3647" s="162"/>
      <c r="U3647" s="162"/>
      <c r="V3647" s="162"/>
      <c r="W3647" s="162"/>
      <c r="X3647" s="162"/>
      <c r="Y3647" s="162"/>
      <c r="Z3647" s="162"/>
      <c r="AA3647" s="162"/>
    </row>
    <row r="3648">
      <c r="A3648" s="160">
        <v>3647.0</v>
      </c>
      <c r="B3648" s="165" t="s">
        <v>3793</v>
      </c>
      <c r="C3648" s="160">
        <v>2.0210601E7</v>
      </c>
      <c r="D3648" s="162"/>
      <c r="E3648" s="162"/>
      <c r="F3648" s="167"/>
      <c r="G3648" s="168"/>
      <c r="H3648" s="162"/>
      <c r="I3648" s="162"/>
      <c r="J3648" s="162"/>
      <c r="K3648" s="162"/>
      <c r="L3648" s="162"/>
      <c r="M3648" s="162"/>
      <c r="N3648" s="162"/>
      <c r="O3648" s="162"/>
      <c r="P3648" s="162"/>
      <c r="Q3648" s="162"/>
      <c r="R3648" s="162"/>
      <c r="S3648" s="162"/>
      <c r="T3648" s="162"/>
      <c r="U3648" s="162"/>
      <c r="V3648" s="162"/>
      <c r="W3648" s="162"/>
      <c r="X3648" s="162"/>
      <c r="Y3648" s="162"/>
      <c r="Z3648" s="162"/>
      <c r="AA3648" s="162"/>
    </row>
    <row r="3649">
      <c r="A3649" s="160">
        <v>3648.0</v>
      </c>
      <c r="B3649" s="165" t="s">
        <v>3794</v>
      </c>
      <c r="C3649" s="160">
        <v>2.0210601E7</v>
      </c>
      <c r="D3649" s="162"/>
      <c r="E3649" s="162"/>
      <c r="F3649" s="167"/>
      <c r="G3649" s="168"/>
      <c r="H3649" s="162"/>
      <c r="I3649" s="162"/>
      <c r="J3649" s="162"/>
      <c r="K3649" s="162"/>
      <c r="L3649" s="162"/>
      <c r="M3649" s="162"/>
      <c r="N3649" s="162"/>
      <c r="O3649" s="162"/>
      <c r="P3649" s="162"/>
      <c r="Q3649" s="162"/>
      <c r="R3649" s="162"/>
      <c r="S3649" s="162"/>
      <c r="T3649" s="162"/>
      <c r="U3649" s="162"/>
      <c r="V3649" s="162"/>
      <c r="W3649" s="162"/>
      <c r="X3649" s="162"/>
      <c r="Y3649" s="162"/>
      <c r="Z3649" s="162"/>
      <c r="AA3649" s="162"/>
    </row>
    <row r="3650">
      <c r="A3650" s="160">
        <v>3649.0</v>
      </c>
      <c r="B3650" s="165" t="s">
        <v>3795</v>
      </c>
      <c r="C3650" s="160">
        <v>2.0210602E7</v>
      </c>
      <c r="D3650" s="162"/>
      <c r="E3650" s="162"/>
      <c r="F3650" s="167"/>
      <c r="G3650" s="168"/>
      <c r="H3650" s="162"/>
      <c r="I3650" s="162"/>
      <c r="J3650" s="162"/>
      <c r="K3650" s="162"/>
      <c r="L3650" s="162"/>
      <c r="M3650" s="162"/>
      <c r="N3650" s="162"/>
      <c r="O3650" s="162"/>
      <c r="P3650" s="162"/>
      <c r="Q3650" s="162"/>
      <c r="R3650" s="162"/>
      <c r="S3650" s="162"/>
      <c r="T3650" s="162"/>
      <c r="U3650" s="162"/>
      <c r="V3650" s="162"/>
      <c r="W3650" s="162"/>
      <c r="X3650" s="162"/>
      <c r="Y3650" s="162"/>
      <c r="Z3650" s="162"/>
      <c r="AA3650" s="162"/>
    </row>
    <row r="3651">
      <c r="A3651" s="160">
        <v>3650.0</v>
      </c>
      <c r="B3651" s="165" t="s">
        <v>3796</v>
      </c>
      <c r="C3651" s="160">
        <v>2.0210602E7</v>
      </c>
      <c r="D3651" s="162"/>
      <c r="E3651" s="162"/>
      <c r="F3651" s="167"/>
      <c r="G3651" s="168"/>
      <c r="H3651" s="162"/>
      <c r="I3651" s="162"/>
      <c r="J3651" s="162"/>
      <c r="K3651" s="162"/>
      <c r="L3651" s="162"/>
      <c r="M3651" s="162"/>
      <c r="N3651" s="162"/>
      <c r="O3651" s="162"/>
      <c r="P3651" s="162"/>
      <c r="Q3651" s="162"/>
      <c r="R3651" s="162"/>
      <c r="S3651" s="162"/>
      <c r="T3651" s="162"/>
      <c r="U3651" s="162"/>
      <c r="V3651" s="162"/>
      <c r="W3651" s="162"/>
      <c r="X3651" s="162"/>
      <c r="Y3651" s="162"/>
      <c r="Z3651" s="162"/>
      <c r="AA3651" s="162"/>
    </row>
    <row r="3652">
      <c r="A3652" s="160">
        <v>3651.0</v>
      </c>
      <c r="B3652" s="165" t="s">
        <v>3797</v>
      </c>
      <c r="C3652" s="160">
        <v>2.0210602E7</v>
      </c>
      <c r="D3652" s="162"/>
      <c r="E3652" s="162"/>
      <c r="F3652" s="167"/>
      <c r="G3652" s="168"/>
      <c r="H3652" s="162"/>
      <c r="I3652" s="162"/>
      <c r="J3652" s="162"/>
      <c r="K3652" s="162"/>
      <c r="L3652" s="162"/>
      <c r="M3652" s="162"/>
      <c r="N3652" s="162"/>
      <c r="O3652" s="162"/>
      <c r="P3652" s="162"/>
      <c r="Q3652" s="162"/>
      <c r="R3652" s="162"/>
      <c r="S3652" s="162"/>
      <c r="T3652" s="162"/>
      <c r="U3652" s="162"/>
      <c r="V3652" s="162"/>
      <c r="W3652" s="162"/>
      <c r="X3652" s="162"/>
      <c r="Y3652" s="162"/>
      <c r="Z3652" s="162"/>
      <c r="AA3652" s="162"/>
    </row>
    <row r="3653">
      <c r="A3653" s="160">
        <v>3652.0</v>
      </c>
      <c r="B3653" s="165" t="s">
        <v>3798</v>
      </c>
      <c r="C3653" s="160">
        <v>2.0210602E7</v>
      </c>
      <c r="D3653" s="162"/>
      <c r="E3653" s="162"/>
      <c r="F3653" s="167"/>
      <c r="G3653" s="168"/>
      <c r="H3653" s="162"/>
      <c r="I3653" s="162"/>
      <c r="J3653" s="162"/>
      <c r="K3653" s="162"/>
      <c r="L3653" s="162"/>
      <c r="M3653" s="162"/>
      <c r="N3653" s="162"/>
      <c r="O3653" s="162"/>
      <c r="P3653" s="162"/>
      <c r="Q3653" s="162"/>
      <c r="R3653" s="162"/>
      <c r="S3653" s="162"/>
      <c r="T3653" s="162"/>
      <c r="U3653" s="162"/>
      <c r="V3653" s="162"/>
      <c r="W3653" s="162"/>
      <c r="X3653" s="162"/>
      <c r="Y3653" s="162"/>
      <c r="Z3653" s="162"/>
      <c r="AA3653" s="162"/>
    </row>
    <row r="3654">
      <c r="A3654" s="160">
        <v>3653.0</v>
      </c>
      <c r="B3654" s="165" t="s">
        <v>3799</v>
      </c>
      <c r="C3654" s="160">
        <v>2.0210602E7</v>
      </c>
      <c r="D3654" s="162"/>
      <c r="E3654" s="162"/>
      <c r="F3654" s="167"/>
      <c r="G3654" s="168"/>
      <c r="H3654" s="162"/>
      <c r="I3654" s="162"/>
      <c r="J3654" s="162"/>
      <c r="K3654" s="162"/>
      <c r="L3654" s="162"/>
      <c r="M3654" s="162"/>
      <c r="N3654" s="162"/>
      <c r="O3654" s="162"/>
      <c r="P3654" s="162"/>
      <c r="Q3654" s="162"/>
      <c r="R3654" s="162"/>
      <c r="S3654" s="162"/>
      <c r="T3654" s="162"/>
      <c r="U3654" s="162"/>
      <c r="V3654" s="162"/>
      <c r="W3654" s="162"/>
      <c r="X3654" s="162"/>
      <c r="Y3654" s="162"/>
      <c r="Z3654" s="162"/>
      <c r="AA3654" s="162"/>
    </row>
    <row r="3655">
      <c r="A3655" s="160">
        <v>3654.0</v>
      </c>
      <c r="B3655" s="165" t="s">
        <v>3800</v>
      </c>
      <c r="C3655" s="160">
        <v>2.0210602E7</v>
      </c>
      <c r="D3655" s="162"/>
      <c r="E3655" s="162"/>
      <c r="F3655" s="167"/>
      <c r="G3655" s="168"/>
      <c r="H3655" s="162"/>
      <c r="I3655" s="162"/>
      <c r="J3655" s="162"/>
      <c r="K3655" s="162"/>
      <c r="L3655" s="162"/>
      <c r="M3655" s="162"/>
      <c r="N3655" s="162"/>
      <c r="O3655" s="162"/>
      <c r="P3655" s="162"/>
      <c r="Q3655" s="162"/>
      <c r="R3655" s="162"/>
      <c r="S3655" s="162"/>
      <c r="T3655" s="162"/>
      <c r="U3655" s="162"/>
      <c r="V3655" s="162"/>
      <c r="W3655" s="162"/>
      <c r="X3655" s="162"/>
      <c r="Y3655" s="162"/>
      <c r="Z3655" s="162"/>
      <c r="AA3655" s="162"/>
    </row>
    <row r="3656">
      <c r="A3656" s="160">
        <v>3655.0</v>
      </c>
      <c r="B3656" s="165" t="s">
        <v>3801</v>
      </c>
      <c r="C3656" s="160">
        <v>2.0210602E7</v>
      </c>
      <c r="D3656" s="162"/>
      <c r="E3656" s="162"/>
      <c r="F3656" s="167"/>
      <c r="G3656" s="168"/>
      <c r="H3656" s="162"/>
      <c r="I3656" s="162"/>
      <c r="J3656" s="162"/>
      <c r="K3656" s="162"/>
      <c r="L3656" s="162"/>
      <c r="M3656" s="162"/>
      <c r="N3656" s="162"/>
      <c r="O3656" s="162"/>
      <c r="P3656" s="162"/>
      <c r="Q3656" s="162"/>
      <c r="R3656" s="162"/>
      <c r="S3656" s="162"/>
      <c r="T3656" s="162"/>
      <c r="U3656" s="162"/>
      <c r="V3656" s="162"/>
      <c r="W3656" s="162"/>
      <c r="X3656" s="162"/>
      <c r="Y3656" s="162"/>
      <c r="Z3656" s="162"/>
      <c r="AA3656" s="162"/>
    </row>
    <row r="3657">
      <c r="A3657" s="160">
        <v>3656.0</v>
      </c>
      <c r="B3657" s="165" t="s">
        <v>3802</v>
      </c>
      <c r="C3657" s="160">
        <v>2.0210602E7</v>
      </c>
      <c r="D3657" s="162"/>
      <c r="E3657" s="162"/>
      <c r="F3657" s="167"/>
      <c r="G3657" s="168"/>
      <c r="H3657" s="162"/>
      <c r="I3657" s="162"/>
      <c r="J3657" s="162"/>
      <c r="K3657" s="162"/>
      <c r="L3657" s="162"/>
      <c r="M3657" s="162"/>
      <c r="N3657" s="162"/>
      <c r="O3657" s="162"/>
      <c r="P3657" s="162"/>
      <c r="Q3657" s="162"/>
      <c r="R3657" s="162"/>
      <c r="S3657" s="162"/>
      <c r="T3657" s="162"/>
      <c r="U3657" s="162"/>
      <c r="V3657" s="162"/>
      <c r="W3657" s="162"/>
      <c r="X3657" s="162"/>
      <c r="Y3657" s="162"/>
      <c r="Z3657" s="162"/>
      <c r="AA3657" s="162"/>
    </row>
    <row r="3658">
      <c r="A3658" s="160">
        <v>3657.0</v>
      </c>
      <c r="B3658" s="165" t="s">
        <v>3803</v>
      </c>
      <c r="C3658" s="160">
        <v>2.0210602E7</v>
      </c>
      <c r="D3658" s="162"/>
      <c r="E3658" s="162"/>
      <c r="F3658" s="167"/>
      <c r="G3658" s="168"/>
      <c r="H3658" s="162"/>
      <c r="I3658" s="162"/>
      <c r="J3658" s="162"/>
      <c r="K3658" s="162"/>
      <c r="L3658" s="162"/>
      <c r="M3658" s="162"/>
      <c r="N3658" s="162"/>
      <c r="O3658" s="162"/>
      <c r="P3658" s="162"/>
      <c r="Q3658" s="162"/>
      <c r="R3658" s="162"/>
      <c r="S3658" s="162"/>
      <c r="T3658" s="162"/>
      <c r="U3658" s="162"/>
      <c r="V3658" s="162"/>
      <c r="W3658" s="162"/>
      <c r="X3658" s="162"/>
      <c r="Y3658" s="162"/>
      <c r="Z3658" s="162"/>
      <c r="AA3658" s="162"/>
    </row>
    <row r="3659">
      <c r="A3659" s="160">
        <v>3658.0</v>
      </c>
      <c r="B3659" s="165" t="s">
        <v>3804</v>
      </c>
      <c r="C3659" s="160">
        <v>2.0210602E7</v>
      </c>
      <c r="D3659" s="162"/>
      <c r="E3659" s="162"/>
      <c r="F3659" s="167"/>
      <c r="G3659" s="168"/>
      <c r="H3659" s="162"/>
      <c r="I3659" s="162"/>
      <c r="J3659" s="162"/>
      <c r="K3659" s="162"/>
      <c r="L3659" s="162"/>
      <c r="M3659" s="162"/>
      <c r="N3659" s="162"/>
      <c r="O3659" s="162"/>
      <c r="P3659" s="162"/>
      <c r="Q3659" s="162"/>
      <c r="R3659" s="162"/>
      <c r="S3659" s="162"/>
      <c r="T3659" s="162"/>
      <c r="U3659" s="162"/>
      <c r="V3659" s="162"/>
      <c r="W3659" s="162"/>
      <c r="X3659" s="162"/>
      <c r="Y3659" s="162"/>
      <c r="Z3659" s="162"/>
      <c r="AA3659" s="162"/>
    </row>
    <row r="3660">
      <c r="A3660" s="160">
        <v>3659.0</v>
      </c>
      <c r="B3660" s="165" t="s">
        <v>3805</v>
      </c>
      <c r="C3660" s="160">
        <v>2.0210602E7</v>
      </c>
      <c r="D3660" s="162"/>
      <c r="E3660" s="162"/>
      <c r="F3660" s="167"/>
      <c r="G3660" s="168"/>
      <c r="H3660" s="162"/>
      <c r="I3660" s="162"/>
      <c r="J3660" s="162"/>
      <c r="K3660" s="162"/>
      <c r="L3660" s="162"/>
      <c r="M3660" s="162"/>
      <c r="N3660" s="162"/>
      <c r="O3660" s="162"/>
      <c r="P3660" s="162"/>
      <c r="Q3660" s="162"/>
      <c r="R3660" s="162"/>
      <c r="S3660" s="162"/>
      <c r="T3660" s="162"/>
      <c r="U3660" s="162"/>
      <c r="V3660" s="162"/>
      <c r="W3660" s="162"/>
      <c r="X3660" s="162"/>
      <c r="Y3660" s="162"/>
      <c r="Z3660" s="162"/>
      <c r="AA3660" s="162"/>
    </row>
    <row r="3661">
      <c r="A3661" s="160">
        <v>3660.0</v>
      </c>
      <c r="B3661" s="165" t="s">
        <v>3806</v>
      </c>
      <c r="C3661" s="160">
        <v>2.0210602E7</v>
      </c>
      <c r="D3661" s="162"/>
      <c r="E3661" s="162"/>
      <c r="F3661" s="167"/>
      <c r="G3661" s="168"/>
      <c r="H3661" s="162"/>
      <c r="I3661" s="162"/>
      <c r="J3661" s="162"/>
      <c r="K3661" s="162"/>
      <c r="L3661" s="162"/>
      <c r="M3661" s="162"/>
      <c r="N3661" s="162"/>
      <c r="O3661" s="162"/>
      <c r="P3661" s="162"/>
      <c r="Q3661" s="162"/>
      <c r="R3661" s="162"/>
      <c r="S3661" s="162"/>
      <c r="T3661" s="162"/>
      <c r="U3661" s="162"/>
      <c r="V3661" s="162"/>
      <c r="W3661" s="162"/>
      <c r="X3661" s="162"/>
      <c r="Y3661" s="162"/>
      <c r="Z3661" s="162"/>
      <c r="AA3661" s="162"/>
    </row>
    <row r="3662">
      <c r="A3662" s="160">
        <v>3661.0</v>
      </c>
      <c r="B3662" s="165" t="s">
        <v>3807</v>
      </c>
      <c r="C3662" s="160">
        <v>2.0210602E7</v>
      </c>
      <c r="D3662" s="162"/>
      <c r="E3662" s="162"/>
      <c r="F3662" s="167"/>
      <c r="G3662" s="168"/>
      <c r="H3662" s="162"/>
      <c r="I3662" s="162"/>
      <c r="J3662" s="162"/>
      <c r="K3662" s="162"/>
      <c r="L3662" s="162"/>
      <c r="M3662" s="162"/>
      <c r="N3662" s="162"/>
      <c r="O3662" s="162"/>
      <c r="P3662" s="162"/>
      <c r="Q3662" s="162"/>
      <c r="R3662" s="162"/>
      <c r="S3662" s="162"/>
      <c r="T3662" s="162"/>
      <c r="U3662" s="162"/>
      <c r="V3662" s="162"/>
      <c r="W3662" s="162"/>
      <c r="X3662" s="162"/>
      <c r="Y3662" s="162"/>
      <c r="Z3662" s="162"/>
      <c r="AA3662" s="162"/>
    </row>
    <row r="3663">
      <c r="A3663" s="160">
        <v>3662.0</v>
      </c>
      <c r="B3663" s="165" t="s">
        <v>3808</v>
      </c>
      <c r="C3663" s="160">
        <v>2.0210602E7</v>
      </c>
      <c r="D3663" s="162"/>
      <c r="E3663" s="162"/>
      <c r="F3663" s="167"/>
      <c r="G3663" s="168"/>
      <c r="H3663" s="162"/>
      <c r="I3663" s="162"/>
      <c r="J3663" s="162"/>
      <c r="K3663" s="162"/>
      <c r="L3663" s="162"/>
      <c r="M3663" s="162"/>
      <c r="N3663" s="162"/>
      <c r="O3663" s="162"/>
      <c r="P3663" s="162"/>
      <c r="Q3663" s="162"/>
      <c r="R3663" s="162"/>
      <c r="S3663" s="162"/>
      <c r="T3663" s="162"/>
      <c r="U3663" s="162"/>
      <c r="V3663" s="162"/>
      <c r="W3663" s="162"/>
      <c r="X3663" s="162"/>
      <c r="Y3663" s="162"/>
      <c r="Z3663" s="162"/>
      <c r="AA3663" s="162"/>
    </row>
    <row r="3664">
      <c r="A3664" s="160">
        <v>3663.0</v>
      </c>
      <c r="B3664" s="165" t="s">
        <v>3809</v>
      </c>
      <c r="C3664" s="160">
        <v>2.0210602E7</v>
      </c>
      <c r="D3664" s="162"/>
      <c r="E3664" s="162"/>
      <c r="F3664" s="167"/>
      <c r="G3664" s="168"/>
      <c r="H3664" s="162"/>
      <c r="I3664" s="162"/>
      <c r="J3664" s="162"/>
      <c r="K3664" s="162"/>
      <c r="L3664" s="162"/>
      <c r="M3664" s="162"/>
      <c r="N3664" s="162"/>
      <c r="O3664" s="162"/>
      <c r="P3664" s="162"/>
      <c r="Q3664" s="162"/>
      <c r="R3664" s="162"/>
      <c r="S3664" s="162"/>
      <c r="T3664" s="162"/>
      <c r="U3664" s="162"/>
      <c r="V3664" s="162"/>
      <c r="W3664" s="162"/>
      <c r="X3664" s="162"/>
      <c r="Y3664" s="162"/>
      <c r="Z3664" s="162"/>
      <c r="AA3664" s="162"/>
    </row>
    <row r="3665">
      <c r="A3665" s="160">
        <v>3664.0</v>
      </c>
      <c r="B3665" s="165" t="s">
        <v>3810</v>
      </c>
      <c r="C3665" s="160">
        <v>2.0210602E7</v>
      </c>
      <c r="D3665" s="162"/>
      <c r="E3665" s="162"/>
      <c r="F3665" s="167"/>
      <c r="G3665" s="168"/>
      <c r="H3665" s="162"/>
      <c r="I3665" s="162"/>
      <c r="J3665" s="162"/>
      <c r="K3665" s="162"/>
      <c r="L3665" s="162"/>
      <c r="M3665" s="162"/>
      <c r="N3665" s="162"/>
      <c r="O3665" s="162"/>
      <c r="P3665" s="162"/>
      <c r="Q3665" s="162"/>
      <c r="R3665" s="162"/>
      <c r="S3665" s="162"/>
      <c r="T3665" s="162"/>
      <c r="U3665" s="162"/>
      <c r="V3665" s="162"/>
      <c r="W3665" s="162"/>
      <c r="X3665" s="162"/>
      <c r="Y3665" s="162"/>
      <c r="Z3665" s="162"/>
      <c r="AA3665" s="162"/>
    </row>
    <row r="3666">
      <c r="A3666" s="160">
        <v>3665.0</v>
      </c>
      <c r="B3666" s="165" t="s">
        <v>3811</v>
      </c>
      <c r="C3666" s="160">
        <v>2.0210602E7</v>
      </c>
      <c r="D3666" s="162"/>
      <c r="E3666" s="162"/>
      <c r="F3666" s="167"/>
      <c r="G3666" s="168"/>
      <c r="H3666" s="162"/>
      <c r="I3666" s="162"/>
      <c r="J3666" s="162"/>
      <c r="K3666" s="162"/>
      <c r="L3666" s="162"/>
      <c r="M3666" s="162"/>
      <c r="N3666" s="162"/>
      <c r="O3666" s="162"/>
      <c r="P3666" s="162"/>
      <c r="Q3666" s="162"/>
      <c r="R3666" s="162"/>
      <c r="S3666" s="162"/>
      <c r="T3666" s="162"/>
      <c r="U3666" s="162"/>
      <c r="V3666" s="162"/>
      <c r="W3666" s="162"/>
      <c r="X3666" s="162"/>
      <c r="Y3666" s="162"/>
      <c r="Z3666" s="162"/>
      <c r="AA3666" s="162"/>
    </row>
    <row r="3667">
      <c r="A3667" s="160">
        <v>3666.0</v>
      </c>
      <c r="B3667" s="165" t="s">
        <v>3812</v>
      </c>
      <c r="C3667" s="160">
        <v>2.0210602E7</v>
      </c>
      <c r="D3667" s="162"/>
      <c r="E3667" s="162"/>
      <c r="F3667" s="167"/>
      <c r="G3667" s="168"/>
      <c r="H3667" s="162"/>
      <c r="I3667" s="162"/>
      <c r="J3667" s="162"/>
      <c r="K3667" s="162"/>
      <c r="L3667" s="162"/>
      <c r="M3667" s="162"/>
      <c r="N3667" s="162"/>
      <c r="O3667" s="162"/>
      <c r="P3667" s="162"/>
      <c r="Q3667" s="162"/>
      <c r="R3667" s="162"/>
      <c r="S3667" s="162"/>
      <c r="T3667" s="162"/>
      <c r="U3667" s="162"/>
      <c r="V3667" s="162"/>
      <c r="W3667" s="162"/>
      <c r="X3667" s="162"/>
      <c r="Y3667" s="162"/>
      <c r="Z3667" s="162"/>
      <c r="AA3667" s="162"/>
    </row>
    <row r="3668">
      <c r="A3668" s="160">
        <v>3667.0</v>
      </c>
      <c r="B3668" s="165" t="s">
        <v>3813</v>
      </c>
      <c r="C3668" s="160">
        <v>2.0210602E7</v>
      </c>
      <c r="D3668" s="162"/>
      <c r="E3668" s="162"/>
      <c r="F3668" s="167"/>
      <c r="G3668" s="168"/>
      <c r="H3668" s="162"/>
      <c r="I3668" s="162"/>
      <c r="J3668" s="162"/>
      <c r="K3668" s="162"/>
      <c r="L3668" s="162"/>
      <c r="M3668" s="162"/>
      <c r="N3668" s="162"/>
      <c r="O3668" s="162"/>
      <c r="P3668" s="162"/>
      <c r="Q3668" s="162"/>
      <c r="R3668" s="162"/>
      <c r="S3668" s="162"/>
      <c r="T3668" s="162"/>
      <c r="U3668" s="162"/>
      <c r="V3668" s="162"/>
      <c r="W3668" s="162"/>
      <c r="X3668" s="162"/>
      <c r="Y3668" s="162"/>
      <c r="Z3668" s="162"/>
      <c r="AA3668" s="162"/>
    </row>
    <row r="3669">
      <c r="A3669" s="160">
        <v>3668.0</v>
      </c>
      <c r="B3669" s="165" t="s">
        <v>3814</v>
      </c>
      <c r="C3669" s="160">
        <v>2.0210602E7</v>
      </c>
      <c r="D3669" s="162"/>
      <c r="E3669" s="162"/>
      <c r="F3669" s="167"/>
      <c r="G3669" s="168"/>
      <c r="H3669" s="162"/>
      <c r="I3669" s="162"/>
      <c r="J3669" s="162"/>
      <c r="K3669" s="162"/>
      <c r="L3669" s="162"/>
      <c r="M3669" s="162"/>
      <c r="N3669" s="162"/>
      <c r="O3669" s="162"/>
      <c r="P3669" s="162"/>
      <c r="Q3669" s="162"/>
      <c r="R3669" s="162"/>
      <c r="S3669" s="162"/>
      <c r="T3669" s="162"/>
      <c r="U3669" s="162"/>
      <c r="V3669" s="162"/>
      <c r="W3669" s="162"/>
      <c r="X3669" s="162"/>
      <c r="Y3669" s="162"/>
      <c r="Z3669" s="162"/>
      <c r="AA3669" s="162"/>
    </row>
    <row r="3670">
      <c r="A3670" s="160">
        <v>3669.0</v>
      </c>
      <c r="B3670" s="165" t="s">
        <v>3815</v>
      </c>
      <c r="C3670" s="160">
        <v>2.0210602E7</v>
      </c>
      <c r="D3670" s="162"/>
      <c r="E3670" s="162"/>
      <c r="F3670" s="167"/>
      <c r="G3670" s="168"/>
      <c r="H3670" s="162"/>
      <c r="I3670" s="162"/>
      <c r="J3670" s="162"/>
      <c r="K3670" s="162"/>
      <c r="L3670" s="162"/>
      <c r="M3670" s="162"/>
      <c r="N3670" s="162"/>
      <c r="O3670" s="162"/>
      <c r="P3670" s="162"/>
      <c r="Q3670" s="162"/>
      <c r="R3670" s="162"/>
      <c r="S3670" s="162"/>
      <c r="T3670" s="162"/>
      <c r="U3670" s="162"/>
      <c r="V3670" s="162"/>
      <c r="W3670" s="162"/>
      <c r="X3670" s="162"/>
      <c r="Y3670" s="162"/>
      <c r="Z3670" s="162"/>
      <c r="AA3670" s="162"/>
    </row>
    <row r="3671">
      <c r="A3671" s="160">
        <v>3670.0</v>
      </c>
      <c r="B3671" s="165" t="s">
        <v>3816</v>
      </c>
      <c r="C3671" s="160">
        <v>2.0210602E7</v>
      </c>
      <c r="D3671" s="162"/>
      <c r="E3671" s="162"/>
      <c r="F3671" s="167"/>
      <c r="G3671" s="168"/>
      <c r="H3671" s="162"/>
      <c r="I3671" s="162"/>
      <c r="J3671" s="162"/>
      <c r="K3671" s="162"/>
      <c r="L3671" s="162"/>
      <c r="M3671" s="162"/>
      <c r="N3671" s="162"/>
      <c r="O3671" s="162"/>
      <c r="P3671" s="162"/>
      <c r="Q3671" s="162"/>
      <c r="R3671" s="162"/>
      <c r="S3671" s="162"/>
      <c r="T3671" s="162"/>
      <c r="U3671" s="162"/>
      <c r="V3671" s="162"/>
      <c r="W3671" s="162"/>
      <c r="X3671" s="162"/>
      <c r="Y3671" s="162"/>
      <c r="Z3671" s="162"/>
      <c r="AA3671" s="162"/>
    </row>
    <row r="3672">
      <c r="A3672" s="160">
        <v>3671.0</v>
      </c>
      <c r="B3672" s="165" t="s">
        <v>3817</v>
      </c>
      <c r="C3672" s="160">
        <v>2.0210602E7</v>
      </c>
      <c r="D3672" s="162"/>
      <c r="E3672" s="162"/>
      <c r="F3672" s="167"/>
      <c r="G3672" s="168"/>
      <c r="H3672" s="162"/>
      <c r="I3672" s="162"/>
      <c r="J3672" s="162"/>
      <c r="K3672" s="162"/>
      <c r="L3672" s="162"/>
      <c r="M3672" s="162"/>
      <c r="N3672" s="162"/>
      <c r="O3672" s="162"/>
      <c r="P3672" s="162"/>
      <c r="Q3672" s="162"/>
      <c r="R3672" s="162"/>
      <c r="S3672" s="162"/>
      <c r="T3672" s="162"/>
      <c r="U3672" s="162"/>
      <c r="V3672" s="162"/>
      <c r="W3672" s="162"/>
      <c r="X3672" s="162"/>
      <c r="Y3672" s="162"/>
      <c r="Z3672" s="162"/>
      <c r="AA3672" s="162"/>
    </row>
    <row r="3673">
      <c r="A3673" s="160">
        <v>3672.0</v>
      </c>
      <c r="B3673" s="165" t="s">
        <v>3818</v>
      </c>
      <c r="C3673" s="160">
        <v>2.0210602E7</v>
      </c>
      <c r="D3673" s="162"/>
      <c r="E3673" s="162"/>
      <c r="F3673" s="167"/>
      <c r="G3673" s="168"/>
      <c r="H3673" s="162"/>
      <c r="I3673" s="162"/>
      <c r="J3673" s="162"/>
      <c r="K3673" s="162"/>
      <c r="L3673" s="162"/>
      <c r="M3673" s="162"/>
      <c r="N3673" s="162"/>
      <c r="O3673" s="162"/>
      <c r="P3673" s="162"/>
      <c r="Q3673" s="162"/>
      <c r="R3673" s="162"/>
      <c r="S3673" s="162"/>
      <c r="T3673" s="162"/>
      <c r="U3673" s="162"/>
      <c r="V3673" s="162"/>
      <c r="W3673" s="162"/>
      <c r="X3673" s="162"/>
      <c r="Y3673" s="162"/>
      <c r="Z3673" s="162"/>
      <c r="AA3673" s="162"/>
    </row>
    <row r="3674">
      <c r="A3674" s="160">
        <v>3673.0</v>
      </c>
      <c r="B3674" s="165" t="s">
        <v>3819</v>
      </c>
      <c r="C3674" s="160">
        <v>2.0210603E7</v>
      </c>
      <c r="D3674" s="162"/>
      <c r="E3674" s="162"/>
      <c r="F3674" s="167"/>
      <c r="G3674" s="168"/>
      <c r="H3674" s="162"/>
      <c r="I3674" s="162"/>
      <c r="J3674" s="162"/>
      <c r="K3674" s="162"/>
      <c r="L3674" s="162"/>
      <c r="M3674" s="162"/>
      <c r="N3674" s="162"/>
      <c r="O3674" s="162"/>
      <c r="P3674" s="162"/>
      <c r="Q3674" s="162"/>
      <c r="R3674" s="162"/>
      <c r="S3674" s="162"/>
      <c r="T3674" s="162"/>
      <c r="U3674" s="162"/>
      <c r="V3674" s="162"/>
      <c r="W3674" s="162"/>
      <c r="X3674" s="162"/>
      <c r="Y3674" s="162"/>
      <c r="Z3674" s="162"/>
      <c r="AA3674" s="162"/>
    </row>
    <row r="3675">
      <c r="A3675" s="160">
        <v>3674.0</v>
      </c>
      <c r="B3675" s="165" t="s">
        <v>3820</v>
      </c>
      <c r="C3675" s="160">
        <v>2.0210603E7</v>
      </c>
      <c r="D3675" s="162"/>
      <c r="E3675" s="162"/>
      <c r="F3675" s="167"/>
      <c r="G3675" s="168"/>
      <c r="H3675" s="162"/>
      <c r="I3675" s="162"/>
      <c r="J3675" s="162"/>
      <c r="K3675" s="162"/>
      <c r="L3675" s="162"/>
      <c r="M3675" s="162"/>
      <c r="N3675" s="162"/>
      <c r="O3675" s="162"/>
      <c r="P3675" s="162"/>
      <c r="Q3675" s="162"/>
      <c r="R3675" s="162"/>
      <c r="S3675" s="162"/>
      <c r="T3675" s="162"/>
      <c r="U3675" s="162"/>
      <c r="V3675" s="162"/>
      <c r="W3675" s="162"/>
      <c r="X3675" s="162"/>
      <c r="Y3675" s="162"/>
      <c r="Z3675" s="162"/>
      <c r="AA3675" s="162"/>
    </row>
    <row r="3676">
      <c r="A3676" s="160">
        <v>3675.0</v>
      </c>
      <c r="B3676" s="165" t="s">
        <v>3821</v>
      </c>
      <c r="C3676" s="160">
        <v>2.0210603E7</v>
      </c>
      <c r="D3676" s="162"/>
      <c r="E3676" s="162"/>
      <c r="F3676" s="167"/>
      <c r="G3676" s="168"/>
      <c r="H3676" s="162"/>
      <c r="I3676" s="162"/>
      <c r="J3676" s="162"/>
      <c r="K3676" s="162"/>
      <c r="L3676" s="162"/>
      <c r="M3676" s="162"/>
      <c r="N3676" s="162"/>
      <c r="O3676" s="162"/>
      <c r="P3676" s="162"/>
      <c r="Q3676" s="162"/>
      <c r="R3676" s="162"/>
      <c r="S3676" s="162"/>
      <c r="T3676" s="162"/>
      <c r="U3676" s="162"/>
      <c r="V3676" s="162"/>
      <c r="W3676" s="162"/>
      <c r="X3676" s="162"/>
      <c r="Y3676" s="162"/>
      <c r="Z3676" s="162"/>
      <c r="AA3676" s="162"/>
    </row>
    <row r="3677">
      <c r="A3677" s="160">
        <v>3676.0</v>
      </c>
      <c r="B3677" s="165" t="s">
        <v>3822</v>
      </c>
      <c r="C3677" s="160">
        <v>2.0210603E7</v>
      </c>
      <c r="D3677" s="162"/>
      <c r="E3677" s="162"/>
      <c r="F3677" s="167"/>
      <c r="G3677" s="168"/>
      <c r="H3677" s="162"/>
      <c r="I3677" s="162"/>
      <c r="J3677" s="162"/>
      <c r="K3677" s="162"/>
      <c r="L3677" s="162"/>
      <c r="M3677" s="162"/>
      <c r="N3677" s="162"/>
      <c r="O3677" s="162"/>
      <c r="P3677" s="162"/>
      <c r="Q3677" s="162"/>
      <c r="R3677" s="162"/>
      <c r="S3677" s="162"/>
      <c r="T3677" s="162"/>
      <c r="U3677" s="162"/>
      <c r="V3677" s="162"/>
      <c r="W3677" s="162"/>
      <c r="X3677" s="162"/>
      <c r="Y3677" s="162"/>
      <c r="Z3677" s="162"/>
      <c r="AA3677" s="162"/>
    </row>
    <row r="3678">
      <c r="A3678" s="160">
        <v>3677.0</v>
      </c>
      <c r="B3678" s="165" t="s">
        <v>3823</v>
      </c>
      <c r="C3678" s="160">
        <v>2.0210603E7</v>
      </c>
      <c r="D3678" s="162"/>
      <c r="E3678" s="162"/>
      <c r="F3678" s="167"/>
      <c r="G3678" s="168"/>
      <c r="H3678" s="162"/>
      <c r="I3678" s="162"/>
      <c r="J3678" s="162"/>
      <c r="K3678" s="162"/>
      <c r="L3678" s="162"/>
      <c r="M3678" s="162"/>
      <c r="N3678" s="162"/>
      <c r="O3678" s="162"/>
      <c r="P3678" s="162"/>
      <c r="Q3678" s="162"/>
      <c r="R3678" s="162"/>
      <c r="S3678" s="162"/>
      <c r="T3678" s="162"/>
      <c r="U3678" s="162"/>
      <c r="V3678" s="162"/>
      <c r="W3678" s="162"/>
      <c r="X3678" s="162"/>
      <c r="Y3678" s="162"/>
      <c r="Z3678" s="162"/>
      <c r="AA3678" s="162"/>
    </row>
    <row r="3679">
      <c r="A3679" s="160">
        <v>3678.0</v>
      </c>
      <c r="B3679" s="165" t="s">
        <v>3824</v>
      </c>
      <c r="C3679" s="160">
        <v>2.0210603E7</v>
      </c>
      <c r="D3679" s="162"/>
      <c r="E3679" s="162"/>
      <c r="F3679" s="167"/>
      <c r="G3679" s="168"/>
      <c r="H3679" s="162"/>
      <c r="I3679" s="162"/>
      <c r="J3679" s="162"/>
      <c r="K3679" s="162"/>
      <c r="L3679" s="162"/>
      <c r="M3679" s="162"/>
      <c r="N3679" s="162"/>
      <c r="O3679" s="162"/>
      <c r="P3679" s="162"/>
      <c r="Q3679" s="162"/>
      <c r="R3679" s="162"/>
      <c r="S3679" s="162"/>
      <c r="T3679" s="162"/>
      <c r="U3679" s="162"/>
      <c r="V3679" s="162"/>
      <c r="W3679" s="162"/>
      <c r="X3679" s="162"/>
      <c r="Y3679" s="162"/>
      <c r="Z3679" s="162"/>
      <c r="AA3679" s="162"/>
    </row>
    <row r="3680">
      <c r="A3680" s="160">
        <v>3679.0</v>
      </c>
      <c r="B3680" s="165" t="s">
        <v>3825</v>
      </c>
      <c r="C3680" s="160">
        <v>2.0210603E7</v>
      </c>
      <c r="D3680" s="162"/>
      <c r="E3680" s="162"/>
      <c r="F3680" s="167"/>
      <c r="G3680" s="168"/>
      <c r="H3680" s="162"/>
      <c r="I3680" s="162"/>
      <c r="J3680" s="162"/>
      <c r="K3680" s="162"/>
      <c r="L3680" s="162"/>
      <c r="M3680" s="162"/>
      <c r="N3680" s="162"/>
      <c r="O3680" s="162"/>
      <c r="P3680" s="162"/>
      <c r="Q3680" s="162"/>
      <c r="R3680" s="162"/>
      <c r="S3680" s="162"/>
      <c r="T3680" s="162"/>
      <c r="U3680" s="162"/>
      <c r="V3680" s="162"/>
      <c r="W3680" s="162"/>
      <c r="X3680" s="162"/>
      <c r="Y3680" s="162"/>
      <c r="Z3680" s="162"/>
      <c r="AA3680" s="162"/>
    </row>
    <row r="3681">
      <c r="A3681" s="160">
        <v>3680.0</v>
      </c>
      <c r="B3681" s="165" t="s">
        <v>3826</v>
      </c>
      <c r="C3681" s="160">
        <v>2.0210603E7</v>
      </c>
      <c r="D3681" s="162"/>
      <c r="E3681" s="162"/>
      <c r="F3681" s="167"/>
      <c r="G3681" s="168"/>
      <c r="H3681" s="162"/>
      <c r="I3681" s="162"/>
      <c r="J3681" s="162"/>
      <c r="K3681" s="162"/>
      <c r="L3681" s="162"/>
      <c r="M3681" s="162"/>
      <c r="N3681" s="162"/>
      <c r="O3681" s="162"/>
      <c r="P3681" s="162"/>
      <c r="Q3681" s="162"/>
      <c r="R3681" s="162"/>
      <c r="S3681" s="162"/>
      <c r="T3681" s="162"/>
      <c r="U3681" s="162"/>
      <c r="V3681" s="162"/>
      <c r="W3681" s="162"/>
      <c r="X3681" s="162"/>
      <c r="Y3681" s="162"/>
      <c r="Z3681" s="162"/>
      <c r="AA3681" s="162"/>
    </row>
    <row r="3682">
      <c r="A3682" s="160">
        <v>3681.0</v>
      </c>
      <c r="B3682" s="165" t="s">
        <v>3827</v>
      </c>
      <c r="C3682" s="160">
        <v>2.0210603E7</v>
      </c>
      <c r="D3682" s="162"/>
      <c r="E3682" s="162"/>
      <c r="F3682" s="167"/>
      <c r="G3682" s="168"/>
      <c r="H3682" s="162"/>
      <c r="I3682" s="162"/>
      <c r="J3682" s="162"/>
      <c r="K3682" s="162"/>
      <c r="L3682" s="162"/>
      <c r="M3682" s="162"/>
      <c r="N3682" s="162"/>
      <c r="O3682" s="162"/>
      <c r="P3682" s="162"/>
      <c r="Q3682" s="162"/>
      <c r="R3682" s="162"/>
      <c r="S3682" s="162"/>
      <c r="T3682" s="162"/>
      <c r="U3682" s="162"/>
      <c r="V3682" s="162"/>
      <c r="W3682" s="162"/>
      <c r="X3682" s="162"/>
      <c r="Y3682" s="162"/>
      <c r="Z3682" s="162"/>
      <c r="AA3682" s="162"/>
    </row>
    <row r="3683">
      <c r="A3683" s="160">
        <v>3682.0</v>
      </c>
      <c r="B3683" s="165" t="s">
        <v>3828</v>
      </c>
      <c r="C3683" s="160">
        <v>2.0210603E7</v>
      </c>
      <c r="D3683" s="162"/>
      <c r="E3683" s="162"/>
      <c r="F3683" s="167"/>
      <c r="G3683" s="168"/>
      <c r="H3683" s="162"/>
      <c r="I3683" s="162"/>
      <c r="J3683" s="162"/>
      <c r="K3683" s="162"/>
      <c r="L3683" s="162"/>
      <c r="M3683" s="162"/>
      <c r="N3683" s="162"/>
      <c r="O3683" s="162"/>
      <c r="P3683" s="162"/>
      <c r="Q3683" s="162"/>
      <c r="R3683" s="162"/>
      <c r="S3683" s="162"/>
      <c r="T3683" s="162"/>
      <c r="U3683" s="162"/>
      <c r="V3683" s="162"/>
      <c r="W3683" s="162"/>
      <c r="X3683" s="162"/>
      <c r="Y3683" s="162"/>
      <c r="Z3683" s="162"/>
      <c r="AA3683" s="162"/>
    </row>
    <row r="3684">
      <c r="A3684" s="160">
        <v>3683.0</v>
      </c>
      <c r="B3684" s="165" t="s">
        <v>3829</v>
      </c>
      <c r="C3684" s="160">
        <v>2.0210603E7</v>
      </c>
      <c r="D3684" s="162"/>
      <c r="E3684" s="162"/>
      <c r="F3684" s="167"/>
      <c r="G3684" s="168"/>
      <c r="H3684" s="162"/>
      <c r="I3684" s="162"/>
      <c r="J3684" s="162"/>
      <c r="K3684" s="162"/>
      <c r="L3684" s="162"/>
      <c r="M3684" s="162"/>
      <c r="N3684" s="162"/>
      <c r="O3684" s="162"/>
      <c r="P3684" s="162"/>
      <c r="Q3684" s="162"/>
      <c r="R3684" s="162"/>
      <c r="S3684" s="162"/>
      <c r="T3684" s="162"/>
      <c r="U3684" s="162"/>
      <c r="V3684" s="162"/>
      <c r="W3684" s="162"/>
      <c r="X3684" s="162"/>
      <c r="Y3684" s="162"/>
      <c r="Z3684" s="162"/>
      <c r="AA3684" s="162"/>
    </row>
    <row r="3685">
      <c r="A3685" s="160">
        <v>3684.0</v>
      </c>
      <c r="B3685" s="165" t="s">
        <v>3830</v>
      </c>
      <c r="C3685" s="160">
        <v>2.0210603E7</v>
      </c>
      <c r="D3685" s="162"/>
      <c r="E3685" s="162"/>
      <c r="F3685" s="167"/>
      <c r="G3685" s="168"/>
      <c r="H3685" s="162"/>
      <c r="I3685" s="162"/>
      <c r="J3685" s="162"/>
      <c r="K3685" s="162"/>
      <c r="L3685" s="162"/>
      <c r="M3685" s="162"/>
      <c r="N3685" s="162"/>
      <c r="O3685" s="162"/>
      <c r="P3685" s="162"/>
      <c r="Q3685" s="162"/>
      <c r="R3685" s="162"/>
      <c r="S3685" s="162"/>
      <c r="T3685" s="162"/>
      <c r="U3685" s="162"/>
      <c r="V3685" s="162"/>
      <c r="W3685" s="162"/>
      <c r="X3685" s="162"/>
      <c r="Y3685" s="162"/>
      <c r="Z3685" s="162"/>
      <c r="AA3685" s="162"/>
    </row>
    <row r="3686">
      <c r="A3686" s="160">
        <v>3685.0</v>
      </c>
      <c r="B3686" s="165" t="s">
        <v>3831</v>
      </c>
      <c r="C3686" s="160">
        <v>2.0210603E7</v>
      </c>
      <c r="D3686" s="162"/>
      <c r="E3686" s="162"/>
      <c r="F3686" s="167"/>
      <c r="G3686" s="168"/>
      <c r="H3686" s="162"/>
      <c r="I3686" s="162"/>
      <c r="J3686" s="162"/>
      <c r="K3686" s="162"/>
      <c r="L3686" s="162"/>
      <c r="M3686" s="162"/>
      <c r="N3686" s="162"/>
      <c r="O3686" s="162"/>
      <c r="P3686" s="162"/>
      <c r="Q3686" s="162"/>
      <c r="R3686" s="162"/>
      <c r="S3686" s="162"/>
      <c r="T3686" s="162"/>
      <c r="U3686" s="162"/>
      <c r="V3686" s="162"/>
      <c r="W3686" s="162"/>
      <c r="X3686" s="162"/>
      <c r="Y3686" s="162"/>
      <c r="Z3686" s="162"/>
      <c r="AA3686" s="162"/>
    </row>
    <row r="3687">
      <c r="A3687" s="160">
        <v>3686.0</v>
      </c>
      <c r="B3687" s="165" t="s">
        <v>3832</v>
      </c>
      <c r="C3687" s="160">
        <v>2.0210603E7</v>
      </c>
      <c r="D3687" s="162"/>
      <c r="E3687" s="162"/>
      <c r="F3687" s="167"/>
      <c r="G3687" s="168"/>
      <c r="H3687" s="162"/>
      <c r="I3687" s="162"/>
      <c r="J3687" s="162"/>
      <c r="K3687" s="162"/>
      <c r="L3687" s="162"/>
      <c r="M3687" s="162"/>
      <c r="N3687" s="162"/>
      <c r="O3687" s="162"/>
      <c r="P3687" s="162"/>
      <c r="Q3687" s="162"/>
      <c r="R3687" s="162"/>
      <c r="S3687" s="162"/>
      <c r="T3687" s="162"/>
      <c r="U3687" s="162"/>
      <c r="V3687" s="162"/>
      <c r="W3687" s="162"/>
      <c r="X3687" s="162"/>
      <c r="Y3687" s="162"/>
      <c r="Z3687" s="162"/>
      <c r="AA3687" s="162"/>
    </row>
    <row r="3688">
      <c r="A3688" s="160">
        <v>3687.0</v>
      </c>
      <c r="B3688" s="165" t="s">
        <v>3833</v>
      </c>
      <c r="C3688" s="160">
        <v>2.0210603E7</v>
      </c>
      <c r="D3688" s="162"/>
      <c r="E3688" s="162"/>
      <c r="F3688" s="167"/>
      <c r="G3688" s="168"/>
      <c r="H3688" s="162"/>
      <c r="I3688" s="162"/>
      <c r="J3688" s="162"/>
      <c r="K3688" s="162"/>
      <c r="L3688" s="162"/>
      <c r="M3688" s="162"/>
      <c r="N3688" s="162"/>
      <c r="O3688" s="162"/>
      <c r="P3688" s="162"/>
      <c r="Q3688" s="162"/>
      <c r="R3688" s="162"/>
      <c r="S3688" s="162"/>
      <c r="T3688" s="162"/>
      <c r="U3688" s="162"/>
      <c r="V3688" s="162"/>
      <c r="W3688" s="162"/>
      <c r="X3688" s="162"/>
      <c r="Y3688" s="162"/>
      <c r="Z3688" s="162"/>
      <c r="AA3688" s="162"/>
    </row>
    <row r="3689">
      <c r="A3689" s="160">
        <v>3688.0</v>
      </c>
      <c r="B3689" s="165" t="s">
        <v>3834</v>
      </c>
      <c r="C3689" s="160">
        <v>2.0210603E7</v>
      </c>
      <c r="D3689" s="162"/>
      <c r="E3689" s="162"/>
      <c r="F3689" s="167"/>
      <c r="G3689" s="168"/>
      <c r="H3689" s="162"/>
      <c r="I3689" s="162"/>
      <c r="J3689" s="162"/>
      <c r="K3689" s="162"/>
      <c r="L3689" s="162"/>
      <c r="M3689" s="162"/>
      <c r="N3689" s="162"/>
      <c r="O3689" s="162"/>
      <c r="P3689" s="162"/>
      <c r="Q3689" s="162"/>
      <c r="R3689" s="162"/>
      <c r="S3689" s="162"/>
      <c r="T3689" s="162"/>
      <c r="U3689" s="162"/>
      <c r="V3689" s="162"/>
      <c r="W3689" s="162"/>
      <c r="X3689" s="162"/>
      <c r="Y3689" s="162"/>
      <c r="Z3689" s="162"/>
      <c r="AA3689" s="162"/>
    </row>
    <row r="3690">
      <c r="A3690" s="160">
        <v>3689.0</v>
      </c>
      <c r="B3690" s="165" t="s">
        <v>3835</v>
      </c>
      <c r="C3690" s="160">
        <v>2.0210603E7</v>
      </c>
      <c r="D3690" s="162"/>
      <c r="E3690" s="162"/>
      <c r="F3690" s="167"/>
      <c r="G3690" s="168"/>
      <c r="H3690" s="162"/>
      <c r="I3690" s="162"/>
      <c r="J3690" s="162"/>
      <c r="K3690" s="162"/>
      <c r="L3690" s="162"/>
      <c r="M3690" s="162"/>
      <c r="N3690" s="162"/>
      <c r="O3690" s="162"/>
      <c r="P3690" s="162"/>
      <c r="Q3690" s="162"/>
      <c r="R3690" s="162"/>
      <c r="S3690" s="162"/>
      <c r="T3690" s="162"/>
      <c r="U3690" s="162"/>
      <c r="V3690" s="162"/>
      <c r="W3690" s="162"/>
      <c r="X3690" s="162"/>
      <c r="Y3690" s="162"/>
      <c r="Z3690" s="162"/>
      <c r="AA3690" s="162"/>
    </row>
    <row r="3691">
      <c r="A3691" s="160">
        <v>3690.0</v>
      </c>
      <c r="B3691" s="165" t="s">
        <v>3836</v>
      </c>
      <c r="C3691" s="160">
        <v>2.0210603E7</v>
      </c>
      <c r="D3691" s="162"/>
      <c r="E3691" s="162"/>
      <c r="F3691" s="167"/>
      <c r="G3691" s="168"/>
      <c r="H3691" s="162"/>
      <c r="I3691" s="162"/>
      <c r="J3691" s="162"/>
      <c r="K3691" s="162"/>
      <c r="L3691" s="162"/>
      <c r="M3691" s="162"/>
      <c r="N3691" s="162"/>
      <c r="O3691" s="162"/>
      <c r="P3691" s="162"/>
      <c r="Q3691" s="162"/>
      <c r="R3691" s="162"/>
      <c r="S3691" s="162"/>
      <c r="T3691" s="162"/>
      <c r="U3691" s="162"/>
      <c r="V3691" s="162"/>
      <c r="W3691" s="162"/>
      <c r="X3691" s="162"/>
      <c r="Y3691" s="162"/>
      <c r="Z3691" s="162"/>
      <c r="AA3691" s="162"/>
    </row>
    <row r="3692">
      <c r="A3692" s="160">
        <v>3691.0</v>
      </c>
      <c r="B3692" s="165" t="s">
        <v>3837</v>
      </c>
      <c r="C3692" s="160">
        <v>2.0210603E7</v>
      </c>
      <c r="D3692" s="162"/>
      <c r="E3692" s="162"/>
      <c r="F3692" s="167"/>
      <c r="G3692" s="168"/>
      <c r="H3692" s="162"/>
      <c r="I3692" s="162"/>
      <c r="J3692" s="162"/>
      <c r="K3692" s="162"/>
      <c r="L3692" s="162"/>
      <c r="M3692" s="162"/>
      <c r="N3692" s="162"/>
      <c r="O3692" s="162"/>
      <c r="P3692" s="162"/>
      <c r="Q3692" s="162"/>
      <c r="R3692" s="162"/>
      <c r="S3692" s="162"/>
      <c r="T3692" s="162"/>
      <c r="U3692" s="162"/>
      <c r="V3692" s="162"/>
      <c r="W3692" s="162"/>
      <c r="X3692" s="162"/>
      <c r="Y3692" s="162"/>
      <c r="Z3692" s="162"/>
      <c r="AA3692" s="162"/>
    </row>
    <row r="3693">
      <c r="A3693" s="160">
        <v>3692.0</v>
      </c>
      <c r="B3693" s="165" t="s">
        <v>3838</v>
      </c>
      <c r="C3693" s="160">
        <v>2.0210603E7</v>
      </c>
      <c r="D3693" s="162"/>
      <c r="E3693" s="162"/>
      <c r="F3693" s="167"/>
      <c r="G3693" s="168"/>
      <c r="H3693" s="162"/>
      <c r="I3693" s="162"/>
      <c r="J3693" s="162"/>
      <c r="K3693" s="162"/>
      <c r="L3693" s="162"/>
      <c r="M3693" s="162"/>
      <c r="N3693" s="162"/>
      <c r="O3693" s="162"/>
      <c r="P3693" s="162"/>
      <c r="Q3693" s="162"/>
      <c r="R3693" s="162"/>
      <c r="S3693" s="162"/>
      <c r="T3693" s="162"/>
      <c r="U3693" s="162"/>
      <c r="V3693" s="162"/>
      <c r="W3693" s="162"/>
      <c r="X3693" s="162"/>
      <c r="Y3693" s="162"/>
      <c r="Z3693" s="162"/>
      <c r="AA3693" s="162"/>
    </row>
    <row r="3694">
      <c r="A3694" s="160">
        <v>3693.0</v>
      </c>
      <c r="B3694" s="165" t="s">
        <v>3839</v>
      </c>
      <c r="C3694" s="160">
        <v>2.0210603E7</v>
      </c>
      <c r="D3694" s="162"/>
      <c r="E3694" s="162"/>
      <c r="F3694" s="167"/>
      <c r="G3694" s="168"/>
      <c r="H3694" s="162"/>
      <c r="I3694" s="162"/>
      <c r="J3694" s="162"/>
      <c r="K3694" s="162"/>
      <c r="L3694" s="162"/>
      <c r="M3694" s="162"/>
      <c r="N3694" s="162"/>
      <c r="O3694" s="162"/>
      <c r="P3694" s="162"/>
      <c r="Q3694" s="162"/>
      <c r="R3694" s="162"/>
      <c r="S3694" s="162"/>
      <c r="T3694" s="162"/>
      <c r="U3694" s="162"/>
      <c r="V3694" s="162"/>
      <c r="W3694" s="162"/>
      <c r="X3694" s="162"/>
      <c r="Y3694" s="162"/>
      <c r="Z3694" s="162"/>
      <c r="AA3694" s="162"/>
    </row>
    <row r="3695">
      <c r="A3695" s="160">
        <v>3694.0</v>
      </c>
      <c r="B3695" s="165" t="s">
        <v>3840</v>
      </c>
      <c r="C3695" s="160">
        <v>2.0210603E7</v>
      </c>
      <c r="D3695" s="162"/>
      <c r="E3695" s="162"/>
      <c r="F3695" s="167"/>
      <c r="G3695" s="168"/>
      <c r="H3695" s="162"/>
      <c r="I3695" s="162"/>
      <c r="J3695" s="162"/>
      <c r="K3695" s="162"/>
      <c r="L3695" s="162"/>
      <c r="M3695" s="162"/>
      <c r="N3695" s="162"/>
      <c r="O3695" s="162"/>
      <c r="P3695" s="162"/>
      <c r="Q3695" s="162"/>
      <c r="R3695" s="162"/>
      <c r="S3695" s="162"/>
      <c r="T3695" s="162"/>
      <c r="U3695" s="162"/>
      <c r="V3695" s="162"/>
      <c r="W3695" s="162"/>
      <c r="X3695" s="162"/>
      <c r="Y3695" s="162"/>
      <c r="Z3695" s="162"/>
      <c r="AA3695" s="162"/>
    </row>
    <row r="3696">
      <c r="A3696" s="160">
        <v>3695.0</v>
      </c>
      <c r="B3696" s="165" t="s">
        <v>3841</v>
      </c>
      <c r="C3696" s="160">
        <v>2.0210603E7</v>
      </c>
      <c r="D3696" s="162"/>
      <c r="E3696" s="162"/>
      <c r="F3696" s="167"/>
      <c r="G3696" s="168"/>
      <c r="H3696" s="162"/>
      <c r="I3696" s="162"/>
      <c r="J3696" s="162"/>
      <c r="K3696" s="162"/>
      <c r="L3696" s="162"/>
      <c r="M3696" s="162"/>
      <c r="N3696" s="162"/>
      <c r="O3696" s="162"/>
      <c r="P3696" s="162"/>
      <c r="Q3696" s="162"/>
      <c r="R3696" s="162"/>
      <c r="S3696" s="162"/>
      <c r="T3696" s="162"/>
      <c r="U3696" s="162"/>
      <c r="V3696" s="162"/>
      <c r="W3696" s="162"/>
      <c r="X3696" s="162"/>
      <c r="Y3696" s="162"/>
      <c r="Z3696" s="162"/>
      <c r="AA3696" s="162"/>
    </row>
    <row r="3697">
      <c r="A3697" s="160">
        <v>3696.0</v>
      </c>
      <c r="B3697" s="165" t="s">
        <v>3842</v>
      </c>
      <c r="C3697" s="160">
        <v>2.0210603E7</v>
      </c>
      <c r="D3697" s="162"/>
      <c r="E3697" s="162"/>
      <c r="F3697" s="167"/>
      <c r="G3697" s="168"/>
      <c r="H3697" s="162"/>
      <c r="I3697" s="162"/>
      <c r="J3697" s="162"/>
      <c r="K3697" s="162"/>
      <c r="L3697" s="162"/>
      <c r="M3697" s="162"/>
      <c r="N3697" s="162"/>
      <c r="O3697" s="162"/>
      <c r="P3697" s="162"/>
      <c r="Q3697" s="162"/>
      <c r="R3697" s="162"/>
      <c r="S3697" s="162"/>
      <c r="T3697" s="162"/>
      <c r="U3697" s="162"/>
      <c r="V3697" s="162"/>
      <c r="W3697" s="162"/>
      <c r="X3697" s="162"/>
      <c r="Y3697" s="162"/>
      <c r="Z3697" s="162"/>
      <c r="AA3697" s="162"/>
    </row>
    <row r="3698">
      <c r="A3698" s="160">
        <v>3697.0</v>
      </c>
      <c r="B3698" s="165" t="s">
        <v>3843</v>
      </c>
      <c r="C3698" s="160">
        <v>2.0210604E7</v>
      </c>
      <c r="D3698" s="162"/>
      <c r="E3698" s="162"/>
      <c r="F3698" s="167"/>
      <c r="G3698" s="168"/>
      <c r="H3698" s="162"/>
      <c r="I3698" s="162"/>
      <c r="J3698" s="162"/>
      <c r="K3698" s="162"/>
      <c r="L3698" s="162"/>
      <c r="M3698" s="162"/>
      <c r="N3698" s="162"/>
      <c r="O3698" s="162"/>
      <c r="P3698" s="162"/>
      <c r="Q3698" s="162"/>
      <c r="R3698" s="162"/>
      <c r="S3698" s="162"/>
      <c r="T3698" s="162"/>
      <c r="U3698" s="162"/>
      <c r="V3698" s="162"/>
      <c r="W3698" s="162"/>
      <c r="X3698" s="162"/>
      <c r="Y3698" s="162"/>
      <c r="Z3698" s="162"/>
      <c r="AA3698" s="162"/>
    </row>
    <row r="3699">
      <c r="A3699" s="160">
        <v>3698.0</v>
      </c>
      <c r="B3699" s="165" t="s">
        <v>3844</v>
      </c>
      <c r="C3699" s="160">
        <v>2.0210604E7</v>
      </c>
      <c r="D3699" s="162"/>
      <c r="E3699" s="162"/>
      <c r="F3699" s="167"/>
      <c r="G3699" s="168"/>
      <c r="H3699" s="162"/>
      <c r="I3699" s="162"/>
      <c r="J3699" s="162"/>
      <c r="K3699" s="162"/>
      <c r="L3699" s="162"/>
      <c r="M3699" s="162"/>
      <c r="N3699" s="162"/>
      <c r="O3699" s="162"/>
      <c r="P3699" s="162"/>
      <c r="Q3699" s="162"/>
      <c r="R3699" s="162"/>
      <c r="S3699" s="162"/>
      <c r="T3699" s="162"/>
      <c r="U3699" s="162"/>
      <c r="V3699" s="162"/>
      <c r="W3699" s="162"/>
      <c r="X3699" s="162"/>
      <c r="Y3699" s="162"/>
      <c r="Z3699" s="162"/>
      <c r="AA3699" s="162"/>
    </row>
    <row r="3700">
      <c r="A3700" s="160">
        <v>3699.0</v>
      </c>
      <c r="B3700" s="165" t="s">
        <v>3845</v>
      </c>
      <c r="C3700" s="160">
        <v>2.0210604E7</v>
      </c>
      <c r="D3700" s="162"/>
      <c r="E3700" s="162"/>
      <c r="F3700" s="167"/>
      <c r="G3700" s="168"/>
      <c r="H3700" s="162"/>
      <c r="I3700" s="162"/>
      <c r="J3700" s="162"/>
      <c r="K3700" s="162"/>
      <c r="L3700" s="162"/>
      <c r="M3700" s="162"/>
      <c r="N3700" s="162"/>
      <c r="O3700" s="162"/>
      <c r="P3700" s="162"/>
      <c r="Q3700" s="162"/>
      <c r="R3700" s="162"/>
      <c r="S3700" s="162"/>
      <c r="T3700" s="162"/>
      <c r="U3700" s="162"/>
      <c r="V3700" s="162"/>
      <c r="W3700" s="162"/>
      <c r="X3700" s="162"/>
      <c r="Y3700" s="162"/>
      <c r="Z3700" s="162"/>
      <c r="AA3700" s="162"/>
    </row>
    <row r="3701">
      <c r="A3701" s="160">
        <v>3700.0</v>
      </c>
      <c r="B3701" s="165" t="s">
        <v>3846</v>
      </c>
      <c r="C3701" s="160">
        <v>2.0210604E7</v>
      </c>
      <c r="D3701" s="162"/>
      <c r="E3701" s="162"/>
      <c r="F3701" s="167"/>
      <c r="G3701" s="168"/>
      <c r="H3701" s="162"/>
      <c r="I3701" s="162"/>
      <c r="J3701" s="162"/>
      <c r="K3701" s="162"/>
      <c r="L3701" s="162"/>
      <c r="M3701" s="162"/>
      <c r="N3701" s="162"/>
      <c r="O3701" s="162"/>
      <c r="P3701" s="162"/>
      <c r="Q3701" s="162"/>
      <c r="R3701" s="162"/>
      <c r="S3701" s="162"/>
      <c r="T3701" s="162"/>
      <c r="U3701" s="162"/>
      <c r="V3701" s="162"/>
      <c r="W3701" s="162"/>
      <c r="X3701" s="162"/>
      <c r="Y3701" s="162"/>
      <c r="Z3701" s="162"/>
      <c r="AA3701" s="162"/>
    </row>
    <row r="3702">
      <c r="A3702" s="160">
        <v>3701.0</v>
      </c>
      <c r="B3702" s="165" t="s">
        <v>3847</v>
      </c>
      <c r="C3702" s="160">
        <v>2.0210604E7</v>
      </c>
      <c r="D3702" s="162"/>
      <c r="E3702" s="162"/>
      <c r="F3702" s="167"/>
      <c r="G3702" s="168"/>
      <c r="H3702" s="162"/>
      <c r="I3702" s="162"/>
      <c r="J3702" s="162"/>
      <c r="K3702" s="162"/>
      <c r="L3702" s="162"/>
      <c r="M3702" s="162"/>
      <c r="N3702" s="162"/>
      <c r="O3702" s="162"/>
      <c r="P3702" s="162"/>
      <c r="Q3702" s="162"/>
      <c r="R3702" s="162"/>
      <c r="S3702" s="162"/>
      <c r="T3702" s="162"/>
      <c r="U3702" s="162"/>
      <c r="V3702" s="162"/>
      <c r="W3702" s="162"/>
      <c r="X3702" s="162"/>
      <c r="Y3702" s="162"/>
      <c r="Z3702" s="162"/>
      <c r="AA3702" s="162"/>
    </row>
    <row r="3703">
      <c r="A3703" s="160">
        <v>3702.0</v>
      </c>
      <c r="B3703" s="165" t="s">
        <v>3848</v>
      </c>
      <c r="C3703" s="160">
        <v>2.0210604E7</v>
      </c>
      <c r="D3703" s="162"/>
      <c r="E3703" s="162"/>
      <c r="F3703" s="167"/>
      <c r="G3703" s="168"/>
      <c r="H3703" s="162"/>
      <c r="I3703" s="162"/>
      <c r="J3703" s="162"/>
      <c r="K3703" s="162"/>
      <c r="L3703" s="162"/>
      <c r="M3703" s="162"/>
      <c r="N3703" s="162"/>
      <c r="O3703" s="162"/>
      <c r="P3703" s="162"/>
      <c r="Q3703" s="162"/>
      <c r="R3703" s="162"/>
      <c r="S3703" s="162"/>
      <c r="T3703" s="162"/>
      <c r="U3703" s="162"/>
      <c r="V3703" s="162"/>
      <c r="W3703" s="162"/>
      <c r="X3703" s="162"/>
      <c r="Y3703" s="162"/>
      <c r="Z3703" s="162"/>
      <c r="AA3703" s="162"/>
    </row>
    <row r="3704">
      <c r="A3704" s="160">
        <v>3703.0</v>
      </c>
      <c r="B3704" s="165" t="s">
        <v>3849</v>
      </c>
      <c r="C3704" s="160">
        <v>2.0210604E7</v>
      </c>
      <c r="D3704" s="162"/>
      <c r="E3704" s="162"/>
      <c r="F3704" s="167"/>
      <c r="G3704" s="168"/>
      <c r="H3704" s="162"/>
      <c r="I3704" s="162"/>
      <c r="J3704" s="162"/>
      <c r="K3704" s="162"/>
      <c r="L3704" s="162"/>
      <c r="M3704" s="162"/>
      <c r="N3704" s="162"/>
      <c r="O3704" s="162"/>
      <c r="P3704" s="162"/>
      <c r="Q3704" s="162"/>
      <c r="R3704" s="162"/>
      <c r="S3704" s="162"/>
      <c r="T3704" s="162"/>
      <c r="U3704" s="162"/>
      <c r="V3704" s="162"/>
      <c r="W3704" s="162"/>
      <c r="X3704" s="162"/>
      <c r="Y3704" s="162"/>
      <c r="Z3704" s="162"/>
      <c r="AA3704" s="162"/>
    </row>
    <row r="3705">
      <c r="A3705" s="160">
        <v>3704.0</v>
      </c>
      <c r="B3705" s="165" t="s">
        <v>3850</v>
      </c>
      <c r="C3705" s="160">
        <v>2.0210604E7</v>
      </c>
      <c r="D3705" s="162"/>
      <c r="E3705" s="162"/>
      <c r="F3705" s="167"/>
      <c r="G3705" s="168"/>
      <c r="H3705" s="162"/>
      <c r="I3705" s="162"/>
      <c r="J3705" s="162"/>
      <c r="K3705" s="162"/>
      <c r="L3705" s="162"/>
      <c r="M3705" s="162"/>
      <c r="N3705" s="162"/>
      <c r="O3705" s="162"/>
      <c r="P3705" s="162"/>
      <c r="Q3705" s="162"/>
      <c r="R3705" s="162"/>
      <c r="S3705" s="162"/>
      <c r="T3705" s="162"/>
      <c r="U3705" s="162"/>
      <c r="V3705" s="162"/>
      <c r="W3705" s="162"/>
      <c r="X3705" s="162"/>
      <c r="Y3705" s="162"/>
      <c r="Z3705" s="162"/>
      <c r="AA3705" s="162"/>
    </row>
    <row r="3706">
      <c r="A3706" s="160">
        <v>3705.0</v>
      </c>
      <c r="B3706" s="165" t="s">
        <v>3851</v>
      </c>
      <c r="C3706" s="160">
        <v>2.0210604E7</v>
      </c>
      <c r="D3706" s="162"/>
      <c r="E3706" s="162"/>
      <c r="F3706" s="167"/>
      <c r="G3706" s="168"/>
      <c r="H3706" s="162"/>
      <c r="I3706" s="162"/>
      <c r="J3706" s="162"/>
      <c r="K3706" s="162"/>
      <c r="L3706" s="162"/>
      <c r="M3706" s="162"/>
      <c r="N3706" s="162"/>
      <c r="O3706" s="162"/>
      <c r="P3706" s="162"/>
      <c r="Q3706" s="162"/>
      <c r="R3706" s="162"/>
      <c r="S3706" s="162"/>
      <c r="T3706" s="162"/>
      <c r="U3706" s="162"/>
      <c r="V3706" s="162"/>
      <c r="W3706" s="162"/>
      <c r="X3706" s="162"/>
      <c r="Y3706" s="162"/>
      <c r="Z3706" s="162"/>
      <c r="AA3706" s="162"/>
    </row>
    <row r="3707">
      <c r="A3707" s="160">
        <v>3706.0</v>
      </c>
      <c r="B3707" s="165" t="s">
        <v>3852</v>
      </c>
      <c r="C3707" s="160">
        <v>2.0210604E7</v>
      </c>
      <c r="D3707" s="162"/>
      <c r="E3707" s="162"/>
      <c r="F3707" s="167"/>
      <c r="G3707" s="168"/>
      <c r="H3707" s="162"/>
      <c r="I3707" s="162"/>
      <c r="J3707" s="162"/>
      <c r="K3707" s="162"/>
      <c r="L3707" s="162"/>
      <c r="M3707" s="162"/>
      <c r="N3707" s="162"/>
      <c r="O3707" s="162"/>
      <c r="P3707" s="162"/>
      <c r="Q3707" s="162"/>
      <c r="R3707" s="162"/>
      <c r="S3707" s="162"/>
      <c r="T3707" s="162"/>
      <c r="U3707" s="162"/>
      <c r="V3707" s="162"/>
      <c r="W3707" s="162"/>
      <c r="X3707" s="162"/>
      <c r="Y3707" s="162"/>
      <c r="Z3707" s="162"/>
      <c r="AA3707" s="162"/>
    </row>
    <row r="3708">
      <c r="A3708" s="160">
        <v>3707.0</v>
      </c>
      <c r="B3708" s="165" t="s">
        <v>3853</v>
      </c>
      <c r="C3708" s="160">
        <v>2.0210604E7</v>
      </c>
      <c r="D3708" s="162"/>
      <c r="E3708" s="162"/>
      <c r="F3708" s="167"/>
      <c r="G3708" s="168"/>
      <c r="H3708" s="162"/>
      <c r="I3708" s="162"/>
      <c r="J3708" s="162"/>
      <c r="K3708" s="162"/>
      <c r="L3708" s="162"/>
      <c r="M3708" s="162"/>
      <c r="N3708" s="162"/>
      <c r="O3708" s="162"/>
      <c r="P3708" s="162"/>
      <c r="Q3708" s="162"/>
      <c r="R3708" s="162"/>
      <c r="S3708" s="162"/>
      <c r="T3708" s="162"/>
      <c r="U3708" s="162"/>
      <c r="V3708" s="162"/>
      <c r="W3708" s="162"/>
      <c r="X3708" s="162"/>
      <c r="Y3708" s="162"/>
      <c r="Z3708" s="162"/>
      <c r="AA3708" s="162"/>
    </row>
    <row r="3709">
      <c r="A3709" s="160">
        <v>3708.0</v>
      </c>
      <c r="B3709" s="165" t="s">
        <v>3854</v>
      </c>
      <c r="C3709" s="160">
        <v>2.0210604E7</v>
      </c>
      <c r="D3709" s="162"/>
      <c r="E3709" s="162"/>
      <c r="F3709" s="167"/>
      <c r="G3709" s="168"/>
      <c r="H3709" s="162"/>
      <c r="I3709" s="162"/>
      <c r="J3709" s="162"/>
      <c r="K3709" s="162"/>
      <c r="L3709" s="162"/>
      <c r="M3709" s="162"/>
      <c r="N3709" s="162"/>
      <c r="O3709" s="162"/>
      <c r="P3709" s="162"/>
      <c r="Q3709" s="162"/>
      <c r="R3709" s="162"/>
      <c r="S3709" s="162"/>
      <c r="T3709" s="162"/>
      <c r="U3709" s="162"/>
      <c r="V3709" s="162"/>
      <c r="W3709" s="162"/>
      <c r="X3709" s="162"/>
      <c r="Y3709" s="162"/>
      <c r="Z3709" s="162"/>
      <c r="AA3709" s="162"/>
    </row>
    <row r="3710">
      <c r="A3710" s="160">
        <v>3709.0</v>
      </c>
      <c r="B3710" s="165" t="s">
        <v>3855</v>
      </c>
      <c r="C3710" s="160">
        <v>2.0210604E7</v>
      </c>
      <c r="D3710" s="162"/>
      <c r="E3710" s="162"/>
      <c r="F3710" s="167"/>
      <c r="G3710" s="168"/>
      <c r="H3710" s="162"/>
      <c r="I3710" s="162"/>
      <c r="J3710" s="162"/>
      <c r="K3710" s="162"/>
      <c r="L3710" s="162"/>
      <c r="M3710" s="162"/>
      <c r="N3710" s="162"/>
      <c r="O3710" s="162"/>
      <c r="P3710" s="162"/>
      <c r="Q3710" s="162"/>
      <c r="R3710" s="162"/>
      <c r="S3710" s="162"/>
      <c r="T3710" s="162"/>
      <c r="U3710" s="162"/>
      <c r="V3710" s="162"/>
      <c r="W3710" s="162"/>
      <c r="X3710" s="162"/>
      <c r="Y3710" s="162"/>
      <c r="Z3710" s="162"/>
      <c r="AA3710" s="162"/>
    </row>
    <row r="3711">
      <c r="A3711" s="160">
        <v>3710.0</v>
      </c>
      <c r="B3711" s="165" t="s">
        <v>3856</v>
      </c>
      <c r="C3711" s="160">
        <v>2.0210604E7</v>
      </c>
      <c r="D3711" s="162"/>
      <c r="E3711" s="162"/>
      <c r="F3711" s="167"/>
      <c r="G3711" s="168"/>
      <c r="H3711" s="162"/>
      <c r="I3711" s="162"/>
      <c r="J3711" s="162"/>
      <c r="K3711" s="162"/>
      <c r="L3711" s="162"/>
      <c r="M3711" s="162"/>
      <c r="N3711" s="162"/>
      <c r="O3711" s="162"/>
      <c r="P3711" s="162"/>
      <c r="Q3711" s="162"/>
      <c r="R3711" s="162"/>
      <c r="S3711" s="162"/>
      <c r="T3711" s="162"/>
      <c r="U3711" s="162"/>
      <c r="V3711" s="162"/>
      <c r="W3711" s="162"/>
      <c r="X3711" s="162"/>
      <c r="Y3711" s="162"/>
      <c r="Z3711" s="162"/>
      <c r="AA3711" s="162"/>
    </row>
    <row r="3712">
      <c r="A3712" s="160">
        <v>3711.0</v>
      </c>
      <c r="B3712" s="165" t="s">
        <v>3857</v>
      </c>
      <c r="C3712" s="160">
        <v>2.0210604E7</v>
      </c>
      <c r="D3712" s="162"/>
      <c r="E3712" s="162"/>
      <c r="F3712" s="167"/>
      <c r="G3712" s="168"/>
      <c r="H3712" s="162"/>
      <c r="I3712" s="162"/>
      <c r="J3712" s="162"/>
      <c r="K3712" s="162"/>
      <c r="L3712" s="162"/>
      <c r="M3712" s="162"/>
      <c r="N3712" s="162"/>
      <c r="O3712" s="162"/>
      <c r="P3712" s="162"/>
      <c r="Q3712" s="162"/>
      <c r="R3712" s="162"/>
      <c r="S3712" s="162"/>
      <c r="T3712" s="162"/>
      <c r="U3712" s="162"/>
      <c r="V3712" s="162"/>
      <c r="W3712" s="162"/>
      <c r="X3712" s="162"/>
      <c r="Y3712" s="162"/>
      <c r="Z3712" s="162"/>
      <c r="AA3712" s="162"/>
    </row>
    <row r="3713">
      <c r="A3713" s="160">
        <v>3712.0</v>
      </c>
      <c r="B3713" s="165" t="s">
        <v>3858</v>
      </c>
      <c r="C3713" s="160">
        <v>2.0210604E7</v>
      </c>
      <c r="D3713" s="162"/>
      <c r="E3713" s="162"/>
      <c r="F3713" s="167"/>
      <c r="G3713" s="168"/>
      <c r="H3713" s="162"/>
      <c r="I3713" s="162"/>
      <c r="J3713" s="162"/>
      <c r="K3713" s="162"/>
      <c r="L3713" s="162"/>
      <c r="M3713" s="162"/>
      <c r="N3713" s="162"/>
      <c r="O3713" s="162"/>
      <c r="P3713" s="162"/>
      <c r="Q3713" s="162"/>
      <c r="R3713" s="162"/>
      <c r="S3713" s="162"/>
      <c r="T3713" s="162"/>
      <c r="U3713" s="162"/>
      <c r="V3713" s="162"/>
      <c r="W3713" s="162"/>
      <c r="X3713" s="162"/>
      <c r="Y3713" s="162"/>
      <c r="Z3713" s="162"/>
      <c r="AA3713" s="162"/>
    </row>
    <row r="3714">
      <c r="A3714" s="160">
        <v>3713.0</v>
      </c>
      <c r="B3714" s="165" t="s">
        <v>3859</v>
      </c>
      <c r="C3714" s="160">
        <v>2.0210604E7</v>
      </c>
      <c r="D3714" s="162"/>
      <c r="E3714" s="162"/>
      <c r="F3714" s="167"/>
      <c r="G3714" s="168"/>
      <c r="H3714" s="162"/>
      <c r="I3714" s="162"/>
      <c r="J3714" s="162"/>
      <c r="K3714" s="162"/>
      <c r="L3714" s="162"/>
      <c r="M3714" s="162"/>
      <c r="N3714" s="162"/>
      <c r="O3714" s="162"/>
      <c r="P3714" s="162"/>
      <c r="Q3714" s="162"/>
      <c r="R3714" s="162"/>
      <c r="S3714" s="162"/>
      <c r="T3714" s="162"/>
      <c r="U3714" s="162"/>
      <c r="V3714" s="162"/>
      <c r="W3714" s="162"/>
      <c r="X3714" s="162"/>
      <c r="Y3714" s="162"/>
      <c r="Z3714" s="162"/>
      <c r="AA3714" s="162"/>
    </row>
    <row r="3715">
      <c r="A3715" s="160">
        <v>3714.0</v>
      </c>
      <c r="B3715" s="165" t="s">
        <v>3860</v>
      </c>
      <c r="C3715" s="160">
        <v>2.0210604E7</v>
      </c>
      <c r="D3715" s="162"/>
      <c r="E3715" s="162"/>
      <c r="F3715" s="167"/>
      <c r="G3715" s="168"/>
      <c r="H3715" s="162"/>
      <c r="I3715" s="162"/>
      <c r="J3715" s="162"/>
      <c r="K3715" s="162"/>
      <c r="L3715" s="162"/>
      <c r="M3715" s="162"/>
      <c r="N3715" s="162"/>
      <c r="O3715" s="162"/>
      <c r="P3715" s="162"/>
      <c r="Q3715" s="162"/>
      <c r="R3715" s="162"/>
      <c r="S3715" s="162"/>
      <c r="T3715" s="162"/>
      <c r="U3715" s="162"/>
      <c r="V3715" s="162"/>
      <c r="W3715" s="162"/>
      <c r="X3715" s="162"/>
      <c r="Y3715" s="162"/>
      <c r="Z3715" s="162"/>
      <c r="AA3715" s="162"/>
    </row>
    <row r="3716">
      <c r="A3716" s="160">
        <v>3715.0</v>
      </c>
      <c r="B3716" s="165" t="s">
        <v>3861</v>
      </c>
      <c r="C3716" s="160">
        <v>2.0210604E7</v>
      </c>
      <c r="D3716" s="162"/>
      <c r="E3716" s="162"/>
      <c r="F3716" s="167"/>
      <c r="G3716" s="168"/>
      <c r="H3716" s="162"/>
      <c r="I3716" s="162"/>
      <c r="J3716" s="162"/>
      <c r="K3716" s="162"/>
      <c r="L3716" s="162"/>
      <c r="M3716" s="162"/>
      <c r="N3716" s="162"/>
      <c r="O3716" s="162"/>
      <c r="P3716" s="162"/>
      <c r="Q3716" s="162"/>
      <c r="R3716" s="162"/>
      <c r="S3716" s="162"/>
      <c r="T3716" s="162"/>
      <c r="U3716" s="162"/>
      <c r="V3716" s="162"/>
      <c r="W3716" s="162"/>
      <c r="X3716" s="162"/>
      <c r="Y3716" s="162"/>
      <c r="Z3716" s="162"/>
      <c r="AA3716" s="162"/>
    </row>
    <row r="3717">
      <c r="A3717" s="160">
        <v>3716.0</v>
      </c>
      <c r="B3717" s="165" t="s">
        <v>3862</v>
      </c>
      <c r="C3717" s="160">
        <v>2.0210604E7</v>
      </c>
      <c r="D3717" s="162"/>
      <c r="E3717" s="162"/>
      <c r="F3717" s="167"/>
      <c r="G3717" s="168"/>
      <c r="H3717" s="162"/>
      <c r="I3717" s="162"/>
      <c r="J3717" s="162"/>
      <c r="K3717" s="162"/>
      <c r="L3717" s="162"/>
      <c r="M3717" s="162"/>
      <c r="N3717" s="162"/>
      <c r="O3717" s="162"/>
      <c r="P3717" s="162"/>
      <c r="Q3717" s="162"/>
      <c r="R3717" s="162"/>
      <c r="S3717" s="162"/>
      <c r="T3717" s="162"/>
      <c r="U3717" s="162"/>
      <c r="V3717" s="162"/>
      <c r="W3717" s="162"/>
      <c r="X3717" s="162"/>
      <c r="Y3717" s="162"/>
      <c r="Z3717" s="162"/>
      <c r="AA3717" s="162"/>
    </row>
    <row r="3718">
      <c r="A3718" s="160">
        <v>3717.0</v>
      </c>
      <c r="B3718" s="165" t="s">
        <v>3863</v>
      </c>
      <c r="C3718" s="160">
        <v>2.0210604E7</v>
      </c>
      <c r="D3718" s="162"/>
      <c r="E3718" s="162"/>
      <c r="F3718" s="167"/>
      <c r="G3718" s="168"/>
      <c r="H3718" s="162"/>
      <c r="I3718" s="162"/>
      <c r="J3718" s="162"/>
      <c r="K3718" s="162"/>
      <c r="L3718" s="162"/>
      <c r="M3718" s="162"/>
      <c r="N3718" s="162"/>
      <c r="O3718" s="162"/>
      <c r="P3718" s="162"/>
      <c r="Q3718" s="162"/>
      <c r="R3718" s="162"/>
      <c r="S3718" s="162"/>
      <c r="T3718" s="162"/>
      <c r="U3718" s="162"/>
      <c r="V3718" s="162"/>
      <c r="W3718" s="162"/>
      <c r="X3718" s="162"/>
      <c r="Y3718" s="162"/>
      <c r="Z3718" s="162"/>
      <c r="AA3718" s="162"/>
    </row>
    <row r="3719">
      <c r="A3719" s="160">
        <v>3718.0</v>
      </c>
      <c r="B3719" s="165" t="s">
        <v>3864</v>
      </c>
      <c r="C3719" s="160">
        <v>2.0210604E7</v>
      </c>
      <c r="D3719" s="162"/>
      <c r="E3719" s="162"/>
      <c r="F3719" s="167"/>
      <c r="G3719" s="168"/>
      <c r="H3719" s="162"/>
      <c r="I3719" s="162"/>
      <c r="J3719" s="162"/>
      <c r="K3719" s="162"/>
      <c r="L3719" s="162"/>
      <c r="M3719" s="162"/>
      <c r="N3719" s="162"/>
      <c r="O3719" s="162"/>
      <c r="P3719" s="162"/>
      <c r="Q3719" s="162"/>
      <c r="R3719" s="162"/>
      <c r="S3719" s="162"/>
      <c r="T3719" s="162"/>
      <c r="U3719" s="162"/>
      <c r="V3719" s="162"/>
      <c r="W3719" s="162"/>
      <c r="X3719" s="162"/>
      <c r="Y3719" s="162"/>
      <c r="Z3719" s="162"/>
      <c r="AA3719" s="162"/>
    </row>
    <row r="3720">
      <c r="A3720" s="160">
        <v>3719.0</v>
      </c>
      <c r="B3720" s="165" t="s">
        <v>3865</v>
      </c>
      <c r="C3720" s="160">
        <v>2.0210604E7</v>
      </c>
      <c r="D3720" s="162"/>
      <c r="E3720" s="162"/>
      <c r="F3720" s="167"/>
      <c r="G3720" s="168"/>
      <c r="H3720" s="162"/>
      <c r="I3720" s="162"/>
      <c r="J3720" s="162"/>
      <c r="K3720" s="162"/>
      <c r="L3720" s="162"/>
      <c r="M3720" s="162"/>
      <c r="N3720" s="162"/>
      <c r="O3720" s="162"/>
      <c r="P3720" s="162"/>
      <c r="Q3720" s="162"/>
      <c r="R3720" s="162"/>
      <c r="S3720" s="162"/>
      <c r="T3720" s="162"/>
      <c r="U3720" s="162"/>
      <c r="V3720" s="162"/>
      <c r="W3720" s="162"/>
      <c r="X3720" s="162"/>
      <c r="Y3720" s="162"/>
      <c r="Z3720" s="162"/>
      <c r="AA3720" s="162"/>
    </row>
    <row r="3721">
      <c r="A3721" s="160">
        <v>3720.0</v>
      </c>
      <c r="B3721" s="165" t="s">
        <v>3866</v>
      </c>
      <c r="C3721" s="160">
        <v>2.0210604E7</v>
      </c>
      <c r="D3721" s="162"/>
      <c r="E3721" s="162"/>
      <c r="F3721" s="167"/>
      <c r="G3721" s="168"/>
      <c r="H3721" s="162"/>
      <c r="I3721" s="162"/>
      <c r="J3721" s="162"/>
      <c r="K3721" s="162"/>
      <c r="L3721" s="162"/>
      <c r="M3721" s="162"/>
      <c r="N3721" s="162"/>
      <c r="O3721" s="162"/>
      <c r="P3721" s="162"/>
      <c r="Q3721" s="162"/>
      <c r="R3721" s="162"/>
      <c r="S3721" s="162"/>
      <c r="T3721" s="162"/>
      <c r="U3721" s="162"/>
      <c r="V3721" s="162"/>
      <c r="W3721" s="162"/>
      <c r="X3721" s="162"/>
      <c r="Y3721" s="162"/>
      <c r="Z3721" s="162"/>
      <c r="AA3721" s="162"/>
    </row>
    <row r="3722">
      <c r="A3722" s="160">
        <v>3721.0</v>
      </c>
      <c r="B3722" s="165" t="s">
        <v>3867</v>
      </c>
      <c r="C3722" s="160">
        <v>2.0210605E7</v>
      </c>
      <c r="D3722" s="162"/>
      <c r="E3722" s="162"/>
      <c r="F3722" s="167"/>
      <c r="G3722" s="168"/>
      <c r="H3722" s="162"/>
      <c r="I3722" s="162"/>
      <c r="J3722" s="162"/>
      <c r="K3722" s="162"/>
      <c r="L3722" s="162"/>
      <c r="M3722" s="162"/>
      <c r="N3722" s="162"/>
      <c r="O3722" s="162"/>
      <c r="P3722" s="162"/>
      <c r="Q3722" s="162"/>
      <c r="R3722" s="162"/>
      <c r="S3722" s="162"/>
      <c r="T3722" s="162"/>
      <c r="U3722" s="162"/>
      <c r="V3722" s="162"/>
      <c r="W3722" s="162"/>
      <c r="X3722" s="162"/>
      <c r="Y3722" s="162"/>
      <c r="Z3722" s="162"/>
      <c r="AA3722" s="162"/>
    </row>
    <row r="3723">
      <c r="A3723" s="160">
        <v>3722.0</v>
      </c>
      <c r="B3723" s="165" t="s">
        <v>3868</v>
      </c>
      <c r="C3723" s="160">
        <v>2.0210605E7</v>
      </c>
      <c r="D3723" s="162"/>
      <c r="E3723" s="162"/>
      <c r="F3723" s="167"/>
      <c r="G3723" s="168"/>
      <c r="H3723" s="162"/>
      <c r="I3723" s="162"/>
      <c r="J3723" s="162"/>
      <c r="K3723" s="162"/>
      <c r="L3723" s="162"/>
      <c r="M3723" s="162"/>
      <c r="N3723" s="162"/>
      <c r="O3723" s="162"/>
      <c r="P3723" s="162"/>
      <c r="Q3723" s="162"/>
      <c r="R3723" s="162"/>
      <c r="S3723" s="162"/>
      <c r="T3723" s="162"/>
      <c r="U3723" s="162"/>
      <c r="V3723" s="162"/>
      <c r="W3723" s="162"/>
      <c r="X3723" s="162"/>
      <c r="Y3723" s="162"/>
      <c r="Z3723" s="162"/>
      <c r="AA3723" s="162"/>
    </row>
    <row r="3724">
      <c r="A3724" s="160">
        <v>3723.0</v>
      </c>
      <c r="B3724" s="165" t="s">
        <v>3869</v>
      </c>
      <c r="C3724" s="160">
        <v>2.0210605E7</v>
      </c>
      <c r="D3724" s="162"/>
      <c r="E3724" s="162"/>
      <c r="F3724" s="167"/>
      <c r="G3724" s="168"/>
      <c r="H3724" s="162"/>
      <c r="I3724" s="162"/>
      <c r="J3724" s="162"/>
      <c r="K3724" s="162"/>
      <c r="L3724" s="162"/>
      <c r="M3724" s="162"/>
      <c r="N3724" s="162"/>
      <c r="O3724" s="162"/>
      <c r="P3724" s="162"/>
      <c r="Q3724" s="162"/>
      <c r="R3724" s="162"/>
      <c r="S3724" s="162"/>
      <c r="T3724" s="162"/>
      <c r="U3724" s="162"/>
      <c r="V3724" s="162"/>
      <c r="W3724" s="162"/>
      <c r="X3724" s="162"/>
      <c r="Y3724" s="162"/>
      <c r="Z3724" s="162"/>
      <c r="AA3724" s="162"/>
    </row>
    <row r="3725">
      <c r="A3725" s="160">
        <v>3724.0</v>
      </c>
      <c r="B3725" s="165" t="s">
        <v>3870</v>
      </c>
      <c r="C3725" s="160">
        <v>2.0210605E7</v>
      </c>
      <c r="D3725" s="162"/>
      <c r="E3725" s="162"/>
      <c r="F3725" s="167"/>
      <c r="G3725" s="168"/>
      <c r="H3725" s="162"/>
      <c r="I3725" s="162"/>
      <c r="J3725" s="162"/>
      <c r="K3725" s="162"/>
      <c r="L3725" s="162"/>
      <c r="M3725" s="162"/>
      <c r="N3725" s="162"/>
      <c r="O3725" s="162"/>
      <c r="P3725" s="162"/>
      <c r="Q3725" s="162"/>
      <c r="R3725" s="162"/>
      <c r="S3725" s="162"/>
      <c r="T3725" s="162"/>
      <c r="U3725" s="162"/>
      <c r="V3725" s="162"/>
      <c r="W3725" s="162"/>
      <c r="X3725" s="162"/>
      <c r="Y3725" s="162"/>
      <c r="Z3725" s="162"/>
      <c r="AA3725" s="162"/>
    </row>
    <row r="3726">
      <c r="A3726" s="160">
        <v>3725.0</v>
      </c>
      <c r="B3726" s="165" t="s">
        <v>3871</v>
      </c>
      <c r="C3726" s="160">
        <v>2.0210605E7</v>
      </c>
      <c r="D3726" s="162"/>
      <c r="E3726" s="162"/>
      <c r="F3726" s="167"/>
      <c r="G3726" s="168"/>
      <c r="H3726" s="162"/>
      <c r="I3726" s="162"/>
      <c r="J3726" s="162"/>
      <c r="K3726" s="162"/>
      <c r="L3726" s="162"/>
      <c r="M3726" s="162"/>
      <c r="N3726" s="162"/>
      <c r="O3726" s="162"/>
      <c r="P3726" s="162"/>
      <c r="Q3726" s="162"/>
      <c r="R3726" s="162"/>
      <c r="S3726" s="162"/>
      <c r="T3726" s="162"/>
      <c r="U3726" s="162"/>
      <c r="V3726" s="162"/>
      <c r="W3726" s="162"/>
      <c r="X3726" s="162"/>
      <c r="Y3726" s="162"/>
      <c r="Z3726" s="162"/>
      <c r="AA3726" s="162"/>
    </row>
    <row r="3727">
      <c r="A3727" s="160">
        <v>3726.0</v>
      </c>
      <c r="B3727" s="165" t="s">
        <v>3872</v>
      </c>
      <c r="C3727" s="160">
        <v>2.0210605E7</v>
      </c>
      <c r="D3727" s="162"/>
      <c r="E3727" s="162"/>
      <c r="F3727" s="167"/>
      <c r="G3727" s="168"/>
      <c r="H3727" s="162"/>
      <c r="I3727" s="162"/>
      <c r="J3727" s="162"/>
      <c r="K3727" s="162"/>
      <c r="L3727" s="162"/>
      <c r="M3727" s="162"/>
      <c r="N3727" s="162"/>
      <c r="O3727" s="162"/>
      <c r="P3727" s="162"/>
      <c r="Q3727" s="162"/>
      <c r="R3727" s="162"/>
      <c r="S3727" s="162"/>
      <c r="T3727" s="162"/>
      <c r="U3727" s="162"/>
      <c r="V3727" s="162"/>
      <c r="W3727" s="162"/>
      <c r="X3727" s="162"/>
      <c r="Y3727" s="162"/>
      <c r="Z3727" s="162"/>
      <c r="AA3727" s="162"/>
    </row>
    <row r="3728">
      <c r="A3728" s="160">
        <v>3727.0</v>
      </c>
      <c r="B3728" s="165" t="s">
        <v>3873</v>
      </c>
      <c r="C3728" s="160">
        <v>2.0210605E7</v>
      </c>
      <c r="D3728" s="162"/>
      <c r="E3728" s="162"/>
      <c r="F3728" s="167"/>
      <c r="G3728" s="168"/>
      <c r="H3728" s="162"/>
      <c r="I3728" s="162"/>
      <c r="J3728" s="162"/>
      <c r="K3728" s="162"/>
      <c r="L3728" s="162"/>
      <c r="M3728" s="162"/>
      <c r="N3728" s="162"/>
      <c r="O3728" s="162"/>
      <c r="P3728" s="162"/>
      <c r="Q3728" s="162"/>
      <c r="R3728" s="162"/>
      <c r="S3728" s="162"/>
      <c r="T3728" s="162"/>
      <c r="U3728" s="162"/>
      <c r="V3728" s="162"/>
      <c r="W3728" s="162"/>
      <c r="X3728" s="162"/>
      <c r="Y3728" s="162"/>
      <c r="Z3728" s="162"/>
      <c r="AA3728" s="162"/>
    </row>
    <row r="3729">
      <c r="A3729" s="160">
        <v>3728.0</v>
      </c>
      <c r="B3729" s="165" t="s">
        <v>3874</v>
      </c>
      <c r="C3729" s="160">
        <v>2.0210605E7</v>
      </c>
      <c r="D3729" s="162"/>
      <c r="E3729" s="162"/>
      <c r="F3729" s="167"/>
      <c r="G3729" s="168"/>
      <c r="H3729" s="162"/>
      <c r="I3729" s="162"/>
      <c r="J3729" s="162"/>
      <c r="K3729" s="162"/>
      <c r="L3729" s="162"/>
      <c r="M3729" s="162"/>
      <c r="N3729" s="162"/>
      <c r="O3729" s="162"/>
      <c r="P3729" s="162"/>
      <c r="Q3729" s="162"/>
      <c r="R3729" s="162"/>
      <c r="S3729" s="162"/>
      <c r="T3729" s="162"/>
      <c r="U3729" s="162"/>
      <c r="V3729" s="162"/>
      <c r="W3729" s="162"/>
      <c r="X3729" s="162"/>
      <c r="Y3729" s="162"/>
      <c r="Z3729" s="162"/>
      <c r="AA3729" s="162"/>
    </row>
    <row r="3730">
      <c r="A3730" s="160">
        <v>3729.0</v>
      </c>
      <c r="B3730" s="165" t="s">
        <v>3875</v>
      </c>
      <c r="C3730" s="160">
        <v>2.0210605E7</v>
      </c>
      <c r="D3730" s="162"/>
      <c r="E3730" s="162"/>
      <c r="F3730" s="167"/>
      <c r="G3730" s="168"/>
      <c r="H3730" s="162"/>
      <c r="I3730" s="162"/>
      <c r="J3730" s="162"/>
      <c r="K3730" s="162"/>
      <c r="L3730" s="162"/>
      <c r="M3730" s="162"/>
      <c r="N3730" s="162"/>
      <c r="O3730" s="162"/>
      <c r="P3730" s="162"/>
      <c r="Q3730" s="162"/>
      <c r="R3730" s="162"/>
      <c r="S3730" s="162"/>
      <c r="T3730" s="162"/>
      <c r="U3730" s="162"/>
      <c r="V3730" s="162"/>
      <c r="W3730" s="162"/>
      <c r="X3730" s="162"/>
      <c r="Y3730" s="162"/>
      <c r="Z3730" s="162"/>
      <c r="AA3730" s="162"/>
    </row>
    <row r="3731">
      <c r="A3731" s="160">
        <v>3730.0</v>
      </c>
      <c r="B3731" s="165" t="s">
        <v>3876</v>
      </c>
      <c r="C3731" s="160">
        <v>2.0210605E7</v>
      </c>
      <c r="D3731" s="162"/>
      <c r="E3731" s="162"/>
      <c r="F3731" s="167"/>
      <c r="G3731" s="168"/>
      <c r="H3731" s="162"/>
      <c r="I3731" s="162"/>
      <c r="J3731" s="162"/>
      <c r="K3731" s="162"/>
      <c r="L3731" s="162"/>
      <c r="M3731" s="162"/>
      <c r="N3731" s="162"/>
      <c r="O3731" s="162"/>
      <c r="P3731" s="162"/>
      <c r="Q3731" s="162"/>
      <c r="R3731" s="162"/>
      <c r="S3731" s="162"/>
      <c r="T3731" s="162"/>
      <c r="U3731" s="162"/>
      <c r="V3731" s="162"/>
      <c r="W3731" s="162"/>
      <c r="X3731" s="162"/>
      <c r="Y3731" s="162"/>
      <c r="Z3731" s="162"/>
      <c r="AA3731" s="162"/>
    </row>
    <row r="3732">
      <c r="A3732" s="160">
        <v>3731.0</v>
      </c>
      <c r="B3732" s="165" t="s">
        <v>3877</v>
      </c>
      <c r="C3732" s="160">
        <v>2.0210605E7</v>
      </c>
      <c r="D3732" s="162"/>
      <c r="E3732" s="162"/>
      <c r="F3732" s="167"/>
      <c r="G3732" s="168"/>
      <c r="H3732" s="162"/>
      <c r="I3732" s="162"/>
      <c r="J3732" s="162"/>
      <c r="K3732" s="162"/>
      <c r="L3732" s="162"/>
      <c r="M3732" s="162"/>
      <c r="N3732" s="162"/>
      <c r="O3732" s="162"/>
      <c r="P3732" s="162"/>
      <c r="Q3732" s="162"/>
      <c r="R3732" s="162"/>
      <c r="S3732" s="162"/>
      <c r="T3732" s="162"/>
      <c r="U3732" s="162"/>
      <c r="V3732" s="162"/>
      <c r="W3732" s="162"/>
      <c r="X3732" s="162"/>
      <c r="Y3732" s="162"/>
      <c r="Z3732" s="162"/>
      <c r="AA3732" s="162"/>
    </row>
    <row r="3733">
      <c r="A3733" s="160">
        <v>3732.0</v>
      </c>
      <c r="B3733" s="165" t="s">
        <v>3878</v>
      </c>
      <c r="C3733" s="160">
        <v>2.0210605E7</v>
      </c>
      <c r="D3733" s="162"/>
      <c r="E3733" s="162"/>
      <c r="F3733" s="167"/>
      <c r="G3733" s="168"/>
      <c r="H3733" s="162"/>
      <c r="I3733" s="162"/>
      <c r="J3733" s="162"/>
      <c r="K3733" s="162"/>
      <c r="L3733" s="162"/>
      <c r="M3733" s="162"/>
      <c r="N3733" s="162"/>
      <c r="O3733" s="162"/>
      <c r="P3733" s="162"/>
      <c r="Q3733" s="162"/>
      <c r="R3733" s="162"/>
      <c r="S3733" s="162"/>
      <c r="T3733" s="162"/>
      <c r="U3733" s="162"/>
      <c r="V3733" s="162"/>
      <c r="W3733" s="162"/>
      <c r="X3733" s="162"/>
      <c r="Y3733" s="162"/>
      <c r="Z3733" s="162"/>
      <c r="AA3733" s="162"/>
    </row>
    <row r="3734">
      <c r="A3734" s="160">
        <v>3733.0</v>
      </c>
      <c r="B3734" s="165" t="s">
        <v>3879</v>
      </c>
      <c r="C3734" s="160">
        <v>2.0210605E7</v>
      </c>
      <c r="D3734" s="162"/>
      <c r="E3734" s="162"/>
      <c r="F3734" s="167"/>
      <c r="G3734" s="168"/>
      <c r="H3734" s="162"/>
      <c r="I3734" s="162"/>
      <c r="J3734" s="162"/>
      <c r="K3734" s="162"/>
      <c r="L3734" s="162"/>
      <c r="M3734" s="162"/>
      <c r="N3734" s="162"/>
      <c r="O3734" s="162"/>
      <c r="P3734" s="162"/>
      <c r="Q3734" s="162"/>
      <c r="R3734" s="162"/>
      <c r="S3734" s="162"/>
      <c r="T3734" s="162"/>
      <c r="U3734" s="162"/>
      <c r="V3734" s="162"/>
      <c r="W3734" s="162"/>
      <c r="X3734" s="162"/>
      <c r="Y3734" s="162"/>
      <c r="Z3734" s="162"/>
      <c r="AA3734" s="162"/>
    </row>
    <row r="3735">
      <c r="A3735" s="160">
        <v>3734.0</v>
      </c>
      <c r="B3735" s="165" t="s">
        <v>3880</v>
      </c>
      <c r="C3735" s="160">
        <v>2.0210605E7</v>
      </c>
      <c r="D3735" s="162"/>
      <c r="E3735" s="162"/>
      <c r="F3735" s="167"/>
      <c r="G3735" s="168"/>
      <c r="H3735" s="162"/>
      <c r="I3735" s="162"/>
      <c r="J3735" s="162"/>
      <c r="K3735" s="162"/>
      <c r="L3735" s="162"/>
      <c r="M3735" s="162"/>
      <c r="N3735" s="162"/>
      <c r="O3735" s="162"/>
      <c r="P3735" s="162"/>
      <c r="Q3735" s="162"/>
      <c r="R3735" s="162"/>
      <c r="S3735" s="162"/>
      <c r="T3735" s="162"/>
      <c r="U3735" s="162"/>
      <c r="V3735" s="162"/>
      <c r="W3735" s="162"/>
      <c r="X3735" s="162"/>
      <c r="Y3735" s="162"/>
      <c r="Z3735" s="162"/>
      <c r="AA3735" s="162"/>
    </row>
    <row r="3736">
      <c r="A3736" s="160">
        <v>3735.0</v>
      </c>
      <c r="B3736" s="165" t="s">
        <v>3881</v>
      </c>
      <c r="C3736" s="160">
        <v>2.0210605E7</v>
      </c>
      <c r="D3736" s="162"/>
      <c r="E3736" s="162"/>
      <c r="F3736" s="167"/>
      <c r="G3736" s="168"/>
      <c r="H3736" s="162"/>
      <c r="I3736" s="162"/>
      <c r="J3736" s="162"/>
      <c r="K3736" s="162"/>
      <c r="L3736" s="162"/>
      <c r="M3736" s="162"/>
      <c r="N3736" s="162"/>
      <c r="O3736" s="162"/>
      <c r="P3736" s="162"/>
      <c r="Q3736" s="162"/>
      <c r="R3736" s="162"/>
      <c r="S3736" s="162"/>
      <c r="T3736" s="162"/>
      <c r="U3736" s="162"/>
      <c r="V3736" s="162"/>
      <c r="W3736" s="162"/>
      <c r="X3736" s="162"/>
      <c r="Y3736" s="162"/>
      <c r="Z3736" s="162"/>
      <c r="AA3736" s="162"/>
    </row>
    <row r="3737">
      <c r="A3737" s="160">
        <v>3736.0</v>
      </c>
      <c r="B3737" s="165" t="s">
        <v>3882</v>
      </c>
      <c r="C3737" s="160">
        <v>2.0210605E7</v>
      </c>
      <c r="D3737" s="162"/>
      <c r="E3737" s="162"/>
      <c r="F3737" s="167"/>
      <c r="G3737" s="168"/>
      <c r="H3737" s="162"/>
      <c r="I3737" s="162"/>
      <c r="J3737" s="162"/>
      <c r="K3737" s="162"/>
      <c r="L3737" s="162"/>
      <c r="M3737" s="162"/>
      <c r="N3737" s="162"/>
      <c r="O3737" s="162"/>
      <c r="P3737" s="162"/>
      <c r="Q3737" s="162"/>
      <c r="R3737" s="162"/>
      <c r="S3737" s="162"/>
      <c r="T3737" s="162"/>
      <c r="U3737" s="162"/>
      <c r="V3737" s="162"/>
      <c r="W3737" s="162"/>
      <c r="X3737" s="162"/>
      <c r="Y3737" s="162"/>
      <c r="Z3737" s="162"/>
      <c r="AA3737" s="162"/>
    </row>
    <row r="3738">
      <c r="A3738" s="160">
        <v>3737.0</v>
      </c>
      <c r="B3738" s="165" t="s">
        <v>3883</v>
      </c>
      <c r="C3738" s="160">
        <v>2.0210605E7</v>
      </c>
      <c r="D3738" s="162"/>
      <c r="E3738" s="162"/>
      <c r="F3738" s="167"/>
      <c r="G3738" s="168"/>
      <c r="H3738" s="162"/>
      <c r="I3738" s="162"/>
      <c r="J3738" s="162"/>
      <c r="K3738" s="162"/>
      <c r="L3738" s="162"/>
      <c r="M3738" s="162"/>
      <c r="N3738" s="162"/>
      <c r="O3738" s="162"/>
      <c r="P3738" s="162"/>
      <c r="Q3738" s="162"/>
      <c r="R3738" s="162"/>
      <c r="S3738" s="162"/>
      <c r="T3738" s="162"/>
      <c r="U3738" s="162"/>
      <c r="V3738" s="162"/>
      <c r="W3738" s="162"/>
      <c r="X3738" s="162"/>
      <c r="Y3738" s="162"/>
      <c r="Z3738" s="162"/>
      <c r="AA3738" s="162"/>
    </row>
    <row r="3739">
      <c r="A3739" s="160">
        <v>3738.0</v>
      </c>
      <c r="B3739" s="165" t="s">
        <v>3884</v>
      </c>
      <c r="C3739" s="160">
        <v>2.0210605E7</v>
      </c>
      <c r="D3739" s="162"/>
      <c r="E3739" s="162"/>
      <c r="F3739" s="167"/>
      <c r="G3739" s="168"/>
      <c r="H3739" s="162"/>
      <c r="I3739" s="162"/>
      <c r="J3739" s="162"/>
      <c r="K3739" s="162"/>
      <c r="L3739" s="162"/>
      <c r="M3739" s="162"/>
      <c r="N3739" s="162"/>
      <c r="O3739" s="162"/>
      <c r="P3739" s="162"/>
      <c r="Q3739" s="162"/>
      <c r="R3739" s="162"/>
      <c r="S3739" s="162"/>
      <c r="T3739" s="162"/>
      <c r="U3739" s="162"/>
      <c r="V3739" s="162"/>
      <c r="W3739" s="162"/>
      <c r="X3739" s="162"/>
      <c r="Y3739" s="162"/>
      <c r="Z3739" s="162"/>
      <c r="AA3739" s="162"/>
    </row>
    <row r="3740">
      <c r="A3740" s="160">
        <v>3739.0</v>
      </c>
      <c r="B3740" s="165" t="s">
        <v>3885</v>
      </c>
      <c r="C3740" s="160">
        <v>2.0210605E7</v>
      </c>
      <c r="D3740" s="162"/>
      <c r="E3740" s="162"/>
      <c r="F3740" s="167"/>
      <c r="G3740" s="168"/>
      <c r="H3740" s="162"/>
      <c r="I3740" s="162"/>
      <c r="J3740" s="162"/>
      <c r="K3740" s="162"/>
      <c r="L3740" s="162"/>
      <c r="M3740" s="162"/>
      <c r="N3740" s="162"/>
      <c r="O3740" s="162"/>
      <c r="P3740" s="162"/>
      <c r="Q3740" s="162"/>
      <c r="R3740" s="162"/>
      <c r="S3740" s="162"/>
      <c r="T3740" s="162"/>
      <c r="U3740" s="162"/>
      <c r="V3740" s="162"/>
      <c r="W3740" s="162"/>
      <c r="X3740" s="162"/>
      <c r="Y3740" s="162"/>
      <c r="Z3740" s="162"/>
      <c r="AA3740" s="162"/>
    </row>
    <row r="3741">
      <c r="A3741" s="160">
        <v>3740.0</v>
      </c>
      <c r="B3741" s="165" t="s">
        <v>3886</v>
      </c>
      <c r="C3741" s="160">
        <v>2.0210605E7</v>
      </c>
      <c r="D3741" s="162"/>
      <c r="E3741" s="162"/>
      <c r="F3741" s="167"/>
      <c r="G3741" s="168"/>
      <c r="H3741" s="162"/>
      <c r="I3741" s="162"/>
      <c r="J3741" s="162"/>
      <c r="K3741" s="162"/>
      <c r="L3741" s="162"/>
      <c r="M3741" s="162"/>
      <c r="N3741" s="162"/>
      <c r="O3741" s="162"/>
      <c r="P3741" s="162"/>
      <c r="Q3741" s="162"/>
      <c r="R3741" s="162"/>
      <c r="S3741" s="162"/>
      <c r="T3741" s="162"/>
      <c r="U3741" s="162"/>
      <c r="V3741" s="162"/>
      <c r="W3741" s="162"/>
      <c r="X3741" s="162"/>
      <c r="Y3741" s="162"/>
      <c r="Z3741" s="162"/>
      <c r="AA3741" s="162"/>
    </row>
    <row r="3742">
      <c r="A3742" s="160">
        <v>3741.0</v>
      </c>
      <c r="B3742" s="165" t="s">
        <v>3887</v>
      </c>
      <c r="C3742" s="160">
        <v>2.0210605E7</v>
      </c>
      <c r="D3742" s="162"/>
      <c r="E3742" s="162"/>
      <c r="F3742" s="167"/>
      <c r="G3742" s="168"/>
      <c r="H3742" s="162"/>
      <c r="I3742" s="162"/>
      <c r="J3742" s="162"/>
      <c r="K3742" s="162"/>
      <c r="L3742" s="162"/>
      <c r="M3742" s="162"/>
      <c r="N3742" s="162"/>
      <c r="O3742" s="162"/>
      <c r="P3742" s="162"/>
      <c r="Q3742" s="162"/>
      <c r="R3742" s="162"/>
      <c r="S3742" s="162"/>
      <c r="T3742" s="162"/>
      <c r="U3742" s="162"/>
      <c r="V3742" s="162"/>
      <c r="W3742" s="162"/>
      <c r="X3742" s="162"/>
      <c r="Y3742" s="162"/>
      <c r="Z3742" s="162"/>
      <c r="AA3742" s="162"/>
    </row>
    <row r="3743">
      <c r="A3743" s="160">
        <v>3742.0</v>
      </c>
      <c r="B3743" s="165" t="s">
        <v>3888</v>
      </c>
      <c r="C3743" s="160">
        <v>2.0210605E7</v>
      </c>
      <c r="D3743" s="162"/>
      <c r="E3743" s="162"/>
      <c r="F3743" s="167"/>
      <c r="G3743" s="168"/>
      <c r="H3743" s="162"/>
      <c r="I3743" s="162"/>
      <c r="J3743" s="162"/>
      <c r="K3743" s="162"/>
      <c r="L3743" s="162"/>
      <c r="M3743" s="162"/>
      <c r="N3743" s="162"/>
      <c r="O3743" s="162"/>
      <c r="P3743" s="162"/>
      <c r="Q3743" s="162"/>
      <c r="R3743" s="162"/>
      <c r="S3743" s="162"/>
      <c r="T3743" s="162"/>
      <c r="U3743" s="162"/>
      <c r="V3743" s="162"/>
      <c r="W3743" s="162"/>
      <c r="X3743" s="162"/>
      <c r="Y3743" s="162"/>
      <c r="Z3743" s="162"/>
      <c r="AA3743" s="162"/>
    </row>
    <row r="3744">
      <c r="A3744" s="160">
        <v>3743.0</v>
      </c>
      <c r="B3744" s="165" t="s">
        <v>3889</v>
      </c>
      <c r="C3744" s="160">
        <v>2.0210605E7</v>
      </c>
      <c r="D3744" s="162"/>
      <c r="E3744" s="162"/>
      <c r="F3744" s="167"/>
      <c r="G3744" s="168"/>
      <c r="H3744" s="162"/>
      <c r="I3744" s="162"/>
      <c r="J3744" s="162"/>
      <c r="K3744" s="162"/>
      <c r="L3744" s="162"/>
      <c r="M3744" s="162"/>
      <c r="N3744" s="162"/>
      <c r="O3744" s="162"/>
      <c r="P3744" s="162"/>
      <c r="Q3744" s="162"/>
      <c r="R3744" s="162"/>
      <c r="S3744" s="162"/>
      <c r="T3744" s="162"/>
      <c r="U3744" s="162"/>
      <c r="V3744" s="162"/>
      <c r="W3744" s="162"/>
      <c r="X3744" s="162"/>
      <c r="Y3744" s="162"/>
      <c r="Z3744" s="162"/>
      <c r="AA3744" s="162"/>
    </row>
    <row r="3745">
      <c r="A3745" s="160">
        <v>3744.0</v>
      </c>
      <c r="B3745" s="165" t="s">
        <v>3890</v>
      </c>
      <c r="C3745" s="160">
        <v>2.0210605E7</v>
      </c>
      <c r="D3745" s="162"/>
      <c r="E3745" s="162"/>
      <c r="F3745" s="167"/>
      <c r="G3745" s="168"/>
      <c r="H3745" s="162"/>
      <c r="I3745" s="162"/>
      <c r="J3745" s="162"/>
      <c r="K3745" s="162"/>
      <c r="L3745" s="162"/>
      <c r="M3745" s="162"/>
      <c r="N3745" s="162"/>
      <c r="O3745" s="162"/>
      <c r="P3745" s="162"/>
      <c r="Q3745" s="162"/>
      <c r="R3745" s="162"/>
      <c r="S3745" s="162"/>
      <c r="T3745" s="162"/>
      <c r="U3745" s="162"/>
      <c r="V3745" s="162"/>
      <c r="W3745" s="162"/>
      <c r="X3745" s="162"/>
      <c r="Y3745" s="162"/>
      <c r="Z3745" s="162"/>
      <c r="AA3745" s="162"/>
    </row>
    <row r="3746">
      <c r="A3746" s="160">
        <v>3745.0</v>
      </c>
      <c r="B3746" s="165" t="s">
        <v>3891</v>
      </c>
      <c r="C3746" s="160">
        <v>2.0210606E7</v>
      </c>
      <c r="D3746" s="162"/>
      <c r="E3746" s="162"/>
      <c r="F3746" s="167"/>
      <c r="G3746" s="168"/>
      <c r="H3746" s="162"/>
      <c r="I3746" s="162"/>
      <c r="J3746" s="162"/>
      <c r="K3746" s="162"/>
      <c r="L3746" s="162"/>
      <c r="M3746" s="162"/>
      <c r="N3746" s="162"/>
      <c r="O3746" s="162"/>
      <c r="P3746" s="162"/>
      <c r="Q3746" s="162"/>
      <c r="R3746" s="162"/>
      <c r="S3746" s="162"/>
      <c r="T3746" s="162"/>
      <c r="U3746" s="162"/>
      <c r="V3746" s="162"/>
      <c r="W3746" s="162"/>
      <c r="X3746" s="162"/>
      <c r="Y3746" s="162"/>
      <c r="Z3746" s="162"/>
      <c r="AA3746" s="162"/>
    </row>
    <row r="3747">
      <c r="A3747" s="160">
        <v>3746.0</v>
      </c>
      <c r="B3747" s="165" t="s">
        <v>3892</v>
      </c>
      <c r="C3747" s="160">
        <v>2.0210606E7</v>
      </c>
      <c r="D3747" s="162"/>
      <c r="E3747" s="162"/>
      <c r="F3747" s="167"/>
      <c r="G3747" s="168"/>
      <c r="H3747" s="162"/>
      <c r="I3747" s="162"/>
      <c r="J3747" s="162"/>
      <c r="K3747" s="162"/>
      <c r="L3747" s="162"/>
      <c r="M3747" s="162"/>
      <c r="N3747" s="162"/>
      <c r="O3747" s="162"/>
      <c r="P3747" s="162"/>
      <c r="Q3747" s="162"/>
      <c r="R3747" s="162"/>
      <c r="S3747" s="162"/>
      <c r="T3747" s="162"/>
      <c r="U3747" s="162"/>
      <c r="V3747" s="162"/>
      <c r="W3747" s="162"/>
      <c r="X3747" s="162"/>
      <c r="Y3747" s="162"/>
      <c r="Z3747" s="162"/>
      <c r="AA3747" s="162"/>
    </row>
    <row r="3748">
      <c r="A3748" s="160">
        <v>3747.0</v>
      </c>
      <c r="B3748" s="165" t="s">
        <v>3893</v>
      </c>
      <c r="C3748" s="160">
        <v>2.0210606E7</v>
      </c>
      <c r="D3748" s="162"/>
      <c r="E3748" s="162"/>
      <c r="F3748" s="167"/>
      <c r="G3748" s="168"/>
      <c r="H3748" s="162"/>
      <c r="I3748" s="162"/>
      <c r="J3748" s="162"/>
      <c r="K3748" s="162"/>
      <c r="L3748" s="162"/>
      <c r="M3748" s="162"/>
      <c r="N3748" s="162"/>
      <c r="O3748" s="162"/>
      <c r="P3748" s="162"/>
      <c r="Q3748" s="162"/>
      <c r="R3748" s="162"/>
      <c r="S3748" s="162"/>
      <c r="T3748" s="162"/>
      <c r="U3748" s="162"/>
      <c r="V3748" s="162"/>
      <c r="W3748" s="162"/>
      <c r="X3748" s="162"/>
      <c r="Y3748" s="162"/>
      <c r="Z3748" s="162"/>
      <c r="AA3748" s="162"/>
    </row>
    <row r="3749">
      <c r="A3749" s="160">
        <v>3748.0</v>
      </c>
      <c r="B3749" s="165" t="s">
        <v>3894</v>
      </c>
      <c r="C3749" s="160">
        <v>2.0210606E7</v>
      </c>
      <c r="D3749" s="162"/>
      <c r="E3749" s="162"/>
      <c r="F3749" s="167"/>
      <c r="G3749" s="168"/>
      <c r="H3749" s="162"/>
      <c r="I3749" s="162"/>
      <c r="J3749" s="162"/>
      <c r="K3749" s="162"/>
      <c r="L3749" s="162"/>
      <c r="M3749" s="162"/>
      <c r="N3749" s="162"/>
      <c r="O3749" s="162"/>
      <c r="P3749" s="162"/>
      <c r="Q3749" s="162"/>
      <c r="R3749" s="162"/>
      <c r="S3749" s="162"/>
      <c r="T3749" s="162"/>
      <c r="U3749" s="162"/>
      <c r="V3749" s="162"/>
      <c r="W3749" s="162"/>
      <c r="X3749" s="162"/>
      <c r="Y3749" s="162"/>
      <c r="Z3749" s="162"/>
      <c r="AA3749" s="162"/>
    </row>
    <row r="3750">
      <c r="A3750" s="160">
        <v>3749.0</v>
      </c>
      <c r="B3750" s="165" t="s">
        <v>3895</v>
      </c>
      <c r="C3750" s="160">
        <v>2.0210606E7</v>
      </c>
      <c r="D3750" s="162"/>
      <c r="E3750" s="162"/>
      <c r="F3750" s="167"/>
      <c r="G3750" s="168"/>
      <c r="H3750" s="162"/>
      <c r="I3750" s="162"/>
      <c r="J3750" s="162"/>
      <c r="K3750" s="162"/>
      <c r="L3750" s="162"/>
      <c r="M3750" s="162"/>
      <c r="N3750" s="162"/>
      <c r="O3750" s="162"/>
      <c r="P3750" s="162"/>
      <c r="Q3750" s="162"/>
      <c r="R3750" s="162"/>
      <c r="S3750" s="162"/>
      <c r="T3750" s="162"/>
      <c r="U3750" s="162"/>
      <c r="V3750" s="162"/>
      <c r="W3750" s="162"/>
      <c r="X3750" s="162"/>
      <c r="Y3750" s="162"/>
      <c r="Z3750" s="162"/>
      <c r="AA3750" s="162"/>
    </row>
    <row r="3751">
      <c r="A3751" s="160">
        <v>3750.0</v>
      </c>
      <c r="B3751" s="165" t="s">
        <v>3896</v>
      </c>
      <c r="C3751" s="160">
        <v>2.0210606E7</v>
      </c>
      <c r="D3751" s="162"/>
      <c r="E3751" s="162"/>
      <c r="F3751" s="167"/>
      <c r="G3751" s="168"/>
      <c r="H3751" s="162"/>
      <c r="I3751" s="162"/>
      <c r="J3751" s="162"/>
      <c r="K3751" s="162"/>
      <c r="L3751" s="162"/>
      <c r="M3751" s="162"/>
      <c r="N3751" s="162"/>
      <c r="O3751" s="162"/>
      <c r="P3751" s="162"/>
      <c r="Q3751" s="162"/>
      <c r="R3751" s="162"/>
      <c r="S3751" s="162"/>
      <c r="T3751" s="162"/>
      <c r="U3751" s="162"/>
      <c r="V3751" s="162"/>
      <c r="W3751" s="162"/>
      <c r="X3751" s="162"/>
      <c r="Y3751" s="162"/>
      <c r="Z3751" s="162"/>
      <c r="AA3751" s="162"/>
    </row>
    <row r="3752">
      <c r="A3752" s="160">
        <v>3751.0</v>
      </c>
      <c r="B3752" s="165" t="s">
        <v>3897</v>
      </c>
      <c r="C3752" s="160">
        <v>2.0210606E7</v>
      </c>
      <c r="D3752" s="162"/>
      <c r="E3752" s="162"/>
      <c r="F3752" s="167"/>
      <c r="G3752" s="168"/>
      <c r="H3752" s="162"/>
      <c r="I3752" s="162"/>
      <c r="J3752" s="162"/>
      <c r="K3752" s="162"/>
      <c r="L3752" s="162"/>
      <c r="M3752" s="162"/>
      <c r="N3752" s="162"/>
      <c r="O3752" s="162"/>
      <c r="P3752" s="162"/>
      <c r="Q3752" s="162"/>
      <c r="R3752" s="162"/>
      <c r="S3752" s="162"/>
      <c r="T3752" s="162"/>
      <c r="U3752" s="162"/>
      <c r="V3752" s="162"/>
      <c r="W3752" s="162"/>
      <c r="X3752" s="162"/>
      <c r="Y3752" s="162"/>
      <c r="Z3752" s="162"/>
      <c r="AA3752" s="162"/>
    </row>
    <row r="3753">
      <c r="A3753" s="160">
        <v>3752.0</v>
      </c>
      <c r="B3753" s="165" t="s">
        <v>3898</v>
      </c>
      <c r="C3753" s="160">
        <v>2.0210606E7</v>
      </c>
      <c r="D3753" s="162"/>
      <c r="E3753" s="162"/>
      <c r="F3753" s="167"/>
      <c r="G3753" s="168"/>
      <c r="H3753" s="162"/>
      <c r="I3753" s="162"/>
      <c r="J3753" s="162"/>
      <c r="K3753" s="162"/>
      <c r="L3753" s="162"/>
      <c r="M3753" s="162"/>
      <c r="N3753" s="162"/>
      <c r="O3753" s="162"/>
      <c r="P3753" s="162"/>
      <c r="Q3753" s="162"/>
      <c r="R3753" s="162"/>
      <c r="S3753" s="162"/>
      <c r="T3753" s="162"/>
      <c r="U3753" s="162"/>
      <c r="V3753" s="162"/>
      <c r="W3753" s="162"/>
      <c r="X3753" s="162"/>
      <c r="Y3753" s="162"/>
      <c r="Z3753" s="162"/>
      <c r="AA3753" s="162"/>
    </row>
    <row r="3754">
      <c r="A3754" s="160">
        <v>3753.0</v>
      </c>
      <c r="B3754" s="165" t="s">
        <v>3899</v>
      </c>
      <c r="C3754" s="160">
        <v>2.0210606E7</v>
      </c>
      <c r="D3754" s="162"/>
      <c r="E3754" s="162"/>
      <c r="F3754" s="167"/>
      <c r="G3754" s="168"/>
      <c r="H3754" s="162"/>
      <c r="I3754" s="162"/>
      <c r="J3754" s="162"/>
      <c r="K3754" s="162"/>
      <c r="L3754" s="162"/>
      <c r="M3754" s="162"/>
      <c r="N3754" s="162"/>
      <c r="O3754" s="162"/>
      <c r="P3754" s="162"/>
      <c r="Q3754" s="162"/>
      <c r="R3754" s="162"/>
      <c r="S3754" s="162"/>
      <c r="T3754" s="162"/>
      <c r="U3754" s="162"/>
      <c r="V3754" s="162"/>
      <c r="W3754" s="162"/>
      <c r="X3754" s="162"/>
      <c r="Y3754" s="162"/>
      <c r="Z3754" s="162"/>
      <c r="AA3754" s="162"/>
    </row>
    <row r="3755">
      <c r="A3755" s="160">
        <v>3754.0</v>
      </c>
      <c r="B3755" s="165" t="s">
        <v>3900</v>
      </c>
      <c r="C3755" s="160">
        <v>2.0210606E7</v>
      </c>
      <c r="D3755" s="162"/>
      <c r="E3755" s="162"/>
      <c r="F3755" s="167"/>
      <c r="G3755" s="168"/>
      <c r="H3755" s="162"/>
      <c r="I3755" s="162"/>
      <c r="J3755" s="162"/>
      <c r="K3755" s="162"/>
      <c r="L3755" s="162"/>
      <c r="M3755" s="162"/>
      <c r="N3755" s="162"/>
      <c r="O3755" s="162"/>
      <c r="P3755" s="162"/>
      <c r="Q3755" s="162"/>
      <c r="R3755" s="162"/>
      <c r="S3755" s="162"/>
      <c r="T3755" s="162"/>
      <c r="U3755" s="162"/>
      <c r="V3755" s="162"/>
      <c r="W3755" s="162"/>
      <c r="X3755" s="162"/>
      <c r="Y3755" s="162"/>
      <c r="Z3755" s="162"/>
      <c r="AA3755" s="162"/>
    </row>
    <row r="3756">
      <c r="A3756" s="160">
        <v>3755.0</v>
      </c>
      <c r="B3756" s="165" t="s">
        <v>3901</v>
      </c>
      <c r="C3756" s="160">
        <v>2.0210606E7</v>
      </c>
      <c r="D3756" s="162"/>
      <c r="E3756" s="162"/>
      <c r="F3756" s="167"/>
      <c r="G3756" s="168"/>
      <c r="H3756" s="162"/>
      <c r="I3756" s="162"/>
      <c r="J3756" s="162"/>
      <c r="K3756" s="162"/>
      <c r="L3756" s="162"/>
      <c r="M3756" s="162"/>
      <c r="N3756" s="162"/>
      <c r="O3756" s="162"/>
      <c r="P3756" s="162"/>
      <c r="Q3756" s="162"/>
      <c r="R3756" s="162"/>
      <c r="S3756" s="162"/>
      <c r="T3756" s="162"/>
      <c r="U3756" s="162"/>
      <c r="V3756" s="162"/>
      <c r="W3756" s="162"/>
      <c r="X3756" s="162"/>
      <c r="Y3756" s="162"/>
      <c r="Z3756" s="162"/>
      <c r="AA3756" s="162"/>
    </row>
    <row r="3757">
      <c r="A3757" s="160">
        <v>3756.0</v>
      </c>
      <c r="B3757" s="165" t="s">
        <v>3902</v>
      </c>
      <c r="C3757" s="160">
        <v>2.0210606E7</v>
      </c>
      <c r="D3757" s="162"/>
      <c r="E3757" s="162"/>
      <c r="F3757" s="167"/>
      <c r="G3757" s="168"/>
      <c r="H3757" s="162"/>
      <c r="I3757" s="162"/>
      <c r="J3757" s="162"/>
      <c r="K3757" s="162"/>
      <c r="L3757" s="162"/>
      <c r="M3757" s="162"/>
      <c r="N3757" s="162"/>
      <c r="O3757" s="162"/>
      <c r="P3757" s="162"/>
      <c r="Q3757" s="162"/>
      <c r="R3757" s="162"/>
      <c r="S3757" s="162"/>
      <c r="T3757" s="162"/>
      <c r="U3757" s="162"/>
      <c r="V3757" s="162"/>
      <c r="W3757" s="162"/>
      <c r="X3757" s="162"/>
      <c r="Y3757" s="162"/>
      <c r="Z3757" s="162"/>
      <c r="AA3757" s="162"/>
    </row>
    <row r="3758">
      <c r="A3758" s="160">
        <v>3757.0</v>
      </c>
      <c r="B3758" s="165" t="s">
        <v>3903</v>
      </c>
      <c r="C3758" s="160">
        <v>2.0210606E7</v>
      </c>
      <c r="D3758" s="162"/>
      <c r="E3758" s="162"/>
      <c r="F3758" s="167"/>
      <c r="G3758" s="168"/>
      <c r="H3758" s="162"/>
      <c r="I3758" s="162"/>
      <c r="J3758" s="162"/>
      <c r="K3758" s="162"/>
      <c r="L3758" s="162"/>
      <c r="M3758" s="162"/>
      <c r="N3758" s="162"/>
      <c r="O3758" s="162"/>
      <c r="P3758" s="162"/>
      <c r="Q3758" s="162"/>
      <c r="R3758" s="162"/>
      <c r="S3758" s="162"/>
      <c r="T3758" s="162"/>
      <c r="U3758" s="162"/>
      <c r="V3758" s="162"/>
      <c r="W3758" s="162"/>
      <c r="X3758" s="162"/>
      <c r="Y3758" s="162"/>
      <c r="Z3758" s="162"/>
      <c r="AA3758" s="162"/>
    </row>
    <row r="3759">
      <c r="A3759" s="160">
        <v>3758.0</v>
      </c>
      <c r="B3759" s="165" t="s">
        <v>3904</v>
      </c>
      <c r="C3759" s="160">
        <v>2.0210606E7</v>
      </c>
      <c r="D3759" s="162"/>
      <c r="E3759" s="162"/>
      <c r="F3759" s="167"/>
      <c r="G3759" s="168"/>
      <c r="H3759" s="162"/>
      <c r="I3759" s="162"/>
      <c r="J3759" s="162"/>
      <c r="K3759" s="162"/>
      <c r="L3759" s="162"/>
      <c r="M3759" s="162"/>
      <c r="N3759" s="162"/>
      <c r="O3759" s="162"/>
      <c r="P3759" s="162"/>
      <c r="Q3759" s="162"/>
      <c r="R3759" s="162"/>
      <c r="S3759" s="162"/>
      <c r="T3759" s="162"/>
      <c r="U3759" s="162"/>
      <c r="V3759" s="162"/>
      <c r="W3759" s="162"/>
      <c r="X3759" s="162"/>
      <c r="Y3759" s="162"/>
      <c r="Z3759" s="162"/>
      <c r="AA3759" s="162"/>
    </row>
    <row r="3760">
      <c r="A3760" s="160">
        <v>3759.0</v>
      </c>
      <c r="B3760" s="165" t="s">
        <v>3905</v>
      </c>
      <c r="C3760" s="160">
        <v>2.0210606E7</v>
      </c>
      <c r="D3760" s="162"/>
      <c r="E3760" s="162"/>
      <c r="F3760" s="167"/>
      <c r="G3760" s="168"/>
      <c r="H3760" s="162"/>
      <c r="I3760" s="162"/>
      <c r="J3760" s="162"/>
      <c r="K3760" s="162"/>
      <c r="L3760" s="162"/>
      <c r="M3760" s="162"/>
      <c r="N3760" s="162"/>
      <c r="O3760" s="162"/>
      <c r="P3760" s="162"/>
      <c r="Q3760" s="162"/>
      <c r="R3760" s="162"/>
      <c r="S3760" s="162"/>
      <c r="T3760" s="162"/>
      <c r="U3760" s="162"/>
      <c r="V3760" s="162"/>
      <c r="W3760" s="162"/>
      <c r="X3760" s="162"/>
      <c r="Y3760" s="162"/>
      <c r="Z3760" s="162"/>
      <c r="AA3760" s="162"/>
    </row>
    <row r="3761">
      <c r="A3761" s="160">
        <v>3760.0</v>
      </c>
      <c r="B3761" s="165" t="s">
        <v>3906</v>
      </c>
      <c r="C3761" s="160">
        <v>2.0210606E7</v>
      </c>
      <c r="D3761" s="162"/>
      <c r="E3761" s="162"/>
      <c r="F3761" s="167"/>
      <c r="G3761" s="168"/>
      <c r="H3761" s="162"/>
      <c r="I3761" s="162"/>
      <c r="J3761" s="162"/>
      <c r="K3761" s="162"/>
      <c r="L3761" s="162"/>
      <c r="M3761" s="162"/>
      <c r="N3761" s="162"/>
      <c r="O3761" s="162"/>
      <c r="P3761" s="162"/>
      <c r="Q3761" s="162"/>
      <c r="R3761" s="162"/>
      <c r="S3761" s="162"/>
      <c r="T3761" s="162"/>
      <c r="U3761" s="162"/>
      <c r="V3761" s="162"/>
      <c r="W3761" s="162"/>
      <c r="X3761" s="162"/>
      <c r="Y3761" s="162"/>
      <c r="Z3761" s="162"/>
      <c r="AA3761" s="162"/>
    </row>
    <row r="3762">
      <c r="A3762" s="160">
        <v>3761.0</v>
      </c>
      <c r="B3762" s="165" t="s">
        <v>3907</v>
      </c>
      <c r="C3762" s="160">
        <v>2.0210606E7</v>
      </c>
      <c r="D3762" s="162"/>
      <c r="E3762" s="162"/>
      <c r="F3762" s="167"/>
      <c r="G3762" s="168"/>
      <c r="H3762" s="162"/>
      <c r="I3762" s="162"/>
      <c r="J3762" s="162"/>
      <c r="K3762" s="162"/>
      <c r="L3762" s="162"/>
      <c r="M3762" s="162"/>
      <c r="N3762" s="162"/>
      <c r="O3762" s="162"/>
      <c r="P3762" s="162"/>
      <c r="Q3762" s="162"/>
      <c r="R3762" s="162"/>
      <c r="S3762" s="162"/>
      <c r="T3762" s="162"/>
      <c r="U3762" s="162"/>
      <c r="V3762" s="162"/>
      <c r="W3762" s="162"/>
      <c r="X3762" s="162"/>
      <c r="Y3762" s="162"/>
      <c r="Z3762" s="162"/>
      <c r="AA3762" s="162"/>
    </row>
    <row r="3763">
      <c r="A3763" s="160">
        <v>3762.0</v>
      </c>
      <c r="B3763" s="165" t="s">
        <v>3908</v>
      </c>
      <c r="C3763" s="160">
        <v>2.0210606E7</v>
      </c>
      <c r="D3763" s="162"/>
      <c r="E3763" s="162"/>
      <c r="F3763" s="167"/>
      <c r="G3763" s="168"/>
      <c r="H3763" s="162"/>
      <c r="I3763" s="162"/>
      <c r="J3763" s="162"/>
      <c r="K3763" s="162"/>
      <c r="L3763" s="162"/>
      <c r="M3763" s="162"/>
      <c r="N3763" s="162"/>
      <c r="O3763" s="162"/>
      <c r="P3763" s="162"/>
      <c r="Q3763" s="162"/>
      <c r="R3763" s="162"/>
      <c r="S3763" s="162"/>
      <c r="T3763" s="162"/>
      <c r="U3763" s="162"/>
      <c r="V3763" s="162"/>
      <c r="W3763" s="162"/>
      <c r="X3763" s="162"/>
      <c r="Y3763" s="162"/>
      <c r="Z3763" s="162"/>
      <c r="AA3763" s="162"/>
    </row>
    <row r="3764">
      <c r="A3764" s="160">
        <v>3763.0</v>
      </c>
      <c r="B3764" s="165" t="s">
        <v>3909</v>
      </c>
      <c r="C3764" s="160">
        <v>2.0210606E7</v>
      </c>
      <c r="D3764" s="162"/>
      <c r="E3764" s="162"/>
      <c r="F3764" s="167"/>
      <c r="G3764" s="168"/>
      <c r="H3764" s="162"/>
      <c r="I3764" s="162"/>
      <c r="J3764" s="162"/>
      <c r="K3764" s="162"/>
      <c r="L3764" s="162"/>
      <c r="M3764" s="162"/>
      <c r="N3764" s="162"/>
      <c r="O3764" s="162"/>
      <c r="P3764" s="162"/>
      <c r="Q3764" s="162"/>
      <c r="R3764" s="162"/>
      <c r="S3764" s="162"/>
      <c r="T3764" s="162"/>
      <c r="U3764" s="162"/>
      <c r="V3764" s="162"/>
      <c r="W3764" s="162"/>
      <c r="X3764" s="162"/>
      <c r="Y3764" s="162"/>
      <c r="Z3764" s="162"/>
      <c r="AA3764" s="162"/>
    </row>
    <row r="3765">
      <c r="A3765" s="160">
        <v>3764.0</v>
      </c>
      <c r="B3765" s="165" t="s">
        <v>3910</v>
      </c>
      <c r="C3765" s="160">
        <v>2.0210606E7</v>
      </c>
      <c r="D3765" s="162"/>
      <c r="E3765" s="162"/>
      <c r="F3765" s="167"/>
      <c r="G3765" s="168"/>
      <c r="H3765" s="162"/>
      <c r="I3765" s="162"/>
      <c r="J3765" s="162"/>
      <c r="K3765" s="162"/>
      <c r="L3765" s="162"/>
      <c r="M3765" s="162"/>
      <c r="N3765" s="162"/>
      <c r="O3765" s="162"/>
      <c r="P3765" s="162"/>
      <c r="Q3765" s="162"/>
      <c r="R3765" s="162"/>
      <c r="S3765" s="162"/>
      <c r="T3765" s="162"/>
      <c r="U3765" s="162"/>
      <c r="V3765" s="162"/>
      <c r="W3765" s="162"/>
      <c r="X3765" s="162"/>
      <c r="Y3765" s="162"/>
      <c r="Z3765" s="162"/>
      <c r="AA3765" s="162"/>
    </row>
    <row r="3766">
      <c r="A3766" s="160">
        <v>3765.0</v>
      </c>
      <c r="B3766" s="165" t="s">
        <v>3911</v>
      </c>
      <c r="C3766" s="160">
        <v>2.0210606E7</v>
      </c>
      <c r="D3766" s="162"/>
      <c r="E3766" s="162"/>
      <c r="F3766" s="167"/>
      <c r="G3766" s="168"/>
      <c r="H3766" s="162"/>
      <c r="I3766" s="162"/>
      <c r="J3766" s="162"/>
      <c r="K3766" s="162"/>
      <c r="L3766" s="162"/>
      <c r="M3766" s="162"/>
      <c r="N3766" s="162"/>
      <c r="O3766" s="162"/>
      <c r="P3766" s="162"/>
      <c r="Q3766" s="162"/>
      <c r="R3766" s="162"/>
      <c r="S3766" s="162"/>
      <c r="T3766" s="162"/>
      <c r="U3766" s="162"/>
      <c r="V3766" s="162"/>
      <c r="W3766" s="162"/>
      <c r="X3766" s="162"/>
      <c r="Y3766" s="162"/>
      <c r="Z3766" s="162"/>
      <c r="AA3766" s="162"/>
    </row>
    <row r="3767">
      <c r="A3767" s="160">
        <v>3766.0</v>
      </c>
      <c r="B3767" s="165" t="s">
        <v>3912</v>
      </c>
      <c r="C3767" s="160">
        <v>2.0210606E7</v>
      </c>
      <c r="D3767" s="162"/>
      <c r="E3767" s="162"/>
      <c r="F3767" s="167"/>
      <c r="G3767" s="168"/>
      <c r="H3767" s="162"/>
      <c r="I3767" s="162"/>
      <c r="J3767" s="162"/>
      <c r="K3767" s="162"/>
      <c r="L3767" s="162"/>
      <c r="M3767" s="162"/>
      <c r="N3767" s="162"/>
      <c r="O3767" s="162"/>
      <c r="P3767" s="162"/>
      <c r="Q3767" s="162"/>
      <c r="R3767" s="162"/>
      <c r="S3767" s="162"/>
      <c r="T3767" s="162"/>
      <c r="U3767" s="162"/>
      <c r="V3767" s="162"/>
      <c r="W3767" s="162"/>
      <c r="X3767" s="162"/>
      <c r="Y3767" s="162"/>
      <c r="Z3767" s="162"/>
      <c r="AA3767" s="162"/>
    </row>
    <row r="3768">
      <c r="A3768" s="160">
        <v>3767.0</v>
      </c>
      <c r="B3768" s="165" t="s">
        <v>3913</v>
      </c>
      <c r="C3768" s="160">
        <v>2.0210606E7</v>
      </c>
      <c r="D3768" s="162"/>
      <c r="E3768" s="162"/>
      <c r="F3768" s="167"/>
      <c r="G3768" s="168"/>
      <c r="H3768" s="162"/>
      <c r="I3768" s="162"/>
      <c r="J3768" s="162"/>
      <c r="K3768" s="162"/>
      <c r="L3768" s="162"/>
      <c r="M3768" s="162"/>
      <c r="N3768" s="162"/>
      <c r="O3768" s="162"/>
      <c r="P3768" s="162"/>
      <c r="Q3768" s="162"/>
      <c r="R3768" s="162"/>
      <c r="S3768" s="162"/>
      <c r="T3768" s="162"/>
      <c r="U3768" s="162"/>
      <c r="V3768" s="162"/>
      <c r="W3768" s="162"/>
      <c r="X3768" s="162"/>
      <c r="Y3768" s="162"/>
      <c r="Z3768" s="162"/>
      <c r="AA3768" s="162"/>
    </row>
    <row r="3769">
      <c r="A3769" s="160">
        <v>3768.0</v>
      </c>
      <c r="B3769" s="165" t="s">
        <v>3914</v>
      </c>
      <c r="C3769" s="160">
        <v>2.0210606E7</v>
      </c>
      <c r="D3769" s="162"/>
      <c r="E3769" s="162"/>
      <c r="F3769" s="167"/>
      <c r="G3769" s="168"/>
      <c r="H3769" s="162"/>
      <c r="I3769" s="162"/>
      <c r="J3769" s="162"/>
      <c r="K3769" s="162"/>
      <c r="L3769" s="162"/>
      <c r="M3769" s="162"/>
      <c r="N3769" s="162"/>
      <c r="O3769" s="162"/>
      <c r="P3769" s="162"/>
      <c r="Q3769" s="162"/>
      <c r="R3769" s="162"/>
      <c r="S3769" s="162"/>
      <c r="T3769" s="162"/>
      <c r="U3769" s="162"/>
      <c r="V3769" s="162"/>
      <c r="W3769" s="162"/>
      <c r="X3769" s="162"/>
      <c r="Y3769" s="162"/>
      <c r="Z3769" s="162"/>
      <c r="AA3769" s="162"/>
    </row>
    <row r="3770">
      <c r="A3770" s="160">
        <v>3769.0</v>
      </c>
      <c r="B3770" s="165" t="s">
        <v>3915</v>
      </c>
      <c r="C3770" s="160">
        <v>2.0210607E7</v>
      </c>
      <c r="D3770" s="162"/>
      <c r="E3770" s="162"/>
      <c r="F3770" s="167"/>
      <c r="G3770" s="168"/>
      <c r="H3770" s="162"/>
      <c r="I3770" s="162"/>
      <c r="J3770" s="162"/>
      <c r="K3770" s="162"/>
      <c r="L3770" s="162"/>
      <c r="M3770" s="162"/>
      <c r="N3770" s="162"/>
      <c r="O3770" s="162"/>
      <c r="P3770" s="162"/>
      <c r="Q3770" s="162"/>
      <c r="R3770" s="162"/>
      <c r="S3770" s="162"/>
      <c r="T3770" s="162"/>
      <c r="U3770" s="162"/>
      <c r="V3770" s="162"/>
      <c r="W3770" s="162"/>
      <c r="X3770" s="162"/>
      <c r="Y3770" s="162"/>
      <c r="Z3770" s="162"/>
      <c r="AA3770" s="162"/>
    </row>
    <row r="3771">
      <c r="A3771" s="160">
        <v>3770.0</v>
      </c>
      <c r="B3771" s="165" t="s">
        <v>3916</v>
      </c>
      <c r="C3771" s="160">
        <v>2.0210607E7</v>
      </c>
      <c r="D3771" s="162"/>
      <c r="E3771" s="162"/>
      <c r="F3771" s="167"/>
      <c r="G3771" s="168"/>
      <c r="H3771" s="162"/>
      <c r="I3771" s="162"/>
      <c r="J3771" s="162"/>
      <c r="K3771" s="162"/>
      <c r="L3771" s="162"/>
      <c r="M3771" s="162"/>
      <c r="N3771" s="162"/>
      <c r="O3771" s="162"/>
      <c r="P3771" s="162"/>
      <c r="Q3771" s="162"/>
      <c r="R3771" s="162"/>
      <c r="S3771" s="162"/>
      <c r="T3771" s="162"/>
      <c r="U3771" s="162"/>
      <c r="V3771" s="162"/>
      <c r="W3771" s="162"/>
      <c r="X3771" s="162"/>
      <c r="Y3771" s="162"/>
      <c r="Z3771" s="162"/>
      <c r="AA3771" s="162"/>
    </row>
    <row r="3772">
      <c r="A3772" s="160">
        <v>3771.0</v>
      </c>
      <c r="B3772" s="165" t="s">
        <v>3917</v>
      </c>
      <c r="C3772" s="160">
        <v>2.0210607E7</v>
      </c>
      <c r="D3772" s="162"/>
      <c r="E3772" s="162"/>
      <c r="F3772" s="167"/>
      <c r="G3772" s="168"/>
      <c r="H3772" s="162"/>
      <c r="I3772" s="162"/>
      <c r="J3772" s="162"/>
      <c r="K3772" s="162"/>
      <c r="L3772" s="162"/>
      <c r="M3772" s="162"/>
      <c r="N3772" s="162"/>
      <c r="O3772" s="162"/>
      <c r="P3772" s="162"/>
      <c r="Q3772" s="162"/>
      <c r="R3772" s="162"/>
      <c r="S3772" s="162"/>
      <c r="T3772" s="162"/>
      <c r="U3772" s="162"/>
      <c r="V3772" s="162"/>
      <c r="W3772" s="162"/>
      <c r="X3772" s="162"/>
      <c r="Y3772" s="162"/>
      <c r="Z3772" s="162"/>
      <c r="AA3772" s="162"/>
    </row>
    <row r="3773">
      <c r="A3773" s="160">
        <v>3772.0</v>
      </c>
      <c r="B3773" s="165" t="s">
        <v>3918</v>
      </c>
      <c r="C3773" s="160">
        <v>2.0210607E7</v>
      </c>
      <c r="D3773" s="162"/>
      <c r="E3773" s="162"/>
      <c r="F3773" s="167"/>
      <c r="G3773" s="168"/>
      <c r="H3773" s="162"/>
      <c r="I3773" s="162"/>
      <c r="J3773" s="162"/>
      <c r="K3773" s="162"/>
      <c r="L3773" s="162"/>
      <c r="M3773" s="162"/>
      <c r="N3773" s="162"/>
      <c r="O3773" s="162"/>
      <c r="P3773" s="162"/>
      <c r="Q3773" s="162"/>
      <c r="R3773" s="162"/>
      <c r="S3773" s="162"/>
      <c r="T3773" s="162"/>
      <c r="U3773" s="162"/>
      <c r="V3773" s="162"/>
      <c r="W3773" s="162"/>
      <c r="X3773" s="162"/>
      <c r="Y3773" s="162"/>
      <c r="Z3773" s="162"/>
      <c r="AA3773" s="162"/>
    </row>
    <row r="3774">
      <c r="A3774" s="160">
        <v>3773.0</v>
      </c>
      <c r="B3774" s="165" t="s">
        <v>3919</v>
      </c>
      <c r="C3774" s="160">
        <v>2.0210607E7</v>
      </c>
      <c r="D3774" s="162"/>
      <c r="E3774" s="162"/>
      <c r="F3774" s="167"/>
      <c r="G3774" s="168"/>
      <c r="H3774" s="162"/>
      <c r="I3774" s="162"/>
      <c r="J3774" s="162"/>
      <c r="K3774" s="162"/>
      <c r="L3774" s="162"/>
      <c r="M3774" s="162"/>
      <c r="N3774" s="162"/>
      <c r="O3774" s="162"/>
      <c r="P3774" s="162"/>
      <c r="Q3774" s="162"/>
      <c r="R3774" s="162"/>
      <c r="S3774" s="162"/>
      <c r="T3774" s="162"/>
      <c r="U3774" s="162"/>
      <c r="V3774" s="162"/>
      <c r="W3774" s="162"/>
      <c r="X3774" s="162"/>
      <c r="Y3774" s="162"/>
      <c r="Z3774" s="162"/>
      <c r="AA3774" s="162"/>
    </row>
    <row r="3775">
      <c r="A3775" s="160">
        <v>3774.0</v>
      </c>
      <c r="B3775" s="165" t="s">
        <v>3920</v>
      </c>
      <c r="C3775" s="160">
        <v>2.0210607E7</v>
      </c>
      <c r="D3775" s="162"/>
      <c r="E3775" s="162"/>
      <c r="F3775" s="167"/>
      <c r="G3775" s="168"/>
      <c r="H3775" s="162"/>
      <c r="I3775" s="162"/>
      <c r="J3775" s="162"/>
      <c r="K3775" s="162"/>
      <c r="L3775" s="162"/>
      <c r="M3775" s="162"/>
      <c r="N3775" s="162"/>
      <c r="O3775" s="162"/>
      <c r="P3775" s="162"/>
      <c r="Q3775" s="162"/>
      <c r="R3775" s="162"/>
      <c r="S3775" s="162"/>
      <c r="T3775" s="162"/>
      <c r="U3775" s="162"/>
      <c r="V3775" s="162"/>
      <c r="W3775" s="162"/>
      <c r="X3775" s="162"/>
      <c r="Y3775" s="162"/>
      <c r="Z3775" s="162"/>
      <c r="AA3775" s="162"/>
    </row>
    <row r="3776">
      <c r="A3776" s="160">
        <v>3775.0</v>
      </c>
      <c r="B3776" s="165" t="s">
        <v>3921</v>
      </c>
      <c r="C3776" s="160">
        <v>2.0210607E7</v>
      </c>
      <c r="D3776" s="162"/>
      <c r="E3776" s="162"/>
      <c r="F3776" s="167"/>
      <c r="G3776" s="168"/>
      <c r="H3776" s="162"/>
      <c r="I3776" s="162"/>
      <c r="J3776" s="162"/>
      <c r="K3776" s="162"/>
      <c r="L3776" s="162"/>
      <c r="M3776" s="162"/>
      <c r="N3776" s="162"/>
      <c r="O3776" s="162"/>
      <c r="P3776" s="162"/>
      <c r="Q3776" s="162"/>
      <c r="R3776" s="162"/>
      <c r="S3776" s="162"/>
      <c r="T3776" s="162"/>
      <c r="U3776" s="162"/>
      <c r="V3776" s="162"/>
      <c r="W3776" s="162"/>
      <c r="X3776" s="162"/>
      <c r="Y3776" s="162"/>
      <c r="Z3776" s="162"/>
      <c r="AA3776" s="162"/>
    </row>
    <row r="3777">
      <c r="A3777" s="160">
        <v>3776.0</v>
      </c>
      <c r="B3777" s="165" t="s">
        <v>3922</v>
      </c>
      <c r="C3777" s="160">
        <v>2.0210607E7</v>
      </c>
      <c r="D3777" s="162"/>
      <c r="E3777" s="162"/>
      <c r="F3777" s="167"/>
      <c r="G3777" s="168"/>
      <c r="H3777" s="162"/>
      <c r="I3777" s="162"/>
      <c r="J3777" s="162"/>
      <c r="K3777" s="162"/>
      <c r="L3777" s="162"/>
      <c r="M3777" s="162"/>
      <c r="N3777" s="162"/>
      <c r="O3777" s="162"/>
      <c r="P3777" s="162"/>
      <c r="Q3777" s="162"/>
      <c r="R3777" s="162"/>
      <c r="S3777" s="162"/>
      <c r="T3777" s="162"/>
      <c r="U3777" s="162"/>
      <c r="V3777" s="162"/>
      <c r="W3777" s="162"/>
      <c r="X3777" s="162"/>
      <c r="Y3777" s="162"/>
      <c r="Z3777" s="162"/>
      <c r="AA3777" s="162"/>
    </row>
    <row r="3778">
      <c r="A3778" s="160">
        <v>3777.0</v>
      </c>
      <c r="B3778" s="165" t="s">
        <v>3923</v>
      </c>
      <c r="C3778" s="160">
        <v>2.0210607E7</v>
      </c>
      <c r="D3778" s="162"/>
      <c r="E3778" s="162"/>
      <c r="F3778" s="167"/>
      <c r="G3778" s="168"/>
      <c r="H3778" s="162"/>
      <c r="I3778" s="162"/>
      <c r="J3778" s="162"/>
      <c r="K3778" s="162"/>
      <c r="L3778" s="162"/>
      <c r="M3778" s="162"/>
      <c r="N3778" s="162"/>
      <c r="O3778" s="162"/>
      <c r="P3778" s="162"/>
      <c r="Q3778" s="162"/>
      <c r="R3778" s="162"/>
      <c r="S3778" s="162"/>
      <c r="T3778" s="162"/>
      <c r="U3778" s="162"/>
      <c r="V3778" s="162"/>
      <c r="W3778" s="162"/>
      <c r="X3778" s="162"/>
      <c r="Y3778" s="162"/>
      <c r="Z3778" s="162"/>
      <c r="AA3778" s="162"/>
    </row>
    <row r="3779">
      <c r="A3779" s="160">
        <v>3778.0</v>
      </c>
      <c r="B3779" s="165" t="s">
        <v>3924</v>
      </c>
      <c r="C3779" s="160">
        <v>2.0210607E7</v>
      </c>
      <c r="D3779" s="162"/>
      <c r="E3779" s="162"/>
      <c r="F3779" s="167"/>
      <c r="G3779" s="168"/>
      <c r="H3779" s="162"/>
      <c r="I3779" s="162"/>
      <c r="J3779" s="162"/>
      <c r="K3779" s="162"/>
      <c r="L3779" s="162"/>
      <c r="M3779" s="162"/>
      <c r="N3779" s="162"/>
      <c r="O3779" s="162"/>
      <c r="P3779" s="162"/>
      <c r="Q3779" s="162"/>
      <c r="R3779" s="162"/>
      <c r="S3779" s="162"/>
      <c r="T3779" s="162"/>
      <c r="U3779" s="162"/>
      <c r="V3779" s="162"/>
      <c r="W3779" s="162"/>
      <c r="X3779" s="162"/>
      <c r="Y3779" s="162"/>
      <c r="Z3779" s="162"/>
      <c r="AA3779" s="162"/>
    </row>
    <row r="3780">
      <c r="A3780" s="160">
        <v>3779.0</v>
      </c>
      <c r="B3780" s="165" t="s">
        <v>3925</v>
      </c>
      <c r="C3780" s="160">
        <v>2.0210607E7</v>
      </c>
      <c r="D3780" s="162"/>
      <c r="E3780" s="162"/>
      <c r="F3780" s="167"/>
      <c r="G3780" s="168"/>
      <c r="H3780" s="162"/>
      <c r="I3780" s="162"/>
      <c r="J3780" s="162"/>
      <c r="K3780" s="162"/>
      <c r="L3780" s="162"/>
      <c r="M3780" s="162"/>
      <c r="N3780" s="162"/>
      <c r="O3780" s="162"/>
      <c r="P3780" s="162"/>
      <c r="Q3780" s="162"/>
      <c r="R3780" s="162"/>
      <c r="S3780" s="162"/>
      <c r="T3780" s="162"/>
      <c r="U3780" s="162"/>
      <c r="V3780" s="162"/>
      <c r="W3780" s="162"/>
      <c r="X3780" s="162"/>
      <c r="Y3780" s="162"/>
      <c r="Z3780" s="162"/>
      <c r="AA3780" s="162"/>
    </row>
    <row r="3781">
      <c r="A3781" s="160">
        <v>3780.0</v>
      </c>
      <c r="B3781" s="165" t="s">
        <v>3926</v>
      </c>
      <c r="C3781" s="160">
        <v>2.0210607E7</v>
      </c>
      <c r="D3781" s="162"/>
      <c r="E3781" s="162"/>
      <c r="F3781" s="167"/>
      <c r="G3781" s="168"/>
      <c r="H3781" s="162"/>
      <c r="I3781" s="162"/>
      <c r="J3781" s="162"/>
      <c r="K3781" s="162"/>
      <c r="L3781" s="162"/>
      <c r="M3781" s="162"/>
      <c r="N3781" s="162"/>
      <c r="O3781" s="162"/>
      <c r="P3781" s="162"/>
      <c r="Q3781" s="162"/>
      <c r="R3781" s="162"/>
      <c r="S3781" s="162"/>
      <c r="T3781" s="162"/>
      <c r="U3781" s="162"/>
      <c r="V3781" s="162"/>
      <c r="W3781" s="162"/>
      <c r="X3781" s="162"/>
      <c r="Y3781" s="162"/>
      <c r="Z3781" s="162"/>
      <c r="AA3781" s="162"/>
    </row>
    <row r="3782">
      <c r="A3782" s="160">
        <v>3781.0</v>
      </c>
      <c r="B3782" s="165" t="s">
        <v>3927</v>
      </c>
      <c r="C3782" s="160">
        <v>2.0210607E7</v>
      </c>
      <c r="D3782" s="162"/>
      <c r="E3782" s="162"/>
      <c r="F3782" s="167"/>
      <c r="G3782" s="168"/>
      <c r="H3782" s="162"/>
      <c r="I3782" s="162"/>
      <c r="J3782" s="162"/>
      <c r="K3782" s="162"/>
      <c r="L3782" s="162"/>
      <c r="M3782" s="162"/>
      <c r="N3782" s="162"/>
      <c r="O3782" s="162"/>
      <c r="P3782" s="162"/>
      <c r="Q3782" s="162"/>
      <c r="R3782" s="162"/>
      <c r="S3782" s="162"/>
      <c r="T3782" s="162"/>
      <c r="U3782" s="162"/>
      <c r="V3782" s="162"/>
      <c r="W3782" s="162"/>
      <c r="X3782" s="162"/>
      <c r="Y3782" s="162"/>
      <c r="Z3782" s="162"/>
      <c r="AA3782" s="162"/>
    </row>
    <row r="3783">
      <c r="A3783" s="160">
        <v>3782.0</v>
      </c>
      <c r="B3783" s="165" t="s">
        <v>3928</v>
      </c>
      <c r="C3783" s="160">
        <v>2.0210607E7</v>
      </c>
      <c r="D3783" s="162"/>
      <c r="E3783" s="162"/>
      <c r="F3783" s="167"/>
      <c r="G3783" s="168"/>
      <c r="H3783" s="162"/>
      <c r="I3783" s="162"/>
      <c r="J3783" s="162"/>
      <c r="K3783" s="162"/>
      <c r="L3783" s="162"/>
      <c r="M3783" s="162"/>
      <c r="N3783" s="162"/>
      <c r="O3783" s="162"/>
      <c r="P3783" s="162"/>
      <c r="Q3783" s="162"/>
      <c r="R3783" s="162"/>
      <c r="S3783" s="162"/>
      <c r="T3783" s="162"/>
      <c r="U3783" s="162"/>
      <c r="V3783" s="162"/>
      <c r="W3783" s="162"/>
      <c r="X3783" s="162"/>
      <c r="Y3783" s="162"/>
      <c r="Z3783" s="162"/>
      <c r="AA3783" s="162"/>
    </row>
    <row r="3784">
      <c r="A3784" s="160">
        <v>3783.0</v>
      </c>
      <c r="B3784" s="165" t="s">
        <v>3929</v>
      </c>
      <c r="C3784" s="160">
        <v>2.0210607E7</v>
      </c>
      <c r="D3784" s="162"/>
      <c r="E3784" s="162"/>
      <c r="F3784" s="167"/>
      <c r="G3784" s="168"/>
      <c r="H3784" s="162"/>
      <c r="I3784" s="162"/>
      <c r="J3784" s="162"/>
      <c r="K3784" s="162"/>
      <c r="L3784" s="162"/>
      <c r="M3784" s="162"/>
      <c r="N3784" s="162"/>
      <c r="O3784" s="162"/>
      <c r="P3784" s="162"/>
      <c r="Q3784" s="162"/>
      <c r="R3784" s="162"/>
      <c r="S3784" s="162"/>
      <c r="T3784" s="162"/>
      <c r="U3784" s="162"/>
      <c r="V3784" s="162"/>
      <c r="W3784" s="162"/>
      <c r="X3784" s="162"/>
      <c r="Y3784" s="162"/>
      <c r="Z3784" s="162"/>
      <c r="AA3784" s="162"/>
    </row>
    <row r="3785">
      <c r="A3785" s="160">
        <v>3784.0</v>
      </c>
      <c r="B3785" s="165" t="s">
        <v>3930</v>
      </c>
      <c r="C3785" s="160">
        <v>2.0210607E7</v>
      </c>
      <c r="D3785" s="162"/>
      <c r="E3785" s="162"/>
      <c r="F3785" s="167"/>
      <c r="G3785" s="168"/>
      <c r="H3785" s="162"/>
      <c r="I3785" s="162"/>
      <c r="J3785" s="162"/>
      <c r="K3785" s="162"/>
      <c r="L3785" s="162"/>
      <c r="M3785" s="162"/>
      <c r="N3785" s="162"/>
      <c r="O3785" s="162"/>
      <c r="P3785" s="162"/>
      <c r="Q3785" s="162"/>
      <c r="R3785" s="162"/>
      <c r="S3785" s="162"/>
      <c r="T3785" s="162"/>
      <c r="U3785" s="162"/>
      <c r="V3785" s="162"/>
      <c r="W3785" s="162"/>
      <c r="X3785" s="162"/>
      <c r="Y3785" s="162"/>
      <c r="Z3785" s="162"/>
      <c r="AA3785" s="162"/>
    </row>
    <row r="3786">
      <c r="A3786" s="160">
        <v>3785.0</v>
      </c>
      <c r="B3786" s="165" t="s">
        <v>3931</v>
      </c>
      <c r="C3786" s="160">
        <v>2.0210607E7</v>
      </c>
      <c r="D3786" s="162"/>
      <c r="E3786" s="162"/>
      <c r="F3786" s="167"/>
      <c r="G3786" s="168"/>
      <c r="H3786" s="162"/>
      <c r="I3786" s="162"/>
      <c r="J3786" s="162"/>
      <c r="K3786" s="162"/>
      <c r="L3786" s="162"/>
      <c r="M3786" s="162"/>
      <c r="N3786" s="162"/>
      <c r="O3786" s="162"/>
      <c r="P3786" s="162"/>
      <c r="Q3786" s="162"/>
      <c r="R3786" s="162"/>
      <c r="S3786" s="162"/>
      <c r="T3786" s="162"/>
      <c r="U3786" s="162"/>
      <c r="V3786" s="162"/>
      <c r="W3786" s="162"/>
      <c r="X3786" s="162"/>
      <c r="Y3786" s="162"/>
      <c r="Z3786" s="162"/>
      <c r="AA3786" s="162"/>
    </row>
    <row r="3787">
      <c r="A3787" s="160">
        <v>3786.0</v>
      </c>
      <c r="B3787" s="165" t="s">
        <v>3932</v>
      </c>
      <c r="C3787" s="160">
        <v>2.0210607E7</v>
      </c>
      <c r="D3787" s="162"/>
      <c r="E3787" s="162"/>
      <c r="F3787" s="167"/>
      <c r="G3787" s="168"/>
      <c r="H3787" s="162"/>
      <c r="I3787" s="162"/>
      <c r="J3787" s="162"/>
      <c r="K3787" s="162"/>
      <c r="L3787" s="162"/>
      <c r="M3787" s="162"/>
      <c r="N3787" s="162"/>
      <c r="O3787" s="162"/>
      <c r="P3787" s="162"/>
      <c r="Q3787" s="162"/>
      <c r="R3787" s="162"/>
      <c r="S3787" s="162"/>
      <c r="T3787" s="162"/>
      <c r="U3787" s="162"/>
      <c r="V3787" s="162"/>
      <c r="W3787" s="162"/>
      <c r="X3787" s="162"/>
      <c r="Y3787" s="162"/>
      <c r="Z3787" s="162"/>
      <c r="AA3787" s="162"/>
    </row>
    <row r="3788">
      <c r="A3788" s="160">
        <v>3787.0</v>
      </c>
      <c r="B3788" s="165" t="s">
        <v>3933</v>
      </c>
      <c r="C3788" s="160">
        <v>2.0210607E7</v>
      </c>
      <c r="D3788" s="162"/>
      <c r="E3788" s="162"/>
      <c r="F3788" s="167"/>
      <c r="G3788" s="168"/>
      <c r="H3788" s="162"/>
      <c r="I3788" s="162"/>
      <c r="J3788" s="162"/>
      <c r="K3788" s="162"/>
      <c r="L3788" s="162"/>
      <c r="M3788" s="162"/>
      <c r="N3788" s="162"/>
      <c r="O3788" s="162"/>
      <c r="P3788" s="162"/>
      <c r="Q3788" s="162"/>
      <c r="R3788" s="162"/>
      <c r="S3788" s="162"/>
      <c r="T3788" s="162"/>
      <c r="U3788" s="162"/>
      <c r="V3788" s="162"/>
      <c r="W3788" s="162"/>
      <c r="X3788" s="162"/>
      <c r="Y3788" s="162"/>
      <c r="Z3788" s="162"/>
      <c r="AA3788" s="162"/>
    </row>
    <row r="3789">
      <c r="A3789" s="160">
        <v>3788.0</v>
      </c>
      <c r="B3789" s="165" t="s">
        <v>3934</v>
      </c>
      <c r="C3789" s="160">
        <v>2.0210607E7</v>
      </c>
      <c r="D3789" s="162"/>
      <c r="E3789" s="162"/>
      <c r="F3789" s="167"/>
      <c r="G3789" s="168"/>
      <c r="H3789" s="162"/>
      <c r="I3789" s="162"/>
      <c r="J3789" s="162"/>
      <c r="K3789" s="162"/>
      <c r="L3789" s="162"/>
      <c r="M3789" s="162"/>
      <c r="N3789" s="162"/>
      <c r="O3789" s="162"/>
      <c r="P3789" s="162"/>
      <c r="Q3789" s="162"/>
      <c r="R3789" s="162"/>
      <c r="S3789" s="162"/>
      <c r="T3789" s="162"/>
      <c r="U3789" s="162"/>
      <c r="V3789" s="162"/>
      <c r="W3789" s="162"/>
      <c r="X3789" s="162"/>
      <c r="Y3789" s="162"/>
      <c r="Z3789" s="162"/>
      <c r="AA3789" s="162"/>
    </row>
    <row r="3790">
      <c r="A3790" s="160">
        <v>3789.0</v>
      </c>
      <c r="B3790" s="165" t="s">
        <v>3935</v>
      </c>
      <c r="C3790" s="160">
        <v>2.0210607E7</v>
      </c>
      <c r="D3790" s="162"/>
      <c r="E3790" s="162"/>
      <c r="F3790" s="167"/>
      <c r="G3790" s="168"/>
      <c r="H3790" s="162"/>
      <c r="I3790" s="162"/>
      <c r="J3790" s="162"/>
      <c r="K3790" s="162"/>
      <c r="L3790" s="162"/>
      <c r="M3790" s="162"/>
      <c r="N3790" s="162"/>
      <c r="O3790" s="162"/>
      <c r="P3790" s="162"/>
      <c r="Q3790" s="162"/>
      <c r="R3790" s="162"/>
      <c r="S3790" s="162"/>
      <c r="T3790" s="162"/>
      <c r="U3790" s="162"/>
      <c r="V3790" s="162"/>
      <c r="W3790" s="162"/>
      <c r="X3790" s="162"/>
      <c r="Y3790" s="162"/>
      <c r="Z3790" s="162"/>
      <c r="AA3790" s="162"/>
    </row>
    <row r="3791">
      <c r="A3791" s="160">
        <v>3790.0</v>
      </c>
      <c r="B3791" s="165" t="s">
        <v>3936</v>
      </c>
      <c r="C3791" s="160">
        <v>2.0210607E7</v>
      </c>
      <c r="D3791" s="162"/>
      <c r="E3791" s="162"/>
      <c r="F3791" s="167"/>
      <c r="G3791" s="168"/>
      <c r="H3791" s="162"/>
      <c r="I3791" s="162"/>
      <c r="J3791" s="162"/>
      <c r="K3791" s="162"/>
      <c r="L3791" s="162"/>
      <c r="M3791" s="162"/>
      <c r="N3791" s="162"/>
      <c r="O3791" s="162"/>
      <c r="P3791" s="162"/>
      <c r="Q3791" s="162"/>
      <c r="R3791" s="162"/>
      <c r="S3791" s="162"/>
      <c r="T3791" s="162"/>
      <c r="U3791" s="162"/>
      <c r="V3791" s="162"/>
      <c r="W3791" s="162"/>
      <c r="X3791" s="162"/>
      <c r="Y3791" s="162"/>
      <c r="Z3791" s="162"/>
      <c r="AA3791" s="162"/>
    </row>
    <row r="3792">
      <c r="A3792" s="160">
        <v>3791.0</v>
      </c>
      <c r="B3792" s="165" t="s">
        <v>3937</v>
      </c>
      <c r="C3792" s="160">
        <v>2.0210607E7</v>
      </c>
      <c r="D3792" s="162"/>
      <c r="E3792" s="162"/>
      <c r="F3792" s="167"/>
      <c r="G3792" s="168"/>
      <c r="H3792" s="162"/>
      <c r="I3792" s="162"/>
      <c r="J3792" s="162"/>
      <c r="K3792" s="162"/>
      <c r="L3792" s="162"/>
      <c r="M3792" s="162"/>
      <c r="N3792" s="162"/>
      <c r="O3792" s="162"/>
      <c r="P3792" s="162"/>
      <c r="Q3792" s="162"/>
      <c r="R3792" s="162"/>
      <c r="S3792" s="162"/>
      <c r="T3792" s="162"/>
      <c r="U3792" s="162"/>
      <c r="V3792" s="162"/>
      <c r="W3792" s="162"/>
      <c r="X3792" s="162"/>
      <c r="Y3792" s="162"/>
      <c r="Z3792" s="162"/>
      <c r="AA3792" s="162"/>
    </row>
    <row r="3793">
      <c r="A3793" s="160">
        <v>3792.0</v>
      </c>
      <c r="B3793" s="165" t="s">
        <v>3938</v>
      </c>
      <c r="C3793" s="160">
        <v>2.0210607E7</v>
      </c>
      <c r="D3793" s="162"/>
      <c r="E3793" s="162"/>
      <c r="F3793" s="167"/>
      <c r="G3793" s="168"/>
      <c r="H3793" s="162"/>
      <c r="I3793" s="162"/>
      <c r="J3793" s="162"/>
      <c r="K3793" s="162"/>
      <c r="L3793" s="162"/>
      <c r="M3793" s="162"/>
      <c r="N3793" s="162"/>
      <c r="O3793" s="162"/>
      <c r="P3793" s="162"/>
      <c r="Q3793" s="162"/>
      <c r="R3793" s="162"/>
      <c r="S3793" s="162"/>
      <c r="T3793" s="162"/>
      <c r="U3793" s="162"/>
      <c r="V3793" s="162"/>
      <c r="W3793" s="162"/>
      <c r="X3793" s="162"/>
      <c r="Y3793" s="162"/>
      <c r="Z3793" s="162"/>
      <c r="AA3793" s="162"/>
    </row>
    <row r="3794">
      <c r="A3794" s="160">
        <v>3793.0</v>
      </c>
      <c r="B3794" s="165" t="s">
        <v>3939</v>
      </c>
      <c r="C3794" s="160">
        <v>2.0210608E7</v>
      </c>
      <c r="D3794" s="162"/>
      <c r="E3794" s="162"/>
      <c r="F3794" s="167"/>
      <c r="G3794" s="168"/>
      <c r="H3794" s="162"/>
      <c r="I3794" s="162"/>
      <c r="J3794" s="162"/>
      <c r="K3794" s="162"/>
      <c r="L3794" s="162"/>
      <c r="M3794" s="162"/>
      <c r="N3794" s="162"/>
      <c r="O3794" s="162"/>
      <c r="P3794" s="162"/>
      <c r="Q3794" s="162"/>
      <c r="R3794" s="162"/>
      <c r="S3794" s="162"/>
      <c r="T3794" s="162"/>
      <c r="U3794" s="162"/>
      <c r="V3794" s="162"/>
      <c r="W3794" s="162"/>
      <c r="X3794" s="162"/>
      <c r="Y3794" s="162"/>
      <c r="Z3794" s="162"/>
      <c r="AA3794" s="162"/>
    </row>
    <row r="3795">
      <c r="A3795" s="160">
        <v>3794.0</v>
      </c>
      <c r="B3795" s="165" t="s">
        <v>3940</v>
      </c>
      <c r="C3795" s="160">
        <v>2.0210608E7</v>
      </c>
      <c r="D3795" s="162"/>
      <c r="E3795" s="162"/>
      <c r="F3795" s="167"/>
      <c r="G3795" s="168"/>
      <c r="H3795" s="162"/>
      <c r="I3795" s="162"/>
      <c r="J3795" s="162"/>
      <c r="K3795" s="162"/>
      <c r="L3795" s="162"/>
      <c r="M3795" s="162"/>
      <c r="N3795" s="162"/>
      <c r="O3795" s="162"/>
      <c r="P3795" s="162"/>
      <c r="Q3795" s="162"/>
      <c r="R3795" s="162"/>
      <c r="S3795" s="162"/>
      <c r="T3795" s="162"/>
      <c r="U3795" s="162"/>
      <c r="V3795" s="162"/>
      <c r="W3795" s="162"/>
      <c r="X3795" s="162"/>
      <c r="Y3795" s="162"/>
      <c r="Z3795" s="162"/>
      <c r="AA3795" s="162"/>
    </row>
    <row r="3796">
      <c r="A3796" s="160">
        <v>3795.0</v>
      </c>
      <c r="B3796" s="165" t="s">
        <v>3941</v>
      </c>
      <c r="C3796" s="160">
        <v>2.0210608E7</v>
      </c>
      <c r="D3796" s="162"/>
      <c r="E3796" s="162"/>
      <c r="F3796" s="167"/>
      <c r="G3796" s="168"/>
      <c r="H3796" s="162"/>
      <c r="I3796" s="162"/>
      <c r="J3796" s="162"/>
      <c r="K3796" s="162"/>
      <c r="L3796" s="162"/>
      <c r="M3796" s="162"/>
      <c r="N3796" s="162"/>
      <c r="O3796" s="162"/>
      <c r="P3796" s="162"/>
      <c r="Q3796" s="162"/>
      <c r="R3796" s="162"/>
      <c r="S3796" s="162"/>
      <c r="T3796" s="162"/>
      <c r="U3796" s="162"/>
      <c r="V3796" s="162"/>
      <c r="W3796" s="162"/>
      <c r="X3796" s="162"/>
      <c r="Y3796" s="162"/>
      <c r="Z3796" s="162"/>
      <c r="AA3796" s="162"/>
    </row>
    <row r="3797">
      <c r="A3797" s="160">
        <v>3796.0</v>
      </c>
      <c r="B3797" s="165" t="s">
        <v>3942</v>
      </c>
      <c r="C3797" s="160">
        <v>2.0210608E7</v>
      </c>
      <c r="D3797" s="162"/>
      <c r="E3797" s="162"/>
      <c r="F3797" s="167"/>
      <c r="G3797" s="168"/>
      <c r="H3797" s="162"/>
      <c r="I3797" s="162"/>
      <c r="J3797" s="162"/>
      <c r="K3797" s="162"/>
      <c r="L3797" s="162"/>
      <c r="M3797" s="162"/>
      <c r="N3797" s="162"/>
      <c r="O3797" s="162"/>
      <c r="P3797" s="162"/>
      <c r="Q3797" s="162"/>
      <c r="R3797" s="162"/>
      <c r="S3797" s="162"/>
      <c r="T3797" s="162"/>
      <c r="U3797" s="162"/>
      <c r="V3797" s="162"/>
      <c r="W3797" s="162"/>
      <c r="X3797" s="162"/>
      <c r="Y3797" s="162"/>
      <c r="Z3797" s="162"/>
      <c r="AA3797" s="162"/>
    </row>
    <row r="3798">
      <c r="A3798" s="160">
        <v>3797.0</v>
      </c>
      <c r="B3798" s="165" t="s">
        <v>3943</v>
      </c>
      <c r="C3798" s="160">
        <v>2.0210608E7</v>
      </c>
      <c r="D3798" s="162"/>
      <c r="E3798" s="162"/>
      <c r="F3798" s="167"/>
      <c r="G3798" s="168"/>
      <c r="H3798" s="162"/>
      <c r="I3798" s="162"/>
      <c r="J3798" s="162"/>
      <c r="K3798" s="162"/>
      <c r="L3798" s="162"/>
      <c r="M3798" s="162"/>
      <c r="N3798" s="162"/>
      <c r="O3798" s="162"/>
      <c r="P3798" s="162"/>
      <c r="Q3798" s="162"/>
      <c r="R3798" s="162"/>
      <c r="S3798" s="162"/>
      <c r="T3798" s="162"/>
      <c r="U3798" s="162"/>
      <c r="V3798" s="162"/>
      <c r="W3798" s="162"/>
      <c r="X3798" s="162"/>
      <c r="Y3798" s="162"/>
      <c r="Z3798" s="162"/>
      <c r="AA3798" s="162"/>
    </row>
    <row r="3799">
      <c r="A3799" s="160">
        <v>3798.0</v>
      </c>
      <c r="B3799" s="165" t="s">
        <v>3944</v>
      </c>
      <c r="C3799" s="160">
        <v>2.0210608E7</v>
      </c>
      <c r="D3799" s="162"/>
      <c r="E3799" s="162"/>
      <c r="F3799" s="167"/>
      <c r="G3799" s="168"/>
      <c r="H3799" s="162"/>
      <c r="I3799" s="162"/>
      <c r="J3799" s="162"/>
      <c r="K3799" s="162"/>
      <c r="L3799" s="162"/>
      <c r="M3799" s="162"/>
      <c r="N3799" s="162"/>
      <c r="O3799" s="162"/>
      <c r="P3799" s="162"/>
      <c r="Q3799" s="162"/>
      <c r="R3799" s="162"/>
      <c r="S3799" s="162"/>
      <c r="T3799" s="162"/>
      <c r="U3799" s="162"/>
      <c r="V3799" s="162"/>
      <c r="W3799" s="162"/>
      <c r="X3799" s="162"/>
      <c r="Y3799" s="162"/>
      <c r="Z3799" s="162"/>
      <c r="AA3799" s="162"/>
    </row>
    <row r="3800">
      <c r="A3800" s="160">
        <v>3799.0</v>
      </c>
      <c r="B3800" s="165" t="s">
        <v>3945</v>
      </c>
      <c r="C3800" s="160">
        <v>2.0210608E7</v>
      </c>
      <c r="D3800" s="162"/>
      <c r="E3800" s="162"/>
      <c r="F3800" s="167"/>
      <c r="G3800" s="168"/>
      <c r="H3800" s="162"/>
      <c r="I3800" s="162"/>
      <c r="J3800" s="162"/>
      <c r="K3800" s="162"/>
      <c r="L3800" s="162"/>
      <c r="M3800" s="162"/>
      <c r="N3800" s="162"/>
      <c r="O3800" s="162"/>
      <c r="P3800" s="162"/>
      <c r="Q3800" s="162"/>
      <c r="R3800" s="162"/>
      <c r="S3800" s="162"/>
      <c r="T3800" s="162"/>
      <c r="U3800" s="162"/>
      <c r="V3800" s="162"/>
      <c r="W3800" s="162"/>
      <c r="X3800" s="162"/>
      <c r="Y3800" s="162"/>
      <c r="Z3800" s="162"/>
      <c r="AA3800" s="162"/>
    </row>
    <row r="3801">
      <c r="A3801" s="160">
        <v>3800.0</v>
      </c>
      <c r="B3801" s="165" t="s">
        <v>3946</v>
      </c>
      <c r="C3801" s="160">
        <v>2.0210608E7</v>
      </c>
      <c r="D3801" s="162"/>
      <c r="E3801" s="162"/>
      <c r="F3801" s="167"/>
      <c r="G3801" s="168"/>
      <c r="H3801" s="162"/>
      <c r="I3801" s="162"/>
      <c r="J3801" s="162"/>
      <c r="K3801" s="162"/>
      <c r="L3801" s="162"/>
      <c r="M3801" s="162"/>
      <c r="N3801" s="162"/>
      <c r="O3801" s="162"/>
      <c r="P3801" s="162"/>
      <c r="Q3801" s="162"/>
      <c r="R3801" s="162"/>
      <c r="S3801" s="162"/>
      <c r="T3801" s="162"/>
      <c r="U3801" s="162"/>
      <c r="V3801" s="162"/>
      <c r="W3801" s="162"/>
      <c r="X3801" s="162"/>
      <c r="Y3801" s="162"/>
      <c r="Z3801" s="162"/>
      <c r="AA3801" s="162"/>
    </row>
    <row r="3802">
      <c r="A3802" s="160">
        <v>3801.0</v>
      </c>
      <c r="B3802" s="165" t="s">
        <v>3947</v>
      </c>
      <c r="C3802" s="160">
        <v>2.0210608E7</v>
      </c>
      <c r="D3802" s="162"/>
      <c r="E3802" s="162"/>
      <c r="F3802" s="167"/>
      <c r="G3802" s="168"/>
      <c r="H3802" s="162"/>
      <c r="I3802" s="162"/>
      <c r="J3802" s="162"/>
      <c r="K3802" s="162"/>
      <c r="L3802" s="162"/>
      <c r="M3802" s="162"/>
      <c r="N3802" s="162"/>
      <c r="O3802" s="162"/>
      <c r="P3802" s="162"/>
      <c r="Q3802" s="162"/>
      <c r="R3802" s="162"/>
      <c r="S3802" s="162"/>
      <c r="T3802" s="162"/>
      <c r="U3802" s="162"/>
      <c r="V3802" s="162"/>
      <c r="W3802" s="162"/>
      <c r="X3802" s="162"/>
      <c r="Y3802" s="162"/>
      <c r="Z3802" s="162"/>
      <c r="AA3802" s="162"/>
    </row>
    <row r="3803">
      <c r="A3803" s="160">
        <v>3802.0</v>
      </c>
      <c r="B3803" s="165" t="s">
        <v>3948</v>
      </c>
      <c r="C3803" s="160">
        <v>2.0210608E7</v>
      </c>
      <c r="D3803" s="162"/>
      <c r="E3803" s="162"/>
      <c r="F3803" s="167"/>
      <c r="G3803" s="168"/>
      <c r="H3803" s="162"/>
      <c r="I3803" s="162"/>
      <c r="J3803" s="162"/>
      <c r="K3803" s="162"/>
      <c r="L3803" s="162"/>
      <c r="M3803" s="162"/>
      <c r="N3803" s="162"/>
      <c r="O3803" s="162"/>
      <c r="P3803" s="162"/>
      <c r="Q3803" s="162"/>
      <c r="R3803" s="162"/>
      <c r="S3803" s="162"/>
      <c r="T3803" s="162"/>
      <c r="U3803" s="162"/>
      <c r="V3803" s="162"/>
      <c r="W3803" s="162"/>
      <c r="X3803" s="162"/>
      <c r="Y3803" s="162"/>
      <c r="Z3803" s="162"/>
      <c r="AA3803" s="162"/>
    </row>
    <row r="3804">
      <c r="A3804" s="160">
        <v>3803.0</v>
      </c>
      <c r="B3804" s="165" t="s">
        <v>3949</v>
      </c>
      <c r="C3804" s="160">
        <v>2.0210608E7</v>
      </c>
      <c r="D3804" s="162"/>
      <c r="E3804" s="162"/>
      <c r="F3804" s="167"/>
      <c r="G3804" s="168"/>
      <c r="H3804" s="162"/>
      <c r="I3804" s="162"/>
      <c r="J3804" s="162"/>
      <c r="K3804" s="162"/>
      <c r="L3804" s="162"/>
      <c r="M3804" s="162"/>
      <c r="N3804" s="162"/>
      <c r="O3804" s="162"/>
      <c r="P3804" s="162"/>
      <c r="Q3804" s="162"/>
      <c r="R3804" s="162"/>
      <c r="S3804" s="162"/>
      <c r="T3804" s="162"/>
      <c r="U3804" s="162"/>
      <c r="V3804" s="162"/>
      <c r="W3804" s="162"/>
      <c r="X3804" s="162"/>
      <c r="Y3804" s="162"/>
      <c r="Z3804" s="162"/>
      <c r="AA3804" s="162"/>
    </row>
    <row r="3805">
      <c r="A3805" s="160">
        <v>3804.0</v>
      </c>
      <c r="B3805" s="165" t="s">
        <v>3950</v>
      </c>
      <c r="C3805" s="160">
        <v>2.0210608E7</v>
      </c>
      <c r="D3805" s="162"/>
      <c r="E3805" s="162"/>
      <c r="F3805" s="167"/>
      <c r="G3805" s="168"/>
      <c r="H3805" s="162"/>
      <c r="I3805" s="162"/>
      <c r="J3805" s="162"/>
      <c r="K3805" s="162"/>
      <c r="L3805" s="162"/>
      <c r="M3805" s="162"/>
      <c r="N3805" s="162"/>
      <c r="O3805" s="162"/>
      <c r="P3805" s="162"/>
      <c r="Q3805" s="162"/>
      <c r="R3805" s="162"/>
      <c r="S3805" s="162"/>
      <c r="T3805" s="162"/>
      <c r="U3805" s="162"/>
      <c r="V3805" s="162"/>
      <c r="W3805" s="162"/>
      <c r="X3805" s="162"/>
      <c r="Y3805" s="162"/>
      <c r="Z3805" s="162"/>
      <c r="AA3805" s="162"/>
    </row>
    <row r="3806">
      <c r="A3806" s="160">
        <v>3805.0</v>
      </c>
      <c r="B3806" s="165" t="s">
        <v>3951</v>
      </c>
      <c r="C3806" s="160">
        <v>2.0210608E7</v>
      </c>
      <c r="D3806" s="162"/>
      <c r="E3806" s="162"/>
      <c r="F3806" s="167"/>
      <c r="G3806" s="168"/>
      <c r="H3806" s="162"/>
      <c r="I3806" s="162"/>
      <c r="J3806" s="162"/>
      <c r="K3806" s="162"/>
      <c r="L3806" s="162"/>
      <c r="M3806" s="162"/>
      <c r="N3806" s="162"/>
      <c r="O3806" s="162"/>
      <c r="P3806" s="162"/>
      <c r="Q3806" s="162"/>
      <c r="R3806" s="162"/>
      <c r="S3806" s="162"/>
      <c r="T3806" s="162"/>
      <c r="U3806" s="162"/>
      <c r="V3806" s="162"/>
      <c r="W3806" s="162"/>
      <c r="X3806" s="162"/>
      <c r="Y3806" s="162"/>
      <c r="Z3806" s="162"/>
      <c r="AA3806" s="162"/>
    </row>
    <row r="3807">
      <c r="A3807" s="160">
        <v>3806.0</v>
      </c>
      <c r="B3807" s="165" t="s">
        <v>3952</v>
      </c>
      <c r="C3807" s="160">
        <v>2.0210608E7</v>
      </c>
      <c r="D3807" s="162"/>
      <c r="E3807" s="162"/>
      <c r="F3807" s="167"/>
      <c r="G3807" s="168"/>
      <c r="H3807" s="162"/>
      <c r="I3807" s="162"/>
      <c r="J3807" s="162"/>
      <c r="K3807" s="162"/>
      <c r="L3807" s="162"/>
      <c r="M3807" s="162"/>
      <c r="N3807" s="162"/>
      <c r="O3807" s="162"/>
      <c r="P3807" s="162"/>
      <c r="Q3807" s="162"/>
      <c r="R3807" s="162"/>
      <c r="S3807" s="162"/>
      <c r="T3807" s="162"/>
      <c r="U3807" s="162"/>
      <c r="V3807" s="162"/>
      <c r="W3807" s="162"/>
      <c r="X3807" s="162"/>
      <c r="Y3807" s="162"/>
      <c r="Z3807" s="162"/>
      <c r="AA3807" s="162"/>
    </row>
    <row r="3808">
      <c r="A3808" s="160">
        <v>3807.0</v>
      </c>
      <c r="B3808" s="165" t="s">
        <v>3953</v>
      </c>
      <c r="C3808" s="160">
        <v>2.0210608E7</v>
      </c>
      <c r="D3808" s="162"/>
      <c r="E3808" s="162"/>
      <c r="F3808" s="167"/>
      <c r="G3808" s="168"/>
      <c r="H3808" s="162"/>
      <c r="I3808" s="162"/>
      <c r="J3808" s="162"/>
      <c r="K3808" s="162"/>
      <c r="L3808" s="162"/>
      <c r="M3808" s="162"/>
      <c r="N3808" s="162"/>
      <c r="O3808" s="162"/>
      <c r="P3808" s="162"/>
      <c r="Q3808" s="162"/>
      <c r="R3808" s="162"/>
      <c r="S3808" s="162"/>
      <c r="T3808" s="162"/>
      <c r="U3808" s="162"/>
      <c r="V3808" s="162"/>
      <c r="W3808" s="162"/>
      <c r="X3808" s="162"/>
      <c r="Y3808" s="162"/>
      <c r="Z3808" s="162"/>
      <c r="AA3808" s="162"/>
    </row>
    <row r="3809">
      <c r="A3809" s="160">
        <v>3808.0</v>
      </c>
      <c r="B3809" s="165" t="s">
        <v>3954</v>
      </c>
      <c r="C3809" s="160">
        <v>2.0210608E7</v>
      </c>
      <c r="D3809" s="162"/>
      <c r="E3809" s="162"/>
      <c r="F3809" s="167"/>
      <c r="G3809" s="168"/>
      <c r="H3809" s="162"/>
      <c r="I3809" s="162"/>
      <c r="J3809" s="162"/>
      <c r="K3809" s="162"/>
      <c r="L3809" s="162"/>
      <c r="M3809" s="162"/>
      <c r="N3809" s="162"/>
      <c r="O3809" s="162"/>
      <c r="P3809" s="162"/>
      <c r="Q3809" s="162"/>
      <c r="R3809" s="162"/>
      <c r="S3809" s="162"/>
      <c r="T3809" s="162"/>
      <c r="U3809" s="162"/>
      <c r="V3809" s="162"/>
      <c r="W3809" s="162"/>
      <c r="X3809" s="162"/>
      <c r="Y3809" s="162"/>
      <c r="Z3809" s="162"/>
      <c r="AA3809" s="162"/>
    </row>
    <row r="3810">
      <c r="A3810" s="160">
        <v>3809.0</v>
      </c>
      <c r="B3810" s="165" t="s">
        <v>3955</v>
      </c>
      <c r="C3810" s="160">
        <v>2.0210608E7</v>
      </c>
      <c r="D3810" s="162"/>
      <c r="E3810" s="162"/>
      <c r="F3810" s="167"/>
      <c r="G3810" s="168"/>
      <c r="H3810" s="162"/>
      <c r="I3810" s="162"/>
      <c r="J3810" s="162"/>
      <c r="K3810" s="162"/>
      <c r="L3810" s="162"/>
      <c r="M3810" s="162"/>
      <c r="N3810" s="162"/>
      <c r="O3810" s="162"/>
      <c r="P3810" s="162"/>
      <c r="Q3810" s="162"/>
      <c r="R3810" s="162"/>
      <c r="S3810" s="162"/>
      <c r="T3810" s="162"/>
      <c r="U3810" s="162"/>
      <c r="V3810" s="162"/>
      <c r="W3810" s="162"/>
      <c r="X3810" s="162"/>
      <c r="Y3810" s="162"/>
      <c r="Z3810" s="162"/>
      <c r="AA3810" s="162"/>
    </row>
    <row r="3811">
      <c r="A3811" s="160">
        <v>3810.0</v>
      </c>
      <c r="B3811" s="165" t="s">
        <v>3956</v>
      </c>
      <c r="C3811" s="160">
        <v>2.0210608E7</v>
      </c>
      <c r="D3811" s="162"/>
      <c r="E3811" s="162"/>
      <c r="F3811" s="167"/>
      <c r="G3811" s="168"/>
      <c r="H3811" s="162"/>
      <c r="I3811" s="162"/>
      <c r="J3811" s="162"/>
      <c r="K3811" s="162"/>
      <c r="L3811" s="162"/>
      <c r="M3811" s="162"/>
      <c r="N3811" s="162"/>
      <c r="O3811" s="162"/>
      <c r="P3811" s="162"/>
      <c r="Q3811" s="162"/>
      <c r="R3811" s="162"/>
      <c r="S3811" s="162"/>
      <c r="T3811" s="162"/>
      <c r="U3811" s="162"/>
      <c r="V3811" s="162"/>
      <c r="W3811" s="162"/>
      <c r="X3811" s="162"/>
      <c r="Y3811" s="162"/>
      <c r="Z3811" s="162"/>
      <c r="AA3811" s="162"/>
    </row>
    <row r="3812">
      <c r="A3812" s="160">
        <v>3811.0</v>
      </c>
      <c r="B3812" s="165" t="s">
        <v>3957</v>
      </c>
      <c r="C3812" s="160">
        <v>2.0210608E7</v>
      </c>
      <c r="D3812" s="162"/>
      <c r="E3812" s="162"/>
      <c r="F3812" s="167"/>
      <c r="G3812" s="168"/>
      <c r="H3812" s="162"/>
      <c r="I3812" s="162"/>
      <c r="J3812" s="162"/>
      <c r="K3812" s="162"/>
      <c r="L3812" s="162"/>
      <c r="M3812" s="162"/>
      <c r="N3812" s="162"/>
      <c r="O3812" s="162"/>
      <c r="P3812" s="162"/>
      <c r="Q3812" s="162"/>
      <c r="R3812" s="162"/>
      <c r="S3812" s="162"/>
      <c r="T3812" s="162"/>
      <c r="U3812" s="162"/>
      <c r="V3812" s="162"/>
      <c r="W3812" s="162"/>
      <c r="X3812" s="162"/>
      <c r="Y3812" s="162"/>
      <c r="Z3812" s="162"/>
      <c r="AA3812" s="162"/>
    </row>
    <row r="3813">
      <c r="A3813" s="160">
        <v>3812.0</v>
      </c>
      <c r="B3813" s="165" t="s">
        <v>3958</v>
      </c>
      <c r="C3813" s="160">
        <v>2.0210608E7</v>
      </c>
      <c r="D3813" s="162"/>
      <c r="E3813" s="162"/>
      <c r="F3813" s="167"/>
      <c r="G3813" s="168"/>
      <c r="H3813" s="162"/>
      <c r="I3813" s="162"/>
      <c r="J3813" s="162"/>
      <c r="K3813" s="162"/>
      <c r="L3813" s="162"/>
      <c r="M3813" s="162"/>
      <c r="N3813" s="162"/>
      <c r="O3813" s="162"/>
      <c r="P3813" s="162"/>
      <c r="Q3813" s="162"/>
      <c r="R3813" s="162"/>
      <c r="S3813" s="162"/>
      <c r="T3813" s="162"/>
      <c r="U3813" s="162"/>
      <c r="V3813" s="162"/>
      <c r="W3813" s="162"/>
      <c r="X3813" s="162"/>
      <c r="Y3813" s="162"/>
      <c r="Z3813" s="162"/>
      <c r="AA3813" s="162"/>
    </row>
    <row r="3814">
      <c r="A3814" s="160">
        <v>3813.0</v>
      </c>
      <c r="B3814" s="165" t="s">
        <v>3959</v>
      </c>
      <c r="C3814" s="160">
        <v>2.0210608E7</v>
      </c>
      <c r="D3814" s="162"/>
      <c r="E3814" s="162"/>
      <c r="F3814" s="167"/>
      <c r="G3814" s="168"/>
      <c r="H3814" s="162"/>
      <c r="I3814" s="162"/>
      <c r="J3814" s="162"/>
      <c r="K3814" s="162"/>
      <c r="L3814" s="162"/>
      <c r="M3814" s="162"/>
      <c r="N3814" s="162"/>
      <c r="O3814" s="162"/>
      <c r="P3814" s="162"/>
      <c r="Q3814" s="162"/>
      <c r="R3814" s="162"/>
      <c r="S3814" s="162"/>
      <c r="T3814" s="162"/>
      <c r="U3814" s="162"/>
      <c r="V3814" s="162"/>
      <c r="W3814" s="162"/>
      <c r="X3814" s="162"/>
      <c r="Y3814" s="162"/>
      <c r="Z3814" s="162"/>
      <c r="AA3814" s="162"/>
    </row>
    <row r="3815">
      <c r="A3815" s="160">
        <v>3814.0</v>
      </c>
      <c r="B3815" s="165" t="s">
        <v>3960</v>
      </c>
      <c r="C3815" s="160">
        <v>2.0210608E7</v>
      </c>
      <c r="D3815" s="162"/>
      <c r="E3815" s="162"/>
      <c r="F3815" s="167"/>
      <c r="G3815" s="168"/>
      <c r="H3815" s="162"/>
      <c r="I3815" s="162"/>
      <c r="J3815" s="162"/>
      <c r="K3815" s="162"/>
      <c r="L3815" s="162"/>
      <c r="M3815" s="162"/>
      <c r="N3815" s="162"/>
      <c r="O3815" s="162"/>
      <c r="P3815" s="162"/>
      <c r="Q3815" s="162"/>
      <c r="R3815" s="162"/>
      <c r="S3815" s="162"/>
      <c r="T3815" s="162"/>
      <c r="U3815" s="162"/>
      <c r="V3815" s="162"/>
      <c r="W3815" s="162"/>
      <c r="X3815" s="162"/>
      <c r="Y3815" s="162"/>
      <c r="Z3815" s="162"/>
      <c r="AA3815" s="162"/>
    </row>
    <row r="3816">
      <c r="A3816" s="160">
        <v>3815.0</v>
      </c>
      <c r="B3816" s="165" t="s">
        <v>3961</v>
      </c>
      <c r="C3816" s="160">
        <v>2.0210608E7</v>
      </c>
      <c r="D3816" s="162"/>
      <c r="E3816" s="162"/>
      <c r="F3816" s="167"/>
      <c r="G3816" s="168"/>
      <c r="H3816" s="162"/>
      <c r="I3816" s="162"/>
      <c r="J3816" s="162"/>
      <c r="K3816" s="162"/>
      <c r="L3816" s="162"/>
      <c r="M3816" s="162"/>
      <c r="N3816" s="162"/>
      <c r="O3816" s="162"/>
      <c r="P3816" s="162"/>
      <c r="Q3816" s="162"/>
      <c r="R3816" s="162"/>
      <c r="S3816" s="162"/>
      <c r="T3816" s="162"/>
      <c r="U3816" s="162"/>
      <c r="V3816" s="162"/>
      <c r="W3816" s="162"/>
      <c r="X3816" s="162"/>
      <c r="Y3816" s="162"/>
      <c r="Z3816" s="162"/>
      <c r="AA3816" s="162"/>
    </row>
    <row r="3817">
      <c r="A3817" s="160">
        <v>3816.0</v>
      </c>
      <c r="B3817" s="165" t="s">
        <v>3962</v>
      </c>
      <c r="C3817" s="160">
        <v>2.0210608E7</v>
      </c>
      <c r="D3817" s="162"/>
      <c r="E3817" s="162"/>
      <c r="F3817" s="167"/>
      <c r="G3817" s="168"/>
      <c r="H3817" s="162"/>
      <c r="I3817" s="162"/>
      <c r="J3817" s="162"/>
      <c r="K3817" s="162"/>
      <c r="L3817" s="162"/>
      <c r="M3817" s="162"/>
      <c r="N3817" s="162"/>
      <c r="O3817" s="162"/>
      <c r="P3817" s="162"/>
      <c r="Q3817" s="162"/>
      <c r="R3817" s="162"/>
      <c r="S3817" s="162"/>
      <c r="T3817" s="162"/>
      <c r="U3817" s="162"/>
      <c r="V3817" s="162"/>
      <c r="W3817" s="162"/>
      <c r="X3817" s="162"/>
      <c r="Y3817" s="162"/>
      <c r="Z3817" s="162"/>
      <c r="AA3817" s="162"/>
    </row>
    <row r="3818">
      <c r="A3818" s="160">
        <v>3817.0</v>
      </c>
      <c r="B3818" s="165" t="s">
        <v>3963</v>
      </c>
      <c r="C3818" s="160">
        <v>2.0210609E7</v>
      </c>
      <c r="D3818" s="162"/>
      <c r="E3818" s="162"/>
      <c r="F3818" s="167"/>
      <c r="G3818" s="168"/>
      <c r="H3818" s="162"/>
      <c r="I3818" s="162"/>
      <c r="J3818" s="162"/>
      <c r="K3818" s="162"/>
      <c r="L3818" s="162"/>
      <c r="M3818" s="162"/>
      <c r="N3818" s="162"/>
      <c r="O3818" s="162"/>
      <c r="P3818" s="162"/>
      <c r="Q3818" s="162"/>
      <c r="R3818" s="162"/>
      <c r="S3818" s="162"/>
      <c r="T3818" s="162"/>
      <c r="U3818" s="162"/>
      <c r="V3818" s="162"/>
      <c r="W3818" s="162"/>
      <c r="X3818" s="162"/>
      <c r="Y3818" s="162"/>
      <c r="Z3818" s="162"/>
      <c r="AA3818" s="162"/>
    </row>
    <row r="3819">
      <c r="A3819" s="160">
        <v>3818.0</v>
      </c>
      <c r="B3819" s="165" t="s">
        <v>3964</v>
      </c>
      <c r="C3819" s="160">
        <v>2.0210609E7</v>
      </c>
      <c r="D3819" s="162"/>
      <c r="E3819" s="162"/>
      <c r="F3819" s="167"/>
      <c r="G3819" s="168"/>
      <c r="H3819" s="162"/>
      <c r="I3819" s="162"/>
      <c r="J3819" s="162"/>
      <c r="K3819" s="162"/>
      <c r="L3819" s="162"/>
      <c r="M3819" s="162"/>
      <c r="N3819" s="162"/>
      <c r="O3819" s="162"/>
      <c r="P3819" s="162"/>
      <c r="Q3819" s="162"/>
      <c r="R3819" s="162"/>
      <c r="S3819" s="162"/>
      <c r="T3819" s="162"/>
      <c r="U3819" s="162"/>
      <c r="V3819" s="162"/>
      <c r="W3819" s="162"/>
      <c r="X3819" s="162"/>
      <c r="Y3819" s="162"/>
      <c r="Z3819" s="162"/>
      <c r="AA3819" s="162"/>
    </row>
    <row r="3820">
      <c r="A3820" s="160">
        <v>3819.0</v>
      </c>
      <c r="B3820" s="165" t="s">
        <v>3965</v>
      </c>
      <c r="C3820" s="160">
        <v>2.0210609E7</v>
      </c>
      <c r="D3820" s="162"/>
      <c r="E3820" s="162"/>
      <c r="F3820" s="167"/>
      <c r="G3820" s="168"/>
      <c r="H3820" s="162"/>
      <c r="I3820" s="162"/>
      <c r="J3820" s="162"/>
      <c r="K3820" s="162"/>
      <c r="L3820" s="162"/>
      <c r="M3820" s="162"/>
      <c r="N3820" s="162"/>
      <c r="O3820" s="162"/>
      <c r="P3820" s="162"/>
      <c r="Q3820" s="162"/>
      <c r="R3820" s="162"/>
      <c r="S3820" s="162"/>
      <c r="T3820" s="162"/>
      <c r="U3820" s="162"/>
      <c r="V3820" s="162"/>
      <c r="W3820" s="162"/>
      <c r="X3820" s="162"/>
      <c r="Y3820" s="162"/>
      <c r="Z3820" s="162"/>
      <c r="AA3820" s="162"/>
    </row>
    <row r="3821">
      <c r="A3821" s="160">
        <v>3820.0</v>
      </c>
      <c r="B3821" s="165" t="s">
        <v>3966</v>
      </c>
      <c r="C3821" s="160">
        <v>2.0210609E7</v>
      </c>
      <c r="D3821" s="162"/>
      <c r="E3821" s="162"/>
      <c r="F3821" s="167"/>
      <c r="G3821" s="168"/>
      <c r="H3821" s="162"/>
      <c r="I3821" s="162"/>
      <c r="J3821" s="162"/>
      <c r="K3821" s="162"/>
      <c r="L3821" s="162"/>
      <c r="M3821" s="162"/>
      <c r="N3821" s="162"/>
      <c r="O3821" s="162"/>
      <c r="P3821" s="162"/>
      <c r="Q3821" s="162"/>
      <c r="R3821" s="162"/>
      <c r="S3821" s="162"/>
      <c r="T3821" s="162"/>
      <c r="U3821" s="162"/>
      <c r="V3821" s="162"/>
      <c r="W3821" s="162"/>
      <c r="X3821" s="162"/>
      <c r="Y3821" s="162"/>
      <c r="Z3821" s="162"/>
      <c r="AA3821" s="162"/>
    </row>
    <row r="3822">
      <c r="A3822" s="160">
        <v>3821.0</v>
      </c>
      <c r="B3822" s="165" t="s">
        <v>3967</v>
      </c>
      <c r="C3822" s="160">
        <v>2.0210609E7</v>
      </c>
      <c r="D3822" s="162"/>
      <c r="E3822" s="162"/>
      <c r="F3822" s="167"/>
      <c r="G3822" s="168"/>
      <c r="H3822" s="162"/>
      <c r="I3822" s="162"/>
      <c r="J3822" s="162"/>
      <c r="K3822" s="162"/>
      <c r="L3822" s="162"/>
      <c r="M3822" s="162"/>
      <c r="N3822" s="162"/>
      <c r="O3822" s="162"/>
      <c r="P3822" s="162"/>
      <c r="Q3822" s="162"/>
      <c r="R3822" s="162"/>
      <c r="S3822" s="162"/>
      <c r="T3822" s="162"/>
      <c r="U3822" s="162"/>
      <c r="V3822" s="162"/>
      <c r="W3822" s="162"/>
      <c r="X3822" s="162"/>
      <c r="Y3822" s="162"/>
      <c r="Z3822" s="162"/>
      <c r="AA3822" s="162"/>
    </row>
    <row r="3823">
      <c r="A3823" s="160">
        <v>3822.0</v>
      </c>
      <c r="B3823" s="165" t="s">
        <v>3968</v>
      </c>
      <c r="C3823" s="160">
        <v>2.0210609E7</v>
      </c>
      <c r="D3823" s="162"/>
      <c r="E3823" s="162"/>
      <c r="F3823" s="167"/>
      <c r="G3823" s="168"/>
      <c r="H3823" s="162"/>
      <c r="I3823" s="162"/>
      <c r="J3823" s="162"/>
      <c r="K3823" s="162"/>
      <c r="L3823" s="162"/>
      <c r="M3823" s="162"/>
      <c r="N3823" s="162"/>
      <c r="O3823" s="162"/>
      <c r="P3823" s="162"/>
      <c r="Q3823" s="162"/>
      <c r="R3823" s="162"/>
      <c r="S3823" s="162"/>
      <c r="T3823" s="162"/>
      <c r="U3823" s="162"/>
      <c r="V3823" s="162"/>
      <c r="W3823" s="162"/>
      <c r="X3823" s="162"/>
      <c r="Y3823" s="162"/>
      <c r="Z3823" s="162"/>
      <c r="AA3823" s="162"/>
    </row>
    <row r="3824">
      <c r="A3824" s="160">
        <v>3823.0</v>
      </c>
      <c r="B3824" s="165" t="s">
        <v>3969</v>
      </c>
      <c r="C3824" s="160">
        <v>2.0210609E7</v>
      </c>
      <c r="D3824" s="162"/>
      <c r="E3824" s="162"/>
      <c r="F3824" s="167"/>
      <c r="G3824" s="168"/>
      <c r="H3824" s="162"/>
      <c r="I3824" s="162"/>
      <c r="J3824" s="162"/>
      <c r="K3824" s="162"/>
      <c r="L3824" s="162"/>
      <c r="M3824" s="162"/>
      <c r="N3824" s="162"/>
      <c r="O3824" s="162"/>
      <c r="P3824" s="162"/>
      <c r="Q3824" s="162"/>
      <c r="R3824" s="162"/>
      <c r="S3824" s="162"/>
      <c r="T3824" s="162"/>
      <c r="U3824" s="162"/>
      <c r="V3824" s="162"/>
      <c r="W3824" s="162"/>
      <c r="X3824" s="162"/>
      <c r="Y3824" s="162"/>
      <c r="Z3824" s="162"/>
      <c r="AA3824" s="162"/>
    </row>
    <row r="3825">
      <c r="A3825" s="160">
        <v>3824.0</v>
      </c>
      <c r="B3825" s="165" t="s">
        <v>3970</v>
      </c>
      <c r="C3825" s="160">
        <v>2.0210609E7</v>
      </c>
      <c r="D3825" s="162"/>
      <c r="E3825" s="162"/>
      <c r="F3825" s="167"/>
      <c r="G3825" s="168"/>
      <c r="H3825" s="162"/>
      <c r="I3825" s="162"/>
      <c r="J3825" s="162"/>
      <c r="K3825" s="162"/>
      <c r="L3825" s="162"/>
      <c r="M3825" s="162"/>
      <c r="N3825" s="162"/>
      <c r="O3825" s="162"/>
      <c r="P3825" s="162"/>
      <c r="Q3825" s="162"/>
      <c r="R3825" s="162"/>
      <c r="S3825" s="162"/>
      <c r="T3825" s="162"/>
      <c r="U3825" s="162"/>
      <c r="V3825" s="162"/>
      <c r="W3825" s="162"/>
      <c r="X3825" s="162"/>
      <c r="Y3825" s="162"/>
      <c r="Z3825" s="162"/>
      <c r="AA3825" s="162"/>
    </row>
    <row r="3826">
      <c r="A3826" s="160">
        <v>3825.0</v>
      </c>
      <c r="B3826" s="165" t="s">
        <v>3971</v>
      </c>
      <c r="C3826" s="160">
        <v>2.0210609E7</v>
      </c>
      <c r="D3826" s="162"/>
      <c r="E3826" s="162"/>
      <c r="F3826" s="167"/>
      <c r="G3826" s="168"/>
      <c r="H3826" s="162"/>
      <c r="I3826" s="162"/>
      <c r="J3826" s="162"/>
      <c r="K3826" s="162"/>
      <c r="L3826" s="162"/>
      <c r="M3826" s="162"/>
      <c r="N3826" s="162"/>
      <c r="O3826" s="162"/>
      <c r="P3826" s="162"/>
      <c r="Q3826" s="162"/>
      <c r="R3826" s="162"/>
      <c r="S3826" s="162"/>
      <c r="T3826" s="162"/>
      <c r="U3826" s="162"/>
      <c r="V3826" s="162"/>
      <c r="W3826" s="162"/>
      <c r="X3826" s="162"/>
      <c r="Y3826" s="162"/>
      <c r="Z3826" s="162"/>
      <c r="AA3826" s="162"/>
    </row>
    <row r="3827">
      <c r="A3827" s="160">
        <v>3826.0</v>
      </c>
      <c r="B3827" s="165" t="s">
        <v>3972</v>
      </c>
      <c r="C3827" s="160">
        <v>2.0210609E7</v>
      </c>
      <c r="D3827" s="162"/>
      <c r="E3827" s="162"/>
      <c r="F3827" s="167"/>
      <c r="G3827" s="168"/>
      <c r="H3827" s="162"/>
      <c r="I3827" s="162"/>
      <c r="J3827" s="162"/>
      <c r="K3827" s="162"/>
      <c r="L3827" s="162"/>
      <c r="M3827" s="162"/>
      <c r="N3827" s="162"/>
      <c r="O3827" s="162"/>
      <c r="P3827" s="162"/>
      <c r="Q3827" s="162"/>
      <c r="R3827" s="162"/>
      <c r="S3827" s="162"/>
      <c r="T3827" s="162"/>
      <c r="U3827" s="162"/>
      <c r="V3827" s="162"/>
      <c r="W3827" s="162"/>
      <c r="X3827" s="162"/>
      <c r="Y3827" s="162"/>
      <c r="Z3827" s="162"/>
      <c r="AA3827" s="162"/>
    </row>
    <row r="3828">
      <c r="A3828" s="160">
        <v>3827.0</v>
      </c>
      <c r="B3828" s="165" t="s">
        <v>3973</v>
      </c>
      <c r="C3828" s="160">
        <v>2.0210609E7</v>
      </c>
      <c r="D3828" s="162"/>
      <c r="E3828" s="162"/>
      <c r="F3828" s="167"/>
      <c r="G3828" s="168"/>
      <c r="H3828" s="162"/>
      <c r="I3828" s="162"/>
      <c r="J3828" s="162"/>
      <c r="K3828" s="162"/>
      <c r="L3828" s="162"/>
      <c r="M3828" s="162"/>
      <c r="N3828" s="162"/>
      <c r="O3828" s="162"/>
      <c r="P3828" s="162"/>
      <c r="Q3828" s="162"/>
      <c r="R3828" s="162"/>
      <c r="S3828" s="162"/>
      <c r="T3828" s="162"/>
      <c r="U3828" s="162"/>
      <c r="V3828" s="162"/>
      <c r="W3828" s="162"/>
      <c r="X3828" s="162"/>
      <c r="Y3828" s="162"/>
      <c r="Z3828" s="162"/>
      <c r="AA3828" s="162"/>
    </row>
    <row r="3829">
      <c r="A3829" s="160">
        <v>3828.0</v>
      </c>
      <c r="B3829" s="165" t="s">
        <v>3974</v>
      </c>
      <c r="C3829" s="160">
        <v>2.0210609E7</v>
      </c>
      <c r="D3829" s="162"/>
      <c r="E3829" s="162"/>
      <c r="F3829" s="167"/>
      <c r="G3829" s="168"/>
      <c r="H3829" s="162"/>
      <c r="I3829" s="162"/>
      <c r="J3829" s="162"/>
      <c r="K3829" s="162"/>
      <c r="L3829" s="162"/>
      <c r="M3829" s="162"/>
      <c r="N3829" s="162"/>
      <c r="O3829" s="162"/>
      <c r="P3829" s="162"/>
      <c r="Q3829" s="162"/>
      <c r="R3829" s="162"/>
      <c r="S3829" s="162"/>
      <c r="T3829" s="162"/>
      <c r="U3829" s="162"/>
      <c r="V3829" s="162"/>
      <c r="W3829" s="162"/>
      <c r="X3829" s="162"/>
      <c r="Y3829" s="162"/>
      <c r="Z3829" s="162"/>
      <c r="AA3829" s="162"/>
    </row>
    <row r="3830">
      <c r="A3830" s="160">
        <v>3829.0</v>
      </c>
      <c r="B3830" s="165" t="s">
        <v>3975</v>
      </c>
      <c r="C3830" s="160">
        <v>2.0210609E7</v>
      </c>
      <c r="D3830" s="162"/>
      <c r="E3830" s="162"/>
      <c r="F3830" s="167"/>
      <c r="G3830" s="168"/>
      <c r="H3830" s="162"/>
      <c r="I3830" s="162"/>
      <c r="J3830" s="162"/>
      <c r="K3830" s="162"/>
      <c r="L3830" s="162"/>
      <c r="M3830" s="162"/>
      <c r="N3830" s="162"/>
      <c r="O3830" s="162"/>
      <c r="P3830" s="162"/>
      <c r="Q3830" s="162"/>
      <c r="R3830" s="162"/>
      <c r="S3830" s="162"/>
      <c r="T3830" s="162"/>
      <c r="U3830" s="162"/>
      <c r="V3830" s="162"/>
      <c r="W3830" s="162"/>
      <c r="X3830" s="162"/>
      <c r="Y3830" s="162"/>
      <c r="Z3830" s="162"/>
      <c r="AA3830" s="162"/>
    </row>
    <row r="3831">
      <c r="A3831" s="160">
        <v>3830.0</v>
      </c>
      <c r="B3831" s="165" t="s">
        <v>3976</v>
      </c>
      <c r="C3831" s="160">
        <v>2.0210609E7</v>
      </c>
      <c r="D3831" s="162"/>
      <c r="E3831" s="162"/>
      <c r="F3831" s="167"/>
      <c r="G3831" s="168"/>
      <c r="H3831" s="162"/>
      <c r="I3831" s="162"/>
      <c r="J3831" s="162"/>
      <c r="K3831" s="162"/>
      <c r="L3831" s="162"/>
      <c r="M3831" s="162"/>
      <c r="N3831" s="162"/>
      <c r="O3831" s="162"/>
      <c r="P3831" s="162"/>
      <c r="Q3831" s="162"/>
      <c r="R3831" s="162"/>
      <c r="S3831" s="162"/>
      <c r="T3831" s="162"/>
      <c r="U3831" s="162"/>
      <c r="V3831" s="162"/>
      <c r="W3831" s="162"/>
      <c r="X3831" s="162"/>
      <c r="Y3831" s="162"/>
      <c r="Z3831" s="162"/>
      <c r="AA3831" s="162"/>
    </row>
    <row r="3832">
      <c r="A3832" s="160">
        <v>3831.0</v>
      </c>
      <c r="B3832" s="165" t="s">
        <v>3977</v>
      </c>
      <c r="C3832" s="160">
        <v>2.0210609E7</v>
      </c>
      <c r="D3832" s="162"/>
      <c r="E3832" s="162"/>
      <c r="F3832" s="167"/>
      <c r="G3832" s="168"/>
      <c r="H3832" s="162"/>
      <c r="I3832" s="162"/>
      <c r="J3832" s="162"/>
      <c r="K3832" s="162"/>
      <c r="L3832" s="162"/>
      <c r="M3832" s="162"/>
      <c r="N3832" s="162"/>
      <c r="O3832" s="162"/>
      <c r="P3832" s="162"/>
      <c r="Q3832" s="162"/>
      <c r="R3832" s="162"/>
      <c r="S3832" s="162"/>
      <c r="T3832" s="162"/>
      <c r="U3832" s="162"/>
      <c r="V3832" s="162"/>
      <c r="W3832" s="162"/>
      <c r="X3832" s="162"/>
      <c r="Y3832" s="162"/>
      <c r="Z3832" s="162"/>
      <c r="AA3832" s="162"/>
    </row>
    <row r="3833">
      <c r="A3833" s="160">
        <v>3832.0</v>
      </c>
      <c r="B3833" s="165" t="s">
        <v>3978</v>
      </c>
      <c r="C3833" s="160">
        <v>2.0210609E7</v>
      </c>
      <c r="D3833" s="162"/>
      <c r="E3833" s="162"/>
      <c r="F3833" s="167"/>
      <c r="G3833" s="168"/>
      <c r="H3833" s="162"/>
      <c r="I3833" s="162"/>
      <c r="J3833" s="162"/>
      <c r="K3833" s="162"/>
      <c r="L3833" s="162"/>
      <c r="M3833" s="162"/>
      <c r="N3833" s="162"/>
      <c r="O3833" s="162"/>
      <c r="P3833" s="162"/>
      <c r="Q3833" s="162"/>
      <c r="R3833" s="162"/>
      <c r="S3833" s="162"/>
      <c r="T3833" s="162"/>
      <c r="U3833" s="162"/>
      <c r="V3833" s="162"/>
      <c r="W3833" s="162"/>
      <c r="X3833" s="162"/>
      <c r="Y3833" s="162"/>
      <c r="Z3833" s="162"/>
      <c r="AA3833" s="162"/>
    </row>
    <row r="3834">
      <c r="A3834" s="160">
        <v>3833.0</v>
      </c>
      <c r="B3834" s="165" t="s">
        <v>3979</v>
      </c>
      <c r="C3834" s="160">
        <v>2.0210609E7</v>
      </c>
      <c r="D3834" s="162"/>
      <c r="E3834" s="162"/>
      <c r="F3834" s="167"/>
      <c r="G3834" s="168"/>
      <c r="H3834" s="162"/>
      <c r="I3834" s="162"/>
      <c r="J3834" s="162"/>
      <c r="K3834" s="162"/>
      <c r="L3834" s="162"/>
      <c r="M3834" s="162"/>
      <c r="N3834" s="162"/>
      <c r="O3834" s="162"/>
      <c r="P3834" s="162"/>
      <c r="Q3834" s="162"/>
      <c r="R3834" s="162"/>
      <c r="S3834" s="162"/>
      <c r="T3834" s="162"/>
      <c r="U3834" s="162"/>
      <c r="V3834" s="162"/>
      <c r="W3834" s="162"/>
      <c r="X3834" s="162"/>
      <c r="Y3834" s="162"/>
      <c r="Z3834" s="162"/>
      <c r="AA3834" s="162"/>
    </row>
    <row r="3835">
      <c r="A3835" s="160">
        <v>3834.0</v>
      </c>
      <c r="B3835" s="165" t="s">
        <v>3980</v>
      </c>
      <c r="C3835" s="160">
        <v>2.0210609E7</v>
      </c>
      <c r="D3835" s="162"/>
      <c r="E3835" s="162"/>
      <c r="F3835" s="167"/>
      <c r="G3835" s="168"/>
      <c r="H3835" s="162"/>
      <c r="I3835" s="162"/>
      <c r="J3835" s="162"/>
      <c r="K3835" s="162"/>
      <c r="L3835" s="162"/>
      <c r="M3835" s="162"/>
      <c r="N3835" s="162"/>
      <c r="O3835" s="162"/>
      <c r="P3835" s="162"/>
      <c r="Q3835" s="162"/>
      <c r="R3835" s="162"/>
      <c r="S3835" s="162"/>
      <c r="T3835" s="162"/>
      <c r="U3835" s="162"/>
      <c r="V3835" s="162"/>
      <c r="W3835" s="162"/>
      <c r="X3835" s="162"/>
      <c r="Y3835" s="162"/>
      <c r="Z3835" s="162"/>
      <c r="AA3835" s="162"/>
    </row>
    <row r="3836">
      <c r="A3836" s="160">
        <v>3835.0</v>
      </c>
      <c r="B3836" s="165" t="s">
        <v>3981</v>
      </c>
      <c r="C3836" s="160">
        <v>2.0210609E7</v>
      </c>
      <c r="D3836" s="162"/>
      <c r="E3836" s="162"/>
      <c r="F3836" s="167"/>
      <c r="G3836" s="168"/>
      <c r="H3836" s="162"/>
      <c r="I3836" s="162"/>
      <c r="J3836" s="162"/>
      <c r="K3836" s="162"/>
      <c r="L3836" s="162"/>
      <c r="M3836" s="162"/>
      <c r="N3836" s="162"/>
      <c r="O3836" s="162"/>
      <c r="P3836" s="162"/>
      <c r="Q3836" s="162"/>
      <c r="R3836" s="162"/>
      <c r="S3836" s="162"/>
      <c r="T3836" s="162"/>
      <c r="U3836" s="162"/>
      <c r="V3836" s="162"/>
      <c r="W3836" s="162"/>
      <c r="X3836" s="162"/>
      <c r="Y3836" s="162"/>
      <c r="Z3836" s="162"/>
      <c r="AA3836" s="162"/>
    </row>
    <row r="3837">
      <c r="A3837" s="160">
        <v>3836.0</v>
      </c>
      <c r="B3837" s="165" t="s">
        <v>3982</v>
      </c>
      <c r="C3837" s="160">
        <v>2.0210609E7</v>
      </c>
      <c r="D3837" s="162"/>
      <c r="E3837" s="162"/>
      <c r="F3837" s="167"/>
      <c r="G3837" s="168"/>
      <c r="H3837" s="162"/>
      <c r="I3837" s="162"/>
      <c r="J3837" s="162"/>
      <c r="K3837" s="162"/>
      <c r="L3837" s="162"/>
      <c r="M3837" s="162"/>
      <c r="N3837" s="162"/>
      <c r="O3837" s="162"/>
      <c r="P3837" s="162"/>
      <c r="Q3837" s="162"/>
      <c r="R3837" s="162"/>
      <c r="S3837" s="162"/>
      <c r="T3837" s="162"/>
      <c r="U3837" s="162"/>
      <c r="V3837" s="162"/>
      <c r="W3837" s="162"/>
      <c r="X3837" s="162"/>
      <c r="Y3837" s="162"/>
      <c r="Z3837" s="162"/>
      <c r="AA3837" s="162"/>
    </row>
    <row r="3838">
      <c r="A3838" s="160">
        <v>3837.0</v>
      </c>
      <c r="B3838" s="165" t="s">
        <v>3983</v>
      </c>
      <c r="C3838" s="160">
        <v>2.0210609E7</v>
      </c>
      <c r="D3838" s="162"/>
      <c r="E3838" s="162"/>
      <c r="F3838" s="167"/>
      <c r="G3838" s="168"/>
      <c r="H3838" s="162"/>
      <c r="I3838" s="162"/>
      <c r="J3838" s="162"/>
      <c r="K3838" s="162"/>
      <c r="L3838" s="162"/>
      <c r="M3838" s="162"/>
      <c r="N3838" s="162"/>
      <c r="O3838" s="162"/>
      <c r="P3838" s="162"/>
      <c r="Q3838" s="162"/>
      <c r="R3838" s="162"/>
      <c r="S3838" s="162"/>
      <c r="T3838" s="162"/>
      <c r="U3838" s="162"/>
      <c r="V3838" s="162"/>
      <c r="W3838" s="162"/>
      <c r="X3838" s="162"/>
      <c r="Y3838" s="162"/>
      <c r="Z3838" s="162"/>
      <c r="AA3838" s="162"/>
    </row>
    <row r="3839">
      <c r="A3839" s="160">
        <v>3838.0</v>
      </c>
      <c r="B3839" s="165" t="s">
        <v>3984</v>
      </c>
      <c r="C3839" s="160">
        <v>2.0210609E7</v>
      </c>
      <c r="D3839" s="162"/>
      <c r="E3839" s="162"/>
      <c r="F3839" s="167"/>
      <c r="G3839" s="168"/>
      <c r="H3839" s="162"/>
      <c r="I3839" s="162"/>
      <c r="J3839" s="162"/>
      <c r="K3839" s="162"/>
      <c r="L3839" s="162"/>
      <c r="M3839" s="162"/>
      <c r="N3839" s="162"/>
      <c r="O3839" s="162"/>
      <c r="P3839" s="162"/>
      <c r="Q3839" s="162"/>
      <c r="R3839" s="162"/>
      <c r="S3839" s="162"/>
      <c r="T3839" s="162"/>
      <c r="U3839" s="162"/>
      <c r="V3839" s="162"/>
      <c r="W3839" s="162"/>
      <c r="X3839" s="162"/>
      <c r="Y3839" s="162"/>
      <c r="Z3839" s="162"/>
      <c r="AA3839" s="162"/>
    </row>
    <row r="3840">
      <c r="A3840" s="160">
        <v>3839.0</v>
      </c>
      <c r="B3840" s="165" t="s">
        <v>3985</v>
      </c>
      <c r="C3840" s="160">
        <v>2.0210609E7</v>
      </c>
      <c r="D3840" s="162"/>
      <c r="E3840" s="162"/>
      <c r="F3840" s="167"/>
      <c r="G3840" s="168"/>
      <c r="H3840" s="162"/>
      <c r="I3840" s="162"/>
      <c r="J3840" s="162"/>
      <c r="K3840" s="162"/>
      <c r="L3840" s="162"/>
      <c r="M3840" s="162"/>
      <c r="N3840" s="162"/>
      <c r="O3840" s="162"/>
      <c r="P3840" s="162"/>
      <c r="Q3840" s="162"/>
      <c r="R3840" s="162"/>
      <c r="S3840" s="162"/>
      <c r="T3840" s="162"/>
      <c r="U3840" s="162"/>
      <c r="V3840" s="162"/>
      <c r="W3840" s="162"/>
      <c r="X3840" s="162"/>
      <c r="Y3840" s="162"/>
      <c r="Z3840" s="162"/>
      <c r="AA3840" s="162"/>
    </row>
    <row r="3841">
      <c r="A3841" s="160">
        <v>3840.0</v>
      </c>
      <c r="B3841" s="165" t="s">
        <v>3986</v>
      </c>
      <c r="C3841" s="160">
        <v>2.0210609E7</v>
      </c>
      <c r="D3841" s="162"/>
      <c r="E3841" s="162"/>
      <c r="F3841" s="167"/>
      <c r="G3841" s="168"/>
      <c r="H3841" s="162"/>
      <c r="I3841" s="162"/>
      <c r="J3841" s="162"/>
      <c r="K3841" s="162"/>
      <c r="L3841" s="162"/>
      <c r="M3841" s="162"/>
      <c r="N3841" s="162"/>
      <c r="O3841" s="162"/>
      <c r="P3841" s="162"/>
      <c r="Q3841" s="162"/>
      <c r="R3841" s="162"/>
      <c r="S3841" s="162"/>
      <c r="T3841" s="162"/>
      <c r="U3841" s="162"/>
      <c r="V3841" s="162"/>
      <c r="W3841" s="162"/>
      <c r="X3841" s="162"/>
      <c r="Y3841" s="162"/>
      <c r="Z3841" s="162"/>
      <c r="AA3841" s="162"/>
    </row>
    <row r="3842">
      <c r="A3842" s="160">
        <v>3841.0</v>
      </c>
      <c r="B3842" s="165" t="s">
        <v>3987</v>
      </c>
      <c r="C3842" s="160">
        <v>2.021061E7</v>
      </c>
      <c r="D3842" s="162"/>
      <c r="E3842" s="162"/>
      <c r="F3842" s="167"/>
      <c r="G3842" s="168"/>
      <c r="H3842" s="162"/>
      <c r="I3842" s="162"/>
      <c r="J3842" s="162"/>
      <c r="K3842" s="162"/>
      <c r="L3842" s="162"/>
      <c r="M3842" s="162"/>
      <c r="N3842" s="162"/>
      <c r="O3842" s="162"/>
      <c r="P3842" s="162"/>
      <c r="Q3842" s="162"/>
      <c r="R3842" s="162"/>
      <c r="S3842" s="162"/>
      <c r="T3842" s="162"/>
      <c r="U3842" s="162"/>
      <c r="V3842" s="162"/>
      <c r="W3842" s="162"/>
      <c r="X3842" s="162"/>
      <c r="Y3842" s="162"/>
      <c r="Z3842" s="162"/>
      <c r="AA3842" s="162"/>
    </row>
    <row r="3843">
      <c r="A3843" s="160">
        <v>3842.0</v>
      </c>
      <c r="B3843" s="165" t="s">
        <v>3988</v>
      </c>
      <c r="C3843" s="160">
        <v>2.021061E7</v>
      </c>
      <c r="D3843" s="162"/>
      <c r="E3843" s="162"/>
      <c r="F3843" s="167"/>
      <c r="G3843" s="168"/>
      <c r="H3843" s="162"/>
      <c r="I3843" s="162"/>
      <c r="J3843" s="162"/>
      <c r="K3843" s="162"/>
      <c r="L3843" s="162"/>
      <c r="M3843" s="162"/>
      <c r="N3843" s="162"/>
      <c r="O3843" s="162"/>
      <c r="P3843" s="162"/>
      <c r="Q3843" s="162"/>
      <c r="R3843" s="162"/>
      <c r="S3843" s="162"/>
      <c r="T3843" s="162"/>
      <c r="U3843" s="162"/>
      <c r="V3843" s="162"/>
      <c r="W3843" s="162"/>
      <c r="X3843" s="162"/>
      <c r="Y3843" s="162"/>
      <c r="Z3843" s="162"/>
      <c r="AA3843" s="162"/>
    </row>
    <row r="3844">
      <c r="A3844" s="160">
        <v>3843.0</v>
      </c>
      <c r="B3844" s="165" t="s">
        <v>3989</v>
      </c>
      <c r="C3844" s="160">
        <v>2.021061E7</v>
      </c>
      <c r="D3844" s="162"/>
      <c r="E3844" s="162"/>
      <c r="F3844" s="167"/>
      <c r="G3844" s="168"/>
      <c r="H3844" s="162"/>
      <c r="I3844" s="162"/>
      <c r="J3844" s="162"/>
      <c r="K3844" s="162"/>
      <c r="L3844" s="162"/>
      <c r="M3844" s="162"/>
      <c r="N3844" s="162"/>
      <c r="O3844" s="162"/>
      <c r="P3844" s="162"/>
      <c r="Q3844" s="162"/>
      <c r="R3844" s="162"/>
      <c r="S3844" s="162"/>
      <c r="T3844" s="162"/>
      <c r="U3844" s="162"/>
      <c r="V3844" s="162"/>
      <c r="W3844" s="162"/>
      <c r="X3844" s="162"/>
      <c r="Y3844" s="162"/>
      <c r="Z3844" s="162"/>
      <c r="AA3844" s="162"/>
    </row>
    <row r="3845">
      <c r="A3845" s="160">
        <v>3844.0</v>
      </c>
      <c r="B3845" s="165" t="s">
        <v>3990</v>
      </c>
      <c r="C3845" s="160">
        <v>2.021061E7</v>
      </c>
      <c r="D3845" s="162"/>
      <c r="E3845" s="162"/>
      <c r="F3845" s="167"/>
      <c r="G3845" s="168"/>
      <c r="H3845" s="162"/>
      <c r="I3845" s="162"/>
      <c r="J3845" s="162"/>
      <c r="K3845" s="162"/>
      <c r="L3845" s="162"/>
      <c r="M3845" s="162"/>
      <c r="N3845" s="162"/>
      <c r="O3845" s="162"/>
      <c r="P3845" s="162"/>
      <c r="Q3845" s="162"/>
      <c r="R3845" s="162"/>
      <c r="S3845" s="162"/>
      <c r="T3845" s="162"/>
      <c r="U3845" s="162"/>
      <c r="V3845" s="162"/>
      <c r="W3845" s="162"/>
      <c r="X3845" s="162"/>
      <c r="Y3845" s="162"/>
      <c r="Z3845" s="162"/>
      <c r="AA3845" s="162"/>
    </row>
    <row r="3846">
      <c r="A3846" s="160">
        <v>3845.0</v>
      </c>
      <c r="B3846" s="165" t="s">
        <v>3991</v>
      </c>
      <c r="C3846" s="160">
        <v>2.021061E7</v>
      </c>
      <c r="D3846" s="162"/>
      <c r="E3846" s="162"/>
      <c r="F3846" s="167"/>
      <c r="G3846" s="168"/>
      <c r="H3846" s="162"/>
      <c r="I3846" s="162"/>
      <c r="J3846" s="162"/>
      <c r="K3846" s="162"/>
      <c r="L3846" s="162"/>
      <c r="M3846" s="162"/>
      <c r="N3846" s="162"/>
      <c r="O3846" s="162"/>
      <c r="P3846" s="162"/>
      <c r="Q3846" s="162"/>
      <c r="R3846" s="162"/>
      <c r="S3846" s="162"/>
      <c r="T3846" s="162"/>
      <c r="U3846" s="162"/>
      <c r="V3846" s="162"/>
      <c r="W3846" s="162"/>
      <c r="X3846" s="162"/>
      <c r="Y3846" s="162"/>
      <c r="Z3846" s="162"/>
      <c r="AA3846" s="162"/>
    </row>
    <row r="3847">
      <c r="A3847" s="160">
        <v>3846.0</v>
      </c>
      <c r="B3847" s="165" t="s">
        <v>3992</v>
      </c>
      <c r="C3847" s="160">
        <v>2.021061E7</v>
      </c>
      <c r="D3847" s="162"/>
      <c r="E3847" s="162"/>
      <c r="F3847" s="167"/>
      <c r="G3847" s="168"/>
      <c r="H3847" s="162"/>
      <c r="I3847" s="162"/>
      <c r="J3847" s="162"/>
      <c r="K3847" s="162"/>
      <c r="L3847" s="162"/>
      <c r="M3847" s="162"/>
      <c r="N3847" s="162"/>
      <c r="O3847" s="162"/>
      <c r="P3847" s="162"/>
      <c r="Q3847" s="162"/>
      <c r="R3847" s="162"/>
      <c r="S3847" s="162"/>
      <c r="T3847" s="162"/>
      <c r="U3847" s="162"/>
      <c r="V3847" s="162"/>
      <c r="W3847" s="162"/>
      <c r="X3847" s="162"/>
      <c r="Y3847" s="162"/>
      <c r="Z3847" s="162"/>
      <c r="AA3847" s="162"/>
    </row>
    <row r="3848">
      <c r="A3848" s="160">
        <v>3847.0</v>
      </c>
      <c r="B3848" s="165" t="s">
        <v>3993</v>
      </c>
      <c r="C3848" s="160">
        <v>2.021061E7</v>
      </c>
      <c r="D3848" s="162"/>
      <c r="E3848" s="162"/>
      <c r="F3848" s="167"/>
      <c r="G3848" s="168"/>
      <c r="H3848" s="162"/>
      <c r="I3848" s="162"/>
      <c r="J3848" s="162"/>
      <c r="K3848" s="162"/>
      <c r="L3848" s="162"/>
      <c r="M3848" s="162"/>
      <c r="N3848" s="162"/>
      <c r="O3848" s="162"/>
      <c r="P3848" s="162"/>
      <c r="Q3848" s="162"/>
      <c r="R3848" s="162"/>
      <c r="S3848" s="162"/>
      <c r="T3848" s="162"/>
      <c r="U3848" s="162"/>
      <c r="V3848" s="162"/>
      <c r="W3848" s="162"/>
      <c r="X3848" s="162"/>
      <c r="Y3848" s="162"/>
      <c r="Z3848" s="162"/>
      <c r="AA3848" s="162"/>
    </row>
    <row r="3849">
      <c r="A3849" s="160">
        <v>3848.0</v>
      </c>
      <c r="B3849" s="165" t="s">
        <v>3994</v>
      </c>
      <c r="C3849" s="160">
        <v>2.021061E7</v>
      </c>
      <c r="D3849" s="162"/>
      <c r="E3849" s="162"/>
      <c r="F3849" s="167"/>
      <c r="G3849" s="168"/>
      <c r="H3849" s="162"/>
      <c r="I3849" s="162"/>
      <c r="J3849" s="162"/>
      <c r="K3849" s="162"/>
      <c r="L3849" s="162"/>
      <c r="M3849" s="162"/>
      <c r="N3849" s="162"/>
      <c r="O3849" s="162"/>
      <c r="P3849" s="162"/>
      <c r="Q3849" s="162"/>
      <c r="R3849" s="162"/>
      <c r="S3849" s="162"/>
      <c r="T3849" s="162"/>
      <c r="U3849" s="162"/>
      <c r="V3849" s="162"/>
      <c r="W3849" s="162"/>
      <c r="X3849" s="162"/>
      <c r="Y3849" s="162"/>
      <c r="Z3849" s="162"/>
      <c r="AA3849" s="162"/>
    </row>
    <row r="3850">
      <c r="A3850" s="160">
        <v>3849.0</v>
      </c>
      <c r="B3850" s="165" t="s">
        <v>3995</v>
      </c>
      <c r="C3850" s="160">
        <v>2.021061E7</v>
      </c>
      <c r="D3850" s="162"/>
      <c r="E3850" s="162"/>
      <c r="F3850" s="167"/>
      <c r="G3850" s="168"/>
      <c r="H3850" s="162"/>
      <c r="I3850" s="162"/>
      <c r="J3850" s="162"/>
      <c r="K3850" s="162"/>
      <c r="L3850" s="162"/>
      <c r="M3850" s="162"/>
      <c r="N3850" s="162"/>
      <c r="O3850" s="162"/>
      <c r="P3850" s="162"/>
      <c r="Q3850" s="162"/>
      <c r="R3850" s="162"/>
      <c r="S3850" s="162"/>
      <c r="T3850" s="162"/>
      <c r="U3850" s="162"/>
      <c r="V3850" s="162"/>
      <c r="W3850" s="162"/>
      <c r="X3850" s="162"/>
      <c r="Y3850" s="162"/>
      <c r="Z3850" s="162"/>
      <c r="AA3850" s="162"/>
    </row>
    <row r="3851">
      <c r="A3851" s="160">
        <v>3850.0</v>
      </c>
      <c r="B3851" s="165" t="s">
        <v>3996</v>
      </c>
      <c r="C3851" s="160">
        <v>2.021061E7</v>
      </c>
      <c r="D3851" s="162"/>
      <c r="E3851" s="162"/>
      <c r="F3851" s="167"/>
      <c r="G3851" s="168"/>
      <c r="H3851" s="162"/>
      <c r="I3851" s="162"/>
      <c r="J3851" s="162"/>
      <c r="K3851" s="162"/>
      <c r="L3851" s="162"/>
      <c r="M3851" s="162"/>
      <c r="N3851" s="162"/>
      <c r="O3851" s="162"/>
      <c r="P3851" s="162"/>
      <c r="Q3851" s="162"/>
      <c r="R3851" s="162"/>
      <c r="S3851" s="162"/>
      <c r="T3851" s="162"/>
      <c r="U3851" s="162"/>
      <c r="V3851" s="162"/>
      <c r="W3851" s="162"/>
      <c r="X3851" s="162"/>
      <c r="Y3851" s="162"/>
      <c r="Z3851" s="162"/>
      <c r="AA3851" s="162"/>
    </row>
    <row r="3852">
      <c r="A3852" s="160">
        <v>3851.0</v>
      </c>
      <c r="B3852" s="165" t="s">
        <v>3997</v>
      </c>
      <c r="C3852" s="160">
        <v>2.021061E7</v>
      </c>
      <c r="D3852" s="162"/>
      <c r="E3852" s="162"/>
      <c r="F3852" s="167"/>
      <c r="G3852" s="168"/>
      <c r="H3852" s="162"/>
      <c r="I3852" s="162"/>
      <c r="J3852" s="162"/>
      <c r="K3852" s="162"/>
      <c r="L3852" s="162"/>
      <c r="M3852" s="162"/>
      <c r="N3852" s="162"/>
      <c r="O3852" s="162"/>
      <c r="P3852" s="162"/>
      <c r="Q3852" s="162"/>
      <c r="R3852" s="162"/>
      <c r="S3852" s="162"/>
      <c r="T3852" s="162"/>
      <c r="U3852" s="162"/>
      <c r="V3852" s="162"/>
      <c r="W3852" s="162"/>
      <c r="X3852" s="162"/>
      <c r="Y3852" s="162"/>
      <c r="Z3852" s="162"/>
      <c r="AA3852" s="162"/>
    </row>
    <row r="3853">
      <c r="A3853" s="160">
        <v>3852.0</v>
      </c>
      <c r="B3853" s="165" t="s">
        <v>3998</v>
      </c>
      <c r="C3853" s="160">
        <v>2.021061E7</v>
      </c>
      <c r="D3853" s="162"/>
      <c r="E3853" s="162"/>
      <c r="F3853" s="167"/>
      <c r="G3853" s="168"/>
      <c r="H3853" s="162"/>
      <c r="I3853" s="162"/>
      <c r="J3853" s="162"/>
      <c r="K3853" s="162"/>
      <c r="L3853" s="162"/>
      <c r="M3853" s="162"/>
      <c r="N3853" s="162"/>
      <c r="O3853" s="162"/>
      <c r="P3853" s="162"/>
      <c r="Q3853" s="162"/>
      <c r="R3853" s="162"/>
      <c r="S3853" s="162"/>
      <c r="T3853" s="162"/>
      <c r="U3853" s="162"/>
      <c r="V3853" s="162"/>
      <c r="W3853" s="162"/>
      <c r="X3853" s="162"/>
      <c r="Y3853" s="162"/>
      <c r="Z3853" s="162"/>
      <c r="AA3853" s="162"/>
    </row>
    <row r="3854">
      <c r="A3854" s="160">
        <v>3853.0</v>
      </c>
      <c r="B3854" s="165" t="s">
        <v>3999</v>
      </c>
      <c r="C3854" s="160">
        <v>2.021061E7</v>
      </c>
      <c r="D3854" s="162"/>
      <c r="E3854" s="162"/>
      <c r="F3854" s="167"/>
      <c r="G3854" s="168"/>
      <c r="H3854" s="162"/>
      <c r="I3854" s="162"/>
      <c r="J3854" s="162"/>
      <c r="K3854" s="162"/>
      <c r="L3854" s="162"/>
      <c r="M3854" s="162"/>
      <c r="N3854" s="162"/>
      <c r="O3854" s="162"/>
      <c r="P3854" s="162"/>
      <c r="Q3854" s="162"/>
      <c r="R3854" s="162"/>
      <c r="S3854" s="162"/>
      <c r="T3854" s="162"/>
      <c r="U3854" s="162"/>
      <c r="V3854" s="162"/>
      <c r="W3854" s="162"/>
      <c r="X3854" s="162"/>
      <c r="Y3854" s="162"/>
      <c r="Z3854" s="162"/>
      <c r="AA3854" s="162"/>
    </row>
    <row r="3855">
      <c r="A3855" s="160">
        <v>3854.0</v>
      </c>
      <c r="B3855" s="165" t="s">
        <v>4000</v>
      </c>
      <c r="C3855" s="160">
        <v>2.021061E7</v>
      </c>
      <c r="D3855" s="162"/>
      <c r="E3855" s="162"/>
      <c r="F3855" s="167"/>
      <c r="G3855" s="168"/>
      <c r="H3855" s="162"/>
      <c r="I3855" s="162"/>
      <c r="J3855" s="162"/>
      <c r="K3855" s="162"/>
      <c r="L3855" s="162"/>
      <c r="M3855" s="162"/>
      <c r="N3855" s="162"/>
      <c r="O3855" s="162"/>
      <c r="P3855" s="162"/>
      <c r="Q3855" s="162"/>
      <c r="R3855" s="162"/>
      <c r="S3855" s="162"/>
      <c r="T3855" s="162"/>
      <c r="U3855" s="162"/>
      <c r="V3855" s="162"/>
      <c r="W3855" s="162"/>
      <c r="X3855" s="162"/>
      <c r="Y3855" s="162"/>
      <c r="Z3855" s="162"/>
      <c r="AA3855" s="162"/>
    </row>
    <row r="3856">
      <c r="A3856" s="160">
        <v>3855.0</v>
      </c>
      <c r="B3856" s="165" t="s">
        <v>4001</v>
      </c>
      <c r="C3856" s="160">
        <v>2.021061E7</v>
      </c>
      <c r="D3856" s="162"/>
      <c r="E3856" s="162"/>
      <c r="F3856" s="167"/>
      <c r="G3856" s="168"/>
      <c r="H3856" s="162"/>
      <c r="I3856" s="162"/>
      <c r="J3856" s="162"/>
      <c r="K3856" s="162"/>
      <c r="L3856" s="162"/>
      <c r="M3856" s="162"/>
      <c r="N3856" s="162"/>
      <c r="O3856" s="162"/>
      <c r="P3856" s="162"/>
      <c r="Q3856" s="162"/>
      <c r="R3856" s="162"/>
      <c r="S3856" s="162"/>
      <c r="T3856" s="162"/>
      <c r="U3856" s="162"/>
      <c r="V3856" s="162"/>
      <c r="W3856" s="162"/>
      <c r="X3856" s="162"/>
      <c r="Y3856" s="162"/>
      <c r="Z3856" s="162"/>
      <c r="AA3856" s="162"/>
    </row>
    <row r="3857">
      <c r="A3857" s="160">
        <v>3856.0</v>
      </c>
      <c r="B3857" s="165" t="s">
        <v>4002</v>
      </c>
      <c r="C3857" s="160">
        <v>2.021061E7</v>
      </c>
      <c r="D3857" s="162"/>
      <c r="E3857" s="162"/>
      <c r="F3857" s="167"/>
      <c r="G3857" s="168"/>
      <c r="H3857" s="162"/>
      <c r="I3857" s="162"/>
      <c r="J3857" s="162"/>
      <c r="K3857" s="162"/>
      <c r="L3857" s="162"/>
      <c r="M3857" s="162"/>
      <c r="N3857" s="162"/>
      <c r="O3857" s="162"/>
      <c r="P3857" s="162"/>
      <c r="Q3857" s="162"/>
      <c r="R3857" s="162"/>
      <c r="S3857" s="162"/>
      <c r="T3857" s="162"/>
      <c r="U3857" s="162"/>
      <c r="V3857" s="162"/>
      <c r="W3857" s="162"/>
      <c r="X3857" s="162"/>
      <c r="Y3857" s="162"/>
      <c r="Z3857" s="162"/>
      <c r="AA3857" s="162"/>
    </row>
    <row r="3858">
      <c r="A3858" s="160">
        <v>3857.0</v>
      </c>
      <c r="B3858" s="165" t="s">
        <v>4003</v>
      </c>
      <c r="C3858" s="160">
        <v>2.021061E7</v>
      </c>
      <c r="D3858" s="162"/>
      <c r="E3858" s="162"/>
      <c r="F3858" s="167"/>
      <c r="G3858" s="168"/>
      <c r="H3858" s="162"/>
      <c r="I3858" s="162"/>
      <c r="J3858" s="162"/>
      <c r="K3858" s="162"/>
      <c r="L3858" s="162"/>
      <c r="M3858" s="162"/>
      <c r="N3858" s="162"/>
      <c r="O3858" s="162"/>
      <c r="P3858" s="162"/>
      <c r="Q3858" s="162"/>
      <c r="R3858" s="162"/>
      <c r="S3858" s="162"/>
      <c r="T3858" s="162"/>
      <c r="U3858" s="162"/>
      <c r="V3858" s="162"/>
      <c r="W3858" s="162"/>
      <c r="X3858" s="162"/>
      <c r="Y3858" s="162"/>
      <c r="Z3858" s="162"/>
      <c r="AA3858" s="162"/>
    </row>
    <row r="3859">
      <c r="A3859" s="160">
        <v>3858.0</v>
      </c>
      <c r="B3859" s="165" t="s">
        <v>4004</v>
      </c>
      <c r="C3859" s="160">
        <v>2.021061E7</v>
      </c>
      <c r="D3859" s="162"/>
      <c r="E3859" s="162"/>
      <c r="F3859" s="167"/>
      <c r="G3859" s="168"/>
      <c r="H3859" s="162"/>
      <c r="I3859" s="162"/>
      <c r="J3859" s="162"/>
      <c r="K3859" s="162"/>
      <c r="L3859" s="162"/>
      <c r="M3859" s="162"/>
      <c r="N3859" s="162"/>
      <c r="O3859" s="162"/>
      <c r="P3859" s="162"/>
      <c r="Q3859" s="162"/>
      <c r="R3859" s="162"/>
      <c r="S3859" s="162"/>
      <c r="T3859" s="162"/>
      <c r="U3859" s="162"/>
      <c r="V3859" s="162"/>
      <c r="W3859" s="162"/>
      <c r="X3859" s="162"/>
      <c r="Y3859" s="162"/>
      <c r="Z3859" s="162"/>
      <c r="AA3859" s="162"/>
    </row>
    <row r="3860">
      <c r="A3860" s="160">
        <v>3859.0</v>
      </c>
      <c r="B3860" s="165" t="s">
        <v>4005</v>
      </c>
      <c r="C3860" s="160">
        <v>2.021061E7</v>
      </c>
      <c r="D3860" s="162"/>
      <c r="E3860" s="162"/>
      <c r="F3860" s="167"/>
      <c r="G3860" s="168"/>
      <c r="H3860" s="162"/>
      <c r="I3860" s="162"/>
      <c r="J3860" s="162"/>
      <c r="K3860" s="162"/>
      <c r="L3860" s="162"/>
      <c r="M3860" s="162"/>
      <c r="N3860" s="162"/>
      <c r="O3860" s="162"/>
      <c r="P3860" s="162"/>
      <c r="Q3860" s="162"/>
      <c r="R3860" s="162"/>
      <c r="S3860" s="162"/>
      <c r="T3860" s="162"/>
      <c r="U3860" s="162"/>
      <c r="V3860" s="162"/>
      <c r="W3860" s="162"/>
      <c r="X3860" s="162"/>
      <c r="Y3860" s="162"/>
      <c r="Z3860" s="162"/>
      <c r="AA3860" s="162"/>
    </row>
    <row r="3861">
      <c r="A3861" s="160">
        <v>3860.0</v>
      </c>
      <c r="B3861" s="165" t="s">
        <v>4006</v>
      </c>
      <c r="C3861" s="160">
        <v>2.021061E7</v>
      </c>
      <c r="D3861" s="162"/>
      <c r="E3861" s="162"/>
      <c r="F3861" s="167"/>
      <c r="G3861" s="168"/>
      <c r="H3861" s="162"/>
      <c r="I3861" s="162"/>
      <c r="J3861" s="162"/>
      <c r="K3861" s="162"/>
      <c r="L3861" s="162"/>
      <c r="M3861" s="162"/>
      <c r="N3861" s="162"/>
      <c r="O3861" s="162"/>
      <c r="P3861" s="162"/>
      <c r="Q3861" s="162"/>
      <c r="R3861" s="162"/>
      <c r="S3861" s="162"/>
      <c r="T3861" s="162"/>
      <c r="U3861" s="162"/>
      <c r="V3861" s="162"/>
      <c r="W3861" s="162"/>
      <c r="X3861" s="162"/>
      <c r="Y3861" s="162"/>
      <c r="Z3861" s="162"/>
      <c r="AA3861" s="162"/>
    </row>
    <row r="3862">
      <c r="A3862" s="160">
        <v>3861.0</v>
      </c>
      <c r="B3862" s="165" t="s">
        <v>4007</v>
      </c>
      <c r="C3862" s="160">
        <v>2.021061E7</v>
      </c>
      <c r="D3862" s="162"/>
      <c r="E3862" s="162"/>
      <c r="F3862" s="167"/>
      <c r="G3862" s="168"/>
      <c r="H3862" s="162"/>
      <c r="I3862" s="162"/>
      <c r="J3862" s="162"/>
      <c r="K3862" s="162"/>
      <c r="L3862" s="162"/>
      <c r="M3862" s="162"/>
      <c r="N3862" s="162"/>
      <c r="O3862" s="162"/>
      <c r="P3862" s="162"/>
      <c r="Q3862" s="162"/>
      <c r="R3862" s="162"/>
      <c r="S3862" s="162"/>
      <c r="T3862" s="162"/>
      <c r="U3862" s="162"/>
      <c r="V3862" s="162"/>
      <c r="W3862" s="162"/>
      <c r="X3862" s="162"/>
      <c r="Y3862" s="162"/>
      <c r="Z3862" s="162"/>
      <c r="AA3862" s="162"/>
    </row>
    <row r="3863">
      <c r="A3863" s="160">
        <v>3862.0</v>
      </c>
      <c r="B3863" s="165" t="s">
        <v>4008</v>
      </c>
      <c r="C3863" s="160">
        <v>2.021061E7</v>
      </c>
      <c r="D3863" s="162"/>
      <c r="E3863" s="162"/>
      <c r="F3863" s="167"/>
      <c r="G3863" s="168"/>
      <c r="H3863" s="162"/>
      <c r="I3863" s="162"/>
      <c r="J3863" s="162"/>
      <c r="K3863" s="162"/>
      <c r="L3863" s="162"/>
      <c r="M3863" s="162"/>
      <c r="N3863" s="162"/>
      <c r="O3863" s="162"/>
      <c r="P3863" s="162"/>
      <c r="Q3863" s="162"/>
      <c r="R3863" s="162"/>
      <c r="S3863" s="162"/>
      <c r="T3863" s="162"/>
      <c r="U3863" s="162"/>
      <c r="V3863" s="162"/>
      <c r="W3863" s="162"/>
      <c r="X3863" s="162"/>
      <c r="Y3863" s="162"/>
      <c r="Z3863" s="162"/>
      <c r="AA3863" s="162"/>
    </row>
    <row r="3864">
      <c r="A3864" s="160">
        <v>3863.0</v>
      </c>
      <c r="B3864" s="165" t="s">
        <v>4009</v>
      </c>
      <c r="C3864" s="160">
        <v>2.021061E7</v>
      </c>
      <c r="D3864" s="162"/>
      <c r="E3864" s="162"/>
      <c r="F3864" s="167"/>
      <c r="G3864" s="168"/>
      <c r="H3864" s="162"/>
      <c r="I3864" s="162"/>
      <c r="J3864" s="162"/>
      <c r="K3864" s="162"/>
      <c r="L3864" s="162"/>
      <c r="M3864" s="162"/>
      <c r="N3864" s="162"/>
      <c r="O3864" s="162"/>
      <c r="P3864" s="162"/>
      <c r="Q3864" s="162"/>
      <c r="R3864" s="162"/>
      <c r="S3864" s="162"/>
      <c r="T3864" s="162"/>
      <c r="U3864" s="162"/>
      <c r="V3864" s="162"/>
      <c r="W3864" s="162"/>
      <c r="X3864" s="162"/>
      <c r="Y3864" s="162"/>
      <c r="Z3864" s="162"/>
      <c r="AA3864" s="162"/>
    </row>
    <row r="3865">
      <c r="A3865" s="160">
        <v>3864.0</v>
      </c>
      <c r="B3865" s="165" t="s">
        <v>4010</v>
      </c>
      <c r="C3865" s="160">
        <v>2.021061E7</v>
      </c>
      <c r="D3865" s="162"/>
      <c r="E3865" s="162"/>
      <c r="F3865" s="167"/>
      <c r="G3865" s="168"/>
      <c r="H3865" s="162"/>
      <c r="I3865" s="162"/>
      <c r="J3865" s="162"/>
      <c r="K3865" s="162"/>
      <c r="L3865" s="162"/>
      <c r="M3865" s="162"/>
      <c r="N3865" s="162"/>
      <c r="O3865" s="162"/>
      <c r="P3865" s="162"/>
      <c r="Q3865" s="162"/>
      <c r="R3865" s="162"/>
      <c r="S3865" s="162"/>
      <c r="T3865" s="162"/>
      <c r="U3865" s="162"/>
      <c r="V3865" s="162"/>
      <c r="W3865" s="162"/>
      <c r="X3865" s="162"/>
      <c r="Y3865" s="162"/>
      <c r="Z3865" s="162"/>
      <c r="AA3865" s="162"/>
    </row>
    <row r="3866">
      <c r="A3866" s="160">
        <v>3865.0</v>
      </c>
      <c r="B3866" s="165" t="s">
        <v>4011</v>
      </c>
      <c r="C3866" s="160">
        <v>2.0210611E7</v>
      </c>
      <c r="D3866" s="162"/>
      <c r="E3866" s="162"/>
      <c r="F3866" s="167"/>
      <c r="G3866" s="168"/>
      <c r="H3866" s="162"/>
      <c r="I3866" s="162"/>
      <c r="J3866" s="162"/>
      <c r="K3866" s="162"/>
      <c r="L3866" s="162"/>
      <c r="M3866" s="162"/>
      <c r="N3866" s="162"/>
      <c r="O3866" s="162"/>
      <c r="P3866" s="162"/>
      <c r="Q3866" s="162"/>
      <c r="R3866" s="162"/>
      <c r="S3866" s="162"/>
      <c r="T3866" s="162"/>
      <c r="U3866" s="162"/>
      <c r="V3866" s="162"/>
      <c r="W3866" s="162"/>
      <c r="X3866" s="162"/>
      <c r="Y3866" s="162"/>
      <c r="Z3866" s="162"/>
      <c r="AA3866" s="162"/>
    </row>
    <row r="3867">
      <c r="A3867" s="160">
        <v>3866.0</v>
      </c>
      <c r="B3867" s="165" t="s">
        <v>4012</v>
      </c>
      <c r="C3867" s="160">
        <v>2.0210611E7</v>
      </c>
      <c r="D3867" s="162"/>
      <c r="E3867" s="162"/>
      <c r="F3867" s="167"/>
      <c r="G3867" s="168"/>
      <c r="H3867" s="162"/>
      <c r="I3867" s="162"/>
      <c r="J3867" s="162"/>
      <c r="K3867" s="162"/>
      <c r="L3867" s="162"/>
      <c r="M3867" s="162"/>
      <c r="N3867" s="162"/>
      <c r="O3867" s="162"/>
      <c r="P3867" s="162"/>
      <c r="Q3867" s="162"/>
      <c r="R3867" s="162"/>
      <c r="S3867" s="162"/>
      <c r="T3867" s="162"/>
      <c r="U3867" s="162"/>
      <c r="V3867" s="162"/>
      <c r="W3867" s="162"/>
      <c r="X3867" s="162"/>
      <c r="Y3867" s="162"/>
      <c r="Z3867" s="162"/>
      <c r="AA3867" s="162"/>
    </row>
    <row r="3868">
      <c r="A3868" s="160">
        <v>3867.0</v>
      </c>
      <c r="B3868" s="165" t="s">
        <v>4013</v>
      </c>
      <c r="C3868" s="160">
        <v>2.0210611E7</v>
      </c>
      <c r="D3868" s="162"/>
      <c r="E3868" s="162"/>
      <c r="F3868" s="167"/>
      <c r="G3868" s="168"/>
      <c r="H3868" s="162"/>
      <c r="I3868" s="162"/>
      <c r="J3868" s="162"/>
      <c r="K3868" s="162"/>
      <c r="L3868" s="162"/>
      <c r="M3868" s="162"/>
      <c r="N3868" s="162"/>
      <c r="O3868" s="162"/>
      <c r="P3868" s="162"/>
      <c r="Q3868" s="162"/>
      <c r="R3868" s="162"/>
      <c r="S3868" s="162"/>
      <c r="T3868" s="162"/>
      <c r="U3868" s="162"/>
      <c r="V3868" s="162"/>
      <c r="W3868" s="162"/>
      <c r="X3868" s="162"/>
      <c r="Y3868" s="162"/>
      <c r="Z3868" s="162"/>
      <c r="AA3868" s="162"/>
    </row>
    <row r="3869">
      <c r="A3869" s="160">
        <v>3868.0</v>
      </c>
      <c r="B3869" s="165" t="s">
        <v>4014</v>
      </c>
      <c r="C3869" s="160">
        <v>2.0210611E7</v>
      </c>
      <c r="D3869" s="162"/>
      <c r="E3869" s="162"/>
      <c r="F3869" s="167"/>
      <c r="G3869" s="168"/>
      <c r="H3869" s="162"/>
      <c r="I3869" s="162"/>
      <c r="J3869" s="162"/>
      <c r="K3869" s="162"/>
      <c r="L3869" s="162"/>
      <c r="M3869" s="162"/>
      <c r="N3869" s="162"/>
      <c r="O3869" s="162"/>
      <c r="P3869" s="162"/>
      <c r="Q3869" s="162"/>
      <c r="R3869" s="162"/>
      <c r="S3869" s="162"/>
      <c r="T3869" s="162"/>
      <c r="U3869" s="162"/>
      <c r="V3869" s="162"/>
      <c r="W3869" s="162"/>
      <c r="X3869" s="162"/>
      <c r="Y3869" s="162"/>
      <c r="Z3869" s="162"/>
      <c r="AA3869" s="162"/>
    </row>
    <row r="3870">
      <c r="A3870" s="160">
        <v>3869.0</v>
      </c>
      <c r="B3870" s="165" t="s">
        <v>4015</v>
      </c>
      <c r="C3870" s="160">
        <v>2.0210611E7</v>
      </c>
      <c r="D3870" s="162"/>
      <c r="E3870" s="162"/>
      <c r="F3870" s="167"/>
      <c r="G3870" s="168"/>
      <c r="H3870" s="162"/>
      <c r="I3870" s="162"/>
      <c r="J3870" s="162"/>
      <c r="K3870" s="162"/>
      <c r="L3870" s="162"/>
      <c r="M3870" s="162"/>
      <c r="N3870" s="162"/>
      <c r="O3870" s="162"/>
      <c r="P3870" s="162"/>
      <c r="Q3870" s="162"/>
      <c r="R3870" s="162"/>
      <c r="S3870" s="162"/>
      <c r="T3870" s="162"/>
      <c r="U3870" s="162"/>
      <c r="V3870" s="162"/>
      <c r="W3870" s="162"/>
      <c r="X3870" s="162"/>
      <c r="Y3870" s="162"/>
      <c r="Z3870" s="162"/>
      <c r="AA3870" s="162"/>
    </row>
    <row r="3871">
      <c r="A3871" s="160">
        <v>3870.0</v>
      </c>
      <c r="B3871" s="165" t="s">
        <v>4016</v>
      </c>
      <c r="C3871" s="160">
        <v>2.0210611E7</v>
      </c>
      <c r="D3871" s="162"/>
      <c r="E3871" s="162"/>
      <c r="F3871" s="167"/>
      <c r="G3871" s="168"/>
      <c r="H3871" s="162"/>
      <c r="I3871" s="162"/>
      <c r="J3871" s="162"/>
      <c r="K3871" s="162"/>
      <c r="L3871" s="162"/>
      <c r="M3871" s="162"/>
      <c r="N3871" s="162"/>
      <c r="O3871" s="162"/>
      <c r="P3871" s="162"/>
      <c r="Q3871" s="162"/>
      <c r="R3871" s="162"/>
      <c r="S3871" s="162"/>
      <c r="T3871" s="162"/>
      <c r="U3871" s="162"/>
      <c r="V3871" s="162"/>
      <c r="W3871" s="162"/>
      <c r="X3871" s="162"/>
      <c r="Y3871" s="162"/>
      <c r="Z3871" s="162"/>
      <c r="AA3871" s="162"/>
    </row>
    <row r="3872">
      <c r="A3872" s="160">
        <v>3871.0</v>
      </c>
      <c r="B3872" s="165" t="s">
        <v>4017</v>
      </c>
      <c r="C3872" s="160">
        <v>2.0210611E7</v>
      </c>
      <c r="D3872" s="162"/>
      <c r="E3872" s="162"/>
      <c r="F3872" s="167"/>
      <c r="G3872" s="168"/>
      <c r="H3872" s="162"/>
      <c r="I3872" s="162"/>
      <c r="J3872" s="162"/>
      <c r="K3872" s="162"/>
      <c r="L3872" s="162"/>
      <c r="M3872" s="162"/>
      <c r="N3872" s="162"/>
      <c r="O3872" s="162"/>
      <c r="P3872" s="162"/>
      <c r="Q3872" s="162"/>
      <c r="R3872" s="162"/>
      <c r="S3872" s="162"/>
      <c r="T3872" s="162"/>
      <c r="U3872" s="162"/>
      <c r="V3872" s="162"/>
      <c r="W3872" s="162"/>
      <c r="X3872" s="162"/>
      <c r="Y3872" s="162"/>
      <c r="Z3872" s="162"/>
      <c r="AA3872" s="162"/>
    </row>
    <row r="3873">
      <c r="A3873" s="160">
        <v>3872.0</v>
      </c>
      <c r="B3873" s="165" t="s">
        <v>4018</v>
      </c>
      <c r="C3873" s="160">
        <v>2.0210611E7</v>
      </c>
      <c r="D3873" s="162"/>
      <c r="E3873" s="162"/>
      <c r="F3873" s="167"/>
      <c r="G3873" s="168"/>
      <c r="H3873" s="162"/>
      <c r="I3873" s="162"/>
      <c r="J3873" s="162"/>
      <c r="K3873" s="162"/>
      <c r="L3873" s="162"/>
      <c r="M3873" s="162"/>
      <c r="N3873" s="162"/>
      <c r="O3873" s="162"/>
      <c r="P3873" s="162"/>
      <c r="Q3873" s="162"/>
      <c r="R3873" s="162"/>
      <c r="S3873" s="162"/>
      <c r="T3873" s="162"/>
      <c r="U3873" s="162"/>
      <c r="V3873" s="162"/>
      <c r="W3873" s="162"/>
      <c r="X3873" s="162"/>
      <c r="Y3873" s="162"/>
      <c r="Z3873" s="162"/>
      <c r="AA3873" s="162"/>
    </row>
    <row r="3874">
      <c r="A3874" s="160">
        <v>3873.0</v>
      </c>
      <c r="B3874" s="165" t="s">
        <v>4019</v>
      </c>
      <c r="C3874" s="160">
        <v>2.0210611E7</v>
      </c>
      <c r="D3874" s="162"/>
      <c r="E3874" s="162"/>
      <c r="F3874" s="167"/>
      <c r="G3874" s="168"/>
      <c r="H3874" s="162"/>
      <c r="I3874" s="162"/>
      <c r="J3874" s="162"/>
      <c r="K3874" s="162"/>
      <c r="L3874" s="162"/>
      <c r="M3874" s="162"/>
      <c r="N3874" s="162"/>
      <c r="O3874" s="162"/>
      <c r="P3874" s="162"/>
      <c r="Q3874" s="162"/>
      <c r="R3874" s="162"/>
      <c r="S3874" s="162"/>
      <c r="T3874" s="162"/>
      <c r="U3874" s="162"/>
      <c r="V3874" s="162"/>
      <c r="W3874" s="162"/>
      <c r="X3874" s="162"/>
      <c r="Y3874" s="162"/>
      <c r="Z3874" s="162"/>
      <c r="AA3874" s="162"/>
    </row>
    <row r="3875">
      <c r="A3875" s="160">
        <v>3874.0</v>
      </c>
      <c r="B3875" s="165" t="s">
        <v>4020</v>
      </c>
      <c r="C3875" s="160">
        <v>2.0210611E7</v>
      </c>
      <c r="D3875" s="162"/>
      <c r="E3875" s="162"/>
      <c r="F3875" s="167"/>
      <c r="G3875" s="168"/>
      <c r="H3875" s="162"/>
      <c r="I3875" s="162"/>
      <c r="J3875" s="162"/>
      <c r="K3875" s="162"/>
      <c r="L3875" s="162"/>
      <c r="M3875" s="162"/>
      <c r="N3875" s="162"/>
      <c r="O3875" s="162"/>
      <c r="P3875" s="162"/>
      <c r="Q3875" s="162"/>
      <c r="R3875" s="162"/>
      <c r="S3875" s="162"/>
      <c r="T3875" s="162"/>
      <c r="U3875" s="162"/>
      <c r="V3875" s="162"/>
      <c r="W3875" s="162"/>
      <c r="X3875" s="162"/>
      <c r="Y3875" s="162"/>
      <c r="Z3875" s="162"/>
      <c r="AA3875" s="162"/>
    </row>
    <row r="3876">
      <c r="A3876" s="160">
        <v>3875.0</v>
      </c>
      <c r="B3876" s="165" t="s">
        <v>4021</v>
      </c>
      <c r="C3876" s="160">
        <v>2.0210611E7</v>
      </c>
      <c r="D3876" s="162"/>
      <c r="E3876" s="162"/>
      <c r="F3876" s="167"/>
      <c r="G3876" s="168"/>
      <c r="H3876" s="162"/>
      <c r="I3876" s="162"/>
      <c r="J3876" s="162"/>
      <c r="K3876" s="162"/>
      <c r="L3876" s="162"/>
      <c r="M3876" s="162"/>
      <c r="N3876" s="162"/>
      <c r="O3876" s="162"/>
      <c r="P3876" s="162"/>
      <c r="Q3876" s="162"/>
      <c r="R3876" s="162"/>
      <c r="S3876" s="162"/>
      <c r="T3876" s="162"/>
      <c r="U3876" s="162"/>
      <c r="V3876" s="162"/>
      <c r="W3876" s="162"/>
      <c r="X3876" s="162"/>
      <c r="Y3876" s="162"/>
      <c r="Z3876" s="162"/>
      <c r="AA3876" s="162"/>
    </row>
    <row r="3877">
      <c r="A3877" s="160">
        <v>3876.0</v>
      </c>
      <c r="B3877" s="165" t="s">
        <v>4022</v>
      </c>
      <c r="C3877" s="160">
        <v>2.0210611E7</v>
      </c>
      <c r="D3877" s="162"/>
      <c r="E3877" s="162"/>
      <c r="F3877" s="167"/>
      <c r="G3877" s="168"/>
      <c r="H3877" s="162"/>
      <c r="I3877" s="162"/>
      <c r="J3877" s="162"/>
      <c r="K3877" s="162"/>
      <c r="L3877" s="162"/>
      <c r="M3877" s="162"/>
      <c r="N3877" s="162"/>
      <c r="O3877" s="162"/>
      <c r="P3877" s="162"/>
      <c r="Q3877" s="162"/>
      <c r="R3877" s="162"/>
      <c r="S3877" s="162"/>
      <c r="T3877" s="162"/>
      <c r="U3877" s="162"/>
      <c r="V3877" s="162"/>
      <c r="W3877" s="162"/>
      <c r="X3877" s="162"/>
      <c r="Y3877" s="162"/>
      <c r="Z3877" s="162"/>
      <c r="AA3877" s="162"/>
    </row>
    <row r="3878">
      <c r="A3878" s="160">
        <v>3877.0</v>
      </c>
      <c r="B3878" s="165" t="s">
        <v>4023</v>
      </c>
      <c r="C3878" s="160">
        <v>2.0210611E7</v>
      </c>
      <c r="D3878" s="162"/>
      <c r="E3878" s="162"/>
      <c r="F3878" s="167"/>
      <c r="G3878" s="168"/>
      <c r="H3878" s="162"/>
      <c r="I3878" s="162"/>
      <c r="J3878" s="162"/>
      <c r="K3878" s="162"/>
      <c r="L3878" s="162"/>
      <c r="M3878" s="162"/>
      <c r="N3878" s="162"/>
      <c r="O3878" s="162"/>
      <c r="P3878" s="162"/>
      <c r="Q3878" s="162"/>
      <c r="R3878" s="162"/>
      <c r="S3878" s="162"/>
      <c r="T3878" s="162"/>
      <c r="U3878" s="162"/>
      <c r="V3878" s="162"/>
      <c r="W3878" s="162"/>
      <c r="X3878" s="162"/>
      <c r="Y3878" s="162"/>
      <c r="Z3878" s="162"/>
      <c r="AA3878" s="162"/>
    </row>
    <row r="3879">
      <c r="A3879" s="160">
        <v>3878.0</v>
      </c>
      <c r="B3879" s="165" t="s">
        <v>4024</v>
      </c>
      <c r="C3879" s="160">
        <v>2.0210611E7</v>
      </c>
      <c r="D3879" s="162"/>
      <c r="E3879" s="162"/>
      <c r="F3879" s="167"/>
      <c r="G3879" s="168"/>
      <c r="H3879" s="162"/>
      <c r="I3879" s="162"/>
      <c r="J3879" s="162"/>
      <c r="K3879" s="162"/>
      <c r="L3879" s="162"/>
      <c r="M3879" s="162"/>
      <c r="N3879" s="162"/>
      <c r="O3879" s="162"/>
      <c r="P3879" s="162"/>
      <c r="Q3879" s="162"/>
      <c r="R3879" s="162"/>
      <c r="S3879" s="162"/>
      <c r="T3879" s="162"/>
      <c r="U3879" s="162"/>
      <c r="V3879" s="162"/>
      <c r="W3879" s="162"/>
      <c r="X3879" s="162"/>
      <c r="Y3879" s="162"/>
      <c r="Z3879" s="162"/>
      <c r="AA3879" s="162"/>
    </row>
    <row r="3880">
      <c r="A3880" s="160">
        <v>3879.0</v>
      </c>
      <c r="B3880" s="165" t="s">
        <v>4025</v>
      </c>
      <c r="C3880" s="160">
        <v>2.0210611E7</v>
      </c>
      <c r="D3880" s="162"/>
      <c r="E3880" s="162"/>
      <c r="F3880" s="167"/>
      <c r="G3880" s="168"/>
      <c r="H3880" s="162"/>
      <c r="I3880" s="162"/>
      <c r="J3880" s="162"/>
      <c r="K3880" s="162"/>
      <c r="L3880" s="162"/>
      <c r="M3880" s="162"/>
      <c r="N3880" s="162"/>
      <c r="O3880" s="162"/>
      <c r="P3880" s="162"/>
      <c r="Q3880" s="162"/>
      <c r="R3880" s="162"/>
      <c r="S3880" s="162"/>
      <c r="T3880" s="162"/>
      <c r="U3880" s="162"/>
      <c r="V3880" s="162"/>
      <c r="W3880" s="162"/>
      <c r="X3880" s="162"/>
      <c r="Y3880" s="162"/>
      <c r="Z3880" s="162"/>
      <c r="AA3880" s="162"/>
    </row>
    <row r="3881">
      <c r="A3881" s="160">
        <v>3880.0</v>
      </c>
      <c r="B3881" s="165" t="s">
        <v>4026</v>
      </c>
      <c r="C3881" s="160">
        <v>2.0210611E7</v>
      </c>
      <c r="D3881" s="162"/>
      <c r="E3881" s="162"/>
      <c r="F3881" s="167"/>
      <c r="G3881" s="168"/>
      <c r="H3881" s="162"/>
      <c r="I3881" s="162"/>
      <c r="J3881" s="162"/>
      <c r="K3881" s="162"/>
      <c r="L3881" s="162"/>
      <c r="M3881" s="162"/>
      <c r="N3881" s="162"/>
      <c r="O3881" s="162"/>
      <c r="P3881" s="162"/>
      <c r="Q3881" s="162"/>
      <c r="R3881" s="162"/>
      <c r="S3881" s="162"/>
      <c r="T3881" s="162"/>
      <c r="U3881" s="162"/>
      <c r="V3881" s="162"/>
      <c r="W3881" s="162"/>
      <c r="X3881" s="162"/>
      <c r="Y3881" s="162"/>
      <c r="Z3881" s="162"/>
      <c r="AA3881" s="162"/>
    </row>
    <row r="3882">
      <c r="A3882" s="160">
        <v>3881.0</v>
      </c>
      <c r="B3882" s="165" t="s">
        <v>4027</v>
      </c>
      <c r="C3882" s="160">
        <v>2.0210611E7</v>
      </c>
      <c r="D3882" s="162"/>
      <c r="E3882" s="162"/>
      <c r="F3882" s="167"/>
      <c r="G3882" s="168"/>
      <c r="H3882" s="162"/>
      <c r="I3882" s="162"/>
      <c r="J3882" s="162"/>
      <c r="K3882" s="162"/>
      <c r="L3882" s="162"/>
      <c r="M3882" s="162"/>
      <c r="N3882" s="162"/>
      <c r="O3882" s="162"/>
      <c r="P3882" s="162"/>
      <c r="Q3882" s="162"/>
      <c r="R3882" s="162"/>
      <c r="S3882" s="162"/>
      <c r="T3882" s="162"/>
      <c r="U3882" s="162"/>
      <c r="V3882" s="162"/>
      <c r="W3882" s="162"/>
      <c r="X3882" s="162"/>
      <c r="Y3882" s="162"/>
      <c r="Z3882" s="162"/>
      <c r="AA3882" s="162"/>
    </row>
    <row r="3883">
      <c r="A3883" s="160">
        <v>3882.0</v>
      </c>
      <c r="B3883" s="165" t="s">
        <v>4028</v>
      </c>
      <c r="C3883" s="160">
        <v>2.0210611E7</v>
      </c>
      <c r="D3883" s="162"/>
      <c r="E3883" s="162"/>
      <c r="F3883" s="167"/>
      <c r="G3883" s="168"/>
      <c r="H3883" s="162"/>
      <c r="I3883" s="162"/>
      <c r="J3883" s="162"/>
      <c r="K3883" s="162"/>
      <c r="L3883" s="162"/>
      <c r="M3883" s="162"/>
      <c r="N3883" s="162"/>
      <c r="O3883" s="162"/>
      <c r="P3883" s="162"/>
      <c r="Q3883" s="162"/>
      <c r="R3883" s="162"/>
      <c r="S3883" s="162"/>
      <c r="T3883" s="162"/>
      <c r="U3883" s="162"/>
      <c r="V3883" s="162"/>
      <c r="W3883" s="162"/>
      <c r="X3883" s="162"/>
      <c r="Y3883" s="162"/>
      <c r="Z3883" s="162"/>
      <c r="AA3883" s="162"/>
    </row>
    <row r="3884">
      <c r="A3884" s="160">
        <v>3883.0</v>
      </c>
      <c r="B3884" s="165" t="s">
        <v>4029</v>
      </c>
      <c r="C3884" s="160">
        <v>2.0210611E7</v>
      </c>
      <c r="D3884" s="162"/>
      <c r="E3884" s="162"/>
      <c r="F3884" s="167"/>
      <c r="G3884" s="168"/>
      <c r="H3884" s="162"/>
      <c r="I3884" s="162"/>
      <c r="J3884" s="162"/>
      <c r="K3884" s="162"/>
      <c r="L3884" s="162"/>
      <c r="M3884" s="162"/>
      <c r="N3884" s="162"/>
      <c r="O3884" s="162"/>
      <c r="P3884" s="162"/>
      <c r="Q3884" s="162"/>
      <c r="R3884" s="162"/>
      <c r="S3884" s="162"/>
      <c r="T3884" s="162"/>
      <c r="U3884" s="162"/>
      <c r="V3884" s="162"/>
      <c r="W3884" s="162"/>
      <c r="X3884" s="162"/>
      <c r="Y3884" s="162"/>
      <c r="Z3884" s="162"/>
      <c r="AA3884" s="162"/>
    </row>
    <row r="3885">
      <c r="A3885" s="160">
        <v>3884.0</v>
      </c>
      <c r="B3885" s="165" t="s">
        <v>4030</v>
      </c>
      <c r="C3885" s="160">
        <v>2.0210611E7</v>
      </c>
      <c r="D3885" s="162"/>
      <c r="E3885" s="162"/>
      <c r="F3885" s="167"/>
      <c r="G3885" s="168"/>
      <c r="H3885" s="162"/>
      <c r="I3885" s="162"/>
      <c r="J3885" s="162"/>
      <c r="K3885" s="162"/>
      <c r="L3885" s="162"/>
      <c r="M3885" s="162"/>
      <c r="N3885" s="162"/>
      <c r="O3885" s="162"/>
      <c r="P3885" s="162"/>
      <c r="Q3885" s="162"/>
      <c r="R3885" s="162"/>
      <c r="S3885" s="162"/>
      <c r="T3885" s="162"/>
      <c r="U3885" s="162"/>
      <c r="V3885" s="162"/>
      <c r="W3885" s="162"/>
      <c r="X3885" s="162"/>
      <c r="Y3885" s="162"/>
      <c r="Z3885" s="162"/>
      <c r="AA3885" s="162"/>
    </row>
    <row r="3886">
      <c r="A3886" s="160">
        <v>3885.0</v>
      </c>
      <c r="B3886" s="165" t="s">
        <v>4031</v>
      </c>
      <c r="C3886" s="160">
        <v>2.0210611E7</v>
      </c>
      <c r="D3886" s="162"/>
      <c r="E3886" s="162"/>
      <c r="F3886" s="167"/>
      <c r="G3886" s="168"/>
      <c r="H3886" s="162"/>
      <c r="I3886" s="162"/>
      <c r="J3886" s="162"/>
      <c r="K3886" s="162"/>
      <c r="L3886" s="162"/>
      <c r="M3886" s="162"/>
      <c r="N3886" s="162"/>
      <c r="O3886" s="162"/>
      <c r="P3886" s="162"/>
      <c r="Q3886" s="162"/>
      <c r="R3886" s="162"/>
      <c r="S3886" s="162"/>
      <c r="T3886" s="162"/>
      <c r="U3886" s="162"/>
      <c r="V3886" s="162"/>
      <c r="W3886" s="162"/>
      <c r="X3886" s="162"/>
      <c r="Y3886" s="162"/>
      <c r="Z3886" s="162"/>
      <c r="AA3886" s="162"/>
    </row>
    <row r="3887">
      <c r="A3887" s="160">
        <v>3886.0</v>
      </c>
      <c r="B3887" s="165" t="s">
        <v>4032</v>
      </c>
      <c r="C3887" s="160">
        <v>2.0210611E7</v>
      </c>
      <c r="D3887" s="162"/>
      <c r="E3887" s="162"/>
      <c r="F3887" s="167"/>
      <c r="G3887" s="168"/>
      <c r="H3887" s="162"/>
      <c r="I3887" s="162"/>
      <c r="J3887" s="162"/>
      <c r="K3887" s="162"/>
      <c r="L3887" s="162"/>
      <c r="M3887" s="162"/>
      <c r="N3887" s="162"/>
      <c r="O3887" s="162"/>
      <c r="P3887" s="162"/>
      <c r="Q3887" s="162"/>
      <c r="R3887" s="162"/>
      <c r="S3887" s="162"/>
      <c r="T3887" s="162"/>
      <c r="U3887" s="162"/>
      <c r="V3887" s="162"/>
      <c r="W3887" s="162"/>
      <c r="X3887" s="162"/>
      <c r="Y3887" s="162"/>
      <c r="Z3887" s="162"/>
      <c r="AA3887" s="162"/>
    </row>
    <row r="3888">
      <c r="A3888" s="160">
        <v>3887.0</v>
      </c>
      <c r="B3888" s="165" t="s">
        <v>4033</v>
      </c>
      <c r="C3888" s="160">
        <v>2.0210611E7</v>
      </c>
      <c r="D3888" s="162"/>
      <c r="E3888" s="162"/>
      <c r="F3888" s="167"/>
      <c r="G3888" s="168"/>
      <c r="H3888" s="162"/>
      <c r="I3888" s="162"/>
      <c r="J3888" s="162"/>
      <c r="K3888" s="162"/>
      <c r="L3888" s="162"/>
      <c r="M3888" s="162"/>
      <c r="N3888" s="162"/>
      <c r="O3888" s="162"/>
      <c r="P3888" s="162"/>
      <c r="Q3888" s="162"/>
      <c r="R3888" s="162"/>
      <c r="S3888" s="162"/>
      <c r="T3888" s="162"/>
      <c r="U3888" s="162"/>
      <c r="V3888" s="162"/>
      <c r="W3888" s="162"/>
      <c r="X3888" s="162"/>
      <c r="Y3888" s="162"/>
      <c r="Z3888" s="162"/>
      <c r="AA3888" s="162"/>
    </row>
    <row r="3889">
      <c r="A3889" s="160">
        <v>3888.0</v>
      </c>
      <c r="B3889" s="165" t="s">
        <v>4034</v>
      </c>
      <c r="C3889" s="160">
        <v>2.0210611E7</v>
      </c>
      <c r="D3889" s="162"/>
      <c r="E3889" s="162"/>
      <c r="F3889" s="167"/>
      <c r="G3889" s="168"/>
      <c r="H3889" s="162"/>
      <c r="I3889" s="162"/>
      <c r="J3889" s="162"/>
      <c r="K3889" s="162"/>
      <c r="L3889" s="162"/>
      <c r="M3889" s="162"/>
      <c r="N3889" s="162"/>
      <c r="O3889" s="162"/>
      <c r="P3889" s="162"/>
      <c r="Q3889" s="162"/>
      <c r="R3889" s="162"/>
      <c r="S3889" s="162"/>
      <c r="T3889" s="162"/>
      <c r="U3889" s="162"/>
      <c r="V3889" s="162"/>
      <c r="W3889" s="162"/>
      <c r="X3889" s="162"/>
      <c r="Y3889" s="162"/>
      <c r="Z3889" s="162"/>
      <c r="AA3889" s="162"/>
    </row>
    <row r="3890">
      <c r="A3890" s="160">
        <v>3889.0</v>
      </c>
      <c r="B3890" s="165" t="s">
        <v>4035</v>
      </c>
      <c r="C3890" s="160">
        <v>2.0210612E7</v>
      </c>
      <c r="D3890" s="162"/>
      <c r="E3890" s="162"/>
      <c r="F3890" s="167"/>
      <c r="G3890" s="168"/>
      <c r="H3890" s="162"/>
      <c r="I3890" s="162"/>
      <c r="J3890" s="162"/>
      <c r="K3890" s="162"/>
      <c r="L3890" s="162"/>
      <c r="M3890" s="162"/>
      <c r="N3890" s="162"/>
      <c r="O3890" s="162"/>
      <c r="P3890" s="162"/>
      <c r="Q3890" s="162"/>
      <c r="R3890" s="162"/>
      <c r="S3890" s="162"/>
      <c r="T3890" s="162"/>
      <c r="U3890" s="162"/>
      <c r="V3890" s="162"/>
      <c r="W3890" s="162"/>
      <c r="X3890" s="162"/>
      <c r="Y3890" s="162"/>
      <c r="Z3890" s="162"/>
      <c r="AA3890" s="162"/>
    </row>
    <row r="3891">
      <c r="A3891" s="160">
        <v>3890.0</v>
      </c>
      <c r="B3891" s="165" t="s">
        <v>4036</v>
      </c>
      <c r="C3891" s="160">
        <v>2.0210612E7</v>
      </c>
      <c r="D3891" s="162"/>
      <c r="E3891" s="162"/>
      <c r="F3891" s="167"/>
      <c r="G3891" s="168"/>
      <c r="H3891" s="162"/>
      <c r="I3891" s="162"/>
      <c r="J3891" s="162"/>
      <c r="K3891" s="162"/>
      <c r="L3891" s="162"/>
      <c r="M3891" s="162"/>
      <c r="N3891" s="162"/>
      <c r="O3891" s="162"/>
      <c r="P3891" s="162"/>
      <c r="Q3891" s="162"/>
      <c r="R3891" s="162"/>
      <c r="S3891" s="162"/>
      <c r="T3891" s="162"/>
      <c r="U3891" s="162"/>
      <c r="V3891" s="162"/>
      <c r="W3891" s="162"/>
      <c r="X3891" s="162"/>
      <c r="Y3891" s="162"/>
      <c r="Z3891" s="162"/>
      <c r="AA3891" s="162"/>
    </row>
    <row r="3892">
      <c r="A3892" s="160">
        <v>3891.0</v>
      </c>
      <c r="B3892" s="165" t="s">
        <v>4037</v>
      </c>
      <c r="C3892" s="160">
        <v>2.0210612E7</v>
      </c>
      <c r="D3892" s="162"/>
      <c r="E3892" s="162"/>
      <c r="F3892" s="167"/>
      <c r="G3892" s="168"/>
      <c r="H3892" s="162"/>
      <c r="I3892" s="162"/>
      <c r="J3892" s="162"/>
      <c r="K3892" s="162"/>
      <c r="L3892" s="162"/>
      <c r="M3892" s="162"/>
      <c r="N3892" s="162"/>
      <c r="O3892" s="162"/>
      <c r="P3892" s="162"/>
      <c r="Q3892" s="162"/>
      <c r="R3892" s="162"/>
      <c r="S3892" s="162"/>
      <c r="T3892" s="162"/>
      <c r="U3892" s="162"/>
      <c r="V3892" s="162"/>
      <c r="W3892" s="162"/>
      <c r="X3892" s="162"/>
      <c r="Y3892" s="162"/>
      <c r="Z3892" s="162"/>
      <c r="AA3892" s="162"/>
    </row>
    <row r="3893">
      <c r="A3893" s="160">
        <v>3892.0</v>
      </c>
      <c r="B3893" s="165" t="s">
        <v>4038</v>
      </c>
      <c r="C3893" s="160">
        <v>2.0210612E7</v>
      </c>
      <c r="D3893" s="162"/>
      <c r="E3893" s="162"/>
      <c r="F3893" s="167"/>
      <c r="G3893" s="168"/>
      <c r="H3893" s="162"/>
      <c r="I3893" s="162"/>
      <c r="J3893" s="162"/>
      <c r="K3893" s="162"/>
      <c r="L3893" s="162"/>
      <c r="M3893" s="162"/>
      <c r="N3893" s="162"/>
      <c r="O3893" s="162"/>
      <c r="P3893" s="162"/>
      <c r="Q3893" s="162"/>
      <c r="R3893" s="162"/>
      <c r="S3893" s="162"/>
      <c r="T3893" s="162"/>
      <c r="U3893" s="162"/>
      <c r="V3893" s="162"/>
      <c r="W3893" s="162"/>
      <c r="X3893" s="162"/>
      <c r="Y3893" s="162"/>
      <c r="Z3893" s="162"/>
      <c r="AA3893" s="162"/>
    </row>
    <row r="3894">
      <c r="A3894" s="160">
        <v>3893.0</v>
      </c>
      <c r="B3894" s="165" t="s">
        <v>4039</v>
      </c>
      <c r="C3894" s="160">
        <v>2.0210612E7</v>
      </c>
      <c r="D3894" s="162"/>
      <c r="E3894" s="162"/>
      <c r="F3894" s="167"/>
      <c r="G3894" s="168"/>
      <c r="H3894" s="162"/>
      <c r="I3894" s="162"/>
      <c r="J3894" s="162"/>
      <c r="K3894" s="162"/>
      <c r="L3894" s="162"/>
      <c r="M3894" s="162"/>
      <c r="N3894" s="162"/>
      <c r="O3894" s="162"/>
      <c r="P3894" s="162"/>
      <c r="Q3894" s="162"/>
      <c r="R3894" s="162"/>
      <c r="S3894" s="162"/>
      <c r="T3894" s="162"/>
      <c r="U3894" s="162"/>
      <c r="V3894" s="162"/>
      <c r="W3894" s="162"/>
      <c r="X3894" s="162"/>
      <c r="Y3894" s="162"/>
      <c r="Z3894" s="162"/>
      <c r="AA3894" s="162"/>
    </row>
    <row r="3895">
      <c r="A3895" s="160">
        <v>3894.0</v>
      </c>
      <c r="B3895" s="165" t="s">
        <v>4040</v>
      </c>
      <c r="C3895" s="160">
        <v>2.0210612E7</v>
      </c>
      <c r="D3895" s="162"/>
      <c r="E3895" s="162"/>
      <c r="F3895" s="167"/>
      <c r="G3895" s="168"/>
      <c r="H3895" s="162"/>
      <c r="I3895" s="162"/>
      <c r="J3895" s="162"/>
      <c r="K3895" s="162"/>
      <c r="L3895" s="162"/>
      <c r="M3895" s="162"/>
      <c r="N3895" s="162"/>
      <c r="O3895" s="162"/>
      <c r="P3895" s="162"/>
      <c r="Q3895" s="162"/>
      <c r="R3895" s="162"/>
      <c r="S3895" s="162"/>
      <c r="T3895" s="162"/>
      <c r="U3895" s="162"/>
      <c r="V3895" s="162"/>
      <c r="W3895" s="162"/>
      <c r="X3895" s="162"/>
      <c r="Y3895" s="162"/>
      <c r="Z3895" s="162"/>
      <c r="AA3895" s="162"/>
    </row>
    <row r="3896">
      <c r="A3896" s="160">
        <v>3895.0</v>
      </c>
      <c r="B3896" s="165" t="s">
        <v>4041</v>
      </c>
      <c r="C3896" s="160">
        <v>2.0210612E7</v>
      </c>
      <c r="D3896" s="162"/>
      <c r="E3896" s="162"/>
      <c r="F3896" s="167"/>
      <c r="G3896" s="168"/>
      <c r="H3896" s="162"/>
      <c r="I3896" s="162"/>
      <c r="J3896" s="162"/>
      <c r="K3896" s="162"/>
      <c r="L3896" s="162"/>
      <c r="M3896" s="162"/>
      <c r="N3896" s="162"/>
      <c r="O3896" s="162"/>
      <c r="P3896" s="162"/>
      <c r="Q3896" s="162"/>
      <c r="R3896" s="162"/>
      <c r="S3896" s="162"/>
      <c r="T3896" s="162"/>
      <c r="U3896" s="162"/>
      <c r="V3896" s="162"/>
      <c r="W3896" s="162"/>
      <c r="X3896" s="162"/>
      <c r="Y3896" s="162"/>
      <c r="Z3896" s="162"/>
      <c r="AA3896" s="162"/>
    </row>
    <row r="3897">
      <c r="A3897" s="160">
        <v>3896.0</v>
      </c>
      <c r="B3897" s="165" t="s">
        <v>4042</v>
      </c>
      <c r="C3897" s="160">
        <v>2.0210612E7</v>
      </c>
      <c r="D3897" s="162"/>
      <c r="E3897" s="162"/>
      <c r="F3897" s="167"/>
      <c r="G3897" s="168"/>
      <c r="H3897" s="162"/>
      <c r="I3897" s="162"/>
      <c r="J3897" s="162"/>
      <c r="K3897" s="162"/>
      <c r="L3897" s="162"/>
      <c r="M3897" s="162"/>
      <c r="N3897" s="162"/>
      <c r="O3897" s="162"/>
      <c r="P3897" s="162"/>
      <c r="Q3897" s="162"/>
      <c r="R3897" s="162"/>
      <c r="S3897" s="162"/>
      <c r="T3897" s="162"/>
      <c r="U3897" s="162"/>
      <c r="V3897" s="162"/>
      <c r="W3897" s="162"/>
      <c r="X3897" s="162"/>
      <c r="Y3897" s="162"/>
      <c r="Z3897" s="162"/>
      <c r="AA3897" s="162"/>
    </row>
    <row r="3898">
      <c r="A3898" s="160">
        <v>3897.0</v>
      </c>
      <c r="B3898" s="165" t="s">
        <v>4043</v>
      </c>
      <c r="C3898" s="160">
        <v>2.0210612E7</v>
      </c>
      <c r="D3898" s="162"/>
      <c r="E3898" s="162"/>
      <c r="F3898" s="167"/>
      <c r="G3898" s="168"/>
      <c r="H3898" s="162"/>
      <c r="I3898" s="162"/>
      <c r="J3898" s="162"/>
      <c r="K3898" s="162"/>
      <c r="L3898" s="162"/>
      <c r="M3898" s="162"/>
      <c r="N3898" s="162"/>
      <c r="O3898" s="162"/>
      <c r="P3898" s="162"/>
      <c r="Q3898" s="162"/>
      <c r="R3898" s="162"/>
      <c r="S3898" s="162"/>
      <c r="T3898" s="162"/>
      <c r="U3898" s="162"/>
      <c r="V3898" s="162"/>
      <c r="W3898" s="162"/>
      <c r="X3898" s="162"/>
      <c r="Y3898" s="162"/>
      <c r="Z3898" s="162"/>
      <c r="AA3898" s="162"/>
    </row>
    <row r="3899">
      <c r="A3899" s="160">
        <v>3898.0</v>
      </c>
      <c r="B3899" s="165" t="s">
        <v>4044</v>
      </c>
      <c r="C3899" s="160">
        <v>2.0210612E7</v>
      </c>
      <c r="D3899" s="162"/>
      <c r="E3899" s="162"/>
      <c r="F3899" s="167"/>
      <c r="G3899" s="168"/>
      <c r="H3899" s="162"/>
      <c r="I3899" s="162"/>
      <c r="J3899" s="162"/>
      <c r="K3899" s="162"/>
      <c r="L3899" s="162"/>
      <c r="M3899" s="162"/>
      <c r="N3899" s="162"/>
      <c r="O3899" s="162"/>
      <c r="P3899" s="162"/>
      <c r="Q3899" s="162"/>
      <c r="R3899" s="162"/>
      <c r="S3899" s="162"/>
      <c r="T3899" s="162"/>
      <c r="U3899" s="162"/>
      <c r="V3899" s="162"/>
      <c r="W3899" s="162"/>
      <c r="X3899" s="162"/>
      <c r="Y3899" s="162"/>
      <c r="Z3899" s="162"/>
      <c r="AA3899" s="162"/>
    </row>
    <row r="3900">
      <c r="A3900" s="160">
        <v>3899.0</v>
      </c>
      <c r="B3900" s="165" t="s">
        <v>4045</v>
      </c>
      <c r="C3900" s="160">
        <v>2.0210612E7</v>
      </c>
      <c r="D3900" s="162"/>
      <c r="E3900" s="162"/>
      <c r="F3900" s="167"/>
      <c r="G3900" s="168"/>
      <c r="H3900" s="162"/>
      <c r="I3900" s="162"/>
      <c r="J3900" s="162"/>
      <c r="K3900" s="162"/>
      <c r="L3900" s="162"/>
      <c r="M3900" s="162"/>
      <c r="N3900" s="162"/>
      <c r="O3900" s="162"/>
      <c r="P3900" s="162"/>
      <c r="Q3900" s="162"/>
      <c r="R3900" s="162"/>
      <c r="S3900" s="162"/>
      <c r="T3900" s="162"/>
      <c r="U3900" s="162"/>
      <c r="V3900" s="162"/>
      <c r="W3900" s="162"/>
      <c r="X3900" s="162"/>
      <c r="Y3900" s="162"/>
      <c r="Z3900" s="162"/>
      <c r="AA3900" s="162"/>
    </row>
    <row r="3901">
      <c r="A3901" s="160">
        <v>3900.0</v>
      </c>
      <c r="B3901" s="165" t="s">
        <v>4046</v>
      </c>
      <c r="C3901" s="160">
        <v>2.0210612E7</v>
      </c>
      <c r="D3901" s="162"/>
      <c r="E3901" s="162"/>
      <c r="F3901" s="167"/>
      <c r="G3901" s="168"/>
      <c r="H3901" s="162"/>
      <c r="I3901" s="162"/>
      <c r="J3901" s="162"/>
      <c r="K3901" s="162"/>
      <c r="L3901" s="162"/>
      <c r="M3901" s="162"/>
      <c r="N3901" s="162"/>
      <c r="O3901" s="162"/>
      <c r="P3901" s="162"/>
      <c r="Q3901" s="162"/>
      <c r="R3901" s="162"/>
      <c r="S3901" s="162"/>
      <c r="T3901" s="162"/>
      <c r="U3901" s="162"/>
      <c r="V3901" s="162"/>
      <c r="W3901" s="162"/>
      <c r="X3901" s="162"/>
      <c r="Y3901" s="162"/>
      <c r="Z3901" s="162"/>
      <c r="AA3901" s="162"/>
    </row>
    <row r="3902">
      <c r="A3902" s="160">
        <v>3901.0</v>
      </c>
      <c r="B3902" s="165" t="s">
        <v>4047</v>
      </c>
      <c r="C3902" s="160">
        <v>2.0210612E7</v>
      </c>
      <c r="D3902" s="162"/>
      <c r="E3902" s="162"/>
      <c r="F3902" s="167"/>
      <c r="G3902" s="168"/>
      <c r="H3902" s="162"/>
      <c r="I3902" s="162"/>
      <c r="J3902" s="162"/>
      <c r="K3902" s="162"/>
      <c r="L3902" s="162"/>
      <c r="M3902" s="162"/>
      <c r="N3902" s="162"/>
      <c r="O3902" s="162"/>
      <c r="P3902" s="162"/>
      <c r="Q3902" s="162"/>
      <c r="R3902" s="162"/>
      <c r="S3902" s="162"/>
      <c r="T3902" s="162"/>
      <c r="U3902" s="162"/>
      <c r="V3902" s="162"/>
      <c r="W3902" s="162"/>
      <c r="X3902" s="162"/>
      <c r="Y3902" s="162"/>
      <c r="Z3902" s="162"/>
      <c r="AA3902" s="162"/>
    </row>
    <row r="3903">
      <c r="A3903" s="160">
        <v>3902.0</v>
      </c>
      <c r="B3903" s="165" t="s">
        <v>4048</v>
      </c>
      <c r="C3903" s="160">
        <v>2.0210612E7</v>
      </c>
      <c r="D3903" s="162"/>
      <c r="E3903" s="162"/>
      <c r="F3903" s="167"/>
      <c r="G3903" s="168"/>
      <c r="H3903" s="162"/>
      <c r="I3903" s="162"/>
      <c r="J3903" s="162"/>
      <c r="K3903" s="162"/>
      <c r="L3903" s="162"/>
      <c r="M3903" s="162"/>
      <c r="N3903" s="162"/>
      <c r="O3903" s="162"/>
      <c r="P3903" s="162"/>
      <c r="Q3903" s="162"/>
      <c r="R3903" s="162"/>
      <c r="S3903" s="162"/>
      <c r="T3903" s="162"/>
      <c r="U3903" s="162"/>
      <c r="V3903" s="162"/>
      <c r="W3903" s="162"/>
      <c r="X3903" s="162"/>
      <c r="Y3903" s="162"/>
      <c r="Z3903" s="162"/>
      <c r="AA3903" s="162"/>
    </row>
    <row r="3904">
      <c r="A3904" s="160">
        <v>3903.0</v>
      </c>
      <c r="B3904" s="165" t="s">
        <v>4049</v>
      </c>
      <c r="C3904" s="160">
        <v>2.0210612E7</v>
      </c>
      <c r="D3904" s="162"/>
      <c r="E3904" s="162"/>
      <c r="F3904" s="167"/>
      <c r="G3904" s="168"/>
      <c r="H3904" s="162"/>
      <c r="I3904" s="162"/>
      <c r="J3904" s="162"/>
      <c r="K3904" s="162"/>
      <c r="L3904" s="162"/>
      <c r="M3904" s="162"/>
      <c r="N3904" s="162"/>
      <c r="O3904" s="162"/>
      <c r="P3904" s="162"/>
      <c r="Q3904" s="162"/>
      <c r="R3904" s="162"/>
      <c r="S3904" s="162"/>
      <c r="T3904" s="162"/>
      <c r="U3904" s="162"/>
      <c r="V3904" s="162"/>
      <c r="W3904" s="162"/>
      <c r="X3904" s="162"/>
      <c r="Y3904" s="162"/>
      <c r="Z3904" s="162"/>
      <c r="AA3904" s="162"/>
    </row>
    <row r="3905">
      <c r="A3905" s="160">
        <v>3904.0</v>
      </c>
      <c r="B3905" s="165" t="s">
        <v>4050</v>
      </c>
      <c r="C3905" s="160">
        <v>2.0210612E7</v>
      </c>
      <c r="D3905" s="162"/>
      <c r="E3905" s="162"/>
      <c r="F3905" s="167"/>
      <c r="G3905" s="168"/>
      <c r="H3905" s="162"/>
      <c r="I3905" s="162"/>
      <c r="J3905" s="162"/>
      <c r="K3905" s="162"/>
      <c r="L3905" s="162"/>
      <c r="M3905" s="162"/>
      <c r="N3905" s="162"/>
      <c r="O3905" s="162"/>
      <c r="P3905" s="162"/>
      <c r="Q3905" s="162"/>
      <c r="R3905" s="162"/>
      <c r="S3905" s="162"/>
      <c r="T3905" s="162"/>
      <c r="U3905" s="162"/>
      <c r="V3905" s="162"/>
      <c r="W3905" s="162"/>
      <c r="X3905" s="162"/>
      <c r="Y3905" s="162"/>
      <c r="Z3905" s="162"/>
      <c r="AA3905" s="162"/>
    </row>
    <row r="3906">
      <c r="A3906" s="160">
        <v>3905.0</v>
      </c>
      <c r="B3906" s="165" t="s">
        <v>4051</v>
      </c>
      <c r="C3906" s="160">
        <v>2.0210612E7</v>
      </c>
      <c r="D3906" s="162"/>
      <c r="E3906" s="162"/>
      <c r="F3906" s="167"/>
      <c r="G3906" s="168"/>
      <c r="H3906" s="162"/>
      <c r="I3906" s="162"/>
      <c r="J3906" s="162"/>
      <c r="K3906" s="162"/>
      <c r="L3906" s="162"/>
      <c r="M3906" s="162"/>
      <c r="N3906" s="162"/>
      <c r="O3906" s="162"/>
      <c r="P3906" s="162"/>
      <c r="Q3906" s="162"/>
      <c r="R3906" s="162"/>
      <c r="S3906" s="162"/>
      <c r="T3906" s="162"/>
      <c r="U3906" s="162"/>
      <c r="V3906" s="162"/>
      <c r="W3906" s="162"/>
      <c r="X3906" s="162"/>
      <c r="Y3906" s="162"/>
      <c r="Z3906" s="162"/>
      <c r="AA3906" s="162"/>
    </row>
    <row r="3907">
      <c r="A3907" s="160">
        <v>3906.0</v>
      </c>
      <c r="B3907" s="165" t="s">
        <v>4052</v>
      </c>
      <c r="C3907" s="160">
        <v>2.0210612E7</v>
      </c>
      <c r="D3907" s="162"/>
      <c r="E3907" s="162"/>
      <c r="F3907" s="167"/>
      <c r="G3907" s="168"/>
      <c r="H3907" s="162"/>
      <c r="I3907" s="162"/>
      <c r="J3907" s="162"/>
      <c r="K3907" s="162"/>
      <c r="L3907" s="162"/>
      <c r="M3907" s="162"/>
      <c r="N3907" s="162"/>
      <c r="O3907" s="162"/>
      <c r="P3907" s="162"/>
      <c r="Q3907" s="162"/>
      <c r="R3907" s="162"/>
      <c r="S3907" s="162"/>
      <c r="T3907" s="162"/>
      <c r="U3907" s="162"/>
      <c r="V3907" s="162"/>
      <c r="W3907" s="162"/>
      <c r="X3907" s="162"/>
      <c r="Y3907" s="162"/>
      <c r="Z3907" s="162"/>
      <c r="AA3907" s="162"/>
    </row>
    <row r="3908">
      <c r="A3908" s="160">
        <v>3907.0</v>
      </c>
      <c r="B3908" s="165" t="s">
        <v>4053</v>
      </c>
      <c r="C3908" s="160">
        <v>2.0210612E7</v>
      </c>
      <c r="D3908" s="162"/>
      <c r="E3908" s="162"/>
      <c r="F3908" s="167"/>
      <c r="G3908" s="168"/>
      <c r="H3908" s="162"/>
      <c r="I3908" s="162"/>
      <c r="J3908" s="162"/>
      <c r="K3908" s="162"/>
      <c r="L3908" s="162"/>
      <c r="M3908" s="162"/>
      <c r="N3908" s="162"/>
      <c r="O3908" s="162"/>
      <c r="P3908" s="162"/>
      <c r="Q3908" s="162"/>
      <c r="R3908" s="162"/>
      <c r="S3908" s="162"/>
      <c r="T3908" s="162"/>
      <c r="U3908" s="162"/>
      <c r="V3908" s="162"/>
      <c r="W3908" s="162"/>
      <c r="X3908" s="162"/>
      <c r="Y3908" s="162"/>
      <c r="Z3908" s="162"/>
      <c r="AA3908" s="162"/>
    </row>
    <row r="3909">
      <c r="A3909" s="160">
        <v>3908.0</v>
      </c>
      <c r="B3909" s="165" t="s">
        <v>4054</v>
      </c>
      <c r="C3909" s="160">
        <v>2.0210612E7</v>
      </c>
      <c r="D3909" s="162"/>
      <c r="E3909" s="162"/>
      <c r="F3909" s="167"/>
      <c r="G3909" s="168"/>
      <c r="H3909" s="162"/>
      <c r="I3909" s="162"/>
      <c r="J3909" s="162"/>
      <c r="K3909" s="162"/>
      <c r="L3909" s="162"/>
      <c r="M3909" s="162"/>
      <c r="N3909" s="162"/>
      <c r="O3909" s="162"/>
      <c r="P3909" s="162"/>
      <c r="Q3909" s="162"/>
      <c r="R3909" s="162"/>
      <c r="S3909" s="162"/>
      <c r="T3909" s="162"/>
      <c r="U3909" s="162"/>
      <c r="V3909" s="162"/>
      <c r="W3909" s="162"/>
      <c r="X3909" s="162"/>
      <c r="Y3909" s="162"/>
      <c r="Z3909" s="162"/>
      <c r="AA3909" s="162"/>
    </row>
    <row r="3910">
      <c r="A3910" s="160">
        <v>3909.0</v>
      </c>
      <c r="B3910" s="165" t="s">
        <v>4055</v>
      </c>
      <c r="C3910" s="160">
        <v>2.0210612E7</v>
      </c>
      <c r="D3910" s="162"/>
      <c r="E3910" s="162"/>
      <c r="F3910" s="167"/>
      <c r="G3910" s="168"/>
      <c r="H3910" s="162"/>
      <c r="I3910" s="162"/>
      <c r="J3910" s="162"/>
      <c r="K3910" s="162"/>
      <c r="L3910" s="162"/>
      <c r="M3910" s="162"/>
      <c r="N3910" s="162"/>
      <c r="O3910" s="162"/>
      <c r="P3910" s="162"/>
      <c r="Q3910" s="162"/>
      <c r="R3910" s="162"/>
      <c r="S3910" s="162"/>
      <c r="T3910" s="162"/>
      <c r="U3910" s="162"/>
      <c r="V3910" s="162"/>
      <c r="W3910" s="162"/>
      <c r="X3910" s="162"/>
      <c r="Y3910" s="162"/>
      <c r="Z3910" s="162"/>
      <c r="AA3910" s="162"/>
    </row>
    <row r="3911">
      <c r="A3911" s="160">
        <v>3910.0</v>
      </c>
      <c r="B3911" s="165" t="s">
        <v>4056</v>
      </c>
      <c r="C3911" s="160">
        <v>2.0210612E7</v>
      </c>
      <c r="D3911" s="162"/>
      <c r="E3911" s="162"/>
      <c r="F3911" s="167"/>
      <c r="G3911" s="168"/>
      <c r="H3911" s="162"/>
      <c r="I3911" s="162"/>
      <c r="J3911" s="162"/>
      <c r="K3911" s="162"/>
      <c r="L3911" s="162"/>
      <c r="M3911" s="162"/>
      <c r="N3911" s="162"/>
      <c r="O3911" s="162"/>
      <c r="P3911" s="162"/>
      <c r="Q3911" s="162"/>
      <c r="R3911" s="162"/>
      <c r="S3911" s="162"/>
      <c r="T3911" s="162"/>
      <c r="U3911" s="162"/>
      <c r="V3911" s="162"/>
      <c r="W3911" s="162"/>
      <c r="X3911" s="162"/>
      <c r="Y3911" s="162"/>
      <c r="Z3911" s="162"/>
      <c r="AA3911" s="162"/>
    </row>
    <row r="3912">
      <c r="A3912" s="160">
        <v>3911.0</v>
      </c>
      <c r="B3912" s="165" t="s">
        <v>4057</v>
      </c>
      <c r="C3912" s="160">
        <v>2.0210612E7</v>
      </c>
      <c r="D3912" s="162"/>
      <c r="E3912" s="162"/>
      <c r="F3912" s="167"/>
      <c r="G3912" s="168"/>
      <c r="H3912" s="162"/>
      <c r="I3912" s="162"/>
      <c r="J3912" s="162"/>
      <c r="K3912" s="162"/>
      <c r="L3912" s="162"/>
      <c r="M3912" s="162"/>
      <c r="N3912" s="162"/>
      <c r="O3912" s="162"/>
      <c r="P3912" s="162"/>
      <c r="Q3912" s="162"/>
      <c r="R3912" s="162"/>
      <c r="S3912" s="162"/>
      <c r="T3912" s="162"/>
      <c r="U3912" s="162"/>
      <c r="V3912" s="162"/>
      <c r="W3912" s="162"/>
      <c r="X3912" s="162"/>
      <c r="Y3912" s="162"/>
      <c r="Z3912" s="162"/>
      <c r="AA3912" s="162"/>
    </row>
    <row r="3913">
      <c r="A3913" s="160">
        <v>3912.0</v>
      </c>
      <c r="B3913" s="165" t="s">
        <v>4058</v>
      </c>
      <c r="C3913" s="160">
        <v>2.0210612E7</v>
      </c>
      <c r="D3913" s="162"/>
      <c r="E3913" s="162"/>
      <c r="F3913" s="167"/>
      <c r="G3913" s="168"/>
      <c r="H3913" s="162"/>
      <c r="I3913" s="162"/>
      <c r="J3913" s="162"/>
      <c r="K3913" s="162"/>
      <c r="L3913" s="162"/>
      <c r="M3913" s="162"/>
      <c r="N3913" s="162"/>
      <c r="O3913" s="162"/>
      <c r="P3913" s="162"/>
      <c r="Q3913" s="162"/>
      <c r="R3913" s="162"/>
      <c r="S3913" s="162"/>
      <c r="T3913" s="162"/>
      <c r="U3913" s="162"/>
      <c r="V3913" s="162"/>
      <c r="W3913" s="162"/>
      <c r="X3913" s="162"/>
      <c r="Y3913" s="162"/>
      <c r="Z3913" s="162"/>
      <c r="AA3913" s="162"/>
    </row>
    <row r="3914">
      <c r="A3914" s="160">
        <v>3913.0</v>
      </c>
      <c r="B3914" s="165" t="s">
        <v>4059</v>
      </c>
      <c r="C3914" s="160">
        <v>2.0210613E7</v>
      </c>
      <c r="D3914" s="162"/>
      <c r="E3914" s="162"/>
      <c r="F3914" s="167"/>
      <c r="G3914" s="168"/>
      <c r="H3914" s="162"/>
      <c r="I3914" s="162"/>
      <c r="J3914" s="162"/>
      <c r="K3914" s="162"/>
      <c r="L3914" s="162"/>
      <c r="M3914" s="162"/>
      <c r="N3914" s="162"/>
      <c r="O3914" s="162"/>
      <c r="P3914" s="162"/>
      <c r="Q3914" s="162"/>
      <c r="R3914" s="162"/>
      <c r="S3914" s="162"/>
      <c r="T3914" s="162"/>
      <c r="U3914" s="162"/>
      <c r="V3914" s="162"/>
      <c r="W3914" s="162"/>
      <c r="X3914" s="162"/>
      <c r="Y3914" s="162"/>
      <c r="Z3914" s="162"/>
      <c r="AA3914" s="162"/>
    </row>
    <row r="3915">
      <c r="A3915" s="160">
        <v>3914.0</v>
      </c>
      <c r="B3915" s="165" t="s">
        <v>4060</v>
      </c>
      <c r="C3915" s="160">
        <v>2.0210613E7</v>
      </c>
      <c r="D3915" s="162"/>
      <c r="E3915" s="162"/>
      <c r="F3915" s="167"/>
      <c r="G3915" s="168"/>
      <c r="H3915" s="162"/>
      <c r="I3915" s="162"/>
      <c r="J3915" s="162"/>
      <c r="K3915" s="162"/>
      <c r="L3915" s="162"/>
      <c r="M3915" s="162"/>
      <c r="N3915" s="162"/>
      <c r="O3915" s="162"/>
      <c r="P3915" s="162"/>
      <c r="Q3915" s="162"/>
      <c r="R3915" s="162"/>
      <c r="S3915" s="162"/>
      <c r="T3915" s="162"/>
      <c r="U3915" s="162"/>
      <c r="V3915" s="162"/>
      <c r="W3915" s="162"/>
      <c r="X3915" s="162"/>
      <c r="Y3915" s="162"/>
      <c r="Z3915" s="162"/>
      <c r="AA3915" s="162"/>
    </row>
    <row r="3916">
      <c r="A3916" s="160">
        <v>3915.0</v>
      </c>
      <c r="B3916" s="165" t="s">
        <v>4061</v>
      </c>
      <c r="C3916" s="160">
        <v>2.0210613E7</v>
      </c>
      <c r="D3916" s="162"/>
      <c r="E3916" s="162"/>
      <c r="F3916" s="167"/>
      <c r="G3916" s="168"/>
      <c r="H3916" s="162"/>
      <c r="I3916" s="162"/>
      <c r="J3916" s="162"/>
      <c r="K3916" s="162"/>
      <c r="L3916" s="162"/>
      <c r="M3916" s="162"/>
      <c r="N3916" s="162"/>
      <c r="O3916" s="162"/>
      <c r="P3916" s="162"/>
      <c r="Q3916" s="162"/>
      <c r="R3916" s="162"/>
      <c r="S3916" s="162"/>
      <c r="T3916" s="162"/>
      <c r="U3916" s="162"/>
      <c r="V3916" s="162"/>
      <c r="W3916" s="162"/>
      <c r="X3916" s="162"/>
      <c r="Y3916" s="162"/>
      <c r="Z3916" s="162"/>
      <c r="AA3916" s="162"/>
    </row>
    <row r="3917">
      <c r="A3917" s="160">
        <v>3916.0</v>
      </c>
      <c r="B3917" s="165" t="s">
        <v>4062</v>
      </c>
      <c r="C3917" s="160">
        <v>2.0210613E7</v>
      </c>
      <c r="D3917" s="162"/>
      <c r="E3917" s="162"/>
      <c r="F3917" s="167"/>
      <c r="G3917" s="168"/>
      <c r="H3917" s="162"/>
      <c r="I3917" s="162"/>
      <c r="J3917" s="162"/>
      <c r="K3917" s="162"/>
      <c r="L3917" s="162"/>
      <c r="M3917" s="162"/>
      <c r="N3917" s="162"/>
      <c r="O3917" s="162"/>
      <c r="P3917" s="162"/>
      <c r="Q3917" s="162"/>
      <c r="R3917" s="162"/>
      <c r="S3917" s="162"/>
      <c r="T3917" s="162"/>
      <c r="U3917" s="162"/>
      <c r="V3917" s="162"/>
      <c r="W3917" s="162"/>
      <c r="X3917" s="162"/>
      <c r="Y3917" s="162"/>
      <c r="Z3917" s="162"/>
      <c r="AA3917" s="162"/>
    </row>
    <row r="3918">
      <c r="A3918" s="160">
        <v>3917.0</v>
      </c>
      <c r="B3918" s="165" t="s">
        <v>4063</v>
      </c>
      <c r="C3918" s="160">
        <v>2.0210613E7</v>
      </c>
      <c r="D3918" s="162"/>
      <c r="E3918" s="162"/>
      <c r="F3918" s="167"/>
      <c r="G3918" s="168"/>
      <c r="H3918" s="162"/>
      <c r="I3918" s="162"/>
      <c r="J3918" s="162"/>
      <c r="K3918" s="162"/>
      <c r="L3918" s="162"/>
      <c r="M3918" s="162"/>
      <c r="N3918" s="162"/>
      <c r="O3918" s="162"/>
      <c r="P3918" s="162"/>
      <c r="Q3918" s="162"/>
      <c r="R3918" s="162"/>
      <c r="S3918" s="162"/>
      <c r="T3918" s="162"/>
      <c r="U3918" s="162"/>
      <c r="V3918" s="162"/>
      <c r="W3918" s="162"/>
      <c r="X3918" s="162"/>
      <c r="Y3918" s="162"/>
      <c r="Z3918" s="162"/>
      <c r="AA3918" s="162"/>
    </row>
    <row r="3919">
      <c r="A3919" s="160">
        <v>3918.0</v>
      </c>
      <c r="B3919" s="165" t="s">
        <v>4064</v>
      </c>
      <c r="C3919" s="160">
        <v>2.0210613E7</v>
      </c>
      <c r="D3919" s="162"/>
      <c r="E3919" s="162"/>
      <c r="F3919" s="167"/>
      <c r="G3919" s="168"/>
      <c r="H3919" s="162"/>
      <c r="I3919" s="162"/>
      <c r="J3919" s="162"/>
      <c r="K3919" s="162"/>
      <c r="L3919" s="162"/>
      <c r="M3919" s="162"/>
      <c r="N3919" s="162"/>
      <c r="O3919" s="162"/>
      <c r="P3919" s="162"/>
      <c r="Q3919" s="162"/>
      <c r="R3919" s="162"/>
      <c r="S3919" s="162"/>
      <c r="T3919" s="162"/>
      <c r="U3919" s="162"/>
      <c r="V3919" s="162"/>
      <c r="W3919" s="162"/>
      <c r="X3919" s="162"/>
      <c r="Y3919" s="162"/>
      <c r="Z3919" s="162"/>
      <c r="AA3919" s="162"/>
    </row>
    <row r="3920">
      <c r="A3920" s="160">
        <v>3919.0</v>
      </c>
      <c r="B3920" s="165" t="s">
        <v>4065</v>
      </c>
      <c r="C3920" s="160">
        <v>2.0210613E7</v>
      </c>
      <c r="D3920" s="162"/>
      <c r="E3920" s="162"/>
      <c r="F3920" s="167"/>
      <c r="G3920" s="168"/>
      <c r="H3920" s="162"/>
      <c r="I3920" s="162"/>
      <c r="J3920" s="162"/>
      <c r="K3920" s="162"/>
      <c r="L3920" s="162"/>
      <c r="M3920" s="162"/>
      <c r="N3920" s="162"/>
      <c r="O3920" s="162"/>
      <c r="P3920" s="162"/>
      <c r="Q3920" s="162"/>
      <c r="R3920" s="162"/>
      <c r="S3920" s="162"/>
      <c r="T3920" s="162"/>
      <c r="U3920" s="162"/>
      <c r="V3920" s="162"/>
      <c r="W3920" s="162"/>
      <c r="X3920" s="162"/>
      <c r="Y3920" s="162"/>
      <c r="Z3920" s="162"/>
      <c r="AA3920" s="162"/>
    </row>
    <row r="3921">
      <c r="A3921" s="160">
        <v>3920.0</v>
      </c>
      <c r="B3921" s="165" t="s">
        <v>4066</v>
      </c>
      <c r="C3921" s="160">
        <v>2.0210613E7</v>
      </c>
      <c r="D3921" s="162"/>
      <c r="E3921" s="162"/>
      <c r="F3921" s="167"/>
      <c r="G3921" s="168"/>
      <c r="H3921" s="162"/>
      <c r="I3921" s="162"/>
      <c r="J3921" s="162"/>
      <c r="K3921" s="162"/>
      <c r="L3921" s="162"/>
      <c r="M3921" s="162"/>
      <c r="N3921" s="162"/>
      <c r="O3921" s="162"/>
      <c r="P3921" s="162"/>
      <c r="Q3921" s="162"/>
      <c r="R3921" s="162"/>
      <c r="S3921" s="162"/>
      <c r="T3921" s="162"/>
      <c r="U3921" s="162"/>
      <c r="V3921" s="162"/>
      <c r="W3921" s="162"/>
      <c r="X3921" s="162"/>
      <c r="Y3921" s="162"/>
      <c r="Z3921" s="162"/>
      <c r="AA3921" s="162"/>
    </row>
    <row r="3922">
      <c r="A3922" s="160">
        <v>3921.0</v>
      </c>
      <c r="B3922" s="165" t="s">
        <v>4067</v>
      </c>
      <c r="C3922" s="160">
        <v>2.0210613E7</v>
      </c>
      <c r="D3922" s="162"/>
      <c r="E3922" s="162"/>
      <c r="F3922" s="167"/>
      <c r="G3922" s="168"/>
      <c r="H3922" s="162"/>
      <c r="I3922" s="162"/>
      <c r="J3922" s="162"/>
      <c r="K3922" s="162"/>
      <c r="L3922" s="162"/>
      <c r="M3922" s="162"/>
      <c r="N3922" s="162"/>
      <c r="O3922" s="162"/>
      <c r="P3922" s="162"/>
      <c r="Q3922" s="162"/>
      <c r="R3922" s="162"/>
      <c r="S3922" s="162"/>
      <c r="T3922" s="162"/>
      <c r="U3922" s="162"/>
      <c r="V3922" s="162"/>
      <c r="W3922" s="162"/>
      <c r="X3922" s="162"/>
      <c r="Y3922" s="162"/>
      <c r="Z3922" s="162"/>
      <c r="AA3922" s="162"/>
    </row>
    <row r="3923">
      <c r="A3923" s="160">
        <v>3922.0</v>
      </c>
      <c r="B3923" s="165" t="s">
        <v>4068</v>
      </c>
      <c r="C3923" s="160">
        <v>2.0210613E7</v>
      </c>
      <c r="D3923" s="162"/>
      <c r="E3923" s="162"/>
      <c r="F3923" s="167"/>
      <c r="G3923" s="168"/>
      <c r="H3923" s="162"/>
      <c r="I3923" s="162"/>
      <c r="J3923" s="162"/>
      <c r="K3923" s="162"/>
      <c r="L3923" s="162"/>
      <c r="M3923" s="162"/>
      <c r="N3923" s="162"/>
      <c r="O3923" s="162"/>
      <c r="P3923" s="162"/>
      <c r="Q3923" s="162"/>
      <c r="R3923" s="162"/>
      <c r="S3923" s="162"/>
      <c r="T3923" s="162"/>
      <c r="U3923" s="162"/>
      <c r="V3923" s="162"/>
      <c r="W3923" s="162"/>
      <c r="X3923" s="162"/>
      <c r="Y3923" s="162"/>
      <c r="Z3923" s="162"/>
      <c r="AA3923" s="162"/>
    </row>
    <row r="3924">
      <c r="A3924" s="160">
        <v>3923.0</v>
      </c>
      <c r="B3924" s="165" t="s">
        <v>4069</v>
      </c>
      <c r="C3924" s="160">
        <v>2.0210613E7</v>
      </c>
      <c r="D3924" s="162"/>
      <c r="E3924" s="162"/>
      <c r="F3924" s="167"/>
      <c r="G3924" s="168"/>
      <c r="H3924" s="162"/>
      <c r="I3924" s="162"/>
      <c r="J3924" s="162"/>
      <c r="K3924" s="162"/>
      <c r="L3924" s="162"/>
      <c r="M3924" s="162"/>
      <c r="N3924" s="162"/>
      <c r="O3924" s="162"/>
      <c r="P3924" s="162"/>
      <c r="Q3924" s="162"/>
      <c r="R3924" s="162"/>
      <c r="S3924" s="162"/>
      <c r="T3924" s="162"/>
      <c r="U3924" s="162"/>
      <c r="V3924" s="162"/>
      <c r="W3924" s="162"/>
      <c r="X3924" s="162"/>
      <c r="Y3924" s="162"/>
      <c r="Z3924" s="162"/>
      <c r="AA3924" s="162"/>
    </row>
    <row r="3925">
      <c r="A3925" s="160">
        <v>3924.0</v>
      </c>
      <c r="B3925" s="165" t="s">
        <v>4070</v>
      </c>
      <c r="C3925" s="160">
        <v>2.0210613E7</v>
      </c>
      <c r="D3925" s="162"/>
      <c r="E3925" s="162"/>
      <c r="F3925" s="167"/>
      <c r="G3925" s="168"/>
      <c r="H3925" s="162"/>
      <c r="I3925" s="162"/>
      <c r="J3925" s="162"/>
      <c r="K3925" s="162"/>
      <c r="L3925" s="162"/>
      <c r="M3925" s="162"/>
      <c r="N3925" s="162"/>
      <c r="O3925" s="162"/>
      <c r="P3925" s="162"/>
      <c r="Q3925" s="162"/>
      <c r="R3925" s="162"/>
      <c r="S3925" s="162"/>
      <c r="T3925" s="162"/>
      <c r="U3925" s="162"/>
      <c r="V3925" s="162"/>
      <c r="W3925" s="162"/>
      <c r="X3925" s="162"/>
      <c r="Y3925" s="162"/>
      <c r="Z3925" s="162"/>
      <c r="AA3925" s="162"/>
    </row>
    <row r="3926">
      <c r="A3926" s="160">
        <v>3925.0</v>
      </c>
      <c r="B3926" s="165" t="s">
        <v>4071</v>
      </c>
      <c r="C3926" s="160">
        <v>2.0210613E7</v>
      </c>
      <c r="D3926" s="162"/>
      <c r="E3926" s="162"/>
      <c r="F3926" s="167"/>
      <c r="G3926" s="168"/>
      <c r="H3926" s="162"/>
      <c r="I3926" s="162"/>
      <c r="J3926" s="162"/>
      <c r="K3926" s="162"/>
      <c r="L3926" s="162"/>
      <c r="M3926" s="162"/>
      <c r="N3926" s="162"/>
      <c r="O3926" s="162"/>
      <c r="P3926" s="162"/>
      <c r="Q3926" s="162"/>
      <c r="R3926" s="162"/>
      <c r="S3926" s="162"/>
      <c r="T3926" s="162"/>
      <c r="U3926" s="162"/>
      <c r="V3926" s="162"/>
      <c r="W3926" s="162"/>
      <c r="X3926" s="162"/>
      <c r="Y3926" s="162"/>
      <c r="Z3926" s="162"/>
      <c r="AA3926" s="162"/>
    </row>
    <row r="3927">
      <c r="A3927" s="160">
        <v>3926.0</v>
      </c>
      <c r="B3927" s="165" t="s">
        <v>4072</v>
      </c>
      <c r="C3927" s="160">
        <v>2.0210613E7</v>
      </c>
      <c r="D3927" s="162"/>
      <c r="E3927" s="162"/>
      <c r="F3927" s="167"/>
      <c r="G3927" s="168"/>
      <c r="H3927" s="162"/>
      <c r="I3927" s="162"/>
      <c r="J3927" s="162"/>
      <c r="K3927" s="162"/>
      <c r="L3927" s="162"/>
      <c r="M3927" s="162"/>
      <c r="N3927" s="162"/>
      <c r="O3927" s="162"/>
      <c r="P3927" s="162"/>
      <c r="Q3927" s="162"/>
      <c r="R3927" s="162"/>
      <c r="S3927" s="162"/>
      <c r="T3927" s="162"/>
      <c r="U3927" s="162"/>
      <c r="V3927" s="162"/>
      <c r="W3927" s="162"/>
      <c r="X3927" s="162"/>
      <c r="Y3927" s="162"/>
      <c r="Z3927" s="162"/>
      <c r="AA3927" s="162"/>
    </row>
    <row r="3928">
      <c r="A3928" s="160">
        <v>3927.0</v>
      </c>
      <c r="B3928" s="165" t="s">
        <v>4073</v>
      </c>
      <c r="C3928" s="160">
        <v>2.0210613E7</v>
      </c>
      <c r="D3928" s="162"/>
      <c r="E3928" s="162"/>
      <c r="F3928" s="167"/>
      <c r="G3928" s="168"/>
      <c r="H3928" s="162"/>
      <c r="I3928" s="162"/>
      <c r="J3928" s="162"/>
      <c r="K3928" s="162"/>
      <c r="L3928" s="162"/>
      <c r="M3928" s="162"/>
      <c r="N3928" s="162"/>
      <c r="O3928" s="162"/>
      <c r="P3928" s="162"/>
      <c r="Q3928" s="162"/>
      <c r="R3928" s="162"/>
      <c r="S3928" s="162"/>
      <c r="T3928" s="162"/>
      <c r="U3928" s="162"/>
      <c r="V3928" s="162"/>
      <c r="W3928" s="162"/>
      <c r="X3928" s="162"/>
      <c r="Y3928" s="162"/>
      <c r="Z3928" s="162"/>
      <c r="AA3928" s="162"/>
    </row>
    <row r="3929">
      <c r="A3929" s="160">
        <v>3928.0</v>
      </c>
      <c r="B3929" s="165" t="s">
        <v>4074</v>
      </c>
      <c r="C3929" s="160">
        <v>2.0210613E7</v>
      </c>
      <c r="D3929" s="162"/>
      <c r="E3929" s="162"/>
      <c r="F3929" s="167"/>
      <c r="G3929" s="168"/>
      <c r="H3929" s="162"/>
      <c r="I3929" s="162"/>
      <c r="J3929" s="162"/>
      <c r="K3929" s="162"/>
      <c r="L3929" s="162"/>
      <c r="M3929" s="162"/>
      <c r="N3929" s="162"/>
      <c r="O3929" s="162"/>
      <c r="P3929" s="162"/>
      <c r="Q3929" s="162"/>
      <c r="R3929" s="162"/>
      <c r="S3929" s="162"/>
      <c r="T3929" s="162"/>
      <c r="U3929" s="162"/>
      <c r="V3929" s="162"/>
      <c r="W3929" s="162"/>
      <c r="X3929" s="162"/>
      <c r="Y3929" s="162"/>
      <c r="Z3929" s="162"/>
      <c r="AA3929" s="162"/>
    </row>
    <row r="3930">
      <c r="A3930" s="160">
        <v>3929.0</v>
      </c>
      <c r="B3930" s="165" t="s">
        <v>4075</v>
      </c>
      <c r="C3930" s="160">
        <v>2.0210613E7</v>
      </c>
      <c r="D3930" s="162"/>
      <c r="E3930" s="162"/>
      <c r="F3930" s="167"/>
      <c r="G3930" s="168"/>
      <c r="H3930" s="162"/>
      <c r="I3930" s="162"/>
      <c r="J3930" s="162"/>
      <c r="K3930" s="162"/>
      <c r="L3930" s="162"/>
      <c r="M3930" s="162"/>
      <c r="N3930" s="162"/>
      <c r="O3930" s="162"/>
      <c r="P3930" s="162"/>
      <c r="Q3930" s="162"/>
      <c r="R3930" s="162"/>
      <c r="S3930" s="162"/>
      <c r="T3930" s="162"/>
      <c r="U3930" s="162"/>
      <c r="V3930" s="162"/>
      <c r="W3930" s="162"/>
      <c r="X3930" s="162"/>
      <c r="Y3930" s="162"/>
      <c r="Z3930" s="162"/>
      <c r="AA3930" s="162"/>
    </row>
    <row r="3931">
      <c r="A3931" s="160">
        <v>3930.0</v>
      </c>
      <c r="B3931" s="165" t="s">
        <v>4076</v>
      </c>
      <c r="C3931" s="160">
        <v>2.0210613E7</v>
      </c>
      <c r="D3931" s="162"/>
      <c r="E3931" s="162"/>
      <c r="F3931" s="167"/>
      <c r="G3931" s="168"/>
      <c r="H3931" s="162"/>
      <c r="I3931" s="162"/>
      <c r="J3931" s="162"/>
      <c r="K3931" s="162"/>
      <c r="L3931" s="162"/>
      <c r="M3931" s="162"/>
      <c r="N3931" s="162"/>
      <c r="O3931" s="162"/>
      <c r="P3931" s="162"/>
      <c r="Q3931" s="162"/>
      <c r="R3931" s="162"/>
      <c r="S3931" s="162"/>
      <c r="T3931" s="162"/>
      <c r="U3931" s="162"/>
      <c r="V3931" s="162"/>
      <c r="W3931" s="162"/>
      <c r="X3931" s="162"/>
      <c r="Y3931" s="162"/>
      <c r="Z3931" s="162"/>
      <c r="AA3931" s="162"/>
    </row>
    <row r="3932">
      <c r="A3932" s="160">
        <v>3931.0</v>
      </c>
      <c r="B3932" s="165" t="s">
        <v>4077</v>
      </c>
      <c r="C3932" s="160">
        <v>2.0210613E7</v>
      </c>
      <c r="D3932" s="162"/>
      <c r="E3932" s="162"/>
      <c r="F3932" s="167"/>
      <c r="G3932" s="168"/>
      <c r="H3932" s="162"/>
      <c r="I3932" s="162"/>
      <c r="J3932" s="162"/>
      <c r="K3932" s="162"/>
      <c r="L3932" s="162"/>
      <c r="M3932" s="162"/>
      <c r="N3932" s="162"/>
      <c r="O3932" s="162"/>
      <c r="P3932" s="162"/>
      <c r="Q3932" s="162"/>
      <c r="R3932" s="162"/>
      <c r="S3932" s="162"/>
      <c r="T3932" s="162"/>
      <c r="U3932" s="162"/>
      <c r="V3932" s="162"/>
      <c r="W3932" s="162"/>
      <c r="X3932" s="162"/>
      <c r="Y3932" s="162"/>
      <c r="Z3932" s="162"/>
      <c r="AA3932" s="162"/>
    </row>
    <row r="3933">
      <c r="A3933" s="160">
        <v>3932.0</v>
      </c>
      <c r="B3933" s="165" t="s">
        <v>4078</v>
      </c>
      <c r="C3933" s="160">
        <v>2.0210613E7</v>
      </c>
      <c r="D3933" s="162"/>
      <c r="E3933" s="162"/>
      <c r="F3933" s="167"/>
      <c r="G3933" s="168"/>
      <c r="H3933" s="162"/>
      <c r="I3933" s="162"/>
      <c r="J3933" s="162"/>
      <c r="K3933" s="162"/>
      <c r="L3933" s="162"/>
      <c r="M3933" s="162"/>
      <c r="N3933" s="162"/>
      <c r="O3933" s="162"/>
      <c r="P3933" s="162"/>
      <c r="Q3933" s="162"/>
      <c r="R3933" s="162"/>
      <c r="S3933" s="162"/>
      <c r="T3933" s="162"/>
      <c r="U3933" s="162"/>
      <c r="V3933" s="162"/>
      <c r="W3933" s="162"/>
      <c r="X3933" s="162"/>
      <c r="Y3933" s="162"/>
      <c r="Z3933" s="162"/>
      <c r="AA3933" s="162"/>
    </row>
    <row r="3934">
      <c r="A3934" s="160">
        <v>3933.0</v>
      </c>
      <c r="B3934" s="165" t="s">
        <v>4079</v>
      </c>
      <c r="C3934" s="160">
        <v>2.0210613E7</v>
      </c>
      <c r="D3934" s="162"/>
      <c r="E3934" s="162"/>
      <c r="F3934" s="167"/>
      <c r="G3934" s="168"/>
      <c r="H3934" s="162"/>
      <c r="I3934" s="162"/>
      <c r="J3934" s="162"/>
      <c r="K3934" s="162"/>
      <c r="L3934" s="162"/>
      <c r="M3934" s="162"/>
      <c r="N3934" s="162"/>
      <c r="O3934" s="162"/>
      <c r="P3934" s="162"/>
      <c r="Q3934" s="162"/>
      <c r="R3934" s="162"/>
      <c r="S3934" s="162"/>
      <c r="T3934" s="162"/>
      <c r="U3934" s="162"/>
      <c r="V3934" s="162"/>
      <c r="W3934" s="162"/>
      <c r="X3934" s="162"/>
      <c r="Y3934" s="162"/>
      <c r="Z3934" s="162"/>
      <c r="AA3934" s="162"/>
    </row>
    <row r="3935">
      <c r="A3935" s="160">
        <v>3934.0</v>
      </c>
      <c r="B3935" s="165" t="s">
        <v>4080</v>
      </c>
      <c r="C3935" s="160">
        <v>2.0210613E7</v>
      </c>
      <c r="D3935" s="162"/>
      <c r="E3935" s="162"/>
      <c r="F3935" s="167"/>
      <c r="G3935" s="168"/>
      <c r="H3935" s="162"/>
      <c r="I3935" s="162"/>
      <c r="J3935" s="162"/>
      <c r="K3935" s="162"/>
      <c r="L3935" s="162"/>
      <c r="M3935" s="162"/>
      <c r="N3935" s="162"/>
      <c r="O3935" s="162"/>
      <c r="P3935" s="162"/>
      <c r="Q3935" s="162"/>
      <c r="R3935" s="162"/>
      <c r="S3935" s="162"/>
      <c r="T3935" s="162"/>
      <c r="U3935" s="162"/>
      <c r="V3935" s="162"/>
      <c r="W3935" s="162"/>
      <c r="X3935" s="162"/>
      <c r="Y3935" s="162"/>
      <c r="Z3935" s="162"/>
      <c r="AA3935" s="162"/>
    </row>
    <row r="3936">
      <c r="A3936" s="160">
        <v>3935.0</v>
      </c>
      <c r="B3936" s="165" t="s">
        <v>4081</v>
      </c>
      <c r="C3936" s="160">
        <v>2.0210613E7</v>
      </c>
      <c r="D3936" s="162"/>
      <c r="E3936" s="162"/>
      <c r="F3936" s="167"/>
      <c r="G3936" s="168"/>
      <c r="H3936" s="162"/>
      <c r="I3936" s="162"/>
      <c r="J3936" s="162"/>
      <c r="K3936" s="162"/>
      <c r="L3936" s="162"/>
      <c r="M3936" s="162"/>
      <c r="N3936" s="162"/>
      <c r="O3936" s="162"/>
      <c r="P3936" s="162"/>
      <c r="Q3936" s="162"/>
      <c r="R3936" s="162"/>
      <c r="S3936" s="162"/>
      <c r="T3936" s="162"/>
      <c r="U3936" s="162"/>
      <c r="V3936" s="162"/>
      <c r="W3936" s="162"/>
      <c r="X3936" s="162"/>
      <c r="Y3936" s="162"/>
      <c r="Z3936" s="162"/>
      <c r="AA3936" s="162"/>
    </row>
    <row r="3937">
      <c r="A3937" s="160">
        <v>3936.0</v>
      </c>
      <c r="B3937" s="165" t="s">
        <v>4082</v>
      </c>
      <c r="C3937" s="160">
        <v>2.0210613E7</v>
      </c>
      <c r="D3937" s="162"/>
      <c r="E3937" s="162"/>
      <c r="F3937" s="167"/>
      <c r="G3937" s="168"/>
      <c r="H3937" s="162"/>
      <c r="I3937" s="162"/>
      <c r="J3937" s="162"/>
      <c r="K3937" s="162"/>
      <c r="L3937" s="162"/>
      <c r="M3937" s="162"/>
      <c r="N3937" s="162"/>
      <c r="O3937" s="162"/>
      <c r="P3937" s="162"/>
      <c r="Q3937" s="162"/>
      <c r="R3937" s="162"/>
      <c r="S3937" s="162"/>
      <c r="T3937" s="162"/>
      <c r="U3937" s="162"/>
      <c r="V3937" s="162"/>
      <c r="W3937" s="162"/>
      <c r="X3937" s="162"/>
      <c r="Y3937" s="162"/>
      <c r="Z3937" s="162"/>
      <c r="AA3937" s="162"/>
    </row>
    <row r="3938">
      <c r="A3938" s="160">
        <v>3937.0</v>
      </c>
      <c r="B3938" s="165" t="s">
        <v>4083</v>
      </c>
      <c r="C3938" s="160">
        <v>2.0210614E7</v>
      </c>
      <c r="D3938" s="162"/>
      <c r="E3938" s="162"/>
      <c r="F3938" s="167"/>
      <c r="G3938" s="168"/>
      <c r="H3938" s="162"/>
      <c r="I3938" s="162"/>
      <c r="J3938" s="162"/>
      <c r="K3938" s="162"/>
      <c r="L3938" s="162"/>
      <c r="M3938" s="162"/>
      <c r="N3938" s="162"/>
      <c r="O3938" s="162"/>
      <c r="P3938" s="162"/>
      <c r="Q3938" s="162"/>
      <c r="R3938" s="162"/>
      <c r="S3938" s="162"/>
      <c r="T3938" s="162"/>
      <c r="U3938" s="162"/>
      <c r="V3938" s="162"/>
      <c r="W3938" s="162"/>
      <c r="X3938" s="162"/>
      <c r="Y3938" s="162"/>
      <c r="Z3938" s="162"/>
      <c r="AA3938" s="162"/>
    </row>
    <row r="3939">
      <c r="A3939" s="160">
        <v>3938.0</v>
      </c>
      <c r="B3939" s="165" t="s">
        <v>4084</v>
      </c>
      <c r="C3939" s="160">
        <v>2.0210614E7</v>
      </c>
      <c r="D3939" s="162"/>
      <c r="E3939" s="162"/>
      <c r="F3939" s="167"/>
      <c r="G3939" s="168"/>
      <c r="H3939" s="162"/>
      <c r="I3939" s="162"/>
      <c r="J3939" s="162"/>
      <c r="K3939" s="162"/>
      <c r="L3939" s="162"/>
      <c r="M3939" s="162"/>
      <c r="N3939" s="162"/>
      <c r="O3939" s="162"/>
      <c r="P3939" s="162"/>
      <c r="Q3939" s="162"/>
      <c r="R3939" s="162"/>
      <c r="S3939" s="162"/>
      <c r="T3939" s="162"/>
      <c r="U3939" s="162"/>
      <c r="V3939" s="162"/>
      <c r="W3939" s="162"/>
      <c r="X3939" s="162"/>
      <c r="Y3939" s="162"/>
      <c r="Z3939" s="162"/>
      <c r="AA3939" s="162"/>
    </row>
    <row r="3940">
      <c r="A3940" s="160">
        <v>3939.0</v>
      </c>
      <c r="B3940" s="165" t="s">
        <v>4085</v>
      </c>
      <c r="C3940" s="160">
        <v>2.0210614E7</v>
      </c>
      <c r="D3940" s="162"/>
      <c r="E3940" s="162"/>
      <c r="F3940" s="167"/>
      <c r="G3940" s="168"/>
      <c r="H3940" s="162"/>
      <c r="I3940" s="162"/>
      <c r="J3940" s="162"/>
      <c r="K3940" s="162"/>
      <c r="L3940" s="162"/>
      <c r="M3940" s="162"/>
      <c r="N3940" s="162"/>
      <c r="O3940" s="162"/>
      <c r="P3940" s="162"/>
      <c r="Q3940" s="162"/>
      <c r="R3940" s="162"/>
      <c r="S3940" s="162"/>
      <c r="T3940" s="162"/>
      <c r="U3940" s="162"/>
      <c r="V3940" s="162"/>
      <c r="W3940" s="162"/>
      <c r="X3940" s="162"/>
      <c r="Y3940" s="162"/>
      <c r="Z3940" s="162"/>
      <c r="AA3940" s="162"/>
    </row>
    <row r="3941">
      <c r="A3941" s="160">
        <v>3940.0</v>
      </c>
      <c r="B3941" s="165" t="s">
        <v>4086</v>
      </c>
      <c r="C3941" s="160">
        <v>2.0210614E7</v>
      </c>
      <c r="D3941" s="162"/>
      <c r="E3941" s="162"/>
      <c r="F3941" s="167"/>
      <c r="G3941" s="168"/>
      <c r="H3941" s="162"/>
      <c r="I3941" s="162"/>
      <c r="J3941" s="162"/>
      <c r="K3941" s="162"/>
      <c r="L3941" s="162"/>
      <c r="M3941" s="162"/>
      <c r="N3941" s="162"/>
      <c r="O3941" s="162"/>
      <c r="P3941" s="162"/>
      <c r="Q3941" s="162"/>
      <c r="R3941" s="162"/>
      <c r="S3941" s="162"/>
      <c r="T3941" s="162"/>
      <c r="U3941" s="162"/>
      <c r="V3941" s="162"/>
      <c r="W3941" s="162"/>
      <c r="X3941" s="162"/>
      <c r="Y3941" s="162"/>
      <c r="Z3941" s="162"/>
      <c r="AA3941" s="162"/>
    </row>
    <row r="3942">
      <c r="A3942" s="160">
        <v>3941.0</v>
      </c>
      <c r="B3942" s="165" t="s">
        <v>4087</v>
      </c>
      <c r="C3942" s="160">
        <v>2.0210614E7</v>
      </c>
      <c r="D3942" s="162"/>
      <c r="E3942" s="162"/>
      <c r="F3942" s="167"/>
      <c r="G3942" s="168"/>
      <c r="H3942" s="162"/>
      <c r="I3942" s="162"/>
      <c r="J3942" s="162"/>
      <c r="K3942" s="162"/>
      <c r="L3942" s="162"/>
      <c r="M3942" s="162"/>
      <c r="N3942" s="162"/>
      <c r="O3942" s="162"/>
      <c r="P3942" s="162"/>
      <c r="Q3942" s="162"/>
      <c r="R3942" s="162"/>
      <c r="S3942" s="162"/>
      <c r="T3942" s="162"/>
      <c r="U3942" s="162"/>
      <c r="V3942" s="162"/>
      <c r="W3942" s="162"/>
      <c r="X3942" s="162"/>
      <c r="Y3942" s="162"/>
      <c r="Z3942" s="162"/>
      <c r="AA3942" s="162"/>
    </row>
    <row r="3943">
      <c r="A3943" s="160">
        <v>3942.0</v>
      </c>
      <c r="B3943" s="165" t="s">
        <v>4088</v>
      </c>
      <c r="C3943" s="160">
        <v>2.0210614E7</v>
      </c>
      <c r="D3943" s="162"/>
      <c r="E3943" s="162"/>
      <c r="F3943" s="167"/>
      <c r="G3943" s="168"/>
      <c r="H3943" s="162"/>
      <c r="I3943" s="162"/>
      <c r="J3943" s="162"/>
      <c r="K3943" s="162"/>
      <c r="L3943" s="162"/>
      <c r="M3943" s="162"/>
      <c r="N3943" s="162"/>
      <c r="O3943" s="162"/>
      <c r="P3943" s="162"/>
      <c r="Q3943" s="162"/>
      <c r="R3943" s="162"/>
      <c r="S3943" s="162"/>
      <c r="T3943" s="162"/>
      <c r="U3943" s="162"/>
      <c r="V3943" s="162"/>
      <c r="W3943" s="162"/>
      <c r="X3943" s="162"/>
      <c r="Y3943" s="162"/>
      <c r="Z3943" s="162"/>
      <c r="AA3943" s="162"/>
    </row>
    <row r="3944">
      <c r="A3944" s="160">
        <v>3943.0</v>
      </c>
      <c r="B3944" s="165" t="s">
        <v>4089</v>
      </c>
      <c r="C3944" s="160">
        <v>2.0210614E7</v>
      </c>
      <c r="D3944" s="162"/>
      <c r="E3944" s="162"/>
      <c r="F3944" s="167"/>
      <c r="G3944" s="168"/>
      <c r="H3944" s="162"/>
      <c r="I3944" s="162"/>
      <c r="J3944" s="162"/>
      <c r="K3944" s="162"/>
      <c r="L3944" s="162"/>
      <c r="M3944" s="162"/>
      <c r="N3944" s="162"/>
      <c r="O3944" s="162"/>
      <c r="P3944" s="162"/>
      <c r="Q3944" s="162"/>
      <c r="R3944" s="162"/>
      <c r="S3944" s="162"/>
      <c r="T3944" s="162"/>
      <c r="U3944" s="162"/>
      <c r="V3944" s="162"/>
      <c r="W3944" s="162"/>
      <c r="X3944" s="162"/>
      <c r="Y3944" s="162"/>
      <c r="Z3944" s="162"/>
      <c r="AA3944" s="162"/>
    </row>
    <row r="3945">
      <c r="A3945" s="160">
        <v>3944.0</v>
      </c>
      <c r="B3945" s="165" t="s">
        <v>4090</v>
      </c>
      <c r="C3945" s="160">
        <v>2.0210614E7</v>
      </c>
      <c r="D3945" s="162"/>
      <c r="E3945" s="162"/>
      <c r="F3945" s="167"/>
      <c r="G3945" s="168"/>
      <c r="H3945" s="162"/>
      <c r="I3945" s="162"/>
      <c r="J3945" s="162"/>
      <c r="K3945" s="162"/>
      <c r="L3945" s="162"/>
      <c r="M3945" s="162"/>
      <c r="N3945" s="162"/>
      <c r="O3945" s="162"/>
      <c r="P3945" s="162"/>
      <c r="Q3945" s="162"/>
      <c r="R3945" s="162"/>
      <c r="S3945" s="162"/>
      <c r="T3945" s="162"/>
      <c r="U3945" s="162"/>
      <c r="V3945" s="162"/>
      <c r="W3945" s="162"/>
      <c r="X3945" s="162"/>
      <c r="Y3945" s="162"/>
      <c r="Z3945" s="162"/>
      <c r="AA3945" s="162"/>
    </row>
    <row r="3946">
      <c r="A3946" s="160">
        <v>3945.0</v>
      </c>
      <c r="B3946" s="165" t="s">
        <v>4091</v>
      </c>
      <c r="C3946" s="160">
        <v>2.0210614E7</v>
      </c>
      <c r="D3946" s="162"/>
      <c r="E3946" s="162"/>
      <c r="F3946" s="167"/>
      <c r="G3946" s="168"/>
      <c r="H3946" s="162"/>
      <c r="I3946" s="162"/>
      <c r="J3946" s="162"/>
      <c r="K3946" s="162"/>
      <c r="L3946" s="162"/>
      <c r="M3946" s="162"/>
      <c r="N3946" s="162"/>
      <c r="O3946" s="162"/>
      <c r="P3946" s="162"/>
      <c r="Q3946" s="162"/>
      <c r="R3946" s="162"/>
      <c r="S3946" s="162"/>
      <c r="T3946" s="162"/>
      <c r="U3946" s="162"/>
      <c r="V3946" s="162"/>
      <c r="W3946" s="162"/>
      <c r="X3946" s="162"/>
      <c r="Y3946" s="162"/>
      <c r="Z3946" s="162"/>
      <c r="AA3946" s="162"/>
    </row>
    <row r="3947">
      <c r="A3947" s="160">
        <v>3946.0</v>
      </c>
      <c r="B3947" s="165" t="s">
        <v>4092</v>
      </c>
      <c r="C3947" s="160">
        <v>2.0210614E7</v>
      </c>
      <c r="D3947" s="162"/>
      <c r="E3947" s="162"/>
      <c r="F3947" s="167"/>
      <c r="G3947" s="168"/>
      <c r="H3947" s="162"/>
      <c r="I3947" s="162"/>
      <c r="J3947" s="162"/>
      <c r="K3947" s="162"/>
      <c r="L3947" s="162"/>
      <c r="M3947" s="162"/>
      <c r="N3947" s="162"/>
      <c r="O3947" s="162"/>
      <c r="P3947" s="162"/>
      <c r="Q3947" s="162"/>
      <c r="R3947" s="162"/>
      <c r="S3947" s="162"/>
      <c r="T3947" s="162"/>
      <c r="U3947" s="162"/>
      <c r="V3947" s="162"/>
      <c r="W3947" s="162"/>
      <c r="X3947" s="162"/>
      <c r="Y3947" s="162"/>
      <c r="Z3947" s="162"/>
      <c r="AA3947" s="162"/>
    </row>
    <row r="3948">
      <c r="A3948" s="160">
        <v>3947.0</v>
      </c>
      <c r="B3948" s="165" t="s">
        <v>4093</v>
      </c>
      <c r="C3948" s="160">
        <v>2.0210614E7</v>
      </c>
      <c r="D3948" s="162"/>
      <c r="E3948" s="162"/>
      <c r="F3948" s="167"/>
      <c r="G3948" s="168"/>
      <c r="H3948" s="162"/>
      <c r="I3948" s="162"/>
      <c r="J3948" s="162"/>
      <c r="K3948" s="162"/>
      <c r="L3948" s="162"/>
      <c r="M3948" s="162"/>
      <c r="N3948" s="162"/>
      <c r="O3948" s="162"/>
      <c r="P3948" s="162"/>
      <c r="Q3948" s="162"/>
      <c r="R3948" s="162"/>
      <c r="S3948" s="162"/>
      <c r="T3948" s="162"/>
      <c r="U3948" s="162"/>
      <c r="V3948" s="162"/>
      <c r="W3948" s="162"/>
      <c r="X3948" s="162"/>
      <c r="Y3948" s="162"/>
      <c r="Z3948" s="162"/>
      <c r="AA3948" s="162"/>
    </row>
    <row r="3949">
      <c r="A3949" s="160">
        <v>3948.0</v>
      </c>
      <c r="B3949" s="165" t="s">
        <v>4094</v>
      </c>
      <c r="C3949" s="160">
        <v>2.0210614E7</v>
      </c>
      <c r="D3949" s="162"/>
      <c r="E3949" s="162"/>
      <c r="F3949" s="167"/>
      <c r="G3949" s="168"/>
      <c r="H3949" s="162"/>
      <c r="I3949" s="162"/>
      <c r="J3949" s="162"/>
      <c r="K3949" s="162"/>
      <c r="L3949" s="162"/>
      <c r="M3949" s="162"/>
      <c r="N3949" s="162"/>
      <c r="O3949" s="162"/>
      <c r="P3949" s="162"/>
      <c r="Q3949" s="162"/>
      <c r="R3949" s="162"/>
      <c r="S3949" s="162"/>
      <c r="T3949" s="162"/>
      <c r="U3949" s="162"/>
      <c r="V3949" s="162"/>
      <c r="W3949" s="162"/>
      <c r="X3949" s="162"/>
      <c r="Y3949" s="162"/>
      <c r="Z3949" s="162"/>
      <c r="AA3949" s="162"/>
    </row>
    <row r="3950">
      <c r="A3950" s="160">
        <v>3949.0</v>
      </c>
      <c r="B3950" s="165" t="s">
        <v>4095</v>
      </c>
      <c r="C3950" s="160">
        <v>2.0210614E7</v>
      </c>
      <c r="D3950" s="162"/>
      <c r="E3950" s="162"/>
      <c r="F3950" s="167"/>
      <c r="G3950" s="168"/>
      <c r="H3950" s="162"/>
      <c r="I3950" s="162"/>
      <c r="J3950" s="162"/>
      <c r="K3950" s="162"/>
      <c r="L3950" s="162"/>
      <c r="M3950" s="162"/>
      <c r="N3950" s="162"/>
      <c r="O3950" s="162"/>
      <c r="P3950" s="162"/>
      <c r="Q3950" s="162"/>
      <c r="R3950" s="162"/>
      <c r="S3950" s="162"/>
      <c r="T3950" s="162"/>
      <c r="U3950" s="162"/>
      <c r="V3950" s="162"/>
      <c r="W3950" s="162"/>
      <c r="X3950" s="162"/>
      <c r="Y3950" s="162"/>
      <c r="Z3950" s="162"/>
      <c r="AA3950" s="162"/>
    </row>
    <row r="3951">
      <c r="A3951" s="160">
        <v>3950.0</v>
      </c>
      <c r="B3951" s="165" t="s">
        <v>4096</v>
      </c>
      <c r="C3951" s="160">
        <v>2.0210614E7</v>
      </c>
      <c r="D3951" s="162"/>
      <c r="E3951" s="162"/>
      <c r="F3951" s="167"/>
      <c r="G3951" s="168"/>
      <c r="H3951" s="162"/>
      <c r="I3951" s="162"/>
      <c r="J3951" s="162"/>
      <c r="K3951" s="162"/>
      <c r="L3951" s="162"/>
      <c r="M3951" s="162"/>
      <c r="N3951" s="162"/>
      <c r="O3951" s="162"/>
      <c r="P3951" s="162"/>
      <c r="Q3951" s="162"/>
      <c r="R3951" s="162"/>
      <c r="S3951" s="162"/>
      <c r="T3951" s="162"/>
      <c r="U3951" s="162"/>
      <c r="V3951" s="162"/>
      <c r="W3951" s="162"/>
      <c r="X3951" s="162"/>
      <c r="Y3951" s="162"/>
      <c r="Z3951" s="162"/>
      <c r="AA3951" s="162"/>
    </row>
    <row r="3952">
      <c r="A3952" s="160">
        <v>3951.0</v>
      </c>
      <c r="B3952" s="165" t="s">
        <v>4097</v>
      </c>
      <c r="C3952" s="160">
        <v>2.0210614E7</v>
      </c>
      <c r="D3952" s="162"/>
      <c r="E3952" s="162"/>
      <c r="F3952" s="167"/>
      <c r="G3952" s="168"/>
      <c r="H3952" s="162"/>
      <c r="I3952" s="162"/>
      <c r="J3952" s="162"/>
      <c r="K3952" s="162"/>
      <c r="L3952" s="162"/>
      <c r="M3952" s="162"/>
      <c r="N3952" s="162"/>
      <c r="O3952" s="162"/>
      <c r="P3952" s="162"/>
      <c r="Q3952" s="162"/>
      <c r="R3952" s="162"/>
      <c r="S3952" s="162"/>
      <c r="T3952" s="162"/>
      <c r="U3952" s="162"/>
      <c r="V3952" s="162"/>
      <c r="W3952" s="162"/>
      <c r="X3952" s="162"/>
      <c r="Y3952" s="162"/>
      <c r="Z3952" s="162"/>
      <c r="AA3952" s="162"/>
    </row>
    <row r="3953">
      <c r="A3953" s="160">
        <v>3952.0</v>
      </c>
      <c r="B3953" s="165" t="s">
        <v>4098</v>
      </c>
      <c r="C3953" s="160">
        <v>2.0210614E7</v>
      </c>
      <c r="D3953" s="162"/>
      <c r="E3953" s="162"/>
      <c r="F3953" s="167"/>
      <c r="G3953" s="168"/>
      <c r="H3953" s="162"/>
      <c r="I3953" s="162"/>
      <c r="J3953" s="162"/>
      <c r="K3953" s="162"/>
      <c r="L3953" s="162"/>
      <c r="M3953" s="162"/>
      <c r="N3953" s="162"/>
      <c r="O3953" s="162"/>
      <c r="P3953" s="162"/>
      <c r="Q3953" s="162"/>
      <c r="R3953" s="162"/>
      <c r="S3953" s="162"/>
      <c r="T3953" s="162"/>
      <c r="U3953" s="162"/>
      <c r="V3953" s="162"/>
      <c r="W3953" s="162"/>
      <c r="X3953" s="162"/>
      <c r="Y3953" s="162"/>
      <c r="Z3953" s="162"/>
      <c r="AA3953" s="162"/>
    </row>
    <row r="3954">
      <c r="A3954" s="160">
        <v>3953.0</v>
      </c>
      <c r="B3954" s="165" t="s">
        <v>4099</v>
      </c>
      <c r="C3954" s="160">
        <v>2.0210614E7</v>
      </c>
      <c r="D3954" s="162"/>
      <c r="E3954" s="162"/>
      <c r="F3954" s="167"/>
      <c r="G3954" s="168"/>
      <c r="H3954" s="162"/>
      <c r="I3954" s="162"/>
      <c r="J3954" s="162"/>
      <c r="K3954" s="162"/>
      <c r="L3954" s="162"/>
      <c r="M3954" s="162"/>
      <c r="N3954" s="162"/>
      <c r="O3954" s="162"/>
      <c r="P3954" s="162"/>
      <c r="Q3954" s="162"/>
      <c r="R3954" s="162"/>
      <c r="S3954" s="162"/>
      <c r="T3954" s="162"/>
      <c r="U3954" s="162"/>
      <c r="V3954" s="162"/>
      <c r="W3954" s="162"/>
      <c r="X3954" s="162"/>
      <c r="Y3954" s="162"/>
      <c r="Z3954" s="162"/>
      <c r="AA3954" s="162"/>
    </row>
    <row r="3955">
      <c r="A3955" s="160">
        <v>3954.0</v>
      </c>
      <c r="B3955" s="165" t="s">
        <v>4100</v>
      </c>
      <c r="C3955" s="160">
        <v>2.0210614E7</v>
      </c>
      <c r="D3955" s="162"/>
      <c r="E3955" s="162"/>
      <c r="F3955" s="167"/>
      <c r="G3955" s="168"/>
      <c r="H3955" s="162"/>
      <c r="I3955" s="162"/>
      <c r="J3955" s="162"/>
      <c r="K3955" s="162"/>
      <c r="L3955" s="162"/>
      <c r="M3955" s="162"/>
      <c r="N3955" s="162"/>
      <c r="O3955" s="162"/>
      <c r="P3955" s="162"/>
      <c r="Q3955" s="162"/>
      <c r="R3955" s="162"/>
      <c r="S3955" s="162"/>
      <c r="T3955" s="162"/>
      <c r="U3955" s="162"/>
      <c r="V3955" s="162"/>
      <c r="W3955" s="162"/>
      <c r="X3955" s="162"/>
      <c r="Y3955" s="162"/>
      <c r="Z3955" s="162"/>
      <c r="AA3955" s="162"/>
    </row>
    <row r="3956">
      <c r="A3956" s="160">
        <v>3955.0</v>
      </c>
      <c r="B3956" s="165" t="s">
        <v>4101</v>
      </c>
      <c r="C3956" s="160">
        <v>2.0210614E7</v>
      </c>
      <c r="D3956" s="162"/>
      <c r="E3956" s="162"/>
      <c r="F3956" s="167"/>
      <c r="G3956" s="168"/>
      <c r="H3956" s="162"/>
      <c r="I3956" s="162"/>
      <c r="J3956" s="162"/>
      <c r="K3956" s="162"/>
      <c r="L3956" s="162"/>
      <c r="M3956" s="162"/>
      <c r="N3956" s="162"/>
      <c r="O3956" s="162"/>
      <c r="P3956" s="162"/>
      <c r="Q3956" s="162"/>
      <c r="R3956" s="162"/>
      <c r="S3956" s="162"/>
      <c r="T3956" s="162"/>
      <c r="U3956" s="162"/>
      <c r="V3956" s="162"/>
      <c r="W3956" s="162"/>
      <c r="X3956" s="162"/>
      <c r="Y3956" s="162"/>
      <c r="Z3956" s="162"/>
      <c r="AA3956" s="162"/>
    </row>
    <row r="3957">
      <c r="A3957" s="160">
        <v>3956.0</v>
      </c>
      <c r="B3957" s="165" t="s">
        <v>4102</v>
      </c>
      <c r="C3957" s="160">
        <v>2.0210614E7</v>
      </c>
      <c r="D3957" s="162"/>
      <c r="E3957" s="162"/>
      <c r="F3957" s="167"/>
      <c r="G3957" s="168"/>
      <c r="H3957" s="162"/>
      <c r="I3957" s="162"/>
      <c r="J3957" s="162"/>
      <c r="K3957" s="162"/>
      <c r="L3957" s="162"/>
      <c r="M3957" s="162"/>
      <c r="N3957" s="162"/>
      <c r="O3957" s="162"/>
      <c r="P3957" s="162"/>
      <c r="Q3957" s="162"/>
      <c r="R3957" s="162"/>
      <c r="S3957" s="162"/>
      <c r="T3957" s="162"/>
      <c r="U3957" s="162"/>
      <c r="V3957" s="162"/>
      <c r="W3957" s="162"/>
      <c r="X3957" s="162"/>
      <c r="Y3957" s="162"/>
      <c r="Z3957" s="162"/>
      <c r="AA3957" s="162"/>
    </row>
    <row r="3958">
      <c r="A3958" s="160">
        <v>3957.0</v>
      </c>
      <c r="B3958" s="165" t="s">
        <v>4103</v>
      </c>
      <c r="C3958" s="160">
        <v>2.0210614E7</v>
      </c>
      <c r="D3958" s="162"/>
      <c r="E3958" s="162"/>
      <c r="F3958" s="167"/>
      <c r="G3958" s="168"/>
      <c r="H3958" s="162"/>
      <c r="I3958" s="162"/>
      <c r="J3958" s="162"/>
      <c r="K3958" s="162"/>
      <c r="L3958" s="162"/>
      <c r="M3958" s="162"/>
      <c r="N3958" s="162"/>
      <c r="O3958" s="162"/>
      <c r="P3958" s="162"/>
      <c r="Q3958" s="162"/>
      <c r="R3958" s="162"/>
      <c r="S3958" s="162"/>
      <c r="T3958" s="162"/>
      <c r="U3958" s="162"/>
      <c r="V3958" s="162"/>
      <c r="W3958" s="162"/>
      <c r="X3958" s="162"/>
      <c r="Y3958" s="162"/>
      <c r="Z3958" s="162"/>
      <c r="AA3958" s="162"/>
    </row>
    <row r="3959">
      <c r="A3959" s="160">
        <v>3958.0</v>
      </c>
      <c r="B3959" s="165" t="s">
        <v>4104</v>
      </c>
      <c r="C3959" s="160">
        <v>2.0210614E7</v>
      </c>
      <c r="D3959" s="162"/>
      <c r="E3959" s="162"/>
      <c r="F3959" s="167"/>
      <c r="G3959" s="168"/>
      <c r="H3959" s="162"/>
      <c r="I3959" s="162"/>
      <c r="J3959" s="162"/>
      <c r="K3959" s="162"/>
      <c r="L3959" s="162"/>
      <c r="M3959" s="162"/>
      <c r="N3959" s="162"/>
      <c r="O3959" s="162"/>
      <c r="P3959" s="162"/>
      <c r="Q3959" s="162"/>
      <c r="R3959" s="162"/>
      <c r="S3959" s="162"/>
      <c r="T3959" s="162"/>
      <c r="U3959" s="162"/>
      <c r="V3959" s="162"/>
      <c r="W3959" s="162"/>
      <c r="X3959" s="162"/>
      <c r="Y3959" s="162"/>
      <c r="Z3959" s="162"/>
      <c r="AA3959" s="162"/>
    </row>
    <row r="3960">
      <c r="A3960" s="160">
        <v>3959.0</v>
      </c>
      <c r="B3960" s="165" t="s">
        <v>4105</v>
      </c>
      <c r="C3960" s="160">
        <v>2.0210614E7</v>
      </c>
      <c r="D3960" s="162"/>
      <c r="E3960" s="162"/>
      <c r="F3960" s="167"/>
      <c r="G3960" s="168"/>
      <c r="H3960" s="162"/>
      <c r="I3960" s="162"/>
      <c r="J3960" s="162"/>
      <c r="K3960" s="162"/>
      <c r="L3960" s="162"/>
      <c r="M3960" s="162"/>
      <c r="N3960" s="162"/>
      <c r="O3960" s="162"/>
      <c r="P3960" s="162"/>
      <c r="Q3960" s="162"/>
      <c r="R3960" s="162"/>
      <c r="S3960" s="162"/>
      <c r="T3960" s="162"/>
      <c r="U3960" s="162"/>
      <c r="V3960" s="162"/>
      <c r="W3960" s="162"/>
      <c r="X3960" s="162"/>
      <c r="Y3960" s="162"/>
      <c r="Z3960" s="162"/>
      <c r="AA3960" s="162"/>
    </row>
    <row r="3961">
      <c r="A3961" s="160">
        <v>3960.0</v>
      </c>
      <c r="B3961" s="165" t="s">
        <v>4106</v>
      </c>
      <c r="C3961" s="160">
        <v>2.0210614E7</v>
      </c>
      <c r="D3961" s="162"/>
      <c r="E3961" s="162"/>
      <c r="F3961" s="167"/>
      <c r="G3961" s="168"/>
      <c r="H3961" s="162"/>
      <c r="I3961" s="162"/>
      <c r="J3961" s="162"/>
      <c r="K3961" s="162"/>
      <c r="L3961" s="162"/>
      <c r="M3961" s="162"/>
      <c r="N3961" s="162"/>
      <c r="O3961" s="162"/>
      <c r="P3961" s="162"/>
      <c r="Q3961" s="162"/>
      <c r="R3961" s="162"/>
      <c r="S3961" s="162"/>
      <c r="T3961" s="162"/>
      <c r="U3961" s="162"/>
      <c r="V3961" s="162"/>
      <c r="W3961" s="162"/>
      <c r="X3961" s="162"/>
      <c r="Y3961" s="162"/>
      <c r="Z3961" s="162"/>
      <c r="AA3961" s="162"/>
    </row>
    <row r="3962">
      <c r="A3962" s="160">
        <v>3961.0</v>
      </c>
      <c r="B3962" s="165" t="s">
        <v>4107</v>
      </c>
      <c r="C3962" s="160">
        <v>2.0210615E7</v>
      </c>
      <c r="D3962" s="162"/>
      <c r="E3962" s="162"/>
      <c r="F3962" s="167"/>
      <c r="G3962" s="168"/>
      <c r="H3962" s="162"/>
      <c r="I3962" s="162"/>
      <c r="J3962" s="162"/>
      <c r="K3962" s="162"/>
      <c r="L3962" s="162"/>
      <c r="M3962" s="162"/>
      <c r="N3962" s="162"/>
      <c r="O3962" s="162"/>
      <c r="P3962" s="162"/>
      <c r="Q3962" s="162"/>
      <c r="R3962" s="162"/>
      <c r="S3962" s="162"/>
      <c r="T3962" s="162"/>
      <c r="U3962" s="162"/>
      <c r="V3962" s="162"/>
      <c r="W3962" s="162"/>
      <c r="X3962" s="162"/>
      <c r="Y3962" s="162"/>
      <c r="Z3962" s="162"/>
      <c r="AA3962" s="162"/>
    </row>
    <row r="3963">
      <c r="A3963" s="160">
        <v>3962.0</v>
      </c>
      <c r="B3963" s="165" t="s">
        <v>4108</v>
      </c>
      <c r="C3963" s="160">
        <v>2.0210615E7</v>
      </c>
      <c r="D3963" s="162"/>
      <c r="E3963" s="162"/>
      <c r="F3963" s="167"/>
      <c r="G3963" s="168"/>
      <c r="H3963" s="162"/>
      <c r="I3963" s="162"/>
      <c r="J3963" s="162"/>
      <c r="K3963" s="162"/>
      <c r="L3963" s="162"/>
      <c r="M3963" s="162"/>
      <c r="N3963" s="162"/>
      <c r="O3963" s="162"/>
      <c r="P3963" s="162"/>
      <c r="Q3963" s="162"/>
      <c r="R3963" s="162"/>
      <c r="S3963" s="162"/>
      <c r="T3963" s="162"/>
      <c r="U3963" s="162"/>
      <c r="V3963" s="162"/>
      <c r="W3963" s="162"/>
      <c r="X3963" s="162"/>
      <c r="Y3963" s="162"/>
      <c r="Z3963" s="162"/>
      <c r="AA3963" s="162"/>
    </row>
    <row r="3964">
      <c r="A3964" s="160">
        <v>3963.0</v>
      </c>
      <c r="B3964" s="165" t="s">
        <v>4109</v>
      </c>
      <c r="C3964" s="160">
        <v>2.0210615E7</v>
      </c>
      <c r="D3964" s="162"/>
      <c r="E3964" s="162"/>
      <c r="F3964" s="167"/>
      <c r="G3964" s="168"/>
      <c r="H3964" s="162"/>
      <c r="I3964" s="162"/>
      <c r="J3964" s="162"/>
      <c r="K3964" s="162"/>
      <c r="L3964" s="162"/>
      <c r="M3964" s="162"/>
      <c r="N3964" s="162"/>
      <c r="O3964" s="162"/>
      <c r="P3964" s="162"/>
      <c r="Q3964" s="162"/>
      <c r="R3964" s="162"/>
      <c r="S3964" s="162"/>
      <c r="T3964" s="162"/>
      <c r="U3964" s="162"/>
      <c r="V3964" s="162"/>
      <c r="W3964" s="162"/>
      <c r="X3964" s="162"/>
      <c r="Y3964" s="162"/>
      <c r="Z3964" s="162"/>
      <c r="AA3964" s="162"/>
    </row>
    <row r="3965">
      <c r="A3965" s="160">
        <v>3964.0</v>
      </c>
      <c r="B3965" s="165" t="s">
        <v>4110</v>
      </c>
      <c r="C3965" s="160">
        <v>2.0210615E7</v>
      </c>
      <c r="D3965" s="162"/>
      <c r="E3965" s="162"/>
      <c r="F3965" s="167"/>
      <c r="G3965" s="168"/>
      <c r="H3965" s="162"/>
      <c r="I3965" s="162"/>
      <c r="J3965" s="162"/>
      <c r="K3965" s="162"/>
      <c r="L3965" s="162"/>
      <c r="M3965" s="162"/>
      <c r="N3965" s="162"/>
      <c r="O3965" s="162"/>
      <c r="P3965" s="162"/>
      <c r="Q3965" s="162"/>
      <c r="R3965" s="162"/>
      <c r="S3965" s="162"/>
      <c r="T3965" s="162"/>
      <c r="U3965" s="162"/>
      <c r="V3965" s="162"/>
      <c r="W3965" s="162"/>
      <c r="X3965" s="162"/>
      <c r="Y3965" s="162"/>
      <c r="Z3965" s="162"/>
      <c r="AA3965" s="162"/>
    </row>
    <row r="3966">
      <c r="A3966" s="160">
        <v>3965.0</v>
      </c>
      <c r="B3966" s="165" t="s">
        <v>4111</v>
      </c>
      <c r="C3966" s="160">
        <v>2.0210615E7</v>
      </c>
      <c r="D3966" s="162"/>
      <c r="E3966" s="162"/>
      <c r="F3966" s="167"/>
      <c r="G3966" s="168"/>
      <c r="H3966" s="162"/>
      <c r="I3966" s="162"/>
      <c r="J3966" s="162"/>
      <c r="K3966" s="162"/>
      <c r="L3966" s="162"/>
      <c r="M3966" s="162"/>
      <c r="N3966" s="162"/>
      <c r="O3966" s="162"/>
      <c r="P3966" s="162"/>
      <c r="Q3966" s="162"/>
      <c r="R3966" s="162"/>
      <c r="S3966" s="162"/>
      <c r="T3966" s="162"/>
      <c r="U3966" s="162"/>
      <c r="V3966" s="162"/>
      <c r="W3966" s="162"/>
      <c r="X3966" s="162"/>
      <c r="Y3966" s="162"/>
      <c r="Z3966" s="162"/>
      <c r="AA3966" s="162"/>
    </row>
    <row r="3967">
      <c r="A3967" s="160">
        <v>3966.0</v>
      </c>
      <c r="B3967" s="165" t="s">
        <v>4112</v>
      </c>
      <c r="C3967" s="160">
        <v>2.0210615E7</v>
      </c>
      <c r="D3967" s="162"/>
      <c r="E3967" s="162"/>
      <c r="F3967" s="167"/>
      <c r="G3967" s="168"/>
      <c r="H3967" s="162"/>
      <c r="I3967" s="162"/>
      <c r="J3967" s="162"/>
      <c r="K3967" s="162"/>
      <c r="L3967" s="162"/>
      <c r="M3967" s="162"/>
      <c r="N3967" s="162"/>
      <c r="O3967" s="162"/>
      <c r="P3967" s="162"/>
      <c r="Q3967" s="162"/>
      <c r="R3967" s="162"/>
      <c r="S3967" s="162"/>
      <c r="T3967" s="162"/>
      <c r="U3967" s="162"/>
      <c r="V3967" s="162"/>
      <c r="W3967" s="162"/>
      <c r="X3967" s="162"/>
      <c r="Y3967" s="162"/>
      <c r="Z3967" s="162"/>
      <c r="AA3967" s="162"/>
    </row>
    <row r="3968">
      <c r="A3968" s="160">
        <v>3967.0</v>
      </c>
      <c r="B3968" s="165" t="s">
        <v>4113</v>
      </c>
      <c r="C3968" s="160">
        <v>2.0210615E7</v>
      </c>
      <c r="D3968" s="162"/>
      <c r="E3968" s="162"/>
      <c r="F3968" s="167"/>
      <c r="G3968" s="168"/>
      <c r="H3968" s="162"/>
      <c r="I3968" s="162"/>
      <c r="J3968" s="162"/>
      <c r="K3968" s="162"/>
      <c r="L3968" s="162"/>
      <c r="M3968" s="162"/>
      <c r="N3968" s="162"/>
      <c r="O3968" s="162"/>
      <c r="P3968" s="162"/>
      <c r="Q3968" s="162"/>
      <c r="R3968" s="162"/>
      <c r="S3968" s="162"/>
      <c r="T3968" s="162"/>
      <c r="U3968" s="162"/>
      <c r="V3968" s="162"/>
      <c r="W3968" s="162"/>
      <c r="X3968" s="162"/>
      <c r="Y3968" s="162"/>
      <c r="Z3968" s="162"/>
      <c r="AA3968" s="162"/>
    </row>
    <row r="3969">
      <c r="A3969" s="160">
        <v>3968.0</v>
      </c>
      <c r="B3969" s="165" t="s">
        <v>4114</v>
      </c>
      <c r="C3969" s="160">
        <v>2.0210615E7</v>
      </c>
      <c r="D3969" s="162"/>
      <c r="E3969" s="162"/>
      <c r="F3969" s="167"/>
      <c r="G3969" s="168"/>
      <c r="H3969" s="162"/>
      <c r="I3969" s="162"/>
      <c r="J3969" s="162"/>
      <c r="K3969" s="162"/>
      <c r="L3969" s="162"/>
      <c r="M3969" s="162"/>
      <c r="N3969" s="162"/>
      <c r="O3969" s="162"/>
      <c r="P3969" s="162"/>
      <c r="Q3969" s="162"/>
      <c r="R3969" s="162"/>
      <c r="S3969" s="162"/>
      <c r="T3969" s="162"/>
      <c r="U3969" s="162"/>
      <c r="V3969" s="162"/>
      <c r="W3969" s="162"/>
      <c r="X3969" s="162"/>
      <c r="Y3969" s="162"/>
      <c r="Z3969" s="162"/>
      <c r="AA3969" s="162"/>
    </row>
    <row r="3970">
      <c r="A3970" s="160">
        <v>3969.0</v>
      </c>
      <c r="B3970" s="165" t="s">
        <v>4115</v>
      </c>
      <c r="C3970" s="160">
        <v>2.0210615E7</v>
      </c>
      <c r="D3970" s="162"/>
      <c r="E3970" s="162"/>
      <c r="F3970" s="167"/>
      <c r="G3970" s="168"/>
      <c r="H3970" s="162"/>
      <c r="I3970" s="162"/>
      <c r="J3970" s="162"/>
      <c r="K3970" s="162"/>
      <c r="L3970" s="162"/>
      <c r="M3970" s="162"/>
      <c r="N3970" s="162"/>
      <c r="O3970" s="162"/>
      <c r="P3970" s="162"/>
      <c r="Q3970" s="162"/>
      <c r="R3970" s="162"/>
      <c r="S3970" s="162"/>
      <c r="T3970" s="162"/>
      <c r="U3970" s="162"/>
      <c r="V3970" s="162"/>
      <c r="W3970" s="162"/>
      <c r="X3970" s="162"/>
      <c r="Y3970" s="162"/>
      <c r="Z3970" s="162"/>
      <c r="AA3970" s="162"/>
    </row>
    <row r="3971">
      <c r="A3971" s="160">
        <v>3970.0</v>
      </c>
      <c r="B3971" s="165" t="s">
        <v>4116</v>
      </c>
      <c r="C3971" s="160">
        <v>2.0210615E7</v>
      </c>
      <c r="D3971" s="162"/>
      <c r="E3971" s="162"/>
      <c r="F3971" s="167"/>
      <c r="G3971" s="168"/>
      <c r="H3971" s="162"/>
      <c r="I3971" s="162"/>
      <c r="J3971" s="162"/>
      <c r="K3971" s="162"/>
      <c r="L3971" s="162"/>
      <c r="M3971" s="162"/>
      <c r="N3971" s="162"/>
      <c r="O3971" s="162"/>
      <c r="P3971" s="162"/>
      <c r="Q3971" s="162"/>
      <c r="R3971" s="162"/>
      <c r="S3971" s="162"/>
      <c r="T3971" s="162"/>
      <c r="U3971" s="162"/>
      <c r="V3971" s="162"/>
      <c r="W3971" s="162"/>
      <c r="X3971" s="162"/>
      <c r="Y3971" s="162"/>
      <c r="Z3971" s="162"/>
      <c r="AA3971" s="162"/>
    </row>
    <row r="3972">
      <c r="A3972" s="160">
        <v>3971.0</v>
      </c>
      <c r="B3972" s="165" t="s">
        <v>4117</v>
      </c>
      <c r="C3972" s="160">
        <v>2.0210615E7</v>
      </c>
      <c r="D3972" s="162"/>
      <c r="E3972" s="162"/>
      <c r="F3972" s="167"/>
      <c r="G3972" s="168"/>
      <c r="H3972" s="162"/>
      <c r="I3972" s="162"/>
      <c r="J3972" s="162"/>
      <c r="K3972" s="162"/>
      <c r="L3972" s="162"/>
      <c r="M3972" s="162"/>
      <c r="N3972" s="162"/>
      <c r="O3972" s="162"/>
      <c r="P3972" s="162"/>
      <c r="Q3972" s="162"/>
      <c r="R3972" s="162"/>
      <c r="S3972" s="162"/>
      <c r="T3972" s="162"/>
      <c r="U3972" s="162"/>
      <c r="V3972" s="162"/>
      <c r="W3972" s="162"/>
      <c r="X3972" s="162"/>
      <c r="Y3972" s="162"/>
      <c r="Z3972" s="162"/>
      <c r="AA3972" s="162"/>
    </row>
    <row r="3973">
      <c r="A3973" s="160">
        <v>3972.0</v>
      </c>
      <c r="B3973" s="165" t="s">
        <v>4118</v>
      </c>
      <c r="C3973" s="160">
        <v>2.0210615E7</v>
      </c>
      <c r="D3973" s="162"/>
      <c r="E3973" s="162"/>
      <c r="F3973" s="167"/>
      <c r="G3973" s="168"/>
      <c r="H3973" s="162"/>
      <c r="I3973" s="162"/>
      <c r="J3973" s="162"/>
      <c r="K3973" s="162"/>
      <c r="L3973" s="162"/>
      <c r="M3973" s="162"/>
      <c r="N3973" s="162"/>
      <c r="O3973" s="162"/>
      <c r="P3973" s="162"/>
      <c r="Q3973" s="162"/>
      <c r="R3973" s="162"/>
      <c r="S3973" s="162"/>
      <c r="T3973" s="162"/>
      <c r="U3973" s="162"/>
      <c r="V3973" s="162"/>
      <c r="W3973" s="162"/>
      <c r="X3973" s="162"/>
      <c r="Y3973" s="162"/>
      <c r="Z3973" s="162"/>
      <c r="AA3973" s="162"/>
    </row>
    <row r="3974">
      <c r="A3974" s="160">
        <v>3973.0</v>
      </c>
      <c r="B3974" s="165" t="s">
        <v>4119</v>
      </c>
      <c r="C3974" s="160">
        <v>2.0210615E7</v>
      </c>
      <c r="D3974" s="162"/>
      <c r="E3974" s="162"/>
      <c r="F3974" s="167"/>
      <c r="G3974" s="168"/>
      <c r="H3974" s="162"/>
      <c r="I3974" s="162"/>
      <c r="J3974" s="162"/>
      <c r="K3974" s="162"/>
      <c r="L3974" s="162"/>
      <c r="M3974" s="162"/>
      <c r="N3974" s="162"/>
      <c r="O3974" s="162"/>
      <c r="P3974" s="162"/>
      <c r="Q3974" s="162"/>
      <c r="R3974" s="162"/>
      <c r="S3974" s="162"/>
      <c r="T3974" s="162"/>
      <c r="U3974" s="162"/>
      <c r="V3974" s="162"/>
      <c r="W3974" s="162"/>
      <c r="X3974" s="162"/>
      <c r="Y3974" s="162"/>
      <c r="Z3974" s="162"/>
      <c r="AA3974" s="162"/>
    </row>
    <row r="3975">
      <c r="A3975" s="160">
        <v>3974.0</v>
      </c>
      <c r="B3975" s="165" t="s">
        <v>4120</v>
      </c>
      <c r="C3975" s="160">
        <v>2.0210615E7</v>
      </c>
      <c r="D3975" s="162"/>
      <c r="E3975" s="162"/>
      <c r="F3975" s="167"/>
      <c r="G3975" s="168"/>
      <c r="H3975" s="162"/>
      <c r="I3975" s="162"/>
      <c r="J3975" s="162"/>
      <c r="K3975" s="162"/>
      <c r="L3975" s="162"/>
      <c r="M3975" s="162"/>
      <c r="N3975" s="162"/>
      <c r="O3975" s="162"/>
      <c r="P3975" s="162"/>
      <c r="Q3975" s="162"/>
      <c r="R3975" s="162"/>
      <c r="S3975" s="162"/>
      <c r="T3975" s="162"/>
      <c r="U3975" s="162"/>
      <c r="V3975" s="162"/>
      <c r="W3975" s="162"/>
      <c r="X3975" s="162"/>
      <c r="Y3975" s="162"/>
      <c r="Z3975" s="162"/>
      <c r="AA3975" s="162"/>
    </row>
    <row r="3976">
      <c r="A3976" s="160">
        <v>3975.0</v>
      </c>
      <c r="B3976" s="165" t="s">
        <v>4121</v>
      </c>
      <c r="C3976" s="160">
        <v>2.0210615E7</v>
      </c>
      <c r="D3976" s="162"/>
      <c r="E3976" s="162"/>
      <c r="F3976" s="167"/>
      <c r="G3976" s="168"/>
      <c r="H3976" s="162"/>
      <c r="I3976" s="162"/>
      <c r="J3976" s="162"/>
      <c r="K3976" s="162"/>
      <c r="L3976" s="162"/>
      <c r="M3976" s="162"/>
      <c r="N3976" s="162"/>
      <c r="O3976" s="162"/>
      <c r="P3976" s="162"/>
      <c r="Q3976" s="162"/>
      <c r="R3976" s="162"/>
      <c r="S3976" s="162"/>
      <c r="T3976" s="162"/>
      <c r="U3976" s="162"/>
      <c r="V3976" s="162"/>
      <c r="W3976" s="162"/>
      <c r="X3976" s="162"/>
      <c r="Y3976" s="162"/>
      <c r="Z3976" s="162"/>
      <c r="AA3976" s="162"/>
    </row>
    <row r="3977">
      <c r="A3977" s="160">
        <v>3976.0</v>
      </c>
      <c r="B3977" s="165" t="s">
        <v>4122</v>
      </c>
      <c r="C3977" s="160">
        <v>2.0210615E7</v>
      </c>
      <c r="D3977" s="162"/>
      <c r="E3977" s="162"/>
      <c r="F3977" s="167"/>
      <c r="G3977" s="168"/>
      <c r="H3977" s="162"/>
      <c r="I3977" s="162"/>
      <c r="J3977" s="162"/>
      <c r="K3977" s="162"/>
      <c r="L3977" s="162"/>
      <c r="M3977" s="162"/>
      <c r="N3977" s="162"/>
      <c r="O3977" s="162"/>
      <c r="P3977" s="162"/>
      <c r="Q3977" s="162"/>
      <c r="R3977" s="162"/>
      <c r="S3977" s="162"/>
      <c r="T3977" s="162"/>
      <c r="U3977" s="162"/>
      <c r="V3977" s="162"/>
      <c r="W3977" s="162"/>
      <c r="X3977" s="162"/>
      <c r="Y3977" s="162"/>
      <c r="Z3977" s="162"/>
      <c r="AA3977" s="162"/>
    </row>
    <row r="3978">
      <c r="A3978" s="160">
        <v>3977.0</v>
      </c>
      <c r="B3978" s="165" t="s">
        <v>4123</v>
      </c>
      <c r="C3978" s="160">
        <v>2.0210615E7</v>
      </c>
      <c r="D3978" s="162"/>
      <c r="E3978" s="162"/>
      <c r="F3978" s="167"/>
      <c r="G3978" s="168"/>
      <c r="H3978" s="162"/>
      <c r="I3978" s="162"/>
      <c r="J3978" s="162"/>
      <c r="K3978" s="162"/>
      <c r="L3978" s="162"/>
      <c r="M3978" s="162"/>
      <c r="N3978" s="162"/>
      <c r="O3978" s="162"/>
      <c r="P3978" s="162"/>
      <c r="Q3978" s="162"/>
      <c r="R3978" s="162"/>
      <c r="S3978" s="162"/>
      <c r="T3978" s="162"/>
      <c r="U3978" s="162"/>
      <c r="V3978" s="162"/>
      <c r="W3978" s="162"/>
      <c r="X3978" s="162"/>
      <c r="Y3978" s="162"/>
      <c r="Z3978" s="162"/>
      <c r="AA3978" s="162"/>
    </row>
    <row r="3979">
      <c r="A3979" s="160">
        <v>3978.0</v>
      </c>
      <c r="B3979" s="165" t="s">
        <v>4124</v>
      </c>
      <c r="C3979" s="160">
        <v>2.0210615E7</v>
      </c>
      <c r="D3979" s="162"/>
      <c r="E3979" s="162"/>
      <c r="F3979" s="167"/>
      <c r="G3979" s="168"/>
      <c r="H3979" s="162"/>
      <c r="I3979" s="162"/>
      <c r="J3979" s="162"/>
      <c r="K3979" s="162"/>
      <c r="L3979" s="162"/>
      <c r="M3979" s="162"/>
      <c r="N3979" s="162"/>
      <c r="O3979" s="162"/>
      <c r="P3979" s="162"/>
      <c r="Q3979" s="162"/>
      <c r="R3979" s="162"/>
      <c r="S3979" s="162"/>
      <c r="T3979" s="162"/>
      <c r="U3979" s="162"/>
      <c r="V3979" s="162"/>
      <c r="W3979" s="162"/>
      <c r="X3979" s="162"/>
      <c r="Y3979" s="162"/>
      <c r="Z3979" s="162"/>
      <c r="AA3979" s="162"/>
    </row>
    <row r="3980">
      <c r="A3980" s="160">
        <v>3979.0</v>
      </c>
      <c r="B3980" s="165" t="s">
        <v>4125</v>
      </c>
      <c r="C3980" s="160">
        <v>2.0210615E7</v>
      </c>
      <c r="D3980" s="162"/>
      <c r="E3980" s="162"/>
      <c r="F3980" s="167"/>
      <c r="G3980" s="168"/>
      <c r="H3980" s="162"/>
      <c r="I3980" s="162"/>
      <c r="J3980" s="162"/>
      <c r="K3980" s="162"/>
      <c r="L3980" s="162"/>
      <c r="M3980" s="162"/>
      <c r="N3980" s="162"/>
      <c r="O3980" s="162"/>
      <c r="P3980" s="162"/>
      <c r="Q3980" s="162"/>
      <c r="R3980" s="162"/>
      <c r="S3980" s="162"/>
      <c r="T3980" s="162"/>
      <c r="U3980" s="162"/>
      <c r="V3980" s="162"/>
      <c r="W3980" s="162"/>
      <c r="X3980" s="162"/>
      <c r="Y3980" s="162"/>
      <c r="Z3980" s="162"/>
      <c r="AA3980" s="162"/>
    </row>
    <row r="3981">
      <c r="A3981" s="160">
        <v>3980.0</v>
      </c>
      <c r="B3981" s="165" t="s">
        <v>4126</v>
      </c>
      <c r="C3981" s="160">
        <v>2.0210615E7</v>
      </c>
      <c r="D3981" s="162"/>
      <c r="E3981" s="162"/>
      <c r="F3981" s="167"/>
      <c r="G3981" s="168"/>
      <c r="H3981" s="162"/>
      <c r="I3981" s="162"/>
      <c r="J3981" s="162"/>
      <c r="K3981" s="162"/>
      <c r="L3981" s="162"/>
      <c r="M3981" s="162"/>
      <c r="N3981" s="162"/>
      <c r="O3981" s="162"/>
      <c r="P3981" s="162"/>
      <c r="Q3981" s="162"/>
      <c r="R3981" s="162"/>
      <c r="S3981" s="162"/>
      <c r="T3981" s="162"/>
      <c r="U3981" s="162"/>
      <c r="V3981" s="162"/>
      <c r="W3981" s="162"/>
      <c r="X3981" s="162"/>
      <c r="Y3981" s="162"/>
      <c r="Z3981" s="162"/>
      <c r="AA3981" s="162"/>
    </row>
    <row r="3982">
      <c r="A3982" s="160">
        <v>3981.0</v>
      </c>
      <c r="B3982" s="165" t="s">
        <v>4127</v>
      </c>
      <c r="C3982" s="160">
        <v>2.0210615E7</v>
      </c>
      <c r="D3982" s="162"/>
      <c r="E3982" s="162"/>
      <c r="F3982" s="167"/>
      <c r="G3982" s="168"/>
      <c r="H3982" s="162"/>
      <c r="I3982" s="162"/>
      <c r="J3982" s="162"/>
      <c r="K3982" s="162"/>
      <c r="L3982" s="162"/>
      <c r="M3982" s="162"/>
      <c r="N3982" s="162"/>
      <c r="O3982" s="162"/>
      <c r="P3982" s="162"/>
      <c r="Q3982" s="162"/>
      <c r="R3982" s="162"/>
      <c r="S3982" s="162"/>
      <c r="T3982" s="162"/>
      <c r="U3982" s="162"/>
      <c r="V3982" s="162"/>
      <c r="W3982" s="162"/>
      <c r="X3982" s="162"/>
      <c r="Y3982" s="162"/>
      <c r="Z3982" s="162"/>
      <c r="AA3982" s="162"/>
    </row>
    <row r="3983">
      <c r="A3983" s="160">
        <v>3982.0</v>
      </c>
      <c r="B3983" s="165" t="s">
        <v>4128</v>
      </c>
      <c r="C3983" s="160">
        <v>2.0210615E7</v>
      </c>
      <c r="D3983" s="162"/>
      <c r="E3983" s="162"/>
      <c r="F3983" s="167"/>
      <c r="G3983" s="168"/>
      <c r="H3983" s="162"/>
      <c r="I3983" s="162"/>
      <c r="J3983" s="162"/>
      <c r="K3983" s="162"/>
      <c r="L3983" s="162"/>
      <c r="M3983" s="162"/>
      <c r="N3983" s="162"/>
      <c r="O3983" s="162"/>
      <c r="P3983" s="162"/>
      <c r="Q3983" s="162"/>
      <c r="R3983" s="162"/>
      <c r="S3983" s="162"/>
      <c r="T3983" s="162"/>
      <c r="U3983" s="162"/>
      <c r="V3983" s="162"/>
      <c r="W3983" s="162"/>
      <c r="X3983" s="162"/>
      <c r="Y3983" s="162"/>
      <c r="Z3983" s="162"/>
      <c r="AA3983" s="162"/>
    </row>
    <row r="3984">
      <c r="A3984" s="160">
        <v>3983.0</v>
      </c>
      <c r="B3984" s="165" t="s">
        <v>4129</v>
      </c>
      <c r="C3984" s="160">
        <v>2.0210615E7</v>
      </c>
      <c r="D3984" s="162"/>
      <c r="E3984" s="162"/>
      <c r="F3984" s="167"/>
      <c r="G3984" s="168"/>
      <c r="H3984" s="162"/>
      <c r="I3984" s="162"/>
      <c r="J3984" s="162"/>
      <c r="K3984" s="162"/>
      <c r="L3984" s="162"/>
      <c r="M3984" s="162"/>
      <c r="N3984" s="162"/>
      <c r="O3984" s="162"/>
      <c r="P3984" s="162"/>
      <c r="Q3984" s="162"/>
      <c r="R3984" s="162"/>
      <c r="S3984" s="162"/>
      <c r="T3984" s="162"/>
      <c r="U3984" s="162"/>
      <c r="V3984" s="162"/>
      <c r="W3984" s="162"/>
      <c r="X3984" s="162"/>
      <c r="Y3984" s="162"/>
      <c r="Z3984" s="162"/>
      <c r="AA3984" s="162"/>
    </row>
    <row r="3985">
      <c r="A3985" s="160">
        <v>3984.0</v>
      </c>
      <c r="B3985" s="165" t="s">
        <v>4130</v>
      </c>
      <c r="C3985" s="160">
        <v>2.0210615E7</v>
      </c>
      <c r="D3985" s="162"/>
      <c r="E3985" s="162"/>
      <c r="F3985" s="167"/>
      <c r="G3985" s="168"/>
      <c r="H3985" s="162"/>
      <c r="I3985" s="162"/>
      <c r="J3985" s="162"/>
      <c r="K3985" s="162"/>
      <c r="L3985" s="162"/>
      <c r="M3985" s="162"/>
      <c r="N3985" s="162"/>
      <c r="O3985" s="162"/>
      <c r="P3985" s="162"/>
      <c r="Q3985" s="162"/>
      <c r="R3985" s="162"/>
      <c r="S3985" s="162"/>
      <c r="T3985" s="162"/>
      <c r="U3985" s="162"/>
      <c r="V3985" s="162"/>
      <c r="W3985" s="162"/>
      <c r="X3985" s="162"/>
      <c r="Y3985" s="162"/>
      <c r="Z3985" s="162"/>
      <c r="AA3985" s="162"/>
    </row>
    <row r="3986">
      <c r="A3986" s="160">
        <v>3985.0</v>
      </c>
      <c r="B3986" s="165" t="s">
        <v>4131</v>
      </c>
      <c r="C3986" s="160">
        <v>2.0210616E7</v>
      </c>
      <c r="D3986" s="162"/>
      <c r="E3986" s="162"/>
      <c r="F3986" s="167"/>
      <c r="G3986" s="168"/>
      <c r="H3986" s="162"/>
      <c r="I3986" s="162"/>
      <c r="J3986" s="162"/>
      <c r="K3986" s="162"/>
      <c r="L3986" s="162"/>
      <c r="M3986" s="162"/>
      <c r="N3986" s="162"/>
      <c r="O3986" s="162"/>
      <c r="P3986" s="162"/>
      <c r="Q3986" s="162"/>
      <c r="R3986" s="162"/>
      <c r="S3986" s="162"/>
      <c r="T3986" s="162"/>
      <c r="U3986" s="162"/>
      <c r="V3986" s="162"/>
      <c r="W3986" s="162"/>
      <c r="X3986" s="162"/>
      <c r="Y3986" s="162"/>
      <c r="Z3986" s="162"/>
      <c r="AA3986" s="162"/>
    </row>
    <row r="3987">
      <c r="A3987" s="160">
        <v>3986.0</v>
      </c>
      <c r="B3987" s="165" t="s">
        <v>4132</v>
      </c>
      <c r="C3987" s="160">
        <v>2.0210616E7</v>
      </c>
      <c r="D3987" s="162"/>
      <c r="E3987" s="162"/>
      <c r="F3987" s="167"/>
      <c r="G3987" s="168"/>
      <c r="H3987" s="162"/>
      <c r="I3987" s="162"/>
      <c r="J3987" s="162"/>
      <c r="K3987" s="162"/>
      <c r="L3987" s="162"/>
      <c r="M3987" s="162"/>
      <c r="N3987" s="162"/>
      <c r="O3987" s="162"/>
      <c r="P3987" s="162"/>
      <c r="Q3987" s="162"/>
      <c r="R3987" s="162"/>
      <c r="S3987" s="162"/>
      <c r="T3987" s="162"/>
      <c r="U3987" s="162"/>
      <c r="V3987" s="162"/>
      <c r="W3987" s="162"/>
      <c r="X3987" s="162"/>
      <c r="Y3987" s="162"/>
      <c r="Z3987" s="162"/>
      <c r="AA3987" s="162"/>
    </row>
    <row r="3988">
      <c r="A3988" s="160">
        <v>3987.0</v>
      </c>
      <c r="B3988" s="165" t="s">
        <v>4133</v>
      </c>
      <c r="C3988" s="160">
        <v>2.0210616E7</v>
      </c>
      <c r="D3988" s="162"/>
      <c r="E3988" s="162"/>
      <c r="F3988" s="167"/>
      <c r="G3988" s="168"/>
      <c r="H3988" s="162"/>
      <c r="I3988" s="162"/>
      <c r="J3988" s="162"/>
      <c r="K3988" s="162"/>
      <c r="L3988" s="162"/>
      <c r="M3988" s="162"/>
      <c r="N3988" s="162"/>
      <c r="O3988" s="162"/>
      <c r="P3988" s="162"/>
      <c r="Q3988" s="162"/>
      <c r="R3988" s="162"/>
      <c r="S3988" s="162"/>
      <c r="T3988" s="162"/>
      <c r="U3988" s="162"/>
      <c r="V3988" s="162"/>
      <c r="W3988" s="162"/>
      <c r="X3988" s="162"/>
      <c r="Y3988" s="162"/>
      <c r="Z3988" s="162"/>
      <c r="AA3988" s="162"/>
    </row>
    <row r="3989">
      <c r="A3989" s="160">
        <v>3988.0</v>
      </c>
      <c r="B3989" s="165" t="s">
        <v>4134</v>
      </c>
      <c r="C3989" s="160">
        <v>2.0210616E7</v>
      </c>
      <c r="D3989" s="162"/>
      <c r="E3989" s="162"/>
      <c r="F3989" s="167"/>
      <c r="G3989" s="168"/>
      <c r="H3989" s="162"/>
      <c r="I3989" s="162"/>
      <c r="J3989" s="162"/>
      <c r="K3989" s="162"/>
      <c r="L3989" s="162"/>
      <c r="M3989" s="162"/>
      <c r="N3989" s="162"/>
      <c r="O3989" s="162"/>
      <c r="P3989" s="162"/>
      <c r="Q3989" s="162"/>
      <c r="R3989" s="162"/>
      <c r="S3989" s="162"/>
      <c r="T3989" s="162"/>
      <c r="U3989" s="162"/>
      <c r="V3989" s="162"/>
      <c r="W3989" s="162"/>
      <c r="X3989" s="162"/>
      <c r="Y3989" s="162"/>
      <c r="Z3989" s="162"/>
      <c r="AA3989" s="162"/>
    </row>
    <row r="3990">
      <c r="A3990" s="160">
        <v>3989.0</v>
      </c>
      <c r="B3990" s="165" t="s">
        <v>4135</v>
      </c>
      <c r="C3990" s="160">
        <v>2.0210616E7</v>
      </c>
      <c r="D3990" s="162"/>
      <c r="E3990" s="162"/>
      <c r="F3990" s="167"/>
      <c r="G3990" s="168"/>
      <c r="H3990" s="162"/>
      <c r="I3990" s="162"/>
      <c r="J3990" s="162"/>
      <c r="K3990" s="162"/>
      <c r="L3990" s="162"/>
      <c r="M3990" s="162"/>
      <c r="N3990" s="162"/>
      <c r="O3990" s="162"/>
      <c r="P3990" s="162"/>
      <c r="Q3990" s="162"/>
      <c r="R3990" s="162"/>
      <c r="S3990" s="162"/>
      <c r="T3990" s="162"/>
      <c r="U3990" s="162"/>
      <c r="V3990" s="162"/>
      <c r="W3990" s="162"/>
      <c r="X3990" s="162"/>
      <c r="Y3990" s="162"/>
      <c r="Z3990" s="162"/>
      <c r="AA3990" s="162"/>
    </row>
    <row r="3991">
      <c r="A3991" s="160">
        <v>3990.0</v>
      </c>
      <c r="B3991" s="165" t="s">
        <v>4136</v>
      </c>
      <c r="C3991" s="160">
        <v>2.0210616E7</v>
      </c>
      <c r="D3991" s="162"/>
      <c r="E3991" s="162"/>
      <c r="F3991" s="167"/>
      <c r="G3991" s="168"/>
      <c r="H3991" s="162"/>
      <c r="I3991" s="162"/>
      <c r="J3991" s="162"/>
      <c r="K3991" s="162"/>
      <c r="L3991" s="162"/>
      <c r="M3991" s="162"/>
      <c r="N3991" s="162"/>
      <c r="O3991" s="162"/>
      <c r="P3991" s="162"/>
      <c r="Q3991" s="162"/>
      <c r="R3991" s="162"/>
      <c r="S3991" s="162"/>
      <c r="T3991" s="162"/>
      <c r="U3991" s="162"/>
      <c r="V3991" s="162"/>
      <c r="W3991" s="162"/>
      <c r="X3991" s="162"/>
      <c r="Y3991" s="162"/>
      <c r="Z3991" s="162"/>
      <c r="AA3991" s="162"/>
    </row>
    <row r="3992">
      <c r="A3992" s="160">
        <v>3991.0</v>
      </c>
      <c r="B3992" s="165" t="s">
        <v>4137</v>
      </c>
      <c r="C3992" s="160">
        <v>2.0210616E7</v>
      </c>
      <c r="D3992" s="162"/>
      <c r="E3992" s="162"/>
      <c r="F3992" s="167"/>
      <c r="G3992" s="168"/>
      <c r="H3992" s="162"/>
      <c r="I3992" s="162"/>
      <c r="J3992" s="162"/>
      <c r="K3992" s="162"/>
      <c r="L3992" s="162"/>
      <c r="M3992" s="162"/>
      <c r="N3992" s="162"/>
      <c r="O3992" s="162"/>
      <c r="P3992" s="162"/>
      <c r="Q3992" s="162"/>
      <c r="R3992" s="162"/>
      <c r="S3992" s="162"/>
      <c r="T3992" s="162"/>
      <c r="U3992" s="162"/>
      <c r="V3992" s="162"/>
      <c r="W3992" s="162"/>
      <c r="X3992" s="162"/>
      <c r="Y3992" s="162"/>
      <c r="Z3992" s="162"/>
      <c r="AA3992" s="162"/>
    </row>
    <row r="3993">
      <c r="A3993" s="160">
        <v>3992.0</v>
      </c>
      <c r="B3993" s="165" t="s">
        <v>4138</v>
      </c>
      <c r="C3993" s="160">
        <v>2.0210616E7</v>
      </c>
      <c r="D3993" s="162"/>
      <c r="E3993" s="162"/>
      <c r="F3993" s="167"/>
      <c r="G3993" s="168"/>
      <c r="H3993" s="162"/>
      <c r="I3993" s="162"/>
      <c r="J3993" s="162"/>
      <c r="K3993" s="162"/>
      <c r="L3993" s="162"/>
      <c r="M3993" s="162"/>
      <c r="N3993" s="162"/>
      <c r="O3993" s="162"/>
      <c r="P3993" s="162"/>
      <c r="Q3993" s="162"/>
      <c r="R3993" s="162"/>
      <c r="S3993" s="162"/>
      <c r="T3993" s="162"/>
      <c r="U3993" s="162"/>
      <c r="V3993" s="162"/>
      <c r="W3993" s="162"/>
      <c r="X3993" s="162"/>
      <c r="Y3993" s="162"/>
      <c r="Z3993" s="162"/>
      <c r="AA3993" s="162"/>
    </row>
    <row r="3994">
      <c r="A3994" s="160">
        <v>3993.0</v>
      </c>
      <c r="B3994" s="165" t="s">
        <v>4139</v>
      </c>
      <c r="C3994" s="160">
        <v>2.0210616E7</v>
      </c>
      <c r="D3994" s="162"/>
      <c r="E3994" s="162"/>
      <c r="F3994" s="167"/>
      <c r="G3994" s="168"/>
      <c r="H3994" s="162"/>
      <c r="I3994" s="162"/>
      <c r="J3994" s="162"/>
      <c r="K3994" s="162"/>
      <c r="L3994" s="162"/>
      <c r="M3994" s="162"/>
      <c r="N3994" s="162"/>
      <c r="O3994" s="162"/>
      <c r="P3994" s="162"/>
      <c r="Q3994" s="162"/>
      <c r="R3994" s="162"/>
      <c r="S3994" s="162"/>
      <c r="T3994" s="162"/>
      <c r="U3994" s="162"/>
      <c r="V3994" s="162"/>
      <c r="W3994" s="162"/>
      <c r="X3994" s="162"/>
      <c r="Y3994" s="162"/>
      <c r="Z3994" s="162"/>
      <c r="AA3994" s="162"/>
    </row>
    <row r="3995">
      <c r="A3995" s="160">
        <v>3994.0</v>
      </c>
      <c r="B3995" s="165" t="s">
        <v>4140</v>
      </c>
      <c r="C3995" s="160">
        <v>2.0210616E7</v>
      </c>
      <c r="D3995" s="162"/>
      <c r="E3995" s="162"/>
      <c r="F3995" s="167"/>
      <c r="G3995" s="168"/>
      <c r="H3995" s="162"/>
      <c r="I3995" s="162"/>
      <c r="J3995" s="162"/>
      <c r="K3995" s="162"/>
      <c r="L3995" s="162"/>
      <c r="M3995" s="162"/>
      <c r="N3995" s="162"/>
      <c r="O3995" s="162"/>
      <c r="P3995" s="162"/>
      <c r="Q3995" s="162"/>
      <c r="R3995" s="162"/>
      <c r="S3995" s="162"/>
      <c r="T3995" s="162"/>
      <c r="U3995" s="162"/>
      <c r="V3995" s="162"/>
      <c r="W3995" s="162"/>
      <c r="X3995" s="162"/>
      <c r="Y3995" s="162"/>
      <c r="Z3995" s="162"/>
      <c r="AA3995" s="162"/>
    </row>
    <row r="3996">
      <c r="A3996" s="160">
        <v>3995.0</v>
      </c>
      <c r="B3996" s="165" t="s">
        <v>4141</v>
      </c>
      <c r="C3996" s="160">
        <v>2.0210616E7</v>
      </c>
      <c r="D3996" s="162"/>
      <c r="E3996" s="162"/>
      <c r="F3996" s="167"/>
      <c r="G3996" s="168"/>
      <c r="H3996" s="162"/>
      <c r="I3996" s="162"/>
      <c r="J3996" s="162"/>
      <c r="K3996" s="162"/>
      <c r="L3996" s="162"/>
      <c r="M3996" s="162"/>
      <c r="N3996" s="162"/>
      <c r="O3996" s="162"/>
      <c r="P3996" s="162"/>
      <c r="Q3996" s="162"/>
      <c r="R3996" s="162"/>
      <c r="S3996" s="162"/>
      <c r="T3996" s="162"/>
      <c r="U3996" s="162"/>
      <c r="V3996" s="162"/>
      <c r="W3996" s="162"/>
      <c r="X3996" s="162"/>
      <c r="Y3996" s="162"/>
      <c r="Z3996" s="162"/>
      <c r="AA3996" s="162"/>
    </row>
    <row r="3997">
      <c r="A3997" s="160">
        <v>3996.0</v>
      </c>
      <c r="B3997" s="165" t="s">
        <v>4142</v>
      </c>
      <c r="C3997" s="160">
        <v>2.0210616E7</v>
      </c>
      <c r="D3997" s="162"/>
      <c r="E3997" s="162"/>
      <c r="F3997" s="167"/>
      <c r="G3997" s="168"/>
      <c r="H3997" s="162"/>
      <c r="I3997" s="162"/>
      <c r="J3997" s="162"/>
      <c r="K3997" s="162"/>
      <c r="L3997" s="162"/>
      <c r="M3997" s="162"/>
      <c r="N3997" s="162"/>
      <c r="O3997" s="162"/>
      <c r="P3997" s="162"/>
      <c r="Q3997" s="162"/>
      <c r="R3997" s="162"/>
      <c r="S3997" s="162"/>
      <c r="T3997" s="162"/>
      <c r="U3997" s="162"/>
      <c r="V3997" s="162"/>
      <c r="W3997" s="162"/>
      <c r="X3997" s="162"/>
      <c r="Y3997" s="162"/>
      <c r="Z3997" s="162"/>
      <c r="AA3997" s="162"/>
    </row>
    <row r="3998">
      <c r="A3998" s="160">
        <v>3997.0</v>
      </c>
      <c r="B3998" s="165" t="s">
        <v>4143</v>
      </c>
      <c r="C3998" s="160">
        <v>2.0210616E7</v>
      </c>
      <c r="D3998" s="162"/>
      <c r="E3998" s="162"/>
      <c r="F3998" s="167"/>
      <c r="G3998" s="168"/>
      <c r="H3998" s="162"/>
      <c r="I3998" s="162"/>
      <c r="J3998" s="162"/>
      <c r="K3998" s="162"/>
      <c r="L3998" s="162"/>
      <c r="M3998" s="162"/>
      <c r="N3998" s="162"/>
      <c r="O3998" s="162"/>
      <c r="P3998" s="162"/>
      <c r="Q3998" s="162"/>
      <c r="R3998" s="162"/>
      <c r="S3998" s="162"/>
      <c r="T3998" s="162"/>
      <c r="U3998" s="162"/>
      <c r="V3998" s="162"/>
      <c r="W3998" s="162"/>
      <c r="X3998" s="162"/>
      <c r="Y3998" s="162"/>
      <c r="Z3998" s="162"/>
      <c r="AA3998" s="162"/>
    </row>
    <row r="3999">
      <c r="A3999" s="160">
        <v>3998.0</v>
      </c>
      <c r="B3999" s="165" t="s">
        <v>4144</v>
      </c>
      <c r="C3999" s="160">
        <v>2.0210616E7</v>
      </c>
      <c r="D3999" s="162"/>
      <c r="E3999" s="162"/>
      <c r="F3999" s="167"/>
      <c r="G3999" s="168"/>
      <c r="H3999" s="162"/>
      <c r="I3999" s="162"/>
      <c r="J3999" s="162"/>
      <c r="K3999" s="162"/>
      <c r="L3999" s="162"/>
      <c r="M3999" s="162"/>
      <c r="N3999" s="162"/>
      <c r="O3999" s="162"/>
      <c r="P3999" s="162"/>
      <c r="Q3999" s="162"/>
      <c r="R3999" s="162"/>
      <c r="S3999" s="162"/>
      <c r="T3999" s="162"/>
      <c r="U3999" s="162"/>
      <c r="V3999" s="162"/>
      <c r="W3999" s="162"/>
      <c r="X3999" s="162"/>
      <c r="Y3999" s="162"/>
      <c r="Z3999" s="162"/>
      <c r="AA3999" s="162"/>
    </row>
    <row r="4000">
      <c r="A4000" s="160">
        <v>3999.0</v>
      </c>
      <c r="B4000" s="165" t="s">
        <v>4145</v>
      </c>
      <c r="C4000" s="160">
        <v>2.0210616E7</v>
      </c>
      <c r="D4000" s="162"/>
      <c r="E4000" s="162"/>
      <c r="F4000" s="167"/>
      <c r="G4000" s="168"/>
      <c r="H4000" s="162"/>
      <c r="I4000" s="162"/>
      <c r="J4000" s="162"/>
      <c r="K4000" s="162"/>
      <c r="L4000" s="162"/>
      <c r="M4000" s="162"/>
      <c r="N4000" s="162"/>
      <c r="O4000" s="162"/>
      <c r="P4000" s="162"/>
      <c r="Q4000" s="162"/>
      <c r="R4000" s="162"/>
      <c r="S4000" s="162"/>
      <c r="T4000" s="162"/>
      <c r="U4000" s="162"/>
      <c r="V4000" s="162"/>
      <c r="W4000" s="162"/>
      <c r="X4000" s="162"/>
      <c r="Y4000" s="162"/>
      <c r="Z4000" s="162"/>
      <c r="AA4000" s="162"/>
    </row>
    <row r="4001">
      <c r="A4001" s="160">
        <v>4000.0</v>
      </c>
      <c r="B4001" s="165" t="s">
        <v>4146</v>
      </c>
      <c r="C4001" s="160">
        <v>2.0210616E7</v>
      </c>
      <c r="D4001" s="162"/>
      <c r="E4001" s="162"/>
      <c r="F4001" s="167"/>
      <c r="G4001" s="168"/>
      <c r="H4001" s="162"/>
      <c r="I4001" s="162"/>
      <c r="J4001" s="162"/>
      <c r="K4001" s="162"/>
      <c r="L4001" s="162"/>
      <c r="M4001" s="162"/>
      <c r="N4001" s="162"/>
      <c r="O4001" s="162"/>
      <c r="P4001" s="162"/>
      <c r="Q4001" s="162"/>
      <c r="R4001" s="162"/>
      <c r="S4001" s="162"/>
      <c r="T4001" s="162"/>
      <c r="U4001" s="162"/>
      <c r="V4001" s="162"/>
      <c r="W4001" s="162"/>
      <c r="X4001" s="162"/>
      <c r="Y4001" s="162"/>
      <c r="Z4001" s="162"/>
      <c r="AA4001" s="162"/>
    </row>
    <row r="4002">
      <c r="A4002" s="160">
        <v>4001.0</v>
      </c>
      <c r="B4002" s="165" t="s">
        <v>4147</v>
      </c>
      <c r="C4002" s="160">
        <v>2.0210616E7</v>
      </c>
      <c r="D4002" s="162"/>
      <c r="E4002" s="162"/>
      <c r="F4002" s="167"/>
      <c r="G4002" s="168"/>
      <c r="H4002" s="162"/>
      <c r="I4002" s="162"/>
      <c r="J4002" s="162"/>
      <c r="K4002" s="162"/>
      <c r="L4002" s="162"/>
      <c r="M4002" s="162"/>
      <c r="N4002" s="162"/>
      <c r="O4002" s="162"/>
      <c r="P4002" s="162"/>
      <c r="Q4002" s="162"/>
      <c r="R4002" s="162"/>
      <c r="S4002" s="162"/>
      <c r="T4002" s="162"/>
      <c r="U4002" s="162"/>
      <c r="V4002" s="162"/>
      <c r="W4002" s="162"/>
      <c r="X4002" s="162"/>
      <c r="Y4002" s="162"/>
      <c r="Z4002" s="162"/>
      <c r="AA4002" s="162"/>
    </row>
    <row r="4003">
      <c r="A4003" s="160">
        <v>4002.0</v>
      </c>
      <c r="B4003" s="165" t="s">
        <v>4148</v>
      </c>
      <c r="C4003" s="160">
        <v>2.0210616E7</v>
      </c>
      <c r="D4003" s="162"/>
      <c r="E4003" s="162"/>
      <c r="F4003" s="167"/>
      <c r="G4003" s="168"/>
      <c r="H4003" s="162"/>
      <c r="I4003" s="162"/>
      <c r="J4003" s="162"/>
      <c r="K4003" s="162"/>
      <c r="L4003" s="162"/>
      <c r="M4003" s="162"/>
      <c r="N4003" s="162"/>
      <c r="O4003" s="162"/>
      <c r="P4003" s="162"/>
      <c r="Q4003" s="162"/>
      <c r="R4003" s="162"/>
      <c r="S4003" s="162"/>
      <c r="T4003" s="162"/>
      <c r="U4003" s="162"/>
      <c r="V4003" s="162"/>
      <c r="W4003" s="162"/>
      <c r="X4003" s="162"/>
      <c r="Y4003" s="162"/>
      <c r="Z4003" s="162"/>
      <c r="AA4003" s="162"/>
    </row>
    <row r="4004">
      <c r="A4004" s="160">
        <v>4003.0</v>
      </c>
      <c r="B4004" s="165" t="s">
        <v>4149</v>
      </c>
      <c r="C4004" s="160">
        <v>2.0210616E7</v>
      </c>
      <c r="D4004" s="162"/>
      <c r="E4004" s="162"/>
      <c r="F4004" s="167"/>
      <c r="G4004" s="168"/>
      <c r="H4004" s="162"/>
      <c r="I4004" s="162"/>
      <c r="J4004" s="162"/>
      <c r="K4004" s="162"/>
      <c r="L4004" s="162"/>
      <c r="M4004" s="162"/>
      <c r="N4004" s="162"/>
      <c r="O4004" s="162"/>
      <c r="P4004" s="162"/>
      <c r="Q4004" s="162"/>
      <c r="R4004" s="162"/>
      <c r="S4004" s="162"/>
      <c r="T4004" s="162"/>
      <c r="U4004" s="162"/>
      <c r="V4004" s="162"/>
      <c r="W4004" s="162"/>
      <c r="X4004" s="162"/>
      <c r="Y4004" s="162"/>
      <c r="Z4004" s="162"/>
      <c r="AA4004" s="162"/>
    </row>
    <row r="4005">
      <c r="A4005" s="160">
        <v>4004.0</v>
      </c>
      <c r="B4005" s="165" t="s">
        <v>4150</v>
      </c>
      <c r="C4005" s="160">
        <v>2.0210616E7</v>
      </c>
      <c r="D4005" s="162"/>
      <c r="E4005" s="162"/>
      <c r="F4005" s="167"/>
      <c r="G4005" s="168"/>
      <c r="H4005" s="162"/>
      <c r="I4005" s="162"/>
      <c r="J4005" s="162"/>
      <c r="K4005" s="162"/>
      <c r="L4005" s="162"/>
      <c r="M4005" s="162"/>
      <c r="N4005" s="162"/>
      <c r="O4005" s="162"/>
      <c r="P4005" s="162"/>
      <c r="Q4005" s="162"/>
      <c r="R4005" s="162"/>
      <c r="S4005" s="162"/>
      <c r="T4005" s="162"/>
      <c r="U4005" s="162"/>
      <c r="V4005" s="162"/>
      <c r="W4005" s="162"/>
      <c r="X4005" s="162"/>
      <c r="Y4005" s="162"/>
      <c r="Z4005" s="162"/>
      <c r="AA4005" s="162"/>
    </row>
    <row r="4006">
      <c r="A4006" s="160">
        <v>4005.0</v>
      </c>
      <c r="B4006" s="165" t="s">
        <v>4151</v>
      </c>
      <c r="C4006" s="160">
        <v>2.0210616E7</v>
      </c>
      <c r="D4006" s="162"/>
      <c r="E4006" s="162"/>
      <c r="F4006" s="167"/>
      <c r="G4006" s="168"/>
      <c r="H4006" s="162"/>
      <c r="I4006" s="162"/>
      <c r="J4006" s="162"/>
      <c r="K4006" s="162"/>
      <c r="L4006" s="162"/>
      <c r="M4006" s="162"/>
      <c r="N4006" s="162"/>
      <c r="O4006" s="162"/>
      <c r="P4006" s="162"/>
      <c r="Q4006" s="162"/>
      <c r="R4006" s="162"/>
      <c r="S4006" s="162"/>
      <c r="T4006" s="162"/>
      <c r="U4006" s="162"/>
      <c r="V4006" s="162"/>
      <c r="W4006" s="162"/>
      <c r="X4006" s="162"/>
      <c r="Y4006" s="162"/>
      <c r="Z4006" s="162"/>
      <c r="AA4006" s="162"/>
    </row>
    <row r="4007">
      <c r="A4007" s="160">
        <v>4006.0</v>
      </c>
      <c r="B4007" s="165" t="s">
        <v>4152</v>
      </c>
      <c r="C4007" s="160">
        <v>2.0210616E7</v>
      </c>
      <c r="D4007" s="162"/>
      <c r="E4007" s="162"/>
      <c r="F4007" s="167"/>
      <c r="G4007" s="168"/>
      <c r="H4007" s="162"/>
      <c r="I4007" s="162"/>
      <c r="J4007" s="162"/>
      <c r="K4007" s="162"/>
      <c r="L4007" s="162"/>
      <c r="M4007" s="162"/>
      <c r="N4007" s="162"/>
      <c r="O4007" s="162"/>
      <c r="P4007" s="162"/>
      <c r="Q4007" s="162"/>
      <c r="R4007" s="162"/>
      <c r="S4007" s="162"/>
      <c r="T4007" s="162"/>
      <c r="U4007" s="162"/>
      <c r="V4007" s="162"/>
      <c r="W4007" s="162"/>
      <c r="X4007" s="162"/>
      <c r="Y4007" s="162"/>
      <c r="Z4007" s="162"/>
      <c r="AA4007" s="162"/>
    </row>
    <row r="4008">
      <c r="A4008" s="160">
        <v>4007.0</v>
      </c>
      <c r="B4008" s="165" t="s">
        <v>4153</v>
      </c>
      <c r="C4008" s="160">
        <v>2.0210616E7</v>
      </c>
      <c r="D4008" s="162"/>
      <c r="E4008" s="162"/>
      <c r="F4008" s="167"/>
      <c r="G4008" s="168"/>
      <c r="H4008" s="162"/>
      <c r="I4008" s="162"/>
      <c r="J4008" s="162"/>
      <c r="K4008" s="162"/>
      <c r="L4008" s="162"/>
      <c r="M4008" s="162"/>
      <c r="N4008" s="162"/>
      <c r="O4008" s="162"/>
      <c r="P4008" s="162"/>
      <c r="Q4008" s="162"/>
      <c r="R4008" s="162"/>
      <c r="S4008" s="162"/>
      <c r="T4008" s="162"/>
      <c r="U4008" s="162"/>
      <c r="V4008" s="162"/>
      <c r="W4008" s="162"/>
      <c r="X4008" s="162"/>
      <c r="Y4008" s="162"/>
      <c r="Z4008" s="162"/>
      <c r="AA4008" s="162"/>
    </row>
    <row r="4009">
      <c r="A4009" s="160">
        <v>4008.0</v>
      </c>
      <c r="B4009" s="165" t="s">
        <v>4154</v>
      </c>
      <c r="C4009" s="160">
        <v>2.0210616E7</v>
      </c>
      <c r="D4009" s="162"/>
      <c r="E4009" s="162"/>
      <c r="F4009" s="167"/>
      <c r="G4009" s="168"/>
      <c r="H4009" s="162"/>
      <c r="I4009" s="162"/>
      <c r="J4009" s="162"/>
      <c r="K4009" s="162"/>
      <c r="L4009" s="162"/>
      <c r="M4009" s="162"/>
      <c r="N4009" s="162"/>
      <c r="O4009" s="162"/>
      <c r="P4009" s="162"/>
      <c r="Q4009" s="162"/>
      <c r="R4009" s="162"/>
      <c r="S4009" s="162"/>
      <c r="T4009" s="162"/>
      <c r="U4009" s="162"/>
      <c r="V4009" s="162"/>
      <c r="W4009" s="162"/>
      <c r="X4009" s="162"/>
      <c r="Y4009" s="162"/>
      <c r="Z4009" s="162"/>
      <c r="AA4009" s="162"/>
    </row>
    <row r="4010">
      <c r="A4010" s="160">
        <v>4009.0</v>
      </c>
      <c r="B4010" s="165" t="s">
        <v>4155</v>
      </c>
      <c r="C4010" s="160">
        <v>2.0210617E7</v>
      </c>
      <c r="D4010" s="162"/>
      <c r="E4010" s="162"/>
      <c r="F4010" s="167"/>
      <c r="G4010" s="168"/>
      <c r="H4010" s="162"/>
      <c r="I4010" s="162"/>
      <c r="J4010" s="162"/>
      <c r="K4010" s="162"/>
      <c r="L4010" s="162"/>
      <c r="M4010" s="162"/>
      <c r="N4010" s="162"/>
      <c r="O4010" s="162"/>
      <c r="P4010" s="162"/>
      <c r="Q4010" s="162"/>
      <c r="R4010" s="162"/>
      <c r="S4010" s="162"/>
      <c r="T4010" s="162"/>
      <c r="U4010" s="162"/>
      <c r="V4010" s="162"/>
      <c r="W4010" s="162"/>
      <c r="X4010" s="162"/>
      <c r="Y4010" s="162"/>
      <c r="Z4010" s="162"/>
      <c r="AA4010" s="162"/>
    </row>
    <row r="4011">
      <c r="A4011" s="160">
        <v>4010.0</v>
      </c>
      <c r="B4011" s="165" t="s">
        <v>4156</v>
      </c>
      <c r="C4011" s="160">
        <v>2.0210617E7</v>
      </c>
      <c r="D4011" s="162"/>
      <c r="E4011" s="162"/>
      <c r="F4011" s="167"/>
      <c r="G4011" s="168"/>
      <c r="H4011" s="162"/>
      <c r="I4011" s="162"/>
      <c r="J4011" s="162"/>
      <c r="K4011" s="162"/>
      <c r="L4011" s="162"/>
      <c r="M4011" s="162"/>
      <c r="N4011" s="162"/>
      <c r="O4011" s="162"/>
      <c r="P4011" s="162"/>
      <c r="Q4011" s="162"/>
      <c r="R4011" s="162"/>
      <c r="S4011" s="162"/>
      <c r="T4011" s="162"/>
      <c r="U4011" s="162"/>
      <c r="V4011" s="162"/>
      <c r="W4011" s="162"/>
      <c r="X4011" s="162"/>
      <c r="Y4011" s="162"/>
      <c r="Z4011" s="162"/>
      <c r="AA4011" s="162"/>
    </row>
    <row r="4012">
      <c r="A4012" s="160">
        <v>4011.0</v>
      </c>
      <c r="B4012" s="165" t="s">
        <v>4157</v>
      </c>
      <c r="C4012" s="160">
        <v>2.0210617E7</v>
      </c>
      <c r="D4012" s="162"/>
      <c r="E4012" s="162"/>
      <c r="F4012" s="167"/>
      <c r="G4012" s="168"/>
      <c r="H4012" s="162"/>
      <c r="I4012" s="162"/>
      <c r="J4012" s="162"/>
      <c r="K4012" s="162"/>
      <c r="L4012" s="162"/>
      <c r="M4012" s="162"/>
      <c r="N4012" s="162"/>
      <c r="O4012" s="162"/>
      <c r="P4012" s="162"/>
      <c r="Q4012" s="162"/>
      <c r="R4012" s="162"/>
      <c r="S4012" s="162"/>
      <c r="T4012" s="162"/>
      <c r="U4012" s="162"/>
      <c r="V4012" s="162"/>
      <c r="W4012" s="162"/>
      <c r="X4012" s="162"/>
      <c r="Y4012" s="162"/>
      <c r="Z4012" s="162"/>
      <c r="AA4012" s="162"/>
    </row>
    <row r="4013">
      <c r="A4013" s="160">
        <v>4012.0</v>
      </c>
      <c r="B4013" s="165" t="s">
        <v>4158</v>
      </c>
      <c r="C4013" s="160">
        <v>2.0210617E7</v>
      </c>
      <c r="D4013" s="162"/>
      <c r="E4013" s="162"/>
      <c r="F4013" s="167"/>
      <c r="G4013" s="168"/>
      <c r="H4013" s="162"/>
      <c r="I4013" s="162"/>
      <c r="J4013" s="162"/>
      <c r="K4013" s="162"/>
      <c r="L4013" s="162"/>
      <c r="M4013" s="162"/>
      <c r="N4013" s="162"/>
      <c r="O4013" s="162"/>
      <c r="P4013" s="162"/>
      <c r="Q4013" s="162"/>
      <c r="R4013" s="162"/>
      <c r="S4013" s="162"/>
      <c r="T4013" s="162"/>
      <c r="U4013" s="162"/>
      <c r="V4013" s="162"/>
      <c r="W4013" s="162"/>
      <c r="X4013" s="162"/>
      <c r="Y4013" s="162"/>
      <c r="Z4013" s="162"/>
      <c r="AA4013" s="162"/>
    </row>
    <row r="4014">
      <c r="A4014" s="160">
        <v>4013.0</v>
      </c>
      <c r="B4014" s="165" t="s">
        <v>4159</v>
      </c>
      <c r="C4014" s="160">
        <v>2.0210617E7</v>
      </c>
      <c r="D4014" s="162"/>
      <c r="E4014" s="162"/>
      <c r="F4014" s="167"/>
      <c r="G4014" s="168"/>
      <c r="H4014" s="162"/>
      <c r="I4014" s="162"/>
      <c r="J4014" s="162"/>
      <c r="K4014" s="162"/>
      <c r="L4014" s="162"/>
      <c r="M4014" s="162"/>
      <c r="N4014" s="162"/>
      <c r="O4014" s="162"/>
      <c r="P4014" s="162"/>
      <c r="Q4014" s="162"/>
      <c r="R4014" s="162"/>
      <c r="S4014" s="162"/>
      <c r="T4014" s="162"/>
      <c r="U4014" s="162"/>
      <c r="V4014" s="162"/>
      <c r="W4014" s="162"/>
      <c r="X4014" s="162"/>
      <c r="Y4014" s="162"/>
      <c r="Z4014" s="162"/>
      <c r="AA4014" s="162"/>
    </row>
    <row r="4015">
      <c r="A4015" s="160">
        <v>4014.0</v>
      </c>
      <c r="B4015" s="165" t="s">
        <v>4160</v>
      </c>
      <c r="C4015" s="160">
        <v>2.0210617E7</v>
      </c>
      <c r="D4015" s="162"/>
      <c r="E4015" s="162"/>
      <c r="F4015" s="167"/>
      <c r="G4015" s="168"/>
      <c r="H4015" s="162"/>
      <c r="I4015" s="162"/>
      <c r="J4015" s="162"/>
      <c r="K4015" s="162"/>
      <c r="L4015" s="162"/>
      <c r="M4015" s="162"/>
      <c r="N4015" s="162"/>
      <c r="O4015" s="162"/>
      <c r="P4015" s="162"/>
      <c r="Q4015" s="162"/>
      <c r="R4015" s="162"/>
      <c r="S4015" s="162"/>
      <c r="T4015" s="162"/>
      <c r="U4015" s="162"/>
      <c r="V4015" s="162"/>
      <c r="W4015" s="162"/>
      <c r="X4015" s="162"/>
      <c r="Y4015" s="162"/>
      <c r="Z4015" s="162"/>
      <c r="AA4015" s="162"/>
    </row>
    <row r="4016">
      <c r="A4016" s="160">
        <v>4015.0</v>
      </c>
      <c r="B4016" s="165" t="s">
        <v>4161</v>
      </c>
      <c r="C4016" s="160">
        <v>2.0210617E7</v>
      </c>
      <c r="D4016" s="162"/>
      <c r="E4016" s="162"/>
      <c r="F4016" s="167"/>
      <c r="G4016" s="168"/>
      <c r="H4016" s="162"/>
      <c r="I4016" s="162"/>
      <c r="J4016" s="162"/>
      <c r="K4016" s="162"/>
      <c r="L4016" s="162"/>
      <c r="M4016" s="162"/>
      <c r="N4016" s="162"/>
      <c r="O4016" s="162"/>
      <c r="P4016" s="162"/>
      <c r="Q4016" s="162"/>
      <c r="R4016" s="162"/>
      <c r="S4016" s="162"/>
      <c r="T4016" s="162"/>
      <c r="U4016" s="162"/>
      <c r="V4016" s="162"/>
      <c r="W4016" s="162"/>
      <c r="X4016" s="162"/>
      <c r="Y4016" s="162"/>
      <c r="Z4016" s="162"/>
      <c r="AA4016" s="162"/>
    </row>
    <row r="4017">
      <c r="A4017" s="160">
        <v>4016.0</v>
      </c>
      <c r="B4017" s="165" t="s">
        <v>4162</v>
      </c>
      <c r="C4017" s="160">
        <v>2.0210617E7</v>
      </c>
      <c r="D4017" s="162"/>
      <c r="E4017" s="162"/>
      <c r="F4017" s="167"/>
      <c r="G4017" s="168"/>
      <c r="H4017" s="162"/>
      <c r="I4017" s="162"/>
      <c r="J4017" s="162"/>
      <c r="K4017" s="162"/>
      <c r="L4017" s="162"/>
      <c r="M4017" s="162"/>
      <c r="N4017" s="162"/>
      <c r="O4017" s="162"/>
      <c r="P4017" s="162"/>
      <c r="Q4017" s="162"/>
      <c r="R4017" s="162"/>
      <c r="S4017" s="162"/>
      <c r="T4017" s="162"/>
      <c r="U4017" s="162"/>
      <c r="V4017" s="162"/>
      <c r="W4017" s="162"/>
      <c r="X4017" s="162"/>
      <c r="Y4017" s="162"/>
      <c r="Z4017" s="162"/>
      <c r="AA4017" s="162"/>
    </row>
    <row r="4018">
      <c r="A4018" s="160">
        <v>4017.0</v>
      </c>
      <c r="B4018" s="165" t="s">
        <v>4163</v>
      </c>
      <c r="C4018" s="160">
        <v>2.0210617E7</v>
      </c>
      <c r="D4018" s="162"/>
      <c r="E4018" s="162"/>
      <c r="F4018" s="167"/>
      <c r="G4018" s="168"/>
      <c r="H4018" s="162"/>
      <c r="I4018" s="162"/>
      <c r="J4018" s="162"/>
      <c r="K4018" s="162"/>
      <c r="L4018" s="162"/>
      <c r="M4018" s="162"/>
      <c r="N4018" s="162"/>
      <c r="O4018" s="162"/>
      <c r="P4018" s="162"/>
      <c r="Q4018" s="162"/>
      <c r="R4018" s="162"/>
      <c r="S4018" s="162"/>
      <c r="T4018" s="162"/>
      <c r="U4018" s="162"/>
      <c r="V4018" s="162"/>
      <c r="W4018" s="162"/>
      <c r="X4018" s="162"/>
      <c r="Y4018" s="162"/>
      <c r="Z4018" s="162"/>
      <c r="AA4018" s="162"/>
    </row>
    <row r="4019">
      <c r="A4019" s="160">
        <v>4018.0</v>
      </c>
      <c r="B4019" s="165" t="s">
        <v>4164</v>
      </c>
      <c r="C4019" s="160">
        <v>2.0210617E7</v>
      </c>
      <c r="D4019" s="162"/>
      <c r="E4019" s="162"/>
      <c r="F4019" s="167"/>
      <c r="G4019" s="168"/>
      <c r="H4019" s="162"/>
      <c r="I4019" s="162"/>
      <c r="J4019" s="162"/>
      <c r="K4019" s="162"/>
      <c r="L4019" s="162"/>
      <c r="M4019" s="162"/>
      <c r="N4019" s="162"/>
      <c r="O4019" s="162"/>
      <c r="P4019" s="162"/>
      <c r="Q4019" s="162"/>
      <c r="R4019" s="162"/>
      <c r="S4019" s="162"/>
      <c r="T4019" s="162"/>
      <c r="U4019" s="162"/>
      <c r="V4019" s="162"/>
      <c r="W4019" s="162"/>
      <c r="X4019" s="162"/>
      <c r="Y4019" s="162"/>
      <c r="Z4019" s="162"/>
      <c r="AA4019" s="162"/>
    </row>
    <row r="4020">
      <c r="A4020" s="160">
        <v>4019.0</v>
      </c>
      <c r="B4020" s="165" t="s">
        <v>4165</v>
      </c>
      <c r="C4020" s="160">
        <v>2.0210617E7</v>
      </c>
      <c r="D4020" s="162"/>
      <c r="E4020" s="162"/>
      <c r="F4020" s="167"/>
      <c r="G4020" s="168"/>
      <c r="H4020" s="162"/>
      <c r="I4020" s="162"/>
      <c r="J4020" s="162"/>
      <c r="K4020" s="162"/>
      <c r="L4020" s="162"/>
      <c r="M4020" s="162"/>
      <c r="N4020" s="162"/>
      <c r="O4020" s="162"/>
      <c r="P4020" s="162"/>
      <c r="Q4020" s="162"/>
      <c r="R4020" s="162"/>
      <c r="S4020" s="162"/>
      <c r="T4020" s="162"/>
      <c r="U4020" s="162"/>
      <c r="V4020" s="162"/>
      <c r="W4020" s="162"/>
      <c r="X4020" s="162"/>
      <c r="Y4020" s="162"/>
      <c r="Z4020" s="162"/>
      <c r="AA4020" s="162"/>
    </row>
    <row r="4021">
      <c r="A4021" s="160">
        <v>4020.0</v>
      </c>
      <c r="B4021" s="165" t="s">
        <v>4166</v>
      </c>
      <c r="C4021" s="160">
        <v>2.0210617E7</v>
      </c>
      <c r="D4021" s="162"/>
      <c r="E4021" s="162"/>
      <c r="F4021" s="167"/>
      <c r="G4021" s="168"/>
      <c r="H4021" s="162"/>
      <c r="I4021" s="162"/>
      <c r="J4021" s="162"/>
      <c r="K4021" s="162"/>
      <c r="L4021" s="162"/>
      <c r="M4021" s="162"/>
      <c r="N4021" s="162"/>
      <c r="O4021" s="162"/>
      <c r="P4021" s="162"/>
      <c r="Q4021" s="162"/>
      <c r="R4021" s="162"/>
      <c r="S4021" s="162"/>
      <c r="T4021" s="162"/>
      <c r="U4021" s="162"/>
      <c r="V4021" s="162"/>
      <c r="W4021" s="162"/>
      <c r="X4021" s="162"/>
      <c r="Y4021" s="162"/>
      <c r="Z4021" s="162"/>
      <c r="AA4021" s="162"/>
    </row>
    <row r="4022">
      <c r="A4022" s="160">
        <v>4021.0</v>
      </c>
      <c r="B4022" s="165" t="s">
        <v>4167</v>
      </c>
      <c r="C4022" s="160">
        <v>2.0210617E7</v>
      </c>
      <c r="D4022" s="162"/>
      <c r="E4022" s="162"/>
      <c r="F4022" s="167"/>
      <c r="G4022" s="168"/>
      <c r="H4022" s="162"/>
      <c r="I4022" s="162"/>
      <c r="J4022" s="162"/>
      <c r="K4022" s="162"/>
      <c r="L4022" s="162"/>
      <c r="M4022" s="162"/>
      <c r="N4022" s="162"/>
      <c r="O4022" s="162"/>
      <c r="P4022" s="162"/>
      <c r="Q4022" s="162"/>
      <c r="R4022" s="162"/>
      <c r="S4022" s="162"/>
      <c r="T4022" s="162"/>
      <c r="U4022" s="162"/>
      <c r="V4022" s="162"/>
      <c r="W4022" s="162"/>
      <c r="X4022" s="162"/>
      <c r="Y4022" s="162"/>
      <c r="Z4022" s="162"/>
      <c r="AA4022" s="162"/>
    </row>
    <row r="4023">
      <c r="A4023" s="160">
        <v>4022.0</v>
      </c>
      <c r="B4023" s="165" t="s">
        <v>4168</v>
      </c>
      <c r="C4023" s="160">
        <v>2.0210617E7</v>
      </c>
      <c r="D4023" s="162"/>
      <c r="E4023" s="162"/>
      <c r="F4023" s="167"/>
      <c r="G4023" s="168"/>
      <c r="H4023" s="162"/>
      <c r="I4023" s="162"/>
      <c r="J4023" s="162"/>
      <c r="K4023" s="162"/>
      <c r="L4023" s="162"/>
      <c r="M4023" s="162"/>
      <c r="N4023" s="162"/>
      <c r="O4023" s="162"/>
      <c r="P4023" s="162"/>
      <c r="Q4023" s="162"/>
      <c r="R4023" s="162"/>
      <c r="S4023" s="162"/>
      <c r="T4023" s="162"/>
      <c r="U4023" s="162"/>
      <c r="V4023" s="162"/>
      <c r="W4023" s="162"/>
      <c r="X4023" s="162"/>
      <c r="Y4023" s="162"/>
      <c r="Z4023" s="162"/>
      <c r="AA4023" s="162"/>
    </row>
    <row r="4024">
      <c r="A4024" s="160">
        <v>4023.0</v>
      </c>
      <c r="B4024" s="165" t="s">
        <v>4169</v>
      </c>
      <c r="C4024" s="160">
        <v>2.0210617E7</v>
      </c>
      <c r="D4024" s="162"/>
      <c r="E4024" s="162"/>
      <c r="F4024" s="167"/>
      <c r="G4024" s="168"/>
      <c r="H4024" s="162"/>
      <c r="I4024" s="162"/>
      <c r="J4024" s="162"/>
      <c r="K4024" s="162"/>
      <c r="L4024" s="162"/>
      <c r="M4024" s="162"/>
      <c r="N4024" s="162"/>
      <c r="O4024" s="162"/>
      <c r="P4024" s="162"/>
      <c r="Q4024" s="162"/>
      <c r="R4024" s="162"/>
      <c r="S4024" s="162"/>
      <c r="T4024" s="162"/>
      <c r="U4024" s="162"/>
      <c r="V4024" s="162"/>
      <c r="W4024" s="162"/>
      <c r="X4024" s="162"/>
      <c r="Y4024" s="162"/>
      <c r="Z4024" s="162"/>
      <c r="AA4024" s="162"/>
    </row>
    <row r="4025">
      <c r="A4025" s="160">
        <v>4024.0</v>
      </c>
      <c r="B4025" s="165" t="s">
        <v>4170</v>
      </c>
      <c r="C4025" s="160">
        <v>2.0210617E7</v>
      </c>
      <c r="D4025" s="162"/>
      <c r="E4025" s="162"/>
      <c r="F4025" s="167"/>
      <c r="G4025" s="168"/>
      <c r="H4025" s="162"/>
      <c r="I4025" s="162"/>
      <c r="J4025" s="162"/>
      <c r="K4025" s="162"/>
      <c r="L4025" s="162"/>
      <c r="M4025" s="162"/>
      <c r="N4025" s="162"/>
      <c r="O4025" s="162"/>
      <c r="P4025" s="162"/>
      <c r="Q4025" s="162"/>
      <c r="R4025" s="162"/>
      <c r="S4025" s="162"/>
      <c r="T4025" s="162"/>
      <c r="U4025" s="162"/>
      <c r="V4025" s="162"/>
      <c r="W4025" s="162"/>
      <c r="X4025" s="162"/>
      <c r="Y4025" s="162"/>
      <c r="Z4025" s="162"/>
      <c r="AA4025" s="162"/>
    </row>
    <row r="4026">
      <c r="A4026" s="160">
        <v>4025.0</v>
      </c>
      <c r="B4026" s="165" t="s">
        <v>4171</v>
      </c>
      <c r="C4026" s="160">
        <v>2.0210617E7</v>
      </c>
      <c r="D4026" s="162"/>
      <c r="E4026" s="162"/>
      <c r="F4026" s="167"/>
      <c r="G4026" s="168"/>
      <c r="H4026" s="162"/>
      <c r="I4026" s="162"/>
      <c r="J4026" s="162"/>
      <c r="K4026" s="162"/>
      <c r="L4026" s="162"/>
      <c r="M4026" s="162"/>
      <c r="N4026" s="162"/>
      <c r="O4026" s="162"/>
      <c r="P4026" s="162"/>
      <c r="Q4026" s="162"/>
      <c r="R4026" s="162"/>
      <c r="S4026" s="162"/>
      <c r="T4026" s="162"/>
      <c r="U4026" s="162"/>
      <c r="V4026" s="162"/>
      <c r="W4026" s="162"/>
      <c r="X4026" s="162"/>
      <c r="Y4026" s="162"/>
      <c r="Z4026" s="162"/>
      <c r="AA4026" s="162"/>
    </row>
    <row r="4027">
      <c r="A4027" s="160">
        <v>4026.0</v>
      </c>
      <c r="B4027" s="165" t="s">
        <v>4172</v>
      </c>
      <c r="C4027" s="160">
        <v>2.0210617E7</v>
      </c>
      <c r="D4027" s="162"/>
      <c r="E4027" s="162"/>
      <c r="F4027" s="167"/>
      <c r="G4027" s="168"/>
      <c r="H4027" s="162"/>
      <c r="I4027" s="162"/>
      <c r="J4027" s="162"/>
      <c r="K4027" s="162"/>
      <c r="L4027" s="162"/>
      <c r="M4027" s="162"/>
      <c r="N4027" s="162"/>
      <c r="O4027" s="162"/>
      <c r="P4027" s="162"/>
      <c r="Q4027" s="162"/>
      <c r="R4027" s="162"/>
      <c r="S4027" s="162"/>
      <c r="T4027" s="162"/>
      <c r="U4027" s="162"/>
      <c r="V4027" s="162"/>
      <c r="W4027" s="162"/>
      <c r="X4027" s="162"/>
      <c r="Y4027" s="162"/>
      <c r="Z4027" s="162"/>
      <c r="AA4027" s="162"/>
    </row>
    <row r="4028">
      <c r="A4028" s="160">
        <v>4027.0</v>
      </c>
      <c r="B4028" s="165" t="s">
        <v>4173</v>
      </c>
      <c r="C4028" s="160">
        <v>2.0210617E7</v>
      </c>
      <c r="D4028" s="162"/>
      <c r="E4028" s="162"/>
      <c r="F4028" s="167"/>
      <c r="G4028" s="168"/>
      <c r="H4028" s="162"/>
      <c r="I4028" s="162"/>
      <c r="J4028" s="162"/>
      <c r="K4028" s="162"/>
      <c r="L4028" s="162"/>
      <c r="M4028" s="162"/>
      <c r="N4028" s="162"/>
      <c r="O4028" s="162"/>
      <c r="P4028" s="162"/>
      <c r="Q4028" s="162"/>
      <c r="R4028" s="162"/>
      <c r="S4028" s="162"/>
      <c r="T4028" s="162"/>
      <c r="U4028" s="162"/>
      <c r="V4028" s="162"/>
      <c r="W4028" s="162"/>
      <c r="X4028" s="162"/>
      <c r="Y4028" s="162"/>
      <c r="Z4028" s="162"/>
      <c r="AA4028" s="162"/>
    </row>
    <row r="4029">
      <c r="A4029" s="160">
        <v>4028.0</v>
      </c>
      <c r="B4029" s="165" t="s">
        <v>4174</v>
      </c>
      <c r="C4029" s="160">
        <v>2.0210617E7</v>
      </c>
      <c r="D4029" s="162"/>
      <c r="E4029" s="162"/>
      <c r="F4029" s="167"/>
      <c r="G4029" s="168"/>
      <c r="H4029" s="162"/>
      <c r="I4029" s="162"/>
      <c r="J4029" s="162"/>
      <c r="K4029" s="162"/>
      <c r="L4029" s="162"/>
      <c r="M4029" s="162"/>
      <c r="N4029" s="162"/>
      <c r="O4029" s="162"/>
      <c r="P4029" s="162"/>
      <c r="Q4029" s="162"/>
      <c r="R4029" s="162"/>
      <c r="S4029" s="162"/>
      <c r="T4029" s="162"/>
      <c r="U4029" s="162"/>
      <c r="V4029" s="162"/>
      <c r="W4029" s="162"/>
      <c r="X4029" s="162"/>
      <c r="Y4029" s="162"/>
      <c r="Z4029" s="162"/>
      <c r="AA4029" s="162"/>
    </row>
    <row r="4030">
      <c r="A4030" s="160">
        <v>4029.0</v>
      </c>
      <c r="B4030" s="165" t="s">
        <v>4175</v>
      </c>
      <c r="C4030" s="160">
        <v>2.0210617E7</v>
      </c>
      <c r="D4030" s="162"/>
      <c r="E4030" s="162"/>
      <c r="F4030" s="167"/>
      <c r="G4030" s="168"/>
      <c r="H4030" s="162"/>
      <c r="I4030" s="162"/>
      <c r="J4030" s="162"/>
      <c r="K4030" s="162"/>
      <c r="L4030" s="162"/>
      <c r="M4030" s="162"/>
      <c r="N4030" s="162"/>
      <c r="O4030" s="162"/>
      <c r="P4030" s="162"/>
      <c r="Q4030" s="162"/>
      <c r="R4030" s="162"/>
      <c r="S4030" s="162"/>
      <c r="T4030" s="162"/>
      <c r="U4030" s="162"/>
      <c r="V4030" s="162"/>
      <c r="W4030" s="162"/>
      <c r="X4030" s="162"/>
      <c r="Y4030" s="162"/>
      <c r="Z4030" s="162"/>
      <c r="AA4030" s="162"/>
    </row>
    <row r="4031">
      <c r="A4031" s="160">
        <v>4030.0</v>
      </c>
      <c r="B4031" s="165" t="s">
        <v>4176</v>
      </c>
      <c r="C4031" s="160">
        <v>2.0210617E7</v>
      </c>
      <c r="D4031" s="162"/>
      <c r="E4031" s="162"/>
      <c r="F4031" s="167"/>
      <c r="G4031" s="168"/>
      <c r="H4031" s="162"/>
      <c r="I4031" s="162"/>
      <c r="J4031" s="162"/>
      <c r="K4031" s="162"/>
      <c r="L4031" s="162"/>
      <c r="M4031" s="162"/>
      <c r="N4031" s="162"/>
      <c r="O4031" s="162"/>
      <c r="P4031" s="162"/>
      <c r="Q4031" s="162"/>
      <c r="R4031" s="162"/>
      <c r="S4031" s="162"/>
      <c r="T4031" s="162"/>
      <c r="U4031" s="162"/>
      <c r="V4031" s="162"/>
      <c r="W4031" s="162"/>
      <c r="X4031" s="162"/>
      <c r="Y4031" s="162"/>
      <c r="Z4031" s="162"/>
      <c r="AA4031" s="162"/>
    </row>
    <row r="4032">
      <c r="A4032" s="160">
        <v>4031.0</v>
      </c>
      <c r="B4032" s="165" t="s">
        <v>4177</v>
      </c>
      <c r="C4032" s="160">
        <v>2.0210617E7</v>
      </c>
      <c r="D4032" s="162"/>
      <c r="E4032" s="162"/>
      <c r="F4032" s="167"/>
      <c r="G4032" s="168"/>
      <c r="H4032" s="162"/>
      <c r="I4032" s="162"/>
      <c r="J4032" s="162"/>
      <c r="K4032" s="162"/>
      <c r="L4032" s="162"/>
      <c r="M4032" s="162"/>
      <c r="N4032" s="162"/>
      <c r="O4032" s="162"/>
      <c r="P4032" s="162"/>
      <c r="Q4032" s="162"/>
      <c r="R4032" s="162"/>
      <c r="S4032" s="162"/>
      <c r="T4032" s="162"/>
      <c r="U4032" s="162"/>
      <c r="V4032" s="162"/>
      <c r="W4032" s="162"/>
      <c r="X4032" s="162"/>
      <c r="Y4032" s="162"/>
      <c r="Z4032" s="162"/>
      <c r="AA4032" s="162"/>
    </row>
    <row r="4033">
      <c r="A4033" s="160">
        <v>4032.0</v>
      </c>
      <c r="B4033" s="165" t="s">
        <v>4178</v>
      </c>
      <c r="C4033" s="160">
        <v>2.0210617E7</v>
      </c>
      <c r="D4033" s="162"/>
      <c r="E4033" s="162"/>
      <c r="F4033" s="167"/>
      <c r="G4033" s="168"/>
      <c r="H4033" s="162"/>
      <c r="I4033" s="162"/>
      <c r="J4033" s="162"/>
      <c r="K4033" s="162"/>
      <c r="L4033" s="162"/>
      <c r="M4033" s="162"/>
      <c r="N4033" s="162"/>
      <c r="O4033" s="162"/>
      <c r="P4033" s="162"/>
      <c r="Q4033" s="162"/>
      <c r="R4033" s="162"/>
      <c r="S4033" s="162"/>
      <c r="T4033" s="162"/>
      <c r="U4033" s="162"/>
      <c r="V4033" s="162"/>
      <c r="W4033" s="162"/>
      <c r="X4033" s="162"/>
      <c r="Y4033" s="162"/>
      <c r="Z4033" s="162"/>
      <c r="AA4033" s="162"/>
    </row>
    <row r="4034">
      <c r="A4034" s="160">
        <v>4033.0</v>
      </c>
      <c r="B4034" s="165" t="s">
        <v>4179</v>
      </c>
      <c r="C4034" s="160">
        <v>2.0210618E7</v>
      </c>
      <c r="D4034" s="162"/>
      <c r="E4034" s="162"/>
      <c r="F4034" s="167"/>
      <c r="G4034" s="168"/>
      <c r="H4034" s="162"/>
      <c r="I4034" s="162"/>
      <c r="J4034" s="162"/>
      <c r="K4034" s="162"/>
      <c r="L4034" s="162"/>
      <c r="M4034" s="162"/>
      <c r="N4034" s="162"/>
      <c r="O4034" s="162"/>
      <c r="P4034" s="162"/>
      <c r="Q4034" s="162"/>
      <c r="R4034" s="162"/>
      <c r="S4034" s="162"/>
      <c r="T4034" s="162"/>
      <c r="U4034" s="162"/>
      <c r="V4034" s="162"/>
      <c r="W4034" s="162"/>
      <c r="X4034" s="162"/>
      <c r="Y4034" s="162"/>
      <c r="Z4034" s="162"/>
      <c r="AA4034" s="162"/>
    </row>
    <row r="4035">
      <c r="A4035" s="160">
        <v>4034.0</v>
      </c>
      <c r="B4035" s="165" t="s">
        <v>4180</v>
      </c>
      <c r="C4035" s="160">
        <v>2.0210618E7</v>
      </c>
      <c r="D4035" s="162"/>
      <c r="E4035" s="162"/>
      <c r="F4035" s="167"/>
      <c r="G4035" s="168"/>
      <c r="H4035" s="162"/>
      <c r="I4035" s="162"/>
      <c r="J4035" s="162"/>
      <c r="K4035" s="162"/>
      <c r="L4035" s="162"/>
      <c r="M4035" s="162"/>
      <c r="N4035" s="162"/>
      <c r="O4035" s="162"/>
      <c r="P4035" s="162"/>
      <c r="Q4035" s="162"/>
      <c r="R4035" s="162"/>
      <c r="S4035" s="162"/>
      <c r="T4035" s="162"/>
      <c r="U4035" s="162"/>
      <c r="V4035" s="162"/>
      <c r="W4035" s="162"/>
      <c r="X4035" s="162"/>
      <c r="Y4035" s="162"/>
      <c r="Z4035" s="162"/>
      <c r="AA4035" s="162"/>
    </row>
    <row r="4036">
      <c r="A4036" s="160">
        <v>4035.0</v>
      </c>
      <c r="B4036" s="165" t="s">
        <v>4181</v>
      </c>
      <c r="C4036" s="160">
        <v>2.0210618E7</v>
      </c>
      <c r="D4036" s="162"/>
      <c r="E4036" s="162"/>
      <c r="F4036" s="167"/>
      <c r="G4036" s="168"/>
      <c r="H4036" s="162"/>
      <c r="I4036" s="162"/>
      <c r="J4036" s="162"/>
      <c r="K4036" s="162"/>
      <c r="L4036" s="162"/>
      <c r="M4036" s="162"/>
      <c r="N4036" s="162"/>
      <c r="O4036" s="162"/>
      <c r="P4036" s="162"/>
      <c r="Q4036" s="162"/>
      <c r="R4036" s="162"/>
      <c r="S4036" s="162"/>
      <c r="T4036" s="162"/>
      <c r="U4036" s="162"/>
      <c r="V4036" s="162"/>
      <c r="W4036" s="162"/>
      <c r="X4036" s="162"/>
      <c r="Y4036" s="162"/>
      <c r="Z4036" s="162"/>
      <c r="AA4036" s="162"/>
    </row>
    <row r="4037">
      <c r="A4037" s="160">
        <v>4036.0</v>
      </c>
      <c r="B4037" s="165" t="s">
        <v>4182</v>
      </c>
      <c r="C4037" s="160">
        <v>2.0210618E7</v>
      </c>
      <c r="D4037" s="162"/>
      <c r="E4037" s="162"/>
      <c r="F4037" s="167"/>
      <c r="G4037" s="168"/>
      <c r="H4037" s="162"/>
      <c r="I4037" s="162"/>
      <c r="J4037" s="162"/>
      <c r="K4037" s="162"/>
      <c r="L4037" s="162"/>
      <c r="M4037" s="162"/>
      <c r="N4037" s="162"/>
      <c r="O4037" s="162"/>
      <c r="P4037" s="162"/>
      <c r="Q4037" s="162"/>
      <c r="R4037" s="162"/>
      <c r="S4037" s="162"/>
      <c r="T4037" s="162"/>
      <c r="U4037" s="162"/>
      <c r="V4037" s="162"/>
      <c r="W4037" s="162"/>
      <c r="X4037" s="162"/>
      <c r="Y4037" s="162"/>
      <c r="Z4037" s="162"/>
      <c r="AA4037" s="162"/>
    </row>
    <row r="4038">
      <c r="A4038" s="160">
        <v>4037.0</v>
      </c>
      <c r="B4038" s="165" t="s">
        <v>4183</v>
      </c>
      <c r="C4038" s="160">
        <v>2.0210618E7</v>
      </c>
      <c r="D4038" s="162"/>
      <c r="E4038" s="162"/>
      <c r="F4038" s="167"/>
      <c r="G4038" s="168"/>
      <c r="H4038" s="162"/>
      <c r="I4038" s="162"/>
      <c r="J4038" s="162"/>
      <c r="K4038" s="162"/>
      <c r="L4038" s="162"/>
      <c r="M4038" s="162"/>
      <c r="N4038" s="162"/>
      <c r="O4038" s="162"/>
      <c r="P4038" s="162"/>
      <c r="Q4038" s="162"/>
      <c r="R4038" s="162"/>
      <c r="S4038" s="162"/>
      <c r="T4038" s="162"/>
      <c r="U4038" s="162"/>
      <c r="V4038" s="162"/>
      <c r="W4038" s="162"/>
      <c r="X4038" s="162"/>
      <c r="Y4038" s="162"/>
      <c r="Z4038" s="162"/>
      <c r="AA4038" s="162"/>
    </row>
    <row r="4039">
      <c r="A4039" s="160">
        <v>4038.0</v>
      </c>
      <c r="B4039" s="165" t="s">
        <v>4184</v>
      </c>
      <c r="C4039" s="160">
        <v>2.0210618E7</v>
      </c>
      <c r="D4039" s="162"/>
      <c r="E4039" s="162"/>
      <c r="F4039" s="167"/>
      <c r="G4039" s="168"/>
      <c r="H4039" s="162"/>
      <c r="I4039" s="162"/>
      <c r="J4039" s="162"/>
      <c r="K4039" s="162"/>
      <c r="L4039" s="162"/>
      <c r="M4039" s="162"/>
      <c r="N4039" s="162"/>
      <c r="O4039" s="162"/>
      <c r="P4039" s="162"/>
      <c r="Q4039" s="162"/>
      <c r="R4039" s="162"/>
      <c r="S4039" s="162"/>
      <c r="T4039" s="162"/>
      <c r="U4039" s="162"/>
      <c r="V4039" s="162"/>
      <c r="W4039" s="162"/>
      <c r="X4039" s="162"/>
      <c r="Y4039" s="162"/>
      <c r="Z4039" s="162"/>
      <c r="AA4039" s="162"/>
    </row>
    <row r="4040">
      <c r="A4040" s="160">
        <v>4039.0</v>
      </c>
      <c r="B4040" s="165" t="s">
        <v>4185</v>
      </c>
      <c r="C4040" s="160">
        <v>2.0210618E7</v>
      </c>
      <c r="D4040" s="162"/>
      <c r="E4040" s="162"/>
      <c r="F4040" s="167"/>
      <c r="G4040" s="168"/>
      <c r="H4040" s="162"/>
      <c r="I4040" s="162"/>
      <c r="J4040" s="162"/>
      <c r="K4040" s="162"/>
      <c r="L4040" s="162"/>
      <c r="M4040" s="162"/>
      <c r="N4040" s="162"/>
      <c r="O4040" s="162"/>
      <c r="P4040" s="162"/>
      <c r="Q4040" s="162"/>
      <c r="R4040" s="162"/>
      <c r="S4040" s="162"/>
      <c r="T4040" s="162"/>
      <c r="U4040" s="162"/>
      <c r="V4040" s="162"/>
      <c r="W4040" s="162"/>
      <c r="X4040" s="162"/>
      <c r="Y4040" s="162"/>
      <c r="Z4040" s="162"/>
      <c r="AA4040" s="162"/>
    </row>
    <row r="4041">
      <c r="A4041" s="160">
        <v>4040.0</v>
      </c>
      <c r="B4041" s="165" t="s">
        <v>4186</v>
      </c>
      <c r="C4041" s="160">
        <v>2.0210618E7</v>
      </c>
      <c r="D4041" s="162"/>
      <c r="E4041" s="162"/>
      <c r="F4041" s="167"/>
      <c r="G4041" s="168"/>
      <c r="H4041" s="162"/>
      <c r="I4041" s="162"/>
      <c r="J4041" s="162"/>
      <c r="K4041" s="162"/>
      <c r="L4041" s="162"/>
      <c r="M4041" s="162"/>
      <c r="N4041" s="162"/>
      <c r="O4041" s="162"/>
      <c r="P4041" s="162"/>
      <c r="Q4041" s="162"/>
      <c r="R4041" s="162"/>
      <c r="S4041" s="162"/>
      <c r="T4041" s="162"/>
      <c r="U4041" s="162"/>
      <c r="V4041" s="162"/>
      <c r="W4041" s="162"/>
      <c r="X4041" s="162"/>
      <c r="Y4041" s="162"/>
      <c r="Z4041" s="162"/>
      <c r="AA4041" s="162"/>
    </row>
    <row r="4042">
      <c r="A4042" s="160">
        <v>4041.0</v>
      </c>
      <c r="B4042" s="165" t="s">
        <v>4187</v>
      </c>
      <c r="C4042" s="160">
        <v>2.0210618E7</v>
      </c>
      <c r="D4042" s="162"/>
      <c r="E4042" s="162"/>
      <c r="F4042" s="167"/>
      <c r="G4042" s="168"/>
      <c r="H4042" s="162"/>
      <c r="I4042" s="162"/>
      <c r="J4042" s="162"/>
      <c r="K4042" s="162"/>
      <c r="L4042" s="162"/>
      <c r="M4042" s="162"/>
      <c r="N4042" s="162"/>
      <c r="O4042" s="162"/>
      <c r="P4042" s="162"/>
      <c r="Q4042" s="162"/>
      <c r="R4042" s="162"/>
      <c r="S4042" s="162"/>
      <c r="T4042" s="162"/>
      <c r="U4042" s="162"/>
      <c r="V4042" s="162"/>
      <c r="W4042" s="162"/>
      <c r="X4042" s="162"/>
      <c r="Y4042" s="162"/>
      <c r="Z4042" s="162"/>
      <c r="AA4042" s="162"/>
    </row>
    <row r="4043">
      <c r="A4043" s="160">
        <v>4042.0</v>
      </c>
      <c r="B4043" s="165" t="s">
        <v>4188</v>
      </c>
      <c r="C4043" s="160">
        <v>2.0210618E7</v>
      </c>
      <c r="D4043" s="162"/>
      <c r="E4043" s="162"/>
      <c r="F4043" s="167"/>
      <c r="G4043" s="168"/>
      <c r="H4043" s="162"/>
      <c r="I4043" s="162"/>
      <c r="J4043" s="162"/>
      <c r="K4043" s="162"/>
      <c r="L4043" s="162"/>
      <c r="M4043" s="162"/>
      <c r="N4043" s="162"/>
      <c r="O4043" s="162"/>
      <c r="P4043" s="162"/>
      <c r="Q4043" s="162"/>
      <c r="R4043" s="162"/>
      <c r="S4043" s="162"/>
      <c r="T4043" s="162"/>
      <c r="U4043" s="162"/>
      <c r="V4043" s="162"/>
      <c r="W4043" s="162"/>
      <c r="X4043" s="162"/>
      <c r="Y4043" s="162"/>
      <c r="Z4043" s="162"/>
      <c r="AA4043" s="162"/>
    </row>
    <row r="4044">
      <c r="A4044" s="160">
        <v>4043.0</v>
      </c>
      <c r="B4044" s="165" t="s">
        <v>4189</v>
      </c>
      <c r="C4044" s="160">
        <v>2.0210618E7</v>
      </c>
      <c r="D4044" s="162"/>
      <c r="E4044" s="162"/>
      <c r="F4044" s="167"/>
      <c r="G4044" s="168"/>
      <c r="H4044" s="162"/>
      <c r="I4044" s="162"/>
      <c r="J4044" s="162"/>
      <c r="K4044" s="162"/>
      <c r="L4044" s="162"/>
      <c r="M4044" s="162"/>
      <c r="N4044" s="162"/>
      <c r="O4044" s="162"/>
      <c r="P4044" s="162"/>
      <c r="Q4044" s="162"/>
      <c r="R4044" s="162"/>
      <c r="S4044" s="162"/>
      <c r="T4044" s="162"/>
      <c r="U4044" s="162"/>
      <c r="V4044" s="162"/>
      <c r="W4044" s="162"/>
      <c r="X4044" s="162"/>
      <c r="Y4044" s="162"/>
      <c r="Z4044" s="162"/>
      <c r="AA4044" s="162"/>
    </row>
    <row r="4045">
      <c r="A4045" s="160">
        <v>4044.0</v>
      </c>
      <c r="B4045" s="165" t="s">
        <v>4190</v>
      </c>
      <c r="C4045" s="160">
        <v>2.0210618E7</v>
      </c>
      <c r="D4045" s="162"/>
      <c r="E4045" s="162"/>
      <c r="F4045" s="167"/>
      <c r="G4045" s="168"/>
      <c r="H4045" s="162"/>
      <c r="I4045" s="162"/>
      <c r="J4045" s="162"/>
      <c r="K4045" s="162"/>
      <c r="L4045" s="162"/>
      <c r="M4045" s="162"/>
      <c r="N4045" s="162"/>
      <c r="O4045" s="162"/>
      <c r="P4045" s="162"/>
      <c r="Q4045" s="162"/>
      <c r="R4045" s="162"/>
      <c r="S4045" s="162"/>
      <c r="T4045" s="162"/>
      <c r="U4045" s="162"/>
      <c r="V4045" s="162"/>
      <c r="W4045" s="162"/>
      <c r="X4045" s="162"/>
      <c r="Y4045" s="162"/>
      <c r="Z4045" s="162"/>
      <c r="AA4045" s="162"/>
    </row>
    <row r="4046">
      <c r="A4046" s="160">
        <v>4045.0</v>
      </c>
      <c r="B4046" s="165" t="s">
        <v>4191</v>
      </c>
      <c r="C4046" s="160">
        <v>2.0210618E7</v>
      </c>
      <c r="D4046" s="162"/>
      <c r="E4046" s="162"/>
      <c r="F4046" s="167"/>
      <c r="G4046" s="168"/>
      <c r="H4046" s="162"/>
      <c r="I4046" s="162"/>
      <c r="J4046" s="162"/>
      <c r="K4046" s="162"/>
      <c r="L4046" s="162"/>
      <c r="M4046" s="162"/>
      <c r="N4046" s="162"/>
      <c r="O4046" s="162"/>
      <c r="P4046" s="162"/>
      <c r="Q4046" s="162"/>
      <c r="R4046" s="162"/>
      <c r="S4046" s="162"/>
      <c r="T4046" s="162"/>
      <c r="U4046" s="162"/>
      <c r="V4046" s="162"/>
      <c r="W4046" s="162"/>
      <c r="X4046" s="162"/>
      <c r="Y4046" s="162"/>
      <c r="Z4046" s="162"/>
      <c r="AA4046" s="162"/>
    </row>
    <row r="4047">
      <c r="A4047" s="160">
        <v>4046.0</v>
      </c>
      <c r="B4047" s="165" t="s">
        <v>4192</v>
      </c>
      <c r="C4047" s="160">
        <v>2.0210618E7</v>
      </c>
      <c r="D4047" s="162"/>
      <c r="E4047" s="162"/>
      <c r="F4047" s="167"/>
      <c r="G4047" s="168"/>
      <c r="H4047" s="162"/>
      <c r="I4047" s="162"/>
      <c r="J4047" s="162"/>
      <c r="K4047" s="162"/>
      <c r="L4047" s="162"/>
      <c r="M4047" s="162"/>
      <c r="N4047" s="162"/>
      <c r="O4047" s="162"/>
      <c r="P4047" s="162"/>
      <c r="Q4047" s="162"/>
      <c r="R4047" s="162"/>
      <c r="S4047" s="162"/>
      <c r="T4047" s="162"/>
      <c r="U4047" s="162"/>
      <c r="V4047" s="162"/>
      <c r="W4047" s="162"/>
      <c r="X4047" s="162"/>
      <c r="Y4047" s="162"/>
      <c r="Z4047" s="162"/>
      <c r="AA4047" s="162"/>
    </row>
    <row r="4048">
      <c r="A4048" s="160">
        <v>4047.0</v>
      </c>
      <c r="B4048" s="165" t="s">
        <v>4193</v>
      </c>
      <c r="C4048" s="160">
        <v>2.0210618E7</v>
      </c>
      <c r="D4048" s="162"/>
      <c r="E4048" s="162"/>
      <c r="F4048" s="167"/>
      <c r="G4048" s="168"/>
      <c r="H4048" s="162"/>
      <c r="I4048" s="162"/>
      <c r="J4048" s="162"/>
      <c r="K4048" s="162"/>
      <c r="L4048" s="162"/>
      <c r="M4048" s="162"/>
      <c r="N4048" s="162"/>
      <c r="O4048" s="162"/>
      <c r="P4048" s="162"/>
      <c r="Q4048" s="162"/>
      <c r="R4048" s="162"/>
      <c r="S4048" s="162"/>
      <c r="T4048" s="162"/>
      <c r="U4048" s="162"/>
      <c r="V4048" s="162"/>
      <c r="W4048" s="162"/>
      <c r="X4048" s="162"/>
      <c r="Y4048" s="162"/>
      <c r="Z4048" s="162"/>
      <c r="AA4048" s="162"/>
    </row>
    <row r="4049">
      <c r="A4049" s="160">
        <v>4048.0</v>
      </c>
      <c r="B4049" s="165" t="s">
        <v>4194</v>
      </c>
      <c r="C4049" s="160">
        <v>2.0210618E7</v>
      </c>
      <c r="D4049" s="162"/>
      <c r="E4049" s="162"/>
      <c r="F4049" s="167"/>
      <c r="G4049" s="168"/>
      <c r="H4049" s="162"/>
      <c r="I4049" s="162"/>
      <c r="J4049" s="162"/>
      <c r="K4049" s="162"/>
      <c r="L4049" s="162"/>
      <c r="M4049" s="162"/>
      <c r="N4049" s="162"/>
      <c r="O4049" s="162"/>
      <c r="P4049" s="162"/>
      <c r="Q4049" s="162"/>
      <c r="R4049" s="162"/>
      <c r="S4049" s="162"/>
      <c r="T4049" s="162"/>
      <c r="U4049" s="162"/>
      <c r="V4049" s="162"/>
      <c r="W4049" s="162"/>
      <c r="X4049" s="162"/>
      <c r="Y4049" s="162"/>
      <c r="Z4049" s="162"/>
      <c r="AA4049" s="162"/>
    </row>
    <row r="4050">
      <c r="A4050" s="160">
        <v>4049.0</v>
      </c>
      <c r="B4050" s="165" t="s">
        <v>4195</v>
      </c>
      <c r="C4050" s="160">
        <v>2.0210618E7</v>
      </c>
      <c r="D4050" s="162"/>
      <c r="E4050" s="162"/>
      <c r="F4050" s="167"/>
      <c r="G4050" s="168"/>
      <c r="H4050" s="162"/>
      <c r="I4050" s="162"/>
      <c r="J4050" s="162"/>
      <c r="K4050" s="162"/>
      <c r="L4050" s="162"/>
      <c r="M4050" s="162"/>
      <c r="N4050" s="162"/>
      <c r="O4050" s="162"/>
      <c r="P4050" s="162"/>
      <c r="Q4050" s="162"/>
      <c r="R4050" s="162"/>
      <c r="S4050" s="162"/>
      <c r="T4050" s="162"/>
      <c r="U4050" s="162"/>
      <c r="V4050" s="162"/>
      <c r="W4050" s="162"/>
      <c r="X4050" s="162"/>
      <c r="Y4050" s="162"/>
      <c r="Z4050" s="162"/>
      <c r="AA4050" s="162"/>
    </row>
    <row r="4051">
      <c r="A4051" s="160">
        <v>4050.0</v>
      </c>
      <c r="B4051" s="165" t="s">
        <v>4196</v>
      </c>
      <c r="C4051" s="160">
        <v>2.0210618E7</v>
      </c>
      <c r="D4051" s="162"/>
      <c r="E4051" s="162"/>
      <c r="F4051" s="167"/>
      <c r="G4051" s="168"/>
      <c r="H4051" s="162"/>
      <c r="I4051" s="162"/>
      <c r="J4051" s="162"/>
      <c r="K4051" s="162"/>
      <c r="L4051" s="162"/>
      <c r="M4051" s="162"/>
      <c r="N4051" s="162"/>
      <c r="O4051" s="162"/>
      <c r="P4051" s="162"/>
      <c r="Q4051" s="162"/>
      <c r="R4051" s="162"/>
      <c r="S4051" s="162"/>
      <c r="T4051" s="162"/>
      <c r="U4051" s="162"/>
      <c r="V4051" s="162"/>
      <c r="W4051" s="162"/>
      <c r="X4051" s="162"/>
      <c r="Y4051" s="162"/>
      <c r="Z4051" s="162"/>
      <c r="AA4051" s="162"/>
    </row>
    <row r="4052">
      <c r="A4052" s="160">
        <v>4051.0</v>
      </c>
      <c r="B4052" s="165" t="s">
        <v>4197</v>
      </c>
      <c r="C4052" s="160">
        <v>2.0210618E7</v>
      </c>
      <c r="D4052" s="162"/>
      <c r="E4052" s="162"/>
      <c r="F4052" s="167"/>
      <c r="G4052" s="168"/>
      <c r="H4052" s="162"/>
      <c r="I4052" s="162"/>
      <c r="J4052" s="162"/>
      <c r="K4052" s="162"/>
      <c r="L4052" s="162"/>
      <c r="M4052" s="162"/>
      <c r="N4052" s="162"/>
      <c r="O4052" s="162"/>
      <c r="P4052" s="162"/>
      <c r="Q4052" s="162"/>
      <c r="R4052" s="162"/>
      <c r="S4052" s="162"/>
      <c r="T4052" s="162"/>
      <c r="U4052" s="162"/>
      <c r="V4052" s="162"/>
      <c r="W4052" s="162"/>
      <c r="X4052" s="162"/>
      <c r="Y4052" s="162"/>
      <c r="Z4052" s="162"/>
      <c r="AA4052" s="162"/>
    </row>
    <row r="4053">
      <c r="A4053" s="160">
        <v>4052.0</v>
      </c>
      <c r="B4053" s="165" t="s">
        <v>4198</v>
      </c>
      <c r="C4053" s="160">
        <v>2.0210618E7</v>
      </c>
      <c r="D4053" s="162"/>
      <c r="E4053" s="162"/>
      <c r="F4053" s="167"/>
      <c r="G4053" s="168"/>
      <c r="H4053" s="162"/>
      <c r="I4053" s="162"/>
      <c r="J4053" s="162"/>
      <c r="K4053" s="162"/>
      <c r="L4053" s="162"/>
      <c r="M4053" s="162"/>
      <c r="N4053" s="162"/>
      <c r="O4053" s="162"/>
      <c r="P4053" s="162"/>
      <c r="Q4053" s="162"/>
      <c r="R4053" s="162"/>
      <c r="S4053" s="162"/>
      <c r="T4053" s="162"/>
      <c r="U4053" s="162"/>
      <c r="V4053" s="162"/>
      <c r="W4053" s="162"/>
      <c r="X4053" s="162"/>
      <c r="Y4053" s="162"/>
      <c r="Z4053" s="162"/>
      <c r="AA4053" s="162"/>
    </row>
    <row r="4054">
      <c r="A4054" s="160">
        <v>4053.0</v>
      </c>
      <c r="B4054" s="165" t="s">
        <v>4199</v>
      </c>
      <c r="C4054" s="160">
        <v>2.0210618E7</v>
      </c>
      <c r="D4054" s="162"/>
      <c r="E4054" s="162"/>
      <c r="F4054" s="167"/>
      <c r="G4054" s="168"/>
      <c r="H4054" s="162"/>
      <c r="I4054" s="162"/>
      <c r="J4054" s="162"/>
      <c r="K4054" s="162"/>
      <c r="L4054" s="162"/>
      <c r="M4054" s="162"/>
      <c r="N4054" s="162"/>
      <c r="O4054" s="162"/>
      <c r="P4054" s="162"/>
      <c r="Q4054" s="162"/>
      <c r="R4054" s="162"/>
      <c r="S4054" s="162"/>
      <c r="T4054" s="162"/>
      <c r="U4054" s="162"/>
      <c r="V4054" s="162"/>
      <c r="W4054" s="162"/>
      <c r="X4054" s="162"/>
      <c r="Y4054" s="162"/>
      <c r="Z4054" s="162"/>
      <c r="AA4054" s="162"/>
    </row>
    <row r="4055">
      <c r="A4055" s="160">
        <v>4054.0</v>
      </c>
      <c r="B4055" s="165" t="s">
        <v>4200</v>
      </c>
      <c r="C4055" s="160">
        <v>2.0210618E7</v>
      </c>
      <c r="D4055" s="162"/>
      <c r="E4055" s="162"/>
      <c r="F4055" s="167"/>
      <c r="G4055" s="168"/>
      <c r="H4055" s="162"/>
      <c r="I4055" s="162"/>
      <c r="J4055" s="162"/>
      <c r="K4055" s="162"/>
      <c r="L4055" s="162"/>
      <c r="M4055" s="162"/>
      <c r="N4055" s="162"/>
      <c r="O4055" s="162"/>
      <c r="P4055" s="162"/>
      <c r="Q4055" s="162"/>
      <c r="R4055" s="162"/>
      <c r="S4055" s="162"/>
      <c r="T4055" s="162"/>
      <c r="U4055" s="162"/>
      <c r="V4055" s="162"/>
      <c r="W4055" s="162"/>
      <c r="X4055" s="162"/>
      <c r="Y4055" s="162"/>
      <c r="Z4055" s="162"/>
      <c r="AA4055" s="162"/>
    </row>
    <row r="4056">
      <c r="A4056" s="160">
        <v>4055.0</v>
      </c>
      <c r="B4056" s="165" t="s">
        <v>4201</v>
      </c>
      <c r="C4056" s="160">
        <v>2.0210618E7</v>
      </c>
      <c r="D4056" s="162"/>
      <c r="E4056" s="162"/>
      <c r="F4056" s="167"/>
      <c r="G4056" s="168"/>
      <c r="H4056" s="162"/>
      <c r="I4056" s="162"/>
      <c r="J4056" s="162"/>
      <c r="K4056" s="162"/>
      <c r="L4056" s="162"/>
      <c r="M4056" s="162"/>
      <c r="N4056" s="162"/>
      <c r="O4056" s="162"/>
      <c r="P4056" s="162"/>
      <c r="Q4056" s="162"/>
      <c r="R4056" s="162"/>
      <c r="S4056" s="162"/>
      <c r="T4056" s="162"/>
      <c r="U4056" s="162"/>
      <c r="V4056" s="162"/>
      <c r="W4056" s="162"/>
      <c r="X4056" s="162"/>
      <c r="Y4056" s="162"/>
      <c r="Z4056" s="162"/>
      <c r="AA4056" s="162"/>
    </row>
    <row r="4057">
      <c r="A4057" s="160">
        <v>4056.0</v>
      </c>
      <c r="B4057" s="165" t="s">
        <v>4202</v>
      </c>
      <c r="C4057" s="160">
        <v>2.0210618E7</v>
      </c>
      <c r="D4057" s="162"/>
      <c r="E4057" s="162"/>
      <c r="F4057" s="167"/>
      <c r="G4057" s="168"/>
      <c r="H4057" s="162"/>
      <c r="I4057" s="162"/>
      <c r="J4057" s="162"/>
      <c r="K4057" s="162"/>
      <c r="L4057" s="162"/>
      <c r="M4057" s="162"/>
      <c r="N4057" s="162"/>
      <c r="O4057" s="162"/>
      <c r="P4057" s="162"/>
      <c r="Q4057" s="162"/>
      <c r="R4057" s="162"/>
      <c r="S4057" s="162"/>
      <c r="T4057" s="162"/>
      <c r="U4057" s="162"/>
      <c r="V4057" s="162"/>
      <c r="W4057" s="162"/>
      <c r="X4057" s="162"/>
      <c r="Y4057" s="162"/>
      <c r="Z4057" s="162"/>
      <c r="AA4057" s="162"/>
    </row>
    <row r="4058">
      <c r="A4058" s="160">
        <v>4057.0</v>
      </c>
      <c r="B4058" s="165" t="s">
        <v>4203</v>
      </c>
      <c r="C4058" s="160">
        <v>2.0210619E7</v>
      </c>
      <c r="D4058" s="162"/>
      <c r="E4058" s="162"/>
      <c r="F4058" s="167"/>
      <c r="G4058" s="168"/>
      <c r="H4058" s="162"/>
      <c r="I4058" s="162"/>
      <c r="J4058" s="162"/>
      <c r="K4058" s="162"/>
      <c r="L4058" s="162"/>
      <c r="M4058" s="162"/>
      <c r="N4058" s="162"/>
      <c r="O4058" s="162"/>
      <c r="P4058" s="162"/>
      <c r="Q4058" s="162"/>
      <c r="R4058" s="162"/>
      <c r="S4058" s="162"/>
      <c r="T4058" s="162"/>
      <c r="U4058" s="162"/>
      <c r="V4058" s="162"/>
      <c r="W4058" s="162"/>
      <c r="X4058" s="162"/>
      <c r="Y4058" s="162"/>
      <c r="Z4058" s="162"/>
      <c r="AA4058" s="162"/>
    </row>
    <row r="4059">
      <c r="A4059" s="160">
        <v>4058.0</v>
      </c>
      <c r="B4059" s="165" t="s">
        <v>4204</v>
      </c>
      <c r="C4059" s="160">
        <v>2.0210619E7</v>
      </c>
      <c r="D4059" s="162"/>
      <c r="E4059" s="162"/>
      <c r="F4059" s="167"/>
      <c r="G4059" s="168"/>
      <c r="H4059" s="162"/>
      <c r="I4059" s="162"/>
      <c r="J4059" s="162"/>
      <c r="K4059" s="162"/>
      <c r="L4059" s="162"/>
      <c r="M4059" s="162"/>
      <c r="N4059" s="162"/>
      <c r="O4059" s="162"/>
      <c r="P4059" s="162"/>
      <c r="Q4059" s="162"/>
      <c r="R4059" s="162"/>
      <c r="S4059" s="162"/>
      <c r="T4059" s="162"/>
      <c r="U4059" s="162"/>
      <c r="V4059" s="162"/>
      <c r="W4059" s="162"/>
      <c r="X4059" s="162"/>
      <c r="Y4059" s="162"/>
      <c r="Z4059" s="162"/>
      <c r="AA4059" s="162"/>
    </row>
    <row r="4060">
      <c r="A4060" s="160">
        <v>4059.0</v>
      </c>
      <c r="B4060" s="165" t="s">
        <v>4205</v>
      </c>
      <c r="C4060" s="160">
        <v>2.0210619E7</v>
      </c>
      <c r="D4060" s="162"/>
      <c r="E4060" s="162"/>
      <c r="F4060" s="167"/>
      <c r="G4060" s="168"/>
      <c r="H4060" s="162"/>
      <c r="I4060" s="162"/>
      <c r="J4060" s="162"/>
      <c r="K4060" s="162"/>
      <c r="L4060" s="162"/>
      <c r="M4060" s="162"/>
      <c r="N4060" s="162"/>
      <c r="O4060" s="162"/>
      <c r="P4060" s="162"/>
      <c r="Q4060" s="162"/>
      <c r="R4060" s="162"/>
      <c r="S4060" s="162"/>
      <c r="T4060" s="162"/>
      <c r="U4060" s="162"/>
      <c r="V4060" s="162"/>
      <c r="W4060" s="162"/>
      <c r="X4060" s="162"/>
      <c r="Y4060" s="162"/>
      <c r="Z4060" s="162"/>
      <c r="AA4060" s="162"/>
    </row>
    <row r="4061">
      <c r="A4061" s="160">
        <v>4060.0</v>
      </c>
      <c r="B4061" s="165" t="s">
        <v>4206</v>
      </c>
      <c r="C4061" s="160">
        <v>2.0210619E7</v>
      </c>
      <c r="D4061" s="162"/>
      <c r="E4061" s="162"/>
      <c r="F4061" s="167"/>
      <c r="G4061" s="168"/>
      <c r="H4061" s="162"/>
      <c r="I4061" s="162"/>
      <c r="J4061" s="162"/>
      <c r="K4061" s="162"/>
      <c r="L4061" s="162"/>
      <c r="M4061" s="162"/>
      <c r="N4061" s="162"/>
      <c r="O4061" s="162"/>
      <c r="P4061" s="162"/>
      <c r="Q4061" s="162"/>
      <c r="R4061" s="162"/>
      <c r="S4061" s="162"/>
      <c r="T4061" s="162"/>
      <c r="U4061" s="162"/>
      <c r="V4061" s="162"/>
      <c r="W4061" s="162"/>
      <c r="X4061" s="162"/>
      <c r="Y4061" s="162"/>
      <c r="Z4061" s="162"/>
      <c r="AA4061" s="162"/>
    </row>
    <row r="4062">
      <c r="A4062" s="160">
        <v>4061.0</v>
      </c>
      <c r="B4062" s="165" t="s">
        <v>4207</v>
      </c>
      <c r="C4062" s="160">
        <v>2.0210619E7</v>
      </c>
      <c r="D4062" s="162"/>
      <c r="E4062" s="162"/>
      <c r="F4062" s="167"/>
      <c r="G4062" s="168"/>
      <c r="H4062" s="162"/>
      <c r="I4062" s="162"/>
      <c r="J4062" s="162"/>
      <c r="K4062" s="162"/>
      <c r="L4062" s="162"/>
      <c r="M4062" s="162"/>
      <c r="N4062" s="162"/>
      <c r="O4062" s="162"/>
      <c r="P4062" s="162"/>
      <c r="Q4062" s="162"/>
      <c r="R4062" s="162"/>
      <c r="S4062" s="162"/>
      <c r="T4062" s="162"/>
      <c r="U4062" s="162"/>
      <c r="V4062" s="162"/>
      <c r="W4062" s="162"/>
      <c r="X4062" s="162"/>
      <c r="Y4062" s="162"/>
      <c r="Z4062" s="162"/>
      <c r="AA4062" s="162"/>
    </row>
    <row r="4063">
      <c r="A4063" s="160">
        <v>4062.0</v>
      </c>
      <c r="B4063" s="165" t="s">
        <v>4208</v>
      </c>
      <c r="C4063" s="160">
        <v>2.0210619E7</v>
      </c>
      <c r="D4063" s="162"/>
      <c r="E4063" s="162"/>
      <c r="F4063" s="167"/>
      <c r="G4063" s="168"/>
      <c r="H4063" s="162"/>
      <c r="I4063" s="162"/>
      <c r="J4063" s="162"/>
      <c r="K4063" s="162"/>
      <c r="L4063" s="162"/>
      <c r="M4063" s="162"/>
      <c r="N4063" s="162"/>
      <c r="O4063" s="162"/>
      <c r="P4063" s="162"/>
      <c r="Q4063" s="162"/>
      <c r="R4063" s="162"/>
      <c r="S4063" s="162"/>
      <c r="T4063" s="162"/>
      <c r="U4063" s="162"/>
      <c r="V4063" s="162"/>
      <c r="W4063" s="162"/>
      <c r="X4063" s="162"/>
      <c r="Y4063" s="162"/>
      <c r="Z4063" s="162"/>
      <c r="AA4063" s="162"/>
    </row>
    <row r="4064">
      <c r="A4064" s="160">
        <v>4063.0</v>
      </c>
      <c r="B4064" s="165" t="s">
        <v>4209</v>
      </c>
      <c r="C4064" s="160">
        <v>2.0210619E7</v>
      </c>
      <c r="D4064" s="162"/>
      <c r="E4064" s="162"/>
      <c r="F4064" s="167"/>
      <c r="G4064" s="168"/>
      <c r="H4064" s="162"/>
      <c r="I4064" s="162"/>
      <c r="J4064" s="162"/>
      <c r="K4064" s="162"/>
      <c r="L4064" s="162"/>
      <c r="M4064" s="162"/>
      <c r="N4064" s="162"/>
      <c r="O4064" s="162"/>
      <c r="P4064" s="162"/>
      <c r="Q4064" s="162"/>
      <c r="R4064" s="162"/>
      <c r="S4064" s="162"/>
      <c r="T4064" s="162"/>
      <c r="U4064" s="162"/>
      <c r="V4064" s="162"/>
      <c r="W4064" s="162"/>
      <c r="X4064" s="162"/>
      <c r="Y4064" s="162"/>
      <c r="Z4064" s="162"/>
      <c r="AA4064" s="162"/>
    </row>
    <row r="4065">
      <c r="A4065" s="160">
        <v>4064.0</v>
      </c>
      <c r="B4065" s="165" t="s">
        <v>4210</v>
      </c>
      <c r="C4065" s="160">
        <v>2.0210619E7</v>
      </c>
      <c r="D4065" s="162"/>
      <c r="E4065" s="162"/>
      <c r="F4065" s="167"/>
      <c r="G4065" s="168"/>
      <c r="H4065" s="162"/>
      <c r="I4065" s="162"/>
      <c r="J4065" s="162"/>
      <c r="K4065" s="162"/>
      <c r="L4065" s="162"/>
      <c r="M4065" s="162"/>
      <c r="N4065" s="162"/>
      <c r="O4065" s="162"/>
      <c r="P4065" s="162"/>
      <c r="Q4065" s="162"/>
      <c r="R4065" s="162"/>
      <c r="S4065" s="162"/>
      <c r="T4065" s="162"/>
      <c r="U4065" s="162"/>
      <c r="V4065" s="162"/>
      <c r="W4065" s="162"/>
      <c r="X4065" s="162"/>
      <c r="Y4065" s="162"/>
      <c r="Z4065" s="162"/>
      <c r="AA4065" s="162"/>
    </row>
    <row r="4066">
      <c r="A4066" s="160">
        <v>4065.0</v>
      </c>
      <c r="B4066" s="165" t="s">
        <v>4211</v>
      </c>
      <c r="C4066" s="160">
        <v>2.0210619E7</v>
      </c>
      <c r="D4066" s="162"/>
      <c r="E4066" s="162"/>
      <c r="F4066" s="167"/>
      <c r="G4066" s="168"/>
      <c r="H4066" s="162"/>
      <c r="I4066" s="162"/>
      <c r="J4066" s="162"/>
      <c r="K4066" s="162"/>
      <c r="L4066" s="162"/>
      <c r="M4066" s="162"/>
      <c r="N4066" s="162"/>
      <c r="O4066" s="162"/>
      <c r="P4066" s="162"/>
      <c r="Q4066" s="162"/>
      <c r="R4066" s="162"/>
      <c r="S4066" s="162"/>
      <c r="T4066" s="162"/>
      <c r="U4066" s="162"/>
      <c r="V4066" s="162"/>
      <c r="W4066" s="162"/>
      <c r="X4066" s="162"/>
      <c r="Y4066" s="162"/>
      <c r="Z4066" s="162"/>
      <c r="AA4066" s="162"/>
    </row>
    <row r="4067">
      <c r="A4067" s="160">
        <v>4066.0</v>
      </c>
      <c r="B4067" s="165" t="s">
        <v>4212</v>
      </c>
      <c r="C4067" s="160">
        <v>2.0210619E7</v>
      </c>
      <c r="D4067" s="162"/>
      <c r="E4067" s="162"/>
      <c r="F4067" s="167"/>
      <c r="G4067" s="168"/>
      <c r="H4067" s="162"/>
      <c r="I4067" s="162"/>
      <c r="J4067" s="162"/>
      <c r="K4067" s="162"/>
      <c r="L4067" s="162"/>
      <c r="M4067" s="162"/>
      <c r="N4067" s="162"/>
      <c r="O4067" s="162"/>
      <c r="P4067" s="162"/>
      <c r="Q4067" s="162"/>
      <c r="R4067" s="162"/>
      <c r="S4067" s="162"/>
      <c r="T4067" s="162"/>
      <c r="U4067" s="162"/>
      <c r="V4067" s="162"/>
      <c r="W4067" s="162"/>
      <c r="X4067" s="162"/>
      <c r="Y4067" s="162"/>
      <c r="Z4067" s="162"/>
      <c r="AA4067" s="162"/>
    </row>
    <row r="4068">
      <c r="A4068" s="160">
        <v>4067.0</v>
      </c>
      <c r="B4068" s="165" t="s">
        <v>4213</v>
      </c>
      <c r="C4068" s="160">
        <v>2.0210619E7</v>
      </c>
      <c r="D4068" s="162"/>
      <c r="E4068" s="162"/>
      <c r="F4068" s="167"/>
      <c r="G4068" s="168"/>
      <c r="H4068" s="162"/>
      <c r="I4068" s="162"/>
      <c r="J4068" s="162"/>
      <c r="K4068" s="162"/>
      <c r="L4068" s="162"/>
      <c r="M4068" s="162"/>
      <c r="N4068" s="162"/>
      <c r="O4068" s="162"/>
      <c r="P4068" s="162"/>
      <c r="Q4068" s="162"/>
      <c r="R4068" s="162"/>
      <c r="S4068" s="162"/>
      <c r="T4068" s="162"/>
      <c r="U4068" s="162"/>
      <c r="V4068" s="162"/>
      <c r="W4068" s="162"/>
      <c r="X4068" s="162"/>
      <c r="Y4068" s="162"/>
      <c r="Z4068" s="162"/>
      <c r="AA4068" s="162"/>
    </row>
    <row r="4069">
      <c r="A4069" s="160">
        <v>4068.0</v>
      </c>
      <c r="B4069" s="165" t="s">
        <v>4214</v>
      </c>
      <c r="C4069" s="160">
        <v>2.0210619E7</v>
      </c>
      <c r="D4069" s="162"/>
      <c r="E4069" s="162"/>
      <c r="F4069" s="167"/>
      <c r="G4069" s="168"/>
      <c r="H4069" s="162"/>
      <c r="I4069" s="162"/>
      <c r="J4069" s="162"/>
      <c r="K4069" s="162"/>
      <c r="L4069" s="162"/>
      <c r="M4069" s="162"/>
      <c r="N4069" s="162"/>
      <c r="O4069" s="162"/>
      <c r="P4069" s="162"/>
      <c r="Q4069" s="162"/>
      <c r="R4069" s="162"/>
      <c r="S4069" s="162"/>
      <c r="T4069" s="162"/>
      <c r="U4069" s="162"/>
      <c r="V4069" s="162"/>
      <c r="W4069" s="162"/>
      <c r="X4069" s="162"/>
      <c r="Y4069" s="162"/>
      <c r="Z4069" s="162"/>
      <c r="AA4069" s="162"/>
    </row>
    <row r="4070">
      <c r="A4070" s="160">
        <v>4069.0</v>
      </c>
      <c r="B4070" s="165" t="s">
        <v>4215</v>
      </c>
      <c r="C4070" s="160">
        <v>2.0210619E7</v>
      </c>
      <c r="D4070" s="162"/>
      <c r="E4070" s="162"/>
      <c r="F4070" s="167"/>
      <c r="G4070" s="168"/>
      <c r="H4070" s="162"/>
      <c r="I4070" s="162"/>
      <c r="J4070" s="162"/>
      <c r="K4070" s="162"/>
      <c r="L4070" s="162"/>
      <c r="M4070" s="162"/>
      <c r="N4070" s="162"/>
      <c r="O4070" s="162"/>
      <c r="P4070" s="162"/>
      <c r="Q4070" s="162"/>
      <c r="R4070" s="162"/>
      <c r="S4070" s="162"/>
      <c r="T4070" s="162"/>
      <c r="U4070" s="162"/>
      <c r="V4070" s="162"/>
      <c r="W4070" s="162"/>
      <c r="X4070" s="162"/>
      <c r="Y4070" s="162"/>
      <c r="Z4070" s="162"/>
      <c r="AA4070" s="162"/>
    </row>
    <row r="4071">
      <c r="A4071" s="160">
        <v>4070.0</v>
      </c>
      <c r="B4071" s="165" t="s">
        <v>4216</v>
      </c>
      <c r="C4071" s="160">
        <v>2.0210619E7</v>
      </c>
      <c r="D4071" s="162"/>
      <c r="E4071" s="162"/>
      <c r="F4071" s="167"/>
      <c r="G4071" s="168"/>
      <c r="H4071" s="162"/>
      <c r="I4071" s="162"/>
      <c r="J4071" s="162"/>
      <c r="K4071" s="162"/>
      <c r="L4071" s="162"/>
      <c r="M4071" s="162"/>
      <c r="N4071" s="162"/>
      <c r="O4071" s="162"/>
      <c r="P4071" s="162"/>
      <c r="Q4071" s="162"/>
      <c r="R4071" s="162"/>
      <c r="S4071" s="162"/>
      <c r="T4071" s="162"/>
      <c r="U4071" s="162"/>
      <c r="V4071" s="162"/>
      <c r="W4071" s="162"/>
      <c r="X4071" s="162"/>
      <c r="Y4071" s="162"/>
      <c r="Z4071" s="162"/>
      <c r="AA4071" s="162"/>
    </row>
    <row r="4072">
      <c r="A4072" s="160">
        <v>4071.0</v>
      </c>
      <c r="B4072" s="165" t="s">
        <v>4217</v>
      </c>
      <c r="C4072" s="160">
        <v>2.0210619E7</v>
      </c>
      <c r="D4072" s="162"/>
      <c r="E4072" s="162"/>
      <c r="F4072" s="167"/>
      <c r="G4072" s="168"/>
      <c r="H4072" s="162"/>
      <c r="I4072" s="162"/>
      <c r="J4072" s="162"/>
      <c r="K4072" s="162"/>
      <c r="L4072" s="162"/>
      <c r="M4072" s="162"/>
      <c r="N4072" s="162"/>
      <c r="O4072" s="162"/>
      <c r="P4072" s="162"/>
      <c r="Q4072" s="162"/>
      <c r="R4072" s="162"/>
      <c r="S4072" s="162"/>
      <c r="T4072" s="162"/>
      <c r="U4072" s="162"/>
      <c r="V4072" s="162"/>
      <c r="W4072" s="162"/>
      <c r="X4072" s="162"/>
      <c r="Y4072" s="162"/>
      <c r="Z4072" s="162"/>
      <c r="AA4072" s="162"/>
    </row>
    <row r="4073">
      <c r="A4073" s="160">
        <v>4072.0</v>
      </c>
      <c r="B4073" s="165" t="s">
        <v>4218</v>
      </c>
      <c r="C4073" s="160">
        <v>2.0210619E7</v>
      </c>
      <c r="D4073" s="162"/>
      <c r="E4073" s="162"/>
      <c r="F4073" s="167"/>
      <c r="G4073" s="168"/>
      <c r="H4073" s="162"/>
      <c r="I4073" s="162"/>
      <c r="J4073" s="162"/>
      <c r="K4073" s="162"/>
      <c r="L4073" s="162"/>
      <c r="M4073" s="162"/>
      <c r="N4073" s="162"/>
      <c r="O4073" s="162"/>
      <c r="P4073" s="162"/>
      <c r="Q4073" s="162"/>
      <c r="R4073" s="162"/>
      <c r="S4073" s="162"/>
      <c r="T4073" s="162"/>
      <c r="U4073" s="162"/>
      <c r="V4073" s="162"/>
      <c r="W4073" s="162"/>
      <c r="X4073" s="162"/>
      <c r="Y4073" s="162"/>
      <c r="Z4073" s="162"/>
      <c r="AA4073" s="162"/>
    </row>
    <row r="4074">
      <c r="A4074" s="160">
        <v>4073.0</v>
      </c>
      <c r="B4074" s="165" t="s">
        <v>4219</v>
      </c>
      <c r="C4074" s="160">
        <v>2.0210619E7</v>
      </c>
      <c r="D4074" s="162"/>
      <c r="E4074" s="162"/>
      <c r="F4074" s="167"/>
      <c r="G4074" s="168"/>
      <c r="H4074" s="162"/>
      <c r="I4074" s="162"/>
      <c r="J4074" s="162"/>
      <c r="K4074" s="162"/>
      <c r="L4074" s="162"/>
      <c r="M4074" s="162"/>
      <c r="N4074" s="162"/>
      <c r="O4074" s="162"/>
      <c r="P4074" s="162"/>
      <c r="Q4074" s="162"/>
      <c r="R4074" s="162"/>
      <c r="S4074" s="162"/>
      <c r="T4074" s="162"/>
      <c r="U4074" s="162"/>
      <c r="V4074" s="162"/>
      <c r="W4074" s="162"/>
      <c r="X4074" s="162"/>
      <c r="Y4074" s="162"/>
      <c r="Z4074" s="162"/>
      <c r="AA4074" s="162"/>
    </row>
    <row r="4075">
      <c r="A4075" s="160">
        <v>4074.0</v>
      </c>
      <c r="B4075" s="165" t="s">
        <v>4220</v>
      </c>
      <c r="C4075" s="160">
        <v>2.0210619E7</v>
      </c>
      <c r="D4075" s="162"/>
      <c r="E4075" s="162"/>
      <c r="F4075" s="167"/>
      <c r="G4075" s="168"/>
      <c r="H4075" s="162"/>
      <c r="I4075" s="162"/>
      <c r="J4075" s="162"/>
      <c r="K4075" s="162"/>
      <c r="L4075" s="162"/>
      <c r="M4075" s="162"/>
      <c r="N4075" s="162"/>
      <c r="O4075" s="162"/>
      <c r="P4075" s="162"/>
      <c r="Q4075" s="162"/>
      <c r="R4075" s="162"/>
      <c r="S4075" s="162"/>
      <c r="T4075" s="162"/>
      <c r="U4075" s="162"/>
      <c r="V4075" s="162"/>
      <c r="W4075" s="162"/>
      <c r="X4075" s="162"/>
      <c r="Y4075" s="162"/>
      <c r="Z4075" s="162"/>
      <c r="AA4075" s="162"/>
    </row>
    <row r="4076">
      <c r="A4076" s="160">
        <v>4075.0</v>
      </c>
      <c r="B4076" s="165" t="s">
        <v>4221</v>
      </c>
      <c r="C4076" s="160">
        <v>2.0210619E7</v>
      </c>
      <c r="D4076" s="162"/>
      <c r="E4076" s="162"/>
      <c r="F4076" s="167"/>
      <c r="G4076" s="168"/>
      <c r="H4076" s="162"/>
      <c r="I4076" s="162"/>
      <c r="J4076" s="162"/>
      <c r="K4076" s="162"/>
      <c r="L4076" s="162"/>
      <c r="M4076" s="162"/>
      <c r="N4076" s="162"/>
      <c r="O4076" s="162"/>
      <c r="P4076" s="162"/>
      <c r="Q4076" s="162"/>
      <c r="R4076" s="162"/>
      <c r="S4076" s="162"/>
      <c r="T4076" s="162"/>
      <c r="U4076" s="162"/>
      <c r="V4076" s="162"/>
      <c r="W4076" s="162"/>
      <c r="X4076" s="162"/>
      <c r="Y4076" s="162"/>
      <c r="Z4076" s="162"/>
      <c r="AA4076" s="162"/>
    </row>
    <row r="4077">
      <c r="A4077" s="160">
        <v>4076.0</v>
      </c>
      <c r="B4077" s="165" t="s">
        <v>4222</v>
      </c>
      <c r="C4077" s="160">
        <v>2.0210619E7</v>
      </c>
      <c r="D4077" s="162"/>
      <c r="E4077" s="162"/>
      <c r="F4077" s="167"/>
      <c r="G4077" s="168"/>
      <c r="H4077" s="162"/>
      <c r="I4077" s="162"/>
      <c r="J4077" s="162"/>
      <c r="K4077" s="162"/>
      <c r="L4077" s="162"/>
      <c r="M4077" s="162"/>
      <c r="N4077" s="162"/>
      <c r="O4077" s="162"/>
      <c r="P4077" s="162"/>
      <c r="Q4077" s="162"/>
      <c r="R4077" s="162"/>
      <c r="S4077" s="162"/>
      <c r="T4077" s="162"/>
      <c r="U4077" s="162"/>
      <c r="V4077" s="162"/>
      <c r="W4077" s="162"/>
      <c r="X4077" s="162"/>
      <c r="Y4077" s="162"/>
      <c r="Z4077" s="162"/>
      <c r="AA4077" s="162"/>
    </row>
    <row r="4078">
      <c r="A4078" s="160">
        <v>4077.0</v>
      </c>
      <c r="B4078" s="165" t="s">
        <v>4223</v>
      </c>
      <c r="C4078" s="160">
        <v>2.0210619E7</v>
      </c>
      <c r="D4078" s="162"/>
      <c r="E4078" s="162"/>
      <c r="F4078" s="167"/>
      <c r="G4078" s="168"/>
      <c r="H4078" s="162"/>
      <c r="I4078" s="162"/>
      <c r="J4078" s="162"/>
      <c r="K4078" s="162"/>
      <c r="L4078" s="162"/>
      <c r="M4078" s="162"/>
      <c r="N4078" s="162"/>
      <c r="O4078" s="162"/>
      <c r="P4078" s="162"/>
      <c r="Q4078" s="162"/>
      <c r="R4078" s="162"/>
      <c r="S4078" s="162"/>
      <c r="T4078" s="162"/>
      <c r="U4078" s="162"/>
      <c r="V4078" s="162"/>
      <c r="W4078" s="162"/>
      <c r="X4078" s="162"/>
      <c r="Y4078" s="162"/>
      <c r="Z4078" s="162"/>
      <c r="AA4078" s="162"/>
    </row>
    <row r="4079">
      <c r="A4079" s="160">
        <v>4078.0</v>
      </c>
      <c r="B4079" s="165" t="s">
        <v>4224</v>
      </c>
      <c r="C4079" s="160">
        <v>2.0210619E7</v>
      </c>
      <c r="D4079" s="162"/>
      <c r="E4079" s="162"/>
      <c r="F4079" s="167"/>
      <c r="G4079" s="168"/>
      <c r="H4079" s="162"/>
      <c r="I4079" s="162"/>
      <c r="J4079" s="162"/>
      <c r="K4079" s="162"/>
      <c r="L4079" s="162"/>
      <c r="M4079" s="162"/>
      <c r="N4079" s="162"/>
      <c r="O4079" s="162"/>
      <c r="P4079" s="162"/>
      <c r="Q4079" s="162"/>
      <c r="R4079" s="162"/>
      <c r="S4079" s="162"/>
      <c r="T4079" s="162"/>
      <c r="U4079" s="162"/>
      <c r="V4079" s="162"/>
      <c r="W4079" s="162"/>
      <c r="X4079" s="162"/>
      <c r="Y4079" s="162"/>
      <c r="Z4079" s="162"/>
      <c r="AA4079" s="162"/>
    </row>
    <row r="4080">
      <c r="A4080" s="160">
        <v>4079.0</v>
      </c>
      <c r="B4080" s="165" t="s">
        <v>4225</v>
      </c>
      <c r="C4080" s="160">
        <v>2.0210619E7</v>
      </c>
      <c r="D4080" s="162"/>
      <c r="E4080" s="162"/>
      <c r="F4080" s="167"/>
      <c r="G4080" s="168"/>
      <c r="H4080" s="162"/>
      <c r="I4080" s="162"/>
      <c r="J4080" s="162"/>
      <c r="K4080" s="162"/>
      <c r="L4080" s="162"/>
      <c r="M4080" s="162"/>
      <c r="N4080" s="162"/>
      <c r="O4080" s="162"/>
      <c r="P4080" s="162"/>
      <c r="Q4080" s="162"/>
      <c r="R4080" s="162"/>
      <c r="S4080" s="162"/>
      <c r="T4080" s="162"/>
      <c r="U4080" s="162"/>
      <c r="V4080" s="162"/>
      <c r="W4080" s="162"/>
      <c r="X4080" s="162"/>
      <c r="Y4080" s="162"/>
      <c r="Z4080" s="162"/>
      <c r="AA4080" s="162"/>
    </row>
    <row r="4081">
      <c r="A4081" s="160">
        <v>4080.0</v>
      </c>
      <c r="B4081" s="165" t="s">
        <v>4226</v>
      </c>
      <c r="C4081" s="160">
        <v>2.0210619E7</v>
      </c>
      <c r="D4081" s="162"/>
      <c r="E4081" s="162"/>
      <c r="F4081" s="167"/>
      <c r="G4081" s="168"/>
      <c r="H4081" s="162"/>
      <c r="I4081" s="162"/>
      <c r="J4081" s="162"/>
      <c r="K4081" s="162"/>
      <c r="L4081" s="162"/>
      <c r="M4081" s="162"/>
      <c r="N4081" s="162"/>
      <c r="O4081" s="162"/>
      <c r="P4081" s="162"/>
      <c r="Q4081" s="162"/>
      <c r="R4081" s="162"/>
      <c r="S4081" s="162"/>
      <c r="T4081" s="162"/>
      <c r="U4081" s="162"/>
      <c r="V4081" s="162"/>
      <c r="W4081" s="162"/>
      <c r="X4081" s="162"/>
      <c r="Y4081" s="162"/>
      <c r="Z4081" s="162"/>
      <c r="AA4081" s="162"/>
    </row>
    <row r="4082">
      <c r="A4082" s="160">
        <v>4081.0</v>
      </c>
      <c r="B4082" s="165" t="s">
        <v>4227</v>
      </c>
      <c r="C4082" s="160">
        <v>2.021062E7</v>
      </c>
      <c r="D4082" s="162"/>
      <c r="E4082" s="162"/>
      <c r="F4082" s="167"/>
      <c r="G4082" s="168"/>
      <c r="H4082" s="162"/>
      <c r="I4082" s="162"/>
      <c r="J4082" s="162"/>
      <c r="K4082" s="162"/>
      <c r="L4082" s="162"/>
      <c r="M4082" s="162"/>
      <c r="N4082" s="162"/>
      <c r="O4082" s="162"/>
      <c r="P4082" s="162"/>
      <c r="Q4082" s="162"/>
      <c r="R4082" s="162"/>
      <c r="S4082" s="162"/>
      <c r="T4082" s="162"/>
      <c r="U4082" s="162"/>
      <c r="V4082" s="162"/>
      <c r="W4082" s="162"/>
      <c r="X4082" s="162"/>
      <c r="Y4082" s="162"/>
      <c r="Z4082" s="162"/>
      <c r="AA4082" s="162"/>
    </row>
    <row r="4083">
      <c r="A4083" s="160">
        <v>4082.0</v>
      </c>
      <c r="B4083" s="165" t="s">
        <v>4228</v>
      </c>
      <c r="C4083" s="160">
        <v>2.021062E7</v>
      </c>
      <c r="D4083" s="162"/>
      <c r="E4083" s="162"/>
      <c r="F4083" s="167"/>
      <c r="G4083" s="168"/>
      <c r="H4083" s="162"/>
      <c r="I4083" s="162"/>
      <c r="J4083" s="162"/>
      <c r="K4083" s="162"/>
      <c r="L4083" s="162"/>
      <c r="M4083" s="162"/>
      <c r="N4083" s="162"/>
      <c r="O4083" s="162"/>
      <c r="P4083" s="162"/>
      <c r="Q4083" s="162"/>
      <c r="R4083" s="162"/>
      <c r="S4083" s="162"/>
      <c r="T4083" s="162"/>
      <c r="U4083" s="162"/>
      <c r="V4083" s="162"/>
      <c r="W4083" s="162"/>
      <c r="X4083" s="162"/>
      <c r="Y4083" s="162"/>
      <c r="Z4083" s="162"/>
      <c r="AA4083" s="162"/>
    </row>
    <row r="4084">
      <c r="A4084" s="160">
        <v>4083.0</v>
      </c>
      <c r="B4084" s="165" t="s">
        <v>4229</v>
      </c>
      <c r="C4084" s="160">
        <v>2.021062E7</v>
      </c>
      <c r="D4084" s="162"/>
      <c r="E4084" s="162"/>
      <c r="F4084" s="167"/>
      <c r="G4084" s="168"/>
      <c r="H4084" s="162"/>
      <c r="I4084" s="162"/>
      <c r="J4084" s="162"/>
      <c r="K4084" s="162"/>
      <c r="L4084" s="162"/>
      <c r="M4084" s="162"/>
      <c r="N4084" s="162"/>
      <c r="O4084" s="162"/>
      <c r="P4084" s="162"/>
      <c r="Q4084" s="162"/>
      <c r="R4084" s="162"/>
      <c r="S4084" s="162"/>
      <c r="T4084" s="162"/>
      <c r="U4084" s="162"/>
      <c r="V4084" s="162"/>
      <c r="W4084" s="162"/>
      <c r="X4084" s="162"/>
      <c r="Y4084" s="162"/>
      <c r="Z4084" s="162"/>
      <c r="AA4084" s="162"/>
    </row>
    <row r="4085">
      <c r="A4085" s="160">
        <v>4084.0</v>
      </c>
      <c r="B4085" s="165" t="s">
        <v>4230</v>
      </c>
      <c r="C4085" s="160">
        <v>2.021062E7</v>
      </c>
      <c r="D4085" s="162"/>
      <c r="E4085" s="162"/>
      <c r="F4085" s="167"/>
      <c r="G4085" s="168"/>
      <c r="H4085" s="162"/>
      <c r="I4085" s="162"/>
      <c r="J4085" s="162"/>
      <c r="K4085" s="162"/>
      <c r="L4085" s="162"/>
      <c r="M4085" s="162"/>
      <c r="N4085" s="162"/>
      <c r="O4085" s="162"/>
      <c r="P4085" s="162"/>
      <c r="Q4085" s="162"/>
      <c r="R4085" s="162"/>
      <c r="S4085" s="162"/>
      <c r="T4085" s="162"/>
      <c r="U4085" s="162"/>
      <c r="V4085" s="162"/>
      <c r="W4085" s="162"/>
      <c r="X4085" s="162"/>
      <c r="Y4085" s="162"/>
      <c r="Z4085" s="162"/>
      <c r="AA4085" s="162"/>
    </row>
    <row r="4086">
      <c r="A4086" s="160">
        <v>4085.0</v>
      </c>
      <c r="B4086" s="165" t="s">
        <v>4231</v>
      </c>
      <c r="C4086" s="160">
        <v>2.021062E7</v>
      </c>
      <c r="D4086" s="162"/>
      <c r="E4086" s="162"/>
      <c r="F4086" s="167"/>
      <c r="G4086" s="168"/>
      <c r="H4086" s="162"/>
      <c r="I4086" s="162"/>
      <c r="J4086" s="162"/>
      <c r="K4086" s="162"/>
      <c r="L4086" s="162"/>
      <c r="M4086" s="162"/>
      <c r="N4086" s="162"/>
      <c r="O4086" s="162"/>
      <c r="P4086" s="162"/>
      <c r="Q4086" s="162"/>
      <c r="R4086" s="162"/>
      <c r="S4086" s="162"/>
      <c r="T4086" s="162"/>
      <c r="U4086" s="162"/>
      <c r="V4086" s="162"/>
      <c r="W4086" s="162"/>
      <c r="X4086" s="162"/>
      <c r="Y4086" s="162"/>
      <c r="Z4086" s="162"/>
      <c r="AA4086" s="162"/>
    </row>
    <row r="4087">
      <c r="A4087" s="160">
        <v>4086.0</v>
      </c>
      <c r="B4087" s="165" t="s">
        <v>4232</v>
      </c>
      <c r="C4087" s="160">
        <v>2.021062E7</v>
      </c>
      <c r="D4087" s="162"/>
      <c r="E4087" s="162"/>
      <c r="F4087" s="167"/>
      <c r="G4087" s="168"/>
      <c r="H4087" s="162"/>
      <c r="I4087" s="162"/>
      <c r="J4087" s="162"/>
      <c r="K4087" s="162"/>
      <c r="L4087" s="162"/>
      <c r="M4087" s="162"/>
      <c r="N4087" s="162"/>
      <c r="O4087" s="162"/>
      <c r="P4087" s="162"/>
      <c r="Q4087" s="162"/>
      <c r="R4087" s="162"/>
      <c r="S4087" s="162"/>
      <c r="T4087" s="162"/>
      <c r="U4087" s="162"/>
      <c r="V4087" s="162"/>
      <c r="W4087" s="162"/>
      <c r="X4087" s="162"/>
      <c r="Y4087" s="162"/>
      <c r="Z4087" s="162"/>
      <c r="AA4087" s="162"/>
    </row>
    <row r="4088">
      <c r="A4088" s="160">
        <v>4087.0</v>
      </c>
      <c r="B4088" s="165" t="s">
        <v>4233</v>
      </c>
      <c r="C4088" s="160">
        <v>2.021062E7</v>
      </c>
      <c r="D4088" s="162"/>
      <c r="E4088" s="162"/>
      <c r="F4088" s="167"/>
      <c r="G4088" s="168"/>
      <c r="H4088" s="162"/>
      <c r="I4088" s="162"/>
      <c r="J4088" s="162"/>
      <c r="K4088" s="162"/>
      <c r="L4088" s="162"/>
      <c r="M4088" s="162"/>
      <c r="N4088" s="162"/>
      <c r="O4088" s="162"/>
      <c r="P4088" s="162"/>
      <c r="Q4088" s="162"/>
      <c r="R4088" s="162"/>
      <c r="S4088" s="162"/>
      <c r="T4088" s="162"/>
      <c r="U4088" s="162"/>
      <c r="V4088" s="162"/>
      <c r="W4088" s="162"/>
      <c r="X4088" s="162"/>
      <c r="Y4088" s="162"/>
      <c r="Z4088" s="162"/>
      <c r="AA4088" s="162"/>
    </row>
    <row r="4089">
      <c r="A4089" s="160">
        <v>4088.0</v>
      </c>
      <c r="B4089" s="165" t="s">
        <v>4234</v>
      </c>
      <c r="C4089" s="160">
        <v>2.021062E7</v>
      </c>
      <c r="D4089" s="162"/>
      <c r="E4089" s="162"/>
      <c r="F4089" s="167"/>
      <c r="G4089" s="168"/>
      <c r="H4089" s="162"/>
      <c r="I4089" s="162"/>
      <c r="J4089" s="162"/>
      <c r="K4089" s="162"/>
      <c r="L4089" s="162"/>
      <c r="M4089" s="162"/>
      <c r="N4089" s="162"/>
      <c r="O4089" s="162"/>
      <c r="P4089" s="162"/>
      <c r="Q4089" s="162"/>
      <c r="R4089" s="162"/>
      <c r="S4089" s="162"/>
      <c r="T4089" s="162"/>
      <c r="U4089" s="162"/>
      <c r="V4089" s="162"/>
      <c r="W4089" s="162"/>
      <c r="X4089" s="162"/>
      <c r="Y4089" s="162"/>
      <c r="Z4089" s="162"/>
      <c r="AA4089" s="162"/>
    </row>
    <row r="4090">
      <c r="A4090" s="160">
        <v>4089.0</v>
      </c>
      <c r="B4090" s="165" t="s">
        <v>4235</v>
      </c>
      <c r="C4090" s="160">
        <v>2.021062E7</v>
      </c>
      <c r="D4090" s="162"/>
      <c r="E4090" s="162"/>
      <c r="F4090" s="167"/>
      <c r="G4090" s="168"/>
      <c r="H4090" s="162"/>
      <c r="I4090" s="162"/>
      <c r="J4090" s="162"/>
      <c r="K4090" s="162"/>
      <c r="L4090" s="162"/>
      <c r="M4090" s="162"/>
      <c r="N4090" s="162"/>
      <c r="O4090" s="162"/>
      <c r="P4090" s="162"/>
      <c r="Q4090" s="162"/>
      <c r="R4090" s="162"/>
      <c r="S4090" s="162"/>
      <c r="T4090" s="162"/>
      <c r="U4090" s="162"/>
      <c r="V4090" s="162"/>
      <c r="W4090" s="162"/>
      <c r="X4090" s="162"/>
      <c r="Y4090" s="162"/>
      <c r="Z4090" s="162"/>
      <c r="AA4090" s="162"/>
    </row>
    <row r="4091">
      <c r="A4091" s="160">
        <v>4090.0</v>
      </c>
      <c r="B4091" s="165" t="s">
        <v>4236</v>
      </c>
      <c r="C4091" s="160">
        <v>2.021062E7</v>
      </c>
      <c r="D4091" s="162"/>
      <c r="E4091" s="162"/>
      <c r="F4091" s="167"/>
      <c r="G4091" s="168"/>
      <c r="H4091" s="162"/>
      <c r="I4091" s="162"/>
      <c r="J4091" s="162"/>
      <c r="K4091" s="162"/>
      <c r="L4091" s="162"/>
      <c r="M4091" s="162"/>
      <c r="N4091" s="162"/>
      <c r="O4091" s="162"/>
      <c r="P4091" s="162"/>
      <c r="Q4091" s="162"/>
      <c r="R4091" s="162"/>
      <c r="S4091" s="162"/>
      <c r="T4091" s="162"/>
      <c r="U4091" s="162"/>
      <c r="V4091" s="162"/>
      <c r="W4091" s="162"/>
      <c r="X4091" s="162"/>
      <c r="Y4091" s="162"/>
      <c r="Z4091" s="162"/>
      <c r="AA4091" s="162"/>
    </row>
    <row r="4092">
      <c r="A4092" s="160">
        <v>4091.0</v>
      </c>
      <c r="B4092" s="165" t="s">
        <v>4237</v>
      </c>
      <c r="C4092" s="160">
        <v>2.021062E7</v>
      </c>
      <c r="D4092" s="162"/>
      <c r="E4092" s="162"/>
      <c r="F4092" s="167"/>
      <c r="G4092" s="168"/>
      <c r="H4092" s="162"/>
      <c r="I4092" s="162"/>
      <c r="J4092" s="162"/>
      <c r="K4092" s="162"/>
      <c r="L4092" s="162"/>
      <c r="M4092" s="162"/>
      <c r="N4092" s="162"/>
      <c r="O4092" s="162"/>
      <c r="P4092" s="162"/>
      <c r="Q4092" s="162"/>
      <c r="R4092" s="162"/>
      <c r="S4092" s="162"/>
      <c r="T4092" s="162"/>
      <c r="U4092" s="162"/>
      <c r="V4092" s="162"/>
      <c r="W4092" s="162"/>
      <c r="X4092" s="162"/>
      <c r="Y4092" s="162"/>
      <c r="Z4092" s="162"/>
      <c r="AA4092" s="162"/>
    </row>
    <row r="4093">
      <c r="A4093" s="160">
        <v>4092.0</v>
      </c>
      <c r="B4093" s="165" t="s">
        <v>4238</v>
      </c>
      <c r="C4093" s="160">
        <v>2.021062E7</v>
      </c>
      <c r="D4093" s="162"/>
      <c r="E4093" s="162"/>
      <c r="F4093" s="167"/>
      <c r="G4093" s="168"/>
      <c r="H4093" s="162"/>
      <c r="I4093" s="162"/>
      <c r="J4093" s="162"/>
      <c r="K4093" s="162"/>
      <c r="L4093" s="162"/>
      <c r="M4093" s="162"/>
      <c r="N4093" s="162"/>
      <c r="O4093" s="162"/>
      <c r="P4093" s="162"/>
      <c r="Q4093" s="162"/>
      <c r="R4093" s="162"/>
      <c r="S4093" s="162"/>
      <c r="T4093" s="162"/>
      <c r="U4093" s="162"/>
      <c r="V4093" s="162"/>
      <c r="W4093" s="162"/>
      <c r="X4093" s="162"/>
      <c r="Y4093" s="162"/>
      <c r="Z4093" s="162"/>
      <c r="AA4093" s="162"/>
    </row>
    <row r="4094">
      <c r="A4094" s="160">
        <v>4093.0</v>
      </c>
      <c r="B4094" s="165" t="s">
        <v>4239</v>
      </c>
      <c r="C4094" s="160">
        <v>2.021062E7</v>
      </c>
      <c r="D4094" s="162"/>
      <c r="E4094" s="162"/>
      <c r="F4094" s="167"/>
      <c r="G4094" s="168"/>
      <c r="H4094" s="162"/>
      <c r="I4094" s="162"/>
      <c r="J4094" s="162"/>
      <c r="K4094" s="162"/>
      <c r="L4094" s="162"/>
      <c r="M4094" s="162"/>
      <c r="N4094" s="162"/>
      <c r="O4094" s="162"/>
      <c r="P4094" s="162"/>
      <c r="Q4094" s="162"/>
      <c r="R4094" s="162"/>
      <c r="S4094" s="162"/>
      <c r="T4094" s="162"/>
      <c r="U4094" s="162"/>
      <c r="V4094" s="162"/>
      <c r="W4094" s="162"/>
      <c r="X4094" s="162"/>
      <c r="Y4094" s="162"/>
      <c r="Z4094" s="162"/>
      <c r="AA4094" s="162"/>
    </row>
    <row r="4095">
      <c r="A4095" s="160">
        <v>4094.0</v>
      </c>
      <c r="B4095" s="165" t="s">
        <v>4240</v>
      </c>
      <c r="C4095" s="160">
        <v>2.021062E7</v>
      </c>
      <c r="D4095" s="162"/>
      <c r="E4095" s="162"/>
      <c r="F4095" s="167"/>
      <c r="G4095" s="168"/>
      <c r="H4095" s="162"/>
      <c r="I4095" s="162"/>
      <c r="J4095" s="162"/>
      <c r="K4095" s="162"/>
      <c r="L4095" s="162"/>
      <c r="M4095" s="162"/>
      <c r="N4095" s="162"/>
      <c r="O4095" s="162"/>
      <c r="P4095" s="162"/>
      <c r="Q4095" s="162"/>
      <c r="R4095" s="162"/>
      <c r="S4095" s="162"/>
      <c r="T4095" s="162"/>
      <c r="U4095" s="162"/>
      <c r="V4095" s="162"/>
      <c r="W4095" s="162"/>
      <c r="X4095" s="162"/>
      <c r="Y4095" s="162"/>
      <c r="Z4095" s="162"/>
      <c r="AA4095" s="162"/>
    </row>
    <row r="4096">
      <c r="A4096" s="160">
        <v>4095.0</v>
      </c>
      <c r="B4096" s="165" t="s">
        <v>4241</v>
      </c>
      <c r="C4096" s="160">
        <v>2.021062E7</v>
      </c>
      <c r="D4096" s="162"/>
      <c r="E4096" s="162"/>
      <c r="F4096" s="167"/>
      <c r="G4096" s="168"/>
      <c r="H4096" s="162"/>
      <c r="I4096" s="162"/>
      <c r="J4096" s="162"/>
      <c r="K4096" s="162"/>
      <c r="L4096" s="162"/>
      <c r="M4096" s="162"/>
      <c r="N4096" s="162"/>
      <c r="O4096" s="162"/>
      <c r="P4096" s="162"/>
      <c r="Q4096" s="162"/>
      <c r="R4096" s="162"/>
      <c r="S4096" s="162"/>
      <c r="T4096" s="162"/>
      <c r="U4096" s="162"/>
      <c r="V4096" s="162"/>
      <c r="W4096" s="162"/>
      <c r="X4096" s="162"/>
      <c r="Y4096" s="162"/>
      <c r="Z4096" s="162"/>
      <c r="AA4096" s="162"/>
    </row>
    <row r="4097">
      <c r="A4097" s="160">
        <v>4096.0</v>
      </c>
      <c r="B4097" s="165" t="s">
        <v>4242</v>
      </c>
      <c r="C4097" s="160">
        <v>2.021062E7</v>
      </c>
      <c r="D4097" s="162"/>
      <c r="E4097" s="162"/>
      <c r="F4097" s="167"/>
      <c r="G4097" s="168"/>
      <c r="H4097" s="162"/>
      <c r="I4097" s="162"/>
      <c r="J4097" s="162"/>
      <c r="K4097" s="162"/>
      <c r="L4097" s="162"/>
      <c r="M4097" s="162"/>
      <c r="N4097" s="162"/>
      <c r="O4097" s="162"/>
      <c r="P4097" s="162"/>
      <c r="Q4097" s="162"/>
      <c r="R4097" s="162"/>
      <c r="S4097" s="162"/>
      <c r="T4097" s="162"/>
      <c r="U4097" s="162"/>
      <c r="V4097" s="162"/>
      <c r="W4097" s="162"/>
      <c r="X4097" s="162"/>
      <c r="Y4097" s="162"/>
      <c r="Z4097" s="162"/>
      <c r="AA4097" s="162"/>
    </row>
    <row r="4098">
      <c r="A4098" s="160">
        <v>4097.0</v>
      </c>
      <c r="B4098" s="165" t="s">
        <v>4243</v>
      </c>
      <c r="C4098" s="160">
        <v>2.021062E7</v>
      </c>
      <c r="D4098" s="162"/>
      <c r="E4098" s="162"/>
      <c r="F4098" s="167"/>
      <c r="G4098" s="168"/>
      <c r="H4098" s="162"/>
      <c r="I4098" s="162"/>
      <c r="J4098" s="162"/>
      <c r="K4098" s="162"/>
      <c r="L4098" s="162"/>
      <c r="M4098" s="162"/>
      <c r="N4098" s="162"/>
      <c r="O4098" s="162"/>
      <c r="P4098" s="162"/>
      <c r="Q4098" s="162"/>
      <c r="R4098" s="162"/>
      <c r="S4098" s="162"/>
      <c r="T4098" s="162"/>
      <c r="U4098" s="162"/>
      <c r="V4098" s="162"/>
      <c r="W4098" s="162"/>
      <c r="X4098" s="162"/>
      <c r="Y4098" s="162"/>
      <c r="Z4098" s="162"/>
      <c r="AA4098" s="162"/>
    </row>
    <row r="4099">
      <c r="A4099" s="160">
        <v>4098.0</v>
      </c>
      <c r="B4099" s="165" t="s">
        <v>4244</v>
      </c>
      <c r="C4099" s="160">
        <v>2.021062E7</v>
      </c>
      <c r="D4099" s="162"/>
      <c r="E4099" s="162"/>
      <c r="F4099" s="167"/>
      <c r="G4099" s="168"/>
      <c r="H4099" s="162"/>
      <c r="I4099" s="162"/>
      <c r="J4099" s="162"/>
      <c r="K4099" s="162"/>
      <c r="L4099" s="162"/>
      <c r="M4099" s="162"/>
      <c r="N4099" s="162"/>
      <c r="O4099" s="162"/>
      <c r="P4099" s="162"/>
      <c r="Q4099" s="162"/>
      <c r="R4099" s="162"/>
      <c r="S4099" s="162"/>
      <c r="T4099" s="162"/>
      <c r="U4099" s="162"/>
      <c r="V4099" s="162"/>
      <c r="W4099" s="162"/>
      <c r="X4099" s="162"/>
      <c r="Y4099" s="162"/>
      <c r="Z4099" s="162"/>
      <c r="AA4099" s="162"/>
    </row>
    <row r="4100">
      <c r="A4100" s="160">
        <v>4099.0</v>
      </c>
      <c r="B4100" s="165" t="s">
        <v>4245</v>
      </c>
      <c r="C4100" s="160">
        <v>2.021062E7</v>
      </c>
      <c r="D4100" s="162"/>
      <c r="E4100" s="162"/>
      <c r="F4100" s="167"/>
      <c r="G4100" s="168"/>
      <c r="H4100" s="162"/>
      <c r="I4100" s="162"/>
      <c r="J4100" s="162"/>
      <c r="K4100" s="162"/>
      <c r="L4100" s="162"/>
      <c r="M4100" s="162"/>
      <c r="N4100" s="162"/>
      <c r="O4100" s="162"/>
      <c r="P4100" s="162"/>
      <c r="Q4100" s="162"/>
      <c r="R4100" s="162"/>
      <c r="S4100" s="162"/>
      <c r="T4100" s="162"/>
      <c r="U4100" s="162"/>
      <c r="V4100" s="162"/>
      <c r="W4100" s="162"/>
      <c r="X4100" s="162"/>
      <c r="Y4100" s="162"/>
      <c r="Z4100" s="162"/>
      <c r="AA4100" s="162"/>
    </row>
    <row r="4101">
      <c r="A4101" s="160">
        <v>4100.0</v>
      </c>
      <c r="B4101" s="165" t="s">
        <v>4246</v>
      </c>
      <c r="C4101" s="160">
        <v>2.021062E7</v>
      </c>
      <c r="D4101" s="162"/>
      <c r="E4101" s="162"/>
      <c r="F4101" s="167"/>
      <c r="G4101" s="168"/>
      <c r="H4101" s="162"/>
      <c r="I4101" s="162"/>
      <c r="J4101" s="162"/>
      <c r="K4101" s="162"/>
      <c r="L4101" s="162"/>
      <c r="M4101" s="162"/>
      <c r="N4101" s="162"/>
      <c r="O4101" s="162"/>
      <c r="P4101" s="162"/>
      <c r="Q4101" s="162"/>
      <c r="R4101" s="162"/>
      <c r="S4101" s="162"/>
      <c r="T4101" s="162"/>
      <c r="U4101" s="162"/>
      <c r="V4101" s="162"/>
      <c r="W4101" s="162"/>
      <c r="X4101" s="162"/>
      <c r="Y4101" s="162"/>
      <c r="Z4101" s="162"/>
      <c r="AA4101" s="162"/>
    </row>
    <row r="4102">
      <c r="A4102" s="160">
        <v>4101.0</v>
      </c>
      <c r="B4102" s="165" t="s">
        <v>4247</v>
      </c>
      <c r="C4102" s="160">
        <v>2.021062E7</v>
      </c>
      <c r="D4102" s="162"/>
      <c r="E4102" s="162"/>
      <c r="F4102" s="167"/>
      <c r="G4102" s="168"/>
      <c r="H4102" s="162"/>
      <c r="I4102" s="162"/>
      <c r="J4102" s="162"/>
      <c r="K4102" s="162"/>
      <c r="L4102" s="162"/>
      <c r="M4102" s="162"/>
      <c r="N4102" s="162"/>
      <c r="O4102" s="162"/>
      <c r="P4102" s="162"/>
      <c r="Q4102" s="162"/>
      <c r="R4102" s="162"/>
      <c r="S4102" s="162"/>
      <c r="T4102" s="162"/>
      <c r="U4102" s="162"/>
      <c r="V4102" s="162"/>
      <c r="W4102" s="162"/>
      <c r="X4102" s="162"/>
      <c r="Y4102" s="162"/>
      <c r="Z4102" s="162"/>
      <c r="AA4102" s="162"/>
    </row>
    <row r="4103">
      <c r="A4103" s="160">
        <v>4102.0</v>
      </c>
      <c r="B4103" s="165" t="s">
        <v>4248</v>
      </c>
      <c r="C4103" s="160">
        <v>2.021062E7</v>
      </c>
      <c r="D4103" s="162"/>
      <c r="E4103" s="162"/>
      <c r="F4103" s="167"/>
      <c r="G4103" s="168"/>
      <c r="H4103" s="162"/>
      <c r="I4103" s="162"/>
      <c r="J4103" s="162"/>
      <c r="K4103" s="162"/>
      <c r="L4103" s="162"/>
      <c r="M4103" s="162"/>
      <c r="N4103" s="162"/>
      <c r="O4103" s="162"/>
      <c r="P4103" s="162"/>
      <c r="Q4103" s="162"/>
      <c r="R4103" s="162"/>
      <c r="S4103" s="162"/>
      <c r="T4103" s="162"/>
      <c r="U4103" s="162"/>
      <c r="V4103" s="162"/>
      <c r="W4103" s="162"/>
      <c r="X4103" s="162"/>
      <c r="Y4103" s="162"/>
      <c r="Z4103" s="162"/>
      <c r="AA4103" s="162"/>
    </row>
    <row r="4104">
      <c r="A4104" s="160">
        <v>4103.0</v>
      </c>
      <c r="B4104" s="165" t="s">
        <v>4249</v>
      </c>
      <c r="C4104" s="160">
        <v>2.021062E7</v>
      </c>
      <c r="D4104" s="162"/>
      <c r="E4104" s="162"/>
      <c r="F4104" s="167"/>
      <c r="G4104" s="168"/>
      <c r="H4104" s="162"/>
      <c r="I4104" s="162"/>
      <c r="J4104" s="162"/>
      <c r="K4104" s="162"/>
      <c r="L4104" s="162"/>
      <c r="M4104" s="162"/>
      <c r="N4104" s="162"/>
      <c r="O4104" s="162"/>
      <c r="P4104" s="162"/>
      <c r="Q4104" s="162"/>
      <c r="R4104" s="162"/>
      <c r="S4104" s="162"/>
      <c r="T4104" s="162"/>
      <c r="U4104" s="162"/>
      <c r="V4104" s="162"/>
      <c r="W4104" s="162"/>
      <c r="X4104" s="162"/>
      <c r="Y4104" s="162"/>
      <c r="Z4104" s="162"/>
      <c r="AA4104" s="162"/>
    </row>
    <row r="4105">
      <c r="A4105" s="160">
        <v>4104.0</v>
      </c>
      <c r="B4105" s="165" t="s">
        <v>4250</v>
      </c>
      <c r="C4105" s="160">
        <v>2.021062E7</v>
      </c>
      <c r="D4105" s="162"/>
      <c r="E4105" s="162"/>
      <c r="F4105" s="167"/>
      <c r="G4105" s="168"/>
      <c r="H4105" s="162"/>
      <c r="I4105" s="162"/>
      <c r="J4105" s="162"/>
      <c r="K4105" s="162"/>
      <c r="L4105" s="162"/>
      <c r="M4105" s="162"/>
      <c r="N4105" s="162"/>
      <c r="O4105" s="162"/>
      <c r="P4105" s="162"/>
      <c r="Q4105" s="162"/>
      <c r="R4105" s="162"/>
      <c r="S4105" s="162"/>
      <c r="T4105" s="162"/>
      <c r="U4105" s="162"/>
      <c r="V4105" s="162"/>
      <c r="W4105" s="162"/>
      <c r="X4105" s="162"/>
      <c r="Y4105" s="162"/>
      <c r="Z4105" s="162"/>
      <c r="AA4105" s="162"/>
    </row>
    <row r="4106">
      <c r="A4106" s="160">
        <v>4105.0</v>
      </c>
      <c r="B4106" s="165" t="s">
        <v>4251</v>
      </c>
      <c r="C4106" s="160">
        <v>2.0210621E7</v>
      </c>
      <c r="D4106" s="162"/>
      <c r="E4106" s="162"/>
      <c r="F4106" s="167"/>
      <c r="G4106" s="168"/>
      <c r="H4106" s="162"/>
      <c r="I4106" s="162"/>
      <c r="J4106" s="162"/>
      <c r="K4106" s="162"/>
      <c r="L4106" s="162"/>
      <c r="M4106" s="162"/>
      <c r="N4106" s="162"/>
      <c r="O4106" s="162"/>
      <c r="P4106" s="162"/>
      <c r="Q4106" s="162"/>
      <c r="R4106" s="162"/>
      <c r="S4106" s="162"/>
      <c r="T4106" s="162"/>
      <c r="U4106" s="162"/>
      <c r="V4106" s="162"/>
      <c r="W4106" s="162"/>
      <c r="X4106" s="162"/>
      <c r="Y4106" s="162"/>
      <c r="Z4106" s="162"/>
      <c r="AA4106" s="162"/>
    </row>
    <row r="4107">
      <c r="A4107" s="160">
        <v>4106.0</v>
      </c>
      <c r="B4107" s="165" t="s">
        <v>4252</v>
      </c>
      <c r="C4107" s="160">
        <v>2.0210621E7</v>
      </c>
      <c r="D4107" s="162"/>
      <c r="E4107" s="162"/>
      <c r="F4107" s="167"/>
      <c r="G4107" s="168"/>
      <c r="H4107" s="162"/>
      <c r="I4107" s="162"/>
      <c r="J4107" s="162"/>
      <c r="K4107" s="162"/>
      <c r="L4107" s="162"/>
      <c r="M4107" s="162"/>
      <c r="N4107" s="162"/>
      <c r="O4107" s="162"/>
      <c r="P4107" s="162"/>
      <c r="Q4107" s="162"/>
      <c r="R4107" s="162"/>
      <c r="S4107" s="162"/>
      <c r="T4107" s="162"/>
      <c r="U4107" s="162"/>
      <c r="V4107" s="162"/>
      <c r="W4107" s="162"/>
      <c r="X4107" s="162"/>
      <c r="Y4107" s="162"/>
      <c r="Z4107" s="162"/>
      <c r="AA4107" s="162"/>
    </row>
    <row r="4108">
      <c r="A4108" s="160">
        <v>4107.0</v>
      </c>
      <c r="B4108" s="165" t="s">
        <v>4253</v>
      </c>
      <c r="C4108" s="160">
        <v>2.0210621E7</v>
      </c>
      <c r="D4108" s="162"/>
      <c r="E4108" s="162"/>
      <c r="F4108" s="167"/>
      <c r="G4108" s="168"/>
      <c r="H4108" s="162"/>
      <c r="I4108" s="162"/>
      <c r="J4108" s="162"/>
      <c r="K4108" s="162"/>
      <c r="L4108" s="162"/>
      <c r="M4108" s="162"/>
      <c r="N4108" s="162"/>
      <c r="O4108" s="162"/>
      <c r="P4108" s="162"/>
      <c r="Q4108" s="162"/>
      <c r="R4108" s="162"/>
      <c r="S4108" s="162"/>
      <c r="T4108" s="162"/>
      <c r="U4108" s="162"/>
      <c r="V4108" s="162"/>
      <c r="W4108" s="162"/>
      <c r="X4108" s="162"/>
      <c r="Y4108" s="162"/>
      <c r="Z4108" s="162"/>
      <c r="AA4108" s="162"/>
    </row>
    <row r="4109">
      <c r="A4109" s="160">
        <v>4108.0</v>
      </c>
      <c r="B4109" s="165" t="s">
        <v>4254</v>
      </c>
      <c r="C4109" s="160">
        <v>2.0210621E7</v>
      </c>
      <c r="D4109" s="162"/>
      <c r="E4109" s="162"/>
      <c r="F4109" s="167"/>
      <c r="G4109" s="168"/>
      <c r="H4109" s="162"/>
      <c r="I4109" s="162"/>
      <c r="J4109" s="162"/>
      <c r="K4109" s="162"/>
      <c r="L4109" s="162"/>
      <c r="M4109" s="162"/>
      <c r="N4109" s="162"/>
      <c r="O4109" s="162"/>
      <c r="P4109" s="162"/>
      <c r="Q4109" s="162"/>
      <c r="R4109" s="162"/>
      <c r="S4109" s="162"/>
      <c r="T4109" s="162"/>
      <c r="U4109" s="162"/>
      <c r="V4109" s="162"/>
      <c r="W4109" s="162"/>
      <c r="X4109" s="162"/>
      <c r="Y4109" s="162"/>
      <c r="Z4109" s="162"/>
      <c r="AA4109" s="162"/>
    </row>
    <row r="4110">
      <c r="A4110" s="160">
        <v>4109.0</v>
      </c>
      <c r="B4110" s="165" t="s">
        <v>4255</v>
      </c>
      <c r="C4110" s="160">
        <v>2.0210621E7</v>
      </c>
      <c r="D4110" s="162"/>
      <c r="E4110" s="162"/>
      <c r="F4110" s="167"/>
      <c r="G4110" s="168"/>
      <c r="H4110" s="162"/>
      <c r="I4110" s="162"/>
      <c r="J4110" s="162"/>
      <c r="K4110" s="162"/>
      <c r="L4110" s="162"/>
      <c r="M4110" s="162"/>
      <c r="N4110" s="162"/>
      <c r="O4110" s="162"/>
      <c r="P4110" s="162"/>
      <c r="Q4110" s="162"/>
      <c r="R4110" s="162"/>
      <c r="S4110" s="162"/>
      <c r="T4110" s="162"/>
      <c r="U4110" s="162"/>
      <c r="V4110" s="162"/>
      <c r="W4110" s="162"/>
      <c r="X4110" s="162"/>
      <c r="Y4110" s="162"/>
      <c r="Z4110" s="162"/>
      <c r="AA4110" s="162"/>
    </row>
    <row r="4111">
      <c r="A4111" s="160">
        <v>4110.0</v>
      </c>
      <c r="B4111" s="165" t="s">
        <v>4256</v>
      </c>
      <c r="C4111" s="160">
        <v>2.0210621E7</v>
      </c>
      <c r="D4111" s="162"/>
      <c r="E4111" s="162"/>
      <c r="F4111" s="167"/>
      <c r="G4111" s="168"/>
      <c r="H4111" s="162"/>
      <c r="I4111" s="162"/>
      <c r="J4111" s="162"/>
      <c r="K4111" s="162"/>
      <c r="L4111" s="162"/>
      <c r="M4111" s="162"/>
      <c r="N4111" s="162"/>
      <c r="O4111" s="162"/>
      <c r="P4111" s="162"/>
      <c r="Q4111" s="162"/>
      <c r="R4111" s="162"/>
      <c r="S4111" s="162"/>
      <c r="T4111" s="162"/>
      <c r="U4111" s="162"/>
      <c r="V4111" s="162"/>
      <c r="W4111" s="162"/>
      <c r="X4111" s="162"/>
      <c r="Y4111" s="162"/>
      <c r="Z4111" s="162"/>
      <c r="AA4111" s="162"/>
    </row>
    <row r="4112">
      <c r="A4112" s="160">
        <v>4111.0</v>
      </c>
      <c r="B4112" s="165" t="s">
        <v>4257</v>
      </c>
      <c r="C4112" s="160">
        <v>2.0210621E7</v>
      </c>
      <c r="D4112" s="162"/>
      <c r="E4112" s="162"/>
      <c r="F4112" s="167"/>
      <c r="G4112" s="168"/>
      <c r="H4112" s="162"/>
      <c r="I4112" s="162"/>
      <c r="J4112" s="162"/>
      <c r="K4112" s="162"/>
      <c r="L4112" s="162"/>
      <c r="M4112" s="162"/>
      <c r="N4112" s="162"/>
      <c r="O4112" s="162"/>
      <c r="P4112" s="162"/>
      <c r="Q4112" s="162"/>
      <c r="R4112" s="162"/>
      <c r="S4112" s="162"/>
      <c r="T4112" s="162"/>
      <c r="U4112" s="162"/>
      <c r="V4112" s="162"/>
      <c r="W4112" s="162"/>
      <c r="X4112" s="162"/>
      <c r="Y4112" s="162"/>
      <c r="Z4112" s="162"/>
      <c r="AA4112" s="162"/>
    </row>
    <row r="4113">
      <c r="A4113" s="160">
        <v>4112.0</v>
      </c>
      <c r="B4113" s="165" t="s">
        <v>4258</v>
      </c>
      <c r="C4113" s="160">
        <v>2.0210621E7</v>
      </c>
      <c r="D4113" s="162"/>
      <c r="E4113" s="162"/>
      <c r="F4113" s="167"/>
      <c r="G4113" s="168"/>
      <c r="H4113" s="162"/>
      <c r="I4113" s="162"/>
      <c r="J4113" s="162"/>
      <c r="K4113" s="162"/>
      <c r="L4113" s="162"/>
      <c r="M4113" s="162"/>
      <c r="N4113" s="162"/>
      <c r="O4113" s="162"/>
      <c r="P4113" s="162"/>
      <c r="Q4113" s="162"/>
      <c r="R4113" s="162"/>
      <c r="S4113" s="162"/>
      <c r="T4113" s="162"/>
      <c r="U4113" s="162"/>
      <c r="V4113" s="162"/>
      <c r="W4113" s="162"/>
      <c r="X4113" s="162"/>
      <c r="Y4113" s="162"/>
      <c r="Z4113" s="162"/>
      <c r="AA4113" s="162"/>
    </row>
    <row r="4114">
      <c r="A4114" s="160">
        <v>4113.0</v>
      </c>
      <c r="B4114" s="165" t="s">
        <v>4259</v>
      </c>
      <c r="C4114" s="160">
        <v>2.0210621E7</v>
      </c>
      <c r="D4114" s="162"/>
      <c r="E4114" s="162"/>
      <c r="F4114" s="167"/>
      <c r="G4114" s="168"/>
      <c r="H4114" s="162"/>
      <c r="I4114" s="162"/>
      <c r="J4114" s="162"/>
      <c r="K4114" s="162"/>
      <c r="L4114" s="162"/>
      <c r="M4114" s="162"/>
      <c r="N4114" s="162"/>
      <c r="O4114" s="162"/>
      <c r="P4114" s="162"/>
      <c r="Q4114" s="162"/>
      <c r="R4114" s="162"/>
      <c r="S4114" s="162"/>
      <c r="T4114" s="162"/>
      <c r="U4114" s="162"/>
      <c r="V4114" s="162"/>
      <c r="W4114" s="162"/>
      <c r="X4114" s="162"/>
      <c r="Y4114" s="162"/>
      <c r="Z4114" s="162"/>
      <c r="AA4114" s="162"/>
    </row>
    <row r="4115">
      <c r="A4115" s="160">
        <v>4114.0</v>
      </c>
      <c r="B4115" s="165" t="s">
        <v>4260</v>
      </c>
      <c r="C4115" s="160">
        <v>2.0210621E7</v>
      </c>
      <c r="D4115" s="162"/>
      <c r="E4115" s="162"/>
      <c r="F4115" s="167"/>
      <c r="G4115" s="168"/>
      <c r="H4115" s="162"/>
      <c r="I4115" s="162"/>
      <c r="J4115" s="162"/>
      <c r="K4115" s="162"/>
      <c r="L4115" s="162"/>
      <c r="M4115" s="162"/>
      <c r="N4115" s="162"/>
      <c r="O4115" s="162"/>
      <c r="P4115" s="162"/>
      <c r="Q4115" s="162"/>
      <c r="R4115" s="162"/>
      <c r="S4115" s="162"/>
      <c r="T4115" s="162"/>
      <c r="U4115" s="162"/>
      <c r="V4115" s="162"/>
      <c r="W4115" s="162"/>
      <c r="X4115" s="162"/>
      <c r="Y4115" s="162"/>
      <c r="Z4115" s="162"/>
      <c r="AA4115" s="162"/>
    </row>
    <row r="4116">
      <c r="A4116" s="160">
        <v>4115.0</v>
      </c>
      <c r="B4116" s="165" t="s">
        <v>4261</v>
      </c>
      <c r="C4116" s="160">
        <v>2.0210621E7</v>
      </c>
      <c r="D4116" s="162"/>
      <c r="E4116" s="162"/>
      <c r="F4116" s="167"/>
      <c r="G4116" s="168"/>
      <c r="H4116" s="162"/>
      <c r="I4116" s="162"/>
      <c r="J4116" s="162"/>
      <c r="K4116" s="162"/>
      <c r="L4116" s="162"/>
      <c r="M4116" s="162"/>
      <c r="N4116" s="162"/>
      <c r="O4116" s="162"/>
      <c r="P4116" s="162"/>
      <c r="Q4116" s="162"/>
      <c r="R4116" s="162"/>
      <c r="S4116" s="162"/>
      <c r="T4116" s="162"/>
      <c r="U4116" s="162"/>
      <c r="V4116" s="162"/>
      <c r="W4116" s="162"/>
      <c r="X4116" s="162"/>
      <c r="Y4116" s="162"/>
      <c r="Z4116" s="162"/>
      <c r="AA4116" s="162"/>
    </row>
    <row r="4117">
      <c r="A4117" s="160">
        <v>4116.0</v>
      </c>
      <c r="B4117" s="165" t="s">
        <v>4262</v>
      </c>
      <c r="C4117" s="160">
        <v>2.0210621E7</v>
      </c>
      <c r="D4117" s="162"/>
      <c r="E4117" s="162"/>
      <c r="F4117" s="167"/>
      <c r="G4117" s="168"/>
      <c r="H4117" s="162"/>
      <c r="I4117" s="162"/>
      <c r="J4117" s="162"/>
      <c r="K4117" s="162"/>
      <c r="L4117" s="162"/>
      <c r="M4117" s="162"/>
      <c r="N4117" s="162"/>
      <c r="O4117" s="162"/>
      <c r="P4117" s="162"/>
      <c r="Q4117" s="162"/>
      <c r="R4117" s="162"/>
      <c r="S4117" s="162"/>
      <c r="T4117" s="162"/>
      <c r="U4117" s="162"/>
      <c r="V4117" s="162"/>
      <c r="W4117" s="162"/>
      <c r="X4117" s="162"/>
      <c r="Y4117" s="162"/>
      <c r="Z4117" s="162"/>
      <c r="AA4117" s="162"/>
    </row>
    <row r="4118">
      <c r="A4118" s="160">
        <v>4117.0</v>
      </c>
      <c r="B4118" s="165" t="s">
        <v>4263</v>
      </c>
      <c r="C4118" s="160">
        <v>2.0210621E7</v>
      </c>
      <c r="D4118" s="162"/>
      <c r="E4118" s="162"/>
      <c r="F4118" s="167"/>
      <c r="G4118" s="168"/>
      <c r="H4118" s="162"/>
      <c r="I4118" s="162"/>
      <c r="J4118" s="162"/>
      <c r="K4118" s="162"/>
      <c r="L4118" s="162"/>
      <c r="M4118" s="162"/>
      <c r="N4118" s="162"/>
      <c r="O4118" s="162"/>
      <c r="P4118" s="162"/>
      <c r="Q4118" s="162"/>
      <c r="R4118" s="162"/>
      <c r="S4118" s="162"/>
      <c r="T4118" s="162"/>
      <c r="U4118" s="162"/>
      <c r="V4118" s="162"/>
      <c r="W4118" s="162"/>
      <c r="X4118" s="162"/>
      <c r="Y4118" s="162"/>
      <c r="Z4118" s="162"/>
      <c r="AA4118" s="162"/>
    </row>
    <row r="4119">
      <c r="A4119" s="160">
        <v>4118.0</v>
      </c>
      <c r="B4119" s="165" t="s">
        <v>4264</v>
      </c>
      <c r="C4119" s="160">
        <v>2.0210621E7</v>
      </c>
      <c r="D4119" s="162"/>
      <c r="E4119" s="162"/>
      <c r="F4119" s="167"/>
      <c r="G4119" s="168"/>
      <c r="H4119" s="162"/>
      <c r="I4119" s="162"/>
      <c r="J4119" s="162"/>
      <c r="K4119" s="162"/>
      <c r="L4119" s="162"/>
      <c r="M4119" s="162"/>
      <c r="N4119" s="162"/>
      <c r="O4119" s="162"/>
      <c r="P4119" s="162"/>
      <c r="Q4119" s="162"/>
      <c r="R4119" s="162"/>
      <c r="S4119" s="162"/>
      <c r="T4119" s="162"/>
      <c r="U4119" s="162"/>
      <c r="V4119" s="162"/>
      <c r="W4119" s="162"/>
      <c r="X4119" s="162"/>
      <c r="Y4119" s="162"/>
      <c r="Z4119" s="162"/>
      <c r="AA4119" s="162"/>
    </row>
    <row r="4120">
      <c r="A4120" s="160">
        <v>4119.0</v>
      </c>
      <c r="B4120" s="165" t="s">
        <v>4265</v>
      </c>
      <c r="C4120" s="160">
        <v>2.0210621E7</v>
      </c>
      <c r="D4120" s="162"/>
      <c r="E4120" s="162"/>
      <c r="F4120" s="167"/>
      <c r="G4120" s="168"/>
      <c r="H4120" s="162"/>
      <c r="I4120" s="162"/>
      <c r="J4120" s="162"/>
      <c r="K4120" s="162"/>
      <c r="L4120" s="162"/>
      <c r="M4120" s="162"/>
      <c r="N4120" s="162"/>
      <c r="O4120" s="162"/>
      <c r="P4120" s="162"/>
      <c r="Q4120" s="162"/>
      <c r="R4120" s="162"/>
      <c r="S4120" s="162"/>
      <c r="T4120" s="162"/>
      <c r="U4120" s="162"/>
      <c r="V4120" s="162"/>
      <c r="W4120" s="162"/>
      <c r="X4120" s="162"/>
      <c r="Y4120" s="162"/>
      <c r="Z4120" s="162"/>
      <c r="AA4120" s="162"/>
    </row>
    <row r="4121">
      <c r="A4121" s="160">
        <v>4120.0</v>
      </c>
      <c r="B4121" s="165" t="s">
        <v>4266</v>
      </c>
      <c r="C4121" s="160">
        <v>2.0210621E7</v>
      </c>
      <c r="D4121" s="162"/>
      <c r="E4121" s="162"/>
      <c r="F4121" s="167"/>
      <c r="G4121" s="168"/>
      <c r="H4121" s="162"/>
      <c r="I4121" s="162"/>
      <c r="J4121" s="162"/>
      <c r="K4121" s="162"/>
      <c r="L4121" s="162"/>
      <c r="M4121" s="162"/>
      <c r="N4121" s="162"/>
      <c r="O4121" s="162"/>
      <c r="P4121" s="162"/>
      <c r="Q4121" s="162"/>
      <c r="R4121" s="162"/>
      <c r="S4121" s="162"/>
      <c r="T4121" s="162"/>
      <c r="U4121" s="162"/>
      <c r="V4121" s="162"/>
      <c r="W4121" s="162"/>
      <c r="X4121" s="162"/>
      <c r="Y4121" s="162"/>
      <c r="Z4121" s="162"/>
      <c r="AA4121" s="162"/>
    </row>
    <row r="4122">
      <c r="A4122" s="160">
        <v>4121.0</v>
      </c>
      <c r="B4122" s="165" t="s">
        <v>4267</v>
      </c>
      <c r="C4122" s="160">
        <v>2.0210621E7</v>
      </c>
      <c r="D4122" s="162"/>
      <c r="E4122" s="162"/>
      <c r="F4122" s="167"/>
      <c r="G4122" s="168"/>
      <c r="H4122" s="162"/>
      <c r="I4122" s="162"/>
      <c r="J4122" s="162"/>
      <c r="K4122" s="162"/>
      <c r="L4122" s="162"/>
      <c r="M4122" s="162"/>
      <c r="N4122" s="162"/>
      <c r="O4122" s="162"/>
      <c r="P4122" s="162"/>
      <c r="Q4122" s="162"/>
      <c r="R4122" s="162"/>
      <c r="S4122" s="162"/>
      <c r="T4122" s="162"/>
      <c r="U4122" s="162"/>
      <c r="V4122" s="162"/>
      <c r="W4122" s="162"/>
      <c r="X4122" s="162"/>
      <c r="Y4122" s="162"/>
      <c r="Z4122" s="162"/>
      <c r="AA4122" s="162"/>
    </row>
    <row r="4123">
      <c r="A4123" s="160">
        <v>4122.0</v>
      </c>
      <c r="B4123" s="165" t="s">
        <v>4268</v>
      </c>
      <c r="C4123" s="160">
        <v>2.0210621E7</v>
      </c>
      <c r="D4123" s="162"/>
      <c r="E4123" s="162"/>
      <c r="F4123" s="167"/>
      <c r="G4123" s="168"/>
      <c r="H4123" s="162"/>
      <c r="I4123" s="162"/>
      <c r="J4123" s="162"/>
      <c r="K4123" s="162"/>
      <c r="L4123" s="162"/>
      <c r="M4123" s="162"/>
      <c r="N4123" s="162"/>
      <c r="O4123" s="162"/>
      <c r="P4123" s="162"/>
      <c r="Q4123" s="162"/>
      <c r="R4123" s="162"/>
      <c r="S4123" s="162"/>
      <c r="T4123" s="162"/>
      <c r="U4123" s="162"/>
      <c r="V4123" s="162"/>
      <c r="W4123" s="162"/>
      <c r="X4123" s="162"/>
      <c r="Y4123" s="162"/>
      <c r="Z4123" s="162"/>
      <c r="AA4123" s="162"/>
    </row>
    <row r="4124">
      <c r="A4124" s="160">
        <v>4123.0</v>
      </c>
      <c r="B4124" s="165" t="s">
        <v>4269</v>
      </c>
      <c r="C4124" s="160">
        <v>2.0210621E7</v>
      </c>
      <c r="D4124" s="162"/>
      <c r="E4124" s="162"/>
      <c r="F4124" s="167"/>
      <c r="G4124" s="168"/>
      <c r="H4124" s="162"/>
      <c r="I4124" s="162"/>
      <c r="J4124" s="162"/>
      <c r="K4124" s="162"/>
      <c r="L4124" s="162"/>
      <c r="M4124" s="162"/>
      <c r="N4124" s="162"/>
      <c r="O4124" s="162"/>
      <c r="P4124" s="162"/>
      <c r="Q4124" s="162"/>
      <c r="R4124" s="162"/>
      <c r="S4124" s="162"/>
      <c r="T4124" s="162"/>
      <c r="U4124" s="162"/>
      <c r="V4124" s="162"/>
      <c r="W4124" s="162"/>
      <c r="X4124" s="162"/>
      <c r="Y4124" s="162"/>
      <c r="Z4124" s="162"/>
      <c r="AA4124" s="162"/>
    </row>
    <row r="4125">
      <c r="A4125" s="160">
        <v>4124.0</v>
      </c>
      <c r="B4125" s="165" t="s">
        <v>4270</v>
      </c>
      <c r="C4125" s="160">
        <v>2.0210621E7</v>
      </c>
      <c r="D4125" s="162"/>
      <c r="E4125" s="162"/>
      <c r="F4125" s="167"/>
      <c r="G4125" s="168"/>
      <c r="H4125" s="162"/>
      <c r="I4125" s="162"/>
      <c r="J4125" s="162"/>
      <c r="K4125" s="162"/>
      <c r="L4125" s="162"/>
      <c r="M4125" s="162"/>
      <c r="N4125" s="162"/>
      <c r="O4125" s="162"/>
      <c r="P4125" s="162"/>
      <c r="Q4125" s="162"/>
      <c r="R4125" s="162"/>
      <c r="S4125" s="162"/>
      <c r="T4125" s="162"/>
      <c r="U4125" s="162"/>
      <c r="V4125" s="162"/>
      <c r="W4125" s="162"/>
      <c r="X4125" s="162"/>
      <c r="Y4125" s="162"/>
      <c r="Z4125" s="162"/>
      <c r="AA4125" s="162"/>
    </row>
    <row r="4126">
      <c r="A4126" s="160">
        <v>4125.0</v>
      </c>
      <c r="B4126" s="165" t="s">
        <v>4271</v>
      </c>
      <c r="C4126" s="160">
        <v>2.0210621E7</v>
      </c>
      <c r="D4126" s="162"/>
      <c r="E4126" s="162"/>
      <c r="F4126" s="167"/>
      <c r="G4126" s="168"/>
      <c r="H4126" s="162"/>
      <c r="I4126" s="162"/>
      <c r="J4126" s="162"/>
      <c r="K4126" s="162"/>
      <c r="L4126" s="162"/>
      <c r="M4126" s="162"/>
      <c r="N4126" s="162"/>
      <c r="O4126" s="162"/>
      <c r="P4126" s="162"/>
      <c r="Q4126" s="162"/>
      <c r="R4126" s="162"/>
      <c r="S4126" s="162"/>
      <c r="T4126" s="162"/>
      <c r="U4126" s="162"/>
      <c r="V4126" s="162"/>
      <c r="W4126" s="162"/>
      <c r="X4126" s="162"/>
      <c r="Y4126" s="162"/>
      <c r="Z4126" s="162"/>
      <c r="AA4126" s="162"/>
    </row>
    <row r="4127">
      <c r="A4127" s="160">
        <v>4126.0</v>
      </c>
      <c r="B4127" s="165" t="s">
        <v>4272</v>
      </c>
      <c r="C4127" s="160">
        <v>2.0210621E7</v>
      </c>
      <c r="D4127" s="162"/>
      <c r="E4127" s="162"/>
      <c r="F4127" s="167"/>
      <c r="G4127" s="168"/>
      <c r="H4127" s="162"/>
      <c r="I4127" s="162"/>
      <c r="J4127" s="162"/>
      <c r="K4127" s="162"/>
      <c r="L4127" s="162"/>
      <c r="M4127" s="162"/>
      <c r="N4127" s="162"/>
      <c r="O4127" s="162"/>
      <c r="P4127" s="162"/>
      <c r="Q4127" s="162"/>
      <c r="R4127" s="162"/>
      <c r="S4127" s="162"/>
      <c r="T4127" s="162"/>
      <c r="U4127" s="162"/>
      <c r="V4127" s="162"/>
      <c r="W4127" s="162"/>
      <c r="X4127" s="162"/>
      <c r="Y4127" s="162"/>
      <c r="Z4127" s="162"/>
      <c r="AA4127" s="162"/>
    </row>
    <row r="4128">
      <c r="A4128" s="160">
        <v>4127.0</v>
      </c>
      <c r="B4128" s="165" t="s">
        <v>4273</v>
      </c>
      <c r="C4128" s="160">
        <v>2.0210621E7</v>
      </c>
      <c r="D4128" s="162"/>
      <c r="E4128" s="162"/>
      <c r="F4128" s="167"/>
      <c r="G4128" s="168"/>
      <c r="H4128" s="162"/>
      <c r="I4128" s="162"/>
      <c r="J4128" s="162"/>
      <c r="K4128" s="162"/>
      <c r="L4128" s="162"/>
      <c r="M4128" s="162"/>
      <c r="N4128" s="162"/>
      <c r="O4128" s="162"/>
      <c r="P4128" s="162"/>
      <c r="Q4128" s="162"/>
      <c r="R4128" s="162"/>
      <c r="S4128" s="162"/>
      <c r="T4128" s="162"/>
      <c r="U4128" s="162"/>
      <c r="V4128" s="162"/>
      <c r="W4128" s="162"/>
      <c r="X4128" s="162"/>
      <c r="Y4128" s="162"/>
      <c r="Z4128" s="162"/>
      <c r="AA4128" s="162"/>
    </row>
    <row r="4129">
      <c r="A4129" s="160">
        <v>4128.0</v>
      </c>
      <c r="B4129" s="165" t="s">
        <v>4274</v>
      </c>
      <c r="C4129" s="160">
        <v>2.0210621E7</v>
      </c>
      <c r="D4129" s="162"/>
      <c r="E4129" s="162"/>
      <c r="F4129" s="167"/>
      <c r="G4129" s="168"/>
      <c r="H4129" s="162"/>
      <c r="I4129" s="162"/>
      <c r="J4129" s="162"/>
      <c r="K4129" s="162"/>
      <c r="L4129" s="162"/>
      <c r="M4129" s="162"/>
      <c r="N4129" s="162"/>
      <c r="O4129" s="162"/>
      <c r="P4129" s="162"/>
      <c r="Q4129" s="162"/>
      <c r="R4129" s="162"/>
      <c r="S4129" s="162"/>
      <c r="T4129" s="162"/>
      <c r="U4129" s="162"/>
      <c r="V4129" s="162"/>
      <c r="W4129" s="162"/>
      <c r="X4129" s="162"/>
      <c r="Y4129" s="162"/>
      <c r="Z4129" s="162"/>
      <c r="AA4129" s="162"/>
    </row>
    <row r="4130">
      <c r="A4130" s="160">
        <v>4129.0</v>
      </c>
      <c r="B4130" s="165" t="s">
        <v>4275</v>
      </c>
      <c r="C4130" s="160">
        <v>2.0210622E7</v>
      </c>
      <c r="D4130" s="162"/>
      <c r="E4130" s="162"/>
      <c r="F4130" s="167"/>
      <c r="G4130" s="168"/>
      <c r="H4130" s="162"/>
      <c r="I4130" s="162"/>
      <c r="J4130" s="162"/>
      <c r="K4130" s="162"/>
      <c r="L4130" s="162"/>
      <c r="M4130" s="162"/>
      <c r="N4130" s="162"/>
      <c r="O4130" s="162"/>
      <c r="P4130" s="162"/>
      <c r="Q4130" s="162"/>
      <c r="R4130" s="162"/>
      <c r="S4130" s="162"/>
      <c r="T4130" s="162"/>
      <c r="U4130" s="162"/>
      <c r="V4130" s="162"/>
      <c r="W4130" s="162"/>
      <c r="X4130" s="162"/>
      <c r="Y4130" s="162"/>
      <c r="Z4130" s="162"/>
      <c r="AA4130" s="162"/>
    </row>
    <row r="4131">
      <c r="A4131" s="160">
        <v>4130.0</v>
      </c>
      <c r="B4131" s="165" t="s">
        <v>4276</v>
      </c>
      <c r="C4131" s="160">
        <v>2.0210622E7</v>
      </c>
      <c r="D4131" s="162"/>
      <c r="E4131" s="162"/>
      <c r="F4131" s="167"/>
      <c r="G4131" s="168"/>
      <c r="H4131" s="162"/>
      <c r="I4131" s="162"/>
      <c r="J4131" s="162"/>
      <c r="K4131" s="162"/>
      <c r="L4131" s="162"/>
      <c r="M4131" s="162"/>
      <c r="N4131" s="162"/>
      <c r="O4131" s="162"/>
      <c r="P4131" s="162"/>
      <c r="Q4131" s="162"/>
      <c r="R4131" s="162"/>
      <c r="S4131" s="162"/>
      <c r="T4131" s="162"/>
      <c r="U4131" s="162"/>
      <c r="V4131" s="162"/>
      <c r="W4131" s="162"/>
      <c r="X4131" s="162"/>
      <c r="Y4131" s="162"/>
      <c r="Z4131" s="162"/>
      <c r="AA4131" s="162"/>
    </row>
    <row r="4132">
      <c r="A4132" s="160">
        <v>4131.0</v>
      </c>
      <c r="B4132" s="165" t="s">
        <v>4277</v>
      </c>
      <c r="C4132" s="160">
        <v>2.0210622E7</v>
      </c>
      <c r="D4132" s="162"/>
      <c r="E4132" s="162"/>
      <c r="F4132" s="167"/>
      <c r="G4132" s="168"/>
      <c r="H4132" s="162"/>
      <c r="I4132" s="162"/>
      <c r="J4132" s="162"/>
      <c r="K4132" s="162"/>
      <c r="L4132" s="162"/>
      <c r="M4132" s="162"/>
      <c r="N4132" s="162"/>
      <c r="O4132" s="162"/>
      <c r="P4132" s="162"/>
      <c r="Q4132" s="162"/>
      <c r="R4132" s="162"/>
      <c r="S4132" s="162"/>
      <c r="T4132" s="162"/>
      <c r="U4132" s="162"/>
      <c r="V4132" s="162"/>
      <c r="W4132" s="162"/>
      <c r="X4132" s="162"/>
      <c r="Y4132" s="162"/>
      <c r="Z4132" s="162"/>
      <c r="AA4132" s="162"/>
    </row>
    <row r="4133">
      <c r="A4133" s="160">
        <v>4132.0</v>
      </c>
      <c r="B4133" s="165" t="s">
        <v>4278</v>
      </c>
      <c r="C4133" s="160">
        <v>2.0210622E7</v>
      </c>
      <c r="D4133" s="162"/>
      <c r="E4133" s="162"/>
      <c r="F4133" s="167"/>
      <c r="G4133" s="168"/>
      <c r="H4133" s="162"/>
      <c r="I4133" s="162"/>
      <c r="J4133" s="162"/>
      <c r="K4133" s="162"/>
      <c r="L4133" s="162"/>
      <c r="M4133" s="162"/>
      <c r="N4133" s="162"/>
      <c r="O4133" s="162"/>
      <c r="P4133" s="162"/>
      <c r="Q4133" s="162"/>
      <c r="R4133" s="162"/>
      <c r="S4133" s="162"/>
      <c r="T4133" s="162"/>
      <c r="U4133" s="162"/>
      <c r="V4133" s="162"/>
      <c r="W4133" s="162"/>
      <c r="X4133" s="162"/>
      <c r="Y4133" s="162"/>
      <c r="Z4133" s="162"/>
      <c r="AA4133" s="162"/>
    </row>
    <row r="4134">
      <c r="A4134" s="160">
        <v>4133.0</v>
      </c>
      <c r="B4134" s="165" t="s">
        <v>4279</v>
      </c>
      <c r="C4134" s="160">
        <v>2.0210622E7</v>
      </c>
      <c r="D4134" s="162"/>
      <c r="E4134" s="162"/>
      <c r="F4134" s="167"/>
      <c r="G4134" s="168"/>
      <c r="H4134" s="162"/>
      <c r="I4134" s="162"/>
      <c r="J4134" s="162"/>
      <c r="K4134" s="162"/>
      <c r="L4134" s="162"/>
      <c r="M4134" s="162"/>
      <c r="N4134" s="162"/>
      <c r="O4134" s="162"/>
      <c r="P4134" s="162"/>
      <c r="Q4134" s="162"/>
      <c r="R4134" s="162"/>
      <c r="S4134" s="162"/>
      <c r="T4134" s="162"/>
      <c r="U4134" s="162"/>
      <c r="V4134" s="162"/>
      <c r="W4134" s="162"/>
      <c r="X4134" s="162"/>
      <c r="Y4134" s="162"/>
      <c r="Z4134" s="162"/>
      <c r="AA4134" s="162"/>
    </row>
    <row r="4135">
      <c r="A4135" s="160">
        <v>4134.0</v>
      </c>
      <c r="B4135" s="165" t="s">
        <v>4280</v>
      </c>
      <c r="C4135" s="160">
        <v>2.0210622E7</v>
      </c>
      <c r="D4135" s="162"/>
      <c r="E4135" s="162"/>
      <c r="F4135" s="167"/>
      <c r="G4135" s="168"/>
      <c r="H4135" s="162"/>
      <c r="I4135" s="162"/>
      <c r="J4135" s="162"/>
      <c r="K4135" s="162"/>
      <c r="L4135" s="162"/>
      <c r="M4135" s="162"/>
      <c r="N4135" s="162"/>
      <c r="O4135" s="162"/>
      <c r="P4135" s="162"/>
      <c r="Q4135" s="162"/>
      <c r="R4135" s="162"/>
      <c r="S4135" s="162"/>
      <c r="T4135" s="162"/>
      <c r="U4135" s="162"/>
      <c r="V4135" s="162"/>
      <c r="W4135" s="162"/>
      <c r="X4135" s="162"/>
      <c r="Y4135" s="162"/>
      <c r="Z4135" s="162"/>
      <c r="AA4135" s="162"/>
    </row>
    <row r="4136">
      <c r="A4136" s="160">
        <v>4135.0</v>
      </c>
      <c r="B4136" s="165" t="s">
        <v>4281</v>
      </c>
      <c r="C4136" s="160">
        <v>2.0210622E7</v>
      </c>
      <c r="D4136" s="162"/>
      <c r="E4136" s="162"/>
      <c r="F4136" s="167"/>
      <c r="G4136" s="168"/>
      <c r="H4136" s="162"/>
      <c r="I4136" s="162"/>
      <c r="J4136" s="162"/>
      <c r="K4136" s="162"/>
      <c r="L4136" s="162"/>
      <c r="M4136" s="162"/>
      <c r="N4136" s="162"/>
      <c r="O4136" s="162"/>
      <c r="P4136" s="162"/>
      <c r="Q4136" s="162"/>
      <c r="R4136" s="162"/>
      <c r="S4136" s="162"/>
      <c r="T4136" s="162"/>
      <c r="U4136" s="162"/>
      <c r="V4136" s="162"/>
      <c r="W4136" s="162"/>
      <c r="X4136" s="162"/>
      <c r="Y4136" s="162"/>
      <c r="Z4136" s="162"/>
      <c r="AA4136" s="162"/>
    </row>
    <row r="4137">
      <c r="A4137" s="160">
        <v>4136.0</v>
      </c>
      <c r="B4137" s="165" t="s">
        <v>4282</v>
      </c>
      <c r="C4137" s="160">
        <v>2.0210622E7</v>
      </c>
      <c r="D4137" s="162"/>
      <c r="E4137" s="162"/>
      <c r="F4137" s="167"/>
      <c r="G4137" s="168"/>
      <c r="H4137" s="162"/>
      <c r="I4137" s="162"/>
      <c r="J4137" s="162"/>
      <c r="K4137" s="162"/>
      <c r="L4137" s="162"/>
      <c r="M4137" s="162"/>
      <c r="N4137" s="162"/>
      <c r="O4137" s="162"/>
      <c r="P4137" s="162"/>
      <c r="Q4137" s="162"/>
      <c r="R4137" s="162"/>
      <c r="S4137" s="162"/>
      <c r="T4137" s="162"/>
      <c r="U4137" s="162"/>
      <c r="V4137" s="162"/>
      <c r="W4137" s="162"/>
      <c r="X4137" s="162"/>
      <c r="Y4137" s="162"/>
      <c r="Z4137" s="162"/>
      <c r="AA4137" s="162"/>
    </row>
    <row r="4138">
      <c r="A4138" s="160">
        <v>4137.0</v>
      </c>
      <c r="B4138" s="165" t="s">
        <v>4283</v>
      </c>
      <c r="C4138" s="160">
        <v>2.0210622E7</v>
      </c>
      <c r="D4138" s="162"/>
      <c r="E4138" s="162"/>
      <c r="F4138" s="167"/>
      <c r="G4138" s="168"/>
      <c r="H4138" s="162"/>
      <c r="I4138" s="162"/>
      <c r="J4138" s="162"/>
      <c r="K4138" s="162"/>
      <c r="L4138" s="162"/>
      <c r="M4138" s="162"/>
      <c r="N4138" s="162"/>
      <c r="O4138" s="162"/>
      <c r="P4138" s="162"/>
      <c r="Q4138" s="162"/>
      <c r="R4138" s="162"/>
      <c r="S4138" s="162"/>
      <c r="T4138" s="162"/>
      <c r="U4138" s="162"/>
      <c r="V4138" s="162"/>
      <c r="W4138" s="162"/>
      <c r="X4138" s="162"/>
      <c r="Y4138" s="162"/>
      <c r="Z4138" s="162"/>
      <c r="AA4138" s="162"/>
    </row>
    <row r="4139">
      <c r="A4139" s="160">
        <v>4138.0</v>
      </c>
      <c r="B4139" s="165" t="s">
        <v>4284</v>
      </c>
      <c r="C4139" s="160">
        <v>2.0210622E7</v>
      </c>
      <c r="D4139" s="162"/>
      <c r="E4139" s="162"/>
      <c r="F4139" s="167"/>
      <c r="G4139" s="168"/>
      <c r="H4139" s="162"/>
      <c r="I4139" s="162"/>
      <c r="J4139" s="162"/>
      <c r="K4139" s="162"/>
      <c r="L4139" s="162"/>
      <c r="M4139" s="162"/>
      <c r="N4139" s="162"/>
      <c r="O4139" s="162"/>
      <c r="P4139" s="162"/>
      <c r="Q4139" s="162"/>
      <c r="R4139" s="162"/>
      <c r="S4139" s="162"/>
      <c r="T4139" s="162"/>
      <c r="U4139" s="162"/>
      <c r="V4139" s="162"/>
      <c r="W4139" s="162"/>
      <c r="X4139" s="162"/>
      <c r="Y4139" s="162"/>
      <c r="Z4139" s="162"/>
      <c r="AA4139" s="162"/>
    </row>
    <row r="4140">
      <c r="A4140" s="160">
        <v>4139.0</v>
      </c>
      <c r="B4140" s="165" t="s">
        <v>4285</v>
      </c>
      <c r="C4140" s="160">
        <v>2.0210622E7</v>
      </c>
      <c r="D4140" s="162"/>
      <c r="E4140" s="162"/>
      <c r="F4140" s="167"/>
      <c r="G4140" s="168"/>
      <c r="H4140" s="162"/>
      <c r="I4140" s="162"/>
      <c r="J4140" s="162"/>
      <c r="K4140" s="162"/>
      <c r="L4140" s="162"/>
      <c r="M4140" s="162"/>
      <c r="N4140" s="162"/>
      <c r="O4140" s="162"/>
      <c r="P4140" s="162"/>
      <c r="Q4140" s="162"/>
      <c r="R4140" s="162"/>
      <c r="S4140" s="162"/>
      <c r="T4140" s="162"/>
      <c r="U4140" s="162"/>
      <c r="V4140" s="162"/>
      <c r="W4140" s="162"/>
      <c r="X4140" s="162"/>
      <c r="Y4140" s="162"/>
      <c r="Z4140" s="162"/>
      <c r="AA4140" s="162"/>
    </row>
    <row r="4141">
      <c r="A4141" s="160">
        <v>4140.0</v>
      </c>
      <c r="B4141" s="165" t="s">
        <v>4286</v>
      </c>
      <c r="C4141" s="160">
        <v>2.0210622E7</v>
      </c>
      <c r="D4141" s="162"/>
      <c r="E4141" s="162"/>
      <c r="F4141" s="167"/>
      <c r="G4141" s="168"/>
      <c r="H4141" s="162"/>
      <c r="I4141" s="162"/>
      <c r="J4141" s="162"/>
      <c r="K4141" s="162"/>
      <c r="L4141" s="162"/>
      <c r="M4141" s="162"/>
      <c r="N4141" s="162"/>
      <c r="O4141" s="162"/>
      <c r="P4141" s="162"/>
      <c r="Q4141" s="162"/>
      <c r="R4141" s="162"/>
      <c r="S4141" s="162"/>
      <c r="T4141" s="162"/>
      <c r="U4141" s="162"/>
      <c r="V4141" s="162"/>
      <c r="W4141" s="162"/>
      <c r="X4141" s="162"/>
      <c r="Y4141" s="162"/>
      <c r="Z4141" s="162"/>
      <c r="AA4141" s="162"/>
    </row>
    <row r="4142">
      <c r="A4142" s="160">
        <v>4141.0</v>
      </c>
      <c r="B4142" s="165" t="s">
        <v>4287</v>
      </c>
      <c r="C4142" s="160">
        <v>2.0210622E7</v>
      </c>
      <c r="D4142" s="162"/>
      <c r="E4142" s="162"/>
      <c r="F4142" s="167"/>
      <c r="G4142" s="168"/>
      <c r="H4142" s="162"/>
      <c r="I4142" s="162"/>
      <c r="J4142" s="162"/>
      <c r="K4142" s="162"/>
      <c r="L4142" s="162"/>
      <c r="M4142" s="162"/>
      <c r="N4142" s="162"/>
      <c r="O4142" s="162"/>
      <c r="P4142" s="162"/>
      <c r="Q4142" s="162"/>
      <c r="R4142" s="162"/>
      <c r="S4142" s="162"/>
      <c r="T4142" s="162"/>
      <c r="U4142" s="162"/>
      <c r="V4142" s="162"/>
      <c r="W4142" s="162"/>
      <c r="X4142" s="162"/>
      <c r="Y4142" s="162"/>
      <c r="Z4142" s="162"/>
      <c r="AA4142" s="162"/>
    </row>
    <row r="4143">
      <c r="A4143" s="160">
        <v>4142.0</v>
      </c>
      <c r="B4143" s="165" t="s">
        <v>4288</v>
      </c>
      <c r="C4143" s="160">
        <v>2.0210622E7</v>
      </c>
      <c r="D4143" s="162"/>
      <c r="E4143" s="162"/>
      <c r="F4143" s="167"/>
      <c r="G4143" s="168"/>
      <c r="H4143" s="162"/>
      <c r="I4143" s="162"/>
      <c r="J4143" s="162"/>
      <c r="K4143" s="162"/>
      <c r="L4143" s="162"/>
      <c r="M4143" s="162"/>
      <c r="N4143" s="162"/>
      <c r="O4143" s="162"/>
      <c r="P4143" s="162"/>
      <c r="Q4143" s="162"/>
      <c r="R4143" s="162"/>
      <c r="S4143" s="162"/>
      <c r="T4143" s="162"/>
      <c r="U4143" s="162"/>
      <c r="V4143" s="162"/>
      <c r="W4143" s="162"/>
      <c r="X4143" s="162"/>
      <c r="Y4143" s="162"/>
      <c r="Z4143" s="162"/>
      <c r="AA4143" s="162"/>
    </row>
    <row r="4144">
      <c r="A4144" s="160">
        <v>4143.0</v>
      </c>
      <c r="B4144" s="165" t="s">
        <v>4289</v>
      </c>
      <c r="C4144" s="160">
        <v>2.0210622E7</v>
      </c>
      <c r="D4144" s="162"/>
      <c r="E4144" s="162"/>
      <c r="F4144" s="167"/>
      <c r="G4144" s="168"/>
      <c r="H4144" s="162"/>
      <c r="I4144" s="162"/>
      <c r="J4144" s="162"/>
      <c r="K4144" s="162"/>
      <c r="L4144" s="162"/>
      <c r="M4144" s="162"/>
      <c r="N4144" s="162"/>
      <c r="O4144" s="162"/>
      <c r="P4144" s="162"/>
      <c r="Q4144" s="162"/>
      <c r="R4144" s="162"/>
      <c r="S4144" s="162"/>
      <c r="T4144" s="162"/>
      <c r="U4144" s="162"/>
      <c r="V4144" s="162"/>
      <c r="W4144" s="162"/>
      <c r="X4144" s="162"/>
      <c r="Y4144" s="162"/>
      <c r="Z4144" s="162"/>
      <c r="AA4144" s="162"/>
    </row>
    <row r="4145">
      <c r="A4145" s="160">
        <v>4144.0</v>
      </c>
      <c r="B4145" s="165" t="s">
        <v>4290</v>
      </c>
      <c r="C4145" s="160">
        <v>2.0210622E7</v>
      </c>
      <c r="D4145" s="162"/>
      <c r="E4145" s="162"/>
      <c r="F4145" s="167"/>
      <c r="G4145" s="168"/>
      <c r="H4145" s="162"/>
      <c r="I4145" s="162"/>
      <c r="J4145" s="162"/>
      <c r="K4145" s="162"/>
      <c r="L4145" s="162"/>
      <c r="M4145" s="162"/>
      <c r="N4145" s="162"/>
      <c r="O4145" s="162"/>
      <c r="P4145" s="162"/>
      <c r="Q4145" s="162"/>
      <c r="R4145" s="162"/>
      <c r="S4145" s="162"/>
      <c r="T4145" s="162"/>
      <c r="U4145" s="162"/>
      <c r="V4145" s="162"/>
      <c r="W4145" s="162"/>
      <c r="X4145" s="162"/>
      <c r="Y4145" s="162"/>
      <c r="Z4145" s="162"/>
      <c r="AA4145" s="162"/>
    </row>
    <row r="4146">
      <c r="A4146" s="160">
        <v>4145.0</v>
      </c>
      <c r="B4146" s="165" t="s">
        <v>4291</v>
      </c>
      <c r="C4146" s="160">
        <v>2.0210622E7</v>
      </c>
      <c r="D4146" s="162"/>
      <c r="E4146" s="162"/>
      <c r="F4146" s="167"/>
      <c r="G4146" s="168"/>
      <c r="H4146" s="162"/>
      <c r="I4146" s="162"/>
      <c r="J4146" s="162"/>
      <c r="K4146" s="162"/>
      <c r="L4146" s="162"/>
      <c r="M4146" s="162"/>
      <c r="N4146" s="162"/>
      <c r="O4146" s="162"/>
      <c r="P4146" s="162"/>
      <c r="Q4146" s="162"/>
      <c r="R4146" s="162"/>
      <c r="S4146" s="162"/>
      <c r="T4146" s="162"/>
      <c r="U4146" s="162"/>
      <c r="V4146" s="162"/>
      <c r="W4146" s="162"/>
      <c r="X4146" s="162"/>
      <c r="Y4146" s="162"/>
      <c r="Z4146" s="162"/>
      <c r="AA4146" s="162"/>
    </row>
    <row r="4147">
      <c r="A4147" s="160">
        <v>4146.0</v>
      </c>
      <c r="B4147" s="165" t="s">
        <v>4292</v>
      </c>
      <c r="C4147" s="160">
        <v>2.0210622E7</v>
      </c>
      <c r="D4147" s="162"/>
      <c r="E4147" s="162"/>
      <c r="F4147" s="167"/>
      <c r="G4147" s="168"/>
      <c r="H4147" s="162"/>
      <c r="I4147" s="162"/>
      <c r="J4147" s="162"/>
      <c r="K4147" s="162"/>
      <c r="L4147" s="162"/>
      <c r="M4147" s="162"/>
      <c r="N4147" s="162"/>
      <c r="O4147" s="162"/>
      <c r="P4147" s="162"/>
      <c r="Q4147" s="162"/>
      <c r="R4147" s="162"/>
      <c r="S4147" s="162"/>
      <c r="T4147" s="162"/>
      <c r="U4147" s="162"/>
      <c r="V4147" s="162"/>
      <c r="W4147" s="162"/>
      <c r="X4147" s="162"/>
      <c r="Y4147" s="162"/>
      <c r="Z4147" s="162"/>
      <c r="AA4147" s="162"/>
    </row>
    <row r="4148">
      <c r="A4148" s="160">
        <v>4147.0</v>
      </c>
      <c r="B4148" s="165" t="s">
        <v>4293</v>
      </c>
      <c r="C4148" s="160">
        <v>2.0210622E7</v>
      </c>
      <c r="D4148" s="162"/>
      <c r="E4148" s="162"/>
      <c r="F4148" s="167"/>
      <c r="G4148" s="168"/>
      <c r="H4148" s="162"/>
      <c r="I4148" s="162"/>
      <c r="J4148" s="162"/>
      <c r="K4148" s="162"/>
      <c r="L4148" s="162"/>
      <c r="M4148" s="162"/>
      <c r="N4148" s="162"/>
      <c r="O4148" s="162"/>
      <c r="P4148" s="162"/>
      <c r="Q4148" s="162"/>
      <c r="R4148" s="162"/>
      <c r="S4148" s="162"/>
      <c r="T4148" s="162"/>
      <c r="U4148" s="162"/>
      <c r="V4148" s="162"/>
      <c r="W4148" s="162"/>
      <c r="X4148" s="162"/>
      <c r="Y4148" s="162"/>
      <c r="Z4148" s="162"/>
      <c r="AA4148" s="162"/>
    </row>
    <row r="4149">
      <c r="A4149" s="160">
        <v>4148.0</v>
      </c>
      <c r="B4149" s="165" t="s">
        <v>4294</v>
      </c>
      <c r="C4149" s="160">
        <v>2.0210622E7</v>
      </c>
      <c r="D4149" s="162"/>
      <c r="E4149" s="162"/>
      <c r="F4149" s="167"/>
      <c r="G4149" s="168"/>
      <c r="H4149" s="162"/>
      <c r="I4149" s="162"/>
      <c r="J4149" s="162"/>
      <c r="K4149" s="162"/>
      <c r="L4149" s="162"/>
      <c r="M4149" s="162"/>
      <c r="N4149" s="162"/>
      <c r="O4149" s="162"/>
      <c r="P4149" s="162"/>
      <c r="Q4149" s="162"/>
      <c r="R4149" s="162"/>
      <c r="S4149" s="162"/>
      <c r="T4149" s="162"/>
      <c r="U4149" s="162"/>
      <c r="V4149" s="162"/>
      <c r="W4149" s="162"/>
      <c r="X4149" s="162"/>
      <c r="Y4149" s="162"/>
      <c r="Z4149" s="162"/>
      <c r="AA4149" s="162"/>
    </row>
    <row r="4150">
      <c r="A4150" s="160">
        <v>4149.0</v>
      </c>
      <c r="B4150" s="165" t="s">
        <v>4295</v>
      </c>
      <c r="C4150" s="160">
        <v>2.0210622E7</v>
      </c>
      <c r="D4150" s="162"/>
      <c r="E4150" s="162"/>
      <c r="F4150" s="167"/>
      <c r="G4150" s="168"/>
      <c r="H4150" s="162"/>
      <c r="I4150" s="162"/>
      <c r="J4150" s="162"/>
      <c r="K4150" s="162"/>
      <c r="L4150" s="162"/>
      <c r="M4150" s="162"/>
      <c r="N4150" s="162"/>
      <c r="O4150" s="162"/>
      <c r="P4150" s="162"/>
      <c r="Q4150" s="162"/>
      <c r="R4150" s="162"/>
      <c r="S4150" s="162"/>
      <c r="T4150" s="162"/>
      <c r="U4150" s="162"/>
      <c r="V4150" s="162"/>
      <c r="W4150" s="162"/>
      <c r="X4150" s="162"/>
      <c r="Y4150" s="162"/>
      <c r="Z4150" s="162"/>
      <c r="AA4150" s="162"/>
    </row>
    <row r="4151">
      <c r="A4151" s="160">
        <v>4150.0</v>
      </c>
      <c r="B4151" s="165" t="s">
        <v>4296</v>
      </c>
      <c r="C4151" s="160">
        <v>2.0210622E7</v>
      </c>
      <c r="D4151" s="162"/>
      <c r="E4151" s="162"/>
      <c r="F4151" s="167"/>
      <c r="G4151" s="168"/>
      <c r="H4151" s="162"/>
      <c r="I4151" s="162"/>
      <c r="J4151" s="162"/>
      <c r="K4151" s="162"/>
      <c r="L4151" s="162"/>
      <c r="M4151" s="162"/>
      <c r="N4151" s="162"/>
      <c r="O4151" s="162"/>
      <c r="P4151" s="162"/>
      <c r="Q4151" s="162"/>
      <c r="R4151" s="162"/>
      <c r="S4151" s="162"/>
      <c r="T4151" s="162"/>
      <c r="U4151" s="162"/>
      <c r="V4151" s="162"/>
      <c r="W4151" s="162"/>
      <c r="X4151" s="162"/>
      <c r="Y4151" s="162"/>
      <c r="Z4151" s="162"/>
      <c r="AA4151" s="162"/>
    </row>
    <row r="4152">
      <c r="A4152" s="160">
        <v>4151.0</v>
      </c>
      <c r="B4152" s="165" t="s">
        <v>4297</v>
      </c>
      <c r="C4152" s="160">
        <v>2.0210622E7</v>
      </c>
      <c r="D4152" s="162"/>
      <c r="E4152" s="162"/>
      <c r="F4152" s="167"/>
      <c r="G4152" s="168"/>
      <c r="H4152" s="162"/>
      <c r="I4152" s="162"/>
      <c r="J4152" s="162"/>
      <c r="K4152" s="162"/>
      <c r="L4152" s="162"/>
      <c r="M4152" s="162"/>
      <c r="N4152" s="162"/>
      <c r="O4152" s="162"/>
      <c r="P4152" s="162"/>
      <c r="Q4152" s="162"/>
      <c r="R4152" s="162"/>
      <c r="S4152" s="162"/>
      <c r="T4152" s="162"/>
      <c r="U4152" s="162"/>
      <c r="V4152" s="162"/>
      <c r="W4152" s="162"/>
      <c r="X4152" s="162"/>
      <c r="Y4152" s="162"/>
      <c r="Z4152" s="162"/>
      <c r="AA4152" s="162"/>
    </row>
    <row r="4153">
      <c r="A4153" s="160">
        <v>4152.0</v>
      </c>
      <c r="B4153" s="165" t="s">
        <v>4298</v>
      </c>
      <c r="C4153" s="160">
        <v>2.0210622E7</v>
      </c>
      <c r="D4153" s="162"/>
      <c r="E4153" s="162"/>
      <c r="F4153" s="167"/>
      <c r="G4153" s="168"/>
      <c r="H4153" s="162"/>
      <c r="I4153" s="162"/>
      <c r="J4153" s="162"/>
      <c r="K4153" s="162"/>
      <c r="L4153" s="162"/>
      <c r="M4153" s="162"/>
      <c r="N4153" s="162"/>
      <c r="O4153" s="162"/>
      <c r="P4153" s="162"/>
      <c r="Q4153" s="162"/>
      <c r="R4153" s="162"/>
      <c r="S4153" s="162"/>
      <c r="T4153" s="162"/>
      <c r="U4153" s="162"/>
      <c r="V4153" s="162"/>
      <c r="W4153" s="162"/>
      <c r="X4153" s="162"/>
      <c r="Y4153" s="162"/>
      <c r="Z4153" s="162"/>
      <c r="AA4153" s="162"/>
    </row>
    <row r="4154">
      <c r="A4154" s="160">
        <v>4153.0</v>
      </c>
      <c r="B4154" s="165" t="s">
        <v>4299</v>
      </c>
      <c r="C4154" s="160">
        <v>2.0210623E7</v>
      </c>
      <c r="D4154" s="162"/>
      <c r="E4154" s="162"/>
      <c r="F4154" s="167"/>
      <c r="G4154" s="168"/>
      <c r="H4154" s="162"/>
      <c r="I4154" s="162"/>
      <c r="J4154" s="162"/>
      <c r="K4154" s="162"/>
      <c r="L4154" s="162"/>
      <c r="M4154" s="162"/>
      <c r="N4154" s="162"/>
      <c r="O4154" s="162"/>
      <c r="P4154" s="162"/>
      <c r="Q4154" s="162"/>
      <c r="R4154" s="162"/>
      <c r="S4154" s="162"/>
      <c r="T4154" s="162"/>
      <c r="U4154" s="162"/>
      <c r="V4154" s="162"/>
      <c r="W4154" s="162"/>
      <c r="X4154" s="162"/>
      <c r="Y4154" s="162"/>
      <c r="Z4154" s="162"/>
      <c r="AA4154" s="162"/>
    </row>
    <row r="4155">
      <c r="A4155" s="160">
        <v>4154.0</v>
      </c>
      <c r="B4155" s="165" t="s">
        <v>4300</v>
      </c>
      <c r="C4155" s="160">
        <v>2.0210623E7</v>
      </c>
      <c r="D4155" s="162"/>
      <c r="E4155" s="162"/>
      <c r="F4155" s="167"/>
      <c r="G4155" s="168"/>
      <c r="H4155" s="162"/>
      <c r="I4155" s="162"/>
      <c r="J4155" s="162"/>
      <c r="K4155" s="162"/>
      <c r="L4155" s="162"/>
      <c r="M4155" s="162"/>
      <c r="N4155" s="162"/>
      <c r="O4155" s="162"/>
      <c r="P4155" s="162"/>
      <c r="Q4155" s="162"/>
      <c r="R4155" s="162"/>
      <c r="S4155" s="162"/>
      <c r="T4155" s="162"/>
      <c r="U4155" s="162"/>
      <c r="V4155" s="162"/>
      <c r="W4155" s="162"/>
      <c r="X4155" s="162"/>
      <c r="Y4155" s="162"/>
      <c r="Z4155" s="162"/>
      <c r="AA4155" s="162"/>
    </row>
    <row r="4156">
      <c r="A4156" s="160">
        <v>4155.0</v>
      </c>
      <c r="B4156" s="165" t="s">
        <v>4301</v>
      </c>
      <c r="C4156" s="160">
        <v>2.0210623E7</v>
      </c>
      <c r="D4156" s="162"/>
      <c r="E4156" s="162"/>
      <c r="F4156" s="167"/>
      <c r="G4156" s="168"/>
      <c r="H4156" s="162"/>
      <c r="I4156" s="162"/>
      <c r="J4156" s="162"/>
      <c r="K4156" s="162"/>
      <c r="L4156" s="162"/>
      <c r="M4156" s="162"/>
      <c r="N4156" s="162"/>
      <c r="O4156" s="162"/>
      <c r="P4156" s="162"/>
      <c r="Q4156" s="162"/>
      <c r="R4156" s="162"/>
      <c r="S4156" s="162"/>
      <c r="T4156" s="162"/>
      <c r="U4156" s="162"/>
      <c r="V4156" s="162"/>
      <c r="W4156" s="162"/>
      <c r="X4156" s="162"/>
      <c r="Y4156" s="162"/>
      <c r="Z4156" s="162"/>
      <c r="AA4156" s="162"/>
    </row>
    <row r="4157">
      <c r="A4157" s="160">
        <v>4156.0</v>
      </c>
      <c r="B4157" s="165" t="s">
        <v>4302</v>
      </c>
      <c r="C4157" s="160">
        <v>2.0210623E7</v>
      </c>
      <c r="D4157" s="162"/>
      <c r="E4157" s="162"/>
      <c r="F4157" s="167"/>
      <c r="G4157" s="168"/>
      <c r="H4157" s="162"/>
      <c r="I4157" s="162"/>
      <c r="J4157" s="162"/>
      <c r="K4157" s="162"/>
      <c r="L4157" s="162"/>
      <c r="M4157" s="162"/>
      <c r="N4157" s="162"/>
      <c r="O4157" s="162"/>
      <c r="P4157" s="162"/>
      <c r="Q4157" s="162"/>
      <c r="R4157" s="162"/>
      <c r="S4157" s="162"/>
      <c r="T4157" s="162"/>
      <c r="U4157" s="162"/>
      <c r="V4157" s="162"/>
      <c r="W4157" s="162"/>
      <c r="X4157" s="162"/>
      <c r="Y4157" s="162"/>
      <c r="Z4157" s="162"/>
      <c r="AA4157" s="162"/>
    </row>
    <row r="4158">
      <c r="A4158" s="160">
        <v>4157.0</v>
      </c>
      <c r="B4158" s="165" t="s">
        <v>4303</v>
      </c>
      <c r="C4158" s="160">
        <v>2.0210623E7</v>
      </c>
      <c r="D4158" s="162"/>
      <c r="E4158" s="162"/>
      <c r="F4158" s="167"/>
      <c r="G4158" s="168"/>
      <c r="H4158" s="162"/>
      <c r="I4158" s="162"/>
      <c r="J4158" s="162"/>
      <c r="K4158" s="162"/>
      <c r="L4158" s="162"/>
      <c r="M4158" s="162"/>
      <c r="N4158" s="162"/>
      <c r="O4158" s="162"/>
      <c r="P4158" s="162"/>
      <c r="Q4158" s="162"/>
      <c r="R4158" s="162"/>
      <c r="S4158" s="162"/>
      <c r="T4158" s="162"/>
      <c r="U4158" s="162"/>
      <c r="V4158" s="162"/>
      <c r="W4158" s="162"/>
      <c r="X4158" s="162"/>
      <c r="Y4158" s="162"/>
      <c r="Z4158" s="162"/>
      <c r="AA4158" s="162"/>
    </row>
    <row r="4159">
      <c r="A4159" s="160">
        <v>4158.0</v>
      </c>
      <c r="B4159" s="165" t="s">
        <v>4304</v>
      </c>
      <c r="C4159" s="160">
        <v>2.0210623E7</v>
      </c>
      <c r="D4159" s="162"/>
      <c r="E4159" s="162"/>
      <c r="F4159" s="167"/>
      <c r="G4159" s="168"/>
      <c r="H4159" s="162"/>
      <c r="I4159" s="162"/>
      <c r="J4159" s="162"/>
      <c r="K4159" s="162"/>
      <c r="L4159" s="162"/>
      <c r="M4159" s="162"/>
      <c r="N4159" s="162"/>
      <c r="O4159" s="162"/>
      <c r="P4159" s="162"/>
      <c r="Q4159" s="162"/>
      <c r="R4159" s="162"/>
      <c r="S4159" s="162"/>
      <c r="T4159" s="162"/>
      <c r="U4159" s="162"/>
      <c r="V4159" s="162"/>
      <c r="W4159" s="162"/>
      <c r="X4159" s="162"/>
      <c r="Y4159" s="162"/>
      <c r="Z4159" s="162"/>
      <c r="AA4159" s="162"/>
    </row>
    <row r="4160">
      <c r="A4160" s="160">
        <v>4159.0</v>
      </c>
      <c r="B4160" s="165" t="s">
        <v>4305</v>
      </c>
      <c r="C4160" s="160">
        <v>2.0210623E7</v>
      </c>
      <c r="D4160" s="162"/>
      <c r="E4160" s="162"/>
      <c r="F4160" s="167"/>
      <c r="G4160" s="168"/>
      <c r="H4160" s="162"/>
      <c r="I4160" s="162"/>
      <c r="J4160" s="162"/>
      <c r="K4160" s="162"/>
      <c r="L4160" s="162"/>
      <c r="M4160" s="162"/>
      <c r="N4160" s="162"/>
      <c r="O4160" s="162"/>
      <c r="P4160" s="162"/>
      <c r="Q4160" s="162"/>
      <c r="R4160" s="162"/>
      <c r="S4160" s="162"/>
      <c r="T4160" s="162"/>
      <c r="U4160" s="162"/>
      <c r="V4160" s="162"/>
      <c r="W4160" s="162"/>
      <c r="X4160" s="162"/>
      <c r="Y4160" s="162"/>
      <c r="Z4160" s="162"/>
      <c r="AA4160" s="162"/>
    </row>
    <row r="4161">
      <c r="A4161" s="160">
        <v>4160.0</v>
      </c>
      <c r="B4161" s="165" t="s">
        <v>4306</v>
      </c>
      <c r="C4161" s="160">
        <v>2.0210623E7</v>
      </c>
      <c r="D4161" s="162"/>
      <c r="E4161" s="162"/>
      <c r="F4161" s="167"/>
      <c r="G4161" s="168"/>
      <c r="H4161" s="162"/>
      <c r="I4161" s="162"/>
      <c r="J4161" s="162"/>
      <c r="K4161" s="162"/>
      <c r="L4161" s="162"/>
      <c r="M4161" s="162"/>
      <c r="N4161" s="162"/>
      <c r="O4161" s="162"/>
      <c r="P4161" s="162"/>
      <c r="Q4161" s="162"/>
      <c r="R4161" s="162"/>
      <c r="S4161" s="162"/>
      <c r="T4161" s="162"/>
      <c r="U4161" s="162"/>
      <c r="V4161" s="162"/>
      <c r="W4161" s="162"/>
      <c r="X4161" s="162"/>
      <c r="Y4161" s="162"/>
      <c r="Z4161" s="162"/>
      <c r="AA4161" s="162"/>
    </row>
    <row r="4162">
      <c r="A4162" s="160">
        <v>4161.0</v>
      </c>
      <c r="B4162" s="165" t="s">
        <v>4307</v>
      </c>
      <c r="C4162" s="160">
        <v>2.0210623E7</v>
      </c>
      <c r="D4162" s="162"/>
      <c r="E4162" s="162"/>
      <c r="F4162" s="167"/>
      <c r="G4162" s="168"/>
      <c r="H4162" s="162"/>
      <c r="I4162" s="162"/>
      <c r="J4162" s="162"/>
      <c r="K4162" s="162"/>
      <c r="L4162" s="162"/>
      <c r="M4162" s="162"/>
      <c r="N4162" s="162"/>
      <c r="O4162" s="162"/>
      <c r="P4162" s="162"/>
      <c r="Q4162" s="162"/>
      <c r="R4162" s="162"/>
      <c r="S4162" s="162"/>
      <c r="T4162" s="162"/>
      <c r="U4162" s="162"/>
      <c r="V4162" s="162"/>
      <c r="W4162" s="162"/>
      <c r="X4162" s="162"/>
      <c r="Y4162" s="162"/>
      <c r="Z4162" s="162"/>
      <c r="AA4162" s="162"/>
    </row>
    <row r="4163">
      <c r="A4163" s="160">
        <v>4162.0</v>
      </c>
      <c r="B4163" s="165" t="s">
        <v>4308</v>
      </c>
      <c r="C4163" s="160">
        <v>2.0210623E7</v>
      </c>
      <c r="D4163" s="162"/>
      <c r="E4163" s="162"/>
      <c r="F4163" s="167"/>
      <c r="G4163" s="168"/>
      <c r="H4163" s="162"/>
      <c r="I4163" s="162"/>
      <c r="J4163" s="162"/>
      <c r="K4163" s="162"/>
      <c r="L4163" s="162"/>
      <c r="M4163" s="162"/>
      <c r="N4163" s="162"/>
      <c r="O4163" s="162"/>
      <c r="P4163" s="162"/>
      <c r="Q4163" s="162"/>
      <c r="R4163" s="162"/>
      <c r="S4163" s="162"/>
      <c r="T4163" s="162"/>
      <c r="U4163" s="162"/>
      <c r="V4163" s="162"/>
      <c r="W4163" s="162"/>
      <c r="X4163" s="162"/>
      <c r="Y4163" s="162"/>
      <c r="Z4163" s="162"/>
      <c r="AA4163" s="162"/>
    </row>
    <row r="4164">
      <c r="A4164" s="160">
        <v>4163.0</v>
      </c>
      <c r="B4164" s="165" t="s">
        <v>4309</v>
      </c>
      <c r="C4164" s="160">
        <v>2.0210623E7</v>
      </c>
      <c r="D4164" s="162"/>
      <c r="E4164" s="162"/>
      <c r="F4164" s="167"/>
      <c r="G4164" s="168"/>
      <c r="H4164" s="162"/>
      <c r="I4164" s="162"/>
      <c r="J4164" s="162"/>
      <c r="K4164" s="162"/>
      <c r="L4164" s="162"/>
      <c r="M4164" s="162"/>
      <c r="N4164" s="162"/>
      <c r="O4164" s="162"/>
      <c r="P4164" s="162"/>
      <c r="Q4164" s="162"/>
      <c r="R4164" s="162"/>
      <c r="S4164" s="162"/>
      <c r="T4164" s="162"/>
      <c r="U4164" s="162"/>
      <c r="V4164" s="162"/>
      <c r="W4164" s="162"/>
      <c r="X4164" s="162"/>
      <c r="Y4164" s="162"/>
      <c r="Z4164" s="162"/>
      <c r="AA4164" s="162"/>
    </row>
    <row r="4165">
      <c r="A4165" s="160">
        <v>4164.0</v>
      </c>
      <c r="B4165" s="165" t="s">
        <v>4310</v>
      </c>
      <c r="C4165" s="160">
        <v>2.0210623E7</v>
      </c>
      <c r="D4165" s="162"/>
      <c r="E4165" s="162"/>
      <c r="F4165" s="167"/>
      <c r="G4165" s="168"/>
      <c r="H4165" s="162"/>
      <c r="I4165" s="162"/>
      <c r="J4165" s="162"/>
      <c r="K4165" s="162"/>
      <c r="L4165" s="162"/>
      <c r="M4165" s="162"/>
      <c r="N4165" s="162"/>
      <c r="O4165" s="162"/>
      <c r="P4165" s="162"/>
      <c r="Q4165" s="162"/>
      <c r="R4165" s="162"/>
      <c r="S4165" s="162"/>
      <c r="T4165" s="162"/>
      <c r="U4165" s="162"/>
      <c r="V4165" s="162"/>
      <c r="W4165" s="162"/>
      <c r="X4165" s="162"/>
      <c r="Y4165" s="162"/>
      <c r="Z4165" s="162"/>
      <c r="AA4165" s="162"/>
    </row>
    <row r="4166">
      <c r="A4166" s="160">
        <v>4165.0</v>
      </c>
      <c r="B4166" s="165" t="s">
        <v>4311</v>
      </c>
      <c r="C4166" s="160">
        <v>2.0210623E7</v>
      </c>
      <c r="D4166" s="162"/>
      <c r="E4166" s="162"/>
      <c r="F4166" s="167"/>
      <c r="G4166" s="168"/>
      <c r="H4166" s="162"/>
      <c r="I4166" s="162"/>
      <c r="J4166" s="162"/>
      <c r="K4166" s="162"/>
      <c r="L4166" s="162"/>
      <c r="M4166" s="162"/>
      <c r="N4166" s="162"/>
      <c r="O4166" s="162"/>
      <c r="P4166" s="162"/>
      <c r="Q4166" s="162"/>
      <c r="R4166" s="162"/>
      <c r="S4166" s="162"/>
      <c r="T4166" s="162"/>
      <c r="U4166" s="162"/>
      <c r="V4166" s="162"/>
      <c r="W4166" s="162"/>
      <c r="X4166" s="162"/>
      <c r="Y4166" s="162"/>
      <c r="Z4166" s="162"/>
      <c r="AA4166" s="162"/>
    </row>
    <row r="4167">
      <c r="A4167" s="160">
        <v>4166.0</v>
      </c>
      <c r="B4167" s="165" t="s">
        <v>4312</v>
      </c>
      <c r="C4167" s="160">
        <v>2.0210623E7</v>
      </c>
      <c r="D4167" s="162"/>
      <c r="E4167" s="162"/>
      <c r="F4167" s="167"/>
      <c r="G4167" s="168"/>
      <c r="H4167" s="162"/>
      <c r="I4167" s="162"/>
      <c r="J4167" s="162"/>
      <c r="K4167" s="162"/>
      <c r="L4167" s="162"/>
      <c r="M4167" s="162"/>
      <c r="N4167" s="162"/>
      <c r="O4167" s="162"/>
      <c r="P4167" s="162"/>
      <c r="Q4167" s="162"/>
      <c r="R4167" s="162"/>
      <c r="S4167" s="162"/>
      <c r="T4167" s="162"/>
      <c r="U4167" s="162"/>
      <c r="V4167" s="162"/>
      <c r="W4167" s="162"/>
      <c r="X4167" s="162"/>
      <c r="Y4167" s="162"/>
      <c r="Z4167" s="162"/>
      <c r="AA4167" s="162"/>
    </row>
    <row r="4168">
      <c r="A4168" s="160">
        <v>4167.0</v>
      </c>
      <c r="B4168" s="165" t="s">
        <v>4313</v>
      </c>
      <c r="C4168" s="160">
        <v>2.0210623E7</v>
      </c>
      <c r="D4168" s="162"/>
      <c r="E4168" s="162"/>
      <c r="F4168" s="167"/>
      <c r="G4168" s="168"/>
      <c r="H4168" s="162"/>
      <c r="I4168" s="162"/>
      <c r="J4168" s="162"/>
      <c r="K4168" s="162"/>
      <c r="L4168" s="162"/>
      <c r="M4168" s="162"/>
      <c r="N4168" s="162"/>
      <c r="O4168" s="162"/>
      <c r="P4168" s="162"/>
      <c r="Q4168" s="162"/>
      <c r="R4168" s="162"/>
      <c r="S4168" s="162"/>
      <c r="T4168" s="162"/>
      <c r="U4168" s="162"/>
      <c r="V4168" s="162"/>
      <c r="W4168" s="162"/>
      <c r="X4168" s="162"/>
      <c r="Y4168" s="162"/>
      <c r="Z4168" s="162"/>
      <c r="AA4168" s="162"/>
    </row>
    <row r="4169">
      <c r="A4169" s="160">
        <v>4168.0</v>
      </c>
      <c r="B4169" s="165" t="s">
        <v>4314</v>
      </c>
      <c r="C4169" s="160">
        <v>2.0210623E7</v>
      </c>
      <c r="D4169" s="162"/>
      <c r="E4169" s="162"/>
      <c r="F4169" s="167"/>
      <c r="G4169" s="168"/>
      <c r="H4169" s="162"/>
      <c r="I4169" s="162"/>
      <c r="J4169" s="162"/>
      <c r="K4169" s="162"/>
      <c r="L4169" s="162"/>
      <c r="M4169" s="162"/>
      <c r="N4169" s="162"/>
      <c r="O4169" s="162"/>
      <c r="P4169" s="162"/>
      <c r="Q4169" s="162"/>
      <c r="R4169" s="162"/>
      <c r="S4169" s="162"/>
      <c r="T4169" s="162"/>
      <c r="U4169" s="162"/>
      <c r="V4169" s="162"/>
      <c r="W4169" s="162"/>
      <c r="X4169" s="162"/>
      <c r="Y4169" s="162"/>
      <c r="Z4169" s="162"/>
      <c r="AA4169" s="162"/>
    </row>
    <row r="4170">
      <c r="A4170" s="160">
        <v>4169.0</v>
      </c>
      <c r="B4170" s="165" t="s">
        <v>4315</v>
      </c>
      <c r="C4170" s="160">
        <v>2.0210623E7</v>
      </c>
      <c r="D4170" s="162"/>
      <c r="E4170" s="162"/>
      <c r="F4170" s="167"/>
      <c r="G4170" s="168"/>
      <c r="H4170" s="162"/>
      <c r="I4170" s="162"/>
      <c r="J4170" s="162"/>
      <c r="K4170" s="162"/>
      <c r="L4170" s="162"/>
      <c r="M4170" s="162"/>
      <c r="N4170" s="162"/>
      <c r="O4170" s="162"/>
      <c r="P4170" s="162"/>
      <c r="Q4170" s="162"/>
      <c r="R4170" s="162"/>
      <c r="S4170" s="162"/>
      <c r="T4170" s="162"/>
      <c r="U4170" s="162"/>
      <c r="V4170" s="162"/>
      <c r="W4170" s="162"/>
      <c r="X4170" s="162"/>
      <c r="Y4170" s="162"/>
      <c r="Z4170" s="162"/>
      <c r="AA4170" s="162"/>
    </row>
    <row r="4171">
      <c r="A4171" s="160">
        <v>4170.0</v>
      </c>
      <c r="B4171" s="165" t="s">
        <v>4316</v>
      </c>
      <c r="C4171" s="160">
        <v>2.0210623E7</v>
      </c>
      <c r="D4171" s="162"/>
      <c r="E4171" s="162"/>
      <c r="F4171" s="167"/>
      <c r="G4171" s="168"/>
      <c r="H4171" s="162"/>
      <c r="I4171" s="162"/>
      <c r="J4171" s="162"/>
      <c r="K4171" s="162"/>
      <c r="L4171" s="162"/>
      <c r="M4171" s="162"/>
      <c r="N4171" s="162"/>
      <c r="O4171" s="162"/>
      <c r="P4171" s="162"/>
      <c r="Q4171" s="162"/>
      <c r="R4171" s="162"/>
      <c r="S4171" s="162"/>
      <c r="T4171" s="162"/>
      <c r="U4171" s="162"/>
      <c r="V4171" s="162"/>
      <c r="W4171" s="162"/>
      <c r="X4171" s="162"/>
      <c r="Y4171" s="162"/>
      <c r="Z4171" s="162"/>
      <c r="AA4171" s="162"/>
    </row>
    <row r="4172">
      <c r="A4172" s="160">
        <v>4171.0</v>
      </c>
      <c r="B4172" s="165" t="s">
        <v>4317</v>
      </c>
      <c r="C4172" s="160">
        <v>2.0210623E7</v>
      </c>
      <c r="D4172" s="162"/>
      <c r="E4172" s="162"/>
      <c r="F4172" s="167"/>
      <c r="G4172" s="168"/>
      <c r="H4172" s="162"/>
      <c r="I4172" s="162"/>
      <c r="J4172" s="162"/>
      <c r="K4172" s="162"/>
      <c r="L4172" s="162"/>
      <c r="M4172" s="162"/>
      <c r="N4172" s="162"/>
      <c r="O4172" s="162"/>
      <c r="P4172" s="162"/>
      <c r="Q4172" s="162"/>
      <c r="R4172" s="162"/>
      <c r="S4172" s="162"/>
      <c r="T4172" s="162"/>
      <c r="U4172" s="162"/>
      <c r="V4172" s="162"/>
      <c r="W4172" s="162"/>
      <c r="X4172" s="162"/>
      <c r="Y4172" s="162"/>
      <c r="Z4172" s="162"/>
      <c r="AA4172" s="162"/>
    </row>
    <row r="4173">
      <c r="A4173" s="160">
        <v>4172.0</v>
      </c>
      <c r="B4173" s="165" t="s">
        <v>4318</v>
      </c>
      <c r="C4173" s="160">
        <v>2.0210623E7</v>
      </c>
      <c r="D4173" s="162"/>
      <c r="E4173" s="162"/>
      <c r="F4173" s="167"/>
      <c r="G4173" s="168"/>
      <c r="H4173" s="162"/>
      <c r="I4173" s="162"/>
      <c r="J4173" s="162"/>
      <c r="K4173" s="162"/>
      <c r="L4173" s="162"/>
      <c r="M4173" s="162"/>
      <c r="N4173" s="162"/>
      <c r="O4173" s="162"/>
      <c r="P4173" s="162"/>
      <c r="Q4173" s="162"/>
      <c r="R4173" s="162"/>
      <c r="S4173" s="162"/>
      <c r="T4173" s="162"/>
      <c r="U4173" s="162"/>
      <c r="V4173" s="162"/>
      <c r="W4173" s="162"/>
      <c r="X4173" s="162"/>
      <c r="Y4173" s="162"/>
      <c r="Z4173" s="162"/>
      <c r="AA4173" s="162"/>
    </row>
    <row r="4174">
      <c r="A4174" s="160">
        <v>4173.0</v>
      </c>
      <c r="B4174" s="165" t="s">
        <v>4319</v>
      </c>
      <c r="C4174" s="160">
        <v>2.0210623E7</v>
      </c>
      <c r="D4174" s="162"/>
      <c r="E4174" s="162"/>
      <c r="F4174" s="167"/>
      <c r="G4174" s="168"/>
      <c r="H4174" s="162"/>
      <c r="I4174" s="162"/>
      <c r="J4174" s="162"/>
      <c r="K4174" s="162"/>
      <c r="L4174" s="162"/>
      <c r="M4174" s="162"/>
      <c r="N4174" s="162"/>
      <c r="O4174" s="162"/>
      <c r="P4174" s="162"/>
      <c r="Q4174" s="162"/>
      <c r="R4174" s="162"/>
      <c r="S4174" s="162"/>
      <c r="T4174" s="162"/>
      <c r="U4174" s="162"/>
      <c r="V4174" s="162"/>
      <c r="W4174" s="162"/>
      <c r="X4174" s="162"/>
      <c r="Y4174" s="162"/>
      <c r="Z4174" s="162"/>
      <c r="AA4174" s="162"/>
    </row>
    <row r="4175">
      <c r="A4175" s="160">
        <v>4174.0</v>
      </c>
      <c r="B4175" s="165" t="s">
        <v>4320</v>
      </c>
      <c r="C4175" s="160">
        <v>2.0210623E7</v>
      </c>
      <c r="D4175" s="162"/>
      <c r="E4175" s="162"/>
      <c r="F4175" s="167"/>
      <c r="G4175" s="168"/>
      <c r="H4175" s="162"/>
      <c r="I4175" s="162"/>
      <c r="J4175" s="162"/>
      <c r="K4175" s="162"/>
      <c r="L4175" s="162"/>
      <c r="M4175" s="162"/>
      <c r="N4175" s="162"/>
      <c r="O4175" s="162"/>
      <c r="P4175" s="162"/>
      <c r="Q4175" s="162"/>
      <c r="R4175" s="162"/>
      <c r="S4175" s="162"/>
      <c r="T4175" s="162"/>
      <c r="U4175" s="162"/>
      <c r="V4175" s="162"/>
      <c r="W4175" s="162"/>
      <c r="X4175" s="162"/>
      <c r="Y4175" s="162"/>
      <c r="Z4175" s="162"/>
      <c r="AA4175" s="162"/>
    </row>
    <row r="4176">
      <c r="A4176" s="160">
        <v>4175.0</v>
      </c>
      <c r="B4176" s="165" t="s">
        <v>4321</v>
      </c>
      <c r="C4176" s="160">
        <v>2.0210623E7</v>
      </c>
      <c r="D4176" s="162"/>
      <c r="E4176" s="162"/>
      <c r="F4176" s="167"/>
      <c r="G4176" s="168"/>
      <c r="H4176" s="162"/>
      <c r="I4176" s="162"/>
      <c r="J4176" s="162"/>
      <c r="K4176" s="162"/>
      <c r="L4176" s="162"/>
      <c r="M4176" s="162"/>
      <c r="N4176" s="162"/>
      <c r="O4176" s="162"/>
      <c r="P4176" s="162"/>
      <c r="Q4176" s="162"/>
      <c r="R4176" s="162"/>
      <c r="S4176" s="162"/>
      <c r="T4176" s="162"/>
      <c r="U4176" s="162"/>
      <c r="V4176" s="162"/>
      <c r="W4176" s="162"/>
      <c r="X4176" s="162"/>
      <c r="Y4176" s="162"/>
      <c r="Z4176" s="162"/>
      <c r="AA4176" s="162"/>
    </row>
    <row r="4177">
      <c r="A4177" s="160">
        <v>4176.0</v>
      </c>
      <c r="B4177" s="165" t="s">
        <v>4322</v>
      </c>
      <c r="C4177" s="160">
        <v>2.0210623E7</v>
      </c>
      <c r="D4177" s="162"/>
      <c r="E4177" s="162"/>
      <c r="F4177" s="167"/>
      <c r="G4177" s="168"/>
      <c r="H4177" s="162"/>
      <c r="I4177" s="162"/>
      <c r="J4177" s="162"/>
      <c r="K4177" s="162"/>
      <c r="L4177" s="162"/>
      <c r="M4177" s="162"/>
      <c r="N4177" s="162"/>
      <c r="O4177" s="162"/>
      <c r="P4177" s="162"/>
      <c r="Q4177" s="162"/>
      <c r="R4177" s="162"/>
      <c r="S4177" s="162"/>
      <c r="T4177" s="162"/>
      <c r="U4177" s="162"/>
      <c r="V4177" s="162"/>
      <c r="W4177" s="162"/>
      <c r="X4177" s="162"/>
      <c r="Y4177" s="162"/>
      <c r="Z4177" s="162"/>
      <c r="AA4177" s="162"/>
    </row>
    <row r="4178">
      <c r="A4178" s="160">
        <v>4177.0</v>
      </c>
      <c r="B4178" s="165" t="s">
        <v>4323</v>
      </c>
      <c r="C4178" s="160">
        <v>2.0210624E7</v>
      </c>
      <c r="D4178" s="162"/>
      <c r="E4178" s="162"/>
      <c r="F4178" s="167"/>
      <c r="G4178" s="168"/>
      <c r="H4178" s="162"/>
      <c r="I4178" s="162"/>
      <c r="J4178" s="162"/>
      <c r="K4178" s="162"/>
      <c r="L4178" s="162"/>
      <c r="M4178" s="162"/>
      <c r="N4178" s="162"/>
      <c r="O4178" s="162"/>
      <c r="P4178" s="162"/>
      <c r="Q4178" s="162"/>
      <c r="R4178" s="162"/>
      <c r="S4178" s="162"/>
      <c r="T4178" s="162"/>
      <c r="U4178" s="162"/>
      <c r="V4178" s="162"/>
      <c r="W4178" s="162"/>
      <c r="X4178" s="162"/>
      <c r="Y4178" s="162"/>
      <c r="Z4178" s="162"/>
      <c r="AA4178" s="162"/>
    </row>
    <row r="4179">
      <c r="A4179" s="160">
        <v>4178.0</v>
      </c>
      <c r="B4179" s="165" t="s">
        <v>4324</v>
      </c>
      <c r="C4179" s="160">
        <v>2.0210624E7</v>
      </c>
      <c r="D4179" s="162"/>
      <c r="E4179" s="162"/>
      <c r="F4179" s="167"/>
      <c r="G4179" s="168"/>
      <c r="H4179" s="162"/>
      <c r="I4179" s="162"/>
      <c r="J4179" s="162"/>
      <c r="K4179" s="162"/>
      <c r="L4179" s="162"/>
      <c r="M4179" s="162"/>
      <c r="N4179" s="162"/>
      <c r="O4179" s="162"/>
      <c r="P4179" s="162"/>
      <c r="Q4179" s="162"/>
      <c r="R4179" s="162"/>
      <c r="S4179" s="162"/>
      <c r="T4179" s="162"/>
      <c r="U4179" s="162"/>
      <c r="V4179" s="162"/>
      <c r="W4179" s="162"/>
      <c r="X4179" s="162"/>
      <c r="Y4179" s="162"/>
      <c r="Z4179" s="162"/>
      <c r="AA4179" s="162"/>
    </row>
    <row r="4180">
      <c r="A4180" s="160">
        <v>4179.0</v>
      </c>
      <c r="B4180" s="165" t="s">
        <v>4325</v>
      </c>
      <c r="C4180" s="160">
        <v>2.0210624E7</v>
      </c>
      <c r="D4180" s="162"/>
      <c r="E4180" s="162"/>
      <c r="F4180" s="167"/>
      <c r="G4180" s="168"/>
      <c r="H4180" s="162"/>
      <c r="I4180" s="162"/>
      <c r="J4180" s="162"/>
      <c r="K4180" s="162"/>
      <c r="L4180" s="162"/>
      <c r="M4180" s="162"/>
      <c r="N4180" s="162"/>
      <c r="O4180" s="162"/>
      <c r="P4180" s="162"/>
      <c r="Q4180" s="162"/>
      <c r="R4180" s="162"/>
      <c r="S4180" s="162"/>
      <c r="T4180" s="162"/>
      <c r="U4180" s="162"/>
      <c r="V4180" s="162"/>
      <c r="W4180" s="162"/>
      <c r="X4180" s="162"/>
      <c r="Y4180" s="162"/>
      <c r="Z4180" s="162"/>
      <c r="AA4180" s="162"/>
    </row>
    <row r="4181">
      <c r="A4181" s="160">
        <v>4180.0</v>
      </c>
      <c r="B4181" s="165" t="s">
        <v>4326</v>
      </c>
      <c r="C4181" s="160">
        <v>2.0210624E7</v>
      </c>
      <c r="D4181" s="162"/>
      <c r="E4181" s="162"/>
      <c r="F4181" s="167"/>
      <c r="G4181" s="168"/>
      <c r="H4181" s="162"/>
      <c r="I4181" s="162"/>
      <c r="J4181" s="162"/>
      <c r="K4181" s="162"/>
      <c r="L4181" s="162"/>
      <c r="M4181" s="162"/>
      <c r="N4181" s="162"/>
      <c r="O4181" s="162"/>
      <c r="P4181" s="162"/>
      <c r="Q4181" s="162"/>
      <c r="R4181" s="162"/>
      <c r="S4181" s="162"/>
      <c r="T4181" s="162"/>
      <c r="U4181" s="162"/>
      <c r="V4181" s="162"/>
      <c r="W4181" s="162"/>
      <c r="X4181" s="162"/>
      <c r="Y4181" s="162"/>
      <c r="Z4181" s="162"/>
      <c r="AA4181" s="162"/>
    </row>
    <row r="4182">
      <c r="A4182" s="160">
        <v>4181.0</v>
      </c>
      <c r="B4182" s="165" t="s">
        <v>4327</v>
      </c>
      <c r="C4182" s="160">
        <v>2.0210624E7</v>
      </c>
      <c r="D4182" s="162"/>
      <c r="E4182" s="162"/>
      <c r="F4182" s="167"/>
      <c r="G4182" s="168"/>
      <c r="H4182" s="162"/>
      <c r="I4182" s="162"/>
      <c r="J4182" s="162"/>
      <c r="K4182" s="162"/>
      <c r="L4182" s="162"/>
      <c r="M4182" s="162"/>
      <c r="N4182" s="162"/>
      <c r="O4182" s="162"/>
      <c r="P4182" s="162"/>
      <c r="Q4182" s="162"/>
      <c r="R4182" s="162"/>
      <c r="S4182" s="162"/>
      <c r="T4182" s="162"/>
      <c r="U4182" s="162"/>
      <c r="V4182" s="162"/>
      <c r="W4182" s="162"/>
      <c r="X4182" s="162"/>
      <c r="Y4182" s="162"/>
      <c r="Z4182" s="162"/>
      <c r="AA4182" s="162"/>
    </row>
    <row r="4183">
      <c r="A4183" s="160">
        <v>4182.0</v>
      </c>
      <c r="B4183" s="165" t="s">
        <v>4328</v>
      </c>
      <c r="C4183" s="160">
        <v>2.0210624E7</v>
      </c>
      <c r="D4183" s="162"/>
      <c r="E4183" s="162"/>
      <c r="F4183" s="167"/>
      <c r="G4183" s="168"/>
      <c r="H4183" s="162"/>
      <c r="I4183" s="162"/>
      <c r="J4183" s="162"/>
      <c r="K4183" s="162"/>
      <c r="L4183" s="162"/>
      <c r="M4183" s="162"/>
      <c r="N4183" s="162"/>
      <c r="O4183" s="162"/>
      <c r="P4183" s="162"/>
      <c r="Q4183" s="162"/>
      <c r="R4183" s="162"/>
      <c r="S4183" s="162"/>
      <c r="T4183" s="162"/>
      <c r="U4183" s="162"/>
      <c r="V4183" s="162"/>
      <c r="W4183" s="162"/>
      <c r="X4183" s="162"/>
      <c r="Y4183" s="162"/>
      <c r="Z4183" s="162"/>
      <c r="AA4183" s="162"/>
    </row>
    <row r="4184">
      <c r="A4184" s="160">
        <v>4183.0</v>
      </c>
      <c r="B4184" s="165" t="s">
        <v>4329</v>
      </c>
      <c r="C4184" s="160">
        <v>2.0210624E7</v>
      </c>
      <c r="D4184" s="162"/>
      <c r="E4184" s="162"/>
      <c r="F4184" s="167"/>
      <c r="G4184" s="168"/>
      <c r="H4184" s="162"/>
      <c r="I4184" s="162"/>
      <c r="J4184" s="162"/>
      <c r="K4184" s="162"/>
      <c r="L4184" s="162"/>
      <c r="M4184" s="162"/>
      <c r="N4184" s="162"/>
      <c r="O4184" s="162"/>
      <c r="P4184" s="162"/>
      <c r="Q4184" s="162"/>
      <c r="R4184" s="162"/>
      <c r="S4184" s="162"/>
      <c r="T4184" s="162"/>
      <c r="U4184" s="162"/>
      <c r="V4184" s="162"/>
      <c r="W4184" s="162"/>
      <c r="X4184" s="162"/>
      <c r="Y4184" s="162"/>
      <c r="Z4184" s="162"/>
      <c r="AA4184" s="162"/>
    </row>
    <row r="4185">
      <c r="A4185" s="160">
        <v>4184.0</v>
      </c>
      <c r="B4185" s="165" t="s">
        <v>4330</v>
      </c>
      <c r="C4185" s="160">
        <v>2.0210624E7</v>
      </c>
      <c r="D4185" s="162"/>
      <c r="E4185" s="162"/>
      <c r="F4185" s="167"/>
      <c r="G4185" s="168"/>
      <c r="H4185" s="162"/>
      <c r="I4185" s="162"/>
      <c r="J4185" s="162"/>
      <c r="K4185" s="162"/>
      <c r="L4185" s="162"/>
      <c r="M4185" s="162"/>
      <c r="N4185" s="162"/>
      <c r="O4185" s="162"/>
      <c r="P4185" s="162"/>
      <c r="Q4185" s="162"/>
      <c r="R4185" s="162"/>
      <c r="S4185" s="162"/>
      <c r="T4185" s="162"/>
      <c r="U4185" s="162"/>
      <c r="V4185" s="162"/>
      <c r="W4185" s="162"/>
      <c r="X4185" s="162"/>
      <c r="Y4185" s="162"/>
      <c r="Z4185" s="162"/>
      <c r="AA4185" s="162"/>
    </row>
    <row r="4186">
      <c r="A4186" s="160">
        <v>4185.0</v>
      </c>
      <c r="B4186" s="165" t="s">
        <v>4331</v>
      </c>
      <c r="C4186" s="160">
        <v>2.0210624E7</v>
      </c>
      <c r="D4186" s="162"/>
      <c r="E4186" s="162"/>
      <c r="F4186" s="167"/>
      <c r="G4186" s="168"/>
      <c r="H4186" s="162"/>
      <c r="I4186" s="162"/>
      <c r="J4186" s="162"/>
      <c r="K4186" s="162"/>
      <c r="L4186" s="162"/>
      <c r="M4186" s="162"/>
      <c r="N4186" s="162"/>
      <c r="O4186" s="162"/>
      <c r="P4186" s="162"/>
      <c r="Q4186" s="162"/>
      <c r="R4186" s="162"/>
      <c r="S4186" s="162"/>
      <c r="T4186" s="162"/>
      <c r="U4186" s="162"/>
      <c r="V4186" s="162"/>
      <c r="W4186" s="162"/>
      <c r="X4186" s="162"/>
      <c r="Y4186" s="162"/>
      <c r="Z4186" s="162"/>
      <c r="AA4186" s="162"/>
    </row>
    <row r="4187">
      <c r="A4187" s="160">
        <v>4186.0</v>
      </c>
      <c r="B4187" s="165" t="s">
        <v>4332</v>
      </c>
      <c r="C4187" s="160">
        <v>2.0210624E7</v>
      </c>
      <c r="D4187" s="162"/>
      <c r="E4187" s="162"/>
      <c r="F4187" s="167"/>
      <c r="G4187" s="168"/>
      <c r="H4187" s="162"/>
      <c r="I4187" s="162"/>
      <c r="J4187" s="162"/>
      <c r="K4187" s="162"/>
      <c r="L4187" s="162"/>
      <c r="M4187" s="162"/>
      <c r="N4187" s="162"/>
      <c r="O4187" s="162"/>
      <c r="P4187" s="162"/>
      <c r="Q4187" s="162"/>
      <c r="R4187" s="162"/>
      <c r="S4187" s="162"/>
      <c r="T4187" s="162"/>
      <c r="U4187" s="162"/>
      <c r="V4187" s="162"/>
      <c r="W4187" s="162"/>
      <c r="X4187" s="162"/>
      <c r="Y4187" s="162"/>
      <c r="Z4187" s="162"/>
      <c r="AA4187" s="162"/>
    </row>
    <row r="4188">
      <c r="A4188" s="160">
        <v>4187.0</v>
      </c>
      <c r="B4188" s="165" t="s">
        <v>4333</v>
      </c>
      <c r="C4188" s="160">
        <v>2.0210624E7</v>
      </c>
      <c r="D4188" s="162"/>
      <c r="E4188" s="162"/>
      <c r="F4188" s="167"/>
      <c r="G4188" s="168"/>
      <c r="H4188" s="162"/>
      <c r="I4188" s="162"/>
      <c r="J4188" s="162"/>
      <c r="K4188" s="162"/>
      <c r="L4188" s="162"/>
      <c r="M4188" s="162"/>
      <c r="N4188" s="162"/>
      <c r="O4188" s="162"/>
      <c r="P4188" s="162"/>
      <c r="Q4188" s="162"/>
      <c r="R4188" s="162"/>
      <c r="S4188" s="162"/>
      <c r="T4188" s="162"/>
      <c r="U4188" s="162"/>
      <c r="V4188" s="162"/>
      <c r="W4188" s="162"/>
      <c r="X4188" s="162"/>
      <c r="Y4188" s="162"/>
      <c r="Z4188" s="162"/>
      <c r="AA4188" s="162"/>
    </row>
    <row r="4189">
      <c r="A4189" s="160">
        <v>4188.0</v>
      </c>
      <c r="B4189" s="165" t="s">
        <v>4334</v>
      </c>
      <c r="C4189" s="160">
        <v>2.0210624E7</v>
      </c>
      <c r="D4189" s="162"/>
      <c r="E4189" s="162"/>
      <c r="F4189" s="167"/>
      <c r="G4189" s="168"/>
      <c r="H4189" s="162"/>
      <c r="I4189" s="162"/>
      <c r="J4189" s="162"/>
      <c r="K4189" s="162"/>
      <c r="L4189" s="162"/>
      <c r="M4189" s="162"/>
      <c r="N4189" s="162"/>
      <c r="O4189" s="162"/>
      <c r="P4189" s="162"/>
      <c r="Q4189" s="162"/>
      <c r="R4189" s="162"/>
      <c r="S4189" s="162"/>
      <c r="T4189" s="162"/>
      <c r="U4189" s="162"/>
      <c r="V4189" s="162"/>
      <c r="W4189" s="162"/>
      <c r="X4189" s="162"/>
      <c r="Y4189" s="162"/>
      <c r="Z4189" s="162"/>
      <c r="AA4189" s="162"/>
    </row>
    <row r="4190">
      <c r="A4190" s="160">
        <v>4189.0</v>
      </c>
      <c r="B4190" s="165" t="s">
        <v>4335</v>
      </c>
      <c r="C4190" s="160">
        <v>2.0210624E7</v>
      </c>
      <c r="D4190" s="162"/>
      <c r="E4190" s="162"/>
      <c r="F4190" s="167"/>
      <c r="G4190" s="168"/>
      <c r="H4190" s="162"/>
      <c r="I4190" s="162"/>
      <c r="J4190" s="162"/>
      <c r="K4190" s="162"/>
      <c r="L4190" s="162"/>
      <c r="M4190" s="162"/>
      <c r="N4190" s="162"/>
      <c r="O4190" s="162"/>
      <c r="P4190" s="162"/>
      <c r="Q4190" s="162"/>
      <c r="R4190" s="162"/>
      <c r="S4190" s="162"/>
      <c r="T4190" s="162"/>
      <c r="U4190" s="162"/>
      <c r="V4190" s="162"/>
      <c r="W4190" s="162"/>
      <c r="X4190" s="162"/>
      <c r="Y4190" s="162"/>
      <c r="Z4190" s="162"/>
      <c r="AA4190" s="162"/>
    </row>
    <row r="4191">
      <c r="A4191" s="160">
        <v>4190.0</v>
      </c>
      <c r="B4191" s="165" t="s">
        <v>4336</v>
      </c>
      <c r="C4191" s="160">
        <v>2.0210624E7</v>
      </c>
      <c r="D4191" s="162"/>
      <c r="E4191" s="162"/>
      <c r="F4191" s="167"/>
      <c r="G4191" s="168"/>
      <c r="H4191" s="162"/>
      <c r="I4191" s="162"/>
      <c r="J4191" s="162"/>
      <c r="K4191" s="162"/>
      <c r="L4191" s="162"/>
      <c r="M4191" s="162"/>
      <c r="N4191" s="162"/>
      <c r="O4191" s="162"/>
      <c r="P4191" s="162"/>
      <c r="Q4191" s="162"/>
      <c r="R4191" s="162"/>
      <c r="S4191" s="162"/>
      <c r="T4191" s="162"/>
      <c r="U4191" s="162"/>
      <c r="V4191" s="162"/>
      <c r="W4191" s="162"/>
      <c r="X4191" s="162"/>
      <c r="Y4191" s="162"/>
      <c r="Z4191" s="162"/>
      <c r="AA4191" s="162"/>
    </row>
    <row r="4192">
      <c r="A4192" s="160">
        <v>4191.0</v>
      </c>
      <c r="B4192" s="165" t="s">
        <v>4337</v>
      </c>
      <c r="C4192" s="160">
        <v>2.0210624E7</v>
      </c>
      <c r="D4192" s="162"/>
      <c r="E4192" s="162"/>
      <c r="F4192" s="167"/>
      <c r="G4192" s="168"/>
      <c r="H4192" s="162"/>
      <c r="I4192" s="162"/>
      <c r="J4192" s="162"/>
      <c r="K4192" s="162"/>
      <c r="L4192" s="162"/>
      <c r="M4192" s="162"/>
      <c r="N4192" s="162"/>
      <c r="O4192" s="162"/>
      <c r="P4192" s="162"/>
      <c r="Q4192" s="162"/>
      <c r="R4192" s="162"/>
      <c r="S4192" s="162"/>
      <c r="T4192" s="162"/>
      <c r="U4192" s="162"/>
      <c r="V4192" s="162"/>
      <c r="W4192" s="162"/>
      <c r="X4192" s="162"/>
      <c r="Y4192" s="162"/>
      <c r="Z4192" s="162"/>
      <c r="AA4192" s="162"/>
    </row>
    <row r="4193">
      <c r="A4193" s="160">
        <v>4192.0</v>
      </c>
      <c r="B4193" s="165" t="s">
        <v>4338</v>
      </c>
      <c r="C4193" s="160">
        <v>2.0210624E7</v>
      </c>
      <c r="D4193" s="162"/>
      <c r="E4193" s="162"/>
      <c r="F4193" s="167"/>
      <c r="G4193" s="168"/>
      <c r="H4193" s="162"/>
      <c r="I4193" s="162"/>
      <c r="J4193" s="162"/>
      <c r="K4193" s="162"/>
      <c r="L4193" s="162"/>
      <c r="M4193" s="162"/>
      <c r="N4193" s="162"/>
      <c r="O4193" s="162"/>
      <c r="P4193" s="162"/>
      <c r="Q4193" s="162"/>
      <c r="R4193" s="162"/>
      <c r="S4193" s="162"/>
      <c r="T4193" s="162"/>
      <c r="U4193" s="162"/>
      <c r="V4193" s="162"/>
      <c r="W4193" s="162"/>
      <c r="X4193" s="162"/>
      <c r="Y4193" s="162"/>
      <c r="Z4193" s="162"/>
      <c r="AA4193" s="162"/>
    </row>
    <row r="4194">
      <c r="A4194" s="160">
        <v>4193.0</v>
      </c>
      <c r="B4194" s="165" t="s">
        <v>4339</v>
      </c>
      <c r="C4194" s="160">
        <v>2.0210624E7</v>
      </c>
      <c r="D4194" s="162"/>
      <c r="E4194" s="162"/>
      <c r="F4194" s="167"/>
      <c r="G4194" s="168"/>
      <c r="H4194" s="162"/>
      <c r="I4194" s="162"/>
      <c r="J4194" s="162"/>
      <c r="K4194" s="162"/>
      <c r="L4194" s="162"/>
      <c r="M4194" s="162"/>
      <c r="N4194" s="162"/>
      <c r="O4194" s="162"/>
      <c r="P4194" s="162"/>
      <c r="Q4194" s="162"/>
      <c r="R4194" s="162"/>
      <c r="S4194" s="162"/>
      <c r="T4194" s="162"/>
      <c r="U4194" s="162"/>
      <c r="V4194" s="162"/>
      <c r="W4194" s="162"/>
      <c r="X4194" s="162"/>
      <c r="Y4194" s="162"/>
      <c r="Z4194" s="162"/>
      <c r="AA4194" s="162"/>
    </row>
    <row r="4195">
      <c r="A4195" s="160">
        <v>4194.0</v>
      </c>
      <c r="B4195" s="165" t="s">
        <v>4340</v>
      </c>
      <c r="C4195" s="160">
        <v>2.0210624E7</v>
      </c>
      <c r="D4195" s="162"/>
      <c r="E4195" s="162"/>
      <c r="F4195" s="167"/>
      <c r="G4195" s="168"/>
      <c r="H4195" s="162"/>
      <c r="I4195" s="162"/>
      <c r="J4195" s="162"/>
      <c r="K4195" s="162"/>
      <c r="L4195" s="162"/>
      <c r="M4195" s="162"/>
      <c r="N4195" s="162"/>
      <c r="O4195" s="162"/>
      <c r="P4195" s="162"/>
      <c r="Q4195" s="162"/>
      <c r="R4195" s="162"/>
      <c r="S4195" s="162"/>
      <c r="T4195" s="162"/>
      <c r="U4195" s="162"/>
      <c r="V4195" s="162"/>
      <c r="W4195" s="162"/>
      <c r="X4195" s="162"/>
      <c r="Y4195" s="162"/>
      <c r="Z4195" s="162"/>
      <c r="AA4195" s="162"/>
    </row>
    <row r="4196">
      <c r="A4196" s="160">
        <v>4195.0</v>
      </c>
      <c r="B4196" s="165" t="s">
        <v>4341</v>
      </c>
      <c r="C4196" s="160">
        <v>2.0210624E7</v>
      </c>
      <c r="D4196" s="162"/>
      <c r="E4196" s="162"/>
      <c r="F4196" s="167"/>
      <c r="G4196" s="168"/>
      <c r="H4196" s="162"/>
      <c r="I4196" s="162"/>
      <c r="J4196" s="162"/>
      <c r="K4196" s="162"/>
      <c r="L4196" s="162"/>
      <c r="M4196" s="162"/>
      <c r="N4196" s="162"/>
      <c r="O4196" s="162"/>
      <c r="P4196" s="162"/>
      <c r="Q4196" s="162"/>
      <c r="R4196" s="162"/>
      <c r="S4196" s="162"/>
      <c r="T4196" s="162"/>
      <c r="U4196" s="162"/>
      <c r="V4196" s="162"/>
      <c r="W4196" s="162"/>
      <c r="X4196" s="162"/>
      <c r="Y4196" s="162"/>
      <c r="Z4196" s="162"/>
      <c r="AA4196" s="162"/>
    </row>
    <row r="4197">
      <c r="A4197" s="160">
        <v>4196.0</v>
      </c>
      <c r="B4197" s="165" t="s">
        <v>4342</v>
      </c>
      <c r="C4197" s="160">
        <v>2.0210624E7</v>
      </c>
      <c r="D4197" s="162"/>
      <c r="E4197" s="162"/>
      <c r="F4197" s="167"/>
      <c r="G4197" s="168"/>
      <c r="H4197" s="162"/>
      <c r="I4197" s="162"/>
      <c r="J4197" s="162"/>
      <c r="K4197" s="162"/>
      <c r="L4197" s="162"/>
      <c r="M4197" s="162"/>
      <c r="N4197" s="162"/>
      <c r="O4197" s="162"/>
      <c r="P4197" s="162"/>
      <c r="Q4197" s="162"/>
      <c r="R4197" s="162"/>
      <c r="S4197" s="162"/>
      <c r="T4197" s="162"/>
      <c r="U4197" s="162"/>
      <c r="V4197" s="162"/>
      <c r="W4197" s="162"/>
      <c r="X4197" s="162"/>
      <c r="Y4197" s="162"/>
      <c r="Z4197" s="162"/>
      <c r="AA4197" s="162"/>
    </row>
    <row r="4198">
      <c r="A4198" s="160">
        <v>4197.0</v>
      </c>
      <c r="B4198" s="165" t="s">
        <v>4343</v>
      </c>
      <c r="C4198" s="160">
        <v>2.0210624E7</v>
      </c>
      <c r="D4198" s="162"/>
      <c r="E4198" s="162"/>
      <c r="F4198" s="167"/>
      <c r="G4198" s="168"/>
      <c r="H4198" s="162"/>
      <c r="I4198" s="162"/>
      <c r="J4198" s="162"/>
      <c r="K4198" s="162"/>
      <c r="L4198" s="162"/>
      <c r="M4198" s="162"/>
      <c r="N4198" s="162"/>
      <c r="O4198" s="162"/>
      <c r="P4198" s="162"/>
      <c r="Q4198" s="162"/>
      <c r="R4198" s="162"/>
      <c r="S4198" s="162"/>
      <c r="T4198" s="162"/>
      <c r="U4198" s="162"/>
      <c r="V4198" s="162"/>
      <c r="W4198" s="162"/>
      <c r="X4198" s="162"/>
      <c r="Y4198" s="162"/>
      <c r="Z4198" s="162"/>
      <c r="AA4198" s="162"/>
    </row>
    <row r="4199">
      <c r="A4199" s="160">
        <v>4198.0</v>
      </c>
      <c r="B4199" s="165" t="s">
        <v>4344</v>
      </c>
      <c r="C4199" s="160">
        <v>2.0210624E7</v>
      </c>
      <c r="D4199" s="162"/>
      <c r="E4199" s="162"/>
      <c r="F4199" s="167"/>
      <c r="G4199" s="168"/>
      <c r="H4199" s="162"/>
      <c r="I4199" s="162"/>
      <c r="J4199" s="162"/>
      <c r="K4199" s="162"/>
      <c r="L4199" s="162"/>
      <c r="M4199" s="162"/>
      <c r="N4199" s="162"/>
      <c r="O4199" s="162"/>
      <c r="P4199" s="162"/>
      <c r="Q4199" s="162"/>
      <c r="R4199" s="162"/>
      <c r="S4199" s="162"/>
      <c r="T4199" s="162"/>
      <c r="U4199" s="162"/>
      <c r="V4199" s="162"/>
      <c r="W4199" s="162"/>
      <c r="X4199" s="162"/>
      <c r="Y4199" s="162"/>
      <c r="Z4199" s="162"/>
      <c r="AA4199" s="162"/>
    </row>
    <row r="4200">
      <c r="A4200" s="160">
        <v>4199.0</v>
      </c>
      <c r="B4200" s="165" t="s">
        <v>4345</v>
      </c>
      <c r="C4200" s="160">
        <v>2.0210624E7</v>
      </c>
      <c r="D4200" s="162"/>
      <c r="E4200" s="162"/>
      <c r="F4200" s="167"/>
      <c r="G4200" s="168"/>
      <c r="H4200" s="162"/>
      <c r="I4200" s="162"/>
      <c r="J4200" s="162"/>
      <c r="K4200" s="162"/>
      <c r="L4200" s="162"/>
      <c r="M4200" s="162"/>
      <c r="N4200" s="162"/>
      <c r="O4200" s="162"/>
      <c r="P4200" s="162"/>
      <c r="Q4200" s="162"/>
      <c r="R4200" s="162"/>
      <c r="S4200" s="162"/>
      <c r="T4200" s="162"/>
      <c r="U4200" s="162"/>
      <c r="V4200" s="162"/>
      <c r="W4200" s="162"/>
      <c r="X4200" s="162"/>
      <c r="Y4200" s="162"/>
      <c r="Z4200" s="162"/>
      <c r="AA4200" s="162"/>
    </row>
    <row r="4201">
      <c r="A4201" s="160">
        <v>4200.0</v>
      </c>
      <c r="B4201" s="165" t="s">
        <v>4346</v>
      </c>
      <c r="C4201" s="160">
        <v>2.0210624E7</v>
      </c>
      <c r="D4201" s="162"/>
      <c r="E4201" s="162"/>
      <c r="F4201" s="167"/>
      <c r="G4201" s="168"/>
      <c r="H4201" s="162"/>
      <c r="I4201" s="162"/>
      <c r="J4201" s="162"/>
      <c r="K4201" s="162"/>
      <c r="L4201" s="162"/>
      <c r="M4201" s="162"/>
      <c r="N4201" s="162"/>
      <c r="O4201" s="162"/>
      <c r="P4201" s="162"/>
      <c r="Q4201" s="162"/>
      <c r="R4201" s="162"/>
      <c r="S4201" s="162"/>
      <c r="T4201" s="162"/>
      <c r="U4201" s="162"/>
      <c r="V4201" s="162"/>
      <c r="W4201" s="162"/>
      <c r="X4201" s="162"/>
      <c r="Y4201" s="162"/>
      <c r="Z4201" s="162"/>
      <c r="AA4201" s="162"/>
    </row>
    <row r="4202">
      <c r="A4202" s="160">
        <v>4201.0</v>
      </c>
      <c r="B4202" s="165" t="s">
        <v>4347</v>
      </c>
      <c r="C4202" s="160">
        <v>2.0210625E7</v>
      </c>
      <c r="D4202" s="162"/>
      <c r="E4202" s="162"/>
      <c r="F4202" s="167"/>
      <c r="G4202" s="168"/>
      <c r="H4202" s="162"/>
      <c r="I4202" s="162"/>
      <c r="J4202" s="162"/>
      <c r="K4202" s="162"/>
      <c r="L4202" s="162"/>
      <c r="M4202" s="162"/>
      <c r="N4202" s="162"/>
      <c r="O4202" s="162"/>
      <c r="P4202" s="162"/>
      <c r="Q4202" s="162"/>
      <c r="R4202" s="162"/>
      <c r="S4202" s="162"/>
      <c r="T4202" s="162"/>
      <c r="U4202" s="162"/>
      <c r="V4202" s="162"/>
      <c r="W4202" s="162"/>
      <c r="X4202" s="162"/>
      <c r="Y4202" s="162"/>
      <c r="Z4202" s="162"/>
      <c r="AA4202" s="162"/>
    </row>
    <row r="4203">
      <c r="A4203" s="160">
        <v>4202.0</v>
      </c>
      <c r="B4203" s="165" t="s">
        <v>4348</v>
      </c>
      <c r="C4203" s="160">
        <v>2.0210625E7</v>
      </c>
      <c r="D4203" s="162"/>
      <c r="E4203" s="162"/>
      <c r="F4203" s="167"/>
      <c r="G4203" s="168"/>
      <c r="H4203" s="162"/>
      <c r="I4203" s="162"/>
      <c r="J4203" s="162"/>
      <c r="K4203" s="162"/>
      <c r="L4203" s="162"/>
      <c r="M4203" s="162"/>
      <c r="N4203" s="162"/>
      <c r="O4203" s="162"/>
      <c r="P4203" s="162"/>
      <c r="Q4203" s="162"/>
      <c r="R4203" s="162"/>
      <c r="S4203" s="162"/>
      <c r="T4203" s="162"/>
      <c r="U4203" s="162"/>
      <c r="V4203" s="162"/>
      <c r="W4203" s="162"/>
      <c r="X4203" s="162"/>
      <c r="Y4203" s="162"/>
      <c r="Z4203" s="162"/>
      <c r="AA4203" s="162"/>
    </row>
    <row r="4204">
      <c r="A4204" s="160">
        <v>4203.0</v>
      </c>
      <c r="B4204" s="165" t="s">
        <v>4349</v>
      </c>
      <c r="C4204" s="160">
        <v>2.0210625E7</v>
      </c>
      <c r="D4204" s="162"/>
      <c r="E4204" s="162"/>
      <c r="F4204" s="167"/>
      <c r="G4204" s="168"/>
      <c r="H4204" s="162"/>
      <c r="I4204" s="162"/>
      <c r="J4204" s="162"/>
      <c r="K4204" s="162"/>
      <c r="L4204" s="162"/>
      <c r="M4204" s="162"/>
      <c r="N4204" s="162"/>
      <c r="O4204" s="162"/>
      <c r="P4204" s="162"/>
      <c r="Q4204" s="162"/>
      <c r="R4204" s="162"/>
      <c r="S4204" s="162"/>
      <c r="T4204" s="162"/>
      <c r="U4204" s="162"/>
      <c r="V4204" s="162"/>
      <c r="W4204" s="162"/>
      <c r="X4204" s="162"/>
      <c r="Y4204" s="162"/>
      <c r="Z4204" s="162"/>
      <c r="AA4204" s="162"/>
    </row>
    <row r="4205">
      <c r="A4205" s="160">
        <v>4204.0</v>
      </c>
      <c r="B4205" s="165" t="s">
        <v>4350</v>
      </c>
      <c r="C4205" s="160">
        <v>2.0210625E7</v>
      </c>
      <c r="D4205" s="162"/>
      <c r="E4205" s="162"/>
      <c r="F4205" s="167"/>
      <c r="G4205" s="168"/>
      <c r="H4205" s="162"/>
      <c r="I4205" s="162"/>
      <c r="J4205" s="162"/>
      <c r="K4205" s="162"/>
      <c r="L4205" s="162"/>
      <c r="M4205" s="162"/>
      <c r="N4205" s="162"/>
      <c r="O4205" s="162"/>
      <c r="P4205" s="162"/>
      <c r="Q4205" s="162"/>
      <c r="R4205" s="162"/>
      <c r="S4205" s="162"/>
      <c r="T4205" s="162"/>
      <c r="U4205" s="162"/>
      <c r="V4205" s="162"/>
      <c r="W4205" s="162"/>
      <c r="X4205" s="162"/>
      <c r="Y4205" s="162"/>
      <c r="Z4205" s="162"/>
      <c r="AA4205" s="162"/>
    </row>
    <row r="4206">
      <c r="A4206" s="160">
        <v>4205.0</v>
      </c>
      <c r="B4206" s="165" t="s">
        <v>4351</v>
      </c>
      <c r="C4206" s="160">
        <v>2.0210625E7</v>
      </c>
      <c r="D4206" s="162"/>
      <c r="E4206" s="162"/>
      <c r="F4206" s="167"/>
      <c r="G4206" s="168"/>
      <c r="H4206" s="162"/>
      <c r="I4206" s="162"/>
      <c r="J4206" s="162"/>
      <c r="K4206" s="162"/>
      <c r="L4206" s="162"/>
      <c r="M4206" s="162"/>
      <c r="N4206" s="162"/>
      <c r="O4206" s="162"/>
      <c r="P4206" s="162"/>
      <c r="Q4206" s="162"/>
      <c r="R4206" s="162"/>
      <c r="S4206" s="162"/>
      <c r="T4206" s="162"/>
      <c r="U4206" s="162"/>
      <c r="V4206" s="162"/>
      <c r="W4206" s="162"/>
      <c r="X4206" s="162"/>
      <c r="Y4206" s="162"/>
      <c r="Z4206" s="162"/>
      <c r="AA4206" s="162"/>
    </row>
    <row r="4207">
      <c r="A4207" s="160">
        <v>4206.0</v>
      </c>
      <c r="B4207" s="165" t="s">
        <v>4352</v>
      </c>
      <c r="C4207" s="160">
        <v>2.0210625E7</v>
      </c>
      <c r="D4207" s="162"/>
      <c r="E4207" s="162"/>
      <c r="F4207" s="167"/>
      <c r="G4207" s="168"/>
      <c r="H4207" s="162"/>
      <c r="I4207" s="162"/>
      <c r="J4207" s="162"/>
      <c r="K4207" s="162"/>
      <c r="L4207" s="162"/>
      <c r="M4207" s="162"/>
      <c r="N4207" s="162"/>
      <c r="O4207" s="162"/>
      <c r="P4207" s="162"/>
      <c r="Q4207" s="162"/>
      <c r="R4207" s="162"/>
      <c r="S4207" s="162"/>
      <c r="T4207" s="162"/>
      <c r="U4207" s="162"/>
      <c r="V4207" s="162"/>
      <c r="W4207" s="162"/>
      <c r="X4207" s="162"/>
      <c r="Y4207" s="162"/>
      <c r="Z4207" s="162"/>
      <c r="AA4207" s="162"/>
    </row>
    <row r="4208">
      <c r="A4208" s="160">
        <v>4207.0</v>
      </c>
      <c r="B4208" s="165" t="s">
        <v>4353</v>
      </c>
      <c r="C4208" s="160">
        <v>2.0210625E7</v>
      </c>
      <c r="D4208" s="162"/>
      <c r="E4208" s="162"/>
      <c r="F4208" s="167"/>
      <c r="G4208" s="168"/>
      <c r="H4208" s="162"/>
      <c r="I4208" s="162"/>
      <c r="J4208" s="162"/>
      <c r="K4208" s="162"/>
      <c r="L4208" s="162"/>
      <c r="M4208" s="162"/>
      <c r="N4208" s="162"/>
      <c r="O4208" s="162"/>
      <c r="P4208" s="162"/>
      <c r="Q4208" s="162"/>
      <c r="R4208" s="162"/>
      <c r="S4208" s="162"/>
      <c r="T4208" s="162"/>
      <c r="U4208" s="162"/>
      <c r="V4208" s="162"/>
      <c r="W4208" s="162"/>
      <c r="X4208" s="162"/>
      <c r="Y4208" s="162"/>
      <c r="Z4208" s="162"/>
      <c r="AA4208" s="162"/>
    </row>
    <row r="4209">
      <c r="A4209" s="160">
        <v>4208.0</v>
      </c>
      <c r="B4209" s="165" t="s">
        <v>4354</v>
      </c>
      <c r="C4209" s="160">
        <v>2.0210625E7</v>
      </c>
      <c r="D4209" s="162"/>
      <c r="E4209" s="162"/>
      <c r="F4209" s="167"/>
      <c r="G4209" s="168"/>
      <c r="H4209" s="162"/>
      <c r="I4209" s="162"/>
      <c r="J4209" s="162"/>
      <c r="K4209" s="162"/>
      <c r="L4209" s="162"/>
      <c r="M4209" s="162"/>
      <c r="N4209" s="162"/>
      <c r="O4209" s="162"/>
      <c r="P4209" s="162"/>
      <c r="Q4209" s="162"/>
      <c r="R4209" s="162"/>
      <c r="S4209" s="162"/>
      <c r="T4209" s="162"/>
      <c r="U4209" s="162"/>
      <c r="V4209" s="162"/>
      <c r="W4209" s="162"/>
      <c r="X4209" s="162"/>
      <c r="Y4209" s="162"/>
      <c r="Z4209" s="162"/>
      <c r="AA4209" s="162"/>
    </row>
    <row r="4210">
      <c r="A4210" s="160">
        <v>4209.0</v>
      </c>
      <c r="B4210" s="165" t="s">
        <v>4355</v>
      </c>
      <c r="C4210" s="160">
        <v>2.0210625E7</v>
      </c>
      <c r="D4210" s="162"/>
      <c r="E4210" s="162"/>
      <c r="F4210" s="167"/>
      <c r="G4210" s="168"/>
      <c r="H4210" s="162"/>
      <c r="I4210" s="162"/>
      <c r="J4210" s="162"/>
      <c r="K4210" s="162"/>
      <c r="L4210" s="162"/>
      <c r="M4210" s="162"/>
      <c r="N4210" s="162"/>
      <c r="O4210" s="162"/>
      <c r="P4210" s="162"/>
      <c r="Q4210" s="162"/>
      <c r="R4210" s="162"/>
      <c r="S4210" s="162"/>
      <c r="T4210" s="162"/>
      <c r="U4210" s="162"/>
      <c r="V4210" s="162"/>
      <c r="W4210" s="162"/>
      <c r="X4210" s="162"/>
      <c r="Y4210" s="162"/>
      <c r="Z4210" s="162"/>
      <c r="AA4210" s="162"/>
    </row>
    <row r="4211">
      <c r="A4211" s="160">
        <v>4210.0</v>
      </c>
      <c r="B4211" s="165" t="s">
        <v>4356</v>
      </c>
      <c r="C4211" s="160">
        <v>2.0210625E7</v>
      </c>
      <c r="D4211" s="162"/>
      <c r="E4211" s="162"/>
      <c r="F4211" s="167"/>
      <c r="G4211" s="168"/>
      <c r="H4211" s="162"/>
      <c r="I4211" s="162"/>
      <c r="J4211" s="162"/>
      <c r="K4211" s="162"/>
      <c r="L4211" s="162"/>
      <c r="M4211" s="162"/>
      <c r="N4211" s="162"/>
      <c r="O4211" s="162"/>
      <c r="P4211" s="162"/>
      <c r="Q4211" s="162"/>
      <c r="R4211" s="162"/>
      <c r="S4211" s="162"/>
      <c r="T4211" s="162"/>
      <c r="U4211" s="162"/>
      <c r="V4211" s="162"/>
      <c r="W4211" s="162"/>
      <c r="X4211" s="162"/>
      <c r="Y4211" s="162"/>
      <c r="Z4211" s="162"/>
      <c r="AA4211" s="162"/>
    </row>
    <row r="4212">
      <c r="A4212" s="160">
        <v>4211.0</v>
      </c>
      <c r="B4212" s="165" t="s">
        <v>4357</v>
      </c>
      <c r="C4212" s="160">
        <v>2.0210625E7</v>
      </c>
      <c r="D4212" s="162"/>
      <c r="E4212" s="162"/>
      <c r="F4212" s="167"/>
      <c r="G4212" s="168"/>
      <c r="H4212" s="162"/>
      <c r="I4212" s="162"/>
      <c r="J4212" s="162"/>
      <c r="K4212" s="162"/>
      <c r="L4212" s="162"/>
      <c r="M4212" s="162"/>
      <c r="N4212" s="162"/>
      <c r="O4212" s="162"/>
      <c r="P4212" s="162"/>
      <c r="Q4212" s="162"/>
      <c r="R4212" s="162"/>
      <c r="S4212" s="162"/>
      <c r="T4212" s="162"/>
      <c r="U4212" s="162"/>
      <c r="V4212" s="162"/>
      <c r="W4212" s="162"/>
      <c r="X4212" s="162"/>
      <c r="Y4212" s="162"/>
      <c r="Z4212" s="162"/>
      <c r="AA4212" s="162"/>
    </row>
    <row r="4213">
      <c r="A4213" s="160">
        <v>4212.0</v>
      </c>
      <c r="B4213" s="165" t="s">
        <v>4358</v>
      </c>
      <c r="C4213" s="160">
        <v>2.0210625E7</v>
      </c>
      <c r="D4213" s="162"/>
      <c r="E4213" s="162"/>
      <c r="F4213" s="167"/>
      <c r="G4213" s="168"/>
      <c r="H4213" s="162"/>
      <c r="I4213" s="162"/>
      <c r="J4213" s="162"/>
      <c r="K4213" s="162"/>
      <c r="L4213" s="162"/>
      <c r="M4213" s="162"/>
      <c r="N4213" s="162"/>
      <c r="O4213" s="162"/>
      <c r="P4213" s="162"/>
      <c r="Q4213" s="162"/>
      <c r="R4213" s="162"/>
      <c r="S4213" s="162"/>
      <c r="T4213" s="162"/>
      <c r="U4213" s="162"/>
      <c r="V4213" s="162"/>
      <c r="W4213" s="162"/>
      <c r="X4213" s="162"/>
      <c r="Y4213" s="162"/>
      <c r="Z4213" s="162"/>
      <c r="AA4213" s="162"/>
    </row>
    <row r="4214">
      <c r="A4214" s="160">
        <v>4213.0</v>
      </c>
      <c r="B4214" s="165" t="s">
        <v>4359</v>
      </c>
      <c r="C4214" s="160">
        <v>2.0210625E7</v>
      </c>
      <c r="D4214" s="162"/>
      <c r="E4214" s="162"/>
      <c r="F4214" s="167"/>
      <c r="G4214" s="168"/>
      <c r="H4214" s="162"/>
      <c r="I4214" s="162"/>
      <c r="J4214" s="162"/>
      <c r="K4214" s="162"/>
      <c r="L4214" s="162"/>
      <c r="M4214" s="162"/>
      <c r="N4214" s="162"/>
      <c r="O4214" s="162"/>
      <c r="P4214" s="162"/>
      <c r="Q4214" s="162"/>
      <c r="R4214" s="162"/>
      <c r="S4214" s="162"/>
      <c r="T4214" s="162"/>
      <c r="U4214" s="162"/>
      <c r="V4214" s="162"/>
      <c r="W4214" s="162"/>
      <c r="X4214" s="162"/>
      <c r="Y4214" s="162"/>
      <c r="Z4214" s="162"/>
      <c r="AA4214" s="162"/>
    </row>
    <row r="4215">
      <c r="A4215" s="160">
        <v>4214.0</v>
      </c>
      <c r="B4215" s="165" t="s">
        <v>4360</v>
      </c>
      <c r="C4215" s="160">
        <v>2.0210625E7</v>
      </c>
      <c r="D4215" s="162"/>
      <c r="E4215" s="162"/>
      <c r="F4215" s="167"/>
      <c r="G4215" s="168"/>
      <c r="H4215" s="162"/>
      <c r="I4215" s="162"/>
      <c r="J4215" s="162"/>
      <c r="K4215" s="162"/>
      <c r="L4215" s="162"/>
      <c r="M4215" s="162"/>
      <c r="N4215" s="162"/>
      <c r="O4215" s="162"/>
      <c r="P4215" s="162"/>
      <c r="Q4215" s="162"/>
      <c r="R4215" s="162"/>
      <c r="S4215" s="162"/>
      <c r="T4215" s="162"/>
      <c r="U4215" s="162"/>
      <c r="V4215" s="162"/>
      <c r="W4215" s="162"/>
      <c r="X4215" s="162"/>
      <c r="Y4215" s="162"/>
      <c r="Z4215" s="162"/>
      <c r="AA4215" s="162"/>
    </row>
    <row r="4216">
      <c r="A4216" s="160">
        <v>4215.0</v>
      </c>
      <c r="B4216" s="165" t="s">
        <v>4361</v>
      </c>
      <c r="C4216" s="160">
        <v>2.0210625E7</v>
      </c>
      <c r="D4216" s="162"/>
      <c r="E4216" s="162"/>
      <c r="F4216" s="167"/>
      <c r="G4216" s="168"/>
      <c r="H4216" s="162"/>
      <c r="I4216" s="162"/>
      <c r="J4216" s="162"/>
      <c r="K4216" s="162"/>
      <c r="L4216" s="162"/>
      <c r="M4216" s="162"/>
      <c r="N4216" s="162"/>
      <c r="O4216" s="162"/>
      <c r="P4216" s="162"/>
      <c r="Q4216" s="162"/>
      <c r="R4216" s="162"/>
      <c r="S4216" s="162"/>
      <c r="T4216" s="162"/>
      <c r="U4216" s="162"/>
      <c r="V4216" s="162"/>
      <c r="W4216" s="162"/>
      <c r="X4216" s="162"/>
      <c r="Y4216" s="162"/>
      <c r="Z4216" s="162"/>
      <c r="AA4216" s="162"/>
    </row>
    <row r="4217">
      <c r="A4217" s="160">
        <v>4216.0</v>
      </c>
      <c r="B4217" s="165" t="s">
        <v>4362</v>
      </c>
      <c r="C4217" s="160">
        <v>2.0210625E7</v>
      </c>
      <c r="D4217" s="162"/>
      <c r="E4217" s="162"/>
      <c r="F4217" s="167"/>
      <c r="G4217" s="168"/>
      <c r="H4217" s="162"/>
      <c r="I4217" s="162"/>
      <c r="J4217" s="162"/>
      <c r="K4217" s="162"/>
      <c r="L4217" s="162"/>
      <c r="M4217" s="162"/>
      <c r="N4217" s="162"/>
      <c r="O4217" s="162"/>
      <c r="P4217" s="162"/>
      <c r="Q4217" s="162"/>
      <c r="R4217" s="162"/>
      <c r="S4217" s="162"/>
      <c r="T4217" s="162"/>
      <c r="U4217" s="162"/>
      <c r="V4217" s="162"/>
      <c r="W4217" s="162"/>
      <c r="X4217" s="162"/>
      <c r="Y4217" s="162"/>
      <c r="Z4217" s="162"/>
      <c r="AA4217" s="162"/>
    </row>
    <row r="4218">
      <c r="A4218" s="160">
        <v>4217.0</v>
      </c>
      <c r="B4218" s="165" t="s">
        <v>4363</v>
      </c>
      <c r="C4218" s="160">
        <v>2.0210625E7</v>
      </c>
      <c r="D4218" s="162"/>
      <c r="E4218" s="162"/>
      <c r="F4218" s="167"/>
      <c r="G4218" s="168"/>
      <c r="H4218" s="162"/>
      <c r="I4218" s="162"/>
      <c r="J4218" s="162"/>
      <c r="K4218" s="162"/>
      <c r="L4218" s="162"/>
      <c r="M4218" s="162"/>
      <c r="N4218" s="162"/>
      <c r="O4218" s="162"/>
      <c r="P4218" s="162"/>
      <c r="Q4218" s="162"/>
      <c r="R4218" s="162"/>
      <c r="S4218" s="162"/>
      <c r="T4218" s="162"/>
      <c r="U4218" s="162"/>
      <c r="V4218" s="162"/>
      <c r="W4218" s="162"/>
      <c r="X4218" s="162"/>
      <c r="Y4218" s="162"/>
      <c r="Z4218" s="162"/>
      <c r="AA4218" s="162"/>
    </row>
    <row r="4219">
      <c r="A4219" s="160">
        <v>4218.0</v>
      </c>
      <c r="B4219" s="165" t="s">
        <v>4364</v>
      </c>
      <c r="C4219" s="160">
        <v>2.0210625E7</v>
      </c>
      <c r="D4219" s="162"/>
      <c r="E4219" s="162"/>
      <c r="F4219" s="167"/>
      <c r="G4219" s="168"/>
      <c r="H4219" s="162"/>
      <c r="I4219" s="162"/>
      <c r="J4219" s="162"/>
      <c r="K4219" s="162"/>
      <c r="L4219" s="162"/>
      <c r="M4219" s="162"/>
      <c r="N4219" s="162"/>
      <c r="O4219" s="162"/>
      <c r="P4219" s="162"/>
      <c r="Q4219" s="162"/>
      <c r="R4219" s="162"/>
      <c r="S4219" s="162"/>
      <c r="T4219" s="162"/>
      <c r="U4219" s="162"/>
      <c r="V4219" s="162"/>
      <c r="W4219" s="162"/>
      <c r="X4219" s="162"/>
      <c r="Y4219" s="162"/>
      <c r="Z4219" s="162"/>
      <c r="AA4219" s="162"/>
    </row>
    <row r="4220">
      <c r="A4220" s="160">
        <v>4219.0</v>
      </c>
      <c r="B4220" s="165" t="s">
        <v>4365</v>
      </c>
      <c r="C4220" s="160">
        <v>2.0210625E7</v>
      </c>
      <c r="D4220" s="162"/>
      <c r="E4220" s="162"/>
      <c r="F4220" s="167"/>
      <c r="G4220" s="168"/>
      <c r="H4220" s="162"/>
      <c r="I4220" s="162"/>
      <c r="J4220" s="162"/>
      <c r="K4220" s="162"/>
      <c r="L4220" s="162"/>
      <c r="M4220" s="162"/>
      <c r="N4220" s="162"/>
      <c r="O4220" s="162"/>
      <c r="P4220" s="162"/>
      <c r="Q4220" s="162"/>
      <c r="R4220" s="162"/>
      <c r="S4220" s="162"/>
      <c r="T4220" s="162"/>
      <c r="U4220" s="162"/>
      <c r="V4220" s="162"/>
      <c r="W4220" s="162"/>
      <c r="X4220" s="162"/>
      <c r="Y4220" s="162"/>
      <c r="Z4220" s="162"/>
      <c r="AA4220" s="162"/>
    </row>
    <row r="4221">
      <c r="A4221" s="160">
        <v>4220.0</v>
      </c>
      <c r="B4221" s="165" t="s">
        <v>4366</v>
      </c>
      <c r="C4221" s="160">
        <v>2.0210625E7</v>
      </c>
      <c r="D4221" s="162"/>
      <c r="E4221" s="162"/>
      <c r="F4221" s="167"/>
      <c r="G4221" s="168"/>
      <c r="H4221" s="162"/>
      <c r="I4221" s="162"/>
      <c r="J4221" s="162"/>
      <c r="K4221" s="162"/>
      <c r="L4221" s="162"/>
      <c r="M4221" s="162"/>
      <c r="N4221" s="162"/>
      <c r="O4221" s="162"/>
      <c r="P4221" s="162"/>
      <c r="Q4221" s="162"/>
      <c r="R4221" s="162"/>
      <c r="S4221" s="162"/>
      <c r="T4221" s="162"/>
      <c r="U4221" s="162"/>
      <c r="V4221" s="162"/>
      <c r="W4221" s="162"/>
      <c r="X4221" s="162"/>
      <c r="Y4221" s="162"/>
      <c r="Z4221" s="162"/>
      <c r="AA4221" s="162"/>
    </row>
    <row r="4222">
      <c r="A4222" s="160">
        <v>4221.0</v>
      </c>
      <c r="B4222" s="165" t="s">
        <v>4367</v>
      </c>
      <c r="C4222" s="160">
        <v>2.0210625E7</v>
      </c>
      <c r="D4222" s="162"/>
      <c r="E4222" s="162"/>
      <c r="F4222" s="167"/>
      <c r="G4222" s="168"/>
      <c r="H4222" s="162"/>
      <c r="I4222" s="162"/>
      <c r="J4222" s="162"/>
      <c r="K4222" s="162"/>
      <c r="L4222" s="162"/>
      <c r="M4222" s="162"/>
      <c r="N4222" s="162"/>
      <c r="O4222" s="162"/>
      <c r="P4222" s="162"/>
      <c r="Q4222" s="162"/>
      <c r="R4222" s="162"/>
      <c r="S4222" s="162"/>
      <c r="T4222" s="162"/>
      <c r="U4222" s="162"/>
      <c r="V4222" s="162"/>
      <c r="W4222" s="162"/>
      <c r="X4222" s="162"/>
      <c r="Y4222" s="162"/>
      <c r="Z4222" s="162"/>
      <c r="AA4222" s="162"/>
    </row>
    <row r="4223">
      <c r="A4223" s="160">
        <v>4222.0</v>
      </c>
      <c r="B4223" s="165" t="s">
        <v>4368</v>
      </c>
      <c r="C4223" s="160">
        <v>2.0210625E7</v>
      </c>
      <c r="D4223" s="162"/>
      <c r="E4223" s="162"/>
      <c r="F4223" s="167"/>
      <c r="G4223" s="168"/>
      <c r="H4223" s="162"/>
      <c r="I4223" s="162"/>
      <c r="J4223" s="162"/>
      <c r="K4223" s="162"/>
      <c r="L4223" s="162"/>
      <c r="M4223" s="162"/>
      <c r="N4223" s="162"/>
      <c r="O4223" s="162"/>
      <c r="P4223" s="162"/>
      <c r="Q4223" s="162"/>
      <c r="R4223" s="162"/>
      <c r="S4223" s="162"/>
      <c r="T4223" s="162"/>
      <c r="U4223" s="162"/>
      <c r="V4223" s="162"/>
      <c r="W4223" s="162"/>
      <c r="X4223" s="162"/>
      <c r="Y4223" s="162"/>
      <c r="Z4223" s="162"/>
      <c r="AA4223" s="162"/>
    </row>
    <row r="4224">
      <c r="A4224" s="160">
        <v>4223.0</v>
      </c>
      <c r="B4224" s="165" t="s">
        <v>4369</v>
      </c>
      <c r="C4224" s="160">
        <v>2.0210625E7</v>
      </c>
      <c r="D4224" s="162"/>
      <c r="E4224" s="162"/>
      <c r="F4224" s="167"/>
      <c r="G4224" s="168"/>
      <c r="H4224" s="162"/>
      <c r="I4224" s="162"/>
      <c r="J4224" s="162"/>
      <c r="K4224" s="162"/>
      <c r="L4224" s="162"/>
      <c r="M4224" s="162"/>
      <c r="N4224" s="162"/>
      <c r="O4224" s="162"/>
      <c r="P4224" s="162"/>
      <c r="Q4224" s="162"/>
      <c r="R4224" s="162"/>
      <c r="S4224" s="162"/>
      <c r="T4224" s="162"/>
      <c r="U4224" s="162"/>
      <c r="V4224" s="162"/>
      <c r="W4224" s="162"/>
      <c r="X4224" s="162"/>
      <c r="Y4224" s="162"/>
      <c r="Z4224" s="162"/>
      <c r="AA4224" s="162"/>
    </row>
    <row r="4225">
      <c r="A4225" s="160">
        <v>4224.0</v>
      </c>
      <c r="B4225" s="165" t="s">
        <v>4370</v>
      </c>
      <c r="C4225" s="160">
        <v>2.0210625E7</v>
      </c>
      <c r="D4225" s="162"/>
      <c r="E4225" s="162"/>
      <c r="F4225" s="167"/>
      <c r="G4225" s="168"/>
      <c r="H4225" s="162"/>
      <c r="I4225" s="162"/>
      <c r="J4225" s="162"/>
      <c r="K4225" s="162"/>
      <c r="L4225" s="162"/>
      <c r="M4225" s="162"/>
      <c r="N4225" s="162"/>
      <c r="O4225" s="162"/>
      <c r="P4225" s="162"/>
      <c r="Q4225" s="162"/>
      <c r="R4225" s="162"/>
      <c r="S4225" s="162"/>
      <c r="T4225" s="162"/>
      <c r="U4225" s="162"/>
      <c r="V4225" s="162"/>
      <c r="W4225" s="162"/>
      <c r="X4225" s="162"/>
      <c r="Y4225" s="162"/>
      <c r="Z4225" s="162"/>
      <c r="AA4225" s="162"/>
    </row>
    <row r="4226">
      <c r="A4226" s="160">
        <v>4225.0</v>
      </c>
      <c r="B4226" s="165" t="s">
        <v>4371</v>
      </c>
      <c r="C4226" s="160">
        <v>2.0210626E7</v>
      </c>
      <c r="D4226" s="162"/>
      <c r="E4226" s="162"/>
      <c r="F4226" s="167"/>
      <c r="G4226" s="168"/>
      <c r="H4226" s="162"/>
      <c r="I4226" s="162"/>
      <c r="J4226" s="162"/>
      <c r="K4226" s="162"/>
      <c r="L4226" s="162"/>
      <c r="M4226" s="162"/>
      <c r="N4226" s="162"/>
      <c r="O4226" s="162"/>
      <c r="P4226" s="162"/>
      <c r="Q4226" s="162"/>
      <c r="R4226" s="162"/>
      <c r="S4226" s="162"/>
      <c r="T4226" s="162"/>
      <c r="U4226" s="162"/>
      <c r="V4226" s="162"/>
      <c r="W4226" s="162"/>
      <c r="X4226" s="162"/>
      <c r="Y4226" s="162"/>
      <c r="Z4226" s="162"/>
      <c r="AA4226" s="162"/>
    </row>
    <row r="4227">
      <c r="A4227" s="160">
        <v>4226.0</v>
      </c>
      <c r="B4227" s="165" t="s">
        <v>4372</v>
      </c>
      <c r="C4227" s="160">
        <v>2.0210626E7</v>
      </c>
      <c r="D4227" s="162"/>
      <c r="E4227" s="162"/>
      <c r="F4227" s="167"/>
      <c r="G4227" s="168"/>
      <c r="H4227" s="162"/>
      <c r="I4227" s="162"/>
      <c r="J4227" s="162"/>
      <c r="K4227" s="162"/>
      <c r="L4227" s="162"/>
      <c r="M4227" s="162"/>
      <c r="N4227" s="162"/>
      <c r="O4227" s="162"/>
      <c r="P4227" s="162"/>
      <c r="Q4227" s="162"/>
      <c r="R4227" s="162"/>
      <c r="S4227" s="162"/>
      <c r="T4227" s="162"/>
      <c r="U4227" s="162"/>
      <c r="V4227" s="162"/>
      <c r="W4227" s="162"/>
      <c r="X4227" s="162"/>
      <c r="Y4227" s="162"/>
      <c r="Z4227" s="162"/>
      <c r="AA4227" s="162"/>
    </row>
    <row r="4228">
      <c r="A4228" s="160">
        <v>4227.0</v>
      </c>
      <c r="B4228" s="165" t="s">
        <v>4373</v>
      </c>
      <c r="C4228" s="160">
        <v>2.0210626E7</v>
      </c>
      <c r="D4228" s="162"/>
      <c r="E4228" s="162"/>
      <c r="F4228" s="167"/>
      <c r="G4228" s="168"/>
      <c r="H4228" s="162"/>
      <c r="I4228" s="162"/>
      <c r="J4228" s="162"/>
      <c r="K4228" s="162"/>
      <c r="L4228" s="162"/>
      <c r="M4228" s="162"/>
      <c r="N4228" s="162"/>
      <c r="O4228" s="162"/>
      <c r="P4228" s="162"/>
      <c r="Q4228" s="162"/>
      <c r="R4228" s="162"/>
      <c r="S4228" s="162"/>
      <c r="T4228" s="162"/>
      <c r="U4228" s="162"/>
      <c r="V4228" s="162"/>
      <c r="W4228" s="162"/>
      <c r="X4228" s="162"/>
      <c r="Y4228" s="162"/>
      <c r="Z4228" s="162"/>
      <c r="AA4228" s="162"/>
    </row>
    <row r="4229">
      <c r="A4229" s="160">
        <v>4228.0</v>
      </c>
      <c r="B4229" s="165" t="s">
        <v>4374</v>
      </c>
      <c r="C4229" s="160">
        <v>2.0210626E7</v>
      </c>
      <c r="D4229" s="162"/>
      <c r="E4229" s="162"/>
      <c r="F4229" s="167"/>
      <c r="G4229" s="168"/>
      <c r="H4229" s="162"/>
      <c r="I4229" s="162"/>
      <c r="J4229" s="162"/>
      <c r="K4229" s="162"/>
      <c r="L4229" s="162"/>
      <c r="M4229" s="162"/>
      <c r="N4229" s="162"/>
      <c r="O4229" s="162"/>
      <c r="P4229" s="162"/>
      <c r="Q4229" s="162"/>
      <c r="R4229" s="162"/>
      <c r="S4229" s="162"/>
      <c r="T4229" s="162"/>
      <c r="U4229" s="162"/>
      <c r="V4229" s="162"/>
      <c r="W4229" s="162"/>
      <c r="X4229" s="162"/>
      <c r="Y4229" s="162"/>
      <c r="Z4229" s="162"/>
      <c r="AA4229" s="162"/>
    </row>
    <row r="4230">
      <c r="A4230" s="160">
        <v>4229.0</v>
      </c>
      <c r="B4230" s="165" t="s">
        <v>4375</v>
      </c>
      <c r="C4230" s="160">
        <v>2.0210626E7</v>
      </c>
      <c r="D4230" s="162"/>
      <c r="E4230" s="162"/>
      <c r="F4230" s="167"/>
      <c r="G4230" s="168"/>
      <c r="H4230" s="162"/>
      <c r="I4230" s="162"/>
      <c r="J4230" s="162"/>
      <c r="K4230" s="162"/>
      <c r="L4230" s="162"/>
      <c r="M4230" s="162"/>
      <c r="N4230" s="162"/>
      <c r="O4230" s="162"/>
      <c r="P4230" s="162"/>
      <c r="Q4230" s="162"/>
      <c r="R4230" s="162"/>
      <c r="S4230" s="162"/>
      <c r="T4230" s="162"/>
      <c r="U4230" s="162"/>
      <c r="V4230" s="162"/>
      <c r="W4230" s="162"/>
      <c r="X4230" s="162"/>
      <c r="Y4230" s="162"/>
      <c r="Z4230" s="162"/>
      <c r="AA4230" s="162"/>
    </row>
    <row r="4231">
      <c r="A4231" s="160">
        <v>4230.0</v>
      </c>
      <c r="B4231" s="165" t="s">
        <v>4376</v>
      </c>
      <c r="C4231" s="160">
        <v>2.0210626E7</v>
      </c>
      <c r="D4231" s="162"/>
      <c r="E4231" s="162"/>
      <c r="F4231" s="167"/>
      <c r="G4231" s="168"/>
      <c r="H4231" s="162"/>
      <c r="I4231" s="162"/>
      <c r="J4231" s="162"/>
      <c r="K4231" s="162"/>
      <c r="L4231" s="162"/>
      <c r="M4231" s="162"/>
      <c r="N4231" s="162"/>
      <c r="O4231" s="162"/>
      <c r="P4231" s="162"/>
      <c r="Q4231" s="162"/>
      <c r="R4231" s="162"/>
      <c r="S4231" s="162"/>
      <c r="T4231" s="162"/>
      <c r="U4231" s="162"/>
      <c r="V4231" s="162"/>
      <c r="W4231" s="162"/>
      <c r="X4231" s="162"/>
      <c r="Y4231" s="162"/>
      <c r="Z4231" s="162"/>
      <c r="AA4231" s="162"/>
    </row>
    <row r="4232">
      <c r="A4232" s="160">
        <v>4231.0</v>
      </c>
      <c r="B4232" s="165" t="s">
        <v>4377</v>
      </c>
      <c r="C4232" s="160">
        <v>2.0210626E7</v>
      </c>
      <c r="D4232" s="162"/>
      <c r="E4232" s="162"/>
      <c r="F4232" s="167"/>
      <c r="G4232" s="168"/>
      <c r="H4232" s="162"/>
      <c r="I4232" s="162"/>
      <c r="J4232" s="162"/>
      <c r="K4232" s="162"/>
      <c r="L4232" s="162"/>
      <c r="M4232" s="162"/>
      <c r="N4232" s="162"/>
      <c r="O4232" s="162"/>
      <c r="P4232" s="162"/>
      <c r="Q4232" s="162"/>
      <c r="R4232" s="162"/>
      <c r="S4232" s="162"/>
      <c r="T4232" s="162"/>
      <c r="U4232" s="162"/>
      <c r="V4232" s="162"/>
      <c r="W4232" s="162"/>
      <c r="X4232" s="162"/>
      <c r="Y4232" s="162"/>
      <c r="Z4232" s="162"/>
      <c r="AA4232" s="162"/>
    </row>
    <row r="4233">
      <c r="A4233" s="160">
        <v>4232.0</v>
      </c>
      <c r="B4233" s="165" t="s">
        <v>4378</v>
      </c>
      <c r="C4233" s="160">
        <v>2.0210626E7</v>
      </c>
      <c r="D4233" s="162"/>
      <c r="E4233" s="162"/>
      <c r="F4233" s="167"/>
      <c r="G4233" s="168"/>
      <c r="H4233" s="162"/>
      <c r="I4233" s="162"/>
      <c r="J4233" s="162"/>
      <c r="K4233" s="162"/>
      <c r="L4233" s="162"/>
      <c r="M4233" s="162"/>
      <c r="N4233" s="162"/>
      <c r="O4233" s="162"/>
      <c r="P4233" s="162"/>
      <c r="Q4233" s="162"/>
      <c r="R4233" s="162"/>
      <c r="S4233" s="162"/>
      <c r="T4233" s="162"/>
      <c r="U4233" s="162"/>
      <c r="V4233" s="162"/>
      <c r="W4233" s="162"/>
      <c r="X4233" s="162"/>
      <c r="Y4233" s="162"/>
      <c r="Z4233" s="162"/>
      <c r="AA4233" s="162"/>
    </row>
    <row r="4234">
      <c r="A4234" s="160">
        <v>4233.0</v>
      </c>
      <c r="B4234" s="165" t="s">
        <v>4379</v>
      </c>
      <c r="C4234" s="160">
        <v>2.0210626E7</v>
      </c>
      <c r="D4234" s="162"/>
      <c r="E4234" s="162"/>
      <c r="F4234" s="167"/>
      <c r="G4234" s="168"/>
      <c r="H4234" s="162"/>
      <c r="I4234" s="162"/>
      <c r="J4234" s="162"/>
      <c r="K4234" s="162"/>
      <c r="L4234" s="162"/>
      <c r="M4234" s="162"/>
      <c r="N4234" s="162"/>
      <c r="O4234" s="162"/>
      <c r="P4234" s="162"/>
      <c r="Q4234" s="162"/>
      <c r="R4234" s="162"/>
      <c r="S4234" s="162"/>
      <c r="T4234" s="162"/>
      <c r="U4234" s="162"/>
      <c r="V4234" s="162"/>
      <c r="W4234" s="162"/>
      <c r="X4234" s="162"/>
      <c r="Y4234" s="162"/>
      <c r="Z4234" s="162"/>
      <c r="AA4234" s="162"/>
    </row>
    <row r="4235">
      <c r="A4235" s="160">
        <v>4234.0</v>
      </c>
      <c r="B4235" s="165" t="s">
        <v>4380</v>
      </c>
      <c r="C4235" s="160">
        <v>2.0210626E7</v>
      </c>
      <c r="D4235" s="162"/>
      <c r="E4235" s="162"/>
      <c r="F4235" s="167"/>
      <c r="G4235" s="168"/>
      <c r="H4235" s="162"/>
      <c r="I4235" s="162"/>
      <c r="J4235" s="162"/>
      <c r="K4235" s="162"/>
      <c r="L4235" s="162"/>
      <c r="M4235" s="162"/>
      <c r="N4235" s="162"/>
      <c r="O4235" s="162"/>
      <c r="P4235" s="162"/>
      <c r="Q4235" s="162"/>
      <c r="R4235" s="162"/>
      <c r="S4235" s="162"/>
      <c r="T4235" s="162"/>
      <c r="U4235" s="162"/>
      <c r="V4235" s="162"/>
      <c r="W4235" s="162"/>
      <c r="X4235" s="162"/>
      <c r="Y4235" s="162"/>
      <c r="Z4235" s="162"/>
      <c r="AA4235" s="162"/>
    </row>
    <row r="4236">
      <c r="A4236" s="160">
        <v>4235.0</v>
      </c>
      <c r="B4236" s="165" t="s">
        <v>4381</v>
      </c>
      <c r="C4236" s="160">
        <v>2.0210626E7</v>
      </c>
      <c r="D4236" s="162"/>
      <c r="E4236" s="162"/>
      <c r="F4236" s="167"/>
      <c r="G4236" s="168"/>
      <c r="H4236" s="162"/>
      <c r="I4236" s="162"/>
      <c r="J4236" s="162"/>
      <c r="K4236" s="162"/>
      <c r="L4236" s="162"/>
      <c r="M4236" s="162"/>
      <c r="N4236" s="162"/>
      <c r="O4236" s="162"/>
      <c r="P4236" s="162"/>
      <c r="Q4236" s="162"/>
      <c r="R4236" s="162"/>
      <c r="S4236" s="162"/>
      <c r="T4236" s="162"/>
      <c r="U4236" s="162"/>
      <c r="V4236" s="162"/>
      <c r="W4236" s="162"/>
      <c r="X4236" s="162"/>
      <c r="Y4236" s="162"/>
      <c r="Z4236" s="162"/>
      <c r="AA4236" s="162"/>
    </row>
    <row r="4237">
      <c r="A4237" s="160">
        <v>4236.0</v>
      </c>
      <c r="B4237" s="165" t="s">
        <v>4382</v>
      </c>
      <c r="C4237" s="160">
        <v>2.0210626E7</v>
      </c>
      <c r="D4237" s="162"/>
      <c r="E4237" s="162"/>
      <c r="F4237" s="167"/>
      <c r="G4237" s="168"/>
      <c r="H4237" s="162"/>
      <c r="I4237" s="162"/>
      <c r="J4237" s="162"/>
      <c r="K4237" s="162"/>
      <c r="L4237" s="162"/>
      <c r="M4237" s="162"/>
      <c r="N4237" s="162"/>
      <c r="O4237" s="162"/>
      <c r="P4237" s="162"/>
      <c r="Q4237" s="162"/>
      <c r="R4237" s="162"/>
      <c r="S4237" s="162"/>
      <c r="T4237" s="162"/>
      <c r="U4237" s="162"/>
      <c r="V4237" s="162"/>
      <c r="W4237" s="162"/>
      <c r="X4237" s="162"/>
      <c r="Y4237" s="162"/>
      <c r="Z4237" s="162"/>
      <c r="AA4237" s="162"/>
    </row>
    <row r="4238">
      <c r="A4238" s="160">
        <v>4237.0</v>
      </c>
      <c r="B4238" s="165" t="s">
        <v>4383</v>
      </c>
      <c r="C4238" s="160">
        <v>2.0210626E7</v>
      </c>
      <c r="D4238" s="162"/>
      <c r="E4238" s="162"/>
      <c r="F4238" s="167"/>
      <c r="G4238" s="168"/>
      <c r="H4238" s="162"/>
      <c r="I4238" s="162"/>
      <c r="J4238" s="162"/>
      <c r="K4238" s="162"/>
      <c r="L4238" s="162"/>
      <c r="M4238" s="162"/>
      <c r="N4238" s="162"/>
      <c r="O4238" s="162"/>
      <c r="P4238" s="162"/>
      <c r="Q4238" s="162"/>
      <c r="R4238" s="162"/>
      <c r="S4238" s="162"/>
      <c r="T4238" s="162"/>
      <c r="U4238" s="162"/>
      <c r="V4238" s="162"/>
      <c r="W4238" s="162"/>
      <c r="X4238" s="162"/>
      <c r="Y4238" s="162"/>
      <c r="Z4238" s="162"/>
      <c r="AA4238" s="162"/>
    </row>
    <row r="4239">
      <c r="A4239" s="160">
        <v>4238.0</v>
      </c>
      <c r="B4239" s="165" t="s">
        <v>4384</v>
      </c>
      <c r="C4239" s="160">
        <v>2.0210626E7</v>
      </c>
      <c r="D4239" s="162"/>
      <c r="E4239" s="162"/>
      <c r="F4239" s="167"/>
      <c r="G4239" s="168"/>
      <c r="H4239" s="162"/>
      <c r="I4239" s="162"/>
      <c r="J4239" s="162"/>
      <c r="K4239" s="162"/>
      <c r="L4239" s="162"/>
      <c r="M4239" s="162"/>
      <c r="N4239" s="162"/>
      <c r="O4239" s="162"/>
      <c r="P4239" s="162"/>
      <c r="Q4239" s="162"/>
      <c r="R4239" s="162"/>
      <c r="S4239" s="162"/>
      <c r="T4239" s="162"/>
      <c r="U4239" s="162"/>
      <c r="V4239" s="162"/>
      <c r="W4239" s="162"/>
      <c r="X4239" s="162"/>
      <c r="Y4239" s="162"/>
      <c r="Z4239" s="162"/>
      <c r="AA4239" s="162"/>
    </row>
    <row r="4240">
      <c r="A4240" s="160">
        <v>4239.0</v>
      </c>
      <c r="B4240" s="165" t="s">
        <v>4385</v>
      </c>
      <c r="C4240" s="160">
        <v>2.0210626E7</v>
      </c>
      <c r="D4240" s="162"/>
      <c r="E4240" s="162"/>
      <c r="F4240" s="167"/>
      <c r="G4240" s="168"/>
      <c r="H4240" s="162"/>
      <c r="I4240" s="162"/>
      <c r="J4240" s="162"/>
      <c r="K4240" s="162"/>
      <c r="L4240" s="162"/>
      <c r="M4240" s="162"/>
      <c r="N4240" s="162"/>
      <c r="O4240" s="162"/>
      <c r="P4240" s="162"/>
      <c r="Q4240" s="162"/>
      <c r="R4240" s="162"/>
      <c r="S4240" s="162"/>
      <c r="T4240" s="162"/>
      <c r="U4240" s="162"/>
      <c r="V4240" s="162"/>
      <c r="W4240" s="162"/>
      <c r="X4240" s="162"/>
      <c r="Y4240" s="162"/>
      <c r="Z4240" s="162"/>
      <c r="AA4240" s="162"/>
    </row>
    <row r="4241">
      <c r="A4241" s="160">
        <v>4240.0</v>
      </c>
      <c r="B4241" s="165" t="s">
        <v>4386</v>
      </c>
      <c r="C4241" s="160">
        <v>2.0210626E7</v>
      </c>
      <c r="D4241" s="162"/>
      <c r="E4241" s="162"/>
      <c r="F4241" s="167"/>
      <c r="G4241" s="168"/>
      <c r="H4241" s="162"/>
      <c r="I4241" s="162"/>
      <c r="J4241" s="162"/>
      <c r="K4241" s="162"/>
      <c r="L4241" s="162"/>
      <c r="M4241" s="162"/>
      <c r="N4241" s="162"/>
      <c r="O4241" s="162"/>
      <c r="P4241" s="162"/>
      <c r="Q4241" s="162"/>
      <c r="R4241" s="162"/>
      <c r="S4241" s="162"/>
      <c r="T4241" s="162"/>
      <c r="U4241" s="162"/>
      <c r="V4241" s="162"/>
      <c r="W4241" s="162"/>
      <c r="X4241" s="162"/>
      <c r="Y4241" s="162"/>
      <c r="Z4241" s="162"/>
      <c r="AA4241" s="162"/>
    </row>
    <row r="4242">
      <c r="A4242" s="160">
        <v>4241.0</v>
      </c>
      <c r="B4242" s="165" t="s">
        <v>4387</v>
      </c>
      <c r="C4242" s="160">
        <v>2.0210626E7</v>
      </c>
      <c r="D4242" s="162"/>
      <c r="E4242" s="162"/>
      <c r="F4242" s="167"/>
      <c r="G4242" s="168"/>
      <c r="H4242" s="162"/>
      <c r="I4242" s="162"/>
      <c r="J4242" s="162"/>
      <c r="K4242" s="162"/>
      <c r="L4242" s="162"/>
      <c r="M4242" s="162"/>
      <c r="N4242" s="162"/>
      <c r="O4242" s="162"/>
      <c r="P4242" s="162"/>
      <c r="Q4242" s="162"/>
      <c r="R4242" s="162"/>
      <c r="S4242" s="162"/>
      <c r="T4242" s="162"/>
      <c r="U4242" s="162"/>
      <c r="V4242" s="162"/>
      <c r="W4242" s="162"/>
      <c r="X4242" s="162"/>
      <c r="Y4242" s="162"/>
      <c r="Z4242" s="162"/>
      <c r="AA4242" s="162"/>
    </row>
    <row r="4243">
      <c r="A4243" s="160">
        <v>4242.0</v>
      </c>
      <c r="B4243" s="165" t="s">
        <v>4388</v>
      </c>
      <c r="C4243" s="160">
        <v>2.0210626E7</v>
      </c>
      <c r="D4243" s="162"/>
      <c r="E4243" s="162"/>
      <c r="F4243" s="167"/>
      <c r="G4243" s="168"/>
      <c r="H4243" s="162"/>
      <c r="I4243" s="162"/>
      <c r="J4243" s="162"/>
      <c r="K4243" s="162"/>
      <c r="L4243" s="162"/>
      <c r="M4243" s="162"/>
      <c r="N4243" s="162"/>
      <c r="O4243" s="162"/>
      <c r="P4243" s="162"/>
      <c r="Q4243" s="162"/>
      <c r="R4243" s="162"/>
      <c r="S4243" s="162"/>
      <c r="T4243" s="162"/>
      <c r="U4243" s="162"/>
      <c r="V4243" s="162"/>
      <c r="W4243" s="162"/>
      <c r="X4243" s="162"/>
      <c r="Y4243" s="162"/>
      <c r="Z4243" s="162"/>
      <c r="AA4243" s="162"/>
    </row>
    <row r="4244">
      <c r="A4244" s="160">
        <v>4243.0</v>
      </c>
      <c r="B4244" s="165" t="s">
        <v>4389</v>
      </c>
      <c r="C4244" s="160">
        <v>2.0210626E7</v>
      </c>
      <c r="D4244" s="162"/>
      <c r="E4244" s="162"/>
      <c r="F4244" s="167"/>
      <c r="G4244" s="168"/>
      <c r="H4244" s="162"/>
      <c r="I4244" s="162"/>
      <c r="J4244" s="162"/>
      <c r="K4244" s="162"/>
      <c r="L4244" s="162"/>
      <c r="M4244" s="162"/>
      <c r="N4244" s="162"/>
      <c r="O4244" s="162"/>
      <c r="P4244" s="162"/>
      <c r="Q4244" s="162"/>
      <c r="R4244" s="162"/>
      <c r="S4244" s="162"/>
      <c r="T4244" s="162"/>
      <c r="U4244" s="162"/>
      <c r="V4244" s="162"/>
      <c r="W4244" s="162"/>
      <c r="X4244" s="162"/>
      <c r="Y4244" s="162"/>
      <c r="Z4244" s="162"/>
      <c r="AA4244" s="162"/>
    </row>
    <row r="4245">
      <c r="A4245" s="160">
        <v>4244.0</v>
      </c>
      <c r="B4245" s="165" t="s">
        <v>4390</v>
      </c>
      <c r="C4245" s="160">
        <v>2.0210626E7</v>
      </c>
      <c r="D4245" s="162"/>
      <c r="E4245" s="162"/>
      <c r="F4245" s="167"/>
      <c r="G4245" s="168"/>
      <c r="H4245" s="162"/>
      <c r="I4245" s="162"/>
      <c r="J4245" s="162"/>
      <c r="K4245" s="162"/>
      <c r="L4245" s="162"/>
      <c r="M4245" s="162"/>
      <c r="N4245" s="162"/>
      <c r="O4245" s="162"/>
      <c r="P4245" s="162"/>
      <c r="Q4245" s="162"/>
      <c r="R4245" s="162"/>
      <c r="S4245" s="162"/>
      <c r="T4245" s="162"/>
      <c r="U4245" s="162"/>
      <c r="V4245" s="162"/>
      <c r="W4245" s="162"/>
      <c r="X4245" s="162"/>
      <c r="Y4245" s="162"/>
      <c r="Z4245" s="162"/>
      <c r="AA4245" s="162"/>
    </row>
    <row r="4246">
      <c r="A4246" s="160">
        <v>4245.0</v>
      </c>
      <c r="B4246" s="165" t="s">
        <v>4391</v>
      </c>
      <c r="C4246" s="160">
        <v>2.0210626E7</v>
      </c>
      <c r="D4246" s="162"/>
      <c r="E4246" s="162"/>
      <c r="F4246" s="167"/>
      <c r="G4246" s="168"/>
      <c r="H4246" s="162"/>
      <c r="I4246" s="162"/>
      <c r="J4246" s="162"/>
      <c r="K4246" s="162"/>
      <c r="L4246" s="162"/>
      <c r="M4246" s="162"/>
      <c r="N4246" s="162"/>
      <c r="O4246" s="162"/>
      <c r="P4246" s="162"/>
      <c r="Q4246" s="162"/>
      <c r="R4246" s="162"/>
      <c r="S4246" s="162"/>
      <c r="T4246" s="162"/>
      <c r="U4246" s="162"/>
      <c r="V4246" s="162"/>
      <c r="W4246" s="162"/>
      <c r="X4246" s="162"/>
      <c r="Y4246" s="162"/>
      <c r="Z4246" s="162"/>
      <c r="AA4246" s="162"/>
    </row>
    <row r="4247">
      <c r="A4247" s="160">
        <v>4246.0</v>
      </c>
      <c r="B4247" s="165" t="s">
        <v>4392</v>
      </c>
      <c r="C4247" s="160">
        <v>2.0210626E7</v>
      </c>
      <c r="D4247" s="162"/>
      <c r="E4247" s="162"/>
      <c r="F4247" s="167"/>
      <c r="G4247" s="168"/>
      <c r="H4247" s="162"/>
      <c r="I4247" s="162"/>
      <c r="J4247" s="162"/>
      <c r="K4247" s="162"/>
      <c r="L4247" s="162"/>
      <c r="M4247" s="162"/>
      <c r="N4247" s="162"/>
      <c r="O4247" s="162"/>
      <c r="P4247" s="162"/>
      <c r="Q4247" s="162"/>
      <c r="R4247" s="162"/>
      <c r="S4247" s="162"/>
      <c r="T4247" s="162"/>
      <c r="U4247" s="162"/>
      <c r="V4247" s="162"/>
      <c r="W4247" s="162"/>
      <c r="X4247" s="162"/>
      <c r="Y4247" s="162"/>
      <c r="Z4247" s="162"/>
      <c r="AA4247" s="162"/>
    </row>
    <row r="4248">
      <c r="A4248" s="160">
        <v>4247.0</v>
      </c>
      <c r="B4248" s="165" t="s">
        <v>4393</v>
      </c>
      <c r="C4248" s="160">
        <v>2.0210626E7</v>
      </c>
      <c r="D4248" s="162"/>
      <c r="E4248" s="162"/>
      <c r="F4248" s="167"/>
      <c r="G4248" s="168"/>
      <c r="H4248" s="162"/>
      <c r="I4248" s="162"/>
      <c r="J4248" s="162"/>
      <c r="K4248" s="162"/>
      <c r="L4248" s="162"/>
      <c r="M4248" s="162"/>
      <c r="N4248" s="162"/>
      <c r="O4248" s="162"/>
      <c r="P4248" s="162"/>
      <c r="Q4248" s="162"/>
      <c r="R4248" s="162"/>
      <c r="S4248" s="162"/>
      <c r="T4248" s="162"/>
      <c r="U4248" s="162"/>
      <c r="V4248" s="162"/>
      <c r="W4248" s="162"/>
      <c r="X4248" s="162"/>
      <c r="Y4248" s="162"/>
      <c r="Z4248" s="162"/>
      <c r="AA4248" s="162"/>
    </row>
    <row r="4249">
      <c r="A4249" s="160">
        <v>4248.0</v>
      </c>
      <c r="B4249" s="165" t="s">
        <v>4394</v>
      </c>
      <c r="C4249" s="160">
        <v>2.0210626E7</v>
      </c>
      <c r="D4249" s="162"/>
      <c r="E4249" s="162"/>
      <c r="F4249" s="167"/>
      <c r="G4249" s="168"/>
      <c r="H4249" s="162"/>
      <c r="I4249" s="162"/>
      <c r="J4249" s="162"/>
      <c r="K4249" s="162"/>
      <c r="L4249" s="162"/>
      <c r="M4249" s="162"/>
      <c r="N4249" s="162"/>
      <c r="O4249" s="162"/>
      <c r="P4249" s="162"/>
      <c r="Q4249" s="162"/>
      <c r="R4249" s="162"/>
      <c r="S4249" s="162"/>
      <c r="T4249" s="162"/>
      <c r="U4249" s="162"/>
      <c r="V4249" s="162"/>
      <c r="W4249" s="162"/>
      <c r="X4249" s="162"/>
      <c r="Y4249" s="162"/>
      <c r="Z4249" s="162"/>
      <c r="AA4249" s="162"/>
    </row>
    <row r="4250">
      <c r="A4250" s="160">
        <v>4249.0</v>
      </c>
      <c r="B4250" s="165" t="s">
        <v>4395</v>
      </c>
      <c r="C4250" s="160">
        <v>2.0210627E7</v>
      </c>
      <c r="D4250" s="162"/>
      <c r="E4250" s="162"/>
      <c r="F4250" s="167"/>
      <c r="G4250" s="168"/>
      <c r="H4250" s="162"/>
      <c r="I4250" s="162"/>
      <c r="J4250" s="162"/>
      <c r="K4250" s="162"/>
      <c r="L4250" s="162"/>
      <c r="M4250" s="162"/>
      <c r="N4250" s="162"/>
      <c r="O4250" s="162"/>
      <c r="P4250" s="162"/>
      <c r="Q4250" s="162"/>
      <c r="R4250" s="162"/>
      <c r="S4250" s="162"/>
      <c r="T4250" s="162"/>
      <c r="U4250" s="162"/>
      <c r="V4250" s="162"/>
      <c r="W4250" s="162"/>
      <c r="X4250" s="162"/>
      <c r="Y4250" s="162"/>
      <c r="Z4250" s="162"/>
      <c r="AA4250" s="162"/>
    </row>
    <row r="4251">
      <c r="A4251" s="160">
        <v>4250.0</v>
      </c>
      <c r="B4251" s="165" t="s">
        <v>4396</v>
      </c>
      <c r="C4251" s="160">
        <v>2.0210627E7</v>
      </c>
      <c r="D4251" s="162"/>
      <c r="E4251" s="162"/>
      <c r="F4251" s="167"/>
      <c r="G4251" s="168"/>
      <c r="H4251" s="162"/>
      <c r="I4251" s="162"/>
      <c r="J4251" s="162"/>
      <c r="K4251" s="162"/>
      <c r="L4251" s="162"/>
      <c r="M4251" s="162"/>
      <c r="N4251" s="162"/>
      <c r="O4251" s="162"/>
      <c r="P4251" s="162"/>
      <c r="Q4251" s="162"/>
      <c r="R4251" s="162"/>
      <c r="S4251" s="162"/>
      <c r="T4251" s="162"/>
      <c r="U4251" s="162"/>
      <c r="V4251" s="162"/>
      <c r="W4251" s="162"/>
      <c r="X4251" s="162"/>
      <c r="Y4251" s="162"/>
      <c r="Z4251" s="162"/>
      <c r="AA4251" s="162"/>
    </row>
    <row r="4252">
      <c r="A4252" s="160">
        <v>4251.0</v>
      </c>
      <c r="B4252" s="165" t="s">
        <v>4397</v>
      </c>
      <c r="C4252" s="160">
        <v>2.0210627E7</v>
      </c>
      <c r="D4252" s="162"/>
      <c r="E4252" s="162"/>
      <c r="F4252" s="167"/>
      <c r="G4252" s="168"/>
      <c r="H4252" s="162"/>
      <c r="I4252" s="162"/>
      <c r="J4252" s="162"/>
      <c r="K4252" s="162"/>
      <c r="L4252" s="162"/>
      <c r="M4252" s="162"/>
      <c r="N4252" s="162"/>
      <c r="O4252" s="162"/>
      <c r="P4252" s="162"/>
      <c r="Q4252" s="162"/>
      <c r="R4252" s="162"/>
      <c r="S4252" s="162"/>
      <c r="T4252" s="162"/>
      <c r="U4252" s="162"/>
      <c r="V4252" s="162"/>
      <c r="W4252" s="162"/>
      <c r="X4252" s="162"/>
      <c r="Y4252" s="162"/>
      <c r="Z4252" s="162"/>
      <c r="AA4252" s="162"/>
    </row>
    <row r="4253">
      <c r="A4253" s="160">
        <v>4252.0</v>
      </c>
      <c r="B4253" s="165" t="s">
        <v>4398</v>
      </c>
      <c r="C4253" s="160">
        <v>2.0210627E7</v>
      </c>
      <c r="D4253" s="162"/>
      <c r="E4253" s="162"/>
      <c r="F4253" s="167"/>
      <c r="G4253" s="168"/>
      <c r="H4253" s="162"/>
      <c r="I4253" s="162"/>
      <c r="J4253" s="162"/>
      <c r="K4253" s="162"/>
      <c r="L4253" s="162"/>
      <c r="M4253" s="162"/>
      <c r="N4253" s="162"/>
      <c r="O4253" s="162"/>
      <c r="P4253" s="162"/>
      <c r="Q4253" s="162"/>
      <c r="R4253" s="162"/>
      <c r="S4253" s="162"/>
      <c r="T4253" s="162"/>
      <c r="U4253" s="162"/>
      <c r="V4253" s="162"/>
      <c r="W4253" s="162"/>
      <c r="X4253" s="162"/>
      <c r="Y4253" s="162"/>
      <c r="Z4253" s="162"/>
      <c r="AA4253" s="162"/>
    </row>
    <row r="4254">
      <c r="A4254" s="160">
        <v>4253.0</v>
      </c>
      <c r="B4254" s="165" t="s">
        <v>4399</v>
      </c>
      <c r="C4254" s="160">
        <v>2.0210627E7</v>
      </c>
      <c r="D4254" s="162"/>
      <c r="E4254" s="162"/>
      <c r="F4254" s="167"/>
      <c r="G4254" s="168"/>
      <c r="H4254" s="162"/>
      <c r="I4254" s="162"/>
      <c r="J4254" s="162"/>
      <c r="K4254" s="162"/>
      <c r="L4254" s="162"/>
      <c r="M4254" s="162"/>
      <c r="N4254" s="162"/>
      <c r="O4254" s="162"/>
      <c r="P4254" s="162"/>
      <c r="Q4254" s="162"/>
      <c r="R4254" s="162"/>
      <c r="S4254" s="162"/>
      <c r="T4254" s="162"/>
      <c r="U4254" s="162"/>
      <c r="V4254" s="162"/>
      <c r="W4254" s="162"/>
      <c r="X4254" s="162"/>
      <c r="Y4254" s="162"/>
      <c r="Z4254" s="162"/>
      <c r="AA4254" s="162"/>
    </row>
    <row r="4255">
      <c r="A4255" s="160">
        <v>4254.0</v>
      </c>
      <c r="B4255" s="165" t="s">
        <v>4400</v>
      </c>
      <c r="C4255" s="160">
        <v>2.0210627E7</v>
      </c>
      <c r="D4255" s="162"/>
      <c r="E4255" s="162"/>
      <c r="F4255" s="167"/>
      <c r="G4255" s="168"/>
      <c r="H4255" s="162"/>
      <c r="I4255" s="162"/>
      <c r="J4255" s="162"/>
      <c r="K4255" s="162"/>
      <c r="L4255" s="162"/>
      <c r="M4255" s="162"/>
      <c r="N4255" s="162"/>
      <c r="O4255" s="162"/>
      <c r="P4255" s="162"/>
      <c r="Q4255" s="162"/>
      <c r="R4255" s="162"/>
      <c r="S4255" s="162"/>
      <c r="T4255" s="162"/>
      <c r="U4255" s="162"/>
      <c r="V4255" s="162"/>
      <c r="W4255" s="162"/>
      <c r="X4255" s="162"/>
      <c r="Y4255" s="162"/>
      <c r="Z4255" s="162"/>
      <c r="AA4255" s="162"/>
    </row>
    <row r="4256">
      <c r="A4256" s="160">
        <v>4255.0</v>
      </c>
      <c r="B4256" s="165" t="s">
        <v>4401</v>
      </c>
      <c r="C4256" s="160">
        <v>2.0210627E7</v>
      </c>
      <c r="D4256" s="162"/>
      <c r="E4256" s="162"/>
      <c r="F4256" s="167"/>
      <c r="G4256" s="168"/>
      <c r="H4256" s="162"/>
      <c r="I4256" s="162"/>
      <c r="J4256" s="162"/>
      <c r="K4256" s="162"/>
      <c r="L4256" s="162"/>
      <c r="M4256" s="162"/>
      <c r="N4256" s="162"/>
      <c r="O4256" s="162"/>
      <c r="P4256" s="162"/>
      <c r="Q4256" s="162"/>
      <c r="R4256" s="162"/>
      <c r="S4256" s="162"/>
      <c r="T4256" s="162"/>
      <c r="U4256" s="162"/>
      <c r="V4256" s="162"/>
      <c r="W4256" s="162"/>
      <c r="X4256" s="162"/>
      <c r="Y4256" s="162"/>
      <c r="Z4256" s="162"/>
      <c r="AA4256" s="162"/>
    </row>
    <row r="4257">
      <c r="A4257" s="160">
        <v>4256.0</v>
      </c>
      <c r="B4257" s="165" t="s">
        <v>4402</v>
      </c>
      <c r="C4257" s="160">
        <v>2.0210627E7</v>
      </c>
      <c r="D4257" s="162"/>
      <c r="E4257" s="162"/>
      <c r="F4257" s="167"/>
      <c r="G4257" s="168"/>
      <c r="H4257" s="162"/>
      <c r="I4257" s="162"/>
      <c r="J4257" s="162"/>
      <c r="K4257" s="162"/>
      <c r="L4257" s="162"/>
      <c r="M4257" s="162"/>
      <c r="N4257" s="162"/>
      <c r="O4257" s="162"/>
      <c r="P4257" s="162"/>
      <c r="Q4257" s="162"/>
      <c r="R4257" s="162"/>
      <c r="S4257" s="162"/>
      <c r="T4257" s="162"/>
      <c r="U4257" s="162"/>
      <c r="V4257" s="162"/>
      <c r="W4257" s="162"/>
      <c r="X4257" s="162"/>
      <c r="Y4257" s="162"/>
      <c r="Z4257" s="162"/>
      <c r="AA4257" s="162"/>
    </row>
    <row r="4258">
      <c r="A4258" s="160">
        <v>4257.0</v>
      </c>
      <c r="B4258" s="165" t="s">
        <v>4403</v>
      </c>
      <c r="C4258" s="160">
        <v>2.0210627E7</v>
      </c>
      <c r="D4258" s="162"/>
      <c r="E4258" s="162"/>
      <c r="F4258" s="167"/>
      <c r="G4258" s="168"/>
      <c r="H4258" s="162"/>
      <c r="I4258" s="162"/>
      <c r="J4258" s="162"/>
      <c r="K4258" s="162"/>
      <c r="L4258" s="162"/>
      <c r="M4258" s="162"/>
      <c r="N4258" s="162"/>
      <c r="O4258" s="162"/>
      <c r="P4258" s="162"/>
      <c r="Q4258" s="162"/>
      <c r="R4258" s="162"/>
      <c r="S4258" s="162"/>
      <c r="T4258" s="162"/>
      <c r="U4258" s="162"/>
      <c r="V4258" s="162"/>
      <c r="W4258" s="162"/>
      <c r="X4258" s="162"/>
      <c r="Y4258" s="162"/>
      <c r="Z4258" s="162"/>
      <c r="AA4258" s="162"/>
    </row>
    <row r="4259">
      <c r="A4259" s="160">
        <v>4258.0</v>
      </c>
      <c r="B4259" s="165" t="s">
        <v>4404</v>
      </c>
      <c r="C4259" s="160">
        <v>2.0210627E7</v>
      </c>
      <c r="D4259" s="162"/>
      <c r="E4259" s="162"/>
      <c r="F4259" s="167"/>
      <c r="G4259" s="168"/>
      <c r="H4259" s="162"/>
      <c r="I4259" s="162"/>
      <c r="J4259" s="162"/>
      <c r="K4259" s="162"/>
      <c r="L4259" s="162"/>
      <c r="M4259" s="162"/>
      <c r="N4259" s="162"/>
      <c r="O4259" s="162"/>
      <c r="P4259" s="162"/>
      <c r="Q4259" s="162"/>
      <c r="R4259" s="162"/>
      <c r="S4259" s="162"/>
      <c r="T4259" s="162"/>
      <c r="U4259" s="162"/>
      <c r="V4259" s="162"/>
      <c r="W4259" s="162"/>
      <c r="X4259" s="162"/>
      <c r="Y4259" s="162"/>
      <c r="Z4259" s="162"/>
      <c r="AA4259" s="162"/>
    </row>
    <row r="4260">
      <c r="A4260" s="160">
        <v>4259.0</v>
      </c>
      <c r="B4260" s="165" t="s">
        <v>4405</v>
      </c>
      <c r="C4260" s="160">
        <v>2.0210627E7</v>
      </c>
      <c r="D4260" s="162"/>
      <c r="E4260" s="162"/>
      <c r="F4260" s="167"/>
      <c r="G4260" s="168"/>
      <c r="H4260" s="162"/>
      <c r="I4260" s="162"/>
      <c r="J4260" s="162"/>
      <c r="K4260" s="162"/>
      <c r="L4260" s="162"/>
      <c r="M4260" s="162"/>
      <c r="N4260" s="162"/>
      <c r="O4260" s="162"/>
      <c r="P4260" s="162"/>
      <c r="Q4260" s="162"/>
      <c r="R4260" s="162"/>
      <c r="S4260" s="162"/>
      <c r="T4260" s="162"/>
      <c r="U4260" s="162"/>
      <c r="V4260" s="162"/>
      <c r="W4260" s="162"/>
      <c r="X4260" s="162"/>
      <c r="Y4260" s="162"/>
      <c r="Z4260" s="162"/>
      <c r="AA4260" s="162"/>
    </row>
    <row r="4261">
      <c r="A4261" s="160">
        <v>4260.0</v>
      </c>
      <c r="B4261" s="165" t="s">
        <v>4406</v>
      </c>
      <c r="C4261" s="160">
        <v>2.0210627E7</v>
      </c>
      <c r="D4261" s="162"/>
      <c r="E4261" s="162"/>
      <c r="F4261" s="167"/>
      <c r="G4261" s="168"/>
      <c r="H4261" s="162"/>
      <c r="I4261" s="162"/>
      <c r="J4261" s="162"/>
      <c r="K4261" s="162"/>
      <c r="L4261" s="162"/>
      <c r="M4261" s="162"/>
      <c r="N4261" s="162"/>
      <c r="O4261" s="162"/>
      <c r="P4261" s="162"/>
      <c r="Q4261" s="162"/>
      <c r="R4261" s="162"/>
      <c r="S4261" s="162"/>
      <c r="T4261" s="162"/>
      <c r="U4261" s="162"/>
      <c r="V4261" s="162"/>
      <c r="W4261" s="162"/>
      <c r="X4261" s="162"/>
      <c r="Y4261" s="162"/>
      <c r="Z4261" s="162"/>
      <c r="AA4261" s="162"/>
    </row>
    <row r="4262">
      <c r="A4262" s="160">
        <v>4261.0</v>
      </c>
      <c r="B4262" s="165" t="s">
        <v>4407</v>
      </c>
      <c r="C4262" s="160">
        <v>2.0210627E7</v>
      </c>
      <c r="D4262" s="162"/>
      <c r="E4262" s="162"/>
      <c r="F4262" s="167"/>
      <c r="G4262" s="168"/>
      <c r="H4262" s="162"/>
      <c r="I4262" s="162"/>
      <c r="J4262" s="162"/>
      <c r="K4262" s="162"/>
      <c r="L4262" s="162"/>
      <c r="M4262" s="162"/>
      <c r="N4262" s="162"/>
      <c r="O4262" s="162"/>
      <c r="P4262" s="162"/>
      <c r="Q4262" s="162"/>
      <c r="R4262" s="162"/>
      <c r="S4262" s="162"/>
      <c r="T4262" s="162"/>
      <c r="U4262" s="162"/>
      <c r="V4262" s="162"/>
      <c r="W4262" s="162"/>
      <c r="X4262" s="162"/>
      <c r="Y4262" s="162"/>
      <c r="Z4262" s="162"/>
      <c r="AA4262" s="162"/>
    </row>
    <row r="4263">
      <c r="A4263" s="160">
        <v>4262.0</v>
      </c>
      <c r="B4263" s="165" t="s">
        <v>4408</v>
      </c>
      <c r="C4263" s="160">
        <v>2.0210627E7</v>
      </c>
      <c r="D4263" s="162"/>
      <c r="E4263" s="162"/>
      <c r="F4263" s="167"/>
      <c r="G4263" s="168"/>
      <c r="H4263" s="162"/>
      <c r="I4263" s="162"/>
      <c r="J4263" s="162"/>
      <c r="K4263" s="162"/>
      <c r="L4263" s="162"/>
      <c r="M4263" s="162"/>
      <c r="N4263" s="162"/>
      <c r="O4263" s="162"/>
      <c r="P4263" s="162"/>
      <c r="Q4263" s="162"/>
      <c r="R4263" s="162"/>
      <c r="S4263" s="162"/>
      <c r="T4263" s="162"/>
      <c r="U4263" s="162"/>
      <c r="V4263" s="162"/>
      <c r="W4263" s="162"/>
      <c r="X4263" s="162"/>
      <c r="Y4263" s="162"/>
      <c r="Z4263" s="162"/>
      <c r="AA4263" s="162"/>
    </row>
    <row r="4264">
      <c r="A4264" s="160">
        <v>4263.0</v>
      </c>
      <c r="B4264" s="165" t="s">
        <v>4409</v>
      </c>
      <c r="C4264" s="160">
        <v>2.0210627E7</v>
      </c>
      <c r="D4264" s="162"/>
      <c r="E4264" s="162"/>
      <c r="F4264" s="167"/>
      <c r="G4264" s="168"/>
      <c r="H4264" s="162"/>
      <c r="I4264" s="162"/>
      <c r="J4264" s="162"/>
      <c r="K4264" s="162"/>
      <c r="L4264" s="162"/>
      <c r="M4264" s="162"/>
      <c r="N4264" s="162"/>
      <c r="O4264" s="162"/>
      <c r="P4264" s="162"/>
      <c r="Q4264" s="162"/>
      <c r="R4264" s="162"/>
      <c r="S4264" s="162"/>
      <c r="T4264" s="162"/>
      <c r="U4264" s="162"/>
      <c r="V4264" s="162"/>
      <c r="W4264" s="162"/>
      <c r="X4264" s="162"/>
      <c r="Y4264" s="162"/>
      <c r="Z4264" s="162"/>
      <c r="AA4264" s="162"/>
    </row>
    <row r="4265">
      <c r="A4265" s="160">
        <v>4264.0</v>
      </c>
      <c r="B4265" s="165" t="s">
        <v>4410</v>
      </c>
      <c r="C4265" s="160">
        <v>2.0210627E7</v>
      </c>
      <c r="D4265" s="162"/>
      <c r="E4265" s="162"/>
      <c r="F4265" s="167"/>
      <c r="G4265" s="168"/>
      <c r="H4265" s="162"/>
      <c r="I4265" s="162"/>
      <c r="J4265" s="162"/>
      <c r="K4265" s="162"/>
      <c r="L4265" s="162"/>
      <c r="M4265" s="162"/>
      <c r="N4265" s="162"/>
      <c r="O4265" s="162"/>
      <c r="P4265" s="162"/>
      <c r="Q4265" s="162"/>
      <c r="R4265" s="162"/>
      <c r="S4265" s="162"/>
      <c r="T4265" s="162"/>
      <c r="U4265" s="162"/>
      <c r="V4265" s="162"/>
      <c r="W4265" s="162"/>
      <c r="X4265" s="162"/>
      <c r="Y4265" s="162"/>
      <c r="Z4265" s="162"/>
      <c r="AA4265" s="162"/>
    </row>
    <row r="4266">
      <c r="A4266" s="160">
        <v>4265.0</v>
      </c>
      <c r="B4266" s="165" t="s">
        <v>4411</v>
      </c>
      <c r="C4266" s="160">
        <v>2.0210627E7</v>
      </c>
      <c r="D4266" s="162"/>
      <c r="E4266" s="162"/>
      <c r="F4266" s="167"/>
      <c r="G4266" s="168"/>
      <c r="H4266" s="162"/>
      <c r="I4266" s="162"/>
      <c r="J4266" s="162"/>
      <c r="K4266" s="162"/>
      <c r="L4266" s="162"/>
      <c r="M4266" s="162"/>
      <c r="N4266" s="162"/>
      <c r="O4266" s="162"/>
      <c r="P4266" s="162"/>
      <c r="Q4266" s="162"/>
      <c r="R4266" s="162"/>
      <c r="S4266" s="162"/>
      <c r="T4266" s="162"/>
      <c r="U4266" s="162"/>
      <c r="V4266" s="162"/>
      <c r="W4266" s="162"/>
      <c r="X4266" s="162"/>
      <c r="Y4266" s="162"/>
      <c r="Z4266" s="162"/>
      <c r="AA4266" s="162"/>
    </row>
    <row r="4267">
      <c r="A4267" s="160">
        <v>4266.0</v>
      </c>
      <c r="B4267" s="165" t="s">
        <v>4412</v>
      </c>
      <c r="C4267" s="160">
        <v>2.0210627E7</v>
      </c>
      <c r="D4267" s="162"/>
      <c r="E4267" s="162"/>
      <c r="F4267" s="167"/>
      <c r="G4267" s="168"/>
      <c r="H4267" s="162"/>
      <c r="I4267" s="162"/>
      <c r="J4267" s="162"/>
      <c r="K4267" s="162"/>
      <c r="L4267" s="162"/>
      <c r="M4267" s="162"/>
      <c r="N4267" s="162"/>
      <c r="O4267" s="162"/>
      <c r="P4267" s="162"/>
      <c r="Q4267" s="162"/>
      <c r="R4267" s="162"/>
      <c r="S4267" s="162"/>
      <c r="T4267" s="162"/>
      <c r="U4267" s="162"/>
      <c r="V4267" s="162"/>
      <c r="W4267" s="162"/>
      <c r="X4267" s="162"/>
      <c r="Y4267" s="162"/>
      <c r="Z4267" s="162"/>
      <c r="AA4267" s="162"/>
    </row>
    <row r="4268">
      <c r="A4268" s="160">
        <v>4267.0</v>
      </c>
      <c r="B4268" s="165" t="s">
        <v>4413</v>
      </c>
      <c r="C4268" s="160">
        <v>2.0210627E7</v>
      </c>
      <c r="D4268" s="162"/>
      <c r="E4268" s="162"/>
      <c r="F4268" s="167"/>
      <c r="G4268" s="168"/>
      <c r="H4268" s="162"/>
      <c r="I4268" s="162"/>
      <c r="J4268" s="162"/>
      <c r="K4268" s="162"/>
      <c r="L4268" s="162"/>
      <c r="M4268" s="162"/>
      <c r="N4268" s="162"/>
      <c r="O4268" s="162"/>
      <c r="P4268" s="162"/>
      <c r="Q4268" s="162"/>
      <c r="R4268" s="162"/>
      <c r="S4268" s="162"/>
      <c r="T4268" s="162"/>
      <c r="U4268" s="162"/>
      <c r="V4268" s="162"/>
      <c r="W4268" s="162"/>
      <c r="X4268" s="162"/>
      <c r="Y4268" s="162"/>
      <c r="Z4268" s="162"/>
      <c r="AA4268" s="162"/>
    </row>
    <row r="4269">
      <c r="A4269" s="160">
        <v>4268.0</v>
      </c>
      <c r="B4269" s="165" t="s">
        <v>4414</v>
      </c>
      <c r="C4269" s="160">
        <v>2.0210627E7</v>
      </c>
      <c r="D4269" s="162"/>
      <c r="E4269" s="162"/>
      <c r="F4269" s="167"/>
      <c r="G4269" s="168"/>
      <c r="H4269" s="162"/>
      <c r="I4269" s="162"/>
      <c r="J4269" s="162"/>
      <c r="K4269" s="162"/>
      <c r="L4269" s="162"/>
      <c r="M4269" s="162"/>
      <c r="N4269" s="162"/>
      <c r="O4269" s="162"/>
      <c r="P4269" s="162"/>
      <c r="Q4269" s="162"/>
      <c r="R4269" s="162"/>
      <c r="S4269" s="162"/>
      <c r="T4269" s="162"/>
      <c r="U4269" s="162"/>
      <c r="V4269" s="162"/>
      <c r="W4269" s="162"/>
      <c r="X4269" s="162"/>
      <c r="Y4269" s="162"/>
      <c r="Z4269" s="162"/>
      <c r="AA4269" s="162"/>
    </row>
    <row r="4270">
      <c r="A4270" s="160">
        <v>4269.0</v>
      </c>
      <c r="B4270" s="165" t="s">
        <v>4415</v>
      </c>
      <c r="C4270" s="160">
        <v>2.0210627E7</v>
      </c>
      <c r="D4270" s="162"/>
      <c r="E4270" s="162"/>
      <c r="F4270" s="167"/>
      <c r="G4270" s="168"/>
      <c r="H4270" s="162"/>
      <c r="I4270" s="162"/>
      <c r="J4270" s="162"/>
      <c r="K4270" s="162"/>
      <c r="L4270" s="162"/>
      <c r="M4270" s="162"/>
      <c r="N4270" s="162"/>
      <c r="O4270" s="162"/>
      <c r="P4270" s="162"/>
      <c r="Q4270" s="162"/>
      <c r="R4270" s="162"/>
      <c r="S4270" s="162"/>
      <c r="T4270" s="162"/>
      <c r="U4270" s="162"/>
      <c r="V4270" s="162"/>
      <c r="W4270" s="162"/>
      <c r="X4270" s="162"/>
      <c r="Y4270" s="162"/>
      <c r="Z4270" s="162"/>
      <c r="AA4270" s="162"/>
    </row>
    <row r="4271">
      <c r="A4271" s="160">
        <v>4270.0</v>
      </c>
      <c r="B4271" s="165" t="s">
        <v>4416</v>
      </c>
      <c r="C4271" s="160">
        <v>2.0210627E7</v>
      </c>
      <c r="D4271" s="162"/>
      <c r="E4271" s="162"/>
      <c r="F4271" s="167"/>
      <c r="G4271" s="168"/>
      <c r="H4271" s="162"/>
      <c r="I4271" s="162"/>
      <c r="J4271" s="162"/>
      <c r="K4271" s="162"/>
      <c r="L4271" s="162"/>
      <c r="M4271" s="162"/>
      <c r="N4271" s="162"/>
      <c r="O4271" s="162"/>
      <c r="P4271" s="162"/>
      <c r="Q4271" s="162"/>
      <c r="R4271" s="162"/>
      <c r="S4271" s="162"/>
      <c r="T4271" s="162"/>
      <c r="U4271" s="162"/>
      <c r="V4271" s="162"/>
      <c r="W4271" s="162"/>
      <c r="X4271" s="162"/>
      <c r="Y4271" s="162"/>
      <c r="Z4271" s="162"/>
      <c r="AA4271" s="162"/>
    </row>
    <row r="4272">
      <c r="A4272" s="160">
        <v>4271.0</v>
      </c>
      <c r="B4272" s="165" t="s">
        <v>4417</v>
      </c>
      <c r="C4272" s="160">
        <v>2.0210627E7</v>
      </c>
      <c r="D4272" s="162"/>
      <c r="E4272" s="162"/>
      <c r="F4272" s="167"/>
      <c r="G4272" s="168"/>
      <c r="H4272" s="162"/>
      <c r="I4272" s="162"/>
      <c r="J4272" s="162"/>
      <c r="K4272" s="162"/>
      <c r="L4272" s="162"/>
      <c r="M4272" s="162"/>
      <c r="N4272" s="162"/>
      <c r="O4272" s="162"/>
      <c r="P4272" s="162"/>
      <c r="Q4272" s="162"/>
      <c r="R4272" s="162"/>
      <c r="S4272" s="162"/>
      <c r="T4272" s="162"/>
      <c r="U4272" s="162"/>
      <c r="V4272" s="162"/>
      <c r="W4272" s="162"/>
      <c r="X4272" s="162"/>
      <c r="Y4272" s="162"/>
      <c r="Z4272" s="162"/>
      <c r="AA4272" s="162"/>
    </row>
    <row r="4273">
      <c r="A4273" s="160">
        <v>4272.0</v>
      </c>
      <c r="B4273" s="165" t="s">
        <v>4418</v>
      </c>
      <c r="C4273" s="160">
        <v>2.0210627E7</v>
      </c>
      <c r="D4273" s="162"/>
      <c r="E4273" s="162"/>
      <c r="F4273" s="167"/>
      <c r="G4273" s="168"/>
      <c r="H4273" s="162"/>
      <c r="I4273" s="162"/>
      <c r="J4273" s="162"/>
      <c r="K4273" s="162"/>
      <c r="L4273" s="162"/>
      <c r="M4273" s="162"/>
      <c r="N4273" s="162"/>
      <c r="O4273" s="162"/>
      <c r="P4273" s="162"/>
      <c r="Q4273" s="162"/>
      <c r="R4273" s="162"/>
      <c r="S4273" s="162"/>
      <c r="T4273" s="162"/>
      <c r="U4273" s="162"/>
      <c r="V4273" s="162"/>
      <c r="W4273" s="162"/>
      <c r="X4273" s="162"/>
      <c r="Y4273" s="162"/>
      <c r="Z4273" s="162"/>
      <c r="AA4273" s="162"/>
    </row>
    <row r="4274">
      <c r="A4274" s="160">
        <v>4273.0</v>
      </c>
      <c r="B4274" s="165" t="s">
        <v>4419</v>
      </c>
      <c r="C4274" s="160">
        <v>2.0210628E7</v>
      </c>
      <c r="D4274" s="162"/>
      <c r="E4274" s="162"/>
      <c r="F4274" s="167"/>
      <c r="G4274" s="168"/>
      <c r="H4274" s="162"/>
      <c r="I4274" s="162"/>
      <c r="J4274" s="162"/>
      <c r="K4274" s="162"/>
      <c r="L4274" s="162"/>
      <c r="M4274" s="162"/>
      <c r="N4274" s="162"/>
      <c r="O4274" s="162"/>
      <c r="P4274" s="162"/>
      <c r="Q4274" s="162"/>
      <c r="R4274" s="162"/>
      <c r="S4274" s="162"/>
      <c r="T4274" s="162"/>
      <c r="U4274" s="162"/>
      <c r="V4274" s="162"/>
      <c r="W4274" s="162"/>
      <c r="X4274" s="162"/>
      <c r="Y4274" s="162"/>
      <c r="Z4274" s="162"/>
      <c r="AA4274" s="162"/>
    </row>
    <row r="4275">
      <c r="A4275" s="160">
        <v>4274.0</v>
      </c>
      <c r="B4275" s="165" t="s">
        <v>4420</v>
      </c>
      <c r="C4275" s="160">
        <v>2.0210628E7</v>
      </c>
      <c r="D4275" s="162"/>
      <c r="E4275" s="162"/>
      <c r="F4275" s="167"/>
      <c r="G4275" s="168"/>
      <c r="H4275" s="162"/>
      <c r="I4275" s="162"/>
      <c r="J4275" s="162"/>
      <c r="K4275" s="162"/>
      <c r="L4275" s="162"/>
      <c r="M4275" s="162"/>
      <c r="N4275" s="162"/>
      <c r="O4275" s="162"/>
      <c r="P4275" s="162"/>
      <c r="Q4275" s="162"/>
      <c r="R4275" s="162"/>
      <c r="S4275" s="162"/>
      <c r="T4275" s="162"/>
      <c r="U4275" s="162"/>
      <c r="V4275" s="162"/>
      <c r="W4275" s="162"/>
      <c r="X4275" s="162"/>
      <c r="Y4275" s="162"/>
      <c r="Z4275" s="162"/>
      <c r="AA4275" s="162"/>
    </row>
    <row r="4276">
      <c r="A4276" s="160">
        <v>4275.0</v>
      </c>
      <c r="B4276" s="165" t="s">
        <v>4421</v>
      </c>
      <c r="C4276" s="160">
        <v>2.0210628E7</v>
      </c>
      <c r="D4276" s="162"/>
      <c r="E4276" s="162"/>
      <c r="F4276" s="167"/>
      <c r="G4276" s="168"/>
      <c r="H4276" s="162"/>
      <c r="I4276" s="162"/>
      <c r="J4276" s="162"/>
      <c r="K4276" s="162"/>
      <c r="L4276" s="162"/>
      <c r="M4276" s="162"/>
      <c r="N4276" s="162"/>
      <c r="O4276" s="162"/>
      <c r="P4276" s="162"/>
      <c r="Q4276" s="162"/>
      <c r="R4276" s="162"/>
      <c r="S4276" s="162"/>
      <c r="T4276" s="162"/>
      <c r="U4276" s="162"/>
      <c r="V4276" s="162"/>
      <c r="W4276" s="162"/>
      <c r="X4276" s="162"/>
      <c r="Y4276" s="162"/>
      <c r="Z4276" s="162"/>
      <c r="AA4276" s="162"/>
    </row>
    <row r="4277">
      <c r="A4277" s="160">
        <v>4276.0</v>
      </c>
      <c r="B4277" s="165" t="s">
        <v>4422</v>
      </c>
      <c r="C4277" s="160">
        <v>2.0210628E7</v>
      </c>
      <c r="D4277" s="162"/>
      <c r="E4277" s="162"/>
      <c r="F4277" s="167"/>
      <c r="G4277" s="168"/>
      <c r="H4277" s="162"/>
      <c r="I4277" s="162"/>
      <c r="J4277" s="162"/>
      <c r="K4277" s="162"/>
      <c r="L4277" s="162"/>
      <c r="M4277" s="162"/>
      <c r="N4277" s="162"/>
      <c r="O4277" s="162"/>
      <c r="P4277" s="162"/>
      <c r="Q4277" s="162"/>
      <c r="R4277" s="162"/>
      <c r="S4277" s="162"/>
      <c r="T4277" s="162"/>
      <c r="U4277" s="162"/>
      <c r="V4277" s="162"/>
      <c r="W4277" s="162"/>
      <c r="X4277" s="162"/>
      <c r="Y4277" s="162"/>
      <c r="Z4277" s="162"/>
      <c r="AA4277" s="162"/>
    </row>
    <row r="4278">
      <c r="A4278" s="160">
        <v>4277.0</v>
      </c>
      <c r="B4278" s="165" t="s">
        <v>4423</v>
      </c>
      <c r="C4278" s="160">
        <v>2.0210628E7</v>
      </c>
      <c r="D4278" s="162"/>
      <c r="E4278" s="162"/>
      <c r="F4278" s="167"/>
      <c r="G4278" s="168"/>
      <c r="H4278" s="162"/>
      <c r="I4278" s="162"/>
      <c r="J4278" s="162"/>
      <c r="K4278" s="162"/>
      <c r="L4278" s="162"/>
      <c r="M4278" s="162"/>
      <c r="N4278" s="162"/>
      <c r="O4278" s="162"/>
      <c r="P4278" s="162"/>
      <c r="Q4278" s="162"/>
      <c r="R4278" s="162"/>
      <c r="S4278" s="162"/>
      <c r="T4278" s="162"/>
      <c r="U4278" s="162"/>
      <c r="V4278" s="162"/>
      <c r="W4278" s="162"/>
      <c r="X4278" s="162"/>
      <c r="Y4278" s="162"/>
      <c r="Z4278" s="162"/>
      <c r="AA4278" s="162"/>
    </row>
    <row r="4279">
      <c r="A4279" s="160">
        <v>4278.0</v>
      </c>
      <c r="B4279" s="165" t="s">
        <v>4424</v>
      </c>
      <c r="C4279" s="160">
        <v>2.0210628E7</v>
      </c>
      <c r="D4279" s="162"/>
      <c r="E4279" s="162"/>
      <c r="F4279" s="167"/>
      <c r="G4279" s="168"/>
      <c r="H4279" s="162"/>
      <c r="I4279" s="162"/>
      <c r="J4279" s="162"/>
      <c r="K4279" s="162"/>
      <c r="L4279" s="162"/>
      <c r="M4279" s="162"/>
      <c r="N4279" s="162"/>
      <c r="O4279" s="162"/>
      <c r="P4279" s="162"/>
      <c r="Q4279" s="162"/>
      <c r="R4279" s="162"/>
      <c r="S4279" s="162"/>
      <c r="T4279" s="162"/>
      <c r="U4279" s="162"/>
      <c r="V4279" s="162"/>
      <c r="W4279" s="162"/>
      <c r="X4279" s="162"/>
      <c r="Y4279" s="162"/>
      <c r="Z4279" s="162"/>
      <c r="AA4279" s="162"/>
    </row>
    <row r="4280">
      <c r="A4280" s="160">
        <v>4279.0</v>
      </c>
      <c r="B4280" s="165" t="s">
        <v>4425</v>
      </c>
      <c r="C4280" s="160">
        <v>2.0210628E7</v>
      </c>
      <c r="D4280" s="162"/>
      <c r="E4280" s="162"/>
      <c r="F4280" s="167"/>
      <c r="G4280" s="168"/>
      <c r="H4280" s="162"/>
      <c r="I4280" s="162"/>
      <c r="J4280" s="162"/>
      <c r="K4280" s="162"/>
      <c r="L4280" s="162"/>
      <c r="M4280" s="162"/>
      <c r="N4280" s="162"/>
      <c r="O4280" s="162"/>
      <c r="P4280" s="162"/>
      <c r="Q4280" s="162"/>
      <c r="R4280" s="162"/>
      <c r="S4280" s="162"/>
      <c r="T4280" s="162"/>
      <c r="U4280" s="162"/>
      <c r="V4280" s="162"/>
      <c r="W4280" s="162"/>
      <c r="X4280" s="162"/>
      <c r="Y4280" s="162"/>
      <c r="Z4280" s="162"/>
      <c r="AA4280" s="162"/>
    </row>
    <row r="4281">
      <c r="A4281" s="160">
        <v>4280.0</v>
      </c>
      <c r="B4281" s="165" t="s">
        <v>4426</v>
      </c>
      <c r="C4281" s="160">
        <v>2.0210628E7</v>
      </c>
      <c r="D4281" s="162"/>
      <c r="E4281" s="162"/>
      <c r="F4281" s="167"/>
      <c r="G4281" s="168"/>
      <c r="H4281" s="162"/>
      <c r="I4281" s="162"/>
      <c r="J4281" s="162"/>
      <c r="K4281" s="162"/>
      <c r="L4281" s="162"/>
      <c r="M4281" s="162"/>
      <c r="N4281" s="162"/>
      <c r="O4281" s="162"/>
      <c r="P4281" s="162"/>
      <c r="Q4281" s="162"/>
      <c r="R4281" s="162"/>
      <c r="S4281" s="162"/>
      <c r="T4281" s="162"/>
      <c r="U4281" s="162"/>
      <c r="V4281" s="162"/>
      <c r="W4281" s="162"/>
      <c r="X4281" s="162"/>
      <c r="Y4281" s="162"/>
      <c r="Z4281" s="162"/>
      <c r="AA4281" s="162"/>
    </row>
    <row r="4282">
      <c r="A4282" s="160">
        <v>4281.0</v>
      </c>
      <c r="B4282" s="165" t="s">
        <v>4427</v>
      </c>
      <c r="C4282" s="160">
        <v>2.0210628E7</v>
      </c>
      <c r="D4282" s="162"/>
      <c r="E4282" s="162"/>
      <c r="F4282" s="167"/>
      <c r="G4282" s="168"/>
      <c r="H4282" s="162"/>
      <c r="I4282" s="162"/>
      <c r="J4282" s="162"/>
      <c r="K4282" s="162"/>
      <c r="L4282" s="162"/>
      <c r="M4282" s="162"/>
      <c r="N4282" s="162"/>
      <c r="O4282" s="162"/>
      <c r="P4282" s="162"/>
      <c r="Q4282" s="162"/>
      <c r="R4282" s="162"/>
      <c r="S4282" s="162"/>
      <c r="T4282" s="162"/>
      <c r="U4282" s="162"/>
      <c r="V4282" s="162"/>
      <c r="W4282" s="162"/>
      <c r="X4282" s="162"/>
      <c r="Y4282" s="162"/>
      <c r="Z4282" s="162"/>
      <c r="AA4282" s="162"/>
    </row>
    <row r="4283">
      <c r="A4283" s="160">
        <v>4282.0</v>
      </c>
      <c r="B4283" s="165" t="s">
        <v>4428</v>
      </c>
      <c r="C4283" s="160">
        <v>2.0210628E7</v>
      </c>
      <c r="D4283" s="162"/>
      <c r="E4283" s="162"/>
      <c r="F4283" s="167"/>
      <c r="G4283" s="168"/>
      <c r="H4283" s="162"/>
      <c r="I4283" s="162"/>
      <c r="J4283" s="162"/>
      <c r="K4283" s="162"/>
      <c r="L4283" s="162"/>
      <c r="M4283" s="162"/>
      <c r="N4283" s="162"/>
      <c r="O4283" s="162"/>
      <c r="P4283" s="162"/>
      <c r="Q4283" s="162"/>
      <c r="R4283" s="162"/>
      <c r="S4283" s="162"/>
      <c r="T4283" s="162"/>
      <c r="U4283" s="162"/>
      <c r="V4283" s="162"/>
      <c r="W4283" s="162"/>
      <c r="X4283" s="162"/>
      <c r="Y4283" s="162"/>
      <c r="Z4283" s="162"/>
      <c r="AA4283" s="162"/>
    </row>
    <row r="4284">
      <c r="A4284" s="160">
        <v>4283.0</v>
      </c>
      <c r="B4284" s="165" t="s">
        <v>4429</v>
      </c>
      <c r="C4284" s="160">
        <v>2.0210628E7</v>
      </c>
      <c r="D4284" s="162"/>
      <c r="E4284" s="162"/>
      <c r="F4284" s="167"/>
      <c r="G4284" s="168"/>
      <c r="H4284" s="162"/>
      <c r="I4284" s="162"/>
      <c r="J4284" s="162"/>
      <c r="K4284" s="162"/>
      <c r="L4284" s="162"/>
      <c r="M4284" s="162"/>
      <c r="N4284" s="162"/>
      <c r="O4284" s="162"/>
      <c r="P4284" s="162"/>
      <c r="Q4284" s="162"/>
      <c r="R4284" s="162"/>
      <c r="S4284" s="162"/>
      <c r="T4284" s="162"/>
      <c r="U4284" s="162"/>
      <c r="V4284" s="162"/>
      <c r="W4284" s="162"/>
      <c r="X4284" s="162"/>
      <c r="Y4284" s="162"/>
      <c r="Z4284" s="162"/>
      <c r="AA4284" s="162"/>
    </row>
    <row r="4285">
      <c r="A4285" s="160">
        <v>4284.0</v>
      </c>
      <c r="B4285" s="165" t="s">
        <v>4430</v>
      </c>
      <c r="C4285" s="160">
        <v>2.0210628E7</v>
      </c>
      <c r="D4285" s="162"/>
      <c r="E4285" s="162"/>
      <c r="F4285" s="167"/>
      <c r="G4285" s="168"/>
      <c r="H4285" s="162"/>
      <c r="I4285" s="162"/>
      <c r="J4285" s="162"/>
      <c r="K4285" s="162"/>
      <c r="L4285" s="162"/>
      <c r="M4285" s="162"/>
      <c r="N4285" s="162"/>
      <c r="O4285" s="162"/>
      <c r="P4285" s="162"/>
      <c r="Q4285" s="162"/>
      <c r="R4285" s="162"/>
      <c r="S4285" s="162"/>
      <c r="T4285" s="162"/>
      <c r="U4285" s="162"/>
      <c r="V4285" s="162"/>
      <c r="W4285" s="162"/>
      <c r="X4285" s="162"/>
      <c r="Y4285" s="162"/>
      <c r="Z4285" s="162"/>
      <c r="AA4285" s="162"/>
    </row>
    <row r="4286">
      <c r="A4286" s="160">
        <v>4285.0</v>
      </c>
      <c r="B4286" s="165" t="s">
        <v>4431</v>
      </c>
      <c r="C4286" s="160">
        <v>2.0210628E7</v>
      </c>
      <c r="D4286" s="162"/>
      <c r="E4286" s="162"/>
      <c r="F4286" s="167"/>
      <c r="G4286" s="168"/>
      <c r="H4286" s="162"/>
      <c r="I4286" s="162"/>
      <c r="J4286" s="162"/>
      <c r="K4286" s="162"/>
      <c r="L4286" s="162"/>
      <c r="M4286" s="162"/>
      <c r="N4286" s="162"/>
      <c r="O4286" s="162"/>
      <c r="P4286" s="162"/>
      <c r="Q4286" s="162"/>
      <c r="R4286" s="162"/>
      <c r="S4286" s="162"/>
      <c r="T4286" s="162"/>
      <c r="U4286" s="162"/>
      <c r="V4286" s="162"/>
      <c r="W4286" s="162"/>
      <c r="X4286" s="162"/>
      <c r="Y4286" s="162"/>
      <c r="Z4286" s="162"/>
      <c r="AA4286" s="162"/>
    </row>
    <row r="4287">
      <c r="A4287" s="160">
        <v>4286.0</v>
      </c>
      <c r="B4287" s="165" t="s">
        <v>4432</v>
      </c>
      <c r="C4287" s="160">
        <v>2.0210628E7</v>
      </c>
      <c r="D4287" s="162"/>
      <c r="E4287" s="162"/>
      <c r="F4287" s="167"/>
      <c r="G4287" s="168"/>
      <c r="H4287" s="162"/>
      <c r="I4287" s="162"/>
      <c r="J4287" s="162"/>
      <c r="K4287" s="162"/>
      <c r="L4287" s="162"/>
      <c r="M4287" s="162"/>
      <c r="N4287" s="162"/>
      <c r="O4287" s="162"/>
      <c r="P4287" s="162"/>
      <c r="Q4287" s="162"/>
      <c r="R4287" s="162"/>
      <c r="S4287" s="162"/>
      <c r="T4287" s="162"/>
      <c r="U4287" s="162"/>
      <c r="V4287" s="162"/>
      <c r="W4287" s="162"/>
      <c r="X4287" s="162"/>
      <c r="Y4287" s="162"/>
      <c r="Z4287" s="162"/>
      <c r="AA4287" s="162"/>
    </row>
    <row r="4288">
      <c r="A4288" s="160">
        <v>4287.0</v>
      </c>
      <c r="B4288" s="165" t="s">
        <v>4433</v>
      </c>
      <c r="C4288" s="160">
        <v>2.0210628E7</v>
      </c>
      <c r="D4288" s="162"/>
      <c r="E4288" s="162"/>
      <c r="F4288" s="167"/>
      <c r="G4288" s="168"/>
      <c r="H4288" s="162"/>
      <c r="I4288" s="162"/>
      <c r="J4288" s="162"/>
      <c r="K4288" s="162"/>
      <c r="L4288" s="162"/>
      <c r="M4288" s="162"/>
      <c r="N4288" s="162"/>
      <c r="O4288" s="162"/>
      <c r="P4288" s="162"/>
      <c r="Q4288" s="162"/>
      <c r="R4288" s="162"/>
      <c r="S4288" s="162"/>
      <c r="T4288" s="162"/>
      <c r="U4288" s="162"/>
      <c r="V4288" s="162"/>
      <c r="W4288" s="162"/>
      <c r="X4288" s="162"/>
      <c r="Y4288" s="162"/>
      <c r="Z4288" s="162"/>
      <c r="AA4288" s="162"/>
    </row>
    <row r="4289">
      <c r="A4289" s="160">
        <v>4288.0</v>
      </c>
      <c r="B4289" s="165" t="s">
        <v>4434</v>
      </c>
      <c r="C4289" s="160">
        <v>2.0210628E7</v>
      </c>
      <c r="D4289" s="162"/>
      <c r="E4289" s="162"/>
      <c r="F4289" s="167"/>
      <c r="G4289" s="168"/>
      <c r="H4289" s="162"/>
      <c r="I4289" s="162"/>
      <c r="J4289" s="162"/>
      <c r="K4289" s="162"/>
      <c r="L4289" s="162"/>
      <c r="M4289" s="162"/>
      <c r="N4289" s="162"/>
      <c r="O4289" s="162"/>
      <c r="P4289" s="162"/>
      <c r="Q4289" s="162"/>
      <c r="R4289" s="162"/>
      <c r="S4289" s="162"/>
      <c r="T4289" s="162"/>
      <c r="U4289" s="162"/>
      <c r="V4289" s="162"/>
      <c r="W4289" s="162"/>
      <c r="X4289" s="162"/>
      <c r="Y4289" s="162"/>
      <c r="Z4289" s="162"/>
      <c r="AA4289" s="162"/>
    </row>
    <row r="4290">
      <c r="A4290" s="160">
        <v>4289.0</v>
      </c>
      <c r="B4290" s="165" t="s">
        <v>4435</v>
      </c>
      <c r="C4290" s="160">
        <v>2.0210628E7</v>
      </c>
      <c r="D4290" s="162"/>
      <c r="E4290" s="162"/>
      <c r="F4290" s="167"/>
      <c r="G4290" s="168"/>
      <c r="H4290" s="162"/>
      <c r="I4290" s="162"/>
      <c r="J4290" s="162"/>
      <c r="K4290" s="162"/>
      <c r="L4290" s="162"/>
      <c r="M4290" s="162"/>
      <c r="N4290" s="162"/>
      <c r="O4290" s="162"/>
      <c r="P4290" s="162"/>
      <c r="Q4290" s="162"/>
      <c r="R4290" s="162"/>
      <c r="S4290" s="162"/>
      <c r="T4290" s="162"/>
      <c r="U4290" s="162"/>
      <c r="V4290" s="162"/>
      <c r="W4290" s="162"/>
      <c r="X4290" s="162"/>
      <c r="Y4290" s="162"/>
      <c r="Z4290" s="162"/>
      <c r="AA4290" s="162"/>
    </row>
    <row r="4291">
      <c r="A4291" s="160">
        <v>4290.0</v>
      </c>
      <c r="B4291" s="165" t="s">
        <v>4436</v>
      </c>
      <c r="C4291" s="160">
        <v>2.0210628E7</v>
      </c>
      <c r="D4291" s="162"/>
      <c r="E4291" s="162"/>
      <c r="F4291" s="167"/>
      <c r="G4291" s="168"/>
      <c r="H4291" s="162"/>
      <c r="I4291" s="162"/>
      <c r="J4291" s="162"/>
      <c r="K4291" s="162"/>
      <c r="L4291" s="162"/>
      <c r="M4291" s="162"/>
      <c r="N4291" s="162"/>
      <c r="O4291" s="162"/>
      <c r="P4291" s="162"/>
      <c r="Q4291" s="162"/>
      <c r="R4291" s="162"/>
      <c r="S4291" s="162"/>
      <c r="T4291" s="162"/>
      <c r="U4291" s="162"/>
      <c r="V4291" s="162"/>
      <c r="W4291" s="162"/>
      <c r="X4291" s="162"/>
      <c r="Y4291" s="162"/>
      <c r="Z4291" s="162"/>
      <c r="AA4291" s="162"/>
    </row>
    <row r="4292">
      <c r="A4292" s="160">
        <v>4291.0</v>
      </c>
      <c r="B4292" s="165" t="s">
        <v>4437</v>
      </c>
      <c r="C4292" s="160">
        <v>2.0210628E7</v>
      </c>
      <c r="D4292" s="162"/>
      <c r="E4292" s="162"/>
      <c r="F4292" s="167"/>
      <c r="G4292" s="168"/>
      <c r="H4292" s="162"/>
      <c r="I4292" s="162"/>
      <c r="J4292" s="162"/>
      <c r="K4292" s="162"/>
      <c r="L4292" s="162"/>
      <c r="M4292" s="162"/>
      <c r="N4292" s="162"/>
      <c r="O4292" s="162"/>
      <c r="P4292" s="162"/>
      <c r="Q4292" s="162"/>
      <c r="R4292" s="162"/>
      <c r="S4292" s="162"/>
      <c r="T4292" s="162"/>
      <c r="U4292" s="162"/>
      <c r="V4292" s="162"/>
      <c r="W4292" s="162"/>
      <c r="X4292" s="162"/>
      <c r="Y4292" s="162"/>
      <c r="Z4292" s="162"/>
      <c r="AA4292" s="162"/>
    </row>
    <row r="4293">
      <c r="A4293" s="160">
        <v>4292.0</v>
      </c>
      <c r="B4293" s="165" t="s">
        <v>4438</v>
      </c>
      <c r="C4293" s="160">
        <v>2.0210628E7</v>
      </c>
      <c r="D4293" s="162"/>
      <c r="E4293" s="162"/>
      <c r="F4293" s="167"/>
      <c r="G4293" s="168"/>
      <c r="H4293" s="162"/>
      <c r="I4293" s="162"/>
      <c r="J4293" s="162"/>
      <c r="K4293" s="162"/>
      <c r="L4293" s="162"/>
      <c r="M4293" s="162"/>
      <c r="N4293" s="162"/>
      <c r="O4293" s="162"/>
      <c r="P4293" s="162"/>
      <c r="Q4293" s="162"/>
      <c r="R4293" s="162"/>
      <c r="S4293" s="162"/>
      <c r="T4293" s="162"/>
      <c r="U4293" s="162"/>
      <c r="V4293" s="162"/>
      <c r="W4293" s="162"/>
      <c r="X4293" s="162"/>
      <c r="Y4293" s="162"/>
      <c r="Z4293" s="162"/>
      <c r="AA4293" s="162"/>
    </row>
    <row r="4294">
      <c r="A4294" s="160">
        <v>4293.0</v>
      </c>
      <c r="B4294" s="165" t="s">
        <v>4439</v>
      </c>
      <c r="C4294" s="160">
        <v>2.0210628E7</v>
      </c>
      <c r="D4294" s="162"/>
      <c r="E4294" s="162"/>
      <c r="F4294" s="167"/>
      <c r="G4294" s="168"/>
      <c r="H4294" s="162"/>
      <c r="I4294" s="162"/>
      <c r="J4294" s="162"/>
      <c r="K4294" s="162"/>
      <c r="L4294" s="162"/>
      <c r="M4294" s="162"/>
      <c r="N4294" s="162"/>
      <c r="O4294" s="162"/>
      <c r="P4294" s="162"/>
      <c r="Q4294" s="162"/>
      <c r="R4294" s="162"/>
      <c r="S4294" s="162"/>
      <c r="T4294" s="162"/>
      <c r="U4294" s="162"/>
      <c r="V4294" s="162"/>
      <c r="W4294" s="162"/>
      <c r="X4294" s="162"/>
      <c r="Y4294" s="162"/>
      <c r="Z4294" s="162"/>
      <c r="AA4294" s="162"/>
    </row>
    <row r="4295">
      <c r="A4295" s="160">
        <v>4294.0</v>
      </c>
      <c r="B4295" s="165" t="s">
        <v>4440</v>
      </c>
      <c r="C4295" s="160">
        <v>2.0210628E7</v>
      </c>
      <c r="D4295" s="162"/>
      <c r="E4295" s="162"/>
      <c r="F4295" s="167"/>
      <c r="G4295" s="168"/>
      <c r="H4295" s="162"/>
      <c r="I4295" s="162"/>
      <c r="J4295" s="162"/>
      <c r="K4295" s="162"/>
      <c r="L4295" s="162"/>
      <c r="M4295" s="162"/>
      <c r="N4295" s="162"/>
      <c r="O4295" s="162"/>
      <c r="P4295" s="162"/>
      <c r="Q4295" s="162"/>
      <c r="R4295" s="162"/>
      <c r="S4295" s="162"/>
      <c r="T4295" s="162"/>
      <c r="U4295" s="162"/>
      <c r="V4295" s="162"/>
      <c r="W4295" s="162"/>
      <c r="X4295" s="162"/>
      <c r="Y4295" s="162"/>
      <c r="Z4295" s="162"/>
      <c r="AA4295" s="162"/>
    </row>
    <row r="4296">
      <c r="A4296" s="160">
        <v>4295.0</v>
      </c>
      <c r="B4296" s="165" t="s">
        <v>4441</v>
      </c>
      <c r="C4296" s="160">
        <v>2.0210628E7</v>
      </c>
      <c r="D4296" s="162"/>
      <c r="E4296" s="162"/>
      <c r="F4296" s="167"/>
      <c r="G4296" s="168"/>
      <c r="H4296" s="162"/>
      <c r="I4296" s="162"/>
      <c r="J4296" s="162"/>
      <c r="K4296" s="162"/>
      <c r="L4296" s="162"/>
      <c r="M4296" s="162"/>
      <c r="N4296" s="162"/>
      <c r="O4296" s="162"/>
      <c r="P4296" s="162"/>
      <c r="Q4296" s="162"/>
      <c r="R4296" s="162"/>
      <c r="S4296" s="162"/>
      <c r="T4296" s="162"/>
      <c r="U4296" s="162"/>
      <c r="V4296" s="162"/>
      <c r="W4296" s="162"/>
      <c r="X4296" s="162"/>
      <c r="Y4296" s="162"/>
      <c r="Z4296" s="162"/>
      <c r="AA4296" s="162"/>
    </row>
    <row r="4297">
      <c r="A4297" s="160">
        <v>4296.0</v>
      </c>
      <c r="B4297" s="165" t="s">
        <v>4442</v>
      </c>
      <c r="C4297" s="160">
        <v>2.0210628E7</v>
      </c>
      <c r="D4297" s="162"/>
      <c r="E4297" s="162"/>
      <c r="F4297" s="167"/>
      <c r="G4297" s="168"/>
      <c r="H4297" s="162"/>
      <c r="I4297" s="162"/>
      <c r="J4297" s="162"/>
      <c r="K4297" s="162"/>
      <c r="L4297" s="162"/>
      <c r="M4297" s="162"/>
      <c r="N4297" s="162"/>
      <c r="O4297" s="162"/>
      <c r="P4297" s="162"/>
      <c r="Q4297" s="162"/>
      <c r="R4297" s="162"/>
      <c r="S4297" s="162"/>
      <c r="T4297" s="162"/>
      <c r="U4297" s="162"/>
      <c r="V4297" s="162"/>
      <c r="W4297" s="162"/>
      <c r="X4297" s="162"/>
      <c r="Y4297" s="162"/>
      <c r="Z4297" s="162"/>
      <c r="AA4297" s="162"/>
    </row>
    <row r="4298">
      <c r="A4298" s="160">
        <v>4297.0</v>
      </c>
      <c r="B4298" s="165" t="s">
        <v>4443</v>
      </c>
      <c r="C4298" s="160">
        <v>2.0210629E7</v>
      </c>
      <c r="D4298" s="162"/>
      <c r="E4298" s="162"/>
      <c r="F4298" s="167"/>
      <c r="G4298" s="168"/>
      <c r="H4298" s="162"/>
      <c r="I4298" s="162"/>
      <c r="J4298" s="162"/>
      <c r="K4298" s="162"/>
      <c r="L4298" s="162"/>
      <c r="M4298" s="162"/>
      <c r="N4298" s="162"/>
      <c r="O4298" s="162"/>
      <c r="P4298" s="162"/>
      <c r="Q4298" s="162"/>
      <c r="R4298" s="162"/>
      <c r="S4298" s="162"/>
      <c r="T4298" s="162"/>
      <c r="U4298" s="162"/>
      <c r="V4298" s="162"/>
      <c r="W4298" s="162"/>
      <c r="X4298" s="162"/>
      <c r="Y4298" s="162"/>
      <c r="Z4298" s="162"/>
      <c r="AA4298" s="162"/>
    </row>
    <row r="4299">
      <c r="A4299" s="160">
        <v>4298.0</v>
      </c>
      <c r="B4299" s="165" t="s">
        <v>4444</v>
      </c>
      <c r="C4299" s="160">
        <v>2.0210629E7</v>
      </c>
      <c r="D4299" s="162"/>
      <c r="E4299" s="162"/>
      <c r="F4299" s="167"/>
      <c r="G4299" s="168"/>
      <c r="H4299" s="162"/>
      <c r="I4299" s="162"/>
      <c r="J4299" s="162"/>
      <c r="K4299" s="162"/>
      <c r="L4299" s="162"/>
      <c r="M4299" s="162"/>
      <c r="N4299" s="162"/>
      <c r="O4299" s="162"/>
      <c r="P4299" s="162"/>
      <c r="Q4299" s="162"/>
      <c r="R4299" s="162"/>
      <c r="S4299" s="162"/>
      <c r="T4299" s="162"/>
      <c r="U4299" s="162"/>
      <c r="V4299" s="162"/>
      <c r="W4299" s="162"/>
      <c r="X4299" s="162"/>
      <c r="Y4299" s="162"/>
      <c r="Z4299" s="162"/>
      <c r="AA4299" s="162"/>
    </row>
    <row r="4300">
      <c r="A4300" s="160">
        <v>4299.0</v>
      </c>
      <c r="B4300" s="165" t="s">
        <v>4445</v>
      </c>
      <c r="C4300" s="160">
        <v>2.0210629E7</v>
      </c>
      <c r="D4300" s="162"/>
      <c r="E4300" s="162"/>
      <c r="F4300" s="167"/>
      <c r="G4300" s="168"/>
      <c r="H4300" s="162"/>
      <c r="I4300" s="162"/>
      <c r="J4300" s="162"/>
      <c r="K4300" s="162"/>
      <c r="L4300" s="162"/>
      <c r="M4300" s="162"/>
      <c r="N4300" s="162"/>
      <c r="O4300" s="162"/>
      <c r="P4300" s="162"/>
      <c r="Q4300" s="162"/>
      <c r="R4300" s="162"/>
      <c r="S4300" s="162"/>
      <c r="T4300" s="162"/>
      <c r="U4300" s="162"/>
      <c r="V4300" s="162"/>
      <c r="W4300" s="162"/>
      <c r="X4300" s="162"/>
      <c r="Y4300" s="162"/>
      <c r="Z4300" s="162"/>
      <c r="AA4300" s="162"/>
    </row>
    <row r="4301">
      <c r="A4301" s="160">
        <v>4300.0</v>
      </c>
      <c r="B4301" s="165" t="s">
        <v>4446</v>
      </c>
      <c r="C4301" s="160">
        <v>2.0210629E7</v>
      </c>
      <c r="D4301" s="162"/>
      <c r="E4301" s="162"/>
      <c r="F4301" s="167"/>
      <c r="G4301" s="168"/>
      <c r="H4301" s="162"/>
      <c r="I4301" s="162"/>
      <c r="J4301" s="162"/>
      <c r="K4301" s="162"/>
      <c r="L4301" s="162"/>
      <c r="M4301" s="162"/>
      <c r="N4301" s="162"/>
      <c r="O4301" s="162"/>
      <c r="P4301" s="162"/>
      <c r="Q4301" s="162"/>
      <c r="R4301" s="162"/>
      <c r="S4301" s="162"/>
      <c r="T4301" s="162"/>
      <c r="U4301" s="162"/>
      <c r="V4301" s="162"/>
      <c r="W4301" s="162"/>
      <c r="X4301" s="162"/>
      <c r="Y4301" s="162"/>
      <c r="Z4301" s="162"/>
      <c r="AA4301" s="162"/>
    </row>
    <row r="4302">
      <c r="A4302" s="160">
        <v>4301.0</v>
      </c>
      <c r="B4302" s="165" t="s">
        <v>4447</v>
      </c>
      <c r="C4302" s="160">
        <v>2.0210629E7</v>
      </c>
      <c r="D4302" s="162"/>
      <c r="E4302" s="162"/>
      <c r="F4302" s="167"/>
      <c r="G4302" s="168"/>
      <c r="H4302" s="162"/>
      <c r="I4302" s="162"/>
      <c r="J4302" s="162"/>
      <c r="K4302" s="162"/>
      <c r="L4302" s="162"/>
      <c r="M4302" s="162"/>
      <c r="N4302" s="162"/>
      <c r="O4302" s="162"/>
      <c r="P4302" s="162"/>
      <c r="Q4302" s="162"/>
      <c r="R4302" s="162"/>
      <c r="S4302" s="162"/>
      <c r="T4302" s="162"/>
      <c r="U4302" s="162"/>
      <c r="V4302" s="162"/>
      <c r="W4302" s="162"/>
      <c r="X4302" s="162"/>
      <c r="Y4302" s="162"/>
      <c r="Z4302" s="162"/>
      <c r="AA4302" s="162"/>
    </row>
    <row r="4303">
      <c r="A4303" s="160">
        <v>4302.0</v>
      </c>
      <c r="B4303" s="165" t="s">
        <v>4448</v>
      </c>
      <c r="C4303" s="160">
        <v>2.0210629E7</v>
      </c>
      <c r="D4303" s="162"/>
      <c r="E4303" s="162"/>
      <c r="F4303" s="167"/>
      <c r="G4303" s="168"/>
      <c r="H4303" s="162"/>
      <c r="I4303" s="162"/>
      <c r="J4303" s="162"/>
      <c r="K4303" s="162"/>
      <c r="L4303" s="162"/>
      <c r="M4303" s="162"/>
      <c r="N4303" s="162"/>
      <c r="O4303" s="162"/>
      <c r="P4303" s="162"/>
      <c r="Q4303" s="162"/>
      <c r="R4303" s="162"/>
      <c r="S4303" s="162"/>
      <c r="T4303" s="162"/>
      <c r="U4303" s="162"/>
      <c r="V4303" s="162"/>
      <c r="W4303" s="162"/>
      <c r="X4303" s="162"/>
      <c r="Y4303" s="162"/>
      <c r="Z4303" s="162"/>
      <c r="AA4303" s="162"/>
    </row>
    <row r="4304">
      <c r="A4304" s="160">
        <v>4303.0</v>
      </c>
      <c r="B4304" s="165" t="s">
        <v>4449</v>
      </c>
      <c r="C4304" s="160">
        <v>2.0210629E7</v>
      </c>
      <c r="D4304" s="162"/>
      <c r="E4304" s="162"/>
      <c r="F4304" s="167"/>
      <c r="G4304" s="168"/>
      <c r="H4304" s="162"/>
      <c r="I4304" s="162"/>
      <c r="J4304" s="162"/>
      <c r="K4304" s="162"/>
      <c r="L4304" s="162"/>
      <c r="M4304" s="162"/>
      <c r="N4304" s="162"/>
      <c r="O4304" s="162"/>
      <c r="P4304" s="162"/>
      <c r="Q4304" s="162"/>
      <c r="R4304" s="162"/>
      <c r="S4304" s="162"/>
      <c r="T4304" s="162"/>
      <c r="U4304" s="162"/>
      <c r="V4304" s="162"/>
      <c r="W4304" s="162"/>
      <c r="X4304" s="162"/>
      <c r="Y4304" s="162"/>
      <c r="Z4304" s="162"/>
      <c r="AA4304" s="162"/>
    </row>
    <row r="4305">
      <c r="A4305" s="160">
        <v>4304.0</v>
      </c>
      <c r="B4305" s="165" t="s">
        <v>4450</v>
      </c>
      <c r="C4305" s="160">
        <v>2.0210629E7</v>
      </c>
      <c r="D4305" s="162"/>
      <c r="E4305" s="162"/>
      <c r="F4305" s="167"/>
      <c r="G4305" s="168"/>
      <c r="H4305" s="162"/>
      <c r="I4305" s="162"/>
      <c r="J4305" s="162"/>
      <c r="K4305" s="162"/>
      <c r="L4305" s="162"/>
      <c r="M4305" s="162"/>
      <c r="N4305" s="162"/>
      <c r="O4305" s="162"/>
      <c r="P4305" s="162"/>
      <c r="Q4305" s="162"/>
      <c r="R4305" s="162"/>
      <c r="S4305" s="162"/>
      <c r="T4305" s="162"/>
      <c r="U4305" s="162"/>
      <c r="V4305" s="162"/>
      <c r="W4305" s="162"/>
      <c r="X4305" s="162"/>
      <c r="Y4305" s="162"/>
      <c r="Z4305" s="162"/>
      <c r="AA4305" s="162"/>
    </row>
    <row r="4306">
      <c r="A4306" s="160">
        <v>4305.0</v>
      </c>
      <c r="B4306" s="165" t="s">
        <v>4451</v>
      </c>
      <c r="C4306" s="160">
        <v>2.0210629E7</v>
      </c>
      <c r="D4306" s="162"/>
      <c r="E4306" s="162"/>
      <c r="F4306" s="167"/>
      <c r="G4306" s="168"/>
      <c r="H4306" s="162"/>
      <c r="I4306" s="162"/>
      <c r="J4306" s="162"/>
      <c r="K4306" s="162"/>
      <c r="L4306" s="162"/>
      <c r="M4306" s="162"/>
      <c r="N4306" s="162"/>
      <c r="O4306" s="162"/>
      <c r="P4306" s="162"/>
      <c r="Q4306" s="162"/>
      <c r="R4306" s="162"/>
      <c r="S4306" s="162"/>
      <c r="T4306" s="162"/>
      <c r="U4306" s="162"/>
      <c r="V4306" s="162"/>
      <c r="W4306" s="162"/>
      <c r="X4306" s="162"/>
      <c r="Y4306" s="162"/>
      <c r="Z4306" s="162"/>
      <c r="AA4306" s="162"/>
    </row>
    <row r="4307">
      <c r="A4307" s="160">
        <v>4306.0</v>
      </c>
      <c r="B4307" s="165" t="s">
        <v>4452</v>
      </c>
      <c r="C4307" s="160">
        <v>2.0210629E7</v>
      </c>
      <c r="D4307" s="162"/>
      <c r="E4307" s="162"/>
      <c r="F4307" s="167"/>
      <c r="G4307" s="168"/>
      <c r="H4307" s="162"/>
      <c r="I4307" s="162"/>
      <c r="J4307" s="162"/>
      <c r="K4307" s="162"/>
      <c r="L4307" s="162"/>
      <c r="M4307" s="162"/>
      <c r="N4307" s="162"/>
      <c r="O4307" s="162"/>
      <c r="P4307" s="162"/>
      <c r="Q4307" s="162"/>
      <c r="R4307" s="162"/>
      <c r="S4307" s="162"/>
      <c r="T4307" s="162"/>
      <c r="U4307" s="162"/>
      <c r="V4307" s="162"/>
      <c r="W4307" s="162"/>
      <c r="X4307" s="162"/>
      <c r="Y4307" s="162"/>
      <c r="Z4307" s="162"/>
      <c r="AA4307" s="162"/>
    </row>
    <row r="4308">
      <c r="A4308" s="160">
        <v>4307.0</v>
      </c>
      <c r="B4308" s="165" t="s">
        <v>4453</v>
      </c>
      <c r="C4308" s="160">
        <v>2.0210629E7</v>
      </c>
      <c r="D4308" s="162"/>
      <c r="E4308" s="162"/>
      <c r="F4308" s="167"/>
      <c r="G4308" s="168"/>
      <c r="H4308" s="162"/>
      <c r="I4308" s="162"/>
      <c r="J4308" s="162"/>
      <c r="K4308" s="162"/>
      <c r="L4308" s="162"/>
      <c r="M4308" s="162"/>
      <c r="N4308" s="162"/>
      <c r="O4308" s="162"/>
      <c r="P4308" s="162"/>
      <c r="Q4308" s="162"/>
      <c r="R4308" s="162"/>
      <c r="S4308" s="162"/>
      <c r="T4308" s="162"/>
      <c r="U4308" s="162"/>
      <c r="V4308" s="162"/>
      <c r="W4308" s="162"/>
      <c r="X4308" s="162"/>
      <c r="Y4308" s="162"/>
      <c r="Z4308" s="162"/>
      <c r="AA4308" s="162"/>
    </row>
    <row r="4309">
      <c r="A4309" s="160">
        <v>4308.0</v>
      </c>
      <c r="B4309" s="165" t="s">
        <v>4454</v>
      </c>
      <c r="C4309" s="160">
        <v>2.0210629E7</v>
      </c>
      <c r="D4309" s="162"/>
      <c r="E4309" s="162"/>
      <c r="F4309" s="167"/>
      <c r="G4309" s="168"/>
      <c r="H4309" s="162"/>
      <c r="I4309" s="162"/>
      <c r="J4309" s="162"/>
      <c r="K4309" s="162"/>
      <c r="L4309" s="162"/>
      <c r="M4309" s="162"/>
      <c r="N4309" s="162"/>
      <c r="O4309" s="162"/>
      <c r="P4309" s="162"/>
      <c r="Q4309" s="162"/>
      <c r="R4309" s="162"/>
      <c r="S4309" s="162"/>
      <c r="T4309" s="162"/>
      <c r="U4309" s="162"/>
      <c r="V4309" s="162"/>
      <c r="W4309" s="162"/>
      <c r="X4309" s="162"/>
      <c r="Y4309" s="162"/>
      <c r="Z4309" s="162"/>
      <c r="AA4309" s="162"/>
    </row>
    <row r="4310">
      <c r="A4310" s="160">
        <v>4309.0</v>
      </c>
      <c r="B4310" s="165" t="s">
        <v>4455</v>
      </c>
      <c r="C4310" s="160">
        <v>2.0210629E7</v>
      </c>
      <c r="D4310" s="162"/>
      <c r="E4310" s="162"/>
      <c r="F4310" s="167"/>
      <c r="G4310" s="168"/>
      <c r="H4310" s="162"/>
      <c r="I4310" s="162"/>
      <c r="J4310" s="162"/>
      <c r="K4310" s="162"/>
      <c r="L4310" s="162"/>
      <c r="M4310" s="162"/>
      <c r="N4310" s="162"/>
      <c r="O4310" s="162"/>
      <c r="P4310" s="162"/>
      <c r="Q4310" s="162"/>
      <c r="R4310" s="162"/>
      <c r="S4310" s="162"/>
      <c r="T4310" s="162"/>
      <c r="U4310" s="162"/>
      <c r="V4310" s="162"/>
      <c r="W4310" s="162"/>
      <c r="X4310" s="162"/>
      <c r="Y4310" s="162"/>
      <c r="Z4310" s="162"/>
      <c r="AA4310" s="162"/>
    </row>
    <row r="4311">
      <c r="A4311" s="160">
        <v>4310.0</v>
      </c>
      <c r="B4311" s="165" t="s">
        <v>4456</v>
      </c>
      <c r="C4311" s="160">
        <v>2.0210629E7</v>
      </c>
      <c r="D4311" s="162"/>
      <c r="E4311" s="162"/>
      <c r="F4311" s="167"/>
      <c r="G4311" s="168"/>
      <c r="H4311" s="162"/>
      <c r="I4311" s="162"/>
      <c r="J4311" s="162"/>
      <c r="K4311" s="162"/>
      <c r="L4311" s="162"/>
      <c r="M4311" s="162"/>
      <c r="N4311" s="162"/>
      <c r="O4311" s="162"/>
      <c r="P4311" s="162"/>
      <c r="Q4311" s="162"/>
      <c r="R4311" s="162"/>
      <c r="S4311" s="162"/>
      <c r="T4311" s="162"/>
      <c r="U4311" s="162"/>
      <c r="V4311" s="162"/>
      <c r="W4311" s="162"/>
      <c r="X4311" s="162"/>
      <c r="Y4311" s="162"/>
      <c r="Z4311" s="162"/>
      <c r="AA4311" s="162"/>
    </row>
    <row r="4312">
      <c r="A4312" s="160">
        <v>4311.0</v>
      </c>
      <c r="B4312" s="165" t="s">
        <v>4457</v>
      </c>
      <c r="C4312" s="160">
        <v>2.0210629E7</v>
      </c>
      <c r="D4312" s="162"/>
      <c r="E4312" s="162"/>
      <c r="F4312" s="167"/>
      <c r="G4312" s="168"/>
      <c r="H4312" s="162"/>
      <c r="I4312" s="162"/>
      <c r="J4312" s="162"/>
      <c r="K4312" s="162"/>
      <c r="L4312" s="162"/>
      <c r="M4312" s="162"/>
      <c r="N4312" s="162"/>
      <c r="O4312" s="162"/>
      <c r="P4312" s="162"/>
      <c r="Q4312" s="162"/>
      <c r="R4312" s="162"/>
      <c r="S4312" s="162"/>
      <c r="T4312" s="162"/>
      <c r="U4312" s="162"/>
      <c r="V4312" s="162"/>
      <c r="W4312" s="162"/>
      <c r="X4312" s="162"/>
      <c r="Y4312" s="162"/>
      <c r="Z4312" s="162"/>
      <c r="AA4312" s="162"/>
    </row>
    <row r="4313">
      <c r="A4313" s="160">
        <v>4312.0</v>
      </c>
      <c r="B4313" s="165" t="s">
        <v>4458</v>
      </c>
      <c r="C4313" s="160">
        <v>2.0210629E7</v>
      </c>
      <c r="D4313" s="162"/>
      <c r="E4313" s="162"/>
      <c r="F4313" s="167"/>
      <c r="G4313" s="168"/>
      <c r="H4313" s="162"/>
      <c r="I4313" s="162"/>
      <c r="J4313" s="162"/>
      <c r="K4313" s="162"/>
      <c r="L4313" s="162"/>
      <c r="M4313" s="162"/>
      <c r="N4313" s="162"/>
      <c r="O4313" s="162"/>
      <c r="P4313" s="162"/>
      <c r="Q4313" s="162"/>
      <c r="R4313" s="162"/>
      <c r="S4313" s="162"/>
      <c r="T4313" s="162"/>
      <c r="U4313" s="162"/>
      <c r="V4313" s="162"/>
      <c r="W4313" s="162"/>
      <c r="X4313" s="162"/>
      <c r="Y4313" s="162"/>
      <c r="Z4313" s="162"/>
      <c r="AA4313" s="162"/>
    </row>
    <row r="4314">
      <c r="A4314" s="160">
        <v>4313.0</v>
      </c>
      <c r="B4314" s="165" t="s">
        <v>4459</v>
      </c>
      <c r="C4314" s="160">
        <v>2.0210629E7</v>
      </c>
      <c r="D4314" s="162"/>
      <c r="E4314" s="162"/>
      <c r="F4314" s="167"/>
      <c r="G4314" s="168"/>
      <c r="H4314" s="162"/>
      <c r="I4314" s="162"/>
      <c r="J4314" s="162"/>
      <c r="K4314" s="162"/>
      <c r="L4314" s="162"/>
      <c r="M4314" s="162"/>
      <c r="N4314" s="162"/>
      <c r="O4314" s="162"/>
      <c r="P4314" s="162"/>
      <c r="Q4314" s="162"/>
      <c r="R4314" s="162"/>
      <c r="S4314" s="162"/>
      <c r="T4314" s="162"/>
      <c r="U4314" s="162"/>
      <c r="V4314" s="162"/>
      <c r="W4314" s="162"/>
      <c r="X4314" s="162"/>
      <c r="Y4314" s="162"/>
      <c r="Z4314" s="162"/>
      <c r="AA4314" s="162"/>
    </row>
    <row r="4315">
      <c r="A4315" s="160">
        <v>4314.0</v>
      </c>
      <c r="B4315" s="165" t="s">
        <v>4460</v>
      </c>
      <c r="C4315" s="160">
        <v>2.0210629E7</v>
      </c>
      <c r="D4315" s="162"/>
      <c r="E4315" s="162"/>
      <c r="F4315" s="167"/>
      <c r="G4315" s="168"/>
      <c r="H4315" s="162"/>
      <c r="I4315" s="162"/>
      <c r="J4315" s="162"/>
      <c r="K4315" s="162"/>
      <c r="L4315" s="162"/>
      <c r="M4315" s="162"/>
      <c r="N4315" s="162"/>
      <c r="O4315" s="162"/>
      <c r="P4315" s="162"/>
      <c r="Q4315" s="162"/>
      <c r="R4315" s="162"/>
      <c r="S4315" s="162"/>
      <c r="T4315" s="162"/>
      <c r="U4315" s="162"/>
      <c r="V4315" s="162"/>
      <c r="W4315" s="162"/>
      <c r="X4315" s="162"/>
      <c r="Y4315" s="162"/>
      <c r="Z4315" s="162"/>
      <c r="AA4315" s="162"/>
    </row>
    <row r="4316">
      <c r="A4316" s="160">
        <v>4315.0</v>
      </c>
      <c r="B4316" s="165" t="s">
        <v>4461</v>
      </c>
      <c r="C4316" s="160">
        <v>2.0210629E7</v>
      </c>
      <c r="D4316" s="162"/>
      <c r="E4316" s="162"/>
      <c r="F4316" s="167"/>
      <c r="G4316" s="168"/>
      <c r="H4316" s="162"/>
      <c r="I4316" s="162"/>
      <c r="J4316" s="162"/>
      <c r="K4316" s="162"/>
      <c r="L4316" s="162"/>
      <c r="M4316" s="162"/>
      <c r="N4316" s="162"/>
      <c r="O4316" s="162"/>
      <c r="P4316" s="162"/>
      <c r="Q4316" s="162"/>
      <c r="R4316" s="162"/>
      <c r="S4316" s="162"/>
      <c r="T4316" s="162"/>
      <c r="U4316" s="162"/>
      <c r="V4316" s="162"/>
      <c r="W4316" s="162"/>
      <c r="X4316" s="162"/>
      <c r="Y4316" s="162"/>
      <c r="Z4316" s="162"/>
      <c r="AA4316" s="162"/>
    </row>
    <row r="4317">
      <c r="A4317" s="160">
        <v>4316.0</v>
      </c>
      <c r="B4317" s="165" t="s">
        <v>4462</v>
      </c>
      <c r="C4317" s="160">
        <v>2.0210629E7</v>
      </c>
      <c r="D4317" s="162"/>
      <c r="E4317" s="162"/>
      <c r="F4317" s="167"/>
      <c r="G4317" s="168"/>
      <c r="H4317" s="162"/>
      <c r="I4317" s="162"/>
      <c r="J4317" s="162"/>
      <c r="K4317" s="162"/>
      <c r="L4317" s="162"/>
      <c r="M4317" s="162"/>
      <c r="N4317" s="162"/>
      <c r="O4317" s="162"/>
      <c r="P4317" s="162"/>
      <c r="Q4317" s="162"/>
      <c r="R4317" s="162"/>
      <c r="S4317" s="162"/>
      <c r="T4317" s="162"/>
      <c r="U4317" s="162"/>
      <c r="V4317" s="162"/>
      <c r="W4317" s="162"/>
      <c r="X4317" s="162"/>
      <c r="Y4317" s="162"/>
      <c r="Z4317" s="162"/>
      <c r="AA4317" s="162"/>
    </row>
    <row r="4318">
      <c r="A4318" s="160">
        <v>4317.0</v>
      </c>
      <c r="B4318" s="165" t="s">
        <v>4463</v>
      </c>
      <c r="C4318" s="160">
        <v>2.0210629E7</v>
      </c>
      <c r="D4318" s="162"/>
      <c r="E4318" s="162"/>
      <c r="F4318" s="167"/>
      <c r="G4318" s="168"/>
      <c r="H4318" s="162"/>
      <c r="I4318" s="162"/>
      <c r="J4318" s="162"/>
      <c r="K4318" s="162"/>
      <c r="L4318" s="162"/>
      <c r="M4318" s="162"/>
      <c r="N4318" s="162"/>
      <c r="O4318" s="162"/>
      <c r="P4318" s="162"/>
      <c r="Q4318" s="162"/>
      <c r="R4318" s="162"/>
      <c r="S4318" s="162"/>
      <c r="T4318" s="162"/>
      <c r="U4318" s="162"/>
      <c r="V4318" s="162"/>
      <c r="W4318" s="162"/>
      <c r="X4318" s="162"/>
      <c r="Y4318" s="162"/>
      <c r="Z4318" s="162"/>
      <c r="AA4318" s="162"/>
    </row>
    <row r="4319">
      <c r="A4319" s="160">
        <v>4318.0</v>
      </c>
      <c r="B4319" s="165" t="s">
        <v>4464</v>
      </c>
      <c r="C4319" s="160">
        <v>2.0210629E7</v>
      </c>
      <c r="D4319" s="162"/>
      <c r="E4319" s="162"/>
      <c r="F4319" s="167"/>
      <c r="G4319" s="168"/>
      <c r="H4319" s="162"/>
      <c r="I4319" s="162"/>
      <c r="J4319" s="162"/>
      <c r="K4319" s="162"/>
      <c r="L4319" s="162"/>
      <c r="M4319" s="162"/>
      <c r="N4319" s="162"/>
      <c r="O4319" s="162"/>
      <c r="P4319" s="162"/>
      <c r="Q4319" s="162"/>
      <c r="R4319" s="162"/>
      <c r="S4319" s="162"/>
      <c r="T4319" s="162"/>
      <c r="U4319" s="162"/>
      <c r="V4319" s="162"/>
      <c r="W4319" s="162"/>
      <c r="X4319" s="162"/>
      <c r="Y4319" s="162"/>
      <c r="Z4319" s="162"/>
      <c r="AA4319" s="162"/>
    </row>
    <row r="4320">
      <c r="A4320" s="160">
        <v>4319.0</v>
      </c>
      <c r="B4320" s="165" t="s">
        <v>4465</v>
      </c>
      <c r="C4320" s="160">
        <v>2.0210629E7</v>
      </c>
      <c r="D4320" s="162"/>
      <c r="E4320" s="162"/>
      <c r="F4320" s="167"/>
      <c r="G4320" s="168"/>
      <c r="H4320" s="162"/>
      <c r="I4320" s="162"/>
      <c r="J4320" s="162"/>
      <c r="K4320" s="162"/>
      <c r="L4320" s="162"/>
      <c r="M4320" s="162"/>
      <c r="N4320" s="162"/>
      <c r="O4320" s="162"/>
      <c r="P4320" s="162"/>
      <c r="Q4320" s="162"/>
      <c r="R4320" s="162"/>
      <c r="S4320" s="162"/>
      <c r="T4320" s="162"/>
      <c r="U4320" s="162"/>
      <c r="V4320" s="162"/>
      <c r="W4320" s="162"/>
      <c r="X4320" s="162"/>
      <c r="Y4320" s="162"/>
      <c r="Z4320" s="162"/>
      <c r="AA4320" s="162"/>
    </row>
    <row r="4321">
      <c r="A4321" s="160">
        <v>4320.0</v>
      </c>
      <c r="B4321" s="165" t="s">
        <v>4466</v>
      </c>
      <c r="C4321" s="160">
        <v>2.0210629E7</v>
      </c>
      <c r="D4321" s="162"/>
      <c r="E4321" s="162"/>
      <c r="F4321" s="167"/>
      <c r="G4321" s="168"/>
      <c r="H4321" s="162"/>
      <c r="I4321" s="162"/>
      <c r="J4321" s="162"/>
      <c r="K4321" s="162"/>
      <c r="L4321" s="162"/>
      <c r="M4321" s="162"/>
      <c r="N4321" s="162"/>
      <c r="O4321" s="162"/>
      <c r="P4321" s="162"/>
      <c r="Q4321" s="162"/>
      <c r="R4321" s="162"/>
      <c r="S4321" s="162"/>
      <c r="T4321" s="162"/>
      <c r="U4321" s="162"/>
      <c r="V4321" s="162"/>
      <c r="W4321" s="162"/>
      <c r="X4321" s="162"/>
      <c r="Y4321" s="162"/>
      <c r="Z4321" s="162"/>
      <c r="AA4321" s="162"/>
    </row>
    <row r="4322">
      <c r="A4322" s="160">
        <v>4321.0</v>
      </c>
      <c r="B4322" s="165" t="s">
        <v>4467</v>
      </c>
      <c r="C4322" s="160">
        <v>2.021063E7</v>
      </c>
      <c r="D4322" s="162"/>
      <c r="E4322" s="162"/>
      <c r="F4322" s="167"/>
      <c r="G4322" s="168"/>
      <c r="H4322" s="162"/>
      <c r="I4322" s="162"/>
      <c r="J4322" s="162"/>
      <c r="K4322" s="162"/>
      <c r="L4322" s="162"/>
      <c r="M4322" s="162"/>
      <c r="N4322" s="162"/>
      <c r="O4322" s="162"/>
      <c r="P4322" s="162"/>
      <c r="Q4322" s="162"/>
      <c r="R4322" s="162"/>
      <c r="S4322" s="162"/>
      <c r="T4322" s="162"/>
      <c r="U4322" s="162"/>
      <c r="V4322" s="162"/>
      <c r="W4322" s="162"/>
      <c r="X4322" s="162"/>
      <c r="Y4322" s="162"/>
      <c r="Z4322" s="162"/>
      <c r="AA4322" s="162"/>
    </row>
    <row r="4323">
      <c r="A4323" s="160">
        <v>4322.0</v>
      </c>
      <c r="B4323" s="165" t="s">
        <v>4468</v>
      </c>
      <c r="C4323" s="160">
        <v>2.021063E7</v>
      </c>
      <c r="D4323" s="162"/>
      <c r="E4323" s="162"/>
      <c r="F4323" s="167"/>
      <c r="G4323" s="168"/>
      <c r="H4323" s="162"/>
      <c r="I4323" s="162"/>
      <c r="J4323" s="162"/>
      <c r="K4323" s="162"/>
      <c r="L4323" s="162"/>
      <c r="M4323" s="162"/>
      <c r="N4323" s="162"/>
      <c r="O4323" s="162"/>
      <c r="P4323" s="162"/>
      <c r="Q4323" s="162"/>
      <c r="R4323" s="162"/>
      <c r="S4323" s="162"/>
      <c r="T4323" s="162"/>
      <c r="U4323" s="162"/>
      <c r="V4323" s="162"/>
      <c r="W4323" s="162"/>
      <c r="X4323" s="162"/>
      <c r="Y4323" s="162"/>
      <c r="Z4323" s="162"/>
      <c r="AA4323" s="162"/>
    </row>
    <row r="4324">
      <c r="A4324" s="160">
        <v>4323.0</v>
      </c>
      <c r="B4324" s="165" t="s">
        <v>4469</v>
      </c>
      <c r="C4324" s="160">
        <v>2.021063E7</v>
      </c>
      <c r="D4324" s="162"/>
      <c r="E4324" s="162"/>
      <c r="F4324" s="167"/>
      <c r="G4324" s="168"/>
      <c r="H4324" s="162"/>
      <c r="I4324" s="162"/>
      <c r="J4324" s="162"/>
      <c r="K4324" s="162"/>
      <c r="L4324" s="162"/>
      <c r="M4324" s="162"/>
      <c r="N4324" s="162"/>
      <c r="O4324" s="162"/>
      <c r="P4324" s="162"/>
      <c r="Q4324" s="162"/>
      <c r="R4324" s="162"/>
      <c r="S4324" s="162"/>
      <c r="T4324" s="162"/>
      <c r="U4324" s="162"/>
      <c r="V4324" s="162"/>
      <c r="W4324" s="162"/>
      <c r="X4324" s="162"/>
      <c r="Y4324" s="162"/>
      <c r="Z4324" s="162"/>
      <c r="AA4324" s="162"/>
    </row>
    <row r="4325">
      <c r="A4325" s="160">
        <v>4324.0</v>
      </c>
      <c r="B4325" s="165" t="s">
        <v>4470</v>
      </c>
      <c r="C4325" s="160">
        <v>2.021063E7</v>
      </c>
      <c r="D4325" s="162"/>
      <c r="E4325" s="162"/>
      <c r="F4325" s="167"/>
      <c r="G4325" s="168"/>
      <c r="H4325" s="162"/>
      <c r="I4325" s="162"/>
      <c r="J4325" s="162"/>
      <c r="K4325" s="162"/>
      <c r="L4325" s="162"/>
      <c r="M4325" s="162"/>
      <c r="N4325" s="162"/>
      <c r="O4325" s="162"/>
      <c r="P4325" s="162"/>
      <c r="Q4325" s="162"/>
      <c r="R4325" s="162"/>
      <c r="S4325" s="162"/>
      <c r="T4325" s="162"/>
      <c r="U4325" s="162"/>
      <c r="V4325" s="162"/>
      <c r="W4325" s="162"/>
      <c r="X4325" s="162"/>
      <c r="Y4325" s="162"/>
      <c r="Z4325" s="162"/>
      <c r="AA4325" s="162"/>
    </row>
    <row r="4326">
      <c r="A4326" s="160">
        <v>4325.0</v>
      </c>
      <c r="B4326" s="165" t="s">
        <v>4471</v>
      </c>
      <c r="C4326" s="160">
        <v>2.021063E7</v>
      </c>
      <c r="D4326" s="162"/>
      <c r="E4326" s="162"/>
      <c r="F4326" s="167"/>
      <c r="G4326" s="168"/>
      <c r="H4326" s="162"/>
      <c r="I4326" s="162"/>
      <c r="J4326" s="162"/>
      <c r="K4326" s="162"/>
      <c r="L4326" s="162"/>
      <c r="M4326" s="162"/>
      <c r="N4326" s="162"/>
      <c r="O4326" s="162"/>
      <c r="P4326" s="162"/>
      <c r="Q4326" s="162"/>
      <c r="R4326" s="162"/>
      <c r="S4326" s="162"/>
      <c r="T4326" s="162"/>
      <c r="U4326" s="162"/>
      <c r="V4326" s="162"/>
      <c r="W4326" s="162"/>
      <c r="X4326" s="162"/>
      <c r="Y4326" s="162"/>
      <c r="Z4326" s="162"/>
      <c r="AA4326" s="162"/>
    </row>
    <row r="4327">
      <c r="A4327" s="160">
        <v>4326.0</v>
      </c>
      <c r="B4327" s="165" t="s">
        <v>4472</v>
      </c>
      <c r="C4327" s="160">
        <v>2.021063E7</v>
      </c>
      <c r="D4327" s="162"/>
      <c r="E4327" s="162"/>
      <c r="F4327" s="167"/>
      <c r="G4327" s="168"/>
      <c r="H4327" s="162"/>
      <c r="I4327" s="162"/>
      <c r="J4327" s="162"/>
      <c r="K4327" s="162"/>
      <c r="L4327" s="162"/>
      <c r="M4327" s="162"/>
      <c r="N4327" s="162"/>
      <c r="O4327" s="162"/>
      <c r="P4327" s="162"/>
      <c r="Q4327" s="162"/>
      <c r="R4327" s="162"/>
      <c r="S4327" s="162"/>
      <c r="T4327" s="162"/>
      <c r="U4327" s="162"/>
      <c r="V4327" s="162"/>
      <c r="W4327" s="162"/>
      <c r="X4327" s="162"/>
      <c r="Y4327" s="162"/>
      <c r="Z4327" s="162"/>
      <c r="AA4327" s="162"/>
    </row>
    <row r="4328">
      <c r="A4328" s="160">
        <v>4327.0</v>
      </c>
      <c r="B4328" s="165" t="s">
        <v>4473</v>
      </c>
      <c r="C4328" s="160">
        <v>2.021063E7</v>
      </c>
      <c r="D4328" s="162"/>
      <c r="E4328" s="162"/>
      <c r="F4328" s="167"/>
      <c r="G4328" s="168"/>
      <c r="H4328" s="162"/>
      <c r="I4328" s="162"/>
      <c r="J4328" s="162"/>
      <c r="K4328" s="162"/>
      <c r="L4328" s="162"/>
      <c r="M4328" s="162"/>
      <c r="N4328" s="162"/>
      <c r="O4328" s="162"/>
      <c r="P4328" s="162"/>
      <c r="Q4328" s="162"/>
      <c r="R4328" s="162"/>
      <c r="S4328" s="162"/>
      <c r="T4328" s="162"/>
      <c r="U4328" s="162"/>
      <c r="V4328" s="162"/>
      <c r="W4328" s="162"/>
      <c r="X4328" s="162"/>
      <c r="Y4328" s="162"/>
      <c r="Z4328" s="162"/>
      <c r="AA4328" s="162"/>
    </row>
    <row r="4329">
      <c r="A4329" s="160">
        <v>4328.0</v>
      </c>
      <c r="B4329" s="165" t="s">
        <v>4474</v>
      </c>
      <c r="C4329" s="160">
        <v>2.021063E7</v>
      </c>
      <c r="D4329" s="162"/>
      <c r="E4329" s="162"/>
      <c r="F4329" s="167"/>
      <c r="G4329" s="168"/>
      <c r="H4329" s="162"/>
      <c r="I4329" s="162"/>
      <c r="J4329" s="162"/>
      <c r="K4329" s="162"/>
      <c r="L4329" s="162"/>
      <c r="M4329" s="162"/>
      <c r="N4329" s="162"/>
      <c r="O4329" s="162"/>
      <c r="P4329" s="162"/>
      <c r="Q4329" s="162"/>
      <c r="R4329" s="162"/>
      <c r="S4329" s="162"/>
      <c r="T4329" s="162"/>
      <c r="U4329" s="162"/>
      <c r="V4329" s="162"/>
      <c r="W4329" s="162"/>
      <c r="X4329" s="162"/>
      <c r="Y4329" s="162"/>
      <c r="Z4329" s="162"/>
      <c r="AA4329" s="162"/>
    </row>
    <row r="4330">
      <c r="A4330" s="160">
        <v>4329.0</v>
      </c>
      <c r="B4330" s="165" t="s">
        <v>4475</v>
      </c>
      <c r="C4330" s="160">
        <v>2.021063E7</v>
      </c>
      <c r="D4330" s="162"/>
      <c r="E4330" s="162"/>
      <c r="F4330" s="167"/>
      <c r="G4330" s="168"/>
      <c r="H4330" s="162"/>
      <c r="I4330" s="162"/>
      <c r="J4330" s="162"/>
      <c r="K4330" s="162"/>
      <c r="L4330" s="162"/>
      <c r="M4330" s="162"/>
      <c r="N4330" s="162"/>
      <c r="O4330" s="162"/>
      <c r="P4330" s="162"/>
      <c r="Q4330" s="162"/>
      <c r="R4330" s="162"/>
      <c r="S4330" s="162"/>
      <c r="T4330" s="162"/>
      <c r="U4330" s="162"/>
      <c r="V4330" s="162"/>
      <c r="W4330" s="162"/>
      <c r="X4330" s="162"/>
      <c r="Y4330" s="162"/>
      <c r="Z4330" s="162"/>
      <c r="AA4330" s="162"/>
    </row>
    <row r="4331">
      <c r="A4331" s="160">
        <v>4330.0</v>
      </c>
      <c r="B4331" s="165" t="s">
        <v>4476</v>
      </c>
      <c r="C4331" s="160">
        <v>2.021063E7</v>
      </c>
      <c r="D4331" s="162"/>
      <c r="E4331" s="162"/>
      <c r="F4331" s="167"/>
      <c r="G4331" s="168"/>
      <c r="H4331" s="162"/>
      <c r="I4331" s="162"/>
      <c r="J4331" s="162"/>
      <c r="K4331" s="162"/>
      <c r="L4331" s="162"/>
      <c r="M4331" s="162"/>
      <c r="N4331" s="162"/>
      <c r="O4331" s="162"/>
      <c r="P4331" s="162"/>
      <c r="Q4331" s="162"/>
      <c r="R4331" s="162"/>
      <c r="S4331" s="162"/>
      <c r="T4331" s="162"/>
      <c r="U4331" s="162"/>
      <c r="V4331" s="162"/>
      <c r="W4331" s="162"/>
      <c r="X4331" s="162"/>
      <c r="Y4331" s="162"/>
      <c r="Z4331" s="162"/>
      <c r="AA4331" s="162"/>
    </row>
    <row r="4332">
      <c r="A4332" s="160">
        <v>4331.0</v>
      </c>
      <c r="B4332" s="165" t="s">
        <v>4477</v>
      </c>
      <c r="C4332" s="160">
        <v>2.021063E7</v>
      </c>
      <c r="D4332" s="162"/>
      <c r="E4332" s="162"/>
      <c r="F4332" s="167"/>
      <c r="G4332" s="168"/>
      <c r="H4332" s="162"/>
      <c r="I4332" s="162"/>
      <c r="J4332" s="162"/>
      <c r="K4332" s="162"/>
      <c r="L4332" s="162"/>
      <c r="M4332" s="162"/>
      <c r="N4332" s="162"/>
      <c r="O4332" s="162"/>
      <c r="P4332" s="162"/>
      <c r="Q4332" s="162"/>
      <c r="R4332" s="162"/>
      <c r="S4332" s="162"/>
      <c r="T4332" s="162"/>
      <c r="U4332" s="162"/>
      <c r="V4332" s="162"/>
      <c r="W4332" s="162"/>
      <c r="X4332" s="162"/>
      <c r="Y4332" s="162"/>
      <c r="Z4332" s="162"/>
      <c r="AA4332" s="162"/>
    </row>
    <row r="4333">
      <c r="A4333" s="160">
        <v>4332.0</v>
      </c>
      <c r="B4333" s="165" t="s">
        <v>4478</v>
      </c>
      <c r="C4333" s="160">
        <v>2.021063E7</v>
      </c>
      <c r="D4333" s="162"/>
      <c r="E4333" s="162"/>
      <c r="F4333" s="167"/>
      <c r="G4333" s="168"/>
      <c r="H4333" s="162"/>
      <c r="I4333" s="162"/>
      <c r="J4333" s="162"/>
      <c r="K4333" s="162"/>
      <c r="L4333" s="162"/>
      <c r="M4333" s="162"/>
      <c r="N4333" s="162"/>
      <c r="O4333" s="162"/>
      <c r="P4333" s="162"/>
      <c r="Q4333" s="162"/>
      <c r="R4333" s="162"/>
      <c r="S4333" s="162"/>
      <c r="T4333" s="162"/>
      <c r="U4333" s="162"/>
      <c r="V4333" s="162"/>
      <c r="W4333" s="162"/>
      <c r="X4333" s="162"/>
      <c r="Y4333" s="162"/>
      <c r="Z4333" s="162"/>
      <c r="AA4333" s="162"/>
    </row>
    <row r="4334">
      <c r="A4334" s="160">
        <v>4333.0</v>
      </c>
      <c r="B4334" s="165" t="s">
        <v>4479</v>
      </c>
      <c r="C4334" s="160">
        <v>2.021063E7</v>
      </c>
      <c r="D4334" s="162"/>
      <c r="E4334" s="162"/>
      <c r="F4334" s="167"/>
      <c r="G4334" s="168"/>
      <c r="H4334" s="162"/>
      <c r="I4334" s="162"/>
      <c r="J4334" s="162"/>
      <c r="K4334" s="162"/>
      <c r="L4334" s="162"/>
      <c r="M4334" s="162"/>
      <c r="N4334" s="162"/>
      <c r="O4334" s="162"/>
      <c r="P4334" s="162"/>
      <c r="Q4334" s="162"/>
      <c r="R4334" s="162"/>
      <c r="S4334" s="162"/>
      <c r="T4334" s="162"/>
      <c r="U4334" s="162"/>
      <c r="V4334" s="162"/>
      <c r="W4334" s="162"/>
      <c r="X4334" s="162"/>
      <c r="Y4334" s="162"/>
      <c r="Z4334" s="162"/>
      <c r="AA4334" s="162"/>
    </row>
    <row r="4335">
      <c r="A4335" s="160">
        <v>4334.0</v>
      </c>
      <c r="B4335" s="165" t="s">
        <v>4480</v>
      </c>
      <c r="C4335" s="160">
        <v>2.021063E7</v>
      </c>
      <c r="D4335" s="162"/>
      <c r="E4335" s="162"/>
      <c r="F4335" s="167"/>
      <c r="G4335" s="168"/>
      <c r="H4335" s="162"/>
      <c r="I4335" s="162"/>
      <c r="J4335" s="162"/>
      <c r="K4335" s="162"/>
      <c r="L4335" s="162"/>
      <c r="M4335" s="162"/>
      <c r="N4335" s="162"/>
      <c r="O4335" s="162"/>
      <c r="P4335" s="162"/>
      <c r="Q4335" s="162"/>
      <c r="R4335" s="162"/>
      <c r="S4335" s="162"/>
      <c r="T4335" s="162"/>
      <c r="U4335" s="162"/>
      <c r="V4335" s="162"/>
      <c r="W4335" s="162"/>
      <c r="X4335" s="162"/>
      <c r="Y4335" s="162"/>
      <c r="Z4335" s="162"/>
      <c r="AA4335" s="162"/>
    </row>
    <row r="4336">
      <c r="A4336" s="160">
        <v>4335.0</v>
      </c>
      <c r="B4336" s="165" t="s">
        <v>4481</v>
      </c>
      <c r="C4336" s="160">
        <v>2.021063E7</v>
      </c>
      <c r="D4336" s="162"/>
      <c r="E4336" s="162"/>
      <c r="F4336" s="167"/>
      <c r="G4336" s="168"/>
      <c r="H4336" s="162"/>
      <c r="I4336" s="162"/>
      <c r="J4336" s="162"/>
      <c r="K4336" s="162"/>
      <c r="L4336" s="162"/>
      <c r="M4336" s="162"/>
      <c r="N4336" s="162"/>
      <c r="O4336" s="162"/>
      <c r="P4336" s="162"/>
      <c r="Q4336" s="162"/>
      <c r="R4336" s="162"/>
      <c r="S4336" s="162"/>
      <c r="T4336" s="162"/>
      <c r="U4336" s="162"/>
      <c r="V4336" s="162"/>
      <c r="W4336" s="162"/>
      <c r="X4336" s="162"/>
      <c r="Y4336" s="162"/>
      <c r="Z4336" s="162"/>
      <c r="AA4336" s="162"/>
    </row>
    <row r="4337">
      <c r="A4337" s="160">
        <v>4336.0</v>
      </c>
      <c r="B4337" s="165" t="s">
        <v>4482</v>
      </c>
      <c r="C4337" s="160">
        <v>2.021063E7</v>
      </c>
      <c r="D4337" s="162"/>
      <c r="E4337" s="162"/>
      <c r="F4337" s="167"/>
      <c r="G4337" s="168"/>
      <c r="H4337" s="162"/>
      <c r="I4337" s="162"/>
      <c r="J4337" s="162"/>
      <c r="K4337" s="162"/>
      <c r="L4337" s="162"/>
      <c r="M4337" s="162"/>
      <c r="N4337" s="162"/>
      <c r="O4337" s="162"/>
      <c r="P4337" s="162"/>
      <c r="Q4337" s="162"/>
      <c r="R4337" s="162"/>
      <c r="S4337" s="162"/>
      <c r="T4337" s="162"/>
      <c r="U4337" s="162"/>
      <c r="V4337" s="162"/>
      <c r="W4337" s="162"/>
      <c r="X4337" s="162"/>
      <c r="Y4337" s="162"/>
      <c r="Z4337" s="162"/>
      <c r="AA4337" s="162"/>
    </row>
    <row r="4338">
      <c r="A4338" s="160">
        <v>4337.0</v>
      </c>
      <c r="B4338" s="165" t="s">
        <v>4483</v>
      </c>
      <c r="C4338" s="160">
        <v>2.021063E7</v>
      </c>
      <c r="D4338" s="162"/>
      <c r="E4338" s="162"/>
      <c r="F4338" s="167"/>
      <c r="G4338" s="168"/>
      <c r="H4338" s="162"/>
      <c r="I4338" s="162"/>
      <c r="J4338" s="162"/>
      <c r="K4338" s="162"/>
      <c r="L4338" s="162"/>
      <c r="M4338" s="162"/>
      <c r="N4338" s="162"/>
      <c r="O4338" s="162"/>
      <c r="P4338" s="162"/>
      <c r="Q4338" s="162"/>
      <c r="R4338" s="162"/>
      <c r="S4338" s="162"/>
      <c r="T4338" s="162"/>
      <c r="U4338" s="162"/>
      <c r="V4338" s="162"/>
      <c r="W4338" s="162"/>
      <c r="X4338" s="162"/>
      <c r="Y4338" s="162"/>
      <c r="Z4338" s="162"/>
      <c r="AA4338" s="162"/>
    </row>
    <row r="4339">
      <c r="A4339" s="160">
        <v>4338.0</v>
      </c>
      <c r="B4339" s="165" t="s">
        <v>4484</v>
      </c>
      <c r="C4339" s="160">
        <v>2.021063E7</v>
      </c>
      <c r="D4339" s="162"/>
      <c r="E4339" s="162"/>
      <c r="F4339" s="167"/>
      <c r="G4339" s="168"/>
      <c r="H4339" s="162"/>
      <c r="I4339" s="162"/>
      <c r="J4339" s="162"/>
      <c r="K4339" s="162"/>
      <c r="L4339" s="162"/>
      <c r="M4339" s="162"/>
      <c r="N4339" s="162"/>
      <c r="O4339" s="162"/>
      <c r="P4339" s="162"/>
      <c r="Q4339" s="162"/>
      <c r="R4339" s="162"/>
      <c r="S4339" s="162"/>
      <c r="T4339" s="162"/>
      <c r="U4339" s="162"/>
      <c r="V4339" s="162"/>
      <c r="W4339" s="162"/>
      <c r="X4339" s="162"/>
      <c r="Y4339" s="162"/>
      <c r="Z4339" s="162"/>
      <c r="AA4339" s="162"/>
    </row>
    <row r="4340">
      <c r="A4340" s="160">
        <v>4339.0</v>
      </c>
      <c r="B4340" s="165" t="s">
        <v>4485</v>
      </c>
      <c r="C4340" s="160">
        <v>2.021063E7</v>
      </c>
      <c r="D4340" s="162"/>
      <c r="E4340" s="162"/>
      <c r="F4340" s="167"/>
      <c r="G4340" s="168"/>
      <c r="H4340" s="162"/>
      <c r="I4340" s="162"/>
      <c r="J4340" s="162"/>
      <c r="K4340" s="162"/>
      <c r="L4340" s="162"/>
      <c r="M4340" s="162"/>
      <c r="N4340" s="162"/>
      <c r="O4340" s="162"/>
      <c r="P4340" s="162"/>
      <c r="Q4340" s="162"/>
      <c r="R4340" s="162"/>
      <c r="S4340" s="162"/>
      <c r="T4340" s="162"/>
      <c r="U4340" s="162"/>
      <c r="V4340" s="162"/>
      <c r="W4340" s="162"/>
      <c r="X4340" s="162"/>
      <c r="Y4340" s="162"/>
      <c r="Z4340" s="162"/>
      <c r="AA4340" s="162"/>
    </row>
    <row r="4341">
      <c r="A4341" s="160">
        <v>4340.0</v>
      </c>
      <c r="B4341" s="165" t="s">
        <v>4486</v>
      </c>
      <c r="C4341" s="160">
        <v>2.021063E7</v>
      </c>
      <c r="D4341" s="162"/>
      <c r="E4341" s="162"/>
      <c r="F4341" s="167"/>
      <c r="G4341" s="168"/>
      <c r="H4341" s="162"/>
      <c r="I4341" s="162"/>
      <c r="J4341" s="162"/>
      <c r="K4341" s="162"/>
      <c r="L4341" s="162"/>
      <c r="M4341" s="162"/>
      <c r="N4341" s="162"/>
      <c r="O4341" s="162"/>
      <c r="P4341" s="162"/>
      <c r="Q4341" s="162"/>
      <c r="R4341" s="162"/>
      <c r="S4341" s="162"/>
      <c r="T4341" s="162"/>
      <c r="U4341" s="162"/>
      <c r="V4341" s="162"/>
      <c r="W4341" s="162"/>
      <c r="X4341" s="162"/>
      <c r="Y4341" s="162"/>
      <c r="Z4341" s="162"/>
      <c r="AA4341" s="162"/>
    </row>
    <row r="4342">
      <c r="A4342" s="160">
        <v>4341.0</v>
      </c>
      <c r="B4342" s="165" t="s">
        <v>4487</v>
      </c>
      <c r="C4342" s="160">
        <v>2.021063E7</v>
      </c>
      <c r="D4342" s="162"/>
      <c r="E4342" s="162"/>
      <c r="F4342" s="167"/>
      <c r="G4342" s="168"/>
      <c r="H4342" s="162"/>
      <c r="I4342" s="162"/>
      <c r="J4342" s="162"/>
      <c r="K4342" s="162"/>
      <c r="L4342" s="162"/>
      <c r="M4342" s="162"/>
      <c r="N4342" s="162"/>
      <c r="O4342" s="162"/>
      <c r="P4342" s="162"/>
      <c r="Q4342" s="162"/>
      <c r="R4342" s="162"/>
      <c r="S4342" s="162"/>
      <c r="T4342" s="162"/>
      <c r="U4342" s="162"/>
      <c r="V4342" s="162"/>
      <c r="W4342" s="162"/>
      <c r="X4342" s="162"/>
      <c r="Y4342" s="162"/>
      <c r="Z4342" s="162"/>
      <c r="AA4342" s="162"/>
    </row>
    <row r="4343">
      <c r="A4343" s="160">
        <v>4342.0</v>
      </c>
      <c r="B4343" s="165" t="s">
        <v>4488</v>
      </c>
      <c r="C4343" s="160">
        <v>2.021063E7</v>
      </c>
      <c r="D4343" s="162"/>
      <c r="E4343" s="162"/>
      <c r="F4343" s="167"/>
      <c r="G4343" s="168"/>
      <c r="H4343" s="162"/>
      <c r="I4343" s="162"/>
      <c r="J4343" s="162"/>
      <c r="K4343" s="162"/>
      <c r="L4343" s="162"/>
      <c r="M4343" s="162"/>
      <c r="N4343" s="162"/>
      <c r="O4343" s="162"/>
      <c r="P4343" s="162"/>
      <c r="Q4343" s="162"/>
      <c r="R4343" s="162"/>
      <c r="S4343" s="162"/>
      <c r="T4343" s="162"/>
      <c r="U4343" s="162"/>
      <c r="V4343" s="162"/>
      <c r="W4343" s="162"/>
      <c r="X4343" s="162"/>
      <c r="Y4343" s="162"/>
      <c r="Z4343" s="162"/>
      <c r="AA4343" s="162"/>
    </row>
    <row r="4344">
      <c r="A4344" s="160">
        <v>4343.0</v>
      </c>
      <c r="B4344" s="165" t="s">
        <v>4489</v>
      </c>
      <c r="C4344" s="160">
        <v>2.021063E7</v>
      </c>
      <c r="D4344" s="162"/>
      <c r="E4344" s="162"/>
      <c r="F4344" s="167"/>
      <c r="G4344" s="168"/>
      <c r="H4344" s="162"/>
      <c r="I4344" s="162"/>
      <c r="J4344" s="162"/>
      <c r="K4344" s="162"/>
      <c r="L4344" s="162"/>
      <c r="M4344" s="162"/>
      <c r="N4344" s="162"/>
      <c r="O4344" s="162"/>
      <c r="P4344" s="162"/>
      <c r="Q4344" s="162"/>
      <c r="R4344" s="162"/>
      <c r="S4344" s="162"/>
      <c r="T4344" s="162"/>
      <c r="U4344" s="162"/>
      <c r="V4344" s="162"/>
      <c r="W4344" s="162"/>
      <c r="X4344" s="162"/>
      <c r="Y4344" s="162"/>
      <c r="Z4344" s="162"/>
      <c r="AA4344" s="162"/>
    </row>
    <row r="4345">
      <c r="A4345" s="160">
        <v>4344.0</v>
      </c>
      <c r="B4345" s="165" t="s">
        <v>4490</v>
      </c>
      <c r="C4345" s="160">
        <v>2.021063E7</v>
      </c>
      <c r="D4345" s="162"/>
      <c r="E4345" s="162"/>
      <c r="F4345" s="167"/>
      <c r="G4345" s="168"/>
      <c r="H4345" s="162"/>
      <c r="I4345" s="162"/>
      <c r="J4345" s="162"/>
      <c r="K4345" s="162"/>
      <c r="L4345" s="162"/>
      <c r="M4345" s="162"/>
      <c r="N4345" s="162"/>
      <c r="O4345" s="162"/>
      <c r="P4345" s="162"/>
      <c r="Q4345" s="162"/>
      <c r="R4345" s="162"/>
      <c r="S4345" s="162"/>
      <c r="T4345" s="162"/>
      <c r="U4345" s="162"/>
      <c r="V4345" s="162"/>
      <c r="W4345" s="162"/>
      <c r="X4345" s="162"/>
      <c r="Y4345" s="162"/>
      <c r="Z4345" s="162"/>
      <c r="AA4345" s="162"/>
    </row>
    <row r="4346">
      <c r="A4346" s="160">
        <v>4345.0</v>
      </c>
      <c r="B4346" s="165" t="s">
        <v>4491</v>
      </c>
      <c r="C4346" s="160">
        <v>2.0210701E7</v>
      </c>
      <c r="D4346" s="162"/>
      <c r="E4346" s="162"/>
      <c r="F4346" s="167"/>
      <c r="G4346" s="168"/>
      <c r="H4346" s="162"/>
      <c r="I4346" s="162"/>
      <c r="J4346" s="162"/>
      <c r="K4346" s="162"/>
      <c r="L4346" s="162"/>
      <c r="M4346" s="162"/>
      <c r="N4346" s="162"/>
      <c r="O4346" s="162"/>
      <c r="P4346" s="162"/>
      <c r="Q4346" s="162"/>
      <c r="R4346" s="162"/>
      <c r="S4346" s="162"/>
      <c r="T4346" s="162"/>
      <c r="U4346" s="162"/>
      <c r="V4346" s="162"/>
      <c r="W4346" s="162"/>
      <c r="X4346" s="162"/>
      <c r="Y4346" s="162"/>
      <c r="Z4346" s="162"/>
      <c r="AA4346" s="162"/>
    </row>
    <row r="4347">
      <c r="A4347" s="160">
        <v>4346.0</v>
      </c>
      <c r="B4347" s="165" t="s">
        <v>4492</v>
      </c>
      <c r="C4347" s="160">
        <v>2.0210701E7</v>
      </c>
      <c r="D4347" s="162"/>
      <c r="E4347" s="162"/>
      <c r="F4347" s="167"/>
      <c r="G4347" s="168"/>
      <c r="H4347" s="162"/>
      <c r="I4347" s="162"/>
      <c r="J4347" s="162"/>
      <c r="K4347" s="162"/>
      <c r="L4347" s="162"/>
      <c r="M4347" s="162"/>
      <c r="N4347" s="162"/>
      <c r="O4347" s="162"/>
      <c r="P4347" s="162"/>
      <c r="Q4347" s="162"/>
      <c r="R4347" s="162"/>
      <c r="S4347" s="162"/>
      <c r="T4347" s="162"/>
      <c r="U4347" s="162"/>
      <c r="V4347" s="162"/>
      <c r="W4347" s="162"/>
      <c r="X4347" s="162"/>
      <c r="Y4347" s="162"/>
      <c r="Z4347" s="162"/>
      <c r="AA4347" s="162"/>
    </row>
    <row r="4348">
      <c r="A4348" s="160">
        <v>4347.0</v>
      </c>
      <c r="B4348" s="165" t="s">
        <v>4493</v>
      </c>
      <c r="C4348" s="160">
        <v>2.0210701E7</v>
      </c>
      <c r="D4348" s="162"/>
      <c r="E4348" s="162"/>
      <c r="F4348" s="167"/>
      <c r="G4348" s="168"/>
      <c r="H4348" s="162"/>
      <c r="I4348" s="162"/>
      <c r="J4348" s="162"/>
      <c r="K4348" s="162"/>
      <c r="L4348" s="162"/>
      <c r="M4348" s="162"/>
      <c r="N4348" s="162"/>
      <c r="O4348" s="162"/>
      <c r="P4348" s="162"/>
      <c r="Q4348" s="162"/>
      <c r="R4348" s="162"/>
      <c r="S4348" s="162"/>
      <c r="T4348" s="162"/>
      <c r="U4348" s="162"/>
      <c r="V4348" s="162"/>
      <c r="W4348" s="162"/>
      <c r="X4348" s="162"/>
      <c r="Y4348" s="162"/>
      <c r="Z4348" s="162"/>
      <c r="AA4348" s="162"/>
    </row>
    <row r="4349">
      <c r="A4349" s="160">
        <v>4348.0</v>
      </c>
      <c r="B4349" s="165" t="s">
        <v>4494</v>
      </c>
      <c r="C4349" s="160">
        <v>2.0210701E7</v>
      </c>
      <c r="D4349" s="162"/>
      <c r="E4349" s="162"/>
      <c r="F4349" s="167"/>
      <c r="G4349" s="168"/>
      <c r="H4349" s="162"/>
      <c r="I4349" s="162"/>
      <c r="J4349" s="162"/>
      <c r="K4349" s="162"/>
      <c r="L4349" s="162"/>
      <c r="M4349" s="162"/>
      <c r="N4349" s="162"/>
      <c r="O4349" s="162"/>
      <c r="P4349" s="162"/>
      <c r="Q4349" s="162"/>
      <c r="R4349" s="162"/>
      <c r="S4349" s="162"/>
      <c r="T4349" s="162"/>
      <c r="U4349" s="162"/>
      <c r="V4349" s="162"/>
      <c r="W4349" s="162"/>
      <c r="X4349" s="162"/>
      <c r="Y4349" s="162"/>
      <c r="Z4349" s="162"/>
      <c r="AA4349" s="162"/>
    </row>
    <row r="4350">
      <c r="A4350" s="160">
        <v>4349.0</v>
      </c>
      <c r="B4350" s="165" t="s">
        <v>4495</v>
      </c>
      <c r="C4350" s="160">
        <v>2.0210701E7</v>
      </c>
      <c r="D4350" s="162"/>
      <c r="E4350" s="162"/>
      <c r="F4350" s="167"/>
      <c r="G4350" s="168"/>
      <c r="H4350" s="162"/>
      <c r="I4350" s="162"/>
      <c r="J4350" s="162"/>
      <c r="K4350" s="162"/>
      <c r="L4350" s="162"/>
      <c r="M4350" s="162"/>
      <c r="N4350" s="162"/>
      <c r="O4350" s="162"/>
      <c r="P4350" s="162"/>
      <c r="Q4350" s="162"/>
      <c r="R4350" s="162"/>
      <c r="S4350" s="162"/>
      <c r="T4350" s="162"/>
      <c r="U4350" s="162"/>
      <c r="V4350" s="162"/>
      <c r="W4350" s="162"/>
      <c r="X4350" s="162"/>
      <c r="Y4350" s="162"/>
      <c r="Z4350" s="162"/>
      <c r="AA4350" s="162"/>
    </row>
    <row r="4351">
      <c r="A4351" s="160">
        <v>4350.0</v>
      </c>
      <c r="B4351" s="165" t="s">
        <v>4496</v>
      </c>
      <c r="C4351" s="160">
        <v>2.0210701E7</v>
      </c>
      <c r="D4351" s="162"/>
      <c r="E4351" s="162"/>
      <c r="F4351" s="167"/>
      <c r="G4351" s="168"/>
      <c r="H4351" s="162"/>
      <c r="I4351" s="162"/>
      <c r="J4351" s="162"/>
      <c r="K4351" s="162"/>
      <c r="L4351" s="162"/>
      <c r="M4351" s="162"/>
      <c r="N4351" s="162"/>
      <c r="O4351" s="162"/>
      <c r="P4351" s="162"/>
      <c r="Q4351" s="162"/>
      <c r="R4351" s="162"/>
      <c r="S4351" s="162"/>
      <c r="T4351" s="162"/>
      <c r="U4351" s="162"/>
      <c r="V4351" s="162"/>
      <c r="W4351" s="162"/>
      <c r="X4351" s="162"/>
      <c r="Y4351" s="162"/>
      <c r="Z4351" s="162"/>
      <c r="AA4351" s="162"/>
    </row>
    <row r="4352">
      <c r="A4352" s="160">
        <v>4351.0</v>
      </c>
      <c r="B4352" s="165" t="s">
        <v>4497</v>
      </c>
      <c r="C4352" s="160">
        <v>2.0210701E7</v>
      </c>
      <c r="D4352" s="162"/>
      <c r="E4352" s="162"/>
      <c r="F4352" s="167"/>
      <c r="G4352" s="168"/>
      <c r="H4352" s="162"/>
      <c r="I4352" s="162"/>
      <c r="J4352" s="162"/>
      <c r="K4352" s="162"/>
      <c r="L4352" s="162"/>
      <c r="M4352" s="162"/>
      <c r="N4352" s="162"/>
      <c r="O4352" s="162"/>
      <c r="P4352" s="162"/>
      <c r="Q4352" s="162"/>
      <c r="R4352" s="162"/>
      <c r="S4352" s="162"/>
      <c r="T4352" s="162"/>
      <c r="U4352" s="162"/>
      <c r="V4352" s="162"/>
      <c r="W4352" s="162"/>
      <c r="X4352" s="162"/>
      <c r="Y4352" s="162"/>
      <c r="Z4352" s="162"/>
      <c r="AA4352" s="162"/>
    </row>
    <row r="4353">
      <c r="A4353" s="160">
        <v>4352.0</v>
      </c>
      <c r="B4353" s="165" t="s">
        <v>4498</v>
      </c>
      <c r="C4353" s="160">
        <v>2.0210701E7</v>
      </c>
      <c r="D4353" s="162"/>
      <c r="E4353" s="162"/>
      <c r="F4353" s="167"/>
      <c r="G4353" s="168"/>
      <c r="H4353" s="162"/>
      <c r="I4353" s="162"/>
      <c r="J4353" s="162"/>
      <c r="K4353" s="162"/>
      <c r="L4353" s="162"/>
      <c r="M4353" s="162"/>
      <c r="N4353" s="162"/>
      <c r="O4353" s="162"/>
      <c r="P4353" s="162"/>
      <c r="Q4353" s="162"/>
      <c r="R4353" s="162"/>
      <c r="S4353" s="162"/>
      <c r="T4353" s="162"/>
      <c r="U4353" s="162"/>
      <c r="V4353" s="162"/>
      <c r="W4353" s="162"/>
      <c r="X4353" s="162"/>
      <c r="Y4353" s="162"/>
      <c r="Z4353" s="162"/>
      <c r="AA4353" s="162"/>
    </row>
    <row r="4354">
      <c r="A4354" s="160">
        <v>4353.0</v>
      </c>
      <c r="B4354" s="165" t="s">
        <v>4499</v>
      </c>
      <c r="C4354" s="160">
        <v>2.0210701E7</v>
      </c>
      <c r="D4354" s="162"/>
      <c r="E4354" s="162"/>
      <c r="F4354" s="167"/>
      <c r="G4354" s="168"/>
      <c r="H4354" s="162"/>
      <c r="I4354" s="162"/>
      <c r="J4354" s="162"/>
      <c r="K4354" s="162"/>
      <c r="L4354" s="162"/>
      <c r="M4354" s="162"/>
      <c r="N4354" s="162"/>
      <c r="O4354" s="162"/>
      <c r="P4354" s="162"/>
      <c r="Q4354" s="162"/>
      <c r="R4354" s="162"/>
      <c r="S4354" s="162"/>
      <c r="T4354" s="162"/>
      <c r="U4354" s="162"/>
      <c r="V4354" s="162"/>
      <c r="W4354" s="162"/>
      <c r="X4354" s="162"/>
      <c r="Y4354" s="162"/>
      <c r="Z4354" s="162"/>
      <c r="AA4354" s="162"/>
    </row>
    <row r="4355">
      <c r="A4355" s="160">
        <v>4354.0</v>
      </c>
      <c r="B4355" s="165" t="s">
        <v>4500</v>
      </c>
      <c r="C4355" s="160">
        <v>2.0210701E7</v>
      </c>
      <c r="D4355" s="162"/>
      <c r="E4355" s="162"/>
      <c r="F4355" s="167"/>
      <c r="G4355" s="168"/>
      <c r="H4355" s="162"/>
      <c r="I4355" s="162"/>
      <c r="J4355" s="162"/>
      <c r="K4355" s="162"/>
      <c r="L4355" s="162"/>
      <c r="M4355" s="162"/>
      <c r="N4355" s="162"/>
      <c r="O4355" s="162"/>
      <c r="P4355" s="162"/>
      <c r="Q4355" s="162"/>
      <c r="R4355" s="162"/>
      <c r="S4355" s="162"/>
      <c r="T4355" s="162"/>
      <c r="U4355" s="162"/>
      <c r="V4355" s="162"/>
      <c r="W4355" s="162"/>
      <c r="X4355" s="162"/>
      <c r="Y4355" s="162"/>
      <c r="Z4355" s="162"/>
      <c r="AA4355" s="162"/>
    </row>
    <row r="4356">
      <c r="A4356" s="160">
        <v>4355.0</v>
      </c>
      <c r="B4356" s="165" t="s">
        <v>4501</v>
      </c>
      <c r="C4356" s="160">
        <v>2.0210701E7</v>
      </c>
      <c r="D4356" s="162"/>
      <c r="E4356" s="162"/>
      <c r="F4356" s="167"/>
      <c r="G4356" s="168"/>
      <c r="H4356" s="162"/>
      <c r="I4356" s="162"/>
      <c r="J4356" s="162"/>
      <c r="K4356" s="162"/>
      <c r="L4356" s="162"/>
      <c r="M4356" s="162"/>
      <c r="N4356" s="162"/>
      <c r="O4356" s="162"/>
      <c r="P4356" s="162"/>
      <c r="Q4356" s="162"/>
      <c r="R4356" s="162"/>
      <c r="S4356" s="162"/>
      <c r="T4356" s="162"/>
      <c r="U4356" s="162"/>
      <c r="V4356" s="162"/>
      <c r="W4356" s="162"/>
      <c r="X4356" s="162"/>
      <c r="Y4356" s="162"/>
      <c r="Z4356" s="162"/>
      <c r="AA4356" s="162"/>
    </row>
    <row r="4357">
      <c r="A4357" s="160">
        <v>4356.0</v>
      </c>
      <c r="B4357" s="165" t="s">
        <v>4502</v>
      </c>
      <c r="C4357" s="160">
        <v>2.0210701E7</v>
      </c>
      <c r="D4357" s="162"/>
      <c r="E4357" s="162"/>
      <c r="F4357" s="167"/>
      <c r="G4357" s="168"/>
      <c r="H4357" s="162"/>
      <c r="I4357" s="162"/>
      <c r="J4357" s="162"/>
      <c r="K4357" s="162"/>
      <c r="L4357" s="162"/>
      <c r="M4357" s="162"/>
      <c r="N4357" s="162"/>
      <c r="O4357" s="162"/>
      <c r="P4357" s="162"/>
      <c r="Q4357" s="162"/>
      <c r="R4357" s="162"/>
      <c r="S4357" s="162"/>
      <c r="T4357" s="162"/>
      <c r="U4357" s="162"/>
      <c r="V4357" s="162"/>
      <c r="W4357" s="162"/>
      <c r="X4357" s="162"/>
      <c r="Y4357" s="162"/>
      <c r="Z4357" s="162"/>
      <c r="AA4357" s="162"/>
    </row>
    <row r="4358">
      <c r="A4358" s="160">
        <v>4357.0</v>
      </c>
      <c r="B4358" s="165" t="s">
        <v>4503</v>
      </c>
      <c r="C4358" s="160">
        <v>2.0210701E7</v>
      </c>
      <c r="D4358" s="162"/>
      <c r="E4358" s="162"/>
      <c r="F4358" s="167"/>
      <c r="G4358" s="168"/>
      <c r="H4358" s="162"/>
      <c r="I4358" s="162"/>
      <c r="J4358" s="162"/>
      <c r="K4358" s="162"/>
      <c r="L4358" s="162"/>
      <c r="M4358" s="162"/>
      <c r="N4358" s="162"/>
      <c r="O4358" s="162"/>
      <c r="P4358" s="162"/>
      <c r="Q4358" s="162"/>
      <c r="R4358" s="162"/>
      <c r="S4358" s="162"/>
      <c r="T4358" s="162"/>
      <c r="U4358" s="162"/>
      <c r="V4358" s="162"/>
      <c r="W4358" s="162"/>
      <c r="X4358" s="162"/>
      <c r="Y4358" s="162"/>
      <c r="Z4358" s="162"/>
      <c r="AA4358" s="162"/>
    </row>
    <row r="4359">
      <c r="A4359" s="160">
        <v>4358.0</v>
      </c>
      <c r="B4359" s="165" t="s">
        <v>4504</v>
      </c>
      <c r="C4359" s="160">
        <v>2.0210701E7</v>
      </c>
      <c r="D4359" s="162"/>
      <c r="E4359" s="162"/>
      <c r="F4359" s="167"/>
      <c r="G4359" s="168"/>
      <c r="H4359" s="162"/>
      <c r="I4359" s="162"/>
      <c r="J4359" s="162"/>
      <c r="K4359" s="162"/>
      <c r="L4359" s="162"/>
      <c r="M4359" s="162"/>
      <c r="N4359" s="162"/>
      <c r="O4359" s="162"/>
      <c r="P4359" s="162"/>
      <c r="Q4359" s="162"/>
      <c r="R4359" s="162"/>
      <c r="S4359" s="162"/>
      <c r="T4359" s="162"/>
      <c r="U4359" s="162"/>
      <c r="V4359" s="162"/>
      <c r="W4359" s="162"/>
      <c r="X4359" s="162"/>
      <c r="Y4359" s="162"/>
      <c r="Z4359" s="162"/>
      <c r="AA4359" s="162"/>
    </row>
    <row r="4360">
      <c r="A4360" s="160">
        <v>4359.0</v>
      </c>
      <c r="B4360" s="165" t="s">
        <v>4505</v>
      </c>
      <c r="C4360" s="160">
        <v>2.0210701E7</v>
      </c>
      <c r="D4360" s="162"/>
      <c r="E4360" s="162"/>
      <c r="F4360" s="167"/>
      <c r="G4360" s="168"/>
      <c r="H4360" s="162"/>
      <c r="I4360" s="162"/>
      <c r="J4360" s="162"/>
      <c r="K4360" s="162"/>
      <c r="L4360" s="162"/>
      <c r="M4360" s="162"/>
      <c r="N4360" s="162"/>
      <c r="O4360" s="162"/>
      <c r="P4360" s="162"/>
      <c r="Q4360" s="162"/>
      <c r="R4360" s="162"/>
      <c r="S4360" s="162"/>
      <c r="T4360" s="162"/>
      <c r="U4360" s="162"/>
      <c r="V4360" s="162"/>
      <c r="W4360" s="162"/>
      <c r="X4360" s="162"/>
      <c r="Y4360" s="162"/>
      <c r="Z4360" s="162"/>
      <c r="AA4360" s="162"/>
    </row>
    <row r="4361">
      <c r="A4361" s="160">
        <v>4360.0</v>
      </c>
      <c r="B4361" s="165" t="s">
        <v>4506</v>
      </c>
      <c r="C4361" s="160">
        <v>2.0210701E7</v>
      </c>
      <c r="D4361" s="162"/>
      <c r="E4361" s="162"/>
      <c r="F4361" s="167"/>
      <c r="G4361" s="168"/>
      <c r="H4361" s="162"/>
      <c r="I4361" s="162"/>
      <c r="J4361" s="162"/>
      <c r="K4361" s="162"/>
      <c r="L4361" s="162"/>
      <c r="M4361" s="162"/>
      <c r="N4361" s="162"/>
      <c r="O4361" s="162"/>
      <c r="P4361" s="162"/>
      <c r="Q4361" s="162"/>
      <c r="R4361" s="162"/>
      <c r="S4361" s="162"/>
      <c r="T4361" s="162"/>
      <c r="U4361" s="162"/>
      <c r="V4361" s="162"/>
      <c r="W4361" s="162"/>
      <c r="X4361" s="162"/>
      <c r="Y4361" s="162"/>
      <c r="Z4361" s="162"/>
      <c r="AA4361" s="162"/>
    </row>
    <row r="4362">
      <c r="A4362" s="160">
        <v>4361.0</v>
      </c>
      <c r="B4362" s="165" t="s">
        <v>4507</v>
      </c>
      <c r="C4362" s="160">
        <v>2.0210701E7</v>
      </c>
      <c r="D4362" s="162"/>
      <c r="E4362" s="162"/>
      <c r="F4362" s="167"/>
      <c r="G4362" s="168"/>
      <c r="H4362" s="162"/>
      <c r="I4362" s="162"/>
      <c r="J4362" s="162"/>
      <c r="K4362" s="162"/>
      <c r="L4362" s="162"/>
      <c r="M4362" s="162"/>
      <c r="N4362" s="162"/>
      <c r="O4362" s="162"/>
      <c r="P4362" s="162"/>
      <c r="Q4362" s="162"/>
      <c r="R4362" s="162"/>
      <c r="S4362" s="162"/>
      <c r="T4362" s="162"/>
      <c r="U4362" s="162"/>
      <c r="V4362" s="162"/>
      <c r="W4362" s="162"/>
      <c r="X4362" s="162"/>
      <c r="Y4362" s="162"/>
      <c r="Z4362" s="162"/>
      <c r="AA4362" s="162"/>
    </row>
    <row r="4363">
      <c r="A4363" s="160">
        <v>4362.0</v>
      </c>
      <c r="B4363" s="165" t="s">
        <v>4508</v>
      </c>
      <c r="C4363" s="160">
        <v>2.0210701E7</v>
      </c>
      <c r="D4363" s="162"/>
      <c r="E4363" s="162"/>
      <c r="F4363" s="167"/>
      <c r="G4363" s="168"/>
      <c r="H4363" s="162"/>
      <c r="I4363" s="162"/>
      <c r="J4363" s="162"/>
      <c r="K4363" s="162"/>
      <c r="L4363" s="162"/>
      <c r="M4363" s="162"/>
      <c r="N4363" s="162"/>
      <c r="O4363" s="162"/>
      <c r="P4363" s="162"/>
      <c r="Q4363" s="162"/>
      <c r="R4363" s="162"/>
      <c r="S4363" s="162"/>
      <c r="T4363" s="162"/>
      <c r="U4363" s="162"/>
      <c r="V4363" s="162"/>
      <c r="W4363" s="162"/>
      <c r="X4363" s="162"/>
      <c r="Y4363" s="162"/>
      <c r="Z4363" s="162"/>
      <c r="AA4363" s="162"/>
    </row>
    <row r="4364">
      <c r="A4364" s="160">
        <v>4363.0</v>
      </c>
      <c r="B4364" s="165" t="s">
        <v>4509</v>
      </c>
      <c r="C4364" s="160">
        <v>2.0210701E7</v>
      </c>
      <c r="D4364" s="162"/>
      <c r="E4364" s="162"/>
      <c r="F4364" s="167"/>
      <c r="G4364" s="168"/>
      <c r="H4364" s="162"/>
      <c r="I4364" s="162"/>
      <c r="J4364" s="162"/>
      <c r="K4364" s="162"/>
      <c r="L4364" s="162"/>
      <c r="M4364" s="162"/>
      <c r="N4364" s="162"/>
      <c r="O4364" s="162"/>
      <c r="P4364" s="162"/>
      <c r="Q4364" s="162"/>
      <c r="R4364" s="162"/>
      <c r="S4364" s="162"/>
      <c r="T4364" s="162"/>
      <c r="U4364" s="162"/>
      <c r="V4364" s="162"/>
      <c r="W4364" s="162"/>
      <c r="X4364" s="162"/>
      <c r="Y4364" s="162"/>
      <c r="Z4364" s="162"/>
      <c r="AA4364" s="162"/>
    </row>
    <row r="4365">
      <c r="A4365" s="160">
        <v>4364.0</v>
      </c>
      <c r="B4365" s="165" t="s">
        <v>4510</v>
      </c>
      <c r="C4365" s="160">
        <v>2.0210701E7</v>
      </c>
      <c r="D4365" s="162"/>
      <c r="E4365" s="162"/>
      <c r="F4365" s="167"/>
      <c r="G4365" s="168"/>
      <c r="H4365" s="162"/>
      <c r="I4365" s="162"/>
      <c r="J4365" s="162"/>
      <c r="K4365" s="162"/>
      <c r="L4365" s="162"/>
      <c r="M4365" s="162"/>
      <c r="N4365" s="162"/>
      <c r="O4365" s="162"/>
      <c r="P4365" s="162"/>
      <c r="Q4365" s="162"/>
      <c r="R4365" s="162"/>
      <c r="S4365" s="162"/>
      <c r="T4365" s="162"/>
      <c r="U4365" s="162"/>
      <c r="V4365" s="162"/>
      <c r="W4365" s="162"/>
      <c r="X4365" s="162"/>
      <c r="Y4365" s="162"/>
      <c r="Z4365" s="162"/>
      <c r="AA4365" s="162"/>
    </row>
    <row r="4366">
      <c r="A4366" s="160">
        <v>4365.0</v>
      </c>
      <c r="B4366" s="165" t="s">
        <v>4511</v>
      </c>
      <c r="C4366" s="160">
        <v>2.0210701E7</v>
      </c>
      <c r="D4366" s="162"/>
      <c r="E4366" s="162"/>
      <c r="F4366" s="167"/>
      <c r="G4366" s="168"/>
      <c r="H4366" s="162"/>
      <c r="I4366" s="162"/>
      <c r="J4366" s="162"/>
      <c r="K4366" s="162"/>
      <c r="L4366" s="162"/>
      <c r="M4366" s="162"/>
      <c r="N4366" s="162"/>
      <c r="O4366" s="162"/>
      <c r="P4366" s="162"/>
      <c r="Q4366" s="162"/>
      <c r="R4366" s="162"/>
      <c r="S4366" s="162"/>
      <c r="T4366" s="162"/>
      <c r="U4366" s="162"/>
      <c r="V4366" s="162"/>
      <c r="W4366" s="162"/>
      <c r="X4366" s="162"/>
      <c r="Y4366" s="162"/>
      <c r="Z4366" s="162"/>
      <c r="AA4366" s="162"/>
    </row>
    <row r="4367">
      <c r="A4367" s="160">
        <v>4366.0</v>
      </c>
      <c r="B4367" s="165" t="s">
        <v>4512</v>
      </c>
      <c r="C4367" s="160">
        <v>2.0210701E7</v>
      </c>
      <c r="D4367" s="162"/>
      <c r="E4367" s="162"/>
      <c r="F4367" s="167"/>
      <c r="G4367" s="168"/>
      <c r="H4367" s="162"/>
      <c r="I4367" s="162"/>
      <c r="J4367" s="162"/>
      <c r="K4367" s="162"/>
      <c r="L4367" s="162"/>
      <c r="M4367" s="162"/>
      <c r="N4367" s="162"/>
      <c r="O4367" s="162"/>
      <c r="P4367" s="162"/>
      <c r="Q4367" s="162"/>
      <c r="R4367" s="162"/>
      <c r="S4367" s="162"/>
      <c r="T4367" s="162"/>
      <c r="U4367" s="162"/>
      <c r="V4367" s="162"/>
      <c r="W4367" s="162"/>
      <c r="X4367" s="162"/>
      <c r="Y4367" s="162"/>
      <c r="Z4367" s="162"/>
      <c r="AA4367" s="162"/>
    </row>
    <row r="4368">
      <c r="A4368" s="160">
        <v>4367.0</v>
      </c>
      <c r="B4368" s="165" t="s">
        <v>4513</v>
      </c>
      <c r="C4368" s="160">
        <v>2.0210701E7</v>
      </c>
      <c r="D4368" s="162"/>
      <c r="E4368" s="162"/>
      <c r="F4368" s="167"/>
      <c r="G4368" s="168"/>
      <c r="H4368" s="162"/>
      <c r="I4368" s="162"/>
      <c r="J4368" s="162"/>
      <c r="K4368" s="162"/>
      <c r="L4368" s="162"/>
      <c r="M4368" s="162"/>
      <c r="N4368" s="162"/>
      <c r="O4368" s="162"/>
      <c r="P4368" s="162"/>
      <c r="Q4368" s="162"/>
      <c r="R4368" s="162"/>
      <c r="S4368" s="162"/>
      <c r="T4368" s="162"/>
      <c r="U4368" s="162"/>
      <c r="V4368" s="162"/>
      <c r="W4368" s="162"/>
      <c r="X4368" s="162"/>
      <c r="Y4368" s="162"/>
      <c r="Z4368" s="162"/>
      <c r="AA4368" s="162"/>
    </row>
    <row r="4369">
      <c r="A4369" s="160">
        <v>4368.0</v>
      </c>
      <c r="B4369" s="165" t="s">
        <v>4514</v>
      </c>
      <c r="C4369" s="160">
        <v>2.0210701E7</v>
      </c>
      <c r="D4369" s="162"/>
      <c r="E4369" s="162"/>
      <c r="F4369" s="167"/>
      <c r="G4369" s="168"/>
      <c r="H4369" s="162"/>
      <c r="I4369" s="162"/>
      <c r="J4369" s="162"/>
      <c r="K4369" s="162"/>
      <c r="L4369" s="162"/>
      <c r="M4369" s="162"/>
      <c r="N4369" s="162"/>
      <c r="O4369" s="162"/>
      <c r="P4369" s="162"/>
      <c r="Q4369" s="162"/>
      <c r="R4369" s="162"/>
      <c r="S4369" s="162"/>
      <c r="T4369" s="162"/>
      <c r="U4369" s="162"/>
      <c r="V4369" s="162"/>
      <c r="W4369" s="162"/>
      <c r="X4369" s="162"/>
      <c r="Y4369" s="162"/>
      <c r="Z4369" s="162"/>
      <c r="AA4369" s="162"/>
    </row>
    <row r="4370">
      <c r="A4370" s="160">
        <v>4369.0</v>
      </c>
      <c r="B4370" s="165" t="s">
        <v>4515</v>
      </c>
      <c r="C4370" s="160">
        <v>2.0210702E7</v>
      </c>
      <c r="D4370" s="162"/>
      <c r="E4370" s="162"/>
      <c r="F4370" s="167"/>
      <c r="G4370" s="168"/>
      <c r="H4370" s="162"/>
      <c r="I4370" s="162"/>
      <c r="J4370" s="162"/>
      <c r="K4370" s="162"/>
      <c r="L4370" s="162"/>
      <c r="M4370" s="162"/>
      <c r="N4370" s="162"/>
      <c r="O4370" s="162"/>
      <c r="P4370" s="162"/>
      <c r="Q4370" s="162"/>
      <c r="R4370" s="162"/>
      <c r="S4370" s="162"/>
      <c r="T4370" s="162"/>
      <c r="U4370" s="162"/>
      <c r="V4370" s="162"/>
      <c r="W4370" s="162"/>
      <c r="X4370" s="162"/>
      <c r="Y4370" s="162"/>
      <c r="Z4370" s="162"/>
      <c r="AA4370" s="162"/>
    </row>
    <row r="4371">
      <c r="A4371" s="160">
        <v>4370.0</v>
      </c>
      <c r="B4371" s="165" t="s">
        <v>4516</v>
      </c>
      <c r="C4371" s="160">
        <v>2.0210702E7</v>
      </c>
      <c r="D4371" s="162"/>
      <c r="E4371" s="162"/>
      <c r="F4371" s="167"/>
      <c r="G4371" s="168"/>
      <c r="H4371" s="162"/>
      <c r="I4371" s="162"/>
      <c r="J4371" s="162"/>
      <c r="K4371" s="162"/>
      <c r="L4371" s="162"/>
      <c r="M4371" s="162"/>
      <c r="N4371" s="162"/>
      <c r="O4371" s="162"/>
      <c r="P4371" s="162"/>
      <c r="Q4371" s="162"/>
      <c r="R4371" s="162"/>
      <c r="S4371" s="162"/>
      <c r="T4371" s="162"/>
      <c r="U4371" s="162"/>
      <c r="V4371" s="162"/>
      <c r="W4371" s="162"/>
      <c r="X4371" s="162"/>
      <c r="Y4371" s="162"/>
      <c r="Z4371" s="162"/>
      <c r="AA4371" s="162"/>
    </row>
    <row r="4372">
      <c r="A4372" s="160">
        <v>4371.0</v>
      </c>
      <c r="B4372" s="165" t="s">
        <v>4517</v>
      </c>
      <c r="C4372" s="160">
        <v>2.0210702E7</v>
      </c>
      <c r="D4372" s="162"/>
      <c r="E4372" s="162"/>
      <c r="F4372" s="167"/>
      <c r="G4372" s="168"/>
      <c r="H4372" s="162"/>
      <c r="I4372" s="162"/>
      <c r="J4372" s="162"/>
      <c r="K4372" s="162"/>
      <c r="L4372" s="162"/>
      <c r="M4372" s="162"/>
      <c r="N4372" s="162"/>
      <c r="O4372" s="162"/>
      <c r="P4372" s="162"/>
      <c r="Q4372" s="162"/>
      <c r="R4372" s="162"/>
      <c r="S4372" s="162"/>
      <c r="T4372" s="162"/>
      <c r="U4372" s="162"/>
      <c r="V4372" s="162"/>
      <c r="W4372" s="162"/>
      <c r="X4372" s="162"/>
      <c r="Y4372" s="162"/>
      <c r="Z4372" s="162"/>
      <c r="AA4372" s="162"/>
    </row>
    <row r="4373">
      <c r="A4373" s="160">
        <v>4372.0</v>
      </c>
      <c r="B4373" s="165" t="s">
        <v>4518</v>
      </c>
      <c r="C4373" s="160">
        <v>2.0210702E7</v>
      </c>
      <c r="D4373" s="162"/>
      <c r="E4373" s="162"/>
      <c r="F4373" s="167"/>
      <c r="G4373" s="168"/>
      <c r="H4373" s="162"/>
      <c r="I4373" s="162"/>
      <c r="J4373" s="162"/>
      <c r="K4373" s="162"/>
      <c r="L4373" s="162"/>
      <c r="M4373" s="162"/>
      <c r="N4373" s="162"/>
      <c r="O4373" s="162"/>
      <c r="P4373" s="162"/>
      <c r="Q4373" s="162"/>
      <c r="R4373" s="162"/>
      <c r="S4373" s="162"/>
      <c r="T4373" s="162"/>
      <c r="U4373" s="162"/>
      <c r="V4373" s="162"/>
      <c r="W4373" s="162"/>
      <c r="X4373" s="162"/>
      <c r="Y4373" s="162"/>
      <c r="Z4373" s="162"/>
      <c r="AA4373" s="162"/>
    </row>
    <row r="4374">
      <c r="A4374" s="160">
        <v>4373.0</v>
      </c>
      <c r="B4374" s="165" t="s">
        <v>4519</v>
      </c>
      <c r="C4374" s="160">
        <v>2.0210702E7</v>
      </c>
      <c r="D4374" s="162"/>
      <c r="E4374" s="162"/>
      <c r="F4374" s="167"/>
      <c r="G4374" s="168"/>
      <c r="H4374" s="162"/>
      <c r="I4374" s="162"/>
      <c r="J4374" s="162"/>
      <c r="K4374" s="162"/>
      <c r="L4374" s="162"/>
      <c r="M4374" s="162"/>
      <c r="N4374" s="162"/>
      <c r="O4374" s="162"/>
      <c r="P4374" s="162"/>
      <c r="Q4374" s="162"/>
      <c r="R4374" s="162"/>
      <c r="S4374" s="162"/>
      <c r="T4374" s="162"/>
      <c r="U4374" s="162"/>
      <c r="V4374" s="162"/>
      <c r="W4374" s="162"/>
      <c r="X4374" s="162"/>
      <c r="Y4374" s="162"/>
      <c r="Z4374" s="162"/>
      <c r="AA4374" s="162"/>
    </row>
    <row r="4375">
      <c r="A4375" s="160">
        <v>4374.0</v>
      </c>
      <c r="B4375" s="165" t="s">
        <v>4520</v>
      </c>
      <c r="C4375" s="160">
        <v>2.0210702E7</v>
      </c>
      <c r="D4375" s="162"/>
      <c r="E4375" s="162"/>
      <c r="F4375" s="167"/>
      <c r="G4375" s="168"/>
      <c r="H4375" s="162"/>
      <c r="I4375" s="162"/>
      <c r="J4375" s="162"/>
      <c r="K4375" s="162"/>
      <c r="L4375" s="162"/>
      <c r="M4375" s="162"/>
      <c r="N4375" s="162"/>
      <c r="O4375" s="162"/>
      <c r="P4375" s="162"/>
      <c r="Q4375" s="162"/>
      <c r="R4375" s="162"/>
      <c r="S4375" s="162"/>
      <c r="T4375" s="162"/>
      <c r="U4375" s="162"/>
      <c r="V4375" s="162"/>
      <c r="W4375" s="162"/>
      <c r="X4375" s="162"/>
      <c r="Y4375" s="162"/>
      <c r="Z4375" s="162"/>
      <c r="AA4375" s="162"/>
    </row>
    <row r="4376">
      <c r="A4376" s="160">
        <v>4375.0</v>
      </c>
      <c r="B4376" s="165" t="s">
        <v>4521</v>
      </c>
      <c r="C4376" s="160">
        <v>2.0210702E7</v>
      </c>
      <c r="D4376" s="162"/>
      <c r="E4376" s="162"/>
      <c r="F4376" s="167"/>
      <c r="G4376" s="168"/>
      <c r="H4376" s="162"/>
      <c r="I4376" s="162"/>
      <c r="J4376" s="162"/>
      <c r="K4376" s="162"/>
      <c r="L4376" s="162"/>
      <c r="M4376" s="162"/>
      <c r="N4376" s="162"/>
      <c r="O4376" s="162"/>
      <c r="P4376" s="162"/>
      <c r="Q4376" s="162"/>
      <c r="R4376" s="162"/>
      <c r="S4376" s="162"/>
      <c r="T4376" s="162"/>
      <c r="U4376" s="162"/>
      <c r="V4376" s="162"/>
      <c r="W4376" s="162"/>
      <c r="X4376" s="162"/>
      <c r="Y4376" s="162"/>
      <c r="Z4376" s="162"/>
      <c r="AA4376" s="162"/>
    </row>
    <row r="4377">
      <c r="A4377" s="160">
        <v>4376.0</v>
      </c>
      <c r="B4377" s="165" t="s">
        <v>4522</v>
      </c>
      <c r="C4377" s="160">
        <v>2.0210702E7</v>
      </c>
      <c r="D4377" s="162"/>
      <c r="E4377" s="162"/>
      <c r="F4377" s="167"/>
      <c r="G4377" s="168"/>
      <c r="H4377" s="162"/>
      <c r="I4377" s="162"/>
      <c r="J4377" s="162"/>
      <c r="K4377" s="162"/>
      <c r="L4377" s="162"/>
      <c r="M4377" s="162"/>
      <c r="N4377" s="162"/>
      <c r="O4377" s="162"/>
      <c r="P4377" s="162"/>
      <c r="Q4377" s="162"/>
      <c r="R4377" s="162"/>
      <c r="S4377" s="162"/>
      <c r="T4377" s="162"/>
      <c r="U4377" s="162"/>
      <c r="V4377" s="162"/>
      <c r="W4377" s="162"/>
      <c r="X4377" s="162"/>
      <c r="Y4377" s="162"/>
      <c r="Z4377" s="162"/>
      <c r="AA4377" s="162"/>
    </row>
    <row r="4378">
      <c r="A4378" s="160">
        <v>4377.0</v>
      </c>
      <c r="B4378" s="165" t="s">
        <v>4523</v>
      </c>
      <c r="C4378" s="160">
        <v>2.0210702E7</v>
      </c>
      <c r="D4378" s="162"/>
      <c r="E4378" s="162"/>
      <c r="F4378" s="167"/>
      <c r="G4378" s="168"/>
      <c r="H4378" s="162"/>
      <c r="I4378" s="162"/>
      <c r="J4378" s="162"/>
      <c r="K4378" s="162"/>
      <c r="L4378" s="162"/>
      <c r="M4378" s="162"/>
      <c r="N4378" s="162"/>
      <c r="O4378" s="162"/>
      <c r="P4378" s="162"/>
      <c r="Q4378" s="162"/>
      <c r="R4378" s="162"/>
      <c r="S4378" s="162"/>
      <c r="T4378" s="162"/>
      <c r="U4378" s="162"/>
      <c r="V4378" s="162"/>
      <c r="W4378" s="162"/>
      <c r="X4378" s="162"/>
      <c r="Y4378" s="162"/>
      <c r="Z4378" s="162"/>
      <c r="AA4378" s="162"/>
    </row>
    <row r="4379">
      <c r="A4379" s="160">
        <v>4378.0</v>
      </c>
      <c r="B4379" s="165" t="s">
        <v>4524</v>
      </c>
      <c r="C4379" s="160">
        <v>2.0210702E7</v>
      </c>
      <c r="D4379" s="162"/>
      <c r="E4379" s="162"/>
      <c r="F4379" s="167"/>
      <c r="G4379" s="168"/>
      <c r="H4379" s="162"/>
      <c r="I4379" s="162"/>
      <c r="J4379" s="162"/>
      <c r="K4379" s="162"/>
      <c r="L4379" s="162"/>
      <c r="M4379" s="162"/>
      <c r="N4379" s="162"/>
      <c r="O4379" s="162"/>
      <c r="P4379" s="162"/>
      <c r="Q4379" s="162"/>
      <c r="R4379" s="162"/>
      <c r="S4379" s="162"/>
      <c r="T4379" s="162"/>
      <c r="U4379" s="162"/>
      <c r="V4379" s="162"/>
      <c r="W4379" s="162"/>
      <c r="X4379" s="162"/>
      <c r="Y4379" s="162"/>
      <c r="Z4379" s="162"/>
      <c r="AA4379" s="162"/>
    </row>
    <row r="4380">
      <c r="A4380" s="160">
        <v>4379.0</v>
      </c>
      <c r="B4380" s="165" t="s">
        <v>4525</v>
      </c>
      <c r="C4380" s="160">
        <v>2.0210702E7</v>
      </c>
      <c r="D4380" s="162"/>
      <c r="E4380" s="162"/>
      <c r="F4380" s="167"/>
      <c r="G4380" s="168"/>
      <c r="H4380" s="162"/>
      <c r="I4380" s="162"/>
      <c r="J4380" s="162"/>
      <c r="K4380" s="162"/>
      <c r="L4380" s="162"/>
      <c r="M4380" s="162"/>
      <c r="N4380" s="162"/>
      <c r="O4380" s="162"/>
      <c r="P4380" s="162"/>
      <c r="Q4380" s="162"/>
      <c r="R4380" s="162"/>
      <c r="S4380" s="162"/>
      <c r="T4380" s="162"/>
      <c r="U4380" s="162"/>
      <c r="V4380" s="162"/>
      <c r="W4380" s="162"/>
      <c r="X4380" s="162"/>
      <c r="Y4380" s="162"/>
      <c r="Z4380" s="162"/>
      <c r="AA4380" s="162"/>
    </row>
    <row r="4381">
      <c r="A4381" s="160">
        <v>4380.0</v>
      </c>
      <c r="B4381" s="165" t="s">
        <v>4526</v>
      </c>
      <c r="C4381" s="160">
        <v>2.0210702E7</v>
      </c>
      <c r="D4381" s="162"/>
      <c r="E4381" s="162"/>
      <c r="F4381" s="167"/>
      <c r="G4381" s="168"/>
      <c r="H4381" s="162"/>
      <c r="I4381" s="162"/>
      <c r="J4381" s="162"/>
      <c r="K4381" s="162"/>
      <c r="L4381" s="162"/>
      <c r="M4381" s="162"/>
      <c r="N4381" s="162"/>
      <c r="O4381" s="162"/>
      <c r="P4381" s="162"/>
      <c r="Q4381" s="162"/>
      <c r="R4381" s="162"/>
      <c r="S4381" s="162"/>
      <c r="T4381" s="162"/>
      <c r="U4381" s="162"/>
      <c r="V4381" s="162"/>
      <c r="W4381" s="162"/>
      <c r="X4381" s="162"/>
      <c r="Y4381" s="162"/>
      <c r="Z4381" s="162"/>
      <c r="AA4381" s="162"/>
    </row>
    <row r="4382">
      <c r="A4382" s="160">
        <v>4381.0</v>
      </c>
      <c r="B4382" s="165" t="s">
        <v>4527</v>
      </c>
      <c r="C4382" s="160">
        <v>2.0210702E7</v>
      </c>
      <c r="D4382" s="162"/>
      <c r="E4382" s="162"/>
      <c r="F4382" s="167"/>
      <c r="G4382" s="168"/>
      <c r="H4382" s="162"/>
      <c r="I4382" s="162"/>
      <c r="J4382" s="162"/>
      <c r="K4382" s="162"/>
      <c r="L4382" s="162"/>
      <c r="M4382" s="162"/>
      <c r="N4382" s="162"/>
      <c r="O4382" s="162"/>
      <c r="P4382" s="162"/>
      <c r="Q4382" s="162"/>
      <c r="R4382" s="162"/>
      <c r="S4382" s="162"/>
      <c r="T4382" s="162"/>
      <c r="U4382" s="162"/>
      <c r="V4382" s="162"/>
      <c r="W4382" s="162"/>
      <c r="X4382" s="162"/>
      <c r="Y4382" s="162"/>
      <c r="Z4382" s="162"/>
      <c r="AA4382" s="162"/>
    </row>
    <row r="4383">
      <c r="A4383" s="160">
        <v>4382.0</v>
      </c>
      <c r="B4383" s="165" t="s">
        <v>4528</v>
      </c>
      <c r="C4383" s="160">
        <v>2.0210702E7</v>
      </c>
      <c r="D4383" s="162"/>
      <c r="E4383" s="162"/>
      <c r="F4383" s="167"/>
      <c r="G4383" s="168"/>
      <c r="H4383" s="162"/>
      <c r="I4383" s="162"/>
      <c r="J4383" s="162"/>
      <c r="K4383" s="162"/>
      <c r="L4383" s="162"/>
      <c r="M4383" s="162"/>
      <c r="N4383" s="162"/>
      <c r="O4383" s="162"/>
      <c r="P4383" s="162"/>
      <c r="Q4383" s="162"/>
      <c r="R4383" s="162"/>
      <c r="S4383" s="162"/>
      <c r="T4383" s="162"/>
      <c r="U4383" s="162"/>
      <c r="V4383" s="162"/>
      <c r="W4383" s="162"/>
      <c r="X4383" s="162"/>
      <c r="Y4383" s="162"/>
      <c r="Z4383" s="162"/>
      <c r="AA4383" s="162"/>
    </row>
    <row r="4384">
      <c r="A4384" s="160">
        <v>4383.0</v>
      </c>
      <c r="B4384" s="165" t="s">
        <v>4529</v>
      </c>
      <c r="C4384" s="160">
        <v>2.0210702E7</v>
      </c>
      <c r="D4384" s="162"/>
      <c r="E4384" s="162"/>
      <c r="F4384" s="167"/>
      <c r="G4384" s="168"/>
      <c r="H4384" s="162"/>
      <c r="I4384" s="162"/>
      <c r="J4384" s="162"/>
      <c r="K4384" s="162"/>
      <c r="L4384" s="162"/>
      <c r="M4384" s="162"/>
      <c r="N4384" s="162"/>
      <c r="O4384" s="162"/>
      <c r="P4384" s="162"/>
      <c r="Q4384" s="162"/>
      <c r="R4384" s="162"/>
      <c r="S4384" s="162"/>
      <c r="T4384" s="162"/>
      <c r="U4384" s="162"/>
      <c r="V4384" s="162"/>
      <c r="W4384" s="162"/>
      <c r="X4384" s="162"/>
      <c r="Y4384" s="162"/>
      <c r="Z4384" s="162"/>
      <c r="AA4384" s="162"/>
    </row>
    <row r="4385">
      <c r="A4385" s="160">
        <v>4384.0</v>
      </c>
      <c r="B4385" s="165" t="s">
        <v>4530</v>
      </c>
      <c r="C4385" s="160">
        <v>2.0210702E7</v>
      </c>
      <c r="D4385" s="162"/>
      <c r="E4385" s="162"/>
      <c r="F4385" s="167"/>
      <c r="G4385" s="168"/>
      <c r="H4385" s="162"/>
      <c r="I4385" s="162"/>
      <c r="J4385" s="162"/>
      <c r="K4385" s="162"/>
      <c r="L4385" s="162"/>
      <c r="M4385" s="162"/>
      <c r="N4385" s="162"/>
      <c r="O4385" s="162"/>
      <c r="P4385" s="162"/>
      <c r="Q4385" s="162"/>
      <c r="R4385" s="162"/>
      <c r="S4385" s="162"/>
      <c r="T4385" s="162"/>
      <c r="U4385" s="162"/>
      <c r="V4385" s="162"/>
      <c r="W4385" s="162"/>
      <c r="X4385" s="162"/>
      <c r="Y4385" s="162"/>
      <c r="Z4385" s="162"/>
      <c r="AA4385" s="162"/>
    </row>
    <row r="4386">
      <c r="A4386" s="160">
        <v>4385.0</v>
      </c>
      <c r="B4386" s="165" t="s">
        <v>4531</v>
      </c>
      <c r="C4386" s="160">
        <v>2.0210702E7</v>
      </c>
      <c r="D4386" s="162"/>
      <c r="E4386" s="162"/>
      <c r="F4386" s="167"/>
      <c r="G4386" s="168"/>
      <c r="H4386" s="162"/>
      <c r="I4386" s="162"/>
      <c r="J4386" s="162"/>
      <c r="K4386" s="162"/>
      <c r="L4386" s="162"/>
      <c r="M4386" s="162"/>
      <c r="N4386" s="162"/>
      <c r="O4386" s="162"/>
      <c r="P4386" s="162"/>
      <c r="Q4386" s="162"/>
      <c r="R4386" s="162"/>
      <c r="S4386" s="162"/>
      <c r="T4386" s="162"/>
      <c r="U4386" s="162"/>
      <c r="V4386" s="162"/>
      <c r="W4386" s="162"/>
      <c r="X4386" s="162"/>
      <c r="Y4386" s="162"/>
      <c r="Z4386" s="162"/>
      <c r="AA4386" s="162"/>
    </row>
    <row r="4387">
      <c r="A4387" s="160">
        <v>4386.0</v>
      </c>
      <c r="B4387" s="165" t="s">
        <v>4532</v>
      </c>
      <c r="C4387" s="160">
        <v>2.0210702E7</v>
      </c>
      <c r="D4387" s="162"/>
      <c r="E4387" s="162"/>
      <c r="F4387" s="167"/>
      <c r="G4387" s="168"/>
      <c r="H4387" s="162"/>
      <c r="I4387" s="162"/>
      <c r="J4387" s="162"/>
      <c r="K4387" s="162"/>
      <c r="L4387" s="162"/>
      <c r="M4387" s="162"/>
      <c r="N4387" s="162"/>
      <c r="O4387" s="162"/>
      <c r="P4387" s="162"/>
      <c r="Q4387" s="162"/>
      <c r="R4387" s="162"/>
      <c r="S4387" s="162"/>
      <c r="T4387" s="162"/>
      <c r="U4387" s="162"/>
      <c r="V4387" s="162"/>
      <c r="W4387" s="162"/>
      <c r="X4387" s="162"/>
      <c r="Y4387" s="162"/>
      <c r="Z4387" s="162"/>
      <c r="AA4387" s="162"/>
    </row>
    <row r="4388">
      <c r="A4388" s="160">
        <v>4387.0</v>
      </c>
      <c r="B4388" s="165" t="s">
        <v>4533</v>
      </c>
      <c r="C4388" s="160">
        <v>2.0210702E7</v>
      </c>
      <c r="D4388" s="162"/>
      <c r="E4388" s="162"/>
      <c r="F4388" s="167"/>
      <c r="G4388" s="168"/>
      <c r="H4388" s="162"/>
      <c r="I4388" s="162"/>
      <c r="J4388" s="162"/>
      <c r="K4388" s="162"/>
      <c r="L4388" s="162"/>
      <c r="M4388" s="162"/>
      <c r="N4388" s="162"/>
      <c r="O4388" s="162"/>
      <c r="P4388" s="162"/>
      <c r="Q4388" s="162"/>
      <c r="R4388" s="162"/>
      <c r="S4388" s="162"/>
      <c r="T4388" s="162"/>
      <c r="U4388" s="162"/>
      <c r="V4388" s="162"/>
      <c r="W4388" s="162"/>
      <c r="X4388" s="162"/>
      <c r="Y4388" s="162"/>
      <c r="Z4388" s="162"/>
      <c r="AA4388" s="162"/>
    </row>
    <row r="4389">
      <c r="A4389" s="160">
        <v>4388.0</v>
      </c>
      <c r="B4389" s="165" t="s">
        <v>4534</v>
      </c>
      <c r="C4389" s="160">
        <v>2.0210702E7</v>
      </c>
      <c r="D4389" s="162"/>
      <c r="E4389" s="162"/>
      <c r="F4389" s="167"/>
      <c r="G4389" s="168"/>
      <c r="H4389" s="162"/>
      <c r="I4389" s="162"/>
      <c r="J4389" s="162"/>
      <c r="K4389" s="162"/>
      <c r="L4389" s="162"/>
      <c r="M4389" s="162"/>
      <c r="N4389" s="162"/>
      <c r="O4389" s="162"/>
      <c r="P4389" s="162"/>
      <c r="Q4389" s="162"/>
      <c r="R4389" s="162"/>
      <c r="S4389" s="162"/>
      <c r="T4389" s="162"/>
      <c r="U4389" s="162"/>
      <c r="V4389" s="162"/>
      <c r="W4389" s="162"/>
      <c r="X4389" s="162"/>
      <c r="Y4389" s="162"/>
      <c r="Z4389" s="162"/>
      <c r="AA4389" s="162"/>
    </row>
    <row r="4390">
      <c r="A4390" s="160">
        <v>4389.0</v>
      </c>
      <c r="B4390" s="165" t="s">
        <v>4535</v>
      </c>
      <c r="C4390" s="160">
        <v>2.0210702E7</v>
      </c>
      <c r="D4390" s="162"/>
      <c r="E4390" s="162"/>
      <c r="F4390" s="167"/>
      <c r="G4390" s="168"/>
      <c r="H4390" s="162"/>
      <c r="I4390" s="162"/>
      <c r="J4390" s="162"/>
      <c r="K4390" s="162"/>
      <c r="L4390" s="162"/>
      <c r="M4390" s="162"/>
      <c r="N4390" s="162"/>
      <c r="O4390" s="162"/>
      <c r="P4390" s="162"/>
      <c r="Q4390" s="162"/>
      <c r="R4390" s="162"/>
      <c r="S4390" s="162"/>
      <c r="T4390" s="162"/>
      <c r="U4390" s="162"/>
      <c r="V4390" s="162"/>
      <c r="W4390" s="162"/>
      <c r="X4390" s="162"/>
      <c r="Y4390" s="162"/>
      <c r="Z4390" s="162"/>
      <c r="AA4390" s="162"/>
    </row>
    <row r="4391">
      <c r="A4391" s="160">
        <v>4390.0</v>
      </c>
      <c r="B4391" s="165" t="s">
        <v>4536</v>
      </c>
      <c r="C4391" s="160">
        <v>2.0210702E7</v>
      </c>
      <c r="D4391" s="162"/>
      <c r="E4391" s="162"/>
      <c r="F4391" s="167"/>
      <c r="G4391" s="168"/>
      <c r="H4391" s="162"/>
      <c r="I4391" s="162"/>
      <c r="J4391" s="162"/>
      <c r="K4391" s="162"/>
      <c r="L4391" s="162"/>
      <c r="M4391" s="162"/>
      <c r="N4391" s="162"/>
      <c r="O4391" s="162"/>
      <c r="P4391" s="162"/>
      <c r="Q4391" s="162"/>
      <c r="R4391" s="162"/>
      <c r="S4391" s="162"/>
      <c r="T4391" s="162"/>
      <c r="U4391" s="162"/>
      <c r="V4391" s="162"/>
      <c r="W4391" s="162"/>
      <c r="X4391" s="162"/>
      <c r="Y4391" s="162"/>
      <c r="Z4391" s="162"/>
      <c r="AA4391" s="162"/>
    </row>
    <row r="4392">
      <c r="A4392" s="160">
        <v>4391.0</v>
      </c>
      <c r="B4392" s="165" t="s">
        <v>4537</v>
      </c>
      <c r="C4392" s="160">
        <v>2.0210702E7</v>
      </c>
      <c r="D4392" s="162"/>
      <c r="E4392" s="162"/>
      <c r="F4392" s="167"/>
      <c r="G4392" s="168"/>
      <c r="H4392" s="162"/>
      <c r="I4392" s="162"/>
      <c r="J4392" s="162"/>
      <c r="K4392" s="162"/>
      <c r="L4392" s="162"/>
      <c r="M4392" s="162"/>
      <c r="N4392" s="162"/>
      <c r="O4392" s="162"/>
      <c r="P4392" s="162"/>
      <c r="Q4392" s="162"/>
      <c r="R4392" s="162"/>
      <c r="S4392" s="162"/>
      <c r="T4392" s="162"/>
      <c r="U4392" s="162"/>
      <c r="V4392" s="162"/>
      <c r="W4392" s="162"/>
      <c r="X4392" s="162"/>
      <c r="Y4392" s="162"/>
      <c r="Z4392" s="162"/>
      <c r="AA4392" s="162"/>
    </row>
    <row r="4393">
      <c r="A4393" s="160">
        <v>4392.0</v>
      </c>
      <c r="B4393" s="165" t="s">
        <v>4538</v>
      </c>
      <c r="C4393" s="160">
        <v>2.0210702E7</v>
      </c>
      <c r="D4393" s="162"/>
      <c r="E4393" s="162"/>
      <c r="F4393" s="167"/>
      <c r="G4393" s="168"/>
      <c r="H4393" s="162"/>
      <c r="I4393" s="162"/>
      <c r="J4393" s="162"/>
      <c r="K4393" s="162"/>
      <c r="L4393" s="162"/>
      <c r="M4393" s="162"/>
      <c r="N4393" s="162"/>
      <c r="O4393" s="162"/>
      <c r="P4393" s="162"/>
      <c r="Q4393" s="162"/>
      <c r="R4393" s="162"/>
      <c r="S4393" s="162"/>
      <c r="T4393" s="162"/>
      <c r="U4393" s="162"/>
      <c r="V4393" s="162"/>
      <c r="W4393" s="162"/>
      <c r="X4393" s="162"/>
      <c r="Y4393" s="162"/>
      <c r="Z4393" s="162"/>
      <c r="AA4393" s="162"/>
    </row>
    <row r="4394">
      <c r="A4394" s="160">
        <v>4393.0</v>
      </c>
      <c r="B4394" s="165" t="s">
        <v>4539</v>
      </c>
      <c r="C4394" s="160">
        <v>2.0210703E7</v>
      </c>
      <c r="D4394" s="162"/>
      <c r="E4394" s="162"/>
      <c r="F4394" s="167"/>
      <c r="G4394" s="168"/>
      <c r="H4394" s="162"/>
      <c r="I4394" s="162"/>
      <c r="J4394" s="162"/>
      <c r="K4394" s="162"/>
      <c r="L4394" s="162"/>
      <c r="M4394" s="162"/>
      <c r="N4394" s="162"/>
      <c r="O4394" s="162"/>
      <c r="P4394" s="162"/>
      <c r="Q4394" s="162"/>
      <c r="R4394" s="162"/>
      <c r="S4394" s="162"/>
      <c r="T4394" s="162"/>
      <c r="U4394" s="162"/>
      <c r="V4394" s="162"/>
      <c r="W4394" s="162"/>
      <c r="X4394" s="162"/>
      <c r="Y4394" s="162"/>
      <c r="Z4394" s="162"/>
      <c r="AA4394" s="162"/>
    </row>
    <row r="4395">
      <c r="A4395" s="160">
        <v>4394.0</v>
      </c>
      <c r="B4395" s="165" t="s">
        <v>4540</v>
      </c>
      <c r="C4395" s="160">
        <v>2.0210703E7</v>
      </c>
      <c r="D4395" s="162"/>
      <c r="E4395" s="162"/>
      <c r="F4395" s="167"/>
      <c r="G4395" s="168"/>
      <c r="H4395" s="162"/>
      <c r="I4395" s="162"/>
      <c r="J4395" s="162"/>
      <c r="K4395" s="162"/>
      <c r="L4395" s="162"/>
      <c r="M4395" s="162"/>
      <c r="N4395" s="162"/>
      <c r="O4395" s="162"/>
      <c r="P4395" s="162"/>
      <c r="Q4395" s="162"/>
      <c r="R4395" s="162"/>
      <c r="S4395" s="162"/>
      <c r="T4395" s="162"/>
      <c r="U4395" s="162"/>
      <c r="V4395" s="162"/>
      <c r="W4395" s="162"/>
      <c r="X4395" s="162"/>
      <c r="Y4395" s="162"/>
      <c r="Z4395" s="162"/>
      <c r="AA4395" s="162"/>
    </row>
    <row r="4396">
      <c r="A4396" s="160">
        <v>4395.0</v>
      </c>
      <c r="B4396" s="165" t="s">
        <v>4541</v>
      </c>
      <c r="C4396" s="160">
        <v>2.0210703E7</v>
      </c>
      <c r="D4396" s="162"/>
      <c r="E4396" s="162"/>
      <c r="F4396" s="167"/>
      <c r="G4396" s="168"/>
      <c r="H4396" s="162"/>
      <c r="I4396" s="162"/>
      <c r="J4396" s="162"/>
      <c r="K4396" s="162"/>
      <c r="L4396" s="162"/>
      <c r="M4396" s="162"/>
      <c r="N4396" s="162"/>
      <c r="O4396" s="162"/>
      <c r="P4396" s="162"/>
      <c r="Q4396" s="162"/>
      <c r="R4396" s="162"/>
      <c r="S4396" s="162"/>
      <c r="T4396" s="162"/>
      <c r="U4396" s="162"/>
      <c r="V4396" s="162"/>
      <c r="W4396" s="162"/>
      <c r="X4396" s="162"/>
      <c r="Y4396" s="162"/>
      <c r="Z4396" s="162"/>
      <c r="AA4396" s="162"/>
    </row>
    <row r="4397">
      <c r="A4397" s="160">
        <v>4396.0</v>
      </c>
      <c r="B4397" s="165" t="s">
        <v>4542</v>
      </c>
      <c r="C4397" s="160">
        <v>2.0210703E7</v>
      </c>
      <c r="D4397" s="162"/>
      <c r="E4397" s="162"/>
      <c r="F4397" s="167"/>
      <c r="G4397" s="168"/>
      <c r="H4397" s="162"/>
      <c r="I4397" s="162"/>
      <c r="J4397" s="162"/>
      <c r="K4397" s="162"/>
      <c r="L4397" s="162"/>
      <c r="M4397" s="162"/>
      <c r="N4397" s="162"/>
      <c r="O4397" s="162"/>
      <c r="P4397" s="162"/>
      <c r="Q4397" s="162"/>
      <c r="R4397" s="162"/>
      <c r="S4397" s="162"/>
      <c r="T4397" s="162"/>
      <c r="U4397" s="162"/>
      <c r="V4397" s="162"/>
      <c r="W4397" s="162"/>
      <c r="X4397" s="162"/>
      <c r="Y4397" s="162"/>
      <c r="Z4397" s="162"/>
      <c r="AA4397" s="162"/>
    </row>
    <row r="4398">
      <c r="A4398" s="160">
        <v>4397.0</v>
      </c>
      <c r="B4398" s="165" t="s">
        <v>4543</v>
      </c>
      <c r="C4398" s="160">
        <v>2.0210703E7</v>
      </c>
      <c r="D4398" s="162"/>
      <c r="E4398" s="162"/>
      <c r="F4398" s="167"/>
      <c r="G4398" s="168"/>
      <c r="H4398" s="162"/>
      <c r="I4398" s="162"/>
      <c r="J4398" s="162"/>
      <c r="K4398" s="162"/>
      <c r="L4398" s="162"/>
      <c r="M4398" s="162"/>
      <c r="N4398" s="162"/>
      <c r="O4398" s="162"/>
      <c r="P4398" s="162"/>
      <c r="Q4398" s="162"/>
      <c r="R4398" s="162"/>
      <c r="S4398" s="162"/>
      <c r="T4398" s="162"/>
      <c r="U4398" s="162"/>
      <c r="V4398" s="162"/>
      <c r="W4398" s="162"/>
      <c r="X4398" s="162"/>
      <c r="Y4398" s="162"/>
      <c r="Z4398" s="162"/>
      <c r="AA4398" s="162"/>
    </row>
    <row r="4399">
      <c r="A4399" s="160">
        <v>4398.0</v>
      </c>
      <c r="B4399" s="165" t="s">
        <v>4544</v>
      </c>
      <c r="C4399" s="160">
        <v>2.0210703E7</v>
      </c>
      <c r="D4399" s="162"/>
      <c r="E4399" s="162"/>
      <c r="F4399" s="167"/>
      <c r="G4399" s="168"/>
      <c r="H4399" s="162"/>
      <c r="I4399" s="162"/>
      <c r="J4399" s="162"/>
      <c r="K4399" s="162"/>
      <c r="L4399" s="162"/>
      <c r="M4399" s="162"/>
      <c r="N4399" s="162"/>
      <c r="O4399" s="162"/>
      <c r="P4399" s="162"/>
      <c r="Q4399" s="162"/>
      <c r="R4399" s="162"/>
      <c r="S4399" s="162"/>
      <c r="T4399" s="162"/>
      <c r="U4399" s="162"/>
      <c r="V4399" s="162"/>
      <c r="W4399" s="162"/>
      <c r="X4399" s="162"/>
      <c r="Y4399" s="162"/>
      <c r="Z4399" s="162"/>
      <c r="AA4399" s="162"/>
    </row>
    <row r="4400">
      <c r="A4400" s="160">
        <v>4399.0</v>
      </c>
      <c r="B4400" s="165" t="s">
        <v>4545</v>
      </c>
      <c r="C4400" s="160">
        <v>2.0210703E7</v>
      </c>
      <c r="D4400" s="162"/>
      <c r="E4400" s="162"/>
      <c r="F4400" s="167"/>
      <c r="G4400" s="168"/>
      <c r="H4400" s="162"/>
      <c r="I4400" s="162"/>
      <c r="J4400" s="162"/>
      <c r="K4400" s="162"/>
      <c r="L4400" s="162"/>
      <c r="M4400" s="162"/>
      <c r="N4400" s="162"/>
      <c r="O4400" s="162"/>
      <c r="P4400" s="162"/>
      <c r="Q4400" s="162"/>
      <c r="R4400" s="162"/>
      <c r="S4400" s="162"/>
      <c r="T4400" s="162"/>
      <c r="U4400" s="162"/>
      <c r="V4400" s="162"/>
      <c r="W4400" s="162"/>
      <c r="X4400" s="162"/>
      <c r="Y4400" s="162"/>
      <c r="Z4400" s="162"/>
      <c r="AA4400" s="162"/>
    </row>
    <row r="4401">
      <c r="A4401" s="160">
        <v>4400.0</v>
      </c>
      <c r="B4401" s="165" t="s">
        <v>4546</v>
      </c>
      <c r="C4401" s="160">
        <v>2.0210703E7</v>
      </c>
      <c r="D4401" s="162"/>
      <c r="E4401" s="162"/>
      <c r="F4401" s="167"/>
      <c r="G4401" s="168"/>
      <c r="H4401" s="162"/>
      <c r="I4401" s="162"/>
      <c r="J4401" s="162"/>
      <c r="K4401" s="162"/>
      <c r="L4401" s="162"/>
      <c r="M4401" s="162"/>
      <c r="N4401" s="162"/>
      <c r="O4401" s="162"/>
      <c r="P4401" s="162"/>
      <c r="Q4401" s="162"/>
      <c r="R4401" s="162"/>
      <c r="S4401" s="162"/>
      <c r="T4401" s="162"/>
      <c r="U4401" s="162"/>
      <c r="V4401" s="162"/>
      <c r="W4401" s="162"/>
      <c r="X4401" s="162"/>
      <c r="Y4401" s="162"/>
      <c r="Z4401" s="162"/>
      <c r="AA4401" s="162"/>
    </row>
    <row r="4402">
      <c r="A4402" s="160">
        <v>4401.0</v>
      </c>
      <c r="B4402" s="165" t="s">
        <v>4547</v>
      </c>
      <c r="C4402" s="160">
        <v>2.0210703E7</v>
      </c>
      <c r="D4402" s="162"/>
      <c r="E4402" s="162"/>
      <c r="F4402" s="167"/>
      <c r="G4402" s="168"/>
      <c r="H4402" s="162"/>
      <c r="I4402" s="162"/>
      <c r="J4402" s="162"/>
      <c r="K4402" s="162"/>
      <c r="L4402" s="162"/>
      <c r="M4402" s="162"/>
      <c r="N4402" s="162"/>
      <c r="O4402" s="162"/>
      <c r="P4402" s="162"/>
      <c r="Q4402" s="162"/>
      <c r="R4402" s="162"/>
      <c r="S4402" s="162"/>
      <c r="T4402" s="162"/>
      <c r="U4402" s="162"/>
      <c r="V4402" s="162"/>
      <c r="W4402" s="162"/>
      <c r="X4402" s="162"/>
      <c r="Y4402" s="162"/>
      <c r="Z4402" s="162"/>
      <c r="AA4402" s="162"/>
    </row>
    <row r="4403">
      <c r="A4403" s="160">
        <v>4402.0</v>
      </c>
      <c r="B4403" s="165" t="s">
        <v>4548</v>
      </c>
      <c r="C4403" s="160">
        <v>2.0210703E7</v>
      </c>
      <c r="D4403" s="162"/>
      <c r="E4403" s="162"/>
      <c r="F4403" s="167"/>
      <c r="G4403" s="168"/>
      <c r="H4403" s="162"/>
      <c r="I4403" s="162"/>
      <c r="J4403" s="162"/>
      <c r="K4403" s="162"/>
      <c r="L4403" s="162"/>
      <c r="M4403" s="162"/>
      <c r="N4403" s="162"/>
      <c r="O4403" s="162"/>
      <c r="P4403" s="162"/>
      <c r="Q4403" s="162"/>
      <c r="R4403" s="162"/>
      <c r="S4403" s="162"/>
      <c r="T4403" s="162"/>
      <c r="U4403" s="162"/>
      <c r="V4403" s="162"/>
      <c r="W4403" s="162"/>
      <c r="X4403" s="162"/>
      <c r="Y4403" s="162"/>
      <c r="Z4403" s="162"/>
      <c r="AA4403" s="162"/>
    </row>
    <row r="4404">
      <c r="A4404" s="160">
        <v>4403.0</v>
      </c>
      <c r="B4404" s="165" t="s">
        <v>4549</v>
      </c>
      <c r="C4404" s="160">
        <v>2.0210703E7</v>
      </c>
      <c r="D4404" s="162"/>
      <c r="E4404" s="162"/>
      <c r="F4404" s="167"/>
      <c r="G4404" s="168"/>
      <c r="H4404" s="162"/>
      <c r="I4404" s="162"/>
      <c r="J4404" s="162"/>
      <c r="K4404" s="162"/>
      <c r="L4404" s="162"/>
      <c r="M4404" s="162"/>
      <c r="N4404" s="162"/>
      <c r="O4404" s="162"/>
      <c r="P4404" s="162"/>
      <c r="Q4404" s="162"/>
      <c r="R4404" s="162"/>
      <c r="S4404" s="162"/>
      <c r="T4404" s="162"/>
      <c r="U4404" s="162"/>
      <c r="V4404" s="162"/>
      <c r="W4404" s="162"/>
      <c r="X4404" s="162"/>
      <c r="Y4404" s="162"/>
      <c r="Z4404" s="162"/>
      <c r="AA4404" s="162"/>
    </row>
    <row r="4405">
      <c r="A4405" s="160">
        <v>4404.0</v>
      </c>
      <c r="B4405" s="165" t="s">
        <v>4550</v>
      </c>
      <c r="C4405" s="160">
        <v>2.0210703E7</v>
      </c>
      <c r="D4405" s="162"/>
      <c r="E4405" s="162"/>
      <c r="F4405" s="167"/>
      <c r="G4405" s="168"/>
      <c r="H4405" s="162"/>
      <c r="I4405" s="162"/>
      <c r="J4405" s="162"/>
      <c r="K4405" s="162"/>
      <c r="L4405" s="162"/>
      <c r="M4405" s="162"/>
      <c r="N4405" s="162"/>
      <c r="O4405" s="162"/>
      <c r="P4405" s="162"/>
      <c r="Q4405" s="162"/>
      <c r="R4405" s="162"/>
      <c r="S4405" s="162"/>
      <c r="T4405" s="162"/>
      <c r="U4405" s="162"/>
      <c r="V4405" s="162"/>
      <c r="W4405" s="162"/>
      <c r="X4405" s="162"/>
      <c r="Y4405" s="162"/>
      <c r="Z4405" s="162"/>
      <c r="AA4405" s="162"/>
    </row>
    <row r="4406">
      <c r="A4406" s="160">
        <v>4405.0</v>
      </c>
      <c r="B4406" s="165" t="s">
        <v>4551</v>
      </c>
      <c r="C4406" s="160">
        <v>2.0210703E7</v>
      </c>
      <c r="D4406" s="162"/>
      <c r="E4406" s="162"/>
      <c r="F4406" s="167"/>
      <c r="G4406" s="168"/>
      <c r="H4406" s="162"/>
      <c r="I4406" s="162"/>
      <c r="J4406" s="162"/>
      <c r="K4406" s="162"/>
      <c r="L4406" s="162"/>
      <c r="M4406" s="162"/>
      <c r="N4406" s="162"/>
      <c r="O4406" s="162"/>
      <c r="P4406" s="162"/>
      <c r="Q4406" s="162"/>
      <c r="R4406" s="162"/>
      <c r="S4406" s="162"/>
      <c r="T4406" s="162"/>
      <c r="U4406" s="162"/>
      <c r="V4406" s="162"/>
      <c r="W4406" s="162"/>
      <c r="X4406" s="162"/>
      <c r="Y4406" s="162"/>
      <c r="Z4406" s="162"/>
      <c r="AA4406" s="162"/>
    </row>
    <row r="4407">
      <c r="A4407" s="160">
        <v>4406.0</v>
      </c>
      <c r="B4407" s="165" t="s">
        <v>4552</v>
      </c>
      <c r="C4407" s="160">
        <v>2.0210703E7</v>
      </c>
      <c r="D4407" s="162"/>
      <c r="E4407" s="162"/>
      <c r="F4407" s="167"/>
      <c r="G4407" s="168"/>
      <c r="H4407" s="162"/>
      <c r="I4407" s="162"/>
      <c r="J4407" s="162"/>
      <c r="K4407" s="162"/>
      <c r="L4407" s="162"/>
      <c r="M4407" s="162"/>
      <c r="N4407" s="162"/>
      <c r="O4407" s="162"/>
      <c r="P4407" s="162"/>
      <c r="Q4407" s="162"/>
      <c r="R4407" s="162"/>
      <c r="S4407" s="162"/>
      <c r="T4407" s="162"/>
      <c r="U4407" s="162"/>
      <c r="V4407" s="162"/>
      <c r="W4407" s="162"/>
      <c r="X4407" s="162"/>
      <c r="Y4407" s="162"/>
      <c r="Z4407" s="162"/>
      <c r="AA4407" s="162"/>
    </row>
    <row r="4408">
      <c r="A4408" s="160">
        <v>4407.0</v>
      </c>
      <c r="B4408" s="165" t="s">
        <v>4553</v>
      </c>
      <c r="C4408" s="160">
        <v>2.0210703E7</v>
      </c>
      <c r="D4408" s="162"/>
      <c r="E4408" s="162"/>
      <c r="F4408" s="167"/>
      <c r="G4408" s="168"/>
      <c r="H4408" s="162"/>
      <c r="I4408" s="162"/>
      <c r="J4408" s="162"/>
      <c r="K4408" s="162"/>
      <c r="L4408" s="162"/>
      <c r="M4408" s="162"/>
      <c r="N4408" s="162"/>
      <c r="O4408" s="162"/>
      <c r="P4408" s="162"/>
      <c r="Q4408" s="162"/>
      <c r="R4408" s="162"/>
      <c r="S4408" s="162"/>
      <c r="T4408" s="162"/>
      <c r="U4408" s="162"/>
      <c r="V4408" s="162"/>
      <c r="W4408" s="162"/>
      <c r="X4408" s="162"/>
      <c r="Y4408" s="162"/>
      <c r="Z4408" s="162"/>
      <c r="AA4408" s="162"/>
    </row>
    <row r="4409">
      <c r="A4409" s="160">
        <v>4408.0</v>
      </c>
      <c r="B4409" s="165" t="s">
        <v>4554</v>
      </c>
      <c r="C4409" s="160">
        <v>2.0210703E7</v>
      </c>
      <c r="D4409" s="162"/>
      <c r="E4409" s="162"/>
      <c r="F4409" s="167"/>
      <c r="G4409" s="168"/>
      <c r="H4409" s="162"/>
      <c r="I4409" s="162"/>
      <c r="J4409" s="162"/>
      <c r="K4409" s="162"/>
      <c r="L4409" s="162"/>
      <c r="M4409" s="162"/>
      <c r="N4409" s="162"/>
      <c r="O4409" s="162"/>
      <c r="P4409" s="162"/>
      <c r="Q4409" s="162"/>
      <c r="R4409" s="162"/>
      <c r="S4409" s="162"/>
      <c r="T4409" s="162"/>
      <c r="U4409" s="162"/>
      <c r="V4409" s="162"/>
      <c r="W4409" s="162"/>
      <c r="X4409" s="162"/>
      <c r="Y4409" s="162"/>
      <c r="Z4409" s="162"/>
      <c r="AA4409" s="162"/>
    </row>
    <row r="4410">
      <c r="A4410" s="160">
        <v>4409.0</v>
      </c>
      <c r="B4410" s="165" t="s">
        <v>4555</v>
      </c>
      <c r="C4410" s="160">
        <v>2.0210703E7</v>
      </c>
      <c r="D4410" s="162"/>
      <c r="E4410" s="162"/>
      <c r="F4410" s="167"/>
      <c r="G4410" s="168"/>
      <c r="H4410" s="162"/>
      <c r="I4410" s="162"/>
      <c r="J4410" s="162"/>
      <c r="K4410" s="162"/>
      <c r="L4410" s="162"/>
      <c r="M4410" s="162"/>
      <c r="N4410" s="162"/>
      <c r="O4410" s="162"/>
      <c r="P4410" s="162"/>
      <c r="Q4410" s="162"/>
      <c r="R4410" s="162"/>
      <c r="S4410" s="162"/>
      <c r="T4410" s="162"/>
      <c r="U4410" s="162"/>
      <c r="V4410" s="162"/>
      <c r="W4410" s="162"/>
      <c r="X4410" s="162"/>
      <c r="Y4410" s="162"/>
      <c r="Z4410" s="162"/>
      <c r="AA4410" s="162"/>
    </row>
    <row r="4411">
      <c r="A4411" s="160">
        <v>4410.0</v>
      </c>
      <c r="B4411" s="165" t="s">
        <v>4556</v>
      </c>
      <c r="C4411" s="160">
        <v>2.0210703E7</v>
      </c>
      <c r="D4411" s="162"/>
      <c r="E4411" s="162"/>
      <c r="F4411" s="167"/>
      <c r="G4411" s="168"/>
      <c r="H4411" s="162"/>
      <c r="I4411" s="162"/>
      <c r="J4411" s="162"/>
      <c r="K4411" s="162"/>
      <c r="L4411" s="162"/>
      <c r="M4411" s="162"/>
      <c r="N4411" s="162"/>
      <c r="O4411" s="162"/>
      <c r="P4411" s="162"/>
      <c r="Q4411" s="162"/>
      <c r="R4411" s="162"/>
      <c r="S4411" s="162"/>
      <c r="T4411" s="162"/>
      <c r="U4411" s="162"/>
      <c r="V4411" s="162"/>
      <c r="W4411" s="162"/>
      <c r="X4411" s="162"/>
      <c r="Y4411" s="162"/>
      <c r="Z4411" s="162"/>
      <c r="AA4411" s="162"/>
    </row>
    <row r="4412">
      <c r="A4412" s="160">
        <v>4411.0</v>
      </c>
      <c r="B4412" s="165" t="s">
        <v>4557</v>
      </c>
      <c r="C4412" s="160">
        <v>2.0210703E7</v>
      </c>
      <c r="D4412" s="162"/>
      <c r="E4412" s="162"/>
      <c r="F4412" s="167"/>
      <c r="G4412" s="168"/>
      <c r="H4412" s="162"/>
      <c r="I4412" s="162"/>
      <c r="J4412" s="162"/>
      <c r="K4412" s="162"/>
      <c r="L4412" s="162"/>
      <c r="M4412" s="162"/>
      <c r="N4412" s="162"/>
      <c r="O4412" s="162"/>
      <c r="P4412" s="162"/>
      <c r="Q4412" s="162"/>
      <c r="R4412" s="162"/>
      <c r="S4412" s="162"/>
      <c r="T4412" s="162"/>
      <c r="U4412" s="162"/>
      <c r="V4412" s="162"/>
      <c r="W4412" s="162"/>
      <c r="X4412" s="162"/>
      <c r="Y4412" s="162"/>
      <c r="Z4412" s="162"/>
      <c r="AA4412" s="162"/>
    </row>
    <row r="4413">
      <c r="A4413" s="160">
        <v>4412.0</v>
      </c>
      <c r="B4413" s="165" t="s">
        <v>4558</v>
      </c>
      <c r="C4413" s="160">
        <v>2.0210703E7</v>
      </c>
      <c r="D4413" s="162"/>
      <c r="E4413" s="162"/>
      <c r="F4413" s="167"/>
      <c r="G4413" s="168"/>
      <c r="H4413" s="162"/>
      <c r="I4413" s="162"/>
      <c r="J4413" s="162"/>
      <c r="K4413" s="162"/>
      <c r="L4413" s="162"/>
      <c r="M4413" s="162"/>
      <c r="N4413" s="162"/>
      <c r="O4413" s="162"/>
      <c r="P4413" s="162"/>
      <c r="Q4413" s="162"/>
      <c r="R4413" s="162"/>
      <c r="S4413" s="162"/>
      <c r="T4413" s="162"/>
      <c r="U4413" s="162"/>
      <c r="V4413" s="162"/>
      <c r="W4413" s="162"/>
      <c r="X4413" s="162"/>
      <c r="Y4413" s="162"/>
      <c r="Z4413" s="162"/>
      <c r="AA4413" s="162"/>
    </row>
    <row r="4414">
      <c r="A4414" s="160">
        <v>4413.0</v>
      </c>
      <c r="B4414" s="165" t="s">
        <v>4559</v>
      </c>
      <c r="C4414" s="160">
        <v>2.0210703E7</v>
      </c>
      <c r="D4414" s="162"/>
      <c r="E4414" s="162"/>
      <c r="F4414" s="167"/>
      <c r="G4414" s="168"/>
      <c r="H4414" s="162"/>
      <c r="I4414" s="162"/>
      <c r="J4414" s="162"/>
      <c r="K4414" s="162"/>
      <c r="L4414" s="162"/>
      <c r="M4414" s="162"/>
      <c r="N4414" s="162"/>
      <c r="O4414" s="162"/>
      <c r="P4414" s="162"/>
      <c r="Q4414" s="162"/>
      <c r="R4414" s="162"/>
      <c r="S4414" s="162"/>
      <c r="T4414" s="162"/>
      <c r="U4414" s="162"/>
      <c r="V4414" s="162"/>
      <c r="W4414" s="162"/>
      <c r="X4414" s="162"/>
      <c r="Y4414" s="162"/>
      <c r="Z4414" s="162"/>
      <c r="AA4414" s="162"/>
    </row>
    <row r="4415">
      <c r="A4415" s="160">
        <v>4414.0</v>
      </c>
      <c r="B4415" s="165" t="s">
        <v>4560</v>
      </c>
      <c r="C4415" s="160">
        <v>2.0210703E7</v>
      </c>
      <c r="D4415" s="162"/>
      <c r="E4415" s="162"/>
      <c r="F4415" s="167"/>
      <c r="G4415" s="168"/>
      <c r="H4415" s="162"/>
      <c r="I4415" s="162"/>
      <c r="J4415" s="162"/>
      <c r="K4415" s="162"/>
      <c r="L4415" s="162"/>
      <c r="M4415" s="162"/>
      <c r="N4415" s="162"/>
      <c r="O4415" s="162"/>
      <c r="P4415" s="162"/>
      <c r="Q4415" s="162"/>
      <c r="R4415" s="162"/>
      <c r="S4415" s="162"/>
      <c r="T4415" s="162"/>
      <c r="U4415" s="162"/>
      <c r="V4415" s="162"/>
      <c r="W4415" s="162"/>
      <c r="X4415" s="162"/>
      <c r="Y4415" s="162"/>
      <c r="Z4415" s="162"/>
      <c r="AA4415" s="162"/>
    </row>
    <row r="4416">
      <c r="A4416" s="160">
        <v>4415.0</v>
      </c>
      <c r="B4416" s="165" t="s">
        <v>4561</v>
      </c>
      <c r="C4416" s="160">
        <v>2.0210703E7</v>
      </c>
      <c r="D4416" s="162"/>
      <c r="E4416" s="162"/>
      <c r="F4416" s="167"/>
      <c r="G4416" s="168"/>
      <c r="H4416" s="162"/>
      <c r="I4416" s="162"/>
      <c r="J4416" s="162"/>
      <c r="K4416" s="162"/>
      <c r="L4416" s="162"/>
      <c r="M4416" s="162"/>
      <c r="N4416" s="162"/>
      <c r="O4416" s="162"/>
      <c r="P4416" s="162"/>
      <c r="Q4416" s="162"/>
      <c r="R4416" s="162"/>
      <c r="S4416" s="162"/>
      <c r="T4416" s="162"/>
      <c r="U4416" s="162"/>
      <c r="V4416" s="162"/>
      <c r="W4416" s="162"/>
      <c r="X4416" s="162"/>
      <c r="Y4416" s="162"/>
      <c r="Z4416" s="162"/>
      <c r="AA4416" s="162"/>
    </row>
    <row r="4417">
      <c r="A4417" s="160">
        <v>4416.0</v>
      </c>
      <c r="B4417" s="165" t="s">
        <v>4562</v>
      </c>
      <c r="C4417" s="160">
        <v>2.0210703E7</v>
      </c>
      <c r="D4417" s="162"/>
      <c r="E4417" s="162"/>
      <c r="F4417" s="167"/>
      <c r="G4417" s="168"/>
      <c r="H4417" s="162"/>
      <c r="I4417" s="162"/>
      <c r="J4417" s="162"/>
      <c r="K4417" s="162"/>
      <c r="L4417" s="162"/>
      <c r="M4417" s="162"/>
      <c r="N4417" s="162"/>
      <c r="O4417" s="162"/>
      <c r="P4417" s="162"/>
      <c r="Q4417" s="162"/>
      <c r="R4417" s="162"/>
      <c r="S4417" s="162"/>
      <c r="T4417" s="162"/>
      <c r="U4417" s="162"/>
      <c r="V4417" s="162"/>
      <c r="W4417" s="162"/>
      <c r="X4417" s="162"/>
      <c r="Y4417" s="162"/>
      <c r="Z4417" s="162"/>
      <c r="AA4417" s="162"/>
    </row>
    <row r="4418">
      <c r="A4418" s="160">
        <v>4417.0</v>
      </c>
      <c r="B4418" s="165" t="s">
        <v>4563</v>
      </c>
      <c r="C4418" s="160">
        <v>2.0210704E7</v>
      </c>
      <c r="D4418" s="162"/>
      <c r="E4418" s="162"/>
      <c r="F4418" s="167"/>
      <c r="G4418" s="168"/>
      <c r="H4418" s="162"/>
      <c r="I4418" s="162"/>
      <c r="J4418" s="162"/>
      <c r="K4418" s="162"/>
      <c r="L4418" s="162"/>
      <c r="M4418" s="162"/>
      <c r="N4418" s="162"/>
      <c r="O4418" s="162"/>
      <c r="P4418" s="162"/>
      <c r="Q4418" s="162"/>
      <c r="R4418" s="162"/>
      <c r="S4418" s="162"/>
      <c r="T4418" s="162"/>
      <c r="U4418" s="162"/>
      <c r="V4418" s="162"/>
      <c r="W4418" s="162"/>
      <c r="X4418" s="162"/>
      <c r="Y4418" s="162"/>
      <c r="Z4418" s="162"/>
      <c r="AA4418" s="162"/>
    </row>
    <row r="4419">
      <c r="A4419" s="160">
        <v>4418.0</v>
      </c>
      <c r="B4419" s="165" t="s">
        <v>4564</v>
      </c>
      <c r="C4419" s="160">
        <v>2.0210704E7</v>
      </c>
      <c r="D4419" s="162"/>
      <c r="E4419" s="162"/>
      <c r="F4419" s="167"/>
      <c r="G4419" s="168"/>
      <c r="H4419" s="162"/>
      <c r="I4419" s="162"/>
      <c r="J4419" s="162"/>
      <c r="K4419" s="162"/>
      <c r="L4419" s="162"/>
      <c r="M4419" s="162"/>
      <c r="N4419" s="162"/>
      <c r="O4419" s="162"/>
      <c r="P4419" s="162"/>
      <c r="Q4419" s="162"/>
      <c r="R4419" s="162"/>
      <c r="S4419" s="162"/>
      <c r="T4419" s="162"/>
      <c r="U4419" s="162"/>
      <c r="V4419" s="162"/>
      <c r="W4419" s="162"/>
      <c r="X4419" s="162"/>
      <c r="Y4419" s="162"/>
      <c r="Z4419" s="162"/>
      <c r="AA4419" s="162"/>
    </row>
    <row r="4420">
      <c r="A4420" s="160">
        <v>4419.0</v>
      </c>
      <c r="B4420" s="165" t="s">
        <v>4565</v>
      </c>
      <c r="C4420" s="160">
        <v>2.0210704E7</v>
      </c>
      <c r="D4420" s="162"/>
      <c r="E4420" s="162"/>
      <c r="F4420" s="167"/>
      <c r="G4420" s="168"/>
      <c r="H4420" s="162"/>
      <c r="I4420" s="162"/>
      <c r="J4420" s="162"/>
      <c r="K4420" s="162"/>
      <c r="L4420" s="162"/>
      <c r="M4420" s="162"/>
      <c r="N4420" s="162"/>
      <c r="O4420" s="162"/>
      <c r="P4420" s="162"/>
      <c r="Q4420" s="162"/>
      <c r="R4420" s="162"/>
      <c r="S4420" s="162"/>
      <c r="T4420" s="162"/>
      <c r="U4420" s="162"/>
      <c r="V4420" s="162"/>
      <c r="W4420" s="162"/>
      <c r="X4420" s="162"/>
      <c r="Y4420" s="162"/>
      <c r="Z4420" s="162"/>
      <c r="AA4420" s="162"/>
    </row>
    <row r="4421">
      <c r="A4421" s="160">
        <v>4420.0</v>
      </c>
      <c r="B4421" s="165" t="s">
        <v>4566</v>
      </c>
      <c r="C4421" s="160">
        <v>2.0210704E7</v>
      </c>
      <c r="D4421" s="162"/>
      <c r="E4421" s="162"/>
      <c r="F4421" s="167"/>
      <c r="G4421" s="168"/>
      <c r="H4421" s="162"/>
      <c r="I4421" s="162"/>
      <c r="J4421" s="162"/>
      <c r="K4421" s="162"/>
      <c r="L4421" s="162"/>
      <c r="M4421" s="162"/>
      <c r="N4421" s="162"/>
      <c r="O4421" s="162"/>
      <c r="P4421" s="162"/>
      <c r="Q4421" s="162"/>
      <c r="R4421" s="162"/>
      <c r="S4421" s="162"/>
      <c r="T4421" s="162"/>
      <c r="U4421" s="162"/>
      <c r="V4421" s="162"/>
      <c r="W4421" s="162"/>
      <c r="X4421" s="162"/>
      <c r="Y4421" s="162"/>
      <c r="Z4421" s="162"/>
      <c r="AA4421" s="162"/>
    </row>
    <row r="4422">
      <c r="A4422" s="160">
        <v>4421.0</v>
      </c>
      <c r="B4422" s="165" t="s">
        <v>4567</v>
      </c>
      <c r="C4422" s="160">
        <v>2.0210704E7</v>
      </c>
      <c r="D4422" s="162"/>
      <c r="E4422" s="162"/>
      <c r="F4422" s="167"/>
      <c r="G4422" s="168"/>
      <c r="H4422" s="162"/>
      <c r="I4422" s="162"/>
      <c r="J4422" s="162"/>
      <c r="K4422" s="162"/>
      <c r="L4422" s="162"/>
      <c r="M4422" s="162"/>
      <c r="N4422" s="162"/>
      <c r="O4422" s="162"/>
      <c r="P4422" s="162"/>
      <c r="Q4422" s="162"/>
      <c r="R4422" s="162"/>
      <c r="S4422" s="162"/>
      <c r="T4422" s="162"/>
      <c r="U4422" s="162"/>
      <c r="V4422" s="162"/>
      <c r="W4422" s="162"/>
      <c r="X4422" s="162"/>
      <c r="Y4422" s="162"/>
      <c r="Z4422" s="162"/>
      <c r="AA4422" s="162"/>
    </row>
    <row r="4423">
      <c r="A4423" s="160">
        <v>4422.0</v>
      </c>
      <c r="B4423" s="165" t="s">
        <v>4568</v>
      </c>
      <c r="C4423" s="160">
        <v>2.0210704E7</v>
      </c>
      <c r="D4423" s="162"/>
      <c r="E4423" s="162"/>
      <c r="F4423" s="167"/>
      <c r="G4423" s="168"/>
      <c r="H4423" s="162"/>
      <c r="I4423" s="162"/>
      <c r="J4423" s="162"/>
      <c r="K4423" s="162"/>
      <c r="L4423" s="162"/>
      <c r="M4423" s="162"/>
      <c r="N4423" s="162"/>
      <c r="O4423" s="162"/>
      <c r="P4423" s="162"/>
      <c r="Q4423" s="162"/>
      <c r="R4423" s="162"/>
      <c r="S4423" s="162"/>
      <c r="T4423" s="162"/>
      <c r="U4423" s="162"/>
      <c r="V4423" s="162"/>
      <c r="W4423" s="162"/>
      <c r="X4423" s="162"/>
      <c r="Y4423" s="162"/>
      <c r="Z4423" s="162"/>
      <c r="AA4423" s="162"/>
    </row>
    <row r="4424">
      <c r="A4424" s="160">
        <v>4423.0</v>
      </c>
      <c r="B4424" s="165" t="s">
        <v>4569</v>
      </c>
      <c r="C4424" s="160">
        <v>2.0210704E7</v>
      </c>
      <c r="D4424" s="162"/>
      <c r="E4424" s="162"/>
      <c r="F4424" s="167"/>
      <c r="G4424" s="168"/>
      <c r="H4424" s="162"/>
      <c r="I4424" s="162"/>
      <c r="J4424" s="162"/>
      <c r="K4424" s="162"/>
      <c r="L4424" s="162"/>
      <c r="M4424" s="162"/>
      <c r="N4424" s="162"/>
      <c r="O4424" s="162"/>
      <c r="P4424" s="162"/>
      <c r="Q4424" s="162"/>
      <c r="R4424" s="162"/>
      <c r="S4424" s="162"/>
      <c r="T4424" s="162"/>
      <c r="U4424" s="162"/>
      <c r="V4424" s="162"/>
      <c r="W4424" s="162"/>
      <c r="X4424" s="162"/>
      <c r="Y4424" s="162"/>
      <c r="Z4424" s="162"/>
      <c r="AA4424" s="162"/>
    </row>
    <row r="4425">
      <c r="A4425" s="160">
        <v>4424.0</v>
      </c>
      <c r="B4425" s="165" t="s">
        <v>4570</v>
      </c>
      <c r="C4425" s="160">
        <v>2.0210704E7</v>
      </c>
      <c r="D4425" s="162"/>
      <c r="E4425" s="162"/>
      <c r="F4425" s="167"/>
      <c r="G4425" s="168"/>
      <c r="H4425" s="162"/>
      <c r="I4425" s="162"/>
      <c r="J4425" s="162"/>
      <c r="K4425" s="162"/>
      <c r="L4425" s="162"/>
      <c r="M4425" s="162"/>
      <c r="N4425" s="162"/>
      <c r="O4425" s="162"/>
      <c r="P4425" s="162"/>
      <c r="Q4425" s="162"/>
      <c r="R4425" s="162"/>
      <c r="S4425" s="162"/>
      <c r="T4425" s="162"/>
      <c r="U4425" s="162"/>
      <c r="V4425" s="162"/>
      <c r="W4425" s="162"/>
      <c r="X4425" s="162"/>
      <c r="Y4425" s="162"/>
      <c r="Z4425" s="162"/>
      <c r="AA4425" s="162"/>
    </row>
    <row r="4426">
      <c r="A4426" s="160">
        <v>4425.0</v>
      </c>
      <c r="B4426" s="165" t="s">
        <v>4571</v>
      </c>
      <c r="C4426" s="160">
        <v>2.0210704E7</v>
      </c>
      <c r="D4426" s="162"/>
      <c r="E4426" s="162"/>
      <c r="F4426" s="167"/>
      <c r="G4426" s="168"/>
      <c r="H4426" s="162"/>
      <c r="I4426" s="162"/>
      <c r="J4426" s="162"/>
      <c r="K4426" s="162"/>
      <c r="L4426" s="162"/>
      <c r="M4426" s="162"/>
      <c r="N4426" s="162"/>
      <c r="O4426" s="162"/>
      <c r="P4426" s="162"/>
      <c r="Q4426" s="162"/>
      <c r="R4426" s="162"/>
      <c r="S4426" s="162"/>
      <c r="T4426" s="162"/>
      <c r="U4426" s="162"/>
      <c r="V4426" s="162"/>
      <c r="W4426" s="162"/>
      <c r="X4426" s="162"/>
      <c r="Y4426" s="162"/>
      <c r="Z4426" s="162"/>
      <c r="AA4426" s="162"/>
    </row>
    <row r="4427">
      <c r="A4427" s="160">
        <v>4426.0</v>
      </c>
      <c r="B4427" s="165" t="s">
        <v>4572</v>
      </c>
      <c r="C4427" s="160">
        <v>2.0210704E7</v>
      </c>
      <c r="D4427" s="162"/>
      <c r="E4427" s="162"/>
      <c r="F4427" s="167"/>
      <c r="G4427" s="168"/>
      <c r="H4427" s="162"/>
      <c r="I4427" s="162"/>
      <c r="J4427" s="162"/>
      <c r="K4427" s="162"/>
      <c r="L4427" s="162"/>
      <c r="M4427" s="162"/>
      <c r="N4427" s="162"/>
      <c r="O4427" s="162"/>
      <c r="P4427" s="162"/>
      <c r="Q4427" s="162"/>
      <c r="R4427" s="162"/>
      <c r="S4427" s="162"/>
      <c r="T4427" s="162"/>
      <c r="U4427" s="162"/>
      <c r="V4427" s="162"/>
      <c r="W4427" s="162"/>
      <c r="X4427" s="162"/>
      <c r="Y4427" s="162"/>
      <c r="Z4427" s="162"/>
      <c r="AA4427" s="162"/>
    </row>
    <row r="4428">
      <c r="A4428" s="160">
        <v>4427.0</v>
      </c>
      <c r="B4428" s="165" t="s">
        <v>4573</v>
      </c>
      <c r="C4428" s="160">
        <v>2.0210704E7</v>
      </c>
      <c r="D4428" s="162"/>
      <c r="E4428" s="162"/>
      <c r="F4428" s="167"/>
      <c r="G4428" s="168"/>
      <c r="H4428" s="162"/>
      <c r="I4428" s="162"/>
      <c r="J4428" s="162"/>
      <c r="K4428" s="162"/>
      <c r="L4428" s="162"/>
      <c r="M4428" s="162"/>
      <c r="N4428" s="162"/>
      <c r="O4428" s="162"/>
      <c r="P4428" s="162"/>
      <c r="Q4428" s="162"/>
      <c r="R4428" s="162"/>
      <c r="S4428" s="162"/>
      <c r="T4428" s="162"/>
      <c r="U4428" s="162"/>
      <c r="V4428" s="162"/>
      <c r="W4428" s="162"/>
      <c r="X4428" s="162"/>
      <c r="Y4428" s="162"/>
      <c r="Z4428" s="162"/>
      <c r="AA4428" s="162"/>
    </row>
    <row r="4429">
      <c r="A4429" s="160">
        <v>4428.0</v>
      </c>
      <c r="B4429" s="165" t="s">
        <v>4574</v>
      </c>
      <c r="C4429" s="160">
        <v>2.0210704E7</v>
      </c>
      <c r="D4429" s="162"/>
      <c r="E4429" s="162"/>
      <c r="F4429" s="167"/>
      <c r="G4429" s="168"/>
      <c r="H4429" s="162"/>
      <c r="I4429" s="162"/>
      <c r="J4429" s="162"/>
      <c r="K4429" s="162"/>
      <c r="L4429" s="162"/>
      <c r="M4429" s="162"/>
      <c r="N4429" s="162"/>
      <c r="O4429" s="162"/>
      <c r="P4429" s="162"/>
      <c r="Q4429" s="162"/>
      <c r="R4429" s="162"/>
      <c r="S4429" s="162"/>
      <c r="T4429" s="162"/>
      <c r="U4429" s="162"/>
      <c r="V4429" s="162"/>
      <c r="W4429" s="162"/>
      <c r="X4429" s="162"/>
      <c r="Y4429" s="162"/>
      <c r="Z4429" s="162"/>
      <c r="AA4429" s="162"/>
    </row>
    <row r="4430">
      <c r="A4430" s="160">
        <v>4429.0</v>
      </c>
      <c r="B4430" s="165" t="s">
        <v>4575</v>
      </c>
      <c r="C4430" s="160">
        <v>2.0210704E7</v>
      </c>
      <c r="D4430" s="162"/>
      <c r="E4430" s="162"/>
      <c r="F4430" s="167"/>
      <c r="G4430" s="168"/>
      <c r="H4430" s="162"/>
      <c r="I4430" s="162"/>
      <c r="J4430" s="162"/>
      <c r="K4430" s="162"/>
      <c r="L4430" s="162"/>
      <c r="M4430" s="162"/>
      <c r="N4430" s="162"/>
      <c r="O4430" s="162"/>
      <c r="P4430" s="162"/>
      <c r="Q4430" s="162"/>
      <c r="R4430" s="162"/>
      <c r="S4430" s="162"/>
      <c r="T4430" s="162"/>
      <c r="U4430" s="162"/>
      <c r="V4430" s="162"/>
      <c r="W4430" s="162"/>
      <c r="X4430" s="162"/>
      <c r="Y4430" s="162"/>
      <c r="Z4430" s="162"/>
      <c r="AA4430" s="162"/>
    </row>
    <row r="4431">
      <c r="A4431" s="160">
        <v>4430.0</v>
      </c>
      <c r="B4431" s="165" t="s">
        <v>4576</v>
      </c>
      <c r="C4431" s="160">
        <v>2.0210704E7</v>
      </c>
      <c r="D4431" s="162"/>
      <c r="E4431" s="162"/>
      <c r="F4431" s="167"/>
      <c r="G4431" s="168"/>
      <c r="H4431" s="162"/>
      <c r="I4431" s="162"/>
      <c r="J4431" s="162"/>
      <c r="K4431" s="162"/>
      <c r="L4431" s="162"/>
      <c r="M4431" s="162"/>
      <c r="N4431" s="162"/>
      <c r="O4431" s="162"/>
      <c r="P4431" s="162"/>
      <c r="Q4431" s="162"/>
      <c r="R4431" s="162"/>
      <c r="S4431" s="162"/>
      <c r="T4431" s="162"/>
      <c r="U4431" s="162"/>
      <c r="V4431" s="162"/>
      <c r="W4431" s="162"/>
      <c r="X4431" s="162"/>
      <c r="Y4431" s="162"/>
      <c r="Z4431" s="162"/>
      <c r="AA4431" s="162"/>
    </row>
    <row r="4432">
      <c r="A4432" s="160">
        <v>4431.0</v>
      </c>
      <c r="B4432" s="165" t="s">
        <v>4577</v>
      </c>
      <c r="C4432" s="160">
        <v>2.0210704E7</v>
      </c>
      <c r="D4432" s="162"/>
      <c r="E4432" s="162"/>
      <c r="F4432" s="167"/>
      <c r="G4432" s="168"/>
      <c r="H4432" s="162"/>
      <c r="I4432" s="162"/>
      <c r="J4432" s="162"/>
      <c r="K4432" s="162"/>
      <c r="L4432" s="162"/>
      <c r="M4432" s="162"/>
      <c r="N4432" s="162"/>
      <c r="O4432" s="162"/>
      <c r="P4432" s="162"/>
      <c r="Q4432" s="162"/>
      <c r="R4432" s="162"/>
      <c r="S4432" s="162"/>
      <c r="T4432" s="162"/>
      <c r="U4432" s="162"/>
      <c r="V4432" s="162"/>
      <c r="W4432" s="162"/>
      <c r="X4432" s="162"/>
      <c r="Y4432" s="162"/>
      <c r="Z4432" s="162"/>
      <c r="AA4432" s="162"/>
    </row>
    <row r="4433">
      <c r="A4433" s="160">
        <v>4432.0</v>
      </c>
      <c r="B4433" s="165" t="s">
        <v>4578</v>
      </c>
      <c r="C4433" s="160">
        <v>2.0210704E7</v>
      </c>
      <c r="D4433" s="162"/>
      <c r="E4433" s="162"/>
      <c r="F4433" s="167"/>
      <c r="G4433" s="168"/>
      <c r="H4433" s="162"/>
      <c r="I4433" s="162"/>
      <c r="J4433" s="162"/>
      <c r="K4433" s="162"/>
      <c r="L4433" s="162"/>
      <c r="M4433" s="162"/>
      <c r="N4433" s="162"/>
      <c r="O4433" s="162"/>
      <c r="P4433" s="162"/>
      <c r="Q4433" s="162"/>
      <c r="R4433" s="162"/>
      <c r="S4433" s="162"/>
      <c r="T4433" s="162"/>
      <c r="U4433" s="162"/>
      <c r="V4433" s="162"/>
      <c r="W4433" s="162"/>
      <c r="X4433" s="162"/>
      <c r="Y4433" s="162"/>
      <c r="Z4433" s="162"/>
      <c r="AA4433" s="162"/>
    </row>
    <row r="4434">
      <c r="A4434" s="160">
        <v>4433.0</v>
      </c>
      <c r="B4434" s="165" t="s">
        <v>4579</v>
      </c>
      <c r="C4434" s="160">
        <v>2.0210704E7</v>
      </c>
      <c r="D4434" s="162"/>
      <c r="E4434" s="162"/>
      <c r="F4434" s="167"/>
      <c r="G4434" s="168"/>
      <c r="H4434" s="162"/>
      <c r="I4434" s="162"/>
      <c r="J4434" s="162"/>
      <c r="K4434" s="162"/>
      <c r="L4434" s="162"/>
      <c r="M4434" s="162"/>
      <c r="N4434" s="162"/>
      <c r="O4434" s="162"/>
      <c r="P4434" s="162"/>
      <c r="Q4434" s="162"/>
      <c r="R4434" s="162"/>
      <c r="S4434" s="162"/>
      <c r="T4434" s="162"/>
      <c r="U4434" s="162"/>
      <c r="V4434" s="162"/>
      <c r="W4434" s="162"/>
      <c r="X4434" s="162"/>
      <c r="Y4434" s="162"/>
      <c r="Z4434" s="162"/>
      <c r="AA4434" s="162"/>
    </row>
    <row r="4435">
      <c r="A4435" s="160">
        <v>4434.0</v>
      </c>
      <c r="B4435" s="165" t="s">
        <v>4580</v>
      </c>
      <c r="C4435" s="160">
        <v>2.0210704E7</v>
      </c>
      <c r="D4435" s="162"/>
      <c r="E4435" s="162"/>
      <c r="F4435" s="167"/>
      <c r="G4435" s="168"/>
      <c r="H4435" s="162"/>
      <c r="I4435" s="162"/>
      <c r="J4435" s="162"/>
      <c r="K4435" s="162"/>
      <c r="L4435" s="162"/>
      <c r="M4435" s="162"/>
      <c r="N4435" s="162"/>
      <c r="O4435" s="162"/>
      <c r="P4435" s="162"/>
      <c r="Q4435" s="162"/>
      <c r="R4435" s="162"/>
      <c r="S4435" s="162"/>
      <c r="T4435" s="162"/>
      <c r="U4435" s="162"/>
      <c r="V4435" s="162"/>
      <c r="W4435" s="162"/>
      <c r="X4435" s="162"/>
      <c r="Y4435" s="162"/>
      <c r="Z4435" s="162"/>
      <c r="AA4435" s="162"/>
    </row>
    <row r="4436">
      <c r="A4436" s="160">
        <v>4435.0</v>
      </c>
      <c r="B4436" s="165" t="s">
        <v>4581</v>
      </c>
      <c r="C4436" s="160">
        <v>2.0210704E7</v>
      </c>
      <c r="D4436" s="162"/>
      <c r="E4436" s="162"/>
      <c r="F4436" s="167"/>
      <c r="G4436" s="168"/>
      <c r="H4436" s="162"/>
      <c r="I4436" s="162"/>
      <c r="J4436" s="162"/>
      <c r="K4436" s="162"/>
      <c r="L4436" s="162"/>
      <c r="M4436" s="162"/>
      <c r="N4436" s="162"/>
      <c r="O4436" s="162"/>
      <c r="P4436" s="162"/>
      <c r="Q4436" s="162"/>
      <c r="R4436" s="162"/>
      <c r="S4436" s="162"/>
      <c r="T4436" s="162"/>
      <c r="U4436" s="162"/>
      <c r="V4436" s="162"/>
      <c r="W4436" s="162"/>
      <c r="X4436" s="162"/>
      <c r="Y4436" s="162"/>
      <c r="Z4436" s="162"/>
      <c r="AA4436" s="162"/>
    </row>
    <row r="4437">
      <c r="A4437" s="160">
        <v>4436.0</v>
      </c>
      <c r="B4437" s="165" t="s">
        <v>4582</v>
      </c>
      <c r="C4437" s="160">
        <v>2.0210704E7</v>
      </c>
      <c r="D4437" s="162"/>
      <c r="E4437" s="162"/>
      <c r="F4437" s="167"/>
      <c r="G4437" s="168"/>
      <c r="H4437" s="162"/>
      <c r="I4437" s="162"/>
      <c r="J4437" s="162"/>
      <c r="K4437" s="162"/>
      <c r="L4437" s="162"/>
      <c r="M4437" s="162"/>
      <c r="N4437" s="162"/>
      <c r="O4437" s="162"/>
      <c r="P4437" s="162"/>
      <c r="Q4437" s="162"/>
      <c r="R4437" s="162"/>
      <c r="S4437" s="162"/>
      <c r="T4437" s="162"/>
      <c r="U4437" s="162"/>
      <c r="V4437" s="162"/>
      <c r="W4437" s="162"/>
      <c r="X4437" s="162"/>
      <c r="Y4437" s="162"/>
      <c r="Z4437" s="162"/>
      <c r="AA4437" s="162"/>
    </row>
    <row r="4438">
      <c r="A4438" s="160">
        <v>4437.0</v>
      </c>
      <c r="B4438" s="165" t="s">
        <v>4583</v>
      </c>
      <c r="C4438" s="160">
        <v>2.0210704E7</v>
      </c>
      <c r="D4438" s="162"/>
      <c r="E4438" s="162"/>
      <c r="F4438" s="167"/>
      <c r="G4438" s="168"/>
      <c r="H4438" s="162"/>
      <c r="I4438" s="162"/>
      <c r="J4438" s="162"/>
      <c r="K4438" s="162"/>
      <c r="L4438" s="162"/>
      <c r="M4438" s="162"/>
      <c r="N4438" s="162"/>
      <c r="O4438" s="162"/>
      <c r="P4438" s="162"/>
      <c r="Q4438" s="162"/>
      <c r="R4438" s="162"/>
      <c r="S4438" s="162"/>
      <c r="T4438" s="162"/>
      <c r="U4438" s="162"/>
      <c r="V4438" s="162"/>
      <c r="W4438" s="162"/>
      <c r="X4438" s="162"/>
      <c r="Y4438" s="162"/>
      <c r="Z4438" s="162"/>
      <c r="AA4438" s="162"/>
    </row>
    <row r="4439">
      <c r="A4439" s="160">
        <v>4438.0</v>
      </c>
      <c r="B4439" s="165" t="s">
        <v>4584</v>
      </c>
      <c r="C4439" s="160">
        <v>2.0210704E7</v>
      </c>
      <c r="D4439" s="162"/>
      <c r="E4439" s="162"/>
      <c r="F4439" s="167"/>
      <c r="G4439" s="168"/>
      <c r="H4439" s="162"/>
      <c r="I4439" s="162"/>
      <c r="J4439" s="162"/>
      <c r="K4439" s="162"/>
      <c r="L4439" s="162"/>
      <c r="M4439" s="162"/>
      <c r="N4439" s="162"/>
      <c r="O4439" s="162"/>
      <c r="P4439" s="162"/>
      <c r="Q4439" s="162"/>
      <c r="R4439" s="162"/>
      <c r="S4439" s="162"/>
      <c r="T4439" s="162"/>
      <c r="U4439" s="162"/>
      <c r="V4439" s="162"/>
      <c r="W4439" s="162"/>
      <c r="X4439" s="162"/>
      <c r="Y4439" s="162"/>
      <c r="Z4439" s="162"/>
      <c r="AA4439" s="162"/>
    </row>
    <row r="4440">
      <c r="A4440" s="160">
        <v>4439.0</v>
      </c>
      <c r="B4440" s="165" t="s">
        <v>4585</v>
      </c>
      <c r="C4440" s="160">
        <v>2.0210704E7</v>
      </c>
      <c r="D4440" s="162"/>
      <c r="E4440" s="162"/>
      <c r="F4440" s="167"/>
      <c r="G4440" s="168"/>
      <c r="H4440" s="162"/>
      <c r="I4440" s="162"/>
      <c r="J4440" s="162"/>
      <c r="K4440" s="162"/>
      <c r="L4440" s="162"/>
      <c r="M4440" s="162"/>
      <c r="N4440" s="162"/>
      <c r="O4440" s="162"/>
      <c r="P4440" s="162"/>
      <c r="Q4440" s="162"/>
      <c r="R4440" s="162"/>
      <c r="S4440" s="162"/>
      <c r="T4440" s="162"/>
      <c r="U4440" s="162"/>
      <c r="V4440" s="162"/>
      <c r="W4440" s="162"/>
      <c r="X4440" s="162"/>
      <c r="Y4440" s="162"/>
      <c r="Z4440" s="162"/>
      <c r="AA4440" s="162"/>
    </row>
    <row r="4441">
      <c r="A4441" s="160">
        <v>4440.0</v>
      </c>
      <c r="B4441" s="165" t="s">
        <v>4586</v>
      </c>
      <c r="C4441" s="160">
        <v>2.0210704E7</v>
      </c>
      <c r="D4441" s="162"/>
      <c r="E4441" s="162"/>
      <c r="F4441" s="167"/>
      <c r="G4441" s="168"/>
      <c r="H4441" s="162"/>
      <c r="I4441" s="162"/>
      <c r="J4441" s="162"/>
      <c r="K4441" s="162"/>
      <c r="L4441" s="162"/>
      <c r="M4441" s="162"/>
      <c r="N4441" s="162"/>
      <c r="O4441" s="162"/>
      <c r="P4441" s="162"/>
      <c r="Q4441" s="162"/>
      <c r="R4441" s="162"/>
      <c r="S4441" s="162"/>
      <c r="T4441" s="162"/>
      <c r="U4441" s="162"/>
      <c r="V4441" s="162"/>
      <c r="W4441" s="162"/>
      <c r="X4441" s="162"/>
      <c r="Y4441" s="162"/>
      <c r="Z4441" s="162"/>
      <c r="AA4441" s="162"/>
    </row>
    <row r="4442">
      <c r="A4442" s="160">
        <v>4441.0</v>
      </c>
      <c r="B4442" s="165" t="s">
        <v>4587</v>
      </c>
      <c r="C4442" s="160">
        <v>2.0210705E7</v>
      </c>
      <c r="D4442" s="162"/>
      <c r="E4442" s="162"/>
      <c r="F4442" s="167"/>
      <c r="G4442" s="168"/>
      <c r="H4442" s="162"/>
      <c r="I4442" s="162"/>
      <c r="J4442" s="162"/>
      <c r="K4442" s="162"/>
      <c r="L4442" s="162"/>
      <c r="M4442" s="162"/>
      <c r="N4442" s="162"/>
      <c r="O4442" s="162"/>
      <c r="P4442" s="162"/>
      <c r="Q4442" s="162"/>
      <c r="R4442" s="162"/>
      <c r="S4442" s="162"/>
      <c r="T4442" s="162"/>
      <c r="U4442" s="162"/>
      <c r="V4442" s="162"/>
      <c r="W4442" s="162"/>
      <c r="X4442" s="162"/>
      <c r="Y4442" s="162"/>
      <c r="Z4442" s="162"/>
      <c r="AA4442" s="162"/>
    </row>
    <row r="4443">
      <c r="A4443" s="160">
        <v>4442.0</v>
      </c>
      <c r="B4443" s="165" t="s">
        <v>4588</v>
      </c>
      <c r="C4443" s="160">
        <v>2.0210705E7</v>
      </c>
      <c r="D4443" s="162"/>
      <c r="E4443" s="162"/>
      <c r="F4443" s="167"/>
      <c r="G4443" s="168"/>
      <c r="H4443" s="162"/>
      <c r="I4443" s="162"/>
      <c r="J4443" s="162"/>
      <c r="K4443" s="162"/>
      <c r="L4443" s="162"/>
      <c r="M4443" s="162"/>
      <c r="N4443" s="162"/>
      <c r="O4443" s="162"/>
      <c r="P4443" s="162"/>
      <c r="Q4443" s="162"/>
      <c r="R4443" s="162"/>
      <c r="S4443" s="162"/>
      <c r="T4443" s="162"/>
      <c r="U4443" s="162"/>
      <c r="V4443" s="162"/>
      <c r="W4443" s="162"/>
      <c r="X4443" s="162"/>
      <c r="Y4443" s="162"/>
      <c r="Z4443" s="162"/>
      <c r="AA4443" s="162"/>
    </row>
    <row r="4444">
      <c r="A4444" s="160">
        <v>4443.0</v>
      </c>
      <c r="B4444" s="165" t="s">
        <v>4589</v>
      </c>
      <c r="C4444" s="160">
        <v>2.0210705E7</v>
      </c>
      <c r="D4444" s="162"/>
      <c r="E4444" s="162"/>
      <c r="F4444" s="167"/>
      <c r="G4444" s="168"/>
      <c r="H4444" s="162"/>
      <c r="I4444" s="162"/>
      <c r="J4444" s="162"/>
      <c r="K4444" s="162"/>
      <c r="L4444" s="162"/>
      <c r="M4444" s="162"/>
      <c r="N4444" s="162"/>
      <c r="O4444" s="162"/>
      <c r="P4444" s="162"/>
      <c r="Q4444" s="162"/>
      <c r="R4444" s="162"/>
      <c r="S4444" s="162"/>
      <c r="T4444" s="162"/>
      <c r="U4444" s="162"/>
      <c r="V4444" s="162"/>
      <c r="W4444" s="162"/>
      <c r="X4444" s="162"/>
      <c r="Y4444" s="162"/>
      <c r="Z4444" s="162"/>
      <c r="AA4444" s="162"/>
    </row>
    <row r="4445">
      <c r="A4445" s="160">
        <v>4444.0</v>
      </c>
      <c r="B4445" s="165" t="s">
        <v>4590</v>
      </c>
      <c r="C4445" s="160">
        <v>2.0210705E7</v>
      </c>
      <c r="D4445" s="162"/>
      <c r="E4445" s="162"/>
      <c r="F4445" s="167"/>
      <c r="G4445" s="168"/>
      <c r="H4445" s="162"/>
      <c r="I4445" s="162"/>
      <c r="J4445" s="162"/>
      <c r="K4445" s="162"/>
      <c r="L4445" s="162"/>
      <c r="M4445" s="162"/>
      <c r="N4445" s="162"/>
      <c r="O4445" s="162"/>
      <c r="P4445" s="162"/>
      <c r="Q4445" s="162"/>
      <c r="R4445" s="162"/>
      <c r="S4445" s="162"/>
      <c r="T4445" s="162"/>
      <c r="U4445" s="162"/>
      <c r="V4445" s="162"/>
      <c r="W4445" s="162"/>
      <c r="X4445" s="162"/>
      <c r="Y4445" s="162"/>
      <c r="Z4445" s="162"/>
      <c r="AA4445" s="162"/>
    </row>
    <row r="4446">
      <c r="A4446" s="160">
        <v>4445.0</v>
      </c>
      <c r="B4446" s="165" t="s">
        <v>4591</v>
      </c>
      <c r="C4446" s="160">
        <v>2.0210705E7</v>
      </c>
      <c r="D4446" s="162"/>
      <c r="E4446" s="162"/>
      <c r="F4446" s="167"/>
      <c r="G4446" s="168"/>
      <c r="H4446" s="162"/>
      <c r="I4446" s="162"/>
      <c r="J4446" s="162"/>
      <c r="K4446" s="162"/>
      <c r="L4446" s="162"/>
      <c r="M4446" s="162"/>
      <c r="N4446" s="162"/>
      <c r="O4446" s="162"/>
      <c r="P4446" s="162"/>
      <c r="Q4446" s="162"/>
      <c r="R4446" s="162"/>
      <c r="S4446" s="162"/>
      <c r="T4446" s="162"/>
      <c r="U4446" s="162"/>
      <c r="V4446" s="162"/>
      <c r="W4446" s="162"/>
      <c r="X4446" s="162"/>
      <c r="Y4446" s="162"/>
      <c r="Z4446" s="162"/>
      <c r="AA4446" s="162"/>
    </row>
    <row r="4447">
      <c r="A4447" s="160">
        <v>4446.0</v>
      </c>
      <c r="B4447" s="165" t="s">
        <v>4592</v>
      </c>
      <c r="C4447" s="160">
        <v>2.0210705E7</v>
      </c>
      <c r="D4447" s="162"/>
      <c r="E4447" s="162"/>
      <c r="F4447" s="167"/>
      <c r="G4447" s="168"/>
      <c r="H4447" s="162"/>
      <c r="I4447" s="162"/>
      <c r="J4447" s="162"/>
      <c r="K4447" s="162"/>
      <c r="L4447" s="162"/>
      <c r="M4447" s="162"/>
      <c r="N4447" s="162"/>
      <c r="O4447" s="162"/>
      <c r="P4447" s="162"/>
      <c r="Q4447" s="162"/>
      <c r="R4447" s="162"/>
      <c r="S4447" s="162"/>
      <c r="T4447" s="162"/>
      <c r="U4447" s="162"/>
      <c r="V4447" s="162"/>
      <c r="W4447" s="162"/>
      <c r="X4447" s="162"/>
      <c r="Y4447" s="162"/>
      <c r="Z4447" s="162"/>
      <c r="AA4447" s="162"/>
    </row>
    <row r="4448">
      <c r="A4448" s="160">
        <v>4447.0</v>
      </c>
      <c r="B4448" s="165" t="s">
        <v>4593</v>
      </c>
      <c r="C4448" s="160">
        <v>2.0210705E7</v>
      </c>
      <c r="D4448" s="162"/>
      <c r="E4448" s="162"/>
      <c r="F4448" s="167"/>
      <c r="G4448" s="168"/>
      <c r="H4448" s="162"/>
      <c r="I4448" s="162"/>
      <c r="J4448" s="162"/>
      <c r="K4448" s="162"/>
      <c r="L4448" s="162"/>
      <c r="M4448" s="162"/>
      <c r="N4448" s="162"/>
      <c r="O4448" s="162"/>
      <c r="P4448" s="162"/>
      <c r="Q4448" s="162"/>
      <c r="R4448" s="162"/>
      <c r="S4448" s="162"/>
      <c r="T4448" s="162"/>
      <c r="U4448" s="162"/>
      <c r="V4448" s="162"/>
      <c r="W4448" s="162"/>
      <c r="X4448" s="162"/>
      <c r="Y4448" s="162"/>
      <c r="Z4448" s="162"/>
      <c r="AA4448" s="162"/>
    </row>
    <row r="4449">
      <c r="A4449" s="160">
        <v>4448.0</v>
      </c>
      <c r="B4449" s="165" t="s">
        <v>4594</v>
      </c>
      <c r="C4449" s="160">
        <v>2.0210705E7</v>
      </c>
      <c r="D4449" s="162"/>
      <c r="E4449" s="162"/>
      <c r="F4449" s="167"/>
      <c r="G4449" s="168"/>
      <c r="H4449" s="162"/>
      <c r="I4449" s="162"/>
      <c r="J4449" s="162"/>
      <c r="K4449" s="162"/>
      <c r="L4449" s="162"/>
      <c r="M4449" s="162"/>
      <c r="N4449" s="162"/>
      <c r="O4449" s="162"/>
      <c r="P4449" s="162"/>
      <c r="Q4449" s="162"/>
      <c r="R4449" s="162"/>
      <c r="S4449" s="162"/>
      <c r="T4449" s="162"/>
      <c r="U4449" s="162"/>
      <c r="V4449" s="162"/>
      <c r="W4449" s="162"/>
      <c r="X4449" s="162"/>
      <c r="Y4449" s="162"/>
      <c r="Z4449" s="162"/>
      <c r="AA4449" s="162"/>
    </row>
    <row r="4450">
      <c r="A4450" s="160">
        <v>4449.0</v>
      </c>
      <c r="B4450" s="165" t="s">
        <v>4595</v>
      </c>
      <c r="C4450" s="160">
        <v>2.0210705E7</v>
      </c>
      <c r="D4450" s="162"/>
      <c r="E4450" s="162"/>
      <c r="F4450" s="167"/>
      <c r="G4450" s="168"/>
      <c r="H4450" s="162"/>
      <c r="I4450" s="162"/>
      <c r="J4450" s="162"/>
      <c r="K4450" s="162"/>
      <c r="L4450" s="162"/>
      <c r="M4450" s="162"/>
      <c r="N4450" s="162"/>
      <c r="O4450" s="162"/>
      <c r="P4450" s="162"/>
      <c r="Q4450" s="162"/>
      <c r="R4450" s="162"/>
      <c r="S4450" s="162"/>
      <c r="T4450" s="162"/>
      <c r="U4450" s="162"/>
      <c r="V4450" s="162"/>
      <c r="W4450" s="162"/>
      <c r="X4450" s="162"/>
      <c r="Y4450" s="162"/>
      <c r="Z4450" s="162"/>
      <c r="AA4450" s="162"/>
    </row>
    <row r="4451">
      <c r="A4451" s="160">
        <v>4450.0</v>
      </c>
      <c r="B4451" s="165" t="s">
        <v>4596</v>
      </c>
      <c r="C4451" s="160">
        <v>2.0210705E7</v>
      </c>
      <c r="D4451" s="162"/>
      <c r="E4451" s="162"/>
      <c r="F4451" s="167"/>
      <c r="G4451" s="168"/>
      <c r="H4451" s="162"/>
      <c r="I4451" s="162"/>
      <c r="J4451" s="162"/>
      <c r="K4451" s="162"/>
      <c r="L4451" s="162"/>
      <c r="M4451" s="162"/>
      <c r="N4451" s="162"/>
      <c r="O4451" s="162"/>
      <c r="P4451" s="162"/>
      <c r="Q4451" s="162"/>
      <c r="R4451" s="162"/>
      <c r="S4451" s="162"/>
      <c r="T4451" s="162"/>
      <c r="U4451" s="162"/>
      <c r="V4451" s="162"/>
      <c r="W4451" s="162"/>
      <c r="X4451" s="162"/>
      <c r="Y4451" s="162"/>
      <c r="Z4451" s="162"/>
      <c r="AA4451" s="162"/>
    </row>
    <row r="4452">
      <c r="A4452" s="160">
        <v>4451.0</v>
      </c>
      <c r="B4452" s="165" t="s">
        <v>4597</v>
      </c>
      <c r="C4452" s="160">
        <v>2.0210705E7</v>
      </c>
      <c r="D4452" s="162"/>
      <c r="E4452" s="162"/>
      <c r="F4452" s="167"/>
      <c r="G4452" s="168"/>
      <c r="H4452" s="162"/>
      <c r="I4452" s="162"/>
      <c r="J4452" s="162"/>
      <c r="K4452" s="162"/>
      <c r="L4452" s="162"/>
      <c r="M4452" s="162"/>
      <c r="N4452" s="162"/>
      <c r="O4452" s="162"/>
      <c r="P4452" s="162"/>
      <c r="Q4452" s="162"/>
      <c r="R4452" s="162"/>
      <c r="S4452" s="162"/>
      <c r="T4452" s="162"/>
      <c r="U4452" s="162"/>
      <c r="V4452" s="162"/>
      <c r="W4452" s="162"/>
      <c r="X4452" s="162"/>
      <c r="Y4452" s="162"/>
      <c r="Z4452" s="162"/>
      <c r="AA4452" s="162"/>
    </row>
    <row r="4453">
      <c r="A4453" s="160">
        <v>4452.0</v>
      </c>
      <c r="B4453" s="165" t="s">
        <v>4598</v>
      </c>
      <c r="C4453" s="160">
        <v>2.0210705E7</v>
      </c>
      <c r="D4453" s="162"/>
      <c r="E4453" s="162"/>
      <c r="F4453" s="167"/>
      <c r="G4453" s="168"/>
      <c r="H4453" s="162"/>
      <c r="I4453" s="162"/>
      <c r="J4453" s="162"/>
      <c r="K4453" s="162"/>
      <c r="L4453" s="162"/>
      <c r="M4453" s="162"/>
      <c r="N4453" s="162"/>
      <c r="O4453" s="162"/>
      <c r="P4453" s="162"/>
      <c r="Q4453" s="162"/>
      <c r="R4453" s="162"/>
      <c r="S4453" s="162"/>
      <c r="T4453" s="162"/>
      <c r="U4453" s="162"/>
      <c r="V4453" s="162"/>
      <c r="W4453" s="162"/>
      <c r="X4453" s="162"/>
      <c r="Y4453" s="162"/>
      <c r="Z4453" s="162"/>
      <c r="AA4453" s="162"/>
    </row>
    <row r="4454">
      <c r="A4454" s="160">
        <v>4453.0</v>
      </c>
      <c r="B4454" s="165" t="s">
        <v>4599</v>
      </c>
      <c r="C4454" s="160">
        <v>2.0210705E7</v>
      </c>
      <c r="D4454" s="162"/>
      <c r="E4454" s="162"/>
      <c r="F4454" s="167"/>
      <c r="G4454" s="168"/>
      <c r="H4454" s="162"/>
      <c r="I4454" s="162"/>
      <c r="J4454" s="162"/>
      <c r="K4454" s="162"/>
      <c r="L4454" s="162"/>
      <c r="M4454" s="162"/>
      <c r="N4454" s="162"/>
      <c r="O4454" s="162"/>
      <c r="P4454" s="162"/>
      <c r="Q4454" s="162"/>
      <c r="R4454" s="162"/>
      <c r="S4454" s="162"/>
      <c r="T4454" s="162"/>
      <c r="U4454" s="162"/>
      <c r="V4454" s="162"/>
      <c r="W4454" s="162"/>
      <c r="X4454" s="162"/>
      <c r="Y4454" s="162"/>
      <c r="Z4454" s="162"/>
      <c r="AA4454" s="162"/>
    </row>
    <row r="4455">
      <c r="A4455" s="160">
        <v>4454.0</v>
      </c>
      <c r="B4455" s="165" t="s">
        <v>4600</v>
      </c>
      <c r="C4455" s="160">
        <v>2.0210705E7</v>
      </c>
      <c r="D4455" s="162"/>
      <c r="E4455" s="162"/>
      <c r="F4455" s="167"/>
      <c r="G4455" s="168"/>
      <c r="H4455" s="162"/>
      <c r="I4455" s="162"/>
      <c r="J4455" s="162"/>
      <c r="K4455" s="162"/>
      <c r="L4455" s="162"/>
      <c r="M4455" s="162"/>
      <c r="N4455" s="162"/>
      <c r="O4455" s="162"/>
      <c r="P4455" s="162"/>
      <c r="Q4455" s="162"/>
      <c r="R4455" s="162"/>
      <c r="S4455" s="162"/>
      <c r="T4455" s="162"/>
      <c r="U4455" s="162"/>
      <c r="V4455" s="162"/>
      <c r="W4455" s="162"/>
      <c r="X4455" s="162"/>
      <c r="Y4455" s="162"/>
      <c r="Z4455" s="162"/>
      <c r="AA4455" s="162"/>
    </row>
    <row r="4456">
      <c r="A4456" s="160">
        <v>4455.0</v>
      </c>
      <c r="B4456" s="165" t="s">
        <v>4601</v>
      </c>
      <c r="C4456" s="160">
        <v>2.0210705E7</v>
      </c>
      <c r="D4456" s="162"/>
      <c r="E4456" s="162"/>
      <c r="F4456" s="167"/>
      <c r="G4456" s="168"/>
      <c r="H4456" s="162"/>
      <c r="I4456" s="162"/>
      <c r="J4456" s="162"/>
      <c r="K4456" s="162"/>
      <c r="L4456" s="162"/>
      <c r="M4456" s="162"/>
      <c r="N4456" s="162"/>
      <c r="O4456" s="162"/>
      <c r="P4456" s="162"/>
      <c r="Q4456" s="162"/>
      <c r="R4456" s="162"/>
      <c r="S4456" s="162"/>
      <c r="T4456" s="162"/>
      <c r="U4456" s="162"/>
      <c r="V4456" s="162"/>
      <c r="W4456" s="162"/>
      <c r="X4456" s="162"/>
      <c r="Y4456" s="162"/>
      <c r="Z4456" s="162"/>
      <c r="AA4456" s="162"/>
    </row>
    <row r="4457">
      <c r="A4457" s="160">
        <v>4456.0</v>
      </c>
      <c r="B4457" s="165" t="s">
        <v>4602</v>
      </c>
      <c r="C4457" s="160">
        <v>2.0210705E7</v>
      </c>
      <c r="D4457" s="162"/>
      <c r="E4457" s="162"/>
      <c r="F4457" s="167"/>
      <c r="G4457" s="168"/>
      <c r="H4457" s="162"/>
      <c r="I4457" s="162"/>
      <c r="J4457" s="162"/>
      <c r="K4457" s="162"/>
      <c r="L4457" s="162"/>
      <c r="M4457" s="162"/>
      <c r="N4457" s="162"/>
      <c r="O4457" s="162"/>
      <c r="P4457" s="162"/>
      <c r="Q4457" s="162"/>
      <c r="R4457" s="162"/>
      <c r="S4457" s="162"/>
      <c r="T4457" s="162"/>
      <c r="U4457" s="162"/>
      <c r="V4457" s="162"/>
      <c r="W4457" s="162"/>
      <c r="X4457" s="162"/>
      <c r="Y4457" s="162"/>
      <c r="Z4457" s="162"/>
      <c r="AA4457" s="162"/>
    </row>
    <row r="4458">
      <c r="A4458" s="160">
        <v>4457.0</v>
      </c>
      <c r="B4458" s="165" t="s">
        <v>4603</v>
      </c>
      <c r="C4458" s="160">
        <v>2.0210705E7</v>
      </c>
      <c r="D4458" s="162"/>
      <c r="E4458" s="162"/>
      <c r="F4458" s="167"/>
      <c r="G4458" s="168"/>
      <c r="H4458" s="162"/>
      <c r="I4458" s="162"/>
      <c r="J4458" s="162"/>
      <c r="K4458" s="162"/>
      <c r="L4458" s="162"/>
      <c r="M4458" s="162"/>
      <c r="N4458" s="162"/>
      <c r="O4458" s="162"/>
      <c r="P4458" s="162"/>
      <c r="Q4458" s="162"/>
      <c r="R4458" s="162"/>
      <c r="S4458" s="162"/>
      <c r="T4458" s="162"/>
      <c r="U4458" s="162"/>
      <c r="V4458" s="162"/>
      <c r="W4458" s="162"/>
      <c r="X4458" s="162"/>
      <c r="Y4458" s="162"/>
      <c r="Z4458" s="162"/>
      <c r="AA4458" s="162"/>
    </row>
    <row r="4459">
      <c r="A4459" s="160">
        <v>4458.0</v>
      </c>
      <c r="B4459" s="165" t="s">
        <v>4604</v>
      </c>
      <c r="C4459" s="160">
        <v>2.0210705E7</v>
      </c>
      <c r="D4459" s="162"/>
      <c r="E4459" s="162"/>
      <c r="F4459" s="167"/>
      <c r="G4459" s="168"/>
      <c r="H4459" s="162"/>
      <c r="I4459" s="162"/>
      <c r="J4459" s="162"/>
      <c r="K4459" s="162"/>
      <c r="L4459" s="162"/>
      <c r="M4459" s="162"/>
      <c r="N4459" s="162"/>
      <c r="O4459" s="162"/>
      <c r="P4459" s="162"/>
      <c r="Q4459" s="162"/>
      <c r="R4459" s="162"/>
      <c r="S4459" s="162"/>
      <c r="T4459" s="162"/>
      <c r="U4459" s="162"/>
      <c r="V4459" s="162"/>
      <c r="W4459" s="162"/>
      <c r="X4459" s="162"/>
      <c r="Y4459" s="162"/>
      <c r="Z4459" s="162"/>
      <c r="AA4459" s="162"/>
    </row>
    <row r="4460">
      <c r="A4460" s="160">
        <v>4459.0</v>
      </c>
      <c r="B4460" s="165" t="s">
        <v>4605</v>
      </c>
      <c r="C4460" s="160">
        <v>2.0210705E7</v>
      </c>
      <c r="D4460" s="162"/>
      <c r="E4460" s="162"/>
      <c r="F4460" s="167"/>
      <c r="G4460" s="168"/>
      <c r="H4460" s="162"/>
      <c r="I4460" s="162"/>
      <c r="J4460" s="162"/>
      <c r="K4460" s="162"/>
      <c r="L4460" s="162"/>
      <c r="M4460" s="162"/>
      <c r="N4460" s="162"/>
      <c r="O4460" s="162"/>
      <c r="P4460" s="162"/>
      <c r="Q4460" s="162"/>
      <c r="R4460" s="162"/>
      <c r="S4460" s="162"/>
      <c r="T4460" s="162"/>
      <c r="U4460" s="162"/>
      <c r="V4460" s="162"/>
      <c r="W4460" s="162"/>
      <c r="X4460" s="162"/>
      <c r="Y4460" s="162"/>
      <c r="Z4460" s="162"/>
      <c r="AA4460" s="162"/>
    </row>
    <row r="4461">
      <c r="A4461" s="160">
        <v>4460.0</v>
      </c>
      <c r="B4461" s="165" t="s">
        <v>4606</v>
      </c>
      <c r="C4461" s="160">
        <v>2.0210705E7</v>
      </c>
      <c r="D4461" s="162"/>
      <c r="E4461" s="162"/>
      <c r="F4461" s="167"/>
      <c r="G4461" s="168"/>
      <c r="H4461" s="162"/>
      <c r="I4461" s="162"/>
      <c r="J4461" s="162"/>
      <c r="K4461" s="162"/>
      <c r="L4461" s="162"/>
      <c r="M4461" s="162"/>
      <c r="N4461" s="162"/>
      <c r="O4461" s="162"/>
      <c r="P4461" s="162"/>
      <c r="Q4461" s="162"/>
      <c r="R4461" s="162"/>
      <c r="S4461" s="162"/>
      <c r="T4461" s="162"/>
      <c r="U4461" s="162"/>
      <c r="V4461" s="162"/>
      <c r="W4461" s="162"/>
      <c r="X4461" s="162"/>
      <c r="Y4461" s="162"/>
      <c r="Z4461" s="162"/>
      <c r="AA4461" s="162"/>
    </row>
    <row r="4462">
      <c r="A4462" s="160">
        <v>4461.0</v>
      </c>
      <c r="B4462" s="165" t="s">
        <v>4607</v>
      </c>
      <c r="C4462" s="160">
        <v>2.0210705E7</v>
      </c>
      <c r="D4462" s="162"/>
      <c r="E4462" s="162"/>
      <c r="F4462" s="167"/>
      <c r="G4462" s="168"/>
      <c r="H4462" s="162"/>
      <c r="I4462" s="162"/>
      <c r="J4462" s="162"/>
      <c r="K4462" s="162"/>
      <c r="L4462" s="162"/>
      <c r="M4462" s="162"/>
      <c r="N4462" s="162"/>
      <c r="O4462" s="162"/>
      <c r="P4462" s="162"/>
      <c r="Q4462" s="162"/>
      <c r="R4462" s="162"/>
      <c r="S4462" s="162"/>
      <c r="T4462" s="162"/>
      <c r="U4462" s="162"/>
      <c r="V4462" s="162"/>
      <c r="W4462" s="162"/>
      <c r="X4462" s="162"/>
      <c r="Y4462" s="162"/>
      <c r="Z4462" s="162"/>
      <c r="AA4462" s="162"/>
    </row>
    <row r="4463">
      <c r="A4463" s="160">
        <v>4462.0</v>
      </c>
      <c r="B4463" s="165" t="s">
        <v>4608</v>
      </c>
      <c r="C4463" s="160">
        <v>2.0210705E7</v>
      </c>
      <c r="D4463" s="162"/>
      <c r="E4463" s="162"/>
      <c r="F4463" s="167"/>
      <c r="G4463" s="168"/>
      <c r="H4463" s="162"/>
      <c r="I4463" s="162"/>
      <c r="J4463" s="162"/>
      <c r="K4463" s="162"/>
      <c r="L4463" s="162"/>
      <c r="M4463" s="162"/>
      <c r="N4463" s="162"/>
      <c r="O4463" s="162"/>
      <c r="P4463" s="162"/>
      <c r="Q4463" s="162"/>
      <c r="R4463" s="162"/>
      <c r="S4463" s="162"/>
      <c r="T4463" s="162"/>
      <c r="U4463" s="162"/>
      <c r="V4463" s="162"/>
      <c r="W4463" s="162"/>
      <c r="X4463" s="162"/>
      <c r="Y4463" s="162"/>
      <c r="Z4463" s="162"/>
      <c r="AA4463" s="162"/>
    </row>
    <row r="4464">
      <c r="A4464" s="160">
        <v>4463.0</v>
      </c>
      <c r="B4464" s="165" t="s">
        <v>4609</v>
      </c>
      <c r="C4464" s="160">
        <v>2.0210705E7</v>
      </c>
      <c r="D4464" s="162"/>
      <c r="E4464" s="162"/>
      <c r="F4464" s="167"/>
      <c r="G4464" s="168"/>
      <c r="H4464" s="162"/>
      <c r="I4464" s="162"/>
      <c r="J4464" s="162"/>
      <c r="K4464" s="162"/>
      <c r="L4464" s="162"/>
      <c r="M4464" s="162"/>
      <c r="N4464" s="162"/>
      <c r="O4464" s="162"/>
      <c r="P4464" s="162"/>
      <c r="Q4464" s="162"/>
      <c r="R4464" s="162"/>
      <c r="S4464" s="162"/>
      <c r="T4464" s="162"/>
      <c r="U4464" s="162"/>
      <c r="V4464" s="162"/>
      <c r="W4464" s="162"/>
      <c r="X4464" s="162"/>
      <c r="Y4464" s="162"/>
      <c r="Z4464" s="162"/>
      <c r="AA4464" s="162"/>
    </row>
    <row r="4465">
      <c r="A4465" s="160">
        <v>4464.0</v>
      </c>
      <c r="B4465" s="165" t="s">
        <v>4610</v>
      </c>
      <c r="C4465" s="160">
        <v>2.0210705E7</v>
      </c>
      <c r="D4465" s="162"/>
      <c r="E4465" s="162"/>
      <c r="F4465" s="167"/>
      <c r="G4465" s="168"/>
      <c r="H4465" s="162"/>
      <c r="I4465" s="162"/>
      <c r="J4465" s="162"/>
      <c r="K4465" s="162"/>
      <c r="L4465" s="162"/>
      <c r="M4465" s="162"/>
      <c r="N4465" s="162"/>
      <c r="O4465" s="162"/>
      <c r="P4465" s="162"/>
      <c r="Q4465" s="162"/>
      <c r="R4465" s="162"/>
      <c r="S4465" s="162"/>
      <c r="T4465" s="162"/>
      <c r="U4465" s="162"/>
      <c r="V4465" s="162"/>
      <c r="W4465" s="162"/>
      <c r="X4465" s="162"/>
      <c r="Y4465" s="162"/>
      <c r="Z4465" s="162"/>
      <c r="AA4465" s="162"/>
    </row>
    <row r="4466">
      <c r="A4466" s="160">
        <v>4465.0</v>
      </c>
      <c r="B4466" s="165" t="s">
        <v>4611</v>
      </c>
      <c r="C4466" s="160">
        <v>2.0210706E7</v>
      </c>
      <c r="D4466" s="162"/>
      <c r="E4466" s="162"/>
      <c r="F4466" s="167"/>
      <c r="G4466" s="168"/>
      <c r="H4466" s="162"/>
      <c r="I4466" s="162"/>
      <c r="J4466" s="162"/>
      <c r="K4466" s="162"/>
      <c r="L4466" s="162"/>
      <c r="M4466" s="162"/>
      <c r="N4466" s="162"/>
      <c r="O4466" s="162"/>
      <c r="P4466" s="162"/>
      <c r="Q4466" s="162"/>
      <c r="R4466" s="162"/>
      <c r="S4466" s="162"/>
      <c r="T4466" s="162"/>
      <c r="U4466" s="162"/>
      <c r="V4466" s="162"/>
      <c r="W4466" s="162"/>
      <c r="X4466" s="162"/>
      <c r="Y4466" s="162"/>
      <c r="Z4466" s="162"/>
      <c r="AA4466" s="162"/>
    </row>
    <row r="4467">
      <c r="A4467" s="160">
        <v>4466.0</v>
      </c>
      <c r="B4467" s="165" t="s">
        <v>4612</v>
      </c>
      <c r="C4467" s="160">
        <v>2.0210706E7</v>
      </c>
      <c r="D4467" s="162"/>
      <c r="E4467" s="162"/>
      <c r="F4467" s="167"/>
      <c r="G4467" s="168"/>
      <c r="H4467" s="162"/>
      <c r="I4467" s="162"/>
      <c r="J4467" s="162"/>
      <c r="K4467" s="162"/>
      <c r="L4467" s="162"/>
      <c r="M4467" s="162"/>
      <c r="N4467" s="162"/>
      <c r="O4467" s="162"/>
      <c r="P4467" s="162"/>
      <c r="Q4467" s="162"/>
      <c r="R4467" s="162"/>
      <c r="S4467" s="162"/>
      <c r="T4467" s="162"/>
      <c r="U4467" s="162"/>
      <c r="V4467" s="162"/>
      <c r="W4467" s="162"/>
      <c r="X4467" s="162"/>
      <c r="Y4467" s="162"/>
      <c r="Z4467" s="162"/>
      <c r="AA4467" s="162"/>
    </row>
    <row r="4468">
      <c r="A4468" s="160">
        <v>4467.0</v>
      </c>
      <c r="B4468" s="165" t="s">
        <v>4613</v>
      </c>
      <c r="C4468" s="160">
        <v>2.0210706E7</v>
      </c>
      <c r="D4468" s="162"/>
      <c r="E4468" s="162"/>
      <c r="F4468" s="167"/>
      <c r="G4468" s="168"/>
      <c r="H4468" s="162"/>
      <c r="I4468" s="162"/>
      <c r="J4468" s="162"/>
      <c r="K4468" s="162"/>
      <c r="L4468" s="162"/>
      <c r="M4468" s="162"/>
      <c r="N4468" s="162"/>
      <c r="O4468" s="162"/>
      <c r="P4468" s="162"/>
      <c r="Q4468" s="162"/>
      <c r="R4468" s="162"/>
      <c r="S4468" s="162"/>
      <c r="T4468" s="162"/>
      <c r="U4468" s="162"/>
      <c r="V4468" s="162"/>
      <c r="W4468" s="162"/>
      <c r="X4468" s="162"/>
      <c r="Y4468" s="162"/>
      <c r="Z4468" s="162"/>
      <c r="AA4468" s="162"/>
    </row>
    <row r="4469">
      <c r="A4469" s="160">
        <v>4468.0</v>
      </c>
      <c r="B4469" s="165" t="s">
        <v>4614</v>
      </c>
      <c r="C4469" s="160">
        <v>2.0210706E7</v>
      </c>
      <c r="D4469" s="162"/>
      <c r="E4469" s="162"/>
      <c r="F4469" s="167"/>
      <c r="G4469" s="168"/>
      <c r="H4469" s="162"/>
      <c r="I4469" s="162"/>
      <c r="J4469" s="162"/>
      <c r="K4469" s="162"/>
      <c r="L4469" s="162"/>
      <c r="M4469" s="162"/>
      <c r="N4469" s="162"/>
      <c r="O4469" s="162"/>
      <c r="P4469" s="162"/>
      <c r="Q4469" s="162"/>
      <c r="R4469" s="162"/>
      <c r="S4469" s="162"/>
      <c r="T4469" s="162"/>
      <c r="U4469" s="162"/>
      <c r="V4469" s="162"/>
      <c r="W4469" s="162"/>
      <c r="X4469" s="162"/>
      <c r="Y4469" s="162"/>
      <c r="Z4469" s="162"/>
      <c r="AA4469" s="162"/>
    </row>
    <row r="4470">
      <c r="A4470" s="160">
        <v>4469.0</v>
      </c>
      <c r="B4470" s="165" t="s">
        <v>4615</v>
      </c>
      <c r="C4470" s="160">
        <v>2.0210706E7</v>
      </c>
      <c r="D4470" s="162"/>
      <c r="E4470" s="162"/>
      <c r="F4470" s="167"/>
      <c r="G4470" s="168"/>
      <c r="H4470" s="162"/>
      <c r="I4470" s="162"/>
      <c r="J4470" s="162"/>
      <c r="K4470" s="162"/>
      <c r="L4470" s="162"/>
      <c r="M4470" s="162"/>
      <c r="N4470" s="162"/>
      <c r="O4470" s="162"/>
      <c r="P4470" s="162"/>
      <c r="Q4470" s="162"/>
      <c r="R4470" s="162"/>
      <c r="S4470" s="162"/>
      <c r="T4470" s="162"/>
      <c r="U4470" s="162"/>
      <c r="V4470" s="162"/>
      <c r="W4470" s="162"/>
      <c r="X4470" s="162"/>
      <c r="Y4470" s="162"/>
      <c r="Z4470" s="162"/>
      <c r="AA4470" s="162"/>
    </row>
    <row r="4471">
      <c r="A4471" s="160">
        <v>4470.0</v>
      </c>
      <c r="B4471" s="165" t="s">
        <v>4616</v>
      </c>
      <c r="C4471" s="160">
        <v>2.0210706E7</v>
      </c>
      <c r="D4471" s="162"/>
      <c r="E4471" s="162"/>
      <c r="F4471" s="167"/>
      <c r="G4471" s="168"/>
      <c r="H4471" s="162"/>
      <c r="I4471" s="162"/>
      <c r="J4471" s="162"/>
      <c r="K4471" s="162"/>
      <c r="L4471" s="162"/>
      <c r="M4471" s="162"/>
      <c r="N4471" s="162"/>
      <c r="O4471" s="162"/>
      <c r="P4471" s="162"/>
      <c r="Q4471" s="162"/>
      <c r="R4471" s="162"/>
      <c r="S4471" s="162"/>
      <c r="T4471" s="162"/>
      <c r="U4471" s="162"/>
      <c r="V4471" s="162"/>
      <c r="W4471" s="162"/>
      <c r="X4471" s="162"/>
      <c r="Y4471" s="162"/>
      <c r="Z4471" s="162"/>
      <c r="AA4471" s="162"/>
    </row>
    <row r="4472">
      <c r="A4472" s="160">
        <v>4471.0</v>
      </c>
      <c r="B4472" s="165" t="s">
        <v>4617</v>
      </c>
      <c r="C4472" s="160">
        <v>2.0210706E7</v>
      </c>
      <c r="D4472" s="162"/>
      <c r="E4472" s="162"/>
      <c r="F4472" s="167"/>
      <c r="G4472" s="168"/>
      <c r="H4472" s="162"/>
      <c r="I4472" s="162"/>
      <c r="J4472" s="162"/>
      <c r="K4472" s="162"/>
      <c r="L4472" s="162"/>
      <c r="M4472" s="162"/>
      <c r="N4472" s="162"/>
      <c r="O4472" s="162"/>
      <c r="P4472" s="162"/>
      <c r="Q4472" s="162"/>
      <c r="R4472" s="162"/>
      <c r="S4472" s="162"/>
      <c r="T4472" s="162"/>
      <c r="U4472" s="162"/>
      <c r="V4472" s="162"/>
      <c r="W4472" s="162"/>
      <c r="X4472" s="162"/>
      <c r="Y4472" s="162"/>
      <c r="Z4472" s="162"/>
      <c r="AA4472" s="162"/>
    </row>
    <row r="4473">
      <c r="A4473" s="160">
        <v>4472.0</v>
      </c>
      <c r="B4473" s="165" t="s">
        <v>4618</v>
      </c>
      <c r="C4473" s="160">
        <v>2.0210706E7</v>
      </c>
      <c r="D4473" s="162"/>
      <c r="E4473" s="162"/>
      <c r="F4473" s="167"/>
      <c r="G4473" s="168"/>
      <c r="H4473" s="162"/>
      <c r="I4473" s="162"/>
      <c r="J4473" s="162"/>
      <c r="K4473" s="162"/>
      <c r="L4473" s="162"/>
      <c r="M4473" s="162"/>
      <c r="N4473" s="162"/>
      <c r="O4473" s="162"/>
      <c r="P4473" s="162"/>
      <c r="Q4473" s="162"/>
      <c r="R4473" s="162"/>
      <c r="S4473" s="162"/>
      <c r="T4473" s="162"/>
      <c r="U4473" s="162"/>
      <c r="V4473" s="162"/>
      <c r="W4473" s="162"/>
      <c r="X4473" s="162"/>
      <c r="Y4473" s="162"/>
      <c r="Z4473" s="162"/>
      <c r="AA4473" s="162"/>
    </row>
    <row r="4474">
      <c r="A4474" s="160">
        <v>4473.0</v>
      </c>
      <c r="B4474" s="165" t="s">
        <v>4619</v>
      </c>
      <c r="C4474" s="160">
        <v>2.0210706E7</v>
      </c>
      <c r="D4474" s="162"/>
      <c r="E4474" s="162"/>
      <c r="F4474" s="167"/>
      <c r="G4474" s="168"/>
      <c r="H4474" s="162"/>
      <c r="I4474" s="162"/>
      <c r="J4474" s="162"/>
      <c r="K4474" s="162"/>
      <c r="L4474" s="162"/>
      <c r="M4474" s="162"/>
      <c r="N4474" s="162"/>
      <c r="O4474" s="162"/>
      <c r="P4474" s="162"/>
      <c r="Q4474" s="162"/>
      <c r="R4474" s="162"/>
      <c r="S4474" s="162"/>
      <c r="T4474" s="162"/>
      <c r="U4474" s="162"/>
      <c r="V4474" s="162"/>
      <c r="W4474" s="162"/>
      <c r="X4474" s="162"/>
      <c r="Y4474" s="162"/>
      <c r="Z4474" s="162"/>
      <c r="AA4474" s="162"/>
    </row>
    <row r="4475">
      <c r="A4475" s="160">
        <v>4474.0</v>
      </c>
      <c r="B4475" s="165" t="s">
        <v>4620</v>
      </c>
      <c r="C4475" s="160">
        <v>2.0210706E7</v>
      </c>
      <c r="D4475" s="162"/>
      <c r="E4475" s="162"/>
      <c r="F4475" s="167"/>
      <c r="G4475" s="168"/>
      <c r="H4475" s="162"/>
      <c r="I4475" s="162"/>
      <c r="J4475" s="162"/>
      <c r="K4475" s="162"/>
      <c r="L4475" s="162"/>
      <c r="M4475" s="162"/>
      <c r="N4475" s="162"/>
      <c r="O4475" s="162"/>
      <c r="P4475" s="162"/>
      <c r="Q4475" s="162"/>
      <c r="R4475" s="162"/>
      <c r="S4475" s="162"/>
      <c r="T4475" s="162"/>
      <c r="U4475" s="162"/>
      <c r="V4475" s="162"/>
      <c r="W4475" s="162"/>
      <c r="X4475" s="162"/>
      <c r="Y4475" s="162"/>
      <c r="Z4475" s="162"/>
      <c r="AA4475" s="162"/>
    </row>
    <row r="4476">
      <c r="A4476" s="160">
        <v>4475.0</v>
      </c>
      <c r="B4476" s="165" t="s">
        <v>4621</v>
      </c>
      <c r="C4476" s="160">
        <v>2.0210706E7</v>
      </c>
      <c r="D4476" s="162"/>
      <c r="E4476" s="162"/>
      <c r="F4476" s="167"/>
      <c r="G4476" s="168"/>
      <c r="H4476" s="162"/>
      <c r="I4476" s="162"/>
      <c r="J4476" s="162"/>
      <c r="K4476" s="162"/>
      <c r="L4476" s="162"/>
      <c r="M4476" s="162"/>
      <c r="N4476" s="162"/>
      <c r="O4476" s="162"/>
      <c r="P4476" s="162"/>
      <c r="Q4476" s="162"/>
      <c r="R4476" s="162"/>
      <c r="S4476" s="162"/>
      <c r="T4476" s="162"/>
      <c r="U4476" s="162"/>
      <c r="V4476" s="162"/>
      <c r="W4476" s="162"/>
      <c r="X4476" s="162"/>
      <c r="Y4476" s="162"/>
      <c r="Z4476" s="162"/>
      <c r="AA4476" s="162"/>
    </row>
    <row r="4477">
      <c r="A4477" s="160">
        <v>4476.0</v>
      </c>
      <c r="B4477" s="165" t="s">
        <v>4622</v>
      </c>
      <c r="C4477" s="160">
        <v>2.0210706E7</v>
      </c>
      <c r="D4477" s="162"/>
      <c r="E4477" s="162"/>
      <c r="F4477" s="167"/>
      <c r="G4477" s="168"/>
      <c r="H4477" s="162"/>
      <c r="I4477" s="162"/>
      <c r="J4477" s="162"/>
      <c r="K4477" s="162"/>
      <c r="L4477" s="162"/>
      <c r="M4477" s="162"/>
      <c r="N4477" s="162"/>
      <c r="O4477" s="162"/>
      <c r="P4477" s="162"/>
      <c r="Q4477" s="162"/>
      <c r="R4477" s="162"/>
      <c r="S4477" s="162"/>
      <c r="T4477" s="162"/>
      <c r="U4477" s="162"/>
      <c r="V4477" s="162"/>
      <c r="W4477" s="162"/>
      <c r="X4477" s="162"/>
      <c r="Y4477" s="162"/>
      <c r="Z4477" s="162"/>
      <c r="AA4477" s="162"/>
    </row>
    <row r="4478">
      <c r="A4478" s="160">
        <v>4477.0</v>
      </c>
      <c r="B4478" s="165" t="s">
        <v>4623</v>
      </c>
      <c r="C4478" s="160">
        <v>2.0210706E7</v>
      </c>
      <c r="D4478" s="162"/>
      <c r="E4478" s="162"/>
      <c r="F4478" s="167"/>
      <c r="G4478" s="168"/>
      <c r="H4478" s="162"/>
      <c r="I4478" s="162"/>
      <c r="J4478" s="162"/>
      <c r="K4478" s="162"/>
      <c r="L4478" s="162"/>
      <c r="M4478" s="162"/>
      <c r="N4478" s="162"/>
      <c r="O4478" s="162"/>
      <c r="P4478" s="162"/>
      <c r="Q4478" s="162"/>
      <c r="R4478" s="162"/>
      <c r="S4478" s="162"/>
      <c r="T4478" s="162"/>
      <c r="U4478" s="162"/>
      <c r="V4478" s="162"/>
      <c r="W4478" s="162"/>
      <c r="X4478" s="162"/>
      <c r="Y4478" s="162"/>
      <c r="Z4478" s="162"/>
      <c r="AA4478" s="162"/>
    </row>
    <row r="4479">
      <c r="A4479" s="160">
        <v>4478.0</v>
      </c>
      <c r="B4479" s="165" t="s">
        <v>4624</v>
      </c>
      <c r="C4479" s="160">
        <v>2.0210706E7</v>
      </c>
      <c r="D4479" s="162"/>
      <c r="E4479" s="162"/>
      <c r="F4479" s="167"/>
      <c r="G4479" s="168"/>
      <c r="H4479" s="162"/>
      <c r="I4479" s="162"/>
      <c r="J4479" s="162"/>
      <c r="K4479" s="162"/>
      <c r="L4479" s="162"/>
      <c r="M4479" s="162"/>
      <c r="N4479" s="162"/>
      <c r="O4479" s="162"/>
      <c r="P4479" s="162"/>
      <c r="Q4479" s="162"/>
      <c r="R4479" s="162"/>
      <c r="S4479" s="162"/>
      <c r="T4479" s="162"/>
      <c r="U4479" s="162"/>
      <c r="V4479" s="162"/>
      <c r="W4479" s="162"/>
      <c r="X4479" s="162"/>
      <c r="Y4479" s="162"/>
      <c r="Z4479" s="162"/>
      <c r="AA4479" s="162"/>
    </row>
    <row r="4480">
      <c r="A4480" s="160">
        <v>4479.0</v>
      </c>
      <c r="B4480" s="165" t="s">
        <v>4625</v>
      </c>
      <c r="C4480" s="160">
        <v>2.0210706E7</v>
      </c>
      <c r="D4480" s="162"/>
      <c r="E4480" s="162"/>
      <c r="F4480" s="167"/>
      <c r="G4480" s="168"/>
      <c r="H4480" s="162"/>
      <c r="I4480" s="162"/>
      <c r="J4480" s="162"/>
      <c r="K4480" s="162"/>
      <c r="L4480" s="162"/>
      <c r="M4480" s="162"/>
      <c r="N4480" s="162"/>
      <c r="O4480" s="162"/>
      <c r="P4480" s="162"/>
      <c r="Q4480" s="162"/>
      <c r="R4480" s="162"/>
      <c r="S4480" s="162"/>
      <c r="T4480" s="162"/>
      <c r="U4480" s="162"/>
      <c r="V4480" s="162"/>
      <c r="W4480" s="162"/>
      <c r="X4480" s="162"/>
      <c r="Y4480" s="162"/>
      <c r="Z4480" s="162"/>
      <c r="AA4480" s="162"/>
    </row>
    <row r="4481">
      <c r="A4481" s="160">
        <v>4480.0</v>
      </c>
      <c r="B4481" s="165" t="s">
        <v>4626</v>
      </c>
      <c r="C4481" s="160">
        <v>2.0210706E7</v>
      </c>
      <c r="D4481" s="162"/>
      <c r="E4481" s="162"/>
      <c r="F4481" s="167"/>
      <c r="G4481" s="168"/>
      <c r="H4481" s="162"/>
      <c r="I4481" s="162"/>
      <c r="J4481" s="162"/>
      <c r="K4481" s="162"/>
      <c r="L4481" s="162"/>
      <c r="M4481" s="162"/>
      <c r="N4481" s="162"/>
      <c r="O4481" s="162"/>
      <c r="P4481" s="162"/>
      <c r="Q4481" s="162"/>
      <c r="R4481" s="162"/>
      <c r="S4481" s="162"/>
      <c r="T4481" s="162"/>
      <c r="U4481" s="162"/>
      <c r="V4481" s="162"/>
      <c r="W4481" s="162"/>
      <c r="X4481" s="162"/>
      <c r="Y4481" s="162"/>
      <c r="Z4481" s="162"/>
      <c r="AA4481" s="162"/>
    </row>
    <row r="4482">
      <c r="A4482" s="160">
        <v>4481.0</v>
      </c>
      <c r="B4482" s="165" t="s">
        <v>4627</v>
      </c>
      <c r="C4482" s="160">
        <v>2.0210706E7</v>
      </c>
      <c r="D4482" s="162"/>
      <c r="E4482" s="162"/>
      <c r="F4482" s="167"/>
      <c r="G4482" s="168"/>
      <c r="H4482" s="162"/>
      <c r="I4482" s="162"/>
      <c r="J4482" s="162"/>
      <c r="K4482" s="162"/>
      <c r="L4482" s="162"/>
      <c r="M4482" s="162"/>
      <c r="N4482" s="162"/>
      <c r="O4482" s="162"/>
      <c r="P4482" s="162"/>
      <c r="Q4482" s="162"/>
      <c r="R4482" s="162"/>
      <c r="S4482" s="162"/>
      <c r="T4482" s="162"/>
      <c r="U4482" s="162"/>
      <c r="V4482" s="162"/>
      <c r="W4482" s="162"/>
      <c r="X4482" s="162"/>
      <c r="Y4482" s="162"/>
      <c r="Z4482" s="162"/>
      <c r="AA4482" s="162"/>
    </row>
    <row r="4483">
      <c r="A4483" s="160">
        <v>4482.0</v>
      </c>
      <c r="B4483" s="165" t="s">
        <v>4628</v>
      </c>
      <c r="C4483" s="160">
        <v>2.0210706E7</v>
      </c>
      <c r="D4483" s="162"/>
      <c r="E4483" s="162"/>
      <c r="F4483" s="167"/>
      <c r="G4483" s="168"/>
      <c r="H4483" s="162"/>
      <c r="I4483" s="162"/>
      <c r="J4483" s="162"/>
      <c r="K4483" s="162"/>
      <c r="L4483" s="162"/>
      <c r="M4483" s="162"/>
      <c r="N4483" s="162"/>
      <c r="O4483" s="162"/>
      <c r="P4483" s="162"/>
      <c r="Q4483" s="162"/>
      <c r="R4483" s="162"/>
      <c r="S4483" s="162"/>
      <c r="T4483" s="162"/>
      <c r="U4483" s="162"/>
      <c r="V4483" s="162"/>
      <c r="W4483" s="162"/>
      <c r="X4483" s="162"/>
      <c r="Y4483" s="162"/>
      <c r="Z4483" s="162"/>
      <c r="AA4483" s="162"/>
    </row>
    <row r="4484">
      <c r="A4484" s="160">
        <v>4483.0</v>
      </c>
      <c r="B4484" s="165" t="s">
        <v>4629</v>
      </c>
      <c r="C4484" s="160">
        <v>2.0210706E7</v>
      </c>
      <c r="D4484" s="162"/>
      <c r="E4484" s="162"/>
      <c r="F4484" s="167"/>
      <c r="G4484" s="168"/>
      <c r="H4484" s="162"/>
      <c r="I4484" s="162"/>
      <c r="J4484" s="162"/>
      <c r="K4484" s="162"/>
      <c r="L4484" s="162"/>
      <c r="M4484" s="162"/>
      <c r="N4484" s="162"/>
      <c r="O4484" s="162"/>
      <c r="P4484" s="162"/>
      <c r="Q4484" s="162"/>
      <c r="R4484" s="162"/>
      <c r="S4484" s="162"/>
      <c r="T4484" s="162"/>
      <c r="U4484" s="162"/>
      <c r="V4484" s="162"/>
      <c r="W4484" s="162"/>
      <c r="X4484" s="162"/>
      <c r="Y4484" s="162"/>
      <c r="Z4484" s="162"/>
      <c r="AA4484" s="162"/>
    </row>
    <row r="4485">
      <c r="A4485" s="160">
        <v>4484.0</v>
      </c>
      <c r="B4485" s="165" t="s">
        <v>4630</v>
      </c>
      <c r="C4485" s="160">
        <v>2.0210706E7</v>
      </c>
      <c r="D4485" s="162"/>
      <c r="E4485" s="162"/>
      <c r="F4485" s="167"/>
      <c r="G4485" s="168"/>
      <c r="H4485" s="162"/>
      <c r="I4485" s="162"/>
      <c r="J4485" s="162"/>
      <c r="K4485" s="162"/>
      <c r="L4485" s="162"/>
      <c r="M4485" s="162"/>
      <c r="N4485" s="162"/>
      <c r="O4485" s="162"/>
      <c r="P4485" s="162"/>
      <c r="Q4485" s="162"/>
      <c r="R4485" s="162"/>
      <c r="S4485" s="162"/>
      <c r="T4485" s="162"/>
      <c r="U4485" s="162"/>
      <c r="V4485" s="162"/>
      <c r="W4485" s="162"/>
      <c r="X4485" s="162"/>
      <c r="Y4485" s="162"/>
      <c r="Z4485" s="162"/>
      <c r="AA4485" s="162"/>
    </row>
    <row r="4486">
      <c r="A4486" s="160">
        <v>4485.0</v>
      </c>
      <c r="B4486" s="165" t="s">
        <v>4631</v>
      </c>
      <c r="C4486" s="160">
        <v>2.0210706E7</v>
      </c>
      <c r="D4486" s="162"/>
      <c r="E4486" s="162"/>
      <c r="F4486" s="167"/>
      <c r="G4486" s="168"/>
      <c r="H4486" s="162"/>
      <c r="I4486" s="162"/>
      <c r="J4486" s="162"/>
      <c r="K4486" s="162"/>
      <c r="L4486" s="162"/>
      <c r="M4486" s="162"/>
      <c r="N4486" s="162"/>
      <c r="O4486" s="162"/>
      <c r="P4486" s="162"/>
      <c r="Q4486" s="162"/>
      <c r="R4486" s="162"/>
      <c r="S4486" s="162"/>
      <c r="T4486" s="162"/>
      <c r="U4486" s="162"/>
      <c r="V4486" s="162"/>
      <c r="W4486" s="162"/>
      <c r="X4486" s="162"/>
      <c r="Y4486" s="162"/>
      <c r="Z4486" s="162"/>
      <c r="AA4486" s="162"/>
    </row>
    <row r="4487">
      <c r="A4487" s="160">
        <v>4486.0</v>
      </c>
      <c r="B4487" s="165" t="s">
        <v>4632</v>
      </c>
      <c r="C4487" s="160">
        <v>2.0210706E7</v>
      </c>
      <c r="D4487" s="162"/>
      <c r="E4487" s="162"/>
      <c r="F4487" s="167"/>
      <c r="G4487" s="168"/>
      <c r="H4487" s="162"/>
      <c r="I4487" s="162"/>
      <c r="J4487" s="162"/>
      <c r="K4487" s="162"/>
      <c r="L4487" s="162"/>
      <c r="M4487" s="162"/>
      <c r="N4487" s="162"/>
      <c r="O4487" s="162"/>
      <c r="P4487" s="162"/>
      <c r="Q4487" s="162"/>
      <c r="R4487" s="162"/>
      <c r="S4487" s="162"/>
      <c r="T4487" s="162"/>
      <c r="U4487" s="162"/>
      <c r="V4487" s="162"/>
      <c r="W4487" s="162"/>
      <c r="X4487" s="162"/>
      <c r="Y4487" s="162"/>
      <c r="Z4487" s="162"/>
      <c r="AA4487" s="162"/>
    </row>
    <row r="4488">
      <c r="A4488" s="160">
        <v>4487.0</v>
      </c>
      <c r="B4488" s="165" t="s">
        <v>4633</v>
      </c>
      <c r="C4488" s="160">
        <v>2.0210706E7</v>
      </c>
      <c r="D4488" s="162"/>
      <c r="E4488" s="162"/>
      <c r="F4488" s="167"/>
      <c r="G4488" s="168"/>
      <c r="H4488" s="162"/>
      <c r="I4488" s="162"/>
      <c r="J4488" s="162"/>
      <c r="K4488" s="162"/>
      <c r="L4488" s="162"/>
      <c r="M4488" s="162"/>
      <c r="N4488" s="162"/>
      <c r="O4488" s="162"/>
      <c r="P4488" s="162"/>
      <c r="Q4488" s="162"/>
      <c r="R4488" s="162"/>
      <c r="S4488" s="162"/>
      <c r="T4488" s="162"/>
      <c r="U4488" s="162"/>
      <c r="V4488" s="162"/>
      <c r="W4488" s="162"/>
      <c r="X4488" s="162"/>
      <c r="Y4488" s="162"/>
      <c r="Z4488" s="162"/>
      <c r="AA4488" s="162"/>
    </row>
    <row r="4489">
      <c r="A4489" s="160">
        <v>4488.0</v>
      </c>
      <c r="B4489" s="165" t="s">
        <v>4634</v>
      </c>
      <c r="C4489" s="160">
        <v>2.0210706E7</v>
      </c>
      <c r="D4489" s="162"/>
      <c r="E4489" s="162"/>
      <c r="F4489" s="167"/>
      <c r="G4489" s="168"/>
      <c r="H4489" s="162"/>
      <c r="I4489" s="162"/>
      <c r="J4489" s="162"/>
      <c r="K4489" s="162"/>
      <c r="L4489" s="162"/>
      <c r="M4489" s="162"/>
      <c r="N4489" s="162"/>
      <c r="O4489" s="162"/>
      <c r="P4489" s="162"/>
      <c r="Q4489" s="162"/>
      <c r="R4489" s="162"/>
      <c r="S4489" s="162"/>
      <c r="T4489" s="162"/>
      <c r="U4489" s="162"/>
      <c r="V4489" s="162"/>
      <c r="W4489" s="162"/>
      <c r="X4489" s="162"/>
      <c r="Y4489" s="162"/>
      <c r="Z4489" s="162"/>
      <c r="AA4489" s="162"/>
    </row>
    <row r="4490">
      <c r="A4490" s="160">
        <v>4489.0</v>
      </c>
      <c r="B4490" s="165" t="s">
        <v>4635</v>
      </c>
      <c r="C4490" s="160">
        <v>2.0210707E7</v>
      </c>
      <c r="D4490" s="162"/>
      <c r="E4490" s="162"/>
      <c r="F4490" s="167"/>
      <c r="G4490" s="168"/>
      <c r="H4490" s="162"/>
      <c r="I4490" s="162"/>
      <c r="J4490" s="162"/>
      <c r="K4490" s="162"/>
      <c r="L4490" s="162"/>
      <c r="M4490" s="162"/>
      <c r="N4490" s="162"/>
      <c r="O4490" s="162"/>
      <c r="P4490" s="162"/>
      <c r="Q4490" s="162"/>
      <c r="R4490" s="162"/>
      <c r="S4490" s="162"/>
      <c r="T4490" s="162"/>
      <c r="U4490" s="162"/>
      <c r="V4490" s="162"/>
      <c r="W4490" s="162"/>
      <c r="X4490" s="162"/>
      <c r="Y4490" s="162"/>
      <c r="Z4490" s="162"/>
      <c r="AA4490" s="162"/>
    </row>
    <row r="4491">
      <c r="A4491" s="160">
        <v>4490.0</v>
      </c>
      <c r="B4491" s="165" t="s">
        <v>4636</v>
      </c>
      <c r="C4491" s="160">
        <v>2.0210707E7</v>
      </c>
      <c r="D4491" s="162"/>
      <c r="E4491" s="162"/>
      <c r="F4491" s="167"/>
      <c r="G4491" s="168"/>
      <c r="H4491" s="162"/>
      <c r="I4491" s="162"/>
      <c r="J4491" s="162"/>
      <c r="K4491" s="162"/>
      <c r="L4491" s="162"/>
      <c r="M4491" s="162"/>
      <c r="N4491" s="162"/>
      <c r="O4491" s="162"/>
      <c r="P4491" s="162"/>
      <c r="Q4491" s="162"/>
      <c r="R4491" s="162"/>
      <c r="S4491" s="162"/>
      <c r="T4491" s="162"/>
      <c r="U4491" s="162"/>
      <c r="V4491" s="162"/>
      <c r="W4491" s="162"/>
      <c r="X4491" s="162"/>
      <c r="Y4491" s="162"/>
      <c r="Z4491" s="162"/>
      <c r="AA4491" s="162"/>
    </row>
    <row r="4492">
      <c r="A4492" s="160">
        <v>4491.0</v>
      </c>
      <c r="B4492" s="165" t="s">
        <v>4637</v>
      </c>
      <c r="C4492" s="160">
        <v>2.0210707E7</v>
      </c>
      <c r="D4492" s="162"/>
      <c r="E4492" s="162"/>
      <c r="F4492" s="167"/>
      <c r="G4492" s="168"/>
      <c r="H4492" s="162"/>
      <c r="I4492" s="162"/>
      <c r="J4492" s="162"/>
      <c r="K4492" s="162"/>
      <c r="L4492" s="162"/>
      <c r="M4492" s="162"/>
      <c r="N4492" s="162"/>
      <c r="O4492" s="162"/>
      <c r="P4492" s="162"/>
      <c r="Q4492" s="162"/>
      <c r="R4492" s="162"/>
      <c r="S4492" s="162"/>
      <c r="T4492" s="162"/>
      <c r="U4492" s="162"/>
      <c r="V4492" s="162"/>
      <c r="W4492" s="162"/>
      <c r="X4492" s="162"/>
      <c r="Y4492" s="162"/>
      <c r="Z4492" s="162"/>
      <c r="AA4492" s="162"/>
    </row>
    <row r="4493">
      <c r="A4493" s="160">
        <v>4492.0</v>
      </c>
      <c r="B4493" s="165" t="s">
        <v>4638</v>
      </c>
      <c r="C4493" s="160">
        <v>2.0210707E7</v>
      </c>
      <c r="D4493" s="162"/>
      <c r="E4493" s="162"/>
      <c r="F4493" s="167"/>
      <c r="G4493" s="168"/>
      <c r="H4493" s="162"/>
      <c r="I4493" s="162"/>
      <c r="J4493" s="162"/>
      <c r="K4493" s="162"/>
      <c r="L4493" s="162"/>
      <c r="M4493" s="162"/>
      <c r="N4493" s="162"/>
      <c r="O4493" s="162"/>
      <c r="P4493" s="162"/>
      <c r="Q4493" s="162"/>
      <c r="R4493" s="162"/>
      <c r="S4493" s="162"/>
      <c r="T4493" s="162"/>
      <c r="U4493" s="162"/>
      <c r="V4493" s="162"/>
      <c r="W4493" s="162"/>
      <c r="X4493" s="162"/>
      <c r="Y4493" s="162"/>
      <c r="Z4493" s="162"/>
      <c r="AA4493" s="162"/>
    </row>
    <row r="4494">
      <c r="A4494" s="160">
        <v>4493.0</v>
      </c>
      <c r="B4494" s="165" t="s">
        <v>4639</v>
      </c>
      <c r="C4494" s="160">
        <v>2.0210707E7</v>
      </c>
      <c r="D4494" s="162"/>
      <c r="E4494" s="162"/>
      <c r="F4494" s="167"/>
      <c r="G4494" s="168"/>
      <c r="H4494" s="162"/>
      <c r="I4494" s="162"/>
      <c r="J4494" s="162"/>
      <c r="K4494" s="162"/>
      <c r="L4494" s="162"/>
      <c r="M4494" s="162"/>
      <c r="N4494" s="162"/>
      <c r="O4494" s="162"/>
      <c r="P4494" s="162"/>
      <c r="Q4494" s="162"/>
      <c r="R4494" s="162"/>
      <c r="S4494" s="162"/>
      <c r="T4494" s="162"/>
      <c r="U4494" s="162"/>
      <c r="V4494" s="162"/>
      <c r="W4494" s="162"/>
      <c r="X4494" s="162"/>
      <c r="Y4494" s="162"/>
      <c r="Z4494" s="162"/>
      <c r="AA4494" s="162"/>
    </row>
    <row r="4495">
      <c r="A4495" s="160">
        <v>4494.0</v>
      </c>
      <c r="B4495" s="165" t="s">
        <v>4640</v>
      </c>
      <c r="C4495" s="160">
        <v>2.0210707E7</v>
      </c>
      <c r="D4495" s="162"/>
      <c r="E4495" s="162"/>
      <c r="F4495" s="167"/>
      <c r="G4495" s="168"/>
      <c r="H4495" s="162"/>
      <c r="I4495" s="162"/>
      <c r="J4495" s="162"/>
      <c r="K4495" s="162"/>
      <c r="L4495" s="162"/>
      <c r="M4495" s="162"/>
      <c r="N4495" s="162"/>
      <c r="O4495" s="162"/>
      <c r="P4495" s="162"/>
      <c r="Q4495" s="162"/>
      <c r="R4495" s="162"/>
      <c r="S4495" s="162"/>
      <c r="T4495" s="162"/>
      <c r="U4495" s="162"/>
      <c r="V4495" s="162"/>
      <c r="W4495" s="162"/>
      <c r="X4495" s="162"/>
      <c r="Y4495" s="162"/>
      <c r="Z4495" s="162"/>
      <c r="AA4495" s="162"/>
    </row>
    <row r="4496">
      <c r="A4496" s="160">
        <v>4495.0</v>
      </c>
      <c r="B4496" s="165" t="s">
        <v>4641</v>
      </c>
      <c r="C4496" s="160">
        <v>2.0210707E7</v>
      </c>
      <c r="D4496" s="162"/>
      <c r="E4496" s="162"/>
      <c r="F4496" s="167"/>
      <c r="G4496" s="168"/>
      <c r="H4496" s="162"/>
      <c r="I4496" s="162"/>
      <c r="J4496" s="162"/>
      <c r="K4496" s="162"/>
      <c r="L4496" s="162"/>
      <c r="M4496" s="162"/>
      <c r="N4496" s="162"/>
      <c r="O4496" s="162"/>
      <c r="P4496" s="162"/>
      <c r="Q4496" s="162"/>
      <c r="R4496" s="162"/>
      <c r="S4496" s="162"/>
      <c r="T4496" s="162"/>
      <c r="U4496" s="162"/>
      <c r="V4496" s="162"/>
      <c r="W4496" s="162"/>
      <c r="X4496" s="162"/>
      <c r="Y4496" s="162"/>
      <c r="Z4496" s="162"/>
      <c r="AA4496" s="162"/>
    </row>
    <row r="4497">
      <c r="A4497" s="160">
        <v>4496.0</v>
      </c>
      <c r="B4497" s="165" t="s">
        <v>4642</v>
      </c>
      <c r="C4497" s="160">
        <v>2.0210707E7</v>
      </c>
      <c r="D4497" s="162"/>
      <c r="E4497" s="162"/>
      <c r="F4497" s="167"/>
      <c r="G4497" s="168"/>
      <c r="H4497" s="162"/>
      <c r="I4497" s="162"/>
      <c r="J4497" s="162"/>
      <c r="K4497" s="162"/>
      <c r="L4497" s="162"/>
      <c r="M4497" s="162"/>
      <c r="N4497" s="162"/>
      <c r="O4497" s="162"/>
      <c r="P4497" s="162"/>
      <c r="Q4497" s="162"/>
      <c r="R4497" s="162"/>
      <c r="S4497" s="162"/>
      <c r="T4497" s="162"/>
      <c r="U4497" s="162"/>
      <c r="V4497" s="162"/>
      <c r="W4497" s="162"/>
      <c r="X4497" s="162"/>
      <c r="Y4497" s="162"/>
      <c r="Z4497" s="162"/>
      <c r="AA4497" s="162"/>
    </row>
    <row r="4498">
      <c r="A4498" s="160">
        <v>4497.0</v>
      </c>
      <c r="B4498" s="165" t="s">
        <v>4643</v>
      </c>
      <c r="C4498" s="160">
        <v>2.0210707E7</v>
      </c>
      <c r="D4498" s="162"/>
      <c r="E4498" s="162"/>
      <c r="F4498" s="167"/>
      <c r="G4498" s="168"/>
      <c r="H4498" s="162"/>
      <c r="I4498" s="162"/>
      <c r="J4498" s="162"/>
      <c r="K4498" s="162"/>
      <c r="L4498" s="162"/>
      <c r="M4498" s="162"/>
      <c r="N4498" s="162"/>
      <c r="O4498" s="162"/>
      <c r="P4498" s="162"/>
      <c r="Q4498" s="162"/>
      <c r="R4498" s="162"/>
      <c r="S4498" s="162"/>
      <c r="T4498" s="162"/>
      <c r="U4498" s="162"/>
      <c r="V4498" s="162"/>
      <c r="W4498" s="162"/>
      <c r="X4498" s="162"/>
      <c r="Y4498" s="162"/>
      <c r="Z4498" s="162"/>
      <c r="AA4498" s="162"/>
    </row>
    <row r="4499">
      <c r="A4499" s="160">
        <v>4498.0</v>
      </c>
      <c r="B4499" s="165" t="s">
        <v>4644</v>
      </c>
      <c r="C4499" s="160">
        <v>2.0210707E7</v>
      </c>
      <c r="D4499" s="162"/>
      <c r="E4499" s="162"/>
      <c r="F4499" s="167"/>
      <c r="G4499" s="168"/>
      <c r="H4499" s="162"/>
      <c r="I4499" s="162"/>
      <c r="J4499" s="162"/>
      <c r="K4499" s="162"/>
      <c r="L4499" s="162"/>
      <c r="M4499" s="162"/>
      <c r="N4499" s="162"/>
      <c r="O4499" s="162"/>
      <c r="P4499" s="162"/>
      <c r="Q4499" s="162"/>
      <c r="R4499" s="162"/>
      <c r="S4499" s="162"/>
      <c r="T4499" s="162"/>
      <c r="U4499" s="162"/>
      <c r="V4499" s="162"/>
      <c r="W4499" s="162"/>
      <c r="X4499" s="162"/>
      <c r="Y4499" s="162"/>
      <c r="Z4499" s="162"/>
      <c r="AA4499" s="162"/>
    </row>
    <row r="4500">
      <c r="A4500" s="160">
        <v>4499.0</v>
      </c>
      <c r="B4500" s="165" t="s">
        <v>4645</v>
      </c>
      <c r="C4500" s="160">
        <v>2.0210707E7</v>
      </c>
      <c r="D4500" s="162"/>
      <c r="E4500" s="162"/>
      <c r="F4500" s="167"/>
      <c r="G4500" s="168"/>
      <c r="H4500" s="162"/>
      <c r="I4500" s="162"/>
      <c r="J4500" s="162"/>
      <c r="K4500" s="162"/>
      <c r="L4500" s="162"/>
      <c r="M4500" s="162"/>
      <c r="N4500" s="162"/>
      <c r="O4500" s="162"/>
      <c r="P4500" s="162"/>
      <c r="Q4500" s="162"/>
      <c r="R4500" s="162"/>
      <c r="S4500" s="162"/>
      <c r="T4500" s="162"/>
      <c r="U4500" s="162"/>
      <c r="V4500" s="162"/>
      <c r="W4500" s="162"/>
      <c r="X4500" s="162"/>
      <c r="Y4500" s="162"/>
      <c r="Z4500" s="162"/>
      <c r="AA4500" s="162"/>
    </row>
    <row r="4501">
      <c r="A4501" s="160">
        <v>4500.0</v>
      </c>
      <c r="B4501" s="165" t="s">
        <v>4646</v>
      </c>
      <c r="C4501" s="160">
        <v>2.0210707E7</v>
      </c>
      <c r="D4501" s="162"/>
      <c r="E4501" s="162"/>
      <c r="F4501" s="167"/>
      <c r="G4501" s="168"/>
      <c r="H4501" s="162"/>
      <c r="I4501" s="162"/>
      <c r="J4501" s="162"/>
      <c r="K4501" s="162"/>
      <c r="L4501" s="162"/>
      <c r="M4501" s="162"/>
      <c r="N4501" s="162"/>
      <c r="O4501" s="162"/>
      <c r="P4501" s="162"/>
      <c r="Q4501" s="162"/>
      <c r="R4501" s="162"/>
      <c r="S4501" s="162"/>
      <c r="T4501" s="162"/>
      <c r="U4501" s="162"/>
      <c r="V4501" s="162"/>
      <c r="W4501" s="162"/>
      <c r="X4501" s="162"/>
      <c r="Y4501" s="162"/>
      <c r="Z4501" s="162"/>
      <c r="AA4501" s="162"/>
    </row>
    <row r="4502">
      <c r="A4502" s="160">
        <v>4501.0</v>
      </c>
      <c r="B4502" s="165" t="s">
        <v>4647</v>
      </c>
      <c r="C4502" s="160">
        <v>2.0210707E7</v>
      </c>
      <c r="D4502" s="162"/>
      <c r="E4502" s="162"/>
      <c r="F4502" s="167"/>
      <c r="G4502" s="168"/>
      <c r="H4502" s="162"/>
      <c r="I4502" s="162"/>
      <c r="J4502" s="162"/>
      <c r="K4502" s="162"/>
      <c r="L4502" s="162"/>
      <c r="M4502" s="162"/>
      <c r="N4502" s="162"/>
      <c r="O4502" s="162"/>
      <c r="P4502" s="162"/>
      <c r="Q4502" s="162"/>
      <c r="R4502" s="162"/>
      <c r="S4502" s="162"/>
      <c r="T4502" s="162"/>
      <c r="U4502" s="162"/>
      <c r="V4502" s="162"/>
      <c r="W4502" s="162"/>
      <c r="X4502" s="162"/>
      <c r="Y4502" s="162"/>
      <c r="Z4502" s="162"/>
      <c r="AA4502" s="162"/>
    </row>
    <row r="4503">
      <c r="A4503" s="160">
        <v>4502.0</v>
      </c>
      <c r="B4503" s="165" t="s">
        <v>4648</v>
      </c>
      <c r="C4503" s="160">
        <v>2.0210707E7</v>
      </c>
      <c r="D4503" s="162"/>
      <c r="E4503" s="162"/>
      <c r="F4503" s="167"/>
      <c r="G4503" s="168"/>
      <c r="H4503" s="162"/>
      <c r="I4503" s="162"/>
      <c r="J4503" s="162"/>
      <c r="K4503" s="162"/>
      <c r="L4503" s="162"/>
      <c r="M4503" s="162"/>
      <c r="N4503" s="162"/>
      <c r="O4503" s="162"/>
      <c r="P4503" s="162"/>
      <c r="Q4503" s="162"/>
      <c r="R4503" s="162"/>
      <c r="S4503" s="162"/>
      <c r="T4503" s="162"/>
      <c r="U4503" s="162"/>
      <c r="V4503" s="162"/>
      <c r="W4503" s="162"/>
      <c r="X4503" s="162"/>
      <c r="Y4503" s="162"/>
      <c r="Z4503" s="162"/>
      <c r="AA4503" s="162"/>
    </row>
    <row r="4504">
      <c r="A4504" s="160">
        <v>4503.0</v>
      </c>
      <c r="B4504" s="165" t="s">
        <v>4649</v>
      </c>
      <c r="C4504" s="160">
        <v>2.0210707E7</v>
      </c>
      <c r="D4504" s="162"/>
      <c r="E4504" s="162"/>
      <c r="F4504" s="167"/>
      <c r="G4504" s="168"/>
      <c r="H4504" s="162"/>
      <c r="I4504" s="162"/>
      <c r="J4504" s="162"/>
      <c r="K4504" s="162"/>
      <c r="L4504" s="162"/>
      <c r="M4504" s="162"/>
      <c r="N4504" s="162"/>
      <c r="O4504" s="162"/>
      <c r="P4504" s="162"/>
      <c r="Q4504" s="162"/>
      <c r="R4504" s="162"/>
      <c r="S4504" s="162"/>
      <c r="T4504" s="162"/>
      <c r="U4504" s="162"/>
      <c r="V4504" s="162"/>
      <c r="W4504" s="162"/>
      <c r="X4504" s="162"/>
      <c r="Y4504" s="162"/>
      <c r="Z4504" s="162"/>
      <c r="AA4504" s="162"/>
    </row>
    <row r="4505">
      <c r="A4505" s="160">
        <v>4504.0</v>
      </c>
      <c r="B4505" s="165" t="s">
        <v>4650</v>
      </c>
      <c r="C4505" s="160">
        <v>2.0210707E7</v>
      </c>
      <c r="D4505" s="162"/>
      <c r="E4505" s="162"/>
      <c r="F4505" s="167"/>
      <c r="G4505" s="168"/>
      <c r="H4505" s="162"/>
      <c r="I4505" s="162"/>
      <c r="J4505" s="162"/>
      <c r="K4505" s="162"/>
      <c r="L4505" s="162"/>
      <c r="M4505" s="162"/>
      <c r="N4505" s="162"/>
      <c r="O4505" s="162"/>
      <c r="P4505" s="162"/>
      <c r="Q4505" s="162"/>
      <c r="R4505" s="162"/>
      <c r="S4505" s="162"/>
      <c r="T4505" s="162"/>
      <c r="U4505" s="162"/>
      <c r="V4505" s="162"/>
      <c r="W4505" s="162"/>
      <c r="X4505" s="162"/>
      <c r="Y4505" s="162"/>
      <c r="Z4505" s="162"/>
      <c r="AA4505" s="162"/>
    </row>
    <row r="4506">
      <c r="A4506" s="160">
        <v>4505.0</v>
      </c>
      <c r="B4506" s="165" t="s">
        <v>4651</v>
      </c>
      <c r="C4506" s="160">
        <v>2.0210707E7</v>
      </c>
      <c r="D4506" s="162"/>
      <c r="E4506" s="162"/>
      <c r="F4506" s="167"/>
      <c r="G4506" s="168"/>
      <c r="H4506" s="162"/>
      <c r="I4506" s="162"/>
      <c r="J4506" s="162"/>
      <c r="K4506" s="162"/>
      <c r="L4506" s="162"/>
      <c r="M4506" s="162"/>
      <c r="N4506" s="162"/>
      <c r="O4506" s="162"/>
      <c r="P4506" s="162"/>
      <c r="Q4506" s="162"/>
      <c r="R4506" s="162"/>
      <c r="S4506" s="162"/>
      <c r="T4506" s="162"/>
      <c r="U4506" s="162"/>
      <c r="V4506" s="162"/>
      <c r="W4506" s="162"/>
      <c r="X4506" s="162"/>
      <c r="Y4506" s="162"/>
      <c r="Z4506" s="162"/>
      <c r="AA4506" s="162"/>
    </row>
    <row r="4507">
      <c r="A4507" s="160">
        <v>4506.0</v>
      </c>
      <c r="B4507" s="165" t="s">
        <v>4652</v>
      </c>
      <c r="C4507" s="160">
        <v>2.0210707E7</v>
      </c>
      <c r="D4507" s="162"/>
      <c r="E4507" s="162"/>
      <c r="F4507" s="167"/>
      <c r="G4507" s="168"/>
      <c r="H4507" s="162"/>
      <c r="I4507" s="162"/>
      <c r="J4507" s="162"/>
      <c r="K4507" s="162"/>
      <c r="L4507" s="162"/>
      <c r="M4507" s="162"/>
      <c r="N4507" s="162"/>
      <c r="O4507" s="162"/>
      <c r="P4507" s="162"/>
      <c r="Q4507" s="162"/>
      <c r="R4507" s="162"/>
      <c r="S4507" s="162"/>
      <c r="T4507" s="162"/>
      <c r="U4507" s="162"/>
      <c r="V4507" s="162"/>
      <c r="W4507" s="162"/>
      <c r="X4507" s="162"/>
      <c r="Y4507" s="162"/>
      <c r="Z4507" s="162"/>
      <c r="AA4507" s="162"/>
    </row>
    <row r="4508">
      <c r="A4508" s="160">
        <v>4507.0</v>
      </c>
      <c r="B4508" s="165" t="s">
        <v>4653</v>
      </c>
      <c r="C4508" s="160">
        <v>2.0210707E7</v>
      </c>
      <c r="D4508" s="162"/>
      <c r="E4508" s="162"/>
      <c r="F4508" s="167"/>
      <c r="G4508" s="168"/>
      <c r="H4508" s="162"/>
      <c r="I4508" s="162"/>
      <c r="J4508" s="162"/>
      <c r="K4508" s="162"/>
      <c r="L4508" s="162"/>
      <c r="M4508" s="162"/>
      <c r="N4508" s="162"/>
      <c r="O4508" s="162"/>
      <c r="P4508" s="162"/>
      <c r="Q4508" s="162"/>
      <c r="R4508" s="162"/>
      <c r="S4508" s="162"/>
      <c r="T4508" s="162"/>
      <c r="U4508" s="162"/>
      <c r="V4508" s="162"/>
      <c r="W4508" s="162"/>
      <c r="X4508" s="162"/>
      <c r="Y4508" s="162"/>
      <c r="Z4508" s="162"/>
      <c r="AA4508" s="162"/>
    </row>
    <row r="4509">
      <c r="A4509" s="160">
        <v>4508.0</v>
      </c>
      <c r="B4509" s="165" t="s">
        <v>4654</v>
      </c>
      <c r="C4509" s="160">
        <v>2.0210707E7</v>
      </c>
      <c r="D4509" s="162"/>
      <c r="E4509" s="162"/>
      <c r="F4509" s="167"/>
      <c r="G4509" s="168"/>
      <c r="H4509" s="162"/>
      <c r="I4509" s="162"/>
      <c r="J4509" s="162"/>
      <c r="K4509" s="162"/>
      <c r="L4509" s="162"/>
      <c r="M4509" s="162"/>
      <c r="N4509" s="162"/>
      <c r="O4509" s="162"/>
      <c r="P4509" s="162"/>
      <c r="Q4509" s="162"/>
      <c r="R4509" s="162"/>
      <c r="S4509" s="162"/>
      <c r="T4509" s="162"/>
      <c r="U4509" s="162"/>
      <c r="V4509" s="162"/>
      <c r="W4509" s="162"/>
      <c r="X4509" s="162"/>
      <c r="Y4509" s="162"/>
      <c r="Z4509" s="162"/>
      <c r="AA4509" s="162"/>
    </row>
    <row r="4510">
      <c r="A4510" s="160">
        <v>4509.0</v>
      </c>
      <c r="B4510" s="165" t="s">
        <v>4655</v>
      </c>
      <c r="C4510" s="160">
        <v>2.0210707E7</v>
      </c>
      <c r="D4510" s="162"/>
      <c r="E4510" s="162"/>
      <c r="F4510" s="167"/>
      <c r="G4510" s="168"/>
      <c r="H4510" s="162"/>
      <c r="I4510" s="162"/>
      <c r="J4510" s="162"/>
      <c r="K4510" s="162"/>
      <c r="L4510" s="162"/>
      <c r="M4510" s="162"/>
      <c r="N4510" s="162"/>
      <c r="O4510" s="162"/>
      <c r="P4510" s="162"/>
      <c r="Q4510" s="162"/>
      <c r="R4510" s="162"/>
      <c r="S4510" s="162"/>
      <c r="T4510" s="162"/>
      <c r="U4510" s="162"/>
      <c r="V4510" s="162"/>
      <c r="W4510" s="162"/>
      <c r="X4510" s="162"/>
      <c r="Y4510" s="162"/>
      <c r="Z4510" s="162"/>
      <c r="AA4510" s="162"/>
    </row>
    <row r="4511">
      <c r="A4511" s="160">
        <v>4510.0</v>
      </c>
      <c r="B4511" s="165" t="s">
        <v>4656</v>
      </c>
      <c r="C4511" s="160">
        <v>2.0210707E7</v>
      </c>
      <c r="D4511" s="162"/>
      <c r="E4511" s="162"/>
      <c r="F4511" s="167"/>
      <c r="G4511" s="168"/>
      <c r="H4511" s="162"/>
      <c r="I4511" s="162"/>
      <c r="J4511" s="162"/>
      <c r="K4511" s="162"/>
      <c r="L4511" s="162"/>
      <c r="M4511" s="162"/>
      <c r="N4511" s="162"/>
      <c r="O4511" s="162"/>
      <c r="P4511" s="162"/>
      <c r="Q4511" s="162"/>
      <c r="R4511" s="162"/>
      <c r="S4511" s="162"/>
      <c r="T4511" s="162"/>
      <c r="U4511" s="162"/>
      <c r="V4511" s="162"/>
      <c r="W4511" s="162"/>
      <c r="X4511" s="162"/>
      <c r="Y4511" s="162"/>
      <c r="Z4511" s="162"/>
      <c r="AA4511" s="162"/>
    </row>
    <row r="4512">
      <c r="A4512" s="160">
        <v>4511.0</v>
      </c>
      <c r="B4512" s="165" t="s">
        <v>4657</v>
      </c>
      <c r="C4512" s="160">
        <v>2.0210707E7</v>
      </c>
      <c r="D4512" s="162"/>
      <c r="E4512" s="162"/>
      <c r="F4512" s="167"/>
      <c r="G4512" s="168"/>
      <c r="H4512" s="162"/>
      <c r="I4512" s="162"/>
      <c r="J4512" s="162"/>
      <c r="K4512" s="162"/>
      <c r="L4512" s="162"/>
      <c r="M4512" s="162"/>
      <c r="N4512" s="162"/>
      <c r="O4512" s="162"/>
      <c r="P4512" s="162"/>
      <c r="Q4512" s="162"/>
      <c r="R4512" s="162"/>
      <c r="S4512" s="162"/>
      <c r="T4512" s="162"/>
      <c r="U4512" s="162"/>
      <c r="V4512" s="162"/>
      <c r="W4512" s="162"/>
      <c r="X4512" s="162"/>
      <c r="Y4512" s="162"/>
      <c r="Z4512" s="162"/>
      <c r="AA4512" s="162"/>
    </row>
    <row r="4513">
      <c r="A4513" s="160">
        <v>4512.0</v>
      </c>
      <c r="B4513" s="165" t="s">
        <v>4658</v>
      </c>
      <c r="C4513" s="160">
        <v>2.0210707E7</v>
      </c>
      <c r="D4513" s="162"/>
      <c r="E4513" s="162"/>
      <c r="F4513" s="167"/>
      <c r="G4513" s="168"/>
      <c r="H4513" s="162"/>
      <c r="I4513" s="162"/>
      <c r="J4513" s="162"/>
      <c r="K4513" s="162"/>
      <c r="L4513" s="162"/>
      <c r="M4513" s="162"/>
      <c r="N4513" s="162"/>
      <c r="O4513" s="162"/>
      <c r="P4513" s="162"/>
      <c r="Q4513" s="162"/>
      <c r="R4513" s="162"/>
      <c r="S4513" s="162"/>
      <c r="T4513" s="162"/>
      <c r="U4513" s="162"/>
      <c r="V4513" s="162"/>
      <c r="W4513" s="162"/>
      <c r="X4513" s="162"/>
      <c r="Y4513" s="162"/>
      <c r="Z4513" s="162"/>
      <c r="AA4513" s="162"/>
    </row>
    <row r="4514">
      <c r="A4514" s="160">
        <v>4513.0</v>
      </c>
      <c r="B4514" s="165" t="s">
        <v>4659</v>
      </c>
      <c r="C4514" s="160">
        <v>2.0210708E7</v>
      </c>
      <c r="D4514" s="162"/>
      <c r="E4514" s="162"/>
      <c r="F4514" s="167"/>
      <c r="G4514" s="168"/>
      <c r="H4514" s="162"/>
      <c r="I4514" s="162"/>
      <c r="J4514" s="162"/>
      <c r="K4514" s="162"/>
      <c r="L4514" s="162"/>
      <c r="M4514" s="162"/>
      <c r="N4514" s="162"/>
      <c r="O4514" s="162"/>
      <c r="P4514" s="162"/>
      <c r="Q4514" s="162"/>
      <c r="R4514" s="162"/>
      <c r="S4514" s="162"/>
      <c r="T4514" s="162"/>
      <c r="U4514" s="162"/>
      <c r="V4514" s="162"/>
      <c r="W4514" s="162"/>
      <c r="X4514" s="162"/>
      <c r="Y4514" s="162"/>
      <c r="Z4514" s="162"/>
      <c r="AA4514" s="162"/>
    </row>
    <row r="4515">
      <c r="A4515" s="160">
        <v>4514.0</v>
      </c>
      <c r="B4515" s="165" t="s">
        <v>4660</v>
      </c>
      <c r="C4515" s="160">
        <v>2.0210708E7</v>
      </c>
      <c r="D4515" s="162"/>
      <c r="E4515" s="162"/>
      <c r="F4515" s="167"/>
      <c r="G4515" s="168"/>
      <c r="H4515" s="162"/>
      <c r="I4515" s="162"/>
      <c r="J4515" s="162"/>
      <c r="K4515" s="162"/>
      <c r="L4515" s="162"/>
      <c r="M4515" s="162"/>
      <c r="N4515" s="162"/>
      <c r="O4515" s="162"/>
      <c r="P4515" s="162"/>
      <c r="Q4515" s="162"/>
      <c r="R4515" s="162"/>
      <c r="S4515" s="162"/>
      <c r="T4515" s="162"/>
      <c r="U4515" s="162"/>
      <c r="V4515" s="162"/>
      <c r="W4515" s="162"/>
      <c r="X4515" s="162"/>
      <c r="Y4515" s="162"/>
      <c r="Z4515" s="162"/>
      <c r="AA4515" s="162"/>
    </row>
    <row r="4516">
      <c r="A4516" s="160">
        <v>4515.0</v>
      </c>
      <c r="B4516" s="165" t="s">
        <v>4661</v>
      </c>
      <c r="C4516" s="160">
        <v>2.0210708E7</v>
      </c>
      <c r="D4516" s="162"/>
      <c r="E4516" s="162"/>
      <c r="F4516" s="167"/>
      <c r="G4516" s="168"/>
      <c r="H4516" s="162"/>
      <c r="I4516" s="162"/>
      <c r="J4516" s="162"/>
      <c r="K4516" s="162"/>
      <c r="L4516" s="162"/>
      <c r="M4516" s="162"/>
      <c r="N4516" s="162"/>
      <c r="O4516" s="162"/>
      <c r="P4516" s="162"/>
      <c r="Q4516" s="162"/>
      <c r="R4516" s="162"/>
      <c r="S4516" s="162"/>
      <c r="T4516" s="162"/>
      <c r="U4516" s="162"/>
      <c r="V4516" s="162"/>
      <c r="W4516" s="162"/>
      <c r="X4516" s="162"/>
      <c r="Y4516" s="162"/>
      <c r="Z4516" s="162"/>
      <c r="AA4516" s="162"/>
    </row>
    <row r="4517">
      <c r="A4517" s="160">
        <v>4516.0</v>
      </c>
      <c r="B4517" s="165" t="s">
        <v>4662</v>
      </c>
      <c r="C4517" s="160">
        <v>2.0210708E7</v>
      </c>
      <c r="D4517" s="162"/>
      <c r="E4517" s="162"/>
      <c r="F4517" s="167"/>
      <c r="G4517" s="168"/>
      <c r="H4517" s="162"/>
      <c r="I4517" s="162"/>
      <c r="J4517" s="162"/>
      <c r="K4517" s="162"/>
      <c r="L4517" s="162"/>
      <c r="M4517" s="162"/>
      <c r="N4517" s="162"/>
      <c r="O4517" s="162"/>
      <c r="P4517" s="162"/>
      <c r="Q4517" s="162"/>
      <c r="R4517" s="162"/>
      <c r="S4517" s="162"/>
      <c r="T4517" s="162"/>
      <c r="U4517" s="162"/>
      <c r="V4517" s="162"/>
      <c r="W4517" s="162"/>
      <c r="X4517" s="162"/>
      <c r="Y4517" s="162"/>
      <c r="Z4517" s="162"/>
      <c r="AA4517" s="162"/>
    </row>
    <row r="4518">
      <c r="A4518" s="160">
        <v>4517.0</v>
      </c>
      <c r="B4518" s="165" t="s">
        <v>4663</v>
      </c>
      <c r="C4518" s="160">
        <v>2.0210708E7</v>
      </c>
      <c r="D4518" s="162"/>
      <c r="E4518" s="162"/>
      <c r="F4518" s="167"/>
      <c r="G4518" s="168"/>
      <c r="H4518" s="162"/>
      <c r="I4518" s="162"/>
      <c r="J4518" s="162"/>
      <c r="K4518" s="162"/>
      <c r="L4518" s="162"/>
      <c r="M4518" s="162"/>
      <c r="N4518" s="162"/>
      <c r="O4518" s="162"/>
      <c r="P4518" s="162"/>
      <c r="Q4518" s="162"/>
      <c r="R4518" s="162"/>
      <c r="S4518" s="162"/>
      <c r="T4518" s="162"/>
      <c r="U4518" s="162"/>
      <c r="V4518" s="162"/>
      <c r="W4518" s="162"/>
      <c r="X4518" s="162"/>
      <c r="Y4518" s="162"/>
      <c r="Z4518" s="162"/>
      <c r="AA4518" s="162"/>
    </row>
    <row r="4519">
      <c r="A4519" s="160">
        <v>4518.0</v>
      </c>
      <c r="B4519" s="165" t="s">
        <v>4664</v>
      </c>
      <c r="C4519" s="160">
        <v>2.0210708E7</v>
      </c>
      <c r="D4519" s="162"/>
      <c r="E4519" s="162"/>
      <c r="F4519" s="167"/>
      <c r="G4519" s="168"/>
      <c r="H4519" s="162"/>
      <c r="I4519" s="162"/>
      <c r="J4519" s="162"/>
      <c r="K4519" s="162"/>
      <c r="L4519" s="162"/>
      <c r="M4519" s="162"/>
      <c r="N4519" s="162"/>
      <c r="O4519" s="162"/>
      <c r="P4519" s="162"/>
      <c r="Q4519" s="162"/>
      <c r="R4519" s="162"/>
      <c r="S4519" s="162"/>
      <c r="T4519" s="162"/>
      <c r="U4519" s="162"/>
      <c r="V4519" s="162"/>
      <c r="W4519" s="162"/>
      <c r="X4519" s="162"/>
      <c r="Y4519" s="162"/>
      <c r="Z4519" s="162"/>
      <c r="AA4519" s="162"/>
    </row>
    <row r="4520">
      <c r="A4520" s="160">
        <v>4519.0</v>
      </c>
      <c r="B4520" s="165" t="s">
        <v>4665</v>
      </c>
      <c r="C4520" s="160">
        <v>2.0210708E7</v>
      </c>
      <c r="D4520" s="162"/>
      <c r="E4520" s="162"/>
      <c r="F4520" s="167"/>
      <c r="G4520" s="168"/>
      <c r="H4520" s="162"/>
      <c r="I4520" s="162"/>
      <c r="J4520" s="162"/>
      <c r="K4520" s="162"/>
      <c r="L4520" s="162"/>
      <c r="M4520" s="162"/>
      <c r="N4520" s="162"/>
      <c r="O4520" s="162"/>
      <c r="P4520" s="162"/>
      <c r="Q4520" s="162"/>
      <c r="R4520" s="162"/>
      <c r="S4520" s="162"/>
      <c r="T4520" s="162"/>
      <c r="U4520" s="162"/>
      <c r="V4520" s="162"/>
      <c r="W4520" s="162"/>
      <c r="X4520" s="162"/>
      <c r="Y4520" s="162"/>
      <c r="Z4520" s="162"/>
      <c r="AA4520" s="162"/>
    </row>
    <row r="4521">
      <c r="A4521" s="160">
        <v>4520.0</v>
      </c>
      <c r="B4521" s="165" t="s">
        <v>4666</v>
      </c>
      <c r="C4521" s="160">
        <v>2.0210708E7</v>
      </c>
      <c r="D4521" s="162"/>
      <c r="E4521" s="162"/>
      <c r="F4521" s="167"/>
      <c r="G4521" s="168"/>
      <c r="H4521" s="162"/>
      <c r="I4521" s="162"/>
      <c r="J4521" s="162"/>
      <c r="K4521" s="162"/>
      <c r="L4521" s="162"/>
      <c r="M4521" s="162"/>
      <c r="N4521" s="162"/>
      <c r="O4521" s="162"/>
      <c r="P4521" s="162"/>
      <c r="Q4521" s="162"/>
      <c r="R4521" s="162"/>
      <c r="S4521" s="162"/>
      <c r="T4521" s="162"/>
      <c r="U4521" s="162"/>
      <c r="V4521" s="162"/>
      <c r="W4521" s="162"/>
      <c r="X4521" s="162"/>
      <c r="Y4521" s="162"/>
      <c r="Z4521" s="162"/>
      <c r="AA4521" s="162"/>
    </row>
    <row r="4522">
      <c r="A4522" s="160">
        <v>4521.0</v>
      </c>
      <c r="B4522" s="165" t="s">
        <v>4667</v>
      </c>
      <c r="C4522" s="160">
        <v>2.0210708E7</v>
      </c>
      <c r="D4522" s="162"/>
      <c r="E4522" s="162"/>
      <c r="F4522" s="167"/>
      <c r="G4522" s="168"/>
      <c r="H4522" s="162"/>
      <c r="I4522" s="162"/>
      <c r="J4522" s="162"/>
      <c r="K4522" s="162"/>
      <c r="L4522" s="162"/>
      <c r="M4522" s="162"/>
      <c r="N4522" s="162"/>
      <c r="O4522" s="162"/>
      <c r="P4522" s="162"/>
      <c r="Q4522" s="162"/>
      <c r="R4522" s="162"/>
      <c r="S4522" s="162"/>
      <c r="T4522" s="162"/>
      <c r="U4522" s="162"/>
      <c r="V4522" s="162"/>
      <c r="W4522" s="162"/>
      <c r="X4522" s="162"/>
      <c r="Y4522" s="162"/>
      <c r="Z4522" s="162"/>
      <c r="AA4522" s="162"/>
    </row>
    <row r="4523">
      <c r="A4523" s="160">
        <v>4522.0</v>
      </c>
      <c r="B4523" s="165" t="s">
        <v>4668</v>
      </c>
      <c r="C4523" s="160">
        <v>2.0210708E7</v>
      </c>
      <c r="D4523" s="162"/>
      <c r="E4523" s="162"/>
      <c r="F4523" s="167"/>
      <c r="G4523" s="168"/>
      <c r="H4523" s="162"/>
      <c r="I4523" s="162"/>
      <c r="J4523" s="162"/>
      <c r="K4523" s="162"/>
      <c r="L4523" s="162"/>
      <c r="M4523" s="162"/>
      <c r="N4523" s="162"/>
      <c r="O4523" s="162"/>
      <c r="P4523" s="162"/>
      <c r="Q4523" s="162"/>
      <c r="R4523" s="162"/>
      <c r="S4523" s="162"/>
      <c r="T4523" s="162"/>
      <c r="U4523" s="162"/>
      <c r="V4523" s="162"/>
      <c r="W4523" s="162"/>
      <c r="X4523" s="162"/>
      <c r="Y4523" s="162"/>
      <c r="Z4523" s="162"/>
      <c r="AA4523" s="162"/>
    </row>
    <row r="4524">
      <c r="A4524" s="160">
        <v>4523.0</v>
      </c>
      <c r="B4524" s="165" t="s">
        <v>4669</v>
      </c>
      <c r="C4524" s="160">
        <v>2.0210708E7</v>
      </c>
      <c r="D4524" s="162"/>
      <c r="E4524" s="162"/>
      <c r="F4524" s="167"/>
      <c r="G4524" s="168"/>
      <c r="H4524" s="162"/>
      <c r="I4524" s="162"/>
      <c r="J4524" s="162"/>
      <c r="K4524" s="162"/>
      <c r="L4524" s="162"/>
      <c r="M4524" s="162"/>
      <c r="N4524" s="162"/>
      <c r="O4524" s="162"/>
      <c r="P4524" s="162"/>
      <c r="Q4524" s="162"/>
      <c r="R4524" s="162"/>
      <c r="S4524" s="162"/>
      <c r="T4524" s="162"/>
      <c r="U4524" s="162"/>
      <c r="V4524" s="162"/>
      <c r="W4524" s="162"/>
      <c r="X4524" s="162"/>
      <c r="Y4524" s="162"/>
      <c r="Z4524" s="162"/>
      <c r="AA4524" s="162"/>
    </row>
    <row r="4525">
      <c r="A4525" s="160">
        <v>4524.0</v>
      </c>
      <c r="B4525" s="165" t="s">
        <v>4670</v>
      </c>
      <c r="C4525" s="160">
        <v>2.0210708E7</v>
      </c>
      <c r="D4525" s="162"/>
      <c r="E4525" s="162"/>
      <c r="F4525" s="167"/>
      <c r="G4525" s="168"/>
      <c r="H4525" s="162"/>
      <c r="I4525" s="162"/>
      <c r="J4525" s="162"/>
      <c r="K4525" s="162"/>
      <c r="L4525" s="162"/>
      <c r="M4525" s="162"/>
      <c r="N4525" s="162"/>
      <c r="O4525" s="162"/>
      <c r="P4525" s="162"/>
      <c r="Q4525" s="162"/>
      <c r="R4525" s="162"/>
      <c r="S4525" s="162"/>
      <c r="T4525" s="162"/>
      <c r="U4525" s="162"/>
      <c r="V4525" s="162"/>
      <c r="W4525" s="162"/>
      <c r="X4525" s="162"/>
      <c r="Y4525" s="162"/>
      <c r="Z4525" s="162"/>
      <c r="AA4525" s="162"/>
    </row>
    <row r="4526">
      <c r="A4526" s="160">
        <v>4525.0</v>
      </c>
      <c r="B4526" s="165" t="s">
        <v>4671</v>
      </c>
      <c r="C4526" s="160">
        <v>2.0210708E7</v>
      </c>
      <c r="D4526" s="162"/>
      <c r="E4526" s="162"/>
      <c r="F4526" s="167"/>
      <c r="G4526" s="168"/>
      <c r="H4526" s="162"/>
      <c r="I4526" s="162"/>
      <c r="J4526" s="162"/>
      <c r="K4526" s="162"/>
      <c r="L4526" s="162"/>
      <c r="M4526" s="162"/>
      <c r="N4526" s="162"/>
      <c r="O4526" s="162"/>
      <c r="P4526" s="162"/>
      <c r="Q4526" s="162"/>
      <c r="R4526" s="162"/>
      <c r="S4526" s="162"/>
      <c r="T4526" s="162"/>
      <c r="U4526" s="162"/>
      <c r="V4526" s="162"/>
      <c r="W4526" s="162"/>
      <c r="X4526" s="162"/>
      <c r="Y4526" s="162"/>
      <c r="Z4526" s="162"/>
      <c r="AA4526" s="162"/>
    </row>
    <row r="4527">
      <c r="A4527" s="160">
        <v>4526.0</v>
      </c>
      <c r="B4527" s="165" t="s">
        <v>4672</v>
      </c>
      <c r="C4527" s="160">
        <v>2.0210708E7</v>
      </c>
      <c r="D4527" s="162"/>
      <c r="E4527" s="162"/>
      <c r="F4527" s="167"/>
      <c r="G4527" s="168"/>
      <c r="H4527" s="162"/>
      <c r="I4527" s="162"/>
      <c r="J4527" s="162"/>
      <c r="K4527" s="162"/>
      <c r="L4527" s="162"/>
      <c r="M4527" s="162"/>
      <c r="N4527" s="162"/>
      <c r="O4527" s="162"/>
      <c r="P4527" s="162"/>
      <c r="Q4527" s="162"/>
      <c r="R4527" s="162"/>
      <c r="S4527" s="162"/>
      <c r="T4527" s="162"/>
      <c r="U4527" s="162"/>
      <c r="V4527" s="162"/>
      <c r="W4527" s="162"/>
      <c r="X4527" s="162"/>
      <c r="Y4527" s="162"/>
      <c r="Z4527" s="162"/>
      <c r="AA4527" s="162"/>
    </row>
    <row r="4528">
      <c r="A4528" s="160">
        <v>4527.0</v>
      </c>
      <c r="B4528" s="165" t="s">
        <v>4673</v>
      </c>
      <c r="C4528" s="160">
        <v>2.0210708E7</v>
      </c>
      <c r="D4528" s="162"/>
      <c r="E4528" s="162"/>
      <c r="F4528" s="167"/>
      <c r="G4528" s="168"/>
      <c r="H4528" s="162"/>
      <c r="I4528" s="162"/>
      <c r="J4528" s="162"/>
      <c r="K4528" s="162"/>
      <c r="L4528" s="162"/>
      <c r="M4528" s="162"/>
      <c r="N4528" s="162"/>
      <c r="O4528" s="162"/>
      <c r="P4528" s="162"/>
      <c r="Q4528" s="162"/>
      <c r="R4528" s="162"/>
      <c r="S4528" s="162"/>
      <c r="T4528" s="162"/>
      <c r="U4528" s="162"/>
      <c r="V4528" s="162"/>
      <c r="W4528" s="162"/>
      <c r="X4528" s="162"/>
      <c r="Y4528" s="162"/>
      <c r="Z4528" s="162"/>
      <c r="AA4528" s="162"/>
    </row>
    <row r="4529">
      <c r="A4529" s="160">
        <v>4528.0</v>
      </c>
      <c r="B4529" s="165" t="s">
        <v>4674</v>
      </c>
      <c r="C4529" s="160">
        <v>2.0210708E7</v>
      </c>
      <c r="D4529" s="162"/>
      <c r="E4529" s="162"/>
      <c r="F4529" s="167"/>
      <c r="G4529" s="168"/>
      <c r="H4529" s="162"/>
      <c r="I4529" s="162"/>
      <c r="J4529" s="162"/>
      <c r="K4529" s="162"/>
      <c r="L4529" s="162"/>
      <c r="M4529" s="162"/>
      <c r="N4529" s="162"/>
      <c r="O4529" s="162"/>
      <c r="P4529" s="162"/>
      <c r="Q4529" s="162"/>
      <c r="R4529" s="162"/>
      <c r="S4529" s="162"/>
      <c r="T4529" s="162"/>
      <c r="U4529" s="162"/>
      <c r="V4529" s="162"/>
      <c r="W4529" s="162"/>
      <c r="X4529" s="162"/>
      <c r="Y4529" s="162"/>
      <c r="Z4529" s="162"/>
      <c r="AA4529" s="162"/>
    </row>
    <row r="4530">
      <c r="A4530" s="160">
        <v>4529.0</v>
      </c>
      <c r="B4530" s="165" t="s">
        <v>4675</v>
      </c>
      <c r="C4530" s="160">
        <v>2.0210708E7</v>
      </c>
      <c r="D4530" s="162"/>
      <c r="E4530" s="162"/>
      <c r="F4530" s="167"/>
      <c r="G4530" s="168"/>
      <c r="H4530" s="162"/>
      <c r="I4530" s="162"/>
      <c r="J4530" s="162"/>
      <c r="K4530" s="162"/>
      <c r="L4530" s="162"/>
      <c r="M4530" s="162"/>
      <c r="N4530" s="162"/>
      <c r="O4530" s="162"/>
      <c r="P4530" s="162"/>
      <c r="Q4530" s="162"/>
      <c r="R4530" s="162"/>
      <c r="S4530" s="162"/>
      <c r="T4530" s="162"/>
      <c r="U4530" s="162"/>
      <c r="V4530" s="162"/>
      <c r="W4530" s="162"/>
      <c r="X4530" s="162"/>
      <c r="Y4530" s="162"/>
      <c r="Z4530" s="162"/>
      <c r="AA4530" s="162"/>
    </row>
    <row r="4531">
      <c r="A4531" s="160">
        <v>4530.0</v>
      </c>
      <c r="B4531" s="165" t="s">
        <v>4676</v>
      </c>
      <c r="C4531" s="160">
        <v>2.0210708E7</v>
      </c>
      <c r="D4531" s="162"/>
      <c r="E4531" s="162"/>
      <c r="F4531" s="167"/>
      <c r="G4531" s="168"/>
      <c r="H4531" s="162"/>
      <c r="I4531" s="162"/>
      <c r="J4531" s="162"/>
      <c r="K4531" s="162"/>
      <c r="L4531" s="162"/>
      <c r="M4531" s="162"/>
      <c r="N4531" s="162"/>
      <c r="O4531" s="162"/>
      <c r="P4531" s="162"/>
      <c r="Q4531" s="162"/>
      <c r="R4531" s="162"/>
      <c r="S4531" s="162"/>
      <c r="T4531" s="162"/>
      <c r="U4531" s="162"/>
      <c r="V4531" s="162"/>
      <c r="W4531" s="162"/>
      <c r="X4531" s="162"/>
      <c r="Y4531" s="162"/>
      <c r="Z4531" s="162"/>
      <c r="AA4531" s="162"/>
    </row>
    <row r="4532">
      <c r="A4532" s="160">
        <v>4531.0</v>
      </c>
      <c r="B4532" s="165" t="s">
        <v>4677</v>
      </c>
      <c r="C4532" s="160">
        <v>2.0210708E7</v>
      </c>
      <c r="D4532" s="162"/>
      <c r="E4532" s="162"/>
      <c r="F4532" s="167"/>
      <c r="G4532" s="168"/>
      <c r="H4532" s="162"/>
      <c r="I4532" s="162"/>
      <c r="J4532" s="162"/>
      <c r="K4532" s="162"/>
      <c r="L4532" s="162"/>
      <c r="M4532" s="162"/>
      <c r="N4532" s="162"/>
      <c r="O4532" s="162"/>
      <c r="P4532" s="162"/>
      <c r="Q4532" s="162"/>
      <c r="R4532" s="162"/>
      <c r="S4532" s="162"/>
      <c r="T4532" s="162"/>
      <c r="U4532" s="162"/>
      <c r="V4532" s="162"/>
      <c r="W4532" s="162"/>
      <c r="X4532" s="162"/>
      <c r="Y4532" s="162"/>
      <c r="Z4532" s="162"/>
      <c r="AA4532" s="162"/>
    </row>
    <row r="4533">
      <c r="A4533" s="160">
        <v>4532.0</v>
      </c>
      <c r="B4533" s="165" t="s">
        <v>4678</v>
      </c>
      <c r="C4533" s="160">
        <v>2.0210708E7</v>
      </c>
      <c r="D4533" s="162"/>
      <c r="E4533" s="162"/>
      <c r="F4533" s="167"/>
      <c r="G4533" s="168"/>
      <c r="H4533" s="162"/>
      <c r="I4533" s="162"/>
      <c r="J4533" s="162"/>
      <c r="K4533" s="162"/>
      <c r="L4533" s="162"/>
      <c r="M4533" s="162"/>
      <c r="N4533" s="162"/>
      <c r="O4533" s="162"/>
      <c r="P4533" s="162"/>
      <c r="Q4533" s="162"/>
      <c r="R4533" s="162"/>
      <c r="S4533" s="162"/>
      <c r="T4533" s="162"/>
      <c r="U4533" s="162"/>
      <c r="V4533" s="162"/>
      <c r="W4533" s="162"/>
      <c r="X4533" s="162"/>
      <c r="Y4533" s="162"/>
      <c r="Z4533" s="162"/>
      <c r="AA4533" s="162"/>
    </row>
    <row r="4534">
      <c r="A4534" s="160">
        <v>4533.0</v>
      </c>
      <c r="B4534" s="165" t="s">
        <v>4679</v>
      </c>
      <c r="C4534" s="160">
        <v>2.0210708E7</v>
      </c>
      <c r="D4534" s="162"/>
      <c r="E4534" s="162"/>
      <c r="F4534" s="167"/>
      <c r="G4534" s="168"/>
      <c r="H4534" s="162"/>
      <c r="I4534" s="162"/>
      <c r="J4534" s="162"/>
      <c r="K4534" s="162"/>
      <c r="L4534" s="162"/>
      <c r="M4534" s="162"/>
      <c r="N4534" s="162"/>
      <c r="O4534" s="162"/>
      <c r="P4534" s="162"/>
      <c r="Q4534" s="162"/>
      <c r="R4534" s="162"/>
      <c r="S4534" s="162"/>
      <c r="T4534" s="162"/>
      <c r="U4534" s="162"/>
      <c r="V4534" s="162"/>
      <c r="W4534" s="162"/>
      <c r="X4534" s="162"/>
      <c r="Y4534" s="162"/>
      <c r="Z4534" s="162"/>
      <c r="AA4534" s="162"/>
    </row>
    <row r="4535">
      <c r="A4535" s="160">
        <v>4534.0</v>
      </c>
      <c r="B4535" s="165" t="s">
        <v>4680</v>
      </c>
      <c r="C4535" s="160">
        <v>2.0210708E7</v>
      </c>
      <c r="D4535" s="162"/>
      <c r="E4535" s="162"/>
      <c r="F4535" s="167"/>
      <c r="G4535" s="168"/>
      <c r="H4535" s="162"/>
      <c r="I4535" s="162"/>
      <c r="J4535" s="162"/>
      <c r="K4535" s="162"/>
      <c r="L4535" s="162"/>
      <c r="M4535" s="162"/>
      <c r="N4535" s="162"/>
      <c r="O4535" s="162"/>
      <c r="P4535" s="162"/>
      <c r="Q4535" s="162"/>
      <c r="R4535" s="162"/>
      <c r="S4535" s="162"/>
      <c r="T4535" s="162"/>
      <c r="U4535" s="162"/>
      <c r="V4535" s="162"/>
      <c r="W4535" s="162"/>
      <c r="X4535" s="162"/>
      <c r="Y4535" s="162"/>
      <c r="Z4535" s="162"/>
      <c r="AA4535" s="162"/>
    </row>
    <row r="4536">
      <c r="A4536" s="160">
        <v>4535.0</v>
      </c>
      <c r="B4536" s="165" t="s">
        <v>4681</v>
      </c>
      <c r="C4536" s="160">
        <v>2.0210708E7</v>
      </c>
      <c r="D4536" s="162"/>
      <c r="E4536" s="162"/>
      <c r="F4536" s="167"/>
      <c r="G4536" s="168"/>
      <c r="H4536" s="162"/>
      <c r="I4536" s="162"/>
      <c r="J4536" s="162"/>
      <c r="K4536" s="162"/>
      <c r="L4536" s="162"/>
      <c r="M4536" s="162"/>
      <c r="N4536" s="162"/>
      <c r="O4536" s="162"/>
      <c r="P4536" s="162"/>
      <c r="Q4536" s="162"/>
      <c r="R4536" s="162"/>
      <c r="S4536" s="162"/>
      <c r="T4536" s="162"/>
      <c r="U4536" s="162"/>
      <c r="V4536" s="162"/>
      <c r="W4536" s="162"/>
      <c r="X4536" s="162"/>
      <c r="Y4536" s="162"/>
      <c r="Z4536" s="162"/>
      <c r="AA4536" s="162"/>
    </row>
    <row r="4537">
      <c r="A4537" s="160">
        <v>4536.0</v>
      </c>
      <c r="B4537" s="165" t="s">
        <v>4682</v>
      </c>
      <c r="C4537" s="160">
        <v>2.0210708E7</v>
      </c>
      <c r="D4537" s="162"/>
      <c r="E4537" s="162"/>
      <c r="F4537" s="167"/>
      <c r="G4537" s="168"/>
      <c r="H4537" s="162"/>
      <c r="I4537" s="162"/>
      <c r="J4537" s="162"/>
      <c r="K4537" s="162"/>
      <c r="L4537" s="162"/>
      <c r="M4537" s="162"/>
      <c r="N4537" s="162"/>
      <c r="O4537" s="162"/>
      <c r="P4537" s="162"/>
      <c r="Q4537" s="162"/>
      <c r="R4537" s="162"/>
      <c r="S4537" s="162"/>
      <c r="T4537" s="162"/>
      <c r="U4537" s="162"/>
      <c r="V4537" s="162"/>
      <c r="W4537" s="162"/>
      <c r="X4537" s="162"/>
      <c r="Y4537" s="162"/>
      <c r="Z4537" s="162"/>
      <c r="AA4537" s="162"/>
    </row>
    <row r="4538">
      <c r="A4538" s="160">
        <v>4537.0</v>
      </c>
      <c r="B4538" s="165" t="s">
        <v>4683</v>
      </c>
      <c r="C4538" s="160">
        <v>2.0210709E7</v>
      </c>
      <c r="D4538" s="162"/>
      <c r="E4538" s="162"/>
      <c r="F4538" s="167"/>
      <c r="G4538" s="168"/>
      <c r="H4538" s="162"/>
      <c r="I4538" s="162"/>
      <c r="J4538" s="162"/>
      <c r="K4538" s="162"/>
      <c r="L4538" s="162"/>
      <c r="M4538" s="162"/>
      <c r="N4538" s="162"/>
      <c r="O4538" s="162"/>
      <c r="P4538" s="162"/>
      <c r="Q4538" s="162"/>
      <c r="R4538" s="162"/>
      <c r="S4538" s="162"/>
      <c r="T4538" s="162"/>
      <c r="U4538" s="162"/>
      <c r="V4538" s="162"/>
      <c r="W4538" s="162"/>
      <c r="X4538" s="162"/>
      <c r="Y4538" s="162"/>
      <c r="Z4538" s="162"/>
      <c r="AA4538" s="162"/>
    </row>
    <row r="4539">
      <c r="A4539" s="160">
        <v>4538.0</v>
      </c>
      <c r="B4539" s="165" t="s">
        <v>4684</v>
      </c>
      <c r="C4539" s="160">
        <v>2.0210709E7</v>
      </c>
      <c r="D4539" s="162"/>
      <c r="E4539" s="162"/>
      <c r="F4539" s="167"/>
      <c r="G4539" s="168"/>
      <c r="H4539" s="162"/>
      <c r="I4539" s="162"/>
      <c r="J4539" s="162"/>
      <c r="K4539" s="162"/>
      <c r="L4539" s="162"/>
      <c r="M4539" s="162"/>
      <c r="N4539" s="162"/>
      <c r="O4539" s="162"/>
      <c r="P4539" s="162"/>
      <c r="Q4539" s="162"/>
      <c r="R4539" s="162"/>
      <c r="S4539" s="162"/>
      <c r="T4539" s="162"/>
      <c r="U4539" s="162"/>
      <c r="V4539" s="162"/>
      <c r="W4539" s="162"/>
      <c r="X4539" s="162"/>
      <c r="Y4539" s="162"/>
      <c r="Z4539" s="162"/>
      <c r="AA4539" s="162"/>
    </row>
    <row r="4540">
      <c r="A4540" s="160">
        <v>4539.0</v>
      </c>
      <c r="B4540" s="165" t="s">
        <v>4685</v>
      </c>
      <c r="C4540" s="160">
        <v>2.0210709E7</v>
      </c>
      <c r="D4540" s="162"/>
      <c r="E4540" s="162"/>
      <c r="F4540" s="167"/>
      <c r="G4540" s="168"/>
      <c r="H4540" s="162"/>
      <c r="I4540" s="162"/>
      <c r="J4540" s="162"/>
      <c r="K4540" s="162"/>
      <c r="L4540" s="162"/>
      <c r="M4540" s="162"/>
      <c r="N4540" s="162"/>
      <c r="O4540" s="162"/>
      <c r="P4540" s="162"/>
      <c r="Q4540" s="162"/>
      <c r="R4540" s="162"/>
      <c r="S4540" s="162"/>
      <c r="T4540" s="162"/>
      <c r="U4540" s="162"/>
      <c r="V4540" s="162"/>
      <c r="W4540" s="162"/>
      <c r="X4540" s="162"/>
      <c r="Y4540" s="162"/>
      <c r="Z4540" s="162"/>
      <c r="AA4540" s="162"/>
    </row>
    <row r="4541">
      <c r="A4541" s="160">
        <v>4540.0</v>
      </c>
      <c r="B4541" s="165" t="s">
        <v>4686</v>
      </c>
      <c r="C4541" s="160">
        <v>2.0210709E7</v>
      </c>
      <c r="D4541" s="162"/>
      <c r="E4541" s="162"/>
      <c r="F4541" s="167"/>
      <c r="G4541" s="168"/>
      <c r="H4541" s="162"/>
      <c r="I4541" s="162"/>
      <c r="J4541" s="162"/>
      <c r="K4541" s="162"/>
      <c r="L4541" s="162"/>
      <c r="M4541" s="162"/>
      <c r="N4541" s="162"/>
      <c r="O4541" s="162"/>
      <c r="P4541" s="162"/>
      <c r="Q4541" s="162"/>
      <c r="R4541" s="162"/>
      <c r="S4541" s="162"/>
      <c r="T4541" s="162"/>
      <c r="U4541" s="162"/>
      <c r="V4541" s="162"/>
      <c r="W4541" s="162"/>
      <c r="X4541" s="162"/>
      <c r="Y4541" s="162"/>
      <c r="Z4541" s="162"/>
      <c r="AA4541" s="162"/>
    </row>
    <row r="4542">
      <c r="A4542" s="160">
        <v>4541.0</v>
      </c>
      <c r="B4542" s="165" t="s">
        <v>4687</v>
      </c>
      <c r="C4542" s="160">
        <v>2.0210709E7</v>
      </c>
      <c r="D4542" s="162"/>
      <c r="E4542" s="162"/>
      <c r="F4542" s="167"/>
      <c r="G4542" s="168"/>
      <c r="H4542" s="162"/>
      <c r="I4542" s="162"/>
      <c r="J4542" s="162"/>
      <c r="K4542" s="162"/>
      <c r="L4542" s="162"/>
      <c r="M4542" s="162"/>
      <c r="N4542" s="162"/>
      <c r="O4542" s="162"/>
      <c r="P4542" s="162"/>
      <c r="Q4542" s="162"/>
      <c r="R4542" s="162"/>
      <c r="S4542" s="162"/>
      <c r="T4542" s="162"/>
      <c r="U4542" s="162"/>
      <c r="V4542" s="162"/>
      <c r="W4542" s="162"/>
      <c r="X4542" s="162"/>
      <c r="Y4542" s="162"/>
      <c r="Z4542" s="162"/>
      <c r="AA4542" s="162"/>
    </row>
    <row r="4543">
      <c r="A4543" s="160">
        <v>4542.0</v>
      </c>
      <c r="B4543" s="165" t="s">
        <v>4688</v>
      </c>
      <c r="C4543" s="160">
        <v>2.0210709E7</v>
      </c>
      <c r="D4543" s="162"/>
      <c r="E4543" s="162"/>
      <c r="F4543" s="167"/>
      <c r="G4543" s="168"/>
      <c r="H4543" s="162"/>
      <c r="I4543" s="162"/>
      <c r="J4543" s="162"/>
      <c r="K4543" s="162"/>
      <c r="L4543" s="162"/>
      <c r="M4543" s="162"/>
      <c r="N4543" s="162"/>
      <c r="O4543" s="162"/>
      <c r="P4543" s="162"/>
      <c r="Q4543" s="162"/>
      <c r="R4543" s="162"/>
      <c r="S4543" s="162"/>
      <c r="T4543" s="162"/>
      <c r="U4543" s="162"/>
      <c r="V4543" s="162"/>
      <c r="W4543" s="162"/>
      <c r="X4543" s="162"/>
      <c r="Y4543" s="162"/>
      <c r="Z4543" s="162"/>
      <c r="AA4543" s="162"/>
    </row>
    <row r="4544">
      <c r="A4544" s="160">
        <v>4543.0</v>
      </c>
      <c r="B4544" s="165" t="s">
        <v>4689</v>
      </c>
      <c r="C4544" s="160">
        <v>2.0210709E7</v>
      </c>
      <c r="D4544" s="162"/>
      <c r="E4544" s="162"/>
      <c r="F4544" s="167"/>
      <c r="G4544" s="168"/>
      <c r="H4544" s="162"/>
      <c r="I4544" s="162"/>
      <c r="J4544" s="162"/>
      <c r="K4544" s="162"/>
      <c r="L4544" s="162"/>
      <c r="M4544" s="162"/>
      <c r="N4544" s="162"/>
      <c r="O4544" s="162"/>
      <c r="P4544" s="162"/>
      <c r="Q4544" s="162"/>
      <c r="R4544" s="162"/>
      <c r="S4544" s="162"/>
      <c r="T4544" s="162"/>
      <c r="U4544" s="162"/>
      <c r="V4544" s="162"/>
      <c r="W4544" s="162"/>
      <c r="X4544" s="162"/>
      <c r="Y4544" s="162"/>
      <c r="Z4544" s="162"/>
      <c r="AA4544" s="162"/>
    </row>
    <row r="4545">
      <c r="A4545" s="160">
        <v>4544.0</v>
      </c>
      <c r="B4545" s="165" t="s">
        <v>4690</v>
      </c>
      <c r="C4545" s="160">
        <v>2.0210709E7</v>
      </c>
      <c r="D4545" s="162"/>
      <c r="E4545" s="162"/>
      <c r="F4545" s="167"/>
      <c r="G4545" s="168"/>
      <c r="H4545" s="162"/>
      <c r="I4545" s="162"/>
      <c r="J4545" s="162"/>
      <c r="K4545" s="162"/>
      <c r="L4545" s="162"/>
      <c r="M4545" s="162"/>
      <c r="N4545" s="162"/>
      <c r="O4545" s="162"/>
      <c r="P4545" s="162"/>
      <c r="Q4545" s="162"/>
      <c r="R4545" s="162"/>
      <c r="S4545" s="162"/>
      <c r="T4545" s="162"/>
      <c r="U4545" s="162"/>
      <c r="V4545" s="162"/>
      <c r="W4545" s="162"/>
      <c r="X4545" s="162"/>
      <c r="Y4545" s="162"/>
      <c r="Z4545" s="162"/>
      <c r="AA4545" s="162"/>
    </row>
    <row r="4546">
      <c r="A4546" s="160">
        <v>4545.0</v>
      </c>
      <c r="B4546" s="165" t="s">
        <v>4691</v>
      </c>
      <c r="C4546" s="160">
        <v>2.0210709E7</v>
      </c>
      <c r="D4546" s="162"/>
      <c r="E4546" s="162"/>
      <c r="F4546" s="167"/>
      <c r="G4546" s="168"/>
      <c r="H4546" s="162"/>
      <c r="I4546" s="162"/>
      <c r="J4546" s="162"/>
      <c r="K4546" s="162"/>
      <c r="L4546" s="162"/>
      <c r="M4546" s="162"/>
      <c r="N4546" s="162"/>
      <c r="O4546" s="162"/>
      <c r="P4546" s="162"/>
      <c r="Q4546" s="162"/>
      <c r="R4546" s="162"/>
      <c r="S4546" s="162"/>
      <c r="T4546" s="162"/>
      <c r="U4546" s="162"/>
      <c r="V4546" s="162"/>
      <c r="W4546" s="162"/>
      <c r="X4546" s="162"/>
      <c r="Y4546" s="162"/>
      <c r="Z4546" s="162"/>
      <c r="AA4546" s="162"/>
    </row>
    <row r="4547">
      <c r="A4547" s="160">
        <v>4546.0</v>
      </c>
      <c r="B4547" s="165" t="s">
        <v>4692</v>
      </c>
      <c r="C4547" s="160">
        <v>2.0210709E7</v>
      </c>
      <c r="D4547" s="162"/>
      <c r="E4547" s="162"/>
      <c r="F4547" s="167"/>
      <c r="G4547" s="168"/>
      <c r="H4547" s="162"/>
      <c r="I4547" s="162"/>
      <c r="J4547" s="162"/>
      <c r="K4547" s="162"/>
      <c r="L4547" s="162"/>
      <c r="M4547" s="162"/>
      <c r="N4547" s="162"/>
      <c r="O4547" s="162"/>
      <c r="P4547" s="162"/>
      <c r="Q4547" s="162"/>
      <c r="R4547" s="162"/>
      <c r="S4547" s="162"/>
      <c r="T4547" s="162"/>
      <c r="U4547" s="162"/>
      <c r="V4547" s="162"/>
      <c r="W4547" s="162"/>
      <c r="X4547" s="162"/>
      <c r="Y4547" s="162"/>
      <c r="Z4547" s="162"/>
      <c r="AA4547" s="162"/>
    </row>
    <row r="4548">
      <c r="A4548" s="160">
        <v>4547.0</v>
      </c>
      <c r="B4548" s="165" t="s">
        <v>4693</v>
      </c>
      <c r="C4548" s="160">
        <v>2.0210709E7</v>
      </c>
      <c r="D4548" s="162"/>
      <c r="E4548" s="162"/>
      <c r="F4548" s="167"/>
      <c r="G4548" s="168"/>
      <c r="H4548" s="162"/>
      <c r="I4548" s="162"/>
      <c r="J4548" s="162"/>
      <c r="K4548" s="162"/>
      <c r="L4548" s="162"/>
      <c r="M4548" s="162"/>
      <c r="N4548" s="162"/>
      <c r="O4548" s="162"/>
      <c r="P4548" s="162"/>
      <c r="Q4548" s="162"/>
      <c r="R4548" s="162"/>
      <c r="S4548" s="162"/>
      <c r="T4548" s="162"/>
      <c r="U4548" s="162"/>
      <c r="V4548" s="162"/>
      <c r="W4548" s="162"/>
      <c r="X4548" s="162"/>
      <c r="Y4548" s="162"/>
      <c r="Z4548" s="162"/>
      <c r="AA4548" s="162"/>
    </row>
    <row r="4549">
      <c r="A4549" s="160">
        <v>4548.0</v>
      </c>
      <c r="B4549" s="165" t="s">
        <v>4694</v>
      </c>
      <c r="C4549" s="160">
        <v>2.0210709E7</v>
      </c>
      <c r="D4549" s="162"/>
      <c r="E4549" s="162"/>
      <c r="F4549" s="167"/>
      <c r="G4549" s="168"/>
      <c r="H4549" s="162"/>
      <c r="I4549" s="162"/>
      <c r="J4549" s="162"/>
      <c r="K4549" s="162"/>
      <c r="L4549" s="162"/>
      <c r="M4549" s="162"/>
      <c r="N4549" s="162"/>
      <c r="O4549" s="162"/>
      <c r="P4549" s="162"/>
      <c r="Q4549" s="162"/>
      <c r="R4549" s="162"/>
      <c r="S4549" s="162"/>
      <c r="T4549" s="162"/>
      <c r="U4549" s="162"/>
      <c r="V4549" s="162"/>
      <c r="W4549" s="162"/>
      <c r="X4549" s="162"/>
      <c r="Y4549" s="162"/>
      <c r="Z4549" s="162"/>
      <c r="AA4549" s="162"/>
    </row>
    <row r="4550">
      <c r="A4550" s="160">
        <v>4549.0</v>
      </c>
      <c r="B4550" s="165" t="s">
        <v>4695</v>
      </c>
      <c r="C4550" s="160">
        <v>2.0210709E7</v>
      </c>
      <c r="D4550" s="162"/>
      <c r="E4550" s="162"/>
      <c r="F4550" s="167"/>
      <c r="G4550" s="168"/>
      <c r="H4550" s="162"/>
      <c r="I4550" s="162"/>
      <c r="J4550" s="162"/>
      <c r="K4550" s="162"/>
      <c r="L4550" s="162"/>
      <c r="M4550" s="162"/>
      <c r="N4550" s="162"/>
      <c r="O4550" s="162"/>
      <c r="P4550" s="162"/>
      <c r="Q4550" s="162"/>
      <c r="R4550" s="162"/>
      <c r="S4550" s="162"/>
      <c r="T4550" s="162"/>
      <c r="U4550" s="162"/>
      <c r="V4550" s="162"/>
      <c r="W4550" s="162"/>
      <c r="X4550" s="162"/>
      <c r="Y4550" s="162"/>
      <c r="Z4550" s="162"/>
      <c r="AA4550" s="162"/>
    </row>
    <row r="4551">
      <c r="A4551" s="160">
        <v>4550.0</v>
      </c>
      <c r="B4551" s="165" t="s">
        <v>4696</v>
      </c>
      <c r="C4551" s="160">
        <v>2.0210709E7</v>
      </c>
      <c r="D4551" s="162"/>
      <c r="E4551" s="162"/>
      <c r="F4551" s="167"/>
      <c r="G4551" s="168"/>
      <c r="H4551" s="162"/>
      <c r="I4551" s="162"/>
      <c r="J4551" s="162"/>
      <c r="K4551" s="162"/>
      <c r="L4551" s="162"/>
      <c r="M4551" s="162"/>
      <c r="N4551" s="162"/>
      <c r="O4551" s="162"/>
      <c r="P4551" s="162"/>
      <c r="Q4551" s="162"/>
      <c r="R4551" s="162"/>
      <c r="S4551" s="162"/>
      <c r="T4551" s="162"/>
      <c r="U4551" s="162"/>
      <c r="V4551" s="162"/>
      <c r="W4551" s="162"/>
      <c r="X4551" s="162"/>
      <c r="Y4551" s="162"/>
      <c r="Z4551" s="162"/>
      <c r="AA4551" s="162"/>
    </row>
    <row r="4552">
      <c r="A4552" s="160">
        <v>4551.0</v>
      </c>
      <c r="B4552" s="165" t="s">
        <v>4697</v>
      </c>
      <c r="C4552" s="160">
        <v>2.0210709E7</v>
      </c>
      <c r="D4552" s="162"/>
      <c r="E4552" s="162"/>
      <c r="F4552" s="167"/>
      <c r="G4552" s="168"/>
      <c r="H4552" s="162"/>
      <c r="I4552" s="162"/>
      <c r="J4552" s="162"/>
      <c r="K4552" s="162"/>
      <c r="L4552" s="162"/>
      <c r="M4552" s="162"/>
      <c r="N4552" s="162"/>
      <c r="O4552" s="162"/>
      <c r="P4552" s="162"/>
      <c r="Q4552" s="162"/>
      <c r="R4552" s="162"/>
      <c r="S4552" s="162"/>
      <c r="T4552" s="162"/>
      <c r="U4552" s="162"/>
      <c r="V4552" s="162"/>
      <c r="W4552" s="162"/>
      <c r="X4552" s="162"/>
      <c r="Y4552" s="162"/>
      <c r="Z4552" s="162"/>
      <c r="AA4552" s="162"/>
    </row>
    <row r="4553">
      <c r="A4553" s="160">
        <v>4552.0</v>
      </c>
      <c r="B4553" s="165" t="s">
        <v>4698</v>
      </c>
      <c r="C4553" s="160">
        <v>2.0210709E7</v>
      </c>
      <c r="D4553" s="162"/>
      <c r="E4553" s="162"/>
      <c r="F4553" s="167"/>
      <c r="G4553" s="168"/>
      <c r="H4553" s="162"/>
      <c r="I4553" s="162"/>
      <c r="J4553" s="162"/>
      <c r="K4553" s="162"/>
      <c r="L4553" s="162"/>
      <c r="M4553" s="162"/>
      <c r="N4553" s="162"/>
      <c r="O4553" s="162"/>
      <c r="P4553" s="162"/>
      <c r="Q4553" s="162"/>
      <c r="R4553" s="162"/>
      <c r="S4553" s="162"/>
      <c r="T4553" s="162"/>
      <c r="U4553" s="162"/>
      <c r="V4553" s="162"/>
      <c r="W4553" s="162"/>
      <c r="X4553" s="162"/>
      <c r="Y4553" s="162"/>
      <c r="Z4553" s="162"/>
      <c r="AA4553" s="162"/>
    </row>
    <row r="4554">
      <c r="A4554" s="160">
        <v>4553.0</v>
      </c>
      <c r="B4554" s="165" t="s">
        <v>4699</v>
      </c>
      <c r="C4554" s="160">
        <v>2.0210709E7</v>
      </c>
      <c r="D4554" s="162"/>
      <c r="E4554" s="162"/>
      <c r="F4554" s="167"/>
      <c r="G4554" s="168"/>
      <c r="H4554" s="162"/>
      <c r="I4554" s="162"/>
      <c r="J4554" s="162"/>
      <c r="K4554" s="162"/>
      <c r="L4554" s="162"/>
      <c r="M4554" s="162"/>
      <c r="N4554" s="162"/>
      <c r="O4554" s="162"/>
      <c r="P4554" s="162"/>
      <c r="Q4554" s="162"/>
      <c r="R4554" s="162"/>
      <c r="S4554" s="162"/>
      <c r="T4554" s="162"/>
      <c r="U4554" s="162"/>
      <c r="V4554" s="162"/>
      <c r="W4554" s="162"/>
      <c r="X4554" s="162"/>
      <c r="Y4554" s="162"/>
      <c r="Z4554" s="162"/>
      <c r="AA4554" s="162"/>
    </row>
    <row r="4555">
      <c r="A4555" s="160">
        <v>4554.0</v>
      </c>
      <c r="B4555" s="165" t="s">
        <v>4700</v>
      </c>
      <c r="C4555" s="160">
        <v>2.0210709E7</v>
      </c>
      <c r="D4555" s="162"/>
      <c r="E4555" s="162"/>
      <c r="F4555" s="167"/>
      <c r="G4555" s="168"/>
      <c r="H4555" s="162"/>
      <c r="I4555" s="162"/>
      <c r="J4555" s="162"/>
      <c r="K4555" s="162"/>
      <c r="L4555" s="162"/>
      <c r="M4555" s="162"/>
      <c r="N4555" s="162"/>
      <c r="O4555" s="162"/>
      <c r="P4555" s="162"/>
      <c r="Q4555" s="162"/>
      <c r="R4555" s="162"/>
      <c r="S4555" s="162"/>
      <c r="T4555" s="162"/>
      <c r="U4555" s="162"/>
      <c r="V4555" s="162"/>
      <c r="W4555" s="162"/>
      <c r="X4555" s="162"/>
      <c r="Y4555" s="162"/>
      <c r="Z4555" s="162"/>
      <c r="AA4555" s="162"/>
    </row>
    <row r="4556">
      <c r="A4556" s="160">
        <v>4555.0</v>
      </c>
      <c r="B4556" s="165" t="s">
        <v>4701</v>
      </c>
      <c r="C4556" s="160">
        <v>2.0210709E7</v>
      </c>
      <c r="D4556" s="162"/>
      <c r="E4556" s="162"/>
      <c r="F4556" s="167"/>
      <c r="G4556" s="168"/>
      <c r="H4556" s="162"/>
      <c r="I4556" s="162"/>
      <c r="J4556" s="162"/>
      <c r="K4556" s="162"/>
      <c r="L4556" s="162"/>
      <c r="M4556" s="162"/>
      <c r="N4556" s="162"/>
      <c r="O4556" s="162"/>
      <c r="P4556" s="162"/>
      <c r="Q4556" s="162"/>
      <c r="R4556" s="162"/>
      <c r="S4556" s="162"/>
      <c r="T4556" s="162"/>
      <c r="U4556" s="162"/>
      <c r="V4556" s="162"/>
      <c r="W4556" s="162"/>
      <c r="X4556" s="162"/>
      <c r="Y4556" s="162"/>
      <c r="Z4556" s="162"/>
      <c r="AA4556" s="162"/>
    </row>
    <row r="4557">
      <c r="A4557" s="160">
        <v>4556.0</v>
      </c>
      <c r="B4557" s="165" t="s">
        <v>4702</v>
      </c>
      <c r="C4557" s="160">
        <v>2.0210709E7</v>
      </c>
      <c r="D4557" s="162"/>
      <c r="E4557" s="162"/>
      <c r="F4557" s="167"/>
      <c r="G4557" s="168"/>
      <c r="H4557" s="162"/>
      <c r="I4557" s="162"/>
      <c r="J4557" s="162"/>
      <c r="K4557" s="162"/>
      <c r="L4557" s="162"/>
      <c r="M4557" s="162"/>
      <c r="N4557" s="162"/>
      <c r="O4557" s="162"/>
      <c r="P4557" s="162"/>
      <c r="Q4557" s="162"/>
      <c r="R4557" s="162"/>
      <c r="S4557" s="162"/>
      <c r="T4557" s="162"/>
      <c r="U4557" s="162"/>
      <c r="V4557" s="162"/>
      <c r="W4557" s="162"/>
      <c r="X4557" s="162"/>
      <c r="Y4557" s="162"/>
      <c r="Z4557" s="162"/>
      <c r="AA4557" s="162"/>
    </row>
    <row r="4558">
      <c r="A4558" s="160">
        <v>4557.0</v>
      </c>
      <c r="B4558" s="165" t="s">
        <v>4703</v>
      </c>
      <c r="C4558" s="160">
        <v>2.0210709E7</v>
      </c>
      <c r="D4558" s="162"/>
      <c r="E4558" s="162"/>
      <c r="F4558" s="167"/>
      <c r="G4558" s="168"/>
      <c r="H4558" s="162"/>
      <c r="I4558" s="162"/>
      <c r="J4558" s="162"/>
      <c r="K4558" s="162"/>
      <c r="L4558" s="162"/>
      <c r="M4558" s="162"/>
      <c r="N4558" s="162"/>
      <c r="O4558" s="162"/>
      <c r="P4558" s="162"/>
      <c r="Q4558" s="162"/>
      <c r="R4558" s="162"/>
      <c r="S4558" s="162"/>
      <c r="T4558" s="162"/>
      <c r="U4558" s="162"/>
      <c r="V4558" s="162"/>
      <c r="W4558" s="162"/>
      <c r="X4558" s="162"/>
      <c r="Y4558" s="162"/>
      <c r="Z4558" s="162"/>
      <c r="AA4558" s="162"/>
    </row>
    <row r="4559">
      <c r="A4559" s="160">
        <v>4558.0</v>
      </c>
      <c r="B4559" s="165" t="s">
        <v>4704</v>
      </c>
      <c r="C4559" s="160">
        <v>2.0210709E7</v>
      </c>
      <c r="D4559" s="162"/>
      <c r="E4559" s="162"/>
      <c r="F4559" s="167"/>
      <c r="G4559" s="168"/>
      <c r="H4559" s="162"/>
      <c r="I4559" s="162"/>
      <c r="J4559" s="162"/>
      <c r="K4559" s="162"/>
      <c r="L4559" s="162"/>
      <c r="M4559" s="162"/>
      <c r="N4559" s="162"/>
      <c r="O4559" s="162"/>
      <c r="P4559" s="162"/>
      <c r="Q4559" s="162"/>
      <c r="R4559" s="162"/>
      <c r="S4559" s="162"/>
      <c r="T4559" s="162"/>
      <c r="U4559" s="162"/>
      <c r="V4559" s="162"/>
      <c r="W4559" s="162"/>
      <c r="X4559" s="162"/>
      <c r="Y4559" s="162"/>
      <c r="Z4559" s="162"/>
      <c r="AA4559" s="162"/>
    </row>
    <row r="4560">
      <c r="A4560" s="160">
        <v>4559.0</v>
      </c>
      <c r="B4560" s="165" t="s">
        <v>4705</v>
      </c>
      <c r="C4560" s="160">
        <v>2.0210709E7</v>
      </c>
      <c r="D4560" s="162"/>
      <c r="E4560" s="162"/>
      <c r="F4560" s="167"/>
      <c r="G4560" s="168"/>
      <c r="H4560" s="162"/>
      <c r="I4560" s="162"/>
      <c r="J4560" s="162"/>
      <c r="K4560" s="162"/>
      <c r="L4560" s="162"/>
      <c r="M4560" s="162"/>
      <c r="N4560" s="162"/>
      <c r="O4560" s="162"/>
      <c r="P4560" s="162"/>
      <c r="Q4560" s="162"/>
      <c r="R4560" s="162"/>
      <c r="S4560" s="162"/>
      <c r="T4560" s="162"/>
      <c r="U4560" s="162"/>
      <c r="V4560" s="162"/>
      <c r="W4560" s="162"/>
      <c r="X4560" s="162"/>
      <c r="Y4560" s="162"/>
      <c r="Z4560" s="162"/>
      <c r="AA4560" s="162"/>
    </row>
    <row r="4561">
      <c r="A4561" s="160">
        <v>4560.0</v>
      </c>
      <c r="B4561" s="165" t="s">
        <v>4706</v>
      </c>
      <c r="C4561" s="160">
        <v>2.0210709E7</v>
      </c>
      <c r="D4561" s="162"/>
      <c r="E4561" s="162"/>
      <c r="F4561" s="167"/>
      <c r="G4561" s="168"/>
      <c r="H4561" s="162"/>
      <c r="I4561" s="162"/>
      <c r="J4561" s="162"/>
      <c r="K4561" s="162"/>
      <c r="L4561" s="162"/>
      <c r="M4561" s="162"/>
      <c r="N4561" s="162"/>
      <c r="O4561" s="162"/>
      <c r="P4561" s="162"/>
      <c r="Q4561" s="162"/>
      <c r="R4561" s="162"/>
      <c r="S4561" s="162"/>
      <c r="T4561" s="162"/>
      <c r="U4561" s="162"/>
      <c r="V4561" s="162"/>
      <c r="W4561" s="162"/>
      <c r="X4561" s="162"/>
      <c r="Y4561" s="162"/>
      <c r="Z4561" s="162"/>
      <c r="AA4561" s="162"/>
    </row>
    <row r="4562">
      <c r="A4562" s="160">
        <v>4561.0</v>
      </c>
      <c r="B4562" s="165" t="s">
        <v>4707</v>
      </c>
      <c r="C4562" s="160">
        <v>2.021071E7</v>
      </c>
      <c r="D4562" s="162"/>
      <c r="E4562" s="162"/>
      <c r="F4562" s="167"/>
      <c r="G4562" s="168"/>
      <c r="H4562" s="162"/>
      <c r="I4562" s="162"/>
      <c r="J4562" s="162"/>
      <c r="K4562" s="162"/>
      <c r="L4562" s="162"/>
      <c r="M4562" s="162"/>
      <c r="N4562" s="162"/>
      <c r="O4562" s="162"/>
      <c r="P4562" s="162"/>
      <c r="Q4562" s="162"/>
      <c r="R4562" s="162"/>
      <c r="S4562" s="162"/>
      <c r="T4562" s="162"/>
      <c r="U4562" s="162"/>
      <c r="V4562" s="162"/>
      <c r="W4562" s="162"/>
      <c r="X4562" s="162"/>
      <c r="Y4562" s="162"/>
      <c r="Z4562" s="162"/>
      <c r="AA4562" s="162"/>
    </row>
    <row r="4563">
      <c r="A4563" s="160">
        <v>4562.0</v>
      </c>
      <c r="B4563" s="165" t="s">
        <v>4708</v>
      </c>
      <c r="C4563" s="160">
        <v>2.021071E7</v>
      </c>
      <c r="D4563" s="162"/>
      <c r="E4563" s="162"/>
      <c r="F4563" s="167"/>
      <c r="G4563" s="168"/>
      <c r="H4563" s="162"/>
      <c r="I4563" s="162"/>
      <c r="J4563" s="162"/>
      <c r="K4563" s="162"/>
      <c r="L4563" s="162"/>
      <c r="M4563" s="162"/>
      <c r="N4563" s="162"/>
      <c r="O4563" s="162"/>
      <c r="P4563" s="162"/>
      <c r="Q4563" s="162"/>
      <c r="R4563" s="162"/>
      <c r="S4563" s="162"/>
      <c r="T4563" s="162"/>
      <c r="U4563" s="162"/>
      <c r="V4563" s="162"/>
      <c r="W4563" s="162"/>
      <c r="X4563" s="162"/>
      <c r="Y4563" s="162"/>
      <c r="Z4563" s="162"/>
      <c r="AA4563" s="162"/>
    </row>
    <row r="4564">
      <c r="A4564" s="160">
        <v>4563.0</v>
      </c>
      <c r="B4564" s="165" t="s">
        <v>4709</v>
      </c>
      <c r="C4564" s="160">
        <v>2.021071E7</v>
      </c>
      <c r="D4564" s="162"/>
      <c r="E4564" s="162"/>
      <c r="F4564" s="167"/>
      <c r="G4564" s="168"/>
      <c r="H4564" s="162"/>
      <c r="I4564" s="162"/>
      <c r="J4564" s="162"/>
      <c r="K4564" s="162"/>
      <c r="L4564" s="162"/>
      <c r="M4564" s="162"/>
      <c r="N4564" s="162"/>
      <c r="O4564" s="162"/>
      <c r="P4564" s="162"/>
      <c r="Q4564" s="162"/>
      <c r="R4564" s="162"/>
      <c r="S4564" s="162"/>
      <c r="T4564" s="162"/>
      <c r="U4564" s="162"/>
      <c r="V4564" s="162"/>
      <c r="W4564" s="162"/>
      <c r="X4564" s="162"/>
      <c r="Y4564" s="162"/>
      <c r="Z4564" s="162"/>
      <c r="AA4564" s="162"/>
    </row>
    <row r="4565">
      <c r="A4565" s="160">
        <v>4564.0</v>
      </c>
      <c r="B4565" s="165" t="s">
        <v>4710</v>
      </c>
      <c r="C4565" s="160">
        <v>2.021071E7</v>
      </c>
      <c r="D4565" s="162"/>
      <c r="E4565" s="162"/>
      <c r="F4565" s="167"/>
      <c r="G4565" s="168"/>
      <c r="H4565" s="162"/>
      <c r="I4565" s="162"/>
      <c r="J4565" s="162"/>
      <c r="K4565" s="162"/>
      <c r="L4565" s="162"/>
      <c r="M4565" s="162"/>
      <c r="N4565" s="162"/>
      <c r="O4565" s="162"/>
      <c r="P4565" s="162"/>
      <c r="Q4565" s="162"/>
      <c r="R4565" s="162"/>
      <c r="S4565" s="162"/>
      <c r="T4565" s="162"/>
      <c r="U4565" s="162"/>
      <c r="V4565" s="162"/>
      <c r="W4565" s="162"/>
      <c r="X4565" s="162"/>
      <c r="Y4565" s="162"/>
      <c r="Z4565" s="162"/>
      <c r="AA4565" s="162"/>
    </row>
    <row r="4566">
      <c r="A4566" s="160">
        <v>4565.0</v>
      </c>
      <c r="B4566" s="165" t="s">
        <v>4711</v>
      </c>
      <c r="C4566" s="160">
        <v>2.021071E7</v>
      </c>
      <c r="D4566" s="162"/>
      <c r="E4566" s="162"/>
      <c r="F4566" s="167"/>
      <c r="G4566" s="168"/>
      <c r="H4566" s="162"/>
      <c r="I4566" s="162"/>
      <c r="J4566" s="162"/>
      <c r="K4566" s="162"/>
      <c r="L4566" s="162"/>
      <c r="M4566" s="162"/>
      <c r="N4566" s="162"/>
      <c r="O4566" s="162"/>
      <c r="P4566" s="162"/>
      <c r="Q4566" s="162"/>
      <c r="R4566" s="162"/>
      <c r="S4566" s="162"/>
      <c r="T4566" s="162"/>
      <c r="U4566" s="162"/>
      <c r="V4566" s="162"/>
      <c r="W4566" s="162"/>
      <c r="X4566" s="162"/>
      <c r="Y4566" s="162"/>
      <c r="Z4566" s="162"/>
      <c r="AA4566" s="162"/>
    </row>
    <row r="4567">
      <c r="A4567" s="160">
        <v>4566.0</v>
      </c>
      <c r="B4567" s="165" t="s">
        <v>4712</v>
      </c>
      <c r="C4567" s="160">
        <v>2.021071E7</v>
      </c>
      <c r="D4567" s="162"/>
      <c r="E4567" s="162"/>
      <c r="F4567" s="167"/>
      <c r="G4567" s="168"/>
      <c r="H4567" s="162"/>
      <c r="I4567" s="162"/>
      <c r="J4567" s="162"/>
      <c r="K4567" s="162"/>
      <c r="L4567" s="162"/>
      <c r="M4567" s="162"/>
      <c r="N4567" s="162"/>
      <c r="O4567" s="162"/>
      <c r="P4567" s="162"/>
      <c r="Q4567" s="162"/>
      <c r="R4567" s="162"/>
      <c r="S4567" s="162"/>
      <c r="T4567" s="162"/>
      <c r="U4567" s="162"/>
      <c r="V4567" s="162"/>
      <c r="W4567" s="162"/>
      <c r="X4567" s="162"/>
      <c r="Y4567" s="162"/>
      <c r="Z4567" s="162"/>
      <c r="AA4567" s="162"/>
    </row>
    <row r="4568">
      <c r="A4568" s="160">
        <v>4567.0</v>
      </c>
      <c r="B4568" s="165" t="s">
        <v>4713</v>
      </c>
      <c r="C4568" s="160">
        <v>2.021071E7</v>
      </c>
      <c r="D4568" s="162"/>
      <c r="E4568" s="162"/>
      <c r="F4568" s="167"/>
      <c r="G4568" s="168"/>
      <c r="H4568" s="162"/>
      <c r="I4568" s="162"/>
      <c r="J4568" s="162"/>
      <c r="K4568" s="162"/>
      <c r="L4568" s="162"/>
      <c r="M4568" s="162"/>
      <c r="N4568" s="162"/>
      <c r="O4568" s="162"/>
      <c r="P4568" s="162"/>
      <c r="Q4568" s="162"/>
      <c r="R4568" s="162"/>
      <c r="S4568" s="162"/>
      <c r="T4568" s="162"/>
      <c r="U4568" s="162"/>
      <c r="V4568" s="162"/>
      <c r="W4568" s="162"/>
      <c r="X4568" s="162"/>
      <c r="Y4568" s="162"/>
      <c r="Z4568" s="162"/>
      <c r="AA4568" s="162"/>
    </row>
    <row r="4569">
      <c r="A4569" s="160">
        <v>4568.0</v>
      </c>
      <c r="B4569" s="165" t="s">
        <v>4714</v>
      </c>
      <c r="C4569" s="160">
        <v>2.021071E7</v>
      </c>
      <c r="D4569" s="162"/>
      <c r="E4569" s="162"/>
      <c r="F4569" s="167"/>
      <c r="G4569" s="168"/>
      <c r="H4569" s="162"/>
      <c r="I4569" s="162"/>
      <c r="J4569" s="162"/>
      <c r="K4569" s="162"/>
      <c r="L4569" s="162"/>
      <c r="M4569" s="162"/>
      <c r="N4569" s="162"/>
      <c r="O4569" s="162"/>
      <c r="P4569" s="162"/>
      <c r="Q4569" s="162"/>
      <c r="R4569" s="162"/>
      <c r="S4569" s="162"/>
      <c r="T4569" s="162"/>
      <c r="U4569" s="162"/>
      <c r="V4569" s="162"/>
      <c r="W4569" s="162"/>
      <c r="X4569" s="162"/>
      <c r="Y4569" s="162"/>
      <c r="Z4569" s="162"/>
      <c r="AA4569" s="162"/>
    </row>
    <row r="4570">
      <c r="A4570" s="160">
        <v>4569.0</v>
      </c>
      <c r="B4570" s="165" t="s">
        <v>4715</v>
      </c>
      <c r="C4570" s="160">
        <v>2.021071E7</v>
      </c>
      <c r="D4570" s="162"/>
      <c r="E4570" s="162"/>
      <c r="F4570" s="167"/>
      <c r="G4570" s="168"/>
      <c r="H4570" s="162"/>
      <c r="I4570" s="162"/>
      <c r="J4570" s="162"/>
      <c r="K4570" s="162"/>
      <c r="L4570" s="162"/>
      <c r="M4570" s="162"/>
      <c r="N4570" s="162"/>
      <c r="O4570" s="162"/>
      <c r="P4570" s="162"/>
      <c r="Q4570" s="162"/>
      <c r="R4570" s="162"/>
      <c r="S4570" s="162"/>
      <c r="T4570" s="162"/>
      <c r="U4570" s="162"/>
      <c r="V4570" s="162"/>
      <c r="W4570" s="162"/>
      <c r="X4570" s="162"/>
      <c r="Y4570" s="162"/>
      <c r="Z4570" s="162"/>
      <c r="AA4570" s="162"/>
    </row>
    <row r="4571">
      <c r="A4571" s="160">
        <v>4570.0</v>
      </c>
      <c r="B4571" s="165" t="s">
        <v>4716</v>
      </c>
      <c r="C4571" s="160">
        <v>2.021071E7</v>
      </c>
      <c r="D4571" s="162"/>
      <c r="E4571" s="162"/>
      <c r="F4571" s="167"/>
      <c r="G4571" s="168"/>
      <c r="H4571" s="162"/>
      <c r="I4571" s="162"/>
      <c r="J4571" s="162"/>
      <c r="K4571" s="162"/>
      <c r="L4571" s="162"/>
      <c r="M4571" s="162"/>
      <c r="N4571" s="162"/>
      <c r="O4571" s="162"/>
      <c r="P4571" s="162"/>
      <c r="Q4571" s="162"/>
      <c r="R4571" s="162"/>
      <c r="S4571" s="162"/>
      <c r="T4571" s="162"/>
      <c r="U4571" s="162"/>
      <c r="V4571" s="162"/>
      <c r="W4571" s="162"/>
      <c r="X4571" s="162"/>
      <c r="Y4571" s="162"/>
      <c r="Z4571" s="162"/>
      <c r="AA4571" s="162"/>
    </row>
    <row r="4572">
      <c r="A4572" s="160">
        <v>4571.0</v>
      </c>
      <c r="B4572" s="165" t="s">
        <v>4717</v>
      </c>
      <c r="C4572" s="160">
        <v>2.021071E7</v>
      </c>
      <c r="D4572" s="162"/>
      <c r="E4572" s="162"/>
      <c r="F4572" s="167"/>
      <c r="G4572" s="168"/>
      <c r="H4572" s="162"/>
      <c r="I4572" s="162"/>
      <c r="J4572" s="162"/>
      <c r="K4572" s="162"/>
      <c r="L4572" s="162"/>
      <c r="M4572" s="162"/>
      <c r="N4572" s="162"/>
      <c r="O4572" s="162"/>
      <c r="P4572" s="162"/>
      <c r="Q4572" s="162"/>
      <c r="R4572" s="162"/>
      <c r="S4572" s="162"/>
      <c r="T4572" s="162"/>
      <c r="U4572" s="162"/>
      <c r="V4572" s="162"/>
      <c r="W4572" s="162"/>
      <c r="X4572" s="162"/>
      <c r="Y4572" s="162"/>
      <c r="Z4572" s="162"/>
      <c r="AA4572" s="162"/>
    </row>
    <row r="4573">
      <c r="A4573" s="160">
        <v>4572.0</v>
      </c>
      <c r="B4573" s="165" t="s">
        <v>4718</v>
      </c>
      <c r="C4573" s="160">
        <v>2.021071E7</v>
      </c>
      <c r="D4573" s="162"/>
      <c r="E4573" s="162"/>
      <c r="F4573" s="167"/>
      <c r="G4573" s="168"/>
      <c r="H4573" s="162"/>
      <c r="I4573" s="162"/>
      <c r="J4573" s="162"/>
      <c r="K4573" s="162"/>
      <c r="L4573" s="162"/>
      <c r="M4573" s="162"/>
      <c r="N4573" s="162"/>
      <c r="O4573" s="162"/>
      <c r="P4573" s="162"/>
      <c r="Q4573" s="162"/>
      <c r="R4573" s="162"/>
      <c r="S4573" s="162"/>
      <c r="T4573" s="162"/>
      <c r="U4573" s="162"/>
      <c r="V4573" s="162"/>
      <c r="W4573" s="162"/>
      <c r="X4573" s="162"/>
      <c r="Y4573" s="162"/>
      <c r="Z4573" s="162"/>
      <c r="AA4573" s="162"/>
    </row>
    <row r="4574">
      <c r="A4574" s="160">
        <v>4573.0</v>
      </c>
      <c r="B4574" s="165" t="s">
        <v>4719</v>
      </c>
      <c r="C4574" s="160">
        <v>2.021071E7</v>
      </c>
      <c r="D4574" s="162"/>
      <c r="E4574" s="162"/>
      <c r="F4574" s="167"/>
      <c r="G4574" s="168"/>
      <c r="H4574" s="162"/>
      <c r="I4574" s="162"/>
      <c r="J4574" s="162"/>
      <c r="K4574" s="162"/>
      <c r="L4574" s="162"/>
      <c r="M4574" s="162"/>
      <c r="N4574" s="162"/>
      <c r="O4574" s="162"/>
      <c r="P4574" s="162"/>
      <c r="Q4574" s="162"/>
      <c r="R4574" s="162"/>
      <c r="S4574" s="162"/>
      <c r="T4574" s="162"/>
      <c r="U4574" s="162"/>
      <c r="V4574" s="162"/>
      <c r="W4574" s="162"/>
      <c r="X4574" s="162"/>
      <c r="Y4574" s="162"/>
      <c r="Z4574" s="162"/>
      <c r="AA4574" s="162"/>
    </row>
    <row r="4575">
      <c r="A4575" s="160">
        <v>4574.0</v>
      </c>
      <c r="B4575" s="165" t="s">
        <v>4720</v>
      </c>
      <c r="C4575" s="160">
        <v>2.021071E7</v>
      </c>
      <c r="D4575" s="162"/>
      <c r="E4575" s="162"/>
      <c r="F4575" s="167"/>
      <c r="G4575" s="168"/>
      <c r="H4575" s="162"/>
      <c r="I4575" s="162"/>
      <c r="J4575" s="162"/>
      <c r="K4575" s="162"/>
      <c r="L4575" s="162"/>
      <c r="M4575" s="162"/>
      <c r="N4575" s="162"/>
      <c r="O4575" s="162"/>
      <c r="P4575" s="162"/>
      <c r="Q4575" s="162"/>
      <c r="R4575" s="162"/>
      <c r="S4575" s="162"/>
      <c r="T4575" s="162"/>
      <c r="U4575" s="162"/>
      <c r="V4575" s="162"/>
      <c r="W4575" s="162"/>
      <c r="X4575" s="162"/>
      <c r="Y4575" s="162"/>
      <c r="Z4575" s="162"/>
      <c r="AA4575" s="162"/>
    </row>
    <row r="4576">
      <c r="A4576" s="160">
        <v>4575.0</v>
      </c>
      <c r="B4576" s="165" t="s">
        <v>4721</v>
      </c>
      <c r="C4576" s="160">
        <v>2.021071E7</v>
      </c>
      <c r="D4576" s="162"/>
      <c r="E4576" s="162"/>
      <c r="F4576" s="167"/>
      <c r="G4576" s="168"/>
      <c r="H4576" s="162"/>
      <c r="I4576" s="162"/>
      <c r="J4576" s="162"/>
      <c r="K4576" s="162"/>
      <c r="L4576" s="162"/>
      <c r="M4576" s="162"/>
      <c r="N4576" s="162"/>
      <c r="O4576" s="162"/>
      <c r="P4576" s="162"/>
      <c r="Q4576" s="162"/>
      <c r="R4576" s="162"/>
      <c r="S4576" s="162"/>
      <c r="T4576" s="162"/>
      <c r="U4576" s="162"/>
      <c r="V4576" s="162"/>
      <c r="W4576" s="162"/>
      <c r="X4576" s="162"/>
      <c r="Y4576" s="162"/>
      <c r="Z4576" s="162"/>
      <c r="AA4576" s="162"/>
    </row>
    <row r="4577">
      <c r="A4577" s="160">
        <v>4576.0</v>
      </c>
      <c r="B4577" s="165" t="s">
        <v>4722</v>
      </c>
      <c r="C4577" s="160">
        <v>2.021071E7</v>
      </c>
      <c r="D4577" s="162"/>
      <c r="E4577" s="162"/>
      <c r="F4577" s="167"/>
      <c r="G4577" s="168"/>
      <c r="H4577" s="162"/>
      <c r="I4577" s="162"/>
      <c r="J4577" s="162"/>
      <c r="K4577" s="162"/>
      <c r="L4577" s="162"/>
      <c r="M4577" s="162"/>
      <c r="N4577" s="162"/>
      <c r="O4577" s="162"/>
      <c r="P4577" s="162"/>
      <c r="Q4577" s="162"/>
      <c r="R4577" s="162"/>
      <c r="S4577" s="162"/>
      <c r="T4577" s="162"/>
      <c r="U4577" s="162"/>
      <c r="V4577" s="162"/>
      <c r="W4577" s="162"/>
      <c r="X4577" s="162"/>
      <c r="Y4577" s="162"/>
      <c r="Z4577" s="162"/>
      <c r="AA4577" s="162"/>
    </row>
    <row r="4578">
      <c r="A4578" s="160">
        <v>4577.0</v>
      </c>
      <c r="B4578" s="165" t="s">
        <v>4723</v>
      </c>
      <c r="C4578" s="160">
        <v>2.021071E7</v>
      </c>
      <c r="D4578" s="162"/>
      <c r="E4578" s="162"/>
      <c r="F4578" s="167"/>
      <c r="G4578" s="168"/>
      <c r="H4578" s="162"/>
      <c r="I4578" s="162"/>
      <c r="J4578" s="162"/>
      <c r="K4578" s="162"/>
      <c r="L4578" s="162"/>
      <c r="M4578" s="162"/>
      <c r="N4578" s="162"/>
      <c r="O4578" s="162"/>
      <c r="P4578" s="162"/>
      <c r="Q4578" s="162"/>
      <c r="R4578" s="162"/>
      <c r="S4578" s="162"/>
      <c r="T4578" s="162"/>
      <c r="U4578" s="162"/>
      <c r="V4578" s="162"/>
      <c r="W4578" s="162"/>
      <c r="X4578" s="162"/>
      <c r="Y4578" s="162"/>
      <c r="Z4578" s="162"/>
      <c r="AA4578" s="162"/>
    </row>
    <row r="4579">
      <c r="A4579" s="160">
        <v>4578.0</v>
      </c>
      <c r="B4579" s="165" t="s">
        <v>4724</v>
      </c>
      <c r="C4579" s="160">
        <v>2.021071E7</v>
      </c>
      <c r="D4579" s="162"/>
      <c r="E4579" s="162"/>
      <c r="F4579" s="167"/>
      <c r="G4579" s="168"/>
      <c r="H4579" s="162"/>
      <c r="I4579" s="162"/>
      <c r="J4579" s="162"/>
      <c r="K4579" s="162"/>
      <c r="L4579" s="162"/>
      <c r="M4579" s="162"/>
      <c r="N4579" s="162"/>
      <c r="O4579" s="162"/>
      <c r="P4579" s="162"/>
      <c r="Q4579" s="162"/>
      <c r="R4579" s="162"/>
      <c r="S4579" s="162"/>
      <c r="T4579" s="162"/>
      <c r="U4579" s="162"/>
      <c r="V4579" s="162"/>
      <c r="W4579" s="162"/>
      <c r="X4579" s="162"/>
      <c r="Y4579" s="162"/>
      <c r="Z4579" s="162"/>
      <c r="AA4579" s="162"/>
    </row>
    <row r="4580">
      <c r="A4580" s="160">
        <v>4579.0</v>
      </c>
      <c r="B4580" s="165" t="s">
        <v>4725</v>
      </c>
      <c r="C4580" s="160">
        <v>2.021071E7</v>
      </c>
      <c r="D4580" s="162"/>
      <c r="E4580" s="162"/>
      <c r="F4580" s="167"/>
      <c r="G4580" s="168"/>
      <c r="H4580" s="162"/>
      <c r="I4580" s="162"/>
      <c r="J4580" s="162"/>
      <c r="K4580" s="162"/>
      <c r="L4580" s="162"/>
      <c r="M4580" s="162"/>
      <c r="N4580" s="162"/>
      <c r="O4580" s="162"/>
      <c r="P4580" s="162"/>
      <c r="Q4580" s="162"/>
      <c r="R4580" s="162"/>
      <c r="S4580" s="162"/>
      <c r="T4580" s="162"/>
      <c r="U4580" s="162"/>
      <c r="V4580" s="162"/>
      <c r="W4580" s="162"/>
      <c r="X4580" s="162"/>
      <c r="Y4580" s="162"/>
      <c r="Z4580" s="162"/>
      <c r="AA4580" s="162"/>
    </row>
    <row r="4581">
      <c r="A4581" s="160">
        <v>4580.0</v>
      </c>
      <c r="B4581" s="165" t="s">
        <v>4726</v>
      </c>
      <c r="C4581" s="160">
        <v>2.021071E7</v>
      </c>
      <c r="D4581" s="162"/>
      <c r="E4581" s="162"/>
      <c r="F4581" s="167"/>
      <c r="G4581" s="168"/>
      <c r="H4581" s="162"/>
      <c r="I4581" s="162"/>
      <c r="J4581" s="162"/>
      <c r="K4581" s="162"/>
      <c r="L4581" s="162"/>
      <c r="M4581" s="162"/>
      <c r="N4581" s="162"/>
      <c r="O4581" s="162"/>
      <c r="P4581" s="162"/>
      <c r="Q4581" s="162"/>
      <c r="R4581" s="162"/>
      <c r="S4581" s="162"/>
      <c r="T4581" s="162"/>
      <c r="U4581" s="162"/>
      <c r="V4581" s="162"/>
      <c r="W4581" s="162"/>
      <c r="X4581" s="162"/>
      <c r="Y4581" s="162"/>
      <c r="Z4581" s="162"/>
      <c r="AA4581" s="162"/>
    </row>
    <row r="4582">
      <c r="A4582" s="160">
        <v>4581.0</v>
      </c>
      <c r="B4582" s="165" t="s">
        <v>4727</v>
      </c>
      <c r="C4582" s="160">
        <v>2.021071E7</v>
      </c>
      <c r="D4582" s="162"/>
      <c r="E4582" s="162"/>
      <c r="F4582" s="167"/>
      <c r="G4582" s="168"/>
      <c r="H4582" s="162"/>
      <c r="I4582" s="162"/>
      <c r="J4582" s="162"/>
      <c r="K4582" s="162"/>
      <c r="L4582" s="162"/>
      <c r="M4582" s="162"/>
      <c r="N4582" s="162"/>
      <c r="O4582" s="162"/>
      <c r="P4582" s="162"/>
      <c r="Q4582" s="162"/>
      <c r="R4582" s="162"/>
      <c r="S4582" s="162"/>
      <c r="T4582" s="162"/>
      <c r="U4582" s="162"/>
      <c r="V4582" s="162"/>
      <c r="W4582" s="162"/>
      <c r="X4582" s="162"/>
      <c r="Y4582" s="162"/>
      <c r="Z4582" s="162"/>
      <c r="AA4582" s="162"/>
    </row>
    <row r="4583">
      <c r="A4583" s="160">
        <v>4582.0</v>
      </c>
      <c r="B4583" s="165" t="s">
        <v>4728</v>
      </c>
      <c r="C4583" s="160">
        <v>2.021071E7</v>
      </c>
      <c r="D4583" s="162"/>
      <c r="E4583" s="162"/>
      <c r="F4583" s="167"/>
      <c r="G4583" s="168"/>
      <c r="H4583" s="162"/>
      <c r="I4583" s="162"/>
      <c r="J4583" s="162"/>
      <c r="K4583" s="162"/>
      <c r="L4583" s="162"/>
      <c r="M4583" s="162"/>
      <c r="N4583" s="162"/>
      <c r="O4583" s="162"/>
      <c r="P4583" s="162"/>
      <c r="Q4583" s="162"/>
      <c r="R4583" s="162"/>
      <c r="S4583" s="162"/>
      <c r="T4583" s="162"/>
      <c r="U4583" s="162"/>
      <c r="V4583" s="162"/>
      <c r="W4583" s="162"/>
      <c r="X4583" s="162"/>
      <c r="Y4583" s="162"/>
      <c r="Z4583" s="162"/>
      <c r="AA4583" s="162"/>
    </row>
    <row r="4584">
      <c r="A4584" s="160">
        <v>4583.0</v>
      </c>
      <c r="B4584" s="165" t="s">
        <v>4729</v>
      </c>
      <c r="C4584" s="160">
        <v>2.021071E7</v>
      </c>
      <c r="D4584" s="162"/>
      <c r="E4584" s="162"/>
      <c r="F4584" s="167"/>
      <c r="G4584" s="168"/>
      <c r="H4584" s="162"/>
      <c r="I4584" s="162"/>
      <c r="J4584" s="162"/>
      <c r="K4584" s="162"/>
      <c r="L4584" s="162"/>
      <c r="M4584" s="162"/>
      <c r="N4584" s="162"/>
      <c r="O4584" s="162"/>
      <c r="P4584" s="162"/>
      <c r="Q4584" s="162"/>
      <c r="R4584" s="162"/>
      <c r="S4584" s="162"/>
      <c r="T4584" s="162"/>
      <c r="U4584" s="162"/>
      <c r="V4584" s="162"/>
      <c r="W4584" s="162"/>
      <c r="X4584" s="162"/>
      <c r="Y4584" s="162"/>
      <c r="Z4584" s="162"/>
      <c r="AA4584" s="162"/>
    </row>
    <row r="4585">
      <c r="A4585" s="160">
        <v>4584.0</v>
      </c>
      <c r="B4585" s="165" t="s">
        <v>4730</v>
      </c>
      <c r="C4585" s="160">
        <v>2.021071E7</v>
      </c>
      <c r="D4585" s="162"/>
      <c r="E4585" s="162"/>
      <c r="F4585" s="167"/>
      <c r="G4585" s="168"/>
      <c r="H4585" s="162"/>
      <c r="I4585" s="162"/>
      <c r="J4585" s="162"/>
      <c r="K4585" s="162"/>
      <c r="L4585" s="162"/>
      <c r="M4585" s="162"/>
      <c r="N4585" s="162"/>
      <c r="O4585" s="162"/>
      <c r="P4585" s="162"/>
      <c r="Q4585" s="162"/>
      <c r="R4585" s="162"/>
      <c r="S4585" s="162"/>
      <c r="T4585" s="162"/>
      <c r="U4585" s="162"/>
      <c r="V4585" s="162"/>
      <c r="W4585" s="162"/>
      <c r="X4585" s="162"/>
      <c r="Y4585" s="162"/>
      <c r="Z4585" s="162"/>
      <c r="AA4585" s="162"/>
    </row>
    <row r="4586">
      <c r="A4586" s="160">
        <v>4585.0</v>
      </c>
      <c r="B4586" s="165" t="s">
        <v>4731</v>
      </c>
      <c r="C4586" s="160">
        <v>2.0210711E7</v>
      </c>
      <c r="D4586" s="162"/>
      <c r="E4586" s="162"/>
      <c r="F4586" s="167"/>
      <c r="G4586" s="168"/>
      <c r="H4586" s="162"/>
      <c r="I4586" s="162"/>
      <c r="J4586" s="162"/>
      <c r="K4586" s="162"/>
      <c r="L4586" s="162"/>
      <c r="M4586" s="162"/>
      <c r="N4586" s="162"/>
      <c r="O4586" s="162"/>
      <c r="P4586" s="162"/>
      <c r="Q4586" s="162"/>
      <c r="R4586" s="162"/>
      <c r="S4586" s="162"/>
      <c r="T4586" s="162"/>
      <c r="U4586" s="162"/>
      <c r="V4586" s="162"/>
      <c r="W4586" s="162"/>
      <c r="X4586" s="162"/>
      <c r="Y4586" s="162"/>
      <c r="Z4586" s="162"/>
      <c r="AA4586" s="162"/>
    </row>
    <row r="4587">
      <c r="A4587" s="160">
        <v>4586.0</v>
      </c>
      <c r="B4587" s="165" t="s">
        <v>4732</v>
      </c>
      <c r="C4587" s="160">
        <v>2.0210711E7</v>
      </c>
      <c r="D4587" s="162"/>
      <c r="E4587" s="162"/>
      <c r="F4587" s="167"/>
      <c r="G4587" s="168"/>
      <c r="H4587" s="162"/>
      <c r="I4587" s="162"/>
      <c r="J4587" s="162"/>
      <c r="K4587" s="162"/>
      <c r="L4587" s="162"/>
      <c r="M4587" s="162"/>
      <c r="N4587" s="162"/>
      <c r="O4587" s="162"/>
      <c r="P4587" s="162"/>
      <c r="Q4587" s="162"/>
      <c r="R4587" s="162"/>
      <c r="S4587" s="162"/>
      <c r="T4587" s="162"/>
      <c r="U4587" s="162"/>
      <c r="V4587" s="162"/>
      <c r="W4587" s="162"/>
      <c r="X4587" s="162"/>
      <c r="Y4587" s="162"/>
      <c r="Z4587" s="162"/>
      <c r="AA4587" s="162"/>
    </row>
    <row r="4588">
      <c r="A4588" s="160">
        <v>4587.0</v>
      </c>
      <c r="B4588" s="165" t="s">
        <v>4733</v>
      </c>
      <c r="C4588" s="160">
        <v>2.0210711E7</v>
      </c>
      <c r="D4588" s="162"/>
      <c r="E4588" s="162"/>
      <c r="F4588" s="167"/>
      <c r="G4588" s="168"/>
      <c r="H4588" s="162"/>
      <c r="I4588" s="162"/>
      <c r="J4588" s="162"/>
      <c r="K4588" s="162"/>
      <c r="L4588" s="162"/>
      <c r="M4588" s="162"/>
      <c r="N4588" s="162"/>
      <c r="O4588" s="162"/>
      <c r="P4588" s="162"/>
      <c r="Q4588" s="162"/>
      <c r="R4588" s="162"/>
      <c r="S4588" s="162"/>
      <c r="T4588" s="162"/>
      <c r="U4588" s="162"/>
      <c r="V4588" s="162"/>
      <c r="W4588" s="162"/>
      <c r="X4588" s="162"/>
      <c r="Y4588" s="162"/>
      <c r="Z4588" s="162"/>
      <c r="AA4588" s="162"/>
    </row>
    <row r="4589">
      <c r="A4589" s="160">
        <v>4588.0</v>
      </c>
      <c r="B4589" s="165" t="s">
        <v>4734</v>
      </c>
      <c r="C4589" s="160">
        <v>2.0210711E7</v>
      </c>
      <c r="D4589" s="162"/>
      <c r="E4589" s="162"/>
      <c r="F4589" s="167"/>
      <c r="G4589" s="168"/>
      <c r="H4589" s="162"/>
      <c r="I4589" s="162"/>
      <c r="J4589" s="162"/>
      <c r="K4589" s="162"/>
      <c r="L4589" s="162"/>
      <c r="M4589" s="162"/>
      <c r="N4589" s="162"/>
      <c r="O4589" s="162"/>
      <c r="P4589" s="162"/>
      <c r="Q4589" s="162"/>
      <c r="R4589" s="162"/>
      <c r="S4589" s="162"/>
      <c r="T4589" s="162"/>
      <c r="U4589" s="162"/>
      <c r="V4589" s="162"/>
      <c r="W4589" s="162"/>
      <c r="X4589" s="162"/>
      <c r="Y4589" s="162"/>
      <c r="Z4589" s="162"/>
      <c r="AA4589" s="162"/>
    </row>
    <row r="4590">
      <c r="A4590" s="160">
        <v>4589.0</v>
      </c>
      <c r="B4590" s="165" t="s">
        <v>4735</v>
      </c>
      <c r="C4590" s="160">
        <v>2.0210711E7</v>
      </c>
      <c r="D4590" s="162"/>
      <c r="E4590" s="162"/>
      <c r="F4590" s="167"/>
      <c r="G4590" s="168"/>
      <c r="H4590" s="162"/>
      <c r="I4590" s="162"/>
      <c r="J4590" s="162"/>
      <c r="K4590" s="162"/>
      <c r="L4590" s="162"/>
      <c r="M4590" s="162"/>
      <c r="N4590" s="162"/>
      <c r="O4590" s="162"/>
      <c r="P4590" s="162"/>
      <c r="Q4590" s="162"/>
      <c r="R4590" s="162"/>
      <c r="S4590" s="162"/>
      <c r="T4590" s="162"/>
      <c r="U4590" s="162"/>
      <c r="V4590" s="162"/>
      <c r="W4590" s="162"/>
      <c r="X4590" s="162"/>
      <c r="Y4590" s="162"/>
      <c r="Z4590" s="162"/>
      <c r="AA4590" s="162"/>
    </row>
    <row r="4591">
      <c r="A4591" s="160">
        <v>4590.0</v>
      </c>
      <c r="B4591" s="165" t="s">
        <v>4736</v>
      </c>
      <c r="C4591" s="160">
        <v>2.0210711E7</v>
      </c>
      <c r="D4591" s="162"/>
      <c r="E4591" s="162"/>
      <c r="F4591" s="167"/>
      <c r="G4591" s="168"/>
      <c r="H4591" s="162"/>
      <c r="I4591" s="162"/>
      <c r="J4591" s="162"/>
      <c r="K4591" s="162"/>
      <c r="L4591" s="162"/>
      <c r="M4591" s="162"/>
      <c r="N4591" s="162"/>
      <c r="O4591" s="162"/>
      <c r="P4591" s="162"/>
      <c r="Q4591" s="162"/>
      <c r="R4591" s="162"/>
      <c r="S4591" s="162"/>
      <c r="T4591" s="162"/>
      <c r="U4591" s="162"/>
      <c r="V4591" s="162"/>
      <c r="W4591" s="162"/>
      <c r="X4591" s="162"/>
      <c r="Y4591" s="162"/>
      <c r="Z4591" s="162"/>
      <c r="AA4591" s="162"/>
    </row>
    <row r="4592">
      <c r="A4592" s="160">
        <v>4591.0</v>
      </c>
      <c r="B4592" s="165" t="s">
        <v>4737</v>
      </c>
      <c r="C4592" s="160">
        <v>2.0210711E7</v>
      </c>
      <c r="D4592" s="162"/>
      <c r="E4592" s="162"/>
      <c r="F4592" s="167"/>
      <c r="G4592" s="168"/>
      <c r="H4592" s="162"/>
      <c r="I4592" s="162"/>
      <c r="J4592" s="162"/>
      <c r="K4592" s="162"/>
      <c r="L4592" s="162"/>
      <c r="M4592" s="162"/>
      <c r="N4592" s="162"/>
      <c r="O4592" s="162"/>
      <c r="P4592" s="162"/>
      <c r="Q4592" s="162"/>
      <c r="R4592" s="162"/>
      <c r="S4592" s="162"/>
      <c r="T4592" s="162"/>
      <c r="U4592" s="162"/>
      <c r="V4592" s="162"/>
      <c r="W4592" s="162"/>
      <c r="X4592" s="162"/>
      <c r="Y4592" s="162"/>
      <c r="Z4592" s="162"/>
      <c r="AA4592" s="162"/>
    </row>
    <row r="4593">
      <c r="A4593" s="160">
        <v>4592.0</v>
      </c>
      <c r="B4593" s="165" t="s">
        <v>4738</v>
      </c>
      <c r="C4593" s="160">
        <v>2.0210711E7</v>
      </c>
      <c r="D4593" s="162"/>
      <c r="E4593" s="162"/>
      <c r="F4593" s="167"/>
      <c r="G4593" s="168"/>
      <c r="H4593" s="162"/>
      <c r="I4593" s="162"/>
      <c r="J4593" s="162"/>
      <c r="K4593" s="162"/>
      <c r="L4593" s="162"/>
      <c r="M4593" s="162"/>
      <c r="N4593" s="162"/>
      <c r="O4593" s="162"/>
      <c r="P4593" s="162"/>
      <c r="Q4593" s="162"/>
      <c r="R4593" s="162"/>
      <c r="S4593" s="162"/>
      <c r="T4593" s="162"/>
      <c r="U4593" s="162"/>
      <c r="V4593" s="162"/>
      <c r="W4593" s="162"/>
      <c r="X4593" s="162"/>
      <c r="Y4593" s="162"/>
      <c r="Z4593" s="162"/>
      <c r="AA4593" s="162"/>
    </row>
    <row r="4594">
      <c r="A4594" s="160">
        <v>4593.0</v>
      </c>
      <c r="B4594" s="165" t="s">
        <v>4739</v>
      </c>
      <c r="C4594" s="160">
        <v>2.0210711E7</v>
      </c>
      <c r="D4594" s="162"/>
      <c r="E4594" s="162"/>
      <c r="F4594" s="167"/>
      <c r="G4594" s="168"/>
      <c r="H4594" s="162"/>
      <c r="I4594" s="162"/>
      <c r="J4594" s="162"/>
      <c r="K4594" s="162"/>
      <c r="L4594" s="162"/>
      <c r="M4594" s="162"/>
      <c r="N4594" s="162"/>
      <c r="O4594" s="162"/>
      <c r="P4594" s="162"/>
      <c r="Q4594" s="162"/>
      <c r="R4594" s="162"/>
      <c r="S4594" s="162"/>
      <c r="T4594" s="162"/>
      <c r="U4594" s="162"/>
      <c r="V4594" s="162"/>
      <c r="W4594" s="162"/>
      <c r="X4594" s="162"/>
      <c r="Y4594" s="162"/>
      <c r="Z4594" s="162"/>
      <c r="AA4594" s="162"/>
    </row>
    <row r="4595">
      <c r="A4595" s="160">
        <v>4594.0</v>
      </c>
      <c r="B4595" s="165" t="s">
        <v>4740</v>
      </c>
      <c r="C4595" s="160">
        <v>2.0210711E7</v>
      </c>
      <c r="D4595" s="162"/>
      <c r="E4595" s="162"/>
      <c r="F4595" s="167"/>
      <c r="G4595" s="168"/>
      <c r="H4595" s="162"/>
      <c r="I4595" s="162"/>
      <c r="J4595" s="162"/>
      <c r="K4595" s="162"/>
      <c r="L4595" s="162"/>
      <c r="M4595" s="162"/>
      <c r="N4595" s="162"/>
      <c r="O4595" s="162"/>
      <c r="P4595" s="162"/>
      <c r="Q4595" s="162"/>
      <c r="R4595" s="162"/>
      <c r="S4595" s="162"/>
      <c r="T4595" s="162"/>
      <c r="U4595" s="162"/>
      <c r="V4595" s="162"/>
      <c r="W4595" s="162"/>
      <c r="X4595" s="162"/>
      <c r="Y4595" s="162"/>
      <c r="Z4595" s="162"/>
      <c r="AA4595" s="162"/>
    </row>
    <row r="4596">
      <c r="A4596" s="160">
        <v>4595.0</v>
      </c>
      <c r="B4596" s="165" t="s">
        <v>4741</v>
      </c>
      <c r="C4596" s="160">
        <v>2.0210711E7</v>
      </c>
      <c r="D4596" s="162"/>
      <c r="E4596" s="162"/>
      <c r="F4596" s="167"/>
      <c r="G4596" s="168"/>
      <c r="H4596" s="162"/>
      <c r="I4596" s="162"/>
      <c r="J4596" s="162"/>
      <c r="K4596" s="162"/>
      <c r="L4596" s="162"/>
      <c r="M4596" s="162"/>
      <c r="N4596" s="162"/>
      <c r="O4596" s="162"/>
      <c r="P4596" s="162"/>
      <c r="Q4596" s="162"/>
      <c r="R4596" s="162"/>
      <c r="S4596" s="162"/>
      <c r="T4596" s="162"/>
      <c r="U4596" s="162"/>
      <c r="V4596" s="162"/>
      <c r="W4596" s="162"/>
      <c r="X4596" s="162"/>
      <c r="Y4596" s="162"/>
      <c r="Z4596" s="162"/>
      <c r="AA4596" s="162"/>
    </row>
    <row r="4597">
      <c r="A4597" s="160">
        <v>4596.0</v>
      </c>
      <c r="B4597" s="165" t="s">
        <v>4742</v>
      </c>
      <c r="C4597" s="160">
        <v>2.0210711E7</v>
      </c>
      <c r="D4597" s="162"/>
      <c r="E4597" s="162"/>
      <c r="F4597" s="167"/>
      <c r="G4597" s="168"/>
      <c r="H4597" s="162"/>
      <c r="I4597" s="162"/>
      <c r="J4597" s="162"/>
      <c r="K4597" s="162"/>
      <c r="L4597" s="162"/>
      <c r="M4597" s="162"/>
      <c r="N4597" s="162"/>
      <c r="O4597" s="162"/>
      <c r="P4597" s="162"/>
      <c r="Q4597" s="162"/>
      <c r="R4597" s="162"/>
      <c r="S4597" s="162"/>
      <c r="T4597" s="162"/>
      <c r="U4597" s="162"/>
      <c r="V4597" s="162"/>
      <c r="W4597" s="162"/>
      <c r="X4597" s="162"/>
      <c r="Y4597" s="162"/>
      <c r="Z4597" s="162"/>
      <c r="AA4597" s="162"/>
    </row>
    <row r="4598">
      <c r="A4598" s="160">
        <v>4597.0</v>
      </c>
      <c r="B4598" s="165" t="s">
        <v>4743</v>
      </c>
      <c r="C4598" s="160">
        <v>2.0210711E7</v>
      </c>
      <c r="D4598" s="162"/>
      <c r="E4598" s="162"/>
      <c r="F4598" s="167"/>
      <c r="G4598" s="168"/>
      <c r="H4598" s="162"/>
      <c r="I4598" s="162"/>
      <c r="J4598" s="162"/>
      <c r="K4598" s="162"/>
      <c r="L4598" s="162"/>
      <c r="M4598" s="162"/>
      <c r="N4598" s="162"/>
      <c r="O4598" s="162"/>
      <c r="P4598" s="162"/>
      <c r="Q4598" s="162"/>
      <c r="R4598" s="162"/>
      <c r="S4598" s="162"/>
      <c r="T4598" s="162"/>
      <c r="U4598" s="162"/>
      <c r="V4598" s="162"/>
      <c r="W4598" s="162"/>
      <c r="X4598" s="162"/>
      <c r="Y4598" s="162"/>
      <c r="Z4598" s="162"/>
      <c r="AA4598" s="162"/>
    </row>
    <row r="4599">
      <c r="A4599" s="160">
        <v>4598.0</v>
      </c>
      <c r="B4599" s="165" t="s">
        <v>4744</v>
      </c>
      <c r="C4599" s="160">
        <v>2.0210711E7</v>
      </c>
      <c r="D4599" s="162"/>
      <c r="E4599" s="162"/>
      <c r="F4599" s="167"/>
      <c r="G4599" s="168"/>
      <c r="H4599" s="162"/>
      <c r="I4599" s="162"/>
      <c r="J4599" s="162"/>
      <c r="K4599" s="162"/>
      <c r="L4599" s="162"/>
      <c r="M4599" s="162"/>
      <c r="N4599" s="162"/>
      <c r="O4599" s="162"/>
      <c r="P4599" s="162"/>
      <c r="Q4599" s="162"/>
      <c r="R4599" s="162"/>
      <c r="S4599" s="162"/>
      <c r="T4599" s="162"/>
      <c r="U4599" s="162"/>
      <c r="V4599" s="162"/>
      <c r="W4599" s="162"/>
      <c r="X4599" s="162"/>
      <c r="Y4599" s="162"/>
      <c r="Z4599" s="162"/>
      <c r="AA4599" s="162"/>
    </row>
    <row r="4600">
      <c r="A4600" s="160">
        <v>4599.0</v>
      </c>
      <c r="B4600" s="165" t="s">
        <v>4745</v>
      </c>
      <c r="C4600" s="160">
        <v>2.0210711E7</v>
      </c>
      <c r="D4600" s="162"/>
      <c r="E4600" s="162"/>
      <c r="F4600" s="167"/>
      <c r="G4600" s="168"/>
      <c r="H4600" s="162"/>
      <c r="I4600" s="162"/>
      <c r="J4600" s="162"/>
      <c r="K4600" s="162"/>
      <c r="L4600" s="162"/>
      <c r="M4600" s="162"/>
      <c r="N4600" s="162"/>
      <c r="O4600" s="162"/>
      <c r="P4600" s="162"/>
      <c r="Q4600" s="162"/>
      <c r="R4600" s="162"/>
      <c r="S4600" s="162"/>
      <c r="T4600" s="162"/>
      <c r="U4600" s="162"/>
      <c r="V4600" s="162"/>
      <c r="W4600" s="162"/>
      <c r="X4600" s="162"/>
      <c r="Y4600" s="162"/>
      <c r="Z4600" s="162"/>
      <c r="AA4600" s="162"/>
    </row>
    <row r="4601">
      <c r="A4601" s="160">
        <v>4600.0</v>
      </c>
      <c r="B4601" s="165" t="s">
        <v>4746</v>
      </c>
      <c r="C4601" s="160">
        <v>2.0210711E7</v>
      </c>
      <c r="D4601" s="162"/>
      <c r="E4601" s="162"/>
      <c r="F4601" s="167"/>
      <c r="G4601" s="168"/>
      <c r="H4601" s="162"/>
      <c r="I4601" s="162"/>
      <c r="J4601" s="162"/>
      <c r="K4601" s="162"/>
      <c r="L4601" s="162"/>
      <c r="M4601" s="162"/>
      <c r="N4601" s="162"/>
      <c r="O4601" s="162"/>
      <c r="P4601" s="162"/>
      <c r="Q4601" s="162"/>
      <c r="R4601" s="162"/>
      <c r="S4601" s="162"/>
      <c r="T4601" s="162"/>
      <c r="U4601" s="162"/>
      <c r="V4601" s="162"/>
      <c r="W4601" s="162"/>
      <c r="X4601" s="162"/>
      <c r="Y4601" s="162"/>
      <c r="Z4601" s="162"/>
      <c r="AA4601" s="162"/>
    </row>
    <row r="4602">
      <c r="A4602" s="160">
        <v>4601.0</v>
      </c>
      <c r="B4602" s="165" t="s">
        <v>4747</v>
      </c>
      <c r="C4602" s="160">
        <v>2.0210711E7</v>
      </c>
      <c r="D4602" s="162"/>
      <c r="E4602" s="162"/>
      <c r="F4602" s="167"/>
      <c r="G4602" s="168"/>
      <c r="H4602" s="162"/>
      <c r="I4602" s="162"/>
      <c r="J4602" s="162"/>
      <c r="K4602" s="162"/>
      <c r="L4602" s="162"/>
      <c r="M4602" s="162"/>
      <c r="N4602" s="162"/>
      <c r="O4602" s="162"/>
      <c r="P4602" s="162"/>
      <c r="Q4602" s="162"/>
      <c r="R4602" s="162"/>
      <c r="S4602" s="162"/>
      <c r="T4602" s="162"/>
      <c r="U4602" s="162"/>
      <c r="V4602" s="162"/>
      <c r="W4602" s="162"/>
      <c r="X4602" s="162"/>
      <c r="Y4602" s="162"/>
      <c r="Z4602" s="162"/>
      <c r="AA4602" s="162"/>
    </row>
    <row r="4603">
      <c r="A4603" s="160">
        <v>4602.0</v>
      </c>
      <c r="B4603" s="165" t="s">
        <v>4748</v>
      </c>
      <c r="C4603" s="160">
        <v>2.0210711E7</v>
      </c>
      <c r="D4603" s="162"/>
      <c r="E4603" s="162"/>
      <c r="F4603" s="167"/>
      <c r="G4603" s="168"/>
      <c r="H4603" s="162"/>
      <c r="I4603" s="162"/>
      <c r="J4603" s="162"/>
      <c r="K4603" s="162"/>
      <c r="L4603" s="162"/>
      <c r="M4603" s="162"/>
      <c r="N4603" s="162"/>
      <c r="O4603" s="162"/>
      <c r="P4603" s="162"/>
      <c r="Q4603" s="162"/>
      <c r="R4603" s="162"/>
      <c r="S4603" s="162"/>
      <c r="T4603" s="162"/>
      <c r="U4603" s="162"/>
      <c r="V4603" s="162"/>
      <c r="W4603" s="162"/>
      <c r="X4603" s="162"/>
      <c r="Y4603" s="162"/>
      <c r="Z4603" s="162"/>
      <c r="AA4603" s="162"/>
    </row>
    <row r="4604">
      <c r="A4604" s="160">
        <v>4603.0</v>
      </c>
      <c r="B4604" s="165" t="s">
        <v>4749</v>
      </c>
      <c r="C4604" s="160">
        <v>2.0210711E7</v>
      </c>
      <c r="D4604" s="162"/>
      <c r="E4604" s="162"/>
      <c r="F4604" s="167"/>
      <c r="G4604" s="168"/>
      <c r="H4604" s="162"/>
      <c r="I4604" s="162"/>
      <c r="J4604" s="162"/>
      <c r="K4604" s="162"/>
      <c r="L4604" s="162"/>
      <c r="M4604" s="162"/>
      <c r="N4604" s="162"/>
      <c r="O4604" s="162"/>
      <c r="P4604" s="162"/>
      <c r="Q4604" s="162"/>
      <c r="R4604" s="162"/>
      <c r="S4604" s="162"/>
      <c r="T4604" s="162"/>
      <c r="U4604" s="162"/>
      <c r="V4604" s="162"/>
      <c r="W4604" s="162"/>
      <c r="X4604" s="162"/>
      <c r="Y4604" s="162"/>
      <c r="Z4604" s="162"/>
      <c r="AA4604" s="162"/>
    </row>
    <row r="4605">
      <c r="A4605" s="160">
        <v>4604.0</v>
      </c>
      <c r="B4605" s="165" t="s">
        <v>4750</v>
      </c>
      <c r="C4605" s="160">
        <v>2.0210711E7</v>
      </c>
      <c r="D4605" s="162"/>
      <c r="E4605" s="162"/>
      <c r="F4605" s="167"/>
      <c r="G4605" s="168"/>
      <c r="H4605" s="162"/>
      <c r="I4605" s="162"/>
      <c r="J4605" s="162"/>
      <c r="K4605" s="162"/>
      <c r="L4605" s="162"/>
      <c r="M4605" s="162"/>
      <c r="N4605" s="162"/>
      <c r="O4605" s="162"/>
      <c r="P4605" s="162"/>
      <c r="Q4605" s="162"/>
      <c r="R4605" s="162"/>
      <c r="S4605" s="162"/>
      <c r="T4605" s="162"/>
      <c r="U4605" s="162"/>
      <c r="V4605" s="162"/>
      <c r="W4605" s="162"/>
      <c r="X4605" s="162"/>
      <c r="Y4605" s="162"/>
      <c r="Z4605" s="162"/>
      <c r="AA4605" s="162"/>
    </row>
    <row r="4606">
      <c r="A4606" s="160">
        <v>4605.0</v>
      </c>
      <c r="B4606" s="165" t="s">
        <v>4751</v>
      </c>
      <c r="C4606" s="160">
        <v>2.0210711E7</v>
      </c>
      <c r="D4606" s="162"/>
      <c r="E4606" s="162"/>
      <c r="F4606" s="167"/>
      <c r="G4606" s="168"/>
      <c r="H4606" s="162"/>
      <c r="I4606" s="162"/>
      <c r="J4606" s="162"/>
      <c r="K4606" s="162"/>
      <c r="L4606" s="162"/>
      <c r="M4606" s="162"/>
      <c r="N4606" s="162"/>
      <c r="O4606" s="162"/>
      <c r="P4606" s="162"/>
      <c r="Q4606" s="162"/>
      <c r="R4606" s="162"/>
      <c r="S4606" s="162"/>
      <c r="T4606" s="162"/>
      <c r="U4606" s="162"/>
      <c r="V4606" s="162"/>
      <c r="W4606" s="162"/>
      <c r="X4606" s="162"/>
      <c r="Y4606" s="162"/>
      <c r="Z4606" s="162"/>
      <c r="AA4606" s="162"/>
    </row>
    <row r="4607">
      <c r="A4607" s="160">
        <v>4606.0</v>
      </c>
      <c r="B4607" s="165" t="s">
        <v>4752</v>
      </c>
      <c r="C4607" s="160">
        <v>2.0210711E7</v>
      </c>
      <c r="D4607" s="162"/>
      <c r="E4607" s="162"/>
      <c r="F4607" s="167"/>
      <c r="G4607" s="168"/>
      <c r="H4607" s="162"/>
      <c r="I4607" s="162"/>
      <c r="J4607" s="162"/>
      <c r="K4607" s="162"/>
      <c r="L4607" s="162"/>
      <c r="M4607" s="162"/>
      <c r="N4607" s="162"/>
      <c r="O4607" s="162"/>
      <c r="P4607" s="162"/>
      <c r="Q4607" s="162"/>
      <c r="R4607" s="162"/>
      <c r="S4607" s="162"/>
      <c r="T4607" s="162"/>
      <c r="U4607" s="162"/>
      <c r="V4607" s="162"/>
      <c r="W4607" s="162"/>
      <c r="X4607" s="162"/>
      <c r="Y4607" s="162"/>
      <c r="Z4607" s="162"/>
      <c r="AA4607" s="162"/>
    </row>
    <row r="4608">
      <c r="A4608" s="160">
        <v>4607.0</v>
      </c>
      <c r="B4608" s="165" t="s">
        <v>4753</v>
      </c>
      <c r="C4608" s="160">
        <v>2.0210711E7</v>
      </c>
      <c r="D4608" s="162"/>
      <c r="E4608" s="162"/>
      <c r="F4608" s="167"/>
      <c r="G4608" s="168"/>
      <c r="H4608" s="162"/>
      <c r="I4608" s="162"/>
      <c r="J4608" s="162"/>
      <c r="K4608" s="162"/>
      <c r="L4608" s="162"/>
      <c r="M4608" s="162"/>
      <c r="N4608" s="162"/>
      <c r="O4608" s="162"/>
      <c r="P4608" s="162"/>
      <c r="Q4608" s="162"/>
      <c r="R4608" s="162"/>
      <c r="S4608" s="162"/>
      <c r="T4608" s="162"/>
      <c r="U4608" s="162"/>
      <c r="V4608" s="162"/>
      <c r="W4608" s="162"/>
      <c r="X4608" s="162"/>
      <c r="Y4608" s="162"/>
      <c r="Z4608" s="162"/>
      <c r="AA4608" s="162"/>
    </row>
    <row r="4609">
      <c r="A4609" s="160">
        <v>4608.0</v>
      </c>
      <c r="B4609" s="165" t="s">
        <v>4754</v>
      </c>
      <c r="C4609" s="160">
        <v>2.0210711E7</v>
      </c>
      <c r="D4609" s="162"/>
      <c r="E4609" s="162"/>
      <c r="F4609" s="167"/>
      <c r="G4609" s="168"/>
      <c r="H4609" s="162"/>
      <c r="I4609" s="162"/>
      <c r="J4609" s="162"/>
      <c r="K4609" s="162"/>
      <c r="L4609" s="162"/>
      <c r="M4609" s="162"/>
      <c r="N4609" s="162"/>
      <c r="O4609" s="162"/>
      <c r="P4609" s="162"/>
      <c r="Q4609" s="162"/>
      <c r="R4609" s="162"/>
      <c r="S4609" s="162"/>
      <c r="T4609" s="162"/>
      <c r="U4609" s="162"/>
      <c r="V4609" s="162"/>
      <c r="W4609" s="162"/>
      <c r="X4609" s="162"/>
      <c r="Y4609" s="162"/>
      <c r="Z4609" s="162"/>
      <c r="AA4609" s="162"/>
    </row>
    <row r="4610">
      <c r="A4610" s="160">
        <v>4609.0</v>
      </c>
      <c r="B4610" s="165" t="s">
        <v>4755</v>
      </c>
      <c r="C4610" s="160">
        <v>2.0210712E7</v>
      </c>
      <c r="D4610" s="162"/>
      <c r="E4610" s="162"/>
      <c r="F4610" s="167"/>
      <c r="G4610" s="168"/>
      <c r="H4610" s="162"/>
      <c r="I4610" s="162"/>
      <c r="J4610" s="162"/>
      <c r="K4610" s="162"/>
      <c r="L4610" s="162"/>
      <c r="M4610" s="162"/>
      <c r="N4610" s="162"/>
      <c r="O4610" s="162"/>
      <c r="P4610" s="162"/>
      <c r="Q4610" s="162"/>
      <c r="R4610" s="162"/>
      <c r="S4610" s="162"/>
      <c r="T4610" s="162"/>
      <c r="U4610" s="162"/>
      <c r="V4610" s="162"/>
      <c r="W4610" s="162"/>
      <c r="X4610" s="162"/>
      <c r="Y4610" s="162"/>
      <c r="Z4610" s="162"/>
      <c r="AA4610" s="162"/>
    </row>
    <row r="4611">
      <c r="A4611" s="160">
        <v>4610.0</v>
      </c>
      <c r="B4611" s="165" t="s">
        <v>4756</v>
      </c>
      <c r="C4611" s="160">
        <v>2.0210712E7</v>
      </c>
      <c r="D4611" s="162"/>
      <c r="E4611" s="162"/>
      <c r="F4611" s="167"/>
      <c r="G4611" s="168"/>
      <c r="H4611" s="162"/>
      <c r="I4611" s="162"/>
      <c r="J4611" s="162"/>
      <c r="K4611" s="162"/>
      <c r="L4611" s="162"/>
      <c r="M4611" s="162"/>
      <c r="N4611" s="162"/>
      <c r="O4611" s="162"/>
      <c r="P4611" s="162"/>
      <c r="Q4611" s="162"/>
      <c r="R4611" s="162"/>
      <c r="S4611" s="162"/>
      <c r="T4611" s="162"/>
      <c r="U4611" s="162"/>
      <c r="V4611" s="162"/>
      <c r="W4611" s="162"/>
      <c r="X4611" s="162"/>
      <c r="Y4611" s="162"/>
      <c r="Z4611" s="162"/>
      <c r="AA4611" s="162"/>
    </row>
    <row r="4612">
      <c r="A4612" s="160">
        <v>4611.0</v>
      </c>
      <c r="B4612" s="165" t="s">
        <v>4757</v>
      </c>
      <c r="C4612" s="160">
        <v>2.0210712E7</v>
      </c>
      <c r="D4612" s="162"/>
      <c r="E4612" s="162"/>
      <c r="F4612" s="167"/>
      <c r="G4612" s="168"/>
      <c r="H4612" s="162"/>
      <c r="I4612" s="162"/>
      <c r="J4612" s="162"/>
      <c r="K4612" s="162"/>
      <c r="L4612" s="162"/>
      <c r="M4612" s="162"/>
      <c r="N4612" s="162"/>
      <c r="O4612" s="162"/>
      <c r="P4612" s="162"/>
      <c r="Q4612" s="162"/>
      <c r="R4612" s="162"/>
      <c r="S4612" s="162"/>
      <c r="T4612" s="162"/>
      <c r="U4612" s="162"/>
      <c r="V4612" s="162"/>
      <c r="W4612" s="162"/>
      <c r="X4612" s="162"/>
      <c r="Y4612" s="162"/>
      <c r="Z4612" s="162"/>
      <c r="AA4612" s="162"/>
    </row>
    <row r="4613">
      <c r="A4613" s="160">
        <v>4612.0</v>
      </c>
      <c r="B4613" s="165" t="s">
        <v>4758</v>
      </c>
      <c r="C4613" s="160">
        <v>2.0210712E7</v>
      </c>
      <c r="D4613" s="162"/>
      <c r="E4613" s="162"/>
      <c r="F4613" s="167"/>
      <c r="G4613" s="168"/>
      <c r="H4613" s="162"/>
      <c r="I4613" s="162"/>
      <c r="J4613" s="162"/>
      <c r="K4613" s="162"/>
      <c r="L4613" s="162"/>
      <c r="M4613" s="162"/>
      <c r="N4613" s="162"/>
      <c r="O4613" s="162"/>
      <c r="P4613" s="162"/>
      <c r="Q4613" s="162"/>
      <c r="R4613" s="162"/>
      <c r="S4613" s="162"/>
      <c r="T4613" s="162"/>
      <c r="U4613" s="162"/>
      <c r="V4613" s="162"/>
      <c r="W4613" s="162"/>
      <c r="X4613" s="162"/>
      <c r="Y4613" s="162"/>
      <c r="Z4613" s="162"/>
      <c r="AA4613" s="162"/>
    </row>
    <row r="4614">
      <c r="A4614" s="160">
        <v>4613.0</v>
      </c>
      <c r="B4614" s="165" t="s">
        <v>4759</v>
      </c>
      <c r="C4614" s="160">
        <v>2.0210712E7</v>
      </c>
      <c r="D4614" s="162"/>
      <c r="E4614" s="162"/>
      <c r="F4614" s="167"/>
      <c r="G4614" s="168"/>
      <c r="H4614" s="162"/>
      <c r="I4614" s="162"/>
      <c r="J4614" s="162"/>
      <c r="K4614" s="162"/>
      <c r="L4614" s="162"/>
      <c r="M4614" s="162"/>
      <c r="N4614" s="162"/>
      <c r="O4614" s="162"/>
      <c r="P4614" s="162"/>
      <c r="Q4614" s="162"/>
      <c r="R4614" s="162"/>
      <c r="S4614" s="162"/>
      <c r="T4614" s="162"/>
      <c r="U4614" s="162"/>
      <c r="V4614" s="162"/>
      <c r="W4614" s="162"/>
      <c r="X4614" s="162"/>
      <c r="Y4614" s="162"/>
      <c r="Z4614" s="162"/>
      <c r="AA4614" s="162"/>
    </row>
    <row r="4615">
      <c r="A4615" s="160">
        <v>4614.0</v>
      </c>
      <c r="B4615" s="165" t="s">
        <v>4760</v>
      </c>
      <c r="C4615" s="160">
        <v>2.0210712E7</v>
      </c>
      <c r="D4615" s="162"/>
      <c r="E4615" s="162"/>
      <c r="F4615" s="167"/>
      <c r="G4615" s="168"/>
      <c r="H4615" s="162"/>
      <c r="I4615" s="162"/>
      <c r="J4615" s="162"/>
      <c r="K4615" s="162"/>
      <c r="L4615" s="162"/>
      <c r="M4615" s="162"/>
      <c r="N4615" s="162"/>
      <c r="O4615" s="162"/>
      <c r="P4615" s="162"/>
      <c r="Q4615" s="162"/>
      <c r="R4615" s="162"/>
      <c r="S4615" s="162"/>
      <c r="T4615" s="162"/>
      <c r="U4615" s="162"/>
      <c r="V4615" s="162"/>
      <c r="W4615" s="162"/>
      <c r="X4615" s="162"/>
      <c r="Y4615" s="162"/>
      <c r="Z4615" s="162"/>
      <c r="AA4615" s="162"/>
    </row>
    <row r="4616">
      <c r="A4616" s="160">
        <v>4615.0</v>
      </c>
      <c r="B4616" s="165" t="s">
        <v>4761</v>
      </c>
      <c r="C4616" s="160">
        <v>2.0210712E7</v>
      </c>
      <c r="D4616" s="162"/>
      <c r="E4616" s="162"/>
      <c r="F4616" s="167"/>
      <c r="G4616" s="168"/>
      <c r="H4616" s="162"/>
      <c r="I4616" s="162"/>
      <c r="J4616" s="162"/>
      <c r="K4616" s="162"/>
      <c r="L4616" s="162"/>
      <c r="M4616" s="162"/>
      <c r="N4616" s="162"/>
      <c r="O4616" s="162"/>
      <c r="P4616" s="162"/>
      <c r="Q4616" s="162"/>
      <c r="R4616" s="162"/>
      <c r="S4616" s="162"/>
      <c r="T4616" s="162"/>
      <c r="U4616" s="162"/>
      <c r="V4616" s="162"/>
      <c r="W4616" s="162"/>
      <c r="X4616" s="162"/>
      <c r="Y4616" s="162"/>
      <c r="Z4616" s="162"/>
      <c r="AA4616" s="162"/>
    </row>
    <row r="4617">
      <c r="A4617" s="160">
        <v>4616.0</v>
      </c>
      <c r="B4617" s="165" t="s">
        <v>4762</v>
      </c>
      <c r="C4617" s="160">
        <v>2.0210712E7</v>
      </c>
      <c r="D4617" s="162"/>
      <c r="E4617" s="162"/>
      <c r="F4617" s="167"/>
      <c r="G4617" s="168"/>
      <c r="H4617" s="162"/>
      <c r="I4617" s="162"/>
      <c r="J4617" s="162"/>
      <c r="K4617" s="162"/>
      <c r="L4617" s="162"/>
      <c r="M4617" s="162"/>
      <c r="N4617" s="162"/>
      <c r="O4617" s="162"/>
      <c r="P4617" s="162"/>
      <c r="Q4617" s="162"/>
      <c r="R4617" s="162"/>
      <c r="S4617" s="162"/>
      <c r="T4617" s="162"/>
      <c r="U4617" s="162"/>
      <c r="V4617" s="162"/>
      <c r="W4617" s="162"/>
      <c r="X4617" s="162"/>
      <c r="Y4617" s="162"/>
      <c r="Z4617" s="162"/>
      <c r="AA4617" s="162"/>
    </row>
    <row r="4618">
      <c r="A4618" s="160">
        <v>4617.0</v>
      </c>
      <c r="B4618" s="165" t="s">
        <v>4763</v>
      </c>
      <c r="C4618" s="160">
        <v>2.0210712E7</v>
      </c>
      <c r="D4618" s="162"/>
      <c r="E4618" s="162"/>
      <c r="F4618" s="167"/>
      <c r="G4618" s="168"/>
      <c r="H4618" s="162"/>
      <c r="I4618" s="162"/>
      <c r="J4618" s="162"/>
      <c r="K4618" s="162"/>
      <c r="L4618" s="162"/>
      <c r="M4618" s="162"/>
      <c r="N4618" s="162"/>
      <c r="O4618" s="162"/>
      <c r="P4618" s="162"/>
      <c r="Q4618" s="162"/>
      <c r="R4618" s="162"/>
      <c r="S4618" s="162"/>
      <c r="T4618" s="162"/>
      <c r="U4618" s="162"/>
      <c r="V4618" s="162"/>
      <c r="W4618" s="162"/>
      <c r="X4618" s="162"/>
      <c r="Y4618" s="162"/>
      <c r="Z4618" s="162"/>
      <c r="AA4618" s="162"/>
    </row>
    <row r="4619">
      <c r="A4619" s="160">
        <v>4618.0</v>
      </c>
      <c r="B4619" s="165" t="s">
        <v>4764</v>
      </c>
      <c r="C4619" s="160">
        <v>2.0210712E7</v>
      </c>
      <c r="D4619" s="162"/>
      <c r="E4619" s="162"/>
      <c r="F4619" s="167"/>
      <c r="G4619" s="168"/>
      <c r="H4619" s="162"/>
      <c r="I4619" s="162"/>
      <c r="J4619" s="162"/>
      <c r="K4619" s="162"/>
      <c r="L4619" s="162"/>
      <c r="M4619" s="162"/>
      <c r="N4619" s="162"/>
      <c r="O4619" s="162"/>
      <c r="P4619" s="162"/>
      <c r="Q4619" s="162"/>
      <c r="R4619" s="162"/>
      <c r="S4619" s="162"/>
      <c r="T4619" s="162"/>
      <c r="U4619" s="162"/>
      <c r="V4619" s="162"/>
      <c r="W4619" s="162"/>
      <c r="X4619" s="162"/>
      <c r="Y4619" s="162"/>
      <c r="Z4619" s="162"/>
      <c r="AA4619" s="162"/>
    </row>
    <row r="4620">
      <c r="A4620" s="160">
        <v>4619.0</v>
      </c>
      <c r="B4620" s="165" t="s">
        <v>4765</v>
      </c>
      <c r="C4620" s="160">
        <v>2.0210712E7</v>
      </c>
      <c r="D4620" s="162"/>
      <c r="E4620" s="162"/>
      <c r="F4620" s="167"/>
      <c r="G4620" s="168"/>
      <c r="H4620" s="162"/>
      <c r="I4620" s="162"/>
      <c r="J4620" s="162"/>
      <c r="K4620" s="162"/>
      <c r="L4620" s="162"/>
      <c r="M4620" s="162"/>
      <c r="N4620" s="162"/>
      <c r="O4620" s="162"/>
      <c r="P4620" s="162"/>
      <c r="Q4620" s="162"/>
      <c r="R4620" s="162"/>
      <c r="S4620" s="162"/>
      <c r="T4620" s="162"/>
      <c r="U4620" s="162"/>
      <c r="V4620" s="162"/>
      <c r="W4620" s="162"/>
      <c r="X4620" s="162"/>
      <c r="Y4620" s="162"/>
      <c r="Z4620" s="162"/>
      <c r="AA4620" s="162"/>
    </row>
    <row r="4621">
      <c r="A4621" s="160">
        <v>4620.0</v>
      </c>
      <c r="B4621" s="165" t="s">
        <v>4766</v>
      </c>
      <c r="C4621" s="160">
        <v>2.0210712E7</v>
      </c>
      <c r="D4621" s="162"/>
      <c r="E4621" s="162"/>
      <c r="F4621" s="167"/>
      <c r="G4621" s="168"/>
      <c r="H4621" s="162"/>
      <c r="I4621" s="162"/>
      <c r="J4621" s="162"/>
      <c r="K4621" s="162"/>
      <c r="L4621" s="162"/>
      <c r="M4621" s="162"/>
      <c r="N4621" s="162"/>
      <c r="O4621" s="162"/>
      <c r="P4621" s="162"/>
      <c r="Q4621" s="162"/>
      <c r="R4621" s="162"/>
      <c r="S4621" s="162"/>
      <c r="T4621" s="162"/>
      <c r="U4621" s="162"/>
      <c r="V4621" s="162"/>
      <c r="W4621" s="162"/>
      <c r="X4621" s="162"/>
      <c r="Y4621" s="162"/>
      <c r="Z4621" s="162"/>
      <c r="AA4621" s="162"/>
    </row>
    <row r="4622">
      <c r="A4622" s="160">
        <v>4621.0</v>
      </c>
      <c r="B4622" s="165" t="s">
        <v>4767</v>
      </c>
      <c r="C4622" s="160">
        <v>2.0210712E7</v>
      </c>
      <c r="D4622" s="162"/>
      <c r="E4622" s="162"/>
      <c r="F4622" s="167"/>
      <c r="G4622" s="168"/>
      <c r="H4622" s="162"/>
      <c r="I4622" s="162"/>
      <c r="J4622" s="162"/>
      <c r="K4622" s="162"/>
      <c r="L4622" s="162"/>
      <c r="M4622" s="162"/>
      <c r="N4622" s="162"/>
      <c r="O4622" s="162"/>
      <c r="P4622" s="162"/>
      <c r="Q4622" s="162"/>
      <c r="R4622" s="162"/>
      <c r="S4622" s="162"/>
      <c r="T4622" s="162"/>
      <c r="U4622" s="162"/>
      <c r="V4622" s="162"/>
      <c r="W4622" s="162"/>
      <c r="X4622" s="162"/>
      <c r="Y4622" s="162"/>
      <c r="Z4622" s="162"/>
      <c r="AA4622" s="162"/>
    </row>
    <row r="4623">
      <c r="A4623" s="160">
        <v>4622.0</v>
      </c>
      <c r="B4623" s="165" t="s">
        <v>4768</v>
      </c>
      <c r="C4623" s="160">
        <v>2.0210712E7</v>
      </c>
      <c r="D4623" s="162"/>
      <c r="E4623" s="162"/>
      <c r="F4623" s="167"/>
      <c r="G4623" s="168"/>
      <c r="H4623" s="162"/>
      <c r="I4623" s="162"/>
      <c r="J4623" s="162"/>
      <c r="K4623" s="162"/>
      <c r="L4623" s="162"/>
      <c r="M4623" s="162"/>
      <c r="N4623" s="162"/>
      <c r="O4623" s="162"/>
      <c r="P4623" s="162"/>
      <c r="Q4623" s="162"/>
      <c r="R4623" s="162"/>
      <c r="S4623" s="162"/>
      <c r="T4623" s="162"/>
      <c r="U4623" s="162"/>
      <c r="V4623" s="162"/>
      <c r="W4623" s="162"/>
      <c r="X4623" s="162"/>
      <c r="Y4623" s="162"/>
      <c r="Z4623" s="162"/>
      <c r="AA4623" s="162"/>
    </row>
    <row r="4624">
      <c r="A4624" s="160">
        <v>4623.0</v>
      </c>
      <c r="B4624" s="165" t="s">
        <v>4769</v>
      </c>
      <c r="C4624" s="160">
        <v>2.0210712E7</v>
      </c>
      <c r="D4624" s="162"/>
      <c r="E4624" s="162"/>
      <c r="F4624" s="167"/>
      <c r="G4624" s="168"/>
      <c r="H4624" s="162"/>
      <c r="I4624" s="162"/>
      <c r="J4624" s="162"/>
      <c r="K4624" s="162"/>
      <c r="L4624" s="162"/>
      <c r="M4624" s="162"/>
      <c r="N4624" s="162"/>
      <c r="O4624" s="162"/>
      <c r="P4624" s="162"/>
      <c r="Q4624" s="162"/>
      <c r="R4624" s="162"/>
      <c r="S4624" s="162"/>
      <c r="T4624" s="162"/>
      <c r="U4624" s="162"/>
      <c r="V4624" s="162"/>
      <c r="W4624" s="162"/>
      <c r="X4624" s="162"/>
      <c r="Y4624" s="162"/>
      <c r="Z4624" s="162"/>
      <c r="AA4624" s="162"/>
    </row>
    <row r="4625">
      <c r="A4625" s="160">
        <v>4624.0</v>
      </c>
      <c r="B4625" s="165" t="s">
        <v>4770</v>
      </c>
      <c r="C4625" s="160">
        <v>2.0210712E7</v>
      </c>
      <c r="D4625" s="162"/>
      <c r="E4625" s="162"/>
      <c r="F4625" s="167"/>
      <c r="G4625" s="168"/>
      <c r="H4625" s="162"/>
      <c r="I4625" s="162"/>
      <c r="J4625" s="162"/>
      <c r="K4625" s="162"/>
      <c r="L4625" s="162"/>
      <c r="M4625" s="162"/>
      <c r="N4625" s="162"/>
      <c r="O4625" s="162"/>
      <c r="P4625" s="162"/>
      <c r="Q4625" s="162"/>
      <c r="R4625" s="162"/>
      <c r="S4625" s="162"/>
      <c r="T4625" s="162"/>
      <c r="U4625" s="162"/>
      <c r="V4625" s="162"/>
      <c r="W4625" s="162"/>
      <c r="X4625" s="162"/>
      <c r="Y4625" s="162"/>
      <c r="Z4625" s="162"/>
      <c r="AA4625" s="162"/>
    </row>
    <row r="4626">
      <c r="A4626" s="160">
        <v>4625.0</v>
      </c>
      <c r="B4626" s="165" t="s">
        <v>4771</v>
      </c>
      <c r="C4626" s="160">
        <v>2.0210712E7</v>
      </c>
      <c r="D4626" s="162"/>
      <c r="E4626" s="162"/>
      <c r="F4626" s="167"/>
      <c r="G4626" s="168"/>
      <c r="H4626" s="162"/>
      <c r="I4626" s="162"/>
      <c r="J4626" s="162"/>
      <c r="K4626" s="162"/>
      <c r="L4626" s="162"/>
      <c r="M4626" s="162"/>
      <c r="N4626" s="162"/>
      <c r="O4626" s="162"/>
      <c r="P4626" s="162"/>
      <c r="Q4626" s="162"/>
      <c r="R4626" s="162"/>
      <c r="S4626" s="162"/>
      <c r="T4626" s="162"/>
      <c r="U4626" s="162"/>
      <c r="V4626" s="162"/>
      <c r="W4626" s="162"/>
      <c r="X4626" s="162"/>
      <c r="Y4626" s="162"/>
      <c r="Z4626" s="162"/>
      <c r="AA4626" s="162"/>
    </row>
    <row r="4627">
      <c r="A4627" s="160">
        <v>4626.0</v>
      </c>
      <c r="B4627" s="165" t="s">
        <v>4772</v>
      </c>
      <c r="C4627" s="160">
        <v>2.0210712E7</v>
      </c>
      <c r="D4627" s="162"/>
      <c r="E4627" s="162"/>
      <c r="F4627" s="167"/>
      <c r="G4627" s="168"/>
      <c r="H4627" s="162"/>
      <c r="I4627" s="162"/>
      <c r="J4627" s="162"/>
      <c r="K4627" s="162"/>
      <c r="L4627" s="162"/>
      <c r="M4627" s="162"/>
      <c r="N4627" s="162"/>
      <c r="O4627" s="162"/>
      <c r="P4627" s="162"/>
      <c r="Q4627" s="162"/>
      <c r="R4627" s="162"/>
      <c r="S4627" s="162"/>
      <c r="T4627" s="162"/>
      <c r="U4627" s="162"/>
      <c r="V4627" s="162"/>
      <c r="W4627" s="162"/>
      <c r="X4627" s="162"/>
      <c r="Y4627" s="162"/>
      <c r="Z4627" s="162"/>
      <c r="AA4627" s="162"/>
    </row>
    <row r="4628">
      <c r="A4628" s="160">
        <v>4627.0</v>
      </c>
      <c r="B4628" s="165" t="s">
        <v>4773</v>
      </c>
      <c r="C4628" s="160">
        <v>2.0210712E7</v>
      </c>
      <c r="D4628" s="162"/>
      <c r="E4628" s="162"/>
      <c r="F4628" s="167"/>
      <c r="G4628" s="168"/>
      <c r="H4628" s="162"/>
      <c r="I4628" s="162"/>
      <c r="J4628" s="162"/>
      <c r="K4628" s="162"/>
      <c r="L4628" s="162"/>
      <c r="M4628" s="162"/>
      <c r="N4628" s="162"/>
      <c r="O4628" s="162"/>
      <c r="P4628" s="162"/>
      <c r="Q4628" s="162"/>
      <c r="R4628" s="162"/>
      <c r="S4628" s="162"/>
      <c r="T4628" s="162"/>
      <c r="U4628" s="162"/>
      <c r="V4628" s="162"/>
      <c r="W4628" s="162"/>
      <c r="X4628" s="162"/>
      <c r="Y4628" s="162"/>
      <c r="Z4628" s="162"/>
      <c r="AA4628" s="162"/>
    </row>
    <row r="4629">
      <c r="A4629" s="160">
        <v>4628.0</v>
      </c>
      <c r="B4629" s="165" t="s">
        <v>4774</v>
      </c>
      <c r="C4629" s="160">
        <v>2.0210712E7</v>
      </c>
      <c r="D4629" s="162"/>
      <c r="E4629" s="162"/>
      <c r="F4629" s="167"/>
      <c r="G4629" s="168"/>
      <c r="H4629" s="162"/>
      <c r="I4629" s="162"/>
      <c r="J4629" s="162"/>
      <c r="K4629" s="162"/>
      <c r="L4629" s="162"/>
      <c r="M4629" s="162"/>
      <c r="N4629" s="162"/>
      <c r="O4629" s="162"/>
      <c r="P4629" s="162"/>
      <c r="Q4629" s="162"/>
      <c r="R4629" s="162"/>
      <c r="S4629" s="162"/>
      <c r="T4629" s="162"/>
      <c r="U4629" s="162"/>
      <c r="V4629" s="162"/>
      <c r="W4629" s="162"/>
      <c r="X4629" s="162"/>
      <c r="Y4629" s="162"/>
      <c r="Z4629" s="162"/>
      <c r="AA4629" s="162"/>
    </row>
    <row r="4630">
      <c r="A4630" s="160">
        <v>4629.0</v>
      </c>
      <c r="B4630" s="165" t="s">
        <v>4775</v>
      </c>
      <c r="C4630" s="160">
        <v>2.0210712E7</v>
      </c>
      <c r="D4630" s="162"/>
      <c r="E4630" s="162"/>
      <c r="F4630" s="167"/>
      <c r="G4630" s="168"/>
      <c r="H4630" s="162"/>
      <c r="I4630" s="162"/>
      <c r="J4630" s="162"/>
      <c r="K4630" s="162"/>
      <c r="L4630" s="162"/>
      <c r="M4630" s="162"/>
      <c r="N4630" s="162"/>
      <c r="O4630" s="162"/>
      <c r="P4630" s="162"/>
      <c r="Q4630" s="162"/>
      <c r="R4630" s="162"/>
      <c r="S4630" s="162"/>
      <c r="T4630" s="162"/>
      <c r="U4630" s="162"/>
      <c r="V4630" s="162"/>
      <c r="W4630" s="162"/>
      <c r="X4630" s="162"/>
      <c r="Y4630" s="162"/>
      <c r="Z4630" s="162"/>
      <c r="AA4630" s="162"/>
    </row>
    <row r="4631">
      <c r="A4631" s="160">
        <v>4630.0</v>
      </c>
      <c r="B4631" s="165" t="s">
        <v>4776</v>
      </c>
      <c r="C4631" s="160">
        <v>2.0210712E7</v>
      </c>
      <c r="D4631" s="162"/>
      <c r="E4631" s="162"/>
      <c r="F4631" s="167"/>
      <c r="G4631" s="168"/>
      <c r="H4631" s="162"/>
      <c r="I4631" s="162"/>
      <c r="J4631" s="162"/>
      <c r="K4631" s="162"/>
      <c r="L4631" s="162"/>
      <c r="M4631" s="162"/>
      <c r="N4631" s="162"/>
      <c r="O4631" s="162"/>
      <c r="P4631" s="162"/>
      <c r="Q4631" s="162"/>
      <c r="R4631" s="162"/>
      <c r="S4631" s="162"/>
      <c r="T4631" s="162"/>
      <c r="U4631" s="162"/>
      <c r="V4631" s="162"/>
      <c r="W4631" s="162"/>
      <c r="X4631" s="162"/>
      <c r="Y4631" s="162"/>
      <c r="Z4631" s="162"/>
      <c r="AA4631" s="162"/>
    </row>
    <row r="4632">
      <c r="A4632" s="160">
        <v>4631.0</v>
      </c>
      <c r="B4632" s="165" t="s">
        <v>4777</v>
      </c>
      <c r="C4632" s="160">
        <v>2.0210712E7</v>
      </c>
      <c r="D4632" s="162"/>
      <c r="E4632" s="162"/>
      <c r="F4632" s="167"/>
      <c r="G4632" s="168"/>
      <c r="H4632" s="162"/>
      <c r="I4632" s="162"/>
      <c r="J4632" s="162"/>
      <c r="K4632" s="162"/>
      <c r="L4632" s="162"/>
      <c r="M4632" s="162"/>
      <c r="N4632" s="162"/>
      <c r="O4632" s="162"/>
      <c r="P4632" s="162"/>
      <c r="Q4632" s="162"/>
      <c r="R4632" s="162"/>
      <c r="S4632" s="162"/>
      <c r="T4632" s="162"/>
      <c r="U4632" s="162"/>
      <c r="V4632" s="162"/>
      <c r="W4632" s="162"/>
      <c r="X4632" s="162"/>
      <c r="Y4632" s="162"/>
      <c r="Z4632" s="162"/>
      <c r="AA4632" s="162"/>
    </row>
    <row r="4633">
      <c r="A4633" s="160">
        <v>4632.0</v>
      </c>
      <c r="B4633" s="165" t="s">
        <v>4778</v>
      </c>
      <c r="C4633" s="160">
        <v>2.0210712E7</v>
      </c>
      <c r="D4633" s="162"/>
      <c r="E4633" s="162"/>
      <c r="F4633" s="167"/>
      <c r="G4633" s="168"/>
      <c r="H4633" s="162"/>
      <c r="I4633" s="162"/>
      <c r="J4633" s="162"/>
      <c r="K4633" s="162"/>
      <c r="L4633" s="162"/>
      <c r="M4633" s="162"/>
      <c r="N4633" s="162"/>
      <c r="O4633" s="162"/>
      <c r="P4633" s="162"/>
      <c r="Q4633" s="162"/>
      <c r="R4633" s="162"/>
      <c r="S4633" s="162"/>
      <c r="T4633" s="162"/>
      <c r="U4633" s="162"/>
      <c r="V4633" s="162"/>
      <c r="W4633" s="162"/>
      <c r="X4633" s="162"/>
      <c r="Y4633" s="162"/>
      <c r="Z4633" s="162"/>
      <c r="AA4633" s="162"/>
    </row>
    <row r="4634">
      <c r="A4634" s="160">
        <v>4633.0</v>
      </c>
      <c r="B4634" s="165" t="s">
        <v>4779</v>
      </c>
      <c r="C4634" s="160">
        <v>2.0210713E7</v>
      </c>
      <c r="D4634" s="162"/>
      <c r="E4634" s="162"/>
      <c r="F4634" s="167"/>
      <c r="G4634" s="168"/>
      <c r="H4634" s="162"/>
      <c r="I4634" s="162"/>
      <c r="J4634" s="162"/>
      <c r="K4634" s="162"/>
      <c r="L4634" s="162"/>
      <c r="M4634" s="162"/>
      <c r="N4634" s="162"/>
      <c r="O4634" s="162"/>
      <c r="P4634" s="162"/>
      <c r="Q4634" s="162"/>
      <c r="R4634" s="162"/>
      <c r="S4634" s="162"/>
      <c r="T4634" s="162"/>
      <c r="U4634" s="162"/>
      <c r="V4634" s="162"/>
      <c r="W4634" s="162"/>
      <c r="X4634" s="162"/>
      <c r="Y4634" s="162"/>
      <c r="Z4634" s="162"/>
      <c r="AA4634" s="162"/>
    </row>
    <row r="4635">
      <c r="A4635" s="160">
        <v>4634.0</v>
      </c>
      <c r="B4635" s="165" t="s">
        <v>4780</v>
      </c>
      <c r="C4635" s="160">
        <v>2.0210713E7</v>
      </c>
      <c r="D4635" s="162"/>
      <c r="E4635" s="162"/>
      <c r="F4635" s="167"/>
      <c r="G4635" s="168"/>
      <c r="H4635" s="162"/>
      <c r="I4635" s="162"/>
      <c r="J4635" s="162"/>
      <c r="K4635" s="162"/>
      <c r="L4635" s="162"/>
      <c r="M4635" s="162"/>
      <c r="N4635" s="162"/>
      <c r="O4635" s="162"/>
      <c r="P4635" s="162"/>
      <c r="Q4635" s="162"/>
      <c r="R4635" s="162"/>
      <c r="S4635" s="162"/>
      <c r="T4635" s="162"/>
      <c r="U4635" s="162"/>
      <c r="V4635" s="162"/>
      <c r="W4635" s="162"/>
      <c r="X4635" s="162"/>
      <c r="Y4635" s="162"/>
      <c r="Z4635" s="162"/>
      <c r="AA4635" s="162"/>
    </row>
    <row r="4636">
      <c r="A4636" s="160">
        <v>4635.0</v>
      </c>
      <c r="B4636" s="165" t="s">
        <v>4781</v>
      </c>
      <c r="C4636" s="160">
        <v>2.0210713E7</v>
      </c>
      <c r="D4636" s="162"/>
      <c r="E4636" s="162"/>
      <c r="F4636" s="167"/>
      <c r="G4636" s="168"/>
      <c r="H4636" s="162"/>
      <c r="I4636" s="162"/>
      <c r="J4636" s="162"/>
      <c r="K4636" s="162"/>
      <c r="L4636" s="162"/>
      <c r="M4636" s="162"/>
      <c r="N4636" s="162"/>
      <c r="O4636" s="162"/>
      <c r="P4636" s="162"/>
      <c r="Q4636" s="162"/>
      <c r="R4636" s="162"/>
      <c r="S4636" s="162"/>
      <c r="T4636" s="162"/>
      <c r="U4636" s="162"/>
      <c r="V4636" s="162"/>
      <c r="W4636" s="162"/>
      <c r="X4636" s="162"/>
      <c r="Y4636" s="162"/>
      <c r="Z4636" s="162"/>
      <c r="AA4636" s="162"/>
    </row>
    <row r="4637">
      <c r="A4637" s="160">
        <v>4636.0</v>
      </c>
      <c r="B4637" s="165" t="s">
        <v>4782</v>
      </c>
      <c r="C4637" s="160">
        <v>2.0210713E7</v>
      </c>
      <c r="D4637" s="162"/>
      <c r="E4637" s="162"/>
      <c r="F4637" s="167"/>
      <c r="G4637" s="168"/>
      <c r="H4637" s="162"/>
      <c r="I4637" s="162"/>
      <c r="J4637" s="162"/>
      <c r="K4637" s="162"/>
      <c r="L4637" s="162"/>
      <c r="M4637" s="162"/>
      <c r="N4637" s="162"/>
      <c r="O4637" s="162"/>
      <c r="P4637" s="162"/>
      <c r="Q4637" s="162"/>
      <c r="R4637" s="162"/>
      <c r="S4637" s="162"/>
      <c r="T4637" s="162"/>
      <c r="U4637" s="162"/>
      <c r="V4637" s="162"/>
      <c r="W4637" s="162"/>
      <c r="X4637" s="162"/>
      <c r="Y4637" s="162"/>
      <c r="Z4637" s="162"/>
      <c r="AA4637" s="162"/>
    </row>
    <row r="4638">
      <c r="A4638" s="160">
        <v>4637.0</v>
      </c>
      <c r="B4638" s="165" t="s">
        <v>4783</v>
      </c>
      <c r="C4638" s="160">
        <v>2.0210713E7</v>
      </c>
      <c r="D4638" s="162"/>
      <c r="E4638" s="162"/>
      <c r="F4638" s="167"/>
      <c r="G4638" s="168"/>
      <c r="H4638" s="162"/>
      <c r="I4638" s="162"/>
      <c r="J4638" s="162"/>
      <c r="K4638" s="162"/>
      <c r="L4638" s="162"/>
      <c r="M4638" s="162"/>
      <c r="N4638" s="162"/>
      <c r="O4638" s="162"/>
      <c r="P4638" s="162"/>
      <c r="Q4638" s="162"/>
      <c r="R4638" s="162"/>
      <c r="S4638" s="162"/>
      <c r="T4638" s="162"/>
      <c r="U4638" s="162"/>
      <c r="V4638" s="162"/>
      <c r="W4638" s="162"/>
      <c r="X4638" s="162"/>
      <c r="Y4638" s="162"/>
      <c r="Z4638" s="162"/>
      <c r="AA4638" s="162"/>
    </row>
    <row r="4639">
      <c r="A4639" s="160">
        <v>4638.0</v>
      </c>
      <c r="B4639" s="165" t="s">
        <v>4784</v>
      </c>
      <c r="C4639" s="160">
        <v>2.0210713E7</v>
      </c>
      <c r="D4639" s="162"/>
      <c r="E4639" s="162"/>
      <c r="F4639" s="167"/>
      <c r="G4639" s="168"/>
      <c r="H4639" s="162"/>
      <c r="I4639" s="162"/>
      <c r="J4639" s="162"/>
      <c r="K4639" s="162"/>
      <c r="L4639" s="162"/>
      <c r="M4639" s="162"/>
      <c r="N4639" s="162"/>
      <c r="O4639" s="162"/>
      <c r="P4639" s="162"/>
      <c r="Q4639" s="162"/>
      <c r="R4639" s="162"/>
      <c r="S4639" s="162"/>
      <c r="T4639" s="162"/>
      <c r="U4639" s="162"/>
      <c r="V4639" s="162"/>
      <c r="W4639" s="162"/>
      <c r="X4639" s="162"/>
      <c r="Y4639" s="162"/>
      <c r="Z4639" s="162"/>
      <c r="AA4639" s="162"/>
    </row>
    <row r="4640">
      <c r="A4640" s="160">
        <v>4639.0</v>
      </c>
      <c r="B4640" s="165" t="s">
        <v>4785</v>
      </c>
      <c r="C4640" s="160">
        <v>2.0210713E7</v>
      </c>
      <c r="D4640" s="162"/>
      <c r="E4640" s="162"/>
      <c r="F4640" s="167"/>
      <c r="G4640" s="168"/>
      <c r="H4640" s="162"/>
      <c r="I4640" s="162"/>
      <c r="J4640" s="162"/>
      <c r="K4640" s="162"/>
      <c r="L4640" s="162"/>
      <c r="M4640" s="162"/>
      <c r="N4640" s="162"/>
      <c r="O4640" s="162"/>
      <c r="P4640" s="162"/>
      <c r="Q4640" s="162"/>
      <c r="R4640" s="162"/>
      <c r="S4640" s="162"/>
      <c r="T4640" s="162"/>
      <c r="U4640" s="162"/>
      <c r="V4640" s="162"/>
      <c r="W4640" s="162"/>
      <c r="X4640" s="162"/>
      <c r="Y4640" s="162"/>
      <c r="Z4640" s="162"/>
      <c r="AA4640" s="162"/>
    </row>
    <row r="4641">
      <c r="A4641" s="160">
        <v>4640.0</v>
      </c>
      <c r="B4641" s="165" t="s">
        <v>4786</v>
      </c>
      <c r="C4641" s="160">
        <v>2.0210713E7</v>
      </c>
      <c r="D4641" s="162"/>
      <c r="E4641" s="162"/>
      <c r="F4641" s="167"/>
      <c r="G4641" s="168"/>
      <c r="H4641" s="162"/>
      <c r="I4641" s="162"/>
      <c r="J4641" s="162"/>
      <c r="K4641" s="162"/>
      <c r="L4641" s="162"/>
      <c r="M4641" s="162"/>
      <c r="N4641" s="162"/>
      <c r="O4641" s="162"/>
      <c r="P4641" s="162"/>
      <c r="Q4641" s="162"/>
      <c r="R4641" s="162"/>
      <c r="S4641" s="162"/>
      <c r="T4641" s="162"/>
      <c r="U4641" s="162"/>
      <c r="V4641" s="162"/>
      <c r="W4641" s="162"/>
      <c r="X4641" s="162"/>
      <c r="Y4641" s="162"/>
      <c r="Z4641" s="162"/>
      <c r="AA4641" s="162"/>
    </row>
    <row r="4642">
      <c r="A4642" s="160">
        <v>4641.0</v>
      </c>
      <c r="B4642" s="165" t="s">
        <v>4787</v>
      </c>
      <c r="C4642" s="160">
        <v>2.0210713E7</v>
      </c>
      <c r="D4642" s="162"/>
      <c r="E4642" s="162"/>
      <c r="F4642" s="167"/>
      <c r="G4642" s="168"/>
      <c r="H4642" s="162"/>
      <c r="I4642" s="162"/>
      <c r="J4642" s="162"/>
      <c r="K4642" s="162"/>
      <c r="L4642" s="162"/>
      <c r="M4642" s="162"/>
      <c r="N4642" s="162"/>
      <c r="O4642" s="162"/>
      <c r="P4642" s="162"/>
      <c r="Q4642" s="162"/>
      <c r="R4642" s="162"/>
      <c r="S4642" s="162"/>
      <c r="T4642" s="162"/>
      <c r="U4642" s="162"/>
      <c r="V4642" s="162"/>
      <c r="W4642" s="162"/>
      <c r="X4642" s="162"/>
      <c r="Y4642" s="162"/>
      <c r="Z4642" s="162"/>
      <c r="AA4642" s="162"/>
    </row>
    <row r="4643">
      <c r="A4643" s="160">
        <v>4642.0</v>
      </c>
      <c r="B4643" s="165" t="s">
        <v>4788</v>
      </c>
      <c r="C4643" s="160">
        <v>2.0210713E7</v>
      </c>
      <c r="D4643" s="162"/>
      <c r="E4643" s="162"/>
      <c r="F4643" s="167"/>
      <c r="G4643" s="168"/>
      <c r="H4643" s="162"/>
      <c r="I4643" s="162"/>
      <c r="J4643" s="162"/>
      <c r="K4643" s="162"/>
      <c r="L4643" s="162"/>
      <c r="M4643" s="162"/>
      <c r="N4643" s="162"/>
      <c r="O4643" s="162"/>
      <c r="P4643" s="162"/>
      <c r="Q4643" s="162"/>
      <c r="R4643" s="162"/>
      <c r="S4643" s="162"/>
      <c r="T4643" s="162"/>
      <c r="U4643" s="162"/>
      <c r="V4643" s="162"/>
      <c r="W4643" s="162"/>
      <c r="X4643" s="162"/>
      <c r="Y4643" s="162"/>
      <c r="Z4643" s="162"/>
      <c r="AA4643" s="162"/>
    </row>
    <row r="4644">
      <c r="A4644" s="160">
        <v>4643.0</v>
      </c>
      <c r="B4644" s="165" t="s">
        <v>4789</v>
      </c>
      <c r="C4644" s="160">
        <v>2.0210713E7</v>
      </c>
      <c r="D4644" s="162"/>
      <c r="E4644" s="162"/>
      <c r="F4644" s="167"/>
      <c r="G4644" s="168"/>
      <c r="H4644" s="162"/>
      <c r="I4644" s="162"/>
      <c r="J4644" s="162"/>
      <c r="K4644" s="162"/>
      <c r="L4644" s="162"/>
      <c r="M4644" s="162"/>
      <c r="N4644" s="162"/>
      <c r="O4644" s="162"/>
      <c r="P4644" s="162"/>
      <c r="Q4644" s="162"/>
      <c r="R4644" s="162"/>
      <c r="S4644" s="162"/>
      <c r="T4644" s="162"/>
      <c r="U4644" s="162"/>
      <c r="V4644" s="162"/>
      <c r="W4644" s="162"/>
      <c r="X4644" s="162"/>
      <c r="Y4644" s="162"/>
      <c r="Z4644" s="162"/>
      <c r="AA4644" s="162"/>
    </row>
    <row r="4645">
      <c r="A4645" s="160">
        <v>4644.0</v>
      </c>
      <c r="B4645" s="165" t="s">
        <v>4790</v>
      </c>
      <c r="C4645" s="160">
        <v>2.0210713E7</v>
      </c>
      <c r="D4645" s="162"/>
      <c r="E4645" s="162"/>
      <c r="F4645" s="167"/>
      <c r="G4645" s="168"/>
      <c r="H4645" s="162"/>
      <c r="I4645" s="162"/>
      <c r="J4645" s="162"/>
      <c r="K4645" s="162"/>
      <c r="L4645" s="162"/>
      <c r="M4645" s="162"/>
      <c r="N4645" s="162"/>
      <c r="O4645" s="162"/>
      <c r="P4645" s="162"/>
      <c r="Q4645" s="162"/>
      <c r="R4645" s="162"/>
      <c r="S4645" s="162"/>
      <c r="T4645" s="162"/>
      <c r="U4645" s="162"/>
      <c r="V4645" s="162"/>
      <c r="W4645" s="162"/>
      <c r="X4645" s="162"/>
      <c r="Y4645" s="162"/>
      <c r="Z4645" s="162"/>
      <c r="AA4645" s="162"/>
    </row>
    <row r="4646">
      <c r="A4646" s="160">
        <v>4645.0</v>
      </c>
      <c r="B4646" s="165" t="s">
        <v>4791</v>
      </c>
      <c r="C4646" s="160">
        <v>2.0210713E7</v>
      </c>
      <c r="D4646" s="162"/>
      <c r="E4646" s="162"/>
      <c r="F4646" s="167"/>
      <c r="G4646" s="168"/>
      <c r="H4646" s="162"/>
      <c r="I4646" s="162"/>
      <c r="J4646" s="162"/>
      <c r="K4646" s="162"/>
      <c r="L4646" s="162"/>
      <c r="M4646" s="162"/>
      <c r="N4646" s="162"/>
      <c r="O4646" s="162"/>
      <c r="P4646" s="162"/>
      <c r="Q4646" s="162"/>
      <c r="R4646" s="162"/>
      <c r="S4646" s="162"/>
      <c r="T4646" s="162"/>
      <c r="U4646" s="162"/>
      <c r="V4646" s="162"/>
      <c r="W4646" s="162"/>
      <c r="X4646" s="162"/>
      <c r="Y4646" s="162"/>
      <c r="Z4646" s="162"/>
      <c r="AA4646" s="162"/>
    </row>
    <row r="4647">
      <c r="A4647" s="160">
        <v>4646.0</v>
      </c>
      <c r="B4647" s="165" t="s">
        <v>4792</v>
      </c>
      <c r="C4647" s="160">
        <v>2.0210713E7</v>
      </c>
      <c r="D4647" s="162"/>
      <c r="E4647" s="162"/>
      <c r="F4647" s="167"/>
      <c r="G4647" s="168"/>
      <c r="H4647" s="162"/>
      <c r="I4647" s="162"/>
      <c r="J4647" s="162"/>
      <c r="K4647" s="162"/>
      <c r="L4647" s="162"/>
      <c r="M4647" s="162"/>
      <c r="N4647" s="162"/>
      <c r="O4647" s="162"/>
      <c r="P4647" s="162"/>
      <c r="Q4647" s="162"/>
      <c r="R4647" s="162"/>
      <c r="S4647" s="162"/>
      <c r="T4647" s="162"/>
      <c r="U4647" s="162"/>
      <c r="V4647" s="162"/>
      <c r="W4647" s="162"/>
      <c r="X4647" s="162"/>
      <c r="Y4647" s="162"/>
      <c r="Z4647" s="162"/>
      <c r="AA4647" s="162"/>
    </row>
    <row r="4648">
      <c r="A4648" s="160">
        <v>4647.0</v>
      </c>
      <c r="B4648" s="165" t="s">
        <v>4793</v>
      </c>
      <c r="C4648" s="160">
        <v>2.0210713E7</v>
      </c>
      <c r="D4648" s="162"/>
      <c r="E4648" s="162"/>
      <c r="F4648" s="167"/>
      <c r="G4648" s="168"/>
      <c r="H4648" s="162"/>
      <c r="I4648" s="162"/>
      <c r="J4648" s="162"/>
      <c r="K4648" s="162"/>
      <c r="L4648" s="162"/>
      <c r="M4648" s="162"/>
      <c r="N4648" s="162"/>
      <c r="O4648" s="162"/>
      <c r="P4648" s="162"/>
      <c r="Q4648" s="162"/>
      <c r="R4648" s="162"/>
      <c r="S4648" s="162"/>
      <c r="T4648" s="162"/>
      <c r="U4648" s="162"/>
      <c r="V4648" s="162"/>
      <c r="W4648" s="162"/>
      <c r="X4648" s="162"/>
      <c r="Y4648" s="162"/>
      <c r="Z4648" s="162"/>
      <c r="AA4648" s="162"/>
    </row>
    <row r="4649">
      <c r="A4649" s="160">
        <v>4648.0</v>
      </c>
      <c r="B4649" s="165" t="s">
        <v>4794</v>
      </c>
      <c r="C4649" s="160">
        <v>2.0210713E7</v>
      </c>
      <c r="D4649" s="162"/>
      <c r="E4649" s="162"/>
      <c r="F4649" s="167"/>
      <c r="G4649" s="168"/>
      <c r="H4649" s="162"/>
      <c r="I4649" s="162"/>
      <c r="J4649" s="162"/>
      <c r="K4649" s="162"/>
      <c r="L4649" s="162"/>
      <c r="M4649" s="162"/>
      <c r="N4649" s="162"/>
      <c r="O4649" s="162"/>
      <c r="P4649" s="162"/>
      <c r="Q4649" s="162"/>
      <c r="R4649" s="162"/>
      <c r="S4649" s="162"/>
      <c r="T4649" s="162"/>
      <c r="U4649" s="162"/>
      <c r="V4649" s="162"/>
      <c r="W4649" s="162"/>
      <c r="X4649" s="162"/>
      <c r="Y4649" s="162"/>
      <c r="Z4649" s="162"/>
      <c r="AA4649" s="162"/>
    </row>
    <row r="4650">
      <c r="A4650" s="160">
        <v>4649.0</v>
      </c>
      <c r="B4650" s="165" t="s">
        <v>4795</v>
      </c>
      <c r="C4650" s="160">
        <v>2.0210713E7</v>
      </c>
      <c r="D4650" s="162"/>
      <c r="E4650" s="162"/>
      <c r="F4650" s="167"/>
      <c r="G4650" s="168"/>
      <c r="H4650" s="162"/>
      <c r="I4650" s="162"/>
      <c r="J4650" s="162"/>
      <c r="K4650" s="162"/>
      <c r="L4650" s="162"/>
      <c r="M4650" s="162"/>
      <c r="N4650" s="162"/>
      <c r="O4650" s="162"/>
      <c r="P4650" s="162"/>
      <c r="Q4650" s="162"/>
      <c r="R4650" s="162"/>
      <c r="S4650" s="162"/>
      <c r="T4650" s="162"/>
      <c r="U4650" s="162"/>
      <c r="V4650" s="162"/>
      <c r="W4650" s="162"/>
      <c r="X4650" s="162"/>
      <c r="Y4650" s="162"/>
      <c r="Z4650" s="162"/>
      <c r="AA4650" s="162"/>
    </row>
    <row r="4651">
      <c r="A4651" s="160">
        <v>4650.0</v>
      </c>
      <c r="B4651" s="165" t="s">
        <v>4796</v>
      </c>
      <c r="C4651" s="160">
        <v>2.0210713E7</v>
      </c>
      <c r="D4651" s="162"/>
      <c r="E4651" s="162"/>
      <c r="F4651" s="167"/>
      <c r="G4651" s="168"/>
      <c r="H4651" s="162"/>
      <c r="I4651" s="162"/>
      <c r="J4651" s="162"/>
      <c r="K4651" s="162"/>
      <c r="L4651" s="162"/>
      <c r="M4651" s="162"/>
      <c r="N4651" s="162"/>
      <c r="O4651" s="162"/>
      <c r="P4651" s="162"/>
      <c r="Q4651" s="162"/>
      <c r="R4651" s="162"/>
      <c r="S4651" s="162"/>
      <c r="T4651" s="162"/>
      <c r="U4651" s="162"/>
      <c r="V4651" s="162"/>
      <c r="W4651" s="162"/>
      <c r="X4651" s="162"/>
      <c r="Y4651" s="162"/>
      <c r="Z4651" s="162"/>
      <c r="AA4651" s="162"/>
    </row>
    <row r="4652">
      <c r="A4652" s="160">
        <v>4651.0</v>
      </c>
      <c r="B4652" s="165" t="s">
        <v>4797</v>
      </c>
      <c r="C4652" s="160">
        <v>2.0210713E7</v>
      </c>
      <c r="D4652" s="162"/>
      <c r="E4652" s="162"/>
      <c r="F4652" s="167"/>
      <c r="G4652" s="168"/>
      <c r="H4652" s="162"/>
      <c r="I4652" s="162"/>
      <c r="J4652" s="162"/>
      <c r="K4652" s="162"/>
      <c r="L4652" s="162"/>
      <c r="M4652" s="162"/>
      <c r="N4652" s="162"/>
      <c r="O4652" s="162"/>
      <c r="P4652" s="162"/>
      <c r="Q4652" s="162"/>
      <c r="R4652" s="162"/>
      <c r="S4652" s="162"/>
      <c r="T4652" s="162"/>
      <c r="U4652" s="162"/>
      <c r="V4652" s="162"/>
      <c r="W4652" s="162"/>
      <c r="X4652" s="162"/>
      <c r="Y4652" s="162"/>
      <c r="Z4652" s="162"/>
      <c r="AA4652" s="162"/>
    </row>
    <row r="4653">
      <c r="A4653" s="160">
        <v>4652.0</v>
      </c>
      <c r="B4653" s="165" t="s">
        <v>4798</v>
      </c>
      <c r="C4653" s="160">
        <v>2.0210713E7</v>
      </c>
      <c r="D4653" s="162"/>
      <c r="E4653" s="162"/>
      <c r="F4653" s="167"/>
      <c r="G4653" s="168"/>
      <c r="H4653" s="162"/>
      <c r="I4653" s="162"/>
      <c r="J4653" s="162"/>
      <c r="K4653" s="162"/>
      <c r="L4653" s="162"/>
      <c r="M4653" s="162"/>
      <c r="N4653" s="162"/>
      <c r="O4653" s="162"/>
      <c r="P4653" s="162"/>
      <c r="Q4653" s="162"/>
      <c r="R4653" s="162"/>
      <c r="S4653" s="162"/>
      <c r="T4653" s="162"/>
      <c r="U4653" s="162"/>
      <c r="V4653" s="162"/>
      <c r="W4653" s="162"/>
      <c r="X4653" s="162"/>
      <c r="Y4653" s="162"/>
      <c r="Z4653" s="162"/>
      <c r="AA4653" s="162"/>
    </row>
    <row r="4654">
      <c r="A4654" s="160">
        <v>4653.0</v>
      </c>
      <c r="B4654" s="165" t="s">
        <v>4799</v>
      </c>
      <c r="C4654" s="160">
        <v>2.0210713E7</v>
      </c>
      <c r="D4654" s="162"/>
      <c r="E4654" s="162"/>
      <c r="F4654" s="167"/>
      <c r="G4654" s="168"/>
      <c r="H4654" s="162"/>
      <c r="I4654" s="162"/>
      <c r="J4654" s="162"/>
      <c r="K4654" s="162"/>
      <c r="L4654" s="162"/>
      <c r="M4654" s="162"/>
      <c r="N4654" s="162"/>
      <c r="O4654" s="162"/>
      <c r="P4654" s="162"/>
      <c r="Q4654" s="162"/>
      <c r="R4654" s="162"/>
      <c r="S4654" s="162"/>
      <c r="T4654" s="162"/>
      <c r="U4654" s="162"/>
      <c r="V4654" s="162"/>
      <c r="W4654" s="162"/>
      <c r="X4654" s="162"/>
      <c r="Y4654" s="162"/>
      <c r="Z4654" s="162"/>
      <c r="AA4654" s="162"/>
    </row>
    <row r="4655">
      <c r="A4655" s="160">
        <v>4654.0</v>
      </c>
      <c r="B4655" s="165" t="s">
        <v>4800</v>
      </c>
      <c r="C4655" s="160">
        <v>2.0210713E7</v>
      </c>
      <c r="D4655" s="162"/>
      <c r="E4655" s="162"/>
      <c r="F4655" s="167"/>
      <c r="G4655" s="168"/>
      <c r="H4655" s="162"/>
      <c r="I4655" s="162"/>
      <c r="J4655" s="162"/>
      <c r="K4655" s="162"/>
      <c r="L4655" s="162"/>
      <c r="M4655" s="162"/>
      <c r="N4655" s="162"/>
      <c r="O4655" s="162"/>
      <c r="P4655" s="162"/>
      <c r="Q4655" s="162"/>
      <c r="R4655" s="162"/>
      <c r="S4655" s="162"/>
      <c r="T4655" s="162"/>
      <c r="U4655" s="162"/>
      <c r="V4655" s="162"/>
      <c r="W4655" s="162"/>
      <c r="X4655" s="162"/>
      <c r="Y4655" s="162"/>
      <c r="Z4655" s="162"/>
      <c r="AA4655" s="162"/>
    </row>
    <row r="4656">
      <c r="A4656" s="160">
        <v>4655.0</v>
      </c>
      <c r="B4656" s="165" t="s">
        <v>4801</v>
      </c>
      <c r="C4656" s="160">
        <v>2.0210713E7</v>
      </c>
      <c r="D4656" s="162"/>
      <c r="E4656" s="162"/>
      <c r="F4656" s="167"/>
      <c r="G4656" s="168"/>
      <c r="H4656" s="162"/>
      <c r="I4656" s="162"/>
      <c r="J4656" s="162"/>
      <c r="K4656" s="162"/>
      <c r="L4656" s="162"/>
      <c r="M4656" s="162"/>
      <c r="N4656" s="162"/>
      <c r="O4656" s="162"/>
      <c r="P4656" s="162"/>
      <c r="Q4656" s="162"/>
      <c r="R4656" s="162"/>
      <c r="S4656" s="162"/>
      <c r="T4656" s="162"/>
      <c r="U4656" s="162"/>
      <c r="V4656" s="162"/>
      <c r="W4656" s="162"/>
      <c r="X4656" s="162"/>
      <c r="Y4656" s="162"/>
      <c r="Z4656" s="162"/>
      <c r="AA4656" s="162"/>
    </row>
    <row r="4657">
      <c r="A4657" s="160">
        <v>4656.0</v>
      </c>
      <c r="B4657" s="165" t="s">
        <v>4802</v>
      </c>
      <c r="C4657" s="160">
        <v>2.0210713E7</v>
      </c>
      <c r="D4657" s="162"/>
      <c r="E4657" s="162"/>
      <c r="F4657" s="167"/>
      <c r="G4657" s="168"/>
      <c r="H4657" s="162"/>
      <c r="I4657" s="162"/>
      <c r="J4657" s="162"/>
      <c r="K4657" s="162"/>
      <c r="L4657" s="162"/>
      <c r="M4657" s="162"/>
      <c r="N4657" s="162"/>
      <c r="O4657" s="162"/>
      <c r="P4657" s="162"/>
      <c r="Q4657" s="162"/>
      <c r="R4657" s="162"/>
      <c r="S4657" s="162"/>
      <c r="T4657" s="162"/>
      <c r="U4657" s="162"/>
      <c r="V4657" s="162"/>
      <c r="W4657" s="162"/>
      <c r="X4657" s="162"/>
      <c r="Y4657" s="162"/>
      <c r="Z4657" s="162"/>
      <c r="AA4657" s="162"/>
    </row>
    <row r="4658">
      <c r="A4658" s="160">
        <v>4657.0</v>
      </c>
      <c r="B4658" s="165" t="s">
        <v>4803</v>
      </c>
      <c r="C4658" s="160">
        <v>2.0210714E7</v>
      </c>
      <c r="D4658" s="162"/>
      <c r="E4658" s="162"/>
      <c r="F4658" s="167"/>
      <c r="G4658" s="168"/>
      <c r="H4658" s="162"/>
      <c r="I4658" s="162"/>
      <c r="J4658" s="162"/>
      <c r="K4658" s="162"/>
      <c r="L4658" s="162"/>
      <c r="M4658" s="162"/>
      <c r="N4658" s="162"/>
      <c r="O4658" s="162"/>
      <c r="P4658" s="162"/>
      <c r="Q4658" s="162"/>
      <c r="R4658" s="162"/>
      <c r="S4658" s="162"/>
      <c r="T4658" s="162"/>
      <c r="U4658" s="162"/>
      <c r="V4658" s="162"/>
      <c r="W4658" s="162"/>
      <c r="X4658" s="162"/>
      <c r="Y4658" s="162"/>
      <c r="Z4658" s="162"/>
      <c r="AA4658" s="162"/>
    </row>
    <row r="4659">
      <c r="A4659" s="160">
        <v>4658.0</v>
      </c>
      <c r="B4659" s="165" t="s">
        <v>4804</v>
      </c>
      <c r="C4659" s="160">
        <v>2.0210714E7</v>
      </c>
      <c r="D4659" s="162"/>
      <c r="E4659" s="162"/>
      <c r="F4659" s="167"/>
      <c r="G4659" s="168"/>
      <c r="H4659" s="162"/>
      <c r="I4659" s="162"/>
      <c r="J4659" s="162"/>
      <c r="K4659" s="162"/>
      <c r="L4659" s="162"/>
      <c r="M4659" s="162"/>
      <c r="N4659" s="162"/>
      <c r="O4659" s="162"/>
      <c r="P4659" s="162"/>
      <c r="Q4659" s="162"/>
      <c r="R4659" s="162"/>
      <c r="S4659" s="162"/>
      <c r="T4659" s="162"/>
      <c r="U4659" s="162"/>
      <c r="V4659" s="162"/>
      <c r="W4659" s="162"/>
      <c r="X4659" s="162"/>
      <c r="Y4659" s="162"/>
      <c r="Z4659" s="162"/>
      <c r="AA4659" s="162"/>
    </row>
    <row r="4660">
      <c r="A4660" s="160">
        <v>4659.0</v>
      </c>
      <c r="B4660" s="165" t="s">
        <v>4805</v>
      </c>
      <c r="C4660" s="160">
        <v>2.0210714E7</v>
      </c>
      <c r="D4660" s="162"/>
      <c r="E4660" s="162"/>
      <c r="F4660" s="167"/>
      <c r="G4660" s="168"/>
      <c r="H4660" s="162"/>
      <c r="I4660" s="162"/>
      <c r="J4660" s="162"/>
      <c r="K4660" s="162"/>
      <c r="L4660" s="162"/>
      <c r="M4660" s="162"/>
      <c r="N4660" s="162"/>
      <c r="O4660" s="162"/>
      <c r="P4660" s="162"/>
      <c r="Q4660" s="162"/>
      <c r="R4660" s="162"/>
      <c r="S4660" s="162"/>
      <c r="T4660" s="162"/>
      <c r="U4660" s="162"/>
      <c r="V4660" s="162"/>
      <c r="W4660" s="162"/>
      <c r="X4660" s="162"/>
      <c r="Y4660" s="162"/>
      <c r="Z4660" s="162"/>
      <c r="AA4660" s="162"/>
    </row>
    <row r="4661">
      <c r="A4661" s="160">
        <v>4660.0</v>
      </c>
      <c r="B4661" s="165" t="s">
        <v>4806</v>
      </c>
      <c r="C4661" s="160">
        <v>2.0210714E7</v>
      </c>
      <c r="D4661" s="162"/>
      <c r="E4661" s="162"/>
      <c r="F4661" s="167"/>
      <c r="G4661" s="168"/>
      <c r="H4661" s="162"/>
      <c r="I4661" s="162"/>
      <c r="J4661" s="162"/>
      <c r="K4661" s="162"/>
      <c r="L4661" s="162"/>
      <c r="M4661" s="162"/>
      <c r="N4661" s="162"/>
      <c r="O4661" s="162"/>
      <c r="P4661" s="162"/>
      <c r="Q4661" s="162"/>
      <c r="R4661" s="162"/>
      <c r="S4661" s="162"/>
      <c r="T4661" s="162"/>
      <c r="U4661" s="162"/>
      <c r="V4661" s="162"/>
      <c r="W4661" s="162"/>
      <c r="X4661" s="162"/>
      <c r="Y4661" s="162"/>
      <c r="Z4661" s="162"/>
      <c r="AA4661" s="162"/>
    </row>
    <row r="4662">
      <c r="A4662" s="160">
        <v>4661.0</v>
      </c>
      <c r="B4662" s="165" t="s">
        <v>4807</v>
      </c>
      <c r="C4662" s="160">
        <v>2.0210714E7</v>
      </c>
      <c r="D4662" s="162"/>
      <c r="E4662" s="162"/>
      <c r="F4662" s="167"/>
      <c r="G4662" s="168"/>
      <c r="H4662" s="162"/>
      <c r="I4662" s="162"/>
      <c r="J4662" s="162"/>
      <c r="K4662" s="162"/>
      <c r="L4662" s="162"/>
      <c r="M4662" s="162"/>
      <c r="N4662" s="162"/>
      <c r="O4662" s="162"/>
      <c r="P4662" s="162"/>
      <c r="Q4662" s="162"/>
      <c r="R4662" s="162"/>
      <c r="S4662" s="162"/>
      <c r="T4662" s="162"/>
      <c r="U4662" s="162"/>
      <c r="V4662" s="162"/>
      <c r="W4662" s="162"/>
      <c r="X4662" s="162"/>
      <c r="Y4662" s="162"/>
      <c r="Z4662" s="162"/>
      <c r="AA4662" s="162"/>
    </row>
    <row r="4663">
      <c r="A4663" s="160">
        <v>4662.0</v>
      </c>
      <c r="B4663" s="165" t="s">
        <v>4808</v>
      </c>
      <c r="C4663" s="160">
        <v>2.0210714E7</v>
      </c>
      <c r="D4663" s="162"/>
      <c r="E4663" s="162"/>
      <c r="F4663" s="167"/>
      <c r="G4663" s="168"/>
      <c r="H4663" s="162"/>
      <c r="I4663" s="162"/>
      <c r="J4663" s="162"/>
      <c r="K4663" s="162"/>
      <c r="L4663" s="162"/>
      <c r="M4663" s="162"/>
      <c r="N4663" s="162"/>
      <c r="O4663" s="162"/>
      <c r="P4663" s="162"/>
      <c r="Q4663" s="162"/>
      <c r="R4663" s="162"/>
      <c r="S4663" s="162"/>
      <c r="T4663" s="162"/>
      <c r="U4663" s="162"/>
      <c r="V4663" s="162"/>
      <c r="W4663" s="162"/>
      <c r="X4663" s="162"/>
      <c r="Y4663" s="162"/>
      <c r="Z4663" s="162"/>
      <c r="AA4663" s="162"/>
    </row>
    <row r="4664">
      <c r="A4664" s="160">
        <v>4663.0</v>
      </c>
      <c r="B4664" s="165" t="s">
        <v>4809</v>
      </c>
      <c r="C4664" s="160">
        <v>2.0210714E7</v>
      </c>
      <c r="D4664" s="162"/>
      <c r="E4664" s="162"/>
      <c r="F4664" s="167"/>
      <c r="G4664" s="168"/>
      <c r="H4664" s="162"/>
      <c r="I4664" s="162"/>
      <c r="J4664" s="162"/>
      <c r="K4664" s="162"/>
      <c r="L4664" s="162"/>
      <c r="M4664" s="162"/>
      <c r="N4664" s="162"/>
      <c r="O4664" s="162"/>
      <c r="P4664" s="162"/>
      <c r="Q4664" s="162"/>
      <c r="R4664" s="162"/>
      <c r="S4664" s="162"/>
      <c r="T4664" s="162"/>
      <c r="U4664" s="162"/>
      <c r="V4664" s="162"/>
      <c r="W4664" s="162"/>
      <c r="X4664" s="162"/>
      <c r="Y4664" s="162"/>
      <c r="Z4664" s="162"/>
      <c r="AA4664" s="162"/>
    </row>
    <row r="4665">
      <c r="A4665" s="160">
        <v>4664.0</v>
      </c>
      <c r="B4665" s="165" t="s">
        <v>4810</v>
      </c>
      <c r="C4665" s="160">
        <v>2.0210714E7</v>
      </c>
      <c r="D4665" s="162"/>
      <c r="E4665" s="162"/>
      <c r="F4665" s="167"/>
      <c r="G4665" s="168"/>
      <c r="H4665" s="162"/>
      <c r="I4665" s="162"/>
      <c r="J4665" s="162"/>
      <c r="K4665" s="162"/>
      <c r="L4665" s="162"/>
      <c r="M4665" s="162"/>
      <c r="N4665" s="162"/>
      <c r="O4665" s="162"/>
      <c r="P4665" s="162"/>
      <c r="Q4665" s="162"/>
      <c r="R4665" s="162"/>
      <c r="S4665" s="162"/>
      <c r="T4665" s="162"/>
      <c r="U4665" s="162"/>
      <c r="V4665" s="162"/>
      <c r="W4665" s="162"/>
      <c r="X4665" s="162"/>
      <c r="Y4665" s="162"/>
      <c r="Z4665" s="162"/>
      <c r="AA4665" s="162"/>
    </row>
    <row r="4666">
      <c r="A4666" s="160">
        <v>4665.0</v>
      </c>
      <c r="B4666" s="165" t="s">
        <v>4811</v>
      </c>
      <c r="C4666" s="160">
        <v>2.0210714E7</v>
      </c>
      <c r="D4666" s="162"/>
      <c r="E4666" s="162"/>
      <c r="F4666" s="167"/>
      <c r="G4666" s="168"/>
      <c r="H4666" s="162"/>
      <c r="I4666" s="162"/>
      <c r="J4666" s="162"/>
      <c r="K4666" s="162"/>
      <c r="L4666" s="162"/>
      <c r="M4666" s="162"/>
      <c r="N4666" s="162"/>
      <c r="O4666" s="162"/>
      <c r="P4666" s="162"/>
      <c r="Q4666" s="162"/>
      <c r="R4666" s="162"/>
      <c r="S4666" s="162"/>
      <c r="T4666" s="162"/>
      <c r="U4666" s="162"/>
      <c r="V4666" s="162"/>
      <c r="W4666" s="162"/>
      <c r="X4666" s="162"/>
      <c r="Y4666" s="162"/>
      <c r="Z4666" s="162"/>
      <c r="AA4666" s="162"/>
    </row>
    <row r="4667">
      <c r="A4667" s="160">
        <v>4666.0</v>
      </c>
      <c r="B4667" s="165" t="s">
        <v>4812</v>
      </c>
      <c r="C4667" s="160">
        <v>2.0210714E7</v>
      </c>
      <c r="D4667" s="162"/>
      <c r="E4667" s="162"/>
      <c r="F4667" s="167"/>
      <c r="G4667" s="168"/>
      <c r="H4667" s="162"/>
      <c r="I4667" s="162"/>
      <c r="J4667" s="162"/>
      <c r="K4667" s="162"/>
      <c r="L4667" s="162"/>
      <c r="M4667" s="162"/>
      <c r="N4667" s="162"/>
      <c r="O4667" s="162"/>
      <c r="P4667" s="162"/>
      <c r="Q4667" s="162"/>
      <c r="R4667" s="162"/>
      <c r="S4667" s="162"/>
      <c r="T4667" s="162"/>
      <c r="U4667" s="162"/>
      <c r="V4667" s="162"/>
      <c r="W4667" s="162"/>
      <c r="X4667" s="162"/>
      <c r="Y4667" s="162"/>
      <c r="Z4667" s="162"/>
      <c r="AA4667" s="162"/>
    </row>
    <row r="4668">
      <c r="A4668" s="160">
        <v>4667.0</v>
      </c>
      <c r="B4668" s="165" t="s">
        <v>4813</v>
      </c>
      <c r="C4668" s="160">
        <v>2.0210714E7</v>
      </c>
      <c r="D4668" s="162"/>
      <c r="E4668" s="162"/>
      <c r="F4668" s="167"/>
      <c r="G4668" s="168"/>
      <c r="H4668" s="162"/>
      <c r="I4668" s="162"/>
      <c r="J4668" s="162"/>
      <c r="K4668" s="162"/>
      <c r="L4668" s="162"/>
      <c r="M4668" s="162"/>
      <c r="N4668" s="162"/>
      <c r="O4668" s="162"/>
      <c r="P4668" s="162"/>
      <c r="Q4668" s="162"/>
      <c r="R4668" s="162"/>
      <c r="S4668" s="162"/>
      <c r="T4668" s="162"/>
      <c r="U4668" s="162"/>
      <c r="V4668" s="162"/>
      <c r="W4668" s="162"/>
      <c r="X4668" s="162"/>
      <c r="Y4668" s="162"/>
      <c r="Z4668" s="162"/>
      <c r="AA4668" s="162"/>
    </row>
    <row r="4669">
      <c r="A4669" s="160">
        <v>4668.0</v>
      </c>
      <c r="B4669" s="165" t="s">
        <v>4814</v>
      </c>
      <c r="C4669" s="160">
        <v>2.0210714E7</v>
      </c>
      <c r="D4669" s="162"/>
      <c r="E4669" s="162"/>
      <c r="F4669" s="167"/>
      <c r="G4669" s="168"/>
      <c r="H4669" s="162"/>
      <c r="I4669" s="162"/>
      <c r="J4669" s="162"/>
      <c r="K4669" s="162"/>
      <c r="L4669" s="162"/>
      <c r="M4669" s="162"/>
      <c r="N4669" s="162"/>
      <c r="O4669" s="162"/>
      <c r="P4669" s="162"/>
      <c r="Q4669" s="162"/>
      <c r="R4669" s="162"/>
      <c r="S4669" s="162"/>
      <c r="T4669" s="162"/>
      <c r="U4669" s="162"/>
      <c r="V4669" s="162"/>
      <c r="W4669" s="162"/>
      <c r="X4669" s="162"/>
      <c r="Y4669" s="162"/>
      <c r="Z4669" s="162"/>
      <c r="AA4669" s="162"/>
    </row>
    <row r="4670">
      <c r="A4670" s="160">
        <v>4669.0</v>
      </c>
      <c r="B4670" s="165" t="s">
        <v>4815</v>
      </c>
      <c r="C4670" s="160">
        <v>2.0210714E7</v>
      </c>
      <c r="D4670" s="162"/>
      <c r="E4670" s="162"/>
      <c r="F4670" s="167"/>
      <c r="G4670" s="168"/>
      <c r="H4670" s="162"/>
      <c r="I4670" s="162"/>
      <c r="J4670" s="162"/>
      <c r="K4670" s="162"/>
      <c r="L4670" s="162"/>
      <c r="M4670" s="162"/>
      <c r="N4670" s="162"/>
      <c r="O4670" s="162"/>
      <c r="P4670" s="162"/>
      <c r="Q4670" s="162"/>
      <c r="R4670" s="162"/>
      <c r="S4670" s="162"/>
      <c r="T4670" s="162"/>
      <c r="U4670" s="162"/>
      <c r="V4670" s="162"/>
      <c r="W4670" s="162"/>
      <c r="X4670" s="162"/>
      <c r="Y4670" s="162"/>
      <c r="Z4670" s="162"/>
      <c r="AA4670" s="162"/>
    </row>
    <row r="4671">
      <c r="A4671" s="160">
        <v>4670.0</v>
      </c>
      <c r="B4671" s="165" t="s">
        <v>4816</v>
      </c>
      <c r="C4671" s="160">
        <v>2.0210714E7</v>
      </c>
      <c r="D4671" s="162"/>
      <c r="E4671" s="162"/>
      <c r="F4671" s="167"/>
      <c r="G4671" s="168"/>
      <c r="H4671" s="162"/>
      <c r="I4671" s="162"/>
      <c r="J4671" s="162"/>
      <c r="K4671" s="162"/>
      <c r="L4671" s="162"/>
      <c r="M4671" s="162"/>
      <c r="N4671" s="162"/>
      <c r="O4671" s="162"/>
      <c r="P4671" s="162"/>
      <c r="Q4671" s="162"/>
      <c r="R4671" s="162"/>
      <c r="S4671" s="162"/>
      <c r="T4671" s="162"/>
      <c r="U4671" s="162"/>
      <c r="V4671" s="162"/>
      <c r="W4671" s="162"/>
      <c r="X4671" s="162"/>
      <c r="Y4671" s="162"/>
      <c r="Z4671" s="162"/>
      <c r="AA4671" s="162"/>
    </row>
    <row r="4672">
      <c r="A4672" s="160">
        <v>4671.0</v>
      </c>
      <c r="B4672" s="165" t="s">
        <v>4817</v>
      </c>
      <c r="C4672" s="160">
        <v>2.0210714E7</v>
      </c>
      <c r="D4672" s="162"/>
      <c r="E4672" s="162"/>
      <c r="F4672" s="167"/>
      <c r="G4672" s="168"/>
      <c r="H4672" s="162"/>
      <c r="I4672" s="162"/>
      <c r="J4672" s="162"/>
      <c r="K4672" s="162"/>
      <c r="L4672" s="162"/>
      <c r="M4672" s="162"/>
      <c r="N4672" s="162"/>
      <c r="O4672" s="162"/>
      <c r="P4672" s="162"/>
      <c r="Q4672" s="162"/>
      <c r="R4672" s="162"/>
      <c r="S4672" s="162"/>
      <c r="T4672" s="162"/>
      <c r="U4672" s="162"/>
      <c r="V4672" s="162"/>
      <c r="W4672" s="162"/>
      <c r="X4672" s="162"/>
      <c r="Y4672" s="162"/>
      <c r="Z4672" s="162"/>
      <c r="AA4672" s="162"/>
    </row>
    <row r="4673">
      <c r="A4673" s="160">
        <v>4672.0</v>
      </c>
      <c r="B4673" s="165" t="s">
        <v>4818</v>
      </c>
      <c r="C4673" s="160">
        <v>2.0210714E7</v>
      </c>
      <c r="D4673" s="162"/>
      <c r="E4673" s="162"/>
      <c r="F4673" s="167"/>
      <c r="G4673" s="168"/>
      <c r="H4673" s="162"/>
      <c r="I4673" s="162"/>
      <c r="J4673" s="162"/>
      <c r="K4673" s="162"/>
      <c r="L4673" s="162"/>
      <c r="M4673" s="162"/>
      <c r="N4673" s="162"/>
      <c r="O4673" s="162"/>
      <c r="P4673" s="162"/>
      <c r="Q4673" s="162"/>
      <c r="R4673" s="162"/>
      <c r="S4673" s="162"/>
      <c r="T4673" s="162"/>
      <c r="U4673" s="162"/>
      <c r="V4673" s="162"/>
      <c r="W4673" s="162"/>
      <c r="X4673" s="162"/>
      <c r="Y4673" s="162"/>
      <c r="Z4673" s="162"/>
      <c r="AA4673" s="162"/>
    </row>
    <row r="4674">
      <c r="A4674" s="160">
        <v>4673.0</v>
      </c>
      <c r="B4674" s="165" t="s">
        <v>4819</v>
      </c>
      <c r="C4674" s="160">
        <v>2.0210714E7</v>
      </c>
      <c r="D4674" s="162"/>
      <c r="E4674" s="162"/>
      <c r="F4674" s="167"/>
      <c r="G4674" s="168"/>
      <c r="H4674" s="162"/>
      <c r="I4674" s="162"/>
      <c r="J4674" s="162"/>
      <c r="K4674" s="162"/>
      <c r="L4674" s="162"/>
      <c r="M4674" s="162"/>
      <c r="N4674" s="162"/>
      <c r="O4674" s="162"/>
      <c r="P4674" s="162"/>
      <c r="Q4674" s="162"/>
      <c r="R4674" s="162"/>
      <c r="S4674" s="162"/>
      <c r="T4674" s="162"/>
      <c r="U4674" s="162"/>
      <c r="V4674" s="162"/>
      <c r="W4674" s="162"/>
      <c r="X4674" s="162"/>
      <c r="Y4674" s="162"/>
      <c r="Z4674" s="162"/>
      <c r="AA4674" s="162"/>
    </row>
    <row r="4675">
      <c r="A4675" s="160">
        <v>4674.0</v>
      </c>
      <c r="B4675" s="165" t="s">
        <v>4820</v>
      </c>
      <c r="C4675" s="160">
        <v>2.0210714E7</v>
      </c>
      <c r="D4675" s="162"/>
      <c r="E4675" s="162"/>
      <c r="F4675" s="167"/>
      <c r="G4675" s="168"/>
      <c r="H4675" s="162"/>
      <c r="I4675" s="162"/>
      <c r="J4675" s="162"/>
      <c r="K4675" s="162"/>
      <c r="L4675" s="162"/>
      <c r="M4675" s="162"/>
      <c r="N4675" s="162"/>
      <c r="O4675" s="162"/>
      <c r="P4675" s="162"/>
      <c r="Q4675" s="162"/>
      <c r="R4675" s="162"/>
      <c r="S4675" s="162"/>
      <c r="T4675" s="162"/>
      <c r="U4675" s="162"/>
      <c r="V4675" s="162"/>
      <c r="W4675" s="162"/>
      <c r="X4675" s="162"/>
      <c r="Y4675" s="162"/>
      <c r="Z4675" s="162"/>
      <c r="AA4675" s="162"/>
    </row>
    <row r="4676">
      <c r="A4676" s="160">
        <v>4675.0</v>
      </c>
      <c r="B4676" s="165" t="s">
        <v>4821</v>
      </c>
      <c r="C4676" s="160">
        <v>2.0210714E7</v>
      </c>
      <c r="D4676" s="162"/>
      <c r="E4676" s="162"/>
      <c r="F4676" s="167"/>
      <c r="G4676" s="168"/>
      <c r="H4676" s="162"/>
      <c r="I4676" s="162"/>
      <c r="J4676" s="162"/>
      <c r="K4676" s="162"/>
      <c r="L4676" s="162"/>
      <c r="M4676" s="162"/>
      <c r="N4676" s="162"/>
      <c r="O4676" s="162"/>
      <c r="P4676" s="162"/>
      <c r="Q4676" s="162"/>
      <c r="R4676" s="162"/>
      <c r="S4676" s="162"/>
      <c r="T4676" s="162"/>
      <c r="U4676" s="162"/>
      <c r="V4676" s="162"/>
      <c r="W4676" s="162"/>
      <c r="X4676" s="162"/>
      <c r="Y4676" s="162"/>
      <c r="Z4676" s="162"/>
      <c r="AA4676" s="162"/>
    </row>
    <row r="4677">
      <c r="A4677" s="160">
        <v>4676.0</v>
      </c>
      <c r="B4677" s="165" t="s">
        <v>4822</v>
      </c>
      <c r="C4677" s="160">
        <v>2.0210714E7</v>
      </c>
      <c r="D4677" s="162"/>
      <c r="E4677" s="162"/>
      <c r="F4677" s="167"/>
      <c r="G4677" s="168"/>
      <c r="H4677" s="162"/>
      <c r="I4677" s="162"/>
      <c r="J4677" s="162"/>
      <c r="K4677" s="162"/>
      <c r="L4677" s="162"/>
      <c r="M4677" s="162"/>
      <c r="N4677" s="162"/>
      <c r="O4677" s="162"/>
      <c r="P4677" s="162"/>
      <c r="Q4677" s="162"/>
      <c r="R4677" s="162"/>
      <c r="S4677" s="162"/>
      <c r="T4677" s="162"/>
      <c r="U4677" s="162"/>
      <c r="V4677" s="162"/>
      <c r="W4677" s="162"/>
      <c r="X4677" s="162"/>
      <c r="Y4677" s="162"/>
      <c r="Z4677" s="162"/>
      <c r="AA4677" s="162"/>
    </row>
    <row r="4678">
      <c r="A4678" s="160">
        <v>4677.0</v>
      </c>
      <c r="B4678" s="165" t="s">
        <v>4823</v>
      </c>
      <c r="C4678" s="160">
        <v>2.0210714E7</v>
      </c>
      <c r="D4678" s="162"/>
      <c r="E4678" s="162"/>
      <c r="F4678" s="167"/>
      <c r="G4678" s="168"/>
      <c r="H4678" s="162"/>
      <c r="I4678" s="162"/>
      <c r="J4678" s="162"/>
      <c r="K4678" s="162"/>
      <c r="L4678" s="162"/>
      <c r="M4678" s="162"/>
      <c r="N4678" s="162"/>
      <c r="O4678" s="162"/>
      <c r="P4678" s="162"/>
      <c r="Q4678" s="162"/>
      <c r="R4678" s="162"/>
      <c r="S4678" s="162"/>
      <c r="T4678" s="162"/>
      <c r="U4678" s="162"/>
      <c r="V4678" s="162"/>
      <c r="W4678" s="162"/>
      <c r="X4678" s="162"/>
      <c r="Y4678" s="162"/>
      <c r="Z4678" s="162"/>
      <c r="AA4678" s="162"/>
    </row>
    <row r="4679">
      <c r="A4679" s="160">
        <v>4678.0</v>
      </c>
      <c r="B4679" s="165" t="s">
        <v>4824</v>
      </c>
      <c r="C4679" s="160">
        <v>2.0210714E7</v>
      </c>
      <c r="D4679" s="162"/>
      <c r="E4679" s="162"/>
      <c r="F4679" s="167"/>
      <c r="G4679" s="168"/>
      <c r="H4679" s="162"/>
      <c r="I4679" s="162"/>
      <c r="J4679" s="162"/>
      <c r="K4679" s="162"/>
      <c r="L4679" s="162"/>
      <c r="M4679" s="162"/>
      <c r="N4679" s="162"/>
      <c r="O4679" s="162"/>
      <c r="P4679" s="162"/>
      <c r="Q4679" s="162"/>
      <c r="R4679" s="162"/>
      <c r="S4679" s="162"/>
      <c r="T4679" s="162"/>
      <c r="U4679" s="162"/>
      <c r="V4679" s="162"/>
      <c r="W4679" s="162"/>
      <c r="X4679" s="162"/>
      <c r="Y4679" s="162"/>
      <c r="Z4679" s="162"/>
      <c r="AA4679" s="162"/>
    </row>
    <row r="4680">
      <c r="A4680" s="160">
        <v>4679.0</v>
      </c>
      <c r="B4680" s="165" t="s">
        <v>4825</v>
      </c>
      <c r="C4680" s="160">
        <v>2.0210714E7</v>
      </c>
      <c r="D4680" s="162"/>
      <c r="E4680" s="162"/>
      <c r="F4680" s="167"/>
      <c r="G4680" s="168"/>
      <c r="H4680" s="162"/>
      <c r="I4680" s="162"/>
      <c r="J4680" s="162"/>
      <c r="K4680" s="162"/>
      <c r="L4680" s="162"/>
      <c r="M4680" s="162"/>
      <c r="N4680" s="162"/>
      <c r="O4680" s="162"/>
      <c r="P4680" s="162"/>
      <c r="Q4680" s="162"/>
      <c r="R4680" s="162"/>
      <c r="S4680" s="162"/>
      <c r="T4680" s="162"/>
      <c r="U4680" s="162"/>
      <c r="V4680" s="162"/>
      <c r="W4680" s="162"/>
      <c r="X4680" s="162"/>
      <c r="Y4680" s="162"/>
      <c r="Z4680" s="162"/>
      <c r="AA4680" s="162"/>
    </row>
    <row r="4681">
      <c r="A4681" s="160">
        <v>4680.0</v>
      </c>
      <c r="B4681" s="165" t="s">
        <v>4826</v>
      </c>
      <c r="C4681" s="160">
        <v>2.0210714E7</v>
      </c>
      <c r="D4681" s="162"/>
      <c r="E4681" s="162"/>
      <c r="F4681" s="167"/>
      <c r="G4681" s="168"/>
      <c r="H4681" s="162"/>
      <c r="I4681" s="162"/>
      <c r="J4681" s="162"/>
      <c r="K4681" s="162"/>
      <c r="L4681" s="162"/>
      <c r="M4681" s="162"/>
      <c r="N4681" s="162"/>
      <c r="O4681" s="162"/>
      <c r="P4681" s="162"/>
      <c r="Q4681" s="162"/>
      <c r="R4681" s="162"/>
      <c r="S4681" s="162"/>
      <c r="T4681" s="162"/>
      <c r="U4681" s="162"/>
      <c r="V4681" s="162"/>
      <c r="W4681" s="162"/>
      <c r="X4681" s="162"/>
      <c r="Y4681" s="162"/>
      <c r="Z4681" s="162"/>
      <c r="AA4681" s="162"/>
    </row>
    <row r="4682">
      <c r="A4682" s="160">
        <v>4681.0</v>
      </c>
      <c r="B4682" s="165" t="s">
        <v>4827</v>
      </c>
      <c r="C4682" s="160">
        <v>2.0210715E7</v>
      </c>
      <c r="D4682" s="162"/>
      <c r="E4682" s="162"/>
      <c r="F4682" s="167"/>
      <c r="G4682" s="168"/>
      <c r="H4682" s="162"/>
      <c r="I4682" s="162"/>
      <c r="J4682" s="162"/>
      <c r="K4682" s="162"/>
      <c r="L4682" s="162"/>
      <c r="M4682" s="162"/>
      <c r="N4682" s="162"/>
      <c r="O4682" s="162"/>
      <c r="P4682" s="162"/>
      <c r="Q4682" s="162"/>
      <c r="R4682" s="162"/>
      <c r="S4682" s="162"/>
      <c r="T4682" s="162"/>
      <c r="U4682" s="162"/>
      <c r="V4682" s="162"/>
      <c r="W4682" s="162"/>
      <c r="X4682" s="162"/>
      <c r="Y4682" s="162"/>
      <c r="Z4682" s="162"/>
      <c r="AA4682" s="162"/>
    </row>
    <row r="4683">
      <c r="A4683" s="160">
        <v>4682.0</v>
      </c>
      <c r="B4683" s="165" t="s">
        <v>4828</v>
      </c>
      <c r="C4683" s="160">
        <v>2.0210715E7</v>
      </c>
      <c r="D4683" s="162"/>
      <c r="E4683" s="162"/>
      <c r="F4683" s="167"/>
      <c r="G4683" s="168"/>
      <c r="H4683" s="162"/>
      <c r="I4683" s="162"/>
      <c r="J4683" s="162"/>
      <c r="K4683" s="162"/>
      <c r="L4683" s="162"/>
      <c r="M4683" s="162"/>
      <c r="N4683" s="162"/>
      <c r="O4683" s="162"/>
      <c r="P4683" s="162"/>
      <c r="Q4683" s="162"/>
      <c r="R4683" s="162"/>
      <c r="S4683" s="162"/>
      <c r="T4683" s="162"/>
      <c r="U4683" s="162"/>
      <c r="V4683" s="162"/>
      <c r="W4683" s="162"/>
      <c r="X4683" s="162"/>
      <c r="Y4683" s="162"/>
      <c r="Z4683" s="162"/>
      <c r="AA4683" s="162"/>
    </row>
    <row r="4684">
      <c r="A4684" s="160">
        <v>4683.0</v>
      </c>
      <c r="B4684" s="165" t="s">
        <v>4829</v>
      </c>
      <c r="C4684" s="160">
        <v>2.0210715E7</v>
      </c>
      <c r="D4684" s="162"/>
      <c r="E4684" s="162"/>
      <c r="F4684" s="167"/>
      <c r="G4684" s="168"/>
      <c r="H4684" s="162"/>
      <c r="I4684" s="162"/>
      <c r="J4684" s="162"/>
      <c r="K4684" s="162"/>
      <c r="L4684" s="162"/>
      <c r="M4684" s="162"/>
      <c r="N4684" s="162"/>
      <c r="O4684" s="162"/>
      <c r="P4684" s="162"/>
      <c r="Q4684" s="162"/>
      <c r="R4684" s="162"/>
      <c r="S4684" s="162"/>
      <c r="T4684" s="162"/>
      <c r="U4684" s="162"/>
      <c r="V4684" s="162"/>
      <c r="W4684" s="162"/>
      <c r="X4684" s="162"/>
      <c r="Y4684" s="162"/>
      <c r="Z4684" s="162"/>
      <c r="AA4684" s="162"/>
    </row>
    <row r="4685">
      <c r="A4685" s="160">
        <v>4684.0</v>
      </c>
      <c r="B4685" s="165" t="s">
        <v>4830</v>
      </c>
      <c r="C4685" s="160">
        <v>2.0210715E7</v>
      </c>
      <c r="D4685" s="162"/>
      <c r="E4685" s="162"/>
      <c r="F4685" s="167"/>
      <c r="G4685" s="168"/>
      <c r="H4685" s="162"/>
      <c r="I4685" s="162"/>
      <c r="J4685" s="162"/>
      <c r="K4685" s="162"/>
      <c r="L4685" s="162"/>
      <c r="M4685" s="162"/>
      <c r="N4685" s="162"/>
      <c r="O4685" s="162"/>
      <c r="P4685" s="162"/>
      <c r="Q4685" s="162"/>
      <c r="R4685" s="162"/>
      <c r="S4685" s="162"/>
      <c r="T4685" s="162"/>
      <c r="U4685" s="162"/>
      <c r="V4685" s="162"/>
      <c r="W4685" s="162"/>
      <c r="X4685" s="162"/>
      <c r="Y4685" s="162"/>
      <c r="Z4685" s="162"/>
      <c r="AA4685" s="162"/>
    </row>
    <row r="4686">
      <c r="A4686" s="160">
        <v>4685.0</v>
      </c>
      <c r="B4686" s="165" t="s">
        <v>4831</v>
      </c>
      <c r="C4686" s="160">
        <v>2.0210715E7</v>
      </c>
      <c r="D4686" s="162"/>
      <c r="E4686" s="162"/>
      <c r="F4686" s="167"/>
      <c r="G4686" s="168"/>
      <c r="H4686" s="162"/>
      <c r="I4686" s="162"/>
      <c r="J4686" s="162"/>
      <c r="K4686" s="162"/>
      <c r="L4686" s="162"/>
      <c r="M4686" s="162"/>
      <c r="N4686" s="162"/>
      <c r="O4686" s="162"/>
      <c r="P4686" s="162"/>
      <c r="Q4686" s="162"/>
      <c r="R4686" s="162"/>
      <c r="S4686" s="162"/>
      <c r="T4686" s="162"/>
      <c r="U4686" s="162"/>
      <c r="V4686" s="162"/>
      <c r="W4686" s="162"/>
      <c r="X4686" s="162"/>
      <c r="Y4686" s="162"/>
      <c r="Z4686" s="162"/>
      <c r="AA4686" s="162"/>
    </row>
    <row r="4687">
      <c r="A4687" s="160">
        <v>4686.0</v>
      </c>
      <c r="B4687" s="165" t="s">
        <v>4832</v>
      </c>
      <c r="C4687" s="160">
        <v>2.0210715E7</v>
      </c>
      <c r="D4687" s="162"/>
      <c r="E4687" s="162"/>
      <c r="F4687" s="167"/>
      <c r="G4687" s="168"/>
      <c r="H4687" s="162"/>
      <c r="I4687" s="162"/>
      <c r="J4687" s="162"/>
      <c r="K4687" s="162"/>
      <c r="L4687" s="162"/>
      <c r="M4687" s="162"/>
      <c r="N4687" s="162"/>
      <c r="O4687" s="162"/>
      <c r="P4687" s="162"/>
      <c r="Q4687" s="162"/>
      <c r="R4687" s="162"/>
      <c r="S4687" s="162"/>
      <c r="T4687" s="162"/>
      <c r="U4687" s="162"/>
      <c r="V4687" s="162"/>
      <c r="W4687" s="162"/>
      <c r="X4687" s="162"/>
      <c r="Y4687" s="162"/>
      <c r="Z4687" s="162"/>
      <c r="AA4687" s="162"/>
    </row>
    <row r="4688">
      <c r="A4688" s="160">
        <v>4687.0</v>
      </c>
      <c r="B4688" s="165" t="s">
        <v>4833</v>
      </c>
      <c r="C4688" s="160">
        <v>2.0210715E7</v>
      </c>
      <c r="D4688" s="162"/>
      <c r="E4688" s="162"/>
      <c r="F4688" s="167"/>
      <c r="G4688" s="168"/>
      <c r="H4688" s="162"/>
      <c r="I4688" s="162"/>
      <c r="J4688" s="162"/>
      <c r="K4688" s="162"/>
      <c r="L4688" s="162"/>
      <c r="M4688" s="162"/>
      <c r="N4688" s="162"/>
      <c r="O4688" s="162"/>
      <c r="P4688" s="162"/>
      <c r="Q4688" s="162"/>
      <c r="R4688" s="162"/>
      <c r="S4688" s="162"/>
      <c r="T4688" s="162"/>
      <c r="U4688" s="162"/>
      <c r="V4688" s="162"/>
      <c r="W4688" s="162"/>
      <c r="X4688" s="162"/>
      <c r="Y4688" s="162"/>
      <c r="Z4688" s="162"/>
      <c r="AA4688" s="162"/>
    </row>
    <row r="4689">
      <c r="A4689" s="160">
        <v>4688.0</v>
      </c>
      <c r="B4689" s="165" t="s">
        <v>4834</v>
      </c>
      <c r="C4689" s="160">
        <v>2.0210715E7</v>
      </c>
      <c r="D4689" s="162"/>
      <c r="E4689" s="162"/>
      <c r="F4689" s="167"/>
      <c r="G4689" s="168"/>
      <c r="H4689" s="162"/>
      <c r="I4689" s="162"/>
      <c r="J4689" s="162"/>
      <c r="K4689" s="162"/>
      <c r="L4689" s="162"/>
      <c r="M4689" s="162"/>
      <c r="N4689" s="162"/>
      <c r="O4689" s="162"/>
      <c r="P4689" s="162"/>
      <c r="Q4689" s="162"/>
      <c r="R4689" s="162"/>
      <c r="S4689" s="162"/>
      <c r="T4689" s="162"/>
      <c r="U4689" s="162"/>
      <c r="V4689" s="162"/>
      <c r="W4689" s="162"/>
      <c r="X4689" s="162"/>
      <c r="Y4689" s="162"/>
      <c r="Z4689" s="162"/>
      <c r="AA4689" s="162"/>
    </row>
    <row r="4690">
      <c r="A4690" s="160">
        <v>4689.0</v>
      </c>
      <c r="B4690" s="165" t="s">
        <v>4835</v>
      </c>
      <c r="C4690" s="160">
        <v>2.0210715E7</v>
      </c>
      <c r="D4690" s="162"/>
      <c r="E4690" s="162"/>
      <c r="F4690" s="167"/>
      <c r="G4690" s="168"/>
      <c r="H4690" s="162"/>
      <c r="I4690" s="162"/>
      <c r="J4690" s="162"/>
      <c r="K4690" s="162"/>
      <c r="L4690" s="162"/>
      <c r="M4690" s="162"/>
      <c r="N4690" s="162"/>
      <c r="O4690" s="162"/>
      <c r="P4690" s="162"/>
      <c r="Q4690" s="162"/>
      <c r="R4690" s="162"/>
      <c r="S4690" s="162"/>
      <c r="T4690" s="162"/>
      <c r="U4690" s="162"/>
      <c r="V4690" s="162"/>
      <c r="W4690" s="162"/>
      <c r="X4690" s="162"/>
      <c r="Y4690" s="162"/>
      <c r="Z4690" s="162"/>
      <c r="AA4690" s="162"/>
    </row>
    <row r="4691">
      <c r="A4691" s="160">
        <v>4690.0</v>
      </c>
      <c r="B4691" s="165" t="s">
        <v>4836</v>
      </c>
      <c r="C4691" s="160">
        <v>2.0210715E7</v>
      </c>
      <c r="D4691" s="162"/>
      <c r="E4691" s="162"/>
      <c r="F4691" s="167"/>
      <c r="G4691" s="168"/>
      <c r="H4691" s="162"/>
      <c r="I4691" s="162"/>
      <c r="J4691" s="162"/>
      <c r="K4691" s="162"/>
      <c r="L4691" s="162"/>
      <c r="M4691" s="162"/>
      <c r="N4691" s="162"/>
      <c r="O4691" s="162"/>
      <c r="P4691" s="162"/>
      <c r="Q4691" s="162"/>
      <c r="R4691" s="162"/>
      <c r="S4691" s="162"/>
      <c r="T4691" s="162"/>
      <c r="U4691" s="162"/>
      <c r="V4691" s="162"/>
      <c r="W4691" s="162"/>
      <c r="X4691" s="162"/>
      <c r="Y4691" s="162"/>
      <c r="Z4691" s="162"/>
      <c r="AA4691" s="162"/>
    </row>
    <row r="4692">
      <c r="A4692" s="160">
        <v>4691.0</v>
      </c>
      <c r="B4692" s="165" t="s">
        <v>4837</v>
      </c>
      <c r="C4692" s="160">
        <v>2.0210715E7</v>
      </c>
      <c r="D4692" s="162"/>
      <c r="E4692" s="162"/>
      <c r="F4692" s="167"/>
      <c r="G4692" s="168"/>
      <c r="H4692" s="162"/>
      <c r="I4692" s="162"/>
      <c r="J4692" s="162"/>
      <c r="K4692" s="162"/>
      <c r="L4692" s="162"/>
      <c r="M4692" s="162"/>
      <c r="N4692" s="162"/>
      <c r="O4692" s="162"/>
      <c r="P4692" s="162"/>
      <c r="Q4692" s="162"/>
      <c r="R4692" s="162"/>
      <c r="S4692" s="162"/>
      <c r="T4692" s="162"/>
      <c r="U4692" s="162"/>
      <c r="V4692" s="162"/>
      <c r="W4692" s="162"/>
      <c r="X4692" s="162"/>
      <c r="Y4692" s="162"/>
      <c r="Z4692" s="162"/>
      <c r="AA4692" s="162"/>
    </row>
    <row r="4693">
      <c r="A4693" s="160">
        <v>4692.0</v>
      </c>
      <c r="B4693" s="165" t="s">
        <v>4838</v>
      </c>
      <c r="C4693" s="160">
        <v>2.0210715E7</v>
      </c>
      <c r="D4693" s="162"/>
      <c r="E4693" s="162"/>
      <c r="F4693" s="167"/>
      <c r="G4693" s="168"/>
      <c r="H4693" s="162"/>
      <c r="I4693" s="162"/>
      <c r="J4693" s="162"/>
      <c r="K4693" s="162"/>
      <c r="L4693" s="162"/>
      <c r="M4693" s="162"/>
      <c r="N4693" s="162"/>
      <c r="O4693" s="162"/>
      <c r="P4693" s="162"/>
      <c r="Q4693" s="162"/>
      <c r="R4693" s="162"/>
      <c r="S4693" s="162"/>
      <c r="T4693" s="162"/>
      <c r="U4693" s="162"/>
      <c r="V4693" s="162"/>
      <c r="W4693" s="162"/>
      <c r="X4693" s="162"/>
      <c r="Y4693" s="162"/>
      <c r="Z4693" s="162"/>
      <c r="AA4693" s="162"/>
    </row>
    <row r="4694">
      <c r="A4694" s="160">
        <v>4693.0</v>
      </c>
      <c r="B4694" s="165" t="s">
        <v>4839</v>
      </c>
      <c r="C4694" s="160">
        <v>2.0210715E7</v>
      </c>
      <c r="D4694" s="162"/>
      <c r="E4694" s="162"/>
      <c r="F4694" s="167"/>
      <c r="G4694" s="168"/>
      <c r="H4694" s="162"/>
      <c r="I4694" s="162"/>
      <c r="J4694" s="162"/>
      <c r="K4694" s="162"/>
      <c r="L4694" s="162"/>
      <c r="M4694" s="162"/>
      <c r="N4694" s="162"/>
      <c r="O4694" s="162"/>
      <c r="P4694" s="162"/>
      <c r="Q4694" s="162"/>
      <c r="R4694" s="162"/>
      <c r="S4694" s="162"/>
      <c r="T4694" s="162"/>
      <c r="U4694" s="162"/>
      <c r="V4694" s="162"/>
      <c r="W4694" s="162"/>
      <c r="X4694" s="162"/>
      <c r="Y4694" s="162"/>
      <c r="Z4694" s="162"/>
      <c r="AA4694" s="162"/>
    </row>
    <row r="4695">
      <c r="A4695" s="160">
        <v>4694.0</v>
      </c>
      <c r="B4695" s="165" t="s">
        <v>4840</v>
      </c>
      <c r="C4695" s="160">
        <v>2.0210715E7</v>
      </c>
      <c r="D4695" s="162"/>
      <c r="E4695" s="162"/>
      <c r="F4695" s="167"/>
      <c r="G4695" s="168"/>
      <c r="H4695" s="162"/>
      <c r="I4695" s="162"/>
      <c r="J4695" s="162"/>
      <c r="K4695" s="162"/>
      <c r="L4695" s="162"/>
      <c r="M4695" s="162"/>
      <c r="N4695" s="162"/>
      <c r="O4695" s="162"/>
      <c r="P4695" s="162"/>
      <c r="Q4695" s="162"/>
      <c r="R4695" s="162"/>
      <c r="S4695" s="162"/>
      <c r="T4695" s="162"/>
      <c r="U4695" s="162"/>
      <c r="V4695" s="162"/>
      <c r="W4695" s="162"/>
      <c r="X4695" s="162"/>
      <c r="Y4695" s="162"/>
      <c r="Z4695" s="162"/>
      <c r="AA4695" s="162"/>
    </row>
    <row r="4696">
      <c r="A4696" s="160">
        <v>4695.0</v>
      </c>
      <c r="B4696" s="165" t="s">
        <v>4841</v>
      </c>
      <c r="C4696" s="160">
        <v>2.0210715E7</v>
      </c>
      <c r="D4696" s="162"/>
      <c r="E4696" s="162"/>
      <c r="F4696" s="167"/>
      <c r="G4696" s="168"/>
      <c r="H4696" s="162"/>
      <c r="I4696" s="162"/>
      <c r="J4696" s="162"/>
      <c r="K4696" s="162"/>
      <c r="L4696" s="162"/>
      <c r="M4696" s="162"/>
      <c r="N4696" s="162"/>
      <c r="O4696" s="162"/>
      <c r="P4696" s="162"/>
      <c r="Q4696" s="162"/>
      <c r="R4696" s="162"/>
      <c r="S4696" s="162"/>
      <c r="T4696" s="162"/>
      <c r="U4696" s="162"/>
      <c r="V4696" s="162"/>
      <c r="W4696" s="162"/>
      <c r="X4696" s="162"/>
      <c r="Y4696" s="162"/>
      <c r="Z4696" s="162"/>
      <c r="AA4696" s="162"/>
    </row>
    <row r="4697">
      <c r="A4697" s="160">
        <v>4696.0</v>
      </c>
      <c r="B4697" s="165" t="s">
        <v>4842</v>
      </c>
      <c r="C4697" s="160">
        <v>2.0210715E7</v>
      </c>
      <c r="D4697" s="162"/>
      <c r="E4697" s="162"/>
      <c r="F4697" s="167"/>
      <c r="G4697" s="168"/>
      <c r="H4697" s="162"/>
      <c r="I4697" s="162"/>
      <c r="J4697" s="162"/>
      <c r="K4697" s="162"/>
      <c r="L4697" s="162"/>
      <c r="M4697" s="162"/>
      <c r="N4697" s="162"/>
      <c r="O4697" s="162"/>
      <c r="P4697" s="162"/>
      <c r="Q4697" s="162"/>
      <c r="R4697" s="162"/>
      <c r="S4697" s="162"/>
      <c r="T4697" s="162"/>
      <c r="U4697" s="162"/>
      <c r="V4697" s="162"/>
      <c r="W4697" s="162"/>
      <c r="X4697" s="162"/>
      <c r="Y4697" s="162"/>
      <c r="Z4697" s="162"/>
      <c r="AA4697" s="162"/>
    </row>
    <row r="4698">
      <c r="A4698" s="160">
        <v>4697.0</v>
      </c>
      <c r="B4698" s="165" t="s">
        <v>4843</v>
      </c>
      <c r="C4698" s="160">
        <v>2.0210715E7</v>
      </c>
      <c r="D4698" s="162"/>
      <c r="E4698" s="162"/>
      <c r="F4698" s="167"/>
      <c r="G4698" s="168"/>
      <c r="H4698" s="162"/>
      <c r="I4698" s="162"/>
      <c r="J4698" s="162"/>
      <c r="K4698" s="162"/>
      <c r="L4698" s="162"/>
      <c r="M4698" s="162"/>
      <c r="N4698" s="162"/>
      <c r="O4698" s="162"/>
      <c r="P4698" s="162"/>
      <c r="Q4698" s="162"/>
      <c r="R4698" s="162"/>
      <c r="S4698" s="162"/>
      <c r="T4698" s="162"/>
      <c r="U4698" s="162"/>
      <c r="V4698" s="162"/>
      <c r="W4698" s="162"/>
      <c r="X4698" s="162"/>
      <c r="Y4698" s="162"/>
      <c r="Z4698" s="162"/>
      <c r="AA4698" s="162"/>
    </row>
    <row r="4699">
      <c r="A4699" s="160">
        <v>4698.0</v>
      </c>
      <c r="B4699" s="165" t="s">
        <v>4844</v>
      </c>
      <c r="C4699" s="160">
        <v>2.0210715E7</v>
      </c>
      <c r="D4699" s="162"/>
      <c r="E4699" s="162"/>
      <c r="F4699" s="167"/>
      <c r="G4699" s="168"/>
      <c r="H4699" s="162"/>
      <c r="I4699" s="162"/>
      <c r="J4699" s="162"/>
      <c r="K4699" s="162"/>
      <c r="L4699" s="162"/>
      <c r="M4699" s="162"/>
      <c r="N4699" s="162"/>
      <c r="O4699" s="162"/>
      <c r="P4699" s="162"/>
      <c r="Q4699" s="162"/>
      <c r="R4699" s="162"/>
      <c r="S4699" s="162"/>
      <c r="T4699" s="162"/>
      <c r="U4699" s="162"/>
      <c r="V4699" s="162"/>
      <c r="W4699" s="162"/>
      <c r="X4699" s="162"/>
      <c r="Y4699" s="162"/>
      <c r="Z4699" s="162"/>
      <c r="AA4699" s="162"/>
    </row>
    <row r="4700">
      <c r="A4700" s="160">
        <v>4699.0</v>
      </c>
      <c r="B4700" s="165" t="s">
        <v>4845</v>
      </c>
      <c r="C4700" s="160">
        <v>2.0210715E7</v>
      </c>
      <c r="D4700" s="162"/>
      <c r="E4700" s="162"/>
      <c r="F4700" s="167"/>
      <c r="G4700" s="168"/>
      <c r="H4700" s="162"/>
      <c r="I4700" s="162"/>
      <c r="J4700" s="162"/>
      <c r="K4700" s="162"/>
      <c r="L4700" s="162"/>
      <c r="M4700" s="162"/>
      <c r="N4700" s="162"/>
      <c r="O4700" s="162"/>
      <c r="P4700" s="162"/>
      <c r="Q4700" s="162"/>
      <c r="R4700" s="162"/>
      <c r="S4700" s="162"/>
      <c r="T4700" s="162"/>
      <c r="U4700" s="162"/>
      <c r="V4700" s="162"/>
      <c r="W4700" s="162"/>
      <c r="X4700" s="162"/>
      <c r="Y4700" s="162"/>
      <c r="Z4700" s="162"/>
      <c r="AA4700" s="162"/>
    </row>
    <row r="4701">
      <c r="A4701" s="160">
        <v>4700.0</v>
      </c>
      <c r="B4701" s="165" t="s">
        <v>4846</v>
      </c>
      <c r="C4701" s="160">
        <v>2.0210715E7</v>
      </c>
      <c r="D4701" s="162"/>
      <c r="E4701" s="162"/>
      <c r="F4701" s="167"/>
      <c r="G4701" s="168"/>
      <c r="H4701" s="162"/>
      <c r="I4701" s="162"/>
      <c r="J4701" s="162"/>
      <c r="K4701" s="162"/>
      <c r="L4701" s="162"/>
      <c r="M4701" s="162"/>
      <c r="N4701" s="162"/>
      <c r="O4701" s="162"/>
      <c r="P4701" s="162"/>
      <c r="Q4701" s="162"/>
      <c r="R4701" s="162"/>
      <c r="S4701" s="162"/>
      <c r="T4701" s="162"/>
      <c r="U4701" s="162"/>
      <c r="V4701" s="162"/>
      <c r="W4701" s="162"/>
      <c r="X4701" s="162"/>
      <c r="Y4701" s="162"/>
      <c r="Z4701" s="162"/>
      <c r="AA4701" s="162"/>
    </row>
    <row r="4702">
      <c r="A4702" s="160">
        <v>4701.0</v>
      </c>
      <c r="B4702" s="165" t="s">
        <v>4847</v>
      </c>
      <c r="C4702" s="160">
        <v>2.0210715E7</v>
      </c>
      <c r="D4702" s="162"/>
      <c r="E4702" s="162"/>
      <c r="F4702" s="167"/>
      <c r="G4702" s="168"/>
      <c r="H4702" s="162"/>
      <c r="I4702" s="162"/>
      <c r="J4702" s="162"/>
      <c r="K4702" s="162"/>
      <c r="L4702" s="162"/>
      <c r="M4702" s="162"/>
      <c r="N4702" s="162"/>
      <c r="O4702" s="162"/>
      <c r="P4702" s="162"/>
      <c r="Q4702" s="162"/>
      <c r="R4702" s="162"/>
      <c r="S4702" s="162"/>
      <c r="T4702" s="162"/>
      <c r="U4702" s="162"/>
      <c r="V4702" s="162"/>
      <c r="W4702" s="162"/>
      <c r="X4702" s="162"/>
      <c r="Y4702" s="162"/>
      <c r="Z4702" s="162"/>
      <c r="AA4702" s="162"/>
    </row>
    <row r="4703">
      <c r="A4703" s="160">
        <v>4702.0</v>
      </c>
      <c r="B4703" s="165" t="s">
        <v>4848</v>
      </c>
      <c r="C4703" s="160">
        <v>2.0210715E7</v>
      </c>
      <c r="D4703" s="162"/>
      <c r="E4703" s="162"/>
      <c r="F4703" s="167"/>
      <c r="G4703" s="168"/>
      <c r="H4703" s="162"/>
      <c r="I4703" s="162"/>
      <c r="J4703" s="162"/>
      <c r="K4703" s="162"/>
      <c r="L4703" s="162"/>
      <c r="M4703" s="162"/>
      <c r="N4703" s="162"/>
      <c r="O4703" s="162"/>
      <c r="P4703" s="162"/>
      <c r="Q4703" s="162"/>
      <c r="R4703" s="162"/>
      <c r="S4703" s="162"/>
      <c r="T4703" s="162"/>
      <c r="U4703" s="162"/>
      <c r="V4703" s="162"/>
      <c r="W4703" s="162"/>
      <c r="X4703" s="162"/>
      <c r="Y4703" s="162"/>
      <c r="Z4703" s="162"/>
      <c r="AA4703" s="162"/>
    </row>
    <row r="4704">
      <c r="A4704" s="160">
        <v>4703.0</v>
      </c>
      <c r="B4704" s="165" t="s">
        <v>4849</v>
      </c>
      <c r="C4704" s="160">
        <v>2.0210715E7</v>
      </c>
      <c r="D4704" s="162"/>
      <c r="E4704" s="162"/>
      <c r="F4704" s="167"/>
      <c r="G4704" s="168"/>
      <c r="H4704" s="162"/>
      <c r="I4704" s="162"/>
      <c r="J4704" s="162"/>
      <c r="K4704" s="162"/>
      <c r="L4704" s="162"/>
      <c r="M4704" s="162"/>
      <c r="N4704" s="162"/>
      <c r="O4704" s="162"/>
      <c r="P4704" s="162"/>
      <c r="Q4704" s="162"/>
      <c r="R4704" s="162"/>
      <c r="S4704" s="162"/>
      <c r="T4704" s="162"/>
      <c r="U4704" s="162"/>
      <c r="V4704" s="162"/>
      <c r="W4704" s="162"/>
      <c r="X4704" s="162"/>
      <c r="Y4704" s="162"/>
      <c r="Z4704" s="162"/>
      <c r="AA4704" s="162"/>
    </row>
    <row r="4705">
      <c r="A4705" s="160">
        <v>4704.0</v>
      </c>
      <c r="B4705" s="165" t="s">
        <v>4850</v>
      </c>
      <c r="C4705" s="160">
        <v>2.0210715E7</v>
      </c>
      <c r="D4705" s="162"/>
      <c r="E4705" s="162"/>
      <c r="F4705" s="167"/>
      <c r="G4705" s="168"/>
      <c r="H4705" s="162"/>
      <c r="I4705" s="162"/>
      <c r="J4705" s="162"/>
      <c r="K4705" s="162"/>
      <c r="L4705" s="162"/>
      <c r="M4705" s="162"/>
      <c r="N4705" s="162"/>
      <c r="O4705" s="162"/>
      <c r="P4705" s="162"/>
      <c r="Q4705" s="162"/>
      <c r="R4705" s="162"/>
      <c r="S4705" s="162"/>
      <c r="T4705" s="162"/>
      <c r="U4705" s="162"/>
      <c r="V4705" s="162"/>
      <c r="W4705" s="162"/>
      <c r="X4705" s="162"/>
      <c r="Y4705" s="162"/>
      <c r="Z4705" s="162"/>
      <c r="AA4705" s="162"/>
    </row>
    <row r="4706">
      <c r="A4706" s="160">
        <v>4705.0</v>
      </c>
      <c r="B4706" s="165" t="s">
        <v>4851</v>
      </c>
      <c r="C4706" s="160">
        <v>2.0210716E7</v>
      </c>
      <c r="D4706" s="162"/>
      <c r="E4706" s="162"/>
      <c r="F4706" s="167"/>
      <c r="G4706" s="168"/>
      <c r="H4706" s="162"/>
      <c r="I4706" s="162"/>
      <c r="J4706" s="162"/>
      <c r="K4706" s="162"/>
      <c r="L4706" s="162"/>
      <c r="M4706" s="162"/>
      <c r="N4706" s="162"/>
      <c r="O4706" s="162"/>
      <c r="P4706" s="162"/>
      <c r="Q4706" s="162"/>
      <c r="R4706" s="162"/>
      <c r="S4706" s="162"/>
      <c r="T4706" s="162"/>
      <c r="U4706" s="162"/>
      <c r="V4706" s="162"/>
      <c r="W4706" s="162"/>
      <c r="X4706" s="162"/>
      <c r="Y4706" s="162"/>
      <c r="Z4706" s="162"/>
      <c r="AA4706" s="162"/>
    </row>
    <row r="4707">
      <c r="A4707" s="160">
        <v>4706.0</v>
      </c>
      <c r="B4707" s="165" t="s">
        <v>4852</v>
      </c>
      <c r="C4707" s="160">
        <v>2.0210716E7</v>
      </c>
      <c r="D4707" s="162"/>
      <c r="E4707" s="162"/>
      <c r="F4707" s="167"/>
      <c r="G4707" s="168"/>
      <c r="H4707" s="162"/>
      <c r="I4707" s="162"/>
      <c r="J4707" s="162"/>
      <c r="K4707" s="162"/>
      <c r="L4707" s="162"/>
      <c r="M4707" s="162"/>
      <c r="N4707" s="162"/>
      <c r="O4707" s="162"/>
      <c r="P4707" s="162"/>
      <c r="Q4707" s="162"/>
      <c r="R4707" s="162"/>
      <c r="S4707" s="162"/>
      <c r="T4707" s="162"/>
      <c r="U4707" s="162"/>
      <c r="V4707" s="162"/>
      <c r="W4707" s="162"/>
      <c r="X4707" s="162"/>
      <c r="Y4707" s="162"/>
      <c r="Z4707" s="162"/>
      <c r="AA4707" s="162"/>
    </row>
    <row r="4708">
      <c r="A4708" s="160">
        <v>4707.0</v>
      </c>
      <c r="B4708" s="165" t="s">
        <v>4853</v>
      </c>
      <c r="C4708" s="160">
        <v>2.0210716E7</v>
      </c>
      <c r="D4708" s="162"/>
      <c r="E4708" s="162"/>
      <c r="F4708" s="167"/>
      <c r="G4708" s="168"/>
      <c r="H4708" s="162"/>
      <c r="I4708" s="162"/>
      <c r="J4708" s="162"/>
      <c r="K4708" s="162"/>
      <c r="L4708" s="162"/>
      <c r="M4708" s="162"/>
      <c r="N4708" s="162"/>
      <c r="O4708" s="162"/>
      <c r="P4708" s="162"/>
      <c r="Q4708" s="162"/>
      <c r="R4708" s="162"/>
      <c r="S4708" s="162"/>
      <c r="T4708" s="162"/>
      <c r="U4708" s="162"/>
      <c r="V4708" s="162"/>
      <c r="W4708" s="162"/>
      <c r="X4708" s="162"/>
      <c r="Y4708" s="162"/>
      <c r="Z4708" s="162"/>
      <c r="AA4708" s="162"/>
    </row>
    <row r="4709">
      <c r="A4709" s="160">
        <v>4708.0</v>
      </c>
      <c r="B4709" s="165" t="s">
        <v>4854</v>
      </c>
      <c r="C4709" s="160">
        <v>2.0210716E7</v>
      </c>
      <c r="D4709" s="162"/>
      <c r="E4709" s="162"/>
      <c r="F4709" s="167"/>
      <c r="G4709" s="168"/>
      <c r="H4709" s="162"/>
      <c r="I4709" s="162"/>
      <c r="J4709" s="162"/>
      <c r="K4709" s="162"/>
      <c r="L4709" s="162"/>
      <c r="M4709" s="162"/>
      <c r="N4709" s="162"/>
      <c r="O4709" s="162"/>
      <c r="P4709" s="162"/>
      <c r="Q4709" s="162"/>
      <c r="R4709" s="162"/>
      <c r="S4709" s="162"/>
      <c r="T4709" s="162"/>
      <c r="U4709" s="162"/>
      <c r="V4709" s="162"/>
      <c r="W4709" s="162"/>
      <c r="X4709" s="162"/>
      <c r="Y4709" s="162"/>
      <c r="Z4709" s="162"/>
      <c r="AA4709" s="162"/>
    </row>
    <row r="4710">
      <c r="A4710" s="160">
        <v>4709.0</v>
      </c>
      <c r="B4710" s="165" t="s">
        <v>4855</v>
      </c>
      <c r="C4710" s="160">
        <v>2.0210716E7</v>
      </c>
      <c r="D4710" s="162"/>
      <c r="E4710" s="162"/>
      <c r="F4710" s="167"/>
      <c r="G4710" s="168"/>
      <c r="H4710" s="162"/>
      <c r="I4710" s="162"/>
      <c r="J4710" s="162"/>
      <c r="K4710" s="162"/>
      <c r="L4710" s="162"/>
      <c r="M4710" s="162"/>
      <c r="N4710" s="162"/>
      <c r="O4710" s="162"/>
      <c r="P4710" s="162"/>
      <c r="Q4710" s="162"/>
      <c r="R4710" s="162"/>
      <c r="S4710" s="162"/>
      <c r="T4710" s="162"/>
      <c r="U4710" s="162"/>
      <c r="V4710" s="162"/>
      <c r="W4710" s="162"/>
      <c r="X4710" s="162"/>
      <c r="Y4710" s="162"/>
      <c r="Z4710" s="162"/>
      <c r="AA4710" s="162"/>
    </row>
    <row r="4711">
      <c r="A4711" s="160">
        <v>4710.0</v>
      </c>
      <c r="B4711" s="165" t="s">
        <v>4856</v>
      </c>
      <c r="C4711" s="160">
        <v>2.0210716E7</v>
      </c>
      <c r="D4711" s="162"/>
      <c r="E4711" s="162"/>
      <c r="F4711" s="167"/>
      <c r="G4711" s="168"/>
      <c r="H4711" s="162"/>
      <c r="I4711" s="162"/>
      <c r="J4711" s="162"/>
      <c r="K4711" s="162"/>
      <c r="L4711" s="162"/>
      <c r="M4711" s="162"/>
      <c r="N4711" s="162"/>
      <c r="O4711" s="162"/>
      <c r="P4711" s="162"/>
      <c r="Q4711" s="162"/>
      <c r="R4711" s="162"/>
      <c r="S4711" s="162"/>
      <c r="T4711" s="162"/>
      <c r="U4711" s="162"/>
      <c r="V4711" s="162"/>
      <c r="W4711" s="162"/>
      <c r="X4711" s="162"/>
      <c r="Y4711" s="162"/>
      <c r="Z4711" s="162"/>
      <c r="AA4711" s="162"/>
    </row>
    <row r="4712">
      <c r="A4712" s="160">
        <v>4711.0</v>
      </c>
      <c r="B4712" s="165" t="s">
        <v>4857</v>
      </c>
      <c r="C4712" s="160">
        <v>2.0210716E7</v>
      </c>
      <c r="D4712" s="162"/>
      <c r="E4712" s="162"/>
      <c r="F4712" s="167"/>
      <c r="G4712" s="168"/>
      <c r="H4712" s="162"/>
      <c r="I4712" s="162"/>
      <c r="J4712" s="162"/>
      <c r="K4712" s="162"/>
      <c r="L4712" s="162"/>
      <c r="M4712" s="162"/>
      <c r="N4712" s="162"/>
      <c r="O4712" s="162"/>
      <c r="P4712" s="162"/>
      <c r="Q4712" s="162"/>
      <c r="R4712" s="162"/>
      <c r="S4712" s="162"/>
      <c r="T4712" s="162"/>
      <c r="U4712" s="162"/>
      <c r="V4712" s="162"/>
      <c r="W4712" s="162"/>
      <c r="X4712" s="162"/>
      <c r="Y4712" s="162"/>
      <c r="Z4712" s="162"/>
      <c r="AA4712" s="162"/>
    </row>
    <row r="4713">
      <c r="A4713" s="160">
        <v>4712.0</v>
      </c>
      <c r="B4713" s="165" t="s">
        <v>4858</v>
      </c>
      <c r="C4713" s="160">
        <v>2.0210716E7</v>
      </c>
      <c r="D4713" s="162"/>
      <c r="E4713" s="162"/>
      <c r="F4713" s="167"/>
      <c r="G4713" s="168"/>
      <c r="H4713" s="162"/>
      <c r="I4713" s="162"/>
      <c r="J4713" s="162"/>
      <c r="K4713" s="162"/>
      <c r="L4713" s="162"/>
      <c r="M4713" s="162"/>
      <c r="N4713" s="162"/>
      <c r="O4713" s="162"/>
      <c r="P4713" s="162"/>
      <c r="Q4713" s="162"/>
      <c r="R4713" s="162"/>
      <c r="S4713" s="162"/>
      <c r="T4713" s="162"/>
      <c r="U4713" s="162"/>
      <c r="V4713" s="162"/>
      <c r="W4713" s="162"/>
      <c r="X4713" s="162"/>
      <c r="Y4713" s="162"/>
      <c r="Z4713" s="162"/>
      <c r="AA4713" s="162"/>
    </row>
    <row r="4714">
      <c r="A4714" s="160">
        <v>4713.0</v>
      </c>
      <c r="B4714" s="165" t="s">
        <v>4859</v>
      </c>
      <c r="C4714" s="160">
        <v>2.0210716E7</v>
      </c>
      <c r="D4714" s="162"/>
      <c r="E4714" s="162"/>
      <c r="F4714" s="167"/>
      <c r="G4714" s="168"/>
      <c r="H4714" s="162"/>
      <c r="I4714" s="162"/>
      <c r="J4714" s="162"/>
      <c r="K4714" s="162"/>
      <c r="L4714" s="162"/>
      <c r="M4714" s="162"/>
      <c r="N4714" s="162"/>
      <c r="O4714" s="162"/>
      <c r="P4714" s="162"/>
      <c r="Q4714" s="162"/>
      <c r="R4714" s="162"/>
      <c r="S4714" s="162"/>
      <c r="T4714" s="162"/>
      <c r="U4714" s="162"/>
      <c r="V4714" s="162"/>
      <c r="W4714" s="162"/>
      <c r="X4714" s="162"/>
      <c r="Y4714" s="162"/>
      <c r="Z4714" s="162"/>
      <c r="AA4714" s="162"/>
    </row>
    <row r="4715">
      <c r="A4715" s="160">
        <v>4714.0</v>
      </c>
      <c r="B4715" s="165" t="s">
        <v>4860</v>
      </c>
      <c r="C4715" s="160">
        <v>2.0210716E7</v>
      </c>
      <c r="D4715" s="162"/>
      <c r="E4715" s="162"/>
      <c r="F4715" s="167"/>
      <c r="G4715" s="168"/>
      <c r="H4715" s="162"/>
      <c r="I4715" s="162"/>
      <c r="J4715" s="162"/>
      <c r="K4715" s="162"/>
      <c r="L4715" s="162"/>
      <c r="M4715" s="162"/>
      <c r="N4715" s="162"/>
      <c r="O4715" s="162"/>
      <c r="P4715" s="162"/>
      <c r="Q4715" s="162"/>
      <c r="R4715" s="162"/>
      <c r="S4715" s="162"/>
      <c r="T4715" s="162"/>
      <c r="U4715" s="162"/>
      <c r="V4715" s="162"/>
      <c r="W4715" s="162"/>
      <c r="X4715" s="162"/>
      <c r="Y4715" s="162"/>
      <c r="Z4715" s="162"/>
      <c r="AA4715" s="162"/>
    </row>
    <row r="4716">
      <c r="A4716" s="160">
        <v>4715.0</v>
      </c>
      <c r="B4716" s="165" t="s">
        <v>4861</v>
      </c>
      <c r="C4716" s="160">
        <v>2.0210716E7</v>
      </c>
      <c r="D4716" s="162"/>
      <c r="E4716" s="162"/>
      <c r="F4716" s="167"/>
      <c r="G4716" s="168"/>
      <c r="H4716" s="162"/>
      <c r="I4716" s="162"/>
      <c r="J4716" s="162"/>
      <c r="K4716" s="162"/>
      <c r="L4716" s="162"/>
      <c r="M4716" s="162"/>
      <c r="N4716" s="162"/>
      <c r="O4716" s="162"/>
      <c r="P4716" s="162"/>
      <c r="Q4716" s="162"/>
      <c r="R4716" s="162"/>
      <c r="S4716" s="162"/>
      <c r="T4716" s="162"/>
      <c r="U4716" s="162"/>
      <c r="V4716" s="162"/>
      <c r="W4716" s="162"/>
      <c r="X4716" s="162"/>
      <c r="Y4716" s="162"/>
      <c r="Z4716" s="162"/>
      <c r="AA4716" s="162"/>
    </row>
    <row r="4717">
      <c r="A4717" s="160">
        <v>4716.0</v>
      </c>
      <c r="B4717" s="165" t="s">
        <v>4862</v>
      </c>
      <c r="C4717" s="160">
        <v>2.0210716E7</v>
      </c>
      <c r="D4717" s="162"/>
      <c r="E4717" s="162"/>
      <c r="F4717" s="167"/>
      <c r="G4717" s="168"/>
      <c r="H4717" s="162"/>
      <c r="I4717" s="162"/>
      <c r="J4717" s="162"/>
      <c r="K4717" s="162"/>
      <c r="L4717" s="162"/>
      <c r="M4717" s="162"/>
      <c r="N4717" s="162"/>
      <c r="O4717" s="162"/>
      <c r="P4717" s="162"/>
      <c r="Q4717" s="162"/>
      <c r="R4717" s="162"/>
      <c r="S4717" s="162"/>
      <c r="T4717" s="162"/>
      <c r="U4717" s="162"/>
      <c r="V4717" s="162"/>
      <c r="W4717" s="162"/>
      <c r="X4717" s="162"/>
      <c r="Y4717" s="162"/>
      <c r="Z4717" s="162"/>
      <c r="AA4717" s="162"/>
    </row>
    <row r="4718">
      <c r="A4718" s="160">
        <v>4717.0</v>
      </c>
      <c r="B4718" s="165" t="s">
        <v>4863</v>
      </c>
      <c r="C4718" s="160">
        <v>2.0210716E7</v>
      </c>
      <c r="D4718" s="162"/>
      <c r="E4718" s="162"/>
      <c r="F4718" s="167"/>
      <c r="G4718" s="168"/>
      <c r="H4718" s="162"/>
      <c r="I4718" s="162"/>
      <c r="J4718" s="162"/>
      <c r="K4718" s="162"/>
      <c r="L4718" s="162"/>
      <c r="M4718" s="162"/>
      <c r="N4718" s="162"/>
      <c r="O4718" s="162"/>
      <c r="P4718" s="162"/>
      <c r="Q4718" s="162"/>
      <c r="R4718" s="162"/>
      <c r="S4718" s="162"/>
      <c r="T4718" s="162"/>
      <c r="U4718" s="162"/>
      <c r="V4718" s="162"/>
      <c r="W4718" s="162"/>
      <c r="X4718" s="162"/>
      <c r="Y4718" s="162"/>
      <c r="Z4718" s="162"/>
      <c r="AA4718" s="162"/>
    </row>
    <row r="4719">
      <c r="A4719" s="160">
        <v>4718.0</v>
      </c>
      <c r="B4719" s="165" t="s">
        <v>4864</v>
      </c>
      <c r="C4719" s="160">
        <v>2.0210716E7</v>
      </c>
      <c r="D4719" s="162"/>
      <c r="E4719" s="162"/>
      <c r="F4719" s="167"/>
      <c r="G4719" s="168"/>
      <c r="H4719" s="162"/>
      <c r="I4719" s="162"/>
      <c r="J4719" s="162"/>
      <c r="K4719" s="162"/>
      <c r="L4719" s="162"/>
      <c r="M4719" s="162"/>
      <c r="N4719" s="162"/>
      <c r="O4719" s="162"/>
      <c r="P4719" s="162"/>
      <c r="Q4719" s="162"/>
      <c r="R4719" s="162"/>
      <c r="S4719" s="162"/>
      <c r="T4719" s="162"/>
      <c r="U4719" s="162"/>
      <c r="V4719" s="162"/>
      <c r="W4719" s="162"/>
      <c r="X4719" s="162"/>
      <c r="Y4719" s="162"/>
      <c r="Z4719" s="162"/>
      <c r="AA4719" s="162"/>
    </row>
    <row r="4720">
      <c r="A4720" s="160">
        <v>4719.0</v>
      </c>
      <c r="B4720" s="165" t="s">
        <v>4865</v>
      </c>
      <c r="C4720" s="160">
        <v>2.0210716E7</v>
      </c>
      <c r="D4720" s="162"/>
      <c r="E4720" s="162"/>
      <c r="F4720" s="167"/>
      <c r="G4720" s="168"/>
      <c r="H4720" s="162"/>
      <c r="I4720" s="162"/>
      <c r="J4720" s="162"/>
      <c r="K4720" s="162"/>
      <c r="L4720" s="162"/>
      <c r="M4720" s="162"/>
      <c r="N4720" s="162"/>
      <c r="O4720" s="162"/>
      <c r="P4720" s="162"/>
      <c r="Q4720" s="162"/>
      <c r="R4720" s="162"/>
      <c r="S4720" s="162"/>
      <c r="T4720" s="162"/>
      <c r="U4720" s="162"/>
      <c r="V4720" s="162"/>
      <c r="W4720" s="162"/>
      <c r="X4720" s="162"/>
      <c r="Y4720" s="162"/>
      <c r="Z4720" s="162"/>
      <c r="AA4720" s="162"/>
    </row>
    <row r="4721">
      <c r="A4721" s="160">
        <v>4720.0</v>
      </c>
      <c r="B4721" s="165" t="s">
        <v>4866</v>
      </c>
      <c r="C4721" s="160">
        <v>2.0210716E7</v>
      </c>
      <c r="D4721" s="162"/>
      <c r="E4721" s="162"/>
      <c r="F4721" s="167"/>
      <c r="G4721" s="168"/>
      <c r="H4721" s="162"/>
      <c r="I4721" s="162"/>
      <c r="J4721" s="162"/>
      <c r="K4721" s="162"/>
      <c r="L4721" s="162"/>
      <c r="M4721" s="162"/>
      <c r="N4721" s="162"/>
      <c r="O4721" s="162"/>
      <c r="P4721" s="162"/>
      <c r="Q4721" s="162"/>
      <c r="R4721" s="162"/>
      <c r="S4721" s="162"/>
      <c r="T4721" s="162"/>
      <c r="U4721" s="162"/>
      <c r="V4721" s="162"/>
      <c r="W4721" s="162"/>
      <c r="X4721" s="162"/>
      <c r="Y4721" s="162"/>
      <c r="Z4721" s="162"/>
      <c r="AA4721" s="162"/>
    </row>
    <row r="4722">
      <c r="A4722" s="160">
        <v>4721.0</v>
      </c>
      <c r="B4722" s="165" t="s">
        <v>4867</v>
      </c>
      <c r="C4722" s="160">
        <v>2.0210716E7</v>
      </c>
      <c r="D4722" s="162"/>
      <c r="E4722" s="162"/>
      <c r="F4722" s="167"/>
      <c r="G4722" s="168"/>
      <c r="H4722" s="162"/>
      <c r="I4722" s="162"/>
      <c r="J4722" s="162"/>
      <c r="K4722" s="162"/>
      <c r="L4722" s="162"/>
      <c r="M4722" s="162"/>
      <c r="N4722" s="162"/>
      <c r="O4722" s="162"/>
      <c r="P4722" s="162"/>
      <c r="Q4722" s="162"/>
      <c r="R4722" s="162"/>
      <c r="S4722" s="162"/>
      <c r="T4722" s="162"/>
      <c r="U4722" s="162"/>
      <c r="V4722" s="162"/>
      <c r="W4722" s="162"/>
      <c r="X4722" s="162"/>
      <c r="Y4722" s="162"/>
      <c r="Z4722" s="162"/>
      <c r="AA4722" s="162"/>
    </row>
    <row r="4723">
      <c r="A4723" s="160">
        <v>4722.0</v>
      </c>
      <c r="B4723" s="165" t="s">
        <v>4868</v>
      </c>
      <c r="C4723" s="160">
        <v>2.0210716E7</v>
      </c>
      <c r="D4723" s="162"/>
      <c r="E4723" s="162"/>
      <c r="F4723" s="167"/>
      <c r="G4723" s="168"/>
      <c r="H4723" s="162"/>
      <c r="I4723" s="162"/>
      <c r="J4723" s="162"/>
      <c r="K4723" s="162"/>
      <c r="L4723" s="162"/>
      <c r="M4723" s="162"/>
      <c r="N4723" s="162"/>
      <c r="O4723" s="162"/>
      <c r="P4723" s="162"/>
      <c r="Q4723" s="162"/>
      <c r="R4723" s="162"/>
      <c r="S4723" s="162"/>
      <c r="T4723" s="162"/>
      <c r="U4723" s="162"/>
      <c r="V4723" s="162"/>
      <c r="W4723" s="162"/>
      <c r="X4723" s="162"/>
      <c r="Y4723" s="162"/>
      <c r="Z4723" s="162"/>
      <c r="AA4723" s="162"/>
    </row>
    <row r="4724">
      <c r="A4724" s="160">
        <v>4723.0</v>
      </c>
      <c r="B4724" s="165" t="s">
        <v>4869</v>
      </c>
      <c r="C4724" s="160">
        <v>2.0210716E7</v>
      </c>
      <c r="D4724" s="162"/>
      <c r="E4724" s="162"/>
      <c r="F4724" s="167"/>
      <c r="G4724" s="168"/>
      <c r="H4724" s="162"/>
      <c r="I4724" s="162"/>
      <c r="J4724" s="162"/>
      <c r="K4724" s="162"/>
      <c r="L4724" s="162"/>
      <c r="M4724" s="162"/>
      <c r="N4724" s="162"/>
      <c r="O4724" s="162"/>
      <c r="P4724" s="162"/>
      <c r="Q4724" s="162"/>
      <c r="R4724" s="162"/>
      <c r="S4724" s="162"/>
      <c r="T4724" s="162"/>
      <c r="U4724" s="162"/>
      <c r="V4724" s="162"/>
      <c r="W4724" s="162"/>
      <c r="X4724" s="162"/>
      <c r="Y4724" s="162"/>
      <c r="Z4724" s="162"/>
      <c r="AA4724" s="162"/>
    </row>
    <row r="4725">
      <c r="A4725" s="160">
        <v>4724.0</v>
      </c>
      <c r="B4725" s="165" t="s">
        <v>4870</v>
      </c>
      <c r="C4725" s="160">
        <v>2.0210716E7</v>
      </c>
      <c r="D4725" s="162"/>
      <c r="E4725" s="162"/>
      <c r="F4725" s="167"/>
      <c r="G4725" s="168"/>
      <c r="H4725" s="162"/>
      <c r="I4725" s="162"/>
      <c r="J4725" s="162"/>
      <c r="K4725" s="162"/>
      <c r="L4725" s="162"/>
      <c r="M4725" s="162"/>
      <c r="N4725" s="162"/>
      <c r="O4725" s="162"/>
      <c r="P4725" s="162"/>
      <c r="Q4725" s="162"/>
      <c r="R4725" s="162"/>
      <c r="S4725" s="162"/>
      <c r="T4725" s="162"/>
      <c r="U4725" s="162"/>
      <c r="V4725" s="162"/>
      <c r="W4725" s="162"/>
      <c r="X4725" s="162"/>
      <c r="Y4725" s="162"/>
      <c r="Z4725" s="162"/>
      <c r="AA4725" s="162"/>
    </row>
    <row r="4726">
      <c r="A4726" s="160">
        <v>4725.0</v>
      </c>
      <c r="B4726" s="165" t="s">
        <v>4871</v>
      </c>
      <c r="C4726" s="160">
        <v>2.0210716E7</v>
      </c>
      <c r="D4726" s="162"/>
      <c r="E4726" s="162"/>
      <c r="F4726" s="167"/>
      <c r="G4726" s="168"/>
      <c r="H4726" s="162"/>
      <c r="I4726" s="162"/>
      <c r="J4726" s="162"/>
      <c r="K4726" s="162"/>
      <c r="L4726" s="162"/>
      <c r="M4726" s="162"/>
      <c r="N4726" s="162"/>
      <c r="O4726" s="162"/>
      <c r="P4726" s="162"/>
      <c r="Q4726" s="162"/>
      <c r="R4726" s="162"/>
      <c r="S4726" s="162"/>
      <c r="T4726" s="162"/>
      <c r="U4726" s="162"/>
      <c r="V4726" s="162"/>
      <c r="W4726" s="162"/>
      <c r="X4726" s="162"/>
      <c r="Y4726" s="162"/>
      <c r="Z4726" s="162"/>
      <c r="AA4726" s="162"/>
    </row>
    <row r="4727">
      <c r="A4727" s="160">
        <v>4726.0</v>
      </c>
      <c r="B4727" s="165" t="s">
        <v>4872</v>
      </c>
      <c r="C4727" s="160">
        <v>2.0210716E7</v>
      </c>
      <c r="D4727" s="162"/>
      <c r="E4727" s="162"/>
      <c r="F4727" s="167"/>
      <c r="G4727" s="168"/>
      <c r="H4727" s="162"/>
      <c r="I4727" s="162"/>
      <c r="J4727" s="162"/>
      <c r="K4727" s="162"/>
      <c r="L4727" s="162"/>
      <c r="M4727" s="162"/>
      <c r="N4727" s="162"/>
      <c r="O4727" s="162"/>
      <c r="P4727" s="162"/>
      <c r="Q4727" s="162"/>
      <c r="R4727" s="162"/>
      <c r="S4727" s="162"/>
      <c r="T4727" s="162"/>
      <c r="U4727" s="162"/>
      <c r="V4727" s="162"/>
      <c r="W4727" s="162"/>
      <c r="X4727" s="162"/>
      <c r="Y4727" s="162"/>
      <c r="Z4727" s="162"/>
      <c r="AA4727" s="162"/>
    </row>
    <row r="4728">
      <c r="A4728" s="160">
        <v>4727.0</v>
      </c>
      <c r="B4728" s="165" t="s">
        <v>4873</v>
      </c>
      <c r="C4728" s="160">
        <v>2.0210716E7</v>
      </c>
      <c r="D4728" s="162"/>
      <c r="E4728" s="162"/>
      <c r="F4728" s="167"/>
      <c r="G4728" s="168"/>
      <c r="H4728" s="162"/>
      <c r="I4728" s="162"/>
      <c r="J4728" s="162"/>
      <c r="K4728" s="162"/>
      <c r="L4728" s="162"/>
      <c r="M4728" s="162"/>
      <c r="N4728" s="162"/>
      <c r="O4728" s="162"/>
      <c r="P4728" s="162"/>
      <c r="Q4728" s="162"/>
      <c r="R4728" s="162"/>
      <c r="S4728" s="162"/>
      <c r="T4728" s="162"/>
      <c r="U4728" s="162"/>
      <c r="V4728" s="162"/>
      <c r="W4728" s="162"/>
      <c r="X4728" s="162"/>
      <c r="Y4728" s="162"/>
      <c r="Z4728" s="162"/>
      <c r="AA4728" s="162"/>
    </row>
    <row r="4729">
      <c r="A4729" s="160">
        <v>4728.0</v>
      </c>
      <c r="B4729" s="165" t="s">
        <v>4874</v>
      </c>
      <c r="C4729" s="160">
        <v>2.0210716E7</v>
      </c>
      <c r="D4729" s="162"/>
      <c r="E4729" s="162"/>
      <c r="F4729" s="167"/>
      <c r="G4729" s="168"/>
      <c r="H4729" s="162"/>
      <c r="I4729" s="162"/>
      <c r="J4729" s="162"/>
      <c r="K4729" s="162"/>
      <c r="L4729" s="162"/>
      <c r="M4729" s="162"/>
      <c r="N4729" s="162"/>
      <c r="O4729" s="162"/>
      <c r="P4729" s="162"/>
      <c r="Q4729" s="162"/>
      <c r="R4729" s="162"/>
      <c r="S4729" s="162"/>
      <c r="T4729" s="162"/>
      <c r="U4729" s="162"/>
      <c r="V4729" s="162"/>
      <c r="W4729" s="162"/>
      <c r="X4729" s="162"/>
      <c r="Y4729" s="162"/>
      <c r="Z4729" s="162"/>
      <c r="AA4729" s="162"/>
    </row>
    <row r="4730">
      <c r="A4730" s="160">
        <v>4729.0</v>
      </c>
      <c r="B4730" s="165" t="s">
        <v>4875</v>
      </c>
      <c r="C4730" s="160">
        <v>2.0210717E7</v>
      </c>
      <c r="D4730" s="162"/>
      <c r="E4730" s="162"/>
      <c r="F4730" s="167"/>
      <c r="G4730" s="168"/>
      <c r="H4730" s="162"/>
      <c r="I4730" s="162"/>
      <c r="J4730" s="162"/>
      <c r="K4730" s="162"/>
      <c r="L4730" s="162"/>
      <c r="M4730" s="162"/>
      <c r="N4730" s="162"/>
      <c r="O4730" s="162"/>
      <c r="P4730" s="162"/>
      <c r="Q4730" s="162"/>
      <c r="R4730" s="162"/>
      <c r="S4730" s="162"/>
      <c r="T4730" s="162"/>
      <c r="U4730" s="162"/>
      <c r="V4730" s="162"/>
      <c r="W4730" s="162"/>
      <c r="X4730" s="162"/>
      <c r="Y4730" s="162"/>
      <c r="Z4730" s="162"/>
      <c r="AA4730" s="162"/>
    </row>
    <row r="4731">
      <c r="A4731" s="160">
        <v>4730.0</v>
      </c>
      <c r="B4731" s="165" t="s">
        <v>4876</v>
      </c>
      <c r="C4731" s="160">
        <v>2.0210717E7</v>
      </c>
      <c r="D4731" s="162"/>
      <c r="E4731" s="162"/>
      <c r="F4731" s="167"/>
      <c r="G4731" s="168"/>
      <c r="H4731" s="162"/>
      <c r="I4731" s="162"/>
      <c r="J4731" s="162"/>
      <c r="K4731" s="162"/>
      <c r="L4731" s="162"/>
      <c r="M4731" s="162"/>
      <c r="N4731" s="162"/>
      <c r="O4731" s="162"/>
      <c r="P4731" s="162"/>
      <c r="Q4731" s="162"/>
      <c r="R4731" s="162"/>
      <c r="S4731" s="162"/>
      <c r="T4731" s="162"/>
      <c r="U4731" s="162"/>
      <c r="V4731" s="162"/>
      <c r="W4731" s="162"/>
      <c r="X4731" s="162"/>
      <c r="Y4731" s="162"/>
      <c r="Z4731" s="162"/>
      <c r="AA4731" s="162"/>
    </row>
    <row r="4732">
      <c r="A4732" s="160">
        <v>4731.0</v>
      </c>
      <c r="B4732" s="165" t="s">
        <v>4877</v>
      </c>
      <c r="C4732" s="160">
        <v>2.0210717E7</v>
      </c>
      <c r="D4732" s="162"/>
      <c r="E4732" s="162"/>
      <c r="F4732" s="167"/>
      <c r="G4732" s="168"/>
      <c r="H4732" s="162"/>
      <c r="I4732" s="162"/>
      <c r="J4732" s="162"/>
      <c r="K4732" s="162"/>
      <c r="L4732" s="162"/>
      <c r="M4732" s="162"/>
      <c r="N4732" s="162"/>
      <c r="O4732" s="162"/>
      <c r="P4732" s="162"/>
      <c r="Q4732" s="162"/>
      <c r="R4732" s="162"/>
      <c r="S4732" s="162"/>
      <c r="T4732" s="162"/>
      <c r="U4732" s="162"/>
      <c r="V4732" s="162"/>
      <c r="W4732" s="162"/>
      <c r="X4732" s="162"/>
      <c r="Y4732" s="162"/>
      <c r="Z4732" s="162"/>
      <c r="AA4732" s="162"/>
    </row>
    <row r="4733">
      <c r="A4733" s="160">
        <v>4732.0</v>
      </c>
      <c r="B4733" s="165" t="s">
        <v>4878</v>
      </c>
      <c r="C4733" s="160">
        <v>2.0210717E7</v>
      </c>
      <c r="D4733" s="162"/>
      <c r="E4733" s="162"/>
      <c r="F4733" s="167"/>
      <c r="G4733" s="168"/>
      <c r="H4733" s="162"/>
      <c r="I4733" s="162"/>
      <c r="J4733" s="162"/>
      <c r="K4733" s="162"/>
      <c r="L4733" s="162"/>
      <c r="M4733" s="162"/>
      <c r="N4733" s="162"/>
      <c r="O4733" s="162"/>
      <c r="P4733" s="162"/>
      <c r="Q4733" s="162"/>
      <c r="R4733" s="162"/>
      <c r="S4733" s="162"/>
      <c r="T4733" s="162"/>
      <c r="U4733" s="162"/>
      <c r="V4733" s="162"/>
      <c r="W4733" s="162"/>
      <c r="X4733" s="162"/>
      <c r="Y4733" s="162"/>
      <c r="Z4733" s="162"/>
      <c r="AA4733" s="162"/>
    </row>
    <row r="4734">
      <c r="A4734" s="160">
        <v>4733.0</v>
      </c>
      <c r="B4734" s="165" t="s">
        <v>4879</v>
      </c>
      <c r="C4734" s="160">
        <v>2.0210717E7</v>
      </c>
      <c r="D4734" s="162"/>
      <c r="E4734" s="162"/>
      <c r="F4734" s="167"/>
      <c r="G4734" s="168"/>
      <c r="H4734" s="162"/>
      <c r="I4734" s="162"/>
      <c r="J4734" s="162"/>
      <c r="K4734" s="162"/>
      <c r="L4734" s="162"/>
      <c r="M4734" s="162"/>
      <c r="N4734" s="162"/>
      <c r="O4734" s="162"/>
      <c r="P4734" s="162"/>
      <c r="Q4734" s="162"/>
      <c r="R4734" s="162"/>
      <c r="S4734" s="162"/>
      <c r="T4734" s="162"/>
      <c r="U4734" s="162"/>
      <c r="V4734" s="162"/>
      <c r="W4734" s="162"/>
      <c r="X4734" s="162"/>
      <c r="Y4734" s="162"/>
      <c r="Z4734" s="162"/>
      <c r="AA4734" s="162"/>
    </row>
    <row r="4735">
      <c r="A4735" s="160">
        <v>4734.0</v>
      </c>
      <c r="B4735" s="165" t="s">
        <v>4880</v>
      </c>
      <c r="C4735" s="160">
        <v>2.0210717E7</v>
      </c>
      <c r="D4735" s="162"/>
      <c r="E4735" s="162"/>
      <c r="F4735" s="167"/>
      <c r="G4735" s="168"/>
      <c r="H4735" s="162"/>
      <c r="I4735" s="162"/>
      <c r="J4735" s="162"/>
      <c r="K4735" s="162"/>
      <c r="L4735" s="162"/>
      <c r="M4735" s="162"/>
      <c r="N4735" s="162"/>
      <c r="O4735" s="162"/>
      <c r="P4735" s="162"/>
      <c r="Q4735" s="162"/>
      <c r="R4735" s="162"/>
      <c r="S4735" s="162"/>
      <c r="T4735" s="162"/>
      <c r="U4735" s="162"/>
      <c r="V4735" s="162"/>
      <c r="W4735" s="162"/>
      <c r="X4735" s="162"/>
      <c r="Y4735" s="162"/>
      <c r="Z4735" s="162"/>
      <c r="AA4735" s="162"/>
    </row>
    <row r="4736">
      <c r="A4736" s="160">
        <v>4735.0</v>
      </c>
      <c r="B4736" s="165" t="s">
        <v>4881</v>
      </c>
      <c r="C4736" s="160">
        <v>2.0210717E7</v>
      </c>
      <c r="D4736" s="162"/>
      <c r="E4736" s="162"/>
      <c r="F4736" s="167"/>
      <c r="G4736" s="168"/>
      <c r="H4736" s="162"/>
      <c r="I4736" s="162"/>
      <c r="J4736" s="162"/>
      <c r="K4736" s="162"/>
      <c r="L4736" s="162"/>
      <c r="M4736" s="162"/>
      <c r="N4736" s="162"/>
      <c r="O4736" s="162"/>
      <c r="P4736" s="162"/>
      <c r="Q4736" s="162"/>
      <c r="R4736" s="162"/>
      <c r="S4736" s="162"/>
      <c r="T4736" s="162"/>
      <c r="U4736" s="162"/>
      <c r="V4736" s="162"/>
      <c r="W4736" s="162"/>
      <c r="X4736" s="162"/>
      <c r="Y4736" s="162"/>
      <c r="Z4736" s="162"/>
      <c r="AA4736" s="162"/>
    </row>
    <row r="4737">
      <c r="A4737" s="160">
        <v>4736.0</v>
      </c>
      <c r="B4737" s="165" t="s">
        <v>4882</v>
      </c>
      <c r="C4737" s="160">
        <v>2.0210717E7</v>
      </c>
      <c r="D4737" s="162"/>
      <c r="E4737" s="162"/>
      <c r="F4737" s="167"/>
      <c r="G4737" s="168"/>
      <c r="H4737" s="162"/>
      <c r="I4737" s="162"/>
      <c r="J4737" s="162"/>
      <c r="K4737" s="162"/>
      <c r="L4737" s="162"/>
      <c r="M4737" s="162"/>
      <c r="N4737" s="162"/>
      <c r="O4737" s="162"/>
      <c r="P4737" s="162"/>
      <c r="Q4737" s="162"/>
      <c r="R4737" s="162"/>
      <c r="S4737" s="162"/>
      <c r="T4737" s="162"/>
      <c r="U4737" s="162"/>
      <c r="V4737" s="162"/>
      <c r="W4737" s="162"/>
      <c r="X4737" s="162"/>
      <c r="Y4737" s="162"/>
      <c r="Z4737" s="162"/>
      <c r="AA4737" s="162"/>
    </row>
    <row r="4738">
      <c r="A4738" s="160">
        <v>4737.0</v>
      </c>
      <c r="B4738" s="165" t="s">
        <v>4883</v>
      </c>
      <c r="C4738" s="160">
        <v>2.0210717E7</v>
      </c>
      <c r="D4738" s="162"/>
      <c r="E4738" s="162"/>
      <c r="F4738" s="167"/>
      <c r="G4738" s="168"/>
      <c r="H4738" s="162"/>
      <c r="I4738" s="162"/>
      <c r="J4738" s="162"/>
      <c r="K4738" s="162"/>
      <c r="L4738" s="162"/>
      <c r="M4738" s="162"/>
      <c r="N4738" s="162"/>
      <c r="O4738" s="162"/>
      <c r="P4738" s="162"/>
      <c r="Q4738" s="162"/>
      <c r="R4738" s="162"/>
      <c r="S4738" s="162"/>
      <c r="T4738" s="162"/>
      <c r="U4738" s="162"/>
      <c r="V4738" s="162"/>
      <c r="W4738" s="162"/>
      <c r="X4738" s="162"/>
      <c r="Y4738" s="162"/>
      <c r="Z4738" s="162"/>
      <c r="AA4738" s="162"/>
    </row>
    <row r="4739">
      <c r="A4739" s="160">
        <v>4738.0</v>
      </c>
      <c r="B4739" s="165" t="s">
        <v>4884</v>
      </c>
      <c r="C4739" s="160">
        <v>2.0210717E7</v>
      </c>
      <c r="D4739" s="162"/>
      <c r="E4739" s="162"/>
      <c r="F4739" s="167"/>
      <c r="G4739" s="168"/>
      <c r="H4739" s="162"/>
      <c r="I4739" s="162"/>
      <c r="J4739" s="162"/>
      <c r="K4739" s="162"/>
      <c r="L4739" s="162"/>
      <c r="M4739" s="162"/>
      <c r="N4739" s="162"/>
      <c r="O4739" s="162"/>
      <c r="P4739" s="162"/>
      <c r="Q4739" s="162"/>
      <c r="R4739" s="162"/>
      <c r="S4739" s="162"/>
      <c r="T4739" s="162"/>
      <c r="U4739" s="162"/>
      <c r="V4739" s="162"/>
      <c r="W4739" s="162"/>
      <c r="X4739" s="162"/>
      <c r="Y4739" s="162"/>
      <c r="Z4739" s="162"/>
      <c r="AA4739" s="162"/>
    </row>
    <row r="4740">
      <c r="A4740" s="160">
        <v>4739.0</v>
      </c>
      <c r="B4740" s="165" t="s">
        <v>4885</v>
      </c>
      <c r="C4740" s="160">
        <v>2.0210717E7</v>
      </c>
      <c r="D4740" s="162"/>
      <c r="E4740" s="162"/>
      <c r="F4740" s="167"/>
      <c r="G4740" s="168"/>
      <c r="H4740" s="162"/>
      <c r="I4740" s="162"/>
      <c r="J4740" s="162"/>
      <c r="K4740" s="162"/>
      <c r="L4740" s="162"/>
      <c r="M4740" s="162"/>
      <c r="N4740" s="162"/>
      <c r="O4740" s="162"/>
      <c r="P4740" s="162"/>
      <c r="Q4740" s="162"/>
      <c r="R4740" s="162"/>
      <c r="S4740" s="162"/>
      <c r="T4740" s="162"/>
      <c r="U4740" s="162"/>
      <c r="V4740" s="162"/>
      <c r="W4740" s="162"/>
      <c r="X4740" s="162"/>
      <c r="Y4740" s="162"/>
      <c r="Z4740" s="162"/>
      <c r="AA4740" s="162"/>
    </row>
    <row r="4741">
      <c r="A4741" s="160">
        <v>4740.0</v>
      </c>
      <c r="B4741" s="165" t="s">
        <v>4886</v>
      </c>
      <c r="C4741" s="160">
        <v>2.0210717E7</v>
      </c>
      <c r="D4741" s="162"/>
      <c r="E4741" s="162"/>
      <c r="F4741" s="167"/>
      <c r="G4741" s="168"/>
      <c r="H4741" s="162"/>
      <c r="I4741" s="162"/>
      <c r="J4741" s="162"/>
      <c r="K4741" s="162"/>
      <c r="L4741" s="162"/>
      <c r="M4741" s="162"/>
      <c r="N4741" s="162"/>
      <c r="O4741" s="162"/>
      <c r="P4741" s="162"/>
      <c r="Q4741" s="162"/>
      <c r="R4741" s="162"/>
      <c r="S4741" s="162"/>
      <c r="T4741" s="162"/>
      <c r="U4741" s="162"/>
      <c r="V4741" s="162"/>
      <c r="W4741" s="162"/>
      <c r="X4741" s="162"/>
      <c r="Y4741" s="162"/>
      <c r="Z4741" s="162"/>
      <c r="AA4741" s="162"/>
    </row>
    <row r="4742">
      <c r="A4742" s="160">
        <v>4741.0</v>
      </c>
      <c r="B4742" s="165" t="s">
        <v>4887</v>
      </c>
      <c r="C4742" s="160">
        <v>2.0210717E7</v>
      </c>
      <c r="D4742" s="162"/>
      <c r="E4742" s="162"/>
      <c r="F4742" s="167"/>
      <c r="G4742" s="168"/>
      <c r="H4742" s="162"/>
      <c r="I4742" s="162"/>
      <c r="J4742" s="162"/>
      <c r="K4742" s="162"/>
      <c r="L4742" s="162"/>
      <c r="M4742" s="162"/>
      <c r="N4742" s="162"/>
      <c r="O4742" s="162"/>
      <c r="P4742" s="162"/>
      <c r="Q4742" s="162"/>
      <c r="R4742" s="162"/>
      <c r="S4742" s="162"/>
      <c r="T4742" s="162"/>
      <c r="U4742" s="162"/>
      <c r="V4742" s="162"/>
      <c r="W4742" s="162"/>
      <c r="X4742" s="162"/>
      <c r="Y4742" s="162"/>
      <c r="Z4742" s="162"/>
      <c r="AA4742" s="162"/>
    </row>
    <row r="4743">
      <c r="A4743" s="160">
        <v>4742.0</v>
      </c>
      <c r="B4743" s="165" t="s">
        <v>4888</v>
      </c>
      <c r="C4743" s="160">
        <v>2.0210717E7</v>
      </c>
      <c r="D4743" s="162"/>
      <c r="E4743" s="162"/>
      <c r="F4743" s="167"/>
      <c r="G4743" s="168"/>
      <c r="H4743" s="162"/>
      <c r="I4743" s="162"/>
      <c r="J4743" s="162"/>
      <c r="K4743" s="162"/>
      <c r="L4743" s="162"/>
      <c r="M4743" s="162"/>
      <c r="N4743" s="162"/>
      <c r="O4743" s="162"/>
      <c r="P4743" s="162"/>
      <c r="Q4743" s="162"/>
      <c r="R4743" s="162"/>
      <c r="S4743" s="162"/>
      <c r="T4743" s="162"/>
      <c r="U4743" s="162"/>
      <c r="V4743" s="162"/>
      <c r="W4743" s="162"/>
      <c r="X4743" s="162"/>
      <c r="Y4743" s="162"/>
      <c r="Z4743" s="162"/>
      <c r="AA4743" s="162"/>
    </row>
    <row r="4744">
      <c r="A4744" s="160">
        <v>4743.0</v>
      </c>
      <c r="B4744" s="165" t="s">
        <v>4889</v>
      </c>
      <c r="C4744" s="160">
        <v>2.0210717E7</v>
      </c>
      <c r="D4744" s="162"/>
      <c r="E4744" s="162"/>
      <c r="F4744" s="167"/>
      <c r="G4744" s="168"/>
      <c r="H4744" s="162"/>
      <c r="I4744" s="162"/>
      <c r="J4744" s="162"/>
      <c r="K4744" s="162"/>
      <c r="L4744" s="162"/>
      <c r="M4744" s="162"/>
      <c r="N4744" s="162"/>
      <c r="O4744" s="162"/>
      <c r="P4744" s="162"/>
      <c r="Q4744" s="162"/>
      <c r="R4744" s="162"/>
      <c r="S4744" s="162"/>
      <c r="T4744" s="162"/>
      <c r="U4744" s="162"/>
      <c r="V4744" s="162"/>
      <c r="W4744" s="162"/>
      <c r="X4744" s="162"/>
      <c r="Y4744" s="162"/>
      <c r="Z4744" s="162"/>
      <c r="AA4744" s="162"/>
    </row>
    <row r="4745">
      <c r="A4745" s="160">
        <v>4744.0</v>
      </c>
      <c r="B4745" s="165" t="s">
        <v>4890</v>
      </c>
      <c r="C4745" s="160">
        <v>2.0210717E7</v>
      </c>
      <c r="D4745" s="162"/>
      <c r="E4745" s="162"/>
      <c r="F4745" s="167"/>
      <c r="G4745" s="168"/>
      <c r="H4745" s="162"/>
      <c r="I4745" s="162"/>
      <c r="J4745" s="162"/>
      <c r="K4745" s="162"/>
      <c r="L4745" s="162"/>
      <c r="M4745" s="162"/>
      <c r="N4745" s="162"/>
      <c r="O4745" s="162"/>
      <c r="P4745" s="162"/>
      <c r="Q4745" s="162"/>
      <c r="R4745" s="162"/>
      <c r="S4745" s="162"/>
      <c r="T4745" s="162"/>
      <c r="U4745" s="162"/>
      <c r="V4745" s="162"/>
      <c r="W4745" s="162"/>
      <c r="X4745" s="162"/>
      <c r="Y4745" s="162"/>
      <c r="Z4745" s="162"/>
      <c r="AA4745" s="162"/>
    </row>
    <row r="4746">
      <c r="A4746" s="160">
        <v>4745.0</v>
      </c>
      <c r="B4746" s="165" t="s">
        <v>4891</v>
      </c>
      <c r="C4746" s="160">
        <v>2.0210717E7</v>
      </c>
      <c r="D4746" s="162"/>
      <c r="E4746" s="162"/>
      <c r="F4746" s="167"/>
      <c r="G4746" s="168"/>
      <c r="H4746" s="162"/>
      <c r="I4746" s="162"/>
      <c r="J4746" s="162"/>
      <c r="K4746" s="162"/>
      <c r="L4746" s="162"/>
      <c r="M4746" s="162"/>
      <c r="N4746" s="162"/>
      <c r="O4746" s="162"/>
      <c r="P4746" s="162"/>
      <c r="Q4746" s="162"/>
      <c r="R4746" s="162"/>
      <c r="S4746" s="162"/>
      <c r="T4746" s="162"/>
      <c r="U4746" s="162"/>
      <c r="V4746" s="162"/>
      <c r="W4746" s="162"/>
      <c r="X4746" s="162"/>
      <c r="Y4746" s="162"/>
      <c r="Z4746" s="162"/>
      <c r="AA4746" s="162"/>
    </row>
    <row r="4747">
      <c r="A4747" s="160">
        <v>4746.0</v>
      </c>
      <c r="B4747" s="165" t="s">
        <v>4892</v>
      </c>
      <c r="C4747" s="160">
        <v>2.0210717E7</v>
      </c>
      <c r="D4747" s="162"/>
      <c r="E4747" s="162"/>
      <c r="F4747" s="167"/>
      <c r="G4747" s="168"/>
      <c r="H4747" s="162"/>
      <c r="I4747" s="162"/>
      <c r="J4747" s="162"/>
      <c r="K4747" s="162"/>
      <c r="L4747" s="162"/>
      <c r="M4747" s="162"/>
      <c r="N4747" s="162"/>
      <c r="O4747" s="162"/>
      <c r="P4747" s="162"/>
      <c r="Q4747" s="162"/>
      <c r="R4747" s="162"/>
      <c r="S4747" s="162"/>
      <c r="T4747" s="162"/>
      <c r="U4747" s="162"/>
      <c r="V4747" s="162"/>
      <c r="W4747" s="162"/>
      <c r="X4747" s="162"/>
      <c r="Y4747" s="162"/>
      <c r="Z4747" s="162"/>
      <c r="AA4747" s="162"/>
    </row>
    <row r="4748">
      <c r="A4748" s="160">
        <v>4747.0</v>
      </c>
      <c r="B4748" s="165" t="s">
        <v>4893</v>
      </c>
      <c r="C4748" s="160">
        <v>2.0210717E7</v>
      </c>
      <c r="D4748" s="162"/>
      <c r="E4748" s="162"/>
      <c r="F4748" s="167"/>
      <c r="G4748" s="168"/>
      <c r="H4748" s="162"/>
      <c r="I4748" s="162"/>
      <c r="J4748" s="162"/>
      <c r="K4748" s="162"/>
      <c r="L4748" s="162"/>
      <c r="M4748" s="162"/>
      <c r="N4748" s="162"/>
      <c r="O4748" s="162"/>
      <c r="P4748" s="162"/>
      <c r="Q4748" s="162"/>
      <c r="R4748" s="162"/>
      <c r="S4748" s="162"/>
      <c r="T4748" s="162"/>
      <c r="U4748" s="162"/>
      <c r="V4748" s="162"/>
      <c r="W4748" s="162"/>
      <c r="X4748" s="162"/>
      <c r="Y4748" s="162"/>
      <c r="Z4748" s="162"/>
      <c r="AA4748" s="162"/>
    </row>
    <row r="4749">
      <c r="A4749" s="160">
        <v>4748.0</v>
      </c>
      <c r="B4749" s="165" t="s">
        <v>4894</v>
      </c>
      <c r="C4749" s="160">
        <v>2.0210717E7</v>
      </c>
      <c r="D4749" s="162"/>
      <c r="E4749" s="162"/>
      <c r="F4749" s="167"/>
      <c r="G4749" s="168"/>
      <c r="H4749" s="162"/>
      <c r="I4749" s="162"/>
      <c r="J4749" s="162"/>
      <c r="K4749" s="162"/>
      <c r="L4749" s="162"/>
      <c r="M4749" s="162"/>
      <c r="N4749" s="162"/>
      <c r="O4749" s="162"/>
      <c r="P4749" s="162"/>
      <c r="Q4749" s="162"/>
      <c r="R4749" s="162"/>
      <c r="S4749" s="162"/>
      <c r="T4749" s="162"/>
      <c r="U4749" s="162"/>
      <c r="V4749" s="162"/>
      <c r="W4749" s="162"/>
      <c r="X4749" s="162"/>
      <c r="Y4749" s="162"/>
      <c r="Z4749" s="162"/>
      <c r="AA4749" s="162"/>
    </row>
    <row r="4750">
      <c r="A4750" s="160">
        <v>4749.0</v>
      </c>
      <c r="B4750" s="165" t="s">
        <v>4895</v>
      </c>
      <c r="C4750" s="160">
        <v>2.0210717E7</v>
      </c>
      <c r="D4750" s="162"/>
      <c r="E4750" s="162"/>
      <c r="F4750" s="167"/>
      <c r="G4750" s="168"/>
      <c r="H4750" s="162"/>
      <c r="I4750" s="162"/>
      <c r="J4750" s="162"/>
      <c r="K4750" s="162"/>
      <c r="L4750" s="162"/>
      <c r="M4750" s="162"/>
      <c r="N4750" s="162"/>
      <c r="O4750" s="162"/>
      <c r="P4750" s="162"/>
      <c r="Q4750" s="162"/>
      <c r="R4750" s="162"/>
      <c r="S4750" s="162"/>
      <c r="T4750" s="162"/>
      <c r="U4750" s="162"/>
      <c r="V4750" s="162"/>
      <c r="W4750" s="162"/>
      <c r="X4750" s="162"/>
      <c r="Y4750" s="162"/>
      <c r="Z4750" s="162"/>
      <c r="AA4750" s="162"/>
    </row>
    <row r="4751">
      <c r="A4751" s="160">
        <v>4750.0</v>
      </c>
      <c r="B4751" s="165" t="s">
        <v>4896</v>
      </c>
      <c r="C4751" s="160">
        <v>2.0210717E7</v>
      </c>
      <c r="D4751" s="162"/>
      <c r="E4751" s="162"/>
      <c r="F4751" s="167"/>
      <c r="G4751" s="168"/>
      <c r="H4751" s="162"/>
      <c r="I4751" s="162"/>
      <c r="J4751" s="162"/>
      <c r="K4751" s="162"/>
      <c r="L4751" s="162"/>
      <c r="M4751" s="162"/>
      <c r="N4751" s="162"/>
      <c r="O4751" s="162"/>
      <c r="P4751" s="162"/>
      <c r="Q4751" s="162"/>
      <c r="R4751" s="162"/>
      <c r="S4751" s="162"/>
      <c r="T4751" s="162"/>
      <c r="U4751" s="162"/>
      <c r="V4751" s="162"/>
      <c r="W4751" s="162"/>
      <c r="X4751" s="162"/>
      <c r="Y4751" s="162"/>
      <c r="Z4751" s="162"/>
      <c r="AA4751" s="162"/>
    </row>
    <row r="4752">
      <c r="A4752" s="160">
        <v>4751.0</v>
      </c>
      <c r="B4752" s="165" t="s">
        <v>4897</v>
      </c>
      <c r="C4752" s="160">
        <v>2.0210717E7</v>
      </c>
      <c r="D4752" s="162"/>
      <c r="E4752" s="162"/>
      <c r="F4752" s="167"/>
      <c r="G4752" s="168"/>
      <c r="H4752" s="162"/>
      <c r="I4752" s="162"/>
      <c r="J4752" s="162"/>
      <c r="K4752" s="162"/>
      <c r="L4752" s="162"/>
      <c r="M4752" s="162"/>
      <c r="N4752" s="162"/>
      <c r="O4752" s="162"/>
      <c r="P4752" s="162"/>
      <c r="Q4752" s="162"/>
      <c r="R4752" s="162"/>
      <c r="S4752" s="162"/>
      <c r="T4752" s="162"/>
      <c r="U4752" s="162"/>
      <c r="V4752" s="162"/>
      <c r="W4752" s="162"/>
      <c r="X4752" s="162"/>
      <c r="Y4752" s="162"/>
      <c r="Z4752" s="162"/>
      <c r="AA4752" s="162"/>
    </row>
    <row r="4753">
      <c r="A4753" s="160">
        <v>4752.0</v>
      </c>
      <c r="B4753" s="165" t="s">
        <v>4898</v>
      </c>
      <c r="C4753" s="160">
        <v>2.0210717E7</v>
      </c>
      <c r="D4753" s="162"/>
      <c r="E4753" s="162"/>
      <c r="F4753" s="167"/>
      <c r="G4753" s="168"/>
      <c r="H4753" s="162"/>
      <c r="I4753" s="162"/>
      <c r="J4753" s="162"/>
      <c r="K4753" s="162"/>
      <c r="L4753" s="162"/>
      <c r="M4753" s="162"/>
      <c r="N4753" s="162"/>
      <c r="O4753" s="162"/>
      <c r="P4753" s="162"/>
      <c r="Q4753" s="162"/>
      <c r="R4753" s="162"/>
      <c r="S4753" s="162"/>
      <c r="T4753" s="162"/>
      <c r="U4753" s="162"/>
      <c r="V4753" s="162"/>
      <c r="W4753" s="162"/>
      <c r="X4753" s="162"/>
      <c r="Y4753" s="162"/>
      <c r="Z4753" s="162"/>
      <c r="AA4753" s="162"/>
    </row>
    <row r="4754">
      <c r="A4754" s="160">
        <v>4753.0</v>
      </c>
      <c r="B4754" s="165" t="s">
        <v>4899</v>
      </c>
      <c r="C4754" s="160">
        <v>2.0210718E7</v>
      </c>
      <c r="D4754" s="162"/>
      <c r="E4754" s="162"/>
      <c r="F4754" s="167"/>
      <c r="G4754" s="168"/>
      <c r="H4754" s="162"/>
      <c r="I4754" s="162"/>
      <c r="J4754" s="162"/>
      <c r="K4754" s="162"/>
      <c r="L4754" s="162"/>
      <c r="M4754" s="162"/>
      <c r="N4754" s="162"/>
      <c r="O4754" s="162"/>
      <c r="P4754" s="162"/>
      <c r="Q4754" s="162"/>
      <c r="R4754" s="162"/>
      <c r="S4754" s="162"/>
      <c r="T4754" s="162"/>
      <c r="U4754" s="162"/>
      <c r="V4754" s="162"/>
      <c r="W4754" s="162"/>
      <c r="X4754" s="162"/>
      <c r="Y4754" s="162"/>
      <c r="Z4754" s="162"/>
      <c r="AA4754" s="162"/>
    </row>
    <row r="4755">
      <c r="A4755" s="160">
        <v>4754.0</v>
      </c>
      <c r="B4755" s="165" t="s">
        <v>4900</v>
      </c>
      <c r="C4755" s="160">
        <v>2.0210718E7</v>
      </c>
      <c r="D4755" s="162"/>
      <c r="E4755" s="162"/>
      <c r="F4755" s="167"/>
      <c r="G4755" s="168"/>
      <c r="H4755" s="162"/>
      <c r="I4755" s="162"/>
      <c r="J4755" s="162"/>
      <c r="K4755" s="162"/>
      <c r="L4755" s="162"/>
      <c r="M4755" s="162"/>
      <c r="N4755" s="162"/>
      <c r="O4755" s="162"/>
      <c r="P4755" s="162"/>
      <c r="Q4755" s="162"/>
      <c r="R4755" s="162"/>
      <c r="S4755" s="162"/>
      <c r="T4755" s="162"/>
      <c r="U4755" s="162"/>
      <c r="V4755" s="162"/>
      <c r="W4755" s="162"/>
      <c r="X4755" s="162"/>
      <c r="Y4755" s="162"/>
      <c r="Z4755" s="162"/>
      <c r="AA4755" s="162"/>
    </row>
    <row r="4756">
      <c r="A4756" s="160">
        <v>4755.0</v>
      </c>
      <c r="B4756" s="165" t="s">
        <v>4901</v>
      </c>
      <c r="C4756" s="160">
        <v>2.0210718E7</v>
      </c>
      <c r="D4756" s="162"/>
      <c r="E4756" s="162"/>
      <c r="F4756" s="167"/>
      <c r="G4756" s="168"/>
      <c r="H4756" s="162"/>
      <c r="I4756" s="162"/>
      <c r="J4756" s="162"/>
      <c r="K4756" s="162"/>
      <c r="L4756" s="162"/>
      <c r="M4756" s="162"/>
      <c r="N4756" s="162"/>
      <c r="O4756" s="162"/>
      <c r="P4756" s="162"/>
      <c r="Q4756" s="162"/>
      <c r="R4756" s="162"/>
      <c r="S4756" s="162"/>
      <c r="T4756" s="162"/>
      <c r="U4756" s="162"/>
      <c r="V4756" s="162"/>
      <c r="W4756" s="162"/>
      <c r="X4756" s="162"/>
      <c r="Y4756" s="162"/>
      <c r="Z4756" s="162"/>
      <c r="AA4756" s="162"/>
    </row>
    <row r="4757">
      <c r="A4757" s="160">
        <v>4756.0</v>
      </c>
      <c r="B4757" s="165" t="s">
        <v>4902</v>
      </c>
      <c r="C4757" s="160">
        <v>2.0210718E7</v>
      </c>
      <c r="D4757" s="162"/>
      <c r="E4757" s="162"/>
      <c r="F4757" s="167"/>
      <c r="G4757" s="168"/>
      <c r="H4757" s="162"/>
      <c r="I4757" s="162"/>
      <c r="J4757" s="162"/>
      <c r="K4757" s="162"/>
      <c r="L4757" s="162"/>
      <c r="M4757" s="162"/>
      <c r="N4757" s="162"/>
      <c r="O4757" s="162"/>
      <c r="P4757" s="162"/>
      <c r="Q4757" s="162"/>
      <c r="R4757" s="162"/>
      <c r="S4757" s="162"/>
      <c r="T4757" s="162"/>
      <c r="U4757" s="162"/>
      <c r="V4757" s="162"/>
      <c r="W4757" s="162"/>
      <c r="X4757" s="162"/>
      <c r="Y4757" s="162"/>
      <c r="Z4757" s="162"/>
      <c r="AA4757" s="162"/>
    </row>
    <row r="4758">
      <c r="A4758" s="160">
        <v>4757.0</v>
      </c>
      <c r="B4758" s="165" t="s">
        <v>4903</v>
      </c>
      <c r="C4758" s="160">
        <v>2.0210718E7</v>
      </c>
      <c r="D4758" s="162"/>
      <c r="E4758" s="162"/>
      <c r="F4758" s="167"/>
      <c r="G4758" s="168"/>
      <c r="H4758" s="162"/>
      <c r="I4758" s="162"/>
      <c r="J4758" s="162"/>
      <c r="K4758" s="162"/>
      <c r="L4758" s="162"/>
      <c r="M4758" s="162"/>
      <c r="N4758" s="162"/>
      <c r="O4758" s="162"/>
      <c r="P4758" s="162"/>
      <c r="Q4758" s="162"/>
      <c r="R4758" s="162"/>
      <c r="S4758" s="162"/>
      <c r="T4758" s="162"/>
      <c r="U4758" s="162"/>
      <c r="V4758" s="162"/>
      <c r="W4758" s="162"/>
      <c r="X4758" s="162"/>
      <c r="Y4758" s="162"/>
      <c r="Z4758" s="162"/>
      <c r="AA4758" s="162"/>
    </row>
    <row r="4759">
      <c r="A4759" s="160">
        <v>4758.0</v>
      </c>
      <c r="B4759" s="165" t="s">
        <v>4904</v>
      </c>
      <c r="C4759" s="160">
        <v>2.0210718E7</v>
      </c>
      <c r="D4759" s="162"/>
      <c r="E4759" s="162"/>
      <c r="F4759" s="167"/>
      <c r="G4759" s="168"/>
      <c r="H4759" s="162"/>
      <c r="I4759" s="162"/>
      <c r="J4759" s="162"/>
      <c r="K4759" s="162"/>
      <c r="L4759" s="162"/>
      <c r="M4759" s="162"/>
      <c r="N4759" s="162"/>
      <c r="O4759" s="162"/>
      <c r="P4759" s="162"/>
      <c r="Q4759" s="162"/>
      <c r="R4759" s="162"/>
      <c r="S4759" s="162"/>
      <c r="T4759" s="162"/>
      <c r="U4759" s="162"/>
      <c r="V4759" s="162"/>
      <c r="W4759" s="162"/>
      <c r="X4759" s="162"/>
      <c r="Y4759" s="162"/>
      <c r="Z4759" s="162"/>
      <c r="AA4759" s="162"/>
    </row>
    <row r="4760">
      <c r="A4760" s="160">
        <v>4759.0</v>
      </c>
      <c r="B4760" s="165" t="s">
        <v>4905</v>
      </c>
      <c r="C4760" s="160">
        <v>2.0210718E7</v>
      </c>
      <c r="D4760" s="162"/>
      <c r="E4760" s="162"/>
      <c r="F4760" s="167"/>
      <c r="G4760" s="168"/>
      <c r="H4760" s="162"/>
      <c r="I4760" s="162"/>
      <c r="J4760" s="162"/>
      <c r="K4760" s="162"/>
      <c r="L4760" s="162"/>
      <c r="M4760" s="162"/>
      <c r="N4760" s="162"/>
      <c r="O4760" s="162"/>
      <c r="P4760" s="162"/>
      <c r="Q4760" s="162"/>
      <c r="R4760" s="162"/>
      <c r="S4760" s="162"/>
      <c r="T4760" s="162"/>
      <c r="U4760" s="162"/>
      <c r="V4760" s="162"/>
      <c r="W4760" s="162"/>
      <c r="X4760" s="162"/>
      <c r="Y4760" s="162"/>
      <c r="Z4760" s="162"/>
      <c r="AA4760" s="162"/>
    </row>
    <row r="4761">
      <c r="A4761" s="160">
        <v>4760.0</v>
      </c>
      <c r="B4761" s="165" t="s">
        <v>4906</v>
      </c>
      <c r="C4761" s="160">
        <v>2.0210718E7</v>
      </c>
      <c r="D4761" s="162"/>
      <c r="E4761" s="162"/>
      <c r="F4761" s="167"/>
      <c r="G4761" s="168"/>
      <c r="H4761" s="162"/>
      <c r="I4761" s="162"/>
      <c r="J4761" s="162"/>
      <c r="K4761" s="162"/>
      <c r="L4761" s="162"/>
      <c r="M4761" s="162"/>
      <c r="N4761" s="162"/>
      <c r="O4761" s="162"/>
      <c r="P4761" s="162"/>
      <c r="Q4761" s="162"/>
      <c r="R4761" s="162"/>
      <c r="S4761" s="162"/>
      <c r="T4761" s="162"/>
      <c r="U4761" s="162"/>
      <c r="V4761" s="162"/>
      <c r="W4761" s="162"/>
      <c r="X4761" s="162"/>
      <c r="Y4761" s="162"/>
      <c r="Z4761" s="162"/>
      <c r="AA4761" s="162"/>
    </row>
    <row r="4762">
      <c r="A4762" s="160">
        <v>4761.0</v>
      </c>
      <c r="B4762" s="165" t="s">
        <v>4907</v>
      </c>
      <c r="C4762" s="160">
        <v>2.0210718E7</v>
      </c>
      <c r="D4762" s="162"/>
      <c r="E4762" s="162"/>
      <c r="F4762" s="167"/>
      <c r="G4762" s="168"/>
      <c r="H4762" s="162"/>
      <c r="I4762" s="162"/>
      <c r="J4762" s="162"/>
      <c r="K4762" s="162"/>
      <c r="L4762" s="162"/>
      <c r="M4762" s="162"/>
      <c r="N4762" s="162"/>
      <c r="O4762" s="162"/>
      <c r="P4762" s="162"/>
      <c r="Q4762" s="162"/>
      <c r="R4762" s="162"/>
      <c r="S4762" s="162"/>
      <c r="T4762" s="162"/>
      <c r="U4762" s="162"/>
      <c r="V4762" s="162"/>
      <c r="W4762" s="162"/>
      <c r="X4762" s="162"/>
      <c r="Y4762" s="162"/>
      <c r="Z4762" s="162"/>
      <c r="AA4762" s="162"/>
    </row>
    <row r="4763">
      <c r="A4763" s="160">
        <v>4762.0</v>
      </c>
      <c r="B4763" s="165" t="s">
        <v>4908</v>
      </c>
      <c r="C4763" s="160">
        <v>2.0210718E7</v>
      </c>
      <c r="D4763" s="162"/>
      <c r="E4763" s="162"/>
      <c r="F4763" s="167"/>
      <c r="G4763" s="168"/>
      <c r="H4763" s="162"/>
      <c r="I4763" s="162"/>
      <c r="J4763" s="162"/>
      <c r="K4763" s="162"/>
      <c r="L4763" s="162"/>
      <c r="M4763" s="162"/>
      <c r="N4763" s="162"/>
      <c r="O4763" s="162"/>
      <c r="P4763" s="162"/>
      <c r="Q4763" s="162"/>
      <c r="R4763" s="162"/>
      <c r="S4763" s="162"/>
      <c r="T4763" s="162"/>
      <c r="U4763" s="162"/>
      <c r="V4763" s="162"/>
      <c r="W4763" s="162"/>
      <c r="X4763" s="162"/>
      <c r="Y4763" s="162"/>
      <c r="Z4763" s="162"/>
      <c r="AA4763" s="162"/>
    </row>
    <row r="4764">
      <c r="A4764" s="160">
        <v>4763.0</v>
      </c>
      <c r="B4764" s="165" t="s">
        <v>4909</v>
      </c>
      <c r="C4764" s="160">
        <v>2.0210718E7</v>
      </c>
      <c r="D4764" s="162"/>
      <c r="E4764" s="162"/>
      <c r="F4764" s="167"/>
      <c r="G4764" s="168"/>
      <c r="H4764" s="162"/>
      <c r="I4764" s="162"/>
      <c r="J4764" s="162"/>
      <c r="K4764" s="162"/>
      <c r="L4764" s="162"/>
      <c r="M4764" s="162"/>
      <c r="N4764" s="162"/>
      <c r="O4764" s="162"/>
      <c r="P4764" s="162"/>
      <c r="Q4764" s="162"/>
      <c r="R4764" s="162"/>
      <c r="S4764" s="162"/>
      <c r="T4764" s="162"/>
      <c r="U4764" s="162"/>
      <c r="V4764" s="162"/>
      <c r="W4764" s="162"/>
      <c r="X4764" s="162"/>
      <c r="Y4764" s="162"/>
      <c r="Z4764" s="162"/>
      <c r="AA4764" s="162"/>
    </row>
    <row r="4765">
      <c r="A4765" s="160">
        <v>4764.0</v>
      </c>
      <c r="B4765" s="165" t="s">
        <v>4910</v>
      </c>
      <c r="C4765" s="160">
        <v>2.0210718E7</v>
      </c>
      <c r="D4765" s="162"/>
      <c r="E4765" s="162"/>
      <c r="F4765" s="167"/>
      <c r="G4765" s="168"/>
      <c r="H4765" s="162"/>
      <c r="I4765" s="162"/>
      <c r="J4765" s="162"/>
      <c r="K4765" s="162"/>
      <c r="L4765" s="162"/>
      <c r="M4765" s="162"/>
      <c r="N4765" s="162"/>
      <c r="O4765" s="162"/>
      <c r="P4765" s="162"/>
      <c r="Q4765" s="162"/>
      <c r="R4765" s="162"/>
      <c r="S4765" s="162"/>
      <c r="T4765" s="162"/>
      <c r="U4765" s="162"/>
      <c r="V4765" s="162"/>
      <c r="W4765" s="162"/>
      <c r="X4765" s="162"/>
      <c r="Y4765" s="162"/>
      <c r="Z4765" s="162"/>
      <c r="AA4765" s="162"/>
    </row>
    <row r="4766">
      <c r="A4766" s="160">
        <v>4765.0</v>
      </c>
      <c r="B4766" s="165" t="s">
        <v>4911</v>
      </c>
      <c r="C4766" s="160">
        <v>2.0210718E7</v>
      </c>
      <c r="D4766" s="162"/>
      <c r="E4766" s="162"/>
      <c r="F4766" s="167"/>
      <c r="G4766" s="168"/>
      <c r="H4766" s="162"/>
      <c r="I4766" s="162"/>
      <c r="J4766" s="162"/>
      <c r="K4766" s="162"/>
      <c r="L4766" s="162"/>
      <c r="M4766" s="162"/>
      <c r="N4766" s="162"/>
      <c r="O4766" s="162"/>
      <c r="P4766" s="162"/>
      <c r="Q4766" s="162"/>
      <c r="R4766" s="162"/>
      <c r="S4766" s="162"/>
      <c r="T4766" s="162"/>
      <c r="U4766" s="162"/>
      <c r="V4766" s="162"/>
      <c r="W4766" s="162"/>
      <c r="X4766" s="162"/>
      <c r="Y4766" s="162"/>
      <c r="Z4766" s="162"/>
      <c r="AA4766" s="162"/>
    </row>
    <row r="4767">
      <c r="A4767" s="160">
        <v>4766.0</v>
      </c>
      <c r="B4767" s="165" t="s">
        <v>4912</v>
      </c>
      <c r="C4767" s="160">
        <v>2.0210718E7</v>
      </c>
      <c r="D4767" s="162"/>
      <c r="E4767" s="162"/>
      <c r="F4767" s="167"/>
      <c r="G4767" s="168"/>
      <c r="H4767" s="162"/>
      <c r="I4767" s="162"/>
      <c r="J4767" s="162"/>
      <c r="K4767" s="162"/>
      <c r="L4767" s="162"/>
      <c r="M4767" s="162"/>
      <c r="N4767" s="162"/>
      <c r="O4767" s="162"/>
      <c r="P4767" s="162"/>
      <c r="Q4767" s="162"/>
      <c r="R4767" s="162"/>
      <c r="S4767" s="162"/>
      <c r="T4767" s="162"/>
      <c r="U4767" s="162"/>
      <c r="V4767" s="162"/>
      <c r="W4767" s="162"/>
      <c r="X4767" s="162"/>
      <c r="Y4767" s="162"/>
      <c r="Z4767" s="162"/>
      <c r="AA4767" s="162"/>
    </row>
    <row r="4768">
      <c r="A4768" s="160">
        <v>4767.0</v>
      </c>
      <c r="B4768" s="165" t="s">
        <v>4913</v>
      </c>
      <c r="C4768" s="160">
        <v>2.0210718E7</v>
      </c>
      <c r="D4768" s="162"/>
      <c r="E4768" s="162"/>
      <c r="F4768" s="167"/>
      <c r="G4768" s="168"/>
      <c r="H4768" s="162"/>
      <c r="I4768" s="162"/>
      <c r="J4768" s="162"/>
      <c r="K4768" s="162"/>
      <c r="L4768" s="162"/>
      <c r="M4768" s="162"/>
      <c r="N4768" s="162"/>
      <c r="O4768" s="162"/>
      <c r="P4768" s="162"/>
      <c r="Q4768" s="162"/>
      <c r="R4768" s="162"/>
      <c r="S4768" s="162"/>
      <c r="T4768" s="162"/>
      <c r="U4768" s="162"/>
      <c r="V4768" s="162"/>
      <c r="W4768" s="162"/>
      <c r="X4768" s="162"/>
      <c r="Y4768" s="162"/>
      <c r="Z4768" s="162"/>
      <c r="AA4768" s="162"/>
    </row>
    <row r="4769">
      <c r="A4769" s="160">
        <v>4768.0</v>
      </c>
      <c r="B4769" s="165" t="s">
        <v>4914</v>
      </c>
      <c r="C4769" s="160">
        <v>2.0210718E7</v>
      </c>
      <c r="D4769" s="162"/>
      <c r="E4769" s="162"/>
      <c r="F4769" s="167"/>
      <c r="G4769" s="168"/>
      <c r="H4769" s="162"/>
      <c r="I4769" s="162"/>
      <c r="J4769" s="162"/>
      <c r="K4769" s="162"/>
      <c r="L4769" s="162"/>
      <c r="M4769" s="162"/>
      <c r="N4769" s="162"/>
      <c r="O4769" s="162"/>
      <c r="P4769" s="162"/>
      <c r="Q4769" s="162"/>
      <c r="R4769" s="162"/>
      <c r="S4769" s="162"/>
      <c r="T4769" s="162"/>
      <c r="U4769" s="162"/>
      <c r="V4769" s="162"/>
      <c r="W4769" s="162"/>
      <c r="X4769" s="162"/>
      <c r="Y4769" s="162"/>
      <c r="Z4769" s="162"/>
      <c r="AA4769" s="162"/>
    </row>
    <row r="4770">
      <c r="A4770" s="160">
        <v>4769.0</v>
      </c>
      <c r="B4770" s="165" t="s">
        <v>4915</v>
      </c>
      <c r="C4770" s="160">
        <v>2.0210718E7</v>
      </c>
      <c r="D4770" s="162"/>
      <c r="E4770" s="162"/>
      <c r="F4770" s="167"/>
      <c r="G4770" s="168"/>
      <c r="H4770" s="162"/>
      <c r="I4770" s="162"/>
      <c r="J4770" s="162"/>
      <c r="K4770" s="162"/>
      <c r="L4770" s="162"/>
      <c r="M4770" s="162"/>
      <c r="N4770" s="162"/>
      <c r="O4770" s="162"/>
      <c r="P4770" s="162"/>
      <c r="Q4770" s="162"/>
      <c r="R4770" s="162"/>
      <c r="S4770" s="162"/>
      <c r="T4770" s="162"/>
      <c r="U4770" s="162"/>
      <c r="V4770" s="162"/>
      <c r="W4770" s="162"/>
      <c r="X4770" s="162"/>
      <c r="Y4770" s="162"/>
      <c r="Z4770" s="162"/>
      <c r="AA4770" s="162"/>
    </row>
    <row r="4771">
      <c r="A4771" s="160">
        <v>4770.0</v>
      </c>
      <c r="B4771" s="165" t="s">
        <v>4916</v>
      </c>
      <c r="C4771" s="160">
        <v>2.0210718E7</v>
      </c>
      <c r="D4771" s="162"/>
      <c r="E4771" s="162"/>
      <c r="F4771" s="167"/>
      <c r="G4771" s="168"/>
      <c r="H4771" s="162"/>
      <c r="I4771" s="162"/>
      <c r="J4771" s="162"/>
      <c r="K4771" s="162"/>
      <c r="L4771" s="162"/>
      <c r="M4771" s="162"/>
      <c r="N4771" s="162"/>
      <c r="O4771" s="162"/>
      <c r="P4771" s="162"/>
      <c r="Q4771" s="162"/>
      <c r="R4771" s="162"/>
      <c r="S4771" s="162"/>
      <c r="T4771" s="162"/>
      <c r="U4771" s="162"/>
      <c r="V4771" s="162"/>
      <c r="W4771" s="162"/>
      <c r="X4771" s="162"/>
      <c r="Y4771" s="162"/>
      <c r="Z4771" s="162"/>
      <c r="AA4771" s="162"/>
    </row>
    <row r="4772">
      <c r="A4772" s="160">
        <v>4771.0</v>
      </c>
      <c r="B4772" s="165" t="s">
        <v>4917</v>
      </c>
      <c r="C4772" s="160">
        <v>2.0210718E7</v>
      </c>
      <c r="D4772" s="162"/>
      <c r="E4772" s="162"/>
      <c r="F4772" s="167"/>
      <c r="G4772" s="168"/>
      <c r="H4772" s="162"/>
      <c r="I4772" s="162"/>
      <c r="J4772" s="162"/>
      <c r="K4772" s="162"/>
      <c r="L4772" s="162"/>
      <c r="M4772" s="162"/>
      <c r="N4772" s="162"/>
      <c r="O4772" s="162"/>
      <c r="P4772" s="162"/>
      <c r="Q4772" s="162"/>
      <c r="R4772" s="162"/>
      <c r="S4772" s="162"/>
      <c r="T4772" s="162"/>
      <c r="U4772" s="162"/>
      <c r="V4772" s="162"/>
      <c r="W4772" s="162"/>
      <c r="X4772" s="162"/>
      <c r="Y4772" s="162"/>
      <c r="Z4772" s="162"/>
      <c r="AA4772" s="162"/>
    </row>
    <row r="4773">
      <c r="A4773" s="160">
        <v>4772.0</v>
      </c>
      <c r="B4773" s="165" t="s">
        <v>4918</v>
      </c>
      <c r="C4773" s="160">
        <v>2.0210718E7</v>
      </c>
      <c r="D4773" s="162"/>
      <c r="E4773" s="162"/>
      <c r="F4773" s="167"/>
      <c r="G4773" s="168"/>
      <c r="H4773" s="162"/>
      <c r="I4773" s="162"/>
      <c r="J4773" s="162"/>
      <c r="K4773" s="162"/>
      <c r="L4773" s="162"/>
      <c r="M4773" s="162"/>
      <c r="N4773" s="162"/>
      <c r="O4773" s="162"/>
      <c r="P4773" s="162"/>
      <c r="Q4773" s="162"/>
      <c r="R4773" s="162"/>
      <c r="S4773" s="162"/>
      <c r="T4773" s="162"/>
      <c r="U4773" s="162"/>
      <c r="V4773" s="162"/>
      <c r="W4773" s="162"/>
      <c r="X4773" s="162"/>
      <c r="Y4773" s="162"/>
      <c r="Z4773" s="162"/>
      <c r="AA4773" s="162"/>
    </row>
    <row r="4774">
      <c r="A4774" s="160">
        <v>4773.0</v>
      </c>
      <c r="B4774" s="165" t="s">
        <v>4919</v>
      </c>
      <c r="C4774" s="160">
        <v>2.0210718E7</v>
      </c>
      <c r="D4774" s="162"/>
      <c r="E4774" s="162"/>
      <c r="F4774" s="167"/>
      <c r="G4774" s="168"/>
      <c r="H4774" s="162"/>
      <c r="I4774" s="162"/>
      <c r="J4774" s="162"/>
      <c r="K4774" s="162"/>
      <c r="L4774" s="162"/>
      <c r="M4774" s="162"/>
      <c r="N4774" s="162"/>
      <c r="O4774" s="162"/>
      <c r="P4774" s="162"/>
      <c r="Q4774" s="162"/>
      <c r="R4774" s="162"/>
      <c r="S4774" s="162"/>
      <c r="T4774" s="162"/>
      <c r="U4774" s="162"/>
      <c r="V4774" s="162"/>
      <c r="W4774" s="162"/>
      <c r="X4774" s="162"/>
      <c r="Y4774" s="162"/>
      <c r="Z4774" s="162"/>
      <c r="AA4774" s="162"/>
    </row>
    <row r="4775">
      <c r="A4775" s="160">
        <v>4774.0</v>
      </c>
      <c r="B4775" s="165" t="s">
        <v>4920</v>
      </c>
      <c r="C4775" s="160">
        <v>2.0210718E7</v>
      </c>
      <c r="D4775" s="162"/>
      <c r="E4775" s="162"/>
      <c r="F4775" s="167"/>
      <c r="G4775" s="168"/>
      <c r="H4775" s="162"/>
      <c r="I4775" s="162"/>
      <c r="J4775" s="162"/>
      <c r="K4775" s="162"/>
      <c r="L4775" s="162"/>
      <c r="M4775" s="162"/>
      <c r="N4775" s="162"/>
      <c r="O4775" s="162"/>
      <c r="P4775" s="162"/>
      <c r="Q4775" s="162"/>
      <c r="R4775" s="162"/>
      <c r="S4775" s="162"/>
      <c r="T4775" s="162"/>
      <c r="U4775" s="162"/>
      <c r="V4775" s="162"/>
      <c r="W4775" s="162"/>
      <c r="X4775" s="162"/>
      <c r="Y4775" s="162"/>
      <c r="Z4775" s="162"/>
      <c r="AA4775" s="162"/>
    </row>
    <row r="4776">
      <c r="A4776" s="160">
        <v>4775.0</v>
      </c>
      <c r="B4776" s="165" t="s">
        <v>4921</v>
      </c>
      <c r="C4776" s="160">
        <v>2.0210718E7</v>
      </c>
      <c r="D4776" s="162"/>
      <c r="E4776" s="162"/>
      <c r="F4776" s="167"/>
      <c r="G4776" s="168"/>
      <c r="H4776" s="162"/>
      <c r="I4776" s="162"/>
      <c r="J4776" s="162"/>
      <c r="K4776" s="162"/>
      <c r="L4776" s="162"/>
      <c r="M4776" s="162"/>
      <c r="N4776" s="162"/>
      <c r="O4776" s="162"/>
      <c r="P4776" s="162"/>
      <c r="Q4776" s="162"/>
      <c r="R4776" s="162"/>
      <c r="S4776" s="162"/>
      <c r="T4776" s="162"/>
      <c r="U4776" s="162"/>
      <c r="V4776" s="162"/>
      <c r="W4776" s="162"/>
      <c r="X4776" s="162"/>
      <c r="Y4776" s="162"/>
      <c r="Z4776" s="162"/>
      <c r="AA4776" s="162"/>
    </row>
    <row r="4777">
      <c r="A4777" s="160">
        <v>4776.0</v>
      </c>
      <c r="B4777" s="165" t="s">
        <v>4922</v>
      </c>
      <c r="C4777" s="160">
        <v>2.0210718E7</v>
      </c>
      <c r="D4777" s="162"/>
      <c r="E4777" s="162"/>
      <c r="F4777" s="167"/>
      <c r="G4777" s="168"/>
      <c r="H4777" s="162"/>
      <c r="I4777" s="162"/>
      <c r="J4777" s="162"/>
      <c r="K4777" s="162"/>
      <c r="L4777" s="162"/>
      <c r="M4777" s="162"/>
      <c r="N4777" s="162"/>
      <c r="O4777" s="162"/>
      <c r="P4777" s="162"/>
      <c r="Q4777" s="162"/>
      <c r="R4777" s="162"/>
      <c r="S4777" s="162"/>
      <c r="T4777" s="162"/>
      <c r="U4777" s="162"/>
      <c r="V4777" s="162"/>
      <c r="W4777" s="162"/>
      <c r="X4777" s="162"/>
      <c r="Y4777" s="162"/>
      <c r="Z4777" s="162"/>
      <c r="AA4777" s="162"/>
    </row>
    <row r="4778">
      <c r="A4778" s="160">
        <v>4777.0</v>
      </c>
      <c r="B4778" s="165" t="s">
        <v>4923</v>
      </c>
      <c r="C4778" s="160">
        <v>2.0210719E7</v>
      </c>
      <c r="D4778" s="162"/>
      <c r="E4778" s="162"/>
      <c r="F4778" s="167"/>
      <c r="G4778" s="168"/>
      <c r="H4778" s="162"/>
      <c r="I4778" s="162"/>
      <c r="J4778" s="162"/>
      <c r="K4778" s="162"/>
      <c r="L4778" s="162"/>
      <c r="M4778" s="162"/>
      <c r="N4778" s="162"/>
      <c r="O4778" s="162"/>
      <c r="P4778" s="162"/>
      <c r="Q4778" s="162"/>
      <c r="R4778" s="162"/>
      <c r="S4778" s="162"/>
      <c r="T4778" s="162"/>
      <c r="U4778" s="162"/>
      <c r="V4778" s="162"/>
      <c r="W4778" s="162"/>
      <c r="X4778" s="162"/>
      <c r="Y4778" s="162"/>
      <c r="Z4778" s="162"/>
      <c r="AA4778" s="162"/>
    </row>
    <row r="4779">
      <c r="A4779" s="160">
        <v>4778.0</v>
      </c>
      <c r="B4779" s="165" t="s">
        <v>4924</v>
      </c>
      <c r="C4779" s="160">
        <v>2.0210719E7</v>
      </c>
      <c r="D4779" s="162"/>
      <c r="E4779" s="162"/>
      <c r="F4779" s="167"/>
      <c r="G4779" s="168"/>
      <c r="H4779" s="162"/>
      <c r="I4779" s="162"/>
      <c r="J4779" s="162"/>
      <c r="K4779" s="162"/>
      <c r="L4779" s="162"/>
      <c r="M4779" s="162"/>
      <c r="N4779" s="162"/>
      <c r="O4779" s="162"/>
      <c r="P4779" s="162"/>
      <c r="Q4779" s="162"/>
      <c r="R4779" s="162"/>
      <c r="S4779" s="162"/>
      <c r="T4779" s="162"/>
      <c r="U4779" s="162"/>
      <c r="V4779" s="162"/>
      <c r="W4779" s="162"/>
      <c r="X4779" s="162"/>
      <c r="Y4779" s="162"/>
      <c r="Z4779" s="162"/>
      <c r="AA4779" s="162"/>
    </row>
    <row r="4780">
      <c r="A4780" s="160">
        <v>4779.0</v>
      </c>
      <c r="B4780" s="165" t="s">
        <v>4925</v>
      </c>
      <c r="C4780" s="160">
        <v>2.0210719E7</v>
      </c>
      <c r="D4780" s="162"/>
      <c r="E4780" s="162"/>
      <c r="F4780" s="167"/>
      <c r="G4780" s="168"/>
      <c r="H4780" s="162"/>
      <c r="I4780" s="162"/>
      <c r="J4780" s="162"/>
      <c r="K4780" s="162"/>
      <c r="L4780" s="162"/>
      <c r="M4780" s="162"/>
      <c r="N4780" s="162"/>
      <c r="O4780" s="162"/>
      <c r="P4780" s="162"/>
      <c r="Q4780" s="162"/>
      <c r="R4780" s="162"/>
      <c r="S4780" s="162"/>
      <c r="T4780" s="162"/>
      <c r="U4780" s="162"/>
      <c r="V4780" s="162"/>
      <c r="W4780" s="162"/>
      <c r="X4780" s="162"/>
      <c r="Y4780" s="162"/>
      <c r="Z4780" s="162"/>
      <c r="AA4780" s="162"/>
    </row>
    <row r="4781">
      <c r="A4781" s="160">
        <v>4780.0</v>
      </c>
      <c r="B4781" s="165" t="s">
        <v>4926</v>
      </c>
      <c r="C4781" s="160">
        <v>2.0210719E7</v>
      </c>
      <c r="D4781" s="162"/>
      <c r="E4781" s="162"/>
      <c r="F4781" s="167"/>
      <c r="G4781" s="168"/>
      <c r="H4781" s="162"/>
      <c r="I4781" s="162"/>
      <c r="J4781" s="162"/>
      <c r="K4781" s="162"/>
      <c r="L4781" s="162"/>
      <c r="M4781" s="162"/>
      <c r="N4781" s="162"/>
      <c r="O4781" s="162"/>
      <c r="P4781" s="162"/>
      <c r="Q4781" s="162"/>
      <c r="R4781" s="162"/>
      <c r="S4781" s="162"/>
      <c r="T4781" s="162"/>
      <c r="U4781" s="162"/>
      <c r="V4781" s="162"/>
      <c r="W4781" s="162"/>
      <c r="X4781" s="162"/>
      <c r="Y4781" s="162"/>
      <c r="Z4781" s="162"/>
      <c r="AA4781" s="162"/>
    </row>
    <row r="4782">
      <c r="A4782" s="160">
        <v>4781.0</v>
      </c>
      <c r="B4782" s="165" t="s">
        <v>4927</v>
      </c>
      <c r="C4782" s="160">
        <v>2.0210719E7</v>
      </c>
      <c r="D4782" s="162"/>
      <c r="E4782" s="162"/>
      <c r="F4782" s="167"/>
      <c r="G4782" s="168"/>
      <c r="H4782" s="162"/>
      <c r="I4782" s="162"/>
      <c r="J4782" s="162"/>
      <c r="K4782" s="162"/>
      <c r="L4782" s="162"/>
      <c r="M4782" s="162"/>
      <c r="N4782" s="162"/>
      <c r="O4782" s="162"/>
      <c r="P4782" s="162"/>
      <c r="Q4782" s="162"/>
      <c r="R4782" s="162"/>
      <c r="S4782" s="162"/>
      <c r="T4782" s="162"/>
      <c r="U4782" s="162"/>
      <c r="V4782" s="162"/>
      <c r="W4782" s="162"/>
      <c r="X4782" s="162"/>
      <c r="Y4782" s="162"/>
      <c r="Z4782" s="162"/>
      <c r="AA4782" s="162"/>
    </row>
    <row r="4783">
      <c r="A4783" s="160">
        <v>4782.0</v>
      </c>
      <c r="B4783" s="165" t="s">
        <v>4928</v>
      </c>
      <c r="C4783" s="160">
        <v>2.0210719E7</v>
      </c>
      <c r="D4783" s="162"/>
      <c r="E4783" s="162"/>
      <c r="F4783" s="167"/>
      <c r="G4783" s="168"/>
      <c r="H4783" s="162"/>
      <c r="I4783" s="162"/>
      <c r="J4783" s="162"/>
      <c r="K4783" s="162"/>
      <c r="L4783" s="162"/>
      <c r="M4783" s="162"/>
      <c r="N4783" s="162"/>
      <c r="O4783" s="162"/>
      <c r="P4783" s="162"/>
      <c r="Q4783" s="162"/>
      <c r="R4783" s="162"/>
      <c r="S4783" s="162"/>
      <c r="T4783" s="162"/>
      <c r="U4783" s="162"/>
      <c r="V4783" s="162"/>
      <c r="W4783" s="162"/>
      <c r="X4783" s="162"/>
      <c r="Y4783" s="162"/>
      <c r="Z4783" s="162"/>
      <c r="AA4783" s="162"/>
    </row>
    <row r="4784">
      <c r="A4784" s="160">
        <v>4783.0</v>
      </c>
      <c r="B4784" s="165" t="s">
        <v>4929</v>
      </c>
      <c r="C4784" s="160">
        <v>2.0210719E7</v>
      </c>
      <c r="D4784" s="162"/>
      <c r="E4784" s="162"/>
      <c r="F4784" s="167"/>
      <c r="G4784" s="168"/>
      <c r="H4784" s="162"/>
      <c r="I4784" s="162"/>
      <c r="J4784" s="162"/>
      <c r="K4784" s="162"/>
      <c r="L4784" s="162"/>
      <c r="M4784" s="162"/>
      <c r="N4784" s="162"/>
      <c r="O4784" s="162"/>
      <c r="P4784" s="162"/>
      <c r="Q4784" s="162"/>
      <c r="R4784" s="162"/>
      <c r="S4784" s="162"/>
      <c r="T4784" s="162"/>
      <c r="U4784" s="162"/>
      <c r="V4784" s="162"/>
      <c r="W4784" s="162"/>
      <c r="X4784" s="162"/>
      <c r="Y4784" s="162"/>
      <c r="Z4784" s="162"/>
      <c r="AA4784" s="162"/>
    </row>
    <row r="4785">
      <c r="A4785" s="160">
        <v>4784.0</v>
      </c>
      <c r="B4785" s="165" t="s">
        <v>4930</v>
      </c>
      <c r="C4785" s="160">
        <v>2.0210719E7</v>
      </c>
      <c r="D4785" s="162"/>
      <c r="E4785" s="162"/>
      <c r="F4785" s="167"/>
      <c r="G4785" s="168"/>
      <c r="H4785" s="162"/>
      <c r="I4785" s="162"/>
      <c r="J4785" s="162"/>
      <c r="K4785" s="162"/>
      <c r="L4785" s="162"/>
      <c r="M4785" s="162"/>
      <c r="N4785" s="162"/>
      <c r="O4785" s="162"/>
      <c r="P4785" s="162"/>
      <c r="Q4785" s="162"/>
      <c r="R4785" s="162"/>
      <c r="S4785" s="162"/>
      <c r="T4785" s="162"/>
      <c r="U4785" s="162"/>
      <c r="V4785" s="162"/>
      <c r="W4785" s="162"/>
      <c r="X4785" s="162"/>
      <c r="Y4785" s="162"/>
      <c r="Z4785" s="162"/>
      <c r="AA4785" s="162"/>
    </row>
    <row r="4786">
      <c r="A4786" s="160">
        <v>4785.0</v>
      </c>
      <c r="B4786" s="165" t="s">
        <v>4931</v>
      </c>
      <c r="C4786" s="160">
        <v>2.0210719E7</v>
      </c>
      <c r="D4786" s="162"/>
      <c r="E4786" s="162"/>
      <c r="F4786" s="167"/>
      <c r="G4786" s="168"/>
      <c r="H4786" s="162"/>
      <c r="I4786" s="162"/>
      <c r="J4786" s="162"/>
      <c r="K4786" s="162"/>
      <c r="L4786" s="162"/>
      <c r="M4786" s="162"/>
      <c r="N4786" s="162"/>
      <c r="O4786" s="162"/>
      <c r="P4786" s="162"/>
      <c r="Q4786" s="162"/>
      <c r="R4786" s="162"/>
      <c r="S4786" s="162"/>
      <c r="T4786" s="162"/>
      <c r="U4786" s="162"/>
      <c r="V4786" s="162"/>
      <c r="W4786" s="162"/>
      <c r="X4786" s="162"/>
      <c r="Y4786" s="162"/>
      <c r="Z4786" s="162"/>
      <c r="AA4786" s="162"/>
    </row>
    <row r="4787">
      <c r="A4787" s="160">
        <v>4786.0</v>
      </c>
      <c r="B4787" s="165" t="s">
        <v>4932</v>
      </c>
      <c r="C4787" s="160">
        <v>2.0210719E7</v>
      </c>
      <c r="D4787" s="162"/>
      <c r="E4787" s="162"/>
      <c r="F4787" s="167"/>
      <c r="G4787" s="168"/>
      <c r="H4787" s="162"/>
      <c r="I4787" s="162"/>
      <c r="J4787" s="162"/>
      <c r="K4787" s="162"/>
      <c r="L4787" s="162"/>
      <c r="M4787" s="162"/>
      <c r="N4787" s="162"/>
      <c r="O4787" s="162"/>
      <c r="P4787" s="162"/>
      <c r="Q4787" s="162"/>
      <c r="R4787" s="162"/>
      <c r="S4787" s="162"/>
      <c r="T4787" s="162"/>
      <c r="U4787" s="162"/>
      <c r="V4787" s="162"/>
      <c r="W4787" s="162"/>
      <c r="X4787" s="162"/>
      <c r="Y4787" s="162"/>
      <c r="Z4787" s="162"/>
      <c r="AA4787" s="162"/>
    </row>
    <row r="4788">
      <c r="A4788" s="160">
        <v>4787.0</v>
      </c>
      <c r="B4788" s="165" t="s">
        <v>4933</v>
      </c>
      <c r="C4788" s="160">
        <v>2.0210719E7</v>
      </c>
      <c r="D4788" s="162"/>
      <c r="E4788" s="162"/>
      <c r="F4788" s="167"/>
      <c r="G4788" s="168"/>
      <c r="H4788" s="162"/>
      <c r="I4788" s="162"/>
      <c r="J4788" s="162"/>
      <c r="K4788" s="162"/>
      <c r="L4788" s="162"/>
      <c r="M4788" s="162"/>
      <c r="N4788" s="162"/>
      <c r="O4788" s="162"/>
      <c r="P4788" s="162"/>
      <c r="Q4788" s="162"/>
      <c r="R4788" s="162"/>
      <c r="S4788" s="162"/>
      <c r="T4788" s="162"/>
      <c r="U4788" s="162"/>
      <c r="V4788" s="162"/>
      <c r="W4788" s="162"/>
      <c r="X4788" s="162"/>
      <c r="Y4788" s="162"/>
      <c r="Z4788" s="162"/>
      <c r="AA4788" s="162"/>
    </row>
    <row r="4789">
      <c r="A4789" s="160">
        <v>4788.0</v>
      </c>
      <c r="B4789" s="165" t="s">
        <v>4934</v>
      </c>
      <c r="C4789" s="160">
        <v>2.0210719E7</v>
      </c>
      <c r="D4789" s="162"/>
      <c r="E4789" s="162"/>
      <c r="F4789" s="167"/>
      <c r="G4789" s="168"/>
      <c r="H4789" s="162"/>
      <c r="I4789" s="162"/>
      <c r="J4789" s="162"/>
      <c r="K4789" s="162"/>
      <c r="L4789" s="162"/>
      <c r="M4789" s="162"/>
      <c r="N4789" s="162"/>
      <c r="O4789" s="162"/>
      <c r="P4789" s="162"/>
      <c r="Q4789" s="162"/>
      <c r="R4789" s="162"/>
      <c r="S4789" s="162"/>
      <c r="T4789" s="162"/>
      <c r="U4789" s="162"/>
      <c r="V4789" s="162"/>
      <c r="W4789" s="162"/>
      <c r="X4789" s="162"/>
      <c r="Y4789" s="162"/>
      <c r="Z4789" s="162"/>
      <c r="AA4789" s="162"/>
    </row>
    <row r="4790">
      <c r="A4790" s="160">
        <v>4789.0</v>
      </c>
      <c r="B4790" s="165" t="s">
        <v>4935</v>
      </c>
      <c r="C4790" s="160">
        <v>2.0210719E7</v>
      </c>
      <c r="D4790" s="162"/>
      <c r="E4790" s="162"/>
      <c r="F4790" s="167"/>
      <c r="G4790" s="168"/>
      <c r="H4790" s="162"/>
      <c r="I4790" s="162"/>
      <c r="J4790" s="162"/>
      <c r="K4790" s="162"/>
      <c r="L4790" s="162"/>
      <c r="M4790" s="162"/>
      <c r="N4790" s="162"/>
      <c r="O4790" s="162"/>
      <c r="P4790" s="162"/>
      <c r="Q4790" s="162"/>
      <c r="R4790" s="162"/>
      <c r="S4790" s="162"/>
      <c r="T4790" s="162"/>
      <c r="U4790" s="162"/>
      <c r="V4790" s="162"/>
      <c r="W4790" s="162"/>
      <c r="X4790" s="162"/>
      <c r="Y4790" s="162"/>
      <c r="Z4790" s="162"/>
      <c r="AA4790" s="162"/>
    </row>
    <row r="4791">
      <c r="A4791" s="160">
        <v>4790.0</v>
      </c>
      <c r="B4791" s="165" t="s">
        <v>4936</v>
      </c>
      <c r="C4791" s="160">
        <v>2.0210719E7</v>
      </c>
      <c r="D4791" s="162"/>
      <c r="E4791" s="162"/>
      <c r="F4791" s="167"/>
      <c r="G4791" s="168"/>
      <c r="H4791" s="162"/>
      <c r="I4791" s="162"/>
      <c r="J4791" s="162"/>
      <c r="K4791" s="162"/>
      <c r="L4791" s="162"/>
      <c r="M4791" s="162"/>
      <c r="N4791" s="162"/>
      <c r="O4791" s="162"/>
      <c r="P4791" s="162"/>
      <c r="Q4791" s="162"/>
      <c r="R4791" s="162"/>
      <c r="S4791" s="162"/>
      <c r="T4791" s="162"/>
      <c r="U4791" s="162"/>
      <c r="V4791" s="162"/>
      <c r="W4791" s="162"/>
      <c r="X4791" s="162"/>
      <c r="Y4791" s="162"/>
      <c r="Z4791" s="162"/>
      <c r="AA4791" s="162"/>
    </row>
    <row r="4792">
      <c r="A4792" s="160">
        <v>4791.0</v>
      </c>
      <c r="B4792" s="165" t="s">
        <v>4937</v>
      </c>
      <c r="C4792" s="160">
        <v>2.0210719E7</v>
      </c>
      <c r="D4792" s="162"/>
      <c r="E4792" s="162"/>
      <c r="F4792" s="167"/>
      <c r="G4792" s="168"/>
      <c r="H4792" s="162"/>
      <c r="I4792" s="162"/>
      <c r="J4792" s="162"/>
      <c r="K4792" s="162"/>
      <c r="L4792" s="162"/>
      <c r="M4792" s="162"/>
      <c r="N4792" s="162"/>
      <c r="O4792" s="162"/>
      <c r="P4792" s="162"/>
      <c r="Q4792" s="162"/>
      <c r="R4792" s="162"/>
      <c r="S4792" s="162"/>
      <c r="T4792" s="162"/>
      <c r="U4792" s="162"/>
      <c r="V4792" s="162"/>
      <c r="W4792" s="162"/>
      <c r="X4792" s="162"/>
      <c r="Y4792" s="162"/>
      <c r="Z4792" s="162"/>
      <c r="AA4792" s="162"/>
    </row>
    <row r="4793">
      <c r="A4793" s="160">
        <v>4792.0</v>
      </c>
      <c r="B4793" s="165" t="s">
        <v>4938</v>
      </c>
      <c r="C4793" s="160">
        <v>2.0210719E7</v>
      </c>
      <c r="D4793" s="162"/>
      <c r="E4793" s="162"/>
      <c r="F4793" s="167"/>
      <c r="G4793" s="168"/>
      <c r="H4793" s="162"/>
      <c r="I4793" s="162"/>
      <c r="J4793" s="162"/>
      <c r="K4793" s="162"/>
      <c r="L4793" s="162"/>
      <c r="M4793" s="162"/>
      <c r="N4793" s="162"/>
      <c r="O4793" s="162"/>
      <c r="P4793" s="162"/>
      <c r="Q4793" s="162"/>
      <c r="R4793" s="162"/>
      <c r="S4793" s="162"/>
      <c r="T4793" s="162"/>
      <c r="U4793" s="162"/>
      <c r="V4793" s="162"/>
      <c r="W4793" s="162"/>
      <c r="X4793" s="162"/>
      <c r="Y4793" s="162"/>
      <c r="Z4793" s="162"/>
      <c r="AA4793" s="162"/>
    </row>
    <row r="4794">
      <c r="A4794" s="160">
        <v>4793.0</v>
      </c>
      <c r="B4794" s="165" t="s">
        <v>4939</v>
      </c>
      <c r="C4794" s="160">
        <v>2.0210719E7</v>
      </c>
      <c r="D4794" s="162"/>
      <c r="E4794" s="162"/>
      <c r="F4794" s="167"/>
      <c r="G4794" s="168"/>
      <c r="H4794" s="162"/>
      <c r="I4794" s="162"/>
      <c r="J4794" s="162"/>
      <c r="K4794" s="162"/>
      <c r="L4794" s="162"/>
      <c r="M4794" s="162"/>
      <c r="N4794" s="162"/>
      <c r="O4794" s="162"/>
      <c r="P4794" s="162"/>
      <c r="Q4794" s="162"/>
      <c r="R4794" s="162"/>
      <c r="S4794" s="162"/>
      <c r="T4794" s="162"/>
      <c r="U4794" s="162"/>
      <c r="V4794" s="162"/>
      <c r="W4794" s="162"/>
      <c r="X4794" s="162"/>
      <c r="Y4794" s="162"/>
      <c r="Z4794" s="162"/>
      <c r="AA4794" s="162"/>
    </row>
    <row r="4795">
      <c r="A4795" s="160">
        <v>4794.0</v>
      </c>
      <c r="B4795" s="165" t="s">
        <v>4940</v>
      </c>
      <c r="C4795" s="160">
        <v>2.0210719E7</v>
      </c>
      <c r="D4795" s="162"/>
      <c r="E4795" s="162"/>
      <c r="F4795" s="167"/>
      <c r="G4795" s="168"/>
      <c r="H4795" s="162"/>
      <c r="I4795" s="162"/>
      <c r="J4795" s="162"/>
      <c r="K4795" s="162"/>
      <c r="L4795" s="162"/>
      <c r="M4795" s="162"/>
      <c r="N4795" s="162"/>
      <c r="O4795" s="162"/>
      <c r="P4795" s="162"/>
      <c r="Q4795" s="162"/>
      <c r="R4795" s="162"/>
      <c r="S4795" s="162"/>
      <c r="T4795" s="162"/>
      <c r="U4795" s="162"/>
      <c r="V4795" s="162"/>
      <c r="W4795" s="162"/>
      <c r="X4795" s="162"/>
      <c r="Y4795" s="162"/>
      <c r="Z4795" s="162"/>
      <c r="AA4795" s="162"/>
    </row>
    <row r="4796">
      <c r="A4796" s="160">
        <v>4795.0</v>
      </c>
      <c r="B4796" s="165" t="s">
        <v>4941</v>
      </c>
      <c r="C4796" s="160">
        <v>2.0210719E7</v>
      </c>
      <c r="D4796" s="162"/>
      <c r="E4796" s="162"/>
      <c r="F4796" s="167"/>
      <c r="G4796" s="168"/>
      <c r="H4796" s="162"/>
      <c r="I4796" s="162"/>
      <c r="J4796" s="162"/>
      <c r="K4796" s="162"/>
      <c r="L4796" s="162"/>
      <c r="M4796" s="162"/>
      <c r="N4796" s="162"/>
      <c r="O4796" s="162"/>
      <c r="P4796" s="162"/>
      <c r="Q4796" s="162"/>
      <c r="R4796" s="162"/>
      <c r="S4796" s="162"/>
      <c r="T4796" s="162"/>
      <c r="U4796" s="162"/>
      <c r="V4796" s="162"/>
      <c r="W4796" s="162"/>
      <c r="X4796" s="162"/>
      <c r="Y4796" s="162"/>
      <c r="Z4796" s="162"/>
      <c r="AA4796" s="162"/>
    </row>
    <row r="4797">
      <c r="A4797" s="160">
        <v>4796.0</v>
      </c>
      <c r="B4797" s="165" t="s">
        <v>4942</v>
      </c>
      <c r="C4797" s="160">
        <v>2.0210719E7</v>
      </c>
      <c r="D4797" s="162"/>
      <c r="E4797" s="162"/>
      <c r="F4797" s="167"/>
      <c r="G4797" s="168"/>
      <c r="H4797" s="162"/>
      <c r="I4797" s="162"/>
      <c r="J4797" s="162"/>
      <c r="K4797" s="162"/>
      <c r="L4797" s="162"/>
      <c r="M4797" s="162"/>
      <c r="N4797" s="162"/>
      <c r="O4797" s="162"/>
      <c r="P4797" s="162"/>
      <c r="Q4797" s="162"/>
      <c r="R4797" s="162"/>
      <c r="S4797" s="162"/>
      <c r="T4797" s="162"/>
      <c r="U4797" s="162"/>
      <c r="V4797" s="162"/>
      <c r="W4797" s="162"/>
      <c r="X4797" s="162"/>
      <c r="Y4797" s="162"/>
      <c r="Z4797" s="162"/>
      <c r="AA4797" s="162"/>
    </row>
    <row r="4798">
      <c r="A4798" s="160">
        <v>4797.0</v>
      </c>
      <c r="B4798" s="165" t="s">
        <v>4943</v>
      </c>
      <c r="C4798" s="160">
        <v>2.0210719E7</v>
      </c>
      <c r="D4798" s="162"/>
      <c r="E4798" s="162"/>
      <c r="F4798" s="167"/>
      <c r="G4798" s="168"/>
      <c r="H4798" s="162"/>
      <c r="I4798" s="162"/>
      <c r="J4798" s="162"/>
      <c r="K4798" s="162"/>
      <c r="L4798" s="162"/>
      <c r="M4798" s="162"/>
      <c r="N4798" s="162"/>
      <c r="O4798" s="162"/>
      <c r="P4798" s="162"/>
      <c r="Q4798" s="162"/>
      <c r="R4798" s="162"/>
      <c r="S4798" s="162"/>
      <c r="T4798" s="162"/>
      <c r="U4798" s="162"/>
      <c r="V4798" s="162"/>
      <c r="W4798" s="162"/>
      <c r="X4798" s="162"/>
      <c r="Y4798" s="162"/>
      <c r="Z4798" s="162"/>
      <c r="AA4798" s="162"/>
    </row>
    <row r="4799">
      <c r="A4799" s="160">
        <v>4798.0</v>
      </c>
      <c r="B4799" s="165" t="s">
        <v>4944</v>
      </c>
      <c r="C4799" s="160">
        <v>2.0210719E7</v>
      </c>
      <c r="D4799" s="162"/>
      <c r="E4799" s="162"/>
      <c r="F4799" s="167"/>
      <c r="G4799" s="168"/>
      <c r="H4799" s="162"/>
      <c r="I4799" s="162"/>
      <c r="J4799" s="162"/>
      <c r="K4799" s="162"/>
      <c r="L4799" s="162"/>
      <c r="M4799" s="162"/>
      <c r="N4799" s="162"/>
      <c r="O4799" s="162"/>
      <c r="P4799" s="162"/>
      <c r="Q4799" s="162"/>
      <c r="R4799" s="162"/>
      <c r="S4799" s="162"/>
      <c r="T4799" s="162"/>
      <c r="U4799" s="162"/>
      <c r="V4799" s="162"/>
      <c r="W4799" s="162"/>
      <c r="X4799" s="162"/>
      <c r="Y4799" s="162"/>
      <c r="Z4799" s="162"/>
      <c r="AA4799" s="162"/>
    </row>
    <row r="4800">
      <c r="A4800" s="160">
        <v>4799.0</v>
      </c>
      <c r="B4800" s="165" t="s">
        <v>4945</v>
      </c>
      <c r="C4800" s="160">
        <v>2.0210719E7</v>
      </c>
      <c r="D4800" s="162"/>
      <c r="E4800" s="162"/>
      <c r="F4800" s="167"/>
      <c r="G4800" s="168"/>
      <c r="H4800" s="162"/>
      <c r="I4800" s="162"/>
      <c r="J4800" s="162"/>
      <c r="K4800" s="162"/>
      <c r="L4800" s="162"/>
      <c r="M4800" s="162"/>
      <c r="N4800" s="162"/>
      <c r="O4800" s="162"/>
      <c r="P4800" s="162"/>
      <c r="Q4800" s="162"/>
      <c r="R4800" s="162"/>
      <c r="S4800" s="162"/>
      <c r="T4800" s="162"/>
      <c r="U4800" s="162"/>
      <c r="V4800" s="162"/>
      <c r="W4800" s="162"/>
      <c r="X4800" s="162"/>
      <c r="Y4800" s="162"/>
      <c r="Z4800" s="162"/>
      <c r="AA4800" s="162"/>
    </row>
    <row r="4801">
      <c r="A4801" s="160">
        <v>4800.0</v>
      </c>
      <c r="B4801" s="165" t="s">
        <v>4946</v>
      </c>
      <c r="C4801" s="160">
        <v>2.0210719E7</v>
      </c>
      <c r="D4801" s="162"/>
      <c r="E4801" s="162"/>
      <c r="F4801" s="167"/>
      <c r="G4801" s="168"/>
      <c r="H4801" s="162"/>
      <c r="I4801" s="162"/>
      <c r="J4801" s="162"/>
      <c r="K4801" s="162"/>
      <c r="L4801" s="162"/>
      <c r="M4801" s="162"/>
      <c r="N4801" s="162"/>
      <c r="O4801" s="162"/>
      <c r="P4801" s="162"/>
      <c r="Q4801" s="162"/>
      <c r="R4801" s="162"/>
      <c r="S4801" s="162"/>
      <c r="T4801" s="162"/>
      <c r="U4801" s="162"/>
      <c r="V4801" s="162"/>
      <c r="W4801" s="162"/>
      <c r="X4801" s="162"/>
      <c r="Y4801" s="162"/>
      <c r="Z4801" s="162"/>
      <c r="AA4801" s="162"/>
    </row>
    <row r="4802">
      <c r="A4802" s="160">
        <v>4801.0</v>
      </c>
      <c r="B4802" s="165" t="s">
        <v>4947</v>
      </c>
      <c r="C4802" s="160">
        <v>2.021072E7</v>
      </c>
      <c r="D4802" s="162"/>
      <c r="E4802" s="162"/>
      <c r="F4802" s="167"/>
      <c r="G4802" s="168"/>
      <c r="H4802" s="162"/>
      <c r="I4802" s="162"/>
      <c r="J4802" s="162"/>
      <c r="K4802" s="162"/>
      <c r="L4802" s="162"/>
      <c r="M4802" s="162"/>
      <c r="N4802" s="162"/>
      <c r="O4802" s="162"/>
      <c r="P4802" s="162"/>
      <c r="Q4802" s="162"/>
      <c r="R4802" s="162"/>
      <c r="S4802" s="162"/>
      <c r="T4802" s="162"/>
      <c r="U4802" s="162"/>
      <c r="V4802" s="162"/>
      <c r="W4802" s="162"/>
      <c r="X4802" s="162"/>
      <c r="Y4802" s="162"/>
      <c r="Z4802" s="162"/>
      <c r="AA4802" s="162"/>
    </row>
    <row r="4803">
      <c r="A4803" s="160">
        <v>4802.0</v>
      </c>
      <c r="B4803" s="165" t="s">
        <v>4948</v>
      </c>
      <c r="C4803" s="160">
        <v>2.021072E7</v>
      </c>
      <c r="D4803" s="162"/>
      <c r="E4803" s="162"/>
      <c r="F4803" s="167"/>
      <c r="G4803" s="168"/>
      <c r="H4803" s="162"/>
      <c r="I4803" s="162"/>
      <c r="J4803" s="162"/>
      <c r="K4803" s="162"/>
      <c r="L4803" s="162"/>
      <c r="M4803" s="162"/>
      <c r="N4803" s="162"/>
      <c r="O4803" s="162"/>
      <c r="P4803" s="162"/>
      <c r="Q4803" s="162"/>
      <c r="R4803" s="162"/>
      <c r="S4803" s="162"/>
      <c r="T4803" s="162"/>
      <c r="U4803" s="162"/>
      <c r="V4803" s="162"/>
      <c r="W4803" s="162"/>
      <c r="X4803" s="162"/>
      <c r="Y4803" s="162"/>
      <c r="Z4803" s="162"/>
      <c r="AA4803" s="162"/>
    </row>
    <row r="4804">
      <c r="A4804" s="160">
        <v>4803.0</v>
      </c>
      <c r="B4804" s="165" t="s">
        <v>4949</v>
      </c>
      <c r="C4804" s="160">
        <v>2.021072E7</v>
      </c>
      <c r="D4804" s="162"/>
      <c r="E4804" s="162"/>
      <c r="F4804" s="167"/>
      <c r="G4804" s="168"/>
      <c r="H4804" s="162"/>
      <c r="I4804" s="162"/>
      <c r="J4804" s="162"/>
      <c r="K4804" s="162"/>
      <c r="L4804" s="162"/>
      <c r="M4804" s="162"/>
      <c r="N4804" s="162"/>
      <c r="O4804" s="162"/>
      <c r="P4804" s="162"/>
      <c r="Q4804" s="162"/>
      <c r="R4804" s="162"/>
      <c r="S4804" s="162"/>
      <c r="T4804" s="162"/>
      <c r="U4804" s="162"/>
      <c r="V4804" s="162"/>
      <c r="W4804" s="162"/>
      <c r="X4804" s="162"/>
      <c r="Y4804" s="162"/>
      <c r="Z4804" s="162"/>
      <c r="AA4804" s="162"/>
    </row>
    <row r="4805">
      <c r="A4805" s="160">
        <v>4804.0</v>
      </c>
      <c r="B4805" s="165" t="s">
        <v>4950</v>
      </c>
      <c r="C4805" s="160">
        <v>2.021072E7</v>
      </c>
      <c r="D4805" s="162"/>
      <c r="E4805" s="162"/>
      <c r="F4805" s="167"/>
      <c r="G4805" s="168"/>
      <c r="H4805" s="162"/>
      <c r="I4805" s="162"/>
      <c r="J4805" s="162"/>
      <c r="K4805" s="162"/>
      <c r="L4805" s="162"/>
      <c r="M4805" s="162"/>
      <c r="N4805" s="162"/>
      <c r="O4805" s="162"/>
      <c r="P4805" s="162"/>
      <c r="Q4805" s="162"/>
      <c r="R4805" s="162"/>
      <c r="S4805" s="162"/>
      <c r="T4805" s="162"/>
      <c r="U4805" s="162"/>
      <c r="V4805" s="162"/>
      <c r="W4805" s="162"/>
      <c r="X4805" s="162"/>
      <c r="Y4805" s="162"/>
      <c r="Z4805" s="162"/>
      <c r="AA4805" s="162"/>
    </row>
    <row r="4806">
      <c r="A4806" s="160">
        <v>4805.0</v>
      </c>
      <c r="B4806" s="165" t="s">
        <v>4951</v>
      </c>
      <c r="C4806" s="160">
        <v>2.021072E7</v>
      </c>
      <c r="D4806" s="162"/>
      <c r="E4806" s="162"/>
      <c r="F4806" s="167"/>
      <c r="G4806" s="168"/>
      <c r="H4806" s="162"/>
      <c r="I4806" s="162"/>
      <c r="J4806" s="162"/>
      <c r="K4806" s="162"/>
      <c r="L4806" s="162"/>
      <c r="M4806" s="162"/>
      <c r="N4806" s="162"/>
      <c r="O4806" s="162"/>
      <c r="P4806" s="162"/>
      <c r="Q4806" s="162"/>
      <c r="R4806" s="162"/>
      <c r="S4806" s="162"/>
      <c r="T4806" s="162"/>
      <c r="U4806" s="162"/>
      <c r="V4806" s="162"/>
      <c r="W4806" s="162"/>
      <c r="X4806" s="162"/>
      <c r="Y4806" s="162"/>
      <c r="Z4806" s="162"/>
      <c r="AA4806" s="162"/>
    </row>
    <row r="4807">
      <c r="A4807" s="160">
        <v>4806.0</v>
      </c>
      <c r="B4807" s="165" t="s">
        <v>4952</v>
      </c>
      <c r="C4807" s="160">
        <v>2.021072E7</v>
      </c>
      <c r="D4807" s="162"/>
      <c r="E4807" s="162"/>
      <c r="F4807" s="167"/>
      <c r="G4807" s="168"/>
      <c r="H4807" s="162"/>
      <c r="I4807" s="162"/>
      <c r="J4807" s="162"/>
      <c r="K4807" s="162"/>
      <c r="L4807" s="162"/>
      <c r="M4807" s="162"/>
      <c r="N4807" s="162"/>
      <c r="O4807" s="162"/>
      <c r="P4807" s="162"/>
      <c r="Q4807" s="162"/>
      <c r="R4807" s="162"/>
      <c r="S4807" s="162"/>
      <c r="T4807" s="162"/>
      <c r="U4807" s="162"/>
      <c r="V4807" s="162"/>
      <c r="W4807" s="162"/>
      <c r="X4807" s="162"/>
      <c r="Y4807" s="162"/>
      <c r="Z4807" s="162"/>
      <c r="AA4807" s="162"/>
    </row>
    <row r="4808">
      <c r="A4808" s="160">
        <v>4807.0</v>
      </c>
      <c r="B4808" s="165" t="s">
        <v>4953</v>
      </c>
      <c r="C4808" s="160">
        <v>2.021072E7</v>
      </c>
      <c r="D4808" s="162"/>
      <c r="E4808" s="162"/>
      <c r="F4808" s="167"/>
      <c r="G4808" s="168"/>
      <c r="H4808" s="162"/>
      <c r="I4808" s="162"/>
      <c r="J4808" s="162"/>
      <c r="K4808" s="162"/>
      <c r="L4808" s="162"/>
      <c r="M4808" s="162"/>
      <c r="N4808" s="162"/>
      <c r="O4808" s="162"/>
      <c r="P4808" s="162"/>
      <c r="Q4808" s="162"/>
      <c r="R4808" s="162"/>
      <c r="S4808" s="162"/>
      <c r="T4808" s="162"/>
      <c r="U4808" s="162"/>
      <c r="V4808" s="162"/>
      <c r="W4808" s="162"/>
      <c r="X4808" s="162"/>
      <c r="Y4808" s="162"/>
      <c r="Z4808" s="162"/>
      <c r="AA4808" s="162"/>
    </row>
    <row r="4809">
      <c r="A4809" s="160">
        <v>4808.0</v>
      </c>
      <c r="B4809" s="165" t="s">
        <v>4954</v>
      </c>
      <c r="C4809" s="160">
        <v>2.021072E7</v>
      </c>
      <c r="D4809" s="162"/>
      <c r="E4809" s="162"/>
      <c r="F4809" s="167"/>
      <c r="G4809" s="168"/>
      <c r="H4809" s="162"/>
      <c r="I4809" s="162"/>
      <c r="J4809" s="162"/>
      <c r="K4809" s="162"/>
      <c r="L4809" s="162"/>
      <c r="M4809" s="162"/>
      <c r="N4809" s="162"/>
      <c r="O4809" s="162"/>
      <c r="P4809" s="162"/>
      <c r="Q4809" s="162"/>
      <c r="R4809" s="162"/>
      <c r="S4809" s="162"/>
      <c r="T4809" s="162"/>
      <c r="U4809" s="162"/>
      <c r="V4809" s="162"/>
      <c r="W4809" s="162"/>
      <c r="X4809" s="162"/>
      <c r="Y4809" s="162"/>
      <c r="Z4809" s="162"/>
      <c r="AA4809" s="162"/>
    </row>
    <row r="4810">
      <c r="A4810" s="160">
        <v>4809.0</v>
      </c>
      <c r="B4810" s="165" t="s">
        <v>4955</v>
      </c>
      <c r="C4810" s="160">
        <v>2.021072E7</v>
      </c>
      <c r="D4810" s="162"/>
      <c r="E4810" s="162"/>
      <c r="F4810" s="167"/>
      <c r="G4810" s="168"/>
      <c r="H4810" s="162"/>
      <c r="I4810" s="162"/>
      <c r="J4810" s="162"/>
      <c r="K4810" s="162"/>
      <c r="L4810" s="162"/>
      <c r="M4810" s="162"/>
      <c r="N4810" s="162"/>
      <c r="O4810" s="162"/>
      <c r="P4810" s="162"/>
      <c r="Q4810" s="162"/>
      <c r="R4810" s="162"/>
      <c r="S4810" s="162"/>
      <c r="T4810" s="162"/>
      <c r="U4810" s="162"/>
      <c r="V4810" s="162"/>
      <c r="W4810" s="162"/>
      <c r="X4810" s="162"/>
      <c r="Y4810" s="162"/>
      <c r="Z4810" s="162"/>
      <c r="AA4810" s="162"/>
    </row>
    <row r="4811">
      <c r="A4811" s="160">
        <v>4810.0</v>
      </c>
      <c r="B4811" s="165" t="s">
        <v>4956</v>
      </c>
      <c r="C4811" s="160">
        <v>2.021072E7</v>
      </c>
      <c r="D4811" s="162"/>
      <c r="E4811" s="162"/>
      <c r="F4811" s="167"/>
      <c r="G4811" s="168"/>
      <c r="H4811" s="162"/>
      <c r="I4811" s="162"/>
      <c r="J4811" s="162"/>
      <c r="K4811" s="162"/>
      <c r="L4811" s="162"/>
      <c r="M4811" s="162"/>
      <c r="N4811" s="162"/>
      <c r="O4811" s="162"/>
      <c r="P4811" s="162"/>
      <c r="Q4811" s="162"/>
      <c r="R4811" s="162"/>
      <c r="S4811" s="162"/>
      <c r="T4811" s="162"/>
      <c r="U4811" s="162"/>
      <c r="V4811" s="162"/>
      <c r="W4811" s="162"/>
      <c r="X4811" s="162"/>
      <c r="Y4811" s="162"/>
      <c r="Z4811" s="162"/>
      <c r="AA4811" s="162"/>
    </row>
    <row r="4812">
      <c r="A4812" s="160">
        <v>4811.0</v>
      </c>
      <c r="B4812" s="165" t="s">
        <v>4957</v>
      </c>
      <c r="C4812" s="160">
        <v>2.021072E7</v>
      </c>
      <c r="D4812" s="162"/>
      <c r="E4812" s="162"/>
      <c r="F4812" s="167"/>
      <c r="G4812" s="168"/>
      <c r="H4812" s="162"/>
      <c r="I4812" s="162"/>
      <c r="J4812" s="162"/>
      <c r="K4812" s="162"/>
      <c r="L4812" s="162"/>
      <c r="M4812" s="162"/>
      <c r="N4812" s="162"/>
      <c r="O4812" s="162"/>
      <c r="P4812" s="162"/>
      <c r="Q4812" s="162"/>
      <c r="R4812" s="162"/>
      <c r="S4812" s="162"/>
      <c r="T4812" s="162"/>
      <c r="U4812" s="162"/>
      <c r="V4812" s="162"/>
      <c r="W4812" s="162"/>
      <c r="X4812" s="162"/>
      <c r="Y4812" s="162"/>
      <c r="Z4812" s="162"/>
      <c r="AA4812" s="162"/>
    </row>
    <row r="4813">
      <c r="A4813" s="160">
        <v>4812.0</v>
      </c>
      <c r="B4813" s="165" t="s">
        <v>4958</v>
      </c>
      <c r="C4813" s="160">
        <v>2.021072E7</v>
      </c>
      <c r="D4813" s="162"/>
      <c r="E4813" s="162"/>
      <c r="F4813" s="167"/>
      <c r="G4813" s="168"/>
      <c r="H4813" s="162"/>
      <c r="I4813" s="162"/>
      <c r="J4813" s="162"/>
      <c r="K4813" s="162"/>
      <c r="L4813" s="162"/>
      <c r="M4813" s="162"/>
      <c r="N4813" s="162"/>
      <c r="O4813" s="162"/>
      <c r="P4813" s="162"/>
      <c r="Q4813" s="162"/>
      <c r="R4813" s="162"/>
      <c r="S4813" s="162"/>
      <c r="T4813" s="162"/>
      <c r="U4813" s="162"/>
      <c r="V4813" s="162"/>
      <c r="W4813" s="162"/>
      <c r="X4813" s="162"/>
      <c r="Y4813" s="162"/>
      <c r="Z4813" s="162"/>
      <c r="AA4813" s="162"/>
    </row>
    <row r="4814">
      <c r="A4814" s="160">
        <v>4813.0</v>
      </c>
      <c r="B4814" s="165" t="s">
        <v>4959</v>
      </c>
      <c r="C4814" s="160">
        <v>2.021072E7</v>
      </c>
      <c r="D4814" s="162"/>
      <c r="E4814" s="162"/>
      <c r="F4814" s="167"/>
      <c r="G4814" s="168"/>
      <c r="H4814" s="162"/>
      <c r="I4814" s="162"/>
      <c r="J4814" s="162"/>
      <c r="K4814" s="162"/>
      <c r="L4814" s="162"/>
      <c r="M4814" s="162"/>
      <c r="N4814" s="162"/>
      <c r="O4814" s="162"/>
      <c r="P4814" s="162"/>
      <c r="Q4814" s="162"/>
      <c r="R4814" s="162"/>
      <c r="S4814" s="162"/>
      <c r="T4814" s="162"/>
      <c r="U4814" s="162"/>
      <c r="V4814" s="162"/>
      <c r="W4814" s="162"/>
      <c r="X4814" s="162"/>
      <c r="Y4814" s="162"/>
      <c r="Z4814" s="162"/>
      <c r="AA4814" s="162"/>
    </row>
    <row r="4815">
      <c r="A4815" s="160">
        <v>4814.0</v>
      </c>
      <c r="B4815" s="165" t="s">
        <v>4960</v>
      </c>
      <c r="C4815" s="160">
        <v>2.021072E7</v>
      </c>
      <c r="D4815" s="162"/>
      <c r="E4815" s="162"/>
      <c r="F4815" s="167"/>
      <c r="G4815" s="168"/>
      <c r="H4815" s="162"/>
      <c r="I4815" s="162"/>
      <c r="J4815" s="162"/>
      <c r="K4815" s="162"/>
      <c r="L4815" s="162"/>
      <c r="M4815" s="162"/>
      <c r="N4815" s="162"/>
      <c r="O4815" s="162"/>
      <c r="P4815" s="162"/>
      <c r="Q4815" s="162"/>
      <c r="R4815" s="162"/>
      <c r="S4815" s="162"/>
      <c r="T4815" s="162"/>
      <c r="U4815" s="162"/>
      <c r="V4815" s="162"/>
      <c r="W4815" s="162"/>
      <c r="X4815" s="162"/>
      <c r="Y4815" s="162"/>
      <c r="Z4815" s="162"/>
      <c r="AA4815" s="162"/>
    </row>
    <row r="4816">
      <c r="A4816" s="160">
        <v>4815.0</v>
      </c>
      <c r="B4816" s="165" t="s">
        <v>4961</v>
      </c>
      <c r="C4816" s="160">
        <v>2.021072E7</v>
      </c>
      <c r="D4816" s="162"/>
      <c r="E4816" s="162"/>
      <c r="F4816" s="167"/>
      <c r="G4816" s="168"/>
      <c r="H4816" s="162"/>
      <c r="I4816" s="162"/>
      <c r="J4816" s="162"/>
      <c r="K4816" s="162"/>
      <c r="L4816" s="162"/>
      <c r="M4816" s="162"/>
      <c r="N4816" s="162"/>
      <c r="O4816" s="162"/>
      <c r="P4816" s="162"/>
      <c r="Q4816" s="162"/>
      <c r="R4816" s="162"/>
      <c r="S4816" s="162"/>
      <c r="T4816" s="162"/>
      <c r="U4816" s="162"/>
      <c r="V4816" s="162"/>
      <c r="W4816" s="162"/>
      <c r="X4816" s="162"/>
      <c r="Y4816" s="162"/>
      <c r="Z4816" s="162"/>
      <c r="AA4816" s="162"/>
    </row>
    <row r="4817">
      <c r="A4817" s="160">
        <v>4816.0</v>
      </c>
      <c r="B4817" s="165" t="s">
        <v>4962</v>
      </c>
      <c r="C4817" s="160">
        <v>2.021072E7</v>
      </c>
      <c r="D4817" s="162"/>
      <c r="E4817" s="162"/>
      <c r="F4817" s="167"/>
      <c r="G4817" s="168"/>
      <c r="H4817" s="162"/>
      <c r="I4817" s="162"/>
      <c r="J4817" s="162"/>
      <c r="K4817" s="162"/>
      <c r="L4817" s="162"/>
      <c r="M4817" s="162"/>
      <c r="N4817" s="162"/>
      <c r="O4817" s="162"/>
      <c r="P4817" s="162"/>
      <c r="Q4817" s="162"/>
      <c r="R4817" s="162"/>
      <c r="S4817" s="162"/>
      <c r="T4817" s="162"/>
      <c r="U4817" s="162"/>
      <c r="V4817" s="162"/>
      <c r="W4817" s="162"/>
      <c r="X4817" s="162"/>
      <c r="Y4817" s="162"/>
      <c r="Z4817" s="162"/>
      <c r="AA4817" s="162"/>
    </row>
    <row r="4818">
      <c r="A4818" s="160">
        <v>4817.0</v>
      </c>
      <c r="B4818" s="165" t="s">
        <v>4963</v>
      </c>
      <c r="C4818" s="160">
        <v>2.021072E7</v>
      </c>
      <c r="D4818" s="162"/>
      <c r="E4818" s="162"/>
      <c r="F4818" s="167"/>
      <c r="G4818" s="168"/>
      <c r="H4818" s="162"/>
      <c r="I4818" s="162"/>
      <c r="J4818" s="162"/>
      <c r="K4818" s="162"/>
      <c r="L4818" s="162"/>
      <c r="M4818" s="162"/>
      <c r="N4818" s="162"/>
      <c r="O4818" s="162"/>
      <c r="P4818" s="162"/>
      <c r="Q4818" s="162"/>
      <c r="R4818" s="162"/>
      <c r="S4818" s="162"/>
      <c r="T4818" s="162"/>
      <c r="U4818" s="162"/>
      <c r="V4818" s="162"/>
      <c r="W4818" s="162"/>
      <c r="X4818" s="162"/>
      <c r="Y4818" s="162"/>
      <c r="Z4818" s="162"/>
      <c r="AA4818" s="162"/>
    </row>
    <row r="4819">
      <c r="A4819" s="160">
        <v>4818.0</v>
      </c>
      <c r="B4819" s="165" t="s">
        <v>4964</v>
      </c>
      <c r="C4819" s="160">
        <v>2.021072E7</v>
      </c>
      <c r="D4819" s="162"/>
      <c r="E4819" s="162"/>
      <c r="F4819" s="167"/>
      <c r="G4819" s="168"/>
      <c r="H4819" s="162"/>
      <c r="I4819" s="162"/>
      <c r="J4819" s="162"/>
      <c r="K4819" s="162"/>
      <c r="L4819" s="162"/>
      <c r="M4819" s="162"/>
      <c r="N4819" s="162"/>
      <c r="O4819" s="162"/>
      <c r="P4819" s="162"/>
      <c r="Q4819" s="162"/>
      <c r="R4819" s="162"/>
      <c r="S4819" s="162"/>
      <c r="T4819" s="162"/>
      <c r="U4819" s="162"/>
      <c r="V4819" s="162"/>
      <c r="W4819" s="162"/>
      <c r="X4819" s="162"/>
      <c r="Y4819" s="162"/>
      <c r="Z4819" s="162"/>
      <c r="AA4819" s="162"/>
    </row>
    <row r="4820">
      <c r="A4820" s="160">
        <v>4819.0</v>
      </c>
      <c r="B4820" s="165" t="s">
        <v>4965</v>
      </c>
      <c r="C4820" s="160">
        <v>2.021072E7</v>
      </c>
      <c r="D4820" s="162"/>
      <c r="E4820" s="162"/>
      <c r="F4820" s="167"/>
      <c r="G4820" s="168"/>
      <c r="H4820" s="162"/>
      <c r="I4820" s="162"/>
      <c r="J4820" s="162"/>
      <c r="K4820" s="162"/>
      <c r="L4820" s="162"/>
      <c r="M4820" s="162"/>
      <c r="N4820" s="162"/>
      <c r="O4820" s="162"/>
      <c r="P4820" s="162"/>
      <c r="Q4820" s="162"/>
      <c r="R4820" s="162"/>
      <c r="S4820" s="162"/>
      <c r="T4820" s="162"/>
      <c r="U4820" s="162"/>
      <c r="V4820" s="162"/>
      <c r="W4820" s="162"/>
      <c r="X4820" s="162"/>
      <c r="Y4820" s="162"/>
      <c r="Z4820" s="162"/>
      <c r="AA4820" s="162"/>
    </row>
    <row r="4821">
      <c r="A4821" s="160">
        <v>4820.0</v>
      </c>
      <c r="B4821" s="165" t="s">
        <v>4966</v>
      </c>
      <c r="C4821" s="160">
        <v>2.021072E7</v>
      </c>
      <c r="D4821" s="162"/>
      <c r="E4821" s="162"/>
      <c r="F4821" s="167"/>
      <c r="G4821" s="168"/>
      <c r="H4821" s="162"/>
      <c r="I4821" s="162"/>
      <c r="J4821" s="162"/>
      <c r="K4821" s="162"/>
      <c r="L4821" s="162"/>
      <c r="M4821" s="162"/>
      <c r="N4821" s="162"/>
      <c r="O4821" s="162"/>
      <c r="P4821" s="162"/>
      <c r="Q4821" s="162"/>
      <c r="R4821" s="162"/>
      <c r="S4821" s="162"/>
      <c r="T4821" s="162"/>
      <c r="U4821" s="162"/>
      <c r="V4821" s="162"/>
      <c r="W4821" s="162"/>
      <c r="X4821" s="162"/>
      <c r="Y4821" s="162"/>
      <c r="Z4821" s="162"/>
      <c r="AA4821" s="162"/>
    </row>
    <row r="4822">
      <c r="A4822" s="160">
        <v>4821.0</v>
      </c>
      <c r="B4822" s="165" t="s">
        <v>4967</v>
      </c>
      <c r="C4822" s="160">
        <v>2.021072E7</v>
      </c>
      <c r="D4822" s="162"/>
      <c r="E4822" s="162"/>
      <c r="F4822" s="167"/>
      <c r="G4822" s="168"/>
      <c r="H4822" s="162"/>
      <c r="I4822" s="162"/>
      <c r="J4822" s="162"/>
      <c r="K4822" s="162"/>
      <c r="L4822" s="162"/>
      <c r="M4822" s="162"/>
      <c r="N4822" s="162"/>
      <c r="O4822" s="162"/>
      <c r="P4822" s="162"/>
      <c r="Q4822" s="162"/>
      <c r="R4822" s="162"/>
      <c r="S4822" s="162"/>
      <c r="T4822" s="162"/>
      <c r="U4822" s="162"/>
      <c r="V4822" s="162"/>
      <c r="W4822" s="162"/>
      <c r="X4822" s="162"/>
      <c r="Y4822" s="162"/>
      <c r="Z4822" s="162"/>
      <c r="AA4822" s="162"/>
    </row>
    <row r="4823">
      <c r="A4823" s="160">
        <v>4822.0</v>
      </c>
      <c r="B4823" s="165" t="s">
        <v>4968</v>
      </c>
      <c r="C4823" s="160">
        <v>2.021072E7</v>
      </c>
      <c r="D4823" s="162"/>
      <c r="E4823" s="162"/>
      <c r="F4823" s="167"/>
      <c r="G4823" s="168"/>
      <c r="H4823" s="162"/>
      <c r="I4823" s="162"/>
      <c r="J4823" s="162"/>
      <c r="K4823" s="162"/>
      <c r="L4823" s="162"/>
      <c r="M4823" s="162"/>
      <c r="N4823" s="162"/>
      <c r="O4823" s="162"/>
      <c r="P4823" s="162"/>
      <c r="Q4823" s="162"/>
      <c r="R4823" s="162"/>
      <c r="S4823" s="162"/>
      <c r="T4823" s="162"/>
      <c r="U4823" s="162"/>
      <c r="V4823" s="162"/>
      <c r="W4823" s="162"/>
      <c r="X4823" s="162"/>
      <c r="Y4823" s="162"/>
      <c r="Z4823" s="162"/>
      <c r="AA4823" s="162"/>
    </row>
    <row r="4824">
      <c r="A4824" s="160">
        <v>4823.0</v>
      </c>
      <c r="B4824" s="165" t="s">
        <v>4969</v>
      </c>
      <c r="C4824" s="160">
        <v>2.021072E7</v>
      </c>
      <c r="D4824" s="162"/>
      <c r="E4824" s="162"/>
      <c r="F4824" s="167"/>
      <c r="G4824" s="168"/>
      <c r="H4824" s="162"/>
      <c r="I4824" s="162"/>
      <c r="J4824" s="162"/>
      <c r="K4824" s="162"/>
      <c r="L4824" s="162"/>
      <c r="M4824" s="162"/>
      <c r="N4824" s="162"/>
      <c r="O4824" s="162"/>
      <c r="P4824" s="162"/>
      <c r="Q4824" s="162"/>
      <c r="R4824" s="162"/>
      <c r="S4824" s="162"/>
      <c r="T4824" s="162"/>
      <c r="U4824" s="162"/>
      <c r="V4824" s="162"/>
      <c r="W4824" s="162"/>
      <c r="X4824" s="162"/>
      <c r="Y4824" s="162"/>
      <c r="Z4824" s="162"/>
      <c r="AA4824" s="162"/>
    </row>
    <row r="4825">
      <c r="A4825" s="160">
        <v>4824.0</v>
      </c>
      <c r="B4825" s="165" t="s">
        <v>4970</v>
      </c>
      <c r="C4825" s="160">
        <v>2.021072E7</v>
      </c>
      <c r="D4825" s="162"/>
      <c r="E4825" s="162"/>
      <c r="F4825" s="167"/>
      <c r="G4825" s="168"/>
      <c r="H4825" s="162"/>
      <c r="I4825" s="162"/>
      <c r="J4825" s="162"/>
      <c r="K4825" s="162"/>
      <c r="L4825" s="162"/>
      <c r="M4825" s="162"/>
      <c r="N4825" s="162"/>
      <c r="O4825" s="162"/>
      <c r="P4825" s="162"/>
      <c r="Q4825" s="162"/>
      <c r="R4825" s="162"/>
      <c r="S4825" s="162"/>
      <c r="T4825" s="162"/>
      <c r="U4825" s="162"/>
      <c r="V4825" s="162"/>
      <c r="W4825" s="162"/>
      <c r="X4825" s="162"/>
      <c r="Y4825" s="162"/>
      <c r="Z4825" s="162"/>
      <c r="AA4825" s="162"/>
    </row>
    <row r="4826">
      <c r="A4826" s="160">
        <v>4825.0</v>
      </c>
      <c r="B4826" s="165" t="s">
        <v>4971</v>
      </c>
      <c r="C4826" s="160">
        <v>2.0210721E7</v>
      </c>
      <c r="D4826" s="162"/>
      <c r="E4826" s="162"/>
      <c r="F4826" s="167"/>
      <c r="G4826" s="168"/>
      <c r="H4826" s="162"/>
      <c r="I4826" s="162"/>
      <c r="J4826" s="162"/>
      <c r="K4826" s="162"/>
      <c r="L4826" s="162"/>
      <c r="M4826" s="162"/>
      <c r="N4826" s="162"/>
      <c r="O4826" s="162"/>
      <c r="P4826" s="162"/>
      <c r="Q4826" s="162"/>
      <c r="R4826" s="162"/>
      <c r="S4826" s="162"/>
      <c r="T4826" s="162"/>
      <c r="U4826" s="162"/>
      <c r="V4826" s="162"/>
      <c r="W4826" s="162"/>
      <c r="X4826" s="162"/>
      <c r="Y4826" s="162"/>
      <c r="Z4826" s="162"/>
      <c r="AA4826" s="162"/>
    </row>
    <row r="4827">
      <c r="A4827" s="160">
        <v>4826.0</v>
      </c>
      <c r="B4827" s="165" t="s">
        <v>4972</v>
      </c>
      <c r="C4827" s="160">
        <v>2.0210721E7</v>
      </c>
      <c r="D4827" s="162"/>
      <c r="E4827" s="162"/>
      <c r="F4827" s="167"/>
      <c r="G4827" s="168"/>
      <c r="H4827" s="162"/>
      <c r="I4827" s="162"/>
      <c r="J4827" s="162"/>
      <c r="K4827" s="162"/>
      <c r="L4827" s="162"/>
      <c r="M4827" s="162"/>
      <c r="N4827" s="162"/>
      <c r="O4827" s="162"/>
      <c r="P4827" s="162"/>
      <c r="Q4827" s="162"/>
      <c r="R4827" s="162"/>
      <c r="S4827" s="162"/>
      <c r="T4827" s="162"/>
      <c r="U4827" s="162"/>
      <c r="V4827" s="162"/>
      <c r="W4827" s="162"/>
      <c r="X4827" s="162"/>
      <c r="Y4827" s="162"/>
      <c r="Z4827" s="162"/>
      <c r="AA4827" s="162"/>
    </row>
    <row r="4828">
      <c r="A4828" s="160">
        <v>4827.0</v>
      </c>
      <c r="B4828" s="165" t="s">
        <v>4973</v>
      </c>
      <c r="C4828" s="160">
        <v>2.0210721E7</v>
      </c>
      <c r="D4828" s="162"/>
      <c r="E4828" s="162"/>
      <c r="F4828" s="167"/>
      <c r="G4828" s="168"/>
      <c r="H4828" s="162"/>
      <c r="I4828" s="162"/>
      <c r="J4828" s="162"/>
      <c r="K4828" s="162"/>
      <c r="L4828" s="162"/>
      <c r="M4828" s="162"/>
      <c r="N4828" s="162"/>
      <c r="O4828" s="162"/>
      <c r="P4828" s="162"/>
      <c r="Q4828" s="162"/>
      <c r="R4828" s="162"/>
      <c r="S4828" s="162"/>
      <c r="T4828" s="162"/>
      <c r="U4828" s="162"/>
      <c r="V4828" s="162"/>
      <c r="W4828" s="162"/>
      <c r="X4828" s="162"/>
      <c r="Y4828" s="162"/>
      <c r="Z4828" s="162"/>
      <c r="AA4828" s="162"/>
    </row>
    <row r="4829">
      <c r="A4829" s="160">
        <v>4828.0</v>
      </c>
      <c r="B4829" s="165" t="s">
        <v>4974</v>
      </c>
      <c r="C4829" s="160">
        <v>2.0210721E7</v>
      </c>
      <c r="D4829" s="162"/>
      <c r="E4829" s="162"/>
      <c r="F4829" s="167"/>
      <c r="G4829" s="168"/>
      <c r="H4829" s="162"/>
      <c r="I4829" s="162"/>
      <c r="J4829" s="162"/>
      <c r="K4829" s="162"/>
      <c r="L4829" s="162"/>
      <c r="M4829" s="162"/>
      <c r="N4829" s="162"/>
      <c r="O4829" s="162"/>
      <c r="P4829" s="162"/>
      <c r="Q4829" s="162"/>
      <c r="R4829" s="162"/>
      <c r="S4829" s="162"/>
      <c r="T4829" s="162"/>
      <c r="U4829" s="162"/>
      <c r="V4829" s="162"/>
      <c r="W4829" s="162"/>
      <c r="X4829" s="162"/>
      <c r="Y4829" s="162"/>
      <c r="Z4829" s="162"/>
      <c r="AA4829" s="162"/>
    </row>
    <row r="4830">
      <c r="A4830" s="160">
        <v>4829.0</v>
      </c>
      <c r="B4830" s="165" t="s">
        <v>4975</v>
      </c>
      <c r="C4830" s="160">
        <v>2.0210721E7</v>
      </c>
      <c r="D4830" s="162"/>
      <c r="E4830" s="162"/>
      <c r="F4830" s="167"/>
      <c r="G4830" s="168"/>
      <c r="H4830" s="162"/>
      <c r="I4830" s="162"/>
      <c r="J4830" s="162"/>
      <c r="K4830" s="162"/>
      <c r="L4830" s="162"/>
      <c r="M4830" s="162"/>
      <c r="N4830" s="162"/>
      <c r="O4830" s="162"/>
      <c r="P4830" s="162"/>
      <c r="Q4830" s="162"/>
      <c r="R4830" s="162"/>
      <c r="S4830" s="162"/>
      <c r="T4830" s="162"/>
      <c r="U4830" s="162"/>
      <c r="V4830" s="162"/>
      <c r="W4830" s="162"/>
      <c r="X4830" s="162"/>
      <c r="Y4830" s="162"/>
      <c r="Z4830" s="162"/>
      <c r="AA4830" s="162"/>
    </row>
    <row r="4831">
      <c r="A4831" s="160">
        <v>4830.0</v>
      </c>
      <c r="B4831" s="165" t="s">
        <v>4976</v>
      </c>
      <c r="C4831" s="160">
        <v>2.0210721E7</v>
      </c>
      <c r="D4831" s="162"/>
      <c r="E4831" s="162"/>
      <c r="F4831" s="167"/>
      <c r="G4831" s="168"/>
      <c r="H4831" s="162"/>
      <c r="I4831" s="162"/>
      <c r="J4831" s="162"/>
      <c r="K4831" s="162"/>
      <c r="L4831" s="162"/>
      <c r="M4831" s="162"/>
      <c r="N4831" s="162"/>
      <c r="O4831" s="162"/>
      <c r="P4831" s="162"/>
      <c r="Q4831" s="162"/>
      <c r="R4831" s="162"/>
      <c r="S4831" s="162"/>
      <c r="T4831" s="162"/>
      <c r="U4831" s="162"/>
      <c r="V4831" s="162"/>
      <c r="W4831" s="162"/>
      <c r="X4831" s="162"/>
      <c r="Y4831" s="162"/>
      <c r="Z4831" s="162"/>
      <c r="AA4831" s="162"/>
    </row>
    <row r="4832">
      <c r="A4832" s="160">
        <v>4831.0</v>
      </c>
      <c r="B4832" s="165" t="s">
        <v>4977</v>
      </c>
      <c r="C4832" s="160">
        <v>2.0210721E7</v>
      </c>
      <c r="D4832" s="162"/>
      <c r="E4832" s="162"/>
      <c r="F4832" s="167"/>
      <c r="G4832" s="168"/>
      <c r="H4832" s="162"/>
      <c r="I4832" s="162"/>
      <c r="J4832" s="162"/>
      <c r="K4832" s="162"/>
      <c r="L4832" s="162"/>
      <c r="M4832" s="162"/>
      <c r="N4832" s="162"/>
      <c r="O4832" s="162"/>
      <c r="P4832" s="162"/>
      <c r="Q4832" s="162"/>
      <c r="R4832" s="162"/>
      <c r="S4832" s="162"/>
      <c r="T4832" s="162"/>
      <c r="U4832" s="162"/>
      <c r="V4832" s="162"/>
      <c r="W4832" s="162"/>
      <c r="X4832" s="162"/>
      <c r="Y4832" s="162"/>
      <c r="Z4832" s="162"/>
      <c r="AA4832" s="162"/>
    </row>
    <row r="4833">
      <c r="A4833" s="160">
        <v>4832.0</v>
      </c>
      <c r="B4833" s="165" t="s">
        <v>4978</v>
      </c>
      <c r="C4833" s="160">
        <v>2.0210721E7</v>
      </c>
      <c r="D4833" s="162"/>
      <c r="E4833" s="162"/>
      <c r="F4833" s="167"/>
      <c r="G4833" s="168"/>
      <c r="H4833" s="162"/>
      <c r="I4833" s="162"/>
      <c r="J4833" s="162"/>
      <c r="K4833" s="162"/>
      <c r="L4833" s="162"/>
      <c r="M4833" s="162"/>
      <c r="N4833" s="162"/>
      <c r="O4833" s="162"/>
      <c r="P4833" s="162"/>
      <c r="Q4833" s="162"/>
      <c r="R4833" s="162"/>
      <c r="S4833" s="162"/>
      <c r="T4833" s="162"/>
      <c r="U4833" s="162"/>
      <c r="V4833" s="162"/>
      <c r="W4833" s="162"/>
      <c r="X4833" s="162"/>
      <c r="Y4833" s="162"/>
      <c r="Z4833" s="162"/>
      <c r="AA4833" s="162"/>
    </row>
    <row r="4834">
      <c r="A4834" s="160">
        <v>4833.0</v>
      </c>
      <c r="B4834" s="165" t="s">
        <v>4979</v>
      </c>
      <c r="C4834" s="160">
        <v>2.0210721E7</v>
      </c>
      <c r="D4834" s="162"/>
      <c r="E4834" s="162"/>
      <c r="F4834" s="167"/>
      <c r="G4834" s="168"/>
      <c r="H4834" s="162"/>
      <c r="I4834" s="162"/>
      <c r="J4834" s="162"/>
      <c r="K4834" s="162"/>
      <c r="L4834" s="162"/>
      <c r="M4834" s="162"/>
      <c r="N4834" s="162"/>
      <c r="O4834" s="162"/>
      <c r="P4834" s="162"/>
      <c r="Q4834" s="162"/>
      <c r="R4834" s="162"/>
      <c r="S4834" s="162"/>
      <c r="T4834" s="162"/>
      <c r="U4834" s="162"/>
      <c r="V4834" s="162"/>
      <c r="W4834" s="162"/>
      <c r="X4834" s="162"/>
      <c r="Y4834" s="162"/>
      <c r="Z4834" s="162"/>
      <c r="AA4834" s="162"/>
    </row>
    <row r="4835">
      <c r="A4835" s="160">
        <v>4834.0</v>
      </c>
      <c r="B4835" s="165" t="s">
        <v>4980</v>
      </c>
      <c r="C4835" s="160">
        <v>2.0210721E7</v>
      </c>
      <c r="D4835" s="162"/>
      <c r="E4835" s="162"/>
      <c r="F4835" s="167"/>
      <c r="G4835" s="168"/>
      <c r="H4835" s="162"/>
      <c r="I4835" s="162"/>
      <c r="J4835" s="162"/>
      <c r="K4835" s="162"/>
      <c r="L4835" s="162"/>
      <c r="M4835" s="162"/>
      <c r="N4835" s="162"/>
      <c r="O4835" s="162"/>
      <c r="P4835" s="162"/>
      <c r="Q4835" s="162"/>
      <c r="R4835" s="162"/>
      <c r="S4835" s="162"/>
      <c r="T4835" s="162"/>
      <c r="U4835" s="162"/>
      <c r="V4835" s="162"/>
      <c r="W4835" s="162"/>
      <c r="X4835" s="162"/>
      <c r="Y4835" s="162"/>
      <c r="Z4835" s="162"/>
      <c r="AA4835" s="162"/>
    </row>
    <row r="4836">
      <c r="A4836" s="160">
        <v>4835.0</v>
      </c>
      <c r="B4836" s="165" t="s">
        <v>4981</v>
      </c>
      <c r="C4836" s="160">
        <v>2.0210721E7</v>
      </c>
      <c r="D4836" s="162"/>
      <c r="E4836" s="162"/>
      <c r="F4836" s="167"/>
      <c r="G4836" s="168"/>
      <c r="H4836" s="162"/>
      <c r="I4836" s="162"/>
      <c r="J4836" s="162"/>
      <c r="K4836" s="162"/>
      <c r="L4836" s="162"/>
      <c r="M4836" s="162"/>
      <c r="N4836" s="162"/>
      <c r="O4836" s="162"/>
      <c r="P4836" s="162"/>
      <c r="Q4836" s="162"/>
      <c r="R4836" s="162"/>
      <c r="S4836" s="162"/>
      <c r="T4836" s="162"/>
      <c r="U4836" s="162"/>
      <c r="V4836" s="162"/>
      <c r="W4836" s="162"/>
      <c r="X4836" s="162"/>
      <c r="Y4836" s="162"/>
      <c r="Z4836" s="162"/>
      <c r="AA4836" s="162"/>
    </row>
    <row r="4837">
      <c r="A4837" s="160">
        <v>4836.0</v>
      </c>
      <c r="B4837" s="165" t="s">
        <v>4982</v>
      </c>
      <c r="C4837" s="160">
        <v>2.0210721E7</v>
      </c>
      <c r="D4837" s="162"/>
      <c r="E4837" s="162"/>
      <c r="F4837" s="167"/>
      <c r="G4837" s="168"/>
      <c r="H4837" s="162"/>
      <c r="I4837" s="162"/>
      <c r="J4837" s="162"/>
      <c r="K4837" s="162"/>
      <c r="L4837" s="162"/>
      <c r="M4837" s="162"/>
      <c r="N4837" s="162"/>
      <c r="O4837" s="162"/>
      <c r="P4837" s="162"/>
      <c r="Q4837" s="162"/>
      <c r="R4837" s="162"/>
      <c r="S4837" s="162"/>
      <c r="T4837" s="162"/>
      <c r="U4837" s="162"/>
      <c r="V4837" s="162"/>
      <c r="W4837" s="162"/>
      <c r="X4837" s="162"/>
      <c r="Y4837" s="162"/>
      <c r="Z4837" s="162"/>
      <c r="AA4837" s="162"/>
    </row>
    <row r="4838">
      <c r="A4838" s="160">
        <v>4837.0</v>
      </c>
      <c r="B4838" s="165" t="s">
        <v>4983</v>
      </c>
      <c r="C4838" s="160">
        <v>2.0210721E7</v>
      </c>
      <c r="D4838" s="162"/>
      <c r="E4838" s="162"/>
      <c r="F4838" s="167"/>
      <c r="G4838" s="168"/>
      <c r="H4838" s="162"/>
      <c r="I4838" s="162"/>
      <c r="J4838" s="162"/>
      <c r="K4838" s="162"/>
      <c r="L4838" s="162"/>
      <c r="M4838" s="162"/>
      <c r="N4838" s="162"/>
      <c r="O4838" s="162"/>
      <c r="P4838" s="162"/>
      <c r="Q4838" s="162"/>
      <c r="R4838" s="162"/>
      <c r="S4838" s="162"/>
      <c r="T4838" s="162"/>
      <c r="U4838" s="162"/>
      <c r="V4838" s="162"/>
      <c r="W4838" s="162"/>
      <c r="X4838" s="162"/>
      <c r="Y4838" s="162"/>
      <c r="Z4838" s="162"/>
      <c r="AA4838" s="162"/>
    </row>
    <row r="4839">
      <c r="A4839" s="160">
        <v>4838.0</v>
      </c>
      <c r="B4839" s="165" t="s">
        <v>4984</v>
      </c>
      <c r="C4839" s="160">
        <v>2.0210721E7</v>
      </c>
      <c r="D4839" s="162"/>
      <c r="E4839" s="162"/>
      <c r="F4839" s="167"/>
      <c r="G4839" s="168"/>
      <c r="H4839" s="162"/>
      <c r="I4839" s="162"/>
      <c r="J4839" s="162"/>
      <c r="K4839" s="162"/>
      <c r="L4839" s="162"/>
      <c r="M4839" s="162"/>
      <c r="N4839" s="162"/>
      <c r="O4839" s="162"/>
      <c r="P4839" s="162"/>
      <c r="Q4839" s="162"/>
      <c r="R4839" s="162"/>
      <c r="S4839" s="162"/>
      <c r="T4839" s="162"/>
      <c r="U4839" s="162"/>
      <c r="V4839" s="162"/>
      <c r="W4839" s="162"/>
      <c r="X4839" s="162"/>
      <c r="Y4839" s="162"/>
      <c r="Z4839" s="162"/>
      <c r="AA4839" s="162"/>
    </row>
    <row r="4840">
      <c r="A4840" s="160">
        <v>4839.0</v>
      </c>
      <c r="B4840" s="165" t="s">
        <v>4985</v>
      </c>
      <c r="C4840" s="160">
        <v>2.0210721E7</v>
      </c>
      <c r="D4840" s="162"/>
      <c r="E4840" s="162"/>
      <c r="F4840" s="167"/>
      <c r="G4840" s="168"/>
      <c r="H4840" s="162"/>
      <c r="I4840" s="162"/>
      <c r="J4840" s="162"/>
      <c r="K4840" s="162"/>
      <c r="L4840" s="162"/>
      <c r="M4840" s="162"/>
      <c r="N4840" s="162"/>
      <c r="O4840" s="162"/>
      <c r="P4840" s="162"/>
      <c r="Q4840" s="162"/>
      <c r="R4840" s="162"/>
      <c r="S4840" s="162"/>
      <c r="T4840" s="162"/>
      <c r="U4840" s="162"/>
      <c r="V4840" s="162"/>
      <c r="W4840" s="162"/>
      <c r="X4840" s="162"/>
      <c r="Y4840" s="162"/>
      <c r="Z4840" s="162"/>
      <c r="AA4840" s="162"/>
    </row>
    <row r="4841">
      <c r="A4841" s="160">
        <v>4840.0</v>
      </c>
      <c r="B4841" s="165" t="s">
        <v>4986</v>
      </c>
      <c r="C4841" s="160">
        <v>2.0210721E7</v>
      </c>
      <c r="D4841" s="162"/>
      <c r="E4841" s="162"/>
      <c r="F4841" s="167"/>
      <c r="G4841" s="168"/>
      <c r="H4841" s="162"/>
      <c r="I4841" s="162"/>
      <c r="J4841" s="162"/>
      <c r="K4841" s="162"/>
      <c r="L4841" s="162"/>
      <c r="M4841" s="162"/>
      <c r="N4841" s="162"/>
      <c r="O4841" s="162"/>
      <c r="P4841" s="162"/>
      <c r="Q4841" s="162"/>
      <c r="R4841" s="162"/>
      <c r="S4841" s="162"/>
      <c r="T4841" s="162"/>
      <c r="U4841" s="162"/>
      <c r="V4841" s="162"/>
      <c r="W4841" s="162"/>
      <c r="X4841" s="162"/>
      <c r="Y4841" s="162"/>
      <c r="Z4841" s="162"/>
      <c r="AA4841" s="162"/>
    </row>
    <row r="4842">
      <c r="A4842" s="160">
        <v>4841.0</v>
      </c>
      <c r="B4842" s="165" t="s">
        <v>4987</v>
      </c>
      <c r="C4842" s="160">
        <v>2.0210721E7</v>
      </c>
      <c r="D4842" s="162"/>
      <c r="E4842" s="162"/>
      <c r="F4842" s="167"/>
      <c r="G4842" s="168"/>
      <c r="H4842" s="162"/>
      <c r="I4842" s="162"/>
      <c r="J4842" s="162"/>
      <c r="K4842" s="162"/>
      <c r="L4842" s="162"/>
      <c r="M4842" s="162"/>
      <c r="N4842" s="162"/>
      <c r="O4842" s="162"/>
      <c r="P4842" s="162"/>
      <c r="Q4842" s="162"/>
      <c r="R4842" s="162"/>
      <c r="S4842" s="162"/>
      <c r="T4842" s="162"/>
      <c r="U4842" s="162"/>
      <c r="V4842" s="162"/>
      <c r="W4842" s="162"/>
      <c r="X4842" s="162"/>
      <c r="Y4842" s="162"/>
      <c r="Z4842" s="162"/>
      <c r="AA4842" s="162"/>
    </row>
    <row r="4843">
      <c r="A4843" s="160">
        <v>4842.0</v>
      </c>
      <c r="B4843" s="165" t="s">
        <v>4988</v>
      </c>
      <c r="C4843" s="160">
        <v>2.0210721E7</v>
      </c>
      <c r="D4843" s="162"/>
      <c r="E4843" s="162"/>
      <c r="F4843" s="167"/>
      <c r="G4843" s="168"/>
      <c r="H4843" s="162"/>
      <c r="I4843" s="162"/>
      <c r="J4843" s="162"/>
      <c r="K4843" s="162"/>
      <c r="L4843" s="162"/>
      <c r="M4843" s="162"/>
      <c r="N4843" s="162"/>
      <c r="O4843" s="162"/>
      <c r="P4843" s="162"/>
      <c r="Q4843" s="162"/>
      <c r="R4843" s="162"/>
      <c r="S4843" s="162"/>
      <c r="T4843" s="162"/>
      <c r="U4843" s="162"/>
      <c r="V4843" s="162"/>
      <c r="W4843" s="162"/>
      <c r="X4843" s="162"/>
      <c r="Y4843" s="162"/>
      <c r="Z4843" s="162"/>
      <c r="AA4843" s="162"/>
    </row>
    <row r="4844">
      <c r="A4844" s="160">
        <v>4843.0</v>
      </c>
      <c r="B4844" s="165" t="s">
        <v>4989</v>
      </c>
      <c r="C4844" s="160">
        <v>2.0210721E7</v>
      </c>
      <c r="D4844" s="162"/>
      <c r="E4844" s="162"/>
      <c r="F4844" s="167"/>
      <c r="G4844" s="168"/>
      <c r="H4844" s="162"/>
      <c r="I4844" s="162"/>
      <c r="J4844" s="162"/>
      <c r="K4844" s="162"/>
      <c r="L4844" s="162"/>
      <c r="M4844" s="162"/>
      <c r="N4844" s="162"/>
      <c r="O4844" s="162"/>
      <c r="P4844" s="162"/>
      <c r="Q4844" s="162"/>
      <c r="R4844" s="162"/>
      <c r="S4844" s="162"/>
      <c r="T4844" s="162"/>
      <c r="U4844" s="162"/>
      <c r="V4844" s="162"/>
      <c r="W4844" s="162"/>
      <c r="X4844" s="162"/>
      <c r="Y4844" s="162"/>
      <c r="Z4844" s="162"/>
      <c r="AA4844" s="162"/>
    </row>
    <row r="4845">
      <c r="A4845" s="160">
        <v>4844.0</v>
      </c>
      <c r="B4845" s="165" t="s">
        <v>4990</v>
      </c>
      <c r="C4845" s="160">
        <v>2.0210721E7</v>
      </c>
      <c r="D4845" s="162"/>
      <c r="E4845" s="162"/>
      <c r="F4845" s="167"/>
      <c r="G4845" s="168"/>
      <c r="H4845" s="162"/>
      <c r="I4845" s="162"/>
      <c r="J4845" s="162"/>
      <c r="K4845" s="162"/>
      <c r="L4845" s="162"/>
      <c r="M4845" s="162"/>
      <c r="N4845" s="162"/>
      <c r="O4845" s="162"/>
      <c r="P4845" s="162"/>
      <c r="Q4845" s="162"/>
      <c r="R4845" s="162"/>
      <c r="S4845" s="162"/>
      <c r="T4845" s="162"/>
      <c r="U4845" s="162"/>
      <c r="V4845" s="162"/>
      <c r="W4845" s="162"/>
      <c r="X4845" s="162"/>
      <c r="Y4845" s="162"/>
      <c r="Z4845" s="162"/>
      <c r="AA4845" s="162"/>
    </row>
    <row r="4846">
      <c r="A4846" s="160">
        <v>4845.0</v>
      </c>
      <c r="B4846" s="165" t="s">
        <v>4991</v>
      </c>
      <c r="C4846" s="160">
        <v>2.0210721E7</v>
      </c>
      <c r="D4846" s="162"/>
      <c r="E4846" s="162"/>
      <c r="F4846" s="167"/>
      <c r="G4846" s="168"/>
      <c r="H4846" s="162"/>
      <c r="I4846" s="162"/>
      <c r="J4846" s="162"/>
      <c r="K4846" s="162"/>
      <c r="L4846" s="162"/>
      <c r="M4846" s="162"/>
      <c r="N4846" s="162"/>
      <c r="O4846" s="162"/>
      <c r="P4846" s="162"/>
      <c r="Q4846" s="162"/>
      <c r="R4846" s="162"/>
      <c r="S4846" s="162"/>
      <c r="T4846" s="162"/>
      <c r="U4846" s="162"/>
      <c r="V4846" s="162"/>
      <c r="W4846" s="162"/>
      <c r="X4846" s="162"/>
      <c r="Y4846" s="162"/>
      <c r="Z4846" s="162"/>
      <c r="AA4846" s="162"/>
    </row>
    <row r="4847">
      <c r="A4847" s="160">
        <v>4846.0</v>
      </c>
      <c r="B4847" s="165" t="s">
        <v>4992</v>
      </c>
      <c r="C4847" s="160">
        <v>2.0210721E7</v>
      </c>
      <c r="D4847" s="162"/>
      <c r="E4847" s="162"/>
      <c r="F4847" s="167"/>
      <c r="G4847" s="168"/>
      <c r="H4847" s="162"/>
      <c r="I4847" s="162"/>
      <c r="J4847" s="162"/>
      <c r="K4847" s="162"/>
      <c r="L4847" s="162"/>
      <c r="M4847" s="162"/>
      <c r="N4847" s="162"/>
      <c r="O4847" s="162"/>
      <c r="P4847" s="162"/>
      <c r="Q4847" s="162"/>
      <c r="R4847" s="162"/>
      <c r="S4847" s="162"/>
      <c r="T4847" s="162"/>
      <c r="U4847" s="162"/>
      <c r="V4847" s="162"/>
      <c r="W4847" s="162"/>
      <c r="X4847" s="162"/>
      <c r="Y4847" s="162"/>
      <c r="Z4847" s="162"/>
      <c r="AA4847" s="162"/>
    </row>
    <row r="4848">
      <c r="A4848" s="160">
        <v>4847.0</v>
      </c>
      <c r="B4848" s="165" t="s">
        <v>4993</v>
      </c>
      <c r="C4848" s="160">
        <v>2.0210721E7</v>
      </c>
      <c r="D4848" s="162"/>
      <c r="E4848" s="162"/>
      <c r="F4848" s="167"/>
      <c r="G4848" s="168"/>
      <c r="H4848" s="162"/>
      <c r="I4848" s="162"/>
      <c r="J4848" s="162"/>
      <c r="K4848" s="162"/>
      <c r="L4848" s="162"/>
      <c r="M4848" s="162"/>
      <c r="N4848" s="162"/>
      <c r="O4848" s="162"/>
      <c r="P4848" s="162"/>
      <c r="Q4848" s="162"/>
      <c r="R4848" s="162"/>
      <c r="S4848" s="162"/>
      <c r="T4848" s="162"/>
      <c r="U4848" s="162"/>
      <c r="V4848" s="162"/>
      <c r="W4848" s="162"/>
      <c r="X4848" s="162"/>
      <c r="Y4848" s="162"/>
      <c r="Z4848" s="162"/>
      <c r="AA4848" s="162"/>
    </row>
    <row r="4849">
      <c r="A4849" s="160">
        <v>4848.0</v>
      </c>
      <c r="B4849" s="165" t="s">
        <v>4994</v>
      </c>
      <c r="C4849" s="160">
        <v>2.0210721E7</v>
      </c>
      <c r="D4849" s="162"/>
      <c r="E4849" s="162"/>
      <c r="F4849" s="167"/>
      <c r="G4849" s="168"/>
      <c r="H4849" s="162"/>
      <c r="I4849" s="162"/>
      <c r="J4849" s="162"/>
      <c r="K4849" s="162"/>
      <c r="L4849" s="162"/>
      <c r="M4849" s="162"/>
      <c r="N4849" s="162"/>
      <c r="O4849" s="162"/>
      <c r="P4849" s="162"/>
      <c r="Q4849" s="162"/>
      <c r="R4849" s="162"/>
      <c r="S4849" s="162"/>
      <c r="T4849" s="162"/>
      <c r="U4849" s="162"/>
      <c r="V4849" s="162"/>
      <c r="W4849" s="162"/>
      <c r="X4849" s="162"/>
      <c r="Y4849" s="162"/>
      <c r="Z4849" s="162"/>
      <c r="AA4849" s="162"/>
    </row>
    <row r="4850">
      <c r="A4850" s="160">
        <v>4849.0</v>
      </c>
      <c r="B4850" s="165" t="s">
        <v>4995</v>
      </c>
      <c r="C4850" s="160">
        <v>2.0210722E7</v>
      </c>
      <c r="D4850" s="162"/>
      <c r="E4850" s="162"/>
      <c r="F4850" s="167"/>
      <c r="G4850" s="168"/>
      <c r="H4850" s="162"/>
      <c r="I4850" s="162"/>
      <c r="J4850" s="162"/>
      <c r="K4850" s="162"/>
      <c r="L4850" s="162"/>
      <c r="M4850" s="162"/>
      <c r="N4850" s="162"/>
      <c r="O4850" s="162"/>
      <c r="P4850" s="162"/>
      <c r="Q4850" s="162"/>
      <c r="R4850" s="162"/>
      <c r="S4850" s="162"/>
      <c r="T4850" s="162"/>
      <c r="U4850" s="162"/>
      <c r="V4850" s="162"/>
      <c r="W4850" s="162"/>
      <c r="X4850" s="162"/>
      <c r="Y4850" s="162"/>
      <c r="Z4850" s="162"/>
      <c r="AA4850" s="162"/>
    </row>
    <row r="4851">
      <c r="A4851" s="160">
        <v>4850.0</v>
      </c>
      <c r="B4851" s="165" t="s">
        <v>4996</v>
      </c>
      <c r="C4851" s="160">
        <v>2.0210722E7</v>
      </c>
      <c r="D4851" s="162"/>
      <c r="E4851" s="162"/>
      <c r="F4851" s="167"/>
      <c r="G4851" s="168"/>
      <c r="H4851" s="162"/>
      <c r="I4851" s="162"/>
      <c r="J4851" s="162"/>
      <c r="K4851" s="162"/>
      <c r="L4851" s="162"/>
      <c r="M4851" s="162"/>
      <c r="N4851" s="162"/>
      <c r="O4851" s="162"/>
      <c r="P4851" s="162"/>
      <c r="Q4851" s="162"/>
      <c r="R4851" s="162"/>
      <c r="S4851" s="162"/>
      <c r="T4851" s="162"/>
      <c r="U4851" s="162"/>
      <c r="V4851" s="162"/>
      <c r="W4851" s="162"/>
      <c r="X4851" s="162"/>
      <c r="Y4851" s="162"/>
      <c r="Z4851" s="162"/>
      <c r="AA4851" s="162"/>
    </row>
    <row r="4852">
      <c r="A4852" s="160">
        <v>4851.0</v>
      </c>
      <c r="B4852" s="165" t="s">
        <v>4997</v>
      </c>
      <c r="C4852" s="160">
        <v>2.0210722E7</v>
      </c>
      <c r="D4852" s="162"/>
      <c r="E4852" s="162"/>
      <c r="F4852" s="167"/>
      <c r="G4852" s="168"/>
      <c r="H4852" s="162"/>
      <c r="I4852" s="162"/>
      <c r="J4852" s="162"/>
      <c r="K4852" s="162"/>
      <c r="L4852" s="162"/>
      <c r="M4852" s="162"/>
      <c r="N4852" s="162"/>
      <c r="O4852" s="162"/>
      <c r="P4852" s="162"/>
      <c r="Q4852" s="162"/>
      <c r="R4852" s="162"/>
      <c r="S4852" s="162"/>
      <c r="T4852" s="162"/>
      <c r="U4852" s="162"/>
      <c r="V4852" s="162"/>
      <c r="W4852" s="162"/>
      <c r="X4852" s="162"/>
      <c r="Y4852" s="162"/>
      <c r="Z4852" s="162"/>
      <c r="AA4852" s="162"/>
    </row>
    <row r="4853">
      <c r="A4853" s="160">
        <v>4852.0</v>
      </c>
      <c r="B4853" s="165" t="s">
        <v>4998</v>
      </c>
      <c r="C4853" s="160">
        <v>2.0210722E7</v>
      </c>
      <c r="D4853" s="162"/>
      <c r="E4853" s="162"/>
      <c r="F4853" s="167"/>
      <c r="G4853" s="168"/>
      <c r="H4853" s="162"/>
      <c r="I4853" s="162"/>
      <c r="J4853" s="162"/>
      <c r="K4853" s="162"/>
      <c r="L4853" s="162"/>
      <c r="M4853" s="162"/>
      <c r="N4853" s="162"/>
      <c r="O4853" s="162"/>
      <c r="P4853" s="162"/>
      <c r="Q4853" s="162"/>
      <c r="R4853" s="162"/>
      <c r="S4853" s="162"/>
      <c r="T4853" s="162"/>
      <c r="U4853" s="162"/>
      <c r="V4853" s="162"/>
      <c r="W4853" s="162"/>
      <c r="X4853" s="162"/>
      <c r="Y4853" s="162"/>
      <c r="Z4853" s="162"/>
      <c r="AA4853" s="162"/>
    </row>
    <row r="4854">
      <c r="A4854" s="160">
        <v>4853.0</v>
      </c>
      <c r="B4854" s="165" t="s">
        <v>4999</v>
      </c>
      <c r="C4854" s="160">
        <v>2.0210722E7</v>
      </c>
      <c r="D4854" s="162"/>
      <c r="E4854" s="162"/>
      <c r="F4854" s="167"/>
      <c r="G4854" s="168"/>
      <c r="H4854" s="162"/>
      <c r="I4854" s="162"/>
      <c r="J4854" s="162"/>
      <c r="K4854" s="162"/>
      <c r="L4854" s="162"/>
      <c r="M4854" s="162"/>
      <c r="N4854" s="162"/>
      <c r="O4854" s="162"/>
      <c r="P4854" s="162"/>
      <c r="Q4854" s="162"/>
      <c r="R4854" s="162"/>
      <c r="S4854" s="162"/>
      <c r="T4854" s="162"/>
      <c r="U4854" s="162"/>
      <c r="V4854" s="162"/>
      <c r="W4854" s="162"/>
      <c r="X4854" s="162"/>
      <c r="Y4854" s="162"/>
      <c r="Z4854" s="162"/>
      <c r="AA4854" s="162"/>
    </row>
    <row r="4855">
      <c r="A4855" s="160">
        <v>4854.0</v>
      </c>
      <c r="B4855" s="165" t="s">
        <v>5000</v>
      </c>
      <c r="C4855" s="160">
        <v>2.0210722E7</v>
      </c>
      <c r="D4855" s="162"/>
      <c r="E4855" s="162"/>
      <c r="F4855" s="167"/>
      <c r="G4855" s="168"/>
      <c r="H4855" s="162"/>
      <c r="I4855" s="162"/>
      <c r="J4855" s="162"/>
      <c r="K4855" s="162"/>
      <c r="L4855" s="162"/>
      <c r="M4855" s="162"/>
      <c r="N4855" s="162"/>
      <c r="O4855" s="162"/>
      <c r="P4855" s="162"/>
      <c r="Q4855" s="162"/>
      <c r="R4855" s="162"/>
      <c r="S4855" s="162"/>
      <c r="T4855" s="162"/>
      <c r="U4855" s="162"/>
      <c r="V4855" s="162"/>
      <c r="W4855" s="162"/>
      <c r="X4855" s="162"/>
      <c r="Y4855" s="162"/>
      <c r="Z4855" s="162"/>
      <c r="AA4855" s="162"/>
    </row>
    <row r="4856">
      <c r="A4856" s="160">
        <v>4855.0</v>
      </c>
      <c r="B4856" s="165" t="s">
        <v>5001</v>
      </c>
      <c r="C4856" s="160">
        <v>2.0210722E7</v>
      </c>
      <c r="D4856" s="162"/>
      <c r="E4856" s="162"/>
      <c r="F4856" s="167"/>
      <c r="G4856" s="168"/>
      <c r="H4856" s="162"/>
      <c r="I4856" s="162"/>
      <c r="J4856" s="162"/>
      <c r="K4856" s="162"/>
      <c r="L4856" s="162"/>
      <c r="M4856" s="162"/>
      <c r="N4856" s="162"/>
      <c r="O4856" s="162"/>
      <c r="P4856" s="162"/>
      <c r="Q4856" s="162"/>
      <c r="R4856" s="162"/>
      <c r="S4856" s="162"/>
      <c r="T4856" s="162"/>
      <c r="U4856" s="162"/>
      <c r="V4856" s="162"/>
      <c r="W4856" s="162"/>
      <c r="X4856" s="162"/>
      <c r="Y4856" s="162"/>
      <c r="Z4856" s="162"/>
      <c r="AA4856" s="162"/>
    </row>
    <row r="4857">
      <c r="A4857" s="160">
        <v>4856.0</v>
      </c>
      <c r="B4857" s="165" t="s">
        <v>5002</v>
      </c>
      <c r="C4857" s="160">
        <v>2.0210722E7</v>
      </c>
      <c r="D4857" s="162"/>
      <c r="E4857" s="162"/>
      <c r="F4857" s="167"/>
      <c r="G4857" s="168"/>
      <c r="H4857" s="162"/>
      <c r="I4857" s="162"/>
      <c r="J4857" s="162"/>
      <c r="K4857" s="162"/>
      <c r="L4857" s="162"/>
      <c r="M4857" s="162"/>
      <c r="N4857" s="162"/>
      <c r="O4857" s="162"/>
      <c r="P4857" s="162"/>
      <c r="Q4857" s="162"/>
      <c r="R4857" s="162"/>
      <c r="S4857" s="162"/>
      <c r="T4857" s="162"/>
      <c r="U4857" s="162"/>
      <c r="V4857" s="162"/>
      <c r="W4857" s="162"/>
      <c r="X4857" s="162"/>
      <c r="Y4857" s="162"/>
      <c r="Z4857" s="162"/>
      <c r="AA4857" s="162"/>
    </row>
    <row r="4858">
      <c r="A4858" s="160">
        <v>4857.0</v>
      </c>
      <c r="B4858" s="165" t="s">
        <v>5003</v>
      </c>
      <c r="C4858" s="160">
        <v>2.0210722E7</v>
      </c>
      <c r="D4858" s="162"/>
      <c r="E4858" s="162"/>
      <c r="F4858" s="167"/>
      <c r="G4858" s="168"/>
      <c r="H4858" s="162"/>
      <c r="I4858" s="162"/>
      <c r="J4858" s="162"/>
      <c r="K4858" s="162"/>
      <c r="L4858" s="162"/>
      <c r="M4858" s="162"/>
      <c r="N4858" s="162"/>
      <c r="O4858" s="162"/>
      <c r="P4858" s="162"/>
      <c r="Q4858" s="162"/>
      <c r="R4858" s="162"/>
      <c r="S4858" s="162"/>
      <c r="T4858" s="162"/>
      <c r="U4858" s="162"/>
      <c r="V4858" s="162"/>
      <c r="W4858" s="162"/>
      <c r="X4858" s="162"/>
      <c r="Y4858" s="162"/>
      <c r="Z4858" s="162"/>
      <c r="AA4858" s="162"/>
    </row>
    <row r="4859">
      <c r="A4859" s="160">
        <v>4858.0</v>
      </c>
      <c r="B4859" s="165" t="s">
        <v>5004</v>
      </c>
      <c r="C4859" s="160">
        <v>2.0210722E7</v>
      </c>
      <c r="D4859" s="162"/>
      <c r="E4859" s="162"/>
      <c r="F4859" s="167"/>
      <c r="G4859" s="168"/>
      <c r="H4859" s="162"/>
      <c r="I4859" s="162"/>
      <c r="J4859" s="162"/>
      <c r="K4859" s="162"/>
      <c r="L4859" s="162"/>
      <c r="M4859" s="162"/>
      <c r="N4859" s="162"/>
      <c r="O4859" s="162"/>
      <c r="P4859" s="162"/>
      <c r="Q4859" s="162"/>
      <c r="R4859" s="162"/>
      <c r="S4859" s="162"/>
      <c r="T4859" s="162"/>
      <c r="U4859" s="162"/>
      <c r="V4859" s="162"/>
      <c r="W4859" s="162"/>
      <c r="X4859" s="162"/>
      <c r="Y4859" s="162"/>
      <c r="Z4859" s="162"/>
      <c r="AA4859" s="162"/>
    </row>
    <row r="4860">
      <c r="A4860" s="160">
        <v>4859.0</v>
      </c>
      <c r="B4860" s="165" t="s">
        <v>5005</v>
      </c>
      <c r="C4860" s="160">
        <v>2.0210722E7</v>
      </c>
      <c r="D4860" s="162"/>
      <c r="E4860" s="162"/>
      <c r="F4860" s="167"/>
      <c r="G4860" s="168"/>
      <c r="H4860" s="162"/>
      <c r="I4860" s="162"/>
      <c r="J4860" s="162"/>
      <c r="K4860" s="162"/>
      <c r="L4860" s="162"/>
      <c r="M4860" s="162"/>
      <c r="N4860" s="162"/>
      <c r="O4860" s="162"/>
      <c r="P4860" s="162"/>
      <c r="Q4860" s="162"/>
      <c r="R4860" s="162"/>
      <c r="S4860" s="162"/>
      <c r="T4860" s="162"/>
      <c r="U4860" s="162"/>
      <c r="V4860" s="162"/>
      <c r="W4860" s="162"/>
      <c r="X4860" s="162"/>
      <c r="Y4860" s="162"/>
      <c r="Z4860" s="162"/>
      <c r="AA4860" s="162"/>
    </row>
    <row r="4861">
      <c r="A4861" s="160">
        <v>4860.0</v>
      </c>
      <c r="B4861" s="165" t="s">
        <v>5006</v>
      </c>
      <c r="C4861" s="160">
        <v>2.0210722E7</v>
      </c>
      <c r="D4861" s="162"/>
      <c r="E4861" s="162"/>
      <c r="F4861" s="167"/>
      <c r="G4861" s="168"/>
      <c r="H4861" s="162"/>
      <c r="I4861" s="162"/>
      <c r="J4861" s="162"/>
      <c r="K4861" s="162"/>
      <c r="L4861" s="162"/>
      <c r="M4861" s="162"/>
      <c r="N4861" s="162"/>
      <c r="O4861" s="162"/>
      <c r="P4861" s="162"/>
      <c r="Q4861" s="162"/>
      <c r="R4861" s="162"/>
      <c r="S4861" s="162"/>
      <c r="T4861" s="162"/>
      <c r="U4861" s="162"/>
      <c r="V4861" s="162"/>
      <c r="W4861" s="162"/>
      <c r="X4861" s="162"/>
      <c r="Y4861" s="162"/>
      <c r="Z4861" s="162"/>
      <c r="AA4861" s="162"/>
    </row>
    <row r="4862">
      <c r="A4862" s="160">
        <v>4861.0</v>
      </c>
      <c r="B4862" s="165" t="s">
        <v>5007</v>
      </c>
      <c r="C4862" s="160">
        <v>2.0210722E7</v>
      </c>
      <c r="D4862" s="162"/>
      <c r="E4862" s="162"/>
      <c r="F4862" s="167"/>
      <c r="G4862" s="168"/>
      <c r="H4862" s="162"/>
      <c r="I4862" s="162"/>
      <c r="J4862" s="162"/>
      <c r="K4862" s="162"/>
      <c r="L4862" s="162"/>
      <c r="M4862" s="162"/>
      <c r="N4862" s="162"/>
      <c r="O4862" s="162"/>
      <c r="P4862" s="162"/>
      <c r="Q4862" s="162"/>
      <c r="R4862" s="162"/>
      <c r="S4862" s="162"/>
      <c r="T4862" s="162"/>
      <c r="U4862" s="162"/>
      <c r="V4862" s="162"/>
      <c r="W4862" s="162"/>
      <c r="X4862" s="162"/>
      <c r="Y4862" s="162"/>
      <c r="Z4862" s="162"/>
      <c r="AA4862" s="162"/>
    </row>
    <row r="4863">
      <c r="A4863" s="160">
        <v>4862.0</v>
      </c>
      <c r="B4863" s="165" t="s">
        <v>5008</v>
      </c>
      <c r="C4863" s="160">
        <v>2.0210722E7</v>
      </c>
      <c r="D4863" s="162"/>
      <c r="E4863" s="162"/>
      <c r="F4863" s="167"/>
      <c r="G4863" s="168"/>
      <c r="H4863" s="162"/>
      <c r="I4863" s="162"/>
      <c r="J4863" s="162"/>
      <c r="K4863" s="162"/>
      <c r="L4863" s="162"/>
      <c r="M4863" s="162"/>
      <c r="N4863" s="162"/>
      <c r="O4863" s="162"/>
      <c r="P4863" s="162"/>
      <c r="Q4863" s="162"/>
      <c r="R4863" s="162"/>
      <c r="S4863" s="162"/>
      <c r="T4863" s="162"/>
      <c r="U4863" s="162"/>
      <c r="V4863" s="162"/>
      <c r="W4863" s="162"/>
      <c r="X4863" s="162"/>
      <c r="Y4863" s="162"/>
      <c r="Z4863" s="162"/>
      <c r="AA4863" s="162"/>
    </row>
    <row r="4864">
      <c r="A4864" s="160">
        <v>4863.0</v>
      </c>
      <c r="B4864" s="165" t="s">
        <v>5009</v>
      </c>
      <c r="C4864" s="160">
        <v>2.0210722E7</v>
      </c>
      <c r="D4864" s="162"/>
      <c r="E4864" s="162"/>
      <c r="F4864" s="167"/>
      <c r="G4864" s="168"/>
      <c r="H4864" s="162"/>
      <c r="I4864" s="162"/>
      <c r="J4864" s="162"/>
      <c r="K4864" s="162"/>
      <c r="L4864" s="162"/>
      <c r="M4864" s="162"/>
      <c r="N4864" s="162"/>
      <c r="O4864" s="162"/>
      <c r="P4864" s="162"/>
      <c r="Q4864" s="162"/>
      <c r="R4864" s="162"/>
      <c r="S4864" s="162"/>
      <c r="T4864" s="162"/>
      <c r="U4864" s="162"/>
      <c r="V4864" s="162"/>
      <c r="W4864" s="162"/>
      <c r="X4864" s="162"/>
      <c r="Y4864" s="162"/>
      <c r="Z4864" s="162"/>
      <c r="AA4864" s="162"/>
    </row>
    <row r="4865">
      <c r="A4865" s="160">
        <v>4864.0</v>
      </c>
      <c r="B4865" s="165" t="s">
        <v>5010</v>
      </c>
      <c r="C4865" s="160">
        <v>2.0210722E7</v>
      </c>
      <c r="D4865" s="162"/>
      <c r="E4865" s="162"/>
      <c r="F4865" s="167"/>
      <c r="G4865" s="168"/>
      <c r="H4865" s="162"/>
      <c r="I4865" s="162"/>
      <c r="J4865" s="162"/>
      <c r="K4865" s="162"/>
      <c r="L4865" s="162"/>
      <c r="M4865" s="162"/>
      <c r="N4865" s="162"/>
      <c r="O4865" s="162"/>
      <c r="P4865" s="162"/>
      <c r="Q4865" s="162"/>
      <c r="R4865" s="162"/>
      <c r="S4865" s="162"/>
      <c r="T4865" s="162"/>
      <c r="U4865" s="162"/>
      <c r="V4865" s="162"/>
      <c r="W4865" s="162"/>
      <c r="X4865" s="162"/>
      <c r="Y4865" s="162"/>
      <c r="Z4865" s="162"/>
      <c r="AA4865" s="162"/>
    </row>
    <row r="4866">
      <c r="A4866" s="160">
        <v>4865.0</v>
      </c>
      <c r="B4866" s="165" t="s">
        <v>5011</v>
      </c>
      <c r="C4866" s="160">
        <v>2.0210722E7</v>
      </c>
      <c r="D4866" s="162"/>
      <c r="E4866" s="162"/>
      <c r="F4866" s="167"/>
      <c r="G4866" s="168"/>
      <c r="H4866" s="162"/>
      <c r="I4866" s="162"/>
      <c r="J4866" s="162"/>
      <c r="K4866" s="162"/>
      <c r="L4866" s="162"/>
      <c r="M4866" s="162"/>
      <c r="N4866" s="162"/>
      <c r="O4866" s="162"/>
      <c r="P4866" s="162"/>
      <c r="Q4866" s="162"/>
      <c r="R4866" s="162"/>
      <c r="S4866" s="162"/>
      <c r="T4866" s="162"/>
      <c r="U4866" s="162"/>
      <c r="V4866" s="162"/>
      <c r="W4866" s="162"/>
      <c r="X4866" s="162"/>
      <c r="Y4866" s="162"/>
      <c r="Z4866" s="162"/>
      <c r="AA4866" s="162"/>
    </row>
    <row r="4867">
      <c r="A4867" s="160">
        <v>4866.0</v>
      </c>
      <c r="B4867" s="165" t="s">
        <v>5012</v>
      </c>
      <c r="C4867" s="160">
        <v>2.0210722E7</v>
      </c>
      <c r="D4867" s="162"/>
      <c r="E4867" s="162"/>
      <c r="F4867" s="167"/>
      <c r="G4867" s="168"/>
      <c r="H4867" s="162"/>
      <c r="I4867" s="162"/>
      <c r="J4867" s="162"/>
      <c r="K4867" s="162"/>
      <c r="L4867" s="162"/>
      <c r="M4867" s="162"/>
      <c r="N4867" s="162"/>
      <c r="O4867" s="162"/>
      <c r="P4867" s="162"/>
      <c r="Q4867" s="162"/>
      <c r="R4867" s="162"/>
      <c r="S4867" s="162"/>
      <c r="T4867" s="162"/>
      <c r="U4867" s="162"/>
      <c r="V4867" s="162"/>
      <c r="W4867" s="162"/>
      <c r="X4867" s="162"/>
      <c r="Y4867" s="162"/>
      <c r="Z4867" s="162"/>
      <c r="AA4867" s="162"/>
    </row>
    <row r="4868">
      <c r="A4868" s="160">
        <v>4867.0</v>
      </c>
      <c r="B4868" s="165" t="s">
        <v>5013</v>
      </c>
      <c r="C4868" s="160">
        <v>2.0210722E7</v>
      </c>
      <c r="D4868" s="162"/>
      <c r="E4868" s="162"/>
      <c r="F4868" s="167"/>
      <c r="G4868" s="168"/>
      <c r="H4868" s="162"/>
      <c r="I4868" s="162"/>
      <c r="J4868" s="162"/>
      <c r="K4868" s="162"/>
      <c r="L4868" s="162"/>
      <c r="M4868" s="162"/>
      <c r="N4868" s="162"/>
      <c r="O4868" s="162"/>
      <c r="P4868" s="162"/>
      <c r="Q4868" s="162"/>
      <c r="R4868" s="162"/>
      <c r="S4868" s="162"/>
      <c r="T4868" s="162"/>
      <c r="U4868" s="162"/>
      <c r="V4868" s="162"/>
      <c r="W4868" s="162"/>
      <c r="X4868" s="162"/>
      <c r="Y4868" s="162"/>
      <c r="Z4868" s="162"/>
      <c r="AA4868" s="162"/>
    </row>
    <row r="4869">
      <c r="A4869" s="160">
        <v>4868.0</v>
      </c>
      <c r="B4869" s="165" t="s">
        <v>5014</v>
      </c>
      <c r="C4869" s="160">
        <v>2.0210722E7</v>
      </c>
      <c r="D4869" s="162"/>
      <c r="E4869" s="162"/>
      <c r="F4869" s="167"/>
      <c r="G4869" s="168"/>
      <c r="H4869" s="162"/>
      <c r="I4869" s="162"/>
      <c r="J4869" s="162"/>
      <c r="K4869" s="162"/>
      <c r="L4869" s="162"/>
      <c r="M4869" s="162"/>
      <c r="N4869" s="162"/>
      <c r="O4869" s="162"/>
      <c r="P4869" s="162"/>
      <c r="Q4869" s="162"/>
      <c r="R4869" s="162"/>
      <c r="S4869" s="162"/>
      <c r="T4869" s="162"/>
      <c r="U4869" s="162"/>
      <c r="V4869" s="162"/>
      <c r="W4869" s="162"/>
      <c r="X4869" s="162"/>
      <c r="Y4869" s="162"/>
      <c r="Z4869" s="162"/>
      <c r="AA4869" s="162"/>
    </row>
    <row r="4870">
      <c r="A4870" s="160">
        <v>4869.0</v>
      </c>
      <c r="B4870" s="165" t="s">
        <v>5015</v>
      </c>
      <c r="C4870" s="160">
        <v>2.0210722E7</v>
      </c>
      <c r="D4870" s="162"/>
      <c r="E4870" s="162"/>
      <c r="F4870" s="167"/>
      <c r="G4870" s="168"/>
      <c r="H4870" s="162"/>
      <c r="I4870" s="162"/>
      <c r="J4870" s="162"/>
      <c r="K4870" s="162"/>
      <c r="L4870" s="162"/>
      <c r="M4870" s="162"/>
      <c r="N4870" s="162"/>
      <c r="O4870" s="162"/>
      <c r="P4870" s="162"/>
      <c r="Q4870" s="162"/>
      <c r="R4870" s="162"/>
      <c r="S4870" s="162"/>
      <c r="T4870" s="162"/>
      <c r="U4870" s="162"/>
      <c r="V4870" s="162"/>
      <c r="W4870" s="162"/>
      <c r="X4870" s="162"/>
      <c r="Y4870" s="162"/>
      <c r="Z4870" s="162"/>
      <c r="AA4870" s="162"/>
    </row>
    <row r="4871">
      <c r="A4871" s="160">
        <v>4870.0</v>
      </c>
      <c r="B4871" s="165" t="s">
        <v>5016</v>
      </c>
      <c r="C4871" s="160">
        <v>2.0210722E7</v>
      </c>
      <c r="D4871" s="162"/>
      <c r="E4871" s="162"/>
      <c r="F4871" s="167"/>
      <c r="G4871" s="168"/>
      <c r="H4871" s="162"/>
      <c r="I4871" s="162"/>
      <c r="J4871" s="162"/>
      <c r="K4871" s="162"/>
      <c r="L4871" s="162"/>
      <c r="M4871" s="162"/>
      <c r="N4871" s="162"/>
      <c r="O4871" s="162"/>
      <c r="P4871" s="162"/>
      <c r="Q4871" s="162"/>
      <c r="R4871" s="162"/>
      <c r="S4871" s="162"/>
      <c r="T4871" s="162"/>
      <c r="U4871" s="162"/>
      <c r="V4871" s="162"/>
      <c r="W4871" s="162"/>
      <c r="X4871" s="162"/>
      <c r="Y4871" s="162"/>
      <c r="Z4871" s="162"/>
      <c r="AA4871" s="162"/>
    </row>
    <row r="4872">
      <c r="A4872" s="160">
        <v>4871.0</v>
      </c>
      <c r="B4872" s="165" t="s">
        <v>5017</v>
      </c>
      <c r="C4872" s="160">
        <v>2.0210722E7</v>
      </c>
      <c r="D4872" s="162"/>
      <c r="E4872" s="162"/>
      <c r="F4872" s="167"/>
      <c r="G4872" s="168"/>
      <c r="H4872" s="162"/>
      <c r="I4872" s="162"/>
      <c r="J4872" s="162"/>
      <c r="K4872" s="162"/>
      <c r="L4872" s="162"/>
      <c r="M4872" s="162"/>
      <c r="N4872" s="162"/>
      <c r="O4872" s="162"/>
      <c r="P4872" s="162"/>
      <c r="Q4872" s="162"/>
      <c r="R4872" s="162"/>
      <c r="S4872" s="162"/>
      <c r="T4872" s="162"/>
      <c r="U4872" s="162"/>
      <c r="V4872" s="162"/>
      <c r="W4872" s="162"/>
      <c r="X4872" s="162"/>
      <c r="Y4872" s="162"/>
      <c r="Z4872" s="162"/>
      <c r="AA4872" s="162"/>
    </row>
    <row r="4873">
      <c r="A4873" s="160">
        <v>4872.0</v>
      </c>
      <c r="B4873" s="165" t="s">
        <v>5018</v>
      </c>
      <c r="C4873" s="160">
        <v>2.0210722E7</v>
      </c>
      <c r="D4873" s="162"/>
      <c r="E4873" s="162"/>
      <c r="F4873" s="167"/>
      <c r="G4873" s="168"/>
      <c r="H4873" s="162"/>
      <c r="I4873" s="162"/>
      <c r="J4873" s="162"/>
      <c r="K4873" s="162"/>
      <c r="L4873" s="162"/>
      <c r="M4873" s="162"/>
      <c r="N4873" s="162"/>
      <c r="O4873" s="162"/>
      <c r="P4873" s="162"/>
      <c r="Q4873" s="162"/>
      <c r="R4873" s="162"/>
      <c r="S4873" s="162"/>
      <c r="T4873" s="162"/>
      <c r="U4873" s="162"/>
      <c r="V4873" s="162"/>
      <c r="W4873" s="162"/>
      <c r="X4873" s="162"/>
      <c r="Y4873" s="162"/>
      <c r="Z4873" s="162"/>
      <c r="AA4873" s="162"/>
    </row>
    <row r="4874">
      <c r="A4874" s="160">
        <v>4873.0</v>
      </c>
      <c r="B4874" s="165" t="s">
        <v>5019</v>
      </c>
      <c r="C4874" s="160">
        <v>2.0210723E7</v>
      </c>
      <c r="D4874" s="162"/>
      <c r="E4874" s="162"/>
      <c r="F4874" s="167"/>
      <c r="G4874" s="168"/>
      <c r="H4874" s="162"/>
      <c r="I4874" s="162"/>
      <c r="J4874" s="162"/>
      <c r="K4874" s="162"/>
      <c r="L4874" s="162"/>
      <c r="M4874" s="162"/>
      <c r="N4874" s="162"/>
      <c r="O4874" s="162"/>
      <c r="P4874" s="162"/>
      <c r="Q4874" s="162"/>
      <c r="R4874" s="162"/>
      <c r="S4874" s="162"/>
      <c r="T4874" s="162"/>
      <c r="U4874" s="162"/>
      <c r="V4874" s="162"/>
      <c r="W4874" s="162"/>
      <c r="X4874" s="162"/>
      <c r="Y4874" s="162"/>
      <c r="Z4874" s="162"/>
      <c r="AA4874" s="162"/>
    </row>
    <row r="4875">
      <c r="A4875" s="160">
        <v>4874.0</v>
      </c>
      <c r="B4875" s="165" t="s">
        <v>5020</v>
      </c>
      <c r="C4875" s="160">
        <v>2.0210723E7</v>
      </c>
      <c r="D4875" s="162"/>
      <c r="E4875" s="162"/>
      <c r="F4875" s="167"/>
      <c r="G4875" s="168"/>
      <c r="H4875" s="162"/>
      <c r="I4875" s="162"/>
      <c r="J4875" s="162"/>
      <c r="K4875" s="162"/>
      <c r="L4875" s="162"/>
      <c r="M4875" s="162"/>
      <c r="N4875" s="162"/>
      <c r="O4875" s="162"/>
      <c r="P4875" s="162"/>
      <c r="Q4875" s="162"/>
      <c r="R4875" s="162"/>
      <c r="S4875" s="162"/>
      <c r="T4875" s="162"/>
      <c r="U4875" s="162"/>
      <c r="V4875" s="162"/>
      <c r="W4875" s="162"/>
      <c r="X4875" s="162"/>
      <c r="Y4875" s="162"/>
      <c r="Z4875" s="162"/>
      <c r="AA4875" s="162"/>
    </row>
    <row r="4876">
      <c r="A4876" s="160">
        <v>4875.0</v>
      </c>
      <c r="B4876" s="165" t="s">
        <v>5021</v>
      </c>
      <c r="C4876" s="160">
        <v>2.0210723E7</v>
      </c>
      <c r="D4876" s="162"/>
      <c r="E4876" s="162"/>
      <c r="F4876" s="167"/>
      <c r="G4876" s="168"/>
      <c r="H4876" s="162"/>
      <c r="I4876" s="162"/>
      <c r="J4876" s="162"/>
      <c r="K4876" s="162"/>
      <c r="L4876" s="162"/>
      <c r="M4876" s="162"/>
      <c r="N4876" s="162"/>
      <c r="O4876" s="162"/>
      <c r="P4876" s="162"/>
      <c r="Q4876" s="162"/>
      <c r="R4876" s="162"/>
      <c r="S4876" s="162"/>
      <c r="T4876" s="162"/>
      <c r="U4876" s="162"/>
      <c r="V4876" s="162"/>
      <c r="W4876" s="162"/>
      <c r="X4876" s="162"/>
      <c r="Y4876" s="162"/>
      <c r="Z4876" s="162"/>
      <c r="AA4876" s="162"/>
    </row>
    <row r="4877">
      <c r="A4877" s="160">
        <v>4876.0</v>
      </c>
      <c r="B4877" s="165" t="s">
        <v>5022</v>
      </c>
      <c r="C4877" s="160">
        <v>2.0210723E7</v>
      </c>
      <c r="D4877" s="162"/>
      <c r="E4877" s="162"/>
      <c r="F4877" s="167"/>
      <c r="G4877" s="168"/>
      <c r="H4877" s="162"/>
      <c r="I4877" s="162"/>
      <c r="J4877" s="162"/>
      <c r="K4877" s="162"/>
      <c r="L4877" s="162"/>
      <c r="M4877" s="162"/>
      <c r="N4877" s="162"/>
      <c r="O4877" s="162"/>
      <c r="P4877" s="162"/>
      <c r="Q4877" s="162"/>
      <c r="R4877" s="162"/>
      <c r="S4877" s="162"/>
      <c r="T4877" s="162"/>
      <c r="U4877" s="162"/>
      <c r="V4877" s="162"/>
      <c r="W4877" s="162"/>
      <c r="X4877" s="162"/>
      <c r="Y4877" s="162"/>
      <c r="Z4877" s="162"/>
      <c r="AA4877" s="162"/>
    </row>
    <row r="4878">
      <c r="A4878" s="160">
        <v>4877.0</v>
      </c>
      <c r="B4878" s="165" t="s">
        <v>5023</v>
      </c>
      <c r="C4878" s="160">
        <v>2.0210723E7</v>
      </c>
      <c r="D4878" s="162"/>
      <c r="E4878" s="162"/>
      <c r="F4878" s="167"/>
      <c r="G4878" s="168"/>
      <c r="H4878" s="162"/>
      <c r="I4878" s="162"/>
      <c r="J4878" s="162"/>
      <c r="K4878" s="162"/>
      <c r="L4878" s="162"/>
      <c r="M4878" s="162"/>
      <c r="N4878" s="162"/>
      <c r="O4878" s="162"/>
      <c r="P4878" s="162"/>
      <c r="Q4878" s="162"/>
      <c r="R4878" s="162"/>
      <c r="S4878" s="162"/>
      <c r="T4878" s="162"/>
      <c r="U4878" s="162"/>
      <c r="V4878" s="162"/>
      <c r="W4878" s="162"/>
      <c r="X4878" s="162"/>
      <c r="Y4878" s="162"/>
      <c r="Z4878" s="162"/>
      <c r="AA4878" s="162"/>
    </row>
    <row r="4879">
      <c r="A4879" s="160">
        <v>4878.0</v>
      </c>
      <c r="B4879" s="165" t="s">
        <v>5024</v>
      </c>
      <c r="C4879" s="160">
        <v>2.0210723E7</v>
      </c>
      <c r="D4879" s="162"/>
      <c r="E4879" s="162"/>
      <c r="F4879" s="167"/>
      <c r="G4879" s="168"/>
      <c r="H4879" s="162"/>
      <c r="I4879" s="162"/>
      <c r="J4879" s="162"/>
      <c r="K4879" s="162"/>
      <c r="L4879" s="162"/>
      <c r="M4879" s="162"/>
      <c r="N4879" s="162"/>
      <c r="O4879" s="162"/>
      <c r="P4879" s="162"/>
      <c r="Q4879" s="162"/>
      <c r="R4879" s="162"/>
      <c r="S4879" s="162"/>
      <c r="T4879" s="162"/>
      <c r="U4879" s="162"/>
      <c r="V4879" s="162"/>
      <c r="W4879" s="162"/>
      <c r="X4879" s="162"/>
      <c r="Y4879" s="162"/>
      <c r="Z4879" s="162"/>
      <c r="AA4879" s="162"/>
    </row>
    <row r="4880">
      <c r="A4880" s="160">
        <v>4879.0</v>
      </c>
      <c r="B4880" s="165" t="s">
        <v>5025</v>
      </c>
      <c r="C4880" s="160">
        <v>2.0210723E7</v>
      </c>
      <c r="D4880" s="162"/>
      <c r="E4880" s="162"/>
      <c r="F4880" s="167"/>
      <c r="G4880" s="168"/>
      <c r="H4880" s="162"/>
      <c r="I4880" s="162"/>
      <c r="J4880" s="162"/>
      <c r="K4880" s="162"/>
      <c r="L4880" s="162"/>
      <c r="M4880" s="162"/>
      <c r="N4880" s="162"/>
      <c r="O4880" s="162"/>
      <c r="P4880" s="162"/>
      <c r="Q4880" s="162"/>
      <c r="R4880" s="162"/>
      <c r="S4880" s="162"/>
      <c r="T4880" s="162"/>
      <c r="U4880" s="162"/>
      <c r="V4880" s="162"/>
      <c r="W4880" s="162"/>
      <c r="X4880" s="162"/>
      <c r="Y4880" s="162"/>
      <c r="Z4880" s="162"/>
      <c r="AA4880" s="162"/>
    </row>
    <row r="4881">
      <c r="A4881" s="160">
        <v>4880.0</v>
      </c>
      <c r="B4881" s="165" t="s">
        <v>5026</v>
      </c>
      <c r="C4881" s="160">
        <v>2.0210723E7</v>
      </c>
      <c r="D4881" s="162"/>
      <c r="E4881" s="162"/>
      <c r="F4881" s="167"/>
      <c r="G4881" s="168"/>
      <c r="H4881" s="162"/>
      <c r="I4881" s="162"/>
      <c r="J4881" s="162"/>
      <c r="K4881" s="162"/>
      <c r="L4881" s="162"/>
      <c r="M4881" s="162"/>
      <c r="N4881" s="162"/>
      <c r="O4881" s="162"/>
      <c r="P4881" s="162"/>
      <c r="Q4881" s="162"/>
      <c r="R4881" s="162"/>
      <c r="S4881" s="162"/>
      <c r="T4881" s="162"/>
      <c r="U4881" s="162"/>
      <c r="V4881" s="162"/>
      <c r="W4881" s="162"/>
      <c r="X4881" s="162"/>
      <c r="Y4881" s="162"/>
      <c r="Z4881" s="162"/>
      <c r="AA4881" s="162"/>
    </row>
    <row r="4882">
      <c r="A4882" s="160">
        <v>4881.0</v>
      </c>
      <c r="B4882" s="165" t="s">
        <v>5027</v>
      </c>
      <c r="C4882" s="160">
        <v>2.0210723E7</v>
      </c>
      <c r="D4882" s="162"/>
      <c r="E4882" s="162"/>
      <c r="F4882" s="167"/>
      <c r="G4882" s="168"/>
      <c r="H4882" s="162"/>
      <c r="I4882" s="162"/>
      <c r="J4882" s="162"/>
      <c r="K4882" s="162"/>
      <c r="L4882" s="162"/>
      <c r="M4882" s="162"/>
      <c r="N4882" s="162"/>
      <c r="O4882" s="162"/>
      <c r="P4882" s="162"/>
      <c r="Q4882" s="162"/>
      <c r="R4882" s="162"/>
      <c r="S4882" s="162"/>
      <c r="T4882" s="162"/>
      <c r="U4882" s="162"/>
      <c r="V4882" s="162"/>
      <c r="W4882" s="162"/>
      <c r="X4882" s="162"/>
      <c r="Y4882" s="162"/>
      <c r="Z4882" s="162"/>
      <c r="AA4882" s="162"/>
    </row>
    <row r="4883">
      <c r="A4883" s="160">
        <v>4882.0</v>
      </c>
      <c r="B4883" s="165" t="s">
        <v>5028</v>
      </c>
      <c r="C4883" s="160">
        <v>2.0210723E7</v>
      </c>
      <c r="D4883" s="162"/>
      <c r="E4883" s="162"/>
      <c r="F4883" s="167"/>
      <c r="G4883" s="168"/>
      <c r="H4883" s="162"/>
      <c r="I4883" s="162"/>
      <c r="J4883" s="162"/>
      <c r="K4883" s="162"/>
      <c r="L4883" s="162"/>
      <c r="M4883" s="162"/>
      <c r="N4883" s="162"/>
      <c r="O4883" s="162"/>
      <c r="P4883" s="162"/>
      <c r="Q4883" s="162"/>
      <c r="R4883" s="162"/>
      <c r="S4883" s="162"/>
      <c r="T4883" s="162"/>
      <c r="U4883" s="162"/>
      <c r="V4883" s="162"/>
      <c r="W4883" s="162"/>
      <c r="X4883" s="162"/>
      <c r="Y4883" s="162"/>
      <c r="Z4883" s="162"/>
      <c r="AA4883" s="162"/>
    </row>
    <row r="4884">
      <c r="A4884" s="160">
        <v>4883.0</v>
      </c>
      <c r="B4884" s="165" t="s">
        <v>5029</v>
      </c>
      <c r="C4884" s="160">
        <v>2.0210723E7</v>
      </c>
      <c r="D4884" s="162"/>
      <c r="E4884" s="162"/>
      <c r="F4884" s="167"/>
      <c r="G4884" s="168"/>
      <c r="H4884" s="162"/>
      <c r="I4884" s="162"/>
      <c r="J4884" s="162"/>
      <c r="K4884" s="162"/>
      <c r="L4884" s="162"/>
      <c r="M4884" s="162"/>
      <c r="N4884" s="162"/>
      <c r="O4884" s="162"/>
      <c r="P4884" s="162"/>
      <c r="Q4884" s="162"/>
      <c r="R4884" s="162"/>
      <c r="S4884" s="162"/>
      <c r="T4884" s="162"/>
      <c r="U4884" s="162"/>
      <c r="V4884" s="162"/>
      <c r="W4884" s="162"/>
      <c r="X4884" s="162"/>
      <c r="Y4884" s="162"/>
      <c r="Z4884" s="162"/>
      <c r="AA4884" s="162"/>
    </row>
    <row r="4885">
      <c r="A4885" s="160">
        <v>4884.0</v>
      </c>
      <c r="B4885" s="165" t="s">
        <v>5030</v>
      </c>
      <c r="C4885" s="160">
        <v>2.0210723E7</v>
      </c>
      <c r="D4885" s="162"/>
      <c r="E4885" s="162"/>
      <c r="F4885" s="167"/>
      <c r="G4885" s="168"/>
      <c r="H4885" s="162"/>
      <c r="I4885" s="162"/>
      <c r="J4885" s="162"/>
      <c r="K4885" s="162"/>
      <c r="L4885" s="162"/>
      <c r="M4885" s="162"/>
      <c r="N4885" s="162"/>
      <c r="O4885" s="162"/>
      <c r="P4885" s="162"/>
      <c r="Q4885" s="162"/>
      <c r="R4885" s="162"/>
      <c r="S4885" s="162"/>
      <c r="T4885" s="162"/>
      <c r="U4885" s="162"/>
      <c r="V4885" s="162"/>
      <c r="W4885" s="162"/>
      <c r="X4885" s="162"/>
      <c r="Y4885" s="162"/>
      <c r="Z4885" s="162"/>
      <c r="AA4885" s="162"/>
    </row>
    <row r="4886">
      <c r="A4886" s="160">
        <v>4885.0</v>
      </c>
      <c r="B4886" s="165" t="s">
        <v>5031</v>
      </c>
      <c r="C4886" s="160">
        <v>2.0210723E7</v>
      </c>
      <c r="D4886" s="162"/>
      <c r="E4886" s="162"/>
      <c r="F4886" s="167"/>
      <c r="G4886" s="168"/>
      <c r="H4886" s="162"/>
      <c r="I4886" s="162"/>
      <c r="J4886" s="162"/>
      <c r="K4886" s="162"/>
      <c r="L4886" s="162"/>
      <c r="M4886" s="162"/>
      <c r="N4886" s="162"/>
      <c r="O4886" s="162"/>
      <c r="P4886" s="162"/>
      <c r="Q4886" s="162"/>
      <c r="R4886" s="162"/>
      <c r="S4886" s="162"/>
      <c r="T4886" s="162"/>
      <c r="U4886" s="162"/>
      <c r="V4886" s="162"/>
      <c r="W4886" s="162"/>
      <c r="X4886" s="162"/>
      <c r="Y4886" s="162"/>
      <c r="Z4886" s="162"/>
      <c r="AA4886" s="162"/>
    </row>
    <row r="4887">
      <c r="A4887" s="160">
        <v>4886.0</v>
      </c>
      <c r="B4887" s="165" t="s">
        <v>5032</v>
      </c>
      <c r="C4887" s="160">
        <v>2.0210723E7</v>
      </c>
      <c r="D4887" s="162"/>
      <c r="E4887" s="162"/>
      <c r="F4887" s="167"/>
      <c r="G4887" s="168"/>
      <c r="H4887" s="162"/>
      <c r="I4887" s="162"/>
      <c r="J4887" s="162"/>
      <c r="K4887" s="162"/>
      <c r="L4887" s="162"/>
      <c r="M4887" s="162"/>
      <c r="N4887" s="162"/>
      <c r="O4887" s="162"/>
      <c r="P4887" s="162"/>
      <c r="Q4887" s="162"/>
      <c r="R4887" s="162"/>
      <c r="S4887" s="162"/>
      <c r="T4887" s="162"/>
      <c r="U4887" s="162"/>
      <c r="V4887" s="162"/>
      <c r="W4887" s="162"/>
      <c r="X4887" s="162"/>
      <c r="Y4887" s="162"/>
      <c r="Z4887" s="162"/>
      <c r="AA4887" s="162"/>
    </row>
    <row r="4888">
      <c r="A4888" s="160">
        <v>4887.0</v>
      </c>
      <c r="B4888" s="165" t="s">
        <v>5033</v>
      </c>
      <c r="C4888" s="160">
        <v>2.0210723E7</v>
      </c>
      <c r="D4888" s="162"/>
      <c r="E4888" s="162"/>
      <c r="F4888" s="167"/>
      <c r="G4888" s="168"/>
      <c r="H4888" s="162"/>
      <c r="I4888" s="162"/>
      <c r="J4888" s="162"/>
      <c r="K4888" s="162"/>
      <c r="L4888" s="162"/>
      <c r="M4888" s="162"/>
      <c r="N4888" s="162"/>
      <c r="O4888" s="162"/>
      <c r="P4888" s="162"/>
      <c r="Q4888" s="162"/>
      <c r="R4888" s="162"/>
      <c r="S4888" s="162"/>
      <c r="T4888" s="162"/>
      <c r="U4888" s="162"/>
      <c r="V4888" s="162"/>
      <c r="W4888" s="162"/>
      <c r="X4888" s="162"/>
      <c r="Y4888" s="162"/>
      <c r="Z4888" s="162"/>
      <c r="AA4888" s="162"/>
    </row>
    <row r="4889">
      <c r="A4889" s="160">
        <v>4888.0</v>
      </c>
      <c r="B4889" s="165" t="s">
        <v>5034</v>
      </c>
      <c r="C4889" s="160">
        <v>2.0210723E7</v>
      </c>
      <c r="D4889" s="162"/>
      <c r="E4889" s="162"/>
      <c r="F4889" s="167"/>
      <c r="G4889" s="168"/>
      <c r="H4889" s="162"/>
      <c r="I4889" s="162"/>
      <c r="J4889" s="162"/>
      <c r="K4889" s="162"/>
      <c r="L4889" s="162"/>
      <c r="M4889" s="162"/>
      <c r="N4889" s="162"/>
      <c r="O4889" s="162"/>
      <c r="P4889" s="162"/>
      <c r="Q4889" s="162"/>
      <c r="R4889" s="162"/>
      <c r="S4889" s="162"/>
      <c r="T4889" s="162"/>
      <c r="U4889" s="162"/>
      <c r="V4889" s="162"/>
      <c r="W4889" s="162"/>
      <c r="X4889" s="162"/>
      <c r="Y4889" s="162"/>
      <c r="Z4889" s="162"/>
      <c r="AA4889" s="162"/>
    </row>
    <row r="4890">
      <c r="A4890" s="160">
        <v>4889.0</v>
      </c>
      <c r="B4890" s="165" t="s">
        <v>5035</v>
      </c>
      <c r="C4890" s="160">
        <v>2.0210723E7</v>
      </c>
      <c r="D4890" s="162"/>
      <c r="E4890" s="162"/>
      <c r="F4890" s="167"/>
      <c r="G4890" s="168"/>
      <c r="H4890" s="162"/>
      <c r="I4890" s="162"/>
      <c r="J4890" s="162"/>
      <c r="K4890" s="162"/>
      <c r="L4890" s="162"/>
      <c r="M4890" s="162"/>
      <c r="N4890" s="162"/>
      <c r="O4890" s="162"/>
      <c r="P4890" s="162"/>
      <c r="Q4890" s="162"/>
      <c r="R4890" s="162"/>
      <c r="S4890" s="162"/>
      <c r="T4890" s="162"/>
      <c r="U4890" s="162"/>
      <c r="V4890" s="162"/>
      <c r="W4890" s="162"/>
      <c r="X4890" s="162"/>
      <c r="Y4890" s="162"/>
      <c r="Z4890" s="162"/>
      <c r="AA4890" s="162"/>
    </row>
    <row r="4891">
      <c r="A4891" s="160">
        <v>4890.0</v>
      </c>
      <c r="B4891" s="165" t="s">
        <v>5036</v>
      </c>
      <c r="C4891" s="160">
        <v>2.0210723E7</v>
      </c>
      <c r="D4891" s="162"/>
      <c r="E4891" s="162"/>
      <c r="F4891" s="167"/>
      <c r="G4891" s="168"/>
      <c r="H4891" s="162"/>
      <c r="I4891" s="162"/>
      <c r="J4891" s="162"/>
      <c r="K4891" s="162"/>
      <c r="L4891" s="162"/>
      <c r="M4891" s="162"/>
      <c r="N4891" s="162"/>
      <c r="O4891" s="162"/>
      <c r="P4891" s="162"/>
      <c r="Q4891" s="162"/>
      <c r="R4891" s="162"/>
      <c r="S4891" s="162"/>
      <c r="T4891" s="162"/>
      <c r="U4891" s="162"/>
      <c r="V4891" s="162"/>
      <c r="W4891" s="162"/>
      <c r="X4891" s="162"/>
      <c r="Y4891" s="162"/>
      <c r="Z4891" s="162"/>
      <c r="AA4891" s="162"/>
    </row>
    <row r="4892">
      <c r="A4892" s="160">
        <v>4891.0</v>
      </c>
      <c r="B4892" s="165" t="s">
        <v>5037</v>
      </c>
      <c r="C4892" s="160">
        <v>2.0210723E7</v>
      </c>
      <c r="D4892" s="162"/>
      <c r="E4892" s="162"/>
      <c r="F4892" s="167"/>
      <c r="G4892" s="168"/>
      <c r="H4892" s="162"/>
      <c r="I4892" s="162"/>
      <c r="J4892" s="162"/>
      <c r="K4892" s="162"/>
      <c r="L4892" s="162"/>
      <c r="M4892" s="162"/>
      <c r="N4892" s="162"/>
      <c r="O4892" s="162"/>
      <c r="P4892" s="162"/>
      <c r="Q4892" s="162"/>
      <c r="R4892" s="162"/>
      <c r="S4892" s="162"/>
      <c r="T4892" s="162"/>
      <c r="U4892" s="162"/>
      <c r="V4892" s="162"/>
      <c r="W4892" s="162"/>
      <c r="X4892" s="162"/>
      <c r="Y4892" s="162"/>
      <c r="Z4892" s="162"/>
      <c r="AA4892" s="162"/>
    </row>
    <row r="4893">
      <c r="A4893" s="160">
        <v>4892.0</v>
      </c>
      <c r="B4893" s="165" t="s">
        <v>5038</v>
      </c>
      <c r="C4893" s="160">
        <v>2.0210723E7</v>
      </c>
      <c r="D4893" s="162"/>
      <c r="E4893" s="162"/>
      <c r="F4893" s="167"/>
      <c r="G4893" s="168"/>
      <c r="H4893" s="162"/>
      <c r="I4893" s="162"/>
      <c r="J4893" s="162"/>
      <c r="K4893" s="162"/>
      <c r="L4893" s="162"/>
      <c r="M4893" s="162"/>
      <c r="N4893" s="162"/>
      <c r="O4893" s="162"/>
      <c r="P4893" s="162"/>
      <c r="Q4893" s="162"/>
      <c r="R4893" s="162"/>
      <c r="S4893" s="162"/>
      <c r="T4893" s="162"/>
      <c r="U4893" s="162"/>
      <c r="V4893" s="162"/>
      <c r="W4893" s="162"/>
      <c r="X4893" s="162"/>
      <c r="Y4893" s="162"/>
      <c r="Z4893" s="162"/>
      <c r="AA4893" s="162"/>
    </row>
    <row r="4894">
      <c r="A4894" s="160">
        <v>4893.0</v>
      </c>
      <c r="B4894" s="165" t="s">
        <v>5039</v>
      </c>
      <c r="C4894" s="160">
        <v>2.0210723E7</v>
      </c>
      <c r="D4894" s="162"/>
      <c r="E4894" s="162"/>
      <c r="F4894" s="167"/>
      <c r="G4894" s="168"/>
      <c r="H4894" s="162"/>
      <c r="I4894" s="162"/>
      <c r="J4894" s="162"/>
      <c r="K4894" s="162"/>
      <c r="L4894" s="162"/>
      <c r="M4894" s="162"/>
      <c r="N4894" s="162"/>
      <c r="O4894" s="162"/>
      <c r="P4894" s="162"/>
      <c r="Q4894" s="162"/>
      <c r="R4894" s="162"/>
      <c r="S4894" s="162"/>
      <c r="T4894" s="162"/>
      <c r="U4894" s="162"/>
      <c r="V4894" s="162"/>
      <c r="W4894" s="162"/>
      <c r="X4894" s="162"/>
      <c r="Y4894" s="162"/>
      <c r="Z4894" s="162"/>
      <c r="AA4894" s="162"/>
    </row>
    <row r="4895">
      <c r="A4895" s="160">
        <v>4894.0</v>
      </c>
      <c r="B4895" s="165" t="s">
        <v>5040</v>
      </c>
      <c r="C4895" s="160">
        <v>2.0210723E7</v>
      </c>
      <c r="D4895" s="162"/>
      <c r="E4895" s="162"/>
      <c r="F4895" s="167"/>
      <c r="G4895" s="168"/>
      <c r="H4895" s="162"/>
      <c r="I4895" s="162"/>
      <c r="J4895" s="162"/>
      <c r="K4895" s="162"/>
      <c r="L4895" s="162"/>
      <c r="M4895" s="162"/>
      <c r="N4895" s="162"/>
      <c r="O4895" s="162"/>
      <c r="P4895" s="162"/>
      <c r="Q4895" s="162"/>
      <c r="R4895" s="162"/>
      <c r="S4895" s="162"/>
      <c r="T4895" s="162"/>
      <c r="U4895" s="162"/>
      <c r="V4895" s="162"/>
      <c r="W4895" s="162"/>
      <c r="X4895" s="162"/>
      <c r="Y4895" s="162"/>
      <c r="Z4895" s="162"/>
      <c r="AA4895" s="162"/>
    </row>
    <row r="4896">
      <c r="A4896" s="160">
        <v>4895.0</v>
      </c>
      <c r="B4896" s="165" t="s">
        <v>5041</v>
      </c>
      <c r="C4896" s="160">
        <v>2.0210723E7</v>
      </c>
      <c r="D4896" s="162"/>
      <c r="E4896" s="162"/>
      <c r="F4896" s="167"/>
      <c r="G4896" s="168"/>
      <c r="H4896" s="162"/>
      <c r="I4896" s="162"/>
      <c r="J4896" s="162"/>
      <c r="K4896" s="162"/>
      <c r="L4896" s="162"/>
      <c r="M4896" s="162"/>
      <c r="N4896" s="162"/>
      <c r="O4896" s="162"/>
      <c r="P4896" s="162"/>
      <c r="Q4896" s="162"/>
      <c r="R4896" s="162"/>
      <c r="S4896" s="162"/>
      <c r="T4896" s="162"/>
      <c r="U4896" s="162"/>
      <c r="V4896" s="162"/>
      <c r="W4896" s="162"/>
      <c r="X4896" s="162"/>
      <c r="Y4896" s="162"/>
      <c r="Z4896" s="162"/>
      <c r="AA4896" s="162"/>
    </row>
    <row r="4897">
      <c r="A4897" s="160">
        <v>4896.0</v>
      </c>
      <c r="B4897" s="165" t="s">
        <v>5042</v>
      </c>
      <c r="C4897" s="160">
        <v>2.0210723E7</v>
      </c>
      <c r="D4897" s="162"/>
      <c r="E4897" s="162"/>
      <c r="F4897" s="167"/>
      <c r="G4897" s="168"/>
      <c r="H4897" s="162"/>
      <c r="I4897" s="162"/>
      <c r="J4897" s="162"/>
      <c r="K4897" s="162"/>
      <c r="L4897" s="162"/>
      <c r="M4897" s="162"/>
      <c r="N4897" s="162"/>
      <c r="O4897" s="162"/>
      <c r="P4897" s="162"/>
      <c r="Q4897" s="162"/>
      <c r="R4897" s="162"/>
      <c r="S4897" s="162"/>
      <c r="T4897" s="162"/>
      <c r="U4897" s="162"/>
      <c r="V4897" s="162"/>
      <c r="W4897" s="162"/>
      <c r="X4897" s="162"/>
      <c r="Y4897" s="162"/>
      <c r="Z4897" s="162"/>
      <c r="AA4897" s="162"/>
    </row>
    <row r="4898">
      <c r="A4898" s="160">
        <v>4897.0</v>
      </c>
      <c r="B4898" s="165" t="s">
        <v>5043</v>
      </c>
      <c r="C4898" s="160">
        <v>2.0210724E7</v>
      </c>
      <c r="D4898" s="162"/>
      <c r="E4898" s="162"/>
      <c r="F4898" s="167"/>
      <c r="G4898" s="168"/>
      <c r="H4898" s="162"/>
      <c r="I4898" s="162"/>
      <c r="J4898" s="162"/>
      <c r="K4898" s="162"/>
      <c r="L4898" s="162"/>
      <c r="M4898" s="162"/>
      <c r="N4898" s="162"/>
      <c r="O4898" s="162"/>
      <c r="P4898" s="162"/>
      <c r="Q4898" s="162"/>
      <c r="R4898" s="162"/>
      <c r="S4898" s="162"/>
      <c r="T4898" s="162"/>
      <c r="U4898" s="162"/>
      <c r="V4898" s="162"/>
      <c r="W4898" s="162"/>
      <c r="X4898" s="162"/>
      <c r="Y4898" s="162"/>
      <c r="Z4898" s="162"/>
      <c r="AA4898" s="162"/>
    </row>
    <row r="4899">
      <c r="A4899" s="160">
        <v>4898.0</v>
      </c>
      <c r="B4899" s="165" t="s">
        <v>5044</v>
      </c>
      <c r="C4899" s="160">
        <v>2.0210724E7</v>
      </c>
      <c r="D4899" s="162"/>
      <c r="E4899" s="162"/>
      <c r="F4899" s="167"/>
      <c r="G4899" s="168"/>
      <c r="H4899" s="162"/>
      <c r="I4899" s="162"/>
      <c r="J4899" s="162"/>
      <c r="K4899" s="162"/>
      <c r="L4899" s="162"/>
      <c r="M4899" s="162"/>
      <c r="N4899" s="162"/>
      <c r="O4899" s="162"/>
      <c r="P4899" s="162"/>
      <c r="Q4899" s="162"/>
      <c r="R4899" s="162"/>
      <c r="S4899" s="162"/>
      <c r="T4899" s="162"/>
      <c r="U4899" s="162"/>
      <c r="V4899" s="162"/>
      <c r="W4899" s="162"/>
      <c r="X4899" s="162"/>
      <c r="Y4899" s="162"/>
      <c r="Z4899" s="162"/>
      <c r="AA4899" s="162"/>
    </row>
    <row r="4900">
      <c r="A4900" s="160">
        <v>4899.0</v>
      </c>
      <c r="B4900" s="165" t="s">
        <v>5045</v>
      </c>
      <c r="C4900" s="160">
        <v>2.0210724E7</v>
      </c>
      <c r="D4900" s="162"/>
      <c r="E4900" s="162"/>
      <c r="F4900" s="167"/>
      <c r="G4900" s="168"/>
      <c r="H4900" s="162"/>
      <c r="I4900" s="162"/>
      <c r="J4900" s="162"/>
      <c r="K4900" s="162"/>
      <c r="L4900" s="162"/>
      <c r="M4900" s="162"/>
      <c r="N4900" s="162"/>
      <c r="O4900" s="162"/>
      <c r="P4900" s="162"/>
      <c r="Q4900" s="162"/>
      <c r="R4900" s="162"/>
      <c r="S4900" s="162"/>
      <c r="T4900" s="162"/>
      <c r="U4900" s="162"/>
      <c r="V4900" s="162"/>
      <c r="W4900" s="162"/>
      <c r="X4900" s="162"/>
      <c r="Y4900" s="162"/>
      <c r="Z4900" s="162"/>
      <c r="AA4900" s="162"/>
    </row>
    <row r="4901">
      <c r="A4901" s="160">
        <v>4900.0</v>
      </c>
      <c r="B4901" s="165" t="s">
        <v>5046</v>
      </c>
      <c r="C4901" s="160">
        <v>2.0210724E7</v>
      </c>
      <c r="D4901" s="162"/>
      <c r="E4901" s="162"/>
      <c r="F4901" s="167"/>
      <c r="G4901" s="168"/>
      <c r="H4901" s="162"/>
      <c r="I4901" s="162"/>
      <c r="J4901" s="162"/>
      <c r="K4901" s="162"/>
      <c r="L4901" s="162"/>
      <c r="M4901" s="162"/>
      <c r="N4901" s="162"/>
      <c r="O4901" s="162"/>
      <c r="P4901" s="162"/>
      <c r="Q4901" s="162"/>
      <c r="R4901" s="162"/>
      <c r="S4901" s="162"/>
      <c r="T4901" s="162"/>
      <c r="U4901" s="162"/>
      <c r="V4901" s="162"/>
      <c r="W4901" s="162"/>
      <c r="X4901" s="162"/>
      <c r="Y4901" s="162"/>
      <c r="Z4901" s="162"/>
      <c r="AA4901" s="162"/>
    </row>
    <row r="4902">
      <c r="A4902" s="160">
        <v>4901.0</v>
      </c>
      <c r="B4902" s="165" t="s">
        <v>5047</v>
      </c>
      <c r="C4902" s="160">
        <v>2.0210724E7</v>
      </c>
      <c r="D4902" s="162"/>
      <c r="E4902" s="162"/>
      <c r="F4902" s="167"/>
      <c r="G4902" s="168"/>
      <c r="H4902" s="162"/>
      <c r="I4902" s="162"/>
      <c r="J4902" s="162"/>
      <c r="K4902" s="162"/>
      <c r="L4902" s="162"/>
      <c r="M4902" s="162"/>
      <c r="N4902" s="162"/>
      <c r="O4902" s="162"/>
      <c r="P4902" s="162"/>
      <c r="Q4902" s="162"/>
      <c r="R4902" s="162"/>
      <c r="S4902" s="162"/>
      <c r="T4902" s="162"/>
      <c r="U4902" s="162"/>
      <c r="V4902" s="162"/>
      <c r="W4902" s="162"/>
      <c r="X4902" s="162"/>
      <c r="Y4902" s="162"/>
      <c r="Z4902" s="162"/>
      <c r="AA4902" s="162"/>
    </row>
    <row r="4903">
      <c r="A4903" s="160">
        <v>4902.0</v>
      </c>
      <c r="B4903" s="165" t="s">
        <v>5048</v>
      </c>
      <c r="C4903" s="160">
        <v>2.0210724E7</v>
      </c>
      <c r="D4903" s="162"/>
      <c r="E4903" s="162"/>
      <c r="F4903" s="167"/>
      <c r="G4903" s="168"/>
      <c r="H4903" s="162"/>
      <c r="I4903" s="162"/>
      <c r="J4903" s="162"/>
      <c r="K4903" s="162"/>
      <c r="L4903" s="162"/>
      <c r="M4903" s="162"/>
      <c r="N4903" s="162"/>
      <c r="O4903" s="162"/>
      <c r="P4903" s="162"/>
      <c r="Q4903" s="162"/>
      <c r="R4903" s="162"/>
      <c r="S4903" s="162"/>
      <c r="T4903" s="162"/>
      <c r="U4903" s="162"/>
      <c r="V4903" s="162"/>
      <c r="W4903" s="162"/>
      <c r="X4903" s="162"/>
      <c r="Y4903" s="162"/>
      <c r="Z4903" s="162"/>
      <c r="AA4903" s="162"/>
    </row>
    <row r="4904">
      <c r="A4904" s="160">
        <v>4903.0</v>
      </c>
      <c r="B4904" s="165" t="s">
        <v>5049</v>
      </c>
      <c r="C4904" s="160">
        <v>2.0210724E7</v>
      </c>
      <c r="D4904" s="162"/>
      <c r="E4904" s="162"/>
      <c r="F4904" s="167"/>
      <c r="G4904" s="168"/>
      <c r="H4904" s="162"/>
      <c r="I4904" s="162"/>
      <c r="J4904" s="162"/>
      <c r="K4904" s="162"/>
      <c r="L4904" s="162"/>
      <c r="M4904" s="162"/>
      <c r="N4904" s="162"/>
      <c r="O4904" s="162"/>
      <c r="P4904" s="162"/>
      <c r="Q4904" s="162"/>
      <c r="R4904" s="162"/>
      <c r="S4904" s="162"/>
      <c r="T4904" s="162"/>
      <c r="U4904" s="162"/>
      <c r="V4904" s="162"/>
      <c r="W4904" s="162"/>
      <c r="X4904" s="162"/>
      <c r="Y4904" s="162"/>
      <c r="Z4904" s="162"/>
      <c r="AA4904" s="162"/>
    </row>
    <row r="4905">
      <c r="A4905" s="160">
        <v>4904.0</v>
      </c>
      <c r="B4905" s="165" t="s">
        <v>5050</v>
      </c>
      <c r="C4905" s="160">
        <v>2.0210724E7</v>
      </c>
      <c r="D4905" s="162"/>
      <c r="E4905" s="162"/>
      <c r="F4905" s="167"/>
      <c r="G4905" s="168"/>
      <c r="H4905" s="162"/>
      <c r="I4905" s="162"/>
      <c r="J4905" s="162"/>
      <c r="K4905" s="162"/>
      <c r="L4905" s="162"/>
      <c r="M4905" s="162"/>
      <c r="N4905" s="162"/>
      <c r="O4905" s="162"/>
      <c r="P4905" s="162"/>
      <c r="Q4905" s="162"/>
      <c r="R4905" s="162"/>
      <c r="S4905" s="162"/>
      <c r="T4905" s="162"/>
      <c r="U4905" s="162"/>
      <c r="V4905" s="162"/>
      <c r="W4905" s="162"/>
      <c r="X4905" s="162"/>
      <c r="Y4905" s="162"/>
      <c r="Z4905" s="162"/>
      <c r="AA4905" s="162"/>
    </row>
    <row r="4906">
      <c r="A4906" s="160">
        <v>4905.0</v>
      </c>
      <c r="B4906" s="165" t="s">
        <v>5051</v>
      </c>
      <c r="C4906" s="160">
        <v>2.0210724E7</v>
      </c>
      <c r="D4906" s="162"/>
      <c r="E4906" s="162"/>
      <c r="F4906" s="167"/>
      <c r="G4906" s="168"/>
      <c r="H4906" s="162"/>
      <c r="I4906" s="162"/>
      <c r="J4906" s="162"/>
      <c r="K4906" s="162"/>
      <c r="L4906" s="162"/>
      <c r="M4906" s="162"/>
      <c r="N4906" s="162"/>
      <c r="O4906" s="162"/>
      <c r="P4906" s="162"/>
      <c r="Q4906" s="162"/>
      <c r="R4906" s="162"/>
      <c r="S4906" s="162"/>
      <c r="T4906" s="162"/>
      <c r="U4906" s="162"/>
      <c r="V4906" s="162"/>
      <c r="W4906" s="162"/>
      <c r="X4906" s="162"/>
      <c r="Y4906" s="162"/>
      <c r="Z4906" s="162"/>
      <c r="AA4906" s="162"/>
    </row>
    <row r="4907">
      <c r="A4907" s="160">
        <v>4906.0</v>
      </c>
      <c r="B4907" s="165" t="s">
        <v>5052</v>
      </c>
      <c r="C4907" s="160">
        <v>2.0210724E7</v>
      </c>
      <c r="D4907" s="162"/>
      <c r="E4907" s="162"/>
      <c r="F4907" s="167"/>
      <c r="G4907" s="168"/>
      <c r="H4907" s="162"/>
      <c r="I4907" s="162"/>
      <c r="J4907" s="162"/>
      <c r="K4907" s="162"/>
      <c r="L4907" s="162"/>
      <c r="M4907" s="162"/>
      <c r="N4907" s="162"/>
      <c r="O4907" s="162"/>
      <c r="P4907" s="162"/>
      <c r="Q4907" s="162"/>
      <c r="R4907" s="162"/>
      <c r="S4907" s="162"/>
      <c r="T4907" s="162"/>
      <c r="U4907" s="162"/>
      <c r="V4907" s="162"/>
      <c r="W4907" s="162"/>
      <c r="X4907" s="162"/>
      <c r="Y4907" s="162"/>
      <c r="Z4907" s="162"/>
      <c r="AA4907" s="162"/>
    </row>
    <row r="4908">
      <c r="A4908" s="160">
        <v>4907.0</v>
      </c>
      <c r="B4908" s="165" t="s">
        <v>5053</v>
      </c>
      <c r="C4908" s="160">
        <v>2.0210724E7</v>
      </c>
      <c r="D4908" s="162"/>
      <c r="E4908" s="162"/>
      <c r="F4908" s="167"/>
      <c r="G4908" s="168"/>
      <c r="H4908" s="162"/>
      <c r="I4908" s="162"/>
      <c r="J4908" s="162"/>
      <c r="K4908" s="162"/>
      <c r="L4908" s="162"/>
      <c r="M4908" s="162"/>
      <c r="N4908" s="162"/>
      <c r="O4908" s="162"/>
      <c r="P4908" s="162"/>
      <c r="Q4908" s="162"/>
      <c r="R4908" s="162"/>
      <c r="S4908" s="162"/>
      <c r="T4908" s="162"/>
      <c r="U4908" s="162"/>
      <c r="V4908" s="162"/>
      <c r="W4908" s="162"/>
      <c r="X4908" s="162"/>
      <c r="Y4908" s="162"/>
      <c r="Z4908" s="162"/>
      <c r="AA4908" s="162"/>
    </row>
    <row r="4909">
      <c r="A4909" s="160">
        <v>4908.0</v>
      </c>
      <c r="B4909" s="165" t="s">
        <v>5054</v>
      </c>
      <c r="C4909" s="160">
        <v>2.0210724E7</v>
      </c>
      <c r="D4909" s="162"/>
      <c r="E4909" s="162"/>
      <c r="F4909" s="167"/>
      <c r="G4909" s="168"/>
      <c r="H4909" s="162"/>
      <c r="I4909" s="162"/>
      <c r="J4909" s="162"/>
      <c r="K4909" s="162"/>
      <c r="L4909" s="162"/>
      <c r="M4909" s="162"/>
      <c r="N4909" s="162"/>
      <c r="O4909" s="162"/>
      <c r="P4909" s="162"/>
      <c r="Q4909" s="162"/>
      <c r="R4909" s="162"/>
      <c r="S4909" s="162"/>
      <c r="T4909" s="162"/>
      <c r="U4909" s="162"/>
      <c r="V4909" s="162"/>
      <c r="W4909" s="162"/>
      <c r="X4909" s="162"/>
      <c r="Y4909" s="162"/>
      <c r="Z4909" s="162"/>
      <c r="AA4909" s="162"/>
    </row>
    <row r="4910">
      <c r="A4910" s="160">
        <v>4909.0</v>
      </c>
      <c r="B4910" s="165" t="s">
        <v>5055</v>
      </c>
      <c r="C4910" s="160">
        <v>2.0210724E7</v>
      </c>
      <c r="D4910" s="162"/>
      <c r="E4910" s="162"/>
      <c r="F4910" s="167"/>
      <c r="G4910" s="168"/>
      <c r="H4910" s="162"/>
      <c r="I4910" s="162"/>
      <c r="J4910" s="162"/>
      <c r="K4910" s="162"/>
      <c r="L4910" s="162"/>
      <c r="M4910" s="162"/>
      <c r="N4910" s="162"/>
      <c r="O4910" s="162"/>
      <c r="P4910" s="162"/>
      <c r="Q4910" s="162"/>
      <c r="R4910" s="162"/>
      <c r="S4910" s="162"/>
      <c r="T4910" s="162"/>
      <c r="U4910" s="162"/>
      <c r="V4910" s="162"/>
      <c r="W4910" s="162"/>
      <c r="X4910" s="162"/>
      <c r="Y4910" s="162"/>
      <c r="Z4910" s="162"/>
      <c r="AA4910" s="162"/>
    </row>
    <row r="4911">
      <c r="A4911" s="160">
        <v>4910.0</v>
      </c>
      <c r="B4911" s="165" t="s">
        <v>5056</v>
      </c>
      <c r="C4911" s="160">
        <v>2.0210724E7</v>
      </c>
      <c r="D4911" s="162"/>
      <c r="E4911" s="162"/>
      <c r="F4911" s="167"/>
      <c r="G4911" s="168"/>
      <c r="H4911" s="162"/>
      <c r="I4911" s="162"/>
      <c r="J4911" s="162"/>
      <c r="K4911" s="162"/>
      <c r="L4911" s="162"/>
      <c r="M4911" s="162"/>
      <c r="N4911" s="162"/>
      <c r="O4911" s="162"/>
      <c r="P4911" s="162"/>
      <c r="Q4911" s="162"/>
      <c r="R4911" s="162"/>
      <c r="S4911" s="162"/>
      <c r="T4911" s="162"/>
      <c r="U4911" s="162"/>
      <c r="V4911" s="162"/>
      <c r="W4911" s="162"/>
      <c r="X4911" s="162"/>
      <c r="Y4911" s="162"/>
      <c r="Z4911" s="162"/>
      <c r="AA4911" s="162"/>
    </row>
    <row r="4912">
      <c r="A4912" s="160">
        <v>4911.0</v>
      </c>
      <c r="B4912" s="165" t="s">
        <v>5057</v>
      </c>
      <c r="C4912" s="160">
        <v>2.0210724E7</v>
      </c>
      <c r="D4912" s="162"/>
      <c r="E4912" s="162"/>
      <c r="F4912" s="167"/>
      <c r="G4912" s="168"/>
      <c r="H4912" s="162"/>
      <c r="I4912" s="162"/>
      <c r="J4912" s="162"/>
      <c r="K4912" s="162"/>
      <c r="L4912" s="162"/>
      <c r="M4912" s="162"/>
      <c r="N4912" s="162"/>
      <c r="O4912" s="162"/>
      <c r="P4912" s="162"/>
      <c r="Q4912" s="162"/>
      <c r="R4912" s="162"/>
      <c r="S4912" s="162"/>
      <c r="T4912" s="162"/>
      <c r="U4912" s="162"/>
      <c r="V4912" s="162"/>
      <c r="W4912" s="162"/>
      <c r="X4912" s="162"/>
      <c r="Y4912" s="162"/>
      <c r="Z4912" s="162"/>
      <c r="AA4912" s="162"/>
    </row>
    <row r="4913">
      <c r="A4913" s="160">
        <v>4912.0</v>
      </c>
      <c r="B4913" s="165" t="s">
        <v>5058</v>
      </c>
      <c r="C4913" s="160">
        <v>2.0210724E7</v>
      </c>
      <c r="D4913" s="162"/>
      <c r="E4913" s="162"/>
      <c r="F4913" s="167"/>
      <c r="G4913" s="168"/>
      <c r="H4913" s="162"/>
      <c r="I4913" s="162"/>
      <c r="J4913" s="162"/>
      <c r="K4913" s="162"/>
      <c r="L4913" s="162"/>
      <c r="M4913" s="162"/>
      <c r="N4913" s="162"/>
      <c r="O4913" s="162"/>
      <c r="P4913" s="162"/>
      <c r="Q4913" s="162"/>
      <c r="R4913" s="162"/>
      <c r="S4913" s="162"/>
      <c r="T4913" s="162"/>
      <c r="U4913" s="162"/>
      <c r="V4913" s="162"/>
      <c r="W4913" s="162"/>
      <c r="X4913" s="162"/>
      <c r="Y4913" s="162"/>
      <c r="Z4913" s="162"/>
      <c r="AA4913" s="162"/>
    </row>
    <row r="4914">
      <c r="A4914" s="160">
        <v>4913.0</v>
      </c>
      <c r="B4914" s="165" t="s">
        <v>5059</v>
      </c>
      <c r="C4914" s="160">
        <v>2.0210724E7</v>
      </c>
      <c r="D4914" s="162"/>
      <c r="E4914" s="162"/>
      <c r="F4914" s="167"/>
      <c r="G4914" s="168"/>
      <c r="H4914" s="162"/>
      <c r="I4914" s="162"/>
      <c r="J4914" s="162"/>
      <c r="K4914" s="162"/>
      <c r="L4914" s="162"/>
      <c r="M4914" s="162"/>
      <c r="N4914" s="162"/>
      <c r="O4914" s="162"/>
      <c r="P4914" s="162"/>
      <c r="Q4914" s="162"/>
      <c r="R4914" s="162"/>
      <c r="S4914" s="162"/>
      <c r="T4914" s="162"/>
      <c r="U4914" s="162"/>
      <c r="V4914" s="162"/>
      <c r="W4914" s="162"/>
      <c r="X4914" s="162"/>
      <c r="Y4914" s="162"/>
      <c r="Z4914" s="162"/>
      <c r="AA4914" s="162"/>
    </row>
    <row r="4915">
      <c r="A4915" s="160">
        <v>4914.0</v>
      </c>
      <c r="B4915" s="165" t="s">
        <v>5060</v>
      </c>
      <c r="C4915" s="160">
        <v>2.0210724E7</v>
      </c>
      <c r="D4915" s="162"/>
      <c r="E4915" s="162"/>
      <c r="F4915" s="167"/>
      <c r="G4915" s="168"/>
      <c r="H4915" s="162"/>
      <c r="I4915" s="162"/>
      <c r="J4915" s="162"/>
      <c r="K4915" s="162"/>
      <c r="L4915" s="162"/>
      <c r="M4915" s="162"/>
      <c r="N4915" s="162"/>
      <c r="O4915" s="162"/>
      <c r="P4915" s="162"/>
      <c r="Q4915" s="162"/>
      <c r="R4915" s="162"/>
      <c r="S4915" s="162"/>
      <c r="T4915" s="162"/>
      <c r="U4915" s="162"/>
      <c r="V4915" s="162"/>
      <c r="W4915" s="162"/>
      <c r="X4915" s="162"/>
      <c r="Y4915" s="162"/>
      <c r="Z4915" s="162"/>
      <c r="AA4915" s="162"/>
    </row>
    <row r="4916">
      <c r="A4916" s="160">
        <v>4915.0</v>
      </c>
      <c r="B4916" s="165" t="s">
        <v>5061</v>
      </c>
      <c r="C4916" s="160">
        <v>2.0210724E7</v>
      </c>
      <c r="D4916" s="162"/>
      <c r="E4916" s="162"/>
      <c r="F4916" s="167"/>
      <c r="G4916" s="168"/>
      <c r="H4916" s="162"/>
      <c r="I4916" s="162"/>
      <c r="J4916" s="162"/>
      <c r="K4916" s="162"/>
      <c r="L4916" s="162"/>
      <c r="M4916" s="162"/>
      <c r="N4916" s="162"/>
      <c r="O4916" s="162"/>
      <c r="P4916" s="162"/>
      <c r="Q4916" s="162"/>
      <c r="R4916" s="162"/>
      <c r="S4916" s="162"/>
      <c r="T4916" s="162"/>
      <c r="U4916" s="162"/>
      <c r="V4916" s="162"/>
      <c r="W4916" s="162"/>
      <c r="X4916" s="162"/>
      <c r="Y4916" s="162"/>
      <c r="Z4916" s="162"/>
      <c r="AA4916" s="162"/>
    </row>
    <row r="4917">
      <c r="A4917" s="160">
        <v>4916.0</v>
      </c>
      <c r="B4917" s="165" t="s">
        <v>5062</v>
      </c>
      <c r="C4917" s="160">
        <v>2.0210724E7</v>
      </c>
      <c r="D4917" s="162"/>
      <c r="E4917" s="162"/>
      <c r="F4917" s="167"/>
      <c r="G4917" s="168"/>
      <c r="H4917" s="162"/>
      <c r="I4917" s="162"/>
      <c r="J4917" s="162"/>
      <c r="K4917" s="162"/>
      <c r="L4917" s="162"/>
      <c r="M4917" s="162"/>
      <c r="N4917" s="162"/>
      <c r="O4917" s="162"/>
      <c r="P4917" s="162"/>
      <c r="Q4917" s="162"/>
      <c r="R4917" s="162"/>
      <c r="S4917" s="162"/>
      <c r="T4917" s="162"/>
      <c r="U4917" s="162"/>
      <c r="V4917" s="162"/>
      <c r="W4917" s="162"/>
      <c r="X4917" s="162"/>
      <c r="Y4917" s="162"/>
      <c r="Z4917" s="162"/>
      <c r="AA4917" s="162"/>
    </row>
    <row r="4918">
      <c r="A4918" s="160">
        <v>4917.0</v>
      </c>
      <c r="B4918" s="165" t="s">
        <v>5063</v>
      </c>
      <c r="C4918" s="160">
        <v>2.0210724E7</v>
      </c>
      <c r="D4918" s="162"/>
      <c r="E4918" s="162"/>
      <c r="F4918" s="167"/>
      <c r="G4918" s="168"/>
      <c r="H4918" s="162"/>
      <c r="I4918" s="162"/>
      <c r="J4918" s="162"/>
      <c r="K4918" s="162"/>
      <c r="L4918" s="162"/>
      <c r="M4918" s="162"/>
      <c r="N4918" s="162"/>
      <c r="O4918" s="162"/>
      <c r="P4918" s="162"/>
      <c r="Q4918" s="162"/>
      <c r="R4918" s="162"/>
      <c r="S4918" s="162"/>
      <c r="T4918" s="162"/>
      <c r="U4918" s="162"/>
      <c r="V4918" s="162"/>
      <c r="W4918" s="162"/>
      <c r="X4918" s="162"/>
      <c r="Y4918" s="162"/>
      <c r="Z4918" s="162"/>
      <c r="AA4918" s="162"/>
    </row>
    <row r="4919">
      <c r="A4919" s="160">
        <v>4918.0</v>
      </c>
      <c r="B4919" s="165" t="s">
        <v>5064</v>
      </c>
      <c r="C4919" s="160">
        <v>2.0210724E7</v>
      </c>
      <c r="D4919" s="162"/>
      <c r="E4919" s="162"/>
      <c r="F4919" s="167"/>
      <c r="G4919" s="168"/>
      <c r="H4919" s="162"/>
      <c r="I4919" s="162"/>
      <c r="J4919" s="162"/>
      <c r="K4919" s="162"/>
      <c r="L4919" s="162"/>
      <c r="M4919" s="162"/>
      <c r="N4919" s="162"/>
      <c r="O4919" s="162"/>
      <c r="P4919" s="162"/>
      <c r="Q4919" s="162"/>
      <c r="R4919" s="162"/>
      <c r="S4919" s="162"/>
      <c r="T4919" s="162"/>
      <c r="U4919" s="162"/>
      <c r="V4919" s="162"/>
      <c r="W4919" s="162"/>
      <c r="X4919" s="162"/>
      <c r="Y4919" s="162"/>
      <c r="Z4919" s="162"/>
      <c r="AA4919" s="162"/>
    </row>
    <row r="4920">
      <c r="A4920" s="160">
        <v>4919.0</v>
      </c>
      <c r="B4920" s="165" t="s">
        <v>5065</v>
      </c>
      <c r="C4920" s="160">
        <v>2.0210724E7</v>
      </c>
      <c r="D4920" s="162"/>
      <c r="E4920" s="162"/>
      <c r="F4920" s="167"/>
      <c r="G4920" s="168"/>
      <c r="H4920" s="162"/>
      <c r="I4920" s="162"/>
      <c r="J4920" s="162"/>
      <c r="K4920" s="162"/>
      <c r="L4920" s="162"/>
      <c r="M4920" s="162"/>
      <c r="N4920" s="162"/>
      <c r="O4920" s="162"/>
      <c r="P4920" s="162"/>
      <c r="Q4920" s="162"/>
      <c r="R4920" s="162"/>
      <c r="S4920" s="162"/>
      <c r="T4920" s="162"/>
      <c r="U4920" s="162"/>
      <c r="V4920" s="162"/>
      <c r="W4920" s="162"/>
      <c r="X4920" s="162"/>
      <c r="Y4920" s="162"/>
      <c r="Z4920" s="162"/>
      <c r="AA4920" s="162"/>
    </row>
    <row r="4921">
      <c r="A4921" s="160">
        <v>4920.0</v>
      </c>
      <c r="B4921" s="165" t="s">
        <v>5066</v>
      </c>
      <c r="C4921" s="160">
        <v>2.0210724E7</v>
      </c>
      <c r="D4921" s="162"/>
      <c r="E4921" s="162"/>
      <c r="F4921" s="167"/>
      <c r="G4921" s="168"/>
      <c r="H4921" s="162"/>
      <c r="I4921" s="162"/>
      <c r="J4921" s="162"/>
      <c r="K4921" s="162"/>
      <c r="L4921" s="162"/>
      <c r="M4921" s="162"/>
      <c r="N4921" s="162"/>
      <c r="O4921" s="162"/>
      <c r="P4921" s="162"/>
      <c r="Q4921" s="162"/>
      <c r="R4921" s="162"/>
      <c r="S4921" s="162"/>
      <c r="T4921" s="162"/>
      <c r="U4921" s="162"/>
      <c r="V4921" s="162"/>
      <c r="W4921" s="162"/>
      <c r="X4921" s="162"/>
      <c r="Y4921" s="162"/>
      <c r="Z4921" s="162"/>
      <c r="AA4921" s="162"/>
    </row>
    <row r="4922">
      <c r="A4922" s="160">
        <v>4921.0</v>
      </c>
      <c r="B4922" s="165" t="s">
        <v>5067</v>
      </c>
      <c r="C4922" s="160">
        <v>2.0210725E7</v>
      </c>
      <c r="D4922" s="162"/>
      <c r="E4922" s="162"/>
      <c r="F4922" s="167"/>
      <c r="G4922" s="168"/>
      <c r="H4922" s="162"/>
      <c r="I4922" s="162"/>
      <c r="J4922" s="162"/>
      <c r="K4922" s="162"/>
      <c r="L4922" s="162"/>
      <c r="M4922" s="162"/>
      <c r="N4922" s="162"/>
      <c r="O4922" s="162"/>
      <c r="P4922" s="162"/>
      <c r="Q4922" s="162"/>
      <c r="R4922" s="162"/>
      <c r="S4922" s="162"/>
      <c r="T4922" s="162"/>
      <c r="U4922" s="162"/>
      <c r="V4922" s="162"/>
      <c r="W4922" s="162"/>
      <c r="X4922" s="162"/>
      <c r="Y4922" s="162"/>
      <c r="Z4922" s="162"/>
      <c r="AA4922" s="162"/>
    </row>
    <row r="4923">
      <c r="A4923" s="160">
        <v>4922.0</v>
      </c>
      <c r="B4923" s="165" t="s">
        <v>5068</v>
      </c>
      <c r="C4923" s="160">
        <v>2.0210725E7</v>
      </c>
      <c r="D4923" s="162"/>
      <c r="E4923" s="162"/>
      <c r="F4923" s="167"/>
      <c r="G4923" s="168"/>
      <c r="H4923" s="162"/>
      <c r="I4923" s="162"/>
      <c r="J4923" s="162"/>
      <c r="K4923" s="162"/>
      <c r="L4923" s="162"/>
      <c r="M4923" s="162"/>
      <c r="N4923" s="162"/>
      <c r="O4923" s="162"/>
      <c r="P4923" s="162"/>
      <c r="Q4923" s="162"/>
      <c r="R4923" s="162"/>
      <c r="S4923" s="162"/>
      <c r="T4923" s="162"/>
      <c r="U4923" s="162"/>
      <c r="V4923" s="162"/>
      <c r="W4923" s="162"/>
      <c r="X4923" s="162"/>
      <c r="Y4923" s="162"/>
      <c r="Z4923" s="162"/>
      <c r="AA4923" s="162"/>
    </row>
    <row r="4924">
      <c r="A4924" s="160">
        <v>4923.0</v>
      </c>
      <c r="B4924" s="165" t="s">
        <v>5069</v>
      </c>
      <c r="C4924" s="160">
        <v>2.0210725E7</v>
      </c>
      <c r="D4924" s="162"/>
      <c r="E4924" s="162"/>
      <c r="F4924" s="167"/>
      <c r="G4924" s="168"/>
      <c r="H4924" s="162"/>
      <c r="I4924" s="162"/>
      <c r="J4924" s="162"/>
      <c r="K4924" s="162"/>
      <c r="L4924" s="162"/>
      <c r="M4924" s="162"/>
      <c r="N4924" s="162"/>
      <c r="O4924" s="162"/>
      <c r="P4924" s="162"/>
      <c r="Q4924" s="162"/>
      <c r="R4924" s="162"/>
      <c r="S4924" s="162"/>
      <c r="T4924" s="162"/>
      <c r="U4924" s="162"/>
      <c r="V4924" s="162"/>
      <c r="W4924" s="162"/>
      <c r="X4924" s="162"/>
      <c r="Y4924" s="162"/>
      <c r="Z4924" s="162"/>
      <c r="AA4924" s="162"/>
    </row>
    <row r="4925">
      <c r="A4925" s="160">
        <v>4924.0</v>
      </c>
      <c r="B4925" s="165" t="s">
        <v>5070</v>
      </c>
      <c r="C4925" s="160">
        <v>2.0210725E7</v>
      </c>
      <c r="D4925" s="162"/>
      <c r="E4925" s="162"/>
      <c r="F4925" s="167"/>
      <c r="G4925" s="168"/>
      <c r="H4925" s="162"/>
      <c r="I4925" s="162"/>
      <c r="J4925" s="162"/>
      <c r="K4925" s="162"/>
      <c r="L4925" s="162"/>
      <c r="M4925" s="162"/>
      <c r="N4925" s="162"/>
      <c r="O4925" s="162"/>
      <c r="P4925" s="162"/>
      <c r="Q4925" s="162"/>
      <c r="R4925" s="162"/>
      <c r="S4925" s="162"/>
      <c r="T4925" s="162"/>
      <c r="U4925" s="162"/>
      <c r="V4925" s="162"/>
      <c r="W4925" s="162"/>
      <c r="X4925" s="162"/>
      <c r="Y4925" s="162"/>
      <c r="Z4925" s="162"/>
      <c r="AA4925" s="162"/>
    </row>
    <row r="4926">
      <c r="A4926" s="160">
        <v>4925.0</v>
      </c>
      <c r="B4926" s="165" t="s">
        <v>5071</v>
      </c>
      <c r="C4926" s="160">
        <v>2.0210725E7</v>
      </c>
      <c r="D4926" s="162"/>
      <c r="E4926" s="162"/>
      <c r="F4926" s="167"/>
      <c r="G4926" s="168"/>
      <c r="H4926" s="162"/>
      <c r="I4926" s="162"/>
      <c r="J4926" s="162"/>
      <c r="K4926" s="162"/>
      <c r="L4926" s="162"/>
      <c r="M4926" s="162"/>
      <c r="N4926" s="162"/>
      <c r="O4926" s="162"/>
      <c r="P4926" s="162"/>
      <c r="Q4926" s="162"/>
      <c r="R4926" s="162"/>
      <c r="S4926" s="162"/>
      <c r="T4926" s="162"/>
      <c r="U4926" s="162"/>
      <c r="V4926" s="162"/>
      <c r="W4926" s="162"/>
      <c r="X4926" s="162"/>
      <c r="Y4926" s="162"/>
      <c r="Z4926" s="162"/>
      <c r="AA4926" s="162"/>
    </row>
    <row r="4927">
      <c r="A4927" s="160">
        <v>4926.0</v>
      </c>
      <c r="B4927" s="165" t="s">
        <v>5072</v>
      </c>
      <c r="C4927" s="160">
        <v>2.0210725E7</v>
      </c>
      <c r="D4927" s="162"/>
      <c r="E4927" s="162"/>
      <c r="F4927" s="167"/>
      <c r="G4927" s="168"/>
      <c r="H4927" s="162"/>
      <c r="I4927" s="162"/>
      <c r="J4927" s="162"/>
      <c r="K4927" s="162"/>
      <c r="L4927" s="162"/>
      <c r="M4927" s="162"/>
      <c r="N4927" s="162"/>
      <c r="O4927" s="162"/>
      <c r="P4927" s="162"/>
      <c r="Q4927" s="162"/>
      <c r="R4927" s="162"/>
      <c r="S4927" s="162"/>
      <c r="T4927" s="162"/>
      <c r="U4927" s="162"/>
      <c r="V4927" s="162"/>
      <c r="W4927" s="162"/>
      <c r="X4927" s="162"/>
      <c r="Y4927" s="162"/>
      <c r="Z4927" s="162"/>
      <c r="AA4927" s="162"/>
    </row>
    <row r="4928">
      <c r="A4928" s="160">
        <v>4927.0</v>
      </c>
      <c r="B4928" s="165" t="s">
        <v>5073</v>
      </c>
      <c r="C4928" s="160">
        <v>2.0210725E7</v>
      </c>
      <c r="D4928" s="162"/>
      <c r="E4928" s="162"/>
      <c r="F4928" s="167"/>
      <c r="G4928" s="168"/>
      <c r="H4928" s="162"/>
      <c r="I4928" s="162"/>
      <c r="J4928" s="162"/>
      <c r="K4928" s="162"/>
      <c r="L4928" s="162"/>
      <c r="M4928" s="162"/>
      <c r="N4928" s="162"/>
      <c r="O4928" s="162"/>
      <c r="P4928" s="162"/>
      <c r="Q4928" s="162"/>
      <c r="R4928" s="162"/>
      <c r="S4928" s="162"/>
      <c r="T4928" s="162"/>
      <c r="U4928" s="162"/>
      <c r="V4928" s="162"/>
      <c r="W4928" s="162"/>
      <c r="X4928" s="162"/>
      <c r="Y4928" s="162"/>
      <c r="Z4928" s="162"/>
      <c r="AA4928" s="162"/>
    </row>
    <row r="4929">
      <c r="A4929" s="160">
        <v>4928.0</v>
      </c>
      <c r="B4929" s="165" t="s">
        <v>5074</v>
      </c>
      <c r="C4929" s="160">
        <v>2.0210725E7</v>
      </c>
      <c r="D4929" s="162"/>
      <c r="E4929" s="162"/>
      <c r="F4929" s="167"/>
      <c r="G4929" s="168"/>
      <c r="H4929" s="162"/>
      <c r="I4929" s="162"/>
      <c r="J4929" s="162"/>
      <c r="K4929" s="162"/>
      <c r="L4929" s="162"/>
      <c r="M4929" s="162"/>
      <c r="N4929" s="162"/>
      <c r="O4929" s="162"/>
      <c r="P4929" s="162"/>
      <c r="Q4929" s="162"/>
      <c r="R4929" s="162"/>
      <c r="S4929" s="162"/>
      <c r="T4929" s="162"/>
      <c r="U4929" s="162"/>
      <c r="V4929" s="162"/>
      <c r="W4929" s="162"/>
      <c r="X4929" s="162"/>
      <c r="Y4929" s="162"/>
      <c r="Z4929" s="162"/>
      <c r="AA4929" s="162"/>
    </row>
    <row r="4930">
      <c r="A4930" s="160">
        <v>4929.0</v>
      </c>
      <c r="B4930" s="165" t="s">
        <v>5075</v>
      </c>
      <c r="C4930" s="160">
        <v>2.0210725E7</v>
      </c>
      <c r="D4930" s="162"/>
      <c r="E4930" s="162"/>
      <c r="F4930" s="167"/>
      <c r="G4930" s="168"/>
      <c r="H4930" s="162"/>
      <c r="I4930" s="162"/>
      <c r="J4930" s="162"/>
      <c r="K4930" s="162"/>
      <c r="L4930" s="162"/>
      <c r="M4930" s="162"/>
      <c r="N4930" s="162"/>
      <c r="O4930" s="162"/>
      <c r="P4930" s="162"/>
      <c r="Q4930" s="162"/>
      <c r="R4930" s="162"/>
      <c r="S4930" s="162"/>
      <c r="T4930" s="162"/>
      <c r="U4930" s="162"/>
      <c r="V4930" s="162"/>
      <c r="W4930" s="162"/>
      <c r="X4930" s="162"/>
      <c r="Y4930" s="162"/>
      <c r="Z4930" s="162"/>
      <c r="AA4930" s="162"/>
    </row>
    <row r="4931">
      <c r="A4931" s="160">
        <v>4930.0</v>
      </c>
      <c r="B4931" s="165" t="s">
        <v>5076</v>
      </c>
      <c r="C4931" s="160">
        <v>2.0210725E7</v>
      </c>
      <c r="D4931" s="162"/>
      <c r="E4931" s="162"/>
      <c r="F4931" s="167"/>
      <c r="G4931" s="168"/>
      <c r="H4931" s="162"/>
      <c r="I4931" s="162"/>
      <c r="J4931" s="162"/>
      <c r="K4931" s="162"/>
      <c r="L4931" s="162"/>
      <c r="M4931" s="162"/>
      <c r="N4931" s="162"/>
      <c r="O4931" s="162"/>
      <c r="P4931" s="162"/>
      <c r="Q4931" s="162"/>
      <c r="R4931" s="162"/>
      <c r="S4931" s="162"/>
      <c r="T4931" s="162"/>
      <c r="U4931" s="162"/>
      <c r="V4931" s="162"/>
      <c r="W4931" s="162"/>
      <c r="X4931" s="162"/>
      <c r="Y4931" s="162"/>
      <c r="Z4931" s="162"/>
      <c r="AA4931" s="162"/>
    </row>
    <row r="4932">
      <c r="A4932" s="160">
        <v>4931.0</v>
      </c>
      <c r="B4932" s="165" t="s">
        <v>5077</v>
      </c>
      <c r="C4932" s="160">
        <v>2.0210725E7</v>
      </c>
      <c r="D4932" s="162"/>
      <c r="E4932" s="162"/>
      <c r="F4932" s="167"/>
      <c r="G4932" s="168"/>
      <c r="H4932" s="162"/>
      <c r="I4932" s="162"/>
      <c r="J4932" s="162"/>
      <c r="K4932" s="162"/>
      <c r="L4932" s="162"/>
      <c r="M4932" s="162"/>
      <c r="N4932" s="162"/>
      <c r="O4932" s="162"/>
      <c r="P4932" s="162"/>
      <c r="Q4932" s="162"/>
      <c r="R4932" s="162"/>
      <c r="S4932" s="162"/>
      <c r="T4932" s="162"/>
      <c r="U4932" s="162"/>
      <c r="V4932" s="162"/>
      <c r="W4932" s="162"/>
      <c r="X4932" s="162"/>
      <c r="Y4932" s="162"/>
      <c r="Z4932" s="162"/>
      <c r="AA4932" s="162"/>
    </row>
    <row r="4933">
      <c r="A4933" s="160">
        <v>4932.0</v>
      </c>
      <c r="B4933" s="165" t="s">
        <v>5078</v>
      </c>
      <c r="C4933" s="160">
        <v>2.0210725E7</v>
      </c>
      <c r="D4933" s="162"/>
      <c r="E4933" s="162"/>
      <c r="F4933" s="167"/>
      <c r="G4933" s="168"/>
      <c r="H4933" s="162"/>
      <c r="I4933" s="162"/>
      <c r="J4933" s="162"/>
      <c r="K4933" s="162"/>
      <c r="L4933" s="162"/>
      <c r="M4933" s="162"/>
      <c r="N4933" s="162"/>
      <c r="O4933" s="162"/>
      <c r="P4933" s="162"/>
      <c r="Q4933" s="162"/>
      <c r="R4933" s="162"/>
      <c r="S4933" s="162"/>
      <c r="T4933" s="162"/>
      <c r="U4933" s="162"/>
      <c r="V4933" s="162"/>
      <c r="W4933" s="162"/>
      <c r="X4933" s="162"/>
      <c r="Y4933" s="162"/>
      <c r="Z4933" s="162"/>
      <c r="AA4933" s="162"/>
    </row>
    <row r="4934">
      <c r="A4934" s="160">
        <v>4933.0</v>
      </c>
      <c r="B4934" s="165" t="s">
        <v>5079</v>
      </c>
      <c r="C4934" s="160">
        <v>2.0210725E7</v>
      </c>
      <c r="D4934" s="162"/>
      <c r="E4934" s="162"/>
      <c r="F4934" s="167"/>
      <c r="G4934" s="168"/>
      <c r="H4934" s="162"/>
      <c r="I4934" s="162"/>
      <c r="J4934" s="162"/>
      <c r="K4934" s="162"/>
      <c r="L4934" s="162"/>
      <c r="M4934" s="162"/>
      <c r="N4934" s="162"/>
      <c r="O4934" s="162"/>
      <c r="P4934" s="162"/>
      <c r="Q4934" s="162"/>
      <c r="R4934" s="162"/>
      <c r="S4934" s="162"/>
      <c r="T4934" s="162"/>
      <c r="U4934" s="162"/>
      <c r="V4934" s="162"/>
      <c r="W4934" s="162"/>
      <c r="X4934" s="162"/>
      <c r="Y4934" s="162"/>
      <c r="Z4934" s="162"/>
      <c r="AA4934" s="162"/>
    </row>
    <row r="4935">
      <c r="A4935" s="160">
        <v>4934.0</v>
      </c>
      <c r="B4935" s="165" t="s">
        <v>5080</v>
      </c>
      <c r="C4935" s="160">
        <v>2.0210725E7</v>
      </c>
      <c r="D4935" s="162"/>
      <c r="E4935" s="162"/>
      <c r="F4935" s="167"/>
      <c r="G4935" s="168"/>
      <c r="H4935" s="162"/>
      <c r="I4935" s="162"/>
      <c r="J4935" s="162"/>
      <c r="K4935" s="162"/>
      <c r="L4935" s="162"/>
      <c r="M4935" s="162"/>
      <c r="N4935" s="162"/>
      <c r="O4935" s="162"/>
      <c r="P4935" s="162"/>
      <c r="Q4935" s="162"/>
      <c r="R4935" s="162"/>
      <c r="S4935" s="162"/>
      <c r="T4935" s="162"/>
      <c r="U4935" s="162"/>
      <c r="V4935" s="162"/>
      <c r="W4935" s="162"/>
      <c r="X4935" s="162"/>
      <c r="Y4935" s="162"/>
      <c r="Z4935" s="162"/>
      <c r="AA4935" s="162"/>
    </row>
    <row r="4936">
      <c r="A4936" s="160">
        <v>4935.0</v>
      </c>
      <c r="B4936" s="165" t="s">
        <v>5081</v>
      </c>
      <c r="C4936" s="160">
        <v>2.0210725E7</v>
      </c>
      <c r="D4936" s="162"/>
      <c r="E4936" s="162"/>
      <c r="F4936" s="167"/>
      <c r="G4936" s="168"/>
      <c r="H4936" s="162"/>
      <c r="I4936" s="162"/>
      <c r="J4936" s="162"/>
      <c r="K4936" s="162"/>
      <c r="L4936" s="162"/>
      <c r="M4936" s="162"/>
      <c r="N4936" s="162"/>
      <c r="O4936" s="162"/>
      <c r="P4936" s="162"/>
      <c r="Q4936" s="162"/>
      <c r="R4936" s="162"/>
      <c r="S4936" s="162"/>
      <c r="T4936" s="162"/>
      <c r="U4936" s="162"/>
      <c r="V4936" s="162"/>
      <c r="W4936" s="162"/>
      <c r="X4936" s="162"/>
      <c r="Y4936" s="162"/>
      <c r="Z4936" s="162"/>
      <c r="AA4936" s="162"/>
    </row>
    <row r="4937">
      <c r="A4937" s="160">
        <v>4936.0</v>
      </c>
      <c r="B4937" s="165" t="s">
        <v>5082</v>
      </c>
      <c r="C4937" s="160">
        <v>2.0210725E7</v>
      </c>
      <c r="D4937" s="162"/>
      <c r="E4937" s="162"/>
      <c r="F4937" s="167"/>
      <c r="G4937" s="168"/>
      <c r="H4937" s="162"/>
      <c r="I4937" s="162"/>
      <c r="J4937" s="162"/>
      <c r="K4937" s="162"/>
      <c r="L4937" s="162"/>
      <c r="M4937" s="162"/>
      <c r="N4937" s="162"/>
      <c r="O4937" s="162"/>
      <c r="P4937" s="162"/>
      <c r="Q4937" s="162"/>
      <c r="R4937" s="162"/>
      <c r="S4937" s="162"/>
      <c r="T4937" s="162"/>
      <c r="U4937" s="162"/>
      <c r="V4937" s="162"/>
      <c r="W4937" s="162"/>
      <c r="X4937" s="162"/>
      <c r="Y4937" s="162"/>
      <c r="Z4937" s="162"/>
      <c r="AA4937" s="162"/>
    </row>
    <row r="4938">
      <c r="A4938" s="160">
        <v>4937.0</v>
      </c>
      <c r="B4938" s="165" t="s">
        <v>5083</v>
      </c>
      <c r="C4938" s="160">
        <v>2.0210725E7</v>
      </c>
      <c r="D4938" s="162"/>
      <c r="E4938" s="162"/>
      <c r="F4938" s="167"/>
      <c r="G4938" s="168"/>
      <c r="H4938" s="162"/>
      <c r="I4938" s="162"/>
      <c r="J4938" s="162"/>
      <c r="K4938" s="162"/>
      <c r="L4938" s="162"/>
      <c r="M4938" s="162"/>
      <c r="N4938" s="162"/>
      <c r="O4938" s="162"/>
      <c r="P4938" s="162"/>
      <c r="Q4938" s="162"/>
      <c r="R4938" s="162"/>
      <c r="S4938" s="162"/>
      <c r="T4938" s="162"/>
      <c r="U4938" s="162"/>
      <c r="V4938" s="162"/>
      <c r="W4938" s="162"/>
      <c r="X4938" s="162"/>
      <c r="Y4938" s="162"/>
      <c r="Z4938" s="162"/>
      <c r="AA4938" s="162"/>
    </row>
    <row r="4939">
      <c r="A4939" s="160">
        <v>4938.0</v>
      </c>
      <c r="B4939" s="165" t="s">
        <v>5084</v>
      </c>
      <c r="C4939" s="160">
        <v>2.0210725E7</v>
      </c>
      <c r="D4939" s="162"/>
      <c r="E4939" s="162"/>
      <c r="F4939" s="167"/>
      <c r="G4939" s="168"/>
      <c r="H4939" s="162"/>
      <c r="I4939" s="162"/>
      <c r="J4939" s="162"/>
      <c r="K4939" s="162"/>
      <c r="L4939" s="162"/>
      <c r="M4939" s="162"/>
      <c r="N4939" s="162"/>
      <c r="O4939" s="162"/>
      <c r="P4939" s="162"/>
      <c r="Q4939" s="162"/>
      <c r="R4939" s="162"/>
      <c r="S4939" s="162"/>
      <c r="T4939" s="162"/>
      <c r="U4939" s="162"/>
      <c r="V4939" s="162"/>
      <c r="W4939" s="162"/>
      <c r="X4939" s="162"/>
      <c r="Y4939" s="162"/>
      <c r="Z4939" s="162"/>
      <c r="AA4939" s="162"/>
    </row>
    <row r="4940">
      <c r="A4940" s="160">
        <v>4939.0</v>
      </c>
      <c r="B4940" s="165" t="s">
        <v>5085</v>
      </c>
      <c r="C4940" s="160">
        <v>2.0210725E7</v>
      </c>
      <c r="D4940" s="162"/>
      <c r="E4940" s="162"/>
      <c r="F4940" s="167"/>
      <c r="G4940" s="168"/>
      <c r="H4940" s="162"/>
      <c r="I4940" s="162"/>
      <c r="J4940" s="162"/>
      <c r="K4940" s="162"/>
      <c r="L4940" s="162"/>
      <c r="M4940" s="162"/>
      <c r="N4940" s="162"/>
      <c r="O4940" s="162"/>
      <c r="P4940" s="162"/>
      <c r="Q4940" s="162"/>
      <c r="R4940" s="162"/>
      <c r="S4940" s="162"/>
      <c r="T4940" s="162"/>
      <c r="U4940" s="162"/>
      <c r="V4940" s="162"/>
      <c r="W4940" s="162"/>
      <c r="X4940" s="162"/>
      <c r="Y4940" s="162"/>
      <c r="Z4940" s="162"/>
      <c r="AA4940" s="162"/>
    </row>
    <row r="4941">
      <c r="A4941" s="160">
        <v>4940.0</v>
      </c>
      <c r="B4941" s="165" t="s">
        <v>5086</v>
      </c>
      <c r="C4941" s="160">
        <v>2.0210725E7</v>
      </c>
      <c r="D4941" s="162"/>
      <c r="E4941" s="162"/>
      <c r="F4941" s="167"/>
      <c r="G4941" s="168"/>
      <c r="H4941" s="162"/>
      <c r="I4941" s="162"/>
      <c r="J4941" s="162"/>
      <c r="K4941" s="162"/>
      <c r="L4941" s="162"/>
      <c r="M4941" s="162"/>
      <c r="N4941" s="162"/>
      <c r="O4941" s="162"/>
      <c r="P4941" s="162"/>
      <c r="Q4941" s="162"/>
      <c r="R4941" s="162"/>
      <c r="S4941" s="162"/>
      <c r="T4941" s="162"/>
      <c r="U4941" s="162"/>
      <c r="V4941" s="162"/>
      <c r="W4941" s="162"/>
      <c r="X4941" s="162"/>
      <c r="Y4941" s="162"/>
      <c r="Z4941" s="162"/>
      <c r="AA4941" s="162"/>
    </row>
    <row r="4942">
      <c r="A4942" s="160">
        <v>4941.0</v>
      </c>
      <c r="B4942" s="165" t="s">
        <v>5087</v>
      </c>
      <c r="C4942" s="160">
        <v>2.0210725E7</v>
      </c>
      <c r="D4942" s="162"/>
      <c r="E4942" s="162"/>
      <c r="F4942" s="167"/>
      <c r="G4942" s="168"/>
      <c r="H4942" s="162"/>
      <c r="I4942" s="162"/>
      <c r="J4942" s="162"/>
      <c r="K4942" s="162"/>
      <c r="L4942" s="162"/>
      <c r="M4942" s="162"/>
      <c r="N4942" s="162"/>
      <c r="O4942" s="162"/>
      <c r="P4942" s="162"/>
      <c r="Q4942" s="162"/>
      <c r="R4942" s="162"/>
      <c r="S4942" s="162"/>
      <c r="T4942" s="162"/>
      <c r="U4942" s="162"/>
      <c r="V4942" s="162"/>
      <c r="W4942" s="162"/>
      <c r="X4942" s="162"/>
      <c r="Y4942" s="162"/>
      <c r="Z4942" s="162"/>
      <c r="AA4942" s="162"/>
    </row>
    <row r="4943">
      <c r="A4943" s="160">
        <v>4942.0</v>
      </c>
      <c r="B4943" s="165" t="s">
        <v>5088</v>
      </c>
      <c r="C4943" s="160">
        <v>2.0210725E7</v>
      </c>
      <c r="D4943" s="162"/>
      <c r="E4943" s="162"/>
      <c r="F4943" s="167"/>
      <c r="G4943" s="168"/>
      <c r="H4943" s="162"/>
      <c r="I4943" s="162"/>
      <c r="J4943" s="162"/>
      <c r="K4943" s="162"/>
      <c r="L4943" s="162"/>
      <c r="M4943" s="162"/>
      <c r="N4943" s="162"/>
      <c r="O4943" s="162"/>
      <c r="P4943" s="162"/>
      <c r="Q4943" s="162"/>
      <c r="R4943" s="162"/>
      <c r="S4943" s="162"/>
      <c r="T4943" s="162"/>
      <c r="U4943" s="162"/>
      <c r="V4943" s="162"/>
      <c r="W4943" s="162"/>
      <c r="X4943" s="162"/>
      <c r="Y4943" s="162"/>
      <c r="Z4943" s="162"/>
      <c r="AA4943" s="162"/>
    </row>
    <row r="4944">
      <c r="A4944" s="160">
        <v>4943.0</v>
      </c>
      <c r="B4944" s="165" t="s">
        <v>5089</v>
      </c>
      <c r="C4944" s="160">
        <v>2.0210725E7</v>
      </c>
      <c r="D4944" s="162"/>
      <c r="E4944" s="162"/>
      <c r="F4944" s="167"/>
      <c r="G4944" s="168"/>
      <c r="H4944" s="162"/>
      <c r="I4944" s="162"/>
      <c r="J4944" s="162"/>
      <c r="K4944" s="162"/>
      <c r="L4944" s="162"/>
      <c r="M4944" s="162"/>
      <c r="N4944" s="162"/>
      <c r="O4944" s="162"/>
      <c r="P4944" s="162"/>
      <c r="Q4944" s="162"/>
      <c r="R4944" s="162"/>
      <c r="S4944" s="162"/>
      <c r="T4944" s="162"/>
      <c r="U4944" s="162"/>
      <c r="V4944" s="162"/>
      <c r="W4944" s="162"/>
      <c r="X4944" s="162"/>
      <c r="Y4944" s="162"/>
      <c r="Z4944" s="162"/>
      <c r="AA4944" s="162"/>
    </row>
    <row r="4945">
      <c r="A4945" s="160">
        <v>4944.0</v>
      </c>
      <c r="B4945" s="165" t="s">
        <v>5090</v>
      </c>
      <c r="C4945" s="160">
        <v>2.0210725E7</v>
      </c>
      <c r="D4945" s="162"/>
      <c r="E4945" s="162"/>
      <c r="F4945" s="167"/>
      <c r="G4945" s="168"/>
      <c r="H4945" s="162"/>
      <c r="I4945" s="162"/>
      <c r="J4945" s="162"/>
      <c r="K4945" s="162"/>
      <c r="L4945" s="162"/>
      <c r="M4945" s="162"/>
      <c r="N4945" s="162"/>
      <c r="O4945" s="162"/>
      <c r="P4945" s="162"/>
      <c r="Q4945" s="162"/>
      <c r="R4945" s="162"/>
      <c r="S4945" s="162"/>
      <c r="T4945" s="162"/>
      <c r="U4945" s="162"/>
      <c r="V4945" s="162"/>
      <c r="W4945" s="162"/>
      <c r="X4945" s="162"/>
      <c r="Y4945" s="162"/>
      <c r="Z4945" s="162"/>
      <c r="AA4945" s="162"/>
    </row>
    <row r="4946">
      <c r="A4946" s="160">
        <v>4945.0</v>
      </c>
      <c r="B4946" s="165" t="s">
        <v>5091</v>
      </c>
      <c r="C4946" s="160">
        <v>2.0210726E7</v>
      </c>
      <c r="D4946" s="162"/>
      <c r="E4946" s="162"/>
      <c r="F4946" s="167"/>
      <c r="G4946" s="168"/>
      <c r="H4946" s="162"/>
      <c r="I4946" s="162"/>
      <c r="J4946" s="162"/>
      <c r="K4946" s="162"/>
      <c r="L4946" s="162"/>
      <c r="M4946" s="162"/>
      <c r="N4946" s="162"/>
      <c r="O4946" s="162"/>
      <c r="P4946" s="162"/>
      <c r="Q4946" s="162"/>
      <c r="R4946" s="162"/>
      <c r="S4946" s="162"/>
      <c r="T4946" s="162"/>
      <c r="U4946" s="162"/>
      <c r="V4946" s="162"/>
      <c r="W4946" s="162"/>
      <c r="X4946" s="162"/>
      <c r="Y4946" s="162"/>
      <c r="Z4946" s="162"/>
      <c r="AA4946" s="162"/>
    </row>
    <row r="4947">
      <c r="A4947" s="160">
        <v>4946.0</v>
      </c>
      <c r="B4947" s="165" t="s">
        <v>5092</v>
      </c>
      <c r="C4947" s="160">
        <v>2.0210726E7</v>
      </c>
      <c r="D4947" s="162"/>
      <c r="E4947" s="162"/>
      <c r="F4947" s="167"/>
      <c r="G4947" s="168"/>
      <c r="H4947" s="162"/>
      <c r="I4947" s="162"/>
      <c r="J4947" s="162"/>
      <c r="K4947" s="162"/>
      <c r="L4947" s="162"/>
      <c r="M4947" s="162"/>
      <c r="N4947" s="162"/>
      <c r="O4947" s="162"/>
      <c r="P4947" s="162"/>
      <c r="Q4947" s="162"/>
      <c r="R4947" s="162"/>
      <c r="S4947" s="162"/>
      <c r="T4947" s="162"/>
      <c r="U4947" s="162"/>
      <c r="V4947" s="162"/>
      <c r="W4947" s="162"/>
      <c r="X4947" s="162"/>
      <c r="Y4947" s="162"/>
      <c r="Z4947" s="162"/>
      <c r="AA4947" s="162"/>
    </row>
    <row r="4948">
      <c r="A4948" s="160">
        <v>4947.0</v>
      </c>
      <c r="B4948" s="165" t="s">
        <v>5093</v>
      </c>
      <c r="C4948" s="160">
        <v>2.0210726E7</v>
      </c>
      <c r="D4948" s="162"/>
      <c r="E4948" s="162"/>
      <c r="F4948" s="167"/>
      <c r="G4948" s="168"/>
      <c r="H4948" s="162"/>
      <c r="I4948" s="162"/>
      <c r="J4948" s="162"/>
      <c r="K4948" s="162"/>
      <c r="L4948" s="162"/>
      <c r="M4948" s="162"/>
      <c r="N4948" s="162"/>
      <c r="O4948" s="162"/>
      <c r="P4948" s="162"/>
      <c r="Q4948" s="162"/>
      <c r="R4948" s="162"/>
      <c r="S4948" s="162"/>
      <c r="T4948" s="162"/>
      <c r="U4948" s="162"/>
      <c r="V4948" s="162"/>
      <c r="W4948" s="162"/>
      <c r="X4948" s="162"/>
      <c r="Y4948" s="162"/>
      <c r="Z4948" s="162"/>
      <c r="AA4948" s="162"/>
    </row>
    <row r="4949">
      <c r="A4949" s="160">
        <v>4948.0</v>
      </c>
      <c r="B4949" s="165" t="s">
        <v>5094</v>
      </c>
      <c r="C4949" s="160">
        <v>2.0210726E7</v>
      </c>
      <c r="D4949" s="162"/>
      <c r="E4949" s="162"/>
      <c r="F4949" s="167"/>
      <c r="G4949" s="168"/>
      <c r="H4949" s="162"/>
      <c r="I4949" s="162"/>
      <c r="J4949" s="162"/>
      <c r="K4949" s="162"/>
      <c r="L4949" s="162"/>
      <c r="M4949" s="162"/>
      <c r="N4949" s="162"/>
      <c r="O4949" s="162"/>
      <c r="P4949" s="162"/>
      <c r="Q4949" s="162"/>
      <c r="R4949" s="162"/>
      <c r="S4949" s="162"/>
      <c r="T4949" s="162"/>
      <c r="U4949" s="162"/>
      <c r="V4949" s="162"/>
      <c r="W4949" s="162"/>
      <c r="X4949" s="162"/>
      <c r="Y4949" s="162"/>
      <c r="Z4949" s="162"/>
      <c r="AA4949" s="162"/>
    </row>
    <row r="4950">
      <c r="A4950" s="160">
        <v>4949.0</v>
      </c>
      <c r="B4950" s="165" t="s">
        <v>5095</v>
      </c>
      <c r="C4950" s="160">
        <v>2.0210726E7</v>
      </c>
      <c r="D4950" s="162"/>
      <c r="E4950" s="162"/>
      <c r="F4950" s="167"/>
      <c r="G4950" s="168"/>
      <c r="H4950" s="162"/>
      <c r="I4950" s="162"/>
      <c r="J4950" s="162"/>
      <c r="K4950" s="162"/>
      <c r="L4950" s="162"/>
      <c r="M4950" s="162"/>
      <c r="N4950" s="162"/>
      <c r="O4950" s="162"/>
      <c r="P4950" s="162"/>
      <c r="Q4950" s="162"/>
      <c r="R4950" s="162"/>
      <c r="S4950" s="162"/>
      <c r="T4950" s="162"/>
      <c r="U4950" s="162"/>
      <c r="V4950" s="162"/>
      <c r="W4950" s="162"/>
      <c r="X4950" s="162"/>
      <c r="Y4950" s="162"/>
      <c r="Z4950" s="162"/>
      <c r="AA4950" s="162"/>
    </row>
    <row r="4951">
      <c r="A4951" s="160">
        <v>4950.0</v>
      </c>
      <c r="B4951" s="165" t="s">
        <v>5096</v>
      </c>
      <c r="C4951" s="160">
        <v>2.0210726E7</v>
      </c>
      <c r="D4951" s="162"/>
      <c r="E4951" s="162"/>
      <c r="F4951" s="167"/>
      <c r="G4951" s="168"/>
      <c r="H4951" s="162"/>
      <c r="I4951" s="162"/>
      <c r="J4951" s="162"/>
      <c r="K4951" s="162"/>
      <c r="L4951" s="162"/>
      <c r="M4951" s="162"/>
      <c r="N4951" s="162"/>
      <c r="O4951" s="162"/>
      <c r="P4951" s="162"/>
      <c r="Q4951" s="162"/>
      <c r="R4951" s="162"/>
      <c r="S4951" s="162"/>
      <c r="T4951" s="162"/>
      <c r="U4951" s="162"/>
      <c r="V4951" s="162"/>
      <c r="W4951" s="162"/>
      <c r="X4951" s="162"/>
      <c r="Y4951" s="162"/>
      <c r="Z4951" s="162"/>
      <c r="AA4951" s="162"/>
    </row>
    <row r="4952">
      <c r="A4952" s="160">
        <v>4951.0</v>
      </c>
      <c r="B4952" s="165" t="s">
        <v>5097</v>
      </c>
      <c r="C4952" s="160">
        <v>2.0210726E7</v>
      </c>
      <c r="D4952" s="162"/>
      <c r="E4952" s="162"/>
      <c r="F4952" s="167"/>
      <c r="G4952" s="168"/>
      <c r="H4952" s="162"/>
      <c r="I4952" s="162"/>
      <c r="J4952" s="162"/>
      <c r="K4952" s="162"/>
      <c r="L4952" s="162"/>
      <c r="M4952" s="162"/>
      <c r="N4952" s="162"/>
      <c r="O4952" s="162"/>
      <c r="P4952" s="162"/>
      <c r="Q4952" s="162"/>
      <c r="R4952" s="162"/>
      <c r="S4952" s="162"/>
      <c r="T4952" s="162"/>
      <c r="U4952" s="162"/>
      <c r="V4952" s="162"/>
      <c r="W4952" s="162"/>
      <c r="X4952" s="162"/>
      <c r="Y4952" s="162"/>
      <c r="Z4952" s="162"/>
      <c r="AA4952" s="162"/>
    </row>
    <row r="4953">
      <c r="A4953" s="160">
        <v>4952.0</v>
      </c>
      <c r="B4953" s="165" t="s">
        <v>5098</v>
      </c>
      <c r="C4953" s="160">
        <v>2.0210726E7</v>
      </c>
      <c r="D4953" s="162"/>
      <c r="E4953" s="162"/>
      <c r="F4953" s="167"/>
      <c r="G4953" s="168"/>
      <c r="H4953" s="162"/>
      <c r="I4953" s="162"/>
      <c r="J4953" s="162"/>
      <c r="K4953" s="162"/>
      <c r="L4953" s="162"/>
      <c r="M4953" s="162"/>
      <c r="N4953" s="162"/>
      <c r="O4953" s="162"/>
      <c r="P4953" s="162"/>
      <c r="Q4953" s="162"/>
      <c r="R4953" s="162"/>
      <c r="S4953" s="162"/>
      <c r="T4953" s="162"/>
      <c r="U4953" s="162"/>
      <c r="V4953" s="162"/>
      <c r="W4953" s="162"/>
      <c r="X4953" s="162"/>
      <c r="Y4953" s="162"/>
      <c r="Z4953" s="162"/>
      <c r="AA4953" s="162"/>
    </row>
    <row r="4954">
      <c r="A4954" s="160">
        <v>4953.0</v>
      </c>
      <c r="B4954" s="165" t="s">
        <v>5099</v>
      </c>
      <c r="C4954" s="160">
        <v>2.0210726E7</v>
      </c>
      <c r="D4954" s="162"/>
      <c r="E4954" s="162"/>
      <c r="F4954" s="167"/>
      <c r="G4954" s="168"/>
      <c r="H4954" s="162"/>
      <c r="I4954" s="162"/>
      <c r="J4954" s="162"/>
      <c r="K4954" s="162"/>
      <c r="L4954" s="162"/>
      <c r="M4954" s="162"/>
      <c r="N4954" s="162"/>
      <c r="O4954" s="162"/>
      <c r="P4954" s="162"/>
      <c r="Q4954" s="162"/>
      <c r="R4954" s="162"/>
      <c r="S4954" s="162"/>
      <c r="T4954" s="162"/>
      <c r="U4954" s="162"/>
      <c r="V4954" s="162"/>
      <c r="W4954" s="162"/>
      <c r="X4954" s="162"/>
      <c r="Y4954" s="162"/>
      <c r="Z4954" s="162"/>
      <c r="AA4954" s="162"/>
    </row>
    <row r="4955">
      <c r="A4955" s="160">
        <v>4954.0</v>
      </c>
      <c r="B4955" s="165" t="s">
        <v>5100</v>
      </c>
      <c r="C4955" s="160">
        <v>2.0210726E7</v>
      </c>
      <c r="D4955" s="162"/>
      <c r="E4955" s="162"/>
      <c r="F4955" s="167"/>
      <c r="G4955" s="168"/>
      <c r="H4955" s="162"/>
      <c r="I4955" s="162"/>
      <c r="J4955" s="162"/>
      <c r="K4955" s="162"/>
      <c r="L4955" s="162"/>
      <c r="M4955" s="162"/>
      <c r="N4955" s="162"/>
      <c r="O4955" s="162"/>
      <c r="P4955" s="162"/>
      <c r="Q4955" s="162"/>
      <c r="R4955" s="162"/>
      <c r="S4955" s="162"/>
      <c r="T4955" s="162"/>
      <c r="U4955" s="162"/>
      <c r="V4955" s="162"/>
      <c r="W4955" s="162"/>
      <c r="X4955" s="162"/>
      <c r="Y4955" s="162"/>
      <c r="Z4955" s="162"/>
      <c r="AA4955" s="162"/>
    </row>
    <row r="4956">
      <c r="A4956" s="160">
        <v>4955.0</v>
      </c>
      <c r="B4956" s="165" t="s">
        <v>5101</v>
      </c>
      <c r="C4956" s="160">
        <v>2.0210726E7</v>
      </c>
      <c r="D4956" s="162"/>
      <c r="E4956" s="162"/>
      <c r="F4956" s="167"/>
      <c r="G4956" s="168"/>
      <c r="H4956" s="162"/>
      <c r="I4956" s="162"/>
      <c r="J4956" s="162"/>
      <c r="K4956" s="162"/>
      <c r="L4956" s="162"/>
      <c r="M4956" s="162"/>
      <c r="N4956" s="162"/>
      <c r="O4956" s="162"/>
      <c r="P4956" s="162"/>
      <c r="Q4956" s="162"/>
      <c r="R4956" s="162"/>
      <c r="S4956" s="162"/>
      <c r="T4956" s="162"/>
      <c r="U4956" s="162"/>
      <c r="V4956" s="162"/>
      <c r="W4956" s="162"/>
      <c r="X4956" s="162"/>
      <c r="Y4956" s="162"/>
      <c r="Z4956" s="162"/>
      <c r="AA4956" s="162"/>
    </row>
    <row r="4957">
      <c r="A4957" s="160">
        <v>4956.0</v>
      </c>
      <c r="B4957" s="165" t="s">
        <v>5102</v>
      </c>
      <c r="C4957" s="160">
        <v>2.0210726E7</v>
      </c>
      <c r="D4957" s="162"/>
      <c r="E4957" s="162"/>
      <c r="F4957" s="167"/>
      <c r="G4957" s="168"/>
      <c r="H4957" s="162"/>
      <c r="I4957" s="162"/>
      <c r="J4957" s="162"/>
      <c r="K4957" s="162"/>
      <c r="L4957" s="162"/>
      <c r="M4957" s="162"/>
      <c r="N4957" s="162"/>
      <c r="O4957" s="162"/>
      <c r="P4957" s="162"/>
      <c r="Q4957" s="162"/>
      <c r="R4957" s="162"/>
      <c r="S4957" s="162"/>
      <c r="T4957" s="162"/>
      <c r="U4957" s="162"/>
      <c r="V4957" s="162"/>
      <c r="W4957" s="162"/>
      <c r="X4957" s="162"/>
      <c r="Y4957" s="162"/>
      <c r="Z4957" s="162"/>
      <c r="AA4957" s="162"/>
    </row>
    <row r="4958">
      <c r="A4958" s="160">
        <v>4957.0</v>
      </c>
      <c r="B4958" s="165" t="s">
        <v>5103</v>
      </c>
      <c r="C4958" s="160">
        <v>2.0210726E7</v>
      </c>
      <c r="D4958" s="162"/>
      <c r="E4958" s="162"/>
      <c r="F4958" s="167"/>
      <c r="G4958" s="168"/>
      <c r="H4958" s="162"/>
      <c r="I4958" s="162"/>
      <c r="J4958" s="162"/>
      <c r="K4958" s="162"/>
      <c r="L4958" s="162"/>
      <c r="M4958" s="162"/>
      <c r="N4958" s="162"/>
      <c r="O4958" s="162"/>
      <c r="P4958" s="162"/>
      <c r="Q4958" s="162"/>
      <c r="R4958" s="162"/>
      <c r="S4958" s="162"/>
      <c r="T4958" s="162"/>
      <c r="U4958" s="162"/>
      <c r="V4958" s="162"/>
      <c r="W4958" s="162"/>
      <c r="X4958" s="162"/>
      <c r="Y4958" s="162"/>
      <c r="Z4958" s="162"/>
      <c r="AA4958" s="162"/>
    </row>
    <row r="4959">
      <c r="A4959" s="160">
        <v>4958.0</v>
      </c>
      <c r="B4959" s="165" t="s">
        <v>5104</v>
      </c>
      <c r="C4959" s="160">
        <v>2.0210726E7</v>
      </c>
      <c r="D4959" s="162"/>
      <c r="E4959" s="162"/>
      <c r="F4959" s="167"/>
      <c r="G4959" s="168"/>
      <c r="H4959" s="162"/>
      <c r="I4959" s="162"/>
      <c r="J4959" s="162"/>
      <c r="K4959" s="162"/>
      <c r="L4959" s="162"/>
      <c r="M4959" s="162"/>
      <c r="N4959" s="162"/>
      <c r="O4959" s="162"/>
      <c r="P4959" s="162"/>
      <c r="Q4959" s="162"/>
      <c r="R4959" s="162"/>
      <c r="S4959" s="162"/>
      <c r="T4959" s="162"/>
      <c r="U4959" s="162"/>
      <c r="V4959" s="162"/>
      <c r="W4959" s="162"/>
      <c r="X4959" s="162"/>
      <c r="Y4959" s="162"/>
      <c r="Z4959" s="162"/>
      <c r="AA4959" s="162"/>
    </row>
    <row r="4960">
      <c r="A4960" s="160">
        <v>4959.0</v>
      </c>
      <c r="B4960" s="165" t="s">
        <v>5105</v>
      </c>
      <c r="C4960" s="160">
        <v>2.0210726E7</v>
      </c>
      <c r="D4960" s="162"/>
      <c r="E4960" s="162"/>
      <c r="F4960" s="167"/>
      <c r="G4960" s="168"/>
      <c r="H4960" s="162"/>
      <c r="I4960" s="162"/>
      <c r="J4960" s="162"/>
      <c r="K4960" s="162"/>
      <c r="L4960" s="162"/>
      <c r="M4960" s="162"/>
      <c r="N4960" s="162"/>
      <c r="O4960" s="162"/>
      <c r="P4960" s="162"/>
      <c r="Q4960" s="162"/>
      <c r="R4960" s="162"/>
      <c r="S4960" s="162"/>
      <c r="T4960" s="162"/>
      <c r="U4960" s="162"/>
      <c r="V4960" s="162"/>
      <c r="W4960" s="162"/>
      <c r="X4960" s="162"/>
      <c r="Y4960" s="162"/>
      <c r="Z4960" s="162"/>
      <c r="AA4960" s="162"/>
    </row>
    <row r="4961">
      <c r="A4961" s="160">
        <v>4960.0</v>
      </c>
      <c r="B4961" s="165" t="s">
        <v>5106</v>
      </c>
      <c r="C4961" s="160">
        <v>2.0210726E7</v>
      </c>
      <c r="D4961" s="162"/>
      <c r="E4961" s="162"/>
      <c r="F4961" s="167"/>
      <c r="G4961" s="168"/>
      <c r="H4961" s="162"/>
      <c r="I4961" s="162"/>
      <c r="J4961" s="162"/>
      <c r="K4961" s="162"/>
      <c r="L4961" s="162"/>
      <c r="M4961" s="162"/>
      <c r="N4961" s="162"/>
      <c r="O4961" s="162"/>
      <c r="P4961" s="162"/>
      <c r="Q4961" s="162"/>
      <c r="R4961" s="162"/>
      <c r="S4961" s="162"/>
      <c r="T4961" s="162"/>
      <c r="U4961" s="162"/>
      <c r="V4961" s="162"/>
      <c r="W4961" s="162"/>
      <c r="X4961" s="162"/>
      <c r="Y4961" s="162"/>
      <c r="Z4961" s="162"/>
      <c r="AA4961" s="162"/>
    </row>
    <row r="4962">
      <c r="A4962" s="160">
        <v>4961.0</v>
      </c>
      <c r="B4962" s="165" t="s">
        <v>5107</v>
      </c>
      <c r="C4962" s="160">
        <v>2.0210726E7</v>
      </c>
      <c r="D4962" s="162"/>
      <c r="E4962" s="162"/>
      <c r="F4962" s="167"/>
      <c r="G4962" s="168"/>
      <c r="H4962" s="162"/>
      <c r="I4962" s="162"/>
      <c r="J4962" s="162"/>
      <c r="K4962" s="162"/>
      <c r="L4962" s="162"/>
      <c r="M4962" s="162"/>
      <c r="N4962" s="162"/>
      <c r="O4962" s="162"/>
      <c r="P4962" s="162"/>
      <c r="Q4962" s="162"/>
      <c r="R4962" s="162"/>
      <c r="S4962" s="162"/>
      <c r="T4962" s="162"/>
      <c r="U4962" s="162"/>
      <c r="V4962" s="162"/>
      <c r="W4962" s="162"/>
      <c r="X4962" s="162"/>
      <c r="Y4962" s="162"/>
      <c r="Z4962" s="162"/>
      <c r="AA4962" s="162"/>
    </row>
    <row r="4963">
      <c r="A4963" s="160">
        <v>4962.0</v>
      </c>
      <c r="B4963" s="165" t="s">
        <v>5108</v>
      </c>
      <c r="C4963" s="160">
        <v>2.0210726E7</v>
      </c>
      <c r="D4963" s="162"/>
      <c r="E4963" s="162"/>
      <c r="F4963" s="167"/>
      <c r="G4963" s="168"/>
      <c r="H4963" s="162"/>
      <c r="I4963" s="162"/>
      <c r="J4963" s="162"/>
      <c r="K4963" s="162"/>
      <c r="L4963" s="162"/>
      <c r="M4963" s="162"/>
      <c r="N4963" s="162"/>
      <c r="O4963" s="162"/>
      <c r="P4963" s="162"/>
      <c r="Q4963" s="162"/>
      <c r="R4963" s="162"/>
      <c r="S4963" s="162"/>
      <c r="T4963" s="162"/>
      <c r="U4963" s="162"/>
      <c r="V4963" s="162"/>
      <c r="W4963" s="162"/>
      <c r="X4963" s="162"/>
      <c r="Y4963" s="162"/>
      <c r="Z4963" s="162"/>
      <c r="AA4963" s="162"/>
    </row>
    <row r="4964">
      <c r="A4964" s="160">
        <v>4963.0</v>
      </c>
      <c r="B4964" s="165" t="s">
        <v>5109</v>
      </c>
      <c r="C4964" s="160">
        <v>2.0210726E7</v>
      </c>
      <c r="D4964" s="162"/>
      <c r="E4964" s="162"/>
      <c r="F4964" s="167"/>
      <c r="G4964" s="168"/>
      <c r="H4964" s="162"/>
      <c r="I4964" s="162"/>
      <c r="J4964" s="162"/>
      <c r="K4964" s="162"/>
      <c r="L4964" s="162"/>
      <c r="M4964" s="162"/>
      <c r="N4964" s="162"/>
      <c r="O4964" s="162"/>
      <c r="P4964" s="162"/>
      <c r="Q4964" s="162"/>
      <c r="R4964" s="162"/>
      <c r="S4964" s="162"/>
      <c r="T4964" s="162"/>
      <c r="U4964" s="162"/>
      <c r="V4964" s="162"/>
      <c r="W4964" s="162"/>
      <c r="X4964" s="162"/>
      <c r="Y4964" s="162"/>
      <c r="Z4964" s="162"/>
      <c r="AA4964" s="162"/>
    </row>
    <row r="4965">
      <c r="A4965" s="160">
        <v>4964.0</v>
      </c>
      <c r="B4965" s="165" t="s">
        <v>5110</v>
      </c>
      <c r="C4965" s="160">
        <v>2.0210726E7</v>
      </c>
      <c r="D4965" s="162"/>
      <c r="E4965" s="162"/>
      <c r="F4965" s="167"/>
      <c r="G4965" s="168"/>
      <c r="H4965" s="162"/>
      <c r="I4965" s="162"/>
      <c r="J4965" s="162"/>
      <c r="K4965" s="162"/>
      <c r="L4965" s="162"/>
      <c r="M4965" s="162"/>
      <c r="N4965" s="162"/>
      <c r="O4965" s="162"/>
      <c r="P4965" s="162"/>
      <c r="Q4965" s="162"/>
      <c r="R4965" s="162"/>
      <c r="S4965" s="162"/>
      <c r="T4965" s="162"/>
      <c r="U4965" s="162"/>
      <c r="V4965" s="162"/>
      <c r="W4965" s="162"/>
      <c r="X4965" s="162"/>
      <c r="Y4965" s="162"/>
      <c r="Z4965" s="162"/>
      <c r="AA4965" s="162"/>
    </row>
    <row r="4966">
      <c r="A4966" s="160">
        <v>4965.0</v>
      </c>
      <c r="B4966" s="165" t="s">
        <v>5111</v>
      </c>
      <c r="C4966" s="160">
        <v>2.0210726E7</v>
      </c>
      <c r="D4966" s="162"/>
      <c r="E4966" s="162"/>
      <c r="F4966" s="167"/>
      <c r="G4966" s="168"/>
      <c r="H4966" s="162"/>
      <c r="I4966" s="162"/>
      <c r="J4966" s="162"/>
      <c r="K4966" s="162"/>
      <c r="L4966" s="162"/>
      <c r="M4966" s="162"/>
      <c r="N4966" s="162"/>
      <c r="O4966" s="162"/>
      <c r="P4966" s="162"/>
      <c r="Q4966" s="162"/>
      <c r="R4966" s="162"/>
      <c r="S4966" s="162"/>
      <c r="T4966" s="162"/>
      <c r="U4966" s="162"/>
      <c r="V4966" s="162"/>
      <c r="W4966" s="162"/>
      <c r="X4966" s="162"/>
      <c r="Y4966" s="162"/>
      <c r="Z4966" s="162"/>
      <c r="AA4966" s="162"/>
    </row>
    <row r="4967">
      <c r="A4967" s="160">
        <v>4966.0</v>
      </c>
      <c r="B4967" s="165" t="s">
        <v>5112</v>
      </c>
      <c r="C4967" s="160">
        <v>2.0210726E7</v>
      </c>
      <c r="D4967" s="162"/>
      <c r="E4967" s="162"/>
      <c r="F4967" s="167"/>
      <c r="G4967" s="168"/>
      <c r="H4967" s="162"/>
      <c r="I4967" s="162"/>
      <c r="J4967" s="162"/>
      <c r="K4967" s="162"/>
      <c r="L4967" s="162"/>
      <c r="M4967" s="162"/>
      <c r="N4967" s="162"/>
      <c r="O4967" s="162"/>
      <c r="P4967" s="162"/>
      <c r="Q4967" s="162"/>
      <c r="R4967" s="162"/>
      <c r="S4967" s="162"/>
      <c r="T4967" s="162"/>
      <c r="U4967" s="162"/>
      <c r="V4967" s="162"/>
      <c r="W4967" s="162"/>
      <c r="X4967" s="162"/>
      <c r="Y4967" s="162"/>
      <c r="Z4967" s="162"/>
      <c r="AA4967" s="162"/>
    </row>
    <row r="4968">
      <c r="A4968" s="160">
        <v>4967.0</v>
      </c>
      <c r="B4968" s="165" t="s">
        <v>5113</v>
      </c>
      <c r="C4968" s="160">
        <v>2.0210726E7</v>
      </c>
      <c r="D4968" s="162"/>
      <c r="E4968" s="162"/>
      <c r="F4968" s="167"/>
      <c r="G4968" s="168"/>
      <c r="H4968" s="162"/>
      <c r="I4968" s="162"/>
      <c r="J4968" s="162"/>
      <c r="K4968" s="162"/>
      <c r="L4968" s="162"/>
      <c r="M4968" s="162"/>
      <c r="N4968" s="162"/>
      <c r="O4968" s="162"/>
      <c r="P4968" s="162"/>
      <c r="Q4968" s="162"/>
      <c r="R4968" s="162"/>
      <c r="S4968" s="162"/>
      <c r="T4968" s="162"/>
      <c r="U4968" s="162"/>
      <c r="V4968" s="162"/>
      <c r="W4968" s="162"/>
      <c r="X4968" s="162"/>
      <c r="Y4968" s="162"/>
      <c r="Z4968" s="162"/>
      <c r="AA4968" s="162"/>
    </row>
    <row r="4969">
      <c r="A4969" s="160">
        <v>4968.0</v>
      </c>
      <c r="B4969" s="165" t="s">
        <v>5114</v>
      </c>
      <c r="C4969" s="160">
        <v>2.0210726E7</v>
      </c>
      <c r="D4969" s="162"/>
      <c r="E4969" s="162"/>
      <c r="F4969" s="167"/>
      <c r="G4969" s="168"/>
      <c r="H4969" s="162"/>
      <c r="I4969" s="162"/>
      <c r="J4969" s="162"/>
      <c r="K4969" s="162"/>
      <c r="L4969" s="162"/>
      <c r="M4969" s="162"/>
      <c r="N4969" s="162"/>
      <c r="O4969" s="162"/>
      <c r="P4969" s="162"/>
      <c r="Q4969" s="162"/>
      <c r="R4969" s="162"/>
      <c r="S4969" s="162"/>
      <c r="T4969" s="162"/>
      <c r="U4969" s="162"/>
      <c r="V4969" s="162"/>
      <c r="W4969" s="162"/>
      <c r="X4969" s="162"/>
      <c r="Y4969" s="162"/>
      <c r="Z4969" s="162"/>
      <c r="AA4969" s="162"/>
    </row>
    <row r="4970">
      <c r="A4970" s="160">
        <v>4969.0</v>
      </c>
      <c r="B4970" s="165" t="s">
        <v>5115</v>
      </c>
      <c r="C4970" s="160">
        <v>2.0210727E7</v>
      </c>
      <c r="D4970" s="162"/>
      <c r="E4970" s="162"/>
      <c r="F4970" s="167"/>
      <c r="G4970" s="168"/>
      <c r="H4970" s="162"/>
      <c r="I4970" s="162"/>
      <c r="J4970" s="162"/>
      <c r="K4970" s="162"/>
      <c r="L4970" s="162"/>
      <c r="M4970" s="162"/>
      <c r="N4970" s="162"/>
      <c r="O4970" s="162"/>
      <c r="P4970" s="162"/>
      <c r="Q4970" s="162"/>
      <c r="R4970" s="162"/>
      <c r="S4970" s="162"/>
      <c r="T4970" s="162"/>
      <c r="U4970" s="162"/>
      <c r="V4970" s="162"/>
      <c r="W4970" s="162"/>
      <c r="X4970" s="162"/>
      <c r="Y4970" s="162"/>
      <c r="Z4970" s="162"/>
      <c r="AA4970" s="162"/>
    </row>
    <row r="4971">
      <c r="A4971" s="160">
        <v>4970.0</v>
      </c>
      <c r="B4971" s="165" t="s">
        <v>5116</v>
      </c>
      <c r="C4971" s="160">
        <v>2.0210727E7</v>
      </c>
      <c r="D4971" s="162"/>
      <c r="E4971" s="162"/>
      <c r="F4971" s="167"/>
      <c r="G4971" s="168"/>
      <c r="H4971" s="162"/>
      <c r="I4971" s="162"/>
      <c r="J4971" s="162"/>
      <c r="K4971" s="162"/>
      <c r="L4971" s="162"/>
      <c r="M4971" s="162"/>
      <c r="N4971" s="162"/>
      <c r="O4971" s="162"/>
      <c r="P4971" s="162"/>
      <c r="Q4971" s="162"/>
      <c r="R4971" s="162"/>
      <c r="S4971" s="162"/>
      <c r="T4971" s="162"/>
      <c r="U4971" s="162"/>
      <c r="V4971" s="162"/>
      <c r="W4971" s="162"/>
      <c r="X4971" s="162"/>
      <c r="Y4971" s="162"/>
      <c r="Z4971" s="162"/>
      <c r="AA4971" s="162"/>
    </row>
    <row r="4972">
      <c r="A4972" s="160">
        <v>4971.0</v>
      </c>
      <c r="B4972" s="165" t="s">
        <v>5117</v>
      </c>
      <c r="C4972" s="160">
        <v>2.0210727E7</v>
      </c>
      <c r="D4972" s="162"/>
      <c r="E4972" s="162"/>
      <c r="F4972" s="167"/>
      <c r="G4972" s="168"/>
      <c r="H4972" s="162"/>
      <c r="I4972" s="162"/>
      <c r="J4972" s="162"/>
      <c r="K4972" s="162"/>
      <c r="L4972" s="162"/>
      <c r="M4972" s="162"/>
      <c r="N4972" s="162"/>
      <c r="O4972" s="162"/>
      <c r="P4972" s="162"/>
      <c r="Q4972" s="162"/>
      <c r="R4972" s="162"/>
      <c r="S4972" s="162"/>
      <c r="T4972" s="162"/>
      <c r="U4972" s="162"/>
      <c r="V4972" s="162"/>
      <c r="W4972" s="162"/>
      <c r="X4972" s="162"/>
      <c r="Y4972" s="162"/>
      <c r="Z4972" s="162"/>
      <c r="AA4972" s="162"/>
    </row>
    <row r="4973">
      <c r="A4973" s="160">
        <v>4972.0</v>
      </c>
      <c r="B4973" s="165" t="s">
        <v>5118</v>
      </c>
      <c r="C4973" s="160">
        <v>2.0210727E7</v>
      </c>
      <c r="D4973" s="162"/>
      <c r="E4973" s="162"/>
      <c r="F4973" s="167"/>
      <c r="G4973" s="168"/>
      <c r="H4973" s="162"/>
      <c r="I4973" s="162"/>
      <c r="J4973" s="162"/>
      <c r="K4973" s="162"/>
      <c r="L4973" s="162"/>
      <c r="M4973" s="162"/>
      <c r="N4973" s="162"/>
      <c r="O4973" s="162"/>
      <c r="P4973" s="162"/>
      <c r="Q4973" s="162"/>
      <c r="R4973" s="162"/>
      <c r="S4973" s="162"/>
      <c r="T4973" s="162"/>
      <c r="U4973" s="162"/>
      <c r="V4973" s="162"/>
      <c r="W4973" s="162"/>
      <c r="X4973" s="162"/>
      <c r="Y4973" s="162"/>
      <c r="Z4973" s="162"/>
      <c r="AA4973" s="162"/>
    </row>
    <row r="4974">
      <c r="A4974" s="160">
        <v>4973.0</v>
      </c>
      <c r="B4974" s="165" t="s">
        <v>5119</v>
      </c>
      <c r="C4974" s="160">
        <v>2.0210727E7</v>
      </c>
      <c r="D4974" s="162"/>
      <c r="E4974" s="162"/>
      <c r="F4974" s="167"/>
      <c r="G4974" s="168"/>
      <c r="H4974" s="162"/>
      <c r="I4974" s="162"/>
      <c r="J4974" s="162"/>
      <c r="K4974" s="162"/>
      <c r="L4974" s="162"/>
      <c r="M4974" s="162"/>
      <c r="N4974" s="162"/>
      <c r="O4974" s="162"/>
      <c r="P4974" s="162"/>
      <c r="Q4974" s="162"/>
      <c r="R4974" s="162"/>
      <c r="S4974" s="162"/>
      <c r="T4974" s="162"/>
      <c r="U4974" s="162"/>
      <c r="V4974" s="162"/>
      <c r="W4974" s="162"/>
      <c r="X4974" s="162"/>
      <c r="Y4974" s="162"/>
      <c r="Z4974" s="162"/>
      <c r="AA4974" s="162"/>
    </row>
    <row r="4975">
      <c r="A4975" s="160">
        <v>4974.0</v>
      </c>
      <c r="B4975" s="165" t="s">
        <v>5120</v>
      </c>
      <c r="C4975" s="160">
        <v>2.0210727E7</v>
      </c>
      <c r="D4975" s="162"/>
      <c r="E4975" s="162"/>
      <c r="F4975" s="167"/>
      <c r="G4975" s="168"/>
      <c r="H4975" s="162"/>
      <c r="I4975" s="162"/>
      <c r="J4975" s="162"/>
      <c r="K4975" s="162"/>
      <c r="L4975" s="162"/>
      <c r="M4975" s="162"/>
      <c r="N4975" s="162"/>
      <c r="O4975" s="162"/>
      <c r="P4975" s="162"/>
      <c r="Q4975" s="162"/>
      <c r="R4975" s="162"/>
      <c r="S4975" s="162"/>
      <c r="T4975" s="162"/>
      <c r="U4975" s="162"/>
      <c r="V4975" s="162"/>
      <c r="W4975" s="162"/>
      <c r="X4975" s="162"/>
      <c r="Y4975" s="162"/>
      <c r="Z4975" s="162"/>
      <c r="AA4975" s="162"/>
    </row>
    <row r="4976">
      <c r="A4976" s="160">
        <v>4975.0</v>
      </c>
      <c r="B4976" s="165" t="s">
        <v>5121</v>
      </c>
      <c r="C4976" s="160">
        <v>2.0210727E7</v>
      </c>
      <c r="D4976" s="162"/>
      <c r="E4976" s="162"/>
      <c r="F4976" s="167"/>
      <c r="G4976" s="168"/>
      <c r="H4976" s="162"/>
      <c r="I4976" s="162"/>
      <c r="J4976" s="162"/>
      <c r="K4976" s="162"/>
      <c r="L4976" s="162"/>
      <c r="M4976" s="162"/>
      <c r="N4976" s="162"/>
      <c r="O4976" s="162"/>
      <c r="P4976" s="162"/>
      <c r="Q4976" s="162"/>
      <c r="R4976" s="162"/>
      <c r="S4976" s="162"/>
      <c r="T4976" s="162"/>
      <c r="U4976" s="162"/>
      <c r="V4976" s="162"/>
      <c r="W4976" s="162"/>
      <c r="X4976" s="162"/>
      <c r="Y4976" s="162"/>
      <c r="Z4976" s="162"/>
      <c r="AA4976" s="162"/>
    </row>
    <row r="4977">
      <c r="A4977" s="160">
        <v>4976.0</v>
      </c>
      <c r="B4977" s="165" t="s">
        <v>5122</v>
      </c>
      <c r="C4977" s="160">
        <v>2.0210727E7</v>
      </c>
      <c r="D4977" s="162"/>
      <c r="E4977" s="162"/>
      <c r="F4977" s="167"/>
      <c r="G4977" s="168"/>
      <c r="H4977" s="162"/>
      <c r="I4977" s="162"/>
      <c r="J4977" s="162"/>
      <c r="K4977" s="162"/>
      <c r="L4977" s="162"/>
      <c r="M4977" s="162"/>
      <c r="N4977" s="162"/>
      <c r="O4977" s="162"/>
      <c r="P4977" s="162"/>
      <c r="Q4977" s="162"/>
      <c r="R4977" s="162"/>
      <c r="S4977" s="162"/>
      <c r="T4977" s="162"/>
      <c r="U4977" s="162"/>
      <c r="V4977" s="162"/>
      <c r="W4977" s="162"/>
      <c r="X4977" s="162"/>
      <c r="Y4977" s="162"/>
      <c r="Z4977" s="162"/>
      <c r="AA4977" s="162"/>
    </row>
    <row r="4978">
      <c r="A4978" s="160">
        <v>4977.0</v>
      </c>
      <c r="B4978" s="165" t="s">
        <v>5123</v>
      </c>
      <c r="C4978" s="160">
        <v>2.0210727E7</v>
      </c>
      <c r="D4978" s="162"/>
      <c r="E4978" s="162"/>
      <c r="F4978" s="167"/>
      <c r="G4978" s="168"/>
      <c r="H4978" s="162"/>
      <c r="I4978" s="162"/>
      <c r="J4978" s="162"/>
      <c r="K4978" s="162"/>
      <c r="L4978" s="162"/>
      <c r="M4978" s="162"/>
      <c r="N4978" s="162"/>
      <c r="O4978" s="162"/>
      <c r="P4978" s="162"/>
      <c r="Q4978" s="162"/>
      <c r="R4978" s="162"/>
      <c r="S4978" s="162"/>
      <c r="T4978" s="162"/>
      <c r="U4978" s="162"/>
      <c r="V4978" s="162"/>
      <c r="W4978" s="162"/>
      <c r="X4978" s="162"/>
      <c r="Y4978" s="162"/>
      <c r="Z4978" s="162"/>
      <c r="AA4978" s="162"/>
    </row>
    <row r="4979">
      <c r="A4979" s="160">
        <v>4978.0</v>
      </c>
      <c r="B4979" s="165" t="s">
        <v>5124</v>
      </c>
      <c r="C4979" s="160">
        <v>2.0210727E7</v>
      </c>
      <c r="D4979" s="162"/>
      <c r="E4979" s="162"/>
      <c r="F4979" s="167"/>
      <c r="G4979" s="168"/>
      <c r="H4979" s="162"/>
      <c r="I4979" s="162"/>
      <c r="J4979" s="162"/>
      <c r="K4979" s="162"/>
      <c r="L4979" s="162"/>
      <c r="M4979" s="162"/>
      <c r="N4979" s="162"/>
      <c r="O4979" s="162"/>
      <c r="P4979" s="162"/>
      <c r="Q4979" s="162"/>
      <c r="R4979" s="162"/>
      <c r="S4979" s="162"/>
      <c r="T4979" s="162"/>
      <c r="U4979" s="162"/>
      <c r="V4979" s="162"/>
      <c r="W4979" s="162"/>
      <c r="X4979" s="162"/>
      <c r="Y4979" s="162"/>
      <c r="Z4979" s="162"/>
      <c r="AA4979" s="162"/>
    </row>
    <row r="4980">
      <c r="A4980" s="160">
        <v>4979.0</v>
      </c>
      <c r="B4980" s="165" t="s">
        <v>5125</v>
      </c>
      <c r="C4980" s="160">
        <v>2.0210727E7</v>
      </c>
      <c r="D4980" s="162"/>
      <c r="E4980" s="162"/>
      <c r="F4980" s="167"/>
      <c r="G4980" s="168"/>
      <c r="H4980" s="162"/>
      <c r="I4980" s="162"/>
      <c r="J4980" s="162"/>
      <c r="K4980" s="162"/>
      <c r="L4980" s="162"/>
      <c r="M4980" s="162"/>
      <c r="N4980" s="162"/>
      <c r="O4980" s="162"/>
      <c r="P4980" s="162"/>
      <c r="Q4980" s="162"/>
      <c r="R4980" s="162"/>
      <c r="S4980" s="162"/>
      <c r="T4980" s="162"/>
      <c r="U4980" s="162"/>
      <c r="V4980" s="162"/>
      <c r="W4980" s="162"/>
      <c r="X4980" s="162"/>
      <c r="Y4980" s="162"/>
      <c r="Z4980" s="162"/>
      <c r="AA4980" s="162"/>
    </row>
    <row r="4981">
      <c r="A4981" s="160">
        <v>4980.0</v>
      </c>
      <c r="B4981" s="165" t="s">
        <v>5126</v>
      </c>
      <c r="C4981" s="160">
        <v>2.0210727E7</v>
      </c>
      <c r="D4981" s="162"/>
      <c r="E4981" s="162"/>
      <c r="F4981" s="167"/>
      <c r="G4981" s="168"/>
      <c r="H4981" s="162"/>
      <c r="I4981" s="162"/>
      <c r="J4981" s="162"/>
      <c r="K4981" s="162"/>
      <c r="L4981" s="162"/>
      <c r="M4981" s="162"/>
      <c r="N4981" s="162"/>
      <c r="O4981" s="162"/>
      <c r="P4981" s="162"/>
      <c r="Q4981" s="162"/>
      <c r="R4981" s="162"/>
      <c r="S4981" s="162"/>
      <c r="T4981" s="162"/>
      <c r="U4981" s="162"/>
      <c r="V4981" s="162"/>
      <c r="W4981" s="162"/>
      <c r="X4981" s="162"/>
      <c r="Y4981" s="162"/>
      <c r="Z4981" s="162"/>
      <c r="AA4981" s="162"/>
    </row>
    <row r="4982">
      <c r="A4982" s="160">
        <v>4981.0</v>
      </c>
      <c r="B4982" s="165" t="s">
        <v>5127</v>
      </c>
      <c r="C4982" s="160">
        <v>2.0210727E7</v>
      </c>
      <c r="D4982" s="162"/>
      <c r="E4982" s="162"/>
      <c r="F4982" s="167"/>
      <c r="G4982" s="168"/>
      <c r="H4982" s="162"/>
      <c r="I4982" s="162"/>
      <c r="J4982" s="162"/>
      <c r="K4982" s="162"/>
      <c r="L4982" s="162"/>
      <c r="M4982" s="162"/>
      <c r="N4982" s="162"/>
      <c r="O4982" s="162"/>
      <c r="P4982" s="162"/>
      <c r="Q4982" s="162"/>
      <c r="R4982" s="162"/>
      <c r="S4982" s="162"/>
      <c r="T4982" s="162"/>
      <c r="U4982" s="162"/>
      <c r="V4982" s="162"/>
      <c r="W4982" s="162"/>
      <c r="X4982" s="162"/>
      <c r="Y4982" s="162"/>
      <c r="Z4982" s="162"/>
      <c r="AA4982" s="162"/>
    </row>
    <row r="4983">
      <c r="A4983" s="160">
        <v>4982.0</v>
      </c>
      <c r="B4983" s="165" t="s">
        <v>5128</v>
      </c>
      <c r="C4983" s="160">
        <v>2.0210727E7</v>
      </c>
      <c r="D4983" s="162"/>
      <c r="E4983" s="162"/>
      <c r="F4983" s="167"/>
      <c r="G4983" s="168"/>
      <c r="H4983" s="162"/>
      <c r="I4983" s="162"/>
      <c r="J4983" s="162"/>
      <c r="K4983" s="162"/>
      <c r="L4983" s="162"/>
      <c r="M4983" s="162"/>
      <c r="N4983" s="162"/>
      <c r="O4983" s="162"/>
      <c r="P4983" s="162"/>
      <c r="Q4983" s="162"/>
      <c r="R4983" s="162"/>
      <c r="S4983" s="162"/>
      <c r="T4983" s="162"/>
      <c r="U4983" s="162"/>
      <c r="V4983" s="162"/>
      <c r="W4983" s="162"/>
      <c r="X4983" s="162"/>
      <c r="Y4983" s="162"/>
      <c r="Z4983" s="162"/>
      <c r="AA4983" s="162"/>
    </row>
    <row r="4984">
      <c r="A4984" s="160">
        <v>4983.0</v>
      </c>
      <c r="B4984" s="165" t="s">
        <v>5129</v>
      </c>
      <c r="C4984" s="160">
        <v>2.0210727E7</v>
      </c>
      <c r="D4984" s="162"/>
      <c r="E4984" s="162"/>
      <c r="F4984" s="167"/>
      <c r="G4984" s="168"/>
      <c r="H4984" s="162"/>
      <c r="I4984" s="162"/>
      <c r="J4984" s="162"/>
      <c r="K4984" s="162"/>
      <c r="L4984" s="162"/>
      <c r="M4984" s="162"/>
      <c r="N4984" s="162"/>
      <c r="O4984" s="162"/>
      <c r="P4984" s="162"/>
      <c r="Q4984" s="162"/>
      <c r="R4984" s="162"/>
      <c r="S4984" s="162"/>
      <c r="T4984" s="162"/>
      <c r="U4984" s="162"/>
      <c r="V4984" s="162"/>
      <c r="W4984" s="162"/>
      <c r="X4984" s="162"/>
      <c r="Y4984" s="162"/>
      <c r="Z4984" s="162"/>
      <c r="AA4984" s="162"/>
    </row>
    <row r="4985">
      <c r="A4985" s="160">
        <v>4984.0</v>
      </c>
      <c r="B4985" s="165" t="s">
        <v>5130</v>
      </c>
      <c r="C4985" s="160">
        <v>2.0210727E7</v>
      </c>
      <c r="D4985" s="162"/>
      <c r="E4985" s="162"/>
      <c r="F4985" s="167"/>
      <c r="G4985" s="168"/>
      <c r="H4985" s="162"/>
      <c r="I4985" s="162"/>
      <c r="J4985" s="162"/>
      <c r="K4985" s="162"/>
      <c r="L4985" s="162"/>
      <c r="M4985" s="162"/>
      <c r="N4985" s="162"/>
      <c r="O4985" s="162"/>
      <c r="P4985" s="162"/>
      <c r="Q4985" s="162"/>
      <c r="R4985" s="162"/>
      <c r="S4985" s="162"/>
      <c r="T4985" s="162"/>
      <c r="U4985" s="162"/>
      <c r="V4985" s="162"/>
      <c r="W4985" s="162"/>
      <c r="X4985" s="162"/>
      <c r="Y4985" s="162"/>
      <c r="Z4985" s="162"/>
      <c r="AA4985" s="162"/>
    </row>
    <row r="4986">
      <c r="A4986" s="160">
        <v>4985.0</v>
      </c>
      <c r="B4986" s="165" t="s">
        <v>5131</v>
      </c>
      <c r="C4986" s="160">
        <v>2.0210727E7</v>
      </c>
      <c r="D4986" s="162"/>
      <c r="E4986" s="162"/>
      <c r="F4986" s="167"/>
      <c r="G4986" s="168"/>
      <c r="H4986" s="162"/>
      <c r="I4986" s="162"/>
      <c r="J4986" s="162"/>
      <c r="K4986" s="162"/>
      <c r="L4986" s="162"/>
      <c r="M4986" s="162"/>
      <c r="N4986" s="162"/>
      <c r="O4986" s="162"/>
      <c r="P4986" s="162"/>
      <c r="Q4986" s="162"/>
      <c r="R4986" s="162"/>
      <c r="S4986" s="162"/>
      <c r="T4986" s="162"/>
      <c r="U4986" s="162"/>
      <c r="V4986" s="162"/>
      <c r="W4986" s="162"/>
      <c r="X4986" s="162"/>
      <c r="Y4986" s="162"/>
      <c r="Z4986" s="162"/>
      <c r="AA4986" s="162"/>
    </row>
    <row r="4987">
      <c r="A4987" s="160">
        <v>4986.0</v>
      </c>
      <c r="B4987" s="165" t="s">
        <v>5132</v>
      </c>
      <c r="C4987" s="160">
        <v>2.0210727E7</v>
      </c>
      <c r="D4987" s="162"/>
      <c r="E4987" s="162"/>
      <c r="F4987" s="167"/>
      <c r="G4987" s="168"/>
      <c r="H4987" s="162"/>
      <c r="I4987" s="162"/>
      <c r="J4987" s="162"/>
      <c r="K4987" s="162"/>
      <c r="L4987" s="162"/>
      <c r="M4987" s="162"/>
      <c r="N4987" s="162"/>
      <c r="O4987" s="162"/>
      <c r="P4987" s="162"/>
      <c r="Q4987" s="162"/>
      <c r="R4987" s="162"/>
      <c r="S4987" s="162"/>
      <c r="T4987" s="162"/>
      <c r="U4987" s="162"/>
      <c r="V4987" s="162"/>
      <c r="W4987" s="162"/>
      <c r="X4987" s="162"/>
      <c r="Y4987" s="162"/>
      <c r="Z4987" s="162"/>
      <c r="AA4987" s="162"/>
    </row>
    <row r="4988">
      <c r="A4988" s="160">
        <v>4987.0</v>
      </c>
      <c r="B4988" s="165" t="s">
        <v>5133</v>
      </c>
      <c r="C4988" s="160">
        <v>2.0210727E7</v>
      </c>
      <c r="D4988" s="162"/>
      <c r="E4988" s="162"/>
      <c r="F4988" s="167"/>
      <c r="G4988" s="168"/>
      <c r="H4988" s="162"/>
      <c r="I4988" s="162"/>
      <c r="J4988" s="162"/>
      <c r="K4988" s="162"/>
      <c r="L4988" s="162"/>
      <c r="M4988" s="162"/>
      <c r="N4988" s="162"/>
      <c r="O4988" s="162"/>
      <c r="P4988" s="162"/>
      <c r="Q4988" s="162"/>
      <c r="R4988" s="162"/>
      <c r="S4988" s="162"/>
      <c r="T4988" s="162"/>
      <c r="U4988" s="162"/>
      <c r="V4988" s="162"/>
      <c r="W4988" s="162"/>
      <c r="X4988" s="162"/>
      <c r="Y4988" s="162"/>
      <c r="Z4988" s="162"/>
      <c r="AA4988" s="162"/>
    </row>
    <row r="4989">
      <c r="A4989" s="160">
        <v>4988.0</v>
      </c>
      <c r="B4989" s="165" t="s">
        <v>5134</v>
      </c>
      <c r="C4989" s="160">
        <v>2.0210727E7</v>
      </c>
      <c r="D4989" s="162"/>
      <c r="E4989" s="162"/>
      <c r="F4989" s="167"/>
      <c r="G4989" s="168"/>
      <c r="H4989" s="162"/>
      <c r="I4989" s="162"/>
      <c r="J4989" s="162"/>
      <c r="K4989" s="162"/>
      <c r="L4989" s="162"/>
      <c r="M4989" s="162"/>
      <c r="N4989" s="162"/>
      <c r="O4989" s="162"/>
      <c r="P4989" s="162"/>
      <c r="Q4989" s="162"/>
      <c r="R4989" s="162"/>
      <c r="S4989" s="162"/>
      <c r="T4989" s="162"/>
      <c r="U4989" s="162"/>
      <c r="V4989" s="162"/>
      <c r="W4989" s="162"/>
      <c r="X4989" s="162"/>
      <c r="Y4989" s="162"/>
      <c r="Z4989" s="162"/>
      <c r="AA4989" s="162"/>
    </row>
    <row r="4990">
      <c r="A4990" s="160">
        <v>4989.0</v>
      </c>
      <c r="B4990" s="165" t="s">
        <v>5135</v>
      </c>
      <c r="C4990" s="160">
        <v>2.0210727E7</v>
      </c>
      <c r="D4990" s="162"/>
      <c r="E4990" s="162"/>
      <c r="F4990" s="167"/>
      <c r="G4990" s="168"/>
      <c r="H4990" s="162"/>
      <c r="I4990" s="162"/>
      <c r="J4990" s="162"/>
      <c r="K4990" s="162"/>
      <c r="L4990" s="162"/>
      <c r="M4990" s="162"/>
      <c r="N4990" s="162"/>
      <c r="O4990" s="162"/>
      <c r="P4990" s="162"/>
      <c r="Q4990" s="162"/>
      <c r="R4990" s="162"/>
      <c r="S4990" s="162"/>
      <c r="T4990" s="162"/>
      <c r="U4990" s="162"/>
      <c r="V4990" s="162"/>
      <c r="W4990" s="162"/>
      <c r="X4990" s="162"/>
      <c r="Y4990" s="162"/>
      <c r="Z4990" s="162"/>
      <c r="AA4990" s="162"/>
    </row>
    <row r="4991">
      <c r="A4991" s="160">
        <v>4990.0</v>
      </c>
      <c r="B4991" s="165" t="s">
        <v>5136</v>
      </c>
      <c r="C4991" s="160">
        <v>2.0210727E7</v>
      </c>
      <c r="D4991" s="162"/>
      <c r="E4991" s="162"/>
      <c r="F4991" s="167"/>
      <c r="G4991" s="168"/>
      <c r="H4991" s="162"/>
      <c r="I4991" s="162"/>
      <c r="J4991" s="162"/>
      <c r="K4991" s="162"/>
      <c r="L4991" s="162"/>
      <c r="M4991" s="162"/>
      <c r="N4991" s="162"/>
      <c r="O4991" s="162"/>
      <c r="P4991" s="162"/>
      <c r="Q4991" s="162"/>
      <c r="R4991" s="162"/>
      <c r="S4991" s="162"/>
      <c r="T4991" s="162"/>
      <c r="U4991" s="162"/>
      <c r="V4991" s="162"/>
      <c r="W4991" s="162"/>
      <c r="X4991" s="162"/>
      <c r="Y4991" s="162"/>
      <c r="Z4991" s="162"/>
      <c r="AA4991" s="162"/>
    </row>
    <row r="4992">
      <c r="A4992" s="160">
        <v>4991.0</v>
      </c>
      <c r="B4992" s="165" t="s">
        <v>5137</v>
      </c>
      <c r="C4992" s="160">
        <v>2.0210727E7</v>
      </c>
      <c r="D4992" s="162"/>
      <c r="E4992" s="162"/>
      <c r="F4992" s="167"/>
      <c r="G4992" s="168"/>
      <c r="H4992" s="162"/>
      <c r="I4992" s="162"/>
      <c r="J4992" s="162"/>
      <c r="K4992" s="162"/>
      <c r="L4992" s="162"/>
      <c r="M4992" s="162"/>
      <c r="N4992" s="162"/>
      <c r="O4992" s="162"/>
      <c r="P4992" s="162"/>
      <c r="Q4992" s="162"/>
      <c r="R4992" s="162"/>
      <c r="S4992" s="162"/>
      <c r="T4992" s="162"/>
      <c r="U4992" s="162"/>
      <c r="V4992" s="162"/>
      <c r="W4992" s="162"/>
      <c r="X4992" s="162"/>
      <c r="Y4992" s="162"/>
      <c r="Z4992" s="162"/>
      <c r="AA4992" s="162"/>
    </row>
    <row r="4993">
      <c r="A4993" s="160">
        <v>4992.0</v>
      </c>
      <c r="B4993" s="165" t="s">
        <v>5138</v>
      </c>
      <c r="C4993" s="160">
        <v>2.0210727E7</v>
      </c>
      <c r="D4993" s="162"/>
      <c r="E4993" s="162"/>
      <c r="F4993" s="167"/>
      <c r="G4993" s="168"/>
      <c r="H4993" s="162"/>
      <c r="I4993" s="162"/>
      <c r="J4993" s="162"/>
      <c r="K4993" s="162"/>
      <c r="L4993" s="162"/>
      <c r="M4993" s="162"/>
      <c r="N4993" s="162"/>
      <c r="O4993" s="162"/>
      <c r="P4993" s="162"/>
      <c r="Q4993" s="162"/>
      <c r="R4993" s="162"/>
      <c r="S4993" s="162"/>
      <c r="T4993" s="162"/>
      <c r="U4993" s="162"/>
      <c r="V4993" s="162"/>
      <c r="W4993" s="162"/>
      <c r="X4993" s="162"/>
      <c r="Y4993" s="162"/>
      <c r="Z4993" s="162"/>
      <c r="AA4993" s="162"/>
    </row>
    <row r="4994">
      <c r="A4994" s="160">
        <v>4993.0</v>
      </c>
      <c r="B4994" s="165" t="s">
        <v>5139</v>
      </c>
      <c r="C4994" s="160">
        <v>2.0210728E7</v>
      </c>
      <c r="D4994" s="162"/>
      <c r="E4994" s="162"/>
      <c r="F4994" s="167"/>
      <c r="G4994" s="168"/>
      <c r="H4994" s="162"/>
      <c r="I4994" s="162"/>
      <c r="J4994" s="162"/>
      <c r="K4994" s="162"/>
      <c r="L4994" s="162"/>
      <c r="M4994" s="162"/>
      <c r="N4994" s="162"/>
      <c r="O4994" s="162"/>
      <c r="P4994" s="162"/>
      <c r="Q4994" s="162"/>
      <c r="R4994" s="162"/>
      <c r="S4994" s="162"/>
      <c r="T4994" s="162"/>
      <c r="U4994" s="162"/>
      <c r="V4994" s="162"/>
      <c r="W4994" s="162"/>
      <c r="X4994" s="162"/>
      <c r="Y4994" s="162"/>
      <c r="Z4994" s="162"/>
      <c r="AA4994" s="162"/>
    </row>
    <row r="4995">
      <c r="A4995" s="160">
        <v>4994.0</v>
      </c>
      <c r="B4995" s="165" t="s">
        <v>5140</v>
      </c>
      <c r="C4995" s="160">
        <v>2.0210728E7</v>
      </c>
      <c r="D4995" s="162"/>
      <c r="E4995" s="162"/>
      <c r="F4995" s="167"/>
      <c r="G4995" s="168"/>
      <c r="H4995" s="162"/>
      <c r="I4995" s="162"/>
      <c r="J4995" s="162"/>
      <c r="K4995" s="162"/>
      <c r="L4995" s="162"/>
      <c r="M4995" s="162"/>
      <c r="N4995" s="162"/>
      <c r="O4995" s="162"/>
      <c r="P4995" s="162"/>
      <c r="Q4995" s="162"/>
      <c r="R4995" s="162"/>
      <c r="S4995" s="162"/>
      <c r="T4995" s="162"/>
      <c r="U4995" s="162"/>
      <c r="V4995" s="162"/>
      <c r="W4995" s="162"/>
      <c r="X4995" s="162"/>
      <c r="Y4995" s="162"/>
      <c r="Z4995" s="162"/>
      <c r="AA4995" s="162"/>
    </row>
    <row r="4996">
      <c r="A4996" s="160">
        <v>4995.0</v>
      </c>
      <c r="B4996" s="165" t="s">
        <v>5141</v>
      </c>
      <c r="C4996" s="160">
        <v>2.0210728E7</v>
      </c>
      <c r="D4996" s="162"/>
      <c r="E4996" s="162"/>
      <c r="F4996" s="167"/>
      <c r="G4996" s="168"/>
      <c r="H4996" s="162"/>
      <c r="I4996" s="162"/>
      <c r="J4996" s="162"/>
      <c r="K4996" s="162"/>
      <c r="L4996" s="162"/>
      <c r="M4996" s="162"/>
      <c r="N4996" s="162"/>
      <c r="O4996" s="162"/>
      <c r="P4996" s="162"/>
      <c r="Q4996" s="162"/>
      <c r="R4996" s="162"/>
      <c r="S4996" s="162"/>
      <c r="T4996" s="162"/>
      <c r="U4996" s="162"/>
      <c r="V4996" s="162"/>
      <c r="W4996" s="162"/>
      <c r="X4996" s="162"/>
      <c r="Y4996" s="162"/>
      <c r="Z4996" s="162"/>
      <c r="AA4996" s="162"/>
    </row>
    <row r="4997">
      <c r="A4997" s="160">
        <v>4996.0</v>
      </c>
      <c r="B4997" s="165" t="s">
        <v>5142</v>
      </c>
      <c r="C4997" s="160">
        <v>2.0210728E7</v>
      </c>
      <c r="D4997" s="162"/>
      <c r="E4997" s="162"/>
      <c r="F4997" s="167"/>
      <c r="G4997" s="168"/>
      <c r="H4997" s="162"/>
      <c r="I4997" s="162"/>
      <c r="J4997" s="162"/>
      <c r="K4997" s="162"/>
      <c r="L4997" s="162"/>
      <c r="M4997" s="162"/>
      <c r="N4997" s="162"/>
      <c r="O4997" s="162"/>
      <c r="P4997" s="162"/>
      <c r="Q4997" s="162"/>
      <c r="R4997" s="162"/>
      <c r="S4997" s="162"/>
      <c r="T4997" s="162"/>
      <c r="U4997" s="162"/>
      <c r="V4997" s="162"/>
      <c r="W4997" s="162"/>
      <c r="X4997" s="162"/>
      <c r="Y4997" s="162"/>
      <c r="Z4997" s="162"/>
      <c r="AA4997" s="162"/>
    </row>
    <row r="4998">
      <c r="A4998" s="160">
        <v>4997.0</v>
      </c>
      <c r="B4998" s="165" t="s">
        <v>5143</v>
      </c>
      <c r="C4998" s="160">
        <v>2.0210728E7</v>
      </c>
      <c r="D4998" s="162"/>
      <c r="E4998" s="162"/>
      <c r="F4998" s="167"/>
      <c r="G4998" s="168"/>
      <c r="H4998" s="162"/>
      <c r="I4998" s="162"/>
      <c r="J4998" s="162"/>
      <c r="K4998" s="162"/>
      <c r="L4998" s="162"/>
      <c r="M4998" s="162"/>
      <c r="N4998" s="162"/>
      <c r="O4998" s="162"/>
      <c r="P4998" s="162"/>
      <c r="Q4998" s="162"/>
      <c r="R4998" s="162"/>
      <c r="S4998" s="162"/>
      <c r="T4998" s="162"/>
      <c r="U4998" s="162"/>
      <c r="V4998" s="162"/>
      <c r="W4998" s="162"/>
      <c r="X4998" s="162"/>
      <c r="Y4998" s="162"/>
      <c r="Z4998" s="162"/>
      <c r="AA4998" s="162"/>
    </row>
    <row r="4999">
      <c r="A4999" s="160">
        <v>4998.0</v>
      </c>
      <c r="B4999" s="165" t="s">
        <v>5144</v>
      </c>
      <c r="C4999" s="160">
        <v>2.0210728E7</v>
      </c>
      <c r="D4999" s="162"/>
      <c r="E4999" s="162"/>
      <c r="F4999" s="167"/>
      <c r="G4999" s="168"/>
      <c r="H4999" s="162"/>
      <c r="I4999" s="162"/>
      <c r="J4999" s="162"/>
      <c r="K4999" s="162"/>
      <c r="L4999" s="162"/>
      <c r="M4999" s="162"/>
      <c r="N4999" s="162"/>
      <c r="O4999" s="162"/>
      <c r="P4999" s="162"/>
      <c r="Q4999" s="162"/>
      <c r="R4999" s="162"/>
      <c r="S4999" s="162"/>
      <c r="T4999" s="162"/>
      <c r="U4999" s="162"/>
      <c r="V4999" s="162"/>
      <c r="W4999" s="162"/>
      <c r="X4999" s="162"/>
      <c r="Y4999" s="162"/>
      <c r="Z4999" s="162"/>
      <c r="AA4999" s="162"/>
    </row>
    <row r="5000">
      <c r="A5000" s="160">
        <v>4999.0</v>
      </c>
      <c r="B5000" s="165" t="s">
        <v>5145</v>
      </c>
      <c r="C5000" s="160">
        <v>2.0210728E7</v>
      </c>
      <c r="D5000" s="162"/>
      <c r="E5000" s="162"/>
      <c r="F5000" s="167"/>
      <c r="G5000" s="168"/>
      <c r="H5000" s="162"/>
      <c r="I5000" s="162"/>
      <c r="J5000" s="162"/>
      <c r="K5000" s="162"/>
      <c r="L5000" s="162"/>
      <c r="M5000" s="162"/>
      <c r="N5000" s="162"/>
      <c r="O5000" s="162"/>
      <c r="P5000" s="162"/>
      <c r="Q5000" s="162"/>
      <c r="R5000" s="162"/>
      <c r="S5000" s="162"/>
      <c r="T5000" s="162"/>
      <c r="U5000" s="162"/>
      <c r="V5000" s="162"/>
      <c r="W5000" s="162"/>
      <c r="X5000" s="162"/>
      <c r="Y5000" s="162"/>
      <c r="Z5000" s="162"/>
      <c r="AA5000" s="162"/>
    </row>
    <row r="5001">
      <c r="A5001" s="160">
        <v>5000.0</v>
      </c>
      <c r="B5001" s="165" t="s">
        <v>5146</v>
      </c>
      <c r="C5001" s="160">
        <v>2.0210728E7</v>
      </c>
      <c r="D5001" s="162"/>
      <c r="E5001" s="162"/>
      <c r="F5001" s="167"/>
      <c r="G5001" s="168"/>
      <c r="H5001" s="162"/>
      <c r="I5001" s="162"/>
      <c r="J5001" s="162"/>
      <c r="K5001" s="162"/>
      <c r="L5001" s="162"/>
      <c r="M5001" s="162"/>
      <c r="N5001" s="162"/>
      <c r="O5001" s="162"/>
      <c r="P5001" s="162"/>
      <c r="Q5001" s="162"/>
      <c r="R5001" s="162"/>
      <c r="S5001" s="162"/>
      <c r="T5001" s="162"/>
      <c r="U5001" s="162"/>
      <c r="V5001" s="162"/>
      <c r="W5001" s="162"/>
      <c r="X5001" s="162"/>
      <c r="Y5001" s="162"/>
      <c r="Z5001" s="162"/>
      <c r="AA5001" s="162"/>
    </row>
    <row r="5002">
      <c r="A5002" s="160">
        <v>5001.0</v>
      </c>
      <c r="B5002" s="165" t="s">
        <v>5147</v>
      </c>
      <c r="C5002" s="160">
        <v>2.0210728E7</v>
      </c>
      <c r="D5002" s="162"/>
      <c r="E5002" s="162"/>
      <c r="F5002" s="167"/>
      <c r="G5002" s="168"/>
      <c r="H5002" s="162"/>
      <c r="I5002" s="162"/>
      <c r="J5002" s="162"/>
      <c r="K5002" s="162"/>
      <c r="L5002" s="162"/>
      <c r="M5002" s="162"/>
      <c r="N5002" s="162"/>
      <c r="O5002" s="162"/>
      <c r="P5002" s="162"/>
      <c r="Q5002" s="162"/>
      <c r="R5002" s="162"/>
      <c r="S5002" s="162"/>
      <c r="T5002" s="162"/>
      <c r="U5002" s="162"/>
      <c r="V5002" s="162"/>
      <c r="W5002" s="162"/>
      <c r="X5002" s="162"/>
      <c r="Y5002" s="162"/>
      <c r="Z5002" s="162"/>
      <c r="AA5002" s="162"/>
    </row>
    <row r="5003">
      <c r="A5003" s="160">
        <v>5002.0</v>
      </c>
      <c r="B5003" s="165" t="s">
        <v>5148</v>
      </c>
      <c r="C5003" s="160">
        <v>2.0210728E7</v>
      </c>
      <c r="D5003" s="162"/>
      <c r="E5003" s="162"/>
      <c r="F5003" s="167"/>
      <c r="G5003" s="168"/>
      <c r="H5003" s="162"/>
      <c r="I5003" s="162"/>
      <c r="J5003" s="162"/>
      <c r="K5003" s="162"/>
      <c r="L5003" s="162"/>
      <c r="M5003" s="162"/>
      <c r="N5003" s="162"/>
      <c r="O5003" s="162"/>
      <c r="P5003" s="162"/>
      <c r="Q5003" s="162"/>
      <c r="R5003" s="162"/>
      <c r="S5003" s="162"/>
      <c r="T5003" s="162"/>
      <c r="U5003" s="162"/>
      <c r="V5003" s="162"/>
      <c r="W5003" s="162"/>
      <c r="X5003" s="162"/>
      <c r="Y5003" s="162"/>
      <c r="Z5003" s="162"/>
      <c r="AA5003" s="162"/>
    </row>
    <row r="5004">
      <c r="A5004" s="160">
        <v>5003.0</v>
      </c>
      <c r="B5004" s="165" t="s">
        <v>5149</v>
      </c>
      <c r="C5004" s="160">
        <v>2.0210728E7</v>
      </c>
      <c r="D5004" s="162"/>
      <c r="E5004" s="162"/>
      <c r="F5004" s="167"/>
      <c r="G5004" s="168"/>
      <c r="H5004" s="162"/>
      <c r="I5004" s="162"/>
      <c r="J5004" s="162"/>
      <c r="K5004" s="162"/>
      <c r="L5004" s="162"/>
      <c r="M5004" s="162"/>
      <c r="N5004" s="162"/>
      <c r="O5004" s="162"/>
      <c r="P5004" s="162"/>
      <c r="Q5004" s="162"/>
      <c r="R5004" s="162"/>
      <c r="S5004" s="162"/>
      <c r="T5004" s="162"/>
      <c r="U5004" s="162"/>
      <c r="V5004" s="162"/>
      <c r="W5004" s="162"/>
      <c r="X5004" s="162"/>
      <c r="Y5004" s="162"/>
      <c r="Z5004" s="162"/>
      <c r="AA5004" s="162"/>
    </row>
    <row r="5005">
      <c r="A5005" s="160">
        <v>5004.0</v>
      </c>
      <c r="B5005" s="165" t="s">
        <v>5150</v>
      </c>
      <c r="C5005" s="160">
        <v>2.0210728E7</v>
      </c>
      <c r="D5005" s="162"/>
      <c r="E5005" s="162"/>
      <c r="F5005" s="167"/>
      <c r="G5005" s="168"/>
      <c r="H5005" s="162"/>
      <c r="I5005" s="162"/>
      <c r="J5005" s="162"/>
      <c r="K5005" s="162"/>
      <c r="L5005" s="162"/>
      <c r="M5005" s="162"/>
      <c r="N5005" s="162"/>
      <c r="O5005" s="162"/>
      <c r="P5005" s="162"/>
      <c r="Q5005" s="162"/>
      <c r="R5005" s="162"/>
      <c r="S5005" s="162"/>
      <c r="T5005" s="162"/>
      <c r="U5005" s="162"/>
      <c r="V5005" s="162"/>
      <c r="W5005" s="162"/>
      <c r="X5005" s="162"/>
      <c r="Y5005" s="162"/>
      <c r="Z5005" s="162"/>
      <c r="AA5005" s="162"/>
    </row>
    <row r="5006">
      <c r="A5006" s="160">
        <v>5005.0</v>
      </c>
      <c r="B5006" s="165" t="s">
        <v>5151</v>
      </c>
      <c r="C5006" s="160">
        <v>2.0210728E7</v>
      </c>
      <c r="D5006" s="162"/>
      <c r="E5006" s="162"/>
      <c r="F5006" s="167"/>
      <c r="G5006" s="168"/>
      <c r="H5006" s="162"/>
      <c r="I5006" s="162"/>
      <c r="J5006" s="162"/>
      <c r="K5006" s="162"/>
      <c r="L5006" s="162"/>
      <c r="M5006" s="162"/>
      <c r="N5006" s="162"/>
      <c r="O5006" s="162"/>
      <c r="P5006" s="162"/>
      <c r="Q5006" s="162"/>
      <c r="R5006" s="162"/>
      <c r="S5006" s="162"/>
      <c r="T5006" s="162"/>
      <c r="U5006" s="162"/>
      <c r="V5006" s="162"/>
      <c r="W5006" s="162"/>
      <c r="X5006" s="162"/>
      <c r="Y5006" s="162"/>
      <c r="Z5006" s="162"/>
      <c r="AA5006" s="162"/>
    </row>
    <row r="5007">
      <c r="A5007" s="160">
        <v>5006.0</v>
      </c>
      <c r="B5007" s="165" t="s">
        <v>5152</v>
      </c>
      <c r="C5007" s="160">
        <v>2.0210728E7</v>
      </c>
      <c r="D5007" s="162"/>
      <c r="E5007" s="162"/>
      <c r="F5007" s="167"/>
      <c r="G5007" s="168"/>
      <c r="H5007" s="162"/>
      <c r="I5007" s="162"/>
      <c r="J5007" s="162"/>
      <c r="K5007" s="162"/>
      <c r="L5007" s="162"/>
      <c r="M5007" s="162"/>
      <c r="N5007" s="162"/>
      <c r="O5007" s="162"/>
      <c r="P5007" s="162"/>
      <c r="Q5007" s="162"/>
      <c r="R5007" s="162"/>
      <c r="S5007" s="162"/>
      <c r="T5007" s="162"/>
      <c r="U5007" s="162"/>
      <c r="V5007" s="162"/>
      <c r="W5007" s="162"/>
      <c r="X5007" s="162"/>
      <c r="Y5007" s="162"/>
      <c r="Z5007" s="162"/>
      <c r="AA5007" s="162"/>
    </row>
    <row r="5008">
      <c r="A5008" s="160">
        <v>5007.0</v>
      </c>
      <c r="B5008" s="165" t="s">
        <v>5153</v>
      </c>
      <c r="C5008" s="160">
        <v>2.0210728E7</v>
      </c>
      <c r="D5008" s="162"/>
      <c r="E5008" s="162"/>
      <c r="F5008" s="167"/>
      <c r="G5008" s="168"/>
      <c r="H5008" s="162"/>
      <c r="I5008" s="162"/>
      <c r="J5008" s="162"/>
      <c r="K5008" s="162"/>
      <c r="L5008" s="162"/>
      <c r="M5008" s="162"/>
      <c r="N5008" s="162"/>
      <c r="O5008" s="162"/>
      <c r="P5008" s="162"/>
      <c r="Q5008" s="162"/>
      <c r="R5008" s="162"/>
      <c r="S5008" s="162"/>
      <c r="T5008" s="162"/>
      <c r="U5008" s="162"/>
      <c r="V5008" s="162"/>
      <c r="W5008" s="162"/>
      <c r="X5008" s="162"/>
      <c r="Y5008" s="162"/>
      <c r="Z5008" s="162"/>
      <c r="AA5008" s="162"/>
    </row>
    <row r="5009">
      <c r="A5009" s="160">
        <v>5008.0</v>
      </c>
      <c r="B5009" s="165" t="s">
        <v>5154</v>
      </c>
      <c r="C5009" s="160">
        <v>2.0210728E7</v>
      </c>
      <c r="D5009" s="162"/>
      <c r="E5009" s="162"/>
      <c r="F5009" s="167"/>
      <c r="G5009" s="168"/>
      <c r="H5009" s="162"/>
      <c r="I5009" s="162"/>
      <c r="J5009" s="162"/>
      <c r="K5009" s="162"/>
      <c r="L5009" s="162"/>
      <c r="M5009" s="162"/>
      <c r="N5009" s="162"/>
      <c r="O5009" s="162"/>
      <c r="P5009" s="162"/>
      <c r="Q5009" s="162"/>
      <c r="R5009" s="162"/>
      <c r="S5009" s="162"/>
      <c r="T5009" s="162"/>
      <c r="U5009" s="162"/>
      <c r="V5009" s="162"/>
      <c r="W5009" s="162"/>
      <c r="X5009" s="162"/>
      <c r="Y5009" s="162"/>
      <c r="Z5009" s="162"/>
      <c r="AA5009" s="162"/>
    </row>
    <row r="5010">
      <c r="A5010" s="160">
        <v>5009.0</v>
      </c>
      <c r="B5010" s="165" t="s">
        <v>5155</v>
      </c>
      <c r="C5010" s="160">
        <v>2.0210728E7</v>
      </c>
      <c r="D5010" s="162"/>
      <c r="E5010" s="162"/>
      <c r="F5010" s="167"/>
      <c r="G5010" s="168"/>
      <c r="H5010" s="162"/>
      <c r="I5010" s="162"/>
      <c r="J5010" s="162"/>
      <c r="K5010" s="162"/>
      <c r="L5010" s="162"/>
      <c r="M5010" s="162"/>
      <c r="N5010" s="162"/>
      <c r="O5010" s="162"/>
      <c r="P5010" s="162"/>
      <c r="Q5010" s="162"/>
      <c r="R5010" s="162"/>
      <c r="S5010" s="162"/>
      <c r="T5010" s="162"/>
      <c r="U5010" s="162"/>
      <c r="V5010" s="162"/>
      <c r="W5010" s="162"/>
      <c r="X5010" s="162"/>
      <c r="Y5010" s="162"/>
      <c r="Z5010" s="162"/>
      <c r="AA5010" s="162"/>
    </row>
    <row r="5011">
      <c r="A5011" s="160">
        <v>5010.0</v>
      </c>
      <c r="B5011" s="165" t="s">
        <v>5156</v>
      </c>
      <c r="C5011" s="160">
        <v>2.0210728E7</v>
      </c>
      <c r="D5011" s="162"/>
      <c r="E5011" s="162"/>
      <c r="F5011" s="167"/>
      <c r="G5011" s="168"/>
      <c r="H5011" s="162"/>
      <c r="I5011" s="162"/>
      <c r="J5011" s="162"/>
      <c r="K5011" s="162"/>
      <c r="L5011" s="162"/>
      <c r="M5011" s="162"/>
      <c r="N5011" s="162"/>
      <c r="O5011" s="162"/>
      <c r="P5011" s="162"/>
      <c r="Q5011" s="162"/>
      <c r="R5011" s="162"/>
      <c r="S5011" s="162"/>
      <c r="T5011" s="162"/>
      <c r="U5011" s="162"/>
      <c r="V5011" s="162"/>
      <c r="W5011" s="162"/>
      <c r="X5011" s="162"/>
      <c r="Y5011" s="162"/>
      <c r="Z5011" s="162"/>
      <c r="AA5011" s="162"/>
    </row>
    <row r="5012">
      <c r="A5012" s="160">
        <v>5011.0</v>
      </c>
      <c r="B5012" s="165" t="s">
        <v>5157</v>
      </c>
      <c r="C5012" s="160">
        <v>2.0210728E7</v>
      </c>
      <c r="D5012" s="162"/>
      <c r="E5012" s="162"/>
      <c r="F5012" s="167"/>
      <c r="G5012" s="168"/>
      <c r="H5012" s="162"/>
      <c r="I5012" s="162"/>
      <c r="J5012" s="162"/>
      <c r="K5012" s="162"/>
      <c r="L5012" s="162"/>
      <c r="M5012" s="162"/>
      <c r="N5012" s="162"/>
      <c r="O5012" s="162"/>
      <c r="P5012" s="162"/>
      <c r="Q5012" s="162"/>
      <c r="R5012" s="162"/>
      <c r="S5012" s="162"/>
      <c r="T5012" s="162"/>
      <c r="U5012" s="162"/>
      <c r="V5012" s="162"/>
      <c r="W5012" s="162"/>
      <c r="X5012" s="162"/>
      <c r="Y5012" s="162"/>
      <c r="Z5012" s="162"/>
      <c r="AA5012" s="162"/>
    </row>
    <row r="5013">
      <c r="A5013" s="160">
        <v>5012.0</v>
      </c>
      <c r="B5013" s="165" t="s">
        <v>5158</v>
      </c>
      <c r="C5013" s="160">
        <v>2.0210728E7</v>
      </c>
      <c r="D5013" s="162"/>
      <c r="E5013" s="162"/>
      <c r="F5013" s="167"/>
      <c r="G5013" s="168"/>
      <c r="H5013" s="162"/>
      <c r="I5013" s="162"/>
      <c r="J5013" s="162"/>
      <c r="K5013" s="162"/>
      <c r="L5013" s="162"/>
      <c r="M5013" s="162"/>
      <c r="N5013" s="162"/>
      <c r="O5013" s="162"/>
      <c r="P5013" s="162"/>
      <c r="Q5013" s="162"/>
      <c r="R5013" s="162"/>
      <c r="S5013" s="162"/>
      <c r="T5013" s="162"/>
      <c r="U5013" s="162"/>
      <c r="V5013" s="162"/>
      <c r="W5013" s="162"/>
      <c r="X5013" s="162"/>
      <c r="Y5013" s="162"/>
      <c r="Z5013" s="162"/>
      <c r="AA5013" s="162"/>
    </row>
    <row r="5014">
      <c r="A5014" s="160">
        <v>5013.0</v>
      </c>
      <c r="B5014" s="165" t="s">
        <v>5159</v>
      </c>
      <c r="C5014" s="160">
        <v>2.0210728E7</v>
      </c>
      <c r="D5014" s="162"/>
      <c r="E5014" s="162"/>
      <c r="F5014" s="167"/>
      <c r="G5014" s="168"/>
      <c r="H5014" s="162"/>
      <c r="I5014" s="162"/>
      <c r="J5014" s="162"/>
      <c r="K5014" s="162"/>
      <c r="L5014" s="162"/>
      <c r="M5014" s="162"/>
      <c r="N5014" s="162"/>
      <c r="O5014" s="162"/>
      <c r="P5014" s="162"/>
      <c r="Q5014" s="162"/>
      <c r="R5014" s="162"/>
      <c r="S5014" s="162"/>
      <c r="T5014" s="162"/>
      <c r="U5014" s="162"/>
      <c r="V5014" s="162"/>
      <c r="W5014" s="162"/>
      <c r="X5014" s="162"/>
      <c r="Y5014" s="162"/>
      <c r="Z5014" s="162"/>
      <c r="AA5014" s="162"/>
    </row>
    <row r="5015">
      <c r="A5015" s="160">
        <v>5014.0</v>
      </c>
      <c r="B5015" s="165" t="s">
        <v>5160</v>
      </c>
      <c r="C5015" s="160">
        <v>2.0210728E7</v>
      </c>
      <c r="D5015" s="162"/>
      <c r="E5015" s="162"/>
      <c r="F5015" s="167"/>
      <c r="G5015" s="168"/>
      <c r="H5015" s="162"/>
      <c r="I5015" s="162"/>
      <c r="J5015" s="162"/>
      <c r="K5015" s="162"/>
      <c r="L5015" s="162"/>
      <c r="M5015" s="162"/>
      <c r="N5015" s="162"/>
      <c r="O5015" s="162"/>
      <c r="P5015" s="162"/>
      <c r="Q5015" s="162"/>
      <c r="R5015" s="162"/>
      <c r="S5015" s="162"/>
      <c r="T5015" s="162"/>
      <c r="U5015" s="162"/>
      <c r="V5015" s="162"/>
      <c r="W5015" s="162"/>
      <c r="X5015" s="162"/>
      <c r="Y5015" s="162"/>
      <c r="Z5015" s="162"/>
      <c r="AA5015" s="162"/>
    </row>
    <row r="5016">
      <c r="A5016" s="160">
        <v>5015.0</v>
      </c>
      <c r="B5016" s="165" t="s">
        <v>5161</v>
      </c>
      <c r="C5016" s="160">
        <v>2.0210728E7</v>
      </c>
      <c r="D5016" s="162"/>
      <c r="E5016" s="162"/>
      <c r="F5016" s="167"/>
      <c r="G5016" s="168"/>
      <c r="H5016" s="162"/>
      <c r="I5016" s="162"/>
      <c r="J5016" s="162"/>
      <c r="K5016" s="162"/>
      <c r="L5016" s="162"/>
      <c r="M5016" s="162"/>
      <c r="N5016" s="162"/>
      <c r="O5016" s="162"/>
      <c r="P5016" s="162"/>
      <c r="Q5016" s="162"/>
      <c r="R5016" s="162"/>
      <c r="S5016" s="162"/>
      <c r="T5016" s="162"/>
      <c r="U5016" s="162"/>
      <c r="V5016" s="162"/>
      <c r="W5016" s="162"/>
      <c r="X5016" s="162"/>
      <c r="Y5016" s="162"/>
      <c r="Z5016" s="162"/>
      <c r="AA5016" s="162"/>
    </row>
    <row r="5017">
      <c r="A5017" s="160">
        <v>5016.0</v>
      </c>
      <c r="B5017" s="165" t="s">
        <v>5162</v>
      </c>
      <c r="C5017" s="160">
        <v>2.0210728E7</v>
      </c>
      <c r="D5017" s="162"/>
      <c r="E5017" s="162"/>
      <c r="F5017" s="167"/>
      <c r="G5017" s="168"/>
      <c r="H5017" s="162"/>
      <c r="I5017" s="162"/>
      <c r="J5017" s="162"/>
      <c r="K5017" s="162"/>
      <c r="L5017" s="162"/>
      <c r="M5017" s="162"/>
      <c r="N5017" s="162"/>
      <c r="O5017" s="162"/>
      <c r="P5017" s="162"/>
      <c r="Q5017" s="162"/>
      <c r="R5017" s="162"/>
      <c r="S5017" s="162"/>
      <c r="T5017" s="162"/>
      <c r="U5017" s="162"/>
      <c r="V5017" s="162"/>
      <c r="W5017" s="162"/>
      <c r="X5017" s="162"/>
      <c r="Y5017" s="162"/>
      <c r="Z5017" s="162"/>
      <c r="AA5017" s="162"/>
    </row>
    <row r="5018">
      <c r="A5018" s="160">
        <v>5017.0</v>
      </c>
      <c r="B5018" s="165" t="s">
        <v>5163</v>
      </c>
      <c r="C5018" s="160">
        <v>2.0210729E7</v>
      </c>
      <c r="D5018" s="162"/>
      <c r="E5018" s="162"/>
      <c r="F5018" s="167"/>
      <c r="G5018" s="168"/>
      <c r="H5018" s="162"/>
      <c r="I5018" s="162"/>
      <c r="J5018" s="162"/>
      <c r="K5018" s="162"/>
      <c r="L5018" s="162"/>
      <c r="M5018" s="162"/>
      <c r="N5018" s="162"/>
      <c r="O5018" s="162"/>
      <c r="P5018" s="162"/>
      <c r="Q5018" s="162"/>
      <c r="R5018" s="162"/>
      <c r="S5018" s="162"/>
      <c r="T5018" s="162"/>
      <c r="U5018" s="162"/>
      <c r="V5018" s="162"/>
      <c r="W5018" s="162"/>
      <c r="X5018" s="162"/>
      <c r="Y5018" s="162"/>
      <c r="Z5018" s="162"/>
      <c r="AA5018" s="162"/>
    </row>
    <row r="5019">
      <c r="A5019" s="160">
        <v>5018.0</v>
      </c>
      <c r="B5019" s="165" t="s">
        <v>5164</v>
      </c>
      <c r="C5019" s="160">
        <v>2.0210729E7</v>
      </c>
      <c r="D5019" s="162"/>
      <c r="E5019" s="162"/>
      <c r="F5019" s="167"/>
      <c r="G5019" s="168"/>
      <c r="H5019" s="162"/>
      <c r="I5019" s="162"/>
      <c r="J5019" s="162"/>
      <c r="K5019" s="162"/>
      <c r="L5019" s="162"/>
      <c r="M5019" s="162"/>
      <c r="N5019" s="162"/>
      <c r="O5019" s="162"/>
      <c r="P5019" s="162"/>
      <c r="Q5019" s="162"/>
      <c r="R5019" s="162"/>
      <c r="S5019" s="162"/>
      <c r="T5019" s="162"/>
      <c r="U5019" s="162"/>
      <c r="V5019" s="162"/>
      <c r="W5019" s="162"/>
      <c r="X5019" s="162"/>
      <c r="Y5019" s="162"/>
      <c r="Z5019" s="162"/>
      <c r="AA5019" s="162"/>
    </row>
    <row r="5020">
      <c r="A5020" s="160">
        <v>5019.0</v>
      </c>
      <c r="B5020" s="165" t="s">
        <v>5165</v>
      </c>
      <c r="C5020" s="160">
        <v>2.0210729E7</v>
      </c>
      <c r="D5020" s="162"/>
      <c r="E5020" s="162"/>
      <c r="F5020" s="167"/>
      <c r="G5020" s="168"/>
      <c r="H5020" s="162"/>
      <c r="I5020" s="162"/>
      <c r="J5020" s="162"/>
      <c r="K5020" s="162"/>
      <c r="L5020" s="162"/>
      <c r="M5020" s="162"/>
      <c r="N5020" s="162"/>
      <c r="O5020" s="162"/>
      <c r="P5020" s="162"/>
      <c r="Q5020" s="162"/>
      <c r="R5020" s="162"/>
      <c r="S5020" s="162"/>
      <c r="T5020" s="162"/>
      <c r="U5020" s="162"/>
      <c r="V5020" s="162"/>
      <c r="W5020" s="162"/>
      <c r="X5020" s="162"/>
      <c r="Y5020" s="162"/>
      <c r="Z5020" s="162"/>
      <c r="AA5020" s="162"/>
    </row>
    <row r="5021">
      <c r="A5021" s="160">
        <v>5020.0</v>
      </c>
      <c r="B5021" s="165" t="s">
        <v>5166</v>
      </c>
      <c r="C5021" s="160">
        <v>2.0210729E7</v>
      </c>
      <c r="D5021" s="162"/>
      <c r="E5021" s="162"/>
      <c r="F5021" s="167"/>
      <c r="G5021" s="168"/>
      <c r="H5021" s="162"/>
      <c r="I5021" s="162"/>
      <c r="J5021" s="162"/>
      <c r="K5021" s="162"/>
      <c r="L5021" s="162"/>
      <c r="M5021" s="162"/>
      <c r="N5021" s="162"/>
      <c r="O5021" s="162"/>
      <c r="P5021" s="162"/>
      <c r="Q5021" s="162"/>
      <c r="R5021" s="162"/>
      <c r="S5021" s="162"/>
      <c r="T5021" s="162"/>
      <c r="U5021" s="162"/>
      <c r="V5021" s="162"/>
      <c r="W5021" s="162"/>
      <c r="X5021" s="162"/>
      <c r="Y5021" s="162"/>
      <c r="Z5021" s="162"/>
      <c r="AA5021" s="162"/>
    </row>
    <row r="5022">
      <c r="A5022" s="160">
        <v>5021.0</v>
      </c>
      <c r="B5022" s="165" t="s">
        <v>5167</v>
      </c>
      <c r="C5022" s="160">
        <v>2.0210729E7</v>
      </c>
      <c r="D5022" s="162"/>
      <c r="E5022" s="162"/>
      <c r="F5022" s="167"/>
      <c r="G5022" s="168"/>
      <c r="H5022" s="162"/>
      <c r="I5022" s="162"/>
      <c r="J5022" s="162"/>
      <c r="K5022" s="162"/>
      <c r="L5022" s="162"/>
      <c r="M5022" s="162"/>
      <c r="N5022" s="162"/>
      <c r="O5022" s="162"/>
      <c r="P5022" s="162"/>
      <c r="Q5022" s="162"/>
      <c r="R5022" s="162"/>
      <c r="S5022" s="162"/>
      <c r="T5022" s="162"/>
      <c r="U5022" s="162"/>
      <c r="V5022" s="162"/>
      <c r="W5022" s="162"/>
      <c r="X5022" s="162"/>
      <c r="Y5022" s="162"/>
      <c r="Z5022" s="162"/>
      <c r="AA5022" s="162"/>
    </row>
    <row r="5023">
      <c r="A5023" s="160">
        <v>5022.0</v>
      </c>
      <c r="B5023" s="165" t="s">
        <v>5168</v>
      </c>
      <c r="C5023" s="160">
        <v>2.0210729E7</v>
      </c>
      <c r="D5023" s="162"/>
      <c r="E5023" s="162"/>
      <c r="F5023" s="167"/>
      <c r="G5023" s="168"/>
      <c r="H5023" s="162"/>
      <c r="I5023" s="162"/>
      <c r="J5023" s="162"/>
      <c r="K5023" s="162"/>
      <c r="L5023" s="162"/>
      <c r="M5023" s="162"/>
      <c r="N5023" s="162"/>
      <c r="O5023" s="162"/>
      <c r="P5023" s="162"/>
      <c r="Q5023" s="162"/>
      <c r="R5023" s="162"/>
      <c r="S5023" s="162"/>
      <c r="T5023" s="162"/>
      <c r="U5023" s="162"/>
      <c r="V5023" s="162"/>
      <c r="W5023" s="162"/>
      <c r="X5023" s="162"/>
      <c r="Y5023" s="162"/>
      <c r="Z5023" s="162"/>
      <c r="AA5023" s="162"/>
    </row>
    <row r="5024">
      <c r="A5024" s="160">
        <v>5023.0</v>
      </c>
      <c r="B5024" s="165" t="s">
        <v>5169</v>
      </c>
      <c r="C5024" s="160">
        <v>2.0210729E7</v>
      </c>
      <c r="D5024" s="162"/>
      <c r="E5024" s="162"/>
      <c r="F5024" s="167"/>
      <c r="G5024" s="168"/>
      <c r="H5024" s="162"/>
      <c r="I5024" s="162"/>
      <c r="J5024" s="162"/>
      <c r="K5024" s="162"/>
      <c r="L5024" s="162"/>
      <c r="M5024" s="162"/>
      <c r="N5024" s="162"/>
      <c r="O5024" s="162"/>
      <c r="P5024" s="162"/>
      <c r="Q5024" s="162"/>
      <c r="R5024" s="162"/>
      <c r="S5024" s="162"/>
      <c r="T5024" s="162"/>
      <c r="U5024" s="162"/>
      <c r="V5024" s="162"/>
      <c r="W5024" s="162"/>
      <c r="X5024" s="162"/>
      <c r="Y5024" s="162"/>
      <c r="Z5024" s="162"/>
      <c r="AA5024" s="162"/>
    </row>
    <row r="5025">
      <c r="A5025" s="160">
        <v>5024.0</v>
      </c>
      <c r="B5025" s="165" t="s">
        <v>5170</v>
      </c>
      <c r="C5025" s="160">
        <v>2.0210729E7</v>
      </c>
      <c r="D5025" s="162"/>
      <c r="E5025" s="162"/>
      <c r="F5025" s="167"/>
      <c r="G5025" s="168"/>
      <c r="H5025" s="162"/>
      <c r="I5025" s="162"/>
      <c r="J5025" s="162"/>
      <c r="K5025" s="162"/>
      <c r="L5025" s="162"/>
      <c r="M5025" s="162"/>
      <c r="N5025" s="162"/>
      <c r="O5025" s="162"/>
      <c r="P5025" s="162"/>
      <c r="Q5025" s="162"/>
      <c r="R5025" s="162"/>
      <c r="S5025" s="162"/>
      <c r="T5025" s="162"/>
      <c r="U5025" s="162"/>
      <c r="V5025" s="162"/>
      <c r="W5025" s="162"/>
      <c r="X5025" s="162"/>
      <c r="Y5025" s="162"/>
      <c r="Z5025" s="162"/>
      <c r="AA5025" s="162"/>
    </row>
    <row r="5026">
      <c r="A5026" s="160">
        <v>5025.0</v>
      </c>
      <c r="B5026" s="165" t="s">
        <v>5171</v>
      </c>
      <c r="C5026" s="160">
        <v>2.0210729E7</v>
      </c>
      <c r="D5026" s="162"/>
      <c r="E5026" s="162"/>
      <c r="F5026" s="167"/>
      <c r="G5026" s="168"/>
      <c r="H5026" s="162"/>
      <c r="I5026" s="162"/>
      <c r="J5026" s="162"/>
      <c r="K5026" s="162"/>
      <c r="L5026" s="162"/>
      <c r="M5026" s="162"/>
      <c r="N5026" s="162"/>
      <c r="O5026" s="162"/>
      <c r="P5026" s="162"/>
      <c r="Q5026" s="162"/>
      <c r="R5026" s="162"/>
      <c r="S5026" s="162"/>
      <c r="T5026" s="162"/>
      <c r="U5026" s="162"/>
      <c r="V5026" s="162"/>
      <c r="W5026" s="162"/>
      <c r="X5026" s="162"/>
      <c r="Y5026" s="162"/>
      <c r="Z5026" s="162"/>
      <c r="AA5026" s="162"/>
    </row>
    <row r="5027">
      <c r="A5027" s="160">
        <v>5026.0</v>
      </c>
      <c r="B5027" s="165" t="s">
        <v>5172</v>
      </c>
      <c r="C5027" s="160">
        <v>2.0210729E7</v>
      </c>
      <c r="D5027" s="162"/>
      <c r="E5027" s="162"/>
      <c r="F5027" s="167"/>
      <c r="G5027" s="168"/>
      <c r="H5027" s="162"/>
      <c r="I5027" s="162"/>
      <c r="J5027" s="162"/>
      <c r="K5027" s="162"/>
      <c r="L5027" s="162"/>
      <c r="M5027" s="162"/>
      <c r="N5027" s="162"/>
      <c r="O5027" s="162"/>
      <c r="P5027" s="162"/>
      <c r="Q5027" s="162"/>
      <c r="R5027" s="162"/>
      <c r="S5027" s="162"/>
      <c r="T5027" s="162"/>
      <c r="U5027" s="162"/>
      <c r="V5027" s="162"/>
      <c r="W5027" s="162"/>
      <c r="X5027" s="162"/>
      <c r="Y5027" s="162"/>
      <c r="Z5027" s="162"/>
      <c r="AA5027" s="162"/>
    </row>
    <row r="5028">
      <c r="A5028" s="160">
        <v>5027.0</v>
      </c>
      <c r="B5028" s="165" t="s">
        <v>5173</v>
      </c>
      <c r="C5028" s="160">
        <v>2.0210729E7</v>
      </c>
      <c r="D5028" s="162"/>
      <c r="E5028" s="162"/>
      <c r="F5028" s="167"/>
      <c r="G5028" s="168"/>
      <c r="H5028" s="162"/>
      <c r="I5028" s="162"/>
      <c r="J5028" s="162"/>
      <c r="K5028" s="162"/>
      <c r="L5028" s="162"/>
      <c r="M5028" s="162"/>
      <c r="N5028" s="162"/>
      <c r="O5028" s="162"/>
      <c r="P5028" s="162"/>
      <c r="Q5028" s="162"/>
      <c r="R5028" s="162"/>
      <c r="S5028" s="162"/>
      <c r="T5028" s="162"/>
      <c r="U5028" s="162"/>
      <c r="V5028" s="162"/>
      <c r="W5028" s="162"/>
      <c r="X5028" s="162"/>
      <c r="Y5028" s="162"/>
      <c r="Z5028" s="162"/>
      <c r="AA5028" s="162"/>
    </row>
    <row r="5029">
      <c r="A5029" s="160">
        <v>5028.0</v>
      </c>
      <c r="B5029" s="165" t="s">
        <v>5174</v>
      </c>
      <c r="C5029" s="160">
        <v>2.0210729E7</v>
      </c>
      <c r="D5029" s="162"/>
      <c r="E5029" s="162"/>
      <c r="F5029" s="167"/>
      <c r="G5029" s="168"/>
      <c r="H5029" s="162"/>
      <c r="I5029" s="162"/>
      <c r="J5029" s="162"/>
      <c r="K5029" s="162"/>
      <c r="L5029" s="162"/>
      <c r="M5029" s="162"/>
      <c r="N5029" s="162"/>
      <c r="O5029" s="162"/>
      <c r="P5029" s="162"/>
      <c r="Q5029" s="162"/>
      <c r="R5029" s="162"/>
      <c r="S5029" s="162"/>
      <c r="T5029" s="162"/>
      <c r="U5029" s="162"/>
      <c r="V5029" s="162"/>
      <c r="W5029" s="162"/>
      <c r="X5029" s="162"/>
      <c r="Y5029" s="162"/>
      <c r="Z5029" s="162"/>
      <c r="AA5029" s="162"/>
    </row>
    <row r="5030">
      <c r="A5030" s="160">
        <v>5029.0</v>
      </c>
      <c r="B5030" s="165" t="s">
        <v>5175</v>
      </c>
      <c r="C5030" s="160">
        <v>2.0210729E7</v>
      </c>
      <c r="D5030" s="162"/>
      <c r="E5030" s="162"/>
      <c r="F5030" s="167"/>
      <c r="G5030" s="168"/>
      <c r="H5030" s="162"/>
      <c r="I5030" s="162"/>
      <c r="J5030" s="162"/>
      <c r="K5030" s="162"/>
      <c r="L5030" s="162"/>
      <c r="M5030" s="162"/>
      <c r="N5030" s="162"/>
      <c r="O5030" s="162"/>
      <c r="P5030" s="162"/>
      <c r="Q5030" s="162"/>
      <c r="R5030" s="162"/>
      <c r="S5030" s="162"/>
      <c r="T5030" s="162"/>
      <c r="U5030" s="162"/>
      <c r="V5030" s="162"/>
      <c r="W5030" s="162"/>
      <c r="X5030" s="162"/>
      <c r="Y5030" s="162"/>
      <c r="Z5030" s="162"/>
      <c r="AA5030" s="162"/>
    </row>
    <row r="5031">
      <c r="A5031" s="160">
        <v>5030.0</v>
      </c>
      <c r="B5031" s="165" t="s">
        <v>5176</v>
      </c>
      <c r="C5031" s="160">
        <v>2.0210729E7</v>
      </c>
      <c r="D5031" s="162"/>
      <c r="E5031" s="162"/>
      <c r="F5031" s="167"/>
      <c r="G5031" s="168"/>
      <c r="H5031" s="162"/>
      <c r="I5031" s="162"/>
      <c r="J5031" s="162"/>
      <c r="K5031" s="162"/>
      <c r="L5031" s="162"/>
      <c r="M5031" s="162"/>
      <c r="N5031" s="162"/>
      <c r="O5031" s="162"/>
      <c r="P5031" s="162"/>
      <c r="Q5031" s="162"/>
      <c r="R5031" s="162"/>
      <c r="S5031" s="162"/>
      <c r="T5031" s="162"/>
      <c r="U5031" s="162"/>
      <c r="V5031" s="162"/>
      <c r="W5031" s="162"/>
      <c r="X5031" s="162"/>
      <c r="Y5031" s="162"/>
      <c r="Z5031" s="162"/>
      <c r="AA5031" s="162"/>
    </row>
    <row r="5032">
      <c r="A5032" s="160">
        <v>5031.0</v>
      </c>
      <c r="B5032" s="165" t="s">
        <v>5177</v>
      </c>
      <c r="C5032" s="160">
        <v>2.0210729E7</v>
      </c>
      <c r="D5032" s="162"/>
      <c r="E5032" s="162"/>
      <c r="F5032" s="167"/>
      <c r="G5032" s="168"/>
      <c r="H5032" s="162"/>
      <c r="I5032" s="162"/>
      <c r="J5032" s="162"/>
      <c r="K5032" s="162"/>
      <c r="L5032" s="162"/>
      <c r="M5032" s="162"/>
      <c r="N5032" s="162"/>
      <c r="O5032" s="162"/>
      <c r="P5032" s="162"/>
      <c r="Q5032" s="162"/>
      <c r="R5032" s="162"/>
      <c r="S5032" s="162"/>
      <c r="T5032" s="162"/>
      <c r="U5032" s="162"/>
      <c r="V5032" s="162"/>
      <c r="W5032" s="162"/>
      <c r="X5032" s="162"/>
      <c r="Y5032" s="162"/>
      <c r="Z5032" s="162"/>
      <c r="AA5032" s="162"/>
    </row>
    <row r="5033">
      <c r="A5033" s="160">
        <v>5032.0</v>
      </c>
      <c r="B5033" s="165" t="s">
        <v>5178</v>
      </c>
      <c r="C5033" s="160">
        <v>2.0210729E7</v>
      </c>
      <c r="D5033" s="162"/>
      <c r="E5033" s="162"/>
      <c r="F5033" s="167"/>
      <c r="G5033" s="168"/>
      <c r="H5033" s="162"/>
      <c r="I5033" s="162"/>
      <c r="J5033" s="162"/>
      <c r="K5033" s="162"/>
      <c r="L5033" s="162"/>
      <c r="M5033" s="162"/>
      <c r="N5033" s="162"/>
      <c r="O5033" s="162"/>
      <c r="P5033" s="162"/>
      <c r="Q5033" s="162"/>
      <c r="R5033" s="162"/>
      <c r="S5033" s="162"/>
      <c r="T5033" s="162"/>
      <c r="U5033" s="162"/>
      <c r="V5033" s="162"/>
      <c r="W5033" s="162"/>
      <c r="X5033" s="162"/>
      <c r="Y5033" s="162"/>
      <c r="Z5033" s="162"/>
      <c r="AA5033" s="162"/>
    </row>
    <row r="5034">
      <c r="A5034" s="160">
        <v>5033.0</v>
      </c>
      <c r="B5034" s="165" t="s">
        <v>5179</v>
      </c>
      <c r="C5034" s="160">
        <v>2.0210729E7</v>
      </c>
      <c r="D5034" s="162"/>
      <c r="E5034" s="162"/>
      <c r="F5034" s="167"/>
      <c r="G5034" s="168"/>
      <c r="H5034" s="162"/>
      <c r="I5034" s="162"/>
      <c r="J5034" s="162"/>
      <c r="K5034" s="162"/>
      <c r="L5034" s="162"/>
      <c r="M5034" s="162"/>
      <c r="N5034" s="162"/>
      <c r="O5034" s="162"/>
      <c r="P5034" s="162"/>
      <c r="Q5034" s="162"/>
      <c r="R5034" s="162"/>
      <c r="S5034" s="162"/>
      <c r="T5034" s="162"/>
      <c r="U5034" s="162"/>
      <c r="V5034" s="162"/>
      <c r="W5034" s="162"/>
      <c r="X5034" s="162"/>
      <c r="Y5034" s="162"/>
      <c r="Z5034" s="162"/>
      <c r="AA5034" s="162"/>
    </row>
    <row r="5035">
      <c r="A5035" s="160">
        <v>5034.0</v>
      </c>
      <c r="B5035" s="165" t="s">
        <v>5180</v>
      </c>
      <c r="C5035" s="160">
        <v>2.0210729E7</v>
      </c>
      <c r="D5035" s="162"/>
      <c r="E5035" s="162"/>
      <c r="F5035" s="167"/>
      <c r="G5035" s="168"/>
      <c r="H5035" s="162"/>
      <c r="I5035" s="162"/>
      <c r="J5035" s="162"/>
      <c r="K5035" s="162"/>
      <c r="L5035" s="162"/>
      <c r="M5035" s="162"/>
      <c r="N5035" s="162"/>
      <c r="O5035" s="162"/>
      <c r="P5035" s="162"/>
      <c r="Q5035" s="162"/>
      <c r="R5035" s="162"/>
      <c r="S5035" s="162"/>
      <c r="T5035" s="162"/>
      <c r="U5035" s="162"/>
      <c r="V5035" s="162"/>
      <c r="W5035" s="162"/>
      <c r="X5035" s="162"/>
      <c r="Y5035" s="162"/>
      <c r="Z5035" s="162"/>
      <c r="AA5035" s="162"/>
    </row>
    <row r="5036">
      <c r="A5036" s="160">
        <v>5035.0</v>
      </c>
      <c r="B5036" s="165" t="s">
        <v>5181</v>
      </c>
      <c r="C5036" s="160">
        <v>2.0210729E7</v>
      </c>
      <c r="D5036" s="162"/>
      <c r="E5036" s="162"/>
      <c r="F5036" s="167"/>
      <c r="G5036" s="168"/>
      <c r="H5036" s="162"/>
      <c r="I5036" s="162"/>
      <c r="J5036" s="162"/>
      <c r="K5036" s="162"/>
      <c r="L5036" s="162"/>
      <c r="M5036" s="162"/>
      <c r="N5036" s="162"/>
      <c r="O5036" s="162"/>
      <c r="P5036" s="162"/>
      <c r="Q5036" s="162"/>
      <c r="R5036" s="162"/>
      <c r="S5036" s="162"/>
      <c r="T5036" s="162"/>
      <c r="U5036" s="162"/>
      <c r="V5036" s="162"/>
      <c r="W5036" s="162"/>
      <c r="X5036" s="162"/>
      <c r="Y5036" s="162"/>
      <c r="Z5036" s="162"/>
      <c r="AA5036" s="162"/>
    </row>
    <row r="5037">
      <c r="A5037" s="160">
        <v>5036.0</v>
      </c>
      <c r="B5037" s="165" t="s">
        <v>5182</v>
      </c>
      <c r="C5037" s="160">
        <v>2.0210729E7</v>
      </c>
      <c r="D5037" s="162"/>
      <c r="E5037" s="162"/>
      <c r="F5037" s="167"/>
      <c r="G5037" s="168"/>
      <c r="H5037" s="162"/>
      <c r="I5037" s="162"/>
      <c r="J5037" s="162"/>
      <c r="K5037" s="162"/>
      <c r="L5037" s="162"/>
      <c r="M5037" s="162"/>
      <c r="N5037" s="162"/>
      <c r="O5037" s="162"/>
      <c r="P5037" s="162"/>
      <c r="Q5037" s="162"/>
      <c r="R5037" s="162"/>
      <c r="S5037" s="162"/>
      <c r="T5037" s="162"/>
      <c r="U5037" s="162"/>
      <c r="V5037" s="162"/>
      <c r="W5037" s="162"/>
      <c r="X5037" s="162"/>
      <c r="Y5037" s="162"/>
      <c r="Z5037" s="162"/>
      <c r="AA5037" s="162"/>
    </row>
    <row r="5038">
      <c r="A5038" s="160">
        <v>5037.0</v>
      </c>
      <c r="B5038" s="165" t="s">
        <v>5183</v>
      </c>
      <c r="C5038" s="160">
        <v>2.0210729E7</v>
      </c>
      <c r="D5038" s="162"/>
      <c r="E5038" s="162"/>
      <c r="F5038" s="167"/>
      <c r="G5038" s="168"/>
      <c r="H5038" s="162"/>
      <c r="I5038" s="162"/>
      <c r="J5038" s="162"/>
      <c r="K5038" s="162"/>
      <c r="L5038" s="162"/>
      <c r="M5038" s="162"/>
      <c r="N5038" s="162"/>
      <c r="O5038" s="162"/>
      <c r="P5038" s="162"/>
      <c r="Q5038" s="162"/>
      <c r="R5038" s="162"/>
      <c r="S5038" s="162"/>
      <c r="T5038" s="162"/>
      <c r="U5038" s="162"/>
      <c r="V5038" s="162"/>
      <c r="W5038" s="162"/>
      <c r="X5038" s="162"/>
      <c r="Y5038" s="162"/>
      <c r="Z5038" s="162"/>
      <c r="AA5038" s="162"/>
    </row>
    <row r="5039">
      <c r="A5039" s="160">
        <v>5038.0</v>
      </c>
      <c r="B5039" s="165" t="s">
        <v>5184</v>
      </c>
      <c r="C5039" s="160">
        <v>2.0210729E7</v>
      </c>
      <c r="D5039" s="162"/>
      <c r="E5039" s="162"/>
      <c r="F5039" s="167"/>
      <c r="G5039" s="168"/>
      <c r="H5039" s="162"/>
      <c r="I5039" s="162"/>
      <c r="J5039" s="162"/>
      <c r="K5039" s="162"/>
      <c r="L5039" s="162"/>
      <c r="M5039" s="162"/>
      <c r="N5039" s="162"/>
      <c r="O5039" s="162"/>
      <c r="P5039" s="162"/>
      <c r="Q5039" s="162"/>
      <c r="R5039" s="162"/>
      <c r="S5039" s="162"/>
      <c r="T5039" s="162"/>
      <c r="U5039" s="162"/>
      <c r="V5039" s="162"/>
      <c r="W5039" s="162"/>
      <c r="X5039" s="162"/>
      <c r="Y5039" s="162"/>
      <c r="Z5039" s="162"/>
      <c r="AA5039" s="162"/>
    </row>
    <row r="5040">
      <c r="A5040" s="160">
        <v>5039.0</v>
      </c>
      <c r="B5040" s="165" t="s">
        <v>5185</v>
      </c>
      <c r="C5040" s="160">
        <v>2.0210729E7</v>
      </c>
      <c r="D5040" s="162"/>
      <c r="E5040" s="162"/>
      <c r="F5040" s="167"/>
      <c r="G5040" s="168"/>
      <c r="H5040" s="162"/>
      <c r="I5040" s="162"/>
      <c r="J5040" s="162"/>
      <c r="K5040" s="162"/>
      <c r="L5040" s="162"/>
      <c r="M5040" s="162"/>
      <c r="N5040" s="162"/>
      <c r="O5040" s="162"/>
      <c r="P5040" s="162"/>
      <c r="Q5040" s="162"/>
      <c r="R5040" s="162"/>
      <c r="S5040" s="162"/>
      <c r="T5040" s="162"/>
      <c r="U5040" s="162"/>
      <c r="V5040" s="162"/>
      <c r="W5040" s="162"/>
      <c r="X5040" s="162"/>
      <c r="Y5040" s="162"/>
      <c r="Z5040" s="162"/>
      <c r="AA5040" s="162"/>
    </row>
    <row r="5041">
      <c r="A5041" s="160">
        <v>5040.0</v>
      </c>
      <c r="B5041" s="165" t="s">
        <v>5186</v>
      </c>
      <c r="C5041" s="160">
        <v>2.0210729E7</v>
      </c>
      <c r="D5041" s="162"/>
      <c r="E5041" s="162"/>
      <c r="F5041" s="167"/>
      <c r="G5041" s="168"/>
      <c r="H5041" s="162"/>
      <c r="I5041" s="162"/>
      <c r="J5041" s="162"/>
      <c r="K5041" s="162"/>
      <c r="L5041" s="162"/>
      <c r="M5041" s="162"/>
      <c r="N5041" s="162"/>
      <c r="O5041" s="162"/>
      <c r="P5041" s="162"/>
      <c r="Q5041" s="162"/>
      <c r="R5041" s="162"/>
      <c r="S5041" s="162"/>
      <c r="T5041" s="162"/>
      <c r="U5041" s="162"/>
      <c r="V5041" s="162"/>
      <c r="W5041" s="162"/>
      <c r="X5041" s="162"/>
      <c r="Y5041" s="162"/>
      <c r="Z5041" s="162"/>
      <c r="AA5041" s="162"/>
    </row>
    <row r="5042">
      <c r="A5042" s="160">
        <v>5041.0</v>
      </c>
      <c r="B5042" s="165" t="s">
        <v>5187</v>
      </c>
      <c r="C5042" s="160">
        <v>2.021073E7</v>
      </c>
      <c r="D5042" s="162"/>
      <c r="E5042" s="162"/>
      <c r="F5042" s="167"/>
      <c r="G5042" s="168"/>
      <c r="H5042" s="162"/>
      <c r="I5042" s="162"/>
      <c r="J5042" s="162"/>
      <c r="K5042" s="162"/>
      <c r="L5042" s="162"/>
      <c r="M5042" s="162"/>
      <c r="N5042" s="162"/>
      <c r="O5042" s="162"/>
      <c r="P5042" s="162"/>
      <c r="Q5042" s="162"/>
      <c r="R5042" s="162"/>
      <c r="S5042" s="162"/>
      <c r="T5042" s="162"/>
      <c r="U5042" s="162"/>
      <c r="V5042" s="162"/>
      <c r="W5042" s="162"/>
      <c r="X5042" s="162"/>
      <c r="Y5042" s="162"/>
      <c r="Z5042" s="162"/>
      <c r="AA5042" s="162"/>
    </row>
    <row r="5043">
      <c r="A5043" s="160">
        <v>5042.0</v>
      </c>
      <c r="B5043" s="165" t="s">
        <v>5188</v>
      </c>
      <c r="C5043" s="160">
        <v>2.021073E7</v>
      </c>
      <c r="D5043" s="162"/>
      <c r="E5043" s="162"/>
      <c r="F5043" s="167"/>
      <c r="G5043" s="168"/>
      <c r="H5043" s="162"/>
      <c r="I5043" s="162"/>
      <c r="J5043" s="162"/>
      <c r="K5043" s="162"/>
      <c r="L5043" s="162"/>
      <c r="M5043" s="162"/>
      <c r="N5043" s="162"/>
      <c r="O5043" s="162"/>
      <c r="P5043" s="162"/>
      <c r="Q5043" s="162"/>
      <c r="R5043" s="162"/>
      <c r="S5043" s="162"/>
      <c r="T5043" s="162"/>
      <c r="U5043" s="162"/>
      <c r="V5043" s="162"/>
      <c r="W5043" s="162"/>
      <c r="X5043" s="162"/>
      <c r="Y5043" s="162"/>
      <c r="Z5043" s="162"/>
      <c r="AA5043" s="162"/>
    </row>
    <row r="5044">
      <c r="A5044" s="160">
        <v>5043.0</v>
      </c>
      <c r="B5044" s="165" t="s">
        <v>5189</v>
      </c>
      <c r="C5044" s="160">
        <v>2.021073E7</v>
      </c>
      <c r="D5044" s="162"/>
      <c r="E5044" s="162"/>
      <c r="F5044" s="167"/>
      <c r="G5044" s="168"/>
      <c r="H5044" s="162"/>
      <c r="I5044" s="162"/>
      <c r="J5044" s="162"/>
      <c r="K5044" s="162"/>
      <c r="L5044" s="162"/>
      <c r="M5044" s="162"/>
      <c r="N5044" s="162"/>
      <c r="O5044" s="162"/>
      <c r="P5044" s="162"/>
      <c r="Q5044" s="162"/>
      <c r="R5044" s="162"/>
      <c r="S5044" s="162"/>
      <c r="T5044" s="162"/>
      <c r="U5044" s="162"/>
      <c r="V5044" s="162"/>
      <c r="W5044" s="162"/>
      <c r="X5044" s="162"/>
      <c r="Y5044" s="162"/>
      <c r="Z5044" s="162"/>
      <c r="AA5044" s="162"/>
    </row>
    <row r="5045">
      <c r="A5045" s="160">
        <v>5044.0</v>
      </c>
      <c r="B5045" s="165" t="s">
        <v>5190</v>
      </c>
      <c r="C5045" s="160">
        <v>2.021073E7</v>
      </c>
      <c r="D5045" s="162"/>
      <c r="E5045" s="162"/>
      <c r="F5045" s="167"/>
      <c r="G5045" s="168"/>
      <c r="H5045" s="162"/>
      <c r="I5045" s="162"/>
      <c r="J5045" s="162"/>
      <c r="K5045" s="162"/>
      <c r="L5045" s="162"/>
      <c r="M5045" s="162"/>
      <c r="N5045" s="162"/>
      <c r="O5045" s="162"/>
      <c r="P5045" s="162"/>
      <c r="Q5045" s="162"/>
      <c r="R5045" s="162"/>
      <c r="S5045" s="162"/>
      <c r="T5045" s="162"/>
      <c r="U5045" s="162"/>
      <c r="V5045" s="162"/>
      <c r="W5045" s="162"/>
      <c r="X5045" s="162"/>
      <c r="Y5045" s="162"/>
      <c r="Z5045" s="162"/>
      <c r="AA5045" s="162"/>
    </row>
    <row r="5046">
      <c r="A5046" s="160">
        <v>5045.0</v>
      </c>
      <c r="B5046" s="165" t="s">
        <v>5191</v>
      </c>
      <c r="C5046" s="160">
        <v>2.021073E7</v>
      </c>
      <c r="D5046" s="162"/>
      <c r="E5046" s="162"/>
      <c r="F5046" s="167"/>
      <c r="G5046" s="168"/>
      <c r="H5046" s="162"/>
      <c r="I5046" s="162"/>
      <c r="J5046" s="162"/>
      <c r="K5046" s="162"/>
      <c r="L5046" s="162"/>
      <c r="M5046" s="162"/>
      <c r="N5046" s="162"/>
      <c r="O5046" s="162"/>
      <c r="P5046" s="162"/>
      <c r="Q5046" s="162"/>
      <c r="R5046" s="162"/>
      <c r="S5046" s="162"/>
      <c r="T5046" s="162"/>
      <c r="U5046" s="162"/>
      <c r="V5046" s="162"/>
      <c r="W5046" s="162"/>
      <c r="X5046" s="162"/>
      <c r="Y5046" s="162"/>
      <c r="Z5046" s="162"/>
      <c r="AA5046" s="162"/>
    </row>
    <row r="5047">
      <c r="A5047" s="160">
        <v>5046.0</v>
      </c>
      <c r="B5047" s="165" t="s">
        <v>5192</v>
      </c>
      <c r="C5047" s="160">
        <v>2.021073E7</v>
      </c>
      <c r="D5047" s="162"/>
      <c r="E5047" s="162"/>
      <c r="F5047" s="167"/>
      <c r="G5047" s="168"/>
      <c r="H5047" s="162"/>
      <c r="I5047" s="162"/>
      <c r="J5047" s="162"/>
      <c r="K5047" s="162"/>
      <c r="L5047" s="162"/>
      <c r="M5047" s="162"/>
      <c r="N5047" s="162"/>
      <c r="O5047" s="162"/>
      <c r="P5047" s="162"/>
      <c r="Q5047" s="162"/>
      <c r="R5047" s="162"/>
      <c r="S5047" s="162"/>
      <c r="T5047" s="162"/>
      <c r="U5047" s="162"/>
      <c r="V5047" s="162"/>
      <c r="W5047" s="162"/>
      <c r="X5047" s="162"/>
      <c r="Y5047" s="162"/>
      <c r="Z5047" s="162"/>
      <c r="AA5047" s="162"/>
    </row>
    <row r="5048">
      <c r="A5048" s="160">
        <v>5047.0</v>
      </c>
      <c r="B5048" s="165" t="s">
        <v>5193</v>
      </c>
      <c r="C5048" s="160">
        <v>2.021073E7</v>
      </c>
      <c r="D5048" s="162"/>
      <c r="E5048" s="162"/>
      <c r="F5048" s="167"/>
      <c r="G5048" s="168"/>
      <c r="H5048" s="162"/>
      <c r="I5048" s="162"/>
      <c r="J5048" s="162"/>
      <c r="K5048" s="162"/>
      <c r="L5048" s="162"/>
      <c r="M5048" s="162"/>
      <c r="N5048" s="162"/>
      <c r="O5048" s="162"/>
      <c r="P5048" s="162"/>
      <c r="Q5048" s="162"/>
      <c r="R5048" s="162"/>
      <c r="S5048" s="162"/>
      <c r="T5048" s="162"/>
      <c r="U5048" s="162"/>
      <c r="V5048" s="162"/>
      <c r="W5048" s="162"/>
      <c r="X5048" s="162"/>
      <c r="Y5048" s="162"/>
      <c r="Z5048" s="162"/>
      <c r="AA5048" s="162"/>
    </row>
    <row r="5049">
      <c r="A5049" s="160">
        <v>5048.0</v>
      </c>
      <c r="B5049" s="165" t="s">
        <v>5194</v>
      </c>
      <c r="C5049" s="160">
        <v>2.021073E7</v>
      </c>
      <c r="D5049" s="162"/>
      <c r="E5049" s="162"/>
      <c r="F5049" s="167"/>
      <c r="G5049" s="168"/>
      <c r="H5049" s="162"/>
      <c r="I5049" s="162"/>
      <c r="J5049" s="162"/>
      <c r="K5049" s="162"/>
      <c r="L5049" s="162"/>
      <c r="M5049" s="162"/>
      <c r="N5049" s="162"/>
      <c r="O5049" s="162"/>
      <c r="P5049" s="162"/>
      <c r="Q5049" s="162"/>
      <c r="R5049" s="162"/>
      <c r="S5049" s="162"/>
      <c r="T5049" s="162"/>
      <c r="U5049" s="162"/>
      <c r="V5049" s="162"/>
      <c r="W5049" s="162"/>
      <c r="X5049" s="162"/>
      <c r="Y5049" s="162"/>
      <c r="Z5049" s="162"/>
      <c r="AA5049" s="162"/>
    </row>
    <row r="5050">
      <c r="A5050" s="160">
        <v>5049.0</v>
      </c>
      <c r="B5050" s="165" t="s">
        <v>5195</v>
      </c>
      <c r="C5050" s="160">
        <v>2.021073E7</v>
      </c>
      <c r="D5050" s="162"/>
      <c r="E5050" s="162"/>
      <c r="F5050" s="167"/>
      <c r="G5050" s="168"/>
      <c r="H5050" s="162"/>
      <c r="I5050" s="162"/>
      <c r="J5050" s="162"/>
      <c r="K5050" s="162"/>
      <c r="L5050" s="162"/>
      <c r="M5050" s="162"/>
      <c r="N5050" s="162"/>
      <c r="O5050" s="162"/>
      <c r="P5050" s="162"/>
      <c r="Q5050" s="162"/>
      <c r="R5050" s="162"/>
      <c r="S5050" s="162"/>
      <c r="T5050" s="162"/>
      <c r="U5050" s="162"/>
      <c r="V5050" s="162"/>
      <c r="W5050" s="162"/>
      <c r="X5050" s="162"/>
      <c r="Y5050" s="162"/>
      <c r="Z5050" s="162"/>
      <c r="AA5050" s="162"/>
    </row>
    <row r="5051">
      <c r="A5051" s="160">
        <v>5050.0</v>
      </c>
      <c r="B5051" s="165" t="s">
        <v>5196</v>
      </c>
      <c r="C5051" s="160">
        <v>2.021073E7</v>
      </c>
      <c r="D5051" s="162"/>
      <c r="E5051" s="162"/>
      <c r="F5051" s="167"/>
      <c r="G5051" s="168"/>
      <c r="H5051" s="162"/>
      <c r="I5051" s="162"/>
      <c r="J5051" s="162"/>
      <c r="K5051" s="162"/>
      <c r="L5051" s="162"/>
      <c r="M5051" s="162"/>
      <c r="N5051" s="162"/>
      <c r="O5051" s="162"/>
      <c r="P5051" s="162"/>
      <c r="Q5051" s="162"/>
      <c r="R5051" s="162"/>
      <c r="S5051" s="162"/>
      <c r="T5051" s="162"/>
      <c r="U5051" s="162"/>
      <c r="V5051" s="162"/>
      <c r="W5051" s="162"/>
      <c r="X5051" s="162"/>
      <c r="Y5051" s="162"/>
      <c r="Z5051" s="162"/>
      <c r="AA5051" s="162"/>
    </row>
    <row r="5052">
      <c r="A5052" s="160">
        <v>5051.0</v>
      </c>
      <c r="B5052" s="165" t="s">
        <v>5197</v>
      </c>
      <c r="C5052" s="160">
        <v>2.021073E7</v>
      </c>
      <c r="D5052" s="162"/>
      <c r="E5052" s="162"/>
      <c r="F5052" s="167"/>
      <c r="G5052" s="168"/>
      <c r="H5052" s="162"/>
      <c r="I5052" s="162"/>
      <c r="J5052" s="162"/>
      <c r="K5052" s="162"/>
      <c r="L5052" s="162"/>
      <c r="M5052" s="162"/>
      <c r="N5052" s="162"/>
      <c r="O5052" s="162"/>
      <c r="P5052" s="162"/>
      <c r="Q5052" s="162"/>
      <c r="R5052" s="162"/>
      <c r="S5052" s="162"/>
      <c r="T5052" s="162"/>
      <c r="U5052" s="162"/>
      <c r="V5052" s="162"/>
      <c r="W5052" s="162"/>
      <c r="X5052" s="162"/>
      <c r="Y5052" s="162"/>
      <c r="Z5052" s="162"/>
      <c r="AA5052" s="162"/>
    </row>
    <row r="5053">
      <c r="A5053" s="160">
        <v>5052.0</v>
      </c>
      <c r="B5053" s="165" t="s">
        <v>5198</v>
      </c>
      <c r="C5053" s="160">
        <v>2.021073E7</v>
      </c>
      <c r="D5053" s="162"/>
      <c r="E5053" s="162"/>
      <c r="F5053" s="167"/>
      <c r="G5053" s="168"/>
      <c r="H5053" s="162"/>
      <c r="I5053" s="162"/>
      <c r="J5053" s="162"/>
      <c r="K5053" s="162"/>
      <c r="L5053" s="162"/>
      <c r="M5053" s="162"/>
      <c r="N5053" s="162"/>
      <c r="O5053" s="162"/>
      <c r="P5053" s="162"/>
      <c r="Q5053" s="162"/>
      <c r="R5053" s="162"/>
      <c r="S5053" s="162"/>
      <c r="T5053" s="162"/>
      <c r="U5053" s="162"/>
      <c r="V5053" s="162"/>
      <c r="W5053" s="162"/>
      <c r="X5053" s="162"/>
      <c r="Y5053" s="162"/>
      <c r="Z5053" s="162"/>
      <c r="AA5053" s="162"/>
    </row>
    <row r="5054">
      <c r="A5054" s="160">
        <v>5053.0</v>
      </c>
      <c r="B5054" s="165" t="s">
        <v>5199</v>
      </c>
      <c r="C5054" s="160">
        <v>2.021073E7</v>
      </c>
      <c r="D5054" s="162"/>
      <c r="E5054" s="162"/>
      <c r="F5054" s="167"/>
      <c r="G5054" s="168"/>
      <c r="H5054" s="162"/>
      <c r="I5054" s="162"/>
      <c r="J5054" s="162"/>
      <c r="K5054" s="162"/>
      <c r="L5054" s="162"/>
      <c r="M5054" s="162"/>
      <c r="N5054" s="162"/>
      <c r="O5054" s="162"/>
      <c r="P5054" s="162"/>
      <c r="Q5054" s="162"/>
      <c r="R5054" s="162"/>
      <c r="S5054" s="162"/>
      <c r="T5054" s="162"/>
      <c r="U5054" s="162"/>
      <c r="V5054" s="162"/>
      <c r="W5054" s="162"/>
      <c r="X5054" s="162"/>
      <c r="Y5054" s="162"/>
      <c r="Z5054" s="162"/>
      <c r="AA5054" s="162"/>
    </row>
    <row r="5055">
      <c r="A5055" s="160">
        <v>5054.0</v>
      </c>
      <c r="B5055" s="165" t="s">
        <v>5200</v>
      </c>
      <c r="C5055" s="160">
        <v>2.021073E7</v>
      </c>
      <c r="D5055" s="162"/>
      <c r="E5055" s="162"/>
      <c r="F5055" s="167"/>
      <c r="G5055" s="168"/>
      <c r="H5055" s="162"/>
      <c r="I5055" s="162"/>
      <c r="J5055" s="162"/>
      <c r="K5055" s="162"/>
      <c r="L5055" s="162"/>
      <c r="M5055" s="162"/>
      <c r="N5055" s="162"/>
      <c r="O5055" s="162"/>
      <c r="P5055" s="162"/>
      <c r="Q5055" s="162"/>
      <c r="R5055" s="162"/>
      <c r="S5055" s="162"/>
      <c r="T5055" s="162"/>
      <c r="U5055" s="162"/>
      <c r="V5055" s="162"/>
      <c r="W5055" s="162"/>
      <c r="X5055" s="162"/>
      <c r="Y5055" s="162"/>
      <c r="Z5055" s="162"/>
      <c r="AA5055" s="162"/>
    </row>
    <row r="5056">
      <c r="A5056" s="160">
        <v>5055.0</v>
      </c>
      <c r="B5056" s="165" t="s">
        <v>5201</v>
      </c>
      <c r="C5056" s="160">
        <v>2.021073E7</v>
      </c>
      <c r="D5056" s="162"/>
      <c r="E5056" s="162"/>
      <c r="F5056" s="167"/>
      <c r="G5056" s="168"/>
      <c r="H5056" s="162"/>
      <c r="I5056" s="162"/>
      <c r="J5056" s="162"/>
      <c r="K5056" s="162"/>
      <c r="L5056" s="162"/>
      <c r="M5056" s="162"/>
      <c r="N5056" s="162"/>
      <c r="O5056" s="162"/>
      <c r="P5056" s="162"/>
      <c r="Q5056" s="162"/>
      <c r="R5056" s="162"/>
      <c r="S5056" s="162"/>
      <c r="T5056" s="162"/>
      <c r="U5056" s="162"/>
      <c r="V5056" s="162"/>
      <c r="W5056" s="162"/>
      <c r="X5056" s="162"/>
      <c r="Y5056" s="162"/>
      <c r="Z5056" s="162"/>
      <c r="AA5056" s="162"/>
    </row>
    <row r="5057">
      <c r="A5057" s="160">
        <v>5056.0</v>
      </c>
      <c r="B5057" s="165" t="s">
        <v>5202</v>
      </c>
      <c r="C5057" s="160">
        <v>2.021073E7</v>
      </c>
      <c r="D5057" s="162"/>
      <c r="E5057" s="162"/>
      <c r="F5057" s="167"/>
      <c r="G5057" s="168"/>
      <c r="H5057" s="162"/>
      <c r="I5057" s="162"/>
      <c r="J5057" s="162"/>
      <c r="K5057" s="162"/>
      <c r="L5057" s="162"/>
      <c r="M5057" s="162"/>
      <c r="N5057" s="162"/>
      <c r="O5057" s="162"/>
      <c r="P5057" s="162"/>
      <c r="Q5057" s="162"/>
      <c r="R5057" s="162"/>
      <c r="S5057" s="162"/>
      <c r="T5057" s="162"/>
      <c r="U5057" s="162"/>
      <c r="V5057" s="162"/>
      <c r="W5057" s="162"/>
      <c r="X5057" s="162"/>
      <c r="Y5057" s="162"/>
      <c r="Z5057" s="162"/>
      <c r="AA5057" s="162"/>
    </row>
    <row r="5058">
      <c r="A5058" s="160">
        <v>5057.0</v>
      </c>
      <c r="B5058" s="165" t="s">
        <v>5203</v>
      </c>
      <c r="C5058" s="160">
        <v>2.021073E7</v>
      </c>
      <c r="D5058" s="162"/>
      <c r="E5058" s="162"/>
      <c r="F5058" s="167"/>
      <c r="G5058" s="168"/>
      <c r="H5058" s="162"/>
      <c r="I5058" s="162"/>
      <c r="J5058" s="162"/>
      <c r="K5058" s="162"/>
      <c r="L5058" s="162"/>
      <c r="M5058" s="162"/>
      <c r="N5058" s="162"/>
      <c r="O5058" s="162"/>
      <c r="P5058" s="162"/>
      <c r="Q5058" s="162"/>
      <c r="R5058" s="162"/>
      <c r="S5058" s="162"/>
      <c r="T5058" s="162"/>
      <c r="U5058" s="162"/>
      <c r="V5058" s="162"/>
      <c r="W5058" s="162"/>
      <c r="X5058" s="162"/>
      <c r="Y5058" s="162"/>
      <c r="Z5058" s="162"/>
      <c r="AA5058" s="162"/>
    </row>
    <row r="5059">
      <c r="A5059" s="160">
        <v>5058.0</v>
      </c>
      <c r="B5059" s="165" t="s">
        <v>5204</v>
      </c>
      <c r="C5059" s="160">
        <v>2.021073E7</v>
      </c>
      <c r="D5059" s="162"/>
      <c r="E5059" s="162"/>
      <c r="F5059" s="167"/>
      <c r="G5059" s="168"/>
      <c r="H5059" s="162"/>
      <c r="I5059" s="162"/>
      <c r="J5059" s="162"/>
      <c r="K5059" s="162"/>
      <c r="L5059" s="162"/>
      <c r="M5059" s="162"/>
      <c r="N5059" s="162"/>
      <c r="O5059" s="162"/>
      <c r="P5059" s="162"/>
      <c r="Q5059" s="162"/>
      <c r="R5059" s="162"/>
      <c r="S5059" s="162"/>
      <c r="T5059" s="162"/>
      <c r="U5059" s="162"/>
      <c r="V5059" s="162"/>
      <c r="W5059" s="162"/>
      <c r="X5059" s="162"/>
      <c r="Y5059" s="162"/>
      <c r="Z5059" s="162"/>
      <c r="AA5059" s="162"/>
    </row>
    <row r="5060">
      <c r="A5060" s="160">
        <v>5059.0</v>
      </c>
      <c r="B5060" s="165" t="s">
        <v>5205</v>
      </c>
      <c r="C5060" s="160">
        <v>2.021073E7</v>
      </c>
      <c r="D5060" s="162"/>
      <c r="E5060" s="162"/>
      <c r="F5060" s="167"/>
      <c r="G5060" s="168"/>
      <c r="H5060" s="162"/>
      <c r="I5060" s="162"/>
      <c r="J5060" s="162"/>
      <c r="K5060" s="162"/>
      <c r="L5060" s="162"/>
      <c r="M5060" s="162"/>
      <c r="N5060" s="162"/>
      <c r="O5060" s="162"/>
      <c r="P5060" s="162"/>
      <c r="Q5060" s="162"/>
      <c r="R5060" s="162"/>
      <c r="S5060" s="162"/>
      <c r="T5060" s="162"/>
      <c r="U5060" s="162"/>
      <c r="V5060" s="162"/>
      <c r="W5060" s="162"/>
      <c r="X5060" s="162"/>
      <c r="Y5060" s="162"/>
      <c r="Z5060" s="162"/>
      <c r="AA5060" s="162"/>
    </row>
    <row r="5061">
      <c r="A5061" s="160">
        <v>5060.0</v>
      </c>
      <c r="B5061" s="165" t="s">
        <v>5206</v>
      </c>
      <c r="C5061" s="160">
        <v>2.021073E7</v>
      </c>
      <c r="D5061" s="162"/>
      <c r="E5061" s="162"/>
      <c r="F5061" s="167"/>
      <c r="G5061" s="168"/>
      <c r="H5061" s="162"/>
      <c r="I5061" s="162"/>
      <c r="J5061" s="162"/>
      <c r="K5061" s="162"/>
      <c r="L5061" s="162"/>
      <c r="M5061" s="162"/>
      <c r="N5061" s="162"/>
      <c r="O5061" s="162"/>
      <c r="P5061" s="162"/>
      <c r="Q5061" s="162"/>
      <c r="R5061" s="162"/>
      <c r="S5061" s="162"/>
      <c r="T5061" s="162"/>
      <c r="U5061" s="162"/>
      <c r="V5061" s="162"/>
      <c r="W5061" s="162"/>
      <c r="X5061" s="162"/>
      <c r="Y5061" s="162"/>
      <c r="Z5061" s="162"/>
      <c r="AA5061" s="162"/>
    </row>
    <row r="5062">
      <c r="A5062" s="160">
        <v>5061.0</v>
      </c>
      <c r="B5062" s="165" t="s">
        <v>5207</v>
      </c>
      <c r="C5062" s="160">
        <v>2.021073E7</v>
      </c>
      <c r="D5062" s="162"/>
      <c r="E5062" s="162"/>
      <c r="F5062" s="167"/>
      <c r="G5062" s="168"/>
      <c r="H5062" s="162"/>
      <c r="I5062" s="162"/>
      <c r="J5062" s="162"/>
      <c r="K5062" s="162"/>
      <c r="L5062" s="162"/>
      <c r="M5062" s="162"/>
      <c r="N5062" s="162"/>
      <c r="O5062" s="162"/>
      <c r="P5062" s="162"/>
      <c r="Q5062" s="162"/>
      <c r="R5062" s="162"/>
      <c r="S5062" s="162"/>
      <c r="T5062" s="162"/>
      <c r="U5062" s="162"/>
      <c r="V5062" s="162"/>
      <c r="W5062" s="162"/>
      <c r="X5062" s="162"/>
      <c r="Y5062" s="162"/>
      <c r="Z5062" s="162"/>
      <c r="AA5062" s="162"/>
    </row>
    <row r="5063">
      <c r="A5063" s="160">
        <v>5062.0</v>
      </c>
      <c r="B5063" s="165" t="s">
        <v>5208</v>
      </c>
      <c r="C5063" s="160">
        <v>2.021073E7</v>
      </c>
      <c r="D5063" s="162"/>
      <c r="E5063" s="162"/>
      <c r="F5063" s="167"/>
      <c r="G5063" s="168"/>
      <c r="H5063" s="162"/>
      <c r="I5063" s="162"/>
      <c r="J5063" s="162"/>
      <c r="K5063" s="162"/>
      <c r="L5063" s="162"/>
      <c r="M5063" s="162"/>
      <c r="N5063" s="162"/>
      <c r="O5063" s="162"/>
      <c r="P5063" s="162"/>
      <c r="Q5063" s="162"/>
      <c r="R5063" s="162"/>
      <c r="S5063" s="162"/>
      <c r="T5063" s="162"/>
      <c r="U5063" s="162"/>
      <c r="V5063" s="162"/>
      <c r="W5063" s="162"/>
      <c r="X5063" s="162"/>
      <c r="Y5063" s="162"/>
      <c r="Z5063" s="162"/>
      <c r="AA5063" s="162"/>
    </row>
    <row r="5064">
      <c r="A5064" s="160">
        <v>5063.0</v>
      </c>
      <c r="B5064" s="165" t="s">
        <v>5209</v>
      </c>
      <c r="C5064" s="160">
        <v>2.021073E7</v>
      </c>
      <c r="D5064" s="162"/>
      <c r="E5064" s="162"/>
      <c r="F5064" s="167"/>
      <c r="G5064" s="168"/>
      <c r="H5064" s="162"/>
      <c r="I5064" s="162"/>
      <c r="J5064" s="162"/>
      <c r="K5064" s="162"/>
      <c r="L5064" s="162"/>
      <c r="M5064" s="162"/>
      <c r="N5064" s="162"/>
      <c r="O5064" s="162"/>
      <c r="P5064" s="162"/>
      <c r="Q5064" s="162"/>
      <c r="R5064" s="162"/>
      <c r="S5064" s="162"/>
      <c r="T5064" s="162"/>
      <c r="U5064" s="162"/>
      <c r="V5064" s="162"/>
      <c r="W5064" s="162"/>
      <c r="X5064" s="162"/>
      <c r="Y5064" s="162"/>
      <c r="Z5064" s="162"/>
      <c r="AA5064" s="162"/>
    </row>
    <row r="5065">
      <c r="A5065" s="160">
        <v>5064.0</v>
      </c>
      <c r="B5065" s="165" t="s">
        <v>5210</v>
      </c>
      <c r="C5065" s="160">
        <v>2.021073E7</v>
      </c>
      <c r="D5065" s="162"/>
      <c r="E5065" s="162"/>
      <c r="F5065" s="167"/>
      <c r="G5065" s="168"/>
      <c r="H5065" s="162"/>
      <c r="I5065" s="162"/>
      <c r="J5065" s="162"/>
      <c r="K5065" s="162"/>
      <c r="L5065" s="162"/>
      <c r="M5065" s="162"/>
      <c r="N5065" s="162"/>
      <c r="O5065" s="162"/>
      <c r="P5065" s="162"/>
      <c r="Q5065" s="162"/>
      <c r="R5065" s="162"/>
      <c r="S5065" s="162"/>
      <c r="T5065" s="162"/>
      <c r="U5065" s="162"/>
      <c r="V5065" s="162"/>
      <c r="W5065" s="162"/>
      <c r="X5065" s="162"/>
      <c r="Y5065" s="162"/>
      <c r="Z5065" s="162"/>
      <c r="AA5065" s="162"/>
    </row>
    <row r="5066">
      <c r="A5066" s="160">
        <v>5065.0</v>
      </c>
      <c r="B5066" s="165" t="s">
        <v>5211</v>
      </c>
      <c r="C5066" s="160">
        <v>2.0210731E7</v>
      </c>
      <c r="D5066" s="162"/>
      <c r="E5066" s="162"/>
      <c r="F5066" s="167"/>
      <c r="G5066" s="168"/>
      <c r="H5066" s="162"/>
      <c r="I5066" s="162"/>
      <c r="J5066" s="162"/>
      <c r="K5066" s="162"/>
      <c r="L5066" s="162"/>
      <c r="M5066" s="162"/>
      <c r="N5066" s="162"/>
      <c r="O5066" s="162"/>
      <c r="P5066" s="162"/>
      <c r="Q5066" s="162"/>
      <c r="R5066" s="162"/>
      <c r="S5066" s="162"/>
      <c r="T5066" s="162"/>
      <c r="U5066" s="162"/>
      <c r="V5066" s="162"/>
      <c r="W5066" s="162"/>
      <c r="X5066" s="162"/>
      <c r="Y5066" s="162"/>
      <c r="Z5066" s="162"/>
      <c r="AA5066" s="162"/>
    </row>
    <row r="5067">
      <c r="A5067" s="160">
        <v>5066.0</v>
      </c>
      <c r="B5067" s="165" t="s">
        <v>5212</v>
      </c>
      <c r="C5067" s="160">
        <v>2.0210731E7</v>
      </c>
      <c r="D5067" s="162"/>
      <c r="E5067" s="162"/>
      <c r="F5067" s="167"/>
      <c r="G5067" s="168"/>
      <c r="H5067" s="162"/>
      <c r="I5067" s="162"/>
      <c r="J5067" s="162"/>
      <c r="K5067" s="162"/>
      <c r="L5067" s="162"/>
      <c r="M5067" s="162"/>
      <c r="N5067" s="162"/>
      <c r="O5067" s="162"/>
      <c r="P5067" s="162"/>
      <c r="Q5067" s="162"/>
      <c r="R5067" s="162"/>
      <c r="S5067" s="162"/>
      <c r="T5067" s="162"/>
      <c r="U5067" s="162"/>
      <c r="V5067" s="162"/>
      <c r="W5067" s="162"/>
      <c r="X5067" s="162"/>
      <c r="Y5067" s="162"/>
      <c r="Z5067" s="162"/>
      <c r="AA5067" s="162"/>
    </row>
    <row r="5068">
      <c r="A5068" s="160">
        <v>5067.0</v>
      </c>
      <c r="B5068" s="165" t="s">
        <v>5213</v>
      </c>
      <c r="C5068" s="160">
        <v>2.0210731E7</v>
      </c>
      <c r="D5068" s="162"/>
      <c r="E5068" s="162"/>
      <c r="F5068" s="167"/>
      <c r="G5068" s="168"/>
      <c r="H5068" s="162"/>
      <c r="I5068" s="162"/>
      <c r="J5068" s="162"/>
      <c r="K5068" s="162"/>
      <c r="L5068" s="162"/>
      <c r="M5068" s="162"/>
      <c r="N5068" s="162"/>
      <c r="O5068" s="162"/>
      <c r="P5068" s="162"/>
      <c r="Q5068" s="162"/>
      <c r="R5068" s="162"/>
      <c r="S5068" s="162"/>
      <c r="T5068" s="162"/>
      <c r="U5068" s="162"/>
      <c r="V5068" s="162"/>
      <c r="W5068" s="162"/>
      <c r="X5068" s="162"/>
      <c r="Y5068" s="162"/>
      <c r="Z5068" s="162"/>
      <c r="AA5068" s="162"/>
    </row>
    <row r="5069">
      <c r="A5069" s="160">
        <v>5068.0</v>
      </c>
      <c r="B5069" s="165" t="s">
        <v>5214</v>
      </c>
      <c r="C5069" s="160">
        <v>2.0210731E7</v>
      </c>
      <c r="D5069" s="162"/>
      <c r="E5069" s="162"/>
      <c r="F5069" s="167"/>
      <c r="G5069" s="168"/>
      <c r="H5069" s="162"/>
      <c r="I5069" s="162"/>
      <c r="J5069" s="162"/>
      <c r="K5069" s="162"/>
      <c r="L5069" s="162"/>
      <c r="M5069" s="162"/>
      <c r="N5069" s="162"/>
      <c r="O5069" s="162"/>
      <c r="P5069" s="162"/>
      <c r="Q5069" s="162"/>
      <c r="R5069" s="162"/>
      <c r="S5069" s="162"/>
      <c r="T5069" s="162"/>
      <c r="U5069" s="162"/>
      <c r="V5069" s="162"/>
      <c r="W5069" s="162"/>
      <c r="X5069" s="162"/>
      <c r="Y5069" s="162"/>
      <c r="Z5069" s="162"/>
      <c r="AA5069" s="162"/>
    </row>
    <row r="5070">
      <c r="A5070" s="160">
        <v>5069.0</v>
      </c>
      <c r="B5070" s="165" t="s">
        <v>5215</v>
      </c>
      <c r="C5070" s="160">
        <v>2.0210731E7</v>
      </c>
      <c r="D5070" s="162"/>
      <c r="E5070" s="162"/>
      <c r="F5070" s="167"/>
      <c r="G5070" s="168"/>
      <c r="H5070" s="162"/>
      <c r="I5070" s="162"/>
      <c r="J5070" s="162"/>
      <c r="K5070" s="162"/>
      <c r="L5070" s="162"/>
      <c r="M5070" s="162"/>
      <c r="N5070" s="162"/>
      <c r="O5070" s="162"/>
      <c r="P5070" s="162"/>
      <c r="Q5070" s="162"/>
      <c r="R5070" s="162"/>
      <c r="S5070" s="162"/>
      <c r="T5070" s="162"/>
      <c r="U5070" s="162"/>
      <c r="V5070" s="162"/>
      <c r="W5070" s="162"/>
      <c r="X5070" s="162"/>
      <c r="Y5070" s="162"/>
      <c r="Z5070" s="162"/>
      <c r="AA5070" s="162"/>
    </row>
    <row r="5071">
      <c r="A5071" s="160">
        <v>5070.0</v>
      </c>
      <c r="B5071" s="165" t="s">
        <v>5216</v>
      </c>
      <c r="C5071" s="160">
        <v>2.0210731E7</v>
      </c>
      <c r="D5071" s="162"/>
      <c r="E5071" s="162"/>
      <c r="F5071" s="167"/>
      <c r="G5071" s="168"/>
      <c r="H5071" s="162"/>
      <c r="I5071" s="162"/>
      <c r="J5071" s="162"/>
      <c r="K5071" s="162"/>
      <c r="L5071" s="162"/>
      <c r="M5071" s="162"/>
      <c r="N5071" s="162"/>
      <c r="O5071" s="162"/>
      <c r="P5071" s="162"/>
      <c r="Q5071" s="162"/>
      <c r="R5071" s="162"/>
      <c r="S5071" s="162"/>
      <c r="T5071" s="162"/>
      <c r="U5071" s="162"/>
      <c r="V5071" s="162"/>
      <c r="W5071" s="162"/>
      <c r="X5071" s="162"/>
      <c r="Y5071" s="162"/>
      <c r="Z5071" s="162"/>
      <c r="AA5071" s="162"/>
    </row>
    <row r="5072">
      <c r="A5072" s="160">
        <v>5071.0</v>
      </c>
      <c r="B5072" s="165" t="s">
        <v>5217</v>
      </c>
      <c r="C5072" s="160">
        <v>2.0210731E7</v>
      </c>
      <c r="D5072" s="162"/>
      <c r="E5072" s="162"/>
      <c r="F5072" s="167"/>
      <c r="G5072" s="168"/>
      <c r="H5072" s="162"/>
      <c r="I5072" s="162"/>
      <c r="J5072" s="162"/>
      <c r="K5072" s="162"/>
      <c r="L5072" s="162"/>
      <c r="M5072" s="162"/>
      <c r="N5072" s="162"/>
      <c r="O5072" s="162"/>
      <c r="P5072" s="162"/>
      <c r="Q5072" s="162"/>
      <c r="R5072" s="162"/>
      <c r="S5072" s="162"/>
      <c r="T5072" s="162"/>
      <c r="U5072" s="162"/>
      <c r="V5072" s="162"/>
      <c r="W5072" s="162"/>
      <c r="X5072" s="162"/>
      <c r="Y5072" s="162"/>
      <c r="Z5072" s="162"/>
      <c r="AA5072" s="162"/>
    </row>
    <row r="5073">
      <c r="A5073" s="160">
        <v>5072.0</v>
      </c>
      <c r="B5073" s="165" t="s">
        <v>5218</v>
      </c>
      <c r="C5073" s="160">
        <v>2.0210731E7</v>
      </c>
      <c r="D5073" s="162"/>
      <c r="E5073" s="162"/>
      <c r="F5073" s="167"/>
      <c r="G5073" s="168"/>
      <c r="H5073" s="162"/>
      <c r="I5073" s="162"/>
      <c r="J5073" s="162"/>
      <c r="K5073" s="162"/>
      <c r="L5073" s="162"/>
      <c r="M5073" s="162"/>
      <c r="N5073" s="162"/>
      <c r="O5073" s="162"/>
      <c r="P5073" s="162"/>
      <c r="Q5073" s="162"/>
      <c r="R5073" s="162"/>
      <c r="S5073" s="162"/>
      <c r="T5073" s="162"/>
      <c r="U5073" s="162"/>
      <c r="V5073" s="162"/>
      <c r="W5073" s="162"/>
      <c r="X5073" s="162"/>
      <c r="Y5073" s="162"/>
      <c r="Z5073" s="162"/>
      <c r="AA5073" s="162"/>
    </row>
    <row r="5074">
      <c r="A5074" s="160">
        <v>5073.0</v>
      </c>
      <c r="B5074" s="165" t="s">
        <v>5219</v>
      </c>
      <c r="C5074" s="160">
        <v>2.0210731E7</v>
      </c>
      <c r="D5074" s="162"/>
      <c r="E5074" s="162"/>
      <c r="F5074" s="167"/>
      <c r="G5074" s="168"/>
      <c r="H5074" s="162"/>
      <c r="I5074" s="162"/>
      <c r="J5074" s="162"/>
      <c r="K5074" s="162"/>
      <c r="L5074" s="162"/>
      <c r="M5074" s="162"/>
      <c r="N5074" s="162"/>
      <c r="O5074" s="162"/>
      <c r="P5074" s="162"/>
      <c r="Q5074" s="162"/>
      <c r="R5074" s="162"/>
      <c r="S5074" s="162"/>
      <c r="T5074" s="162"/>
      <c r="U5074" s="162"/>
      <c r="V5074" s="162"/>
      <c r="W5074" s="162"/>
      <c r="X5074" s="162"/>
      <c r="Y5074" s="162"/>
      <c r="Z5074" s="162"/>
      <c r="AA5074" s="162"/>
    </row>
    <row r="5075">
      <c r="A5075" s="160">
        <v>5074.0</v>
      </c>
      <c r="B5075" s="165" t="s">
        <v>5220</v>
      </c>
      <c r="C5075" s="160">
        <v>2.0210731E7</v>
      </c>
      <c r="D5075" s="162"/>
      <c r="E5075" s="162"/>
      <c r="F5075" s="167"/>
      <c r="G5075" s="168"/>
      <c r="H5075" s="162"/>
      <c r="I5075" s="162"/>
      <c r="J5075" s="162"/>
      <c r="K5075" s="162"/>
      <c r="L5075" s="162"/>
      <c r="M5075" s="162"/>
      <c r="N5075" s="162"/>
      <c r="O5075" s="162"/>
      <c r="P5075" s="162"/>
      <c r="Q5075" s="162"/>
      <c r="R5075" s="162"/>
      <c r="S5075" s="162"/>
      <c r="T5075" s="162"/>
      <c r="U5075" s="162"/>
      <c r="V5075" s="162"/>
      <c r="W5075" s="162"/>
      <c r="X5075" s="162"/>
      <c r="Y5075" s="162"/>
      <c r="Z5075" s="162"/>
      <c r="AA5075" s="162"/>
    </row>
    <row r="5076">
      <c r="A5076" s="160">
        <v>5075.0</v>
      </c>
      <c r="B5076" s="165" t="s">
        <v>5221</v>
      </c>
      <c r="C5076" s="160">
        <v>2.0210731E7</v>
      </c>
      <c r="D5076" s="162"/>
      <c r="E5076" s="162"/>
      <c r="F5076" s="167"/>
      <c r="G5076" s="168"/>
      <c r="H5076" s="162"/>
      <c r="I5076" s="162"/>
      <c r="J5076" s="162"/>
      <c r="K5076" s="162"/>
      <c r="L5076" s="162"/>
      <c r="M5076" s="162"/>
      <c r="N5076" s="162"/>
      <c r="O5076" s="162"/>
      <c r="P5076" s="162"/>
      <c r="Q5076" s="162"/>
      <c r="R5076" s="162"/>
      <c r="S5076" s="162"/>
      <c r="T5076" s="162"/>
      <c r="U5076" s="162"/>
      <c r="V5076" s="162"/>
      <c r="W5076" s="162"/>
      <c r="X5076" s="162"/>
      <c r="Y5076" s="162"/>
      <c r="Z5076" s="162"/>
      <c r="AA5076" s="162"/>
    </row>
    <row r="5077">
      <c r="A5077" s="160">
        <v>5076.0</v>
      </c>
      <c r="B5077" s="165" t="s">
        <v>5222</v>
      </c>
      <c r="C5077" s="160">
        <v>2.0210731E7</v>
      </c>
      <c r="D5077" s="162"/>
      <c r="E5077" s="162"/>
      <c r="F5077" s="167"/>
      <c r="G5077" s="168"/>
      <c r="H5077" s="162"/>
      <c r="I5077" s="162"/>
      <c r="J5077" s="162"/>
      <c r="K5077" s="162"/>
      <c r="L5077" s="162"/>
      <c r="M5077" s="162"/>
      <c r="N5077" s="162"/>
      <c r="O5077" s="162"/>
      <c r="P5077" s="162"/>
      <c r="Q5077" s="162"/>
      <c r="R5077" s="162"/>
      <c r="S5077" s="162"/>
      <c r="T5077" s="162"/>
      <c r="U5077" s="162"/>
      <c r="V5077" s="162"/>
      <c r="W5077" s="162"/>
      <c r="X5077" s="162"/>
      <c r="Y5077" s="162"/>
      <c r="Z5077" s="162"/>
      <c r="AA5077" s="162"/>
    </row>
    <row r="5078">
      <c r="A5078" s="160">
        <v>5077.0</v>
      </c>
      <c r="B5078" s="165" t="s">
        <v>5223</v>
      </c>
      <c r="C5078" s="160">
        <v>2.0210731E7</v>
      </c>
      <c r="D5078" s="162"/>
      <c r="E5078" s="162"/>
      <c r="F5078" s="167"/>
      <c r="G5078" s="168"/>
      <c r="H5078" s="162"/>
      <c r="I5078" s="162"/>
      <c r="J5078" s="162"/>
      <c r="K5078" s="162"/>
      <c r="L5078" s="162"/>
      <c r="M5078" s="162"/>
      <c r="N5078" s="162"/>
      <c r="O5078" s="162"/>
      <c r="P5078" s="162"/>
      <c r="Q5078" s="162"/>
      <c r="R5078" s="162"/>
      <c r="S5078" s="162"/>
      <c r="T5078" s="162"/>
      <c r="U5078" s="162"/>
      <c r="V5078" s="162"/>
      <c r="W5078" s="162"/>
      <c r="X5078" s="162"/>
      <c r="Y5078" s="162"/>
      <c r="Z5078" s="162"/>
      <c r="AA5078" s="162"/>
    </row>
    <row r="5079">
      <c r="A5079" s="160">
        <v>5078.0</v>
      </c>
      <c r="B5079" s="165" t="s">
        <v>5224</v>
      </c>
      <c r="C5079" s="160">
        <v>2.0210731E7</v>
      </c>
      <c r="D5079" s="162"/>
      <c r="E5079" s="162"/>
      <c r="F5079" s="167"/>
      <c r="G5079" s="168"/>
      <c r="H5079" s="162"/>
      <c r="I5079" s="162"/>
      <c r="J5079" s="162"/>
      <c r="K5079" s="162"/>
      <c r="L5079" s="162"/>
      <c r="M5079" s="162"/>
      <c r="N5079" s="162"/>
      <c r="O5079" s="162"/>
      <c r="P5079" s="162"/>
      <c r="Q5079" s="162"/>
      <c r="R5079" s="162"/>
      <c r="S5079" s="162"/>
      <c r="T5079" s="162"/>
      <c r="U5079" s="162"/>
      <c r="V5079" s="162"/>
      <c r="W5079" s="162"/>
      <c r="X5079" s="162"/>
      <c r="Y5079" s="162"/>
      <c r="Z5079" s="162"/>
      <c r="AA5079" s="162"/>
    </row>
    <row r="5080">
      <c r="A5080" s="160">
        <v>5079.0</v>
      </c>
      <c r="B5080" s="165" t="s">
        <v>5225</v>
      </c>
      <c r="C5080" s="160">
        <v>2.0210731E7</v>
      </c>
      <c r="D5080" s="162"/>
      <c r="E5080" s="162"/>
      <c r="F5080" s="167"/>
      <c r="G5080" s="168"/>
      <c r="H5080" s="162"/>
      <c r="I5080" s="162"/>
      <c r="J5080" s="162"/>
      <c r="K5080" s="162"/>
      <c r="L5080" s="162"/>
      <c r="M5080" s="162"/>
      <c r="N5080" s="162"/>
      <c r="O5080" s="162"/>
      <c r="P5080" s="162"/>
      <c r="Q5080" s="162"/>
      <c r="R5080" s="162"/>
      <c r="S5080" s="162"/>
      <c r="T5080" s="162"/>
      <c r="U5080" s="162"/>
      <c r="V5080" s="162"/>
      <c r="W5080" s="162"/>
      <c r="X5080" s="162"/>
      <c r="Y5080" s="162"/>
      <c r="Z5080" s="162"/>
      <c r="AA5080" s="162"/>
    </row>
    <row r="5081">
      <c r="A5081" s="160">
        <v>5080.0</v>
      </c>
      <c r="B5081" s="165" t="s">
        <v>5226</v>
      </c>
      <c r="C5081" s="160">
        <v>2.0210731E7</v>
      </c>
      <c r="D5081" s="162"/>
      <c r="E5081" s="162"/>
      <c r="F5081" s="167"/>
      <c r="G5081" s="168"/>
      <c r="H5081" s="162"/>
      <c r="I5081" s="162"/>
      <c r="J5081" s="162"/>
      <c r="K5081" s="162"/>
      <c r="L5081" s="162"/>
      <c r="M5081" s="162"/>
      <c r="N5081" s="162"/>
      <c r="O5081" s="162"/>
      <c r="P5081" s="162"/>
      <c r="Q5081" s="162"/>
      <c r="R5081" s="162"/>
      <c r="S5081" s="162"/>
      <c r="T5081" s="162"/>
      <c r="U5081" s="162"/>
      <c r="V5081" s="162"/>
      <c r="W5081" s="162"/>
      <c r="X5081" s="162"/>
      <c r="Y5081" s="162"/>
      <c r="Z5081" s="162"/>
      <c r="AA5081" s="162"/>
    </row>
    <row r="5082">
      <c r="A5082" s="160">
        <v>5081.0</v>
      </c>
      <c r="B5082" s="165" t="s">
        <v>5227</v>
      </c>
      <c r="C5082" s="160">
        <v>2.0210731E7</v>
      </c>
      <c r="D5082" s="162"/>
      <c r="E5082" s="162"/>
      <c r="F5082" s="167"/>
      <c r="G5082" s="168"/>
      <c r="H5082" s="162"/>
      <c r="I5082" s="162"/>
      <c r="J5082" s="162"/>
      <c r="K5082" s="162"/>
      <c r="L5082" s="162"/>
      <c r="M5082" s="162"/>
      <c r="N5082" s="162"/>
      <c r="O5082" s="162"/>
      <c r="P5082" s="162"/>
      <c r="Q5082" s="162"/>
      <c r="R5082" s="162"/>
      <c r="S5082" s="162"/>
      <c r="T5082" s="162"/>
      <c r="U5082" s="162"/>
      <c r="V5082" s="162"/>
      <c r="W5082" s="162"/>
      <c r="X5082" s="162"/>
      <c r="Y5082" s="162"/>
      <c r="Z5082" s="162"/>
      <c r="AA5082" s="162"/>
    </row>
    <row r="5083">
      <c r="A5083" s="160">
        <v>5082.0</v>
      </c>
      <c r="B5083" s="165" t="s">
        <v>5228</v>
      </c>
      <c r="C5083" s="160">
        <v>2.0210731E7</v>
      </c>
      <c r="D5083" s="162"/>
      <c r="E5083" s="162"/>
      <c r="F5083" s="167"/>
      <c r="G5083" s="168"/>
      <c r="H5083" s="162"/>
      <c r="I5083" s="162"/>
      <c r="J5083" s="162"/>
      <c r="K5083" s="162"/>
      <c r="L5083" s="162"/>
      <c r="M5083" s="162"/>
      <c r="N5083" s="162"/>
      <c r="O5083" s="162"/>
      <c r="P5083" s="162"/>
      <c r="Q5083" s="162"/>
      <c r="R5083" s="162"/>
      <c r="S5083" s="162"/>
      <c r="T5083" s="162"/>
      <c r="U5083" s="162"/>
      <c r="V5083" s="162"/>
      <c r="W5083" s="162"/>
      <c r="X5083" s="162"/>
      <c r="Y5083" s="162"/>
      <c r="Z5083" s="162"/>
      <c r="AA5083" s="162"/>
    </row>
    <row r="5084">
      <c r="A5084" s="160">
        <v>5083.0</v>
      </c>
      <c r="B5084" s="165" t="s">
        <v>5229</v>
      </c>
      <c r="C5084" s="160">
        <v>2.0210731E7</v>
      </c>
      <c r="D5084" s="162"/>
      <c r="E5084" s="162"/>
      <c r="F5084" s="167"/>
      <c r="G5084" s="168"/>
      <c r="H5084" s="162"/>
      <c r="I5084" s="162"/>
      <c r="J5084" s="162"/>
      <c r="K5084" s="162"/>
      <c r="L5084" s="162"/>
      <c r="M5084" s="162"/>
      <c r="N5084" s="162"/>
      <c r="O5084" s="162"/>
      <c r="P5084" s="162"/>
      <c r="Q5084" s="162"/>
      <c r="R5084" s="162"/>
      <c r="S5084" s="162"/>
      <c r="T5084" s="162"/>
      <c r="U5084" s="162"/>
      <c r="V5084" s="162"/>
      <c r="W5084" s="162"/>
      <c r="X5084" s="162"/>
      <c r="Y5084" s="162"/>
      <c r="Z5084" s="162"/>
      <c r="AA5084" s="162"/>
    </row>
    <row r="5085">
      <c r="A5085" s="160">
        <v>5084.0</v>
      </c>
      <c r="B5085" s="165" t="s">
        <v>5230</v>
      </c>
      <c r="C5085" s="160">
        <v>2.0210731E7</v>
      </c>
      <c r="D5085" s="162"/>
      <c r="E5085" s="162"/>
      <c r="F5085" s="167"/>
      <c r="G5085" s="168"/>
      <c r="H5085" s="162"/>
      <c r="I5085" s="162"/>
      <c r="J5085" s="162"/>
      <c r="K5085" s="162"/>
      <c r="L5085" s="162"/>
      <c r="M5085" s="162"/>
      <c r="N5085" s="162"/>
      <c r="O5085" s="162"/>
      <c r="P5085" s="162"/>
      <c r="Q5085" s="162"/>
      <c r="R5085" s="162"/>
      <c r="S5085" s="162"/>
      <c r="T5085" s="162"/>
      <c r="U5085" s="162"/>
      <c r="V5085" s="162"/>
      <c r="W5085" s="162"/>
      <c r="X5085" s="162"/>
      <c r="Y5085" s="162"/>
      <c r="Z5085" s="162"/>
      <c r="AA5085" s="162"/>
    </row>
    <row r="5086">
      <c r="A5086" s="160">
        <v>5085.0</v>
      </c>
      <c r="B5086" s="165" t="s">
        <v>5231</v>
      </c>
      <c r="C5086" s="160">
        <v>2.0210731E7</v>
      </c>
      <c r="D5086" s="162"/>
      <c r="E5086" s="162"/>
      <c r="F5086" s="167"/>
      <c r="G5086" s="168"/>
      <c r="H5086" s="162"/>
      <c r="I5086" s="162"/>
      <c r="J5086" s="162"/>
      <c r="K5086" s="162"/>
      <c r="L5086" s="162"/>
      <c r="M5086" s="162"/>
      <c r="N5086" s="162"/>
      <c r="O5086" s="162"/>
      <c r="P5086" s="162"/>
      <c r="Q5086" s="162"/>
      <c r="R5086" s="162"/>
      <c r="S5086" s="162"/>
      <c r="T5086" s="162"/>
      <c r="U5086" s="162"/>
      <c r="V5086" s="162"/>
      <c r="W5086" s="162"/>
      <c r="X5086" s="162"/>
      <c r="Y5086" s="162"/>
      <c r="Z5086" s="162"/>
      <c r="AA5086" s="162"/>
    </row>
    <row r="5087">
      <c r="A5087" s="160">
        <v>5086.0</v>
      </c>
      <c r="B5087" s="165" t="s">
        <v>5232</v>
      </c>
      <c r="C5087" s="160">
        <v>2.0210731E7</v>
      </c>
      <c r="D5087" s="162"/>
      <c r="E5087" s="162"/>
      <c r="F5087" s="167"/>
      <c r="G5087" s="168"/>
      <c r="H5087" s="162"/>
      <c r="I5087" s="162"/>
      <c r="J5087" s="162"/>
      <c r="K5087" s="162"/>
      <c r="L5087" s="162"/>
      <c r="M5087" s="162"/>
      <c r="N5087" s="162"/>
      <c r="O5087" s="162"/>
      <c r="P5087" s="162"/>
      <c r="Q5087" s="162"/>
      <c r="R5087" s="162"/>
      <c r="S5087" s="162"/>
      <c r="T5087" s="162"/>
      <c r="U5087" s="162"/>
      <c r="V5087" s="162"/>
      <c r="W5087" s="162"/>
      <c r="X5087" s="162"/>
      <c r="Y5087" s="162"/>
      <c r="Z5087" s="162"/>
      <c r="AA5087" s="162"/>
    </row>
    <row r="5088">
      <c r="A5088" s="160">
        <v>5087.0</v>
      </c>
      <c r="B5088" s="165" t="s">
        <v>5233</v>
      </c>
      <c r="C5088" s="160">
        <v>2.0210731E7</v>
      </c>
      <c r="D5088" s="162"/>
      <c r="E5088" s="162"/>
      <c r="F5088" s="167"/>
      <c r="G5088" s="168"/>
      <c r="H5088" s="162"/>
      <c r="I5088" s="162"/>
      <c r="J5088" s="162"/>
      <c r="K5088" s="162"/>
      <c r="L5088" s="162"/>
      <c r="M5088" s="162"/>
      <c r="N5088" s="162"/>
      <c r="O5088" s="162"/>
      <c r="P5088" s="162"/>
      <c r="Q5088" s="162"/>
      <c r="R5088" s="162"/>
      <c r="S5088" s="162"/>
      <c r="T5088" s="162"/>
      <c r="U5088" s="162"/>
      <c r="V5088" s="162"/>
      <c r="W5088" s="162"/>
      <c r="X5088" s="162"/>
      <c r="Y5088" s="162"/>
      <c r="Z5088" s="162"/>
      <c r="AA5088" s="162"/>
    </row>
    <row r="5089">
      <c r="A5089" s="160">
        <v>5088.0</v>
      </c>
      <c r="B5089" s="165" t="s">
        <v>5234</v>
      </c>
      <c r="C5089" s="160">
        <v>2.0210731E7</v>
      </c>
      <c r="D5089" s="162"/>
      <c r="E5089" s="162"/>
      <c r="F5089" s="167"/>
      <c r="G5089" s="168"/>
      <c r="H5089" s="162"/>
      <c r="I5089" s="162"/>
      <c r="J5089" s="162"/>
      <c r="K5089" s="162"/>
      <c r="L5089" s="162"/>
      <c r="M5089" s="162"/>
      <c r="N5089" s="162"/>
      <c r="O5089" s="162"/>
      <c r="P5089" s="162"/>
      <c r="Q5089" s="162"/>
      <c r="R5089" s="162"/>
      <c r="S5089" s="162"/>
      <c r="T5089" s="162"/>
      <c r="U5089" s="162"/>
      <c r="V5089" s="162"/>
      <c r="W5089" s="162"/>
      <c r="X5089" s="162"/>
      <c r="Y5089" s="162"/>
      <c r="Z5089" s="162"/>
      <c r="AA5089" s="162"/>
    </row>
    <row r="5090">
      <c r="A5090" s="160">
        <v>5089.0</v>
      </c>
      <c r="B5090" s="165" t="s">
        <v>5235</v>
      </c>
      <c r="C5090" s="160">
        <v>2.0210801E7</v>
      </c>
      <c r="D5090" s="162"/>
      <c r="E5090" s="162"/>
      <c r="F5090" s="167"/>
      <c r="G5090" s="168"/>
      <c r="H5090" s="162"/>
      <c r="I5090" s="162"/>
      <c r="J5090" s="162"/>
      <c r="K5090" s="162"/>
      <c r="L5090" s="162"/>
      <c r="M5090" s="162"/>
      <c r="N5090" s="162"/>
      <c r="O5090" s="162"/>
      <c r="P5090" s="162"/>
      <c r="Q5090" s="162"/>
      <c r="R5090" s="162"/>
      <c r="S5090" s="162"/>
      <c r="T5090" s="162"/>
      <c r="U5090" s="162"/>
      <c r="V5090" s="162"/>
      <c r="W5090" s="162"/>
      <c r="X5090" s="162"/>
      <c r="Y5090" s="162"/>
      <c r="Z5090" s="162"/>
      <c r="AA5090" s="162"/>
    </row>
    <row r="5091">
      <c r="A5091" s="160">
        <v>5090.0</v>
      </c>
      <c r="B5091" s="165" t="s">
        <v>5236</v>
      </c>
      <c r="C5091" s="160">
        <v>2.0210801E7</v>
      </c>
      <c r="D5091" s="162"/>
      <c r="E5091" s="162"/>
      <c r="F5091" s="167"/>
      <c r="G5091" s="168"/>
      <c r="H5091" s="162"/>
      <c r="I5091" s="162"/>
      <c r="J5091" s="162"/>
      <c r="K5091" s="162"/>
      <c r="L5091" s="162"/>
      <c r="M5091" s="162"/>
      <c r="N5091" s="162"/>
      <c r="O5091" s="162"/>
      <c r="P5091" s="162"/>
      <c r="Q5091" s="162"/>
      <c r="R5091" s="162"/>
      <c r="S5091" s="162"/>
      <c r="T5091" s="162"/>
      <c r="U5091" s="162"/>
      <c r="V5091" s="162"/>
      <c r="W5091" s="162"/>
      <c r="X5091" s="162"/>
      <c r="Y5091" s="162"/>
      <c r="Z5091" s="162"/>
      <c r="AA5091" s="162"/>
    </row>
    <row r="5092">
      <c r="A5092" s="160">
        <v>5091.0</v>
      </c>
      <c r="B5092" s="165" t="s">
        <v>5237</v>
      </c>
      <c r="C5092" s="160">
        <v>2.0210801E7</v>
      </c>
      <c r="D5092" s="162"/>
      <c r="E5092" s="162"/>
      <c r="F5092" s="167"/>
      <c r="G5092" s="168"/>
      <c r="H5092" s="162"/>
      <c r="I5092" s="162"/>
      <c r="J5092" s="162"/>
      <c r="K5092" s="162"/>
      <c r="L5092" s="162"/>
      <c r="M5092" s="162"/>
      <c r="N5092" s="162"/>
      <c r="O5092" s="162"/>
      <c r="P5092" s="162"/>
      <c r="Q5092" s="162"/>
      <c r="R5092" s="162"/>
      <c r="S5092" s="162"/>
      <c r="T5092" s="162"/>
      <c r="U5092" s="162"/>
      <c r="V5092" s="162"/>
      <c r="W5092" s="162"/>
      <c r="X5092" s="162"/>
      <c r="Y5092" s="162"/>
      <c r="Z5092" s="162"/>
      <c r="AA5092" s="162"/>
    </row>
    <row r="5093">
      <c r="A5093" s="160">
        <v>5092.0</v>
      </c>
      <c r="B5093" s="165" t="s">
        <v>5238</v>
      </c>
      <c r="C5093" s="160">
        <v>2.0210801E7</v>
      </c>
      <c r="D5093" s="162"/>
      <c r="E5093" s="162"/>
      <c r="F5093" s="167"/>
      <c r="G5093" s="168"/>
      <c r="H5093" s="162"/>
      <c r="I5093" s="162"/>
      <c r="J5093" s="162"/>
      <c r="K5093" s="162"/>
      <c r="L5093" s="162"/>
      <c r="M5093" s="162"/>
      <c r="N5093" s="162"/>
      <c r="O5093" s="162"/>
      <c r="P5093" s="162"/>
      <c r="Q5093" s="162"/>
      <c r="R5093" s="162"/>
      <c r="S5093" s="162"/>
      <c r="T5093" s="162"/>
      <c r="U5093" s="162"/>
      <c r="V5093" s="162"/>
      <c r="W5093" s="162"/>
      <c r="X5093" s="162"/>
      <c r="Y5093" s="162"/>
      <c r="Z5093" s="162"/>
      <c r="AA5093" s="162"/>
    </row>
    <row r="5094">
      <c r="A5094" s="160">
        <v>5093.0</v>
      </c>
      <c r="B5094" s="165" t="s">
        <v>5239</v>
      </c>
      <c r="C5094" s="160">
        <v>2.0210801E7</v>
      </c>
      <c r="D5094" s="162"/>
      <c r="E5094" s="162"/>
      <c r="F5094" s="167"/>
      <c r="G5094" s="168"/>
      <c r="H5094" s="162"/>
      <c r="I5094" s="162"/>
      <c r="J5094" s="162"/>
      <c r="K5094" s="162"/>
      <c r="L5094" s="162"/>
      <c r="M5094" s="162"/>
      <c r="N5094" s="162"/>
      <c r="O5094" s="162"/>
      <c r="P5094" s="162"/>
      <c r="Q5094" s="162"/>
      <c r="R5094" s="162"/>
      <c r="S5094" s="162"/>
      <c r="T5094" s="162"/>
      <c r="U5094" s="162"/>
      <c r="V5094" s="162"/>
      <c r="W5094" s="162"/>
      <c r="X5094" s="162"/>
      <c r="Y5094" s="162"/>
      <c r="Z5094" s="162"/>
      <c r="AA5094" s="162"/>
    </row>
    <row r="5095">
      <c r="A5095" s="160">
        <v>5094.0</v>
      </c>
      <c r="B5095" s="165" t="s">
        <v>5240</v>
      </c>
      <c r="C5095" s="160">
        <v>2.0210801E7</v>
      </c>
      <c r="D5095" s="162"/>
      <c r="E5095" s="162"/>
      <c r="F5095" s="167"/>
      <c r="G5095" s="168"/>
      <c r="H5095" s="162"/>
      <c r="I5095" s="162"/>
      <c r="J5095" s="162"/>
      <c r="K5095" s="162"/>
      <c r="L5095" s="162"/>
      <c r="M5095" s="162"/>
      <c r="N5095" s="162"/>
      <c r="O5095" s="162"/>
      <c r="P5095" s="162"/>
      <c r="Q5095" s="162"/>
      <c r="R5095" s="162"/>
      <c r="S5095" s="162"/>
      <c r="T5095" s="162"/>
      <c r="U5095" s="162"/>
      <c r="V5095" s="162"/>
      <c r="W5095" s="162"/>
      <c r="X5095" s="162"/>
      <c r="Y5095" s="162"/>
      <c r="Z5095" s="162"/>
      <c r="AA5095" s="162"/>
    </row>
    <row r="5096">
      <c r="A5096" s="160">
        <v>5095.0</v>
      </c>
      <c r="B5096" s="165" t="s">
        <v>5241</v>
      </c>
      <c r="C5096" s="160">
        <v>2.0210801E7</v>
      </c>
      <c r="D5096" s="162"/>
      <c r="E5096" s="162"/>
      <c r="F5096" s="167"/>
      <c r="G5096" s="168"/>
      <c r="H5096" s="162"/>
      <c r="I5096" s="162"/>
      <c r="J5096" s="162"/>
      <c r="K5096" s="162"/>
      <c r="L5096" s="162"/>
      <c r="M5096" s="162"/>
      <c r="N5096" s="162"/>
      <c r="O5096" s="162"/>
      <c r="P5096" s="162"/>
      <c r="Q5096" s="162"/>
      <c r="R5096" s="162"/>
      <c r="S5096" s="162"/>
      <c r="T5096" s="162"/>
      <c r="U5096" s="162"/>
      <c r="V5096" s="162"/>
      <c r="W5096" s="162"/>
      <c r="X5096" s="162"/>
      <c r="Y5096" s="162"/>
      <c r="Z5096" s="162"/>
      <c r="AA5096" s="162"/>
    </row>
    <row r="5097">
      <c r="A5097" s="160">
        <v>5096.0</v>
      </c>
      <c r="B5097" s="165" t="s">
        <v>5242</v>
      </c>
      <c r="C5097" s="160">
        <v>2.0210801E7</v>
      </c>
      <c r="D5097" s="162"/>
      <c r="E5097" s="162"/>
      <c r="F5097" s="167"/>
      <c r="G5097" s="168"/>
      <c r="H5097" s="162"/>
      <c r="I5097" s="162"/>
      <c r="J5097" s="162"/>
      <c r="K5097" s="162"/>
      <c r="L5097" s="162"/>
      <c r="M5097" s="162"/>
      <c r="N5097" s="162"/>
      <c r="O5097" s="162"/>
      <c r="P5097" s="162"/>
      <c r="Q5097" s="162"/>
      <c r="R5097" s="162"/>
      <c r="S5097" s="162"/>
      <c r="T5097" s="162"/>
      <c r="U5097" s="162"/>
      <c r="V5097" s="162"/>
      <c r="W5097" s="162"/>
      <c r="X5097" s="162"/>
      <c r="Y5097" s="162"/>
      <c r="Z5097" s="162"/>
      <c r="AA5097" s="162"/>
    </row>
    <row r="5098">
      <c r="A5098" s="160">
        <v>5097.0</v>
      </c>
      <c r="B5098" s="165" t="s">
        <v>5243</v>
      </c>
      <c r="C5098" s="160">
        <v>2.0210801E7</v>
      </c>
      <c r="D5098" s="162"/>
      <c r="E5098" s="162"/>
      <c r="F5098" s="167"/>
      <c r="G5098" s="168"/>
      <c r="H5098" s="162"/>
      <c r="I5098" s="162"/>
      <c r="J5098" s="162"/>
      <c r="K5098" s="162"/>
      <c r="L5098" s="162"/>
      <c r="M5098" s="162"/>
      <c r="N5098" s="162"/>
      <c r="O5098" s="162"/>
      <c r="P5098" s="162"/>
      <c r="Q5098" s="162"/>
      <c r="R5098" s="162"/>
      <c r="S5098" s="162"/>
      <c r="T5098" s="162"/>
      <c r="U5098" s="162"/>
      <c r="V5098" s="162"/>
      <c r="W5098" s="162"/>
      <c r="X5098" s="162"/>
      <c r="Y5098" s="162"/>
      <c r="Z5098" s="162"/>
      <c r="AA5098" s="162"/>
    </row>
    <row r="5099">
      <c r="A5099" s="160">
        <v>5098.0</v>
      </c>
      <c r="B5099" s="165" t="s">
        <v>5244</v>
      </c>
      <c r="C5099" s="160">
        <v>2.0210801E7</v>
      </c>
      <c r="D5099" s="162"/>
      <c r="E5099" s="162"/>
      <c r="F5099" s="167"/>
      <c r="G5099" s="168"/>
      <c r="H5099" s="162"/>
      <c r="I5099" s="162"/>
      <c r="J5099" s="162"/>
      <c r="K5099" s="162"/>
      <c r="L5099" s="162"/>
      <c r="M5099" s="162"/>
      <c r="N5099" s="162"/>
      <c r="O5099" s="162"/>
      <c r="P5099" s="162"/>
      <c r="Q5099" s="162"/>
      <c r="R5099" s="162"/>
      <c r="S5099" s="162"/>
      <c r="T5099" s="162"/>
      <c r="U5099" s="162"/>
      <c r="V5099" s="162"/>
      <c r="W5099" s="162"/>
      <c r="X5099" s="162"/>
      <c r="Y5099" s="162"/>
      <c r="Z5099" s="162"/>
      <c r="AA5099" s="162"/>
    </row>
    <row r="5100">
      <c r="A5100" s="160">
        <v>5099.0</v>
      </c>
      <c r="B5100" s="165" t="s">
        <v>5245</v>
      </c>
      <c r="C5100" s="160">
        <v>2.0210801E7</v>
      </c>
      <c r="D5100" s="162"/>
      <c r="E5100" s="162"/>
      <c r="F5100" s="167"/>
      <c r="G5100" s="168"/>
      <c r="H5100" s="162"/>
      <c r="I5100" s="162"/>
      <c r="J5100" s="162"/>
      <c r="K5100" s="162"/>
      <c r="L5100" s="162"/>
      <c r="M5100" s="162"/>
      <c r="N5100" s="162"/>
      <c r="O5100" s="162"/>
      <c r="P5100" s="162"/>
      <c r="Q5100" s="162"/>
      <c r="R5100" s="162"/>
      <c r="S5100" s="162"/>
      <c r="T5100" s="162"/>
      <c r="U5100" s="162"/>
      <c r="V5100" s="162"/>
      <c r="W5100" s="162"/>
      <c r="X5100" s="162"/>
      <c r="Y5100" s="162"/>
      <c r="Z5100" s="162"/>
      <c r="AA5100" s="162"/>
    </row>
    <row r="5101">
      <c r="A5101" s="160">
        <v>5100.0</v>
      </c>
      <c r="B5101" s="165" t="s">
        <v>5246</v>
      </c>
      <c r="C5101" s="160">
        <v>2.0210801E7</v>
      </c>
      <c r="D5101" s="162"/>
      <c r="E5101" s="162"/>
      <c r="F5101" s="167"/>
      <c r="G5101" s="168"/>
      <c r="H5101" s="162"/>
      <c r="I5101" s="162"/>
      <c r="J5101" s="162"/>
      <c r="K5101" s="162"/>
      <c r="L5101" s="162"/>
      <c r="M5101" s="162"/>
      <c r="N5101" s="162"/>
      <c r="O5101" s="162"/>
      <c r="P5101" s="162"/>
      <c r="Q5101" s="162"/>
      <c r="R5101" s="162"/>
      <c r="S5101" s="162"/>
      <c r="T5101" s="162"/>
      <c r="U5101" s="162"/>
      <c r="V5101" s="162"/>
      <c r="W5101" s="162"/>
      <c r="X5101" s="162"/>
      <c r="Y5101" s="162"/>
      <c r="Z5101" s="162"/>
      <c r="AA5101" s="162"/>
    </row>
    <row r="5102">
      <c r="A5102" s="160">
        <v>5101.0</v>
      </c>
      <c r="B5102" s="165" t="s">
        <v>5247</v>
      </c>
      <c r="C5102" s="160">
        <v>2.0210801E7</v>
      </c>
      <c r="D5102" s="162"/>
      <c r="E5102" s="162"/>
      <c r="F5102" s="167"/>
      <c r="G5102" s="168"/>
      <c r="H5102" s="162"/>
      <c r="I5102" s="162"/>
      <c r="J5102" s="162"/>
      <c r="K5102" s="162"/>
      <c r="L5102" s="162"/>
      <c r="M5102" s="162"/>
      <c r="N5102" s="162"/>
      <c r="O5102" s="162"/>
      <c r="P5102" s="162"/>
      <c r="Q5102" s="162"/>
      <c r="R5102" s="162"/>
      <c r="S5102" s="162"/>
      <c r="T5102" s="162"/>
      <c r="U5102" s="162"/>
      <c r="V5102" s="162"/>
      <c r="W5102" s="162"/>
      <c r="X5102" s="162"/>
      <c r="Y5102" s="162"/>
      <c r="Z5102" s="162"/>
      <c r="AA5102" s="162"/>
    </row>
    <row r="5103">
      <c r="A5103" s="160">
        <v>5102.0</v>
      </c>
      <c r="B5103" s="165" t="s">
        <v>5248</v>
      </c>
      <c r="C5103" s="160">
        <v>2.0210801E7</v>
      </c>
      <c r="D5103" s="162"/>
      <c r="E5103" s="162"/>
      <c r="F5103" s="167"/>
      <c r="G5103" s="168"/>
      <c r="H5103" s="162"/>
      <c r="I5103" s="162"/>
      <c r="J5103" s="162"/>
      <c r="K5103" s="162"/>
      <c r="L5103" s="162"/>
      <c r="M5103" s="162"/>
      <c r="N5103" s="162"/>
      <c r="O5103" s="162"/>
      <c r="P5103" s="162"/>
      <c r="Q5103" s="162"/>
      <c r="R5103" s="162"/>
      <c r="S5103" s="162"/>
      <c r="T5103" s="162"/>
      <c r="U5103" s="162"/>
      <c r="V5103" s="162"/>
      <c r="W5103" s="162"/>
      <c r="X5103" s="162"/>
      <c r="Y5103" s="162"/>
      <c r="Z5103" s="162"/>
      <c r="AA5103" s="162"/>
    </row>
    <row r="5104">
      <c r="A5104" s="160">
        <v>5103.0</v>
      </c>
      <c r="B5104" s="165" t="s">
        <v>5249</v>
      </c>
      <c r="C5104" s="160">
        <v>2.0210801E7</v>
      </c>
      <c r="D5104" s="162"/>
      <c r="E5104" s="162"/>
      <c r="F5104" s="167"/>
      <c r="G5104" s="168"/>
      <c r="H5104" s="162"/>
      <c r="I5104" s="162"/>
      <c r="J5104" s="162"/>
      <c r="K5104" s="162"/>
      <c r="L5104" s="162"/>
      <c r="M5104" s="162"/>
      <c r="N5104" s="162"/>
      <c r="O5104" s="162"/>
      <c r="P5104" s="162"/>
      <c r="Q5104" s="162"/>
      <c r="R5104" s="162"/>
      <c r="S5104" s="162"/>
      <c r="T5104" s="162"/>
      <c r="U5104" s="162"/>
      <c r="V5104" s="162"/>
      <c r="W5104" s="162"/>
      <c r="X5104" s="162"/>
      <c r="Y5104" s="162"/>
      <c r="Z5104" s="162"/>
      <c r="AA5104" s="162"/>
    </row>
    <row r="5105">
      <c r="A5105" s="160">
        <v>5104.0</v>
      </c>
      <c r="B5105" s="165" t="s">
        <v>5250</v>
      </c>
      <c r="C5105" s="160">
        <v>2.0210801E7</v>
      </c>
      <c r="D5105" s="162"/>
      <c r="E5105" s="162"/>
      <c r="F5105" s="167"/>
      <c r="G5105" s="168"/>
      <c r="H5105" s="162"/>
      <c r="I5105" s="162"/>
      <c r="J5105" s="162"/>
      <c r="K5105" s="162"/>
      <c r="L5105" s="162"/>
      <c r="M5105" s="162"/>
      <c r="N5105" s="162"/>
      <c r="O5105" s="162"/>
      <c r="P5105" s="162"/>
      <c r="Q5105" s="162"/>
      <c r="R5105" s="162"/>
      <c r="S5105" s="162"/>
      <c r="T5105" s="162"/>
      <c r="U5105" s="162"/>
      <c r="V5105" s="162"/>
      <c r="W5105" s="162"/>
      <c r="X5105" s="162"/>
      <c r="Y5105" s="162"/>
      <c r="Z5105" s="162"/>
      <c r="AA5105" s="162"/>
    </row>
    <row r="5106">
      <c r="A5106" s="160">
        <v>5105.0</v>
      </c>
      <c r="B5106" s="165" t="s">
        <v>5251</v>
      </c>
      <c r="C5106" s="160">
        <v>2.0210801E7</v>
      </c>
      <c r="D5106" s="162"/>
      <c r="E5106" s="162"/>
      <c r="F5106" s="167"/>
      <c r="G5106" s="168"/>
      <c r="H5106" s="162"/>
      <c r="I5106" s="162"/>
      <c r="J5106" s="162"/>
      <c r="K5106" s="162"/>
      <c r="L5106" s="162"/>
      <c r="M5106" s="162"/>
      <c r="N5106" s="162"/>
      <c r="O5106" s="162"/>
      <c r="P5106" s="162"/>
      <c r="Q5106" s="162"/>
      <c r="R5106" s="162"/>
      <c r="S5106" s="162"/>
      <c r="T5106" s="162"/>
      <c r="U5106" s="162"/>
      <c r="V5106" s="162"/>
      <c r="W5106" s="162"/>
      <c r="X5106" s="162"/>
      <c r="Y5106" s="162"/>
      <c r="Z5106" s="162"/>
      <c r="AA5106" s="162"/>
    </row>
    <row r="5107">
      <c r="A5107" s="160">
        <v>5106.0</v>
      </c>
      <c r="B5107" s="165" t="s">
        <v>5252</v>
      </c>
      <c r="C5107" s="160">
        <v>2.0210801E7</v>
      </c>
      <c r="D5107" s="162"/>
      <c r="E5107" s="162"/>
      <c r="F5107" s="167"/>
      <c r="G5107" s="168"/>
      <c r="H5107" s="162"/>
      <c r="I5107" s="162"/>
      <c r="J5107" s="162"/>
      <c r="K5107" s="162"/>
      <c r="L5107" s="162"/>
      <c r="M5107" s="162"/>
      <c r="N5107" s="162"/>
      <c r="O5107" s="162"/>
      <c r="P5107" s="162"/>
      <c r="Q5107" s="162"/>
      <c r="R5107" s="162"/>
      <c r="S5107" s="162"/>
      <c r="T5107" s="162"/>
      <c r="U5107" s="162"/>
      <c r="V5107" s="162"/>
      <c r="W5107" s="162"/>
      <c r="X5107" s="162"/>
      <c r="Y5107" s="162"/>
      <c r="Z5107" s="162"/>
      <c r="AA5107" s="162"/>
    </row>
    <row r="5108">
      <c r="A5108" s="160">
        <v>5107.0</v>
      </c>
      <c r="B5108" s="165" t="s">
        <v>5253</v>
      </c>
      <c r="C5108" s="160">
        <v>2.0210801E7</v>
      </c>
      <c r="D5108" s="162"/>
      <c r="E5108" s="162"/>
      <c r="F5108" s="167"/>
      <c r="G5108" s="168"/>
      <c r="H5108" s="162"/>
      <c r="I5108" s="162"/>
      <c r="J5108" s="162"/>
      <c r="K5108" s="162"/>
      <c r="L5108" s="162"/>
      <c r="M5108" s="162"/>
      <c r="N5108" s="162"/>
      <c r="O5108" s="162"/>
      <c r="P5108" s="162"/>
      <c r="Q5108" s="162"/>
      <c r="R5108" s="162"/>
      <c r="S5108" s="162"/>
      <c r="T5108" s="162"/>
      <c r="U5108" s="162"/>
      <c r="V5108" s="162"/>
      <c r="W5108" s="162"/>
      <c r="X5108" s="162"/>
      <c r="Y5108" s="162"/>
      <c r="Z5108" s="162"/>
      <c r="AA5108" s="162"/>
    </row>
    <row r="5109">
      <c r="A5109" s="160">
        <v>5108.0</v>
      </c>
      <c r="B5109" s="165" t="s">
        <v>5254</v>
      </c>
      <c r="C5109" s="160">
        <v>2.0210801E7</v>
      </c>
      <c r="D5109" s="162"/>
      <c r="E5109" s="162"/>
      <c r="F5109" s="167"/>
      <c r="G5109" s="168"/>
      <c r="H5109" s="162"/>
      <c r="I5109" s="162"/>
      <c r="J5109" s="162"/>
      <c r="K5109" s="162"/>
      <c r="L5109" s="162"/>
      <c r="M5109" s="162"/>
      <c r="N5109" s="162"/>
      <c r="O5109" s="162"/>
      <c r="P5109" s="162"/>
      <c r="Q5109" s="162"/>
      <c r="R5109" s="162"/>
      <c r="S5109" s="162"/>
      <c r="T5109" s="162"/>
      <c r="U5109" s="162"/>
      <c r="V5109" s="162"/>
      <c r="W5109" s="162"/>
      <c r="X5109" s="162"/>
      <c r="Y5109" s="162"/>
      <c r="Z5109" s="162"/>
      <c r="AA5109" s="162"/>
    </row>
    <row r="5110">
      <c r="A5110" s="160">
        <v>5109.0</v>
      </c>
      <c r="B5110" s="165" t="s">
        <v>5255</v>
      </c>
      <c r="C5110" s="160">
        <v>2.0210801E7</v>
      </c>
      <c r="D5110" s="162"/>
      <c r="E5110" s="162"/>
      <c r="F5110" s="167"/>
      <c r="G5110" s="168"/>
      <c r="H5110" s="162"/>
      <c r="I5110" s="162"/>
      <c r="J5110" s="162"/>
      <c r="K5110" s="162"/>
      <c r="L5110" s="162"/>
      <c r="M5110" s="162"/>
      <c r="N5110" s="162"/>
      <c r="O5110" s="162"/>
      <c r="P5110" s="162"/>
      <c r="Q5110" s="162"/>
      <c r="R5110" s="162"/>
      <c r="S5110" s="162"/>
      <c r="T5110" s="162"/>
      <c r="U5110" s="162"/>
      <c r="V5110" s="162"/>
      <c r="W5110" s="162"/>
      <c r="X5110" s="162"/>
      <c r="Y5110" s="162"/>
      <c r="Z5110" s="162"/>
      <c r="AA5110" s="162"/>
    </row>
    <row r="5111">
      <c r="A5111" s="160">
        <v>5110.0</v>
      </c>
      <c r="B5111" s="165" t="s">
        <v>5256</v>
      </c>
      <c r="C5111" s="160">
        <v>2.0210801E7</v>
      </c>
      <c r="D5111" s="162"/>
      <c r="E5111" s="162"/>
      <c r="F5111" s="167"/>
      <c r="G5111" s="168"/>
      <c r="H5111" s="162"/>
      <c r="I5111" s="162"/>
      <c r="J5111" s="162"/>
      <c r="K5111" s="162"/>
      <c r="L5111" s="162"/>
      <c r="M5111" s="162"/>
      <c r="N5111" s="162"/>
      <c r="O5111" s="162"/>
      <c r="P5111" s="162"/>
      <c r="Q5111" s="162"/>
      <c r="R5111" s="162"/>
      <c r="S5111" s="162"/>
      <c r="T5111" s="162"/>
      <c r="U5111" s="162"/>
      <c r="V5111" s="162"/>
      <c r="W5111" s="162"/>
      <c r="X5111" s="162"/>
      <c r="Y5111" s="162"/>
      <c r="Z5111" s="162"/>
      <c r="AA5111" s="162"/>
    </row>
    <row r="5112">
      <c r="A5112" s="160">
        <v>5111.0</v>
      </c>
      <c r="B5112" s="165" t="s">
        <v>5257</v>
      </c>
      <c r="C5112" s="160">
        <v>2.0210801E7</v>
      </c>
      <c r="D5112" s="162"/>
      <c r="E5112" s="162"/>
      <c r="F5112" s="167"/>
      <c r="G5112" s="168"/>
      <c r="H5112" s="162"/>
      <c r="I5112" s="162"/>
      <c r="J5112" s="162"/>
      <c r="K5112" s="162"/>
      <c r="L5112" s="162"/>
      <c r="M5112" s="162"/>
      <c r="N5112" s="162"/>
      <c r="O5112" s="162"/>
      <c r="P5112" s="162"/>
      <c r="Q5112" s="162"/>
      <c r="R5112" s="162"/>
      <c r="S5112" s="162"/>
      <c r="T5112" s="162"/>
      <c r="U5112" s="162"/>
      <c r="V5112" s="162"/>
      <c r="W5112" s="162"/>
      <c r="X5112" s="162"/>
      <c r="Y5112" s="162"/>
      <c r="Z5112" s="162"/>
      <c r="AA5112" s="162"/>
    </row>
    <row r="5113">
      <c r="A5113" s="160">
        <v>5112.0</v>
      </c>
      <c r="B5113" s="165" t="s">
        <v>5258</v>
      </c>
      <c r="C5113" s="160">
        <v>2.0210801E7</v>
      </c>
      <c r="D5113" s="162"/>
      <c r="E5113" s="162"/>
      <c r="F5113" s="167"/>
      <c r="G5113" s="168"/>
      <c r="H5113" s="162"/>
      <c r="I5113" s="162"/>
      <c r="J5113" s="162"/>
      <c r="K5113" s="162"/>
      <c r="L5113" s="162"/>
      <c r="M5113" s="162"/>
      <c r="N5113" s="162"/>
      <c r="O5113" s="162"/>
      <c r="P5113" s="162"/>
      <c r="Q5113" s="162"/>
      <c r="R5113" s="162"/>
      <c r="S5113" s="162"/>
      <c r="T5113" s="162"/>
      <c r="U5113" s="162"/>
      <c r="V5113" s="162"/>
      <c r="W5113" s="162"/>
      <c r="X5113" s="162"/>
      <c r="Y5113" s="162"/>
      <c r="Z5113" s="162"/>
      <c r="AA5113" s="162"/>
    </row>
    <row r="5114">
      <c r="A5114" s="160">
        <v>5113.0</v>
      </c>
      <c r="B5114" s="165" t="s">
        <v>5259</v>
      </c>
      <c r="C5114" s="160">
        <v>2.0210802E7</v>
      </c>
      <c r="D5114" s="162"/>
      <c r="E5114" s="162"/>
      <c r="F5114" s="167"/>
      <c r="G5114" s="168"/>
      <c r="H5114" s="162"/>
      <c r="I5114" s="162"/>
      <c r="J5114" s="162"/>
      <c r="K5114" s="162"/>
      <c r="L5114" s="162"/>
      <c r="M5114" s="162"/>
      <c r="N5114" s="162"/>
      <c r="O5114" s="162"/>
      <c r="P5114" s="162"/>
      <c r="Q5114" s="162"/>
      <c r="R5114" s="162"/>
      <c r="S5114" s="162"/>
      <c r="T5114" s="162"/>
      <c r="U5114" s="162"/>
      <c r="V5114" s="162"/>
      <c r="W5114" s="162"/>
      <c r="X5114" s="162"/>
      <c r="Y5114" s="162"/>
      <c r="Z5114" s="162"/>
      <c r="AA5114" s="162"/>
    </row>
    <row r="5115">
      <c r="A5115" s="160">
        <v>5114.0</v>
      </c>
      <c r="B5115" s="165" t="s">
        <v>5260</v>
      </c>
      <c r="C5115" s="160">
        <v>2.0210802E7</v>
      </c>
      <c r="D5115" s="162"/>
      <c r="E5115" s="162"/>
      <c r="F5115" s="167"/>
      <c r="G5115" s="168"/>
      <c r="H5115" s="162"/>
      <c r="I5115" s="162"/>
      <c r="J5115" s="162"/>
      <c r="K5115" s="162"/>
      <c r="L5115" s="162"/>
      <c r="M5115" s="162"/>
      <c r="N5115" s="162"/>
      <c r="O5115" s="162"/>
      <c r="P5115" s="162"/>
      <c r="Q5115" s="162"/>
      <c r="R5115" s="162"/>
      <c r="S5115" s="162"/>
      <c r="T5115" s="162"/>
      <c r="U5115" s="162"/>
      <c r="V5115" s="162"/>
      <c r="W5115" s="162"/>
      <c r="X5115" s="162"/>
      <c r="Y5115" s="162"/>
      <c r="Z5115" s="162"/>
      <c r="AA5115" s="162"/>
    </row>
    <row r="5116">
      <c r="A5116" s="160">
        <v>5115.0</v>
      </c>
      <c r="B5116" s="165" t="s">
        <v>5261</v>
      </c>
      <c r="C5116" s="160">
        <v>2.0210802E7</v>
      </c>
      <c r="D5116" s="162"/>
      <c r="E5116" s="162"/>
      <c r="F5116" s="167"/>
      <c r="G5116" s="168"/>
      <c r="H5116" s="162"/>
      <c r="I5116" s="162"/>
      <c r="J5116" s="162"/>
      <c r="K5116" s="162"/>
      <c r="L5116" s="162"/>
      <c r="M5116" s="162"/>
      <c r="N5116" s="162"/>
      <c r="O5116" s="162"/>
      <c r="P5116" s="162"/>
      <c r="Q5116" s="162"/>
      <c r="R5116" s="162"/>
      <c r="S5116" s="162"/>
      <c r="T5116" s="162"/>
      <c r="U5116" s="162"/>
      <c r="V5116" s="162"/>
      <c r="W5116" s="162"/>
      <c r="X5116" s="162"/>
      <c r="Y5116" s="162"/>
      <c r="Z5116" s="162"/>
      <c r="AA5116" s="162"/>
    </row>
    <row r="5117">
      <c r="A5117" s="160">
        <v>5116.0</v>
      </c>
      <c r="B5117" s="165" t="s">
        <v>5262</v>
      </c>
      <c r="C5117" s="160">
        <v>2.0210802E7</v>
      </c>
      <c r="D5117" s="162"/>
      <c r="E5117" s="162"/>
      <c r="F5117" s="167"/>
      <c r="G5117" s="168"/>
      <c r="H5117" s="162"/>
      <c r="I5117" s="162"/>
      <c r="J5117" s="162"/>
      <c r="K5117" s="162"/>
      <c r="L5117" s="162"/>
      <c r="M5117" s="162"/>
      <c r="N5117" s="162"/>
      <c r="O5117" s="162"/>
      <c r="P5117" s="162"/>
      <c r="Q5117" s="162"/>
      <c r="R5117" s="162"/>
      <c r="S5117" s="162"/>
      <c r="T5117" s="162"/>
      <c r="U5117" s="162"/>
      <c r="V5117" s="162"/>
      <c r="W5117" s="162"/>
      <c r="X5117" s="162"/>
      <c r="Y5117" s="162"/>
      <c r="Z5117" s="162"/>
      <c r="AA5117" s="162"/>
    </row>
    <row r="5118">
      <c r="A5118" s="160">
        <v>5117.0</v>
      </c>
      <c r="B5118" s="165" t="s">
        <v>5263</v>
      </c>
      <c r="C5118" s="160">
        <v>2.0210802E7</v>
      </c>
      <c r="D5118" s="162"/>
      <c r="E5118" s="162"/>
      <c r="F5118" s="167"/>
      <c r="G5118" s="168"/>
      <c r="H5118" s="162"/>
      <c r="I5118" s="162"/>
      <c r="J5118" s="162"/>
      <c r="K5118" s="162"/>
      <c r="L5118" s="162"/>
      <c r="M5118" s="162"/>
      <c r="N5118" s="162"/>
      <c r="O5118" s="162"/>
      <c r="P5118" s="162"/>
      <c r="Q5118" s="162"/>
      <c r="R5118" s="162"/>
      <c r="S5118" s="162"/>
      <c r="T5118" s="162"/>
      <c r="U5118" s="162"/>
      <c r="V5118" s="162"/>
      <c r="W5118" s="162"/>
      <c r="X5118" s="162"/>
      <c r="Y5118" s="162"/>
      <c r="Z5118" s="162"/>
      <c r="AA5118" s="162"/>
    </row>
    <row r="5119">
      <c r="A5119" s="160">
        <v>5118.0</v>
      </c>
      <c r="B5119" s="165" t="s">
        <v>5264</v>
      </c>
      <c r="C5119" s="160">
        <v>2.0210802E7</v>
      </c>
      <c r="D5119" s="162"/>
      <c r="E5119" s="162"/>
      <c r="F5119" s="167"/>
      <c r="G5119" s="168"/>
      <c r="H5119" s="162"/>
      <c r="I5119" s="162"/>
      <c r="J5119" s="162"/>
      <c r="K5119" s="162"/>
      <c r="L5119" s="162"/>
      <c r="M5119" s="162"/>
      <c r="N5119" s="162"/>
      <c r="O5119" s="162"/>
      <c r="P5119" s="162"/>
      <c r="Q5119" s="162"/>
      <c r="R5119" s="162"/>
      <c r="S5119" s="162"/>
      <c r="T5119" s="162"/>
      <c r="U5119" s="162"/>
      <c r="V5119" s="162"/>
      <c r="W5119" s="162"/>
      <c r="X5119" s="162"/>
      <c r="Y5119" s="162"/>
      <c r="Z5119" s="162"/>
      <c r="AA5119" s="162"/>
    </row>
    <row r="5120">
      <c r="A5120" s="160">
        <v>5119.0</v>
      </c>
      <c r="B5120" s="165" t="s">
        <v>5265</v>
      </c>
      <c r="C5120" s="160">
        <v>2.0210802E7</v>
      </c>
      <c r="D5120" s="162"/>
      <c r="E5120" s="162"/>
      <c r="F5120" s="167"/>
      <c r="G5120" s="168"/>
      <c r="H5120" s="162"/>
      <c r="I5120" s="162"/>
      <c r="J5120" s="162"/>
      <c r="K5120" s="162"/>
      <c r="L5120" s="162"/>
      <c r="M5120" s="162"/>
      <c r="N5120" s="162"/>
      <c r="O5120" s="162"/>
      <c r="P5120" s="162"/>
      <c r="Q5120" s="162"/>
      <c r="R5120" s="162"/>
      <c r="S5120" s="162"/>
      <c r="T5120" s="162"/>
      <c r="U5120" s="162"/>
      <c r="V5120" s="162"/>
      <c r="W5120" s="162"/>
      <c r="X5120" s="162"/>
      <c r="Y5120" s="162"/>
      <c r="Z5120" s="162"/>
      <c r="AA5120" s="162"/>
    </row>
    <row r="5121">
      <c r="A5121" s="160">
        <v>5120.0</v>
      </c>
      <c r="B5121" s="165" t="s">
        <v>5266</v>
      </c>
      <c r="C5121" s="160">
        <v>2.0210802E7</v>
      </c>
      <c r="D5121" s="162"/>
      <c r="E5121" s="162"/>
      <c r="F5121" s="167"/>
      <c r="G5121" s="168"/>
      <c r="H5121" s="162"/>
      <c r="I5121" s="162"/>
      <c r="J5121" s="162"/>
      <c r="K5121" s="162"/>
      <c r="L5121" s="162"/>
      <c r="M5121" s="162"/>
      <c r="N5121" s="162"/>
      <c r="O5121" s="162"/>
      <c r="P5121" s="162"/>
      <c r="Q5121" s="162"/>
      <c r="R5121" s="162"/>
      <c r="S5121" s="162"/>
      <c r="T5121" s="162"/>
      <c r="U5121" s="162"/>
      <c r="V5121" s="162"/>
      <c r="W5121" s="162"/>
      <c r="X5121" s="162"/>
      <c r="Y5121" s="162"/>
      <c r="Z5121" s="162"/>
      <c r="AA5121" s="162"/>
    </row>
    <row r="5122">
      <c r="A5122" s="160">
        <v>5121.0</v>
      </c>
      <c r="B5122" s="165" t="s">
        <v>5267</v>
      </c>
      <c r="C5122" s="160">
        <v>2.0210802E7</v>
      </c>
      <c r="D5122" s="162"/>
      <c r="E5122" s="162"/>
      <c r="F5122" s="167"/>
      <c r="G5122" s="168"/>
      <c r="H5122" s="162"/>
      <c r="I5122" s="162"/>
      <c r="J5122" s="162"/>
      <c r="K5122" s="162"/>
      <c r="L5122" s="162"/>
      <c r="M5122" s="162"/>
      <c r="N5122" s="162"/>
      <c r="O5122" s="162"/>
      <c r="P5122" s="162"/>
      <c r="Q5122" s="162"/>
      <c r="R5122" s="162"/>
      <c r="S5122" s="162"/>
      <c r="T5122" s="162"/>
      <c r="U5122" s="162"/>
      <c r="V5122" s="162"/>
      <c r="W5122" s="162"/>
      <c r="X5122" s="162"/>
      <c r="Y5122" s="162"/>
      <c r="Z5122" s="162"/>
      <c r="AA5122" s="162"/>
    </row>
    <row r="5123">
      <c r="A5123" s="160">
        <v>5122.0</v>
      </c>
      <c r="B5123" s="165" t="s">
        <v>5268</v>
      </c>
      <c r="C5123" s="160">
        <v>2.0210802E7</v>
      </c>
      <c r="D5123" s="162"/>
      <c r="E5123" s="162"/>
      <c r="F5123" s="167"/>
      <c r="G5123" s="168"/>
      <c r="H5123" s="162"/>
      <c r="I5123" s="162"/>
      <c r="J5123" s="162"/>
      <c r="K5123" s="162"/>
      <c r="L5123" s="162"/>
      <c r="M5123" s="162"/>
      <c r="N5123" s="162"/>
      <c r="O5123" s="162"/>
      <c r="P5123" s="162"/>
      <c r="Q5123" s="162"/>
      <c r="R5123" s="162"/>
      <c r="S5123" s="162"/>
      <c r="T5123" s="162"/>
      <c r="U5123" s="162"/>
      <c r="V5123" s="162"/>
      <c r="W5123" s="162"/>
      <c r="X5123" s="162"/>
      <c r="Y5123" s="162"/>
      <c r="Z5123" s="162"/>
      <c r="AA5123" s="162"/>
    </row>
    <row r="5124">
      <c r="A5124" s="160">
        <v>5123.0</v>
      </c>
      <c r="B5124" s="165" t="s">
        <v>5269</v>
      </c>
      <c r="C5124" s="160">
        <v>2.0210802E7</v>
      </c>
      <c r="D5124" s="162"/>
      <c r="E5124" s="162"/>
      <c r="F5124" s="167"/>
      <c r="G5124" s="168"/>
      <c r="H5124" s="162"/>
      <c r="I5124" s="162"/>
      <c r="J5124" s="162"/>
      <c r="K5124" s="162"/>
      <c r="L5124" s="162"/>
      <c r="M5124" s="162"/>
      <c r="N5124" s="162"/>
      <c r="O5124" s="162"/>
      <c r="P5124" s="162"/>
      <c r="Q5124" s="162"/>
      <c r="R5124" s="162"/>
      <c r="S5124" s="162"/>
      <c r="T5124" s="162"/>
      <c r="U5124" s="162"/>
      <c r="V5124" s="162"/>
      <c r="W5124" s="162"/>
      <c r="X5124" s="162"/>
      <c r="Y5124" s="162"/>
      <c r="Z5124" s="162"/>
      <c r="AA5124" s="162"/>
    </row>
    <row r="5125">
      <c r="A5125" s="160">
        <v>5124.0</v>
      </c>
      <c r="B5125" s="165" t="s">
        <v>5270</v>
      </c>
      <c r="C5125" s="160">
        <v>2.0210802E7</v>
      </c>
      <c r="D5125" s="162"/>
      <c r="E5125" s="162"/>
      <c r="F5125" s="167"/>
      <c r="G5125" s="168"/>
      <c r="H5125" s="162"/>
      <c r="I5125" s="162"/>
      <c r="J5125" s="162"/>
      <c r="K5125" s="162"/>
      <c r="L5125" s="162"/>
      <c r="M5125" s="162"/>
      <c r="N5125" s="162"/>
      <c r="O5125" s="162"/>
      <c r="P5125" s="162"/>
      <c r="Q5125" s="162"/>
      <c r="R5125" s="162"/>
      <c r="S5125" s="162"/>
      <c r="T5125" s="162"/>
      <c r="U5125" s="162"/>
      <c r="V5125" s="162"/>
      <c r="W5125" s="162"/>
      <c r="X5125" s="162"/>
      <c r="Y5125" s="162"/>
      <c r="Z5125" s="162"/>
      <c r="AA5125" s="162"/>
    </row>
    <row r="5126">
      <c r="A5126" s="160">
        <v>5125.0</v>
      </c>
      <c r="B5126" s="165" t="s">
        <v>5271</v>
      </c>
      <c r="C5126" s="160">
        <v>2.0210802E7</v>
      </c>
      <c r="D5126" s="162"/>
      <c r="E5126" s="162"/>
      <c r="F5126" s="167"/>
      <c r="G5126" s="168"/>
      <c r="H5126" s="162"/>
      <c r="I5126" s="162"/>
      <c r="J5126" s="162"/>
      <c r="K5126" s="162"/>
      <c r="L5126" s="162"/>
      <c r="M5126" s="162"/>
      <c r="N5126" s="162"/>
      <c r="O5126" s="162"/>
      <c r="P5126" s="162"/>
      <c r="Q5126" s="162"/>
      <c r="R5126" s="162"/>
      <c r="S5126" s="162"/>
      <c r="T5126" s="162"/>
      <c r="U5126" s="162"/>
      <c r="V5126" s="162"/>
      <c r="W5126" s="162"/>
      <c r="X5126" s="162"/>
      <c r="Y5126" s="162"/>
      <c r="Z5126" s="162"/>
      <c r="AA5126" s="162"/>
    </row>
    <row r="5127">
      <c r="A5127" s="160">
        <v>5126.0</v>
      </c>
      <c r="B5127" s="165" t="s">
        <v>5272</v>
      </c>
      <c r="C5127" s="160">
        <v>2.0210802E7</v>
      </c>
      <c r="D5127" s="162"/>
      <c r="E5127" s="162"/>
      <c r="F5127" s="167"/>
      <c r="G5127" s="168"/>
      <c r="H5127" s="162"/>
      <c r="I5127" s="162"/>
      <c r="J5127" s="162"/>
      <c r="K5127" s="162"/>
      <c r="L5127" s="162"/>
      <c r="M5127" s="162"/>
      <c r="N5127" s="162"/>
      <c r="O5127" s="162"/>
      <c r="P5127" s="162"/>
      <c r="Q5127" s="162"/>
      <c r="R5127" s="162"/>
      <c r="S5127" s="162"/>
      <c r="T5127" s="162"/>
      <c r="U5127" s="162"/>
      <c r="V5127" s="162"/>
      <c r="W5127" s="162"/>
      <c r="X5127" s="162"/>
      <c r="Y5127" s="162"/>
      <c r="Z5127" s="162"/>
      <c r="AA5127" s="162"/>
    </row>
    <row r="5128">
      <c r="A5128" s="160">
        <v>5127.0</v>
      </c>
      <c r="B5128" s="165" t="s">
        <v>5273</v>
      </c>
      <c r="C5128" s="160">
        <v>2.0210802E7</v>
      </c>
      <c r="D5128" s="162"/>
      <c r="E5128" s="162"/>
      <c r="F5128" s="167"/>
      <c r="G5128" s="168"/>
      <c r="H5128" s="162"/>
      <c r="I5128" s="162"/>
      <c r="J5128" s="162"/>
      <c r="K5128" s="162"/>
      <c r="L5128" s="162"/>
      <c r="M5128" s="162"/>
      <c r="N5128" s="162"/>
      <c r="O5128" s="162"/>
      <c r="P5128" s="162"/>
      <c r="Q5128" s="162"/>
      <c r="R5128" s="162"/>
      <c r="S5128" s="162"/>
      <c r="T5128" s="162"/>
      <c r="U5128" s="162"/>
      <c r="V5128" s="162"/>
      <c r="W5128" s="162"/>
      <c r="X5128" s="162"/>
      <c r="Y5128" s="162"/>
      <c r="Z5128" s="162"/>
      <c r="AA5128" s="162"/>
    </row>
    <row r="5129">
      <c r="A5129" s="160">
        <v>5128.0</v>
      </c>
      <c r="B5129" s="165" t="s">
        <v>5274</v>
      </c>
      <c r="C5129" s="160">
        <v>2.0210802E7</v>
      </c>
      <c r="D5129" s="162"/>
      <c r="E5129" s="162"/>
      <c r="F5129" s="167"/>
      <c r="G5129" s="168"/>
      <c r="H5129" s="162"/>
      <c r="I5129" s="162"/>
      <c r="J5129" s="162"/>
      <c r="K5129" s="162"/>
      <c r="L5129" s="162"/>
      <c r="M5129" s="162"/>
      <c r="N5129" s="162"/>
      <c r="O5129" s="162"/>
      <c r="P5129" s="162"/>
      <c r="Q5129" s="162"/>
      <c r="R5129" s="162"/>
      <c r="S5129" s="162"/>
      <c r="T5129" s="162"/>
      <c r="U5129" s="162"/>
      <c r="V5129" s="162"/>
      <c r="W5129" s="162"/>
      <c r="X5129" s="162"/>
      <c r="Y5129" s="162"/>
      <c r="Z5129" s="162"/>
      <c r="AA5129" s="162"/>
    </row>
    <row r="5130">
      <c r="A5130" s="160">
        <v>5129.0</v>
      </c>
      <c r="B5130" s="165" t="s">
        <v>5275</v>
      </c>
      <c r="C5130" s="160">
        <v>2.0210802E7</v>
      </c>
      <c r="D5130" s="162"/>
      <c r="E5130" s="162"/>
      <c r="F5130" s="167"/>
      <c r="G5130" s="168"/>
      <c r="H5130" s="162"/>
      <c r="I5130" s="162"/>
      <c r="J5130" s="162"/>
      <c r="K5130" s="162"/>
      <c r="L5130" s="162"/>
      <c r="M5130" s="162"/>
      <c r="N5130" s="162"/>
      <c r="O5130" s="162"/>
      <c r="P5130" s="162"/>
      <c r="Q5130" s="162"/>
      <c r="R5130" s="162"/>
      <c r="S5130" s="162"/>
      <c r="T5130" s="162"/>
      <c r="U5130" s="162"/>
      <c r="V5130" s="162"/>
      <c r="W5130" s="162"/>
      <c r="X5130" s="162"/>
      <c r="Y5130" s="162"/>
      <c r="Z5130" s="162"/>
      <c r="AA5130" s="162"/>
    </row>
    <row r="5131">
      <c r="A5131" s="160">
        <v>5130.0</v>
      </c>
      <c r="B5131" s="165" t="s">
        <v>5276</v>
      </c>
      <c r="C5131" s="160">
        <v>2.0210802E7</v>
      </c>
      <c r="D5131" s="162"/>
      <c r="E5131" s="162"/>
      <c r="F5131" s="167"/>
      <c r="G5131" s="168"/>
      <c r="H5131" s="162"/>
      <c r="I5131" s="162"/>
      <c r="J5131" s="162"/>
      <c r="K5131" s="162"/>
      <c r="L5131" s="162"/>
      <c r="M5131" s="162"/>
      <c r="N5131" s="162"/>
      <c r="O5131" s="162"/>
      <c r="P5131" s="162"/>
      <c r="Q5131" s="162"/>
      <c r="R5131" s="162"/>
      <c r="S5131" s="162"/>
      <c r="T5131" s="162"/>
      <c r="U5131" s="162"/>
      <c r="V5131" s="162"/>
      <c r="W5131" s="162"/>
      <c r="X5131" s="162"/>
      <c r="Y5131" s="162"/>
      <c r="Z5131" s="162"/>
      <c r="AA5131" s="162"/>
    </row>
    <row r="5132">
      <c r="A5132" s="160">
        <v>5131.0</v>
      </c>
      <c r="B5132" s="165" t="s">
        <v>5277</v>
      </c>
      <c r="C5132" s="160">
        <v>2.0210802E7</v>
      </c>
      <c r="D5132" s="162"/>
      <c r="E5132" s="162"/>
      <c r="F5132" s="167"/>
      <c r="G5132" s="168"/>
      <c r="H5132" s="162"/>
      <c r="I5132" s="162"/>
      <c r="J5132" s="162"/>
      <c r="K5132" s="162"/>
      <c r="L5132" s="162"/>
      <c r="M5132" s="162"/>
      <c r="N5132" s="162"/>
      <c r="O5132" s="162"/>
      <c r="P5132" s="162"/>
      <c r="Q5132" s="162"/>
      <c r="R5132" s="162"/>
      <c r="S5132" s="162"/>
      <c r="T5132" s="162"/>
      <c r="U5132" s="162"/>
      <c r="V5132" s="162"/>
      <c r="W5132" s="162"/>
      <c r="X5132" s="162"/>
      <c r="Y5132" s="162"/>
      <c r="Z5132" s="162"/>
      <c r="AA5132" s="162"/>
    </row>
    <row r="5133">
      <c r="A5133" s="160">
        <v>5132.0</v>
      </c>
      <c r="B5133" s="165" t="s">
        <v>5278</v>
      </c>
      <c r="C5133" s="160">
        <v>2.0210802E7</v>
      </c>
      <c r="D5133" s="162"/>
      <c r="E5133" s="162"/>
      <c r="F5133" s="167"/>
      <c r="G5133" s="168"/>
      <c r="H5133" s="162"/>
      <c r="I5133" s="162"/>
      <c r="J5133" s="162"/>
      <c r="K5133" s="162"/>
      <c r="L5133" s="162"/>
      <c r="M5133" s="162"/>
      <c r="N5133" s="162"/>
      <c r="O5133" s="162"/>
      <c r="P5133" s="162"/>
      <c r="Q5133" s="162"/>
      <c r="R5133" s="162"/>
      <c r="S5133" s="162"/>
      <c r="T5133" s="162"/>
      <c r="U5133" s="162"/>
      <c r="V5133" s="162"/>
      <c r="W5133" s="162"/>
      <c r="X5133" s="162"/>
      <c r="Y5133" s="162"/>
      <c r="Z5133" s="162"/>
      <c r="AA5133" s="162"/>
    </row>
    <row r="5134">
      <c r="A5134" s="160">
        <v>5133.0</v>
      </c>
      <c r="B5134" s="165" t="s">
        <v>5279</v>
      </c>
      <c r="C5134" s="160">
        <v>2.0210802E7</v>
      </c>
      <c r="D5134" s="162"/>
      <c r="E5134" s="162"/>
      <c r="F5134" s="167"/>
      <c r="G5134" s="168"/>
      <c r="H5134" s="162"/>
      <c r="I5134" s="162"/>
      <c r="J5134" s="162"/>
      <c r="K5134" s="162"/>
      <c r="L5134" s="162"/>
      <c r="M5134" s="162"/>
      <c r="N5134" s="162"/>
      <c r="O5134" s="162"/>
      <c r="P5134" s="162"/>
      <c r="Q5134" s="162"/>
      <c r="R5134" s="162"/>
      <c r="S5134" s="162"/>
      <c r="T5134" s="162"/>
      <c r="U5134" s="162"/>
      <c r="V5134" s="162"/>
      <c r="W5134" s="162"/>
      <c r="X5134" s="162"/>
      <c r="Y5134" s="162"/>
      <c r="Z5134" s="162"/>
      <c r="AA5134" s="162"/>
    </row>
    <row r="5135">
      <c r="A5135" s="160">
        <v>5134.0</v>
      </c>
      <c r="B5135" s="165" t="s">
        <v>5280</v>
      </c>
      <c r="C5135" s="160">
        <v>2.0210802E7</v>
      </c>
      <c r="D5135" s="162"/>
      <c r="E5135" s="162"/>
      <c r="F5135" s="167"/>
      <c r="G5135" s="168"/>
      <c r="H5135" s="162"/>
      <c r="I5135" s="162"/>
      <c r="J5135" s="162"/>
      <c r="K5135" s="162"/>
      <c r="L5135" s="162"/>
      <c r="M5135" s="162"/>
      <c r="N5135" s="162"/>
      <c r="O5135" s="162"/>
      <c r="P5135" s="162"/>
      <c r="Q5135" s="162"/>
      <c r="R5135" s="162"/>
      <c r="S5135" s="162"/>
      <c r="T5135" s="162"/>
      <c r="U5135" s="162"/>
      <c r="V5135" s="162"/>
      <c r="W5135" s="162"/>
      <c r="X5135" s="162"/>
      <c r="Y5135" s="162"/>
      <c r="Z5135" s="162"/>
      <c r="AA5135" s="162"/>
    </row>
    <row r="5136">
      <c r="A5136" s="160">
        <v>5135.0</v>
      </c>
      <c r="B5136" s="165" t="s">
        <v>5281</v>
      </c>
      <c r="C5136" s="160">
        <v>2.0210802E7</v>
      </c>
      <c r="D5136" s="162"/>
      <c r="E5136" s="162"/>
      <c r="F5136" s="167"/>
      <c r="G5136" s="168"/>
      <c r="H5136" s="162"/>
      <c r="I5136" s="162"/>
      <c r="J5136" s="162"/>
      <c r="K5136" s="162"/>
      <c r="L5136" s="162"/>
      <c r="M5136" s="162"/>
      <c r="N5136" s="162"/>
      <c r="O5136" s="162"/>
      <c r="P5136" s="162"/>
      <c r="Q5136" s="162"/>
      <c r="R5136" s="162"/>
      <c r="S5136" s="162"/>
      <c r="T5136" s="162"/>
      <c r="U5136" s="162"/>
      <c r="V5136" s="162"/>
      <c r="W5136" s="162"/>
      <c r="X5136" s="162"/>
      <c r="Y5136" s="162"/>
      <c r="Z5136" s="162"/>
      <c r="AA5136" s="162"/>
    </row>
    <row r="5137">
      <c r="A5137" s="160">
        <v>5136.0</v>
      </c>
      <c r="B5137" s="165" t="s">
        <v>5282</v>
      </c>
      <c r="C5137" s="160">
        <v>2.0210802E7</v>
      </c>
      <c r="D5137" s="162"/>
      <c r="E5137" s="162"/>
      <c r="F5137" s="167"/>
      <c r="G5137" s="168"/>
      <c r="H5137" s="162"/>
      <c r="I5137" s="162"/>
      <c r="J5137" s="162"/>
      <c r="K5137" s="162"/>
      <c r="L5137" s="162"/>
      <c r="M5137" s="162"/>
      <c r="N5137" s="162"/>
      <c r="O5137" s="162"/>
      <c r="P5137" s="162"/>
      <c r="Q5137" s="162"/>
      <c r="R5137" s="162"/>
      <c r="S5137" s="162"/>
      <c r="T5137" s="162"/>
      <c r="U5137" s="162"/>
      <c r="V5137" s="162"/>
      <c r="W5137" s="162"/>
      <c r="X5137" s="162"/>
      <c r="Y5137" s="162"/>
      <c r="Z5137" s="162"/>
      <c r="AA5137" s="162"/>
    </row>
    <row r="5138">
      <c r="A5138" s="160">
        <v>5137.0</v>
      </c>
      <c r="B5138" s="165" t="s">
        <v>5283</v>
      </c>
      <c r="C5138" s="160">
        <v>2.0210803E7</v>
      </c>
      <c r="D5138" s="162"/>
      <c r="E5138" s="162"/>
      <c r="F5138" s="167"/>
      <c r="G5138" s="168"/>
      <c r="H5138" s="162"/>
      <c r="I5138" s="162"/>
      <c r="J5138" s="162"/>
      <c r="K5138" s="162"/>
      <c r="L5138" s="162"/>
      <c r="M5138" s="162"/>
      <c r="N5138" s="162"/>
      <c r="O5138" s="162"/>
      <c r="P5138" s="162"/>
      <c r="Q5138" s="162"/>
      <c r="R5138" s="162"/>
      <c r="S5138" s="162"/>
      <c r="T5138" s="162"/>
      <c r="U5138" s="162"/>
      <c r="V5138" s="162"/>
      <c r="W5138" s="162"/>
      <c r="X5138" s="162"/>
      <c r="Y5138" s="162"/>
      <c r="Z5138" s="162"/>
      <c r="AA5138" s="162"/>
    </row>
    <row r="5139">
      <c r="A5139" s="160">
        <v>5138.0</v>
      </c>
      <c r="B5139" s="165" t="s">
        <v>5284</v>
      </c>
      <c r="C5139" s="160">
        <v>2.0210803E7</v>
      </c>
      <c r="D5139" s="162"/>
      <c r="E5139" s="162"/>
      <c r="F5139" s="167"/>
      <c r="G5139" s="168"/>
      <c r="H5139" s="162"/>
      <c r="I5139" s="162"/>
      <c r="J5139" s="162"/>
      <c r="K5139" s="162"/>
      <c r="L5139" s="162"/>
      <c r="M5139" s="162"/>
      <c r="N5139" s="162"/>
      <c r="O5139" s="162"/>
      <c r="P5139" s="162"/>
      <c r="Q5139" s="162"/>
      <c r="R5139" s="162"/>
      <c r="S5139" s="162"/>
      <c r="T5139" s="162"/>
      <c r="U5139" s="162"/>
      <c r="V5139" s="162"/>
      <c r="W5139" s="162"/>
      <c r="X5139" s="162"/>
      <c r="Y5139" s="162"/>
      <c r="Z5139" s="162"/>
      <c r="AA5139" s="162"/>
    </row>
    <row r="5140">
      <c r="A5140" s="160">
        <v>5139.0</v>
      </c>
      <c r="B5140" s="165" t="s">
        <v>5285</v>
      </c>
      <c r="C5140" s="160">
        <v>2.0210803E7</v>
      </c>
      <c r="D5140" s="162"/>
      <c r="E5140" s="162"/>
      <c r="F5140" s="167"/>
      <c r="G5140" s="168"/>
      <c r="H5140" s="162"/>
      <c r="I5140" s="162"/>
      <c r="J5140" s="162"/>
      <c r="K5140" s="162"/>
      <c r="L5140" s="162"/>
      <c r="M5140" s="162"/>
      <c r="N5140" s="162"/>
      <c r="O5140" s="162"/>
      <c r="P5140" s="162"/>
      <c r="Q5140" s="162"/>
      <c r="R5140" s="162"/>
      <c r="S5140" s="162"/>
      <c r="T5140" s="162"/>
      <c r="U5140" s="162"/>
      <c r="V5140" s="162"/>
      <c r="W5140" s="162"/>
      <c r="X5140" s="162"/>
      <c r="Y5140" s="162"/>
      <c r="Z5140" s="162"/>
      <c r="AA5140" s="162"/>
    </row>
    <row r="5141">
      <c r="A5141" s="160">
        <v>5140.0</v>
      </c>
      <c r="B5141" s="165" t="s">
        <v>5286</v>
      </c>
      <c r="C5141" s="160">
        <v>2.0210803E7</v>
      </c>
      <c r="D5141" s="162"/>
      <c r="E5141" s="162"/>
      <c r="F5141" s="167"/>
      <c r="G5141" s="168"/>
      <c r="H5141" s="162"/>
      <c r="I5141" s="162"/>
      <c r="J5141" s="162"/>
      <c r="K5141" s="162"/>
      <c r="L5141" s="162"/>
      <c r="M5141" s="162"/>
      <c r="N5141" s="162"/>
      <c r="O5141" s="162"/>
      <c r="P5141" s="162"/>
      <c r="Q5141" s="162"/>
      <c r="R5141" s="162"/>
      <c r="S5141" s="162"/>
      <c r="T5141" s="162"/>
      <c r="U5141" s="162"/>
      <c r="V5141" s="162"/>
      <c r="W5141" s="162"/>
      <c r="X5141" s="162"/>
      <c r="Y5141" s="162"/>
      <c r="Z5141" s="162"/>
      <c r="AA5141" s="162"/>
    </row>
    <row r="5142">
      <c r="A5142" s="160">
        <v>5141.0</v>
      </c>
      <c r="B5142" s="165" t="s">
        <v>5287</v>
      </c>
      <c r="C5142" s="160">
        <v>2.0210803E7</v>
      </c>
      <c r="D5142" s="162"/>
      <c r="E5142" s="162"/>
      <c r="F5142" s="167"/>
      <c r="G5142" s="168"/>
      <c r="H5142" s="162"/>
      <c r="I5142" s="162"/>
      <c r="J5142" s="162"/>
      <c r="K5142" s="162"/>
      <c r="L5142" s="162"/>
      <c r="M5142" s="162"/>
      <c r="N5142" s="162"/>
      <c r="O5142" s="162"/>
      <c r="P5142" s="162"/>
      <c r="Q5142" s="162"/>
      <c r="R5142" s="162"/>
      <c r="S5142" s="162"/>
      <c r="T5142" s="162"/>
      <c r="U5142" s="162"/>
      <c r="V5142" s="162"/>
      <c r="W5142" s="162"/>
      <c r="X5142" s="162"/>
      <c r="Y5142" s="162"/>
      <c r="Z5142" s="162"/>
      <c r="AA5142" s="162"/>
    </row>
    <row r="5143">
      <c r="A5143" s="160">
        <v>5142.0</v>
      </c>
      <c r="B5143" s="165" t="s">
        <v>5288</v>
      </c>
      <c r="C5143" s="160">
        <v>2.0210803E7</v>
      </c>
      <c r="D5143" s="162"/>
      <c r="E5143" s="162"/>
      <c r="F5143" s="167"/>
      <c r="G5143" s="168"/>
      <c r="H5143" s="162"/>
      <c r="I5143" s="162"/>
      <c r="J5143" s="162"/>
      <c r="K5143" s="162"/>
      <c r="L5143" s="162"/>
      <c r="M5143" s="162"/>
      <c r="N5143" s="162"/>
      <c r="O5143" s="162"/>
      <c r="P5143" s="162"/>
      <c r="Q5143" s="162"/>
      <c r="R5143" s="162"/>
      <c r="S5143" s="162"/>
      <c r="T5143" s="162"/>
      <c r="U5143" s="162"/>
      <c r="V5143" s="162"/>
      <c r="W5143" s="162"/>
      <c r="X5143" s="162"/>
      <c r="Y5143" s="162"/>
      <c r="Z5143" s="162"/>
      <c r="AA5143" s="162"/>
    </row>
    <row r="5144">
      <c r="A5144" s="160">
        <v>5143.0</v>
      </c>
      <c r="B5144" s="165" t="s">
        <v>5289</v>
      </c>
      <c r="C5144" s="160">
        <v>2.0210803E7</v>
      </c>
      <c r="D5144" s="162"/>
      <c r="E5144" s="162"/>
      <c r="F5144" s="167"/>
      <c r="G5144" s="168"/>
      <c r="H5144" s="162"/>
      <c r="I5144" s="162"/>
      <c r="J5144" s="162"/>
      <c r="K5144" s="162"/>
      <c r="L5144" s="162"/>
      <c r="M5144" s="162"/>
      <c r="N5144" s="162"/>
      <c r="O5144" s="162"/>
      <c r="P5144" s="162"/>
      <c r="Q5144" s="162"/>
      <c r="R5144" s="162"/>
      <c r="S5144" s="162"/>
      <c r="T5144" s="162"/>
      <c r="U5144" s="162"/>
      <c r="V5144" s="162"/>
      <c r="W5144" s="162"/>
      <c r="X5144" s="162"/>
      <c r="Y5144" s="162"/>
      <c r="Z5144" s="162"/>
      <c r="AA5144" s="162"/>
    </row>
    <row r="5145">
      <c r="A5145" s="160">
        <v>5144.0</v>
      </c>
      <c r="B5145" s="165" t="s">
        <v>5290</v>
      </c>
      <c r="C5145" s="160">
        <v>2.0210803E7</v>
      </c>
      <c r="D5145" s="162"/>
      <c r="E5145" s="162"/>
      <c r="F5145" s="167"/>
      <c r="G5145" s="168"/>
      <c r="H5145" s="162"/>
      <c r="I5145" s="162"/>
      <c r="J5145" s="162"/>
      <c r="K5145" s="162"/>
      <c r="L5145" s="162"/>
      <c r="M5145" s="162"/>
      <c r="N5145" s="162"/>
      <c r="O5145" s="162"/>
      <c r="P5145" s="162"/>
      <c r="Q5145" s="162"/>
      <c r="R5145" s="162"/>
      <c r="S5145" s="162"/>
      <c r="T5145" s="162"/>
      <c r="U5145" s="162"/>
      <c r="V5145" s="162"/>
      <c r="W5145" s="162"/>
      <c r="X5145" s="162"/>
      <c r="Y5145" s="162"/>
      <c r="Z5145" s="162"/>
      <c r="AA5145" s="162"/>
    </row>
    <row r="5146">
      <c r="A5146" s="160">
        <v>5145.0</v>
      </c>
      <c r="B5146" s="165" t="s">
        <v>5291</v>
      </c>
      <c r="C5146" s="160">
        <v>2.0210803E7</v>
      </c>
      <c r="D5146" s="162"/>
      <c r="E5146" s="162"/>
      <c r="F5146" s="167"/>
      <c r="G5146" s="168"/>
      <c r="H5146" s="162"/>
      <c r="I5146" s="162"/>
      <c r="J5146" s="162"/>
      <c r="K5146" s="162"/>
      <c r="L5146" s="162"/>
      <c r="M5146" s="162"/>
      <c r="N5146" s="162"/>
      <c r="O5146" s="162"/>
      <c r="P5146" s="162"/>
      <c r="Q5146" s="162"/>
      <c r="R5146" s="162"/>
      <c r="S5146" s="162"/>
      <c r="T5146" s="162"/>
      <c r="U5146" s="162"/>
      <c r="V5146" s="162"/>
      <c r="W5146" s="162"/>
      <c r="X5146" s="162"/>
      <c r="Y5146" s="162"/>
      <c r="Z5146" s="162"/>
      <c r="AA5146" s="162"/>
    </row>
    <row r="5147">
      <c r="A5147" s="160">
        <v>5146.0</v>
      </c>
      <c r="B5147" s="165" t="s">
        <v>5292</v>
      </c>
      <c r="C5147" s="160">
        <v>2.0210803E7</v>
      </c>
      <c r="D5147" s="162"/>
      <c r="E5147" s="162"/>
      <c r="F5147" s="167"/>
      <c r="G5147" s="168"/>
      <c r="H5147" s="162"/>
      <c r="I5147" s="162"/>
      <c r="J5147" s="162"/>
      <c r="K5147" s="162"/>
      <c r="L5147" s="162"/>
      <c r="M5147" s="162"/>
      <c r="N5147" s="162"/>
      <c r="O5147" s="162"/>
      <c r="P5147" s="162"/>
      <c r="Q5147" s="162"/>
      <c r="R5147" s="162"/>
      <c r="S5147" s="162"/>
      <c r="T5147" s="162"/>
      <c r="U5147" s="162"/>
      <c r="V5147" s="162"/>
      <c r="W5147" s="162"/>
      <c r="X5147" s="162"/>
      <c r="Y5147" s="162"/>
      <c r="Z5147" s="162"/>
      <c r="AA5147" s="162"/>
    </row>
    <row r="5148">
      <c r="A5148" s="160">
        <v>5147.0</v>
      </c>
      <c r="B5148" s="165" t="s">
        <v>5293</v>
      </c>
      <c r="C5148" s="160">
        <v>2.0210803E7</v>
      </c>
      <c r="D5148" s="162"/>
      <c r="E5148" s="162"/>
      <c r="F5148" s="167"/>
      <c r="G5148" s="168"/>
      <c r="H5148" s="162"/>
      <c r="I5148" s="162"/>
      <c r="J5148" s="162"/>
      <c r="K5148" s="162"/>
      <c r="L5148" s="162"/>
      <c r="M5148" s="162"/>
      <c r="N5148" s="162"/>
      <c r="O5148" s="162"/>
      <c r="P5148" s="162"/>
      <c r="Q5148" s="162"/>
      <c r="R5148" s="162"/>
      <c r="S5148" s="162"/>
      <c r="T5148" s="162"/>
      <c r="U5148" s="162"/>
      <c r="V5148" s="162"/>
      <c r="W5148" s="162"/>
      <c r="X5148" s="162"/>
      <c r="Y5148" s="162"/>
      <c r="Z5148" s="162"/>
      <c r="AA5148" s="162"/>
    </row>
    <row r="5149">
      <c r="A5149" s="160">
        <v>5148.0</v>
      </c>
      <c r="B5149" s="165" t="s">
        <v>5294</v>
      </c>
      <c r="C5149" s="160">
        <v>2.0210803E7</v>
      </c>
      <c r="D5149" s="162"/>
      <c r="E5149" s="162"/>
      <c r="F5149" s="167"/>
      <c r="G5149" s="168"/>
      <c r="H5149" s="162"/>
      <c r="I5149" s="162"/>
      <c r="J5149" s="162"/>
      <c r="K5149" s="162"/>
      <c r="L5149" s="162"/>
      <c r="M5149" s="162"/>
      <c r="N5149" s="162"/>
      <c r="O5149" s="162"/>
      <c r="P5149" s="162"/>
      <c r="Q5149" s="162"/>
      <c r="R5149" s="162"/>
      <c r="S5149" s="162"/>
      <c r="T5149" s="162"/>
      <c r="U5149" s="162"/>
      <c r="V5149" s="162"/>
      <c r="W5149" s="162"/>
      <c r="X5149" s="162"/>
      <c r="Y5149" s="162"/>
      <c r="Z5149" s="162"/>
      <c r="AA5149" s="162"/>
    </row>
    <row r="5150">
      <c r="A5150" s="160">
        <v>5149.0</v>
      </c>
      <c r="B5150" s="165" t="s">
        <v>5295</v>
      </c>
      <c r="C5150" s="160">
        <v>2.0210803E7</v>
      </c>
      <c r="D5150" s="162"/>
      <c r="E5150" s="162"/>
      <c r="F5150" s="167"/>
      <c r="G5150" s="168"/>
      <c r="H5150" s="162"/>
      <c r="I5150" s="162"/>
      <c r="J5150" s="162"/>
      <c r="K5150" s="162"/>
      <c r="L5150" s="162"/>
      <c r="M5150" s="162"/>
      <c r="N5150" s="162"/>
      <c r="O5150" s="162"/>
      <c r="P5150" s="162"/>
      <c r="Q5150" s="162"/>
      <c r="R5150" s="162"/>
      <c r="S5150" s="162"/>
      <c r="T5150" s="162"/>
      <c r="U5150" s="162"/>
      <c r="V5150" s="162"/>
      <c r="W5150" s="162"/>
      <c r="X5150" s="162"/>
      <c r="Y5150" s="162"/>
      <c r="Z5150" s="162"/>
      <c r="AA5150" s="162"/>
    </row>
    <row r="5151">
      <c r="A5151" s="160">
        <v>5150.0</v>
      </c>
      <c r="B5151" s="165" t="s">
        <v>5296</v>
      </c>
      <c r="C5151" s="160">
        <v>2.0210803E7</v>
      </c>
      <c r="D5151" s="162"/>
      <c r="E5151" s="162"/>
      <c r="F5151" s="167"/>
      <c r="G5151" s="168"/>
      <c r="H5151" s="162"/>
      <c r="I5151" s="162"/>
      <c r="J5151" s="162"/>
      <c r="K5151" s="162"/>
      <c r="L5151" s="162"/>
      <c r="M5151" s="162"/>
      <c r="N5151" s="162"/>
      <c r="O5151" s="162"/>
      <c r="P5151" s="162"/>
      <c r="Q5151" s="162"/>
      <c r="R5151" s="162"/>
      <c r="S5151" s="162"/>
      <c r="T5151" s="162"/>
      <c r="U5151" s="162"/>
      <c r="V5151" s="162"/>
      <c r="W5151" s="162"/>
      <c r="X5151" s="162"/>
      <c r="Y5151" s="162"/>
      <c r="Z5151" s="162"/>
      <c r="AA5151" s="162"/>
    </row>
    <row r="5152">
      <c r="A5152" s="160">
        <v>5151.0</v>
      </c>
      <c r="B5152" s="165" t="s">
        <v>5297</v>
      </c>
      <c r="C5152" s="160">
        <v>2.0210803E7</v>
      </c>
      <c r="D5152" s="162"/>
      <c r="E5152" s="162"/>
      <c r="F5152" s="167"/>
      <c r="G5152" s="168"/>
      <c r="H5152" s="162"/>
      <c r="I5152" s="162"/>
      <c r="J5152" s="162"/>
      <c r="K5152" s="162"/>
      <c r="L5152" s="162"/>
      <c r="M5152" s="162"/>
      <c r="N5152" s="162"/>
      <c r="O5152" s="162"/>
      <c r="P5152" s="162"/>
      <c r="Q5152" s="162"/>
      <c r="R5152" s="162"/>
      <c r="S5152" s="162"/>
      <c r="T5152" s="162"/>
      <c r="U5152" s="162"/>
      <c r="V5152" s="162"/>
      <c r="W5152" s="162"/>
      <c r="X5152" s="162"/>
      <c r="Y5152" s="162"/>
      <c r="Z5152" s="162"/>
      <c r="AA5152" s="162"/>
    </row>
    <row r="5153">
      <c r="A5153" s="160">
        <v>5152.0</v>
      </c>
      <c r="B5153" s="165" t="s">
        <v>5298</v>
      </c>
      <c r="C5153" s="160">
        <v>2.0210803E7</v>
      </c>
      <c r="D5153" s="162"/>
      <c r="E5153" s="162"/>
      <c r="F5153" s="167"/>
      <c r="G5153" s="168"/>
      <c r="H5153" s="162"/>
      <c r="I5153" s="162"/>
      <c r="J5153" s="162"/>
      <c r="K5153" s="162"/>
      <c r="L5153" s="162"/>
      <c r="M5153" s="162"/>
      <c r="N5153" s="162"/>
      <c r="O5153" s="162"/>
      <c r="P5153" s="162"/>
      <c r="Q5153" s="162"/>
      <c r="R5153" s="162"/>
      <c r="S5153" s="162"/>
      <c r="T5153" s="162"/>
      <c r="U5153" s="162"/>
      <c r="V5153" s="162"/>
      <c r="W5153" s="162"/>
      <c r="X5153" s="162"/>
      <c r="Y5153" s="162"/>
      <c r="Z5153" s="162"/>
      <c r="AA5153" s="162"/>
    </row>
    <row r="5154">
      <c r="A5154" s="160">
        <v>5153.0</v>
      </c>
      <c r="B5154" s="165" t="s">
        <v>5299</v>
      </c>
      <c r="C5154" s="160">
        <v>2.0210803E7</v>
      </c>
      <c r="D5154" s="162"/>
      <c r="E5154" s="162"/>
      <c r="F5154" s="167"/>
      <c r="G5154" s="168"/>
      <c r="H5154" s="162"/>
      <c r="I5154" s="162"/>
      <c r="J5154" s="162"/>
      <c r="K5154" s="162"/>
      <c r="L5154" s="162"/>
      <c r="M5154" s="162"/>
      <c r="N5154" s="162"/>
      <c r="O5154" s="162"/>
      <c r="P5154" s="162"/>
      <c r="Q5154" s="162"/>
      <c r="R5154" s="162"/>
      <c r="S5154" s="162"/>
      <c r="T5154" s="162"/>
      <c r="U5154" s="162"/>
      <c r="V5154" s="162"/>
      <c r="W5154" s="162"/>
      <c r="X5154" s="162"/>
      <c r="Y5154" s="162"/>
      <c r="Z5154" s="162"/>
      <c r="AA5154" s="162"/>
    </row>
    <row r="5155">
      <c r="A5155" s="160">
        <v>5154.0</v>
      </c>
      <c r="B5155" s="165" t="s">
        <v>5300</v>
      </c>
      <c r="C5155" s="160">
        <v>2.0210803E7</v>
      </c>
      <c r="D5155" s="162"/>
      <c r="E5155" s="162"/>
      <c r="F5155" s="167"/>
      <c r="G5155" s="168"/>
      <c r="H5155" s="162"/>
      <c r="I5155" s="162"/>
      <c r="J5155" s="162"/>
      <c r="K5155" s="162"/>
      <c r="L5155" s="162"/>
      <c r="M5155" s="162"/>
      <c r="N5155" s="162"/>
      <c r="O5155" s="162"/>
      <c r="P5155" s="162"/>
      <c r="Q5155" s="162"/>
      <c r="R5155" s="162"/>
      <c r="S5155" s="162"/>
      <c r="T5155" s="162"/>
      <c r="U5155" s="162"/>
      <c r="V5155" s="162"/>
      <c r="W5155" s="162"/>
      <c r="X5155" s="162"/>
      <c r="Y5155" s="162"/>
      <c r="Z5155" s="162"/>
      <c r="AA5155" s="162"/>
    </row>
    <row r="5156">
      <c r="A5156" s="160">
        <v>5155.0</v>
      </c>
      <c r="B5156" s="165" t="s">
        <v>5301</v>
      </c>
      <c r="C5156" s="160">
        <v>2.0210803E7</v>
      </c>
      <c r="D5156" s="162"/>
      <c r="E5156" s="162"/>
      <c r="F5156" s="167"/>
      <c r="G5156" s="168"/>
      <c r="H5156" s="162"/>
      <c r="I5156" s="162"/>
      <c r="J5156" s="162"/>
      <c r="K5156" s="162"/>
      <c r="L5156" s="162"/>
      <c r="M5156" s="162"/>
      <c r="N5156" s="162"/>
      <c r="O5156" s="162"/>
      <c r="P5156" s="162"/>
      <c r="Q5156" s="162"/>
      <c r="R5156" s="162"/>
      <c r="S5156" s="162"/>
      <c r="T5156" s="162"/>
      <c r="U5156" s="162"/>
      <c r="V5156" s="162"/>
      <c r="W5156" s="162"/>
      <c r="X5156" s="162"/>
      <c r="Y5156" s="162"/>
      <c r="Z5156" s="162"/>
      <c r="AA5156" s="162"/>
    </row>
    <row r="5157">
      <c r="A5157" s="160">
        <v>5156.0</v>
      </c>
      <c r="B5157" s="165" t="s">
        <v>5302</v>
      </c>
      <c r="C5157" s="160">
        <v>2.0210803E7</v>
      </c>
      <c r="D5157" s="162"/>
      <c r="E5157" s="162"/>
      <c r="F5157" s="167"/>
      <c r="G5157" s="168"/>
      <c r="H5157" s="162"/>
      <c r="I5157" s="162"/>
      <c r="J5157" s="162"/>
      <c r="K5157" s="162"/>
      <c r="L5157" s="162"/>
      <c r="M5157" s="162"/>
      <c r="N5157" s="162"/>
      <c r="O5157" s="162"/>
      <c r="P5157" s="162"/>
      <c r="Q5157" s="162"/>
      <c r="R5157" s="162"/>
      <c r="S5157" s="162"/>
      <c r="T5157" s="162"/>
      <c r="U5157" s="162"/>
      <c r="V5157" s="162"/>
      <c r="W5157" s="162"/>
      <c r="X5157" s="162"/>
      <c r="Y5157" s="162"/>
      <c r="Z5157" s="162"/>
      <c r="AA5157" s="162"/>
    </row>
    <row r="5158">
      <c r="A5158" s="160">
        <v>5157.0</v>
      </c>
      <c r="B5158" s="165" t="s">
        <v>5303</v>
      </c>
      <c r="C5158" s="160">
        <v>2.0210803E7</v>
      </c>
      <c r="D5158" s="162"/>
      <c r="E5158" s="162"/>
      <c r="F5158" s="167"/>
      <c r="G5158" s="168"/>
      <c r="H5158" s="162"/>
      <c r="I5158" s="162"/>
      <c r="J5158" s="162"/>
      <c r="K5158" s="162"/>
      <c r="L5158" s="162"/>
      <c r="M5158" s="162"/>
      <c r="N5158" s="162"/>
      <c r="O5158" s="162"/>
      <c r="P5158" s="162"/>
      <c r="Q5158" s="162"/>
      <c r="R5158" s="162"/>
      <c r="S5158" s="162"/>
      <c r="T5158" s="162"/>
      <c r="U5158" s="162"/>
      <c r="V5158" s="162"/>
      <c r="W5158" s="162"/>
      <c r="X5158" s="162"/>
      <c r="Y5158" s="162"/>
      <c r="Z5158" s="162"/>
      <c r="AA5158" s="162"/>
    </row>
    <row r="5159">
      <c r="A5159" s="160">
        <v>5158.0</v>
      </c>
      <c r="B5159" s="165" t="s">
        <v>5304</v>
      </c>
      <c r="C5159" s="160">
        <v>2.0210803E7</v>
      </c>
      <c r="D5159" s="162"/>
      <c r="E5159" s="162"/>
      <c r="F5159" s="167"/>
      <c r="G5159" s="168"/>
      <c r="H5159" s="162"/>
      <c r="I5159" s="162"/>
      <c r="J5159" s="162"/>
      <c r="K5159" s="162"/>
      <c r="L5159" s="162"/>
      <c r="M5159" s="162"/>
      <c r="N5159" s="162"/>
      <c r="O5159" s="162"/>
      <c r="P5159" s="162"/>
      <c r="Q5159" s="162"/>
      <c r="R5159" s="162"/>
      <c r="S5159" s="162"/>
      <c r="T5159" s="162"/>
      <c r="U5159" s="162"/>
      <c r="V5159" s="162"/>
      <c r="W5159" s="162"/>
      <c r="X5159" s="162"/>
      <c r="Y5159" s="162"/>
      <c r="Z5159" s="162"/>
      <c r="AA5159" s="162"/>
    </row>
    <row r="5160">
      <c r="A5160" s="160">
        <v>5159.0</v>
      </c>
      <c r="B5160" s="165" t="s">
        <v>5305</v>
      </c>
      <c r="C5160" s="160">
        <v>2.0210803E7</v>
      </c>
      <c r="D5160" s="162"/>
      <c r="E5160" s="162"/>
      <c r="F5160" s="167"/>
      <c r="G5160" s="168"/>
      <c r="H5160" s="162"/>
      <c r="I5160" s="162"/>
      <c r="J5160" s="162"/>
      <c r="K5160" s="162"/>
      <c r="L5160" s="162"/>
      <c r="M5160" s="162"/>
      <c r="N5160" s="162"/>
      <c r="O5160" s="162"/>
      <c r="P5160" s="162"/>
      <c r="Q5160" s="162"/>
      <c r="R5160" s="162"/>
      <c r="S5160" s="162"/>
      <c r="T5160" s="162"/>
      <c r="U5160" s="162"/>
      <c r="V5160" s="162"/>
      <c r="W5160" s="162"/>
      <c r="X5160" s="162"/>
      <c r="Y5160" s="162"/>
      <c r="Z5160" s="162"/>
      <c r="AA5160" s="162"/>
    </row>
    <row r="5161">
      <c r="A5161" s="160">
        <v>5160.0</v>
      </c>
      <c r="B5161" s="165" t="s">
        <v>5306</v>
      </c>
      <c r="C5161" s="160">
        <v>2.0210803E7</v>
      </c>
      <c r="D5161" s="162"/>
      <c r="E5161" s="162"/>
      <c r="F5161" s="167"/>
      <c r="G5161" s="168"/>
      <c r="H5161" s="162"/>
      <c r="I5161" s="162"/>
      <c r="J5161" s="162"/>
      <c r="K5161" s="162"/>
      <c r="L5161" s="162"/>
      <c r="M5161" s="162"/>
      <c r="N5161" s="162"/>
      <c r="O5161" s="162"/>
      <c r="P5161" s="162"/>
      <c r="Q5161" s="162"/>
      <c r="R5161" s="162"/>
      <c r="S5161" s="162"/>
      <c r="T5161" s="162"/>
      <c r="U5161" s="162"/>
      <c r="V5161" s="162"/>
      <c r="W5161" s="162"/>
      <c r="X5161" s="162"/>
      <c r="Y5161" s="162"/>
      <c r="Z5161" s="162"/>
      <c r="AA5161" s="162"/>
    </row>
    <row r="5162">
      <c r="A5162" s="160">
        <v>5161.0</v>
      </c>
      <c r="B5162" s="165" t="s">
        <v>5307</v>
      </c>
      <c r="C5162" s="160">
        <v>2.0210804E7</v>
      </c>
      <c r="D5162" s="162"/>
      <c r="E5162" s="162"/>
      <c r="F5162" s="167"/>
      <c r="G5162" s="168"/>
      <c r="H5162" s="162"/>
      <c r="I5162" s="162"/>
      <c r="J5162" s="162"/>
      <c r="K5162" s="162"/>
      <c r="L5162" s="162"/>
      <c r="M5162" s="162"/>
      <c r="N5162" s="162"/>
      <c r="O5162" s="162"/>
      <c r="P5162" s="162"/>
      <c r="Q5162" s="162"/>
      <c r="R5162" s="162"/>
      <c r="S5162" s="162"/>
      <c r="T5162" s="162"/>
      <c r="U5162" s="162"/>
      <c r="V5162" s="162"/>
      <c r="W5162" s="162"/>
      <c r="X5162" s="162"/>
      <c r="Y5162" s="162"/>
      <c r="Z5162" s="162"/>
      <c r="AA5162" s="162"/>
    </row>
    <row r="5163">
      <c r="A5163" s="160">
        <v>5162.0</v>
      </c>
      <c r="B5163" s="165" t="s">
        <v>5308</v>
      </c>
      <c r="C5163" s="160">
        <v>2.0210804E7</v>
      </c>
      <c r="D5163" s="162"/>
      <c r="E5163" s="162"/>
      <c r="F5163" s="167"/>
      <c r="G5163" s="168"/>
      <c r="H5163" s="162"/>
      <c r="I5163" s="162"/>
      <c r="J5163" s="162"/>
      <c r="K5163" s="162"/>
      <c r="L5163" s="162"/>
      <c r="M5163" s="162"/>
      <c r="N5163" s="162"/>
      <c r="O5163" s="162"/>
      <c r="P5163" s="162"/>
      <c r="Q5163" s="162"/>
      <c r="R5163" s="162"/>
      <c r="S5163" s="162"/>
      <c r="T5163" s="162"/>
      <c r="U5163" s="162"/>
      <c r="V5163" s="162"/>
      <c r="W5163" s="162"/>
      <c r="X5163" s="162"/>
      <c r="Y5163" s="162"/>
      <c r="Z5163" s="162"/>
      <c r="AA5163" s="162"/>
    </row>
    <row r="5164">
      <c r="A5164" s="160">
        <v>5163.0</v>
      </c>
      <c r="B5164" s="165" t="s">
        <v>5309</v>
      </c>
      <c r="C5164" s="160">
        <v>2.0210804E7</v>
      </c>
      <c r="D5164" s="162"/>
      <c r="E5164" s="162"/>
      <c r="F5164" s="167"/>
      <c r="G5164" s="168"/>
      <c r="H5164" s="162"/>
      <c r="I5164" s="162"/>
      <c r="J5164" s="162"/>
      <c r="K5164" s="162"/>
      <c r="L5164" s="162"/>
      <c r="M5164" s="162"/>
      <c r="N5164" s="162"/>
      <c r="O5164" s="162"/>
      <c r="P5164" s="162"/>
      <c r="Q5164" s="162"/>
      <c r="R5164" s="162"/>
      <c r="S5164" s="162"/>
      <c r="T5164" s="162"/>
      <c r="U5164" s="162"/>
      <c r="V5164" s="162"/>
      <c r="W5164" s="162"/>
      <c r="X5164" s="162"/>
      <c r="Y5164" s="162"/>
      <c r="Z5164" s="162"/>
      <c r="AA5164" s="162"/>
    </row>
    <row r="5165">
      <c r="A5165" s="160">
        <v>5164.0</v>
      </c>
      <c r="B5165" s="165" t="s">
        <v>5310</v>
      </c>
      <c r="C5165" s="160">
        <v>2.0210804E7</v>
      </c>
      <c r="D5165" s="162"/>
      <c r="E5165" s="162"/>
      <c r="F5165" s="167"/>
      <c r="G5165" s="168"/>
      <c r="H5165" s="162"/>
      <c r="I5165" s="162"/>
      <c r="J5165" s="162"/>
      <c r="K5165" s="162"/>
      <c r="L5165" s="162"/>
      <c r="M5165" s="162"/>
      <c r="N5165" s="162"/>
      <c r="O5165" s="162"/>
      <c r="P5165" s="162"/>
      <c r="Q5165" s="162"/>
      <c r="R5165" s="162"/>
      <c r="S5165" s="162"/>
      <c r="T5165" s="162"/>
      <c r="U5165" s="162"/>
      <c r="V5165" s="162"/>
      <c r="W5165" s="162"/>
      <c r="X5165" s="162"/>
      <c r="Y5165" s="162"/>
      <c r="Z5165" s="162"/>
      <c r="AA5165" s="162"/>
    </row>
    <row r="5166">
      <c r="A5166" s="160">
        <v>5165.0</v>
      </c>
      <c r="B5166" s="165" t="s">
        <v>5311</v>
      </c>
      <c r="C5166" s="160">
        <v>2.0210804E7</v>
      </c>
      <c r="D5166" s="162"/>
      <c r="E5166" s="162"/>
      <c r="F5166" s="167"/>
      <c r="G5166" s="168"/>
      <c r="H5166" s="162"/>
      <c r="I5166" s="162"/>
      <c r="J5166" s="162"/>
      <c r="K5166" s="162"/>
      <c r="L5166" s="162"/>
      <c r="M5166" s="162"/>
      <c r="N5166" s="162"/>
      <c r="O5166" s="162"/>
      <c r="P5166" s="162"/>
      <c r="Q5166" s="162"/>
      <c r="R5166" s="162"/>
      <c r="S5166" s="162"/>
      <c r="T5166" s="162"/>
      <c r="U5166" s="162"/>
      <c r="V5166" s="162"/>
      <c r="W5166" s="162"/>
      <c r="X5166" s="162"/>
      <c r="Y5166" s="162"/>
      <c r="Z5166" s="162"/>
      <c r="AA5166" s="162"/>
    </row>
    <row r="5167">
      <c r="A5167" s="160">
        <v>5166.0</v>
      </c>
      <c r="B5167" s="165" t="s">
        <v>5312</v>
      </c>
      <c r="C5167" s="160">
        <v>2.0210804E7</v>
      </c>
      <c r="D5167" s="162"/>
      <c r="E5167" s="162"/>
      <c r="F5167" s="167"/>
      <c r="G5167" s="168"/>
      <c r="H5167" s="162"/>
      <c r="I5167" s="162"/>
      <c r="J5167" s="162"/>
      <c r="K5167" s="162"/>
      <c r="L5167" s="162"/>
      <c r="M5167" s="162"/>
      <c r="N5167" s="162"/>
      <c r="O5167" s="162"/>
      <c r="P5167" s="162"/>
      <c r="Q5167" s="162"/>
      <c r="R5167" s="162"/>
      <c r="S5167" s="162"/>
      <c r="T5167" s="162"/>
      <c r="U5167" s="162"/>
      <c r="V5167" s="162"/>
      <c r="W5167" s="162"/>
      <c r="X5167" s="162"/>
      <c r="Y5167" s="162"/>
      <c r="Z5167" s="162"/>
      <c r="AA5167" s="162"/>
    </row>
    <row r="5168">
      <c r="A5168" s="160">
        <v>5167.0</v>
      </c>
      <c r="B5168" s="165" t="s">
        <v>5313</v>
      </c>
      <c r="C5168" s="160">
        <v>2.0210804E7</v>
      </c>
      <c r="D5168" s="162"/>
      <c r="E5168" s="162"/>
      <c r="F5168" s="167"/>
      <c r="G5168" s="168"/>
      <c r="H5168" s="162"/>
      <c r="I5168" s="162"/>
      <c r="J5168" s="162"/>
      <c r="K5168" s="162"/>
      <c r="L5168" s="162"/>
      <c r="M5168" s="162"/>
      <c r="N5168" s="162"/>
      <c r="O5168" s="162"/>
      <c r="P5168" s="162"/>
      <c r="Q5168" s="162"/>
      <c r="R5168" s="162"/>
      <c r="S5168" s="162"/>
      <c r="T5168" s="162"/>
      <c r="U5168" s="162"/>
      <c r="V5168" s="162"/>
      <c r="W5168" s="162"/>
      <c r="X5168" s="162"/>
      <c r="Y5168" s="162"/>
      <c r="Z5168" s="162"/>
      <c r="AA5168" s="162"/>
    </row>
    <row r="5169">
      <c r="A5169" s="160">
        <v>5168.0</v>
      </c>
      <c r="B5169" s="165" t="s">
        <v>5314</v>
      </c>
      <c r="C5169" s="160">
        <v>2.0210804E7</v>
      </c>
      <c r="D5169" s="162"/>
      <c r="E5169" s="162"/>
      <c r="F5169" s="167"/>
      <c r="G5169" s="168"/>
      <c r="H5169" s="162"/>
      <c r="I5169" s="162"/>
      <c r="J5169" s="162"/>
      <c r="K5169" s="162"/>
      <c r="L5169" s="162"/>
      <c r="M5169" s="162"/>
      <c r="N5169" s="162"/>
      <c r="O5169" s="162"/>
      <c r="P5169" s="162"/>
      <c r="Q5169" s="162"/>
      <c r="R5169" s="162"/>
      <c r="S5169" s="162"/>
      <c r="T5169" s="162"/>
      <c r="U5169" s="162"/>
      <c r="V5169" s="162"/>
      <c r="W5169" s="162"/>
      <c r="X5169" s="162"/>
      <c r="Y5169" s="162"/>
      <c r="Z5169" s="162"/>
      <c r="AA5169" s="162"/>
    </row>
    <row r="5170">
      <c r="A5170" s="160">
        <v>5169.0</v>
      </c>
      <c r="B5170" s="165" t="s">
        <v>5315</v>
      </c>
      <c r="C5170" s="160">
        <v>2.0210804E7</v>
      </c>
      <c r="D5170" s="162"/>
      <c r="E5170" s="162"/>
      <c r="F5170" s="167"/>
      <c r="G5170" s="168"/>
      <c r="H5170" s="162"/>
      <c r="I5170" s="162"/>
      <c r="J5170" s="162"/>
      <c r="K5170" s="162"/>
      <c r="L5170" s="162"/>
      <c r="M5170" s="162"/>
      <c r="N5170" s="162"/>
      <c r="O5170" s="162"/>
      <c r="P5170" s="162"/>
      <c r="Q5170" s="162"/>
      <c r="R5170" s="162"/>
      <c r="S5170" s="162"/>
      <c r="T5170" s="162"/>
      <c r="U5170" s="162"/>
      <c r="V5170" s="162"/>
      <c r="W5170" s="162"/>
      <c r="X5170" s="162"/>
      <c r="Y5170" s="162"/>
      <c r="Z5170" s="162"/>
      <c r="AA5170" s="162"/>
    </row>
    <row r="5171">
      <c r="A5171" s="160">
        <v>5170.0</v>
      </c>
      <c r="B5171" s="165" t="s">
        <v>5316</v>
      </c>
      <c r="C5171" s="160">
        <v>2.0210804E7</v>
      </c>
      <c r="D5171" s="162"/>
      <c r="E5171" s="162"/>
      <c r="F5171" s="167"/>
      <c r="G5171" s="168"/>
      <c r="H5171" s="162"/>
      <c r="I5171" s="162"/>
      <c r="J5171" s="162"/>
      <c r="K5171" s="162"/>
      <c r="L5171" s="162"/>
      <c r="M5171" s="162"/>
      <c r="N5171" s="162"/>
      <c r="O5171" s="162"/>
      <c r="P5171" s="162"/>
      <c r="Q5171" s="162"/>
      <c r="R5171" s="162"/>
      <c r="S5171" s="162"/>
      <c r="T5171" s="162"/>
      <c r="U5171" s="162"/>
      <c r="V5171" s="162"/>
      <c r="W5171" s="162"/>
      <c r="X5171" s="162"/>
      <c r="Y5171" s="162"/>
      <c r="Z5171" s="162"/>
      <c r="AA5171" s="162"/>
    </row>
    <row r="5172">
      <c r="A5172" s="160">
        <v>5171.0</v>
      </c>
      <c r="B5172" s="165" t="s">
        <v>5317</v>
      </c>
      <c r="C5172" s="160">
        <v>2.0210804E7</v>
      </c>
      <c r="D5172" s="162"/>
      <c r="E5172" s="162"/>
      <c r="F5172" s="167"/>
      <c r="G5172" s="168"/>
      <c r="H5172" s="162"/>
      <c r="I5172" s="162"/>
      <c r="J5172" s="162"/>
      <c r="K5172" s="162"/>
      <c r="L5172" s="162"/>
      <c r="M5172" s="162"/>
      <c r="N5172" s="162"/>
      <c r="O5172" s="162"/>
      <c r="P5172" s="162"/>
      <c r="Q5172" s="162"/>
      <c r="R5172" s="162"/>
      <c r="S5172" s="162"/>
      <c r="T5172" s="162"/>
      <c r="U5172" s="162"/>
      <c r="V5172" s="162"/>
      <c r="W5172" s="162"/>
      <c r="X5172" s="162"/>
      <c r="Y5172" s="162"/>
      <c r="Z5172" s="162"/>
      <c r="AA5172" s="162"/>
    </row>
    <row r="5173">
      <c r="A5173" s="160">
        <v>5172.0</v>
      </c>
      <c r="B5173" s="165" t="s">
        <v>5318</v>
      </c>
      <c r="C5173" s="160">
        <v>2.0210804E7</v>
      </c>
      <c r="D5173" s="162"/>
      <c r="E5173" s="162"/>
      <c r="F5173" s="167"/>
      <c r="G5173" s="168"/>
      <c r="H5173" s="162"/>
      <c r="I5173" s="162"/>
      <c r="J5173" s="162"/>
      <c r="K5173" s="162"/>
      <c r="L5173" s="162"/>
      <c r="M5173" s="162"/>
      <c r="N5173" s="162"/>
      <c r="O5173" s="162"/>
      <c r="P5173" s="162"/>
      <c r="Q5173" s="162"/>
      <c r="R5173" s="162"/>
      <c r="S5173" s="162"/>
      <c r="T5173" s="162"/>
      <c r="U5173" s="162"/>
      <c r="V5173" s="162"/>
      <c r="W5173" s="162"/>
      <c r="X5173" s="162"/>
      <c r="Y5173" s="162"/>
      <c r="Z5173" s="162"/>
      <c r="AA5173" s="162"/>
    </row>
    <row r="5174">
      <c r="A5174" s="160">
        <v>5173.0</v>
      </c>
      <c r="B5174" s="165" t="s">
        <v>5319</v>
      </c>
      <c r="C5174" s="160">
        <v>2.0210804E7</v>
      </c>
      <c r="D5174" s="162"/>
      <c r="E5174" s="162"/>
      <c r="F5174" s="167"/>
      <c r="G5174" s="168"/>
      <c r="H5174" s="162"/>
      <c r="I5174" s="162"/>
      <c r="J5174" s="162"/>
      <c r="K5174" s="162"/>
      <c r="L5174" s="162"/>
      <c r="M5174" s="162"/>
      <c r="N5174" s="162"/>
      <c r="O5174" s="162"/>
      <c r="P5174" s="162"/>
      <c r="Q5174" s="162"/>
      <c r="R5174" s="162"/>
      <c r="S5174" s="162"/>
      <c r="T5174" s="162"/>
      <c r="U5174" s="162"/>
      <c r="V5174" s="162"/>
      <c r="W5174" s="162"/>
      <c r="X5174" s="162"/>
      <c r="Y5174" s="162"/>
      <c r="Z5174" s="162"/>
      <c r="AA5174" s="162"/>
    </row>
    <row r="5175">
      <c r="A5175" s="160">
        <v>5174.0</v>
      </c>
      <c r="B5175" s="165" t="s">
        <v>5320</v>
      </c>
      <c r="C5175" s="160">
        <v>2.0210804E7</v>
      </c>
      <c r="D5175" s="162"/>
      <c r="E5175" s="162"/>
      <c r="F5175" s="167"/>
      <c r="G5175" s="168"/>
      <c r="H5175" s="162"/>
      <c r="I5175" s="162"/>
      <c r="J5175" s="162"/>
      <c r="K5175" s="162"/>
      <c r="L5175" s="162"/>
      <c r="M5175" s="162"/>
      <c r="N5175" s="162"/>
      <c r="O5175" s="162"/>
      <c r="P5175" s="162"/>
      <c r="Q5175" s="162"/>
      <c r="R5175" s="162"/>
      <c r="S5175" s="162"/>
      <c r="T5175" s="162"/>
      <c r="U5175" s="162"/>
      <c r="V5175" s="162"/>
      <c r="W5175" s="162"/>
      <c r="X5175" s="162"/>
      <c r="Y5175" s="162"/>
      <c r="Z5175" s="162"/>
      <c r="AA5175" s="162"/>
    </row>
    <row r="5176">
      <c r="A5176" s="160">
        <v>5175.0</v>
      </c>
      <c r="B5176" s="165" t="s">
        <v>5321</v>
      </c>
      <c r="C5176" s="160">
        <v>2.0210804E7</v>
      </c>
      <c r="D5176" s="162"/>
      <c r="E5176" s="162"/>
      <c r="F5176" s="167"/>
      <c r="G5176" s="168"/>
      <c r="H5176" s="162"/>
      <c r="I5176" s="162"/>
      <c r="J5176" s="162"/>
      <c r="K5176" s="162"/>
      <c r="L5176" s="162"/>
      <c r="M5176" s="162"/>
      <c r="N5176" s="162"/>
      <c r="O5176" s="162"/>
      <c r="P5176" s="162"/>
      <c r="Q5176" s="162"/>
      <c r="R5176" s="162"/>
      <c r="S5176" s="162"/>
      <c r="T5176" s="162"/>
      <c r="U5176" s="162"/>
      <c r="V5176" s="162"/>
      <c r="W5176" s="162"/>
      <c r="X5176" s="162"/>
      <c r="Y5176" s="162"/>
      <c r="Z5176" s="162"/>
      <c r="AA5176" s="162"/>
    </row>
    <row r="5177">
      <c r="A5177" s="160">
        <v>5176.0</v>
      </c>
      <c r="B5177" s="165" t="s">
        <v>5322</v>
      </c>
      <c r="C5177" s="160">
        <v>2.0210804E7</v>
      </c>
      <c r="D5177" s="162"/>
      <c r="E5177" s="162"/>
      <c r="F5177" s="167"/>
      <c r="G5177" s="168"/>
      <c r="H5177" s="162"/>
      <c r="I5177" s="162"/>
      <c r="J5177" s="162"/>
      <c r="K5177" s="162"/>
      <c r="L5177" s="162"/>
      <c r="M5177" s="162"/>
      <c r="N5177" s="162"/>
      <c r="O5177" s="162"/>
      <c r="P5177" s="162"/>
      <c r="Q5177" s="162"/>
      <c r="R5177" s="162"/>
      <c r="S5177" s="162"/>
      <c r="T5177" s="162"/>
      <c r="U5177" s="162"/>
      <c r="V5177" s="162"/>
      <c r="W5177" s="162"/>
      <c r="X5177" s="162"/>
      <c r="Y5177" s="162"/>
      <c r="Z5177" s="162"/>
      <c r="AA5177" s="162"/>
    </row>
    <row r="5178">
      <c r="A5178" s="160">
        <v>5177.0</v>
      </c>
      <c r="B5178" s="165" t="s">
        <v>5323</v>
      </c>
      <c r="C5178" s="160">
        <v>2.0210804E7</v>
      </c>
      <c r="D5178" s="162"/>
      <c r="E5178" s="162"/>
      <c r="F5178" s="167"/>
      <c r="G5178" s="168"/>
      <c r="H5178" s="162"/>
      <c r="I5178" s="162"/>
      <c r="J5178" s="162"/>
      <c r="K5178" s="162"/>
      <c r="L5178" s="162"/>
      <c r="M5178" s="162"/>
      <c r="N5178" s="162"/>
      <c r="O5178" s="162"/>
      <c r="P5178" s="162"/>
      <c r="Q5178" s="162"/>
      <c r="R5178" s="162"/>
      <c r="S5178" s="162"/>
      <c r="T5178" s="162"/>
      <c r="U5178" s="162"/>
      <c r="V5178" s="162"/>
      <c r="W5178" s="162"/>
      <c r="X5178" s="162"/>
      <c r="Y5178" s="162"/>
      <c r="Z5178" s="162"/>
      <c r="AA5178" s="162"/>
    </row>
    <row r="5179">
      <c r="A5179" s="160">
        <v>5178.0</v>
      </c>
      <c r="B5179" s="165" t="s">
        <v>5324</v>
      </c>
      <c r="C5179" s="160">
        <v>2.0210804E7</v>
      </c>
      <c r="D5179" s="162"/>
      <c r="E5179" s="162"/>
      <c r="F5179" s="167"/>
      <c r="G5179" s="168"/>
      <c r="H5179" s="162"/>
      <c r="I5179" s="162"/>
      <c r="J5179" s="162"/>
      <c r="K5179" s="162"/>
      <c r="L5179" s="162"/>
      <c r="M5179" s="162"/>
      <c r="N5179" s="162"/>
      <c r="O5179" s="162"/>
      <c r="P5179" s="162"/>
      <c r="Q5179" s="162"/>
      <c r="R5179" s="162"/>
      <c r="S5179" s="162"/>
      <c r="T5179" s="162"/>
      <c r="U5179" s="162"/>
      <c r="V5179" s="162"/>
      <c r="W5179" s="162"/>
      <c r="X5179" s="162"/>
      <c r="Y5179" s="162"/>
      <c r="Z5179" s="162"/>
      <c r="AA5179" s="162"/>
    </row>
    <row r="5180">
      <c r="A5180" s="160">
        <v>5179.0</v>
      </c>
      <c r="B5180" s="165" t="s">
        <v>5325</v>
      </c>
      <c r="C5180" s="160">
        <v>2.0210804E7</v>
      </c>
      <c r="D5180" s="162"/>
      <c r="E5180" s="162"/>
      <c r="F5180" s="167"/>
      <c r="G5180" s="168"/>
      <c r="H5180" s="162"/>
      <c r="I5180" s="162"/>
      <c r="J5180" s="162"/>
      <c r="K5180" s="162"/>
      <c r="L5180" s="162"/>
      <c r="M5180" s="162"/>
      <c r="N5180" s="162"/>
      <c r="O5180" s="162"/>
      <c r="P5180" s="162"/>
      <c r="Q5180" s="162"/>
      <c r="R5180" s="162"/>
      <c r="S5180" s="162"/>
      <c r="T5180" s="162"/>
      <c r="U5180" s="162"/>
      <c r="V5180" s="162"/>
      <c r="W5180" s="162"/>
      <c r="X5180" s="162"/>
      <c r="Y5180" s="162"/>
      <c r="Z5180" s="162"/>
      <c r="AA5180" s="162"/>
    </row>
    <row r="5181">
      <c r="A5181" s="160">
        <v>5180.0</v>
      </c>
      <c r="B5181" s="165" t="s">
        <v>5326</v>
      </c>
      <c r="C5181" s="160">
        <v>2.0210804E7</v>
      </c>
      <c r="D5181" s="162"/>
      <c r="E5181" s="162"/>
      <c r="F5181" s="167"/>
      <c r="G5181" s="168"/>
      <c r="H5181" s="162"/>
      <c r="I5181" s="162"/>
      <c r="J5181" s="162"/>
      <c r="K5181" s="162"/>
      <c r="L5181" s="162"/>
      <c r="M5181" s="162"/>
      <c r="N5181" s="162"/>
      <c r="O5181" s="162"/>
      <c r="P5181" s="162"/>
      <c r="Q5181" s="162"/>
      <c r="R5181" s="162"/>
      <c r="S5181" s="162"/>
      <c r="T5181" s="162"/>
      <c r="U5181" s="162"/>
      <c r="V5181" s="162"/>
      <c r="W5181" s="162"/>
      <c r="X5181" s="162"/>
      <c r="Y5181" s="162"/>
      <c r="Z5181" s="162"/>
      <c r="AA5181" s="162"/>
    </row>
    <row r="5182">
      <c r="A5182" s="160">
        <v>5181.0</v>
      </c>
      <c r="B5182" s="165" t="s">
        <v>5327</v>
      </c>
      <c r="C5182" s="160">
        <v>2.0210804E7</v>
      </c>
      <c r="D5182" s="162"/>
      <c r="E5182" s="162"/>
      <c r="F5182" s="167"/>
      <c r="G5182" s="168"/>
      <c r="H5182" s="162"/>
      <c r="I5182" s="162"/>
      <c r="J5182" s="162"/>
      <c r="K5182" s="162"/>
      <c r="L5182" s="162"/>
      <c r="M5182" s="162"/>
      <c r="N5182" s="162"/>
      <c r="O5182" s="162"/>
      <c r="P5182" s="162"/>
      <c r="Q5182" s="162"/>
      <c r="R5182" s="162"/>
      <c r="S5182" s="162"/>
      <c r="T5182" s="162"/>
      <c r="U5182" s="162"/>
      <c r="V5182" s="162"/>
      <c r="W5182" s="162"/>
      <c r="X5182" s="162"/>
      <c r="Y5182" s="162"/>
      <c r="Z5182" s="162"/>
      <c r="AA5182" s="162"/>
    </row>
    <row r="5183">
      <c r="A5183" s="160">
        <v>5182.0</v>
      </c>
      <c r="B5183" s="165" t="s">
        <v>5328</v>
      </c>
      <c r="C5183" s="160">
        <v>2.0210804E7</v>
      </c>
      <c r="D5183" s="162"/>
      <c r="E5183" s="162"/>
      <c r="F5183" s="167"/>
      <c r="G5183" s="168"/>
      <c r="H5183" s="162"/>
      <c r="I5183" s="162"/>
      <c r="J5183" s="162"/>
      <c r="K5183" s="162"/>
      <c r="L5183" s="162"/>
      <c r="M5183" s="162"/>
      <c r="N5183" s="162"/>
      <c r="O5183" s="162"/>
      <c r="P5183" s="162"/>
      <c r="Q5183" s="162"/>
      <c r="R5183" s="162"/>
      <c r="S5183" s="162"/>
      <c r="T5183" s="162"/>
      <c r="U5183" s="162"/>
      <c r="V5183" s="162"/>
      <c r="W5183" s="162"/>
      <c r="X5183" s="162"/>
      <c r="Y5183" s="162"/>
      <c r="Z5183" s="162"/>
      <c r="AA5183" s="162"/>
    </row>
    <row r="5184">
      <c r="A5184" s="160">
        <v>5183.0</v>
      </c>
      <c r="B5184" s="165" t="s">
        <v>5329</v>
      </c>
      <c r="C5184" s="160">
        <v>2.0210804E7</v>
      </c>
      <c r="D5184" s="162"/>
      <c r="E5184" s="162"/>
      <c r="F5184" s="167"/>
      <c r="G5184" s="168"/>
      <c r="H5184" s="162"/>
      <c r="I5184" s="162"/>
      <c r="J5184" s="162"/>
      <c r="K5184" s="162"/>
      <c r="L5184" s="162"/>
      <c r="M5184" s="162"/>
      <c r="N5184" s="162"/>
      <c r="O5184" s="162"/>
      <c r="P5184" s="162"/>
      <c r="Q5184" s="162"/>
      <c r="R5184" s="162"/>
      <c r="S5184" s="162"/>
      <c r="T5184" s="162"/>
      <c r="U5184" s="162"/>
      <c r="V5184" s="162"/>
      <c r="W5184" s="162"/>
      <c r="X5184" s="162"/>
      <c r="Y5184" s="162"/>
      <c r="Z5184" s="162"/>
      <c r="AA5184" s="162"/>
    </row>
    <row r="5185">
      <c r="A5185" s="160">
        <v>5184.0</v>
      </c>
      <c r="B5185" s="165" t="s">
        <v>5330</v>
      </c>
      <c r="C5185" s="160">
        <v>2.0210804E7</v>
      </c>
      <c r="D5185" s="162"/>
      <c r="E5185" s="162"/>
      <c r="F5185" s="167"/>
      <c r="G5185" s="168"/>
      <c r="H5185" s="162"/>
      <c r="I5185" s="162"/>
      <c r="J5185" s="162"/>
      <c r="K5185" s="162"/>
      <c r="L5185" s="162"/>
      <c r="M5185" s="162"/>
      <c r="N5185" s="162"/>
      <c r="O5185" s="162"/>
      <c r="P5185" s="162"/>
      <c r="Q5185" s="162"/>
      <c r="R5185" s="162"/>
      <c r="S5185" s="162"/>
      <c r="T5185" s="162"/>
      <c r="U5185" s="162"/>
      <c r="V5185" s="162"/>
      <c r="W5185" s="162"/>
      <c r="X5185" s="162"/>
      <c r="Y5185" s="162"/>
      <c r="Z5185" s="162"/>
      <c r="AA5185" s="162"/>
    </row>
    <row r="5186">
      <c r="A5186" s="160">
        <v>5185.0</v>
      </c>
      <c r="B5186" s="165" t="s">
        <v>5331</v>
      </c>
      <c r="C5186" s="160">
        <v>2.0210805E7</v>
      </c>
      <c r="D5186" s="162"/>
      <c r="E5186" s="162"/>
      <c r="F5186" s="167"/>
      <c r="G5186" s="168"/>
      <c r="H5186" s="162"/>
      <c r="I5186" s="162"/>
      <c r="J5186" s="162"/>
      <c r="K5186" s="162"/>
      <c r="L5186" s="162"/>
      <c r="M5186" s="162"/>
      <c r="N5186" s="162"/>
      <c r="O5186" s="162"/>
      <c r="P5186" s="162"/>
      <c r="Q5186" s="162"/>
      <c r="R5186" s="162"/>
      <c r="S5186" s="162"/>
      <c r="T5186" s="162"/>
      <c r="U5186" s="162"/>
      <c r="V5186" s="162"/>
      <c r="W5186" s="162"/>
      <c r="X5186" s="162"/>
      <c r="Y5186" s="162"/>
      <c r="Z5186" s="162"/>
      <c r="AA5186" s="162"/>
    </row>
    <row r="5187">
      <c r="A5187" s="160">
        <v>5186.0</v>
      </c>
      <c r="B5187" s="165" t="s">
        <v>5332</v>
      </c>
      <c r="C5187" s="160">
        <v>2.0210805E7</v>
      </c>
      <c r="D5187" s="162"/>
      <c r="E5187" s="162"/>
      <c r="F5187" s="167"/>
      <c r="G5187" s="168"/>
      <c r="H5187" s="162"/>
      <c r="I5187" s="162"/>
      <c r="J5187" s="162"/>
      <c r="K5187" s="162"/>
      <c r="L5187" s="162"/>
      <c r="M5187" s="162"/>
      <c r="N5187" s="162"/>
      <c r="O5187" s="162"/>
      <c r="P5187" s="162"/>
      <c r="Q5187" s="162"/>
      <c r="R5187" s="162"/>
      <c r="S5187" s="162"/>
      <c r="T5187" s="162"/>
      <c r="U5187" s="162"/>
      <c r="V5187" s="162"/>
      <c r="W5187" s="162"/>
      <c r="X5187" s="162"/>
      <c r="Y5187" s="162"/>
      <c r="Z5187" s="162"/>
      <c r="AA5187" s="162"/>
    </row>
    <row r="5188">
      <c r="A5188" s="160">
        <v>5187.0</v>
      </c>
      <c r="B5188" s="165" t="s">
        <v>5333</v>
      </c>
      <c r="C5188" s="160">
        <v>2.0210805E7</v>
      </c>
      <c r="D5188" s="162"/>
      <c r="E5188" s="162"/>
      <c r="F5188" s="167"/>
      <c r="G5188" s="168"/>
      <c r="H5188" s="162"/>
      <c r="I5188" s="162"/>
      <c r="J5188" s="162"/>
      <c r="K5188" s="162"/>
      <c r="L5188" s="162"/>
      <c r="M5188" s="162"/>
      <c r="N5188" s="162"/>
      <c r="O5188" s="162"/>
      <c r="P5188" s="162"/>
      <c r="Q5188" s="162"/>
      <c r="R5188" s="162"/>
      <c r="S5188" s="162"/>
      <c r="T5188" s="162"/>
      <c r="U5188" s="162"/>
      <c r="V5188" s="162"/>
      <c r="W5188" s="162"/>
      <c r="X5188" s="162"/>
      <c r="Y5188" s="162"/>
      <c r="Z5188" s="162"/>
      <c r="AA5188" s="162"/>
    </row>
    <row r="5189">
      <c r="A5189" s="160">
        <v>5188.0</v>
      </c>
      <c r="B5189" s="165" t="s">
        <v>5334</v>
      </c>
      <c r="C5189" s="160">
        <v>2.0210805E7</v>
      </c>
      <c r="D5189" s="162"/>
      <c r="E5189" s="162"/>
      <c r="F5189" s="167"/>
      <c r="G5189" s="168"/>
      <c r="H5189" s="162"/>
      <c r="I5189" s="162"/>
      <c r="J5189" s="162"/>
      <c r="K5189" s="162"/>
      <c r="L5189" s="162"/>
      <c r="M5189" s="162"/>
      <c r="N5189" s="162"/>
      <c r="O5189" s="162"/>
      <c r="P5189" s="162"/>
      <c r="Q5189" s="162"/>
      <c r="R5189" s="162"/>
      <c r="S5189" s="162"/>
      <c r="T5189" s="162"/>
      <c r="U5189" s="162"/>
      <c r="V5189" s="162"/>
      <c r="W5189" s="162"/>
      <c r="X5189" s="162"/>
      <c r="Y5189" s="162"/>
      <c r="Z5189" s="162"/>
      <c r="AA5189" s="162"/>
    </row>
    <row r="5190">
      <c r="A5190" s="160">
        <v>5189.0</v>
      </c>
      <c r="B5190" s="165" t="s">
        <v>5335</v>
      </c>
      <c r="C5190" s="160">
        <v>2.0210805E7</v>
      </c>
      <c r="D5190" s="162"/>
      <c r="E5190" s="162"/>
      <c r="F5190" s="167"/>
      <c r="G5190" s="168"/>
      <c r="H5190" s="162"/>
      <c r="I5190" s="162"/>
      <c r="J5190" s="162"/>
      <c r="K5190" s="162"/>
      <c r="L5190" s="162"/>
      <c r="M5190" s="162"/>
      <c r="N5190" s="162"/>
      <c r="O5190" s="162"/>
      <c r="P5190" s="162"/>
      <c r="Q5190" s="162"/>
      <c r="R5190" s="162"/>
      <c r="S5190" s="162"/>
      <c r="T5190" s="162"/>
      <c r="U5190" s="162"/>
      <c r="V5190" s="162"/>
      <c r="W5190" s="162"/>
      <c r="X5190" s="162"/>
      <c r="Y5190" s="162"/>
      <c r="Z5190" s="162"/>
      <c r="AA5190" s="162"/>
    </row>
    <row r="5191">
      <c r="A5191" s="160">
        <v>5190.0</v>
      </c>
      <c r="B5191" s="165" t="s">
        <v>5336</v>
      </c>
      <c r="C5191" s="160">
        <v>2.0210805E7</v>
      </c>
      <c r="D5191" s="162"/>
      <c r="E5191" s="162"/>
      <c r="F5191" s="167"/>
      <c r="G5191" s="168"/>
      <c r="H5191" s="162"/>
      <c r="I5191" s="162"/>
      <c r="J5191" s="162"/>
      <c r="K5191" s="162"/>
      <c r="L5191" s="162"/>
      <c r="M5191" s="162"/>
      <c r="N5191" s="162"/>
      <c r="O5191" s="162"/>
      <c r="P5191" s="162"/>
      <c r="Q5191" s="162"/>
      <c r="R5191" s="162"/>
      <c r="S5191" s="162"/>
      <c r="T5191" s="162"/>
      <c r="U5191" s="162"/>
      <c r="V5191" s="162"/>
      <c r="W5191" s="162"/>
      <c r="X5191" s="162"/>
      <c r="Y5191" s="162"/>
      <c r="Z5191" s="162"/>
      <c r="AA5191" s="162"/>
    </row>
    <row r="5192">
      <c r="A5192" s="160">
        <v>5191.0</v>
      </c>
      <c r="B5192" s="165" t="s">
        <v>5337</v>
      </c>
      <c r="C5192" s="160">
        <v>2.0210805E7</v>
      </c>
      <c r="D5192" s="162"/>
      <c r="E5192" s="162"/>
      <c r="F5192" s="167"/>
      <c r="G5192" s="168"/>
      <c r="H5192" s="162"/>
      <c r="I5192" s="162"/>
      <c r="J5192" s="162"/>
      <c r="K5192" s="162"/>
      <c r="L5192" s="162"/>
      <c r="M5192" s="162"/>
      <c r="N5192" s="162"/>
      <c r="O5192" s="162"/>
      <c r="P5192" s="162"/>
      <c r="Q5192" s="162"/>
      <c r="R5192" s="162"/>
      <c r="S5192" s="162"/>
      <c r="T5192" s="162"/>
      <c r="U5192" s="162"/>
      <c r="V5192" s="162"/>
      <c r="W5192" s="162"/>
      <c r="X5192" s="162"/>
      <c r="Y5192" s="162"/>
      <c r="Z5192" s="162"/>
      <c r="AA5192" s="162"/>
    </row>
    <row r="5193">
      <c r="A5193" s="160">
        <v>5192.0</v>
      </c>
      <c r="B5193" s="165" t="s">
        <v>5338</v>
      </c>
      <c r="C5193" s="160">
        <v>2.0210805E7</v>
      </c>
      <c r="D5193" s="162"/>
      <c r="E5193" s="162"/>
      <c r="F5193" s="167"/>
      <c r="G5193" s="168"/>
      <c r="H5193" s="162"/>
      <c r="I5193" s="162"/>
      <c r="J5193" s="162"/>
      <c r="K5193" s="162"/>
      <c r="L5193" s="162"/>
      <c r="M5193" s="162"/>
      <c r="N5193" s="162"/>
      <c r="O5193" s="162"/>
      <c r="P5193" s="162"/>
      <c r="Q5193" s="162"/>
      <c r="R5193" s="162"/>
      <c r="S5193" s="162"/>
      <c r="T5193" s="162"/>
      <c r="U5193" s="162"/>
      <c r="V5193" s="162"/>
      <c r="W5193" s="162"/>
      <c r="X5193" s="162"/>
      <c r="Y5193" s="162"/>
      <c r="Z5193" s="162"/>
      <c r="AA5193" s="162"/>
    </row>
    <row r="5194">
      <c r="A5194" s="160">
        <v>5193.0</v>
      </c>
      <c r="B5194" s="165" t="s">
        <v>5339</v>
      </c>
      <c r="C5194" s="160">
        <v>2.0210805E7</v>
      </c>
      <c r="D5194" s="162"/>
      <c r="E5194" s="162"/>
      <c r="F5194" s="167"/>
      <c r="G5194" s="168"/>
      <c r="H5194" s="162"/>
      <c r="I5194" s="162"/>
      <c r="J5194" s="162"/>
      <c r="K5194" s="162"/>
      <c r="L5194" s="162"/>
      <c r="M5194" s="162"/>
      <c r="N5194" s="162"/>
      <c r="O5194" s="162"/>
      <c r="P5194" s="162"/>
      <c r="Q5194" s="162"/>
      <c r="R5194" s="162"/>
      <c r="S5194" s="162"/>
      <c r="T5194" s="162"/>
      <c r="U5194" s="162"/>
      <c r="V5194" s="162"/>
      <c r="W5194" s="162"/>
      <c r="X5194" s="162"/>
      <c r="Y5194" s="162"/>
      <c r="Z5194" s="162"/>
      <c r="AA5194" s="162"/>
    </row>
    <row r="5195">
      <c r="A5195" s="160">
        <v>5194.0</v>
      </c>
      <c r="B5195" s="165" t="s">
        <v>5340</v>
      </c>
      <c r="C5195" s="160">
        <v>2.0210805E7</v>
      </c>
      <c r="D5195" s="162"/>
      <c r="E5195" s="162"/>
      <c r="F5195" s="167"/>
      <c r="G5195" s="168"/>
      <c r="H5195" s="162"/>
      <c r="I5195" s="162"/>
      <c r="J5195" s="162"/>
      <c r="K5195" s="162"/>
      <c r="L5195" s="162"/>
      <c r="M5195" s="162"/>
      <c r="N5195" s="162"/>
      <c r="O5195" s="162"/>
      <c r="P5195" s="162"/>
      <c r="Q5195" s="162"/>
      <c r="R5195" s="162"/>
      <c r="S5195" s="162"/>
      <c r="T5195" s="162"/>
      <c r="U5195" s="162"/>
      <c r="V5195" s="162"/>
      <c r="W5195" s="162"/>
      <c r="X5195" s="162"/>
      <c r="Y5195" s="162"/>
      <c r="Z5195" s="162"/>
      <c r="AA5195" s="162"/>
    </row>
    <row r="5196">
      <c r="A5196" s="160">
        <v>5195.0</v>
      </c>
      <c r="B5196" s="165" t="s">
        <v>5341</v>
      </c>
      <c r="C5196" s="160">
        <v>2.0210805E7</v>
      </c>
      <c r="D5196" s="162"/>
      <c r="E5196" s="162"/>
      <c r="F5196" s="167"/>
      <c r="G5196" s="168"/>
      <c r="H5196" s="162"/>
      <c r="I5196" s="162"/>
      <c r="J5196" s="162"/>
      <c r="K5196" s="162"/>
      <c r="L5196" s="162"/>
      <c r="M5196" s="162"/>
      <c r="N5196" s="162"/>
      <c r="O5196" s="162"/>
      <c r="P5196" s="162"/>
      <c r="Q5196" s="162"/>
      <c r="R5196" s="162"/>
      <c r="S5196" s="162"/>
      <c r="T5196" s="162"/>
      <c r="U5196" s="162"/>
      <c r="V5196" s="162"/>
      <c r="W5196" s="162"/>
      <c r="X5196" s="162"/>
      <c r="Y5196" s="162"/>
      <c r="Z5196" s="162"/>
      <c r="AA5196" s="162"/>
    </row>
    <row r="5197">
      <c r="A5197" s="160">
        <v>5196.0</v>
      </c>
      <c r="B5197" s="165" t="s">
        <v>5342</v>
      </c>
      <c r="C5197" s="160">
        <v>2.0210805E7</v>
      </c>
      <c r="D5197" s="162"/>
      <c r="E5197" s="162"/>
      <c r="F5197" s="167"/>
      <c r="G5197" s="168"/>
      <c r="H5197" s="162"/>
      <c r="I5197" s="162"/>
      <c r="J5197" s="162"/>
      <c r="K5197" s="162"/>
      <c r="L5197" s="162"/>
      <c r="M5197" s="162"/>
      <c r="N5197" s="162"/>
      <c r="O5197" s="162"/>
      <c r="P5197" s="162"/>
      <c r="Q5197" s="162"/>
      <c r="R5197" s="162"/>
      <c r="S5197" s="162"/>
      <c r="T5197" s="162"/>
      <c r="U5197" s="162"/>
      <c r="V5197" s="162"/>
      <c r="W5197" s="162"/>
      <c r="X5197" s="162"/>
      <c r="Y5197" s="162"/>
      <c r="Z5197" s="162"/>
      <c r="AA5197" s="162"/>
    </row>
    <row r="5198">
      <c r="A5198" s="160">
        <v>5197.0</v>
      </c>
      <c r="B5198" s="165" t="s">
        <v>5343</v>
      </c>
      <c r="C5198" s="160">
        <v>2.0210805E7</v>
      </c>
      <c r="D5198" s="162"/>
      <c r="E5198" s="162"/>
      <c r="F5198" s="167"/>
      <c r="G5198" s="168"/>
      <c r="H5198" s="162"/>
      <c r="I5198" s="162"/>
      <c r="J5198" s="162"/>
      <c r="K5198" s="162"/>
      <c r="L5198" s="162"/>
      <c r="M5198" s="162"/>
      <c r="N5198" s="162"/>
      <c r="O5198" s="162"/>
      <c r="P5198" s="162"/>
      <c r="Q5198" s="162"/>
      <c r="R5198" s="162"/>
      <c r="S5198" s="162"/>
      <c r="T5198" s="162"/>
      <c r="U5198" s="162"/>
      <c r="V5198" s="162"/>
      <c r="W5198" s="162"/>
      <c r="X5198" s="162"/>
      <c r="Y5198" s="162"/>
      <c r="Z5198" s="162"/>
      <c r="AA5198" s="162"/>
    </row>
    <row r="5199">
      <c r="A5199" s="160">
        <v>5198.0</v>
      </c>
      <c r="B5199" s="165" t="s">
        <v>5344</v>
      </c>
      <c r="C5199" s="160">
        <v>2.0210805E7</v>
      </c>
      <c r="D5199" s="162"/>
      <c r="E5199" s="162"/>
      <c r="F5199" s="167"/>
      <c r="G5199" s="168"/>
      <c r="H5199" s="162"/>
      <c r="I5199" s="162"/>
      <c r="J5199" s="162"/>
      <c r="K5199" s="162"/>
      <c r="L5199" s="162"/>
      <c r="M5199" s="162"/>
      <c r="N5199" s="162"/>
      <c r="O5199" s="162"/>
      <c r="P5199" s="162"/>
      <c r="Q5199" s="162"/>
      <c r="R5199" s="162"/>
      <c r="S5199" s="162"/>
      <c r="T5199" s="162"/>
      <c r="U5199" s="162"/>
      <c r="V5199" s="162"/>
      <c r="W5199" s="162"/>
      <c r="X5199" s="162"/>
      <c r="Y5199" s="162"/>
      <c r="Z5199" s="162"/>
      <c r="AA5199" s="162"/>
    </row>
    <row r="5200">
      <c r="A5200" s="160">
        <v>5199.0</v>
      </c>
      <c r="B5200" s="165" t="s">
        <v>5345</v>
      </c>
      <c r="C5200" s="160">
        <v>2.0210805E7</v>
      </c>
      <c r="D5200" s="162"/>
      <c r="E5200" s="162"/>
      <c r="F5200" s="167"/>
      <c r="G5200" s="168"/>
      <c r="H5200" s="162"/>
      <c r="I5200" s="162"/>
      <c r="J5200" s="162"/>
      <c r="K5200" s="162"/>
      <c r="L5200" s="162"/>
      <c r="M5200" s="162"/>
      <c r="N5200" s="162"/>
      <c r="O5200" s="162"/>
      <c r="P5200" s="162"/>
      <c r="Q5200" s="162"/>
      <c r="R5200" s="162"/>
      <c r="S5200" s="162"/>
      <c r="T5200" s="162"/>
      <c r="U5200" s="162"/>
      <c r="V5200" s="162"/>
      <c r="W5200" s="162"/>
      <c r="X5200" s="162"/>
      <c r="Y5200" s="162"/>
      <c r="Z5200" s="162"/>
      <c r="AA5200" s="162"/>
    </row>
    <row r="5201">
      <c r="A5201" s="160">
        <v>5200.0</v>
      </c>
      <c r="B5201" s="165" t="s">
        <v>5346</v>
      </c>
      <c r="C5201" s="160">
        <v>2.0210805E7</v>
      </c>
      <c r="D5201" s="162"/>
      <c r="E5201" s="162"/>
      <c r="F5201" s="167"/>
      <c r="G5201" s="168"/>
      <c r="H5201" s="162"/>
      <c r="I5201" s="162"/>
      <c r="J5201" s="162"/>
      <c r="K5201" s="162"/>
      <c r="L5201" s="162"/>
      <c r="M5201" s="162"/>
      <c r="N5201" s="162"/>
      <c r="O5201" s="162"/>
      <c r="P5201" s="162"/>
      <c r="Q5201" s="162"/>
      <c r="R5201" s="162"/>
      <c r="S5201" s="162"/>
      <c r="T5201" s="162"/>
      <c r="U5201" s="162"/>
      <c r="V5201" s="162"/>
      <c r="W5201" s="162"/>
      <c r="X5201" s="162"/>
      <c r="Y5201" s="162"/>
      <c r="Z5201" s="162"/>
      <c r="AA5201" s="162"/>
    </row>
    <row r="5202">
      <c r="A5202" s="160">
        <v>5201.0</v>
      </c>
      <c r="B5202" s="165" t="s">
        <v>5347</v>
      </c>
      <c r="C5202" s="160">
        <v>2.0210805E7</v>
      </c>
      <c r="D5202" s="162"/>
      <c r="E5202" s="162"/>
      <c r="F5202" s="167"/>
      <c r="G5202" s="168"/>
      <c r="H5202" s="162"/>
      <c r="I5202" s="162"/>
      <c r="J5202" s="162"/>
      <c r="K5202" s="162"/>
      <c r="L5202" s="162"/>
      <c r="M5202" s="162"/>
      <c r="N5202" s="162"/>
      <c r="O5202" s="162"/>
      <c r="P5202" s="162"/>
      <c r="Q5202" s="162"/>
      <c r="R5202" s="162"/>
      <c r="S5202" s="162"/>
      <c r="T5202" s="162"/>
      <c r="U5202" s="162"/>
      <c r="V5202" s="162"/>
      <c r="W5202" s="162"/>
      <c r="X5202" s="162"/>
      <c r="Y5202" s="162"/>
      <c r="Z5202" s="162"/>
      <c r="AA5202" s="162"/>
    </row>
    <row r="5203">
      <c r="A5203" s="160">
        <v>5202.0</v>
      </c>
      <c r="B5203" s="165" t="s">
        <v>5348</v>
      </c>
      <c r="C5203" s="160">
        <v>2.0210805E7</v>
      </c>
      <c r="D5203" s="162"/>
      <c r="E5203" s="162"/>
      <c r="F5203" s="167"/>
      <c r="G5203" s="168"/>
      <c r="H5203" s="162"/>
      <c r="I5203" s="162"/>
      <c r="J5203" s="162"/>
      <c r="K5203" s="162"/>
      <c r="L5203" s="162"/>
      <c r="M5203" s="162"/>
      <c r="N5203" s="162"/>
      <c r="O5203" s="162"/>
      <c r="P5203" s="162"/>
      <c r="Q5203" s="162"/>
      <c r="R5203" s="162"/>
      <c r="S5203" s="162"/>
      <c r="T5203" s="162"/>
      <c r="U5203" s="162"/>
      <c r="V5203" s="162"/>
      <c r="W5203" s="162"/>
      <c r="X5203" s="162"/>
      <c r="Y5203" s="162"/>
      <c r="Z5203" s="162"/>
      <c r="AA5203" s="162"/>
    </row>
    <row r="5204">
      <c r="A5204" s="160">
        <v>5203.0</v>
      </c>
      <c r="B5204" s="165" t="s">
        <v>5349</v>
      </c>
      <c r="C5204" s="160">
        <v>2.0210805E7</v>
      </c>
      <c r="D5204" s="162"/>
      <c r="E5204" s="162"/>
      <c r="F5204" s="167"/>
      <c r="G5204" s="168"/>
      <c r="H5204" s="162"/>
      <c r="I5204" s="162"/>
      <c r="J5204" s="162"/>
      <c r="K5204" s="162"/>
      <c r="L5204" s="162"/>
      <c r="M5204" s="162"/>
      <c r="N5204" s="162"/>
      <c r="O5204" s="162"/>
      <c r="P5204" s="162"/>
      <c r="Q5204" s="162"/>
      <c r="R5204" s="162"/>
      <c r="S5204" s="162"/>
      <c r="T5204" s="162"/>
      <c r="U5204" s="162"/>
      <c r="V5204" s="162"/>
      <c r="W5204" s="162"/>
      <c r="X5204" s="162"/>
      <c r="Y5204" s="162"/>
      <c r="Z5204" s="162"/>
      <c r="AA5204" s="162"/>
    </row>
    <row r="5205">
      <c r="A5205" s="160">
        <v>5204.0</v>
      </c>
      <c r="B5205" s="165" t="s">
        <v>5350</v>
      </c>
      <c r="C5205" s="160">
        <v>2.0210805E7</v>
      </c>
      <c r="D5205" s="162"/>
      <c r="E5205" s="162"/>
      <c r="F5205" s="167"/>
      <c r="G5205" s="168"/>
      <c r="H5205" s="162"/>
      <c r="I5205" s="162"/>
      <c r="J5205" s="162"/>
      <c r="K5205" s="162"/>
      <c r="L5205" s="162"/>
      <c r="M5205" s="162"/>
      <c r="N5205" s="162"/>
      <c r="O5205" s="162"/>
      <c r="P5205" s="162"/>
      <c r="Q5205" s="162"/>
      <c r="R5205" s="162"/>
      <c r="S5205" s="162"/>
      <c r="T5205" s="162"/>
      <c r="U5205" s="162"/>
      <c r="V5205" s="162"/>
      <c r="W5205" s="162"/>
      <c r="X5205" s="162"/>
      <c r="Y5205" s="162"/>
      <c r="Z5205" s="162"/>
      <c r="AA5205" s="162"/>
    </row>
    <row r="5206">
      <c r="A5206" s="160">
        <v>5205.0</v>
      </c>
      <c r="B5206" s="165" t="s">
        <v>5351</v>
      </c>
      <c r="C5206" s="160">
        <v>2.0210805E7</v>
      </c>
      <c r="D5206" s="162"/>
      <c r="E5206" s="162"/>
      <c r="F5206" s="167"/>
      <c r="G5206" s="168"/>
      <c r="H5206" s="162"/>
      <c r="I5206" s="162"/>
      <c r="J5206" s="162"/>
      <c r="K5206" s="162"/>
      <c r="L5206" s="162"/>
      <c r="M5206" s="162"/>
      <c r="N5206" s="162"/>
      <c r="O5206" s="162"/>
      <c r="P5206" s="162"/>
      <c r="Q5206" s="162"/>
      <c r="R5206" s="162"/>
      <c r="S5206" s="162"/>
      <c r="T5206" s="162"/>
      <c r="U5206" s="162"/>
      <c r="V5206" s="162"/>
      <c r="W5206" s="162"/>
      <c r="X5206" s="162"/>
      <c r="Y5206" s="162"/>
      <c r="Z5206" s="162"/>
      <c r="AA5206" s="162"/>
    </row>
    <row r="5207">
      <c r="A5207" s="160">
        <v>5206.0</v>
      </c>
      <c r="B5207" s="165" t="s">
        <v>5352</v>
      </c>
      <c r="C5207" s="160">
        <v>2.0210805E7</v>
      </c>
      <c r="D5207" s="162"/>
      <c r="E5207" s="162"/>
      <c r="F5207" s="167"/>
      <c r="G5207" s="168"/>
      <c r="H5207" s="162"/>
      <c r="I5207" s="162"/>
      <c r="J5207" s="162"/>
      <c r="K5207" s="162"/>
      <c r="L5207" s="162"/>
      <c r="M5207" s="162"/>
      <c r="N5207" s="162"/>
      <c r="O5207" s="162"/>
      <c r="P5207" s="162"/>
      <c r="Q5207" s="162"/>
      <c r="R5207" s="162"/>
      <c r="S5207" s="162"/>
      <c r="T5207" s="162"/>
      <c r="U5207" s="162"/>
      <c r="V5207" s="162"/>
      <c r="W5207" s="162"/>
      <c r="X5207" s="162"/>
      <c r="Y5207" s="162"/>
      <c r="Z5207" s="162"/>
      <c r="AA5207" s="162"/>
    </row>
    <row r="5208">
      <c r="A5208" s="160">
        <v>5207.0</v>
      </c>
      <c r="B5208" s="165" t="s">
        <v>5353</v>
      </c>
      <c r="C5208" s="160">
        <v>2.0210805E7</v>
      </c>
      <c r="D5208" s="162"/>
      <c r="E5208" s="162"/>
      <c r="F5208" s="167"/>
      <c r="G5208" s="168"/>
      <c r="H5208" s="162"/>
      <c r="I5208" s="162"/>
      <c r="J5208" s="162"/>
      <c r="K5208" s="162"/>
      <c r="L5208" s="162"/>
      <c r="M5208" s="162"/>
      <c r="N5208" s="162"/>
      <c r="O5208" s="162"/>
      <c r="P5208" s="162"/>
      <c r="Q5208" s="162"/>
      <c r="R5208" s="162"/>
      <c r="S5208" s="162"/>
      <c r="T5208" s="162"/>
      <c r="U5208" s="162"/>
      <c r="V5208" s="162"/>
      <c r="W5208" s="162"/>
      <c r="X5208" s="162"/>
      <c r="Y5208" s="162"/>
      <c r="Z5208" s="162"/>
      <c r="AA5208" s="162"/>
    </row>
    <row r="5209">
      <c r="A5209" s="160">
        <v>5208.0</v>
      </c>
      <c r="B5209" s="165" t="s">
        <v>5354</v>
      </c>
      <c r="C5209" s="160">
        <v>2.0210805E7</v>
      </c>
      <c r="D5209" s="162"/>
      <c r="E5209" s="162"/>
      <c r="F5209" s="167"/>
      <c r="G5209" s="168"/>
      <c r="H5209" s="162"/>
      <c r="I5209" s="162"/>
      <c r="J5209" s="162"/>
      <c r="K5209" s="162"/>
      <c r="L5209" s="162"/>
      <c r="M5209" s="162"/>
      <c r="N5209" s="162"/>
      <c r="O5209" s="162"/>
      <c r="P5209" s="162"/>
      <c r="Q5209" s="162"/>
      <c r="R5209" s="162"/>
      <c r="S5209" s="162"/>
      <c r="T5209" s="162"/>
      <c r="U5209" s="162"/>
      <c r="V5209" s="162"/>
      <c r="W5209" s="162"/>
      <c r="X5209" s="162"/>
      <c r="Y5209" s="162"/>
      <c r="Z5209" s="162"/>
      <c r="AA5209" s="162"/>
    </row>
    <row r="5210">
      <c r="A5210" s="160">
        <v>5209.0</v>
      </c>
      <c r="B5210" s="165" t="s">
        <v>5355</v>
      </c>
      <c r="C5210" s="160">
        <v>2.0210806E7</v>
      </c>
      <c r="D5210" s="162"/>
      <c r="E5210" s="162"/>
      <c r="F5210" s="167"/>
      <c r="G5210" s="168"/>
      <c r="H5210" s="162"/>
      <c r="I5210" s="162"/>
      <c r="J5210" s="162"/>
      <c r="K5210" s="162"/>
      <c r="L5210" s="162"/>
      <c r="M5210" s="162"/>
      <c r="N5210" s="162"/>
      <c r="O5210" s="162"/>
      <c r="P5210" s="162"/>
      <c r="Q5210" s="162"/>
      <c r="R5210" s="162"/>
      <c r="S5210" s="162"/>
      <c r="T5210" s="162"/>
      <c r="U5210" s="162"/>
      <c r="V5210" s="162"/>
      <c r="W5210" s="162"/>
      <c r="X5210" s="162"/>
      <c r="Y5210" s="162"/>
      <c r="Z5210" s="162"/>
      <c r="AA5210" s="162"/>
    </row>
    <row r="5211">
      <c r="A5211" s="160">
        <v>5210.0</v>
      </c>
      <c r="B5211" s="165" t="s">
        <v>5356</v>
      </c>
      <c r="C5211" s="160">
        <v>2.0210806E7</v>
      </c>
      <c r="D5211" s="162"/>
      <c r="E5211" s="162"/>
      <c r="F5211" s="167"/>
      <c r="G5211" s="168"/>
      <c r="H5211" s="162"/>
      <c r="I5211" s="162"/>
      <c r="J5211" s="162"/>
      <c r="K5211" s="162"/>
      <c r="L5211" s="162"/>
      <c r="M5211" s="162"/>
      <c r="N5211" s="162"/>
      <c r="O5211" s="162"/>
      <c r="P5211" s="162"/>
      <c r="Q5211" s="162"/>
      <c r="R5211" s="162"/>
      <c r="S5211" s="162"/>
      <c r="T5211" s="162"/>
      <c r="U5211" s="162"/>
      <c r="V5211" s="162"/>
      <c r="W5211" s="162"/>
      <c r="X5211" s="162"/>
      <c r="Y5211" s="162"/>
      <c r="Z5211" s="162"/>
      <c r="AA5211" s="162"/>
    </row>
    <row r="5212">
      <c r="A5212" s="160">
        <v>5211.0</v>
      </c>
      <c r="B5212" s="165" t="s">
        <v>5357</v>
      </c>
      <c r="C5212" s="160">
        <v>2.0210806E7</v>
      </c>
      <c r="D5212" s="162"/>
      <c r="E5212" s="162"/>
      <c r="F5212" s="167"/>
      <c r="G5212" s="168"/>
      <c r="H5212" s="162"/>
      <c r="I5212" s="162"/>
      <c r="J5212" s="162"/>
      <c r="K5212" s="162"/>
      <c r="L5212" s="162"/>
      <c r="M5212" s="162"/>
      <c r="N5212" s="162"/>
      <c r="O5212" s="162"/>
      <c r="P5212" s="162"/>
      <c r="Q5212" s="162"/>
      <c r="R5212" s="162"/>
      <c r="S5212" s="162"/>
      <c r="T5212" s="162"/>
      <c r="U5212" s="162"/>
      <c r="V5212" s="162"/>
      <c r="W5212" s="162"/>
      <c r="X5212" s="162"/>
      <c r="Y5212" s="162"/>
      <c r="Z5212" s="162"/>
      <c r="AA5212" s="162"/>
    </row>
    <row r="5213">
      <c r="A5213" s="160">
        <v>5212.0</v>
      </c>
      <c r="B5213" s="165" t="s">
        <v>5358</v>
      </c>
      <c r="C5213" s="160">
        <v>2.0210806E7</v>
      </c>
      <c r="D5213" s="162"/>
      <c r="E5213" s="162"/>
      <c r="F5213" s="167"/>
      <c r="G5213" s="168"/>
      <c r="H5213" s="162"/>
      <c r="I5213" s="162"/>
      <c r="J5213" s="162"/>
      <c r="K5213" s="162"/>
      <c r="L5213" s="162"/>
      <c r="M5213" s="162"/>
      <c r="N5213" s="162"/>
      <c r="O5213" s="162"/>
      <c r="P5213" s="162"/>
      <c r="Q5213" s="162"/>
      <c r="R5213" s="162"/>
      <c r="S5213" s="162"/>
      <c r="T5213" s="162"/>
      <c r="U5213" s="162"/>
      <c r="V5213" s="162"/>
      <c r="W5213" s="162"/>
      <c r="X5213" s="162"/>
      <c r="Y5213" s="162"/>
      <c r="Z5213" s="162"/>
      <c r="AA5213" s="162"/>
    </row>
    <row r="5214">
      <c r="A5214" s="160">
        <v>5213.0</v>
      </c>
      <c r="B5214" s="165" t="s">
        <v>5359</v>
      </c>
      <c r="C5214" s="160">
        <v>2.0210806E7</v>
      </c>
      <c r="D5214" s="162"/>
      <c r="E5214" s="162"/>
      <c r="F5214" s="167"/>
      <c r="G5214" s="168"/>
      <c r="H5214" s="162"/>
      <c r="I5214" s="162"/>
      <c r="J5214" s="162"/>
      <c r="K5214" s="162"/>
      <c r="L5214" s="162"/>
      <c r="M5214" s="162"/>
      <c r="N5214" s="162"/>
      <c r="O5214" s="162"/>
      <c r="P5214" s="162"/>
      <c r="Q5214" s="162"/>
      <c r="R5214" s="162"/>
      <c r="S5214" s="162"/>
      <c r="T5214" s="162"/>
      <c r="U5214" s="162"/>
      <c r="V5214" s="162"/>
      <c r="W5214" s="162"/>
      <c r="X5214" s="162"/>
      <c r="Y5214" s="162"/>
      <c r="Z5214" s="162"/>
      <c r="AA5214" s="162"/>
    </row>
    <row r="5215">
      <c r="A5215" s="160">
        <v>5214.0</v>
      </c>
      <c r="B5215" s="165" t="s">
        <v>5360</v>
      </c>
      <c r="C5215" s="160">
        <v>2.0210806E7</v>
      </c>
      <c r="D5215" s="162"/>
      <c r="E5215" s="162"/>
      <c r="F5215" s="167"/>
      <c r="G5215" s="168"/>
      <c r="H5215" s="162"/>
      <c r="I5215" s="162"/>
      <c r="J5215" s="162"/>
      <c r="K5215" s="162"/>
      <c r="L5215" s="162"/>
      <c r="M5215" s="162"/>
      <c r="N5215" s="162"/>
      <c r="O5215" s="162"/>
      <c r="P5215" s="162"/>
      <c r="Q5215" s="162"/>
      <c r="R5215" s="162"/>
      <c r="S5215" s="162"/>
      <c r="T5215" s="162"/>
      <c r="U5215" s="162"/>
      <c r="V5215" s="162"/>
      <c r="W5215" s="162"/>
      <c r="X5215" s="162"/>
      <c r="Y5215" s="162"/>
      <c r="Z5215" s="162"/>
      <c r="AA5215" s="162"/>
    </row>
    <row r="5216">
      <c r="A5216" s="160">
        <v>5215.0</v>
      </c>
      <c r="B5216" s="165" t="s">
        <v>5361</v>
      </c>
      <c r="C5216" s="160">
        <v>2.0210806E7</v>
      </c>
      <c r="D5216" s="162"/>
      <c r="E5216" s="162"/>
      <c r="F5216" s="167"/>
      <c r="G5216" s="168"/>
      <c r="H5216" s="162"/>
      <c r="I5216" s="162"/>
      <c r="J5216" s="162"/>
      <c r="K5216" s="162"/>
      <c r="L5216" s="162"/>
      <c r="M5216" s="162"/>
      <c r="N5216" s="162"/>
      <c r="O5216" s="162"/>
      <c r="P5216" s="162"/>
      <c r="Q5216" s="162"/>
      <c r="R5216" s="162"/>
      <c r="S5216" s="162"/>
      <c r="T5216" s="162"/>
      <c r="U5216" s="162"/>
      <c r="V5216" s="162"/>
      <c r="W5216" s="162"/>
      <c r="X5216" s="162"/>
      <c r="Y5216" s="162"/>
      <c r="Z5216" s="162"/>
      <c r="AA5216" s="162"/>
    </row>
    <row r="5217">
      <c r="A5217" s="160">
        <v>5216.0</v>
      </c>
      <c r="B5217" s="165" t="s">
        <v>5362</v>
      </c>
      <c r="C5217" s="160">
        <v>2.0210806E7</v>
      </c>
      <c r="D5217" s="162"/>
      <c r="E5217" s="162"/>
      <c r="F5217" s="167"/>
      <c r="G5217" s="168"/>
      <c r="H5217" s="162"/>
      <c r="I5217" s="162"/>
      <c r="J5217" s="162"/>
      <c r="K5217" s="162"/>
      <c r="L5217" s="162"/>
      <c r="M5217" s="162"/>
      <c r="N5217" s="162"/>
      <c r="O5217" s="162"/>
      <c r="P5217" s="162"/>
      <c r="Q5217" s="162"/>
      <c r="R5217" s="162"/>
      <c r="S5217" s="162"/>
      <c r="T5217" s="162"/>
      <c r="U5217" s="162"/>
      <c r="V5217" s="162"/>
      <c r="W5217" s="162"/>
      <c r="X5217" s="162"/>
      <c r="Y5217" s="162"/>
      <c r="Z5217" s="162"/>
      <c r="AA5217" s="162"/>
    </row>
    <row r="5218">
      <c r="A5218" s="160">
        <v>5217.0</v>
      </c>
      <c r="B5218" s="165" t="s">
        <v>5363</v>
      </c>
      <c r="C5218" s="160">
        <v>2.0210806E7</v>
      </c>
      <c r="D5218" s="162"/>
      <c r="E5218" s="162"/>
      <c r="F5218" s="167"/>
      <c r="G5218" s="168"/>
      <c r="H5218" s="162"/>
      <c r="I5218" s="162"/>
      <c r="J5218" s="162"/>
      <c r="K5218" s="162"/>
      <c r="L5218" s="162"/>
      <c r="M5218" s="162"/>
      <c r="N5218" s="162"/>
      <c r="O5218" s="162"/>
      <c r="P5218" s="162"/>
      <c r="Q5218" s="162"/>
      <c r="R5218" s="162"/>
      <c r="S5218" s="162"/>
      <c r="T5218" s="162"/>
      <c r="U5218" s="162"/>
      <c r="V5218" s="162"/>
      <c r="W5218" s="162"/>
      <c r="X5218" s="162"/>
      <c r="Y5218" s="162"/>
      <c r="Z5218" s="162"/>
      <c r="AA5218" s="162"/>
    </row>
    <row r="5219">
      <c r="A5219" s="160">
        <v>5218.0</v>
      </c>
      <c r="B5219" s="165" t="s">
        <v>5364</v>
      </c>
      <c r="C5219" s="160">
        <v>2.0210806E7</v>
      </c>
      <c r="D5219" s="162"/>
      <c r="E5219" s="162"/>
      <c r="F5219" s="167"/>
      <c r="G5219" s="168"/>
      <c r="H5219" s="162"/>
      <c r="I5219" s="162"/>
      <c r="J5219" s="162"/>
      <c r="K5219" s="162"/>
      <c r="L5219" s="162"/>
      <c r="M5219" s="162"/>
      <c r="N5219" s="162"/>
      <c r="O5219" s="162"/>
      <c r="P5219" s="162"/>
      <c r="Q5219" s="162"/>
      <c r="R5219" s="162"/>
      <c r="S5219" s="162"/>
      <c r="T5219" s="162"/>
      <c r="U5219" s="162"/>
      <c r="V5219" s="162"/>
      <c r="W5219" s="162"/>
      <c r="X5219" s="162"/>
      <c r="Y5219" s="162"/>
      <c r="Z5219" s="162"/>
      <c r="AA5219" s="162"/>
    </row>
    <row r="5220">
      <c r="A5220" s="160">
        <v>5219.0</v>
      </c>
      <c r="B5220" s="165" t="s">
        <v>5365</v>
      </c>
      <c r="C5220" s="160">
        <v>2.0210806E7</v>
      </c>
      <c r="D5220" s="162"/>
      <c r="E5220" s="162"/>
      <c r="F5220" s="167"/>
      <c r="G5220" s="168"/>
      <c r="H5220" s="162"/>
      <c r="I5220" s="162"/>
      <c r="J5220" s="162"/>
      <c r="K5220" s="162"/>
      <c r="L5220" s="162"/>
      <c r="M5220" s="162"/>
      <c r="N5220" s="162"/>
      <c r="O5220" s="162"/>
      <c r="P5220" s="162"/>
      <c r="Q5220" s="162"/>
      <c r="R5220" s="162"/>
      <c r="S5220" s="162"/>
      <c r="T5220" s="162"/>
      <c r="U5220" s="162"/>
      <c r="V5220" s="162"/>
      <c r="W5220" s="162"/>
      <c r="X5220" s="162"/>
      <c r="Y5220" s="162"/>
      <c r="Z5220" s="162"/>
      <c r="AA5220" s="162"/>
    </row>
    <row r="5221">
      <c r="A5221" s="160">
        <v>5220.0</v>
      </c>
      <c r="B5221" s="165" t="s">
        <v>5366</v>
      </c>
      <c r="C5221" s="160">
        <v>2.0210806E7</v>
      </c>
      <c r="D5221" s="162"/>
      <c r="E5221" s="162"/>
      <c r="F5221" s="167"/>
      <c r="G5221" s="168"/>
      <c r="H5221" s="162"/>
      <c r="I5221" s="162"/>
      <c r="J5221" s="162"/>
      <c r="K5221" s="162"/>
      <c r="L5221" s="162"/>
      <c r="M5221" s="162"/>
      <c r="N5221" s="162"/>
      <c r="O5221" s="162"/>
      <c r="P5221" s="162"/>
      <c r="Q5221" s="162"/>
      <c r="R5221" s="162"/>
      <c r="S5221" s="162"/>
      <c r="T5221" s="162"/>
      <c r="U5221" s="162"/>
      <c r="V5221" s="162"/>
      <c r="W5221" s="162"/>
      <c r="X5221" s="162"/>
      <c r="Y5221" s="162"/>
      <c r="Z5221" s="162"/>
      <c r="AA5221" s="162"/>
    </row>
    <row r="5222">
      <c r="A5222" s="160">
        <v>5221.0</v>
      </c>
      <c r="B5222" s="165" t="s">
        <v>5367</v>
      </c>
      <c r="C5222" s="160">
        <v>2.0210806E7</v>
      </c>
      <c r="D5222" s="162"/>
      <c r="E5222" s="162"/>
      <c r="F5222" s="167"/>
      <c r="G5222" s="168"/>
      <c r="H5222" s="162"/>
      <c r="I5222" s="162"/>
      <c r="J5222" s="162"/>
      <c r="K5222" s="162"/>
      <c r="L5222" s="162"/>
      <c r="M5222" s="162"/>
      <c r="N5222" s="162"/>
      <c r="O5222" s="162"/>
      <c r="P5222" s="162"/>
      <c r="Q5222" s="162"/>
      <c r="R5222" s="162"/>
      <c r="S5222" s="162"/>
      <c r="T5222" s="162"/>
      <c r="U5222" s="162"/>
      <c r="V5222" s="162"/>
      <c r="W5222" s="162"/>
      <c r="X5222" s="162"/>
      <c r="Y5222" s="162"/>
      <c r="Z5222" s="162"/>
      <c r="AA5222" s="162"/>
    </row>
    <row r="5223">
      <c r="A5223" s="160">
        <v>5222.0</v>
      </c>
      <c r="B5223" s="165" t="s">
        <v>5368</v>
      </c>
      <c r="C5223" s="160">
        <v>2.0210806E7</v>
      </c>
      <c r="D5223" s="162"/>
      <c r="E5223" s="162"/>
      <c r="F5223" s="167"/>
      <c r="G5223" s="168"/>
      <c r="H5223" s="162"/>
      <c r="I5223" s="162"/>
      <c r="J5223" s="162"/>
      <c r="K5223" s="162"/>
      <c r="L5223" s="162"/>
      <c r="M5223" s="162"/>
      <c r="N5223" s="162"/>
      <c r="O5223" s="162"/>
      <c r="P5223" s="162"/>
      <c r="Q5223" s="162"/>
      <c r="R5223" s="162"/>
      <c r="S5223" s="162"/>
      <c r="T5223" s="162"/>
      <c r="U5223" s="162"/>
      <c r="V5223" s="162"/>
      <c r="W5223" s="162"/>
      <c r="X5223" s="162"/>
      <c r="Y5223" s="162"/>
      <c r="Z5223" s="162"/>
      <c r="AA5223" s="162"/>
    </row>
    <row r="5224">
      <c r="A5224" s="160">
        <v>5223.0</v>
      </c>
      <c r="B5224" s="165" t="s">
        <v>5369</v>
      </c>
      <c r="C5224" s="160">
        <v>2.0210806E7</v>
      </c>
      <c r="D5224" s="162"/>
      <c r="E5224" s="162"/>
      <c r="F5224" s="167"/>
      <c r="G5224" s="168"/>
      <c r="H5224" s="162"/>
      <c r="I5224" s="162"/>
      <c r="J5224" s="162"/>
      <c r="K5224" s="162"/>
      <c r="L5224" s="162"/>
      <c r="M5224" s="162"/>
      <c r="N5224" s="162"/>
      <c r="O5224" s="162"/>
      <c r="P5224" s="162"/>
      <c r="Q5224" s="162"/>
      <c r="R5224" s="162"/>
      <c r="S5224" s="162"/>
      <c r="T5224" s="162"/>
      <c r="U5224" s="162"/>
      <c r="V5224" s="162"/>
      <c r="W5224" s="162"/>
      <c r="X5224" s="162"/>
      <c r="Y5224" s="162"/>
      <c r="Z5224" s="162"/>
      <c r="AA5224" s="162"/>
    </row>
    <row r="5225">
      <c r="A5225" s="160">
        <v>5224.0</v>
      </c>
      <c r="B5225" s="165" t="s">
        <v>5370</v>
      </c>
      <c r="C5225" s="160">
        <v>2.0210806E7</v>
      </c>
      <c r="D5225" s="162"/>
      <c r="E5225" s="162"/>
      <c r="F5225" s="167"/>
      <c r="G5225" s="168"/>
      <c r="H5225" s="162"/>
      <c r="I5225" s="162"/>
      <c r="J5225" s="162"/>
      <c r="K5225" s="162"/>
      <c r="L5225" s="162"/>
      <c r="M5225" s="162"/>
      <c r="N5225" s="162"/>
      <c r="O5225" s="162"/>
      <c r="P5225" s="162"/>
      <c r="Q5225" s="162"/>
      <c r="R5225" s="162"/>
      <c r="S5225" s="162"/>
      <c r="T5225" s="162"/>
      <c r="U5225" s="162"/>
      <c r="V5225" s="162"/>
      <c r="W5225" s="162"/>
      <c r="X5225" s="162"/>
      <c r="Y5225" s="162"/>
      <c r="Z5225" s="162"/>
      <c r="AA5225" s="162"/>
    </row>
    <row r="5226">
      <c r="A5226" s="160">
        <v>5225.0</v>
      </c>
      <c r="B5226" s="165" t="s">
        <v>5371</v>
      </c>
      <c r="C5226" s="160">
        <v>2.0210806E7</v>
      </c>
      <c r="D5226" s="162"/>
      <c r="E5226" s="162"/>
      <c r="F5226" s="167"/>
      <c r="G5226" s="168"/>
      <c r="H5226" s="162"/>
      <c r="I5226" s="162"/>
      <c r="J5226" s="162"/>
      <c r="K5226" s="162"/>
      <c r="L5226" s="162"/>
      <c r="M5226" s="162"/>
      <c r="N5226" s="162"/>
      <c r="O5226" s="162"/>
      <c r="P5226" s="162"/>
      <c r="Q5226" s="162"/>
      <c r="R5226" s="162"/>
      <c r="S5226" s="162"/>
      <c r="T5226" s="162"/>
      <c r="U5226" s="162"/>
      <c r="V5226" s="162"/>
      <c r="W5226" s="162"/>
      <c r="X5226" s="162"/>
      <c r="Y5226" s="162"/>
      <c r="Z5226" s="162"/>
      <c r="AA5226" s="162"/>
    </row>
    <row r="5227">
      <c r="A5227" s="160">
        <v>5226.0</v>
      </c>
      <c r="B5227" s="165" t="s">
        <v>5372</v>
      </c>
      <c r="C5227" s="160">
        <v>2.0210806E7</v>
      </c>
      <c r="D5227" s="162"/>
      <c r="E5227" s="162"/>
      <c r="F5227" s="167"/>
      <c r="G5227" s="168"/>
      <c r="H5227" s="162"/>
      <c r="I5227" s="162"/>
      <c r="J5227" s="162"/>
      <c r="K5227" s="162"/>
      <c r="L5227" s="162"/>
      <c r="M5227" s="162"/>
      <c r="N5227" s="162"/>
      <c r="O5227" s="162"/>
      <c r="P5227" s="162"/>
      <c r="Q5227" s="162"/>
      <c r="R5227" s="162"/>
      <c r="S5227" s="162"/>
      <c r="T5227" s="162"/>
      <c r="U5227" s="162"/>
      <c r="V5227" s="162"/>
      <c r="W5227" s="162"/>
      <c r="X5227" s="162"/>
      <c r="Y5227" s="162"/>
      <c r="Z5227" s="162"/>
      <c r="AA5227" s="162"/>
    </row>
    <row r="5228">
      <c r="A5228" s="160">
        <v>5227.0</v>
      </c>
      <c r="B5228" s="165" t="s">
        <v>5373</v>
      </c>
      <c r="C5228" s="160">
        <v>2.0210806E7</v>
      </c>
      <c r="D5228" s="162"/>
      <c r="E5228" s="162"/>
      <c r="F5228" s="167"/>
      <c r="G5228" s="168"/>
      <c r="H5228" s="162"/>
      <c r="I5228" s="162"/>
      <c r="J5228" s="162"/>
      <c r="K5228" s="162"/>
      <c r="L5228" s="162"/>
      <c r="M5228" s="162"/>
      <c r="N5228" s="162"/>
      <c r="O5228" s="162"/>
      <c r="P5228" s="162"/>
      <c r="Q5228" s="162"/>
      <c r="R5228" s="162"/>
      <c r="S5228" s="162"/>
      <c r="T5228" s="162"/>
      <c r="U5228" s="162"/>
      <c r="V5228" s="162"/>
      <c r="W5228" s="162"/>
      <c r="X5228" s="162"/>
      <c r="Y5228" s="162"/>
      <c r="Z5228" s="162"/>
      <c r="AA5228" s="162"/>
    </row>
    <row r="5229">
      <c r="A5229" s="160">
        <v>5228.0</v>
      </c>
      <c r="B5229" s="165" t="s">
        <v>5374</v>
      </c>
      <c r="C5229" s="160">
        <v>2.0210806E7</v>
      </c>
      <c r="D5229" s="162"/>
      <c r="E5229" s="162"/>
      <c r="F5229" s="167"/>
      <c r="G5229" s="168"/>
      <c r="H5229" s="162"/>
      <c r="I5229" s="162"/>
      <c r="J5229" s="162"/>
      <c r="K5229" s="162"/>
      <c r="L5229" s="162"/>
      <c r="M5229" s="162"/>
      <c r="N5229" s="162"/>
      <c r="O5229" s="162"/>
      <c r="P5229" s="162"/>
      <c r="Q5229" s="162"/>
      <c r="R5229" s="162"/>
      <c r="S5229" s="162"/>
      <c r="T5229" s="162"/>
      <c r="U5229" s="162"/>
      <c r="V5229" s="162"/>
      <c r="W5229" s="162"/>
      <c r="X5229" s="162"/>
      <c r="Y5229" s="162"/>
      <c r="Z5229" s="162"/>
      <c r="AA5229" s="162"/>
    </row>
    <row r="5230">
      <c r="A5230" s="160">
        <v>5229.0</v>
      </c>
      <c r="B5230" s="165" t="s">
        <v>5375</v>
      </c>
      <c r="C5230" s="160">
        <v>2.0210806E7</v>
      </c>
      <c r="D5230" s="162"/>
      <c r="E5230" s="162"/>
      <c r="F5230" s="167"/>
      <c r="G5230" s="168"/>
      <c r="H5230" s="162"/>
      <c r="I5230" s="162"/>
      <c r="J5230" s="162"/>
      <c r="K5230" s="162"/>
      <c r="L5230" s="162"/>
      <c r="M5230" s="162"/>
      <c r="N5230" s="162"/>
      <c r="O5230" s="162"/>
      <c r="P5230" s="162"/>
      <c r="Q5230" s="162"/>
      <c r="R5230" s="162"/>
      <c r="S5230" s="162"/>
      <c r="T5230" s="162"/>
      <c r="U5230" s="162"/>
      <c r="V5230" s="162"/>
      <c r="W5230" s="162"/>
      <c r="X5230" s="162"/>
      <c r="Y5230" s="162"/>
      <c r="Z5230" s="162"/>
      <c r="AA5230" s="162"/>
    </row>
    <row r="5231">
      <c r="A5231" s="160">
        <v>5230.0</v>
      </c>
      <c r="B5231" s="165" t="s">
        <v>5376</v>
      </c>
      <c r="C5231" s="160">
        <v>2.0210806E7</v>
      </c>
      <c r="D5231" s="162"/>
      <c r="E5231" s="162"/>
      <c r="F5231" s="167"/>
      <c r="G5231" s="168"/>
      <c r="H5231" s="162"/>
      <c r="I5231" s="162"/>
      <c r="J5231" s="162"/>
      <c r="K5231" s="162"/>
      <c r="L5231" s="162"/>
      <c r="M5231" s="162"/>
      <c r="N5231" s="162"/>
      <c r="O5231" s="162"/>
      <c r="P5231" s="162"/>
      <c r="Q5231" s="162"/>
      <c r="R5231" s="162"/>
      <c r="S5231" s="162"/>
      <c r="T5231" s="162"/>
      <c r="U5231" s="162"/>
      <c r="V5231" s="162"/>
      <c r="W5231" s="162"/>
      <c r="X5231" s="162"/>
      <c r="Y5231" s="162"/>
      <c r="Z5231" s="162"/>
      <c r="AA5231" s="162"/>
    </row>
    <row r="5232">
      <c r="A5232" s="160">
        <v>5231.0</v>
      </c>
      <c r="B5232" s="165" t="s">
        <v>5377</v>
      </c>
      <c r="C5232" s="160">
        <v>2.0210806E7</v>
      </c>
      <c r="D5232" s="162"/>
      <c r="E5232" s="162"/>
      <c r="F5232" s="167"/>
      <c r="G5232" s="168"/>
      <c r="H5232" s="162"/>
      <c r="I5232" s="162"/>
      <c r="J5232" s="162"/>
      <c r="K5232" s="162"/>
      <c r="L5232" s="162"/>
      <c r="M5232" s="162"/>
      <c r="N5232" s="162"/>
      <c r="O5232" s="162"/>
      <c r="P5232" s="162"/>
      <c r="Q5232" s="162"/>
      <c r="R5232" s="162"/>
      <c r="S5232" s="162"/>
      <c r="T5232" s="162"/>
      <c r="U5232" s="162"/>
      <c r="V5232" s="162"/>
      <c r="W5232" s="162"/>
      <c r="X5232" s="162"/>
      <c r="Y5232" s="162"/>
      <c r="Z5232" s="162"/>
      <c r="AA5232" s="162"/>
    </row>
    <row r="5233">
      <c r="A5233" s="160">
        <v>5232.0</v>
      </c>
      <c r="B5233" s="165" t="s">
        <v>5378</v>
      </c>
      <c r="C5233" s="160">
        <v>2.0210806E7</v>
      </c>
      <c r="D5233" s="162"/>
      <c r="E5233" s="162"/>
      <c r="F5233" s="167"/>
      <c r="G5233" s="168"/>
      <c r="H5233" s="162"/>
      <c r="I5233" s="162"/>
      <c r="J5233" s="162"/>
      <c r="K5233" s="162"/>
      <c r="L5233" s="162"/>
      <c r="M5233" s="162"/>
      <c r="N5233" s="162"/>
      <c r="O5233" s="162"/>
      <c r="P5233" s="162"/>
      <c r="Q5233" s="162"/>
      <c r="R5233" s="162"/>
      <c r="S5233" s="162"/>
      <c r="T5233" s="162"/>
      <c r="U5233" s="162"/>
      <c r="V5233" s="162"/>
      <c r="W5233" s="162"/>
      <c r="X5233" s="162"/>
      <c r="Y5233" s="162"/>
      <c r="Z5233" s="162"/>
      <c r="AA5233" s="162"/>
    </row>
    <row r="5234">
      <c r="A5234" s="160">
        <v>5233.0</v>
      </c>
      <c r="B5234" s="165" t="s">
        <v>5379</v>
      </c>
      <c r="C5234" s="160">
        <v>2.0210807E7</v>
      </c>
      <c r="D5234" s="162"/>
      <c r="E5234" s="162"/>
      <c r="F5234" s="167"/>
      <c r="G5234" s="168"/>
      <c r="H5234" s="162"/>
      <c r="I5234" s="162"/>
      <c r="J5234" s="162"/>
      <c r="K5234" s="162"/>
      <c r="L5234" s="162"/>
      <c r="M5234" s="162"/>
      <c r="N5234" s="162"/>
      <c r="O5234" s="162"/>
      <c r="P5234" s="162"/>
      <c r="Q5234" s="162"/>
      <c r="R5234" s="162"/>
      <c r="S5234" s="162"/>
      <c r="T5234" s="162"/>
      <c r="U5234" s="162"/>
      <c r="V5234" s="162"/>
      <c r="W5234" s="162"/>
      <c r="X5234" s="162"/>
      <c r="Y5234" s="162"/>
      <c r="Z5234" s="162"/>
      <c r="AA5234" s="162"/>
    </row>
    <row r="5235">
      <c r="A5235" s="160">
        <v>5234.0</v>
      </c>
      <c r="B5235" s="165" t="s">
        <v>5380</v>
      </c>
      <c r="C5235" s="160">
        <v>2.0210807E7</v>
      </c>
      <c r="D5235" s="162"/>
      <c r="E5235" s="162"/>
      <c r="F5235" s="167"/>
      <c r="G5235" s="168"/>
      <c r="H5235" s="162"/>
      <c r="I5235" s="162"/>
      <c r="J5235" s="162"/>
      <c r="K5235" s="162"/>
      <c r="L5235" s="162"/>
      <c r="M5235" s="162"/>
      <c r="N5235" s="162"/>
      <c r="O5235" s="162"/>
      <c r="P5235" s="162"/>
      <c r="Q5235" s="162"/>
      <c r="R5235" s="162"/>
      <c r="S5235" s="162"/>
      <c r="T5235" s="162"/>
      <c r="U5235" s="162"/>
      <c r="V5235" s="162"/>
      <c r="W5235" s="162"/>
      <c r="X5235" s="162"/>
      <c r="Y5235" s="162"/>
      <c r="Z5235" s="162"/>
      <c r="AA5235" s="162"/>
    </row>
    <row r="5236">
      <c r="A5236" s="160">
        <v>5235.0</v>
      </c>
      <c r="B5236" s="165" t="s">
        <v>5381</v>
      </c>
      <c r="C5236" s="160">
        <v>2.0210807E7</v>
      </c>
      <c r="D5236" s="162"/>
      <c r="E5236" s="162"/>
      <c r="F5236" s="167"/>
      <c r="G5236" s="168"/>
      <c r="H5236" s="162"/>
      <c r="I5236" s="162"/>
      <c r="J5236" s="162"/>
      <c r="K5236" s="162"/>
      <c r="L5236" s="162"/>
      <c r="M5236" s="162"/>
      <c r="N5236" s="162"/>
      <c r="O5236" s="162"/>
      <c r="P5236" s="162"/>
      <c r="Q5236" s="162"/>
      <c r="R5236" s="162"/>
      <c r="S5236" s="162"/>
      <c r="T5236" s="162"/>
      <c r="U5236" s="162"/>
      <c r="V5236" s="162"/>
      <c r="W5236" s="162"/>
      <c r="X5236" s="162"/>
      <c r="Y5236" s="162"/>
      <c r="Z5236" s="162"/>
      <c r="AA5236" s="162"/>
    </row>
    <row r="5237">
      <c r="A5237" s="160">
        <v>5236.0</v>
      </c>
      <c r="B5237" s="165" t="s">
        <v>5382</v>
      </c>
      <c r="C5237" s="160">
        <v>2.0210807E7</v>
      </c>
      <c r="D5237" s="162"/>
      <c r="E5237" s="162"/>
      <c r="F5237" s="167"/>
      <c r="G5237" s="168"/>
      <c r="H5237" s="162"/>
      <c r="I5237" s="162"/>
      <c r="J5237" s="162"/>
      <c r="K5237" s="162"/>
      <c r="L5237" s="162"/>
      <c r="M5237" s="162"/>
      <c r="N5237" s="162"/>
      <c r="O5237" s="162"/>
      <c r="P5237" s="162"/>
      <c r="Q5237" s="162"/>
      <c r="R5237" s="162"/>
      <c r="S5237" s="162"/>
      <c r="T5237" s="162"/>
      <c r="U5237" s="162"/>
      <c r="V5237" s="162"/>
      <c r="W5237" s="162"/>
      <c r="X5237" s="162"/>
      <c r="Y5237" s="162"/>
      <c r="Z5237" s="162"/>
      <c r="AA5237" s="162"/>
    </row>
    <row r="5238">
      <c r="A5238" s="160">
        <v>5237.0</v>
      </c>
      <c r="B5238" s="165" t="s">
        <v>5383</v>
      </c>
      <c r="C5238" s="160">
        <v>2.0210807E7</v>
      </c>
      <c r="D5238" s="162"/>
      <c r="E5238" s="162"/>
      <c r="F5238" s="167"/>
      <c r="G5238" s="168"/>
      <c r="H5238" s="162"/>
      <c r="I5238" s="162"/>
      <c r="J5238" s="162"/>
      <c r="K5238" s="162"/>
      <c r="L5238" s="162"/>
      <c r="M5238" s="162"/>
      <c r="N5238" s="162"/>
      <c r="O5238" s="162"/>
      <c r="P5238" s="162"/>
      <c r="Q5238" s="162"/>
      <c r="R5238" s="162"/>
      <c r="S5238" s="162"/>
      <c r="T5238" s="162"/>
      <c r="U5238" s="162"/>
      <c r="V5238" s="162"/>
      <c r="W5238" s="162"/>
      <c r="X5238" s="162"/>
      <c r="Y5238" s="162"/>
      <c r="Z5238" s="162"/>
      <c r="AA5238" s="162"/>
    </row>
    <row r="5239">
      <c r="A5239" s="160">
        <v>5238.0</v>
      </c>
      <c r="B5239" s="165" t="s">
        <v>5384</v>
      </c>
      <c r="C5239" s="160">
        <v>2.0210807E7</v>
      </c>
      <c r="D5239" s="162"/>
      <c r="E5239" s="162"/>
      <c r="F5239" s="167"/>
      <c r="G5239" s="168"/>
      <c r="H5239" s="162"/>
      <c r="I5239" s="162"/>
      <c r="J5239" s="162"/>
      <c r="K5239" s="162"/>
      <c r="L5239" s="162"/>
      <c r="M5239" s="162"/>
      <c r="N5239" s="162"/>
      <c r="O5239" s="162"/>
      <c r="P5239" s="162"/>
      <c r="Q5239" s="162"/>
      <c r="R5239" s="162"/>
      <c r="S5239" s="162"/>
      <c r="T5239" s="162"/>
      <c r="U5239" s="162"/>
      <c r="V5239" s="162"/>
      <c r="W5239" s="162"/>
      <c r="X5239" s="162"/>
      <c r="Y5239" s="162"/>
      <c r="Z5239" s="162"/>
      <c r="AA5239" s="162"/>
    </row>
    <row r="5240">
      <c r="A5240" s="160">
        <v>5239.0</v>
      </c>
      <c r="B5240" s="165" t="s">
        <v>5385</v>
      </c>
      <c r="C5240" s="160">
        <v>2.0210807E7</v>
      </c>
      <c r="D5240" s="162"/>
      <c r="E5240" s="162"/>
      <c r="F5240" s="167"/>
      <c r="G5240" s="168"/>
      <c r="H5240" s="162"/>
      <c r="I5240" s="162"/>
      <c r="J5240" s="162"/>
      <c r="K5240" s="162"/>
      <c r="L5240" s="162"/>
      <c r="M5240" s="162"/>
      <c r="N5240" s="162"/>
      <c r="O5240" s="162"/>
      <c r="P5240" s="162"/>
      <c r="Q5240" s="162"/>
      <c r="R5240" s="162"/>
      <c r="S5240" s="162"/>
      <c r="T5240" s="162"/>
      <c r="U5240" s="162"/>
      <c r="V5240" s="162"/>
      <c r="W5240" s="162"/>
      <c r="X5240" s="162"/>
      <c r="Y5240" s="162"/>
      <c r="Z5240" s="162"/>
      <c r="AA5240" s="162"/>
    </row>
    <row r="5241">
      <c r="A5241" s="160">
        <v>5240.0</v>
      </c>
      <c r="B5241" s="165" t="s">
        <v>5386</v>
      </c>
      <c r="C5241" s="160">
        <v>2.0210807E7</v>
      </c>
      <c r="D5241" s="162"/>
      <c r="E5241" s="162"/>
      <c r="F5241" s="167"/>
      <c r="G5241" s="168"/>
      <c r="H5241" s="162"/>
      <c r="I5241" s="162"/>
      <c r="J5241" s="162"/>
      <c r="K5241" s="162"/>
      <c r="L5241" s="162"/>
      <c r="M5241" s="162"/>
      <c r="N5241" s="162"/>
      <c r="O5241" s="162"/>
      <c r="P5241" s="162"/>
      <c r="Q5241" s="162"/>
      <c r="R5241" s="162"/>
      <c r="S5241" s="162"/>
      <c r="T5241" s="162"/>
      <c r="U5241" s="162"/>
      <c r="V5241" s="162"/>
      <c r="W5241" s="162"/>
      <c r="X5241" s="162"/>
      <c r="Y5241" s="162"/>
      <c r="Z5241" s="162"/>
      <c r="AA5241" s="162"/>
    </row>
    <row r="5242">
      <c r="A5242" s="160">
        <v>5241.0</v>
      </c>
      <c r="B5242" s="165" t="s">
        <v>5387</v>
      </c>
      <c r="C5242" s="160">
        <v>2.0210807E7</v>
      </c>
      <c r="D5242" s="162"/>
      <c r="E5242" s="162"/>
      <c r="F5242" s="167"/>
      <c r="G5242" s="168"/>
      <c r="H5242" s="162"/>
      <c r="I5242" s="162"/>
      <c r="J5242" s="162"/>
      <c r="K5242" s="162"/>
      <c r="L5242" s="162"/>
      <c r="M5242" s="162"/>
      <c r="N5242" s="162"/>
      <c r="O5242" s="162"/>
      <c r="P5242" s="162"/>
      <c r="Q5242" s="162"/>
      <c r="R5242" s="162"/>
      <c r="S5242" s="162"/>
      <c r="T5242" s="162"/>
      <c r="U5242" s="162"/>
      <c r="V5242" s="162"/>
      <c r="W5242" s="162"/>
      <c r="X5242" s="162"/>
      <c r="Y5242" s="162"/>
      <c r="Z5242" s="162"/>
      <c r="AA5242" s="162"/>
    </row>
    <row r="5243">
      <c r="A5243" s="160">
        <v>5242.0</v>
      </c>
      <c r="B5243" s="165" t="s">
        <v>5388</v>
      </c>
      <c r="C5243" s="160">
        <v>2.0210807E7</v>
      </c>
      <c r="D5243" s="162"/>
      <c r="E5243" s="162"/>
      <c r="F5243" s="167"/>
      <c r="G5243" s="168"/>
      <c r="H5243" s="162"/>
      <c r="I5243" s="162"/>
      <c r="J5243" s="162"/>
      <c r="K5243" s="162"/>
      <c r="L5243" s="162"/>
      <c r="M5243" s="162"/>
      <c r="N5243" s="162"/>
      <c r="O5243" s="162"/>
      <c r="P5243" s="162"/>
      <c r="Q5243" s="162"/>
      <c r="R5243" s="162"/>
      <c r="S5243" s="162"/>
      <c r="T5243" s="162"/>
      <c r="U5243" s="162"/>
      <c r="V5243" s="162"/>
      <c r="W5243" s="162"/>
      <c r="X5243" s="162"/>
      <c r="Y5243" s="162"/>
      <c r="Z5243" s="162"/>
      <c r="AA5243" s="162"/>
    </row>
    <row r="5244">
      <c r="A5244" s="160">
        <v>5243.0</v>
      </c>
      <c r="B5244" s="165" t="s">
        <v>5389</v>
      </c>
      <c r="C5244" s="160">
        <v>2.0210807E7</v>
      </c>
      <c r="D5244" s="162"/>
      <c r="E5244" s="162"/>
      <c r="F5244" s="167"/>
      <c r="G5244" s="168"/>
      <c r="H5244" s="162"/>
      <c r="I5244" s="162"/>
      <c r="J5244" s="162"/>
      <c r="K5244" s="162"/>
      <c r="L5244" s="162"/>
      <c r="M5244" s="162"/>
      <c r="N5244" s="162"/>
      <c r="O5244" s="162"/>
      <c r="P5244" s="162"/>
      <c r="Q5244" s="162"/>
      <c r="R5244" s="162"/>
      <c r="S5244" s="162"/>
      <c r="T5244" s="162"/>
      <c r="U5244" s="162"/>
      <c r="V5244" s="162"/>
      <c r="W5244" s="162"/>
      <c r="X5244" s="162"/>
      <c r="Y5244" s="162"/>
      <c r="Z5244" s="162"/>
      <c r="AA5244" s="162"/>
    </row>
    <row r="5245">
      <c r="A5245" s="160">
        <v>5244.0</v>
      </c>
      <c r="B5245" s="165" t="s">
        <v>5390</v>
      </c>
      <c r="C5245" s="160">
        <v>2.0210807E7</v>
      </c>
      <c r="D5245" s="162"/>
      <c r="E5245" s="162"/>
      <c r="F5245" s="167"/>
      <c r="G5245" s="168"/>
      <c r="H5245" s="162"/>
      <c r="I5245" s="162"/>
      <c r="J5245" s="162"/>
      <c r="K5245" s="162"/>
      <c r="L5245" s="162"/>
      <c r="M5245" s="162"/>
      <c r="N5245" s="162"/>
      <c r="O5245" s="162"/>
      <c r="P5245" s="162"/>
      <c r="Q5245" s="162"/>
      <c r="R5245" s="162"/>
      <c r="S5245" s="162"/>
      <c r="T5245" s="162"/>
      <c r="U5245" s="162"/>
      <c r="V5245" s="162"/>
      <c r="W5245" s="162"/>
      <c r="X5245" s="162"/>
      <c r="Y5245" s="162"/>
      <c r="Z5245" s="162"/>
      <c r="AA5245" s="162"/>
    </row>
    <row r="5246">
      <c r="A5246" s="160">
        <v>5245.0</v>
      </c>
      <c r="B5246" s="165" t="s">
        <v>5391</v>
      </c>
      <c r="C5246" s="160">
        <v>2.0210807E7</v>
      </c>
      <c r="D5246" s="162"/>
      <c r="E5246" s="162"/>
      <c r="F5246" s="167"/>
      <c r="G5246" s="168"/>
      <c r="H5246" s="162"/>
      <c r="I5246" s="162"/>
      <c r="J5246" s="162"/>
      <c r="K5246" s="162"/>
      <c r="L5246" s="162"/>
      <c r="M5246" s="162"/>
      <c r="N5246" s="162"/>
      <c r="O5246" s="162"/>
      <c r="P5246" s="162"/>
      <c r="Q5246" s="162"/>
      <c r="R5246" s="162"/>
      <c r="S5246" s="162"/>
      <c r="T5246" s="162"/>
      <c r="U5246" s="162"/>
      <c r="V5246" s="162"/>
      <c r="W5246" s="162"/>
      <c r="X5246" s="162"/>
      <c r="Y5246" s="162"/>
      <c r="Z5246" s="162"/>
      <c r="AA5246" s="162"/>
    </row>
    <row r="5247">
      <c r="A5247" s="160">
        <v>5246.0</v>
      </c>
      <c r="B5247" s="165" t="s">
        <v>5392</v>
      </c>
      <c r="C5247" s="160">
        <v>2.0210807E7</v>
      </c>
      <c r="D5247" s="162"/>
      <c r="E5247" s="162"/>
      <c r="F5247" s="167"/>
      <c r="G5247" s="168"/>
      <c r="H5247" s="162"/>
      <c r="I5247" s="162"/>
      <c r="J5247" s="162"/>
      <c r="K5247" s="162"/>
      <c r="L5247" s="162"/>
      <c r="M5247" s="162"/>
      <c r="N5247" s="162"/>
      <c r="O5247" s="162"/>
      <c r="P5247" s="162"/>
      <c r="Q5247" s="162"/>
      <c r="R5247" s="162"/>
      <c r="S5247" s="162"/>
      <c r="T5247" s="162"/>
      <c r="U5247" s="162"/>
      <c r="V5247" s="162"/>
      <c r="W5247" s="162"/>
      <c r="X5247" s="162"/>
      <c r="Y5247" s="162"/>
      <c r="Z5247" s="162"/>
      <c r="AA5247" s="162"/>
    </row>
    <row r="5248">
      <c r="A5248" s="160">
        <v>5247.0</v>
      </c>
      <c r="B5248" s="165" t="s">
        <v>5393</v>
      </c>
      <c r="C5248" s="160">
        <v>2.0210807E7</v>
      </c>
      <c r="D5248" s="162"/>
      <c r="E5248" s="162"/>
      <c r="F5248" s="167"/>
      <c r="G5248" s="168"/>
      <c r="H5248" s="162"/>
      <c r="I5248" s="162"/>
      <c r="J5248" s="162"/>
      <c r="K5248" s="162"/>
      <c r="L5248" s="162"/>
      <c r="M5248" s="162"/>
      <c r="N5248" s="162"/>
      <c r="O5248" s="162"/>
      <c r="P5248" s="162"/>
      <c r="Q5248" s="162"/>
      <c r="R5248" s="162"/>
      <c r="S5248" s="162"/>
      <c r="T5248" s="162"/>
      <c r="U5248" s="162"/>
      <c r="V5248" s="162"/>
      <c r="W5248" s="162"/>
      <c r="X5248" s="162"/>
      <c r="Y5248" s="162"/>
      <c r="Z5248" s="162"/>
      <c r="AA5248" s="162"/>
    </row>
    <row r="5249">
      <c r="A5249" s="160">
        <v>5248.0</v>
      </c>
      <c r="B5249" s="165" t="s">
        <v>5394</v>
      </c>
      <c r="C5249" s="160">
        <v>2.0210807E7</v>
      </c>
      <c r="D5249" s="162"/>
      <c r="E5249" s="162"/>
      <c r="F5249" s="167"/>
      <c r="G5249" s="168"/>
      <c r="H5249" s="162"/>
      <c r="I5249" s="162"/>
      <c r="J5249" s="162"/>
      <c r="K5249" s="162"/>
      <c r="L5249" s="162"/>
      <c r="M5249" s="162"/>
      <c r="N5249" s="162"/>
      <c r="O5249" s="162"/>
      <c r="P5249" s="162"/>
      <c r="Q5249" s="162"/>
      <c r="R5249" s="162"/>
      <c r="S5249" s="162"/>
      <c r="T5249" s="162"/>
      <c r="U5249" s="162"/>
      <c r="V5249" s="162"/>
      <c r="W5249" s="162"/>
      <c r="X5249" s="162"/>
      <c r="Y5249" s="162"/>
      <c r="Z5249" s="162"/>
      <c r="AA5249" s="162"/>
    </row>
    <row r="5250">
      <c r="A5250" s="160">
        <v>5249.0</v>
      </c>
      <c r="B5250" s="165" t="s">
        <v>5395</v>
      </c>
      <c r="C5250" s="160">
        <v>2.0210807E7</v>
      </c>
      <c r="D5250" s="162"/>
      <c r="E5250" s="162"/>
      <c r="F5250" s="167"/>
      <c r="G5250" s="168"/>
      <c r="H5250" s="162"/>
      <c r="I5250" s="162"/>
      <c r="J5250" s="162"/>
      <c r="K5250" s="162"/>
      <c r="L5250" s="162"/>
      <c r="M5250" s="162"/>
      <c r="N5250" s="162"/>
      <c r="O5250" s="162"/>
      <c r="P5250" s="162"/>
      <c r="Q5250" s="162"/>
      <c r="R5250" s="162"/>
      <c r="S5250" s="162"/>
      <c r="T5250" s="162"/>
      <c r="U5250" s="162"/>
      <c r="V5250" s="162"/>
      <c r="W5250" s="162"/>
      <c r="X5250" s="162"/>
      <c r="Y5250" s="162"/>
      <c r="Z5250" s="162"/>
      <c r="AA5250" s="162"/>
    </row>
    <row r="5251">
      <c r="A5251" s="160">
        <v>5250.0</v>
      </c>
      <c r="B5251" s="165" t="s">
        <v>5396</v>
      </c>
      <c r="C5251" s="160">
        <v>2.0210807E7</v>
      </c>
      <c r="D5251" s="162"/>
      <c r="E5251" s="162"/>
      <c r="F5251" s="167"/>
      <c r="G5251" s="168"/>
      <c r="H5251" s="162"/>
      <c r="I5251" s="162"/>
      <c r="J5251" s="162"/>
      <c r="K5251" s="162"/>
      <c r="L5251" s="162"/>
      <c r="M5251" s="162"/>
      <c r="N5251" s="162"/>
      <c r="O5251" s="162"/>
      <c r="P5251" s="162"/>
      <c r="Q5251" s="162"/>
      <c r="R5251" s="162"/>
      <c r="S5251" s="162"/>
      <c r="T5251" s="162"/>
      <c r="U5251" s="162"/>
      <c r="V5251" s="162"/>
      <c r="W5251" s="162"/>
      <c r="X5251" s="162"/>
      <c r="Y5251" s="162"/>
      <c r="Z5251" s="162"/>
      <c r="AA5251" s="162"/>
    </row>
    <row r="5252">
      <c r="A5252" s="160">
        <v>5251.0</v>
      </c>
      <c r="B5252" s="165" t="s">
        <v>5397</v>
      </c>
      <c r="C5252" s="160">
        <v>2.0210807E7</v>
      </c>
      <c r="D5252" s="162"/>
      <c r="E5252" s="162"/>
      <c r="F5252" s="167"/>
      <c r="G5252" s="168"/>
      <c r="H5252" s="162"/>
      <c r="I5252" s="162"/>
      <c r="J5252" s="162"/>
      <c r="K5252" s="162"/>
      <c r="L5252" s="162"/>
      <c r="M5252" s="162"/>
      <c r="N5252" s="162"/>
      <c r="O5252" s="162"/>
      <c r="P5252" s="162"/>
      <c r="Q5252" s="162"/>
      <c r="R5252" s="162"/>
      <c r="S5252" s="162"/>
      <c r="T5252" s="162"/>
      <c r="U5252" s="162"/>
      <c r="V5252" s="162"/>
      <c r="W5252" s="162"/>
      <c r="X5252" s="162"/>
      <c r="Y5252" s="162"/>
      <c r="Z5252" s="162"/>
      <c r="AA5252" s="162"/>
    </row>
    <row r="5253">
      <c r="A5253" s="160">
        <v>5252.0</v>
      </c>
      <c r="B5253" s="165" t="s">
        <v>5398</v>
      </c>
      <c r="C5253" s="160">
        <v>2.0210807E7</v>
      </c>
      <c r="D5253" s="162"/>
      <c r="E5253" s="162"/>
      <c r="F5253" s="167"/>
      <c r="G5253" s="168"/>
      <c r="H5253" s="162"/>
      <c r="I5253" s="162"/>
      <c r="J5253" s="162"/>
      <c r="K5253" s="162"/>
      <c r="L5253" s="162"/>
      <c r="M5253" s="162"/>
      <c r="N5253" s="162"/>
      <c r="O5253" s="162"/>
      <c r="P5253" s="162"/>
      <c r="Q5253" s="162"/>
      <c r="R5253" s="162"/>
      <c r="S5253" s="162"/>
      <c r="T5253" s="162"/>
      <c r="U5253" s="162"/>
      <c r="V5253" s="162"/>
      <c r="W5253" s="162"/>
      <c r="X5253" s="162"/>
      <c r="Y5253" s="162"/>
      <c r="Z5253" s="162"/>
      <c r="AA5253" s="162"/>
    </row>
    <row r="5254">
      <c r="A5254" s="160">
        <v>5253.0</v>
      </c>
      <c r="B5254" s="165" t="s">
        <v>5399</v>
      </c>
      <c r="C5254" s="160">
        <v>2.0210807E7</v>
      </c>
      <c r="D5254" s="162"/>
      <c r="E5254" s="162"/>
      <c r="F5254" s="167"/>
      <c r="G5254" s="168"/>
      <c r="H5254" s="162"/>
      <c r="I5254" s="162"/>
      <c r="J5254" s="162"/>
      <c r="K5254" s="162"/>
      <c r="L5254" s="162"/>
      <c r="M5254" s="162"/>
      <c r="N5254" s="162"/>
      <c r="O5254" s="162"/>
      <c r="P5254" s="162"/>
      <c r="Q5254" s="162"/>
      <c r="R5254" s="162"/>
      <c r="S5254" s="162"/>
      <c r="T5254" s="162"/>
      <c r="U5254" s="162"/>
      <c r="V5254" s="162"/>
      <c r="W5254" s="162"/>
      <c r="X5254" s="162"/>
      <c r="Y5254" s="162"/>
      <c r="Z5254" s="162"/>
      <c r="AA5254" s="162"/>
    </row>
    <row r="5255">
      <c r="A5255" s="160">
        <v>5254.0</v>
      </c>
      <c r="B5255" s="165" t="s">
        <v>5400</v>
      </c>
      <c r="C5255" s="160">
        <v>2.0210807E7</v>
      </c>
      <c r="D5255" s="162"/>
      <c r="E5255" s="162"/>
      <c r="F5255" s="167"/>
      <c r="G5255" s="168"/>
      <c r="H5255" s="162"/>
      <c r="I5255" s="162"/>
      <c r="J5255" s="162"/>
      <c r="K5255" s="162"/>
      <c r="L5255" s="162"/>
      <c r="M5255" s="162"/>
      <c r="N5255" s="162"/>
      <c r="O5255" s="162"/>
      <c r="P5255" s="162"/>
      <c r="Q5255" s="162"/>
      <c r="R5255" s="162"/>
      <c r="S5255" s="162"/>
      <c r="T5255" s="162"/>
      <c r="U5255" s="162"/>
      <c r="V5255" s="162"/>
      <c r="W5255" s="162"/>
      <c r="X5255" s="162"/>
      <c r="Y5255" s="162"/>
      <c r="Z5255" s="162"/>
      <c r="AA5255" s="162"/>
    </row>
    <row r="5256">
      <c r="A5256" s="160">
        <v>5255.0</v>
      </c>
      <c r="B5256" s="165" t="s">
        <v>5401</v>
      </c>
      <c r="C5256" s="160">
        <v>2.0210807E7</v>
      </c>
      <c r="D5256" s="162"/>
      <c r="E5256" s="162"/>
      <c r="F5256" s="167"/>
      <c r="G5256" s="168"/>
      <c r="H5256" s="162"/>
      <c r="I5256" s="162"/>
      <c r="J5256" s="162"/>
      <c r="K5256" s="162"/>
      <c r="L5256" s="162"/>
      <c r="M5256" s="162"/>
      <c r="N5256" s="162"/>
      <c r="O5256" s="162"/>
      <c r="P5256" s="162"/>
      <c r="Q5256" s="162"/>
      <c r="R5256" s="162"/>
      <c r="S5256" s="162"/>
      <c r="T5256" s="162"/>
      <c r="U5256" s="162"/>
      <c r="V5256" s="162"/>
      <c r="W5256" s="162"/>
      <c r="X5256" s="162"/>
      <c r="Y5256" s="162"/>
      <c r="Z5256" s="162"/>
      <c r="AA5256" s="162"/>
    </row>
    <row r="5257">
      <c r="A5257" s="160">
        <v>5256.0</v>
      </c>
      <c r="B5257" s="165" t="s">
        <v>5402</v>
      </c>
      <c r="C5257" s="160">
        <v>2.0210807E7</v>
      </c>
      <c r="D5257" s="162"/>
      <c r="E5257" s="162"/>
      <c r="F5257" s="167"/>
      <c r="G5257" s="168"/>
      <c r="H5257" s="162"/>
      <c r="I5257" s="162"/>
      <c r="J5257" s="162"/>
      <c r="K5257" s="162"/>
      <c r="L5257" s="162"/>
      <c r="M5257" s="162"/>
      <c r="N5257" s="162"/>
      <c r="O5257" s="162"/>
      <c r="P5257" s="162"/>
      <c r="Q5257" s="162"/>
      <c r="R5257" s="162"/>
      <c r="S5257" s="162"/>
      <c r="T5257" s="162"/>
      <c r="U5257" s="162"/>
      <c r="V5257" s="162"/>
      <c r="W5257" s="162"/>
      <c r="X5257" s="162"/>
      <c r="Y5257" s="162"/>
      <c r="Z5257" s="162"/>
      <c r="AA5257" s="162"/>
    </row>
    <row r="5258">
      <c r="A5258" s="160">
        <v>5257.0</v>
      </c>
      <c r="B5258" s="165" t="s">
        <v>5403</v>
      </c>
      <c r="C5258" s="160">
        <v>2.0210808E7</v>
      </c>
      <c r="D5258" s="162"/>
      <c r="E5258" s="162"/>
      <c r="F5258" s="167"/>
      <c r="G5258" s="168"/>
      <c r="H5258" s="162"/>
      <c r="I5258" s="162"/>
      <c r="J5258" s="162"/>
      <c r="K5258" s="162"/>
      <c r="L5258" s="162"/>
      <c r="M5258" s="162"/>
      <c r="N5258" s="162"/>
      <c r="O5258" s="162"/>
      <c r="P5258" s="162"/>
      <c r="Q5258" s="162"/>
      <c r="R5258" s="162"/>
      <c r="S5258" s="162"/>
      <c r="T5258" s="162"/>
      <c r="U5258" s="162"/>
      <c r="V5258" s="162"/>
      <c r="W5258" s="162"/>
      <c r="X5258" s="162"/>
      <c r="Y5258" s="162"/>
      <c r="Z5258" s="162"/>
      <c r="AA5258" s="162"/>
    </row>
    <row r="5259">
      <c r="A5259" s="160">
        <v>5258.0</v>
      </c>
      <c r="B5259" s="165" t="s">
        <v>5404</v>
      </c>
      <c r="C5259" s="160">
        <v>2.0210808E7</v>
      </c>
      <c r="D5259" s="162"/>
      <c r="E5259" s="162"/>
      <c r="F5259" s="167"/>
      <c r="G5259" s="168"/>
      <c r="H5259" s="162"/>
      <c r="I5259" s="162"/>
      <c r="J5259" s="162"/>
      <c r="K5259" s="162"/>
      <c r="L5259" s="162"/>
      <c r="M5259" s="162"/>
      <c r="N5259" s="162"/>
      <c r="O5259" s="162"/>
      <c r="P5259" s="162"/>
      <c r="Q5259" s="162"/>
      <c r="R5259" s="162"/>
      <c r="S5259" s="162"/>
      <c r="T5259" s="162"/>
      <c r="U5259" s="162"/>
      <c r="V5259" s="162"/>
      <c r="W5259" s="162"/>
      <c r="X5259" s="162"/>
      <c r="Y5259" s="162"/>
      <c r="Z5259" s="162"/>
      <c r="AA5259" s="162"/>
    </row>
    <row r="5260">
      <c r="A5260" s="160">
        <v>5259.0</v>
      </c>
      <c r="B5260" s="165" t="s">
        <v>5405</v>
      </c>
      <c r="C5260" s="160">
        <v>2.0210808E7</v>
      </c>
      <c r="D5260" s="162"/>
      <c r="E5260" s="162"/>
      <c r="F5260" s="167"/>
      <c r="G5260" s="168"/>
      <c r="H5260" s="162"/>
      <c r="I5260" s="162"/>
      <c r="J5260" s="162"/>
      <c r="K5260" s="162"/>
      <c r="L5260" s="162"/>
      <c r="M5260" s="162"/>
      <c r="N5260" s="162"/>
      <c r="O5260" s="162"/>
      <c r="P5260" s="162"/>
      <c r="Q5260" s="162"/>
      <c r="R5260" s="162"/>
      <c r="S5260" s="162"/>
      <c r="T5260" s="162"/>
      <c r="U5260" s="162"/>
      <c r="V5260" s="162"/>
      <c r="W5260" s="162"/>
      <c r="X5260" s="162"/>
      <c r="Y5260" s="162"/>
      <c r="Z5260" s="162"/>
      <c r="AA5260" s="162"/>
    </row>
    <row r="5261">
      <c r="A5261" s="160">
        <v>5260.0</v>
      </c>
      <c r="B5261" s="165" t="s">
        <v>5406</v>
      </c>
      <c r="C5261" s="160">
        <v>2.0210808E7</v>
      </c>
      <c r="D5261" s="162"/>
      <c r="E5261" s="162"/>
      <c r="F5261" s="167"/>
      <c r="G5261" s="168"/>
      <c r="H5261" s="162"/>
      <c r="I5261" s="162"/>
      <c r="J5261" s="162"/>
      <c r="K5261" s="162"/>
      <c r="L5261" s="162"/>
      <c r="M5261" s="162"/>
      <c r="N5261" s="162"/>
      <c r="O5261" s="162"/>
      <c r="P5261" s="162"/>
      <c r="Q5261" s="162"/>
      <c r="R5261" s="162"/>
      <c r="S5261" s="162"/>
      <c r="T5261" s="162"/>
      <c r="U5261" s="162"/>
      <c r="V5261" s="162"/>
      <c r="W5261" s="162"/>
      <c r="X5261" s="162"/>
      <c r="Y5261" s="162"/>
      <c r="Z5261" s="162"/>
      <c r="AA5261" s="162"/>
    </row>
    <row r="5262">
      <c r="A5262" s="160">
        <v>5261.0</v>
      </c>
      <c r="B5262" s="165" t="s">
        <v>5407</v>
      </c>
      <c r="C5262" s="160">
        <v>2.0210808E7</v>
      </c>
      <c r="D5262" s="162"/>
      <c r="E5262" s="162"/>
      <c r="F5262" s="167"/>
      <c r="G5262" s="168"/>
      <c r="H5262" s="162"/>
      <c r="I5262" s="162"/>
      <c r="J5262" s="162"/>
      <c r="K5262" s="162"/>
      <c r="L5262" s="162"/>
      <c r="M5262" s="162"/>
      <c r="N5262" s="162"/>
      <c r="O5262" s="162"/>
      <c r="P5262" s="162"/>
      <c r="Q5262" s="162"/>
      <c r="R5262" s="162"/>
      <c r="S5262" s="162"/>
      <c r="T5262" s="162"/>
      <c r="U5262" s="162"/>
      <c r="V5262" s="162"/>
      <c r="W5262" s="162"/>
      <c r="X5262" s="162"/>
      <c r="Y5262" s="162"/>
      <c r="Z5262" s="162"/>
      <c r="AA5262" s="162"/>
    </row>
    <row r="5263">
      <c r="A5263" s="160">
        <v>5262.0</v>
      </c>
      <c r="B5263" s="165" t="s">
        <v>5408</v>
      </c>
      <c r="C5263" s="160">
        <v>2.0210808E7</v>
      </c>
      <c r="D5263" s="162"/>
      <c r="E5263" s="162"/>
      <c r="F5263" s="167"/>
      <c r="G5263" s="168"/>
      <c r="H5263" s="162"/>
      <c r="I5263" s="162"/>
      <c r="J5263" s="162"/>
      <c r="K5263" s="162"/>
      <c r="L5263" s="162"/>
      <c r="M5263" s="162"/>
      <c r="N5263" s="162"/>
      <c r="O5263" s="162"/>
      <c r="P5263" s="162"/>
      <c r="Q5263" s="162"/>
      <c r="R5263" s="162"/>
      <c r="S5263" s="162"/>
      <c r="T5263" s="162"/>
      <c r="U5263" s="162"/>
      <c r="V5263" s="162"/>
      <c r="W5263" s="162"/>
      <c r="X5263" s="162"/>
      <c r="Y5263" s="162"/>
      <c r="Z5263" s="162"/>
      <c r="AA5263" s="162"/>
    </row>
    <row r="5264">
      <c r="A5264" s="160">
        <v>5263.0</v>
      </c>
      <c r="B5264" s="165" t="s">
        <v>5409</v>
      </c>
      <c r="C5264" s="160">
        <v>2.0210808E7</v>
      </c>
      <c r="D5264" s="162"/>
      <c r="E5264" s="162"/>
      <c r="F5264" s="167"/>
      <c r="G5264" s="168"/>
      <c r="H5264" s="162"/>
      <c r="I5264" s="162"/>
      <c r="J5264" s="162"/>
      <c r="K5264" s="162"/>
      <c r="L5264" s="162"/>
      <c r="M5264" s="162"/>
      <c r="N5264" s="162"/>
      <c r="O5264" s="162"/>
      <c r="P5264" s="162"/>
      <c r="Q5264" s="162"/>
      <c r="R5264" s="162"/>
      <c r="S5264" s="162"/>
      <c r="T5264" s="162"/>
      <c r="U5264" s="162"/>
      <c r="V5264" s="162"/>
      <c r="W5264" s="162"/>
      <c r="X5264" s="162"/>
      <c r="Y5264" s="162"/>
      <c r="Z5264" s="162"/>
      <c r="AA5264" s="162"/>
    </row>
    <row r="5265">
      <c r="A5265" s="160">
        <v>5264.0</v>
      </c>
      <c r="B5265" s="165" t="s">
        <v>5410</v>
      </c>
      <c r="C5265" s="160">
        <v>2.0210808E7</v>
      </c>
      <c r="D5265" s="162"/>
      <c r="E5265" s="162"/>
      <c r="F5265" s="167"/>
      <c r="G5265" s="168"/>
      <c r="H5265" s="162"/>
      <c r="I5265" s="162"/>
      <c r="J5265" s="162"/>
      <c r="K5265" s="162"/>
      <c r="L5265" s="162"/>
      <c r="M5265" s="162"/>
      <c r="N5265" s="162"/>
      <c r="O5265" s="162"/>
      <c r="P5265" s="162"/>
      <c r="Q5265" s="162"/>
      <c r="R5265" s="162"/>
      <c r="S5265" s="162"/>
      <c r="T5265" s="162"/>
      <c r="U5265" s="162"/>
      <c r="V5265" s="162"/>
      <c r="W5265" s="162"/>
      <c r="X5265" s="162"/>
      <c r="Y5265" s="162"/>
      <c r="Z5265" s="162"/>
      <c r="AA5265" s="162"/>
    </row>
    <row r="5266">
      <c r="A5266" s="160">
        <v>5265.0</v>
      </c>
      <c r="B5266" s="165" t="s">
        <v>5411</v>
      </c>
      <c r="C5266" s="160">
        <v>2.0210808E7</v>
      </c>
      <c r="D5266" s="162"/>
      <c r="E5266" s="162"/>
      <c r="F5266" s="167"/>
      <c r="G5266" s="168"/>
      <c r="H5266" s="162"/>
      <c r="I5266" s="162"/>
      <c r="J5266" s="162"/>
      <c r="K5266" s="162"/>
      <c r="L5266" s="162"/>
      <c r="M5266" s="162"/>
      <c r="N5266" s="162"/>
      <c r="O5266" s="162"/>
      <c r="P5266" s="162"/>
      <c r="Q5266" s="162"/>
      <c r="R5266" s="162"/>
      <c r="S5266" s="162"/>
      <c r="T5266" s="162"/>
      <c r="U5266" s="162"/>
      <c r="V5266" s="162"/>
      <c r="W5266" s="162"/>
      <c r="X5266" s="162"/>
      <c r="Y5266" s="162"/>
      <c r="Z5266" s="162"/>
      <c r="AA5266" s="162"/>
    </row>
    <row r="5267">
      <c r="A5267" s="160">
        <v>5266.0</v>
      </c>
      <c r="B5267" s="165" t="s">
        <v>5412</v>
      </c>
      <c r="C5267" s="160">
        <v>2.0210808E7</v>
      </c>
      <c r="D5267" s="162"/>
      <c r="E5267" s="162"/>
      <c r="F5267" s="167"/>
      <c r="G5267" s="168"/>
      <c r="H5267" s="162"/>
      <c r="I5267" s="162"/>
      <c r="J5267" s="162"/>
      <c r="K5267" s="162"/>
      <c r="L5267" s="162"/>
      <c r="M5267" s="162"/>
      <c r="N5267" s="162"/>
      <c r="O5267" s="162"/>
      <c r="P5267" s="162"/>
      <c r="Q5267" s="162"/>
      <c r="R5267" s="162"/>
      <c r="S5267" s="162"/>
      <c r="T5267" s="162"/>
      <c r="U5267" s="162"/>
      <c r="V5267" s="162"/>
      <c r="W5267" s="162"/>
      <c r="X5267" s="162"/>
      <c r="Y5267" s="162"/>
      <c r="Z5267" s="162"/>
      <c r="AA5267" s="162"/>
    </row>
    <row r="5268">
      <c r="A5268" s="160">
        <v>5267.0</v>
      </c>
      <c r="B5268" s="165" t="s">
        <v>5413</v>
      </c>
      <c r="C5268" s="160">
        <v>2.0210808E7</v>
      </c>
      <c r="D5268" s="162"/>
      <c r="E5268" s="162"/>
      <c r="F5268" s="167"/>
      <c r="G5268" s="168"/>
      <c r="H5268" s="162"/>
      <c r="I5268" s="162"/>
      <c r="J5268" s="162"/>
      <c r="K5268" s="162"/>
      <c r="L5268" s="162"/>
      <c r="M5268" s="162"/>
      <c r="N5268" s="162"/>
      <c r="O5268" s="162"/>
      <c r="P5268" s="162"/>
      <c r="Q5268" s="162"/>
      <c r="R5268" s="162"/>
      <c r="S5268" s="162"/>
      <c r="T5268" s="162"/>
      <c r="U5268" s="162"/>
      <c r="V5268" s="162"/>
      <c r="W5268" s="162"/>
      <c r="X5268" s="162"/>
      <c r="Y5268" s="162"/>
      <c r="Z5268" s="162"/>
      <c r="AA5268" s="162"/>
    </row>
    <row r="5269">
      <c r="A5269" s="160">
        <v>5268.0</v>
      </c>
      <c r="B5269" s="165" t="s">
        <v>5414</v>
      </c>
      <c r="C5269" s="160">
        <v>2.0210808E7</v>
      </c>
      <c r="D5269" s="162"/>
      <c r="E5269" s="162"/>
      <c r="F5269" s="167"/>
      <c r="G5269" s="168"/>
      <c r="H5269" s="162"/>
      <c r="I5269" s="162"/>
      <c r="J5269" s="162"/>
      <c r="K5269" s="162"/>
      <c r="L5269" s="162"/>
      <c r="M5269" s="162"/>
      <c r="N5269" s="162"/>
      <c r="O5269" s="162"/>
      <c r="P5269" s="162"/>
      <c r="Q5269" s="162"/>
      <c r="R5269" s="162"/>
      <c r="S5269" s="162"/>
      <c r="T5269" s="162"/>
      <c r="U5269" s="162"/>
      <c r="V5269" s="162"/>
      <c r="W5269" s="162"/>
      <c r="X5269" s="162"/>
      <c r="Y5269" s="162"/>
      <c r="Z5269" s="162"/>
      <c r="AA5269" s="162"/>
    </row>
    <row r="5270">
      <c r="A5270" s="160">
        <v>5269.0</v>
      </c>
      <c r="B5270" s="165" t="s">
        <v>5415</v>
      </c>
      <c r="C5270" s="160">
        <v>2.0210808E7</v>
      </c>
      <c r="D5270" s="162"/>
      <c r="E5270" s="162"/>
      <c r="F5270" s="167"/>
      <c r="G5270" s="168"/>
      <c r="H5270" s="162"/>
      <c r="I5270" s="162"/>
      <c r="J5270" s="162"/>
      <c r="K5270" s="162"/>
      <c r="L5270" s="162"/>
      <c r="M5270" s="162"/>
      <c r="N5270" s="162"/>
      <c r="O5270" s="162"/>
      <c r="P5270" s="162"/>
      <c r="Q5270" s="162"/>
      <c r="R5270" s="162"/>
      <c r="S5270" s="162"/>
      <c r="T5270" s="162"/>
      <c r="U5270" s="162"/>
      <c r="V5270" s="162"/>
      <c r="W5270" s="162"/>
      <c r="X5270" s="162"/>
      <c r="Y5270" s="162"/>
      <c r="Z5270" s="162"/>
      <c r="AA5270" s="162"/>
    </row>
    <row r="5271">
      <c r="A5271" s="160">
        <v>5270.0</v>
      </c>
      <c r="B5271" s="165" t="s">
        <v>5416</v>
      </c>
      <c r="C5271" s="160">
        <v>2.0210808E7</v>
      </c>
      <c r="D5271" s="162"/>
      <c r="E5271" s="162"/>
      <c r="F5271" s="167"/>
      <c r="G5271" s="168"/>
      <c r="H5271" s="162"/>
      <c r="I5271" s="162"/>
      <c r="J5271" s="162"/>
      <c r="K5271" s="162"/>
      <c r="L5271" s="162"/>
      <c r="M5271" s="162"/>
      <c r="N5271" s="162"/>
      <c r="O5271" s="162"/>
      <c r="P5271" s="162"/>
      <c r="Q5271" s="162"/>
      <c r="R5271" s="162"/>
      <c r="S5271" s="162"/>
      <c r="T5271" s="162"/>
      <c r="U5271" s="162"/>
      <c r="V5271" s="162"/>
      <c r="W5271" s="162"/>
      <c r="X5271" s="162"/>
      <c r="Y5271" s="162"/>
      <c r="Z5271" s="162"/>
      <c r="AA5271" s="162"/>
    </row>
    <row r="5272">
      <c r="A5272" s="160">
        <v>5271.0</v>
      </c>
      <c r="B5272" s="165" t="s">
        <v>5417</v>
      </c>
      <c r="C5272" s="160">
        <v>2.0210808E7</v>
      </c>
      <c r="D5272" s="162"/>
      <c r="E5272" s="162"/>
      <c r="F5272" s="167"/>
      <c r="G5272" s="168"/>
      <c r="H5272" s="162"/>
      <c r="I5272" s="162"/>
      <c r="J5272" s="162"/>
      <c r="K5272" s="162"/>
      <c r="L5272" s="162"/>
      <c r="M5272" s="162"/>
      <c r="N5272" s="162"/>
      <c r="O5272" s="162"/>
      <c r="P5272" s="162"/>
      <c r="Q5272" s="162"/>
      <c r="R5272" s="162"/>
      <c r="S5272" s="162"/>
      <c r="T5272" s="162"/>
      <c r="U5272" s="162"/>
      <c r="V5272" s="162"/>
      <c r="W5272" s="162"/>
      <c r="X5272" s="162"/>
      <c r="Y5272" s="162"/>
      <c r="Z5272" s="162"/>
      <c r="AA5272" s="162"/>
    </row>
    <row r="5273">
      <c r="A5273" s="160">
        <v>5272.0</v>
      </c>
      <c r="B5273" s="165" t="s">
        <v>5418</v>
      </c>
      <c r="C5273" s="160">
        <v>2.0210808E7</v>
      </c>
      <c r="D5273" s="162"/>
      <c r="E5273" s="162"/>
      <c r="F5273" s="167"/>
      <c r="G5273" s="168"/>
      <c r="H5273" s="162"/>
      <c r="I5273" s="162"/>
      <c r="J5273" s="162"/>
      <c r="K5273" s="162"/>
      <c r="L5273" s="162"/>
      <c r="M5273" s="162"/>
      <c r="N5273" s="162"/>
      <c r="O5273" s="162"/>
      <c r="P5273" s="162"/>
      <c r="Q5273" s="162"/>
      <c r="R5273" s="162"/>
      <c r="S5273" s="162"/>
      <c r="T5273" s="162"/>
      <c r="U5273" s="162"/>
      <c r="V5273" s="162"/>
      <c r="W5273" s="162"/>
      <c r="X5273" s="162"/>
      <c r="Y5273" s="162"/>
      <c r="Z5273" s="162"/>
      <c r="AA5273" s="162"/>
    </row>
    <row r="5274">
      <c r="A5274" s="160">
        <v>5273.0</v>
      </c>
      <c r="B5274" s="165" t="s">
        <v>5419</v>
      </c>
      <c r="C5274" s="160">
        <v>2.0210808E7</v>
      </c>
      <c r="D5274" s="162"/>
      <c r="E5274" s="162"/>
      <c r="F5274" s="167"/>
      <c r="G5274" s="168"/>
      <c r="H5274" s="162"/>
      <c r="I5274" s="162"/>
      <c r="J5274" s="162"/>
      <c r="K5274" s="162"/>
      <c r="L5274" s="162"/>
      <c r="M5274" s="162"/>
      <c r="N5274" s="162"/>
      <c r="O5274" s="162"/>
      <c r="P5274" s="162"/>
      <c r="Q5274" s="162"/>
      <c r="R5274" s="162"/>
      <c r="S5274" s="162"/>
      <c r="T5274" s="162"/>
      <c r="U5274" s="162"/>
      <c r="V5274" s="162"/>
      <c r="W5274" s="162"/>
      <c r="X5274" s="162"/>
      <c r="Y5274" s="162"/>
      <c r="Z5274" s="162"/>
      <c r="AA5274" s="162"/>
    </row>
    <row r="5275">
      <c r="A5275" s="160">
        <v>5274.0</v>
      </c>
      <c r="B5275" s="165" t="s">
        <v>5420</v>
      </c>
      <c r="C5275" s="160">
        <v>2.0210808E7</v>
      </c>
      <c r="D5275" s="162"/>
      <c r="E5275" s="162"/>
      <c r="F5275" s="167"/>
      <c r="G5275" s="168"/>
      <c r="H5275" s="162"/>
      <c r="I5275" s="162"/>
      <c r="J5275" s="162"/>
      <c r="K5275" s="162"/>
      <c r="L5275" s="162"/>
      <c r="M5275" s="162"/>
      <c r="N5275" s="162"/>
      <c r="O5275" s="162"/>
      <c r="P5275" s="162"/>
      <c r="Q5275" s="162"/>
      <c r="R5275" s="162"/>
      <c r="S5275" s="162"/>
      <c r="T5275" s="162"/>
      <c r="U5275" s="162"/>
      <c r="V5275" s="162"/>
      <c r="W5275" s="162"/>
      <c r="X5275" s="162"/>
      <c r="Y5275" s="162"/>
      <c r="Z5275" s="162"/>
      <c r="AA5275" s="162"/>
    </row>
    <row r="5276">
      <c r="A5276" s="160">
        <v>5275.0</v>
      </c>
      <c r="B5276" s="165" t="s">
        <v>5421</v>
      </c>
      <c r="C5276" s="160">
        <v>2.0210808E7</v>
      </c>
      <c r="D5276" s="162"/>
      <c r="E5276" s="162"/>
      <c r="F5276" s="167"/>
      <c r="G5276" s="168"/>
      <c r="H5276" s="162"/>
      <c r="I5276" s="162"/>
      <c r="J5276" s="162"/>
      <c r="K5276" s="162"/>
      <c r="L5276" s="162"/>
      <c r="M5276" s="162"/>
      <c r="N5276" s="162"/>
      <c r="O5276" s="162"/>
      <c r="P5276" s="162"/>
      <c r="Q5276" s="162"/>
      <c r="R5276" s="162"/>
      <c r="S5276" s="162"/>
      <c r="T5276" s="162"/>
      <c r="U5276" s="162"/>
      <c r="V5276" s="162"/>
      <c r="W5276" s="162"/>
      <c r="X5276" s="162"/>
      <c r="Y5276" s="162"/>
      <c r="Z5276" s="162"/>
      <c r="AA5276" s="162"/>
    </row>
    <row r="5277">
      <c r="A5277" s="160">
        <v>5276.0</v>
      </c>
      <c r="B5277" s="165" t="s">
        <v>5422</v>
      </c>
      <c r="C5277" s="160">
        <v>2.0210808E7</v>
      </c>
      <c r="D5277" s="162"/>
      <c r="E5277" s="162"/>
      <c r="F5277" s="167"/>
      <c r="G5277" s="168"/>
      <c r="H5277" s="162"/>
      <c r="I5277" s="162"/>
      <c r="J5277" s="162"/>
      <c r="K5277" s="162"/>
      <c r="L5277" s="162"/>
      <c r="M5277" s="162"/>
      <c r="N5277" s="162"/>
      <c r="O5277" s="162"/>
      <c r="P5277" s="162"/>
      <c r="Q5277" s="162"/>
      <c r="R5277" s="162"/>
      <c r="S5277" s="162"/>
      <c r="T5277" s="162"/>
      <c r="U5277" s="162"/>
      <c r="V5277" s="162"/>
      <c r="W5277" s="162"/>
      <c r="X5277" s="162"/>
      <c r="Y5277" s="162"/>
      <c r="Z5277" s="162"/>
      <c r="AA5277" s="162"/>
    </row>
    <row r="5278">
      <c r="A5278" s="160">
        <v>5277.0</v>
      </c>
      <c r="B5278" s="165" t="s">
        <v>5423</v>
      </c>
      <c r="C5278" s="160">
        <v>2.0210808E7</v>
      </c>
      <c r="D5278" s="162"/>
      <c r="E5278" s="162"/>
      <c r="F5278" s="167"/>
      <c r="G5278" s="168"/>
      <c r="H5278" s="162"/>
      <c r="I5278" s="162"/>
      <c r="J5278" s="162"/>
      <c r="K5278" s="162"/>
      <c r="L5278" s="162"/>
      <c r="M5278" s="162"/>
      <c r="N5278" s="162"/>
      <c r="O5278" s="162"/>
      <c r="P5278" s="162"/>
      <c r="Q5278" s="162"/>
      <c r="R5278" s="162"/>
      <c r="S5278" s="162"/>
      <c r="T5278" s="162"/>
      <c r="U5278" s="162"/>
      <c r="V5278" s="162"/>
      <c r="W5278" s="162"/>
      <c r="X5278" s="162"/>
      <c r="Y5278" s="162"/>
      <c r="Z5278" s="162"/>
      <c r="AA5278" s="162"/>
    </row>
    <row r="5279">
      <c r="A5279" s="160">
        <v>5278.0</v>
      </c>
      <c r="B5279" s="165" t="s">
        <v>5424</v>
      </c>
      <c r="C5279" s="160">
        <v>2.0210808E7</v>
      </c>
      <c r="D5279" s="162"/>
      <c r="E5279" s="162"/>
      <c r="F5279" s="167"/>
      <c r="G5279" s="168"/>
      <c r="H5279" s="162"/>
      <c r="I5279" s="162"/>
      <c r="J5279" s="162"/>
      <c r="K5279" s="162"/>
      <c r="L5279" s="162"/>
      <c r="M5279" s="162"/>
      <c r="N5279" s="162"/>
      <c r="O5279" s="162"/>
      <c r="P5279" s="162"/>
      <c r="Q5279" s="162"/>
      <c r="R5279" s="162"/>
      <c r="S5279" s="162"/>
      <c r="T5279" s="162"/>
      <c r="U5279" s="162"/>
      <c r="V5279" s="162"/>
      <c r="W5279" s="162"/>
      <c r="X5279" s="162"/>
      <c r="Y5279" s="162"/>
      <c r="Z5279" s="162"/>
      <c r="AA5279" s="162"/>
    </row>
    <row r="5280">
      <c r="A5280" s="160">
        <v>5279.0</v>
      </c>
      <c r="B5280" s="165" t="s">
        <v>5425</v>
      </c>
      <c r="C5280" s="160">
        <v>2.0210808E7</v>
      </c>
      <c r="D5280" s="162"/>
      <c r="E5280" s="162"/>
      <c r="F5280" s="167"/>
      <c r="G5280" s="168"/>
      <c r="H5280" s="162"/>
      <c r="I5280" s="162"/>
      <c r="J5280" s="162"/>
      <c r="K5280" s="162"/>
      <c r="L5280" s="162"/>
      <c r="M5280" s="162"/>
      <c r="N5280" s="162"/>
      <c r="O5280" s="162"/>
      <c r="P5280" s="162"/>
      <c r="Q5280" s="162"/>
      <c r="R5280" s="162"/>
      <c r="S5280" s="162"/>
      <c r="T5280" s="162"/>
      <c r="U5280" s="162"/>
      <c r="V5280" s="162"/>
      <c r="W5280" s="162"/>
      <c r="X5280" s="162"/>
      <c r="Y5280" s="162"/>
      <c r="Z5280" s="162"/>
      <c r="AA5280" s="162"/>
    </row>
    <row r="5281">
      <c r="A5281" s="160">
        <v>5280.0</v>
      </c>
      <c r="B5281" s="165" t="s">
        <v>5426</v>
      </c>
      <c r="C5281" s="160">
        <v>2.0210808E7</v>
      </c>
      <c r="D5281" s="162"/>
      <c r="E5281" s="162"/>
      <c r="F5281" s="167"/>
      <c r="G5281" s="168"/>
      <c r="H5281" s="162"/>
      <c r="I5281" s="162"/>
      <c r="J5281" s="162"/>
      <c r="K5281" s="162"/>
      <c r="L5281" s="162"/>
      <c r="M5281" s="162"/>
      <c r="N5281" s="162"/>
      <c r="O5281" s="162"/>
      <c r="P5281" s="162"/>
      <c r="Q5281" s="162"/>
      <c r="R5281" s="162"/>
      <c r="S5281" s="162"/>
      <c r="T5281" s="162"/>
      <c r="U5281" s="162"/>
      <c r="V5281" s="162"/>
      <c r="W5281" s="162"/>
      <c r="X5281" s="162"/>
      <c r="Y5281" s="162"/>
      <c r="Z5281" s="162"/>
      <c r="AA5281" s="162"/>
    </row>
    <row r="5282">
      <c r="A5282" s="160">
        <v>5281.0</v>
      </c>
      <c r="B5282" s="165" t="s">
        <v>5427</v>
      </c>
      <c r="C5282" s="160">
        <v>2.0210809E7</v>
      </c>
      <c r="D5282" s="162"/>
      <c r="E5282" s="162"/>
      <c r="F5282" s="167"/>
      <c r="G5282" s="168"/>
      <c r="H5282" s="162"/>
      <c r="I5282" s="162"/>
      <c r="J5282" s="162"/>
      <c r="K5282" s="162"/>
      <c r="L5282" s="162"/>
      <c r="M5282" s="162"/>
      <c r="N5282" s="162"/>
      <c r="O5282" s="162"/>
      <c r="P5282" s="162"/>
      <c r="Q5282" s="162"/>
      <c r="R5282" s="162"/>
      <c r="S5282" s="162"/>
      <c r="T5282" s="162"/>
      <c r="U5282" s="162"/>
      <c r="V5282" s="162"/>
      <c r="W5282" s="162"/>
      <c r="X5282" s="162"/>
      <c r="Y5282" s="162"/>
      <c r="Z5282" s="162"/>
      <c r="AA5282" s="162"/>
    </row>
    <row r="5283">
      <c r="A5283" s="160">
        <v>5282.0</v>
      </c>
      <c r="B5283" s="165" t="s">
        <v>5428</v>
      </c>
      <c r="C5283" s="160">
        <v>2.0210809E7</v>
      </c>
      <c r="D5283" s="162"/>
      <c r="E5283" s="162"/>
      <c r="F5283" s="167"/>
      <c r="G5283" s="168"/>
      <c r="H5283" s="162"/>
      <c r="I5283" s="162"/>
      <c r="J5283" s="162"/>
      <c r="K5283" s="162"/>
      <c r="L5283" s="162"/>
      <c r="M5283" s="162"/>
      <c r="N5283" s="162"/>
      <c r="O5283" s="162"/>
      <c r="P5283" s="162"/>
      <c r="Q5283" s="162"/>
      <c r="R5283" s="162"/>
      <c r="S5283" s="162"/>
      <c r="T5283" s="162"/>
      <c r="U5283" s="162"/>
      <c r="V5283" s="162"/>
      <c r="W5283" s="162"/>
      <c r="X5283" s="162"/>
      <c r="Y5283" s="162"/>
      <c r="Z5283" s="162"/>
      <c r="AA5283" s="162"/>
    </row>
    <row r="5284">
      <c r="A5284" s="160">
        <v>5283.0</v>
      </c>
      <c r="B5284" s="165" t="s">
        <v>5429</v>
      </c>
      <c r="C5284" s="160">
        <v>2.0210809E7</v>
      </c>
      <c r="D5284" s="162"/>
      <c r="E5284" s="162"/>
      <c r="F5284" s="167"/>
      <c r="G5284" s="168"/>
      <c r="H5284" s="162"/>
      <c r="I5284" s="162"/>
      <c r="J5284" s="162"/>
      <c r="K5284" s="162"/>
      <c r="L5284" s="162"/>
      <c r="M5284" s="162"/>
      <c r="N5284" s="162"/>
      <c r="O5284" s="162"/>
      <c r="P5284" s="162"/>
      <c r="Q5284" s="162"/>
      <c r="R5284" s="162"/>
      <c r="S5284" s="162"/>
      <c r="T5284" s="162"/>
      <c r="U5284" s="162"/>
      <c r="V5284" s="162"/>
      <c r="W5284" s="162"/>
      <c r="X5284" s="162"/>
      <c r="Y5284" s="162"/>
      <c r="Z5284" s="162"/>
      <c r="AA5284" s="162"/>
    </row>
    <row r="5285">
      <c r="A5285" s="160">
        <v>5284.0</v>
      </c>
      <c r="B5285" s="165" t="s">
        <v>5430</v>
      </c>
      <c r="C5285" s="160">
        <v>2.0210809E7</v>
      </c>
      <c r="D5285" s="162"/>
      <c r="E5285" s="162"/>
      <c r="F5285" s="167"/>
      <c r="G5285" s="168"/>
      <c r="H5285" s="162"/>
      <c r="I5285" s="162"/>
      <c r="J5285" s="162"/>
      <c r="K5285" s="162"/>
      <c r="L5285" s="162"/>
      <c r="M5285" s="162"/>
      <c r="N5285" s="162"/>
      <c r="O5285" s="162"/>
      <c r="P5285" s="162"/>
      <c r="Q5285" s="162"/>
      <c r="R5285" s="162"/>
      <c r="S5285" s="162"/>
      <c r="T5285" s="162"/>
      <c r="U5285" s="162"/>
      <c r="V5285" s="162"/>
      <c r="W5285" s="162"/>
      <c r="X5285" s="162"/>
      <c r="Y5285" s="162"/>
      <c r="Z5285" s="162"/>
      <c r="AA5285" s="162"/>
    </row>
    <row r="5286">
      <c r="A5286" s="160">
        <v>5285.0</v>
      </c>
      <c r="B5286" s="165" t="s">
        <v>5431</v>
      </c>
      <c r="C5286" s="160">
        <v>2.0210809E7</v>
      </c>
      <c r="D5286" s="162"/>
      <c r="E5286" s="162"/>
      <c r="F5286" s="167"/>
      <c r="G5286" s="168"/>
      <c r="H5286" s="162"/>
      <c r="I5286" s="162"/>
      <c r="J5286" s="162"/>
      <c r="K5286" s="162"/>
      <c r="L5286" s="162"/>
      <c r="M5286" s="162"/>
      <c r="N5286" s="162"/>
      <c r="O5286" s="162"/>
      <c r="P5286" s="162"/>
      <c r="Q5286" s="162"/>
      <c r="R5286" s="162"/>
      <c r="S5286" s="162"/>
      <c r="T5286" s="162"/>
      <c r="U5286" s="162"/>
      <c r="V5286" s="162"/>
      <c r="W5286" s="162"/>
      <c r="X5286" s="162"/>
      <c r="Y5286" s="162"/>
      <c r="Z5286" s="162"/>
      <c r="AA5286" s="162"/>
    </row>
    <row r="5287">
      <c r="A5287" s="160">
        <v>5286.0</v>
      </c>
      <c r="B5287" s="165" t="s">
        <v>5432</v>
      </c>
      <c r="C5287" s="160">
        <v>2.0210809E7</v>
      </c>
      <c r="D5287" s="162"/>
      <c r="E5287" s="162"/>
      <c r="F5287" s="167"/>
      <c r="G5287" s="168"/>
      <c r="H5287" s="162"/>
      <c r="I5287" s="162"/>
      <c r="J5287" s="162"/>
      <c r="K5287" s="162"/>
      <c r="L5287" s="162"/>
      <c r="M5287" s="162"/>
      <c r="N5287" s="162"/>
      <c r="O5287" s="162"/>
      <c r="P5287" s="162"/>
      <c r="Q5287" s="162"/>
      <c r="R5287" s="162"/>
      <c r="S5287" s="162"/>
      <c r="T5287" s="162"/>
      <c r="U5287" s="162"/>
      <c r="V5287" s="162"/>
      <c r="W5287" s="162"/>
      <c r="X5287" s="162"/>
      <c r="Y5287" s="162"/>
      <c r="Z5287" s="162"/>
      <c r="AA5287" s="162"/>
    </row>
    <row r="5288">
      <c r="A5288" s="160">
        <v>5287.0</v>
      </c>
      <c r="B5288" s="165" t="s">
        <v>5433</v>
      </c>
      <c r="C5288" s="160">
        <v>2.0210809E7</v>
      </c>
      <c r="D5288" s="162"/>
      <c r="E5288" s="162"/>
      <c r="F5288" s="167"/>
      <c r="G5288" s="168"/>
      <c r="H5288" s="162"/>
      <c r="I5288" s="162"/>
      <c r="J5288" s="162"/>
      <c r="K5288" s="162"/>
      <c r="L5288" s="162"/>
      <c r="M5288" s="162"/>
      <c r="N5288" s="162"/>
      <c r="O5288" s="162"/>
      <c r="P5288" s="162"/>
      <c r="Q5288" s="162"/>
      <c r="R5288" s="162"/>
      <c r="S5288" s="162"/>
      <c r="T5288" s="162"/>
      <c r="U5288" s="162"/>
      <c r="V5288" s="162"/>
      <c r="W5288" s="162"/>
      <c r="X5288" s="162"/>
      <c r="Y5288" s="162"/>
      <c r="Z5288" s="162"/>
      <c r="AA5288" s="162"/>
    </row>
    <row r="5289">
      <c r="A5289" s="160">
        <v>5288.0</v>
      </c>
      <c r="B5289" s="165" t="s">
        <v>5434</v>
      </c>
      <c r="C5289" s="160">
        <v>2.0210809E7</v>
      </c>
      <c r="D5289" s="162"/>
      <c r="E5289" s="162"/>
      <c r="F5289" s="167"/>
      <c r="G5289" s="168"/>
      <c r="H5289" s="162"/>
      <c r="I5289" s="162"/>
      <c r="J5289" s="162"/>
      <c r="K5289" s="162"/>
      <c r="L5289" s="162"/>
      <c r="M5289" s="162"/>
      <c r="N5289" s="162"/>
      <c r="O5289" s="162"/>
      <c r="P5289" s="162"/>
      <c r="Q5289" s="162"/>
      <c r="R5289" s="162"/>
      <c r="S5289" s="162"/>
      <c r="T5289" s="162"/>
      <c r="U5289" s="162"/>
      <c r="V5289" s="162"/>
      <c r="W5289" s="162"/>
      <c r="X5289" s="162"/>
      <c r="Y5289" s="162"/>
      <c r="Z5289" s="162"/>
      <c r="AA5289" s="162"/>
    </row>
    <row r="5290">
      <c r="A5290" s="160">
        <v>5289.0</v>
      </c>
      <c r="B5290" s="165" t="s">
        <v>5435</v>
      </c>
      <c r="C5290" s="160">
        <v>2.0210809E7</v>
      </c>
      <c r="D5290" s="162"/>
      <c r="E5290" s="162"/>
      <c r="F5290" s="167"/>
      <c r="G5290" s="168"/>
      <c r="H5290" s="162"/>
      <c r="I5290" s="162"/>
      <c r="J5290" s="162"/>
      <c r="K5290" s="162"/>
      <c r="L5290" s="162"/>
      <c r="M5290" s="162"/>
      <c r="N5290" s="162"/>
      <c r="O5290" s="162"/>
      <c r="P5290" s="162"/>
      <c r="Q5290" s="162"/>
      <c r="R5290" s="162"/>
      <c r="S5290" s="162"/>
      <c r="T5290" s="162"/>
      <c r="U5290" s="162"/>
      <c r="V5290" s="162"/>
      <c r="W5290" s="162"/>
      <c r="X5290" s="162"/>
      <c r="Y5290" s="162"/>
      <c r="Z5290" s="162"/>
      <c r="AA5290" s="162"/>
    </row>
    <row r="5291">
      <c r="A5291" s="160">
        <v>5290.0</v>
      </c>
      <c r="B5291" s="165" t="s">
        <v>5436</v>
      </c>
      <c r="C5291" s="160">
        <v>2.0210809E7</v>
      </c>
      <c r="D5291" s="162"/>
      <c r="E5291" s="162"/>
      <c r="F5291" s="167"/>
      <c r="G5291" s="168"/>
      <c r="H5291" s="162"/>
      <c r="I5291" s="162"/>
      <c r="J5291" s="162"/>
      <c r="K5291" s="162"/>
      <c r="L5291" s="162"/>
      <c r="M5291" s="162"/>
      <c r="N5291" s="162"/>
      <c r="O5291" s="162"/>
      <c r="P5291" s="162"/>
      <c r="Q5291" s="162"/>
      <c r="R5291" s="162"/>
      <c r="S5291" s="162"/>
      <c r="T5291" s="162"/>
      <c r="U5291" s="162"/>
      <c r="V5291" s="162"/>
      <c r="W5291" s="162"/>
      <c r="X5291" s="162"/>
      <c r="Y5291" s="162"/>
      <c r="Z5291" s="162"/>
      <c r="AA5291" s="162"/>
    </row>
    <row r="5292">
      <c r="A5292" s="160">
        <v>5291.0</v>
      </c>
      <c r="B5292" s="165" t="s">
        <v>5437</v>
      </c>
      <c r="C5292" s="160">
        <v>2.0210809E7</v>
      </c>
      <c r="D5292" s="162"/>
      <c r="E5292" s="162"/>
      <c r="F5292" s="167"/>
      <c r="G5292" s="168"/>
      <c r="H5292" s="162"/>
      <c r="I5292" s="162"/>
      <c r="J5292" s="162"/>
      <c r="K5292" s="162"/>
      <c r="L5292" s="162"/>
      <c r="M5292" s="162"/>
      <c r="N5292" s="162"/>
      <c r="O5292" s="162"/>
      <c r="P5292" s="162"/>
      <c r="Q5292" s="162"/>
      <c r="R5292" s="162"/>
      <c r="S5292" s="162"/>
      <c r="T5292" s="162"/>
      <c r="U5292" s="162"/>
      <c r="V5292" s="162"/>
      <c r="W5292" s="162"/>
      <c r="X5292" s="162"/>
      <c r="Y5292" s="162"/>
      <c r="Z5292" s="162"/>
      <c r="AA5292" s="162"/>
    </row>
    <row r="5293">
      <c r="A5293" s="160">
        <v>5292.0</v>
      </c>
      <c r="B5293" s="165" t="s">
        <v>5438</v>
      </c>
      <c r="C5293" s="160">
        <v>2.0210809E7</v>
      </c>
      <c r="D5293" s="162"/>
      <c r="E5293" s="162"/>
      <c r="F5293" s="167"/>
      <c r="G5293" s="168"/>
      <c r="H5293" s="162"/>
      <c r="I5293" s="162"/>
      <c r="J5293" s="162"/>
      <c r="K5293" s="162"/>
      <c r="L5293" s="162"/>
      <c r="M5293" s="162"/>
      <c r="N5293" s="162"/>
      <c r="O5293" s="162"/>
      <c r="P5293" s="162"/>
      <c r="Q5293" s="162"/>
      <c r="R5293" s="162"/>
      <c r="S5293" s="162"/>
      <c r="T5293" s="162"/>
      <c r="U5293" s="162"/>
      <c r="V5293" s="162"/>
      <c r="W5293" s="162"/>
      <c r="X5293" s="162"/>
      <c r="Y5293" s="162"/>
      <c r="Z5293" s="162"/>
      <c r="AA5293" s="162"/>
    </row>
    <row r="5294">
      <c r="A5294" s="160">
        <v>5293.0</v>
      </c>
      <c r="B5294" s="165" t="s">
        <v>5439</v>
      </c>
      <c r="C5294" s="160">
        <v>2.0210809E7</v>
      </c>
      <c r="D5294" s="162"/>
      <c r="E5294" s="162"/>
      <c r="F5294" s="167"/>
      <c r="G5294" s="168"/>
      <c r="H5294" s="162"/>
      <c r="I5294" s="162"/>
      <c r="J5294" s="162"/>
      <c r="K5294" s="162"/>
      <c r="L5294" s="162"/>
      <c r="M5294" s="162"/>
      <c r="N5294" s="162"/>
      <c r="O5294" s="162"/>
      <c r="P5294" s="162"/>
      <c r="Q5294" s="162"/>
      <c r="R5294" s="162"/>
      <c r="S5294" s="162"/>
      <c r="T5294" s="162"/>
      <c r="U5294" s="162"/>
      <c r="V5294" s="162"/>
      <c r="W5294" s="162"/>
      <c r="X5294" s="162"/>
      <c r="Y5294" s="162"/>
      <c r="Z5294" s="162"/>
      <c r="AA5294" s="162"/>
    </row>
    <row r="5295">
      <c r="A5295" s="160">
        <v>5294.0</v>
      </c>
      <c r="B5295" s="165" t="s">
        <v>5440</v>
      </c>
      <c r="C5295" s="160">
        <v>2.0210809E7</v>
      </c>
      <c r="D5295" s="162"/>
      <c r="E5295" s="162"/>
      <c r="F5295" s="167"/>
      <c r="G5295" s="168"/>
      <c r="H5295" s="162"/>
      <c r="I5295" s="162"/>
      <c r="J5295" s="162"/>
      <c r="K5295" s="162"/>
      <c r="L5295" s="162"/>
      <c r="M5295" s="162"/>
      <c r="N5295" s="162"/>
      <c r="O5295" s="162"/>
      <c r="P5295" s="162"/>
      <c r="Q5295" s="162"/>
      <c r="R5295" s="162"/>
      <c r="S5295" s="162"/>
      <c r="T5295" s="162"/>
      <c r="U5295" s="162"/>
      <c r="V5295" s="162"/>
      <c r="W5295" s="162"/>
      <c r="X5295" s="162"/>
      <c r="Y5295" s="162"/>
      <c r="Z5295" s="162"/>
      <c r="AA5295" s="162"/>
    </row>
    <row r="5296">
      <c r="A5296" s="160">
        <v>5295.0</v>
      </c>
      <c r="B5296" s="165" t="s">
        <v>5441</v>
      </c>
      <c r="C5296" s="160">
        <v>2.0210809E7</v>
      </c>
      <c r="D5296" s="162"/>
      <c r="E5296" s="162"/>
      <c r="F5296" s="167"/>
      <c r="G5296" s="168"/>
      <c r="H5296" s="162"/>
      <c r="I5296" s="162"/>
      <c r="J5296" s="162"/>
      <c r="K5296" s="162"/>
      <c r="L5296" s="162"/>
      <c r="M5296" s="162"/>
      <c r="N5296" s="162"/>
      <c r="O5296" s="162"/>
      <c r="P5296" s="162"/>
      <c r="Q5296" s="162"/>
      <c r="R5296" s="162"/>
      <c r="S5296" s="162"/>
      <c r="T5296" s="162"/>
      <c r="U5296" s="162"/>
      <c r="V5296" s="162"/>
      <c r="W5296" s="162"/>
      <c r="X5296" s="162"/>
      <c r="Y5296" s="162"/>
      <c r="Z5296" s="162"/>
      <c r="AA5296" s="162"/>
    </row>
    <row r="5297">
      <c r="A5297" s="160">
        <v>5296.0</v>
      </c>
      <c r="B5297" s="165" t="s">
        <v>5442</v>
      </c>
      <c r="C5297" s="160">
        <v>2.0210809E7</v>
      </c>
      <c r="D5297" s="162"/>
      <c r="E5297" s="162"/>
      <c r="F5297" s="167"/>
      <c r="G5297" s="168"/>
      <c r="H5297" s="162"/>
      <c r="I5297" s="162"/>
      <c r="J5297" s="162"/>
      <c r="K5297" s="162"/>
      <c r="L5297" s="162"/>
      <c r="M5297" s="162"/>
      <c r="N5297" s="162"/>
      <c r="O5297" s="162"/>
      <c r="P5297" s="162"/>
      <c r="Q5297" s="162"/>
      <c r="R5297" s="162"/>
      <c r="S5297" s="162"/>
      <c r="T5297" s="162"/>
      <c r="U5297" s="162"/>
      <c r="V5297" s="162"/>
      <c r="W5297" s="162"/>
      <c r="X5297" s="162"/>
      <c r="Y5297" s="162"/>
      <c r="Z5297" s="162"/>
      <c r="AA5297" s="162"/>
    </row>
    <row r="5298">
      <c r="A5298" s="160">
        <v>5297.0</v>
      </c>
      <c r="B5298" s="165" t="s">
        <v>5443</v>
      </c>
      <c r="C5298" s="160">
        <v>2.0210809E7</v>
      </c>
      <c r="D5298" s="162"/>
      <c r="E5298" s="162"/>
      <c r="F5298" s="167"/>
      <c r="G5298" s="168"/>
      <c r="H5298" s="162"/>
      <c r="I5298" s="162"/>
      <c r="J5298" s="162"/>
      <c r="K5298" s="162"/>
      <c r="L5298" s="162"/>
      <c r="M5298" s="162"/>
      <c r="N5298" s="162"/>
      <c r="O5298" s="162"/>
      <c r="P5298" s="162"/>
      <c r="Q5298" s="162"/>
      <c r="R5298" s="162"/>
      <c r="S5298" s="162"/>
      <c r="T5298" s="162"/>
      <c r="U5298" s="162"/>
      <c r="V5298" s="162"/>
      <c r="W5298" s="162"/>
      <c r="X5298" s="162"/>
      <c r="Y5298" s="162"/>
      <c r="Z5298" s="162"/>
      <c r="AA5298" s="162"/>
    </row>
    <row r="5299">
      <c r="A5299" s="160">
        <v>5298.0</v>
      </c>
      <c r="B5299" s="165" t="s">
        <v>5444</v>
      </c>
      <c r="C5299" s="160">
        <v>2.0210809E7</v>
      </c>
      <c r="D5299" s="162"/>
      <c r="E5299" s="162"/>
      <c r="F5299" s="167"/>
      <c r="G5299" s="168"/>
      <c r="H5299" s="162"/>
      <c r="I5299" s="162"/>
      <c r="J5299" s="162"/>
      <c r="K5299" s="162"/>
      <c r="L5299" s="162"/>
      <c r="M5299" s="162"/>
      <c r="N5299" s="162"/>
      <c r="O5299" s="162"/>
      <c r="P5299" s="162"/>
      <c r="Q5299" s="162"/>
      <c r="R5299" s="162"/>
      <c r="S5299" s="162"/>
      <c r="T5299" s="162"/>
      <c r="U5299" s="162"/>
      <c r="V5299" s="162"/>
      <c r="W5299" s="162"/>
      <c r="X5299" s="162"/>
      <c r="Y5299" s="162"/>
      <c r="Z5299" s="162"/>
      <c r="AA5299" s="162"/>
    </row>
    <row r="5300">
      <c r="A5300" s="160">
        <v>5299.0</v>
      </c>
      <c r="B5300" s="165" t="s">
        <v>5445</v>
      </c>
      <c r="C5300" s="160">
        <v>2.0210809E7</v>
      </c>
      <c r="D5300" s="162"/>
      <c r="E5300" s="162"/>
      <c r="F5300" s="167"/>
      <c r="G5300" s="168"/>
      <c r="H5300" s="162"/>
      <c r="I5300" s="162"/>
      <c r="J5300" s="162"/>
      <c r="K5300" s="162"/>
      <c r="L5300" s="162"/>
      <c r="M5300" s="162"/>
      <c r="N5300" s="162"/>
      <c r="O5300" s="162"/>
      <c r="P5300" s="162"/>
      <c r="Q5300" s="162"/>
      <c r="R5300" s="162"/>
      <c r="S5300" s="162"/>
      <c r="T5300" s="162"/>
      <c r="U5300" s="162"/>
      <c r="V5300" s="162"/>
      <c r="W5300" s="162"/>
      <c r="X5300" s="162"/>
      <c r="Y5300" s="162"/>
      <c r="Z5300" s="162"/>
      <c r="AA5300" s="162"/>
    </row>
    <row r="5301">
      <c r="A5301" s="160">
        <v>5300.0</v>
      </c>
      <c r="B5301" s="165" t="s">
        <v>5446</v>
      </c>
      <c r="C5301" s="160">
        <v>2.0210809E7</v>
      </c>
      <c r="D5301" s="162"/>
      <c r="E5301" s="162"/>
      <c r="F5301" s="167"/>
      <c r="G5301" s="168"/>
      <c r="H5301" s="162"/>
      <c r="I5301" s="162"/>
      <c r="J5301" s="162"/>
      <c r="K5301" s="162"/>
      <c r="L5301" s="162"/>
      <c r="M5301" s="162"/>
      <c r="N5301" s="162"/>
      <c r="O5301" s="162"/>
      <c r="P5301" s="162"/>
      <c r="Q5301" s="162"/>
      <c r="R5301" s="162"/>
      <c r="S5301" s="162"/>
      <c r="T5301" s="162"/>
      <c r="U5301" s="162"/>
      <c r="V5301" s="162"/>
      <c r="W5301" s="162"/>
      <c r="X5301" s="162"/>
      <c r="Y5301" s="162"/>
      <c r="Z5301" s="162"/>
      <c r="AA5301" s="162"/>
    </row>
    <row r="5302">
      <c r="A5302" s="160">
        <v>5301.0</v>
      </c>
      <c r="B5302" s="165" t="s">
        <v>5447</v>
      </c>
      <c r="C5302" s="160">
        <v>2.0210809E7</v>
      </c>
      <c r="D5302" s="162"/>
      <c r="E5302" s="162"/>
      <c r="F5302" s="167"/>
      <c r="G5302" s="168"/>
      <c r="H5302" s="162"/>
      <c r="I5302" s="162"/>
      <c r="J5302" s="162"/>
      <c r="K5302" s="162"/>
      <c r="L5302" s="162"/>
      <c r="M5302" s="162"/>
      <c r="N5302" s="162"/>
      <c r="O5302" s="162"/>
      <c r="P5302" s="162"/>
      <c r="Q5302" s="162"/>
      <c r="R5302" s="162"/>
      <c r="S5302" s="162"/>
      <c r="T5302" s="162"/>
      <c r="U5302" s="162"/>
      <c r="V5302" s="162"/>
      <c r="W5302" s="162"/>
      <c r="X5302" s="162"/>
      <c r="Y5302" s="162"/>
      <c r="Z5302" s="162"/>
      <c r="AA5302" s="162"/>
    </row>
    <row r="5303">
      <c r="A5303" s="160">
        <v>5302.0</v>
      </c>
      <c r="B5303" s="165" t="s">
        <v>5448</v>
      </c>
      <c r="C5303" s="160">
        <v>2.0210809E7</v>
      </c>
      <c r="D5303" s="162"/>
      <c r="E5303" s="162"/>
      <c r="F5303" s="167"/>
      <c r="G5303" s="168"/>
      <c r="H5303" s="162"/>
      <c r="I5303" s="162"/>
      <c r="J5303" s="162"/>
      <c r="K5303" s="162"/>
      <c r="L5303" s="162"/>
      <c r="M5303" s="162"/>
      <c r="N5303" s="162"/>
      <c r="O5303" s="162"/>
      <c r="P5303" s="162"/>
      <c r="Q5303" s="162"/>
      <c r="R5303" s="162"/>
      <c r="S5303" s="162"/>
      <c r="T5303" s="162"/>
      <c r="U5303" s="162"/>
      <c r="V5303" s="162"/>
      <c r="W5303" s="162"/>
      <c r="X5303" s="162"/>
      <c r="Y5303" s="162"/>
      <c r="Z5303" s="162"/>
      <c r="AA5303" s="162"/>
    </row>
    <row r="5304">
      <c r="A5304" s="160">
        <v>5303.0</v>
      </c>
      <c r="B5304" s="165" t="s">
        <v>5449</v>
      </c>
      <c r="C5304" s="160">
        <v>2.0210809E7</v>
      </c>
      <c r="D5304" s="162"/>
      <c r="E5304" s="162"/>
      <c r="F5304" s="167"/>
      <c r="G5304" s="168"/>
      <c r="H5304" s="162"/>
      <c r="I5304" s="162"/>
      <c r="J5304" s="162"/>
      <c r="K5304" s="162"/>
      <c r="L5304" s="162"/>
      <c r="M5304" s="162"/>
      <c r="N5304" s="162"/>
      <c r="O5304" s="162"/>
      <c r="P5304" s="162"/>
      <c r="Q5304" s="162"/>
      <c r="R5304" s="162"/>
      <c r="S5304" s="162"/>
      <c r="T5304" s="162"/>
      <c r="U5304" s="162"/>
      <c r="V5304" s="162"/>
      <c r="W5304" s="162"/>
      <c r="X5304" s="162"/>
      <c r="Y5304" s="162"/>
      <c r="Z5304" s="162"/>
      <c r="AA5304" s="162"/>
    </row>
    <row r="5305">
      <c r="A5305" s="160">
        <v>5304.0</v>
      </c>
      <c r="B5305" s="165" t="s">
        <v>5450</v>
      </c>
      <c r="C5305" s="160">
        <v>2.0210809E7</v>
      </c>
      <c r="D5305" s="162"/>
      <c r="E5305" s="162"/>
      <c r="F5305" s="167"/>
      <c r="G5305" s="168"/>
      <c r="H5305" s="162"/>
      <c r="I5305" s="162"/>
      <c r="J5305" s="162"/>
      <c r="K5305" s="162"/>
      <c r="L5305" s="162"/>
      <c r="M5305" s="162"/>
      <c r="N5305" s="162"/>
      <c r="O5305" s="162"/>
      <c r="P5305" s="162"/>
      <c r="Q5305" s="162"/>
      <c r="R5305" s="162"/>
      <c r="S5305" s="162"/>
      <c r="T5305" s="162"/>
      <c r="U5305" s="162"/>
      <c r="V5305" s="162"/>
      <c r="W5305" s="162"/>
      <c r="X5305" s="162"/>
      <c r="Y5305" s="162"/>
      <c r="Z5305" s="162"/>
      <c r="AA5305" s="162"/>
    </row>
    <row r="5306">
      <c r="A5306" s="160">
        <v>5305.0</v>
      </c>
      <c r="B5306" s="165" t="s">
        <v>5451</v>
      </c>
      <c r="C5306" s="160">
        <v>2.021081E7</v>
      </c>
      <c r="D5306" s="162"/>
      <c r="E5306" s="162"/>
      <c r="F5306" s="167"/>
      <c r="G5306" s="168"/>
      <c r="H5306" s="162"/>
      <c r="I5306" s="162"/>
      <c r="J5306" s="162"/>
      <c r="K5306" s="162"/>
      <c r="L5306" s="162"/>
      <c r="M5306" s="162"/>
      <c r="N5306" s="162"/>
      <c r="O5306" s="162"/>
      <c r="P5306" s="162"/>
      <c r="Q5306" s="162"/>
      <c r="R5306" s="162"/>
      <c r="S5306" s="162"/>
      <c r="T5306" s="162"/>
      <c r="U5306" s="162"/>
      <c r="V5306" s="162"/>
      <c r="W5306" s="162"/>
      <c r="X5306" s="162"/>
      <c r="Y5306" s="162"/>
      <c r="Z5306" s="162"/>
      <c r="AA5306" s="162"/>
    </row>
    <row r="5307">
      <c r="A5307" s="160">
        <v>5306.0</v>
      </c>
      <c r="B5307" s="165" t="s">
        <v>5452</v>
      </c>
      <c r="C5307" s="160">
        <v>2.021081E7</v>
      </c>
      <c r="D5307" s="162"/>
      <c r="E5307" s="162"/>
      <c r="F5307" s="167"/>
      <c r="G5307" s="168"/>
      <c r="H5307" s="162"/>
      <c r="I5307" s="162"/>
      <c r="J5307" s="162"/>
      <c r="K5307" s="162"/>
      <c r="L5307" s="162"/>
      <c r="M5307" s="162"/>
      <c r="N5307" s="162"/>
      <c r="O5307" s="162"/>
      <c r="P5307" s="162"/>
      <c r="Q5307" s="162"/>
      <c r="R5307" s="162"/>
      <c r="S5307" s="162"/>
      <c r="T5307" s="162"/>
      <c r="U5307" s="162"/>
      <c r="V5307" s="162"/>
      <c r="W5307" s="162"/>
      <c r="X5307" s="162"/>
      <c r="Y5307" s="162"/>
      <c r="Z5307" s="162"/>
      <c r="AA5307" s="162"/>
    </row>
    <row r="5308">
      <c r="A5308" s="160">
        <v>5307.0</v>
      </c>
      <c r="B5308" s="165" t="s">
        <v>5453</v>
      </c>
      <c r="C5308" s="160">
        <v>2.021081E7</v>
      </c>
      <c r="D5308" s="162"/>
      <c r="E5308" s="162"/>
      <c r="F5308" s="167"/>
      <c r="G5308" s="168"/>
      <c r="H5308" s="162"/>
      <c r="I5308" s="162"/>
      <c r="J5308" s="162"/>
      <c r="K5308" s="162"/>
      <c r="L5308" s="162"/>
      <c r="M5308" s="162"/>
      <c r="N5308" s="162"/>
      <c r="O5308" s="162"/>
      <c r="P5308" s="162"/>
      <c r="Q5308" s="162"/>
      <c r="R5308" s="162"/>
      <c r="S5308" s="162"/>
      <c r="T5308" s="162"/>
      <c r="U5308" s="162"/>
      <c r="V5308" s="162"/>
      <c r="W5308" s="162"/>
      <c r="X5308" s="162"/>
      <c r="Y5308" s="162"/>
      <c r="Z5308" s="162"/>
      <c r="AA5308" s="162"/>
    </row>
    <row r="5309">
      <c r="A5309" s="160">
        <v>5308.0</v>
      </c>
      <c r="B5309" s="165" t="s">
        <v>5454</v>
      </c>
      <c r="C5309" s="160">
        <v>2.021081E7</v>
      </c>
      <c r="D5309" s="162"/>
      <c r="E5309" s="162"/>
      <c r="F5309" s="167"/>
      <c r="G5309" s="168"/>
      <c r="H5309" s="162"/>
      <c r="I5309" s="162"/>
      <c r="J5309" s="162"/>
      <c r="K5309" s="162"/>
      <c r="L5309" s="162"/>
      <c r="M5309" s="162"/>
      <c r="N5309" s="162"/>
      <c r="O5309" s="162"/>
      <c r="P5309" s="162"/>
      <c r="Q5309" s="162"/>
      <c r="R5309" s="162"/>
      <c r="S5309" s="162"/>
      <c r="T5309" s="162"/>
      <c r="U5309" s="162"/>
      <c r="V5309" s="162"/>
      <c r="W5309" s="162"/>
      <c r="X5309" s="162"/>
      <c r="Y5309" s="162"/>
      <c r="Z5309" s="162"/>
      <c r="AA5309" s="162"/>
    </row>
    <row r="5310">
      <c r="A5310" s="160">
        <v>5309.0</v>
      </c>
      <c r="B5310" s="165" t="s">
        <v>5455</v>
      </c>
      <c r="C5310" s="160">
        <v>2.021081E7</v>
      </c>
      <c r="D5310" s="162"/>
      <c r="E5310" s="162"/>
      <c r="F5310" s="167"/>
      <c r="G5310" s="168"/>
      <c r="H5310" s="162"/>
      <c r="I5310" s="162"/>
      <c r="J5310" s="162"/>
      <c r="K5310" s="162"/>
      <c r="L5310" s="162"/>
      <c r="M5310" s="162"/>
      <c r="N5310" s="162"/>
      <c r="O5310" s="162"/>
      <c r="P5310" s="162"/>
      <c r="Q5310" s="162"/>
      <c r="R5310" s="162"/>
      <c r="S5310" s="162"/>
      <c r="T5310" s="162"/>
      <c r="U5310" s="162"/>
      <c r="V5310" s="162"/>
      <c r="W5310" s="162"/>
      <c r="X5310" s="162"/>
      <c r="Y5310" s="162"/>
      <c r="Z5310" s="162"/>
      <c r="AA5310" s="162"/>
    </row>
    <row r="5311">
      <c r="A5311" s="160">
        <v>5310.0</v>
      </c>
      <c r="B5311" s="165" t="s">
        <v>5456</v>
      </c>
      <c r="C5311" s="160">
        <v>2.021081E7</v>
      </c>
      <c r="D5311" s="162"/>
      <c r="E5311" s="162"/>
      <c r="F5311" s="167"/>
      <c r="G5311" s="168"/>
      <c r="H5311" s="162"/>
      <c r="I5311" s="162"/>
      <c r="J5311" s="162"/>
      <c r="K5311" s="162"/>
      <c r="L5311" s="162"/>
      <c r="M5311" s="162"/>
      <c r="N5311" s="162"/>
      <c r="O5311" s="162"/>
      <c r="P5311" s="162"/>
      <c r="Q5311" s="162"/>
      <c r="R5311" s="162"/>
      <c r="S5311" s="162"/>
      <c r="T5311" s="162"/>
      <c r="U5311" s="162"/>
      <c r="V5311" s="162"/>
      <c r="W5311" s="162"/>
      <c r="X5311" s="162"/>
      <c r="Y5311" s="162"/>
      <c r="Z5311" s="162"/>
      <c r="AA5311" s="162"/>
    </row>
    <row r="5312">
      <c r="A5312" s="160">
        <v>5311.0</v>
      </c>
      <c r="B5312" s="165" t="s">
        <v>5457</v>
      </c>
      <c r="C5312" s="160">
        <v>2.021081E7</v>
      </c>
      <c r="D5312" s="162"/>
      <c r="E5312" s="162"/>
      <c r="F5312" s="167"/>
      <c r="G5312" s="168"/>
      <c r="H5312" s="162"/>
      <c r="I5312" s="162"/>
      <c r="J5312" s="162"/>
      <c r="K5312" s="162"/>
      <c r="L5312" s="162"/>
      <c r="M5312" s="162"/>
      <c r="N5312" s="162"/>
      <c r="O5312" s="162"/>
      <c r="P5312" s="162"/>
      <c r="Q5312" s="162"/>
      <c r="R5312" s="162"/>
      <c r="S5312" s="162"/>
      <c r="T5312" s="162"/>
      <c r="U5312" s="162"/>
      <c r="V5312" s="162"/>
      <c r="W5312" s="162"/>
      <c r="X5312" s="162"/>
      <c r="Y5312" s="162"/>
      <c r="Z5312" s="162"/>
      <c r="AA5312" s="162"/>
    </row>
    <row r="5313">
      <c r="A5313" s="160">
        <v>5312.0</v>
      </c>
      <c r="B5313" s="165" t="s">
        <v>5458</v>
      </c>
      <c r="C5313" s="160">
        <v>2.021081E7</v>
      </c>
      <c r="D5313" s="162"/>
      <c r="E5313" s="162"/>
      <c r="F5313" s="167"/>
      <c r="G5313" s="168"/>
      <c r="H5313" s="162"/>
      <c r="I5313" s="162"/>
      <c r="J5313" s="162"/>
      <c r="K5313" s="162"/>
      <c r="L5313" s="162"/>
      <c r="M5313" s="162"/>
      <c r="N5313" s="162"/>
      <c r="O5313" s="162"/>
      <c r="P5313" s="162"/>
      <c r="Q5313" s="162"/>
      <c r="R5313" s="162"/>
      <c r="S5313" s="162"/>
      <c r="T5313" s="162"/>
      <c r="U5313" s="162"/>
      <c r="V5313" s="162"/>
      <c r="W5313" s="162"/>
      <c r="X5313" s="162"/>
      <c r="Y5313" s="162"/>
      <c r="Z5313" s="162"/>
      <c r="AA5313" s="162"/>
    </row>
    <row r="5314">
      <c r="A5314" s="160">
        <v>5313.0</v>
      </c>
      <c r="B5314" s="165" t="s">
        <v>5459</v>
      </c>
      <c r="C5314" s="160">
        <v>2.021081E7</v>
      </c>
      <c r="D5314" s="162"/>
      <c r="E5314" s="162"/>
      <c r="F5314" s="167"/>
      <c r="G5314" s="168"/>
      <c r="H5314" s="162"/>
      <c r="I5314" s="162"/>
      <c r="J5314" s="162"/>
      <c r="K5314" s="162"/>
      <c r="L5314" s="162"/>
      <c r="M5314" s="162"/>
      <c r="N5314" s="162"/>
      <c r="O5314" s="162"/>
      <c r="P5314" s="162"/>
      <c r="Q5314" s="162"/>
      <c r="R5314" s="162"/>
      <c r="S5314" s="162"/>
      <c r="T5314" s="162"/>
      <c r="U5314" s="162"/>
      <c r="V5314" s="162"/>
      <c r="W5314" s="162"/>
      <c r="X5314" s="162"/>
      <c r="Y5314" s="162"/>
      <c r="Z5314" s="162"/>
      <c r="AA5314" s="162"/>
    </row>
    <row r="5315">
      <c r="A5315" s="160">
        <v>5314.0</v>
      </c>
      <c r="B5315" s="165" t="s">
        <v>5460</v>
      </c>
      <c r="C5315" s="160">
        <v>2.021081E7</v>
      </c>
      <c r="D5315" s="162"/>
      <c r="E5315" s="162"/>
      <c r="F5315" s="167"/>
      <c r="G5315" s="168"/>
      <c r="H5315" s="162"/>
      <c r="I5315" s="162"/>
      <c r="J5315" s="162"/>
      <c r="K5315" s="162"/>
      <c r="L5315" s="162"/>
      <c r="M5315" s="162"/>
      <c r="N5315" s="162"/>
      <c r="O5315" s="162"/>
      <c r="P5315" s="162"/>
      <c r="Q5315" s="162"/>
      <c r="R5315" s="162"/>
      <c r="S5315" s="162"/>
      <c r="T5315" s="162"/>
      <c r="U5315" s="162"/>
      <c r="V5315" s="162"/>
      <c r="W5315" s="162"/>
      <c r="X5315" s="162"/>
      <c r="Y5315" s="162"/>
      <c r="Z5315" s="162"/>
      <c r="AA5315" s="162"/>
    </row>
    <row r="5316">
      <c r="A5316" s="160">
        <v>5315.0</v>
      </c>
      <c r="B5316" s="165" t="s">
        <v>5461</v>
      </c>
      <c r="C5316" s="160">
        <v>2.021081E7</v>
      </c>
      <c r="D5316" s="162"/>
      <c r="E5316" s="162"/>
      <c r="F5316" s="167"/>
      <c r="G5316" s="168"/>
      <c r="H5316" s="162"/>
      <c r="I5316" s="162"/>
      <c r="J5316" s="162"/>
      <c r="K5316" s="162"/>
      <c r="L5316" s="162"/>
      <c r="M5316" s="162"/>
      <c r="N5316" s="162"/>
      <c r="O5316" s="162"/>
      <c r="P5316" s="162"/>
      <c r="Q5316" s="162"/>
      <c r="R5316" s="162"/>
      <c r="S5316" s="162"/>
      <c r="T5316" s="162"/>
      <c r="U5316" s="162"/>
      <c r="V5316" s="162"/>
      <c r="W5316" s="162"/>
      <c r="X5316" s="162"/>
      <c r="Y5316" s="162"/>
      <c r="Z5316" s="162"/>
      <c r="AA5316" s="162"/>
    </row>
    <row r="5317">
      <c r="A5317" s="160">
        <v>5316.0</v>
      </c>
      <c r="B5317" s="165" t="s">
        <v>5462</v>
      </c>
      <c r="C5317" s="160">
        <v>2.021081E7</v>
      </c>
      <c r="D5317" s="162"/>
      <c r="E5317" s="162"/>
      <c r="F5317" s="167"/>
      <c r="G5317" s="168"/>
      <c r="H5317" s="162"/>
      <c r="I5317" s="162"/>
      <c r="J5317" s="162"/>
      <c r="K5317" s="162"/>
      <c r="L5317" s="162"/>
      <c r="M5317" s="162"/>
      <c r="N5317" s="162"/>
      <c r="O5317" s="162"/>
      <c r="P5317" s="162"/>
      <c r="Q5317" s="162"/>
      <c r="R5317" s="162"/>
      <c r="S5317" s="162"/>
      <c r="T5317" s="162"/>
      <c r="U5317" s="162"/>
      <c r="V5317" s="162"/>
      <c r="W5317" s="162"/>
      <c r="X5317" s="162"/>
      <c r="Y5317" s="162"/>
      <c r="Z5317" s="162"/>
      <c r="AA5317" s="162"/>
    </row>
    <row r="5318">
      <c r="A5318" s="160">
        <v>5317.0</v>
      </c>
      <c r="B5318" s="165" t="s">
        <v>5463</v>
      </c>
      <c r="C5318" s="160">
        <v>2.021081E7</v>
      </c>
      <c r="D5318" s="162"/>
      <c r="E5318" s="162"/>
      <c r="F5318" s="167"/>
      <c r="G5318" s="168"/>
      <c r="H5318" s="162"/>
      <c r="I5318" s="162"/>
      <c r="J5318" s="162"/>
      <c r="K5318" s="162"/>
      <c r="L5318" s="162"/>
      <c r="M5318" s="162"/>
      <c r="N5318" s="162"/>
      <c r="O5318" s="162"/>
      <c r="P5318" s="162"/>
      <c r="Q5318" s="162"/>
      <c r="R5318" s="162"/>
      <c r="S5318" s="162"/>
      <c r="T5318" s="162"/>
      <c r="U5318" s="162"/>
      <c r="V5318" s="162"/>
      <c r="W5318" s="162"/>
      <c r="X5318" s="162"/>
      <c r="Y5318" s="162"/>
      <c r="Z5318" s="162"/>
      <c r="AA5318" s="162"/>
    </row>
    <row r="5319">
      <c r="A5319" s="160">
        <v>5318.0</v>
      </c>
      <c r="B5319" s="165" t="s">
        <v>5464</v>
      </c>
      <c r="C5319" s="160">
        <v>2.021081E7</v>
      </c>
      <c r="D5319" s="162"/>
      <c r="E5319" s="162"/>
      <c r="F5319" s="167"/>
      <c r="G5319" s="168"/>
      <c r="H5319" s="162"/>
      <c r="I5319" s="162"/>
      <c r="J5319" s="162"/>
      <c r="K5319" s="162"/>
      <c r="L5319" s="162"/>
      <c r="M5319" s="162"/>
      <c r="N5319" s="162"/>
      <c r="O5319" s="162"/>
      <c r="P5319" s="162"/>
      <c r="Q5319" s="162"/>
      <c r="R5319" s="162"/>
      <c r="S5319" s="162"/>
      <c r="T5319" s="162"/>
      <c r="U5319" s="162"/>
      <c r="V5319" s="162"/>
      <c r="W5319" s="162"/>
      <c r="X5319" s="162"/>
      <c r="Y5319" s="162"/>
      <c r="Z5319" s="162"/>
      <c r="AA5319" s="162"/>
    </row>
    <row r="5320">
      <c r="A5320" s="160">
        <v>5319.0</v>
      </c>
      <c r="B5320" s="165" t="s">
        <v>5465</v>
      </c>
      <c r="C5320" s="160">
        <v>2.021081E7</v>
      </c>
      <c r="D5320" s="162"/>
      <c r="E5320" s="162"/>
      <c r="F5320" s="167"/>
      <c r="G5320" s="168"/>
      <c r="H5320" s="162"/>
      <c r="I5320" s="162"/>
      <c r="J5320" s="162"/>
      <c r="K5320" s="162"/>
      <c r="L5320" s="162"/>
      <c r="M5320" s="162"/>
      <c r="N5320" s="162"/>
      <c r="O5320" s="162"/>
      <c r="P5320" s="162"/>
      <c r="Q5320" s="162"/>
      <c r="R5320" s="162"/>
      <c r="S5320" s="162"/>
      <c r="T5320" s="162"/>
      <c r="U5320" s="162"/>
      <c r="V5320" s="162"/>
      <c r="W5320" s="162"/>
      <c r="X5320" s="162"/>
      <c r="Y5320" s="162"/>
      <c r="Z5320" s="162"/>
      <c r="AA5320" s="162"/>
    </row>
    <row r="5321">
      <c r="A5321" s="160">
        <v>5320.0</v>
      </c>
      <c r="B5321" s="165" t="s">
        <v>5466</v>
      </c>
      <c r="C5321" s="160">
        <v>2.021081E7</v>
      </c>
      <c r="D5321" s="162"/>
      <c r="E5321" s="162"/>
      <c r="F5321" s="167"/>
      <c r="G5321" s="168"/>
      <c r="H5321" s="162"/>
      <c r="I5321" s="162"/>
      <c r="J5321" s="162"/>
      <c r="K5321" s="162"/>
      <c r="L5321" s="162"/>
      <c r="M5321" s="162"/>
      <c r="N5321" s="162"/>
      <c r="O5321" s="162"/>
      <c r="P5321" s="162"/>
      <c r="Q5321" s="162"/>
      <c r="R5321" s="162"/>
      <c r="S5321" s="162"/>
      <c r="T5321" s="162"/>
      <c r="U5321" s="162"/>
      <c r="V5321" s="162"/>
      <c r="W5321" s="162"/>
      <c r="X5321" s="162"/>
      <c r="Y5321" s="162"/>
      <c r="Z5321" s="162"/>
      <c r="AA5321" s="162"/>
    </row>
    <row r="5322">
      <c r="A5322" s="160">
        <v>5321.0</v>
      </c>
      <c r="B5322" s="165" t="s">
        <v>5467</v>
      </c>
      <c r="C5322" s="160">
        <v>2.021081E7</v>
      </c>
      <c r="D5322" s="162"/>
      <c r="E5322" s="162"/>
      <c r="F5322" s="167"/>
      <c r="G5322" s="168"/>
      <c r="H5322" s="162"/>
      <c r="I5322" s="162"/>
      <c r="J5322" s="162"/>
      <c r="K5322" s="162"/>
      <c r="L5322" s="162"/>
      <c r="M5322" s="162"/>
      <c r="N5322" s="162"/>
      <c r="O5322" s="162"/>
      <c r="P5322" s="162"/>
      <c r="Q5322" s="162"/>
      <c r="R5322" s="162"/>
      <c r="S5322" s="162"/>
      <c r="T5322" s="162"/>
      <c r="U5322" s="162"/>
      <c r="V5322" s="162"/>
      <c r="W5322" s="162"/>
      <c r="X5322" s="162"/>
      <c r="Y5322" s="162"/>
      <c r="Z5322" s="162"/>
      <c r="AA5322" s="162"/>
    </row>
    <row r="5323">
      <c r="A5323" s="160">
        <v>5322.0</v>
      </c>
      <c r="B5323" s="165" t="s">
        <v>5468</v>
      </c>
      <c r="C5323" s="160">
        <v>2.021081E7</v>
      </c>
      <c r="D5323" s="162"/>
      <c r="E5323" s="162"/>
      <c r="F5323" s="167"/>
      <c r="G5323" s="168"/>
      <c r="H5323" s="162"/>
      <c r="I5323" s="162"/>
      <c r="J5323" s="162"/>
      <c r="K5323" s="162"/>
      <c r="L5323" s="162"/>
      <c r="M5323" s="162"/>
      <c r="N5323" s="162"/>
      <c r="O5323" s="162"/>
      <c r="P5323" s="162"/>
      <c r="Q5323" s="162"/>
      <c r="R5323" s="162"/>
      <c r="S5323" s="162"/>
      <c r="T5323" s="162"/>
      <c r="U5323" s="162"/>
      <c r="V5323" s="162"/>
      <c r="W5323" s="162"/>
      <c r="X5323" s="162"/>
      <c r="Y5323" s="162"/>
      <c r="Z5323" s="162"/>
      <c r="AA5323" s="162"/>
    </row>
    <row r="5324">
      <c r="A5324" s="160">
        <v>5323.0</v>
      </c>
      <c r="B5324" s="165" t="s">
        <v>5469</v>
      </c>
      <c r="C5324" s="160">
        <v>2.021081E7</v>
      </c>
      <c r="D5324" s="162"/>
      <c r="E5324" s="162"/>
      <c r="F5324" s="167"/>
      <c r="G5324" s="168"/>
      <c r="H5324" s="162"/>
      <c r="I5324" s="162"/>
      <c r="J5324" s="162"/>
      <c r="K5324" s="162"/>
      <c r="L5324" s="162"/>
      <c r="M5324" s="162"/>
      <c r="N5324" s="162"/>
      <c r="O5324" s="162"/>
      <c r="P5324" s="162"/>
      <c r="Q5324" s="162"/>
      <c r="R5324" s="162"/>
      <c r="S5324" s="162"/>
      <c r="T5324" s="162"/>
      <c r="U5324" s="162"/>
      <c r="V5324" s="162"/>
      <c r="W5324" s="162"/>
      <c r="X5324" s="162"/>
      <c r="Y5324" s="162"/>
      <c r="Z5324" s="162"/>
      <c r="AA5324" s="162"/>
    </row>
    <row r="5325">
      <c r="A5325" s="160">
        <v>5324.0</v>
      </c>
      <c r="B5325" s="165" t="s">
        <v>5470</v>
      </c>
      <c r="C5325" s="160">
        <v>2.021081E7</v>
      </c>
      <c r="D5325" s="162"/>
      <c r="E5325" s="162"/>
      <c r="F5325" s="167"/>
      <c r="G5325" s="168"/>
      <c r="H5325" s="162"/>
      <c r="I5325" s="162"/>
      <c r="J5325" s="162"/>
      <c r="K5325" s="162"/>
      <c r="L5325" s="162"/>
      <c r="M5325" s="162"/>
      <c r="N5325" s="162"/>
      <c r="O5325" s="162"/>
      <c r="P5325" s="162"/>
      <c r="Q5325" s="162"/>
      <c r="R5325" s="162"/>
      <c r="S5325" s="162"/>
      <c r="T5325" s="162"/>
      <c r="U5325" s="162"/>
      <c r="V5325" s="162"/>
      <c r="W5325" s="162"/>
      <c r="X5325" s="162"/>
      <c r="Y5325" s="162"/>
      <c r="Z5325" s="162"/>
      <c r="AA5325" s="162"/>
    </row>
    <row r="5326">
      <c r="A5326" s="160">
        <v>5325.0</v>
      </c>
      <c r="B5326" s="165" t="s">
        <v>5471</v>
      </c>
      <c r="C5326" s="160">
        <v>2.021081E7</v>
      </c>
      <c r="D5326" s="162"/>
      <c r="E5326" s="162"/>
      <c r="F5326" s="167"/>
      <c r="G5326" s="168"/>
      <c r="H5326" s="162"/>
      <c r="I5326" s="162"/>
      <c r="J5326" s="162"/>
      <c r="K5326" s="162"/>
      <c r="L5326" s="162"/>
      <c r="M5326" s="162"/>
      <c r="N5326" s="162"/>
      <c r="O5326" s="162"/>
      <c r="P5326" s="162"/>
      <c r="Q5326" s="162"/>
      <c r="R5326" s="162"/>
      <c r="S5326" s="162"/>
      <c r="T5326" s="162"/>
      <c r="U5326" s="162"/>
      <c r="V5326" s="162"/>
      <c r="W5326" s="162"/>
      <c r="X5326" s="162"/>
      <c r="Y5326" s="162"/>
      <c r="Z5326" s="162"/>
      <c r="AA5326" s="162"/>
    </row>
    <row r="5327">
      <c r="A5327" s="160">
        <v>5326.0</v>
      </c>
      <c r="B5327" s="165" t="s">
        <v>5472</v>
      </c>
      <c r="C5327" s="160">
        <v>2.021081E7</v>
      </c>
      <c r="D5327" s="162"/>
      <c r="E5327" s="162"/>
      <c r="F5327" s="167"/>
      <c r="G5327" s="168"/>
      <c r="H5327" s="162"/>
      <c r="I5327" s="162"/>
      <c r="J5327" s="162"/>
      <c r="K5327" s="162"/>
      <c r="L5327" s="162"/>
      <c r="M5327" s="162"/>
      <c r="N5327" s="162"/>
      <c r="O5327" s="162"/>
      <c r="P5327" s="162"/>
      <c r="Q5327" s="162"/>
      <c r="R5327" s="162"/>
      <c r="S5327" s="162"/>
      <c r="T5327" s="162"/>
      <c r="U5327" s="162"/>
      <c r="V5327" s="162"/>
      <c r="W5327" s="162"/>
      <c r="X5327" s="162"/>
      <c r="Y5327" s="162"/>
      <c r="Z5327" s="162"/>
      <c r="AA5327" s="162"/>
    </row>
    <row r="5328">
      <c r="A5328" s="160">
        <v>5327.0</v>
      </c>
      <c r="B5328" s="165" t="s">
        <v>5473</v>
      </c>
      <c r="C5328" s="160">
        <v>2.021081E7</v>
      </c>
      <c r="D5328" s="162"/>
      <c r="E5328" s="162"/>
      <c r="F5328" s="167"/>
      <c r="G5328" s="168"/>
      <c r="H5328" s="162"/>
      <c r="I5328" s="162"/>
      <c r="J5328" s="162"/>
      <c r="K5328" s="162"/>
      <c r="L5328" s="162"/>
      <c r="M5328" s="162"/>
      <c r="N5328" s="162"/>
      <c r="O5328" s="162"/>
      <c r="P5328" s="162"/>
      <c r="Q5328" s="162"/>
      <c r="R5328" s="162"/>
      <c r="S5328" s="162"/>
      <c r="T5328" s="162"/>
      <c r="U5328" s="162"/>
      <c r="V5328" s="162"/>
      <c r="W5328" s="162"/>
      <c r="X5328" s="162"/>
      <c r="Y5328" s="162"/>
      <c r="Z5328" s="162"/>
      <c r="AA5328" s="162"/>
    </row>
    <row r="5329">
      <c r="A5329" s="160">
        <v>5328.0</v>
      </c>
      <c r="B5329" s="165" t="s">
        <v>5474</v>
      </c>
      <c r="C5329" s="160">
        <v>2.021081E7</v>
      </c>
      <c r="D5329" s="162"/>
      <c r="E5329" s="162"/>
      <c r="F5329" s="167"/>
      <c r="G5329" s="168"/>
      <c r="H5329" s="162"/>
      <c r="I5329" s="162"/>
      <c r="J5329" s="162"/>
      <c r="K5329" s="162"/>
      <c r="L5329" s="162"/>
      <c r="M5329" s="162"/>
      <c r="N5329" s="162"/>
      <c r="O5329" s="162"/>
      <c r="P5329" s="162"/>
      <c r="Q5329" s="162"/>
      <c r="R5329" s="162"/>
      <c r="S5329" s="162"/>
      <c r="T5329" s="162"/>
      <c r="U5329" s="162"/>
      <c r="V5329" s="162"/>
      <c r="W5329" s="162"/>
      <c r="X5329" s="162"/>
      <c r="Y5329" s="162"/>
      <c r="Z5329" s="162"/>
      <c r="AA5329" s="162"/>
    </row>
    <row r="5330">
      <c r="A5330" s="160">
        <v>5329.0</v>
      </c>
      <c r="B5330" s="165" t="s">
        <v>5475</v>
      </c>
      <c r="C5330" s="160">
        <v>2.0210811E7</v>
      </c>
      <c r="D5330" s="162"/>
      <c r="E5330" s="162"/>
      <c r="F5330" s="167"/>
      <c r="G5330" s="168"/>
      <c r="H5330" s="162"/>
      <c r="I5330" s="162"/>
      <c r="J5330" s="162"/>
      <c r="K5330" s="162"/>
      <c r="L5330" s="162"/>
      <c r="M5330" s="162"/>
      <c r="N5330" s="162"/>
      <c r="O5330" s="162"/>
      <c r="P5330" s="162"/>
      <c r="Q5330" s="162"/>
      <c r="R5330" s="162"/>
      <c r="S5330" s="162"/>
      <c r="T5330" s="162"/>
      <c r="U5330" s="162"/>
      <c r="V5330" s="162"/>
      <c r="W5330" s="162"/>
      <c r="X5330" s="162"/>
      <c r="Y5330" s="162"/>
      <c r="Z5330" s="162"/>
      <c r="AA5330" s="162"/>
    </row>
    <row r="5331">
      <c r="A5331" s="160">
        <v>5330.0</v>
      </c>
      <c r="B5331" s="165" t="s">
        <v>5476</v>
      </c>
      <c r="C5331" s="160">
        <v>2.0210811E7</v>
      </c>
      <c r="D5331" s="162"/>
      <c r="E5331" s="162"/>
      <c r="F5331" s="167"/>
      <c r="G5331" s="168"/>
      <c r="H5331" s="162"/>
      <c r="I5331" s="162"/>
      <c r="J5331" s="162"/>
      <c r="K5331" s="162"/>
      <c r="L5331" s="162"/>
      <c r="M5331" s="162"/>
      <c r="N5331" s="162"/>
      <c r="O5331" s="162"/>
      <c r="P5331" s="162"/>
      <c r="Q5331" s="162"/>
      <c r="R5331" s="162"/>
      <c r="S5331" s="162"/>
      <c r="T5331" s="162"/>
      <c r="U5331" s="162"/>
      <c r="V5331" s="162"/>
      <c r="W5331" s="162"/>
      <c r="X5331" s="162"/>
      <c r="Y5331" s="162"/>
      <c r="Z5331" s="162"/>
      <c r="AA5331" s="162"/>
    </row>
    <row r="5332">
      <c r="A5332" s="160">
        <v>5331.0</v>
      </c>
      <c r="B5332" s="165" t="s">
        <v>5477</v>
      </c>
      <c r="C5332" s="160">
        <v>2.0210811E7</v>
      </c>
      <c r="D5332" s="162"/>
      <c r="E5332" s="162"/>
      <c r="F5332" s="167"/>
      <c r="G5332" s="168"/>
      <c r="H5332" s="162"/>
      <c r="I5332" s="162"/>
      <c r="J5332" s="162"/>
      <c r="K5332" s="162"/>
      <c r="L5332" s="162"/>
      <c r="M5332" s="162"/>
      <c r="N5332" s="162"/>
      <c r="O5332" s="162"/>
      <c r="P5332" s="162"/>
      <c r="Q5332" s="162"/>
      <c r="R5332" s="162"/>
      <c r="S5332" s="162"/>
      <c r="T5332" s="162"/>
      <c r="U5332" s="162"/>
      <c r="V5332" s="162"/>
      <c r="W5332" s="162"/>
      <c r="X5332" s="162"/>
      <c r="Y5332" s="162"/>
      <c r="Z5332" s="162"/>
      <c r="AA5332" s="162"/>
    </row>
    <row r="5333">
      <c r="A5333" s="160">
        <v>5332.0</v>
      </c>
      <c r="B5333" s="165" t="s">
        <v>5478</v>
      </c>
      <c r="C5333" s="160">
        <v>2.0210811E7</v>
      </c>
      <c r="D5333" s="162"/>
      <c r="E5333" s="162"/>
      <c r="F5333" s="167"/>
      <c r="G5333" s="168"/>
      <c r="H5333" s="162"/>
      <c r="I5333" s="162"/>
      <c r="J5333" s="162"/>
      <c r="K5333" s="162"/>
      <c r="L5333" s="162"/>
      <c r="M5333" s="162"/>
      <c r="N5333" s="162"/>
      <c r="O5333" s="162"/>
      <c r="P5333" s="162"/>
      <c r="Q5333" s="162"/>
      <c r="R5333" s="162"/>
      <c r="S5333" s="162"/>
      <c r="T5333" s="162"/>
      <c r="U5333" s="162"/>
      <c r="V5333" s="162"/>
      <c r="W5333" s="162"/>
      <c r="X5333" s="162"/>
      <c r="Y5333" s="162"/>
      <c r="Z5333" s="162"/>
      <c r="AA5333" s="162"/>
    </row>
    <row r="5334">
      <c r="A5334" s="160">
        <v>5333.0</v>
      </c>
      <c r="B5334" s="165" t="s">
        <v>5479</v>
      </c>
      <c r="C5334" s="160">
        <v>2.0210811E7</v>
      </c>
      <c r="D5334" s="162"/>
      <c r="E5334" s="162"/>
      <c r="F5334" s="167"/>
      <c r="G5334" s="168"/>
      <c r="H5334" s="162"/>
      <c r="I5334" s="162"/>
      <c r="J5334" s="162"/>
      <c r="K5334" s="162"/>
      <c r="L5334" s="162"/>
      <c r="M5334" s="162"/>
      <c r="N5334" s="162"/>
      <c r="O5334" s="162"/>
      <c r="P5334" s="162"/>
      <c r="Q5334" s="162"/>
      <c r="R5334" s="162"/>
      <c r="S5334" s="162"/>
      <c r="T5334" s="162"/>
      <c r="U5334" s="162"/>
      <c r="V5334" s="162"/>
      <c r="W5334" s="162"/>
      <c r="X5334" s="162"/>
      <c r="Y5334" s="162"/>
      <c r="Z5334" s="162"/>
      <c r="AA5334" s="162"/>
    </row>
    <row r="5335">
      <c r="A5335" s="160">
        <v>5334.0</v>
      </c>
      <c r="B5335" s="165" t="s">
        <v>5480</v>
      </c>
      <c r="C5335" s="160">
        <v>2.0210811E7</v>
      </c>
      <c r="D5335" s="162"/>
      <c r="E5335" s="162"/>
      <c r="F5335" s="167"/>
      <c r="G5335" s="168"/>
      <c r="H5335" s="162"/>
      <c r="I5335" s="162"/>
      <c r="J5335" s="162"/>
      <c r="K5335" s="162"/>
      <c r="L5335" s="162"/>
      <c r="M5335" s="162"/>
      <c r="N5335" s="162"/>
      <c r="O5335" s="162"/>
      <c r="P5335" s="162"/>
      <c r="Q5335" s="162"/>
      <c r="R5335" s="162"/>
      <c r="S5335" s="162"/>
      <c r="T5335" s="162"/>
      <c r="U5335" s="162"/>
      <c r="V5335" s="162"/>
      <c r="W5335" s="162"/>
      <c r="X5335" s="162"/>
      <c r="Y5335" s="162"/>
      <c r="Z5335" s="162"/>
      <c r="AA5335" s="162"/>
    </row>
    <row r="5336">
      <c r="A5336" s="160">
        <v>5335.0</v>
      </c>
      <c r="B5336" s="165" t="s">
        <v>5481</v>
      </c>
      <c r="C5336" s="160">
        <v>2.0210811E7</v>
      </c>
      <c r="D5336" s="162"/>
      <c r="E5336" s="162"/>
      <c r="F5336" s="167"/>
      <c r="G5336" s="168"/>
      <c r="H5336" s="162"/>
      <c r="I5336" s="162"/>
      <c r="J5336" s="162"/>
      <c r="K5336" s="162"/>
      <c r="L5336" s="162"/>
      <c r="M5336" s="162"/>
      <c r="N5336" s="162"/>
      <c r="O5336" s="162"/>
      <c r="P5336" s="162"/>
      <c r="Q5336" s="162"/>
      <c r="R5336" s="162"/>
      <c r="S5336" s="162"/>
      <c r="T5336" s="162"/>
      <c r="U5336" s="162"/>
      <c r="V5336" s="162"/>
      <c r="W5336" s="162"/>
      <c r="X5336" s="162"/>
      <c r="Y5336" s="162"/>
      <c r="Z5336" s="162"/>
      <c r="AA5336" s="162"/>
    </row>
    <row r="5337">
      <c r="A5337" s="160">
        <v>5336.0</v>
      </c>
      <c r="B5337" s="165" t="s">
        <v>5482</v>
      </c>
      <c r="C5337" s="160">
        <v>2.0210811E7</v>
      </c>
      <c r="D5337" s="162"/>
      <c r="E5337" s="162"/>
      <c r="F5337" s="167"/>
      <c r="G5337" s="168"/>
      <c r="H5337" s="162"/>
      <c r="I5337" s="162"/>
      <c r="J5337" s="162"/>
      <c r="K5337" s="162"/>
      <c r="L5337" s="162"/>
      <c r="M5337" s="162"/>
      <c r="N5337" s="162"/>
      <c r="O5337" s="162"/>
      <c r="P5337" s="162"/>
      <c r="Q5337" s="162"/>
      <c r="R5337" s="162"/>
      <c r="S5337" s="162"/>
      <c r="T5337" s="162"/>
      <c r="U5337" s="162"/>
      <c r="V5337" s="162"/>
      <c r="W5337" s="162"/>
      <c r="X5337" s="162"/>
      <c r="Y5337" s="162"/>
      <c r="Z5337" s="162"/>
      <c r="AA5337" s="162"/>
    </row>
    <row r="5338">
      <c r="A5338" s="160">
        <v>5337.0</v>
      </c>
      <c r="B5338" s="165" t="s">
        <v>5483</v>
      </c>
      <c r="C5338" s="160">
        <v>2.0210811E7</v>
      </c>
      <c r="D5338" s="162"/>
      <c r="E5338" s="162"/>
      <c r="F5338" s="167"/>
      <c r="G5338" s="168"/>
      <c r="H5338" s="162"/>
      <c r="I5338" s="162"/>
      <c r="J5338" s="162"/>
      <c r="K5338" s="162"/>
      <c r="L5338" s="162"/>
      <c r="M5338" s="162"/>
      <c r="N5338" s="162"/>
      <c r="O5338" s="162"/>
      <c r="P5338" s="162"/>
      <c r="Q5338" s="162"/>
      <c r="R5338" s="162"/>
      <c r="S5338" s="162"/>
      <c r="T5338" s="162"/>
      <c r="U5338" s="162"/>
      <c r="V5338" s="162"/>
      <c r="W5338" s="162"/>
      <c r="X5338" s="162"/>
      <c r="Y5338" s="162"/>
      <c r="Z5338" s="162"/>
      <c r="AA5338" s="162"/>
    </row>
    <row r="5339">
      <c r="A5339" s="160">
        <v>5338.0</v>
      </c>
      <c r="B5339" s="165" t="s">
        <v>5484</v>
      </c>
      <c r="C5339" s="160">
        <v>2.0210811E7</v>
      </c>
      <c r="D5339" s="162"/>
      <c r="E5339" s="162"/>
      <c r="F5339" s="167"/>
      <c r="G5339" s="168"/>
      <c r="H5339" s="162"/>
      <c r="I5339" s="162"/>
      <c r="J5339" s="162"/>
      <c r="K5339" s="162"/>
      <c r="L5339" s="162"/>
      <c r="M5339" s="162"/>
      <c r="N5339" s="162"/>
      <c r="O5339" s="162"/>
      <c r="P5339" s="162"/>
      <c r="Q5339" s="162"/>
      <c r="R5339" s="162"/>
      <c r="S5339" s="162"/>
      <c r="T5339" s="162"/>
      <c r="U5339" s="162"/>
      <c r="V5339" s="162"/>
      <c r="W5339" s="162"/>
      <c r="X5339" s="162"/>
      <c r="Y5339" s="162"/>
      <c r="Z5339" s="162"/>
      <c r="AA5339" s="162"/>
    </row>
    <row r="5340">
      <c r="A5340" s="160">
        <v>5339.0</v>
      </c>
      <c r="B5340" s="165" t="s">
        <v>5485</v>
      </c>
      <c r="C5340" s="160">
        <v>2.0210811E7</v>
      </c>
      <c r="D5340" s="162"/>
      <c r="E5340" s="162"/>
      <c r="F5340" s="167"/>
      <c r="G5340" s="168"/>
      <c r="H5340" s="162"/>
      <c r="I5340" s="162"/>
      <c r="J5340" s="162"/>
      <c r="K5340" s="162"/>
      <c r="L5340" s="162"/>
      <c r="M5340" s="162"/>
      <c r="N5340" s="162"/>
      <c r="O5340" s="162"/>
      <c r="P5340" s="162"/>
      <c r="Q5340" s="162"/>
      <c r="R5340" s="162"/>
      <c r="S5340" s="162"/>
      <c r="T5340" s="162"/>
      <c r="U5340" s="162"/>
      <c r="V5340" s="162"/>
      <c r="W5340" s="162"/>
      <c r="X5340" s="162"/>
      <c r="Y5340" s="162"/>
      <c r="Z5340" s="162"/>
      <c r="AA5340" s="162"/>
    </row>
    <row r="5341">
      <c r="A5341" s="160">
        <v>5340.0</v>
      </c>
      <c r="B5341" s="165" t="s">
        <v>5486</v>
      </c>
      <c r="C5341" s="160">
        <v>2.0210811E7</v>
      </c>
      <c r="D5341" s="162"/>
      <c r="E5341" s="162"/>
      <c r="F5341" s="167"/>
      <c r="G5341" s="168"/>
      <c r="H5341" s="162"/>
      <c r="I5341" s="162"/>
      <c r="J5341" s="162"/>
      <c r="K5341" s="162"/>
      <c r="L5341" s="162"/>
      <c r="M5341" s="162"/>
      <c r="N5341" s="162"/>
      <c r="O5341" s="162"/>
      <c r="P5341" s="162"/>
      <c r="Q5341" s="162"/>
      <c r="R5341" s="162"/>
      <c r="S5341" s="162"/>
      <c r="T5341" s="162"/>
      <c r="U5341" s="162"/>
      <c r="V5341" s="162"/>
      <c r="W5341" s="162"/>
      <c r="X5341" s="162"/>
      <c r="Y5341" s="162"/>
      <c r="Z5341" s="162"/>
      <c r="AA5341" s="162"/>
    </row>
    <row r="5342">
      <c r="A5342" s="160">
        <v>5341.0</v>
      </c>
      <c r="B5342" s="165" t="s">
        <v>5487</v>
      </c>
      <c r="C5342" s="160">
        <v>2.0210811E7</v>
      </c>
      <c r="D5342" s="162"/>
      <c r="E5342" s="162"/>
      <c r="F5342" s="167"/>
      <c r="G5342" s="168"/>
      <c r="H5342" s="162"/>
      <c r="I5342" s="162"/>
      <c r="J5342" s="162"/>
      <c r="K5342" s="162"/>
      <c r="L5342" s="162"/>
      <c r="M5342" s="162"/>
      <c r="N5342" s="162"/>
      <c r="O5342" s="162"/>
      <c r="P5342" s="162"/>
      <c r="Q5342" s="162"/>
      <c r="R5342" s="162"/>
      <c r="S5342" s="162"/>
      <c r="T5342" s="162"/>
      <c r="U5342" s="162"/>
      <c r="V5342" s="162"/>
      <c r="W5342" s="162"/>
      <c r="X5342" s="162"/>
      <c r="Y5342" s="162"/>
      <c r="Z5342" s="162"/>
      <c r="AA5342" s="162"/>
    </row>
    <row r="5343">
      <c r="A5343" s="160">
        <v>5342.0</v>
      </c>
      <c r="B5343" s="165" t="s">
        <v>5488</v>
      </c>
      <c r="C5343" s="160">
        <v>2.0210811E7</v>
      </c>
      <c r="D5343" s="162"/>
      <c r="E5343" s="162"/>
      <c r="F5343" s="167"/>
      <c r="G5343" s="168"/>
      <c r="H5343" s="162"/>
      <c r="I5343" s="162"/>
      <c r="J5343" s="162"/>
      <c r="K5343" s="162"/>
      <c r="L5343" s="162"/>
      <c r="M5343" s="162"/>
      <c r="N5343" s="162"/>
      <c r="O5343" s="162"/>
      <c r="P5343" s="162"/>
      <c r="Q5343" s="162"/>
      <c r="R5343" s="162"/>
      <c r="S5343" s="162"/>
      <c r="T5343" s="162"/>
      <c r="U5343" s="162"/>
      <c r="V5343" s="162"/>
      <c r="W5343" s="162"/>
      <c r="X5343" s="162"/>
      <c r="Y5343" s="162"/>
      <c r="Z5343" s="162"/>
      <c r="AA5343" s="162"/>
    </row>
    <row r="5344">
      <c r="A5344" s="160">
        <v>5343.0</v>
      </c>
      <c r="B5344" s="165" t="s">
        <v>5489</v>
      </c>
      <c r="C5344" s="160">
        <v>2.0210811E7</v>
      </c>
      <c r="D5344" s="162"/>
      <c r="E5344" s="162"/>
      <c r="F5344" s="167"/>
      <c r="G5344" s="168"/>
      <c r="H5344" s="162"/>
      <c r="I5344" s="162"/>
      <c r="J5344" s="162"/>
      <c r="K5344" s="162"/>
      <c r="L5344" s="162"/>
      <c r="M5344" s="162"/>
      <c r="N5344" s="162"/>
      <c r="O5344" s="162"/>
      <c r="P5344" s="162"/>
      <c r="Q5344" s="162"/>
      <c r="R5344" s="162"/>
      <c r="S5344" s="162"/>
      <c r="T5344" s="162"/>
      <c r="U5344" s="162"/>
      <c r="V5344" s="162"/>
      <c r="W5344" s="162"/>
      <c r="X5344" s="162"/>
      <c r="Y5344" s="162"/>
      <c r="Z5344" s="162"/>
      <c r="AA5344" s="162"/>
    </row>
    <row r="5345">
      <c r="A5345" s="160">
        <v>5344.0</v>
      </c>
      <c r="B5345" s="165" t="s">
        <v>5490</v>
      </c>
      <c r="C5345" s="160">
        <v>2.0210811E7</v>
      </c>
      <c r="D5345" s="162"/>
      <c r="E5345" s="162"/>
      <c r="F5345" s="167"/>
      <c r="G5345" s="168"/>
      <c r="H5345" s="162"/>
      <c r="I5345" s="162"/>
      <c r="J5345" s="162"/>
      <c r="K5345" s="162"/>
      <c r="L5345" s="162"/>
      <c r="M5345" s="162"/>
      <c r="N5345" s="162"/>
      <c r="O5345" s="162"/>
      <c r="P5345" s="162"/>
      <c r="Q5345" s="162"/>
      <c r="R5345" s="162"/>
      <c r="S5345" s="162"/>
      <c r="T5345" s="162"/>
      <c r="U5345" s="162"/>
      <c r="V5345" s="162"/>
      <c r="W5345" s="162"/>
      <c r="X5345" s="162"/>
      <c r="Y5345" s="162"/>
      <c r="Z5345" s="162"/>
      <c r="AA5345" s="162"/>
    </row>
    <row r="5346">
      <c r="A5346" s="160">
        <v>5345.0</v>
      </c>
      <c r="B5346" s="165" t="s">
        <v>5491</v>
      </c>
      <c r="C5346" s="160">
        <v>2.0210811E7</v>
      </c>
      <c r="D5346" s="162"/>
      <c r="E5346" s="162"/>
      <c r="F5346" s="167"/>
      <c r="G5346" s="168"/>
      <c r="H5346" s="162"/>
      <c r="I5346" s="162"/>
      <c r="J5346" s="162"/>
      <c r="K5346" s="162"/>
      <c r="L5346" s="162"/>
      <c r="M5346" s="162"/>
      <c r="N5346" s="162"/>
      <c r="O5346" s="162"/>
      <c r="P5346" s="162"/>
      <c r="Q5346" s="162"/>
      <c r="R5346" s="162"/>
      <c r="S5346" s="162"/>
      <c r="T5346" s="162"/>
      <c r="U5346" s="162"/>
      <c r="V5346" s="162"/>
      <c r="W5346" s="162"/>
      <c r="X5346" s="162"/>
      <c r="Y5346" s="162"/>
      <c r="Z5346" s="162"/>
      <c r="AA5346" s="162"/>
    </row>
    <row r="5347">
      <c r="A5347" s="160">
        <v>5346.0</v>
      </c>
      <c r="B5347" s="165" t="s">
        <v>5492</v>
      </c>
      <c r="C5347" s="160">
        <v>2.0210811E7</v>
      </c>
      <c r="D5347" s="162"/>
      <c r="E5347" s="162"/>
      <c r="F5347" s="167"/>
      <c r="G5347" s="168"/>
      <c r="H5347" s="162"/>
      <c r="I5347" s="162"/>
      <c r="J5347" s="162"/>
      <c r="K5347" s="162"/>
      <c r="L5347" s="162"/>
      <c r="M5347" s="162"/>
      <c r="N5347" s="162"/>
      <c r="O5347" s="162"/>
      <c r="P5347" s="162"/>
      <c r="Q5347" s="162"/>
      <c r="R5347" s="162"/>
      <c r="S5347" s="162"/>
      <c r="T5347" s="162"/>
      <c r="U5347" s="162"/>
      <c r="V5347" s="162"/>
      <c r="W5347" s="162"/>
      <c r="X5347" s="162"/>
      <c r="Y5347" s="162"/>
      <c r="Z5347" s="162"/>
      <c r="AA5347" s="162"/>
    </row>
    <row r="5348">
      <c r="A5348" s="160">
        <v>5347.0</v>
      </c>
      <c r="B5348" s="165" t="s">
        <v>5493</v>
      </c>
      <c r="C5348" s="160">
        <v>2.0210811E7</v>
      </c>
      <c r="D5348" s="162"/>
      <c r="E5348" s="162"/>
      <c r="F5348" s="167"/>
      <c r="G5348" s="168"/>
      <c r="H5348" s="162"/>
      <c r="I5348" s="162"/>
      <c r="J5348" s="162"/>
      <c r="K5348" s="162"/>
      <c r="L5348" s="162"/>
      <c r="M5348" s="162"/>
      <c r="N5348" s="162"/>
      <c r="O5348" s="162"/>
      <c r="P5348" s="162"/>
      <c r="Q5348" s="162"/>
      <c r="R5348" s="162"/>
      <c r="S5348" s="162"/>
      <c r="T5348" s="162"/>
      <c r="U5348" s="162"/>
      <c r="V5348" s="162"/>
      <c r="W5348" s="162"/>
      <c r="X5348" s="162"/>
      <c r="Y5348" s="162"/>
      <c r="Z5348" s="162"/>
      <c r="AA5348" s="162"/>
    </row>
    <row r="5349">
      <c r="A5349" s="160">
        <v>5348.0</v>
      </c>
      <c r="B5349" s="165" t="s">
        <v>5494</v>
      </c>
      <c r="C5349" s="160">
        <v>2.0210811E7</v>
      </c>
      <c r="D5349" s="162"/>
      <c r="E5349" s="162"/>
      <c r="F5349" s="167"/>
      <c r="G5349" s="168"/>
      <c r="H5349" s="162"/>
      <c r="I5349" s="162"/>
      <c r="J5349" s="162"/>
      <c r="K5349" s="162"/>
      <c r="L5349" s="162"/>
      <c r="M5349" s="162"/>
      <c r="N5349" s="162"/>
      <c r="O5349" s="162"/>
      <c r="P5349" s="162"/>
      <c r="Q5349" s="162"/>
      <c r="R5349" s="162"/>
      <c r="S5349" s="162"/>
      <c r="T5349" s="162"/>
      <c r="U5349" s="162"/>
      <c r="V5349" s="162"/>
      <c r="W5349" s="162"/>
      <c r="X5349" s="162"/>
      <c r="Y5349" s="162"/>
      <c r="Z5349" s="162"/>
      <c r="AA5349" s="162"/>
    </row>
    <row r="5350">
      <c r="A5350" s="160">
        <v>5349.0</v>
      </c>
      <c r="B5350" s="165" t="s">
        <v>5495</v>
      </c>
      <c r="C5350" s="160">
        <v>2.0210811E7</v>
      </c>
      <c r="D5350" s="162"/>
      <c r="E5350" s="162"/>
      <c r="F5350" s="167"/>
      <c r="G5350" s="168"/>
      <c r="H5350" s="162"/>
      <c r="I5350" s="162"/>
      <c r="J5350" s="162"/>
      <c r="K5350" s="162"/>
      <c r="L5350" s="162"/>
      <c r="M5350" s="162"/>
      <c r="N5350" s="162"/>
      <c r="O5350" s="162"/>
      <c r="P5350" s="162"/>
      <c r="Q5350" s="162"/>
      <c r="R5350" s="162"/>
      <c r="S5350" s="162"/>
      <c r="T5350" s="162"/>
      <c r="U5350" s="162"/>
      <c r="V5350" s="162"/>
      <c r="W5350" s="162"/>
      <c r="X5350" s="162"/>
      <c r="Y5350" s="162"/>
      <c r="Z5350" s="162"/>
      <c r="AA5350" s="162"/>
    </row>
    <row r="5351">
      <c r="A5351" s="160">
        <v>5350.0</v>
      </c>
      <c r="B5351" s="165" t="s">
        <v>5496</v>
      </c>
      <c r="C5351" s="160">
        <v>2.0210811E7</v>
      </c>
      <c r="D5351" s="162"/>
      <c r="E5351" s="162"/>
      <c r="F5351" s="167"/>
      <c r="G5351" s="168"/>
      <c r="H5351" s="162"/>
      <c r="I5351" s="162"/>
      <c r="J5351" s="162"/>
      <c r="K5351" s="162"/>
      <c r="L5351" s="162"/>
      <c r="M5351" s="162"/>
      <c r="N5351" s="162"/>
      <c r="O5351" s="162"/>
      <c r="P5351" s="162"/>
      <c r="Q5351" s="162"/>
      <c r="R5351" s="162"/>
      <c r="S5351" s="162"/>
      <c r="T5351" s="162"/>
      <c r="U5351" s="162"/>
      <c r="V5351" s="162"/>
      <c r="W5351" s="162"/>
      <c r="X5351" s="162"/>
      <c r="Y5351" s="162"/>
      <c r="Z5351" s="162"/>
      <c r="AA5351" s="162"/>
    </row>
    <row r="5352">
      <c r="A5352" s="160">
        <v>5351.0</v>
      </c>
      <c r="B5352" s="165" t="s">
        <v>5497</v>
      </c>
      <c r="C5352" s="160">
        <v>2.0210811E7</v>
      </c>
      <c r="D5352" s="162"/>
      <c r="E5352" s="162"/>
      <c r="F5352" s="167"/>
      <c r="G5352" s="168"/>
      <c r="H5352" s="162"/>
      <c r="I5352" s="162"/>
      <c r="J5352" s="162"/>
      <c r="K5352" s="162"/>
      <c r="L5352" s="162"/>
      <c r="M5352" s="162"/>
      <c r="N5352" s="162"/>
      <c r="O5352" s="162"/>
      <c r="P5352" s="162"/>
      <c r="Q5352" s="162"/>
      <c r="R5352" s="162"/>
      <c r="S5352" s="162"/>
      <c r="T5352" s="162"/>
      <c r="U5352" s="162"/>
      <c r="V5352" s="162"/>
      <c r="W5352" s="162"/>
      <c r="X5352" s="162"/>
      <c r="Y5352" s="162"/>
      <c r="Z5352" s="162"/>
      <c r="AA5352" s="162"/>
    </row>
    <row r="5353">
      <c r="A5353" s="160">
        <v>5352.0</v>
      </c>
      <c r="B5353" s="165" t="s">
        <v>5498</v>
      </c>
      <c r="C5353" s="160">
        <v>2.0210811E7</v>
      </c>
      <c r="D5353" s="162"/>
      <c r="E5353" s="162"/>
      <c r="F5353" s="167"/>
      <c r="G5353" s="168"/>
      <c r="H5353" s="162"/>
      <c r="I5353" s="162"/>
      <c r="J5353" s="162"/>
      <c r="K5353" s="162"/>
      <c r="L5353" s="162"/>
      <c r="M5353" s="162"/>
      <c r="N5353" s="162"/>
      <c r="O5353" s="162"/>
      <c r="P5353" s="162"/>
      <c r="Q5353" s="162"/>
      <c r="R5353" s="162"/>
      <c r="S5353" s="162"/>
      <c r="T5353" s="162"/>
      <c r="U5353" s="162"/>
      <c r="V5353" s="162"/>
      <c r="W5353" s="162"/>
      <c r="X5353" s="162"/>
      <c r="Y5353" s="162"/>
      <c r="Z5353" s="162"/>
      <c r="AA5353" s="162"/>
    </row>
    <row r="5354">
      <c r="A5354" s="160">
        <v>5353.0</v>
      </c>
      <c r="B5354" s="165" t="s">
        <v>5499</v>
      </c>
      <c r="C5354" s="160">
        <v>2.0210812E7</v>
      </c>
      <c r="D5354" s="162"/>
      <c r="E5354" s="162"/>
      <c r="F5354" s="167"/>
      <c r="G5354" s="168"/>
      <c r="H5354" s="162"/>
      <c r="I5354" s="162"/>
      <c r="J5354" s="162"/>
      <c r="K5354" s="162"/>
      <c r="L5354" s="162"/>
      <c r="M5354" s="162"/>
      <c r="N5354" s="162"/>
      <c r="O5354" s="162"/>
      <c r="P5354" s="162"/>
      <c r="Q5354" s="162"/>
      <c r="R5354" s="162"/>
      <c r="S5354" s="162"/>
      <c r="T5354" s="162"/>
      <c r="U5354" s="162"/>
      <c r="V5354" s="162"/>
      <c r="W5354" s="162"/>
      <c r="X5354" s="162"/>
      <c r="Y5354" s="162"/>
      <c r="Z5354" s="162"/>
      <c r="AA5354" s="162"/>
    </row>
    <row r="5355">
      <c r="A5355" s="160">
        <v>5354.0</v>
      </c>
      <c r="B5355" s="165" t="s">
        <v>5500</v>
      </c>
      <c r="C5355" s="160">
        <v>2.0210812E7</v>
      </c>
      <c r="D5355" s="162"/>
      <c r="E5355" s="162"/>
      <c r="F5355" s="167"/>
      <c r="G5355" s="168"/>
      <c r="H5355" s="162"/>
      <c r="I5355" s="162"/>
      <c r="J5355" s="162"/>
      <c r="K5355" s="162"/>
      <c r="L5355" s="162"/>
      <c r="M5355" s="162"/>
      <c r="N5355" s="162"/>
      <c r="O5355" s="162"/>
      <c r="P5355" s="162"/>
      <c r="Q5355" s="162"/>
      <c r="R5355" s="162"/>
      <c r="S5355" s="162"/>
      <c r="T5355" s="162"/>
      <c r="U5355" s="162"/>
      <c r="V5355" s="162"/>
      <c r="W5355" s="162"/>
      <c r="X5355" s="162"/>
      <c r="Y5355" s="162"/>
      <c r="Z5355" s="162"/>
      <c r="AA5355" s="162"/>
    </row>
    <row r="5356">
      <c r="A5356" s="160">
        <v>5355.0</v>
      </c>
      <c r="B5356" s="165" t="s">
        <v>5501</v>
      </c>
      <c r="C5356" s="160">
        <v>2.0210812E7</v>
      </c>
      <c r="D5356" s="162"/>
      <c r="E5356" s="162"/>
      <c r="F5356" s="167"/>
      <c r="G5356" s="168"/>
      <c r="H5356" s="162"/>
      <c r="I5356" s="162"/>
      <c r="J5356" s="162"/>
      <c r="K5356" s="162"/>
      <c r="L5356" s="162"/>
      <c r="M5356" s="162"/>
      <c r="N5356" s="162"/>
      <c r="O5356" s="162"/>
      <c r="P5356" s="162"/>
      <c r="Q5356" s="162"/>
      <c r="R5356" s="162"/>
      <c r="S5356" s="162"/>
      <c r="T5356" s="162"/>
      <c r="U5356" s="162"/>
      <c r="V5356" s="162"/>
      <c r="W5356" s="162"/>
      <c r="X5356" s="162"/>
      <c r="Y5356" s="162"/>
      <c r="Z5356" s="162"/>
      <c r="AA5356" s="162"/>
    </row>
    <row r="5357">
      <c r="A5357" s="160">
        <v>5356.0</v>
      </c>
      <c r="B5357" s="165" t="s">
        <v>5502</v>
      </c>
      <c r="C5357" s="160">
        <v>2.0210812E7</v>
      </c>
      <c r="D5357" s="162"/>
      <c r="E5357" s="162"/>
      <c r="F5357" s="167"/>
      <c r="G5357" s="168"/>
      <c r="H5357" s="162"/>
      <c r="I5357" s="162"/>
      <c r="J5357" s="162"/>
      <c r="K5357" s="162"/>
      <c r="L5357" s="162"/>
      <c r="M5357" s="162"/>
      <c r="N5357" s="162"/>
      <c r="O5357" s="162"/>
      <c r="P5357" s="162"/>
      <c r="Q5357" s="162"/>
      <c r="R5357" s="162"/>
      <c r="S5357" s="162"/>
      <c r="T5357" s="162"/>
      <c r="U5357" s="162"/>
      <c r="V5357" s="162"/>
      <c r="W5357" s="162"/>
      <c r="X5357" s="162"/>
      <c r="Y5357" s="162"/>
      <c r="Z5357" s="162"/>
      <c r="AA5357" s="162"/>
    </row>
    <row r="5358">
      <c r="A5358" s="160">
        <v>5357.0</v>
      </c>
      <c r="B5358" s="165" t="s">
        <v>5503</v>
      </c>
      <c r="C5358" s="160">
        <v>2.0210812E7</v>
      </c>
      <c r="D5358" s="162"/>
      <c r="E5358" s="162"/>
      <c r="F5358" s="167"/>
      <c r="G5358" s="168"/>
      <c r="H5358" s="162"/>
      <c r="I5358" s="162"/>
      <c r="J5358" s="162"/>
      <c r="K5358" s="162"/>
      <c r="L5358" s="162"/>
      <c r="M5358" s="162"/>
      <c r="N5358" s="162"/>
      <c r="O5358" s="162"/>
      <c r="P5358" s="162"/>
      <c r="Q5358" s="162"/>
      <c r="R5358" s="162"/>
      <c r="S5358" s="162"/>
      <c r="T5358" s="162"/>
      <c r="U5358" s="162"/>
      <c r="V5358" s="162"/>
      <c r="W5358" s="162"/>
      <c r="X5358" s="162"/>
      <c r="Y5358" s="162"/>
      <c r="Z5358" s="162"/>
      <c r="AA5358" s="162"/>
    </row>
    <row r="5359">
      <c r="A5359" s="160">
        <v>5358.0</v>
      </c>
      <c r="B5359" s="165" t="s">
        <v>5504</v>
      </c>
      <c r="C5359" s="160">
        <v>2.0210812E7</v>
      </c>
      <c r="D5359" s="162"/>
      <c r="E5359" s="162"/>
      <c r="F5359" s="167"/>
      <c r="G5359" s="168"/>
      <c r="H5359" s="162"/>
      <c r="I5359" s="162"/>
      <c r="J5359" s="162"/>
      <c r="K5359" s="162"/>
      <c r="L5359" s="162"/>
      <c r="M5359" s="162"/>
      <c r="N5359" s="162"/>
      <c r="O5359" s="162"/>
      <c r="P5359" s="162"/>
      <c r="Q5359" s="162"/>
      <c r="R5359" s="162"/>
      <c r="S5359" s="162"/>
      <c r="T5359" s="162"/>
      <c r="U5359" s="162"/>
      <c r="V5359" s="162"/>
      <c r="W5359" s="162"/>
      <c r="X5359" s="162"/>
      <c r="Y5359" s="162"/>
      <c r="Z5359" s="162"/>
      <c r="AA5359" s="162"/>
    </row>
    <row r="5360">
      <c r="A5360" s="160">
        <v>5359.0</v>
      </c>
      <c r="B5360" s="165" t="s">
        <v>5505</v>
      </c>
      <c r="C5360" s="160">
        <v>2.0210812E7</v>
      </c>
      <c r="D5360" s="162"/>
      <c r="E5360" s="162"/>
      <c r="F5360" s="167"/>
      <c r="G5360" s="168"/>
      <c r="H5360" s="162"/>
      <c r="I5360" s="162"/>
      <c r="J5360" s="162"/>
      <c r="K5360" s="162"/>
      <c r="L5360" s="162"/>
      <c r="M5360" s="162"/>
      <c r="N5360" s="162"/>
      <c r="O5360" s="162"/>
      <c r="P5360" s="162"/>
      <c r="Q5360" s="162"/>
      <c r="R5360" s="162"/>
      <c r="S5360" s="162"/>
      <c r="T5360" s="162"/>
      <c r="U5360" s="162"/>
      <c r="V5360" s="162"/>
      <c r="W5360" s="162"/>
      <c r="X5360" s="162"/>
      <c r="Y5360" s="162"/>
      <c r="Z5360" s="162"/>
      <c r="AA5360" s="162"/>
    </row>
    <row r="5361">
      <c r="A5361" s="160">
        <v>5360.0</v>
      </c>
      <c r="B5361" s="165" t="s">
        <v>5506</v>
      </c>
      <c r="C5361" s="160">
        <v>2.0210812E7</v>
      </c>
      <c r="D5361" s="162"/>
      <c r="E5361" s="162"/>
      <c r="F5361" s="167"/>
      <c r="G5361" s="168"/>
      <c r="H5361" s="162"/>
      <c r="I5361" s="162"/>
      <c r="J5361" s="162"/>
      <c r="K5361" s="162"/>
      <c r="L5361" s="162"/>
      <c r="M5361" s="162"/>
      <c r="N5361" s="162"/>
      <c r="O5361" s="162"/>
      <c r="P5361" s="162"/>
      <c r="Q5361" s="162"/>
      <c r="R5361" s="162"/>
      <c r="S5361" s="162"/>
      <c r="T5361" s="162"/>
      <c r="U5361" s="162"/>
      <c r="V5361" s="162"/>
      <c r="W5361" s="162"/>
      <c r="X5361" s="162"/>
      <c r="Y5361" s="162"/>
      <c r="Z5361" s="162"/>
      <c r="AA5361" s="162"/>
    </row>
    <row r="5362">
      <c r="A5362" s="160">
        <v>5361.0</v>
      </c>
      <c r="B5362" s="165" t="s">
        <v>5507</v>
      </c>
      <c r="C5362" s="160">
        <v>2.0210812E7</v>
      </c>
      <c r="D5362" s="162"/>
      <c r="E5362" s="162"/>
      <c r="F5362" s="167"/>
      <c r="G5362" s="168"/>
      <c r="H5362" s="162"/>
      <c r="I5362" s="162"/>
      <c r="J5362" s="162"/>
      <c r="K5362" s="162"/>
      <c r="L5362" s="162"/>
      <c r="M5362" s="162"/>
      <c r="N5362" s="162"/>
      <c r="O5362" s="162"/>
      <c r="P5362" s="162"/>
      <c r="Q5362" s="162"/>
      <c r="R5362" s="162"/>
      <c r="S5362" s="162"/>
      <c r="T5362" s="162"/>
      <c r="U5362" s="162"/>
      <c r="V5362" s="162"/>
      <c r="W5362" s="162"/>
      <c r="X5362" s="162"/>
      <c r="Y5362" s="162"/>
      <c r="Z5362" s="162"/>
      <c r="AA5362" s="162"/>
    </row>
    <row r="5363">
      <c r="A5363" s="160">
        <v>5362.0</v>
      </c>
      <c r="B5363" s="165" t="s">
        <v>5508</v>
      </c>
      <c r="C5363" s="160">
        <v>2.0210812E7</v>
      </c>
      <c r="D5363" s="162"/>
      <c r="E5363" s="162"/>
      <c r="F5363" s="167"/>
      <c r="G5363" s="168"/>
      <c r="H5363" s="162"/>
      <c r="I5363" s="162"/>
      <c r="J5363" s="162"/>
      <c r="K5363" s="162"/>
      <c r="L5363" s="162"/>
      <c r="M5363" s="162"/>
      <c r="N5363" s="162"/>
      <c r="O5363" s="162"/>
      <c r="P5363" s="162"/>
      <c r="Q5363" s="162"/>
      <c r="R5363" s="162"/>
      <c r="S5363" s="162"/>
      <c r="T5363" s="162"/>
      <c r="U5363" s="162"/>
      <c r="V5363" s="162"/>
      <c r="W5363" s="162"/>
      <c r="X5363" s="162"/>
      <c r="Y5363" s="162"/>
      <c r="Z5363" s="162"/>
      <c r="AA5363" s="162"/>
    </row>
    <row r="5364">
      <c r="A5364" s="160">
        <v>5363.0</v>
      </c>
      <c r="B5364" s="165" t="s">
        <v>5509</v>
      </c>
      <c r="C5364" s="160">
        <v>2.0210812E7</v>
      </c>
      <c r="D5364" s="162"/>
      <c r="E5364" s="162"/>
      <c r="F5364" s="167"/>
      <c r="G5364" s="168"/>
      <c r="H5364" s="162"/>
      <c r="I5364" s="162"/>
      <c r="J5364" s="162"/>
      <c r="K5364" s="162"/>
      <c r="L5364" s="162"/>
      <c r="M5364" s="162"/>
      <c r="N5364" s="162"/>
      <c r="O5364" s="162"/>
      <c r="P5364" s="162"/>
      <c r="Q5364" s="162"/>
      <c r="R5364" s="162"/>
      <c r="S5364" s="162"/>
      <c r="T5364" s="162"/>
      <c r="U5364" s="162"/>
      <c r="V5364" s="162"/>
      <c r="W5364" s="162"/>
      <c r="X5364" s="162"/>
      <c r="Y5364" s="162"/>
      <c r="Z5364" s="162"/>
      <c r="AA5364" s="162"/>
    </row>
    <row r="5365">
      <c r="A5365" s="160">
        <v>5364.0</v>
      </c>
      <c r="B5365" s="165" t="s">
        <v>5510</v>
      </c>
      <c r="C5365" s="160">
        <v>2.0210812E7</v>
      </c>
      <c r="D5365" s="162"/>
      <c r="E5365" s="162"/>
      <c r="F5365" s="167"/>
      <c r="G5365" s="168"/>
      <c r="H5365" s="162"/>
      <c r="I5365" s="162"/>
      <c r="J5365" s="162"/>
      <c r="K5365" s="162"/>
      <c r="L5365" s="162"/>
      <c r="M5365" s="162"/>
      <c r="N5365" s="162"/>
      <c r="O5365" s="162"/>
      <c r="P5365" s="162"/>
      <c r="Q5365" s="162"/>
      <c r="R5365" s="162"/>
      <c r="S5365" s="162"/>
      <c r="T5365" s="162"/>
      <c r="U5365" s="162"/>
      <c r="V5365" s="162"/>
      <c r="W5365" s="162"/>
      <c r="X5365" s="162"/>
      <c r="Y5365" s="162"/>
      <c r="Z5365" s="162"/>
      <c r="AA5365" s="162"/>
    </row>
    <row r="5366">
      <c r="A5366" s="160">
        <v>5365.0</v>
      </c>
      <c r="B5366" s="165" t="s">
        <v>5511</v>
      </c>
      <c r="C5366" s="160">
        <v>2.0210812E7</v>
      </c>
      <c r="D5366" s="162"/>
      <c r="E5366" s="162"/>
      <c r="F5366" s="167"/>
      <c r="G5366" s="168"/>
      <c r="H5366" s="162"/>
      <c r="I5366" s="162"/>
      <c r="J5366" s="162"/>
      <c r="K5366" s="162"/>
      <c r="L5366" s="162"/>
      <c r="M5366" s="162"/>
      <c r="N5366" s="162"/>
      <c r="O5366" s="162"/>
      <c r="P5366" s="162"/>
      <c r="Q5366" s="162"/>
      <c r="R5366" s="162"/>
      <c r="S5366" s="162"/>
      <c r="T5366" s="162"/>
      <c r="U5366" s="162"/>
      <c r="V5366" s="162"/>
      <c r="W5366" s="162"/>
      <c r="X5366" s="162"/>
      <c r="Y5366" s="162"/>
      <c r="Z5366" s="162"/>
      <c r="AA5366" s="162"/>
    </row>
    <row r="5367">
      <c r="A5367" s="160">
        <v>5366.0</v>
      </c>
      <c r="B5367" s="165" t="s">
        <v>5512</v>
      </c>
      <c r="C5367" s="160">
        <v>2.0210812E7</v>
      </c>
      <c r="D5367" s="162"/>
      <c r="E5367" s="162"/>
      <c r="F5367" s="167"/>
      <c r="G5367" s="168"/>
      <c r="H5367" s="162"/>
      <c r="I5367" s="162"/>
      <c r="J5367" s="162"/>
      <c r="K5367" s="162"/>
      <c r="L5367" s="162"/>
      <c r="M5367" s="162"/>
      <c r="N5367" s="162"/>
      <c r="O5367" s="162"/>
      <c r="P5367" s="162"/>
      <c r="Q5367" s="162"/>
      <c r="R5367" s="162"/>
      <c r="S5367" s="162"/>
      <c r="T5367" s="162"/>
      <c r="U5367" s="162"/>
      <c r="V5367" s="162"/>
      <c r="W5367" s="162"/>
      <c r="X5367" s="162"/>
      <c r="Y5367" s="162"/>
      <c r="Z5367" s="162"/>
      <c r="AA5367" s="162"/>
    </row>
    <row r="5368">
      <c r="A5368" s="160">
        <v>5367.0</v>
      </c>
      <c r="B5368" s="165" t="s">
        <v>5513</v>
      </c>
      <c r="C5368" s="160">
        <v>2.0210812E7</v>
      </c>
      <c r="D5368" s="162"/>
      <c r="E5368" s="162"/>
      <c r="F5368" s="167"/>
      <c r="G5368" s="168"/>
      <c r="H5368" s="162"/>
      <c r="I5368" s="162"/>
      <c r="J5368" s="162"/>
      <c r="K5368" s="162"/>
      <c r="L5368" s="162"/>
      <c r="M5368" s="162"/>
      <c r="N5368" s="162"/>
      <c r="O5368" s="162"/>
      <c r="P5368" s="162"/>
      <c r="Q5368" s="162"/>
      <c r="R5368" s="162"/>
      <c r="S5368" s="162"/>
      <c r="T5368" s="162"/>
      <c r="U5368" s="162"/>
      <c r="V5368" s="162"/>
      <c r="W5368" s="162"/>
      <c r="X5368" s="162"/>
      <c r="Y5368" s="162"/>
      <c r="Z5368" s="162"/>
      <c r="AA5368" s="162"/>
    </row>
    <row r="5369">
      <c r="A5369" s="160">
        <v>5368.0</v>
      </c>
      <c r="B5369" s="165" t="s">
        <v>5514</v>
      </c>
      <c r="C5369" s="160">
        <v>2.0210812E7</v>
      </c>
      <c r="D5369" s="162"/>
      <c r="E5369" s="162"/>
      <c r="F5369" s="167"/>
      <c r="G5369" s="168"/>
      <c r="H5369" s="162"/>
      <c r="I5369" s="162"/>
      <c r="J5369" s="162"/>
      <c r="K5369" s="162"/>
      <c r="L5369" s="162"/>
      <c r="M5369" s="162"/>
      <c r="N5369" s="162"/>
      <c r="O5369" s="162"/>
      <c r="P5369" s="162"/>
      <c r="Q5369" s="162"/>
      <c r="R5369" s="162"/>
      <c r="S5369" s="162"/>
      <c r="T5369" s="162"/>
      <c r="U5369" s="162"/>
      <c r="V5369" s="162"/>
      <c r="W5369" s="162"/>
      <c r="X5369" s="162"/>
      <c r="Y5369" s="162"/>
      <c r="Z5369" s="162"/>
      <c r="AA5369" s="162"/>
    </row>
    <row r="5370">
      <c r="A5370" s="160">
        <v>5369.0</v>
      </c>
      <c r="B5370" s="165" t="s">
        <v>5515</v>
      </c>
      <c r="C5370" s="160">
        <v>2.0210812E7</v>
      </c>
      <c r="D5370" s="162"/>
      <c r="E5370" s="162"/>
      <c r="F5370" s="167"/>
      <c r="G5370" s="168"/>
      <c r="H5370" s="162"/>
      <c r="I5370" s="162"/>
      <c r="J5370" s="162"/>
      <c r="K5370" s="162"/>
      <c r="L5370" s="162"/>
      <c r="M5370" s="162"/>
      <c r="N5370" s="162"/>
      <c r="O5370" s="162"/>
      <c r="P5370" s="162"/>
      <c r="Q5370" s="162"/>
      <c r="R5370" s="162"/>
      <c r="S5370" s="162"/>
      <c r="T5370" s="162"/>
      <c r="U5370" s="162"/>
      <c r="V5370" s="162"/>
      <c r="W5370" s="162"/>
      <c r="X5370" s="162"/>
      <c r="Y5370" s="162"/>
      <c r="Z5370" s="162"/>
      <c r="AA5370" s="162"/>
    </row>
    <row r="5371">
      <c r="A5371" s="160">
        <v>5370.0</v>
      </c>
      <c r="B5371" s="165" t="s">
        <v>5516</v>
      </c>
      <c r="C5371" s="160">
        <v>2.0210812E7</v>
      </c>
      <c r="D5371" s="162"/>
      <c r="E5371" s="162"/>
      <c r="F5371" s="167"/>
      <c r="G5371" s="168"/>
      <c r="H5371" s="162"/>
      <c r="I5371" s="162"/>
      <c r="J5371" s="162"/>
      <c r="K5371" s="162"/>
      <c r="L5371" s="162"/>
      <c r="M5371" s="162"/>
      <c r="N5371" s="162"/>
      <c r="O5371" s="162"/>
      <c r="P5371" s="162"/>
      <c r="Q5371" s="162"/>
      <c r="R5371" s="162"/>
      <c r="S5371" s="162"/>
      <c r="T5371" s="162"/>
      <c r="U5371" s="162"/>
      <c r="V5371" s="162"/>
      <c r="W5371" s="162"/>
      <c r="X5371" s="162"/>
      <c r="Y5371" s="162"/>
      <c r="Z5371" s="162"/>
      <c r="AA5371" s="162"/>
    </row>
    <row r="5372">
      <c r="A5372" s="160">
        <v>5371.0</v>
      </c>
      <c r="B5372" s="165" t="s">
        <v>5517</v>
      </c>
      <c r="C5372" s="160">
        <v>2.0210812E7</v>
      </c>
      <c r="D5372" s="162"/>
      <c r="E5372" s="162"/>
      <c r="F5372" s="167"/>
      <c r="G5372" s="168"/>
      <c r="H5372" s="162"/>
      <c r="I5372" s="162"/>
      <c r="J5372" s="162"/>
      <c r="K5372" s="162"/>
      <c r="L5372" s="162"/>
      <c r="M5372" s="162"/>
      <c r="N5372" s="162"/>
      <c r="O5372" s="162"/>
      <c r="P5372" s="162"/>
      <c r="Q5372" s="162"/>
      <c r="R5372" s="162"/>
      <c r="S5372" s="162"/>
      <c r="T5372" s="162"/>
      <c r="U5372" s="162"/>
      <c r="V5372" s="162"/>
      <c r="W5372" s="162"/>
      <c r="X5372" s="162"/>
      <c r="Y5372" s="162"/>
      <c r="Z5372" s="162"/>
      <c r="AA5372" s="162"/>
    </row>
    <row r="5373">
      <c r="A5373" s="160">
        <v>5372.0</v>
      </c>
      <c r="B5373" s="165" t="s">
        <v>5518</v>
      </c>
      <c r="C5373" s="160">
        <v>2.0210812E7</v>
      </c>
      <c r="D5373" s="162"/>
      <c r="E5373" s="162"/>
      <c r="F5373" s="167"/>
      <c r="G5373" s="168"/>
      <c r="H5373" s="162"/>
      <c r="I5373" s="162"/>
      <c r="J5373" s="162"/>
      <c r="K5373" s="162"/>
      <c r="L5373" s="162"/>
      <c r="M5373" s="162"/>
      <c r="N5373" s="162"/>
      <c r="O5373" s="162"/>
      <c r="P5373" s="162"/>
      <c r="Q5373" s="162"/>
      <c r="R5373" s="162"/>
      <c r="S5373" s="162"/>
      <c r="T5373" s="162"/>
      <c r="U5373" s="162"/>
      <c r="V5373" s="162"/>
      <c r="W5373" s="162"/>
      <c r="X5373" s="162"/>
      <c r="Y5373" s="162"/>
      <c r="Z5373" s="162"/>
      <c r="AA5373" s="162"/>
    </row>
    <row r="5374">
      <c r="A5374" s="160">
        <v>5373.0</v>
      </c>
      <c r="B5374" s="165" t="s">
        <v>5519</v>
      </c>
      <c r="C5374" s="160">
        <v>2.0210812E7</v>
      </c>
      <c r="D5374" s="162"/>
      <c r="E5374" s="162"/>
      <c r="F5374" s="167"/>
      <c r="G5374" s="168"/>
      <c r="H5374" s="162"/>
      <c r="I5374" s="162"/>
      <c r="J5374" s="162"/>
      <c r="K5374" s="162"/>
      <c r="L5374" s="162"/>
      <c r="M5374" s="162"/>
      <c r="N5374" s="162"/>
      <c r="O5374" s="162"/>
      <c r="P5374" s="162"/>
      <c r="Q5374" s="162"/>
      <c r="R5374" s="162"/>
      <c r="S5374" s="162"/>
      <c r="T5374" s="162"/>
      <c r="U5374" s="162"/>
      <c r="V5374" s="162"/>
      <c r="W5374" s="162"/>
      <c r="X5374" s="162"/>
      <c r="Y5374" s="162"/>
      <c r="Z5374" s="162"/>
      <c r="AA5374" s="162"/>
    </row>
    <row r="5375">
      <c r="A5375" s="160">
        <v>5374.0</v>
      </c>
      <c r="B5375" s="165" t="s">
        <v>5520</v>
      </c>
      <c r="C5375" s="160">
        <v>2.0210812E7</v>
      </c>
      <c r="D5375" s="162"/>
      <c r="E5375" s="162"/>
      <c r="F5375" s="167"/>
      <c r="G5375" s="168"/>
      <c r="H5375" s="162"/>
      <c r="I5375" s="162"/>
      <c r="J5375" s="162"/>
      <c r="K5375" s="162"/>
      <c r="L5375" s="162"/>
      <c r="M5375" s="162"/>
      <c r="N5375" s="162"/>
      <c r="O5375" s="162"/>
      <c r="P5375" s="162"/>
      <c r="Q5375" s="162"/>
      <c r="R5375" s="162"/>
      <c r="S5375" s="162"/>
      <c r="T5375" s="162"/>
      <c r="U5375" s="162"/>
      <c r="V5375" s="162"/>
      <c r="W5375" s="162"/>
      <c r="X5375" s="162"/>
      <c r="Y5375" s="162"/>
      <c r="Z5375" s="162"/>
      <c r="AA5375" s="162"/>
    </row>
    <row r="5376">
      <c r="A5376" s="160">
        <v>5375.0</v>
      </c>
      <c r="B5376" s="165" t="s">
        <v>5521</v>
      </c>
      <c r="C5376" s="160">
        <v>2.0210812E7</v>
      </c>
      <c r="D5376" s="162"/>
      <c r="E5376" s="162"/>
      <c r="F5376" s="167"/>
      <c r="G5376" s="168"/>
      <c r="H5376" s="162"/>
      <c r="I5376" s="162"/>
      <c r="J5376" s="162"/>
      <c r="K5376" s="162"/>
      <c r="L5376" s="162"/>
      <c r="M5376" s="162"/>
      <c r="N5376" s="162"/>
      <c r="O5376" s="162"/>
      <c r="P5376" s="162"/>
      <c r="Q5376" s="162"/>
      <c r="R5376" s="162"/>
      <c r="S5376" s="162"/>
      <c r="T5376" s="162"/>
      <c r="U5376" s="162"/>
      <c r="V5376" s="162"/>
      <c r="W5376" s="162"/>
      <c r="X5376" s="162"/>
      <c r="Y5376" s="162"/>
      <c r="Z5376" s="162"/>
      <c r="AA5376" s="162"/>
    </row>
    <row r="5377">
      <c r="A5377" s="160">
        <v>5376.0</v>
      </c>
      <c r="B5377" s="165" t="s">
        <v>5522</v>
      </c>
      <c r="C5377" s="160">
        <v>2.0210812E7</v>
      </c>
      <c r="D5377" s="162"/>
      <c r="E5377" s="162"/>
      <c r="F5377" s="167"/>
      <c r="G5377" s="168"/>
      <c r="H5377" s="162"/>
      <c r="I5377" s="162"/>
      <c r="J5377" s="162"/>
      <c r="K5377" s="162"/>
      <c r="L5377" s="162"/>
      <c r="M5377" s="162"/>
      <c r="N5377" s="162"/>
      <c r="O5377" s="162"/>
      <c r="P5377" s="162"/>
      <c r="Q5377" s="162"/>
      <c r="R5377" s="162"/>
      <c r="S5377" s="162"/>
      <c r="T5377" s="162"/>
      <c r="U5377" s="162"/>
      <c r="V5377" s="162"/>
      <c r="W5377" s="162"/>
      <c r="X5377" s="162"/>
      <c r="Y5377" s="162"/>
      <c r="Z5377" s="162"/>
      <c r="AA5377" s="162"/>
    </row>
    <row r="5378">
      <c r="A5378" s="160">
        <v>5377.0</v>
      </c>
      <c r="B5378" s="165" t="s">
        <v>5523</v>
      </c>
      <c r="C5378" s="160">
        <v>2.0210813E7</v>
      </c>
      <c r="D5378" s="162"/>
      <c r="E5378" s="162"/>
      <c r="F5378" s="167"/>
      <c r="G5378" s="168"/>
      <c r="H5378" s="162"/>
      <c r="I5378" s="162"/>
      <c r="J5378" s="162"/>
      <c r="K5378" s="162"/>
      <c r="L5378" s="162"/>
      <c r="M5378" s="162"/>
      <c r="N5378" s="162"/>
      <c r="O5378" s="162"/>
      <c r="P5378" s="162"/>
      <c r="Q5378" s="162"/>
      <c r="R5378" s="162"/>
      <c r="S5378" s="162"/>
      <c r="T5378" s="162"/>
      <c r="U5378" s="162"/>
      <c r="V5378" s="162"/>
      <c r="W5378" s="162"/>
      <c r="X5378" s="162"/>
      <c r="Y5378" s="162"/>
      <c r="Z5378" s="162"/>
      <c r="AA5378" s="162"/>
    </row>
    <row r="5379">
      <c r="A5379" s="160">
        <v>5378.0</v>
      </c>
      <c r="B5379" s="165" t="s">
        <v>5524</v>
      </c>
      <c r="C5379" s="160">
        <v>2.0210813E7</v>
      </c>
      <c r="D5379" s="162"/>
      <c r="E5379" s="162"/>
      <c r="F5379" s="167"/>
      <c r="G5379" s="168"/>
      <c r="H5379" s="162"/>
      <c r="I5379" s="162"/>
      <c r="J5379" s="162"/>
      <c r="K5379" s="162"/>
      <c r="L5379" s="162"/>
      <c r="M5379" s="162"/>
      <c r="N5379" s="162"/>
      <c r="O5379" s="162"/>
      <c r="P5379" s="162"/>
      <c r="Q5379" s="162"/>
      <c r="R5379" s="162"/>
      <c r="S5379" s="162"/>
      <c r="T5379" s="162"/>
      <c r="U5379" s="162"/>
      <c r="V5379" s="162"/>
      <c r="W5379" s="162"/>
      <c r="X5379" s="162"/>
      <c r="Y5379" s="162"/>
      <c r="Z5379" s="162"/>
      <c r="AA5379" s="162"/>
    </row>
    <row r="5380">
      <c r="A5380" s="160">
        <v>5379.0</v>
      </c>
      <c r="B5380" s="165" t="s">
        <v>5525</v>
      </c>
      <c r="C5380" s="160">
        <v>2.0210813E7</v>
      </c>
      <c r="D5380" s="162"/>
      <c r="E5380" s="162"/>
      <c r="F5380" s="167"/>
      <c r="G5380" s="168"/>
      <c r="H5380" s="162"/>
      <c r="I5380" s="162"/>
      <c r="J5380" s="162"/>
      <c r="K5380" s="162"/>
      <c r="L5380" s="162"/>
      <c r="M5380" s="162"/>
      <c r="N5380" s="162"/>
      <c r="O5380" s="162"/>
      <c r="P5380" s="162"/>
      <c r="Q5380" s="162"/>
      <c r="R5380" s="162"/>
      <c r="S5380" s="162"/>
      <c r="T5380" s="162"/>
      <c r="U5380" s="162"/>
      <c r="V5380" s="162"/>
      <c r="W5380" s="162"/>
      <c r="X5380" s="162"/>
      <c r="Y5380" s="162"/>
      <c r="Z5380" s="162"/>
      <c r="AA5380" s="162"/>
    </row>
    <row r="5381">
      <c r="A5381" s="160">
        <v>5380.0</v>
      </c>
      <c r="B5381" s="165" t="s">
        <v>5526</v>
      </c>
      <c r="C5381" s="160">
        <v>2.0210813E7</v>
      </c>
      <c r="D5381" s="162"/>
      <c r="E5381" s="162"/>
      <c r="F5381" s="167"/>
      <c r="G5381" s="168"/>
      <c r="H5381" s="162"/>
      <c r="I5381" s="162"/>
      <c r="J5381" s="162"/>
      <c r="K5381" s="162"/>
      <c r="L5381" s="162"/>
      <c r="M5381" s="162"/>
      <c r="N5381" s="162"/>
      <c r="O5381" s="162"/>
      <c r="P5381" s="162"/>
      <c r="Q5381" s="162"/>
      <c r="R5381" s="162"/>
      <c r="S5381" s="162"/>
      <c r="T5381" s="162"/>
      <c r="U5381" s="162"/>
      <c r="V5381" s="162"/>
      <c r="W5381" s="162"/>
      <c r="X5381" s="162"/>
      <c r="Y5381" s="162"/>
      <c r="Z5381" s="162"/>
      <c r="AA5381" s="162"/>
    </row>
    <row r="5382">
      <c r="A5382" s="160">
        <v>5381.0</v>
      </c>
      <c r="B5382" s="165" t="s">
        <v>5527</v>
      </c>
      <c r="C5382" s="160">
        <v>2.0210813E7</v>
      </c>
      <c r="D5382" s="162"/>
      <c r="E5382" s="162"/>
      <c r="F5382" s="167"/>
      <c r="G5382" s="168"/>
      <c r="H5382" s="162"/>
      <c r="I5382" s="162"/>
      <c r="J5382" s="162"/>
      <c r="K5382" s="162"/>
      <c r="L5382" s="162"/>
      <c r="M5382" s="162"/>
      <c r="N5382" s="162"/>
      <c r="O5382" s="162"/>
      <c r="P5382" s="162"/>
      <c r="Q5382" s="162"/>
      <c r="R5382" s="162"/>
      <c r="S5382" s="162"/>
      <c r="T5382" s="162"/>
      <c r="U5382" s="162"/>
      <c r="V5382" s="162"/>
      <c r="W5382" s="162"/>
      <c r="X5382" s="162"/>
      <c r="Y5382" s="162"/>
      <c r="Z5382" s="162"/>
      <c r="AA5382" s="162"/>
    </row>
    <row r="5383">
      <c r="A5383" s="160">
        <v>5382.0</v>
      </c>
      <c r="B5383" s="165" t="s">
        <v>5528</v>
      </c>
      <c r="C5383" s="160">
        <v>2.0210813E7</v>
      </c>
      <c r="D5383" s="162"/>
      <c r="E5383" s="162"/>
      <c r="F5383" s="167"/>
      <c r="G5383" s="168"/>
      <c r="H5383" s="162"/>
      <c r="I5383" s="162"/>
      <c r="J5383" s="162"/>
      <c r="K5383" s="162"/>
      <c r="L5383" s="162"/>
      <c r="M5383" s="162"/>
      <c r="N5383" s="162"/>
      <c r="O5383" s="162"/>
      <c r="P5383" s="162"/>
      <c r="Q5383" s="162"/>
      <c r="R5383" s="162"/>
      <c r="S5383" s="162"/>
      <c r="T5383" s="162"/>
      <c r="U5383" s="162"/>
      <c r="V5383" s="162"/>
      <c r="W5383" s="162"/>
      <c r="X5383" s="162"/>
      <c r="Y5383" s="162"/>
      <c r="Z5383" s="162"/>
      <c r="AA5383" s="162"/>
    </row>
    <row r="5384">
      <c r="A5384" s="160">
        <v>5383.0</v>
      </c>
      <c r="B5384" s="165" t="s">
        <v>5529</v>
      </c>
      <c r="C5384" s="160">
        <v>2.0210813E7</v>
      </c>
      <c r="D5384" s="162"/>
      <c r="E5384" s="162"/>
      <c r="F5384" s="167"/>
      <c r="G5384" s="168"/>
      <c r="H5384" s="162"/>
      <c r="I5384" s="162"/>
      <c r="J5384" s="162"/>
      <c r="K5384" s="162"/>
      <c r="L5384" s="162"/>
      <c r="M5384" s="162"/>
      <c r="N5384" s="162"/>
      <c r="O5384" s="162"/>
      <c r="P5384" s="162"/>
      <c r="Q5384" s="162"/>
      <c r="R5384" s="162"/>
      <c r="S5384" s="162"/>
      <c r="T5384" s="162"/>
      <c r="U5384" s="162"/>
      <c r="V5384" s="162"/>
      <c r="W5384" s="162"/>
      <c r="X5384" s="162"/>
      <c r="Y5384" s="162"/>
      <c r="Z5384" s="162"/>
      <c r="AA5384" s="162"/>
    </row>
    <row r="5385">
      <c r="A5385" s="160">
        <v>5384.0</v>
      </c>
      <c r="B5385" s="165" t="s">
        <v>5530</v>
      </c>
      <c r="C5385" s="160">
        <v>2.0210813E7</v>
      </c>
      <c r="D5385" s="162"/>
      <c r="E5385" s="162"/>
      <c r="F5385" s="167"/>
      <c r="G5385" s="168"/>
      <c r="H5385" s="162"/>
      <c r="I5385" s="162"/>
      <c r="J5385" s="162"/>
      <c r="K5385" s="162"/>
      <c r="L5385" s="162"/>
      <c r="M5385" s="162"/>
      <c r="N5385" s="162"/>
      <c r="O5385" s="162"/>
      <c r="P5385" s="162"/>
      <c r="Q5385" s="162"/>
      <c r="R5385" s="162"/>
      <c r="S5385" s="162"/>
      <c r="T5385" s="162"/>
      <c r="U5385" s="162"/>
      <c r="V5385" s="162"/>
      <c r="W5385" s="162"/>
      <c r="X5385" s="162"/>
      <c r="Y5385" s="162"/>
      <c r="Z5385" s="162"/>
      <c r="AA5385" s="162"/>
    </row>
    <row r="5386">
      <c r="A5386" s="160">
        <v>5385.0</v>
      </c>
      <c r="B5386" s="165" t="s">
        <v>5531</v>
      </c>
      <c r="C5386" s="160">
        <v>2.0210813E7</v>
      </c>
      <c r="D5386" s="162"/>
      <c r="E5386" s="162"/>
      <c r="F5386" s="167"/>
      <c r="G5386" s="168"/>
      <c r="H5386" s="162"/>
      <c r="I5386" s="162"/>
      <c r="J5386" s="162"/>
      <c r="K5386" s="162"/>
      <c r="L5386" s="162"/>
      <c r="M5386" s="162"/>
      <c r="N5386" s="162"/>
      <c r="O5386" s="162"/>
      <c r="P5386" s="162"/>
      <c r="Q5386" s="162"/>
      <c r="R5386" s="162"/>
      <c r="S5386" s="162"/>
      <c r="T5386" s="162"/>
      <c r="U5386" s="162"/>
      <c r="V5386" s="162"/>
      <c r="W5386" s="162"/>
      <c r="X5386" s="162"/>
      <c r="Y5386" s="162"/>
      <c r="Z5386" s="162"/>
      <c r="AA5386" s="162"/>
    </row>
    <row r="5387">
      <c r="A5387" s="160">
        <v>5386.0</v>
      </c>
      <c r="B5387" s="165" t="s">
        <v>5532</v>
      </c>
      <c r="C5387" s="160">
        <v>2.0210813E7</v>
      </c>
      <c r="D5387" s="162"/>
      <c r="E5387" s="162"/>
      <c r="F5387" s="167"/>
      <c r="G5387" s="168"/>
      <c r="H5387" s="162"/>
      <c r="I5387" s="162"/>
      <c r="J5387" s="162"/>
      <c r="K5387" s="162"/>
      <c r="L5387" s="162"/>
      <c r="M5387" s="162"/>
      <c r="N5387" s="162"/>
      <c r="O5387" s="162"/>
      <c r="P5387" s="162"/>
      <c r="Q5387" s="162"/>
      <c r="R5387" s="162"/>
      <c r="S5387" s="162"/>
      <c r="T5387" s="162"/>
      <c r="U5387" s="162"/>
      <c r="V5387" s="162"/>
      <c r="W5387" s="162"/>
      <c r="X5387" s="162"/>
      <c r="Y5387" s="162"/>
      <c r="Z5387" s="162"/>
      <c r="AA5387" s="162"/>
    </row>
    <row r="5388">
      <c r="A5388" s="160">
        <v>5387.0</v>
      </c>
      <c r="B5388" s="165" t="s">
        <v>5533</v>
      </c>
      <c r="C5388" s="160">
        <v>2.0210813E7</v>
      </c>
      <c r="D5388" s="162"/>
      <c r="E5388" s="162"/>
      <c r="F5388" s="167"/>
      <c r="G5388" s="168"/>
      <c r="H5388" s="162"/>
      <c r="I5388" s="162"/>
      <c r="J5388" s="162"/>
      <c r="K5388" s="162"/>
      <c r="L5388" s="162"/>
      <c r="M5388" s="162"/>
      <c r="N5388" s="162"/>
      <c r="O5388" s="162"/>
      <c r="P5388" s="162"/>
      <c r="Q5388" s="162"/>
      <c r="R5388" s="162"/>
      <c r="S5388" s="162"/>
      <c r="T5388" s="162"/>
      <c r="U5388" s="162"/>
      <c r="V5388" s="162"/>
      <c r="W5388" s="162"/>
      <c r="X5388" s="162"/>
      <c r="Y5388" s="162"/>
      <c r="Z5388" s="162"/>
      <c r="AA5388" s="162"/>
    </row>
    <row r="5389">
      <c r="A5389" s="160">
        <v>5388.0</v>
      </c>
      <c r="B5389" s="165" t="s">
        <v>5534</v>
      </c>
      <c r="C5389" s="160">
        <v>2.0210813E7</v>
      </c>
      <c r="D5389" s="162"/>
      <c r="E5389" s="162"/>
      <c r="F5389" s="167"/>
      <c r="G5389" s="168"/>
      <c r="H5389" s="162"/>
      <c r="I5389" s="162"/>
      <c r="J5389" s="162"/>
      <c r="K5389" s="162"/>
      <c r="L5389" s="162"/>
      <c r="M5389" s="162"/>
      <c r="N5389" s="162"/>
      <c r="O5389" s="162"/>
      <c r="P5389" s="162"/>
      <c r="Q5389" s="162"/>
      <c r="R5389" s="162"/>
      <c r="S5389" s="162"/>
      <c r="T5389" s="162"/>
      <c r="U5389" s="162"/>
      <c r="V5389" s="162"/>
      <c r="W5389" s="162"/>
      <c r="X5389" s="162"/>
      <c r="Y5389" s="162"/>
      <c r="Z5389" s="162"/>
      <c r="AA5389" s="162"/>
    </row>
    <row r="5390">
      <c r="A5390" s="160">
        <v>5389.0</v>
      </c>
      <c r="B5390" s="165" t="s">
        <v>5535</v>
      </c>
      <c r="C5390" s="160">
        <v>2.0210813E7</v>
      </c>
      <c r="D5390" s="162"/>
      <c r="E5390" s="162"/>
      <c r="F5390" s="167"/>
      <c r="G5390" s="168"/>
      <c r="H5390" s="162"/>
      <c r="I5390" s="162"/>
      <c r="J5390" s="162"/>
      <c r="K5390" s="162"/>
      <c r="L5390" s="162"/>
      <c r="M5390" s="162"/>
      <c r="N5390" s="162"/>
      <c r="O5390" s="162"/>
      <c r="P5390" s="162"/>
      <c r="Q5390" s="162"/>
      <c r="R5390" s="162"/>
      <c r="S5390" s="162"/>
      <c r="T5390" s="162"/>
      <c r="U5390" s="162"/>
      <c r="V5390" s="162"/>
      <c r="W5390" s="162"/>
      <c r="X5390" s="162"/>
      <c r="Y5390" s="162"/>
      <c r="Z5390" s="162"/>
      <c r="AA5390" s="162"/>
    </row>
    <row r="5391">
      <c r="A5391" s="160">
        <v>5390.0</v>
      </c>
      <c r="B5391" s="165" t="s">
        <v>5536</v>
      </c>
      <c r="C5391" s="160">
        <v>2.0210813E7</v>
      </c>
      <c r="D5391" s="162"/>
      <c r="E5391" s="162"/>
      <c r="F5391" s="167"/>
      <c r="G5391" s="168"/>
      <c r="H5391" s="162"/>
      <c r="I5391" s="162"/>
      <c r="J5391" s="162"/>
      <c r="K5391" s="162"/>
      <c r="L5391" s="162"/>
      <c r="M5391" s="162"/>
      <c r="N5391" s="162"/>
      <c r="O5391" s="162"/>
      <c r="P5391" s="162"/>
      <c r="Q5391" s="162"/>
      <c r="R5391" s="162"/>
      <c r="S5391" s="162"/>
      <c r="T5391" s="162"/>
      <c r="U5391" s="162"/>
      <c r="V5391" s="162"/>
      <c r="W5391" s="162"/>
      <c r="X5391" s="162"/>
      <c r="Y5391" s="162"/>
      <c r="Z5391" s="162"/>
      <c r="AA5391" s="162"/>
    </row>
    <row r="5392">
      <c r="A5392" s="160">
        <v>5391.0</v>
      </c>
      <c r="B5392" s="165" t="s">
        <v>5537</v>
      </c>
      <c r="C5392" s="160">
        <v>2.0210813E7</v>
      </c>
      <c r="D5392" s="162"/>
      <c r="E5392" s="162"/>
      <c r="F5392" s="167"/>
      <c r="G5392" s="168"/>
      <c r="H5392" s="162"/>
      <c r="I5392" s="162"/>
      <c r="J5392" s="162"/>
      <c r="K5392" s="162"/>
      <c r="L5392" s="162"/>
      <c r="M5392" s="162"/>
      <c r="N5392" s="162"/>
      <c r="O5392" s="162"/>
      <c r="P5392" s="162"/>
      <c r="Q5392" s="162"/>
      <c r="R5392" s="162"/>
      <c r="S5392" s="162"/>
      <c r="T5392" s="162"/>
      <c r="U5392" s="162"/>
      <c r="V5392" s="162"/>
      <c r="W5392" s="162"/>
      <c r="X5392" s="162"/>
      <c r="Y5392" s="162"/>
      <c r="Z5392" s="162"/>
      <c r="AA5392" s="162"/>
    </row>
    <row r="5393">
      <c r="A5393" s="160">
        <v>5392.0</v>
      </c>
      <c r="B5393" s="165" t="s">
        <v>5538</v>
      </c>
      <c r="C5393" s="160">
        <v>2.0210813E7</v>
      </c>
      <c r="D5393" s="162"/>
      <c r="E5393" s="162"/>
      <c r="F5393" s="167"/>
      <c r="G5393" s="168"/>
      <c r="H5393" s="162"/>
      <c r="I5393" s="162"/>
      <c r="J5393" s="162"/>
      <c r="K5393" s="162"/>
      <c r="L5393" s="162"/>
      <c r="M5393" s="162"/>
      <c r="N5393" s="162"/>
      <c r="O5393" s="162"/>
      <c r="P5393" s="162"/>
      <c r="Q5393" s="162"/>
      <c r="R5393" s="162"/>
      <c r="S5393" s="162"/>
      <c r="T5393" s="162"/>
      <c r="U5393" s="162"/>
      <c r="V5393" s="162"/>
      <c r="W5393" s="162"/>
      <c r="X5393" s="162"/>
      <c r="Y5393" s="162"/>
      <c r="Z5393" s="162"/>
      <c r="AA5393" s="162"/>
    </row>
    <row r="5394">
      <c r="A5394" s="160">
        <v>5393.0</v>
      </c>
      <c r="B5394" s="165" t="s">
        <v>5539</v>
      </c>
      <c r="C5394" s="160">
        <v>2.0210813E7</v>
      </c>
      <c r="D5394" s="162"/>
      <c r="E5394" s="162"/>
      <c r="F5394" s="167"/>
      <c r="G5394" s="168"/>
      <c r="H5394" s="162"/>
      <c r="I5394" s="162"/>
      <c r="J5394" s="162"/>
      <c r="K5394" s="162"/>
      <c r="L5394" s="162"/>
      <c r="M5394" s="162"/>
      <c r="N5394" s="162"/>
      <c r="O5394" s="162"/>
      <c r="P5394" s="162"/>
      <c r="Q5394" s="162"/>
      <c r="R5394" s="162"/>
      <c r="S5394" s="162"/>
      <c r="T5394" s="162"/>
      <c r="U5394" s="162"/>
      <c r="V5394" s="162"/>
      <c r="W5394" s="162"/>
      <c r="X5394" s="162"/>
      <c r="Y5394" s="162"/>
      <c r="Z5394" s="162"/>
      <c r="AA5394" s="162"/>
    </row>
    <row r="5395">
      <c r="A5395" s="160">
        <v>5394.0</v>
      </c>
      <c r="B5395" s="165" t="s">
        <v>5540</v>
      </c>
      <c r="C5395" s="160">
        <v>2.0210813E7</v>
      </c>
      <c r="D5395" s="162"/>
      <c r="E5395" s="162"/>
      <c r="F5395" s="167"/>
      <c r="G5395" s="168"/>
      <c r="H5395" s="162"/>
      <c r="I5395" s="162"/>
      <c r="J5395" s="162"/>
      <c r="K5395" s="162"/>
      <c r="L5395" s="162"/>
      <c r="M5395" s="162"/>
      <c r="N5395" s="162"/>
      <c r="O5395" s="162"/>
      <c r="P5395" s="162"/>
      <c r="Q5395" s="162"/>
      <c r="R5395" s="162"/>
      <c r="S5395" s="162"/>
      <c r="T5395" s="162"/>
      <c r="U5395" s="162"/>
      <c r="V5395" s="162"/>
      <c r="W5395" s="162"/>
      <c r="X5395" s="162"/>
      <c r="Y5395" s="162"/>
      <c r="Z5395" s="162"/>
      <c r="AA5395" s="162"/>
    </row>
    <row r="5396">
      <c r="A5396" s="160">
        <v>5395.0</v>
      </c>
      <c r="B5396" s="165" t="s">
        <v>5541</v>
      </c>
      <c r="C5396" s="160">
        <v>2.0210813E7</v>
      </c>
      <c r="D5396" s="162"/>
      <c r="E5396" s="162"/>
      <c r="F5396" s="167"/>
      <c r="G5396" s="168"/>
      <c r="H5396" s="162"/>
      <c r="I5396" s="162"/>
      <c r="J5396" s="162"/>
      <c r="K5396" s="162"/>
      <c r="L5396" s="162"/>
      <c r="M5396" s="162"/>
      <c r="N5396" s="162"/>
      <c r="O5396" s="162"/>
      <c r="P5396" s="162"/>
      <c r="Q5396" s="162"/>
      <c r="R5396" s="162"/>
      <c r="S5396" s="162"/>
      <c r="T5396" s="162"/>
      <c r="U5396" s="162"/>
      <c r="V5396" s="162"/>
      <c r="W5396" s="162"/>
      <c r="X5396" s="162"/>
      <c r="Y5396" s="162"/>
      <c r="Z5396" s="162"/>
      <c r="AA5396" s="162"/>
    </row>
    <row r="5397">
      <c r="A5397" s="160">
        <v>5396.0</v>
      </c>
      <c r="B5397" s="165" t="s">
        <v>5542</v>
      </c>
      <c r="C5397" s="160">
        <v>2.0210813E7</v>
      </c>
      <c r="D5397" s="162"/>
      <c r="E5397" s="162"/>
      <c r="F5397" s="167"/>
      <c r="G5397" s="168"/>
      <c r="H5397" s="162"/>
      <c r="I5397" s="162"/>
      <c r="J5397" s="162"/>
      <c r="K5397" s="162"/>
      <c r="L5397" s="162"/>
      <c r="M5397" s="162"/>
      <c r="N5397" s="162"/>
      <c r="O5397" s="162"/>
      <c r="P5397" s="162"/>
      <c r="Q5397" s="162"/>
      <c r="R5397" s="162"/>
      <c r="S5397" s="162"/>
      <c r="T5397" s="162"/>
      <c r="U5397" s="162"/>
      <c r="V5397" s="162"/>
      <c r="W5397" s="162"/>
      <c r="X5397" s="162"/>
      <c r="Y5397" s="162"/>
      <c r="Z5397" s="162"/>
      <c r="AA5397" s="162"/>
    </row>
    <row r="5398">
      <c r="A5398" s="160">
        <v>5397.0</v>
      </c>
      <c r="B5398" s="165" t="s">
        <v>5543</v>
      </c>
      <c r="C5398" s="160">
        <v>2.0210813E7</v>
      </c>
      <c r="D5398" s="162"/>
      <c r="E5398" s="162"/>
      <c r="F5398" s="167"/>
      <c r="G5398" s="168"/>
      <c r="H5398" s="162"/>
      <c r="I5398" s="162"/>
      <c r="J5398" s="162"/>
      <c r="K5398" s="162"/>
      <c r="L5398" s="162"/>
      <c r="M5398" s="162"/>
      <c r="N5398" s="162"/>
      <c r="O5398" s="162"/>
      <c r="P5398" s="162"/>
      <c r="Q5398" s="162"/>
      <c r="R5398" s="162"/>
      <c r="S5398" s="162"/>
      <c r="T5398" s="162"/>
      <c r="U5398" s="162"/>
      <c r="V5398" s="162"/>
      <c r="W5398" s="162"/>
      <c r="X5398" s="162"/>
      <c r="Y5398" s="162"/>
      <c r="Z5398" s="162"/>
      <c r="AA5398" s="162"/>
    </row>
    <row r="5399">
      <c r="A5399" s="160">
        <v>5398.0</v>
      </c>
      <c r="B5399" s="165" t="s">
        <v>5544</v>
      </c>
      <c r="C5399" s="160">
        <v>2.0210813E7</v>
      </c>
      <c r="D5399" s="162"/>
      <c r="E5399" s="162"/>
      <c r="F5399" s="167"/>
      <c r="G5399" s="168"/>
      <c r="H5399" s="162"/>
      <c r="I5399" s="162"/>
      <c r="J5399" s="162"/>
      <c r="K5399" s="162"/>
      <c r="L5399" s="162"/>
      <c r="M5399" s="162"/>
      <c r="N5399" s="162"/>
      <c r="O5399" s="162"/>
      <c r="P5399" s="162"/>
      <c r="Q5399" s="162"/>
      <c r="R5399" s="162"/>
      <c r="S5399" s="162"/>
      <c r="T5399" s="162"/>
      <c r="U5399" s="162"/>
      <c r="V5399" s="162"/>
      <c r="W5399" s="162"/>
      <c r="X5399" s="162"/>
      <c r="Y5399" s="162"/>
      <c r="Z5399" s="162"/>
      <c r="AA5399" s="162"/>
    </row>
    <row r="5400">
      <c r="A5400" s="160">
        <v>5399.0</v>
      </c>
      <c r="B5400" s="165" t="s">
        <v>5545</v>
      </c>
      <c r="C5400" s="160">
        <v>2.0210813E7</v>
      </c>
      <c r="D5400" s="162"/>
      <c r="E5400" s="162"/>
      <c r="F5400" s="167"/>
      <c r="G5400" s="168"/>
      <c r="H5400" s="162"/>
      <c r="I5400" s="162"/>
      <c r="J5400" s="162"/>
      <c r="K5400" s="162"/>
      <c r="L5400" s="162"/>
      <c r="M5400" s="162"/>
      <c r="N5400" s="162"/>
      <c r="O5400" s="162"/>
      <c r="P5400" s="162"/>
      <c r="Q5400" s="162"/>
      <c r="R5400" s="162"/>
      <c r="S5400" s="162"/>
      <c r="T5400" s="162"/>
      <c r="U5400" s="162"/>
      <c r="V5400" s="162"/>
      <c r="W5400" s="162"/>
      <c r="X5400" s="162"/>
      <c r="Y5400" s="162"/>
      <c r="Z5400" s="162"/>
      <c r="AA5400" s="162"/>
    </row>
    <row r="5401">
      <c r="A5401" s="160">
        <v>5400.0</v>
      </c>
      <c r="B5401" s="165" t="s">
        <v>5546</v>
      </c>
      <c r="C5401" s="160">
        <v>2.0210813E7</v>
      </c>
      <c r="D5401" s="162"/>
      <c r="E5401" s="162"/>
      <c r="F5401" s="167"/>
      <c r="G5401" s="168"/>
      <c r="H5401" s="162"/>
      <c r="I5401" s="162"/>
      <c r="J5401" s="162"/>
      <c r="K5401" s="162"/>
      <c r="L5401" s="162"/>
      <c r="M5401" s="162"/>
      <c r="N5401" s="162"/>
      <c r="O5401" s="162"/>
      <c r="P5401" s="162"/>
      <c r="Q5401" s="162"/>
      <c r="R5401" s="162"/>
      <c r="S5401" s="162"/>
      <c r="T5401" s="162"/>
      <c r="U5401" s="162"/>
      <c r="V5401" s="162"/>
      <c r="W5401" s="162"/>
      <c r="X5401" s="162"/>
      <c r="Y5401" s="162"/>
      <c r="Z5401" s="162"/>
      <c r="AA5401" s="162"/>
    </row>
    <row r="5402">
      <c r="A5402" s="160">
        <v>5401.0</v>
      </c>
      <c r="B5402" s="165" t="s">
        <v>5547</v>
      </c>
      <c r="C5402" s="160">
        <v>2.0210814E7</v>
      </c>
      <c r="D5402" s="162"/>
      <c r="E5402" s="162"/>
      <c r="F5402" s="167"/>
      <c r="G5402" s="168"/>
      <c r="H5402" s="162"/>
      <c r="I5402" s="162"/>
      <c r="J5402" s="162"/>
      <c r="K5402" s="162"/>
      <c r="L5402" s="162"/>
      <c r="M5402" s="162"/>
      <c r="N5402" s="162"/>
      <c r="O5402" s="162"/>
      <c r="P5402" s="162"/>
      <c r="Q5402" s="162"/>
      <c r="R5402" s="162"/>
      <c r="S5402" s="162"/>
      <c r="T5402" s="162"/>
      <c r="U5402" s="162"/>
      <c r="V5402" s="162"/>
      <c r="W5402" s="162"/>
      <c r="X5402" s="162"/>
      <c r="Y5402" s="162"/>
      <c r="Z5402" s="162"/>
      <c r="AA5402" s="162"/>
    </row>
    <row r="5403">
      <c r="A5403" s="160">
        <v>5402.0</v>
      </c>
      <c r="B5403" s="165" t="s">
        <v>5548</v>
      </c>
      <c r="C5403" s="160">
        <v>2.0210814E7</v>
      </c>
      <c r="D5403" s="162"/>
      <c r="E5403" s="162"/>
      <c r="F5403" s="167"/>
      <c r="G5403" s="168"/>
      <c r="H5403" s="162"/>
      <c r="I5403" s="162"/>
      <c r="J5403" s="162"/>
      <c r="K5403" s="162"/>
      <c r="L5403" s="162"/>
      <c r="M5403" s="162"/>
      <c r="N5403" s="162"/>
      <c r="O5403" s="162"/>
      <c r="P5403" s="162"/>
      <c r="Q5403" s="162"/>
      <c r="R5403" s="162"/>
      <c r="S5403" s="162"/>
      <c r="T5403" s="162"/>
      <c r="U5403" s="162"/>
      <c r="V5403" s="162"/>
      <c r="W5403" s="162"/>
      <c r="X5403" s="162"/>
      <c r="Y5403" s="162"/>
      <c r="Z5403" s="162"/>
      <c r="AA5403" s="162"/>
    </row>
    <row r="5404">
      <c r="A5404" s="160">
        <v>5403.0</v>
      </c>
      <c r="B5404" s="165" t="s">
        <v>5549</v>
      </c>
      <c r="C5404" s="160">
        <v>2.0210814E7</v>
      </c>
      <c r="D5404" s="162"/>
      <c r="E5404" s="162"/>
      <c r="F5404" s="167"/>
      <c r="G5404" s="168"/>
      <c r="H5404" s="162"/>
      <c r="I5404" s="162"/>
      <c r="J5404" s="162"/>
      <c r="K5404" s="162"/>
      <c r="L5404" s="162"/>
      <c r="M5404" s="162"/>
      <c r="N5404" s="162"/>
      <c r="O5404" s="162"/>
      <c r="P5404" s="162"/>
      <c r="Q5404" s="162"/>
      <c r="R5404" s="162"/>
      <c r="S5404" s="162"/>
      <c r="T5404" s="162"/>
      <c r="U5404" s="162"/>
      <c r="V5404" s="162"/>
      <c r="W5404" s="162"/>
      <c r="X5404" s="162"/>
      <c r="Y5404" s="162"/>
      <c r="Z5404" s="162"/>
      <c r="AA5404" s="162"/>
    </row>
    <row r="5405">
      <c r="A5405" s="160">
        <v>5404.0</v>
      </c>
      <c r="B5405" s="165" t="s">
        <v>5550</v>
      </c>
      <c r="C5405" s="160">
        <v>2.0210814E7</v>
      </c>
      <c r="D5405" s="162"/>
      <c r="E5405" s="162"/>
      <c r="F5405" s="167"/>
      <c r="G5405" s="168"/>
      <c r="H5405" s="162"/>
      <c r="I5405" s="162"/>
      <c r="J5405" s="162"/>
      <c r="K5405" s="162"/>
      <c r="L5405" s="162"/>
      <c r="M5405" s="162"/>
      <c r="N5405" s="162"/>
      <c r="O5405" s="162"/>
      <c r="P5405" s="162"/>
      <c r="Q5405" s="162"/>
      <c r="R5405" s="162"/>
      <c r="S5405" s="162"/>
      <c r="T5405" s="162"/>
      <c r="U5405" s="162"/>
      <c r="V5405" s="162"/>
      <c r="W5405" s="162"/>
      <c r="X5405" s="162"/>
      <c r="Y5405" s="162"/>
      <c r="Z5405" s="162"/>
      <c r="AA5405" s="162"/>
    </row>
    <row r="5406">
      <c r="A5406" s="160">
        <v>5405.0</v>
      </c>
      <c r="B5406" s="165" t="s">
        <v>5551</v>
      </c>
      <c r="C5406" s="160">
        <v>2.0210814E7</v>
      </c>
      <c r="D5406" s="162"/>
      <c r="E5406" s="162"/>
      <c r="F5406" s="167"/>
      <c r="G5406" s="168"/>
      <c r="H5406" s="162"/>
      <c r="I5406" s="162"/>
      <c r="J5406" s="162"/>
      <c r="K5406" s="162"/>
      <c r="L5406" s="162"/>
      <c r="M5406" s="162"/>
      <c r="N5406" s="162"/>
      <c r="O5406" s="162"/>
      <c r="P5406" s="162"/>
      <c r="Q5406" s="162"/>
      <c r="R5406" s="162"/>
      <c r="S5406" s="162"/>
      <c r="T5406" s="162"/>
      <c r="U5406" s="162"/>
      <c r="V5406" s="162"/>
      <c r="W5406" s="162"/>
      <c r="X5406" s="162"/>
      <c r="Y5406" s="162"/>
      <c r="Z5406" s="162"/>
      <c r="AA5406" s="162"/>
    </row>
    <row r="5407">
      <c r="A5407" s="160">
        <v>5406.0</v>
      </c>
      <c r="B5407" s="165" t="s">
        <v>5552</v>
      </c>
      <c r="C5407" s="160">
        <v>2.0210814E7</v>
      </c>
      <c r="D5407" s="162"/>
      <c r="E5407" s="162"/>
      <c r="F5407" s="167"/>
      <c r="G5407" s="168"/>
      <c r="H5407" s="162"/>
      <c r="I5407" s="162"/>
      <c r="J5407" s="162"/>
      <c r="K5407" s="162"/>
      <c r="L5407" s="162"/>
      <c r="M5407" s="162"/>
      <c r="N5407" s="162"/>
      <c r="O5407" s="162"/>
      <c r="P5407" s="162"/>
      <c r="Q5407" s="162"/>
      <c r="R5407" s="162"/>
      <c r="S5407" s="162"/>
      <c r="T5407" s="162"/>
      <c r="U5407" s="162"/>
      <c r="V5407" s="162"/>
      <c r="W5407" s="162"/>
      <c r="X5407" s="162"/>
      <c r="Y5407" s="162"/>
      <c r="Z5407" s="162"/>
      <c r="AA5407" s="162"/>
    </row>
    <row r="5408">
      <c r="A5408" s="160">
        <v>5407.0</v>
      </c>
      <c r="B5408" s="165" t="s">
        <v>5553</v>
      </c>
      <c r="C5408" s="160">
        <v>2.0210814E7</v>
      </c>
      <c r="D5408" s="162"/>
      <c r="E5408" s="162"/>
      <c r="F5408" s="167"/>
      <c r="G5408" s="168"/>
      <c r="H5408" s="162"/>
      <c r="I5408" s="162"/>
      <c r="J5408" s="162"/>
      <c r="K5408" s="162"/>
      <c r="L5408" s="162"/>
      <c r="M5408" s="162"/>
      <c r="N5408" s="162"/>
      <c r="O5408" s="162"/>
      <c r="P5408" s="162"/>
      <c r="Q5408" s="162"/>
      <c r="R5408" s="162"/>
      <c r="S5408" s="162"/>
      <c r="T5408" s="162"/>
      <c r="U5408" s="162"/>
      <c r="V5408" s="162"/>
      <c r="W5408" s="162"/>
      <c r="X5408" s="162"/>
      <c r="Y5408" s="162"/>
      <c r="Z5408" s="162"/>
      <c r="AA5408" s="162"/>
    </row>
    <row r="5409">
      <c r="A5409" s="160">
        <v>5408.0</v>
      </c>
      <c r="B5409" s="165" t="s">
        <v>5554</v>
      </c>
      <c r="C5409" s="160">
        <v>2.0210814E7</v>
      </c>
      <c r="D5409" s="162"/>
      <c r="E5409" s="162"/>
      <c r="F5409" s="167"/>
      <c r="G5409" s="168"/>
      <c r="H5409" s="162"/>
      <c r="I5409" s="162"/>
      <c r="J5409" s="162"/>
      <c r="K5409" s="162"/>
      <c r="L5409" s="162"/>
      <c r="M5409" s="162"/>
      <c r="N5409" s="162"/>
      <c r="O5409" s="162"/>
      <c r="P5409" s="162"/>
      <c r="Q5409" s="162"/>
      <c r="R5409" s="162"/>
      <c r="S5409" s="162"/>
      <c r="T5409" s="162"/>
      <c r="U5409" s="162"/>
      <c r="V5409" s="162"/>
      <c r="W5409" s="162"/>
      <c r="X5409" s="162"/>
      <c r="Y5409" s="162"/>
      <c r="Z5409" s="162"/>
      <c r="AA5409" s="162"/>
    </row>
    <row r="5410">
      <c r="A5410" s="160">
        <v>5409.0</v>
      </c>
      <c r="B5410" s="165" t="s">
        <v>5555</v>
      </c>
      <c r="C5410" s="160">
        <v>2.0210814E7</v>
      </c>
      <c r="D5410" s="162"/>
      <c r="E5410" s="162"/>
      <c r="F5410" s="167"/>
      <c r="G5410" s="168"/>
      <c r="H5410" s="162"/>
      <c r="I5410" s="162"/>
      <c r="J5410" s="162"/>
      <c r="K5410" s="162"/>
      <c r="L5410" s="162"/>
      <c r="M5410" s="162"/>
      <c r="N5410" s="162"/>
      <c r="O5410" s="162"/>
      <c r="P5410" s="162"/>
      <c r="Q5410" s="162"/>
      <c r="R5410" s="162"/>
      <c r="S5410" s="162"/>
      <c r="T5410" s="162"/>
      <c r="U5410" s="162"/>
      <c r="V5410" s="162"/>
      <c r="W5410" s="162"/>
      <c r="X5410" s="162"/>
      <c r="Y5410" s="162"/>
      <c r="Z5410" s="162"/>
      <c r="AA5410" s="162"/>
    </row>
    <row r="5411">
      <c r="A5411" s="160">
        <v>5410.0</v>
      </c>
      <c r="B5411" s="165" t="s">
        <v>5556</v>
      </c>
      <c r="C5411" s="160">
        <v>2.0210814E7</v>
      </c>
      <c r="D5411" s="162"/>
      <c r="E5411" s="162"/>
      <c r="F5411" s="167"/>
      <c r="G5411" s="168"/>
      <c r="H5411" s="162"/>
      <c r="I5411" s="162"/>
      <c r="J5411" s="162"/>
      <c r="K5411" s="162"/>
      <c r="L5411" s="162"/>
      <c r="M5411" s="162"/>
      <c r="N5411" s="162"/>
      <c r="O5411" s="162"/>
      <c r="P5411" s="162"/>
      <c r="Q5411" s="162"/>
      <c r="R5411" s="162"/>
      <c r="S5411" s="162"/>
      <c r="T5411" s="162"/>
      <c r="U5411" s="162"/>
      <c r="V5411" s="162"/>
      <c r="W5411" s="162"/>
      <c r="X5411" s="162"/>
      <c r="Y5411" s="162"/>
      <c r="Z5411" s="162"/>
      <c r="AA5411" s="162"/>
    </row>
    <row r="5412">
      <c r="A5412" s="160">
        <v>5411.0</v>
      </c>
      <c r="B5412" s="165" t="s">
        <v>5557</v>
      </c>
      <c r="C5412" s="160">
        <v>2.0210814E7</v>
      </c>
      <c r="D5412" s="162"/>
      <c r="E5412" s="162"/>
      <c r="F5412" s="167"/>
      <c r="G5412" s="168"/>
      <c r="H5412" s="162"/>
      <c r="I5412" s="162"/>
      <c r="J5412" s="162"/>
      <c r="K5412" s="162"/>
      <c r="L5412" s="162"/>
      <c r="M5412" s="162"/>
      <c r="N5412" s="162"/>
      <c r="O5412" s="162"/>
      <c r="P5412" s="162"/>
      <c r="Q5412" s="162"/>
      <c r="R5412" s="162"/>
      <c r="S5412" s="162"/>
      <c r="T5412" s="162"/>
      <c r="U5412" s="162"/>
      <c r="V5412" s="162"/>
      <c r="W5412" s="162"/>
      <c r="X5412" s="162"/>
      <c r="Y5412" s="162"/>
      <c r="Z5412" s="162"/>
      <c r="AA5412" s="162"/>
    </row>
    <row r="5413">
      <c r="A5413" s="160">
        <v>5412.0</v>
      </c>
      <c r="B5413" s="165" t="s">
        <v>5558</v>
      </c>
      <c r="C5413" s="160">
        <v>2.0210814E7</v>
      </c>
      <c r="D5413" s="162"/>
      <c r="E5413" s="162"/>
      <c r="F5413" s="167"/>
      <c r="G5413" s="168"/>
      <c r="H5413" s="162"/>
      <c r="I5413" s="162"/>
      <c r="J5413" s="162"/>
      <c r="K5413" s="162"/>
      <c r="L5413" s="162"/>
      <c r="M5413" s="162"/>
      <c r="N5413" s="162"/>
      <c r="O5413" s="162"/>
      <c r="P5413" s="162"/>
      <c r="Q5413" s="162"/>
      <c r="R5413" s="162"/>
      <c r="S5413" s="162"/>
      <c r="T5413" s="162"/>
      <c r="U5413" s="162"/>
      <c r="V5413" s="162"/>
      <c r="W5413" s="162"/>
      <c r="X5413" s="162"/>
      <c r="Y5413" s="162"/>
      <c r="Z5413" s="162"/>
      <c r="AA5413" s="162"/>
    </row>
    <row r="5414">
      <c r="A5414" s="160">
        <v>5413.0</v>
      </c>
      <c r="B5414" s="165" t="s">
        <v>5559</v>
      </c>
      <c r="C5414" s="160">
        <v>2.0210814E7</v>
      </c>
      <c r="D5414" s="162"/>
      <c r="E5414" s="162"/>
      <c r="F5414" s="167"/>
      <c r="G5414" s="168"/>
      <c r="H5414" s="162"/>
      <c r="I5414" s="162"/>
      <c r="J5414" s="162"/>
      <c r="K5414" s="162"/>
      <c r="L5414" s="162"/>
      <c r="M5414" s="162"/>
      <c r="N5414" s="162"/>
      <c r="O5414" s="162"/>
      <c r="P5414" s="162"/>
      <c r="Q5414" s="162"/>
      <c r="R5414" s="162"/>
      <c r="S5414" s="162"/>
      <c r="T5414" s="162"/>
      <c r="U5414" s="162"/>
      <c r="V5414" s="162"/>
      <c r="W5414" s="162"/>
      <c r="X5414" s="162"/>
      <c r="Y5414" s="162"/>
      <c r="Z5414" s="162"/>
      <c r="AA5414" s="162"/>
    </row>
    <row r="5415">
      <c r="A5415" s="160">
        <v>5414.0</v>
      </c>
      <c r="B5415" s="165" t="s">
        <v>5560</v>
      </c>
      <c r="C5415" s="160">
        <v>2.0210814E7</v>
      </c>
      <c r="D5415" s="162"/>
      <c r="E5415" s="162"/>
      <c r="F5415" s="167"/>
      <c r="G5415" s="168"/>
      <c r="H5415" s="162"/>
      <c r="I5415" s="162"/>
      <c r="J5415" s="162"/>
      <c r="K5415" s="162"/>
      <c r="L5415" s="162"/>
      <c r="M5415" s="162"/>
      <c r="N5415" s="162"/>
      <c r="O5415" s="162"/>
      <c r="P5415" s="162"/>
      <c r="Q5415" s="162"/>
      <c r="R5415" s="162"/>
      <c r="S5415" s="162"/>
      <c r="T5415" s="162"/>
      <c r="U5415" s="162"/>
      <c r="V5415" s="162"/>
      <c r="W5415" s="162"/>
      <c r="X5415" s="162"/>
      <c r="Y5415" s="162"/>
      <c r="Z5415" s="162"/>
      <c r="AA5415" s="162"/>
    </row>
    <row r="5416">
      <c r="A5416" s="160">
        <v>5415.0</v>
      </c>
      <c r="B5416" s="165" t="s">
        <v>5561</v>
      </c>
      <c r="C5416" s="160">
        <v>2.0210814E7</v>
      </c>
      <c r="D5416" s="162"/>
      <c r="E5416" s="162"/>
      <c r="F5416" s="167"/>
      <c r="G5416" s="168"/>
      <c r="H5416" s="162"/>
      <c r="I5416" s="162"/>
      <c r="J5416" s="162"/>
      <c r="K5416" s="162"/>
      <c r="L5416" s="162"/>
      <c r="M5416" s="162"/>
      <c r="N5416" s="162"/>
      <c r="O5416" s="162"/>
      <c r="P5416" s="162"/>
      <c r="Q5416" s="162"/>
      <c r="R5416" s="162"/>
      <c r="S5416" s="162"/>
      <c r="T5416" s="162"/>
      <c r="U5416" s="162"/>
      <c r="V5416" s="162"/>
      <c r="W5416" s="162"/>
      <c r="X5416" s="162"/>
      <c r="Y5416" s="162"/>
      <c r="Z5416" s="162"/>
      <c r="AA5416" s="162"/>
    </row>
    <row r="5417">
      <c r="A5417" s="160">
        <v>5416.0</v>
      </c>
      <c r="B5417" s="165" t="s">
        <v>5562</v>
      </c>
      <c r="C5417" s="160">
        <v>2.0210814E7</v>
      </c>
      <c r="D5417" s="162"/>
      <c r="E5417" s="162"/>
      <c r="F5417" s="167"/>
      <c r="G5417" s="168"/>
      <c r="H5417" s="162"/>
      <c r="I5417" s="162"/>
      <c r="J5417" s="162"/>
      <c r="K5417" s="162"/>
      <c r="L5417" s="162"/>
      <c r="M5417" s="162"/>
      <c r="N5417" s="162"/>
      <c r="O5417" s="162"/>
      <c r="P5417" s="162"/>
      <c r="Q5417" s="162"/>
      <c r="R5417" s="162"/>
      <c r="S5417" s="162"/>
      <c r="T5417" s="162"/>
      <c r="U5417" s="162"/>
      <c r="V5417" s="162"/>
      <c r="W5417" s="162"/>
      <c r="X5417" s="162"/>
      <c r="Y5417" s="162"/>
      <c r="Z5417" s="162"/>
      <c r="AA5417" s="162"/>
    </row>
    <row r="5418">
      <c r="A5418" s="160">
        <v>5417.0</v>
      </c>
      <c r="B5418" s="165" t="s">
        <v>5563</v>
      </c>
      <c r="C5418" s="160">
        <v>2.0210814E7</v>
      </c>
      <c r="D5418" s="162"/>
      <c r="E5418" s="162"/>
      <c r="F5418" s="167"/>
      <c r="G5418" s="168"/>
      <c r="H5418" s="162"/>
      <c r="I5418" s="162"/>
      <c r="J5418" s="162"/>
      <c r="K5418" s="162"/>
      <c r="L5418" s="162"/>
      <c r="M5418" s="162"/>
      <c r="N5418" s="162"/>
      <c r="O5418" s="162"/>
      <c r="P5418" s="162"/>
      <c r="Q5418" s="162"/>
      <c r="R5418" s="162"/>
      <c r="S5418" s="162"/>
      <c r="T5418" s="162"/>
      <c r="U5418" s="162"/>
      <c r="V5418" s="162"/>
      <c r="W5418" s="162"/>
      <c r="X5418" s="162"/>
      <c r="Y5418" s="162"/>
      <c r="Z5418" s="162"/>
      <c r="AA5418" s="162"/>
    </row>
    <row r="5419">
      <c r="A5419" s="160">
        <v>5418.0</v>
      </c>
      <c r="B5419" s="165" t="s">
        <v>5564</v>
      </c>
      <c r="C5419" s="160">
        <v>2.0210814E7</v>
      </c>
      <c r="D5419" s="162"/>
      <c r="E5419" s="162"/>
      <c r="F5419" s="167"/>
      <c r="G5419" s="168"/>
      <c r="H5419" s="162"/>
      <c r="I5419" s="162"/>
      <c r="J5419" s="162"/>
      <c r="K5419" s="162"/>
      <c r="L5419" s="162"/>
      <c r="M5419" s="162"/>
      <c r="N5419" s="162"/>
      <c r="O5419" s="162"/>
      <c r="P5419" s="162"/>
      <c r="Q5419" s="162"/>
      <c r="R5419" s="162"/>
      <c r="S5419" s="162"/>
      <c r="T5419" s="162"/>
      <c r="U5419" s="162"/>
      <c r="V5419" s="162"/>
      <c r="W5419" s="162"/>
      <c r="X5419" s="162"/>
      <c r="Y5419" s="162"/>
      <c r="Z5419" s="162"/>
      <c r="AA5419" s="162"/>
    </row>
    <row r="5420">
      <c r="A5420" s="160">
        <v>5419.0</v>
      </c>
      <c r="B5420" s="165" t="s">
        <v>5565</v>
      </c>
      <c r="C5420" s="160">
        <v>2.0210814E7</v>
      </c>
      <c r="D5420" s="162"/>
      <c r="E5420" s="162"/>
      <c r="F5420" s="167"/>
      <c r="G5420" s="168"/>
      <c r="H5420" s="162"/>
      <c r="I5420" s="162"/>
      <c r="J5420" s="162"/>
      <c r="K5420" s="162"/>
      <c r="L5420" s="162"/>
      <c r="M5420" s="162"/>
      <c r="N5420" s="162"/>
      <c r="O5420" s="162"/>
      <c r="P5420" s="162"/>
      <c r="Q5420" s="162"/>
      <c r="R5420" s="162"/>
      <c r="S5420" s="162"/>
      <c r="T5420" s="162"/>
      <c r="U5420" s="162"/>
      <c r="V5420" s="162"/>
      <c r="W5420" s="162"/>
      <c r="X5420" s="162"/>
      <c r="Y5420" s="162"/>
      <c r="Z5420" s="162"/>
      <c r="AA5420" s="162"/>
    </row>
    <row r="5421">
      <c r="A5421" s="160">
        <v>5420.0</v>
      </c>
      <c r="B5421" s="165" t="s">
        <v>5566</v>
      </c>
      <c r="C5421" s="160">
        <v>2.0210814E7</v>
      </c>
      <c r="D5421" s="162"/>
      <c r="E5421" s="162"/>
      <c r="F5421" s="167"/>
      <c r="G5421" s="168"/>
      <c r="H5421" s="162"/>
      <c r="I5421" s="162"/>
      <c r="J5421" s="162"/>
      <c r="K5421" s="162"/>
      <c r="L5421" s="162"/>
      <c r="M5421" s="162"/>
      <c r="N5421" s="162"/>
      <c r="O5421" s="162"/>
      <c r="P5421" s="162"/>
      <c r="Q5421" s="162"/>
      <c r="R5421" s="162"/>
      <c r="S5421" s="162"/>
      <c r="T5421" s="162"/>
      <c r="U5421" s="162"/>
      <c r="V5421" s="162"/>
      <c r="W5421" s="162"/>
      <c r="X5421" s="162"/>
      <c r="Y5421" s="162"/>
      <c r="Z5421" s="162"/>
      <c r="AA5421" s="162"/>
    </row>
    <row r="5422">
      <c r="A5422" s="160">
        <v>5421.0</v>
      </c>
      <c r="B5422" s="165" t="s">
        <v>5567</v>
      </c>
      <c r="C5422" s="160">
        <v>2.0210814E7</v>
      </c>
      <c r="D5422" s="162"/>
      <c r="E5422" s="162"/>
      <c r="F5422" s="167"/>
      <c r="G5422" s="168"/>
      <c r="H5422" s="162"/>
      <c r="I5422" s="162"/>
      <c r="J5422" s="162"/>
      <c r="K5422" s="162"/>
      <c r="L5422" s="162"/>
      <c r="M5422" s="162"/>
      <c r="N5422" s="162"/>
      <c r="O5422" s="162"/>
      <c r="P5422" s="162"/>
      <c r="Q5422" s="162"/>
      <c r="R5422" s="162"/>
      <c r="S5422" s="162"/>
      <c r="T5422" s="162"/>
      <c r="U5422" s="162"/>
      <c r="V5422" s="162"/>
      <c r="W5422" s="162"/>
      <c r="X5422" s="162"/>
      <c r="Y5422" s="162"/>
      <c r="Z5422" s="162"/>
      <c r="AA5422" s="162"/>
    </row>
    <row r="5423">
      <c r="A5423" s="160">
        <v>5422.0</v>
      </c>
      <c r="B5423" s="165" t="s">
        <v>5568</v>
      </c>
      <c r="C5423" s="160">
        <v>2.0210814E7</v>
      </c>
      <c r="D5423" s="162"/>
      <c r="E5423" s="162"/>
      <c r="F5423" s="167"/>
      <c r="G5423" s="168"/>
      <c r="H5423" s="162"/>
      <c r="I5423" s="162"/>
      <c r="J5423" s="162"/>
      <c r="K5423" s="162"/>
      <c r="L5423" s="162"/>
      <c r="M5423" s="162"/>
      <c r="N5423" s="162"/>
      <c r="O5423" s="162"/>
      <c r="P5423" s="162"/>
      <c r="Q5423" s="162"/>
      <c r="R5423" s="162"/>
      <c r="S5423" s="162"/>
      <c r="T5423" s="162"/>
      <c r="U5423" s="162"/>
      <c r="V5423" s="162"/>
      <c r="W5423" s="162"/>
      <c r="X5423" s="162"/>
      <c r="Y5423" s="162"/>
      <c r="Z5423" s="162"/>
      <c r="AA5423" s="162"/>
    </row>
    <row r="5424">
      <c r="A5424" s="160">
        <v>5423.0</v>
      </c>
      <c r="B5424" s="165" t="s">
        <v>5569</v>
      </c>
      <c r="C5424" s="160">
        <v>2.0210814E7</v>
      </c>
      <c r="D5424" s="162"/>
      <c r="E5424" s="162"/>
      <c r="F5424" s="167"/>
      <c r="G5424" s="168"/>
      <c r="H5424" s="162"/>
      <c r="I5424" s="162"/>
      <c r="J5424" s="162"/>
      <c r="K5424" s="162"/>
      <c r="L5424" s="162"/>
      <c r="M5424" s="162"/>
      <c r="N5424" s="162"/>
      <c r="O5424" s="162"/>
      <c r="P5424" s="162"/>
      <c r="Q5424" s="162"/>
      <c r="R5424" s="162"/>
      <c r="S5424" s="162"/>
      <c r="T5424" s="162"/>
      <c r="U5424" s="162"/>
      <c r="V5424" s="162"/>
      <c r="W5424" s="162"/>
      <c r="X5424" s="162"/>
      <c r="Y5424" s="162"/>
      <c r="Z5424" s="162"/>
      <c r="AA5424" s="162"/>
    </row>
    <row r="5425">
      <c r="A5425" s="160">
        <v>5424.0</v>
      </c>
      <c r="B5425" s="165" t="s">
        <v>5570</v>
      </c>
      <c r="C5425" s="160">
        <v>2.0210814E7</v>
      </c>
      <c r="D5425" s="162"/>
      <c r="E5425" s="162"/>
      <c r="F5425" s="167"/>
      <c r="G5425" s="168"/>
      <c r="H5425" s="162"/>
      <c r="I5425" s="162"/>
      <c r="J5425" s="162"/>
      <c r="K5425" s="162"/>
      <c r="L5425" s="162"/>
      <c r="M5425" s="162"/>
      <c r="N5425" s="162"/>
      <c r="O5425" s="162"/>
      <c r="P5425" s="162"/>
      <c r="Q5425" s="162"/>
      <c r="R5425" s="162"/>
      <c r="S5425" s="162"/>
      <c r="T5425" s="162"/>
      <c r="U5425" s="162"/>
      <c r="V5425" s="162"/>
      <c r="W5425" s="162"/>
      <c r="X5425" s="162"/>
      <c r="Y5425" s="162"/>
      <c r="Z5425" s="162"/>
      <c r="AA5425" s="162"/>
    </row>
    <row r="5426">
      <c r="A5426" s="160">
        <v>5425.0</v>
      </c>
      <c r="B5426" s="165" t="s">
        <v>5571</v>
      </c>
      <c r="C5426" s="160">
        <v>2.0210815E7</v>
      </c>
      <c r="D5426" s="162"/>
      <c r="E5426" s="162"/>
      <c r="F5426" s="167"/>
      <c r="G5426" s="168"/>
      <c r="H5426" s="162"/>
      <c r="I5426" s="162"/>
      <c r="J5426" s="162"/>
      <c r="K5426" s="162"/>
      <c r="L5426" s="162"/>
      <c r="M5426" s="162"/>
      <c r="N5426" s="162"/>
      <c r="O5426" s="162"/>
      <c r="P5426" s="162"/>
      <c r="Q5426" s="162"/>
      <c r="R5426" s="162"/>
      <c r="S5426" s="162"/>
      <c r="T5426" s="162"/>
      <c r="U5426" s="162"/>
      <c r="V5426" s="162"/>
      <c r="W5426" s="162"/>
      <c r="X5426" s="162"/>
      <c r="Y5426" s="162"/>
      <c r="Z5426" s="162"/>
      <c r="AA5426" s="162"/>
    </row>
    <row r="5427">
      <c r="A5427" s="160">
        <v>5426.0</v>
      </c>
      <c r="B5427" s="165" t="s">
        <v>5572</v>
      </c>
      <c r="C5427" s="160">
        <v>2.0210815E7</v>
      </c>
      <c r="D5427" s="162"/>
      <c r="E5427" s="162"/>
      <c r="F5427" s="167"/>
      <c r="G5427" s="168"/>
      <c r="H5427" s="162"/>
      <c r="I5427" s="162"/>
      <c r="J5427" s="162"/>
      <c r="K5427" s="162"/>
      <c r="L5427" s="162"/>
      <c r="M5427" s="162"/>
      <c r="N5427" s="162"/>
      <c r="O5427" s="162"/>
      <c r="P5427" s="162"/>
      <c r="Q5427" s="162"/>
      <c r="R5427" s="162"/>
      <c r="S5427" s="162"/>
      <c r="T5427" s="162"/>
      <c r="U5427" s="162"/>
      <c r="V5427" s="162"/>
      <c r="W5427" s="162"/>
      <c r="X5427" s="162"/>
      <c r="Y5427" s="162"/>
      <c r="Z5427" s="162"/>
      <c r="AA5427" s="162"/>
    </row>
    <row r="5428">
      <c r="A5428" s="160">
        <v>5427.0</v>
      </c>
      <c r="B5428" s="165" t="s">
        <v>5573</v>
      </c>
      <c r="C5428" s="160">
        <v>2.0210815E7</v>
      </c>
      <c r="D5428" s="162"/>
      <c r="E5428" s="162"/>
      <c r="F5428" s="167"/>
      <c r="G5428" s="168"/>
      <c r="H5428" s="162"/>
      <c r="I5428" s="162"/>
      <c r="J5428" s="162"/>
      <c r="K5428" s="162"/>
      <c r="L5428" s="162"/>
      <c r="M5428" s="162"/>
      <c r="N5428" s="162"/>
      <c r="O5428" s="162"/>
      <c r="P5428" s="162"/>
      <c r="Q5428" s="162"/>
      <c r="R5428" s="162"/>
      <c r="S5428" s="162"/>
      <c r="T5428" s="162"/>
      <c r="U5428" s="162"/>
      <c r="V5428" s="162"/>
      <c r="W5428" s="162"/>
      <c r="X5428" s="162"/>
      <c r="Y5428" s="162"/>
      <c r="Z5428" s="162"/>
      <c r="AA5428" s="162"/>
    </row>
    <row r="5429">
      <c r="A5429" s="160">
        <v>5428.0</v>
      </c>
      <c r="B5429" s="165" t="s">
        <v>5574</v>
      </c>
      <c r="C5429" s="160">
        <v>2.0210815E7</v>
      </c>
      <c r="D5429" s="162"/>
      <c r="E5429" s="162"/>
      <c r="F5429" s="167"/>
      <c r="G5429" s="168"/>
      <c r="H5429" s="162"/>
      <c r="I5429" s="162"/>
      <c r="J5429" s="162"/>
      <c r="K5429" s="162"/>
      <c r="L5429" s="162"/>
      <c r="M5429" s="162"/>
      <c r="N5429" s="162"/>
      <c r="O5429" s="162"/>
      <c r="P5429" s="162"/>
      <c r="Q5429" s="162"/>
      <c r="R5429" s="162"/>
      <c r="S5429" s="162"/>
      <c r="T5429" s="162"/>
      <c r="U5429" s="162"/>
      <c r="V5429" s="162"/>
      <c r="W5429" s="162"/>
      <c r="X5429" s="162"/>
      <c r="Y5429" s="162"/>
      <c r="Z5429" s="162"/>
      <c r="AA5429" s="162"/>
    </row>
    <row r="5430">
      <c r="A5430" s="160">
        <v>5429.0</v>
      </c>
      <c r="B5430" s="165" t="s">
        <v>5575</v>
      </c>
      <c r="C5430" s="160">
        <v>2.0210815E7</v>
      </c>
      <c r="D5430" s="162"/>
      <c r="E5430" s="162"/>
      <c r="F5430" s="167"/>
      <c r="G5430" s="168"/>
      <c r="H5430" s="162"/>
      <c r="I5430" s="162"/>
      <c r="J5430" s="162"/>
      <c r="K5430" s="162"/>
      <c r="L5430" s="162"/>
      <c r="M5430" s="162"/>
      <c r="N5430" s="162"/>
      <c r="O5430" s="162"/>
      <c r="P5430" s="162"/>
      <c r="Q5430" s="162"/>
      <c r="R5430" s="162"/>
      <c r="S5430" s="162"/>
      <c r="T5430" s="162"/>
      <c r="U5430" s="162"/>
      <c r="V5430" s="162"/>
      <c r="W5430" s="162"/>
      <c r="X5430" s="162"/>
      <c r="Y5430" s="162"/>
      <c r="Z5430" s="162"/>
      <c r="AA5430" s="162"/>
    </row>
    <row r="5431">
      <c r="A5431" s="160">
        <v>5430.0</v>
      </c>
      <c r="B5431" s="165" t="s">
        <v>5576</v>
      </c>
      <c r="C5431" s="160">
        <v>2.0210815E7</v>
      </c>
      <c r="D5431" s="162"/>
      <c r="E5431" s="162"/>
      <c r="F5431" s="167"/>
      <c r="G5431" s="168"/>
      <c r="H5431" s="162"/>
      <c r="I5431" s="162"/>
      <c r="J5431" s="162"/>
      <c r="K5431" s="162"/>
      <c r="L5431" s="162"/>
      <c r="M5431" s="162"/>
      <c r="N5431" s="162"/>
      <c r="O5431" s="162"/>
      <c r="P5431" s="162"/>
      <c r="Q5431" s="162"/>
      <c r="R5431" s="162"/>
      <c r="S5431" s="162"/>
      <c r="T5431" s="162"/>
      <c r="U5431" s="162"/>
      <c r="V5431" s="162"/>
      <c r="W5431" s="162"/>
      <c r="X5431" s="162"/>
      <c r="Y5431" s="162"/>
      <c r="Z5431" s="162"/>
      <c r="AA5431" s="162"/>
    </row>
    <row r="5432">
      <c r="A5432" s="160">
        <v>5431.0</v>
      </c>
      <c r="B5432" s="165" t="s">
        <v>5577</v>
      </c>
      <c r="C5432" s="160">
        <v>2.0210815E7</v>
      </c>
      <c r="D5432" s="162"/>
      <c r="E5432" s="162"/>
      <c r="F5432" s="167"/>
      <c r="G5432" s="168"/>
      <c r="H5432" s="162"/>
      <c r="I5432" s="162"/>
      <c r="J5432" s="162"/>
      <c r="K5432" s="162"/>
      <c r="L5432" s="162"/>
      <c r="M5432" s="162"/>
      <c r="N5432" s="162"/>
      <c r="O5432" s="162"/>
      <c r="P5432" s="162"/>
      <c r="Q5432" s="162"/>
      <c r="R5432" s="162"/>
      <c r="S5432" s="162"/>
      <c r="T5432" s="162"/>
      <c r="U5432" s="162"/>
      <c r="V5432" s="162"/>
      <c r="W5432" s="162"/>
      <c r="X5432" s="162"/>
      <c r="Y5432" s="162"/>
      <c r="Z5432" s="162"/>
      <c r="AA5432" s="162"/>
    </row>
    <row r="5433">
      <c r="A5433" s="160">
        <v>5432.0</v>
      </c>
      <c r="B5433" s="165" t="s">
        <v>5578</v>
      </c>
      <c r="C5433" s="160">
        <v>2.0210815E7</v>
      </c>
      <c r="D5433" s="162"/>
      <c r="E5433" s="162"/>
      <c r="F5433" s="167"/>
      <c r="G5433" s="168"/>
      <c r="H5433" s="162"/>
      <c r="I5433" s="162"/>
      <c r="J5433" s="162"/>
      <c r="K5433" s="162"/>
      <c r="L5433" s="162"/>
      <c r="M5433" s="162"/>
      <c r="N5433" s="162"/>
      <c r="O5433" s="162"/>
      <c r="P5433" s="162"/>
      <c r="Q5433" s="162"/>
      <c r="R5433" s="162"/>
      <c r="S5433" s="162"/>
      <c r="T5433" s="162"/>
      <c r="U5433" s="162"/>
      <c r="V5433" s="162"/>
      <c r="W5433" s="162"/>
      <c r="X5433" s="162"/>
      <c r="Y5433" s="162"/>
      <c r="Z5433" s="162"/>
      <c r="AA5433" s="162"/>
    </row>
    <row r="5434">
      <c r="A5434" s="160">
        <v>5433.0</v>
      </c>
      <c r="B5434" s="165" t="s">
        <v>5579</v>
      </c>
      <c r="C5434" s="160">
        <v>2.0210815E7</v>
      </c>
      <c r="D5434" s="162"/>
      <c r="E5434" s="162"/>
      <c r="F5434" s="167"/>
      <c r="G5434" s="168"/>
      <c r="H5434" s="162"/>
      <c r="I5434" s="162"/>
      <c r="J5434" s="162"/>
      <c r="K5434" s="162"/>
      <c r="L5434" s="162"/>
      <c r="M5434" s="162"/>
      <c r="N5434" s="162"/>
      <c r="O5434" s="162"/>
      <c r="P5434" s="162"/>
      <c r="Q5434" s="162"/>
      <c r="R5434" s="162"/>
      <c r="S5434" s="162"/>
      <c r="T5434" s="162"/>
      <c r="U5434" s="162"/>
      <c r="V5434" s="162"/>
      <c r="W5434" s="162"/>
      <c r="X5434" s="162"/>
      <c r="Y5434" s="162"/>
      <c r="Z5434" s="162"/>
      <c r="AA5434" s="162"/>
    </row>
    <row r="5435">
      <c r="A5435" s="160">
        <v>5434.0</v>
      </c>
      <c r="B5435" s="165" t="s">
        <v>5580</v>
      </c>
      <c r="C5435" s="160">
        <v>2.0210815E7</v>
      </c>
      <c r="D5435" s="162"/>
      <c r="E5435" s="162"/>
      <c r="F5435" s="167"/>
      <c r="G5435" s="168"/>
      <c r="H5435" s="162"/>
      <c r="I5435" s="162"/>
      <c r="J5435" s="162"/>
      <c r="K5435" s="162"/>
      <c r="L5435" s="162"/>
      <c r="M5435" s="162"/>
      <c r="N5435" s="162"/>
      <c r="O5435" s="162"/>
      <c r="P5435" s="162"/>
      <c r="Q5435" s="162"/>
      <c r="R5435" s="162"/>
      <c r="S5435" s="162"/>
      <c r="T5435" s="162"/>
      <c r="U5435" s="162"/>
      <c r="V5435" s="162"/>
      <c r="W5435" s="162"/>
      <c r="X5435" s="162"/>
      <c r="Y5435" s="162"/>
      <c r="Z5435" s="162"/>
      <c r="AA5435" s="162"/>
    </row>
    <row r="5436">
      <c r="A5436" s="160">
        <v>5435.0</v>
      </c>
      <c r="B5436" s="165" t="s">
        <v>5581</v>
      </c>
      <c r="C5436" s="160">
        <v>2.0210815E7</v>
      </c>
      <c r="D5436" s="162"/>
      <c r="E5436" s="162"/>
      <c r="F5436" s="167"/>
      <c r="G5436" s="168"/>
      <c r="H5436" s="162"/>
      <c r="I5436" s="162"/>
      <c r="J5436" s="162"/>
      <c r="K5436" s="162"/>
      <c r="L5436" s="162"/>
      <c r="M5436" s="162"/>
      <c r="N5436" s="162"/>
      <c r="O5436" s="162"/>
      <c r="P5436" s="162"/>
      <c r="Q5436" s="162"/>
      <c r="R5436" s="162"/>
      <c r="S5436" s="162"/>
      <c r="T5436" s="162"/>
      <c r="U5436" s="162"/>
      <c r="V5436" s="162"/>
      <c r="W5436" s="162"/>
      <c r="X5436" s="162"/>
      <c r="Y5436" s="162"/>
      <c r="Z5436" s="162"/>
      <c r="AA5436" s="162"/>
    </row>
    <row r="5437">
      <c r="A5437" s="160">
        <v>5436.0</v>
      </c>
      <c r="B5437" s="165" t="s">
        <v>5582</v>
      </c>
      <c r="C5437" s="160">
        <v>2.0210815E7</v>
      </c>
      <c r="D5437" s="162"/>
      <c r="E5437" s="162"/>
      <c r="F5437" s="167"/>
      <c r="G5437" s="168"/>
      <c r="H5437" s="162"/>
      <c r="I5437" s="162"/>
      <c r="J5437" s="162"/>
      <c r="K5437" s="162"/>
      <c r="L5437" s="162"/>
      <c r="M5437" s="162"/>
      <c r="N5437" s="162"/>
      <c r="O5437" s="162"/>
      <c r="P5437" s="162"/>
      <c r="Q5437" s="162"/>
      <c r="R5437" s="162"/>
      <c r="S5437" s="162"/>
      <c r="T5437" s="162"/>
      <c r="U5437" s="162"/>
      <c r="V5437" s="162"/>
      <c r="W5437" s="162"/>
      <c r="X5437" s="162"/>
      <c r="Y5437" s="162"/>
      <c r="Z5437" s="162"/>
      <c r="AA5437" s="162"/>
    </row>
    <row r="5438">
      <c r="A5438" s="160">
        <v>5437.0</v>
      </c>
      <c r="B5438" s="165" t="s">
        <v>5583</v>
      </c>
      <c r="C5438" s="160">
        <v>2.0210815E7</v>
      </c>
      <c r="D5438" s="162"/>
      <c r="E5438" s="162"/>
      <c r="F5438" s="167"/>
      <c r="G5438" s="168"/>
      <c r="H5438" s="162"/>
      <c r="I5438" s="162"/>
      <c r="J5438" s="162"/>
      <c r="K5438" s="162"/>
      <c r="L5438" s="162"/>
      <c r="M5438" s="162"/>
      <c r="N5438" s="162"/>
      <c r="O5438" s="162"/>
      <c r="P5438" s="162"/>
      <c r="Q5438" s="162"/>
      <c r="R5438" s="162"/>
      <c r="S5438" s="162"/>
      <c r="T5438" s="162"/>
      <c r="U5438" s="162"/>
      <c r="V5438" s="162"/>
      <c r="W5438" s="162"/>
      <c r="X5438" s="162"/>
      <c r="Y5438" s="162"/>
      <c r="Z5438" s="162"/>
      <c r="AA5438" s="162"/>
    </row>
    <row r="5439">
      <c r="A5439" s="160">
        <v>5438.0</v>
      </c>
      <c r="B5439" s="165" t="s">
        <v>5584</v>
      </c>
      <c r="C5439" s="160">
        <v>2.0210815E7</v>
      </c>
      <c r="D5439" s="162"/>
      <c r="E5439" s="162"/>
      <c r="F5439" s="167"/>
      <c r="G5439" s="168"/>
      <c r="H5439" s="162"/>
      <c r="I5439" s="162"/>
      <c r="J5439" s="162"/>
      <c r="K5439" s="162"/>
      <c r="L5439" s="162"/>
      <c r="M5439" s="162"/>
      <c r="N5439" s="162"/>
      <c r="O5439" s="162"/>
      <c r="P5439" s="162"/>
      <c r="Q5439" s="162"/>
      <c r="R5439" s="162"/>
      <c r="S5439" s="162"/>
      <c r="T5439" s="162"/>
      <c r="U5439" s="162"/>
      <c r="V5439" s="162"/>
      <c r="W5439" s="162"/>
      <c r="X5439" s="162"/>
      <c r="Y5439" s="162"/>
      <c r="Z5439" s="162"/>
      <c r="AA5439" s="162"/>
    </row>
    <row r="5440">
      <c r="A5440" s="160">
        <v>5439.0</v>
      </c>
      <c r="B5440" s="165" t="s">
        <v>5585</v>
      </c>
      <c r="C5440" s="160">
        <v>2.0210815E7</v>
      </c>
      <c r="D5440" s="162"/>
      <c r="E5440" s="162"/>
      <c r="F5440" s="167"/>
      <c r="G5440" s="168"/>
      <c r="H5440" s="162"/>
      <c r="I5440" s="162"/>
      <c r="J5440" s="162"/>
      <c r="K5440" s="162"/>
      <c r="L5440" s="162"/>
      <c r="M5440" s="162"/>
      <c r="N5440" s="162"/>
      <c r="O5440" s="162"/>
      <c r="P5440" s="162"/>
      <c r="Q5440" s="162"/>
      <c r="R5440" s="162"/>
      <c r="S5440" s="162"/>
      <c r="T5440" s="162"/>
      <c r="U5440" s="162"/>
      <c r="V5440" s="162"/>
      <c r="W5440" s="162"/>
      <c r="X5440" s="162"/>
      <c r="Y5440" s="162"/>
      <c r="Z5440" s="162"/>
      <c r="AA5440" s="162"/>
    </row>
    <row r="5441">
      <c r="A5441" s="160">
        <v>5440.0</v>
      </c>
      <c r="B5441" s="165" t="s">
        <v>5586</v>
      </c>
      <c r="C5441" s="160">
        <v>2.0210815E7</v>
      </c>
      <c r="D5441" s="162"/>
      <c r="E5441" s="162"/>
      <c r="F5441" s="167"/>
      <c r="G5441" s="168"/>
      <c r="H5441" s="162"/>
      <c r="I5441" s="162"/>
      <c r="J5441" s="162"/>
      <c r="K5441" s="162"/>
      <c r="L5441" s="162"/>
      <c r="M5441" s="162"/>
      <c r="N5441" s="162"/>
      <c r="O5441" s="162"/>
      <c r="P5441" s="162"/>
      <c r="Q5441" s="162"/>
      <c r="R5441" s="162"/>
      <c r="S5441" s="162"/>
      <c r="T5441" s="162"/>
      <c r="U5441" s="162"/>
      <c r="V5441" s="162"/>
      <c r="W5441" s="162"/>
      <c r="X5441" s="162"/>
      <c r="Y5441" s="162"/>
      <c r="Z5441" s="162"/>
      <c r="AA5441" s="162"/>
    </row>
    <row r="5442">
      <c r="A5442" s="160">
        <v>5441.0</v>
      </c>
      <c r="B5442" s="165" t="s">
        <v>5587</v>
      </c>
      <c r="C5442" s="160">
        <v>2.0210815E7</v>
      </c>
      <c r="D5442" s="162"/>
      <c r="E5442" s="162"/>
      <c r="F5442" s="167"/>
      <c r="G5442" s="168"/>
      <c r="H5442" s="162"/>
      <c r="I5442" s="162"/>
      <c r="J5442" s="162"/>
      <c r="K5442" s="162"/>
      <c r="L5442" s="162"/>
      <c r="M5442" s="162"/>
      <c r="N5442" s="162"/>
      <c r="O5442" s="162"/>
      <c r="P5442" s="162"/>
      <c r="Q5442" s="162"/>
      <c r="R5442" s="162"/>
      <c r="S5442" s="162"/>
      <c r="T5442" s="162"/>
      <c r="U5442" s="162"/>
      <c r="V5442" s="162"/>
      <c r="W5442" s="162"/>
      <c r="X5442" s="162"/>
      <c r="Y5442" s="162"/>
      <c r="Z5442" s="162"/>
      <c r="AA5442" s="162"/>
    </row>
    <row r="5443">
      <c r="A5443" s="160">
        <v>5442.0</v>
      </c>
      <c r="B5443" s="165" t="s">
        <v>5588</v>
      </c>
      <c r="C5443" s="160">
        <v>2.0210815E7</v>
      </c>
      <c r="D5443" s="162"/>
      <c r="E5443" s="162"/>
      <c r="F5443" s="167"/>
      <c r="G5443" s="168"/>
      <c r="H5443" s="162"/>
      <c r="I5443" s="162"/>
      <c r="J5443" s="162"/>
      <c r="K5443" s="162"/>
      <c r="L5443" s="162"/>
      <c r="M5443" s="162"/>
      <c r="N5443" s="162"/>
      <c r="O5443" s="162"/>
      <c r="P5443" s="162"/>
      <c r="Q5443" s="162"/>
      <c r="R5443" s="162"/>
      <c r="S5443" s="162"/>
      <c r="T5443" s="162"/>
      <c r="U5443" s="162"/>
      <c r="V5443" s="162"/>
      <c r="W5443" s="162"/>
      <c r="X5443" s="162"/>
      <c r="Y5443" s="162"/>
      <c r="Z5443" s="162"/>
      <c r="AA5443" s="162"/>
    </row>
    <row r="5444">
      <c r="A5444" s="160">
        <v>5443.0</v>
      </c>
      <c r="B5444" s="165" t="s">
        <v>5589</v>
      </c>
      <c r="C5444" s="160">
        <v>2.0210815E7</v>
      </c>
      <c r="D5444" s="162"/>
      <c r="E5444" s="162"/>
      <c r="F5444" s="167"/>
      <c r="G5444" s="168"/>
      <c r="H5444" s="162"/>
      <c r="I5444" s="162"/>
      <c r="J5444" s="162"/>
      <c r="K5444" s="162"/>
      <c r="L5444" s="162"/>
      <c r="M5444" s="162"/>
      <c r="N5444" s="162"/>
      <c r="O5444" s="162"/>
      <c r="P5444" s="162"/>
      <c r="Q5444" s="162"/>
      <c r="R5444" s="162"/>
      <c r="S5444" s="162"/>
      <c r="T5444" s="162"/>
      <c r="U5444" s="162"/>
      <c r="V5444" s="162"/>
      <c r="W5444" s="162"/>
      <c r="X5444" s="162"/>
      <c r="Y5444" s="162"/>
      <c r="Z5444" s="162"/>
      <c r="AA5444" s="162"/>
    </row>
    <row r="5445">
      <c r="A5445" s="160">
        <v>5444.0</v>
      </c>
      <c r="B5445" s="165" t="s">
        <v>5590</v>
      </c>
      <c r="C5445" s="160">
        <v>2.0210815E7</v>
      </c>
      <c r="D5445" s="162"/>
      <c r="E5445" s="162"/>
      <c r="F5445" s="167"/>
      <c r="G5445" s="168"/>
      <c r="H5445" s="162"/>
      <c r="I5445" s="162"/>
      <c r="J5445" s="162"/>
      <c r="K5445" s="162"/>
      <c r="L5445" s="162"/>
      <c r="M5445" s="162"/>
      <c r="N5445" s="162"/>
      <c r="O5445" s="162"/>
      <c r="P5445" s="162"/>
      <c r="Q5445" s="162"/>
      <c r="R5445" s="162"/>
      <c r="S5445" s="162"/>
      <c r="T5445" s="162"/>
      <c r="U5445" s="162"/>
      <c r="V5445" s="162"/>
      <c r="W5445" s="162"/>
      <c r="X5445" s="162"/>
      <c r="Y5445" s="162"/>
      <c r="Z5445" s="162"/>
      <c r="AA5445" s="162"/>
    </row>
    <row r="5446">
      <c r="A5446" s="160">
        <v>5445.0</v>
      </c>
      <c r="B5446" s="165" t="s">
        <v>5591</v>
      </c>
      <c r="C5446" s="160">
        <v>2.0210815E7</v>
      </c>
      <c r="D5446" s="162"/>
      <c r="E5446" s="162"/>
      <c r="F5446" s="167"/>
      <c r="G5446" s="168"/>
      <c r="H5446" s="162"/>
      <c r="I5446" s="162"/>
      <c r="J5446" s="162"/>
      <c r="K5446" s="162"/>
      <c r="L5446" s="162"/>
      <c r="M5446" s="162"/>
      <c r="N5446" s="162"/>
      <c r="O5446" s="162"/>
      <c r="P5446" s="162"/>
      <c r="Q5446" s="162"/>
      <c r="R5446" s="162"/>
      <c r="S5446" s="162"/>
      <c r="T5446" s="162"/>
      <c r="U5446" s="162"/>
      <c r="V5446" s="162"/>
      <c r="W5446" s="162"/>
      <c r="X5446" s="162"/>
      <c r="Y5446" s="162"/>
      <c r="Z5446" s="162"/>
      <c r="AA5446" s="162"/>
    </row>
    <row r="5447">
      <c r="A5447" s="160">
        <v>5446.0</v>
      </c>
      <c r="B5447" s="165" t="s">
        <v>5592</v>
      </c>
      <c r="C5447" s="160">
        <v>2.0210815E7</v>
      </c>
      <c r="D5447" s="162"/>
      <c r="E5447" s="162"/>
      <c r="F5447" s="167"/>
      <c r="G5447" s="168"/>
      <c r="H5447" s="162"/>
      <c r="I5447" s="162"/>
      <c r="J5447" s="162"/>
      <c r="K5447" s="162"/>
      <c r="L5447" s="162"/>
      <c r="M5447" s="162"/>
      <c r="N5447" s="162"/>
      <c r="O5447" s="162"/>
      <c r="P5447" s="162"/>
      <c r="Q5447" s="162"/>
      <c r="R5447" s="162"/>
      <c r="S5447" s="162"/>
      <c r="T5447" s="162"/>
      <c r="U5447" s="162"/>
      <c r="V5447" s="162"/>
      <c r="W5447" s="162"/>
      <c r="X5447" s="162"/>
      <c r="Y5447" s="162"/>
      <c r="Z5447" s="162"/>
      <c r="AA5447" s="162"/>
    </row>
    <row r="5448">
      <c r="A5448" s="160">
        <v>5447.0</v>
      </c>
      <c r="B5448" s="165" t="s">
        <v>5593</v>
      </c>
      <c r="C5448" s="160">
        <v>2.0210815E7</v>
      </c>
      <c r="D5448" s="162"/>
      <c r="E5448" s="162"/>
      <c r="F5448" s="167"/>
      <c r="G5448" s="168"/>
      <c r="H5448" s="162"/>
      <c r="I5448" s="162"/>
      <c r="J5448" s="162"/>
      <c r="K5448" s="162"/>
      <c r="L5448" s="162"/>
      <c r="M5448" s="162"/>
      <c r="N5448" s="162"/>
      <c r="O5448" s="162"/>
      <c r="P5448" s="162"/>
      <c r="Q5448" s="162"/>
      <c r="R5448" s="162"/>
      <c r="S5448" s="162"/>
      <c r="T5448" s="162"/>
      <c r="U5448" s="162"/>
      <c r="V5448" s="162"/>
      <c r="W5448" s="162"/>
      <c r="X5448" s="162"/>
      <c r="Y5448" s="162"/>
      <c r="Z5448" s="162"/>
      <c r="AA5448" s="162"/>
    </row>
    <row r="5449">
      <c r="A5449" s="160">
        <v>5448.0</v>
      </c>
      <c r="B5449" s="165" t="s">
        <v>5594</v>
      </c>
      <c r="C5449" s="160">
        <v>2.0210815E7</v>
      </c>
      <c r="D5449" s="162"/>
      <c r="E5449" s="162"/>
      <c r="F5449" s="167"/>
      <c r="G5449" s="168"/>
      <c r="H5449" s="162"/>
      <c r="I5449" s="162"/>
      <c r="J5449" s="162"/>
      <c r="K5449" s="162"/>
      <c r="L5449" s="162"/>
      <c r="M5449" s="162"/>
      <c r="N5449" s="162"/>
      <c r="O5449" s="162"/>
      <c r="P5449" s="162"/>
      <c r="Q5449" s="162"/>
      <c r="R5449" s="162"/>
      <c r="S5449" s="162"/>
      <c r="T5449" s="162"/>
      <c r="U5449" s="162"/>
      <c r="V5449" s="162"/>
      <c r="W5449" s="162"/>
      <c r="X5449" s="162"/>
      <c r="Y5449" s="162"/>
      <c r="Z5449" s="162"/>
      <c r="AA5449" s="162"/>
    </row>
    <row r="5450">
      <c r="A5450" s="160">
        <v>5449.0</v>
      </c>
      <c r="B5450" s="165" t="s">
        <v>5595</v>
      </c>
      <c r="C5450" s="160">
        <v>2.0210816E7</v>
      </c>
      <c r="D5450" s="162"/>
      <c r="E5450" s="162"/>
      <c r="F5450" s="167"/>
      <c r="G5450" s="168"/>
      <c r="H5450" s="162"/>
      <c r="I5450" s="162"/>
      <c r="J5450" s="162"/>
      <c r="K5450" s="162"/>
      <c r="L5450" s="162"/>
      <c r="M5450" s="162"/>
      <c r="N5450" s="162"/>
      <c r="O5450" s="162"/>
      <c r="P5450" s="162"/>
      <c r="Q5450" s="162"/>
      <c r="R5450" s="162"/>
      <c r="S5450" s="162"/>
      <c r="T5450" s="162"/>
      <c r="U5450" s="162"/>
      <c r="V5450" s="162"/>
      <c r="W5450" s="162"/>
      <c r="X5450" s="162"/>
      <c r="Y5450" s="162"/>
      <c r="Z5450" s="162"/>
      <c r="AA5450" s="162"/>
    </row>
    <row r="5451">
      <c r="A5451" s="160">
        <v>5450.0</v>
      </c>
      <c r="B5451" s="165" t="s">
        <v>5596</v>
      </c>
      <c r="C5451" s="160">
        <v>2.0210816E7</v>
      </c>
      <c r="D5451" s="162"/>
      <c r="E5451" s="162"/>
      <c r="F5451" s="167"/>
      <c r="G5451" s="168"/>
      <c r="H5451" s="162"/>
      <c r="I5451" s="162"/>
      <c r="J5451" s="162"/>
      <c r="K5451" s="162"/>
      <c r="L5451" s="162"/>
      <c r="M5451" s="162"/>
      <c r="N5451" s="162"/>
      <c r="O5451" s="162"/>
      <c r="P5451" s="162"/>
      <c r="Q5451" s="162"/>
      <c r="R5451" s="162"/>
      <c r="S5451" s="162"/>
      <c r="T5451" s="162"/>
      <c r="U5451" s="162"/>
      <c r="V5451" s="162"/>
      <c r="W5451" s="162"/>
      <c r="X5451" s="162"/>
      <c r="Y5451" s="162"/>
      <c r="Z5451" s="162"/>
      <c r="AA5451" s="162"/>
    </row>
    <row r="5452">
      <c r="A5452" s="160">
        <v>5451.0</v>
      </c>
      <c r="B5452" s="165" t="s">
        <v>5597</v>
      </c>
      <c r="C5452" s="160">
        <v>2.0210816E7</v>
      </c>
      <c r="D5452" s="162"/>
      <c r="E5452" s="162"/>
      <c r="F5452" s="167"/>
      <c r="G5452" s="168"/>
      <c r="H5452" s="162"/>
      <c r="I5452" s="162"/>
      <c r="J5452" s="162"/>
      <c r="K5452" s="162"/>
      <c r="L5452" s="162"/>
      <c r="M5452" s="162"/>
      <c r="N5452" s="162"/>
      <c r="O5452" s="162"/>
      <c r="P5452" s="162"/>
      <c r="Q5452" s="162"/>
      <c r="R5452" s="162"/>
      <c r="S5452" s="162"/>
      <c r="T5452" s="162"/>
      <c r="U5452" s="162"/>
      <c r="V5452" s="162"/>
      <c r="W5452" s="162"/>
      <c r="X5452" s="162"/>
      <c r="Y5452" s="162"/>
      <c r="Z5452" s="162"/>
      <c r="AA5452" s="162"/>
    </row>
    <row r="5453">
      <c r="A5453" s="160">
        <v>5452.0</v>
      </c>
      <c r="B5453" s="165" t="s">
        <v>5598</v>
      </c>
      <c r="C5453" s="160">
        <v>2.0210816E7</v>
      </c>
      <c r="D5453" s="162"/>
      <c r="E5453" s="162"/>
      <c r="F5453" s="167"/>
      <c r="G5453" s="168"/>
      <c r="H5453" s="162"/>
      <c r="I5453" s="162"/>
      <c r="J5453" s="162"/>
      <c r="K5453" s="162"/>
      <c r="L5453" s="162"/>
      <c r="M5453" s="162"/>
      <c r="N5453" s="162"/>
      <c r="O5453" s="162"/>
      <c r="P5453" s="162"/>
      <c r="Q5453" s="162"/>
      <c r="R5453" s="162"/>
      <c r="S5453" s="162"/>
      <c r="T5453" s="162"/>
      <c r="U5453" s="162"/>
      <c r="V5453" s="162"/>
      <c r="W5453" s="162"/>
      <c r="X5453" s="162"/>
      <c r="Y5453" s="162"/>
      <c r="Z5453" s="162"/>
      <c r="AA5453" s="162"/>
    </row>
    <row r="5454">
      <c r="A5454" s="160">
        <v>5453.0</v>
      </c>
      <c r="B5454" s="165" t="s">
        <v>5599</v>
      </c>
      <c r="C5454" s="160">
        <v>2.0210816E7</v>
      </c>
      <c r="D5454" s="162"/>
      <c r="E5454" s="162"/>
      <c r="F5454" s="167"/>
      <c r="G5454" s="168"/>
      <c r="H5454" s="162"/>
      <c r="I5454" s="162"/>
      <c r="J5454" s="162"/>
      <c r="K5454" s="162"/>
      <c r="L5454" s="162"/>
      <c r="M5454" s="162"/>
      <c r="N5454" s="162"/>
      <c r="O5454" s="162"/>
      <c r="P5454" s="162"/>
      <c r="Q5454" s="162"/>
      <c r="R5454" s="162"/>
      <c r="S5454" s="162"/>
      <c r="T5454" s="162"/>
      <c r="U5454" s="162"/>
      <c r="V5454" s="162"/>
      <c r="W5454" s="162"/>
      <c r="X5454" s="162"/>
      <c r="Y5454" s="162"/>
      <c r="Z5454" s="162"/>
      <c r="AA5454" s="162"/>
    </row>
    <row r="5455">
      <c r="A5455" s="160">
        <v>5454.0</v>
      </c>
      <c r="B5455" s="165" t="s">
        <v>5600</v>
      </c>
      <c r="C5455" s="160">
        <v>2.0210816E7</v>
      </c>
      <c r="D5455" s="162"/>
      <c r="E5455" s="162"/>
      <c r="F5455" s="167"/>
      <c r="G5455" s="168"/>
      <c r="H5455" s="162"/>
      <c r="I5455" s="162"/>
      <c r="J5455" s="162"/>
      <c r="K5455" s="162"/>
      <c r="L5455" s="162"/>
      <c r="M5455" s="162"/>
      <c r="N5455" s="162"/>
      <c r="O5455" s="162"/>
      <c r="P5455" s="162"/>
      <c r="Q5455" s="162"/>
      <c r="R5455" s="162"/>
      <c r="S5455" s="162"/>
      <c r="T5455" s="162"/>
      <c r="U5455" s="162"/>
      <c r="V5455" s="162"/>
      <c r="W5455" s="162"/>
      <c r="X5455" s="162"/>
      <c r="Y5455" s="162"/>
      <c r="Z5455" s="162"/>
      <c r="AA5455" s="162"/>
    </row>
    <row r="5456">
      <c r="A5456" s="160">
        <v>5455.0</v>
      </c>
      <c r="B5456" s="165" t="s">
        <v>5601</v>
      </c>
      <c r="C5456" s="160">
        <v>2.0210816E7</v>
      </c>
      <c r="D5456" s="162"/>
      <c r="E5456" s="162"/>
      <c r="F5456" s="167"/>
      <c r="G5456" s="168"/>
      <c r="H5456" s="162"/>
      <c r="I5456" s="162"/>
      <c r="J5456" s="162"/>
      <c r="K5456" s="162"/>
      <c r="L5456" s="162"/>
      <c r="M5456" s="162"/>
      <c r="N5456" s="162"/>
      <c r="O5456" s="162"/>
      <c r="P5456" s="162"/>
      <c r="Q5456" s="162"/>
      <c r="R5456" s="162"/>
      <c r="S5456" s="162"/>
      <c r="T5456" s="162"/>
      <c r="U5456" s="162"/>
      <c r="V5456" s="162"/>
      <c r="W5456" s="162"/>
      <c r="X5456" s="162"/>
      <c r="Y5456" s="162"/>
      <c r="Z5456" s="162"/>
      <c r="AA5456" s="162"/>
    </row>
    <row r="5457">
      <c r="A5457" s="160">
        <v>5456.0</v>
      </c>
      <c r="B5457" s="165" t="s">
        <v>5602</v>
      </c>
      <c r="C5457" s="160">
        <v>2.0210816E7</v>
      </c>
      <c r="D5457" s="162"/>
      <c r="E5457" s="162"/>
      <c r="F5457" s="167"/>
      <c r="G5457" s="168"/>
      <c r="H5457" s="162"/>
      <c r="I5457" s="162"/>
      <c r="J5457" s="162"/>
      <c r="K5457" s="162"/>
      <c r="L5457" s="162"/>
      <c r="M5457" s="162"/>
      <c r="N5457" s="162"/>
      <c r="O5457" s="162"/>
      <c r="P5457" s="162"/>
      <c r="Q5457" s="162"/>
      <c r="R5457" s="162"/>
      <c r="S5457" s="162"/>
      <c r="T5457" s="162"/>
      <c r="U5457" s="162"/>
      <c r="V5457" s="162"/>
      <c r="W5457" s="162"/>
      <c r="X5457" s="162"/>
      <c r="Y5457" s="162"/>
      <c r="Z5457" s="162"/>
      <c r="AA5457" s="162"/>
    </row>
    <row r="5458">
      <c r="A5458" s="160">
        <v>5457.0</v>
      </c>
      <c r="B5458" s="165" t="s">
        <v>5603</v>
      </c>
      <c r="C5458" s="160">
        <v>2.0210816E7</v>
      </c>
      <c r="D5458" s="162"/>
      <c r="E5458" s="162"/>
      <c r="F5458" s="167"/>
      <c r="G5458" s="168"/>
      <c r="H5458" s="162"/>
      <c r="I5458" s="162"/>
      <c r="J5458" s="162"/>
      <c r="K5458" s="162"/>
      <c r="L5458" s="162"/>
      <c r="M5458" s="162"/>
      <c r="N5458" s="162"/>
      <c r="O5458" s="162"/>
      <c r="P5458" s="162"/>
      <c r="Q5458" s="162"/>
      <c r="R5458" s="162"/>
      <c r="S5458" s="162"/>
      <c r="T5458" s="162"/>
      <c r="U5458" s="162"/>
      <c r="V5458" s="162"/>
      <c r="W5458" s="162"/>
      <c r="X5458" s="162"/>
      <c r="Y5458" s="162"/>
      <c r="Z5458" s="162"/>
      <c r="AA5458" s="162"/>
    </row>
    <row r="5459">
      <c r="A5459" s="160">
        <v>5458.0</v>
      </c>
      <c r="B5459" s="165" t="s">
        <v>5604</v>
      </c>
      <c r="C5459" s="160">
        <v>2.0210816E7</v>
      </c>
      <c r="D5459" s="162"/>
      <c r="E5459" s="162"/>
      <c r="F5459" s="167"/>
      <c r="G5459" s="168"/>
      <c r="H5459" s="162"/>
      <c r="I5459" s="162"/>
      <c r="J5459" s="162"/>
      <c r="K5459" s="162"/>
      <c r="L5459" s="162"/>
      <c r="M5459" s="162"/>
      <c r="N5459" s="162"/>
      <c r="O5459" s="162"/>
      <c r="P5459" s="162"/>
      <c r="Q5459" s="162"/>
      <c r="R5459" s="162"/>
      <c r="S5459" s="162"/>
      <c r="T5459" s="162"/>
      <c r="U5459" s="162"/>
      <c r="V5459" s="162"/>
      <c r="W5459" s="162"/>
      <c r="X5459" s="162"/>
      <c r="Y5459" s="162"/>
      <c r="Z5459" s="162"/>
      <c r="AA5459" s="162"/>
    </row>
    <row r="5460">
      <c r="A5460" s="160">
        <v>5459.0</v>
      </c>
      <c r="B5460" s="165" t="s">
        <v>5605</v>
      </c>
      <c r="C5460" s="160">
        <v>2.0210816E7</v>
      </c>
      <c r="D5460" s="162"/>
      <c r="E5460" s="162"/>
      <c r="F5460" s="167"/>
      <c r="G5460" s="168"/>
      <c r="H5460" s="162"/>
      <c r="I5460" s="162"/>
      <c r="J5460" s="162"/>
      <c r="K5460" s="162"/>
      <c r="L5460" s="162"/>
      <c r="M5460" s="162"/>
      <c r="N5460" s="162"/>
      <c r="O5460" s="162"/>
      <c r="P5460" s="162"/>
      <c r="Q5460" s="162"/>
      <c r="R5460" s="162"/>
      <c r="S5460" s="162"/>
      <c r="T5460" s="162"/>
      <c r="U5460" s="162"/>
      <c r="V5460" s="162"/>
      <c r="W5460" s="162"/>
      <c r="X5460" s="162"/>
      <c r="Y5460" s="162"/>
      <c r="Z5460" s="162"/>
      <c r="AA5460" s="162"/>
    </row>
    <row r="5461">
      <c r="A5461" s="160">
        <v>5460.0</v>
      </c>
      <c r="B5461" s="165" t="s">
        <v>5606</v>
      </c>
      <c r="C5461" s="160">
        <v>2.0210816E7</v>
      </c>
      <c r="D5461" s="162"/>
      <c r="E5461" s="162"/>
      <c r="F5461" s="167"/>
      <c r="G5461" s="168"/>
      <c r="H5461" s="162"/>
      <c r="I5461" s="162"/>
      <c r="J5461" s="162"/>
      <c r="K5461" s="162"/>
      <c r="L5461" s="162"/>
      <c r="M5461" s="162"/>
      <c r="N5461" s="162"/>
      <c r="O5461" s="162"/>
      <c r="P5461" s="162"/>
      <c r="Q5461" s="162"/>
      <c r="R5461" s="162"/>
      <c r="S5461" s="162"/>
      <c r="T5461" s="162"/>
      <c r="U5461" s="162"/>
      <c r="V5461" s="162"/>
      <c r="W5461" s="162"/>
      <c r="X5461" s="162"/>
      <c r="Y5461" s="162"/>
      <c r="Z5461" s="162"/>
      <c r="AA5461" s="162"/>
    </row>
    <row r="5462">
      <c r="A5462" s="160">
        <v>5461.0</v>
      </c>
      <c r="B5462" s="165" t="s">
        <v>5607</v>
      </c>
      <c r="C5462" s="160">
        <v>2.0210816E7</v>
      </c>
      <c r="D5462" s="162"/>
      <c r="E5462" s="162"/>
      <c r="F5462" s="167"/>
      <c r="G5462" s="168"/>
      <c r="H5462" s="162"/>
      <c r="I5462" s="162"/>
      <c r="J5462" s="162"/>
      <c r="K5462" s="162"/>
      <c r="L5462" s="162"/>
      <c r="M5462" s="162"/>
      <c r="N5462" s="162"/>
      <c r="O5462" s="162"/>
      <c r="P5462" s="162"/>
      <c r="Q5462" s="162"/>
      <c r="R5462" s="162"/>
      <c r="S5462" s="162"/>
      <c r="T5462" s="162"/>
      <c r="U5462" s="162"/>
      <c r="V5462" s="162"/>
      <c r="W5462" s="162"/>
      <c r="X5462" s="162"/>
      <c r="Y5462" s="162"/>
      <c r="Z5462" s="162"/>
      <c r="AA5462" s="162"/>
    </row>
    <row r="5463">
      <c r="A5463" s="160">
        <v>5462.0</v>
      </c>
      <c r="B5463" s="165" t="s">
        <v>5608</v>
      </c>
      <c r="C5463" s="160">
        <v>2.0210816E7</v>
      </c>
      <c r="D5463" s="162"/>
      <c r="E5463" s="162"/>
      <c r="F5463" s="167"/>
      <c r="G5463" s="168"/>
      <c r="H5463" s="162"/>
      <c r="I5463" s="162"/>
      <c r="J5463" s="162"/>
      <c r="K5463" s="162"/>
      <c r="L5463" s="162"/>
      <c r="M5463" s="162"/>
      <c r="N5463" s="162"/>
      <c r="O5463" s="162"/>
      <c r="P5463" s="162"/>
      <c r="Q5463" s="162"/>
      <c r="R5463" s="162"/>
      <c r="S5463" s="162"/>
      <c r="T5463" s="162"/>
      <c r="U5463" s="162"/>
      <c r="V5463" s="162"/>
      <c r="W5463" s="162"/>
      <c r="X5463" s="162"/>
      <c r="Y5463" s="162"/>
      <c r="Z5463" s="162"/>
      <c r="AA5463" s="162"/>
    </row>
    <row r="5464">
      <c r="A5464" s="160">
        <v>5463.0</v>
      </c>
      <c r="B5464" s="165" t="s">
        <v>5609</v>
      </c>
      <c r="C5464" s="160">
        <v>2.0210816E7</v>
      </c>
      <c r="D5464" s="162"/>
      <c r="E5464" s="162"/>
      <c r="F5464" s="167"/>
      <c r="G5464" s="168"/>
      <c r="H5464" s="162"/>
      <c r="I5464" s="162"/>
      <c r="J5464" s="162"/>
      <c r="K5464" s="162"/>
      <c r="L5464" s="162"/>
      <c r="M5464" s="162"/>
      <c r="N5464" s="162"/>
      <c r="O5464" s="162"/>
      <c r="P5464" s="162"/>
      <c r="Q5464" s="162"/>
      <c r="R5464" s="162"/>
      <c r="S5464" s="162"/>
      <c r="T5464" s="162"/>
      <c r="U5464" s="162"/>
      <c r="V5464" s="162"/>
      <c r="W5464" s="162"/>
      <c r="X5464" s="162"/>
      <c r="Y5464" s="162"/>
      <c r="Z5464" s="162"/>
      <c r="AA5464" s="162"/>
    </row>
    <row r="5465">
      <c r="A5465" s="160">
        <v>5464.0</v>
      </c>
      <c r="B5465" s="165" t="s">
        <v>5610</v>
      </c>
      <c r="C5465" s="160">
        <v>2.0210816E7</v>
      </c>
      <c r="D5465" s="162"/>
      <c r="E5465" s="162"/>
      <c r="F5465" s="167"/>
      <c r="G5465" s="168"/>
      <c r="H5465" s="162"/>
      <c r="I5465" s="162"/>
      <c r="J5465" s="162"/>
      <c r="K5465" s="162"/>
      <c r="L5465" s="162"/>
      <c r="M5465" s="162"/>
      <c r="N5465" s="162"/>
      <c r="O5465" s="162"/>
      <c r="P5465" s="162"/>
      <c r="Q5465" s="162"/>
      <c r="R5465" s="162"/>
      <c r="S5465" s="162"/>
      <c r="T5465" s="162"/>
      <c r="U5465" s="162"/>
      <c r="V5465" s="162"/>
      <c r="W5465" s="162"/>
      <c r="X5465" s="162"/>
      <c r="Y5465" s="162"/>
      <c r="Z5465" s="162"/>
      <c r="AA5465" s="162"/>
    </row>
    <row r="5466">
      <c r="A5466" s="160">
        <v>5465.0</v>
      </c>
      <c r="B5466" s="165" t="s">
        <v>5611</v>
      </c>
      <c r="C5466" s="160">
        <v>2.0210816E7</v>
      </c>
      <c r="D5466" s="162"/>
      <c r="E5466" s="162"/>
      <c r="F5466" s="167"/>
      <c r="G5466" s="168"/>
      <c r="H5466" s="162"/>
      <c r="I5466" s="162"/>
      <c r="J5466" s="162"/>
      <c r="K5466" s="162"/>
      <c r="L5466" s="162"/>
      <c r="M5466" s="162"/>
      <c r="N5466" s="162"/>
      <c r="O5466" s="162"/>
      <c r="P5466" s="162"/>
      <c r="Q5466" s="162"/>
      <c r="R5466" s="162"/>
      <c r="S5466" s="162"/>
      <c r="T5466" s="162"/>
      <c r="U5466" s="162"/>
      <c r="V5466" s="162"/>
      <c r="W5466" s="162"/>
      <c r="X5466" s="162"/>
      <c r="Y5466" s="162"/>
      <c r="Z5466" s="162"/>
      <c r="AA5466" s="162"/>
    </row>
    <row r="5467">
      <c r="A5467" s="160">
        <v>5466.0</v>
      </c>
      <c r="B5467" s="165" t="s">
        <v>5612</v>
      </c>
      <c r="C5467" s="160">
        <v>2.0210816E7</v>
      </c>
      <c r="D5467" s="162"/>
      <c r="E5467" s="162"/>
      <c r="F5467" s="167"/>
      <c r="G5467" s="168"/>
      <c r="H5467" s="162"/>
      <c r="I5467" s="162"/>
      <c r="J5467" s="162"/>
      <c r="K5467" s="162"/>
      <c r="L5467" s="162"/>
      <c r="M5467" s="162"/>
      <c r="N5467" s="162"/>
      <c r="O5467" s="162"/>
      <c r="P5467" s="162"/>
      <c r="Q5467" s="162"/>
      <c r="R5467" s="162"/>
      <c r="S5467" s="162"/>
      <c r="T5467" s="162"/>
      <c r="U5467" s="162"/>
      <c r="V5467" s="162"/>
      <c r="W5467" s="162"/>
      <c r="X5467" s="162"/>
      <c r="Y5467" s="162"/>
      <c r="Z5467" s="162"/>
      <c r="AA5467" s="162"/>
    </row>
    <row r="5468">
      <c r="A5468" s="160">
        <v>5467.0</v>
      </c>
      <c r="B5468" s="165" t="s">
        <v>5613</v>
      </c>
      <c r="C5468" s="160">
        <v>2.0210816E7</v>
      </c>
      <c r="D5468" s="162"/>
      <c r="E5468" s="162"/>
      <c r="F5468" s="167"/>
      <c r="G5468" s="168"/>
      <c r="H5468" s="162"/>
      <c r="I5468" s="162"/>
      <c r="J5468" s="162"/>
      <c r="K5468" s="162"/>
      <c r="L5468" s="162"/>
      <c r="M5468" s="162"/>
      <c r="N5468" s="162"/>
      <c r="O5468" s="162"/>
      <c r="P5468" s="162"/>
      <c r="Q5468" s="162"/>
      <c r="R5468" s="162"/>
      <c r="S5468" s="162"/>
      <c r="T5468" s="162"/>
      <c r="U5468" s="162"/>
      <c r="V5468" s="162"/>
      <c r="W5468" s="162"/>
      <c r="X5468" s="162"/>
      <c r="Y5468" s="162"/>
      <c r="Z5468" s="162"/>
      <c r="AA5468" s="162"/>
    </row>
    <row r="5469">
      <c r="A5469" s="160">
        <v>5468.0</v>
      </c>
      <c r="B5469" s="165" t="s">
        <v>5614</v>
      </c>
      <c r="C5469" s="160">
        <v>2.0210816E7</v>
      </c>
      <c r="D5469" s="162"/>
      <c r="E5469" s="162"/>
      <c r="F5469" s="167"/>
      <c r="G5469" s="168"/>
      <c r="H5469" s="162"/>
      <c r="I5469" s="162"/>
      <c r="J5469" s="162"/>
      <c r="K5469" s="162"/>
      <c r="L5469" s="162"/>
      <c r="M5469" s="162"/>
      <c r="N5469" s="162"/>
      <c r="O5469" s="162"/>
      <c r="P5469" s="162"/>
      <c r="Q5469" s="162"/>
      <c r="R5469" s="162"/>
      <c r="S5469" s="162"/>
      <c r="T5469" s="162"/>
      <c r="U5469" s="162"/>
      <c r="V5469" s="162"/>
      <c r="W5469" s="162"/>
      <c r="X5469" s="162"/>
      <c r="Y5469" s="162"/>
      <c r="Z5469" s="162"/>
      <c r="AA5469" s="162"/>
    </row>
    <row r="5470">
      <c r="A5470" s="160">
        <v>5469.0</v>
      </c>
      <c r="B5470" s="165" t="s">
        <v>5615</v>
      </c>
      <c r="C5470" s="160">
        <v>2.0210816E7</v>
      </c>
      <c r="D5470" s="162"/>
      <c r="E5470" s="162"/>
      <c r="F5470" s="167"/>
      <c r="G5470" s="168"/>
      <c r="H5470" s="162"/>
      <c r="I5470" s="162"/>
      <c r="J5470" s="162"/>
      <c r="K5470" s="162"/>
      <c r="L5470" s="162"/>
      <c r="M5470" s="162"/>
      <c r="N5470" s="162"/>
      <c r="O5470" s="162"/>
      <c r="P5470" s="162"/>
      <c r="Q5470" s="162"/>
      <c r="R5470" s="162"/>
      <c r="S5470" s="162"/>
      <c r="T5470" s="162"/>
      <c r="U5470" s="162"/>
      <c r="V5470" s="162"/>
      <c r="W5470" s="162"/>
      <c r="X5470" s="162"/>
      <c r="Y5470" s="162"/>
      <c r="Z5470" s="162"/>
      <c r="AA5470" s="162"/>
    </row>
    <row r="5471">
      <c r="A5471" s="160">
        <v>5470.0</v>
      </c>
      <c r="B5471" s="165" t="s">
        <v>5616</v>
      </c>
      <c r="C5471" s="160">
        <v>2.0210816E7</v>
      </c>
      <c r="D5471" s="162"/>
      <c r="E5471" s="162"/>
      <c r="F5471" s="167"/>
      <c r="G5471" s="168"/>
      <c r="H5471" s="162"/>
      <c r="I5471" s="162"/>
      <c r="J5471" s="162"/>
      <c r="K5471" s="162"/>
      <c r="L5471" s="162"/>
      <c r="M5471" s="162"/>
      <c r="N5471" s="162"/>
      <c r="O5471" s="162"/>
      <c r="P5471" s="162"/>
      <c r="Q5471" s="162"/>
      <c r="R5471" s="162"/>
      <c r="S5471" s="162"/>
      <c r="T5471" s="162"/>
      <c r="U5471" s="162"/>
      <c r="V5471" s="162"/>
      <c r="W5471" s="162"/>
      <c r="X5471" s="162"/>
      <c r="Y5471" s="162"/>
      <c r="Z5471" s="162"/>
      <c r="AA5471" s="162"/>
    </row>
    <row r="5472">
      <c r="A5472" s="160">
        <v>5471.0</v>
      </c>
      <c r="B5472" s="165" t="s">
        <v>5617</v>
      </c>
      <c r="C5472" s="160">
        <v>2.0210816E7</v>
      </c>
      <c r="D5472" s="162"/>
      <c r="E5472" s="162"/>
      <c r="F5472" s="167"/>
      <c r="G5472" s="168"/>
      <c r="H5472" s="162"/>
      <c r="I5472" s="162"/>
      <c r="J5472" s="162"/>
      <c r="K5472" s="162"/>
      <c r="L5472" s="162"/>
      <c r="M5472" s="162"/>
      <c r="N5472" s="162"/>
      <c r="O5472" s="162"/>
      <c r="P5472" s="162"/>
      <c r="Q5472" s="162"/>
      <c r="R5472" s="162"/>
      <c r="S5472" s="162"/>
      <c r="T5472" s="162"/>
      <c r="U5472" s="162"/>
      <c r="V5472" s="162"/>
      <c r="W5472" s="162"/>
      <c r="X5472" s="162"/>
      <c r="Y5472" s="162"/>
      <c r="Z5472" s="162"/>
      <c r="AA5472" s="162"/>
    </row>
    <row r="5473">
      <c r="A5473" s="160">
        <v>5472.0</v>
      </c>
      <c r="B5473" s="165" t="s">
        <v>5618</v>
      </c>
      <c r="C5473" s="160">
        <v>2.0210816E7</v>
      </c>
      <c r="D5473" s="162"/>
      <c r="E5473" s="162"/>
      <c r="F5473" s="167"/>
      <c r="G5473" s="168"/>
      <c r="H5473" s="162"/>
      <c r="I5473" s="162"/>
      <c r="J5473" s="162"/>
      <c r="K5473" s="162"/>
      <c r="L5473" s="162"/>
      <c r="M5473" s="162"/>
      <c r="N5473" s="162"/>
      <c r="O5473" s="162"/>
      <c r="P5473" s="162"/>
      <c r="Q5473" s="162"/>
      <c r="R5473" s="162"/>
      <c r="S5473" s="162"/>
      <c r="T5473" s="162"/>
      <c r="U5473" s="162"/>
      <c r="V5473" s="162"/>
      <c r="W5473" s="162"/>
      <c r="X5473" s="162"/>
      <c r="Y5473" s="162"/>
      <c r="Z5473" s="162"/>
      <c r="AA5473" s="162"/>
    </row>
    <row r="5474">
      <c r="A5474" s="160">
        <v>5473.0</v>
      </c>
      <c r="B5474" s="165" t="s">
        <v>5619</v>
      </c>
      <c r="C5474" s="160">
        <v>2.0210817E7</v>
      </c>
      <c r="D5474" s="162"/>
      <c r="E5474" s="162"/>
      <c r="F5474" s="167"/>
      <c r="G5474" s="168"/>
      <c r="H5474" s="162"/>
      <c r="I5474" s="162"/>
      <c r="J5474" s="162"/>
      <c r="K5474" s="162"/>
      <c r="L5474" s="162"/>
      <c r="M5474" s="162"/>
      <c r="N5474" s="162"/>
      <c r="O5474" s="162"/>
      <c r="P5474" s="162"/>
      <c r="Q5474" s="162"/>
      <c r="R5474" s="162"/>
      <c r="S5474" s="162"/>
      <c r="T5474" s="162"/>
      <c r="U5474" s="162"/>
      <c r="V5474" s="162"/>
      <c r="W5474" s="162"/>
      <c r="X5474" s="162"/>
      <c r="Y5474" s="162"/>
      <c r="Z5474" s="162"/>
      <c r="AA5474" s="162"/>
    </row>
    <row r="5475">
      <c r="A5475" s="160">
        <v>5474.0</v>
      </c>
      <c r="B5475" s="165" t="s">
        <v>5620</v>
      </c>
      <c r="C5475" s="160">
        <v>2.0210817E7</v>
      </c>
      <c r="D5475" s="162"/>
      <c r="E5475" s="162"/>
      <c r="F5475" s="167"/>
      <c r="G5475" s="168"/>
      <c r="H5475" s="162"/>
      <c r="I5475" s="162"/>
      <c r="J5475" s="162"/>
      <c r="K5475" s="162"/>
      <c r="L5475" s="162"/>
      <c r="M5475" s="162"/>
      <c r="N5475" s="162"/>
      <c r="O5475" s="162"/>
      <c r="P5475" s="162"/>
      <c r="Q5475" s="162"/>
      <c r="R5475" s="162"/>
      <c r="S5475" s="162"/>
      <c r="T5475" s="162"/>
      <c r="U5475" s="162"/>
      <c r="V5475" s="162"/>
      <c r="W5475" s="162"/>
      <c r="X5475" s="162"/>
      <c r="Y5475" s="162"/>
      <c r="Z5475" s="162"/>
      <c r="AA5475" s="162"/>
    </row>
    <row r="5476">
      <c r="A5476" s="160">
        <v>5475.0</v>
      </c>
      <c r="B5476" s="165" t="s">
        <v>5621</v>
      </c>
      <c r="C5476" s="160">
        <v>2.0210817E7</v>
      </c>
      <c r="D5476" s="162"/>
      <c r="E5476" s="162"/>
      <c r="F5476" s="167"/>
      <c r="G5476" s="168"/>
      <c r="H5476" s="162"/>
      <c r="I5476" s="162"/>
      <c r="J5476" s="162"/>
      <c r="K5476" s="162"/>
      <c r="L5476" s="162"/>
      <c r="M5476" s="162"/>
      <c r="N5476" s="162"/>
      <c r="O5476" s="162"/>
      <c r="P5476" s="162"/>
      <c r="Q5476" s="162"/>
      <c r="R5476" s="162"/>
      <c r="S5476" s="162"/>
      <c r="T5476" s="162"/>
      <c r="U5476" s="162"/>
      <c r="V5476" s="162"/>
      <c r="W5476" s="162"/>
      <c r="X5476" s="162"/>
      <c r="Y5476" s="162"/>
      <c r="Z5476" s="162"/>
      <c r="AA5476" s="162"/>
    </row>
    <row r="5477">
      <c r="A5477" s="160">
        <v>5476.0</v>
      </c>
      <c r="B5477" s="165" t="s">
        <v>5622</v>
      </c>
      <c r="C5477" s="160">
        <v>2.0210817E7</v>
      </c>
      <c r="D5477" s="162"/>
      <c r="E5477" s="162"/>
      <c r="F5477" s="167"/>
      <c r="G5477" s="168"/>
      <c r="H5477" s="162"/>
      <c r="I5477" s="162"/>
      <c r="J5477" s="162"/>
      <c r="K5477" s="162"/>
      <c r="L5477" s="162"/>
      <c r="M5477" s="162"/>
      <c r="N5477" s="162"/>
      <c r="O5477" s="162"/>
      <c r="P5477" s="162"/>
      <c r="Q5477" s="162"/>
      <c r="R5477" s="162"/>
      <c r="S5477" s="162"/>
      <c r="T5477" s="162"/>
      <c r="U5477" s="162"/>
      <c r="V5477" s="162"/>
      <c r="W5477" s="162"/>
      <c r="X5477" s="162"/>
      <c r="Y5477" s="162"/>
      <c r="Z5477" s="162"/>
      <c r="AA5477" s="162"/>
    </row>
    <row r="5478">
      <c r="A5478" s="160">
        <v>5477.0</v>
      </c>
      <c r="B5478" s="165" t="s">
        <v>5623</v>
      </c>
      <c r="C5478" s="160">
        <v>2.0210817E7</v>
      </c>
      <c r="D5478" s="162"/>
      <c r="E5478" s="162"/>
      <c r="F5478" s="167"/>
      <c r="G5478" s="168"/>
      <c r="H5478" s="162"/>
      <c r="I5478" s="162"/>
      <c r="J5478" s="162"/>
      <c r="K5478" s="162"/>
      <c r="L5478" s="162"/>
      <c r="M5478" s="162"/>
      <c r="N5478" s="162"/>
      <c r="O5478" s="162"/>
      <c r="P5478" s="162"/>
      <c r="Q5478" s="162"/>
      <c r="R5478" s="162"/>
      <c r="S5478" s="162"/>
      <c r="T5478" s="162"/>
      <c r="U5478" s="162"/>
      <c r="V5478" s="162"/>
      <c r="W5478" s="162"/>
      <c r="X5478" s="162"/>
      <c r="Y5478" s="162"/>
      <c r="Z5478" s="162"/>
      <c r="AA5478" s="162"/>
    </row>
    <row r="5479">
      <c r="A5479" s="160">
        <v>5478.0</v>
      </c>
      <c r="B5479" s="165" t="s">
        <v>5624</v>
      </c>
      <c r="C5479" s="160">
        <v>2.0210817E7</v>
      </c>
      <c r="D5479" s="162"/>
      <c r="E5479" s="162"/>
      <c r="F5479" s="167"/>
      <c r="G5479" s="168"/>
      <c r="H5479" s="162"/>
      <c r="I5479" s="162"/>
      <c r="J5479" s="162"/>
      <c r="K5479" s="162"/>
      <c r="L5479" s="162"/>
      <c r="M5479" s="162"/>
      <c r="N5479" s="162"/>
      <c r="O5479" s="162"/>
      <c r="P5479" s="162"/>
      <c r="Q5479" s="162"/>
      <c r="R5479" s="162"/>
      <c r="S5479" s="162"/>
      <c r="T5479" s="162"/>
      <c r="U5479" s="162"/>
      <c r="V5479" s="162"/>
      <c r="W5479" s="162"/>
      <c r="X5479" s="162"/>
      <c r="Y5479" s="162"/>
      <c r="Z5479" s="162"/>
      <c r="AA5479" s="162"/>
    </row>
    <row r="5480">
      <c r="A5480" s="160">
        <v>5479.0</v>
      </c>
      <c r="B5480" s="165" t="s">
        <v>5625</v>
      </c>
      <c r="C5480" s="160">
        <v>2.0210817E7</v>
      </c>
      <c r="D5480" s="162"/>
      <c r="E5480" s="162"/>
      <c r="F5480" s="167"/>
      <c r="G5480" s="168"/>
      <c r="H5480" s="162"/>
      <c r="I5480" s="162"/>
      <c r="J5480" s="162"/>
      <c r="K5480" s="162"/>
      <c r="L5480" s="162"/>
      <c r="M5480" s="162"/>
      <c r="N5480" s="162"/>
      <c r="O5480" s="162"/>
      <c r="P5480" s="162"/>
      <c r="Q5480" s="162"/>
      <c r="R5480" s="162"/>
      <c r="S5480" s="162"/>
      <c r="T5480" s="162"/>
      <c r="U5480" s="162"/>
      <c r="V5480" s="162"/>
      <c r="W5480" s="162"/>
      <c r="X5480" s="162"/>
      <c r="Y5480" s="162"/>
      <c r="Z5480" s="162"/>
      <c r="AA5480" s="162"/>
    </row>
    <row r="5481">
      <c r="A5481" s="160">
        <v>5480.0</v>
      </c>
      <c r="B5481" s="165" t="s">
        <v>5626</v>
      </c>
      <c r="C5481" s="160">
        <v>2.0210817E7</v>
      </c>
      <c r="D5481" s="162"/>
      <c r="E5481" s="162"/>
      <c r="F5481" s="167"/>
      <c r="G5481" s="168"/>
      <c r="H5481" s="162"/>
      <c r="I5481" s="162"/>
      <c r="J5481" s="162"/>
      <c r="K5481" s="162"/>
      <c r="L5481" s="162"/>
      <c r="M5481" s="162"/>
      <c r="N5481" s="162"/>
      <c r="O5481" s="162"/>
      <c r="P5481" s="162"/>
      <c r="Q5481" s="162"/>
      <c r="R5481" s="162"/>
      <c r="S5481" s="162"/>
      <c r="T5481" s="162"/>
      <c r="U5481" s="162"/>
      <c r="V5481" s="162"/>
      <c r="W5481" s="162"/>
      <c r="X5481" s="162"/>
      <c r="Y5481" s="162"/>
      <c r="Z5481" s="162"/>
      <c r="AA5481" s="162"/>
    </row>
    <row r="5482">
      <c r="A5482" s="160">
        <v>5481.0</v>
      </c>
      <c r="B5482" s="165" t="s">
        <v>5627</v>
      </c>
      <c r="C5482" s="160">
        <v>2.0210817E7</v>
      </c>
      <c r="D5482" s="162"/>
      <c r="E5482" s="162"/>
      <c r="F5482" s="167"/>
      <c r="G5482" s="168"/>
      <c r="H5482" s="162"/>
      <c r="I5482" s="162"/>
      <c r="J5482" s="162"/>
      <c r="K5482" s="162"/>
      <c r="L5482" s="162"/>
      <c r="M5482" s="162"/>
      <c r="N5482" s="162"/>
      <c r="O5482" s="162"/>
      <c r="P5482" s="162"/>
      <c r="Q5482" s="162"/>
      <c r="R5482" s="162"/>
      <c r="S5482" s="162"/>
      <c r="T5482" s="162"/>
      <c r="U5482" s="162"/>
      <c r="V5482" s="162"/>
      <c r="W5482" s="162"/>
      <c r="X5482" s="162"/>
      <c r="Y5482" s="162"/>
      <c r="Z5482" s="162"/>
      <c r="AA5482" s="162"/>
    </row>
    <row r="5483">
      <c r="A5483" s="160">
        <v>5482.0</v>
      </c>
      <c r="B5483" s="165" t="s">
        <v>5628</v>
      </c>
      <c r="C5483" s="160">
        <v>2.0210817E7</v>
      </c>
      <c r="D5483" s="162"/>
      <c r="E5483" s="162"/>
      <c r="F5483" s="167"/>
      <c r="G5483" s="168"/>
      <c r="H5483" s="162"/>
      <c r="I5483" s="162"/>
      <c r="J5483" s="162"/>
      <c r="K5483" s="162"/>
      <c r="L5483" s="162"/>
      <c r="M5483" s="162"/>
      <c r="N5483" s="162"/>
      <c r="O5483" s="162"/>
      <c r="P5483" s="162"/>
      <c r="Q5483" s="162"/>
      <c r="R5483" s="162"/>
      <c r="S5483" s="162"/>
      <c r="T5483" s="162"/>
      <c r="U5483" s="162"/>
      <c r="V5483" s="162"/>
      <c r="W5483" s="162"/>
      <c r="X5483" s="162"/>
      <c r="Y5483" s="162"/>
      <c r="Z5483" s="162"/>
      <c r="AA5483" s="162"/>
    </row>
    <row r="5484">
      <c r="A5484" s="160">
        <v>5483.0</v>
      </c>
      <c r="B5484" s="165" t="s">
        <v>5629</v>
      </c>
      <c r="C5484" s="160">
        <v>2.0210817E7</v>
      </c>
      <c r="D5484" s="162"/>
      <c r="E5484" s="162"/>
      <c r="F5484" s="167"/>
      <c r="G5484" s="168"/>
      <c r="H5484" s="162"/>
      <c r="I5484" s="162"/>
      <c r="J5484" s="162"/>
      <c r="K5484" s="162"/>
      <c r="L5484" s="162"/>
      <c r="M5484" s="162"/>
      <c r="N5484" s="162"/>
      <c r="O5484" s="162"/>
      <c r="P5484" s="162"/>
      <c r="Q5484" s="162"/>
      <c r="R5484" s="162"/>
      <c r="S5484" s="162"/>
      <c r="T5484" s="162"/>
      <c r="U5484" s="162"/>
      <c r="V5484" s="162"/>
      <c r="W5484" s="162"/>
      <c r="X5484" s="162"/>
      <c r="Y5484" s="162"/>
      <c r="Z5484" s="162"/>
      <c r="AA5484" s="162"/>
    </row>
    <row r="5485">
      <c r="A5485" s="160">
        <v>5484.0</v>
      </c>
      <c r="B5485" s="165" t="s">
        <v>5630</v>
      </c>
      <c r="C5485" s="160">
        <v>2.0210817E7</v>
      </c>
      <c r="D5485" s="162"/>
      <c r="E5485" s="162"/>
      <c r="F5485" s="167"/>
      <c r="G5485" s="168"/>
      <c r="H5485" s="162"/>
      <c r="I5485" s="162"/>
      <c r="J5485" s="162"/>
      <c r="K5485" s="162"/>
      <c r="L5485" s="162"/>
      <c r="M5485" s="162"/>
      <c r="N5485" s="162"/>
      <c r="O5485" s="162"/>
      <c r="P5485" s="162"/>
      <c r="Q5485" s="162"/>
      <c r="R5485" s="162"/>
      <c r="S5485" s="162"/>
      <c r="T5485" s="162"/>
      <c r="U5485" s="162"/>
      <c r="V5485" s="162"/>
      <c r="W5485" s="162"/>
      <c r="X5485" s="162"/>
      <c r="Y5485" s="162"/>
      <c r="Z5485" s="162"/>
      <c r="AA5485" s="162"/>
    </row>
    <row r="5486">
      <c r="A5486" s="160">
        <v>5485.0</v>
      </c>
      <c r="B5486" s="165" t="s">
        <v>5631</v>
      </c>
      <c r="C5486" s="160">
        <v>2.0210817E7</v>
      </c>
      <c r="D5486" s="162"/>
      <c r="E5486" s="162"/>
      <c r="F5486" s="167"/>
      <c r="G5486" s="168"/>
      <c r="H5486" s="162"/>
      <c r="I5486" s="162"/>
      <c r="J5486" s="162"/>
      <c r="K5486" s="162"/>
      <c r="L5486" s="162"/>
      <c r="M5486" s="162"/>
      <c r="N5486" s="162"/>
      <c r="O5486" s="162"/>
      <c r="P5486" s="162"/>
      <c r="Q5486" s="162"/>
      <c r="R5486" s="162"/>
      <c r="S5486" s="162"/>
      <c r="T5486" s="162"/>
      <c r="U5486" s="162"/>
      <c r="V5486" s="162"/>
      <c r="W5486" s="162"/>
      <c r="X5486" s="162"/>
      <c r="Y5486" s="162"/>
      <c r="Z5486" s="162"/>
      <c r="AA5486" s="162"/>
    </row>
    <row r="5487">
      <c r="A5487" s="160">
        <v>5486.0</v>
      </c>
      <c r="B5487" s="165" t="s">
        <v>5632</v>
      </c>
      <c r="C5487" s="160">
        <v>2.0210817E7</v>
      </c>
      <c r="D5487" s="162"/>
      <c r="E5487" s="162"/>
      <c r="F5487" s="167"/>
      <c r="G5487" s="168"/>
      <c r="H5487" s="162"/>
      <c r="I5487" s="162"/>
      <c r="J5487" s="162"/>
      <c r="K5487" s="162"/>
      <c r="L5487" s="162"/>
      <c r="M5487" s="162"/>
      <c r="N5487" s="162"/>
      <c r="O5487" s="162"/>
      <c r="P5487" s="162"/>
      <c r="Q5487" s="162"/>
      <c r="R5487" s="162"/>
      <c r="S5487" s="162"/>
      <c r="T5487" s="162"/>
      <c r="U5487" s="162"/>
      <c r="V5487" s="162"/>
      <c r="W5487" s="162"/>
      <c r="X5487" s="162"/>
      <c r="Y5487" s="162"/>
      <c r="Z5487" s="162"/>
      <c r="AA5487" s="162"/>
    </row>
    <row r="5488">
      <c r="A5488" s="160">
        <v>5487.0</v>
      </c>
      <c r="B5488" s="165" t="s">
        <v>5633</v>
      </c>
      <c r="C5488" s="160">
        <v>2.0210817E7</v>
      </c>
      <c r="D5488" s="162"/>
      <c r="E5488" s="162"/>
      <c r="F5488" s="167"/>
      <c r="G5488" s="168"/>
      <c r="H5488" s="162"/>
      <c r="I5488" s="162"/>
      <c r="J5488" s="162"/>
      <c r="K5488" s="162"/>
      <c r="L5488" s="162"/>
      <c r="M5488" s="162"/>
      <c r="N5488" s="162"/>
      <c r="O5488" s="162"/>
      <c r="P5488" s="162"/>
      <c r="Q5488" s="162"/>
      <c r="R5488" s="162"/>
      <c r="S5488" s="162"/>
      <c r="T5488" s="162"/>
      <c r="U5488" s="162"/>
      <c r="V5488" s="162"/>
      <c r="W5488" s="162"/>
      <c r="X5488" s="162"/>
      <c r="Y5488" s="162"/>
      <c r="Z5488" s="162"/>
      <c r="AA5488" s="162"/>
    </row>
    <row r="5489">
      <c r="A5489" s="160">
        <v>5488.0</v>
      </c>
      <c r="B5489" s="165" t="s">
        <v>5634</v>
      </c>
      <c r="C5489" s="160">
        <v>2.0210817E7</v>
      </c>
      <c r="D5489" s="162"/>
      <c r="E5489" s="162"/>
      <c r="F5489" s="167"/>
      <c r="G5489" s="168"/>
      <c r="H5489" s="162"/>
      <c r="I5489" s="162"/>
      <c r="J5489" s="162"/>
      <c r="K5489" s="162"/>
      <c r="L5489" s="162"/>
      <c r="M5489" s="162"/>
      <c r="N5489" s="162"/>
      <c r="O5489" s="162"/>
      <c r="P5489" s="162"/>
      <c r="Q5489" s="162"/>
      <c r="R5489" s="162"/>
      <c r="S5489" s="162"/>
      <c r="T5489" s="162"/>
      <c r="U5489" s="162"/>
      <c r="V5489" s="162"/>
      <c r="W5489" s="162"/>
      <c r="X5489" s="162"/>
      <c r="Y5489" s="162"/>
      <c r="Z5489" s="162"/>
      <c r="AA5489" s="162"/>
    </row>
    <row r="5490">
      <c r="A5490" s="160">
        <v>5489.0</v>
      </c>
      <c r="B5490" s="165" t="s">
        <v>5635</v>
      </c>
      <c r="C5490" s="160">
        <v>2.0210817E7</v>
      </c>
      <c r="D5490" s="162"/>
      <c r="E5490" s="162"/>
      <c r="F5490" s="167"/>
      <c r="G5490" s="168"/>
      <c r="H5490" s="162"/>
      <c r="I5490" s="162"/>
      <c r="J5490" s="162"/>
      <c r="K5490" s="162"/>
      <c r="L5490" s="162"/>
      <c r="M5490" s="162"/>
      <c r="N5490" s="162"/>
      <c r="O5490" s="162"/>
      <c r="P5490" s="162"/>
      <c r="Q5490" s="162"/>
      <c r="R5490" s="162"/>
      <c r="S5490" s="162"/>
      <c r="T5490" s="162"/>
      <c r="U5490" s="162"/>
      <c r="V5490" s="162"/>
      <c r="W5490" s="162"/>
      <c r="X5490" s="162"/>
      <c r="Y5490" s="162"/>
      <c r="Z5490" s="162"/>
      <c r="AA5490" s="162"/>
    </row>
    <row r="5491">
      <c r="A5491" s="160">
        <v>5490.0</v>
      </c>
      <c r="B5491" s="165" t="s">
        <v>5636</v>
      </c>
      <c r="C5491" s="160">
        <v>2.0210817E7</v>
      </c>
      <c r="D5491" s="162"/>
      <c r="E5491" s="162"/>
      <c r="F5491" s="167"/>
      <c r="G5491" s="168"/>
      <c r="H5491" s="162"/>
      <c r="I5491" s="162"/>
      <c r="J5491" s="162"/>
      <c r="K5491" s="162"/>
      <c r="L5491" s="162"/>
      <c r="M5491" s="162"/>
      <c r="N5491" s="162"/>
      <c r="O5491" s="162"/>
      <c r="P5491" s="162"/>
      <c r="Q5491" s="162"/>
      <c r="R5491" s="162"/>
      <c r="S5491" s="162"/>
      <c r="T5491" s="162"/>
      <c r="U5491" s="162"/>
      <c r="V5491" s="162"/>
      <c r="W5491" s="162"/>
      <c r="X5491" s="162"/>
      <c r="Y5491" s="162"/>
      <c r="Z5491" s="162"/>
      <c r="AA5491" s="162"/>
    </row>
    <row r="5492">
      <c r="A5492" s="160">
        <v>5491.0</v>
      </c>
      <c r="B5492" s="165" t="s">
        <v>5637</v>
      </c>
      <c r="C5492" s="160">
        <v>2.0210817E7</v>
      </c>
      <c r="D5492" s="162"/>
      <c r="E5492" s="162"/>
      <c r="F5492" s="167"/>
      <c r="G5492" s="168"/>
      <c r="H5492" s="162"/>
      <c r="I5492" s="162"/>
      <c r="J5492" s="162"/>
      <c r="K5492" s="162"/>
      <c r="L5492" s="162"/>
      <c r="M5492" s="162"/>
      <c r="N5492" s="162"/>
      <c r="O5492" s="162"/>
      <c r="P5492" s="162"/>
      <c r="Q5492" s="162"/>
      <c r="R5492" s="162"/>
      <c r="S5492" s="162"/>
      <c r="T5492" s="162"/>
      <c r="U5492" s="162"/>
      <c r="V5492" s="162"/>
      <c r="W5492" s="162"/>
      <c r="X5492" s="162"/>
      <c r="Y5492" s="162"/>
      <c r="Z5492" s="162"/>
      <c r="AA5492" s="162"/>
    </row>
    <row r="5493">
      <c r="A5493" s="160">
        <v>5492.0</v>
      </c>
      <c r="B5493" s="165" t="s">
        <v>5638</v>
      </c>
      <c r="C5493" s="160">
        <v>2.0210817E7</v>
      </c>
      <c r="D5493" s="162"/>
      <c r="E5493" s="162"/>
      <c r="F5493" s="167"/>
      <c r="G5493" s="168"/>
      <c r="H5493" s="162"/>
      <c r="I5493" s="162"/>
      <c r="J5493" s="162"/>
      <c r="K5493" s="162"/>
      <c r="L5493" s="162"/>
      <c r="M5493" s="162"/>
      <c r="N5493" s="162"/>
      <c r="O5493" s="162"/>
      <c r="P5493" s="162"/>
      <c r="Q5493" s="162"/>
      <c r="R5493" s="162"/>
      <c r="S5493" s="162"/>
      <c r="T5493" s="162"/>
      <c r="U5493" s="162"/>
      <c r="V5493" s="162"/>
      <c r="W5493" s="162"/>
      <c r="X5493" s="162"/>
      <c r="Y5493" s="162"/>
      <c r="Z5493" s="162"/>
      <c r="AA5493" s="162"/>
    </row>
    <row r="5494">
      <c r="A5494" s="160">
        <v>5493.0</v>
      </c>
      <c r="B5494" s="165" t="s">
        <v>5639</v>
      </c>
      <c r="C5494" s="160">
        <v>2.0210817E7</v>
      </c>
      <c r="D5494" s="162"/>
      <c r="E5494" s="162"/>
      <c r="F5494" s="167"/>
      <c r="G5494" s="168"/>
      <c r="H5494" s="162"/>
      <c r="I5494" s="162"/>
      <c r="J5494" s="162"/>
      <c r="K5494" s="162"/>
      <c r="L5494" s="162"/>
      <c r="M5494" s="162"/>
      <c r="N5494" s="162"/>
      <c r="O5494" s="162"/>
      <c r="P5494" s="162"/>
      <c r="Q5494" s="162"/>
      <c r="R5494" s="162"/>
      <c r="S5494" s="162"/>
      <c r="T5494" s="162"/>
      <c r="U5494" s="162"/>
      <c r="V5494" s="162"/>
      <c r="W5494" s="162"/>
      <c r="X5494" s="162"/>
      <c r="Y5494" s="162"/>
      <c r="Z5494" s="162"/>
      <c r="AA5494" s="162"/>
    </row>
    <row r="5495">
      <c r="A5495" s="160">
        <v>5494.0</v>
      </c>
      <c r="B5495" s="165" t="s">
        <v>5640</v>
      </c>
      <c r="C5495" s="160">
        <v>2.0210817E7</v>
      </c>
      <c r="D5495" s="162"/>
      <c r="E5495" s="162"/>
      <c r="F5495" s="167"/>
      <c r="G5495" s="168"/>
      <c r="H5495" s="162"/>
      <c r="I5495" s="162"/>
      <c r="J5495" s="162"/>
      <c r="K5495" s="162"/>
      <c r="L5495" s="162"/>
      <c r="M5495" s="162"/>
      <c r="N5495" s="162"/>
      <c r="O5495" s="162"/>
      <c r="P5495" s="162"/>
      <c r="Q5495" s="162"/>
      <c r="R5495" s="162"/>
      <c r="S5495" s="162"/>
      <c r="T5495" s="162"/>
      <c r="U5495" s="162"/>
      <c r="V5495" s="162"/>
      <c r="W5495" s="162"/>
      <c r="X5495" s="162"/>
      <c r="Y5495" s="162"/>
      <c r="Z5495" s="162"/>
      <c r="AA5495" s="162"/>
    </row>
    <row r="5496">
      <c r="A5496" s="160">
        <v>5495.0</v>
      </c>
      <c r="B5496" s="165" t="s">
        <v>5641</v>
      </c>
      <c r="C5496" s="160">
        <v>2.0210817E7</v>
      </c>
      <c r="D5496" s="162"/>
      <c r="E5496" s="162"/>
      <c r="F5496" s="167"/>
      <c r="G5496" s="168"/>
      <c r="H5496" s="162"/>
      <c r="I5496" s="162"/>
      <c r="J5496" s="162"/>
      <c r="K5496" s="162"/>
      <c r="L5496" s="162"/>
      <c r="M5496" s="162"/>
      <c r="N5496" s="162"/>
      <c r="O5496" s="162"/>
      <c r="P5496" s="162"/>
      <c r="Q5496" s="162"/>
      <c r="R5496" s="162"/>
      <c r="S5496" s="162"/>
      <c r="T5496" s="162"/>
      <c r="U5496" s="162"/>
      <c r="V5496" s="162"/>
      <c r="W5496" s="162"/>
      <c r="X5496" s="162"/>
      <c r="Y5496" s="162"/>
      <c r="Z5496" s="162"/>
      <c r="AA5496" s="162"/>
    </row>
    <row r="5497">
      <c r="A5497" s="160">
        <v>5496.0</v>
      </c>
      <c r="B5497" s="165" t="s">
        <v>5642</v>
      </c>
      <c r="C5497" s="160">
        <v>2.0210817E7</v>
      </c>
      <c r="D5497" s="162"/>
      <c r="E5497" s="162"/>
      <c r="F5497" s="167"/>
      <c r="G5497" s="168"/>
      <c r="H5497" s="162"/>
      <c r="I5497" s="162"/>
      <c r="J5497" s="162"/>
      <c r="K5497" s="162"/>
      <c r="L5497" s="162"/>
      <c r="M5497" s="162"/>
      <c r="N5497" s="162"/>
      <c r="O5497" s="162"/>
      <c r="P5497" s="162"/>
      <c r="Q5497" s="162"/>
      <c r="R5497" s="162"/>
      <c r="S5497" s="162"/>
      <c r="T5497" s="162"/>
      <c r="U5497" s="162"/>
      <c r="V5497" s="162"/>
      <c r="W5497" s="162"/>
      <c r="X5497" s="162"/>
      <c r="Y5497" s="162"/>
      <c r="Z5497" s="162"/>
      <c r="AA5497" s="162"/>
    </row>
    <row r="5498">
      <c r="A5498" s="160">
        <v>5497.0</v>
      </c>
      <c r="B5498" s="165" t="s">
        <v>5643</v>
      </c>
      <c r="C5498" s="160">
        <v>2.0210818E7</v>
      </c>
      <c r="D5498" s="162"/>
      <c r="E5498" s="162"/>
      <c r="F5498" s="167"/>
      <c r="G5498" s="168"/>
      <c r="H5498" s="162"/>
      <c r="I5498" s="162"/>
      <c r="J5498" s="162"/>
      <c r="K5498" s="162"/>
      <c r="L5498" s="162"/>
      <c r="M5498" s="162"/>
      <c r="N5498" s="162"/>
      <c r="O5498" s="162"/>
      <c r="P5498" s="162"/>
      <c r="Q5498" s="162"/>
      <c r="R5498" s="162"/>
      <c r="S5498" s="162"/>
      <c r="T5498" s="162"/>
      <c r="U5498" s="162"/>
      <c r="V5498" s="162"/>
      <c r="W5498" s="162"/>
      <c r="X5498" s="162"/>
      <c r="Y5498" s="162"/>
      <c r="Z5498" s="162"/>
      <c r="AA5498" s="162"/>
    </row>
    <row r="5499">
      <c r="A5499" s="160">
        <v>5498.0</v>
      </c>
      <c r="B5499" s="165" t="s">
        <v>5644</v>
      </c>
      <c r="C5499" s="160">
        <v>2.0210818E7</v>
      </c>
      <c r="D5499" s="162"/>
      <c r="E5499" s="162"/>
      <c r="F5499" s="167"/>
      <c r="G5499" s="168"/>
      <c r="H5499" s="162"/>
      <c r="I5499" s="162"/>
      <c r="J5499" s="162"/>
      <c r="K5499" s="162"/>
      <c r="L5499" s="162"/>
      <c r="M5499" s="162"/>
      <c r="N5499" s="162"/>
      <c r="O5499" s="162"/>
      <c r="P5499" s="162"/>
      <c r="Q5499" s="162"/>
      <c r="R5499" s="162"/>
      <c r="S5499" s="162"/>
      <c r="T5499" s="162"/>
      <c r="U5499" s="162"/>
      <c r="V5499" s="162"/>
      <c r="W5499" s="162"/>
      <c r="X5499" s="162"/>
      <c r="Y5499" s="162"/>
      <c r="Z5499" s="162"/>
      <c r="AA5499" s="162"/>
    </row>
    <row r="5500">
      <c r="A5500" s="160">
        <v>5499.0</v>
      </c>
      <c r="B5500" s="165" t="s">
        <v>5645</v>
      </c>
      <c r="C5500" s="160">
        <v>2.0210818E7</v>
      </c>
      <c r="D5500" s="162"/>
      <c r="E5500" s="162"/>
      <c r="F5500" s="167"/>
      <c r="G5500" s="168"/>
      <c r="H5500" s="162"/>
      <c r="I5500" s="162"/>
      <c r="J5500" s="162"/>
      <c r="K5500" s="162"/>
      <c r="L5500" s="162"/>
      <c r="M5500" s="162"/>
      <c r="N5500" s="162"/>
      <c r="O5500" s="162"/>
      <c r="P5500" s="162"/>
      <c r="Q5500" s="162"/>
      <c r="R5500" s="162"/>
      <c r="S5500" s="162"/>
      <c r="T5500" s="162"/>
      <c r="U5500" s="162"/>
      <c r="V5500" s="162"/>
      <c r="W5500" s="162"/>
      <c r="X5500" s="162"/>
      <c r="Y5500" s="162"/>
      <c r="Z5500" s="162"/>
      <c r="AA5500" s="162"/>
    </row>
    <row r="5501">
      <c r="A5501" s="160">
        <v>5500.0</v>
      </c>
      <c r="B5501" s="165" t="s">
        <v>5646</v>
      </c>
      <c r="C5501" s="160">
        <v>2.0210818E7</v>
      </c>
      <c r="D5501" s="162"/>
      <c r="E5501" s="162"/>
      <c r="F5501" s="167"/>
      <c r="G5501" s="168"/>
      <c r="H5501" s="162"/>
      <c r="I5501" s="162"/>
      <c r="J5501" s="162"/>
      <c r="K5501" s="162"/>
      <c r="L5501" s="162"/>
      <c r="M5501" s="162"/>
      <c r="N5501" s="162"/>
      <c r="O5501" s="162"/>
      <c r="P5501" s="162"/>
      <c r="Q5501" s="162"/>
      <c r="R5501" s="162"/>
      <c r="S5501" s="162"/>
      <c r="T5501" s="162"/>
      <c r="U5501" s="162"/>
      <c r="V5501" s="162"/>
      <c r="W5501" s="162"/>
      <c r="X5501" s="162"/>
      <c r="Y5501" s="162"/>
      <c r="Z5501" s="162"/>
      <c r="AA5501" s="162"/>
    </row>
    <row r="5502">
      <c r="A5502" s="160">
        <v>5501.0</v>
      </c>
      <c r="B5502" s="165" t="s">
        <v>5647</v>
      </c>
      <c r="C5502" s="160">
        <v>2.0210818E7</v>
      </c>
      <c r="D5502" s="162"/>
      <c r="E5502" s="162"/>
      <c r="F5502" s="167"/>
      <c r="G5502" s="168"/>
      <c r="H5502" s="162"/>
      <c r="I5502" s="162"/>
      <c r="J5502" s="162"/>
      <c r="K5502" s="162"/>
      <c r="L5502" s="162"/>
      <c r="M5502" s="162"/>
      <c r="N5502" s="162"/>
      <c r="O5502" s="162"/>
      <c r="P5502" s="162"/>
      <c r="Q5502" s="162"/>
      <c r="R5502" s="162"/>
      <c r="S5502" s="162"/>
      <c r="T5502" s="162"/>
      <c r="U5502" s="162"/>
      <c r="V5502" s="162"/>
      <c r="W5502" s="162"/>
      <c r="X5502" s="162"/>
      <c r="Y5502" s="162"/>
      <c r="Z5502" s="162"/>
      <c r="AA5502" s="162"/>
    </row>
    <row r="5503">
      <c r="A5503" s="160">
        <v>5502.0</v>
      </c>
      <c r="B5503" s="165" t="s">
        <v>5648</v>
      </c>
      <c r="C5503" s="160">
        <v>2.0210818E7</v>
      </c>
      <c r="D5503" s="162"/>
      <c r="E5503" s="162"/>
      <c r="F5503" s="167"/>
      <c r="G5503" s="168"/>
      <c r="H5503" s="162"/>
      <c r="I5503" s="162"/>
      <c r="J5503" s="162"/>
      <c r="K5503" s="162"/>
      <c r="L5503" s="162"/>
      <c r="M5503" s="162"/>
      <c r="N5503" s="162"/>
      <c r="O5503" s="162"/>
      <c r="P5503" s="162"/>
      <c r="Q5503" s="162"/>
      <c r="R5503" s="162"/>
      <c r="S5503" s="162"/>
      <c r="T5503" s="162"/>
      <c r="U5503" s="162"/>
      <c r="V5503" s="162"/>
      <c r="W5503" s="162"/>
      <c r="X5503" s="162"/>
      <c r="Y5503" s="162"/>
      <c r="Z5503" s="162"/>
      <c r="AA5503" s="162"/>
    </row>
    <row r="5504">
      <c r="A5504" s="160">
        <v>5503.0</v>
      </c>
      <c r="B5504" s="165" t="s">
        <v>5649</v>
      </c>
      <c r="C5504" s="160">
        <v>2.0210818E7</v>
      </c>
      <c r="D5504" s="162"/>
      <c r="E5504" s="162"/>
      <c r="F5504" s="167"/>
      <c r="G5504" s="168"/>
      <c r="H5504" s="162"/>
      <c r="I5504" s="162"/>
      <c r="J5504" s="162"/>
      <c r="K5504" s="162"/>
      <c r="L5504" s="162"/>
      <c r="M5504" s="162"/>
      <c r="N5504" s="162"/>
      <c r="O5504" s="162"/>
      <c r="P5504" s="162"/>
      <c r="Q5504" s="162"/>
      <c r="R5504" s="162"/>
      <c r="S5504" s="162"/>
      <c r="T5504" s="162"/>
      <c r="U5504" s="162"/>
      <c r="V5504" s="162"/>
      <c r="W5504" s="162"/>
      <c r="X5504" s="162"/>
      <c r="Y5504" s="162"/>
      <c r="Z5504" s="162"/>
      <c r="AA5504" s="162"/>
    </row>
    <row r="5505">
      <c r="A5505" s="160">
        <v>5504.0</v>
      </c>
      <c r="B5505" s="165" t="s">
        <v>5650</v>
      </c>
      <c r="C5505" s="160">
        <v>2.0210818E7</v>
      </c>
      <c r="D5505" s="162"/>
      <c r="E5505" s="162"/>
      <c r="F5505" s="167"/>
      <c r="G5505" s="168"/>
      <c r="H5505" s="162"/>
      <c r="I5505" s="162"/>
      <c r="J5505" s="162"/>
      <c r="K5505" s="162"/>
      <c r="L5505" s="162"/>
      <c r="M5505" s="162"/>
      <c r="N5505" s="162"/>
      <c r="O5505" s="162"/>
      <c r="P5505" s="162"/>
      <c r="Q5505" s="162"/>
      <c r="R5505" s="162"/>
      <c r="S5505" s="162"/>
      <c r="T5505" s="162"/>
      <c r="U5505" s="162"/>
      <c r="V5505" s="162"/>
      <c r="W5505" s="162"/>
      <c r="X5505" s="162"/>
      <c r="Y5505" s="162"/>
      <c r="Z5505" s="162"/>
      <c r="AA5505" s="162"/>
    </row>
    <row r="5506">
      <c r="A5506" s="160">
        <v>5505.0</v>
      </c>
      <c r="B5506" s="165" t="s">
        <v>5651</v>
      </c>
      <c r="C5506" s="160">
        <v>2.0210818E7</v>
      </c>
      <c r="D5506" s="162"/>
      <c r="E5506" s="162"/>
      <c r="F5506" s="167"/>
      <c r="G5506" s="168"/>
      <c r="H5506" s="162"/>
      <c r="I5506" s="162"/>
      <c r="J5506" s="162"/>
      <c r="K5506" s="162"/>
      <c r="L5506" s="162"/>
      <c r="M5506" s="162"/>
      <c r="N5506" s="162"/>
      <c r="O5506" s="162"/>
      <c r="P5506" s="162"/>
      <c r="Q5506" s="162"/>
      <c r="R5506" s="162"/>
      <c r="S5506" s="162"/>
      <c r="T5506" s="162"/>
      <c r="U5506" s="162"/>
      <c r="V5506" s="162"/>
      <c r="W5506" s="162"/>
      <c r="X5506" s="162"/>
      <c r="Y5506" s="162"/>
      <c r="Z5506" s="162"/>
      <c r="AA5506" s="162"/>
    </row>
    <row r="5507">
      <c r="A5507" s="160">
        <v>5506.0</v>
      </c>
      <c r="B5507" s="165" t="s">
        <v>5652</v>
      </c>
      <c r="C5507" s="160">
        <v>2.0210818E7</v>
      </c>
      <c r="D5507" s="162"/>
      <c r="E5507" s="162"/>
      <c r="F5507" s="167"/>
      <c r="G5507" s="168"/>
      <c r="H5507" s="162"/>
      <c r="I5507" s="162"/>
      <c r="J5507" s="162"/>
      <c r="K5507" s="162"/>
      <c r="L5507" s="162"/>
      <c r="M5507" s="162"/>
      <c r="N5507" s="162"/>
      <c r="O5507" s="162"/>
      <c r="P5507" s="162"/>
      <c r="Q5507" s="162"/>
      <c r="R5507" s="162"/>
      <c r="S5507" s="162"/>
      <c r="T5507" s="162"/>
      <c r="U5507" s="162"/>
      <c r="V5507" s="162"/>
      <c r="W5507" s="162"/>
      <c r="X5507" s="162"/>
      <c r="Y5507" s="162"/>
      <c r="Z5507" s="162"/>
      <c r="AA5507" s="162"/>
    </row>
    <row r="5508">
      <c r="A5508" s="160">
        <v>5507.0</v>
      </c>
      <c r="B5508" s="165" t="s">
        <v>5653</v>
      </c>
      <c r="C5508" s="160">
        <v>2.0210818E7</v>
      </c>
      <c r="D5508" s="162"/>
      <c r="E5508" s="162"/>
      <c r="F5508" s="167"/>
      <c r="G5508" s="168"/>
      <c r="H5508" s="162"/>
      <c r="I5508" s="162"/>
      <c r="J5508" s="162"/>
      <c r="K5508" s="162"/>
      <c r="L5508" s="162"/>
      <c r="M5508" s="162"/>
      <c r="N5508" s="162"/>
      <c r="O5508" s="162"/>
      <c r="P5508" s="162"/>
      <c r="Q5508" s="162"/>
      <c r="R5508" s="162"/>
      <c r="S5508" s="162"/>
      <c r="T5508" s="162"/>
      <c r="U5508" s="162"/>
      <c r="V5508" s="162"/>
      <c r="W5508" s="162"/>
      <c r="X5508" s="162"/>
      <c r="Y5508" s="162"/>
      <c r="Z5508" s="162"/>
      <c r="AA5508" s="162"/>
    </row>
    <row r="5509">
      <c r="A5509" s="160">
        <v>5508.0</v>
      </c>
      <c r="B5509" s="165" t="s">
        <v>5654</v>
      </c>
      <c r="C5509" s="160">
        <v>2.0210818E7</v>
      </c>
      <c r="D5509" s="162"/>
      <c r="E5509" s="162"/>
      <c r="F5509" s="167"/>
      <c r="G5509" s="168"/>
      <c r="H5509" s="162"/>
      <c r="I5509" s="162"/>
      <c r="J5509" s="162"/>
      <c r="K5509" s="162"/>
      <c r="L5509" s="162"/>
      <c r="M5509" s="162"/>
      <c r="N5509" s="162"/>
      <c r="O5509" s="162"/>
      <c r="P5509" s="162"/>
      <c r="Q5509" s="162"/>
      <c r="R5509" s="162"/>
      <c r="S5509" s="162"/>
      <c r="T5509" s="162"/>
      <c r="U5509" s="162"/>
      <c r="V5509" s="162"/>
      <c r="W5509" s="162"/>
      <c r="X5509" s="162"/>
      <c r="Y5509" s="162"/>
      <c r="Z5509" s="162"/>
      <c r="AA5509" s="162"/>
    </row>
    <row r="5510">
      <c r="A5510" s="160">
        <v>5509.0</v>
      </c>
      <c r="B5510" s="165" t="s">
        <v>5655</v>
      </c>
      <c r="C5510" s="160">
        <v>2.0210818E7</v>
      </c>
      <c r="D5510" s="162"/>
      <c r="E5510" s="162"/>
      <c r="F5510" s="167"/>
      <c r="G5510" s="168"/>
      <c r="H5510" s="162"/>
      <c r="I5510" s="162"/>
      <c r="J5510" s="162"/>
      <c r="K5510" s="162"/>
      <c r="L5510" s="162"/>
      <c r="M5510" s="162"/>
      <c r="N5510" s="162"/>
      <c r="O5510" s="162"/>
      <c r="P5510" s="162"/>
      <c r="Q5510" s="162"/>
      <c r="R5510" s="162"/>
      <c r="S5510" s="162"/>
      <c r="T5510" s="162"/>
      <c r="U5510" s="162"/>
      <c r="V5510" s="162"/>
      <c r="W5510" s="162"/>
      <c r="X5510" s="162"/>
      <c r="Y5510" s="162"/>
      <c r="Z5510" s="162"/>
      <c r="AA5510" s="162"/>
    </row>
    <row r="5511">
      <c r="A5511" s="160">
        <v>5510.0</v>
      </c>
      <c r="B5511" s="165" t="s">
        <v>5656</v>
      </c>
      <c r="C5511" s="160">
        <v>2.0210818E7</v>
      </c>
      <c r="D5511" s="162"/>
      <c r="E5511" s="162"/>
      <c r="F5511" s="167"/>
      <c r="G5511" s="168"/>
      <c r="H5511" s="162"/>
      <c r="I5511" s="162"/>
      <c r="J5511" s="162"/>
      <c r="K5511" s="162"/>
      <c r="L5511" s="162"/>
      <c r="M5511" s="162"/>
      <c r="N5511" s="162"/>
      <c r="O5511" s="162"/>
      <c r="P5511" s="162"/>
      <c r="Q5511" s="162"/>
      <c r="R5511" s="162"/>
      <c r="S5511" s="162"/>
      <c r="T5511" s="162"/>
      <c r="U5511" s="162"/>
      <c r="V5511" s="162"/>
      <c r="W5511" s="162"/>
      <c r="X5511" s="162"/>
      <c r="Y5511" s="162"/>
      <c r="Z5511" s="162"/>
      <c r="AA5511" s="162"/>
    </row>
    <row r="5512">
      <c r="A5512" s="160">
        <v>5511.0</v>
      </c>
      <c r="B5512" s="165" t="s">
        <v>5657</v>
      </c>
      <c r="C5512" s="160">
        <v>2.0210818E7</v>
      </c>
      <c r="D5512" s="162"/>
      <c r="E5512" s="162"/>
      <c r="F5512" s="167"/>
      <c r="G5512" s="168"/>
      <c r="H5512" s="162"/>
      <c r="I5512" s="162"/>
      <c r="J5512" s="162"/>
      <c r="K5512" s="162"/>
      <c r="L5512" s="162"/>
      <c r="M5512" s="162"/>
      <c r="N5512" s="162"/>
      <c r="O5512" s="162"/>
      <c r="P5512" s="162"/>
      <c r="Q5512" s="162"/>
      <c r="R5512" s="162"/>
      <c r="S5512" s="162"/>
      <c r="T5512" s="162"/>
      <c r="U5512" s="162"/>
      <c r="V5512" s="162"/>
      <c r="W5512" s="162"/>
      <c r="X5512" s="162"/>
      <c r="Y5512" s="162"/>
      <c r="Z5512" s="162"/>
      <c r="AA5512" s="162"/>
    </row>
    <row r="5513">
      <c r="A5513" s="160">
        <v>5512.0</v>
      </c>
      <c r="B5513" s="165" t="s">
        <v>5658</v>
      </c>
      <c r="C5513" s="160">
        <v>2.0210818E7</v>
      </c>
      <c r="D5513" s="162"/>
      <c r="E5513" s="162"/>
      <c r="F5513" s="167"/>
      <c r="G5513" s="168"/>
      <c r="H5513" s="162"/>
      <c r="I5513" s="162"/>
      <c r="J5513" s="162"/>
      <c r="K5513" s="162"/>
      <c r="L5513" s="162"/>
      <c r="M5513" s="162"/>
      <c r="N5513" s="162"/>
      <c r="O5513" s="162"/>
      <c r="P5513" s="162"/>
      <c r="Q5513" s="162"/>
      <c r="R5513" s="162"/>
      <c r="S5513" s="162"/>
      <c r="T5513" s="162"/>
      <c r="U5513" s="162"/>
      <c r="V5513" s="162"/>
      <c r="W5513" s="162"/>
      <c r="X5513" s="162"/>
      <c r="Y5513" s="162"/>
      <c r="Z5513" s="162"/>
      <c r="AA5513" s="162"/>
    </row>
    <row r="5514">
      <c r="A5514" s="160">
        <v>5513.0</v>
      </c>
      <c r="B5514" s="165" t="s">
        <v>5659</v>
      </c>
      <c r="C5514" s="160">
        <v>2.0210818E7</v>
      </c>
      <c r="D5514" s="162"/>
      <c r="E5514" s="162"/>
      <c r="F5514" s="167"/>
      <c r="G5514" s="168"/>
      <c r="H5514" s="162"/>
      <c r="I5514" s="162"/>
      <c r="J5514" s="162"/>
      <c r="K5514" s="162"/>
      <c r="L5514" s="162"/>
      <c r="M5514" s="162"/>
      <c r="N5514" s="162"/>
      <c r="O5514" s="162"/>
      <c r="P5514" s="162"/>
      <c r="Q5514" s="162"/>
      <c r="R5514" s="162"/>
      <c r="S5514" s="162"/>
      <c r="T5514" s="162"/>
      <c r="U5514" s="162"/>
      <c r="V5514" s="162"/>
      <c r="W5514" s="162"/>
      <c r="X5514" s="162"/>
      <c r="Y5514" s="162"/>
      <c r="Z5514" s="162"/>
      <c r="AA5514" s="162"/>
    </row>
    <row r="5515">
      <c r="A5515" s="160">
        <v>5514.0</v>
      </c>
      <c r="B5515" s="165" t="s">
        <v>5660</v>
      </c>
      <c r="C5515" s="160">
        <v>2.0210818E7</v>
      </c>
      <c r="D5515" s="162"/>
      <c r="E5515" s="162"/>
      <c r="F5515" s="167"/>
      <c r="G5515" s="168"/>
      <c r="H5515" s="162"/>
      <c r="I5515" s="162"/>
      <c r="J5515" s="162"/>
      <c r="K5515" s="162"/>
      <c r="L5515" s="162"/>
      <c r="M5515" s="162"/>
      <c r="N5515" s="162"/>
      <c r="O5515" s="162"/>
      <c r="P5515" s="162"/>
      <c r="Q5515" s="162"/>
      <c r="R5515" s="162"/>
      <c r="S5515" s="162"/>
      <c r="T5515" s="162"/>
      <c r="U5515" s="162"/>
      <c r="V5515" s="162"/>
      <c r="W5515" s="162"/>
      <c r="X5515" s="162"/>
      <c r="Y5515" s="162"/>
      <c r="Z5515" s="162"/>
      <c r="AA5515" s="162"/>
    </row>
    <row r="5516">
      <c r="A5516" s="160">
        <v>5515.0</v>
      </c>
      <c r="B5516" s="165" t="s">
        <v>5661</v>
      </c>
      <c r="C5516" s="160">
        <v>2.0210818E7</v>
      </c>
      <c r="D5516" s="162"/>
      <c r="E5516" s="162"/>
      <c r="F5516" s="167"/>
      <c r="G5516" s="168"/>
      <c r="H5516" s="162"/>
      <c r="I5516" s="162"/>
      <c r="J5516" s="162"/>
      <c r="K5516" s="162"/>
      <c r="L5516" s="162"/>
      <c r="M5516" s="162"/>
      <c r="N5516" s="162"/>
      <c r="O5516" s="162"/>
      <c r="P5516" s="162"/>
      <c r="Q5516" s="162"/>
      <c r="R5516" s="162"/>
      <c r="S5516" s="162"/>
      <c r="T5516" s="162"/>
      <c r="U5516" s="162"/>
      <c r="V5516" s="162"/>
      <c r="W5516" s="162"/>
      <c r="X5516" s="162"/>
      <c r="Y5516" s="162"/>
      <c r="Z5516" s="162"/>
      <c r="AA5516" s="162"/>
    </row>
    <row r="5517">
      <c r="A5517" s="160">
        <v>5516.0</v>
      </c>
      <c r="B5517" s="165" t="s">
        <v>5662</v>
      </c>
      <c r="C5517" s="160">
        <v>2.0210818E7</v>
      </c>
      <c r="D5517" s="162"/>
      <c r="E5517" s="162"/>
      <c r="F5517" s="167"/>
      <c r="G5517" s="168"/>
      <c r="H5517" s="162"/>
      <c r="I5517" s="162"/>
      <c r="J5517" s="162"/>
      <c r="K5517" s="162"/>
      <c r="L5517" s="162"/>
      <c r="M5517" s="162"/>
      <c r="N5517" s="162"/>
      <c r="O5517" s="162"/>
      <c r="P5517" s="162"/>
      <c r="Q5517" s="162"/>
      <c r="R5517" s="162"/>
      <c r="S5517" s="162"/>
      <c r="T5517" s="162"/>
      <c r="U5517" s="162"/>
      <c r="V5517" s="162"/>
      <c r="W5517" s="162"/>
      <c r="X5517" s="162"/>
      <c r="Y5517" s="162"/>
      <c r="Z5517" s="162"/>
      <c r="AA5517" s="162"/>
    </row>
    <row r="5518">
      <c r="A5518" s="160">
        <v>5517.0</v>
      </c>
      <c r="B5518" s="165" t="s">
        <v>5663</v>
      </c>
      <c r="C5518" s="160">
        <v>2.0210818E7</v>
      </c>
      <c r="D5518" s="162"/>
      <c r="E5518" s="162"/>
      <c r="F5518" s="167"/>
      <c r="G5518" s="168"/>
      <c r="H5518" s="162"/>
      <c r="I5518" s="162"/>
      <c r="J5518" s="162"/>
      <c r="K5518" s="162"/>
      <c r="L5518" s="162"/>
      <c r="M5518" s="162"/>
      <c r="N5518" s="162"/>
      <c r="O5518" s="162"/>
      <c r="P5518" s="162"/>
      <c r="Q5518" s="162"/>
      <c r="R5518" s="162"/>
      <c r="S5518" s="162"/>
      <c r="T5518" s="162"/>
      <c r="U5518" s="162"/>
      <c r="V5518" s="162"/>
      <c r="W5518" s="162"/>
      <c r="X5518" s="162"/>
      <c r="Y5518" s="162"/>
      <c r="Z5518" s="162"/>
      <c r="AA5518" s="162"/>
    </row>
    <row r="5519">
      <c r="A5519" s="160">
        <v>5518.0</v>
      </c>
      <c r="B5519" s="165" t="s">
        <v>5664</v>
      </c>
      <c r="C5519" s="160">
        <v>2.0210818E7</v>
      </c>
      <c r="D5519" s="162"/>
      <c r="E5519" s="162"/>
      <c r="F5519" s="167"/>
      <c r="G5519" s="168"/>
      <c r="H5519" s="162"/>
      <c r="I5519" s="162"/>
      <c r="J5519" s="162"/>
      <c r="K5519" s="162"/>
      <c r="L5519" s="162"/>
      <c r="M5519" s="162"/>
      <c r="N5519" s="162"/>
      <c r="O5519" s="162"/>
      <c r="P5519" s="162"/>
      <c r="Q5519" s="162"/>
      <c r="R5519" s="162"/>
      <c r="S5519" s="162"/>
      <c r="T5519" s="162"/>
      <c r="U5519" s="162"/>
      <c r="V5519" s="162"/>
      <c r="W5519" s="162"/>
      <c r="X5519" s="162"/>
      <c r="Y5519" s="162"/>
      <c r="Z5519" s="162"/>
      <c r="AA5519" s="162"/>
    </row>
    <row r="5520">
      <c r="A5520" s="160">
        <v>5519.0</v>
      </c>
      <c r="B5520" s="165" t="s">
        <v>5665</v>
      </c>
      <c r="C5520" s="160">
        <v>2.0210818E7</v>
      </c>
      <c r="D5520" s="162"/>
      <c r="E5520" s="162"/>
      <c r="F5520" s="167"/>
      <c r="G5520" s="168"/>
      <c r="H5520" s="162"/>
      <c r="I5520" s="162"/>
      <c r="J5520" s="162"/>
      <c r="K5520" s="162"/>
      <c r="L5520" s="162"/>
      <c r="M5520" s="162"/>
      <c r="N5520" s="162"/>
      <c r="O5520" s="162"/>
      <c r="P5520" s="162"/>
      <c r="Q5520" s="162"/>
      <c r="R5520" s="162"/>
      <c r="S5520" s="162"/>
      <c r="T5520" s="162"/>
      <c r="U5520" s="162"/>
      <c r="V5520" s="162"/>
      <c r="W5520" s="162"/>
      <c r="X5520" s="162"/>
      <c r="Y5520" s="162"/>
      <c r="Z5520" s="162"/>
      <c r="AA5520" s="162"/>
    </row>
    <row r="5521">
      <c r="A5521" s="160">
        <v>5520.0</v>
      </c>
      <c r="B5521" s="165" t="s">
        <v>5666</v>
      </c>
      <c r="C5521" s="160">
        <v>2.0210818E7</v>
      </c>
      <c r="D5521" s="162"/>
      <c r="E5521" s="162"/>
      <c r="F5521" s="167"/>
      <c r="G5521" s="168"/>
      <c r="H5521" s="162"/>
      <c r="I5521" s="162"/>
      <c r="J5521" s="162"/>
      <c r="K5521" s="162"/>
      <c r="L5521" s="162"/>
      <c r="M5521" s="162"/>
      <c r="N5521" s="162"/>
      <c r="O5521" s="162"/>
      <c r="P5521" s="162"/>
      <c r="Q5521" s="162"/>
      <c r="R5521" s="162"/>
      <c r="S5521" s="162"/>
      <c r="T5521" s="162"/>
      <c r="U5521" s="162"/>
      <c r="V5521" s="162"/>
      <c r="W5521" s="162"/>
      <c r="X5521" s="162"/>
      <c r="Y5521" s="162"/>
      <c r="Z5521" s="162"/>
      <c r="AA5521" s="162"/>
    </row>
    <row r="5522">
      <c r="A5522" s="160">
        <v>5521.0</v>
      </c>
      <c r="B5522" s="165" t="s">
        <v>5667</v>
      </c>
      <c r="C5522" s="160">
        <v>2.0210819E7</v>
      </c>
      <c r="D5522" s="162"/>
      <c r="E5522" s="162"/>
      <c r="F5522" s="167"/>
      <c r="G5522" s="168"/>
      <c r="H5522" s="162"/>
      <c r="I5522" s="162"/>
      <c r="J5522" s="162"/>
      <c r="K5522" s="162"/>
      <c r="L5522" s="162"/>
      <c r="M5522" s="162"/>
      <c r="N5522" s="162"/>
      <c r="O5522" s="162"/>
      <c r="P5522" s="162"/>
      <c r="Q5522" s="162"/>
      <c r="R5522" s="162"/>
      <c r="S5522" s="162"/>
      <c r="T5522" s="162"/>
      <c r="U5522" s="162"/>
      <c r="V5522" s="162"/>
      <c r="W5522" s="162"/>
      <c r="X5522" s="162"/>
      <c r="Y5522" s="162"/>
      <c r="Z5522" s="162"/>
      <c r="AA5522" s="162"/>
    </row>
    <row r="5523">
      <c r="A5523" s="160">
        <v>5522.0</v>
      </c>
      <c r="B5523" s="165" t="s">
        <v>5668</v>
      </c>
      <c r="C5523" s="160">
        <v>2.0210819E7</v>
      </c>
      <c r="D5523" s="162"/>
      <c r="E5523" s="162"/>
      <c r="F5523" s="167"/>
      <c r="G5523" s="168"/>
      <c r="H5523" s="162"/>
      <c r="I5523" s="162"/>
      <c r="J5523" s="162"/>
      <c r="K5523" s="162"/>
      <c r="L5523" s="162"/>
      <c r="M5523" s="162"/>
      <c r="N5523" s="162"/>
      <c r="O5523" s="162"/>
      <c r="P5523" s="162"/>
      <c r="Q5523" s="162"/>
      <c r="R5523" s="162"/>
      <c r="S5523" s="162"/>
      <c r="T5523" s="162"/>
      <c r="U5523" s="162"/>
      <c r="V5523" s="162"/>
      <c r="W5523" s="162"/>
      <c r="X5523" s="162"/>
      <c r="Y5523" s="162"/>
      <c r="Z5523" s="162"/>
      <c r="AA5523" s="162"/>
    </row>
    <row r="5524">
      <c r="A5524" s="160">
        <v>5523.0</v>
      </c>
      <c r="B5524" s="165" t="s">
        <v>5669</v>
      </c>
      <c r="C5524" s="160">
        <v>2.0210819E7</v>
      </c>
      <c r="D5524" s="162"/>
      <c r="E5524" s="162"/>
      <c r="F5524" s="167"/>
      <c r="G5524" s="168"/>
      <c r="H5524" s="162"/>
      <c r="I5524" s="162"/>
      <c r="J5524" s="162"/>
      <c r="K5524" s="162"/>
      <c r="L5524" s="162"/>
      <c r="M5524" s="162"/>
      <c r="N5524" s="162"/>
      <c r="O5524" s="162"/>
      <c r="P5524" s="162"/>
      <c r="Q5524" s="162"/>
      <c r="R5524" s="162"/>
      <c r="S5524" s="162"/>
      <c r="T5524" s="162"/>
      <c r="U5524" s="162"/>
      <c r="V5524" s="162"/>
      <c r="W5524" s="162"/>
      <c r="X5524" s="162"/>
      <c r="Y5524" s="162"/>
      <c r="Z5524" s="162"/>
      <c r="AA5524" s="162"/>
    </row>
    <row r="5525">
      <c r="A5525" s="160">
        <v>5524.0</v>
      </c>
      <c r="B5525" s="165" t="s">
        <v>5670</v>
      </c>
      <c r="C5525" s="160">
        <v>2.0210819E7</v>
      </c>
      <c r="D5525" s="162"/>
      <c r="E5525" s="162"/>
      <c r="F5525" s="167"/>
      <c r="G5525" s="168"/>
      <c r="H5525" s="162"/>
      <c r="I5525" s="162"/>
      <c r="J5525" s="162"/>
      <c r="K5525" s="162"/>
      <c r="L5525" s="162"/>
      <c r="M5525" s="162"/>
      <c r="N5525" s="162"/>
      <c r="O5525" s="162"/>
      <c r="P5525" s="162"/>
      <c r="Q5525" s="162"/>
      <c r="R5525" s="162"/>
      <c r="S5525" s="162"/>
      <c r="T5525" s="162"/>
      <c r="U5525" s="162"/>
      <c r="V5525" s="162"/>
      <c r="W5525" s="162"/>
      <c r="X5525" s="162"/>
      <c r="Y5525" s="162"/>
      <c r="Z5525" s="162"/>
      <c r="AA5525" s="162"/>
    </row>
    <row r="5526">
      <c r="A5526" s="160">
        <v>5525.0</v>
      </c>
      <c r="B5526" s="165" t="s">
        <v>5671</v>
      </c>
      <c r="C5526" s="160">
        <v>2.0210819E7</v>
      </c>
      <c r="D5526" s="162"/>
      <c r="E5526" s="162"/>
      <c r="F5526" s="167"/>
      <c r="G5526" s="168"/>
      <c r="H5526" s="162"/>
      <c r="I5526" s="162"/>
      <c r="J5526" s="162"/>
      <c r="K5526" s="162"/>
      <c r="L5526" s="162"/>
      <c r="M5526" s="162"/>
      <c r="N5526" s="162"/>
      <c r="O5526" s="162"/>
      <c r="P5526" s="162"/>
      <c r="Q5526" s="162"/>
      <c r="R5526" s="162"/>
      <c r="S5526" s="162"/>
      <c r="T5526" s="162"/>
      <c r="U5526" s="162"/>
      <c r="V5526" s="162"/>
      <c r="W5526" s="162"/>
      <c r="X5526" s="162"/>
      <c r="Y5526" s="162"/>
      <c r="Z5526" s="162"/>
      <c r="AA5526" s="162"/>
    </row>
    <row r="5527">
      <c r="A5527" s="160">
        <v>5526.0</v>
      </c>
      <c r="B5527" s="165" t="s">
        <v>5672</v>
      </c>
      <c r="C5527" s="160">
        <v>2.0210819E7</v>
      </c>
      <c r="D5527" s="162"/>
      <c r="E5527" s="162"/>
      <c r="F5527" s="167"/>
      <c r="G5527" s="168"/>
      <c r="H5527" s="162"/>
      <c r="I5527" s="162"/>
      <c r="J5527" s="162"/>
      <c r="K5527" s="162"/>
      <c r="L5527" s="162"/>
      <c r="M5527" s="162"/>
      <c r="N5527" s="162"/>
      <c r="O5527" s="162"/>
      <c r="P5527" s="162"/>
      <c r="Q5527" s="162"/>
      <c r="R5527" s="162"/>
      <c r="S5527" s="162"/>
      <c r="T5527" s="162"/>
      <c r="U5527" s="162"/>
      <c r="V5527" s="162"/>
      <c r="W5527" s="162"/>
      <c r="X5527" s="162"/>
      <c r="Y5527" s="162"/>
      <c r="Z5527" s="162"/>
      <c r="AA5527" s="162"/>
    </row>
    <row r="5528">
      <c r="A5528" s="160">
        <v>5527.0</v>
      </c>
      <c r="B5528" s="165" t="s">
        <v>5673</v>
      </c>
      <c r="C5528" s="160">
        <v>2.0210819E7</v>
      </c>
      <c r="D5528" s="162"/>
      <c r="E5528" s="162"/>
      <c r="F5528" s="167"/>
      <c r="G5528" s="168"/>
      <c r="H5528" s="162"/>
      <c r="I5528" s="162"/>
      <c r="J5528" s="162"/>
      <c r="K5528" s="162"/>
      <c r="L5528" s="162"/>
      <c r="M5528" s="162"/>
      <c r="N5528" s="162"/>
      <c r="O5528" s="162"/>
      <c r="P5528" s="162"/>
      <c r="Q5528" s="162"/>
      <c r="R5528" s="162"/>
      <c r="S5528" s="162"/>
      <c r="T5528" s="162"/>
      <c r="U5528" s="162"/>
      <c r="V5528" s="162"/>
      <c r="W5528" s="162"/>
      <c r="X5528" s="162"/>
      <c r="Y5528" s="162"/>
      <c r="Z5528" s="162"/>
      <c r="AA5528" s="162"/>
    </row>
    <row r="5529">
      <c r="A5529" s="160">
        <v>5528.0</v>
      </c>
      <c r="B5529" s="165" t="s">
        <v>5674</v>
      </c>
      <c r="C5529" s="160">
        <v>2.0210819E7</v>
      </c>
      <c r="D5529" s="162"/>
      <c r="E5529" s="162"/>
      <c r="F5529" s="167"/>
      <c r="G5529" s="168"/>
      <c r="H5529" s="162"/>
      <c r="I5529" s="162"/>
      <c r="J5529" s="162"/>
      <c r="K5529" s="162"/>
      <c r="L5529" s="162"/>
      <c r="M5529" s="162"/>
      <c r="N5529" s="162"/>
      <c r="O5529" s="162"/>
      <c r="P5529" s="162"/>
      <c r="Q5529" s="162"/>
      <c r="R5529" s="162"/>
      <c r="S5529" s="162"/>
      <c r="T5529" s="162"/>
      <c r="U5529" s="162"/>
      <c r="V5529" s="162"/>
      <c r="W5529" s="162"/>
      <c r="X5529" s="162"/>
      <c r="Y5529" s="162"/>
      <c r="Z5529" s="162"/>
      <c r="AA5529" s="162"/>
    </row>
    <row r="5530">
      <c r="A5530" s="160">
        <v>5529.0</v>
      </c>
      <c r="B5530" s="165" t="s">
        <v>5675</v>
      </c>
      <c r="C5530" s="160">
        <v>2.0210819E7</v>
      </c>
      <c r="D5530" s="162"/>
      <c r="E5530" s="162"/>
      <c r="F5530" s="167"/>
      <c r="G5530" s="168"/>
      <c r="H5530" s="162"/>
      <c r="I5530" s="162"/>
      <c r="J5530" s="162"/>
      <c r="K5530" s="162"/>
      <c r="L5530" s="162"/>
      <c r="M5530" s="162"/>
      <c r="N5530" s="162"/>
      <c r="O5530" s="162"/>
      <c r="P5530" s="162"/>
      <c r="Q5530" s="162"/>
      <c r="R5530" s="162"/>
      <c r="S5530" s="162"/>
      <c r="T5530" s="162"/>
      <c r="U5530" s="162"/>
      <c r="V5530" s="162"/>
      <c r="W5530" s="162"/>
      <c r="X5530" s="162"/>
      <c r="Y5530" s="162"/>
      <c r="Z5530" s="162"/>
      <c r="AA5530" s="162"/>
    </row>
    <row r="5531">
      <c r="A5531" s="160">
        <v>5530.0</v>
      </c>
      <c r="B5531" s="165" t="s">
        <v>5676</v>
      </c>
      <c r="C5531" s="160">
        <v>2.0210819E7</v>
      </c>
      <c r="D5531" s="162"/>
      <c r="E5531" s="162"/>
      <c r="F5531" s="167"/>
      <c r="G5531" s="168"/>
      <c r="H5531" s="162"/>
      <c r="I5531" s="162"/>
      <c r="J5531" s="162"/>
      <c r="K5531" s="162"/>
      <c r="L5531" s="162"/>
      <c r="M5531" s="162"/>
      <c r="N5531" s="162"/>
      <c r="O5531" s="162"/>
      <c r="P5531" s="162"/>
      <c r="Q5531" s="162"/>
      <c r="R5531" s="162"/>
      <c r="S5531" s="162"/>
      <c r="T5531" s="162"/>
      <c r="U5531" s="162"/>
      <c r="V5531" s="162"/>
      <c r="W5531" s="162"/>
      <c r="X5531" s="162"/>
      <c r="Y5531" s="162"/>
      <c r="Z5531" s="162"/>
      <c r="AA5531" s="162"/>
    </row>
    <row r="5532">
      <c r="A5532" s="160">
        <v>5531.0</v>
      </c>
      <c r="B5532" s="165" t="s">
        <v>5677</v>
      </c>
      <c r="C5532" s="160">
        <v>2.0210819E7</v>
      </c>
      <c r="D5532" s="162"/>
      <c r="E5532" s="162"/>
      <c r="F5532" s="167"/>
      <c r="G5532" s="168"/>
      <c r="H5532" s="162"/>
      <c r="I5532" s="162"/>
      <c r="J5532" s="162"/>
      <c r="K5532" s="162"/>
      <c r="L5532" s="162"/>
      <c r="M5532" s="162"/>
      <c r="N5532" s="162"/>
      <c r="O5532" s="162"/>
      <c r="P5532" s="162"/>
      <c r="Q5532" s="162"/>
      <c r="R5532" s="162"/>
      <c r="S5532" s="162"/>
      <c r="T5532" s="162"/>
      <c r="U5532" s="162"/>
      <c r="V5532" s="162"/>
      <c r="W5532" s="162"/>
      <c r="X5532" s="162"/>
      <c r="Y5532" s="162"/>
      <c r="Z5532" s="162"/>
      <c r="AA5532" s="162"/>
    </row>
    <row r="5533">
      <c r="A5533" s="160">
        <v>5532.0</v>
      </c>
      <c r="B5533" s="165" t="s">
        <v>5678</v>
      </c>
      <c r="C5533" s="160">
        <v>2.0210819E7</v>
      </c>
      <c r="D5533" s="162"/>
      <c r="E5533" s="162"/>
      <c r="F5533" s="167"/>
      <c r="G5533" s="168"/>
      <c r="H5533" s="162"/>
      <c r="I5533" s="162"/>
      <c r="J5533" s="162"/>
      <c r="K5533" s="162"/>
      <c r="L5533" s="162"/>
      <c r="M5533" s="162"/>
      <c r="N5533" s="162"/>
      <c r="O5533" s="162"/>
      <c r="P5533" s="162"/>
      <c r="Q5533" s="162"/>
      <c r="R5533" s="162"/>
      <c r="S5533" s="162"/>
      <c r="T5533" s="162"/>
      <c r="U5533" s="162"/>
      <c r="V5533" s="162"/>
      <c r="W5533" s="162"/>
      <c r="X5533" s="162"/>
      <c r="Y5533" s="162"/>
      <c r="Z5533" s="162"/>
      <c r="AA5533" s="162"/>
    </row>
    <row r="5534">
      <c r="A5534" s="160">
        <v>5533.0</v>
      </c>
      <c r="B5534" s="165" t="s">
        <v>5679</v>
      </c>
      <c r="C5534" s="160">
        <v>2.0210819E7</v>
      </c>
      <c r="D5534" s="162"/>
      <c r="E5534" s="162"/>
      <c r="F5534" s="167"/>
      <c r="G5534" s="168"/>
      <c r="H5534" s="162"/>
      <c r="I5534" s="162"/>
      <c r="J5534" s="162"/>
      <c r="K5534" s="162"/>
      <c r="L5534" s="162"/>
      <c r="M5534" s="162"/>
      <c r="N5534" s="162"/>
      <c r="O5534" s="162"/>
      <c r="P5534" s="162"/>
      <c r="Q5534" s="162"/>
      <c r="R5534" s="162"/>
      <c r="S5534" s="162"/>
      <c r="T5534" s="162"/>
      <c r="U5534" s="162"/>
      <c r="V5534" s="162"/>
      <c r="W5534" s="162"/>
      <c r="X5534" s="162"/>
      <c r="Y5534" s="162"/>
      <c r="Z5534" s="162"/>
      <c r="AA5534" s="162"/>
    </row>
    <row r="5535">
      <c r="A5535" s="160">
        <v>5534.0</v>
      </c>
      <c r="B5535" s="165" t="s">
        <v>5680</v>
      </c>
      <c r="C5535" s="160">
        <v>2.0210819E7</v>
      </c>
      <c r="D5535" s="162"/>
      <c r="E5535" s="162"/>
      <c r="F5535" s="167"/>
      <c r="G5535" s="168"/>
      <c r="H5535" s="162"/>
      <c r="I5535" s="162"/>
      <c r="J5535" s="162"/>
      <c r="K5535" s="162"/>
      <c r="L5535" s="162"/>
      <c r="M5535" s="162"/>
      <c r="N5535" s="162"/>
      <c r="O5535" s="162"/>
      <c r="P5535" s="162"/>
      <c r="Q5535" s="162"/>
      <c r="R5535" s="162"/>
      <c r="S5535" s="162"/>
      <c r="T5535" s="162"/>
      <c r="U5535" s="162"/>
      <c r="V5535" s="162"/>
      <c r="W5535" s="162"/>
      <c r="X5535" s="162"/>
      <c r="Y5535" s="162"/>
      <c r="Z5535" s="162"/>
      <c r="AA5535" s="162"/>
    </row>
    <row r="5536">
      <c r="A5536" s="160">
        <v>5535.0</v>
      </c>
      <c r="B5536" s="165" t="s">
        <v>5681</v>
      </c>
      <c r="C5536" s="160">
        <v>2.0210819E7</v>
      </c>
      <c r="D5536" s="162"/>
      <c r="E5536" s="162"/>
      <c r="F5536" s="167"/>
      <c r="G5536" s="168"/>
      <c r="H5536" s="162"/>
      <c r="I5536" s="162"/>
      <c r="J5536" s="162"/>
      <c r="K5536" s="162"/>
      <c r="L5536" s="162"/>
      <c r="M5536" s="162"/>
      <c r="N5536" s="162"/>
      <c r="O5536" s="162"/>
      <c r="P5536" s="162"/>
      <c r="Q5536" s="162"/>
      <c r="R5536" s="162"/>
      <c r="S5536" s="162"/>
      <c r="T5536" s="162"/>
      <c r="U5536" s="162"/>
      <c r="V5536" s="162"/>
      <c r="W5536" s="162"/>
      <c r="X5536" s="162"/>
      <c r="Y5536" s="162"/>
      <c r="Z5536" s="162"/>
      <c r="AA5536" s="162"/>
    </row>
    <row r="5537">
      <c r="A5537" s="160">
        <v>5536.0</v>
      </c>
      <c r="B5537" s="165" t="s">
        <v>5682</v>
      </c>
      <c r="C5537" s="160">
        <v>2.0210819E7</v>
      </c>
      <c r="D5537" s="162"/>
      <c r="E5537" s="162"/>
      <c r="F5537" s="167"/>
      <c r="G5537" s="168"/>
      <c r="H5537" s="162"/>
      <c r="I5537" s="162"/>
      <c r="J5537" s="162"/>
      <c r="K5537" s="162"/>
      <c r="L5537" s="162"/>
      <c r="M5537" s="162"/>
      <c r="N5537" s="162"/>
      <c r="O5537" s="162"/>
      <c r="P5537" s="162"/>
      <c r="Q5537" s="162"/>
      <c r="R5537" s="162"/>
      <c r="S5537" s="162"/>
      <c r="T5537" s="162"/>
      <c r="U5537" s="162"/>
      <c r="V5537" s="162"/>
      <c r="W5537" s="162"/>
      <c r="X5537" s="162"/>
      <c r="Y5537" s="162"/>
      <c r="Z5537" s="162"/>
      <c r="AA5537" s="162"/>
    </row>
    <row r="5538">
      <c r="A5538" s="160">
        <v>5537.0</v>
      </c>
      <c r="B5538" s="165" t="s">
        <v>5683</v>
      </c>
      <c r="C5538" s="160">
        <v>2.0210819E7</v>
      </c>
      <c r="D5538" s="162"/>
      <c r="E5538" s="162"/>
      <c r="F5538" s="167"/>
      <c r="G5538" s="168"/>
      <c r="H5538" s="162"/>
      <c r="I5538" s="162"/>
      <c r="J5538" s="162"/>
      <c r="K5538" s="162"/>
      <c r="L5538" s="162"/>
      <c r="M5538" s="162"/>
      <c r="N5538" s="162"/>
      <c r="O5538" s="162"/>
      <c r="P5538" s="162"/>
      <c r="Q5538" s="162"/>
      <c r="R5538" s="162"/>
      <c r="S5538" s="162"/>
      <c r="T5538" s="162"/>
      <c r="U5538" s="162"/>
      <c r="V5538" s="162"/>
      <c r="W5538" s="162"/>
      <c r="X5538" s="162"/>
      <c r="Y5538" s="162"/>
      <c r="Z5538" s="162"/>
      <c r="AA5538" s="162"/>
    </row>
    <row r="5539">
      <c r="A5539" s="160">
        <v>5538.0</v>
      </c>
      <c r="B5539" s="165" t="s">
        <v>5684</v>
      </c>
      <c r="C5539" s="160">
        <v>2.0210819E7</v>
      </c>
      <c r="D5539" s="162"/>
      <c r="E5539" s="162"/>
      <c r="F5539" s="167"/>
      <c r="G5539" s="168"/>
      <c r="H5539" s="162"/>
      <c r="I5539" s="162"/>
      <c r="J5539" s="162"/>
      <c r="K5539" s="162"/>
      <c r="L5539" s="162"/>
      <c r="M5539" s="162"/>
      <c r="N5539" s="162"/>
      <c r="O5539" s="162"/>
      <c r="P5539" s="162"/>
      <c r="Q5539" s="162"/>
      <c r="R5539" s="162"/>
      <c r="S5539" s="162"/>
      <c r="T5539" s="162"/>
      <c r="U5539" s="162"/>
      <c r="V5539" s="162"/>
      <c r="W5539" s="162"/>
      <c r="X5539" s="162"/>
      <c r="Y5539" s="162"/>
      <c r="Z5539" s="162"/>
      <c r="AA5539" s="162"/>
    </row>
    <row r="5540">
      <c r="A5540" s="160">
        <v>5539.0</v>
      </c>
      <c r="B5540" s="165" t="s">
        <v>5685</v>
      </c>
      <c r="C5540" s="160">
        <v>2.0210819E7</v>
      </c>
      <c r="D5540" s="162"/>
      <c r="E5540" s="162"/>
      <c r="F5540" s="167"/>
      <c r="G5540" s="168"/>
      <c r="H5540" s="162"/>
      <c r="I5540" s="162"/>
      <c r="J5540" s="162"/>
      <c r="K5540" s="162"/>
      <c r="L5540" s="162"/>
      <c r="M5540" s="162"/>
      <c r="N5540" s="162"/>
      <c r="O5540" s="162"/>
      <c r="P5540" s="162"/>
      <c r="Q5540" s="162"/>
      <c r="R5540" s="162"/>
      <c r="S5540" s="162"/>
      <c r="T5540" s="162"/>
      <c r="U5540" s="162"/>
      <c r="V5540" s="162"/>
      <c r="W5540" s="162"/>
      <c r="X5540" s="162"/>
      <c r="Y5540" s="162"/>
      <c r="Z5540" s="162"/>
      <c r="AA5540" s="162"/>
    </row>
    <row r="5541">
      <c r="A5541" s="160">
        <v>5540.0</v>
      </c>
      <c r="B5541" s="165" t="s">
        <v>5686</v>
      </c>
      <c r="C5541" s="160">
        <v>2.0210819E7</v>
      </c>
      <c r="D5541" s="162"/>
      <c r="E5541" s="162"/>
      <c r="F5541" s="167"/>
      <c r="G5541" s="168"/>
      <c r="H5541" s="162"/>
      <c r="I5541" s="162"/>
      <c r="J5541" s="162"/>
      <c r="K5541" s="162"/>
      <c r="L5541" s="162"/>
      <c r="M5541" s="162"/>
      <c r="N5541" s="162"/>
      <c r="O5541" s="162"/>
      <c r="P5541" s="162"/>
      <c r="Q5541" s="162"/>
      <c r="R5541" s="162"/>
      <c r="S5541" s="162"/>
      <c r="T5541" s="162"/>
      <c r="U5541" s="162"/>
      <c r="V5541" s="162"/>
      <c r="W5541" s="162"/>
      <c r="X5541" s="162"/>
      <c r="Y5541" s="162"/>
      <c r="Z5541" s="162"/>
      <c r="AA5541" s="162"/>
    </row>
    <row r="5542">
      <c r="A5542" s="160">
        <v>5541.0</v>
      </c>
      <c r="B5542" s="165" t="s">
        <v>5687</v>
      </c>
      <c r="C5542" s="160">
        <v>2.0210819E7</v>
      </c>
      <c r="D5542" s="162"/>
      <c r="E5542" s="162"/>
      <c r="F5542" s="167"/>
      <c r="G5542" s="168"/>
      <c r="H5542" s="162"/>
      <c r="I5542" s="162"/>
      <c r="J5542" s="162"/>
      <c r="K5542" s="162"/>
      <c r="L5542" s="162"/>
      <c r="M5542" s="162"/>
      <c r="N5542" s="162"/>
      <c r="O5542" s="162"/>
      <c r="P5542" s="162"/>
      <c r="Q5542" s="162"/>
      <c r="R5542" s="162"/>
      <c r="S5542" s="162"/>
      <c r="T5542" s="162"/>
      <c r="U5542" s="162"/>
      <c r="V5542" s="162"/>
      <c r="W5542" s="162"/>
      <c r="X5542" s="162"/>
      <c r="Y5542" s="162"/>
      <c r="Z5542" s="162"/>
      <c r="AA5542" s="162"/>
    </row>
    <row r="5543">
      <c r="A5543" s="160">
        <v>5542.0</v>
      </c>
      <c r="B5543" s="165" t="s">
        <v>5688</v>
      </c>
      <c r="C5543" s="160">
        <v>2.0210819E7</v>
      </c>
      <c r="D5543" s="162"/>
      <c r="E5543" s="162"/>
      <c r="F5543" s="167"/>
      <c r="G5543" s="168"/>
      <c r="H5543" s="162"/>
      <c r="I5543" s="162"/>
      <c r="J5543" s="162"/>
      <c r="K5543" s="162"/>
      <c r="L5543" s="162"/>
      <c r="M5543" s="162"/>
      <c r="N5543" s="162"/>
      <c r="O5543" s="162"/>
      <c r="P5543" s="162"/>
      <c r="Q5543" s="162"/>
      <c r="R5543" s="162"/>
      <c r="S5543" s="162"/>
      <c r="T5543" s="162"/>
      <c r="U5543" s="162"/>
      <c r="V5543" s="162"/>
      <c r="W5543" s="162"/>
      <c r="X5543" s="162"/>
      <c r="Y5543" s="162"/>
      <c r="Z5543" s="162"/>
      <c r="AA5543" s="162"/>
    </row>
    <row r="5544">
      <c r="A5544" s="160">
        <v>5543.0</v>
      </c>
      <c r="B5544" s="165" t="s">
        <v>5689</v>
      </c>
      <c r="C5544" s="160">
        <v>2.0210819E7</v>
      </c>
      <c r="D5544" s="162"/>
      <c r="E5544" s="162"/>
      <c r="F5544" s="167"/>
      <c r="G5544" s="168"/>
      <c r="H5544" s="162"/>
      <c r="I5544" s="162"/>
      <c r="J5544" s="162"/>
      <c r="K5544" s="162"/>
      <c r="L5544" s="162"/>
      <c r="M5544" s="162"/>
      <c r="N5544" s="162"/>
      <c r="O5544" s="162"/>
      <c r="P5544" s="162"/>
      <c r="Q5544" s="162"/>
      <c r="R5544" s="162"/>
      <c r="S5544" s="162"/>
      <c r="T5544" s="162"/>
      <c r="U5544" s="162"/>
      <c r="V5544" s="162"/>
      <c r="W5544" s="162"/>
      <c r="X5544" s="162"/>
      <c r="Y5544" s="162"/>
      <c r="Z5544" s="162"/>
      <c r="AA5544" s="162"/>
    </row>
    <row r="5545">
      <c r="A5545" s="160">
        <v>5544.0</v>
      </c>
      <c r="B5545" s="165" t="s">
        <v>5690</v>
      </c>
      <c r="C5545" s="160">
        <v>2.0210819E7</v>
      </c>
      <c r="D5545" s="162"/>
      <c r="E5545" s="162"/>
      <c r="F5545" s="167"/>
      <c r="G5545" s="168"/>
      <c r="H5545" s="162"/>
      <c r="I5545" s="162"/>
      <c r="J5545" s="162"/>
      <c r="K5545" s="162"/>
      <c r="L5545" s="162"/>
      <c r="M5545" s="162"/>
      <c r="N5545" s="162"/>
      <c r="O5545" s="162"/>
      <c r="P5545" s="162"/>
      <c r="Q5545" s="162"/>
      <c r="R5545" s="162"/>
      <c r="S5545" s="162"/>
      <c r="T5545" s="162"/>
      <c r="U5545" s="162"/>
      <c r="V5545" s="162"/>
      <c r="W5545" s="162"/>
      <c r="X5545" s="162"/>
      <c r="Y5545" s="162"/>
      <c r="Z5545" s="162"/>
      <c r="AA5545" s="162"/>
    </row>
    <row r="5546">
      <c r="A5546" s="160">
        <v>5545.0</v>
      </c>
      <c r="B5546" s="165" t="s">
        <v>5691</v>
      </c>
      <c r="C5546" s="160">
        <v>2.021082E7</v>
      </c>
      <c r="D5546" s="162"/>
      <c r="E5546" s="162"/>
      <c r="F5546" s="167"/>
      <c r="G5546" s="168"/>
      <c r="H5546" s="162"/>
      <c r="I5546" s="162"/>
      <c r="J5546" s="162"/>
      <c r="K5546" s="162"/>
      <c r="L5546" s="162"/>
      <c r="M5546" s="162"/>
      <c r="N5546" s="162"/>
      <c r="O5546" s="162"/>
      <c r="P5546" s="162"/>
      <c r="Q5546" s="162"/>
      <c r="R5546" s="162"/>
      <c r="S5546" s="162"/>
      <c r="T5546" s="162"/>
      <c r="U5546" s="162"/>
      <c r="V5546" s="162"/>
      <c r="W5546" s="162"/>
      <c r="X5546" s="162"/>
      <c r="Y5546" s="162"/>
      <c r="Z5546" s="162"/>
      <c r="AA5546" s="162"/>
    </row>
    <row r="5547">
      <c r="A5547" s="160">
        <v>5546.0</v>
      </c>
      <c r="B5547" s="165" t="s">
        <v>5692</v>
      </c>
      <c r="C5547" s="160">
        <v>2.021082E7</v>
      </c>
      <c r="D5547" s="162"/>
      <c r="E5547" s="162"/>
      <c r="F5547" s="167"/>
      <c r="G5547" s="168"/>
      <c r="H5547" s="162"/>
      <c r="I5547" s="162"/>
      <c r="J5547" s="162"/>
      <c r="K5547" s="162"/>
      <c r="L5547" s="162"/>
      <c r="M5547" s="162"/>
      <c r="N5547" s="162"/>
      <c r="O5547" s="162"/>
      <c r="P5547" s="162"/>
      <c r="Q5547" s="162"/>
      <c r="R5547" s="162"/>
      <c r="S5547" s="162"/>
      <c r="T5547" s="162"/>
      <c r="U5547" s="162"/>
      <c r="V5547" s="162"/>
      <c r="W5547" s="162"/>
      <c r="X5547" s="162"/>
      <c r="Y5547" s="162"/>
      <c r="Z5547" s="162"/>
      <c r="AA5547" s="162"/>
    </row>
    <row r="5548">
      <c r="A5548" s="160">
        <v>5547.0</v>
      </c>
      <c r="B5548" s="165" t="s">
        <v>5693</v>
      </c>
      <c r="C5548" s="160">
        <v>2.021082E7</v>
      </c>
      <c r="D5548" s="162"/>
      <c r="E5548" s="162"/>
      <c r="F5548" s="167"/>
      <c r="G5548" s="168"/>
      <c r="H5548" s="162"/>
      <c r="I5548" s="162"/>
      <c r="J5548" s="162"/>
      <c r="K5548" s="162"/>
      <c r="L5548" s="162"/>
      <c r="M5548" s="162"/>
      <c r="N5548" s="162"/>
      <c r="O5548" s="162"/>
      <c r="P5548" s="162"/>
      <c r="Q5548" s="162"/>
      <c r="R5548" s="162"/>
      <c r="S5548" s="162"/>
      <c r="T5548" s="162"/>
      <c r="U5548" s="162"/>
      <c r="V5548" s="162"/>
      <c r="W5548" s="162"/>
      <c r="X5548" s="162"/>
      <c r="Y5548" s="162"/>
      <c r="Z5548" s="162"/>
      <c r="AA5548" s="162"/>
    </row>
    <row r="5549">
      <c r="A5549" s="160">
        <v>5548.0</v>
      </c>
      <c r="B5549" s="165" t="s">
        <v>5694</v>
      </c>
      <c r="C5549" s="160">
        <v>2.021082E7</v>
      </c>
      <c r="D5549" s="162"/>
      <c r="E5549" s="162"/>
      <c r="F5549" s="167"/>
      <c r="G5549" s="168"/>
      <c r="H5549" s="162"/>
      <c r="I5549" s="162"/>
      <c r="J5549" s="162"/>
      <c r="K5549" s="162"/>
      <c r="L5549" s="162"/>
      <c r="M5549" s="162"/>
      <c r="N5549" s="162"/>
      <c r="O5549" s="162"/>
      <c r="P5549" s="162"/>
      <c r="Q5549" s="162"/>
      <c r="R5549" s="162"/>
      <c r="S5549" s="162"/>
      <c r="T5549" s="162"/>
      <c r="U5549" s="162"/>
      <c r="V5549" s="162"/>
      <c r="W5549" s="162"/>
      <c r="X5549" s="162"/>
      <c r="Y5549" s="162"/>
      <c r="Z5549" s="162"/>
      <c r="AA5549" s="162"/>
    </row>
    <row r="5550">
      <c r="A5550" s="160">
        <v>5549.0</v>
      </c>
      <c r="B5550" s="165" t="s">
        <v>5695</v>
      </c>
      <c r="C5550" s="160">
        <v>2.021082E7</v>
      </c>
      <c r="D5550" s="162"/>
      <c r="E5550" s="162"/>
      <c r="F5550" s="167"/>
      <c r="G5550" s="168"/>
      <c r="H5550" s="162"/>
      <c r="I5550" s="162"/>
      <c r="J5550" s="162"/>
      <c r="K5550" s="162"/>
      <c r="L5550" s="162"/>
      <c r="M5550" s="162"/>
      <c r="N5550" s="162"/>
      <c r="O5550" s="162"/>
      <c r="P5550" s="162"/>
      <c r="Q5550" s="162"/>
      <c r="R5550" s="162"/>
      <c r="S5550" s="162"/>
      <c r="T5550" s="162"/>
      <c r="U5550" s="162"/>
      <c r="V5550" s="162"/>
      <c r="W5550" s="162"/>
      <c r="X5550" s="162"/>
      <c r="Y5550" s="162"/>
      <c r="Z5550" s="162"/>
      <c r="AA5550" s="162"/>
    </row>
    <row r="5551">
      <c r="A5551" s="160">
        <v>5550.0</v>
      </c>
      <c r="B5551" s="165" t="s">
        <v>5696</v>
      </c>
      <c r="C5551" s="160">
        <v>2.021082E7</v>
      </c>
      <c r="D5551" s="162"/>
      <c r="E5551" s="162"/>
      <c r="F5551" s="167"/>
      <c r="G5551" s="168"/>
      <c r="H5551" s="162"/>
      <c r="I5551" s="162"/>
      <c r="J5551" s="162"/>
      <c r="K5551" s="162"/>
      <c r="L5551" s="162"/>
      <c r="M5551" s="162"/>
      <c r="N5551" s="162"/>
      <c r="O5551" s="162"/>
      <c r="P5551" s="162"/>
      <c r="Q5551" s="162"/>
      <c r="R5551" s="162"/>
      <c r="S5551" s="162"/>
      <c r="T5551" s="162"/>
      <c r="U5551" s="162"/>
      <c r="V5551" s="162"/>
      <c r="W5551" s="162"/>
      <c r="X5551" s="162"/>
      <c r="Y5551" s="162"/>
      <c r="Z5551" s="162"/>
      <c r="AA5551" s="162"/>
    </row>
    <row r="5552">
      <c r="A5552" s="160">
        <v>5551.0</v>
      </c>
      <c r="B5552" s="165" t="s">
        <v>5697</v>
      </c>
      <c r="C5552" s="160">
        <v>2.021082E7</v>
      </c>
      <c r="D5552" s="162"/>
      <c r="E5552" s="162"/>
      <c r="F5552" s="167"/>
      <c r="G5552" s="168"/>
      <c r="H5552" s="162"/>
      <c r="I5552" s="162"/>
      <c r="J5552" s="162"/>
      <c r="K5552" s="162"/>
      <c r="L5552" s="162"/>
      <c r="M5552" s="162"/>
      <c r="N5552" s="162"/>
      <c r="O5552" s="162"/>
      <c r="P5552" s="162"/>
      <c r="Q5552" s="162"/>
      <c r="R5552" s="162"/>
      <c r="S5552" s="162"/>
      <c r="T5552" s="162"/>
      <c r="U5552" s="162"/>
      <c r="V5552" s="162"/>
      <c r="W5552" s="162"/>
      <c r="X5552" s="162"/>
      <c r="Y5552" s="162"/>
      <c r="Z5552" s="162"/>
      <c r="AA5552" s="162"/>
    </row>
    <row r="5553">
      <c r="A5553" s="160">
        <v>5552.0</v>
      </c>
      <c r="B5553" s="165" t="s">
        <v>5698</v>
      </c>
      <c r="C5553" s="160">
        <v>2.021082E7</v>
      </c>
      <c r="D5553" s="162"/>
      <c r="E5553" s="162"/>
      <c r="F5553" s="167"/>
      <c r="G5553" s="168"/>
      <c r="H5553" s="162"/>
      <c r="I5553" s="162"/>
      <c r="J5553" s="162"/>
      <c r="K5553" s="162"/>
      <c r="L5553" s="162"/>
      <c r="M5553" s="162"/>
      <c r="N5553" s="162"/>
      <c r="O5553" s="162"/>
      <c r="P5553" s="162"/>
      <c r="Q5553" s="162"/>
      <c r="R5553" s="162"/>
      <c r="S5553" s="162"/>
      <c r="T5553" s="162"/>
      <c r="U5553" s="162"/>
      <c r="V5553" s="162"/>
      <c r="W5553" s="162"/>
      <c r="X5553" s="162"/>
      <c r="Y5553" s="162"/>
      <c r="Z5553" s="162"/>
      <c r="AA5553" s="162"/>
    </row>
    <row r="5554">
      <c r="A5554" s="160">
        <v>5553.0</v>
      </c>
      <c r="B5554" s="165" t="s">
        <v>5699</v>
      </c>
      <c r="C5554" s="160">
        <v>2.021082E7</v>
      </c>
      <c r="D5554" s="162"/>
      <c r="E5554" s="162"/>
      <c r="F5554" s="167"/>
      <c r="G5554" s="168"/>
      <c r="H5554" s="162"/>
      <c r="I5554" s="162"/>
      <c r="J5554" s="162"/>
      <c r="K5554" s="162"/>
      <c r="L5554" s="162"/>
      <c r="M5554" s="162"/>
      <c r="N5554" s="162"/>
      <c r="O5554" s="162"/>
      <c r="P5554" s="162"/>
      <c r="Q5554" s="162"/>
      <c r="R5554" s="162"/>
      <c r="S5554" s="162"/>
      <c r="T5554" s="162"/>
      <c r="U5554" s="162"/>
      <c r="V5554" s="162"/>
      <c r="W5554" s="162"/>
      <c r="X5554" s="162"/>
      <c r="Y5554" s="162"/>
      <c r="Z5554" s="162"/>
      <c r="AA5554" s="162"/>
    </row>
    <row r="5555">
      <c r="A5555" s="160">
        <v>5554.0</v>
      </c>
      <c r="B5555" s="165" t="s">
        <v>5700</v>
      </c>
      <c r="C5555" s="160">
        <v>2.021082E7</v>
      </c>
      <c r="D5555" s="162"/>
      <c r="E5555" s="162"/>
      <c r="F5555" s="167"/>
      <c r="G5555" s="168"/>
      <c r="H5555" s="162"/>
      <c r="I5555" s="162"/>
      <c r="J5555" s="162"/>
      <c r="K5555" s="162"/>
      <c r="L5555" s="162"/>
      <c r="M5555" s="162"/>
      <c r="N5555" s="162"/>
      <c r="O5555" s="162"/>
      <c r="P5555" s="162"/>
      <c r="Q5555" s="162"/>
      <c r="R5555" s="162"/>
      <c r="S5555" s="162"/>
      <c r="T5555" s="162"/>
      <c r="U5555" s="162"/>
      <c r="V5555" s="162"/>
      <c r="W5555" s="162"/>
      <c r="X5555" s="162"/>
      <c r="Y5555" s="162"/>
      <c r="Z5555" s="162"/>
      <c r="AA5555" s="162"/>
    </row>
    <row r="5556">
      <c r="A5556" s="160">
        <v>5555.0</v>
      </c>
      <c r="B5556" s="165" t="s">
        <v>5701</v>
      </c>
      <c r="C5556" s="160">
        <v>2.021082E7</v>
      </c>
      <c r="D5556" s="162"/>
      <c r="E5556" s="162"/>
      <c r="F5556" s="167"/>
      <c r="G5556" s="168"/>
      <c r="H5556" s="162"/>
      <c r="I5556" s="162"/>
      <c r="J5556" s="162"/>
      <c r="K5556" s="162"/>
      <c r="L5556" s="162"/>
      <c r="M5556" s="162"/>
      <c r="N5556" s="162"/>
      <c r="O5556" s="162"/>
      <c r="P5556" s="162"/>
      <c r="Q5556" s="162"/>
      <c r="R5556" s="162"/>
      <c r="S5556" s="162"/>
      <c r="T5556" s="162"/>
      <c r="U5556" s="162"/>
      <c r="V5556" s="162"/>
      <c r="W5556" s="162"/>
      <c r="X5556" s="162"/>
      <c r="Y5556" s="162"/>
      <c r="Z5556" s="162"/>
      <c r="AA5556" s="162"/>
    </row>
    <row r="5557">
      <c r="A5557" s="160">
        <v>5556.0</v>
      </c>
      <c r="B5557" s="165" t="s">
        <v>5702</v>
      </c>
      <c r="C5557" s="160">
        <v>2.021082E7</v>
      </c>
      <c r="D5557" s="162"/>
      <c r="E5557" s="162"/>
      <c r="F5557" s="167"/>
      <c r="G5557" s="168"/>
      <c r="H5557" s="162"/>
      <c r="I5557" s="162"/>
      <c r="J5557" s="162"/>
      <c r="K5557" s="162"/>
      <c r="L5557" s="162"/>
      <c r="M5557" s="162"/>
      <c r="N5557" s="162"/>
      <c r="O5557" s="162"/>
      <c r="P5557" s="162"/>
      <c r="Q5557" s="162"/>
      <c r="R5557" s="162"/>
      <c r="S5557" s="162"/>
      <c r="T5557" s="162"/>
      <c r="U5557" s="162"/>
      <c r="V5557" s="162"/>
      <c r="W5557" s="162"/>
      <c r="X5557" s="162"/>
      <c r="Y5557" s="162"/>
      <c r="Z5557" s="162"/>
      <c r="AA5557" s="162"/>
    </row>
    <row r="5558">
      <c r="A5558" s="160">
        <v>5557.0</v>
      </c>
      <c r="B5558" s="165" t="s">
        <v>5703</v>
      </c>
      <c r="C5558" s="160">
        <v>2.021082E7</v>
      </c>
      <c r="D5558" s="162"/>
      <c r="E5558" s="162"/>
      <c r="F5558" s="167"/>
      <c r="G5558" s="168"/>
      <c r="H5558" s="162"/>
      <c r="I5558" s="162"/>
      <c r="J5558" s="162"/>
      <c r="K5558" s="162"/>
      <c r="L5558" s="162"/>
      <c r="M5558" s="162"/>
      <c r="N5558" s="162"/>
      <c r="O5558" s="162"/>
      <c r="P5558" s="162"/>
      <c r="Q5558" s="162"/>
      <c r="R5558" s="162"/>
      <c r="S5558" s="162"/>
      <c r="T5558" s="162"/>
      <c r="U5558" s="162"/>
      <c r="V5558" s="162"/>
      <c r="W5558" s="162"/>
      <c r="X5558" s="162"/>
      <c r="Y5558" s="162"/>
      <c r="Z5558" s="162"/>
      <c r="AA5558" s="162"/>
    </row>
    <row r="5559">
      <c r="A5559" s="160">
        <v>5558.0</v>
      </c>
      <c r="B5559" s="165" t="s">
        <v>5704</v>
      </c>
      <c r="C5559" s="160">
        <v>2.021082E7</v>
      </c>
      <c r="D5559" s="162"/>
      <c r="E5559" s="162"/>
      <c r="F5559" s="167"/>
      <c r="G5559" s="168"/>
      <c r="H5559" s="162"/>
      <c r="I5559" s="162"/>
      <c r="J5559" s="162"/>
      <c r="K5559" s="162"/>
      <c r="L5559" s="162"/>
      <c r="M5559" s="162"/>
      <c r="N5559" s="162"/>
      <c r="O5559" s="162"/>
      <c r="P5559" s="162"/>
      <c r="Q5559" s="162"/>
      <c r="R5559" s="162"/>
      <c r="S5559" s="162"/>
      <c r="T5559" s="162"/>
      <c r="U5559" s="162"/>
      <c r="V5559" s="162"/>
      <c r="W5559" s="162"/>
      <c r="X5559" s="162"/>
      <c r="Y5559" s="162"/>
      <c r="Z5559" s="162"/>
      <c r="AA5559" s="162"/>
    </row>
    <row r="5560">
      <c r="A5560" s="160">
        <v>5559.0</v>
      </c>
      <c r="B5560" s="165" t="s">
        <v>5705</v>
      </c>
      <c r="C5560" s="160">
        <v>2.021082E7</v>
      </c>
      <c r="D5560" s="162"/>
      <c r="E5560" s="162"/>
      <c r="F5560" s="167"/>
      <c r="G5560" s="168"/>
      <c r="H5560" s="162"/>
      <c r="I5560" s="162"/>
      <c r="J5560" s="162"/>
      <c r="K5560" s="162"/>
      <c r="L5560" s="162"/>
      <c r="M5560" s="162"/>
      <c r="N5560" s="162"/>
      <c r="O5560" s="162"/>
      <c r="P5560" s="162"/>
      <c r="Q5560" s="162"/>
      <c r="R5560" s="162"/>
      <c r="S5560" s="162"/>
      <c r="T5560" s="162"/>
      <c r="U5560" s="162"/>
      <c r="V5560" s="162"/>
      <c r="W5560" s="162"/>
      <c r="X5560" s="162"/>
      <c r="Y5560" s="162"/>
      <c r="Z5560" s="162"/>
      <c r="AA5560" s="162"/>
    </row>
    <row r="5561">
      <c r="A5561" s="160">
        <v>5560.0</v>
      </c>
      <c r="B5561" s="165" t="s">
        <v>5706</v>
      </c>
      <c r="C5561" s="160">
        <v>2.021082E7</v>
      </c>
      <c r="D5561" s="162"/>
      <c r="E5561" s="162"/>
      <c r="F5561" s="167"/>
      <c r="G5561" s="168"/>
      <c r="H5561" s="162"/>
      <c r="I5561" s="162"/>
      <c r="J5561" s="162"/>
      <c r="K5561" s="162"/>
      <c r="L5561" s="162"/>
      <c r="M5561" s="162"/>
      <c r="N5561" s="162"/>
      <c r="O5561" s="162"/>
      <c r="P5561" s="162"/>
      <c r="Q5561" s="162"/>
      <c r="R5561" s="162"/>
      <c r="S5561" s="162"/>
      <c r="T5561" s="162"/>
      <c r="U5561" s="162"/>
      <c r="V5561" s="162"/>
      <c r="W5561" s="162"/>
      <c r="X5561" s="162"/>
      <c r="Y5561" s="162"/>
      <c r="Z5561" s="162"/>
      <c r="AA5561" s="162"/>
    </row>
    <row r="5562">
      <c r="A5562" s="160">
        <v>5561.0</v>
      </c>
      <c r="B5562" s="165" t="s">
        <v>5707</v>
      </c>
      <c r="C5562" s="160">
        <v>2.021082E7</v>
      </c>
      <c r="D5562" s="162"/>
      <c r="E5562" s="162"/>
      <c r="F5562" s="167"/>
      <c r="G5562" s="168"/>
      <c r="H5562" s="162"/>
      <c r="I5562" s="162"/>
      <c r="J5562" s="162"/>
      <c r="K5562" s="162"/>
      <c r="L5562" s="162"/>
      <c r="M5562" s="162"/>
      <c r="N5562" s="162"/>
      <c r="O5562" s="162"/>
      <c r="P5562" s="162"/>
      <c r="Q5562" s="162"/>
      <c r="R5562" s="162"/>
      <c r="S5562" s="162"/>
      <c r="T5562" s="162"/>
      <c r="U5562" s="162"/>
      <c r="V5562" s="162"/>
      <c r="W5562" s="162"/>
      <c r="X5562" s="162"/>
      <c r="Y5562" s="162"/>
      <c r="Z5562" s="162"/>
      <c r="AA5562" s="162"/>
    </row>
    <row r="5563">
      <c r="A5563" s="160">
        <v>5562.0</v>
      </c>
      <c r="B5563" s="165" t="s">
        <v>5708</v>
      </c>
      <c r="C5563" s="160">
        <v>2.021082E7</v>
      </c>
      <c r="D5563" s="162"/>
      <c r="E5563" s="162"/>
      <c r="F5563" s="167"/>
      <c r="G5563" s="168"/>
      <c r="H5563" s="162"/>
      <c r="I5563" s="162"/>
      <c r="J5563" s="162"/>
      <c r="K5563" s="162"/>
      <c r="L5563" s="162"/>
      <c r="M5563" s="162"/>
      <c r="N5563" s="162"/>
      <c r="O5563" s="162"/>
      <c r="P5563" s="162"/>
      <c r="Q5563" s="162"/>
      <c r="R5563" s="162"/>
      <c r="S5563" s="162"/>
      <c r="T5563" s="162"/>
      <c r="U5563" s="162"/>
      <c r="V5563" s="162"/>
      <c r="W5563" s="162"/>
      <c r="X5563" s="162"/>
      <c r="Y5563" s="162"/>
      <c r="Z5563" s="162"/>
      <c r="AA5563" s="162"/>
    </row>
    <row r="5564">
      <c r="A5564" s="160">
        <v>5563.0</v>
      </c>
      <c r="B5564" s="165" t="s">
        <v>5709</v>
      </c>
      <c r="C5564" s="160">
        <v>2.021082E7</v>
      </c>
      <c r="D5564" s="162"/>
      <c r="E5564" s="162"/>
      <c r="F5564" s="167"/>
      <c r="G5564" s="168"/>
      <c r="H5564" s="162"/>
      <c r="I5564" s="162"/>
      <c r="J5564" s="162"/>
      <c r="K5564" s="162"/>
      <c r="L5564" s="162"/>
      <c r="M5564" s="162"/>
      <c r="N5564" s="162"/>
      <c r="O5564" s="162"/>
      <c r="P5564" s="162"/>
      <c r="Q5564" s="162"/>
      <c r="R5564" s="162"/>
      <c r="S5564" s="162"/>
      <c r="T5564" s="162"/>
      <c r="U5564" s="162"/>
      <c r="V5564" s="162"/>
      <c r="W5564" s="162"/>
      <c r="X5564" s="162"/>
      <c r="Y5564" s="162"/>
      <c r="Z5564" s="162"/>
      <c r="AA5564" s="162"/>
    </row>
    <row r="5565">
      <c r="A5565" s="160">
        <v>5564.0</v>
      </c>
      <c r="B5565" s="165" t="s">
        <v>5710</v>
      </c>
      <c r="C5565" s="160">
        <v>2.021082E7</v>
      </c>
      <c r="D5565" s="162"/>
      <c r="E5565" s="162"/>
      <c r="F5565" s="167"/>
      <c r="G5565" s="168"/>
      <c r="H5565" s="162"/>
      <c r="I5565" s="162"/>
      <c r="J5565" s="162"/>
      <c r="K5565" s="162"/>
      <c r="L5565" s="162"/>
      <c r="M5565" s="162"/>
      <c r="N5565" s="162"/>
      <c r="O5565" s="162"/>
      <c r="P5565" s="162"/>
      <c r="Q5565" s="162"/>
      <c r="R5565" s="162"/>
      <c r="S5565" s="162"/>
      <c r="T5565" s="162"/>
      <c r="U5565" s="162"/>
      <c r="V5565" s="162"/>
      <c r="W5565" s="162"/>
      <c r="X5565" s="162"/>
      <c r="Y5565" s="162"/>
      <c r="Z5565" s="162"/>
      <c r="AA5565" s="162"/>
    </row>
    <row r="5566">
      <c r="A5566" s="160">
        <v>5565.0</v>
      </c>
      <c r="B5566" s="165" t="s">
        <v>5711</v>
      </c>
      <c r="C5566" s="160">
        <v>2.021082E7</v>
      </c>
      <c r="D5566" s="162"/>
      <c r="E5566" s="162"/>
      <c r="F5566" s="167"/>
      <c r="G5566" s="168"/>
      <c r="H5566" s="162"/>
      <c r="I5566" s="162"/>
      <c r="J5566" s="162"/>
      <c r="K5566" s="162"/>
      <c r="L5566" s="162"/>
      <c r="M5566" s="162"/>
      <c r="N5566" s="162"/>
      <c r="O5566" s="162"/>
      <c r="P5566" s="162"/>
      <c r="Q5566" s="162"/>
      <c r="R5566" s="162"/>
      <c r="S5566" s="162"/>
      <c r="T5566" s="162"/>
      <c r="U5566" s="162"/>
      <c r="V5566" s="162"/>
      <c r="W5566" s="162"/>
      <c r="X5566" s="162"/>
      <c r="Y5566" s="162"/>
      <c r="Z5566" s="162"/>
      <c r="AA5566" s="162"/>
    </row>
    <row r="5567">
      <c r="A5567" s="160">
        <v>5566.0</v>
      </c>
      <c r="B5567" s="165" t="s">
        <v>5712</v>
      </c>
      <c r="C5567" s="160">
        <v>2.021082E7</v>
      </c>
      <c r="D5567" s="162"/>
      <c r="E5567" s="162"/>
      <c r="F5567" s="167"/>
      <c r="G5567" s="168"/>
      <c r="H5567" s="162"/>
      <c r="I5567" s="162"/>
      <c r="J5567" s="162"/>
      <c r="K5567" s="162"/>
      <c r="L5567" s="162"/>
      <c r="M5567" s="162"/>
      <c r="N5567" s="162"/>
      <c r="O5567" s="162"/>
      <c r="P5567" s="162"/>
      <c r="Q5567" s="162"/>
      <c r="R5567" s="162"/>
      <c r="S5567" s="162"/>
      <c r="T5567" s="162"/>
      <c r="U5567" s="162"/>
      <c r="V5567" s="162"/>
      <c r="W5567" s="162"/>
      <c r="X5567" s="162"/>
      <c r="Y5567" s="162"/>
      <c r="Z5567" s="162"/>
      <c r="AA5567" s="162"/>
    </row>
    <row r="5568">
      <c r="A5568" s="160">
        <v>5567.0</v>
      </c>
      <c r="B5568" s="165" t="s">
        <v>5713</v>
      </c>
      <c r="C5568" s="160">
        <v>2.021082E7</v>
      </c>
      <c r="D5568" s="162"/>
      <c r="E5568" s="162"/>
      <c r="F5568" s="167"/>
      <c r="G5568" s="168"/>
      <c r="H5568" s="162"/>
      <c r="I5568" s="162"/>
      <c r="J5568" s="162"/>
      <c r="K5568" s="162"/>
      <c r="L5568" s="162"/>
      <c r="M5568" s="162"/>
      <c r="N5568" s="162"/>
      <c r="O5568" s="162"/>
      <c r="P5568" s="162"/>
      <c r="Q5568" s="162"/>
      <c r="R5568" s="162"/>
      <c r="S5568" s="162"/>
      <c r="T5568" s="162"/>
      <c r="U5568" s="162"/>
      <c r="V5568" s="162"/>
      <c r="W5568" s="162"/>
      <c r="X5568" s="162"/>
      <c r="Y5568" s="162"/>
      <c r="Z5568" s="162"/>
      <c r="AA5568" s="162"/>
    </row>
    <row r="5569">
      <c r="A5569" s="160">
        <v>5568.0</v>
      </c>
      <c r="B5569" s="165" t="s">
        <v>5714</v>
      </c>
      <c r="C5569" s="160">
        <v>2.021082E7</v>
      </c>
      <c r="D5569" s="162"/>
      <c r="E5569" s="162"/>
      <c r="F5569" s="167"/>
      <c r="G5569" s="168"/>
      <c r="H5569" s="162"/>
      <c r="I5569" s="162"/>
      <c r="J5569" s="162"/>
      <c r="K5569" s="162"/>
      <c r="L5569" s="162"/>
      <c r="M5569" s="162"/>
      <c r="N5569" s="162"/>
      <c r="O5569" s="162"/>
      <c r="P5569" s="162"/>
      <c r="Q5569" s="162"/>
      <c r="R5569" s="162"/>
      <c r="S5569" s="162"/>
      <c r="T5569" s="162"/>
      <c r="U5569" s="162"/>
      <c r="V5569" s="162"/>
      <c r="W5569" s="162"/>
      <c r="X5569" s="162"/>
      <c r="Y5569" s="162"/>
      <c r="Z5569" s="162"/>
      <c r="AA5569" s="162"/>
    </row>
    <row r="5570">
      <c r="A5570" s="160">
        <v>5569.0</v>
      </c>
      <c r="B5570" s="165" t="s">
        <v>5715</v>
      </c>
      <c r="C5570" s="160">
        <v>2.0210821E7</v>
      </c>
      <c r="D5570" s="162"/>
      <c r="E5570" s="162"/>
      <c r="F5570" s="167"/>
      <c r="G5570" s="168"/>
      <c r="H5570" s="162"/>
      <c r="I5570" s="162"/>
      <c r="J5570" s="162"/>
      <c r="K5570" s="162"/>
      <c r="L5570" s="162"/>
      <c r="M5570" s="162"/>
      <c r="N5570" s="162"/>
      <c r="O5570" s="162"/>
      <c r="P5570" s="162"/>
      <c r="Q5570" s="162"/>
      <c r="R5570" s="162"/>
      <c r="S5570" s="162"/>
      <c r="T5570" s="162"/>
      <c r="U5570" s="162"/>
      <c r="V5570" s="162"/>
      <c r="W5570" s="162"/>
      <c r="X5570" s="162"/>
      <c r="Y5570" s="162"/>
      <c r="Z5570" s="162"/>
      <c r="AA5570" s="162"/>
    </row>
    <row r="5571">
      <c r="A5571" s="160">
        <v>5570.0</v>
      </c>
      <c r="B5571" s="165" t="s">
        <v>5716</v>
      </c>
      <c r="C5571" s="160">
        <v>2.0210821E7</v>
      </c>
      <c r="D5571" s="162"/>
      <c r="E5571" s="162"/>
      <c r="F5571" s="167"/>
      <c r="G5571" s="168"/>
      <c r="H5571" s="162"/>
      <c r="I5571" s="162"/>
      <c r="J5571" s="162"/>
      <c r="K5571" s="162"/>
      <c r="L5571" s="162"/>
      <c r="M5571" s="162"/>
      <c r="N5571" s="162"/>
      <c r="O5571" s="162"/>
      <c r="P5571" s="162"/>
      <c r="Q5571" s="162"/>
      <c r="R5571" s="162"/>
      <c r="S5571" s="162"/>
      <c r="T5571" s="162"/>
      <c r="U5571" s="162"/>
      <c r="V5571" s="162"/>
      <c r="W5571" s="162"/>
      <c r="X5571" s="162"/>
      <c r="Y5571" s="162"/>
      <c r="Z5571" s="162"/>
      <c r="AA5571" s="162"/>
    </row>
    <row r="5572">
      <c r="A5572" s="160">
        <v>5571.0</v>
      </c>
      <c r="B5572" s="165" t="s">
        <v>5717</v>
      </c>
      <c r="C5572" s="160">
        <v>2.0210821E7</v>
      </c>
      <c r="D5572" s="162"/>
      <c r="E5572" s="162"/>
      <c r="F5572" s="167"/>
      <c r="G5572" s="168"/>
      <c r="H5572" s="162"/>
      <c r="I5572" s="162"/>
      <c r="J5572" s="162"/>
      <c r="K5572" s="162"/>
      <c r="L5572" s="162"/>
      <c r="M5572" s="162"/>
      <c r="N5572" s="162"/>
      <c r="O5572" s="162"/>
      <c r="P5572" s="162"/>
      <c r="Q5572" s="162"/>
      <c r="R5572" s="162"/>
      <c r="S5572" s="162"/>
      <c r="T5572" s="162"/>
      <c r="U5572" s="162"/>
      <c r="V5572" s="162"/>
      <c r="W5572" s="162"/>
      <c r="X5572" s="162"/>
      <c r="Y5572" s="162"/>
      <c r="Z5572" s="162"/>
      <c r="AA5572" s="162"/>
    </row>
    <row r="5573">
      <c r="A5573" s="160">
        <v>5572.0</v>
      </c>
      <c r="B5573" s="165" t="s">
        <v>5718</v>
      </c>
      <c r="C5573" s="160">
        <v>2.0210821E7</v>
      </c>
      <c r="D5573" s="162"/>
      <c r="E5573" s="162"/>
      <c r="F5573" s="167"/>
      <c r="G5573" s="168"/>
      <c r="H5573" s="162"/>
      <c r="I5573" s="162"/>
      <c r="J5573" s="162"/>
      <c r="K5573" s="162"/>
      <c r="L5573" s="162"/>
      <c r="M5573" s="162"/>
      <c r="N5573" s="162"/>
      <c r="O5573" s="162"/>
      <c r="P5573" s="162"/>
      <c r="Q5573" s="162"/>
      <c r="R5573" s="162"/>
      <c r="S5573" s="162"/>
      <c r="T5573" s="162"/>
      <c r="U5573" s="162"/>
      <c r="V5573" s="162"/>
      <c r="W5573" s="162"/>
      <c r="X5573" s="162"/>
      <c r="Y5573" s="162"/>
      <c r="Z5573" s="162"/>
      <c r="AA5573" s="162"/>
    </row>
    <row r="5574">
      <c r="A5574" s="160">
        <v>5573.0</v>
      </c>
      <c r="B5574" s="165" t="s">
        <v>5719</v>
      </c>
      <c r="C5574" s="160">
        <v>2.0210821E7</v>
      </c>
      <c r="D5574" s="162"/>
      <c r="E5574" s="162"/>
      <c r="F5574" s="167"/>
      <c r="G5574" s="168"/>
      <c r="H5574" s="162"/>
      <c r="I5574" s="162"/>
      <c r="J5574" s="162"/>
      <c r="K5574" s="162"/>
      <c r="L5574" s="162"/>
      <c r="M5574" s="162"/>
      <c r="N5574" s="162"/>
      <c r="O5574" s="162"/>
      <c r="P5574" s="162"/>
      <c r="Q5574" s="162"/>
      <c r="R5574" s="162"/>
      <c r="S5574" s="162"/>
      <c r="T5574" s="162"/>
      <c r="U5574" s="162"/>
      <c r="V5574" s="162"/>
      <c r="W5574" s="162"/>
      <c r="X5574" s="162"/>
      <c r="Y5574" s="162"/>
      <c r="Z5574" s="162"/>
      <c r="AA5574" s="162"/>
    </row>
    <row r="5575">
      <c r="A5575" s="160">
        <v>5574.0</v>
      </c>
      <c r="B5575" s="165" t="s">
        <v>5720</v>
      </c>
      <c r="C5575" s="160">
        <v>2.0210821E7</v>
      </c>
      <c r="D5575" s="162"/>
      <c r="E5575" s="162"/>
      <c r="F5575" s="167"/>
      <c r="G5575" s="168"/>
      <c r="H5575" s="162"/>
      <c r="I5575" s="162"/>
      <c r="J5575" s="162"/>
      <c r="K5575" s="162"/>
      <c r="L5575" s="162"/>
      <c r="M5575" s="162"/>
      <c r="N5575" s="162"/>
      <c r="O5575" s="162"/>
      <c r="P5575" s="162"/>
      <c r="Q5575" s="162"/>
      <c r="R5575" s="162"/>
      <c r="S5575" s="162"/>
      <c r="T5575" s="162"/>
      <c r="U5575" s="162"/>
      <c r="V5575" s="162"/>
      <c r="W5575" s="162"/>
      <c r="X5575" s="162"/>
      <c r="Y5575" s="162"/>
      <c r="Z5575" s="162"/>
      <c r="AA5575" s="162"/>
    </row>
    <row r="5576">
      <c r="A5576" s="160">
        <v>5575.0</v>
      </c>
      <c r="B5576" s="165" t="s">
        <v>5721</v>
      </c>
      <c r="C5576" s="160">
        <v>2.0210821E7</v>
      </c>
      <c r="D5576" s="162"/>
      <c r="E5576" s="162"/>
      <c r="F5576" s="167"/>
      <c r="G5576" s="168"/>
      <c r="H5576" s="162"/>
      <c r="I5576" s="162"/>
      <c r="J5576" s="162"/>
      <c r="K5576" s="162"/>
      <c r="L5576" s="162"/>
      <c r="M5576" s="162"/>
      <c r="N5576" s="162"/>
      <c r="O5576" s="162"/>
      <c r="P5576" s="162"/>
      <c r="Q5576" s="162"/>
      <c r="R5576" s="162"/>
      <c r="S5576" s="162"/>
      <c r="T5576" s="162"/>
      <c r="U5576" s="162"/>
      <c r="V5576" s="162"/>
      <c r="W5576" s="162"/>
      <c r="X5576" s="162"/>
      <c r="Y5576" s="162"/>
      <c r="Z5576" s="162"/>
      <c r="AA5576" s="162"/>
    </row>
    <row r="5577">
      <c r="A5577" s="160">
        <v>5576.0</v>
      </c>
      <c r="B5577" s="165" t="s">
        <v>5722</v>
      </c>
      <c r="C5577" s="160">
        <v>2.0210821E7</v>
      </c>
      <c r="D5577" s="162"/>
      <c r="E5577" s="162"/>
      <c r="F5577" s="167"/>
      <c r="G5577" s="168"/>
      <c r="H5577" s="162"/>
      <c r="I5577" s="162"/>
      <c r="J5577" s="162"/>
      <c r="K5577" s="162"/>
      <c r="L5577" s="162"/>
      <c r="M5577" s="162"/>
      <c r="N5577" s="162"/>
      <c r="O5577" s="162"/>
      <c r="P5577" s="162"/>
      <c r="Q5577" s="162"/>
      <c r="R5577" s="162"/>
      <c r="S5577" s="162"/>
      <c r="T5577" s="162"/>
      <c r="U5577" s="162"/>
      <c r="V5577" s="162"/>
      <c r="W5577" s="162"/>
      <c r="X5577" s="162"/>
      <c r="Y5577" s="162"/>
      <c r="Z5577" s="162"/>
      <c r="AA5577" s="162"/>
    </row>
    <row r="5578">
      <c r="A5578" s="160">
        <v>5577.0</v>
      </c>
      <c r="B5578" s="165" t="s">
        <v>5723</v>
      </c>
      <c r="C5578" s="160">
        <v>2.0210821E7</v>
      </c>
      <c r="D5578" s="162"/>
      <c r="E5578" s="162"/>
      <c r="F5578" s="167"/>
      <c r="G5578" s="168"/>
      <c r="H5578" s="162"/>
      <c r="I5578" s="162"/>
      <c r="J5578" s="162"/>
      <c r="K5578" s="162"/>
      <c r="L5578" s="162"/>
      <c r="M5578" s="162"/>
      <c r="N5578" s="162"/>
      <c r="O5578" s="162"/>
      <c r="P5578" s="162"/>
      <c r="Q5578" s="162"/>
      <c r="R5578" s="162"/>
      <c r="S5578" s="162"/>
      <c r="T5578" s="162"/>
      <c r="U5578" s="162"/>
      <c r="V5578" s="162"/>
      <c r="W5578" s="162"/>
      <c r="X5578" s="162"/>
      <c r="Y5578" s="162"/>
      <c r="Z5578" s="162"/>
      <c r="AA5578" s="162"/>
    </row>
    <row r="5579">
      <c r="A5579" s="160">
        <v>5578.0</v>
      </c>
      <c r="B5579" s="165" t="s">
        <v>5724</v>
      </c>
      <c r="C5579" s="160">
        <v>2.0210821E7</v>
      </c>
      <c r="D5579" s="162"/>
      <c r="E5579" s="162"/>
      <c r="F5579" s="167"/>
      <c r="G5579" s="168"/>
      <c r="H5579" s="162"/>
      <c r="I5579" s="162"/>
      <c r="J5579" s="162"/>
      <c r="K5579" s="162"/>
      <c r="L5579" s="162"/>
      <c r="M5579" s="162"/>
      <c r="N5579" s="162"/>
      <c r="O5579" s="162"/>
      <c r="P5579" s="162"/>
      <c r="Q5579" s="162"/>
      <c r="R5579" s="162"/>
      <c r="S5579" s="162"/>
      <c r="T5579" s="162"/>
      <c r="U5579" s="162"/>
      <c r="V5579" s="162"/>
      <c r="W5579" s="162"/>
      <c r="X5579" s="162"/>
      <c r="Y5579" s="162"/>
      <c r="Z5579" s="162"/>
      <c r="AA5579" s="162"/>
    </row>
    <row r="5580">
      <c r="A5580" s="160">
        <v>5579.0</v>
      </c>
      <c r="B5580" s="165" t="s">
        <v>5725</v>
      </c>
      <c r="C5580" s="160">
        <v>2.0210821E7</v>
      </c>
      <c r="D5580" s="162"/>
      <c r="E5580" s="162"/>
      <c r="F5580" s="167"/>
      <c r="G5580" s="168"/>
      <c r="H5580" s="162"/>
      <c r="I5580" s="162"/>
      <c r="J5580" s="162"/>
      <c r="K5580" s="162"/>
      <c r="L5580" s="162"/>
      <c r="M5580" s="162"/>
      <c r="N5580" s="162"/>
      <c r="O5580" s="162"/>
      <c r="P5580" s="162"/>
      <c r="Q5580" s="162"/>
      <c r="R5580" s="162"/>
      <c r="S5580" s="162"/>
      <c r="T5580" s="162"/>
      <c r="U5580" s="162"/>
      <c r="V5580" s="162"/>
      <c r="W5580" s="162"/>
      <c r="X5580" s="162"/>
      <c r="Y5580" s="162"/>
      <c r="Z5580" s="162"/>
      <c r="AA5580" s="162"/>
    </row>
    <row r="5581">
      <c r="A5581" s="160">
        <v>5580.0</v>
      </c>
      <c r="B5581" s="165" t="s">
        <v>5726</v>
      </c>
      <c r="C5581" s="160">
        <v>2.0210821E7</v>
      </c>
      <c r="D5581" s="162"/>
      <c r="E5581" s="162"/>
      <c r="F5581" s="167"/>
      <c r="G5581" s="168"/>
      <c r="H5581" s="162"/>
      <c r="I5581" s="162"/>
      <c r="J5581" s="162"/>
      <c r="K5581" s="162"/>
      <c r="L5581" s="162"/>
      <c r="M5581" s="162"/>
      <c r="N5581" s="162"/>
      <c r="O5581" s="162"/>
      <c r="P5581" s="162"/>
      <c r="Q5581" s="162"/>
      <c r="R5581" s="162"/>
      <c r="S5581" s="162"/>
      <c r="T5581" s="162"/>
      <c r="U5581" s="162"/>
      <c r="V5581" s="162"/>
      <c r="W5581" s="162"/>
      <c r="X5581" s="162"/>
      <c r="Y5581" s="162"/>
      <c r="Z5581" s="162"/>
      <c r="AA5581" s="162"/>
    </row>
    <row r="5582">
      <c r="A5582" s="160">
        <v>5581.0</v>
      </c>
      <c r="B5582" s="165" t="s">
        <v>5727</v>
      </c>
      <c r="C5582" s="160">
        <v>2.0210821E7</v>
      </c>
      <c r="D5582" s="162"/>
      <c r="E5582" s="162"/>
      <c r="F5582" s="167"/>
      <c r="G5582" s="168"/>
      <c r="H5582" s="162"/>
      <c r="I5582" s="162"/>
      <c r="J5582" s="162"/>
      <c r="K5582" s="162"/>
      <c r="L5582" s="162"/>
      <c r="M5582" s="162"/>
      <c r="N5582" s="162"/>
      <c r="O5582" s="162"/>
      <c r="P5582" s="162"/>
      <c r="Q5582" s="162"/>
      <c r="R5582" s="162"/>
      <c r="S5582" s="162"/>
      <c r="T5582" s="162"/>
      <c r="U5582" s="162"/>
      <c r="V5582" s="162"/>
      <c r="W5582" s="162"/>
      <c r="X5582" s="162"/>
      <c r="Y5582" s="162"/>
      <c r="Z5582" s="162"/>
      <c r="AA5582" s="162"/>
    </row>
    <row r="5583">
      <c r="A5583" s="160">
        <v>5582.0</v>
      </c>
      <c r="B5583" s="165" t="s">
        <v>5728</v>
      </c>
      <c r="C5583" s="160">
        <v>2.0210821E7</v>
      </c>
      <c r="D5583" s="162"/>
      <c r="E5583" s="162"/>
      <c r="F5583" s="167"/>
      <c r="G5583" s="168"/>
      <c r="H5583" s="162"/>
      <c r="I5583" s="162"/>
      <c r="J5583" s="162"/>
      <c r="K5583" s="162"/>
      <c r="L5583" s="162"/>
      <c r="M5583" s="162"/>
      <c r="N5583" s="162"/>
      <c r="O5583" s="162"/>
      <c r="P5583" s="162"/>
      <c r="Q5583" s="162"/>
      <c r="R5583" s="162"/>
      <c r="S5583" s="162"/>
      <c r="T5583" s="162"/>
      <c r="U5583" s="162"/>
      <c r="V5583" s="162"/>
      <c r="W5583" s="162"/>
      <c r="X5583" s="162"/>
      <c r="Y5583" s="162"/>
      <c r="Z5583" s="162"/>
      <c r="AA5583" s="162"/>
    </row>
    <row r="5584">
      <c r="A5584" s="160">
        <v>5583.0</v>
      </c>
      <c r="B5584" s="165" t="s">
        <v>5729</v>
      </c>
      <c r="C5584" s="160">
        <v>2.0210821E7</v>
      </c>
      <c r="D5584" s="162"/>
      <c r="E5584" s="162"/>
      <c r="F5584" s="167"/>
      <c r="G5584" s="168"/>
      <c r="H5584" s="162"/>
      <c r="I5584" s="162"/>
      <c r="J5584" s="162"/>
      <c r="K5584" s="162"/>
      <c r="L5584" s="162"/>
      <c r="M5584" s="162"/>
      <c r="N5584" s="162"/>
      <c r="O5584" s="162"/>
      <c r="P5584" s="162"/>
      <c r="Q5584" s="162"/>
      <c r="R5584" s="162"/>
      <c r="S5584" s="162"/>
      <c r="T5584" s="162"/>
      <c r="U5584" s="162"/>
      <c r="V5584" s="162"/>
      <c r="W5584" s="162"/>
      <c r="X5584" s="162"/>
      <c r="Y5584" s="162"/>
      <c r="Z5584" s="162"/>
      <c r="AA5584" s="162"/>
    </row>
    <row r="5585">
      <c r="A5585" s="160">
        <v>5584.0</v>
      </c>
      <c r="B5585" s="165" t="s">
        <v>5730</v>
      </c>
      <c r="C5585" s="160">
        <v>2.0210821E7</v>
      </c>
      <c r="D5585" s="162"/>
      <c r="E5585" s="162"/>
      <c r="F5585" s="167"/>
      <c r="G5585" s="168"/>
      <c r="H5585" s="162"/>
      <c r="I5585" s="162"/>
      <c r="J5585" s="162"/>
      <c r="K5585" s="162"/>
      <c r="L5585" s="162"/>
      <c r="M5585" s="162"/>
      <c r="N5585" s="162"/>
      <c r="O5585" s="162"/>
      <c r="P5585" s="162"/>
      <c r="Q5585" s="162"/>
      <c r="R5585" s="162"/>
      <c r="S5585" s="162"/>
      <c r="T5585" s="162"/>
      <c r="U5585" s="162"/>
      <c r="V5585" s="162"/>
      <c r="W5585" s="162"/>
      <c r="X5585" s="162"/>
      <c r="Y5585" s="162"/>
      <c r="Z5585" s="162"/>
      <c r="AA5585" s="162"/>
    </row>
    <row r="5586">
      <c r="A5586" s="160">
        <v>5585.0</v>
      </c>
      <c r="B5586" s="165" t="s">
        <v>5731</v>
      </c>
      <c r="C5586" s="160">
        <v>2.0210821E7</v>
      </c>
      <c r="D5586" s="162"/>
      <c r="E5586" s="162"/>
      <c r="F5586" s="167"/>
      <c r="G5586" s="168"/>
      <c r="H5586" s="162"/>
      <c r="I5586" s="162"/>
      <c r="J5586" s="162"/>
      <c r="K5586" s="162"/>
      <c r="L5586" s="162"/>
      <c r="M5586" s="162"/>
      <c r="N5586" s="162"/>
      <c r="O5586" s="162"/>
      <c r="P5586" s="162"/>
      <c r="Q5586" s="162"/>
      <c r="R5586" s="162"/>
      <c r="S5586" s="162"/>
      <c r="T5586" s="162"/>
      <c r="U5586" s="162"/>
      <c r="V5586" s="162"/>
      <c r="W5586" s="162"/>
      <c r="X5586" s="162"/>
      <c r="Y5586" s="162"/>
      <c r="Z5586" s="162"/>
      <c r="AA5586" s="162"/>
    </row>
    <row r="5587">
      <c r="A5587" s="160">
        <v>5586.0</v>
      </c>
      <c r="B5587" s="165" t="s">
        <v>5732</v>
      </c>
      <c r="C5587" s="160">
        <v>2.0210821E7</v>
      </c>
      <c r="D5587" s="162"/>
      <c r="E5587" s="162"/>
      <c r="F5587" s="167"/>
      <c r="G5587" s="168"/>
      <c r="H5587" s="162"/>
      <c r="I5587" s="162"/>
      <c r="J5587" s="162"/>
      <c r="K5587" s="162"/>
      <c r="L5587" s="162"/>
      <c r="M5587" s="162"/>
      <c r="N5587" s="162"/>
      <c r="O5587" s="162"/>
      <c r="P5587" s="162"/>
      <c r="Q5587" s="162"/>
      <c r="R5587" s="162"/>
      <c r="S5587" s="162"/>
      <c r="T5587" s="162"/>
      <c r="U5587" s="162"/>
      <c r="V5587" s="162"/>
      <c r="W5587" s="162"/>
      <c r="X5587" s="162"/>
      <c r="Y5587" s="162"/>
      <c r="Z5587" s="162"/>
      <c r="AA5587" s="162"/>
    </row>
    <row r="5588">
      <c r="A5588" s="160">
        <v>5587.0</v>
      </c>
      <c r="B5588" s="165" t="s">
        <v>5733</v>
      </c>
      <c r="C5588" s="160">
        <v>2.0210821E7</v>
      </c>
      <c r="D5588" s="162"/>
      <c r="E5588" s="162"/>
      <c r="F5588" s="167"/>
      <c r="G5588" s="168"/>
      <c r="H5588" s="162"/>
      <c r="I5588" s="162"/>
      <c r="J5588" s="162"/>
      <c r="K5588" s="162"/>
      <c r="L5588" s="162"/>
      <c r="M5588" s="162"/>
      <c r="N5588" s="162"/>
      <c r="O5588" s="162"/>
      <c r="P5588" s="162"/>
      <c r="Q5588" s="162"/>
      <c r="R5588" s="162"/>
      <c r="S5588" s="162"/>
      <c r="T5588" s="162"/>
      <c r="U5588" s="162"/>
      <c r="V5588" s="162"/>
      <c r="W5588" s="162"/>
      <c r="X5588" s="162"/>
      <c r="Y5588" s="162"/>
      <c r="Z5588" s="162"/>
      <c r="AA5588" s="162"/>
    </row>
    <row r="5589">
      <c r="A5589" s="160">
        <v>5588.0</v>
      </c>
      <c r="B5589" s="165" t="s">
        <v>5734</v>
      </c>
      <c r="C5589" s="160">
        <v>2.0210821E7</v>
      </c>
      <c r="D5589" s="162"/>
      <c r="E5589" s="162"/>
      <c r="F5589" s="167"/>
      <c r="G5589" s="168"/>
      <c r="H5589" s="162"/>
      <c r="I5589" s="162"/>
      <c r="J5589" s="162"/>
      <c r="K5589" s="162"/>
      <c r="L5589" s="162"/>
      <c r="M5589" s="162"/>
      <c r="N5589" s="162"/>
      <c r="O5589" s="162"/>
      <c r="P5589" s="162"/>
      <c r="Q5589" s="162"/>
      <c r="R5589" s="162"/>
      <c r="S5589" s="162"/>
      <c r="T5589" s="162"/>
      <c r="U5589" s="162"/>
      <c r="V5589" s="162"/>
      <c r="W5589" s="162"/>
      <c r="X5589" s="162"/>
      <c r="Y5589" s="162"/>
      <c r="Z5589" s="162"/>
      <c r="AA5589" s="162"/>
    </row>
    <row r="5590">
      <c r="A5590" s="160">
        <v>5589.0</v>
      </c>
      <c r="B5590" s="165" t="s">
        <v>5735</v>
      </c>
      <c r="C5590" s="160">
        <v>2.0210821E7</v>
      </c>
      <c r="D5590" s="162"/>
      <c r="E5590" s="162"/>
      <c r="F5590" s="167"/>
      <c r="G5590" s="168"/>
      <c r="H5590" s="162"/>
      <c r="I5590" s="162"/>
      <c r="J5590" s="162"/>
      <c r="K5590" s="162"/>
      <c r="L5590" s="162"/>
      <c r="M5590" s="162"/>
      <c r="N5590" s="162"/>
      <c r="O5590" s="162"/>
      <c r="P5590" s="162"/>
      <c r="Q5590" s="162"/>
      <c r="R5590" s="162"/>
      <c r="S5590" s="162"/>
      <c r="T5590" s="162"/>
      <c r="U5590" s="162"/>
      <c r="V5590" s="162"/>
      <c r="W5590" s="162"/>
      <c r="X5590" s="162"/>
      <c r="Y5590" s="162"/>
      <c r="Z5590" s="162"/>
      <c r="AA5590" s="162"/>
    </row>
    <row r="5591">
      <c r="A5591" s="160">
        <v>5590.0</v>
      </c>
      <c r="B5591" s="165" t="s">
        <v>5736</v>
      </c>
      <c r="C5591" s="160">
        <v>2.0210821E7</v>
      </c>
      <c r="D5591" s="162"/>
      <c r="E5591" s="162"/>
      <c r="F5591" s="167"/>
      <c r="G5591" s="168"/>
      <c r="H5591" s="162"/>
      <c r="I5591" s="162"/>
      <c r="J5591" s="162"/>
      <c r="K5591" s="162"/>
      <c r="L5591" s="162"/>
      <c r="M5591" s="162"/>
      <c r="N5591" s="162"/>
      <c r="O5591" s="162"/>
      <c r="P5591" s="162"/>
      <c r="Q5591" s="162"/>
      <c r="R5591" s="162"/>
      <c r="S5591" s="162"/>
      <c r="T5591" s="162"/>
      <c r="U5591" s="162"/>
      <c r="V5591" s="162"/>
      <c r="W5591" s="162"/>
      <c r="X5591" s="162"/>
      <c r="Y5591" s="162"/>
      <c r="Z5591" s="162"/>
      <c r="AA5591" s="162"/>
    </row>
    <row r="5592">
      <c r="A5592" s="160">
        <v>5591.0</v>
      </c>
      <c r="B5592" s="165" t="s">
        <v>5737</v>
      </c>
      <c r="C5592" s="160">
        <v>2.0210821E7</v>
      </c>
      <c r="D5592" s="162"/>
      <c r="E5592" s="162"/>
      <c r="F5592" s="167"/>
      <c r="G5592" s="168"/>
      <c r="H5592" s="162"/>
      <c r="I5592" s="162"/>
      <c r="J5592" s="162"/>
      <c r="K5592" s="162"/>
      <c r="L5592" s="162"/>
      <c r="M5592" s="162"/>
      <c r="N5592" s="162"/>
      <c r="O5592" s="162"/>
      <c r="P5592" s="162"/>
      <c r="Q5592" s="162"/>
      <c r="R5592" s="162"/>
      <c r="S5592" s="162"/>
      <c r="T5592" s="162"/>
      <c r="U5592" s="162"/>
      <c r="V5592" s="162"/>
      <c r="W5592" s="162"/>
      <c r="X5592" s="162"/>
      <c r="Y5592" s="162"/>
      <c r="Z5592" s="162"/>
      <c r="AA5592" s="162"/>
    </row>
    <row r="5593">
      <c r="A5593" s="160">
        <v>5592.0</v>
      </c>
      <c r="B5593" s="165" t="s">
        <v>5738</v>
      </c>
      <c r="C5593" s="160">
        <v>2.0210821E7</v>
      </c>
      <c r="D5593" s="162"/>
      <c r="E5593" s="162"/>
      <c r="F5593" s="167"/>
      <c r="G5593" s="168"/>
      <c r="H5593" s="162"/>
      <c r="I5593" s="162"/>
      <c r="J5593" s="162"/>
      <c r="K5593" s="162"/>
      <c r="L5593" s="162"/>
      <c r="M5593" s="162"/>
      <c r="N5593" s="162"/>
      <c r="O5593" s="162"/>
      <c r="P5593" s="162"/>
      <c r="Q5593" s="162"/>
      <c r="R5593" s="162"/>
      <c r="S5593" s="162"/>
      <c r="T5593" s="162"/>
      <c r="U5593" s="162"/>
      <c r="V5593" s="162"/>
      <c r="W5593" s="162"/>
      <c r="X5593" s="162"/>
      <c r="Y5593" s="162"/>
      <c r="Z5593" s="162"/>
      <c r="AA5593" s="162"/>
    </row>
    <row r="5594">
      <c r="A5594" s="160">
        <v>5593.0</v>
      </c>
      <c r="B5594" s="165" t="s">
        <v>5739</v>
      </c>
      <c r="C5594" s="160">
        <v>2.0210822E7</v>
      </c>
      <c r="D5594" s="162"/>
      <c r="E5594" s="162"/>
      <c r="F5594" s="167"/>
      <c r="G5594" s="168"/>
      <c r="H5594" s="162"/>
      <c r="I5594" s="162"/>
      <c r="J5594" s="162"/>
      <c r="K5594" s="162"/>
      <c r="L5594" s="162"/>
      <c r="M5594" s="162"/>
      <c r="N5594" s="162"/>
      <c r="O5594" s="162"/>
      <c r="P5594" s="162"/>
      <c r="Q5594" s="162"/>
      <c r="R5594" s="162"/>
      <c r="S5594" s="162"/>
      <c r="T5594" s="162"/>
      <c r="U5594" s="162"/>
      <c r="V5594" s="162"/>
      <c r="W5594" s="162"/>
      <c r="X5594" s="162"/>
      <c r="Y5594" s="162"/>
      <c r="Z5594" s="162"/>
      <c r="AA5594" s="162"/>
    </row>
    <row r="5595">
      <c r="A5595" s="160">
        <v>5594.0</v>
      </c>
      <c r="B5595" s="165" t="s">
        <v>5740</v>
      </c>
      <c r="C5595" s="160">
        <v>2.0210822E7</v>
      </c>
      <c r="D5595" s="162"/>
      <c r="E5595" s="162"/>
      <c r="F5595" s="167"/>
      <c r="G5595" s="168"/>
      <c r="H5595" s="162"/>
      <c r="I5595" s="162"/>
      <c r="J5595" s="162"/>
      <c r="K5595" s="162"/>
      <c r="L5595" s="162"/>
      <c r="M5595" s="162"/>
      <c r="N5595" s="162"/>
      <c r="O5595" s="162"/>
      <c r="P5595" s="162"/>
      <c r="Q5595" s="162"/>
      <c r="R5595" s="162"/>
      <c r="S5595" s="162"/>
      <c r="T5595" s="162"/>
      <c r="U5595" s="162"/>
      <c r="V5595" s="162"/>
      <c r="W5595" s="162"/>
      <c r="X5595" s="162"/>
      <c r="Y5595" s="162"/>
      <c r="Z5595" s="162"/>
      <c r="AA5595" s="162"/>
    </row>
    <row r="5596">
      <c r="A5596" s="160">
        <v>5595.0</v>
      </c>
      <c r="B5596" s="165" t="s">
        <v>5741</v>
      </c>
      <c r="C5596" s="160">
        <v>2.0210822E7</v>
      </c>
      <c r="D5596" s="162"/>
      <c r="E5596" s="162"/>
      <c r="F5596" s="167"/>
      <c r="G5596" s="168"/>
      <c r="H5596" s="162"/>
      <c r="I5596" s="162"/>
      <c r="J5596" s="162"/>
      <c r="K5596" s="162"/>
      <c r="L5596" s="162"/>
      <c r="M5596" s="162"/>
      <c r="N5596" s="162"/>
      <c r="O5596" s="162"/>
      <c r="P5596" s="162"/>
      <c r="Q5596" s="162"/>
      <c r="R5596" s="162"/>
      <c r="S5596" s="162"/>
      <c r="T5596" s="162"/>
      <c r="U5596" s="162"/>
      <c r="V5596" s="162"/>
      <c r="W5596" s="162"/>
      <c r="X5596" s="162"/>
      <c r="Y5596" s="162"/>
      <c r="Z5596" s="162"/>
      <c r="AA5596" s="162"/>
    </row>
    <row r="5597">
      <c r="A5597" s="160">
        <v>5596.0</v>
      </c>
      <c r="B5597" s="165" t="s">
        <v>5742</v>
      </c>
      <c r="C5597" s="160">
        <v>2.0210822E7</v>
      </c>
      <c r="D5597" s="162"/>
      <c r="E5597" s="162"/>
      <c r="F5597" s="167"/>
      <c r="G5597" s="168"/>
      <c r="H5597" s="162"/>
      <c r="I5597" s="162"/>
      <c r="J5597" s="162"/>
      <c r="K5597" s="162"/>
      <c r="L5597" s="162"/>
      <c r="M5597" s="162"/>
      <c r="N5597" s="162"/>
      <c r="O5597" s="162"/>
      <c r="P5597" s="162"/>
      <c r="Q5597" s="162"/>
      <c r="R5597" s="162"/>
      <c r="S5597" s="162"/>
      <c r="T5597" s="162"/>
      <c r="U5597" s="162"/>
      <c r="V5597" s="162"/>
      <c r="W5597" s="162"/>
      <c r="X5597" s="162"/>
      <c r="Y5597" s="162"/>
      <c r="Z5597" s="162"/>
      <c r="AA5597" s="162"/>
    </row>
    <row r="5598">
      <c r="A5598" s="160">
        <v>5597.0</v>
      </c>
      <c r="B5598" s="165" t="s">
        <v>5743</v>
      </c>
      <c r="C5598" s="160">
        <v>2.0210822E7</v>
      </c>
      <c r="D5598" s="162"/>
      <c r="E5598" s="162"/>
      <c r="F5598" s="167"/>
      <c r="G5598" s="168"/>
      <c r="H5598" s="162"/>
      <c r="I5598" s="162"/>
      <c r="J5598" s="162"/>
      <c r="K5598" s="162"/>
      <c r="L5598" s="162"/>
      <c r="M5598" s="162"/>
      <c r="N5598" s="162"/>
      <c r="O5598" s="162"/>
      <c r="P5598" s="162"/>
      <c r="Q5598" s="162"/>
      <c r="R5598" s="162"/>
      <c r="S5598" s="162"/>
      <c r="T5598" s="162"/>
      <c r="U5598" s="162"/>
      <c r="V5598" s="162"/>
      <c r="W5598" s="162"/>
      <c r="X5598" s="162"/>
      <c r="Y5598" s="162"/>
      <c r="Z5598" s="162"/>
      <c r="AA5598" s="162"/>
    </row>
    <row r="5599">
      <c r="A5599" s="160">
        <v>5598.0</v>
      </c>
      <c r="B5599" s="165" t="s">
        <v>5744</v>
      </c>
      <c r="C5599" s="160">
        <v>2.0210822E7</v>
      </c>
      <c r="D5599" s="162"/>
      <c r="E5599" s="162"/>
      <c r="F5599" s="167"/>
      <c r="G5599" s="168"/>
      <c r="H5599" s="162"/>
      <c r="I5599" s="162"/>
      <c r="J5599" s="162"/>
      <c r="K5599" s="162"/>
      <c r="L5599" s="162"/>
      <c r="M5599" s="162"/>
      <c r="N5599" s="162"/>
      <c r="O5599" s="162"/>
      <c r="P5599" s="162"/>
      <c r="Q5599" s="162"/>
      <c r="R5599" s="162"/>
      <c r="S5599" s="162"/>
      <c r="T5599" s="162"/>
      <c r="U5599" s="162"/>
      <c r="V5599" s="162"/>
      <c r="W5599" s="162"/>
      <c r="X5599" s="162"/>
      <c r="Y5599" s="162"/>
      <c r="Z5599" s="162"/>
      <c r="AA5599" s="162"/>
    </row>
    <row r="5600">
      <c r="A5600" s="160">
        <v>5599.0</v>
      </c>
      <c r="B5600" s="165" t="s">
        <v>5745</v>
      </c>
      <c r="C5600" s="160">
        <v>2.0210822E7</v>
      </c>
      <c r="D5600" s="162"/>
      <c r="E5600" s="162"/>
      <c r="F5600" s="167"/>
      <c r="G5600" s="168"/>
      <c r="H5600" s="162"/>
      <c r="I5600" s="162"/>
      <c r="J5600" s="162"/>
      <c r="K5600" s="162"/>
      <c r="L5600" s="162"/>
      <c r="M5600" s="162"/>
      <c r="N5600" s="162"/>
      <c r="O5600" s="162"/>
      <c r="P5600" s="162"/>
      <c r="Q5600" s="162"/>
      <c r="R5600" s="162"/>
      <c r="S5600" s="162"/>
      <c r="T5600" s="162"/>
      <c r="U5600" s="162"/>
      <c r="V5600" s="162"/>
      <c r="W5600" s="162"/>
      <c r="X5600" s="162"/>
      <c r="Y5600" s="162"/>
      <c r="Z5600" s="162"/>
      <c r="AA5600" s="162"/>
    </row>
    <row r="5601">
      <c r="A5601" s="160">
        <v>5600.0</v>
      </c>
      <c r="B5601" s="165" t="s">
        <v>5746</v>
      </c>
      <c r="C5601" s="160">
        <v>2.0210822E7</v>
      </c>
      <c r="D5601" s="162"/>
      <c r="E5601" s="162"/>
      <c r="F5601" s="167"/>
      <c r="G5601" s="168"/>
      <c r="H5601" s="162"/>
      <c r="I5601" s="162"/>
      <c r="J5601" s="162"/>
      <c r="K5601" s="162"/>
      <c r="L5601" s="162"/>
      <c r="M5601" s="162"/>
      <c r="N5601" s="162"/>
      <c r="O5601" s="162"/>
      <c r="P5601" s="162"/>
      <c r="Q5601" s="162"/>
      <c r="R5601" s="162"/>
      <c r="S5601" s="162"/>
      <c r="T5601" s="162"/>
      <c r="U5601" s="162"/>
      <c r="V5601" s="162"/>
      <c r="W5601" s="162"/>
      <c r="X5601" s="162"/>
      <c r="Y5601" s="162"/>
      <c r="Z5601" s="162"/>
      <c r="AA5601" s="162"/>
    </row>
    <row r="5602">
      <c r="A5602" s="160">
        <v>5601.0</v>
      </c>
      <c r="B5602" s="165" t="s">
        <v>5747</v>
      </c>
      <c r="C5602" s="160">
        <v>2.0210822E7</v>
      </c>
      <c r="D5602" s="162"/>
      <c r="E5602" s="162"/>
      <c r="F5602" s="167"/>
      <c r="G5602" s="168"/>
      <c r="H5602" s="162"/>
      <c r="I5602" s="162"/>
      <c r="J5602" s="162"/>
      <c r="K5602" s="162"/>
      <c r="L5602" s="162"/>
      <c r="M5602" s="162"/>
      <c r="N5602" s="162"/>
      <c r="O5602" s="162"/>
      <c r="P5602" s="162"/>
      <c r="Q5602" s="162"/>
      <c r="R5602" s="162"/>
      <c r="S5602" s="162"/>
      <c r="T5602" s="162"/>
      <c r="U5602" s="162"/>
      <c r="V5602" s="162"/>
      <c r="W5602" s="162"/>
      <c r="X5602" s="162"/>
      <c r="Y5602" s="162"/>
      <c r="Z5602" s="162"/>
      <c r="AA5602" s="162"/>
    </row>
    <row r="5603">
      <c r="A5603" s="160">
        <v>5602.0</v>
      </c>
      <c r="B5603" s="165" t="s">
        <v>5748</v>
      </c>
      <c r="C5603" s="160">
        <v>2.0210822E7</v>
      </c>
      <c r="D5603" s="162"/>
      <c r="E5603" s="162"/>
      <c r="F5603" s="167"/>
      <c r="G5603" s="168"/>
      <c r="H5603" s="162"/>
      <c r="I5603" s="162"/>
      <c r="J5603" s="162"/>
      <c r="K5603" s="162"/>
      <c r="L5603" s="162"/>
      <c r="M5603" s="162"/>
      <c r="N5603" s="162"/>
      <c r="O5603" s="162"/>
      <c r="P5603" s="162"/>
      <c r="Q5603" s="162"/>
      <c r="R5603" s="162"/>
      <c r="S5603" s="162"/>
      <c r="T5603" s="162"/>
      <c r="U5603" s="162"/>
      <c r="V5603" s="162"/>
      <c r="W5603" s="162"/>
      <c r="X5603" s="162"/>
      <c r="Y5603" s="162"/>
      <c r="Z5603" s="162"/>
      <c r="AA5603" s="162"/>
    </row>
    <row r="5604">
      <c r="A5604" s="160">
        <v>5603.0</v>
      </c>
      <c r="B5604" s="165" t="s">
        <v>5749</v>
      </c>
      <c r="C5604" s="160">
        <v>2.0210822E7</v>
      </c>
      <c r="D5604" s="162"/>
      <c r="E5604" s="162"/>
      <c r="F5604" s="167"/>
      <c r="G5604" s="168"/>
      <c r="H5604" s="162"/>
      <c r="I5604" s="162"/>
      <c r="J5604" s="162"/>
      <c r="K5604" s="162"/>
      <c r="L5604" s="162"/>
      <c r="M5604" s="162"/>
      <c r="N5604" s="162"/>
      <c r="O5604" s="162"/>
      <c r="P5604" s="162"/>
      <c r="Q5604" s="162"/>
      <c r="R5604" s="162"/>
      <c r="S5604" s="162"/>
      <c r="T5604" s="162"/>
      <c r="U5604" s="162"/>
      <c r="V5604" s="162"/>
      <c r="W5604" s="162"/>
      <c r="X5604" s="162"/>
      <c r="Y5604" s="162"/>
      <c r="Z5604" s="162"/>
      <c r="AA5604" s="162"/>
    </row>
    <row r="5605">
      <c r="A5605" s="160">
        <v>5604.0</v>
      </c>
      <c r="B5605" s="165" t="s">
        <v>5750</v>
      </c>
      <c r="C5605" s="160">
        <v>2.0210822E7</v>
      </c>
      <c r="D5605" s="162"/>
      <c r="E5605" s="162"/>
      <c r="F5605" s="167"/>
      <c r="G5605" s="168"/>
      <c r="H5605" s="162"/>
      <c r="I5605" s="162"/>
      <c r="J5605" s="162"/>
      <c r="K5605" s="162"/>
      <c r="L5605" s="162"/>
      <c r="M5605" s="162"/>
      <c r="N5605" s="162"/>
      <c r="O5605" s="162"/>
      <c r="P5605" s="162"/>
      <c r="Q5605" s="162"/>
      <c r="R5605" s="162"/>
      <c r="S5605" s="162"/>
      <c r="T5605" s="162"/>
      <c r="U5605" s="162"/>
      <c r="V5605" s="162"/>
      <c r="W5605" s="162"/>
      <c r="X5605" s="162"/>
      <c r="Y5605" s="162"/>
      <c r="Z5605" s="162"/>
      <c r="AA5605" s="162"/>
    </row>
    <row r="5606">
      <c r="A5606" s="160">
        <v>5605.0</v>
      </c>
      <c r="B5606" s="165" t="s">
        <v>5751</v>
      </c>
      <c r="C5606" s="160">
        <v>2.0210822E7</v>
      </c>
      <c r="D5606" s="162"/>
      <c r="E5606" s="162"/>
      <c r="F5606" s="167"/>
      <c r="G5606" s="168"/>
      <c r="H5606" s="162"/>
      <c r="I5606" s="162"/>
      <c r="J5606" s="162"/>
      <c r="K5606" s="162"/>
      <c r="L5606" s="162"/>
      <c r="M5606" s="162"/>
      <c r="N5606" s="162"/>
      <c r="O5606" s="162"/>
      <c r="P5606" s="162"/>
      <c r="Q5606" s="162"/>
      <c r="R5606" s="162"/>
      <c r="S5606" s="162"/>
      <c r="T5606" s="162"/>
      <c r="U5606" s="162"/>
      <c r="V5606" s="162"/>
      <c r="W5606" s="162"/>
      <c r="X5606" s="162"/>
      <c r="Y5606" s="162"/>
      <c r="Z5606" s="162"/>
      <c r="AA5606" s="162"/>
    </row>
    <row r="5607">
      <c r="A5607" s="160">
        <v>5606.0</v>
      </c>
      <c r="B5607" s="165" t="s">
        <v>5752</v>
      </c>
      <c r="C5607" s="160">
        <v>2.0210822E7</v>
      </c>
      <c r="D5607" s="162"/>
      <c r="E5607" s="162"/>
      <c r="F5607" s="167"/>
      <c r="G5607" s="168"/>
      <c r="H5607" s="162"/>
      <c r="I5607" s="162"/>
      <c r="J5607" s="162"/>
      <c r="K5607" s="162"/>
      <c r="L5607" s="162"/>
      <c r="M5607" s="162"/>
      <c r="N5607" s="162"/>
      <c r="O5607" s="162"/>
      <c r="P5607" s="162"/>
      <c r="Q5607" s="162"/>
      <c r="R5607" s="162"/>
      <c r="S5607" s="162"/>
      <c r="T5607" s="162"/>
      <c r="U5607" s="162"/>
      <c r="V5607" s="162"/>
      <c r="W5607" s="162"/>
      <c r="X5607" s="162"/>
      <c r="Y5607" s="162"/>
      <c r="Z5607" s="162"/>
      <c r="AA5607" s="162"/>
    </row>
    <row r="5608">
      <c r="A5608" s="160">
        <v>5607.0</v>
      </c>
      <c r="B5608" s="165" t="s">
        <v>5753</v>
      </c>
      <c r="C5608" s="160">
        <v>2.0210822E7</v>
      </c>
      <c r="D5608" s="162"/>
      <c r="E5608" s="162"/>
      <c r="F5608" s="167"/>
      <c r="G5608" s="168"/>
      <c r="H5608" s="162"/>
      <c r="I5608" s="162"/>
      <c r="J5608" s="162"/>
      <c r="K5608" s="162"/>
      <c r="L5608" s="162"/>
      <c r="M5608" s="162"/>
      <c r="N5608" s="162"/>
      <c r="O5608" s="162"/>
      <c r="P5608" s="162"/>
      <c r="Q5608" s="162"/>
      <c r="R5608" s="162"/>
      <c r="S5608" s="162"/>
      <c r="T5608" s="162"/>
      <c r="U5608" s="162"/>
      <c r="V5608" s="162"/>
      <c r="W5608" s="162"/>
      <c r="X5608" s="162"/>
      <c r="Y5608" s="162"/>
      <c r="Z5608" s="162"/>
      <c r="AA5608" s="162"/>
    </row>
    <row r="5609">
      <c r="A5609" s="160">
        <v>5608.0</v>
      </c>
      <c r="B5609" s="165" t="s">
        <v>5754</v>
      </c>
      <c r="C5609" s="160">
        <v>2.0210822E7</v>
      </c>
      <c r="D5609" s="162"/>
      <c r="E5609" s="162"/>
      <c r="F5609" s="167"/>
      <c r="G5609" s="168"/>
      <c r="H5609" s="162"/>
      <c r="I5609" s="162"/>
      <c r="J5609" s="162"/>
      <c r="K5609" s="162"/>
      <c r="L5609" s="162"/>
      <c r="M5609" s="162"/>
      <c r="N5609" s="162"/>
      <c r="O5609" s="162"/>
      <c r="P5609" s="162"/>
      <c r="Q5609" s="162"/>
      <c r="R5609" s="162"/>
      <c r="S5609" s="162"/>
      <c r="T5609" s="162"/>
      <c r="U5609" s="162"/>
      <c r="V5609" s="162"/>
      <c r="W5609" s="162"/>
      <c r="X5609" s="162"/>
      <c r="Y5609" s="162"/>
      <c r="Z5609" s="162"/>
      <c r="AA5609" s="162"/>
    </row>
    <row r="5610">
      <c r="A5610" s="160">
        <v>5609.0</v>
      </c>
      <c r="B5610" s="165" t="s">
        <v>5755</v>
      </c>
      <c r="C5610" s="160">
        <v>2.0210822E7</v>
      </c>
      <c r="D5610" s="162"/>
      <c r="E5610" s="162"/>
      <c r="F5610" s="167"/>
      <c r="G5610" s="168"/>
      <c r="H5610" s="162"/>
      <c r="I5610" s="162"/>
      <c r="J5610" s="162"/>
      <c r="K5610" s="162"/>
      <c r="L5610" s="162"/>
      <c r="M5610" s="162"/>
      <c r="N5610" s="162"/>
      <c r="O5610" s="162"/>
      <c r="P5610" s="162"/>
      <c r="Q5610" s="162"/>
      <c r="R5610" s="162"/>
      <c r="S5610" s="162"/>
      <c r="T5610" s="162"/>
      <c r="U5610" s="162"/>
      <c r="V5610" s="162"/>
      <c r="W5610" s="162"/>
      <c r="X5610" s="162"/>
      <c r="Y5610" s="162"/>
      <c r="Z5610" s="162"/>
      <c r="AA5610" s="162"/>
    </row>
    <row r="5611">
      <c r="A5611" s="160">
        <v>5610.0</v>
      </c>
      <c r="B5611" s="165" t="s">
        <v>5756</v>
      </c>
      <c r="C5611" s="160">
        <v>2.0210822E7</v>
      </c>
      <c r="D5611" s="162"/>
      <c r="E5611" s="162"/>
      <c r="F5611" s="167"/>
      <c r="G5611" s="168"/>
      <c r="H5611" s="162"/>
      <c r="I5611" s="162"/>
      <c r="J5611" s="162"/>
      <c r="K5611" s="162"/>
      <c r="L5611" s="162"/>
      <c r="M5611" s="162"/>
      <c r="N5611" s="162"/>
      <c r="O5611" s="162"/>
      <c r="P5611" s="162"/>
      <c r="Q5611" s="162"/>
      <c r="R5611" s="162"/>
      <c r="S5611" s="162"/>
      <c r="T5611" s="162"/>
      <c r="U5611" s="162"/>
      <c r="V5611" s="162"/>
      <c r="W5611" s="162"/>
      <c r="X5611" s="162"/>
      <c r="Y5611" s="162"/>
      <c r="Z5611" s="162"/>
      <c r="AA5611" s="162"/>
    </row>
    <row r="5612">
      <c r="A5612" s="160">
        <v>5611.0</v>
      </c>
      <c r="B5612" s="165" t="s">
        <v>5757</v>
      </c>
      <c r="C5612" s="160">
        <v>2.0210822E7</v>
      </c>
      <c r="D5612" s="162"/>
      <c r="E5612" s="162"/>
      <c r="F5612" s="167"/>
      <c r="G5612" s="168"/>
      <c r="H5612" s="162"/>
      <c r="I5612" s="162"/>
      <c r="J5612" s="162"/>
      <c r="K5612" s="162"/>
      <c r="L5612" s="162"/>
      <c r="M5612" s="162"/>
      <c r="N5612" s="162"/>
      <c r="O5612" s="162"/>
      <c r="P5612" s="162"/>
      <c r="Q5612" s="162"/>
      <c r="R5612" s="162"/>
      <c r="S5612" s="162"/>
      <c r="T5612" s="162"/>
      <c r="U5612" s="162"/>
      <c r="V5612" s="162"/>
      <c r="W5612" s="162"/>
      <c r="X5612" s="162"/>
      <c r="Y5612" s="162"/>
      <c r="Z5612" s="162"/>
      <c r="AA5612" s="162"/>
    </row>
    <row r="5613">
      <c r="A5613" s="160">
        <v>5612.0</v>
      </c>
      <c r="B5613" s="165" t="s">
        <v>5758</v>
      </c>
      <c r="C5613" s="160">
        <v>2.0210822E7</v>
      </c>
      <c r="D5613" s="162"/>
      <c r="E5613" s="162"/>
      <c r="F5613" s="167"/>
      <c r="G5613" s="168"/>
      <c r="H5613" s="162"/>
      <c r="I5613" s="162"/>
      <c r="J5613" s="162"/>
      <c r="K5613" s="162"/>
      <c r="L5613" s="162"/>
      <c r="M5613" s="162"/>
      <c r="N5613" s="162"/>
      <c r="O5613" s="162"/>
      <c r="P5613" s="162"/>
      <c r="Q5613" s="162"/>
      <c r="R5613" s="162"/>
      <c r="S5613" s="162"/>
      <c r="T5613" s="162"/>
      <c r="U5613" s="162"/>
      <c r="V5613" s="162"/>
      <c r="W5613" s="162"/>
      <c r="X5613" s="162"/>
      <c r="Y5613" s="162"/>
      <c r="Z5613" s="162"/>
      <c r="AA5613" s="162"/>
    </row>
    <row r="5614">
      <c r="A5614" s="160">
        <v>5613.0</v>
      </c>
      <c r="B5614" s="165" t="s">
        <v>5759</v>
      </c>
      <c r="C5614" s="160">
        <v>2.0210822E7</v>
      </c>
      <c r="D5614" s="162"/>
      <c r="E5614" s="162"/>
      <c r="F5614" s="167"/>
      <c r="G5614" s="168"/>
      <c r="H5614" s="162"/>
      <c r="I5614" s="162"/>
      <c r="J5614" s="162"/>
      <c r="K5614" s="162"/>
      <c r="L5614" s="162"/>
      <c r="M5614" s="162"/>
      <c r="N5614" s="162"/>
      <c r="O5614" s="162"/>
      <c r="P5614" s="162"/>
      <c r="Q5614" s="162"/>
      <c r="R5614" s="162"/>
      <c r="S5614" s="162"/>
      <c r="T5614" s="162"/>
      <c r="U5614" s="162"/>
      <c r="V5614" s="162"/>
      <c r="W5614" s="162"/>
      <c r="X5614" s="162"/>
      <c r="Y5614" s="162"/>
      <c r="Z5614" s="162"/>
      <c r="AA5614" s="162"/>
    </row>
    <row r="5615">
      <c r="A5615" s="160">
        <v>5614.0</v>
      </c>
      <c r="B5615" s="165" t="s">
        <v>5760</v>
      </c>
      <c r="C5615" s="160">
        <v>2.0210822E7</v>
      </c>
      <c r="D5615" s="162"/>
      <c r="E5615" s="162"/>
      <c r="F5615" s="167"/>
      <c r="G5615" s="168"/>
      <c r="H5615" s="162"/>
      <c r="I5615" s="162"/>
      <c r="J5615" s="162"/>
      <c r="K5615" s="162"/>
      <c r="L5615" s="162"/>
      <c r="M5615" s="162"/>
      <c r="N5615" s="162"/>
      <c r="O5615" s="162"/>
      <c r="P5615" s="162"/>
      <c r="Q5615" s="162"/>
      <c r="R5615" s="162"/>
      <c r="S5615" s="162"/>
      <c r="T5615" s="162"/>
      <c r="U5615" s="162"/>
      <c r="V5615" s="162"/>
      <c r="W5615" s="162"/>
      <c r="X5615" s="162"/>
      <c r="Y5615" s="162"/>
      <c r="Z5615" s="162"/>
      <c r="AA5615" s="162"/>
    </row>
    <row r="5616">
      <c r="A5616" s="160">
        <v>5615.0</v>
      </c>
      <c r="B5616" s="165" t="s">
        <v>5761</v>
      </c>
      <c r="C5616" s="160">
        <v>2.0210822E7</v>
      </c>
      <c r="D5616" s="162"/>
      <c r="E5616" s="162"/>
      <c r="F5616" s="167"/>
      <c r="G5616" s="168"/>
      <c r="H5616" s="162"/>
      <c r="I5616" s="162"/>
      <c r="J5616" s="162"/>
      <c r="K5616" s="162"/>
      <c r="L5616" s="162"/>
      <c r="M5616" s="162"/>
      <c r="N5616" s="162"/>
      <c r="O5616" s="162"/>
      <c r="P5616" s="162"/>
      <c r="Q5616" s="162"/>
      <c r="R5616" s="162"/>
      <c r="S5616" s="162"/>
      <c r="T5616" s="162"/>
      <c r="U5616" s="162"/>
      <c r="V5616" s="162"/>
      <c r="W5616" s="162"/>
      <c r="X5616" s="162"/>
      <c r="Y5616" s="162"/>
      <c r="Z5616" s="162"/>
      <c r="AA5616" s="162"/>
    </row>
    <row r="5617">
      <c r="A5617" s="160">
        <v>5616.0</v>
      </c>
      <c r="B5617" s="165" t="s">
        <v>5762</v>
      </c>
      <c r="C5617" s="160">
        <v>2.0210822E7</v>
      </c>
      <c r="D5617" s="162"/>
      <c r="E5617" s="162"/>
      <c r="F5617" s="167"/>
      <c r="G5617" s="168"/>
      <c r="H5617" s="162"/>
      <c r="I5617" s="162"/>
      <c r="J5617" s="162"/>
      <c r="K5617" s="162"/>
      <c r="L5617" s="162"/>
      <c r="M5617" s="162"/>
      <c r="N5617" s="162"/>
      <c r="O5617" s="162"/>
      <c r="P5617" s="162"/>
      <c r="Q5617" s="162"/>
      <c r="R5617" s="162"/>
      <c r="S5617" s="162"/>
      <c r="T5617" s="162"/>
      <c r="U5617" s="162"/>
      <c r="V5617" s="162"/>
      <c r="W5617" s="162"/>
      <c r="X5617" s="162"/>
      <c r="Y5617" s="162"/>
      <c r="Z5617" s="162"/>
      <c r="AA5617" s="162"/>
    </row>
    <row r="5618">
      <c r="A5618" s="160">
        <v>5617.0</v>
      </c>
      <c r="B5618" s="165" t="s">
        <v>5763</v>
      </c>
      <c r="C5618" s="160">
        <v>2.0210823E7</v>
      </c>
      <c r="D5618" s="162"/>
      <c r="E5618" s="162"/>
      <c r="F5618" s="167"/>
      <c r="G5618" s="168"/>
      <c r="H5618" s="162"/>
      <c r="I5618" s="162"/>
      <c r="J5618" s="162"/>
      <c r="K5618" s="162"/>
      <c r="L5618" s="162"/>
      <c r="M5618" s="162"/>
      <c r="N5618" s="162"/>
      <c r="O5618" s="162"/>
      <c r="P5618" s="162"/>
      <c r="Q5618" s="162"/>
      <c r="R5618" s="162"/>
      <c r="S5618" s="162"/>
      <c r="T5618" s="162"/>
      <c r="U5618" s="162"/>
      <c r="V5618" s="162"/>
      <c r="W5618" s="162"/>
      <c r="X5618" s="162"/>
      <c r="Y5618" s="162"/>
      <c r="Z5618" s="162"/>
      <c r="AA5618" s="162"/>
    </row>
    <row r="5619">
      <c r="A5619" s="160">
        <v>5618.0</v>
      </c>
      <c r="B5619" s="165" t="s">
        <v>5764</v>
      </c>
      <c r="C5619" s="160">
        <v>2.0210823E7</v>
      </c>
      <c r="D5619" s="162"/>
      <c r="E5619" s="162"/>
      <c r="F5619" s="167"/>
      <c r="G5619" s="168"/>
      <c r="H5619" s="162"/>
      <c r="I5619" s="162"/>
      <c r="J5619" s="162"/>
      <c r="K5619" s="162"/>
      <c r="L5619" s="162"/>
      <c r="M5619" s="162"/>
      <c r="N5619" s="162"/>
      <c r="O5619" s="162"/>
      <c r="P5619" s="162"/>
      <c r="Q5619" s="162"/>
      <c r="R5619" s="162"/>
      <c r="S5619" s="162"/>
      <c r="T5619" s="162"/>
      <c r="U5619" s="162"/>
      <c r="V5619" s="162"/>
      <c r="W5619" s="162"/>
      <c r="X5619" s="162"/>
      <c r="Y5619" s="162"/>
      <c r="Z5619" s="162"/>
      <c r="AA5619" s="162"/>
    </row>
    <row r="5620">
      <c r="A5620" s="160">
        <v>5619.0</v>
      </c>
      <c r="B5620" s="165" t="s">
        <v>5765</v>
      </c>
      <c r="C5620" s="160">
        <v>2.0210823E7</v>
      </c>
      <c r="D5620" s="162"/>
      <c r="E5620" s="162"/>
      <c r="F5620" s="167"/>
      <c r="G5620" s="168"/>
      <c r="H5620" s="162"/>
      <c r="I5620" s="162"/>
      <c r="J5620" s="162"/>
      <c r="K5620" s="162"/>
      <c r="L5620" s="162"/>
      <c r="M5620" s="162"/>
      <c r="N5620" s="162"/>
      <c r="O5620" s="162"/>
      <c r="P5620" s="162"/>
      <c r="Q5620" s="162"/>
      <c r="R5620" s="162"/>
      <c r="S5620" s="162"/>
      <c r="T5620" s="162"/>
      <c r="U5620" s="162"/>
      <c r="V5620" s="162"/>
      <c r="W5620" s="162"/>
      <c r="X5620" s="162"/>
      <c r="Y5620" s="162"/>
      <c r="Z5620" s="162"/>
      <c r="AA5620" s="162"/>
    </row>
    <row r="5621">
      <c r="A5621" s="160">
        <v>5620.0</v>
      </c>
      <c r="B5621" s="165" t="s">
        <v>5766</v>
      </c>
      <c r="C5621" s="160">
        <v>2.0210823E7</v>
      </c>
      <c r="D5621" s="162"/>
      <c r="E5621" s="162"/>
      <c r="F5621" s="167"/>
      <c r="G5621" s="168"/>
      <c r="H5621" s="162"/>
      <c r="I5621" s="162"/>
      <c r="J5621" s="162"/>
      <c r="K5621" s="162"/>
      <c r="L5621" s="162"/>
      <c r="M5621" s="162"/>
      <c r="N5621" s="162"/>
      <c r="O5621" s="162"/>
      <c r="P5621" s="162"/>
      <c r="Q5621" s="162"/>
      <c r="R5621" s="162"/>
      <c r="S5621" s="162"/>
      <c r="T5621" s="162"/>
      <c r="U5621" s="162"/>
      <c r="V5621" s="162"/>
      <c r="W5621" s="162"/>
      <c r="X5621" s="162"/>
      <c r="Y5621" s="162"/>
      <c r="Z5621" s="162"/>
      <c r="AA5621" s="162"/>
    </row>
    <row r="5622">
      <c r="A5622" s="160">
        <v>5621.0</v>
      </c>
      <c r="B5622" s="165" t="s">
        <v>5767</v>
      </c>
      <c r="C5622" s="160">
        <v>2.0210823E7</v>
      </c>
      <c r="D5622" s="162"/>
      <c r="E5622" s="162"/>
      <c r="F5622" s="167"/>
      <c r="G5622" s="168"/>
      <c r="H5622" s="162"/>
      <c r="I5622" s="162"/>
      <c r="J5622" s="162"/>
      <c r="K5622" s="162"/>
      <c r="L5622" s="162"/>
      <c r="M5622" s="162"/>
      <c r="N5622" s="162"/>
      <c r="O5622" s="162"/>
      <c r="P5622" s="162"/>
      <c r="Q5622" s="162"/>
      <c r="R5622" s="162"/>
      <c r="S5622" s="162"/>
      <c r="T5622" s="162"/>
      <c r="U5622" s="162"/>
      <c r="V5622" s="162"/>
      <c r="W5622" s="162"/>
      <c r="X5622" s="162"/>
      <c r="Y5622" s="162"/>
      <c r="Z5622" s="162"/>
      <c r="AA5622" s="162"/>
    </row>
    <row r="5623">
      <c r="A5623" s="160">
        <v>5622.0</v>
      </c>
      <c r="B5623" s="165" t="s">
        <v>5768</v>
      </c>
      <c r="C5623" s="160">
        <v>2.0210823E7</v>
      </c>
      <c r="D5623" s="162"/>
      <c r="E5623" s="162"/>
      <c r="F5623" s="167"/>
      <c r="G5623" s="168"/>
      <c r="H5623" s="162"/>
      <c r="I5623" s="162"/>
      <c r="J5623" s="162"/>
      <c r="K5623" s="162"/>
      <c r="L5623" s="162"/>
      <c r="M5623" s="162"/>
      <c r="N5623" s="162"/>
      <c r="O5623" s="162"/>
      <c r="P5623" s="162"/>
      <c r="Q5623" s="162"/>
      <c r="R5623" s="162"/>
      <c r="S5623" s="162"/>
      <c r="T5623" s="162"/>
      <c r="U5623" s="162"/>
      <c r="V5623" s="162"/>
      <c r="W5623" s="162"/>
      <c r="X5623" s="162"/>
      <c r="Y5623" s="162"/>
      <c r="Z5623" s="162"/>
      <c r="AA5623" s="162"/>
    </row>
    <row r="5624">
      <c r="A5624" s="160">
        <v>5623.0</v>
      </c>
      <c r="B5624" s="165" t="s">
        <v>5769</v>
      </c>
      <c r="C5624" s="160">
        <v>2.0210823E7</v>
      </c>
      <c r="D5624" s="162"/>
      <c r="E5624" s="162"/>
      <c r="F5624" s="167"/>
      <c r="G5624" s="168"/>
      <c r="H5624" s="162"/>
      <c r="I5624" s="162"/>
      <c r="J5624" s="162"/>
      <c r="K5624" s="162"/>
      <c r="L5624" s="162"/>
      <c r="M5624" s="162"/>
      <c r="N5624" s="162"/>
      <c r="O5624" s="162"/>
      <c r="P5624" s="162"/>
      <c r="Q5624" s="162"/>
      <c r="R5624" s="162"/>
      <c r="S5624" s="162"/>
      <c r="T5624" s="162"/>
      <c r="U5624" s="162"/>
      <c r="V5624" s="162"/>
      <c r="W5624" s="162"/>
      <c r="X5624" s="162"/>
      <c r="Y5624" s="162"/>
      <c r="Z5624" s="162"/>
      <c r="AA5624" s="162"/>
    </row>
    <row r="5625">
      <c r="A5625" s="160">
        <v>5624.0</v>
      </c>
      <c r="B5625" s="165" t="s">
        <v>5770</v>
      </c>
      <c r="C5625" s="160">
        <v>2.0210823E7</v>
      </c>
      <c r="D5625" s="162"/>
      <c r="E5625" s="162"/>
      <c r="F5625" s="167"/>
      <c r="G5625" s="168"/>
      <c r="H5625" s="162"/>
      <c r="I5625" s="162"/>
      <c r="J5625" s="162"/>
      <c r="K5625" s="162"/>
      <c r="L5625" s="162"/>
      <c r="M5625" s="162"/>
      <c r="N5625" s="162"/>
      <c r="O5625" s="162"/>
      <c r="P5625" s="162"/>
      <c r="Q5625" s="162"/>
      <c r="R5625" s="162"/>
      <c r="S5625" s="162"/>
      <c r="T5625" s="162"/>
      <c r="U5625" s="162"/>
      <c r="V5625" s="162"/>
      <c r="W5625" s="162"/>
      <c r="X5625" s="162"/>
      <c r="Y5625" s="162"/>
      <c r="Z5625" s="162"/>
      <c r="AA5625" s="162"/>
    </row>
    <row r="5626">
      <c r="A5626" s="160">
        <v>5625.0</v>
      </c>
      <c r="B5626" s="165" t="s">
        <v>5771</v>
      </c>
      <c r="C5626" s="160">
        <v>2.0210823E7</v>
      </c>
      <c r="D5626" s="162"/>
      <c r="E5626" s="162"/>
      <c r="F5626" s="167"/>
      <c r="G5626" s="168"/>
      <c r="H5626" s="162"/>
      <c r="I5626" s="162"/>
      <c r="J5626" s="162"/>
      <c r="K5626" s="162"/>
      <c r="L5626" s="162"/>
      <c r="M5626" s="162"/>
      <c r="N5626" s="162"/>
      <c r="O5626" s="162"/>
      <c r="P5626" s="162"/>
      <c r="Q5626" s="162"/>
      <c r="R5626" s="162"/>
      <c r="S5626" s="162"/>
      <c r="T5626" s="162"/>
      <c r="U5626" s="162"/>
      <c r="V5626" s="162"/>
      <c r="W5626" s="162"/>
      <c r="X5626" s="162"/>
      <c r="Y5626" s="162"/>
      <c r="Z5626" s="162"/>
      <c r="AA5626" s="162"/>
    </row>
    <row r="5627">
      <c r="A5627" s="160">
        <v>5626.0</v>
      </c>
      <c r="B5627" s="165" t="s">
        <v>5772</v>
      </c>
      <c r="C5627" s="160">
        <v>2.0210823E7</v>
      </c>
      <c r="D5627" s="162"/>
      <c r="E5627" s="162"/>
      <c r="F5627" s="167"/>
      <c r="G5627" s="168"/>
      <c r="H5627" s="162"/>
      <c r="I5627" s="162"/>
      <c r="J5627" s="162"/>
      <c r="K5627" s="162"/>
      <c r="L5627" s="162"/>
      <c r="M5627" s="162"/>
      <c r="N5627" s="162"/>
      <c r="O5627" s="162"/>
      <c r="P5627" s="162"/>
      <c r="Q5627" s="162"/>
      <c r="R5627" s="162"/>
      <c r="S5627" s="162"/>
      <c r="T5627" s="162"/>
      <c r="U5627" s="162"/>
      <c r="V5627" s="162"/>
      <c r="W5627" s="162"/>
      <c r="X5627" s="162"/>
      <c r="Y5627" s="162"/>
      <c r="Z5627" s="162"/>
      <c r="AA5627" s="162"/>
    </row>
    <row r="5628">
      <c r="A5628" s="160">
        <v>5627.0</v>
      </c>
      <c r="B5628" s="165" t="s">
        <v>5773</v>
      </c>
      <c r="C5628" s="160">
        <v>2.0210823E7</v>
      </c>
      <c r="D5628" s="162"/>
      <c r="E5628" s="162"/>
      <c r="F5628" s="167"/>
      <c r="G5628" s="168"/>
      <c r="H5628" s="162"/>
      <c r="I5628" s="162"/>
      <c r="J5628" s="162"/>
      <c r="K5628" s="162"/>
      <c r="L5628" s="162"/>
      <c r="M5628" s="162"/>
      <c r="N5628" s="162"/>
      <c r="O5628" s="162"/>
      <c r="P5628" s="162"/>
      <c r="Q5628" s="162"/>
      <c r="R5628" s="162"/>
      <c r="S5628" s="162"/>
      <c r="T5628" s="162"/>
      <c r="U5628" s="162"/>
      <c r="V5628" s="162"/>
      <c r="W5628" s="162"/>
      <c r="X5628" s="162"/>
      <c r="Y5628" s="162"/>
      <c r="Z5628" s="162"/>
      <c r="AA5628" s="162"/>
    </row>
    <row r="5629">
      <c r="A5629" s="160">
        <v>5628.0</v>
      </c>
      <c r="B5629" s="165" t="s">
        <v>5774</v>
      </c>
      <c r="C5629" s="160">
        <v>2.0210823E7</v>
      </c>
      <c r="D5629" s="162"/>
      <c r="E5629" s="162"/>
      <c r="F5629" s="167"/>
      <c r="G5629" s="168"/>
      <c r="H5629" s="162"/>
      <c r="I5629" s="162"/>
      <c r="J5629" s="162"/>
      <c r="K5629" s="162"/>
      <c r="L5629" s="162"/>
      <c r="M5629" s="162"/>
      <c r="N5629" s="162"/>
      <c r="O5629" s="162"/>
      <c r="P5629" s="162"/>
      <c r="Q5629" s="162"/>
      <c r="R5629" s="162"/>
      <c r="S5629" s="162"/>
      <c r="T5629" s="162"/>
      <c r="U5629" s="162"/>
      <c r="V5629" s="162"/>
      <c r="W5629" s="162"/>
      <c r="X5629" s="162"/>
      <c r="Y5629" s="162"/>
      <c r="Z5629" s="162"/>
      <c r="AA5629" s="162"/>
    </row>
    <row r="5630">
      <c r="A5630" s="160">
        <v>5629.0</v>
      </c>
      <c r="B5630" s="165" t="s">
        <v>5775</v>
      </c>
      <c r="C5630" s="160">
        <v>2.0210823E7</v>
      </c>
      <c r="D5630" s="162"/>
      <c r="E5630" s="162"/>
      <c r="F5630" s="167"/>
      <c r="G5630" s="168"/>
      <c r="H5630" s="162"/>
      <c r="I5630" s="162"/>
      <c r="J5630" s="162"/>
      <c r="K5630" s="162"/>
      <c r="L5630" s="162"/>
      <c r="M5630" s="162"/>
      <c r="N5630" s="162"/>
      <c r="O5630" s="162"/>
      <c r="P5630" s="162"/>
      <c r="Q5630" s="162"/>
      <c r="R5630" s="162"/>
      <c r="S5630" s="162"/>
      <c r="T5630" s="162"/>
      <c r="U5630" s="162"/>
      <c r="V5630" s="162"/>
      <c r="W5630" s="162"/>
      <c r="X5630" s="162"/>
      <c r="Y5630" s="162"/>
      <c r="Z5630" s="162"/>
      <c r="AA5630" s="162"/>
    </row>
    <row r="5631">
      <c r="A5631" s="160">
        <v>5630.0</v>
      </c>
      <c r="B5631" s="165" t="s">
        <v>5776</v>
      </c>
      <c r="C5631" s="160">
        <v>2.0210823E7</v>
      </c>
      <c r="D5631" s="162"/>
      <c r="E5631" s="162"/>
      <c r="F5631" s="167"/>
      <c r="G5631" s="168"/>
      <c r="H5631" s="162"/>
      <c r="I5631" s="162"/>
      <c r="J5631" s="162"/>
      <c r="K5631" s="162"/>
      <c r="L5631" s="162"/>
      <c r="M5631" s="162"/>
      <c r="N5631" s="162"/>
      <c r="O5631" s="162"/>
      <c r="P5631" s="162"/>
      <c r="Q5631" s="162"/>
      <c r="R5631" s="162"/>
      <c r="S5631" s="162"/>
      <c r="T5631" s="162"/>
      <c r="U5631" s="162"/>
      <c r="V5631" s="162"/>
      <c r="W5631" s="162"/>
      <c r="X5631" s="162"/>
      <c r="Y5631" s="162"/>
      <c r="Z5631" s="162"/>
      <c r="AA5631" s="162"/>
    </row>
    <row r="5632">
      <c r="A5632" s="160">
        <v>5631.0</v>
      </c>
      <c r="B5632" s="165" t="s">
        <v>5777</v>
      </c>
      <c r="C5632" s="160">
        <v>2.0210823E7</v>
      </c>
      <c r="D5632" s="162"/>
      <c r="E5632" s="162"/>
      <c r="F5632" s="167"/>
      <c r="G5632" s="168"/>
      <c r="H5632" s="162"/>
      <c r="I5632" s="162"/>
      <c r="J5632" s="162"/>
      <c r="K5632" s="162"/>
      <c r="L5632" s="162"/>
      <c r="M5632" s="162"/>
      <c r="N5632" s="162"/>
      <c r="O5632" s="162"/>
      <c r="P5632" s="162"/>
      <c r="Q5632" s="162"/>
      <c r="R5632" s="162"/>
      <c r="S5632" s="162"/>
      <c r="T5632" s="162"/>
      <c r="U5632" s="162"/>
      <c r="V5632" s="162"/>
      <c r="W5632" s="162"/>
      <c r="X5632" s="162"/>
      <c r="Y5632" s="162"/>
      <c r="Z5632" s="162"/>
      <c r="AA5632" s="162"/>
    </row>
    <row r="5633">
      <c r="A5633" s="160">
        <v>5632.0</v>
      </c>
      <c r="B5633" s="165" t="s">
        <v>5778</v>
      </c>
      <c r="C5633" s="160">
        <v>2.0210823E7</v>
      </c>
      <c r="D5633" s="162"/>
      <c r="E5633" s="162"/>
      <c r="F5633" s="167"/>
      <c r="G5633" s="168"/>
      <c r="H5633" s="162"/>
      <c r="I5633" s="162"/>
      <c r="J5633" s="162"/>
      <c r="K5633" s="162"/>
      <c r="L5633" s="162"/>
      <c r="M5633" s="162"/>
      <c r="N5633" s="162"/>
      <c r="O5633" s="162"/>
      <c r="P5633" s="162"/>
      <c r="Q5633" s="162"/>
      <c r="R5633" s="162"/>
      <c r="S5633" s="162"/>
      <c r="T5633" s="162"/>
      <c r="U5633" s="162"/>
      <c r="V5633" s="162"/>
      <c r="W5633" s="162"/>
      <c r="X5633" s="162"/>
      <c r="Y5633" s="162"/>
      <c r="Z5633" s="162"/>
      <c r="AA5633" s="162"/>
    </row>
    <row r="5634">
      <c r="A5634" s="160">
        <v>5633.0</v>
      </c>
      <c r="B5634" s="165" t="s">
        <v>5779</v>
      </c>
      <c r="C5634" s="160">
        <v>2.0210823E7</v>
      </c>
      <c r="D5634" s="162"/>
      <c r="E5634" s="162"/>
      <c r="F5634" s="167"/>
      <c r="G5634" s="168"/>
      <c r="H5634" s="162"/>
      <c r="I5634" s="162"/>
      <c r="J5634" s="162"/>
      <c r="K5634" s="162"/>
      <c r="L5634" s="162"/>
      <c r="M5634" s="162"/>
      <c r="N5634" s="162"/>
      <c r="O5634" s="162"/>
      <c r="P5634" s="162"/>
      <c r="Q5634" s="162"/>
      <c r="R5634" s="162"/>
      <c r="S5634" s="162"/>
      <c r="T5634" s="162"/>
      <c r="U5634" s="162"/>
      <c r="V5634" s="162"/>
      <c r="W5634" s="162"/>
      <c r="X5634" s="162"/>
      <c r="Y5634" s="162"/>
      <c r="Z5634" s="162"/>
      <c r="AA5634" s="162"/>
    </row>
    <row r="5635">
      <c r="A5635" s="160">
        <v>5634.0</v>
      </c>
      <c r="B5635" s="165" t="s">
        <v>5780</v>
      </c>
      <c r="C5635" s="160">
        <v>2.0210823E7</v>
      </c>
      <c r="D5635" s="162"/>
      <c r="E5635" s="162"/>
      <c r="F5635" s="167"/>
      <c r="G5635" s="168"/>
      <c r="H5635" s="162"/>
      <c r="I5635" s="162"/>
      <c r="J5635" s="162"/>
      <c r="K5635" s="162"/>
      <c r="L5635" s="162"/>
      <c r="M5635" s="162"/>
      <c r="N5635" s="162"/>
      <c r="O5635" s="162"/>
      <c r="P5635" s="162"/>
      <c r="Q5635" s="162"/>
      <c r="R5635" s="162"/>
      <c r="S5635" s="162"/>
      <c r="T5635" s="162"/>
      <c r="U5635" s="162"/>
      <c r="V5635" s="162"/>
      <c r="W5635" s="162"/>
      <c r="X5635" s="162"/>
      <c r="Y5635" s="162"/>
      <c r="Z5635" s="162"/>
      <c r="AA5635" s="162"/>
    </row>
    <row r="5636">
      <c r="A5636" s="160">
        <v>5635.0</v>
      </c>
      <c r="B5636" s="165" t="s">
        <v>5781</v>
      </c>
      <c r="C5636" s="160">
        <v>2.0210823E7</v>
      </c>
      <c r="D5636" s="162"/>
      <c r="E5636" s="162"/>
      <c r="F5636" s="167"/>
      <c r="G5636" s="168"/>
      <c r="H5636" s="162"/>
      <c r="I5636" s="162"/>
      <c r="J5636" s="162"/>
      <c r="K5636" s="162"/>
      <c r="L5636" s="162"/>
      <c r="M5636" s="162"/>
      <c r="N5636" s="162"/>
      <c r="O5636" s="162"/>
      <c r="P5636" s="162"/>
      <c r="Q5636" s="162"/>
      <c r="R5636" s="162"/>
      <c r="S5636" s="162"/>
      <c r="T5636" s="162"/>
      <c r="U5636" s="162"/>
      <c r="V5636" s="162"/>
      <c r="W5636" s="162"/>
      <c r="X5636" s="162"/>
      <c r="Y5636" s="162"/>
      <c r="Z5636" s="162"/>
      <c r="AA5636" s="162"/>
    </row>
    <row r="5637">
      <c r="A5637" s="160">
        <v>5636.0</v>
      </c>
      <c r="B5637" s="165" t="s">
        <v>5782</v>
      </c>
      <c r="C5637" s="160">
        <v>2.0210823E7</v>
      </c>
      <c r="D5637" s="162"/>
      <c r="E5637" s="162"/>
      <c r="F5637" s="167"/>
      <c r="G5637" s="168"/>
      <c r="H5637" s="162"/>
      <c r="I5637" s="162"/>
      <c r="J5637" s="162"/>
      <c r="K5637" s="162"/>
      <c r="L5637" s="162"/>
      <c r="M5637" s="162"/>
      <c r="N5637" s="162"/>
      <c r="O5637" s="162"/>
      <c r="P5637" s="162"/>
      <c r="Q5637" s="162"/>
      <c r="R5637" s="162"/>
      <c r="S5637" s="162"/>
      <c r="T5637" s="162"/>
      <c r="U5637" s="162"/>
      <c r="V5637" s="162"/>
      <c r="W5637" s="162"/>
      <c r="X5637" s="162"/>
      <c r="Y5637" s="162"/>
      <c r="Z5637" s="162"/>
      <c r="AA5637" s="162"/>
    </row>
    <row r="5638">
      <c r="A5638" s="160">
        <v>5637.0</v>
      </c>
      <c r="B5638" s="165" t="s">
        <v>5783</v>
      </c>
      <c r="C5638" s="160">
        <v>2.0210823E7</v>
      </c>
      <c r="D5638" s="162"/>
      <c r="E5638" s="162"/>
      <c r="F5638" s="167"/>
      <c r="G5638" s="168"/>
      <c r="H5638" s="162"/>
      <c r="I5638" s="162"/>
      <c r="J5638" s="162"/>
      <c r="K5638" s="162"/>
      <c r="L5638" s="162"/>
      <c r="M5638" s="162"/>
      <c r="N5638" s="162"/>
      <c r="O5638" s="162"/>
      <c r="P5638" s="162"/>
      <c r="Q5638" s="162"/>
      <c r="R5638" s="162"/>
      <c r="S5638" s="162"/>
      <c r="T5638" s="162"/>
      <c r="U5638" s="162"/>
      <c r="V5638" s="162"/>
      <c r="W5638" s="162"/>
      <c r="X5638" s="162"/>
      <c r="Y5638" s="162"/>
      <c r="Z5638" s="162"/>
      <c r="AA5638" s="162"/>
    </row>
    <row r="5639">
      <c r="A5639" s="160">
        <v>5638.0</v>
      </c>
      <c r="B5639" s="165" t="s">
        <v>5784</v>
      </c>
      <c r="C5639" s="160">
        <v>2.0210823E7</v>
      </c>
      <c r="D5639" s="162"/>
      <c r="E5639" s="162"/>
      <c r="F5639" s="167"/>
      <c r="G5639" s="168"/>
      <c r="H5639" s="162"/>
      <c r="I5639" s="162"/>
      <c r="J5639" s="162"/>
      <c r="K5639" s="162"/>
      <c r="L5639" s="162"/>
      <c r="M5639" s="162"/>
      <c r="N5639" s="162"/>
      <c r="O5639" s="162"/>
      <c r="P5639" s="162"/>
      <c r="Q5639" s="162"/>
      <c r="R5639" s="162"/>
      <c r="S5639" s="162"/>
      <c r="T5639" s="162"/>
      <c r="U5639" s="162"/>
      <c r="V5639" s="162"/>
      <c r="W5639" s="162"/>
      <c r="X5639" s="162"/>
      <c r="Y5639" s="162"/>
      <c r="Z5639" s="162"/>
      <c r="AA5639" s="162"/>
    </row>
    <row r="5640">
      <c r="A5640" s="160">
        <v>5639.0</v>
      </c>
      <c r="B5640" s="165" t="s">
        <v>5785</v>
      </c>
      <c r="C5640" s="160">
        <v>2.0210823E7</v>
      </c>
      <c r="D5640" s="162"/>
      <c r="E5640" s="162"/>
      <c r="F5640" s="167"/>
      <c r="G5640" s="168"/>
      <c r="H5640" s="162"/>
      <c r="I5640" s="162"/>
      <c r="J5640" s="162"/>
      <c r="K5640" s="162"/>
      <c r="L5640" s="162"/>
      <c r="M5640" s="162"/>
      <c r="N5640" s="162"/>
      <c r="O5640" s="162"/>
      <c r="P5640" s="162"/>
      <c r="Q5640" s="162"/>
      <c r="R5640" s="162"/>
      <c r="S5640" s="162"/>
      <c r="T5640" s="162"/>
      <c r="U5640" s="162"/>
      <c r="V5640" s="162"/>
      <c r="W5640" s="162"/>
      <c r="X5640" s="162"/>
      <c r="Y5640" s="162"/>
      <c r="Z5640" s="162"/>
      <c r="AA5640" s="162"/>
    </row>
    <row r="5641">
      <c r="A5641" s="160">
        <v>5640.0</v>
      </c>
      <c r="B5641" s="165" t="s">
        <v>5786</v>
      </c>
      <c r="C5641" s="160">
        <v>2.0210823E7</v>
      </c>
      <c r="D5641" s="162"/>
      <c r="E5641" s="162"/>
      <c r="F5641" s="167"/>
      <c r="G5641" s="168"/>
      <c r="H5641" s="162"/>
      <c r="I5641" s="162"/>
      <c r="J5641" s="162"/>
      <c r="K5641" s="162"/>
      <c r="L5641" s="162"/>
      <c r="M5641" s="162"/>
      <c r="N5641" s="162"/>
      <c r="O5641" s="162"/>
      <c r="P5641" s="162"/>
      <c r="Q5641" s="162"/>
      <c r="R5641" s="162"/>
      <c r="S5641" s="162"/>
      <c r="T5641" s="162"/>
      <c r="U5641" s="162"/>
      <c r="V5641" s="162"/>
      <c r="W5641" s="162"/>
      <c r="X5641" s="162"/>
      <c r="Y5641" s="162"/>
      <c r="Z5641" s="162"/>
      <c r="AA5641" s="162"/>
    </row>
    <row r="5642">
      <c r="A5642" s="160">
        <v>5641.0</v>
      </c>
      <c r="B5642" s="165" t="s">
        <v>5787</v>
      </c>
      <c r="C5642" s="160">
        <v>2.0210824E7</v>
      </c>
      <c r="D5642" s="162"/>
      <c r="E5642" s="162"/>
      <c r="F5642" s="167"/>
      <c r="G5642" s="168"/>
      <c r="H5642" s="162"/>
      <c r="I5642" s="162"/>
      <c r="J5642" s="162"/>
      <c r="K5642" s="162"/>
      <c r="L5642" s="162"/>
      <c r="M5642" s="162"/>
      <c r="N5642" s="162"/>
      <c r="O5642" s="162"/>
      <c r="P5642" s="162"/>
      <c r="Q5642" s="162"/>
      <c r="R5642" s="162"/>
      <c r="S5642" s="162"/>
      <c r="T5642" s="162"/>
      <c r="U5642" s="162"/>
      <c r="V5642" s="162"/>
      <c r="W5642" s="162"/>
      <c r="X5642" s="162"/>
      <c r="Y5642" s="162"/>
      <c r="Z5642" s="162"/>
      <c r="AA5642" s="162"/>
    </row>
    <row r="5643">
      <c r="A5643" s="160">
        <v>5642.0</v>
      </c>
      <c r="B5643" s="165" t="s">
        <v>5788</v>
      </c>
      <c r="C5643" s="160">
        <v>2.0210824E7</v>
      </c>
      <c r="D5643" s="162"/>
      <c r="E5643" s="162"/>
      <c r="F5643" s="167"/>
      <c r="G5643" s="168"/>
      <c r="H5643" s="162"/>
      <c r="I5643" s="162"/>
      <c r="J5643" s="162"/>
      <c r="K5643" s="162"/>
      <c r="L5643" s="162"/>
      <c r="M5643" s="162"/>
      <c r="N5643" s="162"/>
      <c r="O5643" s="162"/>
      <c r="P5643" s="162"/>
      <c r="Q5643" s="162"/>
      <c r="R5643" s="162"/>
      <c r="S5643" s="162"/>
      <c r="T5643" s="162"/>
      <c r="U5643" s="162"/>
      <c r="V5643" s="162"/>
      <c r="W5643" s="162"/>
      <c r="X5643" s="162"/>
      <c r="Y5643" s="162"/>
      <c r="Z5643" s="162"/>
      <c r="AA5643" s="162"/>
    </row>
    <row r="5644">
      <c r="A5644" s="160">
        <v>5643.0</v>
      </c>
      <c r="B5644" s="165" t="s">
        <v>5789</v>
      </c>
      <c r="C5644" s="160">
        <v>2.0210824E7</v>
      </c>
      <c r="D5644" s="162"/>
      <c r="E5644" s="162"/>
      <c r="F5644" s="167"/>
      <c r="G5644" s="168"/>
      <c r="H5644" s="162"/>
      <c r="I5644" s="162"/>
      <c r="J5644" s="162"/>
      <c r="K5644" s="162"/>
      <c r="L5644" s="162"/>
      <c r="M5644" s="162"/>
      <c r="N5644" s="162"/>
      <c r="O5644" s="162"/>
      <c r="P5644" s="162"/>
      <c r="Q5644" s="162"/>
      <c r="R5644" s="162"/>
      <c r="S5644" s="162"/>
      <c r="T5644" s="162"/>
      <c r="U5644" s="162"/>
      <c r="V5644" s="162"/>
      <c r="W5644" s="162"/>
      <c r="X5644" s="162"/>
      <c r="Y5644" s="162"/>
      <c r="Z5644" s="162"/>
      <c r="AA5644" s="162"/>
    </row>
    <row r="5645">
      <c r="A5645" s="160">
        <v>5644.0</v>
      </c>
      <c r="B5645" s="165" t="s">
        <v>5790</v>
      </c>
      <c r="C5645" s="160">
        <v>2.0210824E7</v>
      </c>
      <c r="D5645" s="162"/>
      <c r="E5645" s="162"/>
      <c r="F5645" s="167"/>
      <c r="G5645" s="168"/>
      <c r="H5645" s="162"/>
      <c r="I5645" s="162"/>
      <c r="J5645" s="162"/>
      <c r="K5645" s="162"/>
      <c r="L5645" s="162"/>
      <c r="M5645" s="162"/>
      <c r="N5645" s="162"/>
      <c r="O5645" s="162"/>
      <c r="P5645" s="162"/>
      <c r="Q5645" s="162"/>
      <c r="R5645" s="162"/>
      <c r="S5645" s="162"/>
      <c r="T5645" s="162"/>
      <c r="U5645" s="162"/>
      <c r="V5645" s="162"/>
      <c r="W5645" s="162"/>
      <c r="X5645" s="162"/>
      <c r="Y5645" s="162"/>
      <c r="Z5645" s="162"/>
      <c r="AA5645" s="162"/>
    </row>
    <row r="5646">
      <c r="A5646" s="160">
        <v>5645.0</v>
      </c>
      <c r="B5646" s="165" t="s">
        <v>5791</v>
      </c>
      <c r="C5646" s="160">
        <v>2.0210824E7</v>
      </c>
      <c r="D5646" s="162"/>
      <c r="E5646" s="162"/>
      <c r="F5646" s="167"/>
      <c r="G5646" s="168"/>
      <c r="H5646" s="162"/>
      <c r="I5646" s="162"/>
      <c r="J5646" s="162"/>
      <c r="K5646" s="162"/>
      <c r="L5646" s="162"/>
      <c r="M5646" s="162"/>
      <c r="N5646" s="162"/>
      <c r="O5646" s="162"/>
      <c r="P5646" s="162"/>
      <c r="Q5646" s="162"/>
      <c r="R5646" s="162"/>
      <c r="S5646" s="162"/>
      <c r="T5646" s="162"/>
      <c r="U5646" s="162"/>
      <c r="V5646" s="162"/>
      <c r="W5646" s="162"/>
      <c r="X5646" s="162"/>
      <c r="Y5646" s="162"/>
      <c r="Z5646" s="162"/>
      <c r="AA5646" s="162"/>
    </row>
    <row r="5647">
      <c r="A5647" s="160">
        <v>5646.0</v>
      </c>
      <c r="B5647" s="165" t="s">
        <v>5792</v>
      </c>
      <c r="C5647" s="160">
        <v>2.0210824E7</v>
      </c>
      <c r="D5647" s="162"/>
      <c r="E5647" s="162"/>
      <c r="F5647" s="167"/>
      <c r="G5647" s="168"/>
      <c r="H5647" s="162"/>
      <c r="I5647" s="162"/>
      <c r="J5647" s="162"/>
      <c r="K5647" s="162"/>
      <c r="L5647" s="162"/>
      <c r="M5647" s="162"/>
      <c r="N5647" s="162"/>
      <c r="O5647" s="162"/>
      <c r="P5647" s="162"/>
      <c r="Q5647" s="162"/>
      <c r="R5647" s="162"/>
      <c r="S5647" s="162"/>
      <c r="T5647" s="162"/>
      <c r="U5647" s="162"/>
      <c r="V5647" s="162"/>
      <c r="W5647" s="162"/>
      <c r="X5647" s="162"/>
      <c r="Y5647" s="162"/>
      <c r="Z5647" s="162"/>
      <c r="AA5647" s="162"/>
    </row>
    <row r="5648">
      <c r="A5648" s="160">
        <v>5647.0</v>
      </c>
      <c r="B5648" s="165" t="s">
        <v>5793</v>
      </c>
      <c r="C5648" s="160">
        <v>2.0210824E7</v>
      </c>
      <c r="D5648" s="162"/>
      <c r="E5648" s="162"/>
      <c r="F5648" s="167"/>
      <c r="G5648" s="168"/>
      <c r="H5648" s="162"/>
      <c r="I5648" s="162"/>
      <c r="J5648" s="162"/>
      <c r="K5648" s="162"/>
      <c r="L5648" s="162"/>
      <c r="M5648" s="162"/>
      <c r="N5648" s="162"/>
      <c r="O5648" s="162"/>
      <c r="P5648" s="162"/>
      <c r="Q5648" s="162"/>
      <c r="R5648" s="162"/>
      <c r="S5648" s="162"/>
      <c r="T5648" s="162"/>
      <c r="U5648" s="162"/>
      <c r="V5648" s="162"/>
      <c r="W5648" s="162"/>
      <c r="X5648" s="162"/>
      <c r="Y5648" s="162"/>
      <c r="Z5648" s="162"/>
      <c r="AA5648" s="162"/>
    </row>
    <row r="5649">
      <c r="A5649" s="160">
        <v>5648.0</v>
      </c>
      <c r="B5649" s="165" t="s">
        <v>5794</v>
      </c>
      <c r="C5649" s="160">
        <v>2.0210824E7</v>
      </c>
      <c r="D5649" s="162"/>
      <c r="E5649" s="162"/>
      <c r="F5649" s="167"/>
      <c r="G5649" s="168"/>
      <c r="H5649" s="162"/>
      <c r="I5649" s="162"/>
      <c r="J5649" s="162"/>
      <c r="K5649" s="162"/>
      <c r="L5649" s="162"/>
      <c r="M5649" s="162"/>
      <c r="N5649" s="162"/>
      <c r="O5649" s="162"/>
      <c r="P5649" s="162"/>
      <c r="Q5649" s="162"/>
      <c r="R5649" s="162"/>
      <c r="S5649" s="162"/>
      <c r="T5649" s="162"/>
      <c r="U5649" s="162"/>
      <c r="V5649" s="162"/>
      <c r="W5649" s="162"/>
      <c r="X5649" s="162"/>
      <c r="Y5649" s="162"/>
      <c r="Z5649" s="162"/>
      <c r="AA5649" s="162"/>
    </row>
    <row r="5650">
      <c r="A5650" s="160">
        <v>5649.0</v>
      </c>
      <c r="B5650" s="165" t="s">
        <v>5795</v>
      </c>
      <c r="C5650" s="160">
        <v>2.0210824E7</v>
      </c>
      <c r="D5650" s="162"/>
      <c r="E5650" s="162"/>
      <c r="F5650" s="167"/>
      <c r="G5650" s="168"/>
      <c r="H5650" s="162"/>
      <c r="I5650" s="162"/>
      <c r="J5650" s="162"/>
      <c r="K5650" s="162"/>
      <c r="L5650" s="162"/>
      <c r="M5650" s="162"/>
      <c r="N5650" s="162"/>
      <c r="O5650" s="162"/>
      <c r="P5650" s="162"/>
      <c r="Q5650" s="162"/>
      <c r="R5650" s="162"/>
      <c r="S5650" s="162"/>
      <c r="T5650" s="162"/>
      <c r="U5650" s="162"/>
      <c r="V5650" s="162"/>
      <c r="W5650" s="162"/>
      <c r="X5650" s="162"/>
      <c r="Y5650" s="162"/>
      <c r="Z5650" s="162"/>
      <c r="AA5650" s="162"/>
    </row>
    <row r="5651">
      <c r="A5651" s="160">
        <v>5650.0</v>
      </c>
      <c r="B5651" s="165" t="s">
        <v>5796</v>
      </c>
      <c r="C5651" s="160">
        <v>2.0210824E7</v>
      </c>
      <c r="D5651" s="162"/>
      <c r="E5651" s="162"/>
      <c r="F5651" s="167"/>
      <c r="G5651" s="168"/>
      <c r="H5651" s="162"/>
      <c r="I5651" s="162"/>
      <c r="J5651" s="162"/>
      <c r="K5651" s="162"/>
      <c r="L5651" s="162"/>
      <c r="M5651" s="162"/>
      <c r="N5651" s="162"/>
      <c r="O5651" s="162"/>
      <c r="P5651" s="162"/>
      <c r="Q5651" s="162"/>
      <c r="R5651" s="162"/>
      <c r="S5651" s="162"/>
      <c r="T5651" s="162"/>
      <c r="U5651" s="162"/>
      <c r="V5651" s="162"/>
      <c r="W5651" s="162"/>
      <c r="X5651" s="162"/>
      <c r="Y5651" s="162"/>
      <c r="Z5651" s="162"/>
      <c r="AA5651" s="162"/>
    </row>
    <row r="5652">
      <c r="A5652" s="160">
        <v>5651.0</v>
      </c>
      <c r="B5652" s="165" t="s">
        <v>5797</v>
      </c>
      <c r="C5652" s="160">
        <v>2.0210824E7</v>
      </c>
      <c r="D5652" s="162"/>
      <c r="E5652" s="162"/>
      <c r="F5652" s="167"/>
      <c r="G5652" s="168"/>
      <c r="H5652" s="162"/>
      <c r="I5652" s="162"/>
      <c r="J5652" s="162"/>
      <c r="K5652" s="162"/>
      <c r="L5652" s="162"/>
      <c r="M5652" s="162"/>
      <c r="N5652" s="162"/>
      <c r="O5652" s="162"/>
      <c r="P5652" s="162"/>
      <c r="Q5652" s="162"/>
      <c r="R5652" s="162"/>
      <c r="S5652" s="162"/>
      <c r="T5652" s="162"/>
      <c r="U5652" s="162"/>
      <c r="V5652" s="162"/>
      <c r="W5652" s="162"/>
      <c r="X5652" s="162"/>
      <c r="Y5652" s="162"/>
      <c r="Z5652" s="162"/>
      <c r="AA5652" s="162"/>
    </row>
    <row r="5653">
      <c r="A5653" s="160">
        <v>5652.0</v>
      </c>
      <c r="B5653" s="165" t="s">
        <v>5798</v>
      </c>
      <c r="C5653" s="160">
        <v>2.0210824E7</v>
      </c>
      <c r="D5653" s="162"/>
      <c r="E5653" s="162"/>
      <c r="F5653" s="167"/>
      <c r="G5653" s="168"/>
      <c r="H5653" s="162"/>
      <c r="I5653" s="162"/>
      <c r="J5653" s="162"/>
      <c r="K5653" s="162"/>
      <c r="L5653" s="162"/>
      <c r="M5653" s="162"/>
      <c r="N5653" s="162"/>
      <c r="O5653" s="162"/>
      <c r="P5653" s="162"/>
      <c r="Q5653" s="162"/>
      <c r="R5653" s="162"/>
      <c r="S5653" s="162"/>
      <c r="T5653" s="162"/>
      <c r="U5653" s="162"/>
      <c r="V5653" s="162"/>
      <c r="W5653" s="162"/>
      <c r="X5653" s="162"/>
      <c r="Y5653" s="162"/>
      <c r="Z5653" s="162"/>
      <c r="AA5653" s="162"/>
    </row>
    <row r="5654">
      <c r="A5654" s="160">
        <v>5653.0</v>
      </c>
      <c r="B5654" s="165" t="s">
        <v>5799</v>
      </c>
      <c r="C5654" s="160">
        <v>2.0210824E7</v>
      </c>
      <c r="D5654" s="162"/>
      <c r="E5654" s="162"/>
      <c r="F5654" s="167"/>
      <c r="G5654" s="168"/>
      <c r="H5654" s="162"/>
      <c r="I5654" s="162"/>
      <c r="J5654" s="162"/>
      <c r="K5654" s="162"/>
      <c r="L5654" s="162"/>
      <c r="M5654" s="162"/>
      <c r="N5654" s="162"/>
      <c r="O5654" s="162"/>
      <c r="P5654" s="162"/>
      <c r="Q5654" s="162"/>
      <c r="R5654" s="162"/>
      <c r="S5654" s="162"/>
      <c r="T5654" s="162"/>
      <c r="U5654" s="162"/>
      <c r="V5654" s="162"/>
      <c r="W5654" s="162"/>
      <c r="X5654" s="162"/>
      <c r="Y5654" s="162"/>
      <c r="Z5654" s="162"/>
      <c r="AA5654" s="162"/>
    </row>
    <row r="5655">
      <c r="A5655" s="160">
        <v>5654.0</v>
      </c>
      <c r="B5655" s="165" t="s">
        <v>5800</v>
      </c>
      <c r="C5655" s="160">
        <v>2.0210824E7</v>
      </c>
      <c r="D5655" s="162"/>
      <c r="E5655" s="162"/>
      <c r="F5655" s="167"/>
      <c r="G5655" s="168"/>
      <c r="H5655" s="162"/>
      <c r="I5655" s="162"/>
      <c r="J5655" s="162"/>
      <c r="K5655" s="162"/>
      <c r="L5655" s="162"/>
      <c r="M5655" s="162"/>
      <c r="N5655" s="162"/>
      <c r="O5655" s="162"/>
      <c r="P5655" s="162"/>
      <c r="Q5655" s="162"/>
      <c r="R5655" s="162"/>
      <c r="S5655" s="162"/>
      <c r="T5655" s="162"/>
      <c r="U5655" s="162"/>
      <c r="V5655" s="162"/>
      <c r="W5655" s="162"/>
      <c r="X5655" s="162"/>
      <c r="Y5655" s="162"/>
      <c r="Z5655" s="162"/>
      <c r="AA5655" s="162"/>
    </row>
    <row r="5656">
      <c r="A5656" s="160">
        <v>5655.0</v>
      </c>
      <c r="B5656" s="165" t="s">
        <v>5801</v>
      </c>
      <c r="C5656" s="160">
        <v>2.0210824E7</v>
      </c>
      <c r="D5656" s="162"/>
      <c r="E5656" s="162"/>
      <c r="F5656" s="167"/>
      <c r="G5656" s="168"/>
      <c r="H5656" s="162"/>
      <c r="I5656" s="162"/>
      <c r="J5656" s="162"/>
      <c r="K5656" s="162"/>
      <c r="L5656" s="162"/>
      <c r="M5656" s="162"/>
      <c r="N5656" s="162"/>
      <c r="O5656" s="162"/>
      <c r="P5656" s="162"/>
      <c r="Q5656" s="162"/>
      <c r="R5656" s="162"/>
      <c r="S5656" s="162"/>
      <c r="T5656" s="162"/>
      <c r="U5656" s="162"/>
      <c r="V5656" s="162"/>
      <c r="W5656" s="162"/>
      <c r="X5656" s="162"/>
      <c r="Y5656" s="162"/>
      <c r="Z5656" s="162"/>
      <c r="AA5656" s="162"/>
    </row>
    <row r="5657">
      <c r="A5657" s="160">
        <v>5656.0</v>
      </c>
      <c r="B5657" s="165" t="s">
        <v>5802</v>
      </c>
      <c r="C5657" s="160">
        <v>2.0210824E7</v>
      </c>
      <c r="D5657" s="162"/>
      <c r="E5657" s="162"/>
      <c r="F5657" s="167"/>
      <c r="G5657" s="168"/>
      <c r="H5657" s="162"/>
      <c r="I5657" s="162"/>
      <c r="J5657" s="162"/>
      <c r="K5657" s="162"/>
      <c r="L5657" s="162"/>
      <c r="M5657" s="162"/>
      <c r="N5657" s="162"/>
      <c r="O5657" s="162"/>
      <c r="P5657" s="162"/>
      <c r="Q5657" s="162"/>
      <c r="R5657" s="162"/>
      <c r="S5657" s="162"/>
      <c r="T5657" s="162"/>
      <c r="U5657" s="162"/>
      <c r="V5657" s="162"/>
      <c r="W5657" s="162"/>
      <c r="X5657" s="162"/>
      <c r="Y5657" s="162"/>
      <c r="Z5657" s="162"/>
      <c r="AA5657" s="162"/>
    </row>
    <row r="5658">
      <c r="A5658" s="160">
        <v>5657.0</v>
      </c>
      <c r="B5658" s="165" t="s">
        <v>5803</v>
      </c>
      <c r="C5658" s="160">
        <v>2.0210824E7</v>
      </c>
      <c r="D5658" s="162"/>
      <c r="E5658" s="162"/>
      <c r="F5658" s="167"/>
      <c r="G5658" s="168"/>
      <c r="H5658" s="162"/>
      <c r="I5658" s="162"/>
      <c r="J5658" s="162"/>
      <c r="K5658" s="162"/>
      <c r="L5658" s="162"/>
      <c r="M5658" s="162"/>
      <c r="N5658" s="162"/>
      <c r="O5658" s="162"/>
      <c r="P5658" s="162"/>
      <c r="Q5658" s="162"/>
      <c r="R5658" s="162"/>
      <c r="S5658" s="162"/>
      <c r="T5658" s="162"/>
      <c r="U5658" s="162"/>
      <c r="V5658" s="162"/>
      <c r="W5658" s="162"/>
      <c r="X5658" s="162"/>
      <c r="Y5658" s="162"/>
      <c r="Z5658" s="162"/>
      <c r="AA5658" s="162"/>
    </row>
    <row r="5659">
      <c r="A5659" s="160">
        <v>5658.0</v>
      </c>
      <c r="B5659" s="165" t="s">
        <v>5804</v>
      </c>
      <c r="C5659" s="160">
        <v>2.0210824E7</v>
      </c>
      <c r="D5659" s="162"/>
      <c r="E5659" s="162"/>
      <c r="F5659" s="167"/>
      <c r="G5659" s="168"/>
      <c r="H5659" s="162"/>
      <c r="I5659" s="162"/>
      <c r="J5659" s="162"/>
      <c r="K5659" s="162"/>
      <c r="L5659" s="162"/>
      <c r="M5659" s="162"/>
      <c r="N5659" s="162"/>
      <c r="O5659" s="162"/>
      <c r="P5659" s="162"/>
      <c r="Q5659" s="162"/>
      <c r="R5659" s="162"/>
      <c r="S5659" s="162"/>
      <c r="T5659" s="162"/>
      <c r="U5659" s="162"/>
      <c r="V5659" s="162"/>
      <c r="W5659" s="162"/>
      <c r="X5659" s="162"/>
      <c r="Y5659" s="162"/>
      <c r="Z5659" s="162"/>
      <c r="AA5659" s="162"/>
    </row>
    <row r="5660">
      <c r="A5660" s="160">
        <v>5659.0</v>
      </c>
      <c r="B5660" s="165" t="s">
        <v>5805</v>
      </c>
      <c r="C5660" s="160">
        <v>2.0210824E7</v>
      </c>
      <c r="D5660" s="162"/>
      <c r="E5660" s="162"/>
      <c r="F5660" s="167"/>
      <c r="G5660" s="168"/>
      <c r="H5660" s="162"/>
      <c r="I5660" s="162"/>
      <c r="J5660" s="162"/>
      <c r="K5660" s="162"/>
      <c r="L5660" s="162"/>
      <c r="M5660" s="162"/>
      <c r="N5660" s="162"/>
      <c r="O5660" s="162"/>
      <c r="P5660" s="162"/>
      <c r="Q5660" s="162"/>
      <c r="R5660" s="162"/>
      <c r="S5660" s="162"/>
      <c r="T5660" s="162"/>
      <c r="U5660" s="162"/>
      <c r="V5660" s="162"/>
      <c r="W5660" s="162"/>
      <c r="X5660" s="162"/>
      <c r="Y5660" s="162"/>
      <c r="Z5660" s="162"/>
      <c r="AA5660" s="162"/>
    </row>
    <row r="5661">
      <c r="A5661" s="160">
        <v>5660.0</v>
      </c>
      <c r="B5661" s="165" t="s">
        <v>5806</v>
      </c>
      <c r="C5661" s="160">
        <v>2.0210824E7</v>
      </c>
      <c r="D5661" s="162"/>
      <c r="E5661" s="162"/>
      <c r="F5661" s="167"/>
      <c r="G5661" s="168"/>
      <c r="H5661" s="162"/>
      <c r="I5661" s="162"/>
      <c r="J5661" s="162"/>
      <c r="K5661" s="162"/>
      <c r="L5661" s="162"/>
      <c r="M5661" s="162"/>
      <c r="N5661" s="162"/>
      <c r="O5661" s="162"/>
      <c r="P5661" s="162"/>
      <c r="Q5661" s="162"/>
      <c r="R5661" s="162"/>
      <c r="S5661" s="162"/>
      <c r="T5661" s="162"/>
      <c r="U5661" s="162"/>
      <c r="V5661" s="162"/>
      <c r="W5661" s="162"/>
      <c r="X5661" s="162"/>
      <c r="Y5661" s="162"/>
      <c r="Z5661" s="162"/>
      <c r="AA5661" s="162"/>
    </row>
    <row r="5662">
      <c r="A5662" s="160">
        <v>5661.0</v>
      </c>
      <c r="B5662" s="165" t="s">
        <v>5807</v>
      </c>
      <c r="C5662" s="160">
        <v>2.0210824E7</v>
      </c>
      <c r="D5662" s="162"/>
      <c r="E5662" s="162"/>
      <c r="F5662" s="167"/>
      <c r="G5662" s="168"/>
      <c r="H5662" s="162"/>
      <c r="I5662" s="162"/>
      <c r="J5662" s="162"/>
      <c r="K5662" s="162"/>
      <c r="L5662" s="162"/>
      <c r="M5662" s="162"/>
      <c r="N5662" s="162"/>
      <c r="O5662" s="162"/>
      <c r="P5662" s="162"/>
      <c r="Q5662" s="162"/>
      <c r="R5662" s="162"/>
      <c r="S5662" s="162"/>
      <c r="T5662" s="162"/>
      <c r="U5662" s="162"/>
      <c r="V5662" s="162"/>
      <c r="W5662" s="162"/>
      <c r="X5662" s="162"/>
      <c r="Y5662" s="162"/>
      <c r="Z5662" s="162"/>
      <c r="AA5662" s="162"/>
    </row>
    <row r="5663">
      <c r="A5663" s="160">
        <v>5662.0</v>
      </c>
      <c r="B5663" s="165" t="s">
        <v>5808</v>
      </c>
      <c r="C5663" s="160">
        <v>2.0210824E7</v>
      </c>
      <c r="D5663" s="162"/>
      <c r="E5663" s="162"/>
      <c r="F5663" s="167"/>
      <c r="G5663" s="168"/>
      <c r="H5663" s="162"/>
      <c r="I5663" s="162"/>
      <c r="J5663" s="162"/>
      <c r="K5663" s="162"/>
      <c r="L5663" s="162"/>
      <c r="M5663" s="162"/>
      <c r="N5663" s="162"/>
      <c r="O5663" s="162"/>
      <c r="P5663" s="162"/>
      <c r="Q5663" s="162"/>
      <c r="R5663" s="162"/>
      <c r="S5663" s="162"/>
      <c r="T5663" s="162"/>
      <c r="U5663" s="162"/>
      <c r="V5663" s="162"/>
      <c r="W5663" s="162"/>
      <c r="X5663" s="162"/>
      <c r="Y5663" s="162"/>
      <c r="Z5663" s="162"/>
      <c r="AA5663" s="162"/>
    </row>
    <row r="5664">
      <c r="A5664" s="160">
        <v>5663.0</v>
      </c>
      <c r="B5664" s="165" t="s">
        <v>5809</v>
      </c>
      <c r="C5664" s="160">
        <v>2.0210824E7</v>
      </c>
      <c r="D5664" s="162"/>
      <c r="E5664" s="162"/>
      <c r="F5664" s="167"/>
      <c r="G5664" s="168"/>
      <c r="H5664" s="162"/>
      <c r="I5664" s="162"/>
      <c r="J5664" s="162"/>
      <c r="K5664" s="162"/>
      <c r="L5664" s="162"/>
      <c r="M5664" s="162"/>
      <c r="N5664" s="162"/>
      <c r="O5664" s="162"/>
      <c r="P5664" s="162"/>
      <c r="Q5664" s="162"/>
      <c r="R5664" s="162"/>
      <c r="S5664" s="162"/>
      <c r="T5664" s="162"/>
      <c r="U5664" s="162"/>
      <c r="V5664" s="162"/>
      <c r="W5664" s="162"/>
      <c r="X5664" s="162"/>
      <c r="Y5664" s="162"/>
      <c r="Z5664" s="162"/>
      <c r="AA5664" s="162"/>
    </row>
    <row r="5665">
      <c r="A5665" s="160">
        <v>5664.0</v>
      </c>
      <c r="B5665" s="165" t="s">
        <v>5810</v>
      </c>
      <c r="C5665" s="160">
        <v>2.0210824E7</v>
      </c>
      <c r="D5665" s="162"/>
      <c r="E5665" s="162"/>
      <c r="F5665" s="167"/>
      <c r="G5665" s="168"/>
      <c r="H5665" s="162"/>
      <c r="I5665" s="162"/>
      <c r="J5665" s="162"/>
      <c r="K5665" s="162"/>
      <c r="L5665" s="162"/>
      <c r="M5665" s="162"/>
      <c r="N5665" s="162"/>
      <c r="O5665" s="162"/>
      <c r="P5665" s="162"/>
      <c r="Q5665" s="162"/>
      <c r="R5665" s="162"/>
      <c r="S5665" s="162"/>
      <c r="T5665" s="162"/>
      <c r="U5665" s="162"/>
      <c r="V5665" s="162"/>
      <c r="W5665" s="162"/>
      <c r="X5665" s="162"/>
      <c r="Y5665" s="162"/>
      <c r="Z5665" s="162"/>
      <c r="AA5665" s="162"/>
    </row>
    <row r="5666">
      <c r="A5666" s="160">
        <v>5665.0</v>
      </c>
      <c r="B5666" s="165" t="s">
        <v>5811</v>
      </c>
      <c r="C5666" s="160">
        <v>2.0210825E7</v>
      </c>
      <c r="D5666" s="162"/>
      <c r="E5666" s="162"/>
      <c r="F5666" s="167"/>
      <c r="G5666" s="168"/>
      <c r="H5666" s="162"/>
      <c r="I5666" s="162"/>
      <c r="J5666" s="162"/>
      <c r="K5666" s="162"/>
      <c r="L5666" s="162"/>
      <c r="M5666" s="162"/>
      <c r="N5666" s="162"/>
      <c r="O5666" s="162"/>
      <c r="P5666" s="162"/>
      <c r="Q5666" s="162"/>
      <c r="R5666" s="162"/>
      <c r="S5666" s="162"/>
      <c r="T5666" s="162"/>
      <c r="U5666" s="162"/>
      <c r="V5666" s="162"/>
      <c r="W5666" s="162"/>
      <c r="X5666" s="162"/>
      <c r="Y5666" s="162"/>
      <c r="Z5666" s="162"/>
      <c r="AA5666" s="162"/>
    </row>
    <row r="5667">
      <c r="A5667" s="160">
        <v>5666.0</v>
      </c>
      <c r="B5667" s="165" t="s">
        <v>5812</v>
      </c>
      <c r="C5667" s="160">
        <v>2.0210825E7</v>
      </c>
      <c r="D5667" s="162"/>
      <c r="E5667" s="162"/>
      <c r="F5667" s="167"/>
      <c r="G5667" s="168"/>
      <c r="H5667" s="162"/>
      <c r="I5667" s="162"/>
      <c r="J5667" s="162"/>
      <c r="K5667" s="162"/>
      <c r="L5667" s="162"/>
      <c r="M5667" s="162"/>
      <c r="N5667" s="162"/>
      <c r="O5667" s="162"/>
      <c r="P5667" s="162"/>
      <c r="Q5667" s="162"/>
      <c r="R5667" s="162"/>
      <c r="S5667" s="162"/>
      <c r="T5667" s="162"/>
      <c r="U5667" s="162"/>
      <c r="V5667" s="162"/>
      <c r="W5667" s="162"/>
      <c r="X5667" s="162"/>
      <c r="Y5667" s="162"/>
      <c r="Z5667" s="162"/>
      <c r="AA5667" s="162"/>
    </row>
    <row r="5668">
      <c r="A5668" s="160">
        <v>5667.0</v>
      </c>
      <c r="B5668" s="165" t="s">
        <v>5813</v>
      </c>
      <c r="C5668" s="160">
        <v>2.0210825E7</v>
      </c>
      <c r="D5668" s="162"/>
      <c r="E5668" s="162"/>
      <c r="F5668" s="167"/>
      <c r="G5668" s="168"/>
      <c r="H5668" s="162"/>
      <c r="I5668" s="162"/>
      <c r="J5668" s="162"/>
      <c r="K5668" s="162"/>
      <c r="L5668" s="162"/>
      <c r="M5668" s="162"/>
      <c r="N5668" s="162"/>
      <c r="O5668" s="162"/>
      <c r="P5668" s="162"/>
      <c r="Q5668" s="162"/>
      <c r="R5668" s="162"/>
      <c r="S5668" s="162"/>
      <c r="T5668" s="162"/>
      <c r="U5668" s="162"/>
      <c r="V5668" s="162"/>
      <c r="W5668" s="162"/>
      <c r="X5668" s="162"/>
      <c r="Y5668" s="162"/>
      <c r="Z5668" s="162"/>
      <c r="AA5668" s="162"/>
    </row>
    <row r="5669">
      <c r="A5669" s="160">
        <v>5668.0</v>
      </c>
      <c r="B5669" s="165" t="s">
        <v>5814</v>
      </c>
      <c r="C5669" s="160">
        <v>2.0210825E7</v>
      </c>
      <c r="D5669" s="162"/>
      <c r="E5669" s="162"/>
      <c r="F5669" s="167"/>
      <c r="G5669" s="168"/>
      <c r="H5669" s="162"/>
      <c r="I5669" s="162"/>
      <c r="J5669" s="162"/>
      <c r="K5669" s="162"/>
      <c r="L5669" s="162"/>
      <c r="M5669" s="162"/>
      <c r="N5669" s="162"/>
      <c r="O5669" s="162"/>
      <c r="P5669" s="162"/>
      <c r="Q5669" s="162"/>
      <c r="R5669" s="162"/>
      <c r="S5669" s="162"/>
      <c r="T5669" s="162"/>
      <c r="U5669" s="162"/>
      <c r="V5669" s="162"/>
      <c r="W5669" s="162"/>
      <c r="X5669" s="162"/>
      <c r="Y5669" s="162"/>
      <c r="Z5669" s="162"/>
      <c r="AA5669" s="162"/>
    </row>
    <row r="5670">
      <c r="A5670" s="160">
        <v>5669.0</v>
      </c>
      <c r="B5670" s="165" t="s">
        <v>5815</v>
      </c>
      <c r="C5670" s="160">
        <v>2.0210825E7</v>
      </c>
      <c r="D5670" s="162"/>
      <c r="E5670" s="162"/>
      <c r="F5670" s="167"/>
      <c r="G5670" s="168"/>
      <c r="H5670" s="162"/>
      <c r="I5670" s="162"/>
      <c r="J5670" s="162"/>
      <c r="K5670" s="162"/>
      <c r="L5670" s="162"/>
      <c r="M5670" s="162"/>
      <c r="N5670" s="162"/>
      <c r="O5670" s="162"/>
      <c r="P5670" s="162"/>
      <c r="Q5670" s="162"/>
      <c r="R5670" s="162"/>
      <c r="S5670" s="162"/>
      <c r="T5670" s="162"/>
      <c r="U5670" s="162"/>
      <c r="V5670" s="162"/>
      <c r="W5670" s="162"/>
      <c r="X5670" s="162"/>
      <c r="Y5670" s="162"/>
      <c r="Z5670" s="162"/>
      <c r="AA5670" s="162"/>
    </row>
    <row r="5671">
      <c r="A5671" s="160">
        <v>5670.0</v>
      </c>
      <c r="B5671" s="165" t="s">
        <v>5816</v>
      </c>
      <c r="C5671" s="160">
        <v>2.0210825E7</v>
      </c>
      <c r="D5671" s="162"/>
      <c r="E5671" s="162"/>
      <c r="F5671" s="167"/>
      <c r="G5671" s="168"/>
      <c r="H5671" s="162"/>
      <c r="I5671" s="162"/>
      <c r="J5671" s="162"/>
      <c r="K5671" s="162"/>
      <c r="L5671" s="162"/>
      <c r="M5671" s="162"/>
      <c r="N5671" s="162"/>
      <c r="O5671" s="162"/>
      <c r="P5671" s="162"/>
      <c r="Q5671" s="162"/>
      <c r="R5671" s="162"/>
      <c r="S5671" s="162"/>
      <c r="T5671" s="162"/>
      <c r="U5671" s="162"/>
      <c r="V5671" s="162"/>
      <c r="W5671" s="162"/>
      <c r="X5671" s="162"/>
      <c r="Y5671" s="162"/>
      <c r="Z5671" s="162"/>
      <c r="AA5671" s="162"/>
    </row>
    <row r="5672">
      <c r="A5672" s="160">
        <v>5671.0</v>
      </c>
      <c r="B5672" s="165" t="s">
        <v>5817</v>
      </c>
      <c r="C5672" s="160">
        <v>2.0210825E7</v>
      </c>
      <c r="D5672" s="162"/>
      <c r="E5672" s="162"/>
      <c r="F5672" s="167"/>
      <c r="G5672" s="168"/>
      <c r="H5672" s="162"/>
      <c r="I5672" s="162"/>
      <c r="J5672" s="162"/>
      <c r="K5672" s="162"/>
      <c r="L5672" s="162"/>
      <c r="M5672" s="162"/>
      <c r="N5672" s="162"/>
      <c r="O5672" s="162"/>
      <c r="P5672" s="162"/>
      <c r="Q5672" s="162"/>
      <c r="R5672" s="162"/>
      <c r="S5672" s="162"/>
      <c r="T5672" s="162"/>
      <c r="U5672" s="162"/>
      <c r="V5672" s="162"/>
      <c r="W5672" s="162"/>
      <c r="X5672" s="162"/>
      <c r="Y5672" s="162"/>
      <c r="Z5672" s="162"/>
      <c r="AA5672" s="162"/>
    </row>
    <row r="5673">
      <c r="A5673" s="160">
        <v>5672.0</v>
      </c>
      <c r="B5673" s="165" t="s">
        <v>5818</v>
      </c>
      <c r="C5673" s="160">
        <v>2.0210825E7</v>
      </c>
      <c r="D5673" s="162"/>
      <c r="E5673" s="162"/>
      <c r="F5673" s="167"/>
      <c r="G5673" s="168"/>
      <c r="H5673" s="162"/>
      <c r="I5673" s="162"/>
      <c r="J5673" s="162"/>
      <c r="K5673" s="162"/>
      <c r="L5673" s="162"/>
      <c r="M5673" s="162"/>
      <c r="N5673" s="162"/>
      <c r="O5673" s="162"/>
      <c r="P5673" s="162"/>
      <c r="Q5673" s="162"/>
      <c r="R5673" s="162"/>
      <c r="S5673" s="162"/>
      <c r="T5673" s="162"/>
      <c r="U5673" s="162"/>
      <c r="V5673" s="162"/>
      <c r="W5673" s="162"/>
      <c r="X5673" s="162"/>
      <c r="Y5673" s="162"/>
      <c r="Z5673" s="162"/>
      <c r="AA5673" s="162"/>
    </row>
    <row r="5674">
      <c r="A5674" s="160">
        <v>5673.0</v>
      </c>
      <c r="B5674" s="165" t="s">
        <v>5819</v>
      </c>
      <c r="C5674" s="160">
        <v>2.0210825E7</v>
      </c>
      <c r="D5674" s="162"/>
      <c r="E5674" s="162"/>
      <c r="F5674" s="167"/>
      <c r="G5674" s="168"/>
      <c r="H5674" s="162"/>
      <c r="I5674" s="162"/>
      <c r="J5674" s="162"/>
      <c r="K5674" s="162"/>
      <c r="L5674" s="162"/>
      <c r="M5674" s="162"/>
      <c r="N5674" s="162"/>
      <c r="O5674" s="162"/>
      <c r="P5674" s="162"/>
      <c r="Q5674" s="162"/>
      <c r="R5674" s="162"/>
      <c r="S5674" s="162"/>
      <c r="T5674" s="162"/>
      <c r="U5674" s="162"/>
      <c r="V5674" s="162"/>
      <c r="W5674" s="162"/>
      <c r="X5674" s="162"/>
      <c r="Y5674" s="162"/>
      <c r="Z5674" s="162"/>
      <c r="AA5674" s="162"/>
    </row>
    <row r="5675">
      <c r="A5675" s="160">
        <v>5674.0</v>
      </c>
      <c r="B5675" s="165" t="s">
        <v>5820</v>
      </c>
      <c r="C5675" s="160">
        <v>2.0210825E7</v>
      </c>
      <c r="D5675" s="162"/>
      <c r="E5675" s="162"/>
      <c r="F5675" s="167"/>
      <c r="G5675" s="168"/>
      <c r="H5675" s="162"/>
      <c r="I5675" s="162"/>
      <c r="J5675" s="162"/>
      <c r="K5675" s="162"/>
      <c r="L5675" s="162"/>
      <c r="M5675" s="162"/>
      <c r="N5675" s="162"/>
      <c r="O5675" s="162"/>
      <c r="P5675" s="162"/>
      <c r="Q5675" s="162"/>
      <c r="R5675" s="162"/>
      <c r="S5675" s="162"/>
      <c r="T5675" s="162"/>
      <c r="U5675" s="162"/>
      <c r="V5675" s="162"/>
      <c r="W5675" s="162"/>
      <c r="X5675" s="162"/>
      <c r="Y5675" s="162"/>
      <c r="Z5675" s="162"/>
      <c r="AA5675" s="162"/>
    </row>
    <row r="5676">
      <c r="A5676" s="160">
        <v>5675.0</v>
      </c>
      <c r="B5676" s="165" t="s">
        <v>5821</v>
      </c>
      <c r="C5676" s="160">
        <v>2.0210825E7</v>
      </c>
      <c r="D5676" s="162"/>
      <c r="E5676" s="162"/>
      <c r="F5676" s="167"/>
      <c r="G5676" s="168"/>
      <c r="H5676" s="162"/>
      <c r="I5676" s="162"/>
      <c r="J5676" s="162"/>
      <c r="K5676" s="162"/>
      <c r="L5676" s="162"/>
      <c r="M5676" s="162"/>
      <c r="N5676" s="162"/>
      <c r="O5676" s="162"/>
      <c r="P5676" s="162"/>
      <c r="Q5676" s="162"/>
      <c r="R5676" s="162"/>
      <c r="S5676" s="162"/>
      <c r="T5676" s="162"/>
      <c r="U5676" s="162"/>
      <c r="V5676" s="162"/>
      <c r="W5676" s="162"/>
      <c r="X5676" s="162"/>
      <c r="Y5676" s="162"/>
      <c r="Z5676" s="162"/>
      <c r="AA5676" s="162"/>
    </row>
    <row r="5677">
      <c r="A5677" s="160">
        <v>5676.0</v>
      </c>
      <c r="B5677" s="165" t="s">
        <v>5822</v>
      </c>
      <c r="C5677" s="160">
        <v>2.0210825E7</v>
      </c>
      <c r="D5677" s="162"/>
      <c r="E5677" s="162"/>
      <c r="F5677" s="167"/>
      <c r="G5677" s="168"/>
      <c r="H5677" s="162"/>
      <c r="I5677" s="162"/>
      <c r="J5677" s="162"/>
      <c r="K5677" s="162"/>
      <c r="L5677" s="162"/>
      <c r="M5677" s="162"/>
      <c r="N5677" s="162"/>
      <c r="O5677" s="162"/>
      <c r="P5677" s="162"/>
      <c r="Q5677" s="162"/>
      <c r="R5677" s="162"/>
      <c r="S5677" s="162"/>
      <c r="T5677" s="162"/>
      <c r="U5677" s="162"/>
      <c r="V5677" s="162"/>
      <c r="W5677" s="162"/>
      <c r="X5677" s="162"/>
      <c r="Y5677" s="162"/>
      <c r="Z5677" s="162"/>
      <c r="AA5677" s="162"/>
    </row>
    <row r="5678">
      <c r="A5678" s="160">
        <v>5677.0</v>
      </c>
      <c r="B5678" s="165" t="s">
        <v>5823</v>
      </c>
      <c r="C5678" s="160">
        <v>2.0210825E7</v>
      </c>
      <c r="D5678" s="162"/>
      <c r="E5678" s="162"/>
      <c r="F5678" s="167"/>
      <c r="G5678" s="168"/>
      <c r="H5678" s="162"/>
      <c r="I5678" s="162"/>
      <c r="J5678" s="162"/>
      <c r="K5678" s="162"/>
      <c r="L5678" s="162"/>
      <c r="M5678" s="162"/>
      <c r="N5678" s="162"/>
      <c r="O5678" s="162"/>
      <c r="P5678" s="162"/>
      <c r="Q5678" s="162"/>
      <c r="R5678" s="162"/>
      <c r="S5678" s="162"/>
      <c r="T5678" s="162"/>
      <c r="U5678" s="162"/>
      <c r="V5678" s="162"/>
      <c r="W5678" s="162"/>
      <c r="X5678" s="162"/>
      <c r="Y5678" s="162"/>
      <c r="Z5678" s="162"/>
      <c r="AA5678" s="162"/>
    </row>
    <row r="5679">
      <c r="A5679" s="160">
        <v>5678.0</v>
      </c>
      <c r="B5679" s="165" t="s">
        <v>5824</v>
      </c>
      <c r="C5679" s="160">
        <v>2.0210825E7</v>
      </c>
      <c r="D5679" s="162"/>
      <c r="E5679" s="162"/>
      <c r="F5679" s="167"/>
      <c r="G5679" s="168"/>
      <c r="H5679" s="162"/>
      <c r="I5679" s="162"/>
      <c r="J5679" s="162"/>
      <c r="K5679" s="162"/>
      <c r="L5679" s="162"/>
      <c r="M5679" s="162"/>
      <c r="N5679" s="162"/>
      <c r="O5679" s="162"/>
      <c r="P5679" s="162"/>
      <c r="Q5679" s="162"/>
      <c r="R5679" s="162"/>
      <c r="S5679" s="162"/>
      <c r="T5679" s="162"/>
      <c r="U5679" s="162"/>
      <c r="V5679" s="162"/>
      <c r="W5679" s="162"/>
      <c r="X5679" s="162"/>
      <c r="Y5679" s="162"/>
      <c r="Z5679" s="162"/>
      <c r="AA5679" s="162"/>
    </row>
    <row r="5680">
      <c r="A5680" s="160">
        <v>5679.0</v>
      </c>
      <c r="B5680" s="165" t="s">
        <v>5825</v>
      </c>
      <c r="C5680" s="160">
        <v>2.0210825E7</v>
      </c>
      <c r="D5680" s="162"/>
      <c r="E5680" s="162"/>
      <c r="F5680" s="167"/>
      <c r="G5680" s="168"/>
      <c r="H5680" s="162"/>
      <c r="I5680" s="162"/>
      <c r="J5680" s="162"/>
      <c r="K5680" s="162"/>
      <c r="L5680" s="162"/>
      <c r="M5680" s="162"/>
      <c r="N5680" s="162"/>
      <c r="O5680" s="162"/>
      <c r="P5680" s="162"/>
      <c r="Q5680" s="162"/>
      <c r="R5680" s="162"/>
      <c r="S5680" s="162"/>
      <c r="T5680" s="162"/>
      <c r="U5680" s="162"/>
      <c r="V5680" s="162"/>
      <c r="W5680" s="162"/>
      <c r="X5680" s="162"/>
      <c r="Y5680" s="162"/>
      <c r="Z5680" s="162"/>
      <c r="AA5680" s="162"/>
    </row>
    <row r="5681">
      <c r="A5681" s="160">
        <v>5680.0</v>
      </c>
      <c r="B5681" s="165" t="s">
        <v>5826</v>
      </c>
      <c r="C5681" s="160">
        <v>2.0210825E7</v>
      </c>
      <c r="D5681" s="162"/>
      <c r="E5681" s="162"/>
      <c r="F5681" s="167"/>
      <c r="G5681" s="168"/>
      <c r="H5681" s="162"/>
      <c r="I5681" s="162"/>
      <c r="J5681" s="162"/>
      <c r="K5681" s="162"/>
      <c r="L5681" s="162"/>
      <c r="M5681" s="162"/>
      <c r="N5681" s="162"/>
      <c r="O5681" s="162"/>
      <c r="P5681" s="162"/>
      <c r="Q5681" s="162"/>
      <c r="R5681" s="162"/>
      <c r="S5681" s="162"/>
      <c r="T5681" s="162"/>
      <c r="U5681" s="162"/>
      <c r="V5681" s="162"/>
      <c r="W5681" s="162"/>
      <c r="X5681" s="162"/>
      <c r="Y5681" s="162"/>
      <c r="Z5681" s="162"/>
      <c r="AA5681" s="162"/>
    </row>
    <row r="5682">
      <c r="A5682" s="160">
        <v>5681.0</v>
      </c>
      <c r="B5682" s="165" t="s">
        <v>5827</v>
      </c>
      <c r="C5682" s="160">
        <v>2.0210825E7</v>
      </c>
      <c r="D5682" s="162"/>
      <c r="E5682" s="162"/>
      <c r="F5682" s="167"/>
      <c r="G5682" s="168"/>
      <c r="H5682" s="162"/>
      <c r="I5682" s="162"/>
      <c r="J5682" s="162"/>
      <c r="K5682" s="162"/>
      <c r="L5682" s="162"/>
      <c r="M5682" s="162"/>
      <c r="N5682" s="162"/>
      <c r="O5682" s="162"/>
      <c r="P5682" s="162"/>
      <c r="Q5682" s="162"/>
      <c r="R5682" s="162"/>
      <c r="S5682" s="162"/>
      <c r="T5682" s="162"/>
      <c r="U5682" s="162"/>
      <c r="V5682" s="162"/>
      <c r="W5682" s="162"/>
      <c r="X5682" s="162"/>
      <c r="Y5682" s="162"/>
      <c r="Z5682" s="162"/>
      <c r="AA5682" s="162"/>
    </row>
    <row r="5683">
      <c r="A5683" s="160">
        <v>5682.0</v>
      </c>
      <c r="B5683" s="165" t="s">
        <v>5828</v>
      </c>
      <c r="C5683" s="160">
        <v>2.0210825E7</v>
      </c>
      <c r="D5683" s="162"/>
      <c r="E5683" s="162"/>
      <c r="F5683" s="167"/>
      <c r="G5683" s="168"/>
      <c r="H5683" s="162"/>
      <c r="I5683" s="162"/>
      <c r="J5683" s="162"/>
      <c r="K5683" s="162"/>
      <c r="L5683" s="162"/>
      <c r="M5683" s="162"/>
      <c r="N5683" s="162"/>
      <c r="O5683" s="162"/>
      <c r="P5683" s="162"/>
      <c r="Q5683" s="162"/>
      <c r="R5683" s="162"/>
      <c r="S5683" s="162"/>
      <c r="T5683" s="162"/>
      <c r="U5683" s="162"/>
      <c r="V5683" s="162"/>
      <c r="W5683" s="162"/>
      <c r="X5683" s="162"/>
      <c r="Y5683" s="162"/>
      <c r="Z5683" s="162"/>
      <c r="AA5683" s="162"/>
    </row>
    <row r="5684">
      <c r="A5684" s="160">
        <v>5683.0</v>
      </c>
      <c r="B5684" s="165" t="s">
        <v>5829</v>
      </c>
      <c r="C5684" s="160">
        <v>2.0210825E7</v>
      </c>
      <c r="D5684" s="162"/>
      <c r="E5684" s="162"/>
      <c r="F5684" s="167"/>
      <c r="G5684" s="168"/>
      <c r="H5684" s="162"/>
      <c r="I5684" s="162"/>
      <c r="J5684" s="162"/>
      <c r="K5684" s="162"/>
      <c r="L5684" s="162"/>
      <c r="M5684" s="162"/>
      <c r="N5684" s="162"/>
      <c r="O5684" s="162"/>
      <c r="P5684" s="162"/>
      <c r="Q5684" s="162"/>
      <c r="R5684" s="162"/>
      <c r="S5684" s="162"/>
      <c r="T5684" s="162"/>
      <c r="U5684" s="162"/>
      <c r="V5684" s="162"/>
      <c r="W5684" s="162"/>
      <c r="X5684" s="162"/>
      <c r="Y5684" s="162"/>
      <c r="Z5684" s="162"/>
      <c r="AA5684" s="162"/>
    </row>
    <row r="5685">
      <c r="A5685" s="160">
        <v>5684.0</v>
      </c>
      <c r="B5685" s="165" t="s">
        <v>5830</v>
      </c>
      <c r="C5685" s="160">
        <v>2.0210825E7</v>
      </c>
      <c r="D5685" s="162"/>
      <c r="E5685" s="162"/>
      <c r="F5685" s="167"/>
      <c r="G5685" s="168"/>
      <c r="H5685" s="162"/>
      <c r="I5685" s="162"/>
      <c r="J5685" s="162"/>
      <c r="K5685" s="162"/>
      <c r="L5685" s="162"/>
      <c r="M5685" s="162"/>
      <c r="N5685" s="162"/>
      <c r="O5685" s="162"/>
      <c r="P5685" s="162"/>
      <c r="Q5685" s="162"/>
      <c r="R5685" s="162"/>
      <c r="S5685" s="162"/>
      <c r="T5685" s="162"/>
      <c r="U5685" s="162"/>
      <c r="V5685" s="162"/>
      <c r="W5685" s="162"/>
      <c r="X5685" s="162"/>
      <c r="Y5685" s="162"/>
      <c r="Z5685" s="162"/>
      <c r="AA5685" s="162"/>
    </row>
    <row r="5686">
      <c r="A5686" s="160">
        <v>5685.0</v>
      </c>
      <c r="B5686" s="165" t="s">
        <v>5831</v>
      </c>
      <c r="C5686" s="160">
        <v>2.0210825E7</v>
      </c>
      <c r="D5686" s="162"/>
      <c r="E5686" s="162"/>
      <c r="F5686" s="167"/>
      <c r="G5686" s="168"/>
      <c r="H5686" s="162"/>
      <c r="I5686" s="162"/>
      <c r="J5686" s="162"/>
      <c r="K5686" s="162"/>
      <c r="L5686" s="162"/>
      <c r="M5686" s="162"/>
      <c r="N5686" s="162"/>
      <c r="O5686" s="162"/>
      <c r="P5686" s="162"/>
      <c r="Q5686" s="162"/>
      <c r="R5686" s="162"/>
      <c r="S5686" s="162"/>
      <c r="T5686" s="162"/>
      <c r="U5686" s="162"/>
      <c r="V5686" s="162"/>
      <c r="W5686" s="162"/>
      <c r="X5686" s="162"/>
      <c r="Y5686" s="162"/>
      <c r="Z5686" s="162"/>
      <c r="AA5686" s="162"/>
    </row>
    <row r="5687">
      <c r="A5687" s="160">
        <v>5686.0</v>
      </c>
      <c r="B5687" s="165" t="s">
        <v>5832</v>
      </c>
      <c r="C5687" s="160">
        <v>2.0210825E7</v>
      </c>
      <c r="D5687" s="162"/>
      <c r="E5687" s="162"/>
      <c r="F5687" s="167"/>
      <c r="G5687" s="168"/>
      <c r="H5687" s="162"/>
      <c r="I5687" s="162"/>
      <c r="J5687" s="162"/>
      <c r="K5687" s="162"/>
      <c r="L5687" s="162"/>
      <c r="M5687" s="162"/>
      <c r="N5687" s="162"/>
      <c r="O5687" s="162"/>
      <c r="P5687" s="162"/>
      <c r="Q5687" s="162"/>
      <c r="R5687" s="162"/>
      <c r="S5687" s="162"/>
      <c r="T5687" s="162"/>
      <c r="U5687" s="162"/>
      <c r="V5687" s="162"/>
      <c r="W5687" s="162"/>
      <c r="X5687" s="162"/>
      <c r="Y5687" s="162"/>
      <c r="Z5687" s="162"/>
      <c r="AA5687" s="162"/>
    </row>
    <row r="5688">
      <c r="A5688" s="160">
        <v>5687.0</v>
      </c>
      <c r="B5688" s="165" t="s">
        <v>5833</v>
      </c>
      <c r="C5688" s="160">
        <v>2.0210825E7</v>
      </c>
      <c r="D5688" s="162"/>
      <c r="E5688" s="162"/>
      <c r="F5688" s="167"/>
      <c r="G5688" s="168"/>
      <c r="H5688" s="162"/>
      <c r="I5688" s="162"/>
      <c r="J5688" s="162"/>
      <c r="K5688" s="162"/>
      <c r="L5688" s="162"/>
      <c r="M5688" s="162"/>
      <c r="N5688" s="162"/>
      <c r="O5688" s="162"/>
      <c r="P5688" s="162"/>
      <c r="Q5688" s="162"/>
      <c r="R5688" s="162"/>
      <c r="S5688" s="162"/>
      <c r="T5688" s="162"/>
      <c r="U5688" s="162"/>
      <c r="V5688" s="162"/>
      <c r="W5688" s="162"/>
      <c r="X5688" s="162"/>
      <c r="Y5688" s="162"/>
      <c r="Z5688" s="162"/>
      <c r="AA5688" s="162"/>
    </row>
    <row r="5689">
      <c r="A5689" s="160">
        <v>5688.0</v>
      </c>
      <c r="B5689" s="165" t="s">
        <v>5834</v>
      </c>
      <c r="C5689" s="160">
        <v>2.0210825E7</v>
      </c>
      <c r="D5689" s="162"/>
      <c r="E5689" s="162"/>
      <c r="F5689" s="167"/>
      <c r="G5689" s="168"/>
      <c r="H5689" s="162"/>
      <c r="I5689" s="162"/>
      <c r="J5689" s="162"/>
      <c r="K5689" s="162"/>
      <c r="L5689" s="162"/>
      <c r="M5689" s="162"/>
      <c r="N5689" s="162"/>
      <c r="O5689" s="162"/>
      <c r="P5689" s="162"/>
      <c r="Q5689" s="162"/>
      <c r="R5689" s="162"/>
      <c r="S5689" s="162"/>
      <c r="T5689" s="162"/>
      <c r="U5689" s="162"/>
      <c r="V5689" s="162"/>
      <c r="W5689" s="162"/>
      <c r="X5689" s="162"/>
      <c r="Y5689" s="162"/>
      <c r="Z5689" s="162"/>
      <c r="AA5689" s="162"/>
    </row>
    <row r="5690">
      <c r="A5690" s="160">
        <v>5689.0</v>
      </c>
      <c r="B5690" s="165" t="s">
        <v>5835</v>
      </c>
      <c r="C5690" s="160">
        <v>2.0210826E7</v>
      </c>
      <c r="D5690" s="162"/>
      <c r="E5690" s="162"/>
      <c r="F5690" s="167"/>
      <c r="G5690" s="168"/>
      <c r="H5690" s="162"/>
      <c r="I5690" s="162"/>
      <c r="J5690" s="162"/>
      <c r="K5690" s="162"/>
      <c r="L5690" s="162"/>
      <c r="M5690" s="162"/>
      <c r="N5690" s="162"/>
      <c r="O5690" s="162"/>
      <c r="P5690" s="162"/>
      <c r="Q5690" s="162"/>
      <c r="R5690" s="162"/>
      <c r="S5690" s="162"/>
      <c r="T5690" s="162"/>
      <c r="U5690" s="162"/>
      <c r="V5690" s="162"/>
      <c r="W5690" s="162"/>
      <c r="X5690" s="162"/>
      <c r="Y5690" s="162"/>
      <c r="Z5690" s="162"/>
      <c r="AA5690" s="162"/>
    </row>
    <row r="5691">
      <c r="A5691" s="160">
        <v>5690.0</v>
      </c>
      <c r="B5691" s="165" t="s">
        <v>5836</v>
      </c>
      <c r="C5691" s="160">
        <v>2.0210826E7</v>
      </c>
      <c r="D5691" s="162"/>
      <c r="E5691" s="162"/>
      <c r="F5691" s="167"/>
      <c r="G5691" s="168"/>
      <c r="H5691" s="162"/>
      <c r="I5691" s="162"/>
      <c r="J5691" s="162"/>
      <c r="K5691" s="162"/>
      <c r="L5691" s="162"/>
      <c r="M5691" s="162"/>
      <c r="N5691" s="162"/>
      <c r="O5691" s="162"/>
      <c r="P5691" s="162"/>
      <c r="Q5691" s="162"/>
      <c r="R5691" s="162"/>
      <c r="S5691" s="162"/>
      <c r="T5691" s="162"/>
      <c r="U5691" s="162"/>
      <c r="V5691" s="162"/>
      <c r="W5691" s="162"/>
      <c r="X5691" s="162"/>
      <c r="Y5691" s="162"/>
      <c r="Z5691" s="162"/>
      <c r="AA5691" s="162"/>
    </row>
    <row r="5692">
      <c r="A5692" s="160">
        <v>5691.0</v>
      </c>
      <c r="B5692" s="165" t="s">
        <v>5837</v>
      </c>
      <c r="C5692" s="160">
        <v>2.0210826E7</v>
      </c>
      <c r="D5692" s="162"/>
      <c r="E5692" s="162"/>
      <c r="F5692" s="167"/>
      <c r="G5692" s="168"/>
      <c r="H5692" s="162"/>
      <c r="I5692" s="162"/>
      <c r="J5692" s="162"/>
      <c r="K5692" s="162"/>
      <c r="L5692" s="162"/>
      <c r="M5692" s="162"/>
      <c r="N5692" s="162"/>
      <c r="O5692" s="162"/>
      <c r="P5692" s="162"/>
      <c r="Q5692" s="162"/>
      <c r="R5692" s="162"/>
      <c r="S5692" s="162"/>
      <c r="T5692" s="162"/>
      <c r="U5692" s="162"/>
      <c r="V5692" s="162"/>
      <c r="W5692" s="162"/>
      <c r="X5692" s="162"/>
      <c r="Y5692" s="162"/>
      <c r="Z5692" s="162"/>
      <c r="AA5692" s="162"/>
    </row>
    <row r="5693">
      <c r="A5693" s="160">
        <v>5692.0</v>
      </c>
      <c r="B5693" s="165" t="s">
        <v>5838</v>
      </c>
      <c r="C5693" s="160">
        <v>2.0210826E7</v>
      </c>
      <c r="D5693" s="162"/>
      <c r="E5693" s="162"/>
      <c r="F5693" s="167"/>
      <c r="G5693" s="168"/>
      <c r="H5693" s="162"/>
      <c r="I5693" s="162"/>
      <c r="J5693" s="162"/>
      <c r="K5693" s="162"/>
      <c r="L5693" s="162"/>
      <c r="M5693" s="162"/>
      <c r="N5693" s="162"/>
      <c r="O5693" s="162"/>
      <c r="P5693" s="162"/>
      <c r="Q5693" s="162"/>
      <c r="R5693" s="162"/>
      <c r="S5693" s="162"/>
      <c r="T5693" s="162"/>
      <c r="U5693" s="162"/>
      <c r="V5693" s="162"/>
      <c r="W5693" s="162"/>
      <c r="X5693" s="162"/>
      <c r="Y5693" s="162"/>
      <c r="Z5693" s="162"/>
      <c r="AA5693" s="162"/>
    </row>
    <row r="5694">
      <c r="A5694" s="160">
        <v>5693.0</v>
      </c>
      <c r="B5694" s="165" t="s">
        <v>5839</v>
      </c>
      <c r="C5694" s="160">
        <v>2.0210826E7</v>
      </c>
      <c r="D5694" s="162"/>
      <c r="E5694" s="162"/>
      <c r="F5694" s="167"/>
      <c r="G5694" s="168"/>
      <c r="H5694" s="162"/>
      <c r="I5694" s="162"/>
      <c r="J5694" s="162"/>
      <c r="K5694" s="162"/>
      <c r="L5694" s="162"/>
      <c r="M5694" s="162"/>
      <c r="N5694" s="162"/>
      <c r="O5694" s="162"/>
      <c r="P5694" s="162"/>
      <c r="Q5694" s="162"/>
      <c r="R5694" s="162"/>
      <c r="S5694" s="162"/>
      <c r="T5694" s="162"/>
      <c r="U5694" s="162"/>
      <c r="V5694" s="162"/>
      <c r="W5694" s="162"/>
      <c r="X5694" s="162"/>
      <c r="Y5694" s="162"/>
      <c r="Z5694" s="162"/>
      <c r="AA5694" s="162"/>
    </row>
    <row r="5695">
      <c r="A5695" s="160">
        <v>5694.0</v>
      </c>
      <c r="B5695" s="165" t="s">
        <v>5840</v>
      </c>
      <c r="C5695" s="160">
        <v>2.0210826E7</v>
      </c>
      <c r="D5695" s="162"/>
      <c r="E5695" s="162"/>
      <c r="F5695" s="167"/>
      <c r="G5695" s="168"/>
      <c r="H5695" s="162"/>
      <c r="I5695" s="162"/>
      <c r="J5695" s="162"/>
      <c r="K5695" s="162"/>
      <c r="L5695" s="162"/>
      <c r="M5695" s="162"/>
      <c r="N5695" s="162"/>
      <c r="O5695" s="162"/>
      <c r="P5695" s="162"/>
      <c r="Q5695" s="162"/>
      <c r="R5695" s="162"/>
      <c r="S5695" s="162"/>
      <c r="T5695" s="162"/>
      <c r="U5695" s="162"/>
      <c r="V5695" s="162"/>
      <c r="W5695" s="162"/>
      <c r="X5695" s="162"/>
      <c r="Y5695" s="162"/>
      <c r="Z5695" s="162"/>
      <c r="AA5695" s="162"/>
    </row>
    <row r="5696">
      <c r="A5696" s="160">
        <v>5695.0</v>
      </c>
      <c r="B5696" s="165" t="s">
        <v>5841</v>
      </c>
      <c r="C5696" s="160">
        <v>2.0210826E7</v>
      </c>
      <c r="D5696" s="162"/>
      <c r="E5696" s="162"/>
      <c r="F5696" s="167"/>
      <c r="G5696" s="168"/>
      <c r="H5696" s="162"/>
      <c r="I5696" s="162"/>
      <c r="J5696" s="162"/>
      <c r="K5696" s="162"/>
      <c r="L5696" s="162"/>
      <c r="M5696" s="162"/>
      <c r="N5696" s="162"/>
      <c r="O5696" s="162"/>
      <c r="P5696" s="162"/>
      <c r="Q5696" s="162"/>
      <c r="R5696" s="162"/>
      <c r="S5696" s="162"/>
      <c r="T5696" s="162"/>
      <c r="U5696" s="162"/>
      <c r="V5696" s="162"/>
      <c r="W5696" s="162"/>
      <c r="X5696" s="162"/>
      <c r="Y5696" s="162"/>
      <c r="Z5696" s="162"/>
      <c r="AA5696" s="162"/>
    </row>
    <row r="5697">
      <c r="A5697" s="160">
        <v>5696.0</v>
      </c>
      <c r="B5697" s="165" t="s">
        <v>5842</v>
      </c>
      <c r="C5697" s="160">
        <v>2.0210826E7</v>
      </c>
      <c r="D5697" s="162"/>
      <c r="E5697" s="162"/>
      <c r="F5697" s="167"/>
      <c r="G5697" s="168"/>
      <c r="H5697" s="162"/>
      <c r="I5697" s="162"/>
      <c r="J5697" s="162"/>
      <c r="K5697" s="162"/>
      <c r="L5697" s="162"/>
      <c r="M5697" s="162"/>
      <c r="N5697" s="162"/>
      <c r="O5697" s="162"/>
      <c r="P5697" s="162"/>
      <c r="Q5697" s="162"/>
      <c r="R5697" s="162"/>
      <c r="S5697" s="162"/>
      <c r="T5697" s="162"/>
      <c r="U5697" s="162"/>
      <c r="V5697" s="162"/>
      <c r="W5697" s="162"/>
      <c r="X5697" s="162"/>
      <c r="Y5697" s="162"/>
      <c r="Z5697" s="162"/>
      <c r="AA5697" s="162"/>
    </row>
    <row r="5698">
      <c r="A5698" s="160">
        <v>5697.0</v>
      </c>
      <c r="B5698" s="165" t="s">
        <v>5843</v>
      </c>
      <c r="C5698" s="160">
        <v>2.0210826E7</v>
      </c>
      <c r="D5698" s="162"/>
      <c r="E5698" s="162"/>
      <c r="F5698" s="167"/>
      <c r="G5698" s="168"/>
      <c r="H5698" s="162"/>
      <c r="I5698" s="162"/>
      <c r="J5698" s="162"/>
      <c r="K5698" s="162"/>
      <c r="L5698" s="162"/>
      <c r="M5698" s="162"/>
      <c r="N5698" s="162"/>
      <c r="O5698" s="162"/>
      <c r="P5698" s="162"/>
      <c r="Q5698" s="162"/>
      <c r="R5698" s="162"/>
      <c r="S5698" s="162"/>
      <c r="T5698" s="162"/>
      <c r="U5698" s="162"/>
      <c r="V5698" s="162"/>
      <c r="W5698" s="162"/>
      <c r="X5698" s="162"/>
      <c r="Y5698" s="162"/>
      <c r="Z5698" s="162"/>
      <c r="AA5698" s="162"/>
    </row>
    <row r="5699">
      <c r="A5699" s="160">
        <v>5698.0</v>
      </c>
      <c r="B5699" s="165" t="s">
        <v>5844</v>
      </c>
      <c r="C5699" s="160">
        <v>2.0210826E7</v>
      </c>
      <c r="D5699" s="162"/>
      <c r="E5699" s="162"/>
      <c r="F5699" s="167"/>
      <c r="G5699" s="168"/>
      <c r="H5699" s="162"/>
      <c r="I5699" s="162"/>
      <c r="J5699" s="162"/>
      <c r="K5699" s="162"/>
      <c r="L5699" s="162"/>
      <c r="M5699" s="162"/>
      <c r="N5699" s="162"/>
      <c r="O5699" s="162"/>
      <c r="P5699" s="162"/>
      <c r="Q5699" s="162"/>
      <c r="R5699" s="162"/>
      <c r="S5699" s="162"/>
      <c r="T5699" s="162"/>
      <c r="U5699" s="162"/>
      <c r="V5699" s="162"/>
      <c r="W5699" s="162"/>
      <c r="X5699" s="162"/>
      <c r="Y5699" s="162"/>
      <c r="Z5699" s="162"/>
      <c r="AA5699" s="162"/>
    </row>
    <row r="5700">
      <c r="A5700" s="160">
        <v>5699.0</v>
      </c>
      <c r="B5700" s="165" t="s">
        <v>5845</v>
      </c>
      <c r="C5700" s="160">
        <v>2.0210826E7</v>
      </c>
      <c r="D5700" s="162"/>
      <c r="E5700" s="162"/>
      <c r="F5700" s="167"/>
      <c r="G5700" s="168"/>
      <c r="H5700" s="162"/>
      <c r="I5700" s="162"/>
      <c r="J5700" s="162"/>
      <c r="K5700" s="162"/>
      <c r="L5700" s="162"/>
      <c r="M5700" s="162"/>
      <c r="N5700" s="162"/>
      <c r="O5700" s="162"/>
      <c r="P5700" s="162"/>
      <c r="Q5700" s="162"/>
      <c r="R5700" s="162"/>
      <c r="S5700" s="162"/>
      <c r="T5700" s="162"/>
      <c r="U5700" s="162"/>
      <c r="V5700" s="162"/>
      <c r="W5700" s="162"/>
      <c r="X5700" s="162"/>
      <c r="Y5700" s="162"/>
      <c r="Z5700" s="162"/>
      <c r="AA5700" s="162"/>
    </row>
    <row r="5701">
      <c r="A5701" s="160">
        <v>5700.0</v>
      </c>
      <c r="B5701" s="165" t="s">
        <v>5846</v>
      </c>
      <c r="C5701" s="160">
        <v>2.0210826E7</v>
      </c>
      <c r="D5701" s="162"/>
      <c r="E5701" s="162"/>
      <c r="F5701" s="167"/>
      <c r="G5701" s="168"/>
      <c r="H5701" s="162"/>
      <c r="I5701" s="162"/>
      <c r="J5701" s="162"/>
      <c r="K5701" s="162"/>
      <c r="L5701" s="162"/>
      <c r="M5701" s="162"/>
      <c r="N5701" s="162"/>
      <c r="O5701" s="162"/>
      <c r="P5701" s="162"/>
      <c r="Q5701" s="162"/>
      <c r="R5701" s="162"/>
      <c r="S5701" s="162"/>
      <c r="T5701" s="162"/>
      <c r="U5701" s="162"/>
      <c r="V5701" s="162"/>
      <c r="W5701" s="162"/>
      <c r="X5701" s="162"/>
      <c r="Y5701" s="162"/>
      <c r="Z5701" s="162"/>
      <c r="AA5701" s="162"/>
    </row>
    <row r="5702">
      <c r="A5702" s="160">
        <v>5701.0</v>
      </c>
      <c r="B5702" s="165" t="s">
        <v>5847</v>
      </c>
      <c r="C5702" s="160">
        <v>2.0210826E7</v>
      </c>
      <c r="D5702" s="162"/>
      <c r="E5702" s="162"/>
      <c r="F5702" s="167"/>
      <c r="G5702" s="168"/>
      <c r="H5702" s="162"/>
      <c r="I5702" s="162"/>
      <c r="J5702" s="162"/>
      <c r="K5702" s="162"/>
      <c r="L5702" s="162"/>
      <c r="M5702" s="162"/>
      <c r="N5702" s="162"/>
      <c r="O5702" s="162"/>
      <c r="P5702" s="162"/>
      <c r="Q5702" s="162"/>
      <c r="R5702" s="162"/>
      <c r="S5702" s="162"/>
      <c r="T5702" s="162"/>
      <c r="U5702" s="162"/>
      <c r="V5702" s="162"/>
      <c r="W5702" s="162"/>
      <c r="X5702" s="162"/>
      <c r="Y5702" s="162"/>
      <c r="Z5702" s="162"/>
      <c r="AA5702" s="162"/>
    </row>
    <row r="5703">
      <c r="A5703" s="160">
        <v>5702.0</v>
      </c>
      <c r="B5703" s="165" t="s">
        <v>5848</v>
      </c>
      <c r="C5703" s="160">
        <v>2.0210826E7</v>
      </c>
      <c r="D5703" s="162"/>
      <c r="E5703" s="162"/>
      <c r="F5703" s="167"/>
      <c r="G5703" s="168"/>
      <c r="H5703" s="162"/>
      <c r="I5703" s="162"/>
      <c r="J5703" s="162"/>
      <c r="K5703" s="162"/>
      <c r="L5703" s="162"/>
      <c r="M5703" s="162"/>
      <c r="N5703" s="162"/>
      <c r="O5703" s="162"/>
      <c r="P5703" s="162"/>
      <c r="Q5703" s="162"/>
      <c r="R5703" s="162"/>
      <c r="S5703" s="162"/>
      <c r="T5703" s="162"/>
      <c r="U5703" s="162"/>
      <c r="V5703" s="162"/>
      <c r="W5703" s="162"/>
      <c r="X5703" s="162"/>
      <c r="Y5703" s="162"/>
      <c r="Z5703" s="162"/>
      <c r="AA5703" s="162"/>
    </row>
    <row r="5704">
      <c r="A5704" s="160">
        <v>5703.0</v>
      </c>
      <c r="B5704" s="165" t="s">
        <v>5849</v>
      </c>
      <c r="C5704" s="160">
        <v>2.0210826E7</v>
      </c>
      <c r="D5704" s="162"/>
      <c r="E5704" s="162"/>
      <c r="F5704" s="167"/>
      <c r="G5704" s="168"/>
      <c r="H5704" s="162"/>
      <c r="I5704" s="162"/>
      <c r="J5704" s="162"/>
      <c r="K5704" s="162"/>
      <c r="L5704" s="162"/>
      <c r="M5704" s="162"/>
      <c r="N5704" s="162"/>
      <c r="O5704" s="162"/>
      <c r="P5704" s="162"/>
      <c r="Q5704" s="162"/>
      <c r="R5704" s="162"/>
      <c r="S5704" s="162"/>
      <c r="T5704" s="162"/>
      <c r="U5704" s="162"/>
      <c r="V5704" s="162"/>
      <c r="W5704" s="162"/>
      <c r="X5704" s="162"/>
      <c r="Y5704" s="162"/>
      <c r="Z5704" s="162"/>
      <c r="AA5704" s="162"/>
    </row>
    <row r="5705">
      <c r="A5705" s="160">
        <v>5704.0</v>
      </c>
      <c r="B5705" s="165" t="s">
        <v>5850</v>
      </c>
      <c r="C5705" s="160">
        <v>2.0210826E7</v>
      </c>
      <c r="D5705" s="162"/>
      <c r="E5705" s="162"/>
      <c r="F5705" s="167"/>
      <c r="G5705" s="168"/>
      <c r="H5705" s="162"/>
      <c r="I5705" s="162"/>
      <c r="J5705" s="162"/>
      <c r="K5705" s="162"/>
      <c r="L5705" s="162"/>
      <c r="M5705" s="162"/>
      <c r="N5705" s="162"/>
      <c r="O5705" s="162"/>
      <c r="P5705" s="162"/>
      <c r="Q5705" s="162"/>
      <c r="R5705" s="162"/>
      <c r="S5705" s="162"/>
      <c r="T5705" s="162"/>
      <c r="U5705" s="162"/>
      <c r="V5705" s="162"/>
      <c r="W5705" s="162"/>
      <c r="X5705" s="162"/>
      <c r="Y5705" s="162"/>
      <c r="Z5705" s="162"/>
      <c r="AA5705" s="162"/>
    </row>
    <row r="5706">
      <c r="A5706" s="160">
        <v>5705.0</v>
      </c>
      <c r="B5706" s="165" t="s">
        <v>5851</v>
      </c>
      <c r="C5706" s="160">
        <v>2.0210826E7</v>
      </c>
      <c r="D5706" s="162"/>
      <c r="E5706" s="162"/>
      <c r="F5706" s="167"/>
      <c r="G5706" s="168"/>
      <c r="H5706" s="162"/>
      <c r="I5706" s="162"/>
      <c r="J5706" s="162"/>
      <c r="K5706" s="162"/>
      <c r="L5706" s="162"/>
      <c r="M5706" s="162"/>
      <c r="N5706" s="162"/>
      <c r="O5706" s="162"/>
      <c r="P5706" s="162"/>
      <c r="Q5706" s="162"/>
      <c r="R5706" s="162"/>
      <c r="S5706" s="162"/>
      <c r="T5706" s="162"/>
      <c r="U5706" s="162"/>
      <c r="V5706" s="162"/>
      <c r="W5706" s="162"/>
      <c r="X5706" s="162"/>
      <c r="Y5706" s="162"/>
      <c r="Z5706" s="162"/>
      <c r="AA5706" s="162"/>
    </row>
    <row r="5707">
      <c r="A5707" s="160">
        <v>5706.0</v>
      </c>
      <c r="B5707" s="165" t="s">
        <v>5852</v>
      </c>
      <c r="C5707" s="160">
        <v>2.0210826E7</v>
      </c>
      <c r="D5707" s="162"/>
      <c r="E5707" s="162"/>
      <c r="F5707" s="167"/>
      <c r="G5707" s="168"/>
      <c r="H5707" s="162"/>
      <c r="I5707" s="162"/>
      <c r="J5707" s="162"/>
      <c r="K5707" s="162"/>
      <c r="L5707" s="162"/>
      <c r="M5707" s="162"/>
      <c r="N5707" s="162"/>
      <c r="O5707" s="162"/>
      <c r="P5707" s="162"/>
      <c r="Q5707" s="162"/>
      <c r="R5707" s="162"/>
      <c r="S5707" s="162"/>
      <c r="T5707" s="162"/>
      <c r="U5707" s="162"/>
      <c r="V5707" s="162"/>
      <c r="W5707" s="162"/>
      <c r="X5707" s="162"/>
      <c r="Y5707" s="162"/>
      <c r="Z5707" s="162"/>
      <c r="AA5707" s="162"/>
    </row>
    <row r="5708">
      <c r="A5708" s="160">
        <v>5707.0</v>
      </c>
      <c r="B5708" s="165" t="s">
        <v>5853</v>
      </c>
      <c r="C5708" s="160">
        <v>2.0210826E7</v>
      </c>
      <c r="D5708" s="162"/>
      <c r="E5708" s="162"/>
      <c r="F5708" s="167"/>
      <c r="G5708" s="168"/>
      <c r="H5708" s="162"/>
      <c r="I5708" s="162"/>
      <c r="J5708" s="162"/>
      <c r="K5708" s="162"/>
      <c r="L5708" s="162"/>
      <c r="M5708" s="162"/>
      <c r="N5708" s="162"/>
      <c r="O5708" s="162"/>
      <c r="P5708" s="162"/>
      <c r="Q5708" s="162"/>
      <c r="R5708" s="162"/>
      <c r="S5708" s="162"/>
      <c r="T5708" s="162"/>
      <c r="U5708" s="162"/>
      <c r="V5708" s="162"/>
      <c r="W5708" s="162"/>
      <c r="X5708" s="162"/>
      <c r="Y5708" s="162"/>
      <c r="Z5708" s="162"/>
      <c r="AA5708" s="162"/>
    </row>
    <row r="5709">
      <c r="A5709" s="160">
        <v>5708.0</v>
      </c>
      <c r="B5709" s="165" t="s">
        <v>5854</v>
      </c>
      <c r="C5709" s="160">
        <v>2.0210826E7</v>
      </c>
      <c r="D5709" s="162"/>
      <c r="E5709" s="162"/>
      <c r="F5709" s="167"/>
      <c r="G5709" s="168"/>
      <c r="H5709" s="162"/>
      <c r="I5709" s="162"/>
      <c r="J5709" s="162"/>
      <c r="K5709" s="162"/>
      <c r="L5709" s="162"/>
      <c r="M5709" s="162"/>
      <c r="N5709" s="162"/>
      <c r="O5709" s="162"/>
      <c r="P5709" s="162"/>
      <c r="Q5709" s="162"/>
      <c r="R5709" s="162"/>
      <c r="S5709" s="162"/>
      <c r="T5709" s="162"/>
      <c r="U5709" s="162"/>
      <c r="V5709" s="162"/>
      <c r="W5709" s="162"/>
      <c r="X5709" s="162"/>
      <c r="Y5709" s="162"/>
      <c r="Z5709" s="162"/>
      <c r="AA5709" s="162"/>
    </row>
    <row r="5710">
      <c r="A5710" s="160">
        <v>5709.0</v>
      </c>
      <c r="B5710" s="165" t="s">
        <v>5855</v>
      </c>
      <c r="C5710" s="160">
        <v>2.0210826E7</v>
      </c>
      <c r="D5710" s="162"/>
      <c r="E5710" s="162"/>
      <c r="F5710" s="167"/>
      <c r="G5710" s="168"/>
      <c r="H5710" s="162"/>
      <c r="I5710" s="162"/>
      <c r="J5710" s="162"/>
      <c r="K5710" s="162"/>
      <c r="L5710" s="162"/>
      <c r="M5710" s="162"/>
      <c r="N5710" s="162"/>
      <c r="O5710" s="162"/>
      <c r="P5710" s="162"/>
      <c r="Q5710" s="162"/>
      <c r="R5710" s="162"/>
      <c r="S5710" s="162"/>
      <c r="T5710" s="162"/>
      <c r="U5710" s="162"/>
      <c r="V5710" s="162"/>
      <c r="W5710" s="162"/>
      <c r="X5710" s="162"/>
      <c r="Y5710" s="162"/>
      <c r="Z5710" s="162"/>
      <c r="AA5710" s="162"/>
    </row>
    <row r="5711">
      <c r="A5711" s="160">
        <v>5710.0</v>
      </c>
      <c r="B5711" s="165" t="s">
        <v>5856</v>
      </c>
      <c r="C5711" s="160">
        <v>2.0210826E7</v>
      </c>
      <c r="D5711" s="162"/>
      <c r="E5711" s="162"/>
      <c r="F5711" s="167"/>
      <c r="G5711" s="168"/>
      <c r="H5711" s="162"/>
      <c r="I5711" s="162"/>
      <c r="J5711" s="162"/>
      <c r="K5711" s="162"/>
      <c r="L5711" s="162"/>
      <c r="M5711" s="162"/>
      <c r="N5711" s="162"/>
      <c r="O5711" s="162"/>
      <c r="P5711" s="162"/>
      <c r="Q5711" s="162"/>
      <c r="R5711" s="162"/>
      <c r="S5711" s="162"/>
      <c r="T5711" s="162"/>
      <c r="U5711" s="162"/>
      <c r="V5711" s="162"/>
      <c r="W5711" s="162"/>
      <c r="X5711" s="162"/>
      <c r="Y5711" s="162"/>
      <c r="Z5711" s="162"/>
      <c r="AA5711" s="162"/>
    </row>
    <row r="5712">
      <c r="A5712" s="160">
        <v>5711.0</v>
      </c>
      <c r="B5712" s="165" t="s">
        <v>5857</v>
      </c>
      <c r="C5712" s="160">
        <v>2.0210826E7</v>
      </c>
      <c r="D5712" s="162"/>
      <c r="E5712" s="162"/>
      <c r="F5712" s="167"/>
      <c r="G5712" s="168"/>
      <c r="H5712" s="162"/>
      <c r="I5712" s="162"/>
      <c r="J5712" s="162"/>
      <c r="K5712" s="162"/>
      <c r="L5712" s="162"/>
      <c r="M5712" s="162"/>
      <c r="N5712" s="162"/>
      <c r="O5712" s="162"/>
      <c r="P5712" s="162"/>
      <c r="Q5712" s="162"/>
      <c r="R5712" s="162"/>
      <c r="S5712" s="162"/>
      <c r="T5712" s="162"/>
      <c r="U5712" s="162"/>
      <c r="V5712" s="162"/>
      <c r="W5712" s="162"/>
      <c r="X5712" s="162"/>
      <c r="Y5712" s="162"/>
      <c r="Z5712" s="162"/>
      <c r="AA5712" s="162"/>
    </row>
    <row r="5713">
      <c r="A5713" s="160">
        <v>5712.0</v>
      </c>
      <c r="B5713" s="165" t="s">
        <v>5858</v>
      </c>
      <c r="C5713" s="160">
        <v>2.0210826E7</v>
      </c>
      <c r="D5713" s="162"/>
      <c r="E5713" s="162"/>
      <c r="F5713" s="167"/>
      <c r="G5713" s="168"/>
      <c r="H5713" s="162"/>
      <c r="I5713" s="162"/>
      <c r="J5713" s="162"/>
      <c r="K5713" s="162"/>
      <c r="L5713" s="162"/>
      <c r="M5713" s="162"/>
      <c r="N5713" s="162"/>
      <c r="O5713" s="162"/>
      <c r="P5713" s="162"/>
      <c r="Q5713" s="162"/>
      <c r="R5713" s="162"/>
      <c r="S5713" s="162"/>
      <c r="T5713" s="162"/>
      <c r="U5713" s="162"/>
      <c r="V5713" s="162"/>
      <c r="W5713" s="162"/>
      <c r="X5713" s="162"/>
      <c r="Y5713" s="162"/>
      <c r="Z5713" s="162"/>
      <c r="AA5713" s="162"/>
    </row>
    <row r="5714">
      <c r="A5714" s="160">
        <v>5713.0</v>
      </c>
      <c r="B5714" s="165" t="s">
        <v>5859</v>
      </c>
      <c r="C5714" s="160">
        <v>2.0210827E7</v>
      </c>
      <c r="D5714" s="162"/>
      <c r="E5714" s="162"/>
      <c r="F5714" s="167"/>
      <c r="G5714" s="168"/>
      <c r="H5714" s="162"/>
      <c r="I5714" s="162"/>
      <c r="J5714" s="162"/>
      <c r="K5714" s="162"/>
      <c r="L5714" s="162"/>
      <c r="M5714" s="162"/>
      <c r="N5714" s="162"/>
      <c r="O5714" s="162"/>
      <c r="P5714" s="162"/>
      <c r="Q5714" s="162"/>
      <c r="R5714" s="162"/>
      <c r="S5714" s="162"/>
      <c r="T5714" s="162"/>
      <c r="U5714" s="162"/>
      <c r="V5714" s="162"/>
      <c r="W5714" s="162"/>
      <c r="X5714" s="162"/>
      <c r="Y5714" s="162"/>
      <c r="Z5714" s="162"/>
      <c r="AA5714" s="162"/>
    </row>
    <row r="5715">
      <c r="A5715" s="160">
        <v>5714.0</v>
      </c>
      <c r="B5715" s="165" t="s">
        <v>5860</v>
      </c>
      <c r="C5715" s="160">
        <v>2.0210827E7</v>
      </c>
      <c r="D5715" s="162"/>
      <c r="E5715" s="162"/>
      <c r="F5715" s="167"/>
      <c r="G5715" s="168"/>
      <c r="H5715" s="162"/>
      <c r="I5715" s="162"/>
      <c r="J5715" s="162"/>
      <c r="K5715" s="162"/>
      <c r="L5715" s="162"/>
      <c r="M5715" s="162"/>
      <c r="N5715" s="162"/>
      <c r="O5715" s="162"/>
      <c r="P5715" s="162"/>
      <c r="Q5715" s="162"/>
      <c r="R5715" s="162"/>
      <c r="S5715" s="162"/>
      <c r="T5715" s="162"/>
      <c r="U5715" s="162"/>
      <c r="V5715" s="162"/>
      <c r="W5715" s="162"/>
      <c r="X5715" s="162"/>
      <c r="Y5715" s="162"/>
      <c r="Z5715" s="162"/>
      <c r="AA5715" s="162"/>
    </row>
    <row r="5716">
      <c r="A5716" s="160">
        <v>5715.0</v>
      </c>
      <c r="B5716" s="165" t="s">
        <v>5861</v>
      </c>
      <c r="C5716" s="160">
        <v>2.0210827E7</v>
      </c>
      <c r="D5716" s="162"/>
      <c r="E5716" s="162"/>
      <c r="F5716" s="167"/>
      <c r="G5716" s="168"/>
      <c r="H5716" s="162"/>
      <c r="I5716" s="162"/>
      <c r="J5716" s="162"/>
      <c r="K5716" s="162"/>
      <c r="L5716" s="162"/>
      <c r="M5716" s="162"/>
      <c r="N5716" s="162"/>
      <c r="O5716" s="162"/>
      <c r="P5716" s="162"/>
      <c r="Q5716" s="162"/>
      <c r="R5716" s="162"/>
      <c r="S5716" s="162"/>
      <c r="T5716" s="162"/>
      <c r="U5716" s="162"/>
      <c r="V5716" s="162"/>
      <c r="W5716" s="162"/>
      <c r="X5716" s="162"/>
      <c r="Y5716" s="162"/>
      <c r="Z5716" s="162"/>
      <c r="AA5716" s="162"/>
    </row>
    <row r="5717">
      <c r="A5717" s="160">
        <v>5716.0</v>
      </c>
      <c r="B5717" s="165" t="s">
        <v>5862</v>
      </c>
      <c r="C5717" s="160">
        <v>2.0210827E7</v>
      </c>
      <c r="D5717" s="162"/>
      <c r="E5717" s="162"/>
      <c r="F5717" s="167"/>
      <c r="G5717" s="168"/>
      <c r="H5717" s="162"/>
      <c r="I5717" s="162"/>
      <c r="J5717" s="162"/>
      <c r="K5717" s="162"/>
      <c r="L5717" s="162"/>
      <c r="M5717" s="162"/>
      <c r="N5717" s="162"/>
      <c r="O5717" s="162"/>
      <c r="P5717" s="162"/>
      <c r="Q5717" s="162"/>
      <c r="R5717" s="162"/>
      <c r="S5717" s="162"/>
      <c r="T5717" s="162"/>
      <c r="U5717" s="162"/>
      <c r="V5717" s="162"/>
      <c r="W5717" s="162"/>
      <c r="X5717" s="162"/>
      <c r="Y5717" s="162"/>
      <c r="Z5717" s="162"/>
      <c r="AA5717" s="162"/>
    </row>
    <row r="5718">
      <c r="A5718" s="160">
        <v>5717.0</v>
      </c>
      <c r="B5718" s="165" t="s">
        <v>5863</v>
      </c>
      <c r="C5718" s="160">
        <v>2.0210827E7</v>
      </c>
      <c r="D5718" s="162"/>
      <c r="E5718" s="162"/>
      <c r="F5718" s="167"/>
      <c r="G5718" s="168"/>
      <c r="H5718" s="162"/>
      <c r="I5718" s="162"/>
      <c r="J5718" s="162"/>
      <c r="K5718" s="162"/>
      <c r="L5718" s="162"/>
      <c r="M5718" s="162"/>
      <c r="N5718" s="162"/>
      <c r="O5718" s="162"/>
      <c r="P5718" s="162"/>
      <c r="Q5718" s="162"/>
      <c r="R5718" s="162"/>
      <c r="S5718" s="162"/>
      <c r="T5718" s="162"/>
      <c r="U5718" s="162"/>
      <c r="V5718" s="162"/>
      <c r="W5718" s="162"/>
      <c r="X5718" s="162"/>
      <c r="Y5718" s="162"/>
      <c r="Z5718" s="162"/>
      <c r="AA5718" s="162"/>
    </row>
    <row r="5719">
      <c r="A5719" s="160">
        <v>5718.0</v>
      </c>
      <c r="B5719" s="165" t="s">
        <v>5864</v>
      </c>
      <c r="C5719" s="160">
        <v>2.0210827E7</v>
      </c>
      <c r="D5719" s="162"/>
      <c r="E5719" s="162"/>
      <c r="F5719" s="167"/>
      <c r="G5719" s="168"/>
      <c r="H5719" s="162"/>
      <c r="I5719" s="162"/>
      <c r="J5719" s="162"/>
      <c r="K5719" s="162"/>
      <c r="L5719" s="162"/>
      <c r="M5719" s="162"/>
      <c r="N5719" s="162"/>
      <c r="O5719" s="162"/>
      <c r="P5719" s="162"/>
      <c r="Q5719" s="162"/>
      <c r="R5719" s="162"/>
      <c r="S5719" s="162"/>
      <c r="T5719" s="162"/>
      <c r="U5719" s="162"/>
      <c r="V5719" s="162"/>
      <c r="W5719" s="162"/>
      <c r="X5719" s="162"/>
      <c r="Y5719" s="162"/>
      <c r="Z5719" s="162"/>
      <c r="AA5719" s="162"/>
    </row>
    <row r="5720">
      <c r="A5720" s="160">
        <v>5719.0</v>
      </c>
      <c r="B5720" s="165" t="s">
        <v>5865</v>
      </c>
      <c r="C5720" s="160">
        <v>2.0210827E7</v>
      </c>
      <c r="D5720" s="162"/>
      <c r="E5720" s="162"/>
      <c r="F5720" s="167"/>
      <c r="G5720" s="168"/>
      <c r="H5720" s="162"/>
      <c r="I5720" s="162"/>
      <c r="J5720" s="162"/>
      <c r="K5720" s="162"/>
      <c r="L5720" s="162"/>
      <c r="M5720" s="162"/>
      <c r="N5720" s="162"/>
      <c r="O5720" s="162"/>
      <c r="P5720" s="162"/>
      <c r="Q5720" s="162"/>
      <c r="R5720" s="162"/>
      <c r="S5720" s="162"/>
      <c r="T5720" s="162"/>
      <c r="U5720" s="162"/>
      <c r="V5720" s="162"/>
      <c r="W5720" s="162"/>
      <c r="X5720" s="162"/>
      <c r="Y5720" s="162"/>
      <c r="Z5720" s="162"/>
      <c r="AA5720" s="162"/>
    </row>
    <row r="5721">
      <c r="A5721" s="160">
        <v>5720.0</v>
      </c>
      <c r="B5721" s="165" t="s">
        <v>5866</v>
      </c>
      <c r="C5721" s="160">
        <v>2.0210827E7</v>
      </c>
      <c r="D5721" s="162"/>
      <c r="E5721" s="162"/>
      <c r="F5721" s="167"/>
      <c r="G5721" s="168"/>
      <c r="H5721" s="162"/>
      <c r="I5721" s="162"/>
      <c r="J5721" s="162"/>
      <c r="K5721" s="162"/>
      <c r="L5721" s="162"/>
      <c r="M5721" s="162"/>
      <c r="N5721" s="162"/>
      <c r="O5721" s="162"/>
      <c r="P5721" s="162"/>
      <c r="Q5721" s="162"/>
      <c r="R5721" s="162"/>
      <c r="S5721" s="162"/>
      <c r="T5721" s="162"/>
      <c r="U5721" s="162"/>
      <c r="V5721" s="162"/>
      <c r="W5721" s="162"/>
      <c r="X5721" s="162"/>
      <c r="Y5721" s="162"/>
      <c r="Z5721" s="162"/>
      <c r="AA5721" s="162"/>
    </row>
    <row r="5722">
      <c r="A5722" s="160">
        <v>5721.0</v>
      </c>
      <c r="B5722" s="165" t="s">
        <v>5867</v>
      </c>
      <c r="C5722" s="160">
        <v>2.0210827E7</v>
      </c>
      <c r="D5722" s="162"/>
      <c r="E5722" s="162"/>
      <c r="F5722" s="167"/>
      <c r="G5722" s="168"/>
      <c r="H5722" s="162"/>
      <c r="I5722" s="162"/>
      <c r="J5722" s="162"/>
      <c r="K5722" s="162"/>
      <c r="L5722" s="162"/>
      <c r="M5722" s="162"/>
      <c r="N5722" s="162"/>
      <c r="O5722" s="162"/>
      <c r="P5722" s="162"/>
      <c r="Q5722" s="162"/>
      <c r="R5722" s="162"/>
      <c r="S5722" s="162"/>
      <c r="T5722" s="162"/>
      <c r="U5722" s="162"/>
      <c r="V5722" s="162"/>
      <c r="W5722" s="162"/>
      <c r="X5722" s="162"/>
      <c r="Y5722" s="162"/>
      <c r="Z5722" s="162"/>
      <c r="AA5722" s="162"/>
    </row>
    <row r="5723">
      <c r="A5723" s="160">
        <v>5722.0</v>
      </c>
      <c r="B5723" s="165" t="s">
        <v>5868</v>
      </c>
      <c r="C5723" s="160">
        <v>2.0210827E7</v>
      </c>
      <c r="D5723" s="162"/>
      <c r="E5723" s="162"/>
      <c r="F5723" s="167"/>
      <c r="G5723" s="168"/>
      <c r="H5723" s="162"/>
      <c r="I5723" s="162"/>
      <c r="J5723" s="162"/>
      <c r="K5723" s="162"/>
      <c r="L5723" s="162"/>
      <c r="M5723" s="162"/>
      <c r="N5723" s="162"/>
      <c r="O5723" s="162"/>
      <c r="P5723" s="162"/>
      <c r="Q5723" s="162"/>
      <c r="R5723" s="162"/>
      <c r="S5723" s="162"/>
      <c r="T5723" s="162"/>
      <c r="U5723" s="162"/>
      <c r="V5723" s="162"/>
      <c r="W5723" s="162"/>
      <c r="X5723" s="162"/>
      <c r="Y5723" s="162"/>
      <c r="Z5723" s="162"/>
      <c r="AA5723" s="162"/>
    </row>
    <row r="5724">
      <c r="A5724" s="160">
        <v>5723.0</v>
      </c>
      <c r="B5724" s="165" t="s">
        <v>5869</v>
      </c>
      <c r="C5724" s="160">
        <v>2.0210827E7</v>
      </c>
      <c r="D5724" s="162"/>
      <c r="E5724" s="162"/>
      <c r="F5724" s="167"/>
      <c r="G5724" s="168"/>
      <c r="H5724" s="162"/>
      <c r="I5724" s="162"/>
      <c r="J5724" s="162"/>
      <c r="K5724" s="162"/>
      <c r="L5724" s="162"/>
      <c r="M5724" s="162"/>
      <c r="N5724" s="162"/>
      <c r="O5724" s="162"/>
      <c r="P5724" s="162"/>
      <c r="Q5724" s="162"/>
      <c r="R5724" s="162"/>
      <c r="S5724" s="162"/>
      <c r="T5724" s="162"/>
      <c r="U5724" s="162"/>
      <c r="V5724" s="162"/>
      <c r="W5724" s="162"/>
      <c r="X5724" s="162"/>
      <c r="Y5724" s="162"/>
      <c r="Z5724" s="162"/>
      <c r="AA5724" s="162"/>
    </row>
    <row r="5725">
      <c r="A5725" s="160">
        <v>5724.0</v>
      </c>
      <c r="B5725" s="165" t="s">
        <v>5870</v>
      </c>
      <c r="C5725" s="160">
        <v>2.0210827E7</v>
      </c>
      <c r="D5725" s="162"/>
      <c r="E5725" s="162"/>
      <c r="F5725" s="167"/>
      <c r="G5725" s="168"/>
      <c r="H5725" s="162"/>
      <c r="I5725" s="162"/>
      <c r="J5725" s="162"/>
      <c r="K5725" s="162"/>
      <c r="L5725" s="162"/>
      <c r="M5725" s="162"/>
      <c r="N5725" s="162"/>
      <c r="O5725" s="162"/>
      <c r="P5725" s="162"/>
      <c r="Q5725" s="162"/>
      <c r="R5725" s="162"/>
      <c r="S5725" s="162"/>
      <c r="T5725" s="162"/>
      <c r="U5725" s="162"/>
      <c r="V5725" s="162"/>
      <c r="W5725" s="162"/>
      <c r="X5725" s="162"/>
      <c r="Y5725" s="162"/>
      <c r="Z5725" s="162"/>
      <c r="AA5725" s="162"/>
    </row>
    <row r="5726">
      <c r="A5726" s="160">
        <v>5725.0</v>
      </c>
      <c r="B5726" s="165" t="s">
        <v>5871</v>
      </c>
      <c r="C5726" s="160">
        <v>2.0210827E7</v>
      </c>
      <c r="D5726" s="162"/>
      <c r="E5726" s="162"/>
      <c r="F5726" s="167"/>
      <c r="G5726" s="168"/>
      <c r="H5726" s="162"/>
      <c r="I5726" s="162"/>
      <c r="J5726" s="162"/>
      <c r="K5726" s="162"/>
      <c r="L5726" s="162"/>
      <c r="M5726" s="162"/>
      <c r="N5726" s="162"/>
      <c r="O5726" s="162"/>
      <c r="P5726" s="162"/>
      <c r="Q5726" s="162"/>
      <c r="R5726" s="162"/>
      <c r="S5726" s="162"/>
      <c r="T5726" s="162"/>
      <c r="U5726" s="162"/>
      <c r="V5726" s="162"/>
      <c r="W5726" s="162"/>
      <c r="X5726" s="162"/>
      <c r="Y5726" s="162"/>
      <c r="Z5726" s="162"/>
      <c r="AA5726" s="162"/>
    </row>
    <row r="5727">
      <c r="A5727" s="160">
        <v>5726.0</v>
      </c>
      <c r="B5727" s="165" t="s">
        <v>5872</v>
      </c>
      <c r="C5727" s="160">
        <v>2.0210827E7</v>
      </c>
      <c r="D5727" s="162"/>
      <c r="E5727" s="162"/>
      <c r="F5727" s="167"/>
      <c r="G5727" s="168"/>
      <c r="H5727" s="162"/>
      <c r="I5727" s="162"/>
      <c r="J5727" s="162"/>
      <c r="K5727" s="162"/>
      <c r="L5727" s="162"/>
      <c r="M5727" s="162"/>
      <c r="N5727" s="162"/>
      <c r="O5727" s="162"/>
      <c r="P5727" s="162"/>
      <c r="Q5727" s="162"/>
      <c r="R5727" s="162"/>
      <c r="S5727" s="162"/>
      <c r="T5727" s="162"/>
      <c r="U5727" s="162"/>
      <c r="V5727" s="162"/>
      <c r="W5727" s="162"/>
      <c r="X5727" s="162"/>
      <c r="Y5727" s="162"/>
      <c r="Z5727" s="162"/>
      <c r="AA5727" s="162"/>
    </row>
    <row r="5728">
      <c r="A5728" s="160">
        <v>5727.0</v>
      </c>
      <c r="B5728" s="165" t="s">
        <v>5873</v>
      </c>
      <c r="C5728" s="160">
        <v>2.0210827E7</v>
      </c>
      <c r="D5728" s="162"/>
      <c r="E5728" s="162"/>
      <c r="F5728" s="167"/>
      <c r="G5728" s="168"/>
      <c r="H5728" s="162"/>
      <c r="I5728" s="162"/>
      <c r="J5728" s="162"/>
      <c r="K5728" s="162"/>
      <c r="L5728" s="162"/>
      <c r="M5728" s="162"/>
      <c r="N5728" s="162"/>
      <c r="O5728" s="162"/>
      <c r="P5728" s="162"/>
      <c r="Q5728" s="162"/>
      <c r="R5728" s="162"/>
      <c r="S5728" s="162"/>
      <c r="T5728" s="162"/>
      <c r="U5728" s="162"/>
      <c r="V5728" s="162"/>
      <c r="W5728" s="162"/>
      <c r="X5728" s="162"/>
      <c r="Y5728" s="162"/>
      <c r="Z5728" s="162"/>
      <c r="AA5728" s="162"/>
    </row>
    <row r="5729">
      <c r="A5729" s="160">
        <v>5728.0</v>
      </c>
      <c r="B5729" s="165" t="s">
        <v>5874</v>
      </c>
      <c r="C5729" s="160">
        <v>2.0210827E7</v>
      </c>
      <c r="D5729" s="162"/>
      <c r="E5729" s="162"/>
      <c r="F5729" s="167"/>
      <c r="G5729" s="168"/>
      <c r="H5729" s="162"/>
      <c r="I5729" s="162"/>
      <c r="J5729" s="162"/>
      <c r="K5729" s="162"/>
      <c r="L5729" s="162"/>
      <c r="M5729" s="162"/>
      <c r="N5729" s="162"/>
      <c r="O5729" s="162"/>
      <c r="P5729" s="162"/>
      <c r="Q5729" s="162"/>
      <c r="R5729" s="162"/>
      <c r="S5729" s="162"/>
      <c r="T5729" s="162"/>
      <c r="U5729" s="162"/>
      <c r="V5729" s="162"/>
      <c r="W5729" s="162"/>
      <c r="X5729" s="162"/>
      <c r="Y5729" s="162"/>
      <c r="Z5729" s="162"/>
      <c r="AA5729" s="162"/>
    </row>
    <row r="5730">
      <c r="A5730" s="160">
        <v>5729.0</v>
      </c>
      <c r="B5730" s="165" t="s">
        <v>5875</v>
      </c>
      <c r="C5730" s="160">
        <v>2.0210827E7</v>
      </c>
      <c r="D5730" s="162"/>
      <c r="E5730" s="162"/>
      <c r="F5730" s="167"/>
      <c r="G5730" s="168"/>
      <c r="H5730" s="162"/>
      <c r="I5730" s="162"/>
      <c r="J5730" s="162"/>
      <c r="K5730" s="162"/>
      <c r="L5730" s="162"/>
      <c r="M5730" s="162"/>
      <c r="N5730" s="162"/>
      <c r="O5730" s="162"/>
      <c r="P5730" s="162"/>
      <c r="Q5730" s="162"/>
      <c r="R5730" s="162"/>
      <c r="S5730" s="162"/>
      <c r="T5730" s="162"/>
      <c r="U5730" s="162"/>
      <c r="V5730" s="162"/>
      <c r="W5730" s="162"/>
      <c r="X5730" s="162"/>
      <c r="Y5730" s="162"/>
      <c r="Z5730" s="162"/>
      <c r="AA5730" s="162"/>
    </row>
    <row r="5731">
      <c r="A5731" s="160">
        <v>5730.0</v>
      </c>
      <c r="B5731" s="165" t="s">
        <v>5876</v>
      </c>
      <c r="C5731" s="160">
        <v>2.0210827E7</v>
      </c>
      <c r="D5731" s="162"/>
      <c r="E5731" s="162"/>
      <c r="F5731" s="167"/>
      <c r="G5731" s="168"/>
      <c r="H5731" s="162"/>
      <c r="I5731" s="162"/>
      <c r="J5731" s="162"/>
      <c r="K5731" s="162"/>
      <c r="L5731" s="162"/>
      <c r="M5731" s="162"/>
      <c r="N5731" s="162"/>
      <c r="O5731" s="162"/>
      <c r="P5731" s="162"/>
      <c r="Q5731" s="162"/>
      <c r="R5731" s="162"/>
      <c r="S5731" s="162"/>
      <c r="T5731" s="162"/>
      <c r="U5731" s="162"/>
      <c r="V5731" s="162"/>
      <c r="W5731" s="162"/>
      <c r="X5731" s="162"/>
      <c r="Y5731" s="162"/>
      <c r="Z5731" s="162"/>
      <c r="AA5731" s="162"/>
    </row>
    <row r="5732">
      <c r="A5732" s="160">
        <v>5731.0</v>
      </c>
      <c r="B5732" s="165" t="s">
        <v>5877</v>
      </c>
      <c r="C5732" s="160">
        <v>2.0210827E7</v>
      </c>
      <c r="D5732" s="162"/>
      <c r="E5732" s="162"/>
      <c r="F5732" s="167"/>
      <c r="G5732" s="168"/>
      <c r="H5732" s="162"/>
      <c r="I5732" s="162"/>
      <c r="J5732" s="162"/>
      <c r="K5732" s="162"/>
      <c r="L5732" s="162"/>
      <c r="M5732" s="162"/>
      <c r="N5732" s="162"/>
      <c r="O5732" s="162"/>
      <c r="P5732" s="162"/>
      <c r="Q5732" s="162"/>
      <c r="R5732" s="162"/>
      <c r="S5732" s="162"/>
      <c r="T5732" s="162"/>
      <c r="U5732" s="162"/>
      <c r="V5732" s="162"/>
      <c r="W5732" s="162"/>
      <c r="X5732" s="162"/>
      <c r="Y5732" s="162"/>
      <c r="Z5732" s="162"/>
      <c r="AA5732" s="162"/>
    </row>
    <row r="5733">
      <c r="A5733" s="160">
        <v>5732.0</v>
      </c>
      <c r="B5733" s="165" t="s">
        <v>5878</v>
      </c>
      <c r="C5733" s="160">
        <v>2.0210827E7</v>
      </c>
      <c r="D5733" s="162"/>
      <c r="E5733" s="162"/>
      <c r="F5733" s="167"/>
      <c r="G5733" s="168"/>
      <c r="H5733" s="162"/>
      <c r="I5733" s="162"/>
      <c r="J5733" s="162"/>
      <c r="K5733" s="162"/>
      <c r="L5733" s="162"/>
      <c r="M5733" s="162"/>
      <c r="N5733" s="162"/>
      <c r="O5733" s="162"/>
      <c r="P5733" s="162"/>
      <c r="Q5733" s="162"/>
      <c r="R5733" s="162"/>
      <c r="S5733" s="162"/>
      <c r="T5733" s="162"/>
      <c r="U5733" s="162"/>
      <c r="V5733" s="162"/>
      <c r="W5733" s="162"/>
      <c r="X5733" s="162"/>
      <c r="Y5733" s="162"/>
      <c r="Z5733" s="162"/>
      <c r="AA5733" s="162"/>
    </row>
    <row r="5734">
      <c r="A5734" s="160">
        <v>5733.0</v>
      </c>
      <c r="B5734" s="165" t="s">
        <v>5879</v>
      </c>
      <c r="C5734" s="160">
        <v>2.0210827E7</v>
      </c>
      <c r="D5734" s="162"/>
      <c r="E5734" s="162"/>
      <c r="F5734" s="167"/>
      <c r="G5734" s="168"/>
      <c r="H5734" s="162"/>
      <c r="I5734" s="162"/>
      <c r="J5734" s="162"/>
      <c r="K5734" s="162"/>
      <c r="L5734" s="162"/>
      <c r="M5734" s="162"/>
      <c r="N5734" s="162"/>
      <c r="O5734" s="162"/>
      <c r="P5734" s="162"/>
      <c r="Q5734" s="162"/>
      <c r="R5734" s="162"/>
      <c r="S5734" s="162"/>
      <c r="T5734" s="162"/>
      <c r="U5734" s="162"/>
      <c r="V5734" s="162"/>
      <c r="W5734" s="162"/>
      <c r="X5734" s="162"/>
      <c r="Y5734" s="162"/>
      <c r="Z5734" s="162"/>
      <c r="AA5734" s="162"/>
    </row>
    <row r="5735">
      <c r="A5735" s="160">
        <v>5734.0</v>
      </c>
      <c r="B5735" s="165" t="s">
        <v>5880</v>
      </c>
      <c r="C5735" s="160">
        <v>2.0210827E7</v>
      </c>
      <c r="D5735" s="162"/>
      <c r="E5735" s="162"/>
      <c r="F5735" s="167"/>
      <c r="G5735" s="168"/>
      <c r="H5735" s="162"/>
      <c r="I5735" s="162"/>
      <c r="J5735" s="162"/>
      <c r="K5735" s="162"/>
      <c r="L5735" s="162"/>
      <c r="M5735" s="162"/>
      <c r="N5735" s="162"/>
      <c r="O5735" s="162"/>
      <c r="P5735" s="162"/>
      <c r="Q5735" s="162"/>
      <c r="R5735" s="162"/>
      <c r="S5735" s="162"/>
      <c r="T5735" s="162"/>
      <c r="U5735" s="162"/>
      <c r="V5735" s="162"/>
      <c r="W5735" s="162"/>
      <c r="X5735" s="162"/>
      <c r="Y5735" s="162"/>
      <c r="Z5735" s="162"/>
      <c r="AA5735" s="162"/>
    </row>
    <row r="5736">
      <c r="A5736" s="160">
        <v>5735.0</v>
      </c>
      <c r="B5736" s="165" t="s">
        <v>5881</v>
      </c>
      <c r="C5736" s="160">
        <v>2.0210827E7</v>
      </c>
      <c r="D5736" s="162"/>
      <c r="E5736" s="162"/>
      <c r="F5736" s="167"/>
      <c r="G5736" s="168"/>
      <c r="H5736" s="162"/>
      <c r="I5736" s="162"/>
      <c r="J5736" s="162"/>
      <c r="K5736" s="162"/>
      <c r="L5736" s="162"/>
      <c r="M5736" s="162"/>
      <c r="N5736" s="162"/>
      <c r="O5736" s="162"/>
      <c r="P5736" s="162"/>
      <c r="Q5736" s="162"/>
      <c r="R5736" s="162"/>
      <c r="S5736" s="162"/>
      <c r="T5736" s="162"/>
      <c r="U5736" s="162"/>
      <c r="V5736" s="162"/>
      <c r="W5736" s="162"/>
      <c r="X5736" s="162"/>
      <c r="Y5736" s="162"/>
      <c r="Z5736" s="162"/>
      <c r="AA5736" s="162"/>
    </row>
    <row r="5737">
      <c r="A5737" s="160">
        <v>5736.0</v>
      </c>
      <c r="B5737" s="165" t="s">
        <v>5882</v>
      </c>
      <c r="C5737" s="160">
        <v>2.0210827E7</v>
      </c>
      <c r="D5737" s="162"/>
      <c r="E5737" s="162"/>
      <c r="F5737" s="167"/>
      <c r="G5737" s="168"/>
      <c r="H5737" s="162"/>
      <c r="I5737" s="162"/>
      <c r="J5737" s="162"/>
      <c r="K5737" s="162"/>
      <c r="L5737" s="162"/>
      <c r="M5737" s="162"/>
      <c r="N5737" s="162"/>
      <c r="O5737" s="162"/>
      <c r="P5737" s="162"/>
      <c r="Q5737" s="162"/>
      <c r="R5737" s="162"/>
      <c r="S5737" s="162"/>
      <c r="T5737" s="162"/>
      <c r="U5737" s="162"/>
      <c r="V5737" s="162"/>
      <c r="W5737" s="162"/>
      <c r="X5737" s="162"/>
      <c r="Y5737" s="162"/>
      <c r="Z5737" s="162"/>
      <c r="AA5737" s="162"/>
    </row>
    <row r="5738">
      <c r="A5738" s="160">
        <v>5737.0</v>
      </c>
      <c r="B5738" s="165" t="s">
        <v>5883</v>
      </c>
      <c r="C5738" s="160">
        <v>2.0210828E7</v>
      </c>
      <c r="D5738" s="162"/>
      <c r="E5738" s="162"/>
      <c r="F5738" s="167"/>
      <c r="G5738" s="168"/>
      <c r="H5738" s="162"/>
      <c r="I5738" s="162"/>
      <c r="J5738" s="162"/>
      <c r="K5738" s="162"/>
      <c r="L5738" s="162"/>
      <c r="M5738" s="162"/>
      <c r="N5738" s="162"/>
      <c r="O5738" s="162"/>
      <c r="P5738" s="162"/>
      <c r="Q5738" s="162"/>
      <c r="R5738" s="162"/>
      <c r="S5738" s="162"/>
      <c r="T5738" s="162"/>
      <c r="U5738" s="162"/>
      <c r="V5738" s="162"/>
      <c r="W5738" s="162"/>
      <c r="X5738" s="162"/>
      <c r="Y5738" s="162"/>
      <c r="Z5738" s="162"/>
      <c r="AA5738" s="162"/>
    </row>
    <row r="5739">
      <c r="A5739" s="160">
        <v>5738.0</v>
      </c>
      <c r="B5739" s="165" t="s">
        <v>5884</v>
      </c>
      <c r="C5739" s="160">
        <v>2.0210828E7</v>
      </c>
      <c r="D5739" s="162"/>
      <c r="E5739" s="162"/>
      <c r="F5739" s="167"/>
      <c r="G5739" s="168"/>
      <c r="H5739" s="162"/>
      <c r="I5739" s="162"/>
      <c r="J5739" s="162"/>
      <c r="K5739" s="162"/>
      <c r="L5739" s="162"/>
      <c r="M5739" s="162"/>
      <c r="N5739" s="162"/>
      <c r="O5739" s="162"/>
      <c r="P5739" s="162"/>
      <c r="Q5739" s="162"/>
      <c r="R5739" s="162"/>
      <c r="S5739" s="162"/>
      <c r="T5739" s="162"/>
      <c r="U5739" s="162"/>
      <c r="V5739" s="162"/>
      <c r="W5739" s="162"/>
      <c r="X5739" s="162"/>
      <c r="Y5739" s="162"/>
      <c r="Z5739" s="162"/>
      <c r="AA5739" s="162"/>
    </row>
    <row r="5740">
      <c r="A5740" s="160">
        <v>5739.0</v>
      </c>
      <c r="B5740" s="165" t="s">
        <v>5885</v>
      </c>
      <c r="C5740" s="160">
        <v>2.0210828E7</v>
      </c>
      <c r="D5740" s="162"/>
      <c r="E5740" s="162"/>
      <c r="F5740" s="167"/>
      <c r="G5740" s="168"/>
      <c r="H5740" s="162"/>
      <c r="I5740" s="162"/>
      <c r="J5740" s="162"/>
      <c r="K5740" s="162"/>
      <c r="L5740" s="162"/>
      <c r="M5740" s="162"/>
      <c r="N5740" s="162"/>
      <c r="O5740" s="162"/>
      <c r="P5740" s="162"/>
      <c r="Q5740" s="162"/>
      <c r="R5740" s="162"/>
      <c r="S5740" s="162"/>
      <c r="T5740" s="162"/>
      <c r="U5740" s="162"/>
      <c r="V5740" s="162"/>
      <c r="W5740" s="162"/>
      <c r="X5740" s="162"/>
      <c r="Y5740" s="162"/>
      <c r="Z5740" s="162"/>
      <c r="AA5740" s="162"/>
    </row>
    <row r="5741">
      <c r="A5741" s="160">
        <v>5740.0</v>
      </c>
      <c r="B5741" s="165" t="s">
        <v>5886</v>
      </c>
      <c r="C5741" s="160">
        <v>2.0210828E7</v>
      </c>
      <c r="D5741" s="162"/>
      <c r="E5741" s="162"/>
      <c r="F5741" s="167"/>
      <c r="G5741" s="168"/>
      <c r="H5741" s="162"/>
      <c r="I5741" s="162"/>
      <c r="J5741" s="162"/>
      <c r="K5741" s="162"/>
      <c r="L5741" s="162"/>
      <c r="M5741" s="162"/>
      <c r="N5741" s="162"/>
      <c r="O5741" s="162"/>
      <c r="P5741" s="162"/>
      <c r="Q5741" s="162"/>
      <c r="R5741" s="162"/>
      <c r="S5741" s="162"/>
      <c r="T5741" s="162"/>
      <c r="U5741" s="162"/>
      <c r="V5741" s="162"/>
      <c r="W5741" s="162"/>
      <c r="X5741" s="162"/>
      <c r="Y5741" s="162"/>
      <c r="Z5741" s="162"/>
      <c r="AA5741" s="162"/>
    </row>
    <row r="5742">
      <c r="A5742" s="160">
        <v>5741.0</v>
      </c>
      <c r="B5742" s="165" t="s">
        <v>5887</v>
      </c>
      <c r="C5742" s="160">
        <v>2.0210828E7</v>
      </c>
      <c r="D5742" s="162"/>
      <c r="E5742" s="162"/>
      <c r="F5742" s="167"/>
      <c r="G5742" s="168"/>
      <c r="H5742" s="162"/>
      <c r="I5742" s="162"/>
      <c r="J5742" s="162"/>
      <c r="K5742" s="162"/>
      <c r="L5742" s="162"/>
      <c r="M5742" s="162"/>
      <c r="N5742" s="162"/>
      <c r="O5742" s="162"/>
      <c r="P5742" s="162"/>
      <c r="Q5742" s="162"/>
      <c r="R5742" s="162"/>
      <c r="S5742" s="162"/>
      <c r="T5742" s="162"/>
      <c r="U5742" s="162"/>
      <c r="V5742" s="162"/>
      <c r="W5742" s="162"/>
      <c r="X5742" s="162"/>
      <c r="Y5742" s="162"/>
      <c r="Z5742" s="162"/>
      <c r="AA5742" s="162"/>
    </row>
    <row r="5743">
      <c r="A5743" s="160">
        <v>5742.0</v>
      </c>
      <c r="B5743" s="165" t="s">
        <v>5888</v>
      </c>
      <c r="C5743" s="160">
        <v>2.0210828E7</v>
      </c>
      <c r="D5743" s="162"/>
      <c r="E5743" s="162"/>
      <c r="F5743" s="167"/>
      <c r="G5743" s="168"/>
      <c r="H5743" s="162"/>
      <c r="I5743" s="162"/>
      <c r="J5743" s="162"/>
      <c r="K5743" s="162"/>
      <c r="L5743" s="162"/>
      <c r="M5743" s="162"/>
      <c r="N5743" s="162"/>
      <c r="O5743" s="162"/>
      <c r="P5743" s="162"/>
      <c r="Q5743" s="162"/>
      <c r="R5743" s="162"/>
      <c r="S5743" s="162"/>
      <c r="T5743" s="162"/>
      <c r="U5743" s="162"/>
      <c r="V5743" s="162"/>
      <c r="W5743" s="162"/>
      <c r="X5743" s="162"/>
      <c r="Y5743" s="162"/>
      <c r="Z5743" s="162"/>
      <c r="AA5743" s="162"/>
    </row>
    <row r="5744">
      <c r="A5744" s="160">
        <v>5743.0</v>
      </c>
      <c r="B5744" s="165" t="s">
        <v>5889</v>
      </c>
      <c r="C5744" s="160">
        <v>2.0210828E7</v>
      </c>
      <c r="D5744" s="162"/>
      <c r="E5744" s="162"/>
      <c r="F5744" s="167"/>
      <c r="G5744" s="168"/>
      <c r="H5744" s="162"/>
      <c r="I5744" s="162"/>
      <c r="J5744" s="162"/>
      <c r="K5744" s="162"/>
      <c r="L5744" s="162"/>
      <c r="M5744" s="162"/>
      <c r="N5744" s="162"/>
      <c r="O5744" s="162"/>
      <c r="P5744" s="162"/>
      <c r="Q5744" s="162"/>
      <c r="R5744" s="162"/>
      <c r="S5744" s="162"/>
      <c r="T5744" s="162"/>
      <c r="U5744" s="162"/>
      <c r="V5744" s="162"/>
      <c r="W5744" s="162"/>
      <c r="X5744" s="162"/>
      <c r="Y5744" s="162"/>
      <c r="Z5744" s="162"/>
      <c r="AA5744" s="162"/>
    </row>
    <row r="5745">
      <c r="A5745" s="160">
        <v>5744.0</v>
      </c>
      <c r="B5745" s="165" t="s">
        <v>5890</v>
      </c>
      <c r="C5745" s="160">
        <v>2.0210828E7</v>
      </c>
      <c r="D5745" s="162"/>
      <c r="E5745" s="162"/>
      <c r="F5745" s="167"/>
      <c r="G5745" s="168"/>
      <c r="H5745" s="162"/>
      <c r="I5745" s="162"/>
      <c r="J5745" s="162"/>
      <c r="K5745" s="162"/>
      <c r="L5745" s="162"/>
      <c r="M5745" s="162"/>
      <c r="N5745" s="162"/>
      <c r="O5745" s="162"/>
      <c r="P5745" s="162"/>
      <c r="Q5745" s="162"/>
      <c r="R5745" s="162"/>
      <c r="S5745" s="162"/>
      <c r="T5745" s="162"/>
      <c r="U5745" s="162"/>
      <c r="V5745" s="162"/>
      <c r="W5745" s="162"/>
      <c r="X5745" s="162"/>
      <c r="Y5745" s="162"/>
      <c r="Z5745" s="162"/>
      <c r="AA5745" s="162"/>
    </row>
    <row r="5746">
      <c r="A5746" s="160">
        <v>5745.0</v>
      </c>
      <c r="B5746" s="165" t="s">
        <v>5891</v>
      </c>
      <c r="C5746" s="160">
        <v>2.0210828E7</v>
      </c>
      <c r="D5746" s="162"/>
      <c r="E5746" s="162"/>
      <c r="F5746" s="167"/>
      <c r="G5746" s="168"/>
      <c r="H5746" s="162"/>
      <c r="I5746" s="162"/>
      <c r="J5746" s="162"/>
      <c r="K5746" s="162"/>
      <c r="L5746" s="162"/>
      <c r="M5746" s="162"/>
      <c r="N5746" s="162"/>
      <c r="O5746" s="162"/>
      <c r="P5746" s="162"/>
      <c r="Q5746" s="162"/>
      <c r="R5746" s="162"/>
      <c r="S5746" s="162"/>
      <c r="T5746" s="162"/>
      <c r="U5746" s="162"/>
      <c r="V5746" s="162"/>
      <c r="W5746" s="162"/>
      <c r="X5746" s="162"/>
      <c r="Y5746" s="162"/>
      <c r="Z5746" s="162"/>
      <c r="AA5746" s="162"/>
    </row>
    <row r="5747">
      <c r="A5747" s="160">
        <v>5746.0</v>
      </c>
      <c r="B5747" s="165" t="s">
        <v>5892</v>
      </c>
      <c r="C5747" s="160">
        <v>2.0210828E7</v>
      </c>
      <c r="D5747" s="162"/>
      <c r="E5747" s="162"/>
      <c r="F5747" s="167"/>
      <c r="G5747" s="168"/>
      <c r="H5747" s="162"/>
      <c r="I5747" s="162"/>
      <c r="J5747" s="162"/>
      <c r="K5747" s="162"/>
      <c r="L5747" s="162"/>
      <c r="M5747" s="162"/>
      <c r="N5747" s="162"/>
      <c r="O5747" s="162"/>
      <c r="P5747" s="162"/>
      <c r="Q5747" s="162"/>
      <c r="R5747" s="162"/>
      <c r="S5747" s="162"/>
      <c r="T5747" s="162"/>
      <c r="U5747" s="162"/>
      <c r="V5747" s="162"/>
      <c r="W5747" s="162"/>
      <c r="X5747" s="162"/>
      <c r="Y5747" s="162"/>
      <c r="Z5747" s="162"/>
      <c r="AA5747" s="162"/>
    </row>
    <row r="5748">
      <c r="A5748" s="160">
        <v>5747.0</v>
      </c>
      <c r="B5748" s="165" t="s">
        <v>5893</v>
      </c>
      <c r="C5748" s="160">
        <v>2.0210828E7</v>
      </c>
      <c r="D5748" s="162"/>
      <c r="E5748" s="162"/>
      <c r="F5748" s="167"/>
      <c r="G5748" s="168"/>
      <c r="H5748" s="162"/>
      <c r="I5748" s="162"/>
      <c r="J5748" s="162"/>
      <c r="K5748" s="162"/>
      <c r="L5748" s="162"/>
      <c r="M5748" s="162"/>
      <c r="N5748" s="162"/>
      <c r="O5748" s="162"/>
      <c r="P5748" s="162"/>
      <c r="Q5748" s="162"/>
      <c r="R5748" s="162"/>
      <c r="S5748" s="162"/>
      <c r="T5748" s="162"/>
      <c r="U5748" s="162"/>
      <c r="V5748" s="162"/>
      <c r="W5748" s="162"/>
      <c r="X5748" s="162"/>
      <c r="Y5748" s="162"/>
      <c r="Z5748" s="162"/>
      <c r="AA5748" s="162"/>
    </row>
    <row r="5749">
      <c r="A5749" s="160">
        <v>5748.0</v>
      </c>
      <c r="B5749" s="165" t="s">
        <v>5894</v>
      </c>
      <c r="C5749" s="160">
        <v>2.0210828E7</v>
      </c>
      <c r="D5749" s="162"/>
      <c r="E5749" s="162"/>
      <c r="F5749" s="167"/>
      <c r="G5749" s="168"/>
      <c r="H5749" s="162"/>
      <c r="I5749" s="162"/>
      <c r="J5749" s="162"/>
      <c r="K5749" s="162"/>
      <c r="L5749" s="162"/>
      <c r="M5749" s="162"/>
      <c r="N5749" s="162"/>
      <c r="O5749" s="162"/>
      <c r="P5749" s="162"/>
      <c r="Q5749" s="162"/>
      <c r="R5749" s="162"/>
      <c r="S5749" s="162"/>
      <c r="T5749" s="162"/>
      <c r="U5749" s="162"/>
      <c r="V5749" s="162"/>
      <c r="W5749" s="162"/>
      <c r="X5749" s="162"/>
      <c r="Y5749" s="162"/>
      <c r="Z5749" s="162"/>
      <c r="AA5749" s="162"/>
    </row>
    <row r="5750">
      <c r="A5750" s="160">
        <v>5749.0</v>
      </c>
      <c r="B5750" s="165" t="s">
        <v>5895</v>
      </c>
      <c r="C5750" s="160">
        <v>2.0210828E7</v>
      </c>
      <c r="D5750" s="162"/>
      <c r="E5750" s="162"/>
      <c r="F5750" s="167"/>
      <c r="G5750" s="168"/>
      <c r="H5750" s="162"/>
      <c r="I5750" s="162"/>
      <c r="J5750" s="162"/>
      <c r="K5750" s="162"/>
      <c r="L5750" s="162"/>
      <c r="M5750" s="162"/>
      <c r="N5750" s="162"/>
      <c r="O5750" s="162"/>
      <c r="P5750" s="162"/>
      <c r="Q5750" s="162"/>
      <c r="R5750" s="162"/>
      <c r="S5750" s="162"/>
      <c r="T5750" s="162"/>
      <c r="U5750" s="162"/>
      <c r="V5750" s="162"/>
      <c r="W5750" s="162"/>
      <c r="X5750" s="162"/>
      <c r="Y5750" s="162"/>
      <c r="Z5750" s="162"/>
      <c r="AA5750" s="162"/>
    </row>
    <row r="5751">
      <c r="A5751" s="160">
        <v>5750.0</v>
      </c>
      <c r="B5751" s="165" t="s">
        <v>5896</v>
      </c>
      <c r="C5751" s="160">
        <v>2.0210828E7</v>
      </c>
      <c r="D5751" s="162"/>
      <c r="E5751" s="162"/>
      <c r="F5751" s="167"/>
      <c r="G5751" s="168"/>
      <c r="H5751" s="162"/>
      <c r="I5751" s="162"/>
      <c r="J5751" s="162"/>
      <c r="K5751" s="162"/>
      <c r="L5751" s="162"/>
      <c r="M5751" s="162"/>
      <c r="N5751" s="162"/>
      <c r="O5751" s="162"/>
      <c r="P5751" s="162"/>
      <c r="Q5751" s="162"/>
      <c r="R5751" s="162"/>
      <c r="S5751" s="162"/>
      <c r="T5751" s="162"/>
      <c r="U5751" s="162"/>
      <c r="V5751" s="162"/>
      <c r="W5751" s="162"/>
      <c r="X5751" s="162"/>
      <c r="Y5751" s="162"/>
      <c r="Z5751" s="162"/>
      <c r="AA5751" s="162"/>
    </row>
    <row r="5752">
      <c r="A5752" s="160">
        <v>5751.0</v>
      </c>
      <c r="B5752" s="165" t="s">
        <v>5897</v>
      </c>
      <c r="C5752" s="160">
        <v>2.0210828E7</v>
      </c>
      <c r="D5752" s="162"/>
      <c r="E5752" s="162"/>
      <c r="F5752" s="167"/>
      <c r="G5752" s="168"/>
      <c r="H5752" s="162"/>
      <c r="I5752" s="162"/>
      <c r="J5752" s="162"/>
      <c r="K5752" s="162"/>
      <c r="L5752" s="162"/>
      <c r="M5752" s="162"/>
      <c r="N5752" s="162"/>
      <c r="O5752" s="162"/>
      <c r="P5752" s="162"/>
      <c r="Q5752" s="162"/>
      <c r="R5752" s="162"/>
      <c r="S5752" s="162"/>
      <c r="T5752" s="162"/>
      <c r="U5752" s="162"/>
      <c r="V5752" s="162"/>
      <c r="W5752" s="162"/>
      <c r="X5752" s="162"/>
      <c r="Y5752" s="162"/>
      <c r="Z5752" s="162"/>
      <c r="AA5752" s="162"/>
    </row>
    <row r="5753">
      <c r="A5753" s="160">
        <v>5752.0</v>
      </c>
      <c r="B5753" s="165" t="s">
        <v>5898</v>
      </c>
      <c r="C5753" s="160">
        <v>2.0210828E7</v>
      </c>
      <c r="D5753" s="162"/>
      <c r="E5753" s="162"/>
      <c r="F5753" s="167"/>
      <c r="G5753" s="168"/>
      <c r="H5753" s="162"/>
      <c r="I5753" s="162"/>
      <c r="J5753" s="162"/>
      <c r="K5753" s="162"/>
      <c r="L5753" s="162"/>
      <c r="M5753" s="162"/>
      <c r="N5753" s="162"/>
      <c r="O5753" s="162"/>
      <c r="P5753" s="162"/>
      <c r="Q5753" s="162"/>
      <c r="R5753" s="162"/>
      <c r="S5753" s="162"/>
      <c r="T5753" s="162"/>
      <c r="U5753" s="162"/>
      <c r="V5753" s="162"/>
      <c r="W5753" s="162"/>
      <c r="X5753" s="162"/>
      <c r="Y5753" s="162"/>
      <c r="Z5753" s="162"/>
      <c r="AA5753" s="162"/>
    </row>
    <row r="5754">
      <c r="A5754" s="160">
        <v>5753.0</v>
      </c>
      <c r="B5754" s="165" t="s">
        <v>5899</v>
      </c>
      <c r="C5754" s="160">
        <v>2.0210828E7</v>
      </c>
      <c r="D5754" s="162"/>
      <c r="E5754" s="162"/>
      <c r="F5754" s="167"/>
      <c r="G5754" s="168"/>
      <c r="H5754" s="162"/>
      <c r="I5754" s="162"/>
      <c r="J5754" s="162"/>
      <c r="K5754" s="162"/>
      <c r="L5754" s="162"/>
      <c r="M5754" s="162"/>
      <c r="N5754" s="162"/>
      <c r="O5754" s="162"/>
      <c r="P5754" s="162"/>
      <c r="Q5754" s="162"/>
      <c r="R5754" s="162"/>
      <c r="S5754" s="162"/>
      <c r="T5754" s="162"/>
      <c r="U5754" s="162"/>
      <c r="V5754" s="162"/>
      <c r="W5754" s="162"/>
      <c r="X5754" s="162"/>
      <c r="Y5754" s="162"/>
      <c r="Z5754" s="162"/>
      <c r="AA5754" s="162"/>
    </row>
    <row r="5755">
      <c r="A5755" s="160">
        <v>5754.0</v>
      </c>
      <c r="B5755" s="165" t="s">
        <v>5900</v>
      </c>
      <c r="C5755" s="160">
        <v>2.0210828E7</v>
      </c>
      <c r="D5755" s="162"/>
      <c r="E5755" s="162"/>
      <c r="F5755" s="167"/>
      <c r="G5755" s="168"/>
      <c r="H5755" s="162"/>
      <c r="I5755" s="162"/>
      <c r="J5755" s="162"/>
      <c r="K5755" s="162"/>
      <c r="L5755" s="162"/>
      <c r="M5755" s="162"/>
      <c r="N5755" s="162"/>
      <c r="O5755" s="162"/>
      <c r="P5755" s="162"/>
      <c r="Q5755" s="162"/>
      <c r="R5755" s="162"/>
      <c r="S5755" s="162"/>
      <c r="T5755" s="162"/>
      <c r="U5755" s="162"/>
      <c r="V5755" s="162"/>
      <c r="W5755" s="162"/>
      <c r="X5755" s="162"/>
      <c r="Y5755" s="162"/>
      <c r="Z5755" s="162"/>
      <c r="AA5755" s="162"/>
    </row>
    <row r="5756">
      <c r="A5756" s="160">
        <v>5755.0</v>
      </c>
      <c r="B5756" s="165" t="s">
        <v>5901</v>
      </c>
      <c r="C5756" s="160">
        <v>2.0210828E7</v>
      </c>
      <c r="D5756" s="162"/>
      <c r="E5756" s="162"/>
      <c r="F5756" s="167"/>
      <c r="G5756" s="168"/>
      <c r="H5756" s="162"/>
      <c r="I5756" s="162"/>
      <c r="J5756" s="162"/>
      <c r="K5756" s="162"/>
      <c r="L5756" s="162"/>
      <c r="M5756" s="162"/>
      <c r="N5756" s="162"/>
      <c r="O5756" s="162"/>
      <c r="P5756" s="162"/>
      <c r="Q5756" s="162"/>
      <c r="R5756" s="162"/>
      <c r="S5756" s="162"/>
      <c r="T5756" s="162"/>
      <c r="U5756" s="162"/>
      <c r="V5756" s="162"/>
      <c r="W5756" s="162"/>
      <c r="X5756" s="162"/>
      <c r="Y5756" s="162"/>
      <c r="Z5756" s="162"/>
      <c r="AA5756" s="162"/>
    </row>
    <row r="5757">
      <c r="A5757" s="160">
        <v>5756.0</v>
      </c>
      <c r="B5757" s="165" t="s">
        <v>5902</v>
      </c>
      <c r="C5757" s="160">
        <v>2.0210828E7</v>
      </c>
      <c r="D5757" s="162"/>
      <c r="E5757" s="162"/>
      <c r="F5757" s="167"/>
      <c r="G5757" s="168"/>
      <c r="H5757" s="162"/>
      <c r="I5757" s="162"/>
      <c r="J5757" s="162"/>
      <c r="K5757" s="162"/>
      <c r="L5757" s="162"/>
      <c r="M5757" s="162"/>
      <c r="N5757" s="162"/>
      <c r="O5757" s="162"/>
      <c r="P5757" s="162"/>
      <c r="Q5757" s="162"/>
      <c r="R5757" s="162"/>
      <c r="S5757" s="162"/>
      <c r="T5757" s="162"/>
      <c r="U5757" s="162"/>
      <c r="V5757" s="162"/>
      <c r="W5757" s="162"/>
      <c r="X5757" s="162"/>
      <c r="Y5757" s="162"/>
      <c r="Z5757" s="162"/>
      <c r="AA5757" s="162"/>
    </row>
    <row r="5758">
      <c r="A5758" s="160">
        <v>5757.0</v>
      </c>
      <c r="B5758" s="165" t="s">
        <v>5903</v>
      </c>
      <c r="C5758" s="160">
        <v>2.0210828E7</v>
      </c>
      <c r="D5758" s="162"/>
      <c r="E5758" s="162"/>
      <c r="F5758" s="167"/>
      <c r="G5758" s="168"/>
      <c r="H5758" s="162"/>
      <c r="I5758" s="162"/>
      <c r="J5758" s="162"/>
      <c r="K5758" s="162"/>
      <c r="L5758" s="162"/>
      <c r="M5758" s="162"/>
      <c r="N5758" s="162"/>
      <c r="O5758" s="162"/>
      <c r="P5758" s="162"/>
      <c r="Q5758" s="162"/>
      <c r="R5758" s="162"/>
      <c r="S5758" s="162"/>
      <c r="T5758" s="162"/>
      <c r="U5758" s="162"/>
      <c r="V5758" s="162"/>
      <c r="W5758" s="162"/>
      <c r="X5758" s="162"/>
      <c r="Y5758" s="162"/>
      <c r="Z5758" s="162"/>
      <c r="AA5758" s="162"/>
    </row>
    <row r="5759">
      <c r="A5759" s="160">
        <v>5758.0</v>
      </c>
      <c r="B5759" s="165" t="s">
        <v>5904</v>
      </c>
      <c r="C5759" s="160">
        <v>2.0210828E7</v>
      </c>
      <c r="D5759" s="162"/>
      <c r="E5759" s="162"/>
      <c r="F5759" s="167"/>
      <c r="G5759" s="168"/>
      <c r="H5759" s="162"/>
      <c r="I5759" s="162"/>
      <c r="J5759" s="162"/>
      <c r="K5759" s="162"/>
      <c r="L5759" s="162"/>
      <c r="M5759" s="162"/>
      <c r="N5759" s="162"/>
      <c r="O5759" s="162"/>
      <c r="P5759" s="162"/>
      <c r="Q5759" s="162"/>
      <c r="R5759" s="162"/>
      <c r="S5759" s="162"/>
      <c r="T5759" s="162"/>
      <c r="U5759" s="162"/>
      <c r="V5759" s="162"/>
      <c r="W5759" s="162"/>
      <c r="X5759" s="162"/>
      <c r="Y5759" s="162"/>
      <c r="Z5759" s="162"/>
      <c r="AA5759" s="162"/>
    </row>
    <row r="5760">
      <c r="A5760" s="160">
        <v>5759.0</v>
      </c>
      <c r="B5760" s="165" t="s">
        <v>5905</v>
      </c>
      <c r="C5760" s="160">
        <v>2.0210828E7</v>
      </c>
      <c r="D5760" s="162"/>
      <c r="E5760" s="162"/>
      <c r="F5760" s="167"/>
      <c r="G5760" s="168"/>
      <c r="H5760" s="162"/>
      <c r="I5760" s="162"/>
      <c r="J5760" s="162"/>
      <c r="K5760" s="162"/>
      <c r="L5760" s="162"/>
      <c r="M5760" s="162"/>
      <c r="N5760" s="162"/>
      <c r="O5760" s="162"/>
      <c r="P5760" s="162"/>
      <c r="Q5760" s="162"/>
      <c r="R5760" s="162"/>
      <c r="S5760" s="162"/>
      <c r="T5760" s="162"/>
      <c r="U5760" s="162"/>
      <c r="V5760" s="162"/>
      <c r="W5760" s="162"/>
      <c r="X5760" s="162"/>
      <c r="Y5760" s="162"/>
      <c r="Z5760" s="162"/>
      <c r="AA5760" s="162"/>
    </row>
    <row r="5761">
      <c r="A5761" s="160">
        <v>5760.0</v>
      </c>
      <c r="B5761" s="165" t="s">
        <v>5906</v>
      </c>
      <c r="C5761" s="160">
        <v>2.0210828E7</v>
      </c>
      <c r="D5761" s="162"/>
      <c r="E5761" s="162"/>
      <c r="F5761" s="167"/>
      <c r="G5761" s="168"/>
      <c r="H5761" s="162"/>
      <c r="I5761" s="162"/>
      <c r="J5761" s="162"/>
      <c r="K5761" s="162"/>
      <c r="L5761" s="162"/>
      <c r="M5761" s="162"/>
      <c r="N5761" s="162"/>
      <c r="O5761" s="162"/>
      <c r="P5761" s="162"/>
      <c r="Q5761" s="162"/>
      <c r="R5761" s="162"/>
      <c r="S5761" s="162"/>
      <c r="T5761" s="162"/>
      <c r="U5761" s="162"/>
      <c r="V5761" s="162"/>
      <c r="W5761" s="162"/>
      <c r="X5761" s="162"/>
      <c r="Y5761" s="162"/>
      <c r="Z5761" s="162"/>
      <c r="AA5761" s="162"/>
    </row>
    <row r="5762">
      <c r="A5762" s="160">
        <v>5761.0</v>
      </c>
      <c r="B5762" s="165" t="s">
        <v>5907</v>
      </c>
      <c r="C5762" s="160">
        <v>2.0210829E7</v>
      </c>
      <c r="D5762" s="162"/>
      <c r="E5762" s="162"/>
      <c r="F5762" s="167"/>
      <c r="G5762" s="168"/>
      <c r="H5762" s="162"/>
      <c r="I5762" s="162"/>
      <c r="J5762" s="162"/>
      <c r="K5762" s="162"/>
      <c r="L5762" s="162"/>
      <c r="M5762" s="162"/>
      <c r="N5762" s="162"/>
      <c r="O5762" s="162"/>
      <c r="P5762" s="162"/>
      <c r="Q5762" s="162"/>
      <c r="R5762" s="162"/>
      <c r="S5762" s="162"/>
      <c r="T5762" s="162"/>
      <c r="U5762" s="162"/>
      <c r="V5762" s="162"/>
      <c r="W5762" s="162"/>
      <c r="X5762" s="162"/>
      <c r="Y5762" s="162"/>
      <c r="Z5762" s="162"/>
      <c r="AA5762" s="162"/>
    </row>
    <row r="5763">
      <c r="A5763" s="160">
        <v>5762.0</v>
      </c>
      <c r="B5763" s="165" t="s">
        <v>5908</v>
      </c>
      <c r="C5763" s="160">
        <v>2.0210829E7</v>
      </c>
      <c r="D5763" s="162"/>
      <c r="E5763" s="162"/>
      <c r="F5763" s="167"/>
      <c r="G5763" s="168"/>
      <c r="H5763" s="162"/>
      <c r="I5763" s="162"/>
      <c r="J5763" s="162"/>
      <c r="K5763" s="162"/>
      <c r="L5763" s="162"/>
      <c r="M5763" s="162"/>
      <c r="N5763" s="162"/>
      <c r="O5763" s="162"/>
      <c r="P5763" s="162"/>
      <c r="Q5763" s="162"/>
      <c r="R5763" s="162"/>
      <c r="S5763" s="162"/>
      <c r="T5763" s="162"/>
      <c r="U5763" s="162"/>
      <c r="V5763" s="162"/>
      <c r="W5763" s="162"/>
      <c r="X5763" s="162"/>
      <c r="Y5763" s="162"/>
      <c r="Z5763" s="162"/>
      <c r="AA5763" s="162"/>
    </row>
    <row r="5764">
      <c r="A5764" s="160">
        <v>5763.0</v>
      </c>
      <c r="B5764" s="165" t="s">
        <v>5909</v>
      </c>
      <c r="C5764" s="160">
        <v>2.0210829E7</v>
      </c>
      <c r="D5764" s="162"/>
      <c r="E5764" s="162"/>
      <c r="F5764" s="167"/>
      <c r="G5764" s="168"/>
      <c r="H5764" s="162"/>
      <c r="I5764" s="162"/>
      <c r="J5764" s="162"/>
      <c r="K5764" s="162"/>
      <c r="L5764" s="162"/>
      <c r="M5764" s="162"/>
      <c r="N5764" s="162"/>
      <c r="O5764" s="162"/>
      <c r="P5764" s="162"/>
      <c r="Q5764" s="162"/>
      <c r="R5764" s="162"/>
      <c r="S5764" s="162"/>
      <c r="T5764" s="162"/>
      <c r="U5764" s="162"/>
      <c r="V5764" s="162"/>
      <c r="W5764" s="162"/>
      <c r="X5764" s="162"/>
      <c r="Y5764" s="162"/>
      <c r="Z5764" s="162"/>
      <c r="AA5764" s="162"/>
    </row>
    <row r="5765">
      <c r="A5765" s="160">
        <v>5764.0</v>
      </c>
      <c r="B5765" s="165" t="s">
        <v>5910</v>
      </c>
      <c r="C5765" s="160">
        <v>2.0210829E7</v>
      </c>
      <c r="D5765" s="162"/>
      <c r="E5765" s="162"/>
      <c r="F5765" s="167"/>
      <c r="G5765" s="168"/>
      <c r="H5765" s="162"/>
      <c r="I5765" s="162"/>
      <c r="J5765" s="162"/>
      <c r="K5765" s="162"/>
      <c r="L5765" s="162"/>
      <c r="M5765" s="162"/>
      <c r="N5765" s="162"/>
      <c r="O5765" s="162"/>
      <c r="P5765" s="162"/>
      <c r="Q5765" s="162"/>
      <c r="R5765" s="162"/>
      <c r="S5765" s="162"/>
      <c r="T5765" s="162"/>
      <c r="U5765" s="162"/>
      <c r="V5765" s="162"/>
      <c r="W5765" s="162"/>
      <c r="X5765" s="162"/>
      <c r="Y5765" s="162"/>
      <c r="Z5765" s="162"/>
      <c r="AA5765" s="162"/>
    </row>
    <row r="5766">
      <c r="A5766" s="160">
        <v>5765.0</v>
      </c>
      <c r="B5766" s="165" t="s">
        <v>5911</v>
      </c>
      <c r="C5766" s="160">
        <v>2.0210829E7</v>
      </c>
      <c r="D5766" s="162"/>
      <c r="E5766" s="162"/>
      <c r="F5766" s="167"/>
      <c r="G5766" s="168"/>
      <c r="H5766" s="162"/>
      <c r="I5766" s="162"/>
      <c r="J5766" s="162"/>
      <c r="K5766" s="162"/>
      <c r="L5766" s="162"/>
      <c r="M5766" s="162"/>
      <c r="N5766" s="162"/>
      <c r="O5766" s="162"/>
      <c r="P5766" s="162"/>
      <c r="Q5766" s="162"/>
      <c r="R5766" s="162"/>
      <c r="S5766" s="162"/>
      <c r="T5766" s="162"/>
      <c r="U5766" s="162"/>
      <c r="V5766" s="162"/>
      <c r="W5766" s="162"/>
      <c r="X5766" s="162"/>
      <c r="Y5766" s="162"/>
      <c r="Z5766" s="162"/>
      <c r="AA5766" s="162"/>
    </row>
    <row r="5767">
      <c r="A5767" s="160">
        <v>5766.0</v>
      </c>
      <c r="B5767" s="165" t="s">
        <v>5912</v>
      </c>
      <c r="C5767" s="160">
        <v>2.0210829E7</v>
      </c>
      <c r="D5767" s="162"/>
      <c r="E5767" s="162"/>
      <c r="F5767" s="167"/>
      <c r="G5767" s="168"/>
      <c r="H5767" s="162"/>
      <c r="I5767" s="162"/>
      <c r="J5767" s="162"/>
      <c r="K5767" s="162"/>
      <c r="L5767" s="162"/>
      <c r="M5767" s="162"/>
      <c r="N5767" s="162"/>
      <c r="O5767" s="162"/>
      <c r="P5767" s="162"/>
      <c r="Q5767" s="162"/>
      <c r="R5767" s="162"/>
      <c r="S5767" s="162"/>
      <c r="T5767" s="162"/>
      <c r="U5767" s="162"/>
      <c r="V5767" s="162"/>
      <c r="W5767" s="162"/>
      <c r="X5767" s="162"/>
      <c r="Y5767" s="162"/>
      <c r="Z5767" s="162"/>
      <c r="AA5767" s="162"/>
    </row>
    <row r="5768">
      <c r="A5768" s="160">
        <v>5767.0</v>
      </c>
      <c r="B5768" s="165" t="s">
        <v>5913</v>
      </c>
      <c r="C5768" s="160">
        <v>2.0210829E7</v>
      </c>
      <c r="D5768" s="162"/>
      <c r="E5768" s="162"/>
      <c r="F5768" s="167"/>
      <c r="G5768" s="168"/>
      <c r="H5768" s="162"/>
      <c r="I5768" s="162"/>
      <c r="J5768" s="162"/>
      <c r="K5768" s="162"/>
      <c r="L5768" s="162"/>
      <c r="M5768" s="162"/>
      <c r="N5768" s="162"/>
      <c r="O5768" s="162"/>
      <c r="P5768" s="162"/>
      <c r="Q5768" s="162"/>
      <c r="R5768" s="162"/>
      <c r="S5768" s="162"/>
      <c r="T5768" s="162"/>
      <c r="U5768" s="162"/>
      <c r="V5768" s="162"/>
      <c r="W5768" s="162"/>
      <c r="X5768" s="162"/>
      <c r="Y5768" s="162"/>
      <c r="Z5768" s="162"/>
      <c r="AA5768" s="162"/>
    </row>
    <row r="5769">
      <c r="A5769" s="160">
        <v>5768.0</v>
      </c>
      <c r="B5769" s="165" t="s">
        <v>5914</v>
      </c>
      <c r="C5769" s="160">
        <v>2.0210829E7</v>
      </c>
      <c r="D5769" s="162"/>
      <c r="E5769" s="162"/>
      <c r="F5769" s="167"/>
      <c r="G5769" s="168"/>
      <c r="H5769" s="162"/>
      <c r="I5769" s="162"/>
      <c r="J5769" s="162"/>
      <c r="K5769" s="162"/>
      <c r="L5769" s="162"/>
      <c r="M5769" s="162"/>
      <c r="N5769" s="162"/>
      <c r="O5769" s="162"/>
      <c r="P5769" s="162"/>
      <c r="Q5769" s="162"/>
      <c r="R5769" s="162"/>
      <c r="S5769" s="162"/>
      <c r="T5769" s="162"/>
      <c r="U5769" s="162"/>
      <c r="V5769" s="162"/>
      <c r="W5769" s="162"/>
      <c r="X5769" s="162"/>
      <c r="Y5769" s="162"/>
      <c r="Z5769" s="162"/>
      <c r="AA5769" s="162"/>
    </row>
    <row r="5770">
      <c r="A5770" s="160">
        <v>5769.0</v>
      </c>
      <c r="B5770" s="165" t="s">
        <v>5915</v>
      </c>
      <c r="C5770" s="160">
        <v>2.0210829E7</v>
      </c>
      <c r="D5770" s="162"/>
      <c r="E5770" s="162"/>
      <c r="F5770" s="167"/>
      <c r="G5770" s="168"/>
      <c r="H5770" s="162"/>
      <c r="I5770" s="162"/>
      <c r="J5770" s="162"/>
      <c r="K5770" s="162"/>
      <c r="L5770" s="162"/>
      <c r="M5770" s="162"/>
      <c r="N5770" s="162"/>
      <c r="O5770" s="162"/>
      <c r="P5770" s="162"/>
      <c r="Q5770" s="162"/>
      <c r="R5770" s="162"/>
      <c r="S5770" s="162"/>
      <c r="T5770" s="162"/>
      <c r="U5770" s="162"/>
      <c r="V5770" s="162"/>
      <c r="W5770" s="162"/>
      <c r="X5770" s="162"/>
      <c r="Y5770" s="162"/>
      <c r="Z5770" s="162"/>
      <c r="AA5770" s="162"/>
    </row>
    <row r="5771">
      <c r="A5771" s="160">
        <v>5770.0</v>
      </c>
      <c r="B5771" s="165" t="s">
        <v>5916</v>
      </c>
      <c r="C5771" s="160">
        <v>2.0210829E7</v>
      </c>
      <c r="D5771" s="162"/>
      <c r="E5771" s="162"/>
      <c r="F5771" s="167"/>
      <c r="G5771" s="168"/>
      <c r="H5771" s="162"/>
      <c r="I5771" s="162"/>
      <c r="J5771" s="162"/>
      <c r="K5771" s="162"/>
      <c r="L5771" s="162"/>
      <c r="M5771" s="162"/>
      <c r="N5771" s="162"/>
      <c r="O5771" s="162"/>
      <c r="P5771" s="162"/>
      <c r="Q5771" s="162"/>
      <c r="R5771" s="162"/>
      <c r="S5771" s="162"/>
      <c r="T5771" s="162"/>
      <c r="U5771" s="162"/>
      <c r="V5771" s="162"/>
      <c r="W5771" s="162"/>
      <c r="X5771" s="162"/>
      <c r="Y5771" s="162"/>
      <c r="Z5771" s="162"/>
      <c r="AA5771" s="162"/>
    </row>
    <row r="5772">
      <c r="A5772" s="160">
        <v>5771.0</v>
      </c>
      <c r="B5772" s="165" t="s">
        <v>5917</v>
      </c>
      <c r="C5772" s="160">
        <v>2.0210829E7</v>
      </c>
      <c r="D5772" s="162"/>
      <c r="E5772" s="162"/>
      <c r="F5772" s="167"/>
      <c r="G5772" s="168"/>
      <c r="H5772" s="162"/>
      <c r="I5772" s="162"/>
      <c r="J5772" s="162"/>
      <c r="K5772" s="162"/>
      <c r="L5772" s="162"/>
      <c r="M5772" s="162"/>
      <c r="N5772" s="162"/>
      <c r="O5772" s="162"/>
      <c r="P5772" s="162"/>
      <c r="Q5772" s="162"/>
      <c r="R5772" s="162"/>
      <c r="S5772" s="162"/>
      <c r="T5772" s="162"/>
      <c r="U5772" s="162"/>
      <c r="V5772" s="162"/>
      <c r="W5772" s="162"/>
      <c r="X5772" s="162"/>
      <c r="Y5772" s="162"/>
      <c r="Z5772" s="162"/>
      <c r="AA5772" s="162"/>
    </row>
    <row r="5773">
      <c r="A5773" s="160">
        <v>5772.0</v>
      </c>
      <c r="B5773" s="165" t="s">
        <v>5918</v>
      </c>
      <c r="C5773" s="160">
        <v>2.0210829E7</v>
      </c>
      <c r="D5773" s="162"/>
      <c r="E5773" s="162"/>
      <c r="F5773" s="167"/>
      <c r="G5773" s="168"/>
      <c r="H5773" s="162"/>
      <c r="I5773" s="162"/>
      <c r="J5773" s="162"/>
      <c r="K5773" s="162"/>
      <c r="L5773" s="162"/>
      <c r="M5773" s="162"/>
      <c r="N5773" s="162"/>
      <c r="O5773" s="162"/>
      <c r="P5773" s="162"/>
      <c r="Q5773" s="162"/>
      <c r="R5773" s="162"/>
      <c r="S5773" s="162"/>
      <c r="T5773" s="162"/>
      <c r="U5773" s="162"/>
      <c r="V5773" s="162"/>
      <c r="W5773" s="162"/>
      <c r="X5773" s="162"/>
      <c r="Y5773" s="162"/>
      <c r="Z5773" s="162"/>
      <c r="AA5773" s="162"/>
    </row>
    <row r="5774">
      <c r="A5774" s="160">
        <v>5773.0</v>
      </c>
      <c r="B5774" s="165" t="s">
        <v>5919</v>
      </c>
      <c r="C5774" s="160">
        <v>2.0210829E7</v>
      </c>
      <c r="D5774" s="162"/>
      <c r="E5774" s="162"/>
      <c r="F5774" s="167"/>
      <c r="G5774" s="168"/>
      <c r="H5774" s="162"/>
      <c r="I5774" s="162"/>
      <c r="J5774" s="162"/>
      <c r="K5774" s="162"/>
      <c r="L5774" s="162"/>
      <c r="M5774" s="162"/>
      <c r="N5774" s="162"/>
      <c r="O5774" s="162"/>
      <c r="P5774" s="162"/>
      <c r="Q5774" s="162"/>
      <c r="R5774" s="162"/>
      <c r="S5774" s="162"/>
      <c r="T5774" s="162"/>
      <c r="U5774" s="162"/>
      <c r="V5774" s="162"/>
      <c r="W5774" s="162"/>
      <c r="X5774" s="162"/>
      <c r="Y5774" s="162"/>
      <c r="Z5774" s="162"/>
      <c r="AA5774" s="162"/>
    </row>
    <row r="5775">
      <c r="A5775" s="160">
        <v>5774.0</v>
      </c>
      <c r="B5775" s="165" t="s">
        <v>5920</v>
      </c>
      <c r="C5775" s="160">
        <v>2.0210829E7</v>
      </c>
      <c r="D5775" s="162"/>
      <c r="E5775" s="162"/>
      <c r="F5775" s="167"/>
      <c r="G5775" s="168"/>
      <c r="H5775" s="162"/>
      <c r="I5775" s="162"/>
      <c r="J5775" s="162"/>
      <c r="K5775" s="162"/>
      <c r="L5775" s="162"/>
      <c r="M5775" s="162"/>
      <c r="N5775" s="162"/>
      <c r="O5775" s="162"/>
      <c r="P5775" s="162"/>
      <c r="Q5775" s="162"/>
      <c r="R5775" s="162"/>
      <c r="S5775" s="162"/>
      <c r="T5775" s="162"/>
      <c r="U5775" s="162"/>
      <c r="V5775" s="162"/>
      <c r="W5775" s="162"/>
      <c r="X5775" s="162"/>
      <c r="Y5775" s="162"/>
      <c r="Z5775" s="162"/>
      <c r="AA5775" s="162"/>
    </row>
    <row r="5776">
      <c r="A5776" s="160">
        <v>5775.0</v>
      </c>
      <c r="B5776" s="165" t="s">
        <v>5921</v>
      </c>
      <c r="C5776" s="160">
        <v>2.0210829E7</v>
      </c>
      <c r="D5776" s="162"/>
      <c r="E5776" s="162"/>
      <c r="F5776" s="167"/>
      <c r="G5776" s="168"/>
      <c r="H5776" s="162"/>
      <c r="I5776" s="162"/>
      <c r="J5776" s="162"/>
      <c r="K5776" s="162"/>
      <c r="L5776" s="162"/>
      <c r="M5776" s="162"/>
      <c r="N5776" s="162"/>
      <c r="O5776" s="162"/>
      <c r="P5776" s="162"/>
      <c r="Q5776" s="162"/>
      <c r="R5776" s="162"/>
      <c r="S5776" s="162"/>
      <c r="T5776" s="162"/>
      <c r="U5776" s="162"/>
      <c r="V5776" s="162"/>
      <c r="W5776" s="162"/>
      <c r="X5776" s="162"/>
      <c r="Y5776" s="162"/>
      <c r="Z5776" s="162"/>
      <c r="AA5776" s="162"/>
    </row>
    <row r="5777">
      <c r="A5777" s="160">
        <v>5776.0</v>
      </c>
      <c r="B5777" s="165" t="s">
        <v>5922</v>
      </c>
      <c r="C5777" s="160">
        <v>2.0210829E7</v>
      </c>
      <c r="D5777" s="162"/>
      <c r="E5777" s="162"/>
      <c r="F5777" s="167"/>
      <c r="G5777" s="168"/>
      <c r="H5777" s="162"/>
      <c r="I5777" s="162"/>
      <c r="J5777" s="162"/>
      <c r="K5777" s="162"/>
      <c r="L5777" s="162"/>
      <c r="M5777" s="162"/>
      <c r="N5777" s="162"/>
      <c r="O5777" s="162"/>
      <c r="P5777" s="162"/>
      <c r="Q5777" s="162"/>
      <c r="R5777" s="162"/>
      <c r="S5777" s="162"/>
      <c r="T5777" s="162"/>
      <c r="U5777" s="162"/>
      <c r="V5777" s="162"/>
      <c r="W5777" s="162"/>
      <c r="X5777" s="162"/>
      <c r="Y5777" s="162"/>
      <c r="Z5777" s="162"/>
      <c r="AA5777" s="162"/>
    </row>
    <row r="5778">
      <c r="A5778" s="160">
        <v>5777.0</v>
      </c>
      <c r="B5778" s="165" t="s">
        <v>5923</v>
      </c>
      <c r="C5778" s="160">
        <v>2.0210829E7</v>
      </c>
      <c r="D5778" s="162"/>
      <c r="E5778" s="162"/>
      <c r="F5778" s="167"/>
      <c r="G5778" s="168"/>
      <c r="H5778" s="162"/>
      <c r="I5778" s="162"/>
      <c r="J5778" s="162"/>
      <c r="K5778" s="162"/>
      <c r="L5778" s="162"/>
      <c r="M5778" s="162"/>
      <c r="N5778" s="162"/>
      <c r="O5778" s="162"/>
      <c r="P5778" s="162"/>
      <c r="Q5778" s="162"/>
      <c r="R5778" s="162"/>
      <c r="S5778" s="162"/>
      <c r="T5778" s="162"/>
      <c r="U5778" s="162"/>
      <c r="V5778" s="162"/>
      <c r="W5778" s="162"/>
      <c r="X5778" s="162"/>
      <c r="Y5778" s="162"/>
      <c r="Z5778" s="162"/>
      <c r="AA5778" s="162"/>
    </row>
    <row r="5779">
      <c r="A5779" s="160">
        <v>5778.0</v>
      </c>
      <c r="B5779" s="165" t="s">
        <v>5924</v>
      </c>
      <c r="C5779" s="160">
        <v>2.0210829E7</v>
      </c>
      <c r="D5779" s="162"/>
      <c r="E5779" s="162"/>
      <c r="F5779" s="167"/>
      <c r="G5779" s="168"/>
      <c r="H5779" s="162"/>
      <c r="I5779" s="162"/>
      <c r="J5779" s="162"/>
      <c r="K5779" s="162"/>
      <c r="L5779" s="162"/>
      <c r="M5779" s="162"/>
      <c r="N5779" s="162"/>
      <c r="O5779" s="162"/>
      <c r="P5779" s="162"/>
      <c r="Q5779" s="162"/>
      <c r="R5779" s="162"/>
      <c r="S5779" s="162"/>
      <c r="T5779" s="162"/>
      <c r="U5779" s="162"/>
      <c r="V5779" s="162"/>
      <c r="W5779" s="162"/>
      <c r="X5779" s="162"/>
      <c r="Y5779" s="162"/>
      <c r="Z5779" s="162"/>
      <c r="AA5779" s="162"/>
    </row>
    <row r="5780">
      <c r="A5780" s="160">
        <v>5779.0</v>
      </c>
      <c r="B5780" s="165" t="s">
        <v>5925</v>
      </c>
      <c r="C5780" s="160">
        <v>2.0210829E7</v>
      </c>
      <c r="D5780" s="162"/>
      <c r="E5780" s="162"/>
      <c r="F5780" s="167"/>
      <c r="G5780" s="168"/>
      <c r="H5780" s="162"/>
      <c r="I5780" s="162"/>
      <c r="J5780" s="162"/>
      <c r="K5780" s="162"/>
      <c r="L5780" s="162"/>
      <c r="M5780" s="162"/>
      <c r="N5780" s="162"/>
      <c r="O5780" s="162"/>
      <c r="P5780" s="162"/>
      <c r="Q5780" s="162"/>
      <c r="R5780" s="162"/>
      <c r="S5780" s="162"/>
      <c r="T5780" s="162"/>
      <c r="U5780" s="162"/>
      <c r="V5780" s="162"/>
      <c r="W5780" s="162"/>
      <c r="X5780" s="162"/>
      <c r="Y5780" s="162"/>
      <c r="Z5780" s="162"/>
      <c r="AA5780" s="162"/>
    </row>
    <row r="5781">
      <c r="A5781" s="160">
        <v>5780.0</v>
      </c>
      <c r="B5781" s="165" t="s">
        <v>5926</v>
      </c>
      <c r="C5781" s="160">
        <v>2.0210829E7</v>
      </c>
      <c r="D5781" s="162"/>
      <c r="E5781" s="162"/>
      <c r="F5781" s="167"/>
      <c r="G5781" s="168"/>
      <c r="H5781" s="162"/>
      <c r="I5781" s="162"/>
      <c r="J5781" s="162"/>
      <c r="K5781" s="162"/>
      <c r="L5781" s="162"/>
      <c r="M5781" s="162"/>
      <c r="N5781" s="162"/>
      <c r="O5781" s="162"/>
      <c r="P5781" s="162"/>
      <c r="Q5781" s="162"/>
      <c r="R5781" s="162"/>
      <c r="S5781" s="162"/>
      <c r="T5781" s="162"/>
      <c r="U5781" s="162"/>
      <c r="V5781" s="162"/>
      <c r="W5781" s="162"/>
      <c r="X5781" s="162"/>
      <c r="Y5781" s="162"/>
      <c r="Z5781" s="162"/>
      <c r="AA5781" s="162"/>
    </row>
    <row r="5782">
      <c r="A5782" s="160">
        <v>5781.0</v>
      </c>
      <c r="B5782" s="165" t="s">
        <v>5927</v>
      </c>
      <c r="C5782" s="160">
        <v>2.0210829E7</v>
      </c>
      <c r="D5782" s="162"/>
      <c r="E5782" s="162"/>
      <c r="F5782" s="167"/>
      <c r="G5782" s="168"/>
      <c r="H5782" s="162"/>
      <c r="I5782" s="162"/>
      <c r="J5782" s="162"/>
      <c r="K5782" s="162"/>
      <c r="L5782" s="162"/>
      <c r="M5782" s="162"/>
      <c r="N5782" s="162"/>
      <c r="O5782" s="162"/>
      <c r="P5782" s="162"/>
      <c r="Q5782" s="162"/>
      <c r="R5782" s="162"/>
      <c r="S5782" s="162"/>
      <c r="T5782" s="162"/>
      <c r="U5782" s="162"/>
      <c r="V5782" s="162"/>
      <c r="W5782" s="162"/>
      <c r="X5782" s="162"/>
      <c r="Y5782" s="162"/>
      <c r="Z5782" s="162"/>
      <c r="AA5782" s="162"/>
    </row>
    <row r="5783">
      <c r="A5783" s="160">
        <v>5782.0</v>
      </c>
      <c r="B5783" s="165" t="s">
        <v>5928</v>
      </c>
      <c r="C5783" s="160">
        <v>2.0210829E7</v>
      </c>
      <c r="D5783" s="162"/>
      <c r="E5783" s="162"/>
      <c r="F5783" s="167"/>
      <c r="G5783" s="168"/>
      <c r="H5783" s="162"/>
      <c r="I5783" s="162"/>
      <c r="J5783" s="162"/>
      <c r="K5783" s="162"/>
      <c r="L5783" s="162"/>
      <c r="M5783" s="162"/>
      <c r="N5783" s="162"/>
      <c r="O5783" s="162"/>
      <c r="P5783" s="162"/>
      <c r="Q5783" s="162"/>
      <c r="R5783" s="162"/>
      <c r="S5783" s="162"/>
      <c r="T5783" s="162"/>
      <c r="U5783" s="162"/>
      <c r="V5783" s="162"/>
      <c r="W5783" s="162"/>
      <c r="X5783" s="162"/>
      <c r="Y5783" s="162"/>
      <c r="Z5783" s="162"/>
      <c r="AA5783" s="162"/>
    </row>
    <row r="5784">
      <c r="A5784" s="160">
        <v>5783.0</v>
      </c>
      <c r="B5784" s="165" t="s">
        <v>5929</v>
      </c>
      <c r="C5784" s="160">
        <v>2.0210829E7</v>
      </c>
      <c r="D5784" s="162"/>
      <c r="E5784" s="162"/>
      <c r="F5784" s="167"/>
      <c r="G5784" s="168"/>
      <c r="H5784" s="162"/>
      <c r="I5784" s="162"/>
      <c r="J5784" s="162"/>
      <c r="K5784" s="162"/>
      <c r="L5784" s="162"/>
      <c r="M5784" s="162"/>
      <c r="N5784" s="162"/>
      <c r="O5784" s="162"/>
      <c r="P5784" s="162"/>
      <c r="Q5784" s="162"/>
      <c r="R5784" s="162"/>
      <c r="S5784" s="162"/>
      <c r="T5784" s="162"/>
      <c r="U5784" s="162"/>
      <c r="V5784" s="162"/>
      <c r="W5784" s="162"/>
      <c r="X5784" s="162"/>
      <c r="Y5784" s="162"/>
      <c r="Z5784" s="162"/>
      <c r="AA5784" s="162"/>
    </row>
    <row r="5785">
      <c r="A5785" s="160">
        <v>5784.0</v>
      </c>
      <c r="B5785" s="165" t="s">
        <v>5930</v>
      </c>
      <c r="C5785" s="160">
        <v>2.0210829E7</v>
      </c>
      <c r="D5785" s="162"/>
      <c r="E5785" s="162"/>
      <c r="F5785" s="167"/>
      <c r="G5785" s="168"/>
      <c r="H5785" s="162"/>
      <c r="I5785" s="162"/>
      <c r="J5785" s="162"/>
      <c r="K5785" s="162"/>
      <c r="L5785" s="162"/>
      <c r="M5785" s="162"/>
      <c r="N5785" s="162"/>
      <c r="O5785" s="162"/>
      <c r="P5785" s="162"/>
      <c r="Q5785" s="162"/>
      <c r="R5785" s="162"/>
      <c r="S5785" s="162"/>
      <c r="T5785" s="162"/>
      <c r="U5785" s="162"/>
      <c r="V5785" s="162"/>
      <c r="W5785" s="162"/>
      <c r="X5785" s="162"/>
      <c r="Y5785" s="162"/>
      <c r="Z5785" s="162"/>
      <c r="AA5785" s="162"/>
    </row>
    <row r="5786">
      <c r="A5786" s="160">
        <v>5785.0</v>
      </c>
      <c r="B5786" s="165" t="s">
        <v>5931</v>
      </c>
      <c r="C5786" s="160">
        <v>2.021083E7</v>
      </c>
      <c r="D5786" s="162"/>
      <c r="E5786" s="162"/>
      <c r="F5786" s="167"/>
      <c r="G5786" s="168"/>
      <c r="H5786" s="162"/>
      <c r="I5786" s="162"/>
      <c r="J5786" s="162"/>
      <c r="K5786" s="162"/>
      <c r="L5786" s="162"/>
      <c r="M5786" s="162"/>
      <c r="N5786" s="162"/>
      <c r="O5786" s="162"/>
      <c r="P5786" s="162"/>
      <c r="Q5786" s="162"/>
      <c r="R5786" s="162"/>
      <c r="S5786" s="162"/>
      <c r="T5786" s="162"/>
      <c r="U5786" s="162"/>
      <c r="V5786" s="162"/>
      <c r="W5786" s="162"/>
      <c r="X5786" s="162"/>
      <c r="Y5786" s="162"/>
      <c r="Z5786" s="162"/>
      <c r="AA5786" s="162"/>
    </row>
    <row r="5787">
      <c r="A5787" s="160">
        <v>5786.0</v>
      </c>
      <c r="B5787" s="165" t="s">
        <v>5932</v>
      </c>
      <c r="C5787" s="160">
        <v>2.021083E7</v>
      </c>
      <c r="D5787" s="162"/>
      <c r="E5787" s="162"/>
      <c r="F5787" s="167"/>
      <c r="G5787" s="168"/>
      <c r="H5787" s="162"/>
      <c r="I5787" s="162"/>
      <c r="J5787" s="162"/>
      <c r="K5787" s="162"/>
      <c r="L5787" s="162"/>
      <c r="M5787" s="162"/>
      <c r="N5787" s="162"/>
      <c r="O5787" s="162"/>
      <c r="P5787" s="162"/>
      <c r="Q5787" s="162"/>
      <c r="R5787" s="162"/>
      <c r="S5787" s="162"/>
      <c r="T5787" s="162"/>
      <c r="U5787" s="162"/>
      <c r="V5787" s="162"/>
      <c r="W5787" s="162"/>
      <c r="X5787" s="162"/>
      <c r="Y5787" s="162"/>
      <c r="Z5787" s="162"/>
      <c r="AA5787" s="162"/>
    </row>
    <row r="5788">
      <c r="A5788" s="160">
        <v>5787.0</v>
      </c>
      <c r="B5788" s="165" t="s">
        <v>5933</v>
      </c>
      <c r="C5788" s="160">
        <v>2.021083E7</v>
      </c>
      <c r="D5788" s="162"/>
      <c r="E5788" s="162"/>
      <c r="F5788" s="167"/>
      <c r="G5788" s="168"/>
      <c r="H5788" s="162"/>
      <c r="I5788" s="162"/>
      <c r="J5788" s="162"/>
      <c r="K5788" s="162"/>
      <c r="L5788" s="162"/>
      <c r="M5788" s="162"/>
      <c r="N5788" s="162"/>
      <c r="O5788" s="162"/>
      <c r="P5788" s="162"/>
      <c r="Q5788" s="162"/>
      <c r="R5788" s="162"/>
      <c r="S5788" s="162"/>
      <c r="T5788" s="162"/>
      <c r="U5788" s="162"/>
      <c r="V5788" s="162"/>
      <c r="W5788" s="162"/>
      <c r="X5788" s="162"/>
      <c r="Y5788" s="162"/>
      <c r="Z5788" s="162"/>
      <c r="AA5788" s="162"/>
    </row>
    <row r="5789">
      <c r="A5789" s="160">
        <v>5788.0</v>
      </c>
      <c r="B5789" s="165" t="s">
        <v>5934</v>
      </c>
      <c r="C5789" s="160">
        <v>2.021083E7</v>
      </c>
      <c r="D5789" s="162"/>
      <c r="E5789" s="162"/>
      <c r="F5789" s="167"/>
      <c r="G5789" s="168"/>
      <c r="H5789" s="162"/>
      <c r="I5789" s="162"/>
      <c r="J5789" s="162"/>
      <c r="K5789" s="162"/>
      <c r="L5789" s="162"/>
      <c r="M5789" s="162"/>
      <c r="N5789" s="162"/>
      <c r="O5789" s="162"/>
      <c r="P5789" s="162"/>
      <c r="Q5789" s="162"/>
      <c r="R5789" s="162"/>
      <c r="S5789" s="162"/>
      <c r="T5789" s="162"/>
      <c r="U5789" s="162"/>
      <c r="V5789" s="162"/>
      <c r="W5789" s="162"/>
      <c r="X5789" s="162"/>
      <c r="Y5789" s="162"/>
      <c r="Z5789" s="162"/>
      <c r="AA5789" s="162"/>
    </row>
    <row r="5790">
      <c r="A5790" s="160">
        <v>5789.0</v>
      </c>
      <c r="B5790" s="165" t="s">
        <v>5935</v>
      </c>
      <c r="C5790" s="160">
        <v>2.021083E7</v>
      </c>
      <c r="D5790" s="162"/>
      <c r="E5790" s="162"/>
      <c r="F5790" s="167"/>
      <c r="G5790" s="168"/>
      <c r="H5790" s="162"/>
      <c r="I5790" s="162"/>
      <c r="J5790" s="162"/>
      <c r="K5790" s="162"/>
      <c r="L5790" s="162"/>
      <c r="M5790" s="162"/>
      <c r="N5790" s="162"/>
      <c r="O5790" s="162"/>
      <c r="P5790" s="162"/>
      <c r="Q5790" s="162"/>
      <c r="R5790" s="162"/>
      <c r="S5790" s="162"/>
      <c r="T5790" s="162"/>
      <c r="U5790" s="162"/>
      <c r="V5790" s="162"/>
      <c r="W5790" s="162"/>
      <c r="X5790" s="162"/>
      <c r="Y5790" s="162"/>
      <c r="Z5790" s="162"/>
      <c r="AA5790" s="162"/>
    </row>
    <row r="5791">
      <c r="A5791" s="160">
        <v>5790.0</v>
      </c>
      <c r="B5791" s="165" t="s">
        <v>5936</v>
      </c>
      <c r="C5791" s="160">
        <v>2.021083E7</v>
      </c>
      <c r="D5791" s="162"/>
      <c r="E5791" s="162"/>
      <c r="F5791" s="167"/>
      <c r="G5791" s="168"/>
      <c r="H5791" s="162"/>
      <c r="I5791" s="162"/>
      <c r="J5791" s="162"/>
      <c r="K5791" s="162"/>
      <c r="L5791" s="162"/>
      <c r="M5791" s="162"/>
      <c r="N5791" s="162"/>
      <c r="O5791" s="162"/>
      <c r="P5791" s="162"/>
      <c r="Q5791" s="162"/>
      <c r="R5791" s="162"/>
      <c r="S5791" s="162"/>
      <c r="T5791" s="162"/>
      <c r="U5791" s="162"/>
      <c r="V5791" s="162"/>
      <c r="W5791" s="162"/>
      <c r="X5791" s="162"/>
      <c r="Y5791" s="162"/>
      <c r="Z5791" s="162"/>
      <c r="AA5791" s="162"/>
    </row>
    <row r="5792">
      <c r="A5792" s="160">
        <v>5791.0</v>
      </c>
      <c r="B5792" s="165" t="s">
        <v>5937</v>
      </c>
      <c r="C5792" s="160">
        <v>2.021083E7</v>
      </c>
      <c r="D5792" s="162"/>
      <c r="E5792" s="162"/>
      <c r="F5792" s="167"/>
      <c r="G5792" s="168"/>
      <c r="H5792" s="162"/>
      <c r="I5792" s="162"/>
      <c r="J5792" s="162"/>
      <c r="K5792" s="162"/>
      <c r="L5792" s="162"/>
      <c r="M5792" s="162"/>
      <c r="N5792" s="162"/>
      <c r="O5792" s="162"/>
      <c r="P5792" s="162"/>
      <c r="Q5792" s="162"/>
      <c r="R5792" s="162"/>
      <c r="S5792" s="162"/>
      <c r="T5792" s="162"/>
      <c r="U5792" s="162"/>
      <c r="V5792" s="162"/>
      <c r="W5792" s="162"/>
      <c r="X5792" s="162"/>
      <c r="Y5792" s="162"/>
      <c r="Z5792" s="162"/>
      <c r="AA5792" s="162"/>
    </row>
    <row r="5793">
      <c r="A5793" s="160">
        <v>5792.0</v>
      </c>
      <c r="B5793" s="165" t="s">
        <v>5938</v>
      </c>
      <c r="C5793" s="160">
        <v>2.021083E7</v>
      </c>
      <c r="D5793" s="162"/>
      <c r="E5793" s="162"/>
      <c r="F5793" s="167"/>
      <c r="G5793" s="168"/>
      <c r="H5793" s="162"/>
      <c r="I5793" s="162"/>
      <c r="J5793" s="162"/>
      <c r="K5793" s="162"/>
      <c r="L5793" s="162"/>
      <c r="M5793" s="162"/>
      <c r="N5793" s="162"/>
      <c r="O5793" s="162"/>
      <c r="P5793" s="162"/>
      <c r="Q5793" s="162"/>
      <c r="R5793" s="162"/>
      <c r="S5793" s="162"/>
      <c r="T5793" s="162"/>
      <c r="U5793" s="162"/>
      <c r="V5793" s="162"/>
      <c r="W5793" s="162"/>
      <c r="X5793" s="162"/>
      <c r="Y5793" s="162"/>
      <c r="Z5793" s="162"/>
      <c r="AA5793" s="162"/>
    </row>
    <row r="5794">
      <c r="A5794" s="160">
        <v>5793.0</v>
      </c>
      <c r="B5794" s="165" t="s">
        <v>5939</v>
      </c>
      <c r="C5794" s="160">
        <v>2.021083E7</v>
      </c>
      <c r="D5794" s="162"/>
      <c r="E5794" s="162"/>
      <c r="F5794" s="167"/>
      <c r="G5794" s="168"/>
      <c r="H5794" s="162"/>
      <c r="I5794" s="162"/>
      <c r="J5794" s="162"/>
      <c r="K5794" s="162"/>
      <c r="L5794" s="162"/>
      <c r="M5794" s="162"/>
      <c r="N5794" s="162"/>
      <c r="O5794" s="162"/>
      <c r="P5794" s="162"/>
      <c r="Q5794" s="162"/>
      <c r="R5794" s="162"/>
      <c r="S5794" s="162"/>
      <c r="T5794" s="162"/>
      <c r="U5794" s="162"/>
      <c r="V5794" s="162"/>
      <c r="W5794" s="162"/>
      <c r="X5794" s="162"/>
      <c r="Y5794" s="162"/>
      <c r="Z5794" s="162"/>
      <c r="AA5794" s="162"/>
    </row>
    <row r="5795">
      <c r="A5795" s="160">
        <v>5794.0</v>
      </c>
      <c r="B5795" s="165" t="s">
        <v>5940</v>
      </c>
      <c r="C5795" s="160">
        <v>2.021083E7</v>
      </c>
      <c r="D5795" s="162"/>
      <c r="E5795" s="162"/>
      <c r="F5795" s="167"/>
      <c r="G5795" s="168"/>
      <c r="H5795" s="162"/>
      <c r="I5795" s="162"/>
      <c r="J5795" s="162"/>
      <c r="K5795" s="162"/>
      <c r="L5795" s="162"/>
      <c r="M5795" s="162"/>
      <c r="N5795" s="162"/>
      <c r="O5795" s="162"/>
      <c r="P5795" s="162"/>
      <c r="Q5795" s="162"/>
      <c r="R5795" s="162"/>
      <c r="S5795" s="162"/>
      <c r="T5795" s="162"/>
      <c r="U5795" s="162"/>
      <c r="V5795" s="162"/>
      <c r="W5795" s="162"/>
      <c r="X5795" s="162"/>
      <c r="Y5795" s="162"/>
      <c r="Z5795" s="162"/>
      <c r="AA5795" s="162"/>
    </row>
    <row r="5796">
      <c r="A5796" s="160">
        <v>5795.0</v>
      </c>
      <c r="B5796" s="165" t="s">
        <v>5941</v>
      </c>
      <c r="C5796" s="160">
        <v>2.021083E7</v>
      </c>
      <c r="D5796" s="162"/>
      <c r="E5796" s="162"/>
      <c r="F5796" s="167"/>
      <c r="G5796" s="168"/>
      <c r="H5796" s="162"/>
      <c r="I5796" s="162"/>
      <c r="J5796" s="162"/>
      <c r="K5796" s="162"/>
      <c r="L5796" s="162"/>
      <c r="M5796" s="162"/>
      <c r="N5796" s="162"/>
      <c r="O5796" s="162"/>
      <c r="P5796" s="162"/>
      <c r="Q5796" s="162"/>
      <c r="R5796" s="162"/>
      <c r="S5796" s="162"/>
      <c r="T5796" s="162"/>
      <c r="U5796" s="162"/>
      <c r="V5796" s="162"/>
      <c r="W5796" s="162"/>
      <c r="X5796" s="162"/>
      <c r="Y5796" s="162"/>
      <c r="Z5796" s="162"/>
      <c r="AA5796" s="162"/>
    </row>
    <row r="5797">
      <c r="A5797" s="160">
        <v>5796.0</v>
      </c>
      <c r="B5797" s="165" t="s">
        <v>5942</v>
      </c>
      <c r="C5797" s="160">
        <v>2.021083E7</v>
      </c>
      <c r="D5797" s="162"/>
      <c r="E5797" s="162"/>
      <c r="F5797" s="167"/>
      <c r="G5797" s="168"/>
      <c r="H5797" s="162"/>
      <c r="I5797" s="162"/>
      <c r="J5797" s="162"/>
      <c r="K5797" s="162"/>
      <c r="L5797" s="162"/>
      <c r="M5797" s="162"/>
      <c r="N5797" s="162"/>
      <c r="O5797" s="162"/>
      <c r="P5797" s="162"/>
      <c r="Q5797" s="162"/>
      <c r="R5797" s="162"/>
      <c r="S5797" s="162"/>
      <c r="T5797" s="162"/>
      <c r="U5797" s="162"/>
      <c r="V5797" s="162"/>
      <c r="W5797" s="162"/>
      <c r="X5797" s="162"/>
      <c r="Y5797" s="162"/>
      <c r="Z5797" s="162"/>
      <c r="AA5797" s="162"/>
    </row>
    <row r="5798">
      <c r="A5798" s="160">
        <v>5797.0</v>
      </c>
      <c r="B5798" s="165" t="s">
        <v>5943</v>
      </c>
      <c r="C5798" s="160">
        <v>2.021083E7</v>
      </c>
      <c r="D5798" s="162"/>
      <c r="E5798" s="162"/>
      <c r="F5798" s="167"/>
      <c r="G5798" s="168"/>
      <c r="H5798" s="162"/>
      <c r="I5798" s="162"/>
      <c r="J5798" s="162"/>
      <c r="K5798" s="162"/>
      <c r="L5798" s="162"/>
      <c r="M5798" s="162"/>
      <c r="N5798" s="162"/>
      <c r="O5798" s="162"/>
      <c r="P5798" s="162"/>
      <c r="Q5798" s="162"/>
      <c r="R5798" s="162"/>
      <c r="S5798" s="162"/>
      <c r="T5798" s="162"/>
      <c r="U5798" s="162"/>
      <c r="V5798" s="162"/>
      <c r="W5798" s="162"/>
      <c r="X5798" s="162"/>
      <c r="Y5798" s="162"/>
      <c r="Z5798" s="162"/>
      <c r="AA5798" s="162"/>
    </row>
    <row r="5799">
      <c r="A5799" s="160">
        <v>5798.0</v>
      </c>
      <c r="B5799" s="165" t="s">
        <v>5944</v>
      </c>
      <c r="C5799" s="160">
        <v>2.021083E7</v>
      </c>
      <c r="D5799" s="162"/>
      <c r="E5799" s="162"/>
      <c r="F5799" s="167"/>
      <c r="G5799" s="168"/>
      <c r="H5799" s="162"/>
      <c r="I5799" s="162"/>
      <c r="J5799" s="162"/>
      <c r="K5799" s="162"/>
      <c r="L5799" s="162"/>
      <c r="M5799" s="162"/>
      <c r="N5799" s="162"/>
      <c r="O5799" s="162"/>
      <c r="P5799" s="162"/>
      <c r="Q5799" s="162"/>
      <c r="R5799" s="162"/>
      <c r="S5799" s="162"/>
      <c r="T5799" s="162"/>
      <c r="U5799" s="162"/>
      <c r="V5799" s="162"/>
      <c r="W5799" s="162"/>
      <c r="X5799" s="162"/>
      <c r="Y5799" s="162"/>
      <c r="Z5799" s="162"/>
      <c r="AA5799" s="162"/>
    </row>
    <row r="5800">
      <c r="A5800" s="160">
        <v>5799.0</v>
      </c>
      <c r="B5800" s="165" t="s">
        <v>5945</v>
      </c>
      <c r="C5800" s="160">
        <v>2.021083E7</v>
      </c>
      <c r="D5800" s="162"/>
      <c r="E5800" s="162"/>
      <c r="F5800" s="167"/>
      <c r="G5800" s="168"/>
      <c r="H5800" s="162"/>
      <c r="I5800" s="162"/>
      <c r="J5800" s="162"/>
      <c r="K5800" s="162"/>
      <c r="L5800" s="162"/>
      <c r="M5800" s="162"/>
      <c r="N5800" s="162"/>
      <c r="O5800" s="162"/>
      <c r="P5800" s="162"/>
      <c r="Q5800" s="162"/>
      <c r="R5800" s="162"/>
      <c r="S5800" s="162"/>
      <c r="T5800" s="162"/>
      <c r="U5800" s="162"/>
      <c r="V5800" s="162"/>
      <c r="W5800" s="162"/>
      <c r="X5800" s="162"/>
      <c r="Y5800" s="162"/>
      <c r="Z5800" s="162"/>
      <c r="AA5800" s="162"/>
    </row>
    <row r="5801">
      <c r="A5801" s="160">
        <v>5800.0</v>
      </c>
      <c r="B5801" s="165" t="s">
        <v>5946</v>
      </c>
      <c r="C5801" s="160">
        <v>2.021083E7</v>
      </c>
      <c r="D5801" s="162"/>
      <c r="E5801" s="162"/>
      <c r="F5801" s="167"/>
      <c r="G5801" s="168"/>
      <c r="H5801" s="162"/>
      <c r="I5801" s="162"/>
      <c r="J5801" s="162"/>
      <c r="K5801" s="162"/>
      <c r="L5801" s="162"/>
      <c r="M5801" s="162"/>
      <c r="N5801" s="162"/>
      <c r="O5801" s="162"/>
      <c r="P5801" s="162"/>
      <c r="Q5801" s="162"/>
      <c r="R5801" s="162"/>
      <c r="S5801" s="162"/>
      <c r="T5801" s="162"/>
      <c r="U5801" s="162"/>
      <c r="V5801" s="162"/>
      <c r="W5801" s="162"/>
      <c r="X5801" s="162"/>
      <c r="Y5801" s="162"/>
      <c r="Z5801" s="162"/>
      <c r="AA5801" s="162"/>
    </row>
    <row r="5802">
      <c r="A5802" s="160">
        <v>5801.0</v>
      </c>
      <c r="B5802" s="165" t="s">
        <v>5947</v>
      </c>
      <c r="C5802" s="160">
        <v>2.021083E7</v>
      </c>
      <c r="D5802" s="162"/>
      <c r="E5802" s="162"/>
      <c r="F5802" s="167"/>
      <c r="G5802" s="168"/>
      <c r="H5802" s="162"/>
      <c r="I5802" s="162"/>
      <c r="J5802" s="162"/>
      <c r="K5802" s="162"/>
      <c r="L5802" s="162"/>
      <c r="M5802" s="162"/>
      <c r="N5802" s="162"/>
      <c r="O5802" s="162"/>
      <c r="P5802" s="162"/>
      <c r="Q5802" s="162"/>
      <c r="R5802" s="162"/>
      <c r="S5802" s="162"/>
      <c r="T5802" s="162"/>
      <c r="U5802" s="162"/>
      <c r="V5802" s="162"/>
      <c r="W5802" s="162"/>
      <c r="X5802" s="162"/>
      <c r="Y5802" s="162"/>
      <c r="Z5802" s="162"/>
      <c r="AA5802" s="162"/>
    </row>
    <row r="5803">
      <c r="A5803" s="160">
        <v>5802.0</v>
      </c>
      <c r="B5803" s="165" t="s">
        <v>5948</v>
      </c>
      <c r="C5803" s="160">
        <v>2.021083E7</v>
      </c>
      <c r="D5803" s="162"/>
      <c r="E5803" s="162"/>
      <c r="F5803" s="167"/>
      <c r="G5803" s="168"/>
      <c r="H5803" s="162"/>
      <c r="I5803" s="162"/>
      <c r="J5803" s="162"/>
      <c r="K5803" s="162"/>
      <c r="L5803" s="162"/>
      <c r="M5803" s="162"/>
      <c r="N5803" s="162"/>
      <c r="O5803" s="162"/>
      <c r="P5803" s="162"/>
      <c r="Q5803" s="162"/>
      <c r="R5803" s="162"/>
      <c r="S5803" s="162"/>
      <c r="T5803" s="162"/>
      <c r="U5803" s="162"/>
      <c r="V5803" s="162"/>
      <c r="W5803" s="162"/>
      <c r="X5803" s="162"/>
      <c r="Y5803" s="162"/>
      <c r="Z5803" s="162"/>
      <c r="AA5803" s="162"/>
    </row>
    <row r="5804">
      <c r="A5804" s="160">
        <v>5803.0</v>
      </c>
      <c r="B5804" s="165" t="s">
        <v>5949</v>
      </c>
      <c r="C5804" s="160">
        <v>2.021083E7</v>
      </c>
      <c r="D5804" s="162"/>
      <c r="E5804" s="162"/>
      <c r="F5804" s="167"/>
      <c r="G5804" s="168"/>
      <c r="H5804" s="162"/>
      <c r="I5804" s="162"/>
      <c r="J5804" s="162"/>
      <c r="K5804" s="162"/>
      <c r="L5804" s="162"/>
      <c r="M5804" s="162"/>
      <c r="N5804" s="162"/>
      <c r="O5804" s="162"/>
      <c r="P5804" s="162"/>
      <c r="Q5804" s="162"/>
      <c r="R5804" s="162"/>
      <c r="S5804" s="162"/>
      <c r="T5804" s="162"/>
      <c r="U5804" s="162"/>
      <c r="V5804" s="162"/>
      <c r="W5804" s="162"/>
      <c r="X5804" s="162"/>
      <c r="Y5804" s="162"/>
      <c r="Z5804" s="162"/>
      <c r="AA5804" s="162"/>
    </row>
    <row r="5805">
      <c r="A5805" s="160">
        <v>5804.0</v>
      </c>
      <c r="B5805" s="165" t="s">
        <v>5950</v>
      </c>
      <c r="C5805" s="160">
        <v>2.021083E7</v>
      </c>
      <c r="D5805" s="162"/>
      <c r="E5805" s="162"/>
      <c r="F5805" s="167"/>
      <c r="G5805" s="168"/>
      <c r="H5805" s="162"/>
      <c r="I5805" s="162"/>
      <c r="J5805" s="162"/>
      <c r="K5805" s="162"/>
      <c r="L5805" s="162"/>
      <c r="M5805" s="162"/>
      <c r="N5805" s="162"/>
      <c r="O5805" s="162"/>
      <c r="P5805" s="162"/>
      <c r="Q5805" s="162"/>
      <c r="R5805" s="162"/>
      <c r="S5805" s="162"/>
      <c r="T5805" s="162"/>
      <c r="U5805" s="162"/>
      <c r="V5805" s="162"/>
      <c r="W5805" s="162"/>
      <c r="X5805" s="162"/>
      <c r="Y5805" s="162"/>
      <c r="Z5805" s="162"/>
      <c r="AA5805" s="162"/>
    </row>
    <row r="5806">
      <c r="A5806" s="160">
        <v>5805.0</v>
      </c>
      <c r="B5806" s="165" t="s">
        <v>5951</v>
      </c>
      <c r="C5806" s="160">
        <v>2.021083E7</v>
      </c>
      <c r="D5806" s="162"/>
      <c r="E5806" s="162"/>
      <c r="F5806" s="167"/>
      <c r="G5806" s="168"/>
      <c r="H5806" s="162"/>
      <c r="I5806" s="162"/>
      <c r="J5806" s="162"/>
      <c r="K5806" s="162"/>
      <c r="L5806" s="162"/>
      <c r="M5806" s="162"/>
      <c r="N5806" s="162"/>
      <c r="O5806" s="162"/>
      <c r="P5806" s="162"/>
      <c r="Q5806" s="162"/>
      <c r="R5806" s="162"/>
      <c r="S5806" s="162"/>
      <c r="T5806" s="162"/>
      <c r="U5806" s="162"/>
      <c r="V5806" s="162"/>
      <c r="W5806" s="162"/>
      <c r="X5806" s="162"/>
      <c r="Y5806" s="162"/>
      <c r="Z5806" s="162"/>
      <c r="AA5806" s="162"/>
    </row>
    <row r="5807">
      <c r="A5807" s="160">
        <v>5806.0</v>
      </c>
      <c r="B5807" s="165" t="s">
        <v>5952</v>
      </c>
      <c r="C5807" s="160">
        <v>2.021083E7</v>
      </c>
      <c r="D5807" s="162"/>
      <c r="E5807" s="162"/>
      <c r="F5807" s="167"/>
      <c r="G5807" s="168"/>
      <c r="H5807" s="162"/>
      <c r="I5807" s="162"/>
      <c r="J5807" s="162"/>
      <c r="K5807" s="162"/>
      <c r="L5807" s="162"/>
      <c r="M5807" s="162"/>
      <c r="N5807" s="162"/>
      <c r="O5807" s="162"/>
      <c r="P5807" s="162"/>
      <c r="Q5807" s="162"/>
      <c r="R5807" s="162"/>
      <c r="S5807" s="162"/>
      <c r="T5807" s="162"/>
      <c r="U5807" s="162"/>
      <c r="V5807" s="162"/>
      <c r="W5807" s="162"/>
      <c r="X5807" s="162"/>
      <c r="Y5807" s="162"/>
      <c r="Z5807" s="162"/>
      <c r="AA5807" s="162"/>
    </row>
    <row r="5808">
      <c r="A5808" s="160">
        <v>5807.0</v>
      </c>
      <c r="B5808" s="165" t="s">
        <v>5953</v>
      </c>
      <c r="C5808" s="160">
        <v>2.021083E7</v>
      </c>
      <c r="D5808" s="162"/>
      <c r="E5808" s="162"/>
      <c r="F5808" s="167"/>
      <c r="G5808" s="168"/>
      <c r="H5808" s="162"/>
      <c r="I5808" s="162"/>
      <c r="J5808" s="162"/>
      <c r="K5808" s="162"/>
      <c r="L5808" s="162"/>
      <c r="M5808" s="162"/>
      <c r="N5808" s="162"/>
      <c r="O5808" s="162"/>
      <c r="P5808" s="162"/>
      <c r="Q5808" s="162"/>
      <c r="R5808" s="162"/>
      <c r="S5808" s="162"/>
      <c r="T5808" s="162"/>
      <c r="U5808" s="162"/>
      <c r="V5808" s="162"/>
      <c r="W5808" s="162"/>
      <c r="X5808" s="162"/>
      <c r="Y5808" s="162"/>
      <c r="Z5808" s="162"/>
      <c r="AA5808" s="162"/>
    </row>
    <row r="5809">
      <c r="A5809" s="160">
        <v>5808.0</v>
      </c>
      <c r="B5809" s="165" t="s">
        <v>5954</v>
      </c>
      <c r="C5809" s="160">
        <v>2.021083E7</v>
      </c>
      <c r="D5809" s="162"/>
      <c r="E5809" s="162"/>
      <c r="F5809" s="167"/>
      <c r="G5809" s="168"/>
      <c r="H5809" s="162"/>
      <c r="I5809" s="162"/>
      <c r="J5809" s="162"/>
      <c r="K5809" s="162"/>
      <c r="L5809" s="162"/>
      <c r="M5809" s="162"/>
      <c r="N5809" s="162"/>
      <c r="O5809" s="162"/>
      <c r="P5809" s="162"/>
      <c r="Q5809" s="162"/>
      <c r="R5809" s="162"/>
      <c r="S5809" s="162"/>
      <c r="T5809" s="162"/>
      <c r="U5809" s="162"/>
      <c r="V5809" s="162"/>
      <c r="W5809" s="162"/>
      <c r="X5809" s="162"/>
      <c r="Y5809" s="162"/>
      <c r="Z5809" s="162"/>
      <c r="AA5809" s="162"/>
    </row>
    <row r="5810">
      <c r="A5810" s="160">
        <v>5809.0</v>
      </c>
      <c r="B5810" s="165" t="s">
        <v>5955</v>
      </c>
      <c r="C5810" s="160">
        <v>2.0210831E7</v>
      </c>
      <c r="D5810" s="162"/>
      <c r="E5810" s="162"/>
      <c r="F5810" s="167"/>
      <c r="G5810" s="168"/>
      <c r="H5810" s="162"/>
      <c r="I5810" s="162"/>
      <c r="J5810" s="162"/>
      <c r="K5810" s="162"/>
      <c r="L5810" s="162"/>
      <c r="M5810" s="162"/>
      <c r="N5810" s="162"/>
      <c r="O5810" s="162"/>
      <c r="P5810" s="162"/>
      <c r="Q5810" s="162"/>
      <c r="R5810" s="162"/>
      <c r="S5810" s="162"/>
      <c r="T5810" s="162"/>
      <c r="U5810" s="162"/>
      <c r="V5810" s="162"/>
      <c r="W5810" s="162"/>
      <c r="X5810" s="162"/>
      <c r="Y5810" s="162"/>
      <c r="Z5810" s="162"/>
      <c r="AA5810" s="162"/>
    </row>
    <row r="5811">
      <c r="A5811" s="160">
        <v>5810.0</v>
      </c>
      <c r="B5811" s="165" t="s">
        <v>5956</v>
      </c>
      <c r="C5811" s="160">
        <v>2.0210831E7</v>
      </c>
      <c r="D5811" s="162"/>
      <c r="E5811" s="162"/>
      <c r="F5811" s="167"/>
      <c r="G5811" s="168"/>
      <c r="H5811" s="162"/>
      <c r="I5811" s="162"/>
      <c r="J5811" s="162"/>
      <c r="K5811" s="162"/>
      <c r="L5811" s="162"/>
      <c r="M5811" s="162"/>
      <c r="N5811" s="162"/>
      <c r="O5811" s="162"/>
      <c r="P5811" s="162"/>
      <c r="Q5811" s="162"/>
      <c r="R5811" s="162"/>
      <c r="S5811" s="162"/>
      <c r="T5811" s="162"/>
      <c r="U5811" s="162"/>
      <c r="V5811" s="162"/>
      <c r="W5811" s="162"/>
      <c r="X5811" s="162"/>
      <c r="Y5811" s="162"/>
      <c r="Z5811" s="162"/>
      <c r="AA5811" s="162"/>
    </row>
    <row r="5812">
      <c r="A5812" s="160">
        <v>5811.0</v>
      </c>
      <c r="B5812" s="165" t="s">
        <v>5957</v>
      </c>
      <c r="C5812" s="160">
        <v>2.0210831E7</v>
      </c>
      <c r="D5812" s="162"/>
      <c r="E5812" s="162"/>
      <c r="F5812" s="167"/>
      <c r="G5812" s="168"/>
      <c r="H5812" s="162"/>
      <c r="I5812" s="162"/>
      <c r="J5812" s="162"/>
      <c r="K5812" s="162"/>
      <c r="L5812" s="162"/>
      <c r="M5812" s="162"/>
      <c r="N5812" s="162"/>
      <c r="O5812" s="162"/>
      <c r="P5812" s="162"/>
      <c r="Q5812" s="162"/>
      <c r="R5812" s="162"/>
      <c r="S5812" s="162"/>
      <c r="T5812" s="162"/>
      <c r="U5812" s="162"/>
      <c r="V5812" s="162"/>
      <c r="W5812" s="162"/>
      <c r="X5812" s="162"/>
      <c r="Y5812" s="162"/>
      <c r="Z5812" s="162"/>
      <c r="AA5812" s="162"/>
    </row>
    <row r="5813">
      <c r="A5813" s="160">
        <v>5812.0</v>
      </c>
      <c r="B5813" s="165" t="s">
        <v>5958</v>
      </c>
      <c r="C5813" s="160">
        <v>2.0210831E7</v>
      </c>
      <c r="D5813" s="162"/>
      <c r="E5813" s="162"/>
      <c r="F5813" s="167"/>
      <c r="G5813" s="168"/>
      <c r="H5813" s="162"/>
      <c r="I5813" s="162"/>
      <c r="J5813" s="162"/>
      <c r="K5813" s="162"/>
      <c r="L5813" s="162"/>
      <c r="M5813" s="162"/>
      <c r="N5813" s="162"/>
      <c r="O5813" s="162"/>
      <c r="P5813" s="162"/>
      <c r="Q5813" s="162"/>
      <c r="R5813" s="162"/>
      <c r="S5813" s="162"/>
      <c r="T5813" s="162"/>
      <c r="U5813" s="162"/>
      <c r="V5813" s="162"/>
      <c r="W5813" s="162"/>
      <c r="X5813" s="162"/>
      <c r="Y5813" s="162"/>
      <c r="Z5813" s="162"/>
      <c r="AA5813" s="162"/>
    </row>
    <row r="5814">
      <c r="A5814" s="160">
        <v>5813.0</v>
      </c>
      <c r="B5814" s="165" t="s">
        <v>5959</v>
      </c>
      <c r="C5814" s="160">
        <v>2.0210831E7</v>
      </c>
      <c r="D5814" s="162"/>
      <c r="E5814" s="162"/>
      <c r="F5814" s="167"/>
      <c r="G5814" s="168"/>
      <c r="H5814" s="162"/>
      <c r="I5814" s="162"/>
      <c r="J5814" s="162"/>
      <c r="K5814" s="162"/>
      <c r="L5814" s="162"/>
      <c r="M5814" s="162"/>
      <c r="N5814" s="162"/>
      <c r="O5814" s="162"/>
      <c r="P5814" s="162"/>
      <c r="Q5814" s="162"/>
      <c r="R5814" s="162"/>
      <c r="S5814" s="162"/>
      <c r="T5814" s="162"/>
      <c r="U5814" s="162"/>
      <c r="V5814" s="162"/>
      <c r="W5814" s="162"/>
      <c r="X5814" s="162"/>
      <c r="Y5814" s="162"/>
      <c r="Z5814" s="162"/>
      <c r="AA5814" s="162"/>
    </row>
    <row r="5815">
      <c r="A5815" s="160">
        <v>5814.0</v>
      </c>
      <c r="B5815" s="165" t="s">
        <v>5960</v>
      </c>
      <c r="C5815" s="160">
        <v>2.0210831E7</v>
      </c>
      <c r="D5815" s="162"/>
      <c r="E5815" s="162"/>
      <c r="F5815" s="167"/>
      <c r="G5815" s="168"/>
      <c r="H5815" s="162"/>
      <c r="I5815" s="162"/>
      <c r="J5815" s="162"/>
      <c r="K5815" s="162"/>
      <c r="L5815" s="162"/>
      <c r="M5815" s="162"/>
      <c r="N5815" s="162"/>
      <c r="O5815" s="162"/>
      <c r="P5815" s="162"/>
      <c r="Q5815" s="162"/>
      <c r="R5815" s="162"/>
      <c r="S5815" s="162"/>
      <c r="T5815" s="162"/>
      <c r="U5815" s="162"/>
      <c r="V5815" s="162"/>
      <c r="W5815" s="162"/>
      <c r="X5815" s="162"/>
      <c r="Y5815" s="162"/>
      <c r="Z5815" s="162"/>
      <c r="AA5815" s="162"/>
    </row>
    <row r="5816">
      <c r="A5816" s="160">
        <v>5815.0</v>
      </c>
      <c r="B5816" s="165" t="s">
        <v>5961</v>
      </c>
      <c r="C5816" s="160">
        <v>2.0210831E7</v>
      </c>
      <c r="D5816" s="162"/>
      <c r="E5816" s="162"/>
      <c r="F5816" s="167"/>
      <c r="G5816" s="168"/>
      <c r="H5816" s="162"/>
      <c r="I5816" s="162"/>
      <c r="J5816" s="162"/>
      <c r="K5816" s="162"/>
      <c r="L5816" s="162"/>
      <c r="M5816" s="162"/>
      <c r="N5816" s="162"/>
      <c r="O5816" s="162"/>
      <c r="P5816" s="162"/>
      <c r="Q5816" s="162"/>
      <c r="R5816" s="162"/>
      <c r="S5816" s="162"/>
      <c r="T5816" s="162"/>
      <c r="U5816" s="162"/>
      <c r="V5816" s="162"/>
      <c r="W5816" s="162"/>
      <c r="X5816" s="162"/>
      <c r="Y5816" s="162"/>
      <c r="Z5816" s="162"/>
      <c r="AA5816" s="162"/>
    </row>
    <row r="5817">
      <c r="A5817" s="160">
        <v>5816.0</v>
      </c>
      <c r="B5817" s="165" t="s">
        <v>5962</v>
      </c>
      <c r="C5817" s="160">
        <v>2.0210831E7</v>
      </c>
      <c r="D5817" s="162"/>
      <c r="E5817" s="162"/>
      <c r="F5817" s="167"/>
      <c r="G5817" s="168"/>
      <c r="H5817" s="162"/>
      <c r="I5817" s="162"/>
      <c r="J5817" s="162"/>
      <c r="K5817" s="162"/>
      <c r="L5817" s="162"/>
      <c r="M5817" s="162"/>
      <c r="N5817" s="162"/>
      <c r="O5817" s="162"/>
      <c r="P5817" s="162"/>
      <c r="Q5817" s="162"/>
      <c r="R5817" s="162"/>
      <c r="S5817" s="162"/>
      <c r="T5817" s="162"/>
      <c r="U5817" s="162"/>
      <c r="V5817" s="162"/>
      <c r="W5817" s="162"/>
      <c r="X5817" s="162"/>
      <c r="Y5817" s="162"/>
      <c r="Z5817" s="162"/>
      <c r="AA5817" s="162"/>
    </row>
    <row r="5818">
      <c r="A5818" s="160">
        <v>5817.0</v>
      </c>
      <c r="B5818" s="165" t="s">
        <v>5963</v>
      </c>
      <c r="C5818" s="160">
        <v>2.0210831E7</v>
      </c>
      <c r="D5818" s="162"/>
      <c r="E5818" s="162"/>
      <c r="F5818" s="167"/>
      <c r="G5818" s="168"/>
      <c r="H5818" s="162"/>
      <c r="I5818" s="162"/>
      <c r="J5818" s="162"/>
      <c r="K5818" s="162"/>
      <c r="L5818" s="162"/>
      <c r="M5818" s="162"/>
      <c r="N5818" s="162"/>
      <c r="O5818" s="162"/>
      <c r="P5818" s="162"/>
      <c r="Q5818" s="162"/>
      <c r="R5818" s="162"/>
      <c r="S5818" s="162"/>
      <c r="T5818" s="162"/>
      <c r="U5818" s="162"/>
      <c r="V5818" s="162"/>
      <c r="W5818" s="162"/>
      <c r="X5818" s="162"/>
      <c r="Y5818" s="162"/>
      <c r="Z5818" s="162"/>
      <c r="AA5818" s="162"/>
    </row>
    <row r="5819">
      <c r="A5819" s="160">
        <v>5818.0</v>
      </c>
      <c r="B5819" s="165" t="s">
        <v>5964</v>
      </c>
      <c r="C5819" s="160">
        <v>2.0210831E7</v>
      </c>
      <c r="D5819" s="162"/>
      <c r="E5819" s="162"/>
      <c r="F5819" s="167"/>
      <c r="G5819" s="168"/>
      <c r="H5819" s="162"/>
      <c r="I5819" s="162"/>
      <c r="J5819" s="162"/>
      <c r="K5819" s="162"/>
      <c r="L5819" s="162"/>
      <c r="M5819" s="162"/>
      <c r="N5819" s="162"/>
      <c r="O5819" s="162"/>
      <c r="P5819" s="162"/>
      <c r="Q5819" s="162"/>
      <c r="R5819" s="162"/>
      <c r="S5819" s="162"/>
      <c r="T5819" s="162"/>
      <c r="U5819" s="162"/>
      <c r="V5819" s="162"/>
      <c r="W5819" s="162"/>
      <c r="X5819" s="162"/>
      <c r="Y5819" s="162"/>
      <c r="Z5819" s="162"/>
      <c r="AA5819" s="162"/>
    </row>
    <row r="5820">
      <c r="A5820" s="160">
        <v>5819.0</v>
      </c>
      <c r="B5820" s="165" t="s">
        <v>5965</v>
      </c>
      <c r="C5820" s="160">
        <v>2.0210831E7</v>
      </c>
      <c r="D5820" s="162"/>
      <c r="E5820" s="162"/>
      <c r="F5820" s="167"/>
      <c r="G5820" s="168"/>
      <c r="H5820" s="162"/>
      <c r="I5820" s="162"/>
      <c r="J5820" s="162"/>
      <c r="K5820" s="162"/>
      <c r="L5820" s="162"/>
      <c r="M5820" s="162"/>
      <c r="N5820" s="162"/>
      <c r="O5820" s="162"/>
      <c r="P5820" s="162"/>
      <c r="Q5820" s="162"/>
      <c r="R5820" s="162"/>
      <c r="S5820" s="162"/>
      <c r="T5820" s="162"/>
      <c r="U5820" s="162"/>
      <c r="V5820" s="162"/>
      <c r="W5820" s="162"/>
      <c r="X5820" s="162"/>
      <c r="Y5820" s="162"/>
      <c r="Z5820" s="162"/>
      <c r="AA5820" s="162"/>
    </row>
    <row r="5821">
      <c r="A5821" s="160">
        <v>5820.0</v>
      </c>
      <c r="B5821" s="165" t="s">
        <v>5966</v>
      </c>
      <c r="C5821" s="160">
        <v>2.0210831E7</v>
      </c>
      <c r="D5821" s="162"/>
      <c r="E5821" s="162"/>
      <c r="F5821" s="167"/>
      <c r="G5821" s="168"/>
      <c r="H5821" s="162"/>
      <c r="I5821" s="162"/>
      <c r="J5821" s="162"/>
      <c r="K5821" s="162"/>
      <c r="L5821" s="162"/>
      <c r="M5821" s="162"/>
      <c r="N5821" s="162"/>
      <c r="O5821" s="162"/>
      <c r="P5821" s="162"/>
      <c r="Q5821" s="162"/>
      <c r="R5821" s="162"/>
      <c r="S5821" s="162"/>
      <c r="T5821" s="162"/>
      <c r="U5821" s="162"/>
      <c r="V5821" s="162"/>
      <c r="W5821" s="162"/>
      <c r="X5821" s="162"/>
      <c r="Y5821" s="162"/>
      <c r="Z5821" s="162"/>
      <c r="AA5821" s="162"/>
    </row>
    <row r="5822">
      <c r="A5822" s="160">
        <v>5821.0</v>
      </c>
      <c r="B5822" s="165" t="s">
        <v>5967</v>
      </c>
      <c r="C5822" s="160">
        <v>2.0210831E7</v>
      </c>
      <c r="D5822" s="162"/>
      <c r="E5822" s="162"/>
      <c r="F5822" s="167"/>
      <c r="G5822" s="168"/>
      <c r="H5822" s="162"/>
      <c r="I5822" s="162"/>
      <c r="J5822" s="162"/>
      <c r="K5822" s="162"/>
      <c r="L5822" s="162"/>
      <c r="M5822" s="162"/>
      <c r="N5822" s="162"/>
      <c r="O5822" s="162"/>
      <c r="P5822" s="162"/>
      <c r="Q5822" s="162"/>
      <c r="R5822" s="162"/>
      <c r="S5822" s="162"/>
      <c r="T5822" s="162"/>
      <c r="U5822" s="162"/>
      <c r="V5822" s="162"/>
      <c r="W5822" s="162"/>
      <c r="X5822" s="162"/>
      <c r="Y5822" s="162"/>
      <c r="Z5822" s="162"/>
      <c r="AA5822" s="162"/>
    </row>
    <row r="5823">
      <c r="A5823" s="160">
        <v>5822.0</v>
      </c>
      <c r="B5823" s="165" t="s">
        <v>5968</v>
      </c>
      <c r="C5823" s="160">
        <v>2.0210831E7</v>
      </c>
      <c r="D5823" s="162"/>
      <c r="E5823" s="162"/>
      <c r="F5823" s="167"/>
      <c r="G5823" s="168"/>
      <c r="H5823" s="162"/>
      <c r="I5823" s="162"/>
      <c r="J5823" s="162"/>
      <c r="K5823" s="162"/>
      <c r="L5823" s="162"/>
      <c r="M5823" s="162"/>
      <c r="N5823" s="162"/>
      <c r="O5823" s="162"/>
      <c r="P5823" s="162"/>
      <c r="Q5823" s="162"/>
      <c r="R5823" s="162"/>
      <c r="S5823" s="162"/>
      <c r="T5823" s="162"/>
      <c r="U5823" s="162"/>
      <c r="V5823" s="162"/>
      <c r="W5823" s="162"/>
      <c r="X5823" s="162"/>
      <c r="Y5823" s="162"/>
      <c r="Z5823" s="162"/>
      <c r="AA5823" s="162"/>
    </row>
    <row r="5824">
      <c r="A5824" s="160">
        <v>5823.0</v>
      </c>
      <c r="B5824" s="165" t="s">
        <v>5969</v>
      </c>
      <c r="C5824" s="160">
        <v>2.0210831E7</v>
      </c>
      <c r="D5824" s="162"/>
      <c r="E5824" s="162"/>
      <c r="F5824" s="167"/>
      <c r="G5824" s="168"/>
      <c r="H5824" s="162"/>
      <c r="I5824" s="162"/>
      <c r="J5824" s="162"/>
      <c r="K5824" s="162"/>
      <c r="L5824" s="162"/>
      <c r="M5824" s="162"/>
      <c r="N5824" s="162"/>
      <c r="O5824" s="162"/>
      <c r="P5824" s="162"/>
      <c r="Q5824" s="162"/>
      <c r="R5824" s="162"/>
      <c r="S5824" s="162"/>
      <c r="T5824" s="162"/>
      <c r="U5824" s="162"/>
      <c r="V5824" s="162"/>
      <c r="W5824" s="162"/>
      <c r="X5824" s="162"/>
      <c r="Y5824" s="162"/>
      <c r="Z5824" s="162"/>
      <c r="AA5824" s="162"/>
    </row>
    <row r="5825">
      <c r="A5825" s="160">
        <v>5824.0</v>
      </c>
      <c r="B5825" s="165" t="s">
        <v>5970</v>
      </c>
      <c r="C5825" s="160">
        <v>2.0210831E7</v>
      </c>
      <c r="D5825" s="162"/>
      <c r="E5825" s="162"/>
      <c r="F5825" s="167"/>
      <c r="G5825" s="168"/>
      <c r="H5825" s="162"/>
      <c r="I5825" s="162"/>
      <c r="J5825" s="162"/>
      <c r="K5825" s="162"/>
      <c r="L5825" s="162"/>
      <c r="M5825" s="162"/>
      <c r="N5825" s="162"/>
      <c r="O5825" s="162"/>
      <c r="P5825" s="162"/>
      <c r="Q5825" s="162"/>
      <c r="R5825" s="162"/>
      <c r="S5825" s="162"/>
      <c r="T5825" s="162"/>
      <c r="U5825" s="162"/>
      <c r="V5825" s="162"/>
      <c r="W5825" s="162"/>
      <c r="X5825" s="162"/>
      <c r="Y5825" s="162"/>
      <c r="Z5825" s="162"/>
      <c r="AA5825" s="162"/>
    </row>
    <row r="5826">
      <c r="A5826" s="160">
        <v>5825.0</v>
      </c>
      <c r="B5826" s="165" t="s">
        <v>5971</v>
      </c>
      <c r="C5826" s="160">
        <v>2.0210831E7</v>
      </c>
      <c r="D5826" s="162"/>
      <c r="E5826" s="162"/>
      <c r="F5826" s="167"/>
      <c r="G5826" s="168"/>
      <c r="H5826" s="162"/>
      <c r="I5826" s="162"/>
      <c r="J5826" s="162"/>
      <c r="K5826" s="162"/>
      <c r="L5826" s="162"/>
      <c r="M5826" s="162"/>
      <c r="N5826" s="162"/>
      <c r="O5826" s="162"/>
      <c r="P5826" s="162"/>
      <c r="Q5826" s="162"/>
      <c r="R5826" s="162"/>
      <c r="S5826" s="162"/>
      <c r="T5826" s="162"/>
      <c r="U5826" s="162"/>
      <c r="V5826" s="162"/>
      <c r="W5826" s="162"/>
      <c r="X5826" s="162"/>
      <c r="Y5826" s="162"/>
      <c r="Z5826" s="162"/>
      <c r="AA5826" s="162"/>
    </row>
    <row r="5827">
      <c r="A5827" s="160">
        <v>5826.0</v>
      </c>
      <c r="B5827" s="165" t="s">
        <v>5972</v>
      </c>
      <c r="C5827" s="160">
        <v>2.0210831E7</v>
      </c>
      <c r="D5827" s="162"/>
      <c r="E5827" s="162"/>
      <c r="F5827" s="167"/>
      <c r="G5827" s="168"/>
      <c r="H5827" s="162"/>
      <c r="I5827" s="162"/>
      <c r="J5827" s="162"/>
      <c r="K5827" s="162"/>
      <c r="L5827" s="162"/>
      <c r="M5827" s="162"/>
      <c r="N5827" s="162"/>
      <c r="O5827" s="162"/>
      <c r="P5827" s="162"/>
      <c r="Q5827" s="162"/>
      <c r="R5827" s="162"/>
      <c r="S5827" s="162"/>
      <c r="T5827" s="162"/>
      <c r="U5827" s="162"/>
      <c r="V5827" s="162"/>
      <c r="W5827" s="162"/>
      <c r="X5827" s="162"/>
      <c r="Y5827" s="162"/>
      <c r="Z5827" s="162"/>
      <c r="AA5827" s="162"/>
    </row>
    <row r="5828">
      <c r="A5828" s="160">
        <v>5827.0</v>
      </c>
      <c r="B5828" s="165" t="s">
        <v>5973</v>
      </c>
      <c r="C5828" s="160">
        <v>2.0210831E7</v>
      </c>
      <c r="D5828" s="162"/>
      <c r="E5828" s="162"/>
      <c r="F5828" s="167"/>
      <c r="G5828" s="168"/>
      <c r="H5828" s="162"/>
      <c r="I5828" s="162"/>
      <c r="J5828" s="162"/>
      <c r="K5828" s="162"/>
      <c r="L5828" s="162"/>
      <c r="M5828" s="162"/>
      <c r="N5828" s="162"/>
      <c r="O5828" s="162"/>
      <c r="P5828" s="162"/>
      <c r="Q5828" s="162"/>
      <c r="R5828" s="162"/>
      <c r="S5828" s="162"/>
      <c r="T5828" s="162"/>
      <c r="U5828" s="162"/>
      <c r="V5828" s="162"/>
      <c r="W5828" s="162"/>
      <c r="X5828" s="162"/>
      <c r="Y5828" s="162"/>
      <c r="Z5828" s="162"/>
      <c r="AA5828" s="162"/>
    </row>
    <row r="5829">
      <c r="A5829" s="160">
        <v>5828.0</v>
      </c>
      <c r="B5829" s="165" t="s">
        <v>5974</v>
      </c>
      <c r="C5829" s="160">
        <v>2.0210831E7</v>
      </c>
      <c r="D5829" s="162"/>
      <c r="E5829" s="162"/>
      <c r="F5829" s="167"/>
      <c r="G5829" s="168"/>
      <c r="H5829" s="162"/>
      <c r="I5829" s="162"/>
      <c r="J5829" s="162"/>
      <c r="K5829" s="162"/>
      <c r="L5829" s="162"/>
      <c r="M5829" s="162"/>
      <c r="N5829" s="162"/>
      <c r="O5829" s="162"/>
      <c r="P5829" s="162"/>
      <c r="Q5829" s="162"/>
      <c r="R5829" s="162"/>
      <c r="S5829" s="162"/>
      <c r="T5829" s="162"/>
      <c r="U5829" s="162"/>
      <c r="V5829" s="162"/>
      <c r="W5829" s="162"/>
      <c r="X5829" s="162"/>
      <c r="Y5829" s="162"/>
      <c r="Z5829" s="162"/>
      <c r="AA5829" s="162"/>
    </row>
    <row r="5830">
      <c r="A5830" s="160">
        <v>5829.0</v>
      </c>
      <c r="B5830" s="165" t="s">
        <v>5975</v>
      </c>
      <c r="C5830" s="160">
        <v>2.0210831E7</v>
      </c>
      <c r="D5830" s="162"/>
      <c r="E5830" s="162"/>
      <c r="F5830" s="167"/>
      <c r="G5830" s="168"/>
      <c r="H5830" s="162"/>
      <c r="I5830" s="162"/>
      <c r="J5830" s="162"/>
      <c r="K5830" s="162"/>
      <c r="L5830" s="162"/>
      <c r="M5830" s="162"/>
      <c r="N5830" s="162"/>
      <c r="O5830" s="162"/>
      <c r="P5830" s="162"/>
      <c r="Q5830" s="162"/>
      <c r="R5830" s="162"/>
      <c r="S5830" s="162"/>
      <c r="T5830" s="162"/>
      <c r="U5830" s="162"/>
      <c r="V5830" s="162"/>
      <c r="W5830" s="162"/>
      <c r="X5830" s="162"/>
      <c r="Y5830" s="162"/>
      <c r="Z5830" s="162"/>
      <c r="AA5830" s="162"/>
    </row>
    <row r="5831">
      <c r="A5831" s="160">
        <v>5830.0</v>
      </c>
      <c r="B5831" s="165" t="s">
        <v>5976</v>
      </c>
      <c r="C5831" s="160">
        <v>2.0210831E7</v>
      </c>
      <c r="D5831" s="162"/>
      <c r="E5831" s="162"/>
      <c r="F5831" s="167"/>
      <c r="G5831" s="168"/>
      <c r="H5831" s="162"/>
      <c r="I5831" s="162"/>
      <c r="J5831" s="162"/>
      <c r="K5831" s="162"/>
      <c r="L5831" s="162"/>
      <c r="M5831" s="162"/>
      <c r="N5831" s="162"/>
      <c r="O5831" s="162"/>
      <c r="P5831" s="162"/>
      <c r="Q5831" s="162"/>
      <c r="R5831" s="162"/>
      <c r="S5831" s="162"/>
      <c r="T5831" s="162"/>
      <c r="U5831" s="162"/>
      <c r="V5831" s="162"/>
      <c r="W5831" s="162"/>
      <c r="X5831" s="162"/>
      <c r="Y5831" s="162"/>
      <c r="Z5831" s="162"/>
      <c r="AA5831" s="162"/>
    </row>
    <row r="5832">
      <c r="A5832" s="160">
        <v>5831.0</v>
      </c>
      <c r="B5832" s="165" t="s">
        <v>5977</v>
      </c>
      <c r="C5832" s="160">
        <v>2.0210831E7</v>
      </c>
      <c r="D5832" s="162"/>
      <c r="E5832" s="162"/>
      <c r="F5832" s="167"/>
      <c r="G5832" s="168"/>
      <c r="H5832" s="162"/>
      <c r="I5832" s="162"/>
      <c r="J5832" s="162"/>
      <c r="K5832" s="162"/>
      <c r="L5832" s="162"/>
      <c r="M5832" s="162"/>
      <c r="N5832" s="162"/>
      <c r="O5832" s="162"/>
      <c r="P5832" s="162"/>
      <c r="Q5832" s="162"/>
      <c r="R5832" s="162"/>
      <c r="S5832" s="162"/>
      <c r="T5832" s="162"/>
      <c r="U5832" s="162"/>
      <c r="V5832" s="162"/>
      <c r="W5832" s="162"/>
      <c r="X5832" s="162"/>
      <c r="Y5832" s="162"/>
      <c r="Z5832" s="162"/>
      <c r="AA5832" s="162"/>
    </row>
    <row r="5833">
      <c r="A5833" s="160">
        <v>5832.0</v>
      </c>
      <c r="B5833" s="165" t="s">
        <v>5978</v>
      </c>
      <c r="C5833" s="160">
        <v>2.0210831E7</v>
      </c>
      <c r="D5833" s="162"/>
      <c r="E5833" s="162"/>
      <c r="F5833" s="167"/>
      <c r="G5833" s="168"/>
      <c r="H5833" s="162"/>
      <c r="I5833" s="162"/>
      <c r="J5833" s="162"/>
      <c r="K5833" s="162"/>
      <c r="L5833" s="162"/>
      <c r="M5833" s="162"/>
      <c r="N5833" s="162"/>
      <c r="O5833" s="162"/>
      <c r="P5833" s="162"/>
      <c r="Q5833" s="162"/>
      <c r="R5833" s="162"/>
      <c r="S5833" s="162"/>
      <c r="T5833" s="162"/>
      <c r="U5833" s="162"/>
      <c r="V5833" s="162"/>
      <c r="W5833" s="162"/>
      <c r="X5833" s="162"/>
      <c r="Y5833" s="162"/>
      <c r="Z5833" s="162"/>
      <c r="AA5833" s="162"/>
    </row>
    <row r="5834">
      <c r="A5834" s="160">
        <v>5833.0</v>
      </c>
      <c r="B5834" s="165" t="s">
        <v>5979</v>
      </c>
      <c r="C5834" s="160">
        <v>2.0210901E7</v>
      </c>
      <c r="D5834" s="162"/>
      <c r="E5834" s="162"/>
      <c r="F5834" s="167"/>
      <c r="G5834" s="168"/>
      <c r="H5834" s="162"/>
      <c r="I5834" s="162"/>
      <c r="J5834" s="162"/>
      <c r="K5834" s="162"/>
      <c r="L5834" s="162"/>
      <c r="M5834" s="162"/>
      <c r="N5834" s="162"/>
      <c r="O5834" s="162"/>
      <c r="P5834" s="162"/>
      <c r="Q5834" s="162"/>
      <c r="R5834" s="162"/>
      <c r="S5834" s="162"/>
      <c r="T5834" s="162"/>
      <c r="U5834" s="162"/>
      <c r="V5834" s="162"/>
      <c r="W5834" s="162"/>
      <c r="X5834" s="162"/>
      <c r="Y5834" s="162"/>
      <c r="Z5834" s="162"/>
      <c r="AA5834" s="162"/>
    </row>
    <row r="5835">
      <c r="A5835" s="160">
        <v>5834.0</v>
      </c>
      <c r="B5835" s="165" t="s">
        <v>5980</v>
      </c>
      <c r="C5835" s="160">
        <v>2.0210901E7</v>
      </c>
      <c r="D5835" s="162"/>
      <c r="E5835" s="162"/>
      <c r="F5835" s="167"/>
      <c r="G5835" s="168"/>
      <c r="H5835" s="162"/>
      <c r="I5835" s="162"/>
      <c r="J5835" s="162"/>
      <c r="K5835" s="162"/>
      <c r="L5835" s="162"/>
      <c r="M5835" s="162"/>
      <c r="N5835" s="162"/>
      <c r="O5835" s="162"/>
      <c r="P5835" s="162"/>
      <c r="Q5835" s="162"/>
      <c r="R5835" s="162"/>
      <c r="S5835" s="162"/>
      <c r="T5835" s="162"/>
      <c r="U5835" s="162"/>
      <c r="V5835" s="162"/>
      <c r="W5835" s="162"/>
      <c r="X5835" s="162"/>
      <c r="Y5835" s="162"/>
      <c r="Z5835" s="162"/>
      <c r="AA5835" s="162"/>
    </row>
    <row r="5836">
      <c r="A5836" s="160">
        <v>5835.0</v>
      </c>
      <c r="B5836" s="165" t="s">
        <v>5981</v>
      </c>
      <c r="C5836" s="160">
        <v>2.0210901E7</v>
      </c>
      <c r="D5836" s="162"/>
      <c r="E5836" s="162"/>
      <c r="F5836" s="167"/>
      <c r="G5836" s="168"/>
      <c r="H5836" s="162"/>
      <c r="I5836" s="162"/>
      <c r="J5836" s="162"/>
      <c r="K5836" s="162"/>
      <c r="L5836" s="162"/>
      <c r="M5836" s="162"/>
      <c r="N5836" s="162"/>
      <c r="O5836" s="162"/>
      <c r="P5836" s="162"/>
      <c r="Q5836" s="162"/>
      <c r="R5836" s="162"/>
      <c r="S5836" s="162"/>
      <c r="T5836" s="162"/>
      <c r="U5836" s="162"/>
      <c r="V5836" s="162"/>
      <c r="W5836" s="162"/>
      <c r="X5836" s="162"/>
      <c r="Y5836" s="162"/>
      <c r="Z5836" s="162"/>
      <c r="AA5836" s="162"/>
    </row>
    <row r="5837">
      <c r="A5837" s="160">
        <v>5836.0</v>
      </c>
      <c r="B5837" s="165" t="s">
        <v>5982</v>
      </c>
      <c r="C5837" s="160">
        <v>2.0210901E7</v>
      </c>
      <c r="D5837" s="162"/>
      <c r="E5837" s="162"/>
      <c r="F5837" s="167"/>
      <c r="G5837" s="168"/>
      <c r="H5837" s="162"/>
      <c r="I5837" s="162"/>
      <c r="J5837" s="162"/>
      <c r="K5837" s="162"/>
      <c r="L5837" s="162"/>
      <c r="M5837" s="162"/>
      <c r="N5837" s="162"/>
      <c r="O5837" s="162"/>
      <c r="P5837" s="162"/>
      <c r="Q5837" s="162"/>
      <c r="R5837" s="162"/>
      <c r="S5837" s="162"/>
      <c r="T5837" s="162"/>
      <c r="U5837" s="162"/>
      <c r="V5837" s="162"/>
      <c r="W5837" s="162"/>
      <c r="X5837" s="162"/>
      <c r="Y5837" s="162"/>
      <c r="Z5837" s="162"/>
      <c r="AA5837" s="162"/>
    </row>
    <row r="5838">
      <c r="A5838" s="160">
        <v>5837.0</v>
      </c>
      <c r="B5838" s="165" t="s">
        <v>5983</v>
      </c>
      <c r="C5838" s="160">
        <v>2.0210901E7</v>
      </c>
      <c r="D5838" s="162"/>
      <c r="E5838" s="162"/>
      <c r="F5838" s="167"/>
      <c r="G5838" s="168"/>
      <c r="H5838" s="162"/>
      <c r="I5838" s="162"/>
      <c r="J5838" s="162"/>
      <c r="K5838" s="162"/>
      <c r="L5838" s="162"/>
      <c r="M5838" s="162"/>
      <c r="N5838" s="162"/>
      <c r="O5838" s="162"/>
      <c r="P5838" s="162"/>
      <c r="Q5838" s="162"/>
      <c r="R5838" s="162"/>
      <c r="S5838" s="162"/>
      <c r="T5838" s="162"/>
      <c r="U5838" s="162"/>
      <c r="V5838" s="162"/>
      <c r="W5838" s="162"/>
      <c r="X5838" s="162"/>
      <c r="Y5838" s="162"/>
      <c r="Z5838" s="162"/>
      <c r="AA5838" s="162"/>
    </row>
    <row r="5839">
      <c r="A5839" s="160">
        <v>5838.0</v>
      </c>
      <c r="B5839" s="165" t="s">
        <v>5984</v>
      </c>
      <c r="C5839" s="160">
        <v>2.0210901E7</v>
      </c>
      <c r="D5839" s="162"/>
      <c r="E5839" s="162"/>
      <c r="F5839" s="167"/>
      <c r="G5839" s="168"/>
      <c r="H5839" s="162"/>
      <c r="I5839" s="162"/>
      <c r="J5839" s="162"/>
      <c r="K5839" s="162"/>
      <c r="L5839" s="162"/>
      <c r="M5839" s="162"/>
      <c r="N5839" s="162"/>
      <c r="O5839" s="162"/>
      <c r="P5839" s="162"/>
      <c r="Q5839" s="162"/>
      <c r="R5839" s="162"/>
      <c r="S5839" s="162"/>
      <c r="T5839" s="162"/>
      <c r="U5839" s="162"/>
      <c r="V5839" s="162"/>
      <c r="W5839" s="162"/>
      <c r="X5839" s="162"/>
      <c r="Y5839" s="162"/>
      <c r="Z5839" s="162"/>
      <c r="AA5839" s="162"/>
    </row>
    <row r="5840">
      <c r="A5840" s="160">
        <v>5839.0</v>
      </c>
      <c r="B5840" s="165" t="s">
        <v>5985</v>
      </c>
      <c r="C5840" s="160">
        <v>2.0210901E7</v>
      </c>
      <c r="D5840" s="162"/>
      <c r="E5840" s="162"/>
      <c r="F5840" s="167"/>
      <c r="G5840" s="168"/>
      <c r="H5840" s="162"/>
      <c r="I5840" s="162"/>
      <c r="J5840" s="162"/>
      <c r="K5840" s="162"/>
      <c r="L5840" s="162"/>
      <c r="M5840" s="162"/>
      <c r="N5840" s="162"/>
      <c r="O5840" s="162"/>
      <c r="P5840" s="162"/>
      <c r="Q5840" s="162"/>
      <c r="R5840" s="162"/>
      <c r="S5840" s="162"/>
      <c r="T5840" s="162"/>
      <c r="U5840" s="162"/>
      <c r="V5840" s="162"/>
      <c r="W5840" s="162"/>
      <c r="X5840" s="162"/>
      <c r="Y5840" s="162"/>
      <c r="Z5840" s="162"/>
      <c r="AA5840" s="162"/>
    </row>
    <row r="5841">
      <c r="A5841" s="160">
        <v>5840.0</v>
      </c>
      <c r="B5841" s="165" t="s">
        <v>5986</v>
      </c>
      <c r="C5841" s="160">
        <v>2.0210901E7</v>
      </c>
      <c r="D5841" s="162"/>
      <c r="E5841" s="162"/>
      <c r="F5841" s="167"/>
      <c r="G5841" s="168"/>
      <c r="H5841" s="162"/>
      <c r="I5841" s="162"/>
      <c r="J5841" s="162"/>
      <c r="K5841" s="162"/>
      <c r="L5841" s="162"/>
      <c r="M5841" s="162"/>
      <c r="N5841" s="162"/>
      <c r="O5841" s="162"/>
      <c r="P5841" s="162"/>
      <c r="Q5841" s="162"/>
      <c r="R5841" s="162"/>
      <c r="S5841" s="162"/>
      <c r="T5841" s="162"/>
      <c r="U5841" s="162"/>
      <c r="V5841" s="162"/>
      <c r="W5841" s="162"/>
      <c r="X5841" s="162"/>
      <c r="Y5841" s="162"/>
      <c r="Z5841" s="162"/>
      <c r="AA5841" s="162"/>
    </row>
    <row r="5842">
      <c r="A5842" s="160">
        <v>5841.0</v>
      </c>
      <c r="B5842" s="165" t="s">
        <v>5987</v>
      </c>
      <c r="C5842" s="160">
        <v>2.0210901E7</v>
      </c>
      <c r="D5842" s="162"/>
      <c r="E5842" s="162"/>
      <c r="F5842" s="167"/>
      <c r="G5842" s="168"/>
      <c r="H5842" s="162"/>
      <c r="I5842" s="162"/>
      <c r="J5842" s="162"/>
      <c r="K5842" s="162"/>
      <c r="L5842" s="162"/>
      <c r="M5842" s="162"/>
      <c r="N5842" s="162"/>
      <c r="O5842" s="162"/>
      <c r="P5842" s="162"/>
      <c r="Q5842" s="162"/>
      <c r="R5842" s="162"/>
      <c r="S5842" s="162"/>
      <c r="T5842" s="162"/>
      <c r="U5842" s="162"/>
      <c r="V5842" s="162"/>
      <c r="W5842" s="162"/>
      <c r="X5842" s="162"/>
      <c r="Y5842" s="162"/>
      <c r="Z5842" s="162"/>
      <c r="AA5842" s="162"/>
    </row>
    <row r="5843">
      <c r="A5843" s="160">
        <v>5842.0</v>
      </c>
      <c r="B5843" s="165" t="s">
        <v>5988</v>
      </c>
      <c r="C5843" s="160">
        <v>2.0210901E7</v>
      </c>
      <c r="D5843" s="162"/>
      <c r="E5843" s="162"/>
      <c r="F5843" s="167"/>
      <c r="G5843" s="168"/>
      <c r="H5843" s="162"/>
      <c r="I5843" s="162"/>
      <c r="J5843" s="162"/>
      <c r="K5843" s="162"/>
      <c r="L5843" s="162"/>
      <c r="M5843" s="162"/>
      <c r="N5843" s="162"/>
      <c r="O5843" s="162"/>
      <c r="P5843" s="162"/>
      <c r="Q5843" s="162"/>
      <c r="R5843" s="162"/>
      <c r="S5843" s="162"/>
      <c r="T5843" s="162"/>
      <c r="U5843" s="162"/>
      <c r="V5843" s="162"/>
      <c r="W5843" s="162"/>
      <c r="X5843" s="162"/>
      <c r="Y5843" s="162"/>
      <c r="Z5843" s="162"/>
      <c r="AA5843" s="162"/>
    </row>
    <row r="5844">
      <c r="A5844" s="160">
        <v>5843.0</v>
      </c>
      <c r="B5844" s="165" t="s">
        <v>5989</v>
      </c>
      <c r="C5844" s="160">
        <v>2.0210901E7</v>
      </c>
      <c r="D5844" s="162"/>
      <c r="E5844" s="162"/>
      <c r="F5844" s="167"/>
      <c r="G5844" s="168"/>
      <c r="H5844" s="162"/>
      <c r="I5844" s="162"/>
      <c r="J5844" s="162"/>
      <c r="K5844" s="162"/>
      <c r="L5844" s="162"/>
      <c r="M5844" s="162"/>
      <c r="N5844" s="162"/>
      <c r="O5844" s="162"/>
      <c r="P5844" s="162"/>
      <c r="Q5844" s="162"/>
      <c r="R5844" s="162"/>
      <c r="S5844" s="162"/>
      <c r="T5844" s="162"/>
      <c r="U5844" s="162"/>
      <c r="V5844" s="162"/>
      <c r="W5844" s="162"/>
      <c r="X5844" s="162"/>
      <c r="Y5844" s="162"/>
      <c r="Z5844" s="162"/>
      <c r="AA5844" s="162"/>
    </row>
    <row r="5845">
      <c r="A5845" s="160">
        <v>5844.0</v>
      </c>
      <c r="B5845" s="165" t="s">
        <v>5990</v>
      </c>
      <c r="C5845" s="160">
        <v>2.0210901E7</v>
      </c>
      <c r="D5845" s="162"/>
      <c r="E5845" s="162"/>
      <c r="F5845" s="167"/>
      <c r="G5845" s="168"/>
      <c r="H5845" s="162"/>
      <c r="I5845" s="162"/>
      <c r="J5845" s="162"/>
      <c r="K5845" s="162"/>
      <c r="L5845" s="162"/>
      <c r="M5845" s="162"/>
      <c r="N5845" s="162"/>
      <c r="O5845" s="162"/>
      <c r="P5845" s="162"/>
      <c r="Q5845" s="162"/>
      <c r="R5845" s="162"/>
      <c r="S5845" s="162"/>
      <c r="T5845" s="162"/>
      <c r="U5845" s="162"/>
      <c r="V5845" s="162"/>
      <c r="W5845" s="162"/>
      <c r="X5845" s="162"/>
      <c r="Y5845" s="162"/>
      <c r="Z5845" s="162"/>
      <c r="AA5845" s="162"/>
    </row>
    <row r="5846">
      <c r="A5846" s="160">
        <v>5845.0</v>
      </c>
      <c r="B5846" s="165" t="s">
        <v>5991</v>
      </c>
      <c r="C5846" s="160">
        <v>2.0210901E7</v>
      </c>
      <c r="D5846" s="162"/>
      <c r="E5846" s="162"/>
      <c r="F5846" s="167"/>
      <c r="G5846" s="168"/>
      <c r="H5846" s="162"/>
      <c r="I5846" s="162"/>
      <c r="J5846" s="162"/>
      <c r="K5846" s="162"/>
      <c r="L5846" s="162"/>
      <c r="M5846" s="162"/>
      <c r="N5846" s="162"/>
      <c r="O5846" s="162"/>
      <c r="P5846" s="162"/>
      <c r="Q5846" s="162"/>
      <c r="R5846" s="162"/>
      <c r="S5846" s="162"/>
      <c r="T5846" s="162"/>
      <c r="U5846" s="162"/>
      <c r="V5846" s="162"/>
      <c r="W5846" s="162"/>
      <c r="X5846" s="162"/>
      <c r="Y5846" s="162"/>
      <c r="Z5846" s="162"/>
      <c r="AA5846" s="162"/>
    </row>
    <row r="5847">
      <c r="A5847" s="160">
        <v>5846.0</v>
      </c>
      <c r="B5847" s="165" t="s">
        <v>5992</v>
      </c>
      <c r="C5847" s="160">
        <v>2.0210901E7</v>
      </c>
      <c r="D5847" s="162"/>
      <c r="E5847" s="162"/>
      <c r="F5847" s="167"/>
      <c r="G5847" s="168"/>
      <c r="H5847" s="162"/>
      <c r="I5847" s="162"/>
      <c r="J5847" s="162"/>
      <c r="K5847" s="162"/>
      <c r="L5847" s="162"/>
      <c r="M5847" s="162"/>
      <c r="N5847" s="162"/>
      <c r="O5847" s="162"/>
      <c r="P5847" s="162"/>
      <c r="Q5847" s="162"/>
      <c r="R5847" s="162"/>
      <c r="S5847" s="162"/>
      <c r="T5847" s="162"/>
      <c r="U5847" s="162"/>
      <c r="V5847" s="162"/>
      <c r="W5847" s="162"/>
      <c r="X5847" s="162"/>
      <c r="Y5847" s="162"/>
      <c r="Z5847" s="162"/>
      <c r="AA5847" s="162"/>
    </row>
    <row r="5848">
      <c r="A5848" s="160">
        <v>5847.0</v>
      </c>
      <c r="B5848" s="165" t="s">
        <v>5993</v>
      </c>
      <c r="C5848" s="160">
        <v>2.0210901E7</v>
      </c>
      <c r="D5848" s="162"/>
      <c r="E5848" s="162"/>
      <c r="F5848" s="167"/>
      <c r="G5848" s="168"/>
      <c r="H5848" s="162"/>
      <c r="I5848" s="162"/>
      <c r="J5848" s="162"/>
      <c r="K5848" s="162"/>
      <c r="L5848" s="162"/>
      <c r="M5848" s="162"/>
      <c r="N5848" s="162"/>
      <c r="O5848" s="162"/>
      <c r="P5848" s="162"/>
      <c r="Q5848" s="162"/>
      <c r="R5848" s="162"/>
      <c r="S5848" s="162"/>
      <c r="T5848" s="162"/>
      <c r="U5848" s="162"/>
      <c r="V5848" s="162"/>
      <c r="W5848" s="162"/>
      <c r="X5848" s="162"/>
      <c r="Y5848" s="162"/>
      <c r="Z5848" s="162"/>
      <c r="AA5848" s="162"/>
    </row>
    <row r="5849">
      <c r="A5849" s="160">
        <v>5848.0</v>
      </c>
      <c r="B5849" s="165" t="s">
        <v>5994</v>
      </c>
      <c r="C5849" s="160">
        <v>2.0210901E7</v>
      </c>
      <c r="D5849" s="162"/>
      <c r="E5849" s="162"/>
      <c r="F5849" s="167"/>
      <c r="G5849" s="168"/>
      <c r="H5849" s="162"/>
      <c r="I5849" s="162"/>
      <c r="J5849" s="162"/>
      <c r="K5849" s="162"/>
      <c r="L5849" s="162"/>
      <c r="M5849" s="162"/>
      <c r="N5849" s="162"/>
      <c r="O5849" s="162"/>
      <c r="P5849" s="162"/>
      <c r="Q5849" s="162"/>
      <c r="R5849" s="162"/>
      <c r="S5849" s="162"/>
      <c r="T5849" s="162"/>
      <c r="U5849" s="162"/>
      <c r="V5849" s="162"/>
      <c r="W5849" s="162"/>
      <c r="X5849" s="162"/>
      <c r="Y5849" s="162"/>
      <c r="Z5849" s="162"/>
      <c r="AA5849" s="162"/>
    </row>
    <row r="5850">
      <c r="A5850" s="160">
        <v>5849.0</v>
      </c>
      <c r="B5850" s="165" t="s">
        <v>5995</v>
      </c>
      <c r="C5850" s="160">
        <v>2.0210901E7</v>
      </c>
      <c r="D5850" s="162"/>
      <c r="E5850" s="162"/>
      <c r="F5850" s="167"/>
      <c r="G5850" s="168"/>
      <c r="H5850" s="162"/>
      <c r="I5850" s="162"/>
      <c r="J5850" s="162"/>
      <c r="K5850" s="162"/>
      <c r="L5850" s="162"/>
      <c r="M5850" s="162"/>
      <c r="N5850" s="162"/>
      <c r="O5850" s="162"/>
      <c r="P5850" s="162"/>
      <c r="Q5850" s="162"/>
      <c r="R5850" s="162"/>
      <c r="S5850" s="162"/>
      <c r="T5850" s="162"/>
      <c r="U5850" s="162"/>
      <c r="V5850" s="162"/>
      <c r="W5850" s="162"/>
      <c r="X5850" s="162"/>
      <c r="Y5850" s="162"/>
      <c r="Z5850" s="162"/>
      <c r="AA5850" s="162"/>
    </row>
    <row r="5851">
      <c r="A5851" s="160">
        <v>5850.0</v>
      </c>
      <c r="B5851" s="165" t="s">
        <v>5996</v>
      </c>
      <c r="C5851" s="160">
        <v>2.0210901E7</v>
      </c>
      <c r="D5851" s="162"/>
      <c r="E5851" s="162"/>
      <c r="F5851" s="167"/>
      <c r="G5851" s="168"/>
      <c r="H5851" s="162"/>
      <c r="I5851" s="162"/>
      <c r="J5851" s="162"/>
      <c r="K5851" s="162"/>
      <c r="L5851" s="162"/>
      <c r="M5851" s="162"/>
      <c r="N5851" s="162"/>
      <c r="O5851" s="162"/>
      <c r="P5851" s="162"/>
      <c r="Q5851" s="162"/>
      <c r="R5851" s="162"/>
      <c r="S5851" s="162"/>
      <c r="T5851" s="162"/>
      <c r="U5851" s="162"/>
      <c r="V5851" s="162"/>
      <c r="W5851" s="162"/>
      <c r="X5851" s="162"/>
      <c r="Y5851" s="162"/>
      <c r="Z5851" s="162"/>
      <c r="AA5851" s="162"/>
    </row>
    <row r="5852">
      <c r="A5852" s="160">
        <v>5851.0</v>
      </c>
      <c r="B5852" s="165" t="s">
        <v>5997</v>
      </c>
      <c r="C5852" s="160">
        <v>2.0210901E7</v>
      </c>
      <c r="D5852" s="162"/>
      <c r="E5852" s="162"/>
      <c r="F5852" s="167"/>
      <c r="G5852" s="168"/>
      <c r="H5852" s="162"/>
      <c r="I5852" s="162"/>
      <c r="J5852" s="162"/>
      <c r="K5852" s="162"/>
      <c r="L5852" s="162"/>
      <c r="M5852" s="162"/>
      <c r="N5852" s="162"/>
      <c r="O5852" s="162"/>
      <c r="P5852" s="162"/>
      <c r="Q5852" s="162"/>
      <c r="R5852" s="162"/>
      <c r="S5852" s="162"/>
      <c r="T5852" s="162"/>
      <c r="U5852" s="162"/>
      <c r="V5852" s="162"/>
      <c r="W5852" s="162"/>
      <c r="X5852" s="162"/>
      <c r="Y5852" s="162"/>
      <c r="Z5852" s="162"/>
      <c r="AA5852" s="162"/>
    </row>
    <row r="5853">
      <c r="A5853" s="160">
        <v>5852.0</v>
      </c>
      <c r="B5853" s="165" t="s">
        <v>5998</v>
      </c>
      <c r="C5853" s="160">
        <v>2.0210901E7</v>
      </c>
      <c r="D5853" s="162"/>
      <c r="E5853" s="162"/>
      <c r="F5853" s="167"/>
      <c r="G5853" s="168"/>
      <c r="H5853" s="162"/>
      <c r="I5853" s="162"/>
      <c r="J5853" s="162"/>
      <c r="K5853" s="162"/>
      <c r="L5853" s="162"/>
      <c r="M5853" s="162"/>
      <c r="N5853" s="162"/>
      <c r="O5853" s="162"/>
      <c r="P5853" s="162"/>
      <c r="Q5853" s="162"/>
      <c r="R5853" s="162"/>
      <c r="S5853" s="162"/>
      <c r="T5853" s="162"/>
      <c r="U5853" s="162"/>
      <c r="V5853" s="162"/>
      <c r="W5853" s="162"/>
      <c r="X5853" s="162"/>
      <c r="Y5853" s="162"/>
      <c r="Z5853" s="162"/>
      <c r="AA5853" s="162"/>
    </row>
    <row r="5854">
      <c r="A5854" s="160">
        <v>5853.0</v>
      </c>
      <c r="B5854" s="165" t="s">
        <v>5999</v>
      </c>
      <c r="C5854" s="160">
        <v>2.0210901E7</v>
      </c>
      <c r="D5854" s="162"/>
      <c r="E5854" s="162"/>
      <c r="F5854" s="167"/>
      <c r="G5854" s="168"/>
      <c r="H5854" s="162"/>
      <c r="I5854" s="162"/>
      <c r="J5854" s="162"/>
      <c r="K5854" s="162"/>
      <c r="L5854" s="162"/>
      <c r="M5854" s="162"/>
      <c r="N5854" s="162"/>
      <c r="O5854" s="162"/>
      <c r="P5854" s="162"/>
      <c r="Q5854" s="162"/>
      <c r="R5854" s="162"/>
      <c r="S5854" s="162"/>
      <c r="T5854" s="162"/>
      <c r="U5854" s="162"/>
      <c r="V5854" s="162"/>
      <c r="W5854" s="162"/>
      <c r="X5854" s="162"/>
      <c r="Y5854" s="162"/>
      <c r="Z5854" s="162"/>
      <c r="AA5854" s="162"/>
    </row>
    <row r="5855">
      <c r="A5855" s="160">
        <v>5854.0</v>
      </c>
      <c r="B5855" s="165" t="s">
        <v>6000</v>
      </c>
      <c r="C5855" s="160">
        <v>2.0210901E7</v>
      </c>
      <c r="D5855" s="162"/>
      <c r="E5855" s="162"/>
      <c r="F5855" s="167"/>
      <c r="G5855" s="168"/>
      <c r="H5855" s="162"/>
      <c r="I5855" s="162"/>
      <c r="J5855" s="162"/>
      <c r="K5855" s="162"/>
      <c r="L5855" s="162"/>
      <c r="M5855" s="162"/>
      <c r="N5855" s="162"/>
      <c r="O5855" s="162"/>
      <c r="P5855" s="162"/>
      <c r="Q5855" s="162"/>
      <c r="R5855" s="162"/>
      <c r="S5855" s="162"/>
      <c r="T5855" s="162"/>
      <c r="U5855" s="162"/>
      <c r="V5855" s="162"/>
      <c r="W5855" s="162"/>
      <c r="X5855" s="162"/>
      <c r="Y5855" s="162"/>
      <c r="Z5855" s="162"/>
      <c r="AA5855" s="162"/>
    </row>
    <row r="5856">
      <c r="A5856" s="160">
        <v>5855.0</v>
      </c>
      <c r="B5856" s="165" t="s">
        <v>6001</v>
      </c>
      <c r="C5856" s="160">
        <v>2.0210901E7</v>
      </c>
      <c r="D5856" s="162"/>
      <c r="E5856" s="162"/>
      <c r="F5856" s="167"/>
      <c r="G5856" s="168"/>
      <c r="H5856" s="162"/>
      <c r="I5856" s="162"/>
      <c r="J5856" s="162"/>
      <c r="K5856" s="162"/>
      <c r="L5856" s="162"/>
      <c r="M5856" s="162"/>
      <c r="N5856" s="162"/>
      <c r="O5856" s="162"/>
      <c r="P5856" s="162"/>
      <c r="Q5856" s="162"/>
      <c r="R5856" s="162"/>
      <c r="S5856" s="162"/>
      <c r="T5856" s="162"/>
      <c r="U5856" s="162"/>
      <c r="V5856" s="162"/>
      <c r="W5856" s="162"/>
      <c r="X5856" s="162"/>
      <c r="Y5856" s="162"/>
      <c r="Z5856" s="162"/>
      <c r="AA5856" s="162"/>
    </row>
    <row r="5857">
      <c r="A5857" s="160">
        <v>5856.0</v>
      </c>
      <c r="B5857" s="165" t="s">
        <v>6002</v>
      </c>
      <c r="C5857" s="160">
        <v>2.0210901E7</v>
      </c>
      <c r="D5857" s="162"/>
      <c r="E5857" s="162"/>
      <c r="F5857" s="167"/>
      <c r="G5857" s="168"/>
      <c r="H5857" s="162"/>
      <c r="I5857" s="162"/>
      <c r="J5857" s="162"/>
      <c r="K5857" s="162"/>
      <c r="L5857" s="162"/>
      <c r="M5857" s="162"/>
      <c r="N5857" s="162"/>
      <c r="O5857" s="162"/>
      <c r="P5857" s="162"/>
      <c r="Q5857" s="162"/>
      <c r="R5857" s="162"/>
      <c r="S5857" s="162"/>
      <c r="T5857" s="162"/>
      <c r="U5857" s="162"/>
      <c r="V5857" s="162"/>
      <c r="W5857" s="162"/>
      <c r="X5857" s="162"/>
      <c r="Y5857" s="162"/>
      <c r="Z5857" s="162"/>
      <c r="AA5857" s="162"/>
    </row>
    <row r="5858">
      <c r="A5858" s="160">
        <v>5857.0</v>
      </c>
      <c r="B5858" s="165" t="s">
        <v>6003</v>
      </c>
      <c r="C5858" s="160">
        <v>2.0210902E7</v>
      </c>
      <c r="D5858" s="162"/>
      <c r="E5858" s="162"/>
      <c r="F5858" s="167"/>
      <c r="G5858" s="168"/>
      <c r="H5858" s="162"/>
      <c r="I5858" s="162"/>
      <c r="J5858" s="162"/>
      <c r="K5858" s="162"/>
      <c r="L5858" s="162"/>
      <c r="M5858" s="162"/>
      <c r="N5858" s="162"/>
      <c r="O5858" s="162"/>
      <c r="P5858" s="162"/>
      <c r="Q5858" s="162"/>
      <c r="R5858" s="162"/>
      <c r="S5858" s="162"/>
      <c r="T5858" s="162"/>
      <c r="U5858" s="162"/>
      <c r="V5858" s="162"/>
      <c r="W5858" s="162"/>
      <c r="X5858" s="162"/>
      <c r="Y5858" s="162"/>
      <c r="Z5858" s="162"/>
      <c r="AA5858" s="162"/>
    </row>
    <row r="5859">
      <c r="A5859" s="160">
        <v>5858.0</v>
      </c>
      <c r="B5859" s="165" t="s">
        <v>6004</v>
      </c>
      <c r="C5859" s="160">
        <v>2.0210902E7</v>
      </c>
      <c r="D5859" s="162"/>
      <c r="E5859" s="162"/>
      <c r="F5859" s="167"/>
      <c r="G5859" s="168"/>
      <c r="H5859" s="162"/>
      <c r="I5859" s="162"/>
      <c r="J5859" s="162"/>
      <c r="K5859" s="162"/>
      <c r="L5859" s="162"/>
      <c r="M5859" s="162"/>
      <c r="N5859" s="162"/>
      <c r="O5859" s="162"/>
      <c r="P5859" s="162"/>
      <c r="Q5859" s="162"/>
      <c r="R5859" s="162"/>
      <c r="S5859" s="162"/>
      <c r="T5859" s="162"/>
      <c r="U5859" s="162"/>
      <c r="V5859" s="162"/>
      <c r="W5859" s="162"/>
      <c r="X5859" s="162"/>
      <c r="Y5859" s="162"/>
      <c r="Z5859" s="162"/>
      <c r="AA5859" s="162"/>
    </row>
    <row r="5860">
      <c r="A5860" s="160">
        <v>5859.0</v>
      </c>
      <c r="B5860" s="165" t="s">
        <v>6005</v>
      </c>
      <c r="C5860" s="160">
        <v>2.0210902E7</v>
      </c>
      <c r="D5860" s="162"/>
      <c r="E5860" s="162"/>
      <c r="F5860" s="167"/>
      <c r="G5860" s="168"/>
      <c r="H5860" s="162"/>
      <c r="I5860" s="162"/>
      <c r="J5860" s="162"/>
      <c r="K5860" s="162"/>
      <c r="L5860" s="162"/>
      <c r="M5860" s="162"/>
      <c r="N5860" s="162"/>
      <c r="O5860" s="162"/>
      <c r="P5860" s="162"/>
      <c r="Q5860" s="162"/>
      <c r="R5860" s="162"/>
      <c r="S5860" s="162"/>
      <c r="T5860" s="162"/>
      <c r="U5860" s="162"/>
      <c r="V5860" s="162"/>
      <c r="W5860" s="162"/>
      <c r="X5860" s="162"/>
      <c r="Y5860" s="162"/>
      <c r="Z5860" s="162"/>
      <c r="AA5860" s="162"/>
    </row>
    <row r="5861">
      <c r="A5861" s="160">
        <v>5860.0</v>
      </c>
      <c r="B5861" s="165" t="s">
        <v>6006</v>
      </c>
      <c r="C5861" s="160">
        <v>2.0210902E7</v>
      </c>
      <c r="D5861" s="162"/>
      <c r="E5861" s="162"/>
      <c r="F5861" s="167"/>
      <c r="G5861" s="168"/>
      <c r="H5861" s="162"/>
      <c r="I5861" s="162"/>
      <c r="J5861" s="162"/>
      <c r="K5861" s="162"/>
      <c r="L5861" s="162"/>
      <c r="M5861" s="162"/>
      <c r="N5861" s="162"/>
      <c r="O5861" s="162"/>
      <c r="P5861" s="162"/>
      <c r="Q5861" s="162"/>
      <c r="R5861" s="162"/>
      <c r="S5861" s="162"/>
      <c r="T5861" s="162"/>
      <c r="U5861" s="162"/>
      <c r="V5861" s="162"/>
      <c r="W5861" s="162"/>
      <c r="X5861" s="162"/>
      <c r="Y5861" s="162"/>
      <c r="Z5861" s="162"/>
      <c r="AA5861" s="162"/>
    </row>
    <row r="5862">
      <c r="A5862" s="160">
        <v>5861.0</v>
      </c>
      <c r="B5862" s="165" t="s">
        <v>6007</v>
      </c>
      <c r="C5862" s="160">
        <v>2.0210902E7</v>
      </c>
      <c r="D5862" s="162"/>
      <c r="E5862" s="162"/>
      <c r="F5862" s="167"/>
      <c r="G5862" s="168"/>
      <c r="H5862" s="162"/>
      <c r="I5862" s="162"/>
      <c r="J5862" s="162"/>
      <c r="K5862" s="162"/>
      <c r="L5862" s="162"/>
      <c r="M5862" s="162"/>
      <c r="N5862" s="162"/>
      <c r="O5862" s="162"/>
      <c r="P5862" s="162"/>
      <c r="Q5862" s="162"/>
      <c r="R5862" s="162"/>
      <c r="S5862" s="162"/>
      <c r="T5862" s="162"/>
      <c r="U5862" s="162"/>
      <c r="V5862" s="162"/>
      <c r="W5862" s="162"/>
      <c r="X5862" s="162"/>
      <c r="Y5862" s="162"/>
      <c r="Z5862" s="162"/>
      <c r="AA5862" s="162"/>
    </row>
    <row r="5863">
      <c r="A5863" s="160">
        <v>5862.0</v>
      </c>
      <c r="B5863" s="165" t="s">
        <v>6008</v>
      </c>
      <c r="C5863" s="160">
        <v>2.0210902E7</v>
      </c>
      <c r="D5863" s="162"/>
      <c r="E5863" s="162"/>
      <c r="F5863" s="167"/>
      <c r="G5863" s="168"/>
      <c r="H5863" s="162"/>
      <c r="I5863" s="162"/>
      <c r="J5863" s="162"/>
      <c r="K5863" s="162"/>
      <c r="L5863" s="162"/>
      <c r="M5863" s="162"/>
      <c r="N5863" s="162"/>
      <c r="O5863" s="162"/>
      <c r="P5863" s="162"/>
      <c r="Q5863" s="162"/>
      <c r="R5863" s="162"/>
      <c r="S5863" s="162"/>
      <c r="T5863" s="162"/>
      <c r="U5863" s="162"/>
      <c r="V5863" s="162"/>
      <c r="W5863" s="162"/>
      <c r="X5863" s="162"/>
      <c r="Y5863" s="162"/>
      <c r="Z5863" s="162"/>
      <c r="AA5863" s="162"/>
    </row>
    <row r="5864">
      <c r="A5864" s="160">
        <v>5863.0</v>
      </c>
      <c r="B5864" s="165" t="s">
        <v>6009</v>
      </c>
      <c r="C5864" s="160">
        <v>2.0210902E7</v>
      </c>
      <c r="D5864" s="162"/>
      <c r="E5864" s="162"/>
      <c r="F5864" s="167"/>
      <c r="G5864" s="168"/>
      <c r="H5864" s="162"/>
      <c r="I5864" s="162"/>
      <c r="J5864" s="162"/>
      <c r="K5864" s="162"/>
      <c r="L5864" s="162"/>
      <c r="M5864" s="162"/>
      <c r="N5864" s="162"/>
      <c r="O5864" s="162"/>
      <c r="P5864" s="162"/>
      <c r="Q5864" s="162"/>
      <c r="R5864" s="162"/>
      <c r="S5864" s="162"/>
      <c r="T5864" s="162"/>
      <c r="U5864" s="162"/>
      <c r="V5864" s="162"/>
      <c r="W5864" s="162"/>
      <c r="X5864" s="162"/>
      <c r="Y5864" s="162"/>
      <c r="Z5864" s="162"/>
      <c r="AA5864" s="162"/>
    </row>
    <row r="5865">
      <c r="A5865" s="160">
        <v>5864.0</v>
      </c>
      <c r="B5865" s="165" t="s">
        <v>6010</v>
      </c>
      <c r="C5865" s="160">
        <v>2.0210902E7</v>
      </c>
      <c r="D5865" s="162"/>
      <c r="E5865" s="162"/>
      <c r="F5865" s="167"/>
      <c r="G5865" s="168"/>
      <c r="H5865" s="162"/>
      <c r="I5865" s="162"/>
      <c r="J5865" s="162"/>
      <c r="K5865" s="162"/>
      <c r="L5865" s="162"/>
      <c r="M5865" s="162"/>
      <c r="N5865" s="162"/>
      <c r="O5865" s="162"/>
      <c r="P5865" s="162"/>
      <c r="Q5865" s="162"/>
      <c r="R5865" s="162"/>
      <c r="S5865" s="162"/>
      <c r="T5865" s="162"/>
      <c r="U5865" s="162"/>
      <c r="V5865" s="162"/>
      <c r="W5865" s="162"/>
      <c r="X5865" s="162"/>
      <c r="Y5865" s="162"/>
      <c r="Z5865" s="162"/>
      <c r="AA5865" s="162"/>
    </row>
    <row r="5866">
      <c r="A5866" s="160">
        <v>5865.0</v>
      </c>
      <c r="B5866" s="165" t="s">
        <v>6011</v>
      </c>
      <c r="C5866" s="160">
        <v>2.0210902E7</v>
      </c>
      <c r="D5866" s="162"/>
      <c r="E5866" s="162"/>
      <c r="F5866" s="167"/>
      <c r="G5866" s="168"/>
      <c r="H5866" s="162"/>
      <c r="I5866" s="162"/>
      <c r="J5866" s="162"/>
      <c r="K5866" s="162"/>
      <c r="L5866" s="162"/>
      <c r="M5866" s="162"/>
      <c r="N5866" s="162"/>
      <c r="O5866" s="162"/>
      <c r="P5866" s="162"/>
      <c r="Q5866" s="162"/>
      <c r="R5866" s="162"/>
      <c r="S5866" s="162"/>
      <c r="T5866" s="162"/>
      <c r="U5866" s="162"/>
      <c r="V5866" s="162"/>
      <c r="W5866" s="162"/>
      <c r="X5866" s="162"/>
      <c r="Y5866" s="162"/>
      <c r="Z5866" s="162"/>
      <c r="AA5866" s="162"/>
    </row>
    <row r="5867">
      <c r="A5867" s="160">
        <v>5866.0</v>
      </c>
      <c r="B5867" s="165" t="s">
        <v>6012</v>
      </c>
      <c r="C5867" s="160">
        <v>2.0210902E7</v>
      </c>
      <c r="D5867" s="162"/>
      <c r="E5867" s="162"/>
      <c r="F5867" s="167"/>
      <c r="G5867" s="168"/>
      <c r="H5867" s="162"/>
      <c r="I5867" s="162"/>
      <c r="J5867" s="162"/>
      <c r="K5867" s="162"/>
      <c r="L5867" s="162"/>
      <c r="M5867" s="162"/>
      <c r="N5867" s="162"/>
      <c r="O5867" s="162"/>
      <c r="P5867" s="162"/>
      <c r="Q5867" s="162"/>
      <c r="R5867" s="162"/>
      <c r="S5867" s="162"/>
      <c r="T5867" s="162"/>
      <c r="U5867" s="162"/>
      <c r="V5867" s="162"/>
      <c r="W5867" s="162"/>
      <c r="X5867" s="162"/>
      <c r="Y5867" s="162"/>
      <c r="Z5867" s="162"/>
      <c r="AA5867" s="162"/>
    </row>
    <row r="5868">
      <c r="A5868" s="160">
        <v>5867.0</v>
      </c>
      <c r="B5868" s="165" t="s">
        <v>6013</v>
      </c>
      <c r="C5868" s="160">
        <v>2.0210902E7</v>
      </c>
      <c r="D5868" s="162"/>
      <c r="E5868" s="162"/>
      <c r="F5868" s="167"/>
      <c r="G5868" s="168"/>
      <c r="H5868" s="162"/>
      <c r="I5868" s="162"/>
      <c r="J5868" s="162"/>
      <c r="K5868" s="162"/>
      <c r="L5868" s="162"/>
      <c r="M5868" s="162"/>
      <c r="N5868" s="162"/>
      <c r="O5868" s="162"/>
      <c r="P5868" s="162"/>
      <c r="Q5868" s="162"/>
      <c r="R5868" s="162"/>
      <c r="S5868" s="162"/>
      <c r="T5868" s="162"/>
      <c r="U5868" s="162"/>
      <c r="V5868" s="162"/>
      <c r="W5868" s="162"/>
      <c r="X5868" s="162"/>
      <c r="Y5868" s="162"/>
      <c r="Z5868" s="162"/>
      <c r="AA5868" s="162"/>
    </row>
    <row r="5869">
      <c r="A5869" s="160">
        <v>5868.0</v>
      </c>
      <c r="B5869" s="165" t="s">
        <v>6014</v>
      </c>
      <c r="C5869" s="160">
        <v>2.0210902E7</v>
      </c>
      <c r="D5869" s="162"/>
      <c r="E5869" s="162"/>
      <c r="F5869" s="167"/>
      <c r="G5869" s="168"/>
      <c r="H5869" s="162"/>
      <c r="I5869" s="162"/>
      <c r="J5869" s="162"/>
      <c r="K5869" s="162"/>
      <c r="L5869" s="162"/>
      <c r="M5869" s="162"/>
      <c r="N5869" s="162"/>
      <c r="O5869" s="162"/>
      <c r="P5869" s="162"/>
      <c r="Q5869" s="162"/>
      <c r="R5869" s="162"/>
      <c r="S5869" s="162"/>
      <c r="T5869" s="162"/>
      <c r="U5869" s="162"/>
      <c r="V5869" s="162"/>
      <c r="W5869" s="162"/>
      <c r="X5869" s="162"/>
      <c r="Y5869" s="162"/>
      <c r="Z5869" s="162"/>
      <c r="AA5869" s="162"/>
    </row>
    <row r="5870">
      <c r="A5870" s="160">
        <v>5869.0</v>
      </c>
      <c r="B5870" s="165" t="s">
        <v>6015</v>
      </c>
      <c r="C5870" s="160">
        <v>2.0210902E7</v>
      </c>
      <c r="D5870" s="162"/>
      <c r="E5870" s="162"/>
      <c r="F5870" s="167"/>
      <c r="G5870" s="168"/>
      <c r="H5870" s="162"/>
      <c r="I5870" s="162"/>
      <c r="J5870" s="162"/>
      <c r="K5870" s="162"/>
      <c r="L5870" s="162"/>
      <c r="M5870" s="162"/>
      <c r="N5870" s="162"/>
      <c r="O5870" s="162"/>
      <c r="P5870" s="162"/>
      <c r="Q5870" s="162"/>
      <c r="R5870" s="162"/>
      <c r="S5870" s="162"/>
      <c r="T5870" s="162"/>
      <c r="U5870" s="162"/>
      <c r="V5870" s="162"/>
      <c r="W5870" s="162"/>
      <c r="X5870" s="162"/>
      <c r="Y5870" s="162"/>
      <c r="Z5870" s="162"/>
      <c r="AA5870" s="162"/>
    </row>
    <row r="5871">
      <c r="A5871" s="160">
        <v>5870.0</v>
      </c>
      <c r="B5871" s="165" t="s">
        <v>6016</v>
      </c>
      <c r="C5871" s="160">
        <v>2.0210902E7</v>
      </c>
      <c r="D5871" s="162"/>
      <c r="E5871" s="162"/>
      <c r="F5871" s="167"/>
      <c r="G5871" s="168"/>
      <c r="H5871" s="162"/>
      <c r="I5871" s="162"/>
      <c r="J5871" s="162"/>
      <c r="K5871" s="162"/>
      <c r="L5871" s="162"/>
      <c r="M5871" s="162"/>
      <c r="N5871" s="162"/>
      <c r="O5871" s="162"/>
      <c r="P5871" s="162"/>
      <c r="Q5871" s="162"/>
      <c r="R5871" s="162"/>
      <c r="S5871" s="162"/>
      <c r="T5871" s="162"/>
      <c r="U5871" s="162"/>
      <c r="V5871" s="162"/>
      <c r="W5871" s="162"/>
      <c r="X5871" s="162"/>
      <c r="Y5871" s="162"/>
      <c r="Z5871" s="162"/>
      <c r="AA5871" s="162"/>
    </row>
    <row r="5872">
      <c r="A5872" s="160">
        <v>5871.0</v>
      </c>
      <c r="B5872" s="165" t="s">
        <v>6017</v>
      </c>
      <c r="C5872" s="160">
        <v>2.0210902E7</v>
      </c>
      <c r="D5872" s="162"/>
      <c r="E5872" s="162"/>
      <c r="F5872" s="167"/>
      <c r="G5872" s="168"/>
      <c r="H5872" s="162"/>
      <c r="I5872" s="162"/>
      <c r="J5872" s="162"/>
      <c r="K5872" s="162"/>
      <c r="L5872" s="162"/>
      <c r="M5872" s="162"/>
      <c r="N5872" s="162"/>
      <c r="O5872" s="162"/>
      <c r="P5872" s="162"/>
      <c r="Q5872" s="162"/>
      <c r="R5872" s="162"/>
      <c r="S5872" s="162"/>
      <c r="T5872" s="162"/>
      <c r="U5872" s="162"/>
      <c r="V5872" s="162"/>
      <c r="W5872" s="162"/>
      <c r="X5872" s="162"/>
      <c r="Y5872" s="162"/>
      <c r="Z5872" s="162"/>
      <c r="AA5872" s="162"/>
    </row>
    <row r="5873">
      <c r="A5873" s="160">
        <v>5872.0</v>
      </c>
      <c r="B5873" s="165" t="s">
        <v>6018</v>
      </c>
      <c r="C5873" s="160">
        <v>2.0210902E7</v>
      </c>
      <c r="D5873" s="162"/>
      <c r="E5873" s="162"/>
      <c r="F5873" s="167"/>
      <c r="G5873" s="168"/>
      <c r="H5873" s="162"/>
      <c r="I5873" s="162"/>
      <c r="J5873" s="162"/>
      <c r="K5873" s="162"/>
      <c r="L5873" s="162"/>
      <c r="M5873" s="162"/>
      <c r="N5873" s="162"/>
      <c r="O5873" s="162"/>
      <c r="P5873" s="162"/>
      <c r="Q5873" s="162"/>
      <c r="R5873" s="162"/>
      <c r="S5873" s="162"/>
      <c r="T5873" s="162"/>
      <c r="U5873" s="162"/>
      <c r="V5873" s="162"/>
      <c r="W5873" s="162"/>
      <c r="X5873" s="162"/>
      <c r="Y5873" s="162"/>
      <c r="Z5873" s="162"/>
      <c r="AA5873" s="162"/>
    </row>
    <row r="5874">
      <c r="A5874" s="160">
        <v>5873.0</v>
      </c>
      <c r="B5874" s="165" t="s">
        <v>6019</v>
      </c>
      <c r="C5874" s="160">
        <v>2.0210902E7</v>
      </c>
      <c r="D5874" s="162"/>
      <c r="E5874" s="162"/>
      <c r="F5874" s="167"/>
      <c r="G5874" s="168"/>
      <c r="H5874" s="162"/>
      <c r="I5874" s="162"/>
      <c r="J5874" s="162"/>
      <c r="K5874" s="162"/>
      <c r="L5874" s="162"/>
      <c r="M5874" s="162"/>
      <c r="N5874" s="162"/>
      <c r="O5874" s="162"/>
      <c r="P5874" s="162"/>
      <c r="Q5874" s="162"/>
      <c r="R5874" s="162"/>
      <c r="S5874" s="162"/>
      <c r="T5874" s="162"/>
      <c r="U5874" s="162"/>
      <c r="V5874" s="162"/>
      <c r="W5874" s="162"/>
      <c r="X5874" s="162"/>
      <c r="Y5874" s="162"/>
      <c r="Z5874" s="162"/>
      <c r="AA5874" s="162"/>
    </row>
    <row r="5875">
      <c r="A5875" s="160">
        <v>5874.0</v>
      </c>
      <c r="B5875" s="165" t="s">
        <v>6020</v>
      </c>
      <c r="C5875" s="160">
        <v>2.0210902E7</v>
      </c>
      <c r="D5875" s="162"/>
      <c r="E5875" s="162"/>
      <c r="F5875" s="167"/>
      <c r="G5875" s="168"/>
      <c r="H5875" s="162"/>
      <c r="I5875" s="162"/>
      <c r="J5875" s="162"/>
      <c r="K5875" s="162"/>
      <c r="L5875" s="162"/>
      <c r="M5875" s="162"/>
      <c r="N5875" s="162"/>
      <c r="O5875" s="162"/>
      <c r="P5875" s="162"/>
      <c r="Q5875" s="162"/>
      <c r="R5875" s="162"/>
      <c r="S5875" s="162"/>
      <c r="T5875" s="162"/>
      <c r="U5875" s="162"/>
      <c r="V5875" s="162"/>
      <c r="W5875" s="162"/>
      <c r="X5875" s="162"/>
      <c r="Y5875" s="162"/>
      <c r="Z5875" s="162"/>
      <c r="AA5875" s="162"/>
    </row>
    <row r="5876">
      <c r="A5876" s="160">
        <v>5875.0</v>
      </c>
      <c r="B5876" s="165" t="s">
        <v>6021</v>
      </c>
      <c r="C5876" s="160">
        <v>2.0210902E7</v>
      </c>
      <c r="D5876" s="162"/>
      <c r="E5876" s="162"/>
      <c r="F5876" s="167"/>
      <c r="G5876" s="168"/>
      <c r="H5876" s="162"/>
      <c r="I5876" s="162"/>
      <c r="J5876" s="162"/>
      <c r="K5876" s="162"/>
      <c r="L5876" s="162"/>
      <c r="M5876" s="162"/>
      <c r="N5876" s="162"/>
      <c r="O5876" s="162"/>
      <c r="P5876" s="162"/>
      <c r="Q5876" s="162"/>
      <c r="R5876" s="162"/>
      <c r="S5876" s="162"/>
      <c r="T5876" s="162"/>
      <c r="U5876" s="162"/>
      <c r="V5876" s="162"/>
      <c r="W5876" s="162"/>
      <c r="X5876" s="162"/>
      <c r="Y5876" s="162"/>
      <c r="Z5876" s="162"/>
      <c r="AA5876" s="162"/>
    </row>
    <row r="5877">
      <c r="A5877" s="160">
        <v>5876.0</v>
      </c>
      <c r="B5877" s="165" t="s">
        <v>6022</v>
      </c>
      <c r="C5877" s="160">
        <v>2.0210902E7</v>
      </c>
      <c r="D5877" s="162"/>
      <c r="E5877" s="162"/>
      <c r="F5877" s="167"/>
      <c r="G5877" s="168"/>
      <c r="H5877" s="162"/>
      <c r="I5877" s="162"/>
      <c r="J5877" s="162"/>
      <c r="K5877" s="162"/>
      <c r="L5877" s="162"/>
      <c r="M5877" s="162"/>
      <c r="N5877" s="162"/>
      <c r="O5877" s="162"/>
      <c r="P5877" s="162"/>
      <c r="Q5877" s="162"/>
      <c r="R5877" s="162"/>
      <c r="S5877" s="162"/>
      <c r="T5877" s="162"/>
      <c r="U5877" s="162"/>
      <c r="V5877" s="162"/>
      <c r="W5877" s="162"/>
      <c r="X5877" s="162"/>
      <c r="Y5877" s="162"/>
      <c r="Z5877" s="162"/>
      <c r="AA5877" s="162"/>
    </row>
    <row r="5878">
      <c r="A5878" s="160">
        <v>5877.0</v>
      </c>
      <c r="B5878" s="165" t="s">
        <v>6023</v>
      </c>
      <c r="C5878" s="160">
        <v>2.0210902E7</v>
      </c>
      <c r="D5878" s="162"/>
      <c r="E5878" s="162"/>
      <c r="F5878" s="167"/>
      <c r="G5878" s="168"/>
      <c r="H5878" s="162"/>
      <c r="I5878" s="162"/>
      <c r="J5878" s="162"/>
      <c r="K5878" s="162"/>
      <c r="L5878" s="162"/>
      <c r="M5878" s="162"/>
      <c r="N5878" s="162"/>
      <c r="O5878" s="162"/>
      <c r="P5878" s="162"/>
      <c r="Q5878" s="162"/>
      <c r="R5878" s="162"/>
      <c r="S5878" s="162"/>
      <c r="T5878" s="162"/>
      <c r="U5878" s="162"/>
      <c r="V5878" s="162"/>
      <c r="W5878" s="162"/>
      <c r="X5878" s="162"/>
      <c r="Y5878" s="162"/>
      <c r="Z5878" s="162"/>
      <c r="AA5878" s="162"/>
    </row>
    <row r="5879">
      <c r="A5879" s="160">
        <v>5878.0</v>
      </c>
      <c r="B5879" s="165" t="s">
        <v>6024</v>
      </c>
      <c r="C5879" s="160">
        <v>2.0210902E7</v>
      </c>
      <c r="D5879" s="162"/>
      <c r="E5879" s="162"/>
      <c r="F5879" s="167"/>
      <c r="G5879" s="168"/>
      <c r="H5879" s="162"/>
      <c r="I5879" s="162"/>
      <c r="J5879" s="162"/>
      <c r="K5879" s="162"/>
      <c r="L5879" s="162"/>
      <c r="M5879" s="162"/>
      <c r="N5879" s="162"/>
      <c r="O5879" s="162"/>
      <c r="P5879" s="162"/>
      <c r="Q5879" s="162"/>
      <c r="R5879" s="162"/>
      <c r="S5879" s="162"/>
      <c r="T5879" s="162"/>
      <c r="U5879" s="162"/>
      <c r="V5879" s="162"/>
      <c r="W5879" s="162"/>
      <c r="X5879" s="162"/>
      <c r="Y5879" s="162"/>
      <c r="Z5879" s="162"/>
      <c r="AA5879" s="162"/>
    </row>
    <row r="5880">
      <c r="A5880" s="160">
        <v>5879.0</v>
      </c>
      <c r="B5880" s="165" t="s">
        <v>6025</v>
      </c>
      <c r="C5880" s="160">
        <v>2.0210902E7</v>
      </c>
      <c r="D5880" s="162"/>
      <c r="E5880" s="162"/>
      <c r="F5880" s="167"/>
      <c r="G5880" s="168"/>
      <c r="H5880" s="162"/>
      <c r="I5880" s="162"/>
      <c r="J5880" s="162"/>
      <c r="K5880" s="162"/>
      <c r="L5880" s="162"/>
      <c r="M5880" s="162"/>
      <c r="N5880" s="162"/>
      <c r="O5880" s="162"/>
      <c r="P5880" s="162"/>
      <c r="Q5880" s="162"/>
      <c r="R5880" s="162"/>
      <c r="S5880" s="162"/>
      <c r="T5880" s="162"/>
      <c r="U5880" s="162"/>
      <c r="V5880" s="162"/>
      <c r="W5880" s="162"/>
      <c r="X5880" s="162"/>
      <c r="Y5880" s="162"/>
      <c r="Z5880" s="162"/>
      <c r="AA5880" s="162"/>
    </row>
    <row r="5881">
      <c r="A5881" s="160">
        <v>5880.0</v>
      </c>
      <c r="B5881" s="165" t="s">
        <v>6026</v>
      </c>
      <c r="C5881" s="160">
        <v>2.0210902E7</v>
      </c>
      <c r="D5881" s="162"/>
      <c r="E5881" s="162"/>
      <c r="F5881" s="167"/>
      <c r="G5881" s="168"/>
      <c r="H5881" s="162"/>
      <c r="I5881" s="162"/>
      <c r="J5881" s="162"/>
      <c r="K5881" s="162"/>
      <c r="L5881" s="162"/>
      <c r="M5881" s="162"/>
      <c r="N5881" s="162"/>
      <c r="O5881" s="162"/>
      <c r="P5881" s="162"/>
      <c r="Q5881" s="162"/>
      <c r="R5881" s="162"/>
      <c r="S5881" s="162"/>
      <c r="T5881" s="162"/>
      <c r="U5881" s="162"/>
      <c r="V5881" s="162"/>
      <c r="W5881" s="162"/>
      <c r="X5881" s="162"/>
      <c r="Y5881" s="162"/>
      <c r="Z5881" s="162"/>
      <c r="AA5881" s="162"/>
    </row>
    <row r="5882">
      <c r="A5882" s="160">
        <v>5881.0</v>
      </c>
      <c r="B5882" s="165" t="s">
        <v>6027</v>
      </c>
      <c r="C5882" s="160">
        <v>2.0210903E7</v>
      </c>
      <c r="D5882" s="162"/>
      <c r="E5882" s="162"/>
      <c r="F5882" s="167"/>
      <c r="G5882" s="168"/>
      <c r="H5882" s="162"/>
      <c r="I5882" s="162"/>
      <c r="J5882" s="162"/>
      <c r="K5882" s="162"/>
      <c r="L5882" s="162"/>
      <c r="M5882" s="162"/>
      <c r="N5882" s="162"/>
      <c r="O5882" s="162"/>
      <c r="P5882" s="162"/>
      <c r="Q5882" s="162"/>
      <c r="R5882" s="162"/>
      <c r="S5882" s="162"/>
      <c r="T5882" s="162"/>
      <c r="U5882" s="162"/>
      <c r="V5882" s="162"/>
      <c r="W5882" s="162"/>
      <c r="X5882" s="162"/>
      <c r="Y5882" s="162"/>
      <c r="Z5882" s="162"/>
      <c r="AA5882" s="162"/>
    </row>
    <row r="5883">
      <c r="A5883" s="160">
        <v>5882.0</v>
      </c>
      <c r="B5883" s="165" t="s">
        <v>6028</v>
      </c>
      <c r="C5883" s="160">
        <v>2.0210903E7</v>
      </c>
      <c r="D5883" s="162"/>
      <c r="E5883" s="162"/>
      <c r="F5883" s="167"/>
      <c r="G5883" s="168"/>
      <c r="H5883" s="162"/>
      <c r="I5883" s="162"/>
      <c r="J5883" s="162"/>
      <c r="K5883" s="162"/>
      <c r="L5883" s="162"/>
      <c r="M5883" s="162"/>
      <c r="N5883" s="162"/>
      <c r="O5883" s="162"/>
      <c r="P5883" s="162"/>
      <c r="Q5883" s="162"/>
      <c r="R5883" s="162"/>
      <c r="S5883" s="162"/>
      <c r="T5883" s="162"/>
      <c r="U5883" s="162"/>
      <c r="V5883" s="162"/>
      <c r="W5883" s="162"/>
      <c r="X5883" s="162"/>
      <c r="Y5883" s="162"/>
      <c r="Z5883" s="162"/>
      <c r="AA5883" s="162"/>
    </row>
    <row r="5884">
      <c r="A5884" s="160">
        <v>5883.0</v>
      </c>
      <c r="B5884" s="165" t="s">
        <v>6029</v>
      </c>
      <c r="C5884" s="160">
        <v>2.0210903E7</v>
      </c>
      <c r="D5884" s="162"/>
      <c r="E5884" s="162"/>
      <c r="F5884" s="167"/>
      <c r="G5884" s="168"/>
      <c r="H5884" s="162"/>
      <c r="I5884" s="162"/>
      <c r="J5884" s="162"/>
      <c r="K5884" s="162"/>
      <c r="L5884" s="162"/>
      <c r="M5884" s="162"/>
      <c r="N5884" s="162"/>
      <c r="O5884" s="162"/>
      <c r="P5884" s="162"/>
      <c r="Q5884" s="162"/>
      <c r="R5884" s="162"/>
      <c r="S5884" s="162"/>
      <c r="T5884" s="162"/>
      <c r="U5884" s="162"/>
      <c r="V5884" s="162"/>
      <c r="W5884" s="162"/>
      <c r="X5884" s="162"/>
      <c r="Y5884" s="162"/>
      <c r="Z5884" s="162"/>
      <c r="AA5884" s="162"/>
    </row>
    <row r="5885">
      <c r="A5885" s="160">
        <v>5884.0</v>
      </c>
      <c r="B5885" s="165" t="s">
        <v>6030</v>
      </c>
      <c r="C5885" s="160">
        <v>2.0210903E7</v>
      </c>
      <c r="D5885" s="162"/>
      <c r="E5885" s="162"/>
      <c r="F5885" s="167"/>
      <c r="G5885" s="168"/>
      <c r="H5885" s="162"/>
      <c r="I5885" s="162"/>
      <c r="J5885" s="162"/>
      <c r="K5885" s="162"/>
      <c r="L5885" s="162"/>
      <c r="M5885" s="162"/>
      <c r="N5885" s="162"/>
      <c r="O5885" s="162"/>
      <c r="P5885" s="162"/>
      <c r="Q5885" s="162"/>
      <c r="R5885" s="162"/>
      <c r="S5885" s="162"/>
      <c r="T5885" s="162"/>
      <c r="U5885" s="162"/>
      <c r="V5885" s="162"/>
      <c r="W5885" s="162"/>
      <c r="X5885" s="162"/>
      <c r="Y5885" s="162"/>
      <c r="Z5885" s="162"/>
      <c r="AA5885" s="162"/>
    </row>
    <row r="5886">
      <c r="A5886" s="160">
        <v>5885.0</v>
      </c>
      <c r="B5886" s="165" t="s">
        <v>6031</v>
      </c>
      <c r="C5886" s="160">
        <v>2.0210903E7</v>
      </c>
      <c r="D5886" s="162"/>
      <c r="E5886" s="162"/>
      <c r="F5886" s="167"/>
      <c r="G5886" s="168"/>
      <c r="H5886" s="162"/>
      <c r="I5886" s="162"/>
      <c r="J5886" s="162"/>
      <c r="K5886" s="162"/>
      <c r="L5886" s="162"/>
      <c r="M5886" s="162"/>
      <c r="N5886" s="162"/>
      <c r="O5886" s="162"/>
      <c r="P5886" s="162"/>
      <c r="Q5886" s="162"/>
      <c r="R5886" s="162"/>
      <c r="S5886" s="162"/>
      <c r="T5886" s="162"/>
      <c r="U5886" s="162"/>
      <c r="V5886" s="162"/>
      <c r="W5886" s="162"/>
      <c r="X5886" s="162"/>
      <c r="Y5886" s="162"/>
      <c r="Z5886" s="162"/>
      <c r="AA5886" s="162"/>
    </row>
    <row r="5887">
      <c r="A5887" s="160">
        <v>5886.0</v>
      </c>
      <c r="B5887" s="165" t="s">
        <v>6032</v>
      </c>
      <c r="C5887" s="160">
        <v>2.0210903E7</v>
      </c>
      <c r="D5887" s="162"/>
      <c r="E5887" s="162"/>
      <c r="F5887" s="167"/>
      <c r="G5887" s="168"/>
      <c r="H5887" s="162"/>
      <c r="I5887" s="162"/>
      <c r="J5887" s="162"/>
      <c r="K5887" s="162"/>
      <c r="L5887" s="162"/>
      <c r="M5887" s="162"/>
      <c r="N5887" s="162"/>
      <c r="O5887" s="162"/>
      <c r="P5887" s="162"/>
      <c r="Q5887" s="162"/>
      <c r="R5887" s="162"/>
      <c r="S5887" s="162"/>
      <c r="T5887" s="162"/>
      <c r="U5887" s="162"/>
      <c r="V5887" s="162"/>
      <c r="W5887" s="162"/>
      <c r="X5887" s="162"/>
      <c r="Y5887" s="162"/>
      <c r="Z5887" s="162"/>
      <c r="AA5887" s="162"/>
    </row>
    <row r="5888">
      <c r="A5888" s="160">
        <v>5887.0</v>
      </c>
      <c r="B5888" s="165" t="s">
        <v>6033</v>
      </c>
      <c r="C5888" s="160">
        <v>2.0210903E7</v>
      </c>
      <c r="D5888" s="162"/>
      <c r="E5888" s="162"/>
      <c r="F5888" s="167"/>
      <c r="G5888" s="168"/>
      <c r="H5888" s="162"/>
      <c r="I5888" s="162"/>
      <c r="J5888" s="162"/>
      <c r="K5888" s="162"/>
      <c r="L5888" s="162"/>
      <c r="M5888" s="162"/>
      <c r="N5888" s="162"/>
      <c r="O5888" s="162"/>
      <c r="P5888" s="162"/>
      <c r="Q5888" s="162"/>
      <c r="R5888" s="162"/>
      <c r="S5888" s="162"/>
      <c r="T5888" s="162"/>
      <c r="U5888" s="162"/>
      <c r="V5888" s="162"/>
      <c r="W5888" s="162"/>
      <c r="X5888" s="162"/>
      <c r="Y5888" s="162"/>
      <c r="Z5888" s="162"/>
      <c r="AA5888" s="162"/>
    </row>
    <row r="5889">
      <c r="A5889" s="160">
        <v>5888.0</v>
      </c>
      <c r="B5889" s="165" t="s">
        <v>6034</v>
      </c>
      <c r="C5889" s="160">
        <v>2.0210903E7</v>
      </c>
      <c r="D5889" s="162"/>
      <c r="E5889" s="162"/>
      <c r="F5889" s="167"/>
      <c r="G5889" s="168"/>
      <c r="H5889" s="162"/>
      <c r="I5889" s="162"/>
      <c r="J5889" s="162"/>
      <c r="K5889" s="162"/>
      <c r="L5889" s="162"/>
      <c r="M5889" s="162"/>
      <c r="N5889" s="162"/>
      <c r="O5889" s="162"/>
      <c r="P5889" s="162"/>
      <c r="Q5889" s="162"/>
      <c r="R5889" s="162"/>
      <c r="S5889" s="162"/>
      <c r="T5889" s="162"/>
      <c r="U5889" s="162"/>
      <c r="V5889" s="162"/>
      <c r="W5889" s="162"/>
      <c r="X5889" s="162"/>
      <c r="Y5889" s="162"/>
      <c r="Z5889" s="162"/>
      <c r="AA5889" s="162"/>
    </row>
    <row r="5890">
      <c r="A5890" s="160">
        <v>5889.0</v>
      </c>
      <c r="B5890" s="165" t="s">
        <v>6035</v>
      </c>
      <c r="C5890" s="160">
        <v>2.0210903E7</v>
      </c>
      <c r="D5890" s="162"/>
      <c r="E5890" s="162"/>
      <c r="F5890" s="167"/>
      <c r="G5890" s="168"/>
      <c r="H5890" s="162"/>
      <c r="I5890" s="162"/>
      <c r="J5890" s="162"/>
      <c r="K5890" s="162"/>
      <c r="L5890" s="162"/>
      <c r="M5890" s="162"/>
      <c r="N5890" s="162"/>
      <c r="O5890" s="162"/>
      <c r="P5890" s="162"/>
      <c r="Q5890" s="162"/>
      <c r="R5890" s="162"/>
      <c r="S5890" s="162"/>
      <c r="T5890" s="162"/>
      <c r="U5890" s="162"/>
      <c r="V5890" s="162"/>
      <c r="W5890" s="162"/>
      <c r="X5890" s="162"/>
      <c r="Y5890" s="162"/>
      <c r="Z5890" s="162"/>
      <c r="AA5890" s="162"/>
    </row>
    <row r="5891">
      <c r="A5891" s="160">
        <v>5890.0</v>
      </c>
      <c r="B5891" s="165" t="s">
        <v>6036</v>
      </c>
      <c r="C5891" s="160">
        <v>2.0210903E7</v>
      </c>
      <c r="D5891" s="162"/>
      <c r="E5891" s="162"/>
      <c r="F5891" s="167"/>
      <c r="G5891" s="168"/>
      <c r="H5891" s="162"/>
      <c r="I5891" s="162"/>
      <c r="J5891" s="162"/>
      <c r="K5891" s="162"/>
      <c r="L5891" s="162"/>
      <c r="M5891" s="162"/>
      <c r="N5891" s="162"/>
      <c r="O5891" s="162"/>
      <c r="P5891" s="162"/>
      <c r="Q5891" s="162"/>
      <c r="R5891" s="162"/>
      <c r="S5891" s="162"/>
      <c r="T5891" s="162"/>
      <c r="U5891" s="162"/>
      <c r="V5891" s="162"/>
      <c r="W5891" s="162"/>
      <c r="X5891" s="162"/>
      <c r="Y5891" s="162"/>
      <c r="Z5891" s="162"/>
      <c r="AA5891" s="162"/>
    </row>
    <row r="5892">
      <c r="A5892" s="160">
        <v>5891.0</v>
      </c>
      <c r="B5892" s="165" t="s">
        <v>6037</v>
      </c>
      <c r="C5892" s="160">
        <v>2.0210903E7</v>
      </c>
      <c r="D5892" s="162"/>
      <c r="E5892" s="162"/>
      <c r="F5892" s="167"/>
      <c r="G5892" s="168"/>
      <c r="H5892" s="162"/>
      <c r="I5892" s="162"/>
      <c r="J5892" s="162"/>
      <c r="K5892" s="162"/>
      <c r="L5892" s="162"/>
      <c r="M5892" s="162"/>
      <c r="N5892" s="162"/>
      <c r="O5892" s="162"/>
      <c r="P5892" s="162"/>
      <c r="Q5892" s="162"/>
      <c r="R5892" s="162"/>
      <c r="S5892" s="162"/>
      <c r="T5892" s="162"/>
      <c r="U5892" s="162"/>
      <c r="V5892" s="162"/>
      <c r="W5892" s="162"/>
      <c r="X5892" s="162"/>
      <c r="Y5892" s="162"/>
      <c r="Z5892" s="162"/>
      <c r="AA5892" s="162"/>
    </row>
    <row r="5893">
      <c r="A5893" s="160">
        <v>5892.0</v>
      </c>
      <c r="B5893" s="165" t="s">
        <v>6038</v>
      </c>
      <c r="C5893" s="160">
        <v>2.0210903E7</v>
      </c>
      <c r="D5893" s="162"/>
      <c r="E5893" s="162"/>
      <c r="F5893" s="167"/>
      <c r="G5893" s="168"/>
      <c r="H5893" s="162"/>
      <c r="I5893" s="162"/>
      <c r="J5893" s="162"/>
      <c r="K5893" s="162"/>
      <c r="L5893" s="162"/>
      <c r="M5893" s="162"/>
      <c r="N5893" s="162"/>
      <c r="O5893" s="162"/>
      <c r="P5893" s="162"/>
      <c r="Q5893" s="162"/>
      <c r="R5893" s="162"/>
      <c r="S5893" s="162"/>
      <c r="T5893" s="162"/>
      <c r="U5893" s="162"/>
      <c r="V5893" s="162"/>
      <c r="W5893" s="162"/>
      <c r="X5893" s="162"/>
      <c r="Y5893" s="162"/>
      <c r="Z5893" s="162"/>
      <c r="AA5893" s="162"/>
    </row>
    <row r="5894">
      <c r="A5894" s="160">
        <v>5893.0</v>
      </c>
      <c r="B5894" s="165" t="s">
        <v>6039</v>
      </c>
      <c r="C5894" s="160">
        <v>2.0210903E7</v>
      </c>
      <c r="D5894" s="162"/>
      <c r="E5894" s="162"/>
      <c r="F5894" s="167"/>
      <c r="G5894" s="168"/>
      <c r="H5894" s="162"/>
      <c r="I5894" s="162"/>
      <c r="J5894" s="162"/>
      <c r="K5894" s="162"/>
      <c r="L5894" s="162"/>
      <c r="M5894" s="162"/>
      <c r="N5894" s="162"/>
      <c r="O5894" s="162"/>
      <c r="P5894" s="162"/>
      <c r="Q5894" s="162"/>
      <c r="R5894" s="162"/>
      <c r="S5894" s="162"/>
      <c r="T5894" s="162"/>
      <c r="U5894" s="162"/>
      <c r="V5894" s="162"/>
      <c r="W5894" s="162"/>
      <c r="X5894" s="162"/>
      <c r="Y5894" s="162"/>
      <c r="Z5894" s="162"/>
      <c r="AA5894" s="162"/>
    </row>
    <row r="5895">
      <c r="A5895" s="160">
        <v>5894.0</v>
      </c>
      <c r="B5895" s="165" t="s">
        <v>6040</v>
      </c>
      <c r="C5895" s="160">
        <v>2.0210903E7</v>
      </c>
      <c r="D5895" s="162"/>
      <c r="E5895" s="162"/>
      <c r="F5895" s="167"/>
      <c r="G5895" s="168"/>
      <c r="H5895" s="162"/>
      <c r="I5895" s="162"/>
      <c r="J5895" s="162"/>
      <c r="K5895" s="162"/>
      <c r="L5895" s="162"/>
      <c r="M5895" s="162"/>
      <c r="N5895" s="162"/>
      <c r="O5895" s="162"/>
      <c r="P5895" s="162"/>
      <c r="Q5895" s="162"/>
      <c r="R5895" s="162"/>
      <c r="S5895" s="162"/>
      <c r="T5895" s="162"/>
      <c r="U5895" s="162"/>
      <c r="V5895" s="162"/>
      <c r="W5895" s="162"/>
      <c r="X5895" s="162"/>
      <c r="Y5895" s="162"/>
      <c r="Z5895" s="162"/>
      <c r="AA5895" s="162"/>
    </row>
    <row r="5896">
      <c r="A5896" s="160">
        <v>5895.0</v>
      </c>
      <c r="B5896" s="165" t="s">
        <v>6041</v>
      </c>
      <c r="C5896" s="160">
        <v>2.0210903E7</v>
      </c>
      <c r="D5896" s="162"/>
      <c r="E5896" s="162"/>
      <c r="F5896" s="167"/>
      <c r="G5896" s="168"/>
      <c r="H5896" s="162"/>
      <c r="I5896" s="162"/>
      <c r="J5896" s="162"/>
      <c r="K5896" s="162"/>
      <c r="L5896" s="162"/>
      <c r="M5896" s="162"/>
      <c r="N5896" s="162"/>
      <c r="O5896" s="162"/>
      <c r="P5896" s="162"/>
      <c r="Q5896" s="162"/>
      <c r="R5896" s="162"/>
      <c r="S5896" s="162"/>
      <c r="T5896" s="162"/>
      <c r="U5896" s="162"/>
      <c r="V5896" s="162"/>
      <c r="W5896" s="162"/>
      <c r="X5896" s="162"/>
      <c r="Y5896" s="162"/>
      <c r="Z5896" s="162"/>
      <c r="AA5896" s="162"/>
    </row>
    <row r="5897">
      <c r="A5897" s="160">
        <v>5896.0</v>
      </c>
      <c r="B5897" s="165" t="s">
        <v>6042</v>
      </c>
      <c r="C5897" s="160">
        <v>2.0210903E7</v>
      </c>
      <c r="D5897" s="162"/>
      <c r="E5897" s="162"/>
      <c r="F5897" s="167"/>
      <c r="G5897" s="168"/>
      <c r="H5897" s="162"/>
      <c r="I5897" s="162"/>
      <c r="J5897" s="162"/>
      <c r="K5897" s="162"/>
      <c r="L5897" s="162"/>
      <c r="M5897" s="162"/>
      <c r="N5897" s="162"/>
      <c r="O5897" s="162"/>
      <c r="P5897" s="162"/>
      <c r="Q5897" s="162"/>
      <c r="R5897" s="162"/>
      <c r="S5897" s="162"/>
      <c r="T5897" s="162"/>
      <c r="U5897" s="162"/>
      <c r="V5897" s="162"/>
      <c r="W5897" s="162"/>
      <c r="X5897" s="162"/>
      <c r="Y5897" s="162"/>
      <c r="Z5897" s="162"/>
      <c r="AA5897" s="162"/>
    </row>
    <row r="5898">
      <c r="A5898" s="160">
        <v>5897.0</v>
      </c>
      <c r="B5898" s="165" t="s">
        <v>6043</v>
      </c>
      <c r="C5898" s="160">
        <v>2.0210903E7</v>
      </c>
      <c r="D5898" s="162"/>
      <c r="E5898" s="162"/>
      <c r="F5898" s="167"/>
      <c r="G5898" s="168"/>
      <c r="H5898" s="162"/>
      <c r="I5898" s="162"/>
      <c r="J5898" s="162"/>
      <c r="K5898" s="162"/>
      <c r="L5898" s="162"/>
      <c r="M5898" s="162"/>
      <c r="N5898" s="162"/>
      <c r="O5898" s="162"/>
      <c r="P5898" s="162"/>
      <c r="Q5898" s="162"/>
      <c r="R5898" s="162"/>
      <c r="S5898" s="162"/>
      <c r="T5898" s="162"/>
      <c r="U5898" s="162"/>
      <c r="V5898" s="162"/>
      <c r="W5898" s="162"/>
      <c r="X5898" s="162"/>
      <c r="Y5898" s="162"/>
      <c r="Z5898" s="162"/>
      <c r="AA5898" s="162"/>
    </row>
    <row r="5899">
      <c r="A5899" s="160">
        <v>5898.0</v>
      </c>
      <c r="B5899" s="165" t="s">
        <v>6044</v>
      </c>
      <c r="C5899" s="160">
        <v>2.0210903E7</v>
      </c>
      <c r="D5899" s="162"/>
      <c r="E5899" s="162"/>
      <c r="F5899" s="167"/>
      <c r="G5899" s="168"/>
      <c r="H5899" s="162"/>
      <c r="I5899" s="162"/>
      <c r="J5899" s="162"/>
      <c r="K5899" s="162"/>
      <c r="L5899" s="162"/>
      <c r="M5899" s="162"/>
      <c r="N5899" s="162"/>
      <c r="O5899" s="162"/>
      <c r="P5899" s="162"/>
      <c r="Q5899" s="162"/>
      <c r="R5899" s="162"/>
      <c r="S5899" s="162"/>
      <c r="T5899" s="162"/>
      <c r="U5899" s="162"/>
      <c r="V5899" s="162"/>
      <c r="W5899" s="162"/>
      <c r="X5899" s="162"/>
      <c r="Y5899" s="162"/>
      <c r="Z5899" s="162"/>
      <c r="AA5899" s="162"/>
    </row>
    <row r="5900">
      <c r="A5900" s="160">
        <v>5899.0</v>
      </c>
      <c r="B5900" s="165" t="s">
        <v>6045</v>
      </c>
      <c r="C5900" s="160">
        <v>2.0210903E7</v>
      </c>
      <c r="D5900" s="162"/>
      <c r="E5900" s="162"/>
      <c r="F5900" s="167"/>
      <c r="G5900" s="168"/>
      <c r="H5900" s="162"/>
      <c r="I5900" s="162"/>
      <c r="J5900" s="162"/>
      <c r="K5900" s="162"/>
      <c r="L5900" s="162"/>
      <c r="M5900" s="162"/>
      <c r="N5900" s="162"/>
      <c r="O5900" s="162"/>
      <c r="P5900" s="162"/>
      <c r="Q5900" s="162"/>
      <c r="R5900" s="162"/>
      <c r="S5900" s="162"/>
      <c r="T5900" s="162"/>
      <c r="U5900" s="162"/>
      <c r="V5900" s="162"/>
      <c r="W5900" s="162"/>
      <c r="X5900" s="162"/>
      <c r="Y5900" s="162"/>
      <c r="Z5900" s="162"/>
      <c r="AA5900" s="162"/>
    </row>
    <row r="5901">
      <c r="A5901" s="160">
        <v>5900.0</v>
      </c>
      <c r="B5901" s="165" t="s">
        <v>6046</v>
      </c>
      <c r="C5901" s="160">
        <v>2.0210903E7</v>
      </c>
      <c r="D5901" s="162"/>
      <c r="E5901" s="162"/>
      <c r="F5901" s="167"/>
      <c r="G5901" s="168"/>
      <c r="H5901" s="162"/>
      <c r="I5901" s="162"/>
      <c r="J5901" s="162"/>
      <c r="K5901" s="162"/>
      <c r="L5901" s="162"/>
      <c r="M5901" s="162"/>
      <c r="N5901" s="162"/>
      <c r="O5901" s="162"/>
      <c r="P5901" s="162"/>
      <c r="Q5901" s="162"/>
      <c r="R5901" s="162"/>
      <c r="S5901" s="162"/>
      <c r="T5901" s="162"/>
      <c r="U5901" s="162"/>
      <c r="V5901" s="162"/>
      <c r="W5901" s="162"/>
      <c r="X5901" s="162"/>
      <c r="Y5901" s="162"/>
      <c r="Z5901" s="162"/>
      <c r="AA5901" s="162"/>
    </row>
    <row r="5902">
      <c r="A5902" s="160">
        <v>5901.0</v>
      </c>
      <c r="B5902" s="165" t="s">
        <v>6047</v>
      </c>
      <c r="C5902" s="160">
        <v>2.0210903E7</v>
      </c>
      <c r="D5902" s="162"/>
      <c r="E5902" s="162"/>
      <c r="F5902" s="167"/>
      <c r="G5902" s="168"/>
      <c r="H5902" s="162"/>
      <c r="I5902" s="162"/>
      <c r="J5902" s="162"/>
      <c r="K5902" s="162"/>
      <c r="L5902" s="162"/>
      <c r="M5902" s="162"/>
      <c r="N5902" s="162"/>
      <c r="O5902" s="162"/>
      <c r="P5902" s="162"/>
      <c r="Q5902" s="162"/>
      <c r="R5902" s="162"/>
      <c r="S5902" s="162"/>
      <c r="T5902" s="162"/>
      <c r="U5902" s="162"/>
      <c r="V5902" s="162"/>
      <c r="W5902" s="162"/>
      <c r="X5902" s="162"/>
      <c r="Y5902" s="162"/>
      <c r="Z5902" s="162"/>
      <c r="AA5902" s="162"/>
    </row>
    <row r="5903">
      <c r="A5903" s="160">
        <v>5902.0</v>
      </c>
      <c r="B5903" s="165" t="s">
        <v>6048</v>
      </c>
      <c r="C5903" s="160">
        <v>2.0210903E7</v>
      </c>
      <c r="D5903" s="162"/>
      <c r="E5903" s="162"/>
      <c r="F5903" s="167"/>
      <c r="G5903" s="168"/>
      <c r="H5903" s="162"/>
      <c r="I5903" s="162"/>
      <c r="J5903" s="162"/>
      <c r="K5903" s="162"/>
      <c r="L5903" s="162"/>
      <c r="M5903" s="162"/>
      <c r="N5903" s="162"/>
      <c r="O5903" s="162"/>
      <c r="P5903" s="162"/>
      <c r="Q5903" s="162"/>
      <c r="R5903" s="162"/>
      <c r="S5903" s="162"/>
      <c r="T5903" s="162"/>
      <c r="U5903" s="162"/>
      <c r="V5903" s="162"/>
      <c r="W5903" s="162"/>
      <c r="X5903" s="162"/>
      <c r="Y5903" s="162"/>
      <c r="Z5903" s="162"/>
      <c r="AA5903" s="162"/>
    </row>
    <row r="5904">
      <c r="A5904" s="160">
        <v>5903.0</v>
      </c>
      <c r="B5904" s="165" t="s">
        <v>6049</v>
      </c>
      <c r="C5904" s="160">
        <v>2.0210903E7</v>
      </c>
      <c r="D5904" s="162"/>
      <c r="E5904" s="162"/>
      <c r="F5904" s="167"/>
      <c r="G5904" s="168"/>
      <c r="H5904" s="162"/>
      <c r="I5904" s="162"/>
      <c r="J5904" s="162"/>
      <c r="K5904" s="162"/>
      <c r="L5904" s="162"/>
      <c r="M5904" s="162"/>
      <c r="N5904" s="162"/>
      <c r="O5904" s="162"/>
      <c r="P5904" s="162"/>
      <c r="Q5904" s="162"/>
      <c r="R5904" s="162"/>
      <c r="S5904" s="162"/>
      <c r="T5904" s="162"/>
      <c r="U5904" s="162"/>
      <c r="V5904" s="162"/>
      <c r="W5904" s="162"/>
      <c r="X5904" s="162"/>
      <c r="Y5904" s="162"/>
      <c r="Z5904" s="162"/>
      <c r="AA5904" s="162"/>
    </row>
    <row r="5905">
      <c r="A5905" s="160">
        <v>5904.0</v>
      </c>
      <c r="B5905" s="165" t="s">
        <v>6050</v>
      </c>
      <c r="C5905" s="160">
        <v>2.0210903E7</v>
      </c>
      <c r="D5905" s="162"/>
      <c r="E5905" s="162"/>
      <c r="F5905" s="167"/>
      <c r="G5905" s="168"/>
      <c r="H5905" s="162"/>
      <c r="I5905" s="162"/>
      <c r="J5905" s="162"/>
      <c r="K5905" s="162"/>
      <c r="L5905" s="162"/>
      <c r="M5905" s="162"/>
      <c r="N5905" s="162"/>
      <c r="O5905" s="162"/>
      <c r="P5905" s="162"/>
      <c r="Q5905" s="162"/>
      <c r="R5905" s="162"/>
      <c r="S5905" s="162"/>
      <c r="T5905" s="162"/>
      <c r="U5905" s="162"/>
      <c r="V5905" s="162"/>
      <c r="W5905" s="162"/>
      <c r="X5905" s="162"/>
      <c r="Y5905" s="162"/>
      <c r="Z5905" s="162"/>
      <c r="AA5905" s="162"/>
    </row>
    <row r="5906">
      <c r="A5906" s="160">
        <v>5905.0</v>
      </c>
      <c r="B5906" s="165" t="s">
        <v>6051</v>
      </c>
      <c r="C5906" s="160">
        <v>2.0210904E7</v>
      </c>
      <c r="D5906" s="162"/>
      <c r="E5906" s="162"/>
      <c r="F5906" s="167"/>
      <c r="G5906" s="168"/>
      <c r="H5906" s="162"/>
      <c r="I5906" s="162"/>
      <c r="J5906" s="162"/>
      <c r="K5906" s="162"/>
      <c r="L5906" s="162"/>
      <c r="M5906" s="162"/>
      <c r="N5906" s="162"/>
      <c r="O5906" s="162"/>
      <c r="P5906" s="162"/>
      <c r="Q5906" s="162"/>
      <c r="R5906" s="162"/>
      <c r="S5906" s="162"/>
      <c r="T5906" s="162"/>
      <c r="U5906" s="162"/>
      <c r="V5906" s="162"/>
      <c r="W5906" s="162"/>
      <c r="X5906" s="162"/>
      <c r="Y5906" s="162"/>
      <c r="Z5906" s="162"/>
      <c r="AA5906" s="162"/>
    </row>
    <row r="5907">
      <c r="A5907" s="160">
        <v>5906.0</v>
      </c>
      <c r="B5907" s="165" t="s">
        <v>6052</v>
      </c>
      <c r="C5907" s="160">
        <v>2.0210904E7</v>
      </c>
      <c r="D5907" s="162"/>
      <c r="E5907" s="162"/>
      <c r="F5907" s="167"/>
      <c r="G5907" s="168"/>
      <c r="H5907" s="162"/>
      <c r="I5907" s="162"/>
      <c r="J5907" s="162"/>
      <c r="K5907" s="162"/>
      <c r="L5907" s="162"/>
      <c r="M5907" s="162"/>
      <c r="N5907" s="162"/>
      <c r="O5907" s="162"/>
      <c r="P5907" s="162"/>
      <c r="Q5907" s="162"/>
      <c r="R5907" s="162"/>
      <c r="S5907" s="162"/>
      <c r="T5907" s="162"/>
      <c r="U5907" s="162"/>
      <c r="V5907" s="162"/>
      <c r="W5907" s="162"/>
      <c r="X5907" s="162"/>
      <c r="Y5907" s="162"/>
      <c r="Z5907" s="162"/>
      <c r="AA5907" s="162"/>
    </row>
    <row r="5908">
      <c r="A5908" s="160">
        <v>5907.0</v>
      </c>
      <c r="B5908" s="165" t="s">
        <v>6053</v>
      </c>
      <c r="C5908" s="160">
        <v>2.0210904E7</v>
      </c>
      <c r="D5908" s="162"/>
      <c r="E5908" s="162"/>
      <c r="F5908" s="167"/>
      <c r="G5908" s="168"/>
      <c r="H5908" s="162"/>
      <c r="I5908" s="162"/>
      <c r="J5908" s="162"/>
      <c r="K5908" s="162"/>
      <c r="L5908" s="162"/>
      <c r="M5908" s="162"/>
      <c r="N5908" s="162"/>
      <c r="O5908" s="162"/>
      <c r="P5908" s="162"/>
      <c r="Q5908" s="162"/>
      <c r="R5908" s="162"/>
      <c r="S5908" s="162"/>
      <c r="T5908" s="162"/>
      <c r="U5908" s="162"/>
      <c r="V5908" s="162"/>
      <c r="W5908" s="162"/>
      <c r="X5908" s="162"/>
      <c r="Y5908" s="162"/>
      <c r="Z5908" s="162"/>
      <c r="AA5908" s="162"/>
    </row>
    <row r="5909">
      <c r="A5909" s="160">
        <v>5908.0</v>
      </c>
      <c r="B5909" s="165" t="s">
        <v>6054</v>
      </c>
      <c r="C5909" s="160">
        <v>2.0210904E7</v>
      </c>
      <c r="D5909" s="162"/>
      <c r="E5909" s="162"/>
      <c r="F5909" s="167"/>
      <c r="G5909" s="168"/>
      <c r="H5909" s="162"/>
      <c r="I5909" s="162"/>
      <c r="J5909" s="162"/>
      <c r="K5909" s="162"/>
      <c r="L5909" s="162"/>
      <c r="M5909" s="162"/>
      <c r="N5909" s="162"/>
      <c r="O5909" s="162"/>
      <c r="P5909" s="162"/>
      <c r="Q5909" s="162"/>
      <c r="R5909" s="162"/>
      <c r="S5909" s="162"/>
      <c r="T5909" s="162"/>
      <c r="U5909" s="162"/>
      <c r="V5909" s="162"/>
      <c r="W5909" s="162"/>
      <c r="X5909" s="162"/>
      <c r="Y5909" s="162"/>
      <c r="Z5909" s="162"/>
      <c r="AA5909" s="162"/>
    </row>
    <row r="5910">
      <c r="A5910" s="160">
        <v>5909.0</v>
      </c>
      <c r="B5910" s="165" t="s">
        <v>6055</v>
      </c>
      <c r="C5910" s="160">
        <v>2.0210904E7</v>
      </c>
      <c r="D5910" s="162"/>
      <c r="E5910" s="162"/>
      <c r="F5910" s="167"/>
      <c r="G5910" s="168"/>
      <c r="H5910" s="162"/>
      <c r="I5910" s="162"/>
      <c r="J5910" s="162"/>
      <c r="K5910" s="162"/>
      <c r="L5910" s="162"/>
      <c r="M5910" s="162"/>
      <c r="N5910" s="162"/>
      <c r="O5910" s="162"/>
      <c r="P5910" s="162"/>
      <c r="Q5910" s="162"/>
      <c r="R5910" s="162"/>
      <c r="S5910" s="162"/>
      <c r="T5910" s="162"/>
      <c r="U5910" s="162"/>
      <c r="V5910" s="162"/>
      <c r="W5910" s="162"/>
      <c r="X5910" s="162"/>
      <c r="Y5910" s="162"/>
      <c r="Z5910" s="162"/>
      <c r="AA5910" s="162"/>
    </row>
    <row r="5911">
      <c r="A5911" s="160">
        <v>5910.0</v>
      </c>
      <c r="B5911" s="165" t="s">
        <v>6056</v>
      </c>
      <c r="C5911" s="160">
        <v>2.0210904E7</v>
      </c>
      <c r="D5911" s="162"/>
      <c r="E5911" s="162"/>
      <c r="F5911" s="167"/>
      <c r="G5911" s="168"/>
      <c r="H5911" s="162"/>
      <c r="I5911" s="162"/>
      <c r="J5911" s="162"/>
      <c r="K5911" s="162"/>
      <c r="L5911" s="162"/>
      <c r="M5911" s="162"/>
      <c r="N5911" s="162"/>
      <c r="O5911" s="162"/>
      <c r="P5911" s="162"/>
      <c r="Q5911" s="162"/>
      <c r="R5911" s="162"/>
      <c r="S5911" s="162"/>
      <c r="T5911" s="162"/>
      <c r="U5911" s="162"/>
      <c r="V5911" s="162"/>
      <c r="W5911" s="162"/>
      <c r="X5911" s="162"/>
      <c r="Y5911" s="162"/>
      <c r="Z5911" s="162"/>
      <c r="AA5911" s="162"/>
    </row>
    <row r="5912">
      <c r="A5912" s="160">
        <v>5911.0</v>
      </c>
      <c r="B5912" s="165" t="s">
        <v>6057</v>
      </c>
      <c r="C5912" s="160">
        <v>2.0210904E7</v>
      </c>
      <c r="D5912" s="162"/>
      <c r="E5912" s="162"/>
      <c r="F5912" s="167"/>
      <c r="G5912" s="168"/>
      <c r="H5912" s="162"/>
      <c r="I5912" s="162"/>
      <c r="J5912" s="162"/>
      <c r="K5912" s="162"/>
      <c r="L5912" s="162"/>
      <c r="M5912" s="162"/>
      <c r="N5912" s="162"/>
      <c r="O5912" s="162"/>
      <c r="P5912" s="162"/>
      <c r="Q5912" s="162"/>
      <c r="R5912" s="162"/>
      <c r="S5912" s="162"/>
      <c r="T5912" s="162"/>
      <c r="U5912" s="162"/>
      <c r="V5912" s="162"/>
      <c r="W5912" s="162"/>
      <c r="X5912" s="162"/>
      <c r="Y5912" s="162"/>
      <c r="Z5912" s="162"/>
      <c r="AA5912" s="162"/>
    </row>
    <row r="5913">
      <c r="A5913" s="160">
        <v>5912.0</v>
      </c>
      <c r="B5913" s="165" t="s">
        <v>6058</v>
      </c>
      <c r="C5913" s="160">
        <v>2.0210904E7</v>
      </c>
      <c r="D5913" s="162"/>
      <c r="E5913" s="162"/>
      <c r="F5913" s="167"/>
      <c r="G5913" s="168"/>
      <c r="H5913" s="162"/>
      <c r="I5913" s="162"/>
      <c r="J5913" s="162"/>
      <c r="K5913" s="162"/>
      <c r="L5913" s="162"/>
      <c r="M5913" s="162"/>
      <c r="N5913" s="162"/>
      <c r="O5913" s="162"/>
      <c r="P5913" s="162"/>
      <c r="Q5913" s="162"/>
      <c r="R5913" s="162"/>
      <c r="S5913" s="162"/>
      <c r="T5913" s="162"/>
      <c r="U5913" s="162"/>
      <c r="V5913" s="162"/>
      <c r="W5913" s="162"/>
      <c r="X5913" s="162"/>
      <c r="Y5913" s="162"/>
      <c r="Z5913" s="162"/>
      <c r="AA5913" s="162"/>
    </row>
    <row r="5914">
      <c r="A5914" s="160">
        <v>5913.0</v>
      </c>
      <c r="B5914" s="165" t="s">
        <v>6059</v>
      </c>
      <c r="C5914" s="160">
        <v>2.0210904E7</v>
      </c>
      <c r="D5914" s="162"/>
      <c r="E5914" s="162"/>
      <c r="F5914" s="167"/>
      <c r="G5914" s="168"/>
      <c r="H5914" s="162"/>
      <c r="I5914" s="162"/>
      <c r="J5914" s="162"/>
      <c r="K5914" s="162"/>
      <c r="L5914" s="162"/>
      <c r="M5914" s="162"/>
      <c r="N5914" s="162"/>
      <c r="O5914" s="162"/>
      <c r="P5914" s="162"/>
      <c r="Q5914" s="162"/>
      <c r="R5914" s="162"/>
      <c r="S5914" s="162"/>
      <c r="T5914" s="162"/>
      <c r="U5914" s="162"/>
      <c r="V5914" s="162"/>
      <c r="W5914" s="162"/>
      <c r="X5914" s="162"/>
      <c r="Y5914" s="162"/>
      <c r="Z5914" s="162"/>
      <c r="AA5914" s="162"/>
    </row>
    <row r="5915">
      <c r="A5915" s="160">
        <v>5914.0</v>
      </c>
      <c r="B5915" s="165" t="s">
        <v>6060</v>
      </c>
      <c r="C5915" s="160">
        <v>2.0210904E7</v>
      </c>
      <c r="D5915" s="162"/>
      <c r="E5915" s="162"/>
      <c r="F5915" s="167"/>
      <c r="G5915" s="168"/>
      <c r="H5915" s="162"/>
      <c r="I5915" s="162"/>
      <c r="J5915" s="162"/>
      <c r="K5915" s="162"/>
      <c r="L5915" s="162"/>
      <c r="M5915" s="162"/>
      <c r="N5915" s="162"/>
      <c r="O5915" s="162"/>
      <c r="P5915" s="162"/>
      <c r="Q5915" s="162"/>
      <c r="R5915" s="162"/>
      <c r="S5915" s="162"/>
      <c r="T5915" s="162"/>
      <c r="U5915" s="162"/>
      <c r="V5915" s="162"/>
      <c r="W5915" s="162"/>
      <c r="X5915" s="162"/>
      <c r="Y5915" s="162"/>
      <c r="Z5915" s="162"/>
      <c r="AA5915" s="162"/>
    </row>
    <row r="5916">
      <c r="A5916" s="160">
        <v>5915.0</v>
      </c>
      <c r="B5916" s="165" t="s">
        <v>6061</v>
      </c>
      <c r="C5916" s="160">
        <v>2.0210904E7</v>
      </c>
      <c r="D5916" s="162"/>
      <c r="E5916" s="162"/>
      <c r="F5916" s="167"/>
      <c r="G5916" s="168"/>
      <c r="H5916" s="162"/>
      <c r="I5916" s="162"/>
      <c r="J5916" s="162"/>
      <c r="K5916" s="162"/>
      <c r="L5916" s="162"/>
      <c r="M5916" s="162"/>
      <c r="N5916" s="162"/>
      <c r="O5916" s="162"/>
      <c r="P5916" s="162"/>
      <c r="Q5916" s="162"/>
      <c r="R5916" s="162"/>
      <c r="S5916" s="162"/>
      <c r="T5916" s="162"/>
      <c r="U5916" s="162"/>
      <c r="V5916" s="162"/>
      <c r="W5916" s="162"/>
      <c r="X5916" s="162"/>
      <c r="Y5916" s="162"/>
      <c r="Z5916" s="162"/>
      <c r="AA5916" s="162"/>
    </row>
    <row r="5917">
      <c r="A5917" s="160">
        <v>5916.0</v>
      </c>
      <c r="B5917" s="165" t="s">
        <v>6062</v>
      </c>
      <c r="C5917" s="160">
        <v>2.0210904E7</v>
      </c>
      <c r="D5917" s="162"/>
      <c r="E5917" s="162"/>
      <c r="F5917" s="167"/>
      <c r="G5917" s="168"/>
      <c r="H5917" s="162"/>
      <c r="I5917" s="162"/>
      <c r="J5917" s="162"/>
      <c r="K5917" s="162"/>
      <c r="L5917" s="162"/>
      <c r="M5917" s="162"/>
      <c r="N5917" s="162"/>
      <c r="O5917" s="162"/>
      <c r="P5917" s="162"/>
      <c r="Q5917" s="162"/>
      <c r="R5917" s="162"/>
      <c r="S5917" s="162"/>
      <c r="T5917" s="162"/>
      <c r="U5917" s="162"/>
      <c r="V5917" s="162"/>
      <c r="W5917" s="162"/>
      <c r="X5917" s="162"/>
      <c r="Y5917" s="162"/>
      <c r="Z5917" s="162"/>
      <c r="AA5917" s="162"/>
    </row>
    <row r="5918">
      <c r="A5918" s="160">
        <v>5917.0</v>
      </c>
      <c r="B5918" s="165" t="s">
        <v>6063</v>
      </c>
      <c r="C5918" s="160">
        <v>2.0210904E7</v>
      </c>
      <c r="D5918" s="162"/>
      <c r="E5918" s="162"/>
      <c r="F5918" s="167"/>
      <c r="G5918" s="168"/>
      <c r="H5918" s="162"/>
      <c r="I5918" s="162"/>
      <c r="J5918" s="162"/>
      <c r="K5918" s="162"/>
      <c r="L5918" s="162"/>
      <c r="M5918" s="162"/>
      <c r="N5918" s="162"/>
      <c r="O5918" s="162"/>
      <c r="P5918" s="162"/>
      <c r="Q5918" s="162"/>
      <c r="R5918" s="162"/>
      <c r="S5918" s="162"/>
      <c r="T5918" s="162"/>
      <c r="U5918" s="162"/>
      <c r="V5918" s="162"/>
      <c r="W5918" s="162"/>
      <c r="X5918" s="162"/>
      <c r="Y5918" s="162"/>
      <c r="Z5918" s="162"/>
      <c r="AA5918" s="162"/>
    </row>
    <row r="5919">
      <c r="A5919" s="160">
        <v>5918.0</v>
      </c>
      <c r="B5919" s="165" t="s">
        <v>6064</v>
      </c>
      <c r="C5919" s="160">
        <v>2.0210904E7</v>
      </c>
      <c r="D5919" s="162"/>
      <c r="E5919" s="162"/>
      <c r="F5919" s="167"/>
      <c r="G5919" s="168"/>
      <c r="H5919" s="162"/>
      <c r="I5919" s="162"/>
      <c r="J5919" s="162"/>
      <c r="K5919" s="162"/>
      <c r="L5919" s="162"/>
      <c r="M5919" s="162"/>
      <c r="N5919" s="162"/>
      <c r="O5919" s="162"/>
      <c r="P5919" s="162"/>
      <c r="Q5919" s="162"/>
      <c r="R5919" s="162"/>
      <c r="S5919" s="162"/>
      <c r="T5919" s="162"/>
      <c r="U5919" s="162"/>
      <c r="V5919" s="162"/>
      <c r="W5919" s="162"/>
      <c r="X5919" s="162"/>
      <c r="Y5919" s="162"/>
      <c r="Z5919" s="162"/>
      <c r="AA5919" s="162"/>
    </row>
    <row r="5920">
      <c r="A5920" s="160">
        <v>5919.0</v>
      </c>
      <c r="B5920" s="165" t="s">
        <v>6065</v>
      </c>
      <c r="C5920" s="160">
        <v>2.0210904E7</v>
      </c>
      <c r="D5920" s="162"/>
      <c r="E5920" s="162"/>
      <c r="F5920" s="167"/>
      <c r="G5920" s="168"/>
      <c r="H5920" s="162"/>
      <c r="I5920" s="162"/>
      <c r="J5920" s="162"/>
      <c r="K5920" s="162"/>
      <c r="L5920" s="162"/>
      <c r="M5920" s="162"/>
      <c r="N5920" s="162"/>
      <c r="O5920" s="162"/>
      <c r="P5920" s="162"/>
      <c r="Q5920" s="162"/>
      <c r="R5920" s="162"/>
      <c r="S5920" s="162"/>
      <c r="T5920" s="162"/>
      <c r="U5920" s="162"/>
      <c r="V5920" s="162"/>
      <c r="W5920" s="162"/>
      <c r="X5920" s="162"/>
      <c r="Y5920" s="162"/>
      <c r="Z5920" s="162"/>
      <c r="AA5920" s="162"/>
    </row>
    <row r="5921">
      <c r="A5921" s="160">
        <v>5920.0</v>
      </c>
      <c r="B5921" s="165" t="s">
        <v>6066</v>
      </c>
      <c r="C5921" s="160">
        <v>2.0210904E7</v>
      </c>
      <c r="D5921" s="162"/>
      <c r="E5921" s="162"/>
      <c r="F5921" s="167"/>
      <c r="G5921" s="168"/>
      <c r="H5921" s="162"/>
      <c r="I5921" s="162"/>
      <c r="J5921" s="162"/>
      <c r="K5921" s="162"/>
      <c r="L5921" s="162"/>
      <c r="M5921" s="162"/>
      <c r="N5921" s="162"/>
      <c r="O5921" s="162"/>
      <c r="P5921" s="162"/>
      <c r="Q5921" s="162"/>
      <c r="R5921" s="162"/>
      <c r="S5921" s="162"/>
      <c r="T5921" s="162"/>
      <c r="U5921" s="162"/>
      <c r="V5921" s="162"/>
      <c r="W5921" s="162"/>
      <c r="X5921" s="162"/>
      <c r="Y5921" s="162"/>
      <c r="Z5921" s="162"/>
      <c r="AA5921" s="162"/>
    </row>
    <row r="5922">
      <c r="A5922" s="160">
        <v>5921.0</v>
      </c>
      <c r="B5922" s="165" t="s">
        <v>6067</v>
      </c>
      <c r="C5922" s="160">
        <v>2.0210904E7</v>
      </c>
      <c r="D5922" s="162"/>
      <c r="E5922" s="162"/>
      <c r="F5922" s="167"/>
      <c r="G5922" s="168"/>
      <c r="H5922" s="162"/>
      <c r="I5922" s="162"/>
      <c r="J5922" s="162"/>
      <c r="K5922" s="162"/>
      <c r="L5922" s="162"/>
      <c r="M5922" s="162"/>
      <c r="N5922" s="162"/>
      <c r="O5922" s="162"/>
      <c r="P5922" s="162"/>
      <c r="Q5922" s="162"/>
      <c r="R5922" s="162"/>
      <c r="S5922" s="162"/>
      <c r="T5922" s="162"/>
      <c r="U5922" s="162"/>
      <c r="V5922" s="162"/>
      <c r="W5922" s="162"/>
      <c r="X5922" s="162"/>
      <c r="Y5922" s="162"/>
      <c r="Z5922" s="162"/>
      <c r="AA5922" s="162"/>
    </row>
    <row r="5923">
      <c r="A5923" s="160">
        <v>5922.0</v>
      </c>
      <c r="B5923" s="165" t="s">
        <v>6068</v>
      </c>
      <c r="C5923" s="160">
        <v>2.0210904E7</v>
      </c>
      <c r="D5923" s="162"/>
      <c r="E5923" s="162"/>
      <c r="F5923" s="167"/>
      <c r="G5923" s="168"/>
      <c r="H5923" s="162"/>
      <c r="I5923" s="162"/>
      <c r="J5923" s="162"/>
      <c r="K5923" s="162"/>
      <c r="L5923" s="162"/>
      <c r="M5923" s="162"/>
      <c r="N5923" s="162"/>
      <c r="O5923" s="162"/>
      <c r="P5923" s="162"/>
      <c r="Q5923" s="162"/>
      <c r="R5923" s="162"/>
      <c r="S5923" s="162"/>
      <c r="T5923" s="162"/>
      <c r="U5923" s="162"/>
      <c r="V5923" s="162"/>
      <c r="W5923" s="162"/>
      <c r="X5923" s="162"/>
      <c r="Y5923" s="162"/>
      <c r="Z5923" s="162"/>
      <c r="AA5923" s="162"/>
    </row>
    <row r="5924">
      <c r="A5924" s="160">
        <v>5923.0</v>
      </c>
      <c r="B5924" s="165" t="s">
        <v>6069</v>
      </c>
      <c r="C5924" s="160">
        <v>2.0210904E7</v>
      </c>
      <c r="D5924" s="162"/>
      <c r="E5924" s="162"/>
      <c r="F5924" s="167"/>
      <c r="G5924" s="168"/>
      <c r="H5924" s="162"/>
      <c r="I5924" s="162"/>
      <c r="J5924" s="162"/>
      <c r="K5924" s="162"/>
      <c r="L5924" s="162"/>
      <c r="M5924" s="162"/>
      <c r="N5924" s="162"/>
      <c r="O5924" s="162"/>
      <c r="P5924" s="162"/>
      <c r="Q5924" s="162"/>
      <c r="R5924" s="162"/>
      <c r="S5924" s="162"/>
      <c r="T5924" s="162"/>
      <c r="U5924" s="162"/>
      <c r="V5924" s="162"/>
      <c r="W5924" s="162"/>
      <c r="X5924" s="162"/>
      <c r="Y5924" s="162"/>
      <c r="Z5924" s="162"/>
      <c r="AA5924" s="162"/>
    </row>
    <row r="5925">
      <c r="A5925" s="160">
        <v>5924.0</v>
      </c>
      <c r="B5925" s="165" t="s">
        <v>6070</v>
      </c>
      <c r="C5925" s="160">
        <v>2.0210904E7</v>
      </c>
      <c r="D5925" s="162"/>
      <c r="E5925" s="162"/>
      <c r="F5925" s="167"/>
      <c r="G5925" s="168"/>
      <c r="H5925" s="162"/>
      <c r="I5925" s="162"/>
      <c r="J5925" s="162"/>
      <c r="K5925" s="162"/>
      <c r="L5925" s="162"/>
      <c r="M5925" s="162"/>
      <c r="N5925" s="162"/>
      <c r="O5925" s="162"/>
      <c r="P5925" s="162"/>
      <c r="Q5925" s="162"/>
      <c r="R5925" s="162"/>
      <c r="S5925" s="162"/>
      <c r="T5925" s="162"/>
      <c r="U5925" s="162"/>
      <c r="V5925" s="162"/>
      <c r="W5925" s="162"/>
      <c r="X5925" s="162"/>
      <c r="Y5925" s="162"/>
      <c r="Z5925" s="162"/>
      <c r="AA5925" s="162"/>
    </row>
    <row r="5926">
      <c r="A5926" s="160">
        <v>5925.0</v>
      </c>
      <c r="B5926" s="165" t="s">
        <v>6071</v>
      </c>
      <c r="C5926" s="160">
        <v>2.0210904E7</v>
      </c>
      <c r="D5926" s="162"/>
      <c r="E5926" s="162"/>
      <c r="F5926" s="167"/>
      <c r="G5926" s="168"/>
      <c r="H5926" s="162"/>
      <c r="I5926" s="162"/>
      <c r="J5926" s="162"/>
      <c r="K5926" s="162"/>
      <c r="L5926" s="162"/>
      <c r="M5926" s="162"/>
      <c r="N5926" s="162"/>
      <c r="O5926" s="162"/>
      <c r="P5926" s="162"/>
      <c r="Q5926" s="162"/>
      <c r="R5926" s="162"/>
      <c r="S5926" s="162"/>
      <c r="T5926" s="162"/>
      <c r="U5926" s="162"/>
      <c r="V5926" s="162"/>
      <c r="W5926" s="162"/>
      <c r="X5926" s="162"/>
      <c r="Y5926" s="162"/>
      <c r="Z5926" s="162"/>
      <c r="AA5926" s="162"/>
    </row>
    <row r="5927">
      <c r="A5927" s="160">
        <v>5926.0</v>
      </c>
      <c r="B5927" s="165" t="s">
        <v>6072</v>
      </c>
      <c r="C5927" s="160">
        <v>2.0210904E7</v>
      </c>
      <c r="D5927" s="162"/>
      <c r="E5927" s="162"/>
      <c r="F5927" s="167"/>
      <c r="G5927" s="168"/>
      <c r="H5927" s="162"/>
      <c r="I5927" s="162"/>
      <c r="J5927" s="162"/>
      <c r="K5927" s="162"/>
      <c r="L5927" s="162"/>
      <c r="M5927" s="162"/>
      <c r="N5927" s="162"/>
      <c r="O5927" s="162"/>
      <c r="P5927" s="162"/>
      <c r="Q5927" s="162"/>
      <c r="R5927" s="162"/>
      <c r="S5927" s="162"/>
      <c r="T5927" s="162"/>
      <c r="U5927" s="162"/>
      <c r="V5927" s="162"/>
      <c r="W5927" s="162"/>
      <c r="X5927" s="162"/>
      <c r="Y5927" s="162"/>
      <c r="Z5927" s="162"/>
      <c r="AA5927" s="162"/>
    </row>
    <row r="5928">
      <c r="A5928" s="160">
        <v>5927.0</v>
      </c>
      <c r="B5928" s="165" t="s">
        <v>6073</v>
      </c>
      <c r="C5928" s="160">
        <v>2.0210904E7</v>
      </c>
      <c r="D5928" s="162"/>
      <c r="E5928" s="162"/>
      <c r="F5928" s="167"/>
      <c r="G5928" s="168"/>
      <c r="H5928" s="162"/>
      <c r="I5928" s="162"/>
      <c r="J5928" s="162"/>
      <c r="K5928" s="162"/>
      <c r="L5928" s="162"/>
      <c r="M5928" s="162"/>
      <c r="N5928" s="162"/>
      <c r="O5928" s="162"/>
      <c r="P5928" s="162"/>
      <c r="Q5928" s="162"/>
      <c r="R5928" s="162"/>
      <c r="S5928" s="162"/>
      <c r="T5928" s="162"/>
      <c r="U5928" s="162"/>
      <c r="V5928" s="162"/>
      <c r="W5928" s="162"/>
      <c r="X5928" s="162"/>
      <c r="Y5928" s="162"/>
      <c r="Z5928" s="162"/>
      <c r="AA5928" s="162"/>
    </row>
    <row r="5929">
      <c r="A5929" s="160">
        <v>5928.0</v>
      </c>
      <c r="B5929" s="165" t="s">
        <v>6074</v>
      </c>
      <c r="C5929" s="160">
        <v>2.0210904E7</v>
      </c>
      <c r="D5929" s="162"/>
      <c r="E5929" s="162"/>
      <c r="F5929" s="167"/>
      <c r="G5929" s="168"/>
      <c r="H5929" s="162"/>
      <c r="I5929" s="162"/>
      <c r="J5929" s="162"/>
      <c r="K5929" s="162"/>
      <c r="L5929" s="162"/>
      <c r="M5929" s="162"/>
      <c r="N5929" s="162"/>
      <c r="O5929" s="162"/>
      <c r="P5929" s="162"/>
      <c r="Q5929" s="162"/>
      <c r="R5929" s="162"/>
      <c r="S5929" s="162"/>
      <c r="T5929" s="162"/>
      <c r="U5929" s="162"/>
      <c r="V5929" s="162"/>
      <c r="W5929" s="162"/>
      <c r="X5929" s="162"/>
      <c r="Y5929" s="162"/>
      <c r="Z5929" s="162"/>
      <c r="AA5929" s="162"/>
    </row>
    <row r="5930">
      <c r="A5930" s="160">
        <v>5929.0</v>
      </c>
      <c r="B5930" s="165" t="s">
        <v>6075</v>
      </c>
      <c r="C5930" s="160">
        <v>2.0210905E7</v>
      </c>
      <c r="D5930" s="162"/>
      <c r="E5930" s="162"/>
      <c r="F5930" s="167"/>
      <c r="G5930" s="168"/>
      <c r="H5930" s="162"/>
      <c r="I5930" s="162"/>
      <c r="J5930" s="162"/>
      <c r="K5930" s="162"/>
      <c r="L5930" s="162"/>
      <c r="M5930" s="162"/>
      <c r="N5930" s="162"/>
      <c r="O5930" s="162"/>
      <c r="P5930" s="162"/>
      <c r="Q5930" s="162"/>
      <c r="R5930" s="162"/>
      <c r="S5930" s="162"/>
      <c r="T5930" s="162"/>
      <c r="U5930" s="162"/>
      <c r="V5930" s="162"/>
      <c r="W5930" s="162"/>
      <c r="X5930" s="162"/>
      <c r="Y5930" s="162"/>
      <c r="Z5930" s="162"/>
      <c r="AA5930" s="162"/>
    </row>
    <row r="5931">
      <c r="A5931" s="160">
        <v>5930.0</v>
      </c>
      <c r="B5931" s="165" t="s">
        <v>6076</v>
      </c>
      <c r="C5931" s="160">
        <v>2.0210905E7</v>
      </c>
      <c r="D5931" s="162"/>
      <c r="E5931" s="162"/>
      <c r="F5931" s="167"/>
      <c r="G5931" s="168"/>
      <c r="H5931" s="162"/>
      <c r="I5931" s="162"/>
      <c r="J5931" s="162"/>
      <c r="K5931" s="162"/>
      <c r="L5931" s="162"/>
      <c r="M5931" s="162"/>
      <c r="N5931" s="162"/>
      <c r="O5931" s="162"/>
      <c r="P5931" s="162"/>
      <c r="Q5931" s="162"/>
      <c r="R5931" s="162"/>
      <c r="S5931" s="162"/>
      <c r="T5931" s="162"/>
      <c r="U5931" s="162"/>
      <c r="V5931" s="162"/>
      <c r="W5931" s="162"/>
      <c r="X5931" s="162"/>
      <c r="Y5931" s="162"/>
      <c r="Z5931" s="162"/>
      <c r="AA5931" s="162"/>
    </row>
    <row r="5932">
      <c r="A5932" s="160">
        <v>5931.0</v>
      </c>
      <c r="B5932" s="165" t="s">
        <v>6077</v>
      </c>
      <c r="C5932" s="160">
        <v>2.0210905E7</v>
      </c>
      <c r="D5932" s="162"/>
      <c r="E5932" s="162"/>
      <c r="F5932" s="167"/>
      <c r="G5932" s="168"/>
      <c r="H5932" s="162"/>
      <c r="I5932" s="162"/>
      <c r="J5932" s="162"/>
      <c r="K5932" s="162"/>
      <c r="L5932" s="162"/>
      <c r="M5932" s="162"/>
      <c r="N5932" s="162"/>
      <c r="O5932" s="162"/>
      <c r="P5932" s="162"/>
      <c r="Q5932" s="162"/>
      <c r="R5932" s="162"/>
      <c r="S5932" s="162"/>
      <c r="T5932" s="162"/>
      <c r="U5932" s="162"/>
      <c r="V5932" s="162"/>
      <c r="W5932" s="162"/>
      <c r="X5932" s="162"/>
      <c r="Y5932" s="162"/>
      <c r="Z5932" s="162"/>
      <c r="AA5932" s="162"/>
    </row>
    <row r="5933">
      <c r="A5933" s="160">
        <v>5932.0</v>
      </c>
      <c r="B5933" s="165" t="s">
        <v>6078</v>
      </c>
      <c r="C5933" s="160">
        <v>2.0210905E7</v>
      </c>
      <c r="D5933" s="162"/>
      <c r="E5933" s="162"/>
      <c r="F5933" s="167"/>
      <c r="G5933" s="168"/>
      <c r="H5933" s="162"/>
      <c r="I5933" s="162"/>
      <c r="J5933" s="162"/>
      <c r="K5933" s="162"/>
      <c r="L5933" s="162"/>
      <c r="M5933" s="162"/>
      <c r="N5933" s="162"/>
      <c r="O5933" s="162"/>
      <c r="P5933" s="162"/>
      <c r="Q5933" s="162"/>
      <c r="R5933" s="162"/>
      <c r="S5933" s="162"/>
      <c r="T5933" s="162"/>
      <c r="U5933" s="162"/>
      <c r="V5933" s="162"/>
      <c r="W5933" s="162"/>
      <c r="X5933" s="162"/>
      <c r="Y5933" s="162"/>
      <c r="Z5933" s="162"/>
      <c r="AA5933" s="162"/>
    </row>
    <row r="5934">
      <c r="A5934" s="160">
        <v>5933.0</v>
      </c>
      <c r="B5934" s="165" t="s">
        <v>6079</v>
      </c>
      <c r="C5934" s="160">
        <v>2.0210905E7</v>
      </c>
      <c r="D5934" s="162"/>
      <c r="E5934" s="162"/>
      <c r="F5934" s="167"/>
      <c r="G5934" s="168"/>
      <c r="H5934" s="162"/>
      <c r="I5934" s="162"/>
      <c r="J5934" s="162"/>
      <c r="K5934" s="162"/>
      <c r="L5934" s="162"/>
      <c r="M5934" s="162"/>
      <c r="N5934" s="162"/>
      <c r="O5934" s="162"/>
      <c r="P5934" s="162"/>
      <c r="Q5934" s="162"/>
      <c r="R5934" s="162"/>
      <c r="S5934" s="162"/>
      <c r="T5934" s="162"/>
      <c r="U5934" s="162"/>
      <c r="V5934" s="162"/>
      <c r="W5934" s="162"/>
      <c r="X5934" s="162"/>
      <c r="Y5934" s="162"/>
      <c r="Z5934" s="162"/>
      <c r="AA5934" s="162"/>
    </row>
    <row r="5935">
      <c r="A5935" s="160">
        <v>5934.0</v>
      </c>
      <c r="B5935" s="165" t="s">
        <v>6080</v>
      </c>
      <c r="C5935" s="160">
        <v>2.0210905E7</v>
      </c>
      <c r="D5935" s="162"/>
      <c r="E5935" s="162"/>
      <c r="F5935" s="167"/>
      <c r="G5935" s="168"/>
      <c r="H5935" s="162"/>
      <c r="I5935" s="162"/>
      <c r="J5935" s="162"/>
      <c r="K5935" s="162"/>
      <c r="L5935" s="162"/>
      <c r="M5935" s="162"/>
      <c r="N5935" s="162"/>
      <c r="O5935" s="162"/>
      <c r="P5935" s="162"/>
      <c r="Q5935" s="162"/>
      <c r="R5935" s="162"/>
      <c r="S5935" s="162"/>
      <c r="T5935" s="162"/>
      <c r="U5935" s="162"/>
      <c r="V5935" s="162"/>
      <c r="W5935" s="162"/>
      <c r="X5935" s="162"/>
      <c r="Y5935" s="162"/>
      <c r="Z5935" s="162"/>
      <c r="AA5935" s="162"/>
    </row>
    <row r="5936">
      <c r="A5936" s="160">
        <v>5935.0</v>
      </c>
      <c r="B5936" s="165" t="s">
        <v>6081</v>
      </c>
      <c r="C5936" s="160">
        <v>2.0210905E7</v>
      </c>
      <c r="D5936" s="162"/>
      <c r="E5936" s="162"/>
      <c r="F5936" s="167"/>
      <c r="G5936" s="168"/>
      <c r="H5936" s="162"/>
      <c r="I5936" s="162"/>
      <c r="J5936" s="162"/>
      <c r="K5936" s="162"/>
      <c r="L5936" s="162"/>
      <c r="M5936" s="162"/>
      <c r="N5936" s="162"/>
      <c r="O5936" s="162"/>
      <c r="P5936" s="162"/>
      <c r="Q5936" s="162"/>
      <c r="R5936" s="162"/>
      <c r="S5936" s="162"/>
      <c r="T5936" s="162"/>
      <c r="U5936" s="162"/>
      <c r="V5936" s="162"/>
      <c r="W5936" s="162"/>
      <c r="X5936" s="162"/>
      <c r="Y5936" s="162"/>
      <c r="Z5936" s="162"/>
      <c r="AA5936" s="162"/>
    </row>
    <row r="5937">
      <c r="A5937" s="160">
        <v>5936.0</v>
      </c>
      <c r="B5937" s="165" t="s">
        <v>6082</v>
      </c>
      <c r="C5937" s="160">
        <v>2.0210905E7</v>
      </c>
      <c r="D5937" s="162"/>
      <c r="E5937" s="162"/>
      <c r="F5937" s="167"/>
      <c r="G5937" s="168"/>
      <c r="H5937" s="162"/>
      <c r="I5937" s="162"/>
      <c r="J5937" s="162"/>
      <c r="K5937" s="162"/>
      <c r="L5937" s="162"/>
      <c r="M5937" s="162"/>
      <c r="N5937" s="162"/>
      <c r="O5937" s="162"/>
      <c r="P5937" s="162"/>
      <c r="Q5937" s="162"/>
      <c r="R5937" s="162"/>
      <c r="S5937" s="162"/>
      <c r="T5937" s="162"/>
      <c r="U5937" s="162"/>
      <c r="V5937" s="162"/>
      <c r="W5937" s="162"/>
      <c r="X5937" s="162"/>
      <c r="Y5937" s="162"/>
      <c r="Z5937" s="162"/>
      <c r="AA5937" s="162"/>
    </row>
    <row r="5938">
      <c r="A5938" s="160">
        <v>5937.0</v>
      </c>
      <c r="B5938" s="165" t="s">
        <v>6083</v>
      </c>
      <c r="C5938" s="160">
        <v>2.0210905E7</v>
      </c>
      <c r="D5938" s="162"/>
      <c r="E5938" s="162"/>
      <c r="F5938" s="167"/>
      <c r="G5938" s="168"/>
      <c r="H5938" s="162"/>
      <c r="I5938" s="162"/>
      <c r="J5938" s="162"/>
      <c r="K5938" s="162"/>
      <c r="L5938" s="162"/>
      <c r="M5938" s="162"/>
      <c r="N5938" s="162"/>
      <c r="O5938" s="162"/>
      <c r="P5938" s="162"/>
      <c r="Q5938" s="162"/>
      <c r="R5938" s="162"/>
      <c r="S5938" s="162"/>
      <c r="T5938" s="162"/>
      <c r="U5938" s="162"/>
      <c r="V5938" s="162"/>
      <c r="W5938" s="162"/>
      <c r="X5938" s="162"/>
      <c r="Y5938" s="162"/>
      <c r="Z5938" s="162"/>
      <c r="AA5938" s="162"/>
    </row>
    <row r="5939">
      <c r="A5939" s="160">
        <v>5938.0</v>
      </c>
      <c r="B5939" s="165" t="s">
        <v>6084</v>
      </c>
      <c r="C5939" s="160">
        <v>2.0210905E7</v>
      </c>
      <c r="D5939" s="162"/>
      <c r="E5939" s="162"/>
      <c r="F5939" s="167"/>
      <c r="G5939" s="168"/>
      <c r="H5939" s="162"/>
      <c r="I5939" s="162"/>
      <c r="J5939" s="162"/>
      <c r="K5939" s="162"/>
      <c r="L5939" s="162"/>
      <c r="M5939" s="162"/>
      <c r="N5939" s="162"/>
      <c r="O5939" s="162"/>
      <c r="P5939" s="162"/>
      <c r="Q5939" s="162"/>
      <c r="R5939" s="162"/>
      <c r="S5939" s="162"/>
      <c r="T5939" s="162"/>
      <c r="U5939" s="162"/>
      <c r="V5939" s="162"/>
      <c r="W5939" s="162"/>
      <c r="X5939" s="162"/>
      <c r="Y5939" s="162"/>
      <c r="Z5939" s="162"/>
      <c r="AA5939" s="162"/>
    </row>
    <row r="5940">
      <c r="A5940" s="160">
        <v>5939.0</v>
      </c>
      <c r="B5940" s="165" t="s">
        <v>6085</v>
      </c>
      <c r="C5940" s="160">
        <v>2.0210905E7</v>
      </c>
      <c r="D5940" s="162"/>
      <c r="E5940" s="162"/>
      <c r="F5940" s="167"/>
      <c r="G5940" s="168"/>
      <c r="H5940" s="162"/>
      <c r="I5940" s="162"/>
      <c r="J5940" s="162"/>
      <c r="K5940" s="162"/>
      <c r="L5940" s="162"/>
      <c r="M5940" s="162"/>
      <c r="N5940" s="162"/>
      <c r="O5940" s="162"/>
      <c r="P5940" s="162"/>
      <c r="Q5940" s="162"/>
      <c r="R5940" s="162"/>
      <c r="S5940" s="162"/>
      <c r="T5940" s="162"/>
      <c r="U5940" s="162"/>
      <c r="V5940" s="162"/>
      <c r="W5940" s="162"/>
      <c r="X5940" s="162"/>
      <c r="Y5940" s="162"/>
      <c r="Z5940" s="162"/>
      <c r="AA5940" s="162"/>
    </row>
    <row r="5941">
      <c r="A5941" s="160">
        <v>5940.0</v>
      </c>
      <c r="B5941" s="165" t="s">
        <v>6086</v>
      </c>
      <c r="C5941" s="160">
        <v>2.0210905E7</v>
      </c>
      <c r="D5941" s="162"/>
      <c r="E5941" s="162"/>
      <c r="F5941" s="167"/>
      <c r="G5941" s="168"/>
      <c r="H5941" s="162"/>
      <c r="I5941" s="162"/>
      <c r="J5941" s="162"/>
      <c r="K5941" s="162"/>
      <c r="L5941" s="162"/>
      <c r="M5941" s="162"/>
      <c r="N5941" s="162"/>
      <c r="O5941" s="162"/>
      <c r="P5941" s="162"/>
      <c r="Q5941" s="162"/>
      <c r="R5941" s="162"/>
      <c r="S5941" s="162"/>
      <c r="T5941" s="162"/>
      <c r="U5941" s="162"/>
      <c r="V5941" s="162"/>
      <c r="W5941" s="162"/>
      <c r="X5941" s="162"/>
      <c r="Y5941" s="162"/>
      <c r="Z5941" s="162"/>
      <c r="AA5941" s="162"/>
    </row>
    <row r="5942">
      <c r="A5942" s="160">
        <v>5941.0</v>
      </c>
      <c r="B5942" s="165" t="s">
        <v>6087</v>
      </c>
      <c r="C5942" s="160">
        <v>2.0210905E7</v>
      </c>
      <c r="D5942" s="162"/>
      <c r="E5942" s="162"/>
      <c r="F5942" s="167"/>
      <c r="G5942" s="168"/>
      <c r="H5942" s="162"/>
      <c r="I5942" s="162"/>
      <c r="J5942" s="162"/>
      <c r="K5942" s="162"/>
      <c r="L5942" s="162"/>
      <c r="M5942" s="162"/>
      <c r="N5942" s="162"/>
      <c r="O5942" s="162"/>
      <c r="P5942" s="162"/>
      <c r="Q5942" s="162"/>
      <c r="R5942" s="162"/>
      <c r="S5942" s="162"/>
      <c r="T5942" s="162"/>
      <c r="U5942" s="162"/>
      <c r="V5942" s="162"/>
      <c r="W5942" s="162"/>
      <c r="X5942" s="162"/>
      <c r="Y5942" s="162"/>
      <c r="Z5942" s="162"/>
      <c r="AA5942" s="162"/>
    </row>
    <row r="5943">
      <c r="A5943" s="160">
        <v>5942.0</v>
      </c>
      <c r="B5943" s="165" t="s">
        <v>6088</v>
      </c>
      <c r="C5943" s="160">
        <v>2.0210905E7</v>
      </c>
      <c r="D5943" s="162"/>
      <c r="E5943" s="162"/>
      <c r="F5943" s="167"/>
      <c r="G5943" s="168"/>
      <c r="H5943" s="162"/>
      <c r="I5943" s="162"/>
      <c r="J5943" s="162"/>
      <c r="K5943" s="162"/>
      <c r="L5943" s="162"/>
      <c r="M5943" s="162"/>
      <c r="N5943" s="162"/>
      <c r="O5943" s="162"/>
      <c r="P5943" s="162"/>
      <c r="Q5943" s="162"/>
      <c r="R5943" s="162"/>
      <c r="S5943" s="162"/>
      <c r="T5943" s="162"/>
      <c r="U5943" s="162"/>
      <c r="V5943" s="162"/>
      <c r="W5943" s="162"/>
      <c r="X5943" s="162"/>
      <c r="Y5943" s="162"/>
      <c r="Z5943" s="162"/>
      <c r="AA5943" s="162"/>
    </row>
    <row r="5944">
      <c r="A5944" s="160">
        <v>5943.0</v>
      </c>
      <c r="B5944" s="165" t="s">
        <v>6089</v>
      </c>
      <c r="C5944" s="160">
        <v>2.0210905E7</v>
      </c>
      <c r="D5944" s="162"/>
      <c r="E5944" s="162"/>
      <c r="F5944" s="167"/>
      <c r="G5944" s="168"/>
      <c r="H5944" s="162"/>
      <c r="I5944" s="162"/>
      <c r="J5944" s="162"/>
      <c r="K5944" s="162"/>
      <c r="L5944" s="162"/>
      <c r="M5944" s="162"/>
      <c r="N5944" s="162"/>
      <c r="O5944" s="162"/>
      <c r="P5944" s="162"/>
      <c r="Q5944" s="162"/>
      <c r="R5944" s="162"/>
      <c r="S5944" s="162"/>
      <c r="T5944" s="162"/>
      <c r="U5944" s="162"/>
      <c r="V5944" s="162"/>
      <c r="W5944" s="162"/>
      <c r="X5944" s="162"/>
      <c r="Y5944" s="162"/>
      <c r="Z5944" s="162"/>
      <c r="AA5944" s="162"/>
    </row>
    <row r="5945">
      <c r="A5945" s="160">
        <v>5944.0</v>
      </c>
      <c r="B5945" s="165" t="s">
        <v>6090</v>
      </c>
      <c r="C5945" s="160">
        <v>2.0210905E7</v>
      </c>
      <c r="D5945" s="162"/>
      <c r="E5945" s="162"/>
      <c r="F5945" s="167"/>
      <c r="G5945" s="168"/>
      <c r="H5945" s="162"/>
      <c r="I5945" s="162"/>
      <c r="J5945" s="162"/>
      <c r="K5945" s="162"/>
      <c r="L5945" s="162"/>
      <c r="M5945" s="162"/>
      <c r="N5945" s="162"/>
      <c r="O5945" s="162"/>
      <c r="P5945" s="162"/>
      <c r="Q5945" s="162"/>
      <c r="R5945" s="162"/>
      <c r="S5945" s="162"/>
      <c r="T5945" s="162"/>
      <c r="U5945" s="162"/>
      <c r="V5945" s="162"/>
      <c r="W5945" s="162"/>
      <c r="X5945" s="162"/>
      <c r="Y5945" s="162"/>
      <c r="Z5945" s="162"/>
      <c r="AA5945" s="162"/>
    </row>
    <row r="5946">
      <c r="A5946" s="160">
        <v>5945.0</v>
      </c>
      <c r="B5946" s="165" t="s">
        <v>6091</v>
      </c>
      <c r="C5946" s="160">
        <v>2.0210905E7</v>
      </c>
      <c r="D5946" s="162"/>
      <c r="E5946" s="162"/>
      <c r="F5946" s="167"/>
      <c r="G5946" s="168"/>
      <c r="H5946" s="162"/>
      <c r="I5946" s="162"/>
      <c r="J5946" s="162"/>
      <c r="K5946" s="162"/>
      <c r="L5946" s="162"/>
      <c r="M5946" s="162"/>
      <c r="N5946" s="162"/>
      <c r="O5946" s="162"/>
      <c r="P5946" s="162"/>
      <c r="Q5946" s="162"/>
      <c r="R5946" s="162"/>
      <c r="S5946" s="162"/>
      <c r="T5946" s="162"/>
      <c r="U5946" s="162"/>
      <c r="V5946" s="162"/>
      <c r="W5946" s="162"/>
      <c r="X5946" s="162"/>
      <c r="Y5946" s="162"/>
      <c r="Z5946" s="162"/>
      <c r="AA5946" s="162"/>
    </row>
    <row r="5947">
      <c r="A5947" s="160">
        <v>5946.0</v>
      </c>
      <c r="B5947" s="165" t="s">
        <v>6092</v>
      </c>
      <c r="C5947" s="160">
        <v>2.0210905E7</v>
      </c>
      <c r="D5947" s="162"/>
      <c r="E5947" s="162"/>
      <c r="F5947" s="167"/>
      <c r="G5947" s="168"/>
      <c r="H5947" s="162"/>
      <c r="I5947" s="162"/>
      <c r="J5947" s="162"/>
      <c r="K5947" s="162"/>
      <c r="L5947" s="162"/>
      <c r="M5947" s="162"/>
      <c r="N5947" s="162"/>
      <c r="O5947" s="162"/>
      <c r="P5947" s="162"/>
      <c r="Q5947" s="162"/>
      <c r="R5947" s="162"/>
      <c r="S5947" s="162"/>
      <c r="T5947" s="162"/>
      <c r="U5947" s="162"/>
      <c r="V5947" s="162"/>
      <c r="W5947" s="162"/>
      <c r="X5947" s="162"/>
      <c r="Y5947" s="162"/>
      <c r="Z5947" s="162"/>
      <c r="AA5947" s="162"/>
    </row>
    <row r="5948">
      <c r="A5948" s="160">
        <v>5947.0</v>
      </c>
      <c r="B5948" s="165" t="s">
        <v>6093</v>
      </c>
      <c r="C5948" s="160">
        <v>2.0210905E7</v>
      </c>
      <c r="D5948" s="162"/>
      <c r="E5948" s="162"/>
      <c r="F5948" s="167"/>
      <c r="G5948" s="168"/>
      <c r="H5948" s="162"/>
      <c r="I5948" s="162"/>
      <c r="J5948" s="162"/>
      <c r="K5948" s="162"/>
      <c r="L5948" s="162"/>
      <c r="M5948" s="162"/>
      <c r="N5948" s="162"/>
      <c r="O5948" s="162"/>
      <c r="P5948" s="162"/>
      <c r="Q5948" s="162"/>
      <c r="R5948" s="162"/>
      <c r="S5948" s="162"/>
      <c r="T5948" s="162"/>
      <c r="U5948" s="162"/>
      <c r="V5948" s="162"/>
      <c r="W5948" s="162"/>
      <c r="X5948" s="162"/>
      <c r="Y5948" s="162"/>
      <c r="Z5948" s="162"/>
      <c r="AA5948" s="162"/>
    </row>
    <row r="5949">
      <c r="A5949" s="160">
        <v>5948.0</v>
      </c>
      <c r="B5949" s="165" t="s">
        <v>6094</v>
      </c>
      <c r="C5949" s="160">
        <v>2.0210905E7</v>
      </c>
      <c r="D5949" s="162"/>
      <c r="E5949" s="162"/>
      <c r="F5949" s="167"/>
      <c r="G5949" s="168"/>
      <c r="H5949" s="162"/>
      <c r="I5949" s="162"/>
      <c r="J5949" s="162"/>
      <c r="K5949" s="162"/>
      <c r="L5949" s="162"/>
      <c r="M5949" s="162"/>
      <c r="N5949" s="162"/>
      <c r="O5949" s="162"/>
      <c r="P5949" s="162"/>
      <c r="Q5949" s="162"/>
      <c r="R5949" s="162"/>
      <c r="S5949" s="162"/>
      <c r="T5949" s="162"/>
      <c r="U5949" s="162"/>
      <c r="V5949" s="162"/>
      <c r="W5949" s="162"/>
      <c r="X5949" s="162"/>
      <c r="Y5949" s="162"/>
      <c r="Z5949" s="162"/>
      <c r="AA5949" s="162"/>
    </row>
    <row r="5950">
      <c r="A5950" s="160">
        <v>5949.0</v>
      </c>
      <c r="B5950" s="165" t="s">
        <v>6095</v>
      </c>
      <c r="C5950" s="160">
        <v>2.0210905E7</v>
      </c>
      <c r="D5950" s="162"/>
      <c r="E5950" s="162"/>
      <c r="F5950" s="167"/>
      <c r="G5950" s="168"/>
      <c r="H5950" s="162"/>
      <c r="I5950" s="162"/>
      <c r="J5950" s="162"/>
      <c r="K5950" s="162"/>
      <c r="L5950" s="162"/>
      <c r="M5950" s="162"/>
      <c r="N5950" s="162"/>
      <c r="O5950" s="162"/>
      <c r="P5950" s="162"/>
      <c r="Q5950" s="162"/>
      <c r="R5950" s="162"/>
      <c r="S5950" s="162"/>
      <c r="T5950" s="162"/>
      <c r="U5950" s="162"/>
      <c r="V5950" s="162"/>
      <c r="W5950" s="162"/>
      <c r="X5950" s="162"/>
      <c r="Y5950" s="162"/>
      <c r="Z5950" s="162"/>
      <c r="AA5950" s="162"/>
    </row>
    <row r="5951">
      <c r="A5951" s="160">
        <v>5950.0</v>
      </c>
      <c r="B5951" s="165" t="s">
        <v>6096</v>
      </c>
      <c r="C5951" s="160">
        <v>2.0210905E7</v>
      </c>
      <c r="D5951" s="162"/>
      <c r="E5951" s="162"/>
      <c r="F5951" s="167"/>
      <c r="G5951" s="168"/>
      <c r="H5951" s="162"/>
      <c r="I5951" s="162"/>
      <c r="J5951" s="162"/>
      <c r="K5951" s="162"/>
      <c r="L5951" s="162"/>
      <c r="M5951" s="162"/>
      <c r="N5951" s="162"/>
      <c r="O5951" s="162"/>
      <c r="P5951" s="162"/>
      <c r="Q5951" s="162"/>
      <c r="R5951" s="162"/>
      <c r="S5951" s="162"/>
      <c r="T5951" s="162"/>
      <c r="U5951" s="162"/>
      <c r="V5951" s="162"/>
      <c r="W5951" s="162"/>
      <c r="X5951" s="162"/>
      <c r="Y5951" s="162"/>
      <c r="Z5951" s="162"/>
      <c r="AA5951" s="162"/>
    </row>
    <row r="5952">
      <c r="A5952" s="160">
        <v>5951.0</v>
      </c>
      <c r="B5952" s="165" t="s">
        <v>6097</v>
      </c>
      <c r="C5952" s="160">
        <v>2.0210905E7</v>
      </c>
      <c r="D5952" s="162"/>
      <c r="E5952" s="162"/>
      <c r="F5952" s="167"/>
      <c r="G5952" s="168"/>
      <c r="H5952" s="162"/>
      <c r="I5952" s="162"/>
      <c r="J5952" s="162"/>
      <c r="K5952" s="162"/>
      <c r="L5952" s="162"/>
      <c r="M5952" s="162"/>
      <c r="N5952" s="162"/>
      <c r="O5952" s="162"/>
      <c r="P5952" s="162"/>
      <c r="Q5952" s="162"/>
      <c r="R5952" s="162"/>
      <c r="S5952" s="162"/>
      <c r="T5952" s="162"/>
      <c r="U5952" s="162"/>
      <c r="V5952" s="162"/>
      <c r="W5952" s="162"/>
      <c r="X5952" s="162"/>
      <c r="Y5952" s="162"/>
      <c r="Z5952" s="162"/>
      <c r="AA5952" s="162"/>
    </row>
    <row r="5953">
      <c r="A5953" s="160">
        <v>5952.0</v>
      </c>
      <c r="B5953" s="165" t="s">
        <v>6098</v>
      </c>
      <c r="C5953" s="160">
        <v>2.0210905E7</v>
      </c>
      <c r="D5953" s="162"/>
      <c r="E5953" s="162"/>
      <c r="F5953" s="167"/>
      <c r="G5953" s="168"/>
      <c r="H5953" s="162"/>
      <c r="I5953" s="162"/>
      <c r="J5953" s="162"/>
      <c r="K5953" s="162"/>
      <c r="L5953" s="162"/>
      <c r="M5953" s="162"/>
      <c r="N5953" s="162"/>
      <c r="O5953" s="162"/>
      <c r="P5953" s="162"/>
      <c r="Q5953" s="162"/>
      <c r="R5953" s="162"/>
      <c r="S5953" s="162"/>
      <c r="T5953" s="162"/>
      <c r="U5953" s="162"/>
      <c r="V5953" s="162"/>
      <c r="W5953" s="162"/>
      <c r="X5953" s="162"/>
      <c r="Y5953" s="162"/>
      <c r="Z5953" s="162"/>
      <c r="AA5953" s="162"/>
    </row>
    <row r="5954">
      <c r="A5954" s="160">
        <v>5953.0</v>
      </c>
      <c r="B5954" s="165" t="s">
        <v>6099</v>
      </c>
      <c r="C5954" s="160">
        <v>2.0210906E7</v>
      </c>
      <c r="D5954" s="162"/>
      <c r="E5954" s="162"/>
      <c r="F5954" s="167"/>
      <c r="G5954" s="168"/>
      <c r="H5954" s="162"/>
      <c r="I5954" s="162"/>
      <c r="J5954" s="162"/>
      <c r="K5954" s="162"/>
      <c r="L5954" s="162"/>
      <c r="M5954" s="162"/>
      <c r="N5954" s="162"/>
      <c r="O5954" s="162"/>
      <c r="P5954" s="162"/>
      <c r="Q5954" s="162"/>
      <c r="R5954" s="162"/>
      <c r="S5954" s="162"/>
      <c r="T5954" s="162"/>
      <c r="U5954" s="162"/>
      <c r="V5954" s="162"/>
      <c r="W5954" s="162"/>
      <c r="X5954" s="162"/>
      <c r="Y5954" s="162"/>
      <c r="Z5954" s="162"/>
      <c r="AA5954" s="162"/>
    </row>
    <row r="5955">
      <c r="A5955" s="160">
        <v>5954.0</v>
      </c>
      <c r="B5955" s="165" t="s">
        <v>6100</v>
      </c>
      <c r="C5955" s="160">
        <v>2.0210906E7</v>
      </c>
      <c r="D5955" s="162"/>
      <c r="E5955" s="162"/>
      <c r="F5955" s="167"/>
      <c r="G5955" s="168"/>
      <c r="H5955" s="162"/>
      <c r="I5955" s="162"/>
      <c r="J5955" s="162"/>
      <c r="K5955" s="162"/>
      <c r="L5955" s="162"/>
      <c r="M5955" s="162"/>
      <c r="N5955" s="162"/>
      <c r="O5955" s="162"/>
      <c r="P5955" s="162"/>
      <c r="Q5955" s="162"/>
      <c r="R5955" s="162"/>
      <c r="S5955" s="162"/>
      <c r="T5955" s="162"/>
      <c r="U5955" s="162"/>
      <c r="V5955" s="162"/>
      <c r="W5955" s="162"/>
      <c r="X5955" s="162"/>
      <c r="Y5955" s="162"/>
      <c r="Z5955" s="162"/>
      <c r="AA5955" s="162"/>
    </row>
    <row r="5956">
      <c r="A5956" s="160">
        <v>5955.0</v>
      </c>
      <c r="B5956" s="165" t="s">
        <v>6101</v>
      </c>
      <c r="C5956" s="160">
        <v>2.0210906E7</v>
      </c>
      <c r="D5956" s="162"/>
      <c r="E5956" s="162"/>
      <c r="F5956" s="167"/>
      <c r="G5956" s="168"/>
      <c r="H5956" s="162"/>
      <c r="I5956" s="162"/>
      <c r="J5956" s="162"/>
      <c r="K5956" s="162"/>
      <c r="L5956" s="162"/>
      <c r="M5956" s="162"/>
      <c r="N5956" s="162"/>
      <c r="O5956" s="162"/>
      <c r="P5956" s="162"/>
      <c r="Q5956" s="162"/>
      <c r="R5956" s="162"/>
      <c r="S5956" s="162"/>
      <c r="T5956" s="162"/>
      <c r="U5956" s="162"/>
      <c r="V5956" s="162"/>
      <c r="W5956" s="162"/>
      <c r="X5956" s="162"/>
      <c r="Y5956" s="162"/>
      <c r="Z5956" s="162"/>
      <c r="AA5956" s="162"/>
    </row>
    <row r="5957">
      <c r="A5957" s="160">
        <v>5956.0</v>
      </c>
      <c r="B5957" s="165" t="s">
        <v>6102</v>
      </c>
      <c r="C5957" s="160">
        <v>2.0210906E7</v>
      </c>
      <c r="D5957" s="162"/>
      <c r="E5957" s="162"/>
      <c r="F5957" s="167"/>
      <c r="G5957" s="168"/>
      <c r="H5957" s="162"/>
      <c r="I5957" s="162"/>
      <c r="J5957" s="162"/>
      <c r="K5957" s="162"/>
      <c r="L5957" s="162"/>
      <c r="M5957" s="162"/>
      <c r="N5957" s="162"/>
      <c r="O5957" s="162"/>
      <c r="P5957" s="162"/>
      <c r="Q5957" s="162"/>
      <c r="R5957" s="162"/>
      <c r="S5957" s="162"/>
      <c r="T5957" s="162"/>
      <c r="U5957" s="162"/>
      <c r="V5957" s="162"/>
      <c r="W5957" s="162"/>
      <c r="X5957" s="162"/>
      <c r="Y5957" s="162"/>
      <c r="Z5957" s="162"/>
      <c r="AA5957" s="162"/>
    </row>
    <row r="5958">
      <c r="A5958" s="160">
        <v>5957.0</v>
      </c>
      <c r="B5958" s="165" t="s">
        <v>6103</v>
      </c>
      <c r="C5958" s="160">
        <v>2.0210906E7</v>
      </c>
      <c r="D5958" s="162"/>
      <c r="E5958" s="162"/>
      <c r="F5958" s="167"/>
      <c r="G5958" s="168"/>
      <c r="H5958" s="162"/>
      <c r="I5958" s="162"/>
      <c r="J5958" s="162"/>
      <c r="K5958" s="162"/>
      <c r="L5958" s="162"/>
      <c r="M5958" s="162"/>
      <c r="N5958" s="162"/>
      <c r="O5958" s="162"/>
      <c r="P5958" s="162"/>
      <c r="Q5958" s="162"/>
      <c r="R5958" s="162"/>
      <c r="S5958" s="162"/>
      <c r="T5958" s="162"/>
      <c r="U5958" s="162"/>
      <c r="V5958" s="162"/>
      <c r="W5958" s="162"/>
      <c r="X5958" s="162"/>
      <c r="Y5958" s="162"/>
      <c r="Z5958" s="162"/>
      <c r="AA5958" s="162"/>
    </row>
    <row r="5959">
      <c r="A5959" s="160">
        <v>5958.0</v>
      </c>
      <c r="B5959" s="165" t="s">
        <v>6104</v>
      </c>
      <c r="C5959" s="160">
        <v>2.0210906E7</v>
      </c>
      <c r="D5959" s="162"/>
      <c r="E5959" s="162"/>
      <c r="F5959" s="167"/>
      <c r="G5959" s="168"/>
      <c r="H5959" s="162"/>
      <c r="I5959" s="162"/>
      <c r="J5959" s="162"/>
      <c r="K5959" s="162"/>
      <c r="L5959" s="162"/>
      <c r="M5959" s="162"/>
      <c r="N5959" s="162"/>
      <c r="O5959" s="162"/>
      <c r="P5959" s="162"/>
      <c r="Q5959" s="162"/>
      <c r="R5959" s="162"/>
      <c r="S5959" s="162"/>
      <c r="T5959" s="162"/>
      <c r="U5959" s="162"/>
      <c r="V5959" s="162"/>
      <c r="W5959" s="162"/>
      <c r="X5959" s="162"/>
      <c r="Y5959" s="162"/>
      <c r="Z5959" s="162"/>
      <c r="AA5959" s="162"/>
    </row>
    <row r="5960">
      <c r="A5960" s="160">
        <v>5959.0</v>
      </c>
      <c r="B5960" s="165" t="s">
        <v>6105</v>
      </c>
      <c r="C5960" s="160">
        <v>2.0210906E7</v>
      </c>
      <c r="D5960" s="162"/>
      <c r="E5960" s="162"/>
      <c r="F5960" s="167"/>
      <c r="G5960" s="168"/>
      <c r="H5960" s="162"/>
      <c r="I5960" s="162"/>
      <c r="J5960" s="162"/>
      <c r="K5960" s="162"/>
      <c r="L5960" s="162"/>
      <c r="M5960" s="162"/>
      <c r="N5960" s="162"/>
      <c r="O5960" s="162"/>
      <c r="P5960" s="162"/>
      <c r="Q5960" s="162"/>
      <c r="R5960" s="162"/>
      <c r="S5960" s="162"/>
      <c r="T5960" s="162"/>
      <c r="U5960" s="162"/>
      <c r="V5960" s="162"/>
      <c r="W5960" s="162"/>
      <c r="X5960" s="162"/>
      <c r="Y5960" s="162"/>
      <c r="Z5960" s="162"/>
      <c r="AA5960" s="162"/>
    </row>
    <row r="5961">
      <c r="A5961" s="160">
        <v>5960.0</v>
      </c>
      <c r="B5961" s="165" t="s">
        <v>6106</v>
      </c>
      <c r="C5961" s="160">
        <v>2.0210906E7</v>
      </c>
      <c r="D5961" s="162"/>
      <c r="E5961" s="162"/>
      <c r="F5961" s="167"/>
      <c r="G5961" s="168"/>
      <c r="H5961" s="162"/>
      <c r="I5961" s="162"/>
      <c r="J5961" s="162"/>
      <c r="K5961" s="162"/>
      <c r="L5961" s="162"/>
      <c r="M5961" s="162"/>
      <c r="N5961" s="162"/>
      <c r="O5961" s="162"/>
      <c r="P5961" s="162"/>
      <c r="Q5961" s="162"/>
      <c r="R5961" s="162"/>
      <c r="S5961" s="162"/>
      <c r="T5961" s="162"/>
      <c r="U5961" s="162"/>
      <c r="V5961" s="162"/>
      <c r="W5961" s="162"/>
      <c r="X5961" s="162"/>
      <c r="Y5961" s="162"/>
      <c r="Z5961" s="162"/>
      <c r="AA5961" s="162"/>
    </row>
    <row r="5962">
      <c r="A5962" s="160">
        <v>5961.0</v>
      </c>
      <c r="B5962" s="165" t="s">
        <v>6107</v>
      </c>
      <c r="C5962" s="160">
        <v>2.0210906E7</v>
      </c>
      <c r="D5962" s="162"/>
      <c r="E5962" s="162"/>
      <c r="F5962" s="167"/>
      <c r="G5962" s="168"/>
      <c r="H5962" s="162"/>
      <c r="I5962" s="162"/>
      <c r="J5962" s="162"/>
      <c r="K5962" s="162"/>
      <c r="L5962" s="162"/>
      <c r="M5962" s="162"/>
      <c r="N5962" s="162"/>
      <c r="O5962" s="162"/>
      <c r="P5962" s="162"/>
      <c r="Q5962" s="162"/>
      <c r="R5962" s="162"/>
      <c r="S5962" s="162"/>
      <c r="T5962" s="162"/>
      <c r="U5962" s="162"/>
      <c r="V5962" s="162"/>
      <c r="W5962" s="162"/>
      <c r="X5962" s="162"/>
      <c r="Y5962" s="162"/>
      <c r="Z5962" s="162"/>
      <c r="AA5962" s="162"/>
    </row>
    <row r="5963">
      <c r="A5963" s="160">
        <v>5962.0</v>
      </c>
      <c r="B5963" s="165" t="s">
        <v>6108</v>
      </c>
      <c r="C5963" s="160">
        <v>2.0210906E7</v>
      </c>
      <c r="D5963" s="162"/>
      <c r="E5963" s="162"/>
      <c r="F5963" s="167"/>
      <c r="G5963" s="168"/>
      <c r="H5963" s="162"/>
      <c r="I5963" s="162"/>
      <c r="J5963" s="162"/>
      <c r="K5963" s="162"/>
      <c r="L5963" s="162"/>
      <c r="M5963" s="162"/>
      <c r="N5963" s="162"/>
      <c r="O5963" s="162"/>
      <c r="P5963" s="162"/>
      <c r="Q5963" s="162"/>
      <c r="R5963" s="162"/>
      <c r="S5963" s="162"/>
      <c r="T5963" s="162"/>
      <c r="U5963" s="162"/>
      <c r="V5963" s="162"/>
      <c r="W5963" s="162"/>
      <c r="X5963" s="162"/>
      <c r="Y5963" s="162"/>
      <c r="Z5963" s="162"/>
      <c r="AA5963" s="162"/>
    </row>
    <row r="5964">
      <c r="A5964" s="160">
        <v>5963.0</v>
      </c>
      <c r="B5964" s="165" t="s">
        <v>6109</v>
      </c>
      <c r="C5964" s="160">
        <v>2.0210906E7</v>
      </c>
      <c r="D5964" s="162"/>
      <c r="E5964" s="162"/>
      <c r="F5964" s="167"/>
      <c r="G5964" s="168"/>
      <c r="H5964" s="162"/>
      <c r="I5964" s="162"/>
      <c r="J5964" s="162"/>
      <c r="K5964" s="162"/>
      <c r="L5964" s="162"/>
      <c r="M5964" s="162"/>
      <c r="N5964" s="162"/>
      <c r="O5964" s="162"/>
      <c r="P5964" s="162"/>
      <c r="Q5964" s="162"/>
      <c r="R5964" s="162"/>
      <c r="S5964" s="162"/>
      <c r="T5964" s="162"/>
      <c r="U5964" s="162"/>
      <c r="V5964" s="162"/>
      <c r="W5964" s="162"/>
      <c r="X5964" s="162"/>
      <c r="Y5964" s="162"/>
      <c r="Z5964" s="162"/>
      <c r="AA5964" s="162"/>
    </row>
    <row r="5965">
      <c r="A5965" s="160">
        <v>5964.0</v>
      </c>
      <c r="B5965" s="165" t="s">
        <v>6110</v>
      </c>
      <c r="C5965" s="160">
        <v>2.0210906E7</v>
      </c>
      <c r="D5965" s="162"/>
      <c r="E5965" s="162"/>
      <c r="F5965" s="167"/>
      <c r="G5965" s="168"/>
      <c r="H5965" s="162"/>
      <c r="I5965" s="162"/>
      <c r="J5965" s="162"/>
      <c r="K5965" s="162"/>
      <c r="L5965" s="162"/>
      <c r="M5965" s="162"/>
      <c r="N5965" s="162"/>
      <c r="O5965" s="162"/>
      <c r="P5965" s="162"/>
      <c r="Q5965" s="162"/>
      <c r="R5965" s="162"/>
      <c r="S5965" s="162"/>
      <c r="T5965" s="162"/>
      <c r="U5965" s="162"/>
      <c r="V5965" s="162"/>
      <c r="W5965" s="162"/>
      <c r="X5965" s="162"/>
      <c r="Y5965" s="162"/>
      <c r="Z5965" s="162"/>
      <c r="AA5965" s="162"/>
    </row>
    <row r="5966">
      <c r="A5966" s="160">
        <v>5965.0</v>
      </c>
      <c r="B5966" s="165" t="s">
        <v>6111</v>
      </c>
      <c r="C5966" s="160">
        <v>2.0210906E7</v>
      </c>
      <c r="D5966" s="162"/>
      <c r="E5966" s="162"/>
      <c r="F5966" s="167"/>
      <c r="G5966" s="168"/>
      <c r="H5966" s="162"/>
      <c r="I5966" s="162"/>
      <c r="J5966" s="162"/>
      <c r="K5966" s="162"/>
      <c r="L5966" s="162"/>
      <c r="M5966" s="162"/>
      <c r="N5966" s="162"/>
      <c r="O5966" s="162"/>
      <c r="P5966" s="162"/>
      <c r="Q5966" s="162"/>
      <c r="R5966" s="162"/>
      <c r="S5966" s="162"/>
      <c r="T5966" s="162"/>
      <c r="U5966" s="162"/>
      <c r="V5966" s="162"/>
      <c r="W5966" s="162"/>
      <c r="X5966" s="162"/>
      <c r="Y5966" s="162"/>
      <c r="Z5966" s="162"/>
      <c r="AA5966" s="162"/>
    </row>
    <row r="5967">
      <c r="A5967" s="160">
        <v>5966.0</v>
      </c>
      <c r="B5967" s="165" t="s">
        <v>6112</v>
      </c>
      <c r="C5967" s="160">
        <v>2.0210906E7</v>
      </c>
      <c r="D5967" s="162"/>
      <c r="E5967" s="162"/>
      <c r="F5967" s="167"/>
      <c r="G5967" s="168"/>
      <c r="H5967" s="162"/>
      <c r="I5967" s="162"/>
      <c r="J5967" s="162"/>
      <c r="K5967" s="162"/>
      <c r="L5967" s="162"/>
      <c r="M5967" s="162"/>
      <c r="N5967" s="162"/>
      <c r="O5967" s="162"/>
      <c r="P5967" s="162"/>
      <c r="Q5967" s="162"/>
      <c r="R5967" s="162"/>
      <c r="S5967" s="162"/>
      <c r="T5967" s="162"/>
      <c r="U5967" s="162"/>
      <c r="V5967" s="162"/>
      <c r="W5967" s="162"/>
      <c r="X5967" s="162"/>
      <c r="Y5967" s="162"/>
      <c r="Z5967" s="162"/>
      <c r="AA5967" s="162"/>
    </row>
    <row r="5968">
      <c r="A5968" s="160">
        <v>5967.0</v>
      </c>
      <c r="B5968" s="165" t="s">
        <v>6113</v>
      </c>
      <c r="C5968" s="160">
        <v>2.0210906E7</v>
      </c>
      <c r="D5968" s="162"/>
      <c r="E5968" s="162"/>
      <c r="F5968" s="167"/>
      <c r="G5968" s="168"/>
      <c r="H5968" s="162"/>
      <c r="I5968" s="162"/>
      <c r="J5968" s="162"/>
      <c r="K5968" s="162"/>
      <c r="L5968" s="162"/>
      <c r="M5968" s="162"/>
      <c r="N5968" s="162"/>
      <c r="O5968" s="162"/>
      <c r="P5968" s="162"/>
      <c r="Q5968" s="162"/>
      <c r="R5968" s="162"/>
      <c r="S5968" s="162"/>
      <c r="T5968" s="162"/>
      <c r="U5968" s="162"/>
      <c r="V5968" s="162"/>
      <c r="W5968" s="162"/>
      <c r="X5968" s="162"/>
      <c r="Y5968" s="162"/>
      <c r="Z5968" s="162"/>
      <c r="AA5968" s="162"/>
    </row>
    <row r="5969">
      <c r="A5969" s="160">
        <v>5968.0</v>
      </c>
      <c r="B5969" s="165" t="s">
        <v>6114</v>
      </c>
      <c r="C5969" s="160">
        <v>2.0210906E7</v>
      </c>
      <c r="D5969" s="162"/>
      <c r="E5969" s="162"/>
      <c r="F5969" s="167"/>
      <c r="G5969" s="168"/>
      <c r="H5969" s="162"/>
      <c r="I5969" s="162"/>
      <c r="J5969" s="162"/>
      <c r="K5969" s="162"/>
      <c r="L5969" s="162"/>
      <c r="M5969" s="162"/>
      <c r="N5969" s="162"/>
      <c r="O5969" s="162"/>
      <c r="P5969" s="162"/>
      <c r="Q5969" s="162"/>
      <c r="R5969" s="162"/>
      <c r="S5969" s="162"/>
      <c r="T5969" s="162"/>
      <c r="U5969" s="162"/>
      <c r="V5969" s="162"/>
      <c r="W5969" s="162"/>
      <c r="X5969" s="162"/>
      <c r="Y5969" s="162"/>
      <c r="Z5969" s="162"/>
      <c r="AA5969" s="162"/>
    </row>
    <row r="5970">
      <c r="A5970" s="160">
        <v>5969.0</v>
      </c>
      <c r="B5970" s="165" t="s">
        <v>6115</v>
      </c>
      <c r="C5970" s="160">
        <v>2.0210906E7</v>
      </c>
      <c r="D5970" s="162"/>
      <c r="E5970" s="162"/>
      <c r="F5970" s="167"/>
      <c r="G5970" s="168"/>
      <c r="H5970" s="162"/>
      <c r="I5970" s="162"/>
      <c r="J5970" s="162"/>
      <c r="K5970" s="162"/>
      <c r="L5970" s="162"/>
      <c r="M5970" s="162"/>
      <c r="N5970" s="162"/>
      <c r="O5970" s="162"/>
      <c r="P5970" s="162"/>
      <c r="Q5970" s="162"/>
      <c r="R5970" s="162"/>
      <c r="S5970" s="162"/>
      <c r="T5970" s="162"/>
      <c r="U5970" s="162"/>
      <c r="V5970" s="162"/>
      <c r="W5970" s="162"/>
      <c r="X5970" s="162"/>
      <c r="Y5970" s="162"/>
      <c r="Z5970" s="162"/>
      <c r="AA5970" s="162"/>
    </row>
    <row r="5971">
      <c r="A5971" s="160">
        <v>5970.0</v>
      </c>
      <c r="B5971" s="165" t="s">
        <v>6116</v>
      </c>
      <c r="C5971" s="160">
        <v>2.0210906E7</v>
      </c>
      <c r="D5971" s="162"/>
      <c r="E5971" s="162"/>
      <c r="F5971" s="167"/>
      <c r="G5971" s="168"/>
      <c r="H5971" s="162"/>
      <c r="I5971" s="162"/>
      <c r="J5971" s="162"/>
      <c r="K5971" s="162"/>
      <c r="L5971" s="162"/>
      <c r="M5971" s="162"/>
      <c r="N5971" s="162"/>
      <c r="O5971" s="162"/>
      <c r="P5971" s="162"/>
      <c r="Q5971" s="162"/>
      <c r="R5971" s="162"/>
      <c r="S5971" s="162"/>
      <c r="T5971" s="162"/>
      <c r="U5971" s="162"/>
      <c r="V5971" s="162"/>
      <c r="W5971" s="162"/>
      <c r="X5971" s="162"/>
      <c r="Y5971" s="162"/>
      <c r="Z5971" s="162"/>
      <c r="AA5971" s="162"/>
    </row>
    <row r="5972">
      <c r="A5972" s="160">
        <v>5971.0</v>
      </c>
      <c r="B5972" s="165" t="s">
        <v>6117</v>
      </c>
      <c r="C5972" s="160">
        <v>2.0210906E7</v>
      </c>
      <c r="D5972" s="162"/>
      <c r="E5972" s="162"/>
      <c r="F5972" s="167"/>
      <c r="G5972" s="168"/>
      <c r="H5972" s="162"/>
      <c r="I5972" s="162"/>
      <c r="J5972" s="162"/>
      <c r="K5972" s="162"/>
      <c r="L5972" s="162"/>
      <c r="M5972" s="162"/>
      <c r="N5972" s="162"/>
      <c r="O5972" s="162"/>
      <c r="P5972" s="162"/>
      <c r="Q5972" s="162"/>
      <c r="R5972" s="162"/>
      <c r="S5972" s="162"/>
      <c r="T5972" s="162"/>
      <c r="U5972" s="162"/>
      <c r="V5972" s="162"/>
      <c r="W5972" s="162"/>
      <c r="X5972" s="162"/>
      <c r="Y5972" s="162"/>
      <c r="Z5972" s="162"/>
      <c r="AA5972" s="162"/>
    </row>
    <row r="5973">
      <c r="A5973" s="160">
        <v>5972.0</v>
      </c>
      <c r="B5973" s="165" t="s">
        <v>6118</v>
      </c>
      <c r="C5973" s="160">
        <v>2.0210906E7</v>
      </c>
      <c r="D5973" s="162"/>
      <c r="E5973" s="162"/>
      <c r="F5973" s="167"/>
      <c r="G5973" s="168"/>
      <c r="H5973" s="162"/>
      <c r="I5973" s="162"/>
      <c r="J5973" s="162"/>
      <c r="K5973" s="162"/>
      <c r="L5973" s="162"/>
      <c r="M5973" s="162"/>
      <c r="N5973" s="162"/>
      <c r="O5973" s="162"/>
      <c r="P5973" s="162"/>
      <c r="Q5973" s="162"/>
      <c r="R5973" s="162"/>
      <c r="S5973" s="162"/>
      <c r="T5973" s="162"/>
      <c r="U5973" s="162"/>
      <c r="V5973" s="162"/>
      <c r="W5973" s="162"/>
      <c r="X5973" s="162"/>
      <c r="Y5973" s="162"/>
      <c r="Z5973" s="162"/>
      <c r="AA5973" s="162"/>
    </row>
    <row r="5974">
      <c r="A5974" s="160">
        <v>5973.0</v>
      </c>
      <c r="B5974" s="165" t="s">
        <v>6119</v>
      </c>
      <c r="C5974" s="160">
        <v>2.0210906E7</v>
      </c>
      <c r="D5974" s="162"/>
      <c r="E5974" s="162"/>
      <c r="F5974" s="167"/>
      <c r="G5974" s="168"/>
      <c r="H5974" s="162"/>
      <c r="I5974" s="162"/>
      <c r="J5974" s="162"/>
      <c r="K5974" s="162"/>
      <c r="L5974" s="162"/>
      <c r="M5974" s="162"/>
      <c r="N5974" s="162"/>
      <c r="O5974" s="162"/>
      <c r="P5974" s="162"/>
      <c r="Q5974" s="162"/>
      <c r="R5974" s="162"/>
      <c r="S5974" s="162"/>
      <c r="T5974" s="162"/>
      <c r="U5974" s="162"/>
      <c r="V5974" s="162"/>
      <c r="W5974" s="162"/>
      <c r="X5974" s="162"/>
      <c r="Y5974" s="162"/>
      <c r="Z5974" s="162"/>
      <c r="AA5974" s="162"/>
    </row>
    <row r="5975">
      <c r="A5975" s="160">
        <v>5974.0</v>
      </c>
      <c r="B5975" s="165" t="s">
        <v>6120</v>
      </c>
      <c r="C5975" s="160">
        <v>2.0210906E7</v>
      </c>
      <c r="D5975" s="162"/>
      <c r="E5975" s="162"/>
      <c r="F5975" s="167"/>
      <c r="G5975" s="168"/>
      <c r="H5975" s="162"/>
      <c r="I5975" s="162"/>
      <c r="J5975" s="162"/>
      <c r="K5975" s="162"/>
      <c r="L5975" s="162"/>
      <c r="M5975" s="162"/>
      <c r="N5975" s="162"/>
      <c r="O5975" s="162"/>
      <c r="P5975" s="162"/>
      <c r="Q5975" s="162"/>
      <c r="R5975" s="162"/>
      <c r="S5975" s="162"/>
      <c r="T5975" s="162"/>
      <c r="U5975" s="162"/>
      <c r="V5975" s="162"/>
      <c r="W5975" s="162"/>
      <c r="X5975" s="162"/>
      <c r="Y5975" s="162"/>
      <c r="Z5975" s="162"/>
      <c r="AA5975" s="162"/>
    </row>
    <row r="5976">
      <c r="A5976" s="160">
        <v>5975.0</v>
      </c>
      <c r="B5976" s="165" t="s">
        <v>6121</v>
      </c>
      <c r="C5976" s="160">
        <v>2.0210906E7</v>
      </c>
      <c r="D5976" s="162"/>
      <c r="E5976" s="162"/>
      <c r="F5976" s="167"/>
      <c r="G5976" s="168"/>
      <c r="H5976" s="162"/>
      <c r="I5976" s="162"/>
      <c r="J5976" s="162"/>
      <c r="K5976" s="162"/>
      <c r="L5976" s="162"/>
      <c r="M5976" s="162"/>
      <c r="N5976" s="162"/>
      <c r="O5976" s="162"/>
      <c r="P5976" s="162"/>
      <c r="Q5976" s="162"/>
      <c r="R5976" s="162"/>
      <c r="S5976" s="162"/>
      <c r="T5976" s="162"/>
      <c r="U5976" s="162"/>
      <c r="V5976" s="162"/>
      <c r="W5976" s="162"/>
      <c r="X5976" s="162"/>
      <c r="Y5976" s="162"/>
      <c r="Z5976" s="162"/>
      <c r="AA5976" s="162"/>
    </row>
    <row r="5977">
      <c r="A5977" s="160">
        <v>5976.0</v>
      </c>
      <c r="B5977" s="165" t="s">
        <v>6122</v>
      </c>
      <c r="C5977" s="160">
        <v>2.0210906E7</v>
      </c>
      <c r="D5977" s="162"/>
      <c r="E5977" s="162"/>
      <c r="F5977" s="167"/>
      <c r="G5977" s="168"/>
      <c r="H5977" s="162"/>
      <c r="I5977" s="162"/>
      <c r="J5977" s="162"/>
      <c r="K5977" s="162"/>
      <c r="L5977" s="162"/>
      <c r="M5977" s="162"/>
      <c r="N5977" s="162"/>
      <c r="O5977" s="162"/>
      <c r="P5977" s="162"/>
      <c r="Q5977" s="162"/>
      <c r="R5977" s="162"/>
      <c r="S5977" s="162"/>
      <c r="T5977" s="162"/>
      <c r="U5977" s="162"/>
      <c r="V5977" s="162"/>
      <c r="W5977" s="162"/>
      <c r="X5977" s="162"/>
      <c r="Y5977" s="162"/>
      <c r="Z5977" s="162"/>
      <c r="AA5977" s="162"/>
    </row>
    <row r="5978">
      <c r="A5978" s="160">
        <v>5977.0</v>
      </c>
      <c r="B5978" s="165" t="s">
        <v>6123</v>
      </c>
      <c r="C5978" s="160">
        <v>2.0210907E7</v>
      </c>
      <c r="D5978" s="162"/>
      <c r="E5978" s="162"/>
      <c r="F5978" s="167"/>
      <c r="G5978" s="168"/>
      <c r="H5978" s="162"/>
      <c r="I5978" s="162"/>
      <c r="J5978" s="162"/>
      <c r="K5978" s="162"/>
      <c r="L5978" s="162"/>
      <c r="M5978" s="162"/>
      <c r="N5978" s="162"/>
      <c r="O5978" s="162"/>
      <c r="P5978" s="162"/>
      <c r="Q5978" s="162"/>
      <c r="R5978" s="162"/>
      <c r="S5978" s="162"/>
      <c r="T5978" s="162"/>
      <c r="U5978" s="162"/>
      <c r="V5978" s="162"/>
      <c r="W5978" s="162"/>
      <c r="X5978" s="162"/>
      <c r="Y5978" s="162"/>
      <c r="Z5978" s="162"/>
      <c r="AA5978" s="162"/>
    </row>
    <row r="5979">
      <c r="A5979" s="160">
        <v>5978.0</v>
      </c>
      <c r="B5979" s="165" t="s">
        <v>6124</v>
      </c>
      <c r="C5979" s="160">
        <v>2.0210907E7</v>
      </c>
      <c r="D5979" s="162"/>
      <c r="E5979" s="162"/>
      <c r="F5979" s="167"/>
      <c r="G5979" s="168"/>
      <c r="H5979" s="162"/>
      <c r="I5979" s="162"/>
      <c r="J5979" s="162"/>
      <c r="K5979" s="162"/>
      <c r="L5979" s="162"/>
      <c r="M5979" s="162"/>
      <c r="N5979" s="162"/>
      <c r="O5979" s="162"/>
      <c r="P5979" s="162"/>
      <c r="Q5979" s="162"/>
      <c r="R5979" s="162"/>
      <c r="S5979" s="162"/>
      <c r="T5979" s="162"/>
      <c r="U5979" s="162"/>
      <c r="V5979" s="162"/>
      <c r="W5979" s="162"/>
      <c r="X5979" s="162"/>
      <c r="Y5979" s="162"/>
      <c r="Z5979" s="162"/>
      <c r="AA5979" s="162"/>
    </row>
    <row r="5980">
      <c r="A5980" s="160">
        <v>5979.0</v>
      </c>
      <c r="B5980" s="165" t="s">
        <v>6125</v>
      </c>
      <c r="C5980" s="160">
        <v>2.0210907E7</v>
      </c>
      <c r="D5980" s="162"/>
      <c r="E5980" s="162"/>
      <c r="F5980" s="167"/>
      <c r="G5980" s="168"/>
      <c r="H5980" s="162"/>
      <c r="I5980" s="162"/>
      <c r="J5980" s="162"/>
      <c r="K5980" s="162"/>
      <c r="L5980" s="162"/>
      <c r="M5980" s="162"/>
      <c r="N5980" s="162"/>
      <c r="O5980" s="162"/>
      <c r="P5980" s="162"/>
      <c r="Q5980" s="162"/>
      <c r="R5980" s="162"/>
      <c r="S5980" s="162"/>
      <c r="T5980" s="162"/>
      <c r="U5980" s="162"/>
      <c r="V5980" s="162"/>
      <c r="W5980" s="162"/>
      <c r="X5980" s="162"/>
      <c r="Y5980" s="162"/>
      <c r="Z5980" s="162"/>
      <c r="AA5980" s="162"/>
    </row>
    <row r="5981">
      <c r="A5981" s="160">
        <v>5980.0</v>
      </c>
      <c r="B5981" s="165" t="s">
        <v>6126</v>
      </c>
      <c r="C5981" s="160">
        <v>2.0210907E7</v>
      </c>
      <c r="D5981" s="162"/>
      <c r="E5981" s="162"/>
      <c r="F5981" s="167"/>
      <c r="G5981" s="168"/>
      <c r="H5981" s="162"/>
      <c r="I5981" s="162"/>
      <c r="J5981" s="162"/>
      <c r="K5981" s="162"/>
      <c r="L5981" s="162"/>
      <c r="M5981" s="162"/>
      <c r="N5981" s="162"/>
      <c r="O5981" s="162"/>
      <c r="P5981" s="162"/>
      <c r="Q5981" s="162"/>
      <c r="R5981" s="162"/>
      <c r="S5981" s="162"/>
      <c r="T5981" s="162"/>
      <c r="U5981" s="162"/>
      <c r="V5981" s="162"/>
      <c r="W5981" s="162"/>
      <c r="X5981" s="162"/>
      <c r="Y5981" s="162"/>
      <c r="Z5981" s="162"/>
      <c r="AA5981" s="162"/>
    </row>
    <row r="5982">
      <c r="A5982" s="160">
        <v>5981.0</v>
      </c>
      <c r="B5982" s="165" t="s">
        <v>6127</v>
      </c>
      <c r="C5982" s="160">
        <v>2.0210907E7</v>
      </c>
      <c r="D5982" s="162"/>
      <c r="E5982" s="162"/>
      <c r="F5982" s="167"/>
      <c r="G5982" s="168"/>
      <c r="H5982" s="162"/>
      <c r="I5982" s="162"/>
      <c r="J5982" s="162"/>
      <c r="K5982" s="162"/>
      <c r="L5982" s="162"/>
      <c r="M5982" s="162"/>
      <c r="N5982" s="162"/>
      <c r="O5982" s="162"/>
      <c r="P5982" s="162"/>
      <c r="Q5982" s="162"/>
      <c r="R5982" s="162"/>
      <c r="S5982" s="162"/>
      <c r="T5982" s="162"/>
      <c r="U5982" s="162"/>
      <c r="V5982" s="162"/>
      <c r="W5982" s="162"/>
      <c r="X5982" s="162"/>
      <c r="Y5982" s="162"/>
      <c r="Z5982" s="162"/>
      <c r="AA5982" s="162"/>
    </row>
    <row r="5983">
      <c r="A5983" s="160">
        <v>5982.0</v>
      </c>
      <c r="B5983" s="165" t="s">
        <v>6128</v>
      </c>
      <c r="C5983" s="160">
        <v>2.0210907E7</v>
      </c>
      <c r="D5983" s="162"/>
      <c r="E5983" s="162"/>
      <c r="F5983" s="167"/>
      <c r="G5983" s="168"/>
      <c r="H5983" s="162"/>
      <c r="I5983" s="162"/>
      <c r="J5983" s="162"/>
      <c r="K5983" s="162"/>
      <c r="L5983" s="162"/>
      <c r="M5983" s="162"/>
      <c r="N5983" s="162"/>
      <c r="O5983" s="162"/>
      <c r="P5983" s="162"/>
      <c r="Q5983" s="162"/>
      <c r="R5983" s="162"/>
      <c r="S5983" s="162"/>
      <c r="T5983" s="162"/>
      <c r="U5983" s="162"/>
      <c r="V5983" s="162"/>
      <c r="W5983" s="162"/>
      <c r="X5983" s="162"/>
      <c r="Y5983" s="162"/>
      <c r="Z5983" s="162"/>
      <c r="AA5983" s="162"/>
    </row>
    <row r="5984">
      <c r="A5984" s="160">
        <v>5983.0</v>
      </c>
      <c r="B5984" s="165" t="s">
        <v>6129</v>
      </c>
      <c r="C5984" s="160">
        <v>2.0210907E7</v>
      </c>
      <c r="D5984" s="162"/>
      <c r="E5984" s="162"/>
      <c r="F5984" s="167"/>
      <c r="G5984" s="168"/>
      <c r="H5984" s="162"/>
      <c r="I5984" s="162"/>
      <c r="J5984" s="162"/>
      <c r="K5984" s="162"/>
      <c r="L5984" s="162"/>
      <c r="M5984" s="162"/>
      <c r="N5984" s="162"/>
      <c r="O5984" s="162"/>
      <c r="P5984" s="162"/>
      <c r="Q5984" s="162"/>
      <c r="R5984" s="162"/>
      <c r="S5984" s="162"/>
      <c r="T5984" s="162"/>
      <c r="U5984" s="162"/>
      <c r="V5984" s="162"/>
      <c r="W5984" s="162"/>
      <c r="X5984" s="162"/>
      <c r="Y5984" s="162"/>
      <c r="Z5984" s="162"/>
      <c r="AA5984" s="162"/>
    </row>
    <row r="5985">
      <c r="A5985" s="160">
        <v>5984.0</v>
      </c>
      <c r="B5985" s="165" t="s">
        <v>6130</v>
      </c>
      <c r="C5985" s="160">
        <v>2.0210907E7</v>
      </c>
      <c r="D5985" s="162"/>
      <c r="E5985" s="162"/>
      <c r="F5985" s="167"/>
      <c r="G5985" s="168"/>
      <c r="H5985" s="162"/>
      <c r="I5985" s="162"/>
      <c r="J5985" s="162"/>
      <c r="K5985" s="162"/>
      <c r="L5985" s="162"/>
      <c r="M5985" s="162"/>
      <c r="N5985" s="162"/>
      <c r="O5985" s="162"/>
      <c r="P5985" s="162"/>
      <c r="Q5985" s="162"/>
      <c r="R5985" s="162"/>
      <c r="S5985" s="162"/>
      <c r="T5985" s="162"/>
      <c r="U5985" s="162"/>
      <c r="V5985" s="162"/>
      <c r="W5985" s="162"/>
      <c r="X5985" s="162"/>
      <c r="Y5985" s="162"/>
      <c r="Z5985" s="162"/>
      <c r="AA5985" s="162"/>
    </row>
    <row r="5986">
      <c r="A5986" s="160">
        <v>5985.0</v>
      </c>
      <c r="B5986" s="165" t="s">
        <v>6131</v>
      </c>
      <c r="C5986" s="160">
        <v>2.0210907E7</v>
      </c>
      <c r="D5986" s="162"/>
      <c r="E5986" s="162"/>
      <c r="F5986" s="167"/>
      <c r="G5986" s="168"/>
      <c r="H5986" s="162"/>
      <c r="I5986" s="162"/>
      <c r="J5986" s="162"/>
      <c r="K5986" s="162"/>
      <c r="L5986" s="162"/>
      <c r="M5986" s="162"/>
      <c r="N5986" s="162"/>
      <c r="O5986" s="162"/>
      <c r="P5986" s="162"/>
      <c r="Q5986" s="162"/>
      <c r="R5986" s="162"/>
      <c r="S5986" s="162"/>
      <c r="T5986" s="162"/>
      <c r="U5986" s="162"/>
      <c r="V5986" s="162"/>
      <c r="W5986" s="162"/>
      <c r="X5986" s="162"/>
      <c r="Y5986" s="162"/>
      <c r="Z5986" s="162"/>
      <c r="AA5986" s="162"/>
    </row>
    <row r="5987">
      <c r="A5987" s="160">
        <v>5986.0</v>
      </c>
      <c r="B5987" s="165" t="s">
        <v>6132</v>
      </c>
      <c r="C5987" s="160">
        <v>2.0210907E7</v>
      </c>
      <c r="D5987" s="162"/>
      <c r="E5987" s="162"/>
      <c r="F5987" s="167"/>
      <c r="G5987" s="168"/>
      <c r="H5987" s="162"/>
      <c r="I5987" s="162"/>
      <c r="J5987" s="162"/>
      <c r="K5987" s="162"/>
      <c r="L5987" s="162"/>
      <c r="M5987" s="162"/>
      <c r="N5987" s="162"/>
      <c r="O5987" s="162"/>
      <c r="P5987" s="162"/>
      <c r="Q5987" s="162"/>
      <c r="R5987" s="162"/>
      <c r="S5987" s="162"/>
      <c r="T5987" s="162"/>
      <c r="U5987" s="162"/>
      <c r="V5987" s="162"/>
      <c r="W5987" s="162"/>
      <c r="X5987" s="162"/>
      <c r="Y5987" s="162"/>
      <c r="Z5987" s="162"/>
      <c r="AA5987" s="162"/>
    </row>
    <row r="5988">
      <c r="A5988" s="160">
        <v>5987.0</v>
      </c>
      <c r="B5988" s="165" t="s">
        <v>6133</v>
      </c>
      <c r="C5988" s="160">
        <v>2.0210907E7</v>
      </c>
      <c r="D5988" s="162"/>
      <c r="E5988" s="162"/>
      <c r="F5988" s="167"/>
      <c r="G5988" s="168"/>
      <c r="H5988" s="162"/>
      <c r="I5988" s="162"/>
      <c r="J5988" s="162"/>
      <c r="K5988" s="162"/>
      <c r="L5988" s="162"/>
      <c r="M5988" s="162"/>
      <c r="N5988" s="162"/>
      <c r="O5988" s="162"/>
      <c r="P5988" s="162"/>
      <c r="Q5988" s="162"/>
      <c r="R5988" s="162"/>
      <c r="S5988" s="162"/>
      <c r="T5988" s="162"/>
      <c r="U5988" s="162"/>
      <c r="V5988" s="162"/>
      <c r="W5988" s="162"/>
      <c r="X5988" s="162"/>
      <c r="Y5988" s="162"/>
      <c r="Z5988" s="162"/>
      <c r="AA5988" s="162"/>
    </row>
    <row r="5989">
      <c r="A5989" s="160">
        <v>5988.0</v>
      </c>
      <c r="B5989" s="165" t="s">
        <v>6134</v>
      </c>
      <c r="C5989" s="160">
        <v>2.0210907E7</v>
      </c>
      <c r="D5989" s="162"/>
      <c r="E5989" s="162"/>
      <c r="F5989" s="167"/>
      <c r="G5989" s="168"/>
      <c r="H5989" s="162"/>
      <c r="I5989" s="162"/>
      <c r="J5989" s="162"/>
      <c r="K5989" s="162"/>
      <c r="L5989" s="162"/>
      <c r="M5989" s="162"/>
      <c r="N5989" s="162"/>
      <c r="O5989" s="162"/>
      <c r="P5989" s="162"/>
      <c r="Q5989" s="162"/>
      <c r="R5989" s="162"/>
      <c r="S5989" s="162"/>
      <c r="T5989" s="162"/>
      <c r="U5989" s="162"/>
      <c r="V5989" s="162"/>
      <c r="W5989" s="162"/>
      <c r="X5989" s="162"/>
      <c r="Y5989" s="162"/>
      <c r="Z5989" s="162"/>
      <c r="AA5989" s="162"/>
    </row>
    <row r="5990">
      <c r="A5990" s="160">
        <v>5989.0</v>
      </c>
      <c r="B5990" s="165" t="s">
        <v>6135</v>
      </c>
      <c r="C5990" s="160">
        <v>2.0210907E7</v>
      </c>
      <c r="D5990" s="162"/>
      <c r="E5990" s="162"/>
      <c r="F5990" s="167"/>
      <c r="G5990" s="168"/>
      <c r="H5990" s="162"/>
      <c r="I5990" s="162"/>
      <c r="J5990" s="162"/>
      <c r="K5990" s="162"/>
      <c r="L5990" s="162"/>
      <c r="M5990" s="162"/>
      <c r="N5990" s="162"/>
      <c r="O5990" s="162"/>
      <c r="P5990" s="162"/>
      <c r="Q5990" s="162"/>
      <c r="R5990" s="162"/>
      <c r="S5990" s="162"/>
      <c r="T5990" s="162"/>
      <c r="U5990" s="162"/>
      <c r="V5990" s="162"/>
      <c r="W5990" s="162"/>
      <c r="X5990" s="162"/>
      <c r="Y5990" s="162"/>
      <c r="Z5990" s="162"/>
      <c r="AA5990" s="162"/>
    </row>
    <row r="5991">
      <c r="A5991" s="160">
        <v>5990.0</v>
      </c>
      <c r="B5991" s="165" t="s">
        <v>6136</v>
      </c>
      <c r="C5991" s="160">
        <v>2.0210907E7</v>
      </c>
      <c r="D5991" s="162"/>
      <c r="E5991" s="162"/>
      <c r="F5991" s="167"/>
      <c r="G5991" s="168"/>
      <c r="H5991" s="162"/>
      <c r="I5991" s="162"/>
      <c r="J5991" s="162"/>
      <c r="K5991" s="162"/>
      <c r="L5991" s="162"/>
      <c r="M5991" s="162"/>
      <c r="N5991" s="162"/>
      <c r="O5991" s="162"/>
      <c r="P5991" s="162"/>
      <c r="Q5991" s="162"/>
      <c r="R5991" s="162"/>
      <c r="S5991" s="162"/>
      <c r="T5991" s="162"/>
      <c r="U5991" s="162"/>
      <c r="V5991" s="162"/>
      <c r="W5991" s="162"/>
      <c r="X5991" s="162"/>
      <c r="Y5991" s="162"/>
      <c r="Z5991" s="162"/>
      <c r="AA5991" s="162"/>
    </row>
    <row r="5992">
      <c r="A5992" s="160">
        <v>5991.0</v>
      </c>
      <c r="B5992" s="165" t="s">
        <v>6137</v>
      </c>
      <c r="C5992" s="160">
        <v>2.0210907E7</v>
      </c>
      <c r="D5992" s="162"/>
      <c r="E5992" s="162"/>
      <c r="F5992" s="167"/>
      <c r="G5992" s="168"/>
      <c r="H5992" s="162"/>
      <c r="I5992" s="162"/>
      <c r="J5992" s="162"/>
      <c r="K5992" s="162"/>
      <c r="L5992" s="162"/>
      <c r="M5992" s="162"/>
      <c r="N5992" s="162"/>
      <c r="O5992" s="162"/>
      <c r="P5992" s="162"/>
      <c r="Q5992" s="162"/>
      <c r="R5992" s="162"/>
      <c r="S5992" s="162"/>
      <c r="T5992" s="162"/>
      <c r="U5992" s="162"/>
      <c r="V5992" s="162"/>
      <c r="W5992" s="162"/>
      <c r="X5992" s="162"/>
      <c r="Y5992" s="162"/>
      <c r="Z5992" s="162"/>
      <c r="AA5992" s="162"/>
    </row>
    <row r="5993">
      <c r="A5993" s="160">
        <v>5992.0</v>
      </c>
      <c r="B5993" s="165" t="s">
        <v>6138</v>
      </c>
      <c r="C5993" s="160">
        <v>2.0210907E7</v>
      </c>
      <c r="D5993" s="162"/>
      <c r="E5993" s="162"/>
      <c r="F5993" s="167"/>
      <c r="G5993" s="168"/>
      <c r="H5993" s="162"/>
      <c r="I5993" s="162"/>
      <c r="J5993" s="162"/>
      <c r="K5993" s="162"/>
      <c r="L5993" s="162"/>
      <c r="M5993" s="162"/>
      <c r="N5993" s="162"/>
      <c r="O5993" s="162"/>
      <c r="P5993" s="162"/>
      <c r="Q5993" s="162"/>
      <c r="R5993" s="162"/>
      <c r="S5993" s="162"/>
      <c r="T5993" s="162"/>
      <c r="U5993" s="162"/>
      <c r="V5993" s="162"/>
      <c r="W5993" s="162"/>
      <c r="X5993" s="162"/>
      <c r="Y5993" s="162"/>
      <c r="Z5993" s="162"/>
      <c r="AA5993" s="162"/>
    </row>
    <row r="5994">
      <c r="A5994" s="160">
        <v>5993.0</v>
      </c>
      <c r="B5994" s="165" t="s">
        <v>6139</v>
      </c>
      <c r="C5994" s="160">
        <v>2.0210907E7</v>
      </c>
      <c r="D5994" s="162"/>
      <c r="E5994" s="162"/>
      <c r="F5994" s="167"/>
      <c r="G5994" s="168"/>
      <c r="H5994" s="162"/>
      <c r="I5994" s="162"/>
      <c r="J5994" s="162"/>
      <c r="K5994" s="162"/>
      <c r="L5994" s="162"/>
      <c r="M5994" s="162"/>
      <c r="N5994" s="162"/>
      <c r="O5994" s="162"/>
      <c r="P5994" s="162"/>
      <c r="Q5994" s="162"/>
      <c r="R5994" s="162"/>
      <c r="S5994" s="162"/>
      <c r="T5994" s="162"/>
      <c r="U5994" s="162"/>
      <c r="V5994" s="162"/>
      <c r="W5994" s="162"/>
      <c r="X5994" s="162"/>
      <c r="Y5994" s="162"/>
      <c r="Z5994" s="162"/>
      <c r="AA5994" s="162"/>
    </row>
    <row r="5995">
      <c r="A5995" s="160">
        <v>5994.0</v>
      </c>
      <c r="B5995" s="165" t="s">
        <v>6140</v>
      </c>
      <c r="C5995" s="160">
        <v>2.0210907E7</v>
      </c>
      <c r="D5995" s="162"/>
      <c r="E5995" s="162"/>
      <c r="F5995" s="167"/>
      <c r="G5995" s="168"/>
      <c r="H5995" s="162"/>
      <c r="I5995" s="162"/>
      <c r="J5995" s="162"/>
      <c r="K5995" s="162"/>
      <c r="L5995" s="162"/>
      <c r="M5995" s="162"/>
      <c r="N5995" s="162"/>
      <c r="O5995" s="162"/>
      <c r="P5995" s="162"/>
      <c r="Q5995" s="162"/>
      <c r="R5995" s="162"/>
      <c r="S5995" s="162"/>
      <c r="T5995" s="162"/>
      <c r="U5995" s="162"/>
      <c r="V5995" s="162"/>
      <c r="W5995" s="162"/>
      <c r="X5995" s="162"/>
      <c r="Y5995" s="162"/>
      <c r="Z5995" s="162"/>
      <c r="AA5995" s="162"/>
    </row>
    <row r="5996">
      <c r="A5996" s="160">
        <v>5995.0</v>
      </c>
      <c r="B5996" s="165" t="s">
        <v>6141</v>
      </c>
      <c r="C5996" s="160">
        <v>2.0210907E7</v>
      </c>
      <c r="D5996" s="162"/>
      <c r="E5996" s="162"/>
      <c r="F5996" s="167"/>
      <c r="G5996" s="168"/>
      <c r="H5996" s="162"/>
      <c r="I5996" s="162"/>
      <c r="J5996" s="162"/>
      <c r="K5996" s="162"/>
      <c r="L5996" s="162"/>
      <c r="M5996" s="162"/>
      <c r="N5996" s="162"/>
      <c r="O5996" s="162"/>
      <c r="P5996" s="162"/>
      <c r="Q5996" s="162"/>
      <c r="R5996" s="162"/>
      <c r="S5996" s="162"/>
      <c r="T5996" s="162"/>
      <c r="U5996" s="162"/>
      <c r="V5996" s="162"/>
      <c r="W5996" s="162"/>
      <c r="X5996" s="162"/>
      <c r="Y5996" s="162"/>
      <c r="Z5996" s="162"/>
      <c r="AA5996" s="162"/>
    </row>
    <row r="5997">
      <c r="A5997" s="160">
        <v>5996.0</v>
      </c>
      <c r="B5997" s="165" t="s">
        <v>6142</v>
      </c>
      <c r="C5997" s="160">
        <v>2.0210907E7</v>
      </c>
      <c r="D5997" s="162"/>
      <c r="E5997" s="162"/>
      <c r="F5997" s="167"/>
      <c r="G5997" s="168"/>
      <c r="H5997" s="162"/>
      <c r="I5997" s="162"/>
      <c r="J5997" s="162"/>
      <c r="K5997" s="162"/>
      <c r="L5997" s="162"/>
      <c r="M5997" s="162"/>
      <c r="N5997" s="162"/>
      <c r="O5997" s="162"/>
      <c r="P5997" s="162"/>
      <c r="Q5997" s="162"/>
      <c r="R5997" s="162"/>
      <c r="S5997" s="162"/>
      <c r="T5997" s="162"/>
      <c r="U5997" s="162"/>
      <c r="V5997" s="162"/>
      <c r="W5997" s="162"/>
      <c r="X5997" s="162"/>
      <c r="Y5997" s="162"/>
      <c r="Z5997" s="162"/>
      <c r="AA5997" s="162"/>
    </row>
    <row r="5998">
      <c r="A5998" s="160">
        <v>5997.0</v>
      </c>
      <c r="B5998" s="165" t="s">
        <v>6143</v>
      </c>
      <c r="C5998" s="160">
        <v>2.0210907E7</v>
      </c>
      <c r="D5998" s="162"/>
      <c r="E5998" s="162"/>
      <c r="F5998" s="167"/>
      <c r="G5998" s="168"/>
      <c r="H5998" s="162"/>
      <c r="I5998" s="162"/>
      <c r="J5998" s="162"/>
      <c r="K5998" s="162"/>
      <c r="L5998" s="162"/>
      <c r="M5998" s="162"/>
      <c r="N5998" s="162"/>
      <c r="O5998" s="162"/>
      <c r="P5998" s="162"/>
      <c r="Q5998" s="162"/>
      <c r="R5998" s="162"/>
      <c r="S5998" s="162"/>
      <c r="T5998" s="162"/>
      <c r="U5998" s="162"/>
      <c r="V5998" s="162"/>
      <c r="W5998" s="162"/>
      <c r="X5998" s="162"/>
      <c r="Y5998" s="162"/>
      <c r="Z5998" s="162"/>
      <c r="AA5998" s="162"/>
    </row>
    <row r="5999">
      <c r="A5999" s="160">
        <v>5998.0</v>
      </c>
      <c r="B5999" s="165" t="s">
        <v>6144</v>
      </c>
      <c r="C5999" s="160">
        <v>2.0210907E7</v>
      </c>
      <c r="D5999" s="162"/>
      <c r="E5999" s="162"/>
      <c r="F5999" s="167"/>
      <c r="G5999" s="168"/>
      <c r="H5999" s="162"/>
      <c r="I5999" s="162"/>
      <c r="J5999" s="162"/>
      <c r="K5999" s="162"/>
      <c r="L5999" s="162"/>
      <c r="M5999" s="162"/>
      <c r="N5999" s="162"/>
      <c r="O5999" s="162"/>
      <c r="P5999" s="162"/>
      <c r="Q5999" s="162"/>
      <c r="R5999" s="162"/>
      <c r="S5999" s="162"/>
      <c r="T5999" s="162"/>
      <c r="U5999" s="162"/>
      <c r="V5999" s="162"/>
      <c r="W5999" s="162"/>
      <c r="X5999" s="162"/>
      <c r="Y5999" s="162"/>
      <c r="Z5999" s="162"/>
      <c r="AA5999" s="162"/>
    </row>
    <row r="6000">
      <c r="A6000" s="160">
        <v>5999.0</v>
      </c>
      <c r="B6000" s="165" t="s">
        <v>6145</v>
      </c>
      <c r="C6000" s="160">
        <v>2.0210907E7</v>
      </c>
      <c r="D6000" s="162"/>
      <c r="E6000" s="162"/>
      <c r="F6000" s="167"/>
      <c r="G6000" s="168"/>
      <c r="H6000" s="162"/>
      <c r="I6000" s="162"/>
      <c r="J6000" s="162"/>
      <c r="K6000" s="162"/>
      <c r="L6000" s="162"/>
      <c r="M6000" s="162"/>
      <c r="N6000" s="162"/>
      <c r="O6000" s="162"/>
      <c r="P6000" s="162"/>
      <c r="Q6000" s="162"/>
      <c r="R6000" s="162"/>
      <c r="S6000" s="162"/>
      <c r="T6000" s="162"/>
      <c r="U6000" s="162"/>
      <c r="V6000" s="162"/>
      <c r="W6000" s="162"/>
      <c r="X6000" s="162"/>
      <c r="Y6000" s="162"/>
      <c r="Z6000" s="162"/>
      <c r="AA6000" s="162"/>
    </row>
    <row r="6001">
      <c r="A6001" s="160">
        <v>6000.0</v>
      </c>
      <c r="B6001" s="165" t="s">
        <v>6146</v>
      </c>
      <c r="C6001" s="160">
        <v>2.0210907E7</v>
      </c>
      <c r="D6001" s="162"/>
      <c r="E6001" s="162"/>
      <c r="F6001" s="167"/>
      <c r="G6001" s="168"/>
      <c r="H6001" s="162"/>
      <c r="I6001" s="162"/>
      <c r="J6001" s="162"/>
      <c r="K6001" s="162"/>
      <c r="L6001" s="162"/>
      <c r="M6001" s="162"/>
      <c r="N6001" s="162"/>
      <c r="O6001" s="162"/>
      <c r="P6001" s="162"/>
      <c r="Q6001" s="162"/>
      <c r="R6001" s="162"/>
      <c r="S6001" s="162"/>
      <c r="T6001" s="162"/>
      <c r="U6001" s="162"/>
      <c r="V6001" s="162"/>
      <c r="W6001" s="162"/>
      <c r="X6001" s="162"/>
      <c r="Y6001" s="162"/>
      <c r="Z6001" s="162"/>
      <c r="AA6001" s="162"/>
    </row>
    <row r="6002">
      <c r="A6002" s="160">
        <v>6001.0</v>
      </c>
      <c r="B6002" s="165" t="s">
        <v>6147</v>
      </c>
      <c r="C6002" s="160">
        <v>2.0210908E7</v>
      </c>
      <c r="D6002" s="162"/>
      <c r="E6002" s="162"/>
      <c r="F6002" s="167"/>
      <c r="G6002" s="168"/>
      <c r="H6002" s="162"/>
      <c r="I6002" s="162"/>
      <c r="J6002" s="162"/>
      <c r="K6002" s="162"/>
      <c r="L6002" s="162"/>
      <c r="M6002" s="162"/>
      <c r="N6002" s="162"/>
      <c r="O6002" s="162"/>
      <c r="P6002" s="162"/>
      <c r="Q6002" s="162"/>
      <c r="R6002" s="162"/>
      <c r="S6002" s="162"/>
      <c r="T6002" s="162"/>
      <c r="U6002" s="162"/>
      <c r="V6002" s="162"/>
      <c r="W6002" s="162"/>
      <c r="X6002" s="162"/>
      <c r="Y6002" s="162"/>
      <c r="Z6002" s="162"/>
      <c r="AA6002" s="162"/>
    </row>
    <row r="6003">
      <c r="A6003" s="160">
        <v>6002.0</v>
      </c>
      <c r="B6003" s="165" t="s">
        <v>6148</v>
      </c>
      <c r="C6003" s="160">
        <v>2.0210908E7</v>
      </c>
      <c r="D6003" s="162"/>
      <c r="E6003" s="162"/>
      <c r="F6003" s="167"/>
      <c r="G6003" s="168"/>
      <c r="H6003" s="162"/>
      <c r="I6003" s="162"/>
      <c r="J6003" s="162"/>
      <c r="K6003" s="162"/>
      <c r="L6003" s="162"/>
      <c r="M6003" s="162"/>
      <c r="N6003" s="162"/>
      <c r="O6003" s="162"/>
      <c r="P6003" s="162"/>
      <c r="Q6003" s="162"/>
      <c r="R6003" s="162"/>
      <c r="S6003" s="162"/>
      <c r="T6003" s="162"/>
      <c r="U6003" s="162"/>
      <c r="V6003" s="162"/>
      <c r="W6003" s="162"/>
      <c r="X6003" s="162"/>
      <c r="Y6003" s="162"/>
      <c r="Z6003" s="162"/>
      <c r="AA6003" s="162"/>
    </row>
    <row r="6004">
      <c r="A6004" s="160">
        <v>6003.0</v>
      </c>
      <c r="B6004" s="165" t="s">
        <v>6149</v>
      </c>
      <c r="C6004" s="160">
        <v>2.0210908E7</v>
      </c>
      <c r="D6004" s="162"/>
      <c r="E6004" s="162"/>
      <c r="F6004" s="167"/>
      <c r="G6004" s="168"/>
      <c r="H6004" s="162"/>
      <c r="I6004" s="162"/>
      <c r="J6004" s="162"/>
      <c r="K6004" s="162"/>
      <c r="L6004" s="162"/>
      <c r="M6004" s="162"/>
      <c r="N6004" s="162"/>
      <c r="O6004" s="162"/>
      <c r="P6004" s="162"/>
      <c r="Q6004" s="162"/>
      <c r="R6004" s="162"/>
      <c r="S6004" s="162"/>
      <c r="T6004" s="162"/>
      <c r="U6004" s="162"/>
      <c r="V6004" s="162"/>
      <c r="W6004" s="162"/>
      <c r="X6004" s="162"/>
      <c r="Y6004" s="162"/>
      <c r="Z6004" s="162"/>
      <c r="AA6004" s="162"/>
    </row>
    <row r="6005">
      <c r="A6005" s="160">
        <v>6004.0</v>
      </c>
      <c r="B6005" s="165" t="s">
        <v>6150</v>
      </c>
      <c r="C6005" s="160">
        <v>2.0210908E7</v>
      </c>
      <c r="D6005" s="162"/>
      <c r="E6005" s="162"/>
      <c r="F6005" s="167"/>
      <c r="G6005" s="168"/>
      <c r="H6005" s="162"/>
      <c r="I6005" s="162"/>
      <c r="J6005" s="162"/>
      <c r="K6005" s="162"/>
      <c r="L6005" s="162"/>
      <c r="M6005" s="162"/>
      <c r="N6005" s="162"/>
      <c r="O6005" s="162"/>
      <c r="P6005" s="162"/>
      <c r="Q6005" s="162"/>
      <c r="R6005" s="162"/>
      <c r="S6005" s="162"/>
      <c r="T6005" s="162"/>
      <c r="U6005" s="162"/>
      <c r="V6005" s="162"/>
      <c r="W6005" s="162"/>
      <c r="X6005" s="162"/>
      <c r="Y6005" s="162"/>
      <c r="Z6005" s="162"/>
      <c r="AA6005" s="162"/>
    </row>
    <row r="6006">
      <c r="A6006" s="160">
        <v>6005.0</v>
      </c>
      <c r="B6006" s="165" t="s">
        <v>6151</v>
      </c>
      <c r="C6006" s="160">
        <v>2.0210908E7</v>
      </c>
      <c r="D6006" s="162"/>
      <c r="E6006" s="162"/>
      <c r="F6006" s="167"/>
      <c r="G6006" s="168"/>
      <c r="H6006" s="162"/>
      <c r="I6006" s="162"/>
      <c r="J6006" s="162"/>
      <c r="K6006" s="162"/>
      <c r="L6006" s="162"/>
      <c r="M6006" s="162"/>
      <c r="N6006" s="162"/>
      <c r="O6006" s="162"/>
      <c r="P6006" s="162"/>
      <c r="Q6006" s="162"/>
      <c r="R6006" s="162"/>
      <c r="S6006" s="162"/>
      <c r="T6006" s="162"/>
      <c r="U6006" s="162"/>
      <c r="V6006" s="162"/>
      <c r="W6006" s="162"/>
      <c r="X6006" s="162"/>
      <c r="Y6006" s="162"/>
      <c r="Z6006" s="162"/>
      <c r="AA6006" s="162"/>
    </row>
    <row r="6007">
      <c r="A6007" s="160">
        <v>6006.0</v>
      </c>
      <c r="B6007" s="165" t="s">
        <v>6152</v>
      </c>
      <c r="C6007" s="160">
        <v>2.0210908E7</v>
      </c>
      <c r="D6007" s="162"/>
      <c r="E6007" s="162"/>
      <c r="F6007" s="167"/>
      <c r="G6007" s="168"/>
      <c r="H6007" s="162"/>
      <c r="I6007" s="162"/>
      <c r="J6007" s="162"/>
      <c r="K6007" s="162"/>
      <c r="L6007" s="162"/>
      <c r="M6007" s="162"/>
      <c r="N6007" s="162"/>
      <c r="O6007" s="162"/>
      <c r="P6007" s="162"/>
      <c r="Q6007" s="162"/>
      <c r="R6007" s="162"/>
      <c r="S6007" s="162"/>
      <c r="T6007" s="162"/>
      <c r="U6007" s="162"/>
      <c r="V6007" s="162"/>
      <c r="W6007" s="162"/>
      <c r="X6007" s="162"/>
      <c r="Y6007" s="162"/>
      <c r="Z6007" s="162"/>
      <c r="AA6007" s="162"/>
    </row>
    <row r="6008">
      <c r="A6008" s="160">
        <v>6007.0</v>
      </c>
      <c r="B6008" s="165" t="s">
        <v>6153</v>
      </c>
      <c r="C6008" s="160">
        <v>2.0210908E7</v>
      </c>
      <c r="D6008" s="162"/>
      <c r="E6008" s="162"/>
      <c r="F6008" s="167"/>
      <c r="G6008" s="168"/>
      <c r="H6008" s="162"/>
      <c r="I6008" s="162"/>
      <c r="J6008" s="162"/>
      <c r="K6008" s="162"/>
      <c r="L6008" s="162"/>
      <c r="M6008" s="162"/>
      <c r="N6008" s="162"/>
      <c r="O6008" s="162"/>
      <c r="P6008" s="162"/>
      <c r="Q6008" s="162"/>
      <c r="R6008" s="162"/>
      <c r="S6008" s="162"/>
      <c r="T6008" s="162"/>
      <c r="U6008" s="162"/>
      <c r="V6008" s="162"/>
      <c r="W6008" s="162"/>
      <c r="X6008" s="162"/>
      <c r="Y6008" s="162"/>
      <c r="Z6008" s="162"/>
      <c r="AA6008" s="162"/>
    </row>
    <row r="6009">
      <c r="A6009" s="160">
        <v>6008.0</v>
      </c>
      <c r="B6009" s="165" t="s">
        <v>6154</v>
      </c>
      <c r="C6009" s="160">
        <v>2.0210908E7</v>
      </c>
      <c r="D6009" s="162"/>
      <c r="E6009" s="162"/>
      <c r="F6009" s="167"/>
      <c r="G6009" s="168"/>
      <c r="H6009" s="162"/>
      <c r="I6009" s="162"/>
      <c r="J6009" s="162"/>
      <c r="K6009" s="162"/>
      <c r="L6009" s="162"/>
      <c r="M6009" s="162"/>
      <c r="N6009" s="162"/>
      <c r="O6009" s="162"/>
      <c r="P6009" s="162"/>
      <c r="Q6009" s="162"/>
      <c r="R6009" s="162"/>
      <c r="S6009" s="162"/>
      <c r="T6009" s="162"/>
      <c r="U6009" s="162"/>
      <c r="V6009" s="162"/>
      <c r="W6009" s="162"/>
      <c r="X6009" s="162"/>
      <c r="Y6009" s="162"/>
      <c r="Z6009" s="162"/>
      <c r="AA6009" s="162"/>
    </row>
    <row r="6010">
      <c r="A6010" s="160">
        <v>6009.0</v>
      </c>
      <c r="B6010" s="165" t="s">
        <v>6155</v>
      </c>
      <c r="C6010" s="160">
        <v>2.0210908E7</v>
      </c>
      <c r="D6010" s="162"/>
      <c r="E6010" s="162"/>
      <c r="F6010" s="167"/>
      <c r="G6010" s="168"/>
      <c r="H6010" s="162"/>
      <c r="I6010" s="162"/>
      <c r="J6010" s="162"/>
      <c r="K6010" s="162"/>
      <c r="L6010" s="162"/>
      <c r="M6010" s="162"/>
      <c r="N6010" s="162"/>
      <c r="O6010" s="162"/>
      <c r="P6010" s="162"/>
      <c r="Q6010" s="162"/>
      <c r="R6010" s="162"/>
      <c r="S6010" s="162"/>
      <c r="T6010" s="162"/>
      <c r="U6010" s="162"/>
      <c r="V6010" s="162"/>
      <c r="W6010" s="162"/>
      <c r="X6010" s="162"/>
      <c r="Y6010" s="162"/>
      <c r="Z6010" s="162"/>
      <c r="AA6010" s="162"/>
    </row>
    <row r="6011">
      <c r="A6011" s="160">
        <v>6010.0</v>
      </c>
      <c r="B6011" s="165" t="s">
        <v>6156</v>
      </c>
      <c r="C6011" s="160">
        <v>2.0210908E7</v>
      </c>
      <c r="D6011" s="162"/>
      <c r="E6011" s="162"/>
      <c r="F6011" s="167"/>
      <c r="G6011" s="168"/>
      <c r="H6011" s="162"/>
      <c r="I6011" s="162"/>
      <c r="J6011" s="162"/>
      <c r="K6011" s="162"/>
      <c r="L6011" s="162"/>
      <c r="M6011" s="162"/>
      <c r="N6011" s="162"/>
      <c r="O6011" s="162"/>
      <c r="P6011" s="162"/>
      <c r="Q6011" s="162"/>
      <c r="R6011" s="162"/>
      <c r="S6011" s="162"/>
      <c r="T6011" s="162"/>
      <c r="U6011" s="162"/>
      <c r="V6011" s="162"/>
      <c r="W6011" s="162"/>
      <c r="X6011" s="162"/>
      <c r="Y6011" s="162"/>
      <c r="Z6011" s="162"/>
      <c r="AA6011" s="162"/>
    </row>
    <row r="6012">
      <c r="A6012" s="160">
        <v>6011.0</v>
      </c>
      <c r="B6012" s="165" t="s">
        <v>6157</v>
      </c>
      <c r="C6012" s="160">
        <v>2.0210908E7</v>
      </c>
      <c r="D6012" s="162"/>
      <c r="E6012" s="162"/>
      <c r="F6012" s="167"/>
      <c r="G6012" s="168"/>
      <c r="H6012" s="162"/>
      <c r="I6012" s="162"/>
      <c r="J6012" s="162"/>
      <c r="K6012" s="162"/>
      <c r="L6012" s="162"/>
      <c r="M6012" s="162"/>
      <c r="N6012" s="162"/>
      <c r="O6012" s="162"/>
      <c r="P6012" s="162"/>
      <c r="Q6012" s="162"/>
      <c r="R6012" s="162"/>
      <c r="S6012" s="162"/>
      <c r="T6012" s="162"/>
      <c r="U6012" s="162"/>
      <c r="V6012" s="162"/>
      <c r="W6012" s="162"/>
      <c r="X6012" s="162"/>
      <c r="Y6012" s="162"/>
      <c r="Z6012" s="162"/>
      <c r="AA6012" s="162"/>
    </row>
    <row r="6013">
      <c r="A6013" s="160">
        <v>6012.0</v>
      </c>
      <c r="B6013" s="165" t="s">
        <v>6158</v>
      </c>
      <c r="C6013" s="160">
        <v>2.0210908E7</v>
      </c>
      <c r="D6013" s="162"/>
      <c r="E6013" s="162"/>
      <c r="F6013" s="167"/>
      <c r="G6013" s="168"/>
      <c r="H6013" s="162"/>
      <c r="I6013" s="162"/>
      <c r="J6013" s="162"/>
      <c r="K6013" s="162"/>
      <c r="L6013" s="162"/>
      <c r="M6013" s="162"/>
      <c r="N6013" s="162"/>
      <c r="O6013" s="162"/>
      <c r="P6013" s="162"/>
      <c r="Q6013" s="162"/>
      <c r="R6013" s="162"/>
      <c r="S6013" s="162"/>
      <c r="T6013" s="162"/>
      <c r="U6013" s="162"/>
      <c r="V6013" s="162"/>
      <c r="W6013" s="162"/>
      <c r="X6013" s="162"/>
      <c r="Y6013" s="162"/>
      <c r="Z6013" s="162"/>
      <c r="AA6013" s="162"/>
    </row>
    <row r="6014">
      <c r="A6014" s="160">
        <v>6013.0</v>
      </c>
      <c r="B6014" s="165" t="s">
        <v>6159</v>
      </c>
      <c r="C6014" s="160">
        <v>2.0210908E7</v>
      </c>
      <c r="D6014" s="162"/>
      <c r="E6014" s="162"/>
      <c r="F6014" s="167"/>
      <c r="G6014" s="168"/>
      <c r="H6014" s="162"/>
      <c r="I6014" s="162"/>
      <c r="J6014" s="162"/>
      <c r="K6014" s="162"/>
      <c r="L6014" s="162"/>
      <c r="M6014" s="162"/>
      <c r="N6014" s="162"/>
      <c r="O6014" s="162"/>
      <c r="P6014" s="162"/>
      <c r="Q6014" s="162"/>
      <c r="R6014" s="162"/>
      <c r="S6014" s="162"/>
      <c r="T6014" s="162"/>
      <c r="U6014" s="162"/>
      <c r="V6014" s="162"/>
      <c r="W6014" s="162"/>
      <c r="X6014" s="162"/>
      <c r="Y6014" s="162"/>
      <c r="Z6014" s="162"/>
      <c r="AA6014" s="162"/>
    </row>
    <row r="6015">
      <c r="A6015" s="160">
        <v>6014.0</v>
      </c>
      <c r="B6015" s="165" t="s">
        <v>6160</v>
      </c>
      <c r="C6015" s="160">
        <v>2.0210908E7</v>
      </c>
      <c r="D6015" s="162"/>
      <c r="E6015" s="162"/>
      <c r="F6015" s="167"/>
      <c r="G6015" s="168"/>
      <c r="H6015" s="162"/>
      <c r="I6015" s="162"/>
      <c r="J6015" s="162"/>
      <c r="K6015" s="162"/>
      <c r="L6015" s="162"/>
      <c r="M6015" s="162"/>
      <c r="N6015" s="162"/>
      <c r="O6015" s="162"/>
      <c r="P6015" s="162"/>
      <c r="Q6015" s="162"/>
      <c r="R6015" s="162"/>
      <c r="S6015" s="162"/>
      <c r="T6015" s="162"/>
      <c r="U6015" s="162"/>
      <c r="V6015" s="162"/>
      <c r="W6015" s="162"/>
      <c r="X6015" s="162"/>
      <c r="Y6015" s="162"/>
      <c r="Z6015" s="162"/>
      <c r="AA6015" s="162"/>
    </row>
    <row r="6016">
      <c r="A6016" s="160">
        <v>6015.0</v>
      </c>
      <c r="B6016" s="165" t="s">
        <v>6161</v>
      </c>
      <c r="C6016" s="160">
        <v>2.0210908E7</v>
      </c>
      <c r="D6016" s="162"/>
      <c r="E6016" s="162"/>
      <c r="F6016" s="167"/>
      <c r="G6016" s="168"/>
      <c r="H6016" s="162"/>
      <c r="I6016" s="162"/>
      <c r="J6016" s="162"/>
      <c r="K6016" s="162"/>
      <c r="L6016" s="162"/>
      <c r="M6016" s="162"/>
      <c r="N6016" s="162"/>
      <c r="O6016" s="162"/>
      <c r="P6016" s="162"/>
      <c r="Q6016" s="162"/>
      <c r="R6016" s="162"/>
      <c r="S6016" s="162"/>
      <c r="T6016" s="162"/>
      <c r="U6016" s="162"/>
      <c r="V6016" s="162"/>
      <c r="W6016" s="162"/>
      <c r="X6016" s="162"/>
      <c r="Y6016" s="162"/>
      <c r="Z6016" s="162"/>
      <c r="AA6016" s="162"/>
    </row>
    <row r="6017">
      <c r="A6017" s="160">
        <v>6016.0</v>
      </c>
      <c r="B6017" s="165" t="s">
        <v>6162</v>
      </c>
      <c r="C6017" s="160">
        <v>2.0210908E7</v>
      </c>
      <c r="D6017" s="162"/>
      <c r="E6017" s="162"/>
      <c r="F6017" s="167"/>
      <c r="G6017" s="168"/>
      <c r="H6017" s="162"/>
      <c r="I6017" s="162"/>
      <c r="J6017" s="162"/>
      <c r="K6017" s="162"/>
      <c r="L6017" s="162"/>
      <c r="M6017" s="162"/>
      <c r="N6017" s="162"/>
      <c r="O6017" s="162"/>
      <c r="P6017" s="162"/>
      <c r="Q6017" s="162"/>
      <c r="R6017" s="162"/>
      <c r="S6017" s="162"/>
      <c r="T6017" s="162"/>
      <c r="U6017" s="162"/>
      <c r="V6017" s="162"/>
      <c r="W6017" s="162"/>
      <c r="X6017" s="162"/>
      <c r="Y6017" s="162"/>
      <c r="Z6017" s="162"/>
      <c r="AA6017" s="162"/>
    </row>
    <row r="6018">
      <c r="A6018" s="160">
        <v>6017.0</v>
      </c>
      <c r="B6018" s="165" t="s">
        <v>6163</v>
      </c>
      <c r="C6018" s="160">
        <v>2.0210908E7</v>
      </c>
      <c r="D6018" s="162"/>
      <c r="E6018" s="162"/>
      <c r="F6018" s="167"/>
      <c r="G6018" s="168"/>
      <c r="H6018" s="162"/>
      <c r="I6018" s="162"/>
      <c r="J6018" s="162"/>
      <c r="K6018" s="162"/>
      <c r="L6018" s="162"/>
      <c r="M6018" s="162"/>
      <c r="N6018" s="162"/>
      <c r="O6018" s="162"/>
      <c r="P6018" s="162"/>
      <c r="Q6018" s="162"/>
      <c r="R6018" s="162"/>
      <c r="S6018" s="162"/>
      <c r="T6018" s="162"/>
      <c r="U6018" s="162"/>
      <c r="V6018" s="162"/>
      <c r="W6018" s="162"/>
      <c r="X6018" s="162"/>
      <c r="Y6018" s="162"/>
      <c r="Z6018" s="162"/>
      <c r="AA6018" s="162"/>
    </row>
    <row r="6019">
      <c r="A6019" s="160">
        <v>6018.0</v>
      </c>
      <c r="B6019" s="165" t="s">
        <v>6164</v>
      </c>
      <c r="C6019" s="160">
        <v>2.0210908E7</v>
      </c>
      <c r="D6019" s="162"/>
      <c r="E6019" s="162"/>
      <c r="F6019" s="167"/>
      <c r="G6019" s="168"/>
      <c r="H6019" s="162"/>
      <c r="I6019" s="162"/>
      <c r="J6019" s="162"/>
      <c r="K6019" s="162"/>
      <c r="L6019" s="162"/>
      <c r="M6019" s="162"/>
      <c r="N6019" s="162"/>
      <c r="O6019" s="162"/>
      <c r="P6019" s="162"/>
      <c r="Q6019" s="162"/>
      <c r="R6019" s="162"/>
      <c r="S6019" s="162"/>
      <c r="T6019" s="162"/>
      <c r="U6019" s="162"/>
      <c r="V6019" s="162"/>
      <c r="W6019" s="162"/>
      <c r="X6019" s="162"/>
      <c r="Y6019" s="162"/>
      <c r="Z6019" s="162"/>
      <c r="AA6019" s="162"/>
    </row>
    <row r="6020">
      <c r="A6020" s="160">
        <v>6019.0</v>
      </c>
      <c r="B6020" s="165" t="s">
        <v>6165</v>
      </c>
      <c r="C6020" s="160">
        <v>2.0210908E7</v>
      </c>
      <c r="D6020" s="162"/>
      <c r="E6020" s="162"/>
      <c r="F6020" s="167"/>
      <c r="G6020" s="168"/>
      <c r="H6020" s="162"/>
      <c r="I6020" s="162"/>
      <c r="J6020" s="162"/>
      <c r="K6020" s="162"/>
      <c r="L6020" s="162"/>
      <c r="M6020" s="162"/>
      <c r="N6020" s="162"/>
      <c r="O6020" s="162"/>
      <c r="P6020" s="162"/>
      <c r="Q6020" s="162"/>
      <c r="R6020" s="162"/>
      <c r="S6020" s="162"/>
      <c r="T6020" s="162"/>
      <c r="U6020" s="162"/>
      <c r="V6020" s="162"/>
      <c r="W6020" s="162"/>
      <c r="X6020" s="162"/>
      <c r="Y6020" s="162"/>
      <c r="Z6020" s="162"/>
      <c r="AA6020" s="162"/>
    </row>
    <row r="6021">
      <c r="A6021" s="160">
        <v>6020.0</v>
      </c>
      <c r="B6021" s="165" t="s">
        <v>6166</v>
      </c>
      <c r="C6021" s="160">
        <v>2.0210908E7</v>
      </c>
      <c r="D6021" s="162"/>
      <c r="E6021" s="162"/>
      <c r="F6021" s="167"/>
      <c r="G6021" s="168"/>
      <c r="H6021" s="162"/>
      <c r="I6021" s="162"/>
      <c r="J6021" s="162"/>
      <c r="K6021" s="162"/>
      <c r="L6021" s="162"/>
      <c r="M6021" s="162"/>
      <c r="N6021" s="162"/>
      <c r="O6021" s="162"/>
      <c r="P6021" s="162"/>
      <c r="Q6021" s="162"/>
      <c r="R6021" s="162"/>
      <c r="S6021" s="162"/>
      <c r="T6021" s="162"/>
      <c r="U6021" s="162"/>
      <c r="V6021" s="162"/>
      <c r="W6021" s="162"/>
      <c r="X6021" s="162"/>
      <c r="Y6021" s="162"/>
      <c r="Z6021" s="162"/>
      <c r="AA6021" s="162"/>
    </row>
    <row r="6022">
      <c r="A6022" s="160">
        <v>6021.0</v>
      </c>
      <c r="B6022" s="165" t="s">
        <v>6167</v>
      </c>
      <c r="C6022" s="160">
        <v>2.0210908E7</v>
      </c>
      <c r="D6022" s="162"/>
      <c r="E6022" s="162"/>
      <c r="F6022" s="167"/>
      <c r="G6022" s="168"/>
      <c r="H6022" s="162"/>
      <c r="I6022" s="162"/>
      <c r="J6022" s="162"/>
      <c r="K6022" s="162"/>
      <c r="L6022" s="162"/>
      <c r="M6022" s="162"/>
      <c r="N6022" s="162"/>
      <c r="O6022" s="162"/>
      <c r="P6022" s="162"/>
      <c r="Q6022" s="162"/>
      <c r="R6022" s="162"/>
      <c r="S6022" s="162"/>
      <c r="T6022" s="162"/>
      <c r="U6022" s="162"/>
      <c r="V6022" s="162"/>
      <c r="W6022" s="162"/>
      <c r="X6022" s="162"/>
      <c r="Y6022" s="162"/>
      <c r="Z6022" s="162"/>
      <c r="AA6022" s="162"/>
    </row>
    <row r="6023">
      <c r="A6023" s="160">
        <v>6022.0</v>
      </c>
      <c r="B6023" s="165" t="s">
        <v>6168</v>
      </c>
      <c r="C6023" s="160">
        <v>2.0210908E7</v>
      </c>
      <c r="D6023" s="162"/>
      <c r="E6023" s="162"/>
      <c r="F6023" s="167"/>
      <c r="G6023" s="168"/>
      <c r="H6023" s="162"/>
      <c r="I6023" s="162"/>
      <c r="J6023" s="162"/>
      <c r="K6023" s="162"/>
      <c r="L6023" s="162"/>
      <c r="M6023" s="162"/>
      <c r="N6023" s="162"/>
      <c r="O6023" s="162"/>
      <c r="P6023" s="162"/>
      <c r="Q6023" s="162"/>
      <c r="R6023" s="162"/>
      <c r="S6023" s="162"/>
      <c r="T6023" s="162"/>
      <c r="U6023" s="162"/>
      <c r="V6023" s="162"/>
      <c r="W6023" s="162"/>
      <c r="X6023" s="162"/>
      <c r="Y6023" s="162"/>
      <c r="Z6023" s="162"/>
      <c r="AA6023" s="162"/>
    </row>
    <row r="6024">
      <c r="A6024" s="160">
        <v>6023.0</v>
      </c>
      <c r="B6024" s="165" t="s">
        <v>6169</v>
      </c>
      <c r="C6024" s="160">
        <v>2.0210908E7</v>
      </c>
      <c r="D6024" s="162"/>
      <c r="E6024" s="162"/>
      <c r="F6024" s="167"/>
      <c r="G6024" s="168"/>
      <c r="H6024" s="162"/>
      <c r="I6024" s="162"/>
      <c r="J6024" s="162"/>
      <c r="K6024" s="162"/>
      <c r="L6024" s="162"/>
      <c r="M6024" s="162"/>
      <c r="N6024" s="162"/>
      <c r="O6024" s="162"/>
      <c r="P6024" s="162"/>
      <c r="Q6024" s="162"/>
      <c r="R6024" s="162"/>
      <c r="S6024" s="162"/>
      <c r="T6024" s="162"/>
      <c r="U6024" s="162"/>
      <c r="V6024" s="162"/>
      <c r="W6024" s="162"/>
      <c r="X6024" s="162"/>
      <c r="Y6024" s="162"/>
      <c r="Z6024" s="162"/>
      <c r="AA6024" s="162"/>
    </row>
    <row r="6025">
      <c r="A6025" s="160">
        <v>6024.0</v>
      </c>
      <c r="B6025" s="165" t="s">
        <v>6170</v>
      </c>
      <c r="C6025" s="160">
        <v>2.0210908E7</v>
      </c>
      <c r="D6025" s="162"/>
      <c r="E6025" s="162"/>
      <c r="F6025" s="167"/>
      <c r="G6025" s="168"/>
      <c r="H6025" s="162"/>
      <c r="I6025" s="162"/>
      <c r="J6025" s="162"/>
      <c r="K6025" s="162"/>
      <c r="L6025" s="162"/>
      <c r="M6025" s="162"/>
      <c r="N6025" s="162"/>
      <c r="O6025" s="162"/>
      <c r="P6025" s="162"/>
      <c r="Q6025" s="162"/>
      <c r="R6025" s="162"/>
      <c r="S6025" s="162"/>
      <c r="T6025" s="162"/>
      <c r="U6025" s="162"/>
      <c r="V6025" s="162"/>
      <c r="W6025" s="162"/>
      <c r="X6025" s="162"/>
      <c r="Y6025" s="162"/>
      <c r="Z6025" s="162"/>
      <c r="AA6025" s="162"/>
    </row>
    <row r="6026">
      <c r="A6026" s="160">
        <v>6025.0</v>
      </c>
      <c r="B6026" s="165" t="s">
        <v>6171</v>
      </c>
      <c r="C6026" s="160">
        <v>2.0210909E7</v>
      </c>
      <c r="D6026" s="162"/>
      <c r="E6026" s="162"/>
      <c r="F6026" s="167"/>
      <c r="G6026" s="168"/>
      <c r="H6026" s="162"/>
      <c r="I6026" s="162"/>
      <c r="J6026" s="162"/>
      <c r="K6026" s="162"/>
      <c r="L6026" s="162"/>
      <c r="M6026" s="162"/>
      <c r="N6026" s="162"/>
      <c r="O6026" s="162"/>
      <c r="P6026" s="162"/>
      <c r="Q6026" s="162"/>
      <c r="R6026" s="162"/>
      <c r="S6026" s="162"/>
      <c r="T6026" s="162"/>
      <c r="U6026" s="162"/>
      <c r="V6026" s="162"/>
      <c r="W6026" s="162"/>
      <c r="X6026" s="162"/>
      <c r="Y6026" s="162"/>
      <c r="Z6026" s="162"/>
      <c r="AA6026" s="162"/>
    </row>
    <row r="6027">
      <c r="A6027" s="160">
        <v>6026.0</v>
      </c>
      <c r="B6027" s="165" t="s">
        <v>6172</v>
      </c>
      <c r="C6027" s="160">
        <v>2.0210909E7</v>
      </c>
      <c r="D6027" s="162"/>
      <c r="E6027" s="162"/>
      <c r="F6027" s="167"/>
      <c r="G6027" s="168"/>
      <c r="H6027" s="162"/>
      <c r="I6027" s="162"/>
      <c r="J6027" s="162"/>
      <c r="K6027" s="162"/>
      <c r="L6027" s="162"/>
      <c r="M6027" s="162"/>
      <c r="N6027" s="162"/>
      <c r="O6027" s="162"/>
      <c r="P6027" s="162"/>
      <c r="Q6027" s="162"/>
      <c r="R6027" s="162"/>
      <c r="S6027" s="162"/>
      <c r="T6027" s="162"/>
      <c r="U6027" s="162"/>
      <c r="V6027" s="162"/>
      <c r="W6027" s="162"/>
      <c r="X6027" s="162"/>
      <c r="Y6027" s="162"/>
      <c r="Z6027" s="162"/>
      <c r="AA6027" s="162"/>
    </row>
    <row r="6028">
      <c r="A6028" s="160">
        <v>6027.0</v>
      </c>
      <c r="B6028" s="165" t="s">
        <v>6173</v>
      </c>
      <c r="C6028" s="160">
        <v>2.0210909E7</v>
      </c>
      <c r="D6028" s="162"/>
      <c r="E6028" s="162"/>
      <c r="F6028" s="167"/>
      <c r="G6028" s="168"/>
      <c r="H6028" s="162"/>
      <c r="I6028" s="162"/>
      <c r="J6028" s="162"/>
      <c r="K6028" s="162"/>
      <c r="L6028" s="162"/>
      <c r="M6028" s="162"/>
      <c r="N6028" s="162"/>
      <c r="O6028" s="162"/>
      <c r="P6028" s="162"/>
      <c r="Q6028" s="162"/>
      <c r="R6028" s="162"/>
      <c r="S6028" s="162"/>
      <c r="T6028" s="162"/>
      <c r="U6028" s="162"/>
      <c r="V6028" s="162"/>
      <c r="W6028" s="162"/>
      <c r="X6028" s="162"/>
      <c r="Y6028" s="162"/>
      <c r="Z6028" s="162"/>
      <c r="AA6028" s="162"/>
    </row>
    <row r="6029">
      <c r="A6029" s="160">
        <v>6028.0</v>
      </c>
      <c r="B6029" s="165" t="s">
        <v>6174</v>
      </c>
      <c r="C6029" s="160">
        <v>2.0210909E7</v>
      </c>
      <c r="D6029" s="162"/>
      <c r="E6029" s="162"/>
      <c r="F6029" s="167"/>
      <c r="G6029" s="168"/>
      <c r="H6029" s="162"/>
      <c r="I6029" s="162"/>
      <c r="J6029" s="162"/>
      <c r="K6029" s="162"/>
      <c r="L6029" s="162"/>
      <c r="M6029" s="162"/>
      <c r="N6029" s="162"/>
      <c r="O6029" s="162"/>
      <c r="P6029" s="162"/>
      <c r="Q6029" s="162"/>
      <c r="R6029" s="162"/>
      <c r="S6029" s="162"/>
      <c r="T6029" s="162"/>
      <c r="U6029" s="162"/>
      <c r="V6029" s="162"/>
      <c r="W6029" s="162"/>
      <c r="X6029" s="162"/>
      <c r="Y6029" s="162"/>
      <c r="Z6029" s="162"/>
      <c r="AA6029" s="162"/>
    </row>
    <row r="6030">
      <c r="A6030" s="160">
        <v>6029.0</v>
      </c>
      <c r="B6030" s="165" t="s">
        <v>6175</v>
      </c>
      <c r="C6030" s="160">
        <v>2.0210909E7</v>
      </c>
      <c r="D6030" s="162"/>
      <c r="E6030" s="162"/>
      <c r="F6030" s="167"/>
      <c r="G6030" s="168"/>
      <c r="H6030" s="162"/>
      <c r="I6030" s="162"/>
      <c r="J6030" s="162"/>
      <c r="K6030" s="162"/>
      <c r="L6030" s="162"/>
      <c r="M6030" s="162"/>
      <c r="N6030" s="162"/>
      <c r="O6030" s="162"/>
      <c r="P6030" s="162"/>
      <c r="Q6030" s="162"/>
      <c r="R6030" s="162"/>
      <c r="S6030" s="162"/>
      <c r="T6030" s="162"/>
      <c r="U6030" s="162"/>
      <c r="V6030" s="162"/>
      <c r="W6030" s="162"/>
      <c r="X6030" s="162"/>
      <c r="Y6030" s="162"/>
      <c r="Z6030" s="162"/>
      <c r="AA6030" s="162"/>
    </row>
    <row r="6031">
      <c r="A6031" s="160">
        <v>6030.0</v>
      </c>
      <c r="B6031" s="165" t="s">
        <v>6176</v>
      </c>
      <c r="C6031" s="160">
        <v>2.0210909E7</v>
      </c>
      <c r="D6031" s="162"/>
      <c r="E6031" s="162"/>
      <c r="F6031" s="167"/>
      <c r="G6031" s="168"/>
      <c r="H6031" s="162"/>
      <c r="I6031" s="162"/>
      <c r="J6031" s="162"/>
      <c r="K6031" s="162"/>
      <c r="L6031" s="162"/>
      <c r="M6031" s="162"/>
      <c r="N6031" s="162"/>
      <c r="O6031" s="162"/>
      <c r="P6031" s="162"/>
      <c r="Q6031" s="162"/>
      <c r="R6031" s="162"/>
      <c r="S6031" s="162"/>
      <c r="T6031" s="162"/>
      <c r="U6031" s="162"/>
      <c r="V6031" s="162"/>
      <c r="W6031" s="162"/>
      <c r="X6031" s="162"/>
      <c r="Y6031" s="162"/>
      <c r="Z6031" s="162"/>
      <c r="AA6031" s="162"/>
    </row>
    <row r="6032">
      <c r="A6032" s="160">
        <v>6031.0</v>
      </c>
      <c r="B6032" s="165" t="s">
        <v>6177</v>
      </c>
      <c r="C6032" s="160">
        <v>2.0210909E7</v>
      </c>
      <c r="D6032" s="162"/>
      <c r="E6032" s="162"/>
      <c r="F6032" s="167"/>
      <c r="G6032" s="168"/>
      <c r="H6032" s="162"/>
      <c r="I6032" s="162"/>
      <c r="J6032" s="162"/>
      <c r="K6032" s="162"/>
      <c r="L6032" s="162"/>
      <c r="M6032" s="162"/>
      <c r="N6032" s="162"/>
      <c r="O6032" s="162"/>
      <c r="P6032" s="162"/>
      <c r="Q6032" s="162"/>
      <c r="R6032" s="162"/>
      <c r="S6032" s="162"/>
      <c r="T6032" s="162"/>
      <c r="U6032" s="162"/>
      <c r="V6032" s="162"/>
      <c r="W6032" s="162"/>
      <c r="X6032" s="162"/>
      <c r="Y6032" s="162"/>
      <c r="Z6032" s="162"/>
      <c r="AA6032" s="162"/>
    </row>
    <row r="6033">
      <c r="A6033" s="160">
        <v>6032.0</v>
      </c>
      <c r="B6033" s="165" t="s">
        <v>6178</v>
      </c>
      <c r="C6033" s="160">
        <v>2.0210909E7</v>
      </c>
      <c r="D6033" s="162"/>
      <c r="E6033" s="162"/>
      <c r="F6033" s="167"/>
      <c r="G6033" s="168"/>
      <c r="H6033" s="162"/>
      <c r="I6033" s="162"/>
      <c r="J6033" s="162"/>
      <c r="K6033" s="162"/>
      <c r="L6033" s="162"/>
      <c r="M6033" s="162"/>
      <c r="N6033" s="162"/>
      <c r="O6033" s="162"/>
      <c r="P6033" s="162"/>
      <c r="Q6033" s="162"/>
      <c r="R6033" s="162"/>
      <c r="S6033" s="162"/>
      <c r="T6033" s="162"/>
      <c r="U6033" s="162"/>
      <c r="V6033" s="162"/>
      <c r="W6033" s="162"/>
      <c r="X6033" s="162"/>
      <c r="Y6033" s="162"/>
      <c r="Z6033" s="162"/>
      <c r="AA6033" s="162"/>
    </row>
    <row r="6034">
      <c r="A6034" s="160">
        <v>6033.0</v>
      </c>
      <c r="B6034" s="165" t="s">
        <v>6179</v>
      </c>
      <c r="C6034" s="160">
        <v>2.0210909E7</v>
      </c>
      <c r="D6034" s="162"/>
      <c r="E6034" s="162"/>
      <c r="F6034" s="167"/>
      <c r="G6034" s="168"/>
      <c r="H6034" s="162"/>
      <c r="I6034" s="162"/>
      <c r="J6034" s="162"/>
      <c r="K6034" s="162"/>
      <c r="L6034" s="162"/>
      <c r="M6034" s="162"/>
      <c r="N6034" s="162"/>
      <c r="O6034" s="162"/>
      <c r="P6034" s="162"/>
      <c r="Q6034" s="162"/>
      <c r="R6034" s="162"/>
      <c r="S6034" s="162"/>
      <c r="T6034" s="162"/>
      <c r="U6034" s="162"/>
      <c r="V6034" s="162"/>
      <c r="W6034" s="162"/>
      <c r="X6034" s="162"/>
      <c r="Y6034" s="162"/>
      <c r="Z6034" s="162"/>
      <c r="AA6034" s="162"/>
    </row>
    <row r="6035">
      <c r="A6035" s="160">
        <v>6034.0</v>
      </c>
      <c r="B6035" s="165" t="s">
        <v>6180</v>
      </c>
      <c r="C6035" s="160">
        <v>2.0210909E7</v>
      </c>
      <c r="D6035" s="162"/>
      <c r="E6035" s="162"/>
      <c r="F6035" s="167"/>
      <c r="G6035" s="168"/>
      <c r="H6035" s="162"/>
      <c r="I6035" s="162"/>
      <c r="J6035" s="162"/>
      <c r="K6035" s="162"/>
      <c r="L6035" s="162"/>
      <c r="M6035" s="162"/>
      <c r="N6035" s="162"/>
      <c r="O6035" s="162"/>
      <c r="P6035" s="162"/>
      <c r="Q6035" s="162"/>
      <c r="R6035" s="162"/>
      <c r="S6035" s="162"/>
      <c r="T6035" s="162"/>
      <c r="U6035" s="162"/>
      <c r="V6035" s="162"/>
      <c r="W6035" s="162"/>
      <c r="X6035" s="162"/>
      <c r="Y6035" s="162"/>
      <c r="Z6035" s="162"/>
      <c r="AA6035" s="162"/>
    </row>
    <row r="6036">
      <c r="A6036" s="160">
        <v>6035.0</v>
      </c>
      <c r="B6036" s="165" t="s">
        <v>6181</v>
      </c>
      <c r="C6036" s="160">
        <v>2.0210909E7</v>
      </c>
      <c r="D6036" s="162"/>
      <c r="E6036" s="162"/>
      <c r="F6036" s="167"/>
      <c r="G6036" s="168"/>
      <c r="H6036" s="162"/>
      <c r="I6036" s="162"/>
      <c r="J6036" s="162"/>
      <c r="K6036" s="162"/>
      <c r="L6036" s="162"/>
      <c r="M6036" s="162"/>
      <c r="N6036" s="162"/>
      <c r="O6036" s="162"/>
      <c r="P6036" s="162"/>
      <c r="Q6036" s="162"/>
      <c r="R6036" s="162"/>
      <c r="S6036" s="162"/>
      <c r="T6036" s="162"/>
      <c r="U6036" s="162"/>
      <c r="V6036" s="162"/>
      <c r="W6036" s="162"/>
      <c r="X6036" s="162"/>
      <c r="Y6036" s="162"/>
      <c r="Z6036" s="162"/>
      <c r="AA6036" s="162"/>
    </row>
    <row r="6037">
      <c r="A6037" s="160">
        <v>6036.0</v>
      </c>
      <c r="B6037" s="165" t="s">
        <v>6182</v>
      </c>
      <c r="C6037" s="160">
        <v>2.0210909E7</v>
      </c>
      <c r="D6037" s="162"/>
      <c r="E6037" s="162"/>
      <c r="F6037" s="167"/>
      <c r="G6037" s="168"/>
      <c r="H6037" s="162"/>
      <c r="I6037" s="162"/>
      <c r="J6037" s="162"/>
      <c r="K6037" s="162"/>
      <c r="L6037" s="162"/>
      <c r="M6037" s="162"/>
      <c r="N6037" s="162"/>
      <c r="O6037" s="162"/>
      <c r="P6037" s="162"/>
      <c r="Q6037" s="162"/>
      <c r="R6037" s="162"/>
      <c r="S6037" s="162"/>
      <c r="T6037" s="162"/>
      <c r="U6037" s="162"/>
      <c r="V6037" s="162"/>
      <c r="W6037" s="162"/>
      <c r="X6037" s="162"/>
      <c r="Y6037" s="162"/>
      <c r="Z6037" s="162"/>
      <c r="AA6037" s="162"/>
    </row>
    <row r="6038">
      <c r="A6038" s="160">
        <v>6037.0</v>
      </c>
      <c r="B6038" s="165" t="s">
        <v>6183</v>
      </c>
      <c r="C6038" s="160">
        <v>2.0210909E7</v>
      </c>
      <c r="D6038" s="162"/>
      <c r="E6038" s="162"/>
      <c r="F6038" s="167"/>
      <c r="G6038" s="168"/>
      <c r="H6038" s="162"/>
      <c r="I6038" s="162"/>
      <c r="J6038" s="162"/>
      <c r="K6038" s="162"/>
      <c r="L6038" s="162"/>
      <c r="M6038" s="162"/>
      <c r="N6038" s="162"/>
      <c r="O6038" s="162"/>
      <c r="P6038" s="162"/>
      <c r="Q6038" s="162"/>
      <c r="R6038" s="162"/>
      <c r="S6038" s="162"/>
      <c r="T6038" s="162"/>
      <c r="U6038" s="162"/>
      <c r="V6038" s="162"/>
      <c r="W6038" s="162"/>
      <c r="X6038" s="162"/>
      <c r="Y6038" s="162"/>
      <c r="Z6038" s="162"/>
      <c r="AA6038" s="162"/>
    </row>
    <row r="6039">
      <c r="A6039" s="160">
        <v>6038.0</v>
      </c>
      <c r="B6039" s="165" t="s">
        <v>6184</v>
      </c>
      <c r="C6039" s="160">
        <v>2.0210909E7</v>
      </c>
      <c r="D6039" s="162"/>
      <c r="E6039" s="162"/>
      <c r="F6039" s="167"/>
      <c r="G6039" s="168"/>
      <c r="H6039" s="162"/>
      <c r="I6039" s="162"/>
      <c r="J6039" s="162"/>
      <c r="K6039" s="162"/>
      <c r="L6039" s="162"/>
      <c r="M6039" s="162"/>
      <c r="N6039" s="162"/>
      <c r="O6039" s="162"/>
      <c r="P6039" s="162"/>
      <c r="Q6039" s="162"/>
      <c r="R6039" s="162"/>
      <c r="S6039" s="162"/>
      <c r="T6039" s="162"/>
      <c r="U6039" s="162"/>
      <c r="V6039" s="162"/>
      <c r="W6039" s="162"/>
      <c r="X6039" s="162"/>
      <c r="Y6039" s="162"/>
      <c r="Z6039" s="162"/>
      <c r="AA6039" s="162"/>
    </row>
    <row r="6040">
      <c r="A6040" s="160">
        <v>6039.0</v>
      </c>
      <c r="B6040" s="165" t="s">
        <v>6185</v>
      </c>
      <c r="C6040" s="160">
        <v>2.0210909E7</v>
      </c>
      <c r="D6040" s="162"/>
      <c r="E6040" s="162"/>
      <c r="F6040" s="167"/>
      <c r="G6040" s="168"/>
      <c r="H6040" s="162"/>
      <c r="I6040" s="162"/>
      <c r="J6040" s="162"/>
      <c r="K6040" s="162"/>
      <c r="L6040" s="162"/>
      <c r="M6040" s="162"/>
      <c r="N6040" s="162"/>
      <c r="O6040" s="162"/>
      <c r="P6040" s="162"/>
      <c r="Q6040" s="162"/>
      <c r="R6040" s="162"/>
      <c r="S6040" s="162"/>
      <c r="T6040" s="162"/>
      <c r="U6040" s="162"/>
      <c r="V6040" s="162"/>
      <c r="W6040" s="162"/>
      <c r="X6040" s="162"/>
      <c r="Y6040" s="162"/>
      <c r="Z6040" s="162"/>
      <c r="AA6040" s="162"/>
    </row>
    <row r="6041">
      <c r="A6041" s="160">
        <v>6040.0</v>
      </c>
      <c r="B6041" s="165" t="s">
        <v>6186</v>
      </c>
      <c r="C6041" s="160">
        <v>2.0210909E7</v>
      </c>
      <c r="D6041" s="162"/>
      <c r="E6041" s="162"/>
      <c r="F6041" s="167"/>
      <c r="G6041" s="168"/>
      <c r="H6041" s="162"/>
      <c r="I6041" s="162"/>
      <c r="J6041" s="162"/>
      <c r="K6041" s="162"/>
      <c r="L6041" s="162"/>
      <c r="M6041" s="162"/>
      <c r="N6041" s="162"/>
      <c r="O6041" s="162"/>
      <c r="P6041" s="162"/>
      <c r="Q6041" s="162"/>
      <c r="R6041" s="162"/>
      <c r="S6041" s="162"/>
      <c r="T6041" s="162"/>
      <c r="U6041" s="162"/>
      <c r="V6041" s="162"/>
      <c r="W6041" s="162"/>
      <c r="X6041" s="162"/>
      <c r="Y6041" s="162"/>
      <c r="Z6041" s="162"/>
      <c r="AA6041" s="162"/>
    </row>
    <row r="6042">
      <c r="A6042" s="160">
        <v>6041.0</v>
      </c>
      <c r="B6042" s="165" t="s">
        <v>6187</v>
      </c>
      <c r="C6042" s="160">
        <v>2.0210909E7</v>
      </c>
      <c r="D6042" s="162"/>
      <c r="E6042" s="162"/>
      <c r="F6042" s="167"/>
      <c r="G6042" s="168"/>
      <c r="H6042" s="162"/>
      <c r="I6042" s="162"/>
      <c r="J6042" s="162"/>
      <c r="K6042" s="162"/>
      <c r="L6042" s="162"/>
      <c r="M6042" s="162"/>
      <c r="N6042" s="162"/>
      <c r="O6042" s="162"/>
      <c r="P6042" s="162"/>
      <c r="Q6042" s="162"/>
      <c r="R6042" s="162"/>
      <c r="S6042" s="162"/>
      <c r="T6042" s="162"/>
      <c r="U6042" s="162"/>
      <c r="V6042" s="162"/>
      <c r="W6042" s="162"/>
      <c r="X6042" s="162"/>
      <c r="Y6042" s="162"/>
      <c r="Z6042" s="162"/>
      <c r="AA6042" s="162"/>
    </row>
    <row r="6043">
      <c r="A6043" s="160">
        <v>6042.0</v>
      </c>
      <c r="B6043" s="165" t="s">
        <v>6188</v>
      </c>
      <c r="C6043" s="160">
        <v>2.0210909E7</v>
      </c>
      <c r="D6043" s="162"/>
      <c r="E6043" s="162"/>
      <c r="F6043" s="167"/>
      <c r="G6043" s="168"/>
      <c r="H6043" s="162"/>
      <c r="I6043" s="162"/>
      <c r="J6043" s="162"/>
      <c r="K6043" s="162"/>
      <c r="L6043" s="162"/>
      <c r="M6043" s="162"/>
      <c r="N6043" s="162"/>
      <c r="O6043" s="162"/>
      <c r="P6043" s="162"/>
      <c r="Q6043" s="162"/>
      <c r="R6043" s="162"/>
      <c r="S6043" s="162"/>
      <c r="T6043" s="162"/>
      <c r="U6043" s="162"/>
      <c r="V6043" s="162"/>
      <c r="W6043" s="162"/>
      <c r="X6043" s="162"/>
      <c r="Y6043" s="162"/>
      <c r="Z6043" s="162"/>
      <c r="AA6043" s="162"/>
    </row>
    <row r="6044">
      <c r="A6044" s="160">
        <v>6043.0</v>
      </c>
      <c r="B6044" s="165" t="s">
        <v>6189</v>
      </c>
      <c r="C6044" s="160">
        <v>2.0210909E7</v>
      </c>
      <c r="D6044" s="162"/>
      <c r="E6044" s="162"/>
      <c r="F6044" s="167"/>
      <c r="G6044" s="168"/>
      <c r="H6044" s="162"/>
      <c r="I6044" s="162"/>
      <c r="J6044" s="162"/>
      <c r="K6044" s="162"/>
      <c r="L6044" s="162"/>
      <c r="M6044" s="162"/>
      <c r="N6044" s="162"/>
      <c r="O6044" s="162"/>
      <c r="P6044" s="162"/>
      <c r="Q6044" s="162"/>
      <c r="R6044" s="162"/>
      <c r="S6044" s="162"/>
      <c r="T6044" s="162"/>
      <c r="U6044" s="162"/>
      <c r="V6044" s="162"/>
      <c r="W6044" s="162"/>
      <c r="X6044" s="162"/>
      <c r="Y6044" s="162"/>
      <c r="Z6044" s="162"/>
      <c r="AA6044" s="162"/>
    </row>
    <row r="6045">
      <c r="A6045" s="160">
        <v>6044.0</v>
      </c>
      <c r="B6045" s="165" t="s">
        <v>6190</v>
      </c>
      <c r="C6045" s="160">
        <v>2.0210909E7</v>
      </c>
      <c r="D6045" s="162"/>
      <c r="E6045" s="162"/>
      <c r="F6045" s="167"/>
      <c r="G6045" s="168"/>
      <c r="H6045" s="162"/>
      <c r="I6045" s="162"/>
      <c r="J6045" s="162"/>
      <c r="K6045" s="162"/>
      <c r="L6045" s="162"/>
      <c r="M6045" s="162"/>
      <c r="N6045" s="162"/>
      <c r="O6045" s="162"/>
      <c r="P6045" s="162"/>
      <c r="Q6045" s="162"/>
      <c r="R6045" s="162"/>
      <c r="S6045" s="162"/>
      <c r="T6045" s="162"/>
      <c r="U6045" s="162"/>
      <c r="V6045" s="162"/>
      <c r="W6045" s="162"/>
      <c r="X6045" s="162"/>
      <c r="Y6045" s="162"/>
      <c r="Z6045" s="162"/>
      <c r="AA6045" s="162"/>
    </row>
    <row r="6046">
      <c r="A6046" s="160">
        <v>6045.0</v>
      </c>
      <c r="B6046" s="165" t="s">
        <v>6191</v>
      </c>
      <c r="C6046" s="160">
        <v>2.0210909E7</v>
      </c>
      <c r="D6046" s="162"/>
      <c r="E6046" s="162"/>
      <c r="F6046" s="167"/>
      <c r="G6046" s="168"/>
      <c r="H6046" s="162"/>
      <c r="I6046" s="162"/>
      <c r="J6046" s="162"/>
      <c r="K6046" s="162"/>
      <c r="L6046" s="162"/>
      <c r="M6046" s="162"/>
      <c r="N6046" s="162"/>
      <c r="O6046" s="162"/>
      <c r="P6046" s="162"/>
      <c r="Q6046" s="162"/>
      <c r="R6046" s="162"/>
      <c r="S6046" s="162"/>
      <c r="T6046" s="162"/>
      <c r="U6046" s="162"/>
      <c r="V6046" s="162"/>
      <c r="W6046" s="162"/>
      <c r="X6046" s="162"/>
      <c r="Y6046" s="162"/>
      <c r="Z6046" s="162"/>
      <c r="AA6046" s="162"/>
    </row>
    <row r="6047">
      <c r="A6047" s="160">
        <v>6046.0</v>
      </c>
      <c r="B6047" s="165" t="s">
        <v>6192</v>
      </c>
      <c r="C6047" s="160">
        <v>2.0210909E7</v>
      </c>
      <c r="D6047" s="162"/>
      <c r="E6047" s="162"/>
      <c r="F6047" s="167"/>
      <c r="G6047" s="168"/>
      <c r="H6047" s="162"/>
      <c r="I6047" s="162"/>
      <c r="J6047" s="162"/>
      <c r="K6047" s="162"/>
      <c r="L6047" s="162"/>
      <c r="M6047" s="162"/>
      <c r="N6047" s="162"/>
      <c r="O6047" s="162"/>
      <c r="P6047" s="162"/>
      <c r="Q6047" s="162"/>
      <c r="R6047" s="162"/>
      <c r="S6047" s="162"/>
      <c r="T6047" s="162"/>
      <c r="U6047" s="162"/>
      <c r="V6047" s="162"/>
      <c r="W6047" s="162"/>
      <c r="X6047" s="162"/>
      <c r="Y6047" s="162"/>
      <c r="Z6047" s="162"/>
      <c r="AA6047" s="162"/>
    </row>
    <row r="6048">
      <c r="A6048" s="160">
        <v>6047.0</v>
      </c>
      <c r="B6048" s="165" t="s">
        <v>6193</v>
      </c>
      <c r="C6048" s="160">
        <v>2.0210909E7</v>
      </c>
      <c r="D6048" s="162"/>
      <c r="E6048" s="162"/>
      <c r="F6048" s="167"/>
      <c r="G6048" s="168"/>
      <c r="H6048" s="162"/>
      <c r="I6048" s="162"/>
      <c r="J6048" s="162"/>
      <c r="K6048" s="162"/>
      <c r="L6048" s="162"/>
      <c r="M6048" s="162"/>
      <c r="N6048" s="162"/>
      <c r="O6048" s="162"/>
      <c r="P6048" s="162"/>
      <c r="Q6048" s="162"/>
      <c r="R6048" s="162"/>
      <c r="S6048" s="162"/>
      <c r="T6048" s="162"/>
      <c r="U6048" s="162"/>
      <c r="V6048" s="162"/>
      <c r="W6048" s="162"/>
      <c r="X6048" s="162"/>
      <c r="Y6048" s="162"/>
      <c r="Z6048" s="162"/>
      <c r="AA6048" s="162"/>
    </row>
    <row r="6049">
      <c r="A6049" s="160">
        <v>6048.0</v>
      </c>
      <c r="B6049" s="165" t="s">
        <v>6194</v>
      </c>
      <c r="C6049" s="160">
        <v>2.0210909E7</v>
      </c>
      <c r="D6049" s="162"/>
      <c r="E6049" s="162"/>
      <c r="F6049" s="167"/>
      <c r="G6049" s="168"/>
      <c r="H6049" s="162"/>
      <c r="I6049" s="162"/>
      <c r="J6049" s="162"/>
      <c r="K6049" s="162"/>
      <c r="L6049" s="162"/>
      <c r="M6049" s="162"/>
      <c r="N6049" s="162"/>
      <c r="O6049" s="162"/>
      <c r="P6049" s="162"/>
      <c r="Q6049" s="162"/>
      <c r="R6049" s="162"/>
      <c r="S6049" s="162"/>
      <c r="T6049" s="162"/>
      <c r="U6049" s="162"/>
      <c r="V6049" s="162"/>
      <c r="W6049" s="162"/>
      <c r="X6049" s="162"/>
      <c r="Y6049" s="162"/>
      <c r="Z6049" s="162"/>
      <c r="AA6049" s="162"/>
    </row>
    <row r="6050">
      <c r="A6050" s="160">
        <v>6049.0</v>
      </c>
      <c r="B6050" s="165" t="s">
        <v>6195</v>
      </c>
      <c r="C6050" s="160">
        <v>2.021091E7</v>
      </c>
      <c r="D6050" s="162"/>
      <c r="E6050" s="162"/>
      <c r="F6050" s="167"/>
      <c r="G6050" s="168"/>
      <c r="H6050" s="162"/>
      <c r="I6050" s="162"/>
      <c r="J6050" s="162"/>
      <c r="K6050" s="162"/>
      <c r="L6050" s="162"/>
      <c r="M6050" s="162"/>
      <c r="N6050" s="162"/>
      <c r="O6050" s="162"/>
      <c r="P6050" s="162"/>
      <c r="Q6050" s="162"/>
      <c r="R6050" s="162"/>
      <c r="S6050" s="162"/>
      <c r="T6050" s="162"/>
      <c r="U6050" s="162"/>
      <c r="V6050" s="162"/>
      <c r="W6050" s="162"/>
      <c r="X6050" s="162"/>
      <c r="Y6050" s="162"/>
      <c r="Z6050" s="162"/>
      <c r="AA6050" s="162"/>
    </row>
    <row r="6051">
      <c r="A6051" s="160">
        <v>6050.0</v>
      </c>
      <c r="B6051" s="165" t="s">
        <v>6196</v>
      </c>
      <c r="C6051" s="160">
        <v>2.021091E7</v>
      </c>
      <c r="D6051" s="162"/>
      <c r="E6051" s="162"/>
      <c r="F6051" s="167"/>
      <c r="G6051" s="168"/>
      <c r="H6051" s="162"/>
      <c r="I6051" s="162"/>
      <c r="J6051" s="162"/>
      <c r="K6051" s="162"/>
      <c r="L6051" s="162"/>
      <c r="M6051" s="162"/>
      <c r="N6051" s="162"/>
      <c r="O6051" s="162"/>
      <c r="P6051" s="162"/>
      <c r="Q6051" s="162"/>
      <c r="R6051" s="162"/>
      <c r="S6051" s="162"/>
      <c r="T6051" s="162"/>
      <c r="U6051" s="162"/>
      <c r="V6051" s="162"/>
      <c r="W6051" s="162"/>
      <c r="X6051" s="162"/>
      <c r="Y6051" s="162"/>
      <c r="Z6051" s="162"/>
      <c r="AA6051" s="162"/>
    </row>
    <row r="6052">
      <c r="A6052" s="160">
        <v>6051.0</v>
      </c>
      <c r="B6052" s="165" t="s">
        <v>6197</v>
      </c>
      <c r="C6052" s="160">
        <v>2.021091E7</v>
      </c>
      <c r="D6052" s="162"/>
      <c r="E6052" s="162"/>
      <c r="F6052" s="167"/>
      <c r="G6052" s="168"/>
      <c r="H6052" s="162"/>
      <c r="I6052" s="162"/>
      <c r="J6052" s="162"/>
      <c r="K6052" s="162"/>
      <c r="L6052" s="162"/>
      <c r="M6052" s="162"/>
      <c r="N6052" s="162"/>
      <c r="O6052" s="162"/>
      <c r="P6052" s="162"/>
      <c r="Q6052" s="162"/>
      <c r="R6052" s="162"/>
      <c r="S6052" s="162"/>
      <c r="T6052" s="162"/>
      <c r="U6052" s="162"/>
      <c r="V6052" s="162"/>
      <c r="W6052" s="162"/>
      <c r="X6052" s="162"/>
      <c r="Y6052" s="162"/>
      <c r="Z6052" s="162"/>
      <c r="AA6052" s="162"/>
    </row>
    <row r="6053">
      <c r="A6053" s="160">
        <v>6052.0</v>
      </c>
      <c r="B6053" s="165" t="s">
        <v>6198</v>
      </c>
      <c r="C6053" s="160">
        <v>2.021091E7</v>
      </c>
      <c r="D6053" s="162"/>
      <c r="E6053" s="162"/>
      <c r="F6053" s="167"/>
      <c r="G6053" s="168"/>
      <c r="H6053" s="162"/>
      <c r="I6053" s="162"/>
      <c r="J6053" s="162"/>
      <c r="K6053" s="162"/>
      <c r="L6053" s="162"/>
      <c r="M6053" s="162"/>
      <c r="N6053" s="162"/>
      <c r="O6053" s="162"/>
      <c r="P6053" s="162"/>
      <c r="Q6053" s="162"/>
      <c r="R6053" s="162"/>
      <c r="S6053" s="162"/>
      <c r="T6053" s="162"/>
      <c r="U6053" s="162"/>
      <c r="V6053" s="162"/>
      <c r="W6053" s="162"/>
      <c r="X6053" s="162"/>
      <c r="Y6053" s="162"/>
      <c r="Z6053" s="162"/>
      <c r="AA6053" s="162"/>
    </row>
    <row r="6054">
      <c r="A6054" s="160">
        <v>6053.0</v>
      </c>
      <c r="B6054" s="165" t="s">
        <v>6199</v>
      </c>
      <c r="C6054" s="160">
        <v>2.021091E7</v>
      </c>
      <c r="D6054" s="162"/>
      <c r="E6054" s="162"/>
      <c r="F6054" s="167"/>
      <c r="G6054" s="168"/>
      <c r="H6054" s="162"/>
      <c r="I6054" s="162"/>
      <c r="J6054" s="162"/>
      <c r="K6054" s="162"/>
      <c r="L6054" s="162"/>
      <c r="M6054" s="162"/>
      <c r="N6054" s="162"/>
      <c r="O6054" s="162"/>
      <c r="P6054" s="162"/>
      <c r="Q6054" s="162"/>
      <c r="R6054" s="162"/>
      <c r="S6054" s="162"/>
      <c r="T6054" s="162"/>
      <c r="U6054" s="162"/>
      <c r="V6054" s="162"/>
      <c r="W6054" s="162"/>
      <c r="X6054" s="162"/>
      <c r="Y6054" s="162"/>
      <c r="Z6054" s="162"/>
      <c r="AA6054" s="162"/>
    </row>
    <row r="6055">
      <c r="A6055" s="160">
        <v>6054.0</v>
      </c>
      <c r="B6055" s="165" t="s">
        <v>6200</v>
      </c>
      <c r="C6055" s="160">
        <v>2.021091E7</v>
      </c>
      <c r="D6055" s="162"/>
      <c r="E6055" s="162"/>
      <c r="F6055" s="167"/>
      <c r="G6055" s="168"/>
      <c r="H6055" s="162"/>
      <c r="I6055" s="162"/>
      <c r="J6055" s="162"/>
      <c r="K6055" s="162"/>
      <c r="L6055" s="162"/>
      <c r="M6055" s="162"/>
      <c r="N6055" s="162"/>
      <c r="O6055" s="162"/>
      <c r="P6055" s="162"/>
      <c r="Q6055" s="162"/>
      <c r="R6055" s="162"/>
      <c r="S6055" s="162"/>
      <c r="T6055" s="162"/>
      <c r="U6055" s="162"/>
      <c r="V6055" s="162"/>
      <c r="W6055" s="162"/>
      <c r="X6055" s="162"/>
      <c r="Y6055" s="162"/>
      <c r="Z6055" s="162"/>
      <c r="AA6055" s="162"/>
    </row>
    <row r="6056">
      <c r="A6056" s="160">
        <v>6055.0</v>
      </c>
      <c r="B6056" s="165" t="s">
        <v>6201</v>
      </c>
      <c r="C6056" s="160">
        <v>2.021091E7</v>
      </c>
      <c r="D6056" s="162"/>
      <c r="E6056" s="162"/>
      <c r="F6056" s="167"/>
      <c r="G6056" s="168"/>
      <c r="H6056" s="162"/>
      <c r="I6056" s="162"/>
      <c r="J6056" s="162"/>
      <c r="K6056" s="162"/>
      <c r="L6056" s="162"/>
      <c r="M6056" s="162"/>
      <c r="N6056" s="162"/>
      <c r="O6056" s="162"/>
      <c r="P6056" s="162"/>
      <c r="Q6056" s="162"/>
      <c r="R6056" s="162"/>
      <c r="S6056" s="162"/>
      <c r="T6056" s="162"/>
      <c r="U6056" s="162"/>
      <c r="V6056" s="162"/>
      <c r="W6056" s="162"/>
      <c r="X6056" s="162"/>
      <c r="Y6056" s="162"/>
      <c r="Z6056" s="162"/>
      <c r="AA6056" s="162"/>
    </row>
    <row r="6057">
      <c r="A6057" s="160">
        <v>6056.0</v>
      </c>
      <c r="B6057" s="165" t="s">
        <v>6202</v>
      </c>
      <c r="C6057" s="160">
        <v>2.021091E7</v>
      </c>
      <c r="D6057" s="162"/>
      <c r="E6057" s="162"/>
      <c r="F6057" s="167"/>
      <c r="G6057" s="168"/>
      <c r="H6057" s="162"/>
      <c r="I6057" s="162"/>
      <c r="J6057" s="162"/>
      <c r="K6057" s="162"/>
      <c r="L6057" s="162"/>
      <c r="M6057" s="162"/>
      <c r="N6057" s="162"/>
      <c r="O6057" s="162"/>
      <c r="P6057" s="162"/>
      <c r="Q6057" s="162"/>
      <c r="R6057" s="162"/>
      <c r="S6057" s="162"/>
      <c r="T6057" s="162"/>
      <c r="U6057" s="162"/>
      <c r="V6057" s="162"/>
      <c r="W6057" s="162"/>
      <c r="X6057" s="162"/>
      <c r="Y6057" s="162"/>
      <c r="Z6057" s="162"/>
      <c r="AA6057" s="162"/>
    </row>
    <row r="6058">
      <c r="A6058" s="160">
        <v>6057.0</v>
      </c>
      <c r="B6058" s="165" t="s">
        <v>6203</v>
      </c>
      <c r="C6058" s="160">
        <v>2.021091E7</v>
      </c>
      <c r="D6058" s="162"/>
      <c r="E6058" s="162"/>
      <c r="F6058" s="167"/>
      <c r="G6058" s="168"/>
      <c r="H6058" s="162"/>
      <c r="I6058" s="162"/>
      <c r="J6058" s="162"/>
      <c r="K6058" s="162"/>
      <c r="L6058" s="162"/>
      <c r="M6058" s="162"/>
      <c r="N6058" s="162"/>
      <c r="O6058" s="162"/>
      <c r="P6058" s="162"/>
      <c r="Q6058" s="162"/>
      <c r="R6058" s="162"/>
      <c r="S6058" s="162"/>
      <c r="T6058" s="162"/>
      <c r="U6058" s="162"/>
      <c r="V6058" s="162"/>
      <c r="W6058" s="162"/>
      <c r="X6058" s="162"/>
      <c r="Y6058" s="162"/>
      <c r="Z6058" s="162"/>
      <c r="AA6058" s="162"/>
    </row>
    <row r="6059">
      <c r="A6059" s="160">
        <v>6058.0</v>
      </c>
      <c r="B6059" s="165" t="s">
        <v>6204</v>
      </c>
      <c r="C6059" s="160">
        <v>2.021091E7</v>
      </c>
      <c r="D6059" s="162"/>
      <c r="E6059" s="162"/>
      <c r="F6059" s="167"/>
      <c r="G6059" s="168"/>
      <c r="H6059" s="162"/>
      <c r="I6059" s="162"/>
      <c r="J6059" s="162"/>
      <c r="K6059" s="162"/>
      <c r="L6059" s="162"/>
      <c r="M6059" s="162"/>
      <c r="N6059" s="162"/>
      <c r="O6059" s="162"/>
      <c r="P6059" s="162"/>
      <c r="Q6059" s="162"/>
      <c r="R6059" s="162"/>
      <c r="S6059" s="162"/>
      <c r="T6059" s="162"/>
      <c r="U6059" s="162"/>
      <c r="V6059" s="162"/>
      <c r="W6059" s="162"/>
      <c r="X6059" s="162"/>
      <c r="Y6059" s="162"/>
      <c r="Z6059" s="162"/>
      <c r="AA6059" s="162"/>
    </row>
    <row r="6060">
      <c r="A6060" s="160">
        <v>6059.0</v>
      </c>
      <c r="B6060" s="165" t="s">
        <v>6205</v>
      </c>
      <c r="C6060" s="160">
        <v>2.021091E7</v>
      </c>
      <c r="D6060" s="162"/>
      <c r="E6060" s="162"/>
      <c r="F6060" s="167"/>
      <c r="G6060" s="168"/>
      <c r="H6060" s="162"/>
      <c r="I6060" s="162"/>
      <c r="J6060" s="162"/>
      <c r="K6060" s="162"/>
      <c r="L6060" s="162"/>
      <c r="M6060" s="162"/>
      <c r="N6060" s="162"/>
      <c r="O6060" s="162"/>
      <c r="P6060" s="162"/>
      <c r="Q6060" s="162"/>
      <c r="R6060" s="162"/>
      <c r="S6060" s="162"/>
      <c r="T6060" s="162"/>
      <c r="U6060" s="162"/>
      <c r="V6060" s="162"/>
      <c r="W6060" s="162"/>
      <c r="X6060" s="162"/>
      <c r="Y6060" s="162"/>
      <c r="Z6060" s="162"/>
      <c r="AA6060" s="162"/>
    </row>
    <row r="6061">
      <c r="A6061" s="160">
        <v>6060.0</v>
      </c>
      <c r="B6061" s="165" t="s">
        <v>6206</v>
      </c>
      <c r="C6061" s="160">
        <v>2.021091E7</v>
      </c>
      <c r="D6061" s="162"/>
      <c r="E6061" s="162"/>
      <c r="F6061" s="167"/>
      <c r="G6061" s="168"/>
      <c r="H6061" s="162"/>
      <c r="I6061" s="162"/>
      <c r="J6061" s="162"/>
      <c r="K6061" s="162"/>
      <c r="L6061" s="162"/>
      <c r="M6061" s="162"/>
      <c r="N6061" s="162"/>
      <c r="O6061" s="162"/>
      <c r="P6061" s="162"/>
      <c r="Q6061" s="162"/>
      <c r="R6061" s="162"/>
      <c r="S6061" s="162"/>
      <c r="T6061" s="162"/>
      <c r="U6061" s="162"/>
      <c r="V6061" s="162"/>
      <c r="W6061" s="162"/>
      <c r="X6061" s="162"/>
      <c r="Y6061" s="162"/>
      <c r="Z6061" s="162"/>
      <c r="AA6061" s="162"/>
    </row>
    <row r="6062">
      <c r="A6062" s="160">
        <v>6061.0</v>
      </c>
      <c r="B6062" s="165" t="s">
        <v>6207</v>
      </c>
      <c r="C6062" s="160">
        <v>2.021091E7</v>
      </c>
      <c r="D6062" s="162"/>
      <c r="E6062" s="162"/>
      <c r="F6062" s="167"/>
      <c r="G6062" s="168"/>
      <c r="H6062" s="162"/>
      <c r="I6062" s="162"/>
      <c r="J6062" s="162"/>
      <c r="K6062" s="162"/>
      <c r="L6062" s="162"/>
      <c r="M6062" s="162"/>
      <c r="N6062" s="162"/>
      <c r="O6062" s="162"/>
      <c r="P6062" s="162"/>
      <c r="Q6062" s="162"/>
      <c r="R6062" s="162"/>
      <c r="S6062" s="162"/>
      <c r="T6062" s="162"/>
      <c r="U6062" s="162"/>
      <c r="V6062" s="162"/>
      <c r="W6062" s="162"/>
      <c r="X6062" s="162"/>
      <c r="Y6062" s="162"/>
      <c r="Z6062" s="162"/>
      <c r="AA6062" s="162"/>
    </row>
    <row r="6063">
      <c r="A6063" s="160">
        <v>6062.0</v>
      </c>
      <c r="B6063" s="165" t="s">
        <v>6208</v>
      </c>
      <c r="C6063" s="160">
        <v>2.021091E7</v>
      </c>
      <c r="D6063" s="162"/>
      <c r="E6063" s="162"/>
      <c r="F6063" s="167"/>
      <c r="G6063" s="168"/>
      <c r="H6063" s="162"/>
      <c r="I6063" s="162"/>
      <c r="J6063" s="162"/>
      <c r="K6063" s="162"/>
      <c r="L6063" s="162"/>
      <c r="M6063" s="162"/>
      <c r="N6063" s="162"/>
      <c r="O6063" s="162"/>
      <c r="P6063" s="162"/>
      <c r="Q6063" s="162"/>
      <c r="R6063" s="162"/>
      <c r="S6063" s="162"/>
      <c r="T6063" s="162"/>
      <c r="U6063" s="162"/>
      <c r="V6063" s="162"/>
      <c r="W6063" s="162"/>
      <c r="X6063" s="162"/>
      <c r="Y6063" s="162"/>
      <c r="Z6063" s="162"/>
      <c r="AA6063" s="162"/>
    </row>
    <row r="6064">
      <c r="A6064" s="160">
        <v>6063.0</v>
      </c>
      <c r="B6064" s="165" t="s">
        <v>6209</v>
      </c>
      <c r="C6064" s="160">
        <v>2.021091E7</v>
      </c>
      <c r="D6064" s="162"/>
      <c r="E6064" s="162"/>
      <c r="F6064" s="167"/>
      <c r="G6064" s="168"/>
      <c r="H6064" s="162"/>
      <c r="I6064" s="162"/>
      <c r="J6064" s="162"/>
      <c r="K6064" s="162"/>
      <c r="L6064" s="162"/>
      <c r="M6064" s="162"/>
      <c r="N6064" s="162"/>
      <c r="O6064" s="162"/>
      <c r="P6064" s="162"/>
      <c r="Q6064" s="162"/>
      <c r="R6064" s="162"/>
      <c r="S6064" s="162"/>
      <c r="T6064" s="162"/>
      <c r="U6064" s="162"/>
      <c r="V6064" s="162"/>
      <c r="W6064" s="162"/>
      <c r="X6064" s="162"/>
      <c r="Y6064" s="162"/>
      <c r="Z6064" s="162"/>
      <c r="AA6064" s="162"/>
    </row>
    <row r="6065">
      <c r="A6065" s="160">
        <v>6064.0</v>
      </c>
      <c r="B6065" s="165" t="s">
        <v>6210</v>
      </c>
      <c r="C6065" s="160">
        <v>2.021091E7</v>
      </c>
      <c r="D6065" s="162"/>
      <c r="E6065" s="162"/>
      <c r="F6065" s="167"/>
      <c r="G6065" s="168"/>
      <c r="H6065" s="162"/>
      <c r="I6065" s="162"/>
      <c r="J6065" s="162"/>
      <c r="K6065" s="162"/>
      <c r="L6065" s="162"/>
      <c r="M6065" s="162"/>
      <c r="N6065" s="162"/>
      <c r="O6065" s="162"/>
      <c r="P6065" s="162"/>
      <c r="Q6065" s="162"/>
      <c r="R6065" s="162"/>
      <c r="S6065" s="162"/>
      <c r="T6065" s="162"/>
      <c r="U6065" s="162"/>
      <c r="V6065" s="162"/>
      <c r="W6065" s="162"/>
      <c r="X6065" s="162"/>
      <c r="Y6065" s="162"/>
      <c r="Z6065" s="162"/>
      <c r="AA6065" s="162"/>
    </row>
    <row r="6066">
      <c r="A6066" s="160">
        <v>6065.0</v>
      </c>
      <c r="B6066" s="165" t="s">
        <v>6211</v>
      </c>
      <c r="C6066" s="160">
        <v>2.021091E7</v>
      </c>
      <c r="D6066" s="162"/>
      <c r="E6066" s="162"/>
      <c r="F6066" s="167"/>
      <c r="G6066" s="168"/>
      <c r="H6066" s="162"/>
      <c r="I6066" s="162"/>
      <c r="J6066" s="162"/>
      <c r="K6066" s="162"/>
      <c r="L6066" s="162"/>
      <c r="M6066" s="162"/>
      <c r="N6066" s="162"/>
      <c r="O6066" s="162"/>
      <c r="P6066" s="162"/>
      <c r="Q6066" s="162"/>
      <c r="R6066" s="162"/>
      <c r="S6066" s="162"/>
      <c r="T6066" s="162"/>
      <c r="U6066" s="162"/>
      <c r="V6066" s="162"/>
      <c r="W6066" s="162"/>
      <c r="X6066" s="162"/>
      <c r="Y6066" s="162"/>
      <c r="Z6066" s="162"/>
      <c r="AA6066" s="162"/>
    </row>
    <row r="6067">
      <c r="A6067" s="160">
        <v>6066.0</v>
      </c>
      <c r="B6067" s="165" t="s">
        <v>6212</v>
      </c>
      <c r="C6067" s="160">
        <v>2.021091E7</v>
      </c>
      <c r="D6067" s="162"/>
      <c r="E6067" s="162"/>
      <c r="F6067" s="167"/>
      <c r="G6067" s="168"/>
      <c r="H6067" s="162"/>
      <c r="I6067" s="162"/>
      <c r="J6067" s="162"/>
      <c r="K6067" s="162"/>
      <c r="L6067" s="162"/>
      <c r="M6067" s="162"/>
      <c r="N6067" s="162"/>
      <c r="O6067" s="162"/>
      <c r="P6067" s="162"/>
      <c r="Q6067" s="162"/>
      <c r="R6067" s="162"/>
      <c r="S6067" s="162"/>
      <c r="T6067" s="162"/>
      <c r="U6067" s="162"/>
      <c r="V6067" s="162"/>
      <c r="W6067" s="162"/>
      <c r="X6067" s="162"/>
      <c r="Y6067" s="162"/>
      <c r="Z6067" s="162"/>
      <c r="AA6067" s="162"/>
    </row>
    <row r="6068">
      <c r="A6068" s="160">
        <v>6067.0</v>
      </c>
      <c r="B6068" s="165" t="s">
        <v>6213</v>
      </c>
      <c r="C6068" s="160">
        <v>2.021091E7</v>
      </c>
      <c r="D6068" s="162"/>
      <c r="E6068" s="162"/>
      <c r="F6068" s="167"/>
      <c r="G6068" s="168"/>
      <c r="H6068" s="162"/>
      <c r="I6068" s="162"/>
      <c r="J6068" s="162"/>
      <c r="K6068" s="162"/>
      <c r="L6068" s="162"/>
      <c r="M6068" s="162"/>
      <c r="N6068" s="162"/>
      <c r="O6068" s="162"/>
      <c r="P6068" s="162"/>
      <c r="Q6068" s="162"/>
      <c r="R6068" s="162"/>
      <c r="S6068" s="162"/>
      <c r="T6068" s="162"/>
      <c r="U6068" s="162"/>
      <c r="V6068" s="162"/>
      <c r="W6068" s="162"/>
      <c r="X6068" s="162"/>
      <c r="Y6068" s="162"/>
      <c r="Z6068" s="162"/>
      <c r="AA6068" s="162"/>
    </row>
    <row r="6069">
      <c r="A6069" s="160">
        <v>6068.0</v>
      </c>
      <c r="B6069" s="165" t="s">
        <v>6214</v>
      </c>
      <c r="C6069" s="160">
        <v>2.021091E7</v>
      </c>
      <c r="D6069" s="162"/>
      <c r="E6069" s="162"/>
      <c r="F6069" s="167"/>
      <c r="G6069" s="168"/>
      <c r="H6069" s="162"/>
      <c r="I6069" s="162"/>
      <c r="J6069" s="162"/>
      <c r="K6069" s="162"/>
      <c r="L6069" s="162"/>
      <c r="M6069" s="162"/>
      <c r="N6069" s="162"/>
      <c r="O6069" s="162"/>
      <c r="P6069" s="162"/>
      <c r="Q6069" s="162"/>
      <c r="R6069" s="162"/>
      <c r="S6069" s="162"/>
      <c r="T6069" s="162"/>
      <c r="U6069" s="162"/>
      <c r="V6069" s="162"/>
      <c r="W6069" s="162"/>
      <c r="X6069" s="162"/>
      <c r="Y6069" s="162"/>
      <c r="Z6069" s="162"/>
      <c r="AA6069" s="162"/>
    </row>
    <row r="6070">
      <c r="A6070" s="160">
        <v>6069.0</v>
      </c>
      <c r="B6070" s="165" t="s">
        <v>6215</v>
      </c>
      <c r="C6070" s="160">
        <v>2.021091E7</v>
      </c>
      <c r="D6070" s="162"/>
      <c r="E6070" s="162"/>
      <c r="F6070" s="167"/>
      <c r="G6070" s="168"/>
      <c r="H6070" s="162"/>
      <c r="I6070" s="162"/>
      <c r="J6070" s="162"/>
      <c r="K6070" s="162"/>
      <c r="L6070" s="162"/>
      <c r="M6070" s="162"/>
      <c r="N6070" s="162"/>
      <c r="O6070" s="162"/>
      <c r="P6070" s="162"/>
      <c r="Q6070" s="162"/>
      <c r="R6070" s="162"/>
      <c r="S6070" s="162"/>
      <c r="T6070" s="162"/>
      <c r="U6070" s="162"/>
      <c r="V6070" s="162"/>
      <c r="W6070" s="162"/>
      <c r="X6070" s="162"/>
      <c r="Y6070" s="162"/>
      <c r="Z6070" s="162"/>
      <c r="AA6070" s="162"/>
    </row>
    <row r="6071">
      <c r="A6071" s="160">
        <v>6070.0</v>
      </c>
      <c r="B6071" s="165" t="s">
        <v>6216</v>
      </c>
      <c r="C6071" s="160">
        <v>2.021091E7</v>
      </c>
      <c r="D6071" s="162"/>
      <c r="E6071" s="162"/>
      <c r="F6071" s="167"/>
      <c r="G6071" s="168"/>
      <c r="H6071" s="162"/>
      <c r="I6071" s="162"/>
      <c r="J6071" s="162"/>
      <c r="K6071" s="162"/>
      <c r="L6071" s="162"/>
      <c r="M6071" s="162"/>
      <c r="N6071" s="162"/>
      <c r="O6071" s="162"/>
      <c r="P6071" s="162"/>
      <c r="Q6071" s="162"/>
      <c r="R6071" s="162"/>
      <c r="S6071" s="162"/>
      <c r="T6071" s="162"/>
      <c r="U6071" s="162"/>
      <c r="V6071" s="162"/>
      <c r="W6071" s="162"/>
      <c r="X6071" s="162"/>
      <c r="Y6071" s="162"/>
      <c r="Z6071" s="162"/>
      <c r="AA6071" s="162"/>
    </row>
    <row r="6072">
      <c r="A6072" s="160">
        <v>6071.0</v>
      </c>
      <c r="B6072" s="165" t="s">
        <v>6217</v>
      </c>
      <c r="C6072" s="160">
        <v>2.021091E7</v>
      </c>
      <c r="D6072" s="162"/>
      <c r="E6072" s="162"/>
      <c r="F6072" s="167"/>
      <c r="G6072" s="168"/>
      <c r="H6072" s="162"/>
      <c r="I6072" s="162"/>
      <c r="J6072" s="162"/>
      <c r="K6072" s="162"/>
      <c r="L6072" s="162"/>
      <c r="M6072" s="162"/>
      <c r="N6072" s="162"/>
      <c r="O6072" s="162"/>
      <c r="P6072" s="162"/>
      <c r="Q6072" s="162"/>
      <c r="R6072" s="162"/>
      <c r="S6072" s="162"/>
      <c r="T6072" s="162"/>
      <c r="U6072" s="162"/>
      <c r="V6072" s="162"/>
      <c r="W6072" s="162"/>
      <c r="X6072" s="162"/>
      <c r="Y6072" s="162"/>
      <c r="Z6072" s="162"/>
      <c r="AA6072" s="162"/>
    </row>
    <row r="6073">
      <c r="A6073" s="160">
        <v>6072.0</v>
      </c>
      <c r="B6073" s="165" t="s">
        <v>6218</v>
      </c>
      <c r="C6073" s="160">
        <v>2.021091E7</v>
      </c>
      <c r="D6073" s="162"/>
      <c r="E6073" s="162"/>
      <c r="F6073" s="167"/>
      <c r="G6073" s="168"/>
      <c r="H6073" s="162"/>
      <c r="I6073" s="162"/>
      <c r="J6073" s="162"/>
      <c r="K6073" s="162"/>
      <c r="L6073" s="162"/>
      <c r="M6073" s="162"/>
      <c r="N6073" s="162"/>
      <c r="O6073" s="162"/>
      <c r="P6073" s="162"/>
      <c r="Q6073" s="162"/>
      <c r="R6073" s="162"/>
      <c r="S6073" s="162"/>
      <c r="T6073" s="162"/>
      <c r="U6073" s="162"/>
      <c r="V6073" s="162"/>
      <c r="W6073" s="162"/>
      <c r="X6073" s="162"/>
      <c r="Y6073" s="162"/>
      <c r="Z6073" s="162"/>
      <c r="AA6073" s="162"/>
    </row>
    <row r="6074">
      <c r="A6074" s="160">
        <v>6073.0</v>
      </c>
      <c r="B6074" s="165" t="s">
        <v>6219</v>
      </c>
      <c r="C6074" s="160">
        <v>2.0210911E7</v>
      </c>
      <c r="D6074" s="162"/>
      <c r="E6074" s="162"/>
      <c r="F6074" s="167"/>
      <c r="G6074" s="168"/>
      <c r="H6074" s="162"/>
      <c r="I6074" s="162"/>
      <c r="J6074" s="162"/>
      <c r="K6074" s="162"/>
      <c r="L6074" s="162"/>
      <c r="M6074" s="162"/>
      <c r="N6074" s="162"/>
      <c r="O6074" s="162"/>
      <c r="P6074" s="162"/>
      <c r="Q6074" s="162"/>
      <c r="R6074" s="162"/>
      <c r="S6074" s="162"/>
      <c r="T6074" s="162"/>
      <c r="U6074" s="162"/>
      <c r="V6074" s="162"/>
      <c r="W6074" s="162"/>
      <c r="X6074" s="162"/>
      <c r="Y6074" s="162"/>
      <c r="Z6074" s="162"/>
      <c r="AA6074" s="162"/>
    </row>
    <row r="6075">
      <c r="A6075" s="160">
        <v>6074.0</v>
      </c>
      <c r="B6075" s="165" t="s">
        <v>6220</v>
      </c>
      <c r="C6075" s="160">
        <v>2.0210911E7</v>
      </c>
      <c r="D6075" s="162"/>
      <c r="E6075" s="162"/>
      <c r="F6075" s="167"/>
      <c r="G6075" s="168"/>
      <c r="H6075" s="162"/>
      <c r="I6075" s="162"/>
      <c r="J6075" s="162"/>
      <c r="K6075" s="162"/>
      <c r="L6075" s="162"/>
      <c r="M6075" s="162"/>
      <c r="N6075" s="162"/>
      <c r="O6075" s="162"/>
      <c r="P6075" s="162"/>
      <c r="Q6075" s="162"/>
      <c r="R6075" s="162"/>
      <c r="S6075" s="162"/>
      <c r="T6075" s="162"/>
      <c r="U6075" s="162"/>
      <c r="V6075" s="162"/>
      <c r="W6075" s="162"/>
      <c r="X6075" s="162"/>
      <c r="Y6075" s="162"/>
      <c r="Z6075" s="162"/>
      <c r="AA6075" s="162"/>
    </row>
    <row r="6076">
      <c r="A6076" s="160">
        <v>6075.0</v>
      </c>
      <c r="B6076" s="165" t="s">
        <v>6221</v>
      </c>
      <c r="C6076" s="160">
        <v>2.0210911E7</v>
      </c>
      <c r="D6076" s="162"/>
      <c r="E6076" s="162"/>
      <c r="F6076" s="167"/>
      <c r="G6076" s="168"/>
      <c r="H6076" s="162"/>
      <c r="I6076" s="162"/>
      <c r="J6076" s="162"/>
      <c r="K6076" s="162"/>
      <c r="L6076" s="162"/>
      <c r="M6076" s="162"/>
      <c r="N6076" s="162"/>
      <c r="O6076" s="162"/>
      <c r="P6076" s="162"/>
      <c r="Q6076" s="162"/>
      <c r="R6076" s="162"/>
      <c r="S6076" s="162"/>
      <c r="T6076" s="162"/>
      <c r="U6076" s="162"/>
      <c r="V6076" s="162"/>
      <c r="W6076" s="162"/>
      <c r="X6076" s="162"/>
      <c r="Y6076" s="162"/>
      <c r="Z6076" s="162"/>
      <c r="AA6076" s="162"/>
    </row>
    <row r="6077">
      <c r="A6077" s="160">
        <v>6076.0</v>
      </c>
      <c r="B6077" s="165" t="s">
        <v>6222</v>
      </c>
      <c r="C6077" s="160">
        <v>2.0210911E7</v>
      </c>
      <c r="D6077" s="162"/>
      <c r="E6077" s="162"/>
      <c r="F6077" s="167"/>
      <c r="G6077" s="168"/>
      <c r="H6077" s="162"/>
      <c r="I6077" s="162"/>
      <c r="J6077" s="162"/>
      <c r="K6077" s="162"/>
      <c r="L6077" s="162"/>
      <c r="M6077" s="162"/>
      <c r="N6077" s="162"/>
      <c r="O6077" s="162"/>
      <c r="P6077" s="162"/>
      <c r="Q6077" s="162"/>
      <c r="R6077" s="162"/>
      <c r="S6077" s="162"/>
      <c r="T6077" s="162"/>
      <c r="U6077" s="162"/>
      <c r="V6077" s="162"/>
      <c r="W6077" s="162"/>
      <c r="X6077" s="162"/>
      <c r="Y6077" s="162"/>
      <c r="Z6077" s="162"/>
      <c r="AA6077" s="162"/>
    </row>
    <row r="6078">
      <c r="A6078" s="160">
        <v>6077.0</v>
      </c>
      <c r="B6078" s="165" t="s">
        <v>6223</v>
      </c>
      <c r="C6078" s="160">
        <v>2.0210911E7</v>
      </c>
      <c r="D6078" s="162"/>
      <c r="E6078" s="162"/>
      <c r="F6078" s="167"/>
      <c r="G6078" s="168"/>
      <c r="H6078" s="162"/>
      <c r="I6078" s="162"/>
      <c r="J6078" s="162"/>
      <c r="K6078" s="162"/>
      <c r="L6078" s="162"/>
      <c r="M6078" s="162"/>
      <c r="N6078" s="162"/>
      <c r="O6078" s="162"/>
      <c r="P6078" s="162"/>
      <c r="Q6078" s="162"/>
      <c r="R6078" s="162"/>
      <c r="S6078" s="162"/>
      <c r="T6078" s="162"/>
      <c r="U6078" s="162"/>
      <c r="V6078" s="162"/>
      <c r="W6078" s="162"/>
      <c r="X6078" s="162"/>
      <c r="Y6078" s="162"/>
      <c r="Z6078" s="162"/>
      <c r="AA6078" s="162"/>
    </row>
    <row r="6079">
      <c r="A6079" s="160">
        <v>6078.0</v>
      </c>
      <c r="B6079" s="165" t="s">
        <v>6224</v>
      </c>
      <c r="C6079" s="160">
        <v>2.0210911E7</v>
      </c>
      <c r="D6079" s="162"/>
      <c r="E6079" s="162"/>
      <c r="F6079" s="167"/>
      <c r="G6079" s="168"/>
      <c r="H6079" s="162"/>
      <c r="I6079" s="162"/>
      <c r="J6079" s="162"/>
      <c r="K6079" s="162"/>
      <c r="L6079" s="162"/>
      <c r="M6079" s="162"/>
      <c r="N6079" s="162"/>
      <c r="O6079" s="162"/>
      <c r="P6079" s="162"/>
      <c r="Q6079" s="162"/>
      <c r="R6079" s="162"/>
      <c r="S6079" s="162"/>
      <c r="T6079" s="162"/>
      <c r="U6079" s="162"/>
      <c r="V6079" s="162"/>
      <c r="W6079" s="162"/>
      <c r="X6079" s="162"/>
      <c r="Y6079" s="162"/>
      <c r="Z6079" s="162"/>
      <c r="AA6079" s="162"/>
    </row>
    <row r="6080">
      <c r="A6080" s="160">
        <v>6079.0</v>
      </c>
      <c r="B6080" s="165" t="s">
        <v>6225</v>
      </c>
      <c r="C6080" s="160">
        <v>2.0210911E7</v>
      </c>
      <c r="D6080" s="162"/>
      <c r="E6080" s="162"/>
      <c r="F6080" s="167"/>
      <c r="G6080" s="168"/>
      <c r="H6080" s="162"/>
      <c r="I6080" s="162"/>
      <c r="J6080" s="162"/>
      <c r="K6080" s="162"/>
      <c r="L6080" s="162"/>
      <c r="M6080" s="162"/>
      <c r="N6080" s="162"/>
      <c r="O6080" s="162"/>
      <c r="P6080" s="162"/>
      <c r="Q6080" s="162"/>
      <c r="R6080" s="162"/>
      <c r="S6080" s="162"/>
      <c r="T6080" s="162"/>
      <c r="U6080" s="162"/>
      <c r="V6080" s="162"/>
      <c r="W6080" s="162"/>
      <c r="X6080" s="162"/>
      <c r="Y6080" s="162"/>
      <c r="Z6080" s="162"/>
      <c r="AA6080" s="162"/>
    </row>
    <row r="6081">
      <c r="A6081" s="160">
        <v>6080.0</v>
      </c>
      <c r="B6081" s="165" t="s">
        <v>6226</v>
      </c>
      <c r="C6081" s="160">
        <v>2.0210911E7</v>
      </c>
      <c r="D6081" s="162"/>
      <c r="E6081" s="162"/>
      <c r="F6081" s="167"/>
      <c r="G6081" s="168"/>
      <c r="H6081" s="162"/>
      <c r="I6081" s="162"/>
      <c r="J6081" s="162"/>
      <c r="K6081" s="162"/>
      <c r="L6081" s="162"/>
      <c r="M6081" s="162"/>
      <c r="N6081" s="162"/>
      <c r="O6081" s="162"/>
      <c r="P6081" s="162"/>
      <c r="Q6081" s="162"/>
      <c r="R6081" s="162"/>
      <c r="S6081" s="162"/>
      <c r="T6081" s="162"/>
      <c r="U6081" s="162"/>
      <c r="V6081" s="162"/>
      <c r="W6081" s="162"/>
      <c r="X6081" s="162"/>
      <c r="Y6081" s="162"/>
      <c r="Z6081" s="162"/>
      <c r="AA6081" s="162"/>
    </row>
    <row r="6082">
      <c r="A6082" s="160">
        <v>6081.0</v>
      </c>
      <c r="B6082" s="165" t="s">
        <v>6227</v>
      </c>
      <c r="C6082" s="160">
        <v>2.0210911E7</v>
      </c>
      <c r="D6082" s="162"/>
      <c r="E6082" s="162"/>
      <c r="F6082" s="167"/>
      <c r="G6082" s="168"/>
      <c r="H6082" s="162"/>
      <c r="I6082" s="162"/>
      <c r="J6082" s="162"/>
      <c r="K6082" s="162"/>
      <c r="L6082" s="162"/>
      <c r="M6082" s="162"/>
      <c r="N6082" s="162"/>
      <c r="O6082" s="162"/>
      <c r="P6082" s="162"/>
      <c r="Q6082" s="162"/>
      <c r="R6082" s="162"/>
      <c r="S6082" s="162"/>
      <c r="T6082" s="162"/>
      <c r="U6082" s="162"/>
      <c r="V6082" s="162"/>
      <c r="W6082" s="162"/>
      <c r="X6082" s="162"/>
      <c r="Y6082" s="162"/>
      <c r="Z6082" s="162"/>
      <c r="AA6082" s="162"/>
    </row>
    <row r="6083">
      <c r="A6083" s="160">
        <v>6082.0</v>
      </c>
      <c r="B6083" s="165" t="s">
        <v>6228</v>
      </c>
      <c r="C6083" s="160">
        <v>2.0210911E7</v>
      </c>
      <c r="D6083" s="162"/>
      <c r="E6083" s="162"/>
      <c r="F6083" s="167"/>
      <c r="G6083" s="168"/>
      <c r="H6083" s="162"/>
      <c r="I6083" s="162"/>
      <c r="J6083" s="162"/>
      <c r="K6083" s="162"/>
      <c r="L6083" s="162"/>
      <c r="M6083" s="162"/>
      <c r="N6083" s="162"/>
      <c r="O6083" s="162"/>
      <c r="P6083" s="162"/>
      <c r="Q6083" s="162"/>
      <c r="R6083" s="162"/>
      <c r="S6083" s="162"/>
      <c r="T6083" s="162"/>
      <c r="U6083" s="162"/>
      <c r="V6083" s="162"/>
      <c r="W6083" s="162"/>
      <c r="X6083" s="162"/>
      <c r="Y6083" s="162"/>
      <c r="Z6083" s="162"/>
      <c r="AA6083" s="162"/>
    </row>
    <row r="6084">
      <c r="A6084" s="160">
        <v>6083.0</v>
      </c>
      <c r="B6084" s="165" t="s">
        <v>6229</v>
      </c>
      <c r="C6084" s="160">
        <v>2.0210911E7</v>
      </c>
      <c r="D6084" s="162"/>
      <c r="E6084" s="162"/>
      <c r="F6084" s="167"/>
      <c r="G6084" s="168"/>
      <c r="H6084" s="162"/>
      <c r="I6084" s="162"/>
      <c r="J6084" s="162"/>
      <c r="K6084" s="162"/>
      <c r="L6084" s="162"/>
      <c r="M6084" s="162"/>
      <c r="N6084" s="162"/>
      <c r="O6084" s="162"/>
      <c r="P6084" s="162"/>
      <c r="Q6084" s="162"/>
      <c r="R6084" s="162"/>
      <c r="S6084" s="162"/>
      <c r="T6084" s="162"/>
      <c r="U6084" s="162"/>
      <c r="V6084" s="162"/>
      <c r="W6084" s="162"/>
      <c r="X6084" s="162"/>
      <c r="Y6084" s="162"/>
      <c r="Z6084" s="162"/>
      <c r="AA6084" s="162"/>
    </row>
    <row r="6085">
      <c r="A6085" s="160">
        <v>6084.0</v>
      </c>
      <c r="B6085" s="165" t="s">
        <v>6230</v>
      </c>
      <c r="C6085" s="160">
        <v>2.0210911E7</v>
      </c>
      <c r="D6085" s="162"/>
      <c r="E6085" s="162"/>
      <c r="F6085" s="167"/>
      <c r="G6085" s="168"/>
      <c r="H6085" s="162"/>
      <c r="I6085" s="162"/>
      <c r="J6085" s="162"/>
      <c r="K6085" s="162"/>
      <c r="L6085" s="162"/>
      <c r="M6085" s="162"/>
      <c r="N6085" s="162"/>
      <c r="O6085" s="162"/>
      <c r="P6085" s="162"/>
      <c r="Q6085" s="162"/>
      <c r="R6085" s="162"/>
      <c r="S6085" s="162"/>
      <c r="T6085" s="162"/>
      <c r="U6085" s="162"/>
      <c r="V6085" s="162"/>
      <c r="W6085" s="162"/>
      <c r="X6085" s="162"/>
      <c r="Y6085" s="162"/>
      <c r="Z6085" s="162"/>
      <c r="AA6085" s="162"/>
    </row>
    <row r="6086">
      <c r="A6086" s="160">
        <v>6085.0</v>
      </c>
      <c r="B6086" s="165" t="s">
        <v>6231</v>
      </c>
      <c r="C6086" s="160">
        <v>2.0210911E7</v>
      </c>
      <c r="D6086" s="162"/>
      <c r="E6086" s="162"/>
      <c r="F6086" s="167"/>
      <c r="G6086" s="168"/>
      <c r="H6086" s="162"/>
      <c r="I6086" s="162"/>
      <c r="J6086" s="162"/>
      <c r="K6086" s="162"/>
      <c r="L6086" s="162"/>
      <c r="M6086" s="162"/>
      <c r="N6086" s="162"/>
      <c r="O6086" s="162"/>
      <c r="P6086" s="162"/>
      <c r="Q6086" s="162"/>
      <c r="R6086" s="162"/>
      <c r="S6086" s="162"/>
      <c r="T6086" s="162"/>
      <c r="U6086" s="162"/>
      <c r="V6086" s="162"/>
      <c r="W6086" s="162"/>
      <c r="X6086" s="162"/>
      <c r="Y6086" s="162"/>
      <c r="Z6086" s="162"/>
      <c r="AA6086" s="162"/>
    </row>
    <row r="6087">
      <c r="A6087" s="160">
        <v>6086.0</v>
      </c>
      <c r="B6087" s="165" t="s">
        <v>6232</v>
      </c>
      <c r="C6087" s="160">
        <v>2.0210911E7</v>
      </c>
      <c r="D6087" s="162"/>
      <c r="E6087" s="162"/>
      <c r="F6087" s="167"/>
      <c r="G6087" s="168"/>
      <c r="H6087" s="162"/>
      <c r="I6087" s="162"/>
      <c r="J6087" s="162"/>
      <c r="K6087" s="162"/>
      <c r="L6087" s="162"/>
      <c r="M6087" s="162"/>
      <c r="N6087" s="162"/>
      <c r="O6087" s="162"/>
      <c r="P6087" s="162"/>
      <c r="Q6087" s="162"/>
      <c r="R6087" s="162"/>
      <c r="S6087" s="162"/>
      <c r="T6087" s="162"/>
      <c r="U6087" s="162"/>
      <c r="V6087" s="162"/>
      <c r="W6087" s="162"/>
      <c r="X6087" s="162"/>
      <c r="Y6087" s="162"/>
      <c r="Z6087" s="162"/>
      <c r="AA6087" s="162"/>
    </row>
    <row r="6088">
      <c r="A6088" s="160">
        <v>6087.0</v>
      </c>
      <c r="B6088" s="165" t="s">
        <v>6233</v>
      </c>
      <c r="C6088" s="160">
        <v>2.0210911E7</v>
      </c>
      <c r="D6088" s="162"/>
      <c r="E6088" s="162"/>
      <c r="F6088" s="167"/>
      <c r="G6088" s="168"/>
      <c r="H6088" s="162"/>
      <c r="I6088" s="162"/>
      <c r="J6088" s="162"/>
      <c r="K6088" s="162"/>
      <c r="L6088" s="162"/>
      <c r="M6088" s="162"/>
      <c r="N6088" s="162"/>
      <c r="O6088" s="162"/>
      <c r="P6088" s="162"/>
      <c r="Q6088" s="162"/>
      <c r="R6088" s="162"/>
      <c r="S6088" s="162"/>
      <c r="T6088" s="162"/>
      <c r="U6088" s="162"/>
      <c r="V6088" s="162"/>
      <c r="W6088" s="162"/>
      <c r="X6088" s="162"/>
      <c r="Y6088" s="162"/>
      <c r="Z6088" s="162"/>
      <c r="AA6088" s="162"/>
    </row>
    <row r="6089">
      <c r="A6089" s="160">
        <v>6088.0</v>
      </c>
      <c r="B6089" s="165" t="s">
        <v>6234</v>
      </c>
      <c r="C6089" s="160">
        <v>2.0210911E7</v>
      </c>
      <c r="D6089" s="162"/>
      <c r="E6089" s="162"/>
      <c r="F6089" s="167"/>
      <c r="G6089" s="168"/>
      <c r="H6089" s="162"/>
      <c r="I6089" s="162"/>
      <c r="J6089" s="162"/>
      <c r="K6089" s="162"/>
      <c r="L6089" s="162"/>
      <c r="M6089" s="162"/>
      <c r="N6089" s="162"/>
      <c r="O6089" s="162"/>
      <c r="P6089" s="162"/>
      <c r="Q6089" s="162"/>
      <c r="R6089" s="162"/>
      <c r="S6089" s="162"/>
      <c r="T6089" s="162"/>
      <c r="U6089" s="162"/>
      <c r="V6089" s="162"/>
      <c r="W6089" s="162"/>
      <c r="X6089" s="162"/>
      <c r="Y6089" s="162"/>
      <c r="Z6089" s="162"/>
      <c r="AA6089" s="162"/>
    </row>
    <row r="6090">
      <c r="A6090" s="160">
        <v>6089.0</v>
      </c>
      <c r="B6090" s="165" t="s">
        <v>6235</v>
      </c>
      <c r="C6090" s="160">
        <v>2.0210911E7</v>
      </c>
      <c r="D6090" s="162"/>
      <c r="E6090" s="162"/>
      <c r="F6090" s="167"/>
      <c r="G6090" s="168"/>
      <c r="H6090" s="162"/>
      <c r="I6090" s="162"/>
      <c r="J6090" s="162"/>
      <c r="K6090" s="162"/>
      <c r="L6090" s="162"/>
      <c r="M6090" s="162"/>
      <c r="N6090" s="162"/>
      <c r="O6090" s="162"/>
      <c r="P6090" s="162"/>
      <c r="Q6090" s="162"/>
      <c r="R6090" s="162"/>
      <c r="S6090" s="162"/>
      <c r="T6090" s="162"/>
      <c r="U6090" s="162"/>
      <c r="V6090" s="162"/>
      <c r="W6090" s="162"/>
      <c r="X6090" s="162"/>
      <c r="Y6090" s="162"/>
      <c r="Z6090" s="162"/>
      <c r="AA6090" s="162"/>
    </row>
    <row r="6091">
      <c r="A6091" s="160">
        <v>6090.0</v>
      </c>
      <c r="B6091" s="165" t="s">
        <v>6236</v>
      </c>
      <c r="C6091" s="160">
        <v>2.0210911E7</v>
      </c>
      <c r="D6091" s="162"/>
      <c r="E6091" s="162"/>
      <c r="F6091" s="167"/>
      <c r="G6091" s="168"/>
      <c r="H6091" s="162"/>
      <c r="I6091" s="162"/>
      <c r="J6091" s="162"/>
      <c r="K6091" s="162"/>
      <c r="L6091" s="162"/>
      <c r="M6091" s="162"/>
      <c r="N6091" s="162"/>
      <c r="O6091" s="162"/>
      <c r="P6091" s="162"/>
      <c r="Q6091" s="162"/>
      <c r="R6091" s="162"/>
      <c r="S6091" s="162"/>
      <c r="T6091" s="162"/>
      <c r="U6091" s="162"/>
      <c r="V6091" s="162"/>
      <c r="W6091" s="162"/>
      <c r="X6091" s="162"/>
      <c r="Y6091" s="162"/>
      <c r="Z6091" s="162"/>
      <c r="AA6091" s="162"/>
    </row>
    <row r="6092">
      <c r="A6092" s="160">
        <v>6091.0</v>
      </c>
      <c r="B6092" s="165" t="s">
        <v>6237</v>
      </c>
      <c r="C6092" s="160">
        <v>2.0210911E7</v>
      </c>
      <c r="D6092" s="162"/>
      <c r="E6092" s="162"/>
      <c r="F6092" s="167"/>
      <c r="G6092" s="168"/>
      <c r="H6092" s="162"/>
      <c r="I6092" s="162"/>
      <c r="J6092" s="162"/>
      <c r="K6092" s="162"/>
      <c r="L6092" s="162"/>
      <c r="M6092" s="162"/>
      <c r="N6092" s="162"/>
      <c r="O6092" s="162"/>
      <c r="P6092" s="162"/>
      <c r="Q6092" s="162"/>
      <c r="R6092" s="162"/>
      <c r="S6092" s="162"/>
      <c r="T6092" s="162"/>
      <c r="U6092" s="162"/>
      <c r="V6092" s="162"/>
      <c r="W6092" s="162"/>
      <c r="X6092" s="162"/>
      <c r="Y6092" s="162"/>
      <c r="Z6092" s="162"/>
      <c r="AA6092" s="162"/>
    </row>
    <row r="6093">
      <c r="A6093" s="160">
        <v>6092.0</v>
      </c>
      <c r="B6093" s="165" t="s">
        <v>6238</v>
      </c>
      <c r="C6093" s="160">
        <v>2.0210911E7</v>
      </c>
      <c r="D6093" s="162"/>
      <c r="E6093" s="162"/>
      <c r="F6093" s="167"/>
      <c r="G6093" s="168"/>
      <c r="H6093" s="162"/>
      <c r="I6093" s="162"/>
      <c r="J6093" s="162"/>
      <c r="K6093" s="162"/>
      <c r="L6093" s="162"/>
      <c r="M6093" s="162"/>
      <c r="N6093" s="162"/>
      <c r="O6093" s="162"/>
      <c r="P6093" s="162"/>
      <c r="Q6093" s="162"/>
      <c r="R6093" s="162"/>
      <c r="S6093" s="162"/>
      <c r="T6093" s="162"/>
      <c r="U6093" s="162"/>
      <c r="V6093" s="162"/>
      <c r="W6093" s="162"/>
      <c r="X6093" s="162"/>
      <c r="Y6093" s="162"/>
      <c r="Z6093" s="162"/>
      <c r="AA6093" s="162"/>
    </row>
    <row r="6094">
      <c r="A6094" s="160">
        <v>6093.0</v>
      </c>
      <c r="B6094" s="165" t="s">
        <v>6239</v>
      </c>
      <c r="C6094" s="160">
        <v>2.0210911E7</v>
      </c>
      <c r="D6094" s="162"/>
      <c r="E6094" s="162"/>
      <c r="F6094" s="167"/>
      <c r="G6094" s="168"/>
      <c r="H6094" s="162"/>
      <c r="I6094" s="162"/>
      <c r="J6094" s="162"/>
      <c r="K6094" s="162"/>
      <c r="L6094" s="162"/>
      <c r="M6094" s="162"/>
      <c r="N6094" s="162"/>
      <c r="O6094" s="162"/>
      <c r="P6094" s="162"/>
      <c r="Q6094" s="162"/>
      <c r="R6094" s="162"/>
      <c r="S6094" s="162"/>
      <c r="T6094" s="162"/>
      <c r="U6094" s="162"/>
      <c r="V6094" s="162"/>
      <c r="W6094" s="162"/>
      <c r="X6094" s="162"/>
      <c r="Y6094" s="162"/>
      <c r="Z6094" s="162"/>
      <c r="AA6094" s="162"/>
    </row>
    <row r="6095">
      <c r="A6095" s="160">
        <v>6094.0</v>
      </c>
      <c r="B6095" s="165" t="s">
        <v>6240</v>
      </c>
      <c r="C6095" s="160">
        <v>2.0210911E7</v>
      </c>
      <c r="D6095" s="162"/>
      <c r="E6095" s="162"/>
      <c r="F6095" s="167"/>
      <c r="G6095" s="168"/>
      <c r="H6095" s="162"/>
      <c r="I6095" s="162"/>
      <c r="J6095" s="162"/>
      <c r="K6095" s="162"/>
      <c r="L6095" s="162"/>
      <c r="M6095" s="162"/>
      <c r="N6095" s="162"/>
      <c r="O6095" s="162"/>
      <c r="P6095" s="162"/>
      <c r="Q6095" s="162"/>
      <c r="R6095" s="162"/>
      <c r="S6095" s="162"/>
      <c r="T6095" s="162"/>
      <c r="U6095" s="162"/>
      <c r="V6095" s="162"/>
      <c r="W6095" s="162"/>
      <c r="X6095" s="162"/>
      <c r="Y6095" s="162"/>
      <c r="Z6095" s="162"/>
      <c r="AA6095" s="162"/>
    </row>
    <row r="6096">
      <c r="A6096" s="160">
        <v>6095.0</v>
      </c>
      <c r="B6096" s="165" t="s">
        <v>6241</v>
      </c>
      <c r="C6096" s="160">
        <v>2.0210911E7</v>
      </c>
      <c r="D6096" s="162"/>
      <c r="E6096" s="162"/>
      <c r="F6096" s="167"/>
      <c r="G6096" s="168"/>
      <c r="H6096" s="162"/>
      <c r="I6096" s="162"/>
      <c r="J6096" s="162"/>
      <c r="K6096" s="162"/>
      <c r="L6096" s="162"/>
      <c r="M6096" s="162"/>
      <c r="N6096" s="162"/>
      <c r="O6096" s="162"/>
      <c r="P6096" s="162"/>
      <c r="Q6096" s="162"/>
      <c r="R6096" s="162"/>
      <c r="S6096" s="162"/>
      <c r="T6096" s="162"/>
      <c r="U6096" s="162"/>
      <c r="V6096" s="162"/>
      <c r="W6096" s="162"/>
      <c r="X6096" s="162"/>
      <c r="Y6096" s="162"/>
      <c r="Z6096" s="162"/>
      <c r="AA6096" s="162"/>
    </row>
    <row r="6097">
      <c r="A6097" s="160">
        <v>6096.0</v>
      </c>
      <c r="B6097" s="165" t="s">
        <v>6242</v>
      </c>
      <c r="C6097" s="160">
        <v>2.0210911E7</v>
      </c>
      <c r="D6097" s="162"/>
      <c r="E6097" s="162"/>
      <c r="F6097" s="167"/>
      <c r="G6097" s="168"/>
      <c r="H6097" s="162"/>
      <c r="I6097" s="162"/>
      <c r="J6097" s="162"/>
      <c r="K6097" s="162"/>
      <c r="L6097" s="162"/>
      <c r="M6097" s="162"/>
      <c r="N6097" s="162"/>
      <c r="O6097" s="162"/>
      <c r="P6097" s="162"/>
      <c r="Q6097" s="162"/>
      <c r="R6097" s="162"/>
      <c r="S6097" s="162"/>
      <c r="T6097" s="162"/>
      <c r="U6097" s="162"/>
      <c r="V6097" s="162"/>
      <c r="W6097" s="162"/>
      <c r="X6097" s="162"/>
      <c r="Y6097" s="162"/>
      <c r="Z6097" s="162"/>
      <c r="AA6097" s="162"/>
    </row>
    <row r="6098">
      <c r="A6098" s="160">
        <v>6097.0</v>
      </c>
      <c r="B6098" s="165" t="s">
        <v>6243</v>
      </c>
      <c r="C6098" s="160">
        <v>2.0210912E7</v>
      </c>
      <c r="D6098" s="162"/>
      <c r="E6098" s="162"/>
      <c r="F6098" s="167"/>
      <c r="G6098" s="168"/>
      <c r="H6098" s="162"/>
      <c r="I6098" s="162"/>
      <c r="J6098" s="162"/>
      <c r="K6098" s="162"/>
      <c r="L6098" s="162"/>
      <c r="M6098" s="162"/>
      <c r="N6098" s="162"/>
      <c r="O6098" s="162"/>
      <c r="P6098" s="162"/>
      <c r="Q6098" s="162"/>
      <c r="R6098" s="162"/>
      <c r="S6098" s="162"/>
      <c r="T6098" s="162"/>
      <c r="U6098" s="162"/>
      <c r="V6098" s="162"/>
      <c r="W6098" s="162"/>
      <c r="X6098" s="162"/>
      <c r="Y6098" s="162"/>
      <c r="Z6098" s="162"/>
      <c r="AA6098" s="162"/>
    </row>
    <row r="6099">
      <c r="A6099" s="160">
        <v>6098.0</v>
      </c>
      <c r="B6099" s="165" t="s">
        <v>6244</v>
      </c>
      <c r="C6099" s="160">
        <v>2.0210912E7</v>
      </c>
      <c r="D6099" s="162"/>
      <c r="E6099" s="162"/>
      <c r="F6099" s="167"/>
      <c r="G6099" s="168"/>
      <c r="H6099" s="162"/>
      <c r="I6099" s="162"/>
      <c r="J6099" s="162"/>
      <c r="K6099" s="162"/>
      <c r="L6099" s="162"/>
      <c r="M6099" s="162"/>
      <c r="N6099" s="162"/>
      <c r="O6099" s="162"/>
      <c r="P6099" s="162"/>
      <c r="Q6099" s="162"/>
      <c r="R6099" s="162"/>
      <c r="S6099" s="162"/>
      <c r="T6099" s="162"/>
      <c r="U6099" s="162"/>
      <c r="V6099" s="162"/>
      <c r="W6099" s="162"/>
      <c r="X6099" s="162"/>
      <c r="Y6099" s="162"/>
      <c r="Z6099" s="162"/>
      <c r="AA6099" s="162"/>
    </row>
    <row r="6100">
      <c r="A6100" s="160">
        <v>6099.0</v>
      </c>
      <c r="B6100" s="165" t="s">
        <v>6245</v>
      </c>
      <c r="C6100" s="160">
        <v>2.0210912E7</v>
      </c>
      <c r="D6100" s="162"/>
      <c r="E6100" s="162"/>
      <c r="F6100" s="167"/>
      <c r="G6100" s="168"/>
      <c r="H6100" s="162"/>
      <c r="I6100" s="162"/>
      <c r="J6100" s="162"/>
      <c r="K6100" s="162"/>
      <c r="L6100" s="162"/>
      <c r="M6100" s="162"/>
      <c r="N6100" s="162"/>
      <c r="O6100" s="162"/>
      <c r="P6100" s="162"/>
      <c r="Q6100" s="162"/>
      <c r="R6100" s="162"/>
      <c r="S6100" s="162"/>
      <c r="T6100" s="162"/>
      <c r="U6100" s="162"/>
      <c r="V6100" s="162"/>
      <c r="W6100" s="162"/>
      <c r="X6100" s="162"/>
      <c r="Y6100" s="162"/>
      <c r="Z6100" s="162"/>
      <c r="AA6100" s="162"/>
    </row>
    <row r="6101">
      <c r="A6101" s="160">
        <v>6100.0</v>
      </c>
      <c r="B6101" s="165" t="s">
        <v>6246</v>
      </c>
      <c r="C6101" s="160">
        <v>2.0210912E7</v>
      </c>
      <c r="D6101" s="162"/>
      <c r="E6101" s="162"/>
      <c r="F6101" s="167"/>
      <c r="G6101" s="168"/>
      <c r="H6101" s="162"/>
      <c r="I6101" s="162"/>
      <c r="J6101" s="162"/>
      <c r="K6101" s="162"/>
      <c r="L6101" s="162"/>
      <c r="M6101" s="162"/>
      <c r="N6101" s="162"/>
      <c r="O6101" s="162"/>
      <c r="P6101" s="162"/>
      <c r="Q6101" s="162"/>
      <c r="R6101" s="162"/>
      <c r="S6101" s="162"/>
      <c r="T6101" s="162"/>
      <c r="U6101" s="162"/>
      <c r="V6101" s="162"/>
      <c r="W6101" s="162"/>
      <c r="X6101" s="162"/>
      <c r="Y6101" s="162"/>
      <c r="Z6101" s="162"/>
      <c r="AA6101" s="162"/>
    </row>
    <row r="6102">
      <c r="A6102" s="160">
        <v>6101.0</v>
      </c>
      <c r="B6102" s="165" t="s">
        <v>6247</v>
      </c>
      <c r="C6102" s="160">
        <v>2.0210912E7</v>
      </c>
      <c r="D6102" s="162"/>
      <c r="E6102" s="162"/>
      <c r="F6102" s="167"/>
      <c r="G6102" s="168"/>
      <c r="H6102" s="162"/>
      <c r="I6102" s="162"/>
      <c r="J6102" s="162"/>
      <c r="K6102" s="162"/>
      <c r="L6102" s="162"/>
      <c r="M6102" s="162"/>
      <c r="N6102" s="162"/>
      <c r="O6102" s="162"/>
      <c r="P6102" s="162"/>
      <c r="Q6102" s="162"/>
      <c r="R6102" s="162"/>
      <c r="S6102" s="162"/>
      <c r="T6102" s="162"/>
      <c r="U6102" s="162"/>
      <c r="V6102" s="162"/>
      <c r="W6102" s="162"/>
      <c r="X6102" s="162"/>
      <c r="Y6102" s="162"/>
      <c r="Z6102" s="162"/>
      <c r="AA6102" s="162"/>
    </row>
    <row r="6103">
      <c r="A6103" s="160">
        <v>6102.0</v>
      </c>
      <c r="B6103" s="165" t="s">
        <v>6248</v>
      </c>
      <c r="C6103" s="160">
        <v>2.0210912E7</v>
      </c>
      <c r="D6103" s="162"/>
      <c r="E6103" s="162"/>
      <c r="F6103" s="167"/>
      <c r="G6103" s="168"/>
      <c r="H6103" s="162"/>
      <c r="I6103" s="162"/>
      <c r="J6103" s="162"/>
      <c r="K6103" s="162"/>
      <c r="L6103" s="162"/>
      <c r="M6103" s="162"/>
      <c r="N6103" s="162"/>
      <c r="O6103" s="162"/>
      <c r="P6103" s="162"/>
      <c r="Q6103" s="162"/>
      <c r="R6103" s="162"/>
      <c r="S6103" s="162"/>
      <c r="T6103" s="162"/>
      <c r="U6103" s="162"/>
      <c r="V6103" s="162"/>
      <c r="W6103" s="162"/>
      <c r="X6103" s="162"/>
      <c r="Y6103" s="162"/>
      <c r="Z6103" s="162"/>
      <c r="AA6103" s="162"/>
    </row>
    <row r="6104">
      <c r="A6104" s="160">
        <v>6103.0</v>
      </c>
      <c r="B6104" s="165" t="s">
        <v>6249</v>
      </c>
      <c r="C6104" s="160">
        <v>2.0210912E7</v>
      </c>
      <c r="D6104" s="162"/>
      <c r="E6104" s="162"/>
      <c r="F6104" s="167"/>
      <c r="G6104" s="168"/>
      <c r="H6104" s="162"/>
      <c r="I6104" s="162"/>
      <c r="J6104" s="162"/>
      <c r="K6104" s="162"/>
      <c r="L6104" s="162"/>
      <c r="M6104" s="162"/>
      <c r="N6104" s="162"/>
      <c r="O6104" s="162"/>
      <c r="P6104" s="162"/>
      <c r="Q6104" s="162"/>
      <c r="R6104" s="162"/>
      <c r="S6104" s="162"/>
      <c r="T6104" s="162"/>
      <c r="U6104" s="162"/>
      <c r="V6104" s="162"/>
      <c r="W6104" s="162"/>
      <c r="X6104" s="162"/>
      <c r="Y6104" s="162"/>
      <c r="Z6104" s="162"/>
      <c r="AA6104" s="162"/>
    </row>
    <row r="6105">
      <c r="A6105" s="160">
        <v>6104.0</v>
      </c>
      <c r="B6105" s="165" t="s">
        <v>6250</v>
      </c>
      <c r="C6105" s="160">
        <v>2.0210912E7</v>
      </c>
      <c r="D6105" s="162"/>
      <c r="E6105" s="162"/>
      <c r="F6105" s="167"/>
      <c r="G6105" s="168"/>
      <c r="H6105" s="162"/>
      <c r="I6105" s="162"/>
      <c r="J6105" s="162"/>
      <c r="K6105" s="162"/>
      <c r="L6105" s="162"/>
      <c r="M6105" s="162"/>
      <c r="N6105" s="162"/>
      <c r="O6105" s="162"/>
      <c r="P6105" s="162"/>
      <c r="Q6105" s="162"/>
      <c r="R6105" s="162"/>
      <c r="S6105" s="162"/>
      <c r="T6105" s="162"/>
      <c r="U6105" s="162"/>
      <c r="V6105" s="162"/>
      <c r="W6105" s="162"/>
      <c r="X6105" s="162"/>
      <c r="Y6105" s="162"/>
      <c r="Z6105" s="162"/>
      <c r="AA6105" s="162"/>
    </row>
    <row r="6106">
      <c r="A6106" s="160">
        <v>6105.0</v>
      </c>
      <c r="B6106" s="165" t="s">
        <v>6251</v>
      </c>
      <c r="C6106" s="160">
        <v>2.0210912E7</v>
      </c>
      <c r="D6106" s="162"/>
      <c r="E6106" s="162"/>
      <c r="F6106" s="167"/>
      <c r="G6106" s="168"/>
      <c r="H6106" s="162"/>
      <c r="I6106" s="162"/>
      <c r="J6106" s="162"/>
      <c r="K6106" s="162"/>
      <c r="L6106" s="162"/>
      <c r="M6106" s="162"/>
      <c r="N6106" s="162"/>
      <c r="O6106" s="162"/>
      <c r="P6106" s="162"/>
      <c r="Q6106" s="162"/>
      <c r="R6106" s="162"/>
      <c r="S6106" s="162"/>
      <c r="T6106" s="162"/>
      <c r="U6106" s="162"/>
      <c r="V6106" s="162"/>
      <c r="W6106" s="162"/>
      <c r="X6106" s="162"/>
      <c r="Y6106" s="162"/>
      <c r="Z6106" s="162"/>
      <c r="AA6106" s="162"/>
    </row>
    <row r="6107">
      <c r="A6107" s="160">
        <v>6106.0</v>
      </c>
      <c r="B6107" s="165" t="s">
        <v>6252</v>
      </c>
      <c r="C6107" s="160">
        <v>2.0210912E7</v>
      </c>
      <c r="D6107" s="162"/>
      <c r="E6107" s="162"/>
      <c r="F6107" s="167"/>
      <c r="G6107" s="168"/>
      <c r="H6107" s="162"/>
      <c r="I6107" s="162"/>
      <c r="J6107" s="162"/>
      <c r="K6107" s="162"/>
      <c r="L6107" s="162"/>
      <c r="M6107" s="162"/>
      <c r="N6107" s="162"/>
      <c r="O6107" s="162"/>
      <c r="P6107" s="162"/>
      <c r="Q6107" s="162"/>
      <c r="R6107" s="162"/>
      <c r="S6107" s="162"/>
      <c r="T6107" s="162"/>
      <c r="U6107" s="162"/>
      <c r="V6107" s="162"/>
      <c r="W6107" s="162"/>
      <c r="X6107" s="162"/>
      <c r="Y6107" s="162"/>
      <c r="Z6107" s="162"/>
      <c r="AA6107" s="162"/>
    </row>
    <row r="6108">
      <c r="A6108" s="160">
        <v>6107.0</v>
      </c>
      <c r="B6108" s="165" t="s">
        <v>6253</v>
      </c>
      <c r="C6108" s="160">
        <v>2.0210912E7</v>
      </c>
      <c r="D6108" s="162"/>
      <c r="E6108" s="162"/>
      <c r="F6108" s="167"/>
      <c r="G6108" s="168"/>
      <c r="H6108" s="162"/>
      <c r="I6108" s="162"/>
      <c r="J6108" s="162"/>
      <c r="K6108" s="162"/>
      <c r="L6108" s="162"/>
      <c r="M6108" s="162"/>
      <c r="N6108" s="162"/>
      <c r="O6108" s="162"/>
      <c r="P6108" s="162"/>
      <c r="Q6108" s="162"/>
      <c r="R6108" s="162"/>
      <c r="S6108" s="162"/>
      <c r="T6108" s="162"/>
      <c r="U6108" s="162"/>
      <c r="V6108" s="162"/>
      <c r="W6108" s="162"/>
      <c r="X6108" s="162"/>
      <c r="Y6108" s="162"/>
      <c r="Z6108" s="162"/>
      <c r="AA6108" s="162"/>
    </row>
    <row r="6109">
      <c r="A6109" s="160">
        <v>6108.0</v>
      </c>
      <c r="B6109" s="165" t="s">
        <v>6254</v>
      </c>
      <c r="C6109" s="160">
        <v>2.0210912E7</v>
      </c>
      <c r="D6109" s="162"/>
      <c r="E6109" s="162"/>
      <c r="F6109" s="167"/>
      <c r="G6109" s="168"/>
      <c r="H6109" s="162"/>
      <c r="I6109" s="162"/>
      <c r="J6109" s="162"/>
      <c r="K6109" s="162"/>
      <c r="L6109" s="162"/>
      <c r="M6109" s="162"/>
      <c r="N6109" s="162"/>
      <c r="O6109" s="162"/>
      <c r="P6109" s="162"/>
      <c r="Q6109" s="162"/>
      <c r="R6109" s="162"/>
      <c r="S6109" s="162"/>
      <c r="T6109" s="162"/>
      <c r="U6109" s="162"/>
      <c r="V6109" s="162"/>
      <c r="W6109" s="162"/>
      <c r="X6109" s="162"/>
      <c r="Y6109" s="162"/>
      <c r="Z6109" s="162"/>
      <c r="AA6109" s="162"/>
    </row>
    <row r="6110">
      <c r="A6110" s="160">
        <v>6109.0</v>
      </c>
      <c r="B6110" s="165" t="s">
        <v>6255</v>
      </c>
      <c r="C6110" s="160">
        <v>2.0210912E7</v>
      </c>
      <c r="D6110" s="162"/>
      <c r="E6110" s="162"/>
      <c r="F6110" s="167"/>
      <c r="G6110" s="168"/>
      <c r="H6110" s="162"/>
      <c r="I6110" s="162"/>
      <c r="J6110" s="162"/>
      <c r="K6110" s="162"/>
      <c r="L6110" s="162"/>
      <c r="M6110" s="162"/>
      <c r="N6110" s="162"/>
      <c r="O6110" s="162"/>
      <c r="P6110" s="162"/>
      <c r="Q6110" s="162"/>
      <c r="R6110" s="162"/>
      <c r="S6110" s="162"/>
      <c r="T6110" s="162"/>
      <c r="U6110" s="162"/>
      <c r="V6110" s="162"/>
      <c r="W6110" s="162"/>
      <c r="X6110" s="162"/>
      <c r="Y6110" s="162"/>
      <c r="Z6110" s="162"/>
      <c r="AA6110" s="162"/>
    </row>
    <row r="6111">
      <c r="A6111" s="160">
        <v>6110.0</v>
      </c>
      <c r="B6111" s="165" t="s">
        <v>6256</v>
      </c>
      <c r="C6111" s="160">
        <v>2.0210912E7</v>
      </c>
      <c r="D6111" s="162"/>
      <c r="E6111" s="162"/>
      <c r="F6111" s="167"/>
      <c r="G6111" s="168"/>
      <c r="H6111" s="162"/>
      <c r="I6111" s="162"/>
      <c r="J6111" s="162"/>
      <c r="K6111" s="162"/>
      <c r="L6111" s="162"/>
      <c r="M6111" s="162"/>
      <c r="N6111" s="162"/>
      <c r="O6111" s="162"/>
      <c r="P6111" s="162"/>
      <c r="Q6111" s="162"/>
      <c r="R6111" s="162"/>
      <c r="S6111" s="162"/>
      <c r="T6111" s="162"/>
      <c r="U6111" s="162"/>
      <c r="V6111" s="162"/>
      <c r="W6111" s="162"/>
      <c r="X6111" s="162"/>
      <c r="Y6111" s="162"/>
      <c r="Z6111" s="162"/>
      <c r="AA6111" s="162"/>
    </row>
    <row r="6112">
      <c r="A6112" s="160">
        <v>6111.0</v>
      </c>
      <c r="B6112" s="165" t="s">
        <v>6257</v>
      </c>
      <c r="C6112" s="160">
        <v>2.0210912E7</v>
      </c>
      <c r="D6112" s="162"/>
      <c r="E6112" s="162"/>
      <c r="F6112" s="167"/>
      <c r="G6112" s="168"/>
      <c r="H6112" s="162"/>
      <c r="I6112" s="162"/>
      <c r="J6112" s="162"/>
      <c r="K6112" s="162"/>
      <c r="L6112" s="162"/>
      <c r="M6112" s="162"/>
      <c r="N6112" s="162"/>
      <c r="O6112" s="162"/>
      <c r="P6112" s="162"/>
      <c r="Q6112" s="162"/>
      <c r="R6112" s="162"/>
      <c r="S6112" s="162"/>
      <c r="T6112" s="162"/>
      <c r="U6112" s="162"/>
      <c r="V6112" s="162"/>
      <c r="W6112" s="162"/>
      <c r="X6112" s="162"/>
      <c r="Y6112" s="162"/>
      <c r="Z6112" s="162"/>
      <c r="AA6112" s="162"/>
    </row>
    <row r="6113">
      <c r="A6113" s="160">
        <v>6112.0</v>
      </c>
      <c r="B6113" s="165" t="s">
        <v>6258</v>
      </c>
      <c r="C6113" s="160">
        <v>2.0210912E7</v>
      </c>
      <c r="D6113" s="162"/>
      <c r="E6113" s="162"/>
      <c r="F6113" s="167"/>
      <c r="G6113" s="168"/>
      <c r="H6113" s="162"/>
      <c r="I6113" s="162"/>
      <c r="J6113" s="162"/>
      <c r="K6113" s="162"/>
      <c r="L6113" s="162"/>
      <c r="M6113" s="162"/>
      <c r="N6113" s="162"/>
      <c r="O6113" s="162"/>
      <c r="P6113" s="162"/>
      <c r="Q6113" s="162"/>
      <c r="R6113" s="162"/>
      <c r="S6113" s="162"/>
      <c r="T6113" s="162"/>
      <c r="U6113" s="162"/>
      <c r="V6113" s="162"/>
      <c r="W6113" s="162"/>
      <c r="X6113" s="162"/>
      <c r="Y6113" s="162"/>
      <c r="Z6113" s="162"/>
      <c r="AA6113" s="162"/>
    </row>
    <row r="6114">
      <c r="A6114" s="160">
        <v>6113.0</v>
      </c>
      <c r="B6114" s="165" t="s">
        <v>6259</v>
      </c>
      <c r="C6114" s="160">
        <v>2.0210912E7</v>
      </c>
      <c r="D6114" s="162"/>
      <c r="E6114" s="162"/>
      <c r="F6114" s="167"/>
      <c r="G6114" s="168"/>
      <c r="H6114" s="162"/>
      <c r="I6114" s="162"/>
      <c r="J6114" s="162"/>
      <c r="K6114" s="162"/>
      <c r="L6114" s="162"/>
      <c r="M6114" s="162"/>
      <c r="N6114" s="162"/>
      <c r="O6114" s="162"/>
      <c r="P6114" s="162"/>
      <c r="Q6114" s="162"/>
      <c r="R6114" s="162"/>
      <c r="S6114" s="162"/>
      <c r="T6114" s="162"/>
      <c r="U6114" s="162"/>
      <c r="V6114" s="162"/>
      <c r="W6114" s="162"/>
      <c r="X6114" s="162"/>
      <c r="Y6114" s="162"/>
      <c r="Z6114" s="162"/>
      <c r="AA6114" s="162"/>
    </row>
    <row r="6115">
      <c r="A6115" s="160">
        <v>6114.0</v>
      </c>
      <c r="B6115" s="165" t="s">
        <v>6260</v>
      </c>
      <c r="C6115" s="160">
        <v>2.0210912E7</v>
      </c>
      <c r="D6115" s="162"/>
      <c r="E6115" s="162"/>
      <c r="F6115" s="167"/>
      <c r="G6115" s="168"/>
      <c r="H6115" s="162"/>
      <c r="I6115" s="162"/>
      <c r="J6115" s="162"/>
      <c r="K6115" s="162"/>
      <c r="L6115" s="162"/>
      <c r="M6115" s="162"/>
      <c r="N6115" s="162"/>
      <c r="O6115" s="162"/>
      <c r="P6115" s="162"/>
      <c r="Q6115" s="162"/>
      <c r="R6115" s="162"/>
      <c r="S6115" s="162"/>
      <c r="T6115" s="162"/>
      <c r="U6115" s="162"/>
      <c r="V6115" s="162"/>
      <c r="W6115" s="162"/>
      <c r="X6115" s="162"/>
      <c r="Y6115" s="162"/>
      <c r="Z6115" s="162"/>
      <c r="AA6115" s="162"/>
    </row>
    <row r="6116">
      <c r="A6116" s="160">
        <v>6115.0</v>
      </c>
      <c r="B6116" s="165" t="s">
        <v>6261</v>
      </c>
      <c r="C6116" s="160">
        <v>2.0210912E7</v>
      </c>
      <c r="D6116" s="162"/>
      <c r="E6116" s="162"/>
      <c r="F6116" s="167"/>
      <c r="G6116" s="168"/>
      <c r="H6116" s="162"/>
      <c r="I6116" s="162"/>
      <c r="J6116" s="162"/>
      <c r="K6116" s="162"/>
      <c r="L6116" s="162"/>
      <c r="M6116" s="162"/>
      <c r="N6116" s="162"/>
      <c r="O6116" s="162"/>
      <c r="P6116" s="162"/>
      <c r="Q6116" s="162"/>
      <c r="R6116" s="162"/>
      <c r="S6116" s="162"/>
      <c r="T6116" s="162"/>
      <c r="U6116" s="162"/>
      <c r="V6116" s="162"/>
      <c r="W6116" s="162"/>
      <c r="X6116" s="162"/>
      <c r="Y6116" s="162"/>
      <c r="Z6116" s="162"/>
      <c r="AA6116" s="162"/>
    </row>
    <row r="6117">
      <c r="A6117" s="160">
        <v>6116.0</v>
      </c>
      <c r="B6117" s="165" t="s">
        <v>6262</v>
      </c>
      <c r="C6117" s="160">
        <v>2.0210912E7</v>
      </c>
      <c r="D6117" s="162"/>
      <c r="E6117" s="162"/>
      <c r="F6117" s="167"/>
      <c r="G6117" s="168"/>
      <c r="H6117" s="162"/>
      <c r="I6117" s="162"/>
      <c r="J6117" s="162"/>
      <c r="K6117" s="162"/>
      <c r="L6117" s="162"/>
      <c r="M6117" s="162"/>
      <c r="N6117" s="162"/>
      <c r="O6117" s="162"/>
      <c r="P6117" s="162"/>
      <c r="Q6117" s="162"/>
      <c r="R6117" s="162"/>
      <c r="S6117" s="162"/>
      <c r="T6117" s="162"/>
      <c r="U6117" s="162"/>
      <c r="V6117" s="162"/>
      <c r="W6117" s="162"/>
      <c r="X6117" s="162"/>
      <c r="Y6117" s="162"/>
      <c r="Z6117" s="162"/>
      <c r="AA6117" s="162"/>
    </row>
    <row r="6118">
      <c r="A6118" s="160">
        <v>6117.0</v>
      </c>
      <c r="B6118" s="165" t="s">
        <v>6263</v>
      </c>
      <c r="C6118" s="160">
        <v>2.0210912E7</v>
      </c>
      <c r="D6118" s="162"/>
      <c r="E6118" s="162"/>
      <c r="F6118" s="167"/>
      <c r="G6118" s="168"/>
      <c r="H6118" s="162"/>
      <c r="I6118" s="162"/>
      <c r="J6118" s="162"/>
      <c r="K6118" s="162"/>
      <c r="L6118" s="162"/>
      <c r="M6118" s="162"/>
      <c r="N6118" s="162"/>
      <c r="O6118" s="162"/>
      <c r="P6118" s="162"/>
      <c r="Q6118" s="162"/>
      <c r="R6118" s="162"/>
      <c r="S6118" s="162"/>
      <c r="T6118" s="162"/>
      <c r="U6118" s="162"/>
      <c r="V6118" s="162"/>
      <c r="W6118" s="162"/>
      <c r="X6118" s="162"/>
      <c r="Y6118" s="162"/>
      <c r="Z6118" s="162"/>
      <c r="AA6118" s="162"/>
    </row>
    <row r="6119">
      <c r="A6119" s="160">
        <v>6118.0</v>
      </c>
      <c r="B6119" s="165" t="s">
        <v>6264</v>
      </c>
      <c r="C6119" s="160">
        <v>2.0210912E7</v>
      </c>
      <c r="D6119" s="162"/>
      <c r="E6119" s="162"/>
      <c r="F6119" s="167"/>
      <c r="G6119" s="168"/>
      <c r="H6119" s="162"/>
      <c r="I6119" s="162"/>
      <c r="J6119" s="162"/>
      <c r="K6119" s="162"/>
      <c r="L6119" s="162"/>
      <c r="M6119" s="162"/>
      <c r="N6119" s="162"/>
      <c r="O6119" s="162"/>
      <c r="P6119" s="162"/>
      <c r="Q6119" s="162"/>
      <c r="R6119" s="162"/>
      <c r="S6119" s="162"/>
      <c r="T6119" s="162"/>
      <c r="U6119" s="162"/>
      <c r="V6119" s="162"/>
      <c r="W6119" s="162"/>
      <c r="X6119" s="162"/>
      <c r="Y6119" s="162"/>
      <c r="Z6119" s="162"/>
      <c r="AA6119" s="162"/>
    </row>
    <row r="6120">
      <c r="A6120" s="160">
        <v>6119.0</v>
      </c>
      <c r="B6120" s="165" t="s">
        <v>6265</v>
      </c>
      <c r="C6120" s="160">
        <v>2.0210912E7</v>
      </c>
      <c r="D6120" s="162"/>
      <c r="E6120" s="162"/>
      <c r="F6120" s="167"/>
      <c r="G6120" s="168"/>
      <c r="H6120" s="162"/>
      <c r="I6120" s="162"/>
      <c r="J6120" s="162"/>
      <c r="K6120" s="162"/>
      <c r="L6120" s="162"/>
      <c r="M6120" s="162"/>
      <c r="N6120" s="162"/>
      <c r="O6120" s="162"/>
      <c r="P6120" s="162"/>
      <c r="Q6120" s="162"/>
      <c r="R6120" s="162"/>
      <c r="S6120" s="162"/>
      <c r="T6120" s="162"/>
      <c r="U6120" s="162"/>
      <c r="V6120" s="162"/>
      <c r="W6120" s="162"/>
      <c r="X6120" s="162"/>
      <c r="Y6120" s="162"/>
      <c r="Z6120" s="162"/>
      <c r="AA6120" s="162"/>
    </row>
    <row r="6121">
      <c r="A6121" s="160">
        <v>6120.0</v>
      </c>
      <c r="B6121" s="165" t="s">
        <v>6266</v>
      </c>
      <c r="C6121" s="160">
        <v>2.0210912E7</v>
      </c>
      <c r="D6121" s="162"/>
      <c r="E6121" s="162"/>
      <c r="F6121" s="167"/>
      <c r="G6121" s="168"/>
      <c r="H6121" s="162"/>
      <c r="I6121" s="162"/>
      <c r="J6121" s="162"/>
      <c r="K6121" s="162"/>
      <c r="L6121" s="162"/>
      <c r="M6121" s="162"/>
      <c r="N6121" s="162"/>
      <c r="O6121" s="162"/>
      <c r="P6121" s="162"/>
      <c r="Q6121" s="162"/>
      <c r="R6121" s="162"/>
      <c r="S6121" s="162"/>
      <c r="T6121" s="162"/>
      <c r="U6121" s="162"/>
      <c r="V6121" s="162"/>
      <c r="W6121" s="162"/>
      <c r="X6121" s="162"/>
      <c r="Y6121" s="162"/>
      <c r="Z6121" s="162"/>
      <c r="AA6121" s="162"/>
    </row>
    <row r="6122">
      <c r="A6122" s="160">
        <v>6121.0</v>
      </c>
      <c r="B6122" s="165" t="s">
        <v>6267</v>
      </c>
      <c r="C6122" s="160">
        <v>2.0210913E7</v>
      </c>
      <c r="D6122" s="162"/>
      <c r="E6122" s="162"/>
      <c r="F6122" s="167"/>
      <c r="G6122" s="168"/>
      <c r="H6122" s="162"/>
      <c r="I6122" s="162"/>
      <c r="J6122" s="162"/>
      <c r="K6122" s="162"/>
      <c r="L6122" s="162"/>
      <c r="M6122" s="162"/>
      <c r="N6122" s="162"/>
      <c r="O6122" s="162"/>
      <c r="P6122" s="162"/>
      <c r="Q6122" s="162"/>
      <c r="R6122" s="162"/>
      <c r="S6122" s="162"/>
      <c r="T6122" s="162"/>
      <c r="U6122" s="162"/>
      <c r="V6122" s="162"/>
      <c r="W6122" s="162"/>
      <c r="X6122" s="162"/>
      <c r="Y6122" s="162"/>
      <c r="Z6122" s="162"/>
      <c r="AA6122" s="162"/>
    </row>
    <row r="6123">
      <c r="A6123" s="160">
        <v>6122.0</v>
      </c>
      <c r="B6123" s="165" t="s">
        <v>6268</v>
      </c>
      <c r="C6123" s="160">
        <v>2.0210913E7</v>
      </c>
      <c r="D6123" s="162"/>
      <c r="E6123" s="162"/>
      <c r="F6123" s="167"/>
      <c r="G6123" s="168"/>
      <c r="H6123" s="162"/>
      <c r="I6123" s="162"/>
      <c r="J6123" s="162"/>
      <c r="K6123" s="162"/>
      <c r="L6123" s="162"/>
      <c r="M6123" s="162"/>
      <c r="N6123" s="162"/>
      <c r="O6123" s="162"/>
      <c r="P6123" s="162"/>
      <c r="Q6123" s="162"/>
      <c r="R6123" s="162"/>
      <c r="S6123" s="162"/>
      <c r="T6123" s="162"/>
      <c r="U6123" s="162"/>
      <c r="V6123" s="162"/>
      <c r="W6123" s="162"/>
      <c r="X6123" s="162"/>
      <c r="Y6123" s="162"/>
      <c r="Z6123" s="162"/>
      <c r="AA6123" s="162"/>
    </row>
    <row r="6124">
      <c r="A6124" s="160">
        <v>6123.0</v>
      </c>
      <c r="B6124" s="165" t="s">
        <v>6269</v>
      </c>
      <c r="C6124" s="160">
        <v>2.0210913E7</v>
      </c>
      <c r="D6124" s="162"/>
      <c r="E6124" s="162"/>
      <c r="F6124" s="167"/>
      <c r="G6124" s="168"/>
      <c r="H6124" s="162"/>
      <c r="I6124" s="162"/>
      <c r="J6124" s="162"/>
      <c r="K6124" s="162"/>
      <c r="L6124" s="162"/>
      <c r="M6124" s="162"/>
      <c r="N6124" s="162"/>
      <c r="O6124" s="162"/>
      <c r="P6124" s="162"/>
      <c r="Q6124" s="162"/>
      <c r="R6124" s="162"/>
      <c r="S6124" s="162"/>
      <c r="T6124" s="162"/>
      <c r="U6124" s="162"/>
      <c r="V6124" s="162"/>
      <c r="W6124" s="162"/>
      <c r="X6124" s="162"/>
      <c r="Y6124" s="162"/>
      <c r="Z6124" s="162"/>
      <c r="AA6124" s="162"/>
    </row>
    <row r="6125">
      <c r="A6125" s="160">
        <v>6124.0</v>
      </c>
      <c r="B6125" s="165" t="s">
        <v>6270</v>
      </c>
      <c r="C6125" s="160">
        <v>2.0210913E7</v>
      </c>
      <c r="D6125" s="162"/>
      <c r="E6125" s="162"/>
      <c r="F6125" s="167"/>
      <c r="G6125" s="168"/>
      <c r="H6125" s="162"/>
      <c r="I6125" s="162"/>
      <c r="J6125" s="162"/>
      <c r="K6125" s="162"/>
      <c r="L6125" s="162"/>
      <c r="M6125" s="162"/>
      <c r="N6125" s="162"/>
      <c r="O6125" s="162"/>
      <c r="P6125" s="162"/>
      <c r="Q6125" s="162"/>
      <c r="R6125" s="162"/>
      <c r="S6125" s="162"/>
      <c r="T6125" s="162"/>
      <c r="U6125" s="162"/>
      <c r="V6125" s="162"/>
      <c r="W6125" s="162"/>
      <c r="X6125" s="162"/>
      <c r="Y6125" s="162"/>
      <c r="Z6125" s="162"/>
      <c r="AA6125" s="162"/>
    </row>
    <row r="6126">
      <c r="A6126" s="160">
        <v>6125.0</v>
      </c>
      <c r="B6126" s="165" t="s">
        <v>6271</v>
      </c>
      <c r="C6126" s="160">
        <v>2.0210913E7</v>
      </c>
      <c r="D6126" s="162"/>
      <c r="E6126" s="162"/>
      <c r="F6126" s="167"/>
      <c r="G6126" s="168"/>
      <c r="H6126" s="162"/>
      <c r="I6126" s="162"/>
      <c r="J6126" s="162"/>
      <c r="K6126" s="162"/>
      <c r="L6126" s="162"/>
      <c r="M6126" s="162"/>
      <c r="N6126" s="162"/>
      <c r="O6126" s="162"/>
      <c r="P6126" s="162"/>
      <c r="Q6126" s="162"/>
      <c r="R6126" s="162"/>
      <c r="S6126" s="162"/>
      <c r="T6126" s="162"/>
      <c r="U6126" s="162"/>
      <c r="V6126" s="162"/>
      <c r="W6126" s="162"/>
      <c r="X6126" s="162"/>
      <c r="Y6126" s="162"/>
      <c r="Z6126" s="162"/>
      <c r="AA6126" s="162"/>
    </row>
    <row r="6127">
      <c r="A6127" s="160">
        <v>6126.0</v>
      </c>
      <c r="B6127" s="165" t="s">
        <v>6272</v>
      </c>
      <c r="C6127" s="160">
        <v>2.0210913E7</v>
      </c>
      <c r="D6127" s="162"/>
      <c r="E6127" s="162"/>
      <c r="F6127" s="167"/>
      <c r="G6127" s="168"/>
      <c r="H6127" s="162"/>
      <c r="I6127" s="162"/>
      <c r="J6127" s="162"/>
      <c r="K6127" s="162"/>
      <c r="L6127" s="162"/>
      <c r="M6127" s="162"/>
      <c r="N6127" s="162"/>
      <c r="O6127" s="162"/>
      <c r="P6127" s="162"/>
      <c r="Q6127" s="162"/>
      <c r="R6127" s="162"/>
      <c r="S6127" s="162"/>
      <c r="T6127" s="162"/>
      <c r="U6127" s="162"/>
      <c r="V6127" s="162"/>
      <c r="W6127" s="162"/>
      <c r="X6127" s="162"/>
      <c r="Y6127" s="162"/>
      <c r="Z6127" s="162"/>
      <c r="AA6127" s="162"/>
    </row>
    <row r="6128">
      <c r="A6128" s="160">
        <v>6127.0</v>
      </c>
      <c r="B6128" s="165" t="s">
        <v>6273</v>
      </c>
      <c r="C6128" s="160">
        <v>2.0210913E7</v>
      </c>
      <c r="D6128" s="162"/>
      <c r="E6128" s="162"/>
      <c r="F6128" s="167"/>
      <c r="G6128" s="168"/>
      <c r="H6128" s="162"/>
      <c r="I6128" s="162"/>
      <c r="J6128" s="162"/>
      <c r="K6128" s="162"/>
      <c r="L6128" s="162"/>
      <c r="M6128" s="162"/>
      <c r="N6128" s="162"/>
      <c r="O6128" s="162"/>
      <c r="P6128" s="162"/>
      <c r="Q6128" s="162"/>
      <c r="R6128" s="162"/>
      <c r="S6128" s="162"/>
      <c r="T6128" s="162"/>
      <c r="U6128" s="162"/>
      <c r="V6128" s="162"/>
      <c r="W6128" s="162"/>
      <c r="X6128" s="162"/>
      <c r="Y6128" s="162"/>
      <c r="Z6128" s="162"/>
      <c r="AA6128" s="162"/>
    </row>
    <row r="6129">
      <c r="A6129" s="160">
        <v>6128.0</v>
      </c>
      <c r="B6129" s="165" t="s">
        <v>6274</v>
      </c>
      <c r="C6129" s="160">
        <v>2.0210913E7</v>
      </c>
      <c r="D6129" s="162"/>
      <c r="E6129" s="162"/>
      <c r="F6129" s="167"/>
      <c r="G6129" s="168"/>
      <c r="H6129" s="162"/>
      <c r="I6129" s="162"/>
      <c r="J6129" s="162"/>
      <c r="K6129" s="162"/>
      <c r="L6129" s="162"/>
      <c r="M6129" s="162"/>
      <c r="N6129" s="162"/>
      <c r="O6129" s="162"/>
      <c r="P6129" s="162"/>
      <c r="Q6129" s="162"/>
      <c r="R6129" s="162"/>
      <c r="S6129" s="162"/>
      <c r="T6129" s="162"/>
      <c r="U6129" s="162"/>
      <c r="V6129" s="162"/>
      <c r="W6129" s="162"/>
      <c r="X6129" s="162"/>
      <c r="Y6129" s="162"/>
      <c r="Z6129" s="162"/>
      <c r="AA6129" s="162"/>
    </row>
    <row r="6130">
      <c r="A6130" s="160">
        <v>6129.0</v>
      </c>
      <c r="B6130" s="165" t="s">
        <v>6275</v>
      </c>
      <c r="C6130" s="160">
        <v>2.0210913E7</v>
      </c>
      <c r="D6130" s="162"/>
      <c r="E6130" s="162"/>
      <c r="F6130" s="167"/>
      <c r="G6130" s="168"/>
      <c r="H6130" s="162"/>
      <c r="I6130" s="162"/>
      <c r="J6130" s="162"/>
      <c r="K6130" s="162"/>
      <c r="L6130" s="162"/>
      <c r="M6130" s="162"/>
      <c r="N6130" s="162"/>
      <c r="O6130" s="162"/>
      <c r="P6130" s="162"/>
      <c r="Q6130" s="162"/>
      <c r="R6130" s="162"/>
      <c r="S6130" s="162"/>
      <c r="T6130" s="162"/>
      <c r="U6130" s="162"/>
      <c r="V6130" s="162"/>
      <c r="W6130" s="162"/>
      <c r="X6130" s="162"/>
      <c r="Y6130" s="162"/>
      <c r="Z6130" s="162"/>
      <c r="AA6130" s="162"/>
    </row>
    <row r="6131">
      <c r="A6131" s="160">
        <v>6130.0</v>
      </c>
      <c r="B6131" s="165" t="s">
        <v>6276</v>
      </c>
      <c r="C6131" s="160">
        <v>2.0210913E7</v>
      </c>
      <c r="D6131" s="162"/>
      <c r="E6131" s="162"/>
      <c r="F6131" s="167"/>
      <c r="G6131" s="168"/>
      <c r="H6131" s="162"/>
      <c r="I6131" s="162"/>
      <c r="J6131" s="162"/>
      <c r="K6131" s="162"/>
      <c r="L6131" s="162"/>
      <c r="M6131" s="162"/>
      <c r="N6131" s="162"/>
      <c r="O6131" s="162"/>
      <c r="P6131" s="162"/>
      <c r="Q6131" s="162"/>
      <c r="R6131" s="162"/>
      <c r="S6131" s="162"/>
      <c r="T6131" s="162"/>
      <c r="U6131" s="162"/>
      <c r="V6131" s="162"/>
      <c r="W6131" s="162"/>
      <c r="X6131" s="162"/>
      <c r="Y6131" s="162"/>
      <c r="Z6131" s="162"/>
      <c r="AA6131" s="162"/>
    </row>
    <row r="6132">
      <c r="A6132" s="160">
        <v>6131.0</v>
      </c>
      <c r="B6132" s="165" t="s">
        <v>6277</v>
      </c>
      <c r="C6132" s="160">
        <v>2.0210913E7</v>
      </c>
      <c r="D6132" s="162"/>
      <c r="E6132" s="162"/>
      <c r="F6132" s="167"/>
      <c r="G6132" s="168"/>
      <c r="H6132" s="162"/>
      <c r="I6132" s="162"/>
      <c r="J6132" s="162"/>
      <c r="K6132" s="162"/>
      <c r="L6132" s="162"/>
      <c r="M6132" s="162"/>
      <c r="N6132" s="162"/>
      <c r="O6132" s="162"/>
      <c r="P6132" s="162"/>
      <c r="Q6132" s="162"/>
      <c r="R6132" s="162"/>
      <c r="S6132" s="162"/>
      <c r="T6132" s="162"/>
      <c r="U6132" s="162"/>
      <c r="V6132" s="162"/>
      <c r="W6132" s="162"/>
      <c r="X6132" s="162"/>
      <c r="Y6132" s="162"/>
      <c r="Z6132" s="162"/>
      <c r="AA6132" s="162"/>
    </row>
    <row r="6133">
      <c r="A6133" s="160">
        <v>6132.0</v>
      </c>
      <c r="B6133" s="165" t="s">
        <v>6278</v>
      </c>
      <c r="C6133" s="160">
        <v>2.0210913E7</v>
      </c>
      <c r="D6133" s="162"/>
      <c r="E6133" s="162"/>
      <c r="F6133" s="167"/>
      <c r="G6133" s="168"/>
      <c r="H6133" s="162"/>
      <c r="I6133" s="162"/>
      <c r="J6133" s="162"/>
      <c r="K6133" s="162"/>
      <c r="L6133" s="162"/>
      <c r="M6133" s="162"/>
      <c r="N6133" s="162"/>
      <c r="O6133" s="162"/>
      <c r="P6133" s="162"/>
      <c r="Q6133" s="162"/>
      <c r="R6133" s="162"/>
      <c r="S6133" s="162"/>
      <c r="T6133" s="162"/>
      <c r="U6133" s="162"/>
      <c r="V6133" s="162"/>
      <c r="W6133" s="162"/>
      <c r="X6133" s="162"/>
      <c r="Y6133" s="162"/>
      <c r="Z6133" s="162"/>
      <c r="AA6133" s="162"/>
    </row>
    <row r="6134">
      <c r="A6134" s="160">
        <v>6133.0</v>
      </c>
      <c r="B6134" s="165" t="s">
        <v>6279</v>
      </c>
      <c r="C6134" s="160">
        <v>2.0210913E7</v>
      </c>
      <c r="D6134" s="162"/>
      <c r="E6134" s="162"/>
      <c r="F6134" s="167"/>
      <c r="G6134" s="168"/>
      <c r="H6134" s="162"/>
      <c r="I6134" s="162"/>
      <c r="J6134" s="162"/>
      <c r="K6134" s="162"/>
      <c r="L6134" s="162"/>
      <c r="M6134" s="162"/>
      <c r="N6134" s="162"/>
      <c r="O6134" s="162"/>
      <c r="P6134" s="162"/>
      <c r="Q6134" s="162"/>
      <c r="R6134" s="162"/>
      <c r="S6134" s="162"/>
      <c r="T6134" s="162"/>
      <c r="U6134" s="162"/>
      <c r="V6134" s="162"/>
      <c r="W6134" s="162"/>
      <c r="X6134" s="162"/>
      <c r="Y6134" s="162"/>
      <c r="Z6134" s="162"/>
      <c r="AA6134" s="162"/>
    </row>
    <row r="6135">
      <c r="A6135" s="160">
        <v>6134.0</v>
      </c>
      <c r="B6135" s="165" t="s">
        <v>6280</v>
      </c>
      <c r="C6135" s="160">
        <v>2.0210913E7</v>
      </c>
      <c r="D6135" s="162"/>
      <c r="E6135" s="162"/>
      <c r="F6135" s="167"/>
      <c r="G6135" s="168"/>
      <c r="H6135" s="162"/>
      <c r="I6135" s="162"/>
      <c r="J6135" s="162"/>
      <c r="K6135" s="162"/>
      <c r="L6135" s="162"/>
      <c r="M6135" s="162"/>
      <c r="N6135" s="162"/>
      <c r="O6135" s="162"/>
      <c r="P6135" s="162"/>
      <c r="Q6135" s="162"/>
      <c r="R6135" s="162"/>
      <c r="S6135" s="162"/>
      <c r="T6135" s="162"/>
      <c r="U6135" s="162"/>
      <c r="V6135" s="162"/>
      <c r="W6135" s="162"/>
      <c r="X6135" s="162"/>
      <c r="Y6135" s="162"/>
      <c r="Z6135" s="162"/>
      <c r="AA6135" s="162"/>
    </row>
    <row r="6136">
      <c r="A6136" s="160">
        <v>6135.0</v>
      </c>
      <c r="B6136" s="165" t="s">
        <v>6281</v>
      </c>
      <c r="C6136" s="160">
        <v>2.0210913E7</v>
      </c>
      <c r="D6136" s="162"/>
      <c r="E6136" s="162"/>
      <c r="F6136" s="167"/>
      <c r="G6136" s="168"/>
      <c r="H6136" s="162"/>
      <c r="I6136" s="162"/>
      <c r="J6136" s="162"/>
      <c r="K6136" s="162"/>
      <c r="L6136" s="162"/>
      <c r="M6136" s="162"/>
      <c r="N6136" s="162"/>
      <c r="O6136" s="162"/>
      <c r="P6136" s="162"/>
      <c r="Q6136" s="162"/>
      <c r="R6136" s="162"/>
      <c r="S6136" s="162"/>
      <c r="T6136" s="162"/>
      <c r="U6136" s="162"/>
      <c r="V6136" s="162"/>
      <c r="W6136" s="162"/>
      <c r="X6136" s="162"/>
      <c r="Y6136" s="162"/>
      <c r="Z6136" s="162"/>
      <c r="AA6136" s="162"/>
    </row>
    <row r="6137">
      <c r="A6137" s="160">
        <v>6136.0</v>
      </c>
      <c r="B6137" s="165" t="s">
        <v>6282</v>
      </c>
      <c r="C6137" s="160">
        <v>2.0210913E7</v>
      </c>
      <c r="D6137" s="162"/>
      <c r="E6137" s="162"/>
      <c r="F6137" s="167"/>
      <c r="G6137" s="168"/>
      <c r="H6137" s="162"/>
      <c r="I6137" s="162"/>
      <c r="J6137" s="162"/>
      <c r="K6137" s="162"/>
      <c r="L6137" s="162"/>
      <c r="M6137" s="162"/>
      <c r="N6137" s="162"/>
      <c r="O6137" s="162"/>
      <c r="P6137" s="162"/>
      <c r="Q6137" s="162"/>
      <c r="R6137" s="162"/>
      <c r="S6137" s="162"/>
      <c r="T6137" s="162"/>
      <c r="U6137" s="162"/>
      <c r="V6137" s="162"/>
      <c r="W6137" s="162"/>
      <c r="X6137" s="162"/>
      <c r="Y6137" s="162"/>
      <c r="Z6137" s="162"/>
      <c r="AA6137" s="162"/>
    </row>
    <row r="6138">
      <c r="A6138" s="160">
        <v>6137.0</v>
      </c>
      <c r="B6138" s="165" t="s">
        <v>6283</v>
      </c>
      <c r="C6138" s="160">
        <v>2.0210913E7</v>
      </c>
      <c r="D6138" s="162"/>
      <c r="E6138" s="162"/>
      <c r="F6138" s="167"/>
      <c r="G6138" s="168"/>
      <c r="H6138" s="162"/>
      <c r="I6138" s="162"/>
      <c r="J6138" s="162"/>
      <c r="K6138" s="162"/>
      <c r="L6138" s="162"/>
      <c r="M6138" s="162"/>
      <c r="N6138" s="162"/>
      <c r="O6138" s="162"/>
      <c r="P6138" s="162"/>
      <c r="Q6138" s="162"/>
      <c r="R6138" s="162"/>
      <c r="S6138" s="162"/>
      <c r="T6138" s="162"/>
      <c r="U6138" s="162"/>
      <c r="V6138" s="162"/>
      <c r="W6138" s="162"/>
      <c r="X6138" s="162"/>
      <c r="Y6138" s="162"/>
      <c r="Z6138" s="162"/>
      <c r="AA6138" s="162"/>
    </row>
    <row r="6139">
      <c r="A6139" s="160">
        <v>6138.0</v>
      </c>
      <c r="B6139" s="165" t="s">
        <v>6284</v>
      </c>
      <c r="C6139" s="160">
        <v>2.0210913E7</v>
      </c>
      <c r="D6139" s="162"/>
      <c r="E6139" s="162"/>
      <c r="F6139" s="167"/>
      <c r="G6139" s="168"/>
      <c r="H6139" s="162"/>
      <c r="I6139" s="162"/>
      <c r="J6139" s="162"/>
      <c r="K6139" s="162"/>
      <c r="L6139" s="162"/>
      <c r="M6139" s="162"/>
      <c r="N6139" s="162"/>
      <c r="O6139" s="162"/>
      <c r="P6139" s="162"/>
      <c r="Q6139" s="162"/>
      <c r="R6139" s="162"/>
      <c r="S6139" s="162"/>
      <c r="T6139" s="162"/>
      <c r="U6139" s="162"/>
      <c r="V6139" s="162"/>
      <c r="W6139" s="162"/>
      <c r="X6139" s="162"/>
      <c r="Y6139" s="162"/>
      <c r="Z6139" s="162"/>
      <c r="AA6139" s="162"/>
    </row>
    <row r="6140">
      <c r="A6140" s="160">
        <v>6139.0</v>
      </c>
      <c r="B6140" s="165" t="s">
        <v>6285</v>
      </c>
      <c r="C6140" s="160">
        <v>2.0210913E7</v>
      </c>
      <c r="D6140" s="162"/>
      <c r="E6140" s="162"/>
      <c r="F6140" s="167"/>
      <c r="G6140" s="168"/>
      <c r="H6140" s="162"/>
      <c r="I6140" s="162"/>
      <c r="J6140" s="162"/>
      <c r="K6140" s="162"/>
      <c r="L6140" s="162"/>
      <c r="M6140" s="162"/>
      <c r="N6140" s="162"/>
      <c r="O6140" s="162"/>
      <c r="P6140" s="162"/>
      <c r="Q6140" s="162"/>
      <c r="R6140" s="162"/>
      <c r="S6140" s="162"/>
      <c r="T6140" s="162"/>
      <c r="U6140" s="162"/>
      <c r="V6140" s="162"/>
      <c r="W6140" s="162"/>
      <c r="X6140" s="162"/>
      <c r="Y6140" s="162"/>
      <c r="Z6140" s="162"/>
      <c r="AA6140" s="162"/>
    </row>
    <row r="6141">
      <c r="A6141" s="160">
        <v>6140.0</v>
      </c>
      <c r="B6141" s="165" t="s">
        <v>6286</v>
      </c>
      <c r="C6141" s="160">
        <v>2.0210913E7</v>
      </c>
      <c r="D6141" s="162"/>
      <c r="E6141" s="162"/>
      <c r="F6141" s="167"/>
      <c r="G6141" s="168"/>
      <c r="H6141" s="162"/>
      <c r="I6141" s="162"/>
      <c r="J6141" s="162"/>
      <c r="K6141" s="162"/>
      <c r="L6141" s="162"/>
      <c r="M6141" s="162"/>
      <c r="N6141" s="162"/>
      <c r="O6141" s="162"/>
      <c r="P6141" s="162"/>
      <c r="Q6141" s="162"/>
      <c r="R6141" s="162"/>
      <c r="S6141" s="162"/>
      <c r="T6141" s="162"/>
      <c r="U6141" s="162"/>
      <c r="V6141" s="162"/>
      <c r="W6141" s="162"/>
      <c r="X6141" s="162"/>
      <c r="Y6141" s="162"/>
      <c r="Z6141" s="162"/>
      <c r="AA6141" s="162"/>
    </row>
    <row r="6142">
      <c r="A6142" s="160">
        <v>6141.0</v>
      </c>
      <c r="B6142" s="165" t="s">
        <v>6287</v>
      </c>
      <c r="C6142" s="160">
        <v>2.0210913E7</v>
      </c>
      <c r="D6142" s="162"/>
      <c r="E6142" s="162"/>
      <c r="F6142" s="167"/>
      <c r="G6142" s="168"/>
      <c r="H6142" s="162"/>
      <c r="I6142" s="162"/>
      <c r="J6142" s="162"/>
      <c r="K6142" s="162"/>
      <c r="L6142" s="162"/>
      <c r="M6142" s="162"/>
      <c r="N6142" s="162"/>
      <c r="O6142" s="162"/>
      <c r="P6142" s="162"/>
      <c r="Q6142" s="162"/>
      <c r="R6142" s="162"/>
      <c r="S6142" s="162"/>
      <c r="T6142" s="162"/>
      <c r="U6142" s="162"/>
      <c r="V6142" s="162"/>
      <c r="W6142" s="162"/>
      <c r="X6142" s="162"/>
      <c r="Y6142" s="162"/>
      <c r="Z6142" s="162"/>
      <c r="AA6142" s="162"/>
    </row>
    <row r="6143">
      <c r="A6143" s="160">
        <v>6142.0</v>
      </c>
      <c r="B6143" s="165" t="s">
        <v>6288</v>
      </c>
      <c r="C6143" s="160">
        <v>2.0210913E7</v>
      </c>
      <c r="D6143" s="162"/>
      <c r="E6143" s="162"/>
      <c r="F6143" s="167"/>
      <c r="G6143" s="168"/>
      <c r="H6143" s="162"/>
      <c r="I6143" s="162"/>
      <c r="J6143" s="162"/>
      <c r="K6143" s="162"/>
      <c r="L6143" s="162"/>
      <c r="M6143" s="162"/>
      <c r="N6143" s="162"/>
      <c r="O6143" s="162"/>
      <c r="P6143" s="162"/>
      <c r="Q6143" s="162"/>
      <c r="R6143" s="162"/>
      <c r="S6143" s="162"/>
      <c r="T6143" s="162"/>
      <c r="U6143" s="162"/>
      <c r="V6143" s="162"/>
      <c r="W6143" s="162"/>
      <c r="X6143" s="162"/>
      <c r="Y6143" s="162"/>
      <c r="Z6143" s="162"/>
      <c r="AA6143" s="162"/>
    </row>
    <row r="6144">
      <c r="A6144" s="160">
        <v>6143.0</v>
      </c>
      <c r="B6144" s="165" t="s">
        <v>6289</v>
      </c>
      <c r="C6144" s="160">
        <v>2.0210913E7</v>
      </c>
      <c r="D6144" s="162"/>
      <c r="E6144" s="162"/>
      <c r="F6144" s="167"/>
      <c r="G6144" s="168"/>
      <c r="H6144" s="162"/>
      <c r="I6144" s="162"/>
      <c r="J6144" s="162"/>
      <c r="K6144" s="162"/>
      <c r="L6144" s="162"/>
      <c r="M6144" s="162"/>
      <c r="N6144" s="162"/>
      <c r="O6144" s="162"/>
      <c r="P6144" s="162"/>
      <c r="Q6144" s="162"/>
      <c r="R6144" s="162"/>
      <c r="S6144" s="162"/>
      <c r="T6144" s="162"/>
      <c r="U6144" s="162"/>
      <c r="V6144" s="162"/>
      <c r="W6144" s="162"/>
      <c r="X6144" s="162"/>
      <c r="Y6144" s="162"/>
      <c r="Z6144" s="162"/>
      <c r="AA6144" s="162"/>
    </row>
    <row r="6145">
      <c r="A6145" s="160">
        <v>6144.0</v>
      </c>
      <c r="B6145" s="165" t="s">
        <v>6290</v>
      </c>
      <c r="C6145" s="160">
        <v>2.0210913E7</v>
      </c>
      <c r="D6145" s="162"/>
      <c r="E6145" s="162"/>
      <c r="F6145" s="167"/>
      <c r="G6145" s="168"/>
      <c r="H6145" s="162"/>
      <c r="I6145" s="162"/>
      <c r="J6145" s="162"/>
      <c r="K6145" s="162"/>
      <c r="L6145" s="162"/>
      <c r="M6145" s="162"/>
      <c r="N6145" s="162"/>
      <c r="O6145" s="162"/>
      <c r="P6145" s="162"/>
      <c r="Q6145" s="162"/>
      <c r="R6145" s="162"/>
      <c r="S6145" s="162"/>
      <c r="T6145" s="162"/>
      <c r="U6145" s="162"/>
      <c r="V6145" s="162"/>
      <c r="W6145" s="162"/>
      <c r="X6145" s="162"/>
      <c r="Y6145" s="162"/>
      <c r="Z6145" s="162"/>
      <c r="AA6145" s="162"/>
    </row>
    <row r="6146">
      <c r="A6146" s="160">
        <v>6145.0</v>
      </c>
      <c r="B6146" s="165" t="s">
        <v>6291</v>
      </c>
      <c r="C6146" s="160">
        <v>2.0210914E7</v>
      </c>
      <c r="D6146" s="162"/>
      <c r="E6146" s="162"/>
      <c r="F6146" s="167"/>
      <c r="G6146" s="168"/>
      <c r="H6146" s="162"/>
      <c r="I6146" s="162"/>
      <c r="J6146" s="162"/>
      <c r="K6146" s="162"/>
      <c r="L6146" s="162"/>
      <c r="M6146" s="162"/>
      <c r="N6146" s="162"/>
      <c r="O6146" s="162"/>
      <c r="P6146" s="162"/>
      <c r="Q6146" s="162"/>
      <c r="R6146" s="162"/>
      <c r="S6146" s="162"/>
      <c r="T6146" s="162"/>
      <c r="U6146" s="162"/>
      <c r="V6146" s="162"/>
      <c r="W6146" s="162"/>
      <c r="X6146" s="162"/>
      <c r="Y6146" s="162"/>
      <c r="Z6146" s="162"/>
      <c r="AA6146" s="162"/>
    </row>
    <row r="6147">
      <c r="A6147" s="160">
        <v>6146.0</v>
      </c>
      <c r="B6147" s="165" t="s">
        <v>6292</v>
      </c>
      <c r="C6147" s="160">
        <v>2.0210914E7</v>
      </c>
      <c r="D6147" s="162"/>
      <c r="E6147" s="162"/>
      <c r="F6147" s="167"/>
      <c r="G6147" s="168"/>
      <c r="H6147" s="162"/>
      <c r="I6147" s="162"/>
      <c r="J6147" s="162"/>
      <c r="K6147" s="162"/>
      <c r="L6147" s="162"/>
      <c r="M6147" s="162"/>
      <c r="N6147" s="162"/>
      <c r="O6147" s="162"/>
      <c r="P6147" s="162"/>
      <c r="Q6147" s="162"/>
      <c r="R6147" s="162"/>
      <c r="S6147" s="162"/>
      <c r="T6147" s="162"/>
      <c r="U6147" s="162"/>
      <c r="V6147" s="162"/>
      <c r="W6147" s="162"/>
      <c r="X6147" s="162"/>
      <c r="Y6147" s="162"/>
      <c r="Z6147" s="162"/>
      <c r="AA6147" s="162"/>
    </row>
    <row r="6148">
      <c r="A6148" s="160">
        <v>6147.0</v>
      </c>
      <c r="B6148" s="165" t="s">
        <v>6293</v>
      </c>
      <c r="C6148" s="160">
        <v>2.0210914E7</v>
      </c>
      <c r="D6148" s="162"/>
      <c r="E6148" s="162"/>
      <c r="F6148" s="167"/>
      <c r="G6148" s="168"/>
      <c r="H6148" s="162"/>
      <c r="I6148" s="162"/>
      <c r="J6148" s="162"/>
      <c r="K6148" s="162"/>
      <c r="L6148" s="162"/>
      <c r="M6148" s="162"/>
      <c r="N6148" s="162"/>
      <c r="O6148" s="162"/>
      <c r="P6148" s="162"/>
      <c r="Q6148" s="162"/>
      <c r="R6148" s="162"/>
      <c r="S6148" s="162"/>
      <c r="T6148" s="162"/>
      <c r="U6148" s="162"/>
      <c r="V6148" s="162"/>
      <c r="W6148" s="162"/>
      <c r="X6148" s="162"/>
      <c r="Y6148" s="162"/>
      <c r="Z6148" s="162"/>
      <c r="AA6148" s="162"/>
    </row>
    <row r="6149">
      <c r="A6149" s="160">
        <v>6148.0</v>
      </c>
      <c r="B6149" s="165" t="s">
        <v>6294</v>
      </c>
      <c r="C6149" s="160">
        <v>2.0210914E7</v>
      </c>
      <c r="D6149" s="162"/>
      <c r="E6149" s="162"/>
      <c r="F6149" s="167"/>
      <c r="G6149" s="168"/>
      <c r="H6149" s="162"/>
      <c r="I6149" s="162"/>
      <c r="J6149" s="162"/>
      <c r="K6149" s="162"/>
      <c r="L6149" s="162"/>
      <c r="M6149" s="162"/>
      <c r="N6149" s="162"/>
      <c r="O6149" s="162"/>
      <c r="P6149" s="162"/>
      <c r="Q6149" s="162"/>
      <c r="R6149" s="162"/>
      <c r="S6149" s="162"/>
      <c r="T6149" s="162"/>
      <c r="U6149" s="162"/>
      <c r="V6149" s="162"/>
      <c r="W6149" s="162"/>
      <c r="X6149" s="162"/>
      <c r="Y6149" s="162"/>
      <c r="Z6149" s="162"/>
      <c r="AA6149" s="162"/>
    </row>
    <row r="6150">
      <c r="A6150" s="160">
        <v>6149.0</v>
      </c>
      <c r="B6150" s="165" t="s">
        <v>6295</v>
      </c>
      <c r="C6150" s="160">
        <v>2.0210914E7</v>
      </c>
      <c r="D6150" s="162"/>
      <c r="E6150" s="162"/>
      <c r="F6150" s="167"/>
      <c r="G6150" s="168"/>
      <c r="H6150" s="162"/>
      <c r="I6150" s="162"/>
      <c r="J6150" s="162"/>
      <c r="K6150" s="162"/>
      <c r="L6150" s="162"/>
      <c r="M6150" s="162"/>
      <c r="N6150" s="162"/>
      <c r="O6150" s="162"/>
      <c r="P6150" s="162"/>
      <c r="Q6150" s="162"/>
      <c r="R6150" s="162"/>
      <c r="S6150" s="162"/>
      <c r="T6150" s="162"/>
      <c r="U6150" s="162"/>
      <c r="V6150" s="162"/>
      <c r="W6150" s="162"/>
      <c r="X6150" s="162"/>
      <c r="Y6150" s="162"/>
      <c r="Z6150" s="162"/>
      <c r="AA6150" s="162"/>
    </row>
    <row r="6151">
      <c r="A6151" s="160">
        <v>6150.0</v>
      </c>
      <c r="B6151" s="165" t="s">
        <v>6296</v>
      </c>
      <c r="C6151" s="160">
        <v>2.0210914E7</v>
      </c>
      <c r="D6151" s="162"/>
      <c r="E6151" s="162"/>
      <c r="F6151" s="167"/>
      <c r="G6151" s="168"/>
      <c r="H6151" s="162"/>
      <c r="I6151" s="162"/>
      <c r="J6151" s="162"/>
      <c r="K6151" s="162"/>
      <c r="L6151" s="162"/>
      <c r="M6151" s="162"/>
      <c r="N6151" s="162"/>
      <c r="O6151" s="162"/>
      <c r="P6151" s="162"/>
      <c r="Q6151" s="162"/>
      <c r="R6151" s="162"/>
      <c r="S6151" s="162"/>
      <c r="T6151" s="162"/>
      <c r="U6151" s="162"/>
      <c r="V6151" s="162"/>
      <c r="W6151" s="162"/>
      <c r="X6151" s="162"/>
      <c r="Y6151" s="162"/>
      <c r="Z6151" s="162"/>
      <c r="AA6151" s="162"/>
    </row>
    <row r="6152">
      <c r="A6152" s="160">
        <v>6151.0</v>
      </c>
      <c r="B6152" s="165" t="s">
        <v>6297</v>
      </c>
      <c r="C6152" s="160">
        <v>2.0210914E7</v>
      </c>
      <c r="D6152" s="162"/>
      <c r="E6152" s="162"/>
      <c r="F6152" s="167"/>
      <c r="G6152" s="168"/>
      <c r="H6152" s="162"/>
      <c r="I6152" s="162"/>
      <c r="J6152" s="162"/>
      <c r="K6152" s="162"/>
      <c r="L6152" s="162"/>
      <c r="M6152" s="162"/>
      <c r="N6152" s="162"/>
      <c r="O6152" s="162"/>
      <c r="P6152" s="162"/>
      <c r="Q6152" s="162"/>
      <c r="R6152" s="162"/>
      <c r="S6152" s="162"/>
      <c r="T6152" s="162"/>
      <c r="U6152" s="162"/>
      <c r="V6152" s="162"/>
      <c r="W6152" s="162"/>
      <c r="X6152" s="162"/>
      <c r="Y6152" s="162"/>
      <c r="Z6152" s="162"/>
      <c r="AA6152" s="162"/>
    </row>
    <row r="6153">
      <c r="A6153" s="160">
        <v>6152.0</v>
      </c>
      <c r="B6153" s="165" t="s">
        <v>6298</v>
      </c>
      <c r="C6153" s="160">
        <v>2.0210914E7</v>
      </c>
      <c r="D6153" s="162"/>
      <c r="E6153" s="162"/>
      <c r="F6153" s="167"/>
      <c r="G6153" s="168"/>
      <c r="H6153" s="162"/>
      <c r="I6153" s="162"/>
      <c r="J6153" s="162"/>
      <c r="K6153" s="162"/>
      <c r="L6153" s="162"/>
      <c r="M6153" s="162"/>
      <c r="N6153" s="162"/>
      <c r="O6153" s="162"/>
      <c r="P6153" s="162"/>
      <c r="Q6153" s="162"/>
      <c r="R6153" s="162"/>
      <c r="S6153" s="162"/>
      <c r="T6153" s="162"/>
      <c r="U6153" s="162"/>
      <c r="V6153" s="162"/>
      <c r="W6153" s="162"/>
      <c r="X6153" s="162"/>
      <c r="Y6153" s="162"/>
      <c r="Z6153" s="162"/>
      <c r="AA6153" s="162"/>
    </row>
    <row r="6154">
      <c r="A6154" s="160">
        <v>6153.0</v>
      </c>
      <c r="B6154" s="165" t="s">
        <v>6299</v>
      </c>
      <c r="C6154" s="160">
        <v>2.0210914E7</v>
      </c>
      <c r="D6154" s="162"/>
      <c r="E6154" s="162"/>
      <c r="F6154" s="167"/>
      <c r="G6154" s="168"/>
      <c r="H6154" s="162"/>
      <c r="I6154" s="162"/>
      <c r="J6154" s="162"/>
      <c r="K6154" s="162"/>
      <c r="L6154" s="162"/>
      <c r="M6154" s="162"/>
      <c r="N6154" s="162"/>
      <c r="O6154" s="162"/>
      <c r="P6154" s="162"/>
      <c r="Q6154" s="162"/>
      <c r="R6154" s="162"/>
      <c r="S6154" s="162"/>
      <c r="T6154" s="162"/>
      <c r="U6154" s="162"/>
      <c r="V6154" s="162"/>
      <c r="W6154" s="162"/>
      <c r="X6154" s="162"/>
      <c r="Y6154" s="162"/>
      <c r="Z6154" s="162"/>
      <c r="AA6154" s="162"/>
    </row>
    <row r="6155">
      <c r="A6155" s="160">
        <v>6154.0</v>
      </c>
      <c r="B6155" s="165" t="s">
        <v>6300</v>
      </c>
      <c r="C6155" s="160">
        <v>2.0210914E7</v>
      </c>
      <c r="D6155" s="162"/>
      <c r="E6155" s="162"/>
      <c r="F6155" s="167"/>
      <c r="G6155" s="168"/>
      <c r="H6155" s="162"/>
      <c r="I6155" s="162"/>
      <c r="J6155" s="162"/>
      <c r="K6155" s="162"/>
      <c r="L6155" s="162"/>
      <c r="M6155" s="162"/>
      <c r="N6155" s="162"/>
      <c r="O6155" s="162"/>
      <c r="P6155" s="162"/>
      <c r="Q6155" s="162"/>
      <c r="R6155" s="162"/>
      <c r="S6155" s="162"/>
      <c r="T6155" s="162"/>
      <c r="U6155" s="162"/>
      <c r="V6155" s="162"/>
      <c r="W6155" s="162"/>
      <c r="X6155" s="162"/>
      <c r="Y6155" s="162"/>
      <c r="Z6155" s="162"/>
      <c r="AA6155" s="162"/>
    </row>
    <row r="6156">
      <c r="A6156" s="160">
        <v>6155.0</v>
      </c>
      <c r="B6156" s="165" t="s">
        <v>6301</v>
      </c>
      <c r="C6156" s="160">
        <v>2.0210914E7</v>
      </c>
      <c r="D6156" s="162"/>
      <c r="E6156" s="162"/>
      <c r="F6156" s="167"/>
      <c r="G6156" s="168"/>
      <c r="H6156" s="162"/>
      <c r="I6156" s="162"/>
      <c r="J6156" s="162"/>
      <c r="K6156" s="162"/>
      <c r="L6156" s="162"/>
      <c r="M6156" s="162"/>
      <c r="N6156" s="162"/>
      <c r="O6156" s="162"/>
      <c r="P6156" s="162"/>
      <c r="Q6156" s="162"/>
      <c r="R6156" s="162"/>
      <c r="S6156" s="162"/>
      <c r="T6156" s="162"/>
      <c r="U6156" s="162"/>
      <c r="V6156" s="162"/>
      <c r="W6156" s="162"/>
      <c r="X6156" s="162"/>
      <c r="Y6156" s="162"/>
      <c r="Z6156" s="162"/>
      <c r="AA6156" s="162"/>
    </row>
    <row r="6157">
      <c r="A6157" s="160">
        <v>6156.0</v>
      </c>
      <c r="B6157" s="165" t="s">
        <v>6302</v>
      </c>
      <c r="C6157" s="160">
        <v>2.0210914E7</v>
      </c>
      <c r="D6157" s="162"/>
      <c r="E6157" s="162"/>
      <c r="F6157" s="167"/>
      <c r="G6157" s="168"/>
      <c r="H6157" s="162"/>
      <c r="I6157" s="162"/>
      <c r="J6157" s="162"/>
      <c r="K6157" s="162"/>
      <c r="L6157" s="162"/>
      <c r="M6157" s="162"/>
      <c r="N6157" s="162"/>
      <c r="O6157" s="162"/>
      <c r="P6157" s="162"/>
      <c r="Q6157" s="162"/>
      <c r="R6157" s="162"/>
      <c r="S6157" s="162"/>
      <c r="T6157" s="162"/>
      <c r="U6157" s="162"/>
      <c r="V6157" s="162"/>
      <c r="W6157" s="162"/>
      <c r="X6157" s="162"/>
      <c r="Y6157" s="162"/>
      <c r="Z6157" s="162"/>
      <c r="AA6157" s="162"/>
    </row>
    <row r="6158">
      <c r="A6158" s="160">
        <v>6157.0</v>
      </c>
      <c r="B6158" s="165" t="s">
        <v>6303</v>
      </c>
      <c r="C6158" s="160">
        <v>2.0210914E7</v>
      </c>
      <c r="D6158" s="162"/>
      <c r="E6158" s="162"/>
      <c r="F6158" s="167"/>
      <c r="G6158" s="168"/>
      <c r="H6158" s="162"/>
      <c r="I6158" s="162"/>
      <c r="J6158" s="162"/>
      <c r="K6158" s="162"/>
      <c r="L6158" s="162"/>
      <c r="M6158" s="162"/>
      <c r="N6158" s="162"/>
      <c r="O6158" s="162"/>
      <c r="P6158" s="162"/>
      <c r="Q6158" s="162"/>
      <c r="R6158" s="162"/>
      <c r="S6158" s="162"/>
      <c r="T6158" s="162"/>
      <c r="U6158" s="162"/>
      <c r="V6158" s="162"/>
      <c r="W6158" s="162"/>
      <c r="X6158" s="162"/>
      <c r="Y6158" s="162"/>
      <c r="Z6158" s="162"/>
      <c r="AA6158" s="162"/>
    </row>
    <row r="6159">
      <c r="A6159" s="160">
        <v>6158.0</v>
      </c>
      <c r="B6159" s="165" t="s">
        <v>6304</v>
      </c>
      <c r="C6159" s="160">
        <v>2.0210914E7</v>
      </c>
      <c r="D6159" s="162"/>
      <c r="E6159" s="162"/>
      <c r="F6159" s="167"/>
      <c r="G6159" s="168"/>
      <c r="H6159" s="162"/>
      <c r="I6159" s="162"/>
      <c r="J6159" s="162"/>
      <c r="K6159" s="162"/>
      <c r="L6159" s="162"/>
      <c r="M6159" s="162"/>
      <c r="N6159" s="162"/>
      <c r="O6159" s="162"/>
      <c r="P6159" s="162"/>
      <c r="Q6159" s="162"/>
      <c r="R6159" s="162"/>
      <c r="S6159" s="162"/>
      <c r="T6159" s="162"/>
      <c r="U6159" s="162"/>
      <c r="V6159" s="162"/>
      <c r="W6159" s="162"/>
      <c r="X6159" s="162"/>
      <c r="Y6159" s="162"/>
      <c r="Z6159" s="162"/>
      <c r="AA6159" s="162"/>
    </row>
    <row r="6160">
      <c r="A6160" s="160">
        <v>6159.0</v>
      </c>
      <c r="B6160" s="165" t="s">
        <v>6305</v>
      </c>
      <c r="C6160" s="160">
        <v>2.0210914E7</v>
      </c>
      <c r="D6160" s="162"/>
      <c r="E6160" s="162"/>
      <c r="F6160" s="167"/>
      <c r="G6160" s="168"/>
      <c r="H6160" s="162"/>
      <c r="I6160" s="162"/>
      <c r="J6160" s="162"/>
      <c r="K6160" s="162"/>
      <c r="L6160" s="162"/>
      <c r="M6160" s="162"/>
      <c r="N6160" s="162"/>
      <c r="O6160" s="162"/>
      <c r="P6160" s="162"/>
      <c r="Q6160" s="162"/>
      <c r="R6160" s="162"/>
      <c r="S6160" s="162"/>
      <c r="T6160" s="162"/>
      <c r="U6160" s="162"/>
      <c r="V6160" s="162"/>
      <c r="W6160" s="162"/>
      <c r="X6160" s="162"/>
      <c r="Y6160" s="162"/>
      <c r="Z6160" s="162"/>
      <c r="AA6160" s="162"/>
    </row>
    <row r="6161">
      <c r="A6161" s="160">
        <v>6160.0</v>
      </c>
      <c r="B6161" s="165" t="s">
        <v>6306</v>
      </c>
      <c r="C6161" s="160">
        <v>2.0210914E7</v>
      </c>
      <c r="D6161" s="162"/>
      <c r="E6161" s="162"/>
      <c r="F6161" s="167"/>
      <c r="G6161" s="168"/>
      <c r="H6161" s="162"/>
      <c r="I6161" s="162"/>
      <c r="J6161" s="162"/>
      <c r="K6161" s="162"/>
      <c r="L6161" s="162"/>
      <c r="M6161" s="162"/>
      <c r="N6161" s="162"/>
      <c r="O6161" s="162"/>
      <c r="P6161" s="162"/>
      <c r="Q6161" s="162"/>
      <c r="R6161" s="162"/>
      <c r="S6161" s="162"/>
      <c r="T6161" s="162"/>
      <c r="U6161" s="162"/>
      <c r="V6161" s="162"/>
      <c r="W6161" s="162"/>
      <c r="X6161" s="162"/>
      <c r="Y6161" s="162"/>
      <c r="Z6161" s="162"/>
      <c r="AA6161" s="162"/>
    </row>
    <row r="6162">
      <c r="A6162" s="160">
        <v>6161.0</v>
      </c>
      <c r="B6162" s="165" t="s">
        <v>6307</v>
      </c>
      <c r="C6162" s="160">
        <v>2.0210914E7</v>
      </c>
      <c r="D6162" s="162"/>
      <c r="E6162" s="162"/>
      <c r="F6162" s="167"/>
      <c r="G6162" s="168"/>
      <c r="H6162" s="162"/>
      <c r="I6162" s="162"/>
      <c r="J6162" s="162"/>
      <c r="K6162" s="162"/>
      <c r="L6162" s="162"/>
      <c r="M6162" s="162"/>
      <c r="N6162" s="162"/>
      <c r="O6162" s="162"/>
      <c r="P6162" s="162"/>
      <c r="Q6162" s="162"/>
      <c r="R6162" s="162"/>
      <c r="S6162" s="162"/>
      <c r="T6162" s="162"/>
      <c r="U6162" s="162"/>
      <c r="V6162" s="162"/>
      <c r="W6162" s="162"/>
      <c r="X6162" s="162"/>
      <c r="Y6162" s="162"/>
      <c r="Z6162" s="162"/>
      <c r="AA6162" s="162"/>
    </row>
    <row r="6163">
      <c r="A6163" s="160">
        <v>6162.0</v>
      </c>
      <c r="B6163" s="165" t="s">
        <v>6308</v>
      </c>
      <c r="C6163" s="160">
        <v>2.0210914E7</v>
      </c>
      <c r="D6163" s="162"/>
      <c r="E6163" s="162"/>
      <c r="F6163" s="167"/>
      <c r="G6163" s="168"/>
      <c r="H6163" s="162"/>
      <c r="I6163" s="162"/>
      <c r="J6163" s="162"/>
      <c r="K6163" s="162"/>
      <c r="L6163" s="162"/>
      <c r="M6163" s="162"/>
      <c r="N6163" s="162"/>
      <c r="O6163" s="162"/>
      <c r="P6163" s="162"/>
      <c r="Q6163" s="162"/>
      <c r="R6163" s="162"/>
      <c r="S6163" s="162"/>
      <c r="T6163" s="162"/>
      <c r="U6163" s="162"/>
      <c r="V6163" s="162"/>
      <c r="W6163" s="162"/>
      <c r="X6163" s="162"/>
      <c r="Y6163" s="162"/>
      <c r="Z6163" s="162"/>
      <c r="AA6163" s="162"/>
    </row>
    <row r="6164">
      <c r="A6164" s="160">
        <v>6163.0</v>
      </c>
      <c r="B6164" s="165" t="s">
        <v>6309</v>
      </c>
      <c r="C6164" s="160">
        <v>2.0210914E7</v>
      </c>
      <c r="D6164" s="162"/>
      <c r="E6164" s="162"/>
      <c r="F6164" s="167"/>
      <c r="G6164" s="168"/>
      <c r="H6164" s="162"/>
      <c r="I6164" s="162"/>
      <c r="J6164" s="162"/>
      <c r="K6164" s="162"/>
      <c r="L6164" s="162"/>
      <c r="M6164" s="162"/>
      <c r="N6164" s="162"/>
      <c r="O6164" s="162"/>
      <c r="P6164" s="162"/>
      <c r="Q6164" s="162"/>
      <c r="R6164" s="162"/>
      <c r="S6164" s="162"/>
      <c r="T6164" s="162"/>
      <c r="U6164" s="162"/>
      <c r="V6164" s="162"/>
      <c r="W6164" s="162"/>
      <c r="X6164" s="162"/>
      <c r="Y6164" s="162"/>
      <c r="Z6164" s="162"/>
      <c r="AA6164" s="162"/>
    </row>
    <row r="6165">
      <c r="A6165" s="160">
        <v>6164.0</v>
      </c>
      <c r="B6165" s="165" t="s">
        <v>6310</v>
      </c>
      <c r="C6165" s="160">
        <v>2.0210914E7</v>
      </c>
      <c r="D6165" s="162"/>
      <c r="E6165" s="162"/>
      <c r="F6165" s="167"/>
      <c r="G6165" s="168"/>
      <c r="H6165" s="162"/>
      <c r="I6165" s="162"/>
      <c r="J6165" s="162"/>
      <c r="K6165" s="162"/>
      <c r="L6165" s="162"/>
      <c r="M6165" s="162"/>
      <c r="N6165" s="162"/>
      <c r="O6165" s="162"/>
      <c r="P6165" s="162"/>
      <c r="Q6165" s="162"/>
      <c r="R6165" s="162"/>
      <c r="S6165" s="162"/>
      <c r="T6165" s="162"/>
      <c r="U6165" s="162"/>
      <c r="V6165" s="162"/>
      <c r="W6165" s="162"/>
      <c r="X6165" s="162"/>
      <c r="Y6165" s="162"/>
      <c r="Z6165" s="162"/>
      <c r="AA6165" s="162"/>
    </row>
    <row r="6166">
      <c r="A6166" s="160">
        <v>6165.0</v>
      </c>
      <c r="B6166" s="165" t="s">
        <v>6311</v>
      </c>
      <c r="C6166" s="160">
        <v>2.0210914E7</v>
      </c>
      <c r="D6166" s="162"/>
      <c r="E6166" s="162"/>
      <c r="F6166" s="167"/>
      <c r="G6166" s="168"/>
      <c r="H6166" s="162"/>
      <c r="I6166" s="162"/>
      <c r="J6166" s="162"/>
      <c r="K6166" s="162"/>
      <c r="L6166" s="162"/>
      <c r="M6166" s="162"/>
      <c r="N6166" s="162"/>
      <c r="O6166" s="162"/>
      <c r="P6166" s="162"/>
      <c r="Q6166" s="162"/>
      <c r="R6166" s="162"/>
      <c r="S6166" s="162"/>
      <c r="T6166" s="162"/>
      <c r="U6166" s="162"/>
      <c r="V6166" s="162"/>
      <c r="W6166" s="162"/>
      <c r="X6166" s="162"/>
      <c r="Y6166" s="162"/>
      <c r="Z6166" s="162"/>
      <c r="AA6166" s="162"/>
    </row>
    <row r="6167">
      <c r="A6167" s="160">
        <v>6166.0</v>
      </c>
      <c r="B6167" s="165" t="s">
        <v>6312</v>
      </c>
      <c r="C6167" s="160">
        <v>2.0210914E7</v>
      </c>
      <c r="D6167" s="162"/>
      <c r="E6167" s="162"/>
      <c r="F6167" s="167"/>
      <c r="G6167" s="168"/>
      <c r="H6167" s="162"/>
      <c r="I6167" s="162"/>
      <c r="J6167" s="162"/>
      <c r="K6167" s="162"/>
      <c r="L6167" s="162"/>
      <c r="M6167" s="162"/>
      <c r="N6167" s="162"/>
      <c r="O6167" s="162"/>
      <c r="P6167" s="162"/>
      <c r="Q6167" s="162"/>
      <c r="R6167" s="162"/>
      <c r="S6167" s="162"/>
      <c r="T6167" s="162"/>
      <c r="U6167" s="162"/>
      <c r="V6167" s="162"/>
      <c r="W6167" s="162"/>
      <c r="X6167" s="162"/>
      <c r="Y6167" s="162"/>
      <c r="Z6167" s="162"/>
      <c r="AA6167" s="162"/>
    </row>
    <row r="6168">
      <c r="A6168" s="160">
        <v>6167.0</v>
      </c>
      <c r="B6168" s="165" t="s">
        <v>6313</v>
      </c>
      <c r="C6168" s="160">
        <v>2.0210914E7</v>
      </c>
      <c r="D6168" s="162"/>
      <c r="E6168" s="162"/>
      <c r="F6168" s="167"/>
      <c r="G6168" s="168"/>
      <c r="H6168" s="162"/>
      <c r="I6168" s="162"/>
      <c r="J6168" s="162"/>
      <c r="K6168" s="162"/>
      <c r="L6168" s="162"/>
      <c r="M6168" s="162"/>
      <c r="N6168" s="162"/>
      <c r="O6168" s="162"/>
      <c r="P6168" s="162"/>
      <c r="Q6168" s="162"/>
      <c r="R6168" s="162"/>
      <c r="S6168" s="162"/>
      <c r="T6168" s="162"/>
      <c r="U6168" s="162"/>
      <c r="V6168" s="162"/>
      <c r="W6168" s="162"/>
      <c r="X6168" s="162"/>
      <c r="Y6168" s="162"/>
      <c r="Z6168" s="162"/>
      <c r="AA6168" s="162"/>
    </row>
    <row r="6169">
      <c r="A6169" s="160">
        <v>6168.0</v>
      </c>
      <c r="B6169" s="165" t="s">
        <v>6314</v>
      </c>
      <c r="C6169" s="160">
        <v>2.0210914E7</v>
      </c>
      <c r="D6169" s="162"/>
      <c r="E6169" s="162"/>
      <c r="F6169" s="167"/>
      <c r="G6169" s="168"/>
      <c r="H6169" s="162"/>
      <c r="I6169" s="162"/>
      <c r="J6169" s="162"/>
      <c r="K6169" s="162"/>
      <c r="L6169" s="162"/>
      <c r="M6169" s="162"/>
      <c r="N6169" s="162"/>
      <c r="O6169" s="162"/>
      <c r="P6169" s="162"/>
      <c r="Q6169" s="162"/>
      <c r="R6169" s="162"/>
      <c r="S6169" s="162"/>
      <c r="T6169" s="162"/>
      <c r="U6169" s="162"/>
      <c r="V6169" s="162"/>
      <c r="W6169" s="162"/>
      <c r="X6169" s="162"/>
      <c r="Y6169" s="162"/>
      <c r="Z6169" s="162"/>
      <c r="AA6169" s="162"/>
    </row>
    <row r="6170">
      <c r="A6170" s="160">
        <v>6169.0</v>
      </c>
      <c r="B6170" s="165" t="s">
        <v>6315</v>
      </c>
      <c r="C6170" s="160">
        <v>2.0210915E7</v>
      </c>
      <c r="D6170" s="162"/>
      <c r="E6170" s="162"/>
      <c r="F6170" s="167"/>
      <c r="G6170" s="168"/>
      <c r="H6170" s="162"/>
      <c r="I6170" s="162"/>
      <c r="J6170" s="162"/>
      <c r="K6170" s="162"/>
      <c r="L6170" s="162"/>
      <c r="M6170" s="162"/>
      <c r="N6170" s="162"/>
      <c r="O6170" s="162"/>
      <c r="P6170" s="162"/>
      <c r="Q6170" s="162"/>
      <c r="R6170" s="162"/>
      <c r="S6170" s="162"/>
      <c r="T6170" s="162"/>
      <c r="U6170" s="162"/>
      <c r="V6170" s="162"/>
      <c r="W6170" s="162"/>
      <c r="X6170" s="162"/>
      <c r="Y6170" s="162"/>
      <c r="Z6170" s="162"/>
      <c r="AA6170" s="162"/>
    </row>
    <row r="6171">
      <c r="A6171" s="160">
        <v>6170.0</v>
      </c>
      <c r="B6171" s="165" t="s">
        <v>6316</v>
      </c>
      <c r="C6171" s="160">
        <v>2.0210915E7</v>
      </c>
      <c r="D6171" s="162"/>
      <c r="E6171" s="162"/>
      <c r="F6171" s="167"/>
      <c r="G6171" s="168"/>
      <c r="H6171" s="162"/>
      <c r="I6171" s="162"/>
      <c r="J6171" s="162"/>
      <c r="K6171" s="162"/>
      <c r="L6171" s="162"/>
      <c r="M6171" s="162"/>
      <c r="N6171" s="162"/>
      <c r="O6171" s="162"/>
      <c r="P6171" s="162"/>
      <c r="Q6171" s="162"/>
      <c r="R6171" s="162"/>
      <c r="S6171" s="162"/>
      <c r="T6171" s="162"/>
      <c r="U6171" s="162"/>
      <c r="V6171" s="162"/>
      <c r="W6171" s="162"/>
      <c r="X6171" s="162"/>
      <c r="Y6171" s="162"/>
      <c r="Z6171" s="162"/>
      <c r="AA6171" s="162"/>
    </row>
    <row r="6172">
      <c r="A6172" s="160">
        <v>6171.0</v>
      </c>
      <c r="B6172" s="165" t="s">
        <v>6317</v>
      </c>
      <c r="C6172" s="160">
        <v>2.0210915E7</v>
      </c>
      <c r="D6172" s="162"/>
      <c r="E6172" s="162"/>
      <c r="F6172" s="167"/>
      <c r="G6172" s="168"/>
      <c r="H6172" s="162"/>
      <c r="I6172" s="162"/>
      <c r="J6172" s="162"/>
      <c r="K6172" s="162"/>
      <c r="L6172" s="162"/>
      <c r="M6172" s="162"/>
      <c r="N6172" s="162"/>
      <c r="O6172" s="162"/>
      <c r="P6172" s="162"/>
      <c r="Q6172" s="162"/>
      <c r="R6172" s="162"/>
      <c r="S6172" s="162"/>
      <c r="T6172" s="162"/>
      <c r="U6172" s="162"/>
      <c r="V6172" s="162"/>
      <c r="W6172" s="162"/>
      <c r="X6172" s="162"/>
      <c r="Y6172" s="162"/>
      <c r="Z6172" s="162"/>
      <c r="AA6172" s="162"/>
    </row>
    <row r="6173">
      <c r="A6173" s="160">
        <v>6172.0</v>
      </c>
      <c r="B6173" s="165" t="s">
        <v>6318</v>
      </c>
      <c r="C6173" s="160">
        <v>2.0210915E7</v>
      </c>
      <c r="D6173" s="162"/>
      <c r="E6173" s="162"/>
      <c r="F6173" s="167"/>
      <c r="G6173" s="168"/>
      <c r="H6173" s="162"/>
      <c r="I6173" s="162"/>
      <c r="J6173" s="162"/>
      <c r="K6173" s="162"/>
      <c r="L6173" s="162"/>
      <c r="M6173" s="162"/>
      <c r="N6173" s="162"/>
      <c r="O6173" s="162"/>
      <c r="P6173" s="162"/>
      <c r="Q6173" s="162"/>
      <c r="R6173" s="162"/>
      <c r="S6173" s="162"/>
      <c r="T6173" s="162"/>
      <c r="U6173" s="162"/>
      <c r="V6173" s="162"/>
      <c r="W6173" s="162"/>
      <c r="X6173" s="162"/>
      <c r="Y6173" s="162"/>
      <c r="Z6173" s="162"/>
      <c r="AA6173" s="162"/>
    </row>
    <row r="6174">
      <c r="A6174" s="160">
        <v>6173.0</v>
      </c>
      <c r="B6174" s="165" t="s">
        <v>6319</v>
      </c>
      <c r="C6174" s="160">
        <v>2.0210915E7</v>
      </c>
      <c r="D6174" s="162"/>
      <c r="E6174" s="162"/>
      <c r="F6174" s="167"/>
      <c r="G6174" s="168"/>
      <c r="H6174" s="162"/>
      <c r="I6174" s="162"/>
      <c r="J6174" s="162"/>
      <c r="K6174" s="162"/>
      <c r="L6174" s="162"/>
      <c r="M6174" s="162"/>
      <c r="N6174" s="162"/>
      <c r="O6174" s="162"/>
      <c r="P6174" s="162"/>
      <c r="Q6174" s="162"/>
      <c r="R6174" s="162"/>
      <c r="S6174" s="162"/>
      <c r="T6174" s="162"/>
      <c r="U6174" s="162"/>
      <c r="V6174" s="162"/>
      <c r="W6174" s="162"/>
      <c r="X6174" s="162"/>
      <c r="Y6174" s="162"/>
      <c r="Z6174" s="162"/>
      <c r="AA6174" s="162"/>
    </row>
    <row r="6175">
      <c r="A6175" s="160">
        <v>6174.0</v>
      </c>
      <c r="B6175" s="165" t="s">
        <v>6320</v>
      </c>
      <c r="C6175" s="160">
        <v>2.0210915E7</v>
      </c>
      <c r="D6175" s="162"/>
      <c r="E6175" s="162"/>
      <c r="F6175" s="167"/>
      <c r="G6175" s="168"/>
      <c r="H6175" s="162"/>
      <c r="I6175" s="162"/>
      <c r="J6175" s="162"/>
      <c r="K6175" s="162"/>
      <c r="L6175" s="162"/>
      <c r="M6175" s="162"/>
      <c r="N6175" s="162"/>
      <c r="O6175" s="162"/>
      <c r="P6175" s="162"/>
      <c r="Q6175" s="162"/>
      <c r="R6175" s="162"/>
      <c r="S6175" s="162"/>
      <c r="T6175" s="162"/>
      <c r="U6175" s="162"/>
      <c r="V6175" s="162"/>
      <c r="W6175" s="162"/>
      <c r="X6175" s="162"/>
      <c r="Y6175" s="162"/>
      <c r="Z6175" s="162"/>
      <c r="AA6175" s="162"/>
    </row>
    <row r="6176">
      <c r="A6176" s="160">
        <v>6175.0</v>
      </c>
      <c r="B6176" s="165" t="s">
        <v>6321</v>
      </c>
      <c r="C6176" s="160">
        <v>2.0210915E7</v>
      </c>
      <c r="D6176" s="162"/>
      <c r="E6176" s="162"/>
      <c r="F6176" s="167"/>
      <c r="G6176" s="168"/>
      <c r="H6176" s="162"/>
      <c r="I6176" s="162"/>
      <c r="J6176" s="162"/>
      <c r="K6176" s="162"/>
      <c r="L6176" s="162"/>
      <c r="M6176" s="162"/>
      <c r="N6176" s="162"/>
      <c r="O6176" s="162"/>
      <c r="P6176" s="162"/>
      <c r="Q6176" s="162"/>
      <c r="R6176" s="162"/>
      <c r="S6176" s="162"/>
      <c r="T6176" s="162"/>
      <c r="U6176" s="162"/>
      <c r="V6176" s="162"/>
      <c r="W6176" s="162"/>
      <c r="X6176" s="162"/>
      <c r="Y6176" s="162"/>
      <c r="Z6176" s="162"/>
      <c r="AA6176" s="162"/>
    </row>
    <row r="6177">
      <c r="A6177" s="160">
        <v>6176.0</v>
      </c>
      <c r="B6177" s="165" t="s">
        <v>6322</v>
      </c>
      <c r="C6177" s="160">
        <v>2.0210915E7</v>
      </c>
      <c r="D6177" s="162"/>
      <c r="E6177" s="162"/>
      <c r="F6177" s="167"/>
      <c r="G6177" s="168"/>
      <c r="H6177" s="162"/>
      <c r="I6177" s="162"/>
      <c r="J6177" s="162"/>
      <c r="K6177" s="162"/>
      <c r="L6177" s="162"/>
      <c r="M6177" s="162"/>
      <c r="N6177" s="162"/>
      <c r="O6177" s="162"/>
      <c r="P6177" s="162"/>
      <c r="Q6177" s="162"/>
      <c r="R6177" s="162"/>
      <c r="S6177" s="162"/>
      <c r="T6177" s="162"/>
      <c r="U6177" s="162"/>
      <c r="V6177" s="162"/>
      <c r="W6177" s="162"/>
      <c r="X6177" s="162"/>
      <c r="Y6177" s="162"/>
      <c r="Z6177" s="162"/>
      <c r="AA6177" s="162"/>
    </row>
    <row r="6178">
      <c r="A6178" s="160">
        <v>6177.0</v>
      </c>
      <c r="B6178" s="165" t="s">
        <v>6323</v>
      </c>
      <c r="C6178" s="160">
        <v>2.0210915E7</v>
      </c>
      <c r="D6178" s="162"/>
      <c r="E6178" s="162"/>
      <c r="F6178" s="167"/>
      <c r="G6178" s="168"/>
      <c r="H6178" s="162"/>
      <c r="I6178" s="162"/>
      <c r="J6178" s="162"/>
      <c r="K6178" s="162"/>
      <c r="L6178" s="162"/>
      <c r="M6178" s="162"/>
      <c r="N6178" s="162"/>
      <c r="O6178" s="162"/>
      <c r="P6178" s="162"/>
      <c r="Q6178" s="162"/>
      <c r="R6178" s="162"/>
      <c r="S6178" s="162"/>
      <c r="T6178" s="162"/>
      <c r="U6178" s="162"/>
      <c r="V6178" s="162"/>
      <c r="W6178" s="162"/>
      <c r="X6178" s="162"/>
      <c r="Y6178" s="162"/>
      <c r="Z6178" s="162"/>
      <c r="AA6178" s="162"/>
    </row>
    <row r="6179">
      <c r="A6179" s="160">
        <v>6178.0</v>
      </c>
      <c r="B6179" s="165" t="s">
        <v>6324</v>
      </c>
      <c r="C6179" s="160">
        <v>2.0210915E7</v>
      </c>
      <c r="D6179" s="162"/>
      <c r="E6179" s="162"/>
      <c r="F6179" s="167"/>
      <c r="G6179" s="168"/>
      <c r="H6179" s="162"/>
      <c r="I6179" s="162"/>
      <c r="J6179" s="162"/>
      <c r="K6179" s="162"/>
      <c r="L6179" s="162"/>
      <c r="M6179" s="162"/>
      <c r="N6179" s="162"/>
      <c r="O6179" s="162"/>
      <c r="P6179" s="162"/>
      <c r="Q6179" s="162"/>
      <c r="R6179" s="162"/>
      <c r="S6179" s="162"/>
      <c r="T6179" s="162"/>
      <c r="U6179" s="162"/>
      <c r="V6179" s="162"/>
      <c r="W6179" s="162"/>
      <c r="X6179" s="162"/>
      <c r="Y6179" s="162"/>
      <c r="Z6179" s="162"/>
      <c r="AA6179" s="162"/>
    </row>
    <row r="6180">
      <c r="A6180" s="160">
        <v>6179.0</v>
      </c>
      <c r="B6180" s="165" t="s">
        <v>6325</v>
      </c>
      <c r="C6180" s="160">
        <v>2.0210915E7</v>
      </c>
      <c r="D6180" s="162"/>
      <c r="E6180" s="162"/>
      <c r="F6180" s="167"/>
      <c r="G6180" s="168"/>
      <c r="H6180" s="162"/>
      <c r="I6180" s="162"/>
      <c r="J6180" s="162"/>
      <c r="K6180" s="162"/>
      <c r="L6180" s="162"/>
      <c r="M6180" s="162"/>
      <c r="N6180" s="162"/>
      <c r="O6180" s="162"/>
      <c r="P6180" s="162"/>
      <c r="Q6180" s="162"/>
      <c r="R6180" s="162"/>
      <c r="S6180" s="162"/>
      <c r="T6180" s="162"/>
      <c r="U6180" s="162"/>
      <c r="V6180" s="162"/>
      <c r="W6180" s="162"/>
      <c r="X6180" s="162"/>
      <c r="Y6180" s="162"/>
      <c r="Z6180" s="162"/>
      <c r="AA6180" s="162"/>
    </row>
    <row r="6181">
      <c r="A6181" s="160">
        <v>6180.0</v>
      </c>
      <c r="B6181" s="165" t="s">
        <v>6326</v>
      </c>
      <c r="C6181" s="160">
        <v>2.0210915E7</v>
      </c>
      <c r="D6181" s="162"/>
      <c r="E6181" s="162"/>
      <c r="F6181" s="167"/>
      <c r="G6181" s="168"/>
      <c r="H6181" s="162"/>
      <c r="I6181" s="162"/>
      <c r="J6181" s="162"/>
      <c r="K6181" s="162"/>
      <c r="L6181" s="162"/>
      <c r="M6181" s="162"/>
      <c r="N6181" s="162"/>
      <c r="O6181" s="162"/>
      <c r="P6181" s="162"/>
      <c r="Q6181" s="162"/>
      <c r="R6181" s="162"/>
      <c r="S6181" s="162"/>
      <c r="T6181" s="162"/>
      <c r="U6181" s="162"/>
      <c r="V6181" s="162"/>
      <c r="W6181" s="162"/>
      <c r="X6181" s="162"/>
      <c r="Y6181" s="162"/>
      <c r="Z6181" s="162"/>
      <c r="AA6181" s="162"/>
    </row>
    <row r="6182">
      <c r="A6182" s="160">
        <v>6181.0</v>
      </c>
      <c r="B6182" s="165" t="s">
        <v>6327</v>
      </c>
      <c r="C6182" s="160">
        <v>2.0210915E7</v>
      </c>
      <c r="D6182" s="162"/>
      <c r="E6182" s="162"/>
      <c r="F6182" s="167"/>
      <c r="G6182" s="168"/>
      <c r="H6182" s="162"/>
      <c r="I6182" s="162"/>
      <c r="J6182" s="162"/>
      <c r="K6182" s="162"/>
      <c r="L6182" s="162"/>
      <c r="M6182" s="162"/>
      <c r="N6182" s="162"/>
      <c r="O6182" s="162"/>
      <c r="P6182" s="162"/>
      <c r="Q6182" s="162"/>
      <c r="R6182" s="162"/>
      <c r="S6182" s="162"/>
      <c r="T6182" s="162"/>
      <c r="U6182" s="162"/>
      <c r="V6182" s="162"/>
      <c r="W6182" s="162"/>
      <c r="X6182" s="162"/>
      <c r="Y6182" s="162"/>
      <c r="Z6182" s="162"/>
      <c r="AA6182" s="162"/>
    </row>
    <row r="6183">
      <c r="A6183" s="160">
        <v>6182.0</v>
      </c>
      <c r="B6183" s="165" t="s">
        <v>6328</v>
      </c>
      <c r="C6183" s="160">
        <v>2.0210915E7</v>
      </c>
      <c r="D6183" s="162"/>
      <c r="E6183" s="162"/>
      <c r="F6183" s="167"/>
      <c r="G6183" s="168"/>
      <c r="H6183" s="162"/>
      <c r="I6183" s="162"/>
      <c r="J6183" s="162"/>
      <c r="K6183" s="162"/>
      <c r="L6183" s="162"/>
      <c r="M6183" s="162"/>
      <c r="N6183" s="162"/>
      <c r="O6183" s="162"/>
      <c r="P6183" s="162"/>
      <c r="Q6183" s="162"/>
      <c r="R6183" s="162"/>
      <c r="S6183" s="162"/>
      <c r="T6183" s="162"/>
      <c r="U6183" s="162"/>
      <c r="V6183" s="162"/>
      <c r="W6183" s="162"/>
      <c r="X6183" s="162"/>
      <c r="Y6183" s="162"/>
      <c r="Z6183" s="162"/>
      <c r="AA6183" s="162"/>
    </row>
    <row r="6184">
      <c r="A6184" s="160">
        <v>6183.0</v>
      </c>
      <c r="B6184" s="165" t="s">
        <v>6329</v>
      </c>
      <c r="C6184" s="160">
        <v>2.0210915E7</v>
      </c>
      <c r="D6184" s="162"/>
      <c r="E6184" s="162"/>
      <c r="F6184" s="167"/>
      <c r="G6184" s="168"/>
      <c r="H6184" s="162"/>
      <c r="I6184" s="162"/>
      <c r="J6184" s="162"/>
      <c r="K6184" s="162"/>
      <c r="L6184" s="162"/>
      <c r="M6184" s="162"/>
      <c r="N6184" s="162"/>
      <c r="O6184" s="162"/>
      <c r="P6184" s="162"/>
      <c r="Q6184" s="162"/>
      <c r="R6184" s="162"/>
      <c r="S6184" s="162"/>
      <c r="T6184" s="162"/>
      <c r="U6184" s="162"/>
      <c r="V6184" s="162"/>
      <c r="W6184" s="162"/>
      <c r="X6184" s="162"/>
      <c r="Y6184" s="162"/>
      <c r="Z6184" s="162"/>
      <c r="AA6184" s="162"/>
    </row>
    <row r="6185">
      <c r="A6185" s="160">
        <v>6184.0</v>
      </c>
      <c r="B6185" s="165" t="s">
        <v>6330</v>
      </c>
      <c r="C6185" s="160">
        <v>2.0210915E7</v>
      </c>
      <c r="D6185" s="162"/>
      <c r="E6185" s="162"/>
      <c r="F6185" s="167"/>
      <c r="G6185" s="168"/>
      <c r="H6185" s="162"/>
      <c r="I6185" s="162"/>
      <c r="J6185" s="162"/>
      <c r="K6185" s="162"/>
      <c r="L6185" s="162"/>
      <c r="M6185" s="162"/>
      <c r="N6185" s="162"/>
      <c r="O6185" s="162"/>
      <c r="P6185" s="162"/>
      <c r="Q6185" s="162"/>
      <c r="R6185" s="162"/>
      <c r="S6185" s="162"/>
      <c r="T6185" s="162"/>
      <c r="U6185" s="162"/>
      <c r="V6185" s="162"/>
      <c r="W6185" s="162"/>
      <c r="X6185" s="162"/>
      <c r="Y6185" s="162"/>
      <c r="Z6185" s="162"/>
      <c r="AA6185" s="162"/>
    </row>
    <row r="6186">
      <c r="A6186" s="160">
        <v>6185.0</v>
      </c>
      <c r="B6186" s="165" t="s">
        <v>6331</v>
      </c>
      <c r="C6186" s="160">
        <v>2.0210915E7</v>
      </c>
      <c r="D6186" s="162"/>
      <c r="E6186" s="162"/>
      <c r="F6186" s="167"/>
      <c r="G6186" s="168"/>
      <c r="H6186" s="162"/>
      <c r="I6186" s="162"/>
      <c r="J6186" s="162"/>
      <c r="K6186" s="162"/>
      <c r="L6186" s="162"/>
      <c r="M6186" s="162"/>
      <c r="N6186" s="162"/>
      <c r="O6186" s="162"/>
      <c r="P6186" s="162"/>
      <c r="Q6186" s="162"/>
      <c r="R6186" s="162"/>
      <c r="S6186" s="162"/>
      <c r="T6186" s="162"/>
      <c r="U6186" s="162"/>
      <c r="V6186" s="162"/>
      <c r="W6186" s="162"/>
      <c r="X6186" s="162"/>
      <c r="Y6186" s="162"/>
      <c r="Z6186" s="162"/>
      <c r="AA6186" s="162"/>
    </row>
    <row r="6187">
      <c r="A6187" s="160">
        <v>6186.0</v>
      </c>
      <c r="B6187" s="165" t="s">
        <v>6332</v>
      </c>
      <c r="C6187" s="160">
        <v>2.0210915E7</v>
      </c>
      <c r="D6187" s="162"/>
      <c r="E6187" s="162"/>
      <c r="F6187" s="167"/>
      <c r="G6187" s="168"/>
      <c r="H6187" s="162"/>
      <c r="I6187" s="162"/>
      <c r="J6187" s="162"/>
      <c r="K6187" s="162"/>
      <c r="L6187" s="162"/>
      <c r="M6187" s="162"/>
      <c r="N6187" s="162"/>
      <c r="O6187" s="162"/>
      <c r="P6187" s="162"/>
      <c r="Q6187" s="162"/>
      <c r="R6187" s="162"/>
      <c r="S6187" s="162"/>
      <c r="T6187" s="162"/>
      <c r="U6187" s="162"/>
      <c r="V6187" s="162"/>
      <c r="W6187" s="162"/>
      <c r="X6187" s="162"/>
      <c r="Y6187" s="162"/>
      <c r="Z6187" s="162"/>
      <c r="AA6187" s="162"/>
    </row>
    <row r="6188">
      <c r="A6188" s="160">
        <v>6187.0</v>
      </c>
      <c r="B6188" s="165" t="s">
        <v>6333</v>
      </c>
      <c r="C6188" s="160">
        <v>2.0210915E7</v>
      </c>
      <c r="D6188" s="162"/>
      <c r="E6188" s="162"/>
      <c r="F6188" s="167"/>
      <c r="G6188" s="168"/>
      <c r="H6188" s="162"/>
      <c r="I6188" s="162"/>
      <c r="J6188" s="162"/>
      <c r="K6188" s="162"/>
      <c r="L6188" s="162"/>
      <c r="M6188" s="162"/>
      <c r="N6188" s="162"/>
      <c r="O6188" s="162"/>
      <c r="P6188" s="162"/>
      <c r="Q6188" s="162"/>
      <c r="R6188" s="162"/>
      <c r="S6188" s="162"/>
      <c r="T6188" s="162"/>
      <c r="U6188" s="162"/>
      <c r="V6188" s="162"/>
      <c r="W6188" s="162"/>
      <c r="X6188" s="162"/>
      <c r="Y6188" s="162"/>
      <c r="Z6188" s="162"/>
      <c r="AA6188" s="162"/>
    </row>
    <row r="6189">
      <c r="A6189" s="160">
        <v>6188.0</v>
      </c>
      <c r="B6189" s="165" t="s">
        <v>6334</v>
      </c>
      <c r="C6189" s="160">
        <v>2.0210915E7</v>
      </c>
      <c r="D6189" s="162"/>
      <c r="E6189" s="162"/>
      <c r="F6189" s="167"/>
      <c r="G6189" s="168"/>
      <c r="H6189" s="162"/>
      <c r="I6189" s="162"/>
      <c r="J6189" s="162"/>
      <c r="K6189" s="162"/>
      <c r="L6189" s="162"/>
      <c r="M6189" s="162"/>
      <c r="N6189" s="162"/>
      <c r="O6189" s="162"/>
      <c r="P6189" s="162"/>
      <c r="Q6189" s="162"/>
      <c r="R6189" s="162"/>
      <c r="S6189" s="162"/>
      <c r="T6189" s="162"/>
      <c r="U6189" s="162"/>
      <c r="V6189" s="162"/>
      <c r="W6189" s="162"/>
      <c r="X6189" s="162"/>
      <c r="Y6189" s="162"/>
      <c r="Z6189" s="162"/>
      <c r="AA6189" s="162"/>
    </row>
    <row r="6190">
      <c r="A6190" s="160">
        <v>6189.0</v>
      </c>
      <c r="B6190" s="165" t="s">
        <v>6335</v>
      </c>
      <c r="C6190" s="160">
        <v>2.0210915E7</v>
      </c>
      <c r="D6190" s="162"/>
      <c r="E6190" s="162"/>
      <c r="F6190" s="167"/>
      <c r="G6190" s="168"/>
      <c r="H6190" s="162"/>
      <c r="I6190" s="162"/>
      <c r="J6190" s="162"/>
      <c r="K6190" s="162"/>
      <c r="L6190" s="162"/>
      <c r="M6190" s="162"/>
      <c r="N6190" s="162"/>
      <c r="O6190" s="162"/>
      <c r="P6190" s="162"/>
      <c r="Q6190" s="162"/>
      <c r="R6190" s="162"/>
      <c r="S6190" s="162"/>
      <c r="T6190" s="162"/>
      <c r="U6190" s="162"/>
      <c r="V6190" s="162"/>
      <c r="W6190" s="162"/>
      <c r="X6190" s="162"/>
      <c r="Y6190" s="162"/>
      <c r="Z6190" s="162"/>
      <c r="AA6190" s="162"/>
    </row>
    <row r="6191">
      <c r="A6191" s="160">
        <v>6190.0</v>
      </c>
      <c r="B6191" s="165" t="s">
        <v>6336</v>
      </c>
      <c r="C6191" s="160">
        <v>2.0210915E7</v>
      </c>
      <c r="D6191" s="162"/>
      <c r="E6191" s="162"/>
      <c r="F6191" s="167"/>
      <c r="G6191" s="168"/>
      <c r="H6191" s="162"/>
      <c r="I6191" s="162"/>
      <c r="J6191" s="162"/>
      <c r="K6191" s="162"/>
      <c r="L6191" s="162"/>
      <c r="M6191" s="162"/>
      <c r="N6191" s="162"/>
      <c r="O6191" s="162"/>
      <c r="P6191" s="162"/>
      <c r="Q6191" s="162"/>
      <c r="R6191" s="162"/>
      <c r="S6191" s="162"/>
      <c r="T6191" s="162"/>
      <c r="U6191" s="162"/>
      <c r="V6191" s="162"/>
      <c r="W6191" s="162"/>
      <c r="X6191" s="162"/>
      <c r="Y6191" s="162"/>
      <c r="Z6191" s="162"/>
      <c r="AA6191" s="162"/>
    </row>
    <row r="6192">
      <c r="A6192" s="160">
        <v>6191.0</v>
      </c>
      <c r="B6192" s="165" t="s">
        <v>6337</v>
      </c>
      <c r="C6192" s="160">
        <v>2.0210915E7</v>
      </c>
      <c r="D6192" s="162"/>
      <c r="E6192" s="162"/>
      <c r="F6192" s="167"/>
      <c r="G6192" s="168"/>
      <c r="H6192" s="162"/>
      <c r="I6192" s="162"/>
      <c r="J6192" s="162"/>
      <c r="K6192" s="162"/>
      <c r="L6192" s="162"/>
      <c r="M6192" s="162"/>
      <c r="N6192" s="162"/>
      <c r="O6192" s="162"/>
      <c r="P6192" s="162"/>
      <c r="Q6192" s="162"/>
      <c r="R6192" s="162"/>
      <c r="S6192" s="162"/>
      <c r="T6192" s="162"/>
      <c r="U6192" s="162"/>
      <c r="V6192" s="162"/>
      <c r="W6192" s="162"/>
      <c r="X6192" s="162"/>
      <c r="Y6192" s="162"/>
      <c r="Z6192" s="162"/>
      <c r="AA6192" s="162"/>
    </row>
    <row r="6193">
      <c r="A6193" s="160">
        <v>6192.0</v>
      </c>
      <c r="B6193" s="165" t="s">
        <v>6338</v>
      </c>
      <c r="C6193" s="160">
        <v>2.0210915E7</v>
      </c>
      <c r="D6193" s="162"/>
      <c r="E6193" s="162"/>
      <c r="F6193" s="167"/>
      <c r="G6193" s="168"/>
      <c r="H6193" s="162"/>
      <c r="I6193" s="162"/>
      <c r="J6193" s="162"/>
      <c r="K6193" s="162"/>
      <c r="L6193" s="162"/>
      <c r="M6193" s="162"/>
      <c r="N6193" s="162"/>
      <c r="O6193" s="162"/>
      <c r="P6193" s="162"/>
      <c r="Q6193" s="162"/>
      <c r="R6193" s="162"/>
      <c r="S6193" s="162"/>
      <c r="T6193" s="162"/>
      <c r="U6193" s="162"/>
      <c r="V6193" s="162"/>
      <c r="W6193" s="162"/>
      <c r="X6193" s="162"/>
      <c r="Y6193" s="162"/>
      <c r="Z6193" s="162"/>
      <c r="AA6193" s="162"/>
    </row>
    <row r="6194">
      <c r="A6194" s="160">
        <v>6193.0</v>
      </c>
      <c r="B6194" s="165" t="s">
        <v>6339</v>
      </c>
      <c r="C6194" s="160">
        <v>2.0210916E7</v>
      </c>
      <c r="D6194" s="162"/>
      <c r="E6194" s="162"/>
      <c r="F6194" s="167"/>
      <c r="G6194" s="168"/>
      <c r="H6194" s="162"/>
      <c r="I6194" s="162"/>
      <c r="J6194" s="162"/>
      <c r="K6194" s="162"/>
      <c r="L6194" s="162"/>
      <c r="M6194" s="162"/>
      <c r="N6194" s="162"/>
      <c r="O6194" s="162"/>
      <c r="P6194" s="162"/>
      <c r="Q6194" s="162"/>
      <c r="R6194" s="162"/>
      <c r="S6194" s="162"/>
      <c r="T6194" s="162"/>
      <c r="U6194" s="162"/>
      <c r="V6194" s="162"/>
      <c r="W6194" s="162"/>
      <c r="X6194" s="162"/>
      <c r="Y6194" s="162"/>
      <c r="Z6194" s="162"/>
      <c r="AA6194" s="162"/>
    </row>
    <row r="6195">
      <c r="A6195" s="160">
        <v>6194.0</v>
      </c>
      <c r="B6195" s="165" t="s">
        <v>6340</v>
      </c>
      <c r="C6195" s="160">
        <v>2.0210916E7</v>
      </c>
      <c r="D6195" s="162"/>
      <c r="E6195" s="162"/>
      <c r="F6195" s="167"/>
      <c r="G6195" s="168"/>
      <c r="H6195" s="162"/>
      <c r="I6195" s="162"/>
      <c r="J6195" s="162"/>
      <c r="K6195" s="162"/>
      <c r="L6195" s="162"/>
      <c r="M6195" s="162"/>
      <c r="N6195" s="162"/>
      <c r="O6195" s="162"/>
      <c r="P6195" s="162"/>
      <c r="Q6195" s="162"/>
      <c r="R6195" s="162"/>
      <c r="S6195" s="162"/>
      <c r="T6195" s="162"/>
      <c r="U6195" s="162"/>
      <c r="V6195" s="162"/>
      <c r="W6195" s="162"/>
      <c r="X6195" s="162"/>
      <c r="Y6195" s="162"/>
      <c r="Z6195" s="162"/>
      <c r="AA6195" s="162"/>
    </row>
    <row r="6196">
      <c r="A6196" s="160">
        <v>6195.0</v>
      </c>
      <c r="B6196" s="165" t="s">
        <v>6341</v>
      </c>
      <c r="C6196" s="160">
        <v>2.0210916E7</v>
      </c>
      <c r="D6196" s="162"/>
      <c r="E6196" s="162"/>
      <c r="F6196" s="167"/>
      <c r="G6196" s="168"/>
      <c r="H6196" s="162"/>
      <c r="I6196" s="162"/>
      <c r="J6196" s="162"/>
      <c r="K6196" s="162"/>
      <c r="L6196" s="162"/>
      <c r="M6196" s="162"/>
      <c r="N6196" s="162"/>
      <c r="O6196" s="162"/>
      <c r="P6196" s="162"/>
      <c r="Q6196" s="162"/>
      <c r="R6196" s="162"/>
      <c r="S6196" s="162"/>
      <c r="T6196" s="162"/>
      <c r="U6196" s="162"/>
      <c r="V6196" s="162"/>
      <c r="W6196" s="162"/>
      <c r="X6196" s="162"/>
      <c r="Y6196" s="162"/>
      <c r="Z6196" s="162"/>
      <c r="AA6196" s="162"/>
    </row>
    <row r="6197">
      <c r="A6197" s="160">
        <v>6196.0</v>
      </c>
      <c r="B6197" s="165" t="s">
        <v>6342</v>
      </c>
      <c r="C6197" s="160">
        <v>2.0210916E7</v>
      </c>
      <c r="D6197" s="162"/>
      <c r="E6197" s="162"/>
      <c r="F6197" s="167"/>
      <c r="G6197" s="168"/>
      <c r="H6197" s="162"/>
      <c r="I6197" s="162"/>
      <c r="J6197" s="162"/>
      <c r="K6197" s="162"/>
      <c r="L6197" s="162"/>
      <c r="M6197" s="162"/>
      <c r="N6197" s="162"/>
      <c r="O6197" s="162"/>
      <c r="P6197" s="162"/>
      <c r="Q6197" s="162"/>
      <c r="R6197" s="162"/>
      <c r="S6197" s="162"/>
      <c r="T6197" s="162"/>
      <c r="U6197" s="162"/>
      <c r="V6197" s="162"/>
      <c r="W6197" s="162"/>
      <c r="X6197" s="162"/>
      <c r="Y6197" s="162"/>
      <c r="Z6197" s="162"/>
      <c r="AA6197" s="162"/>
    </row>
    <row r="6198">
      <c r="A6198" s="160">
        <v>6197.0</v>
      </c>
      <c r="B6198" s="165" t="s">
        <v>6343</v>
      </c>
      <c r="C6198" s="160">
        <v>2.0210916E7</v>
      </c>
      <c r="D6198" s="162"/>
      <c r="E6198" s="162"/>
      <c r="F6198" s="167"/>
      <c r="G6198" s="168"/>
      <c r="H6198" s="162"/>
      <c r="I6198" s="162"/>
      <c r="J6198" s="162"/>
      <c r="K6198" s="162"/>
      <c r="L6198" s="162"/>
      <c r="M6198" s="162"/>
      <c r="N6198" s="162"/>
      <c r="O6198" s="162"/>
      <c r="P6198" s="162"/>
      <c r="Q6198" s="162"/>
      <c r="R6198" s="162"/>
      <c r="S6198" s="162"/>
      <c r="T6198" s="162"/>
      <c r="U6198" s="162"/>
      <c r="V6198" s="162"/>
      <c r="W6198" s="162"/>
      <c r="X6198" s="162"/>
      <c r="Y6198" s="162"/>
      <c r="Z6198" s="162"/>
      <c r="AA6198" s="162"/>
    </row>
    <row r="6199">
      <c r="A6199" s="160">
        <v>6198.0</v>
      </c>
      <c r="B6199" s="165" t="s">
        <v>6344</v>
      </c>
      <c r="C6199" s="160">
        <v>2.0210916E7</v>
      </c>
      <c r="D6199" s="162"/>
      <c r="E6199" s="162"/>
      <c r="F6199" s="167"/>
      <c r="G6199" s="168"/>
      <c r="H6199" s="162"/>
      <c r="I6199" s="162"/>
      <c r="J6199" s="162"/>
      <c r="K6199" s="162"/>
      <c r="L6199" s="162"/>
      <c r="M6199" s="162"/>
      <c r="N6199" s="162"/>
      <c r="O6199" s="162"/>
      <c r="P6199" s="162"/>
      <c r="Q6199" s="162"/>
      <c r="R6199" s="162"/>
      <c r="S6199" s="162"/>
      <c r="T6199" s="162"/>
      <c r="U6199" s="162"/>
      <c r="V6199" s="162"/>
      <c r="W6199" s="162"/>
      <c r="X6199" s="162"/>
      <c r="Y6199" s="162"/>
      <c r="Z6199" s="162"/>
      <c r="AA6199" s="162"/>
    </row>
    <row r="6200">
      <c r="A6200" s="160">
        <v>6199.0</v>
      </c>
      <c r="B6200" s="165" t="s">
        <v>6345</v>
      </c>
      <c r="C6200" s="160">
        <v>2.0210916E7</v>
      </c>
      <c r="D6200" s="162"/>
      <c r="E6200" s="162"/>
      <c r="F6200" s="167"/>
      <c r="G6200" s="168"/>
      <c r="H6200" s="162"/>
      <c r="I6200" s="162"/>
      <c r="J6200" s="162"/>
      <c r="K6200" s="162"/>
      <c r="L6200" s="162"/>
      <c r="M6200" s="162"/>
      <c r="N6200" s="162"/>
      <c r="O6200" s="162"/>
      <c r="P6200" s="162"/>
      <c r="Q6200" s="162"/>
      <c r="R6200" s="162"/>
      <c r="S6200" s="162"/>
      <c r="T6200" s="162"/>
      <c r="U6200" s="162"/>
      <c r="V6200" s="162"/>
      <c r="W6200" s="162"/>
      <c r="X6200" s="162"/>
      <c r="Y6200" s="162"/>
      <c r="Z6200" s="162"/>
      <c r="AA6200" s="162"/>
    </row>
    <row r="6201">
      <c r="A6201" s="160">
        <v>6200.0</v>
      </c>
      <c r="B6201" s="165" t="s">
        <v>6346</v>
      </c>
      <c r="C6201" s="160">
        <v>2.0210916E7</v>
      </c>
      <c r="D6201" s="162"/>
      <c r="E6201" s="162"/>
      <c r="F6201" s="167"/>
      <c r="G6201" s="168"/>
      <c r="H6201" s="162"/>
      <c r="I6201" s="162"/>
      <c r="J6201" s="162"/>
      <c r="K6201" s="162"/>
      <c r="L6201" s="162"/>
      <c r="M6201" s="162"/>
      <c r="N6201" s="162"/>
      <c r="O6201" s="162"/>
      <c r="P6201" s="162"/>
      <c r="Q6201" s="162"/>
      <c r="R6201" s="162"/>
      <c r="S6201" s="162"/>
      <c r="T6201" s="162"/>
      <c r="U6201" s="162"/>
      <c r="V6201" s="162"/>
      <c r="W6201" s="162"/>
      <c r="X6201" s="162"/>
      <c r="Y6201" s="162"/>
      <c r="Z6201" s="162"/>
      <c r="AA6201" s="162"/>
    </row>
    <row r="6202">
      <c r="A6202" s="160">
        <v>6201.0</v>
      </c>
      <c r="B6202" s="165" t="s">
        <v>6347</v>
      </c>
      <c r="C6202" s="160">
        <v>2.0210916E7</v>
      </c>
      <c r="D6202" s="162"/>
      <c r="E6202" s="162"/>
      <c r="F6202" s="167"/>
      <c r="G6202" s="168"/>
      <c r="H6202" s="162"/>
      <c r="I6202" s="162"/>
      <c r="J6202" s="162"/>
      <c r="K6202" s="162"/>
      <c r="L6202" s="162"/>
      <c r="M6202" s="162"/>
      <c r="N6202" s="162"/>
      <c r="O6202" s="162"/>
      <c r="P6202" s="162"/>
      <c r="Q6202" s="162"/>
      <c r="R6202" s="162"/>
      <c r="S6202" s="162"/>
      <c r="T6202" s="162"/>
      <c r="U6202" s="162"/>
      <c r="V6202" s="162"/>
      <c r="W6202" s="162"/>
      <c r="X6202" s="162"/>
      <c r="Y6202" s="162"/>
      <c r="Z6202" s="162"/>
      <c r="AA6202" s="162"/>
    </row>
    <row r="6203">
      <c r="A6203" s="160">
        <v>6202.0</v>
      </c>
      <c r="B6203" s="165" t="s">
        <v>6348</v>
      </c>
      <c r="C6203" s="160">
        <v>2.0210916E7</v>
      </c>
      <c r="D6203" s="162"/>
      <c r="E6203" s="162"/>
      <c r="F6203" s="167"/>
      <c r="G6203" s="168"/>
      <c r="H6203" s="162"/>
      <c r="I6203" s="162"/>
      <c r="J6203" s="162"/>
      <c r="K6203" s="162"/>
      <c r="L6203" s="162"/>
      <c r="M6203" s="162"/>
      <c r="N6203" s="162"/>
      <c r="O6203" s="162"/>
      <c r="P6203" s="162"/>
      <c r="Q6203" s="162"/>
      <c r="R6203" s="162"/>
      <c r="S6203" s="162"/>
      <c r="T6203" s="162"/>
      <c r="U6203" s="162"/>
      <c r="V6203" s="162"/>
      <c r="W6203" s="162"/>
      <c r="X6203" s="162"/>
      <c r="Y6203" s="162"/>
      <c r="Z6203" s="162"/>
      <c r="AA6203" s="162"/>
    </row>
    <row r="6204">
      <c r="A6204" s="160">
        <v>6203.0</v>
      </c>
      <c r="B6204" s="165" t="s">
        <v>6349</v>
      </c>
      <c r="C6204" s="160">
        <v>2.0210916E7</v>
      </c>
      <c r="D6204" s="162"/>
      <c r="E6204" s="162"/>
      <c r="F6204" s="167"/>
      <c r="G6204" s="168"/>
      <c r="H6204" s="162"/>
      <c r="I6204" s="162"/>
      <c r="J6204" s="162"/>
      <c r="K6204" s="162"/>
      <c r="L6204" s="162"/>
      <c r="M6204" s="162"/>
      <c r="N6204" s="162"/>
      <c r="O6204" s="162"/>
      <c r="P6204" s="162"/>
      <c r="Q6204" s="162"/>
      <c r="R6204" s="162"/>
      <c r="S6204" s="162"/>
      <c r="T6204" s="162"/>
      <c r="U6204" s="162"/>
      <c r="V6204" s="162"/>
      <c r="W6204" s="162"/>
      <c r="X6204" s="162"/>
      <c r="Y6204" s="162"/>
      <c r="Z6204" s="162"/>
      <c r="AA6204" s="162"/>
    </row>
    <row r="6205">
      <c r="A6205" s="160">
        <v>6204.0</v>
      </c>
      <c r="B6205" s="165" t="s">
        <v>6350</v>
      </c>
      <c r="C6205" s="160">
        <v>2.0210916E7</v>
      </c>
      <c r="D6205" s="162"/>
      <c r="E6205" s="162"/>
      <c r="F6205" s="167"/>
      <c r="G6205" s="168"/>
      <c r="H6205" s="162"/>
      <c r="I6205" s="162"/>
      <c r="J6205" s="162"/>
      <c r="K6205" s="162"/>
      <c r="L6205" s="162"/>
      <c r="M6205" s="162"/>
      <c r="N6205" s="162"/>
      <c r="O6205" s="162"/>
      <c r="P6205" s="162"/>
      <c r="Q6205" s="162"/>
      <c r="R6205" s="162"/>
      <c r="S6205" s="162"/>
      <c r="T6205" s="162"/>
      <c r="U6205" s="162"/>
      <c r="V6205" s="162"/>
      <c r="W6205" s="162"/>
      <c r="X6205" s="162"/>
      <c r="Y6205" s="162"/>
      <c r="Z6205" s="162"/>
      <c r="AA6205" s="162"/>
    </row>
    <row r="6206">
      <c r="A6206" s="160">
        <v>6205.0</v>
      </c>
      <c r="B6206" s="165" t="s">
        <v>6351</v>
      </c>
      <c r="C6206" s="160">
        <v>2.0210916E7</v>
      </c>
      <c r="D6206" s="162"/>
      <c r="E6206" s="162"/>
      <c r="F6206" s="167"/>
      <c r="G6206" s="168"/>
      <c r="H6206" s="162"/>
      <c r="I6206" s="162"/>
      <c r="J6206" s="162"/>
      <c r="K6206" s="162"/>
      <c r="L6206" s="162"/>
      <c r="M6206" s="162"/>
      <c r="N6206" s="162"/>
      <c r="O6206" s="162"/>
      <c r="P6206" s="162"/>
      <c r="Q6206" s="162"/>
      <c r="R6206" s="162"/>
      <c r="S6206" s="162"/>
      <c r="T6206" s="162"/>
      <c r="U6206" s="162"/>
      <c r="V6206" s="162"/>
      <c r="W6206" s="162"/>
      <c r="X6206" s="162"/>
      <c r="Y6206" s="162"/>
      <c r="Z6206" s="162"/>
      <c r="AA6206" s="162"/>
    </row>
    <row r="6207">
      <c r="A6207" s="160">
        <v>6206.0</v>
      </c>
      <c r="B6207" s="165" t="s">
        <v>6352</v>
      </c>
      <c r="C6207" s="160">
        <v>2.0210916E7</v>
      </c>
      <c r="D6207" s="162"/>
      <c r="E6207" s="162"/>
      <c r="F6207" s="167"/>
      <c r="G6207" s="168"/>
      <c r="H6207" s="162"/>
      <c r="I6207" s="162"/>
      <c r="J6207" s="162"/>
      <c r="K6207" s="162"/>
      <c r="L6207" s="162"/>
      <c r="M6207" s="162"/>
      <c r="N6207" s="162"/>
      <c r="O6207" s="162"/>
      <c r="P6207" s="162"/>
      <c r="Q6207" s="162"/>
      <c r="R6207" s="162"/>
      <c r="S6207" s="162"/>
      <c r="T6207" s="162"/>
      <c r="U6207" s="162"/>
      <c r="V6207" s="162"/>
      <c r="W6207" s="162"/>
      <c r="X6207" s="162"/>
      <c r="Y6207" s="162"/>
      <c r="Z6207" s="162"/>
      <c r="AA6207" s="162"/>
    </row>
    <row r="6208">
      <c r="A6208" s="160">
        <v>6207.0</v>
      </c>
      <c r="B6208" s="165" t="s">
        <v>6353</v>
      </c>
      <c r="C6208" s="160">
        <v>2.0210916E7</v>
      </c>
      <c r="D6208" s="162"/>
      <c r="E6208" s="162"/>
      <c r="F6208" s="167"/>
      <c r="G6208" s="168"/>
      <c r="H6208" s="162"/>
      <c r="I6208" s="162"/>
      <c r="J6208" s="162"/>
      <c r="K6208" s="162"/>
      <c r="L6208" s="162"/>
      <c r="M6208" s="162"/>
      <c r="N6208" s="162"/>
      <c r="O6208" s="162"/>
      <c r="P6208" s="162"/>
      <c r="Q6208" s="162"/>
      <c r="R6208" s="162"/>
      <c r="S6208" s="162"/>
      <c r="T6208" s="162"/>
      <c r="U6208" s="162"/>
      <c r="V6208" s="162"/>
      <c r="W6208" s="162"/>
      <c r="X6208" s="162"/>
      <c r="Y6208" s="162"/>
      <c r="Z6208" s="162"/>
      <c r="AA6208" s="162"/>
    </row>
    <row r="6209">
      <c r="A6209" s="160">
        <v>6208.0</v>
      </c>
      <c r="B6209" s="165" t="s">
        <v>6354</v>
      </c>
      <c r="C6209" s="160">
        <v>2.0210916E7</v>
      </c>
      <c r="D6209" s="162"/>
      <c r="E6209" s="162"/>
      <c r="F6209" s="167"/>
      <c r="G6209" s="168"/>
      <c r="H6209" s="162"/>
      <c r="I6209" s="162"/>
      <c r="J6209" s="162"/>
      <c r="K6209" s="162"/>
      <c r="L6209" s="162"/>
      <c r="M6209" s="162"/>
      <c r="N6209" s="162"/>
      <c r="O6209" s="162"/>
      <c r="P6209" s="162"/>
      <c r="Q6209" s="162"/>
      <c r="R6209" s="162"/>
      <c r="S6209" s="162"/>
      <c r="T6209" s="162"/>
      <c r="U6209" s="162"/>
      <c r="V6209" s="162"/>
      <c r="W6209" s="162"/>
      <c r="X6209" s="162"/>
      <c r="Y6209" s="162"/>
      <c r="Z6209" s="162"/>
      <c r="AA6209" s="162"/>
    </row>
    <row r="6210">
      <c r="A6210" s="160">
        <v>6209.0</v>
      </c>
      <c r="B6210" s="165" t="s">
        <v>6355</v>
      </c>
      <c r="C6210" s="160">
        <v>2.0210916E7</v>
      </c>
      <c r="D6210" s="162"/>
      <c r="E6210" s="162"/>
      <c r="F6210" s="167"/>
      <c r="G6210" s="168"/>
      <c r="H6210" s="162"/>
      <c r="I6210" s="162"/>
      <c r="J6210" s="162"/>
      <c r="K6210" s="162"/>
      <c r="L6210" s="162"/>
      <c r="M6210" s="162"/>
      <c r="N6210" s="162"/>
      <c r="O6210" s="162"/>
      <c r="P6210" s="162"/>
      <c r="Q6210" s="162"/>
      <c r="R6210" s="162"/>
      <c r="S6210" s="162"/>
      <c r="T6210" s="162"/>
      <c r="U6210" s="162"/>
      <c r="V6210" s="162"/>
      <c r="W6210" s="162"/>
      <c r="X6210" s="162"/>
      <c r="Y6210" s="162"/>
      <c r="Z6210" s="162"/>
      <c r="AA6210" s="162"/>
    </row>
    <row r="6211">
      <c r="A6211" s="160">
        <v>6210.0</v>
      </c>
      <c r="B6211" s="165" t="s">
        <v>6356</v>
      </c>
      <c r="C6211" s="160">
        <v>2.0210916E7</v>
      </c>
      <c r="D6211" s="162"/>
      <c r="E6211" s="162"/>
      <c r="F6211" s="167"/>
      <c r="G6211" s="168"/>
      <c r="H6211" s="162"/>
      <c r="I6211" s="162"/>
      <c r="J6211" s="162"/>
      <c r="K6211" s="162"/>
      <c r="L6211" s="162"/>
      <c r="M6211" s="162"/>
      <c r="N6211" s="162"/>
      <c r="O6211" s="162"/>
      <c r="P6211" s="162"/>
      <c r="Q6211" s="162"/>
      <c r="R6211" s="162"/>
      <c r="S6211" s="162"/>
      <c r="T6211" s="162"/>
      <c r="U6211" s="162"/>
      <c r="V6211" s="162"/>
      <c r="W6211" s="162"/>
      <c r="X6211" s="162"/>
      <c r="Y6211" s="162"/>
      <c r="Z6211" s="162"/>
      <c r="AA6211" s="162"/>
    </row>
    <row r="6212">
      <c r="A6212" s="160">
        <v>6211.0</v>
      </c>
      <c r="B6212" s="165" t="s">
        <v>6357</v>
      </c>
      <c r="C6212" s="160">
        <v>2.0210916E7</v>
      </c>
      <c r="D6212" s="162"/>
      <c r="E6212" s="162"/>
      <c r="F6212" s="167"/>
      <c r="G6212" s="168"/>
      <c r="H6212" s="162"/>
      <c r="I6212" s="162"/>
      <c r="J6212" s="162"/>
      <c r="K6212" s="162"/>
      <c r="L6212" s="162"/>
      <c r="M6212" s="162"/>
      <c r="N6212" s="162"/>
      <c r="O6212" s="162"/>
      <c r="P6212" s="162"/>
      <c r="Q6212" s="162"/>
      <c r="R6212" s="162"/>
      <c r="S6212" s="162"/>
      <c r="T6212" s="162"/>
      <c r="U6212" s="162"/>
      <c r="V6212" s="162"/>
      <c r="W6212" s="162"/>
      <c r="X6212" s="162"/>
      <c r="Y6212" s="162"/>
      <c r="Z6212" s="162"/>
      <c r="AA6212" s="162"/>
    </row>
    <row r="6213">
      <c r="A6213" s="160">
        <v>6212.0</v>
      </c>
      <c r="B6213" s="165" t="s">
        <v>6358</v>
      </c>
      <c r="C6213" s="160">
        <v>2.0210916E7</v>
      </c>
      <c r="D6213" s="162"/>
      <c r="E6213" s="162"/>
      <c r="F6213" s="167"/>
      <c r="G6213" s="168"/>
      <c r="H6213" s="162"/>
      <c r="I6213" s="162"/>
      <c r="J6213" s="162"/>
      <c r="K6213" s="162"/>
      <c r="L6213" s="162"/>
      <c r="M6213" s="162"/>
      <c r="N6213" s="162"/>
      <c r="O6213" s="162"/>
      <c r="P6213" s="162"/>
      <c r="Q6213" s="162"/>
      <c r="R6213" s="162"/>
      <c r="S6213" s="162"/>
      <c r="T6213" s="162"/>
      <c r="U6213" s="162"/>
      <c r="V6213" s="162"/>
      <c r="W6213" s="162"/>
      <c r="X6213" s="162"/>
      <c r="Y6213" s="162"/>
      <c r="Z6213" s="162"/>
      <c r="AA6213" s="162"/>
    </row>
    <row r="6214">
      <c r="A6214" s="160">
        <v>6213.0</v>
      </c>
      <c r="B6214" s="165" t="s">
        <v>6359</v>
      </c>
      <c r="C6214" s="160">
        <v>2.0210916E7</v>
      </c>
      <c r="D6214" s="162"/>
      <c r="E6214" s="162"/>
      <c r="F6214" s="167"/>
      <c r="G6214" s="168"/>
      <c r="H6214" s="162"/>
      <c r="I6214" s="162"/>
      <c r="J6214" s="162"/>
      <c r="K6214" s="162"/>
      <c r="L6214" s="162"/>
      <c r="M6214" s="162"/>
      <c r="N6214" s="162"/>
      <c r="O6214" s="162"/>
      <c r="P6214" s="162"/>
      <c r="Q6214" s="162"/>
      <c r="R6214" s="162"/>
      <c r="S6214" s="162"/>
      <c r="T6214" s="162"/>
      <c r="U6214" s="162"/>
      <c r="V6214" s="162"/>
      <c r="W6214" s="162"/>
      <c r="X6214" s="162"/>
      <c r="Y6214" s="162"/>
      <c r="Z6214" s="162"/>
      <c r="AA6214" s="162"/>
    </row>
    <row r="6215">
      <c r="A6215" s="160">
        <v>6214.0</v>
      </c>
      <c r="B6215" s="165" t="s">
        <v>6360</v>
      </c>
      <c r="C6215" s="160">
        <v>2.0210916E7</v>
      </c>
      <c r="D6215" s="162"/>
      <c r="E6215" s="162"/>
      <c r="F6215" s="167"/>
      <c r="G6215" s="168"/>
      <c r="H6215" s="162"/>
      <c r="I6215" s="162"/>
      <c r="J6215" s="162"/>
      <c r="K6215" s="162"/>
      <c r="L6215" s="162"/>
      <c r="M6215" s="162"/>
      <c r="N6215" s="162"/>
      <c r="O6215" s="162"/>
      <c r="P6215" s="162"/>
      <c r="Q6215" s="162"/>
      <c r="R6215" s="162"/>
      <c r="S6215" s="162"/>
      <c r="T6215" s="162"/>
      <c r="U6215" s="162"/>
      <c r="V6215" s="162"/>
      <c r="W6215" s="162"/>
      <c r="X6215" s="162"/>
      <c r="Y6215" s="162"/>
      <c r="Z6215" s="162"/>
      <c r="AA6215" s="162"/>
    </row>
    <row r="6216">
      <c r="A6216" s="160">
        <v>6215.0</v>
      </c>
      <c r="B6216" s="165" t="s">
        <v>6361</v>
      </c>
      <c r="C6216" s="160">
        <v>2.0210916E7</v>
      </c>
      <c r="D6216" s="162"/>
      <c r="E6216" s="162"/>
      <c r="F6216" s="167"/>
      <c r="G6216" s="168"/>
      <c r="H6216" s="162"/>
      <c r="I6216" s="162"/>
      <c r="J6216" s="162"/>
      <c r="K6216" s="162"/>
      <c r="L6216" s="162"/>
      <c r="M6216" s="162"/>
      <c r="N6216" s="162"/>
      <c r="O6216" s="162"/>
      <c r="P6216" s="162"/>
      <c r="Q6216" s="162"/>
      <c r="R6216" s="162"/>
      <c r="S6216" s="162"/>
      <c r="T6216" s="162"/>
      <c r="U6216" s="162"/>
      <c r="V6216" s="162"/>
      <c r="W6216" s="162"/>
      <c r="X6216" s="162"/>
      <c r="Y6216" s="162"/>
      <c r="Z6216" s="162"/>
      <c r="AA6216" s="162"/>
    </row>
    <row r="6217">
      <c r="A6217" s="160">
        <v>6216.0</v>
      </c>
      <c r="B6217" s="165" t="s">
        <v>6362</v>
      </c>
      <c r="C6217" s="160">
        <v>2.0210916E7</v>
      </c>
      <c r="D6217" s="162"/>
      <c r="E6217" s="162"/>
      <c r="F6217" s="167"/>
      <c r="G6217" s="168"/>
      <c r="H6217" s="162"/>
      <c r="I6217" s="162"/>
      <c r="J6217" s="162"/>
      <c r="K6217" s="162"/>
      <c r="L6217" s="162"/>
      <c r="M6217" s="162"/>
      <c r="N6217" s="162"/>
      <c r="O6217" s="162"/>
      <c r="P6217" s="162"/>
      <c r="Q6217" s="162"/>
      <c r="R6217" s="162"/>
      <c r="S6217" s="162"/>
      <c r="T6217" s="162"/>
      <c r="U6217" s="162"/>
      <c r="V6217" s="162"/>
      <c r="W6217" s="162"/>
      <c r="X6217" s="162"/>
      <c r="Y6217" s="162"/>
      <c r="Z6217" s="162"/>
      <c r="AA6217" s="162"/>
    </row>
    <row r="6218">
      <c r="A6218" s="160">
        <v>6217.0</v>
      </c>
      <c r="B6218" s="165" t="s">
        <v>6363</v>
      </c>
      <c r="C6218" s="160">
        <v>2.0210917E7</v>
      </c>
      <c r="D6218" s="162"/>
      <c r="E6218" s="162"/>
      <c r="F6218" s="167"/>
      <c r="G6218" s="168"/>
      <c r="H6218" s="162"/>
      <c r="I6218" s="162"/>
      <c r="J6218" s="162"/>
      <c r="K6218" s="162"/>
      <c r="L6218" s="162"/>
      <c r="M6218" s="162"/>
      <c r="N6218" s="162"/>
      <c r="O6218" s="162"/>
      <c r="P6218" s="162"/>
      <c r="Q6218" s="162"/>
      <c r="R6218" s="162"/>
      <c r="S6218" s="162"/>
      <c r="T6218" s="162"/>
      <c r="U6218" s="162"/>
      <c r="V6218" s="162"/>
      <c r="W6218" s="162"/>
      <c r="X6218" s="162"/>
      <c r="Y6218" s="162"/>
      <c r="Z6218" s="162"/>
      <c r="AA6218" s="162"/>
    </row>
    <row r="6219">
      <c r="A6219" s="160">
        <v>6218.0</v>
      </c>
      <c r="B6219" s="165" t="s">
        <v>6364</v>
      </c>
      <c r="C6219" s="160">
        <v>2.0210917E7</v>
      </c>
      <c r="D6219" s="162"/>
      <c r="E6219" s="162"/>
      <c r="F6219" s="167"/>
      <c r="G6219" s="168"/>
      <c r="H6219" s="162"/>
      <c r="I6219" s="162"/>
      <c r="J6219" s="162"/>
      <c r="K6219" s="162"/>
      <c r="L6219" s="162"/>
      <c r="M6219" s="162"/>
      <c r="N6219" s="162"/>
      <c r="O6219" s="162"/>
      <c r="P6219" s="162"/>
      <c r="Q6219" s="162"/>
      <c r="R6219" s="162"/>
      <c r="S6219" s="162"/>
      <c r="T6219" s="162"/>
      <c r="U6219" s="162"/>
      <c r="V6219" s="162"/>
      <c r="W6219" s="162"/>
      <c r="X6219" s="162"/>
      <c r="Y6219" s="162"/>
      <c r="Z6219" s="162"/>
      <c r="AA6219" s="162"/>
    </row>
    <row r="6220">
      <c r="A6220" s="160">
        <v>6219.0</v>
      </c>
      <c r="B6220" s="165" t="s">
        <v>6365</v>
      </c>
      <c r="C6220" s="160">
        <v>2.0210917E7</v>
      </c>
      <c r="D6220" s="162"/>
      <c r="E6220" s="162"/>
      <c r="F6220" s="167"/>
      <c r="G6220" s="168"/>
      <c r="H6220" s="162"/>
      <c r="I6220" s="162"/>
      <c r="J6220" s="162"/>
      <c r="K6220" s="162"/>
      <c r="L6220" s="162"/>
      <c r="M6220" s="162"/>
      <c r="N6220" s="162"/>
      <c r="O6220" s="162"/>
      <c r="P6220" s="162"/>
      <c r="Q6220" s="162"/>
      <c r="R6220" s="162"/>
      <c r="S6220" s="162"/>
      <c r="T6220" s="162"/>
      <c r="U6220" s="162"/>
      <c r="V6220" s="162"/>
      <c r="W6220" s="162"/>
      <c r="X6220" s="162"/>
      <c r="Y6220" s="162"/>
      <c r="Z6220" s="162"/>
      <c r="AA6220" s="162"/>
    </row>
    <row r="6221">
      <c r="A6221" s="160">
        <v>6220.0</v>
      </c>
      <c r="B6221" s="165" t="s">
        <v>6366</v>
      </c>
      <c r="C6221" s="160">
        <v>2.0210917E7</v>
      </c>
      <c r="D6221" s="162"/>
      <c r="E6221" s="162"/>
      <c r="F6221" s="167"/>
      <c r="G6221" s="168"/>
      <c r="H6221" s="162"/>
      <c r="I6221" s="162"/>
      <c r="J6221" s="162"/>
      <c r="K6221" s="162"/>
      <c r="L6221" s="162"/>
      <c r="M6221" s="162"/>
      <c r="N6221" s="162"/>
      <c r="O6221" s="162"/>
      <c r="P6221" s="162"/>
      <c r="Q6221" s="162"/>
      <c r="R6221" s="162"/>
      <c r="S6221" s="162"/>
      <c r="T6221" s="162"/>
      <c r="U6221" s="162"/>
      <c r="V6221" s="162"/>
      <c r="W6221" s="162"/>
      <c r="X6221" s="162"/>
      <c r="Y6221" s="162"/>
      <c r="Z6221" s="162"/>
      <c r="AA6221" s="162"/>
    </row>
    <row r="6222">
      <c r="A6222" s="160">
        <v>6221.0</v>
      </c>
      <c r="B6222" s="165" t="s">
        <v>6367</v>
      </c>
      <c r="C6222" s="160">
        <v>2.0210917E7</v>
      </c>
      <c r="D6222" s="162"/>
      <c r="E6222" s="162"/>
      <c r="F6222" s="167"/>
      <c r="G6222" s="168"/>
      <c r="H6222" s="162"/>
      <c r="I6222" s="162"/>
      <c r="J6222" s="162"/>
      <c r="K6222" s="162"/>
      <c r="L6222" s="162"/>
      <c r="M6222" s="162"/>
      <c r="N6222" s="162"/>
      <c r="O6222" s="162"/>
      <c r="P6222" s="162"/>
      <c r="Q6222" s="162"/>
      <c r="R6222" s="162"/>
      <c r="S6222" s="162"/>
      <c r="T6222" s="162"/>
      <c r="U6222" s="162"/>
      <c r="V6222" s="162"/>
      <c r="W6222" s="162"/>
      <c r="X6222" s="162"/>
      <c r="Y6222" s="162"/>
      <c r="Z6222" s="162"/>
      <c r="AA6222" s="162"/>
    </row>
    <row r="6223">
      <c r="A6223" s="160">
        <v>6222.0</v>
      </c>
      <c r="B6223" s="165" t="s">
        <v>6368</v>
      </c>
      <c r="C6223" s="160">
        <v>2.0210917E7</v>
      </c>
      <c r="D6223" s="162"/>
      <c r="E6223" s="162"/>
      <c r="F6223" s="167"/>
      <c r="G6223" s="168"/>
      <c r="H6223" s="162"/>
      <c r="I6223" s="162"/>
      <c r="J6223" s="162"/>
      <c r="K6223" s="162"/>
      <c r="L6223" s="162"/>
      <c r="M6223" s="162"/>
      <c r="N6223" s="162"/>
      <c r="O6223" s="162"/>
      <c r="P6223" s="162"/>
      <c r="Q6223" s="162"/>
      <c r="R6223" s="162"/>
      <c r="S6223" s="162"/>
      <c r="T6223" s="162"/>
      <c r="U6223" s="162"/>
      <c r="V6223" s="162"/>
      <c r="W6223" s="162"/>
      <c r="X6223" s="162"/>
      <c r="Y6223" s="162"/>
      <c r="Z6223" s="162"/>
      <c r="AA6223" s="162"/>
    </row>
    <row r="6224">
      <c r="A6224" s="160">
        <v>6223.0</v>
      </c>
      <c r="B6224" s="165" t="s">
        <v>6369</v>
      </c>
      <c r="C6224" s="160">
        <v>2.0210917E7</v>
      </c>
      <c r="D6224" s="162"/>
      <c r="E6224" s="162"/>
      <c r="F6224" s="167"/>
      <c r="G6224" s="168"/>
      <c r="H6224" s="162"/>
      <c r="I6224" s="162"/>
      <c r="J6224" s="162"/>
      <c r="K6224" s="162"/>
      <c r="L6224" s="162"/>
      <c r="M6224" s="162"/>
      <c r="N6224" s="162"/>
      <c r="O6224" s="162"/>
      <c r="P6224" s="162"/>
      <c r="Q6224" s="162"/>
      <c r="R6224" s="162"/>
      <c r="S6224" s="162"/>
      <c r="T6224" s="162"/>
      <c r="U6224" s="162"/>
      <c r="V6224" s="162"/>
      <c r="W6224" s="162"/>
      <c r="X6224" s="162"/>
      <c r="Y6224" s="162"/>
      <c r="Z6224" s="162"/>
      <c r="AA6224" s="162"/>
    </row>
    <row r="6225">
      <c r="A6225" s="160">
        <v>6224.0</v>
      </c>
      <c r="B6225" s="165" t="s">
        <v>6370</v>
      </c>
      <c r="C6225" s="160">
        <v>2.0210917E7</v>
      </c>
      <c r="D6225" s="162"/>
      <c r="E6225" s="162"/>
      <c r="F6225" s="167"/>
      <c r="G6225" s="168"/>
      <c r="H6225" s="162"/>
      <c r="I6225" s="162"/>
      <c r="J6225" s="162"/>
      <c r="K6225" s="162"/>
      <c r="L6225" s="162"/>
      <c r="M6225" s="162"/>
      <c r="N6225" s="162"/>
      <c r="O6225" s="162"/>
      <c r="P6225" s="162"/>
      <c r="Q6225" s="162"/>
      <c r="R6225" s="162"/>
      <c r="S6225" s="162"/>
      <c r="T6225" s="162"/>
      <c r="U6225" s="162"/>
      <c r="V6225" s="162"/>
      <c r="W6225" s="162"/>
      <c r="X6225" s="162"/>
      <c r="Y6225" s="162"/>
      <c r="Z6225" s="162"/>
      <c r="AA6225" s="162"/>
    </row>
    <row r="6226">
      <c r="A6226" s="160">
        <v>6225.0</v>
      </c>
      <c r="B6226" s="165" t="s">
        <v>6371</v>
      </c>
      <c r="C6226" s="160">
        <v>2.0210917E7</v>
      </c>
      <c r="D6226" s="162"/>
      <c r="E6226" s="162"/>
      <c r="F6226" s="167"/>
      <c r="G6226" s="168"/>
      <c r="H6226" s="162"/>
      <c r="I6226" s="162"/>
      <c r="J6226" s="162"/>
      <c r="K6226" s="162"/>
      <c r="L6226" s="162"/>
      <c r="M6226" s="162"/>
      <c r="N6226" s="162"/>
      <c r="O6226" s="162"/>
      <c r="P6226" s="162"/>
      <c r="Q6226" s="162"/>
      <c r="R6226" s="162"/>
      <c r="S6226" s="162"/>
      <c r="T6226" s="162"/>
      <c r="U6226" s="162"/>
      <c r="V6226" s="162"/>
      <c r="W6226" s="162"/>
      <c r="X6226" s="162"/>
      <c r="Y6226" s="162"/>
      <c r="Z6226" s="162"/>
      <c r="AA6226" s="162"/>
    </row>
    <row r="6227">
      <c r="A6227" s="160">
        <v>6226.0</v>
      </c>
      <c r="B6227" s="165" t="s">
        <v>6372</v>
      </c>
      <c r="C6227" s="160">
        <v>2.0210917E7</v>
      </c>
      <c r="D6227" s="162"/>
      <c r="E6227" s="162"/>
      <c r="F6227" s="167"/>
      <c r="G6227" s="168"/>
      <c r="H6227" s="162"/>
      <c r="I6227" s="162"/>
      <c r="J6227" s="162"/>
      <c r="K6227" s="162"/>
      <c r="L6227" s="162"/>
      <c r="M6227" s="162"/>
      <c r="N6227" s="162"/>
      <c r="O6227" s="162"/>
      <c r="P6227" s="162"/>
      <c r="Q6227" s="162"/>
      <c r="R6227" s="162"/>
      <c r="S6227" s="162"/>
      <c r="T6227" s="162"/>
      <c r="U6227" s="162"/>
      <c r="V6227" s="162"/>
      <c r="W6227" s="162"/>
      <c r="X6227" s="162"/>
      <c r="Y6227" s="162"/>
      <c r="Z6227" s="162"/>
      <c r="AA6227" s="162"/>
    </row>
    <row r="6228">
      <c r="A6228" s="160">
        <v>6227.0</v>
      </c>
      <c r="B6228" s="165" t="s">
        <v>6373</v>
      </c>
      <c r="C6228" s="160">
        <v>2.0210917E7</v>
      </c>
      <c r="D6228" s="162"/>
      <c r="E6228" s="162"/>
      <c r="F6228" s="167"/>
      <c r="G6228" s="168"/>
      <c r="H6228" s="162"/>
      <c r="I6228" s="162"/>
      <c r="J6228" s="162"/>
      <c r="K6228" s="162"/>
      <c r="L6228" s="162"/>
      <c r="M6228" s="162"/>
      <c r="N6228" s="162"/>
      <c r="O6228" s="162"/>
      <c r="P6228" s="162"/>
      <c r="Q6228" s="162"/>
      <c r="R6228" s="162"/>
      <c r="S6228" s="162"/>
      <c r="T6228" s="162"/>
      <c r="U6228" s="162"/>
      <c r="V6228" s="162"/>
      <c r="W6228" s="162"/>
      <c r="X6228" s="162"/>
      <c r="Y6228" s="162"/>
      <c r="Z6228" s="162"/>
      <c r="AA6228" s="162"/>
    </row>
    <row r="6229">
      <c r="A6229" s="160">
        <v>6228.0</v>
      </c>
      <c r="B6229" s="165" t="s">
        <v>6374</v>
      </c>
      <c r="C6229" s="160">
        <v>2.0210917E7</v>
      </c>
      <c r="D6229" s="162"/>
      <c r="E6229" s="162"/>
      <c r="F6229" s="167"/>
      <c r="G6229" s="168"/>
      <c r="H6229" s="162"/>
      <c r="I6229" s="162"/>
      <c r="J6229" s="162"/>
      <c r="K6229" s="162"/>
      <c r="L6229" s="162"/>
      <c r="M6229" s="162"/>
      <c r="N6229" s="162"/>
      <c r="O6229" s="162"/>
      <c r="P6229" s="162"/>
      <c r="Q6229" s="162"/>
      <c r="R6229" s="162"/>
      <c r="S6229" s="162"/>
      <c r="T6229" s="162"/>
      <c r="U6229" s="162"/>
      <c r="V6229" s="162"/>
      <c r="W6229" s="162"/>
      <c r="X6229" s="162"/>
      <c r="Y6229" s="162"/>
      <c r="Z6229" s="162"/>
      <c r="AA6229" s="162"/>
    </row>
    <row r="6230">
      <c r="A6230" s="160">
        <v>6229.0</v>
      </c>
      <c r="B6230" s="165" t="s">
        <v>6375</v>
      </c>
      <c r="C6230" s="160">
        <v>2.0210917E7</v>
      </c>
      <c r="D6230" s="162"/>
      <c r="E6230" s="162"/>
      <c r="F6230" s="167"/>
      <c r="G6230" s="168"/>
      <c r="H6230" s="162"/>
      <c r="I6230" s="162"/>
      <c r="J6230" s="162"/>
      <c r="K6230" s="162"/>
      <c r="L6230" s="162"/>
      <c r="M6230" s="162"/>
      <c r="N6230" s="162"/>
      <c r="O6230" s="162"/>
      <c r="P6230" s="162"/>
      <c r="Q6230" s="162"/>
      <c r="R6230" s="162"/>
      <c r="S6230" s="162"/>
      <c r="T6230" s="162"/>
      <c r="U6230" s="162"/>
      <c r="V6230" s="162"/>
      <c r="W6230" s="162"/>
      <c r="X6230" s="162"/>
      <c r="Y6230" s="162"/>
      <c r="Z6230" s="162"/>
      <c r="AA6230" s="162"/>
    </row>
    <row r="6231">
      <c r="A6231" s="160">
        <v>6230.0</v>
      </c>
      <c r="B6231" s="165" t="s">
        <v>6376</v>
      </c>
      <c r="C6231" s="160">
        <v>2.0210917E7</v>
      </c>
      <c r="D6231" s="162"/>
      <c r="E6231" s="162"/>
      <c r="F6231" s="167"/>
      <c r="G6231" s="168"/>
      <c r="H6231" s="162"/>
      <c r="I6231" s="162"/>
      <c r="J6231" s="162"/>
      <c r="K6231" s="162"/>
      <c r="L6231" s="162"/>
      <c r="M6231" s="162"/>
      <c r="N6231" s="162"/>
      <c r="O6231" s="162"/>
      <c r="P6231" s="162"/>
      <c r="Q6231" s="162"/>
      <c r="R6231" s="162"/>
      <c r="S6231" s="162"/>
      <c r="T6231" s="162"/>
      <c r="U6231" s="162"/>
      <c r="V6231" s="162"/>
      <c r="W6231" s="162"/>
      <c r="X6231" s="162"/>
      <c r="Y6231" s="162"/>
      <c r="Z6231" s="162"/>
      <c r="AA6231" s="162"/>
    </row>
    <row r="6232">
      <c r="A6232" s="160">
        <v>6231.0</v>
      </c>
      <c r="B6232" s="165" t="s">
        <v>6377</v>
      </c>
      <c r="C6232" s="160">
        <v>2.0210917E7</v>
      </c>
      <c r="D6232" s="162"/>
      <c r="E6232" s="162"/>
      <c r="F6232" s="167"/>
      <c r="G6232" s="168"/>
      <c r="H6232" s="162"/>
      <c r="I6232" s="162"/>
      <c r="J6232" s="162"/>
      <c r="K6232" s="162"/>
      <c r="L6232" s="162"/>
      <c r="M6232" s="162"/>
      <c r="N6232" s="162"/>
      <c r="O6232" s="162"/>
      <c r="P6232" s="162"/>
      <c r="Q6232" s="162"/>
      <c r="R6232" s="162"/>
      <c r="S6232" s="162"/>
      <c r="T6232" s="162"/>
      <c r="U6232" s="162"/>
      <c r="V6232" s="162"/>
      <c r="W6232" s="162"/>
      <c r="X6232" s="162"/>
      <c r="Y6232" s="162"/>
      <c r="Z6232" s="162"/>
      <c r="AA6232" s="162"/>
    </row>
    <row r="6233">
      <c r="A6233" s="160">
        <v>6232.0</v>
      </c>
      <c r="B6233" s="165" t="s">
        <v>6378</v>
      </c>
      <c r="C6233" s="160">
        <v>2.0210917E7</v>
      </c>
      <c r="D6233" s="162"/>
      <c r="E6233" s="162"/>
      <c r="F6233" s="167"/>
      <c r="G6233" s="168"/>
      <c r="H6233" s="162"/>
      <c r="I6233" s="162"/>
      <c r="J6233" s="162"/>
      <c r="K6233" s="162"/>
      <c r="L6233" s="162"/>
      <c r="M6233" s="162"/>
      <c r="N6233" s="162"/>
      <c r="O6233" s="162"/>
      <c r="P6233" s="162"/>
      <c r="Q6233" s="162"/>
      <c r="R6233" s="162"/>
      <c r="S6233" s="162"/>
      <c r="T6233" s="162"/>
      <c r="U6233" s="162"/>
      <c r="V6233" s="162"/>
      <c r="W6233" s="162"/>
      <c r="X6233" s="162"/>
      <c r="Y6233" s="162"/>
      <c r="Z6233" s="162"/>
      <c r="AA6233" s="162"/>
    </row>
    <row r="6234">
      <c r="A6234" s="160">
        <v>6233.0</v>
      </c>
      <c r="B6234" s="165" t="s">
        <v>6379</v>
      </c>
      <c r="C6234" s="160">
        <v>2.0210917E7</v>
      </c>
      <c r="D6234" s="162"/>
      <c r="E6234" s="162"/>
      <c r="F6234" s="167"/>
      <c r="G6234" s="168"/>
      <c r="H6234" s="162"/>
      <c r="I6234" s="162"/>
      <c r="J6234" s="162"/>
      <c r="K6234" s="162"/>
      <c r="L6234" s="162"/>
      <c r="M6234" s="162"/>
      <c r="N6234" s="162"/>
      <c r="O6234" s="162"/>
      <c r="P6234" s="162"/>
      <c r="Q6234" s="162"/>
      <c r="R6234" s="162"/>
      <c r="S6234" s="162"/>
      <c r="T6234" s="162"/>
      <c r="U6234" s="162"/>
      <c r="V6234" s="162"/>
      <c r="W6234" s="162"/>
      <c r="X6234" s="162"/>
      <c r="Y6234" s="162"/>
      <c r="Z6234" s="162"/>
      <c r="AA6234" s="162"/>
    </row>
    <row r="6235">
      <c r="A6235" s="160">
        <v>6234.0</v>
      </c>
      <c r="B6235" s="165" t="s">
        <v>6380</v>
      </c>
      <c r="C6235" s="160">
        <v>2.0210917E7</v>
      </c>
      <c r="D6235" s="162"/>
      <c r="E6235" s="162"/>
      <c r="F6235" s="167"/>
      <c r="G6235" s="168"/>
      <c r="H6235" s="162"/>
      <c r="I6235" s="162"/>
      <c r="J6235" s="162"/>
      <c r="K6235" s="162"/>
      <c r="L6235" s="162"/>
      <c r="M6235" s="162"/>
      <c r="N6235" s="162"/>
      <c r="O6235" s="162"/>
      <c r="P6235" s="162"/>
      <c r="Q6235" s="162"/>
      <c r="R6235" s="162"/>
      <c r="S6235" s="162"/>
      <c r="T6235" s="162"/>
      <c r="U6235" s="162"/>
      <c r="V6235" s="162"/>
      <c r="W6235" s="162"/>
      <c r="X6235" s="162"/>
      <c r="Y6235" s="162"/>
      <c r="Z6235" s="162"/>
      <c r="AA6235" s="162"/>
    </row>
    <row r="6236">
      <c r="A6236" s="160">
        <v>6235.0</v>
      </c>
      <c r="B6236" s="165" t="s">
        <v>6381</v>
      </c>
      <c r="C6236" s="160">
        <v>2.0210917E7</v>
      </c>
      <c r="D6236" s="162"/>
      <c r="E6236" s="162"/>
      <c r="F6236" s="167"/>
      <c r="G6236" s="168"/>
      <c r="H6236" s="162"/>
      <c r="I6236" s="162"/>
      <c r="J6236" s="162"/>
      <c r="K6236" s="162"/>
      <c r="L6236" s="162"/>
      <c r="M6236" s="162"/>
      <c r="N6236" s="162"/>
      <c r="O6236" s="162"/>
      <c r="P6236" s="162"/>
      <c r="Q6236" s="162"/>
      <c r="R6236" s="162"/>
      <c r="S6236" s="162"/>
      <c r="T6236" s="162"/>
      <c r="U6236" s="162"/>
      <c r="V6236" s="162"/>
      <c r="W6236" s="162"/>
      <c r="X6236" s="162"/>
      <c r="Y6236" s="162"/>
      <c r="Z6236" s="162"/>
      <c r="AA6236" s="162"/>
    </row>
    <row r="6237">
      <c r="A6237" s="160">
        <v>6236.0</v>
      </c>
      <c r="B6237" s="165" t="s">
        <v>6382</v>
      </c>
      <c r="C6237" s="160">
        <v>2.0210917E7</v>
      </c>
      <c r="D6237" s="162"/>
      <c r="E6237" s="162"/>
      <c r="F6237" s="167"/>
      <c r="G6237" s="168"/>
      <c r="H6237" s="162"/>
      <c r="I6237" s="162"/>
      <c r="J6237" s="162"/>
      <c r="K6237" s="162"/>
      <c r="L6237" s="162"/>
      <c r="M6237" s="162"/>
      <c r="N6237" s="162"/>
      <c r="O6237" s="162"/>
      <c r="P6237" s="162"/>
      <c r="Q6237" s="162"/>
      <c r="R6237" s="162"/>
      <c r="S6237" s="162"/>
      <c r="T6237" s="162"/>
      <c r="U6237" s="162"/>
      <c r="V6237" s="162"/>
      <c r="W6237" s="162"/>
      <c r="X6237" s="162"/>
      <c r="Y6237" s="162"/>
      <c r="Z6237" s="162"/>
      <c r="AA6237" s="162"/>
    </row>
    <row r="6238">
      <c r="A6238" s="160">
        <v>6237.0</v>
      </c>
      <c r="B6238" s="165" t="s">
        <v>6383</v>
      </c>
      <c r="C6238" s="160">
        <v>2.0210917E7</v>
      </c>
      <c r="D6238" s="162"/>
      <c r="E6238" s="162"/>
      <c r="F6238" s="167"/>
      <c r="G6238" s="168"/>
      <c r="H6238" s="162"/>
      <c r="I6238" s="162"/>
      <c r="J6238" s="162"/>
      <c r="K6238" s="162"/>
      <c r="L6238" s="162"/>
      <c r="M6238" s="162"/>
      <c r="N6238" s="162"/>
      <c r="O6238" s="162"/>
      <c r="P6238" s="162"/>
      <c r="Q6238" s="162"/>
      <c r="R6238" s="162"/>
      <c r="S6238" s="162"/>
      <c r="T6238" s="162"/>
      <c r="U6238" s="162"/>
      <c r="V6238" s="162"/>
      <c r="W6238" s="162"/>
      <c r="X6238" s="162"/>
      <c r="Y6238" s="162"/>
      <c r="Z6238" s="162"/>
      <c r="AA6238" s="162"/>
    </row>
    <row r="6239">
      <c r="A6239" s="160">
        <v>6238.0</v>
      </c>
      <c r="B6239" s="165" t="s">
        <v>6384</v>
      </c>
      <c r="C6239" s="160">
        <v>2.0210917E7</v>
      </c>
      <c r="D6239" s="162"/>
      <c r="E6239" s="162"/>
      <c r="F6239" s="167"/>
      <c r="G6239" s="168"/>
      <c r="H6239" s="162"/>
      <c r="I6239" s="162"/>
      <c r="J6239" s="162"/>
      <c r="K6239" s="162"/>
      <c r="L6239" s="162"/>
      <c r="M6239" s="162"/>
      <c r="N6239" s="162"/>
      <c r="O6239" s="162"/>
      <c r="P6239" s="162"/>
      <c r="Q6239" s="162"/>
      <c r="R6239" s="162"/>
      <c r="S6239" s="162"/>
      <c r="T6239" s="162"/>
      <c r="U6239" s="162"/>
      <c r="V6239" s="162"/>
      <c r="W6239" s="162"/>
      <c r="X6239" s="162"/>
      <c r="Y6239" s="162"/>
      <c r="Z6239" s="162"/>
      <c r="AA6239" s="162"/>
    </row>
    <row r="6240">
      <c r="A6240" s="160">
        <v>6239.0</v>
      </c>
      <c r="B6240" s="165" t="s">
        <v>6385</v>
      </c>
      <c r="C6240" s="160">
        <v>2.0210917E7</v>
      </c>
      <c r="D6240" s="162"/>
      <c r="E6240" s="162"/>
      <c r="F6240" s="167"/>
      <c r="G6240" s="168"/>
      <c r="H6240" s="162"/>
      <c r="I6240" s="162"/>
      <c r="J6240" s="162"/>
      <c r="K6240" s="162"/>
      <c r="L6240" s="162"/>
      <c r="M6240" s="162"/>
      <c r="N6240" s="162"/>
      <c r="O6240" s="162"/>
      <c r="P6240" s="162"/>
      <c r="Q6240" s="162"/>
      <c r="R6240" s="162"/>
      <c r="S6240" s="162"/>
      <c r="T6240" s="162"/>
      <c r="U6240" s="162"/>
      <c r="V6240" s="162"/>
      <c r="W6240" s="162"/>
      <c r="X6240" s="162"/>
      <c r="Y6240" s="162"/>
      <c r="Z6240" s="162"/>
      <c r="AA6240" s="162"/>
    </row>
    <row r="6241">
      <c r="A6241" s="160">
        <v>6240.0</v>
      </c>
      <c r="B6241" s="165" t="s">
        <v>6386</v>
      </c>
      <c r="C6241" s="160">
        <v>2.0210917E7</v>
      </c>
      <c r="D6241" s="162"/>
      <c r="E6241" s="162"/>
      <c r="F6241" s="167"/>
      <c r="G6241" s="168"/>
      <c r="H6241" s="162"/>
      <c r="I6241" s="162"/>
      <c r="J6241" s="162"/>
      <c r="K6241" s="162"/>
      <c r="L6241" s="162"/>
      <c r="M6241" s="162"/>
      <c r="N6241" s="162"/>
      <c r="O6241" s="162"/>
      <c r="P6241" s="162"/>
      <c r="Q6241" s="162"/>
      <c r="R6241" s="162"/>
      <c r="S6241" s="162"/>
      <c r="T6241" s="162"/>
      <c r="U6241" s="162"/>
      <c r="V6241" s="162"/>
      <c r="W6241" s="162"/>
      <c r="X6241" s="162"/>
      <c r="Y6241" s="162"/>
      <c r="Z6241" s="162"/>
      <c r="AA6241" s="162"/>
    </row>
    <row r="6242">
      <c r="A6242" s="160">
        <v>6241.0</v>
      </c>
      <c r="B6242" s="165" t="s">
        <v>6387</v>
      </c>
      <c r="C6242" s="160">
        <v>2.0210918E7</v>
      </c>
      <c r="D6242" s="162"/>
      <c r="E6242" s="162"/>
      <c r="F6242" s="167"/>
      <c r="G6242" s="168"/>
      <c r="H6242" s="162"/>
      <c r="I6242" s="162"/>
      <c r="J6242" s="162"/>
      <c r="K6242" s="162"/>
      <c r="L6242" s="162"/>
      <c r="M6242" s="162"/>
      <c r="N6242" s="162"/>
      <c r="O6242" s="162"/>
      <c r="P6242" s="162"/>
      <c r="Q6242" s="162"/>
      <c r="R6242" s="162"/>
      <c r="S6242" s="162"/>
      <c r="T6242" s="162"/>
      <c r="U6242" s="162"/>
      <c r="V6242" s="162"/>
      <c r="W6242" s="162"/>
      <c r="X6242" s="162"/>
      <c r="Y6242" s="162"/>
      <c r="Z6242" s="162"/>
      <c r="AA6242" s="162"/>
    </row>
    <row r="6243">
      <c r="A6243" s="160">
        <v>6242.0</v>
      </c>
      <c r="B6243" s="165" t="s">
        <v>6388</v>
      </c>
      <c r="C6243" s="160">
        <v>2.0210918E7</v>
      </c>
      <c r="D6243" s="162"/>
      <c r="E6243" s="162"/>
      <c r="F6243" s="167"/>
      <c r="G6243" s="168"/>
      <c r="H6243" s="162"/>
      <c r="I6243" s="162"/>
      <c r="J6243" s="162"/>
      <c r="K6243" s="162"/>
      <c r="L6243" s="162"/>
      <c r="M6243" s="162"/>
      <c r="N6243" s="162"/>
      <c r="O6243" s="162"/>
      <c r="P6243" s="162"/>
      <c r="Q6243" s="162"/>
      <c r="R6243" s="162"/>
      <c r="S6243" s="162"/>
      <c r="T6243" s="162"/>
      <c r="U6243" s="162"/>
      <c r="V6243" s="162"/>
      <c r="W6243" s="162"/>
      <c r="X6243" s="162"/>
      <c r="Y6243" s="162"/>
      <c r="Z6243" s="162"/>
      <c r="AA6243" s="162"/>
    </row>
    <row r="6244">
      <c r="A6244" s="160">
        <v>6243.0</v>
      </c>
      <c r="B6244" s="165" t="s">
        <v>6389</v>
      </c>
      <c r="C6244" s="160">
        <v>2.0210918E7</v>
      </c>
      <c r="D6244" s="162"/>
      <c r="E6244" s="162"/>
      <c r="F6244" s="167"/>
      <c r="G6244" s="168"/>
      <c r="H6244" s="162"/>
      <c r="I6244" s="162"/>
      <c r="J6244" s="162"/>
      <c r="K6244" s="162"/>
      <c r="L6244" s="162"/>
      <c r="M6244" s="162"/>
      <c r="N6244" s="162"/>
      <c r="O6244" s="162"/>
      <c r="P6244" s="162"/>
      <c r="Q6244" s="162"/>
      <c r="R6244" s="162"/>
      <c r="S6244" s="162"/>
      <c r="T6244" s="162"/>
      <c r="U6244" s="162"/>
      <c r="V6244" s="162"/>
      <c r="W6244" s="162"/>
      <c r="X6244" s="162"/>
      <c r="Y6244" s="162"/>
      <c r="Z6244" s="162"/>
      <c r="AA6244" s="162"/>
    </row>
    <row r="6245">
      <c r="A6245" s="160">
        <v>6244.0</v>
      </c>
      <c r="B6245" s="165" t="s">
        <v>6390</v>
      </c>
      <c r="C6245" s="160">
        <v>2.0210918E7</v>
      </c>
      <c r="D6245" s="162"/>
      <c r="E6245" s="162"/>
      <c r="F6245" s="167"/>
      <c r="G6245" s="168"/>
      <c r="H6245" s="162"/>
      <c r="I6245" s="162"/>
      <c r="J6245" s="162"/>
      <c r="K6245" s="162"/>
      <c r="L6245" s="162"/>
      <c r="M6245" s="162"/>
      <c r="N6245" s="162"/>
      <c r="O6245" s="162"/>
      <c r="P6245" s="162"/>
      <c r="Q6245" s="162"/>
      <c r="R6245" s="162"/>
      <c r="S6245" s="162"/>
      <c r="T6245" s="162"/>
      <c r="U6245" s="162"/>
      <c r="V6245" s="162"/>
      <c r="W6245" s="162"/>
      <c r="X6245" s="162"/>
      <c r="Y6245" s="162"/>
      <c r="Z6245" s="162"/>
      <c r="AA6245" s="162"/>
    </row>
    <row r="6246">
      <c r="A6246" s="160">
        <v>6245.0</v>
      </c>
      <c r="B6246" s="165" t="s">
        <v>6391</v>
      </c>
      <c r="C6246" s="160">
        <v>2.0210918E7</v>
      </c>
      <c r="D6246" s="162"/>
      <c r="E6246" s="162"/>
      <c r="F6246" s="167"/>
      <c r="G6246" s="168"/>
      <c r="H6246" s="162"/>
      <c r="I6246" s="162"/>
      <c r="J6246" s="162"/>
      <c r="K6246" s="162"/>
      <c r="L6246" s="162"/>
      <c r="M6246" s="162"/>
      <c r="N6246" s="162"/>
      <c r="O6246" s="162"/>
      <c r="P6246" s="162"/>
      <c r="Q6246" s="162"/>
      <c r="R6246" s="162"/>
      <c r="S6246" s="162"/>
      <c r="T6246" s="162"/>
      <c r="U6246" s="162"/>
      <c r="V6246" s="162"/>
      <c r="W6246" s="162"/>
      <c r="X6246" s="162"/>
      <c r="Y6246" s="162"/>
      <c r="Z6246" s="162"/>
      <c r="AA6246" s="162"/>
    </row>
    <row r="6247">
      <c r="A6247" s="160">
        <v>6246.0</v>
      </c>
      <c r="B6247" s="165" t="s">
        <v>6392</v>
      </c>
      <c r="C6247" s="160">
        <v>2.0210918E7</v>
      </c>
      <c r="D6247" s="162"/>
      <c r="E6247" s="162"/>
      <c r="F6247" s="167"/>
      <c r="G6247" s="168"/>
      <c r="H6247" s="162"/>
      <c r="I6247" s="162"/>
      <c r="J6247" s="162"/>
      <c r="K6247" s="162"/>
      <c r="L6247" s="162"/>
      <c r="M6247" s="162"/>
      <c r="N6247" s="162"/>
      <c r="O6247" s="162"/>
      <c r="P6247" s="162"/>
      <c r="Q6247" s="162"/>
      <c r="R6247" s="162"/>
      <c r="S6247" s="162"/>
      <c r="T6247" s="162"/>
      <c r="U6247" s="162"/>
      <c r="V6247" s="162"/>
      <c r="W6247" s="162"/>
      <c r="X6247" s="162"/>
      <c r="Y6247" s="162"/>
      <c r="Z6247" s="162"/>
      <c r="AA6247" s="162"/>
    </row>
    <row r="6248">
      <c r="A6248" s="160">
        <v>6247.0</v>
      </c>
      <c r="B6248" s="165" t="s">
        <v>6393</v>
      </c>
      <c r="C6248" s="160">
        <v>2.0210918E7</v>
      </c>
      <c r="D6248" s="162"/>
      <c r="E6248" s="162"/>
      <c r="F6248" s="167"/>
      <c r="G6248" s="168"/>
      <c r="H6248" s="162"/>
      <c r="I6248" s="162"/>
      <c r="J6248" s="162"/>
      <c r="K6248" s="162"/>
      <c r="L6248" s="162"/>
      <c r="M6248" s="162"/>
      <c r="N6248" s="162"/>
      <c r="O6248" s="162"/>
      <c r="P6248" s="162"/>
      <c r="Q6248" s="162"/>
      <c r="R6248" s="162"/>
      <c r="S6248" s="162"/>
      <c r="T6248" s="162"/>
      <c r="U6248" s="162"/>
      <c r="V6248" s="162"/>
      <c r="W6248" s="162"/>
      <c r="X6248" s="162"/>
      <c r="Y6248" s="162"/>
      <c r="Z6248" s="162"/>
      <c r="AA6248" s="162"/>
    </row>
    <row r="6249">
      <c r="A6249" s="160">
        <v>6248.0</v>
      </c>
      <c r="B6249" s="165" t="s">
        <v>6394</v>
      </c>
      <c r="C6249" s="160">
        <v>2.0210918E7</v>
      </c>
      <c r="D6249" s="162"/>
      <c r="E6249" s="162"/>
      <c r="F6249" s="167"/>
      <c r="G6249" s="168"/>
      <c r="H6249" s="162"/>
      <c r="I6249" s="162"/>
      <c r="J6249" s="162"/>
      <c r="K6249" s="162"/>
      <c r="L6249" s="162"/>
      <c r="M6249" s="162"/>
      <c r="N6249" s="162"/>
      <c r="O6249" s="162"/>
      <c r="P6249" s="162"/>
      <c r="Q6249" s="162"/>
      <c r="R6249" s="162"/>
      <c r="S6249" s="162"/>
      <c r="T6249" s="162"/>
      <c r="U6249" s="162"/>
      <c r="V6249" s="162"/>
      <c r="W6249" s="162"/>
      <c r="X6249" s="162"/>
      <c r="Y6249" s="162"/>
      <c r="Z6249" s="162"/>
      <c r="AA6249" s="162"/>
    </row>
    <row r="6250">
      <c r="A6250" s="160">
        <v>6249.0</v>
      </c>
      <c r="B6250" s="165" t="s">
        <v>6395</v>
      </c>
      <c r="C6250" s="160">
        <v>2.0210918E7</v>
      </c>
      <c r="D6250" s="162"/>
      <c r="E6250" s="162"/>
      <c r="F6250" s="167"/>
      <c r="G6250" s="168"/>
      <c r="H6250" s="162"/>
      <c r="I6250" s="162"/>
      <c r="J6250" s="162"/>
      <c r="K6250" s="162"/>
      <c r="L6250" s="162"/>
      <c r="M6250" s="162"/>
      <c r="N6250" s="162"/>
      <c r="O6250" s="162"/>
      <c r="P6250" s="162"/>
      <c r="Q6250" s="162"/>
      <c r="R6250" s="162"/>
      <c r="S6250" s="162"/>
      <c r="T6250" s="162"/>
      <c r="U6250" s="162"/>
      <c r="V6250" s="162"/>
      <c r="W6250" s="162"/>
      <c r="X6250" s="162"/>
      <c r="Y6250" s="162"/>
      <c r="Z6250" s="162"/>
      <c r="AA6250" s="162"/>
    </row>
    <row r="6251">
      <c r="A6251" s="160">
        <v>6250.0</v>
      </c>
      <c r="B6251" s="165" t="s">
        <v>6396</v>
      </c>
      <c r="C6251" s="160">
        <v>2.0210918E7</v>
      </c>
      <c r="D6251" s="162"/>
      <c r="E6251" s="162"/>
      <c r="F6251" s="167"/>
      <c r="G6251" s="168"/>
      <c r="H6251" s="162"/>
      <c r="I6251" s="162"/>
      <c r="J6251" s="162"/>
      <c r="K6251" s="162"/>
      <c r="L6251" s="162"/>
      <c r="M6251" s="162"/>
      <c r="N6251" s="162"/>
      <c r="O6251" s="162"/>
      <c r="P6251" s="162"/>
      <c r="Q6251" s="162"/>
      <c r="R6251" s="162"/>
      <c r="S6251" s="162"/>
      <c r="T6251" s="162"/>
      <c r="U6251" s="162"/>
      <c r="V6251" s="162"/>
      <c r="W6251" s="162"/>
      <c r="X6251" s="162"/>
      <c r="Y6251" s="162"/>
      <c r="Z6251" s="162"/>
      <c r="AA6251" s="162"/>
    </row>
    <row r="6252">
      <c r="A6252" s="160">
        <v>6251.0</v>
      </c>
      <c r="B6252" s="165" t="s">
        <v>6397</v>
      </c>
      <c r="C6252" s="160">
        <v>2.0210918E7</v>
      </c>
      <c r="D6252" s="162"/>
      <c r="E6252" s="162"/>
      <c r="F6252" s="167"/>
      <c r="G6252" s="168"/>
      <c r="H6252" s="162"/>
      <c r="I6252" s="162"/>
      <c r="J6252" s="162"/>
      <c r="K6252" s="162"/>
      <c r="L6252" s="162"/>
      <c r="M6252" s="162"/>
      <c r="N6252" s="162"/>
      <c r="O6252" s="162"/>
      <c r="P6252" s="162"/>
      <c r="Q6252" s="162"/>
      <c r="R6252" s="162"/>
      <c r="S6252" s="162"/>
      <c r="T6252" s="162"/>
      <c r="U6252" s="162"/>
      <c r="V6252" s="162"/>
      <c r="W6252" s="162"/>
      <c r="X6252" s="162"/>
      <c r="Y6252" s="162"/>
      <c r="Z6252" s="162"/>
      <c r="AA6252" s="162"/>
    </row>
    <row r="6253">
      <c r="A6253" s="160">
        <v>6252.0</v>
      </c>
      <c r="B6253" s="165" t="s">
        <v>6398</v>
      </c>
      <c r="C6253" s="160">
        <v>2.0210918E7</v>
      </c>
      <c r="D6253" s="162"/>
      <c r="E6253" s="162"/>
      <c r="F6253" s="167"/>
      <c r="G6253" s="168"/>
      <c r="H6253" s="162"/>
      <c r="I6253" s="162"/>
      <c r="J6253" s="162"/>
      <c r="K6253" s="162"/>
      <c r="L6253" s="162"/>
      <c r="M6253" s="162"/>
      <c r="N6253" s="162"/>
      <c r="O6253" s="162"/>
      <c r="P6253" s="162"/>
      <c r="Q6253" s="162"/>
      <c r="R6253" s="162"/>
      <c r="S6253" s="162"/>
      <c r="T6253" s="162"/>
      <c r="U6253" s="162"/>
      <c r="V6253" s="162"/>
      <c r="W6253" s="162"/>
      <c r="X6253" s="162"/>
      <c r="Y6253" s="162"/>
      <c r="Z6253" s="162"/>
      <c r="AA6253" s="162"/>
    </row>
    <row r="6254">
      <c r="A6254" s="160">
        <v>6253.0</v>
      </c>
      <c r="B6254" s="165" t="s">
        <v>6399</v>
      </c>
      <c r="C6254" s="160">
        <v>2.0210918E7</v>
      </c>
      <c r="D6254" s="162"/>
      <c r="E6254" s="162"/>
      <c r="F6254" s="167"/>
      <c r="G6254" s="168"/>
      <c r="H6254" s="162"/>
      <c r="I6254" s="162"/>
      <c r="J6254" s="162"/>
      <c r="K6254" s="162"/>
      <c r="L6254" s="162"/>
      <c r="M6254" s="162"/>
      <c r="N6254" s="162"/>
      <c r="O6254" s="162"/>
      <c r="P6254" s="162"/>
      <c r="Q6254" s="162"/>
      <c r="R6254" s="162"/>
      <c r="S6254" s="162"/>
      <c r="T6254" s="162"/>
      <c r="U6254" s="162"/>
      <c r="V6254" s="162"/>
      <c r="W6254" s="162"/>
      <c r="X6254" s="162"/>
      <c r="Y6254" s="162"/>
      <c r="Z6254" s="162"/>
      <c r="AA6254" s="162"/>
    </row>
    <row r="6255">
      <c r="A6255" s="160">
        <v>6254.0</v>
      </c>
      <c r="B6255" s="165" t="s">
        <v>6400</v>
      </c>
      <c r="C6255" s="160">
        <v>2.0210918E7</v>
      </c>
      <c r="D6255" s="162"/>
      <c r="E6255" s="162"/>
      <c r="F6255" s="167"/>
      <c r="G6255" s="168"/>
      <c r="H6255" s="162"/>
      <c r="I6255" s="162"/>
      <c r="J6255" s="162"/>
      <c r="K6255" s="162"/>
      <c r="L6255" s="162"/>
      <c r="M6255" s="162"/>
      <c r="N6255" s="162"/>
      <c r="O6255" s="162"/>
      <c r="P6255" s="162"/>
      <c r="Q6255" s="162"/>
      <c r="R6255" s="162"/>
      <c r="S6255" s="162"/>
      <c r="T6255" s="162"/>
      <c r="U6255" s="162"/>
      <c r="V6255" s="162"/>
      <c r="W6255" s="162"/>
      <c r="X6255" s="162"/>
      <c r="Y6255" s="162"/>
      <c r="Z6255" s="162"/>
      <c r="AA6255" s="162"/>
    </row>
    <row r="6256">
      <c r="A6256" s="160">
        <v>6255.0</v>
      </c>
      <c r="B6256" s="165" t="s">
        <v>6401</v>
      </c>
      <c r="C6256" s="160">
        <v>2.0210918E7</v>
      </c>
      <c r="D6256" s="162"/>
      <c r="E6256" s="162"/>
      <c r="F6256" s="167"/>
      <c r="G6256" s="168"/>
      <c r="H6256" s="162"/>
      <c r="I6256" s="162"/>
      <c r="J6256" s="162"/>
      <c r="K6256" s="162"/>
      <c r="L6256" s="162"/>
      <c r="M6256" s="162"/>
      <c r="N6256" s="162"/>
      <c r="O6256" s="162"/>
      <c r="P6256" s="162"/>
      <c r="Q6256" s="162"/>
      <c r="R6256" s="162"/>
      <c r="S6256" s="162"/>
      <c r="T6256" s="162"/>
      <c r="U6256" s="162"/>
      <c r="V6256" s="162"/>
      <c r="W6256" s="162"/>
      <c r="X6256" s="162"/>
      <c r="Y6256" s="162"/>
      <c r="Z6256" s="162"/>
      <c r="AA6256" s="162"/>
    </row>
    <row r="6257">
      <c r="A6257" s="160">
        <v>6256.0</v>
      </c>
      <c r="B6257" s="165" t="s">
        <v>6402</v>
      </c>
      <c r="C6257" s="160">
        <v>2.0210918E7</v>
      </c>
      <c r="D6257" s="162"/>
      <c r="E6257" s="162"/>
      <c r="F6257" s="167"/>
      <c r="G6257" s="168"/>
      <c r="H6257" s="162"/>
      <c r="I6257" s="162"/>
      <c r="J6257" s="162"/>
      <c r="K6257" s="162"/>
      <c r="L6257" s="162"/>
      <c r="M6257" s="162"/>
      <c r="N6257" s="162"/>
      <c r="O6257" s="162"/>
      <c r="P6257" s="162"/>
      <c r="Q6257" s="162"/>
      <c r="R6257" s="162"/>
      <c r="S6257" s="162"/>
      <c r="T6257" s="162"/>
      <c r="U6257" s="162"/>
      <c r="V6257" s="162"/>
      <c r="W6257" s="162"/>
      <c r="X6257" s="162"/>
      <c r="Y6257" s="162"/>
      <c r="Z6257" s="162"/>
      <c r="AA6257" s="162"/>
    </row>
    <row r="6258">
      <c r="A6258" s="160">
        <v>6257.0</v>
      </c>
      <c r="B6258" s="165" t="s">
        <v>6403</v>
      </c>
      <c r="C6258" s="160">
        <v>2.0210918E7</v>
      </c>
      <c r="D6258" s="162"/>
      <c r="E6258" s="162"/>
      <c r="F6258" s="167"/>
      <c r="G6258" s="168"/>
      <c r="H6258" s="162"/>
      <c r="I6258" s="162"/>
      <c r="J6258" s="162"/>
      <c r="K6258" s="162"/>
      <c r="L6258" s="162"/>
      <c r="M6258" s="162"/>
      <c r="N6258" s="162"/>
      <c r="O6258" s="162"/>
      <c r="P6258" s="162"/>
      <c r="Q6258" s="162"/>
      <c r="R6258" s="162"/>
      <c r="S6258" s="162"/>
      <c r="T6258" s="162"/>
      <c r="U6258" s="162"/>
      <c r="V6258" s="162"/>
      <c r="W6258" s="162"/>
      <c r="X6258" s="162"/>
      <c r="Y6258" s="162"/>
      <c r="Z6258" s="162"/>
      <c r="AA6258" s="162"/>
    </row>
    <row r="6259">
      <c r="A6259" s="160">
        <v>6258.0</v>
      </c>
      <c r="B6259" s="165" t="s">
        <v>6404</v>
      </c>
      <c r="C6259" s="160">
        <v>2.0210918E7</v>
      </c>
      <c r="D6259" s="162"/>
      <c r="E6259" s="162"/>
      <c r="F6259" s="167"/>
      <c r="G6259" s="168"/>
      <c r="H6259" s="162"/>
      <c r="I6259" s="162"/>
      <c r="J6259" s="162"/>
      <c r="K6259" s="162"/>
      <c r="L6259" s="162"/>
      <c r="M6259" s="162"/>
      <c r="N6259" s="162"/>
      <c r="O6259" s="162"/>
      <c r="P6259" s="162"/>
      <c r="Q6259" s="162"/>
      <c r="R6259" s="162"/>
      <c r="S6259" s="162"/>
      <c r="T6259" s="162"/>
      <c r="U6259" s="162"/>
      <c r="V6259" s="162"/>
      <c r="W6259" s="162"/>
      <c r="X6259" s="162"/>
      <c r="Y6259" s="162"/>
      <c r="Z6259" s="162"/>
      <c r="AA6259" s="162"/>
    </row>
    <row r="6260">
      <c r="A6260" s="160">
        <v>6259.0</v>
      </c>
      <c r="B6260" s="165" t="s">
        <v>6405</v>
      </c>
      <c r="C6260" s="160">
        <v>2.0210918E7</v>
      </c>
      <c r="D6260" s="162"/>
      <c r="E6260" s="162"/>
      <c r="F6260" s="167"/>
      <c r="G6260" s="168"/>
      <c r="H6260" s="162"/>
      <c r="I6260" s="162"/>
      <c r="J6260" s="162"/>
      <c r="K6260" s="162"/>
      <c r="L6260" s="162"/>
      <c r="M6260" s="162"/>
      <c r="N6260" s="162"/>
      <c r="O6260" s="162"/>
      <c r="P6260" s="162"/>
      <c r="Q6260" s="162"/>
      <c r="R6260" s="162"/>
      <c r="S6260" s="162"/>
      <c r="T6260" s="162"/>
      <c r="U6260" s="162"/>
      <c r="V6260" s="162"/>
      <c r="W6260" s="162"/>
      <c r="X6260" s="162"/>
      <c r="Y6260" s="162"/>
      <c r="Z6260" s="162"/>
      <c r="AA6260" s="162"/>
    </row>
    <row r="6261">
      <c r="A6261" s="160">
        <v>6260.0</v>
      </c>
      <c r="B6261" s="165" t="s">
        <v>6406</v>
      </c>
      <c r="C6261" s="160">
        <v>2.0210918E7</v>
      </c>
      <c r="D6261" s="162"/>
      <c r="E6261" s="162"/>
      <c r="F6261" s="167"/>
      <c r="G6261" s="168"/>
      <c r="H6261" s="162"/>
      <c r="I6261" s="162"/>
      <c r="J6261" s="162"/>
      <c r="K6261" s="162"/>
      <c r="L6261" s="162"/>
      <c r="M6261" s="162"/>
      <c r="N6261" s="162"/>
      <c r="O6261" s="162"/>
      <c r="P6261" s="162"/>
      <c r="Q6261" s="162"/>
      <c r="R6261" s="162"/>
      <c r="S6261" s="162"/>
      <c r="T6261" s="162"/>
      <c r="U6261" s="162"/>
      <c r="V6261" s="162"/>
      <c r="W6261" s="162"/>
      <c r="X6261" s="162"/>
      <c r="Y6261" s="162"/>
      <c r="Z6261" s="162"/>
      <c r="AA6261" s="162"/>
    </row>
    <row r="6262">
      <c r="A6262" s="160">
        <v>6261.0</v>
      </c>
      <c r="B6262" s="165" t="s">
        <v>6407</v>
      </c>
      <c r="C6262" s="160">
        <v>2.0210918E7</v>
      </c>
      <c r="D6262" s="162"/>
      <c r="E6262" s="162"/>
      <c r="F6262" s="167"/>
      <c r="G6262" s="168"/>
      <c r="H6262" s="162"/>
      <c r="I6262" s="162"/>
      <c r="J6262" s="162"/>
      <c r="K6262" s="162"/>
      <c r="L6262" s="162"/>
      <c r="M6262" s="162"/>
      <c r="N6262" s="162"/>
      <c r="O6262" s="162"/>
      <c r="P6262" s="162"/>
      <c r="Q6262" s="162"/>
      <c r="R6262" s="162"/>
      <c r="S6262" s="162"/>
      <c r="T6262" s="162"/>
      <c r="U6262" s="162"/>
      <c r="V6262" s="162"/>
      <c r="W6262" s="162"/>
      <c r="X6262" s="162"/>
      <c r="Y6262" s="162"/>
      <c r="Z6262" s="162"/>
      <c r="AA6262" s="162"/>
    </row>
    <row r="6263">
      <c r="A6263" s="160">
        <v>6262.0</v>
      </c>
      <c r="B6263" s="165" t="s">
        <v>6408</v>
      </c>
      <c r="C6263" s="160">
        <v>2.0210918E7</v>
      </c>
      <c r="D6263" s="162"/>
      <c r="E6263" s="162"/>
      <c r="F6263" s="167"/>
      <c r="G6263" s="168"/>
      <c r="H6263" s="162"/>
      <c r="I6263" s="162"/>
      <c r="J6263" s="162"/>
      <c r="K6263" s="162"/>
      <c r="L6263" s="162"/>
      <c r="M6263" s="162"/>
      <c r="N6263" s="162"/>
      <c r="O6263" s="162"/>
      <c r="P6263" s="162"/>
      <c r="Q6263" s="162"/>
      <c r="R6263" s="162"/>
      <c r="S6263" s="162"/>
      <c r="T6263" s="162"/>
      <c r="U6263" s="162"/>
      <c r="V6263" s="162"/>
      <c r="W6263" s="162"/>
      <c r="X6263" s="162"/>
      <c r="Y6263" s="162"/>
      <c r="Z6263" s="162"/>
      <c r="AA6263" s="162"/>
    </row>
    <row r="6264">
      <c r="A6264" s="160">
        <v>6263.0</v>
      </c>
      <c r="B6264" s="165" t="s">
        <v>6409</v>
      </c>
      <c r="C6264" s="160">
        <v>2.0210918E7</v>
      </c>
      <c r="D6264" s="162"/>
      <c r="E6264" s="162"/>
      <c r="F6264" s="167"/>
      <c r="G6264" s="168"/>
      <c r="H6264" s="162"/>
      <c r="I6264" s="162"/>
      <c r="J6264" s="162"/>
      <c r="K6264" s="162"/>
      <c r="L6264" s="162"/>
      <c r="M6264" s="162"/>
      <c r="N6264" s="162"/>
      <c r="O6264" s="162"/>
      <c r="P6264" s="162"/>
      <c r="Q6264" s="162"/>
      <c r="R6264" s="162"/>
      <c r="S6264" s="162"/>
      <c r="T6264" s="162"/>
      <c r="U6264" s="162"/>
      <c r="V6264" s="162"/>
      <c r="W6264" s="162"/>
      <c r="X6264" s="162"/>
      <c r="Y6264" s="162"/>
      <c r="Z6264" s="162"/>
      <c r="AA6264" s="162"/>
    </row>
    <row r="6265">
      <c r="A6265" s="160">
        <v>6264.0</v>
      </c>
      <c r="B6265" s="165" t="s">
        <v>6410</v>
      </c>
      <c r="C6265" s="160">
        <v>2.0210918E7</v>
      </c>
      <c r="D6265" s="162"/>
      <c r="E6265" s="162"/>
      <c r="F6265" s="167"/>
      <c r="G6265" s="168"/>
      <c r="H6265" s="162"/>
      <c r="I6265" s="162"/>
      <c r="J6265" s="162"/>
      <c r="K6265" s="162"/>
      <c r="L6265" s="162"/>
      <c r="M6265" s="162"/>
      <c r="N6265" s="162"/>
      <c r="O6265" s="162"/>
      <c r="P6265" s="162"/>
      <c r="Q6265" s="162"/>
      <c r="R6265" s="162"/>
      <c r="S6265" s="162"/>
      <c r="T6265" s="162"/>
      <c r="U6265" s="162"/>
      <c r="V6265" s="162"/>
      <c r="W6265" s="162"/>
      <c r="X6265" s="162"/>
      <c r="Y6265" s="162"/>
      <c r="Z6265" s="162"/>
      <c r="AA6265" s="162"/>
    </row>
    <row r="6266">
      <c r="A6266" s="160">
        <v>6265.0</v>
      </c>
      <c r="B6266" s="165" t="s">
        <v>6411</v>
      </c>
      <c r="C6266" s="160">
        <v>2.0210919E7</v>
      </c>
      <c r="D6266" s="162"/>
      <c r="E6266" s="162"/>
      <c r="F6266" s="167"/>
      <c r="G6266" s="168"/>
      <c r="H6266" s="162"/>
      <c r="I6266" s="162"/>
      <c r="J6266" s="162"/>
      <c r="K6266" s="162"/>
      <c r="L6266" s="162"/>
      <c r="M6266" s="162"/>
      <c r="N6266" s="162"/>
      <c r="O6266" s="162"/>
      <c r="P6266" s="162"/>
      <c r="Q6266" s="162"/>
      <c r="R6266" s="162"/>
      <c r="S6266" s="162"/>
      <c r="T6266" s="162"/>
      <c r="U6266" s="162"/>
      <c r="V6266" s="162"/>
      <c r="W6266" s="162"/>
      <c r="X6266" s="162"/>
      <c r="Y6266" s="162"/>
      <c r="Z6266" s="162"/>
      <c r="AA6266" s="162"/>
    </row>
    <row r="6267">
      <c r="A6267" s="160">
        <v>6266.0</v>
      </c>
      <c r="B6267" s="165" t="s">
        <v>6412</v>
      </c>
      <c r="C6267" s="160">
        <v>2.0210919E7</v>
      </c>
      <c r="D6267" s="162"/>
      <c r="E6267" s="162"/>
      <c r="F6267" s="167"/>
      <c r="G6267" s="168"/>
      <c r="H6267" s="162"/>
      <c r="I6267" s="162"/>
      <c r="J6267" s="162"/>
      <c r="K6267" s="162"/>
      <c r="L6267" s="162"/>
      <c r="M6267" s="162"/>
      <c r="N6267" s="162"/>
      <c r="O6267" s="162"/>
      <c r="P6267" s="162"/>
      <c r="Q6267" s="162"/>
      <c r="R6267" s="162"/>
      <c r="S6267" s="162"/>
      <c r="T6267" s="162"/>
      <c r="U6267" s="162"/>
      <c r="V6267" s="162"/>
      <c r="W6267" s="162"/>
      <c r="X6267" s="162"/>
      <c r="Y6267" s="162"/>
      <c r="Z6267" s="162"/>
      <c r="AA6267" s="162"/>
    </row>
    <row r="6268">
      <c r="A6268" s="160">
        <v>6267.0</v>
      </c>
      <c r="B6268" s="165" t="s">
        <v>6413</v>
      </c>
      <c r="C6268" s="160">
        <v>2.0210919E7</v>
      </c>
      <c r="D6268" s="162"/>
      <c r="E6268" s="162"/>
      <c r="F6268" s="167"/>
      <c r="G6268" s="168"/>
      <c r="H6268" s="162"/>
      <c r="I6268" s="162"/>
      <c r="J6268" s="162"/>
      <c r="K6268" s="162"/>
      <c r="L6268" s="162"/>
      <c r="M6268" s="162"/>
      <c r="N6268" s="162"/>
      <c r="O6268" s="162"/>
      <c r="P6268" s="162"/>
      <c r="Q6268" s="162"/>
      <c r="R6268" s="162"/>
      <c r="S6268" s="162"/>
      <c r="T6268" s="162"/>
      <c r="U6268" s="162"/>
      <c r="V6268" s="162"/>
      <c r="W6268" s="162"/>
      <c r="X6268" s="162"/>
      <c r="Y6268" s="162"/>
      <c r="Z6268" s="162"/>
      <c r="AA6268" s="162"/>
    </row>
    <row r="6269">
      <c r="A6269" s="160">
        <v>6268.0</v>
      </c>
      <c r="B6269" s="165" t="s">
        <v>6414</v>
      </c>
      <c r="C6269" s="160">
        <v>2.0210919E7</v>
      </c>
      <c r="D6269" s="162"/>
      <c r="E6269" s="162"/>
      <c r="F6269" s="167"/>
      <c r="G6269" s="168"/>
      <c r="H6269" s="162"/>
      <c r="I6269" s="162"/>
      <c r="J6269" s="162"/>
      <c r="K6269" s="162"/>
      <c r="L6269" s="162"/>
      <c r="M6269" s="162"/>
      <c r="N6269" s="162"/>
      <c r="O6269" s="162"/>
      <c r="P6269" s="162"/>
      <c r="Q6269" s="162"/>
      <c r="R6269" s="162"/>
      <c r="S6269" s="162"/>
      <c r="T6269" s="162"/>
      <c r="U6269" s="162"/>
      <c r="V6269" s="162"/>
      <c r="W6269" s="162"/>
      <c r="X6269" s="162"/>
      <c r="Y6269" s="162"/>
      <c r="Z6269" s="162"/>
      <c r="AA6269" s="162"/>
    </row>
    <row r="6270">
      <c r="A6270" s="160">
        <v>6269.0</v>
      </c>
      <c r="B6270" s="165" t="s">
        <v>6415</v>
      </c>
      <c r="C6270" s="160">
        <v>2.0210919E7</v>
      </c>
      <c r="D6270" s="162"/>
      <c r="E6270" s="162"/>
      <c r="F6270" s="167"/>
      <c r="G6270" s="168"/>
      <c r="H6270" s="162"/>
      <c r="I6270" s="162"/>
      <c r="J6270" s="162"/>
      <c r="K6270" s="162"/>
      <c r="L6270" s="162"/>
      <c r="M6270" s="162"/>
      <c r="N6270" s="162"/>
      <c r="O6270" s="162"/>
      <c r="P6270" s="162"/>
      <c r="Q6270" s="162"/>
      <c r="R6270" s="162"/>
      <c r="S6270" s="162"/>
      <c r="T6270" s="162"/>
      <c r="U6270" s="162"/>
      <c r="V6270" s="162"/>
      <c r="W6270" s="162"/>
      <c r="X6270" s="162"/>
      <c r="Y6270" s="162"/>
      <c r="Z6270" s="162"/>
      <c r="AA6270" s="162"/>
    </row>
    <row r="6271">
      <c r="A6271" s="160">
        <v>6270.0</v>
      </c>
      <c r="B6271" s="165" t="s">
        <v>6416</v>
      </c>
      <c r="C6271" s="160">
        <v>2.0210919E7</v>
      </c>
      <c r="D6271" s="162"/>
      <c r="E6271" s="162"/>
      <c r="F6271" s="167"/>
      <c r="G6271" s="168"/>
      <c r="H6271" s="162"/>
      <c r="I6271" s="162"/>
      <c r="J6271" s="162"/>
      <c r="K6271" s="162"/>
      <c r="L6271" s="162"/>
      <c r="M6271" s="162"/>
      <c r="N6271" s="162"/>
      <c r="O6271" s="162"/>
      <c r="P6271" s="162"/>
      <c r="Q6271" s="162"/>
      <c r="R6271" s="162"/>
      <c r="S6271" s="162"/>
      <c r="T6271" s="162"/>
      <c r="U6271" s="162"/>
      <c r="V6271" s="162"/>
      <c r="W6271" s="162"/>
      <c r="X6271" s="162"/>
      <c r="Y6271" s="162"/>
      <c r="Z6271" s="162"/>
      <c r="AA6271" s="162"/>
    </row>
    <row r="6272">
      <c r="A6272" s="160">
        <v>6271.0</v>
      </c>
      <c r="B6272" s="165" t="s">
        <v>6417</v>
      </c>
      <c r="C6272" s="160">
        <v>2.0210919E7</v>
      </c>
      <c r="D6272" s="162"/>
      <c r="E6272" s="162"/>
      <c r="F6272" s="167"/>
      <c r="G6272" s="168"/>
      <c r="H6272" s="162"/>
      <c r="I6272" s="162"/>
      <c r="J6272" s="162"/>
      <c r="K6272" s="162"/>
      <c r="L6272" s="162"/>
      <c r="M6272" s="162"/>
      <c r="N6272" s="162"/>
      <c r="O6272" s="162"/>
      <c r="P6272" s="162"/>
      <c r="Q6272" s="162"/>
      <c r="R6272" s="162"/>
      <c r="S6272" s="162"/>
      <c r="T6272" s="162"/>
      <c r="U6272" s="162"/>
      <c r="V6272" s="162"/>
      <c r="W6272" s="162"/>
      <c r="X6272" s="162"/>
      <c r="Y6272" s="162"/>
      <c r="Z6272" s="162"/>
      <c r="AA6272" s="162"/>
    </row>
    <row r="6273">
      <c r="A6273" s="160">
        <v>6272.0</v>
      </c>
      <c r="B6273" s="165" t="s">
        <v>6418</v>
      </c>
      <c r="C6273" s="160">
        <v>2.0210919E7</v>
      </c>
      <c r="D6273" s="162"/>
      <c r="E6273" s="162"/>
      <c r="F6273" s="167"/>
      <c r="G6273" s="168"/>
      <c r="H6273" s="162"/>
      <c r="I6273" s="162"/>
      <c r="J6273" s="162"/>
      <c r="K6273" s="162"/>
      <c r="L6273" s="162"/>
      <c r="M6273" s="162"/>
      <c r="N6273" s="162"/>
      <c r="O6273" s="162"/>
      <c r="P6273" s="162"/>
      <c r="Q6273" s="162"/>
      <c r="R6273" s="162"/>
      <c r="S6273" s="162"/>
      <c r="T6273" s="162"/>
      <c r="U6273" s="162"/>
      <c r="V6273" s="162"/>
      <c r="W6273" s="162"/>
      <c r="X6273" s="162"/>
      <c r="Y6273" s="162"/>
      <c r="Z6273" s="162"/>
      <c r="AA6273" s="162"/>
    </row>
    <row r="6274">
      <c r="A6274" s="160">
        <v>6273.0</v>
      </c>
      <c r="B6274" s="165" t="s">
        <v>6419</v>
      </c>
      <c r="C6274" s="160">
        <v>2.0210919E7</v>
      </c>
      <c r="D6274" s="162"/>
      <c r="E6274" s="162"/>
      <c r="F6274" s="167"/>
      <c r="G6274" s="168"/>
      <c r="H6274" s="162"/>
      <c r="I6274" s="162"/>
      <c r="J6274" s="162"/>
      <c r="K6274" s="162"/>
      <c r="L6274" s="162"/>
      <c r="M6274" s="162"/>
      <c r="N6274" s="162"/>
      <c r="O6274" s="162"/>
      <c r="P6274" s="162"/>
      <c r="Q6274" s="162"/>
      <c r="R6274" s="162"/>
      <c r="S6274" s="162"/>
      <c r="T6274" s="162"/>
      <c r="U6274" s="162"/>
      <c r="V6274" s="162"/>
      <c r="W6274" s="162"/>
      <c r="X6274" s="162"/>
      <c r="Y6274" s="162"/>
      <c r="Z6274" s="162"/>
      <c r="AA6274" s="162"/>
    </row>
    <row r="6275">
      <c r="A6275" s="160">
        <v>6274.0</v>
      </c>
      <c r="B6275" s="165" t="s">
        <v>6420</v>
      </c>
      <c r="C6275" s="160">
        <v>2.0210919E7</v>
      </c>
      <c r="D6275" s="162"/>
      <c r="E6275" s="162"/>
      <c r="F6275" s="167"/>
      <c r="G6275" s="168"/>
      <c r="H6275" s="162"/>
      <c r="I6275" s="162"/>
      <c r="J6275" s="162"/>
      <c r="K6275" s="162"/>
      <c r="L6275" s="162"/>
      <c r="M6275" s="162"/>
      <c r="N6275" s="162"/>
      <c r="O6275" s="162"/>
      <c r="P6275" s="162"/>
      <c r="Q6275" s="162"/>
      <c r="R6275" s="162"/>
      <c r="S6275" s="162"/>
      <c r="T6275" s="162"/>
      <c r="U6275" s="162"/>
      <c r="V6275" s="162"/>
      <c r="W6275" s="162"/>
      <c r="X6275" s="162"/>
      <c r="Y6275" s="162"/>
      <c r="Z6275" s="162"/>
      <c r="AA6275" s="162"/>
    </row>
    <row r="6276">
      <c r="A6276" s="160">
        <v>6275.0</v>
      </c>
      <c r="B6276" s="165" t="s">
        <v>6421</v>
      </c>
      <c r="C6276" s="160">
        <v>2.0210919E7</v>
      </c>
      <c r="D6276" s="162"/>
      <c r="E6276" s="162"/>
      <c r="F6276" s="167"/>
      <c r="G6276" s="168"/>
      <c r="H6276" s="162"/>
      <c r="I6276" s="162"/>
      <c r="J6276" s="162"/>
      <c r="K6276" s="162"/>
      <c r="L6276" s="162"/>
      <c r="M6276" s="162"/>
      <c r="N6276" s="162"/>
      <c r="O6276" s="162"/>
      <c r="P6276" s="162"/>
      <c r="Q6276" s="162"/>
      <c r="R6276" s="162"/>
      <c r="S6276" s="162"/>
      <c r="T6276" s="162"/>
      <c r="U6276" s="162"/>
      <c r="V6276" s="162"/>
      <c r="W6276" s="162"/>
      <c r="X6276" s="162"/>
      <c r="Y6276" s="162"/>
      <c r="Z6276" s="162"/>
      <c r="AA6276" s="162"/>
    </row>
    <row r="6277">
      <c r="A6277" s="160">
        <v>6276.0</v>
      </c>
      <c r="B6277" s="165" t="s">
        <v>6422</v>
      </c>
      <c r="C6277" s="160">
        <v>2.0210919E7</v>
      </c>
      <c r="D6277" s="162"/>
      <c r="E6277" s="162"/>
      <c r="F6277" s="167"/>
      <c r="G6277" s="168"/>
      <c r="H6277" s="162"/>
      <c r="I6277" s="162"/>
      <c r="J6277" s="162"/>
      <c r="K6277" s="162"/>
      <c r="L6277" s="162"/>
      <c r="M6277" s="162"/>
      <c r="N6277" s="162"/>
      <c r="O6277" s="162"/>
      <c r="P6277" s="162"/>
      <c r="Q6277" s="162"/>
      <c r="R6277" s="162"/>
      <c r="S6277" s="162"/>
      <c r="T6277" s="162"/>
      <c r="U6277" s="162"/>
      <c r="V6277" s="162"/>
      <c r="W6277" s="162"/>
      <c r="X6277" s="162"/>
      <c r="Y6277" s="162"/>
      <c r="Z6277" s="162"/>
      <c r="AA6277" s="162"/>
    </row>
    <row r="6278">
      <c r="A6278" s="160">
        <v>6277.0</v>
      </c>
      <c r="B6278" s="165" t="s">
        <v>6423</v>
      </c>
      <c r="C6278" s="160">
        <v>2.0210919E7</v>
      </c>
      <c r="D6278" s="162"/>
      <c r="E6278" s="162"/>
      <c r="F6278" s="167"/>
      <c r="G6278" s="168"/>
      <c r="H6278" s="162"/>
      <c r="I6278" s="162"/>
      <c r="J6278" s="162"/>
      <c r="K6278" s="162"/>
      <c r="L6278" s="162"/>
      <c r="M6278" s="162"/>
      <c r="N6278" s="162"/>
      <c r="O6278" s="162"/>
      <c r="P6278" s="162"/>
      <c r="Q6278" s="162"/>
      <c r="R6278" s="162"/>
      <c r="S6278" s="162"/>
      <c r="T6278" s="162"/>
      <c r="U6278" s="162"/>
      <c r="V6278" s="162"/>
      <c r="W6278" s="162"/>
      <c r="X6278" s="162"/>
      <c r="Y6278" s="162"/>
      <c r="Z6278" s="162"/>
      <c r="AA6278" s="162"/>
    </row>
    <row r="6279">
      <c r="A6279" s="160">
        <v>6278.0</v>
      </c>
      <c r="B6279" s="165" t="s">
        <v>6424</v>
      </c>
      <c r="C6279" s="160">
        <v>2.0210919E7</v>
      </c>
      <c r="D6279" s="162"/>
      <c r="E6279" s="162"/>
      <c r="F6279" s="167"/>
      <c r="G6279" s="168"/>
      <c r="H6279" s="162"/>
      <c r="I6279" s="162"/>
      <c r="J6279" s="162"/>
      <c r="K6279" s="162"/>
      <c r="L6279" s="162"/>
      <c r="M6279" s="162"/>
      <c r="N6279" s="162"/>
      <c r="O6279" s="162"/>
      <c r="P6279" s="162"/>
      <c r="Q6279" s="162"/>
      <c r="R6279" s="162"/>
      <c r="S6279" s="162"/>
      <c r="T6279" s="162"/>
      <c r="U6279" s="162"/>
      <c r="V6279" s="162"/>
      <c r="W6279" s="162"/>
      <c r="X6279" s="162"/>
      <c r="Y6279" s="162"/>
      <c r="Z6279" s="162"/>
      <c r="AA6279" s="162"/>
    </row>
    <row r="6280">
      <c r="A6280" s="160">
        <v>6279.0</v>
      </c>
      <c r="B6280" s="165" t="s">
        <v>6425</v>
      </c>
      <c r="C6280" s="160">
        <v>2.0210919E7</v>
      </c>
      <c r="D6280" s="162"/>
      <c r="E6280" s="162"/>
      <c r="F6280" s="167"/>
      <c r="G6280" s="168"/>
      <c r="H6280" s="162"/>
      <c r="I6280" s="162"/>
      <c r="J6280" s="162"/>
      <c r="K6280" s="162"/>
      <c r="L6280" s="162"/>
      <c r="M6280" s="162"/>
      <c r="N6280" s="162"/>
      <c r="O6280" s="162"/>
      <c r="P6280" s="162"/>
      <c r="Q6280" s="162"/>
      <c r="R6280" s="162"/>
      <c r="S6280" s="162"/>
      <c r="T6280" s="162"/>
      <c r="U6280" s="162"/>
      <c r="V6280" s="162"/>
      <c r="W6280" s="162"/>
      <c r="X6280" s="162"/>
      <c r="Y6280" s="162"/>
      <c r="Z6280" s="162"/>
      <c r="AA6280" s="162"/>
    </row>
    <row r="6281">
      <c r="A6281" s="160">
        <v>6280.0</v>
      </c>
      <c r="B6281" s="165" t="s">
        <v>6426</v>
      </c>
      <c r="C6281" s="160">
        <v>2.0210919E7</v>
      </c>
      <c r="D6281" s="162"/>
      <c r="E6281" s="162"/>
      <c r="F6281" s="167"/>
      <c r="G6281" s="168"/>
      <c r="H6281" s="162"/>
      <c r="I6281" s="162"/>
      <c r="J6281" s="162"/>
      <c r="K6281" s="162"/>
      <c r="L6281" s="162"/>
      <c r="M6281" s="162"/>
      <c r="N6281" s="162"/>
      <c r="O6281" s="162"/>
      <c r="P6281" s="162"/>
      <c r="Q6281" s="162"/>
      <c r="R6281" s="162"/>
      <c r="S6281" s="162"/>
      <c r="T6281" s="162"/>
      <c r="U6281" s="162"/>
      <c r="V6281" s="162"/>
      <c r="W6281" s="162"/>
      <c r="X6281" s="162"/>
      <c r="Y6281" s="162"/>
      <c r="Z6281" s="162"/>
      <c r="AA6281" s="162"/>
    </row>
    <row r="6282">
      <c r="A6282" s="160">
        <v>6281.0</v>
      </c>
      <c r="B6282" s="165" t="s">
        <v>6427</v>
      </c>
      <c r="C6282" s="160">
        <v>2.0210919E7</v>
      </c>
      <c r="D6282" s="162"/>
      <c r="E6282" s="162"/>
      <c r="F6282" s="167"/>
      <c r="G6282" s="168"/>
      <c r="H6282" s="162"/>
      <c r="I6282" s="162"/>
      <c r="J6282" s="162"/>
      <c r="K6282" s="162"/>
      <c r="L6282" s="162"/>
      <c r="M6282" s="162"/>
      <c r="N6282" s="162"/>
      <c r="O6282" s="162"/>
      <c r="P6282" s="162"/>
      <c r="Q6282" s="162"/>
      <c r="R6282" s="162"/>
      <c r="S6282" s="162"/>
      <c r="T6282" s="162"/>
      <c r="U6282" s="162"/>
      <c r="V6282" s="162"/>
      <c r="W6282" s="162"/>
      <c r="X6282" s="162"/>
      <c r="Y6282" s="162"/>
      <c r="Z6282" s="162"/>
      <c r="AA6282" s="162"/>
    </row>
    <row r="6283">
      <c r="A6283" s="160">
        <v>6282.0</v>
      </c>
      <c r="B6283" s="165" t="s">
        <v>6428</v>
      </c>
      <c r="C6283" s="160">
        <v>2.0210919E7</v>
      </c>
      <c r="D6283" s="162"/>
      <c r="E6283" s="162"/>
      <c r="F6283" s="167"/>
      <c r="G6283" s="168"/>
      <c r="H6283" s="162"/>
      <c r="I6283" s="162"/>
      <c r="J6283" s="162"/>
      <c r="K6283" s="162"/>
      <c r="L6283" s="162"/>
      <c r="M6283" s="162"/>
      <c r="N6283" s="162"/>
      <c r="O6283" s="162"/>
      <c r="P6283" s="162"/>
      <c r="Q6283" s="162"/>
      <c r="R6283" s="162"/>
      <c r="S6283" s="162"/>
      <c r="T6283" s="162"/>
      <c r="U6283" s="162"/>
      <c r="V6283" s="162"/>
      <c r="W6283" s="162"/>
      <c r="X6283" s="162"/>
      <c r="Y6283" s="162"/>
      <c r="Z6283" s="162"/>
      <c r="AA6283" s="162"/>
    </row>
    <row r="6284">
      <c r="A6284" s="160">
        <v>6283.0</v>
      </c>
      <c r="B6284" s="165" t="s">
        <v>6429</v>
      </c>
      <c r="C6284" s="160">
        <v>2.0210919E7</v>
      </c>
      <c r="D6284" s="162"/>
      <c r="E6284" s="162"/>
      <c r="F6284" s="167"/>
      <c r="G6284" s="168"/>
      <c r="H6284" s="162"/>
      <c r="I6284" s="162"/>
      <c r="J6284" s="162"/>
      <c r="K6284" s="162"/>
      <c r="L6284" s="162"/>
      <c r="M6284" s="162"/>
      <c r="N6284" s="162"/>
      <c r="O6284" s="162"/>
      <c r="P6284" s="162"/>
      <c r="Q6284" s="162"/>
      <c r="R6284" s="162"/>
      <c r="S6284" s="162"/>
      <c r="T6284" s="162"/>
      <c r="U6284" s="162"/>
      <c r="V6284" s="162"/>
      <c r="W6284" s="162"/>
      <c r="X6284" s="162"/>
      <c r="Y6284" s="162"/>
      <c r="Z6284" s="162"/>
      <c r="AA6284" s="162"/>
    </row>
    <row r="6285">
      <c r="A6285" s="160">
        <v>6284.0</v>
      </c>
      <c r="B6285" s="165" t="s">
        <v>6430</v>
      </c>
      <c r="C6285" s="160">
        <v>2.0210919E7</v>
      </c>
      <c r="D6285" s="162"/>
      <c r="E6285" s="162"/>
      <c r="F6285" s="167"/>
      <c r="G6285" s="168"/>
      <c r="H6285" s="162"/>
      <c r="I6285" s="162"/>
      <c r="J6285" s="162"/>
      <c r="K6285" s="162"/>
      <c r="L6285" s="162"/>
      <c r="M6285" s="162"/>
      <c r="N6285" s="162"/>
      <c r="O6285" s="162"/>
      <c r="P6285" s="162"/>
      <c r="Q6285" s="162"/>
      <c r="R6285" s="162"/>
      <c r="S6285" s="162"/>
      <c r="T6285" s="162"/>
      <c r="U6285" s="162"/>
      <c r="V6285" s="162"/>
      <c r="W6285" s="162"/>
      <c r="X6285" s="162"/>
      <c r="Y6285" s="162"/>
      <c r="Z6285" s="162"/>
      <c r="AA6285" s="162"/>
    </row>
    <row r="6286">
      <c r="A6286" s="160">
        <v>6285.0</v>
      </c>
      <c r="B6286" s="165" t="s">
        <v>6431</v>
      </c>
      <c r="C6286" s="160">
        <v>2.0210919E7</v>
      </c>
      <c r="D6286" s="162"/>
      <c r="E6286" s="162"/>
      <c r="F6286" s="167"/>
      <c r="G6286" s="168"/>
      <c r="H6286" s="162"/>
      <c r="I6286" s="162"/>
      <c r="J6286" s="162"/>
      <c r="K6286" s="162"/>
      <c r="L6286" s="162"/>
      <c r="M6286" s="162"/>
      <c r="N6286" s="162"/>
      <c r="O6286" s="162"/>
      <c r="P6286" s="162"/>
      <c r="Q6286" s="162"/>
      <c r="R6286" s="162"/>
      <c r="S6286" s="162"/>
      <c r="T6286" s="162"/>
      <c r="U6286" s="162"/>
      <c r="V6286" s="162"/>
      <c r="W6286" s="162"/>
      <c r="X6286" s="162"/>
      <c r="Y6286" s="162"/>
      <c r="Z6286" s="162"/>
      <c r="AA6286" s="162"/>
    </row>
    <row r="6287">
      <c r="A6287" s="160">
        <v>6286.0</v>
      </c>
      <c r="B6287" s="165" t="s">
        <v>6432</v>
      </c>
      <c r="C6287" s="160">
        <v>2.0210919E7</v>
      </c>
      <c r="D6287" s="162"/>
      <c r="E6287" s="162"/>
      <c r="F6287" s="167"/>
      <c r="G6287" s="168"/>
      <c r="H6287" s="162"/>
      <c r="I6287" s="162"/>
      <c r="J6287" s="162"/>
      <c r="K6287" s="162"/>
      <c r="L6287" s="162"/>
      <c r="M6287" s="162"/>
      <c r="N6287" s="162"/>
      <c r="O6287" s="162"/>
      <c r="P6287" s="162"/>
      <c r="Q6287" s="162"/>
      <c r="R6287" s="162"/>
      <c r="S6287" s="162"/>
      <c r="T6287" s="162"/>
      <c r="U6287" s="162"/>
      <c r="V6287" s="162"/>
      <c r="W6287" s="162"/>
      <c r="X6287" s="162"/>
      <c r="Y6287" s="162"/>
      <c r="Z6287" s="162"/>
      <c r="AA6287" s="162"/>
    </row>
    <row r="6288">
      <c r="A6288" s="160">
        <v>6287.0</v>
      </c>
      <c r="B6288" s="165" t="s">
        <v>6433</v>
      </c>
      <c r="C6288" s="160">
        <v>2.0210919E7</v>
      </c>
      <c r="D6288" s="162"/>
      <c r="E6288" s="162"/>
      <c r="F6288" s="167"/>
      <c r="G6288" s="168"/>
      <c r="H6288" s="162"/>
      <c r="I6288" s="162"/>
      <c r="J6288" s="162"/>
      <c r="K6288" s="162"/>
      <c r="L6288" s="162"/>
      <c r="M6288" s="162"/>
      <c r="N6288" s="162"/>
      <c r="O6288" s="162"/>
      <c r="P6288" s="162"/>
      <c r="Q6288" s="162"/>
      <c r="R6288" s="162"/>
      <c r="S6288" s="162"/>
      <c r="T6288" s="162"/>
      <c r="U6288" s="162"/>
      <c r="V6288" s="162"/>
      <c r="W6288" s="162"/>
      <c r="X6288" s="162"/>
      <c r="Y6288" s="162"/>
      <c r="Z6288" s="162"/>
      <c r="AA6288" s="162"/>
    </row>
    <row r="6289">
      <c r="A6289" s="160">
        <v>6288.0</v>
      </c>
      <c r="B6289" s="165" t="s">
        <v>6434</v>
      </c>
      <c r="C6289" s="160">
        <v>2.0210919E7</v>
      </c>
      <c r="D6289" s="162"/>
      <c r="E6289" s="162"/>
      <c r="F6289" s="167"/>
      <c r="G6289" s="168"/>
      <c r="H6289" s="162"/>
      <c r="I6289" s="162"/>
      <c r="J6289" s="162"/>
      <c r="K6289" s="162"/>
      <c r="L6289" s="162"/>
      <c r="M6289" s="162"/>
      <c r="N6289" s="162"/>
      <c r="O6289" s="162"/>
      <c r="P6289" s="162"/>
      <c r="Q6289" s="162"/>
      <c r="R6289" s="162"/>
      <c r="S6289" s="162"/>
      <c r="T6289" s="162"/>
      <c r="U6289" s="162"/>
      <c r="V6289" s="162"/>
      <c r="W6289" s="162"/>
      <c r="X6289" s="162"/>
      <c r="Y6289" s="162"/>
      <c r="Z6289" s="162"/>
      <c r="AA6289" s="162"/>
    </row>
    <row r="6290">
      <c r="A6290" s="160">
        <v>6289.0</v>
      </c>
      <c r="B6290" s="165" t="s">
        <v>6435</v>
      </c>
      <c r="C6290" s="160">
        <v>2.021092E7</v>
      </c>
      <c r="D6290" s="162"/>
      <c r="E6290" s="162"/>
      <c r="F6290" s="167"/>
      <c r="G6290" s="168"/>
      <c r="H6290" s="162"/>
      <c r="I6290" s="162"/>
      <c r="J6290" s="162"/>
      <c r="K6290" s="162"/>
      <c r="L6290" s="162"/>
      <c r="M6290" s="162"/>
      <c r="N6290" s="162"/>
      <c r="O6290" s="162"/>
      <c r="P6290" s="162"/>
      <c r="Q6290" s="162"/>
      <c r="R6290" s="162"/>
      <c r="S6290" s="162"/>
      <c r="T6290" s="162"/>
      <c r="U6290" s="162"/>
      <c r="V6290" s="162"/>
      <c r="W6290" s="162"/>
      <c r="X6290" s="162"/>
      <c r="Y6290" s="162"/>
      <c r="Z6290" s="162"/>
      <c r="AA6290" s="162"/>
    </row>
    <row r="6291">
      <c r="A6291" s="160">
        <v>6290.0</v>
      </c>
      <c r="B6291" s="165" t="s">
        <v>6436</v>
      </c>
      <c r="C6291" s="160">
        <v>2.021092E7</v>
      </c>
      <c r="D6291" s="162"/>
      <c r="E6291" s="162"/>
      <c r="F6291" s="167"/>
      <c r="G6291" s="168"/>
      <c r="H6291" s="162"/>
      <c r="I6291" s="162"/>
      <c r="J6291" s="162"/>
      <c r="K6291" s="162"/>
      <c r="L6291" s="162"/>
      <c r="M6291" s="162"/>
      <c r="N6291" s="162"/>
      <c r="O6291" s="162"/>
      <c r="P6291" s="162"/>
      <c r="Q6291" s="162"/>
      <c r="R6291" s="162"/>
      <c r="S6291" s="162"/>
      <c r="T6291" s="162"/>
      <c r="U6291" s="162"/>
      <c r="V6291" s="162"/>
      <c r="W6291" s="162"/>
      <c r="X6291" s="162"/>
      <c r="Y6291" s="162"/>
      <c r="Z6291" s="162"/>
      <c r="AA6291" s="162"/>
    </row>
    <row r="6292">
      <c r="A6292" s="160">
        <v>6291.0</v>
      </c>
      <c r="B6292" s="165" t="s">
        <v>6437</v>
      </c>
      <c r="C6292" s="160">
        <v>2.021092E7</v>
      </c>
      <c r="D6292" s="162"/>
      <c r="E6292" s="162"/>
      <c r="F6292" s="167"/>
      <c r="G6292" s="168"/>
      <c r="H6292" s="162"/>
      <c r="I6292" s="162"/>
      <c r="J6292" s="162"/>
      <c r="K6292" s="162"/>
      <c r="L6292" s="162"/>
      <c r="M6292" s="162"/>
      <c r="N6292" s="162"/>
      <c r="O6292" s="162"/>
      <c r="P6292" s="162"/>
      <c r="Q6292" s="162"/>
      <c r="R6292" s="162"/>
      <c r="S6292" s="162"/>
      <c r="T6292" s="162"/>
      <c r="U6292" s="162"/>
      <c r="V6292" s="162"/>
      <c r="W6292" s="162"/>
      <c r="X6292" s="162"/>
      <c r="Y6292" s="162"/>
      <c r="Z6292" s="162"/>
      <c r="AA6292" s="162"/>
    </row>
    <row r="6293">
      <c r="A6293" s="160">
        <v>6292.0</v>
      </c>
      <c r="B6293" s="165" t="s">
        <v>6438</v>
      </c>
      <c r="C6293" s="160">
        <v>2.021092E7</v>
      </c>
      <c r="D6293" s="162"/>
      <c r="E6293" s="162"/>
      <c r="F6293" s="167"/>
      <c r="G6293" s="168"/>
      <c r="H6293" s="162"/>
      <c r="I6293" s="162"/>
      <c r="J6293" s="162"/>
      <c r="K6293" s="162"/>
      <c r="L6293" s="162"/>
      <c r="M6293" s="162"/>
      <c r="N6293" s="162"/>
      <c r="O6293" s="162"/>
      <c r="P6293" s="162"/>
      <c r="Q6293" s="162"/>
      <c r="R6293" s="162"/>
      <c r="S6293" s="162"/>
      <c r="T6293" s="162"/>
      <c r="U6293" s="162"/>
      <c r="V6293" s="162"/>
      <c r="W6293" s="162"/>
      <c r="X6293" s="162"/>
      <c r="Y6293" s="162"/>
      <c r="Z6293" s="162"/>
      <c r="AA6293" s="162"/>
    </row>
    <row r="6294">
      <c r="A6294" s="160">
        <v>6293.0</v>
      </c>
      <c r="B6294" s="165" t="s">
        <v>6439</v>
      </c>
      <c r="C6294" s="160">
        <v>2.021092E7</v>
      </c>
      <c r="D6294" s="162"/>
      <c r="E6294" s="162"/>
      <c r="F6294" s="167"/>
      <c r="G6294" s="168"/>
      <c r="H6294" s="162"/>
      <c r="I6294" s="162"/>
      <c r="J6294" s="162"/>
      <c r="K6294" s="162"/>
      <c r="L6294" s="162"/>
      <c r="M6294" s="162"/>
      <c r="N6294" s="162"/>
      <c r="O6294" s="162"/>
      <c r="P6294" s="162"/>
      <c r="Q6294" s="162"/>
      <c r="R6294" s="162"/>
      <c r="S6294" s="162"/>
      <c r="T6294" s="162"/>
      <c r="U6294" s="162"/>
      <c r="V6294" s="162"/>
      <c r="W6294" s="162"/>
      <c r="X6294" s="162"/>
      <c r="Y6294" s="162"/>
      <c r="Z6294" s="162"/>
      <c r="AA6294" s="162"/>
    </row>
    <row r="6295">
      <c r="A6295" s="160">
        <v>6294.0</v>
      </c>
      <c r="B6295" s="165" t="s">
        <v>6440</v>
      </c>
      <c r="C6295" s="160">
        <v>2.021092E7</v>
      </c>
      <c r="D6295" s="162"/>
      <c r="E6295" s="162"/>
      <c r="F6295" s="167"/>
      <c r="G6295" s="168"/>
      <c r="H6295" s="162"/>
      <c r="I6295" s="162"/>
      <c r="J6295" s="162"/>
      <c r="K6295" s="162"/>
      <c r="L6295" s="162"/>
      <c r="M6295" s="162"/>
      <c r="N6295" s="162"/>
      <c r="O6295" s="162"/>
      <c r="P6295" s="162"/>
      <c r="Q6295" s="162"/>
      <c r="R6295" s="162"/>
      <c r="S6295" s="162"/>
      <c r="T6295" s="162"/>
      <c r="U6295" s="162"/>
      <c r="V6295" s="162"/>
      <c r="W6295" s="162"/>
      <c r="X6295" s="162"/>
      <c r="Y6295" s="162"/>
      <c r="Z6295" s="162"/>
      <c r="AA6295" s="162"/>
    </row>
    <row r="6296">
      <c r="A6296" s="160">
        <v>6295.0</v>
      </c>
      <c r="B6296" s="165" t="s">
        <v>6441</v>
      </c>
      <c r="C6296" s="160">
        <v>2.021092E7</v>
      </c>
      <c r="D6296" s="162"/>
      <c r="E6296" s="162"/>
      <c r="F6296" s="167"/>
      <c r="G6296" s="168"/>
      <c r="H6296" s="162"/>
      <c r="I6296" s="162"/>
      <c r="J6296" s="162"/>
      <c r="K6296" s="162"/>
      <c r="L6296" s="162"/>
      <c r="M6296" s="162"/>
      <c r="N6296" s="162"/>
      <c r="O6296" s="162"/>
      <c r="P6296" s="162"/>
      <c r="Q6296" s="162"/>
      <c r="R6296" s="162"/>
      <c r="S6296" s="162"/>
      <c r="T6296" s="162"/>
      <c r="U6296" s="162"/>
      <c r="V6296" s="162"/>
      <c r="W6296" s="162"/>
      <c r="X6296" s="162"/>
      <c r="Y6296" s="162"/>
      <c r="Z6296" s="162"/>
      <c r="AA6296" s="162"/>
    </row>
    <row r="6297">
      <c r="A6297" s="160">
        <v>6296.0</v>
      </c>
      <c r="B6297" s="165" t="s">
        <v>6442</v>
      </c>
      <c r="C6297" s="160">
        <v>2.021092E7</v>
      </c>
      <c r="D6297" s="162"/>
      <c r="E6297" s="162"/>
      <c r="F6297" s="167"/>
      <c r="G6297" s="168"/>
      <c r="H6297" s="162"/>
      <c r="I6297" s="162"/>
      <c r="J6297" s="162"/>
      <c r="K6297" s="162"/>
      <c r="L6297" s="162"/>
      <c r="M6297" s="162"/>
      <c r="N6297" s="162"/>
      <c r="O6297" s="162"/>
      <c r="P6297" s="162"/>
      <c r="Q6297" s="162"/>
      <c r="R6297" s="162"/>
      <c r="S6297" s="162"/>
      <c r="T6297" s="162"/>
      <c r="U6297" s="162"/>
      <c r="V6297" s="162"/>
      <c r="W6297" s="162"/>
      <c r="X6297" s="162"/>
      <c r="Y6297" s="162"/>
      <c r="Z6297" s="162"/>
      <c r="AA6297" s="162"/>
    </row>
    <row r="6298">
      <c r="A6298" s="160">
        <v>6297.0</v>
      </c>
      <c r="B6298" s="165" t="s">
        <v>6443</v>
      </c>
      <c r="C6298" s="160">
        <v>2.021092E7</v>
      </c>
      <c r="D6298" s="162"/>
      <c r="E6298" s="162"/>
      <c r="F6298" s="167"/>
      <c r="G6298" s="168"/>
      <c r="H6298" s="162"/>
      <c r="I6298" s="162"/>
      <c r="J6298" s="162"/>
      <c r="K6298" s="162"/>
      <c r="L6298" s="162"/>
      <c r="M6298" s="162"/>
      <c r="N6298" s="162"/>
      <c r="O6298" s="162"/>
      <c r="P6298" s="162"/>
      <c r="Q6298" s="162"/>
      <c r="R6298" s="162"/>
      <c r="S6298" s="162"/>
      <c r="T6298" s="162"/>
      <c r="U6298" s="162"/>
      <c r="V6298" s="162"/>
      <c r="W6298" s="162"/>
      <c r="X6298" s="162"/>
      <c r="Y6298" s="162"/>
      <c r="Z6298" s="162"/>
      <c r="AA6298" s="162"/>
    </row>
    <row r="6299">
      <c r="A6299" s="160">
        <v>6298.0</v>
      </c>
      <c r="B6299" s="165" t="s">
        <v>6444</v>
      </c>
      <c r="C6299" s="160">
        <v>2.021092E7</v>
      </c>
      <c r="D6299" s="162"/>
      <c r="E6299" s="162"/>
      <c r="F6299" s="167"/>
      <c r="G6299" s="168"/>
      <c r="H6299" s="162"/>
      <c r="I6299" s="162"/>
      <c r="J6299" s="162"/>
      <c r="K6299" s="162"/>
      <c r="L6299" s="162"/>
      <c r="M6299" s="162"/>
      <c r="N6299" s="162"/>
      <c r="O6299" s="162"/>
      <c r="P6299" s="162"/>
      <c r="Q6299" s="162"/>
      <c r="R6299" s="162"/>
      <c r="S6299" s="162"/>
      <c r="T6299" s="162"/>
      <c r="U6299" s="162"/>
      <c r="V6299" s="162"/>
      <c r="W6299" s="162"/>
      <c r="X6299" s="162"/>
      <c r="Y6299" s="162"/>
      <c r="Z6299" s="162"/>
      <c r="AA6299" s="162"/>
    </row>
    <row r="6300">
      <c r="A6300" s="160">
        <v>6299.0</v>
      </c>
      <c r="B6300" s="165" t="s">
        <v>6445</v>
      </c>
      <c r="C6300" s="160">
        <v>2.021092E7</v>
      </c>
      <c r="D6300" s="162"/>
      <c r="E6300" s="162"/>
      <c r="F6300" s="167"/>
      <c r="G6300" s="168"/>
      <c r="H6300" s="162"/>
      <c r="I6300" s="162"/>
      <c r="J6300" s="162"/>
      <c r="K6300" s="162"/>
      <c r="L6300" s="162"/>
      <c r="M6300" s="162"/>
      <c r="N6300" s="162"/>
      <c r="O6300" s="162"/>
      <c r="P6300" s="162"/>
      <c r="Q6300" s="162"/>
      <c r="R6300" s="162"/>
      <c r="S6300" s="162"/>
      <c r="T6300" s="162"/>
      <c r="U6300" s="162"/>
      <c r="V6300" s="162"/>
      <c r="W6300" s="162"/>
      <c r="X6300" s="162"/>
      <c r="Y6300" s="162"/>
      <c r="Z6300" s="162"/>
      <c r="AA6300" s="162"/>
    </row>
    <row r="6301">
      <c r="A6301" s="160">
        <v>6300.0</v>
      </c>
      <c r="B6301" s="165" t="s">
        <v>6446</v>
      </c>
      <c r="C6301" s="160">
        <v>2.021092E7</v>
      </c>
      <c r="D6301" s="162"/>
      <c r="E6301" s="162"/>
      <c r="F6301" s="167"/>
      <c r="G6301" s="168"/>
      <c r="H6301" s="162"/>
      <c r="I6301" s="162"/>
      <c r="J6301" s="162"/>
      <c r="K6301" s="162"/>
      <c r="L6301" s="162"/>
      <c r="M6301" s="162"/>
      <c r="N6301" s="162"/>
      <c r="O6301" s="162"/>
      <c r="P6301" s="162"/>
      <c r="Q6301" s="162"/>
      <c r="R6301" s="162"/>
      <c r="S6301" s="162"/>
      <c r="T6301" s="162"/>
      <c r="U6301" s="162"/>
      <c r="V6301" s="162"/>
      <c r="W6301" s="162"/>
      <c r="X6301" s="162"/>
      <c r="Y6301" s="162"/>
      <c r="Z6301" s="162"/>
      <c r="AA6301" s="162"/>
    </row>
    <row r="6302">
      <c r="A6302" s="160">
        <v>6301.0</v>
      </c>
      <c r="B6302" s="165" t="s">
        <v>6447</v>
      </c>
      <c r="C6302" s="160">
        <v>2.021092E7</v>
      </c>
      <c r="D6302" s="162"/>
      <c r="E6302" s="162"/>
      <c r="F6302" s="167"/>
      <c r="G6302" s="168"/>
      <c r="H6302" s="162"/>
      <c r="I6302" s="162"/>
      <c r="J6302" s="162"/>
      <c r="K6302" s="162"/>
      <c r="L6302" s="162"/>
      <c r="M6302" s="162"/>
      <c r="N6302" s="162"/>
      <c r="O6302" s="162"/>
      <c r="P6302" s="162"/>
      <c r="Q6302" s="162"/>
      <c r="R6302" s="162"/>
      <c r="S6302" s="162"/>
      <c r="T6302" s="162"/>
      <c r="U6302" s="162"/>
      <c r="V6302" s="162"/>
      <c r="W6302" s="162"/>
      <c r="X6302" s="162"/>
      <c r="Y6302" s="162"/>
      <c r="Z6302" s="162"/>
      <c r="AA6302" s="162"/>
    </row>
    <row r="6303">
      <c r="A6303" s="160">
        <v>6302.0</v>
      </c>
      <c r="B6303" s="165" t="s">
        <v>6448</v>
      </c>
      <c r="C6303" s="160">
        <v>2.021092E7</v>
      </c>
      <c r="D6303" s="162"/>
      <c r="E6303" s="162"/>
      <c r="F6303" s="167"/>
      <c r="G6303" s="168"/>
      <c r="H6303" s="162"/>
      <c r="I6303" s="162"/>
      <c r="J6303" s="162"/>
      <c r="K6303" s="162"/>
      <c r="L6303" s="162"/>
      <c r="M6303" s="162"/>
      <c r="N6303" s="162"/>
      <c r="O6303" s="162"/>
      <c r="P6303" s="162"/>
      <c r="Q6303" s="162"/>
      <c r="R6303" s="162"/>
      <c r="S6303" s="162"/>
      <c r="T6303" s="162"/>
      <c r="U6303" s="162"/>
      <c r="V6303" s="162"/>
      <c r="W6303" s="162"/>
      <c r="X6303" s="162"/>
      <c r="Y6303" s="162"/>
      <c r="Z6303" s="162"/>
      <c r="AA6303" s="162"/>
    </row>
    <row r="6304">
      <c r="A6304" s="160">
        <v>6303.0</v>
      </c>
      <c r="B6304" s="165" t="s">
        <v>6449</v>
      </c>
      <c r="C6304" s="160">
        <v>2.021092E7</v>
      </c>
      <c r="D6304" s="162"/>
      <c r="E6304" s="162"/>
      <c r="F6304" s="167"/>
      <c r="G6304" s="168"/>
      <c r="H6304" s="162"/>
      <c r="I6304" s="162"/>
      <c r="J6304" s="162"/>
      <c r="K6304" s="162"/>
      <c r="L6304" s="162"/>
      <c r="M6304" s="162"/>
      <c r="N6304" s="162"/>
      <c r="O6304" s="162"/>
      <c r="P6304" s="162"/>
      <c r="Q6304" s="162"/>
      <c r="R6304" s="162"/>
      <c r="S6304" s="162"/>
      <c r="T6304" s="162"/>
      <c r="U6304" s="162"/>
      <c r="V6304" s="162"/>
      <c r="W6304" s="162"/>
      <c r="X6304" s="162"/>
      <c r="Y6304" s="162"/>
      <c r="Z6304" s="162"/>
      <c r="AA6304" s="162"/>
    </row>
    <row r="6305">
      <c r="A6305" s="160">
        <v>6304.0</v>
      </c>
      <c r="B6305" s="165" t="s">
        <v>6450</v>
      </c>
      <c r="C6305" s="160">
        <v>2.021092E7</v>
      </c>
      <c r="D6305" s="162"/>
      <c r="E6305" s="162"/>
      <c r="F6305" s="167"/>
      <c r="G6305" s="168"/>
      <c r="H6305" s="162"/>
      <c r="I6305" s="162"/>
      <c r="J6305" s="162"/>
      <c r="K6305" s="162"/>
      <c r="L6305" s="162"/>
      <c r="M6305" s="162"/>
      <c r="N6305" s="162"/>
      <c r="O6305" s="162"/>
      <c r="P6305" s="162"/>
      <c r="Q6305" s="162"/>
      <c r="R6305" s="162"/>
      <c r="S6305" s="162"/>
      <c r="T6305" s="162"/>
      <c r="U6305" s="162"/>
      <c r="V6305" s="162"/>
      <c r="W6305" s="162"/>
      <c r="X6305" s="162"/>
      <c r="Y6305" s="162"/>
      <c r="Z6305" s="162"/>
      <c r="AA6305" s="162"/>
    </row>
    <row r="6306">
      <c r="A6306" s="160">
        <v>6305.0</v>
      </c>
      <c r="B6306" s="165" t="s">
        <v>6451</v>
      </c>
      <c r="C6306" s="160">
        <v>2.021092E7</v>
      </c>
      <c r="D6306" s="162"/>
      <c r="E6306" s="162"/>
      <c r="F6306" s="167"/>
      <c r="G6306" s="168"/>
      <c r="H6306" s="162"/>
      <c r="I6306" s="162"/>
      <c r="J6306" s="162"/>
      <c r="K6306" s="162"/>
      <c r="L6306" s="162"/>
      <c r="M6306" s="162"/>
      <c r="N6306" s="162"/>
      <c r="O6306" s="162"/>
      <c r="P6306" s="162"/>
      <c r="Q6306" s="162"/>
      <c r="R6306" s="162"/>
      <c r="S6306" s="162"/>
      <c r="T6306" s="162"/>
      <c r="U6306" s="162"/>
      <c r="V6306" s="162"/>
      <c r="W6306" s="162"/>
      <c r="X6306" s="162"/>
      <c r="Y6306" s="162"/>
      <c r="Z6306" s="162"/>
      <c r="AA6306" s="162"/>
    </row>
    <row r="6307">
      <c r="A6307" s="160">
        <v>6306.0</v>
      </c>
      <c r="B6307" s="165" t="s">
        <v>6452</v>
      </c>
      <c r="C6307" s="160">
        <v>2.021092E7</v>
      </c>
      <c r="D6307" s="162"/>
      <c r="E6307" s="162"/>
      <c r="F6307" s="167"/>
      <c r="G6307" s="168"/>
      <c r="H6307" s="162"/>
      <c r="I6307" s="162"/>
      <c r="J6307" s="162"/>
      <c r="K6307" s="162"/>
      <c r="L6307" s="162"/>
      <c r="M6307" s="162"/>
      <c r="N6307" s="162"/>
      <c r="O6307" s="162"/>
      <c r="P6307" s="162"/>
      <c r="Q6307" s="162"/>
      <c r="R6307" s="162"/>
      <c r="S6307" s="162"/>
      <c r="T6307" s="162"/>
      <c r="U6307" s="162"/>
      <c r="V6307" s="162"/>
      <c r="W6307" s="162"/>
      <c r="X6307" s="162"/>
      <c r="Y6307" s="162"/>
      <c r="Z6307" s="162"/>
      <c r="AA6307" s="162"/>
    </row>
    <row r="6308">
      <c r="A6308" s="160">
        <v>6307.0</v>
      </c>
      <c r="B6308" s="165" t="s">
        <v>6453</v>
      </c>
      <c r="C6308" s="160">
        <v>2.021092E7</v>
      </c>
      <c r="D6308" s="162"/>
      <c r="E6308" s="162"/>
      <c r="F6308" s="167"/>
      <c r="G6308" s="168"/>
      <c r="H6308" s="162"/>
      <c r="I6308" s="162"/>
      <c r="J6308" s="162"/>
      <c r="K6308" s="162"/>
      <c r="L6308" s="162"/>
      <c r="M6308" s="162"/>
      <c r="N6308" s="162"/>
      <c r="O6308" s="162"/>
      <c r="P6308" s="162"/>
      <c r="Q6308" s="162"/>
      <c r="R6308" s="162"/>
      <c r="S6308" s="162"/>
      <c r="T6308" s="162"/>
      <c r="U6308" s="162"/>
      <c r="V6308" s="162"/>
      <c r="W6308" s="162"/>
      <c r="X6308" s="162"/>
      <c r="Y6308" s="162"/>
      <c r="Z6308" s="162"/>
      <c r="AA6308" s="162"/>
    </row>
    <row r="6309">
      <c r="A6309" s="160">
        <v>6308.0</v>
      </c>
      <c r="B6309" s="165" t="s">
        <v>6454</v>
      </c>
      <c r="C6309" s="160">
        <v>2.021092E7</v>
      </c>
      <c r="D6309" s="162"/>
      <c r="E6309" s="162"/>
      <c r="F6309" s="167"/>
      <c r="G6309" s="168"/>
      <c r="H6309" s="162"/>
      <c r="I6309" s="162"/>
      <c r="J6309" s="162"/>
      <c r="K6309" s="162"/>
      <c r="L6309" s="162"/>
      <c r="M6309" s="162"/>
      <c r="N6309" s="162"/>
      <c r="O6309" s="162"/>
      <c r="P6309" s="162"/>
      <c r="Q6309" s="162"/>
      <c r="R6309" s="162"/>
      <c r="S6309" s="162"/>
      <c r="T6309" s="162"/>
      <c r="U6309" s="162"/>
      <c r="V6309" s="162"/>
      <c r="W6309" s="162"/>
      <c r="X6309" s="162"/>
      <c r="Y6309" s="162"/>
      <c r="Z6309" s="162"/>
      <c r="AA6309" s="162"/>
    </row>
    <row r="6310">
      <c r="A6310" s="160">
        <v>6309.0</v>
      </c>
      <c r="B6310" s="165" t="s">
        <v>6455</v>
      </c>
      <c r="C6310" s="160">
        <v>2.021092E7</v>
      </c>
      <c r="D6310" s="162"/>
      <c r="E6310" s="162"/>
      <c r="F6310" s="167"/>
      <c r="G6310" s="168"/>
      <c r="H6310" s="162"/>
      <c r="I6310" s="162"/>
      <c r="J6310" s="162"/>
      <c r="K6310" s="162"/>
      <c r="L6310" s="162"/>
      <c r="M6310" s="162"/>
      <c r="N6310" s="162"/>
      <c r="O6310" s="162"/>
      <c r="P6310" s="162"/>
      <c r="Q6310" s="162"/>
      <c r="R6310" s="162"/>
      <c r="S6310" s="162"/>
      <c r="T6310" s="162"/>
      <c r="U6310" s="162"/>
      <c r="V6310" s="162"/>
      <c r="W6310" s="162"/>
      <c r="X6310" s="162"/>
      <c r="Y6310" s="162"/>
      <c r="Z6310" s="162"/>
      <c r="AA6310" s="162"/>
    </row>
    <row r="6311">
      <c r="A6311" s="160">
        <v>6310.0</v>
      </c>
      <c r="B6311" s="165" t="s">
        <v>6456</v>
      </c>
      <c r="C6311" s="160">
        <v>2.021092E7</v>
      </c>
      <c r="D6311" s="162"/>
      <c r="E6311" s="162"/>
      <c r="F6311" s="167"/>
      <c r="G6311" s="168"/>
      <c r="H6311" s="162"/>
      <c r="I6311" s="162"/>
      <c r="J6311" s="162"/>
      <c r="K6311" s="162"/>
      <c r="L6311" s="162"/>
      <c r="M6311" s="162"/>
      <c r="N6311" s="162"/>
      <c r="O6311" s="162"/>
      <c r="P6311" s="162"/>
      <c r="Q6311" s="162"/>
      <c r="R6311" s="162"/>
      <c r="S6311" s="162"/>
      <c r="T6311" s="162"/>
      <c r="U6311" s="162"/>
      <c r="V6311" s="162"/>
      <c r="W6311" s="162"/>
      <c r="X6311" s="162"/>
      <c r="Y6311" s="162"/>
      <c r="Z6311" s="162"/>
      <c r="AA6311" s="162"/>
    </row>
    <row r="6312">
      <c r="A6312" s="160">
        <v>6311.0</v>
      </c>
      <c r="B6312" s="165" t="s">
        <v>6457</v>
      </c>
      <c r="C6312" s="160">
        <v>2.021092E7</v>
      </c>
      <c r="D6312" s="162"/>
      <c r="E6312" s="162"/>
      <c r="F6312" s="167"/>
      <c r="G6312" s="168"/>
      <c r="H6312" s="162"/>
      <c r="I6312" s="162"/>
      <c r="J6312" s="162"/>
      <c r="K6312" s="162"/>
      <c r="L6312" s="162"/>
      <c r="M6312" s="162"/>
      <c r="N6312" s="162"/>
      <c r="O6312" s="162"/>
      <c r="P6312" s="162"/>
      <c r="Q6312" s="162"/>
      <c r="R6312" s="162"/>
      <c r="S6312" s="162"/>
      <c r="T6312" s="162"/>
      <c r="U6312" s="162"/>
      <c r="V6312" s="162"/>
      <c r="W6312" s="162"/>
      <c r="X6312" s="162"/>
      <c r="Y6312" s="162"/>
      <c r="Z6312" s="162"/>
      <c r="AA6312" s="162"/>
    </row>
    <row r="6313">
      <c r="A6313" s="160">
        <v>6312.0</v>
      </c>
      <c r="B6313" s="165" t="s">
        <v>6458</v>
      </c>
      <c r="C6313" s="160">
        <v>2.021092E7</v>
      </c>
      <c r="D6313" s="162"/>
      <c r="E6313" s="162"/>
      <c r="F6313" s="167"/>
      <c r="G6313" s="168"/>
      <c r="H6313" s="162"/>
      <c r="I6313" s="162"/>
      <c r="J6313" s="162"/>
      <c r="K6313" s="162"/>
      <c r="L6313" s="162"/>
      <c r="M6313" s="162"/>
      <c r="N6313" s="162"/>
      <c r="O6313" s="162"/>
      <c r="P6313" s="162"/>
      <c r="Q6313" s="162"/>
      <c r="R6313" s="162"/>
      <c r="S6313" s="162"/>
      <c r="T6313" s="162"/>
      <c r="U6313" s="162"/>
      <c r="V6313" s="162"/>
      <c r="W6313" s="162"/>
      <c r="X6313" s="162"/>
      <c r="Y6313" s="162"/>
      <c r="Z6313" s="162"/>
      <c r="AA6313" s="162"/>
    </row>
    <row r="6314">
      <c r="A6314" s="160">
        <v>6313.0</v>
      </c>
      <c r="B6314" s="165" t="s">
        <v>6459</v>
      </c>
      <c r="C6314" s="160">
        <v>2.0210921E7</v>
      </c>
      <c r="D6314" s="162"/>
      <c r="E6314" s="162"/>
      <c r="F6314" s="167"/>
      <c r="G6314" s="168"/>
      <c r="H6314" s="162"/>
      <c r="I6314" s="162"/>
      <c r="J6314" s="162"/>
      <c r="K6314" s="162"/>
      <c r="L6314" s="162"/>
      <c r="M6314" s="162"/>
      <c r="N6314" s="162"/>
      <c r="O6314" s="162"/>
      <c r="P6314" s="162"/>
      <c r="Q6314" s="162"/>
      <c r="R6314" s="162"/>
      <c r="S6314" s="162"/>
      <c r="T6314" s="162"/>
      <c r="U6314" s="162"/>
      <c r="V6314" s="162"/>
      <c r="W6314" s="162"/>
      <c r="X6314" s="162"/>
      <c r="Y6314" s="162"/>
      <c r="Z6314" s="162"/>
      <c r="AA6314" s="162"/>
    </row>
    <row r="6315">
      <c r="A6315" s="160">
        <v>6314.0</v>
      </c>
      <c r="B6315" s="165" t="s">
        <v>6460</v>
      </c>
      <c r="C6315" s="160">
        <v>2.0210921E7</v>
      </c>
      <c r="D6315" s="162"/>
      <c r="E6315" s="162"/>
      <c r="F6315" s="167"/>
      <c r="G6315" s="168"/>
      <c r="H6315" s="162"/>
      <c r="I6315" s="162"/>
      <c r="J6315" s="162"/>
      <c r="K6315" s="162"/>
      <c r="L6315" s="162"/>
      <c r="M6315" s="162"/>
      <c r="N6315" s="162"/>
      <c r="O6315" s="162"/>
      <c r="P6315" s="162"/>
      <c r="Q6315" s="162"/>
      <c r="R6315" s="162"/>
      <c r="S6315" s="162"/>
      <c r="T6315" s="162"/>
      <c r="U6315" s="162"/>
      <c r="V6315" s="162"/>
      <c r="W6315" s="162"/>
      <c r="X6315" s="162"/>
      <c r="Y6315" s="162"/>
      <c r="Z6315" s="162"/>
      <c r="AA6315" s="162"/>
    </row>
    <row r="6316">
      <c r="A6316" s="160">
        <v>6315.0</v>
      </c>
      <c r="B6316" s="165" t="s">
        <v>6461</v>
      </c>
      <c r="C6316" s="160">
        <v>2.0210921E7</v>
      </c>
      <c r="D6316" s="162"/>
      <c r="E6316" s="162"/>
      <c r="F6316" s="167"/>
      <c r="G6316" s="168"/>
      <c r="H6316" s="162"/>
      <c r="I6316" s="162"/>
      <c r="J6316" s="162"/>
      <c r="K6316" s="162"/>
      <c r="L6316" s="162"/>
      <c r="M6316" s="162"/>
      <c r="N6316" s="162"/>
      <c r="O6316" s="162"/>
      <c r="P6316" s="162"/>
      <c r="Q6316" s="162"/>
      <c r="R6316" s="162"/>
      <c r="S6316" s="162"/>
      <c r="T6316" s="162"/>
      <c r="U6316" s="162"/>
      <c r="V6316" s="162"/>
      <c r="W6316" s="162"/>
      <c r="X6316" s="162"/>
      <c r="Y6316" s="162"/>
      <c r="Z6316" s="162"/>
      <c r="AA6316" s="162"/>
    </row>
    <row r="6317">
      <c r="A6317" s="160">
        <v>6316.0</v>
      </c>
      <c r="B6317" s="165" t="s">
        <v>6462</v>
      </c>
      <c r="C6317" s="160">
        <v>2.0210921E7</v>
      </c>
      <c r="D6317" s="162"/>
      <c r="E6317" s="162"/>
      <c r="F6317" s="167"/>
      <c r="G6317" s="168"/>
      <c r="H6317" s="162"/>
      <c r="I6317" s="162"/>
      <c r="J6317" s="162"/>
      <c r="K6317" s="162"/>
      <c r="L6317" s="162"/>
      <c r="M6317" s="162"/>
      <c r="N6317" s="162"/>
      <c r="O6317" s="162"/>
      <c r="P6317" s="162"/>
      <c r="Q6317" s="162"/>
      <c r="R6317" s="162"/>
      <c r="S6317" s="162"/>
      <c r="T6317" s="162"/>
      <c r="U6317" s="162"/>
      <c r="V6317" s="162"/>
      <c r="W6317" s="162"/>
      <c r="X6317" s="162"/>
      <c r="Y6317" s="162"/>
      <c r="Z6317" s="162"/>
      <c r="AA6317" s="162"/>
    </row>
    <row r="6318">
      <c r="A6318" s="160">
        <v>6317.0</v>
      </c>
      <c r="B6318" s="165" t="s">
        <v>6463</v>
      </c>
      <c r="C6318" s="160">
        <v>2.0210921E7</v>
      </c>
      <c r="D6318" s="162"/>
      <c r="E6318" s="162"/>
      <c r="F6318" s="167"/>
      <c r="G6318" s="168"/>
      <c r="H6318" s="162"/>
      <c r="I6318" s="162"/>
      <c r="J6318" s="162"/>
      <c r="K6318" s="162"/>
      <c r="L6318" s="162"/>
      <c r="M6318" s="162"/>
      <c r="N6318" s="162"/>
      <c r="O6318" s="162"/>
      <c r="P6318" s="162"/>
      <c r="Q6318" s="162"/>
      <c r="R6318" s="162"/>
      <c r="S6318" s="162"/>
      <c r="T6318" s="162"/>
      <c r="U6318" s="162"/>
      <c r="V6318" s="162"/>
      <c r="W6318" s="162"/>
      <c r="X6318" s="162"/>
      <c r="Y6318" s="162"/>
      <c r="Z6318" s="162"/>
      <c r="AA6318" s="162"/>
    </row>
    <row r="6319">
      <c r="A6319" s="160">
        <v>6318.0</v>
      </c>
      <c r="B6319" s="165" t="s">
        <v>6464</v>
      </c>
      <c r="C6319" s="160">
        <v>2.0210921E7</v>
      </c>
      <c r="D6319" s="162"/>
      <c r="E6319" s="162"/>
      <c r="F6319" s="167"/>
      <c r="G6319" s="168"/>
      <c r="H6319" s="162"/>
      <c r="I6319" s="162"/>
      <c r="J6319" s="162"/>
      <c r="K6319" s="162"/>
      <c r="L6319" s="162"/>
      <c r="M6319" s="162"/>
      <c r="N6319" s="162"/>
      <c r="O6319" s="162"/>
      <c r="P6319" s="162"/>
      <c r="Q6319" s="162"/>
      <c r="R6319" s="162"/>
      <c r="S6319" s="162"/>
      <c r="T6319" s="162"/>
      <c r="U6319" s="162"/>
      <c r="V6319" s="162"/>
      <c r="W6319" s="162"/>
      <c r="X6319" s="162"/>
      <c r="Y6319" s="162"/>
      <c r="Z6319" s="162"/>
      <c r="AA6319" s="162"/>
    </row>
    <row r="6320">
      <c r="A6320" s="160">
        <v>6319.0</v>
      </c>
      <c r="B6320" s="165" t="s">
        <v>6465</v>
      </c>
      <c r="C6320" s="160">
        <v>2.0210921E7</v>
      </c>
      <c r="D6320" s="162"/>
      <c r="E6320" s="162"/>
      <c r="F6320" s="167"/>
      <c r="G6320" s="168"/>
      <c r="H6320" s="162"/>
      <c r="I6320" s="162"/>
      <c r="J6320" s="162"/>
      <c r="K6320" s="162"/>
      <c r="L6320" s="162"/>
      <c r="M6320" s="162"/>
      <c r="N6320" s="162"/>
      <c r="O6320" s="162"/>
      <c r="P6320" s="162"/>
      <c r="Q6320" s="162"/>
      <c r="R6320" s="162"/>
      <c r="S6320" s="162"/>
      <c r="T6320" s="162"/>
      <c r="U6320" s="162"/>
      <c r="V6320" s="162"/>
      <c r="W6320" s="162"/>
      <c r="X6320" s="162"/>
      <c r="Y6320" s="162"/>
      <c r="Z6320" s="162"/>
      <c r="AA6320" s="162"/>
    </row>
    <row r="6321">
      <c r="A6321" s="160">
        <v>6320.0</v>
      </c>
      <c r="B6321" s="165" t="s">
        <v>6466</v>
      </c>
      <c r="C6321" s="160">
        <v>2.0210921E7</v>
      </c>
      <c r="D6321" s="162"/>
      <c r="E6321" s="162"/>
      <c r="F6321" s="167"/>
      <c r="G6321" s="168"/>
      <c r="H6321" s="162"/>
      <c r="I6321" s="162"/>
      <c r="J6321" s="162"/>
      <c r="K6321" s="162"/>
      <c r="L6321" s="162"/>
      <c r="M6321" s="162"/>
      <c r="N6321" s="162"/>
      <c r="O6321" s="162"/>
      <c r="P6321" s="162"/>
      <c r="Q6321" s="162"/>
      <c r="R6321" s="162"/>
      <c r="S6321" s="162"/>
      <c r="T6321" s="162"/>
      <c r="U6321" s="162"/>
      <c r="V6321" s="162"/>
      <c r="W6321" s="162"/>
      <c r="X6321" s="162"/>
      <c r="Y6321" s="162"/>
      <c r="Z6321" s="162"/>
      <c r="AA6321" s="162"/>
    </row>
    <row r="6322">
      <c r="A6322" s="160">
        <v>6321.0</v>
      </c>
      <c r="B6322" s="165" t="s">
        <v>6467</v>
      </c>
      <c r="C6322" s="160">
        <v>2.0210921E7</v>
      </c>
      <c r="D6322" s="162"/>
      <c r="E6322" s="162"/>
      <c r="F6322" s="167"/>
      <c r="G6322" s="168"/>
      <c r="H6322" s="162"/>
      <c r="I6322" s="162"/>
      <c r="J6322" s="162"/>
      <c r="K6322" s="162"/>
      <c r="L6322" s="162"/>
      <c r="M6322" s="162"/>
      <c r="N6322" s="162"/>
      <c r="O6322" s="162"/>
      <c r="P6322" s="162"/>
      <c r="Q6322" s="162"/>
      <c r="R6322" s="162"/>
      <c r="S6322" s="162"/>
      <c r="T6322" s="162"/>
      <c r="U6322" s="162"/>
      <c r="V6322" s="162"/>
      <c r="W6322" s="162"/>
      <c r="X6322" s="162"/>
      <c r="Y6322" s="162"/>
      <c r="Z6322" s="162"/>
      <c r="AA6322" s="162"/>
    </row>
    <row r="6323">
      <c r="A6323" s="160">
        <v>6322.0</v>
      </c>
      <c r="B6323" s="165" t="s">
        <v>6468</v>
      </c>
      <c r="C6323" s="160">
        <v>2.0210921E7</v>
      </c>
      <c r="D6323" s="162"/>
      <c r="E6323" s="162"/>
      <c r="F6323" s="167"/>
      <c r="G6323" s="168"/>
      <c r="H6323" s="162"/>
      <c r="I6323" s="162"/>
      <c r="J6323" s="162"/>
      <c r="K6323" s="162"/>
      <c r="L6323" s="162"/>
      <c r="M6323" s="162"/>
      <c r="N6323" s="162"/>
      <c r="O6323" s="162"/>
      <c r="P6323" s="162"/>
      <c r="Q6323" s="162"/>
      <c r="R6323" s="162"/>
      <c r="S6323" s="162"/>
      <c r="T6323" s="162"/>
      <c r="U6323" s="162"/>
      <c r="V6323" s="162"/>
      <c r="W6323" s="162"/>
      <c r="X6323" s="162"/>
      <c r="Y6323" s="162"/>
      <c r="Z6323" s="162"/>
      <c r="AA6323" s="162"/>
    </row>
    <row r="6324">
      <c r="A6324" s="160">
        <v>6323.0</v>
      </c>
      <c r="B6324" s="165" t="s">
        <v>6469</v>
      </c>
      <c r="C6324" s="160">
        <v>2.0210921E7</v>
      </c>
      <c r="D6324" s="162"/>
      <c r="E6324" s="162"/>
      <c r="F6324" s="167"/>
      <c r="G6324" s="168"/>
      <c r="H6324" s="162"/>
      <c r="I6324" s="162"/>
      <c r="J6324" s="162"/>
      <c r="K6324" s="162"/>
      <c r="L6324" s="162"/>
      <c r="M6324" s="162"/>
      <c r="N6324" s="162"/>
      <c r="O6324" s="162"/>
      <c r="P6324" s="162"/>
      <c r="Q6324" s="162"/>
      <c r="R6324" s="162"/>
      <c r="S6324" s="162"/>
      <c r="T6324" s="162"/>
      <c r="U6324" s="162"/>
      <c r="V6324" s="162"/>
      <c r="W6324" s="162"/>
      <c r="X6324" s="162"/>
      <c r="Y6324" s="162"/>
      <c r="Z6324" s="162"/>
      <c r="AA6324" s="162"/>
    </row>
    <row r="6325">
      <c r="A6325" s="160">
        <v>6324.0</v>
      </c>
      <c r="B6325" s="165" t="s">
        <v>6470</v>
      </c>
      <c r="C6325" s="160">
        <v>2.0210921E7</v>
      </c>
      <c r="D6325" s="162"/>
      <c r="E6325" s="162"/>
      <c r="F6325" s="167"/>
      <c r="G6325" s="168"/>
      <c r="H6325" s="162"/>
      <c r="I6325" s="162"/>
      <c r="J6325" s="162"/>
      <c r="K6325" s="162"/>
      <c r="L6325" s="162"/>
      <c r="M6325" s="162"/>
      <c r="N6325" s="162"/>
      <c r="O6325" s="162"/>
      <c r="P6325" s="162"/>
      <c r="Q6325" s="162"/>
      <c r="R6325" s="162"/>
      <c r="S6325" s="162"/>
      <c r="T6325" s="162"/>
      <c r="U6325" s="162"/>
      <c r="V6325" s="162"/>
      <c r="W6325" s="162"/>
      <c r="X6325" s="162"/>
      <c r="Y6325" s="162"/>
      <c r="Z6325" s="162"/>
      <c r="AA6325" s="162"/>
    </row>
    <row r="6326">
      <c r="A6326" s="160">
        <v>6325.0</v>
      </c>
      <c r="B6326" s="165" t="s">
        <v>6471</v>
      </c>
      <c r="C6326" s="160">
        <v>2.0210921E7</v>
      </c>
      <c r="D6326" s="162"/>
      <c r="E6326" s="162"/>
      <c r="F6326" s="167"/>
      <c r="G6326" s="168"/>
      <c r="H6326" s="162"/>
      <c r="I6326" s="162"/>
      <c r="J6326" s="162"/>
      <c r="K6326" s="162"/>
      <c r="L6326" s="162"/>
      <c r="M6326" s="162"/>
      <c r="N6326" s="162"/>
      <c r="O6326" s="162"/>
      <c r="P6326" s="162"/>
      <c r="Q6326" s="162"/>
      <c r="R6326" s="162"/>
      <c r="S6326" s="162"/>
      <c r="T6326" s="162"/>
      <c r="U6326" s="162"/>
      <c r="V6326" s="162"/>
      <c r="W6326" s="162"/>
      <c r="X6326" s="162"/>
      <c r="Y6326" s="162"/>
      <c r="Z6326" s="162"/>
      <c r="AA6326" s="162"/>
    </row>
    <row r="6327">
      <c r="A6327" s="160">
        <v>6326.0</v>
      </c>
      <c r="B6327" s="165" t="s">
        <v>6472</v>
      </c>
      <c r="C6327" s="160">
        <v>2.0210921E7</v>
      </c>
      <c r="D6327" s="162"/>
      <c r="E6327" s="162"/>
      <c r="F6327" s="167"/>
      <c r="G6327" s="168"/>
      <c r="H6327" s="162"/>
      <c r="I6327" s="162"/>
      <c r="J6327" s="162"/>
      <c r="K6327" s="162"/>
      <c r="L6327" s="162"/>
      <c r="M6327" s="162"/>
      <c r="N6327" s="162"/>
      <c r="O6327" s="162"/>
      <c r="P6327" s="162"/>
      <c r="Q6327" s="162"/>
      <c r="R6327" s="162"/>
      <c r="S6327" s="162"/>
      <c r="T6327" s="162"/>
      <c r="U6327" s="162"/>
      <c r="V6327" s="162"/>
      <c r="W6327" s="162"/>
      <c r="X6327" s="162"/>
      <c r="Y6327" s="162"/>
      <c r="Z6327" s="162"/>
      <c r="AA6327" s="162"/>
    </row>
    <row r="6328">
      <c r="A6328" s="160">
        <v>6327.0</v>
      </c>
      <c r="B6328" s="165" t="s">
        <v>6473</v>
      </c>
      <c r="C6328" s="160">
        <v>2.0210921E7</v>
      </c>
      <c r="D6328" s="162"/>
      <c r="E6328" s="162"/>
      <c r="F6328" s="167"/>
      <c r="G6328" s="168"/>
      <c r="H6328" s="162"/>
      <c r="I6328" s="162"/>
      <c r="J6328" s="162"/>
      <c r="K6328" s="162"/>
      <c r="L6328" s="162"/>
      <c r="M6328" s="162"/>
      <c r="N6328" s="162"/>
      <c r="O6328" s="162"/>
      <c r="P6328" s="162"/>
      <c r="Q6328" s="162"/>
      <c r="R6328" s="162"/>
      <c r="S6328" s="162"/>
      <c r="T6328" s="162"/>
      <c r="U6328" s="162"/>
      <c r="V6328" s="162"/>
      <c r="W6328" s="162"/>
      <c r="X6328" s="162"/>
      <c r="Y6328" s="162"/>
      <c r="Z6328" s="162"/>
      <c r="AA6328" s="162"/>
    </row>
    <row r="6329">
      <c r="A6329" s="160">
        <v>6328.0</v>
      </c>
      <c r="B6329" s="165" t="s">
        <v>6474</v>
      </c>
      <c r="C6329" s="160">
        <v>2.0210921E7</v>
      </c>
      <c r="D6329" s="162"/>
      <c r="E6329" s="162"/>
      <c r="F6329" s="167"/>
      <c r="G6329" s="168"/>
      <c r="H6329" s="162"/>
      <c r="I6329" s="162"/>
      <c r="J6329" s="162"/>
      <c r="K6329" s="162"/>
      <c r="L6329" s="162"/>
      <c r="M6329" s="162"/>
      <c r="N6329" s="162"/>
      <c r="O6329" s="162"/>
      <c r="P6329" s="162"/>
      <c r="Q6329" s="162"/>
      <c r="R6329" s="162"/>
      <c r="S6329" s="162"/>
      <c r="T6329" s="162"/>
      <c r="U6329" s="162"/>
      <c r="V6329" s="162"/>
      <c r="W6329" s="162"/>
      <c r="X6329" s="162"/>
      <c r="Y6329" s="162"/>
      <c r="Z6329" s="162"/>
      <c r="AA6329" s="162"/>
    </row>
    <row r="6330">
      <c r="A6330" s="160">
        <v>6329.0</v>
      </c>
      <c r="B6330" s="165" t="s">
        <v>6475</v>
      </c>
      <c r="C6330" s="160">
        <v>2.0210921E7</v>
      </c>
      <c r="D6330" s="162"/>
      <c r="E6330" s="162"/>
      <c r="F6330" s="167"/>
      <c r="G6330" s="168"/>
      <c r="H6330" s="162"/>
      <c r="I6330" s="162"/>
      <c r="J6330" s="162"/>
      <c r="K6330" s="162"/>
      <c r="L6330" s="162"/>
      <c r="M6330" s="162"/>
      <c r="N6330" s="162"/>
      <c r="O6330" s="162"/>
      <c r="P6330" s="162"/>
      <c r="Q6330" s="162"/>
      <c r="R6330" s="162"/>
      <c r="S6330" s="162"/>
      <c r="T6330" s="162"/>
      <c r="U6330" s="162"/>
      <c r="V6330" s="162"/>
      <c r="W6330" s="162"/>
      <c r="X6330" s="162"/>
      <c r="Y6330" s="162"/>
      <c r="Z6330" s="162"/>
      <c r="AA6330" s="162"/>
    </row>
    <row r="6331">
      <c r="A6331" s="160">
        <v>6330.0</v>
      </c>
      <c r="B6331" s="165" t="s">
        <v>6476</v>
      </c>
      <c r="C6331" s="160">
        <v>2.0210921E7</v>
      </c>
      <c r="D6331" s="162"/>
      <c r="E6331" s="162"/>
      <c r="F6331" s="167"/>
      <c r="G6331" s="168"/>
      <c r="H6331" s="162"/>
      <c r="I6331" s="162"/>
      <c r="J6331" s="162"/>
      <c r="K6331" s="162"/>
      <c r="L6331" s="162"/>
      <c r="M6331" s="162"/>
      <c r="N6331" s="162"/>
      <c r="O6331" s="162"/>
      <c r="P6331" s="162"/>
      <c r="Q6331" s="162"/>
      <c r="R6331" s="162"/>
      <c r="S6331" s="162"/>
      <c r="T6331" s="162"/>
      <c r="U6331" s="162"/>
      <c r="V6331" s="162"/>
      <c r="W6331" s="162"/>
      <c r="X6331" s="162"/>
      <c r="Y6331" s="162"/>
      <c r="Z6331" s="162"/>
      <c r="AA6331" s="162"/>
    </row>
    <row r="6332">
      <c r="A6332" s="160">
        <v>6331.0</v>
      </c>
      <c r="B6332" s="165" t="s">
        <v>6477</v>
      </c>
      <c r="C6332" s="160">
        <v>2.0210921E7</v>
      </c>
      <c r="D6332" s="162"/>
      <c r="E6332" s="162"/>
      <c r="F6332" s="167"/>
      <c r="G6332" s="168"/>
      <c r="H6332" s="162"/>
      <c r="I6332" s="162"/>
      <c r="J6332" s="162"/>
      <c r="K6332" s="162"/>
      <c r="L6332" s="162"/>
      <c r="M6332" s="162"/>
      <c r="N6332" s="162"/>
      <c r="O6332" s="162"/>
      <c r="P6332" s="162"/>
      <c r="Q6332" s="162"/>
      <c r="R6332" s="162"/>
      <c r="S6332" s="162"/>
      <c r="T6332" s="162"/>
      <c r="U6332" s="162"/>
      <c r="V6332" s="162"/>
      <c r="W6332" s="162"/>
      <c r="X6332" s="162"/>
      <c r="Y6332" s="162"/>
      <c r="Z6332" s="162"/>
      <c r="AA6332" s="162"/>
    </row>
    <row r="6333">
      <c r="A6333" s="160">
        <v>6332.0</v>
      </c>
      <c r="B6333" s="165" t="s">
        <v>6478</v>
      </c>
      <c r="C6333" s="160">
        <v>2.0210921E7</v>
      </c>
      <c r="D6333" s="162"/>
      <c r="E6333" s="162"/>
      <c r="F6333" s="167"/>
      <c r="G6333" s="168"/>
      <c r="H6333" s="162"/>
      <c r="I6333" s="162"/>
      <c r="J6333" s="162"/>
      <c r="K6333" s="162"/>
      <c r="L6333" s="162"/>
      <c r="M6333" s="162"/>
      <c r="N6333" s="162"/>
      <c r="O6333" s="162"/>
      <c r="P6333" s="162"/>
      <c r="Q6333" s="162"/>
      <c r="R6333" s="162"/>
      <c r="S6333" s="162"/>
      <c r="T6333" s="162"/>
      <c r="U6333" s="162"/>
      <c r="V6333" s="162"/>
      <c r="W6333" s="162"/>
      <c r="X6333" s="162"/>
      <c r="Y6333" s="162"/>
      <c r="Z6333" s="162"/>
      <c r="AA6333" s="162"/>
    </row>
    <row r="6334">
      <c r="A6334" s="160">
        <v>6333.0</v>
      </c>
      <c r="B6334" s="165" t="s">
        <v>6479</v>
      </c>
      <c r="C6334" s="160">
        <v>2.0210921E7</v>
      </c>
      <c r="D6334" s="162"/>
      <c r="E6334" s="162"/>
      <c r="F6334" s="167"/>
      <c r="G6334" s="168"/>
      <c r="H6334" s="162"/>
      <c r="I6334" s="162"/>
      <c r="J6334" s="162"/>
      <c r="K6334" s="162"/>
      <c r="L6334" s="162"/>
      <c r="M6334" s="162"/>
      <c r="N6334" s="162"/>
      <c r="O6334" s="162"/>
      <c r="P6334" s="162"/>
      <c r="Q6334" s="162"/>
      <c r="R6334" s="162"/>
      <c r="S6334" s="162"/>
      <c r="T6334" s="162"/>
      <c r="U6334" s="162"/>
      <c r="V6334" s="162"/>
      <c r="W6334" s="162"/>
      <c r="X6334" s="162"/>
      <c r="Y6334" s="162"/>
      <c r="Z6334" s="162"/>
      <c r="AA6334" s="162"/>
    </row>
    <row r="6335">
      <c r="A6335" s="160">
        <v>6334.0</v>
      </c>
      <c r="B6335" s="165" t="s">
        <v>6480</v>
      </c>
      <c r="C6335" s="160">
        <v>2.0210921E7</v>
      </c>
      <c r="D6335" s="162"/>
      <c r="E6335" s="162"/>
      <c r="F6335" s="167"/>
      <c r="G6335" s="168"/>
      <c r="H6335" s="162"/>
      <c r="I6335" s="162"/>
      <c r="J6335" s="162"/>
      <c r="K6335" s="162"/>
      <c r="L6335" s="162"/>
      <c r="M6335" s="162"/>
      <c r="N6335" s="162"/>
      <c r="O6335" s="162"/>
      <c r="P6335" s="162"/>
      <c r="Q6335" s="162"/>
      <c r="R6335" s="162"/>
      <c r="S6335" s="162"/>
      <c r="T6335" s="162"/>
      <c r="U6335" s="162"/>
      <c r="V6335" s="162"/>
      <c r="W6335" s="162"/>
      <c r="X6335" s="162"/>
      <c r="Y6335" s="162"/>
      <c r="Z6335" s="162"/>
      <c r="AA6335" s="162"/>
    </row>
    <row r="6336">
      <c r="A6336" s="160">
        <v>6335.0</v>
      </c>
      <c r="B6336" s="165" t="s">
        <v>6481</v>
      </c>
      <c r="C6336" s="160">
        <v>2.0210921E7</v>
      </c>
      <c r="D6336" s="162"/>
      <c r="E6336" s="162"/>
      <c r="F6336" s="167"/>
      <c r="G6336" s="168"/>
      <c r="H6336" s="162"/>
      <c r="I6336" s="162"/>
      <c r="J6336" s="162"/>
      <c r="K6336" s="162"/>
      <c r="L6336" s="162"/>
      <c r="M6336" s="162"/>
      <c r="N6336" s="162"/>
      <c r="O6336" s="162"/>
      <c r="P6336" s="162"/>
      <c r="Q6336" s="162"/>
      <c r="R6336" s="162"/>
      <c r="S6336" s="162"/>
      <c r="T6336" s="162"/>
      <c r="U6336" s="162"/>
      <c r="V6336" s="162"/>
      <c r="W6336" s="162"/>
      <c r="X6336" s="162"/>
      <c r="Y6336" s="162"/>
      <c r="Z6336" s="162"/>
      <c r="AA6336" s="162"/>
    </row>
    <row r="6337">
      <c r="A6337" s="160">
        <v>6336.0</v>
      </c>
      <c r="B6337" s="165" t="s">
        <v>6482</v>
      </c>
      <c r="C6337" s="160">
        <v>2.0210921E7</v>
      </c>
      <c r="D6337" s="162"/>
      <c r="E6337" s="162"/>
      <c r="F6337" s="167"/>
      <c r="G6337" s="168"/>
      <c r="H6337" s="162"/>
      <c r="I6337" s="162"/>
      <c r="J6337" s="162"/>
      <c r="K6337" s="162"/>
      <c r="L6337" s="162"/>
      <c r="M6337" s="162"/>
      <c r="N6337" s="162"/>
      <c r="O6337" s="162"/>
      <c r="P6337" s="162"/>
      <c r="Q6337" s="162"/>
      <c r="R6337" s="162"/>
      <c r="S6337" s="162"/>
      <c r="T6337" s="162"/>
      <c r="U6337" s="162"/>
      <c r="V6337" s="162"/>
      <c r="W6337" s="162"/>
      <c r="X6337" s="162"/>
      <c r="Y6337" s="162"/>
      <c r="Z6337" s="162"/>
      <c r="AA6337" s="162"/>
    </row>
    <row r="6338">
      <c r="A6338" s="160">
        <v>6337.0</v>
      </c>
      <c r="B6338" s="165" t="s">
        <v>6483</v>
      </c>
      <c r="C6338" s="160">
        <v>2.0210922E7</v>
      </c>
      <c r="D6338" s="162"/>
      <c r="E6338" s="162"/>
      <c r="F6338" s="167"/>
      <c r="G6338" s="168"/>
      <c r="H6338" s="162"/>
      <c r="I6338" s="162"/>
      <c r="J6338" s="162"/>
      <c r="K6338" s="162"/>
      <c r="L6338" s="162"/>
      <c r="M6338" s="162"/>
      <c r="N6338" s="162"/>
      <c r="O6338" s="162"/>
      <c r="P6338" s="162"/>
      <c r="Q6338" s="162"/>
      <c r="R6338" s="162"/>
      <c r="S6338" s="162"/>
      <c r="T6338" s="162"/>
      <c r="U6338" s="162"/>
      <c r="V6338" s="162"/>
      <c r="W6338" s="162"/>
      <c r="X6338" s="162"/>
      <c r="Y6338" s="162"/>
      <c r="Z6338" s="162"/>
      <c r="AA6338" s="162"/>
    </row>
    <row r="6339">
      <c r="A6339" s="160">
        <v>6338.0</v>
      </c>
      <c r="B6339" s="165" t="s">
        <v>6484</v>
      </c>
      <c r="C6339" s="160">
        <v>2.0210922E7</v>
      </c>
      <c r="D6339" s="162"/>
      <c r="E6339" s="162"/>
      <c r="F6339" s="167"/>
      <c r="G6339" s="168"/>
      <c r="H6339" s="162"/>
      <c r="I6339" s="162"/>
      <c r="J6339" s="162"/>
      <c r="K6339" s="162"/>
      <c r="L6339" s="162"/>
      <c r="M6339" s="162"/>
      <c r="N6339" s="162"/>
      <c r="O6339" s="162"/>
      <c r="P6339" s="162"/>
      <c r="Q6339" s="162"/>
      <c r="R6339" s="162"/>
      <c r="S6339" s="162"/>
      <c r="T6339" s="162"/>
      <c r="U6339" s="162"/>
      <c r="V6339" s="162"/>
      <c r="W6339" s="162"/>
      <c r="X6339" s="162"/>
      <c r="Y6339" s="162"/>
      <c r="Z6339" s="162"/>
      <c r="AA6339" s="162"/>
    </row>
    <row r="6340">
      <c r="A6340" s="160">
        <v>6339.0</v>
      </c>
      <c r="B6340" s="165" t="s">
        <v>6485</v>
      </c>
      <c r="C6340" s="160">
        <v>2.0210922E7</v>
      </c>
      <c r="D6340" s="162"/>
      <c r="E6340" s="162"/>
      <c r="F6340" s="167"/>
      <c r="G6340" s="168"/>
      <c r="H6340" s="162"/>
      <c r="I6340" s="162"/>
      <c r="J6340" s="162"/>
      <c r="K6340" s="162"/>
      <c r="L6340" s="162"/>
      <c r="M6340" s="162"/>
      <c r="N6340" s="162"/>
      <c r="O6340" s="162"/>
      <c r="P6340" s="162"/>
      <c r="Q6340" s="162"/>
      <c r="R6340" s="162"/>
      <c r="S6340" s="162"/>
      <c r="T6340" s="162"/>
      <c r="U6340" s="162"/>
      <c r="V6340" s="162"/>
      <c r="W6340" s="162"/>
      <c r="X6340" s="162"/>
      <c r="Y6340" s="162"/>
      <c r="Z6340" s="162"/>
      <c r="AA6340" s="162"/>
    </row>
    <row r="6341">
      <c r="A6341" s="160">
        <v>6340.0</v>
      </c>
      <c r="B6341" s="165" t="s">
        <v>6486</v>
      </c>
      <c r="C6341" s="160">
        <v>2.0210922E7</v>
      </c>
      <c r="D6341" s="162"/>
      <c r="E6341" s="162"/>
      <c r="F6341" s="167"/>
      <c r="G6341" s="168"/>
      <c r="H6341" s="162"/>
      <c r="I6341" s="162"/>
      <c r="J6341" s="162"/>
      <c r="K6341" s="162"/>
      <c r="L6341" s="162"/>
      <c r="M6341" s="162"/>
      <c r="N6341" s="162"/>
      <c r="O6341" s="162"/>
      <c r="P6341" s="162"/>
      <c r="Q6341" s="162"/>
      <c r="R6341" s="162"/>
      <c r="S6341" s="162"/>
      <c r="T6341" s="162"/>
      <c r="U6341" s="162"/>
      <c r="V6341" s="162"/>
      <c r="W6341" s="162"/>
      <c r="X6341" s="162"/>
      <c r="Y6341" s="162"/>
      <c r="Z6341" s="162"/>
      <c r="AA6341" s="162"/>
    </row>
    <row r="6342">
      <c r="A6342" s="160">
        <v>6341.0</v>
      </c>
      <c r="B6342" s="165" t="s">
        <v>6487</v>
      </c>
      <c r="C6342" s="160">
        <v>2.0210922E7</v>
      </c>
      <c r="D6342" s="162"/>
      <c r="E6342" s="162"/>
      <c r="F6342" s="167"/>
      <c r="G6342" s="168"/>
      <c r="H6342" s="162"/>
      <c r="I6342" s="162"/>
      <c r="J6342" s="162"/>
      <c r="K6342" s="162"/>
      <c r="L6342" s="162"/>
      <c r="M6342" s="162"/>
      <c r="N6342" s="162"/>
      <c r="O6342" s="162"/>
      <c r="P6342" s="162"/>
      <c r="Q6342" s="162"/>
      <c r="R6342" s="162"/>
      <c r="S6342" s="162"/>
      <c r="T6342" s="162"/>
      <c r="U6342" s="162"/>
      <c r="V6342" s="162"/>
      <c r="W6342" s="162"/>
      <c r="X6342" s="162"/>
      <c r="Y6342" s="162"/>
      <c r="Z6342" s="162"/>
      <c r="AA6342" s="162"/>
    </row>
    <row r="6343">
      <c r="A6343" s="160">
        <v>6342.0</v>
      </c>
      <c r="B6343" s="165" t="s">
        <v>6488</v>
      </c>
      <c r="C6343" s="160">
        <v>2.0210922E7</v>
      </c>
      <c r="D6343" s="162"/>
      <c r="E6343" s="162"/>
      <c r="F6343" s="167"/>
      <c r="G6343" s="168"/>
      <c r="H6343" s="162"/>
      <c r="I6343" s="162"/>
      <c r="J6343" s="162"/>
      <c r="K6343" s="162"/>
      <c r="L6343" s="162"/>
      <c r="M6343" s="162"/>
      <c r="N6343" s="162"/>
      <c r="O6343" s="162"/>
      <c r="P6343" s="162"/>
      <c r="Q6343" s="162"/>
      <c r="R6343" s="162"/>
      <c r="S6343" s="162"/>
      <c r="T6343" s="162"/>
      <c r="U6343" s="162"/>
      <c r="V6343" s="162"/>
      <c r="W6343" s="162"/>
      <c r="X6343" s="162"/>
      <c r="Y6343" s="162"/>
      <c r="Z6343" s="162"/>
      <c r="AA6343" s="162"/>
    </row>
    <row r="6344">
      <c r="A6344" s="160">
        <v>6343.0</v>
      </c>
      <c r="B6344" s="165" t="s">
        <v>6489</v>
      </c>
      <c r="C6344" s="160">
        <v>2.0210922E7</v>
      </c>
      <c r="D6344" s="162"/>
      <c r="E6344" s="162"/>
      <c r="F6344" s="167"/>
      <c r="G6344" s="168"/>
      <c r="H6344" s="162"/>
      <c r="I6344" s="162"/>
      <c r="J6344" s="162"/>
      <c r="K6344" s="162"/>
      <c r="L6344" s="162"/>
      <c r="M6344" s="162"/>
      <c r="N6344" s="162"/>
      <c r="O6344" s="162"/>
      <c r="P6344" s="162"/>
      <c r="Q6344" s="162"/>
      <c r="R6344" s="162"/>
      <c r="S6344" s="162"/>
      <c r="T6344" s="162"/>
      <c r="U6344" s="162"/>
      <c r="V6344" s="162"/>
      <c r="W6344" s="162"/>
      <c r="X6344" s="162"/>
      <c r="Y6344" s="162"/>
      <c r="Z6344" s="162"/>
      <c r="AA6344" s="162"/>
    </row>
    <row r="6345">
      <c r="A6345" s="160">
        <v>6344.0</v>
      </c>
      <c r="B6345" s="165" t="s">
        <v>6490</v>
      </c>
      <c r="C6345" s="160">
        <v>2.0210922E7</v>
      </c>
      <c r="D6345" s="162"/>
      <c r="E6345" s="162"/>
      <c r="F6345" s="167"/>
      <c r="G6345" s="168"/>
      <c r="H6345" s="162"/>
      <c r="I6345" s="162"/>
      <c r="J6345" s="162"/>
      <c r="K6345" s="162"/>
      <c r="L6345" s="162"/>
      <c r="M6345" s="162"/>
      <c r="N6345" s="162"/>
      <c r="O6345" s="162"/>
      <c r="P6345" s="162"/>
      <c r="Q6345" s="162"/>
      <c r="R6345" s="162"/>
      <c r="S6345" s="162"/>
      <c r="T6345" s="162"/>
      <c r="U6345" s="162"/>
      <c r="V6345" s="162"/>
      <c r="W6345" s="162"/>
      <c r="X6345" s="162"/>
      <c r="Y6345" s="162"/>
      <c r="Z6345" s="162"/>
      <c r="AA6345" s="162"/>
    </row>
    <row r="6346">
      <c r="A6346" s="160">
        <v>6345.0</v>
      </c>
      <c r="B6346" s="165" t="s">
        <v>6491</v>
      </c>
      <c r="C6346" s="160">
        <v>2.0210922E7</v>
      </c>
      <c r="D6346" s="162"/>
      <c r="E6346" s="162"/>
      <c r="F6346" s="167"/>
      <c r="G6346" s="168"/>
      <c r="H6346" s="162"/>
      <c r="I6346" s="162"/>
      <c r="J6346" s="162"/>
      <c r="K6346" s="162"/>
      <c r="L6346" s="162"/>
      <c r="M6346" s="162"/>
      <c r="N6346" s="162"/>
      <c r="O6346" s="162"/>
      <c r="P6346" s="162"/>
      <c r="Q6346" s="162"/>
      <c r="R6346" s="162"/>
      <c r="S6346" s="162"/>
      <c r="T6346" s="162"/>
      <c r="U6346" s="162"/>
      <c r="V6346" s="162"/>
      <c r="W6346" s="162"/>
      <c r="X6346" s="162"/>
      <c r="Y6346" s="162"/>
      <c r="Z6346" s="162"/>
      <c r="AA6346" s="162"/>
    </row>
    <row r="6347">
      <c r="A6347" s="160">
        <v>6346.0</v>
      </c>
      <c r="B6347" s="165" t="s">
        <v>6492</v>
      </c>
      <c r="C6347" s="160">
        <v>2.0210922E7</v>
      </c>
      <c r="D6347" s="162"/>
      <c r="E6347" s="162"/>
      <c r="F6347" s="167"/>
      <c r="G6347" s="168"/>
      <c r="H6347" s="162"/>
      <c r="I6347" s="162"/>
      <c r="J6347" s="162"/>
      <c r="K6347" s="162"/>
      <c r="L6347" s="162"/>
      <c r="M6347" s="162"/>
      <c r="N6347" s="162"/>
      <c r="O6347" s="162"/>
      <c r="P6347" s="162"/>
      <c r="Q6347" s="162"/>
      <c r="R6347" s="162"/>
      <c r="S6347" s="162"/>
      <c r="T6347" s="162"/>
      <c r="U6347" s="162"/>
      <c r="V6347" s="162"/>
      <c r="W6347" s="162"/>
      <c r="X6347" s="162"/>
      <c r="Y6347" s="162"/>
      <c r="Z6347" s="162"/>
      <c r="AA6347" s="162"/>
    </row>
    <row r="6348">
      <c r="A6348" s="160">
        <v>6347.0</v>
      </c>
      <c r="B6348" s="165" t="s">
        <v>6493</v>
      </c>
      <c r="C6348" s="160">
        <v>2.0210922E7</v>
      </c>
      <c r="D6348" s="162"/>
      <c r="E6348" s="162"/>
      <c r="F6348" s="167"/>
      <c r="G6348" s="168"/>
      <c r="H6348" s="162"/>
      <c r="I6348" s="162"/>
      <c r="J6348" s="162"/>
      <c r="K6348" s="162"/>
      <c r="L6348" s="162"/>
      <c r="M6348" s="162"/>
      <c r="N6348" s="162"/>
      <c r="O6348" s="162"/>
      <c r="P6348" s="162"/>
      <c r="Q6348" s="162"/>
      <c r="R6348" s="162"/>
      <c r="S6348" s="162"/>
      <c r="T6348" s="162"/>
      <c r="U6348" s="162"/>
      <c r="V6348" s="162"/>
      <c r="W6348" s="162"/>
      <c r="X6348" s="162"/>
      <c r="Y6348" s="162"/>
      <c r="Z6348" s="162"/>
      <c r="AA6348" s="162"/>
    </row>
    <row r="6349">
      <c r="A6349" s="160">
        <v>6348.0</v>
      </c>
      <c r="B6349" s="165" t="s">
        <v>6494</v>
      </c>
      <c r="C6349" s="160">
        <v>2.0210922E7</v>
      </c>
      <c r="D6349" s="162"/>
      <c r="E6349" s="162"/>
      <c r="F6349" s="167"/>
      <c r="G6349" s="168"/>
      <c r="H6349" s="162"/>
      <c r="I6349" s="162"/>
      <c r="J6349" s="162"/>
      <c r="K6349" s="162"/>
      <c r="L6349" s="162"/>
      <c r="M6349" s="162"/>
      <c r="N6349" s="162"/>
      <c r="O6349" s="162"/>
      <c r="P6349" s="162"/>
      <c r="Q6349" s="162"/>
      <c r="R6349" s="162"/>
      <c r="S6349" s="162"/>
      <c r="T6349" s="162"/>
      <c r="U6349" s="162"/>
      <c r="V6349" s="162"/>
      <c r="W6349" s="162"/>
      <c r="X6349" s="162"/>
      <c r="Y6349" s="162"/>
      <c r="Z6349" s="162"/>
      <c r="AA6349" s="162"/>
    </row>
    <row r="6350">
      <c r="A6350" s="160">
        <v>6349.0</v>
      </c>
      <c r="B6350" s="165" t="s">
        <v>6495</v>
      </c>
      <c r="C6350" s="160">
        <v>2.0210922E7</v>
      </c>
      <c r="D6350" s="162"/>
      <c r="E6350" s="162"/>
      <c r="F6350" s="167"/>
      <c r="G6350" s="168"/>
      <c r="H6350" s="162"/>
      <c r="I6350" s="162"/>
      <c r="J6350" s="162"/>
      <c r="K6350" s="162"/>
      <c r="L6350" s="162"/>
      <c r="M6350" s="162"/>
      <c r="N6350" s="162"/>
      <c r="O6350" s="162"/>
      <c r="P6350" s="162"/>
      <c r="Q6350" s="162"/>
      <c r="R6350" s="162"/>
      <c r="S6350" s="162"/>
      <c r="T6350" s="162"/>
      <c r="U6350" s="162"/>
      <c r="V6350" s="162"/>
      <c r="W6350" s="162"/>
      <c r="X6350" s="162"/>
      <c r="Y6350" s="162"/>
      <c r="Z6350" s="162"/>
      <c r="AA6350" s="162"/>
    </row>
    <row r="6351">
      <c r="A6351" s="160">
        <v>6350.0</v>
      </c>
      <c r="B6351" s="165" t="s">
        <v>6496</v>
      </c>
      <c r="C6351" s="160">
        <v>2.0210922E7</v>
      </c>
      <c r="D6351" s="162"/>
      <c r="E6351" s="162"/>
      <c r="F6351" s="167"/>
      <c r="G6351" s="168"/>
      <c r="H6351" s="162"/>
      <c r="I6351" s="162"/>
      <c r="J6351" s="162"/>
      <c r="K6351" s="162"/>
      <c r="L6351" s="162"/>
      <c r="M6351" s="162"/>
      <c r="N6351" s="162"/>
      <c r="O6351" s="162"/>
      <c r="P6351" s="162"/>
      <c r="Q6351" s="162"/>
      <c r="R6351" s="162"/>
      <c r="S6351" s="162"/>
      <c r="T6351" s="162"/>
      <c r="U6351" s="162"/>
      <c r="V6351" s="162"/>
      <c r="W6351" s="162"/>
      <c r="X6351" s="162"/>
      <c r="Y6351" s="162"/>
      <c r="Z6351" s="162"/>
      <c r="AA6351" s="162"/>
    </row>
    <row r="6352">
      <c r="A6352" s="160">
        <v>6351.0</v>
      </c>
      <c r="B6352" s="165" t="s">
        <v>6497</v>
      </c>
      <c r="C6352" s="160">
        <v>2.0210922E7</v>
      </c>
      <c r="D6352" s="162"/>
      <c r="E6352" s="162"/>
      <c r="F6352" s="167"/>
      <c r="G6352" s="168"/>
      <c r="H6352" s="162"/>
      <c r="I6352" s="162"/>
      <c r="J6352" s="162"/>
      <c r="K6352" s="162"/>
      <c r="L6352" s="162"/>
      <c r="M6352" s="162"/>
      <c r="N6352" s="162"/>
      <c r="O6352" s="162"/>
      <c r="P6352" s="162"/>
      <c r="Q6352" s="162"/>
      <c r="R6352" s="162"/>
      <c r="S6352" s="162"/>
      <c r="T6352" s="162"/>
      <c r="U6352" s="162"/>
      <c r="V6352" s="162"/>
      <c r="W6352" s="162"/>
      <c r="X6352" s="162"/>
      <c r="Y6352" s="162"/>
      <c r="Z6352" s="162"/>
      <c r="AA6352" s="162"/>
    </row>
    <row r="6353">
      <c r="A6353" s="160">
        <v>6352.0</v>
      </c>
      <c r="B6353" s="165" t="s">
        <v>6498</v>
      </c>
      <c r="C6353" s="160">
        <v>2.0210922E7</v>
      </c>
      <c r="D6353" s="162"/>
      <c r="E6353" s="162"/>
      <c r="F6353" s="167"/>
      <c r="G6353" s="168"/>
      <c r="H6353" s="162"/>
      <c r="I6353" s="162"/>
      <c r="J6353" s="162"/>
      <c r="K6353" s="162"/>
      <c r="L6353" s="162"/>
      <c r="M6353" s="162"/>
      <c r="N6353" s="162"/>
      <c r="O6353" s="162"/>
      <c r="P6353" s="162"/>
      <c r="Q6353" s="162"/>
      <c r="R6353" s="162"/>
      <c r="S6353" s="162"/>
      <c r="T6353" s="162"/>
      <c r="U6353" s="162"/>
      <c r="V6353" s="162"/>
      <c r="W6353" s="162"/>
      <c r="X6353" s="162"/>
      <c r="Y6353" s="162"/>
      <c r="Z6353" s="162"/>
      <c r="AA6353" s="162"/>
    </row>
    <row r="6354">
      <c r="A6354" s="160">
        <v>6353.0</v>
      </c>
      <c r="B6354" s="165" t="s">
        <v>6499</v>
      </c>
      <c r="C6354" s="160">
        <v>2.0210922E7</v>
      </c>
      <c r="D6354" s="162"/>
      <c r="E6354" s="162"/>
      <c r="F6354" s="167"/>
      <c r="G6354" s="168"/>
      <c r="H6354" s="162"/>
      <c r="I6354" s="162"/>
      <c r="J6354" s="162"/>
      <c r="K6354" s="162"/>
      <c r="L6354" s="162"/>
      <c r="M6354" s="162"/>
      <c r="N6354" s="162"/>
      <c r="O6354" s="162"/>
      <c r="P6354" s="162"/>
      <c r="Q6354" s="162"/>
      <c r="R6354" s="162"/>
      <c r="S6354" s="162"/>
      <c r="T6354" s="162"/>
      <c r="U6354" s="162"/>
      <c r="V6354" s="162"/>
      <c r="W6354" s="162"/>
      <c r="X6354" s="162"/>
      <c r="Y6354" s="162"/>
      <c r="Z6354" s="162"/>
      <c r="AA6354" s="162"/>
    </row>
    <row r="6355">
      <c r="A6355" s="160">
        <v>6354.0</v>
      </c>
      <c r="B6355" s="165" t="s">
        <v>6500</v>
      </c>
      <c r="C6355" s="160">
        <v>2.0210922E7</v>
      </c>
      <c r="D6355" s="162"/>
      <c r="E6355" s="162"/>
      <c r="F6355" s="167"/>
      <c r="G6355" s="168"/>
      <c r="H6355" s="162"/>
      <c r="I6355" s="162"/>
      <c r="J6355" s="162"/>
      <c r="K6355" s="162"/>
      <c r="L6355" s="162"/>
      <c r="M6355" s="162"/>
      <c r="N6355" s="162"/>
      <c r="O6355" s="162"/>
      <c r="P6355" s="162"/>
      <c r="Q6355" s="162"/>
      <c r="R6355" s="162"/>
      <c r="S6355" s="162"/>
      <c r="T6355" s="162"/>
      <c r="U6355" s="162"/>
      <c r="V6355" s="162"/>
      <c r="W6355" s="162"/>
      <c r="X6355" s="162"/>
      <c r="Y6355" s="162"/>
      <c r="Z6355" s="162"/>
      <c r="AA6355" s="162"/>
    </row>
    <row r="6356">
      <c r="A6356" s="160">
        <v>6355.0</v>
      </c>
      <c r="B6356" s="165" t="s">
        <v>6501</v>
      </c>
      <c r="C6356" s="160">
        <v>2.0210922E7</v>
      </c>
      <c r="D6356" s="162"/>
      <c r="E6356" s="162"/>
      <c r="F6356" s="167"/>
      <c r="G6356" s="168"/>
      <c r="H6356" s="162"/>
      <c r="I6356" s="162"/>
      <c r="J6356" s="162"/>
      <c r="K6356" s="162"/>
      <c r="L6356" s="162"/>
      <c r="M6356" s="162"/>
      <c r="N6356" s="162"/>
      <c r="O6356" s="162"/>
      <c r="P6356" s="162"/>
      <c r="Q6356" s="162"/>
      <c r="R6356" s="162"/>
      <c r="S6356" s="162"/>
      <c r="T6356" s="162"/>
      <c r="U6356" s="162"/>
      <c r="V6356" s="162"/>
      <c r="W6356" s="162"/>
      <c r="X6356" s="162"/>
      <c r="Y6356" s="162"/>
      <c r="Z6356" s="162"/>
      <c r="AA6356" s="162"/>
    </row>
    <row r="6357">
      <c r="A6357" s="160">
        <v>6356.0</v>
      </c>
      <c r="B6357" s="165" t="s">
        <v>6502</v>
      </c>
      <c r="C6357" s="160">
        <v>2.0210922E7</v>
      </c>
      <c r="D6357" s="162"/>
      <c r="E6357" s="162"/>
      <c r="F6357" s="167"/>
      <c r="G6357" s="168"/>
      <c r="H6357" s="162"/>
      <c r="I6357" s="162"/>
      <c r="J6357" s="162"/>
      <c r="K6357" s="162"/>
      <c r="L6357" s="162"/>
      <c r="M6357" s="162"/>
      <c r="N6357" s="162"/>
      <c r="O6357" s="162"/>
      <c r="P6357" s="162"/>
      <c r="Q6357" s="162"/>
      <c r="R6357" s="162"/>
      <c r="S6357" s="162"/>
      <c r="T6357" s="162"/>
      <c r="U6357" s="162"/>
      <c r="V6357" s="162"/>
      <c r="W6357" s="162"/>
      <c r="X6357" s="162"/>
      <c r="Y6357" s="162"/>
      <c r="Z6357" s="162"/>
      <c r="AA6357" s="162"/>
    </row>
    <row r="6358">
      <c r="A6358" s="160">
        <v>6357.0</v>
      </c>
      <c r="B6358" s="165" t="s">
        <v>6503</v>
      </c>
      <c r="C6358" s="160">
        <v>2.0210922E7</v>
      </c>
      <c r="D6358" s="162"/>
      <c r="E6358" s="162"/>
      <c r="F6358" s="167"/>
      <c r="G6358" s="168"/>
      <c r="H6358" s="162"/>
      <c r="I6358" s="162"/>
      <c r="J6358" s="162"/>
      <c r="K6358" s="162"/>
      <c r="L6358" s="162"/>
      <c r="M6358" s="162"/>
      <c r="N6358" s="162"/>
      <c r="O6358" s="162"/>
      <c r="P6358" s="162"/>
      <c r="Q6358" s="162"/>
      <c r="R6358" s="162"/>
      <c r="S6358" s="162"/>
      <c r="T6358" s="162"/>
      <c r="U6358" s="162"/>
      <c r="V6358" s="162"/>
      <c r="W6358" s="162"/>
      <c r="X6358" s="162"/>
      <c r="Y6358" s="162"/>
      <c r="Z6358" s="162"/>
      <c r="AA6358" s="162"/>
    </row>
    <row r="6359">
      <c r="A6359" s="160">
        <v>6358.0</v>
      </c>
      <c r="B6359" s="165" t="s">
        <v>6504</v>
      </c>
      <c r="C6359" s="160">
        <v>2.0210922E7</v>
      </c>
      <c r="D6359" s="162"/>
      <c r="E6359" s="162"/>
      <c r="F6359" s="167"/>
      <c r="G6359" s="168"/>
      <c r="H6359" s="162"/>
      <c r="I6359" s="162"/>
      <c r="J6359" s="162"/>
      <c r="K6359" s="162"/>
      <c r="L6359" s="162"/>
      <c r="M6359" s="162"/>
      <c r="N6359" s="162"/>
      <c r="O6359" s="162"/>
      <c r="P6359" s="162"/>
      <c r="Q6359" s="162"/>
      <c r="R6359" s="162"/>
      <c r="S6359" s="162"/>
      <c r="T6359" s="162"/>
      <c r="U6359" s="162"/>
      <c r="V6359" s="162"/>
      <c r="W6359" s="162"/>
      <c r="X6359" s="162"/>
      <c r="Y6359" s="162"/>
      <c r="Z6359" s="162"/>
      <c r="AA6359" s="162"/>
    </row>
    <row r="6360">
      <c r="A6360" s="160">
        <v>6359.0</v>
      </c>
      <c r="B6360" s="165" t="s">
        <v>6505</v>
      </c>
      <c r="C6360" s="160">
        <v>2.0210922E7</v>
      </c>
      <c r="D6360" s="162"/>
      <c r="E6360" s="162"/>
      <c r="F6360" s="167"/>
      <c r="G6360" s="168"/>
      <c r="H6360" s="162"/>
      <c r="I6360" s="162"/>
      <c r="J6360" s="162"/>
      <c r="K6360" s="162"/>
      <c r="L6360" s="162"/>
      <c r="M6360" s="162"/>
      <c r="N6360" s="162"/>
      <c r="O6360" s="162"/>
      <c r="P6360" s="162"/>
      <c r="Q6360" s="162"/>
      <c r="R6360" s="162"/>
      <c r="S6360" s="162"/>
      <c r="T6360" s="162"/>
      <c r="U6360" s="162"/>
      <c r="V6360" s="162"/>
      <c r="W6360" s="162"/>
      <c r="X6360" s="162"/>
      <c r="Y6360" s="162"/>
      <c r="Z6360" s="162"/>
      <c r="AA6360" s="162"/>
    </row>
    <row r="6361">
      <c r="A6361" s="160">
        <v>6360.0</v>
      </c>
      <c r="B6361" s="165" t="s">
        <v>6506</v>
      </c>
      <c r="C6361" s="160">
        <v>2.0210922E7</v>
      </c>
      <c r="D6361" s="162"/>
      <c r="E6361" s="162"/>
      <c r="F6361" s="167"/>
      <c r="G6361" s="168"/>
      <c r="H6361" s="162"/>
      <c r="I6361" s="162"/>
      <c r="J6361" s="162"/>
      <c r="K6361" s="162"/>
      <c r="L6361" s="162"/>
      <c r="M6361" s="162"/>
      <c r="N6361" s="162"/>
      <c r="O6361" s="162"/>
      <c r="P6361" s="162"/>
      <c r="Q6361" s="162"/>
      <c r="R6361" s="162"/>
      <c r="S6361" s="162"/>
      <c r="T6361" s="162"/>
      <c r="U6361" s="162"/>
      <c r="V6361" s="162"/>
      <c r="W6361" s="162"/>
      <c r="X6361" s="162"/>
      <c r="Y6361" s="162"/>
      <c r="Z6361" s="162"/>
      <c r="AA6361" s="162"/>
    </row>
    <row r="6362">
      <c r="A6362" s="160">
        <v>6361.0</v>
      </c>
      <c r="B6362" s="165" t="s">
        <v>6507</v>
      </c>
      <c r="C6362" s="160">
        <v>2.0210923E7</v>
      </c>
      <c r="D6362" s="162"/>
      <c r="E6362" s="162"/>
      <c r="F6362" s="167"/>
      <c r="G6362" s="168"/>
      <c r="H6362" s="162"/>
      <c r="I6362" s="162"/>
      <c r="J6362" s="162"/>
      <c r="K6362" s="162"/>
      <c r="L6362" s="162"/>
      <c r="M6362" s="162"/>
      <c r="N6362" s="162"/>
      <c r="O6362" s="162"/>
      <c r="P6362" s="162"/>
      <c r="Q6362" s="162"/>
      <c r="R6362" s="162"/>
      <c r="S6362" s="162"/>
      <c r="T6362" s="162"/>
      <c r="U6362" s="162"/>
      <c r="V6362" s="162"/>
      <c r="W6362" s="162"/>
      <c r="X6362" s="162"/>
      <c r="Y6362" s="162"/>
      <c r="Z6362" s="162"/>
      <c r="AA6362" s="162"/>
    </row>
    <row r="6363">
      <c r="A6363" s="160">
        <v>6362.0</v>
      </c>
      <c r="B6363" s="165" t="s">
        <v>6508</v>
      </c>
      <c r="C6363" s="160">
        <v>2.0210923E7</v>
      </c>
      <c r="D6363" s="162"/>
      <c r="E6363" s="162"/>
      <c r="F6363" s="167"/>
      <c r="G6363" s="168"/>
      <c r="H6363" s="162"/>
      <c r="I6363" s="162"/>
      <c r="J6363" s="162"/>
      <c r="K6363" s="162"/>
      <c r="L6363" s="162"/>
      <c r="M6363" s="162"/>
      <c r="N6363" s="162"/>
      <c r="O6363" s="162"/>
      <c r="P6363" s="162"/>
      <c r="Q6363" s="162"/>
      <c r="R6363" s="162"/>
      <c r="S6363" s="162"/>
      <c r="T6363" s="162"/>
      <c r="U6363" s="162"/>
      <c r="V6363" s="162"/>
      <c r="W6363" s="162"/>
      <c r="X6363" s="162"/>
      <c r="Y6363" s="162"/>
      <c r="Z6363" s="162"/>
      <c r="AA6363" s="162"/>
    </row>
    <row r="6364">
      <c r="A6364" s="160">
        <v>6363.0</v>
      </c>
      <c r="B6364" s="165" t="s">
        <v>6509</v>
      </c>
      <c r="C6364" s="160">
        <v>2.0210923E7</v>
      </c>
      <c r="D6364" s="162"/>
      <c r="E6364" s="162"/>
      <c r="F6364" s="167"/>
      <c r="G6364" s="168"/>
      <c r="H6364" s="162"/>
      <c r="I6364" s="162"/>
      <c r="J6364" s="162"/>
      <c r="K6364" s="162"/>
      <c r="L6364" s="162"/>
      <c r="M6364" s="162"/>
      <c r="N6364" s="162"/>
      <c r="O6364" s="162"/>
      <c r="P6364" s="162"/>
      <c r="Q6364" s="162"/>
      <c r="R6364" s="162"/>
      <c r="S6364" s="162"/>
      <c r="T6364" s="162"/>
      <c r="U6364" s="162"/>
      <c r="V6364" s="162"/>
      <c r="W6364" s="162"/>
      <c r="X6364" s="162"/>
      <c r="Y6364" s="162"/>
      <c r="Z6364" s="162"/>
      <c r="AA6364" s="162"/>
    </row>
    <row r="6365">
      <c r="A6365" s="160">
        <v>6364.0</v>
      </c>
      <c r="B6365" s="165" t="s">
        <v>6510</v>
      </c>
      <c r="C6365" s="160">
        <v>2.0210923E7</v>
      </c>
      <c r="D6365" s="162"/>
      <c r="E6365" s="162"/>
      <c r="F6365" s="167"/>
      <c r="G6365" s="168"/>
      <c r="H6365" s="162"/>
      <c r="I6365" s="162"/>
      <c r="J6365" s="162"/>
      <c r="K6365" s="162"/>
      <c r="L6365" s="162"/>
      <c r="M6365" s="162"/>
      <c r="N6365" s="162"/>
      <c r="O6365" s="162"/>
      <c r="P6365" s="162"/>
      <c r="Q6365" s="162"/>
      <c r="R6365" s="162"/>
      <c r="S6365" s="162"/>
      <c r="T6365" s="162"/>
      <c r="U6365" s="162"/>
      <c r="V6365" s="162"/>
      <c r="W6365" s="162"/>
      <c r="X6365" s="162"/>
      <c r="Y6365" s="162"/>
      <c r="Z6365" s="162"/>
      <c r="AA6365" s="162"/>
    </row>
    <row r="6366">
      <c r="A6366" s="160">
        <v>6365.0</v>
      </c>
      <c r="B6366" s="165" t="s">
        <v>6511</v>
      </c>
      <c r="C6366" s="160">
        <v>2.0210923E7</v>
      </c>
      <c r="D6366" s="162"/>
      <c r="E6366" s="162"/>
      <c r="F6366" s="167"/>
      <c r="G6366" s="168"/>
      <c r="H6366" s="162"/>
      <c r="I6366" s="162"/>
      <c r="J6366" s="162"/>
      <c r="K6366" s="162"/>
      <c r="L6366" s="162"/>
      <c r="M6366" s="162"/>
      <c r="N6366" s="162"/>
      <c r="O6366" s="162"/>
      <c r="P6366" s="162"/>
      <c r="Q6366" s="162"/>
      <c r="R6366" s="162"/>
      <c r="S6366" s="162"/>
      <c r="T6366" s="162"/>
      <c r="U6366" s="162"/>
      <c r="V6366" s="162"/>
      <c r="W6366" s="162"/>
      <c r="X6366" s="162"/>
      <c r="Y6366" s="162"/>
      <c r="Z6366" s="162"/>
      <c r="AA6366" s="162"/>
    </row>
    <row r="6367">
      <c r="A6367" s="160">
        <v>6366.0</v>
      </c>
      <c r="B6367" s="165" t="s">
        <v>6512</v>
      </c>
      <c r="C6367" s="160">
        <v>2.0210923E7</v>
      </c>
      <c r="D6367" s="162"/>
      <c r="E6367" s="162"/>
      <c r="F6367" s="167"/>
      <c r="G6367" s="168"/>
      <c r="H6367" s="162"/>
      <c r="I6367" s="162"/>
      <c r="J6367" s="162"/>
      <c r="K6367" s="162"/>
      <c r="L6367" s="162"/>
      <c r="M6367" s="162"/>
      <c r="N6367" s="162"/>
      <c r="O6367" s="162"/>
      <c r="P6367" s="162"/>
      <c r="Q6367" s="162"/>
      <c r="R6367" s="162"/>
      <c r="S6367" s="162"/>
      <c r="T6367" s="162"/>
      <c r="U6367" s="162"/>
      <c r="V6367" s="162"/>
      <c r="W6367" s="162"/>
      <c r="X6367" s="162"/>
      <c r="Y6367" s="162"/>
      <c r="Z6367" s="162"/>
      <c r="AA6367" s="162"/>
    </row>
    <row r="6368">
      <c r="A6368" s="160">
        <v>6367.0</v>
      </c>
      <c r="B6368" s="165" t="s">
        <v>6513</v>
      </c>
      <c r="C6368" s="160">
        <v>2.0210923E7</v>
      </c>
      <c r="D6368" s="162"/>
      <c r="E6368" s="162"/>
      <c r="F6368" s="167"/>
      <c r="G6368" s="168"/>
      <c r="H6368" s="162"/>
      <c r="I6368" s="162"/>
      <c r="J6368" s="162"/>
      <c r="K6368" s="162"/>
      <c r="L6368" s="162"/>
      <c r="M6368" s="162"/>
      <c r="N6368" s="162"/>
      <c r="O6368" s="162"/>
      <c r="P6368" s="162"/>
      <c r="Q6368" s="162"/>
      <c r="R6368" s="162"/>
      <c r="S6368" s="162"/>
      <c r="T6368" s="162"/>
      <c r="U6368" s="162"/>
      <c r="V6368" s="162"/>
      <c r="W6368" s="162"/>
      <c r="X6368" s="162"/>
      <c r="Y6368" s="162"/>
      <c r="Z6368" s="162"/>
      <c r="AA6368" s="162"/>
    </row>
    <row r="6369">
      <c r="A6369" s="160">
        <v>6368.0</v>
      </c>
      <c r="B6369" s="165" t="s">
        <v>6514</v>
      </c>
      <c r="C6369" s="160">
        <v>2.0210923E7</v>
      </c>
      <c r="D6369" s="162"/>
      <c r="E6369" s="162"/>
      <c r="F6369" s="167"/>
      <c r="G6369" s="168"/>
      <c r="H6369" s="162"/>
      <c r="I6369" s="162"/>
      <c r="J6369" s="162"/>
      <c r="K6369" s="162"/>
      <c r="L6369" s="162"/>
      <c r="M6369" s="162"/>
      <c r="N6369" s="162"/>
      <c r="O6369" s="162"/>
      <c r="P6369" s="162"/>
      <c r="Q6369" s="162"/>
      <c r="R6369" s="162"/>
      <c r="S6369" s="162"/>
      <c r="T6369" s="162"/>
      <c r="U6369" s="162"/>
      <c r="V6369" s="162"/>
      <c r="W6369" s="162"/>
      <c r="X6369" s="162"/>
      <c r="Y6369" s="162"/>
      <c r="Z6369" s="162"/>
      <c r="AA6369" s="162"/>
    </row>
    <row r="6370">
      <c r="A6370" s="160">
        <v>6369.0</v>
      </c>
      <c r="B6370" s="165" t="s">
        <v>6515</v>
      </c>
      <c r="C6370" s="160">
        <v>2.0210923E7</v>
      </c>
      <c r="D6370" s="162"/>
      <c r="E6370" s="162"/>
      <c r="F6370" s="167"/>
      <c r="G6370" s="168"/>
      <c r="H6370" s="162"/>
      <c r="I6370" s="162"/>
      <c r="J6370" s="162"/>
      <c r="K6370" s="162"/>
      <c r="L6370" s="162"/>
      <c r="M6370" s="162"/>
      <c r="N6370" s="162"/>
      <c r="O6370" s="162"/>
      <c r="P6370" s="162"/>
      <c r="Q6370" s="162"/>
      <c r="R6370" s="162"/>
      <c r="S6370" s="162"/>
      <c r="T6370" s="162"/>
      <c r="U6370" s="162"/>
      <c r="V6370" s="162"/>
      <c r="W6370" s="162"/>
      <c r="X6370" s="162"/>
      <c r="Y6370" s="162"/>
      <c r="Z6370" s="162"/>
      <c r="AA6370" s="162"/>
    </row>
    <row r="6371">
      <c r="A6371" s="160">
        <v>6370.0</v>
      </c>
      <c r="B6371" s="165" t="s">
        <v>6516</v>
      </c>
      <c r="C6371" s="160">
        <v>2.0210923E7</v>
      </c>
      <c r="D6371" s="162"/>
      <c r="E6371" s="162"/>
      <c r="F6371" s="167"/>
      <c r="G6371" s="168"/>
      <c r="H6371" s="162"/>
      <c r="I6371" s="162"/>
      <c r="J6371" s="162"/>
      <c r="K6371" s="162"/>
      <c r="L6371" s="162"/>
      <c r="M6371" s="162"/>
      <c r="N6371" s="162"/>
      <c r="O6371" s="162"/>
      <c r="P6371" s="162"/>
      <c r="Q6371" s="162"/>
      <c r="R6371" s="162"/>
      <c r="S6371" s="162"/>
      <c r="T6371" s="162"/>
      <c r="U6371" s="162"/>
      <c r="V6371" s="162"/>
      <c r="W6371" s="162"/>
      <c r="X6371" s="162"/>
      <c r="Y6371" s="162"/>
      <c r="Z6371" s="162"/>
      <c r="AA6371" s="162"/>
    </row>
    <row r="6372">
      <c r="A6372" s="160">
        <v>6371.0</v>
      </c>
      <c r="B6372" s="165" t="s">
        <v>6517</v>
      </c>
      <c r="C6372" s="160">
        <v>2.0210923E7</v>
      </c>
      <c r="D6372" s="162"/>
      <c r="E6372" s="162"/>
      <c r="F6372" s="167"/>
      <c r="G6372" s="168"/>
      <c r="H6372" s="162"/>
      <c r="I6372" s="162"/>
      <c r="J6372" s="162"/>
      <c r="K6372" s="162"/>
      <c r="L6372" s="162"/>
      <c r="M6372" s="162"/>
      <c r="N6372" s="162"/>
      <c r="O6372" s="162"/>
      <c r="P6372" s="162"/>
      <c r="Q6372" s="162"/>
      <c r="R6372" s="162"/>
      <c r="S6372" s="162"/>
      <c r="T6372" s="162"/>
      <c r="U6372" s="162"/>
      <c r="V6372" s="162"/>
      <c r="W6372" s="162"/>
      <c r="X6372" s="162"/>
      <c r="Y6372" s="162"/>
      <c r="Z6372" s="162"/>
      <c r="AA6372" s="162"/>
    </row>
    <row r="6373">
      <c r="A6373" s="160">
        <v>6372.0</v>
      </c>
      <c r="B6373" s="165" t="s">
        <v>6518</v>
      </c>
      <c r="C6373" s="160">
        <v>2.0210923E7</v>
      </c>
      <c r="D6373" s="162"/>
      <c r="E6373" s="162"/>
      <c r="F6373" s="167"/>
      <c r="G6373" s="168"/>
      <c r="H6373" s="162"/>
      <c r="I6373" s="162"/>
      <c r="J6373" s="162"/>
      <c r="K6373" s="162"/>
      <c r="L6373" s="162"/>
      <c r="M6373" s="162"/>
      <c r="N6373" s="162"/>
      <c r="O6373" s="162"/>
      <c r="P6373" s="162"/>
      <c r="Q6373" s="162"/>
      <c r="R6373" s="162"/>
      <c r="S6373" s="162"/>
      <c r="T6373" s="162"/>
      <c r="U6373" s="162"/>
      <c r="V6373" s="162"/>
      <c r="W6373" s="162"/>
      <c r="X6373" s="162"/>
      <c r="Y6373" s="162"/>
      <c r="Z6373" s="162"/>
      <c r="AA6373" s="162"/>
    </row>
    <row r="6374">
      <c r="A6374" s="160">
        <v>6373.0</v>
      </c>
      <c r="B6374" s="165" t="s">
        <v>6519</v>
      </c>
      <c r="C6374" s="160">
        <v>2.0210923E7</v>
      </c>
      <c r="D6374" s="162"/>
      <c r="E6374" s="162"/>
      <c r="F6374" s="167"/>
      <c r="G6374" s="168"/>
      <c r="H6374" s="162"/>
      <c r="I6374" s="162"/>
      <c r="J6374" s="162"/>
      <c r="K6374" s="162"/>
      <c r="L6374" s="162"/>
      <c r="M6374" s="162"/>
      <c r="N6374" s="162"/>
      <c r="O6374" s="162"/>
      <c r="P6374" s="162"/>
      <c r="Q6374" s="162"/>
      <c r="R6374" s="162"/>
      <c r="S6374" s="162"/>
      <c r="T6374" s="162"/>
      <c r="U6374" s="162"/>
      <c r="V6374" s="162"/>
      <c r="W6374" s="162"/>
      <c r="X6374" s="162"/>
      <c r="Y6374" s="162"/>
      <c r="Z6374" s="162"/>
      <c r="AA6374" s="162"/>
    </row>
    <row r="6375">
      <c r="A6375" s="160">
        <v>6374.0</v>
      </c>
      <c r="B6375" s="165" t="s">
        <v>6520</v>
      </c>
      <c r="C6375" s="160">
        <v>2.0210923E7</v>
      </c>
      <c r="D6375" s="162"/>
      <c r="E6375" s="162"/>
      <c r="F6375" s="167"/>
      <c r="G6375" s="168"/>
      <c r="H6375" s="162"/>
      <c r="I6375" s="162"/>
      <c r="J6375" s="162"/>
      <c r="K6375" s="162"/>
      <c r="L6375" s="162"/>
      <c r="M6375" s="162"/>
      <c r="N6375" s="162"/>
      <c r="O6375" s="162"/>
      <c r="P6375" s="162"/>
      <c r="Q6375" s="162"/>
      <c r="R6375" s="162"/>
      <c r="S6375" s="162"/>
      <c r="T6375" s="162"/>
      <c r="U6375" s="162"/>
      <c r="V6375" s="162"/>
      <c r="W6375" s="162"/>
      <c r="X6375" s="162"/>
      <c r="Y6375" s="162"/>
      <c r="Z6375" s="162"/>
      <c r="AA6375" s="162"/>
    </row>
    <row r="6376">
      <c r="A6376" s="160">
        <v>6375.0</v>
      </c>
      <c r="B6376" s="165" t="s">
        <v>6521</v>
      </c>
      <c r="C6376" s="160">
        <v>2.0210923E7</v>
      </c>
      <c r="D6376" s="162"/>
      <c r="E6376" s="162"/>
      <c r="F6376" s="167"/>
      <c r="G6376" s="168"/>
      <c r="H6376" s="162"/>
      <c r="I6376" s="162"/>
      <c r="J6376" s="162"/>
      <c r="K6376" s="162"/>
      <c r="L6376" s="162"/>
      <c r="M6376" s="162"/>
      <c r="N6376" s="162"/>
      <c r="O6376" s="162"/>
      <c r="P6376" s="162"/>
      <c r="Q6376" s="162"/>
      <c r="R6376" s="162"/>
      <c r="S6376" s="162"/>
      <c r="T6376" s="162"/>
      <c r="U6376" s="162"/>
      <c r="V6376" s="162"/>
      <c r="W6376" s="162"/>
      <c r="X6376" s="162"/>
      <c r="Y6376" s="162"/>
      <c r="Z6376" s="162"/>
      <c r="AA6376" s="162"/>
    </row>
    <row r="6377">
      <c r="A6377" s="160">
        <v>6376.0</v>
      </c>
      <c r="B6377" s="165" t="s">
        <v>6522</v>
      </c>
      <c r="C6377" s="160">
        <v>2.0210923E7</v>
      </c>
      <c r="D6377" s="162"/>
      <c r="E6377" s="162"/>
      <c r="F6377" s="167"/>
      <c r="G6377" s="168"/>
      <c r="H6377" s="162"/>
      <c r="I6377" s="162"/>
      <c r="J6377" s="162"/>
      <c r="K6377" s="162"/>
      <c r="L6377" s="162"/>
      <c r="M6377" s="162"/>
      <c r="N6377" s="162"/>
      <c r="O6377" s="162"/>
      <c r="P6377" s="162"/>
      <c r="Q6377" s="162"/>
      <c r="R6377" s="162"/>
      <c r="S6377" s="162"/>
      <c r="T6377" s="162"/>
      <c r="U6377" s="162"/>
      <c r="V6377" s="162"/>
      <c r="W6377" s="162"/>
      <c r="X6377" s="162"/>
      <c r="Y6377" s="162"/>
      <c r="Z6377" s="162"/>
      <c r="AA6377" s="162"/>
    </row>
    <row r="6378">
      <c r="A6378" s="160">
        <v>6377.0</v>
      </c>
      <c r="B6378" s="165" t="s">
        <v>6523</v>
      </c>
      <c r="C6378" s="160">
        <v>2.0210923E7</v>
      </c>
      <c r="D6378" s="162"/>
      <c r="E6378" s="162"/>
      <c r="F6378" s="167"/>
      <c r="G6378" s="168"/>
      <c r="H6378" s="162"/>
      <c r="I6378" s="162"/>
      <c r="J6378" s="162"/>
      <c r="K6378" s="162"/>
      <c r="L6378" s="162"/>
      <c r="M6378" s="162"/>
      <c r="N6378" s="162"/>
      <c r="O6378" s="162"/>
      <c r="P6378" s="162"/>
      <c r="Q6378" s="162"/>
      <c r="R6378" s="162"/>
      <c r="S6378" s="162"/>
      <c r="T6378" s="162"/>
      <c r="U6378" s="162"/>
      <c r="V6378" s="162"/>
      <c r="W6378" s="162"/>
      <c r="X6378" s="162"/>
      <c r="Y6378" s="162"/>
      <c r="Z6378" s="162"/>
      <c r="AA6378" s="162"/>
    </row>
    <row r="6379">
      <c r="A6379" s="160">
        <v>6378.0</v>
      </c>
      <c r="B6379" s="165" t="s">
        <v>6524</v>
      </c>
      <c r="C6379" s="160">
        <v>2.0210923E7</v>
      </c>
      <c r="D6379" s="162"/>
      <c r="E6379" s="162"/>
      <c r="F6379" s="167"/>
      <c r="G6379" s="168"/>
      <c r="H6379" s="162"/>
      <c r="I6379" s="162"/>
      <c r="J6379" s="162"/>
      <c r="K6379" s="162"/>
      <c r="L6379" s="162"/>
      <c r="M6379" s="162"/>
      <c r="N6379" s="162"/>
      <c r="O6379" s="162"/>
      <c r="P6379" s="162"/>
      <c r="Q6379" s="162"/>
      <c r="R6379" s="162"/>
      <c r="S6379" s="162"/>
      <c r="T6379" s="162"/>
      <c r="U6379" s="162"/>
      <c r="V6379" s="162"/>
      <c r="W6379" s="162"/>
      <c r="X6379" s="162"/>
      <c r="Y6379" s="162"/>
      <c r="Z6379" s="162"/>
      <c r="AA6379" s="162"/>
    </row>
    <row r="6380">
      <c r="A6380" s="160">
        <v>6379.0</v>
      </c>
      <c r="B6380" s="165" t="s">
        <v>6525</v>
      </c>
      <c r="C6380" s="160">
        <v>2.0210923E7</v>
      </c>
      <c r="D6380" s="162"/>
      <c r="E6380" s="162"/>
      <c r="F6380" s="167"/>
      <c r="G6380" s="168"/>
      <c r="H6380" s="162"/>
      <c r="I6380" s="162"/>
      <c r="J6380" s="162"/>
      <c r="K6380" s="162"/>
      <c r="L6380" s="162"/>
      <c r="M6380" s="162"/>
      <c r="N6380" s="162"/>
      <c r="O6380" s="162"/>
      <c r="P6380" s="162"/>
      <c r="Q6380" s="162"/>
      <c r="R6380" s="162"/>
      <c r="S6380" s="162"/>
      <c r="T6380" s="162"/>
      <c r="U6380" s="162"/>
      <c r="V6380" s="162"/>
      <c r="W6380" s="162"/>
      <c r="X6380" s="162"/>
      <c r="Y6380" s="162"/>
      <c r="Z6380" s="162"/>
      <c r="AA6380" s="162"/>
    </row>
    <row r="6381">
      <c r="A6381" s="160">
        <v>6380.0</v>
      </c>
      <c r="B6381" s="165" t="s">
        <v>6526</v>
      </c>
      <c r="C6381" s="160">
        <v>2.0210923E7</v>
      </c>
      <c r="D6381" s="162"/>
      <c r="E6381" s="162"/>
      <c r="F6381" s="167"/>
      <c r="G6381" s="168"/>
      <c r="H6381" s="162"/>
      <c r="I6381" s="162"/>
      <c r="J6381" s="162"/>
      <c r="K6381" s="162"/>
      <c r="L6381" s="162"/>
      <c r="M6381" s="162"/>
      <c r="N6381" s="162"/>
      <c r="O6381" s="162"/>
      <c r="P6381" s="162"/>
      <c r="Q6381" s="162"/>
      <c r="R6381" s="162"/>
      <c r="S6381" s="162"/>
      <c r="T6381" s="162"/>
      <c r="U6381" s="162"/>
      <c r="V6381" s="162"/>
      <c r="W6381" s="162"/>
      <c r="X6381" s="162"/>
      <c r="Y6381" s="162"/>
      <c r="Z6381" s="162"/>
      <c r="AA6381" s="162"/>
    </row>
    <row r="6382">
      <c r="A6382" s="160">
        <v>6381.0</v>
      </c>
      <c r="B6382" s="165" t="s">
        <v>6527</v>
      </c>
      <c r="C6382" s="160">
        <v>2.0210923E7</v>
      </c>
      <c r="D6382" s="162"/>
      <c r="E6382" s="162"/>
      <c r="F6382" s="167"/>
      <c r="G6382" s="168"/>
      <c r="H6382" s="162"/>
      <c r="I6382" s="162"/>
      <c r="J6382" s="162"/>
      <c r="K6382" s="162"/>
      <c r="L6382" s="162"/>
      <c r="M6382" s="162"/>
      <c r="N6382" s="162"/>
      <c r="O6382" s="162"/>
      <c r="P6382" s="162"/>
      <c r="Q6382" s="162"/>
      <c r="R6382" s="162"/>
      <c r="S6382" s="162"/>
      <c r="T6382" s="162"/>
      <c r="U6382" s="162"/>
      <c r="V6382" s="162"/>
      <c r="W6382" s="162"/>
      <c r="X6382" s="162"/>
      <c r="Y6382" s="162"/>
      <c r="Z6382" s="162"/>
      <c r="AA6382" s="162"/>
    </row>
    <row r="6383">
      <c r="A6383" s="160">
        <v>6382.0</v>
      </c>
      <c r="B6383" s="165" t="s">
        <v>6528</v>
      </c>
      <c r="C6383" s="160">
        <v>2.0210923E7</v>
      </c>
      <c r="D6383" s="162"/>
      <c r="E6383" s="162"/>
      <c r="F6383" s="167"/>
      <c r="G6383" s="168"/>
      <c r="H6383" s="162"/>
      <c r="I6383" s="162"/>
      <c r="J6383" s="162"/>
      <c r="K6383" s="162"/>
      <c r="L6383" s="162"/>
      <c r="M6383" s="162"/>
      <c r="N6383" s="162"/>
      <c r="O6383" s="162"/>
      <c r="P6383" s="162"/>
      <c r="Q6383" s="162"/>
      <c r="R6383" s="162"/>
      <c r="S6383" s="162"/>
      <c r="T6383" s="162"/>
      <c r="U6383" s="162"/>
      <c r="V6383" s="162"/>
      <c r="W6383" s="162"/>
      <c r="X6383" s="162"/>
      <c r="Y6383" s="162"/>
      <c r="Z6383" s="162"/>
      <c r="AA6383" s="162"/>
    </row>
    <row r="6384">
      <c r="A6384" s="160">
        <v>6383.0</v>
      </c>
      <c r="B6384" s="165" t="s">
        <v>6529</v>
      </c>
      <c r="C6384" s="160">
        <v>2.0210923E7</v>
      </c>
      <c r="D6384" s="162"/>
      <c r="E6384" s="162"/>
      <c r="F6384" s="167"/>
      <c r="G6384" s="168"/>
      <c r="H6384" s="162"/>
      <c r="I6384" s="162"/>
      <c r="J6384" s="162"/>
      <c r="K6384" s="162"/>
      <c r="L6384" s="162"/>
      <c r="M6384" s="162"/>
      <c r="N6384" s="162"/>
      <c r="O6384" s="162"/>
      <c r="P6384" s="162"/>
      <c r="Q6384" s="162"/>
      <c r="R6384" s="162"/>
      <c r="S6384" s="162"/>
      <c r="T6384" s="162"/>
      <c r="U6384" s="162"/>
      <c r="V6384" s="162"/>
      <c r="W6384" s="162"/>
      <c r="X6384" s="162"/>
      <c r="Y6384" s="162"/>
      <c r="Z6384" s="162"/>
      <c r="AA6384" s="162"/>
    </row>
    <row r="6385">
      <c r="A6385" s="160">
        <v>6384.0</v>
      </c>
      <c r="B6385" s="165" t="s">
        <v>6530</v>
      </c>
      <c r="C6385" s="160">
        <v>2.0210923E7</v>
      </c>
      <c r="D6385" s="162"/>
      <c r="E6385" s="162"/>
      <c r="F6385" s="167"/>
      <c r="G6385" s="168"/>
      <c r="H6385" s="162"/>
      <c r="I6385" s="162"/>
      <c r="J6385" s="162"/>
      <c r="K6385" s="162"/>
      <c r="L6385" s="162"/>
      <c r="M6385" s="162"/>
      <c r="N6385" s="162"/>
      <c r="O6385" s="162"/>
      <c r="P6385" s="162"/>
      <c r="Q6385" s="162"/>
      <c r="R6385" s="162"/>
      <c r="S6385" s="162"/>
      <c r="T6385" s="162"/>
      <c r="U6385" s="162"/>
      <c r="V6385" s="162"/>
      <c r="W6385" s="162"/>
      <c r="X6385" s="162"/>
      <c r="Y6385" s="162"/>
      <c r="Z6385" s="162"/>
      <c r="AA6385" s="162"/>
    </row>
    <row r="6386">
      <c r="A6386" s="160">
        <v>6385.0</v>
      </c>
      <c r="B6386" s="165" t="s">
        <v>6531</v>
      </c>
      <c r="C6386" s="160">
        <v>2.0210924E7</v>
      </c>
      <c r="D6386" s="162"/>
      <c r="E6386" s="162"/>
      <c r="F6386" s="167"/>
      <c r="G6386" s="168"/>
      <c r="H6386" s="162"/>
      <c r="I6386" s="162"/>
      <c r="J6386" s="162"/>
      <c r="K6386" s="162"/>
      <c r="L6386" s="162"/>
      <c r="M6386" s="162"/>
      <c r="N6386" s="162"/>
      <c r="O6386" s="162"/>
      <c r="P6386" s="162"/>
      <c r="Q6386" s="162"/>
      <c r="R6386" s="162"/>
      <c r="S6386" s="162"/>
      <c r="T6386" s="162"/>
      <c r="U6386" s="162"/>
      <c r="V6386" s="162"/>
      <c r="W6386" s="162"/>
      <c r="X6386" s="162"/>
      <c r="Y6386" s="162"/>
      <c r="Z6386" s="162"/>
      <c r="AA6386" s="162"/>
    </row>
    <row r="6387">
      <c r="A6387" s="160">
        <v>6386.0</v>
      </c>
      <c r="B6387" s="165" t="s">
        <v>6532</v>
      </c>
      <c r="C6387" s="160">
        <v>2.0210924E7</v>
      </c>
      <c r="D6387" s="162"/>
      <c r="E6387" s="162"/>
      <c r="F6387" s="167"/>
      <c r="G6387" s="168"/>
      <c r="H6387" s="162"/>
      <c r="I6387" s="162"/>
      <c r="J6387" s="162"/>
      <c r="K6387" s="162"/>
      <c r="L6387" s="162"/>
      <c r="M6387" s="162"/>
      <c r="N6387" s="162"/>
      <c r="O6387" s="162"/>
      <c r="P6387" s="162"/>
      <c r="Q6387" s="162"/>
      <c r="R6387" s="162"/>
      <c r="S6387" s="162"/>
      <c r="T6387" s="162"/>
      <c r="U6387" s="162"/>
      <c r="V6387" s="162"/>
      <c r="W6387" s="162"/>
      <c r="X6387" s="162"/>
      <c r="Y6387" s="162"/>
      <c r="Z6387" s="162"/>
      <c r="AA6387" s="162"/>
    </row>
    <row r="6388">
      <c r="A6388" s="160">
        <v>6387.0</v>
      </c>
      <c r="B6388" s="165" t="s">
        <v>6533</v>
      </c>
      <c r="C6388" s="160">
        <v>2.0210924E7</v>
      </c>
      <c r="D6388" s="162"/>
      <c r="E6388" s="162"/>
      <c r="F6388" s="167"/>
      <c r="G6388" s="168"/>
      <c r="H6388" s="162"/>
      <c r="I6388" s="162"/>
      <c r="J6388" s="162"/>
      <c r="K6388" s="162"/>
      <c r="L6388" s="162"/>
      <c r="M6388" s="162"/>
      <c r="N6388" s="162"/>
      <c r="O6388" s="162"/>
      <c r="P6388" s="162"/>
      <c r="Q6388" s="162"/>
      <c r="R6388" s="162"/>
      <c r="S6388" s="162"/>
      <c r="T6388" s="162"/>
      <c r="U6388" s="162"/>
      <c r="V6388" s="162"/>
      <c r="W6388" s="162"/>
      <c r="X6388" s="162"/>
      <c r="Y6388" s="162"/>
      <c r="Z6388" s="162"/>
      <c r="AA6388" s="162"/>
    </row>
    <row r="6389">
      <c r="A6389" s="160">
        <v>6388.0</v>
      </c>
      <c r="B6389" s="165" t="s">
        <v>6534</v>
      </c>
      <c r="C6389" s="160">
        <v>2.0210924E7</v>
      </c>
      <c r="D6389" s="162"/>
      <c r="E6389" s="162"/>
      <c r="F6389" s="167"/>
      <c r="G6389" s="168"/>
      <c r="H6389" s="162"/>
      <c r="I6389" s="162"/>
      <c r="J6389" s="162"/>
      <c r="K6389" s="162"/>
      <c r="L6389" s="162"/>
      <c r="M6389" s="162"/>
      <c r="N6389" s="162"/>
      <c r="O6389" s="162"/>
      <c r="P6389" s="162"/>
      <c r="Q6389" s="162"/>
      <c r="R6389" s="162"/>
      <c r="S6389" s="162"/>
      <c r="T6389" s="162"/>
      <c r="U6389" s="162"/>
      <c r="V6389" s="162"/>
      <c r="W6389" s="162"/>
      <c r="X6389" s="162"/>
      <c r="Y6389" s="162"/>
      <c r="Z6389" s="162"/>
      <c r="AA6389" s="162"/>
    </row>
    <row r="6390">
      <c r="A6390" s="160">
        <v>6389.0</v>
      </c>
      <c r="B6390" s="165" t="s">
        <v>6535</v>
      </c>
      <c r="C6390" s="160">
        <v>2.0210924E7</v>
      </c>
      <c r="D6390" s="162"/>
      <c r="E6390" s="162"/>
      <c r="F6390" s="167"/>
      <c r="G6390" s="168"/>
      <c r="H6390" s="162"/>
      <c r="I6390" s="162"/>
      <c r="J6390" s="162"/>
      <c r="K6390" s="162"/>
      <c r="L6390" s="162"/>
      <c r="M6390" s="162"/>
      <c r="N6390" s="162"/>
      <c r="O6390" s="162"/>
      <c r="P6390" s="162"/>
      <c r="Q6390" s="162"/>
      <c r="R6390" s="162"/>
      <c r="S6390" s="162"/>
      <c r="T6390" s="162"/>
      <c r="U6390" s="162"/>
      <c r="V6390" s="162"/>
      <c r="W6390" s="162"/>
      <c r="X6390" s="162"/>
      <c r="Y6390" s="162"/>
      <c r="Z6390" s="162"/>
      <c r="AA6390" s="162"/>
    </row>
    <row r="6391">
      <c r="A6391" s="160">
        <v>6390.0</v>
      </c>
      <c r="B6391" s="165" t="s">
        <v>6536</v>
      </c>
      <c r="C6391" s="160">
        <v>2.0210924E7</v>
      </c>
      <c r="D6391" s="162"/>
      <c r="E6391" s="162"/>
      <c r="F6391" s="167"/>
      <c r="G6391" s="168"/>
      <c r="H6391" s="162"/>
      <c r="I6391" s="162"/>
      <c r="J6391" s="162"/>
      <c r="K6391" s="162"/>
      <c r="L6391" s="162"/>
      <c r="M6391" s="162"/>
      <c r="N6391" s="162"/>
      <c r="O6391" s="162"/>
      <c r="P6391" s="162"/>
      <c r="Q6391" s="162"/>
      <c r="R6391" s="162"/>
      <c r="S6391" s="162"/>
      <c r="T6391" s="162"/>
      <c r="U6391" s="162"/>
      <c r="V6391" s="162"/>
      <c r="W6391" s="162"/>
      <c r="X6391" s="162"/>
      <c r="Y6391" s="162"/>
      <c r="Z6391" s="162"/>
      <c r="AA6391" s="162"/>
    </row>
    <row r="6392">
      <c r="A6392" s="160">
        <v>6391.0</v>
      </c>
      <c r="B6392" s="165" t="s">
        <v>6537</v>
      </c>
      <c r="C6392" s="160">
        <v>2.0210924E7</v>
      </c>
      <c r="D6392" s="162"/>
      <c r="E6392" s="162"/>
      <c r="F6392" s="167"/>
      <c r="G6392" s="168"/>
      <c r="H6392" s="162"/>
      <c r="I6392" s="162"/>
      <c r="J6392" s="162"/>
      <c r="K6392" s="162"/>
      <c r="L6392" s="162"/>
      <c r="M6392" s="162"/>
      <c r="N6392" s="162"/>
      <c r="O6392" s="162"/>
      <c r="P6392" s="162"/>
      <c r="Q6392" s="162"/>
      <c r="R6392" s="162"/>
      <c r="S6392" s="162"/>
      <c r="T6392" s="162"/>
      <c r="U6392" s="162"/>
      <c r="V6392" s="162"/>
      <c r="W6392" s="162"/>
      <c r="X6392" s="162"/>
      <c r="Y6392" s="162"/>
      <c r="Z6392" s="162"/>
      <c r="AA6392" s="162"/>
    </row>
    <row r="6393">
      <c r="A6393" s="160">
        <v>6392.0</v>
      </c>
      <c r="B6393" s="165" t="s">
        <v>6538</v>
      </c>
      <c r="C6393" s="160">
        <v>2.0210924E7</v>
      </c>
      <c r="D6393" s="162"/>
      <c r="E6393" s="162"/>
      <c r="F6393" s="167"/>
      <c r="G6393" s="168"/>
      <c r="H6393" s="162"/>
      <c r="I6393" s="162"/>
      <c r="J6393" s="162"/>
      <c r="K6393" s="162"/>
      <c r="L6393" s="162"/>
      <c r="M6393" s="162"/>
      <c r="N6393" s="162"/>
      <c r="O6393" s="162"/>
      <c r="P6393" s="162"/>
      <c r="Q6393" s="162"/>
      <c r="R6393" s="162"/>
      <c r="S6393" s="162"/>
      <c r="T6393" s="162"/>
      <c r="U6393" s="162"/>
      <c r="V6393" s="162"/>
      <c r="W6393" s="162"/>
      <c r="X6393" s="162"/>
      <c r="Y6393" s="162"/>
      <c r="Z6393" s="162"/>
      <c r="AA6393" s="162"/>
    </row>
    <row r="6394">
      <c r="A6394" s="160">
        <v>6393.0</v>
      </c>
      <c r="B6394" s="165" t="s">
        <v>6539</v>
      </c>
      <c r="C6394" s="160">
        <v>2.0210924E7</v>
      </c>
      <c r="D6394" s="162"/>
      <c r="E6394" s="162"/>
      <c r="F6394" s="167"/>
      <c r="G6394" s="168"/>
      <c r="H6394" s="162"/>
      <c r="I6394" s="162"/>
      <c r="J6394" s="162"/>
      <c r="K6394" s="162"/>
      <c r="L6394" s="162"/>
      <c r="M6394" s="162"/>
      <c r="N6394" s="162"/>
      <c r="O6394" s="162"/>
      <c r="P6394" s="162"/>
      <c r="Q6394" s="162"/>
      <c r="R6394" s="162"/>
      <c r="S6394" s="162"/>
      <c r="T6394" s="162"/>
      <c r="U6394" s="162"/>
      <c r="V6394" s="162"/>
      <c r="W6394" s="162"/>
      <c r="X6394" s="162"/>
      <c r="Y6394" s="162"/>
      <c r="Z6394" s="162"/>
      <c r="AA6394" s="162"/>
    </row>
    <row r="6395">
      <c r="A6395" s="160">
        <v>6394.0</v>
      </c>
      <c r="B6395" s="165" t="s">
        <v>6540</v>
      </c>
      <c r="C6395" s="160">
        <v>2.0210924E7</v>
      </c>
      <c r="D6395" s="162"/>
      <c r="E6395" s="162"/>
      <c r="F6395" s="167"/>
      <c r="G6395" s="168"/>
      <c r="H6395" s="162"/>
      <c r="I6395" s="162"/>
      <c r="J6395" s="162"/>
      <c r="K6395" s="162"/>
      <c r="L6395" s="162"/>
      <c r="M6395" s="162"/>
      <c r="N6395" s="162"/>
      <c r="O6395" s="162"/>
      <c r="P6395" s="162"/>
      <c r="Q6395" s="162"/>
      <c r="R6395" s="162"/>
      <c r="S6395" s="162"/>
      <c r="T6395" s="162"/>
      <c r="U6395" s="162"/>
      <c r="V6395" s="162"/>
      <c r="W6395" s="162"/>
      <c r="X6395" s="162"/>
      <c r="Y6395" s="162"/>
      <c r="Z6395" s="162"/>
      <c r="AA6395" s="162"/>
    </row>
    <row r="6396">
      <c r="A6396" s="160">
        <v>6395.0</v>
      </c>
      <c r="B6396" s="165" t="s">
        <v>6541</v>
      </c>
      <c r="C6396" s="160">
        <v>2.0210924E7</v>
      </c>
      <c r="D6396" s="162"/>
      <c r="E6396" s="162"/>
      <c r="F6396" s="167"/>
      <c r="G6396" s="168"/>
      <c r="H6396" s="162"/>
      <c r="I6396" s="162"/>
      <c r="J6396" s="162"/>
      <c r="K6396" s="162"/>
      <c r="L6396" s="162"/>
      <c r="M6396" s="162"/>
      <c r="N6396" s="162"/>
      <c r="O6396" s="162"/>
      <c r="P6396" s="162"/>
      <c r="Q6396" s="162"/>
      <c r="R6396" s="162"/>
      <c r="S6396" s="162"/>
      <c r="T6396" s="162"/>
      <c r="U6396" s="162"/>
      <c r="V6396" s="162"/>
      <c r="W6396" s="162"/>
      <c r="X6396" s="162"/>
      <c r="Y6396" s="162"/>
      <c r="Z6396" s="162"/>
      <c r="AA6396" s="162"/>
    </row>
    <row r="6397">
      <c r="A6397" s="160">
        <v>6396.0</v>
      </c>
      <c r="B6397" s="165" t="s">
        <v>6542</v>
      </c>
      <c r="C6397" s="160">
        <v>2.0210924E7</v>
      </c>
      <c r="D6397" s="162"/>
      <c r="E6397" s="162"/>
      <c r="F6397" s="167"/>
      <c r="G6397" s="168"/>
      <c r="H6397" s="162"/>
      <c r="I6397" s="162"/>
      <c r="J6397" s="162"/>
      <c r="K6397" s="162"/>
      <c r="L6397" s="162"/>
      <c r="M6397" s="162"/>
      <c r="N6397" s="162"/>
      <c r="O6397" s="162"/>
      <c r="P6397" s="162"/>
      <c r="Q6397" s="162"/>
      <c r="R6397" s="162"/>
      <c r="S6397" s="162"/>
      <c r="T6397" s="162"/>
      <c r="U6397" s="162"/>
      <c r="V6397" s="162"/>
      <c r="W6397" s="162"/>
      <c r="X6397" s="162"/>
      <c r="Y6397" s="162"/>
      <c r="Z6397" s="162"/>
      <c r="AA6397" s="162"/>
    </row>
    <row r="6398">
      <c r="A6398" s="160">
        <v>6397.0</v>
      </c>
      <c r="B6398" s="165" t="s">
        <v>6543</v>
      </c>
      <c r="C6398" s="160">
        <v>2.0210924E7</v>
      </c>
      <c r="D6398" s="162"/>
      <c r="E6398" s="162"/>
      <c r="F6398" s="167"/>
      <c r="G6398" s="168"/>
      <c r="H6398" s="162"/>
      <c r="I6398" s="162"/>
      <c r="J6398" s="162"/>
      <c r="K6398" s="162"/>
      <c r="L6398" s="162"/>
      <c r="M6398" s="162"/>
      <c r="N6398" s="162"/>
      <c r="O6398" s="162"/>
      <c r="P6398" s="162"/>
      <c r="Q6398" s="162"/>
      <c r="R6398" s="162"/>
      <c r="S6398" s="162"/>
      <c r="T6398" s="162"/>
      <c r="U6398" s="162"/>
      <c r="V6398" s="162"/>
      <c r="W6398" s="162"/>
      <c r="X6398" s="162"/>
      <c r="Y6398" s="162"/>
      <c r="Z6398" s="162"/>
      <c r="AA6398" s="162"/>
    </row>
    <row r="6399">
      <c r="A6399" s="160">
        <v>6398.0</v>
      </c>
      <c r="B6399" s="165" t="s">
        <v>6544</v>
      </c>
      <c r="C6399" s="160">
        <v>2.0210924E7</v>
      </c>
      <c r="D6399" s="162"/>
      <c r="E6399" s="162"/>
      <c r="F6399" s="167"/>
      <c r="G6399" s="168"/>
      <c r="H6399" s="162"/>
      <c r="I6399" s="162"/>
      <c r="J6399" s="162"/>
      <c r="K6399" s="162"/>
      <c r="L6399" s="162"/>
      <c r="M6399" s="162"/>
      <c r="N6399" s="162"/>
      <c r="O6399" s="162"/>
      <c r="P6399" s="162"/>
      <c r="Q6399" s="162"/>
      <c r="R6399" s="162"/>
      <c r="S6399" s="162"/>
      <c r="T6399" s="162"/>
      <c r="U6399" s="162"/>
      <c r="V6399" s="162"/>
      <c r="W6399" s="162"/>
      <c r="X6399" s="162"/>
      <c r="Y6399" s="162"/>
      <c r="Z6399" s="162"/>
      <c r="AA6399" s="162"/>
    </row>
    <row r="6400">
      <c r="A6400" s="160">
        <v>6399.0</v>
      </c>
      <c r="B6400" s="165" t="s">
        <v>6545</v>
      </c>
      <c r="C6400" s="160">
        <v>2.0210924E7</v>
      </c>
      <c r="D6400" s="162"/>
      <c r="E6400" s="162"/>
      <c r="F6400" s="167"/>
      <c r="G6400" s="168"/>
      <c r="H6400" s="162"/>
      <c r="I6400" s="162"/>
      <c r="J6400" s="162"/>
      <c r="K6400" s="162"/>
      <c r="L6400" s="162"/>
      <c r="M6400" s="162"/>
      <c r="N6400" s="162"/>
      <c r="O6400" s="162"/>
      <c r="P6400" s="162"/>
      <c r="Q6400" s="162"/>
      <c r="R6400" s="162"/>
      <c r="S6400" s="162"/>
      <c r="T6400" s="162"/>
      <c r="U6400" s="162"/>
      <c r="V6400" s="162"/>
      <c r="W6400" s="162"/>
      <c r="X6400" s="162"/>
      <c r="Y6400" s="162"/>
      <c r="Z6400" s="162"/>
      <c r="AA6400" s="162"/>
    </row>
    <row r="6401">
      <c r="A6401" s="160">
        <v>6400.0</v>
      </c>
      <c r="B6401" s="165" t="s">
        <v>6546</v>
      </c>
      <c r="C6401" s="160">
        <v>2.0210924E7</v>
      </c>
      <c r="D6401" s="162"/>
      <c r="E6401" s="162"/>
      <c r="F6401" s="167"/>
      <c r="G6401" s="168"/>
      <c r="H6401" s="162"/>
      <c r="I6401" s="162"/>
      <c r="J6401" s="162"/>
      <c r="K6401" s="162"/>
      <c r="L6401" s="162"/>
      <c r="M6401" s="162"/>
      <c r="N6401" s="162"/>
      <c r="O6401" s="162"/>
      <c r="P6401" s="162"/>
      <c r="Q6401" s="162"/>
      <c r="R6401" s="162"/>
      <c r="S6401" s="162"/>
      <c r="T6401" s="162"/>
      <c r="U6401" s="162"/>
      <c r="V6401" s="162"/>
      <c r="W6401" s="162"/>
      <c r="X6401" s="162"/>
      <c r="Y6401" s="162"/>
      <c r="Z6401" s="162"/>
      <c r="AA6401" s="162"/>
    </row>
    <row r="6402">
      <c r="A6402" s="160">
        <v>6401.0</v>
      </c>
      <c r="B6402" s="165" t="s">
        <v>6547</v>
      </c>
      <c r="C6402" s="160">
        <v>2.0210924E7</v>
      </c>
      <c r="D6402" s="162"/>
      <c r="E6402" s="162"/>
      <c r="F6402" s="167"/>
      <c r="G6402" s="168"/>
      <c r="H6402" s="162"/>
      <c r="I6402" s="162"/>
      <c r="J6402" s="162"/>
      <c r="K6402" s="162"/>
      <c r="L6402" s="162"/>
      <c r="M6402" s="162"/>
      <c r="N6402" s="162"/>
      <c r="O6402" s="162"/>
      <c r="P6402" s="162"/>
      <c r="Q6402" s="162"/>
      <c r="R6402" s="162"/>
      <c r="S6402" s="162"/>
      <c r="T6402" s="162"/>
      <c r="U6402" s="162"/>
      <c r="V6402" s="162"/>
      <c r="W6402" s="162"/>
      <c r="X6402" s="162"/>
      <c r="Y6402" s="162"/>
      <c r="Z6402" s="162"/>
      <c r="AA6402" s="162"/>
    </row>
    <row r="6403">
      <c r="A6403" s="160">
        <v>6402.0</v>
      </c>
      <c r="B6403" s="165" t="s">
        <v>6548</v>
      </c>
      <c r="C6403" s="160">
        <v>2.0210924E7</v>
      </c>
      <c r="D6403" s="162"/>
      <c r="E6403" s="162"/>
      <c r="F6403" s="167"/>
      <c r="G6403" s="168"/>
      <c r="H6403" s="162"/>
      <c r="I6403" s="162"/>
      <c r="J6403" s="162"/>
      <c r="K6403" s="162"/>
      <c r="L6403" s="162"/>
      <c r="M6403" s="162"/>
      <c r="N6403" s="162"/>
      <c r="O6403" s="162"/>
      <c r="P6403" s="162"/>
      <c r="Q6403" s="162"/>
      <c r="R6403" s="162"/>
      <c r="S6403" s="162"/>
      <c r="T6403" s="162"/>
      <c r="U6403" s="162"/>
      <c r="V6403" s="162"/>
      <c r="W6403" s="162"/>
      <c r="X6403" s="162"/>
      <c r="Y6403" s="162"/>
      <c r="Z6403" s="162"/>
      <c r="AA6403" s="162"/>
    </row>
    <row r="6404">
      <c r="A6404" s="160">
        <v>6403.0</v>
      </c>
      <c r="B6404" s="165" t="s">
        <v>6549</v>
      </c>
      <c r="C6404" s="160">
        <v>2.0210924E7</v>
      </c>
      <c r="D6404" s="162"/>
      <c r="E6404" s="162"/>
      <c r="F6404" s="167"/>
      <c r="G6404" s="168"/>
      <c r="H6404" s="162"/>
      <c r="I6404" s="162"/>
      <c r="J6404" s="162"/>
      <c r="K6404" s="162"/>
      <c r="L6404" s="162"/>
      <c r="M6404" s="162"/>
      <c r="N6404" s="162"/>
      <c r="O6404" s="162"/>
      <c r="P6404" s="162"/>
      <c r="Q6404" s="162"/>
      <c r="R6404" s="162"/>
      <c r="S6404" s="162"/>
      <c r="T6404" s="162"/>
      <c r="U6404" s="162"/>
      <c r="V6404" s="162"/>
      <c r="W6404" s="162"/>
      <c r="X6404" s="162"/>
      <c r="Y6404" s="162"/>
      <c r="Z6404" s="162"/>
      <c r="AA6404" s="162"/>
    </row>
    <row r="6405">
      <c r="A6405" s="160">
        <v>6404.0</v>
      </c>
      <c r="B6405" s="165" t="s">
        <v>6550</v>
      </c>
      <c r="C6405" s="160">
        <v>2.0210924E7</v>
      </c>
      <c r="D6405" s="162"/>
      <c r="E6405" s="162"/>
      <c r="F6405" s="167"/>
      <c r="G6405" s="168"/>
      <c r="H6405" s="162"/>
      <c r="I6405" s="162"/>
      <c r="J6405" s="162"/>
      <c r="K6405" s="162"/>
      <c r="L6405" s="162"/>
      <c r="M6405" s="162"/>
      <c r="N6405" s="162"/>
      <c r="O6405" s="162"/>
      <c r="P6405" s="162"/>
      <c r="Q6405" s="162"/>
      <c r="R6405" s="162"/>
      <c r="S6405" s="162"/>
      <c r="T6405" s="162"/>
      <c r="U6405" s="162"/>
      <c r="V6405" s="162"/>
      <c r="W6405" s="162"/>
      <c r="X6405" s="162"/>
      <c r="Y6405" s="162"/>
      <c r="Z6405" s="162"/>
      <c r="AA6405" s="162"/>
    </row>
    <row r="6406">
      <c r="A6406" s="160">
        <v>6405.0</v>
      </c>
      <c r="B6406" s="165" t="s">
        <v>6551</v>
      </c>
      <c r="C6406" s="160">
        <v>2.0210924E7</v>
      </c>
      <c r="D6406" s="162"/>
      <c r="E6406" s="162"/>
      <c r="F6406" s="167"/>
      <c r="G6406" s="168"/>
      <c r="H6406" s="162"/>
      <c r="I6406" s="162"/>
      <c r="J6406" s="162"/>
      <c r="K6406" s="162"/>
      <c r="L6406" s="162"/>
      <c r="M6406" s="162"/>
      <c r="N6406" s="162"/>
      <c r="O6406" s="162"/>
      <c r="P6406" s="162"/>
      <c r="Q6406" s="162"/>
      <c r="R6406" s="162"/>
      <c r="S6406" s="162"/>
      <c r="T6406" s="162"/>
      <c r="U6406" s="162"/>
      <c r="V6406" s="162"/>
      <c r="W6406" s="162"/>
      <c r="X6406" s="162"/>
      <c r="Y6406" s="162"/>
      <c r="Z6406" s="162"/>
      <c r="AA6406" s="162"/>
    </row>
    <row r="6407">
      <c r="A6407" s="160">
        <v>6406.0</v>
      </c>
      <c r="B6407" s="165" t="s">
        <v>6552</v>
      </c>
      <c r="C6407" s="160">
        <v>2.0210924E7</v>
      </c>
      <c r="D6407" s="162"/>
      <c r="E6407" s="162"/>
      <c r="F6407" s="167"/>
      <c r="G6407" s="168"/>
      <c r="H6407" s="162"/>
      <c r="I6407" s="162"/>
      <c r="J6407" s="162"/>
      <c r="K6407" s="162"/>
      <c r="L6407" s="162"/>
      <c r="M6407" s="162"/>
      <c r="N6407" s="162"/>
      <c r="O6407" s="162"/>
      <c r="P6407" s="162"/>
      <c r="Q6407" s="162"/>
      <c r="R6407" s="162"/>
      <c r="S6407" s="162"/>
      <c r="T6407" s="162"/>
      <c r="U6407" s="162"/>
      <c r="V6407" s="162"/>
      <c r="W6407" s="162"/>
      <c r="X6407" s="162"/>
      <c r="Y6407" s="162"/>
      <c r="Z6407" s="162"/>
      <c r="AA6407" s="162"/>
    </row>
    <row r="6408">
      <c r="A6408" s="160">
        <v>6407.0</v>
      </c>
      <c r="B6408" s="165" t="s">
        <v>6553</v>
      </c>
      <c r="C6408" s="160">
        <v>2.0210924E7</v>
      </c>
      <c r="D6408" s="162"/>
      <c r="E6408" s="162"/>
      <c r="F6408" s="167"/>
      <c r="G6408" s="168"/>
      <c r="H6408" s="162"/>
      <c r="I6408" s="162"/>
      <c r="J6408" s="162"/>
      <c r="K6408" s="162"/>
      <c r="L6408" s="162"/>
      <c r="M6408" s="162"/>
      <c r="N6408" s="162"/>
      <c r="O6408" s="162"/>
      <c r="P6408" s="162"/>
      <c r="Q6408" s="162"/>
      <c r="R6408" s="162"/>
      <c r="S6408" s="162"/>
      <c r="T6408" s="162"/>
      <c r="U6408" s="162"/>
      <c r="V6408" s="162"/>
      <c r="W6408" s="162"/>
      <c r="X6408" s="162"/>
      <c r="Y6408" s="162"/>
      <c r="Z6408" s="162"/>
      <c r="AA6408" s="162"/>
    </row>
    <row r="6409">
      <c r="A6409" s="160">
        <v>6408.0</v>
      </c>
      <c r="B6409" s="165" t="s">
        <v>6554</v>
      </c>
      <c r="C6409" s="160">
        <v>2.0210924E7</v>
      </c>
      <c r="D6409" s="162"/>
      <c r="E6409" s="162"/>
      <c r="F6409" s="167"/>
      <c r="G6409" s="168"/>
      <c r="H6409" s="162"/>
      <c r="I6409" s="162"/>
      <c r="J6409" s="162"/>
      <c r="K6409" s="162"/>
      <c r="L6409" s="162"/>
      <c r="M6409" s="162"/>
      <c r="N6409" s="162"/>
      <c r="O6409" s="162"/>
      <c r="P6409" s="162"/>
      <c r="Q6409" s="162"/>
      <c r="R6409" s="162"/>
      <c r="S6409" s="162"/>
      <c r="T6409" s="162"/>
      <c r="U6409" s="162"/>
      <c r="V6409" s="162"/>
      <c r="W6409" s="162"/>
      <c r="X6409" s="162"/>
      <c r="Y6409" s="162"/>
      <c r="Z6409" s="162"/>
      <c r="AA6409" s="162"/>
    </row>
    <row r="6410">
      <c r="A6410" s="160">
        <v>6409.0</v>
      </c>
      <c r="B6410" s="165" t="s">
        <v>6555</v>
      </c>
      <c r="C6410" s="160">
        <v>2.0210925E7</v>
      </c>
      <c r="D6410" s="162"/>
      <c r="E6410" s="162"/>
      <c r="F6410" s="167"/>
      <c r="G6410" s="168"/>
      <c r="H6410" s="162"/>
      <c r="I6410" s="162"/>
      <c r="J6410" s="162"/>
      <c r="K6410" s="162"/>
      <c r="L6410" s="162"/>
      <c r="M6410" s="162"/>
      <c r="N6410" s="162"/>
      <c r="O6410" s="162"/>
      <c r="P6410" s="162"/>
      <c r="Q6410" s="162"/>
      <c r="R6410" s="162"/>
      <c r="S6410" s="162"/>
      <c r="T6410" s="162"/>
      <c r="U6410" s="162"/>
      <c r="V6410" s="162"/>
      <c r="W6410" s="162"/>
      <c r="X6410" s="162"/>
      <c r="Y6410" s="162"/>
      <c r="Z6410" s="162"/>
      <c r="AA6410" s="162"/>
    </row>
    <row r="6411">
      <c r="A6411" s="160">
        <v>6410.0</v>
      </c>
      <c r="B6411" s="165" t="s">
        <v>6556</v>
      </c>
      <c r="C6411" s="160">
        <v>2.0210925E7</v>
      </c>
      <c r="D6411" s="162"/>
      <c r="E6411" s="162"/>
      <c r="F6411" s="167"/>
      <c r="G6411" s="168"/>
      <c r="H6411" s="162"/>
      <c r="I6411" s="162"/>
      <c r="J6411" s="162"/>
      <c r="K6411" s="162"/>
      <c r="L6411" s="162"/>
      <c r="M6411" s="162"/>
      <c r="N6411" s="162"/>
      <c r="O6411" s="162"/>
      <c r="P6411" s="162"/>
      <c r="Q6411" s="162"/>
      <c r="R6411" s="162"/>
      <c r="S6411" s="162"/>
      <c r="T6411" s="162"/>
      <c r="U6411" s="162"/>
      <c r="V6411" s="162"/>
      <c r="W6411" s="162"/>
      <c r="X6411" s="162"/>
      <c r="Y6411" s="162"/>
      <c r="Z6411" s="162"/>
      <c r="AA6411" s="162"/>
    </row>
    <row r="6412">
      <c r="A6412" s="160">
        <v>6411.0</v>
      </c>
      <c r="B6412" s="165" t="s">
        <v>6557</v>
      </c>
      <c r="C6412" s="160">
        <v>2.0210925E7</v>
      </c>
      <c r="D6412" s="162"/>
      <c r="E6412" s="162"/>
      <c r="F6412" s="167"/>
      <c r="G6412" s="168"/>
      <c r="H6412" s="162"/>
      <c r="I6412" s="162"/>
      <c r="J6412" s="162"/>
      <c r="K6412" s="162"/>
      <c r="L6412" s="162"/>
      <c r="M6412" s="162"/>
      <c r="N6412" s="162"/>
      <c r="O6412" s="162"/>
      <c r="P6412" s="162"/>
      <c r="Q6412" s="162"/>
      <c r="R6412" s="162"/>
      <c r="S6412" s="162"/>
      <c r="T6412" s="162"/>
      <c r="U6412" s="162"/>
      <c r="V6412" s="162"/>
      <c r="W6412" s="162"/>
      <c r="X6412" s="162"/>
      <c r="Y6412" s="162"/>
      <c r="Z6412" s="162"/>
      <c r="AA6412" s="162"/>
    </row>
    <row r="6413">
      <c r="A6413" s="160">
        <v>6412.0</v>
      </c>
      <c r="B6413" s="165" t="s">
        <v>6558</v>
      </c>
      <c r="C6413" s="160">
        <v>2.0210925E7</v>
      </c>
      <c r="D6413" s="162"/>
      <c r="E6413" s="162"/>
      <c r="F6413" s="167"/>
      <c r="G6413" s="168"/>
      <c r="H6413" s="162"/>
      <c r="I6413" s="162"/>
      <c r="J6413" s="162"/>
      <c r="K6413" s="162"/>
      <c r="L6413" s="162"/>
      <c r="M6413" s="162"/>
      <c r="N6413" s="162"/>
      <c r="O6413" s="162"/>
      <c r="P6413" s="162"/>
      <c r="Q6413" s="162"/>
      <c r="R6413" s="162"/>
      <c r="S6413" s="162"/>
      <c r="T6413" s="162"/>
      <c r="U6413" s="162"/>
      <c r="V6413" s="162"/>
      <c r="W6413" s="162"/>
      <c r="X6413" s="162"/>
      <c r="Y6413" s="162"/>
      <c r="Z6413" s="162"/>
      <c r="AA6413" s="162"/>
    </row>
    <row r="6414">
      <c r="A6414" s="160">
        <v>6413.0</v>
      </c>
      <c r="B6414" s="165" t="s">
        <v>6559</v>
      </c>
      <c r="C6414" s="160">
        <v>2.0210925E7</v>
      </c>
      <c r="D6414" s="162"/>
      <c r="E6414" s="162"/>
      <c r="F6414" s="167"/>
      <c r="G6414" s="168"/>
      <c r="H6414" s="162"/>
      <c r="I6414" s="162"/>
      <c r="J6414" s="162"/>
      <c r="K6414" s="162"/>
      <c r="L6414" s="162"/>
      <c r="M6414" s="162"/>
      <c r="N6414" s="162"/>
      <c r="O6414" s="162"/>
      <c r="P6414" s="162"/>
      <c r="Q6414" s="162"/>
      <c r="R6414" s="162"/>
      <c r="S6414" s="162"/>
      <c r="T6414" s="162"/>
      <c r="U6414" s="162"/>
      <c r="V6414" s="162"/>
      <c r="W6414" s="162"/>
      <c r="X6414" s="162"/>
      <c r="Y6414" s="162"/>
      <c r="Z6414" s="162"/>
      <c r="AA6414" s="162"/>
    </row>
    <row r="6415">
      <c r="A6415" s="160">
        <v>6414.0</v>
      </c>
      <c r="B6415" s="165" t="s">
        <v>6560</v>
      </c>
      <c r="C6415" s="160">
        <v>2.0210925E7</v>
      </c>
      <c r="D6415" s="162"/>
      <c r="E6415" s="162"/>
      <c r="F6415" s="167"/>
      <c r="G6415" s="168"/>
      <c r="H6415" s="162"/>
      <c r="I6415" s="162"/>
      <c r="J6415" s="162"/>
      <c r="K6415" s="162"/>
      <c r="L6415" s="162"/>
      <c r="M6415" s="162"/>
      <c r="N6415" s="162"/>
      <c r="O6415" s="162"/>
      <c r="P6415" s="162"/>
      <c r="Q6415" s="162"/>
      <c r="R6415" s="162"/>
      <c r="S6415" s="162"/>
      <c r="T6415" s="162"/>
      <c r="U6415" s="162"/>
      <c r="V6415" s="162"/>
      <c r="W6415" s="162"/>
      <c r="X6415" s="162"/>
      <c r="Y6415" s="162"/>
      <c r="Z6415" s="162"/>
      <c r="AA6415" s="162"/>
    </row>
    <row r="6416">
      <c r="A6416" s="160">
        <v>6415.0</v>
      </c>
      <c r="B6416" s="165" t="s">
        <v>6561</v>
      </c>
      <c r="C6416" s="160">
        <v>2.0210925E7</v>
      </c>
      <c r="D6416" s="162"/>
      <c r="E6416" s="162"/>
      <c r="F6416" s="167"/>
      <c r="G6416" s="168"/>
      <c r="H6416" s="162"/>
      <c r="I6416" s="162"/>
      <c r="J6416" s="162"/>
      <c r="K6416" s="162"/>
      <c r="L6416" s="162"/>
      <c r="M6416" s="162"/>
      <c r="N6416" s="162"/>
      <c r="O6416" s="162"/>
      <c r="P6416" s="162"/>
      <c r="Q6416" s="162"/>
      <c r="R6416" s="162"/>
      <c r="S6416" s="162"/>
      <c r="T6416" s="162"/>
      <c r="U6416" s="162"/>
      <c r="V6416" s="162"/>
      <c r="W6416" s="162"/>
      <c r="X6416" s="162"/>
      <c r="Y6416" s="162"/>
      <c r="Z6416" s="162"/>
      <c r="AA6416" s="162"/>
    </row>
    <row r="6417">
      <c r="A6417" s="160">
        <v>6416.0</v>
      </c>
      <c r="B6417" s="165" t="s">
        <v>6562</v>
      </c>
      <c r="C6417" s="160">
        <v>2.0210925E7</v>
      </c>
      <c r="D6417" s="162"/>
      <c r="E6417" s="162"/>
      <c r="F6417" s="167"/>
      <c r="G6417" s="168"/>
      <c r="H6417" s="162"/>
      <c r="I6417" s="162"/>
      <c r="J6417" s="162"/>
      <c r="K6417" s="162"/>
      <c r="L6417" s="162"/>
      <c r="M6417" s="162"/>
      <c r="N6417" s="162"/>
      <c r="O6417" s="162"/>
      <c r="P6417" s="162"/>
      <c r="Q6417" s="162"/>
      <c r="R6417" s="162"/>
      <c r="S6417" s="162"/>
      <c r="T6417" s="162"/>
      <c r="U6417" s="162"/>
      <c r="V6417" s="162"/>
      <c r="W6417" s="162"/>
      <c r="X6417" s="162"/>
      <c r="Y6417" s="162"/>
      <c r="Z6417" s="162"/>
      <c r="AA6417" s="162"/>
    </row>
    <row r="6418">
      <c r="A6418" s="160">
        <v>6417.0</v>
      </c>
      <c r="B6418" s="165" t="s">
        <v>6563</v>
      </c>
      <c r="C6418" s="160">
        <v>2.0210925E7</v>
      </c>
      <c r="D6418" s="162"/>
      <c r="E6418" s="162"/>
      <c r="F6418" s="167"/>
      <c r="G6418" s="168"/>
      <c r="H6418" s="162"/>
      <c r="I6418" s="162"/>
      <c r="J6418" s="162"/>
      <c r="K6418" s="162"/>
      <c r="L6418" s="162"/>
      <c r="M6418" s="162"/>
      <c r="N6418" s="162"/>
      <c r="O6418" s="162"/>
      <c r="P6418" s="162"/>
      <c r="Q6418" s="162"/>
      <c r="R6418" s="162"/>
      <c r="S6418" s="162"/>
      <c r="T6418" s="162"/>
      <c r="U6418" s="162"/>
      <c r="V6418" s="162"/>
      <c r="W6418" s="162"/>
      <c r="X6418" s="162"/>
      <c r="Y6418" s="162"/>
      <c r="Z6418" s="162"/>
      <c r="AA6418" s="162"/>
    </row>
    <row r="6419">
      <c r="A6419" s="160">
        <v>6418.0</v>
      </c>
      <c r="B6419" s="165" t="s">
        <v>6564</v>
      </c>
      <c r="C6419" s="160">
        <v>2.0210925E7</v>
      </c>
      <c r="D6419" s="162"/>
      <c r="E6419" s="162"/>
      <c r="F6419" s="167"/>
      <c r="G6419" s="168"/>
      <c r="H6419" s="162"/>
      <c r="I6419" s="162"/>
      <c r="J6419" s="162"/>
      <c r="K6419" s="162"/>
      <c r="L6419" s="162"/>
      <c r="M6419" s="162"/>
      <c r="N6419" s="162"/>
      <c r="O6419" s="162"/>
      <c r="P6419" s="162"/>
      <c r="Q6419" s="162"/>
      <c r="R6419" s="162"/>
      <c r="S6419" s="162"/>
      <c r="T6419" s="162"/>
      <c r="U6419" s="162"/>
      <c r="V6419" s="162"/>
      <c r="W6419" s="162"/>
      <c r="X6419" s="162"/>
      <c r="Y6419" s="162"/>
      <c r="Z6419" s="162"/>
      <c r="AA6419" s="162"/>
    </row>
    <row r="6420">
      <c r="A6420" s="160">
        <v>6419.0</v>
      </c>
      <c r="B6420" s="165" t="s">
        <v>6565</v>
      </c>
      <c r="C6420" s="160">
        <v>2.0210925E7</v>
      </c>
      <c r="D6420" s="162"/>
      <c r="E6420" s="162"/>
      <c r="F6420" s="167"/>
      <c r="G6420" s="168"/>
      <c r="H6420" s="162"/>
      <c r="I6420" s="162"/>
      <c r="J6420" s="162"/>
      <c r="K6420" s="162"/>
      <c r="L6420" s="162"/>
      <c r="M6420" s="162"/>
      <c r="N6420" s="162"/>
      <c r="O6420" s="162"/>
      <c r="P6420" s="162"/>
      <c r="Q6420" s="162"/>
      <c r="R6420" s="162"/>
      <c r="S6420" s="162"/>
      <c r="T6420" s="162"/>
      <c r="U6420" s="162"/>
      <c r="V6420" s="162"/>
      <c r="W6420" s="162"/>
      <c r="X6420" s="162"/>
      <c r="Y6420" s="162"/>
      <c r="Z6420" s="162"/>
      <c r="AA6420" s="162"/>
    </row>
    <row r="6421">
      <c r="A6421" s="160">
        <v>6420.0</v>
      </c>
      <c r="B6421" s="165" t="s">
        <v>6566</v>
      </c>
      <c r="C6421" s="160">
        <v>2.0210925E7</v>
      </c>
      <c r="D6421" s="162"/>
      <c r="E6421" s="162"/>
      <c r="F6421" s="167"/>
      <c r="G6421" s="168"/>
      <c r="H6421" s="162"/>
      <c r="I6421" s="162"/>
      <c r="J6421" s="162"/>
      <c r="K6421" s="162"/>
      <c r="L6421" s="162"/>
      <c r="M6421" s="162"/>
      <c r="N6421" s="162"/>
      <c r="O6421" s="162"/>
      <c r="P6421" s="162"/>
      <c r="Q6421" s="162"/>
      <c r="R6421" s="162"/>
      <c r="S6421" s="162"/>
      <c r="T6421" s="162"/>
      <c r="U6421" s="162"/>
      <c r="V6421" s="162"/>
      <c r="W6421" s="162"/>
      <c r="X6421" s="162"/>
      <c r="Y6421" s="162"/>
      <c r="Z6421" s="162"/>
      <c r="AA6421" s="162"/>
    </row>
    <row r="6422">
      <c r="A6422" s="160">
        <v>6421.0</v>
      </c>
      <c r="B6422" s="165" t="s">
        <v>6567</v>
      </c>
      <c r="C6422" s="160">
        <v>2.0210925E7</v>
      </c>
      <c r="D6422" s="162"/>
      <c r="E6422" s="162"/>
      <c r="F6422" s="167"/>
      <c r="G6422" s="168"/>
      <c r="H6422" s="162"/>
      <c r="I6422" s="162"/>
      <c r="J6422" s="162"/>
      <c r="K6422" s="162"/>
      <c r="L6422" s="162"/>
      <c r="M6422" s="162"/>
      <c r="N6422" s="162"/>
      <c r="O6422" s="162"/>
      <c r="P6422" s="162"/>
      <c r="Q6422" s="162"/>
      <c r="R6422" s="162"/>
      <c r="S6422" s="162"/>
      <c r="T6422" s="162"/>
      <c r="U6422" s="162"/>
      <c r="V6422" s="162"/>
      <c r="W6422" s="162"/>
      <c r="X6422" s="162"/>
      <c r="Y6422" s="162"/>
      <c r="Z6422" s="162"/>
      <c r="AA6422" s="162"/>
    </row>
    <row r="6423">
      <c r="A6423" s="160">
        <v>6422.0</v>
      </c>
      <c r="B6423" s="165" t="s">
        <v>6568</v>
      </c>
      <c r="C6423" s="160">
        <v>2.0210925E7</v>
      </c>
      <c r="D6423" s="162"/>
      <c r="E6423" s="162"/>
      <c r="F6423" s="167"/>
      <c r="G6423" s="168"/>
      <c r="H6423" s="162"/>
      <c r="I6423" s="162"/>
      <c r="J6423" s="162"/>
      <c r="K6423" s="162"/>
      <c r="L6423" s="162"/>
      <c r="M6423" s="162"/>
      <c r="N6423" s="162"/>
      <c r="O6423" s="162"/>
      <c r="P6423" s="162"/>
      <c r="Q6423" s="162"/>
      <c r="R6423" s="162"/>
      <c r="S6423" s="162"/>
      <c r="T6423" s="162"/>
      <c r="U6423" s="162"/>
      <c r="V6423" s="162"/>
      <c r="W6423" s="162"/>
      <c r="X6423" s="162"/>
      <c r="Y6423" s="162"/>
      <c r="Z6423" s="162"/>
      <c r="AA6423" s="162"/>
    </row>
    <row r="6424">
      <c r="A6424" s="160">
        <v>6423.0</v>
      </c>
      <c r="B6424" s="165" t="s">
        <v>6569</v>
      </c>
      <c r="C6424" s="160">
        <v>2.0210925E7</v>
      </c>
      <c r="D6424" s="162"/>
      <c r="E6424" s="162"/>
      <c r="F6424" s="167"/>
      <c r="G6424" s="168"/>
      <c r="H6424" s="162"/>
      <c r="I6424" s="162"/>
      <c r="J6424" s="162"/>
      <c r="K6424" s="162"/>
      <c r="L6424" s="162"/>
      <c r="M6424" s="162"/>
      <c r="N6424" s="162"/>
      <c r="O6424" s="162"/>
      <c r="P6424" s="162"/>
      <c r="Q6424" s="162"/>
      <c r="R6424" s="162"/>
      <c r="S6424" s="162"/>
      <c r="T6424" s="162"/>
      <c r="U6424" s="162"/>
      <c r="V6424" s="162"/>
      <c r="W6424" s="162"/>
      <c r="X6424" s="162"/>
      <c r="Y6424" s="162"/>
      <c r="Z6424" s="162"/>
      <c r="AA6424" s="162"/>
    </row>
    <row r="6425">
      <c r="A6425" s="160">
        <v>6424.0</v>
      </c>
      <c r="B6425" s="165" t="s">
        <v>6570</v>
      </c>
      <c r="C6425" s="160">
        <v>2.0210925E7</v>
      </c>
      <c r="D6425" s="162"/>
      <c r="E6425" s="162"/>
      <c r="F6425" s="167"/>
      <c r="G6425" s="168"/>
      <c r="H6425" s="162"/>
      <c r="I6425" s="162"/>
      <c r="J6425" s="162"/>
      <c r="K6425" s="162"/>
      <c r="L6425" s="162"/>
      <c r="M6425" s="162"/>
      <c r="N6425" s="162"/>
      <c r="O6425" s="162"/>
      <c r="P6425" s="162"/>
      <c r="Q6425" s="162"/>
      <c r="R6425" s="162"/>
      <c r="S6425" s="162"/>
      <c r="T6425" s="162"/>
      <c r="U6425" s="162"/>
      <c r="V6425" s="162"/>
      <c r="W6425" s="162"/>
      <c r="X6425" s="162"/>
      <c r="Y6425" s="162"/>
      <c r="Z6425" s="162"/>
      <c r="AA6425" s="162"/>
    </row>
    <row r="6426">
      <c r="A6426" s="160">
        <v>6425.0</v>
      </c>
      <c r="B6426" s="165" t="s">
        <v>6571</v>
      </c>
      <c r="C6426" s="160">
        <v>2.0210925E7</v>
      </c>
      <c r="D6426" s="162"/>
      <c r="E6426" s="162"/>
      <c r="F6426" s="167"/>
      <c r="G6426" s="168"/>
      <c r="H6426" s="162"/>
      <c r="I6426" s="162"/>
      <c r="J6426" s="162"/>
      <c r="K6426" s="162"/>
      <c r="L6426" s="162"/>
      <c r="M6426" s="162"/>
      <c r="N6426" s="162"/>
      <c r="O6426" s="162"/>
      <c r="P6426" s="162"/>
      <c r="Q6426" s="162"/>
      <c r="R6426" s="162"/>
      <c r="S6426" s="162"/>
      <c r="T6426" s="162"/>
      <c r="U6426" s="162"/>
      <c r="V6426" s="162"/>
      <c r="W6426" s="162"/>
      <c r="X6426" s="162"/>
      <c r="Y6426" s="162"/>
      <c r="Z6426" s="162"/>
      <c r="AA6426" s="162"/>
    </row>
    <row r="6427">
      <c r="A6427" s="160">
        <v>6426.0</v>
      </c>
      <c r="B6427" s="165" t="s">
        <v>6572</v>
      </c>
      <c r="C6427" s="160">
        <v>2.0210925E7</v>
      </c>
      <c r="D6427" s="162"/>
      <c r="E6427" s="162"/>
      <c r="F6427" s="167"/>
      <c r="G6427" s="168"/>
      <c r="H6427" s="162"/>
      <c r="I6427" s="162"/>
      <c r="J6427" s="162"/>
      <c r="K6427" s="162"/>
      <c r="L6427" s="162"/>
      <c r="M6427" s="162"/>
      <c r="N6427" s="162"/>
      <c r="O6427" s="162"/>
      <c r="P6427" s="162"/>
      <c r="Q6427" s="162"/>
      <c r="R6427" s="162"/>
      <c r="S6427" s="162"/>
      <c r="T6427" s="162"/>
      <c r="U6427" s="162"/>
      <c r="V6427" s="162"/>
      <c r="W6427" s="162"/>
      <c r="X6427" s="162"/>
      <c r="Y6427" s="162"/>
      <c r="Z6427" s="162"/>
      <c r="AA6427" s="162"/>
    </row>
    <row r="6428">
      <c r="A6428" s="160">
        <v>6427.0</v>
      </c>
      <c r="B6428" s="165" t="s">
        <v>6573</v>
      </c>
      <c r="C6428" s="160">
        <v>2.0210925E7</v>
      </c>
      <c r="D6428" s="162"/>
      <c r="E6428" s="162"/>
      <c r="F6428" s="167"/>
      <c r="G6428" s="168"/>
      <c r="H6428" s="162"/>
      <c r="I6428" s="162"/>
      <c r="J6428" s="162"/>
      <c r="K6428" s="162"/>
      <c r="L6428" s="162"/>
      <c r="M6428" s="162"/>
      <c r="N6428" s="162"/>
      <c r="O6428" s="162"/>
      <c r="P6428" s="162"/>
      <c r="Q6428" s="162"/>
      <c r="R6428" s="162"/>
      <c r="S6428" s="162"/>
      <c r="T6428" s="162"/>
      <c r="U6428" s="162"/>
      <c r="V6428" s="162"/>
      <c r="W6428" s="162"/>
      <c r="X6428" s="162"/>
      <c r="Y6428" s="162"/>
      <c r="Z6428" s="162"/>
      <c r="AA6428" s="162"/>
    </row>
    <row r="6429">
      <c r="A6429" s="160">
        <v>6428.0</v>
      </c>
      <c r="B6429" s="165" t="s">
        <v>6574</v>
      </c>
      <c r="C6429" s="160">
        <v>2.0210925E7</v>
      </c>
      <c r="D6429" s="162"/>
      <c r="E6429" s="162"/>
      <c r="F6429" s="167"/>
      <c r="G6429" s="168"/>
      <c r="H6429" s="162"/>
      <c r="I6429" s="162"/>
      <c r="J6429" s="162"/>
      <c r="K6429" s="162"/>
      <c r="L6429" s="162"/>
      <c r="M6429" s="162"/>
      <c r="N6429" s="162"/>
      <c r="O6429" s="162"/>
      <c r="P6429" s="162"/>
      <c r="Q6429" s="162"/>
      <c r="R6429" s="162"/>
      <c r="S6429" s="162"/>
      <c r="T6429" s="162"/>
      <c r="U6429" s="162"/>
      <c r="V6429" s="162"/>
      <c r="W6429" s="162"/>
      <c r="X6429" s="162"/>
      <c r="Y6429" s="162"/>
      <c r="Z6429" s="162"/>
      <c r="AA6429" s="162"/>
    </row>
    <row r="6430">
      <c r="A6430" s="160">
        <v>6429.0</v>
      </c>
      <c r="B6430" s="165" t="s">
        <v>6575</v>
      </c>
      <c r="C6430" s="160">
        <v>2.0210925E7</v>
      </c>
      <c r="D6430" s="162"/>
      <c r="E6430" s="162"/>
      <c r="F6430" s="167"/>
      <c r="G6430" s="168"/>
      <c r="H6430" s="162"/>
      <c r="I6430" s="162"/>
      <c r="J6430" s="162"/>
      <c r="K6430" s="162"/>
      <c r="L6430" s="162"/>
      <c r="M6430" s="162"/>
      <c r="N6430" s="162"/>
      <c r="O6430" s="162"/>
      <c r="P6430" s="162"/>
      <c r="Q6430" s="162"/>
      <c r="R6430" s="162"/>
      <c r="S6430" s="162"/>
      <c r="T6430" s="162"/>
      <c r="U6430" s="162"/>
      <c r="V6430" s="162"/>
      <c r="W6430" s="162"/>
      <c r="X6430" s="162"/>
      <c r="Y6430" s="162"/>
      <c r="Z6430" s="162"/>
      <c r="AA6430" s="162"/>
    </row>
    <row r="6431">
      <c r="A6431" s="160">
        <v>6430.0</v>
      </c>
      <c r="B6431" s="165" t="s">
        <v>6576</v>
      </c>
      <c r="C6431" s="160">
        <v>2.0210925E7</v>
      </c>
      <c r="D6431" s="162"/>
      <c r="E6431" s="162"/>
      <c r="F6431" s="167"/>
      <c r="G6431" s="168"/>
      <c r="H6431" s="162"/>
      <c r="I6431" s="162"/>
      <c r="J6431" s="162"/>
      <c r="K6431" s="162"/>
      <c r="L6431" s="162"/>
      <c r="M6431" s="162"/>
      <c r="N6431" s="162"/>
      <c r="O6431" s="162"/>
      <c r="P6431" s="162"/>
      <c r="Q6431" s="162"/>
      <c r="R6431" s="162"/>
      <c r="S6431" s="162"/>
      <c r="T6431" s="162"/>
      <c r="U6431" s="162"/>
      <c r="V6431" s="162"/>
      <c r="W6431" s="162"/>
      <c r="X6431" s="162"/>
      <c r="Y6431" s="162"/>
      <c r="Z6431" s="162"/>
      <c r="AA6431" s="162"/>
    </row>
    <row r="6432">
      <c r="A6432" s="160">
        <v>6431.0</v>
      </c>
      <c r="B6432" s="165" t="s">
        <v>6577</v>
      </c>
      <c r="C6432" s="160">
        <v>2.0210925E7</v>
      </c>
      <c r="D6432" s="162"/>
      <c r="E6432" s="162"/>
      <c r="F6432" s="167"/>
      <c r="G6432" s="168"/>
      <c r="H6432" s="162"/>
      <c r="I6432" s="162"/>
      <c r="J6432" s="162"/>
      <c r="K6432" s="162"/>
      <c r="L6432" s="162"/>
      <c r="M6432" s="162"/>
      <c r="N6432" s="162"/>
      <c r="O6432" s="162"/>
      <c r="P6432" s="162"/>
      <c r="Q6432" s="162"/>
      <c r="R6432" s="162"/>
      <c r="S6432" s="162"/>
      <c r="T6432" s="162"/>
      <c r="U6432" s="162"/>
      <c r="V6432" s="162"/>
      <c r="W6432" s="162"/>
      <c r="X6432" s="162"/>
      <c r="Y6432" s="162"/>
      <c r="Z6432" s="162"/>
      <c r="AA6432" s="162"/>
    </row>
    <row r="6433">
      <c r="A6433" s="160">
        <v>6432.0</v>
      </c>
      <c r="B6433" s="165" t="s">
        <v>6578</v>
      </c>
      <c r="C6433" s="160">
        <v>2.0210925E7</v>
      </c>
      <c r="D6433" s="162"/>
      <c r="E6433" s="162"/>
      <c r="F6433" s="167"/>
      <c r="G6433" s="168"/>
      <c r="H6433" s="162"/>
      <c r="I6433" s="162"/>
      <c r="J6433" s="162"/>
      <c r="K6433" s="162"/>
      <c r="L6433" s="162"/>
      <c r="M6433" s="162"/>
      <c r="N6433" s="162"/>
      <c r="O6433" s="162"/>
      <c r="P6433" s="162"/>
      <c r="Q6433" s="162"/>
      <c r="R6433" s="162"/>
      <c r="S6433" s="162"/>
      <c r="T6433" s="162"/>
      <c r="U6433" s="162"/>
      <c r="V6433" s="162"/>
      <c r="W6433" s="162"/>
      <c r="X6433" s="162"/>
      <c r="Y6433" s="162"/>
      <c r="Z6433" s="162"/>
      <c r="AA6433" s="162"/>
    </row>
    <row r="6434">
      <c r="A6434" s="160">
        <v>6433.0</v>
      </c>
      <c r="B6434" s="165" t="s">
        <v>6579</v>
      </c>
      <c r="C6434" s="160">
        <v>2.0210926E7</v>
      </c>
      <c r="D6434" s="162"/>
      <c r="E6434" s="162"/>
      <c r="F6434" s="167"/>
      <c r="G6434" s="168"/>
      <c r="H6434" s="162"/>
      <c r="I6434" s="162"/>
      <c r="J6434" s="162"/>
      <c r="K6434" s="162"/>
      <c r="L6434" s="162"/>
      <c r="M6434" s="162"/>
      <c r="N6434" s="162"/>
      <c r="O6434" s="162"/>
      <c r="P6434" s="162"/>
      <c r="Q6434" s="162"/>
      <c r="R6434" s="162"/>
      <c r="S6434" s="162"/>
      <c r="T6434" s="162"/>
      <c r="U6434" s="162"/>
      <c r="V6434" s="162"/>
      <c r="W6434" s="162"/>
      <c r="X6434" s="162"/>
      <c r="Y6434" s="162"/>
      <c r="Z6434" s="162"/>
      <c r="AA6434" s="162"/>
    </row>
    <row r="6435">
      <c r="A6435" s="160">
        <v>6434.0</v>
      </c>
      <c r="B6435" s="165" t="s">
        <v>6580</v>
      </c>
      <c r="C6435" s="160">
        <v>2.0210926E7</v>
      </c>
      <c r="D6435" s="162"/>
      <c r="E6435" s="162"/>
      <c r="F6435" s="167"/>
      <c r="G6435" s="168"/>
      <c r="H6435" s="162"/>
      <c r="I6435" s="162"/>
      <c r="J6435" s="162"/>
      <c r="K6435" s="162"/>
      <c r="L6435" s="162"/>
      <c r="M6435" s="162"/>
      <c r="N6435" s="162"/>
      <c r="O6435" s="162"/>
      <c r="P6435" s="162"/>
      <c r="Q6435" s="162"/>
      <c r="R6435" s="162"/>
      <c r="S6435" s="162"/>
      <c r="T6435" s="162"/>
      <c r="U6435" s="162"/>
      <c r="V6435" s="162"/>
      <c r="W6435" s="162"/>
      <c r="X6435" s="162"/>
      <c r="Y6435" s="162"/>
      <c r="Z6435" s="162"/>
      <c r="AA6435" s="162"/>
    </row>
    <row r="6436">
      <c r="A6436" s="160">
        <v>6435.0</v>
      </c>
      <c r="B6436" s="165" t="s">
        <v>6581</v>
      </c>
      <c r="C6436" s="160">
        <v>2.0210926E7</v>
      </c>
      <c r="D6436" s="162"/>
      <c r="E6436" s="162"/>
      <c r="F6436" s="167"/>
      <c r="G6436" s="168"/>
      <c r="H6436" s="162"/>
      <c r="I6436" s="162"/>
      <c r="J6436" s="162"/>
      <c r="K6436" s="162"/>
      <c r="L6436" s="162"/>
      <c r="M6436" s="162"/>
      <c r="N6436" s="162"/>
      <c r="O6436" s="162"/>
      <c r="P6436" s="162"/>
      <c r="Q6436" s="162"/>
      <c r="R6436" s="162"/>
      <c r="S6436" s="162"/>
      <c r="T6436" s="162"/>
      <c r="U6436" s="162"/>
      <c r="V6436" s="162"/>
      <c r="W6436" s="162"/>
      <c r="X6436" s="162"/>
      <c r="Y6436" s="162"/>
      <c r="Z6436" s="162"/>
      <c r="AA6436" s="162"/>
    </row>
    <row r="6437">
      <c r="A6437" s="160">
        <v>6436.0</v>
      </c>
      <c r="B6437" s="165" t="s">
        <v>6582</v>
      </c>
      <c r="C6437" s="160">
        <v>2.0210926E7</v>
      </c>
      <c r="D6437" s="162"/>
      <c r="E6437" s="162"/>
      <c r="F6437" s="167"/>
      <c r="G6437" s="168"/>
      <c r="H6437" s="162"/>
      <c r="I6437" s="162"/>
      <c r="J6437" s="162"/>
      <c r="K6437" s="162"/>
      <c r="L6437" s="162"/>
      <c r="M6437" s="162"/>
      <c r="N6437" s="162"/>
      <c r="O6437" s="162"/>
      <c r="P6437" s="162"/>
      <c r="Q6437" s="162"/>
      <c r="R6437" s="162"/>
      <c r="S6437" s="162"/>
      <c r="T6437" s="162"/>
      <c r="U6437" s="162"/>
      <c r="V6437" s="162"/>
      <c r="W6437" s="162"/>
      <c r="X6437" s="162"/>
      <c r="Y6437" s="162"/>
      <c r="Z6437" s="162"/>
      <c r="AA6437" s="162"/>
    </row>
    <row r="6438">
      <c r="A6438" s="160">
        <v>6437.0</v>
      </c>
      <c r="B6438" s="165" t="s">
        <v>6583</v>
      </c>
      <c r="C6438" s="160">
        <v>2.0210926E7</v>
      </c>
      <c r="D6438" s="162"/>
      <c r="E6438" s="162"/>
      <c r="F6438" s="167"/>
      <c r="G6438" s="168"/>
      <c r="H6438" s="162"/>
      <c r="I6438" s="162"/>
      <c r="J6438" s="162"/>
      <c r="K6438" s="162"/>
      <c r="L6438" s="162"/>
      <c r="M6438" s="162"/>
      <c r="N6438" s="162"/>
      <c r="O6438" s="162"/>
      <c r="P6438" s="162"/>
      <c r="Q6438" s="162"/>
      <c r="R6438" s="162"/>
      <c r="S6438" s="162"/>
      <c r="T6438" s="162"/>
      <c r="U6438" s="162"/>
      <c r="V6438" s="162"/>
      <c r="W6438" s="162"/>
      <c r="X6438" s="162"/>
      <c r="Y6438" s="162"/>
      <c r="Z6438" s="162"/>
      <c r="AA6438" s="162"/>
    </row>
    <row r="6439">
      <c r="A6439" s="160">
        <v>6438.0</v>
      </c>
      <c r="B6439" s="165" t="s">
        <v>6584</v>
      </c>
      <c r="C6439" s="160">
        <v>2.0210926E7</v>
      </c>
      <c r="D6439" s="162"/>
      <c r="E6439" s="162"/>
      <c r="F6439" s="167"/>
      <c r="G6439" s="168"/>
      <c r="H6439" s="162"/>
      <c r="I6439" s="162"/>
      <c r="J6439" s="162"/>
      <c r="K6439" s="162"/>
      <c r="L6439" s="162"/>
      <c r="M6439" s="162"/>
      <c r="N6439" s="162"/>
      <c r="O6439" s="162"/>
      <c r="P6439" s="162"/>
      <c r="Q6439" s="162"/>
      <c r="R6439" s="162"/>
      <c r="S6439" s="162"/>
      <c r="T6439" s="162"/>
      <c r="U6439" s="162"/>
      <c r="V6439" s="162"/>
      <c r="W6439" s="162"/>
      <c r="X6439" s="162"/>
      <c r="Y6439" s="162"/>
      <c r="Z6439" s="162"/>
      <c r="AA6439" s="162"/>
    </row>
    <row r="6440">
      <c r="A6440" s="160">
        <v>6439.0</v>
      </c>
      <c r="B6440" s="165" t="s">
        <v>6585</v>
      </c>
      <c r="C6440" s="160">
        <v>2.0210926E7</v>
      </c>
      <c r="D6440" s="162"/>
      <c r="E6440" s="162"/>
      <c r="F6440" s="167"/>
      <c r="G6440" s="168"/>
      <c r="H6440" s="162"/>
      <c r="I6440" s="162"/>
      <c r="J6440" s="162"/>
      <c r="K6440" s="162"/>
      <c r="L6440" s="162"/>
      <c r="M6440" s="162"/>
      <c r="N6440" s="162"/>
      <c r="O6440" s="162"/>
      <c r="P6440" s="162"/>
      <c r="Q6440" s="162"/>
      <c r="R6440" s="162"/>
      <c r="S6440" s="162"/>
      <c r="T6440" s="162"/>
      <c r="U6440" s="162"/>
      <c r="V6440" s="162"/>
      <c r="W6440" s="162"/>
      <c r="X6440" s="162"/>
      <c r="Y6440" s="162"/>
      <c r="Z6440" s="162"/>
      <c r="AA6440" s="162"/>
    </row>
    <row r="6441">
      <c r="A6441" s="160">
        <v>6440.0</v>
      </c>
      <c r="B6441" s="165" t="s">
        <v>6586</v>
      </c>
      <c r="C6441" s="160">
        <v>2.0210926E7</v>
      </c>
      <c r="D6441" s="162"/>
      <c r="E6441" s="162"/>
      <c r="F6441" s="167"/>
      <c r="G6441" s="168"/>
      <c r="H6441" s="162"/>
      <c r="I6441" s="162"/>
      <c r="J6441" s="162"/>
      <c r="K6441" s="162"/>
      <c r="L6441" s="162"/>
      <c r="M6441" s="162"/>
      <c r="N6441" s="162"/>
      <c r="O6441" s="162"/>
      <c r="P6441" s="162"/>
      <c r="Q6441" s="162"/>
      <c r="R6441" s="162"/>
      <c r="S6441" s="162"/>
      <c r="T6441" s="162"/>
      <c r="U6441" s="162"/>
      <c r="V6441" s="162"/>
      <c r="W6441" s="162"/>
      <c r="X6441" s="162"/>
      <c r="Y6441" s="162"/>
      <c r="Z6441" s="162"/>
      <c r="AA6441" s="162"/>
    </row>
    <row r="6442">
      <c r="A6442" s="160">
        <v>6441.0</v>
      </c>
      <c r="B6442" s="165" t="s">
        <v>6587</v>
      </c>
      <c r="C6442" s="160">
        <v>2.0210926E7</v>
      </c>
      <c r="D6442" s="162"/>
      <c r="E6442" s="162"/>
      <c r="F6442" s="167"/>
      <c r="G6442" s="168"/>
      <c r="H6442" s="162"/>
      <c r="I6442" s="162"/>
      <c r="J6442" s="162"/>
      <c r="K6442" s="162"/>
      <c r="L6442" s="162"/>
      <c r="M6442" s="162"/>
      <c r="N6442" s="162"/>
      <c r="O6442" s="162"/>
      <c r="P6442" s="162"/>
      <c r="Q6442" s="162"/>
      <c r="R6442" s="162"/>
      <c r="S6442" s="162"/>
      <c r="T6442" s="162"/>
      <c r="U6442" s="162"/>
      <c r="V6442" s="162"/>
      <c r="W6442" s="162"/>
      <c r="X6442" s="162"/>
      <c r="Y6442" s="162"/>
      <c r="Z6442" s="162"/>
      <c r="AA6442" s="162"/>
    </row>
    <row r="6443">
      <c r="A6443" s="160">
        <v>6442.0</v>
      </c>
      <c r="B6443" s="165" t="s">
        <v>6588</v>
      </c>
      <c r="C6443" s="160">
        <v>2.0210926E7</v>
      </c>
      <c r="D6443" s="162"/>
      <c r="E6443" s="162"/>
      <c r="F6443" s="167"/>
      <c r="G6443" s="168"/>
      <c r="H6443" s="162"/>
      <c r="I6443" s="162"/>
      <c r="J6443" s="162"/>
      <c r="K6443" s="162"/>
      <c r="L6443" s="162"/>
      <c r="M6443" s="162"/>
      <c r="N6443" s="162"/>
      <c r="O6443" s="162"/>
      <c r="P6443" s="162"/>
      <c r="Q6443" s="162"/>
      <c r="R6443" s="162"/>
      <c r="S6443" s="162"/>
      <c r="T6443" s="162"/>
      <c r="U6443" s="162"/>
      <c r="V6443" s="162"/>
      <c r="W6443" s="162"/>
      <c r="X6443" s="162"/>
      <c r="Y6443" s="162"/>
      <c r="Z6443" s="162"/>
      <c r="AA6443" s="162"/>
    </row>
    <row r="6444">
      <c r="A6444" s="160">
        <v>6443.0</v>
      </c>
      <c r="B6444" s="165" t="s">
        <v>6589</v>
      </c>
      <c r="C6444" s="160">
        <v>2.0210926E7</v>
      </c>
      <c r="D6444" s="162"/>
      <c r="E6444" s="162"/>
      <c r="F6444" s="167"/>
      <c r="G6444" s="168"/>
      <c r="H6444" s="162"/>
      <c r="I6444" s="162"/>
      <c r="J6444" s="162"/>
      <c r="K6444" s="162"/>
      <c r="L6444" s="162"/>
      <c r="M6444" s="162"/>
      <c r="N6444" s="162"/>
      <c r="O6444" s="162"/>
      <c r="P6444" s="162"/>
      <c r="Q6444" s="162"/>
      <c r="R6444" s="162"/>
      <c r="S6444" s="162"/>
      <c r="T6444" s="162"/>
      <c r="U6444" s="162"/>
      <c r="V6444" s="162"/>
      <c r="W6444" s="162"/>
      <c r="X6444" s="162"/>
      <c r="Y6444" s="162"/>
      <c r="Z6444" s="162"/>
      <c r="AA6444" s="162"/>
    </row>
    <row r="6445">
      <c r="A6445" s="160">
        <v>6444.0</v>
      </c>
      <c r="B6445" s="165" t="s">
        <v>6590</v>
      </c>
      <c r="C6445" s="160">
        <v>2.0210926E7</v>
      </c>
      <c r="D6445" s="162"/>
      <c r="E6445" s="162"/>
      <c r="F6445" s="167"/>
      <c r="G6445" s="168"/>
      <c r="H6445" s="162"/>
      <c r="I6445" s="162"/>
      <c r="J6445" s="162"/>
      <c r="K6445" s="162"/>
      <c r="L6445" s="162"/>
      <c r="M6445" s="162"/>
      <c r="N6445" s="162"/>
      <c r="O6445" s="162"/>
      <c r="P6445" s="162"/>
      <c r="Q6445" s="162"/>
      <c r="R6445" s="162"/>
      <c r="S6445" s="162"/>
      <c r="T6445" s="162"/>
      <c r="U6445" s="162"/>
      <c r="V6445" s="162"/>
      <c r="W6445" s="162"/>
      <c r="X6445" s="162"/>
      <c r="Y6445" s="162"/>
      <c r="Z6445" s="162"/>
      <c r="AA6445" s="162"/>
    </row>
    <row r="6446">
      <c r="A6446" s="160">
        <v>6445.0</v>
      </c>
      <c r="B6446" s="165" t="s">
        <v>6591</v>
      </c>
      <c r="C6446" s="160">
        <v>2.0210926E7</v>
      </c>
      <c r="D6446" s="162"/>
      <c r="E6446" s="162"/>
      <c r="F6446" s="167"/>
      <c r="G6446" s="168"/>
      <c r="H6446" s="162"/>
      <c r="I6446" s="162"/>
      <c r="J6446" s="162"/>
      <c r="K6446" s="162"/>
      <c r="L6446" s="162"/>
      <c r="M6446" s="162"/>
      <c r="N6446" s="162"/>
      <c r="O6446" s="162"/>
      <c r="P6446" s="162"/>
      <c r="Q6446" s="162"/>
      <c r="R6446" s="162"/>
      <c r="S6446" s="162"/>
      <c r="T6446" s="162"/>
      <c r="U6446" s="162"/>
      <c r="V6446" s="162"/>
      <c r="W6446" s="162"/>
      <c r="X6446" s="162"/>
      <c r="Y6446" s="162"/>
      <c r="Z6446" s="162"/>
      <c r="AA6446" s="162"/>
    </row>
    <row r="6447">
      <c r="A6447" s="160">
        <v>6446.0</v>
      </c>
      <c r="B6447" s="165" t="s">
        <v>6592</v>
      </c>
      <c r="C6447" s="160">
        <v>2.0210926E7</v>
      </c>
      <c r="D6447" s="162"/>
      <c r="E6447" s="162"/>
      <c r="F6447" s="167"/>
      <c r="G6447" s="168"/>
      <c r="H6447" s="162"/>
      <c r="I6447" s="162"/>
      <c r="J6447" s="162"/>
      <c r="K6447" s="162"/>
      <c r="L6447" s="162"/>
      <c r="M6447" s="162"/>
      <c r="N6447" s="162"/>
      <c r="O6447" s="162"/>
      <c r="P6447" s="162"/>
      <c r="Q6447" s="162"/>
      <c r="R6447" s="162"/>
      <c r="S6447" s="162"/>
      <c r="T6447" s="162"/>
      <c r="U6447" s="162"/>
      <c r="V6447" s="162"/>
      <c r="W6447" s="162"/>
      <c r="X6447" s="162"/>
      <c r="Y6447" s="162"/>
      <c r="Z6447" s="162"/>
      <c r="AA6447" s="162"/>
    </row>
    <row r="6448">
      <c r="A6448" s="160">
        <v>6447.0</v>
      </c>
      <c r="B6448" s="165" t="s">
        <v>6593</v>
      </c>
      <c r="C6448" s="160">
        <v>2.0210926E7</v>
      </c>
      <c r="D6448" s="162"/>
      <c r="E6448" s="162"/>
      <c r="F6448" s="167"/>
      <c r="G6448" s="168"/>
      <c r="H6448" s="162"/>
      <c r="I6448" s="162"/>
      <c r="J6448" s="162"/>
      <c r="K6448" s="162"/>
      <c r="L6448" s="162"/>
      <c r="M6448" s="162"/>
      <c r="N6448" s="162"/>
      <c r="O6448" s="162"/>
      <c r="P6448" s="162"/>
      <c r="Q6448" s="162"/>
      <c r="R6448" s="162"/>
      <c r="S6448" s="162"/>
      <c r="T6448" s="162"/>
      <c r="U6448" s="162"/>
      <c r="V6448" s="162"/>
      <c r="W6448" s="162"/>
      <c r="X6448" s="162"/>
      <c r="Y6448" s="162"/>
      <c r="Z6448" s="162"/>
      <c r="AA6448" s="162"/>
    </row>
    <row r="6449">
      <c r="A6449" s="160">
        <v>6448.0</v>
      </c>
      <c r="B6449" s="165" t="s">
        <v>6594</v>
      </c>
      <c r="C6449" s="160">
        <v>2.0210926E7</v>
      </c>
      <c r="D6449" s="162"/>
      <c r="E6449" s="162"/>
      <c r="F6449" s="167"/>
      <c r="G6449" s="168"/>
      <c r="H6449" s="162"/>
      <c r="I6449" s="162"/>
      <c r="J6449" s="162"/>
      <c r="K6449" s="162"/>
      <c r="L6449" s="162"/>
      <c r="M6449" s="162"/>
      <c r="N6449" s="162"/>
      <c r="O6449" s="162"/>
      <c r="P6449" s="162"/>
      <c r="Q6449" s="162"/>
      <c r="R6449" s="162"/>
      <c r="S6449" s="162"/>
      <c r="T6449" s="162"/>
      <c r="U6449" s="162"/>
      <c r="V6449" s="162"/>
      <c r="W6449" s="162"/>
      <c r="X6449" s="162"/>
      <c r="Y6449" s="162"/>
      <c r="Z6449" s="162"/>
      <c r="AA6449" s="162"/>
    </row>
    <row r="6450">
      <c r="A6450" s="160">
        <v>6449.0</v>
      </c>
      <c r="B6450" s="165" t="s">
        <v>6595</v>
      </c>
      <c r="C6450" s="160">
        <v>2.0210926E7</v>
      </c>
      <c r="D6450" s="162"/>
      <c r="E6450" s="162"/>
      <c r="F6450" s="167"/>
      <c r="G6450" s="168"/>
      <c r="H6450" s="162"/>
      <c r="I6450" s="162"/>
      <c r="J6450" s="162"/>
      <c r="K6450" s="162"/>
      <c r="L6450" s="162"/>
      <c r="M6450" s="162"/>
      <c r="N6450" s="162"/>
      <c r="O6450" s="162"/>
      <c r="P6450" s="162"/>
      <c r="Q6450" s="162"/>
      <c r="R6450" s="162"/>
      <c r="S6450" s="162"/>
      <c r="T6450" s="162"/>
      <c r="U6450" s="162"/>
      <c r="V6450" s="162"/>
      <c r="W6450" s="162"/>
      <c r="X6450" s="162"/>
      <c r="Y6450" s="162"/>
      <c r="Z6450" s="162"/>
      <c r="AA6450" s="162"/>
    </row>
    <row r="6451">
      <c r="A6451" s="160">
        <v>6450.0</v>
      </c>
      <c r="B6451" s="165" t="s">
        <v>6596</v>
      </c>
      <c r="C6451" s="160">
        <v>2.0210926E7</v>
      </c>
      <c r="D6451" s="162"/>
      <c r="E6451" s="162"/>
      <c r="F6451" s="167"/>
      <c r="G6451" s="168"/>
      <c r="H6451" s="162"/>
      <c r="I6451" s="162"/>
      <c r="J6451" s="162"/>
      <c r="K6451" s="162"/>
      <c r="L6451" s="162"/>
      <c r="M6451" s="162"/>
      <c r="N6451" s="162"/>
      <c r="O6451" s="162"/>
      <c r="P6451" s="162"/>
      <c r="Q6451" s="162"/>
      <c r="R6451" s="162"/>
      <c r="S6451" s="162"/>
      <c r="T6451" s="162"/>
      <c r="U6451" s="162"/>
      <c r="V6451" s="162"/>
      <c r="W6451" s="162"/>
      <c r="X6451" s="162"/>
      <c r="Y6451" s="162"/>
      <c r="Z6451" s="162"/>
      <c r="AA6451" s="162"/>
    </row>
    <row r="6452">
      <c r="A6452" s="160">
        <v>6451.0</v>
      </c>
      <c r="B6452" s="165" t="s">
        <v>6597</v>
      </c>
      <c r="C6452" s="160">
        <v>2.0210926E7</v>
      </c>
      <c r="D6452" s="162"/>
      <c r="E6452" s="162"/>
      <c r="F6452" s="167"/>
      <c r="G6452" s="168"/>
      <c r="H6452" s="162"/>
      <c r="I6452" s="162"/>
      <c r="J6452" s="162"/>
      <c r="K6452" s="162"/>
      <c r="L6452" s="162"/>
      <c r="M6452" s="162"/>
      <c r="N6452" s="162"/>
      <c r="O6452" s="162"/>
      <c r="P6452" s="162"/>
      <c r="Q6452" s="162"/>
      <c r="R6452" s="162"/>
      <c r="S6452" s="162"/>
      <c r="T6452" s="162"/>
      <c r="U6452" s="162"/>
      <c r="V6452" s="162"/>
      <c r="W6452" s="162"/>
      <c r="X6452" s="162"/>
      <c r="Y6452" s="162"/>
      <c r="Z6452" s="162"/>
      <c r="AA6452" s="162"/>
    </row>
    <row r="6453">
      <c r="A6453" s="160">
        <v>6452.0</v>
      </c>
      <c r="B6453" s="165" t="s">
        <v>6598</v>
      </c>
      <c r="C6453" s="160">
        <v>2.0210926E7</v>
      </c>
      <c r="D6453" s="162"/>
      <c r="E6453" s="162"/>
      <c r="F6453" s="167"/>
      <c r="G6453" s="168"/>
      <c r="H6453" s="162"/>
      <c r="I6453" s="162"/>
      <c r="J6453" s="162"/>
      <c r="K6453" s="162"/>
      <c r="L6453" s="162"/>
      <c r="M6453" s="162"/>
      <c r="N6453" s="162"/>
      <c r="O6453" s="162"/>
      <c r="P6453" s="162"/>
      <c r="Q6453" s="162"/>
      <c r="R6453" s="162"/>
      <c r="S6453" s="162"/>
      <c r="T6453" s="162"/>
      <c r="U6453" s="162"/>
      <c r="V6453" s="162"/>
      <c r="W6453" s="162"/>
      <c r="X6453" s="162"/>
      <c r="Y6453" s="162"/>
      <c r="Z6453" s="162"/>
      <c r="AA6453" s="162"/>
    </row>
    <row r="6454">
      <c r="A6454" s="160">
        <v>6453.0</v>
      </c>
      <c r="B6454" s="165" t="s">
        <v>6599</v>
      </c>
      <c r="C6454" s="160">
        <v>2.0210926E7</v>
      </c>
      <c r="D6454" s="162"/>
      <c r="E6454" s="162"/>
      <c r="F6454" s="167"/>
      <c r="G6454" s="168"/>
      <c r="H6454" s="162"/>
      <c r="I6454" s="162"/>
      <c r="J6454" s="162"/>
      <c r="K6454" s="162"/>
      <c r="L6454" s="162"/>
      <c r="M6454" s="162"/>
      <c r="N6454" s="162"/>
      <c r="O6454" s="162"/>
      <c r="P6454" s="162"/>
      <c r="Q6454" s="162"/>
      <c r="R6454" s="162"/>
      <c r="S6454" s="162"/>
      <c r="T6454" s="162"/>
      <c r="U6454" s="162"/>
      <c r="V6454" s="162"/>
      <c r="W6454" s="162"/>
      <c r="X6454" s="162"/>
      <c r="Y6454" s="162"/>
      <c r="Z6454" s="162"/>
      <c r="AA6454" s="162"/>
    </row>
    <row r="6455">
      <c r="A6455" s="160">
        <v>6454.0</v>
      </c>
      <c r="B6455" s="165" t="s">
        <v>6600</v>
      </c>
      <c r="C6455" s="160">
        <v>2.0210926E7</v>
      </c>
      <c r="D6455" s="162"/>
      <c r="E6455" s="162"/>
      <c r="F6455" s="167"/>
      <c r="G6455" s="168"/>
      <c r="H6455" s="162"/>
      <c r="I6455" s="162"/>
      <c r="J6455" s="162"/>
      <c r="K6455" s="162"/>
      <c r="L6455" s="162"/>
      <c r="M6455" s="162"/>
      <c r="N6455" s="162"/>
      <c r="O6455" s="162"/>
      <c r="P6455" s="162"/>
      <c r="Q6455" s="162"/>
      <c r="R6455" s="162"/>
      <c r="S6455" s="162"/>
      <c r="T6455" s="162"/>
      <c r="U6455" s="162"/>
      <c r="V6455" s="162"/>
      <c r="W6455" s="162"/>
      <c r="X6455" s="162"/>
      <c r="Y6455" s="162"/>
      <c r="Z6455" s="162"/>
      <c r="AA6455" s="162"/>
    </row>
    <row r="6456">
      <c r="A6456" s="160">
        <v>6455.0</v>
      </c>
      <c r="B6456" s="165" t="s">
        <v>6601</v>
      </c>
      <c r="C6456" s="160">
        <v>2.0210926E7</v>
      </c>
      <c r="D6456" s="162"/>
      <c r="E6456" s="162"/>
      <c r="F6456" s="167"/>
      <c r="G6456" s="168"/>
      <c r="H6456" s="162"/>
      <c r="I6456" s="162"/>
      <c r="J6456" s="162"/>
      <c r="K6456" s="162"/>
      <c r="L6456" s="162"/>
      <c r="M6456" s="162"/>
      <c r="N6456" s="162"/>
      <c r="O6456" s="162"/>
      <c r="P6456" s="162"/>
      <c r="Q6456" s="162"/>
      <c r="R6456" s="162"/>
      <c r="S6456" s="162"/>
      <c r="T6456" s="162"/>
      <c r="U6456" s="162"/>
      <c r="V6456" s="162"/>
      <c r="W6456" s="162"/>
      <c r="X6456" s="162"/>
      <c r="Y6456" s="162"/>
      <c r="Z6456" s="162"/>
      <c r="AA6456" s="162"/>
    </row>
    <row r="6457">
      <c r="A6457" s="160">
        <v>6456.0</v>
      </c>
      <c r="B6457" s="165" t="s">
        <v>6602</v>
      </c>
      <c r="C6457" s="160">
        <v>2.0210926E7</v>
      </c>
      <c r="D6457" s="162"/>
      <c r="E6457" s="162"/>
      <c r="F6457" s="167"/>
      <c r="G6457" s="168"/>
      <c r="H6457" s="162"/>
      <c r="I6457" s="162"/>
      <c r="J6457" s="162"/>
      <c r="K6457" s="162"/>
      <c r="L6457" s="162"/>
      <c r="M6457" s="162"/>
      <c r="N6457" s="162"/>
      <c r="O6457" s="162"/>
      <c r="P6457" s="162"/>
      <c r="Q6457" s="162"/>
      <c r="R6457" s="162"/>
      <c r="S6457" s="162"/>
      <c r="T6457" s="162"/>
      <c r="U6457" s="162"/>
      <c r="V6457" s="162"/>
      <c r="W6457" s="162"/>
      <c r="X6457" s="162"/>
      <c r="Y6457" s="162"/>
      <c r="Z6457" s="162"/>
      <c r="AA6457" s="162"/>
    </row>
    <row r="6458">
      <c r="A6458" s="160">
        <v>6457.0</v>
      </c>
      <c r="B6458" s="165" t="s">
        <v>6603</v>
      </c>
      <c r="C6458" s="160">
        <v>2.0210927E7</v>
      </c>
      <c r="D6458" s="162"/>
      <c r="E6458" s="162"/>
      <c r="F6458" s="167"/>
      <c r="G6458" s="168"/>
      <c r="H6458" s="162"/>
      <c r="I6458" s="162"/>
      <c r="J6458" s="162"/>
      <c r="K6458" s="162"/>
      <c r="L6458" s="162"/>
      <c r="M6458" s="162"/>
      <c r="N6458" s="162"/>
      <c r="O6458" s="162"/>
      <c r="P6458" s="162"/>
      <c r="Q6458" s="162"/>
      <c r="R6458" s="162"/>
      <c r="S6458" s="162"/>
      <c r="T6458" s="162"/>
      <c r="U6458" s="162"/>
      <c r="V6458" s="162"/>
      <c r="W6458" s="162"/>
      <c r="X6458" s="162"/>
      <c r="Y6458" s="162"/>
      <c r="Z6458" s="162"/>
      <c r="AA6458" s="162"/>
    </row>
    <row r="6459">
      <c r="A6459" s="160">
        <v>6458.0</v>
      </c>
      <c r="B6459" s="165" t="s">
        <v>6604</v>
      </c>
      <c r="C6459" s="160">
        <v>2.0210927E7</v>
      </c>
      <c r="D6459" s="162"/>
      <c r="E6459" s="162"/>
      <c r="F6459" s="167"/>
      <c r="G6459" s="168"/>
      <c r="H6459" s="162"/>
      <c r="I6459" s="162"/>
      <c r="J6459" s="162"/>
      <c r="K6459" s="162"/>
      <c r="L6459" s="162"/>
      <c r="M6459" s="162"/>
      <c r="N6459" s="162"/>
      <c r="O6459" s="162"/>
      <c r="P6459" s="162"/>
      <c r="Q6459" s="162"/>
      <c r="R6459" s="162"/>
      <c r="S6459" s="162"/>
      <c r="T6459" s="162"/>
      <c r="U6459" s="162"/>
      <c r="V6459" s="162"/>
      <c r="W6459" s="162"/>
      <c r="X6459" s="162"/>
      <c r="Y6459" s="162"/>
      <c r="Z6459" s="162"/>
      <c r="AA6459" s="162"/>
    </row>
    <row r="6460">
      <c r="A6460" s="160">
        <v>6459.0</v>
      </c>
      <c r="B6460" s="165" t="s">
        <v>6605</v>
      </c>
      <c r="C6460" s="160">
        <v>2.0210927E7</v>
      </c>
      <c r="D6460" s="162"/>
      <c r="E6460" s="162"/>
      <c r="F6460" s="167"/>
      <c r="G6460" s="168"/>
      <c r="H6460" s="162"/>
      <c r="I6460" s="162"/>
      <c r="J6460" s="162"/>
      <c r="K6460" s="162"/>
      <c r="L6460" s="162"/>
      <c r="M6460" s="162"/>
      <c r="N6460" s="162"/>
      <c r="O6460" s="162"/>
      <c r="P6460" s="162"/>
      <c r="Q6460" s="162"/>
      <c r="R6460" s="162"/>
      <c r="S6460" s="162"/>
      <c r="T6460" s="162"/>
      <c r="U6460" s="162"/>
      <c r="V6460" s="162"/>
      <c r="W6460" s="162"/>
      <c r="X6460" s="162"/>
      <c r="Y6460" s="162"/>
      <c r="Z6460" s="162"/>
      <c r="AA6460" s="162"/>
    </row>
    <row r="6461">
      <c r="A6461" s="160">
        <v>6460.0</v>
      </c>
      <c r="B6461" s="165" t="s">
        <v>6606</v>
      </c>
      <c r="C6461" s="160">
        <v>2.0210927E7</v>
      </c>
      <c r="D6461" s="162"/>
      <c r="E6461" s="162"/>
      <c r="F6461" s="167"/>
      <c r="G6461" s="168"/>
      <c r="H6461" s="162"/>
      <c r="I6461" s="162"/>
      <c r="J6461" s="162"/>
      <c r="K6461" s="162"/>
      <c r="L6461" s="162"/>
      <c r="M6461" s="162"/>
      <c r="N6461" s="162"/>
      <c r="O6461" s="162"/>
      <c r="P6461" s="162"/>
      <c r="Q6461" s="162"/>
      <c r="R6461" s="162"/>
      <c r="S6461" s="162"/>
      <c r="T6461" s="162"/>
      <c r="U6461" s="162"/>
      <c r="V6461" s="162"/>
      <c r="W6461" s="162"/>
      <c r="X6461" s="162"/>
      <c r="Y6461" s="162"/>
      <c r="Z6461" s="162"/>
      <c r="AA6461" s="162"/>
    </row>
    <row r="6462">
      <c r="A6462" s="160">
        <v>6461.0</v>
      </c>
      <c r="B6462" s="165" t="s">
        <v>6607</v>
      </c>
      <c r="C6462" s="160">
        <v>2.0210927E7</v>
      </c>
      <c r="D6462" s="162"/>
      <c r="E6462" s="162"/>
      <c r="F6462" s="167"/>
      <c r="G6462" s="168"/>
      <c r="H6462" s="162"/>
      <c r="I6462" s="162"/>
      <c r="J6462" s="162"/>
      <c r="K6462" s="162"/>
      <c r="L6462" s="162"/>
      <c r="M6462" s="162"/>
      <c r="N6462" s="162"/>
      <c r="O6462" s="162"/>
      <c r="P6462" s="162"/>
      <c r="Q6462" s="162"/>
      <c r="R6462" s="162"/>
      <c r="S6462" s="162"/>
      <c r="T6462" s="162"/>
      <c r="U6462" s="162"/>
      <c r="V6462" s="162"/>
      <c r="W6462" s="162"/>
      <c r="X6462" s="162"/>
      <c r="Y6462" s="162"/>
      <c r="Z6462" s="162"/>
      <c r="AA6462" s="162"/>
    </row>
    <row r="6463">
      <c r="A6463" s="160">
        <v>6462.0</v>
      </c>
      <c r="B6463" s="165" t="s">
        <v>6608</v>
      </c>
      <c r="C6463" s="160">
        <v>2.0210927E7</v>
      </c>
      <c r="D6463" s="162"/>
      <c r="E6463" s="162"/>
      <c r="F6463" s="167"/>
      <c r="G6463" s="168"/>
      <c r="H6463" s="162"/>
      <c r="I6463" s="162"/>
      <c r="J6463" s="162"/>
      <c r="K6463" s="162"/>
      <c r="L6463" s="162"/>
      <c r="M6463" s="162"/>
      <c r="N6463" s="162"/>
      <c r="O6463" s="162"/>
      <c r="P6463" s="162"/>
      <c r="Q6463" s="162"/>
      <c r="R6463" s="162"/>
      <c r="S6463" s="162"/>
      <c r="T6463" s="162"/>
      <c r="U6463" s="162"/>
      <c r="V6463" s="162"/>
      <c r="W6463" s="162"/>
      <c r="X6463" s="162"/>
      <c r="Y6463" s="162"/>
      <c r="Z6463" s="162"/>
      <c r="AA6463" s="162"/>
    </row>
    <row r="6464">
      <c r="A6464" s="160">
        <v>6463.0</v>
      </c>
      <c r="B6464" s="165" t="s">
        <v>6609</v>
      </c>
      <c r="C6464" s="160">
        <v>2.0210927E7</v>
      </c>
      <c r="D6464" s="162"/>
      <c r="E6464" s="162"/>
      <c r="F6464" s="167"/>
      <c r="G6464" s="168"/>
      <c r="H6464" s="162"/>
      <c r="I6464" s="162"/>
      <c r="J6464" s="162"/>
      <c r="K6464" s="162"/>
      <c r="L6464" s="162"/>
      <c r="M6464" s="162"/>
      <c r="N6464" s="162"/>
      <c r="O6464" s="162"/>
      <c r="P6464" s="162"/>
      <c r="Q6464" s="162"/>
      <c r="R6464" s="162"/>
      <c r="S6464" s="162"/>
      <c r="T6464" s="162"/>
      <c r="U6464" s="162"/>
      <c r="V6464" s="162"/>
      <c r="W6464" s="162"/>
      <c r="X6464" s="162"/>
      <c r="Y6464" s="162"/>
      <c r="Z6464" s="162"/>
      <c r="AA6464" s="162"/>
    </row>
    <row r="6465">
      <c r="A6465" s="160">
        <v>6464.0</v>
      </c>
      <c r="B6465" s="165" t="s">
        <v>6610</v>
      </c>
      <c r="C6465" s="160">
        <v>2.0210927E7</v>
      </c>
      <c r="D6465" s="162"/>
      <c r="E6465" s="162"/>
      <c r="F6465" s="167"/>
      <c r="G6465" s="168"/>
      <c r="H6465" s="162"/>
      <c r="I6465" s="162"/>
      <c r="J6465" s="162"/>
      <c r="K6465" s="162"/>
      <c r="L6465" s="162"/>
      <c r="M6465" s="162"/>
      <c r="N6465" s="162"/>
      <c r="O6465" s="162"/>
      <c r="P6465" s="162"/>
      <c r="Q6465" s="162"/>
      <c r="R6465" s="162"/>
      <c r="S6465" s="162"/>
      <c r="T6465" s="162"/>
      <c r="U6465" s="162"/>
      <c r="V6465" s="162"/>
      <c r="W6465" s="162"/>
      <c r="X6465" s="162"/>
      <c r="Y6465" s="162"/>
      <c r="Z6465" s="162"/>
      <c r="AA6465" s="162"/>
    </row>
    <row r="6466">
      <c r="A6466" s="160">
        <v>6465.0</v>
      </c>
      <c r="B6466" s="165" t="s">
        <v>6611</v>
      </c>
      <c r="C6466" s="160">
        <v>2.0210927E7</v>
      </c>
      <c r="D6466" s="162"/>
      <c r="E6466" s="162"/>
      <c r="F6466" s="167"/>
      <c r="G6466" s="168"/>
      <c r="H6466" s="162"/>
      <c r="I6466" s="162"/>
      <c r="J6466" s="162"/>
      <c r="K6466" s="162"/>
      <c r="L6466" s="162"/>
      <c r="M6466" s="162"/>
      <c r="N6466" s="162"/>
      <c r="O6466" s="162"/>
      <c r="P6466" s="162"/>
      <c r="Q6466" s="162"/>
      <c r="R6466" s="162"/>
      <c r="S6466" s="162"/>
      <c r="T6466" s="162"/>
      <c r="U6466" s="162"/>
      <c r="V6466" s="162"/>
      <c r="W6466" s="162"/>
      <c r="X6466" s="162"/>
      <c r="Y6466" s="162"/>
      <c r="Z6466" s="162"/>
      <c r="AA6466" s="162"/>
    </row>
    <row r="6467">
      <c r="A6467" s="160">
        <v>6466.0</v>
      </c>
      <c r="B6467" s="165" t="s">
        <v>6612</v>
      </c>
      <c r="C6467" s="160">
        <v>2.0210927E7</v>
      </c>
      <c r="D6467" s="162"/>
      <c r="E6467" s="162"/>
      <c r="F6467" s="167"/>
      <c r="G6467" s="168"/>
      <c r="H6467" s="162"/>
      <c r="I6467" s="162"/>
      <c r="J6467" s="162"/>
      <c r="K6467" s="162"/>
      <c r="L6467" s="162"/>
      <c r="M6467" s="162"/>
      <c r="N6467" s="162"/>
      <c r="O6467" s="162"/>
      <c r="P6467" s="162"/>
      <c r="Q6467" s="162"/>
      <c r="R6467" s="162"/>
      <c r="S6467" s="162"/>
      <c r="T6467" s="162"/>
      <c r="U6467" s="162"/>
      <c r="V6467" s="162"/>
      <c r="W6467" s="162"/>
      <c r="X6467" s="162"/>
      <c r="Y6467" s="162"/>
      <c r="Z6467" s="162"/>
      <c r="AA6467" s="162"/>
    </row>
    <row r="6468">
      <c r="A6468" s="160">
        <v>6467.0</v>
      </c>
      <c r="B6468" s="165" t="s">
        <v>6613</v>
      </c>
      <c r="C6468" s="160">
        <v>2.0210927E7</v>
      </c>
      <c r="D6468" s="162"/>
      <c r="E6468" s="162"/>
      <c r="F6468" s="167"/>
      <c r="G6468" s="168"/>
      <c r="H6468" s="162"/>
      <c r="I6468" s="162"/>
      <c r="J6468" s="162"/>
      <c r="K6468" s="162"/>
      <c r="L6468" s="162"/>
      <c r="M6468" s="162"/>
      <c r="N6468" s="162"/>
      <c r="O6468" s="162"/>
      <c r="P6468" s="162"/>
      <c r="Q6468" s="162"/>
      <c r="R6468" s="162"/>
      <c r="S6468" s="162"/>
      <c r="T6468" s="162"/>
      <c r="U6468" s="162"/>
      <c r="V6468" s="162"/>
      <c r="W6468" s="162"/>
      <c r="X6468" s="162"/>
      <c r="Y6468" s="162"/>
      <c r="Z6468" s="162"/>
      <c r="AA6468" s="162"/>
    </row>
    <row r="6469">
      <c r="A6469" s="160">
        <v>6468.0</v>
      </c>
      <c r="B6469" s="165" t="s">
        <v>6614</v>
      </c>
      <c r="C6469" s="160">
        <v>2.0210927E7</v>
      </c>
      <c r="D6469" s="162"/>
      <c r="E6469" s="162"/>
      <c r="F6469" s="167"/>
      <c r="G6469" s="168"/>
      <c r="H6469" s="162"/>
      <c r="I6469" s="162"/>
      <c r="J6469" s="162"/>
      <c r="K6469" s="162"/>
      <c r="L6469" s="162"/>
      <c r="M6469" s="162"/>
      <c r="N6469" s="162"/>
      <c r="O6469" s="162"/>
      <c r="P6469" s="162"/>
      <c r="Q6469" s="162"/>
      <c r="R6469" s="162"/>
      <c r="S6469" s="162"/>
      <c r="T6469" s="162"/>
      <c r="U6469" s="162"/>
      <c r="V6469" s="162"/>
      <c r="W6469" s="162"/>
      <c r="X6469" s="162"/>
      <c r="Y6469" s="162"/>
      <c r="Z6469" s="162"/>
      <c r="AA6469" s="162"/>
    </row>
    <row r="6470">
      <c r="A6470" s="160">
        <v>6469.0</v>
      </c>
      <c r="B6470" s="165" t="s">
        <v>6615</v>
      </c>
      <c r="C6470" s="160">
        <v>2.0210927E7</v>
      </c>
      <c r="D6470" s="162"/>
      <c r="E6470" s="162"/>
      <c r="F6470" s="167"/>
      <c r="G6470" s="168"/>
      <c r="H6470" s="162"/>
      <c r="I6470" s="162"/>
      <c r="J6470" s="162"/>
      <c r="K6470" s="162"/>
      <c r="L6470" s="162"/>
      <c r="M6470" s="162"/>
      <c r="N6470" s="162"/>
      <c r="O6470" s="162"/>
      <c r="P6470" s="162"/>
      <c r="Q6470" s="162"/>
      <c r="R6470" s="162"/>
      <c r="S6470" s="162"/>
      <c r="T6470" s="162"/>
      <c r="U6470" s="162"/>
      <c r="V6470" s="162"/>
      <c r="W6470" s="162"/>
      <c r="X6470" s="162"/>
      <c r="Y6470" s="162"/>
      <c r="Z6470" s="162"/>
      <c r="AA6470" s="162"/>
    </row>
    <row r="6471">
      <c r="A6471" s="160">
        <v>6470.0</v>
      </c>
      <c r="B6471" s="165" t="s">
        <v>6616</v>
      </c>
      <c r="C6471" s="160">
        <v>2.0210927E7</v>
      </c>
      <c r="D6471" s="162"/>
      <c r="E6471" s="162"/>
      <c r="F6471" s="167"/>
      <c r="G6471" s="168"/>
      <c r="H6471" s="162"/>
      <c r="I6471" s="162"/>
      <c r="J6471" s="162"/>
      <c r="K6471" s="162"/>
      <c r="L6471" s="162"/>
      <c r="M6471" s="162"/>
      <c r="N6471" s="162"/>
      <c r="O6471" s="162"/>
      <c r="P6471" s="162"/>
      <c r="Q6471" s="162"/>
      <c r="R6471" s="162"/>
      <c r="S6471" s="162"/>
      <c r="T6471" s="162"/>
      <c r="U6471" s="162"/>
      <c r="V6471" s="162"/>
      <c r="W6471" s="162"/>
      <c r="X6471" s="162"/>
      <c r="Y6471" s="162"/>
      <c r="Z6471" s="162"/>
      <c r="AA6471" s="162"/>
    </row>
    <row r="6472">
      <c r="A6472" s="160">
        <v>6471.0</v>
      </c>
      <c r="B6472" s="165" t="s">
        <v>6617</v>
      </c>
      <c r="C6472" s="160">
        <v>2.0210927E7</v>
      </c>
      <c r="D6472" s="162"/>
      <c r="E6472" s="162"/>
      <c r="F6472" s="167"/>
      <c r="G6472" s="168"/>
      <c r="H6472" s="162"/>
      <c r="I6472" s="162"/>
      <c r="J6472" s="162"/>
      <c r="K6472" s="162"/>
      <c r="L6472" s="162"/>
      <c r="M6472" s="162"/>
      <c r="N6472" s="162"/>
      <c r="O6472" s="162"/>
      <c r="P6472" s="162"/>
      <c r="Q6472" s="162"/>
      <c r="R6472" s="162"/>
      <c r="S6472" s="162"/>
      <c r="T6472" s="162"/>
      <c r="U6472" s="162"/>
      <c r="V6472" s="162"/>
      <c r="W6472" s="162"/>
      <c r="X6472" s="162"/>
      <c r="Y6472" s="162"/>
      <c r="Z6472" s="162"/>
      <c r="AA6472" s="162"/>
    </row>
    <row r="6473">
      <c r="A6473" s="160">
        <v>6472.0</v>
      </c>
      <c r="B6473" s="165" t="s">
        <v>6618</v>
      </c>
      <c r="C6473" s="160">
        <v>2.0210927E7</v>
      </c>
      <c r="D6473" s="162"/>
      <c r="E6473" s="162"/>
      <c r="F6473" s="167"/>
      <c r="G6473" s="168"/>
      <c r="H6473" s="162"/>
      <c r="I6473" s="162"/>
      <c r="J6473" s="162"/>
      <c r="K6473" s="162"/>
      <c r="L6473" s="162"/>
      <c r="M6473" s="162"/>
      <c r="N6473" s="162"/>
      <c r="O6473" s="162"/>
      <c r="P6473" s="162"/>
      <c r="Q6473" s="162"/>
      <c r="R6473" s="162"/>
      <c r="S6473" s="162"/>
      <c r="T6473" s="162"/>
      <c r="U6473" s="162"/>
      <c r="V6473" s="162"/>
      <c r="W6473" s="162"/>
      <c r="X6473" s="162"/>
      <c r="Y6473" s="162"/>
      <c r="Z6473" s="162"/>
      <c r="AA6473" s="162"/>
    </row>
    <row r="6474">
      <c r="A6474" s="160">
        <v>6473.0</v>
      </c>
      <c r="B6474" s="165" t="s">
        <v>6619</v>
      </c>
      <c r="C6474" s="160">
        <v>2.0210927E7</v>
      </c>
      <c r="D6474" s="162"/>
      <c r="E6474" s="162"/>
      <c r="F6474" s="167"/>
      <c r="G6474" s="168"/>
      <c r="H6474" s="162"/>
      <c r="I6474" s="162"/>
      <c r="J6474" s="162"/>
      <c r="K6474" s="162"/>
      <c r="L6474" s="162"/>
      <c r="M6474" s="162"/>
      <c r="N6474" s="162"/>
      <c r="O6474" s="162"/>
      <c r="P6474" s="162"/>
      <c r="Q6474" s="162"/>
      <c r="R6474" s="162"/>
      <c r="S6474" s="162"/>
      <c r="T6474" s="162"/>
      <c r="U6474" s="162"/>
      <c r="V6474" s="162"/>
      <c r="W6474" s="162"/>
      <c r="X6474" s="162"/>
      <c r="Y6474" s="162"/>
      <c r="Z6474" s="162"/>
      <c r="AA6474" s="162"/>
    </row>
    <row r="6475">
      <c r="A6475" s="160">
        <v>6474.0</v>
      </c>
      <c r="B6475" s="165" t="s">
        <v>6620</v>
      </c>
      <c r="C6475" s="160">
        <v>2.0210927E7</v>
      </c>
      <c r="D6475" s="162"/>
      <c r="E6475" s="162"/>
      <c r="F6475" s="167"/>
      <c r="G6475" s="168"/>
      <c r="H6475" s="162"/>
      <c r="I6475" s="162"/>
      <c r="J6475" s="162"/>
      <c r="K6475" s="162"/>
      <c r="L6475" s="162"/>
      <c r="M6475" s="162"/>
      <c r="N6475" s="162"/>
      <c r="O6475" s="162"/>
      <c r="P6475" s="162"/>
      <c r="Q6475" s="162"/>
      <c r="R6475" s="162"/>
      <c r="S6475" s="162"/>
      <c r="T6475" s="162"/>
      <c r="U6475" s="162"/>
      <c r="V6475" s="162"/>
      <c r="W6475" s="162"/>
      <c r="X6475" s="162"/>
      <c r="Y6475" s="162"/>
      <c r="Z6475" s="162"/>
      <c r="AA6475" s="162"/>
    </row>
    <row r="6476">
      <c r="A6476" s="160">
        <v>6475.0</v>
      </c>
      <c r="B6476" s="165" t="s">
        <v>6621</v>
      </c>
      <c r="C6476" s="160">
        <v>2.0210927E7</v>
      </c>
      <c r="D6476" s="162"/>
      <c r="E6476" s="162"/>
      <c r="F6476" s="167"/>
      <c r="G6476" s="168"/>
      <c r="H6476" s="162"/>
      <c r="I6476" s="162"/>
      <c r="J6476" s="162"/>
      <c r="K6476" s="162"/>
      <c r="L6476" s="162"/>
      <c r="M6476" s="162"/>
      <c r="N6476" s="162"/>
      <c r="O6476" s="162"/>
      <c r="P6476" s="162"/>
      <c r="Q6476" s="162"/>
      <c r="R6476" s="162"/>
      <c r="S6476" s="162"/>
      <c r="T6476" s="162"/>
      <c r="U6476" s="162"/>
      <c r="V6476" s="162"/>
      <c r="W6476" s="162"/>
      <c r="X6476" s="162"/>
      <c r="Y6476" s="162"/>
      <c r="Z6476" s="162"/>
      <c r="AA6476" s="162"/>
    </row>
    <row r="6477">
      <c r="A6477" s="160">
        <v>6476.0</v>
      </c>
      <c r="B6477" s="165" t="s">
        <v>6622</v>
      </c>
      <c r="C6477" s="160">
        <v>2.0210927E7</v>
      </c>
      <c r="D6477" s="162"/>
      <c r="E6477" s="162"/>
      <c r="F6477" s="167"/>
      <c r="G6477" s="168"/>
      <c r="H6477" s="162"/>
      <c r="I6477" s="162"/>
      <c r="J6477" s="162"/>
      <c r="K6477" s="162"/>
      <c r="L6477" s="162"/>
      <c r="M6477" s="162"/>
      <c r="N6477" s="162"/>
      <c r="O6477" s="162"/>
      <c r="P6477" s="162"/>
      <c r="Q6477" s="162"/>
      <c r="R6477" s="162"/>
      <c r="S6477" s="162"/>
      <c r="T6477" s="162"/>
      <c r="U6477" s="162"/>
      <c r="V6477" s="162"/>
      <c r="W6477" s="162"/>
      <c r="X6477" s="162"/>
      <c r="Y6477" s="162"/>
      <c r="Z6477" s="162"/>
      <c r="AA6477" s="162"/>
    </row>
    <row r="6478">
      <c r="A6478" s="160">
        <v>6477.0</v>
      </c>
      <c r="B6478" s="165" t="s">
        <v>6623</v>
      </c>
      <c r="C6478" s="160">
        <v>2.0210927E7</v>
      </c>
      <c r="D6478" s="162"/>
      <c r="E6478" s="162"/>
      <c r="F6478" s="167"/>
      <c r="G6478" s="168"/>
      <c r="H6478" s="162"/>
      <c r="I6478" s="162"/>
      <c r="J6478" s="162"/>
      <c r="K6478" s="162"/>
      <c r="L6478" s="162"/>
      <c r="M6478" s="162"/>
      <c r="N6478" s="162"/>
      <c r="O6478" s="162"/>
      <c r="P6478" s="162"/>
      <c r="Q6478" s="162"/>
      <c r="R6478" s="162"/>
      <c r="S6478" s="162"/>
      <c r="T6478" s="162"/>
      <c r="U6478" s="162"/>
      <c r="V6478" s="162"/>
      <c r="W6478" s="162"/>
      <c r="X6478" s="162"/>
      <c r="Y6478" s="162"/>
      <c r="Z6478" s="162"/>
      <c r="AA6478" s="162"/>
    </row>
    <row r="6479">
      <c r="A6479" s="160">
        <v>6478.0</v>
      </c>
      <c r="B6479" s="165" t="s">
        <v>6624</v>
      </c>
      <c r="C6479" s="160">
        <v>2.0210927E7</v>
      </c>
      <c r="D6479" s="162"/>
      <c r="E6479" s="162"/>
      <c r="F6479" s="167"/>
      <c r="G6479" s="168"/>
      <c r="H6479" s="162"/>
      <c r="I6479" s="162"/>
      <c r="J6479" s="162"/>
      <c r="K6479" s="162"/>
      <c r="L6479" s="162"/>
      <c r="M6479" s="162"/>
      <c r="N6479" s="162"/>
      <c r="O6479" s="162"/>
      <c r="P6479" s="162"/>
      <c r="Q6479" s="162"/>
      <c r="R6479" s="162"/>
      <c r="S6479" s="162"/>
      <c r="T6479" s="162"/>
      <c r="U6479" s="162"/>
      <c r="V6479" s="162"/>
      <c r="W6479" s="162"/>
      <c r="X6479" s="162"/>
      <c r="Y6479" s="162"/>
      <c r="Z6479" s="162"/>
      <c r="AA6479" s="162"/>
    </row>
    <row r="6480">
      <c r="A6480" s="160">
        <v>6479.0</v>
      </c>
      <c r="B6480" s="165" t="s">
        <v>6625</v>
      </c>
      <c r="C6480" s="160">
        <v>2.0210927E7</v>
      </c>
      <c r="D6480" s="162"/>
      <c r="E6480" s="162"/>
      <c r="F6480" s="167"/>
      <c r="G6480" s="168"/>
      <c r="H6480" s="162"/>
      <c r="I6480" s="162"/>
      <c r="J6480" s="162"/>
      <c r="K6480" s="162"/>
      <c r="L6480" s="162"/>
      <c r="M6480" s="162"/>
      <c r="N6480" s="162"/>
      <c r="O6480" s="162"/>
      <c r="P6480" s="162"/>
      <c r="Q6480" s="162"/>
      <c r="R6480" s="162"/>
      <c r="S6480" s="162"/>
      <c r="T6480" s="162"/>
      <c r="U6480" s="162"/>
      <c r="V6480" s="162"/>
      <c r="W6480" s="162"/>
      <c r="X6480" s="162"/>
      <c r="Y6480" s="162"/>
      <c r="Z6480" s="162"/>
      <c r="AA6480" s="162"/>
    </row>
    <row r="6481">
      <c r="A6481" s="160">
        <v>6480.0</v>
      </c>
      <c r="B6481" s="165" t="s">
        <v>6626</v>
      </c>
      <c r="C6481" s="160">
        <v>2.0210927E7</v>
      </c>
      <c r="D6481" s="162"/>
      <c r="E6481" s="162"/>
      <c r="F6481" s="167"/>
      <c r="G6481" s="168"/>
      <c r="H6481" s="162"/>
      <c r="I6481" s="162"/>
      <c r="J6481" s="162"/>
      <c r="K6481" s="162"/>
      <c r="L6481" s="162"/>
      <c r="M6481" s="162"/>
      <c r="N6481" s="162"/>
      <c r="O6481" s="162"/>
      <c r="P6481" s="162"/>
      <c r="Q6481" s="162"/>
      <c r="R6481" s="162"/>
      <c r="S6481" s="162"/>
      <c r="T6481" s="162"/>
      <c r="U6481" s="162"/>
      <c r="V6481" s="162"/>
      <c r="W6481" s="162"/>
      <c r="X6481" s="162"/>
      <c r="Y6481" s="162"/>
      <c r="Z6481" s="162"/>
      <c r="AA6481" s="162"/>
    </row>
    <row r="6482">
      <c r="A6482" s="160">
        <v>6481.0</v>
      </c>
      <c r="B6482" s="165" t="s">
        <v>6627</v>
      </c>
      <c r="C6482" s="160">
        <v>2.0210928E7</v>
      </c>
      <c r="D6482" s="162"/>
      <c r="E6482" s="162"/>
      <c r="F6482" s="167"/>
      <c r="G6482" s="168"/>
      <c r="H6482" s="162"/>
      <c r="I6482" s="162"/>
      <c r="J6482" s="162"/>
      <c r="K6482" s="162"/>
      <c r="L6482" s="162"/>
      <c r="M6482" s="162"/>
      <c r="N6482" s="162"/>
      <c r="O6482" s="162"/>
      <c r="P6482" s="162"/>
      <c r="Q6482" s="162"/>
      <c r="R6482" s="162"/>
      <c r="S6482" s="162"/>
      <c r="T6482" s="162"/>
      <c r="U6482" s="162"/>
      <c r="V6482" s="162"/>
      <c r="W6482" s="162"/>
      <c r="X6482" s="162"/>
      <c r="Y6482" s="162"/>
      <c r="Z6482" s="162"/>
      <c r="AA6482" s="162"/>
    </row>
    <row r="6483">
      <c r="A6483" s="160">
        <v>6482.0</v>
      </c>
      <c r="B6483" s="165" t="s">
        <v>6628</v>
      </c>
      <c r="C6483" s="160">
        <v>2.0210928E7</v>
      </c>
      <c r="D6483" s="162"/>
      <c r="E6483" s="162"/>
      <c r="F6483" s="167"/>
      <c r="G6483" s="168"/>
      <c r="H6483" s="162"/>
      <c r="I6483" s="162"/>
      <c r="J6483" s="162"/>
      <c r="K6483" s="162"/>
      <c r="L6483" s="162"/>
      <c r="M6483" s="162"/>
      <c r="N6483" s="162"/>
      <c r="O6483" s="162"/>
      <c r="P6483" s="162"/>
      <c r="Q6483" s="162"/>
      <c r="R6483" s="162"/>
      <c r="S6483" s="162"/>
      <c r="T6483" s="162"/>
      <c r="U6483" s="162"/>
      <c r="V6483" s="162"/>
      <c r="W6483" s="162"/>
      <c r="X6483" s="162"/>
      <c r="Y6483" s="162"/>
      <c r="Z6483" s="162"/>
      <c r="AA6483" s="162"/>
    </row>
    <row r="6484">
      <c r="A6484" s="160">
        <v>6483.0</v>
      </c>
      <c r="B6484" s="165" t="s">
        <v>6629</v>
      </c>
      <c r="C6484" s="160">
        <v>2.0210928E7</v>
      </c>
      <c r="D6484" s="162"/>
      <c r="E6484" s="162"/>
      <c r="F6484" s="167"/>
      <c r="G6484" s="168"/>
      <c r="H6484" s="162"/>
      <c r="I6484" s="162"/>
      <c r="J6484" s="162"/>
      <c r="K6484" s="162"/>
      <c r="L6484" s="162"/>
      <c r="M6484" s="162"/>
      <c r="N6484" s="162"/>
      <c r="O6484" s="162"/>
      <c r="P6484" s="162"/>
      <c r="Q6484" s="162"/>
      <c r="R6484" s="162"/>
      <c r="S6484" s="162"/>
      <c r="T6484" s="162"/>
      <c r="U6484" s="162"/>
      <c r="V6484" s="162"/>
      <c r="W6484" s="162"/>
      <c r="X6484" s="162"/>
      <c r="Y6484" s="162"/>
      <c r="Z6484" s="162"/>
      <c r="AA6484" s="162"/>
    </row>
    <row r="6485">
      <c r="A6485" s="160">
        <v>6484.0</v>
      </c>
      <c r="B6485" s="165" t="s">
        <v>6630</v>
      </c>
      <c r="C6485" s="160">
        <v>2.0210928E7</v>
      </c>
      <c r="D6485" s="162"/>
      <c r="E6485" s="162"/>
      <c r="F6485" s="167"/>
      <c r="G6485" s="168"/>
      <c r="H6485" s="162"/>
      <c r="I6485" s="162"/>
      <c r="J6485" s="162"/>
      <c r="K6485" s="162"/>
      <c r="L6485" s="162"/>
      <c r="M6485" s="162"/>
      <c r="N6485" s="162"/>
      <c r="O6485" s="162"/>
      <c r="P6485" s="162"/>
      <c r="Q6485" s="162"/>
      <c r="R6485" s="162"/>
      <c r="S6485" s="162"/>
      <c r="T6485" s="162"/>
      <c r="U6485" s="162"/>
      <c r="V6485" s="162"/>
      <c r="W6485" s="162"/>
      <c r="X6485" s="162"/>
      <c r="Y6485" s="162"/>
      <c r="Z6485" s="162"/>
      <c r="AA6485" s="162"/>
    </row>
    <row r="6486">
      <c r="A6486" s="160">
        <v>6485.0</v>
      </c>
      <c r="B6486" s="165" t="s">
        <v>6631</v>
      </c>
      <c r="C6486" s="160">
        <v>2.0210928E7</v>
      </c>
      <c r="D6486" s="162"/>
      <c r="E6486" s="162"/>
      <c r="F6486" s="167"/>
      <c r="G6486" s="168"/>
      <c r="H6486" s="162"/>
      <c r="I6486" s="162"/>
      <c r="J6486" s="162"/>
      <c r="K6486" s="162"/>
      <c r="L6486" s="162"/>
      <c r="M6486" s="162"/>
      <c r="N6486" s="162"/>
      <c r="O6486" s="162"/>
      <c r="P6486" s="162"/>
      <c r="Q6486" s="162"/>
      <c r="R6486" s="162"/>
      <c r="S6486" s="162"/>
      <c r="T6486" s="162"/>
      <c r="U6486" s="162"/>
      <c r="V6486" s="162"/>
      <c r="W6486" s="162"/>
      <c r="X6486" s="162"/>
      <c r="Y6486" s="162"/>
      <c r="Z6486" s="162"/>
      <c r="AA6486" s="162"/>
    </row>
    <row r="6487">
      <c r="A6487" s="160">
        <v>6486.0</v>
      </c>
      <c r="B6487" s="165" t="s">
        <v>6632</v>
      </c>
      <c r="C6487" s="160">
        <v>2.0210928E7</v>
      </c>
      <c r="D6487" s="162"/>
      <c r="E6487" s="162"/>
      <c r="F6487" s="167"/>
      <c r="G6487" s="168"/>
      <c r="H6487" s="162"/>
      <c r="I6487" s="162"/>
      <c r="J6487" s="162"/>
      <c r="K6487" s="162"/>
      <c r="L6487" s="162"/>
      <c r="M6487" s="162"/>
      <c r="N6487" s="162"/>
      <c r="O6487" s="162"/>
      <c r="P6487" s="162"/>
      <c r="Q6487" s="162"/>
      <c r="R6487" s="162"/>
      <c r="S6487" s="162"/>
      <c r="T6487" s="162"/>
      <c r="U6487" s="162"/>
      <c r="V6487" s="162"/>
      <c r="W6487" s="162"/>
      <c r="X6487" s="162"/>
      <c r="Y6487" s="162"/>
      <c r="Z6487" s="162"/>
      <c r="AA6487" s="162"/>
    </row>
    <row r="6488">
      <c r="A6488" s="160">
        <v>6487.0</v>
      </c>
      <c r="B6488" s="165" t="s">
        <v>6633</v>
      </c>
      <c r="C6488" s="160">
        <v>2.0210928E7</v>
      </c>
      <c r="D6488" s="162"/>
      <c r="E6488" s="162"/>
      <c r="F6488" s="167"/>
      <c r="G6488" s="168"/>
      <c r="H6488" s="162"/>
      <c r="I6488" s="162"/>
      <c r="J6488" s="162"/>
      <c r="K6488" s="162"/>
      <c r="L6488" s="162"/>
      <c r="M6488" s="162"/>
      <c r="N6488" s="162"/>
      <c r="O6488" s="162"/>
      <c r="P6488" s="162"/>
      <c r="Q6488" s="162"/>
      <c r="R6488" s="162"/>
      <c r="S6488" s="162"/>
      <c r="T6488" s="162"/>
      <c r="U6488" s="162"/>
      <c r="V6488" s="162"/>
      <c r="W6488" s="162"/>
      <c r="X6488" s="162"/>
      <c r="Y6488" s="162"/>
      <c r="Z6488" s="162"/>
      <c r="AA6488" s="162"/>
    </row>
    <row r="6489">
      <c r="A6489" s="160">
        <v>6488.0</v>
      </c>
      <c r="B6489" s="165" t="s">
        <v>6634</v>
      </c>
      <c r="C6489" s="160">
        <v>2.0210928E7</v>
      </c>
      <c r="D6489" s="162"/>
      <c r="E6489" s="162"/>
      <c r="F6489" s="167"/>
      <c r="G6489" s="168"/>
      <c r="H6489" s="162"/>
      <c r="I6489" s="162"/>
      <c r="J6489" s="162"/>
      <c r="K6489" s="162"/>
      <c r="L6489" s="162"/>
      <c r="M6489" s="162"/>
      <c r="N6489" s="162"/>
      <c r="O6489" s="162"/>
      <c r="P6489" s="162"/>
      <c r="Q6489" s="162"/>
      <c r="R6489" s="162"/>
      <c r="S6489" s="162"/>
      <c r="T6489" s="162"/>
      <c r="U6489" s="162"/>
      <c r="V6489" s="162"/>
      <c r="W6489" s="162"/>
      <c r="X6489" s="162"/>
      <c r="Y6489" s="162"/>
      <c r="Z6489" s="162"/>
      <c r="AA6489" s="162"/>
    </row>
    <row r="6490">
      <c r="A6490" s="160">
        <v>6489.0</v>
      </c>
      <c r="B6490" s="165" t="s">
        <v>6635</v>
      </c>
      <c r="C6490" s="160">
        <v>2.0210928E7</v>
      </c>
      <c r="D6490" s="162"/>
      <c r="E6490" s="162"/>
      <c r="F6490" s="167"/>
      <c r="G6490" s="168"/>
      <c r="H6490" s="162"/>
      <c r="I6490" s="162"/>
      <c r="J6490" s="162"/>
      <c r="K6490" s="162"/>
      <c r="L6490" s="162"/>
      <c r="M6490" s="162"/>
      <c r="N6490" s="162"/>
      <c r="O6490" s="162"/>
      <c r="P6490" s="162"/>
      <c r="Q6490" s="162"/>
      <c r="R6490" s="162"/>
      <c r="S6490" s="162"/>
      <c r="T6490" s="162"/>
      <c r="U6490" s="162"/>
      <c r="V6490" s="162"/>
      <c r="W6490" s="162"/>
      <c r="X6490" s="162"/>
      <c r="Y6490" s="162"/>
      <c r="Z6490" s="162"/>
      <c r="AA6490" s="162"/>
    </row>
    <row r="6491">
      <c r="A6491" s="160">
        <v>6490.0</v>
      </c>
      <c r="B6491" s="165" t="s">
        <v>6636</v>
      </c>
      <c r="C6491" s="160">
        <v>2.0210928E7</v>
      </c>
      <c r="D6491" s="162"/>
      <c r="E6491" s="162"/>
      <c r="F6491" s="167"/>
      <c r="G6491" s="168"/>
      <c r="H6491" s="162"/>
      <c r="I6491" s="162"/>
      <c r="J6491" s="162"/>
      <c r="K6491" s="162"/>
      <c r="L6491" s="162"/>
      <c r="M6491" s="162"/>
      <c r="N6491" s="162"/>
      <c r="O6491" s="162"/>
      <c r="P6491" s="162"/>
      <c r="Q6491" s="162"/>
      <c r="R6491" s="162"/>
      <c r="S6491" s="162"/>
      <c r="T6491" s="162"/>
      <c r="U6491" s="162"/>
      <c r="V6491" s="162"/>
      <c r="W6491" s="162"/>
      <c r="X6491" s="162"/>
      <c r="Y6491" s="162"/>
      <c r="Z6491" s="162"/>
      <c r="AA6491" s="162"/>
    </row>
    <row r="6492">
      <c r="A6492" s="160">
        <v>6491.0</v>
      </c>
      <c r="B6492" s="165" t="s">
        <v>6637</v>
      </c>
      <c r="C6492" s="160">
        <v>2.0210928E7</v>
      </c>
      <c r="D6492" s="162"/>
      <c r="E6492" s="162"/>
      <c r="F6492" s="167"/>
      <c r="G6492" s="168"/>
      <c r="H6492" s="162"/>
      <c r="I6492" s="162"/>
      <c r="J6492" s="162"/>
      <c r="K6492" s="162"/>
      <c r="L6492" s="162"/>
      <c r="M6492" s="162"/>
      <c r="N6492" s="162"/>
      <c r="O6492" s="162"/>
      <c r="P6492" s="162"/>
      <c r="Q6492" s="162"/>
      <c r="R6492" s="162"/>
      <c r="S6492" s="162"/>
      <c r="T6492" s="162"/>
      <c r="U6492" s="162"/>
      <c r="V6492" s="162"/>
      <c r="W6492" s="162"/>
      <c r="X6492" s="162"/>
      <c r="Y6492" s="162"/>
      <c r="Z6492" s="162"/>
      <c r="AA6492" s="162"/>
    </row>
    <row r="6493">
      <c r="A6493" s="160">
        <v>6492.0</v>
      </c>
      <c r="B6493" s="165" t="s">
        <v>6638</v>
      </c>
      <c r="C6493" s="160">
        <v>2.0210928E7</v>
      </c>
      <c r="D6493" s="162"/>
      <c r="E6493" s="162"/>
      <c r="F6493" s="167"/>
      <c r="G6493" s="168"/>
      <c r="H6493" s="162"/>
      <c r="I6493" s="162"/>
      <c r="J6493" s="162"/>
      <c r="K6493" s="162"/>
      <c r="L6493" s="162"/>
      <c r="M6493" s="162"/>
      <c r="N6493" s="162"/>
      <c r="O6493" s="162"/>
      <c r="P6493" s="162"/>
      <c r="Q6493" s="162"/>
      <c r="R6493" s="162"/>
      <c r="S6493" s="162"/>
      <c r="T6493" s="162"/>
      <c r="U6493" s="162"/>
      <c r="V6493" s="162"/>
      <c r="W6493" s="162"/>
      <c r="X6493" s="162"/>
      <c r="Y6493" s="162"/>
      <c r="Z6493" s="162"/>
      <c r="AA6493" s="162"/>
    </row>
    <row r="6494">
      <c r="A6494" s="160">
        <v>6493.0</v>
      </c>
      <c r="B6494" s="165" t="s">
        <v>6639</v>
      </c>
      <c r="C6494" s="160">
        <v>2.0210928E7</v>
      </c>
      <c r="D6494" s="162"/>
      <c r="E6494" s="162"/>
      <c r="F6494" s="167"/>
      <c r="G6494" s="168"/>
      <c r="H6494" s="162"/>
      <c r="I6494" s="162"/>
      <c r="J6494" s="162"/>
      <c r="K6494" s="162"/>
      <c r="L6494" s="162"/>
      <c r="M6494" s="162"/>
      <c r="N6494" s="162"/>
      <c r="O6494" s="162"/>
      <c r="P6494" s="162"/>
      <c r="Q6494" s="162"/>
      <c r="R6494" s="162"/>
      <c r="S6494" s="162"/>
      <c r="T6494" s="162"/>
      <c r="U6494" s="162"/>
      <c r="V6494" s="162"/>
      <c r="W6494" s="162"/>
      <c r="X6494" s="162"/>
      <c r="Y6494" s="162"/>
      <c r="Z6494" s="162"/>
      <c r="AA6494" s="162"/>
    </row>
    <row r="6495">
      <c r="A6495" s="160">
        <v>6494.0</v>
      </c>
      <c r="B6495" s="165" t="s">
        <v>6640</v>
      </c>
      <c r="C6495" s="160">
        <v>2.0210928E7</v>
      </c>
      <c r="D6495" s="162"/>
      <c r="E6495" s="162"/>
      <c r="F6495" s="167"/>
      <c r="G6495" s="168"/>
      <c r="H6495" s="162"/>
      <c r="I6495" s="162"/>
      <c r="J6495" s="162"/>
      <c r="K6495" s="162"/>
      <c r="L6495" s="162"/>
      <c r="M6495" s="162"/>
      <c r="N6495" s="162"/>
      <c r="O6495" s="162"/>
      <c r="P6495" s="162"/>
      <c r="Q6495" s="162"/>
      <c r="R6495" s="162"/>
      <c r="S6495" s="162"/>
      <c r="T6495" s="162"/>
      <c r="U6495" s="162"/>
      <c r="V6495" s="162"/>
      <c r="W6495" s="162"/>
      <c r="X6495" s="162"/>
      <c r="Y6495" s="162"/>
      <c r="Z6495" s="162"/>
      <c r="AA6495" s="162"/>
    </row>
    <row r="6496">
      <c r="A6496" s="160">
        <v>6495.0</v>
      </c>
      <c r="B6496" s="165" t="s">
        <v>6641</v>
      </c>
      <c r="C6496" s="160">
        <v>2.0210928E7</v>
      </c>
      <c r="D6496" s="162"/>
      <c r="E6496" s="162"/>
      <c r="F6496" s="167"/>
      <c r="G6496" s="168"/>
      <c r="H6496" s="162"/>
      <c r="I6496" s="162"/>
      <c r="J6496" s="162"/>
      <c r="K6496" s="162"/>
      <c r="L6496" s="162"/>
      <c r="M6496" s="162"/>
      <c r="N6496" s="162"/>
      <c r="O6496" s="162"/>
      <c r="P6496" s="162"/>
      <c r="Q6496" s="162"/>
      <c r="R6496" s="162"/>
      <c r="S6496" s="162"/>
      <c r="T6496" s="162"/>
      <c r="U6496" s="162"/>
      <c r="V6496" s="162"/>
      <c r="W6496" s="162"/>
      <c r="X6496" s="162"/>
      <c r="Y6496" s="162"/>
      <c r="Z6496" s="162"/>
      <c r="AA6496" s="162"/>
    </row>
    <row r="6497">
      <c r="A6497" s="160">
        <v>6496.0</v>
      </c>
      <c r="B6497" s="165" t="s">
        <v>6642</v>
      </c>
      <c r="C6497" s="160">
        <v>2.0210928E7</v>
      </c>
      <c r="D6497" s="162"/>
      <c r="E6497" s="162"/>
      <c r="F6497" s="167"/>
      <c r="G6497" s="168"/>
      <c r="H6497" s="162"/>
      <c r="I6497" s="162"/>
      <c r="J6497" s="162"/>
      <c r="K6497" s="162"/>
      <c r="L6497" s="162"/>
      <c r="M6497" s="162"/>
      <c r="N6497" s="162"/>
      <c r="O6497" s="162"/>
      <c r="P6497" s="162"/>
      <c r="Q6497" s="162"/>
      <c r="R6497" s="162"/>
      <c r="S6497" s="162"/>
      <c r="T6497" s="162"/>
      <c r="U6497" s="162"/>
      <c r="V6497" s="162"/>
      <c r="W6497" s="162"/>
      <c r="X6497" s="162"/>
      <c r="Y6497" s="162"/>
      <c r="Z6497" s="162"/>
      <c r="AA6497" s="162"/>
    </row>
    <row r="6498">
      <c r="A6498" s="160">
        <v>6497.0</v>
      </c>
      <c r="B6498" s="165" t="s">
        <v>6643</v>
      </c>
      <c r="C6498" s="160">
        <v>2.0210928E7</v>
      </c>
      <c r="D6498" s="162"/>
      <c r="E6498" s="162"/>
      <c r="F6498" s="167"/>
      <c r="G6498" s="168"/>
      <c r="H6498" s="162"/>
      <c r="I6498" s="162"/>
      <c r="J6498" s="162"/>
      <c r="K6498" s="162"/>
      <c r="L6498" s="162"/>
      <c r="M6498" s="162"/>
      <c r="N6498" s="162"/>
      <c r="O6498" s="162"/>
      <c r="P6498" s="162"/>
      <c r="Q6498" s="162"/>
      <c r="R6498" s="162"/>
      <c r="S6498" s="162"/>
      <c r="T6498" s="162"/>
      <c r="U6498" s="162"/>
      <c r="V6498" s="162"/>
      <c r="W6498" s="162"/>
      <c r="X6498" s="162"/>
      <c r="Y6498" s="162"/>
      <c r="Z6498" s="162"/>
      <c r="AA6498" s="162"/>
    </row>
    <row r="6499">
      <c r="A6499" s="160">
        <v>6498.0</v>
      </c>
      <c r="B6499" s="165" t="s">
        <v>6644</v>
      </c>
      <c r="C6499" s="160">
        <v>2.0210928E7</v>
      </c>
      <c r="D6499" s="162"/>
      <c r="E6499" s="162"/>
      <c r="F6499" s="167"/>
      <c r="G6499" s="168"/>
      <c r="H6499" s="162"/>
      <c r="I6499" s="162"/>
      <c r="J6499" s="162"/>
      <c r="K6499" s="162"/>
      <c r="L6499" s="162"/>
      <c r="M6499" s="162"/>
      <c r="N6499" s="162"/>
      <c r="O6499" s="162"/>
      <c r="P6499" s="162"/>
      <c r="Q6499" s="162"/>
      <c r="R6499" s="162"/>
      <c r="S6499" s="162"/>
      <c r="T6499" s="162"/>
      <c r="U6499" s="162"/>
      <c r="V6499" s="162"/>
      <c r="W6499" s="162"/>
      <c r="X6499" s="162"/>
      <c r="Y6499" s="162"/>
      <c r="Z6499" s="162"/>
      <c r="AA6499" s="162"/>
    </row>
    <row r="6500">
      <c r="A6500" s="160">
        <v>6499.0</v>
      </c>
      <c r="B6500" s="165" t="s">
        <v>6645</v>
      </c>
      <c r="C6500" s="160">
        <v>2.0210928E7</v>
      </c>
      <c r="D6500" s="162"/>
      <c r="E6500" s="162"/>
      <c r="F6500" s="167"/>
      <c r="G6500" s="168"/>
      <c r="H6500" s="162"/>
      <c r="I6500" s="162"/>
      <c r="J6500" s="162"/>
      <c r="K6500" s="162"/>
      <c r="L6500" s="162"/>
      <c r="M6500" s="162"/>
      <c r="N6500" s="162"/>
      <c r="O6500" s="162"/>
      <c r="P6500" s="162"/>
      <c r="Q6500" s="162"/>
      <c r="R6500" s="162"/>
      <c r="S6500" s="162"/>
      <c r="T6500" s="162"/>
      <c r="U6500" s="162"/>
      <c r="V6500" s="162"/>
      <c r="W6500" s="162"/>
      <c r="X6500" s="162"/>
      <c r="Y6500" s="162"/>
      <c r="Z6500" s="162"/>
      <c r="AA6500" s="162"/>
    </row>
    <row r="6501">
      <c r="A6501" s="160">
        <v>6500.0</v>
      </c>
      <c r="B6501" s="165" t="s">
        <v>6646</v>
      </c>
      <c r="C6501" s="160">
        <v>2.0210928E7</v>
      </c>
      <c r="D6501" s="162"/>
      <c r="E6501" s="162"/>
      <c r="F6501" s="167"/>
      <c r="G6501" s="168"/>
      <c r="H6501" s="162"/>
      <c r="I6501" s="162"/>
      <c r="J6501" s="162"/>
      <c r="K6501" s="162"/>
      <c r="L6501" s="162"/>
      <c r="M6501" s="162"/>
      <c r="N6501" s="162"/>
      <c r="O6501" s="162"/>
      <c r="P6501" s="162"/>
      <c r="Q6501" s="162"/>
      <c r="R6501" s="162"/>
      <c r="S6501" s="162"/>
      <c r="T6501" s="162"/>
      <c r="U6501" s="162"/>
      <c r="V6501" s="162"/>
      <c r="W6501" s="162"/>
      <c r="X6501" s="162"/>
      <c r="Y6501" s="162"/>
      <c r="Z6501" s="162"/>
      <c r="AA6501" s="162"/>
    </row>
    <row r="6502">
      <c r="A6502" s="160">
        <v>6501.0</v>
      </c>
      <c r="B6502" s="165" t="s">
        <v>6647</v>
      </c>
      <c r="C6502" s="160">
        <v>2.0210928E7</v>
      </c>
      <c r="D6502" s="162"/>
      <c r="E6502" s="162"/>
      <c r="F6502" s="167"/>
      <c r="G6502" s="168"/>
      <c r="H6502" s="162"/>
      <c r="I6502" s="162"/>
      <c r="J6502" s="162"/>
      <c r="K6502" s="162"/>
      <c r="L6502" s="162"/>
      <c r="M6502" s="162"/>
      <c r="N6502" s="162"/>
      <c r="O6502" s="162"/>
      <c r="P6502" s="162"/>
      <c r="Q6502" s="162"/>
      <c r="R6502" s="162"/>
      <c r="S6502" s="162"/>
      <c r="T6502" s="162"/>
      <c r="U6502" s="162"/>
      <c r="V6502" s="162"/>
      <c r="W6502" s="162"/>
      <c r="X6502" s="162"/>
      <c r="Y6502" s="162"/>
      <c r="Z6502" s="162"/>
      <c r="AA6502" s="162"/>
    </row>
    <row r="6503">
      <c r="A6503" s="160">
        <v>6502.0</v>
      </c>
      <c r="B6503" s="165" t="s">
        <v>6648</v>
      </c>
      <c r="C6503" s="160">
        <v>2.0210928E7</v>
      </c>
      <c r="D6503" s="162"/>
      <c r="E6503" s="162"/>
      <c r="F6503" s="167"/>
      <c r="G6503" s="168"/>
      <c r="H6503" s="162"/>
      <c r="I6503" s="162"/>
      <c r="J6503" s="162"/>
      <c r="K6503" s="162"/>
      <c r="L6503" s="162"/>
      <c r="M6503" s="162"/>
      <c r="N6503" s="162"/>
      <c r="O6503" s="162"/>
      <c r="P6503" s="162"/>
      <c r="Q6503" s="162"/>
      <c r="R6503" s="162"/>
      <c r="S6503" s="162"/>
      <c r="T6503" s="162"/>
      <c r="U6503" s="162"/>
      <c r="V6503" s="162"/>
      <c r="W6503" s="162"/>
      <c r="X6503" s="162"/>
      <c r="Y6503" s="162"/>
      <c r="Z6503" s="162"/>
      <c r="AA6503" s="162"/>
    </row>
    <row r="6504">
      <c r="A6504" s="160">
        <v>6503.0</v>
      </c>
      <c r="B6504" s="165" t="s">
        <v>6649</v>
      </c>
      <c r="C6504" s="160">
        <v>2.0210928E7</v>
      </c>
      <c r="D6504" s="162"/>
      <c r="E6504" s="162"/>
      <c r="F6504" s="167"/>
      <c r="G6504" s="168"/>
      <c r="H6504" s="162"/>
      <c r="I6504" s="162"/>
      <c r="J6504" s="162"/>
      <c r="K6504" s="162"/>
      <c r="L6504" s="162"/>
      <c r="M6504" s="162"/>
      <c r="N6504" s="162"/>
      <c r="O6504" s="162"/>
      <c r="P6504" s="162"/>
      <c r="Q6504" s="162"/>
      <c r="R6504" s="162"/>
      <c r="S6504" s="162"/>
      <c r="T6504" s="162"/>
      <c r="U6504" s="162"/>
      <c r="V6504" s="162"/>
      <c r="W6504" s="162"/>
      <c r="X6504" s="162"/>
      <c r="Y6504" s="162"/>
      <c r="Z6504" s="162"/>
      <c r="AA6504" s="162"/>
    </row>
    <row r="6505">
      <c r="A6505" s="160">
        <v>6504.0</v>
      </c>
      <c r="B6505" s="165" t="s">
        <v>6650</v>
      </c>
      <c r="C6505" s="160">
        <v>2.0210928E7</v>
      </c>
      <c r="D6505" s="162"/>
      <c r="E6505" s="162"/>
      <c r="F6505" s="167"/>
      <c r="G6505" s="168"/>
      <c r="H6505" s="162"/>
      <c r="I6505" s="162"/>
      <c r="J6505" s="162"/>
      <c r="K6505" s="162"/>
      <c r="L6505" s="162"/>
      <c r="M6505" s="162"/>
      <c r="N6505" s="162"/>
      <c r="O6505" s="162"/>
      <c r="P6505" s="162"/>
      <c r="Q6505" s="162"/>
      <c r="R6505" s="162"/>
      <c r="S6505" s="162"/>
      <c r="T6505" s="162"/>
      <c r="U6505" s="162"/>
      <c r="V6505" s="162"/>
      <c r="W6505" s="162"/>
      <c r="X6505" s="162"/>
      <c r="Y6505" s="162"/>
      <c r="Z6505" s="162"/>
      <c r="AA6505" s="162"/>
    </row>
    <row r="6506">
      <c r="A6506" s="160">
        <v>6505.0</v>
      </c>
      <c r="B6506" s="165" t="s">
        <v>6651</v>
      </c>
      <c r="C6506" s="160">
        <v>2.0210929E7</v>
      </c>
      <c r="D6506" s="162"/>
      <c r="E6506" s="162"/>
      <c r="F6506" s="167"/>
      <c r="G6506" s="168"/>
      <c r="H6506" s="162"/>
      <c r="I6506" s="162"/>
      <c r="J6506" s="162"/>
      <c r="K6506" s="162"/>
      <c r="L6506" s="162"/>
      <c r="M6506" s="162"/>
      <c r="N6506" s="162"/>
      <c r="O6506" s="162"/>
      <c r="P6506" s="162"/>
      <c r="Q6506" s="162"/>
      <c r="R6506" s="162"/>
      <c r="S6506" s="162"/>
      <c r="T6506" s="162"/>
      <c r="U6506" s="162"/>
      <c r="V6506" s="162"/>
      <c r="W6506" s="162"/>
      <c r="X6506" s="162"/>
      <c r="Y6506" s="162"/>
      <c r="Z6506" s="162"/>
      <c r="AA6506" s="162"/>
    </row>
    <row r="6507">
      <c r="A6507" s="160">
        <v>6506.0</v>
      </c>
      <c r="B6507" s="165" t="s">
        <v>6652</v>
      </c>
      <c r="C6507" s="160">
        <v>2.0210929E7</v>
      </c>
      <c r="D6507" s="162"/>
      <c r="E6507" s="162"/>
      <c r="F6507" s="167"/>
      <c r="G6507" s="168"/>
      <c r="H6507" s="162"/>
      <c r="I6507" s="162"/>
      <c r="J6507" s="162"/>
      <c r="K6507" s="162"/>
      <c r="L6507" s="162"/>
      <c r="M6507" s="162"/>
      <c r="N6507" s="162"/>
      <c r="O6507" s="162"/>
      <c r="P6507" s="162"/>
      <c r="Q6507" s="162"/>
      <c r="R6507" s="162"/>
      <c r="S6507" s="162"/>
      <c r="T6507" s="162"/>
      <c r="U6507" s="162"/>
      <c r="V6507" s="162"/>
      <c r="W6507" s="162"/>
      <c r="X6507" s="162"/>
      <c r="Y6507" s="162"/>
      <c r="Z6507" s="162"/>
      <c r="AA6507" s="162"/>
    </row>
    <row r="6508">
      <c r="A6508" s="160">
        <v>6507.0</v>
      </c>
      <c r="B6508" s="165" t="s">
        <v>6653</v>
      </c>
      <c r="C6508" s="160">
        <v>2.0210929E7</v>
      </c>
      <c r="D6508" s="162"/>
      <c r="E6508" s="162"/>
      <c r="F6508" s="167"/>
      <c r="G6508" s="168"/>
      <c r="H6508" s="162"/>
      <c r="I6508" s="162"/>
      <c r="J6508" s="162"/>
      <c r="K6508" s="162"/>
      <c r="L6508" s="162"/>
      <c r="M6508" s="162"/>
      <c r="N6508" s="162"/>
      <c r="O6508" s="162"/>
      <c r="P6508" s="162"/>
      <c r="Q6508" s="162"/>
      <c r="R6508" s="162"/>
      <c r="S6508" s="162"/>
      <c r="T6508" s="162"/>
      <c r="U6508" s="162"/>
      <c r="V6508" s="162"/>
      <c r="W6508" s="162"/>
      <c r="X6508" s="162"/>
      <c r="Y6508" s="162"/>
      <c r="Z6508" s="162"/>
      <c r="AA6508" s="162"/>
    </row>
    <row r="6509">
      <c r="A6509" s="160">
        <v>6508.0</v>
      </c>
      <c r="B6509" s="165" t="s">
        <v>6654</v>
      </c>
      <c r="C6509" s="160">
        <v>2.0210929E7</v>
      </c>
      <c r="D6509" s="162"/>
      <c r="E6509" s="162"/>
      <c r="F6509" s="167"/>
      <c r="G6509" s="168"/>
      <c r="H6509" s="162"/>
      <c r="I6509" s="162"/>
      <c r="J6509" s="162"/>
      <c r="K6509" s="162"/>
      <c r="L6509" s="162"/>
      <c r="M6509" s="162"/>
      <c r="N6509" s="162"/>
      <c r="O6509" s="162"/>
      <c r="P6509" s="162"/>
      <c r="Q6509" s="162"/>
      <c r="R6509" s="162"/>
      <c r="S6509" s="162"/>
      <c r="T6509" s="162"/>
      <c r="U6509" s="162"/>
      <c r="V6509" s="162"/>
      <c r="W6509" s="162"/>
      <c r="X6509" s="162"/>
      <c r="Y6509" s="162"/>
      <c r="Z6509" s="162"/>
      <c r="AA6509" s="162"/>
    </row>
    <row r="6510">
      <c r="A6510" s="160">
        <v>6509.0</v>
      </c>
      <c r="B6510" s="165" t="s">
        <v>6655</v>
      </c>
      <c r="C6510" s="160">
        <v>2.0210929E7</v>
      </c>
      <c r="D6510" s="162"/>
      <c r="E6510" s="162"/>
      <c r="F6510" s="167"/>
      <c r="G6510" s="168"/>
      <c r="H6510" s="162"/>
      <c r="I6510" s="162"/>
      <c r="J6510" s="162"/>
      <c r="K6510" s="162"/>
      <c r="L6510" s="162"/>
      <c r="M6510" s="162"/>
      <c r="N6510" s="162"/>
      <c r="O6510" s="162"/>
      <c r="P6510" s="162"/>
      <c r="Q6510" s="162"/>
      <c r="R6510" s="162"/>
      <c r="S6510" s="162"/>
      <c r="T6510" s="162"/>
      <c r="U6510" s="162"/>
      <c r="V6510" s="162"/>
      <c r="W6510" s="162"/>
      <c r="X6510" s="162"/>
      <c r="Y6510" s="162"/>
      <c r="Z6510" s="162"/>
      <c r="AA6510" s="162"/>
    </row>
    <row r="6511">
      <c r="A6511" s="160">
        <v>6510.0</v>
      </c>
      <c r="B6511" s="165" t="s">
        <v>6656</v>
      </c>
      <c r="C6511" s="160">
        <v>2.0210929E7</v>
      </c>
      <c r="D6511" s="162"/>
      <c r="E6511" s="162"/>
      <c r="F6511" s="167"/>
      <c r="G6511" s="168"/>
      <c r="H6511" s="162"/>
      <c r="I6511" s="162"/>
      <c r="J6511" s="162"/>
      <c r="K6511" s="162"/>
      <c r="L6511" s="162"/>
      <c r="M6511" s="162"/>
      <c r="N6511" s="162"/>
      <c r="O6511" s="162"/>
      <c r="P6511" s="162"/>
      <c r="Q6511" s="162"/>
      <c r="R6511" s="162"/>
      <c r="S6511" s="162"/>
      <c r="T6511" s="162"/>
      <c r="U6511" s="162"/>
      <c r="V6511" s="162"/>
      <c r="W6511" s="162"/>
      <c r="X6511" s="162"/>
      <c r="Y6511" s="162"/>
      <c r="Z6511" s="162"/>
      <c r="AA6511" s="162"/>
    </row>
    <row r="6512">
      <c r="A6512" s="160">
        <v>6511.0</v>
      </c>
      <c r="B6512" s="165" t="s">
        <v>6657</v>
      </c>
      <c r="C6512" s="160">
        <v>2.0210929E7</v>
      </c>
      <c r="D6512" s="162"/>
      <c r="E6512" s="162"/>
      <c r="F6512" s="167"/>
      <c r="G6512" s="168"/>
      <c r="H6512" s="162"/>
      <c r="I6512" s="162"/>
      <c r="J6512" s="162"/>
      <c r="K6512" s="162"/>
      <c r="L6512" s="162"/>
      <c r="M6512" s="162"/>
      <c r="N6512" s="162"/>
      <c r="O6512" s="162"/>
      <c r="P6512" s="162"/>
      <c r="Q6512" s="162"/>
      <c r="R6512" s="162"/>
      <c r="S6512" s="162"/>
      <c r="T6512" s="162"/>
      <c r="U6512" s="162"/>
      <c r="V6512" s="162"/>
      <c r="W6512" s="162"/>
      <c r="X6512" s="162"/>
      <c r="Y6512" s="162"/>
      <c r="Z6512" s="162"/>
      <c r="AA6512" s="162"/>
    </row>
    <row r="6513">
      <c r="A6513" s="160">
        <v>6512.0</v>
      </c>
      <c r="B6513" s="165" t="s">
        <v>6658</v>
      </c>
      <c r="C6513" s="160">
        <v>2.0210929E7</v>
      </c>
      <c r="D6513" s="162"/>
      <c r="E6513" s="162"/>
      <c r="F6513" s="167"/>
      <c r="G6513" s="168"/>
      <c r="H6513" s="162"/>
      <c r="I6513" s="162"/>
      <c r="J6513" s="162"/>
      <c r="K6513" s="162"/>
      <c r="L6513" s="162"/>
      <c r="M6513" s="162"/>
      <c r="N6513" s="162"/>
      <c r="O6513" s="162"/>
      <c r="P6513" s="162"/>
      <c r="Q6513" s="162"/>
      <c r="R6513" s="162"/>
      <c r="S6513" s="162"/>
      <c r="T6513" s="162"/>
      <c r="U6513" s="162"/>
      <c r="V6513" s="162"/>
      <c r="W6513" s="162"/>
      <c r="X6513" s="162"/>
      <c r="Y6513" s="162"/>
      <c r="Z6513" s="162"/>
      <c r="AA6513" s="162"/>
    </row>
    <row r="6514">
      <c r="A6514" s="160">
        <v>6513.0</v>
      </c>
      <c r="B6514" s="165" t="s">
        <v>6659</v>
      </c>
      <c r="C6514" s="160">
        <v>2.0210929E7</v>
      </c>
      <c r="D6514" s="162"/>
      <c r="E6514" s="162"/>
      <c r="F6514" s="167"/>
      <c r="G6514" s="168"/>
      <c r="H6514" s="162"/>
      <c r="I6514" s="162"/>
      <c r="J6514" s="162"/>
      <c r="K6514" s="162"/>
      <c r="L6514" s="162"/>
      <c r="M6514" s="162"/>
      <c r="N6514" s="162"/>
      <c r="O6514" s="162"/>
      <c r="P6514" s="162"/>
      <c r="Q6514" s="162"/>
      <c r="R6514" s="162"/>
      <c r="S6514" s="162"/>
      <c r="T6514" s="162"/>
      <c r="U6514" s="162"/>
      <c r="V6514" s="162"/>
      <c r="W6514" s="162"/>
      <c r="X6514" s="162"/>
      <c r="Y6514" s="162"/>
      <c r="Z6514" s="162"/>
      <c r="AA6514" s="162"/>
    </row>
    <row r="6515">
      <c r="A6515" s="160">
        <v>6514.0</v>
      </c>
      <c r="B6515" s="165" t="s">
        <v>6660</v>
      </c>
      <c r="C6515" s="160">
        <v>2.0210929E7</v>
      </c>
      <c r="D6515" s="162"/>
      <c r="E6515" s="162"/>
      <c r="F6515" s="167"/>
      <c r="G6515" s="168"/>
      <c r="H6515" s="162"/>
      <c r="I6515" s="162"/>
      <c r="J6515" s="162"/>
      <c r="K6515" s="162"/>
      <c r="L6515" s="162"/>
      <c r="M6515" s="162"/>
      <c r="N6515" s="162"/>
      <c r="O6515" s="162"/>
      <c r="P6515" s="162"/>
      <c r="Q6515" s="162"/>
      <c r="R6515" s="162"/>
      <c r="S6515" s="162"/>
      <c r="T6515" s="162"/>
      <c r="U6515" s="162"/>
      <c r="V6515" s="162"/>
      <c r="W6515" s="162"/>
      <c r="X6515" s="162"/>
      <c r="Y6515" s="162"/>
      <c r="Z6515" s="162"/>
      <c r="AA6515" s="162"/>
    </row>
    <row r="6516">
      <c r="A6516" s="160">
        <v>6515.0</v>
      </c>
      <c r="B6516" s="165" t="s">
        <v>6661</v>
      </c>
      <c r="C6516" s="160">
        <v>2.0210929E7</v>
      </c>
      <c r="D6516" s="162"/>
      <c r="E6516" s="162"/>
      <c r="F6516" s="167"/>
      <c r="G6516" s="168"/>
      <c r="H6516" s="162"/>
      <c r="I6516" s="162"/>
      <c r="J6516" s="162"/>
      <c r="K6516" s="162"/>
      <c r="L6516" s="162"/>
      <c r="M6516" s="162"/>
      <c r="N6516" s="162"/>
      <c r="O6516" s="162"/>
      <c r="P6516" s="162"/>
      <c r="Q6516" s="162"/>
      <c r="R6516" s="162"/>
      <c r="S6516" s="162"/>
      <c r="T6516" s="162"/>
      <c r="U6516" s="162"/>
      <c r="V6516" s="162"/>
      <c r="W6516" s="162"/>
      <c r="X6516" s="162"/>
      <c r="Y6516" s="162"/>
      <c r="Z6516" s="162"/>
      <c r="AA6516" s="162"/>
    </row>
    <row r="6517">
      <c r="A6517" s="160">
        <v>6516.0</v>
      </c>
      <c r="B6517" s="165" t="s">
        <v>6662</v>
      </c>
      <c r="C6517" s="160">
        <v>2.0210929E7</v>
      </c>
      <c r="D6517" s="162"/>
      <c r="E6517" s="162"/>
      <c r="F6517" s="167"/>
      <c r="G6517" s="168"/>
      <c r="H6517" s="162"/>
      <c r="I6517" s="162"/>
      <c r="J6517" s="162"/>
      <c r="K6517" s="162"/>
      <c r="L6517" s="162"/>
      <c r="M6517" s="162"/>
      <c r="N6517" s="162"/>
      <c r="O6517" s="162"/>
      <c r="P6517" s="162"/>
      <c r="Q6517" s="162"/>
      <c r="R6517" s="162"/>
      <c r="S6517" s="162"/>
      <c r="T6517" s="162"/>
      <c r="U6517" s="162"/>
      <c r="V6517" s="162"/>
      <c r="W6517" s="162"/>
      <c r="X6517" s="162"/>
      <c r="Y6517" s="162"/>
      <c r="Z6517" s="162"/>
      <c r="AA6517" s="162"/>
    </row>
    <row r="6518">
      <c r="A6518" s="160">
        <v>6517.0</v>
      </c>
      <c r="B6518" s="165" t="s">
        <v>6663</v>
      </c>
      <c r="C6518" s="160">
        <v>2.0210929E7</v>
      </c>
      <c r="D6518" s="162"/>
      <c r="E6518" s="162"/>
      <c r="F6518" s="167"/>
      <c r="G6518" s="168"/>
      <c r="H6518" s="162"/>
      <c r="I6518" s="162"/>
      <c r="J6518" s="162"/>
      <c r="K6518" s="162"/>
      <c r="L6518" s="162"/>
      <c r="M6518" s="162"/>
      <c r="N6518" s="162"/>
      <c r="O6518" s="162"/>
      <c r="P6518" s="162"/>
      <c r="Q6518" s="162"/>
      <c r="R6518" s="162"/>
      <c r="S6518" s="162"/>
      <c r="T6518" s="162"/>
      <c r="U6518" s="162"/>
      <c r="V6518" s="162"/>
      <c r="W6518" s="162"/>
      <c r="X6518" s="162"/>
      <c r="Y6518" s="162"/>
      <c r="Z6518" s="162"/>
      <c r="AA6518" s="162"/>
    </row>
    <row r="6519">
      <c r="A6519" s="160">
        <v>6518.0</v>
      </c>
      <c r="B6519" s="165" t="s">
        <v>6664</v>
      </c>
      <c r="C6519" s="160">
        <v>2.0210929E7</v>
      </c>
      <c r="D6519" s="162"/>
      <c r="E6519" s="162"/>
      <c r="F6519" s="167"/>
      <c r="G6519" s="168"/>
      <c r="H6519" s="162"/>
      <c r="I6519" s="162"/>
      <c r="J6519" s="162"/>
      <c r="K6519" s="162"/>
      <c r="L6519" s="162"/>
      <c r="M6519" s="162"/>
      <c r="N6519" s="162"/>
      <c r="O6519" s="162"/>
      <c r="P6519" s="162"/>
      <c r="Q6519" s="162"/>
      <c r="R6519" s="162"/>
      <c r="S6519" s="162"/>
      <c r="T6519" s="162"/>
      <c r="U6519" s="162"/>
      <c r="V6519" s="162"/>
      <c r="W6519" s="162"/>
      <c r="X6519" s="162"/>
      <c r="Y6519" s="162"/>
      <c r="Z6519" s="162"/>
      <c r="AA6519" s="162"/>
    </row>
    <row r="6520">
      <c r="A6520" s="160">
        <v>6519.0</v>
      </c>
      <c r="B6520" s="165" t="s">
        <v>6665</v>
      </c>
      <c r="C6520" s="160">
        <v>2.0210929E7</v>
      </c>
      <c r="D6520" s="162"/>
      <c r="E6520" s="162"/>
      <c r="F6520" s="167"/>
      <c r="G6520" s="168"/>
      <c r="H6520" s="162"/>
      <c r="I6520" s="162"/>
      <c r="J6520" s="162"/>
      <c r="K6520" s="162"/>
      <c r="L6520" s="162"/>
      <c r="M6520" s="162"/>
      <c r="N6520" s="162"/>
      <c r="O6520" s="162"/>
      <c r="P6520" s="162"/>
      <c r="Q6520" s="162"/>
      <c r="R6520" s="162"/>
      <c r="S6520" s="162"/>
      <c r="T6520" s="162"/>
      <c r="U6520" s="162"/>
      <c r="V6520" s="162"/>
      <c r="W6520" s="162"/>
      <c r="X6520" s="162"/>
      <c r="Y6520" s="162"/>
      <c r="Z6520" s="162"/>
      <c r="AA6520" s="162"/>
    </row>
    <row r="6521">
      <c r="A6521" s="160">
        <v>6520.0</v>
      </c>
      <c r="B6521" s="165" t="s">
        <v>6666</v>
      </c>
      <c r="C6521" s="160">
        <v>2.0210929E7</v>
      </c>
      <c r="D6521" s="162"/>
      <c r="E6521" s="162"/>
      <c r="F6521" s="167"/>
      <c r="G6521" s="168"/>
      <c r="H6521" s="162"/>
      <c r="I6521" s="162"/>
      <c r="J6521" s="162"/>
      <c r="K6521" s="162"/>
      <c r="L6521" s="162"/>
      <c r="M6521" s="162"/>
      <c r="N6521" s="162"/>
      <c r="O6521" s="162"/>
      <c r="P6521" s="162"/>
      <c r="Q6521" s="162"/>
      <c r="R6521" s="162"/>
      <c r="S6521" s="162"/>
      <c r="T6521" s="162"/>
      <c r="U6521" s="162"/>
      <c r="V6521" s="162"/>
      <c r="W6521" s="162"/>
      <c r="X6521" s="162"/>
      <c r="Y6521" s="162"/>
      <c r="Z6521" s="162"/>
      <c r="AA6521" s="162"/>
    </row>
    <row r="6522">
      <c r="A6522" s="160">
        <v>6521.0</v>
      </c>
      <c r="B6522" s="165" t="s">
        <v>6667</v>
      </c>
      <c r="C6522" s="160">
        <v>2.0210929E7</v>
      </c>
      <c r="D6522" s="162"/>
      <c r="E6522" s="162"/>
      <c r="F6522" s="167"/>
      <c r="G6522" s="168"/>
      <c r="H6522" s="162"/>
      <c r="I6522" s="162"/>
      <c r="J6522" s="162"/>
      <c r="K6522" s="162"/>
      <c r="L6522" s="162"/>
      <c r="M6522" s="162"/>
      <c r="N6522" s="162"/>
      <c r="O6522" s="162"/>
      <c r="P6522" s="162"/>
      <c r="Q6522" s="162"/>
      <c r="R6522" s="162"/>
      <c r="S6522" s="162"/>
      <c r="T6522" s="162"/>
      <c r="U6522" s="162"/>
      <c r="V6522" s="162"/>
      <c r="W6522" s="162"/>
      <c r="X6522" s="162"/>
      <c r="Y6522" s="162"/>
      <c r="Z6522" s="162"/>
      <c r="AA6522" s="162"/>
    </row>
    <row r="6523">
      <c r="A6523" s="160">
        <v>6522.0</v>
      </c>
      <c r="B6523" s="165" t="s">
        <v>6668</v>
      </c>
      <c r="C6523" s="160">
        <v>2.0210929E7</v>
      </c>
      <c r="D6523" s="162"/>
      <c r="E6523" s="162"/>
      <c r="F6523" s="167"/>
      <c r="G6523" s="168"/>
      <c r="H6523" s="162"/>
      <c r="I6523" s="162"/>
      <c r="J6523" s="162"/>
      <c r="K6523" s="162"/>
      <c r="L6523" s="162"/>
      <c r="M6523" s="162"/>
      <c r="N6523" s="162"/>
      <c r="O6523" s="162"/>
      <c r="P6523" s="162"/>
      <c r="Q6523" s="162"/>
      <c r="R6523" s="162"/>
      <c r="S6523" s="162"/>
      <c r="T6523" s="162"/>
      <c r="U6523" s="162"/>
      <c r="V6523" s="162"/>
      <c r="W6523" s="162"/>
      <c r="X6523" s="162"/>
      <c r="Y6523" s="162"/>
      <c r="Z6523" s="162"/>
      <c r="AA6523" s="162"/>
    </row>
    <row r="6524">
      <c r="A6524" s="160">
        <v>6523.0</v>
      </c>
      <c r="B6524" s="165" t="s">
        <v>6669</v>
      </c>
      <c r="C6524" s="160">
        <v>2.0210929E7</v>
      </c>
      <c r="D6524" s="162"/>
      <c r="E6524" s="162"/>
      <c r="F6524" s="167"/>
      <c r="G6524" s="168"/>
      <c r="H6524" s="162"/>
      <c r="I6524" s="162"/>
      <c r="J6524" s="162"/>
      <c r="K6524" s="162"/>
      <c r="L6524" s="162"/>
      <c r="M6524" s="162"/>
      <c r="N6524" s="162"/>
      <c r="O6524" s="162"/>
      <c r="P6524" s="162"/>
      <c r="Q6524" s="162"/>
      <c r="R6524" s="162"/>
      <c r="S6524" s="162"/>
      <c r="T6524" s="162"/>
      <c r="U6524" s="162"/>
      <c r="V6524" s="162"/>
      <c r="W6524" s="162"/>
      <c r="X6524" s="162"/>
      <c r="Y6524" s="162"/>
      <c r="Z6524" s="162"/>
      <c r="AA6524" s="162"/>
    </row>
    <row r="6525">
      <c r="A6525" s="160">
        <v>6524.0</v>
      </c>
      <c r="B6525" s="165" t="s">
        <v>6670</v>
      </c>
      <c r="C6525" s="160">
        <v>2.0210929E7</v>
      </c>
      <c r="D6525" s="162"/>
      <c r="E6525" s="162"/>
      <c r="F6525" s="167"/>
      <c r="G6525" s="168"/>
      <c r="H6525" s="162"/>
      <c r="I6525" s="162"/>
      <c r="J6525" s="162"/>
      <c r="K6525" s="162"/>
      <c r="L6525" s="162"/>
      <c r="M6525" s="162"/>
      <c r="N6525" s="162"/>
      <c r="O6525" s="162"/>
      <c r="P6525" s="162"/>
      <c r="Q6525" s="162"/>
      <c r="R6525" s="162"/>
      <c r="S6525" s="162"/>
      <c r="T6525" s="162"/>
      <c r="U6525" s="162"/>
      <c r="V6525" s="162"/>
      <c r="W6525" s="162"/>
      <c r="X6525" s="162"/>
      <c r="Y6525" s="162"/>
      <c r="Z6525" s="162"/>
      <c r="AA6525" s="162"/>
    </row>
    <row r="6526">
      <c r="A6526" s="160">
        <v>6525.0</v>
      </c>
      <c r="B6526" s="165" t="s">
        <v>6671</v>
      </c>
      <c r="C6526" s="160">
        <v>2.0210929E7</v>
      </c>
      <c r="D6526" s="162"/>
      <c r="E6526" s="162"/>
      <c r="F6526" s="167"/>
      <c r="G6526" s="168"/>
      <c r="H6526" s="162"/>
      <c r="I6526" s="162"/>
      <c r="J6526" s="162"/>
      <c r="K6526" s="162"/>
      <c r="L6526" s="162"/>
      <c r="M6526" s="162"/>
      <c r="N6526" s="162"/>
      <c r="O6526" s="162"/>
      <c r="P6526" s="162"/>
      <c r="Q6526" s="162"/>
      <c r="R6526" s="162"/>
      <c r="S6526" s="162"/>
      <c r="T6526" s="162"/>
      <c r="U6526" s="162"/>
      <c r="V6526" s="162"/>
      <c r="W6526" s="162"/>
      <c r="X6526" s="162"/>
      <c r="Y6526" s="162"/>
      <c r="Z6526" s="162"/>
      <c r="AA6526" s="162"/>
    </row>
    <row r="6527">
      <c r="A6527" s="160">
        <v>6526.0</v>
      </c>
      <c r="B6527" s="165" t="s">
        <v>6672</v>
      </c>
      <c r="C6527" s="160">
        <v>2.0210929E7</v>
      </c>
      <c r="D6527" s="162"/>
      <c r="E6527" s="162"/>
      <c r="F6527" s="167"/>
      <c r="G6527" s="168"/>
      <c r="H6527" s="162"/>
      <c r="I6527" s="162"/>
      <c r="J6527" s="162"/>
      <c r="K6527" s="162"/>
      <c r="L6527" s="162"/>
      <c r="M6527" s="162"/>
      <c r="N6527" s="162"/>
      <c r="O6527" s="162"/>
      <c r="P6527" s="162"/>
      <c r="Q6527" s="162"/>
      <c r="R6527" s="162"/>
      <c r="S6527" s="162"/>
      <c r="T6527" s="162"/>
      <c r="U6527" s="162"/>
      <c r="V6527" s="162"/>
      <c r="W6527" s="162"/>
      <c r="X6527" s="162"/>
      <c r="Y6527" s="162"/>
      <c r="Z6527" s="162"/>
      <c r="AA6527" s="162"/>
    </row>
    <row r="6528">
      <c r="A6528" s="160">
        <v>6527.0</v>
      </c>
      <c r="B6528" s="165" t="s">
        <v>6673</v>
      </c>
      <c r="C6528" s="160">
        <v>2.0210929E7</v>
      </c>
      <c r="D6528" s="162"/>
      <c r="E6528" s="162"/>
      <c r="F6528" s="167"/>
      <c r="G6528" s="168"/>
      <c r="H6528" s="162"/>
      <c r="I6528" s="162"/>
      <c r="J6528" s="162"/>
      <c r="K6528" s="162"/>
      <c r="L6528" s="162"/>
      <c r="M6528" s="162"/>
      <c r="N6528" s="162"/>
      <c r="O6528" s="162"/>
      <c r="P6528" s="162"/>
      <c r="Q6528" s="162"/>
      <c r="R6528" s="162"/>
      <c r="S6528" s="162"/>
      <c r="T6528" s="162"/>
      <c r="U6528" s="162"/>
      <c r="V6528" s="162"/>
      <c r="W6528" s="162"/>
      <c r="X6528" s="162"/>
      <c r="Y6528" s="162"/>
      <c r="Z6528" s="162"/>
      <c r="AA6528" s="162"/>
    </row>
    <row r="6529">
      <c r="A6529" s="160">
        <v>6528.0</v>
      </c>
      <c r="B6529" s="165" t="s">
        <v>6674</v>
      </c>
      <c r="C6529" s="160">
        <v>2.0210929E7</v>
      </c>
      <c r="D6529" s="162"/>
      <c r="E6529" s="162"/>
      <c r="F6529" s="167"/>
      <c r="G6529" s="168"/>
      <c r="H6529" s="162"/>
      <c r="I6529" s="162"/>
      <c r="J6529" s="162"/>
      <c r="K6529" s="162"/>
      <c r="L6529" s="162"/>
      <c r="M6529" s="162"/>
      <c r="N6529" s="162"/>
      <c r="O6529" s="162"/>
      <c r="P6529" s="162"/>
      <c r="Q6529" s="162"/>
      <c r="R6529" s="162"/>
      <c r="S6529" s="162"/>
      <c r="T6529" s="162"/>
      <c r="U6529" s="162"/>
      <c r="V6529" s="162"/>
      <c r="W6529" s="162"/>
      <c r="X6529" s="162"/>
      <c r="Y6529" s="162"/>
      <c r="Z6529" s="162"/>
      <c r="AA6529" s="162"/>
    </row>
    <row r="6530">
      <c r="A6530" s="160">
        <v>6529.0</v>
      </c>
      <c r="B6530" s="165" t="s">
        <v>6675</v>
      </c>
      <c r="C6530" s="160">
        <v>2.021093E7</v>
      </c>
      <c r="D6530" s="162"/>
      <c r="E6530" s="162"/>
      <c r="F6530" s="167"/>
      <c r="G6530" s="168"/>
      <c r="H6530" s="162"/>
      <c r="I6530" s="162"/>
      <c r="J6530" s="162"/>
      <c r="K6530" s="162"/>
      <c r="L6530" s="162"/>
      <c r="M6530" s="162"/>
      <c r="N6530" s="162"/>
      <c r="O6530" s="162"/>
      <c r="P6530" s="162"/>
      <c r="Q6530" s="162"/>
      <c r="R6530" s="162"/>
      <c r="S6530" s="162"/>
      <c r="T6530" s="162"/>
      <c r="U6530" s="162"/>
      <c r="V6530" s="162"/>
      <c r="W6530" s="162"/>
      <c r="X6530" s="162"/>
      <c r="Y6530" s="162"/>
      <c r="Z6530" s="162"/>
      <c r="AA6530" s="162"/>
    </row>
    <row r="6531">
      <c r="A6531" s="160">
        <v>6530.0</v>
      </c>
      <c r="B6531" s="165" t="s">
        <v>6676</v>
      </c>
      <c r="C6531" s="160">
        <v>2.021093E7</v>
      </c>
      <c r="D6531" s="162"/>
      <c r="E6531" s="162"/>
      <c r="F6531" s="167"/>
      <c r="G6531" s="168"/>
      <c r="H6531" s="162"/>
      <c r="I6531" s="162"/>
      <c r="J6531" s="162"/>
      <c r="K6531" s="162"/>
      <c r="L6531" s="162"/>
      <c r="M6531" s="162"/>
      <c r="N6531" s="162"/>
      <c r="O6531" s="162"/>
      <c r="P6531" s="162"/>
      <c r="Q6531" s="162"/>
      <c r="R6531" s="162"/>
      <c r="S6531" s="162"/>
      <c r="T6531" s="162"/>
      <c r="U6531" s="162"/>
      <c r="V6531" s="162"/>
      <c r="W6531" s="162"/>
      <c r="X6531" s="162"/>
      <c r="Y6531" s="162"/>
      <c r="Z6531" s="162"/>
      <c r="AA6531" s="162"/>
    </row>
    <row r="6532">
      <c r="A6532" s="160">
        <v>6531.0</v>
      </c>
      <c r="B6532" s="165" t="s">
        <v>6677</v>
      </c>
      <c r="C6532" s="160">
        <v>2.021093E7</v>
      </c>
      <c r="D6532" s="162"/>
      <c r="E6532" s="162"/>
      <c r="F6532" s="167"/>
      <c r="G6532" s="168"/>
      <c r="H6532" s="162"/>
      <c r="I6532" s="162"/>
      <c r="J6532" s="162"/>
      <c r="K6532" s="162"/>
      <c r="L6532" s="162"/>
      <c r="M6532" s="162"/>
      <c r="N6532" s="162"/>
      <c r="O6532" s="162"/>
      <c r="P6532" s="162"/>
      <c r="Q6532" s="162"/>
      <c r="R6532" s="162"/>
      <c r="S6532" s="162"/>
      <c r="T6532" s="162"/>
      <c r="U6532" s="162"/>
      <c r="V6532" s="162"/>
      <c r="W6532" s="162"/>
      <c r="X6532" s="162"/>
      <c r="Y6532" s="162"/>
      <c r="Z6532" s="162"/>
      <c r="AA6532" s="162"/>
    </row>
    <row r="6533">
      <c r="A6533" s="160">
        <v>6532.0</v>
      </c>
      <c r="B6533" s="165" t="s">
        <v>6678</v>
      </c>
      <c r="C6533" s="160">
        <v>2.021093E7</v>
      </c>
      <c r="D6533" s="162"/>
      <c r="E6533" s="162"/>
      <c r="F6533" s="167"/>
      <c r="G6533" s="168"/>
      <c r="H6533" s="162"/>
      <c r="I6533" s="162"/>
      <c r="J6533" s="162"/>
      <c r="K6533" s="162"/>
      <c r="L6533" s="162"/>
      <c r="M6533" s="162"/>
      <c r="N6533" s="162"/>
      <c r="O6533" s="162"/>
      <c r="P6533" s="162"/>
      <c r="Q6533" s="162"/>
      <c r="R6533" s="162"/>
      <c r="S6533" s="162"/>
      <c r="T6533" s="162"/>
      <c r="U6533" s="162"/>
      <c r="V6533" s="162"/>
      <c r="W6533" s="162"/>
      <c r="X6533" s="162"/>
      <c r="Y6533" s="162"/>
      <c r="Z6533" s="162"/>
      <c r="AA6533" s="162"/>
    </row>
    <row r="6534">
      <c r="A6534" s="160">
        <v>6533.0</v>
      </c>
      <c r="B6534" s="165" t="s">
        <v>6679</v>
      </c>
      <c r="C6534" s="160">
        <v>2.021093E7</v>
      </c>
      <c r="D6534" s="162"/>
      <c r="E6534" s="162"/>
      <c r="F6534" s="167"/>
      <c r="G6534" s="168"/>
      <c r="H6534" s="162"/>
      <c r="I6534" s="162"/>
      <c r="J6534" s="162"/>
      <c r="K6534" s="162"/>
      <c r="L6534" s="162"/>
      <c r="M6534" s="162"/>
      <c r="N6534" s="162"/>
      <c r="O6534" s="162"/>
      <c r="P6534" s="162"/>
      <c r="Q6534" s="162"/>
      <c r="R6534" s="162"/>
      <c r="S6534" s="162"/>
      <c r="T6534" s="162"/>
      <c r="U6534" s="162"/>
      <c r="V6534" s="162"/>
      <c r="W6534" s="162"/>
      <c r="X6534" s="162"/>
      <c r="Y6534" s="162"/>
      <c r="Z6534" s="162"/>
      <c r="AA6534" s="162"/>
    </row>
    <row r="6535">
      <c r="A6535" s="160">
        <v>6534.0</v>
      </c>
      <c r="B6535" s="165" t="s">
        <v>6680</v>
      </c>
      <c r="C6535" s="160">
        <v>2.021093E7</v>
      </c>
      <c r="D6535" s="162"/>
      <c r="E6535" s="162"/>
      <c r="F6535" s="167"/>
      <c r="G6535" s="168"/>
      <c r="H6535" s="162"/>
      <c r="I6535" s="162"/>
      <c r="J6535" s="162"/>
      <c r="K6535" s="162"/>
      <c r="L6535" s="162"/>
      <c r="M6535" s="162"/>
      <c r="N6535" s="162"/>
      <c r="O6535" s="162"/>
      <c r="P6535" s="162"/>
      <c r="Q6535" s="162"/>
      <c r="R6535" s="162"/>
      <c r="S6535" s="162"/>
      <c r="T6535" s="162"/>
      <c r="U6535" s="162"/>
      <c r="V6535" s="162"/>
      <c r="W6535" s="162"/>
      <c r="X6535" s="162"/>
      <c r="Y6535" s="162"/>
      <c r="Z6535" s="162"/>
      <c r="AA6535" s="162"/>
    </row>
    <row r="6536">
      <c r="A6536" s="160">
        <v>6535.0</v>
      </c>
      <c r="B6536" s="165" t="s">
        <v>6681</v>
      </c>
      <c r="C6536" s="160">
        <v>2.021093E7</v>
      </c>
      <c r="D6536" s="162"/>
      <c r="E6536" s="162"/>
      <c r="F6536" s="167"/>
      <c r="G6536" s="168"/>
      <c r="H6536" s="162"/>
      <c r="I6536" s="162"/>
      <c r="J6536" s="162"/>
      <c r="K6536" s="162"/>
      <c r="L6536" s="162"/>
      <c r="M6536" s="162"/>
      <c r="N6536" s="162"/>
      <c r="O6536" s="162"/>
      <c r="P6536" s="162"/>
      <c r="Q6536" s="162"/>
      <c r="R6536" s="162"/>
      <c r="S6536" s="162"/>
      <c r="T6536" s="162"/>
      <c r="U6536" s="162"/>
      <c r="V6536" s="162"/>
      <c r="W6536" s="162"/>
      <c r="X6536" s="162"/>
      <c r="Y6536" s="162"/>
      <c r="Z6536" s="162"/>
      <c r="AA6536" s="162"/>
    </row>
    <row r="6537">
      <c r="A6537" s="160">
        <v>6536.0</v>
      </c>
      <c r="B6537" s="165" t="s">
        <v>6682</v>
      </c>
      <c r="C6537" s="160">
        <v>2.021093E7</v>
      </c>
      <c r="D6537" s="162"/>
      <c r="E6537" s="162"/>
      <c r="F6537" s="167"/>
      <c r="G6537" s="168"/>
      <c r="H6537" s="162"/>
      <c r="I6537" s="162"/>
      <c r="J6537" s="162"/>
      <c r="K6537" s="162"/>
      <c r="L6537" s="162"/>
      <c r="M6537" s="162"/>
      <c r="N6537" s="162"/>
      <c r="O6537" s="162"/>
      <c r="P6537" s="162"/>
      <c r="Q6537" s="162"/>
      <c r="R6537" s="162"/>
      <c r="S6537" s="162"/>
      <c r="T6537" s="162"/>
      <c r="U6537" s="162"/>
      <c r="V6537" s="162"/>
      <c r="W6537" s="162"/>
      <c r="X6537" s="162"/>
      <c r="Y6537" s="162"/>
      <c r="Z6537" s="162"/>
      <c r="AA6537" s="162"/>
    </row>
    <row r="6538">
      <c r="A6538" s="160">
        <v>6537.0</v>
      </c>
      <c r="B6538" s="165" t="s">
        <v>6683</v>
      </c>
      <c r="C6538" s="160">
        <v>2.021093E7</v>
      </c>
      <c r="D6538" s="162"/>
      <c r="E6538" s="162"/>
      <c r="F6538" s="167"/>
      <c r="G6538" s="168"/>
      <c r="H6538" s="162"/>
      <c r="I6538" s="162"/>
      <c r="J6538" s="162"/>
      <c r="K6538" s="162"/>
      <c r="L6538" s="162"/>
      <c r="M6538" s="162"/>
      <c r="N6538" s="162"/>
      <c r="O6538" s="162"/>
      <c r="P6538" s="162"/>
      <c r="Q6538" s="162"/>
      <c r="R6538" s="162"/>
      <c r="S6538" s="162"/>
      <c r="T6538" s="162"/>
      <c r="U6538" s="162"/>
      <c r="V6538" s="162"/>
      <c r="W6538" s="162"/>
      <c r="X6538" s="162"/>
      <c r="Y6538" s="162"/>
      <c r="Z6538" s="162"/>
      <c r="AA6538" s="162"/>
    </row>
    <row r="6539">
      <c r="A6539" s="160">
        <v>6538.0</v>
      </c>
      <c r="B6539" s="165" t="s">
        <v>6684</v>
      </c>
      <c r="C6539" s="160">
        <v>2.021093E7</v>
      </c>
      <c r="D6539" s="162"/>
      <c r="E6539" s="162"/>
      <c r="F6539" s="167"/>
      <c r="G6539" s="168"/>
      <c r="H6539" s="162"/>
      <c r="I6539" s="162"/>
      <c r="J6539" s="162"/>
      <c r="K6539" s="162"/>
      <c r="L6539" s="162"/>
      <c r="M6539" s="162"/>
      <c r="N6539" s="162"/>
      <c r="O6539" s="162"/>
      <c r="P6539" s="162"/>
      <c r="Q6539" s="162"/>
      <c r="R6539" s="162"/>
      <c r="S6539" s="162"/>
      <c r="T6539" s="162"/>
      <c r="U6539" s="162"/>
      <c r="V6539" s="162"/>
      <c r="W6539" s="162"/>
      <c r="X6539" s="162"/>
      <c r="Y6539" s="162"/>
      <c r="Z6539" s="162"/>
      <c r="AA6539" s="162"/>
    </row>
    <row r="6540">
      <c r="A6540" s="160">
        <v>6539.0</v>
      </c>
      <c r="B6540" s="165" t="s">
        <v>6685</v>
      </c>
      <c r="C6540" s="160">
        <v>2.021093E7</v>
      </c>
      <c r="D6540" s="162"/>
      <c r="E6540" s="162"/>
      <c r="F6540" s="167"/>
      <c r="G6540" s="168"/>
      <c r="H6540" s="162"/>
      <c r="I6540" s="162"/>
      <c r="J6540" s="162"/>
      <c r="K6540" s="162"/>
      <c r="L6540" s="162"/>
      <c r="M6540" s="162"/>
      <c r="N6540" s="162"/>
      <c r="O6540" s="162"/>
      <c r="P6540" s="162"/>
      <c r="Q6540" s="162"/>
      <c r="R6540" s="162"/>
      <c r="S6540" s="162"/>
      <c r="T6540" s="162"/>
      <c r="U6540" s="162"/>
      <c r="V6540" s="162"/>
      <c r="W6540" s="162"/>
      <c r="X6540" s="162"/>
      <c r="Y6540" s="162"/>
      <c r="Z6540" s="162"/>
      <c r="AA6540" s="162"/>
    </row>
    <row r="6541">
      <c r="A6541" s="160">
        <v>6540.0</v>
      </c>
      <c r="B6541" s="165" t="s">
        <v>6686</v>
      </c>
      <c r="C6541" s="160">
        <v>2.021093E7</v>
      </c>
      <c r="D6541" s="162"/>
      <c r="E6541" s="162"/>
      <c r="F6541" s="167"/>
      <c r="G6541" s="168"/>
      <c r="H6541" s="162"/>
      <c r="I6541" s="162"/>
      <c r="J6541" s="162"/>
      <c r="K6541" s="162"/>
      <c r="L6541" s="162"/>
      <c r="M6541" s="162"/>
      <c r="N6541" s="162"/>
      <c r="O6541" s="162"/>
      <c r="P6541" s="162"/>
      <c r="Q6541" s="162"/>
      <c r="R6541" s="162"/>
      <c r="S6541" s="162"/>
      <c r="T6541" s="162"/>
      <c r="U6541" s="162"/>
      <c r="V6541" s="162"/>
      <c r="W6541" s="162"/>
      <c r="X6541" s="162"/>
      <c r="Y6541" s="162"/>
      <c r="Z6541" s="162"/>
      <c r="AA6541" s="162"/>
    </row>
    <row r="6542">
      <c r="A6542" s="160">
        <v>6541.0</v>
      </c>
      <c r="B6542" s="165" t="s">
        <v>6687</v>
      </c>
      <c r="C6542" s="160">
        <v>2.021093E7</v>
      </c>
      <c r="D6542" s="162"/>
      <c r="E6542" s="162"/>
      <c r="F6542" s="167"/>
      <c r="G6542" s="168"/>
      <c r="H6542" s="162"/>
      <c r="I6542" s="162"/>
      <c r="J6542" s="162"/>
      <c r="K6542" s="162"/>
      <c r="L6542" s="162"/>
      <c r="M6542" s="162"/>
      <c r="N6542" s="162"/>
      <c r="O6542" s="162"/>
      <c r="P6542" s="162"/>
      <c r="Q6542" s="162"/>
      <c r="R6542" s="162"/>
      <c r="S6542" s="162"/>
      <c r="T6542" s="162"/>
      <c r="U6542" s="162"/>
      <c r="V6542" s="162"/>
      <c r="W6542" s="162"/>
      <c r="X6542" s="162"/>
      <c r="Y6542" s="162"/>
      <c r="Z6542" s="162"/>
      <c r="AA6542" s="162"/>
    </row>
    <row r="6543">
      <c r="A6543" s="160">
        <v>6542.0</v>
      </c>
      <c r="B6543" s="165" t="s">
        <v>6688</v>
      </c>
      <c r="C6543" s="160">
        <v>2.021093E7</v>
      </c>
      <c r="D6543" s="162"/>
      <c r="E6543" s="162"/>
      <c r="F6543" s="167"/>
      <c r="G6543" s="168"/>
      <c r="H6543" s="162"/>
      <c r="I6543" s="162"/>
      <c r="J6543" s="162"/>
      <c r="K6543" s="162"/>
      <c r="L6543" s="162"/>
      <c r="M6543" s="162"/>
      <c r="N6543" s="162"/>
      <c r="O6543" s="162"/>
      <c r="P6543" s="162"/>
      <c r="Q6543" s="162"/>
      <c r="R6543" s="162"/>
      <c r="S6543" s="162"/>
      <c r="T6543" s="162"/>
      <c r="U6543" s="162"/>
      <c r="V6543" s="162"/>
      <c r="W6543" s="162"/>
      <c r="X6543" s="162"/>
      <c r="Y6543" s="162"/>
      <c r="Z6543" s="162"/>
      <c r="AA6543" s="162"/>
    </row>
    <row r="6544">
      <c r="A6544" s="160">
        <v>6543.0</v>
      </c>
      <c r="B6544" s="165" t="s">
        <v>6689</v>
      </c>
      <c r="C6544" s="160">
        <v>2.021093E7</v>
      </c>
      <c r="D6544" s="162"/>
      <c r="E6544" s="162"/>
      <c r="F6544" s="167"/>
      <c r="G6544" s="168"/>
      <c r="H6544" s="162"/>
      <c r="I6544" s="162"/>
      <c r="J6544" s="162"/>
      <c r="K6544" s="162"/>
      <c r="L6544" s="162"/>
      <c r="M6544" s="162"/>
      <c r="N6544" s="162"/>
      <c r="O6544" s="162"/>
      <c r="P6544" s="162"/>
      <c r="Q6544" s="162"/>
      <c r="R6544" s="162"/>
      <c r="S6544" s="162"/>
      <c r="T6544" s="162"/>
      <c r="U6544" s="162"/>
      <c r="V6544" s="162"/>
      <c r="W6544" s="162"/>
      <c r="X6544" s="162"/>
      <c r="Y6544" s="162"/>
      <c r="Z6544" s="162"/>
      <c r="AA6544" s="162"/>
    </row>
    <row r="6545">
      <c r="A6545" s="160">
        <v>6544.0</v>
      </c>
      <c r="B6545" s="165" t="s">
        <v>6690</v>
      </c>
      <c r="C6545" s="160">
        <v>2.021093E7</v>
      </c>
      <c r="D6545" s="162"/>
      <c r="E6545" s="162"/>
      <c r="F6545" s="167"/>
      <c r="G6545" s="168"/>
      <c r="H6545" s="162"/>
      <c r="I6545" s="162"/>
      <c r="J6545" s="162"/>
      <c r="K6545" s="162"/>
      <c r="L6545" s="162"/>
      <c r="M6545" s="162"/>
      <c r="N6545" s="162"/>
      <c r="O6545" s="162"/>
      <c r="P6545" s="162"/>
      <c r="Q6545" s="162"/>
      <c r="R6545" s="162"/>
      <c r="S6545" s="162"/>
      <c r="T6545" s="162"/>
      <c r="U6545" s="162"/>
      <c r="V6545" s="162"/>
      <c r="W6545" s="162"/>
      <c r="X6545" s="162"/>
      <c r="Y6545" s="162"/>
      <c r="Z6545" s="162"/>
      <c r="AA6545" s="162"/>
    </row>
    <row r="6546">
      <c r="A6546" s="160">
        <v>6545.0</v>
      </c>
      <c r="B6546" s="165" t="s">
        <v>6691</v>
      </c>
      <c r="C6546" s="160">
        <v>2.021093E7</v>
      </c>
      <c r="D6546" s="162"/>
      <c r="E6546" s="162"/>
      <c r="F6546" s="167"/>
      <c r="G6546" s="168"/>
      <c r="H6546" s="162"/>
      <c r="I6546" s="162"/>
      <c r="J6546" s="162"/>
      <c r="K6546" s="162"/>
      <c r="L6546" s="162"/>
      <c r="M6546" s="162"/>
      <c r="N6546" s="162"/>
      <c r="O6546" s="162"/>
      <c r="P6546" s="162"/>
      <c r="Q6546" s="162"/>
      <c r="R6546" s="162"/>
      <c r="S6546" s="162"/>
      <c r="T6546" s="162"/>
      <c r="U6546" s="162"/>
      <c r="V6546" s="162"/>
      <c r="W6546" s="162"/>
      <c r="X6546" s="162"/>
      <c r="Y6546" s="162"/>
      <c r="Z6546" s="162"/>
      <c r="AA6546" s="162"/>
    </row>
    <row r="6547">
      <c r="A6547" s="160">
        <v>6546.0</v>
      </c>
      <c r="B6547" s="165" t="s">
        <v>6692</v>
      </c>
      <c r="C6547" s="160">
        <v>2.021093E7</v>
      </c>
      <c r="D6547" s="162"/>
      <c r="E6547" s="162"/>
      <c r="F6547" s="167"/>
      <c r="G6547" s="168"/>
      <c r="H6547" s="162"/>
      <c r="I6547" s="162"/>
      <c r="J6547" s="162"/>
      <c r="K6547" s="162"/>
      <c r="L6547" s="162"/>
      <c r="M6547" s="162"/>
      <c r="N6547" s="162"/>
      <c r="O6547" s="162"/>
      <c r="P6547" s="162"/>
      <c r="Q6547" s="162"/>
      <c r="R6547" s="162"/>
      <c r="S6547" s="162"/>
      <c r="T6547" s="162"/>
      <c r="U6547" s="162"/>
      <c r="V6547" s="162"/>
      <c r="W6547" s="162"/>
      <c r="X6547" s="162"/>
      <c r="Y6547" s="162"/>
      <c r="Z6547" s="162"/>
      <c r="AA6547" s="162"/>
    </row>
    <row r="6548">
      <c r="A6548" s="160">
        <v>6547.0</v>
      </c>
      <c r="B6548" s="165" t="s">
        <v>6693</v>
      </c>
      <c r="C6548" s="160">
        <v>2.021093E7</v>
      </c>
      <c r="D6548" s="162"/>
      <c r="E6548" s="162"/>
      <c r="F6548" s="167"/>
      <c r="G6548" s="168"/>
      <c r="H6548" s="162"/>
      <c r="I6548" s="162"/>
      <c r="J6548" s="162"/>
      <c r="K6548" s="162"/>
      <c r="L6548" s="162"/>
      <c r="M6548" s="162"/>
      <c r="N6548" s="162"/>
      <c r="O6548" s="162"/>
      <c r="P6548" s="162"/>
      <c r="Q6548" s="162"/>
      <c r="R6548" s="162"/>
      <c r="S6548" s="162"/>
      <c r="T6548" s="162"/>
      <c r="U6548" s="162"/>
      <c r="V6548" s="162"/>
      <c r="W6548" s="162"/>
      <c r="X6548" s="162"/>
      <c r="Y6548" s="162"/>
      <c r="Z6548" s="162"/>
      <c r="AA6548" s="162"/>
    </row>
    <row r="6549">
      <c r="A6549" s="160">
        <v>6548.0</v>
      </c>
      <c r="B6549" s="165" t="s">
        <v>6694</v>
      </c>
      <c r="C6549" s="160">
        <v>2.021093E7</v>
      </c>
      <c r="D6549" s="162"/>
      <c r="E6549" s="162"/>
      <c r="F6549" s="167"/>
      <c r="G6549" s="168"/>
      <c r="H6549" s="162"/>
      <c r="I6549" s="162"/>
      <c r="J6549" s="162"/>
      <c r="K6549" s="162"/>
      <c r="L6549" s="162"/>
      <c r="M6549" s="162"/>
      <c r="N6549" s="162"/>
      <c r="O6549" s="162"/>
      <c r="P6549" s="162"/>
      <c r="Q6549" s="162"/>
      <c r="R6549" s="162"/>
      <c r="S6549" s="162"/>
      <c r="T6549" s="162"/>
      <c r="U6549" s="162"/>
      <c r="V6549" s="162"/>
      <c r="W6549" s="162"/>
      <c r="X6549" s="162"/>
      <c r="Y6549" s="162"/>
      <c r="Z6549" s="162"/>
      <c r="AA6549" s="162"/>
    </row>
    <row r="6550">
      <c r="A6550" s="160">
        <v>6549.0</v>
      </c>
      <c r="B6550" s="165" t="s">
        <v>6695</v>
      </c>
      <c r="C6550" s="160">
        <v>2.021093E7</v>
      </c>
      <c r="D6550" s="162"/>
      <c r="E6550" s="162"/>
      <c r="F6550" s="167"/>
      <c r="G6550" s="168"/>
      <c r="H6550" s="162"/>
      <c r="I6550" s="162"/>
      <c r="J6550" s="162"/>
      <c r="K6550" s="162"/>
      <c r="L6550" s="162"/>
      <c r="M6550" s="162"/>
      <c r="N6550" s="162"/>
      <c r="O6550" s="162"/>
      <c r="P6550" s="162"/>
      <c r="Q6550" s="162"/>
      <c r="R6550" s="162"/>
      <c r="S6550" s="162"/>
      <c r="T6550" s="162"/>
      <c r="U6550" s="162"/>
      <c r="V6550" s="162"/>
      <c r="W6550" s="162"/>
      <c r="X6550" s="162"/>
      <c r="Y6550" s="162"/>
      <c r="Z6550" s="162"/>
      <c r="AA6550" s="162"/>
    </row>
    <row r="6551">
      <c r="A6551" s="160">
        <v>6550.0</v>
      </c>
      <c r="B6551" s="165" t="s">
        <v>6696</v>
      </c>
      <c r="C6551" s="160">
        <v>2.021093E7</v>
      </c>
      <c r="D6551" s="162"/>
      <c r="E6551" s="162"/>
      <c r="F6551" s="167"/>
      <c r="G6551" s="168"/>
      <c r="H6551" s="162"/>
      <c r="I6551" s="162"/>
      <c r="J6551" s="162"/>
      <c r="K6551" s="162"/>
      <c r="L6551" s="162"/>
      <c r="M6551" s="162"/>
      <c r="N6551" s="162"/>
      <c r="O6551" s="162"/>
      <c r="P6551" s="162"/>
      <c r="Q6551" s="162"/>
      <c r="R6551" s="162"/>
      <c r="S6551" s="162"/>
      <c r="T6551" s="162"/>
      <c r="U6551" s="162"/>
      <c r="V6551" s="162"/>
      <c r="W6551" s="162"/>
      <c r="X6551" s="162"/>
      <c r="Y6551" s="162"/>
      <c r="Z6551" s="162"/>
      <c r="AA6551" s="162"/>
    </row>
    <row r="6552">
      <c r="A6552" s="160">
        <v>6551.0</v>
      </c>
      <c r="B6552" s="165" t="s">
        <v>6697</v>
      </c>
      <c r="C6552" s="160">
        <v>2.021093E7</v>
      </c>
      <c r="D6552" s="162"/>
      <c r="E6552" s="162"/>
      <c r="F6552" s="167"/>
      <c r="G6552" s="168"/>
      <c r="H6552" s="162"/>
      <c r="I6552" s="162"/>
      <c r="J6552" s="162"/>
      <c r="K6552" s="162"/>
      <c r="L6552" s="162"/>
      <c r="M6552" s="162"/>
      <c r="N6552" s="162"/>
      <c r="O6552" s="162"/>
      <c r="P6552" s="162"/>
      <c r="Q6552" s="162"/>
      <c r="R6552" s="162"/>
      <c r="S6552" s="162"/>
      <c r="T6552" s="162"/>
      <c r="U6552" s="162"/>
      <c r="V6552" s="162"/>
      <c r="W6552" s="162"/>
      <c r="X6552" s="162"/>
      <c r="Y6552" s="162"/>
      <c r="Z6552" s="162"/>
      <c r="AA6552" s="162"/>
    </row>
    <row r="6553">
      <c r="A6553" s="160">
        <v>6552.0</v>
      </c>
      <c r="B6553" s="165" t="s">
        <v>6698</v>
      </c>
      <c r="C6553" s="160">
        <v>2.021093E7</v>
      </c>
      <c r="D6553" s="162"/>
      <c r="E6553" s="162"/>
      <c r="F6553" s="167"/>
      <c r="G6553" s="168"/>
      <c r="H6553" s="162"/>
      <c r="I6553" s="162"/>
      <c r="J6553" s="162"/>
      <c r="K6553" s="162"/>
      <c r="L6553" s="162"/>
      <c r="M6553" s="162"/>
      <c r="N6553" s="162"/>
      <c r="O6553" s="162"/>
      <c r="P6553" s="162"/>
      <c r="Q6553" s="162"/>
      <c r="R6553" s="162"/>
      <c r="S6553" s="162"/>
      <c r="T6553" s="162"/>
      <c r="U6553" s="162"/>
      <c r="V6553" s="162"/>
      <c r="W6553" s="162"/>
      <c r="X6553" s="162"/>
      <c r="Y6553" s="162"/>
      <c r="Z6553" s="162"/>
      <c r="AA6553" s="162"/>
    </row>
    <row r="6554">
      <c r="A6554" s="160">
        <v>6553.0</v>
      </c>
      <c r="B6554" s="165" t="s">
        <v>6699</v>
      </c>
      <c r="C6554" s="160">
        <v>2.0211001E7</v>
      </c>
      <c r="D6554" s="162"/>
      <c r="E6554" s="162"/>
      <c r="F6554" s="167"/>
      <c r="G6554" s="168"/>
      <c r="H6554" s="162"/>
      <c r="I6554" s="162"/>
      <c r="J6554" s="162"/>
      <c r="K6554" s="162"/>
      <c r="L6554" s="162"/>
      <c r="M6554" s="162"/>
      <c r="N6554" s="162"/>
      <c r="O6554" s="162"/>
      <c r="P6554" s="162"/>
      <c r="Q6554" s="162"/>
      <c r="R6554" s="162"/>
      <c r="S6554" s="162"/>
      <c r="T6554" s="162"/>
      <c r="U6554" s="162"/>
      <c r="V6554" s="162"/>
      <c r="W6554" s="162"/>
      <c r="X6554" s="162"/>
      <c r="Y6554" s="162"/>
      <c r="Z6554" s="162"/>
      <c r="AA6554" s="162"/>
    </row>
    <row r="6555">
      <c r="A6555" s="160">
        <v>6554.0</v>
      </c>
      <c r="B6555" s="165" t="s">
        <v>6700</v>
      </c>
      <c r="C6555" s="160">
        <v>2.0211001E7</v>
      </c>
      <c r="D6555" s="162"/>
      <c r="E6555" s="162"/>
      <c r="F6555" s="167"/>
      <c r="G6555" s="168"/>
      <c r="H6555" s="162"/>
      <c r="I6555" s="162"/>
      <c r="J6555" s="162"/>
      <c r="K6555" s="162"/>
      <c r="L6555" s="162"/>
      <c r="M6555" s="162"/>
      <c r="N6555" s="162"/>
      <c r="O6555" s="162"/>
      <c r="P6555" s="162"/>
      <c r="Q6555" s="162"/>
      <c r="R6555" s="162"/>
      <c r="S6555" s="162"/>
      <c r="T6555" s="162"/>
      <c r="U6555" s="162"/>
      <c r="V6555" s="162"/>
      <c r="W6555" s="162"/>
      <c r="X6555" s="162"/>
      <c r="Y6555" s="162"/>
      <c r="Z6555" s="162"/>
      <c r="AA6555" s="162"/>
    </row>
    <row r="6556">
      <c r="A6556" s="160">
        <v>6555.0</v>
      </c>
      <c r="B6556" s="165" t="s">
        <v>6701</v>
      </c>
      <c r="C6556" s="160">
        <v>2.0211001E7</v>
      </c>
      <c r="D6556" s="162"/>
      <c r="E6556" s="162"/>
      <c r="F6556" s="167"/>
      <c r="G6556" s="168"/>
      <c r="H6556" s="162"/>
      <c r="I6556" s="162"/>
      <c r="J6556" s="162"/>
      <c r="K6556" s="162"/>
      <c r="L6556" s="162"/>
      <c r="M6556" s="162"/>
      <c r="N6556" s="162"/>
      <c r="O6556" s="162"/>
      <c r="P6556" s="162"/>
      <c r="Q6556" s="162"/>
      <c r="R6556" s="162"/>
      <c r="S6556" s="162"/>
      <c r="T6556" s="162"/>
      <c r="U6556" s="162"/>
      <c r="V6556" s="162"/>
      <c r="W6556" s="162"/>
      <c r="X6556" s="162"/>
      <c r="Y6556" s="162"/>
      <c r="Z6556" s="162"/>
      <c r="AA6556" s="162"/>
    </row>
    <row r="6557">
      <c r="A6557" s="160">
        <v>6556.0</v>
      </c>
      <c r="B6557" s="165" t="s">
        <v>6702</v>
      </c>
      <c r="C6557" s="160">
        <v>2.0211001E7</v>
      </c>
      <c r="D6557" s="162"/>
      <c r="E6557" s="162"/>
      <c r="F6557" s="167"/>
      <c r="G6557" s="168"/>
      <c r="H6557" s="162"/>
      <c r="I6557" s="162"/>
      <c r="J6557" s="162"/>
      <c r="K6557" s="162"/>
      <c r="L6557" s="162"/>
      <c r="M6557" s="162"/>
      <c r="N6557" s="162"/>
      <c r="O6557" s="162"/>
      <c r="P6557" s="162"/>
      <c r="Q6557" s="162"/>
      <c r="R6557" s="162"/>
      <c r="S6557" s="162"/>
      <c r="T6557" s="162"/>
      <c r="U6557" s="162"/>
      <c r="V6557" s="162"/>
      <c r="W6557" s="162"/>
      <c r="X6557" s="162"/>
      <c r="Y6557" s="162"/>
      <c r="Z6557" s="162"/>
      <c r="AA6557" s="162"/>
    </row>
    <row r="6558">
      <c r="A6558" s="160">
        <v>6557.0</v>
      </c>
      <c r="B6558" s="165" t="s">
        <v>6703</v>
      </c>
      <c r="C6558" s="160">
        <v>2.0211001E7</v>
      </c>
      <c r="D6558" s="162"/>
      <c r="E6558" s="162"/>
      <c r="F6558" s="167"/>
      <c r="G6558" s="168"/>
      <c r="H6558" s="162"/>
      <c r="I6558" s="162"/>
      <c r="J6558" s="162"/>
      <c r="K6558" s="162"/>
      <c r="L6558" s="162"/>
      <c r="M6558" s="162"/>
      <c r="N6558" s="162"/>
      <c r="O6558" s="162"/>
      <c r="P6558" s="162"/>
      <c r="Q6558" s="162"/>
      <c r="R6558" s="162"/>
      <c r="S6558" s="162"/>
      <c r="T6558" s="162"/>
      <c r="U6558" s="162"/>
      <c r="V6558" s="162"/>
      <c r="W6558" s="162"/>
      <c r="X6558" s="162"/>
      <c r="Y6558" s="162"/>
      <c r="Z6558" s="162"/>
      <c r="AA6558" s="162"/>
    </row>
    <row r="6559">
      <c r="A6559" s="160">
        <v>6558.0</v>
      </c>
      <c r="B6559" s="165" t="s">
        <v>6704</v>
      </c>
      <c r="C6559" s="160">
        <v>2.0211001E7</v>
      </c>
      <c r="D6559" s="162"/>
      <c r="E6559" s="162"/>
      <c r="F6559" s="167"/>
      <c r="G6559" s="168"/>
      <c r="H6559" s="162"/>
      <c r="I6559" s="162"/>
      <c r="J6559" s="162"/>
      <c r="K6559" s="162"/>
      <c r="L6559" s="162"/>
      <c r="M6559" s="162"/>
      <c r="N6559" s="162"/>
      <c r="O6559" s="162"/>
      <c r="P6559" s="162"/>
      <c r="Q6559" s="162"/>
      <c r="R6559" s="162"/>
      <c r="S6559" s="162"/>
      <c r="T6559" s="162"/>
      <c r="U6559" s="162"/>
      <c r="V6559" s="162"/>
      <c r="W6559" s="162"/>
      <c r="X6559" s="162"/>
      <c r="Y6559" s="162"/>
      <c r="Z6559" s="162"/>
      <c r="AA6559" s="162"/>
    </row>
    <row r="6560">
      <c r="A6560" s="160">
        <v>6559.0</v>
      </c>
      <c r="B6560" s="165" t="s">
        <v>6705</v>
      </c>
      <c r="C6560" s="160">
        <v>2.0211001E7</v>
      </c>
      <c r="D6560" s="162"/>
      <c r="E6560" s="162"/>
      <c r="F6560" s="167"/>
      <c r="G6560" s="168"/>
      <c r="H6560" s="162"/>
      <c r="I6560" s="162"/>
      <c r="J6560" s="162"/>
      <c r="K6560" s="162"/>
      <c r="L6560" s="162"/>
      <c r="M6560" s="162"/>
      <c r="N6560" s="162"/>
      <c r="O6560" s="162"/>
      <c r="P6560" s="162"/>
      <c r="Q6560" s="162"/>
      <c r="R6560" s="162"/>
      <c r="S6560" s="162"/>
      <c r="T6560" s="162"/>
      <c r="U6560" s="162"/>
      <c r="V6560" s="162"/>
      <c r="W6560" s="162"/>
      <c r="X6560" s="162"/>
      <c r="Y6560" s="162"/>
      <c r="Z6560" s="162"/>
      <c r="AA6560" s="162"/>
    </row>
    <row r="6561">
      <c r="A6561" s="160">
        <v>6560.0</v>
      </c>
      <c r="B6561" s="165" t="s">
        <v>6706</v>
      </c>
      <c r="C6561" s="160">
        <v>2.0211001E7</v>
      </c>
      <c r="D6561" s="162"/>
      <c r="E6561" s="162"/>
      <c r="F6561" s="167"/>
      <c r="G6561" s="168"/>
      <c r="H6561" s="162"/>
      <c r="I6561" s="162"/>
      <c r="J6561" s="162"/>
      <c r="K6561" s="162"/>
      <c r="L6561" s="162"/>
      <c r="M6561" s="162"/>
      <c r="N6561" s="162"/>
      <c r="O6561" s="162"/>
      <c r="P6561" s="162"/>
      <c r="Q6561" s="162"/>
      <c r="R6561" s="162"/>
      <c r="S6561" s="162"/>
      <c r="T6561" s="162"/>
      <c r="U6561" s="162"/>
      <c r="V6561" s="162"/>
      <c r="W6561" s="162"/>
      <c r="X6561" s="162"/>
      <c r="Y6561" s="162"/>
      <c r="Z6561" s="162"/>
      <c r="AA6561" s="162"/>
    </row>
    <row r="6562">
      <c r="A6562" s="160">
        <v>6561.0</v>
      </c>
      <c r="B6562" s="165" t="s">
        <v>6707</v>
      </c>
      <c r="C6562" s="160">
        <v>2.0211001E7</v>
      </c>
      <c r="D6562" s="162"/>
      <c r="E6562" s="162"/>
      <c r="F6562" s="167"/>
      <c r="G6562" s="168"/>
      <c r="H6562" s="162"/>
      <c r="I6562" s="162"/>
      <c r="J6562" s="162"/>
      <c r="K6562" s="162"/>
      <c r="L6562" s="162"/>
      <c r="M6562" s="162"/>
      <c r="N6562" s="162"/>
      <c r="O6562" s="162"/>
      <c r="P6562" s="162"/>
      <c r="Q6562" s="162"/>
      <c r="R6562" s="162"/>
      <c r="S6562" s="162"/>
      <c r="T6562" s="162"/>
      <c r="U6562" s="162"/>
      <c r="V6562" s="162"/>
      <c r="W6562" s="162"/>
      <c r="X6562" s="162"/>
      <c r="Y6562" s="162"/>
      <c r="Z6562" s="162"/>
      <c r="AA6562" s="162"/>
    </row>
    <row r="6563">
      <c r="A6563" s="160">
        <v>6562.0</v>
      </c>
      <c r="B6563" s="165" t="s">
        <v>6708</v>
      </c>
      <c r="C6563" s="160">
        <v>2.0211001E7</v>
      </c>
      <c r="D6563" s="162"/>
      <c r="E6563" s="162"/>
      <c r="F6563" s="167"/>
      <c r="G6563" s="168"/>
      <c r="H6563" s="162"/>
      <c r="I6563" s="162"/>
      <c r="J6563" s="162"/>
      <c r="K6563" s="162"/>
      <c r="L6563" s="162"/>
      <c r="M6563" s="162"/>
      <c r="N6563" s="162"/>
      <c r="O6563" s="162"/>
      <c r="P6563" s="162"/>
      <c r="Q6563" s="162"/>
      <c r="R6563" s="162"/>
      <c r="S6563" s="162"/>
      <c r="T6563" s="162"/>
      <c r="U6563" s="162"/>
      <c r="V6563" s="162"/>
      <c r="W6563" s="162"/>
      <c r="X6563" s="162"/>
      <c r="Y6563" s="162"/>
      <c r="Z6563" s="162"/>
      <c r="AA6563" s="162"/>
    </row>
    <row r="6564">
      <c r="A6564" s="160">
        <v>6563.0</v>
      </c>
      <c r="B6564" s="165" t="s">
        <v>6709</v>
      </c>
      <c r="C6564" s="160">
        <v>2.0211001E7</v>
      </c>
      <c r="D6564" s="162"/>
      <c r="E6564" s="162"/>
      <c r="F6564" s="167"/>
      <c r="G6564" s="168"/>
      <c r="H6564" s="162"/>
      <c r="I6564" s="162"/>
      <c r="J6564" s="162"/>
      <c r="K6564" s="162"/>
      <c r="L6564" s="162"/>
      <c r="M6564" s="162"/>
      <c r="N6564" s="162"/>
      <c r="O6564" s="162"/>
      <c r="P6564" s="162"/>
      <c r="Q6564" s="162"/>
      <c r="R6564" s="162"/>
      <c r="S6564" s="162"/>
      <c r="T6564" s="162"/>
      <c r="U6564" s="162"/>
      <c r="V6564" s="162"/>
      <c r="W6564" s="162"/>
      <c r="X6564" s="162"/>
      <c r="Y6564" s="162"/>
      <c r="Z6564" s="162"/>
      <c r="AA6564" s="162"/>
    </row>
    <row r="6565">
      <c r="A6565" s="160">
        <v>6564.0</v>
      </c>
      <c r="B6565" s="165" t="s">
        <v>6710</v>
      </c>
      <c r="C6565" s="160">
        <v>2.0211001E7</v>
      </c>
      <c r="D6565" s="162"/>
      <c r="E6565" s="162"/>
      <c r="F6565" s="167"/>
      <c r="G6565" s="168"/>
      <c r="H6565" s="162"/>
      <c r="I6565" s="162"/>
      <c r="J6565" s="162"/>
      <c r="K6565" s="162"/>
      <c r="L6565" s="162"/>
      <c r="M6565" s="162"/>
      <c r="N6565" s="162"/>
      <c r="O6565" s="162"/>
      <c r="P6565" s="162"/>
      <c r="Q6565" s="162"/>
      <c r="R6565" s="162"/>
      <c r="S6565" s="162"/>
      <c r="T6565" s="162"/>
      <c r="U6565" s="162"/>
      <c r="V6565" s="162"/>
      <c r="W6565" s="162"/>
      <c r="X6565" s="162"/>
      <c r="Y6565" s="162"/>
      <c r="Z6565" s="162"/>
      <c r="AA6565" s="162"/>
    </row>
    <row r="6566">
      <c r="A6566" s="160">
        <v>6565.0</v>
      </c>
      <c r="B6566" s="165" t="s">
        <v>6711</v>
      </c>
      <c r="C6566" s="160">
        <v>2.0211001E7</v>
      </c>
      <c r="D6566" s="162"/>
      <c r="E6566" s="162"/>
      <c r="F6566" s="167"/>
      <c r="G6566" s="168"/>
      <c r="H6566" s="162"/>
      <c r="I6566" s="162"/>
      <c r="J6566" s="162"/>
      <c r="K6566" s="162"/>
      <c r="L6566" s="162"/>
      <c r="M6566" s="162"/>
      <c r="N6566" s="162"/>
      <c r="O6566" s="162"/>
      <c r="P6566" s="162"/>
      <c r="Q6566" s="162"/>
      <c r="R6566" s="162"/>
      <c r="S6566" s="162"/>
      <c r="T6566" s="162"/>
      <c r="U6566" s="162"/>
      <c r="V6566" s="162"/>
      <c r="W6566" s="162"/>
      <c r="X6566" s="162"/>
      <c r="Y6566" s="162"/>
      <c r="Z6566" s="162"/>
      <c r="AA6566" s="162"/>
    </row>
    <row r="6567">
      <c r="A6567" s="160">
        <v>6566.0</v>
      </c>
      <c r="B6567" s="165" t="s">
        <v>6712</v>
      </c>
      <c r="C6567" s="160">
        <v>2.0211001E7</v>
      </c>
      <c r="D6567" s="162"/>
      <c r="E6567" s="162"/>
      <c r="F6567" s="167"/>
      <c r="G6567" s="168"/>
      <c r="H6567" s="162"/>
      <c r="I6567" s="162"/>
      <c r="J6567" s="162"/>
      <c r="K6567" s="162"/>
      <c r="L6567" s="162"/>
      <c r="M6567" s="162"/>
      <c r="N6567" s="162"/>
      <c r="O6567" s="162"/>
      <c r="P6567" s="162"/>
      <c r="Q6567" s="162"/>
      <c r="R6567" s="162"/>
      <c r="S6567" s="162"/>
      <c r="T6567" s="162"/>
      <c r="U6567" s="162"/>
      <c r="V6567" s="162"/>
      <c r="W6567" s="162"/>
      <c r="X6567" s="162"/>
      <c r="Y6567" s="162"/>
      <c r="Z6567" s="162"/>
      <c r="AA6567" s="162"/>
    </row>
    <row r="6568">
      <c r="A6568" s="160">
        <v>6567.0</v>
      </c>
      <c r="B6568" s="165" t="s">
        <v>6713</v>
      </c>
      <c r="C6568" s="160">
        <v>2.0211001E7</v>
      </c>
      <c r="D6568" s="162"/>
      <c r="E6568" s="162"/>
      <c r="F6568" s="167"/>
      <c r="G6568" s="168"/>
      <c r="H6568" s="162"/>
      <c r="I6568" s="162"/>
      <c r="J6568" s="162"/>
      <c r="K6568" s="162"/>
      <c r="L6568" s="162"/>
      <c r="M6568" s="162"/>
      <c r="N6568" s="162"/>
      <c r="O6568" s="162"/>
      <c r="P6568" s="162"/>
      <c r="Q6568" s="162"/>
      <c r="R6568" s="162"/>
      <c r="S6568" s="162"/>
      <c r="T6568" s="162"/>
      <c r="U6568" s="162"/>
      <c r="V6568" s="162"/>
      <c r="W6568" s="162"/>
      <c r="X6568" s="162"/>
      <c r="Y6568" s="162"/>
      <c r="Z6568" s="162"/>
      <c r="AA6568" s="162"/>
    </row>
    <row r="6569">
      <c r="A6569" s="160">
        <v>6568.0</v>
      </c>
      <c r="B6569" s="165" t="s">
        <v>6714</v>
      </c>
      <c r="C6569" s="160">
        <v>2.0211001E7</v>
      </c>
      <c r="D6569" s="162"/>
      <c r="E6569" s="162"/>
      <c r="F6569" s="167"/>
      <c r="G6569" s="168"/>
      <c r="H6569" s="162"/>
      <c r="I6569" s="162"/>
      <c r="J6569" s="162"/>
      <c r="K6569" s="162"/>
      <c r="L6569" s="162"/>
      <c r="M6569" s="162"/>
      <c r="N6569" s="162"/>
      <c r="O6569" s="162"/>
      <c r="P6569" s="162"/>
      <c r="Q6569" s="162"/>
      <c r="R6569" s="162"/>
      <c r="S6569" s="162"/>
      <c r="T6569" s="162"/>
      <c r="U6569" s="162"/>
      <c r="V6569" s="162"/>
      <c r="W6569" s="162"/>
      <c r="X6569" s="162"/>
      <c r="Y6569" s="162"/>
      <c r="Z6569" s="162"/>
      <c r="AA6569" s="162"/>
    </row>
    <row r="6570">
      <c r="A6570" s="160">
        <v>6569.0</v>
      </c>
      <c r="B6570" s="165" t="s">
        <v>6715</v>
      </c>
      <c r="C6570" s="160">
        <v>2.0211001E7</v>
      </c>
      <c r="D6570" s="162"/>
      <c r="E6570" s="162"/>
      <c r="F6570" s="167"/>
      <c r="G6570" s="168"/>
      <c r="H6570" s="162"/>
      <c r="I6570" s="162"/>
      <c r="J6570" s="162"/>
      <c r="K6570" s="162"/>
      <c r="L6570" s="162"/>
      <c r="M6570" s="162"/>
      <c r="N6570" s="162"/>
      <c r="O6570" s="162"/>
      <c r="P6570" s="162"/>
      <c r="Q6570" s="162"/>
      <c r="R6570" s="162"/>
      <c r="S6570" s="162"/>
      <c r="T6570" s="162"/>
      <c r="U6570" s="162"/>
      <c r="V6570" s="162"/>
      <c r="W6570" s="162"/>
      <c r="X6570" s="162"/>
      <c r="Y6570" s="162"/>
      <c r="Z6570" s="162"/>
      <c r="AA6570" s="162"/>
    </row>
    <row r="6571">
      <c r="A6571" s="160">
        <v>6570.0</v>
      </c>
      <c r="B6571" s="165" t="s">
        <v>6716</v>
      </c>
      <c r="C6571" s="160">
        <v>2.0211001E7</v>
      </c>
      <c r="D6571" s="162"/>
      <c r="E6571" s="162"/>
      <c r="F6571" s="167"/>
      <c r="G6571" s="168"/>
      <c r="H6571" s="162"/>
      <c r="I6571" s="162"/>
      <c r="J6571" s="162"/>
      <c r="K6571" s="162"/>
      <c r="L6571" s="162"/>
      <c r="M6571" s="162"/>
      <c r="N6571" s="162"/>
      <c r="O6571" s="162"/>
      <c r="P6571" s="162"/>
      <c r="Q6571" s="162"/>
      <c r="R6571" s="162"/>
      <c r="S6571" s="162"/>
      <c r="T6571" s="162"/>
      <c r="U6571" s="162"/>
      <c r="V6571" s="162"/>
      <c r="W6571" s="162"/>
      <c r="X6571" s="162"/>
      <c r="Y6571" s="162"/>
      <c r="Z6571" s="162"/>
      <c r="AA6571" s="162"/>
    </row>
    <row r="6572">
      <c r="A6572" s="160">
        <v>6571.0</v>
      </c>
      <c r="B6572" s="165" t="s">
        <v>6717</v>
      </c>
      <c r="C6572" s="160">
        <v>2.0211001E7</v>
      </c>
      <c r="D6572" s="162"/>
      <c r="E6572" s="162"/>
      <c r="F6572" s="167"/>
      <c r="G6572" s="168"/>
      <c r="H6572" s="162"/>
      <c r="I6572" s="162"/>
      <c r="J6572" s="162"/>
      <c r="K6572" s="162"/>
      <c r="L6572" s="162"/>
      <c r="M6572" s="162"/>
      <c r="N6572" s="162"/>
      <c r="O6572" s="162"/>
      <c r="P6572" s="162"/>
      <c r="Q6572" s="162"/>
      <c r="R6572" s="162"/>
      <c r="S6572" s="162"/>
      <c r="T6572" s="162"/>
      <c r="U6572" s="162"/>
      <c r="V6572" s="162"/>
      <c r="W6572" s="162"/>
      <c r="X6572" s="162"/>
      <c r="Y6572" s="162"/>
      <c r="Z6572" s="162"/>
      <c r="AA6572" s="162"/>
    </row>
    <row r="6573">
      <c r="A6573" s="160">
        <v>6572.0</v>
      </c>
      <c r="B6573" s="165" t="s">
        <v>6718</v>
      </c>
      <c r="C6573" s="160">
        <v>2.0211001E7</v>
      </c>
      <c r="D6573" s="162"/>
      <c r="E6573" s="162"/>
      <c r="F6573" s="167"/>
      <c r="G6573" s="168"/>
      <c r="H6573" s="162"/>
      <c r="I6573" s="162"/>
      <c r="J6573" s="162"/>
      <c r="K6573" s="162"/>
      <c r="L6573" s="162"/>
      <c r="M6573" s="162"/>
      <c r="N6573" s="162"/>
      <c r="O6573" s="162"/>
      <c r="P6573" s="162"/>
      <c r="Q6573" s="162"/>
      <c r="R6573" s="162"/>
      <c r="S6573" s="162"/>
      <c r="T6573" s="162"/>
      <c r="U6573" s="162"/>
      <c r="V6573" s="162"/>
      <c r="W6573" s="162"/>
      <c r="X6573" s="162"/>
      <c r="Y6573" s="162"/>
      <c r="Z6573" s="162"/>
      <c r="AA6573" s="162"/>
    </row>
    <row r="6574">
      <c r="A6574" s="160">
        <v>6573.0</v>
      </c>
      <c r="B6574" s="165" t="s">
        <v>6719</v>
      </c>
      <c r="C6574" s="160">
        <v>2.0211001E7</v>
      </c>
      <c r="D6574" s="162"/>
      <c r="E6574" s="162"/>
      <c r="F6574" s="167"/>
      <c r="G6574" s="168"/>
      <c r="H6574" s="162"/>
      <c r="I6574" s="162"/>
      <c r="J6574" s="162"/>
      <c r="K6574" s="162"/>
      <c r="L6574" s="162"/>
      <c r="M6574" s="162"/>
      <c r="N6574" s="162"/>
      <c r="O6574" s="162"/>
      <c r="P6574" s="162"/>
      <c r="Q6574" s="162"/>
      <c r="R6574" s="162"/>
      <c r="S6574" s="162"/>
      <c r="T6574" s="162"/>
      <c r="U6574" s="162"/>
      <c r="V6574" s="162"/>
      <c r="W6574" s="162"/>
      <c r="X6574" s="162"/>
      <c r="Y6574" s="162"/>
      <c r="Z6574" s="162"/>
      <c r="AA6574" s="162"/>
    </row>
    <row r="6575">
      <c r="A6575" s="160">
        <v>6574.0</v>
      </c>
      <c r="B6575" s="165" t="s">
        <v>6720</v>
      </c>
      <c r="C6575" s="160">
        <v>2.0211001E7</v>
      </c>
      <c r="D6575" s="162"/>
      <c r="E6575" s="162"/>
      <c r="F6575" s="167"/>
      <c r="G6575" s="168"/>
      <c r="H6575" s="162"/>
      <c r="I6575" s="162"/>
      <c r="J6575" s="162"/>
      <c r="K6575" s="162"/>
      <c r="L6575" s="162"/>
      <c r="M6575" s="162"/>
      <c r="N6575" s="162"/>
      <c r="O6575" s="162"/>
      <c r="P6575" s="162"/>
      <c r="Q6575" s="162"/>
      <c r="R6575" s="162"/>
      <c r="S6575" s="162"/>
      <c r="T6575" s="162"/>
      <c r="U6575" s="162"/>
      <c r="V6575" s="162"/>
      <c r="W6575" s="162"/>
      <c r="X6575" s="162"/>
      <c r="Y6575" s="162"/>
      <c r="Z6575" s="162"/>
      <c r="AA6575" s="162"/>
    </row>
    <row r="6576">
      <c r="A6576" s="160">
        <v>6575.0</v>
      </c>
      <c r="B6576" s="165" t="s">
        <v>6721</v>
      </c>
      <c r="C6576" s="160">
        <v>2.0211001E7</v>
      </c>
      <c r="D6576" s="162"/>
      <c r="E6576" s="162"/>
      <c r="F6576" s="167"/>
      <c r="G6576" s="168"/>
      <c r="H6576" s="162"/>
      <c r="I6576" s="162"/>
      <c r="J6576" s="162"/>
      <c r="K6576" s="162"/>
      <c r="L6576" s="162"/>
      <c r="M6576" s="162"/>
      <c r="N6576" s="162"/>
      <c r="O6576" s="162"/>
      <c r="P6576" s="162"/>
      <c r="Q6576" s="162"/>
      <c r="R6576" s="162"/>
      <c r="S6576" s="162"/>
      <c r="T6576" s="162"/>
      <c r="U6576" s="162"/>
      <c r="V6576" s="162"/>
      <c r="W6576" s="162"/>
      <c r="X6576" s="162"/>
      <c r="Y6576" s="162"/>
      <c r="Z6576" s="162"/>
      <c r="AA6576" s="162"/>
    </row>
    <row r="6577">
      <c r="A6577" s="160">
        <v>6576.0</v>
      </c>
      <c r="B6577" s="165" t="s">
        <v>6722</v>
      </c>
      <c r="C6577" s="160">
        <v>2.0211001E7</v>
      </c>
      <c r="D6577" s="162"/>
      <c r="E6577" s="162"/>
      <c r="F6577" s="167"/>
      <c r="G6577" s="168"/>
      <c r="H6577" s="162"/>
      <c r="I6577" s="162"/>
      <c r="J6577" s="162"/>
      <c r="K6577" s="162"/>
      <c r="L6577" s="162"/>
      <c r="M6577" s="162"/>
      <c r="N6577" s="162"/>
      <c r="O6577" s="162"/>
      <c r="P6577" s="162"/>
      <c r="Q6577" s="162"/>
      <c r="R6577" s="162"/>
      <c r="S6577" s="162"/>
      <c r="T6577" s="162"/>
      <c r="U6577" s="162"/>
      <c r="V6577" s="162"/>
      <c r="W6577" s="162"/>
      <c r="X6577" s="162"/>
      <c r="Y6577" s="162"/>
      <c r="Z6577" s="162"/>
      <c r="AA6577" s="162"/>
    </row>
    <row r="6578">
      <c r="A6578" s="160">
        <v>6577.0</v>
      </c>
      <c r="B6578" s="165" t="s">
        <v>6723</v>
      </c>
      <c r="C6578" s="160">
        <v>2.0211002E7</v>
      </c>
      <c r="D6578" s="162"/>
      <c r="E6578" s="162"/>
      <c r="F6578" s="167"/>
      <c r="G6578" s="168"/>
      <c r="H6578" s="162"/>
      <c r="I6578" s="162"/>
      <c r="J6578" s="162"/>
      <c r="K6578" s="162"/>
      <c r="L6578" s="162"/>
      <c r="M6578" s="162"/>
      <c r="N6578" s="162"/>
      <c r="O6578" s="162"/>
      <c r="P6578" s="162"/>
      <c r="Q6578" s="162"/>
      <c r="R6578" s="162"/>
      <c r="S6578" s="162"/>
      <c r="T6578" s="162"/>
      <c r="U6578" s="162"/>
      <c r="V6578" s="162"/>
      <c r="W6578" s="162"/>
      <c r="X6578" s="162"/>
      <c r="Y6578" s="162"/>
      <c r="Z6578" s="162"/>
      <c r="AA6578" s="162"/>
    </row>
    <row r="6579">
      <c r="A6579" s="160">
        <v>6578.0</v>
      </c>
      <c r="B6579" s="165" t="s">
        <v>6724</v>
      </c>
      <c r="C6579" s="160">
        <v>2.0211002E7</v>
      </c>
      <c r="D6579" s="162"/>
      <c r="E6579" s="162"/>
      <c r="F6579" s="167"/>
      <c r="G6579" s="168"/>
      <c r="H6579" s="162"/>
      <c r="I6579" s="162"/>
      <c r="J6579" s="162"/>
      <c r="K6579" s="162"/>
      <c r="L6579" s="162"/>
      <c r="M6579" s="162"/>
      <c r="N6579" s="162"/>
      <c r="O6579" s="162"/>
      <c r="P6579" s="162"/>
      <c r="Q6579" s="162"/>
      <c r="R6579" s="162"/>
      <c r="S6579" s="162"/>
      <c r="T6579" s="162"/>
      <c r="U6579" s="162"/>
      <c r="V6579" s="162"/>
      <c r="W6579" s="162"/>
      <c r="X6579" s="162"/>
      <c r="Y6579" s="162"/>
      <c r="Z6579" s="162"/>
      <c r="AA6579" s="162"/>
    </row>
    <row r="6580">
      <c r="A6580" s="160">
        <v>6579.0</v>
      </c>
      <c r="B6580" s="165" t="s">
        <v>6725</v>
      </c>
      <c r="C6580" s="160">
        <v>2.0211002E7</v>
      </c>
      <c r="D6580" s="162"/>
      <c r="E6580" s="162"/>
      <c r="F6580" s="167"/>
      <c r="G6580" s="168"/>
      <c r="H6580" s="162"/>
      <c r="I6580" s="162"/>
      <c r="J6580" s="162"/>
      <c r="K6580" s="162"/>
      <c r="L6580" s="162"/>
      <c r="M6580" s="162"/>
      <c r="N6580" s="162"/>
      <c r="O6580" s="162"/>
      <c r="P6580" s="162"/>
      <c r="Q6580" s="162"/>
      <c r="R6580" s="162"/>
      <c r="S6580" s="162"/>
      <c r="T6580" s="162"/>
      <c r="U6580" s="162"/>
      <c r="V6580" s="162"/>
      <c r="W6580" s="162"/>
      <c r="X6580" s="162"/>
      <c r="Y6580" s="162"/>
      <c r="Z6580" s="162"/>
      <c r="AA6580" s="162"/>
    </row>
    <row r="6581">
      <c r="A6581" s="160">
        <v>6580.0</v>
      </c>
      <c r="B6581" s="165" t="s">
        <v>6726</v>
      </c>
      <c r="C6581" s="160">
        <v>2.0211002E7</v>
      </c>
      <c r="D6581" s="162"/>
      <c r="E6581" s="162"/>
      <c r="F6581" s="167"/>
      <c r="G6581" s="168"/>
      <c r="H6581" s="162"/>
      <c r="I6581" s="162"/>
      <c r="J6581" s="162"/>
      <c r="K6581" s="162"/>
      <c r="L6581" s="162"/>
      <c r="M6581" s="162"/>
      <c r="N6581" s="162"/>
      <c r="O6581" s="162"/>
      <c r="P6581" s="162"/>
      <c r="Q6581" s="162"/>
      <c r="R6581" s="162"/>
      <c r="S6581" s="162"/>
      <c r="T6581" s="162"/>
      <c r="U6581" s="162"/>
      <c r="V6581" s="162"/>
      <c r="W6581" s="162"/>
      <c r="X6581" s="162"/>
      <c r="Y6581" s="162"/>
      <c r="Z6581" s="162"/>
      <c r="AA6581" s="162"/>
    </row>
    <row r="6582">
      <c r="A6582" s="160">
        <v>6581.0</v>
      </c>
      <c r="B6582" s="165" t="s">
        <v>6727</v>
      </c>
      <c r="C6582" s="160">
        <v>2.0211002E7</v>
      </c>
      <c r="D6582" s="162"/>
      <c r="E6582" s="162"/>
      <c r="F6582" s="167"/>
      <c r="G6582" s="168"/>
      <c r="H6582" s="162"/>
      <c r="I6582" s="162"/>
      <c r="J6582" s="162"/>
      <c r="K6582" s="162"/>
      <c r="L6582" s="162"/>
      <c r="M6582" s="162"/>
      <c r="N6582" s="162"/>
      <c r="O6582" s="162"/>
      <c r="P6582" s="162"/>
      <c r="Q6582" s="162"/>
      <c r="R6582" s="162"/>
      <c r="S6582" s="162"/>
      <c r="T6582" s="162"/>
      <c r="U6582" s="162"/>
      <c r="V6582" s="162"/>
      <c r="W6582" s="162"/>
      <c r="X6582" s="162"/>
      <c r="Y6582" s="162"/>
      <c r="Z6582" s="162"/>
      <c r="AA6582" s="162"/>
    </row>
    <row r="6583">
      <c r="A6583" s="160">
        <v>6582.0</v>
      </c>
      <c r="B6583" s="165" t="s">
        <v>6728</v>
      </c>
      <c r="C6583" s="160">
        <v>2.0211002E7</v>
      </c>
      <c r="D6583" s="162"/>
      <c r="E6583" s="162"/>
      <c r="F6583" s="167"/>
      <c r="G6583" s="168"/>
      <c r="H6583" s="162"/>
      <c r="I6583" s="162"/>
      <c r="J6583" s="162"/>
      <c r="K6583" s="162"/>
      <c r="L6583" s="162"/>
      <c r="M6583" s="162"/>
      <c r="N6583" s="162"/>
      <c r="O6583" s="162"/>
      <c r="P6583" s="162"/>
      <c r="Q6583" s="162"/>
      <c r="R6583" s="162"/>
      <c r="S6583" s="162"/>
      <c r="T6583" s="162"/>
      <c r="U6583" s="162"/>
      <c r="V6583" s="162"/>
      <c r="W6583" s="162"/>
      <c r="X6583" s="162"/>
      <c r="Y6583" s="162"/>
      <c r="Z6583" s="162"/>
      <c r="AA6583" s="162"/>
    </row>
    <row r="6584">
      <c r="A6584" s="160">
        <v>6583.0</v>
      </c>
      <c r="B6584" s="165" t="s">
        <v>6729</v>
      </c>
      <c r="C6584" s="160">
        <v>2.0211002E7</v>
      </c>
      <c r="D6584" s="162"/>
      <c r="E6584" s="162"/>
      <c r="F6584" s="167"/>
      <c r="G6584" s="168"/>
      <c r="H6584" s="162"/>
      <c r="I6584" s="162"/>
      <c r="J6584" s="162"/>
      <c r="K6584" s="162"/>
      <c r="L6584" s="162"/>
      <c r="M6584" s="162"/>
      <c r="N6584" s="162"/>
      <c r="O6584" s="162"/>
      <c r="P6584" s="162"/>
      <c r="Q6584" s="162"/>
      <c r="R6584" s="162"/>
      <c r="S6584" s="162"/>
      <c r="T6584" s="162"/>
      <c r="U6584" s="162"/>
      <c r="V6584" s="162"/>
      <c r="W6584" s="162"/>
      <c r="X6584" s="162"/>
      <c r="Y6584" s="162"/>
      <c r="Z6584" s="162"/>
      <c r="AA6584" s="162"/>
    </row>
    <row r="6585">
      <c r="A6585" s="160">
        <v>6584.0</v>
      </c>
      <c r="B6585" s="165" t="s">
        <v>6730</v>
      </c>
      <c r="C6585" s="160">
        <v>2.0211002E7</v>
      </c>
      <c r="D6585" s="162"/>
      <c r="E6585" s="162"/>
      <c r="F6585" s="167"/>
      <c r="G6585" s="168"/>
      <c r="H6585" s="162"/>
      <c r="I6585" s="162"/>
      <c r="J6585" s="162"/>
      <c r="K6585" s="162"/>
      <c r="L6585" s="162"/>
      <c r="M6585" s="162"/>
      <c r="N6585" s="162"/>
      <c r="O6585" s="162"/>
      <c r="P6585" s="162"/>
      <c r="Q6585" s="162"/>
      <c r="R6585" s="162"/>
      <c r="S6585" s="162"/>
      <c r="T6585" s="162"/>
      <c r="U6585" s="162"/>
      <c r="V6585" s="162"/>
      <c r="W6585" s="162"/>
      <c r="X6585" s="162"/>
      <c r="Y6585" s="162"/>
      <c r="Z6585" s="162"/>
      <c r="AA6585" s="162"/>
    </row>
    <row r="6586">
      <c r="A6586" s="160">
        <v>6585.0</v>
      </c>
      <c r="B6586" s="165" t="s">
        <v>6731</v>
      </c>
      <c r="C6586" s="160">
        <v>2.0211002E7</v>
      </c>
      <c r="D6586" s="162"/>
      <c r="E6586" s="162"/>
      <c r="F6586" s="167"/>
      <c r="G6586" s="168"/>
      <c r="H6586" s="162"/>
      <c r="I6586" s="162"/>
      <c r="J6586" s="162"/>
      <c r="K6586" s="162"/>
      <c r="L6586" s="162"/>
      <c r="M6586" s="162"/>
      <c r="N6586" s="162"/>
      <c r="O6586" s="162"/>
      <c r="P6586" s="162"/>
      <c r="Q6586" s="162"/>
      <c r="R6586" s="162"/>
      <c r="S6586" s="162"/>
      <c r="T6586" s="162"/>
      <c r="U6586" s="162"/>
      <c r="V6586" s="162"/>
      <c r="W6586" s="162"/>
      <c r="X6586" s="162"/>
      <c r="Y6586" s="162"/>
      <c r="Z6586" s="162"/>
      <c r="AA6586" s="162"/>
    </row>
    <row r="6587">
      <c r="A6587" s="160">
        <v>6586.0</v>
      </c>
      <c r="B6587" s="165" t="s">
        <v>6732</v>
      </c>
      <c r="C6587" s="160">
        <v>2.0211002E7</v>
      </c>
      <c r="D6587" s="162"/>
      <c r="E6587" s="162"/>
      <c r="F6587" s="167"/>
      <c r="G6587" s="168"/>
      <c r="H6587" s="162"/>
      <c r="I6587" s="162"/>
      <c r="J6587" s="162"/>
      <c r="K6587" s="162"/>
      <c r="L6587" s="162"/>
      <c r="M6587" s="162"/>
      <c r="N6587" s="162"/>
      <c r="O6587" s="162"/>
      <c r="P6587" s="162"/>
      <c r="Q6587" s="162"/>
      <c r="R6587" s="162"/>
      <c r="S6587" s="162"/>
      <c r="T6587" s="162"/>
      <c r="U6587" s="162"/>
      <c r="V6587" s="162"/>
      <c r="W6587" s="162"/>
      <c r="X6587" s="162"/>
      <c r="Y6587" s="162"/>
      <c r="Z6587" s="162"/>
      <c r="AA6587" s="162"/>
    </row>
    <row r="6588">
      <c r="A6588" s="160">
        <v>6587.0</v>
      </c>
      <c r="B6588" s="165" t="s">
        <v>6733</v>
      </c>
      <c r="C6588" s="160">
        <v>2.0211002E7</v>
      </c>
      <c r="D6588" s="162"/>
      <c r="E6588" s="162"/>
      <c r="F6588" s="167"/>
      <c r="G6588" s="168"/>
      <c r="H6588" s="162"/>
      <c r="I6588" s="162"/>
      <c r="J6588" s="162"/>
      <c r="K6588" s="162"/>
      <c r="L6588" s="162"/>
      <c r="M6588" s="162"/>
      <c r="N6588" s="162"/>
      <c r="O6588" s="162"/>
      <c r="P6588" s="162"/>
      <c r="Q6588" s="162"/>
      <c r="R6588" s="162"/>
      <c r="S6588" s="162"/>
      <c r="T6588" s="162"/>
      <c r="U6588" s="162"/>
      <c r="V6588" s="162"/>
      <c r="W6588" s="162"/>
      <c r="X6588" s="162"/>
      <c r="Y6588" s="162"/>
      <c r="Z6588" s="162"/>
      <c r="AA6588" s="162"/>
    </row>
    <row r="6589">
      <c r="A6589" s="160">
        <v>6588.0</v>
      </c>
      <c r="B6589" s="165" t="s">
        <v>6734</v>
      </c>
      <c r="C6589" s="160">
        <v>2.0211002E7</v>
      </c>
      <c r="D6589" s="162"/>
      <c r="E6589" s="162"/>
      <c r="F6589" s="167"/>
      <c r="G6589" s="168"/>
      <c r="H6589" s="162"/>
      <c r="I6589" s="162"/>
      <c r="J6589" s="162"/>
      <c r="K6589" s="162"/>
      <c r="L6589" s="162"/>
      <c r="M6589" s="162"/>
      <c r="N6589" s="162"/>
      <c r="O6589" s="162"/>
      <c r="P6589" s="162"/>
      <c r="Q6589" s="162"/>
      <c r="R6589" s="162"/>
      <c r="S6589" s="162"/>
      <c r="T6589" s="162"/>
      <c r="U6589" s="162"/>
      <c r="V6589" s="162"/>
      <c r="W6589" s="162"/>
      <c r="X6589" s="162"/>
      <c r="Y6589" s="162"/>
      <c r="Z6589" s="162"/>
      <c r="AA6589" s="162"/>
    </row>
    <row r="6590">
      <c r="A6590" s="160">
        <v>6589.0</v>
      </c>
      <c r="B6590" s="165" t="s">
        <v>6735</v>
      </c>
      <c r="C6590" s="160">
        <v>2.0211002E7</v>
      </c>
      <c r="D6590" s="162"/>
      <c r="E6590" s="162"/>
      <c r="F6590" s="167"/>
      <c r="G6590" s="168"/>
      <c r="H6590" s="162"/>
      <c r="I6590" s="162"/>
      <c r="J6590" s="162"/>
      <c r="K6590" s="162"/>
      <c r="L6590" s="162"/>
      <c r="M6590" s="162"/>
      <c r="N6590" s="162"/>
      <c r="O6590" s="162"/>
      <c r="P6590" s="162"/>
      <c r="Q6590" s="162"/>
      <c r="R6590" s="162"/>
      <c r="S6590" s="162"/>
      <c r="T6590" s="162"/>
      <c r="U6590" s="162"/>
      <c r="V6590" s="162"/>
      <c r="W6590" s="162"/>
      <c r="X6590" s="162"/>
      <c r="Y6590" s="162"/>
      <c r="Z6590" s="162"/>
      <c r="AA6590" s="162"/>
    </row>
    <row r="6591">
      <c r="A6591" s="160">
        <v>6590.0</v>
      </c>
      <c r="B6591" s="165" t="s">
        <v>6736</v>
      </c>
      <c r="C6591" s="160">
        <v>2.0211002E7</v>
      </c>
      <c r="D6591" s="162"/>
      <c r="E6591" s="162"/>
      <c r="F6591" s="167"/>
      <c r="G6591" s="168"/>
      <c r="H6591" s="162"/>
      <c r="I6591" s="162"/>
      <c r="J6591" s="162"/>
      <c r="K6591" s="162"/>
      <c r="L6591" s="162"/>
      <c r="M6591" s="162"/>
      <c r="N6591" s="162"/>
      <c r="O6591" s="162"/>
      <c r="P6591" s="162"/>
      <c r="Q6591" s="162"/>
      <c r="R6591" s="162"/>
      <c r="S6591" s="162"/>
      <c r="T6591" s="162"/>
      <c r="U6591" s="162"/>
      <c r="V6591" s="162"/>
      <c r="W6591" s="162"/>
      <c r="X6591" s="162"/>
      <c r="Y6591" s="162"/>
      <c r="Z6591" s="162"/>
      <c r="AA6591" s="162"/>
    </row>
    <row r="6592">
      <c r="A6592" s="160">
        <v>6591.0</v>
      </c>
      <c r="B6592" s="165" t="s">
        <v>6737</v>
      </c>
      <c r="C6592" s="160">
        <v>2.0211002E7</v>
      </c>
      <c r="D6592" s="162"/>
      <c r="E6592" s="162"/>
      <c r="F6592" s="167"/>
      <c r="G6592" s="168"/>
      <c r="H6592" s="162"/>
      <c r="I6592" s="162"/>
      <c r="J6592" s="162"/>
      <c r="K6592" s="162"/>
      <c r="L6592" s="162"/>
      <c r="M6592" s="162"/>
      <c r="N6592" s="162"/>
      <c r="O6592" s="162"/>
      <c r="P6592" s="162"/>
      <c r="Q6592" s="162"/>
      <c r="R6592" s="162"/>
      <c r="S6592" s="162"/>
      <c r="T6592" s="162"/>
      <c r="U6592" s="162"/>
      <c r="V6592" s="162"/>
      <c r="W6592" s="162"/>
      <c r="X6592" s="162"/>
      <c r="Y6592" s="162"/>
      <c r="Z6592" s="162"/>
      <c r="AA6592" s="162"/>
    </row>
    <row r="6593">
      <c r="A6593" s="160">
        <v>6592.0</v>
      </c>
      <c r="B6593" s="165" t="s">
        <v>6738</v>
      </c>
      <c r="C6593" s="160">
        <v>2.0211002E7</v>
      </c>
      <c r="D6593" s="162"/>
      <c r="E6593" s="162"/>
      <c r="F6593" s="167"/>
      <c r="G6593" s="168"/>
      <c r="H6593" s="162"/>
      <c r="I6593" s="162"/>
      <c r="J6593" s="162"/>
      <c r="K6593" s="162"/>
      <c r="L6593" s="162"/>
      <c r="M6593" s="162"/>
      <c r="N6593" s="162"/>
      <c r="O6593" s="162"/>
      <c r="P6593" s="162"/>
      <c r="Q6593" s="162"/>
      <c r="R6593" s="162"/>
      <c r="S6593" s="162"/>
      <c r="T6593" s="162"/>
      <c r="U6593" s="162"/>
      <c r="V6593" s="162"/>
      <c r="W6593" s="162"/>
      <c r="X6593" s="162"/>
      <c r="Y6593" s="162"/>
      <c r="Z6593" s="162"/>
      <c r="AA6593" s="162"/>
    </row>
    <row r="6594">
      <c r="A6594" s="160">
        <v>6593.0</v>
      </c>
      <c r="B6594" s="165" t="s">
        <v>6739</v>
      </c>
      <c r="C6594" s="160">
        <v>2.0211002E7</v>
      </c>
      <c r="D6594" s="162"/>
      <c r="E6594" s="162"/>
      <c r="F6594" s="167"/>
      <c r="G6594" s="168"/>
      <c r="H6594" s="162"/>
      <c r="I6594" s="162"/>
      <c r="J6594" s="162"/>
      <c r="K6594" s="162"/>
      <c r="L6594" s="162"/>
      <c r="M6594" s="162"/>
      <c r="N6594" s="162"/>
      <c r="O6594" s="162"/>
      <c r="P6594" s="162"/>
      <c r="Q6594" s="162"/>
      <c r="R6594" s="162"/>
      <c r="S6594" s="162"/>
      <c r="T6594" s="162"/>
      <c r="U6594" s="162"/>
      <c r="V6594" s="162"/>
      <c r="W6594" s="162"/>
      <c r="X6594" s="162"/>
      <c r="Y6594" s="162"/>
      <c r="Z6594" s="162"/>
      <c r="AA6594" s="162"/>
    </row>
    <row r="6595">
      <c r="A6595" s="160">
        <v>6594.0</v>
      </c>
      <c r="B6595" s="165" t="s">
        <v>6740</v>
      </c>
      <c r="C6595" s="160">
        <v>2.0211002E7</v>
      </c>
      <c r="D6595" s="162"/>
      <c r="E6595" s="162"/>
      <c r="F6595" s="167"/>
      <c r="G6595" s="168"/>
      <c r="H6595" s="162"/>
      <c r="I6595" s="162"/>
      <c r="J6595" s="162"/>
      <c r="K6595" s="162"/>
      <c r="L6595" s="162"/>
      <c r="M6595" s="162"/>
      <c r="N6595" s="162"/>
      <c r="O6595" s="162"/>
      <c r="P6595" s="162"/>
      <c r="Q6595" s="162"/>
      <c r="R6595" s="162"/>
      <c r="S6595" s="162"/>
      <c r="T6595" s="162"/>
      <c r="U6595" s="162"/>
      <c r="V6595" s="162"/>
      <c r="W6595" s="162"/>
      <c r="X6595" s="162"/>
      <c r="Y6595" s="162"/>
      <c r="Z6595" s="162"/>
      <c r="AA6595" s="162"/>
    </row>
    <row r="6596">
      <c r="A6596" s="160">
        <v>6595.0</v>
      </c>
      <c r="B6596" s="165" t="s">
        <v>6741</v>
      </c>
      <c r="C6596" s="160">
        <v>2.0211002E7</v>
      </c>
      <c r="D6596" s="162"/>
      <c r="E6596" s="162"/>
      <c r="F6596" s="167"/>
      <c r="G6596" s="168"/>
      <c r="H6596" s="162"/>
      <c r="I6596" s="162"/>
      <c r="J6596" s="162"/>
      <c r="K6596" s="162"/>
      <c r="L6596" s="162"/>
      <c r="M6596" s="162"/>
      <c r="N6596" s="162"/>
      <c r="O6596" s="162"/>
      <c r="P6596" s="162"/>
      <c r="Q6596" s="162"/>
      <c r="R6596" s="162"/>
      <c r="S6596" s="162"/>
      <c r="T6596" s="162"/>
      <c r="U6596" s="162"/>
      <c r="V6596" s="162"/>
      <c r="W6596" s="162"/>
      <c r="X6596" s="162"/>
      <c r="Y6596" s="162"/>
      <c r="Z6596" s="162"/>
      <c r="AA6596" s="162"/>
    </row>
    <row r="6597">
      <c r="A6597" s="160">
        <v>6596.0</v>
      </c>
      <c r="B6597" s="165" t="s">
        <v>6742</v>
      </c>
      <c r="C6597" s="160">
        <v>2.0211002E7</v>
      </c>
      <c r="D6597" s="162"/>
      <c r="E6597" s="162"/>
      <c r="F6597" s="167"/>
      <c r="G6597" s="168"/>
      <c r="H6597" s="162"/>
      <c r="I6597" s="162"/>
      <c r="J6597" s="162"/>
      <c r="K6597" s="162"/>
      <c r="L6597" s="162"/>
      <c r="M6597" s="162"/>
      <c r="N6597" s="162"/>
      <c r="O6597" s="162"/>
      <c r="P6597" s="162"/>
      <c r="Q6597" s="162"/>
      <c r="R6597" s="162"/>
      <c r="S6597" s="162"/>
      <c r="T6597" s="162"/>
      <c r="U6597" s="162"/>
      <c r="V6597" s="162"/>
      <c r="W6597" s="162"/>
      <c r="X6597" s="162"/>
      <c r="Y6597" s="162"/>
      <c r="Z6597" s="162"/>
      <c r="AA6597" s="162"/>
    </row>
    <row r="6598">
      <c r="A6598" s="160">
        <v>6597.0</v>
      </c>
      <c r="B6598" s="165" t="s">
        <v>6743</v>
      </c>
      <c r="C6598" s="160">
        <v>2.0211002E7</v>
      </c>
      <c r="D6598" s="162"/>
      <c r="E6598" s="162"/>
      <c r="F6598" s="167"/>
      <c r="G6598" s="168"/>
      <c r="H6598" s="162"/>
      <c r="I6598" s="162"/>
      <c r="J6598" s="162"/>
      <c r="K6598" s="162"/>
      <c r="L6598" s="162"/>
      <c r="M6598" s="162"/>
      <c r="N6598" s="162"/>
      <c r="O6598" s="162"/>
      <c r="P6598" s="162"/>
      <c r="Q6598" s="162"/>
      <c r="R6598" s="162"/>
      <c r="S6598" s="162"/>
      <c r="T6598" s="162"/>
      <c r="U6598" s="162"/>
      <c r="V6598" s="162"/>
      <c r="W6598" s="162"/>
      <c r="X6598" s="162"/>
      <c r="Y6598" s="162"/>
      <c r="Z6598" s="162"/>
      <c r="AA6598" s="162"/>
    </row>
    <row r="6599">
      <c r="A6599" s="160">
        <v>6598.0</v>
      </c>
      <c r="B6599" s="165" t="s">
        <v>6744</v>
      </c>
      <c r="C6599" s="160">
        <v>2.0211002E7</v>
      </c>
      <c r="D6599" s="162"/>
      <c r="E6599" s="162"/>
      <c r="F6599" s="167"/>
      <c r="G6599" s="168"/>
      <c r="H6599" s="162"/>
      <c r="I6599" s="162"/>
      <c r="J6599" s="162"/>
      <c r="K6599" s="162"/>
      <c r="L6599" s="162"/>
      <c r="M6599" s="162"/>
      <c r="N6599" s="162"/>
      <c r="O6599" s="162"/>
      <c r="P6599" s="162"/>
      <c r="Q6599" s="162"/>
      <c r="R6599" s="162"/>
      <c r="S6599" s="162"/>
      <c r="T6599" s="162"/>
      <c r="U6599" s="162"/>
      <c r="V6599" s="162"/>
      <c r="W6599" s="162"/>
      <c r="X6599" s="162"/>
      <c r="Y6599" s="162"/>
      <c r="Z6599" s="162"/>
      <c r="AA6599" s="162"/>
    </row>
    <row r="6600">
      <c r="A6600" s="160">
        <v>6599.0</v>
      </c>
      <c r="B6600" s="165" t="s">
        <v>6745</v>
      </c>
      <c r="C6600" s="160">
        <v>2.0211002E7</v>
      </c>
      <c r="D6600" s="162"/>
      <c r="E6600" s="162"/>
      <c r="F6600" s="167"/>
      <c r="G6600" s="168"/>
      <c r="H6600" s="162"/>
      <c r="I6600" s="162"/>
      <c r="J6600" s="162"/>
      <c r="K6600" s="162"/>
      <c r="L6600" s="162"/>
      <c r="M6600" s="162"/>
      <c r="N6600" s="162"/>
      <c r="O6600" s="162"/>
      <c r="P6600" s="162"/>
      <c r="Q6600" s="162"/>
      <c r="R6600" s="162"/>
      <c r="S6600" s="162"/>
      <c r="T6600" s="162"/>
      <c r="U6600" s="162"/>
      <c r="V6600" s="162"/>
      <c r="W6600" s="162"/>
      <c r="X6600" s="162"/>
      <c r="Y6600" s="162"/>
      <c r="Z6600" s="162"/>
      <c r="AA6600" s="162"/>
    </row>
    <row r="6601">
      <c r="A6601" s="160">
        <v>6600.0</v>
      </c>
      <c r="B6601" s="165" t="s">
        <v>6746</v>
      </c>
      <c r="C6601" s="160">
        <v>2.0211002E7</v>
      </c>
      <c r="D6601" s="162"/>
      <c r="E6601" s="162"/>
      <c r="F6601" s="167"/>
      <c r="G6601" s="168"/>
      <c r="H6601" s="162"/>
      <c r="I6601" s="162"/>
      <c r="J6601" s="162"/>
      <c r="K6601" s="162"/>
      <c r="L6601" s="162"/>
      <c r="M6601" s="162"/>
      <c r="N6601" s="162"/>
      <c r="O6601" s="162"/>
      <c r="P6601" s="162"/>
      <c r="Q6601" s="162"/>
      <c r="R6601" s="162"/>
      <c r="S6601" s="162"/>
      <c r="T6601" s="162"/>
      <c r="U6601" s="162"/>
      <c r="V6601" s="162"/>
      <c r="W6601" s="162"/>
      <c r="X6601" s="162"/>
      <c r="Y6601" s="162"/>
      <c r="Z6601" s="162"/>
      <c r="AA6601" s="162"/>
    </row>
    <row r="6602">
      <c r="A6602" s="160">
        <v>6601.0</v>
      </c>
      <c r="B6602" s="165" t="s">
        <v>6747</v>
      </c>
      <c r="C6602" s="160">
        <v>2.0211003E7</v>
      </c>
      <c r="D6602" s="162"/>
      <c r="E6602" s="162"/>
      <c r="F6602" s="167"/>
      <c r="G6602" s="168"/>
      <c r="H6602" s="162"/>
      <c r="I6602" s="162"/>
      <c r="J6602" s="162"/>
      <c r="K6602" s="162"/>
      <c r="L6602" s="162"/>
      <c r="M6602" s="162"/>
      <c r="N6602" s="162"/>
      <c r="O6602" s="162"/>
      <c r="P6602" s="162"/>
      <c r="Q6602" s="162"/>
      <c r="R6602" s="162"/>
      <c r="S6602" s="162"/>
      <c r="T6602" s="162"/>
      <c r="U6602" s="162"/>
      <c r="V6602" s="162"/>
      <c r="W6602" s="162"/>
      <c r="X6602" s="162"/>
      <c r="Y6602" s="162"/>
      <c r="Z6602" s="162"/>
      <c r="AA6602" s="162"/>
    </row>
    <row r="6603">
      <c r="A6603" s="160">
        <v>6602.0</v>
      </c>
      <c r="B6603" s="165" t="s">
        <v>6748</v>
      </c>
      <c r="C6603" s="160">
        <v>2.0211003E7</v>
      </c>
      <c r="D6603" s="162"/>
      <c r="E6603" s="162"/>
      <c r="F6603" s="167"/>
      <c r="G6603" s="168"/>
      <c r="H6603" s="162"/>
      <c r="I6603" s="162"/>
      <c r="J6603" s="162"/>
      <c r="K6603" s="162"/>
      <c r="L6603" s="162"/>
      <c r="M6603" s="162"/>
      <c r="N6603" s="162"/>
      <c r="O6603" s="162"/>
      <c r="P6603" s="162"/>
      <c r="Q6603" s="162"/>
      <c r="R6603" s="162"/>
      <c r="S6603" s="162"/>
      <c r="T6603" s="162"/>
      <c r="U6603" s="162"/>
      <c r="V6603" s="162"/>
      <c r="W6603" s="162"/>
      <c r="X6603" s="162"/>
      <c r="Y6603" s="162"/>
      <c r="Z6603" s="162"/>
      <c r="AA6603" s="162"/>
    </row>
    <row r="6604">
      <c r="A6604" s="160">
        <v>6603.0</v>
      </c>
      <c r="B6604" s="165" t="s">
        <v>6749</v>
      </c>
      <c r="C6604" s="160">
        <v>2.0211003E7</v>
      </c>
      <c r="D6604" s="162"/>
      <c r="E6604" s="162"/>
      <c r="F6604" s="167"/>
      <c r="G6604" s="168"/>
      <c r="H6604" s="162"/>
      <c r="I6604" s="162"/>
      <c r="J6604" s="162"/>
      <c r="K6604" s="162"/>
      <c r="L6604" s="162"/>
      <c r="M6604" s="162"/>
      <c r="N6604" s="162"/>
      <c r="O6604" s="162"/>
      <c r="P6604" s="162"/>
      <c r="Q6604" s="162"/>
      <c r="R6604" s="162"/>
      <c r="S6604" s="162"/>
      <c r="T6604" s="162"/>
      <c r="U6604" s="162"/>
      <c r="V6604" s="162"/>
      <c r="W6604" s="162"/>
      <c r="X6604" s="162"/>
      <c r="Y6604" s="162"/>
      <c r="Z6604" s="162"/>
      <c r="AA6604" s="162"/>
    </row>
    <row r="6605">
      <c r="A6605" s="160">
        <v>6604.0</v>
      </c>
      <c r="B6605" s="165" t="s">
        <v>6750</v>
      </c>
      <c r="C6605" s="160">
        <v>2.0211003E7</v>
      </c>
      <c r="D6605" s="162"/>
      <c r="E6605" s="162"/>
      <c r="F6605" s="167"/>
      <c r="G6605" s="168"/>
      <c r="H6605" s="162"/>
      <c r="I6605" s="162"/>
      <c r="J6605" s="162"/>
      <c r="K6605" s="162"/>
      <c r="L6605" s="162"/>
      <c r="M6605" s="162"/>
      <c r="N6605" s="162"/>
      <c r="O6605" s="162"/>
      <c r="P6605" s="162"/>
      <c r="Q6605" s="162"/>
      <c r="R6605" s="162"/>
      <c r="S6605" s="162"/>
      <c r="T6605" s="162"/>
      <c r="U6605" s="162"/>
      <c r="V6605" s="162"/>
      <c r="W6605" s="162"/>
      <c r="X6605" s="162"/>
      <c r="Y6605" s="162"/>
      <c r="Z6605" s="162"/>
      <c r="AA6605" s="162"/>
    </row>
    <row r="6606">
      <c r="A6606" s="160">
        <v>6605.0</v>
      </c>
      <c r="B6606" s="165" t="s">
        <v>6751</v>
      </c>
      <c r="C6606" s="160">
        <v>2.0211003E7</v>
      </c>
      <c r="D6606" s="162"/>
      <c r="E6606" s="162"/>
      <c r="F6606" s="167"/>
      <c r="G6606" s="168"/>
      <c r="H6606" s="162"/>
      <c r="I6606" s="162"/>
      <c r="J6606" s="162"/>
      <c r="K6606" s="162"/>
      <c r="L6606" s="162"/>
      <c r="M6606" s="162"/>
      <c r="N6606" s="162"/>
      <c r="O6606" s="162"/>
      <c r="P6606" s="162"/>
      <c r="Q6606" s="162"/>
      <c r="R6606" s="162"/>
      <c r="S6606" s="162"/>
      <c r="T6606" s="162"/>
      <c r="U6606" s="162"/>
      <c r="V6606" s="162"/>
      <c r="W6606" s="162"/>
      <c r="X6606" s="162"/>
      <c r="Y6606" s="162"/>
      <c r="Z6606" s="162"/>
      <c r="AA6606" s="162"/>
    </row>
    <row r="6607">
      <c r="A6607" s="160">
        <v>6606.0</v>
      </c>
      <c r="B6607" s="165" t="s">
        <v>6752</v>
      </c>
      <c r="C6607" s="160">
        <v>2.0211003E7</v>
      </c>
      <c r="D6607" s="162"/>
      <c r="E6607" s="162"/>
      <c r="F6607" s="167"/>
      <c r="G6607" s="168"/>
      <c r="H6607" s="162"/>
      <c r="I6607" s="162"/>
      <c r="J6607" s="162"/>
      <c r="K6607" s="162"/>
      <c r="L6607" s="162"/>
      <c r="M6607" s="162"/>
      <c r="N6607" s="162"/>
      <c r="O6607" s="162"/>
      <c r="P6607" s="162"/>
      <c r="Q6607" s="162"/>
      <c r="R6607" s="162"/>
      <c r="S6607" s="162"/>
      <c r="T6607" s="162"/>
      <c r="U6607" s="162"/>
      <c r="V6607" s="162"/>
      <c r="W6607" s="162"/>
      <c r="X6607" s="162"/>
      <c r="Y6607" s="162"/>
      <c r="Z6607" s="162"/>
      <c r="AA6607" s="162"/>
    </row>
    <row r="6608">
      <c r="A6608" s="160">
        <v>6607.0</v>
      </c>
      <c r="B6608" s="165" t="s">
        <v>6753</v>
      </c>
      <c r="C6608" s="160">
        <v>2.0211003E7</v>
      </c>
      <c r="D6608" s="162"/>
      <c r="E6608" s="162"/>
      <c r="F6608" s="167"/>
      <c r="G6608" s="168"/>
      <c r="H6608" s="162"/>
      <c r="I6608" s="162"/>
      <c r="J6608" s="162"/>
      <c r="K6608" s="162"/>
      <c r="L6608" s="162"/>
      <c r="M6608" s="162"/>
      <c r="N6608" s="162"/>
      <c r="O6608" s="162"/>
      <c r="P6608" s="162"/>
      <c r="Q6608" s="162"/>
      <c r="R6608" s="162"/>
      <c r="S6608" s="162"/>
      <c r="T6608" s="162"/>
      <c r="U6608" s="162"/>
      <c r="V6608" s="162"/>
      <c r="W6608" s="162"/>
      <c r="X6608" s="162"/>
      <c r="Y6608" s="162"/>
      <c r="Z6608" s="162"/>
      <c r="AA6608" s="162"/>
    </row>
    <row r="6609">
      <c r="A6609" s="160">
        <v>6608.0</v>
      </c>
      <c r="B6609" s="165" t="s">
        <v>6754</v>
      </c>
      <c r="C6609" s="160">
        <v>2.0211003E7</v>
      </c>
      <c r="D6609" s="162"/>
      <c r="E6609" s="162"/>
      <c r="F6609" s="167"/>
      <c r="G6609" s="168"/>
      <c r="H6609" s="162"/>
      <c r="I6609" s="162"/>
      <c r="J6609" s="162"/>
      <c r="K6609" s="162"/>
      <c r="L6609" s="162"/>
      <c r="M6609" s="162"/>
      <c r="N6609" s="162"/>
      <c r="O6609" s="162"/>
      <c r="P6609" s="162"/>
      <c r="Q6609" s="162"/>
      <c r="R6609" s="162"/>
      <c r="S6609" s="162"/>
      <c r="T6609" s="162"/>
      <c r="U6609" s="162"/>
      <c r="V6609" s="162"/>
      <c r="W6609" s="162"/>
      <c r="X6609" s="162"/>
      <c r="Y6609" s="162"/>
      <c r="Z6609" s="162"/>
      <c r="AA6609" s="162"/>
    </row>
    <row r="6610">
      <c r="A6610" s="160">
        <v>6609.0</v>
      </c>
      <c r="B6610" s="165" t="s">
        <v>6755</v>
      </c>
      <c r="C6610" s="160">
        <v>2.0211003E7</v>
      </c>
      <c r="D6610" s="162"/>
      <c r="E6610" s="162"/>
      <c r="F6610" s="167"/>
      <c r="G6610" s="168"/>
      <c r="H6610" s="162"/>
      <c r="I6610" s="162"/>
      <c r="J6610" s="162"/>
      <c r="K6610" s="162"/>
      <c r="L6610" s="162"/>
      <c r="M6610" s="162"/>
      <c r="N6610" s="162"/>
      <c r="O6610" s="162"/>
      <c r="P6610" s="162"/>
      <c r="Q6610" s="162"/>
      <c r="R6610" s="162"/>
      <c r="S6610" s="162"/>
      <c r="T6610" s="162"/>
      <c r="U6610" s="162"/>
      <c r="V6610" s="162"/>
      <c r="W6610" s="162"/>
      <c r="X6610" s="162"/>
      <c r="Y6610" s="162"/>
      <c r="Z6610" s="162"/>
      <c r="AA6610" s="162"/>
    </row>
    <row r="6611">
      <c r="A6611" s="160">
        <v>6610.0</v>
      </c>
      <c r="B6611" s="165" t="s">
        <v>6756</v>
      </c>
      <c r="C6611" s="160">
        <v>2.0211003E7</v>
      </c>
      <c r="D6611" s="162"/>
      <c r="E6611" s="162"/>
      <c r="F6611" s="167"/>
      <c r="G6611" s="168"/>
      <c r="H6611" s="162"/>
      <c r="I6611" s="162"/>
      <c r="J6611" s="162"/>
      <c r="K6611" s="162"/>
      <c r="L6611" s="162"/>
      <c r="M6611" s="162"/>
      <c r="N6611" s="162"/>
      <c r="O6611" s="162"/>
      <c r="P6611" s="162"/>
      <c r="Q6611" s="162"/>
      <c r="R6611" s="162"/>
      <c r="S6611" s="162"/>
      <c r="T6611" s="162"/>
      <c r="U6611" s="162"/>
      <c r="V6611" s="162"/>
      <c r="W6611" s="162"/>
      <c r="X6611" s="162"/>
      <c r="Y6611" s="162"/>
      <c r="Z6611" s="162"/>
      <c r="AA6611" s="162"/>
    </row>
    <row r="6612">
      <c r="A6612" s="160">
        <v>6611.0</v>
      </c>
      <c r="B6612" s="165" t="s">
        <v>6757</v>
      </c>
      <c r="C6612" s="160">
        <v>2.0211003E7</v>
      </c>
      <c r="D6612" s="162"/>
      <c r="E6612" s="162"/>
      <c r="F6612" s="167"/>
      <c r="G6612" s="168"/>
      <c r="H6612" s="162"/>
      <c r="I6612" s="162"/>
      <c r="J6612" s="162"/>
      <c r="K6612" s="162"/>
      <c r="L6612" s="162"/>
      <c r="M6612" s="162"/>
      <c r="N6612" s="162"/>
      <c r="O6612" s="162"/>
      <c r="P6612" s="162"/>
      <c r="Q6612" s="162"/>
      <c r="R6612" s="162"/>
      <c r="S6612" s="162"/>
      <c r="T6612" s="162"/>
      <c r="U6612" s="162"/>
      <c r="V6612" s="162"/>
      <c r="W6612" s="162"/>
      <c r="X6612" s="162"/>
      <c r="Y6612" s="162"/>
      <c r="Z6612" s="162"/>
      <c r="AA6612" s="162"/>
    </row>
    <row r="6613">
      <c r="A6613" s="160">
        <v>6612.0</v>
      </c>
      <c r="B6613" s="165" t="s">
        <v>6758</v>
      </c>
      <c r="C6613" s="160">
        <v>2.0211003E7</v>
      </c>
      <c r="D6613" s="162"/>
      <c r="E6613" s="162"/>
      <c r="F6613" s="167"/>
      <c r="G6613" s="168"/>
      <c r="H6613" s="162"/>
      <c r="I6613" s="162"/>
      <c r="J6613" s="162"/>
      <c r="K6613" s="162"/>
      <c r="L6613" s="162"/>
      <c r="M6613" s="162"/>
      <c r="N6613" s="162"/>
      <c r="O6613" s="162"/>
      <c r="P6613" s="162"/>
      <c r="Q6613" s="162"/>
      <c r="R6613" s="162"/>
      <c r="S6613" s="162"/>
      <c r="T6613" s="162"/>
      <c r="U6613" s="162"/>
      <c r="V6613" s="162"/>
      <c r="W6613" s="162"/>
      <c r="X6613" s="162"/>
      <c r="Y6613" s="162"/>
      <c r="Z6613" s="162"/>
      <c r="AA6613" s="162"/>
    </row>
    <row r="6614">
      <c r="A6614" s="160">
        <v>6613.0</v>
      </c>
      <c r="B6614" s="165" t="s">
        <v>6759</v>
      </c>
      <c r="C6614" s="160">
        <v>2.0211003E7</v>
      </c>
      <c r="D6614" s="162"/>
      <c r="E6614" s="162"/>
      <c r="F6614" s="167"/>
      <c r="G6614" s="168"/>
      <c r="H6614" s="162"/>
      <c r="I6614" s="162"/>
      <c r="J6614" s="162"/>
      <c r="K6614" s="162"/>
      <c r="L6614" s="162"/>
      <c r="M6614" s="162"/>
      <c r="N6614" s="162"/>
      <c r="O6614" s="162"/>
      <c r="P6614" s="162"/>
      <c r="Q6614" s="162"/>
      <c r="R6614" s="162"/>
      <c r="S6614" s="162"/>
      <c r="T6614" s="162"/>
      <c r="U6614" s="162"/>
      <c r="V6614" s="162"/>
      <c r="W6614" s="162"/>
      <c r="X6614" s="162"/>
      <c r="Y6614" s="162"/>
      <c r="Z6614" s="162"/>
      <c r="AA6614" s="162"/>
    </row>
    <row r="6615">
      <c r="A6615" s="160">
        <v>6614.0</v>
      </c>
      <c r="B6615" s="165" t="s">
        <v>6760</v>
      </c>
      <c r="C6615" s="160">
        <v>2.0211003E7</v>
      </c>
      <c r="D6615" s="162"/>
      <c r="E6615" s="162"/>
      <c r="F6615" s="167"/>
      <c r="G6615" s="168"/>
      <c r="H6615" s="162"/>
      <c r="I6615" s="162"/>
      <c r="J6615" s="162"/>
      <c r="K6615" s="162"/>
      <c r="L6615" s="162"/>
      <c r="M6615" s="162"/>
      <c r="N6615" s="162"/>
      <c r="O6615" s="162"/>
      <c r="P6615" s="162"/>
      <c r="Q6615" s="162"/>
      <c r="R6615" s="162"/>
      <c r="S6615" s="162"/>
      <c r="T6615" s="162"/>
      <c r="U6615" s="162"/>
      <c r="V6615" s="162"/>
      <c r="W6615" s="162"/>
      <c r="X6615" s="162"/>
      <c r="Y6615" s="162"/>
      <c r="Z6615" s="162"/>
      <c r="AA6615" s="162"/>
    </row>
    <row r="6616">
      <c r="A6616" s="160">
        <v>6615.0</v>
      </c>
      <c r="B6616" s="165" t="s">
        <v>6761</v>
      </c>
      <c r="C6616" s="160">
        <v>2.0211003E7</v>
      </c>
      <c r="D6616" s="162"/>
      <c r="E6616" s="162"/>
      <c r="F6616" s="167"/>
      <c r="G6616" s="168"/>
      <c r="H6616" s="162"/>
      <c r="I6616" s="162"/>
      <c r="J6616" s="162"/>
      <c r="K6616" s="162"/>
      <c r="L6616" s="162"/>
      <c r="M6616" s="162"/>
      <c r="N6616" s="162"/>
      <c r="O6616" s="162"/>
      <c r="P6616" s="162"/>
      <c r="Q6616" s="162"/>
      <c r="R6616" s="162"/>
      <c r="S6616" s="162"/>
      <c r="T6616" s="162"/>
      <c r="U6616" s="162"/>
      <c r="V6616" s="162"/>
      <c r="W6616" s="162"/>
      <c r="X6616" s="162"/>
      <c r="Y6616" s="162"/>
      <c r="Z6616" s="162"/>
      <c r="AA6616" s="162"/>
    </row>
    <row r="6617">
      <c r="A6617" s="160">
        <v>6616.0</v>
      </c>
      <c r="B6617" s="165" t="s">
        <v>6762</v>
      </c>
      <c r="C6617" s="160">
        <v>2.0211003E7</v>
      </c>
      <c r="D6617" s="162"/>
      <c r="E6617" s="162"/>
      <c r="F6617" s="167"/>
      <c r="G6617" s="168"/>
      <c r="H6617" s="162"/>
      <c r="I6617" s="162"/>
      <c r="J6617" s="162"/>
      <c r="K6617" s="162"/>
      <c r="L6617" s="162"/>
      <c r="M6617" s="162"/>
      <c r="N6617" s="162"/>
      <c r="O6617" s="162"/>
      <c r="P6617" s="162"/>
      <c r="Q6617" s="162"/>
      <c r="R6617" s="162"/>
      <c r="S6617" s="162"/>
      <c r="T6617" s="162"/>
      <c r="U6617" s="162"/>
      <c r="V6617" s="162"/>
      <c r="W6617" s="162"/>
      <c r="X6617" s="162"/>
      <c r="Y6617" s="162"/>
      <c r="Z6617" s="162"/>
      <c r="AA6617" s="162"/>
    </row>
    <row r="6618">
      <c r="A6618" s="160">
        <v>6617.0</v>
      </c>
      <c r="B6618" s="165" t="s">
        <v>6763</v>
      </c>
      <c r="C6618" s="160">
        <v>2.0211003E7</v>
      </c>
      <c r="D6618" s="162"/>
      <c r="E6618" s="162"/>
      <c r="F6618" s="167"/>
      <c r="G6618" s="168"/>
      <c r="H6618" s="162"/>
      <c r="I6618" s="162"/>
      <c r="J6618" s="162"/>
      <c r="K6618" s="162"/>
      <c r="L6618" s="162"/>
      <c r="M6618" s="162"/>
      <c r="N6618" s="162"/>
      <c r="O6618" s="162"/>
      <c r="P6618" s="162"/>
      <c r="Q6618" s="162"/>
      <c r="R6618" s="162"/>
      <c r="S6618" s="162"/>
      <c r="T6618" s="162"/>
      <c r="U6618" s="162"/>
      <c r="V6618" s="162"/>
      <c r="W6618" s="162"/>
      <c r="X6618" s="162"/>
      <c r="Y6618" s="162"/>
      <c r="Z6618" s="162"/>
      <c r="AA6618" s="162"/>
    </row>
    <row r="6619">
      <c r="A6619" s="160">
        <v>6618.0</v>
      </c>
      <c r="B6619" s="165" t="s">
        <v>6764</v>
      </c>
      <c r="C6619" s="160">
        <v>2.0211003E7</v>
      </c>
      <c r="D6619" s="162"/>
      <c r="E6619" s="162"/>
      <c r="F6619" s="167"/>
      <c r="G6619" s="168"/>
      <c r="H6619" s="162"/>
      <c r="I6619" s="162"/>
      <c r="J6619" s="162"/>
      <c r="K6619" s="162"/>
      <c r="L6619" s="162"/>
      <c r="M6619" s="162"/>
      <c r="N6619" s="162"/>
      <c r="O6619" s="162"/>
      <c r="P6619" s="162"/>
      <c r="Q6619" s="162"/>
      <c r="R6619" s="162"/>
      <c r="S6619" s="162"/>
      <c r="T6619" s="162"/>
      <c r="U6619" s="162"/>
      <c r="V6619" s="162"/>
      <c r="W6619" s="162"/>
      <c r="X6619" s="162"/>
      <c r="Y6619" s="162"/>
      <c r="Z6619" s="162"/>
      <c r="AA6619" s="162"/>
    </row>
    <row r="6620">
      <c r="A6620" s="160">
        <v>6619.0</v>
      </c>
      <c r="B6620" s="165" t="s">
        <v>6765</v>
      </c>
      <c r="C6620" s="160">
        <v>2.0211003E7</v>
      </c>
      <c r="D6620" s="162"/>
      <c r="E6620" s="162"/>
      <c r="F6620" s="167"/>
      <c r="G6620" s="168"/>
      <c r="H6620" s="162"/>
      <c r="I6620" s="162"/>
      <c r="J6620" s="162"/>
      <c r="K6620" s="162"/>
      <c r="L6620" s="162"/>
      <c r="M6620" s="162"/>
      <c r="N6620" s="162"/>
      <c r="O6620" s="162"/>
      <c r="P6620" s="162"/>
      <c r="Q6620" s="162"/>
      <c r="R6620" s="162"/>
      <c r="S6620" s="162"/>
      <c r="T6620" s="162"/>
      <c r="U6620" s="162"/>
      <c r="V6620" s="162"/>
      <c r="W6620" s="162"/>
      <c r="X6620" s="162"/>
      <c r="Y6620" s="162"/>
      <c r="Z6620" s="162"/>
      <c r="AA6620" s="162"/>
    </row>
    <row r="6621">
      <c r="A6621" s="160">
        <v>6620.0</v>
      </c>
      <c r="B6621" s="165" t="s">
        <v>6766</v>
      </c>
      <c r="C6621" s="160">
        <v>2.0211003E7</v>
      </c>
      <c r="D6621" s="162"/>
      <c r="E6621" s="162"/>
      <c r="F6621" s="167"/>
      <c r="G6621" s="168"/>
      <c r="H6621" s="162"/>
      <c r="I6621" s="162"/>
      <c r="J6621" s="162"/>
      <c r="K6621" s="162"/>
      <c r="L6621" s="162"/>
      <c r="M6621" s="162"/>
      <c r="N6621" s="162"/>
      <c r="O6621" s="162"/>
      <c r="P6621" s="162"/>
      <c r="Q6621" s="162"/>
      <c r="R6621" s="162"/>
      <c r="S6621" s="162"/>
      <c r="T6621" s="162"/>
      <c r="U6621" s="162"/>
      <c r="V6621" s="162"/>
      <c r="W6621" s="162"/>
      <c r="X6621" s="162"/>
      <c r="Y6621" s="162"/>
      <c r="Z6621" s="162"/>
      <c r="AA6621" s="162"/>
    </row>
    <row r="6622">
      <c r="A6622" s="160">
        <v>6621.0</v>
      </c>
      <c r="B6622" s="165" t="s">
        <v>6767</v>
      </c>
      <c r="C6622" s="160">
        <v>2.0211003E7</v>
      </c>
      <c r="D6622" s="162"/>
      <c r="E6622" s="162"/>
      <c r="F6622" s="167"/>
      <c r="G6622" s="168"/>
      <c r="H6622" s="162"/>
      <c r="I6622" s="162"/>
      <c r="J6622" s="162"/>
      <c r="K6622" s="162"/>
      <c r="L6622" s="162"/>
      <c r="M6622" s="162"/>
      <c r="N6622" s="162"/>
      <c r="O6622" s="162"/>
      <c r="P6622" s="162"/>
      <c r="Q6622" s="162"/>
      <c r="R6622" s="162"/>
      <c r="S6622" s="162"/>
      <c r="T6622" s="162"/>
      <c r="U6622" s="162"/>
      <c r="V6622" s="162"/>
      <c r="W6622" s="162"/>
      <c r="X6622" s="162"/>
      <c r="Y6622" s="162"/>
      <c r="Z6622" s="162"/>
      <c r="AA6622" s="162"/>
    </row>
    <row r="6623">
      <c r="A6623" s="160">
        <v>6622.0</v>
      </c>
      <c r="B6623" s="165" t="s">
        <v>6768</v>
      </c>
      <c r="C6623" s="160">
        <v>2.0211003E7</v>
      </c>
      <c r="D6623" s="162"/>
      <c r="E6623" s="162"/>
      <c r="F6623" s="167"/>
      <c r="G6623" s="168"/>
      <c r="H6623" s="162"/>
      <c r="I6623" s="162"/>
      <c r="J6623" s="162"/>
      <c r="K6623" s="162"/>
      <c r="L6623" s="162"/>
      <c r="M6623" s="162"/>
      <c r="N6623" s="162"/>
      <c r="O6623" s="162"/>
      <c r="P6623" s="162"/>
      <c r="Q6623" s="162"/>
      <c r="R6623" s="162"/>
      <c r="S6623" s="162"/>
      <c r="T6623" s="162"/>
      <c r="U6623" s="162"/>
      <c r="V6623" s="162"/>
      <c r="W6623" s="162"/>
      <c r="X6623" s="162"/>
      <c r="Y6623" s="162"/>
      <c r="Z6623" s="162"/>
      <c r="AA6623" s="162"/>
    </row>
    <row r="6624">
      <c r="A6624" s="160">
        <v>6623.0</v>
      </c>
      <c r="B6624" s="165" t="s">
        <v>6769</v>
      </c>
      <c r="C6624" s="160">
        <v>2.0211003E7</v>
      </c>
      <c r="D6624" s="162"/>
      <c r="E6624" s="162"/>
      <c r="F6624" s="167"/>
      <c r="G6624" s="168"/>
      <c r="H6624" s="162"/>
      <c r="I6624" s="162"/>
      <c r="J6624" s="162"/>
      <c r="K6624" s="162"/>
      <c r="L6624" s="162"/>
      <c r="M6624" s="162"/>
      <c r="N6624" s="162"/>
      <c r="O6624" s="162"/>
      <c r="P6624" s="162"/>
      <c r="Q6624" s="162"/>
      <c r="R6624" s="162"/>
      <c r="S6624" s="162"/>
      <c r="T6624" s="162"/>
      <c r="U6624" s="162"/>
      <c r="V6624" s="162"/>
      <c r="W6624" s="162"/>
      <c r="X6624" s="162"/>
      <c r="Y6624" s="162"/>
      <c r="Z6624" s="162"/>
      <c r="AA6624" s="162"/>
    </row>
    <row r="6625">
      <c r="A6625" s="160">
        <v>6624.0</v>
      </c>
      <c r="B6625" s="165" t="s">
        <v>6770</v>
      </c>
      <c r="C6625" s="160">
        <v>2.0211003E7</v>
      </c>
      <c r="D6625" s="162"/>
      <c r="E6625" s="162"/>
      <c r="F6625" s="167"/>
      <c r="G6625" s="168"/>
      <c r="H6625" s="162"/>
      <c r="I6625" s="162"/>
      <c r="J6625" s="162"/>
      <c r="K6625" s="162"/>
      <c r="L6625" s="162"/>
      <c r="M6625" s="162"/>
      <c r="N6625" s="162"/>
      <c r="O6625" s="162"/>
      <c r="P6625" s="162"/>
      <c r="Q6625" s="162"/>
      <c r="R6625" s="162"/>
      <c r="S6625" s="162"/>
      <c r="T6625" s="162"/>
      <c r="U6625" s="162"/>
      <c r="V6625" s="162"/>
      <c r="W6625" s="162"/>
      <c r="X6625" s="162"/>
      <c r="Y6625" s="162"/>
      <c r="Z6625" s="162"/>
      <c r="AA6625" s="162"/>
    </row>
    <row r="6626">
      <c r="A6626" s="160">
        <v>6625.0</v>
      </c>
      <c r="B6626" s="165" t="s">
        <v>6771</v>
      </c>
      <c r="C6626" s="160">
        <v>2.0211004E7</v>
      </c>
      <c r="D6626" s="162"/>
      <c r="E6626" s="162"/>
      <c r="F6626" s="167"/>
      <c r="G6626" s="168"/>
      <c r="H6626" s="162"/>
      <c r="I6626" s="162"/>
      <c r="J6626" s="162"/>
      <c r="K6626" s="162"/>
      <c r="L6626" s="162"/>
      <c r="M6626" s="162"/>
      <c r="N6626" s="162"/>
      <c r="O6626" s="162"/>
      <c r="P6626" s="162"/>
      <c r="Q6626" s="162"/>
      <c r="R6626" s="162"/>
      <c r="S6626" s="162"/>
      <c r="T6626" s="162"/>
      <c r="U6626" s="162"/>
      <c r="V6626" s="162"/>
      <c r="W6626" s="162"/>
      <c r="X6626" s="162"/>
      <c r="Y6626" s="162"/>
      <c r="Z6626" s="162"/>
      <c r="AA6626" s="162"/>
    </row>
    <row r="6627">
      <c r="A6627" s="160">
        <v>6626.0</v>
      </c>
      <c r="B6627" s="165" t="s">
        <v>6772</v>
      </c>
      <c r="C6627" s="160">
        <v>2.0211004E7</v>
      </c>
      <c r="D6627" s="162"/>
      <c r="E6627" s="162"/>
      <c r="F6627" s="167"/>
      <c r="G6627" s="168"/>
      <c r="H6627" s="162"/>
      <c r="I6627" s="162"/>
      <c r="J6627" s="162"/>
      <c r="K6627" s="162"/>
      <c r="L6627" s="162"/>
      <c r="M6627" s="162"/>
      <c r="N6627" s="162"/>
      <c r="O6627" s="162"/>
      <c r="P6627" s="162"/>
      <c r="Q6627" s="162"/>
      <c r="R6627" s="162"/>
      <c r="S6627" s="162"/>
      <c r="T6627" s="162"/>
      <c r="U6627" s="162"/>
      <c r="V6627" s="162"/>
      <c r="W6627" s="162"/>
      <c r="X6627" s="162"/>
      <c r="Y6627" s="162"/>
      <c r="Z6627" s="162"/>
      <c r="AA6627" s="162"/>
    </row>
    <row r="6628">
      <c r="A6628" s="160">
        <v>6627.0</v>
      </c>
      <c r="B6628" s="165" t="s">
        <v>6773</v>
      </c>
      <c r="C6628" s="160">
        <v>2.0211004E7</v>
      </c>
      <c r="D6628" s="162"/>
      <c r="E6628" s="162"/>
      <c r="F6628" s="167"/>
      <c r="G6628" s="168"/>
      <c r="H6628" s="162"/>
      <c r="I6628" s="162"/>
      <c r="J6628" s="162"/>
      <c r="K6628" s="162"/>
      <c r="L6628" s="162"/>
      <c r="M6628" s="162"/>
      <c r="N6628" s="162"/>
      <c r="O6628" s="162"/>
      <c r="P6628" s="162"/>
      <c r="Q6628" s="162"/>
      <c r="R6628" s="162"/>
      <c r="S6628" s="162"/>
      <c r="T6628" s="162"/>
      <c r="U6628" s="162"/>
      <c r="V6628" s="162"/>
      <c r="W6628" s="162"/>
      <c r="X6628" s="162"/>
      <c r="Y6628" s="162"/>
      <c r="Z6628" s="162"/>
      <c r="AA6628" s="162"/>
    </row>
    <row r="6629">
      <c r="A6629" s="160">
        <v>6628.0</v>
      </c>
      <c r="B6629" s="165" t="s">
        <v>6774</v>
      </c>
      <c r="C6629" s="160">
        <v>2.0211004E7</v>
      </c>
      <c r="D6629" s="162"/>
      <c r="E6629" s="162"/>
      <c r="F6629" s="167"/>
      <c r="G6629" s="168"/>
      <c r="H6629" s="162"/>
      <c r="I6629" s="162"/>
      <c r="J6629" s="162"/>
      <c r="K6629" s="162"/>
      <c r="L6629" s="162"/>
      <c r="M6629" s="162"/>
      <c r="N6629" s="162"/>
      <c r="O6629" s="162"/>
      <c r="P6629" s="162"/>
      <c r="Q6629" s="162"/>
      <c r="R6629" s="162"/>
      <c r="S6629" s="162"/>
      <c r="T6629" s="162"/>
      <c r="U6629" s="162"/>
      <c r="V6629" s="162"/>
      <c r="W6629" s="162"/>
      <c r="X6629" s="162"/>
      <c r="Y6629" s="162"/>
      <c r="Z6629" s="162"/>
      <c r="AA6629" s="162"/>
    </row>
    <row r="6630">
      <c r="A6630" s="160">
        <v>6629.0</v>
      </c>
      <c r="B6630" s="165" t="s">
        <v>6775</v>
      </c>
      <c r="C6630" s="160">
        <v>2.0211004E7</v>
      </c>
      <c r="D6630" s="162"/>
      <c r="E6630" s="162"/>
      <c r="F6630" s="167"/>
      <c r="G6630" s="168"/>
      <c r="H6630" s="162"/>
      <c r="I6630" s="162"/>
      <c r="J6630" s="162"/>
      <c r="K6630" s="162"/>
      <c r="L6630" s="162"/>
      <c r="M6630" s="162"/>
      <c r="N6630" s="162"/>
      <c r="O6630" s="162"/>
      <c r="P6630" s="162"/>
      <c r="Q6630" s="162"/>
      <c r="R6630" s="162"/>
      <c r="S6630" s="162"/>
      <c r="T6630" s="162"/>
      <c r="U6630" s="162"/>
      <c r="V6630" s="162"/>
      <c r="W6630" s="162"/>
      <c r="X6630" s="162"/>
      <c r="Y6630" s="162"/>
      <c r="Z6630" s="162"/>
      <c r="AA6630" s="162"/>
    </row>
    <row r="6631">
      <c r="A6631" s="160">
        <v>6630.0</v>
      </c>
      <c r="B6631" s="165" t="s">
        <v>6776</v>
      </c>
      <c r="C6631" s="160">
        <v>2.0211004E7</v>
      </c>
      <c r="D6631" s="162"/>
      <c r="E6631" s="162"/>
      <c r="F6631" s="167"/>
      <c r="G6631" s="168"/>
      <c r="H6631" s="162"/>
      <c r="I6631" s="162"/>
      <c r="J6631" s="162"/>
      <c r="K6631" s="162"/>
      <c r="L6631" s="162"/>
      <c r="M6631" s="162"/>
      <c r="N6631" s="162"/>
      <c r="O6631" s="162"/>
      <c r="P6631" s="162"/>
      <c r="Q6631" s="162"/>
      <c r="R6631" s="162"/>
      <c r="S6631" s="162"/>
      <c r="T6631" s="162"/>
      <c r="U6631" s="162"/>
      <c r="V6631" s="162"/>
      <c r="W6631" s="162"/>
      <c r="X6631" s="162"/>
      <c r="Y6631" s="162"/>
      <c r="Z6631" s="162"/>
      <c r="AA6631" s="162"/>
    </row>
    <row r="6632">
      <c r="A6632" s="160">
        <v>6631.0</v>
      </c>
      <c r="B6632" s="165" t="s">
        <v>6777</v>
      </c>
      <c r="C6632" s="160">
        <v>2.0211004E7</v>
      </c>
      <c r="D6632" s="162"/>
      <c r="E6632" s="162"/>
      <c r="F6632" s="167"/>
      <c r="G6632" s="168"/>
      <c r="H6632" s="162"/>
      <c r="I6632" s="162"/>
      <c r="J6632" s="162"/>
      <c r="K6632" s="162"/>
      <c r="L6632" s="162"/>
      <c r="M6632" s="162"/>
      <c r="N6632" s="162"/>
      <c r="O6632" s="162"/>
      <c r="P6632" s="162"/>
      <c r="Q6632" s="162"/>
      <c r="R6632" s="162"/>
      <c r="S6632" s="162"/>
      <c r="T6632" s="162"/>
      <c r="U6632" s="162"/>
      <c r="V6632" s="162"/>
      <c r="W6632" s="162"/>
      <c r="X6632" s="162"/>
      <c r="Y6632" s="162"/>
      <c r="Z6632" s="162"/>
      <c r="AA6632" s="162"/>
    </row>
    <row r="6633">
      <c r="A6633" s="160">
        <v>6632.0</v>
      </c>
      <c r="B6633" s="165" t="s">
        <v>6778</v>
      </c>
      <c r="C6633" s="160">
        <v>2.0211004E7</v>
      </c>
      <c r="D6633" s="162"/>
      <c r="E6633" s="162"/>
      <c r="F6633" s="167"/>
      <c r="G6633" s="168"/>
      <c r="H6633" s="162"/>
      <c r="I6633" s="162"/>
      <c r="J6633" s="162"/>
      <c r="K6633" s="162"/>
      <c r="L6633" s="162"/>
      <c r="M6633" s="162"/>
      <c r="N6633" s="162"/>
      <c r="O6633" s="162"/>
      <c r="P6633" s="162"/>
      <c r="Q6633" s="162"/>
      <c r="R6633" s="162"/>
      <c r="S6633" s="162"/>
      <c r="T6633" s="162"/>
      <c r="U6633" s="162"/>
      <c r="V6633" s="162"/>
      <c r="W6633" s="162"/>
      <c r="X6633" s="162"/>
      <c r="Y6633" s="162"/>
      <c r="Z6633" s="162"/>
      <c r="AA6633" s="162"/>
    </row>
    <row r="6634">
      <c r="A6634" s="160">
        <v>6633.0</v>
      </c>
      <c r="B6634" s="165" t="s">
        <v>6779</v>
      </c>
      <c r="C6634" s="160">
        <v>2.0211004E7</v>
      </c>
      <c r="D6634" s="162"/>
      <c r="E6634" s="162"/>
      <c r="F6634" s="167"/>
      <c r="G6634" s="168"/>
      <c r="H6634" s="162"/>
      <c r="I6634" s="162"/>
      <c r="J6634" s="162"/>
      <c r="K6634" s="162"/>
      <c r="L6634" s="162"/>
      <c r="M6634" s="162"/>
      <c r="N6634" s="162"/>
      <c r="O6634" s="162"/>
      <c r="P6634" s="162"/>
      <c r="Q6634" s="162"/>
      <c r="R6634" s="162"/>
      <c r="S6634" s="162"/>
      <c r="T6634" s="162"/>
      <c r="U6634" s="162"/>
      <c r="V6634" s="162"/>
      <c r="W6634" s="162"/>
      <c r="X6634" s="162"/>
      <c r="Y6634" s="162"/>
      <c r="Z6634" s="162"/>
      <c r="AA6634" s="162"/>
    </row>
    <row r="6635">
      <c r="A6635" s="160">
        <v>6634.0</v>
      </c>
      <c r="B6635" s="165" t="s">
        <v>6780</v>
      </c>
      <c r="C6635" s="160">
        <v>2.0211004E7</v>
      </c>
      <c r="D6635" s="162"/>
      <c r="E6635" s="162"/>
      <c r="F6635" s="167"/>
      <c r="G6635" s="168"/>
      <c r="H6635" s="162"/>
      <c r="I6635" s="162"/>
      <c r="J6635" s="162"/>
      <c r="K6635" s="162"/>
      <c r="L6635" s="162"/>
      <c r="M6635" s="162"/>
      <c r="N6635" s="162"/>
      <c r="O6635" s="162"/>
      <c r="P6635" s="162"/>
      <c r="Q6635" s="162"/>
      <c r="R6635" s="162"/>
      <c r="S6635" s="162"/>
      <c r="T6635" s="162"/>
      <c r="U6635" s="162"/>
      <c r="V6635" s="162"/>
      <c r="W6635" s="162"/>
      <c r="X6635" s="162"/>
      <c r="Y6635" s="162"/>
      <c r="Z6635" s="162"/>
      <c r="AA6635" s="162"/>
    </row>
    <row r="6636">
      <c r="A6636" s="160">
        <v>6635.0</v>
      </c>
      <c r="B6636" s="165" t="s">
        <v>6781</v>
      </c>
      <c r="C6636" s="160">
        <v>2.0211004E7</v>
      </c>
      <c r="D6636" s="162"/>
      <c r="E6636" s="162"/>
      <c r="F6636" s="167"/>
      <c r="G6636" s="168"/>
      <c r="H6636" s="162"/>
      <c r="I6636" s="162"/>
      <c r="J6636" s="162"/>
      <c r="K6636" s="162"/>
      <c r="L6636" s="162"/>
      <c r="M6636" s="162"/>
      <c r="N6636" s="162"/>
      <c r="O6636" s="162"/>
      <c r="P6636" s="162"/>
      <c r="Q6636" s="162"/>
      <c r="R6636" s="162"/>
      <c r="S6636" s="162"/>
      <c r="T6636" s="162"/>
      <c r="U6636" s="162"/>
      <c r="V6636" s="162"/>
      <c r="W6636" s="162"/>
      <c r="X6636" s="162"/>
      <c r="Y6636" s="162"/>
      <c r="Z6636" s="162"/>
      <c r="AA6636" s="162"/>
    </row>
    <row r="6637">
      <c r="A6637" s="160">
        <v>6636.0</v>
      </c>
      <c r="B6637" s="165" t="s">
        <v>6782</v>
      </c>
      <c r="C6637" s="160">
        <v>2.0211004E7</v>
      </c>
      <c r="D6637" s="162"/>
      <c r="E6637" s="162"/>
      <c r="F6637" s="167"/>
      <c r="G6637" s="168"/>
      <c r="H6637" s="162"/>
      <c r="I6637" s="162"/>
      <c r="J6637" s="162"/>
      <c r="K6637" s="162"/>
      <c r="L6637" s="162"/>
      <c r="M6637" s="162"/>
      <c r="N6637" s="162"/>
      <c r="O6637" s="162"/>
      <c r="P6637" s="162"/>
      <c r="Q6637" s="162"/>
      <c r="R6637" s="162"/>
      <c r="S6637" s="162"/>
      <c r="T6637" s="162"/>
      <c r="U6637" s="162"/>
      <c r="V6637" s="162"/>
      <c r="W6637" s="162"/>
      <c r="X6637" s="162"/>
      <c r="Y6637" s="162"/>
      <c r="Z6637" s="162"/>
      <c r="AA6637" s="162"/>
    </row>
    <row r="6638">
      <c r="A6638" s="160">
        <v>6637.0</v>
      </c>
      <c r="B6638" s="165" t="s">
        <v>6783</v>
      </c>
      <c r="C6638" s="160">
        <v>2.0211004E7</v>
      </c>
      <c r="D6638" s="162"/>
      <c r="E6638" s="162"/>
      <c r="F6638" s="167"/>
      <c r="G6638" s="168"/>
      <c r="H6638" s="162"/>
      <c r="I6638" s="162"/>
      <c r="J6638" s="162"/>
      <c r="K6638" s="162"/>
      <c r="L6638" s="162"/>
      <c r="M6638" s="162"/>
      <c r="N6638" s="162"/>
      <c r="O6638" s="162"/>
      <c r="P6638" s="162"/>
      <c r="Q6638" s="162"/>
      <c r="R6638" s="162"/>
      <c r="S6638" s="162"/>
      <c r="T6638" s="162"/>
      <c r="U6638" s="162"/>
      <c r="V6638" s="162"/>
      <c r="W6638" s="162"/>
      <c r="X6638" s="162"/>
      <c r="Y6638" s="162"/>
      <c r="Z6638" s="162"/>
      <c r="AA6638" s="162"/>
    </row>
    <row r="6639">
      <c r="A6639" s="160">
        <v>6638.0</v>
      </c>
      <c r="B6639" s="165" t="s">
        <v>6784</v>
      </c>
      <c r="C6639" s="160">
        <v>2.0211004E7</v>
      </c>
      <c r="D6639" s="162"/>
      <c r="E6639" s="162"/>
      <c r="F6639" s="167"/>
      <c r="G6639" s="168"/>
      <c r="H6639" s="162"/>
      <c r="I6639" s="162"/>
      <c r="J6639" s="162"/>
      <c r="K6639" s="162"/>
      <c r="L6639" s="162"/>
      <c r="M6639" s="162"/>
      <c r="N6639" s="162"/>
      <c r="O6639" s="162"/>
      <c r="P6639" s="162"/>
      <c r="Q6639" s="162"/>
      <c r="R6639" s="162"/>
      <c r="S6639" s="162"/>
      <c r="T6639" s="162"/>
      <c r="U6639" s="162"/>
      <c r="V6639" s="162"/>
      <c r="W6639" s="162"/>
      <c r="X6639" s="162"/>
      <c r="Y6639" s="162"/>
      <c r="Z6639" s="162"/>
      <c r="AA6639" s="162"/>
    </row>
    <row r="6640">
      <c r="A6640" s="160">
        <v>6639.0</v>
      </c>
      <c r="B6640" s="165" t="s">
        <v>6785</v>
      </c>
      <c r="C6640" s="160">
        <v>2.0211004E7</v>
      </c>
      <c r="D6640" s="162"/>
      <c r="E6640" s="162"/>
      <c r="F6640" s="167"/>
      <c r="G6640" s="168"/>
      <c r="H6640" s="162"/>
      <c r="I6640" s="162"/>
      <c r="J6640" s="162"/>
      <c r="K6640" s="162"/>
      <c r="L6640" s="162"/>
      <c r="M6640" s="162"/>
      <c r="N6640" s="162"/>
      <c r="O6640" s="162"/>
      <c r="P6640" s="162"/>
      <c r="Q6640" s="162"/>
      <c r="R6640" s="162"/>
      <c r="S6640" s="162"/>
      <c r="T6640" s="162"/>
      <c r="U6640" s="162"/>
      <c r="V6640" s="162"/>
      <c r="W6640" s="162"/>
      <c r="X6640" s="162"/>
      <c r="Y6640" s="162"/>
      <c r="Z6640" s="162"/>
      <c r="AA6640" s="162"/>
    </row>
    <row r="6641">
      <c r="A6641" s="160">
        <v>6640.0</v>
      </c>
      <c r="B6641" s="165" t="s">
        <v>6786</v>
      </c>
      <c r="C6641" s="160">
        <v>2.0211004E7</v>
      </c>
      <c r="D6641" s="162"/>
      <c r="E6641" s="162"/>
      <c r="F6641" s="167"/>
      <c r="G6641" s="168"/>
      <c r="H6641" s="162"/>
      <c r="I6641" s="162"/>
      <c r="J6641" s="162"/>
      <c r="K6641" s="162"/>
      <c r="L6641" s="162"/>
      <c r="M6641" s="162"/>
      <c r="N6641" s="162"/>
      <c r="O6641" s="162"/>
      <c r="P6641" s="162"/>
      <c r="Q6641" s="162"/>
      <c r="R6641" s="162"/>
      <c r="S6641" s="162"/>
      <c r="T6641" s="162"/>
      <c r="U6641" s="162"/>
      <c r="V6641" s="162"/>
      <c r="W6641" s="162"/>
      <c r="X6641" s="162"/>
      <c r="Y6641" s="162"/>
      <c r="Z6641" s="162"/>
      <c r="AA6641" s="162"/>
    </row>
    <row r="6642">
      <c r="A6642" s="160">
        <v>6641.0</v>
      </c>
      <c r="B6642" s="165" t="s">
        <v>6787</v>
      </c>
      <c r="C6642" s="160">
        <v>2.0211004E7</v>
      </c>
      <c r="D6642" s="162"/>
      <c r="E6642" s="162"/>
      <c r="F6642" s="167"/>
      <c r="G6642" s="168"/>
      <c r="H6642" s="162"/>
      <c r="I6642" s="162"/>
      <c r="J6642" s="162"/>
      <c r="K6642" s="162"/>
      <c r="L6642" s="162"/>
      <c r="M6642" s="162"/>
      <c r="N6642" s="162"/>
      <c r="O6642" s="162"/>
      <c r="P6642" s="162"/>
      <c r="Q6642" s="162"/>
      <c r="R6642" s="162"/>
      <c r="S6642" s="162"/>
      <c r="T6642" s="162"/>
      <c r="U6642" s="162"/>
      <c r="V6642" s="162"/>
      <c r="W6642" s="162"/>
      <c r="X6642" s="162"/>
      <c r="Y6642" s="162"/>
      <c r="Z6642" s="162"/>
      <c r="AA6642" s="162"/>
    </row>
    <row r="6643">
      <c r="A6643" s="160">
        <v>6642.0</v>
      </c>
      <c r="B6643" s="165" t="s">
        <v>6788</v>
      </c>
      <c r="C6643" s="160">
        <v>2.0211004E7</v>
      </c>
      <c r="D6643" s="162"/>
      <c r="E6643" s="162"/>
      <c r="F6643" s="167"/>
      <c r="G6643" s="168"/>
      <c r="H6643" s="162"/>
      <c r="I6643" s="162"/>
      <c r="J6643" s="162"/>
      <c r="K6643" s="162"/>
      <c r="L6643" s="162"/>
      <c r="M6643" s="162"/>
      <c r="N6643" s="162"/>
      <c r="O6643" s="162"/>
      <c r="P6643" s="162"/>
      <c r="Q6643" s="162"/>
      <c r="R6643" s="162"/>
      <c r="S6643" s="162"/>
      <c r="T6643" s="162"/>
      <c r="U6643" s="162"/>
      <c r="V6643" s="162"/>
      <c r="W6643" s="162"/>
      <c r="X6643" s="162"/>
      <c r="Y6643" s="162"/>
      <c r="Z6643" s="162"/>
      <c r="AA6643" s="162"/>
    </row>
    <row r="6644">
      <c r="A6644" s="160">
        <v>6643.0</v>
      </c>
      <c r="B6644" s="165" t="s">
        <v>6789</v>
      </c>
      <c r="C6644" s="160">
        <v>2.0211004E7</v>
      </c>
      <c r="D6644" s="162"/>
      <c r="E6644" s="162"/>
      <c r="F6644" s="167"/>
      <c r="G6644" s="168"/>
      <c r="H6644" s="162"/>
      <c r="I6644" s="162"/>
      <c r="J6644" s="162"/>
      <c r="K6644" s="162"/>
      <c r="L6644" s="162"/>
      <c r="M6644" s="162"/>
      <c r="N6644" s="162"/>
      <c r="O6644" s="162"/>
      <c r="P6644" s="162"/>
      <c r="Q6644" s="162"/>
      <c r="R6644" s="162"/>
      <c r="S6644" s="162"/>
      <c r="T6644" s="162"/>
      <c r="U6644" s="162"/>
      <c r="V6644" s="162"/>
      <c r="W6644" s="162"/>
      <c r="X6644" s="162"/>
      <c r="Y6644" s="162"/>
      <c r="Z6644" s="162"/>
      <c r="AA6644" s="162"/>
    </row>
    <row r="6645">
      <c r="A6645" s="160">
        <v>6644.0</v>
      </c>
      <c r="B6645" s="165" t="s">
        <v>6790</v>
      </c>
      <c r="C6645" s="160">
        <v>2.0211004E7</v>
      </c>
      <c r="D6645" s="162"/>
      <c r="E6645" s="162"/>
      <c r="F6645" s="167"/>
      <c r="G6645" s="168"/>
      <c r="H6645" s="162"/>
      <c r="I6645" s="162"/>
      <c r="J6645" s="162"/>
      <c r="K6645" s="162"/>
      <c r="L6645" s="162"/>
      <c r="M6645" s="162"/>
      <c r="N6645" s="162"/>
      <c r="O6645" s="162"/>
      <c r="P6645" s="162"/>
      <c r="Q6645" s="162"/>
      <c r="R6645" s="162"/>
      <c r="S6645" s="162"/>
      <c r="T6645" s="162"/>
      <c r="U6645" s="162"/>
      <c r="V6645" s="162"/>
      <c r="W6645" s="162"/>
      <c r="X6645" s="162"/>
      <c r="Y6645" s="162"/>
      <c r="Z6645" s="162"/>
      <c r="AA6645" s="162"/>
    </row>
    <row r="6646">
      <c r="A6646" s="160">
        <v>6645.0</v>
      </c>
      <c r="B6646" s="165" t="s">
        <v>6791</v>
      </c>
      <c r="C6646" s="160">
        <v>2.0211004E7</v>
      </c>
      <c r="D6646" s="162"/>
      <c r="E6646" s="162"/>
      <c r="F6646" s="167"/>
      <c r="G6646" s="168"/>
      <c r="H6646" s="162"/>
      <c r="I6646" s="162"/>
      <c r="J6646" s="162"/>
      <c r="K6646" s="162"/>
      <c r="L6646" s="162"/>
      <c r="M6646" s="162"/>
      <c r="N6646" s="162"/>
      <c r="O6646" s="162"/>
      <c r="P6646" s="162"/>
      <c r="Q6646" s="162"/>
      <c r="R6646" s="162"/>
      <c r="S6646" s="162"/>
      <c r="T6646" s="162"/>
      <c r="U6646" s="162"/>
      <c r="V6646" s="162"/>
      <c r="W6646" s="162"/>
      <c r="X6646" s="162"/>
      <c r="Y6646" s="162"/>
      <c r="Z6646" s="162"/>
      <c r="AA6646" s="162"/>
    </row>
    <row r="6647">
      <c r="A6647" s="160">
        <v>6646.0</v>
      </c>
      <c r="B6647" s="165" t="s">
        <v>6792</v>
      </c>
      <c r="C6647" s="160">
        <v>2.0211004E7</v>
      </c>
      <c r="D6647" s="162"/>
      <c r="E6647" s="162"/>
      <c r="F6647" s="167"/>
      <c r="G6647" s="168"/>
      <c r="H6647" s="162"/>
      <c r="I6647" s="162"/>
      <c r="J6647" s="162"/>
      <c r="K6647" s="162"/>
      <c r="L6647" s="162"/>
      <c r="M6647" s="162"/>
      <c r="N6647" s="162"/>
      <c r="O6647" s="162"/>
      <c r="P6647" s="162"/>
      <c r="Q6647" s="162"/>
      <c r="R6647" s="162"/>
      <c r="S6647" s="162"/>
      <c r="T6647" s="162"/>
      <c r="U6647" s="162"/>
      <c r="V6647" s="162"/>
      <c r="W6647" s="162"/>
      <c r="X6647" s="162"/>
      <c r="Y6647" s="162"/>
      <c r="Z6647" s="162"/>
      <c r="AA6647" s="162"/>
    </row>
    <row r="6648">
      <c r="A6648" s="160">
        <v>6647.0</v>
      </c>
      <c r="B6648" s="165" t="s">
        <v>6793</v>
      </c>
      <c r="C6648" s="160">
        <v>2.0211004E7</v>
      </c>
      <c r="D6648" s="162"/>
      <c r="E6648" s="162"/>
      <c r="F6648" s="167"/>
      <c r="G6648" s="168"/>
      <c r="H6648" s="162"/>
      <c r="I6648" s="162"/>
      <c r="J6648" s="162"/>
      <c r="K6648" s="162"/>
      <c r="L6648" s="162"/>
      <c r="M6648" s="162"/>
      <c r="N6648" s="162"/>
      <c r="O6648" s="162"/>
      <c r="P6648" s="162"/>
      <c r="Q6648" s="162"/>
      <c r="R6648" s="162"/>
      <c r="S6648" s="162"/>
      <c r="T6648" s="162"/>
      <c r="U6648" s="162"/>
      <c r="V6648" s="162"/>
      <c r="W6648" s="162"/>
      <c r="X6648" s="162"/>
      <c r="Y6648" s="162"/>
      <c r="Z6648" s="162"/>
      <c r="AA6648" s="162"/>
    </row>
    <row r="6649">
      <c r="A6649" s="160">
        <v>6648.0</v>
      </c>
      <c r="B6649" s="165" t="s">
        <v>6794</v>
      </c>
      <c r="C6649" s="160">
        <v>2.0211004E7</v>
      </c>
      <c r="D6649" s="162"/>
      <c r="E6649" s="162"/>
      <c r="F6649" s="167"/>
      <c r="G6649" s="168"/>
      <c r="H6649" s="162"/>
      <c r="I6649" s="162"/>
      <c r="J6649" s="162"/>
      <c r="K6649" s="162"/>
      <c r="L6649" s="162"/>
      <c r="M6649" s="162"/>
      <c r="N6649" s="162"/>
      <c r="O6649" s="162"/>
      <c r="P6649" s="162"/>
      <c r="Q6649" s="162"/>
      <c r="R6649" s="162"/>
      <c r="S6649" s="162"/>
      <c r="T6649" s="162"/>
      <c r="U6649" s="162"/>
      <c r="V6649" s="162"/>
      <c r="W6649" s="162"/>
      <c r="X6649" s="162"/>
      <c r="Y6649" s="162"/>
      <c r="Z6649" s="162"/>
      <c r="AA6649" s="162"/>
    </row>
    <row r="6650">
      <c r="A6650" s="160">
        <v>6649.0</v>
      </c>
      <c r="B6650" s="165" t="s">
        <v>6795</v>
      </c>
      <c r="C6650" s="160">
        <v>2.0211005E7</v>
      </c>
      <c r="D6650" s="162"/>
      <c r="E6650" s="162"/>
      <c r="F6650" s="167"/>
      <c r="G6650" s="168"/>
      <c r="H6650" s="162"/>
      <c r="I6650" s="162"/>
      <c r="J6650" s="162"/>
      <c r="K6650" s="162"/>
      <c r="L6650" s="162"/>
      <c r="M6650" s="162"/>
      <c r="N6650" s="162"/>
      <c r="O6650" s="162"/>
      <c r="P6650" s="162"/>
      <c r="Q6650" s="162"/>
      <c r="R6650" s="162"/>
      <c r="S6650" s="162"/>
      <c r="T6650" s="162"/>
      <c r="U6650" s="162"/>
      <c r="V6650" s="162"/>
      <c r="W6650" s="162"/>
      <c r="X6650" s="162"/>
      <c r="Y6650" s="162"/>
      <c r="Z6650" s="162"/>
      <c r="AA6650" s="162"/>
    </row>
    <row r="6651">
      <c r="A6651" s="160">
        <v>6650.0</v>
      </c>
      <c r="B6651" s="165" t="s">
        <v>6796</v>
      </c>
      <c r="C6651" s="160">
        <v>2.0211005E7</v>
      </c>
      <c r="D6651" s="162"/>
      <c r="E6651" s="162"/>
      <c r="F6651" s="167"/>
      <c r="G6651" s="168"/>
      <c r="H6651" s="162"/>
      <c r="I6651" s="162"/>
      <c r="J6651" s="162"/>
      <c r="K6651" s="162"/>
      <c r="L6651" s="162"/>
      <c r="M6651" s="162"/>
      <c r="N6651" s="162"/>
      <c r="O6651" s="162"/>
      <c r="P6651" s="162"/>
      <c r="Q6651" s="162"/>
      <c r="R6651" s="162"/>
      <c r="S6651" s="162"/>
      <c r="T6651" s="162"/>
      <c r="U6651" s="162"/>
      <c r="V6651" s="162"/>
      <c r="W6651" s="162"/>
      <c r="X6651" s="162"/>
      <c r="Y6651" s="162"/>
      <c r="Z6651" s="162"/>
      <c r="AA6651" s="162"/>
    </row>
    <row r="6652">
      <c r="A6652" s="160">
        <v>6651.0</v>
      </c>
      <c r="B6652" s="165" t="s">
        <v>6797</v>
      </c>
      <c r="C6652" s="160">
        <v>2.0211005E7</v>
      </c>
      <c r="D6652" s="162"/>
      <c r="E6652" s="162"/>
      <c r="F6652" s="167"/>
      <c r="G6652" s="168"/>
      <c r="H6652" s="162"/>
      <c r="I6652" s="162"/>
      <c r="J6652" s="162"/>
      <c r="K6652" s="162"/>
      <c r="L6652" s="162"/>
      <c r="M6652" s="162"/>
      <c r="N6652" s="162"/>
      <c r="O6652" s="162"/>
      <c r="P6652" s="162"/>
      <c r="Q6652" s="162"/>
      <c r="R6652" s="162"/>
      <c r="S6652" s="162"/>
      <c r="T6652" s="162"/>
      <c r="U6652" s="162"/>
      <c r="V6652" s="162"/>
      <c r="W6652" s="162"/>
      <c r="X6652" s="162"/>
      <c r="Y6652" s="162"/>
      <c r="Z6652" s="162"/>
      <c r="AA6652" s="162"/>
    </row>
    <row r="6653">
      <c r="A6653" s="160">
        <v>6652.0</v>
      </c>
      <c r="B6653" s="165" t="s">
        <v>6798</v>
      </c>
      <c r="C6653" s="160">
        <v>2.0211005E7</v>
      </c>
      <c r="D6653" s="162"/>
      <c r="E6653" s="162"/>
      <c r="F6653" s="167"/>
      <c r="G6653" s="168"/>
      <c r="H6653" s="162"/>
      <c r="I6653" s="162"/>
      <c r="J6653" s="162"/>
      <c r="K6653" s="162"/>
      <c r="L6653" s="162"/>
      <c r="M6653" s="162"/>
      <c r="N6653" s="162"/>
      <c r="O6653" s="162"/>
      <c r="P6653" s="162"/>
      <c r="Q6653" s="162"/>
      <c r="R6653" s="162"/>
      <c r="S6653" s="162"/>
      <c r="T6653" s="162"/>
      <c r="U6653" s="162"/>
      <c r="V6653" s="162"/>
      <c r="W6653" s="162"/>
      <c r="X6653" s="162"/>
      <c r="Y6653" s="162"/>
      <c r="Z6653" s="162"/>
      <c r="AA6653" s="162"/>
    </row>
    <row r="6654">
      <c r="A6654" s="160">
        <v>6653.0</v>
      </c>
      <c r="B6654" s="165" t="s">
        <v>6799</v>
      </c>
      <c r="C6654" s="160">
        <v>2.0211005E7</v>
      </c>
      <c r="D6654" s="162"/>
      <c r="E6654" s="162"/>
      <c r="F6654" s="167"/>
      <c r="G6654" s="168"/>
      <c r="H6654" s="162"/>
      <c r="I6654" s="162"/>
      <c r="J6654" s="162"/>
      <c r="K6654" s="162"/>
      <c r="L6654" s="162"/>
      <c r="M6654" s="162"/>
      <c r="N6654" s="162"/>
      <c r="O6654" s="162"/>
      <c r="P6654" s="162"/>
      <c r="Q6654" s="162"/>
      <c r="R6654" s="162"/>
      <c r="S6654" s="162"/>
      <c r="T6654" s="162"/>
      <c r="U6654" s="162"/>
      <c r="V6654" s="162"/>
      <c r="W6654" s="162"/>
      <c r="X6654" s="162"/>
      <c r="Y6654" s="162"/>
      <c r="Z6654" s="162"/>
      <c r="AA6654" s="162"/>
    </row>
    <row r="6655">
      <c r="A6655" s="160">
        <v>6654.0</v>
      </c>
      <c r="B6655" s="165" t="s">
        <v>6800</v>
      </c>
      <c r="C6655" s="160">
        <v>2.0211005E7</v>
      </c>
      <c r="D6655" s="162"/>
      <c r="E6655" s="162"/>
      <c r="F6655" s="167"/>
      <c r="G6655" s="168"/>
      <c r="H6655" s="162"/>
      <c r="I6655" s="162"/>
      <c r="J6655" s="162"/>
      <c r="K6655" s="162"/>
      <c r="L6655" s="162"/>
      <c r="M6655" s="162"/>
      <c r="N6655" s="162"/>
      <c r="O6655" s="162"/>
      <c r="P6655" s="162"/>
      <c r="Q6655" s="162"/>
      <c r="R6655" s="162"/>
      <c r="S6655" s="162"/>
      <c r="T6655" s="162"/>
      <c r="U6655" s="162"/>
      <c r="V6655" s="162"/>
      <c r="W6655" s="162"/>
      <c r="X6655" s="162"/>
      <c r="Y6655" s="162"/>
      <c r="Z6655" s="162"/>
      <c r="AA6655" s="162"/>
    </row>
    <row r="6656">
      <c r="A6656" s="160">
        <v>6655.0</v>
      </c>
      <c r="B6656" s="165" t="s">
        <v>6801</v>
      </c>
      <c r="C6656" s="160">
        <v>2.0211005E7</v>
      </c>
      <c r="D6656" s="162"/>
      <c r="E6656" s="162"/>
      <c r="F6656" s="167"/>
      <c r="G6656" s="168"/>
      <c r="H6656" s="162"/>
      <c r="I6656" s="162"/>
      <c r="J6656" s="162"/>
      <c r="K6656" s="162"/>
      <c r="L6656" s="162"/>
      <c r="M6656" s="162"/>
      <c r="N6656" s="162"/>
      <c r="O6656" s="162"/>
      <c r="P6656" s="162"/>
      <c r="Q6656" s="162"/>
      <c r="R6656" s="162"/>
      <c r="S6656" s="162"/>
      <c r="T6656" s="162"/>
      <c r="U6656" s="162"/>
      <c r="V6656" s="162"/>
      <c r="W6656" s="162"/>
      <c r="X6656" s="162"/>
      <c r="Y6656" s="162"/>
      <c r="Z6656" s="162"/>
      <c r="AA6656" s="162"/>
    </row>
    <row r="6657">
      <c r="A6657" s="160">
        <v>6656.0</v>
      </c>
      <c r="B6657" s="165" t="s">
        <v>6802</v>
      </c>
      <c r="C6657" s="160">
        <v>2.0211005E7</v>
      </c>
      <c r="D6657" s="162"/>
      <c r="E6657" s="162"/>
      <c r="F6657" s="167"/>
      <c r="G6657" s="168"/>
      <c r="H6657" s="162"/>
      <c r="I6657" s="162"/>
      <c r="J6657" s="162"/>
      <c r="K6657" s="162"/>
      <c r="L6657" s="162"/>
      <c r="M6657" s="162"/>
      <c r="N6657" s="162"/>
      <c r="O6657" s="162"/>
      <c r="P6657" s="162"/>
      <c r="Q6657" s="162"/>
      <c r="R6657" s="162"/>
      <c r="S6657" s="162"/>
      <c r="T6657" s="162"/>
      <c r="U6657" s="162"/>
      <c r="V6657" s="162"/>
      <c r="W6657" s="162"/>
      <c r="X6657" s="162"/>
      <c r="Y6657" s="162"/>
      <c r="Z6657" s="162"/>
      <c r="AA6657" s="162"/>
    </row>
    <row r="6658">
      <c r="A6658" s="160">
        <v>6657.0</v>
      </c>
      <c r="B6658" s="165" t="s">
        <v>6803</v>
      </c>
      <c r="C6658" s="160">
        <v>2.0211005E7</v>
      </c>
      <c r="D6658" s="162"/>
      <c r="E6658" s="162"/>
      <c r="F6658" s="167"/>
      <c r="G6658" s="168"/>
      <c r="H6658" s="162"/>
      <c r="I6658" s="162"/>
      <c r="J6658" s="162"/>
      <c r="K6658" s="162"/>
      <c r="L6658" s="162"/>
      <c r="M6658" s="162"/>
      <c r="N6658" s="162"/>
      <c r="O6658" s="162"/>
      <c r="P6658" s="162"/>
      <c r="Q6658" s="162"/>
      <c r="R6658" s="162"/>
      <c r="S6658" s="162"/>
      <c r="T6658" s="162"/>
      <c r="U6658" s="162"/>
      <c r="V6658" s="162"/>
      <c r="W6658" s="162"/>
      <c r="X6658" s="162"/>
      <c r="Y6658" s="162"/>
      <c r="Z6658" s="162"/>
      <c r="AA6658" s="162"/>
    </row>
    <row r="6659">
      <c r="A6659" s="160">
        <v>6658.0</v>
      </c>
      <c r="B6659" s="165" t="s">
        <v>6804</v>
      </c>
      <c r="C6659" s="160">
        <v>2.0211005E7</v>
      </c>
      <c r="D6659" s="162"/>
      <c r="E6659" s="162"/>
      <c r="F6659" s="167"/>
      <c r="G6659" s="168"/>
      <c r="H6659" s="162"/>
      <c r="I6659" s="162"/>
      <c r="J6659" s="162"/>
      <c r="K6659" s="162"/>
      <c r="L6659" s="162"/>
      <c r="M6659" s="162"/>
      <c r="N6659" s="162"/>
      <c r="O6659" s="162"/>
      <c r="P6659" s="162"/>
      <c r="Q6659" s="162"/>
      <c r="R6659" s="162"/>
      <c r="S6659" s="162"/>
      <c r="T6659" s="162"/>
      <c r="U6659" s="162"/>
      <c r="V6659" s="162"/>
      <c r="W6659" s="162"/>
      <c r="X6659" s="162"/>
      <c r="Y6659" s="162"/>
      <c r="Z6659" s="162"/>
      <c r="AA6659" s="162"/>
    </row>
    <row r="6660">
      <c r="A6660" s="160">
        <v>6659.0</v>
      </c>
      <c r="B6660" s="165" t="s">
        <v>6805</v>
      </c>
      <c r="C6660" s="160">
        <v>2.0211005E7</v>
      </c>
      <c r="D6660" s="162"/>
      <c r="E6660" s="162"/>
      <c r="F6660" s="167"/>
      <c r="G6660" s="168"/>
      <c r="H6660" s="162"/>
      <c r="I6660" s="162"/>
      <c r="J6660" s="162"/>
      <c r="K6660" s="162"/>
      <c r="L6660" s="162"/>
      <c r="M6660" s="162"/>
      <c r="N6660" s="162"/>
      <c r="O6660" s="162"/>
      <c r="P6660" s="162"/>
      <c r="Q6660" s="162"/>
      <c r="R6660" s="162"/>
      <c r="S6660" s="162"/>
      <c r="T6660" s="162"/>
      <c r="U6660" s="162"/>
      <c r="V6660" s="162"/>
      <c r="W6660" s="162"/>
      <c r="X6660" s="162"/>
      <c r="Y6660" s="162"/>
      <c r="Z6660" s="162"/>
      <c r="AA6660" s="162"/>
    </row>
    <row r="6661">
      <c r="A6661" s="160">
        <v>6660.0</v>
      </c>
      <c r="B6661" s="165" t="s">
        <v>6806</v>
      </c>
      <c r="C6661" s="160">
        <v>2.0211005E7</v>
      </c>
      <c r="D6661" s="162"/>
      <c r="E6661" s="162"/>
      <c r="F6661" s="167"/>
      <c r="G6661" s="168"/>
      <c r="H6661" s="162"/>
      <c r="I6661" s="162"/>
      <c r="J6661" s="162"/>
      <c r="K6661" s="162"/>
      <c r="L6661" s="162"/>
      <c r="M6661" s="162"/>
      <c r="N6661" s="162"/>
      <c r="O6661" s="162"/>
      <c r="P6661" s="162"/>
      <c r="Q6661" s="162"/>
      <c r="R6661" s="162"/>
      <c r="S6661" s="162"/>
      <c r="T6661" s="162"/>
      <c r="U6661" s="162"/>
      <c r="V6661" s="162"/>
      <c r="W6661" s="162"/>
      <c r="X6661" s="162"/>
      <c r="Y6661" s="162"/>
      <c r="Z6661" s="162"/>
      <c r="AA6661" s="162"/>
    </row>
    <row r="6662">
      <c r="A6662" s="160">
        <v>6661.0</v>
      </c>
      <c r="B6662" s="165" t="s">
        <v>6807</v>
      </c>
      <c r="C6662" s="160">
        <v>2.0211005E7</v>
      </c>
      <c r="D6662" s="162"/>
      <c r="E6662" s="162"/>
      <c r="F6662" s="167"/>
      <c r="G6662" s="168"/>
      <c r="H6662" s="162"/>
      <c r="I6662" s="162"/>
      <c r="J6662" s="162"/>
      <c r="K6662" s="162"/>
      <c r="L6662" s="162"/>
      <c r="M6662" s="162"/>
      <c r="N6662" s="162"/>
      <c r="O6662" s="162"/>
      <c r="P6662" s="162"/>
      <c r="Q6662" s="162"/>
      <c r="R6662" s="162"/>
      <c r="S6662" s="162"/>
      <c r="T6662" s="162"/>
      <c r="U6662" s="162"/>
      <c r="V6662" s="162"/>
      <c r="W6662" s="162"/>
      <c r="X6662" s="162"/>
      <c r="Y6662" s="162"/>
      <c r="Z6662" s="162"/>
      <c r="AA6662" s="162"/>
    </row>
    <row r="6663">
      <c r="A6663" s="160">
        <v>6662.0</v>
      </c>
      <c r="B6663" s="165" t="s">
        <v>6808</v>
      </c>
      <c r="C6663" s="160">
        <v>2.0211005E7</v>
      </c>
      <c r="D6663" s="162"/>
      <c r="E6663" s="162"/>
      <c r="F6663" s="167"/>
      <c r="G6663" s="168"/>
      <c r="H6663" s="162"/>
      <c r="I6663" s="162"/>
      <c r="J6663" s="162"/>
      <c r="K6663" s="162"/>
      <c r="L6663" s="162"/>
      <c r="M6663" s="162"/>
      <c r="N6663" s="162"/>
      <c r="O6663" s="162"/>
      <c r="P6663" s="162"/>
      <c r="Q6663" s="162"/>
      <c r="R6663" s="162"/>
      <c r="S6663" s="162"/>
      <c r="T6663" s="162"/>
      <c r="U6663" s="162"/>
      <c r="V6663" s="162"/>
      <c r="W6663" s="162"/>
      <c r="X6663" s="162"/>
      <c r="Y6663" s="162"/>
      <c r="Z6663" s="162"/>
      <c r="AA6663" s="162"/>
    </row>
    <row r="6664">
      <c r="A6664" s="160">
        <v>6663.0</v>
      </c>
      <c r="B6664" s="165" t="s">
        <v>6809</v>
      </c>
      <c r="C6664" s="160">
        <v>2.0211005E7</v>
      </c>
      <c r="D6664" s="162"/>
      <c r="E6664" s="162"/>
      <c r="F6664" s="167"/>
      <c r="G6664" s="168"/>
      <c r="H6664" s="162"/>
      <c r="I6664" s="162"/>
      <c r="J6664" s="162"/>
      <c r="K6664" s="162"/>
      <c r="L6664" s="162"/>
      <c r="M6664" s="162"/>
      <c r="N6664" s="162"/>
      <c r="O6664" s="162"/>
      <c r="P6664" s="162"/>
      <c r="Q6664" s="162"/>
      <c r="R6664" s="162"/>
      <c r="S6664" s="162"/>
      <c r="T6664" s="162"/>
      <c r="U6664" s="162"/>
      <c r="V6664" s="162"/>
      <c r="W6664" s="162"/>
      <c r="X6664" s="162"/>
      <c r="Y6664" s="162"/>
      <c r="Z6664" s="162"/>
      <c r="AA6664" s="162"/>
    </row>
    <row r="6665">
      <c r="A6665" s="160">
        <v>6664.0</v>
      </c>
      <c r="B6665" s="165" t="s">
        <v>6810</v>
      </c>
      <c r="C6665" s="160">
        <v>2.0211005E7</v>
      </c>
      <c r="D6665" s="162"/>
      <c r="E6665" s="162"/>
      <c r="F6665" s="167"/>
      <c r="G6665" s="168"/>
      <c r="H6665" s="162"/>
      <c r="I6665" s="162"/>
      <c r="J6665" s="162"/>
      <c r="K6665" s="162"/>
      <c r="L6665" s="162"/>
      <c r="M6665" s="162"/>
      <c r="N6665" s="162"/>
      <c r="O6665" s="162"/>
      <c r="P6665" s="162"/>
      <c r="Q6665" s="162"/>
      <c r="R6665" s="162"/>
      <c r="S6665" s="162"/>
      <c r="T6665" s="162"/>
      <c r="U6665" s="162"/>
      <c r="V6665" s="162"/>
      <c r="W6665" s="162"/>
      <c r="X6665" s="162"/>
      <c r="Y6665" s="162"/>
      <c r="Z6665" s="162"/>
      <c r="AA6665" s="162"/>
    </row>
    <row r="6666">
      <c r="A6666" s="160">
        <v>6665.0</v>
      </c>
      <c r="B6666" s="165" t="s">
        <v>6811</v>
      </c>
      <c r="C6666" s="160">
        <v>2.0211005E7</v>
      </c>
      <c r="D6666" s="162"/>
      <c r="E6666" s="162"/>
      <c r="F6666" s="167"/>
      <c r="G6666" s="168"/>
      <c r="H6666" s="162"/>
      <c r="I6666" s="162"/>
      <c r="J6666" s="162"/>
      <c r="K6666" s="162"/>
      <c r="L6666" s="162"/>
      <c r="M6666" s="162"/>
      <c r="N6666" s="162"/>
      <c r="O6666" s="162"/>
      <c r="P6666" s="162"/>
      <c r="Q6666" s="162"/>
      <c r="R6666" s="162"/>
      <c r="S6666" s="162"/>
      <c r="T6666" s="162"/>
      <c r="U6666" s="162"/>
      <c r="V6666" s="162"/>
      <c r="W6666" s="162"/>
      <c r="X6666" s="162"/>
      <c r="Y6666" s="162"/>
      <c r="Z6666" s="162"/>
      <c r="AA6666" s="162"/>
    </row>
    <row r="6667">
      <c r="A6667" s="160">
        <v>6666.0</v>
      </c>
      <c r="B6667" s="165" t="s">
        <v>6812</v>
      </c>
      <c r="C6667" s="160">
        <v>2.0211005E7</v>
      </c>
      <c r="D6667" s="162"/>
      <c r="E6667" s="162"/>
      <c r="F6667" s="167"/>
      <c r="G6667" s="168"/>
      <c r="H6667" s="162"/>
      <c r="I6667" s="162"/>
      <c r="J6667" s="162"/>
      <c r="K6667" s="162"/>
      <c r="L6667" s="162"/>
      <c r="M6667" s="162"/>
      <c r="N6667" s="162"/>
      <c r="O6667" s="162"/>
      <c r="P6667" s="162"/>
      <c r="Q6667" s="162"/>
      <c r="R6667" s="162"/>
      <c r="S6667" s="162"/>
      <c r="T6667" s="162"/>
      <c r="U6667" s="162"/>
      <c r="V6667" s="162"/>
      <c r="W6667" s="162"/>
      <c r="X6667" s="162"/>
      <c r="Y6667" s="162"/>
      <c r="Z6667" s="162"/>
      <c r="AA6667" s="162"/>
    </row>
    <row r="6668">
      <c r="A6668" s="160">
        <v>6667.0</v>
      </c>
      <c r="B6668" s="165" t="s">
        <v>6813</v>
      </c>
      <c r="C6668" s="160">
        <v>2.0211005E7</v>
      </c>
      <c r="D6668" s="162"/>
      <c r="E6668" s="162"/>
      <c r="F6668" s="167"/>
      <c r="G6668" s="168"/>
      <c r="H6668" s="162"/>
      <c r="I6668" s="162"/>
      <c r="J6668" s="162"/>
      <c r="K6668" s="162"/>
      <c r="L6668" s="162"/>
      <c r="M6668" s="162"/>
      <c r="N6668" s="162"/>
      <c r="O6668" s="162"/>
      <c r="P6668" s="162"/>
      <c r="Q6668" s="162"/>
      <c r="R6668" s="162"/>
      <c r="S6668" s="162"/>
      <c r="T6668" s="162"/>
      <c r="U6668" s="162"/>
      <c r="V6668" s="162"/>
      <c r="W6668" s="162"/>
      <c r="X6668" s="162"/>
      <c r="Y6668" s="162"/>
      <c r="Z6668" s="162"/>
      <c r="AA6668" s="162"/>
    </row>
    <row r="6669">
      <c r="A6669" s="160">
        <v>6668.0</v>
      </c>
      <c r="B6669" s="165" t="s">
        <v>6814</v>
      </c>
      <c r="C6669" s="160">
        <v>2.0211005E7</v>
      </c>
      <c r="D6669" s="162"/>
      <c r="E6669" s="162"/>
      <c r="F6669" s="167"/>
      <c r="G6669" s="168"/>
      <c r="H6669" s="162"/>
      <c r="I6669" s="162"/>
      <c r="J6669" s="162"/>
      <c r="K6669" s="162"/>
      <c r="L6669" s="162"/>
      <c r="M6669" s="162"/>
      <c r="N6669" s="162"/>
      <c r="O6669" s="162"/>
      <c r="P6669" s="162"/>
      <c r="Q6669" s="162"/>
      <c r="R6669" s="162"/>
      <c r="S6669" s="162"/>
      <c r="T6669" s="162"/>
      <c r="U6669" s="162"/>
      <c r="V6669" s="162"/>
      <c r="W6669" s="162"/>
      <c r="X6669" s="162"/>
      <c r="Y6669" s="162"/>
      <c r="Z6669" s="162"/>
      <c r="AA6669" s="162"/>
    </row>
    <row r="6670">
      <c r="A6670" s="160">
        <v>6669.0</v>
      </c>
      <c r="B6670" s="165" t="s">
        <v>6815</v>
      </c>
      <c r="C6670" s="160">
        <v>2.0211005E7</v>
      </c>
      <c r="D6670" s="162"/>
      <c r="E6670" s="162"/>
      <c r="F6670" s="167"/>
      <c r="G6670" s="168"/>
      <c r="H6670" s="162"/>
      <c r="I6670" s="162"/>
      <c r="J6670" s="162"/>
      <c r="K6670" s="162"/>
      <c r="L6670" s="162"/>
      <c r="M6670" s="162"/>
      <c r="N6670" s="162"/>
      <c r="O6670" s="162"/>
      <c r="P6670" s="162"/>
      <c r="Q6670" s="162"/>
      <c r="R6670" s="162"/>
      <c r="S6670" s="162"/>
      <c r="T6670" s="162"/>
      <c r="U6670" s="162"/>
      <c r="V6670" s="162"/>
      <c r="W6670" s="162"/>
      <c r="X6670" s="162"/>
      <c r="Y6670" s="162"/>
      <c r="Z6670" s="162"/>
      <c r="AA6670" s="162"/>
    </row>
    <row r="6671">
      <c r="A6671" s="160">
        <v>6670.0</v>
      </c>
      <c r="B6671" s="165" t="s">
        <v>6816</v>
      </c>
      <c r="C6671" s="160">
        <v>2.0211005E7</v>
      </c>
      <c r="D6671" s="162"/>
      <c r="E6671" s="162"/>
      <c r="F6671" s="167"/>
      <c r="G6671" s="168"/>
      <c r="H6671" s="162"/>
      <c r="I6671" s="162"/>
      <c r="J6671" s="162"/>
      <c r="K6671" s="162"/>
      <c r="L6671" s="162"/>
      <c r="M6671" s="162"/>
      <c r="N6671" s="162"/>
      <c r="O6671" s="162"/>
      <c r="P6671" s="162"/>
      <c r="Q6671" s="162"/>
      <c r="R6671" s="162"/>
      <c r="S6671" s="162"/>
      <c r="T6671" s="162"/>
      <c r="U6671" s="162"/>
      <c r="V6671" s="162"/>
      <c r="W6671" s="162"/>
      <c r="X6671" s="162"/>
      <c r="Y6671" s="162"/>
      <c r="Z6671" s="162"/>
      <c r="AA6671" s="162"/>
    </row>
    <row r="6672">
      <c r="A6672" s="160">
        <v>6671.0</v>
      </c>
      <c r="B6672" s="165" t="s">
        <v>6817</v>
      </c>
      <c r="C6672" s="160">
        <v>2.0211005E7</v>
      </c>
      <c r="D6672" s="162"/>
      <c r="E6672" s="162"/>
      <c r="F6672" s="167"/>
      <c r="G6672" s="168"/>
      <c r="H6672" s="162"/>
      <c r="I6672" s="162"/>
      <c r="J6672" s="162"/>
      <c r="K6672" s="162"/>
      <c r="L6672" s="162"/>
      <c r="M6672" s="162"/>
      <c r="N6672" s="162"/>
      <c r="O6672" s="162"/>
      <c r="P6672" s="162"/>
      <c r="Q6672" s="162"/>
      <c r="R6672" s="162"/>
      <c r="S6672" s="162"/>
      <c r="T6672" s="162"/>
      <c r="U6672" s="162"/>
      <c r="V6672" s="162"/>
      <c r="W6672" s="162"/>
      <c r="X6672" s="162"/>
      <c r="Y6672" s="162"/>
      <c r="Z6672" s="162"/>
      <c r="AA6672" s="162"/>
    </row>
    <row r="6673">
      <c r="A6673" s="160">
        <v>6672.0</v>
      </c>
      <c r="B6673" s="165" t="s">
        <v>6818</v>
      </c>
      <c r="C6673" s="160">
        <v>2.0211005E7</v>
      </c>
      <c r="D6673" s="162"/>
      <c r="E6673" s="162"/>
      <c r="F6673" s="167"/>
      <c r="G6673" s="168"/>
      <c r="H6673" s="162"/>
      <c r="I6673" s="162"/>
      <c r="J6673" s="162"/>
      <c r="K6673" s="162"/>
      <c r="L6673" s="162"/>
      <c r="M6673" s="162"/>
      <c r="N6673" s="162"/>
      <c r="O6673" s="162"/>
      <c r="P6673" s="162"/>
      <c r="Q6673" s="162"/>
      <c r="R6673" s="162"/>
      <c r="S6673" s="162"/>
      <c r="T6673" s="162"/>
      <c r="U6673" s="162"/>
      <c r="V6673" s="162"/>
      <c r="W6673" s="162"/>
      <c r="X6673" s="162"/>
      <c r="Y6673" s="162"/>
      <c r="Z6673" s="162"/>
      <c r="AA6673" s="162"/>
    </row>
    <row r="6674">
      <c r="A6674" s="160">
        <v>6673.0</v>
      </c>
      <c r="B6674" s="165" t="s">
        <v>6819</v>
      </c>
      <c r="C6674" s="160">
        <v>2.0211006E7</v>
      </c>
      <c r="D6674" s="162"/>
      <c r="E6674" s="162"/>
      <c r="F6674" s="167"/>
      <c r="G6674" s="168"/>
      <c r="H6674" s="162"/>
      <c r="I6674" s="162"/>
      <c r="J6674" s="162"/>
      <c r="K6674" s="162"/>
      <c r="L6674" s="162"/>
      <c r="M6674" s="162"/>
      <c r="N6674" s="162"/>
      <c r="O6674" s="162"/>
      <c r="P6674" s="162"/>
      <c r="Q6674" s="162"/>
      <c r="R6674" s="162"/>
      <c r="S6674" s="162"/>
      <c r="T6674" s="162"/>
      <c r="U6674" s="162"/>
      <c r="V6674" s="162"/>
      <c r="W6674" s="162"/>
      <c r="X6674" s="162"/>
      <c r="Y6674" s="162"/>
      <c r="Z6674" s="162"/>
      <c r="AA6674" s="162"/>
    </row>
    <row r="6675">
      <c r="A6675" s="160">
        <v>6674.0</v>
      </c>
      <c r="B6675" s="165" t="s">
        <v>6820</v>
      </c>
      <c r="C6675" s="160">
        <v>2.0211006E7</v>
      </c>
      <c r="D6675" s="162"/>
      <c r="E6675" s="162"/>
      <c r="F6675" s="167"/>
      <c r="G6675" s="168"/>
      <c r="H6675" s="162"/>
      <c r="I6675" s="162"/>
      <c r="J6675" s="162"/>
      <c r="K6675" s="162"/>
      <c r="L6675" s="162"/>
      <c r="M6675" s="162"/>
      <c r="N6675" s="162"/>
      <c r="O6675" s="162"/>
      <c r="P6675" s="162"/>
      <c r="Q6675" s="162"/>
      <c r="R6675" s="162"/>
      <c r="S6675" s="162"/>
      <c r="T6675" s="162"/>
      <c r="U6675" s="162"/>
      <c r="V6675" s="162"/>
      <c r="W6675" s="162"/>
      <c r="X6675" s="162"/>
      <c r="Y6675" s="162"/>
      <c r="Z6675" s="162"/>
      <c r="AA6675" s="162"/>
    </row>
    <row r="6676">
      <c r="A6676" s="160">
        <v>6675.0</v>
      </c>
      <c r="B6676" s="165" t="s">
        <v>6821</v>
      </c>
      <c r="C6676" s="160">
        <v>2.0211006E7</v>
      </c>
      <c r="D6676" s="162"/>
      <c r="E6676" s="162"/>
      <c r="F6676" s="167"/>
      <c r="G6676" s="168"/>
      <c r="H6676" s="162"/>
      <c r="I6676" s="162"/>
      <c r="J6676" s="162"/>
      <c r="K6676" s="162"/>
      <c r="L6676" s="162"/>
      <c r="M6676" s="162"/>
      <c r="N6676" s="162"/>
      <c r="O6676" s="162"/>
      <c r="P6676" s="162"/>
      <c r="Q6676" s="162"/>
      <c r="R6676" s="162"/>
      <c r="S6676" s="162"/>
      <c r="T6676" s="162"/>
      <c r="U6676" s="162"/>
      <c r="V6676" s="162"/>
      <c r="W6676" s="162"/>
      <c r="X6676" s="162"/>
      <c r="Y6676" s="162"/>
      <c r="Z6676" s="162"/>
      <c r="AA6676" s="162"/>
    </row>
    <row r="6677">
      <c r="A6677" s="160">
        <v>6676.0</v>
      </c>
      <c r="B6677" s="165" t="s">
        <v>6822</v>
      </c>
      <c r="C6677" s="160">
        <v>2.0211006E7</v>
      </c>
      <c r="D6677" s="162"/>
      <c r="E6677" s="162"/>
      <c r="F6677" s="167"/>
      <c r="G6677" s="168"/>
      <c r="H6677" s="162"/>
      <c r="I6677" s="162"/>
      <c r="J6677" s="162"/>
      <c r="K6677" s="162"/>
      <c r="L6677" s="162"/>
      <c r="M6677" s="162"/>
      <c r="N6677" s="162"/>
      <c r="O6677" s="162"/>
      <c r="P6677" s="162"/>
      <c r="Q6677" s="162"/>
      <c r="R6677" s="162"/>
      <c r="S6677" s="162"/>
      <c r="T6677" s="162"/>
      <c r="U6677" s="162"/>
      <c r="V6677" s="162"/>
      <c r="W6677" s="162"/>
      <c r="X6677" s="162"/>
      <c r="Y6677" s="162"/>
      <c r="Z6677" s="162"/>
      <c r="AA6677" s="162"/>
    </row>
    <row r="6678">
      <c r="A6678" s="160">
        <v>6677.0</v>
      </c>
      <c r="B6678" s="165" t="s">
        <v>6823</v>
      </c>
      <c r="C6678" s="160">
        <v>2.0211006E7</v>
      </c>
      <c r="D6678" s="162"/>
      <c r="E6678" s="162"/>
      <c r="F6678" s="167"/>
      <c r="G6678" s="168"/>
      <c r="H6678" s="162"/>
      <c r="I6678" s="162"/>
      <c r="J6678" s="162"/>
      <c r="K6678" s="162"/>
      <c r="L6678" s="162"/>
      <c r="M6678" s="162"/>
      <c r="N6678" s="162"/>
      <c r="O6678" s="162"/>
      <c r="P6678" s="162"/>
      <c r="Q6678" s="162"/>
      <c r="R6678" s="162"/>
      <c r="S6678" s="162"/>
      <c r="T6678" s="162"/>
      <c r="U6678" s="162"/>
      <c r="V6678" s="162"/>
      <c r="W6678" s="162"/>
      <c r="X6678" s="162"/>
      <c r="Y6678" s="162"/>
      <c r="Z6678" s="162"/>
      <c r="AA6678" s="162"/>
    </row>
    <row r="6679">
      <c r="A6679" s="160">
        <v>6678.0</v>
      </c>
      <c r="B6679" s="165" t="s">
        <v>6824</v>
      </c>
      <c r="C6679" s="160">
        <v>2.0211006E7</v>
      </c>
      <c r="D6679" s="162"/>
      <c r="E6679" s="162"/>
      <c r="F6679" s="167"/>
      <c r="G6679" s="168"/>
      <c r="H6679" s="162"/>
      <c r="I6679" s="162"/>
      <c r="J6679" s="162"/>
      <c r="K6679" s="162"/>
      <c r="L6679" s="162"/>
      <c r="M6679" s="162"/>
      <c r="N6679" s="162"/>
      <c r="O6679" s="162"/>
      <c r="P6679" s="162"/>
      <c r="Q6679" s="162"/>
      <c r="R6679" s="162"/>
      <c r="S6679" s="162"/>
      <c r="T6679" s="162"/>
      <c r="U6679" s="162"/>
      <c r="V6679" s="162"/>
      <c r="W6679" s="162"/>
      <c r="X6679" s="162"/>
      <c r="Y6679" s="162"/>
      <c r="Z6679" s="162"/>
      <c r="AA6679" s="162"/>
    </row>
    <row r="6680">
      <c r="A6680" s="160">
        <v>6679.0</v>
      </c>
      <c r="B6680" s="165" t="s">
        <v>6825</v>
      </c>
      <c r="C6680" s="160">
        <v>2.0211006E7</v>
      </c>
      <c r="D6680" s="162"/>
      <c r="E6680" s="162"/>
      <c r="F6680" s="167"/>
      <c r="G6680" s="168"/>
      <c r="H6680" s="162"/>
      <c r="I6680" s="162"/>
      <c r="J6680" s="162"/>
      <c r="K6680" s="162"/>
      <c r="L6680" s="162"/>
      <c r="M6680" s="162"/>
      <c r="N6680" s="162"/>
      <c r="O6680" s="162"/>
      <c r="P6680" s="162"/>
      <c r="Q6680" s="162"/>
      <c r="R6680" s="162"/>
      <c r="S6680" s="162"/>
      <c r="T6680" s="162"/>
      <c r="U6680" s="162"/>
      <c r="V6680" s="162"/>
      <c r="W6680" s="162"/>
      <c r="X6680" s="162"/>
      <c r="Y6680" s="162"/>
      <c r="Z6680" s="162"/>
      <c r="AA6680" s="162"/>
    </row>
    <row r="6681">
      <c r="A6681" s="160">
        <v>6680.0</v>
      </c>
      <c r="B6681" s="165" t="s">
        <v>6826</v>
      </c>
      <c r="C6681" s="160">
        <v>2.0211006E7</v>
      </c>
      <c r="D6681" s="162"/>
      <c r="E6681" s="162"/>
      <c r="F6681" s="167"/>
      <c r="G6681" s="168"/>
      <c r="H6681" s="162"/>
      <c r="I6681" s="162"/>
      <c r="J6681" s="162"/>
      <c r="K6681" s="162"/>
      <c r="L6681" s="162"/>
      <c r="M6681" s="162"/>
      <c r="N6681" s="162"/>
      <c r="O6681" s="162"/>
      <c r="P6681" s="162"/>
      <c r="Q6681" s="162"/>
      <c r="R6681" s="162"/>
      <c r="S6681" s="162"/>
      <c r="T6681" s="162"/>
      <c r="U6681" s="162"/>
      <c r="V6681" s="162"/>
      <c r="W6681" s="162"/>
      <c r="X6681" s="162"/>
      <c r="Y6681" s="162"/>
      <c r="Z6681" s="162"/>
      <c r="AA6681" s="162"/>
    </row>
    <row r="6682">
      <c r="A6682" s="160">
        <v>6681.0</v>
      </c>
      <c r="B6682" s="165" t="s">
        <v>6827</v>
      </c>
      <c r="C6682" s="160">
        <v>2.0211006E7</v>
      </c>
      <c r="D6682" s="162"/>
      <c r="E6682" s="162"/>
      <c r="F6682" s="167"/>
      <c r="G6682" s="168"/>
      <c r="H6682" s="162"/>
      <c r="I6682" s="162"/>
      <c r="J6682" s="162"/>
      <c r="K6682" s="162"/>
      <c r="L6682" s="162"/>
      <c r="M6682" s="162"/>
      <c r="N6682" s="162"/>
      <c r="O6682" s="162"/>
      <c r="P6682" s="162"/>
      <c r="Q6682" s="162"/>
      <c r="R6682" s="162"/>
      <c r="S6682" s="162"/>
      <c r="T6682" s="162"/>
      <c r="U6682" s="162"/>
      <c r="V6682" s="162"/>
      <c r="W6682" s="162"/>
      <c r="X6682" s="162"/>
      <c r="Y6682" s="162"/>
      <c r="Z6682" s="162"/>
      <c r="AA6682" s="162"/>
    </row>
    <row r="6683">
      <c r="A6683" s="160">
        <v>6682.0</v>
      </c>
      <c r="B6683" s="165" t="s">
        <v>6828</v>
      </c>
      <c r="C6683" s="160">
        <v>2.0211006E7</v>
      </c>
      <c r="D6683" s="162"/>
      <c r="E6683" s="162"/>
      <c r="F6683" s="167"/>
      <c r="G6683" s="168"/>
      <c r="H6683" s="162"/>
      <c r="I6683" s="162"/>
      <c r="J6683" s="162"/>
      <c r="K6683" s="162"/>
      <c r="L6683" s="162"/>
      <c r="M6683" s="162"/>
      <c r="N6683" s="162"/>
      <c r="O6683" s="162"/>
      <c r="P6683" s="162"/>
      <c r="Q6683" s="162"/>
      <c r="R6683" s="162"/>
      <c r="S6683" s="162"/>
      <c r="T6683" s="162"/>
      <c r="U6683" s="162"/>
      <c r="V6683" s="162"/>
      <c r="W6683" s="162"/>
      <c r="X6683" s="162"/>
      <c r="Y6683" s="162"/>
      <c r="Z6683" s="162"/>
      <c r="AA6683" s="162"/>
    </row>
    <row r="6684">
      <c r="A6684" s="160">
        <v>6683.0</v>
      </c>
      <c r="B6684" s="165" t="s">
        <v>6829</v>
      </c>
      <c r="C6684" s="160">
        <v>2.0211006E7</v>
      </c>
      <c r="D6684" s="162"/>
      <c r="E6684" s="162"/>
      <c r="F6684" s="167"/>
      <c r="G6684" s="168"/>
      <c r="H6684" s="162"/>
      <c r="I6684" s="162"/>
      <c r="J6684" s="162"/>
      <c r="K6684" s="162"/>
      <c r="L6684" s="162"/>
      <c r="M6684" s="162"/>
      <c r="N6684" s="162"/>
      <c r="O6684" s="162"/>
      <c r="P6684" s="162"/>
      <c r="Q6684" s="162"/>
      <c r="R6684" s="162"/>
      <c r="S6684" s="162"/>
      <c r="T6684" s="162"/>
      <c r="U6684" s="162"/>
      <c r="V6684" s="162"/>
      <c r="W6684" s="162"/>
      <c r="X6684" s="162"/>
      <c r="Y6684" s="162"/>
      <c r="Z6684" s="162"/>
      <c r="AA6684" s="162"/>
    </row>
    <row r="6685">
      <c r="A6685" s="160">
        <v>6684.0</v>
      </c>
      <c r="B6685" s="165" t="s">
        <v>6830</v>
      </c>
      <c r="C6685" s="160">
        <v>2.0211006E7</v>
      </c>
      <c r="D6685" s="162"/>
      <c r="E6685" s="162"/>
      <c r="F6685" s="167"/>
      <c r="G6685" s="168"/>
      <c r="H6685" s="162"/>
      <c r="I6685" s="162"/>
      <c r="J6685" s="162"/>
      <c r="K6685" s="162"/>
      <c r="L6685" s="162"/>
      <c r="M6685" s="162"/>
      <c r="N6685" s="162"/>
      <c r="O6685" s="162"/>
      <c r="P6685" s="162"/>
      <c r="Q6685" s="162"/>
      <c r="R6685" s="162"/>
      <c r="S6685" s="162"/>
      <c r="T6685" s="162"/>
      <c r="U6685" s="162"/>
      <c r="V6685" s="162"/>
      <c r="W6685" s="162"/>
      <c r="X6685" s="162"/>
      <c r="Y6685" s="162"/>
      <c r="Z6685" s="162"/>
      <c r="AA6685" s="162"/>
    </row>
    <row r="6686">
      <c r="A6686" s="160">
        <v>6685.0</v>
      </c>
      <c r="B6686" s="165" t="s">
        <v>6831</v>
      </c>
      <c r="C6686" s="160">
        <v>2.0211006E7</v>
      </c>
      <c r="D6686" s="162"/>
      <c r="E6686" s="162"/>
      <c r="F6686" s="167"/>
      <c r="G6686" s="168"/>
      <c r="H6686" s="162"/>
      <c r="I6686" s="162"/>
      <c r="J6686" s="162"/>
      <c r="K6686" s="162"/>
      <c r="L6686" s="162"/>
      <c r="M6686" s="162"/>
      <c r="N6686" s="162"/>
      <c r="O6686" s="162"/>
      <c r="P6686" s="162"/>
      <c r="Q6686" s="162"/>
      <c r="R6686" s="162"/>
      <c r="S6686" s="162"/>
      <c r="T6686" s="162"/>
      <c r="U6686" s="162"/>
      <c r="V6686" s="162"/>
      <c r="W6686" s="162"/>
      <c r="X6686" s="162"/>
      <c r="Y6686" s="162"/>
      <c r="Z6686" s="162"/>
      <c r="AA6686" s="162"/>
    </row>
    <row r="6687">
      <c r="A6687" s="160">
        <v>6686.0</v>
      </c>
      <c r="B6687" s="165" t="s">
        <v>6832</v>
      </c>
      <c r="C6687" s="160">
        <v>2.0211006E7</v>
      </c>
      <c r="D6687" s="162"/>
      <c r="E6687" s="162"/>
      <c r="F6687" s="167"/>
      <c r="G6687" s="168"/>
      <c r="H6687" s="162"/>
      <c r="I6687" s="162"/>
      <c r="J6687" s="162"/>
      <c r="K6687" s="162"/>
      <c r="L6687" s="162"/>
      <c r="M6687" s="162"/>
      <c r="N6687" s="162"/>
      <c r="O6687" s="162"/>
      <c r="P6687" s="162"/>
      <c r="Q6687" s="162"/>
      <c r="R6687" s="162"/>
      <c r="S6687" s="162"/>
      <c r="T6687" s="162"/>
      <c r="U6687" s="162"/>
      <c r="V6687" s="162"/>
      <c r="W6687" s="162"/>
      <c r="X6687" s="162"/>
      <c r="Y6687" s="162"/>
      <c r="Z6687" s="162"/>
      <c r="AA6687" s="162"/>
    </row>
    <row r="6688">
      <c r="A6688" s="160">
        <v>6687.0</v>
      </c>
      <c r="B6688" s="165" t="s">
        <v>6833</v>
      </c>
      <c r="C6688" s="160">
        <v>2.0211006E7</v>
      </c>
      <c r="D6688" s="162"/>
      <c r="E6688" s="162"/>
      <c r="F6688" s="167"/>
      <c r="G6688" s="168"/>
      <c r="H6688" s="162"/>
      <c r="I6688" s="162"/>
      <c r="J6688" s="162"/>
      <c r="K6688" s="162"/>
      <c r="L6688" s="162"/>
      <c r="M6688" s="162"/>
      <c r="N6688" s="162"/>
      <c r="O6688" s="162"/>
      <c r="P6688" s="162"/>
      <c r="Q6688" s="162"/>
      <c r="R6688" s="162"/>
      <c r="S6688" s="162"/>
      <c r="T6688" s="162"/>
      <c r="U6688" s="162"/>
      <c r="V6688" s="162"/>
      <c r="W6688" s="162"/>
      <c r="X6688" s="162"/>
      <c r="Y6688" s="162"/>
      <c r="Z6688" s="162"/>
      <c r="AA6688" s="162"/>
    </row>
    <row r="6689">
      <c r="A6689" s="160">
        <v>6688.0</v>
      </c>
      <c r="B6689" s="165" t="s">
        <v>6834</v>
      </c>
      <c r="C6689" s="160">
        <v>2.0211006E7</v>
      </c>
      <c r="D6689" s="162"/>
      <c r="E6689" s="162"/>
      <c r="F6689" s="167"/>
      <c r="G6689" s="168"/>
      <c r="H6689" s="162"/>
      <c r="I6689" s="162"/>
      <c r="J6689" s="162"/>
      <c r="K6689" s="162"/>
      <c r="L6689" s="162"/>
      <c r="M6689" s="162"/>
      <c r="N6689" s="162"/>
      <c r="O6689" s="162"/>
      <c r="P6689" s="162"/>
      <c r="Q6689" s="162"/>
      <c r="R6689" s="162"/>
      <c r="S6689" s="162"/>
      <c r="T6689" s="162"/>
      <c r="U6689" s="162"/>
      <c r="V6689" s="162"/>
      <c r="W6689" s="162"/>
      <c r="X6689" s="162"/>
      <c r="Y6689" s="162"/>
      <c r="Z6689" s="162"/>
      <c r="AA6689" s="162"/>
    </row>
    <row r="6690">
      <c r="A6690" s="160">
        <v>6689.0</v>
      </c>
      <c r="B6690" s="165" t="s">
        <v>6835</v>
      </c>
      <c r="C6690" s="160">
        <v>2.0211006E7</v>
      </c>
      <c r="D6690" s="162"/>
      <c r="E6690" s="162"/>
      <c r="F6690" s="167"/>
      <c r="G6690" s="168"/>
      <c r="H6690" s="162"/>
      <c r="I6690" s="162"/>
      <c r="J6690" s="162"/>
      <c r="K6690" s="162"/>
      <c r="L6690" s="162"/>
      <c r="M6690" s="162"/>
      <c r="N6690" s="162"/>
      <c r="O6690" s="162"/>
      <c r="P6690" s="162"/>
      <c r="Q6690" s="162"/>
      <c r="R6690" s="162"/>
      <c r="S6690" s="162"/>
      <c r="T6690" s="162"/>
      <c r="U6690" s="162"/>
      <c r="V6690" s="162"/>
      <c r="W6690" s="162"/>
      <c r="X6690" s="162"/>
      <c r="Y6690" s="162"/>
      <c r="Z6690" s="162"/>
      <c r="AA6690" s="162"/>
    </row>
    <row r="6691">
      <c r="A6691" s="160">
        <v>6690.0</v>
      </c>
      <c r="B6691" s="165" t="s">
        <v>6836</v>
      </c>
      <c r="C6691" s="160">
        <v>2.0211006E7</v>
      </c>
      <c r="D6691" s="162"/>
      <c r="E6691" s="162"/>
      <c r="F6691" s="167"/>
      <c r="G6691" s="168"/>
      <c r="H6691" s="162"/>
      <c r="I6691" s="162"/>
      <c r="J6691" s="162"/>
      <c r="K6691" s="162"/>
      <c r="L6691" s="162"/>
      <c r="M6691" s="162"/>
      <c r="N6691" s="162"/>
      <c r="O6691" s="162"/>
      <c r="P6691" s="162"/>
      <c r="Q6691" s="162"/>
      <c r="R6691" s="162"/>
      <c r="S6691" s="162"/>
      <c r="T6691" s="162"/>
      <c r="U6691" s="162"/>
      <c r="V6691" s="162"/>
      <c r="W6691" s="162"/>
      <c r="X6691" s="162"/>
      <c r="Y6691" s="162"/>
      <c r="Z6691" s="162"/>
      <c r="AA6691" s="162"/>
    </row>
    <row r="6692">
      <c r="A6692" s="160">
        <v>6691.0</v>
      </c>
      <c r="B6692" s="165" t="s">
        <v>6837</v>
      </c>
      <c r="C6692" s="160">
        <v>2.0211006E7</v>
      </c>
      <c r="D6692" s="162"/>
      <c r="E6692" s="162"/>
      <c r="F6692" s="167"/>
      <c r="G6692" s="168"/>
      <c r="H6692" s="162"/>
      <c r="I6692" s="162"/>
      <c r="J6692" s="162"/>
      <c r="K6692" s="162"/>
      <c r="L6692" s="162"/>
      <c r="M6692" s="162"/>
      <c r="N6692" s="162"/>
      <c r="O6692" s="162"/>
      <c r="P6692" s="162"/>
      <c r="Q6692" s="162"/>
      <c r="R6692" s="162"/>
      <c r="S6692" s="162"/>
      <c r="T6692" s="162"/>
      <c r="U6692" s="162"/>
      <c r="V6692" s="162"/>
      <c r="W6692" s="162"/>
      <c r="X6692" s="162"/>
      <c r="Y6692" s="162"/>
      <c r="Z6692" s="162"/>
      <c r="AA6692" s="162"/>
    </row>
    <row r="6693">
      <c r="A6693" s="160">
        <v>6692.0</v>
      </c>
      <c r="B6693" s="165" t="s">
        <v>6838</v>
      </c>
      <c r="C6693" s="160">
        <v>2.0211006E7</v>
      </c>
      <c r="D6693" s="162"/>
      <c r="E6693" s="162"/>
      <c r="F6693" s="167"/>
      <c r="G6693" s="168"/>
      <c r="H6693" s="162"/>
      <c r="I6693" s="162"/>
      <c r="J6693" s="162"/>
      <c r="K6693" s="162"/>
      <c r="L6693" s="162"/>
      <c r="M6693" s="162"/>
      <c r="N6693" s="162"/>
      <c r="O6693" s="162"/>
      <c r="P6693" s="162"/>
      <c r="Q6693" s="162"/>
      <c r="R6693" s="162"/>
      <c r="S6693" s="162"/>
      <c r="T6693" s="162"/>
      <c r="U6693" s="162"/>
      <c r="V6693" s="162"/>
      <c r="W6693" s="162"/>
      <c r="X6693" s="162"/>
      <c r="Y6693" s="162"/>
      <c r="Z6693" s="162"/>
      <c r="AA6693" s="162"/>
    </row>
    <row r="6694">
      <c r="A6694" s="160">
        <v>6693.0</v>
      </c>
      <c r="B6694" s="165" t="s">
        <v>6839</v>
      </c>
      <c r="C6694" s="160">
        <v>2.0211006E7</v>
      </c>
      <c r="D6694" s="162"/>
      <c r="E6694" s="162"/>
      <c r="F6694" s="167"/>
      <c r="G6694" s="168"/>
      <c r="H6694" s="162"/>
      <c r="I6694" s="162"/>
      <c r="J6694" s="162"/>
      <c r="K6694" s="162"/>
      <c r="L6694" s="162"/>
      <c r="M6694" s="162"/>
      <c r="N6694" s="162"/>
      <c r="O6694" s="162"/>
      <c r="P6694" s="162"/>
      <c r="Q6694" s="162"/>
      <c r="R6694" s="162"/>
      <c r="S6694" s="162"/>
      <c r="T6694" s="162"/>
      <c r="U6694" s="162"/>
      <c r="V6694" s="162"/>
      <c r="W6694" s="162"/>
      <c r="X6694" s="162"/>
      <c r="Y6694" s="162"/>
      <c r="Z6694" s="162"/>
      <c r="AA6694" s="162"/>
    </row>
    <row r="6695">
      <c r="A6695" s="160">
        <v>6694.0</v>
      </c>
      <c r="B6695" s="165" t="s">
        <v>6840</v>
      </c>
      <c r="C6695" s="160">
        <v>2.0211006E7</v>
      </c>
      <c r="D6695" s="162"/>
      <c r="E6695" s="162"/>
      <c r="F6695" s="167"/>
      <c r="G6695" s="168"/>
      <c r="H6695" s="162"/>
      <c r="I6695" s="162"/>
      <c r="J6695" s="162"/>
      <c r="K6695" s="162"/>
      <c r="L6695" s="162"/>
      <c r="M6695" s="162"/>
      <c r="N6695" s="162"/>
      <c r="O6695" s="162"/>
      <c r="P6695" s="162"/>
      <c r="Q6695" s="162"/>
      <c r="R6695" s="162"/>
      <c r="S6695" s="162"/>
      <c r="T6695" s="162"/>
      <c r="U6695" s="162"/>
      <c r="V6695" s="162"/>
      <c r="W6695" s="162"/>
      <c r="X6695" s="162"/>
      <c r="Y6695" s="162"/>
      <c r="Z6695" s="162"/>
      <c r="AA6695" s="162"/>
    </row>
    <row r="6696">
      <c r="A6696" s="160">
        <v>6695.0</v>
      </c>
      <c r="B6696" s="165" t="s">
        <v>6841</v>
      </c>
      <c r="C6696" s="160">
        <v>2.0211006E7</v>
      </c>
      <c r="D6696" s="162"/>
      <c r="E6696" s="162"/>
      <c r="F6696" s="167"/>
      <c r="G6696" s="168"/>
      <c r="H6696" s="162"/>
      <c r="I6696" s="162"/>
      <c r="J6696" s="162"/>
      <c r="K6696" s="162"/>
      <c r="L6696" s="162"/>
      <c r="M6696" s="162"/>
      <c r="N6696" s="162"/>
      <c r="O6696" s="162"/>
      <c r="P6696" s="162"/>
      <c r="Q6696" s="162"/>
      <c r="R6696" s="162"/>
      <c r="S6696" s="162"/>
      <c r="T6696" s="162"/>
      <c r="U6696" s="162"/>
      <c r="V6696" s="162"/>
      <c r="W6696" s="162"/>
      <c r="X6696" s="162"/>
      <c r="Y6696" s="162"/>
      <c r="Z6696" s="162"/>
      <c r="AA6696" s="162"/>
    </row>
    <row r="6697">
      <c r="A6697" s="160">
        <v>6696.0</v>
      </c>
      <c r="B6697" s="165" t="s">
        <v>6842</v>
      </c>
      <c r="C6697" s="160">
        <v>2.0211006E7</v>
      </c>
      <c r="D6697" s="162"/>
      <c r="E6697" s="162"/>
      <c r="F6697" s="167"/>
      <c r="G6697" s="168"/>
      <c r="H6697" s="162"/>
      <c r="I6697" s="162"/>
      <c r="J6697" s="162"/>
      <c r="K6697" s="162"/>
      <c r="L6697" s="162"/>
      <c r="M6697" s="162"/>
      <c r="N6697" s="162"/>
      <c r="O6697" s="162"/>
      <c r="P6697" s="162"/>
      <c r="Q6697" s="162"/>
      <c r="R6697" s="162"/>
      <c r="S6697" s="162"/>
      <c r="T6697" s="162"/>
      <c r="U6697" s="162"/>
      <c r="V6697" s="162"/>
      <c r="W6697" s="162"/>
      <c r="X6697" s="162"/>
      <c r="Y6697" s="162"/>
      <c r="Z6697" s="162"/>
      <c r="AA6697" s="162"/>
    </row>
    <row r="6698">
      <c r="A6698" s="160">
        <v>6697.0</v>
      </c>
      <c r="B6698" s="165" t="s">
        <v>6843</v>
      </c>
      <c r="C6698" s="160">
        <v>2.0211007E7</v>
      </c>
      <c r="D6698" s="162"/>
      <c r="E6698" s="162"/>
      <c r="F6698" s="167"/>
      <c r="G6698" s="168"/>
      <c r="H6698" s="162"/>
      <c r="I6698" s="162"/>
      <c r="J6698" s="162"/>
      <c r="K6698" s="162"/>
      <c r="L6698" s="162"/>
      <c r="M6698" s="162"/>
      <c r="N6698" s="162"/>
      <c r="O6698" s="162"/>
      <c r="P6698" s="162"/>
      <c r="Q6698" s="162"/>
      <c r="R6698" s="162"/>
      <c r="S6698" s="162"/>
      <c r="T6698" s="162"/>
      <c r="U6698" s="162"/>
      <c r="V6698" s="162"/>
      <c r="W6698" s="162"/>
      <c r="X6698" s="162"/>
      <c r="Y6698" s="162"/>
      <c r="Z6698" s="162"/>
      <c r="AA6698" s="162"/>
    </row>
    <row r="6699">
      <c r="A6699" s="160">
        <v>6698.0</v>
      </c>
      <c r="B6699" s="165" t="s">
        <v>6844</v>
      </c>
      <c r="C6699" s="160">
        <v>2.0211007E7</v>
      </c>
      <c r="D6699" s="162"/>
      <c r="E6699" s="162"/>
      <c r="F6699" s="167"/>
      <c r="G6699" s="168"/>
      <c r="H6699" s="162"/>
      <c r="I6699" s="162"/>
      <c r="J6699" s="162"/>
      <c r="K6699" s="162"/>
      <c r="L6699" s="162"/>
      <c r="M6699" s="162"/>
      <c r="N6699" s="162"/>
      <c r="O6699" s="162"/>
      <c r="P6699" s="162"/>
      <c r="Q6699" s="162"/>
      <c r="R6699" s="162"/>
      <c r="S6699" s="162"/>
      <c r="T6699" s="162"/>
      <c r="U6699" s="162"/>
      <c r="V6699" s="162"/>
      <c r="W6699" s="162"/>
      <c r="X6699" s="162"/>
      <c r="Y6699" s="162"/>
      <c r="Z6699" s="162"/>
      <c r="AA6699" s="162"/>
    </row>
    <row r="6700">
      <c r="A6700" s="160">
        <v>6699.0</v>
      </c>
      <c r="B6700" s="165" t="s">
        <v>6845</v>
      </c>
      <c r="C6700" s="160">
        <v>2.0211007E7</v>
      </c>
      <c r="D6700" s="162"/>
      <c r="E6700" s="162"/>
      <c r="F6700" s="167"/>
      <c r="G6700" s="168"/>
      <c r="H6700" s="162"/>
      <c r="I6700" s="162"/>
      <c r="J6700" s="162"/>
      <c r="K6700" s="162"/>
      <c r="L6700" s="162"/>
      <c r="M6700" s="162"/>
      <c r="N6700" s="162"/>
      <c r="O6700" s="162"/>
      <c r="P6700" s="162"/>
      <c r="Q6700" s="162"/>
      <c r="R6700" s="162"/>
      <c r="S6700" s="162"/>
      <c r="T6700" s="162"/>
      <c r="U6700" s="162"/>
      <c r="V6700" s="162"/>
      <c r="W6700" s="162"/>
      <c r="X6700" s="162"/>
      <c r="Y6700" s="162"/>
      <c r="Z6700" s="162"/>
      <c r="AA6700" s="162"/>
    </row>
    <row r="6701">
      <c r="A6701" s="160">
        <v>6700.0</v>
      </c>
      <c r="B6701" s="165" t="s">
        <v>6846</v>
      </c>
      <c r="C6701" s="160">
        <v>2.0211007E7</v>
      </c>
      <c r="D6701" s="162"/>
      <c r="E6701" s="162"/>
      <c r="F6701" s="167"/>
      <c r="G6701" s="168"/>
      <c r="H6701" s="162"/>
      <c r="I6701" s="162"/>
      <c r="J6701" s="162"/>
      <c r="K6701" s="162"/>
      <c r="L6701" s="162"/>
      <c r="M6701" s="162"/>
      <c r="N6701" s="162"/>
      <c r="O6701" s="162"/>
      <c r="P6701" s="162"/>
      <c r="Q6701" s="162"/>
      <c r="R6701" s="162"/>
      <c r="S6701" s="162"/>
      <c r="T6701" s="162"/>
      <c r="U6701" s="162"/>
      <c r="V6701" s="162"/>
      <c r="W6701" s="162"/>
      <c r="X6701" s="162"/>
      <c r="Y6701" s="162"/>
      <c r="Z6701" s="162"/>
      <c r="AA6701" s="162"/>
    </row>
    <row r="6702">
      <c r="A6702" s="160">
        <v>6701.0</v>
      </c>
      <c r="B6702" s="165" t="s">
        <v>6847</v>
      </c>
      <c r="C6702" s="160">
        <v>2.0211007E7</v>
      </c>
      <c r="D6702" s="162"/>
      <c r="E6702" s="162"/>
      <c r="F6702" s="167"/>
      <c r="G6702" s="168"/>
      <c r="H6702" s="162"/>
      <c r="I6702" s="162"/>
      <c r="J6702" s="162"/>
      <c r="K6702" s="162"/>
      <c r="L6702" s="162"/>
      <c r="M6702" s="162"/>
      <c r="N6702" s="162"/>
      <c r="O6702" s="162"/>
      <c r="P6702" s="162"/>
      <c r="Q6702" s="162"/>
      <c r="R6702" s="162"/>
      <c r="S6702" s="162"/>
      <c r="T6702" s="162"/>
      <c r="U6702" s="162"/>
      <c r="V6702" s="162"/>
      <c r="W6702" s="162"/>
      <c r="X6702" s="162"/>
      <c r="Y6702" s="162"/>
      <c r="Z6702" s="162"/>
      <c r="AA6702" s="162"/>
    </row>
    <row r="6703">
      <c r="A6703" s="160">
        <v>6702.0</v>
      </c>
      <c r="B6703" s="165" t="s">
        <v>6848</v>
      </c>
      <c r="C6703" s="160">
        <v>2.0211007E7</v>
      </c>
      <c r="D6703" s="162"/>
      <c r="E6703" s="162"/>
      <c r="F6703" s="167"/>
      <c r="G6703" s="168"/>
      <c r="H6703" s="162"/>
      <c r="I6703" s="162"/>
      <c r="J6703" s="162"/>
      <c r="K6703" s="162"/>
      <c r="L6703" s="162"/>
      <c r="M6703" s="162"/>
      <c r="N6703" s="162"/>
      <c r="O6703" s="162"/>
      <c r="P6703" s="162"/>
      <c r="Q6703" s="162"/>
      <c r="R6703" s="162"/>
      <c r="S6703" s="162"/>
      <c r="T6703" s="162"/>
      <c r="U6703" s="162"/>
      <c r="V6703" s="162"/>
      <c r="W6703" s="162"/>
      <c r="X6703" s="162"/>
      <c r="Y6703" s="162"/>
      <c r="Z6703" s="162"/>
      <c r="AA6703" s="162"/>
    </row>
    <row r="6704">
      <c r="A6704" s="160">
        <v>6703.0</v>
      </c>
      <c r="B6704" s="165" t="s">
        <v>6849</v>
      </c>
      <c r="C6704" s="160">
        <v>2.0211007E7</v>
      </c>
      <c r="D6704" s="162"/>
      <c r="E6704" s="162"/>
      <c r="F6704" s="167"/>
      <c r="G6704" s="168"/>
      <c r="H6704" s="162"/>
      <c r="I6704" s="162"/>
      <c r="J6704" s="162"/>
      <c r="K6704" s="162"/>
      <c r="L6704" s="162"/>
      <c r="M6704" s="162"/>
      <c r="N6704" s="162"/>
      <c r="O6704" s="162"/>
      <c r="P6704" s="162"/>
      <c r="Q6704" s="162"/>
      <c r="R6704" s="162"/>
      <c r="S6704" s="162"/>
      <c r="T6704" s="162"/>
      <c r="U6704" s="162"/>
      <c r="V6704" s="162"/>
      <c r="W6704" s="162"/>
      <c r="X6704" s="162"/>
      <c r="Y6704" s="162"/>
      <c r="Z6704" s="162"/>
      <c r="AA6704" s="162"/>
    </row>
    <row r="6705">
      <c r="A6705" s="160">
        <v>6704.0</v>
      </c>
      <c r="B6705" s="165" t="s">
        <v>6850</v>
      </c>
      <c r="C6705" s="160">
        <v>2.0211007E7</v>
      </c>
      <c r="D6705" s="162"/>
      <c r="E6705" s="162"/>
      <c r="F6705" s="167"/>
      <c r="G6705" s="168"/>
      <c r="H6705" s="162"/>
      <c r="I6705" s="162"/>
      <c r="J6705" s="162"/>
      <c r="K6705" s="162"/>
      <c r="L6705" s="162"/>
      <c r="M6705" s="162"/>
      <c r="N6705" s="162"/>
      <c r="O6705" s="162"/>
      <c r="P6705" s="162"/>
      <c r="Q6705" s="162"/>
      <c r="R6705" s="162"/>
      <c r="S6705" s="162"/>
      <c r="T6705" s="162"/>
      <c r="U6705" s="162"/>
      <c r="V6705" s="162"/>
      <c r="W6705" s="162"/>
      <c r="X6705" s="162"/>
      <c r="Y6705" s="162"/>
      <c r="Z6705" s="162"/>
      <c r="AA6705" s="162"/>
    </row>
    <row r="6706">
      <c r="A6706" s="160">
        <v>6705.0</v>
      </c>
      <c r="B6706" s="165" t="s">
        <v>6851</v>
      </c>
      <c r="C6706" s="160">
        <v>2.0211007E7</v>
      </c>
      <c r="D6706" s="162"/>
      <c r="E6706" s="162"/>
      <c r="F6706" s="167"/>
      <c r="G6706" s="168"/>
      <c r="H6706" s="162"/>
      <c r="I6706" s="162"/>
      <c r="J6706" s="162"/>
      <c r="K6706" s="162"/>
      <c r="L6706" s="162"/>
      <c r="M6706" s="162"/>
      <c r="N6706" s="162"/>
      <c r="O6706" s="162"/>
      <c r="P6706" s="162"/>
      <c r="Q6706" s="162"/>
      <c r="R6706" s="162"/>
      <c r="S6706" s="162"/>
      <c r="T6706" s="162"/>
      <c r="U6706" s="162"/>
      <c r="V6706" s="162"/>
      <c r="W6706" s="162"/>
      <c r="X6706" s="162"/>
      <c r="Y6706" s="162"/>
      <c r="Z6706" s="162"/>
      <c r="AA6706" s="162"/>
    </row>
    <row r="6707">
      <c r="A6707" s="160">
        <v>6706.0</v>
      </c>
      <c r="B6707" s="165" t="s">
        <v>6852</v>
      </c>
      <c r="C6707" s="160">
        <v>2.0211007E7</v>
      </c>
      <c r="D6707" s="162"/>
      <c r="E6707" s="162"/>
      <c r="F6707" s="167"/>
      <c r="G6707" s="168"/>
      <c r="H6707" s="162"/>
      <c r="I6707" s="162"/>
      <c r="J6707" s="162"/>
      <c r="K6707" s="162"/>
      <c r="L6707" s="162"/>
      <c r="M6707" s="162"/>
      <c r="N6707" s="162"/>
      <c r="O6707" s="162"/>
      <c r="P6707" s="162"/>
      <c r="Q6707" s="162"/>
      <c r="R6707" s="162"/>
      <c r="S6707" s="162"/>
      <c r="T6707" s="162"/>
      <c r="U6707" s="162"/>
      <c r="V6707" s="162"/>
      <c r="W6707" s="162"/>
      <c r="X6707" s="162"/>
      <c r="Y6707" s="162"/>
      <c r="Z6707" s="162"/>
      <c r="AA6707" s="162"/>
    </row>
    <row r="6708">
      <c r="A6708" s="160">
        <v>6707.0</v>
      </c>
      <c r="B6708" s="165" t="s">
        <v>6853</v>
      </c>
      <c r="C6708" s="160">
        <v>2.0211007E7</v>
      </c>
      <c r="D6708" s="162"/>
      <c r="E6708" s="162"/>
      <c r="F6708" s="167"/>
      <c r="G6708" s="168"/>
      <c r="H6708" s="162"/>
      <c r="I6708" s="162"/>
      <c r="J6708" s="162"/>
      <c r="K6708" s="162"/>
      <c r="L6708" s="162"/>
      <c r="M6708" s="162"/>
      <c r="N6708" s="162"/>
      <c r="O6708" s="162"/>
      <c r="P6708" s="162"/>
      <c r="Q6708" s="162"/>
      <c r="R6708" s="162"/>
      <c r="S6708" s="162"/>
      <c r="T6708" s="162"/>
      <c r="U6708" s="162"/>
      <c r="V6708" s="162"/>
      <c r="W6708" s="162"/>
      <c r="X6708" s="162"/>
      <c r="Y6708" s="162"/>
      <c r="Z6708" s="162"/>
      <c r="AA6708" s="162"/>
    </row>
    <row r="6709">
      <c r="A6709" s="160">
        <v>6708.0</v>
      </c>
      <c r="B6709" s="165" t="s">
        <v>6854</v>
      </c>
      <c r="C6709" s="160">
        <v>2.0211007E7</v>
      </c>
      <c r="D6709" s="162"/>
      <c r="E6709" s="162"/>
      <c r="F6709" s="167"/>
      <c r="G6709" s="168"/>
      <c r="H6709" s="162"/>
      <c r="I6709" s="162"/>
      <c r="J6709" s="162"/>
      <c r="K6709" s="162"/>
      <c r="L6709" s="162"/>
      <c r="M6709" s="162"/>
      <c r="N6709" s="162"/>
      <c r="O6709" s="162"/>
      <c r="P6709" s="162"/>
      <c r="Q6709" s="162"/>
      <c r="R6709" s="162"/>
      <c r="S6709" s="162"/>
      <c r="T6709" s="162"/>
      <c r="U6709" s="162"/>
      <c r="V6709" s="162"/>
      <c r="W6709" s="162"/>
      <c r="X6709" s="162"/>
      <c r="Y6709" s="162"/>
      <c r="Z6709" s="162"/>
      <c r="AA6709" s="162"/>
    </row>
    <row r="6710">
      <c r="A6710" s="160">
        <v>6709.0</v>
      </c>
      <c r="B6710" s="165" t="s">
        <v>6855</v>
      </c>
      <c r="C6710" s="160">
        <v>2.0211007E7</v>
      </c>
      <c r="D6710" s="162"/>
      <c r="E6710" s="162"/>
      <c r="F6710" s="167"/>
      <c r="G6710" s="168"/>
      <c r="H6710" s="162"/>
      <c r="I6710" s="162"/>
      <c r="J6710" s="162"/>
      <c r="K6710" s="162"/>
      <c r="L6710" s="162"/>
      <c r="M6710" s="162"/>
      <c r="N6710" s="162"/>
      <c r="O6710" s="162"/>
      <c r="P6710" s="162"/>
      <c r="Q6710" s="162"/>
      <c r="R6710" s="162"/>
      <c r="S6710" s="162"/>
      <c r="T6710" s="162"/>
      <c r="U6710" s="162"/>
      <c r="V6710" s="162"/>
      <c r="W6710" s="162"/>
      <c r="X6710" s="162"/>
      <c r="Y6710" s="162"/>
      <c r="Z6710" s="162"/>
      <c r="AA6710" s="162"/>
    </row>
    <row r="6711">
      <c r="A6711" s="160">
        <v>6710.0</v>
      </c>
      <c r="B6711" s="165" t="s">
        <v>6856</v>
      </c>
      <c r="C6711" s="160">
        <v>2.0211007E7</v>
      </c>
      <c r="D6711" s="162"/>
      <c r="E6711" s="162"/>
      <c r="F6711" s="167"/>
      <c r="G6711" s="168"/>
      <c r="H6711" s="162"/>
      <c r="I6711" s="162"/>
      <c r="J6711" s="162"/>
      <c r="K6711" s="162"/>
      <c r="L6711" s="162"/>
      <c r="M6711" s="162"/>
      <c r="N6711" s="162"/>
      <c r="O6711" s="162"/>
      <c r="P6711" s="162"/>
      <c r="Q6711" s="162"/>
      <c r="R6711" s="162"/>
      <c r="S6711" s="162"/>
      <c r="T6711" s="162"/>
      <c r="U6711" s="162"/>
      <c r="V6711" s="162"/>
      <c r="W6711" s="162"/>
      <c r="X6711" s="162"/>
      <c r="Y6711" s="162"/>
      <c r="Z6711" s="162"/>
      <c r="AA6711" s="162"/>
    </row>
    <row r="6712">
      <c r="A6712" s="160">
        <v>6711.0</v>
      </c>
      <c r="B6712" s="165" t="s">
        <v>6857</v>
      </c>
      <c r="C6712" s="160">
        <v>2.0211007E7</v>
      </c>
      <c r="D6712" s="162"/>
      <c r="E6712" s="162"/>
      <c r="F6712" s="167"/>
      <c r="G6712" s="168"/>
      <c r="H6712" s="162"/>
      <c r="I6712" s="162"/>
      <c r="J6712" s="162"/>
      <c r="K6712" s="162"/>
      <c r="L6712" s="162"/>
      <c r="M6712" s="162"/>
      <c r="N6712" s="162"/>
      <c r="O6712" s="162"/>
      <c r="P6712" s="162"/>
      <c r="Q6712" s="162"/>
      <c r="R6712" s="162"/>
      <c r="S6712" s="162"/>
      <c r="T6712" s="162"/>
      <c r="U6712" s="162"/>
      <c r="V6712" s="162"/>
      <c r="W6712" s="162"/>
      <c r="X6712" s="162"/>
      <c r="Y6712" s="162"/>
      <c r="Z6712" s="162"/>
      <c r="AA6712" s="162"/>
    </row>
    <row r="6713">
      <c r="A6713" s="160">
        <v>6712.0</v>
      </c>
      <c r="B6713" s="165" t="s">
        <v>6858</v>
      </c>
      <c r="C6713" s="160">
        <v>2.0211007E7</v>
      </c>
      <c r="D6713" s="162"/>
      <c r="E6713" s="162"/>
      <c r="F6713" s="167"/>
      <c r="G6713" s="168"/>
      <c r="H6713" s="162"/>
      <c r="I6713" s="162"/>
      <c r="J6713" s="162"/>
      <c r="K6713" s="162"/>
      <c r="L6713" s="162"/>
      <c r="M6713" s="162"/>
      <c r="N6713" s="162"/>
      <c r="O6713" s="162"/>
      <c r="P6713" s="162"/>
      <c r="Q6713" s="162"/>
      <c r="R6713" s="162"/>
      <c r="S6713" s="162"/>
      <c r="T6713" s="162"/>
      <c r="U6713" s="162"/>
      <c r="V6713" s="162"/>
      <c r="W6713" s="162"/>
      <c r="X6713" s="162"/>
      <c r="Y6713" s="162"/>
      <c r="Z6713" s="162"/>
      <c r="AA6713" s="162"/>
    </row>
    <row r="6714">
      <c r="A6714" s="160">
        <v>6713.0</v>
      </c>
      <c r="B6714" s="165" t="s">
        <v>6859</v>
      </c>
      <c r="C6714" s="160">
        <v>2.0211007E7</v>
      </c>
      <c r="D6714" s="162"/>
      <c r="E6714" s="162"/>
      <c r="F6714" s="167"/>
      <c r="G6714" s="168"/>
      <c r="H6714" s="162"/>
      <c r="I6714" s="162"/>
      <c r="J6714" s="162"/>
      <c r="K6714" s="162"/>
      <c r="L6714" s="162"/>
      <c r="M6714" s="162"/>
      <c r="N6714" s="162"/>
      <c r="O6714" s="162"/>
      <c r="P6714" s="162"/>
      <c r="Q6714" s="162"/>
      <c r="R6714" s="162"/>
      <c r="S6714" s="162"/>
      <c r="T6714" s="162"/>
      <c r="U6714" s="162"/>
      <c r="V6714" s="162"/>
      <c r="W6714" s="162"/>
      <c r="X6714" s="162"/>
      <c r="Y6714" s="162"/>
      <c r="Z6714" s="162"/>
      <c r="AA6714" s="162"/>
    </row>
    <row r="6715">
      <c r="A6715" s="160">
        <v>6714.0</v>
      </c>
      <c r="B6715" s="165" t="s">
        <v>6860</v>
      </c>
      <c r="C6715" s="160">
        <v>2.0211007E7</v>
      </c>
      <c r="D6715" s="162"/>
      <c r="E6715" s="162"/>
      <c r="F6715" s="167"/>
      <c r="G6715" s="168"/>
      <c r="H6715" s="162"/>
      <c r="I6715" s="162"/>
      <c r="J6715" s="162"/>
      <c r="K6715" s="162"/>
      <c r="L6715" s="162"/>
      <c r="M6715" s="162"/>
      <c r="N6715" s="162"/>
      <c r="O6715" s="162"/>
      <c r="P6715" s="162"/>
      <c r="Q6715" s="162"/>
      <c r="R6715" s="162"/>
      <c r="S6715" s="162"/>
      <c r="T6715" s="162"/>
      <c r="U6715" s="162"/>
      <c r="V6715" s="162"/>
      <c r="W6715" s="162"/>
      <c r="X6715" s="162"/>
      <c r="Y6715" s="162"/>
      <c r="Z6715" s="162"/>
      <c r="AA6715" s="162"/>
    </row>
    <row r="6716">
      <c r="A6716" s="160">
        <v>6715.0</v>
      </c>
      <c r="B6716" s="165" t="s">
        <v>6861</v>
      </c>
      <c r="C6716" s="160">
        <v>2.0211007E7</v>
      </c>
      <c r="D6716" s="162"/>
      <c r="E6716" s="162"/>
      <c r="F6716" s="167"/>
      <c r="G6716" s="168"/>
      <c r="H6716" s="162"/>
      <c r="I6716" s="162"/>
      <c r="J6716" s="162"/>
      <c r="K6716" s="162"/>
      <c r="L6716" s="162"/>
      <c r="M6716" s="162"/>
      <c r="N6716" s="162"/>
      <c r="O6716" s="162"/>
      <c r="P6716" s="162"/>
      <c r="Q6716" s="162"/>
      <c r="R6716" s="162"/>
      <c r="S6716" s="162"/>
      <c r="T6716" s="162"/>
      <c r="U6716" s="162"/>
      <c r="V6716" s="162"/>
      <c r="W6716" s="162"/>
      <c r="X6716" s="162"/>
      <c r="Y6716" s="162"/>
      <c r="Z6716" s="162"/>
      <c r="AA6716" s="162"/>
    </row>
    <row r="6717">
      <c r="A6717" s="160">
        <v>6716.0</v>
      </c>
      <c r="B6717" s="165" t="s">
        <v>6862</v>
      </c>
      <c r="C6717" s="160">
        <v>2.0211007E7</v>
      </c>
      <c r="D6717" s="162"/>
      <c r="E6717" s="162"/>
      <c r="F6717" s="167"/>
      <c r="G6717" s="168"/>
      <c r="H6717" s="162"/>
      <c r="I6717" s="162"/>
      <c r="J6717" s="162"/>
      <c r="K6717" s="162"/>
      <c r="L6717" s="162"/>
      <c r="M6717" s="162"/>
      <c r="N6717" s="162"/>
      <c r="O6717" s="162"/>
      <c r="P6717" s="162"/>
      <c r="Q6717" s="162"/>
      <c r="R6717" s="162"/>
      <c r="S6717" s="162"/>
      <c r="T6717" s="162"/>
      <c r="U6717" s="162"/>
      <c r="V6717" s="162"/>
      <c r="W6717" s="162"/>
      <c r="X6717" s="162"/>
      <c r="Y6717" s="162"/>
      <c r="Z6717" s="162"/>
      <c r="AA6717" s="162"/>
    </row>
    <row r="6718">
      <c r="A6718" s="160">
        <v>6717.0</v>
      </c>
      <c r="B6718" s="165" t="s">
        <v>6863</v>
      </c>
      <c r="C6718" s="160">
        <v>2.0211007E7</v>
      </c>
      <c r="D6718" s="162"/>
      <c r="E6718" s="162"/>
      <c r="F6718" s="167"/>
      <c r="G6718" s="168"/>
      <c r="H6718" s="162"/>
      <c r="I6718" s="162"/>
      <c r="J6718" s="162"/>
      <c r="K6718" s="162"/>
      <c r="L6718" s="162"/>
      <c r="M6718" s="162"/>
      <c r="N6718" s="162"/>
      <c r="O6718" s="162"/>
      <c r="P6718" s="162"/>
      <c r="Q6718" s="162"/>
      <c r="R6718" s="162"/>
      <c r="S6718" s="162"/>
      <c r="T6718" s="162"/>
      <c r="U6718" s="162"/>
      <c r="V6718" s="162"/>
      <c r="W6718" s="162"/>
      <c r="X6718" s="162"/>
      <c r="Y6718" s="162"/>
      <c r="Z6718" s="162"/>
      <c r="AA6718" s="162"/>
    </row>
    <row r="6719">
      <c r="A6719" s="160">
        <v>6718.0</v>
      </c>
      <c r="B6719" s="165" t="s">
        <v>6864</v>
      </c>
      <c r="C6719" s="160">
        <v>2.0211007E7</v>
      </c>
      <c r="D6719" s="162"/>
      <c r="E6719" s="162"/>
      <c r="F6719" s="167"/>
      <c r="G6719" s="168"/>
      <c r="H6719" s="162"/>
      <c r="I6719" s="162"/>
      <c r="J6719" s="162"/>
      <c r="K6719" s="162"/>
      <c r="L6719" s="162"/>
      <c r="M6719" s="162"/>
      <c r="N6719" s="162"/>
      <c r="O6719" s="162"/>
      <c r="P6719" s="162"/>
      <c r="Q6719" s="162"/>
      <c r="R6719" s="162"/>
      <c r="S6719" s="162"/>
      <c r="T6719" s="162"/>
      <c r="U6719" s="162"/>
      <c r="V6719" s="162"/>
      <c r="W6719" s="162"/>
      <c r="X6719" s="162"/>
      <c r="Y6719" s="162"/>
      <c r="Z6719" s="162"/>
      <c r="AA6719" s="162"/>
    </row>
    <row r="6720">
      <c r="A6720" s="160">
        <v>6719.0</v>
      </c>
      <c r="B6720" s="165" t="s">
        <v>6865</v>
      </c>
      <c r="C6720" s="160">
        <v>2.0211007E7</v>
      </c>
      <c r="D6720" s="162"/>
      <c r="E6720" s="162"/>
      <c r="F6720" s="167"/>
      <c r="G6720" s="168"/>
      <c r="H6720" s="162"/>
      <c r="I6720" s="162"/>
      <c r="J6720" s="162"/>
      <c r="K6720" s="162"/>
      <c r="L6720" s="162"/>
      <c r="M6720" s="162"/>
      <c r="N6720" s="162"/>
      <c r="O6720" s="162"/>
      <c r="P6720" s="162"/>
      <c r="Q6720" s="162"/>
      <c r="R6720" s="162"/>
      <c r="S6720" s="162"/>
      <c r="T6720" s="162"/>
      <c r="U6720" s="162"/>
      <c r="V6720" s="162"/>
      <c r="W6720" s="162"/>
      <c r="X6720" s="162"/>
      <c r="Y6720" s="162"/>
      <c r="Z6720" s="162"/>
      <c r="AA6720" s="162"/>
    </row>
    <row r="6721">
      <c r="A6721" s="160">
        <v>6720.0</v>
      </c>
      <c r="B6721" s="165" t="s">
        <v>6866</v>
      </c>
      <c r="C6721" s="160">
        <v>2.0211007E7</v>
      </c>
      <c r="D6721" s="162"/>
      <c r="E6721" s="162"/>
      <c r="F6721" s="167"/>
      <c r="G6721" s="168"/>
      <c r="H6721" s="162"/>
      <c r="I6721" s="162"/>
      <c r="J6721" s="162"/>
      <c r="K6721" s="162"/>
      <c r="L6721" s="162"/>
      <c r="M6721" s="162"/>
      <c r="N6721" s="162"/>
      <c r="O6721" s="162"/>
      <c r="P6721" s="162"/>
      <c r="Q6721" s="162"/>
      <c r="R6721" s="162"/>
      <c r="S6721" s="162"/>
      <c r="T6721" s="162"/>
      <c r="U6721" s="162"/>
      <c r="V6721" s="162"/>
      <c r="W6721" s="162"/>
      <c r="X6721" s="162"/>
      <c r="Y6721" s="162"/>
      <c r="Z6721" s="162"/>
      <c r="AA6721" s="162"/>
    </row>
    <row r="6722">
      <c r="A6722" s="160">
        <v>6721.0</v>
      </c>
      <c r="B6722" s="165" t="s">
        <v>6867</v>
      </c>
      <c r="C6722" s="160">
        <v>2.0211008E7</v>
      </c>
      <c r="D6722" s="162"/>
      <c r="E6722" s="162"/>
      <c r="F6722" s="167"/>
      <c r="G6722" s="168"/>
      <c r="H6722" s="162"/>
      <c r="I6722" s="162"/>
      <c r="J6722" s="162"/>
      <c r="K6722" s="162"/>
      <c r="L6722" s="162"/>
      <c r="M6722" s="162"/>
      <c r="N6722" s="162"/>
      <c r="O6722" s="162"/>
      <c r="P6722" s="162"/>
      <c r="Q6722" s="162"/>
      <c r="R6722" s="162"/>
      <c r="S6722" s="162"/>
      <c r="T6722" s="162"/>
      <c r="U6722" s="162"/>
      <c r="V6722" s="162"/>
      <c r="W6722" s="162"/>
      <c r="X6722" s="162"/>
      <c r="Y6722" s="162"/>
      <c r="Z6722" s="162"/>
      <c r="AA6722" s="162"/>
    </row>
    <row r="6723">
      <c r="A6723" s="160">
        <v>6722.0</v>
      </c>
      <c r="B6723" s="165" t="s">
        <v>6868</v>
      </c>
      <c r="C6723" s="160">
        <v>2.0211008E7</v>
      </c>
      <c r="D6723" s="162"/>
      <c r="E6723" s="162"/>
      <c r="F6723" s="167"/>
      <c r="G6723" s="168"/>
      <c r="H6723" s="162"/>
      <c r="I6723" s="162"/>
      <c r="J6723" s="162"/>
      <c r="K6723" s="162"/>
      <c r="L6723" s="162"/>
      <c r="M6723" s="162"/>
      <c r="N6723" s="162"/>
      <c r="O6723" s="162"/>
      <c r="P6723" s="162"/>
      <c r="Q6723" s="162"/>
      <c r="R6723" s="162"/>
      <c r="S6723" s="162"/>
      <c r="T6723" s="162"/>
      <c r="U6723" s="162"/>
      <c r="V6723" s="162"/>
      <c r="W6723" s="162"/>
      <c r="X6723" s="162"/>
      <c r="Y6723" s="162"/>
      <c r="Z6723" s="162"/>
      <c r="AA6723" s="162"/>
    </row>
    <row r="6724">
      <c r="A6724" s="160">
        <v>6723.0</v>
      </c>
      <c r="B6724" s="165" t="s">
        <v>6869</v>
      </c>
      <c r="C6724" s="160">
        <v>2.0211008E7</v>
      </c>
      <c r="D6724" s="162"/>
      <c r="E6724" s="162"/>
      <c r="F6724" s="167"/>
      <c r="G6724" s="168"/>
      <c r="H6724" s="162"/>
      <c r="I6724" s="162"/>
      <c r="J6724" s="162"/>
      <c r="K6724" s="162"/>
      <c r="L6724" s="162"/>
      <c r="M6724" s="162"/>
      <c r="N6724" s="162"/>
      <c r="O6724" s="162"/>
      <c r="P6724" s="162"/>
      <c r="Q6724" s="162"/>
      <c r="R6724" s="162"/>
      <c r="S6724" s="162"/>
      <c r="T6724" s="162"/>
      <c r="U6724" s="162"/>
      <c r="V6724" s="162"/>
      <c r="W6724" s="162"/>
      <c r="X6724" s="162"/>
      <c r="Y6724" s="162"/>
      <c r="Z6724" s="162"/>
      <c r="AA6724" s="162"/>
    </row>
    <row r="6725">
      <c r="A6725" s="160">
        <v>6724.0</v>
      </c>
      <c r="B6725" s="165" t="s">
        <v>6870</v>
      </c>
      <c r="C6725" s="160">
        <v>2.0211008E7</v>
      </c>
      <c r="D6725" s="162"/>
      <c r="E6725" s="162"/>
      <c r="F6725" s="167"/>
      <c r="G6725" s="168"/>
      <c r="H6725" s="162"/>
      <c r="I6725" s="162"/>
      <c r="J6725" s="162"/>
      <c r="K6725" s="162"/>
      <c r="L6725" s="162"/>
      <c r="M6725" s="162"/>
      <c r="N6725" s="162"/>
      <c r="O6725" s="162"/>
      <c r="P6725" s="162"/>
      <c r="Q6725" s="162"/>
      <c r="R6725" s="162"/>
      <c r="S6725" s="162"/>
      <c r="T6725" s="162"/>
      <c r="U6725" s="162"/>
      <c r="V6725" s="162"/>
      <c r="W6725" s="162"/>
      <c r="X6725" s="162"/>
      <c r="Y6725" s="162"/>
      <c r="Z6725" s="162"/>
      <c r="AA6725" s="162"/>
    </row>
    <row r="6726">
      <c r="A6726" s="160">
        <v>6725.0</v>
      </c>
      <c r="B6726" s="165" t="s">
        <v>6871</v>
      </c>
      <c r="C6726" s="160">
        <v>2.0211008E7</v>
      </c>
      <c r="D6726" s="162"/>
      <c r="E6726" s="162"/>
      <c r="F6726" s="167"/>
      <c r="G6726" s="168"/>
      <c r="H6726" s="162"/>
      <c r="I6726" s="162"/>
      <c r="J6726" s="162"/>
      <c r="K6726" s="162"/>
      <c r="L6726" s="162"/>
      <c r="M6726" s="162"/>
      <c r="N6726" s="162"/>
      <c r="O6726" s="162"/>
      <c r="P6726" s="162"/>
      <c r="Q6726" s="162"/>
      <c r="R6726" s="162"/>
      <c r="S6726" s="162"/>
      <c r="T6726" s="162"/>
      <c r="U6726" s="162"/>
      <c r="V6726" s="162"/>
      <c r="W6726" s="162"/>
      <c r="X6726" s="162"/>
      <c r="Y6726" s="162"/>
      <c r="Z6726" s="162"/>
      <c r="AA6726" s="162"/>
    </row>
    <row r="6727">
      <c r="A6727" s="160">
        <v>6726.0</v>
      </c>
      <c r="B6727" s="165" t="s">
        <v>6872</v>
      </c>
      <c r="C6727" s="160">
        <v>2.0211008E7</v>
      </c>
      <c r="D6727" s="162"/>
      <c r="E6727" s="162"/>
      <c r="F6727" s="167"/>
      <c r="G6727" s="168"/>
      <c r="H6727" s="162"/>
      <c r="I6727" s="162"/>
      <c r="J6727" s="162"/>
      <c r="K6727" s="162"/>
      <c r="L6727" s="162"/>
      <c r="M6727" s="162"/>
      <c r="N6727" s="162"/>
      <c r="O6727" s="162"/>
      <c r="P6727" s="162"/>
      <c r="Q6727" s="162"/>
      <c r="R6727" s="162"/>
      <c r="S6727" s="162"/>
      <c r="T6727" s="162"/>
      <c r="U6727" s="162"/>
      <c r="V6727" s="162"/>
      <c r="W6727" s="162"/>
      <c r="X6727" s="162"/>
      <c r="Y6727" s="162"/>
      <c r="Z6727" s="162"/>
      <c r="AA6727" s="162"/>
    </row>
    <row r="6728">
      <c r="A6728" s="160">
        <v>6727.0</v>
      </c>
      <c r="B6728" s="165" t="s">
        <v>6873</v>
      </c>
      <c r="C6728" s="160">
        <v>2.0211008E7</v>
      </c>
      <c r="D6728" s="162"/>
      <c r="E6728" s="162"/>
      <c r="F6728" s="167"/>
      <c r="G6728" s="168"/>
      <c r="H6728" s="162"/>
      <c r="I6728" s="162"/>
      <c r="J6728" s="162"/>
      <c r="K6728" s="162"/>
      <c r="L6728" s="162"/>
      <c r="M6728" s="162"/>
      <c r="N6728" s="162"/>
      <c r="O6728" s="162"/>
      <c r="P6728" s="162"/>
      <c r="Q6728" s="162"/>
      <c r="R6728" s="162"/>
      <c r="S6728" s="162"/>
      <c r="T6728" s="162"/>
      <c r="U6728" s="162"/>
      <c r="V6728" s="162"/>
      <c r="W6728" s="162"/>
      <c r="X6728" s="162"/>
      <c r="Y6728" s="162"/>
      <c r="Z6728" s="162"/>
      <c r="AA6728" s="162"/>
    </row>
    <row r="6729">
      <c r="A6729" s="160">
        <v>6728.0</v>
      </c>
      <c r="B6729" s="165" t="s">
        <v>6874</v>
      </c>
      <c r="C6729" s="160">
        <v>2.0211008E7</v>
      </c>
      <c r="D6729" s="162"/>
      <c r="E6729" s="162"/>
      <c r="F6729" s="167"/>
      <c r="G6729" s="168"/>
      <c r="H6729" s="162"/>
      <c r="I6729" s="162"/>
      <c r="J6729" s="162"/>
      <c r="K6729" s="162"/>
      <c r="L6729" s="162"/>
      <c r="M6729" s="162"/>
      <c r="N6729" s="162"/>
      <c r="O6729" s="162"/>
      <c r="P6729" s="162"/>
      <c r="Q6729" s="162"/>
      <c r="R6729" s="162"/>
      <c r="S6729" s="162"/>
      <c r="T6729" s="162"/>
      <c r="U6729" s="162"/>
      <c r="V6729" s="162"/>
      <c r="W6729" s="162"/>
      <c r="X6729" s="162"/>
      <c r="Y6729" s="162"/>
      <c r="Z6729" s="162"/>
      <c r="AA6729" s="162"/>
    </row>
    <row r="6730">
      <c r="A6730" s="160">
        <v>6729.0</v>
      </c>
      <c r="B6730" s="165" t="s">
        <v>6875</v>
      </c>
      <c r="C6730" s="160">
        <v>2.0211008E7</v>
      </c>
      <c r="D6730" s="162"/>
      <c r="E6730" s="162"/>
      <c r="F6730" s="167"/>
      <c r="G6730" s="168"/>
      <c r="H6730" s="162"/>
      <c r="I6730" s="162"/>
      <c r="J6730" s="162"/>
      <c r="K6730" s="162"/>
      <c r="L6730" s="162"/>
      <c r="M6730" s="162"/>
      <c r="N6730" s="162"/>
      <c r="O6730" s="162"/>
      <c r="P6730" s="162"/>
      <c r="Q6730" s="162"/>
      <c r="R6730" s="162"/>
      <c r="S6730" s="162"/>
      <c r="T6730" s="162"/>
      <c r="U6730" s="162"/>
      <c r="V6730" s="162"/>
      <c r="W6730" s="162"/>
      <c r="X6730" s="162"/>
      <c r="Y6730" s="162"/>
      <c r="Z6730" s="162"/>
      <c r="AA6730" s="162"/>
    </row>
    <row r="6731">
      <c r="A6731" s="160">
        <v>6730.0</v>
      </c>
      <c r="B6731" s="165" t="s">
        <v>6876</v>
      </c>
      <c r="C6731" s="160">
        <v>2.0211008E7</v>
      </c>
      <c r="D6731" s="162"/>
      <c r="E6731" s="162"/>
      <c r="F6731" s="167"/>
      <c r="G6731" s="168"/>
      <c r="H6731" s="162"/>
      <c r="I6731" s="162"/>
      <c r="J6731" s="162"/>
      <c r="K6731" s="162"/>
      <c r="L6731" s="162"/>
      <c r="M6731" s="162"/>
      <c r="N6731" s="162"/>
      <c r="O6731" s="162"/>
      <c r="P6731" s="162"/>
      <c r="Q6731" s="162"/>
      <c r="R6731" s="162"/>
      <c r="S6731" s="162"/>
      <c r="T6731" s="162"/>
      <c r="U6731" s="162"/>
      <c r="V6731" s="162"/>
      <c r="W6731" s="162"/>
      <c r="X6731" s="162"/>
      <c r="Y6731" s="162"/>
      <c r="Z6731" s="162"/>
      <c r="AA6731" s="162"/>
    </row>
    <row r="6732">
      <c r="A6732" s="160">
        <v>6731.0</v>
      </c>
      <c r="B6732" s="165" t="s">
        <v>6877</v>
      </c>
      <c r="C6732" s="160">
        <v>2.0211008E7</v>
      </c>
      <c r="D6732" s="162"/>
      <c r="E6732" s="162"/>
      <c r="F6732" s="167"/>
      <c r="G6732" s="168"/>
      <c r="H6732" s="162"/>
      <c r="I6732" s="162"/>
      <c r="J6732" s="162"/>
      <c r="K6732" s="162"/>
      <c r="L6732" s="162"/>
      <c r="M6732" s="162"/>
      <c r="N6732" s="162"/>
      <c r="O6732" s="162"/>
      <c r="P6732" s="162"/>
      <c r="Q6732" s="162"/>
      <c r="R6732" s="162"/>
      <c r="S6732" s="162"/>
      <c r="T6732" s="162"/>
      <c r="U6732" s="162"/>
      <c r="V6732" s="162"/>
      <c r="W6732" s="162"/>
      <c r="X6732" s="162"/>
      <c r="Y6732" s="162"/>
      <c r="Z6732" s="162"/>
      <c r="AA6732" s="162"/>
    </row>
    <row r="6733">
      <c r="A6733" s="160">
        <v>6732.0</v>
      </c>
      <c r="B6733" s="165" t="s">
        <v>6878</v>
      </c>
      <c r="C6733" s="160">
        <v>2.0211008E7</v>
      </c>
      <c r="D6733" s="162"/>
      <c r="E6733" s="162"/>
      <c r="F6733" s="167"/>
      <c r="G6733" s="168"/>
      <c r="H6733" s="162"/>
      <c r="I6733" s="162"/>
      <c r="J6733" s="162"/>
      <c r="K6733" s="162"/>
      <c r="L6733" s="162"/>
      <c r="M6733" s="162"/>
      <c r="N6733" s="162"/>
      <c r="O6733" s="162"/>
      <c r="P6733" s="162"/>
      <c r="Q6733" s="162"/>
      <c r="R6733" s="162"/>
      <c r="S6733" s="162"/>
      <c r="T6733" s="162"/>
      <c r="U6733" s="162"/>
      <c r="V6733" s="162"/>
      <c r="W6733" s="162"/>
      <c r="X6733" s="162"/>
      <c r="Y6733" s="162"/>
      <c r="Z6733" s="162"/>
      <c r="AA6733" s="162"/>
    </row>
    <row r="6734">
      <c r="A6734" s="160">
        <v>6733.0</v>
      </c>
      <c r="B6734" s="165" t="s">
        <v>6879</v>
      </c>
      <c r="C6734" s="160">
        <v>2.0211008E7</v>
      </c>
      <c r="D6734" s="162"/>
      <c r="E6734" s="162"/>
      <c r="F6734" s="167"/>
      <c r="G6734" s="168"/>
      <c r="H6734" s="162"/>
      <c r="I6734" s="162"/>
      <c r="J6734" s="162"/>
      <c r="K6734" s="162"/>
      <c r="L6734" s="162"/>
      <c r="M6734" s="162"/>
      <c r="N6734" s="162"/>
      <c r="O6734" s="162"/>
      <c r="P6734" s="162"/>
      <c r="Q6734" s="162"/>
      <c r="R6734" s="162"/>
      <c r="S6734" s="162"/>
      <c r="T6734" s="162"/>
      <c r="U6734" s="162"/>
      <c r="V6734" s="162"/>
      <c r="W6734" s="162"/>
      <c r="X6734" s="162"/>
      <c r="Y6734" s="162"/>
      <c r="Z6734" s="162"/>
      <c r="AA6734" s="162"/>
    </row>
    <row r="6735">
      <c r="A6735" s="160">
        <v>6734.0</v>
      </c>
      <c r="B6735" s="165" t="s">
        <v>6880</v>
      </c>
      <c r="C6735" s="160">
        <v>2.0211008E7</v>
      </c>
      <c r="D6735" s="162"/>
      <c r="E6735" s="162"/>
      <c r="F6735" s="167"/>
      <c r="G6735" s="168"/>
      <c r="H6735" s="162"/>
      <c r="I6735" s="162"/>
      <c r="J6735" s="162"/>
      <c r="K6735" s="162"/>
      <c r="L6735" s="162"/>
      <c r="M6735" s="162"/>
      <c r="N6735" s="162"/>
      <c r="O6735" s="162"/>
      <c r="P6735" s="162"/>
      <c r="Q6735" s="162"/>
      <c r="R6735" s="162"/>
      <c r="S6735" s="162"/>
      <c r="T6735" s="162"/>
      <c r="U6735" s="162"/>
      <c r="V6735" s="162"/>
      <c r="W6735" s="162"/>
      <c r="X6735" s="162"/>
      <c r="Y6735" s="162"/>
      <c r="Z6735" s="162"/>
      <c r="AA6735" s="162"/>
    </row>
    <row r="6736">
      <c r="A6736" s="160">
        <v>6735.0</v>
      </c>
      <c r="B6736" s="165" t="s">
        <v>6881</v>
      </c>
      <c r="C6736" s="160">
        <v>2.0211008E7</v>
      </c>
      <c r="D6736" s="162"/>
      <c r="E6736" s="162"/>
      <c r="F6736" s="167"/>
      <c r="G6736" s="168"/>
      <c r="H6736" s="162"/>
      <c r="I6736" s="162"/>
      <c r="J6736" s="162"/>
      <c r="K6736" s="162"/>
      <c r="L6736" s="162"/>
      <c r="M6736" s="162"/>
      <c r="N6736" s="162"/>
      <c r="O6736" s="162"/>
      <c r="P6736" s="162"/>
      <c r="Q6736" s="162"/>
      <c r="R6736" s="162"/>
      <c r="S6736" s="162"/>
      <c r="T6736" s="162"/>
      <c r="U6736" s="162"/>
      <c r="V6736" s="162"/>
      <c r="W6736" s="162"/>
      <c r="X6736" s="162"/>
      <c r="Y6736" s="162"/>
      <c r="Z6736" s="162"/>
      <c r="AA6736" s="162"/>
    </row>
    <row r="6737">
      <c r="A6737" s="160">
        <v>6736.0</v>
      </c>
      <c r="B6737" s="165" t="s">
        <v>6882</v>
      </c>
      <c r="C6737" s="160">
        <v>2.0211008E7</v>
      </c>
      <c r="D6737" s="162"/>
      <c r="E6737" s="162"/>
      <c r="F6737" s="167"/>
      <c r="G6737" s="168"/>
      <c r="H6737" s="162"/>
      <c r="I6737" s="162"/>
      <c r="J6737" s="162"/>
      <c r="K6737" s="162"/>
      <c r="L6737" s="162"/>
      <c r="M6737" s="162"/>
      <c r="N6737" s="162"/>
      <c r="O6737" s="162"/>
      <c r="P6737" s="162"/>
      <c r="Q6737" s="162"/>
      <c r="R6737" s="162"/>
      <c r="S6737" s="162"/>
      <c r="T6737" s="162"/>
      <c r="U6737" s="162"/>
      <c r="V6737" s="162"/>
      <c r="W6737" s="162"/>
      <c r="X6737" s="162"/>
      <c r="Y6737" s="162"/>
      <c r="Z6737" s="162"/>
      <c r="AA6737" s="162"/>
    </row>
    <row r="6738">
      <c r="A6738" s="160">
        <v>6737.0</v>
      </c>
      <c r="B6738" s="165" t="s">
        <v>6883</v>
      </c>
      <c r="C6738" s="160">
        <v>2.0211008E7</v>
      </c>
      <c r="D6738" s="162"/>
      <c r="E6738" s="162"/>
      <c r="F6738" s="167"/>
      <c r="G6738" s="168"/>
      <c r="H6738" s="162"/>
      <c r="I6738" s="162"/>
      <c r="J6738" s="162"/>
      <c r="K6738" s="162"/>
      <c r="L6738" s="162"/>
      <c r="M6738" s="162"/>
      <c r="N6738" s="162"/>
      <c r="O6738" s="162"/>
      <c r="P6738" s="162"/>
      <c r="Q6738" s="162"/>
      <c r="R6738" s="162"/>
      <c r="S6738" s="162"/>
      <c r="T6738" s="162"/>
      <c r="U6738" s="162"/>
      <c r="V6738" s="162"/>
      <c r="W6738" s="162"/>
      <c r="X6738" s="162"/>
      <c r="Y6738" s="162"/>
      <c r="Z6738" s="162"/>
      <c r="AA6738" s="162"/>
    </row>
    <row r="6739">
      <c r="A6739" s="160">
        <v>6738.0</v>
      </c>
      <c r="B6739" s="165" t="s">
        <v>6884</v>
      </c>
      <c r="C6739" s="160">
        <v>2.0211008E7</v>
      </c>
      <c r="D6739" s="162"/>
      <c r="E6739" s="162"/>
      <c r="F6739" s="167"/>
      <c r="G6739" s="168"/>
      <c r="H6739" s="162"/>
      <c r="I6739" s="162"/>
      <c r="J6739" s="162"/>
      <c r="K6739" s="162"/>
      <c r="L6739" s="162"/>
      <c r="M6739" s="162"/>
      <c r="N6739" s="162"/>
      <c r="O6739" s="162"/>
      <c r="P6739" s="162"/>
      <c r="Q6739" s="162"/>
      <c r="R6739" s="162"/>
      <c r="S6739" s="162"/>
      <c r="T6739" s="162"/>
      <c r="U6739" s="162"/>
      <c r="V6739" s="162"/>
      <c r="W6739" s="162"/>
      <c r="X6739" s="162"/>
      <c r="Y6739" s="162"/>
      <c r="Z6739" s="162"/>
      <c r="AA6739" s="162"/>
    </row>
    <row r="6740">
      <c r="A6740" s="160">
        <v>6739.0</v>
      </c>
      <c r="B6740" s="165" t="s">
        <v>6885</v>
      </c>
      <c r="C6740" s="160">
        <v>2.0211008E7</v>
      </c>
      <c r="D6740" s="162"/>
      <c r="E6740" s="162"/>
      <c r="F6740" s="167"/>
      <c r="G6740" s="168"/>
      <c r="H6740" s="162"/>
      <c r="I6740" s="162"/>
      <c r="J6740" s="162"/>
      <c r="K6740" s="162"/>
      <c r="L6740" s="162"/>
      <c r="M6740" s="162"/>
      <c r="N6740" s="162"/>
      <c r="O6740" s="162"/>
      <c r="P6740" s="162"/>
      <c r="Q6740" s="162"/>
      <c r="R6740" s="162"/>
      <c r="S6740" s="162"/>
      <c r="T6740" s="162"/>
      <c r="U6740" s="162"/>
      <c r="V6740" s="162"/>
      <c r="W6740" s="162"/>
      <c r="X6740" s="162"/>
      <c r="Y6740" s="162"/>
      <c r="Z6740" s="162"/>
      <c r="AA6740" s="162"/>
    </row>
    <row r="6741">
      <c r="A6741" s="160">
        <v>6740.0</v>
      </c>
      <c r="B6741" s="165" t="s">
        <v>6886</v>
      </c>
      <c r="C6741" s="160">
        <v>2.0211008E7</v>
      </c>
      <c r="D6741" s="162"/>
      <c r="E6741" s="162"/>
      <c r="F6741" s="167"/>
      <c r="G6741" s="168"/>
      <c r="H6741" s="162"/>
      <c r="I6741" s="162"/>
      <c r="J6741" s="162"/>
      <c r="K6741" s="162"/>
      <c r="L6741" s="162"/>
      <c r="M6741" s="162"/>
      <c r="N6741" s="162"/>
      <c r="O6741" s="162"/>
      <c r="P6741" s="162"/>
      <c r="Q6741" s="162"/>
      <c r="R6741" s="162"/>
      <c r="S6741" s="162"/>
      <c r="T6741" s="162"/>
      <c r="U6741" s="162"/>
      <c r="V6741" s="162"/>
      <c r="W6741" s="162"/>
      <c r="X6741" s="162"/>
      <c r="Y6741" s="162"/>
      <c r="Z6741" s="162"/>
      <c r="AA6741" s="162"/>
    </row>
    <row r="6742">
      <c r="A6742" s="160">
        <v>6741.0</v>
      </c>
      <c r="B6742" s="165" t="s">
        <v>6887</v>
      </c>
      <c r="C6742" s="160">
        <v>2.0211008E7</v>
      </c>
      <c r="D6742" s="162"/>
      <c r="E6742" s="162"/>
      <c r="F6742" s="167"/>
      <c r="G6742" s="168"/>
      <c r="H6742" s="162"/>
      <c r="I6742" s="162"/>
      <c r="J6742" s="162"/>
      <c r="K6742" s="162"/>
      <c r="L6742" s="162"/>
      <c r="M6742" s="162"/>
      <c r="N6742" s="162"/>
      <c r="O6742" s="162"/>
      <c r="P6742" s="162"/>
      <c r="Q6742" s="162"/>
      <c r="R6742" s="162"/>
      <c r="S6742" s="162"/>
      <c r="T6742" s="162"/>
      <c r="U6742" s="162"/>
      <c r="V6742" s="162"/>
      <c r="W6742" s="162"/>
      <c r="X6742" s="162"/>
      <c r="Y6742" s="162"/>
      <c r="Z6742" s="162"/>
      <c r="AA6742" s="162"/>
    </row>
    <row r="6743">
      <c r="A6743" s="160">
        <v>6742.0</v>
      </c>
      <c r="B6743" s="165" t="s">
        <v>6888</v>
      </c>
      <c r="C6743" s="160">
        <v>2.0211008E7</v>
      </c>
      <c r="D6743" s="162"/>
      <c r="E6743" s="162"/>
      <c r="F6743" s="167"/>
      <c r="G6743" s="168"/>
      <c r="H6743" s="162"/>
      <c r="I6743" s="162"/>
      <c r="J6743" s="162"/>
      <c r="K6743" s="162"/>
      <c r="L6743" s="162"/>
      <c r="M6743" s="162"/>
      <c r="N6743" s="162"/>
      <c r="O6743" s="162"/>
      <c r="P6743" s="162"/>
      <c r="Q6743" s="162"/>
      <c r="R6743" s="162"/>
      <c r="S6743" s="162"/>
      <c r="T6743" s="162"/>
      <c r="U6743" s="162"/>
      <c r="V6743" s="162"/>
      <c r="W6743" s="162"/>
      <c r="X6743" s="162"/>
      <c r="Y6743" s="162"/>
      <c r="Z6743" s="162"/>
      <c r="AA6743" s="162"/>
    </row>
    <row r="6744">
      <c r="A6744" s="160">
        <v>6743.0</v>
      </c>
      <c r="B6744" s="165" t="s">
        <v>6889</v>
      </c>
      <c r="C6744" s="160">
        <v>2.0211008E7</v>
      </c>
      <c r="D6744" s="162"/>
      <c r="E6744" s="162"/>
      <c r="F6744" s="167"/>
      <c r="G6744" s="168"/>
      <c r="H6744" s="162"/>
      <c r="I6744" s="162"/>
      <c r="J6744" s="162"/>
      <c r="K6744" s="162"/>
      <c r="L6744" s="162"/>
      <c r="M6744" s="162"/>
      <c r="N6744" s="162"/>
      <c r="O6744" s="162"/>
      <c r="P6744" s="162"/>
      <c r="Q6744" s="162"/>
      <c r="R6744" s="162"/>
      <c r="S6744" s="162"/>
      <c r="T6744" s="162"/>
      <c r="U6744" s="162"/>
      <c r="V6744" s="162"/>
      <c r="W6744" s="162"/>
      <c r="X6744" s="162"/>
      <c r="Y6744" s="162"/>
      <c r="Z6744" s="162"/>
      <c r="AA6744" s="162"/>
    </row>
    <row r="6745">
      <c r="A6745" s="160">
        <v>6744.0</v>
      </c>
      <c r="B6745" s="165" t="s">
        <v>6890</v>
      </c>
      <c r="C6745" s="160">
        <v>2.0211008E7</v>
      </c>
      <c r="D6745" s="162"/>
      <c r="E6745" s="162"/>
      <c r="F6745" s="167"/>
      <c r="G6745" s="168"/>
      <c r="H6745" s="162"/>
      <c r="I6745" s="162"/>
      <c r="J6745" s="162"/>
      <c r="K6745" s="162"/>
      <c r="L6745" s="162"/>
      <c r="M6745" s="162"/>
      <c r="N6745" s="162"/>
      <c r="O6745" s="162"/>
      <c r="P6745" s="162"/>
      <c r="Q6745" s="162"/>
      <c r="R6745" s="162"/>
      <c r="S6745" s="162"/>
      <c r="T6745" s="162"/>
      <c r="U6745" s="162"/>
      <c r="V6745" s="162"/>
      <c r="W6745" s="162"/>
      <c r="X6745" s="162"/>
      <c r="Y6745" s="162"/>
      <c r="Z6745" s="162"/>
      <c r="AA6745" s="162"/>
    </row>
    <row r="6746">
      <c r="A6746" s="160">
        <v>6745.0</v>
      </c>
      <c r="B6746" s="165" t="s">
        <v>6891</v>
      </c>
      <c r="C6746" s="160">
        <v>2.0211009E7</v>
      </c>
      <c r="D6746" s="162"/>
      <c r="E6746" s="162"/>
      <c r="F6746" s="167"/>
      <c r="G6746" s="168"/>
      <c r="H6746" s="162"/>
      <c r="I6746" s="162"/>
      <c r="J6746" s="162"/>
      <c r="K6746" s="162"/>
      <c r="L6746" s="162"/>
      <c r="M6746" s="162"/>
      <c r="N6746" s="162"/>
      <c r="O6746" s="162"/>
      <c r="P6746" s="162"/>
      <c r="Q6746" s="162"/>
      <c r="R6746" s="162"/>
      <c r="S6746" s="162"/>
      <c r="T6746" s="162"/>
      <c r="U6746" s="162"/>
      <c r="V6746" s="162"/>
      <c r="W6746" s="162"/>
      <c r="X6746" s="162"/>
      <c r="Y6746" s="162"/>
      <c r="Z6746" s="162"/>
      <c r="AA6746" s="162"/>
    </row>
    <row r="6747">
      <c r="A6747" s="160">
        <v>6746.0</v>
      </c>
      <c r="B6747" s="165" t="s">
        <v>6892</v>
      </c>
      <c r="C6747" s="160">
        <v>2.0211009E7</v>
      </c>
      <c r="D6747" s="162"/>
      <c r="E6747" s="162"/>
      <c r="F6747" s="167"/>
      <c r="G6747" s="168"/>
      <c r="H6747" s="162"/>
      <c r="I6747" s="162"/>
      <c r="J6747" s="162"/>
      <c r="K6747" s="162"/>
      <c r="L6747" s="162"/>
      <c r="M6747" s="162"/>
      <c r="N6747" s="162"/>
      <c r="O6747" s="162"/>
      <c r="P6747" s="162"/>
      <c r="Q6747" s="162"/>
      <c r="R6747" s="162"/>
      <c r="S6747" s="162"/>
      <c r="T6747" s="162"/>
      <c r="U6747" s="162"/>
      <c r="V6747" s="162"/>
      <c r="W6747" s="162"/>
      <c r="X6747" s="162"/>
      <c r="Y6747" s="162"/>
      <c r="Z6747" s="162"/>
      <c r="AA6747" s="162"/>
    </row>
    <row r="6748">
      <c r="A6748" s="160">
        <v>6747.0</v>
      </c>
      <c r="B6748" s="165" t="s">
        <v>6893</v>
      </c>
      <c r="C6748" s="160">
        <v>2.0211009E7</v>
      </c>
      <c r="D6748" s="162"/>
      <c r="E6748" s="162"/>
      <c r="F6748" s="167"/>
      <c r="G6748" s="168"/>
      <c r="H6748" s="162"/>
      <c r="I6748" s="162"/>
      <c r="J6748" s="162"/>
      <c r="K6748" s="162"/>
      <c r="L6748" s="162"/>
      <c r="M6748" s="162"/>
      <c r="N6748" s="162"/>
      <c r="O6748" s="162"/>
      <c r="P6748" s="162"/>
      <c r="Q6748" s="162"/>
      <c r="R6748" s="162"/>
      <c r="S6748" s="162"/>
      <c r="T6748" s="162"/>
      <c r="U6748" s="162"/>
      <c r="V6748" s="162"/>
      <c r="W6748" s="162"/>
      <c r="X6748" s="162"/>
      <c r="Y6748" s="162"/>
      <c r="Z6748" s="162"/>
      <c r="AA6748" s="162"/>
    </row>
    <row r="6749">
      <c r="A6749" s="160">
        <v>6748.0</v>
      </c>
      <c r="B6749" s="165" t="s">
        <v>6894</v>
      </c>
      <c r="C6749" s="160">
        <v>2.0211009E7</v>
      </c>
      <c r="D6749" s="162"/>
      <c r="E6749" s="162"/>
      <c r="F6749" s="167"/>
      <c r="G6749" s="168"/>
      <c r="H6749" s="162"/>
      <c r="I6749" s="162"/>
      <c r="J6749" s="162"/>
      <c r="K6749" s="162"/>
      <c r="L6749" s="162"/>
      <c r="M6749" s="162"/>
      <c r="N6749" s="162"/>
      <c r="O6749" s="162"/>
      <c r="P6749" s="162"/>
      <c r="Q6749" s="162"/>
      <c r="R6749" s="162"/>
      <c r="S6749" s="162"/>
      <c r="T6749" s="162"/>
      <c r="U6749" s="162"/>
      <c r="V6749" s="162"/>
      <c r="W6749" s="162"/>
      <c r="X6749" s="162"/>
      <c r="Y6749" s="162"/>
      <c r="Z6749" s="162"/>
      <c r="AA6749" s="162"/>
    </row>
    <row r="6750">
      <c r="A6750" s="160">
        <v>6749.0</v>
      </c>
      <c r="B6750" s="165" t="s">
        <v>6895</v>
      </c>
      <c r="C6750" s="160">
        <v>2.0211009E7</v>
      </c>
      <c r="D6750" s="162"/>
      <c r="E6750" s="162"/>
      <c r="F6750" s="167"/>
      <c r="G6750" s="168"/>
      <c r="H6750" s="162"/>
      <c r="I6750" s="162"/>
      <c r="J6750" s="162"/>
      <c r="K6750" s="162"/>
      <c r="L6750" s="162"/>
      <c r="M6750" s="162"/>
      <c r="N6750" s="162"/>
      <c r="O6750" s="162"/>
      <c r="P6750" s="162"/>
      <c r="Q6750" s="162"/>
      <c r="R6750" s="162"/>
      <c r="S6750" s="162"/>
      <c r="T6750" s="162"/>
      <c r="U6750" s="162"/>
      <c r="V6750" s="162"/>
      <c r="W6750" s="162"/>
      <c r="X6750" s="162"/>
      <c r="Y6750" s="162"/>
      <c r="Z6750" s="162"/>
      <c r="AA6750" s="162"/>
    </row>
    <row r="6751">
      <c r="A6751" s="160">
        <v>6750.0</v>
      </c>
      <c r="B6751" s="165" t="s">
        <v>6896</v>
      </c>
      <c r="C6751" s="160">
        <v>2.0211009E7</v>
      </c>
      <c r="D6751" s="162"/>
      <c r="E6751" s="162"/>
      <c r="F6751" s="167"/>
      <c r="G6751" s="168"/>
      <c r="H6751" s="162"/>
      <c r="I6751" s="162"/>
      <c r="J6751" s="162"/>
      <c r="K6751" s="162"/>
      <c r="L6751" s="162"/>
      <c r="M6751" s="162"/>
      <c r="N6751" s="162"/>
      <c r="O6751" s="162"/>
      <c r="P6751" s="162"/>
      <c r="Q6751" s="162"/>
      <c r="R6751" s="162"/>
      <c r="S6751" s="162"/>
      <c r="T6751" s="162"/>
      <c r="U6751" s="162"/>
      <c r="V6751" s="162"/>
      <c r="W6751" s="162"/>
      <c r="X6751" s="162"/>
      <c r="Y6751" s="162"/>
      <c r="Z6751" s="162"/>
      <c r="AA6751" s="162"/>
    </row>
    <row r="6752">
      <c r="A6752" s="160">
        <v>6751.0</v>
      </c>
      <c r="B6752" s="165" t="s">
        <v>6897</v>
      </c>
      <c r="C6752" s="160">
        <v>2.0211009E7</v>
      </c>
      <c r="D6752" s="162"/>
      <c r="E6752" s="162"/>
      <c r="F6752" s="167"/>
      <c r="G6752" s="168"/>
      <c r="H6752" s="162"/>
      <c r="I6752" s="162"/>
      <c r="J6752" s="162"/>
      <c r="K6752" s="162"/>
      <c r="L6752" s="162"/>
      <c r="M6752" s="162"/>
      <c r="N6752" s="162"/>
      <c r="O6752" s="162"/>
      <c r="P6752" s="162"/>
      <c r="Q6752" s="162"/>
      <c r="R6752" s="162"/>
      <c r="S6752" s="162"/>
      <c r="T6752" s="162"/>
      <c r="U6752" s="162"/>
      <c r="V6752" s="162"/>
      <c r="W6752" s="162"/>
      <c r="X6752" s="162"/>
      <c r="Y6752" s="162"/>
      <c r="Z6752" s="162"/>
      <c r="AA6752" s="162"/>
    </row>
    <row r="6753">
      <c r="A6753" s="160">
        <v>6752.0</v>
      </c>
      <c r="B6753" s="165" t="s">
        <v>6898</v>
      </c>
      <c r="C6753" s="160">
        <v>2.0211009E7</v>
      </c>
      <c r="D6753" s="162"/>
      <c r="E6753" s="162"/>
      <c r="F6753" s="167"/>
      <c r="G6753" s="168"/>
      <c r="H6753" s="162"/>
      <c r="I6753" s="162"/>
      <c r="J6753" s="162"/>
      <c r="K6753" s="162"/>
      <c r="L6753" s="162"/>
      <c r="M6753" s="162"/>
      <c r="N6753" s="162"/>
      <c r="O6753" s="162"/>
      <c r="P6753" s="162"/>
      <c r="Q6753" s="162"/>
      <c r="R6753" s="162"/>
      <c r="S6753" s="162"/>
      <c r="T6753" s="162"/>
      <c r="U6753" s="162"/>
      <c r="V6753" s="162"/>
      <c r="W6753" s="162"/>
      <c r="X6753" s="162"/>
      <c r="Y6753" s="162"/>
      <c r="Z6753" s="162"/>
      <c r="AA6753" s="162"/>
    </row>
    <row r="6754">
      <c r="A6754" s="160">
        <v>6753.0</v>
      </c>
      <c r="B6754" s="165" t="s">
        <v>6899</v>
      </c>
      <c r="C6754" s="160">
        <v>2.0211009E7</v>
      </c>
      <c r="D6754" s="162"/>
      <c r="E6754" s="162"/>
      <c r="F6754" s="167"/>
      <c r="G6754" s="168"/>
      <c r="H6754" s="162"/>
      <c r="I6754" s="162"/>
      <c r="J6754" s="162"/>
      <c r="K6754" s="162"/>
      <c r="L6754" s="162"/>
      <c r="M6754" s="162"/>
      <c r="N6754" s="162"/>
      <c r="O6754" s="162"/>
      <c r="P6754" s="162"/>
      <c r="Q6754" s="162"/>
      <c r="R6754" s="162"/>
      <c r="S6754" s="162"/>
      <c r="T6754" s="162"/>
      <c r="U6754" s="162"/>
      <c r="V6754" s="162"/>
      <c r="W6754" s="162"/>
      <c r="X6754" s="162"/>
      <c r="Y6754" s="162"/>
      <c r="Z6754" s="162"/>
      <c r="AA6754" s="162"/>
    </row>
    <row r="6755">
      <c r="A6755" s="160">
        <v>6754.0</v>
      </c>
      <c r="B6755" s="165" t="s">
        <v>6900</v>
      </c>
      <c r="C6755" s="160">
        <v>2.0211009E7</v>
      </c>
      <c r="D6755" s="162"/>
      <c r="E6755" s="162"/>
      <c r="F6755" s="167"/>
      <c r="G6755" s="168"/>
      <c r="H6755" s="162"/>
      <c r="I6755" s="162"/>
      <c r="J6755" s="162"/>
      <c r="K6755" s="162"/>
      <c r="L6755" s="162"/>
      <c r="M6755" s="162"/>
      <c r="N6755" s="162"/>
      <c r="O6755" s="162"/>
      <c r="P6755" s="162"/>
      <c r="Q6755" s="162"/>
      <c r="R6755" s="162"/>
      <c r="S6755" s="162"/>
      <c r="T6755" s="162"/>
      <c r="U6755" s="162"/>
      <c r="V6755" s="162"/>
      <c r="W6755" s="162"/>
      <c r="X6755" s="162"/>
      <c r="Y6755" s="162"/>
      <c r="Z6755" s="162"/>
      <c r="AA6755" s="162"/>
    </row>
    <row r="6756">
      <c r="A6756" s="160">
        <v>6755.0</v>
      </c>
      <c r="B6756" s="165" t="s">
        <v>6901</v>
      </c>
      <c r="C6756" s="160">
        <v>2.0211009E7</v>
      </c>
      <c r="D6756" s="162"/>
      <c r="E6756" s="162"/>
      <c r="F6756" s="167"/>
      <c r="G6756" s="168"/>
      <c r="H6756" s="162"/>
      <c r="I6756" s="162"/>
      <c r="J6756" s="162"/>
      <c r="K6756" s="162"/>
      <c r="L6756" s="162"/>
      <c r="M6756" s="162"/>
      <c r="N6756" s="162"/>
      <c r="O6756" s="162"/>
      <c r="P6756" s="162"/>
      <c r="Q6756" s="162"/>
      <c r="R6756" s="162"/>
      <c r="S6756" s="162"/>
      <c r="T6756" s="162"/>
      <c r="U6756" s="162"/>
      <c r="V6756" s="162"/>
      <c r="W6756" s="162"/>
      <c r="X6756" s="162"/>
      <c r="Y6756" s="162"/>
      <c r="Z6756" s="162"/>
      <c r="AA6756" s="162"/>
    </row>
    <row r="6757">
      <c r="A6757" s="160">
        <v>6756.0</v>
      </c>
      <c r="B6757" s="165" t="s">
        <v>6902</v>
      </c>
      <c r="C6757" s="160">
        <v>2.0211009E7</v>
      </c>
      <c r="D6757" s="162"/>
      <c r="E6757" s="162"/>
      <c r="F6757" s="167"/>
      <c r="G6757" s="168"/>
      <c r="H6757" s="162"/>
      <c r="I6757" s="162"/>
      <c r="J6757" s="162"/>
      <c r="K6757" s="162"/>
      <c r="L6757" s="162"/>
      <c r="M6757" s="162"/>
      <c r="N6757" s="162"/>
      <c r="O6757" s="162"/>
      <c r="P6757" s="162"/>
      <c r="Q6757" s="162"/>
      <c r="R6757" s="162"/>
      <c r="S6757" s="162"/>
      <c r="T6757" s="162"/>
      <c r="U6757" s="162"/>
      <c r="V6757" s="162"/>
      <c r="W6757" s="162"/>
      <c r="X6757" s="162"/>
      <c r="Y6757" s="162"/>
      <c r="Z6757" s="162"/>
      <c r="AA6757" s="162"/>
    </row>
    <row r="6758">
      <c r="A6758" s="160">
        <v>6757.0</v>
      </c>
      <c r="B6758" s="165" t="s">
        <v>6903</v>
      </c>
      <c r="C6758" s="160">
        <v>2.0211009E7</v>
      </c>
      <c r="D6758" s="162"/>
      <c r="E6758" s="162"/>
      <c r="F6758" s="167"/>
      <c r="G6758" s="168"/>
      <c r="H6758" s="162"/>
      <c r="I6758" s="162"/>
      <c r="J6758" s="162"/>
      <c r="K6758" s="162"/>
      <c r="L6758" s="162"/>
      <c r="M6758" s="162"/>
      <c r="N6758" s="162"/>
      <c r="O6758" s="162"/>
      <c r="P6758" s="162"/>
      <c r="Q6758" s="162"/>
      <c r="R6758" s="162"/>
      <c r="S6758" s="162"/>
      <c r="T6758" s="162"/>
      <c r="U6758" s="162"/>
      <c r="V6758" s="162"/>
      <c r="W6758" s="162"/>
      <c r="X6758" s="162"/>
      <c r="Y6758" s="162"/>
      <c r="Z6758" s="162"/>
      <c r="AA6758" s="162"/>
    </row>
    <row r="6759">
      <c r="A6759" s="160">
        <v>6758.0</v>
      </c>
      <c r="B6759" s="165" t="s">
        <v>6904</v>
      </c>
      <c r="C6759" s="160">
        <v>2.0211009E7</v>
      </c>
      <c r="D6759" s="162"/>
      <c r="E6759" s="162"/>
      <c r="F6759" s="167"/>
      <c r="G6759" s="168"/>
      <c r="H6759" s="162"/>
      <c r="I6759" s="162"/>
      <c r="J6759" s="162"/>
      <c r="K6759" s="162"/>
      <c r="L6759" s="162"/>
      <c r="M6759" s="162"/>
      <c r="N6759" s="162"/>
      <c r="O6759" s="162"/>
      <c r="P6759" s="162"/>
      <c r="Q6759" s="162"/>
      <c r="R6759" s="162"/>
      <c r="S6759" s="162"/>
      <c r="T6759" s="162"/>
      <c r="U6759" s="162"/>
      <c r="V6759" s="162"/>
      <c r="W6759" s="162"/>
      <c r="X6759" s="162"/>
      <c r="Y6759" s="162"/>
      <c r="Z6759" s="162"/>
      <c r="AA6759" s="162"/>
    </row>
    <row r="6760">
      <c r="A6760" s="160">
        <v>6759.0</v>
      </c>
      <c r="B6760" s="165" t="s">
        <v>6905</v>
      </c>
      <c r="C6760" s="160">
        <v>2.0211009E7</v>
      </c>
      <c r="D6760" s="162"/>
      <c r="E6760" s="162"/>
      <c r="F6760" s="167"/>
      <c r="G6760" s="168"/>
      <c r="H6760" s="162"/>
      <c r="I6760" s="162"/>
      <c r="J6760" s="162"/>
      <c r="K6760" s="162"/>
      <c r="L6760" s="162"/>
      <c r="M6760" s="162"/>
      <c r="N6760" s="162"/>
      <c r="O6760" s="162"/>
      <c r="P6760" s="162"/>
      <c r="Q6760" s="162"/>
      <c r="R6760" s="162"/>
      <c r="S6760" s="162"/>
      <c r="T6760" s="162"/>
      <c r="U6760" s="162"/>
      <c r="V6760" s="162"/>
      <c r="W6760" s="162"/>
      <c r="X6760" s="162"/>
      <c r="Y6760" s="162"/>
      <c r="Z6760" s="162"/>
      <c r="AA6760" s="162"/>
    </row>
    <row r="6761">
      <c r="A6761" s="160">
        <v>6760.0</v>
      </c>
      <c r="B6761" s="165" t="s">
        <v>6906</v>
      </c>
      <c r="C6761" s="160">
        <v>2.0211009E7</v>
      </c>
      <c r="D6761" s="162"/>
      <c r="E6761" s="162"/>
      <c r="F6761" s="167"/>
      <c r="G6761" s="168"/>
      <c r="H6761" s="162"/>
      <c r="I6761" s="162"/>
      <c r="J6761" s="162"/>
      <c r="K6761" s="162"/>
      <c r="L6761" s="162"/>
      <c r="M6761" s="162"/>
      <c r="N6761" s="162"/>
      <c r="O6761" s="162"/>
      <c r="P6761" s="162"/>
      <c r="Q6761" s="162"/>
      <c r="R6761" s="162"/>
      <c r="S6761" s="162"/>
      <c r="T6761" s="162"/>
      <c r="U6761" s="162"/>
      <c r="V6761" s="162"/>
      <c r="W6761" s="162"/>
      <c r="X6761" s="162"/>
      <c r="Y6761" s="162"/>
      <c r="Z6761" s="162"/>
      <c r="AA6761" s="162"/>
    </row>
    <row r="6762">
      <c r="A6762" s="160">
        <v>6761.0</v>
      </c>
      <c r="B6762" s="165" t="s">
        <v>6907</v>
      </c>
      <c r="C6762" s="160">
        <v>2.0211009E7</v>
      </c>
      <c r="D6762" s="162"/>
      <c r="E6762" s="162"/>
      <c r="F6762" s="167"/>
      <c r="G6762" s="168"/>
      <c r="H6762" s="162"/>
      <c r="I6762" s="162"/>
      <c r="J6762" s="162"/>
      <c r="K6762" s="162"/>
      <c r="L6762" s="162"/>
      <c r="M6762" s="162"/>
      <c r="N6762" s="162"/>
      <c r="O6762" s="162"/>
      <c r="P6762" s="162"/>
      <c r="Q6762" s="162"/>
      <c r="R6762" s="162"/>
      <c r="S6762" s="162"/>
      <c r="T6762" s="162"/>
      <c r="U6762" s="162"/>
      <c r="V6762" s="162"/>
      <c r="W6762" s="162"/>
      <c r="X6762" s="162"/>
      <c r="Y6762" s="162"/>
      <c r="Z6762" s="162"/>
      <c r="AA6762" s="162"/>
    </row>
    <row r="6763">
      <c r="A6763" s="160">
        <v>6762.0</v>
      </c>
      <c r="B6763" s="165" t="s">
        <v>6908</v>
      </c>
      <c r="C6763" s="160">
        <v>2.0211009E7</v>
      </c>
      <c r="D6763" s="162"/>
      <c r="E6763" s="162"/>
      <c r="F6763" s="167"/>
      <c r="G6763" s="168"/>
      <c r="H6763" s="162"/>
      <c r="I6763" s="162"/>
      <c r="J6763" s="162"/>
      <c r="K6763" s="162"/>
      <c r="L6763" s="162"/>
      <c r="M6763" s="162"/>
      <c r="N6763" s="162"/>
      <c r="O6763" s="162"/>
      <c r="P6763" s="162"/>
      <c r="Q6763" s="162"/>
      <c r="R6763" s="162"/>
      <c r="S6763" s="162"/>
      <c r="T6763" s="162"/>
      <c r="U6763" s="162"/>
      <c r="V6763" s="162"/>
      <c r="W6763" s="162"/>
      <c r="X6763" s="162"/>
      <c r="Y6763" s="162"/>
      <c r="Z6763" s="162"/>
      <c r="AA6763" s="162"/>
    </row>
    <row r="6764">
      <c r="A6764" s="160">
        <v>6763.0</v>
      </c>
      <c r="B6764" s="165" t="s">
        <v>6909</v>
      </c>
      <c r="C6764" s="160">
        <v>2.0211009E7</v>
      </c>
      <c r="D6764" s="162"/>
      <c r="E6764" s="162"/>
      <c r="F6764" s="167"/>
      <c r="G6764" s="168"/>
      <c r="H6764" s="162"/>
      <c r="I6764" s="162"/>
      <c r="J6764" s="162"/>
      <c r="K6764" s="162"/>
      <c r="L6764" s="162"/>
      <c r="M6764" s="162"/>
      <c r="N6764" s="162"/>
      <c r="O6764" s="162"/>
      <c r="P6764" s="162"/>
      <c r="Q6764" s="162"/>
      <c r="R6764" s="162"/>
      <c r="S6764" s="162"/>
      <c r="T6764" s="162"/>
      <c r="U6764" s="162"/>
      <c r="V6764" s="162"/>
      <c r="W6764" s="162"/>
      <c r="X6764" s="162"/>
      <c r="Y6764" s="162"/>
      <c r="Z6764" s="162"/>
      <c r="AA6764" s="162"/>
    </row>
    <row r="6765">
      <c r="A6765" s="160">
        <v>6764.0</v>
      </c>
      <c r="B6765" s="165" t="s">
        <v>6910</v>
      </c>
      <c r="C6765" s="160">
        <v>2.0211009E7</v>
      </c>
      <c r="D6765" s="162"/>
      <c r="E6765" s="162"/>
      <c r="F6765" s="167"/>
      <c r="G6765" s="168"/>
      <c r="H6765" s="162"/>
      <c r="I6765" s="162"/>
      <c r="J6765" s="162"/>
      <c r="K6765" s="162"/>
      <c r="L6765" s="162"/>
      <c r="M6765" s="162"/>
      <c r="N6765" s="162"/>
      <c r="O6765" s="162"/>
      <c r="P6765" s="162"/>
      <c r="Q6765" s="162"/>
      <c r="R6765" s="162"/>
      <c r="S6765" s="162"/>
      <c r="T6765" s="162"/>
      <c r="U6765" s="162"/>
      <c r="V6765" s="162"/>
      <c r="W6765" s="162"/>
      <c r="X6765" s="162"/>
      <c r="Y6765" s="162"/>
      <c r="Z6765" s="162"/>
      <c r="AA6765" s="162"/>
    </row>
    <row r="6766">
      <c r="A6766" s="160">
        <v>6765.0</v>
      </c>
      <c r="B6766" s="165" t="s">
        <v>6911</v>
      </c>
      <c r="C6766" s="160">
        <v>2.0211009E7</v>
      </c>
      <c r="D6766" s="162"/>
      <c r="E6766" s="162"/>
      <c r="F6766" s="167"/>
      <c r="G6766" s="168"/>
      <c r="H6766" s="162"/>
      <c r="I6766" s="162"/>
      <c r="J6766" s="162"/>
      <c r="K6766" s="162"/>
      <c r="L6766" s="162"/>
      <c r="M6766" s="162"/>
      <c r="N6766" s="162"/>
      <c r="O6766" s="162"/>
      <c r="P6766" s="162"/>
      <c r="Q6766" s="162"/>
      <c r="R6766" s="162"/>
      <c r="S6766" s="162"/>
      <c r="T6766" s="162"/>
      <c r="U6766" s="162"/>
      <c r="V6766" s="162"/>
      <c r="W6766" s="162"/>
      <c r="X6766" s="162"/>
      <c r="Y6766" s="162"/>
      <c r="Z6766" s="162"/>
      <c r="AA6766" s="162"/>
    </row>
    <row r="6767">
      <c r="A6767" s="160">
        <v>6766.0</v>
      </c>
      <c r="B6767" s="165" t="s">
        <v>6912</v>
      </c>
      <c r="C6767" s="160">
        <v>2.0211009E7</v>
      </c>
      <c r="D6767" s="162"/>
      <c r="E6767" s="162"/>
      <c r="F6767" s="167"/>
      <c r="G6767" s="168"/>
      <c r="H6767" s="162"/>
      <c r="I6767" s="162"/>
      <c r="J6767" s="162"/>
      <c r="K6767" s="162"/>
      <c r="L6767" s="162"/>
      <c r="M6767" s="162"/>
      <c r="N6767" s="162"/>
      <c r="O6767" s="162"/>
      <c r="P6767" s="162"/>
      <c r="Q6767" s="162"/>
      <c r="R6767" s="162"/>
      <c r="S6767" s="162"/>
      <c r="T6767" s="162"/>
      <c r="U6767" s="162"/>
      <c r="V6767" s="162"/>
      <c r="W6767" s="162"/>
      <c r="X6767" s="162"/>
      <c r="Y6767" s="162"/>
      <c r="Z6767" s="162"/>
      <c r="AA6767" s="162"/>
    </row>
    <row r="6768">
      <c r="A6768" s="160">
        <v>6767.0</v>
      </c>
      <c r="B6768" s="165" t="s">
        <v>6913</v>
      </c>
      <c r="C6768" s="160">
        <v>2.0211009E7</v>
      </c>
      <c r="D6768" s="162"/>
      <c r="E6768" s="162"/>
      <c r="F6768" s="167"/>
      <c r="G6768" s="168"/>
      <c r="H6768" s="162"/>
      <c r="I6768" s="162"/>
      <c r="J6768" s="162"/>
      <c r="K6768" s="162"/>
      <c r="L6768" s="162"/>
      <c r="M6768" s="162"/>
      <c r="N6768" s="162"/>
      <c r="O6768" s="162"/>
      <c r="P6768" s="162"/>
      <c r="Q6768" s="162"/>
      <c r="R6768" s="162"/>
      <c r="S6768" s="162"/>
      <c r="T6768" s="162"/>
      <c r="U6768" s="162"/>
      <c r="V6768" s="162"/>
      <c r="W6768" s="162"/>
      <c r="X6768" s="162"/>
      <c r="Y6768" s="162"/>
      <c r="Z6768" s="162"/>
      <c r="AA6768" s="162"/>
    </row>
    <row r="6769">
      <c r="A6769" s="160">
        <v>6768.0</v>
      </c>
      <c r="B6769" s="165" t="s">
        <v>6914</v>
      </c>
      <c r="C6769" s="160">
        <v>2.0211009E7</v>
      </c>
      <c r="D6769" s="162"/>
      <c r="E6769" s="162"/>
      <c r="F6769" s="167"/>
      <c r="G6769" s="168"/>
      <c r="H6769" s="162"/>
      <c r="I6769" s="162"/>
      <c r="J6769" s="162"/>
      <c r="K6769" s="162"/>
      <c r="L6769" s="162"/>
      <c r="M6769" s="162"/>
      <c r="N6769" s="162"/>
      <c r="O6769" s="162"/>
      <c r="P6769" s="162"/>
      <c r="Q6769" s="162"/>
      <c r="R6769" s="162"/>
      <c r="S6769" s="162"/>
      <c r="T6769" s="162"/>
      <c r="U6769" s="162"/>
      <c r="V6769" s="162"/>
      <c r="W6769" s="162"/>
      <c r="X6769" s="162"/>
      <c r="Y6769" s="162"/>
      <c r="Z6769" s="162"/>
      <c r="AA6769" s="162"/>
    </row>
    <row r="6770">
      <c r="A6770" s="160">
        <v>6769.0</v>
      </c>
      <c r="B6770" s="165" t="s">
        <v>6915</v>
      </c>
      <c r="C6770" s="160">
        <v>2.021101E7</v>
      </c>
      <c r="D6770" s="162"/>
      <c r="E6770" s="162"/>
      <c r="F6770" s="167"/>
      <c r="G6770" s="168"/>
      <c r="H6770" s="162"/>
      <c r="I6770" s="162"/>
      <c r="J6770" s="162"/>
      <c r="K6770" s="162"/>
      <c r="L6770" s="162"/>
      <c r="M6770" s="162"/>
      <c r="N6770" s="162"/>
      <c r="O6770" s="162"/>
      <c r="P6770" s="162"/>
      <c r="Q6770" s="162"/>
      <c r="R6770" s="162"/>
      <c r="S6770" s="162"/>
      <c r="T6770" s="162"/>
      <c r="U6770" s="162"/>
      <c r="V6770" s="162"/>
      <c r="W6770" s="162"/>
      <c r="X6770" s="162"/>
      <c r="Y6770" s="162"/>
      <c r="Z6770" s="162"/>
      <c r="AA6770" s="162"/>
    </row>
    <row r="6771">
      <c r="A6771" s="160">
        <v>6770.0</v>
      </c>
      <c r="B6771" s="165" t="s">
        <v>6916</v>
      </c>
      <c r="C6771" s="160">
        <v>2.021101E7</v>
      </c>
      <c r="D6771" s="162"/>
      <c r="E6771" s="162"/>
      <c r="F6771" s="167"/>
      <c r="G6771" s="168"/>
      <c r="H6771" s="162"/>
      <c r="I6771" s="162"/>
      <c r="J6771" s="162"/>
      <c r="K6771" s="162"/>
      <c r="L6771" s="162"/>
      <c r="M6771" s="162"/>
      <c r="N6771" s="162"/>
      <c r="O6771" s="162"/>
      <c r="P6771" s="162"/>
      <c r="Q6771" s="162"/>
      <c r="R6771" s="162"/>
      <c r="S6771" s="162"/>
      <c r="T6771" s="162"/>
      <c r="U6771" s="162"/>
      <c r="V6771" s="162"/>
      <c r="W6771" s="162"/>
      <c r="X6771" s="162"/>
      <c r="Y6771" s="162"/>
      <c r="Z6771" s="162"/>
      <c r="AA6771" s="162"/>
    </row>
    <row r="6772">
      <c r="A6772" s="160">
        <v>6771.0</v>
      </c>
      <c r="B6772" s="165" t="s">
        <v>6917</v>
      </c>
      <c r="C6772" s="160">
        <v>2.021101E7</v>
      </c>
      <c r="D6772" s="162"/>
      <c r="E6772" s="162"/>
      <c r="F6772" s="167"/>
      <c r="G6772" s="168"/>
      <c r="H6772" s="162"/>
      <c r="I6772" s="162"/>
      <c r="J6772" s="162"/>
      <c r="K6772" s="162"/>
      <c r="L6772" s="162"/>
      <c r="M6772" s="162"/>
      <c r="N6772" s="162"/>
      <c r="O6772" s="162"/>
      <c r="P6772" s="162"/>
      <c r="Q6772" s="162"/>
      <c r="R6772" s="162"/>
      <c r="S6772" s="162"/>
      <c r="T6772" s="162"/>
      <c r="U6772" s="162"/>
      <c r="V6772" s="162"/>
      <c r="W6772" s="162"/>
      <c r="X6772" s="162"/>
      <c r="Y6772" s="162"/>
      <c r="Z6772" s="162"/>
      <c r="AA6772" s="162"/>
    </row>
    <row r="6773">
      <c r="A6773" s="160">
        <v>6772.0</v>
      </c>
      <c r="B6773" s="165" t="s">
        <v>6918</v>
      </c>
      <c r="C6773" s="160">
        <v>2.021101E7</v>
      </c>
      <c r="D6773" s="162"/>
      <c r="E6773" s="162"/>
      <c r="F6773" s="167"/>
      <c r="G6773" s="168"/>
      <c r="H6773" s="162"/>
      <c r="I6773" s="162"/>
      <c r="J6773" s="162"/>
      <c r="K6773" s="162"/>
      <c r="L6773" s="162"/>
      <c r="M6773" s="162"/>
      <c r="N6773" s="162"/>
      <c r="O6773" s="162"/>
      <c r="P6773" s="162"/>
      <c r="Q6773" s="162"/>
      <c r="R6773" s="162"/>
      <c r="S6773" s="162"/>
      <c r="T6773" s="162"/>
      <c r="U6773" s="162"/>
      <c r="V6773" s="162"/>
      <c r="W6773" s="162"/>
      <c r="X6773" s="162"/>
      <c r="Y6773" s="162"/>
      <c r="Z6773" s="162"/>
      <c r="AA6773" s="162"/>
    </row>
    <row r="6774">
      <c r="A6774" s="160">
        <v>6773.0</v>
      </c>
      <c r="B6774" s="165" t="s">
        <v>6919</v>
      </c>
      <c r="C6774" s="160">
        <v>2.021101E7</v>
      </c>
      <c r="D6774" s="162"/>
      <c r="E6774" s="162"/>
      <c r="F6774" s="167"/>
      <c r="G6774" s="168"/>
      <c r="H6774" s="162"/>
      <c r="I6774" s="162"/>
      <c r="J6774" s="162"/>
      <c r="K6774" s="162"/>
      <c r="L6774" s="162"/>
      <c r="M6774" s="162"/>
      <c r="N6774" s="162"/>
      <c r="O6774" s="162"/>
      <c r="P6774" s="162"/>
      <c r="Q6774" s="162"/>
      <c r="R6774" s="162"/>
      <c r="S6774" s="162"/>
      <c r="T6774" s="162"/>
      <c r="U6774" s="162"/>
      <c r="V6774" s="162"/>
      <c r="W6774" s="162"/>
      <c r="X6774" s="162"/>
      <c r="Y6774" s="162"/>
      <c r="Z6774" s="162"/>
      <c r="AA6774" s="162"/>
    </row>
    <row r="6775">
      <c r="A6775" s="160">
        <v>6774.0</v>
      </c>
      <c r="B6775" s="165" t="s">
        <v>6920</v>
      </c>
      <c r="C6775" s="160">
        <v>2.021101E7</v>
      </c>
      <c r="D6775" s="162"/>
      <c r="E6775" s="162"/>
      <c r="F6775" s="167"/>
      <c r="G6775" s="168"/>
      <c r="H6775" s="162"/>
      <c r="I6775" s="162"/>
      <c r="J6775" s="162"/>
      <c r="K6775" s="162"/>
      <c r="L6775" s="162"/>
      <c r="M6775" s="162"/>
      <c r="N6775" s="162"/>
      <c r="O6775" s="162"/>
      <c r="P6775" s="162"/>
      <c r="Q6775" s="162"/>
      <c r="R6775" s="162"/>
      <c r="S6775" s="162"/>
      <c r="T6775" s="162"/>
      <c r="U6775" s="162"/>
      <c r="V6775" s="162"/>
      <c r="W6775" s="162"/>
      <c r="X6775" s="162"/>
      <c r="Y6775" s="162"/>
      <c r="Z6775" s="162"/>
      <c r="AA6775" s="162"/>
    </row>
    <row r="6776">
      <c r="A6776" s="160">
        <v>6775.0</v>
      </c>
      <c r="B6776" s="165" t="s">
        <v>6921</v>
      </c>
      <c r="C6776" s="160">
        <v>2.021101E7</v>
      </c>
      <c r="D6776" s="162"/>
      <c r="E6776" s="162"/>
      <c r="F6776" s="167"/>
      <c r="G6776" s="168"/>
      <c r="H6776" s="162"/>
      <c r="I6776" s="162"/>
      <c r="J6776" s="162"/>
      <c r="K6776" s="162"/>
      <c r="L6776" s="162"/>
      <c r="M6776" s="162"/>
      <c r="N6776" s="162"/>
      <c r="O6776" s="162"/>
      <c r="P6776" s="162"/>
      <c r="Q6776" s="162"/>
      <c r="R6776" s="162"/>
      <c r="S6776" s="162"/>
      <c r="T6776" s="162"/>
      <c r="U6776" s="162"/>
      <c r="V6776" s="162"/>
      <c r="W6776" s="162"/>
      <c r="X6776" s="162"/>
      <c r="Y6776" s="162"/>
      <c r="Z6776" s="162"/>
      <c r="AA6776" s="162"/>
    </row>
    <row r="6777">
      <c r="A6777" s="160">
        <v>6776.0</v>
      </c>
      <c r="B6777" s="165" t="s">
        <v>6922</v>
      </c>
      <c r="C6777" s="160">
        <v>2.021101E7</v>
      </c>
      <c r="D6777" s="162"/>
      <c r="E6777" s="162"/>
      <c r="F6777" s="167"/>
      <c r="G6777" s="168"/>
      <c r="H6777" s="162"/>
      <c r="I6777" s="162"/>
      <c r="J6777" s="162"/>
      <c r="K6777" s="162"/>
      <c r="L6777" s="162"/>
      <c r="M6777" s="162"/>
      <c r="N6777" s="162"/>
      <c r="O6777" s="162"/>
      <c r="P6777" s="162"/>
      <c r="Q6777" s="162"/>
      <c r="R6777" s="162"/>
      <c r="S6777" s="162"/>
      <c r="T6777" s="162"/>
      <c r="U6777" s="162"/>
      <c r="V6777" s="162"/>
      <c r="W6777" s="162"/>
      <c r="X6777" s="162"/>
      <c r="Y6777" s="162"/>
      <c r="Z6777" s="162"/>
      <c r="AA6777" s="162"/>
    </row>
    <row r="6778">
      <c r="A6778" s="160">
        <v>6777.0</v>
      </c>
      <c r="B6778" s="165" t="s">
        <v>6923</v>
      </c>
      <c r="C6778" s="160">
        <v>2.021101E7</v>
      </c>
      <c r="D6778" s="162"/>
      <c r="E6778" s="162"/>
      <c r="F6778" s="167"/>
      <c r="G6778" s="168"/>
      <c r="H6778" s="162"/>
      <c r="I6778" s="162"/>
      <c r="J6778" s="162"/>
      <c r="K6778" s="162"/>
      <c r="L6778" s="162"/>
      <c r="M6778" s="162"/>
      <c r="N6778" s="162"/>
      <c r="O6778" s="162"/>
      <c r="P6778" s="162"/>
      <c r="Q6778" s="162"/>
      <c r="R6778" s="162"/>
      <c r="S6778" s="162"/>
      <c r="T6778" s="162"/>
      <c r="U6778" s="162"/>
      <c r="V6778" s="162"/>
      <c r="W6778" s="162"/>
      <c r="X6778" s="162"/>
      <c r="Y6778" s="162"/>
      <c r="Z6778" s="162"/>
      <c r="AA6778" s="162"/>
    </row>
    <row r="6779">
      <c r="A6779" s="160">
        <v>6778.0</v>
      </c>
      <c r="B6779" s="165" t="s">
        <v>6924</v>
      </c>
      <c r="C6779" s="160">
        <v>2.021101E7</v>
      </c>
      <c r="D6779" s="162"/>
      <c r="E6779" s="162"/>
      <c r="F6779" s="167"/>
      <c r="G6779" s="168"/>
      <c r="H6779" s="162"/>
      <c r="I6779" s="162"/>
      <c r="J6779" s="162"/>
      <c r="K6779" s="162"/>
      <c r="L6779" s="162"/>
      <c r="M6779" s="162"/>
      <c r="N6779" s="162"/>
      <c r="O6779" s="162"/>
      <c r="P6779" s="162"/>
      <c r="Q6779" s="162"/>
      <c r="R6779" s="162"/>
      <c r="S6779" s="162"/>
      <c r="T6779" s="162"/>
      <c r="U6779" s="162"/>
      <c r="V6779" s="162"/>
      <c r="W6779" s="162"/>
      <c r="X6779" s="162"/>
      <c r="Y6779" s="162"/>
      <c r="Z6779" s="162"/>
      <c r="AA6779" s="162"/>
    </row>
    <row r="6780">
      <c r="A6780" s="160">
        <v>6779.0</v>
      </c>
      <c r="B6780" s="165" t="s">
        <v>6925</v>
      </c>
      <c r="C6780" s="160">
        <v>2.021101E7</v>
      </c>
      <c r="D6780" s="162"/>
      <c r="E6780" s="162"/>
      <c r="F6780" s="167"/>
      <c r="G6780" s="168"/>
      <c r="H6780" s="162"/>
      <c r="I6780" s="162"/>
      <c r="J6780" s="162"/>
      <c r="K6780" s="162"/>
      <c r="L6780" s="162"/>
      <c r="M6780" s="162"/>
      <c r="N6780" s="162"/>
      <c r="O6780" s="162"/>
      <c r="P6780" s="162"/>
      <c r="Q6780" s="162"/>
      <c r="R6780" s="162"/>
      <c r="S6780" s="162"/>
      <c r="T6780" s="162"/>
      <c r="U6780" s="162"/>
      <c r="V6780" s="162"/>
      <c r="W6780" s="162"/>
      <c r="X6780" s="162"/>
      <c r="Y6780" s="162"/>
      <c r="Z6780" s="162"/>
      <c r="AA6780" s="162"/>
    </row>
    <row r="6781">
      <c r="A6781" s="160">
        <v>6780.0</v>
      </c>
      <c r="B6781" s="165" t="s">
        <v>6926</v>
      </c>
      <c r="C6781" s="160">
        <v>2.021101E7</v>
      </c>
      <c r="D6781" s="162"/>
      <c r="E6781" s="162"/>
      <c r="F6781" s="167"/>
      <c r="G6781" s="168"/>
      <c r="H6781" s="162"/>
      <c r="I6781" s="162"/>
      <c r="J6781" s="162"/>
      <c r="K6781" s="162"/>
      <c r="L6781" s="162"/>
      <c r="M6781" s="162"/>
      <c r="N6781" s="162"/>
      <c r="O6781" s="162"/>
      <c r="P6781" s="162"/>
      <c r="Q6781" s="162"/>
      <c r="R6781" s="162"/>
      <c r="S6781" s="162"/>
      <c r="T6781" s="162"/>
      <c r="U6781" s="162"/>
      <c r="V6781" s="162"/>
      <c r="W6781" s="162"/>
      <c r="X6781" s="162"/>
      <c r="Y6781" s="162"/>
      <c r="Z6781" s="162"/>
      <c r="AA6781" s="162"/>
    </row>
    <row r="6782">
      <c r="A6782" s="160">
        <v>6781.0</v>
      </c>
      <c r="B6782" s="165" t="s">
        <v>6927</v>
      </c>
      <c r="C6782" s="160">
        <v>2.021101E7</v>
      </c>
      <c r="D6782" s="162"/>
      <c r="E6782" s="162"/>
      <c r="F6782" s="167"/>
      <c r="G6782" s="168"/>
      <c r="H6782" s="162"/>
      <c r="I6782" s="162"/>
      <c r="J6782" s="162"/>
      <c r="K6782" s="162"/>
      <c r="L6782" s="162"/>
      <c r="M6782" s="162"/>
      <c r="N6782" s="162"/>
      <c r="O6782" s="162"/>
      <c r="P6782" s="162"/>
      <c r="Q6782" s="162"/>
      <c r="R6782" s="162"/>
      <c r="S6782" s="162"/>
      <c r="T6782" s="162"/>
      <c r="U6782" s="162"/>
      <c r="V6782" s="162"/>
      <c r="W6782" s="162"/>
      <c r="X6782" s="162"/>
      <c r="Y6782" s="162"/>
      <c r="Z6782" s="162"/>
      <c r="AA6782" s="162"/>
    </row>
    <row r="6783">
      <c r="A6783" s="160">
        <v>6782.0</v>
      </c>
      <c r="B6783" s="165" t="s">
        <v>6928</v>
      </c>
      <c r="C6783" s="160">
        <v>2.021101E7</v>
      </c>
      <c r="D6783" s="162"/>
      <c r="E6783" s="162"/>
      <c r="F6783" s="167"/>
      <c r="G6783" s="168"/>
      <c r="H6783" s="162"/>
      <c r="I6783" s="162"/>
      <c r="J6783" s="162"/>
      <c r="K6783" s="162"/>
      <c r="L6783" s="162"/>
      <c r="M6783" s="162"/>
      <c r="N6783" s="162"/>
      <c r="O6783" s="162"/>
      <c r="P6783" s="162"/>
      <c r="Q6783" s="162"/>
      <c r="R6783" s="162"/>
      <c r="S6783" s="162"/>
      <c r="T6783" s="162"/>
      <c r="U6783" s="162"/>
      <c r="V6783" s="162"/>
      <c r="W6783" s="162"/>
      <c r="X6783" s="162"/>
      <c r="Y6783" s="162"/>
      <c r="Z6783" s="162"/>
      <c r="AA6783" s="162"/>
    </row>
    <row r="6784">
      <c r="A6784" s="160">
        <v>6783.0</v>
      </c>
      <c r="B6784" s="165" t="s">
        <v>6929</v>
      </c>
      <c r="C6784" s="160">
        <v>2.021101E7</v>
      </c>
      <c r="D6784" s="162"/>
      <c r="E6784" s="162"/>
      <c r="F6784" s="167"/>
      <c r="G6784" s="168"/>
      <c r="H6784" s="162"/>
      <c r="I6784" s="162"/>
      <c r="J6784" s="162"/>
      <c r="K6784" s="162"/>
      <c r="L6784" s="162"/>
      <c r="M6784" s="162"/>
      <c r="N6784" s="162"/>
      <c r="O6784" s="162"/>
      <c r="P6784" s="162"/>
      <c r="Q6784" s="162"/>
      <c r="R6784" s="162"/>
      <c r="S6784" s="162"/>
      <c r="T6784" s="162"/>
      <c r="U6784" s="162"/>
      <c r="V6784" s="162"/>
      <c r="W6784" s="162"/>
      <c r="X6784" s="162"/>
      <c r="Y6784" s="162"/>
      <c r="Z6784" s="162"/>
      <c r="AA6784" s="162"/>
    </row>
    <row r="6785">
      <c r="A6785" s="160">
        <v>6784.0</v>
      </c>
      <c r="B6785" s="165" t="s">
        <v>6930</v>
      </c>
      <c r="C6785" s="160">
        <v>2.021101E7</v>
      </c>
      <c r="D6785" s="162"/>
      <c r="E6785" s="162"/>
      <c r="F6785" s="167"/>
      <c r="G6785" s="168"/>
      <c r="H6785" s="162"/>
      <c r="I6785" s="162"/>
      <c r="J6785" s="162"/>
      <c r="K6785" s="162"/>
      <c r="L6785" s="162"/>
      <c r="M6785" s="162"/>
      <c r="N6785" s="162"/>
      <c r="O6785" s="162"/>
      <c r="P6785" s="162"/>
      <c r="Q6785" s="162"/>
      <c r="R6785" s="162"/>
      <c r="S6785" s="162"/>
      <c r="T6785" s="162"/>
      <c r="U6785" s="162"/>
      <c r="V6785" s="162"/>
      <c r="W6785" s="162"/>
      <c r="X6785" s="162"/>
      <c r="Y6785" s="162"/>
      <c r="Z6785" s="162"/>
      <c r="AA6785" s="162"/>
    </row>
    <row r="6786">
      <c r="A6786" s="160">
        <v>6785.0</v>
      </c>
      <c r="B6786" s="165" t="s">
        <v>6931</v>
      </c>
      <c r="C6786" s="160">
        <v>2.021101E7</v>
      </c>
      <c r="D6786" s="162"/>
      <c r="E6786" s="162"/>
      <c r="F6786" s="167"/>
      <c r="G6786" s="168"/>
      <c r="H6786" s="162"/>
      <c r="I6786" s="162"/>
      <c r="J6786" s="162"/>
      <c r="K6786" s="162"/>
      <c r="L6786" s="162"/>
      <c r="M6786" s="162"/>
      <c r="N6786" s="162"/>
      <c r="O6786" s="162"/>
      <c r="P6786" s="162"/>
      <c r="Q6786" s="162"/>
      <c r="R6786" s="162"/>
      <c r="S6786" s="162"/>
      <c r="T6786" s="162"/>
      <c r="U6786" s="162"/>
      <c r="V6786" s="162"/>
      <c r="W6786" s="162"/>
      <c r="X6786" s="162"/>
      <c r="Y6786" s="162"/>
      <c r="Z6786" s="162"/>
      <c r="AA6786" s="162"/>
    </row>
    <row r="6787">
      <c r="A6787" s="160">
        <v>6786.0</v>
      </c>
      <c r="B6787" s="165" t="s">
        <v>6932</v>
      </c>
      <c r="C6787" s="160">
        <v>2.021101E7</v>
      </c>
      <c r="D6787" s="162"/>
      <c r="E6787" s="162"/>
      <c r="F6787" s="167"/>
      <c r="G6787" s="168"/>
      <c r="H6787" s="162"/>
      <c r="I6787" s="162"/>
      <c r="J6787" s="162"/>
      <c r="K6787" s="162"/>
      <c r="L6787" s="162"/>
      <c r="M6787" s="162"/>
      <c r="N6787" s="162"/>
      <c r="O6787" s="162"/>
      <c r="P6787" s="162"/>
      <c r="Q6787" s="162"/>
      <c r="R6787" s="162"/>
      <c r="S6787" s="162"/>
      <c r="T6787" s="162"/>
      <c r="U6787" s="162"/>
      <c r="V6787" s="162"/>
      <c r="W6787" s="162"/>
      <c r="X6787" s="162"/>
      <c r="Y6787" s="162"/>
      <c r="Z6787" s="162"/>
      <c r="AA6787" s="162"/>
    </row>
    <row r="6788">
      <c r="A6788" s="160">
        <v>6787.0</v>
      </c>
      <c r="B6788" s="165" t="s">
        <v>6933</v>
      </c>
      <c r="C6788" s="160">
        <v>2.021101E7</v>
      </c>
      <c r="D6788" s="162"/>
      <c r="E6788" s="162"/>
      <c r="F6788" s="167"/>
      <c r="G6788" s="168"/>
      <c r="H6788" s="162"/>
      <c r="I6788" s="162"/>
      <c r="J6788" s="162"/>
      <c r="K6788" s="162"/>
      <c r="L6788" s="162"/>
      <c r="M6788" s="162"/>
      <c r="N6788" s="162"/>
      <c r="O6788" s="162"/>
      <c r="P6788" s="162"/>
      <c r="Q6788" s="162"/>
      <c r="R6788" s="162"/>
      <c r="S6788" s="162"/>
      <c r="T6788" s="162"/>
      <c r="U6788" s="162"/>
      <c r="V6788" s="162"/>
      <c r="W6788" s="162"/>
      <c r="X6788" s="162"/>
      <c r="Y6788" s="162"/>
      <c r="Z6788" s="162"/>
      <c r="AA6788" s="162"/>
    </row>
    <row r="6789">
      <c r="A6789" s="160">
        <v>6788.0</v>
      </c>
      <c r="B6789" s="165" t="s">
        <v>6934</v>
      </c>
      <c r="C6789" s="160">
        <v>2.021101E7</v>
      </c>
      <c r="D6789" s="162"/>
      <c r="E6789" s="162"/>
      <c r="F6789" s="167"/>
      <c r="G6789" s="168"/>
      <c r="H6789" s="162"/>
      <c r="I6789" s="162"/>
      <c r="J6789" s="162"/>
      <c r="K6789" s="162"/>
      <c r="L6789" s="162"/>
      <c r="M6789" s="162"/>
      <c r="N6789" s="162"/>
      <c r="O6789" s="162"/>
      <c r="P6789" s="162"/>
      <c r="Q6789" s="162"/>
      <c r="R6789" s="162"/>
      <c r="S6789" s="162"/>
      <c r="T6789" s="162"/>
      <c r="U6789" s="162"/>
      <c r="V6789" s="162"/>
      <c r="W6789" s="162"/>
      <c r="X6789" s="162"/>
      <c r="Y6789" s="162"/>
      <c r="Z6789" s="162"/>
      <c r="AA6789" s="162"/>
    </row>
    <row r="6790">
      <c r="A6790" s="160">
        <v>6789.0</v>
      </c>
      <c r="B6790" s="165" t="s">
        <v>6935</v>
      </c>
      <c r="C6790" s="160">
        <v>2.021101E7</v>
      </c>
      <c r="D6790" s="162"/>
      <c r="E6790" s="162"/>
      <c r="F6790" s="167"/>
      <c r="G6790" s="168"/>
      <c r="H6790" s="162"/>
      <c r="I6790" s="162"/>
      <c r="J6790" s="162"/>
      <c r="K6790" s="162"/>
      <c r="L6790" s="162"/>
      <c r="M6790" s="162"/>
      <c r="N6790" s="162"/>
      <c r="O6790" s="162"/>
      <c r="P6790" s="162"/>
      <c r="Q6790" s="162"/>
      <c r="R6790" s="162"/>
      <c r="S6790" s="162"/>
      <c r="T6790" s="162"/>
      <c r="U6790" s="162"/>
      <c r="V6790" s="162"/>
      <c r="W6790" s="162"/>
      <c r="X6790" s="162"/>
      <c r="Y6790" s="162"/>
      <c r="Z6790" s="162"/>
      <c r="AA6790" s="162"/>
    </row>
    <row r="6791">
      <c r="A6791" s="160">
        <v>6790.0</v>
      </c>
      <c r="B6791" s="165" t="s">
        <v>6936</v>
      </c>
      <c r="C6791" s="160">
        <v>2.021101E7</v>
      </c>
      <c r="D6791" s="162"/>
      <c r="E6791" s="162"/>
      <c r="F6791" s="167"/>
      <c r="G6791" s="168"/>
      <c r="H6791" s="162"/>
      <c r="I6791" s="162"/>
      <c r="J6791" s="162"/>
      <c r="K6791" s="162"/>
      <c r="L6791" s="162"/>
      <c r="M6791" s="162"/>
      <c r="N6791" s="162"/>
      <c r="O6791" s="162"/>
      <c r="P6791" s="162"/>
      <c r="Q6791" s="162"/>
      <c r="R6791" s="162"/>
      <c r="S6791" s="162"/>
      <c r="T6791" s="162"/>
      <c r="U6791" s="162"/>
      <c r="V6791" s="162"/>
      <c r="W6791" s="162"/>
      <c r="X6791" s="162"/>
      <c r="Y6791" s="162"/>
      <c r="Z6791" s="162"/>
      <c r="AA6791" s="162"/>
    </row>
    <row r="6792">
      <c r="A6792" s="160">
        <v>6791.0</v>
      </c>
      <c r="B6792" s="165" t="s">
        <v>6937</v>
      </c>
      <c r="C6792" s="160">
        <v>2.021101E7</v>
      </c>
      <c r="D6792" s="162"/>
      <c r="E6792" s="162"/>
      <c r="F6792" s="167"/>
      <c r="G6792" s="168"/>
      <c r="H6792" s="162"/>
      <c r="I6792" s="162"/>
      <c r="J6792" s="162"/>
      <c r="K6792" s="162"/>
      <c r="L6792" s="162"/>
      <c r="M6792" s="162"/>
      <c r="N6792" s="162"/>
      <c r="O6792" s="162"/>
      <c r="P6792" s="162"/>
      <c r="Q6792" s="162"/>
      <c r="R6792" s="162"/>
      <c r="S6792" s="162"/>
      <c r="T6792" s="162"/>
      <c r="U6792" s="162"/>
      <c r="V6792" s="162"/>
      <c r="W6792" s="162"/>
      <c r="X6792" s="162"/>
      <c r="Y6792" s="162"/>
      <c r="Z6792" s="162"/>
      <c r="AA6792" s="162"/>
    </row>
    <row r="6793">
      <c r="A6793" s="160">
        <v>6792.0</v>
      </c>
      <c r="B6793" s="165" t="s">
        <v>6938</v>
      </c>
      <c r="C6793" s="160">
        <v>2.021101E7</v>
      </c>
      <c r="D6793" s="162"/>
      <c r="E6793" s="162"/>
      <c r="F6793" s="167"/>
      <c r="G6793" s="168"/>
      <c r="H6793" s="162"/>
      <c r="I6793" s="162"/>
      <c r="J6793" s="162"/>
      <c r="K6793" s="162"/>
      <c r="L6793" s="162"/>
      <c r="M6793" s="162"/>
      <c r="N6793" s="162"/>
      <c r="O6793" s="162"/>
      <c r="P6793" s="162"/>
      <c r="Q6793" s="162"/>
      <c r="R6793" s="162"/>
      <c r="S6793" s="162"/>
      <c r="T6793" s="162"/>
      <c r="U6793" s="162"/>
      <c r="V6793" s="162"/>
      <c r="W6793" s="162"/>
      <c r="X6793" s="162"/>
      <c r="Y6793" s="162"/>
      <c r="Z6793" s="162"/>
      <c r="AA6793" s="162"/>
    </row>
    <row r="6794">
      <c r="A6794" s="160">
        <v>6793.0</v>
      </c>
      <c r="B6794" s="165" t="s">
        <v>6939</v>
      </c>
      <c r="C6794" s="160">
        <v>2.0211011E7</v>
      </c>
      <c r="D6794" s="162"/>
      <c r="E6794" s="162"/>
      <c r="F6794" s="167"/>
      <c r="G6794" s="168"/>
      <c r="H6794" s="162"/>
      <c r="I6794" s="162"/>
      <c r="J6794" s="162"/>
      <c r="K6794" s="162"/>
      <c r="L6794" s="162"/>
      <c r="M6794" s="162"/>
      <c r="N6794" s="162"/>
      <c r="O6794" s="162"/>
      <c r="P6794" s="162"/>
      <c r="Q6794" s="162"/>
      <c r="R6794" s="162"/>
      <c r="S6794" s="162"/>
      <c r="T6794" s="162"/>
      <c r="U6794" s="162"/>
      <c r="V6794" s="162"/>
      <c r="W6794" s="162"/>
      <c r="X6794" s="162"/>
      <c r="Y6794" s="162"/>
      <c r="Z6794" s="162"/>
      <c r="AA6794" s="162"/>
    </row>
    <row r="6795">
      <c r="A6795" s="160">
        <v>6794.0</v>
      </c>
      <c r="B6795" s="165" t="s">
        <v>6940</v>
      </c>
      <c r="C6795" s="160">
        <v>2.0211011E7</v>
      </c>
      <c r="D6795" s="162"/>
      <c r="E6795" s="162"/>
      <c r="F6795" s="167"/>
      <c r="G6795" s="168"/>
      <c r="H6795" s="162"/>
      <c r="I6795" s="162"/>
      <c r="J6795" s="162"/>
      <c r="K6795" s="162"/>
      <c r="L6795" s="162"/>
      <c r="M6795" s="162"/>
      <c r="N6795" s="162"/>
      <c r="O6795" s="162"/>
      <c r="P6795" s="162"/>
      <c r="Q6795" s="162"/>
      <c r="R6795" s="162"/>
      <c r="S6795" s="162"/>
      <c r="T6795" s="162"/>
      <c r="U6795" s="162"/>
      <c r="V6795" s="162"/>
      <c r="W6795" s="162"/>
      <c r="X6795" s="162"/>
      <c r="Y6795" s="162"/>
      <c r="Z6795" s="162"/>
      <c r="AA6795" s="162"/>
    </row>
    <row r="6796">
      <c r="A6796" s="160">
        <v>6795.0</v>
      </c>
      <c r="B6796" s="165" t="s">
        <v>6941</v>
      </c>
      <c r="C6796" s="160">
        <v>2.0211011E7</v>
      </c>
      <c r="D6796" s="162"/>
      <c r="E6796" s="162"/>
      <c r="F6796" s="167"/>
      <c r="G6796" s="168"/>
      <c r="H6796" s="162"/>
      <c r="I6796" s="162"/>
      <c r="J6796" s="162"/>
      <c r="K6796" s="162"/>
      <c r="L6796" s="162"/>
      <c r="M6796" s="162"/>
      <c r="N6796" s="162"/>
      <c r="O6796" s="162"/>
      <c r="P6796" s="162"/>
      <c r="Q6796" s="162"/>
      <c r="R6796" s="162"/>
      <c r="S6796" s="162"/>
      <c r="T6796" s="162"/>
      <c r="U6796" s="162"/>
      <c r="V6796" s="162"/>
      <c r="W6796" s="162"/>
      <c r="X6796" s="162"/>
      <c r="Y6796" s="162"/>
      <c r="Z6796" s="162"/>
      <c r="AA6796" s="162"/>
    </row>
    <row r="6797">
      <c r="A6797" s="160">
        <v>6796.0</v>
      </c>
      <c r="B6797" s="165" t="s">
        <v>6942</v>
      </c>
      <c r="C6797" s="160">
        <v>2.0211011E7</v>
      </c>
      <c r="D6797" s="162"/>
      <c r="E6797" s="162"/>
      <c r="F6797" s="167"/>
      <c r="G6797" s="168"/>
      <c r="H6797" s="162"/>
      <c r="I6797" s="162"/>
      <c r="J6797" s="162"/>
      <c r="K6797" s="162"/>
      <c r="L6797" s="162"/>
      <c r="M6797" s="162"/>
      <c r="N6797" s="162"/>
      <c r="O6797" s="162"/>
      <c r="P6797" s="162"/>
      <c r="Q6797" s="162"/>
      <c r="R6797" s="162"/>
      <c r="S6797" s="162"/>
      <c r="T6797" s="162"/>
      <c r="U6797" s="162"/>
      <c r="V6797" s="162"/>
      <c r="W6797" s="162"/>
      <c r="X6797" s="162"/>
      <c r="Y6797" s="162"/>
      <c r="Z6797" s="162"/>
      <c r="AA6797" s="162"/>
    </row>
    <row r="6798">
      <c r="A6798" s="160">
        <v>6797.0</v>
      </c>
      <c r="B6798" s="165" t="s">
        <v>6943</v>
      </c>
      <c r="C6798" s="160">
        <v>2.0211011E7</v>
      </c>
      <c r="D6798" s="162"/>
      <c r="E6798" s="162"/>
      <c r="F6798" s="167"/>
      <c r="G6798" s="168"/>
      <c r="H6798" s="162"/>
      <c r="I6798" s="162"/>
      <c r="J6798" s="162"/>
      <c r="K6798" s="162"/>
      <c r="L6798" s="162"/>
      <c r="M6798" s="162"/>
      <c r="N6798" s="162"/>
      <c r="O6798" s="162"/>
      <c r="P6798" s="162"/>
      <c r="Q6798" s="162"/>
      <c r="R6798" s="162"/>
      <c r="S6798" s="162"/>
      <c r="T6798" s="162"/>
      <c r="U6798" s="162"/>
      <c r="V6798" s="162"/>
      <c r="W6798" s="162"/>
      <c r="X6798" s="162"/>
      <c r="Y6798" s="162"/>
      <c r="Z6798" s="162"/>
      <c r="AA6798" s="162"/>
    </row>
    <row r="6799">
      <c r="A6799" s="160">
        <v>6798.0</v>
      </c>
      <c r="B6799" s="165" t="s">
        <v>6944</v>
      </c>
      <c r="C6799" s="160">
        <v>2.0211011E7</v>
      </c>
      <c r="D6799" s="162"/>
      <c r="E6799" s="162"/>
      <c r="F6799" s="167"/>
      <c r="G6799" s="168"/>
      <c r="H6799" s="162"/>
      <c r="I6799" s="162"/>
      <c r="J6799" s="162"/>
      <c r="K6799" s="162"/>
      <c r="L6799" s="162"/>
      <c r="M6799" s="162"/>
      <c r="N6799" s="162"/>
      <c r="O6799" s="162"/>
      <c r="P6799" s="162"/>
      <c r="Q6799" s="162"/>
      <c r="R6799" s="162"/>
      <c r="S6799" s="162"/>
      <c r="T6799" s="162"/>
      <c r="U6799" s="162"/>
      <c r="V6799" s="162"/>
      <c r="W6799" s="162"/>
      <c r="X6799" s="162"/>
      <c r="Y6799" s="162"/>
      <c r="Z6799" s="162"/>
      <c r="AA6799" s="162"/>
    </row>
    <row r="6800">
      <c r="A6800" s="160">
        <v>6799.0</v>
      </c>
      <c r="B6800" s="165" t="s">
        <v>6945</v>
      </c>
      <c r="C6800" s="160">
        <v>2.0211011E7</v>
      </c>
      <c r="D6800" s="162"/>
      <c r="E6800" s="162"/>
      <c r="F6800" s="167"/>
      <c r="G6800" s="168"/>
      <c r="H6800" s="162"/>
      <c r="I6800" s="162"/>
      <c r="J6800" s="162"/>
      <c r="K6800" s="162"/>
      <c r="L6800" s="162"/>
      <c r="M6800" s="162"/>
      <c r="N6800" s="162"/>
      <c r="O6800" s="162"/>
      <c r="P6800" s="162"/>
      <c r="Q6800" s="162"/>
      <c r="R6800" s="162"/>
      <c r="S6800" s="162"/>
      <c r="T6800" s="162"/>
      <c r="U6800" s="162"/>
      <c r="V6800" s="162"/>
      <c r="W6800" s="162"/>
      <c r="X6800" s="162"/>
      <c r="Y6800" s="162"/>
      <c r="Z6800" s="162"/>
      <c r="AA6800" s="162"/>
    </row>
    <row r="6801">
      <c r="A6801" s="160">
        <v>6800.0</v>
      </c>
      <c r="B6801" s="165" t="s">
        <v>6946</v>
      </c>
      <c r="C6801" s="160">
        <v>2.0211011E7</v>
      </c>
      <c r="D6801" s="162"/>
      <c r="E6801" s="162"/>
      <c r="F6801" s="167"/>
      <c r="G6801" s="168"/>
      <c r="H6801" s="162"/>
      <c r="I6801" s="162"/>
      <c r="J6801" s="162"/>
      <c r="K6801" s="162"/>
      <c r="L6801" s="162"/>
      <c r="M6801" s="162"/>
      <c r="N6801" s="162"/>
      <c r="O6801" s="162"/>
      <c r="P6801" s="162"/>
      <c r="Q6801" s="162"/>
      <c r="R6801" s="162"/>
      <c r="S6801" s="162"/>
      <c r="T6801" s="162"/>
      <c r="U6801" s="162"/>
      <c r="V6801" s="162"/>
      <c r="W6801" s="162"/>
      <c r="X6801" s="162"/>
      <c r="Y6801" s="162"/>
      <c r="Z6801" s="162"/>
      <c r="AA6801" s="162"/>
    </row>
    <row r="6802">
      <c r="A6802" s="160">
        <v>6801.0</v>
      </c>
      <c r="B6802" s="165" t="s">
        <v>6947</v>
      </c>
      <c r="C6802" s="160">
        <v>2.0211011E7</v>
      </c>
      <c r="D6802" s="162"/>
      <c r="E6802" s="162"/>
      <c r="F6802" s="167"/>
      <c r="G6802" s="168"/>
      <c r="H6802" s="162"/>
      <c r="I6802" s="162"/>
      <c r="J6802" s="162"/>
      <c r="K6802" s="162"/>
      <c r="L6802" s="162"/>
      <c r="M6802" s="162"/>
      <c r="N6802" s="162"/>
      <c r="O6802" s="162"/>
      <c r="P6802" s="162"/>
      <c r="Q6802" s="162"/>
      <c r="R6802" s="162"/>
      <c r="S6802" s="162"/>
      <c r="T6802" s="162"/>
      <c r="U6802" s="162"/>
      <c r="V6802" s="162"/>
      <c r="W6802" s="162"/>
      <c r="X6802" s="162"/>
      <c r="Y6802" s="162"/>
      <c r="Z6802" s="162"/>
      <c r="AA6802" s="162"/>
    </row>
    <row r="6803">
      <c r="A6803" s="160">
        <v>6802.0</v>
      </c>
      <c r="B6803" s="165" t="s">
        <v>6948</v>
      </c>
      <c r="C6803" s="160">
        <v>2.0211011E7</v>
      </c>
      <c r="D6803" s="162"/>
      <c r="E6803" s="162"/>
      <c r="F6803" s="167"/>
      <c r="G6803" s="168"/>
      <c r="H6803" s="162"/>
      <c r="I6803" s="162"/>
      <c r="J6803" s="162"/>
      <c r="K6803" s="162"/>
      <c r="L6803" s="162"/>
      <c r="M6803" s="162"/>
      <c r="N6803" s="162"/>
      <c r="O6803" s="162"/>
      <c r="P6803" s="162"/>
      <c r="Q6803" s="162"/>
      <c r="R6803" s="162"/>
      <c r="S6803" s="162"/>
      <c r="T6803" s="162"/>
      <c r="U6803" s="162"/>
      <c r="V6803" s="162"/>
      <c r="W6803" s="162"/>
      <c r="X6803" s="162"/>
      <c r="Y6803" s="162"/>
      <c r="Z6803" s="162"/>
      <c r="AA6803" s="162"/>
    </row>
    <row r="6804">
      <c r="A6804" s="160">
        <v>6803.0</v>
      </c>
      <c r="B6804" s="165" t="s">
        <v>6949</v>
      </c>
      <c r="C6804" s="160">
        <v>2.0211011E7</v>
      </c>
      <c r="D6804" s="162"/>
      <c r="E6804" s="162"/>
      <c r="F6804" s="167"/>
      <c r="G6804" s="168"/>
      <c r="H6804" s="162"/>
      <c r="I6804" s="162"/>
      <c r="J6804" s="162"/>
      <c r="K6804" s="162"/>
      <c r="L6804" s="162"/>
      <c r="M6804" s="162"/>
      <c r="N6804" s="162"/>
      <c r="O6804" s="162"/>
      <c r="P6804" s="162"/>
      <c r="Q6804" s="162"/>
      <c r="R6804" s="162"/>
      <c r="S6804" s="162"/>
      <c r="T6804" s="162"/>
      <c r="U6804" s="162"/>
      <c r="V6804" s="162"/>
      <c r="W6804" s="162"/>
      <c r="X6804" s="162"/>
      <c r="Y6804" s="162"/>
      <c r="Z6804" s="162"/>
      <c r="AA6804" s="162"/>
    </row>
    <row r="6805">
      <c r="A6805" s="160">
        <v>6804.0</v>
      </c>
      <c r="B6805" s="165" t="s">
        <v>6950</v>
      </c>
      <c r="C6805" s="160">
        <v>2.0211011E7</v>
      </c>
      <c r="D6805" s="162"/>
      <c r="E6805" s="162"/>
      <c r="F6805" s="167"/>
      <c r="G6805" s="168"/>
      <c r="H6805" s="162"/>
      <c r="I6805" s="162"/>
      <c r="J6805" s="162"/>
      <c r="K6805" s="162"/>
      <c r="L6805" s="162"/>
      <c r="M6805" s="162"/>
      <c r="N6805" s="162"/>
      <c r="O6805" s="162"/>
      <c r="P6805" s="162"/>
      <c r="Q6805" s="162"/>
      <c r="R6805" s="162"/>
      <c r="S6805" s="162"/>
      <c r="T6805" s="162"/>
      <c r="U6805" s="162"/>
      <c r="V6805" s="162"/>
      <c r="W6805" s="162"/>
      <c r="X6805" s="162"/>
      <c r="Y6805" s="162"/>
      <c r="Z6805" s="162"/>
      <c r="AA6805" s="162"/>
    </row>
    <row r="6806">
      <c r="A6806" s="160">
        <v>6805.0</v>
      </c>
      <c r="B6806" s="165" t="s">
        <v>6951</v>
      </c>
      <c r="C6806" s="160">
        <v>2.0211011E7</v>
      </c>
      <c r="D6806" s="162"/>
      <c r="E6806" s="162"/>
      <c r="F6806" s="167"/>
      <c r="G6806" s="168"/>
      <c r="H6806" s="162"/>
      <c r="I6806" s="162"/>
      <c r="J6806" s="162"/>
      <c r="K6806" s="162"/>
      <c r="L6806" s="162"/>
      <c r="M6806" s="162"/>
      <c r="N6806" s="162"/>
      <c r="O6806" s="162"/>
      <c r="P6806" s="162"/>
      <c r="Q6806" s="162"/>
      <c r="R6806" s="162"/>
      <c r="S6806" s="162"/>
      <c r="T6806" s="162"/>
      <c r="U6806" s="162"/>
      <c r="V6806" s="162"/>
      <c r="W6806" s="162"/>
      <c r="X6806" s="162"/>
      <c r="Y6806" s="162"/>
      <c r="Z6806" s="162"/>
      <c r="AA6806" s="162"/>
    </row>
    <row r="6807">
      <c r="A6807" s="160">
        <v>6806.0</v>
      </c>
      <c r="B6807" s="165" t="s">
        <v>6952</v>
      </c>
      <c r="C6807" s="160">
        <v>2.0211011E7</v>
      </c>
      <c r="D6807" s="162"/>
      <c r="E6807" s="162"/>
      <c r="F6807" s="167"/>
      <c r="G6807" s="168"/>
      <c r="H6807" s="162"/>
      <c r="I6807" s="162"/>
      <c r="J6807" s="162"/>
      <c r="K6807" s="162"/>
      <c r="L6807" s="162"/>
      <c r="M6807" s="162"/>
      <c r="N6807" s="162"/>
      <c r="O6807" s="162"/>
      <c r="P6807" s="162"/>
      <c r="Q6807" s="162"/>
      <c r="R6807" s="162"/>
      <c r="S6807" s="162"/>
      <c r="T6807" s="162"/>
      <c r="U6807" s="162"/>
      <c r="V6807" s="162"/>
      <c r="W6807" s="162"/>
      <c r="X6807" s="162"/>
      <c r="Y6807" s="162"/>
      <c r="Z6807" s="162"/>
      <c r="AA6807" s="162"/>
    </row>
    <row r="6808">
      <c r="A6808" s="160">
        <v>6807.0</v>
      </c>
      <c r="B6808" s="165" t="s">
        <v>6953</v>
      </c>
      <c r="C6808" s="160">
        <v>2.0211011E7</v>
      </c>
      <c r="D6808" s="162"/>
      <c r="E6808" s="162"/>
      <c r="F6808" s="167"/>
      <c r="G6808" s="168"/>
      <c r="H6808" s="162"/>
      <c r="I6808" s="162"/>
      <c r="J6808" s="162"/>
      <c r="K6808" s="162"/>
      <c r="L6808" s="162"/>
      <c r="M6808" s="162"/>
      <c r="N6808" s="162"/>
      <c r="O6808" s="162"/>
      <c r="P6808" s="162"/>
      <c r="Q6808" s="162"/>
      <c r="R6808" s="162"/>
      <c r="S6808" s="162"/>
      <c r="T6808" s="162"/>
      <c r="U6808" s="162"/>
      <c r="V6808" s="162"/>
      <c r="W6808" s="162"/>
      <c r="X6808" s="162"/>
      <c r="Y6808" s="162"/>
      <c r="Z6808" s="162"/>
      <c r="AA6808" s="162"/>
    </row>
    <row r="6809">
      <c r="A6809" s="160">
        <v>6808.0</v>
      </c>
      <c r="B6809" s="165" t="s">
        <v>6954</v>
      </c>
      <c r="C6809" s="160">
        <v>2.0211011E7</v>
      </c>
      <c r="D6809" s="162"/>
      <c r="E6809" s="162"/>
      <c r="F6809" s="167"/>
      <c r="G6809" s="168"/>
      <c r="H6809" s="162"/>
      <c r="I6809" s="162"/>
      <c r="J6809" s="162"/>
      <c r="K6809" s="162"/>
      <c r="L6809" s="162"/>
      <c r="M6809" s="162"/>
      <c r="N6809" s="162"/>
      <c r="O6809" s="162"/>
      <c r="P6809" s="162"/>
      <c r="Q6809" s="162"/>
      <c r="R6809" s="162"/>
      <c r="S6809" s="162"/>
      <c r="T6809" s="162"/>
      <c r="U6809" s="162"/>
      <c r="V6809" s="162"/>
      <c r="W6809" s="162"/>
      <c r="X6809" s="162"/>
      <c r="Y6809" s="162"/>
      <c r="Z6809" s="162"/>
      <c r="AA6809" s="162"/>
    </row>
    <row r="6810">
      <c r="A6810" s="160">
        <v>6809.0</v>
      </c>
      <c r="B6810" s="165" t="s">
        <v>6955</v>
      </c>
      <c r="C6810" s="160">
        <v>2.0211011E7</v>
      </c>
      <c r="D6810" s="162"/>
      <c r="E6810" s="162"/>
      <c r="F6810" s="167"/>
      <c r="G6810" s="168"/>
      <c r="H6810" s="162"/>
      <c r="I6810" s="162"/>
      <c r="J6810" s="162"/>
      <c r="K6810" s="162"/>
      <c r="L6810" s="162"/>
      <c r="M6810" s="162"/>
      <c r="N6810" s="162"/>
      <c r="O6810" s="162"/>
      <c r="P6810" s="162"/>
      <c r="Q6810" s="162"/>
      <c r="R6810" s="162"/>
      <c r="S6810" s="162"/>
      <c r="T6810" s="162"/>
      <c r="U6810" s="162"/>
      <c r="V6810" s="162"/>
      <c r="W6810" s="162"/>
      <c r="X6810" s="162"/>
      <c r="Y6810" s="162"/>
      <c r="Z6810" s="162"/>
      <c r="AA6810" s="162"/>
    </row>
    <row r="6811">
      <c r="A6811" s="160">
        <v>6810.0</v>
      </c>
      <c r="B6811" s="165" t="s">
        <v>6956</v>
      </c>
      <c r="C6811" s="160">
        <v>2.0211011E7</v>
      </c>
      <c r="D6811" s="162"/>
      <c r="E6811" s="162"/>
      <c r="F6811" s="167"/>
      <c r="G6811" s="168"/>
      <c r="H6811" s="162"/>
      <c r="I6811" s="162"/>
      <c r="J6811" s="162"/>
      <c r="K6811" s="162"/>
      <c r="L6811" s="162"/>
      <c r="M6811" s="162"/>
      <c r="N6811" s="162"/>
      <c r="O6811" s="162"/>
      <c r="P6811" s="162"/>
      <c r="Q6811" s="162"/>
      <c r="R6811" s="162"/>
      <c r="S6811" s="162"/>
      <c r="T6811" s="162"/>
      <c r="U6811" s="162"/>
      <c r="V6811" s="162"/>
      <c r="W6811" s="162"/>
      <c r="X6811" s="162"/>
      <c r="Y6811" s="162"/>
      <c r="Z6811" s="162"/>
      <c r="AA6811" s="162"/>
    </row>
    <row r="6812">
      <c r="A6812" s="160">
        <v>6811.0</v>
      </c>
      <c r="B6812" s="165" t="s">
        <v>6957</v>
      </c>
      <c r="C6812" s="160">
        <v>2.0211011E7</v>
      </c>
      <c r="D6812" s="162"/>
      <c r="E6812" s="162"/>
      <c r="F6812" s="167"/>
      <c r="G6812" s="168"/>
      <c r="H6812" s="162"/>
      <c r="I6812" s="162"/>
      <c r="J6812" s="162"/>
      <c r="K6812" s="162"/>
      <c r="L6812" s="162"/>
      <c r="M6812" s="162"/>
      <c r="N6812" s="162"/>
      <c r="O6812" s="162"/>
      <c r="P6812" s="162"/>
      <c r="Q6812" s="162"/>
      <c r="R6812" s="162"/>
      <c r="S6812" s="162"/>
      <c r="T6812" s="162"/>
      <c r="U6812" s="162"/>
      <c r="V6812" s="162"/>
      <c r="W6812" s="162"/>
      <c r="X6812" s="162"/>
      <c r="Y6812" s="162"/>
      <c r="Z6812" s="162"/>
      <c r="AA6812" s="162"/>
    </row>
    <row r="6813">
      <c r="A6813" s="160">
        <v>6812.0</v>
      </c>
      <c r="B6813" s="165" t="s">
        <v>6958</v>
      </c>
      <c r="C6813" s="160">
        <v>2.0211011E7</v>
      </c>
      <c r="D6813" s="162"/>
      <c r="E6813" s="162"/>
      <c r="F6813" s="167"/>
      <c r="G6813" s="168"/>
      <c r="H6813" s="162"/>
      <c r="I6813" s="162"/>
      <c r="J6813" s="162"/>
      <c r="K6813" s="162"/>
      <c r="L6813" s="162"/>
      <c r="M6813" s="162"/>
      <c r="N6813" s="162"/>
      <c r="O6813" s="162"/>
      <c r="P6813" s="162"/>
      <c r="Q6813" s="162"/>
      <c r="R6813" s="162"/>
      <c r="S6813" s="162"/>
      <c r="T6813" s="162"/>
      <c r="U6813" s="162"/>
      <c r="V6813" s="162"/>
      <c r="W6813" s="162"/>
      <c r="X6813" s="162"/>
      <c r="Y6813" s="162"/>
      <c r="Z6813" s="162"/>
      <c r="AA6813" s="162"/>
    </row>
    <row r="6814">
      <c r="A6814" s="160">
        <v>6813.0</v>
      </c>
      <c r="B6814" s="165" t="s">
        <v>6959</v>
      </c>
      <c r="C6814" s="160">
        <v>2.0211011E7</v>
      </c>
      <c r="D6814" s="162"/>
      <c r="E6814" s="162"/>
      <c r="F6814" s="167"/>
      <c r="G6814" s="168"/>
      <c r="H6814" s="162"/>
      <c r="I6814" s="162"/>
      <c r="J6814" s="162"/>
      <c r="K6814" s="162"/>
      <c r="L6814" s="162"/>
      <c r="M6814" s="162"/>
      <c r="N6814" s="162"/>
      <c r="O6814" s="162"/>
      <c r="P6814" s="162"/>
      <c r="Q6814" s="162"/>
      <c r="R6814" s="162"/>
      <c r="S6814" s="162"/>
      <c r="T6814" s="162"/>
      <c r="U6814" s="162"/>
      <c r="V6814" s="162"/>
      <c r="W6814" s="162"/>
      <c r="X6814" s="162"/>
      <c r="Y6814" s="162"/>
      <c r="Z6814" s="162"/>
      <c r="AA6814" s="162"/>
    </row>
    <row r="6815">
      <c r="A6815" s="160">
        <v>6814.0</v>
      </c>
      <c r="B6815" s="165" t="s">
        <v>6960</v>
      </c>
      <c r="C6815" s="160">
        <v>2.0211011E7</v>
      </c>
      <c r="D6815" s="162"/>
      <c r="E6815" s="162"/>
      <c r="F6815" s="167"/>
      <c r="G6815" s="168"/>
      <c r="H6815" s="162"/>
      <c r="I6815" s="162"/>
      <c r="J6815" s="162"/>
      <c r="K6815" s="162"/>
      <c r="L6815" s="162"/>
      <c r="M6815" s="162"/>
      <c r="N6815" s="162"/>
      <c r="O6815" s="162"/>
      <c r="P6815" s="162"/>
      <c r="Q6815" s="162"/>
      <c r="R6815" s="162"/>
      <c r="S6815" s="162"/>
      <c r="T6815" s="162"/>
      <c r="U6815" s="162"/>
      <c r="V6815" s="162"/>
      <c r="W6815" s="162"/>
      <c r="X6815" s="162"/>
      <c r="Y6815" s="162"/>
      <c r="Z6815" s="162"/>
      <c r="AA6815" s="162"/>
    </row>
    <row r="6816">
      <c r="A6816" s="160">
        <v>6815.0</v>
      </c>
      <c r="B6816" s="165" t="s">
        <v>6961</v>
      </c>
      <c r="C6816" s="160">
        <v>2.0211011E7</v>
      </c>
      <c r="D6816" s="162"/>
      <c r="E6816" s="162"/>
      <c r="F6816" s="167"/>
      <c r="G6816" s="168"/>
      <c r="H6816" s="162"/>
      <c r="I6816" s="162"/>
      <c r="J6816" s="162"/>
      <c r="K6816" s="162"/>
      <c r="L6816" s="162"/>
      <c r="M6816" s="162"/>
      <c r="N6816" s="162"/>
      <c r="O6816" s="162"/>
      <c r="P6816" s="162"/>
      <c r="Q6816" s="162"/>
      <c r="R6816" s="162"/>
      <c r="S6816" s="162"/>
      <c r="T6816" s="162"/>
      <c r="U6816" s="162"/>
      <c r="V6816" s="162"/>
      <c r="W6816" s="162"/>
      <c r="X6816" s="162"/>
      <c r="Y6816" s="162"/>
      <c r="Z6816" s="162"/>
      <c r="AA6816" s="162"/>
    </row>
    <row r="6817">
      <c r="A6817" s="160">
        <v>6816.0</v>
      </c>
      <c r="B6817" s="165" t="s">
        <v>6962</v>
      </c>
      <c r="C6817" s="160">
        <v>2.0211011E7</v>
      </c>
      <c r="D6817" s="162"/>
      <c r="E6817" s="162"/>
      <c r="F6817" s="167"/>
      <c r="G6817" s="168"/>
      <c r="H6817" s="162"/>
      <c r="I6817" s="162"/>
      <c r="J6817" s="162"/>
      <c r="K6817" s="162"/>
      <c r="L6817" s="162"/>
      <c r="M6817" s="162"/>
      <c r="N6817" s="162"/>
      <c r="O6817" s="162"/>
      <c r="P6817" s="162"/>
      <c r="Q6817" s="162"/>
      <c r="R6817" s="162"/>
      <c r="S6817" s="162"/>
      <c r="T6817" s="162"/>
      <c r="U6817" s="162"/>
      <c r="V6817" s="162"/>
      <c r="W6817" s="162"/>
      <c r="X6817" s="162"/>
      <c r="Y6817" s="162"/>
      <c r="Z6817" s="162"/>
      <c r="AA6817" s="162"/>
    </row>
    <row r="6818">
      <c r="A6818" s="160">
        <v>6817.0</v>
      </c>
      <c r="B6818" s="165" t="s">
        <v>6963</v>
      </c>
      <c r="C6818" s="160">
        <v>2.0211012E7</v>
      </c>
      <c r="D6818" s="162"/>
      <c r="E6818" s="162"/>
      <c r="F6818" s="167"/>
      <c r="G6818" s="168"/>
      <c r="H6818" s="162"/>
      <c r="I6818" s="162"/>
      <c r="J6818" s="162"/>
      <c r="K6818" s="162"/>
      <c r="L6818" s="162"/>
      <c r="M6818" s="162"/>
      <c r="N6818" s="162"/>
      <c r="O6818" s="162"/>
      <c r="P6818" s="162"/>
      <c r="Q6818" s="162"/>
      <c r="R6818" s="162"/>
      <c r="S6818" s="162"/>
      <c r="T6818" s="162"/>
      <c r="U6818" s="162"/>
      <c r="V6818" s="162"/>
      <c r="W6818" s="162"/>
      <c r="X6818" s="162"/>
      <c r="Y6818" s="162"/>
      <c r="Z6818" s="162"/>
      <c r="AA6818" s="162"/>
    </row>
    <row r="6819">
      <c r="A6819" s="160">
        <v>6818.0</v>
      </c>
      <c r="B6819" s="165" t="s">
        <v>6964</v>
      </c>
      <c r="C6819" s="160">
        <v>2.0211012E7</v>
      </c>
      <c r="D6819" s="162"/>
      <c r="E6819" s="162"/>
      <c r="F6819" s="167"/>
      <c r="G6819" s="168"/>
      <c r="H6819" s="162"/>
      <c r="I6819" s="162"/>
      <c r="J6819" s="162"/>
      <c r="K6819" s="162"/>
      <c r="L6819" s="162"/>
      <c r="M6819" s="162"/>
      <c r="N6819" s="162"/>
      <c r="O6819" s="162"/>
      <c r="P6819" s="162"/>
      <c r="Q6819" s="162"/>
      <c r="R6819" s="162"/>
      <c r="S6819" s="162"/>
      <c r="T6819" s="162"/>
      <c r="U6819" s="162"/>
      <c r="V6819" s="162"/>
      <c r="W6819" s="162"/>
      <c r="X6819" s="162"/>
      <c r="Y6819" s="162"/>
      <c r="Z6819" s="162"/>
      <c r="AA6819" s="162"/>
    </row>
    <row r="6820">
      <c r="A6820" s="160">
        <v>6819.0</v>
      </c>
      <c r="B6820" s="165" t="s">
        <v>6965</v>
      </c>
      <c r="C6820" s="160">
        <v>2.0211012E7</v>
      </c>
      <c r="D6820" s="162"/>
      <c r="E6820" s="162"/>
      <c r="F6820" s="167"/>
      <c r="G6820" s="168"/>
      <c r="H6820" s="162"/>
      <c r="I6820" s="162"/>
      <c r="J6820" s="162"/>
      <c r="K6820" s="162"/>
      <c r="L6820" s="162"/>
      <c r="M6820" s="162"/>
      <c r="N6820" s="162"/>
      <c r="O6820" s="162"/>
      <c r="P6820" s="162"/>
      <c r="Q6820" s="162"/>
      <c r="R6820" s="162"/>
      <c r="S6820" s="162"/>
      <c r="T6820" s="162"/>
      <c r="U6820" s="162"/>
      <c r="V6820" s="162"/>
      <c r="W6820" s="162"/>
      <c r="X6820" s="162"/>
      <c r="Y6820" s="162"/>
      <c r="Z6820" s="162"/>
      <c r="AA6820" s="162"/>
    </row>
    <row r="6821">
      <c r="A6821" s="160">
        <v>6820.0</v>
      </c>
      <c r="B6821" s="165" t="s">
        <v>6966</v>
      </c>
      <c r="C6821" s="160">
        <v>2.0211012E7</v>
      </c>
      <c r="D6821" s="162"/>
      <c r="E6821" s="162"/>
      <c r="F6821" s="167"/>
      <c r="G6821" s="168"/>
      <c r="H6821" s="162"/>
      <c r="I6821" s="162"/>
      <c r="J6821" s="162"/>
      <c r="K6821" s="162"/>
      <c r="L6821" s="162"/>
      <c r="M6821" s="162"/>
      <c r="N6821" s="162"/>
      <c r="O6821" s="162"/>
      <c r="P6821" s="162"/>
      <c r="Q6821" s="162"/>
      <c r="R6821" s="162"/>
      <c r="S6821" s="162"/>
      <c r="T6821" s="162"/>
      <c r="U6821" s="162"/>
      <c r="V6821" s="162"/>
      <c r="W6821" s="162"/>
      <c r="X6821" s="162"/>
      <c r="Y6821" s="162"/>
      <c r="Z6821" s="162"/>
      <c r="AA6821" s="162"/>
    </row>
    <row r="6822">
      <c r="A6822" s="160">
        <v>6821.0</v>
      </c>
      <c r="B6822" s="165" t="s">
        <v>6967</v>
      </c>
      <c r="C6822" s="160">
        <v>2.0211012E7</v>
      </c>
      <c r="D6822" s="162"/>
      <c r="E6822" s="162"/>
      <c r="F6822" s="167"/>
      <c r="G6822" s="168"/>
      <c r="H6822" s="162"/>
      <c r="I6822" s="162"/>
      <c r="J6822" s="162"/>
      <c r="K6822" s="162"/>
      <c r="L6822" s="162"/>
      <c r="M6822" s="162"/>
      <c r="N6822" s="162"/>
      <c r="O6822" s="162"/>
      <c r="P6822" s="162"/>
      <c r="Q6822" s="162"/>
      <c r="R6822" s="162"/>
      <c r="S6822" s="162"/>
      <c r="T6822" s="162"/>
      <c r="U6822" s="162"/>
      <c r="V6822" s="162"/>
      <c r="W6822" s="162"/>
      <c r="X6822" s="162"/>
      <c r="Y6822" s="162"/>
      <c r="Z6822" s="162"/>
      <c r="AA6822" s="162"/>
    </row>
    <row r="6823">
      <c r="A6823" s="160">
        <v>6822.0</v>
      </c>
      <c r="B6823" s="165" t="s">
        <v>6968</v>
      </c>
      <c r="C6823" s="160">
        <v>2.0211012E7</v>
      </c>
      <c r="D6823" s="162"/>
      <c r="E6823" s="162"/>
      <c r="F6823" s="167"/>
      <c r="G6823" s="168"/>
      <c r="H6823" s="162"/>
      <c r="I6823" s="162"/>
      <c r="J6823" s="162"/>
      <c r="K6823" s="162"/>
      <c r="L6823" s="162"/>
      <c r="M6823" s="162"/>
      <c r="N6823" s="162"/>
      <c r="O6823" s="162"/>
      <c r="P6823" s="162"/>
      <c r="Q6823" s="162"/>
      <c r="R6823" s="162"/>
      <c r="S6823" s="162"/>
      <c r="T6823" s="162"/>
      <c r="U6823" s="162"/>
      <c r="V6823" s="162"/>
      <c r="W6823" s="162"/>
      <c r="X6823" s="162"/>
      <c r="Y6823" s="162"/>
      <c r="Z6823" s="162"/>
      <c r="AA6823" s="162"/>
    </row>
    <row r="6824">
      <c r="A6824" s="160">
        <v>6823.0</v>
      </c>
      <c r="B6824" s="165" t="s">
        <v>6969</v>
      </c>
      <c r="C6824" s="160">
        <v>2.0211012E7</v>
      </c>
      <c r="D6824" s="162"/>
      <c r="E6824" s="162"/>
      <c r="F6824" s="167"/>
      <c r="G6824" s="168"/>
      <c r="H6824" s="162"/>
      <c r="I6824" s="162"/>
      <c r="J6824" s="162"/>
      <c r="K6824" s="162"/>
      <c r="L6824" s="162"/>
      <c r="M6824" s="162"/>
      <c r="N6824" s="162"/>
      <c r="O6824" s="162"/>
      <c r="P6824" s="162"/>
      <c r="Q6824" s="162"/>
      <c r="R6824" s="162"/>
      <c r="S6824" s="162"/>
      <c r="T6824" s="162"/>
      <c r="U6824" s="162"/>
      <c r="V6824" s="162"/>
      <c r="W6824" s="162"/>
      <c r="X6824" s="162"/>
      <c r="Y6824" s="162"/>
      <c r="Z6824" s="162"/>
      <c r="AA6824" s="162"/>
    </row>
    <row r="6825">
      <c r="A6825" s="160">
        <v>6824.0</v>
      </c>
      <c r="B6825" s="165" t="s">
        <v>6970</v>
      </c>
      <c r="C6825" s="160">
        <v>2.0211012E7</v>
      </c>
      <c r="D6825" s="162"/>
      <c r="E6825" s="162"/>
      <c r="F6825" s="167"/>
      <c r="G6825" s="168"/>
      <c r="H6825" s="162"/>
      <c r="I6825" s="162"/>
      <c r="J6825" s="162"/>
      <c r="K6825" s="162"/>
      <c r="L6825" s="162"/>
      <c r="M6825" s="162"/>
      <c r="N6825" s="162"/>
      <c r="O6825" s="162"/>
      <c r="P6825" s="162"/>
      <c r="Q6825" s="162"/>
      <c r="R6825" s="162"/>
      <c r="S6825" s="162"/>
      <c r="T6825" s="162"/>
      <c r="U6825" s="162"/>
      <c r="V6825" s="162"/>
      <c r="W6825" s="162"/>
      <c r="X6825" s="162"/>
      <c r="Y6825" s="162"/>
      <c r="Z6825" s="162"/>
      <c r="AA6825" s="162"/>
    </row>
    <row r="6826">
      <c r="A6826" s="160">
        <v>6825.0</v>
      </c>
      <c r="B6826" s="165" t="s">
        <v>6971</v>
      </c>
      <c r="C6826" s="160">
        <v>2.0211012E7</v>
      </c>
      <c r="D6826" s="162"/>
      <c r="E6826" s="162"/>
      <c r="F6826" s="167"/>
      <c r="G6826" s="168"/>
      <c r="H6826" s="162"/>
      <c r="I6826" s="162"/>
      <c r="J6826" s="162"/>
      <c r="K6826" s="162"/>
      <c r="L6826" s="162"/>
      <c r="M6826" s="162"/>
      <c r="N6826" s="162"/>
      <c r="O6826" s="162"/>
      <c r="P6826" s="162"/>
      <c r="Q6826" s="162"/>
      <c r="R6826" s="162"/>
      <c r="S6826" s="162"/>
      <c r="T6826" s="162"/>
      <c r="U6826" s="162"/>
      <c r="V6826" s="162"/>
      <c r="W6826" s="162"/>
      <c r="X6826" s="162"/>
      <c r="Y6826" s="162"/>
      <c r="Z6826" s="162"/>
      <c r="AA6826" s="162"/>
    </row>
    <row r="6827">
      <c r="A6827" s="160">
        <v>6826.0</v>
      </c>
      <c r="B6827" s="165" t="s">
        <v>6972</v>
      </c>
      <c r="C6827" s="160">
        <v>2.0211012E7</v>
      </c>
      <c r="D6827" s="162"/>
      <c r="E6827" s="162"/>
      <c r="F6827" s="167"/>
      <c r="G6827" s="168"/>
      <c r="H6827" s="162"/>
      <c r="I6827" s="162"/>
      <c r="J6827" s="162"/>
      <c r="K6827" s="162"/>
      <c r="L6827" s="162"/>
      <c r="M6827" s="162"/>
      <c r="N6827" s="162"/>
      <c r="O6827" s="162"/>
      <c r="P6827" s="162"/>
      <c r="Q6827" s="162"/>
      <c r="R6827" s="162"/>
      <c r="S6827" s="162"/>
      <c r="T6827" s="162"/>
      <c r="U6827" s="162"/>
      <c r="V6827" s="162"/>
      <c r="W6827" s="162"/>
      <c r="X6827" s="162"/>
      <c r="Y6827" s="162"/>
      <c r="Z6827" s="162"/>
      <c r="AA6827" s="162"/>
    </row>
    <row r="6828">
      <c r="A6828" s="160">
        <v>6827.0</v>
      </c>
      <c r="B6828" s="165" t="s">
        <v>6973</v>
      </c>
      <c r="C6828" s="160">
        <v>2.0211012E7</v>
      </c>
      <c r="D6828" s="162"/>
      <c r="E6828" s="162"/>
      <c r="F6828" s="167"/>
      <c r="G6828" s="168"/>
      <c r="H6828" s="162"/>
      <c r="I6828" s="162"/>
      <c r="J6828" s="162"/>
      <c r="K6828" s="162"/>
      <c r="L6828" s="162"/>
      <c r="M6828" s="162"/>
      <c r="N6828" s="162"/>
      <c r="O6828" s="162"/>
      <c r="P6828" s="162"/>
      <c r="Q6828" s="162"/>
      <c r="R6828" s="162"/>
      <c r="S6828" s="162"/>
      <c r="T6828" s="162"/>
      <c r="U6828" s="162"/>
      <c r="V6828" s="162"/>
      <c r="W6828" s="162"/>
      <c r="X6828" s="162"/>
      <c r="Y6828" s="162"/>
      <c r="Z6828" s="162"/>
      <c r="AA6828" s="162"/>
    </row>
    <row r="6829">
      <c r="A6829" s="160">
        <v>6828.0</v>
      </c>
      <c r="B6829" s="165" t="s">
        <v>6974</v>
      </c>
      <c r="C6829" s="160">
        <v>2.0211012E7</v>
      </c>
      <c r="D6829" s="162"/>
      <c r="E6829" s="162"/>
      <c r="F6829" s="167"/>
      <c r="G6829" s="168"/>
      <c r="H6829" s="162"/>
      <c r="I6829" s="162"/>
      <c r="J6829" s="162"/>
      <c r="K6829" s="162"/>
      <c r="L6829" s="162"/>
      <c r="M6829" s="162"/>
      <c r="N6829" s="162"/>
      <c r="O6829" s="162"/>
      <c r="P6829" s="162"/>
      <c r="Q6829" s="162"/>
      <c r="R6829" s="162"/>
      <c r="S6829" s="162"/>
      <c r="T6829" s="162"/>
      <c r="U6829" s="162"/>
      <c r="V6829" s="162"/>
      <c r="W6829" s="162"/>
      <c r="X6829" s="162"/>
      <c r="Y6829" s="162"/>
      <c r="Z6829" s="162"/>
      <c r="AA6829" s="162"/>
    </row>
    <row r="6830">
      <c r="A6830" s="160">
        <v>6829.0</v>
      </c>
      <c r="B6830" s="165" t="s">
        <v>6975</v>
      </c>
      <c r="C6830" s="160">
        <v>2.0211012E7</v>
      </c>
      <c r="D6830" s="162"/>
      <c r="E6830" s="162"/>
      <c r="F6830" s="167"/>
      <c r="G6830" s="168"/>
      <c r="H6830" s="162"/>
      <c r="I6830" s="162"/>
      <c r="J6830" s="162"/>
      <c r="K6830" s="162"/>
      <c r="L6830" s="162"/>
      <c r="M6830" s="162"/>
      <c r="N6830" s="162"/>
      <c r="O6830" s="162"/>
      <c r="P6830" s="162"/>
      <c r="Q6830" s="162"/>
      <c r="R6830" s="162"/>
      <c r="S6830" s="162"/>
      <c r="T6830" s="162"/>
      <c r="U6830" s="162"/>
      <c r="V6830" s="162"/>
      <c r="W6830" s="162"/>
      <c r="X6830" s="162"/>
      <c r="Y6830" s="162"/>
      <c r="Z6830" s="162"/>
      <c r="AA6830" s="162"/>
    </row>
    <row r="6831">
      <c r="A6831" s="160">
        <v>6830.0</v>
      </c>
      <c r="B6831" s="165" t="s">
        <v>6976</v>
      </c>
      <c r="C6831" s="160">
        <v>2.0211012E7</v>
      </c>
      <c r="D6831" s="162"/>
      <c r="E6831" s="162"/>
      <c r="F6831" s="167"/>
      <c r="G6831" s="168"/>
      <c r="H6831" s="162"/>
      <c r="I6831" s="162"/>
      <c r="J6831" s="162"/>
      <c r="K6831" s="162"/>
      <c r="L6831" s="162"/>
      <c r="M6831" s="162"/>
      <c r="N6831" s="162"/>
      <c r="O6831" s="162"/>
      <c r="P6831" s="162"/>
      <c r="Q6831" s="162"/>
      <c r="R6831" s="162"/>
      <c r="S6831" s="162"/>
      <c r="T6831" s="162"/>
      <c r="U6831" s="162"/>
      <c r="V6831" s="162"/>
      <c r="W6831" s="162"/>
      <c r="X6831" s="162"/>
      <c r="Y6831" s="162"/>
      <c r="Z6831" s="162"/>
      <c r="AA6831" s="162"/>
    </row>
    <row r="6832">
      <c r="A6832" s="160">
        <v>6831.0</v>
      </c>
      <c r="B6832" s="165" t="s">
        <v>6977</v>
      </c>
      <c r="C6832" s="160">
        <v>2.0211012E7</v>
      </c>
      <c r="D6832" s="162"/>
      <c r="E6832" s="162"/>
      <c r="F6832" s="167"/>
      <c r="G6832" s="168"/>
      <c r="H6832" s="162"/>
      <c r="I6832" s="162"/>
      <c r="J6832" s="162"/>
      <c r="K6832" s="162"/>
      <c r="L6832" s="162"/>
      <c r="M6832" s="162"/>
      <c r="N6832" s="162"/>
      <c r="O6832" s="162"/>
      <c r="P6832" s="162"/>
      <c r="Q6832" s="162"/>
      <c r="R6832" s="162"/>
      <c r="S6832" s="162"/>
      <c r="T6832" s="162"/>
      <c r="U6832" s="162"/>
      <c r="V6832" s="162"/>
      <c r="W6832" s="162"/>
      <c r="X6832" s="162"/>
      <c r="Y6832" s="162"/>
      <c r="Z6832" s="162"/>
      <c r="AA6832" s="162"/>
    </row>
    <row r="6833">
      <c r="A6833" s="160">
        <v>6832.0</v>
      </c>
      <c r="B6833" s="165" t="s">
        <v>6978</v>
      </c>
      <c r="C6833" s="160">
        <v>2.0211012E7</v>
      </c>
      <c r="D6833" s="162"/>
      <c r="E6833" s="162"/>
      <c r="F6833" s="167"/>
      <c r="G6833" s="168"/>
      <c r="H6833" s="162"/>
      <c r="I6833" s="162"/>
      <c r="J6833" s="162"/>
      <c r="K6833" s="162"/>
      <c r="L6833" s="162"/>
      <c r="M6833" s="162"/>
      <c r="N6833" s="162"/>
      <c r="O6833" s="162"/>
      <c r="P6833" s="162"/>
      <c r="Q6833" s="162"/>
      <c r="R6833" s="162"/>
      <c r="S6833" s="162"/>
      <c r="T6833" s="162"/>
      <c r="U6833" s="162"/>
      <c r="V6833" s="162"/>
      <c r="W6833" s="162"/>
      <c r="X6833" s="162"/>
      <c r="Y6833" s="162"/>
      <c r="Z6833" s="162"/>
      <c r="AA6833" s="162"/>
    </row>
    <row r="6834">
      <c r="A6834" s="160">
        <v>6833.0</v>
      </c>
      <c r="B6834" s="165" t="s">
        <v>6979</v>
      </c>
      <c r="C6834" s="160">
        <v>2.0211012E7</v>
      </c>
      <c r="D6834" s="162"/>
      <c r="E6834" s="162"/>
      <c r="F6834" s="167"/>
      <c r="G6834" s="168"/>
      <c r="H6834" s="162"/>
      <c r="I6834" s="162"/>
      <c r="J6834" s="162"/>
      <c r="K6834" s="162"/>
      <c r="L6834" s="162"/>
      <c r="M6834" s="162"/>
      <c r="N6834" s="162"/>
      <c r="O6834" s="162"/>
      <c r="P6834" s="162"/>
      <c r="Q6834" s="162"/>
      <c r="R6834" s="162"/>
      <c r="S6834" s="162"/>
      <c r="T6834" s="162"/>
      <c r="U6834" s="162"/>
      <c r="V6834" s="162"/>
      <c r="W6834" s="162"/>
      <c r="X6834" s="162"/>
      <c r="Y6834" s="162"/>
      <c r="Z6834" s="162"/>
      <c r="AA6834" s="162"/>
    </row>
    <row r="6835">
      <c r="A6835" s="160">
        <v>6834.0</v>
      </c>
      <c r="B6835" s="165" t="s">
        <v>6980</v>
      </c>
      <c r="C6835" s="160">
        <v>2.0211012E7</v>
      </c>
      <c r="D6835" s="162"/>
      <c r="E6835" s="162"/>
      <c r="F6835" s="167"/>
      <c r="G6835" s="168"/>
      <c r="H6835" s="162"/>
      <c r="I6835" s="162"/>
      <c r="J6835" s="162"/>
      <c r="K6835" s="162"/>
      <c r="L6835" s="162"/>
      <c r="M6835" s="162"/>
      <c r="N6835" s="162"/>
      <c r="O6835" s="162"/>
      <c r="P6835" s="162"/>
      <c r="Q6835" s="162"/>
      <c r="R6835" s="162"/>
      <c r="S6835" s="162"/>
      <c r="T6835" s="162"/>
      <c r="U6835" s="162"/>
      <c r="V6835" s="162"/>
      <c r="W6835" s="162"/>
      <c r="X6835" s="162"/>
      <c r="Y6835" s="162"/>
      <c r="Z6835" s="162"/>
      <c r="AA6835" s="162"/>
    </row>
    <row r="6836">
      <c r="A6836" s="160">
        <v>6835.0</v>
      </c>
      <c r="B6836" s="165" t="s">
        <v>6981</v>
      </c>
      <c r="C6836" s="160">
        <v>2.0211012E7</v>
      </c>
      <c r="D6836" s="162"/>
      <c r="E6836" s="162"/>
      <c r="F6836" s="167"/>
      <c r="G6836" s="168"/>
      <c r="H6836" s="162"/>
      <c r="I6836" s="162"/>
      <c r="J6836" s="162"/>
      <c r="K6836" s="162"/>
      <c r="L6836" s="162"/>
      <c r="M6836" s="162"/>
      <c r="N6836" s="162"/>
      <c r="O6836" s="162"/>
      <c r="P6836" s="162"/>
      <c r="Q6836" s="162"/>
      <c r="R6836" s="162"/>
      <c r="S6836" s="162"/>
      <c r="T6836" s="162"/>
      <c r="U6836" s="162"/>
      <c r="V6836" s="162"/>
      <c r="W6836" s="162"/>
      <c r="X6836" s="162"/>
      <c r="Y6836" s="162"/>
      <c r="Z6836" s="162"/>
      <c r="AA6836" s="162"/>
    </row>
    <row r="6837">
      <c r="A6837" s="160">
        <v>6836.0</v>
      </c>
      <c r="B6837" s="165" t="s">
        <v>6982</v>
      </c>
      <c r="C6837" s="160">
        <v>2.0211012E7</v>
      </c>
      <c r="D6837" s="162"/>
      <c r="E6837" s="162"/>
      <c r="F6837" s="167"/>
      <c r="G6837" s="168"/>
      <c r="H6837" s="162"/>
      <c r="I6837" s="162"/>
      <c r="J6837" s="162"/>
      <c r="K6837" s="162"/>
      <c r="L6837" s="162"/>
      <c r="M6837" s="162"/>
      <c r="N6837" s="162"/>
      <c r="O6837" s="162"/>
      <c r="P6837" s="162"/>
      <c r="Q6837" s="162"/>
      <c r="R6837" s="162"/>
      <c r="S6837" s="162"/>
      <c r="T6837" s="162"/>
      <c r="U6837" s="162"/>
      <c r="V6837" s="162"/>
      <c r="W6837" s="162"/>
      <c r="X6837" s="162"/>
      <c r="Y6837" s="162"/>
      <c r="Z6837" s="162"/>
      <c r="AA6837" s="162"/>
    </row>
    <row r="6838">
      <c r="A6838" s="160">
        <v>6837.0</v>
      </c>
      <c r="B6838" s="165" t="s">
        <v>6983</v>
      </c>
      <c r="C6838" s="160">
        <v>2.0211012E7</v>
      </c>
      <c r="D6838" s="162"/>
      <c r="E6838" s="162"/>
      <c r="F6838" s="167"/>
      <c r="G6838" s="168"/>
      <c r="H6838" s="162"/>
      <c r="I6838" s="162"/>
      <c r="J6838" s="162"/>
      <c r="K6838" s="162"/>
      <c r="L6838" s="162"/>
      <c r="M6838" s="162"/>
      <c r="N6838" s="162"/>
      <c r="O6838" s="162"/>
      <c r="P6838" s="162"/>
      <c r="Q6838" s="162"/>
      <c r="R6838" s="162"/>
      <c r="S6838" s="162"/>
      <c r="T6838" s="162"/>
      <c r="U6838" s="162"/>
      <c r="V6838" s="162"/>
      <c r="W6838" s="162"/>
      <c r="X6838" s="162"/>
      <c r="Y6838" s="162"/>
      <c r="Z6838" s="162"/>
      <c r="AA6838" s="162"/>
    </row>
    <row r="6839">
      <c r="A6839" s="160">
        <v>6838.0</v>
      </c>
      <c r="B6839" s="165" t="s">
        <v>6984</v>
      </c>
      <c r="C6839" s="160">
        <v>2.0211012E7</v>
      </c>
      <c r="D6839" s="162"/>
      <c r="E6839" s="162"/>
      <c r="F6839" s="167"/>
      <c r="G6839" s="168"/>
      <c r="H6839" s="162"/>
      <c r="I6839" s="162"/>
      <c r="J6839" s="162"/>
      <c r="K6839" s="162"/>
      <c r="L6839" s="162"/>
      <c r="M6839" s="162"/>
      <c r="N6839" s="162"/>
      <c r="O6839" s="162"/>
      <c r="P6839" s="162"/>
      <c r="Q6839" s="162"/>
      <c r="R6839" s="162"/>
      <c r="S6839" s="162"/>
      <c r="T6839" s="162"/>
      <c r="U6839" s="162"/>
      <c r="V6839" s="162"/>
      <c r="W6839" s="162"/>
      <c r="X6839" s="162"/>
      <c r="Y6839" s="162"/>
      <c r="Z6839" s="162"/>
      <c r="AA6839" s="162"/>
    </row>
    <row r="6840">
      <c r="A6840" s="160">
        <v>6839.0</v>
      </c>
      <c r="B6840" s="165" t="s">
        <v>6985</v>
      </c>
      <c r="C6840" s="160">
        <v>2.0211012E7</v>
      </c>
      <c r="D6840" s="162"/>
      <c r="E6840" s="162"/>
      <c r="F6840" s="167"/>
      <c r="G6840" s="168"/>
      <c r="H6840" s="162"/>
      <c r="I6840" s="162"/>
      <c r="J6840" s="162"/>
      <c r="K6840" s="162"/>
      <c r="L6840" s="162"/>
      <c r="M6840" s="162"/>
      <c r="N6840" s="162"/>
      <c r="O6840" s="162"/>
      <c r="P6840" s="162"/>
      <c r="Q6840" s="162"/>
      <c r="R6840" s="162"/>
      <c r="S6840" s="162"/>
      <c r="T6840" s="162"/>
      <c r="U6840" s="162"/>
      <c r="V6840" s="162"/>
      <c r="W6840" s="162"/>
      <c r="X6840" s="162"/>
      <c r="Y6840" s="162"/>
      <c r="Z6840" s="162"/>
      <c r="AA6840" s="162"/>
    </row>
    <row r="6841">
      <c r="A6841" s="160">
        <v>6840.0</v>
      </c>
      <c r="B6841" s="165" t="s">
        <v>6986</v>
      </c>
      <c r="C6841" s="160">
        <v>2.0211012E7</v>
      </c>
      <c r="D6841" s="162"/>
      <c r="E6841" s="162"/>
      <c r="F6841" s="167"/>
      <c r="G6841" s="168"/>
      <c r="H6841" s="162"/>
      <c r="I6841" s="162"/>
      <c r="J6841" s="162"/>
      <c r="K6841" s="162"/>
      <c r="L6841" s="162"/>
      <c r="M6841" s="162"/>
      <c r="N6841" s="162"/>
      <c r="O6841" s="162"/>
      <c r="P6841" s="162"/>
      <c r="Q6841" s="162"/>
      <c r="R6841" s="162"/>
      <c r="S6841" s="162"/>
      <c r="T6841" s="162"/>
      <c r="U6841" s="162"/>
      <c r="V6841" s="162"/>
      <c r="W6841" s="162"/>
      <c r="X6841" s="162"/>
      <c r="Y6841" s="162"/>
      <c r="Z6841" s="162"/>
      <c r="AA6841" s="162"/>
    </row>
    <row r="6842">
      <c r="A6842" s="160">
        <v>6841.0</v>
      </c>
      <c r="B6842" s="165" t="s">
        <v>6987</v>
      </c>
      <c r="C6842" s="160">
        <v>2.0211013E7</v>
      </c>
      <c r="D6842" s="162"/>
      <c r="E6842" s="162"/>
      <c r="F6842" s="167"/>
      <c r="G6842" s="168"/>
      <c r="H6842" s="162"/>
      <c r="I6842" s="162"/>
      <c r="J6842" s="162"/>
      <c r="K6842" s="162"/>
      <c r="L6842" s="162"/>
      <c r="M6842" s="162"/>
      <c r="N6842" s="162"/>
      <c r="O6842" s="162"/>
      <c r="P6842" s="162"/>
      <c r="Q6842" s="162"/>
      <c r="R6842" s="162"/>
      <c r="S6842" s="162"/>
      <c r="T6842" s="162"/>
      <c r="U6842" s="162"/>
      <c r="V6842" s="162"/>
      <c r="W6842" s="162"/>
      <c r="X6842" s="162"/>
      <c r="Y6842" s="162"/>
      <c r="Z6842" s="162"/>
      <c r="AA6842" s="162"/>
    </row>
    <row r="6843">
      <c r="A6843" s="160">
        <v>6842.0</v>
      </c>
      <c r="B6843" s="165" t="s">
        <v>6988</v>
      </c>
      <c r="C6843" s="160">
        <v>2.0211013E7</v>
      </c>
      <c r="D6843" s="162"/>
      <c r="E6843" s="162"/>
      <c r="F6843" s="167"/>
      <c r="G6843" s="168"/>
      <c r="H6843" s="162"/>
      <c r="I6843" s="162"/>
      <c r="J6843" s="162"/>
      <c r="K6843" s="162"/>
      <c r="L6843" s="162"/>
      <c r="M6843" s="162"/>
      <c r="N6843" s="162"/>
      <c r="O6843" s="162"/>
      <c r="P6843" s="162"/>
      <c r="Q6843" s="162"/>
      <c r="R6843" s="162"/>
      <c r="S6843" s="162"/>
      <c r="T6843" s="162"/>
      <c r="U6843" s="162"/>
      <c r="V6843" s="162"/>
      <c r="W6843" s="162"/>
      <c r="X6843" s="162"/>
      <c r="Y6843" s="162"/>
      <c r="Z6843" s="162"/>
      <c r="AA6843" s="162"/>
    </row>
    <row r="6844">
      <c r="A6844" s="160">
        <v>6843.0</v>
      </c>
      <c r="B6844" s="165" t="s">
        <v>6989</v>
      </c>
      <c r="C6844" s="160">
        <v>2.0211013E7</v>
      </c>
      <c r="D6844" s="162"/>
      <c r="E6844" s="162"/>
      <c r="F6844" s="167"/>
      <c r="G6844" s="168"/>
      <c r="H6844" s="162"/>
      <c r="I6844" s="162"/>
      <c r="J6844" s="162"/>
      <c r="K6844" s="162"/>
      <c r="L6844" s="162"/>
      <c r="M6844" s="162"/>
      <c r="N6844" s="162"/>
      <c r="O6844" s="162"/>
      <c r="P6844" s="162"/>
      <c r="Q6844" s="162"/>
      <c r="R6844" s="162"/>
      <c r="S6844" s="162"/>
      <c r="T6844" s="162"/>
      <c r="U6844" s="162"/>
      <c r="V6844" s="162"/>
      <c r="W6844" s="162"/>
      <c r="X6844" s="162"/>
      <c r="Y6844" s="162"/>
      <c r="Z6844" s="162"/>
      <c r="AA6844" s="162"/>
    </row>
    <row r="6845">
      <c r="A6845" s="160">
        <v>6844.0</v>
      </c>
      <c r="B6845" s="165" t="s">
        <v>6990</v>
      </c>
      <c r="C6845" s="160">
        <v>2.0211013E7</v>
      </c>
      <c r="D6845" s="162"/>
      <c r="E6845" s="162"/>
      <c r="F6845" s="167"/>
      <c r="G6845" s="168"/>
      <c r="H6845" s="162"/>
      <c r="I6845" s="162"/>
      <c r="J6845" s="162"/>
      <c r="K6845" s="162"/>
      <c r="L6845" s="162"/>
      <c r="M6845" s="162"/>
      <c r="N6845" s="162"/>
      <c r="O6845" s="162"/>
      <c r="P6845" s="162"/>
      <c r="Q6845" s="162"/>
      <c r="R6845" s="162"/>
      <c r="S6845" s="162"/>
      <c r="T6845" s="162"/>
      <c r="U6845" s="162"/>
      <c r="V6845" s="162"/>
      <c r="W6845" s="162"/>
      <c r="X6845" s="162"/>
      <c r="Y6845" s="162"/>
      <c r="Z6845" s="162"/>
      <c r="AA6845" s="162"/>
    </row>
    <row r="6846">
      <c r="A6846" s="160">
        <v>6845.0</v>
      </c>
      <c r="B6846" s="165" t="s">
        <v>6991</v>
      </c>
      <c r="C6846" s="160">
        <v>2.0211013E7</v>
      </c>
      <c r="D6846" s="162"/>
      <c r="E6846" s="162"/>
      <c r="F6846" s="167"/>
      <c r="G6846" s="168"/>
      <c r="H6846" s="162"/>
      <c r="I6846" s="162"/>
      <c r="J6846" s="162"/>
      <c r="K6846" s="162"/>
      <c r="L6846" s="162"/>
      <c r="M6846" s="162"/>
      <c r="N6846" s="162"/>
      <c r="O6846" s="162"/>
      <c r="P6846" s="162"/>
      <c r="Q6846" s="162"/>
      <c r="R6846" s="162"/>
      <c r="S6846" s="162"/>
      <c r="T6846" s="162"/>
      <c r="U6846" s="162"/>
      <c r="V6846" s="162"/>
      <c r="W6846" s="162"/>
      <c r="X6846" s="162"/>
      <c r="Y6846" s="162"/>
      <c r="Z6846" s="162"/>
      <c r="AA6846" s="162"/>
    </row>
    <row r="6847">
      <c r="A6847" s="160">
        <v>6846.0</v>
      </c>
      <c r="B6847" s="165" t="s">
        <v>6992</v>
      </c>
      <c r="C6847" s="160">
        <v>2.0211013E7</v>
      </c>
      <c r="D6847" s="162"/>
      <c r="E6847" s="162"/>
      <c r="F6847" s="167"/>
      <c r="G6847" s="168"/>
      <c r="H6847" s="162"/>
      <c r="I6847" s="162"/>
      <c r="J6847" s="162"/>
      <c r="K6847" s="162"/>
      <c r="L6847" s="162"/>
      <c r="M6847" s="162"/>
      <c r="N6847" s="162"/>
      <c r="O6847" s="162"/>
      <c r="P6847" s="162"/>
      <c r="Q6847" s="162"/>
      <c r="R6847" s="162"/>
      <c r="S6847" s="162"/>
      <c r="T6847" s="162"/>
      <c r="U6847" s="162"/>
      <c r="V6847" s="162"/>
      <c r="W6847" s="162"/>
      <c r="X6847" s="162"/>
      <c r="Y6847" s="162"/>
      <c r="Z6847" s="162"/>
      <c r="AA6847" s="162"/>
    </row>
    <row r="6848">
      <c r="A6848" s="160">
        <v>6847.0</v>
      </c>
      <c r="B6848" s="165" t="s">
        <v>6993</v>
      </c>
      <c r="C6848" s="160">
        <v>2.0211013E7</v>
      </c>
      <c r="D6848" s="162"/>
      <c r="E6848" s="162"/>
      <c r="F6848" s="167"/>
      <c r="G6848" s="168"/>
      <c r="H6848" s="162"/>
      <c r="I6848" s="162"/>
      <c r="J6848" s="162"/>
      <c r="K6848" s="162"/>
      <c r="L6848" s="162"/>
      <c r="M6848" s="162"/>
      <c r="N6848" s="162"/>
      <c r="O6848" s="162"/>
      <c r="P6848" s="162"/>
      <c r="Q6848" s="162"/>
      <c r="R6848" s="162"/>
      <c r="S6848" s="162"/>
      <c r="T6848" s="162"/>
      <c r="U6848" s="162"/>
      <c r="V6848" s="162"/>
      <c r="W6848" s="162"/>
      <c r="X6848" s="162"/>
      <c r="Y6848" s="162"/>
      <c r="Z6848" s="162"/>
      <c r="AA6848" s="162"/>
    </row>
    <row r="6849">
      <c r="A6849" s="160">
        <v>6848.0</v>
      </c>
      <c r="B6849" s="165" t="s">
        <v>6994</v>
      </c>
      <c r="C6849" s="160">
        <v>2.0211013E7</v>
      </c>
      <c r="D6849" s="162"/>
      <c r="E6849" s="162"/>
      <c r="F6849" s="167"/>
      <c r="G6849" s="168"/>
      <c r="H6849" s="162"/>
      <c r="I6849" s="162"/>
      <c r="J6849" s="162"/>
      <c r="K6849" s="162"/>
      <c r="L6849" s="162"/>
      <c r="M6849" s="162"/>
      <c r="N6849" s="162"/>
      <c r="O6849" s="162"/>
      <c r="P6849" s="162"/>
      <c r="Q6849" s="162"/>
      <c r="R6849" s="162"/>
      <c r="S6849" s="162"/>
      <c r="T6849" s="162"/>
      <c r="U6849" s="162"/>
      <c r="V6849" s="162"/>
      <c r="W6849" s="162"/>
      <c r="X6849" s="162"/>
      <c r="Y6849" s="162"/>
      <c r="Z6849" s="162"/>
      <c r="AA6849" s="162"/>
    </row>
    <row r="6850">
      <c r="A6850" s="160">
        <v>6849.0</v>
      </c>
      <c r="B6850" s="165" t="s">
        <v>6995</v>
      </c>
      <c r="C6850" s="160">
        <v>2.0211013E7</v>
      </c>
      <c r="D6850" s="162"/>
      <c r="E6850" s="162"/>
      <c r="F6850" s="167"/>
      <c r="G6850" s="168"/>
      <c r="H6850" s="162"/>
      <c r="I6850" s="162"/>
      <c r="J6850" s="162"/>
      <c r="K6850" s="162"/>
      <c r="L6850" s="162"/>
      <c r="M6850" s="162"/>
      <c r="N6850" s="162"/>
      <c r="O6850" s="162"/>
      <c r="P6850" s="162"/>
      <c r="Q6850" s="162"/>
      <c r="R6850" s="162"/>
      <c r="S6850" s="162"/>
      <c r="T6850" s="162"/>
      <c r="U6850" s="162"/>
      <c r="V6850" s="162"/>
      <c r="W6850" s="162"/>
      <c r="X6850" s="162"/>
      <c r="Y6850" s="162"/>
      <c r="Z6850" s="162"/>
      <c r="AA6850" s="162"/>
    </row>
    <row r="6851">
      <c r="A6851" s="160">
        <v>6850.0</v>
      </c>
      <c r="B6851" s="165" t="s">
        <v>6996</v>
      </c>
      <c r="C6851" s="160">
        <v>2.0211013E7</v>
      </c>
      <c r="D6851" s="162"/>
      <c r="E6851" s="162"/>
      <c r="F6851" s="167"/>
      <c r="G6851" s="168"/>
      <c r="H6851" s="162"/>
      <c r="I6851" s="162"/>
      <c r="J6851" s="162"/>
      <c r="K6851" s="162"/>
      <c r="L6851" s="162"/>
      <c r="M6851" s="162"/>
      <c r="N6851" s="162"/>
      <c r="O6851" s="162"/>
      <c r="P6851" s="162"/>
      <c r="Q6851" s="162"/>
      <c r="R6851" s="162"/>
      <c r="S6851" s="162"/>
      <c r="T6851" s="162"/>
      <c r="U6851" s="162"/>
      <c r="V6851" s="162"/>
      <c r="W6851" s="162"/>
      <c r="X6851" s="162"/>
      <c r="Y6851" s="162"/>
      <c r="Z6851" s="162"/>
      <c r="AA6851" s="162"/>
    </row>
    <row r="6852">
      <c r="A6852" s="160">
        <v>6851.0</v>
      </c>
      <c r="B6852" s="165" t="s">
        <v>6997</v>
      </c>
      <c r="C6852" s="160">
        <v>2.0211013E7</v>
      </c>
      <c r="D6852" s="162"/>
      <c r="E6852" s="162"/>
      <c r="F6852" s="167"/>
      <c r="G6852" s="168"/>
      <c r="H6852" s="162"/>
      <c r="I6852" s="162"/>
      <c r="J6852" s="162"/>
      <c r="K6852" s="162"/>
      <c r="L6852" s="162"/>
      <c r="M6852" s="162"/>
      <c r="N6852" s="162"/>
      <c r="O6852" s="162"/>
      <c r="P6852" s="162"/>
      <c r="Q6852" s="162"/>
      <c r="R6852" s="162"/>
      <c r="S6852" s="162"/>
      <c r="T6852" s="162"/>
      <c r="U6852" s="162"/>
      <c r="V6852" s="162"/>
      <c r="W6852" s="162"/>
      <c r="X6852" s="162"/>
      <c r="Y6852" s="162"/>
      <c r="Z6852" s="162"/>
      <c r="AA6852" s="162"/>
    </row>
    <row r="6853">
      <c r="A6853" s="160">
        <v>6852.0</v>
      </c>
      <c r="B6853" s="165" t="s">
        <v>6998</v>
      </c>
      <c r="C6853" s="160">
        <v>2.0211013E7</v>
      </c>
      <c r="D6853" s="162"/>
      <c r="E6853" s="162"/>
      <c r="F6853" s="167"/>
      <c r="G6853" s="168"/>
      <c r="H6853" s="162"/>
      <c r="I6853" s="162"/>
      <c r="J6853" s="162"/>
      <c r="K6853" s="162"/>
      <c r="L6853" s="162"/>
      <c r="M6853" s="162"/>
      <c r="N6853" s="162"/>
      <c r="O6853" s="162"/>
      <c r="P6853" s="162"/>
      <c r="Q6853" s="162"/>
      <c r="R6853" s="162"/>
      <c r="S6853" s="162"/>
      <c r="T6853" s="162"/>
      <c r="U6853" s="162"/>
      <c r="V6853" s="162"/>
      <c r="W6853" s="162"/>
      <c r="X6853" s="162"/>
      <c r="Y6853" s="162"/>
      <c r="Z6853" s="162"/>
      <c r="AA6853" s="162"/>
    </row>
    <row r="6854">
      <c r="A6854" s="160">
        <v>6853.0</v>
      </c>
      <c r="B6854" s="165" t="s">
        <v>6999</v>
      </c>
      <c r="C6854" s="160">
        <v>2.0211013E7</v>
      </c>
      <c r="D6854" s="162"/>
      <c r="E6854" s="162"/>
      <c r="F6854" s="167"/>
      <c r="G6854" s="168"/>
      <c r="H6854" s="162"/>
      <c r="I6854" s="162"/>
      <c r="J6854" s="162"/>
      <c r="K6854" s="162"/>
      <c r="L6854" s="162"/>
      <c r="M6854" s="162"/>
      <c r="N6854" s="162"/>
      <c r="O6854" s="162"/>
      <c r="P6854" s="162"/>
      <c r="Q6854" s="162"/>
      <c r="R6854" s="162"/>
      <c r="S6854" s="162"/>
      <c r="T6854" s="162"/>
      <c r="U6854" s="162"/>
      <c r="V6854" s="162"/>
      <c r="W6854" s="162"/>
      <c r="X6854" s="162"/>
      <c r="Y6854" s="162"/>
      <c r="Z6854" s="162"/>
      <c r="AA6854" s="162"/>
    </row>
    <row r="6855">
      <c r="A6855" s="160">
        <v>6854.0</v>
      </c>
      <c r="B6855" s="165" t="s">
        <v>7000</v>
      </c>
      <c r="C6855" s="160">
        <v>2.0211013E7</v>
      </c>
      <c r="D6855" s="162"/>
      <c r="E6855" s="162"/>
      <c r="F6855" s="167"/>
      <c r="G6855" s="168"/>
      <c r="H6855" s="162"/>
      <c r="I6855" s="162"/>
      <c r="J6855" s="162"/>
      <c r="K6855" s="162"/>
      <c r="L6855" s="162"/>
      <c r="M6855" s="162"/>
      <c r="N6855" s="162"/>
      <c r="O6855" s="162"/>
      <c r="P6855" s="162"/>
      <c r="Q6855" s="162"/>
      <c r="R6855" s="162"/>
      <c r="S6855" s="162"/>
      <c r="T6855" s="162"/>
      <c r="U6855" s="162"/>
      <c r="V6855" s="162"/>
      <c r="W6855" s="162"/>
      <c r="X6855" s="162"/>
      <c r="Y6855" s="162"/>
      <c r="Z6855" s="162"/>
      <c r="AA6855" s="162"/>
    </row>
    <row r="6856">
      <c r="A6856" s="160">
        <v>6855.0</v>
      </c>
      <c r="B6856" s="165" t="s">
        <v>7001</v>
      </c>
      <c r="C6856" s="160">
        <v>2.0211013E7</v>
      </c>
      <c r="D6856" s="162"/>
      <c r="E6856" s="162"/>
      <c r="F6856" s="167"/>
      <c r="G6856" s="168"/>
      <c r="H6856" s="162"/>
      <c r="I6856" s="162"/>
      <c r="J6856" s="162"/>
      <c r="K6856" s="162"/>
      <c r="L6856" s="162"/>
      <c r="M6856" s="162"/>
      <c r="N6856" s="162"/>
      <c r="O6856" s="162"/>
      <c r="P6856" s="162"/>
      <c r="Q6856" s="162"/>
      <c r="R6856" s="162"/>
      <c r="S6856" s="162"/>
      <c r="T6856" s="162"/>
      <c r="U6856" s="162"/>
      <c r="V6856" s="162"/>
      <c r="W6856" s="162"/>
      <c r="X6856" s="162"/>
      <c r="Y6856" s="162"/>
      <c r="Z6856" s="162"/>
      <c r="AA6856" s="162"/>
    </row>
    <row r="6857">
      <c r="A6857" s="160">
        <v>6856.0</v>
      </c>
      <c r="B6857" s="165" t="s">
        <v>7002</v>
      </c>
      <c r="C6857" s="160">
        <v>2.0211013E7</v>
      </c>
      <c r="D6857" s="162"/>
      <c r="E6857" s="162"/>
      <c r="F6857" s="167"/>
      <c r="G6857" s="168"/>
      <c r="H6857" s="162"/>
      <c r="I6857" s="162"/>
      <c r="J6857" s="162"/>
      <c r="K6857" s="162"/>
      <c r="L6857" s="162"/>
      <c r="M6857" s="162"/>
      <c r="N6857" s="162"/>
      <c r="O6857" s="162"/>
      <c r="P6857" s="162"/>
      <c r="Q6857" s="162"/>
      <c r="R6857" s="162"/>
      <c r="S6857" s="162"/>
      <c r="T6857" s="162"/>
      <c r="U6857" s="162"/>
      <c r="V6857" s="162"/>
      <c r="W6857" s="162"/>
      <c r="X6857" s="162"/>
      <c r="Y6857" s="162"/>
      <c r="Z6857" s="162"/>
      <c r="AA6857" s="162"/>
    </row>
    <row r="6858">
      <c r="A6858" s="160">
        <v>6857.0</v>
      </c>
      <c r="B6858" s="165" t="s">
        <v>7003</v>
      </c>
      <c r="C6858" s="160">
        <v>2.0211013E7</v>
      </c>
      <c r="D6858" s="162"/>
      <c r="E6858" s="162"/>
      <c r="F6858" s="167"/>
      <c r="G6858" s="168"/>
      <c r="H6858" s="162"/>
      <c r="I6858" s="162"/>
      <c r="J6858" s="162"/>
      <c r="K6858" s="162"/>
      <c r="L6858" s="162"/>
      <c r="M6858" s="162"/>
      <c r="N6858" s="162"/>
      <c r="O6858" s="162"/>
      <c r="P6858" s="162"/>
      <c r="Q6858" s="162"/>
      <c r="R6858" s="162"/>
      <c r="S6858" s="162"/>
      <c r="T6858" s="162"/>
      <c r="U6858" s="162"/>
      <c r="V6858" s="162"/>
      <c r="W6858" s="162"/>
      <c r="X6858" s="162"/>
      <c r="Y6858" s="162"/>
      <c r="Z6858" s="162"/>
      <c r="AA6858" s="162"/>
    </row>
    <row r="6859">
      <c r="A6859" s="160">
        <v>6858.0</v>
      </c>
      <c r="B6859" s="165" t="s">
        <v>7004</v>
      </c>
      <c r="C6859" s="160">
        <v>2.0211013E7</v>
      </c>
      <c r="D6859" s="162"/>
      <c r="E6859" s="162"/>
      <c r="F6859" s="167"/>
      <c r="G6859" s="168"/>
      <c r="H6859" s="162"/>
      <c r="I6859" s="162"/>
      <c r="J6859" s="162"/>
      <c r="K6859" s="162"/>
      <c r="L6859" s="162"/>
      <c r="M6859" s="162"/>
      <c r="N6859" s="162"/>
      <c r="O6859" s="162"/>
      <c r="P6859" s="162"/>
      <c r="Q6859" s="162"/>
      <c r="R6859" s="162"/>
      <c r="S6859" s="162"/>
      <c r="T6859" s="162"/>
      <c r="U6859" s="162"/>
      <c r="V6859" s="162"/>
      <c r="W6859" s="162"/>
      <c r="X6859" s="162"/>
      <c r="Y6859" s="162"/>
      <c r="Z6859" s="162"/>
      <c r="AA6859" s="162"/>
    </row>
    <row r="6860">
      <c r="A6860" s="160">
        <v>6859.0</v>
      </c>
      <c r="B6860" s="165" t="s">
        <v>7005</v>
      </c>
      <c r="C6860" s="160">
        <v>2.0211013E7</v>
      </c>
      <c r="D6860" s="162"/>
      <c r="E6860" s="162"/>
      <c r="F6860" s="167"/>
      <c r="G6860" s="168"/>
      <c r="H6860" s="162"/>
      <c r="I6860" s="162"/>
      <c r="J6860" s="162"/>
      <c r="K6860" s="162"/>
      <c r="L6860" s="162"/>
      <c r="M6860" s="162"/>
      <c r="N6860" s="162"/>
      <c r="O6860" s="162"/>
      <c r="P6860" s="162"/>
      <c r="Q6860" s="162"/>
      <c r="R6860" s="162"/>
      <c r="S6860" s="162"/>
      <c r="T6860" s="162"/>
      <c r="U6860" s="162"/>
      <c r="V6860" s="162"/>
      <c r="W6860" s="162"/>
      <c r="X6860" s="162"/>
      <c r="Y6860" s="162"/>
      <c r="Z6860" s="162"/>
      <c r="AA6860" s="162"/>
    </row>
    <row r="6861">
      <c r="A6861" s="160">
        <v>6860.0</v>
      </c>
      <c r="B6861" s="165" t="s">
        <v>7006</v>
      </c>
      <c r="C6861" s="160">
        <v>2.0211013E7</v>
      </c>
      <c r="D6861" s="162"/>
      <c r="E6861" s="162"/>
      <c r="F6861" s="167"/>
      <c r="G6861" s="168"/>
      <c r="H6861" s="162"/>
      <c r="I6861" s="162"/>
      <c r="J6861" s="162"/>
      <c r="K6861" s="162"/>
      <c r="L6861" s="162"/>
      <c r="M6861" s="162"/>
      <c r="N6861" s="162"/>
      <c r="O6861" s="162"/>
      <c r="P6861" s="162"/>
      <c r="Q6861" s="162"/>
      <c r="R6861" s="162"/>
      <c r="S6861" s="162"/>
      <c r="T6861" s="162"/>
      <c r="U6861" s="162"/>
      <c r="V6861" s="162"/>
      <c r="W6861" s="162"/>
      <c r="X6861" s="162"/>
      <c r="Y6861" s="162"/>
      <c r="Z6861" s="162"/>
      <c r="AA6861" s="162"/>
    </row>
    <row r="6862">
      <c r="A6862" s="160">
        <v>6861.0</v>
      </c>
      <c r="B6862" s="165" t="s">
        <v>7007</v>
      </c>
      <c r="C6862" s="160">
        <v>2.0211013E7</v>
      </c>
      <c r="D6862" s="162"/>
      <c r="E6862" s="162"/>
      <c r="F6862" s="167"/>
      <c r="G6862" s="168"/>
      <c r="H6862" s="162"/>
      <c r="I6862" s="162"/>
      <c r="J6862" s="162"/>
      <c r="K6862" s="162"/>
      <c r="L6862" s="162"/>
      <c r="M6862" s="162"/>
      <c r="N6862" s="162"/>
      <c r="O6862" s="162"/>
      <c r="P6862" s="162"/>
      <c r="Q6862" s="162"/>
      <c r="R6862" s="162"/>
      <c r="S6862" s="162"/>
      <c r="T6862" s="162"/>
      <c r="U6862" s="162"/>
      <c r="V6862" s="162"/>
      <c r="W6862" s="162"/>
      <c r="X6862" s="162"/>
      <c r="Y6862" s="162"/>
      <c r="Z6862" s="162"/>
      <c r="AA6862" s="162"/>
    </row>
    <row r="6863">
      <c r="A6863" s="160">
        <v>6862.0</v>
      </c>
      <c r="B6863" s="165" t="s">
        <v>7008</v>
      </c>
      <c r="C6863" s="160">
        <v>2.0211013E7</v>
      </c>
      <c r="D6863" s="162"/>
      <c r="E6863" s="162"/>
      <c r="F6863" s="167"/>
      <c r="G6863" s="168"/>
      <c r="H6863" s="162"/>
      <c r="I6863" s="162"/>
      <c r="J6863" s="162"/>
      <c r="K6863" s="162"/>
      <c r="L6863" s="162"/>
      <c r="M6863" s="162"/>
      <c r="N6863" s="162"/>
      <c r="O6863" s="162"/>
      <c r="P6863" s="162"/>
      <c r="Q6863" s="162"/>
      <c r="R6863" s="162"/>
      <c r="S6863" s="162"/>
      <c r="T6863" s="162"/>
      <c r="U6863" s="162"/>
      <c r="V6863" s="162"/>
      <c r="W6863" s="162"/>
      <c r="X6863" s="162"/>
      <c r="Y6863" s="162"/>
      <c r="Z6863" s="162"/>
      <c r="AA6863" s="162"/>
    </row>
    <row r="6864">
      <c r="A6864" s="160">
        <v>6863.0</v>
      </c>
      <c r="B6864" s="165" t="s">
        <v>7009</v>
      </c>
      <c r="C6864" s="160">
        <v>2.0211013E7</v>
      </c>
      <c r="D6864" s="162"/>
      <c r="E6864" s="162"/>
      <c r="F6864" s="167"/>
      <c r="G6864" s="168"/>
      <c r="H6864" s="162"/>
      <c r="I6864" s="162"/>
      <c r="J6864" s="162"/>
      <c r="K6864" s="162"/>
      <c r="L6864" s="162"/>
      <c r="M6864" s="162"/>
      <c r="N6864" s="162"/>
      <c r="O6864" s="162"/>
      <c r="P6864" s="162"/>
      <c r="Q6864" s="162"/>
      <c r="R6864" s="162"/>
      <c r="S6864" s="162"/>
      <c r="T6864" s="162"/>
      <c r="U6864" s="162"/>
      <c r="V6864" s="162"/>
      <c r="W6864" s="162"/>
      <c r="X6864" s="162"/>
      <c r="Y6864" s="162"/>
      <c r="Z6864" s="162"/>
      <c r="AA6864" s="162"/>
    </row>
    <row r="6865">
      <c r="A6865" s="160">
        <v>6864.0</v>
      </c>
      <c r="B6865" s="165" t="s">
        <v>7010</v>
      </c>
      <c r="C6865" s="160">
        <v>2.0211013E7</v>
      </c>
      <c r="D6865" s="162"/>
      <c r="E6865" s="162"/>
      <c r="F6865" s="167"/>
      <c r="G6865" s="168"/>
      <c r="H6865" s="162"/>
      <c r="I6865" s="162"/>
      <c r="J6865" s="162"/>
      <c r="K6865" s="162"/>
      <c r="L6865" s="162"/>
      <c r="M6865" s="162"/>
      <c r="N6865" s="162"/>
      <c r="O6865" s="162"/>
      <c r="P6865" s="162"/>
      <c r="Q6865" s="162"/>
      <c r="R6865" s="162"/>
      <c r="S6865" s="162"/>
      <c r="T6865" s="162"/>
      <c r="U6865" s="162"/>
      <c r="V6865" s="162"/>
      <c r="W6865" s="162"/>
      <c r="X6865" s="162"/>
      <c r="Y6865" s="162"/>
      <c r="Z6865" s="162"/>
      <c r="AA6865" s="162"/>
    </row>
    <row r="6866">
      <c r="A6866" s="160">
        <v>6865.0</v>
      </c>
      <c r="B6866" s="165" t="s">
        <v>7011</v>
      </c>
      <c r="C6866" s="160">
        <v>2.0211014E7</v>
      </c>
      <c r="D6866" s="162"/>
      <c r="E6866" s="162"/>
      <c r="F6866" s="167"/>
      <c r="G6866" s="168"/>
      <c r="H6866" s="162"/>
      <c r="I6866" s="162"/>
      <c r="J6866" s="162"/>
      <c r="K6866" s="162"/>
      <c r="L6866" s="162"/>
      <c r="M6866" s="162"/>
      <c r="N6866" s="162"/>
      <c r="O6866" s="162"/>
      <c r="P6866" s="162"/>
      <c r="Q6866" s="162"/>
      <c r="R6866" s="162"/>
      <c r="S6866" s="162"/>
      <c r="T6866" s="162"/>
      <c r="U6866" s="162"/>
      <c r="V6866" s="162"/>
      <c r="W6866" s="162"/>
      <c r="X6866" s="162"/>
      <c r="Y6866" s="162"/>
      <c r="Z6866" s="162"/>
      <c r="AA6866" s="162"/>
    </row>
    <row r="6867">
      <c r="A6867" s="160">
        <v>6866.0</v>
      </c>
      <c r="B6867" s="165" t="s">
        <v>7012</v>
      </c>
      <c r="C6867" s="160">
        <v>2.0211014E7</v>
      </c>
      <c r="D6867" s="162"/>
      <c r="E6867" s="162"/>
      <c r="F6867" s="167"/>
      <c r="G6867" s="168"/>
      <c r="H6867" s="162"/>
      <c r="I6867" s="162"/>
      <c r="J6867" s="162"/>
      <c r="K6867" s="162"/>
      <c r="L6867" s="162"/>
      <c r="M6867" s="162"/>
      <c r="N6867" s="162"/>
      <c r="O6867" s="162"/>
      <c r="P6867" s="162"/>
      <c r="Q6867" s="162"/>
      <c r="R6867" s="162"/>
      <c r="S6867" s="162"/>
      <c r="T6867" s="162"/>
      <c r="U6867" s="162"/>
      <c r="V6867" s="162"/>
      <c r="W6867" s="162"/>
      <c r="X6867" s="162"/>
      <c r="Y6867" s="162"/>
      <c r="Z6867" s="162"/>
      <c r="AA6867" s="162"/>
    </row>
    <row r="6868">
      <c r="A6868" s="160">
        <v>6867.0</v>
      </c>
      <c r="B6868" s="165" t="s">
        <v>7013</v>
      </c>
      <c r="C6868" s="160">
        <v>2.0211014E7</v>
      </c>
      <c r="D6868" s="162"/>
      <c r="E6868" s="162"/>
      <c r="F6868" s="167"/>
      <c r="G6868" s="168"/>
      <c r="H6868" s="162"/>
      <c r="I6868" s="162"/>
      <c r="J6868" s="162"/>
      <c r="K6868" s="162"/>
      <c r="L6868" s="162"/>
      <c r="M6868" s="162"/>
      <c r="N6868" s="162"/>
      <c r="O6868" s="162"/>
      <c r="P6868" s="162"/>
      <c r="Q6868" s="162"/>
      <c r="R6868" s="162"/>
      <c r="S6868" s="162"/>
      <c r="T6868" s="162"/>
      <c r="U6868" s="162"/>
      <c r="V6868" s="162"/>
      <c r="W6868" s="162"/>
      <c r="X6868" s="162"/>
      <c r="Y6868" s="162"/>
      <c r="Z6868" s="162"/>
      <c r="AA6868" s="162"/>
    </row>
    <row r="6869">
      <c r="A6869" s="160">
        <v>6868.0</v>
      </c>
      <c r="B6869" s="165" t="s">
        <v>7014</v>
      </c>
      <c r="C6869" s="160">
        <v>2.0211014E7</v>
      </c>
      <c r="D6869" s="162"/>
      <c r="E6869" s="162"/>
      <c r="F6869" s="167"/>
      <c r="G6869" s="168"/>
      <c r="H6869" s="162"/>
      <c r="I6869" s="162"/>
      <c r="J6869" s="162"/>
      <c r="K6869" s="162"/>
      <c r="L6869" s="162"/>
      <c r="M6869" s="162"/>
      <c r="N6869" s="162"/>
      <c r="O6869" s="162"/>
      <c r="P6869" s="162"/>
      <c r="Q6869" s="162"/>
      <c r="R6869" s="162"/>
      <c r="S6869" s="162"/>
      <c r="T6869" s="162"/>
      <c r="U6869" s="162"/>
      <c r="V6869" s="162"/>
      <c r="W6869" s="162"/>
      <c r="X6869" s="162"/>
      <c r="Y6869" s="162"/>
      <c r="Z6869" s="162"/>
      <c r="AA6869" s="162"/>
    </row>
    <row r="6870">
      <c r="A6870" s="160">
        <v>6869.0</v>
      </c>
      <c r="B6870" s="165" t="s">
        <v>7015</v>
      </c>
      <c r="C6870" s="160">
        <v>2.0211014E7</v>
      </c>
      <c r="D6870" s="162"/>
      <c r="E6870" s="162"/>
      <c r="F6870" s="167"/>
      <c r="G6870" s="168"/>
      <c r="H6870" s="162"/>
      <c r="I6870" s="162"/>
      <c r="J6870" s="162"/>
      <c r="K6870" s="162"/>
      <c r="L6870" s="162"/>
      <c r="M6870" s="162"/>
      <c r="N6870" s="162"/>
      <c r="O6870" s="162"/>
      <c r="P6870" s="162"/>
      <c r="Q6870" s="162"/>
      <c r="R6870" s="162"/>
      <c r="S6870" s="162"/>
      <c r="T6870" s="162"/>
      <c r="U6870" s="162"/>
      <c r="V6870" s="162"/>
      <c r="W6870" s="162"/>
      <c r="X6870" s="162"/>
      <c r="Y6870" s="162"/>
      <c r="Z6870" s="162"/>
      <c r="AA6870" s="162"/>
    </row>
    <row r="6871">
      <c r="A6871" s="160">
        <v>6870.0</v>
      </c>
      <c r="B6871" s="165" t="s">
        <v>7016</v>
      </c>
      <c r="C6871" s="160">
        <v>2.0211014E7</v>
      </c>
      <c r="D6871" s="162"/>
      <c r="E6871" s="162"/>
      <c r="F6871" s="167"/>
      <c r="G6871" s="168"/>
      <c r="H6871" s="162"/>
      <c r="I6871" s="162"/>
      <c r="J6871" s="162"/>
      <c r="K6871" s="162"/>
      <c r="L6871" s="162"/>
      <c r="M6871" s="162"/>
      <c r="N6871" s="162"/>
      <c r="O6871" s="162"/>
      <c r="P6871" s="162"/>
      <c r="Q6871" s="162"/>
      <c r="R6871" s="162"/>
      <c r="S6871" s="162"/>
      <c r="T6871" s="162"/>
      <c r="U6871" s="162"/>
      <c r="V6871" s="162"/>
      <c r="W6871" s="162"/>
      <c r="X6871" s="162"/>
      <c r="Y6871" s="162"/>
      <c r="Z6871" s="162"/>
      <c r="AA6871" s="162"/>
    </row>
    <row r="6872">
      <c r="A6872" s="160">
        <v>6871.0</v>
      </c>
      <c r="B6872" s="165" t="s">
        <v>7017</v>
      </c>
      <c r="C6872" s="160">
        <v>2.0211014E7</v>
      </c>
      <c r="D6872" s="162"/>
      <c r="E6872" s="162"/>
      <c r="F6872" s="167"/>
      <c r="G6872" s="168"/>
      <c r="H6872" s="162"/>
      <c r="I6872" s="162"/>
      <c r="J6872" s="162"/>
      <c r="K6872" s="162"/>
      <c r="L6872" s="162"/>
      <c r="M6872" s="162"/>
      <c r="N6872" s="162"/>
      <c r="O6872" s="162"/>
      <c r="P6872" s="162"/>
      <c r="Q6872" s="162"/>
      <c r="R6872" s="162"/>
      <c r="S6872" s="162"/>
      <c r="T6872" s="162"/>
      <c r="U6872" s="162"/>
      <c r="V6872" s="162"/>
      <c r="W6872" s="162"/>
      <c r="X6872" s="162"/>
      <c r="Y6872" s="162"/>
      <c r="Z6872" s="162"/>
      <c r="AA6872" s="162"/>
    </row>
    <row r="6873">
      <c r="A6873" s="160">
        <v>6872.0</v>
      </c>
      <c r="B6873" s="165" t="s">
        <v>7018</v>
      </c>
      <c r="C6873" s="160">
        <v>2.0211014E7</v>
      </c>
      <c r="D6873" s="162"/>
      <c r="E6873" s="162"/>
      <c r="F6873" s="167"/>
      <c r="G6873" s="168"/>
      <c r="H6873" s="162"/>
      <c r="I6873" s="162"/>
      <c r="J6873" s="162"/>
      <c r="K6873" s="162"/>
      <c r="L6873" s="162"/>
      <c r="M6873" s="162"/>
      <c r="N6873" s="162"/>
      <c r="O6873" s="162"/>
      <c r="P6873" s="162"/>
      <c r="Q6873" s="162"/>
      <c r="R6873" s="162"/>
      <c r="S6873" s="162"/>
      <c r="T6873" s="162"/>
      <c r="U6873" s="162"/>
      <c r="V6873" s="162"/>
      <c r="W6873" s="162"/>
      <c r="X6873" s="162"/>
      <c r="Y6873" s="162"/>
      <c r="Z6873" s="162"/>
      <c r="AA6873" s="162"/>
    </row>
    <row r="6874">
      <c r="A6874" s="160">
        <v>6873.0</v>
      </c>
      <c r="B6874" s="165" t="s">
        <v>7019</v>
      </c>
      <c r="C6874" s="160">
        <v>2.0211014E7</v>
      </c>
      <c r="D6874" s="162"/>
      <c r="E6874" s="162"/>
      <c r="F6874" s="167"/>
      <c r="G6874" s="168"/>
      <c r="H6874" s="162"/>
      <c r="I6874" s="162"/>
      <c r="J6874" s="162"/>
      <c r="K6874" s="162"/>
      <c r="L6874" s="162"/>
      <c r="M6874" s="162"/>
      <c r="N6874" s="162"/>
      <c r="O6874" s="162"/>
      <c r="P6874" s="162"/>
      <c r="Q6874" s="162"/>
      <c r="R6874" s="162"/>
      <c r="S6874" s="162"/>
      <c r="T6874" s="162"/>
      <c r="U6874" s="162"/>
      <c r="V6874" s="162"/>
      <c r="W6874" s="162"/>
      <c r="X6874" s="162"/>
      <c r="Y6874" s="162"/>
      <c r="Z6874" s="162"/>
      <c r="AA6874" s="162"/>
    </row>
    <row r="6875">
      <c r="A6875" s="160">
        <v>6874.0</v>
      </c>
      <c r="B6875" s="165" t="s">
        <v>7020</v>
      </c>
      <c r="C6875" s="160">
        <v>2.0211014E7</v>
      </c>
      <c r="D6875" s="162"/>
      <c r="E6875" s="162"/>
      <c r="F6875" s="167"/>
      <c r="G6875" s="168"/>
      <c r="H6875" s="162"/>
      <c r="I6875" s="162"/>
      <c r="J6875" s="162"/>
      <c r="K6875" s="162"/>
      <c r="L6875" s="162"/>
      <c r="M6875" s="162"/>
      <c r="N6875" s="162"/>
      <c r="O6875" s="162"/>
      <c r="P6875" s="162"/>
      <c r="Q6875" s="162"/>
      <c r="R6875" s="162"/>
      <c r="S6875" s="162"/>
      <c r="T6875" s="162"/>
      <c r="U6875" s="162"/>
      <c r="V6875" s="162"/>
      <c r="W6875" s="162"/>
      <c r="X6875" s="162"/>
      <c r="Y6875" s="162"/>
      <c r="Z6875" s="162"/>
      <c r="AA6875" s="162"/>
    </row>
    <row r="6876">
      <c r="A6876" s="160">
        <v>6875.0</v>
      </c>
      <c r="B6876" s="165" t="s">
        <v>7021</v>
      </c>
      <c r="C6876" s="160">
        <v>2.0211014E7</v>
      </c>
      <c r="D6876" s="162"/>
      <c r="E6876" s="162"/>
      <c r="F6876" s="167"/>
      <c r="G6876" s="168"/>
      <c r="H6876" s="162"/>
      <c r="I6876" s="162"/>
      <c r="J6876" s="162"/>
      <c r="K6876" s="162"/>
      <c r="L6876" s="162"/>
      <c r="M6876" s="162"/>
      <c r="N6876" s="162"/>
      <c r="O6876" s="162"/>
      <c r="P6876" s="162"/>
      <c r="Q6876" s="162"/>
      <c r="R6876" s="162"/>
      <c r="S6876" s="162"/>
      <c r="T6876" s="162"/>
      <c r="U6876" s="162"/>
      <c r="V6876" s="162"/>
      <c r="W6876" s="162"/>
      <c r="X6876" s="162"/>
      <c r="Y6876" s="162"/>
      <c r="Z6876" s="162"/>
      <c r="AA6876" s="162"/>
    </row>
    <row r="6877">
      <c r="A6877" s="160">
        <v>6876.0</v>
      </c>
      <c r="B6877" s="165" t="s">
        <v>7022</v>
      </c>
      <c r="C6877" s="160">
        <v>2.0211014E7</v>
      </c>
      <c r="D6877" s="162"/>
      <c r="E6877" s="162"/>
      <c r="F6877" s="167"/>
      <c r="G6877" s="168"/>
      <c r="H6877" s="162"/>
      <c r="I6877" s="162"/>
      <c r="J6877" s="162"/>
      <c r="K6877" s="162"/>
      <c r="L6877" s="162"/>
      <c r="M6877" s="162"/>
      <c r="N6877" s="162"/>
      <c r="O6877" s="162"/>
      <c r="P6877" s="162"/>
      <c r="Q6877" s="162"/>
      <c r="R6877" s="162"/>
      <c r="S6877" s="162"/>
      <c r="T6877" s="162"/>
      <c r="U6877" s="162"/>
      <c r="V6877" s="162"/>
      <c r="W6877" s="162"/>
      <c r="X6877" s="162"/>
      <c r="Y6877" s="162"/>
      <c r="Z6877" s="162"/>
      <c r="AA6877" s="162"/>
    </row>
    <row r="6878">
      <c r="A6878" s="160">
        <v>6877.0</v>
      </c>
      <c r="B6878" s="165" t="s">
        <v>7023</v>
      </c>
      <c r="C6878" s="160">
        <v>2.0211014E7</v>
      </c>
      <c r="D6878" s="162"/>
      <c r="E6878" s="162"/>
      <c r="F6878" s="167"/>
      <c r="G6878" s="168"/>
      <c r="H6878" s="162"/>
      <c r="I6878" s="162"/>
      <c r="J6878" s="162"/>
      <c r="K6878" s="162"/>
      <c r="L6878" s="162"/>
      <c r="M6878" s="162"/>
      <c r="N6878" s="162"/>
      <c r="O6878" s="162"/>
      <c r="P6878" s="162"/>
      <c r="Q6878" s="162"/>
      <c r="R6878" s="162"/>
      <c r="S6878" s="162"/>
      <c r="T6878" s="162"/>
      <c r="U6878" s="162"/>
      <c r="V6878" s="162"/>
      <c r="W6878" s="162"/>
      <c r="X6878" s="162"/>
      <c r="Y6878" s="162"/>
      <c r="Z6878" s="162"/>
      <c r="AA6878" s="162"/>
    </row>
    <row r="6879">
      <c r="A6879" s="160">
        <v>6878.0</v>
      </c>
      <c r="B6879" s="165" t="s">
        <v>7024</v>
      </c>
      <c r="C6879" s="160">
        <v>2.0211014E7</v>
      </c>
      <c r="D6879" s="162"/>
      <c r="E6879" s="162"/>
      <c r="F6879" s="167"/>
      <c r="G6879" s="168"/>
      <c r="H6879" s="162"/>
      <c r="I6879" s="162"/>
      <c r="J6879" s="162"/>
      <c r="K6879" s="162"/>
      <c r="L6879" s="162"/>
      <c r="M6879" s="162"/>
      <c r="N6879" s="162"/>
      <c r="O6879" s="162"/>
      <c r="P6879" s="162"/>
      <c r="Q6879" s="162"/>
      <c r="R6879" s="162"/>
      <c r="S6879" s="162"/>
      <c r="T6879" s="162"/>
      <c r="U6879" s="162"/>
      <c r="V6879" s="162"/>
      <c r="W6879" s="162"/>
      <c r="X6879" s="162"/>
      <c r="Y6879" s="162"/>
      <c r="Z6879" s="162"/>
      <c r="AA6879" s="162"/>
    </row>
    <row r="6880">
      <c r="A6880" s="160">
        <v>6879.0</v>
      </c>
      <c r="B6880" s="165" t="s">
        <v>7025</v>
      </c>
      <c r="C6880" s="160">
        <v>2.0211014E7</v>
      </c>
      <c r="D6880" s="162"/>
      <c r="E6880" s="162"/>
      <c r="F6880" s="167"/>
      <c r="G6880" s="168"/>
      <c r="H6880" s="162"/>
      <c r="I6880" s="162"/>
      <c r="J6880" s="162"/>
      <c r="K6880" s="162"/>
      <c r="L6880" s="162"/>
      <c r="M6880" s="162"/>
      <c r="N6880" s="162"/>
      <c r="O6880" s="162"/>
      <c r="P6880" s="162"/>
      <c r="Q6880" s="162"/>
      <c r="R6880" s="162"/>
      <c r="S6880" s="162"/>
      <c r="T6880" s="162"/>
      <c r="U6880" s="162"/>
      <c r="V6880" s="162"/>
      <c r="W6880" s="162"/>
      <c r="X6880" s="162"/>
      <c r="Y6880" s="162"/>
      <c r="Z6880" s="162"/>
      <c r="AA6880" s="162"/>
    </row>
    <row r="6881">
      <c r="A6881" s="160">
        <v>6880.0</v>
      </c>
      <c r="B6881" s="165" t="s">
        <v>7026</v>
      </c>
      <c r="C6881" s="160">
        <v>2.0211014E7</v>
      </c>
      <c r="D6881" s="162"/>
      <c r="E6881" s="162"/>
      <c r="F6881" s="167"/>
      <c r="G6881" s="168"/>
      <c r="H6881" s="162"/>
      <c r="I6881" s="162"/>
      <c r="J6881" s="162"/>
      <c r="K6881" s="162"/>
      <c r="L6881" s="162"/>
      <c r="M6881" s="162"/>
      <c r="N6881" s="162"/>
      <c r="O6881" s="162"/>
      <c r="P6881" s="162"/>
      <c r="Q6881" s="162"/>
      <c r="R6881" s="162"/>
      <c r="S6881" s="162"/>
      <c r="T6881" s="162"/>
      <c r="U6881" s="162"/>
      <c r="V6881" s="162"/>
      <c r="W6881" s="162"/>
      <c r="X6881" s="162"/>
      <c r="Y6881" s="162"/>
      <c r="Z6881" s="162"/>
      <c r="AA6881" s="162"/>
    </row>
    <row r="6882">
      <c r="A6882" s="160">
        <v>6881.0</v>
      </c>
      <c r="B6882" s="165" t="s">
        <v>7027</v>
      </c>
      <c r="C6882" s="160">
        <v>2.0211014E7</v>
      </c>
      <c r="D6882" s="162"/>
      <c r="E6882" s="162"/>
      <c r="F6882" s="167"/>
      <c r="G6882" s="168"/>
      <c r="H6882" s="162"/>
      <c r="I6882" s="162"/>
      <c r="J6882" s="162"/>
      <c r="K6882" s="162"/>
      <c r="L6882" s="162"/>
      <c r="M6882" s="162"/>
      <c r="N6882" s="162"/>
      <c r="O6882" s="162"/>
      <c r="P6882" s="162"/>
      <c r="Q6882" s="162"/>
      <c r="R6882" s="162"/>
      <c r="S6882" s="162"/>
      <c r="T6882" s="162"/>
      <c r="U6882" s="162"/>
      <c r="V6882" s="162"/>
      <c r="W6882" s="162"/>
      <c r="X6882" s="162"/>
      <c r="Y6882" s="162"/>
      <c r="Z6882" s="162"/>
      <c r="AA6882" s="162"/>
    </row>
    <row r="6883">
      <c r="A6883" s="160">
        <v>6882.0</v>
      </c>
      <c r="B6883" s="165" t="s">
        <v>7028</v>
      </c>
      <c r="C6883" s="160">
        <v>2.0211014E7</v>
      </c>
      <c r="D6883" s="162"/>
      <c r="E6883" s="162"/>
      <c r="F6883" s="167"/>
      <c r="G6883" s="168"/>
      <c r="H6883" s="162"/>
      <c r="I6883" s="162"/>
      <c r="J6883" s="162"/>
      <c r="K6883" s="162"/>
      <c r="L6883" s="162"/>
      <c r="M6883" s="162"/>
      <c r="N6883" s="162"/>
      <c r="O6883" s="162"/>
      <c r="P6883" s="162"/>
      <c r="Q6883" s="162"/>
      <c r="R6883" s="162"/>
      <c r="S6883" s="162"/>
      <c r="T6883" s="162"/>
      <c r="U6883" s="162"/>
      <c r="V6883" s="162"/>
      <c r="W6883" s="162"/>
      <c r="X6883" s="162"/>
      <c r="Y6883" s="162"/>
      <c r="Z6883" s="162"/>
      <c r="AA6883" s="162"/>
    </row>
    <row r="6884">
      <c r="A6884" s="160">
        <v>6883.0</v>
      </c>
      <c r="B6884" s="165" t="s">
        <v>7029</v>
      </c>
      <c r="C6884" s="160">
        <v>2.0211014E7</v>
      </c>
      <c r="D6884" s="162"/>
      <c r="E6884" s="162"/>
      <c r="F6884" s="167"/>
      <c r="G6884" s="168"/>
      <c r="H6884" s="162"/>
      <c r="I6884" s="162"/>
      <c r="J6884" s="162"/>
      <c r="K6884" s="162"/>
      <c r="L6884" s="162"/>
      <c r="M6884" s="162"/>
      <c r="N6884" s="162"/>
      <c r="O6884" s="162"/>
      <c r="P6884" s="162"/>
      <c r="Q6884" s="162"/>
      <c r="R6884" s="162"/>
      <c r="S6884" s="162"/>
      <c r="T6884" s="162"/>
      <c r="U6884" s="162"/>
      <c r="V6884" s="162"/>
      <c r="W6884" s="162"/>
      <c r="X6884" s="162"/>
      <c r="Y6884" s="162"/>
      <c r="Z6884" s="162"/>
      <c r="AA6884" s="162"/>
    </row>
    <row r="6885">
      <c r="A6885" s="160">
        <v>6884.0</v>
      </c>
      <c r="B6885" s="165" t="s">
        <v>7030</v>
      </c>
      <c r="C6885" s="160">
        <v>2.0211014E7</v>
      </c>
      <c r="D6885" s="162"/>
      <c r="E6885" s="162"/>
      <c r="F6885" s="167"/>
      <c r="G6885" s="168"/>
      <c r="H6885" s="162"/>
      <c r="I6885" s="162"/>
      <c r="J6885" s="162"/>
      <c r="K6885" s="162"/>
      <c r="L6885" s="162"/>
      <c r="M6885" s="162"/>
      <c r="N6885" s="162"/>
      <c r="O6885" s="162"/>
      <c r="P6885" s="162"/>
      <c r="Q6885" s="162"/>
      <c r="R6885" s="162"/>
      <c r="S6885" s="162"/>
      <c r="T6885" s="162"/>
      <c r="U6885" s="162"/>
      <c r="V6885" s="162"/>
      <c r="W6885" s="162"/>
      <c r="X6885" s="162"/>
      <c r="Y6885" s="162"/>
      <c r="Z6885" s="162"/>
      <c r="AA6885" s="162"/>
    </row>
    <row r="6886">
      <c r="A6886" s="160">
        <v>6885.0</v>
      </c>
      <c r="B6886" s="165" t="s">
        <v>7031</v>
      </c>
      <c r="C6886" s="160">
        <v>2.0211014E7</v>
      </c>
      <c r="D6886" s="162"/>
      <c r="E6886" s="162"/>
      <c r="F6886" s="167"/>
      <c r="G6886" s="168"/>
      <c r="H6886" s="162"/>
      <c r="I6886" s="162"/>
      <c r="J6886" s="162"/>
      <c r="K6886" s="162"/>
      <c r="L6886" s="162"/>
      <c r="M6886" s="162"/>
      <c r="N6886" s="162"/>
      <c r="O6886" s="162"/>
      <c r="P6886" s="162"/>
      <c r="Q6886" s="162"/>
      <c r="R6886" s="162"/>
      <c r="S6886" s="162"/>
      <c r="T6886" s="162"/>
      <c r="U6886" s="162"/>
      <c r="V6886" s="162"/>
      <c r="W6886" s="162"/>
      <c r="X6886" s="162"/>
      <c r="Y6886" s="162"/>
      <c r="Z6886" s="162"/>
      <c r="AA6886" s="162"/>
    </row>
    <row r="6887">
      <c r="A6887" s="160">
        <v>6886.0</v>
      </c>
      <c r="B6887" s="165" t="s">
        <v>7032</v>
      </c>
      <c r="C6887" s="160">
        <v>2.0211014E7</v>
      </c>
      <c r="D6887" s="162"/>
      <c r="E6887" s="162"/>
      <c r="F6887" s="167"/>
      <c r="G6887" s="168"/>
      <c r="H6887" s="162"/>
      <c r="I6887" s="162"/>
      <c r="J6887" s="162"/>
      <c r="K6887" s="162"/>
      <c r="L6887" s="162"/>
      <c r="M6887" s="162"/>
      <c r="N6887" s="162"/>
      <c r="O6887" s="162"/>
      <c r="P6887" s="162"/>
      <c r="Q6887" s="162"/>
      <c r="R6887" s="162"/>
      <c r="S6887" s="162"/>
      <c r="T6887" s="162"/>
      <c r="U6887" s="162"/>
      <c r="V6887" s="162"/>
      <c r="W6887" s="162"/>
      <c r="X6887" s="162"/>
      <c r="Y6887" s="162"/>
      <c r="Z6887" s="162"/>
      <c r="AA6887" s="162"/>
    </row>
    <row r="6888">
      <c r="A6888" s="160">
        <v>6887.0</v>
      </c>
      <c r="B6888" s="165" t="s">
        <v>7033</v>
      </c>
      <c r="C6888" s="160">
        <v>2.0211014E7</v>
      </c>
      <c r="D6888" s="162"/>
      <c r="E6888" s="162"/>
      <c r="F6888" s="167"/>
      <c r="G6888" s="168"/>
      <c r="H6888" s="162"/>
      <c r="I6888" s="162"/>
      <c r="J6888" s="162"/>
      <c r="K6888" s="162"/>
      <c r="L6888" s="162"/>
      <c r="M6888" s="162"/>
      <c r="N6888" s="162"/>
      <c r="O6888" s="162"/>
      <c r="P6888" s="162"/>
      <c r="Q6888" s="162"/>
      <c r="R6888" s="162"/>
      <c r="S6888" s="162"/>
      <c r="T6888" s="162"/>
      <c r="U6888" s="162"/>
      <c r="V6888" s="162"/>
      <c r="W6888" s="162"/>
      <c r="X6888" s="162"/>
      <c r="Y6888" s="162"/>
      <c r="Z6888" s="162"/>
      <c r="AA6888" s="162"/>
    </row>
    <row r="6889">
      <c r="A6889" s="160">
        <v>6888.0</v>
      </c>
      <c r="B6889" s="165" t="s">
        <v>7034</v>
      </c>
      <c r="C6889" s="160">
        <v>2.0211014E7</v>
      </c>
      <c r="D6889" s="162"/>
      <c r="E6889" s="162"/>
      <c r="F6889" s="167"/>
      <c r="G6889" s="168"/>
      <c r="H6889" s="162"/>
      <c r="I6889" s="162"/>
      <c r="J6889" s="162"/>
      <c r="K6889" s="162"/>
      <c r="L6889" s="162"/>
      <c r="M6889" s="162"/>
      <c r="N6889" s="162"/>
      <c r="O6889" s="162"/>
      <c r="P6889" s="162"/>
      <c r="Q6889" s="162"/>
      <c r="R6889" s="162"/>
      <c r="S6889" s="162"/>
      <c r="T6889" s="162"/>
      <c r="U6889" s="162"/>
      <c r="V6889" s="162"/>
      <c r="W6889" s="162"/>
      <c r="X6889" s="162"/>
      <c r="Y6889" s="162"/>
      <c r="Z6889" s="162"/>
      <c r="AA6889" s="162"/>
    </row>
    <row r="6890">
      <c r="A6890" s="160">
        <v>6889.0</v>
      </c>
      <c r="B6890" s="165" t="s">
        <v>7035</v>
      </c>
      <c r="C6890" s="160">
        <v>2.0211015E7</v>
      </c>
      <c r="D6890" s="162"/>
      <c r="E6890" s="162"/>
      <c r="F6890" s="167"/>
      <c r="G6890" s="168"/>
      <c r="H6890" s="162"/>
      <c r="I6890" s="162"/>
      <c r="J6890" s="162"/>
      <c r="K6890" s="162"/>
      <c r="L6890" s="162"/>
      <c r="M6890" s="162"/>
      <c r="N6890" s="162"/>
      <c r="O6890" s="162"/>
      <c r="P6890" s="162"/>
      <c r="Q6890" s="162"/>
      <c r="R6890" s="162"/>
      <c r="S6890" s="162"/>
      <c r="T6890" s="162"/>
      <c r="U6890" s="162"/>
      <c r="V6890" s="162"/>
      <c r="W6890" s="162"/>
      <c r="X6890" s="162"/>
      <c r="Y6890" s="162"/>
      <c r="Z6890" s="162"/>
      <c r="AA6890" s="162"/>
    </row>
    <row r="6891">
      <c r="A6891" s="160">
        <v>6890.0</v>
      </c>
      <c r="B6891" s="165" t="s">
        <v>7036</v>
      </c>
      <c r="C6891" s="160">
        <v>2.0211015E7</v>
      </c>
      <c r="D6891" s="162"/>
      <c r="E6891" s="162"/>
      <c r="F6891" s="167"/>
      <c r="G6891" s="168"/>
      <c r="H6891" s="162"/>
      <c r="I6891" s="162"/>
      <c r="J6891" s="162"/>
      <c r="K6891" s="162"/>
      <c r="L6891" s="162"/>
      <c r="M6891" s="162"/>
      <c r="N6891" s="162"/>
      <c r="O6891" s="162"/>
      <c r="P6891" s="162"/>
      <c r="Q6891" s="162"/>
      <c r="R6891" s="162"/>
      <c r="S6891" s="162"/>
      <c r="T6891" s="162"/>
      <c r="U6891" s="162"/>
      <c r="V6891" s="162"/>
      <c r="W6891" s="162"/>
      <c r="X6891" s="162"/>
      <c r="Y6891" s="162"/>
      <c r="Z6891" s="162"/>
      <c r="AA6891" s="162"/>
    </row>
    <row r="6892">
      <c r="A6892" s="160">
        <v>6891.0</v>
      </c>
      <c r="B6892" s="165" t="s">
        <v>7037</v>
      </c>
      <c r="C6892" s="160">
        <v>2.0211015E7</v>
      </c>
      <c r="D6892" s="162"/>
      <c r="E6892" s="162"/>
      <c r="F6892" s="167"/>
      <c r="G6892" s="168"/>
      <c r="H6892" s="162"/>
      <c r="I6892" s="162"/>
      <c r="J6892" s="162"/>
      <c r="K6892" s="162"/>
      <c r="L6892" s="162"/>
      <c r="M6892" s="162"/>
      <c r="N6892" s="162"/>
      <c r="O6892" s="162"/>
      <c r="P6892" s="162"/>
      <c r="Q6892" s="162"/>
      <c r="R6892" s="162"/>
      <c r="S6892" s="162"/>
      <c r="T6892" s="162"/>
      <c r="U6892" s="162"/>
      <c r="V6892" s="162"/>
      <c r="W6892" s="162"/>
      <c r="X6892" s="162"/>
      <c r="Y6892" s="162"/>
      <c r="Z6892" s="162"/>
      <c r="AA6892" s="162"/>
    </row>
    <row r="6893">
      <c r="A6893" s="160">
        <v>6892.0</v>
      </c>
      <c r="B6893" s="165" t="s">
        <v>7038</v>
      </c>
      <c r="C6893" s="160">
        <v>2.0211015E7</v>
      </c>
      <c r="D6893" s="162"/>
      <c r="E6893" s="162"/>
      <c r="F6893" s="167"/>
      <c r="G6893" s="168"/>
      <c r="H6893" s="162"/>
      <c r="I6893" s="162"/>
      <c r="J6893" s="162"/>
      <c r="K6893" s="162"/>
      <c r="L6893" s="162"/>
      <c r="M6893" s="162"/>
      <c r="N6893" s="162"/>
      <c r="O6893" s="162"/>
      <c r="P6893" s="162"/>
      <c r="Q6893" s="162"/>
      <c r="R6893" s="162"/>
      <c r="S6893" s="162"/>
      <c r="T6893" s="162"/>
      <c r="U6893" s="162"/>
      <c r="V6893" s="162"/>
      <c r="W6893" s="162"/>
      <c r="X6893" s="162"/>
      <c r="Y6893" s="162"/>
      <c r="Z6893" s="162"/>
      <c r="AA6893" s="162"/>
    </row>
    <row r="6894">
      <c r="A6894" s="160">
        <v>6893.0</v>
      </c>
      <c r="B6894" s="165" t="s">
        <v>7039</v>
      </c>
      <c r="C6894" s="160">
        <v>2.0211015E7</v>
      </c>
      <c r="D6894" s="162"/>
      <c r="E6894" s="162"/>
      <c r="F6894" s="167"/>
      <c r="G6894" s="168"/>
      <c r="H6894" s="162"/>
      <c r="I6894" s="162"/>
      <c r="J6894" s="162"/>
      <c r="K6894" s="162"/>
      <c r="L6894" s="162"/>
      <c r="M6894" s="162"/>
      <c r="N6894" s="162"/>
      <c r="O6894" s="162"/>
      <c r="P6894" s="162"/>
      <c r="Q6894" s="162"/>
      <c r="R6894" s="162"/>
      <c r="S6894" s="162"/>
      <c r="T6894" s="162"/>
      <c r="U6894" s="162"/>
      <c r="V6894" s="162"/>
      <c r="W6894" s="162"/>
      <c r="X6894" s="162"/>
      <c r="Y6894" s="162"/>
      <c r="Z6894" s="162"/>
      <c r="AA6894" s="162"/>
    </row>
    <row r="6895">
      <c r="A6895" s="160">
        <v>6894.0</v>
      </c>
      <c r="B6895" s="165" t="s">
        <v>7040</v>
      </c>
      <c r="C6895" s="160">
        <v>2.0211015E7</v>
      </c>
      <c r="D6895" s="162"/>
      <c r="E6895" s="162"/>
      <c r="F6895" s="167"/>
      <c r="G6895" s="168"/>
      <c r="H6895" s="162"/>
      <c r="I6895" s="162"/>
      <c r="J6895" s="162"/>
      <c r="K6895" s="162"/>
      <c r="L6895" s="162"/>
      <c r="M6895" s="162"/>
      <c r="N6895" s="162"/>
      <c r="O6895" s="162"/>
      <c r="P6895" s="162"/>
      <c r="Q6895" s="162"/>
      <c r="R6895" s="162"/>
      <c r="S6895" s="162"/>
      <c r="T6895" s="162"/>
      <c r="U6895" s="162"/>
      <c r="V6895" s="162"/>
      <c r="W6895" s="162"/>
      <c r="X6895" s="162"/>
      <c r="Y6895" s="162"/>
      <c r="Z6895" s="162"/>
      <c r="AA6895" s="162"/>
    </row>
    <row r="6896">
      <c r="A6896" s="160">
        <v>6895.0</v>
      </c>
      <c r="B6896" s="165" t="s">
        <v>7041</v>
      </c>
      <c r="C6896" s="160">
        <v>2.0211015E7</v>
      </c>
      <c r="D6896" s="162"/>
      <c r="E6896" s="162"/>
      <c r="F6896" s="167"/>
      <c r="G6896" s="168"/>
      <c r="H6896" s="162"/>
      <c r="I6896" s="162"/>
      <c r="J6896" s="162"/>
      <c r="K6896" s="162"/>
      <c r="L6896" s="162"/>
      <c r="M6896" s="162"/>
      <c r="N6896" s="162"/>
      <c r="O6896" s="162"/>
      <c r="P6896" s="162"/>
      <c r="Q6896" s="162"/>
      <c r="R6896" s="162"/>
      <c r="S6896" s="162"/>
      <c r="T6896" s="162"/>
      <c r="U6896" s="162"/>
      <c r="V6896" s="162"/>
      <c r="W6896" s="162"/>
      <c r="X6896" s="162"/>
      <c r="Y6896" s="162"/>
      <c r="Z6896" s="162"/>
      <c r="AA6896" s="162"/>
    </row>
    <row r="6897">
      <c r="A6897" s="160">
        <v>6896.0</v>
      </c>
      <c r="B6897" s="165" t="s">
        <v>7042</v>
      </c>
      <c r="C6897" s="160">
        <v>2.0211015E7</v>
      </c>
      <c r="D6897" s="162"/>
      <c r="E6897" s="162"/>
      <c r="F6897" s="167"/>
      <c r="G6897" s="168"/>
      <c r="H6897" s="162"/>
      <c r="I6897" s="162"/>
      <c r="J6897" s="162"/>
      <c r="K6897" s="162"/>
      <c r="L6897" s="162"/>
      <c r="M6897" s="162"/>
      <c r="N6897" s="162"/>
      <c r="O6897" s="162"/>
      <c r="P6897" s="162"/>
      <c r="Q6897" s="162"/>
      <c r="R6897" s="162"/>
      <c r="S6897" s="162"/>
      <c r="T6897" s="162"/>
      <c r="U6897" s="162"/>
      <c r="V6897" s="162"/>
      <c r="W6897" s="162"/>
      <c r="X6897" s="162"/>
      <c r="Y6897" s="162"/>
      <c r="Z6897" s="162"/>
      <c r="AA6897" s="162"/>
    </row>
    <row r="6898">
      <c r="A6898" s="160">
        <v>6897.0</v>
      </c>
      <c r="B6898" s="165" t="s">
        <v>7043</v>
      </c>
      <c r="C6898" s="160">
        <v>2.0211015E7</v>
      </c>
      <c r="D6898" s="162"/>
      <c r="E6898" s="162"/>
      <c r="F6898" s="167"/>
      <c r="G6898" s="168"/>
      <c r="H6898" s="162"/>
      <c r="I6898" s="162"/>
      <c r="J6898" s="162"/>
      <c r="K6898" s="162"/>
      <c r="L6898" s="162"/>
      <c r="M6898" s="162"/>
      <c r="N6898" s="162"/>
      <c r="O6898" s="162"/>
      <c r="P6898" s="162"/>
      <c r="Q6898" s="162"/>
      <c r="R6898" s="162"/>
      <c r="S6898" s="162"/>
      <c r="T6898" s="162"/>
      <c r="U6898" s="162"/>
      <c r="V6898" s="162"/>
      <c r="W6898" s="162"/>
      <c r="X6898" s="162"/>
      <c r="Y6898" s="162"/>
      <c r="Z6898" s="162"/>
      <c r="AA6898" s="162"/>
    </row>
    <row r="6899">
      <c r="A6899" s="160">
        <v>6898.0</v>
      </c>
      <c r="B6899" s="165" t="s">
        <v>7044</v>
      </c>
      <c r="C6899" s="160">
        <v>2.0211015E7</v>
      </c>
      <c r="D6899" s="162"/>
      <c r="E6899" s="162"/>
      <c r="F6899" s="167"/>
      <c r="G6899" s="168"/>
      <c r="H6899" s="162"/>
      <c r="I6899" s="162"/>
      <c r="J6899" s="162"/>
      <c r="K6899" s="162"/>
      <c r="L6899" s="162"/>
      <c r="M6899" s="162"/>
      <c r="N6899" s="162"/>
      <c r="O6899" s="162"/>
      <c r="P6899" s="162"/>
      <c r="Q6899" s="162"/>
      <c r="R6899" s="162"/>
      <c r="S6899" s="162"/>
      <c r="T6899" s="162"/>
      <c r="U6899" s="162"/>
      <c r="V6899" s="162"/>
      <c r="W6899" s="162"/>
      <c r="X6899" s="162"/>
      <c r="Y6899" s="162"/>
      <c r="Z6899" s="162"/>
      <c r="AA6899" s="162"/>
    </row>
    <row r="6900">
      <c r="A6900" s="160">
        <v>6899.0</v>
      </c>
      <c r="B6900" s="165" t="s">
        <v>7045</v>
      </c>
      <c r="C6900" s="160">
        <v>2.0211015E7</v>
      </c>
      <c r="D6900" s="162"/>
      <c r="E6900" s="162"/>
      <c r="F6900" s="167"/>
      <c r="G6900" s="168"/>
      <c r="H6900" s="162"/>
      <c r="I6900" s="162"/>
      <c r="J6900" s="162"/>
      <c r="K6900" s="162"/>
      <c r="L6900" s="162"/>
      <c r="M6900" s="162"/>
      <c r="N6900" s="162"/>
      <c r="O6900" s="162"/>
      <c r="P6900" s="162"/>
      <c r="Q6900" s="162"/>
      <c r="R6900" s="162"/>
      <c r="S6900" s="162"/>
      <c r="T6900" s="162"/>
      <c r="U6900" s="162"/>
      <c r="V6900" s="162"/>
      <c r="W6900" s="162"/>
      <c r="X6900" s="162"/>
      <c r="Y6900" s="162"/>
      <c r="Z6900" s="162"/>
      <c r="AA6900" s="162"/>
    </row>
    <row r="6901">
      <c r="A6901" s="160">
        <v>6900.0</v>
      </c>
      <c r="B6901" s="165" t="s">
        <v>7046</v>
      </c>
      <c r="C6901" s="160">
        <v>2.0211015E7</v>
      </c>
      <c r="D6901" s="162"/>
      <c r="E6901" s="162"/>
      <c r="F6901" s="167"/>
      <c r="G6901" s="168"/>
      <c r="H6901" s="162"/>
      <c r="I6901" s="162"/>
      <c r="J6901" s="162"/>
      <c r="K6901" s="162"/>
      <c r="L6901" s="162"/>
      <c r="M6901" s="162"/>
      <c r="N6901" s="162"/>
      <c r="O6901" s="162"/>
      <c r="P6901" s="162"/>
      <c r="Q6901" s="162"/>
      <c r="R6901" s="162"/>
      <c r="S6901" s="162"/>
      <c r="T6901" s="162"/>
      <c r="U6901" s="162"/>
      <c r="V6901" s="162"/>
      <c r="W6901" s="162"/>
      <c r="X6901" s="162"/>
      <c r="Y6901" s="162"/>
      <c r="Z6901" s="162"/>
      <c r="AA6901" s="162"/>
    </row>
    <row r="6902">
      <c r="A6902" s="160">
        <v>6901.0</v>
      </c>
      <c r="B6902" s="165" t="s">
        <v>7047</v>
      </c>
      <c r="C6902" s="160">
        <v>2.0211015E7</v>
      </c>
      <c r="D6902" s="162"/>
      <c r="E6902" s="162"/>
      <c r="F6902" s="167"/>
      <c r="G6902" s="168"/>
      <c r="H6902" s="162"/>
      <c r="I6902" s="162"/>
      <c r="J6902" s="162"/>
      <c r="K6902" s="162"/>
      <c r="L6902" s="162"/>
      <c r="M6902" s="162"/>
      <c r="N6902" s="162"/>
      <c r="O6902" s="162"/>
      <c r="P6902" s="162"/>
      <c r="Q6902" s="162"/>
      <c r="R6902" s="162"/>
      <c r="S6902" s="162"/>
      <c r="T6902" s="162"/>
      <c r="U6902" s="162"/>
      <c r="V6902" s="162"/>
      <c r="W6902" s="162"/>
      <c r="X6902" s="162"/>
      <c r="Y6902" s="162"/>
      <c r="Z6902" s="162"/>
      <c r="AA6902" s="162"/>
    </row>
    <row r="6903">
      <c r="A6903" s="160">
        <v>6902.0</v>
      </c>
      <c r="B6903" s="165" t="s">
        <v>7048</v>
      </c>
      <c r="C6903" s="160">
        <v>2.0211015E7</v>
      </c>
      <c r="D6903" s="162"/>
      <c r="E6903" s="162"/>
      <c r="F6903" s="167"/>
      <c r="G6903" s="168"/>
      <c r="H6903" s="162"/>
      <c r="I6903" s="162"/>
      <c r="J6903" s="162"/>
      <c r="K6903" s="162"/>
      <c r="L6903" s="162"/>
      <c r="M6903" s="162"/>
      <c r="N6903" s="162"/>
      <c r="O6903" s="162"/>
      <c r="P6903" s="162"/>
      <c r="Q6903" s="162"/>
      <c r="R6903" s="162"/>
      <c r="S6903" s="162"/>
      <c r="T6903" s="162"/>
      <c r="U6903" s="162"/>
      <c r="V6903" s="162"/>
      <c r="W6903" s="162"/>
      <c r="X6903" s="162"/>
      <c r="Y6903" s="162"/>
      <c r="Z6903" s="162"/>
      <c r="AA6903" s="162"/>
    </row>
    <row r="6904">
      <c r="A6904" s="160">
        <v>6903.0</v>
      </c>
      <c r="B6904" s="165" t="s">
        <v>7049</v>
      </c>
      <c r="C6904" s="160">
        <v>2.0211015E7</v>
      </c>
      <c r="D6904" s="162"/>
      <c r="E6904" s="162"/>
      <c r="F6904" s="167"/>
      <c r="G6904" s="168"/>
      <c r="H6904" s="162"/>
      <c r="I6904" s="162"/>
      <c r="J6904" s="162"/>
      <c r="K6904" s="162"/>
      <c r="L6904" s="162"/>
      <c r="M6904" s="162"/>
      <c r="N6904" s="162"/>
      <c r="O6904" s="162"/>
      <c r="P6904" s="162"/>
      <c r="Q6904" s="162"/>
      <c r="R6904" s="162"/>
      <c r="S6904" s="162"/>
      <c r="T6904" s="162"/>
      <c r="U6904" s="162"/>
      <c r="V6904" s="162"/>
      <c r="W6904" s="162"/>
      <c r="X6904" s="162"/>
      <c r="Y6904" s="162"/>
      <c r="Z6904" s="162"/>
      <c r="AA6904" s="162"/>
    </row>
    <row r="6905">
      <c r="A6905" s="160">
        <v>6904.0</v>
      </c>
      <c r="B6905" s="165" t="s">
        <v>7050</v>
      </c>
      <c r="C6905" s="160">
        <v>2.0211015E7</v>
      </c>
      <c r="D6905" s="162"/>
      <c r="E6905" s="162"/>
      <c r="F6905" s="167"/>
      <c r="G6905" s="168"/>
      <c r="H6905" s="162"/>
      <c r="I6905" s="162"/>
      <c r="J6905" s="162"/>
      <c r="K6905" s="162"/>
      <c r="L6905" s="162"/>
      <c r="M6905" s="162"/>
      <c r="N6905" s="162"/>
      <c r="O6905" s="162"/>
      <c r="P6905" s="162"/>
      <c r="Q6905" s="162"/>
      <c r="R6905" s="162"/>
      <c r="S6905" s="162"/>
      <c r="T6905" s="162"/>
      <c r="U6905" s="162"/>
      <c r="V6905" s="162"/>
      <c r="W6905" s="162"/>
      <c r="X6905" s="162"/>
      <c r="Y6905" s="162"/>
      <c r="Z6905" s="162"/>
      <c r="AA6905" s="162"/>
    </row>
    <row r="6906">
      <c r="A6906" s="160">
        <v>6905.0</v>
      </c>
      <c r="B6906" s="165" t="s">
        <v>7051</v>
      </c>
      <c r="C6906" s="160">
        <v>2.0211015E7</v>
      </c>
      <c r="D6906" s="162"/>
      <c r="E6906" s="162"/>
      <c r="F6906" s="167"/>
      <c r="G6906" s="168"/>
      <c r="H6906" s="162"/>
      <c r="I6906" s="162"/>
      <c r="J6906" s="162"/>
      <c r="K6906" s="162"/>
      <c r="L6906" s="162"/>
      <c r="M6906" s="162"/>
      <c r="N6906" s="162"/>
      <c r="O6906" s="162"/>
      <c r="P6906" s="162"/>
      <c r="Q6906" s="162"/>
      <c r="R6906" s="162"/>
      <c r="S6906" s="162"/>
      <c r="T6906" s="162"/>
      <c r="U6906" s="162"/>
      <c r="V6906" s="162"/>
      <c r="W6906" s="162"/>
      <c r="X6906" s="162"/>
      <c r="Y6906" s="162"/>
      <c r="Z6906" s="162"/>
      <c r="AA6906" s="162"/>
    </row>
    <row r="6907">
      <c r="A6907" s="160">
        <v>6906.0</v>
      </c>
      <c r="B6907" s="165" t="s">
        <v>7052</v>
      </c>
      <c r="C6907" s="160">
        <v>2.0211015E7</v>
      </c>
      <c r="D6907" s="162"/>
      <c r="E6907" s="162"/>
      <c r="F6907" s="167"/>
      <c r="G6907" s="168"/>
      <c r="H6907" s="162"/>
      <c r="I6907" s="162"/>
      <c r="J6907" s="162"/>
      <c r="K6907" s="162"/>
      <c r="L6907" s="162"/>
      <c r="M6907" s="162"/>
      <c r="N6907" s="162"/>
      <c r="O6907" s="162"/>
      <c r="P6907" s="162"/>
      <c r="Q6907" s="162"/>
      <c r="R6907" s="162"/>
      <c r="S6907" s="162"/>
      <c r="T6907" s="162"/>
      <c r="U6907" s="162"/>
      <c r="V6907" s="162"/>
      <c r="W6907" s="162"/>
      <c r="X6907" s="162"/>
      <c r="Y6907" s="162"/>
      <c r="Z6907" s="162"/>
      <c r="AA6907" s="162"/>
    </row>
    <row r="6908">
      <c r="A6908" s="160">
        <v>6907.0</v>
      </c>
      <c r="B6908" s="165" t="s">
        <v>7053</v>
      </c>
      <c r="C6908" s="160">
        <v>2.0211015E7</v>
      </c>
      <c r="D6908" s="162"/>
      <c r="E6908" s="162"/>
      <c r="F6908" s="167"/>
      <c r="G6908" s="168"/>
      <c r="H6908" s="162"/>
      <c r="I6908" s="162"/>
      <c r="J6908" s="162"/>
      <c r="K6908" s="162"/>
      <c r="L6908" s="162"/>
      <c r="M6908" s="162"/>
      <c r="N6908" s="162"/>
      <c r="O6908" s="162"/>
      <c r="P6908" s="162"/>
      <c r="Q6908" s="162"/>
      <c r="R6908" s="162"/>
      <c r="S6908" s="162"/>
      <c r="T6908" s="162"/>
      <c r="U6908" s="162"/>
      <c r="V6908" s="162"/>
      <c r="W6908" s="162"/>
      <c r="X6908" s="162"/>
      <c r="Y6908" s="162"/>
      <c r="Z6908" s="162"/>
      <c r="AA6908" s="162"/>
    </row>
    <row r="6909">
      <c r="A6909" s="160">
        <v>6908.0</v>
      </c>
      <c r="B6909" s="165" t="s">
        <v>7054</v>
      </c>
      <c r="C6909" s="160">
        <v>2.0211015E7</v>
      </c>
      <c r="D6909" s="162"/>
      <c r="E6909" s="162"/>
      <c r="F6909" s="167"/>
      <c r="G6909" s="168"/>
      <c r="H6909" s="162"/>
      <c r="I6909" s="162"/>
      <c r="J6909" s="162"/>
      <c r="K6909" s="162"/>
      <c r="L6909" s="162"/>
      <c r="M6909" s="162"/>
      <c r="N6909" s="162"/>
      <c r="O6909" s="162"/>
      <c r="P6909" s="162"/>
      <c r="Q6909" s="162"/>
      <c r="R6909" s="162"/>
      <c r="S6909" s="162"/>
      <c r="T6909" s="162"/>
      <c r="U6909" s="162"/>
      <c r="V6909" s="162"/>
      <c r="W6909" s="162"/>
      <c r="X6909" s="162"/>
      <c r="Y6909" s="162"/>
      <c r="Z6909" s="162"/>
      <c r="AA6909" s="162"/>
    </row>
    <row r="6910">
      <c r="A6910" s="160">
        <v>6909.0</v>
      </c>
      <c r="B6910" s="165" t="s">
        <v>7055</v>
      </c>
      <c r="C6910" s="160">
        <v>2.0211015E7</v>
      </c>
      <c r="D6910" s="162"/>
      <c r="E6910" s="162"/>
      <c r="F6910" s="167"/>
      <c r="G6910" s="168"/>
      <c r="H6910" s="162"/>
      <c r="I6910" s="162"/>
      <c r="J6910" s="162"/>
      <c r="K6910" s="162"/>
      <c r="L6910" s="162"/>
      <c r="M6910" s="162"/>
      <c r="N6910" s="162"/>
      <c r="O6910" s="162"/>
      <c r="P6910" s="162"/>
      <c r="Q6910" s="162"/>
      <c r="R6910" s="162"/>
      <c r="S6910" s="162"/>
      <c r="T6910" s="162"/>
      <c r="U6910" s="162"/>
      <c r="V6910" s="162"/>
      <c r="W6910" s="162"/>
      <c r="X6910" s="162"/>
      <c r="Y6910" s="162"/>
      <c r="Z6910" s="162"/>
      <c r="AA6910" s="162"/>
    </row>
    <row r="6911">
      <c r="A6911" s="160">
        <v>6910.0</v>
      </c>
      <c r="B6911" s="165" t="s">
        <v>7056</v>
      </c>
      <c r="C6911" s="160">
        <v>2.0211015E7</v>
      </c>
      <c r="D6911" s="162"/>
      <c r="E6911" s="162"/>
      <c r="F6911" s="167"/>
      <c r="G6911" s="168"/>
      <c r="H6911" s="162"/>
      <c r="I6911" s="162"/>
      <c r="J6911" s="162"/>
      <c r="K6911" s="162"/>
      <c r="L6911" s="162"/>
      <c r="M6911" s="162"/>
      <c r="N6911" s="162"/>
      <c r="O6911" s="162"/>
      <c r="P6911" s="162"/>
      <c r="Q6911" s="162"/>
      <c r="R6911" s="162"/>
      <c r="S6911" s="162"/>
      <c r="T6911" s="162"/>
      <c r="U6911" s="162"/>
      <c r="V6911" s="162"/>
      <c r="W6911" s="162"/>
      <c r="X6911" s="162"/>
      <c r="Y6911" s="162"/>
      <c r="Z6911" s="162"/>
      <c r="AA6911" s="162"/>
    </row>
    <row r="6912">
      <c r="A6912" s="160">
        <v>6911.0</v>
      </c>
      <c r="B6912" s="165" t="s">
        <v>7057</v>
      </c>
      <c r="C6912" s="160">
        <v>2.0211015E7</v>
      </c>
      <c r="D6912" s="162"/>
      <c r="E6912" s="162"/>
      <c r="F6912" s="167"/>
      <c r="G6912" s="168"/>
      <c r="H6912" s="162"/>
      <c r="I6912" s="162"/>
      <c r="J6912" s="162"/>
      <c r="K6912" s="162"/>
      <c r="L6912" s="162"/>
      <c r="M6912" s="162"/>
      <c r="N6912" s="162"/>
      <c r="O6912" s="162"/>
      <c r="P6912" s="162"/>
      <c r="Q6912" s="162"/>
      <c r="R6912" s="162"/>
      <c r="S6912" s="162"/>
      <c r="T6912" s="162"/>
      <c r="U6912" s="162"/>
      <c r="V6912" s="162"/>
      <c r="W6912" s="162"/>
      <c r="X6912" s="162"/>
      <c r="Y6912" s="162"/>
      <c r="Z6912" s="162"/>
      <c r="AA6912" s="162"/>
    </row>
    <row r="6913">
      <c r="A6913" s="160">
        <v>6912.0</v>
      </c>
      <c r="B6913" s="165" t="s">
        <v>7058</v>
      </c>
      <c r="C6913" s="160">
        <v>2.0211015E7</v>
      </c>
      <c r="D6913" s="162"/>
      <c r="E6913" s="162"/>
      <c r="F6913" s="167"/>
      <c r="G6913" s="168"/>
      <c r="H6913" s="162"/>
      <c r="I6913" s="162"/>
      <c r="J6913" s="162"/>
      <c r="K6913" s="162"/>
      <c r="L6913" s="162"/>
      <c r="M6913" s="162"/>
      <c r="N6913" s="162"/>
      <c r="O6913" s="162"/>
      <c r="P6913" s="162"/>
      <c r="Q6913" s="162"/>
      <c r="R6913" s="162"/>
      <c r="S6913" s="162"/>
      <c r="T6913" s="162"/>
      <c r="U6913" s="162"/>
      <c r="V6913" s="162"/>
      <c r="W6913" s="162"/>
      <c r="X6913" s="162"/>
      <c r="Y6913" s="162"/>
      <c r="Z6913" s="162"/>
      <c r="AA6913" s="162"/>
    </row>
    <row r="6914">
      <c r="A6914" s="160">
        <v>6913.0</v>
      </c>
      <c r="B6914" s="165" t="s">
        <v>7059</v>
      </c>
      <c r="C6914" s="160">
        <v>2.0211016E7</v>
      </c>
      <c r="D6914" s="162"/>
      <c r="E6914" s="162"/>
      <c r="F6914" s="167"/>
      <c r="G6914" s="168"/>
      <c r="H6914" s="162"/>
      <c r="I6914" s="162"/>
      <c r="J6914" s="162"/>
      <c r="K6914" s="162"/>
      <c r="L6914" s="162"/>
      <c r="M6914" s="162"/>
      <c r="N6914" s="162"/>
      <c r="O6914" s="162"/>
      <c r="P6914" s="162"/>
      <c r="Q6914" s="162"/>
      <c r="R6914" s="162"/>
      <c r="S6914" s="162"/>
      <c r="T6914" s="162"/>
      <c r="U6914" s="162"/>
      <c r="V6914" s="162"/>
      <c r="W6914" s="162"/>
      <c r="X6914" s="162"/>
      <c r="Y6914" s="162"/>
      <c r="Z6914" s="162"/>
      <c r="AA6914" s="162"/>
    </row>
    <row r="6915">
      <c r="A6915" s="160">
        <v>6914.0</v>
      </c>
      <c r="B6915" s="165" t="s">
        <v>7060</v>
      </c>
      <c r="C6915" s="160">
        <v>2.0211016E7</v>
      </c>
      <c r="D6915" s="162"/>
      <c r="E6915" s="162"/>
      <c r="F6915" s="167"/>
      <c r="G6915" s="168"/>
      <c r="H6915" s="162"/>
      <c r="I6915" s="162"/>
      <c r="J6915" s="162"/>
      <c r="K6915" s="162"/>
      <c r="L6915" s="162"/>
      <c r="M6915" s="162"/>
      <c r="N6915" s="162"/>
      <c r="O6915" s="162"/>
      <c r="P6915" s="162"/>
      <c r="Q6915" s="162"/>
      <c r="R6915" s="162"/>
      <c r="S6915" s="162"/>
      <c r="T6915" s="162"/>
      <c r="U6915" s="162"/>
      <c r="V6915" s="162"/>
      <c r="W6915" s="162"/>
      <c r="X6915" s="162"/>
      <c r="Y6915" s="162"/>
      <c r="Z6915" s="162"/>
      <c r="AA6915" s="162"/>
    </row>
    <row r="6916">
      <c r="A6916" s="160">
        <v>6915.0</v>
      </c>
      <c r="B6916" s="165" t="s">
        <v>7061</v>
      </c>
      <c r="C6916" s="160">
        <v>2.0211016E7</v>
      </c>
      <c r="D6916" s="162"/>
      <c r="E6916" s="162"/>
      <c r="F6916" s="167"/>
      <c r="G6916" s="168"/>
      <c r="H6916" s="162"/>
      <c r="I6916" s="162"/>
      <c r="J6916" s="162"/>
      <c r="K6916" s="162"/>
      <c r="L6916" s="162"/>
      <c r="M6916" s="162"/>
      <c r="N6916" s="162"/>
      <c r="O6916" s="162"/>
      <c r="P6916" s="162"/>
      <c r="Q6916" s="162"/>
      <c r="R6916" s="162"/>
      <c r="S6916" s="162"/>
      <c r="T6916" s="162"/>
      <c r="U6916" s="162"/>
      <c r="V6916" s="162"/>
      <c r="W6916" s="162"/>
      <c r="X6916" s="162"/>
      <c r="Y6916" s="162"/>
      <c r="Z6916" s="162"/>
      <c r="AA6916" s="162"/>
    </row>
    <row r="6917">
      <c r="A6917" s="160">
        <v>6916.0</v>
      </c>
      <c r="B6917" s="165" t="s">
        <v>7062</v>
      </c>
      <c r="C6917" s="160">
        <v>2.0211016E7</v>
      </c>
      <c r="D6917" s="162"/>
      <c r="E6917" s="162"/>
      <c r="F6917" s="167"/>
      <c r="G6917" s="168"/>
      <c r="H6917" s="162"/>
      <c r="I6917" s="162"/>
      <c r="J6917" s="162"/>
      <c r="K6917" s="162"/>
      <c r="L6917" s="162"/>
      <c r="M6917" s="162"/>
      <c r="N6917" s="162"/>
      <c r="O6917" s="162"/>
      <c r="P6917" s="162"/>
      <c r="Q6917" s="162"/>
      <c r="R6917" s="162"/>
      <c r="S6917" s="162"/>
      <c r="T6917" s="162"/>
      <c r="U6917" s="162"/>
      <c r="V6917" s="162"/>
      <c r="W6917" s="162"/>
      <c r="X6917" s="162"/>
      <c r="Y6917" s="162"/>
      <c r="Z6917" s="162"/>
      <c r="AA6917" s="162"/>
    </row>
    <row r="6918">
      <c r="A6918" s="160">
        <v>6917.0</v>
      </c>
      <c r="B6918" s="165" t="s">
        <v>7063</v>
      </c>
      <c r="C6918" s="160">
        <v>2.0211016E7</v>
      </c>
      <c r="D6918" s="162"/>
      <c r="E6918" s="162"/>
      <c r="F6918" s="167"/>
      <c r="G6918" s="168"/>
      <c r="H6918" s="162"/>
      <c r="I6918" s="162"/>
      <c r="J6918" s="162"/>
      <c r="K6918" s="162"/>
      <c r="L6918" s="162"/>
      <c r="M6918" s="162"/>
      <c r="N6918" s="162"/>
      <c r="O6918" s="162"/>
      <c r="P6918" s="162"/>
      <c r="Q6918" s="162"/>
      <c r="R6918" s="162"/>
      <c r="S6918" s="162"/>
      <c r="T6918" s="162"/>
      <c r="U6918" s="162"/>
      <c r="V6918" s="162"/>
      <c r="W6918" s="162"/>
      <c r="X6918" s="162"/>
      <c r="Y6918" s="162"/>
      <c r="Z6918" s="162"/>
      <c r="AA6918" s="162"/>
    </row>
    <row r="6919">
      <c r="A6919" s="160">
        <v>6918.0</v>
      </c>
      <c r="B6919" s="165" t="s">
        <v>7064</v>
      </c>
      <c r="C6919" s="160">
        <v>2.0211016E7</v>
      </c>
      <c r="D6919" s="162"/>
      <c r="E6919" s="162"/>
      <c r="F6919" s="167"/>
      <c r="G6919" s="168"/>
      <c r="H6919" s="162"/>
      <c r="I6919" s="162"/>
      <c r="J6919" s="162"/>
      <c r="K6919" s="162"/>
      <c r="L6919" s="162"/>
      <c r="M6919" s="162"/>
      <c r="N6919" s="162"/>
      <c r="O6919" s="162"/>
      <c r="P6919" s="162"/>
      <c r="Q6919" s="162"/>
      <c r="R6919" s="162"/>
      <c r="S6919" s="162"/>
      <c r="T6919" s="162"/>
      <c r="U6919" s="162"/>
      <c r="V6919" s="162"/>
      <c r="W6919" s="162"/>
      <c r="X6919" s="162"/>
      <c r="Y6919" s="162"/>
      <c r="Z6919" s="162"/>
      <c r="AA6919" s="162"/>
    </row>
    <row r="6920">
      <c r="A6920" s="160">
        <v>6919.0</v>
      </c>
      <c r="B6920" s="165" t="s">
        <v>7065</v>
      </c>
      <c r="C6920" s="160">
        <v>2.0211016E7</v>
      </c>
      <c r="D6920" s="162"/>
      <c r="E6920" s="162"/>
      <c r="F6920" s="167"/>
      <c r="G6920" s="168"/>
      <c r="H6920" s="162"/>
      <c r="I6920" s="162"/>
      <c r="J6920" s="162"/>
      <c r="K6920" s="162"/>
      <c r="L6920" s="162"/>
      <c r="M6920" s="162"/>
      <c r="N6920" s="162"/>
      <c r="O6920" s="162"/>
      <c r="P6920" s="162"/>
      <c r="Q6920" s="162"/>
      <c r="R6920" s="162"/>
      <c r="S6920" s="162"/>
      <c r="T6920" s="162"/>
      <c r="U6920" s="162"/>
      <c r="V6920" s="162"/>
      <c r="W6920" s="162"/>
      <c r="X6920" s="162"/>
      <c r="Y6920" s="162"/>
      <c r="Z6920" s="162"/>
      <c r="AA6920" s="162"/>
    </row>
    <row r="6921">
      <c r="A6921" s="160">
        <v>6920.0</v>
      </c>
      <c r="B6921" s="165" t="s">
        <v>7066</v>
      </c>
      <c r="C6921" s="160">
        <v>2.0211016E7</v>
      </c>
      <c r="D6921" s="162"/>
      <c r="E6921" s="162"/>
      <c r="F6921" s="167"/>
      <c r="G6921" s="168"/>
      <c r="H6921" s="162"/>
      <c r="I6921" s="162"/>
      <c r="J6921" s="162"/>
      <c r="K6921" s="162"/>
      <c r="L6921" s="162"/>
      <c r="M6921" s="162"/>
      <c r="N6921" s="162"/>
      <c r="O6921" s="162"/>
      <c r="P6921" s="162"/>
      <c r="Q6921" s="162"/>
      <c r="R6921" s="162"/>
      <c r="S6921" s="162"/>
      <c r="T6921" s="162"/>
      <c r="U6921" s="162"/>
      <c r="V6921" s="162"/>
      <c r="W6921" s="162"/>
      <c r="X6921" s="162"/>
      <c r="Y6921" s="162"/>
      <c r="Z6921" s="162"/>
      <c r="AA6921" s="162"/>
    </row>
    <row r="6922">
      <c r="A6922" s="160">
        <v>6921.0</v>
      </c>
      <c r="B6922" s="165" t="s">
        <v>7067</v>
      </c>
      <c r="C6922" s="160">
        <v>2.0211016E7</v>
      </c>
      <c r="D6922" s="162"/>
      <c r="E6922" s="162"/>
      <c r="F6922" s="167"/>
      <c r="G6922" s="168"/>
      <c r="H6922" s="162"/>
      <c r="I6922" s="162"/>
      <c r="J6922" s="162"/>
      <c r="K6922" s="162"/>
      <c r="L6922" s="162"/>
      <c r="M6922" s="162"/>
      <c r="N6922" s="162"/>
      <c r="O6922" s="162"/>
      <c r="P6922" s="162"/>
      <c r="Q6922" s="162"/>
      <c r="R6922" s="162"/>
      <c r="S6922" s="162"/>
      <c r="T6922" s="162"/>
      <c r="U6922" s="162"/>
      <c r="V6922" s="162"/>
      <c r="W6922" s="162"/>
      <c r="X6922" s="162"/>
      <c r="Y6922" s="162"/>
      <c r="Z6922" s="162"/>
      <c r="AA6922" s="162"/>
    </row>
    <row r="6923">
      <c r="A6923" s="160">
        <v>6922.0</v>
      </c>
      <c r="B6923" s="165" t="s">
        <v>7068</v>
      </c>
      <c r="C6923" s="160">
        <v>2.0211016E7</v>
      </c>
      <c r="D6923" s="162"/>
      <c r="E6923" s="162"/>
      <c r="F6923" s="167"/>
      <c r="G6923" s="168"/>
      <c r="H6923" s="162"/>
      <c r="I6923" s="162"/>
      <c r="J6923" s="162"/>
      <c r="K6923" s="162"/>
      <c r="L6923" s="162"/>
      <c r="M6923" s="162"/>
      <c r="N6923" s="162"/>
      <c r="O6923" s="162"/>
      <c r="P6923" s="162"/>
      <c r="Q6923" s="162"/>
      <c r="R6923" s="162"/>
      <c r="S6923" s="162"/>
      <c r="T6923" s="162"/>
      <c r="U6923" s="162"/>
      <c r="V6923" s="162"/>
      <c r="W6923" s="162"/>
      <c r="X6923" s="162"/>
      <c r="Y6923" s="162"/>
      <c r="Z6923" s="162"/>
      <c r="AA6923" s="162"/>
    </row>
    <row r="6924">
      <c r="A6924" s="160">
        <v>6923.0</v>
      </c>
      <c r="B6924" s="165" t="s">
        <v>7069</v>
      </c>
      <c r="C6924" s="160">
        <v>2.0211016E7</v>
      </c>
      <c r="D6924" s="162"/>
      <c r="E6924" s="162"/>
      <c r="F6924" s="167"/>
      <c r="G6924" s="168"/>
      <c r="H6924" s="162"/>
      <c r="I6924" s="162"/>
      <c r="J6924" s="162"/>
      <c r="K6924" s="162"/>
      <c r="L6924" s="162"/>
      <c r="M6924" s="162"/>
      <c r="N6924" s="162"/>
      <c r="O6924" s="162"/>
      <c r="P6924" s="162"/>
      <c r="Q6924" s="162"/>
      <c r="R6924" s="162"/>
      <c r="S6924" s="162"/>
      <c r="T6924" s="162"/>
      <c r="U6924" s="162"/>
      <c r="V6924" s="162"/>
      <c r="W6924" s="162"/>
      <c r="X6924" s="162"/>
      <c r="Y6924" s="162"/>
      <c r="Z6924" s="162"/>
      <c r="AA6924" s="162"/>
    </row>
    <row r="6925">
      <c r="A6925" s="160">
        <v>6924.0</v>
      </c>
      <c r="B6925" s="165" t="s">
        <v>7070</v>
      </c>
      <c r="C6925" s="160">
        <v>2.0211016E7</v>
      </c>
      <c r="D6925" s="162"/>
      <c r="E6925" s="162"/>
      <c r="F6925" s="167"/>
      <c r="G6925" s="168"/>
      <c r="H6925" s="162"/>
      <c r="I6925" s="162"/>
      <c r="J6925" s="162"/>
      <c r="K6925" s="162"/>
      <c r="L6925" s="162"/>
      <c r="M6925" s="162"/>
      <c r="N6925" s="162"/>
      <c r="O6925" s="162"/>
      <c r="P6925" s="162"/>
      <c r="Q6925" s="162"/>
      <c r="R6925" s="162"/>
      <c r="S6925" s="162"/>
      <c r="T6925" s="162"/>
      <c r="U6925" s="162"/>
      <c r="V6925" s="162"/>
      <c r="W6925" s="162"/>
      <c r="X6925" s="162"/>
      <c r="Y6925" s="162"/>
      <c r="Z6925" s="162"/>
      <c r="AA6925" s="162"/>
    </row>
    <row r="6926">
      <c r="A6926" s="160">
        <v>6925.0</v>
      </c>
      <c r="B6926" s="165" t="s">
        <v>7071</v>
      </c>
      <c r="C6926" s="160">
        <v>2.0211016E7</v>
      </c>
      <c r="D6926" s="162"/>
      <c r="E6926" s="162"/>
      <c r="F6926" s="167"/>
      <c r="G6926" s="168"/>
      <c r="H6926" s="162"/>
      <c r="I6926" s="162"/>
      <c r="J6926" s="162"/>
      <c r="K6926" s="162"/>
      <c r="L6926" s="162"/>
      <c r="M6926" s="162"/>
      <c r="N6926" s="162"/>
      <c r="O6926" s="162"/>
      <c r="P6926" s="162"/>
      <c r="Q6926" s="162"/>
      <c r="R6926" s="162"/>
      <c r="S6926" s="162"/>
      <c r="T6926" s="162"/>
      <c r="U6926" s="162"/>
      <c r="V6926" s="162"/>
      <c r="W6926" s="162"/>
      <c r="X6926" s="162"/>
      <c r="Y6926" s="162"/>
      <c r="Z6926" s="162"/>
      <c r="AA6926" s="162"/>
    </row>
    <row r="6927">
      <c r="A6927" s="160">
        <v>6926.0</v>
      </c>
      <c r="B6927" s="165" t="s">
        <v>7072</v>
      </c>
      <c r="C6927" s="160">
        <v>2.0211016E7</v>
      </c>
      <c r="D6927" s="162"/>
      <c r="E6927" s="162"/>
      <c r="F6927" s="167"/>
      <c r="G6927" s="168"/>
      <c r="H6927" s="162"/>
      <c r="I6927" s="162"/>
      <c r="J6927" s="162"/>
      <c r="K6927" s="162"/>
      <c r="L6927" s="162"/>
      <c r="M6927" s="162"/>
      <c r="N6927" s="162"/>
      <c r="O6927" s="162"/>
      <c r="P6927" s="162"/>
      <c r="Q6927" s="162"/>
      <c r="R6927" s="162"/>
      <c r="S6927" s="162"/>
      <c r="T6927" s="162"/>
      <c r="U6927" s="162"/>
      <c r="V6927" s="162"/>
      <c r="W6927" s="162"/>
      <c r="X6927" s="162"/>
      <c r="Y6927" s="162"/>
      <c r="Z6927" s="162"/>
      <c r="AA6927" s="162"/>
    </row>
    <row r="6928">
      <c r="A6928" s="160">
        <v>6927.0</v>
      </c>
      <c r="B6928" s="165" t="s">
        <v>7073</v>
      </c>
      <c r="C6928" s="160">
        <v>2.0211016E7</v>
      </c>
      <c r="D6928" s="162"/>
      <c r="E6928" s="162"/>
      <c r="F6928" s="167"/>
      <c r="G6928" s="168"/>
      <c r="H6928" s="162"/>
      <c r="I6928" s="162"/>
      <c r="J6928" s="162"/>
      <c r="K6928" s="162"/>
      <c r="L6928" s="162"/>
      <c r="M6928" s="162"/>
      <c r="N6928" s="162"/>
      <c r="O6928" s="162"/>
      <c r="P6928" s="162"/>
      <c r="Q6928" s="162"/>
      <c r="R6928" s="162"/>
      <c r="S6928" s="162"/>
      <c r="T6928" s="162"/>
      <c r="U6928" s="162"/>
      <c r="V6928" s="162"/>
      <c r="W6928" s="162"/>
      <c r="X6928" s="162"/>
      <c r="Y6928" s="162"/>
      <c r="Z6928" s="162"/>
      <c r="AA6928" s="162"/>
    </row>
    <row r="6929">
      <c r="A6929" s="160">
        <v>6928.0</v>
      </c>
      <c r="B6929" s="165" t="s">
        <v>7074</v>
      </c>
      <c r="C6929" s="160">
        <v>2.0211016E7</v>
      </c>
      <c r="D6929" s="162"/>
      <c r="E6929" s="162"/>
      <c r="F6929" s="167"/>
      <c r="G6929" s="168"/>
      <c r="H6929" s="162"/>
      <c r="I6929" s="162"/>
      <c r="J6929" s="162"/>
      <c r="K6929" s="162"/>
      <c r="L6929" s="162"/>
      <c r="M6929" s="162"/>
      <c r="N6929" s="162"/>
      <c r="O6929" s="162"/>
      <c r="P6929" s="162"/>
      <c r="Q6929" s="162"/>
      <c r="R6929" s="162"/>
      <c r="S6929" s="162"/>
      <c r="T6929" s="162"/>
      <c r="U6929" s="162"/>
      <c r="V6929" s="162"/>
      <c r="W6929" s="162"/>
      <c r="X6929" s="162"/>
      <c r="Y6929" s="162"/>
      <c r="Z6929" s="162"/>
      <c r="AA6929" s="162"/>
    </row>
    <row r="6930">
      <c r="A6930" s="160">
        <v>6929.0</v>
      </c>
      <c r="B6930" s="165" t="s">
        <v>7075</v>
      </c>
      <c r="C6930" s="160">
        <v>2.0211016E7</v>
      </c>
      <c r="D6930" s="162"/>
      <c r="E6930" s="162"/>
      <c r="F6930" s="167"/>
      <c r="G6930" s="168"/>
      <c r="H6930" s="162"/>
      <c r="I6930" s="162"/>
      <c r="J6930" s="162"/>
      <c r="K6930" s="162"/>
      <c r="L6930" s="162"/>
      <c r="M6930" s="162"/>
      <c r="N6930" s="162"/>
      <c r="O6930" s="162"/>
      <c r="P6930" s="162"/>
      <c r="Q6930" s="162"/>
      <c r="R6930" s="162"/>
      <c r="S6930" s="162"/>
      <c r="T6930" s="162"/>
      <c r="U6930" s="162"/>
      <c r="V6930" s="162"/>
      <c r="W6930" s="162"/>
      <c r="X6930" s="162"/>
      <c r="Y6930" s="162"/>
      <c r="Z6930" s="162"/>
      <c r="AA6930" s="162"/>
    </row>
    <row r="6931">
      <c r="A6931" s="160">
        <v>6930.0</v>
      </c>
      <c r="B6931" s="165" t="s">
        <v>7076</v>
      </c>
      <c r="C6931" s="160">
        <v>2.0211016E7</v>
      </c>
      <c r="D6931" s="162"/>
      <c r="E6931" s="162"/>
      <c r="F6931" s="167"/>
      <c r="G6931" s="168"/>
      <c r="H6931" s="162"/>
      <c r="I6931" s="162"/>
      <c r="J6931" s="162"/>
      <c r="K6931" s="162"/>
      <c r="L6931" s="162"/>
      <c r="M6931" s="162"/>
      <c r="N6931" s="162"/>
      <c r="O6931" s="162"/>
      <c r="P6931" s="162"/>
      <c r="Q6931" s="162"/>
      <c r="R6931" s="162"/>
      <c r="S6931" s="162"/>
      <c r="T6931" s="162"/>
      <c r="U6931" s="162"/>
      <c r="V6931" s="162"/>
      <c r="W6931" s="162"/>
      <c r="X6931" s="162"/>
      <c r="Y6931" s="162"/>
      <c r="Z6931" s="162"/>
      <c r="AA6931" s="162"/>
    </row>
    <row r="6932">
      <c r="A6932" s="160">
        <v>6931.0</v>
      </c>
      <c r="B6932" s="165" t="s">
        <v>7077</v>
      </c>
      <c r="C6932" s="160">
        <v>2.0211016E7</v>
      </c>
      <c r="D6932" s="162"/>
      <c r="E6932" s="162"/>
      <c r="F6932" s="167"/>
      <c r="G6932" s="168"/>
      <c r="H6932" s="162"/>
      <c r="I6932" s="162"/>
      <c r="J6932" s="162"/>
      <c r="K6932" s="162"/>
      <c r="L6932" s="162"/>
      <c r="M6932" s="162"/>
      <c r="N6932" s="162"/>
      <c r="O6932" s="162"/>
      <c r="P6932" s="162"/>
      <c r="Q6932" s="162"/>
      <c r="R6932" s="162"/>
      <c r="S6932" s="162"/>
      <c r="T6932" s="162"/>
      <c r="U6932" s="162"/>
      <c r="V6932" s="162"/>
      <c r="W6932" s="162"/>
      <c r="X6932" s="162"/>
      <c r="Y6932" s="162"/>
      <c r="Z6932" s="162"/>
      <c r="AA6932" s="162"/>
    </row>
    <row r="6933">
      <c r="A6933" s="160">
        <v>6932.0</v>
      </c>
      <c r="B6933" s="165" t="s">
        <v>7078</v>
      </c>
      <c r="C6933" s="160">
        <v>2.0211016E7</v>
      </c>
      <c r="D6933" s="162"/>
      <c r="E6933" s="162"/>
      <c r="F6933" s="167"/>
      <c r="G6933" s="168"/>
      <c r="H6933" s="162"/>
      <c r="I6933" s="162"/>
      <c r="J6933" s="162"/>
      <c r="K6933" s="162"/>
      <c r="L6933" s="162"/>
      <c r="M6933" s="162"/>
      <c r="N6933" s="162"/>
      <c r="O6933" s="162"/>
      <c r="P6933" s="162"/>
      <c r="Q6933" s="162"/>
      <c r="R6933" s="162"/>
      <c r="S6933" s="162"/>
      <c r="T6933" s="162"/>
      <c r="U6933" s="162"/>
      <c r="V6933" s="162"/>
      <c r="W6933" s="162"/>
      <c r="X6933" s="162"/>
      <c r="Y6933" s="162"/>
      <c r="Z6933" s="162"/>
      <c r="AA6933" s="162"/>
    </row>
    <row r="6934">
      <c r="A6934" s="160">
        <v>6933.0</v>
      </c>
      <c r="B6934" s="165" t="s">
        <v>7079</v>
      </c>
      <c r="C6934" s="160">
        <v>2.0211016E7</v>
      </c>
      <c r="D6934" s="162"/>
      <c r="E6934" s="162"/>
      <c r="F6934" s="167"/>
      <c r="G6934" s="168"/>
      <c r="H6934" s="162"/>
      <c r="I6934" s="162"/>
      <c r="J6934" s="162"/>
      <c r="K6934" s="162"/>
      <c r="L6934" s="162"/>
      <c r="M6934" s="162"/>
      <c r="N6934" s="162"/>
      <c r="O6934" s="162"/>
      <c r="P6934" s="162"/>
      <c r="Q6934" s="162"/>
      <c r="R6934" s="162"/>
      <c r="S6934" s="162"/>
      <c r="T6934" s="162"/>
      <c r="U6934" s="162"/>
      <c r="V6934" s="162"/>
      <c r="W6934" s="162"/>
      <c r="X6934" s="162"/>
      <c r="Y6934" s="162"/>
      <c r="Z6934" s="162"/>
      <c r="AA6934" s="162"/>
    </row>
    <row r="6935">
      <c r="A6935" s="160">
        <v>6934.0</v>
      </c>
      <c r="B6935" s="165" t="s">
        <v>7080</v>
      </c>
      <c r="C6935" s="160">
        <v>2.0211016E7</v>
      </c>
      <c r="D6935" s="162"/>
      <c r="E6935" s="162"/>
      <c r="F6935" s="167"/>
      <c r="G6935" s="168"/>
      <c r="H6935" s="162"/>
      <c r="I6935" s="162"/>
      <c r="J6935" s="162"/>
      <c r="K6935" s="162"/>
      <c r="L6935" s="162"/>
      <c r="M6935" s="162"/>
      <c r="N6935" s="162"/>
      <c r="O6935" s="162"/>
      <c r="P6935" s="162"/>
      <c r="Q6935" s="162"/>
      <c r="R6935" s="162"/>
      <c r="S6935" s="162"/>
      <c r="T6935" s="162"/>
      <c r="U6935" s="162"/>
      <c r="V6935" s="162"/>
      <c r="W6935" s="162"/>
      <c r="X6935" s="162"/>
      <c r="Y6935" s="162"/>
      <c r="Z6935" s="162"/>
      <c r="AA6935" s="162"/>
    </row>
    <row r="6936">
      <c r="A6936" s="160">
        <v>6935.0</v>
      </c>
      <c r="B6936" s="165" t="s">
        <v>7081</v>
      </c>
      <c r="C6936" s="160">
        <v>2.0211016E7</v>
      </c>
      <c r="D6936" s="162"/>
      <c r="E6936" s="162"/>
      <c r="F6936" s="167"/>
      <c r="G6936" s="168"/>
      <c r="H6936" s="162"/>
      <c r="I6936" s="162"/>
      <c r="J6936" s="162"/>
      <c r="K6936" s="162"/>
      <c r="L6936" s="162"/>
      <c r="M6936" s="162"/>
      <c r="N6936" s="162"/>
      <c r="O6936" s="162"/>
      <c r="P6936" s="162"/>
      <c r="Q6936" s="162"/>
      <c r="R6936" s="162"/>
      <c r="S6936" s="162"/>
      <c r="T6936" s="162"/>
      <c r="U6936" s="162"/>
      <c r="V6936" s="162"/>
      <c r="W6936" s="162"/>
      <c r="X6936" s="162"/>
      <c r="Y6936" s="162"/>
      <c r="Z6936" s="162"/>
      <c r="AA6936" s="162"/>
    </row>
    <row r="6937">
      <c r="A6937" s="160">
        <v>6936.0</v>
      </c>
      <c r="B6937" s="165" t="s">
        <v>7082</v>
      </c>
      <c r="C6937" s="160">
        <v>2.0211016E7</v>
      </c>
      <c r="D6937" s="162"/>
      <c r="E6937" s="162"/>
      <c r="F6937" s="167"/>
      <c r="G6937" s="168"/>
      <c r="H6937" s="162"/>
      <c r="I6937" s="162"/>
      <c r="J6937" s="162"/>
      <c r="K6937" s="162"/>
      <c r="L6937" s="162"/>
      <c r="M6937" s="162"/>
      <c r="N6937" s="162"/>
      <c r="O6937" s="162"/>
      <c r="P6937" s="162"/>
      <c r="Q6937" s="162"/>
      <c r="R6937" s="162"/>
      <c r="S6937" s="162"/>
      <c r="T6937" s="162"/>
      <c r="U6937" s="162"/>
      <c r="V6937" s="162"/>
      <c r="W6937" s="162"/>
      <c r="X6937" s="162"/>
      <c r="Y6937" s="162"/>
      <c r="Z6937" s="162"/>
      <c r="AA6937" s="162"/>
    </row>
    <row r="6938">
      <c r="A6938" s="160">
        <v>6937.0</v>
      </c>
      <c r="B6938" s="165" t="s">
        <v>7083</v>
      </c>
      <c r="C6938" s="160">
        <v>2.0211017E7</v>
      </c>
      <c r="D6938" s="162"/>
      <c r="E6938" s="162"/>
      <c r="F6938" s="167"/>
      <c r="G6938" s="168"/>
      <c r="H6938" s="162"/>
      <c r="I6938" s="162"/>
      <c r="J6938" s="162"/>
      <c r="K6938" s="162"/>
      <c r="L6938" s="162"/>
      <c r="M6938" s="162"/>
      <c r="N6938" s="162"/>
      <c r="O6938" s="162"/>
      <c r="P6938" s="162"/>
      <c r="Q6938" s="162"/>
      <c r="R6938" s="162"/>
      <c r="S6938" s="162"/>
      <c r="T6938" s="162"/>
      <c r="U6938" s="162"/>
      <c r="V6938" s="162"/>
      <c r="W6938" s="162"/>
      <c r="X6938" s="162"/>
      <c r="Y6938" s="162"/>
      <c r="Z6938" s="162"/>
      <c r="AA6938" s="162"/>
    </row>
    <row r="6939">
      <c r="A6939" s="160">
        <v>6938.0</v>
      </c>
      <c r="B6939" s="165" t="s">
        <v>7084</v>
      </c>
      <c r="C6939" s="160">
        <v>2.0211017E7</v>
      </c>
      <c r="D6939" s="162"/>
      <c r="E6939" s="162"/>
      <c r="F6939" s="167"/>
      <c r="G6939" s="168"/>
      <c r="H6939" s="162"/>
      <c r="I6939" s="162"/>
      <c r="J6939" s="162"/>
      <c r="K6939" s="162"/>
      <c r="L6939" s="162"/>
      <c r="M6939" s="162"/>
      <c r="N6939" s="162"/>
      <c r="O6939" s="162"/>
      <c r="P6939" s="162"/>
      <c r="Q6939" s="162"/>
      <c r="R6939" s="162"/>
      <c r="S6939" s="162"/>
      <c r="T6939" s="162"/>
      <c r="U6939" s="162"/>
      <c r="V6939" s="162"/>
      <c r="W6939" s="162"/>
      <c r="X6939" s="162"/>
      <c r="Y6939" s="162"/>
      <c r="Z6939" s="162"/>
      <c r="AA6939" s="162"/>
    </row>
    <row r="6940">
      <c r="A6940" s="160">
        <v>6939.0</v>
      </c>
      <c r="B6940" s="165" t="s">
        <v>7085</v>
      </c>
      <c r="C6940" s="160">
        <v>2.0211017E7</v>
      </c>
      <c r="D6940" s="162"/>
      <c r="E6940" s="162"/>
      <c r="F6940" s="167"/>
      <c r="G6940" s="168"/>
      <c r="H6940" s="162"/>
      <c r="I6940" s="162"/>
      <c r="J6940" s="162"/>
      <c r="K6940" s="162"/>
      <c r="L6940" s="162"/>
      <c r="M6940" s="162"/>
      <c r="N6940" s="162"/>
      <c r="O6940" s="162"/>
      <c r="P6940" s="162"/>
      <c r="Q6940" s="162"/>
      <c r="R6940" s="162"/>
      <c r="S6940" s="162"/>
      <c r="T6940" s="162"/>
      <c r="U6940" s="162"/>
      <c r="V6940" s="162"/>
      <c r="W6940" s="162"/>
      <c r="X6940" s="162"/>
      <c r="Y6940" s="162"/>
      <c r="Z6940" s="162"/>
      <c r="AA6940" s="162"/>
    </row>
    <row r="6941">
      <c r="A6941" s="160">
        <v>6940.0</v>
      </c>
      <c r="B6941" s="165" t="s">
        <v>7086</v>
      </c>
      <c r="C6941" s="160">
        <v>2.0211017E7</v>
      </c>
      <c r="D6941" s="162"/>
      <c r="E6941" s="162"/>
      <c r="F6941" s="167"/>
      <c r="G6941" s="168"/>
      <c r="H6941" s="162"/>
      <c r="I6941" s="162"/>
      <c r="J6941" s="162"/>
      <c r="K6941" s="162"/>
      <c r="L6941" s="162"/>
      <c r="M6941" s="162"/>
      <c r="N6941" s="162"/>
      <c r="O6941" s="162"/>
      <c r="P6941" s="162"/>
      <c r="Q6941" s="162"/>
      <c r="R6941" s="162"/>
      <c r="S6941" s="162"/>
      <c r="T6941" s="162"/>
      <c r="U6941" s="162"/>
      <c r="V6941" s="162"/>
      <c r="W6941" s="162"/>
      <c r="X6941" s="162"/>
      <c r="Y6941" s="162"/>
      <c r="Z6941" s="162"/>
      <c r="AA6941" s="162"/>
    </row>
    <row r="6942">
      <c r="A6942" s="160">
        <v>6941.0</v>
      </c>
      <c r="B6942" s="165" t="s">
        <v>7087</v>
      </c>
      <c r="C6942" s="160">
        <v>2.0211017E7</v>
      </c>
      <c r="D6942" s="162"/>
      <c r="E6942" s="162"/>
      <c r="F6942" s="167"/>
      <c r="G6942" s="168"/>
      <c r="H6942" s="162"/>
      <c r="I6942" s="162"/>
      <c r="J6942" s="162"/>
      <c r="K6942" s="162"/>
      <c r="L6942" s="162"/>
      <c r="M6942" s="162"/>
      <c r="N6942" s="162"/>
      <c r="O6942" s="162"/>
      <c r="P6942" s="162"/>
      <c r="Q6942" s="162"/>
      <c r="R6942" s="162"/>
      <c r="S6942" s="162"/>
      <c r="T6942" s="162"/>
      <c r="U6942" s="162"/>
      <c r="V6942" s="162"/>
      <c r="W6942" s="162"/>
      <c r="X6942" s="162"/>
      <c r="Y6942" s="162"/>
      <c r="Z6942" s="162"/>
      <c r="AA6942" s="162"/>
    </row>
    <row r="6943">
      <c r="A6943" s="160">
        <v>6942.0</v>
      </c>
      <c r="B6943" s="165" t="s">
        <v>7088</v>
      </c>
      <c r="C6943" s="160">
        <v>2.0211017E7</v>
      </c>
      <c r="D6943" s="162"/>
      <c r="E6943" s="162"/>
      <c r="F6943" s="167"/>
      <c r="G6943" s="168"/>
      <c r="H6943" s="162"/>
      <c r="I6943" s="162"/>
      <c r="J6943" s="162"/>
      <c r="K6943" s="162"/>
      <c r="L6943" s="162"/>
      <c r="M6943" s="162"/>
      <c r="N6943" s="162"/>
      <c r="O6943" s="162"/>
      <c r="P6943" s="162"/>
      <c r="Q6943" s="162"/>
      <c r="R6943" s="162"/>
      <c r="S6943" s="162"/>
      <c r="T6943" s="162"/>
      <c r="U6943" s="162"/>
      <c r="V6943" s="162"/>
      <c r="W6943" s="162"/>
      <c r="X6943" s="162"/>
      <c r="Y6943" s="162"/>
      <c r="Z6943" s="162"/>
      <c r="AA6943" s="162"/>
    </row>
    <row r="6944">
      <c r="A6944" s="160">
        <v>6943.0</v>
      </c>
      <c r="B6944" s="165" t="s">
        <v>7089</v>
      </c>
      <c r="C6944" s="160">
        <v>2.0211017E7</v>
      </c>
      <c r="D6944" s="162"/>
      <c r="E6944" s="162"/>
      <c r="F6944" s="167"/>
      <c r="G6944" s="168"/>
      <c r="H6944" s="162"/>
      <c r="I6944" s="162"/>
      <c r="J6944" s="162"/>
      <c r="K6944" s="162"/>
      <c r="L6944" s="162"/>
      <c r="M6944" s="162"/>
      <c r="N6944" s="162"/>
      <c r="O6944" s="162"/>
      <c r="P6944" s="162"/>
      <c r="Q6944" s="162"/>
      <c r="R6944" s="162"/>
      <c r="S6944" s="162"/>
      <c r="T6944" s="162"/>
      <c r="U6944" s="162"/>
      <c r="V6944" s="162"/>
      <c r="W6944" s="162"/>
      <c r="X6944" s="162"/>
      <c r="Y6944" s="162"/>
      <c r="Z6944" s="162"/>
      <c r="AA6944" s="162"/>
    </row>
    <row r="6945">
      <c r="A6945" s="160">
        <v>6944.0</v>
      </c>
      <c r="B6945" s="165" t="s">
        <v>7090</v>
      </c>
      <c r="C6945" s="160">
        <v>2.0211017E7</v>
      </c>
      <c r="D6945" s="162"/>
      <c r="E6945" s="162"/>
      <c r="F6945" s="167"/>
      <c r="G6945" s="168"/>
      <c r="H6945" s="162"/>
      <c r="I6945" s="162"/>
      <c r="J6945" s="162"/>
      <c r="K6945" s="162"/>
      <c r="L6945" s="162"/>
      <c r="M6945" s="162"/>
      <c r="N6945" s="162"/>
      <c r="O6945" s="162"/>
      <c r="P6945" s="162"/>
      <c r="Q6945" s="162"/>
      <c r="R6945" s="162"/>
      <c r="S6945" s="162"/>
      <c r="T6945" s="162"/>
      <c r="U6945" s="162"/>
      <c r="V6945" s="162"/>
      <c r="W6945" s="162"/>
      <c r="X6945" s="162"/>
      <c r="Y6945" s="162"/>
      <c r="Z6945" s="162"/>
      <c r="AA6945" s="162"/>
    </row>
    <row r="6946">
      <c r="A6946" s="160">
        <v>6945.0</v>
      </c>
      <c r="B6946" s="165" t="s">
        <v>7091</v>
      </c>
      <c r="C6946" s="160">
        <v>2.0211017E7</v>
      </c>
      <c r="D6946" s="162"/>
      <c r="E6946" s="162"/>
      <c r="F6946" s="167"/>
      <c r="G6946" s="168"/>
      <c r="H6946" s="162"/>
      <c r="I6946" s="162"/>
      <c r="J6946" s="162"/>
      <c r="K6946" s="162"/>
      <c r="L6946" s="162"/>
      <c r="M6946" s="162"/>
      <c r="N6946" s="162"/>
      <c r="O6946" s="162"/>
      <c r="P6946" s="162"/>
      <c r="Q6946" s="162"/>
      <c r="R6946" s="162"/>
      <c r="S6946" s="162"/>
      <c r="T6946" s="162"/>
      <c r="U6946" s="162"/>
      <c r="V6946" s="162"/>
      <c r="W6946" s="162"/>
      <c r="X6946" s="162"/>
      <c r="Y6946" s="162"/>
      <c r="Z6946" s="162"/>
      <c r="AA6946" s="162"/>
    </row>
    <row r="6947">
      <c r="A6947" s="160">
        <v>6946.0</v>
      </c>
      <c r="B6947" s="165" t="s">
        <v>7092</v>
      </c>
      <c r="C6947" s="160">
        <v>2.0211017E7</v>
      </c>
      <c r="D6947" s="162"/>
      <c r="E6947" s="162"/>
      <c r="F6947" s="167"/>
      <c r="G6947" s="168"/>
      <c r="H6947" s="162"/>
      <c r="I6947" s="162"/>
      <c r="J6947" s="162"/>
      <c r="K6947" s="162"/>
      <c r="L6947" s="162"/>
      <c r="M6947" s="162"/>
      <c r="N6947" s="162"/>
      <c r="O6947" s="162"/>
      <c r="P6947" s="162"/>
      <c r="Q6947" s="162"/>
      <c r="R6947" s="162"/>
      <c r="S6947" s="162"/>
      <c r="T6947" s="162"/>
      <c r="U6947" s="162"/>
      <c r="V6947" s="162"/>
      <c r="W6947" s="162"/>
      <c r="X6947" s="162"/>
      <c r="Y6947" s="162"/>
      <c r="Z6947" s="162"/>
      <c r="AA6947" s="162"/>
    </row>
    <row r="6948">
      <c r="A6948" s="160">
        <v>6947.0</v>
      </c>
      <c r="B6948" s="165" t="s">
        <v>7093</v>
      </c>
      <c r="C6948" s="160">
        <v>2.0211017E7</v>
      </c>
      <c r="D6948" s="162"/>
      <c r="E6948" s="162"/>
      <c r="F6948" s="167"/>
      <c r="G6948" s="168"/>
      <c r="H6948" s="162"/>
      <c r="I6948" s="162"/>
      <c r="J6948" s="162"/>
      <c r="K6948" s="162"/>
      <c r="L6948" s="162"/>
      <c r="M6948" s="162"/>
      <c r="N6948" s="162"/>
      <c r="O6948" s="162"/>
      <c r="P6948" s="162"/>
      <c r="Q6948" s="162"/>
      <c r="R6948" s="162"/>
      <c r="S6948" s="162"/>
      <c r="T6948" s="162"/>
      <c r="U6948" s="162"/>
      <c r="V6948" s="162"/>
      <c r="W6948" s="162"/>
      <c r="X6948" s="162"/>
      <c r="Y6948" s="162"/>
      <c r="Z6948" s="162"/>
      <c r="AA6948" s="162"/>
    </row>
    <row r="6949">
      <c r="A6949" s="160">
        <v>6948.0</v>
      </c>
      <c r="B6949" s="165" t="s">
        <v>7094</v>
      </c>
      <c r="C6949" s="160">
        <v>2.0211017E7</v>
      </c>
      <c r="D6949" s="162"/>
      <c r="E6949" s="162"/>
      <c r="F6949" s="167"/>
      <c r="G6949" s="168"/>
      <c r="H6949" s="162"/>
      <c r="I6949" s="162"/>
      <c r="J6949" s="162"/>
      <c r="K6949" s="162"/>
      <c r="L6949" s="162"/>
      <c r="M6949" s="162"/>
      <c r="N6949" s="162"/>
      <c r="O6949" s="162"/>
      <c r="P6949" s="162"/>
      <c r="Q6949" s="162"/>
      <c r="R6949" s="162"/>
      <c r="S6949" s="162"/>
      <c r="T6949" s="162"/>
      <c r="U6949" s="162"/>
      <c r="V6949" s="162"/>
      <c r="W6949" s="162"/>
      <c r="X6949" s="162"/>
      <c r="Y6949" s="162"/>
      <c r="Z6949" s="162"/>
      <c r="AA6949" s="162"/>
    </row>
    <row r="6950">
      <c r="A6950" s="160">
        <v>6949.0</v>
      </c>
      <c r="B6950" s="165" t="s">
        <v>7095</v>
      </c>
      <c r="C6950" s="160">
        <v>2.0211017E7</v>
      </c>
      <c r="D6950" s="162"/>
      <c r="E6950" s="162"/>
      <c r="F6950" s="167"/>
      <c r="G6950" s="168"/>
      <c r="H6950" s="162"/>
      <c r="I6950" s="162"/>
      <c r="J6950" s="162"/>
      <c r="K6950" s="162"/>
      <c r="L6950" s="162"/>
      <c r="M6950" s="162"/>
      <c r="N6950" s="162"/>
      <c r="O6950" s="162"/>
      <c r="P6950" s="162"/>
      <c r="Q6950" s="162"/>
      <c r="R6950" s="162"/>
      <c r="S6950" s="162"/>
      <c r="T6950" s="162"/>
      <c r="U6950" s="162"/>
      <c r="V6950" s="162"/>
      <c r="W6950" s="162"/>
      <c r="X6950" s="162"/>
      <c r="Y6950" s="162"/>
      <c r="Z6950" s="162"/>
      <c r="AA6950" s="162"/>
    </row>
    <row r="6951">
      <c r="A6951" s="160">
        <v>6950.0</v>
      </c>
      <c r="B6951" s="165" t="s">
        <v>7096</v>
      </c>
      <c r="C6951" s="160">
        <v>2.0211017E7</v>
      </c>
      <c r="D6951" s="162"/>
      <c r="E6951" s="162"/>
      <c r="F6951" s="167"/>
      <c r="G6951" s="168"/>
      <c r="H6951" s="162"/>
      <c r="I6951" s="162"/>
      <c r="J6951" s="162"/>
      <c r="K6951" s="162"/>
      <c r="L6951" s="162"/>
      <c r="M6951" s="162"/>
      <c r="N6951" s="162"/>
      <c r="O6951" s="162"/>
      <c r="P6951" s="162"/>
      <c r="Q6951" s="162"/>
      <c r="R6951" s="162"/>
      <c r="S6951" s="162"/>
      <c r="T6951" s="162"/>
      <c r="U6951" s="162"/>
      <c r="V6951" s="162"/>
      <c r="W6951" s="162"/>
      <c r="X6951" s="162"/>
      <c r="Y6951" s="162"/>
      <c r="Z6951" s="162"/>
      <c r="AA6951" s="162"/>
    </row>
    <row r="6952">
      <c r="A6952" s="160">
        <v>6951.0</v>
      </c>
      <c r="B6952" s="165" t="s">
        <v>7097</v>
      </c>
      <c r="C6952" s="160">
        <v>2.0211017E7</v>
      </c>
      <c r="D6952" s="162"/>
      <c r="E6952" s="162"/>
      <c r="F6952" s="167"/>
      <c r="G6952" s="168"/>
      <c r="H6952" s="162"/>
      <c r="I6952" s="162"/>
      <c r="J6952" s="162"/>
      <c r="K6952" s="162"/>
      <c r="L6952" s="162"/>
      <c r="M6952" s="162"/>
      <c r="N6952" s="162"/>
      <c r="O6952" s="162"/>
      <c r="P6952" s="162"/>
      <c r="Q6952" s="162"/>
      <c r="R6952" s="162"/>
      <c r="S6952" s="162"/>
      <c r="T6952" s="162"/>
      <c r="U6952" s="162"/>
      <c r="V6952" s="162"/>
      <c r="W6952" s="162"/>
      <c r="X6952" s="162"/>
      <c r="Y6952" s="162"/>
      <c r="Z6952" s="162"/>
      <c r="AA6952" s="162"/>
    </row>
    <row r="6953">
      <c r="A6953" s="160">
        <v>6952.0</v>
      </c>
      <c r="B6953" s="165" t="s">
        <v>7098</v>
      </c>
      <c r="C6953" s="160">
        <v>2.0211017E7</v>
      </c>
      <c r="D6953" s="162"/>
      <c r="E6953" s="162"/>
      <c r="F6953" s="167"/>
      <c r="G6953" s="168"/>
      <c r="H6953" s="162"/>
      <c r="I6953" s="162"/>
      <c r="J6953" s="162"/>
      <c r="K6953" s="162"/>
      <c r="L6953" s="162"/>
      <c r="M6953" s="162"/>
      <c r="N6953" s="162"/>
      <c r="O6953" s="162"/>
      <c r="P6953" s="162"/>
      <c r="Q6953" s="162"/>
      <c r="R6953" s="162"/>
      <c r="S6953" s="162"/>
      <c r="T6953" s="162"/>
      <c r="U6953" s="162"/>
      <c r="V6953" s="162"/>
      <c r="W6953" s="162"/>
      <c r="X6953" s="162"/>
      <c r="Y6953" s="162"/>
      <c r="Z6953" s="162"/>
      <c r="AA6953" s="162"/>
    </row>
    <row r="6954">
      <c r="A6954" s="160">
        <v>6953.0</v>
      </c>
      <c r="B6954" s="165" t="s">
        <v>7099</v>
      </c>
      <c r="C6954" s="160">
        <v>2.0211017E7</v>
      </c>
      <c r="D6954" s="162"/>
      <c r="E6954" s="162"/>
      <c r="F6954" s="167"/>
      <c r="G6954" s="168"/>
      <c r="H6954" s="162"/>
      <c r="I6954" s="162"/>
      <c r="J6954" s="162"/>
      <c r="K6954" s="162"/>
      <c r="L6954" s="162"/>
      <c r="M6954" s="162"/>
      <c r="N6954" s="162"/>
      <c r="O6954" s="162"/>
      <c r="P6954" s="162"/>
      <c r="Q6954" s="162"/>
      <c r="R6954" s="162"/>
      <c r="S6954" s="162"/>
      <c r="T6954" s="162"/>
      <c r="U6954" s="162"/>
      <c r="V6954" s="162"/>
      <c r="W6954" s="162"/>
      <c r="X6954" s="162"/>
      <c r="Y6954" s="162"/>
      <c r="Z6954" s="162"/>
      <c r="AA6954" s="162"/>
    </row>
    <row r="6955">
      <c r="A6955" s="160">
        <v>6954.0</v>
      </c>
      <c r="B6955" s="165" t="s">
        <v>7100</v>
      </c>
      <c r="C6955" s="160">
        <v>2.0211017E7</v>
      </c>
      <c r="D6955" s="162"/>
      <c r="E6955" s="162"/>
      <c r="F6955" s="167"/>
      <c r="G6955" s="168"/>
      <c r="H6955" s="162"/>
      <c r="I6955" s="162"/>
      <c r="J6955" s="162"/>
      <c r="K6955" s="162"/>
      <c r="L6955" s="162"/>
      <c r="M6955" s="162"/>
      <c r="N6955" s="162"/>
      <c r="O6955" s="162"/>
      <c r="P6955" s="162"/>
      <c r="Q6955" s="162"/>
      <c r="R6955" s="162"/>
      <c r="S6955" s="162"/>
      <c r="T6955" s="162"/>
      <c r="U6955" s="162"/>
      <c r="V6955" s="162"/>
      <c r="W6955" s="162"/>
      <c r="X6955" s="162"/>
      <c r="Y6955" s="162"/>
      <c r="Z6955" s="162"/>
      <c r="AA6955" s="162"/>
    </row>
    <row r="6956">
      <c r="A6956" s="160">
        <v>6955.0</v>
      </c>
      <c r="B6956" s="165" t="s">
        <v>7101</v>
      </c>
      <c r="C6956" s="160">
        <v>2.0211017E7</v>
      </c>
      <c r="D6956" s="162"/>
      <c r="E6956" s="162"/>
      <c r="F6956" s="167"/>
      <c r="G6956" s="168"/>
      <c r="H6956" s="162"/>
      <c r="I6956" s="162"/>
      <c r="J6956" s="162"/>
      <c r="K6956" s="162"/>
      <c r="L6956" s="162"/>
      <c r="M6956" s="162"/>
      <c r="N6956" s="162"/>
      <c r="O6956" s="162"/>
      <c r="P6956" s="162"/>
      <c r="Q6956" s="162"/>
      <c r="R6956" s="162"/>
      <c r="S6956" s="162"/>
      <c r="T6956" s="162"/>
      <c r="U6956" s="162"/>
      <c r="V6956" s="162"/>
      <c r="W6956" s="162"/>
      <c r="X6956" s="162"/>
      <c r="Y6956" s="162"/>
      <c r="Z6956" s="162"/>
      <c r="AA6956" s="162"/>
    </row>
    <row r="6957">
      <c r="A6957" s="160">
        <v>6956.0</v>
      </c>
      <c r="B6957" s="165" t="s">
        <v>7102</v>
      </c>
      <c r="C6957" s="160">
        <v>2.0211017E7</v>
      </c>
      <c r="D6957" s="162"/>
      <c r="E6957" s="162"/>
      <c r="F6957" s="167"/>
      <c r="G6957" s="168"/>
      <c r="H6957" s="162"/>
      <c r="I6957" s="162"/>
      <c r="J6957" s="162"/>
      <c r="K6957" s="162"/>
      <c r="L6957" s="162"/>
      <c r="M6957" s="162"/>
      <c r="N6957" s="162"/>
      <c r="O6957" s="162"/>
      <c r="P6957" s="162"/>
      <c r="Q6957" s="162"/>
      <c r="R6957" s="162"/>
      <c r="S6957" s="162"/>
      <c r="T6957" s="162"/>
      <c r="U6957" s="162"/>
      <c r="V6957" s="162"/>
      <c r="W6957" s="162"/>
      <c r="X6957" s="162"/>
      <c r="Y6957" s="162"/>
      <c r="Z6957" s="162"/>
      <c r="AA6957" s="162"/>
    </row>
    <row r="6958">
      <c r="A6958" s="160">
        <v>6957.0</v>
      </c>
      <c r="B6958" s="165" t="s">
        <v>7103</v>
      </c>
      <c r="C6958" s="160">
        <v>2.0211017E7</v>
      </c>
      <c r="D6958" s="162"/>
      <c r="E6958" s="162"/>
      <c r="F6958" s="167"/>
      <c r="G6958" s="168"/>
      <c r="H6958" s="162"/>
      <c r="I6958" s="162"/>
      <c r="J6958" s="162"/>
      <c r="K6958" s="162"/>
      <c r="L6958" s="162"/>
      <c r="M6958" s="162"/>
      <c r="N6958" s="162"/>
      <c r="O6958" s="162"/>
      <c r="P6958" s="162"/>
      <c r="Q6958" s="162"/>
      <c r="R6958" s="162"/>
      <c r="S6958" s="162"/>
      <c r="T6958" s="162"/>
      <c r="U6958" s="162"/>
      <c r="V6958" s="162"/>
      <c r="W6958" s="162"/>
      <c r="X6958" s="162"/>
      <c r="Y6958" s="162"/>
      <c r="Z6958" s="162"/>
      <c r="AA6958" s="162"/>
    </row>
    <row r="6959">
      <c r="A6959" s="160">
        <v>6958.0</v>
      </c>
      <c r="B6959" s="165" t="s">
        <v>7104</v>
      </c>
      <c r="C6959" s="160">
        <v>2.0211017E7</v>
      </c>
      <c r="D6959" s="162"/>
      <c r="E6959" s="162"/>
      <c r="F6959" s="167"/>
      <c r="G6959" s="168"/>
      <c r="H6959" s="162"/>
      <c r="I6959" s="162"/>
      <c r="J6959" s="162"/>
      <c r="K6959" s="162"/>
      <c r="L6959" s="162"/>
      <c r="M6959" s="162"/>
      <c r="N6959" s="162"/>
      <c r="O6959" s="162"/>
      <c r="P6959" s="162"/>
      <c r="Q6959" s="162"/>
      <c r="R6959" s="162"/>
      <c r="S6959" s="162"/>
      <c r="T6959" s="162"/>
      <c r="U6959" s="162"/>
      <c r="V6959" s="162"/>
      <c r="W6959" s="162"/>
      <c r="X6959" s="162"/>
      <c r="Y6959" s="162"/>
      <c r="Z6959" s="162"/>
      <c r="AA6959" s="162"/>
    </row>
    <row r="6960">
      <c r="A6960" s="160">
        <v>6959.0</v>
      </c>
      <c r="B6960" s="165" t="s">
        <v>7105</v>
      </c>
      <c r="C6960" s="160">
        <v>2.0211017E7</v>
      </c>
      <c r="D6960" s="162"/>
      <c r="E6960" s="162"/>
      <c r="F6960" s="167"/>
      <c r="G6960" s="168"/>
      <c r="H6960" s="162"/>
      <c r="I6960" s="162"/>
      <c r="J6960" s="162"/>
      <c r="K6960" s="162"/>
      <c r="L6960" s="162"/>
      <c r="M6960" s="162"/>
      <c r="N6960" s="162"/>
      <c r="O6960" s="162"/>
      <c r="P6960" s="162"/>
      <c r="Q6960" s="162"/>
      <c r="R6960" s="162"/>
      <c r="S6960" s="162"/>
      <c r="T6960" s="162"/>
      <c r="U6960" s="162"/>
      <c r="V6960" s="162"/>
      <c r="W6960" s="162"/>
      <c r="X6960" s="162"/>
      <c r="Y6960" s="162"/>
      <c r="Z6960" s="162"/>
      <c r="AA6960" s="162"/>
    </row>
    <row r="6961">
      <c r="A6961" s="160">
        <v>6960.0</v>
      </c>
      <c r="B6961" s="165" t="s">
        <v>7106</v>
      </c>
      <c r="C6961" s="160">
        <v>2.0211017E7</v>
      </c>
      <c r="D6961" s="162"/>
      <c r="E6961" s="162"/>
      <c r="F6961" s="167"/>
      <c r="G6961" s="168"/>
      <c r="H6961" s="162"/>
      <c r="I6961" s="162"/>
      <c r="J6961" s="162"/>
      <c r="K6961" s="162"/>
      <c r="L6961" s="162"/>
      <c r="M6961" s="162"/>
      <c r="N6961" s="162"/>
      <c r="O6961" s="162"/>
      <c r="P6961" s="162"/>
      <c r="Q6961" s="162"/>
      <c r="R6961" s="162"/>
      <c r="S6961" s="162"/>
      <c r="T6961" s="162"/>
      <c r="U6961" s="162"/>
      <c r="V6961" s="162"/>
      <c r="W6961" s="162"/>
      <c r="X6961" s="162"/>
      <c r="Y6961" s="162"/>
      <c r="Z6961" s="162"/>
      <c r="AA6961" s="162"/>
    </row>
    <row r="6962">
      <c r="A6962" s="160">
        <v>6961.0</v>
      </c>
      <c r="B6962" s="165" t="s">
        <v>7107</v>
      </c>
      <c r="C6962" s="160">
        <v>2.0211018E7</v>
      </c>
      <c r="D6962" s="162"/>
      <c r="E6962" s="162"/>
      <c r="F6962" s="167"/>
      <c r="G6962" s="168"/>
      <c r="H6962" s="162"/>
      <c r="I6962" s="162"/>
      <c r="J6962" s="162"/>
      <c r="K6962" s="162"/>
      <c r="L6962" s="162"/>
      <c r="M6962" s="162"/>
      <c r="N6962" s="162"/>
      <c r="O6962" s="162"/>
      <c r="P6962" s="162"/>
      <c r="Q6962" s="162"/>
      <c r="R6962" s="162"/>
      <c r="S6962" s="162"/>
      <c r="T6962" s="162"/>
      <c r="U6962" s="162"/>
      <c r="V6962" s="162"/>
      <c r="W6962" s="162"/>
      <c r="X6962" s="162"/>
      <c r="Y6962" s="162"/>
      <c r="Z6962" s="162"/>
      <c r="AA6962" s="162"/>
    </row>
    <row r="6963">
      <c r="A6963" s="160">
        <v>6962.0</v>
      </c>
      <c r="B6963" s="165" t="s">
        <v>7108</v>
      </c>
      <c r="C6963" s="160">
        <v>2.0211018E7</v>
      </c>
      <c r="D6963" s="162"/>
      <c r="E6963" s="162"/>
      <c r="F6963" s="167"/>
      <c r="G6963" s="168"/>
      <c r="H6963" s="162"/>
      <c r="I6963" s="162"/>
      <c r="J6963" s="162"/>
      <c r="K6963" s="162"/>
      <c r="L6963" s="162"/>
      <c r="M6963" s="162"/>
      <c r="N6963" s="162"/>
      <c r="O6963" s="162"/>
      <c r="P6963" s="162"/>
      <c r="Q6963" s="162"/>
      <c r="R6963" s="162"/>
      <c r="S6963" s="162"/>
      <c r="T6963" s="162"/>
      <c r="U6963" s="162"/>
      <c r="V6963" s="162"/>
      <c r="W6963" s="162"/>
      <c r="X6963" s="162"/>
      <c r="Y6963" s="162"/>
      <c r="Z6963" s="162"/>
      <c r="AA6963" s="162"/>
    </row>
    <row r="6964">
      <c r="A6964" s="160">
        <v>6963.0</v>
      </c>
      <c r="B6964" s="165" t="s">
        <v>7109</v>
      </c>
      <c r="C6964" s="160">
        <v>2.0211018E7</v>
      </c>
      <c r="D6964" s="162"/>
      <c r="E6964" s="162"/>
      <c r="F6964" s="167"/>
      <c r="G6964" s="168"/>
      <c r="H6964" s="162"/>
      <c r="I6964" s="162"/>
      <c r="J6964" s="162"/>
      <c r="K6964" s="162"/>
      <c r="L6964" s="162"/>
      <c r="M6964" s="162"/>
      <c r="N6964" s="162"/>
      <c r="O6964" s="162"/>
      <c r="P6964" s="162"/>
      <c r="Q6964" s="162"/>
      <c r="R6964" s="162"/>
      <c r="S6964" s="162"/>
      <c r="T6964" s="162"/>
      <c r="U6964" s="162"/>
      <c r="V6964" s="162"/>
      <c r="W6964" s="162"/>
      <c r="X6964" s="162"/>
      <c r="Y6964" s="162"/>
      <c r="Z6964" s="162"/>
      <c r="AA6964" s="162"/>
    </row>
    <row r="6965">
      <c r="A6965" s="160">
        <v>6964.0</v>
      </c>
      <c r="B6965" s="165" t="s">
        <v>7110</v>
      </c>
      <c r="C6965" s="160">
        <v>2.0211018E7</v>
      </c>
      <c r="D6965" s="162"/>
      <c r="E6965" s="162"/>
      <c r="F6965" s="167"/>
      <c r="G6965" s="168"/>
      <c r="H6965" s="162"/>
      <c r="I6965" s="162"/>
      <c r="J6965" s="162"/>
      <c r="K6965" s="162"/>
      <c r="L6965" s="162"/>
      <c r="M6965" s="162"/>
      <c r="N6965" s="162"/>
      <c r="O6965" s="162"/>
      <c r="P6965" s="162"/>
      <c r="Q6965" s="162"/>
      <c r="R6965" s="162"/>
      <c r="S6965" s="162"/>
      <c r="T6965" s="162"/>
      <c r="U6965" s="162"/>
      <c r="V6965" s="162"/>
      <c r="W6965" s="162"/>
      <c r="X6965" s="162"/>
      <c r="Y6965" s="162"/>
      <c r="Z6965" s="162"/>
      <c r="AA6965" s="162"/>
    </row>
    <row r="6966">
      <c r="A6966" s="160">
        <v>6965.0</v>
      </c>
      <c r="B6966" s="165" t="s">
        <v>7111</v>
      </c>
      <c r="C6966" s="160">
        <v>2.0211018E7</v>
      </c>
      <c r="D6966" s="162"/>
      <c r="E6966" s="162"/>
      <c r="F6966" s="167"/>
      <c r="G6966" s="168"/>
      <c r="H6966" s="162"/>
      <c r="I6966" s="162"/>
      <c r="J6966" s="162"/>
      <c r="K6966" s="162"/>
      <c r="L6966" s="162"/>
      <c r="M6966" s="162"/>
      <c r="N6966" s="162"/>
      <c r="O6966" s="162"/>
      <c r="P6966" s="162"/>
      <c r="Q6966" s="162"/>
      <c r="R6966" s="162"/>
      <c r="S6966" s="162"/>
      <c r="T6966" s="162"/>
      <c r="U6966" s="162"/>
      <c r="V6966" s="162"/>
      <c r="W6966" s="162"/>
      <c r="X6966" s="162"/>
      <c r="Y6966" s="162"/>
      <c r="Z6966" s="162"/>
      <c r="AA6966" s="162"/>
    </row>
    <row r="6967">
      <c r="A6967" s="160">
        <v>6966.0</v>
      </c>
      <c r="B6967" s="165" t="s">
        <v>7112</v>
      </c>
      <c r="C6967" s="160">
        <v>2.0211018E7</v>
      </c>
      <c r="D6967" s="162"/>
      <c r="E6967" s="162"/>
      <c r="F6967" s="167"/>
      <c r="G6967" s="168"/>
      <c r="H6967" s="162"/>
      <c r="I6967" s="162"/>
      <c r="J6967" s="162"/>
      <c r="K6967" s="162"/>
      <c r="L6967" s="162"/>
      <c r="M6967" s="162"/>
      <c r="N6967" s="162"/>
      <c r="O6967" s="162"/>
      <c r="P6967" s="162"/>
      <c r="Q6967" s="162"/>
      <c r="R6967" s="162"/>
      <c r="S6967" s="162"/>
      <c r="T6967" s="162"/>
      <c r="U6967" s="162"/>
      <c r="V6967" s="162"/>
      <c r="W6967" s="162"/>
      <c r="X6967" s="162"/>
      <c r="Y6967" s="162"/>
      <c r="Z6967" s="162"/>
      <c r="AA6967" s="162"/>
    </row>
    <row r="6968">
      <c r="A6968" s="160">
        <v>6967.0</v>
      </c>
      <c r="B6968" s="165" t="s">
        <v>7113</v>
      </c>
      <c r="C6968" s="160">
        <v>2.0211018E7</v>
      </c>
      <c r="D6968" s="162"/>
      <c r="E6968" s="162"/>
      <c r="F6968" s="167"/>
      <c r="G6968" s="168"/>
      <c r="H6968" s="162"/>
      <c r="I6968" s="162"/>
      <c r="J6968" s="162"/>
      <c r="K6968" s="162"/>
      <c r="L6968" s="162"/>
      <c r="M6968" s="162"/>
      <c r="N6968" s="162"/>
      <c r="O6968" s="162"/>
      <c r="P6968" s="162"/>
      <c r="Q6968" s="162"/>
      <c r="R6968" s="162"/>
      <c r="S6968" s="162"/>
      <c r="T6968" s="162"/>
      <c r="U6968" s="162"/>
      <c r="V6968" s="162"/>
      <c r="W6968" s="162"/>
      <c r="X6968" s="162"/>
      <c r="Y6968" s="162"/>
      <c r="Z6968" s="162"/>
      <c r="AA6968" s="162"/>
    </row>
    <row r="6969">
      <c r="A6969" s="160">
        <v>6968.0</v>
      </c>
      <c r="B6969" s="165" t="s">
        <v>7114</v>
      </c>
      <c r="C6969" s="160">
        <v>2.0211018E7</v>
      </c>
      <c r="D6969" s="162"/>
      <c r="E6969" s="162"/>
      <c r="F6969" s="167"/>
      <c r="G6969" s="168"/>
      <c r="H6969" s="162"/>
      <c r="I6969" s="162"/>
      <c r="J6969" s="162"/>
      <c r="K6969" s="162"/>
      <c r="L6969" s="162"/>
      <c r="M6969" s="162"/>
      <c r="N6969" s="162"/>
      <c r="O6969" s="162"/>
      <c r="P6969" s="162"/>
      <c r="Q6969" s="162"/>
      <c r="R6969" s="162"/>
      <c r="S6969" s="162"/>
      <c r="T6969" s="162"/>
      <c r="U6969" s="162"/>
      <c r="V6969" s="162"/>
      <c r="W6969" s="162"/>
      <c r="X6969" s="162"/>
      <c r="Y6969" s="162"/>
      <c r="Z6969" s="162"/>
      <c r="AA6969" s="162"/>
    </row>
    <row r="6970">
      <c r="A6970" s="160">
        <v>6969.0</v>
      </c>
      <c r="B6970" s="165" t="s">
        <v>7115</v>
      </c>
      <c r="C6970" s="160">
        <v>2.0211018E7</v>
      </c>
      <c r="D6970" s="162"/>
      <c r="E6970" s="162"/>
      <c r="F6970" s="167"/>
      <c r="G6970" s="168"/>
      <c r="H6970" s="162"/>
      <c r="I6970" s="162"/>
      <c r="J6970" s="162"/>
      <c r="K6970" s="162"/>
      <c r="L6970" s="162"/>
      <c r="M6970" s="162"/>
      <c r="N6970" s="162"/>
      <c r="O6970" s="162"/>
      <c r="P6970" s="162"/>
      <c r="Q6970" s="162"/>
      <c r="R6970" s="162"/>
      <c r="S6970" s="162"/>
      <c r="T6970" s="162"/>
      <c r="U6970" s="162"/>
      <c r="V6970" s="162"/>
      <c r="W6970" s="162"/>
      <c r="X6970" s="162"/>
      <c r="Y6970" s="162"/>
      <c r="Z6970" s="162"/>
      <c r="AA6970" s="162"/>
    </row>
    <row r="6971">
      <c r="A6971" s="160">
        <v>6970.0</v>
      </c>
      <c r="B6971" s="165" t="s">
        <v>7116</v>
      </c>
      <c r="C6971" s="160">
        <v>2.0211018E7</v>
      </c>
      <c r="D6971" s="162"/>
      <c r="E6971" s="162"/>
      <c r="F6971" s="167"/>
      <c r="G6971" s="168"/>
      <c r="H6971" s="162"/>
      <c r="I6971" s="162"/>
      <c r="J6971" s="162"/>
      <c r="K6971" s="162"/>
      <c r="L6971" s="162"/>
      <c r="M6971" s="162"/>
      <c r="N6971" s="162"/>
      <c r="O6971" s="162"/>
      <c r="P6971" s="162"/>
      <c r="Q6971" s="162"/>
      <c r="R6971" s="162"/>
      <c r="S6971" s="162"/>
      <c r="T6971" s="162"/>
      <c r="U6971" s="162"/>
      <c r="V6971" s="162"/>
      <c r="W6971" s="162"/>
      <c r="X6971" s="162"/>
      <c r="Y6971" s="162"/>
      <c r="Z6971" s="162"/>
      <c r="AA6971" s="162"/>
    </row>
    <row r="6972">
      <c r="A6972" s="160">
        <v>6971.0</v>
      </c>
      <c r="B6972" s="165" t="s">
        <v>7117</v>
      </c>
      <c r="C6972" s="160">
        <v>2.0211018E7</v>
      </c>
      <c r="D6972" s="162"/>
      <c r="E6972" s="162"/>
      <c r="F6972" s="167"/>
      <c r="G6972" s="168"/>
      <c r="H6972" s="162"/>
      <c r="I6972" s="162"/>
      <c r="J6972" s="162"/>
      <c r="K6972" s="162"/>
      <c r="L6972" s="162"/>
      <c r="M6972" s="162"/>
      <c r="N6972" s="162"/>
      <c r="O6972" s="162"/>
      <c r="P6972" s="162"/>
      <c r="Q6972" s="162"/>
      <c r="R6972" s="162"/>
      <c r="S6972" s="162"/>
      <c r="T6972" s="162"/>
      <c r="U6972" s="162"/>
      <c r="V6972" s="162"/>
      <c r="W6972" s="162"/>
      <c r="X6972" s="162"/>
      <c r="Y6972" s="162"/>
      <c r="Z6972" s="162"/>
      <c r="AA6972" s="162"/>
    </row>
    <row r="6973">
      <c r="A6973" s="160">
        <v>6972.0</v>
      </c>
      <c r="B6973" s="165" t="s">
        <v>7118</v>
      </c>
      <c r="C6973" s="160">
        <v>2.0211018E7</v>
      </c>
      <c r="D6973" s="162"/>
      <c r="E6973" s="162"/>
      <c r="F6973" s="167"/>
      <c r="G6973" s="168"/>
      <c r="H6973" s="162"/>
      <c r="I6973" s="162"/>
      <c r="J6973" s="162"/>
      <c r="K6973" s="162"/>
      <c r="L6973" s="162"/>
      <c r="M6973" s="162"/>
      <c r="N6973" s="162"/>
      <c r="O6973" s="162"/>
      <c r="P6973" s="162"/>
      <c r="Q6973" s="162"/>
      <c r="R6973" s="162"/>
      <c r="S6973" s="162"/>
      <c r="T6973" s="162"/>
      <c r="U6973" s="162"/>
      <c r="V6973" s="162"/>
      <c r="W6973" s="162"/>
      <c r="X6973" s="162"/>
      <c r="Y6973" s="162"/>
      <c r="Z6973" s="162"/>
      <c r="AA6973" s="162"/>
    </row>
    <row r="6974">
      <c r="A6974" s="160">
        <v>6973.0</v>
      </c>
      <c r="B6974" s="165" t="s">
        <v>7119</v>
      </c>
      <c r="C6974" s="160">
        <v>2.0211018E7</v>
      </c>
      <c r="D6974" s="162"/>
      <c r="E6974" s="162"/>
      <c r="F6974" s="167"/>
      <c r="G6974" s="168"/>
      <c r="H6974" s="162"/>
      <c r="I6974" s="162"/>
      <c r="J6974" s="162"/>
      <c r="K6974" s="162"/>
      <c r="L6974" s="162"/>
      <c r="M6974" s="162"/>
      <c r="N6974" s="162"/>
      <c r="O6974" s="162"/>
      <c r="P6974" s="162"/>
      <c r="Q6974" s="162"/>
      <c r="R6974" s="162"/>
      <c r="S6974" s="162"/>
      <c r="T6974" s="162"/>
      <c r="U6974" s="162"/>
      <c r="V6974" s="162"/>
      <c r="W6974" s="162"/>
      <c r="X6974" s="162"/>
      <c r="Y6974" s="162"/>
      <c r="Z6974" s="162"/>
      <c r="AA6974" s="162"/>
    </row>
    <row r="6975">
      <c r="A6975" s="160">
        <v>6974.0</v>
      </c>
      <c r="B6975" s="165" t="s">
        <v>7120</v>
      </c>
      <c r="C6975" s="160">
        <v>2.0211018E7</v>
      </c>
      <c r="D6975" s="162"/>
      <c r="E6975" s="162"/>
      <c r="F6975" s="167"/>
      <c r="G6975" s="168"/>
      <c r="H6975" s="162"/>
      <c r="I6975" s="162"/>
      <c r="J6975" s="162"/>
      <c r="K6975" s="162"/>
      <c r="L6975" s="162"/>
      <c r="M6975" s="162"/>
      <c r="N6975" s="162"/>
      <c r="O6975" s="162"/>
      <c r="P6975" s="162"/>
      <c r="Q6975" s="162"/>
      <c r="R6975" s="162"/>
      <c r="S6975" s="162"/>
      <c r="T6975" s="162"/>
      <c r="U6975" s="162"/>
      <c r="V6975" s="162"/>
      <c r="W6975" s="162"/>
      <c r="X6975" s="162"/>
      <c r="Y6975" s="162"/>
      <c r="Z6975" s="162"/>
      <c r="AA6975" s="162"/>
    </row>
    <row r="6976">
      <c r="A6976" s="160">
        <v>6975.0</v>
      </c>
      <c r="B6976" s="165" t="s">
        <v>7121</v>
      </c>
      <c r="C6976" s="160">
        <v>2.0211018E7</v>
      </c>
      <c r="D6976" s="162"/>
      <c r="E6976" s="162"/>
      <c r="F6976" s="167"/>
      <c r="G6976" s="168"/>
      <c r="H6976" s="162"/>
      <c r="I6976" s="162"/>
      <c r="J6976" s="162"/>
      <c r="K6976" s="162"/>
      <c r="L6976" s="162"/>
      <c r="M6976" s="162"/>
      <c r="N6976" s="162"/>
      <c r="O6976" s="162"/>
      <c r="P6976" s="162"/>
      <c r="Q6976" s="162"/>
      <c r="R6976" s="162"/>
      <c r="S6976" s="162"/>
      <c r="T6976" s="162"/>
      <c r="U6976" s="162"/>
      <c r="V6976" s="162"/>
      <c r="W6976" s="162"/>
      <c r="X6976" s="162"/>
      <c r="Y6976" s="162"/>
      <c r="Z6976" s="162"/>
      <c r="AA6976" s="162"/>
    </row>
    <row r="6977">
      <c r="A6977" s="160">
        <v>6976.0</v>
      </c>
      <c r="B6977" s="165" t="s">
        <v>7122</v>
      </c>
      <c r="C6977" s="160">
        <v>2.0211018E7</v>
      </c>
      <c r="D6977" s="162"/>
      <c r="E6977" s="162"/>
      <c r="F6977" s="167"/>
      <c r="G6977" s="168"/>
      <c r="H6977" s="162"/>
      <c r="I6977" s="162"/>
      <c r="J6977" s="162"/>
      <c r="K6977" s="162"/>
      <c r="L6977" s="162"/>
      <c r="M6977" s="162"/>
      <c r="N6977" s="162"/>
      <c r="O6977" s="162"/>
      <c r="P6977" s="162"/>
      <c r="Q6977" s="162"/>
      <c r="R6977" s="162"/>
      <c r="S6977" s="162"/>
      <c r="T6977" s="162"/>
      <c r="U6977" s="162"/>
      <c r="V6977" s="162"/>
      <c r="W6977" s="162"/>
      <c r="X6977" s="162"/>
      <c r="Y6977" s="162"/>
      <c r="Z6977" s="162"/>
      <c r="AA6977" s="162"/>
    </row>
    <row r="6978">
      <c r="A6978" s="160">
        <v>6977.0</v>
      </c>
      <c r="B6978" s="165" t="s">
        <v>7123</v>
      </c>
      <c r="C6978" s="160">
        <v>2.0211018E7</v>
      </c>
      <c r="D6978" s="162"/>
      <c r="E6978" s="162"/>
      <c r="F6978" s="167"/>
      <c r="G6978" s="168"/>
      <c r="H6978" s="162"/>
      <c r="I6978" s="162"/>
      <c r="J6978" s="162"/>
      <c r="K6978" s="162"/>
      <c r="L6978" s="162"/>
      <c r="M6978" s="162"/>
      <c r="N6978" s="162"/>
      <c r="O6978" s="162"/>
      <c r="P6978" s="162"/>
      <c r="Q6978" s="162"/>
      <c r="R6978" s="162"/>
      <c r="S6978" s="162"/>
      <c r="T6978" s="162"/>
      <c r="U6978" s="162"/>
      <c r="V6978" s="162"/>
      <c r="W6978" s="162"/>
      <c r="X6978" s="162"/>
      <c r="Y6978" s="162"/>
      <c r="Z6978" s="162"/>
      <c r="AA6978" s="162"/>
    </row>
    <row r="6979">
      <c r="A6979" s="160">
        <v>6978.0</v>
      </c>
      <c r="B6979" s="165" t="s">
        <v>7124</v>
      </c>
      <c r="C6979" s="160">
        <v>2.0211018E7</v>
      </c>
      <c r="D6979" s="162"/>
      <c r="E6979" s="162"/>
      <c r="F6979" s="167"/>
      <c r="G6979" s="168"/>
      <c r="H6979" s="162"/>
      <c r="I6979" s="162"/>
      <c r="J6979" s="162"/>
      <c r="K6979" s="162"/>
      <c r="L6979" s="162"/>
      <c r="M6979" s="162"/>
      <c r="N6979" s="162"/>
      <c r="O6979" s="162"/>
      <c r="P6979" s="162"/>
      <c r="Q6979" s="162"/>
      <c r="R6979" s="162"/>
      <c r="S6979" s="162"/>
      <c r="T6979" s="162"/>
      <c r="U6979" s="162"/>
      <c r="V6979" s="162"/>
      <c r="W6979" s="162"/>
      <c r="X6979" s="162"/>
      <c r="Y6979" s="162"/>
      <c r="Z6979" s="162"/>
      <c r="AA6979" s="162"/>
    </row>
    <row r="6980">
      <c r="A6980" s="160">
        <v>6979.0</v>
      </c>
      <c r="B6980" s="165" t="s">
        <v>7125</v>
      </c>
      <c r="C6980" s="160">
        <v>2.0211018E7</v>
      </c>
      <c r="D6980" s="162"/>
      <c r="E6980" s="162"/>
      <c r="F6980" s="167"/>
      <c r="G6980" s="168"/>
      <c r="H6980" s="162"/>
      <c r="I6980" s="162"/>
      <c r="J6980" s="162"/>
      <c r="K6980" s="162"/>
      <c r="L6980" s="162"/>
      <c r="M6980" s="162"/>
      <c r="N6980" s="162"/>
      <c r="O6980" s="162"/>
      <c r="P6980" s="162"/>
      <c r="Q6980" s="162"/>
      <c r="R6980" s="162"/>
      <c r="S6980" s="162"/>
      <c r="T6980" s="162"/>
      <c r="U6980" s="162"/>
      <c r="V6980" s="162"/>
      <c r="W6980" s="162"/>
      <c r="X6980" s="162"/>
      <c r="Y6980" s="162"/>
      <c r="Z6980" s="162"/>
      <c r="AA6980" s="162"/>
    </row>
    <row r="6981">
      <c r="A6981" s="160">
        <v>6980.0</v>
      </c>
      <c r="B6981" s="165" t="s">
        <v>7126</v>
      </c>
      <c r="C6981" s="160">
        <v>2.0211018E7</v>
      </c>
      <c r="D6981" s="162"/>
      <c r="E6981" s="162"/>
      <c r="F6981" s="167"/>
      <c r="G6981" s="168"/>
      <c r="H6981" s="162"/>
      <c r="I6981" s="162"/>
      <c r="J6981" s="162"/>
      <c r="K6981" s="162"/>
      <c r="L6981" s="162"/>
      <c r="M6981" s="162"/>
      <c r="N6981" s="162"/>
      <c r="O6981" s="162"/>
      <c r="P6981" s="162"/>
      <c r="Q6981" s="162"/>
      <c r="R6981" s="162"/>
      <c r="S6981" s="162"/>
      <c r="T6981" s="162"/>
      <c r="U6981" s="162"/>
      <c r="V6981" s="162"/>
      <c r="W6981" s="162"/>
      <c r="X6981" s="162"/>
      <c r="Y6981" s="162"/>
      <c r="Z6981" s="162"/>
      <c r="AA6981" s="162"/>
    </row>
    <row r="6982">
      <c r="A6982" s="160">
        <v>6981.0</v>
      </c>
      <c r="B6982" s="165" t="s">
        <v>7127</v>
      </c>
      <c r="C6982" s="160">
        <v>2.0211018E7</v>
      </c>
      <c r="D6982" s="162"/>
      <c r="E6982" s="162"/>
      <c r="F6982" s="167"/>
      <c r="G6982" s="168"/>
      <c r="H6982" s="162"/>
      <c r="I6982" s="162"/>
      <c r="J6982" s="162"/>
      <c r="K6982" s="162"/>
      <c r="L6982" s="162"/>
      <c r="M6982" s="162"/>
      <c r="N6982" s="162"/>
      <c r="O6982" s="162"/>
      <c r="P6982" s="162"/>
      <c r="Q6982" s="162"/>
      <c r="R6982" s="162"/>
      <c r="S6982" s="162"/>
      <c r="T6982" s="162"/>
      <c r="U6982" s="162"/>
      <c r="V6982" s="162"/>
      <c r="W6982" s="162"/>
      <c r="X6982" s="162"/>
      <c r="Y6982" s="162"/>
      <c r="Z6982" s="162"/>
      <c r="AA6982" s="162"/>
    </row>
    <row r="6983">
      <c r="A6983" s="160">
        <v>6982.0</v>
      </c>
      <c r="B6983" s="165" t="s">
        <v>7128</v>
      </c>
      <c r="C6983" s="160">
        <v>2.0211018E7</v>
      </c>
      <c r="D6983" s="162"/>
      <c r="E6983" s="162"/>
      <c r="F6983" s="167"/>
      <c r="G6983" s="168"/>
      <c r="H6983" s="162"/>
      <c r="I6983" s="162"/>
      <c r="J6983" s="162"/>
      <c r="K6983" s="162"/>
      <c r="L6983" s="162"/>
      <c r="M6983" s="162"/>
      <c r="N6983" s="162"/>
      <c r="O6983" s="162"/>
      <c r="P6983" s="162"/>
      <c r="Q6983" s="162"/>
      <c r="R6983" s="162"/>
      <c r="S6983" s="162"/>
      <c r="T6983" s="162"/>
      <c r="U6983" s="162"/>
      <c r="V6983" s="162"/>
      <c r="W6983" s="162"/>
      <c r="X6983" s="162"/>
      <c r="Y6983" s="162"/>
      <c r="Z6983" s="162"/>
      <c r="AA6983" s="162"/>
    </row>
    <row r="6984">
      <c r="A6984" s="160">
        <v>6983.0</v>
      </c>
      <c r="B6984" s="165" t="s">
        <v>7129</v>
      </c>
      <c r="C6984" s="160">
        <v>2.0211018E7</v>
      </c>
      <c r="D6984" s="162"/>
      <c r="E6984" s="162"/>
      <c r="F6984" s="167"/>
      <c r="G6984" s="168"/>
      <c r="H6984" s="162"/>
      <c r="I6984" s="162"/>
      <c r="J6984" s="162"/>
      <c r="K6984" s="162"/>
      <c r="L6984" s="162"/>
      <c r="M6984" s="162"/>
      <c r="N6984" s="162"/>
      <c r="O6984" s="162"/>
      <c r="P6984" s="162"/>
      <c r="Q6984" s="162"/>
      <c r="R6984" s="162"/>
      <c r="S6984" s="162"/>
      <c r="T6984" s="162"/>
      <c r="U6984" s="162"/>
      <c r="V6984" s="162"/>
      <c r="W6984" s="162"/>
      <c r="X6984" s="162"/>
      <c r="Y6984" s="162"/>
      <c r="Z6984" s="162"/>
      <c r="AA6984" s="162"/>
    </row>
    <row r="6985">
      <c r="A6985" s="160">
        <v>6984.0</v>
      </c>
      <c r="B6985" s="165" t="s">
        <v>7130</v>
      </c>
      <c r="C6985" s="160">
        <v>2.0211018E7</v>
      </c>
      <c r="D6985" s="162"/>
      <c r="E6985" s="162"/>
      <c r="F6985" s="167"/>
      <c r="G6985" s="168"/>
      <c r="H6985" s="162"/>
      <c r="I6985" s="162"/>
      <c r="J6985" s="162"/>
      <c r="K6985" s="162"/>
      <c r="L6985" s="162"/>
      <c r="M6985" s="162"/>
      <c r="N6985" s="162"/>
      <c r="O6985" s="162"/>
      <c r="P6985" s="162"/>
      <c r="Q6985" s="162"/>
      <c r="R6985" s="162"/>
      <c r="S6985" s="162"/>
      <c r="T6985" s="162"/>
      <c r="U6985" s="162"/>
      <c r="V6985" s="162"/>
      <c r="W6985" s="162"/>
      <c r="X6985" s="162"/>
      <c r="Y6985" s="162"/>
      <c r="Z6985" s="162"/>
      <c r="AA6985" s="162"/>
    </row>
    <row r="6986">
      <c r="A6986" s="160">
        <v>6985.0</v>
      </c>
      <c r="B6986" s="165" t="s">
        <v>7131</v>
      </c>
      <c r="C6986" s="160">
        <v>2.0211019E7</v>
      </c>
      <c r="D6986" s="162"/>
      <c r="E6986" s="162"/>
      <c r="F6986" s="167"/>
      <c r="G6986" s="168"/>
      <c r="H6986" s="162"/>
      <c r="I6986" s="162"/>
      <c r="J6986" s="162"/>
      <c r="K6986" s="162"/>
      <c r="L6986" s="162"/>
      <c r="M6986" s="162"/>
      <c r="N6986" s="162"/>
      <c r="O6986" s="162"/>
      <c r="P6986" s="162"/>
      <c r="Q6986" s="162"/>
      <c r="R6986" s="162"/>
      <c r="S6986" s="162"/>
      <c r="T6986" s="162"/>
      <c r="U6986" s="162"/>
      <c r="V6986" s="162"/>
      <c r="W6986" s="162"/>
      <c r="X6986" s="162"/>
      <c r="Y6986" s="162"/>
      <c r="Z6986" s="162"/>
      <c r="AA6986" s="162"/>
    </row>
    <row r="6987">
      <c r="A6987" s="160">
        <v>6986.0</v>
      </c>
      <c r="B6987" s="165" t="s">
        <v>7132</v>
      </c>
      <c r="C6987" s="160">
        <v>2.0211019E7</v>
      </c>
      <c r="D6987" s="162"/>
      <c r="E6987" s="162"/>
      <c r="F6987" s="167"/>
      <c r="G6987" s="168"/>
      <c r="H6987" s="162"/>
      <c r="I6987" s="162"/>
      <c r="J6987" s="162"/>
      <c r="K6987" s="162"/>
      <c r="L6987" s="162"/>
      <c r="M6987" s="162"/>
      <c r="N6987" s="162"/>
      <c r="O6987" s="162"/>
      <c r="P6987" s="162"/>
      <c r="Q6987" s="162"/>
      <c r="R6987" s="162"/>
      <c r="S6987" s="162"/>
      <c r="T6987" s="162"/>
      <c r="U6987" s="162"/>
      <c r="V6987" s="162"/>
      <c r="W6987" s="162"/>
      <c r="X6987" s="162"/>
      <c r="Y6987" s="162"/>
      <c r="Z6987" s="162"/>
      <c r="AA6987" s="162"/>
    </row>
    <row r="6988">
      <c r="A6988" s="160">
        <v>6987.0</v>
      </c>
      <c r="B6988" s="165" t="s">
        <v>7133</v>
      </c>
      <c r="C6988" s="160">
        <v>2.0211019E7</v>
      </c>
      <c r="D6988" s="162"/>
      <c r="E6988" s="162"/>
      <c r="F6988" s="167"/>
      <c r="G6988" s="168"/>
      <c r="H6988" s="162"/>
      <c r="I6988" s="162"/>
      <c r="J6988" s="162"/>
      <c r="K6988" s="162"/>
      <c r="L6988" s="162"/>
      <c r="M6988" s="162"/>
      <c r="N6988" s="162"/>
      <c r="O6988" s="162"/>
      <c r="P6988" s="162"/>
      <c r="Q6988" s="162"/>
      <c r="R6988" s="162"/>
      <c r="S6988" s="162"/>
      <c r="T6988" s="162"/>
      <c r="U6988" s="162"/>
      <c r="V6988" s="162"/>
      <c r="W6988" s="162"/>
      <c r="X6988" s="162"/>
      <c r="Y6988" s="162"/>
      <c r="Z6988" s="162"/>
      <c r="AA6988" s="162"/>
    </row>
    <row r="6989">
      <c r="A6989" s="160">
        <v>6988.0</v>
      </c>
      <c r="B6989" s="165" t="s">
        <v>7134</v>
      </c>
      <c r="C6989" s="160">
        <v>2.0211019E7</v>
      </c>
      <c r="D6989" s="162"/>
      <c r="E6989" s="162"/>
      <c r="F6989" s="167"/>
      <c r="G6989" s="168"/>
      <c r="H6989" s="162"/>
      <c r="I6989" s="162"/>
      <c r="J6989" s="162"/>
      <c r="K6989" s="162"/>
      <c r="L6989" s="162"/>
      <c r="M6989" s="162"/>
      <c r="N6989" s="162"/>
      <c r="O6989" s="162"/>
      <c r="P6989" s="162"/>
      <c r="Q6989" s="162"/>
      <c r="R6989" s="162"/>
      <c r="S6989" s="162"/>
      <c r="T6989" s="162"/>
      <c r="U6989" s="162"/>
      <c r="V6989" s="162"/>
      <c r="W6989" s="162"/>
      <c r="X6989" s="162"/>
      <c r="Y6989" s="162"/>
      <c r="Z6989" s="162"/>
      <c r="AA6989" s="162"/>
    </row>
    <row r="6990">
      <c r="A6990" s="160">
        <v>6989.0</v>
      </c>
      <c r="B6990" s="165" t="s">
        <v>7135</v>
      </c>
      <c r="C6990" s="160">
        <v>2.0211019E7</v>
      </c>
      <c r="D6990" s="162"/>
      <c r="E6990" s="162"/>
      <c r="F6990" s="167"/>
      <c r="G6990" s="168"/>
      <c r="H6990" s="162"/>
      <c r="I6990" s="162"/>
      <c r="J6990" s="162"/>
      <c r="K6990" s="162"/>
      <c r="L6990" s="162"/>
      <c r="M6990" s="162"/>
      <c r="N6990" s="162"/>
      <c r="O6990" s="162"/>
      <c r="P6990" s="162"/>
      <c r="Q6990" s="162"/>
      <c r="R6990" s="162"/>
      <c r="S6990" s="162"/>
      <c r="T6990" s="162"/>
      <c r="U6990" s="162"/>
      <c r="V6990" s="162"/>
      <c r="W6990" s="162"/>
      <c r="X6990" s="162"/>
      <c r="Y6990" s="162"/>
      <c r="Z6990" s="162"/>
      <c r="AA6990" s="162"/>
    </row>
    <row r="6991">
      <c r="A6991" s="160">
        <v>6990.0</v>
      </c>
      <c r="B6991" s="165" t="s">
        <v>7136</v>
      </c>
      <c r="C6991" s="160">
        <v>2.0211019E7</v>
      </c>
      <c r="D6991" s="162"/>
      <c r="E6991" s="162"/>
      <c r="F6991" s="167"/>
      <c r="G6991" s="168"/>
      <c r="H6991" s="162"/>
      <c r="I6991" s="162"/>
      <c r="J6991" s="162"/>
      <c r="K6991" s="162"/>
      <c r="L6991" s="162"/>
      <c r="M6991" s="162"/>
      <c r="N6991" s="162"/>
      <c r="O6991" s="162"/>
      <c r="P6991" s="162"/>
      <c r="Q6991" s="162"/>
      <c r="R6991" s="162"/>
      <c r="S6991" s="162"/>
      <c r="T6991" s="162"/>
      <c r="U6991" s="162"/>
      <c r="V6991" s="162"/>
      <c r="W6991" s="162"/>
      <c r="X6991" s="162"/>
      <c r="Y6991" s="162"/>
      <c r="Z6991" s="162"/>
      <c r="AA6991" s="162"/>
    </row>
    <row r="6992">
      <c r="A6992" s="160">
        <v>6991.0</v>
      </c>
      <c r="B6992" s="165" t="s">
        <v>7137</v>
      </c>
      <c r="C6992" s="160">
        <v>2.0211019E7</v>
      </c>
      <c r="D6992" s="162"/>
      <c r="E6992" s="162"/>
      <c r="F6992" s="167"/>
      <c r="G6992" s="168"/>
      <c r="H6992" s="162"/>
      <c r="I6992" s="162"/>
      <c r="J6992" s="162"/>
      <c r="K6992" s="162"/>
      <c r="L6992" s="162"/>
      <c r="M6992" s="162"/>
      <c r="N6992" s="162"/>
      <c r="O6992" s="162"/>
      <c r="P6992" s="162"/>
      <c r="Q6992" s="162"/>
      <c r="R6992" s="162"/>
      <c r="S6992" s="162"/>
      <c r="T6992" s="162"/>
      <c r="U6992" s="162"/>
      <c r="V6992" s="162"/>
      <c r="W6992" s="162"/>
      <c r="X6992" s="162"/>
      <c r="Y6992" s="162"/>
      <c r="Z6992" s="162"/>
      <c r="AA6992" s="162"/>
    </row>
    <row r="6993">
      <c r="A6993" s="160">
        <v>6992.0</v>
      </c>
      <c r="B6993" s="165" t="s">
        <v>7138</v>
      </c>
      <c r="C6993" s="160">
        <v>2.0211019E7</v>
      </c>
      <c r="D6993" s="162"/>
      <c r="E6993" s="162"/>
      <c r="F6993" s="167"/>
      <c r="G6993" s="168"/>
      <c r="H6993" s="162"/>
      <c r="I6993" s="162"/>
      <c r="J6993" s="162"/>
      <c r="K6993" s="162"/>
      <c r="L6993" s="162"/>
      <c r="M6993" s="162"/>
      <c r="N6993" s="162"/>
      <c r="O6993" s="162"/>
      <c r="P6993" s="162"/>
      <c r="Q6993" s="162"/>
      <c r="R6993" s="162"/>
      <c r="S6993" s="162"/>
      <c r="T6993" s="162"/>
      <c r="U6993" s="162"/>
      <c r="V6993" s="162"/>
      <c r="W6993" s="162"/>
      <c r="X6993" s="162"/>
      <c r="Y6993" s="162"/>
      <c r="Z6993" s="162"/>
      <c r="AA6993" s="162"/>
    </row>
    <row r="6994">
      <c r="A6994" s="160">
        <v>6993.0</v>
      </c>
      <c r="B6994" s="165" t="s">
        <v>7139</v>
      </c>
      <c r="C6994" s="160">
        <v>2.0211019E7</v>
      </c>
      <c r="D6994" s="162"/>
      <c r="E6994" s="162"/>
      <c r="F6994" s="167"/>
      <c r="G6994" s="168"/>
      <c r="H6994" s="162"/>
      <c r="I6994" s="162"/>
      <c r="J6994" s="162"/>
      <c r="K6994" s="162"/>
      <c r="L6994" s="162"/>
      <c r="M6994" s="162"/>
      <c r="N6994" s="162"/>
      <c r="O6994" s="162"/>
      <c r="P6994" s="162"/>
      <c r="Q6994" s="162"/>
      <c r="R6994" s="162"/>
      <c r="S6994" s="162"/>
      <c r="T6994" s="162"/>
      <c r="U6994" s="162"/>
      <c r="V6994" s="162"/>
      <c r="W6994" s="162"/>
      <c r="X6994" s="162"/>
      <c r="Y6994" s="162"/>
      <c r="Z6994" s="162"/>
      <c r="AA6994" s="162"/>
    </row>
    <row r="6995">
      <c r="A6995" s="160">
        <v>6994.0</v>
      </c>
      <c r="B6995" s="165" t="s">
        <v>7140</v>
      </c>
      <c r="C6995" s="160">
        <v>2.0211019E7</v>
      </c>
      <c r="D6995" s="162"/>
      <c r="E6995" s="162"/>
      <c r="F6995" s="167"/>
      <c r="G6995" s="168"/>
      <c r="H6995" s="162"/>
      <c r="I6995" s="162"/>
      <c r="J6995" s="162"/>
      <c r="K6995" s="162"/>
      <c r="L6995" s="162"/>
      <c r="M6995" s="162"/>
      <c r="N6995" s="162"/>
      <c r="O6995" s="162"/>
      <c r="P6995" s="162"/>
      <c r="Q6995" s="162"/>
      <c r="R6995" s="162"/>
      <c r="S6995" s="162"/>
      <c r="T6995" s="162"/>
      <c r="U6995" s="162"/>
      <c r="V6995" s="162"/>
      <c r="W6995" s="162"/>
      <c r="X6995" s="162"/>
      <c r="Y6995" s="162"/>
      <c r="Z6995" s="162"/>
      <c r="AA6995" s="162"/>
    </row>
    <row r="6996">
      <c r="A6996" s="160">
        <v>6995.0</v>
      </c>
      <c r="B6996" s="165" t="s">
        <v>7141</v>
      </c>
      <c r="C6996" s="160">
        <v>2.0211019E7</v>
      </c>
      <c r="D6996" s="162"/>
      <c r="E6996" s="162"/>
      <c r="F6996" s="167"/>
      <c r="G6996" s="168"/>
      <c r="H6996" s="162"/>
      <c r="I6996" s="162"/>
      <c r="J6996" s="162"/>
      <c r="K6996" s="162"/>
      <c r="L6996" s="162"/>
      <c r="M6996" s="162"/>
      <c r="N6996" s="162"/>
      <c r="O6996" s="162"/>
      <c r="P6996" s="162"/>
      <c r="Q6996" s="162"/>
      <c r="R6996" s="162"/>
      <c r="S6996" s="162"/>
      <c r="T6996" s="162"/>
      <c r="U6996" s="162"/>
      <c r="V6996" s="162"/>
      <c r="W6996" s="162"/>
      <c r="X6996" s="162"/>
      <c r="Y6996" s="162"/>
      <c r="Z6996" s="162"/>
      <c r="AA6996" s="162"/>
    </row>
    <row r="6997">
      <c r="A6997" s="160">
        <v>6996.0</v>
      </c>
      <c r="B6997" s="165" t="s">
        <v>7142</v>
      </c>
      <c r="C6997" s="160">
        <v>2.0211019E7</v>
      </c>
      <c r="D6997" s="162"/>
      <c r="E6997" s="162"/>
      <c r="F6997" s="167"/>
      <c r="G6997" s="168"/>
      <c r="H6997" s="162"/>
      <c r="I6997" s="162"/>
      <c r="J6997" s="162"/>
      <c r="K6997" s="162"/>
      <c r="L6997" s="162"/>
      <c r="M6997" s="162"/>
      <c r="N6997" s="162"/>
      <c r="O6997" s="162"/>
      <c r="P6997" s="162"/>
      <c r="Q6997" s="162"/>
      <c r="R6997" s="162"/>
      <c r="S6997" s="162"/>
      <c r="T6997" s="162"/>
      <c r="U6997" s="162"/>
      <c r="V6997" s="162"/>
      <c r="W6997" s="162"/>
      <c r="X6997" s="162"/>
      <c r="Y6997" s="162"/>
      <c r="Z6997" s="162"/>
      <c r="AA6997" s="162"/>
    </row>
    <row r="6998">
      <c r="A6998" s="160">
        <v>6997.0</v>
      </c>
      <c r="B6998" s="165" t="s">
        <v>7143</v>
      </c>
      <c r="C6998" s="160">
        <v>2.0211019E7</v>
      </c>
      <c r="D6998" s="162"/>
      <c r="E6998" s="162"/>
      <c r="F6998" s="167"/>
      <c r="G6998" s="168"/>
      <c r="H6998" s="162"/>
      <c r="I6998" s="162"/>
      <c r="J6998" s="162"/>
      <c r="K6998" s="162"/>
      <c r="L6998" s="162"/>
      <c r="M6998" s="162"/>
      <c r="N6998" s="162"/>
      <c r="O6998" s="162"/>
      <c r="P6998" s="162"/>
      <c r="Q6998" s="162"/>
      <c r="R6998" s="162"/>
      <c r="S6998" s="162"/>
      <c r="T6998" s="162"/>
      <c r="U6998" s="162"/>
      <c r="V6998" s="162"/>
      <c r="W6998" s="162"/>
      <c r="X6998" s="162"/>
      <c r="Y6998" s="162"/>
      <c r="Z6998" s="162"/>
      <c r="AA6998" s="162"/>
    </row>
    <row r="6999">
      <c r="A6999" s="160">
        <v>6998.0</v>
      </c>
      <c r="B6999" s="165" t="s">
        <v>7144</v>
      </c>
      <c r="C6999" s="160">
        <v>2.0211019E7</v>
      </c>
      <c r="D6999" s="162"/>
      <c r="E6999" s="162"/>
      <c r="F6999" s="167"/>
      <c r="G6999" s="168"/>
      <c r="H6999" s="162"/>
      <c r="I6999" s="162"/>
      <c r="J6999" s="162"/>
      <c r="K6999" s="162"/>
      <c r="L6999" s="162"/>
      <c r="M6999" s="162"/>
      <c r="N6999" s="162"/>
      <c r="O6999" s="162"/>
      <c r="P6999" s="162"/>
      <c r="Q6999" s="162"/>
      <c r="R6999" s="162"/>
      <c r="S6999" s="162"/>
      <c r="T6999" s="162"/>
      <c r="U6999" s="162"/>
      <c r="V6999" s="162"/>
      <c r="W6999" s="162"/>
      <c r="X6999" s="162"/>
      <c r="Y6999" s="162"/>
      <c r="Z6999" s="162"/>
      <c r="AA6999" s="162"/>
    </row>
    <row r="7000">
      <c r="A7000" s="160">
        <v>6999.0</v>
      </c>
      <c r="B7000" s="165" t="s">
        <v>7145</v>
      </c>
      <c r="C7000" s="160">
        <v>2.0211019E7</v>
      </c>
      <c r="D7000" s="162"/>
      <c r="E7000" s="162"/>
      <c r="F7000" s="167"/>
      <c r="G7000" s="168"/>
      <c r="H7000" s="162"/>
      <c r="I7000" s="162"/>
      <c r="J7000" s="162"/>
      <c r="K7000" s="162"/>
      <c r="L7000" s="162"/>
      <c r="M7000" s="162"/>
      <c r="N7000" s="162"/>
      <c r="O7000" s="162"/>
      <c r="P7000" s="162"/>
      <c r="Q7000" s="162"/>
      <c r="R7000" s="162"/>
      <c r="S7000" s="162"/>
      <c r="T7000" s="162"/>
      <c r="U7000" s="162"/>
      <c r="V7000" s="162"/>
      <c r="W7000" s="162"/>
      <c r="X7000" s="162"/>
      <c r="Y7000" s="162"/>
      <c r="Z7000" s="162"/>
      <c r="AA7000" s="162"/>
    </row>
    <row r="7001">
      <c r="A7001" s="160">
        <v>7000.0</v>
      </c>
      <c r="B7001" s="165" t="s">
        <v>7146</v>
      </c>
      <c r="C7001" s="160">
        <v>2.0211019E7</v>
      </c>
      <c r="D7001" s="162"/>
      <c r="E7001" s="162"/>
      <c r="F7001" s="167"/>
      <c r="G7001" s="168"/>
      <c r="H7001" s="162"/>
      <c r="I7001" s="162"/>
      <c r="J7001" s="162"/>
      <c r="K7001" s="162"/>
      <c r="L7001" s="162"/>
      <c r="M7001" s="162"/>
      <c r="N7001" s="162"/>
      <c r="O7001" s="162"/>
      <c r="P7001" s="162"/>
      <c r="Q7001" s="162"/>
      <c r="R7001" s="162"/>
      <c r="S7001" s="162"/>
      <c r="T7001" s="162"/>
      <c r="U7001" s="162"/>
      <c r="V7001" s="162"/>
      <c r="W7001" s="162"/>
      <c r="X7001" s="162"/>
      <c r="Y7001" s="162"/>
      <c r="Z7001" s="162"/>
      <c r="AA7001" s="162"/>
    </row>
    <row r="7002">
      <c r="A7002" s="160">
        <v>7001.0</v>
      </c>
      <c r="B7002" s="165" t="s">
        <v>7147</v>
      </c>
      <c r="C7002" s="160">
        <v>2.0211019E7</v>
      </c>
      <c r="D7002" s="162"/>
      <c r="E7002" s="162"/>
      <c r="F7002" s="167"/>
      <c r="G7002" s="168"/>
      <c r="H7002" s="162"/>
      <c r="I7002" s="162"/>
      <c r="J7002" s="162"/>
      <c r="K7002" s="162"/>
      <c r="L7002" s="162"/>
      <c r="M7002" s="162"/>
      <c r="N7002" s="162"/>
      <c r="O7002" s="162"/>
      <c r="P7002" s="162"/>
      <c r="Q7002" s="162"/>
      <c r="R7002" s="162"/>
      <c r="S7002" s="162"/>
      <c r="T7002" s="162"/>
      <c r="U7002" s="162"/>
      <c r="V7002" s="162"/>
      <c r="W7002" s="162"/>
      <c r="X7002" s="162"/>
      <c r="Y7002" s="162"/>
      <c r="Z7002" s="162"/>
      <c r="AA7002" s="162"/>
    </row>
    <row r="7003">
      <c r="A7003" s="160">
        <v>7002.0</v>
      </c>
      <c r="B7003" s="165" t="s">
        <v>7148</v>
      </c>
      <c r="C7003" s="160">
        <v>2.0211019E7</v>
      </c>
      <c r="D7003" s="162"/>
      <c r="E7003" s="162"/>
      <c r="F7003" s="167"/>
      <c r="G7003" s="168"/>
      <c r="H7003" s="162"/>
      <c r="I7003" s="162"/>
      <c r="J7003" s="162"/>
      <c r="K7003" s="162"/>
      <c r="L7003" s="162"/>
      <c r="M7003" s="162"/>
      <c r="N7003" s="162"/>
      <c r="O7003" s="162"/>
      <c r="P7003" s="162"/>
      <c r="Q7003" s="162"/>
      <c r="R7003" s="162"/>
      <c r="S7003" s="162"/>
      <c r="T7003" s="162"/>
      <c r="U7003" s="162"/>
      <c r="V7003" s="162"/>
      <c r="W7003" s="162"/>
      <c r="X7003" s="162"/>
      <c r="Y7003" s="162"/>
      <c r="Z7003" s="162"/>
      <c r="AA7003" s="162"/>
    </row>
    <row r="7004">
      <c r="A7004" s="160">
        <v>7003.0</v>
      </c>
      <c r="B7004" s="165" t="s">
        <v>7149</v>
      </c>
      <c r="C7004" s="160">
        <v>2.0211019E7</v>
      </c>
      <c r="D7004" s="162"/>
      <c r="E7004" s="162"/>
      <c r="F7004" s="167"/>
      <c r="G7004" s="168"/>
      <c r="H7004" s="162"/>
      <c r="I7004" s="162"/>
      <c r="J7004" s="162"/>
      <c r="K7004" s="162"/>
      <c r="L7004" s="162"/>
      <c r="M7004" s="162"/>
      <c r="N7004" s="162"/>
      <c r="O7004" s="162"/>
      <c r="P7004" s="162"/>
      <c r="Q7004" s="162"/>
      <c r="R7004" s="162"/>
      <c r="S7004" s="162"/>
      <c r="T7004" s="162"/>
      <c r="U7004" s="162"/>
      <c r="V7004" s="162"/>
      <c r="W7004" s="162"/>
      <c r="X7004" s="162"/>
      <c r="Y7004" s="162"/>
      <c r="Z7004" s="162"/>
      <c r="AA7004" s="162"/>
    </row>
    <row r="7005">
      <c r="A7005" s="160">
        <v>7004.0</v>
      </c>
      <c r="B7005" s="165" t="s">
        <v>7150</v>
      </c>
      <c r="C7005" s="160">
        <v>2.0211019E7</v>
      </c>
      <c r="D7005" s="162"/>
      <c r="E7005" s="162"/>
      <c r="F7005" s="167"/>
      <c r="G7005" s="168"/>
      <c r="H7005" s="162"/>
      <c r="I7005" s="162"/>
      <c r="J7005" s="162"/>
      <c r="K7005" s="162"/>
      <c r="L7005" s="162"/>
      <c r="M7005" s="162"/>
      <c r="N7005" s="162"/>
      <c r="O7005" s="162"/>
      <c r="P7005" s="162"/>
      <c r="Q7005" s="162"/>
      <c r="R7005" s="162"/>
      <c r="S7005" s="162"/>
      <c r="T7005" s="162"/>
      <c r="U7005" s="162"/>
      <c r="V7005" s="162"/>
      <c r="W7005" s="162"/>
      <c r="X7005" s="162"/>
      <c r="Y7005" s="162"/>
      <c r="Z7005" s="162"/>
      <c r="AA7005" s="162"/>
    </row>
    <row r="7006">
      <c r="A7006" s="160">
        <v>7005.0</v>
      </c>
      <c r="B7006" s="165" t="s">
        <v>7151</v>
      </c>
      <c r="C7006" s="160">
        <v>2.0211019E7</v>
      </c>
      <c r="D7006" s="162"/>
      <c r="E7006" s="162"/>
      <c r="F7006" s="167"/>
      <c r="G7006" s="168"/>
      <c r="H7006" s="162"/>
      <c r="I7006" s="162"/>
      <c r="J7006" s="162"/>
      <c r="K7006" s="162"/>
      <c r="L7006" s="162"/>
      <c r="M7006" s="162"/>
      <c r="N7006" s="162"/>
      <c r="O7006" s="162"/>
      <c r="P7006" s="162"/>
      <c r="Q7006" s="162"/>
      <c r="R7006" s="162"/>
      <c r="S7006" s="162"/>
      <c r="T7006" s="162"/>
      <c r="U7006" s="162"/>
      <c r="V7006" s="162"/>
      <c r="W7006" s="162"/>
      <c r="X7006" s="162"/>
      <c r="Y7006" s="162"/>
      <c r="Z7006" s="162"/>
      <c r="AA7006" s="162"/>
    </row>
    <row r="7007">
      <c r="A7007" s="160">
        <v>7006.0</v>
      </c>
      <c r="B7007" s="165" t="s">
        <v>7152</v>
      </c>
      <c r="C7007" s="160">
        <v>2.0211019E7</v>
      </c>
      <c r="D7007" s="162"/>
      <c r="E7007" s="162"/>
      <c r="F7007" s="167"/>
      <c r="G7007" s="168"/>
      <c r="H7007" s="162"/>
      <c r="I7007" s="162"/>
      <c r="J7007" s="162"/>
      <c r="K7007" s="162"/>
      <c r="L7007" s="162"/>
      <c r="M7007" s="162"/>
      <c r="N7007" s="162"/>
      <c r="O7007" s="162"/>
      <c r="P7007" s="162"/>
      <c r="Q7007" s="162"/>
      <c r="R7007" s="162"/>
      <c r="S7007" s="162"/>
      <c r="T7007" s="162"/>
      <c r="U7007" s="162"/>
      <c r="V7007" s="162"/>
      <c r="W7007" s="162"/>
      <c r="X7007" s="162"/>
      <c r="Y7007" s="162"/>
      <c r="Z7007" s="162"/>
      <c r="AA7007" s="162"/>
    </row>
    <row r="7008">
      <c r="A7008" s="160">
        <v>7007.0</v>
      </c>
      <c r="B7008" s="165" t="s">
        <v>7153</v>
      </c>
      <c r="C7008" s="160">
        <v>2.0211019E7</v>
      </c>
      <c r="D7008" s="162"/>
      <c r="E7008" s="162"/>
      <c r="F7008" s="167"/>
      <c r="G7008" s="168"/>
      <c r="H7008" s="162"/>
      <c r="I7008" s="162"/>
      <c r="J7008" s="162"/>
      <c r="K7008" s="162"/>
      <c r="L7008" s="162"/>
      <c r="M7008" s="162"/>
      <c r="N7008" s="162"/>
      <c r="O7008" s="162"/>
      <c r="P7008" s="162"/>
      <c r="Q7008" s="162"/>
      <c r="R7008" s="162"/>
      <c r="S7008" s="162"/>
      <c r="T7008" s="162"/>
      <c r="U7008" s="162"/>
      <c r="V7008" s="162"/>
      <c r="W7008" s="162"/>
      <c r="X7008" s="162"/>
      <c r="Y7008" s="162"/>
      <c r="Z7008" s="162"/>
      <c r="AA7008" s="162"/>
    </row>
    <row r="7009">
      <c r="A7009" s="160">
        <v>7008.0</v>
      </c>
      <c r="B7009" s="165" t="s">
        <v>7154</v>
      </c>
      <c r="C7009" s="160">
        <v>2.0211019E7</v>
      </c>
      <c r="D7009" s="162"/>
      <c r="E7009" s="162"/>
      <c r="F7009" s="167"/>
      <c r="G7009" s="168"/>
      <c r="H7009" s="162"/>
      <c r="I7009" s="162"/>
      <c r="J7009" s="162"/>
      <c r="K7009" s="162"/>
      <c r="L7009" s="162"/>
      <c r="M7009" s="162"/>
      <c r="N7009" s="162"/>
      <c r="O7009" s="162"/>
      <c r="P7009" s="162"/>
      <c r="Q7009" s="162"/>
      <c r="R7009" s="162"/>
      <c r="S7009" s="162"/>
      <c r="T7009" s="162"/>
      <c r="U7009" s="162"/>
      <c r="V7009" s="162"/>
      <c r="W7009" s="162"/>
      <c r="X7009" s="162"/>
      <c r="Y7009" s="162"/>
      <c r="Z7009" s="162"/>
      <c r="AA7009" s="162"/>
    </row>
    <row r="7010">
      <c r="A7010" s="160">
        <v>7009.0</v>
      </c>
      <c r="B7010" s="165" t="s">
        <v>7155</v>
      </c>
      <c r="C7010" s="160">
        <v>2.021102E7</v>
      </c>
      <c r="D7010" s="162"/>
      <c r="E7010" s="162"/>
      <c r="F7010" s="167"/>
      <c r="G7010" s="168"/>
      <c r="H7010" s="162"/>
      <c r="I7010" s="162"/>
      <c r="J7010" s="162"/>
      <c r="K7010" s="162"/>
      <c r="L7010" s="162"/>
      <c r="M7010" s="162"/>
      <c r="N7010" s="162"/>
      <c r="O7010" s="162"/>
      <c r="P7010" s="162"/>
      <c r="Q7010" s="162"/>
      <c r="R7010" s="162"/>
      <c r="S7010" s="162"/>
      <c r="T7010" s="162"/>
      <c r="U7010" s="162"/>
      <c r="V7010" s="162"/>
      <c r="W7010" s="162"/>
      <c r="X7010" s="162"/>
      <c r="Y7010" s="162"/>
      <c r="Z7010" s="162"/>
      <c r="AA7010" s="162"/>
    </row>
    <row r="7011">
      <c r="A7011" s="160">
        <v>7010.0</v>
      </c>
      <c r="B7011" s="165" t="s">
        <v>7156</v>
      </c>
      <c r="C7011" s="160">
        <v>2.021102E7</v>
      </c>
      <c r="D7011" s="162"/>
      <c r="E7011" s="162"/>
      <c r="F7011" s="167"/>
      <c r="G7011" s="168"/>
      <c r="H7011" s="162"/>
      <c r="I7011" s="162"/>
      <c r="J7011" s="162"/>
      <c r="K7011" s="162"/>
      <c r="L7011" s="162"/>
      <c r="M7011" s="162"/>
      <c r="N7011" s="162"/>
      <c r="O7011" s="162"/>
      <c r="P7011" s="162"/>
      <c r="Q7011" s="162"/>
      <c r="R7011" s="162"/>
      <c r="S7011" s="162"/>
      <c r="T7011" s="162"/>
      <c r="U7011" s="162"/>
      <c r="V7011" s="162"/>
      <c r="W7011" s="162"/>
      <c r="X7011" s="162"/>
      <c r="Y7011" s="162"/>
      <c r="Z7011" s="162"/>
      <c r="AA7011" s="162"/>
    </row>
    <row r="7012">
      <c r="A7012" s="160">
        <v>7011.0</v>
      </c>
      <c r="B7012" s="165" t="s">
        <v>7157</v>
      </c>
      <c r="C7012" s="160">
        <v>2.021102E7</v>
      </c>
      <c r="D7012" s="162"/>
      <c r="E7012" s="162"/>
      <c r="F7012" s="167"/>
      <c r="G7012" s="168"/>
      <c r="H7012" s="162"/>
      <c r="I7012" s="162"/>
      <c r="J7012" s="162"/>
      <c r="K7012" s="162"/>
      <c r="L7012" s="162"/>
      <c r="M7012" s="162"/>
      <c r="N7012" s="162"/>
      <c r="O7012" s="162"/>
      <c r="P7012" s="162"/>
      <c r="Q7012" s="162"/>
      <c r="R7012" s="162"/>
      <c r="S7012" s="162"/>
      <c r="T7012" s="162"/>
      <c r="U7012" s="162"/>
      <c r="V7012" s="162"/>
      <c r="W7012" s="162"/>
      <c r="X7012" s="162"/>
      <c r="Y7012" s="162"/>
      <c r="Z7012" s="162"/>
      <c r="AA7012" s="162"/>
    </row>
    <row r="7013">
      <c r="A7013" s="160">
        <v>7012.0</v>
      </c>
      <c r="B7013" s="165" t="s">
        <v>7158</v>
      </c>
      <c r="C7013" s="160">
        <v>2.021102E7</v>
      </c>
      <c r="D7013" s="162"/>
      <c r="E7013" s="162"/>
      <c r="F7013" s="167"/>
      <c r="G7013" s="168"/>
      <c r="H7013" s="162"/>
      <c r="I7013" s="162"/>
      <c r="J7013" s="162"/>
      <c r="K7013" s="162"/>
      <c r="L7013" s="162"/>
      <c r="M7013" s="162"/>
      <c r="N7013" s="162"/>
      <c r="O7013" s="162"/>
      <c r="P7013" s="162"/>
      <c r="Q7013" s="162"/>
      <c r="R7013" s="162"/>
      <c r="S7013" s="162"/>
      <c r="T7013" s="162"/>
      <c r="U7013" s="162"/>
      <c r="V7013" s="162"/>
      <c r="W7013" s="162"/>
      <c r="X7013" s="162"/>
      <c r="Y7013" s="162"/>
      <c r="Z7013" s="162"/>
      <c r="AA7013" s="162"/>
    </row>
    <row r="7014">
      <c r="A7014" s="160">
        <v>7013.0</v>
      </c>
      <c r="B7014" s="165" t="s">
        <v>7159</v>
      </c>
      <c r="C7014" s="160">
        <v>2.021102E7</v>
      </c>
      <c r="D7014" s="162"/>
      <c r="E7014" s="162"/>
      <c r="F7014" s="167"/>
      <c r="G7014" s="168"/>
      <c r="H7014" s="162"/>
      <c r="I7014" s="162"/>
      <c r="J7014" s="162"/>
      <c r="K7014" s="162"/>
      <c r="L7014" s="162"/>
      <c r="M7014" s="162"/>
      <c r="N7014" s="162"/>
      <c r="O7014" s="162"/>
      <c r="P7014" s="162"/>
      <c r="Q7014" s="162"/>
      <c r="R7014" s="162"/>
      <c r="S7014" s="162"/>
      <c r="T7014" s="162"/>
      <c r="U7014" s="162"/>
      <c r="V7014" s="162"/>
      <c r="W7014" s="162"/>
      <c r="X7014" s="162"/>
      <c r="Y7014" s="162"/>
      <c r="Z7014" s="162"/>
      <c r="AA7014" s="162"/>
    </row>
    <row r="7015">
      <c r="A7015" s="160">
        <v>7014.0</v>
      </c>
      <c r="B7015" s="165" t="s">
        <v>7160</v>
      </c>
      <c r="C7015" s="160">
        <v>2.021102E7</v>
      </c>
      <c r="D7015" s="162"/>
      <c r="E7015" s="162"/>
      <c r="F7015" s="167"/>
      <c r="G7015" s="168"/>
      <c r="H7015" s="162"/>
      <c r="I7015" s="162"/>
      <c r="J7015" s="162"/>
      <c r="K7015" s="162"/>
      <c r="L7015" s="162"/>
      <c r="M7015" s="162"/>
      <c r="N7015" s="162"/>
      <c r="O7015" s="162"/>
      <c r="P7015" s="162"/>
      <c r="Q7015" s="162"/>
      <c r="R7015" s="162"/>
      <c r="S7015" s="162"/>
      <c r="T7015" s="162"/>
      <c r="U7015" s="162"/>
      <c r="V7015" s="162"/>
      <c r="W7015" s="162"/>
      <c r="X7015" s="162"/>
      <c r="Y7015" s="162"/>
      <c r="Z7015" s="162"/>
      <c r="AA7015" s="162"/>
    </row>
    <row r="7016">
      <c r="A7016" s="160">
        <v>7015.0</v>
      </c>
      <c r="B7016" s="165" t="s">
        <v>7161</v>
      </c>
      <c r="C7016" s="160">
        <v>2.021102E7</v>
      </c>
      <c r="D7016" s="162"/>
      <c r="E7016" s="162"/>
      <c r="F7016" s="167"/>
      <c r="G7016" s="168"/>
      <c r="H7016" s="162"/>
      <c r="I7016" s="162"/>
      <c r="J7016" s="162"/>
      <c r="K7016" s="162"/>
      <c r="L7016" s="162"/>
      <c r="M7016" s="162"/>
      <c r="N7016" s="162"/>
      <c r="O7016" s="162"/>
      <c r="P7016" s="162"/>
      <c r="Q7016" s="162"/>
      <c r="R7016" s="162"/>
      <c r="S7016" s="162"/>
      <c r="T7016" s="162"/>
      <c r="U7016" s="162"/>
      <c r="V7016" s="162"/>
      <c r="W7016" s="162"/>
      <c r="X7016" s="162"/>
      <c r="Y7016" s="162"/>
      <c r="Z7016" s="162"/>
      <c r="AA7016" s="162"/>
    </row>
    <row r="7017">
      <c r="A7017" s="160">
        <v>7016.0</v>
      </c>
      <c r="B7017" s="165" t="s">
        <v>7162</v>
      </c>
      <c r="C7017" s="160">
        <v>2.021102E7</v>
      </c>
      <c r="D7017" s="162"/>
      <c r="E7017" s="162"/>
      <c r="F7017" s="167"/>
      <c r="G7017" s="168"/>
      <c r="H7017" s="162"/>
      <c r="I7017" s="162"/>
      <c r="J7017" s="162"/>
      <c r="K7017" s="162"/>
      <c r="L7017" s="162"/>
      <c r="M7017" s="162"/>
      <c r="N7017" s="162"/>
      <c r="O7017" s="162"/>
      <c r="P7017" s="162"/>
      <c r="Q7017" s="162"/>
      <c r="R7017" s="162"/>
      <c r="S7017" s="162"/>
      <c r="T7017" s="162"/>
      <c r="U7017" s="162"/>
      <c r="V7017" s="162"/>
      <c r="W7017" s="162"/>
      <c r="X7017" s="162"/>
      <c r="Y7017" s="162"/>
      <c r="Z7017" s="162"/>
      <c r="AA7017" s="162"/>
    </row>
    <row r="7018">
      <c r="A7018" s="160">
        <v>7017.0</v>
      </c>
      <c r="B7018" s="165" t="s">
        <v>7163</v>
      </c>
      <c r="C7018" s="160">
        <v>2.021102E7</v>
      </c>
      <c r="D7018" s="162"/>
      <c r="E7018" s="162"/>
      <c r="F7018" s="167"/>
      <c r="G7018" s="168"/>
      <c r="H7018" s="162"/>
      <c r="I7018" s="162"/>
      <c r="J7018" s="162"/>
      <c r="K7018" s="162"/>
      <c r="L7018" s="162"/>
      <c r="M7018" s="162"/>
      <c r="N7018" s="162"/>
      <c r="O7018" s="162"/>
      <c r="P7018" s="162"/>
      <c r="Q7018" s="162"/>
      <c r="R7018" s="162"/>
      <c r="S7018" s="162"/>
      <c r="T7018" s="162"/>
      <c r="U7018" s="162"/>
      <c r="V7018" s="162"/>
      <c r="W7018" s="162"/>
      <c r="X7018" s="162"/>
      <c r="Y7018" s="162"/>
      <c r="Z7018" s="162"/>
      <c r="AA7018" s="162"/>
    </row>
    <row r="7019">
      <c r="A7019" s="160">
        <v>7018.0</v>
      </c>
      <c r="B7019" s="165" t="s">
        <v>7164</v>
      </c>
      <c r="C7019" s="160">
        <v>2.021102E7</v>
      </c>
      <c r="D7019" s="162"/>
      <c r="E7019" s="162"/>
      <c r="F7019" s="167"/>
      <c r="G7019" s="168"/>
      <c r="H7019" s="162"/>
      <c r="I7019" s="162"/>
      <c r="J7019" s="162"/>
      <c r="K7019" s="162"/>
      <c r="L7019" s="162"/>
      <c r="M7019" s="162"/>
      <c r="N7019" s="162"/>
      <c r="O7019" s="162"/>
      <c r="P7019" s="162"/>
      <c r="Q7019" s="162"/>
      <c r="R7019" s="162"/>
      <c r="S7019" s="162"/>
      <c r="T7019" s="162"/>
      <c r="U7019" s="162"/>
      <c r="V7019" s="162"/>
      <c r="W7019" s="162"/>
      <c r="X7019" s="162"/>
      <c r="Y7019" s="162"/>
      <c r="Z7019" s="162"/>
      <c r="AA7019" s="162"/>
    </row>
    <row r="7020">
      <c r="A7020" s="160">
        <v>7019.0</v>
      </c>
      <c r="B7020" s="165" t="s">
        <v>7165</v>
      </c>
      <c r="C7020" s="160">
        <v>2.021102E7</v>
      </c>
      <c r="D7020" s="162"/>
      <c r="E7020" s="162"/>
      <c r="F7020" s="167"/>
      <c r="G7020" s="168"/>
      <c r="H7020" s="162"/>
      <c r="I7020" s="162"/>
      <c r="J7020" s="162"/>
      <c r="K7020" s="162"/>
      <c r="L7020" s="162"/>
      <c r="M7020" s="162"/>
      <c r="N7020" s="162"/>
      <c r="O7020" s="162"/>
      <c r="P7020" s="162"/>
      <c r="Q7020" s="162"/>
      <c r="R7020" s="162"/>
      <c r="S7020" s="162"/>
      <c r="T7020" s="162"/>
      <c r="U7020" s="162"/>
      <c r="V7020" s="162"/>
      <c r="W7020" s="162"/>
      <c r="X7020" s="162"/>
      <c r="Y7020" s="162"/>
      <c r="Z7020" s="162"/>
      <c r="AA7020" s="162"/>
    </row>
    <row r="7021">
      <c r="A7021" s="160">
        <v>7020.0</v>
      </c>
      <c r="B7021" s="165" t="s">
        <v>7166</v>
      </c>
      <c r="C7021" s="160">
        <v>2.021102E7</v>
      </c>
      <c r="D7021" s="162"/>
      <c r="E7021" s="162"/>
      <c r="F7021" s="167"/>
      <c r="G7021" s="168"/>
      <c r="H7021" s="162"/>
      <c r="I7021" s="162"/>
      <c r="J7021" s="162"/>
      <c r="K7021" s="162"/>
      <c r="L7021" s="162"/>
      <c r="M7021" s="162"/>
      <c r="N7021" s="162"/>
      <c r="O7021" s="162"/>
      <c r="P7021" s="162"/>
      <c r="Q7021" s="162"/>
      <c r="R7021" s="162"/>
      <c r="S7021" s="162"/>
      <c r="T7021" s="162"/>
      <c r="U7021" s="162"/>
      <c r="V7021" s="162"/>
      <c r="W7021" s="162"/>
      <c r="X7021" s="162"/>
      <c r="Y7021" s="162"/>
      <c r="Z7021" s="162"/>
      <c r="AA7021" s="162"/>
    </row>
    <row r="7022">
      <c r="A7022" s="160">
        <v>7021.0</v>
      </c>
      <c r="B7022" s="165" t="s">
        <v>7167</v>
      </c>
      <c r="C7022" s="160">
        <v>2.021102E7</v>
      </c>
      <c r="D7022" s="162"/>
      <c r="E7022" s="162"/>
      <c r="F7022" s="167"/>
      <c r="G7022" s="168"/>
      <c r="H7022" s="162"/>
      <c r="I7022" s="162"/>
      <c r="J7022" s="162"/>
      <c r="K7022" s="162"/>
      <c r="L7022" s="162"/>
      <c r="M7022" s="162"/>
      <c r="N7022" s="162"/>
      <c r="O7022" s="162"/>
      <c r="P7022" s="162"/>
      <c r="Q7022" s="162"/>
      <c r="R7022" s="162"/>
      <c r="S7022" s="162"/>
      <c r="T7022" s="162"/>
      <c r="U7022" s="162"/>
      <c r="V7022" s="162"/>
      <c r="W7022" s="162"/>
      <c r="X7022" s="162"/>
      <c r="Y7022" s="162"/>
      <c r="Z7022" s="162"/>
      <c r="AA7022" s="162"/>
    </row>
    <row r="7023">
      <c r="A7023" s="160">
        <v>7022.0</v>
      </c>
      <c r="B7023" s="165" t="s">
        <v>7168</v>
      </c>
      <c r="C7023" s="160">
        <v>2.021102E7</v>
      </c>
      <c r="D7023" s="162"/>
      <c r="E7023" s="162"/>
      <c r="F7023" s="167"/>
      <c r="G7023" s="168"/>
      <c r="H7023" s="162"/>
      <c r="I7023" s="162"/>
      <c r="J7023" s="162"/>
      <c r="K7023" s="162"/>
      <c r="L7023" s="162"/>
      <c r="M7023" s="162"/>
      <c r="N7023" s="162"/>
      <c r="O7023" s="162"/>
      <c r="P7023" s="162"/>
      <c r="Q7023" s="162"/>
      <c r="R7023" s="162"/>
      <c r="S7023" s="162"/>
      <c r="T7023" s="162"/>
      <c r="U7023" s="162"/>
      <c r="V7023" s="162"/>
      <c r="W7023" s="162"/>
      <c r="X7023" s="162"/>
      <c r="Y7023" s="162"/>
      <c r="Z7023" s="162"/>
      <c r="AA7023" s="162"/>
    </row>
    <row r="7024">
      <c r="A7024" s="160">
        <v>7023.0</v>
      </c>
      <c r="B7024" s="165" t="s">
        <v>7169</v>
      </c>
      <c r="C7024" s="160">
        <v>2.021102E7</v>
      </c>
      <c r="D7024" s="162"/>
      <c r="E7024" s="162"/>
      <c r="F7024" s="167"/>
      <c r="G7024" s="168"/>
      <c r="H7024" s="162"/>
      <c r="I7024" s="162"/>
      <c r="J7024" s="162"/>
      <c r="K7024" s="162"/>
      <c r="L7024" s="162"/>
      <c r="M7024" s="162"/>
      <c r="N7024" s="162"/>
      <c r="O7024" s="162"/>
      <c r="P7024" s="162"/>
      <c r="Q7024" s="162"/>
      <c r="R7024" s="162"/>
      <c r="S7024" s="162"/>
      <c r="T7024" s="162"/>
      <c r="U7024" s="162"/>
      <c r="V7024" s="162"/>
      <c r="W7024" s="162"/>
      <c r="X7024" s="162"/>
      <c r="Y7024" s="162"/>
      <c r="Z7024" s="162"/>
      <c r="AA7024" s="162"/>
    </row>
    <row r="7025">
      <c r="A7025" s="160">
        <v>7024.0</v>
      </c>
      <c r="B7025" s="165" t="s">
        <v>7170</v>
      </c>
      <c r="C7025" s="160">
        <v>2.021102E7</v>
      </c>
      <c r="D7025" s="162"/>
      <c r="E7025" s="162"/>
      <c r="F7025" s="167"/>
      <c r="G7025" s="168"/>
      <c r="H7025" s="162"/>
      <c r="I7025" s="162"/>
      <c r="J7025" s="162"/>
      <c r="K7025" s="162"/>
      <c r="L7025" s="162"/>
      <c r="M7025" s="162"/>
      <c r="N7025" s="162"/>
      <c r="O7025" s="162"/>
      <c r="P7025" s="162"/>
      <c r="Q7025" s="162"/>
      <c r="R7025" s="162"/>
      <c r="S7025" s="162"/>
      <c r="T7025" s="162"/>
      <c r="U7025" s="162"/>
      <c r="V7025" s="162"/>
      <c r="W7025" s="162"/>
      <c r="X7025" s="162"/>
      <c r="Y7025" s="162"/>
      <c r="Z7025" s="162"/>
      <c r="AA7025" s="162"/>
    </row>
    <row r="7026">
      <c r="A7026" s="160">
        <v>7025.0</v>
      </c>
      <c r="B7026" s="165" t="s">
        <v>7171</v>
      </c>
      <c r="C7026" s="160">
        <v>2.021102E7</v>
      </c>
      <c r="D7026" s="162"/>
      <c r="E7026" s="162"/>
      <c r="F7026" s="167"/>
      <c r="G7026" s="168"/>
      <c r="H7026" s="162"/>
      <c r="I7026" s="162"/>
      <c r="J7026" s="162"/>
      <c r="K7026" s="162"/>
      <c r="L7026" s="162"/>
      <c r="M7026" s="162"/>
      <c r="N7026" s="162"/>
      <c r="O7026" s="162"/>
      <c r="P7026" s="162"/>
      <c r="Q7026" s="162"/>
      <c r="R7026" s="162"/>
      <c r="S7026" s="162"/>
      <c r="T7026" s="162"/>
      <c r="U7026" s="162"/>
      <c r="V7026" s="162"/>
      <c r="W7026" s="162"/>
      <c r="X7026" s="162"/>
      <c r="Y7026" s="162"/>
      <c r="Z7026" s="162"/>
      <c r="AA7026" s="162"/>
    </row>
    <row r="7027">
      <c r="A7027" s="160">
        <v>7026.0</v>
      </c>
      <c r="B7027" s="165" t="s">
        <v>7172</v>
      </c>
      <c r="C7027" s="160">
        <v>2.021102E7</v>
      </c>
      <c r="D7027" s="162"/>
      <c r="E7027" s="162"/>
      <c r="F7027" s="167"/>
      <c r="G7027" s="168"/>
      <c r="H7027" s="162"/>
      <c r="I7027" s="162"/>
      <c r="J7027" s="162"/>
      <c r="K7027" s="162"/>
      <c r="L7027" s="162"/>
      <c r="M7027" s="162"/>
      <c r="N7027" s="162"/>
      <c r="O7027" s="162"/>
      <c r="P7027" s="162"/>
      <c r="Q7027" s="162"/>
      <c r="R7027" s="162"/>
      <c r="S7027" s="162"/>
      <c r="T7027" s="162"/>
      <c r="U7027" s="162"/>
      <c r="V7027" s="162"/>
      <c r="W7027" s="162"/>
      <c r="X7027" s="162"/>
      <c r="Y7027" s="162"/>
      <c r="Z7027" s="162"/>
      <c r="AA7027" s="162"/>
    </row>
    <row r="7028">
      <c r="A7028" s="160">
        <v>7027.0</v>
      </c>
      <c r="B7028" s="165" t="s">
        <v>7173</v>
      </c>
      <c r="C7028" s="160">
        <v>2.021102E7</v>
      </c>
      <c r="D7028" s="162"/>
      <c r="E7028" s="162"/>
      <c r="F7028" s="167"/>
      <c r="G7028" s="168"/>
      <c r="H7028" s="162"/>
      <c r="I7028" s="162"/>
      <c r="J7028" s="162"/>
      <c r="K7028" s="162"/>
      <c r="L7028" s="162"/>
      <c r="M7028" s="162"/>
      <c r="N7028" s="162"/>
      <c r="O7028" s="162"/>
      <c r="P7028" s="162"/>
      <c r="Q7028" s="162"/>
      <c r="R7028" s="162"/>
      <c r="S7028" s="162"/>
      <c r="T7028" s="162"/>
      <c r="U7028" s="162"/>
      <c r="V7028" s="162"/>
      <c r="W7028" s="162"/>
      <c r="X7028" s="162"/>
      <c r="Y7028" s="162"/>
      <c r="Z7028" s="162"/>
      <c r="AA7028" s="162"/>
    </row>
    <row r="7029">
      <c r="A7029" s="160">
        <v>7028.0</v>
      </c>
      <c r="B7029" s="165" t="s">
        <v>7174</v>
      </c>
      <c r="C7029" s="160">
        <v>2.021102E7</v>
      </c>
      <c r="D7029" s="162"/>
      <c r="E7029" s="162"/>
      <c r="F7029" s="167"/>
      <c r="G7029" s="168"/>
      <c r="H7029" s="162"/>
      <c r="I7029" s="162"/>
      <c r="J7029" s="162"/>
      <c r="K7029" s="162"/>
      <c r="L7029" s="162"/>
      <c r="M7029" s="162"/>
      <c r="N7029" s="162"/>
      <c r="O7029" s="162"/>
      <c r="P7029" s="162"/>
      <c r="Q7029" s="162"/>
      <c r="R7029" s="162"/>
      <c r="S7029" s="162"/>
      <c r="T7029" s="162"/>
      <c r="U7029" s="162"/>
      <c r="V7029" s="162"/>
      <c r="W7029" s="162"/>
      <c r="X7029" s="162"/>
      <c r="Y7029" s="162"/>
      <c r="Z7029" s="162"/>
      <c r="AA7029" s="162"/>
    </row>
    <row r="7030">
      <c r="A7030" s="160">
        <v>7029.0</v>
      </c>
      <c r="B7030" s="165" t="s">
        <v>7175</v>
      </c>
      <c r="C7030" s="160">
        <v>2.021102E7</v>
      </c>
      <c r="D7030" s="162"/>
      <c r="E7030" s="162"/>
      <c r="F7030" s="167"/>
      <c r="G7030" s="168"/>
      <c r="H7030" s="162"/>
      <c r="I7030" s="162"/>
      <c r="J7030" s="162"/>
      <c r="K7030" s="162"/>
      <c r="L7030" s="162"/>
      <c r="M7030" s="162"/>
      <c r="N7030" s="162"/>
      <c r="O7030" s="162"/>
      <c r="P7030" s="162"/>
      <c r="Q7030" s="162"/>
      <c r="R7030" s="162"/>
      <c r="S7030" s="162"/>
      <c r="T7030" s="162"/>
      <c r="U7030" s="162"/>
      <c r="V7030" s="162"/>
      <c r="W7030" s="162"/>
      <c r="X7030" s="162"/>
      <c r="Y7030" s="162"/>
      <c r="Z7030" s="162"/>
      <c r="AA7030" s="162"/>
    </row>
    <row r="7031">
      <c r="A7031" s="160">
        <v>7030.0</v>
      </c>
      <c r="B7031" s="165" t="s">
        <v>7176</v>
      </c>
      <c r="C7031" s="160">
        <v>2.021102E7</v>
      </c>
      <c r="D7031" s="162"/>
      <c r="E7031" s="162"/>
      <c r="F7031" s="167"/>
      <c r="G7031" s="168"/>
      <c r="H7031" s="162"/>
      <c r="I7031" s="162"/>
      <c r="J7031" s="162"/>
      <c r="K7031" s="162"/>
      <c r="L7031" s="162"/>
      <c r="M7031" s="162"/>
      <c r="N7031" s="162"/>
      <c r="O7031" s="162"/>
      <c r="P7031" s="162"/>
      <c r="Q7031" s="162"/>
      <c r="R7031" s="162"/>
      <c r="S7031" s="162"/>
      <c r="T7031" s="162"/>
      <c r="U7031" s="162"/>
      <c r="V7031" s="162"/>
      <c r="W7031" s="162"/>
      <c r="X7031" s="162"/>
      <c r="Y7031" s="162"/>
      <c r="Z7031" s="162"/>
      <c r="AA7031" s="162"/>
    </row>
    <row r="7032">
      <c r="A7032" s="160">
        <v>7031.0</v>
      </c>
      <c r="B7032" s="165" t="s">
        <v>7177</v>
      </c>
      <c r="C7032" s="160">
        <v>2.021102E7</v>
      </c>
      <c r="D7032" s="162"/>
      <c r="E7032" s="162"/>
      <c r="F7032" s="167"/>
      <c r="G7032" s="168"/>
      <c r="H7032" s="162"/>
      <c r="I7032" s="162"/>
      <c r="J7032" s="162"/>
      <c r="K7032" s="162"/>
      <c r="L7032" s="162"/>
      <c r="M7032" s="162"/>
      <c r="N7032" s="162"/>
      <c r="O7032" s="162"/>
      <c r="P7032" s="162"/>
      <c r="Q7032" s="162"/>
      <c r="R7032" s="162"/>
      <c r="S7032" s="162"/>
      <c r="T7032" s="162"/>
      <c r="U7032" s="162"/>
      <c r="V7032" s="162"/>
      <c r="W7032" s="162"/>
      <c r="X7032" s="162"/>
      <c r="Y7032" s="162"/>
      <c r="Z7032" s="162"/>
      <c r="AA7032" s="162"/>
    </row>
    <row r="7033">
      <c r="A7033" s="160">
        <v>7032.0</v>
      </c>
      <c r="B7033" s="165" t="s">
        <v>7178</v>
      </c>
      <c r="C7033" s="160">
        <v>2.021102E7</v>
      </c>
      <c r="D7033" s="162"/>
      <c r="E7033" s="162"/>
      <c r="F7033" s="167"/>
      <c r="G7033" s="168"/>
      <c r="H7033" s="162"/>
      <c r="I7033" s="162"/>
      <c r="J7033" s="162"/>
      <c r="K7033" s="162"/>
      <c r="L7033" s="162"/>
      <c r="M7033" s="162"/>
      <c r="N7033" s="162"/>
      <c r="O7033" s="162"/>
      <c r="P7033" s="162"/>
      <c r="Q7033" s="162"/>
      <c r="R7033" s="162"/>
      <c r="S7033" s="162"/>
      <c r="T7033" s="162"/>
      <c r="U7033" s="162"/>
      <c r="V7033" s="162"/>
      <c r="W7033" s="162"/>
      <c r="X7033" s="162"/>
      <c r="Y7033" s="162"/>
      <c r="Z7033" s="162"/>
      <c r="AA7033" s="162"/>
    </row>
    <row r="7034">
      <c r="A7034" s="160">
        <v>7033.0</v>
      </c>
      <c r="B7034" s="165" t="s">
        <v>7179</v>
      </c>
      <c r="C7034" s="160">
        <v>2.0211021E7</v>
      </c>
      <c r="D7034" s="162"/>
      <c r="E7034" s="162"/>
      <c r="F7034" s="167"/>
      <c r="G7034" s="168"/>
      <c r="H7034" s="162"/>
      <c r="I7034" s="162"/>
      <c r="J7034" s="162"/>
      <c r="K7034" s="162"/>
      <c r="L7034" s="162"/>
      <c r="M7034" s="162"/>
      <c r="N7034" s="162"/>
      <c r="O7034" s="162"/>
      <c r="P7034" s="162"/>
      <c r="Q7034" s="162"/>
      <c r="R7034" s="162"/>
      <c r="S7034" s="162"/>
      <c r="T7034" s="162"/>
      <c r="U7034" s="162"/>
      <c r="V7034" s="162"/>
      <c r="W7034" s="162"/>
      <c r="X7034" s="162"/>
      <c r="Y7034" s="162"/>
      <c r="Z7034" s="162"/>
      <c r="AA7034" s="162"/>
    </row>
    <row r="7035">
      <c r="A7035" s="160">
        <v>7034.0</v>
      </c>
      <c r="B7035" s="165" t="s">
        <v>7180</v>
      </c>
      <c r="C7035" s="160">
        <v>2.0211021E7</v>
      </c>
      <c r="D7035" s="162"/>
      <c r="E7035" s="162"/>
      <c r="F7035" s="167"/>
      <c r="G7035" s="168"/>
      <c r="H7035" s="162"/>
      <c r="I7035" s="162"/>
      <c r="J7035" s="162"/>
      <c r="K7035" s="162"/>
      <c r="L7035" s="162"/>
      <c r="M7035" s="162"/>
      <c r="N7035" s="162"/>
      <c r="O7035" s="162"/>
      <c r="P7035" s="162"/>
      <c r="Q7035" s="162"/>
      <c r="R7035" s="162"/>
      <c r="S7035" s="162"/>
      <c r="T7035" s="162"/>
      <c r="U7035" s="162"/>
      <c r="V7035" s="162"/>
      <c r="W7035" s="162"/>
      <c r="X7035" s="162"/>
      <c r="Y7035" s="162"/>
      <c r="Z7035" s="162"/>
      <c r="AA7035" s="162"/>
    </row>
    <row r="7036">
      <c r="A7036" s="160">
        <v>7035.0</v>
      </c>
      <c r="B7036" s="165" t="s">
        <v>7181</v>
      </c>
      <c r="C7036" s="160">
        <v>2.0211021E7</v>
      </c>
      <c r="D7036" s="162"/>
      <c r="E7036" s="162"/>
      <c r="F7036" s="167"/>
      <c r="G7036" s="168"/>
      <c r="H7036" s="162"/>
      <c r="I7036" s="162"/>
      <c r="J7036" s="162"/>
      <c r="K7036" s="162"/>
      <c r="L7036" s="162"/>
      <c r="M7036" s="162"/>
      <c r="N7036" s="162"/>
      <c r="O7036" s="162"/>
      <c r="P7036" s="162"/>
      <c r="Q7036" s="162"/>
      <c r="R7036" s="162"/>
      <c r="S7036" s="162"/>
      <c r="T7036" s="162"/>
      <c r="U7036" s="162"/>
      <c r="V7036" s="162"/>
      <c r="W7036" s="162"/>
      <c r="X7036" s="162"/>
      <c r="Y7036" s="162"/>
      <c r="Z7036" s="162"/>
      <c r="AA7036" s="162"/>
    </row>
    <row r="7037">
      <c r="A7037" s="160">
        <v>7036.0</v>
      </c>
      <c r="B7037" s="165" t="s">
        <v>7182</v>
      </c>
      <c r="C7037" s="160">
        <v>2.0211021E7</v>
      </c>
      <c r="D7037" s="162"/>
      <c r="E7037" s="162"/>
      <c r="F7037" s="167"/>
      <c r="G7037" s="168"/>
      <c r="H7037" s="162"/>
      <c r="I7037" s="162"/>
      <c r="J7037" s="162"/>
      <c r="K7037" s="162"/>
      <c r="L7037" s="162"/>
      <c r="M7037" s="162"/>
      <c r="N7037" s="162"/>
      <c r="O7037" s="162"/>
      <c r="P7037" s="162"/>
      <c r="Q7037" s="162"/>
      <c r="R7037" s="162"/>
      <c r="S7037" s="162"/>
      <c r="T7037" s="162"/>
      <c r="U7037" s="162"/>
      <c r="V7037" s="162"/>
      <c r="W7037" s="162"/>
      <c r="X7037" s="162"/>
      <c r="Y7037" s="162"/>
      <c r="Z7037" s="162"/>
      <c r="AA7037" s="162"/>
    </row>
    <row r="7038">
      <c r="A7038" s="160">
        <v>7037.0</v>
      </c>
      <c r="B7038" s="165" t="s">
        <v>7183</v>
      </c>
      <c r="C7038" s="160">
        <v>2.0211021E7</v>
      </c>
      <c r="D7038" s="162"/>
      <c r="E7038" s="162"/>
      <c r="F7038" s="167"/>
      <c r="G7038" s="168"/>
      <c r="H7038" s="162"/>
      <c r="I7038" s="162"/>
      <c r="J7038" s="162"/>
      <c r="K7038" s="162"/>
      <c r="L7038" s="162"/>
      <c r="M7038" s="162"/>
      <c r="N7038" s="162"/>
      <c r="O7038" s="162"/>
      <c r="P7038" s="162"/>
      <c r="Q7038" s="162"/>
      <c r="R7038" s="162"/>
      <c r="S7038" s="162"/>
      <c r="T7038" s="162"/>
      <c r="U7038" s="162"/>
      <c r="V7038" s="162"/>
      <c r="W7038" s="162"/>
      <c r="X7038" s="162"/>
      <c r="Y7038" s="162"/>
      <c r="Z7038" s="162"/>
      <c r="AA7038" s="162"/>
    </row>
    <row r="7039">
      <c r="A7039" s="160">
        <v>7038.0</v>
      </c>
      <c r="B7039" s="165" t="s">
        <v>7184</v>
      </c>
      <c r="C7039" s="160">
        <v>2.0211021E7</v>
      </c>
      <c r="D7039" s="162"/>
      <c r="E7039" s="162"/>
      <c r="F7039" s="167"/>
      <c r="G7039" s="168"/>
      <c r="H7039" s="162"/>
      <c r="I7039" s="162"/>
      <c r="J7039" s="162"/>
      <c r="K7039" s="162"/>
      <c r="L7039" s="162"/>
      <c r="M7039" s="162"/>
      <c r="N7039" s="162"/>
      <c r="O7039" s="162"/>
      <c r="P7039" s="162"/>
      <c r="Q7039" s="162"/>
      <c r="R7039" s="162"/>
      <c r="S7039" s="162"/>
      <c r="T7039" s="162"/>
      <c r="U7039" s="162"/>
      <c r="V7039" s="162"/>
      <c r="W7039" s="162"/>
      <c r="X7039" s="162"/>
      <c r="Y7039" s="162"/>
      <c r="Z7039" s="162"/>
      <c r="AA7039" s="162"/>
    </row>
    <row r="7040">
      <c r="A7040" s="160">
        <v>7039.0</v>
      </c>
      <c r="B7040" s="165" t="s">
        <v>7185</v>
      </c>
      <c r="C7040" s="160">
        <v>2.0211021E7</v>
      </c>
      <c r="D7040" s="162"/>
      <c r="E7040" s="162"/>
      <c r="F7040" s="167"/>
      <c r="G7040" s="168"/>
      <c r="H7040" s="162"/>
      <c r="I7040" s="162"/>
      <c r="J7040" s="162"/>
      <c r="K7040" s="162"/>
      <c r="L7040" s="162"/>
      <c r="M7040" s="162"/>
      <c r="N7040" s="162"/>
      <c r="O7040" s="162"/>
      <c r="P7040" s="162"/>
      <c r="Q7040" s="162"/>
      <c r="R7040" s="162"/>
      <c r="S7040" s="162"/>
      <c r="T7040" s="162"/>
      <c r="U7040" s="162"/>
      <c r="V7040" s="162"/>
      <c r="W7040" s="162"/>
      <c r="X7040" s="162"/>
      <c r="Y7040" s="162"/>
      <c r="Z7040" s="162"/>
      <c r="AA7040" s="162"/>
    </row>
    <row r="7041">
      <c r="A7041" s="160">
        <v>7040.0</v>
      </c>
      <c r="B7041" s="165" t="s">
        <v>7186</v>
      </c>
      <c r="C7041" s="160">
        <v>2.0211021E7</v>
      </c>
      <c r="D7041" s="162"/>
      <c r="E7041" s="162"/>
      <c r="F7041" s="167"/>
      <c r="G7041" s="168"/>
      <c r="H7041" s="162"/>
      <c r="I7041" s="162"/>
      <c r="J7041" s="162"/>
      <c r="K7041" s="162"/>
      <c r="L7041" s="162"/>
      <c r="M7041" s="162"/>
      <c r="N7041" s="162"/>
      <c r="O7041" s="162"/>
      <c r="P7041" s="162"/>
      <c r="Q7041" s="162"/>
      <c r="R7041" s="162"/>
      <c r="S7041" s="162"/>
      <c r="T7041" s="162"/>
      <c r="U7041" s="162"/>
      <c r="V7041" s="162"/>
      <c r="W7041" s="162"/>
      <c r="X7041" s="162"/>
      <c r="Y7041" s="162"/>
      <c r="Z7041" s="162"/>
      <c r="AA7041" s="162"/>
    </row>
    <row r="7042">
      <c r="A7042" s="160">
        <v>7041.0</v>
      </c>
      <c r="B7042" s="165" t="s">
        <v>7187</v>
      </c>
      <c r="C7042" s="160">
        <v>2.0211021E7</v>
      </c>
      <c r="D7042" s="162"/>
      <c r="E7042" s="162"/>
      <c r="F7042" s="167"/>
      <c r="G7042" s="168"/>
      <c r="H7042" s="162"/>
      <c r="I7042" s="162"/>
      <c r="J7042" s="162"/>
      <c r="K7042" s="162"/>
      <c r="L7042" s="162"/>
      <c r="M7042" s="162"/>
      <c r="N7042" s="162"/>
      <c r="O7042" s="162"/>
      <c r="P7042" s="162"/>
      <c r="Q7042" s="162"/>
      <c r="R7042" s="162"/>
      <c r="S7042" s="162"/>
      <c r="T7042" s="162"/>
      <c r="U7042" s="162"/>
      <c r="V7042" s="162"/>
      <c r="W7042" s="162"/>
      <c r="X7042" s="162"/>
      <c r="Y7042" s="162"/>
      <c r="Z7042" s="162"/>
      <c r="AA7042" s="162"/>
    </row>
    <row r="7043">
      <c r="A7043" s="160">
        <v>7042.0</v>
      </c>
      <c r="B7043" s="165" t="s">
        <v>7188</v>
      </c>
      <c r="C7043" s="160">
        <v>2.0211021E7</v>
      </c>
      <c r="D7043" s="162"/>
      <c r="E7043" s="162"/>
      <c r="F7043" s="167"/>
      <c r="G7043" s="168"/>
      <c r="H7043" s="162"/>
      <c r="I7043" s="162"/>
      <c r="J7043" s="162"/>
      <c r="K7043" s="162"/>
      <c r="L7043" s="162"/>
      <c r="M7043" s="162"/>
      <c r="N7043" s="162"/>
      <c r="O7043" s="162"/>
      <c r="P7043" s="162"/>
      <c r="Q7043" s="162"/>
      <c r="R7043" s="162"/>
      <c r="S7043" s="162"/>
      <c r="T7043" s="162"/>
      <c r="U7043" s="162"/>
      <c r="V7043" s="162"/>
      <c r="W7043" s="162"/>
      <c r="X7043" s="162"/>
      <c r="Y7043" s="162"/>
      <c r="Z7043" s="162"/>
      <c r="AA7043" s="162"/>
    </row>
    <row r="7044">
      <c r="A7044" s="160">
        <v>7043.0</v>
      </c>
      <c r="B7044" s="165" t="s">
        <v>7189</v>
      </c>
      <c r="C7044" s="160">
        <v>2.0211021E7</v>
      </c>
      <c r="D7044" s="162"/>
      <c r="E7044" s="162"/>
      <c r="F7044" s="167"/>
      <c r="G7044" s="168"/>
      <c r="H7044" s="162"/>
      <c r="I7044" s="162"/>
      <c r="J7044" s="162"/>
      <c r="K7044" s="162"/>
      <c r="L7044" s="162"/>
      <c r="M7044" s="162"/>
      <c r="N7044" s="162"/>
      <c r="O7044" s="162"/>
      <c r="P7044" s="162"/>
      <c r="Q7044" s="162"/>
      <c r="R7044" s="162"/>
      <c r="S7044" s="162"/>
      <c r="T7044" s="162"/>
      <c r="U7044" s="162"/>
      <c r="V7044" s="162"/>
      <c r="W7044" s="162"/>
      <c r="X7044" s="162"/>
      <c r="Y7044" s="162"/>
      <c r="Z7044" s="162"/>
      <c r="AA7044" s="162"/>
    </row>
    <row r="7045">
      <c r="A7045" s="160">
        <v>7044.0</v>
      </c>
      <c r="B7045" s="165" t="s">
        <v>7190</v>
      </c>
      <c r="C7045" s="160">
        <v>2.0211021E7</v>
      </c>
      <c r="D7045" s="162"/>
      <c r="E7045" s="162"/>
      <c r="F7045" s="167"/>
      <c r="G7045" s="168"/>
      <c r="H7045" s="162"/>
      <c r="I7045" s="162"/>
      <c r="J7045" s="162"/>
      <c r="K7045" s="162"/>
      <c r="L7045" s="162"/>
      <c r="M7045" s="162"/>
      <c r="N7045" s="162"/>
      <c r="O7045" s="162"/>
      <c r="P7045" s="162"/>
      <c r="Q7045" s="162"/>
      <c r="R7045" s="162"/>
      <c r="S7045" s="162"/>
      <c r="T7045" s="162"/>
      <c r="U7045" s="162"/>
      <c r="V7045" s="162"/>
      <c r="W7045" s="162"/>
      <c r="X7045" s="162"/>
      <c r="Y7045" s="162"/>
      <c r="Z7045" s="162"/>
      <c r="AA7045" s="162"/>
    </row>
    <row r="7046">
      <c r="A7046" s="160">
        <v>7045.0</v>
      </c>
      <c r="B7046" s="165" t="s">
        <v>7191</v>
      </c>
      <c r="C7046" s="160">
        <v>2.0211021E7</v>
      </c>
      <c r="D7046" s="162"/>
      <c r="E7046" s="162"/>
      <c r="F7046" s="167"/>
      <c r="G7046" s="168"/>
      <c r="H7046" s="162"/>
      <c r="I7046" s="162"/>
      <c r="J7046" s="162"/>
      <c r="K7046" s="162"/>
      <c r="L7046" s="162"/>
      <c r="M7046" s="162"/>
      <c r="N7046" s="162"/>
      <c r="O7046" s="162"/>
      <c r="P7046" s="162"/>
      <c r="Q7046" s="162"/>
      <c r="R7046" s="162"/>
      <c r="S7046" s="162"/>
      <c r="T7046" s="162"/>
      <c r="U7046" s="162"/>
      <c r="V7046" s="162"/>
      <c r="W7046" s="162"/>
      <c r="X7046" s="162"/>
      <c r="Y7046" s="162"/>
      <c r="Z7046" s="162"/>
      <c r="AA7046" s="162"/>
    </row>
    <row r="7047">
      <c r="A7047" s="160">
        <v>7046.0</v>
      </c>
      <c r="B7047" s="165" t="s">
        <v>7192</v>
      </c>
      <c r="C7047" s="160">
        <v>2.0211021E7</v>
      </c>
      <c r="D7047" s="162"/>
      <c r="E7047" s="162"/>
      <c r="F7047" s="167"/>
      <c r="G7047" s="168"/>
      <c r="H7047" s="162"/>
      <c r="I7047" s="162"/>
      <c r="J7047" s="162"/>
      <c r="K7047" s="162"/>
      <c r="L7047" s="162"/>
      <c r="M7047" s="162"/>
      <c r="N7047" s="162"/>
      <c r="O7047" s="162"/>
      <c r="P7047" s="162"/>
      <c r="Q7047" s="162"/>
      <c r="R7047" s="162"/>
      <c r="S7047" s="162"/>
      <c r="T7047" s="162"/>
      <c r="U7047" s="162"/>
      <c r="V7047" s="162"/>
      <c r="W7047" s="162"/>
      <c r="X7047" s="162"/>
      <c r="Y7047" s="162"/>
      <c r="Z7047" s="162"/>
      <c r="AA7047" s="162"/>
    </row>
    <row r="7048">
      <c r="A7048" s="160">
        <v>7047.0</v>
      </c>
      <c r="B7048" s="165" t="s">
        <v>7193</v>
      </c>
      <c r="C7048" s="160">
        <v>2.0211021E7</v>
      </c>
      <c r="D7048" s="162"/>
      <c r="E7048" s="162"/>
      <c r="F7048" s="167"/>
      <c r="G7048" s="168"/>
      <c r="H7048" s="162"/>
      <c r="I7048" s="162"/>
      <c r="J7048" s="162"/>
      <c r="K7048" s="162"/>
      <c r="L7048" s="162"/>
      <c r="M7048" s="162"/>
      <c r="N7048" s="162"/>
      <c r="O7048" s="162"/>
      <c r="P7048" s="162"/>
      <c r="Q7048" s="162"/>
      <c r="R7048" s="162"/>
      <c r="S7048" s="162"/>
      <c r="T7048" s="162"/>
      <c r="U7048" s="162"/>
      <c r="V7048" s="162"/>
      <c r="W7048" s="162"/>
      <c r="X7048" s="162"/>
      <c r="Y7048" s="162"/>
      <c r="Z7048" s="162"/>
      <c r="AA7048" s="162"/>
    </row>
    <row r="7049">
      <c r="A7049" s="160">
        <v>7048.0</v>
      </c>
      <c r="B7049" s="165" t="s">
        <v>7194</v>
      </c>
      <c r="C7049" s="160">
        <v>2.0211021E7</v>
      </c>
      <c r="D7049" s="162"/>
      <c r="E7049" s="162"/>
      <c r="F7049" s="167"/>
      <c r="G7049" s="168"/>
      <c r="H7049" s="162"/>
      <c r="I7049" s="162"/>
      <c r="J7049" s="162"/>
      <c r="K7049" s="162"/>
      <c r="L7049" s="162"/>
      <c r="M7049" s="162"/>
      <c r="N7049" s="162"/>
      <c r="O7049" s="162"/>
      <c r="P7049" s="162"/>
      <c r="Q7049" s="162"/>
      <c r="R7049" s="162"/>
      <c r="S7049" s="162"/>
      <c r="T7049" s="162"/>
      <c r="U7049" s="162"/>
      <c r="V7049" s="162"/>
      <c r="W7049" s="162"/>
      <c r="X7049" s="162"/>
      <c r="Y7049" s="162"/>
      <c r="Z7049" s="162"/>
      <c r="AA7049" s="162"/>
    </row>
    <row r="7050">
      <c r="A7050" s="160">
        <v>7049.0</v>
      </c>
      <c r="B7050" s="165" t="s">
        <v>7195</v>
      </c>
      <c r="C7050" s="160">
        <v>2.0211021E7</v>
      </c>
      <c r="D7050" s="162"/>
      <c r="E7050" s="162"/>
      <c r="F7050" s="167"/>
      <c r="G7050" s="168"/>
      <c r="H7050" s="162"/>
      <c r="I7050" s="162"/>
      <c r="J7050" s="162"/>
      <c r="K7050" s="162"/>
      <c r="L7050" s="162"/>
      <c r="M7050" s="162"/>
      <c r="N7050" s="162"/>
      <c r="O7050" s="162"/>
      <c r="P7050" s="162"/>
      <c r="Q7050" s="162"/>
      <c r="R7050" s="162"/>
      <c r="S7050" s="162"/>
      <c r="T7050" s="162"/>
      <c r="U7050" s="162"/>
      <c r="V7050" s="162"/>
      <c r="W7050" s="162"/>
      <c r="X7050" s="162"/>
      <c r="Y7050" s="162"/>
      <c r="Z7050" s="162"/>
      <c r="AA7050" s="162"/>
    </row>
    <row r="7051">
      <c r="A7051" s="160">
        <v>7050.0</v>
      </c>
      <c r="B7051" s="165" t="s">
        <v>7196</v>
      </c>
      <c r="C7051" s="160">
        <v>2.0211021E7</v>
      </c>
      <c r="D7051" s="162"/>
      <c r="E7051" s="162"/>
      <c r="F7051" s="167"/>
      <c r="G7051" s="168"/>
      <c r="H7051" s="162"/>
      <c r="I7051" s="162"/>
      <c r="J7051" s="162"/>
      <c r="K7051" s="162"/>
      <c r="L7051" s="162"/>
      <c r="M7051" s="162"/>
      <c r="N7051" s="162"/>
      <c r="O7051" s="162"/>
      <c r="P7051" s="162"/>
      <c r="Q7051" s="162"/>
      <c r="R7051" s="162"/>
      <c r="S7051" s="162"/>
      <c r="T7051" s="162"/>
      <c r="U7051" s="162"/>
      <c r="V7051" s="162"/>
      <c r="W7051" s="162"/>
      <c r="X7051" s="162"/>
      <c r="Y7051" s="162"/>
      <c r="Z7051" s="162"/>
      <c r="AA7051" s="162"/>
    </row>
    <row r="7052">
      <c r="A7052" s="160">
        <v>7051.0</v>
      </c>
      <c r="B7052" s="165" t="s">
        <v>7197</v>
      </c>
      <c r="C7052" s="160">
        <v>2.0211021E7</v>
      </c>
      <c r="D7052" s="162"/>
      <c r="E7052" s="162"/>
      <c r="F7052" s="167"/>
      <c r="G7052" s="168"/>
      <c r="H7052" s="162"/>
      <c r="I7052" s="162"/>
      <c r="J7052" s="162"/>
      <c r="K7052" s="162"/>
      <c r="L7052" s="162"/>
      <c r="M7052" s="162"/>
      <c r="N7052" s="162"/>
      <c r="O7052" s="162"/>
      <c r="P7052" s="162"/>
      <c r="Q7052" s="162"/>
      <c r="R7052" s="162"/>
      <c r="S7052" s="162"/>
      <c r="T7052" s="162"/>
      <c r="U7052" s="162"/>
      <c r="V7052" s="162"/>
      <c r="W7052" s="162"/>
      <c r="X7052" s="162"/>
      <c r="Y7052" s="162"/>
      <c r="Z7052" s="162"/>
      <c r="AA7052" s="162"/>
    </row>
    <row r="7053">
      <c r="A7053" s="160">
        <v>7052.0</v>
      </c>
      <c r="B7053" s="165" t="s">
        <v>7198</v>
      </c>
      <c r="C7053" s="160">
        <v>2.0211021E7</v>
      </c>
      <c r="D7053" s="162"/>
      <c r="E7053" s="162"/>
      <c r="F7053" s="167"/>
      <c r="G7053" s="168"/>
      <c r="H7053" s="162"/>
      <c r="I7053" s="162"/>
      <c r="J7053" s="162"/>
      <c r="K7053" s="162"/>
      <c r="L7053" s="162"/>
      <c r="M7053" s="162"/>
      <c r="N7053" s="162"/>
      <c r="O7053" s="162"/>
      <c r="P7053" s="162"/>
      <c r="Q7053" s="162"/>
      <c r="R7053" s="162"/>
      <c r="S7053" s="162"/>
      <c r="T7053" s="162"/>
      <c r="U7053" s="162"/>
      <c r="V7053" s="162"/>
      <c r="W7053" s="162"/>
      <c r="X7053" s="162"/>
      <c r="Y7053" s="162"/>
      <c r="Z7053" s="162"/>
      <c r="AA7053" s="162"/>
    </row>
    <row r="7054">
      <c r="A7054" s="160">
        <v>7053.0</v>
      </c>
      <c r="B7054" s="165" t="s">
        <v>7199</v>
      </c>
      <c r="C7054" s="160">
        <v>2.0211021E7</v>
      </c>
      <c r="D7054" s="162"/>
      <c r="E7054" s="162"/>
      <c r="F7054" s="167"/>
      <c r="G7054" s="168"/>
      <c r="H7054" s="162"/>
      <c r="I7054" s="162"/>
      <c r="J7054" s="162"/>
      <c r="K7054" s="162"/>
      <c r="L7054" s="162"/>
      <c r="M7054" s="162"/>
      <c r="N7054" s="162"/>
      <c r="O7054" s="162"/>
      <c r="P7054" s="162"/>
      <c r="Q7054" s="162"/>
      <c r="R7054" s="162"/>
      <c r="S7054" s="162"/>
      <c r="T7054" s="162"/>
      <c r="U7054" s="162"/>
      <c r="V7054" s="162"/>
      <c r="W7054" s="162"/>
      <c r="X7054" s="162"/>
      <c r="Y7054" s="162"/>
      <c r="Z7054" s="162"/>
      <c r="AA7054" s="162"/>
    </row>
    <row r="7055">
      <c r="A7055" s="160">
        <v>7054.0</v>
      </c>
      <c r="B7055" s="165" t="s">
        <v>7200</v>
      </c>
      <c r="C7055" s="160">
        <v>2.0211021E7</v>
      </c>
      <c r="D7055" s="162"/>
      <c r="E7055" s="162"/>
      <c r="F7055" s="167"/>
      <c r="G7055" s="168"/>
      <c r="H7055" s="162"/>
      <c r="I7055" s="162"/>
      <c r="J7055" s="162"/>
      <c r="K7055" s="162"/>
      <c r="L7055" s="162"/>
      <c r="M7055" s="162"/>
      <c r="N7055" s="162"/>
      <c r="O7055" s="162"/>
      <c r="P7055" s="162"/>
      <c r="Q7055" s="162"/>
      <c r="R7055" s="162"/>
      <c r="S7055" s="162"/>
      <c r="T7055" s="162"/>
      <c r="U7055" s="162"/>
      <c r="V7055" s="162"/>
      <c r="W7055" s="162"/>
      <c r="X7055" s="162"/>
      <c r="Y7055" s="162"/>
      <c r="Z7055" s="162"/>
      <c r="AA7055" s="162"/>
    </row>
    <row r="7056">
      <c r="A7056" s="160">
        <v>7055.0</v>
      </c>
      <c r="B7056" s="165" t="s">
        <v>7201</v>
      </c>
      <c r="C7056" s="160">
        <v>2.0211021E7</v>
      </c>
      <c r="D7056" s="162"/>
      <c r="E7056" s="162"/>
      <c r="F7056" s="167"/>
      <c r="G7056" s="168"/>
      <c r="H7056" s="162"/>
      <c r="I7056" s="162"/>
      <c r="J7056" s="162"/>
      <c r="K7056" s="162"/>
      <c r="L7056" s="162"/>
      <c r="M7056" s="162"/>
      <c r="N7056" s="162"/>
      <c r="O7056" s="162"/>
      <c r="P7056" s="162"/>
      <c r="Q7056" s="162"/>
      <c r="R7056" s="162"/>
      <c r="S7056" s="162"/>
      <c r="T7056" s="162"/>
      <c r="U7056" s="162"/>
      <c r="V7056" s="162"/>
      <c r="W7056" s="162"/>
      <c r="X7056" s="162"/>
      <c r="Y7056" s="162"/>
      <c r="Z7056" s="162"/>
      <c r="AA7056" s="162"/>
    </row>
    <row r="7057">
      <c r="A7057" s="160">
        <v>7056.0</v>
      </c>
      <c r="B7057" s="165" t="s">
        <v>7202</v>
      </c>
      <c r="C7057" s="160">
        <v>2.0211021E7</v>
      </c>
      <c r="D7057" s="162"/>
      <c r="E7057" s="162"/>
      <c r="F7057" s="167"/>
      <c r="G7057" s="168"/>
      <c r="H7057" s="162"/>
      <c r="I7057" s="162"/>
      <c r="J7057" s="162"/>
      <c r="K7057" s="162"/>
      <c r="L7057" s="162"/>
      <c r="M7057" s="162"/>
      <c r="N7057" s="162"/>
      <c r="O7057" s="162"/>
      <c r="P7057" s="162"/>
      <c r="Q7057" s="162"/>
      <c r="R7057" s="162"/>
      <c r="S7057" s="162"/>
      <c r="T7057" s="162"/>
      <c r="U7057" s="162"/>
      <c r="V7057" s="162"/>
      <c r="W7057" s="162"/>
      <c r="X7057" s="162"/>
      <c r="Y7057" s="162"/>
      <c r="Z7057" s="162"/>
      <c r="AA7057" s="162"/>
    </row>
    <row r="7058">
      <c r="A7058" s="160">
        <v>7057.0</v>
      </c>
      <c r="B7058" s="165" t="s">
        <v>7203</v>
      </c>
      <c r="C7058" s="160">
        <v>2.0211022E7</v>
      </c>
      <c r="D7058" s="162"/>
      <c r="E7058" s="162"/>
      <c r="F7058" s="167"/>
      <c r="G7058" s="168"/>
      <c r="H7058" s="162"/>
      <c r="I7058" s="162"/>
      <c r="J7058" s="162"/>
      <c r="K7058" s="162"/>
      <c r="L7058" s="162"/>
      <c r="M7058" s="162"/>
      <c r="N7058" s="162"/>
      <c r="O7058" s="162"/>
      <c r="P7058" s="162"/>
      <c r="Q7058" s="162"/>
      <c r="R7058" s="162"/>
      <c r="S7058" s="162"/>
      <c r="T7058" s="162"/>
      <c r="U7058" s="162"/>
      <c r="V7058" s="162"/>
      <c r="W7058" s="162"/>
      <c r="X7058" s="162"/>
      <c r="Y7058" s="162"/>
      <c r="Z7058" s="162"/>
      <c r="AA7058" s="162"/>
    </row>
    <row r="7059">
      <c r="A7059" s="160">
        <v>7058.0</v>
      </c>
      <c r="B7059" s="165" t="s">
        <v>7204</v>
      </c>
      <c r="C7059" s="160">
        <v>2.0211022E7</v>
      </c>
      <c r="D7059" s="162"/>
      <c r="E7059" s="162"/>
      <c r="F7059" s="167"/>
      <c r="G7059" s="168"/>
      <c r="H7059" s="162"/>
      <c r="I7059" s="162"/>
      <c r="J7059" s="162"/>
      <c r="K7059" s="162"/>
      <c r="L7059" s="162"/>
      <c r="M7059" s="162"/>
      <c r="N7059" s="162"/>
      <c r="O7059" s="162"/>
      <c r="P7059" s="162"/>
      <c r="Q7059" s="162"/>
      <c r="R7059" s="162"/>
      <c r="S7059" s="162"/>
      <c r="T7059" s="162"/>
      <c r="U7059" s="162"/>
      <c r="V7059" s="162"/>
      <c r="W7059" s="162"/>
      <c r="X7059" s="162"/>
      <c r="Y7059" s="162"/>
      <c r="Z7059" s="162"/>
      <c r="AA7059" s="162"/>
    </row>
    <row r="7060">
      <c r="A7060" s="160">
        <v>7059.0</v>
      </c>
      <c r="B7060" s="165" t="s">
        <v>7205</v>
      </c>
      <c r="C7060" s="160">
        <v>2.0211022E7</v>
      </c>
      <c r="D7060" s="162"/>
      <c r="E7060" s="162"/>
      <c r="F7060" s="167"/>
      <c r="G7060" s="168"/>
      <c r="H7060" s="162"/>
      <c r="I7060" s="162"/>
      <c r="J7060" s="162"/>
      <c r="K7060" s="162"/>
      <c r="L7060" s="162"/>
      <c r="M7060" s="162"/>
      <c r="N7060" s="162"/>
      <c r="O7060" s="162"/>
      <c r="P7060" s="162"/>
      <c r="Q7060" s="162"/>
      <c r="R7060" s="162"/>
      <c r="S7060" s="162"/>
      <c r="T7060" s="162"/>
      <c r="U7060" s="162"/>
      <c r="V7060" s="162"/>
      <c r="W7060" s="162"/>
      <c r="X7060" s="162"/>
      <c r="Y7060" s="162"/>
      <c r="Z7060" s="162"/>
      <c r="AA7060" s="162"/>
    </row>
    <row r="7061">
      <c r="A7061" s="160">
        <v>7060.0</v>
      </c>
      <c r="B7061" s="165" t="s">
        <v>7206</v>
      </c>
      <c r="C7061" s="160">
        <v>2.0211022E7</v>
      </c>
      <c r="D7061" s="162"/>
      <c r="E7061" s="162"/>
      <c r="F7061" s="167"/>
      <c r="G7061" s="168"/>
      <c r="H7061" s="162"/>
      <c r="I7061" s="162"/>
      <c r="J7061" s="162"/>
      <c r="K7061" s="162"/>
      <c r="L7061" s="162"/>
      <c r="M7061" s="162"/>
      <c r="N7061" s="162"/>
      <c r="O7061" s="162"/>
      <c r="P7061" s="162"/>
      <c r="Q7061" s="162"/>
      <c r="R7061" s="162"/>
      <c r="S7061" s="162"/>
      <c r="T7061" s="162"/>
      <c r="U7061" s="162"/>
      <c r="V7061" s="162"/>
      <c r="W7061" s="162"/>
      <c r="X7061" s="162"/>
      <c r="Y7061" s="162"/>
      <c r="Z7061" s="162"/>
      <c r="AA7061" s="162"/>
    </row>
    <row r="7062">
      <c r="A7062" s="160">
        <v>7061.0</v>
      </c>
      <c r="B7062" s="165" t="s">
        <v>7207</v>
      </c>
      <c r="C7062" s="160">
        <v>2.0211022E7</v>
      </c>
      <c r="D7062" s="162"/>
      <c r="E7062" s="162"/>
      <c r="F7062" s="167"/>
      <c r="G7062" s="168"/>
      <c r="H7062" s="162"/>
      <c r="I7062" s="162"/>
      <c r="J7062" s="162"/>
      <c r="K7062" s="162"/>
      <c r="L7062" s="162"/>
      <c r="M7062" s="162"/>
      <c r="N7062" s="162"/>
      <c r="O7062" s="162"/>
      <c r="P7062" s="162"/>
      <c r="Q7062" s="162"/>
      <c r="R7062" s="162"/>
      <c r="S7062" s="162"/>
      <c r="T7062" s="162"/>
      <c r="U7062" s="162"/>
      <c r="V7062" s="162"/>
      <c r="W7062" s="162"/>
      <c r="X7062" s="162"/>
      <c r="Y7062" s="162"/>
      <c r="Z7062" s="162"/>
      <c r="AA7062" s="162"/>
    </row>
    <row r="7063">
      <c r="A7063" s="160">
        <v>7062.0</v>
      </c>
      <c r="B7063" s="165" t="s">
        <v>7208</v>
      </c>
      <c r="C7063" s="160">
        <v>2.0211022E7</v>
      </c>
      <c r="D7063" s="162"/>
      <c r="E7063" s="162"/>
      <c r="F7063" s="167"/>
      <c r="G7063" s="168"/>
      <c r="H7063" s="162"/>
      <c r="I7063" s="162"/>
      <c r="J7063" s="162"/>
      <c r="K7063" s="162"/>
      <c r="L7063" s="162"/>
      <c r="M7063" s="162"/>
      <c r="N7063" s="162"/>
      <c r="O7063" s="162"/>
      <c r="P7063" s="162"/>
      <c r="Q7063" s="162"/>
      <c r="R7063" s="162"/>
      <c r="S7063" s="162"/>
      <c r="T7063" s="162"/>
      <c r="U7063" s="162"/>
      <c r="V7063" s="162"/>
      <c r="W7063" s="162"/>
      <c r="X7063" s="162"/>
      <c r="Y7063" s="162"/>
      <c r="Z7063" s="162"/>
      <c r="AA7063" s="162"/>
    </row>
    <row r="7064">
      <c r="A7064" s="160">
        <v>7063.0</v>
      </c>
      <c r="B7064" s="165" t="s">
        <v>7209</v>
      </c>
      <c r="C7064" s="160">
        <v>2.0211022E7</v>
      </c>
      <c r="D7064" s="162"/>
      <c r="E7064" s="162"/>
      <c r="F7064" s="167"/>
      <c r="G7064" s="168"/>
      <c r="H7064" s="162"/>
      <c r="I7064" s="162"/>
      <c r="J7064" s="162"/>
      <c r="K7064" s="162"/>
      <c r="L7064" s="162"/>
      <c r="M7064" s="162"/>
      <c r="N7064" s="162"/>
      <c r="O7064" s="162"/>
      <c r="P7064" s="162"/>
      <c r="Q7064" s="162"/>
      <c r="R7064" s="162"/>
      <c r="S7064" s="162"/>
      <c r="T7064" s="162"/>
      <c r="U7064" s="162"/>
      <c r="V7064" s="162"/>
      <c r="W7064" s="162"/>
      <c r="X7064" s="162"/>
      <c r="Y7064" s="162"/>
      <c r="Z7064" s="162"/>
      <c r="AA7064" s="162"/>
    </row>
    <row r="7065">
      <c r="A7065" s="160">
        <v>7064.0</v>
      </c>
      <c r="B7065" s="165" t="s">
        <v>7210</v>
      </c>
      <c r="C7065" s="160">
        <v>2.0211022E7</v>
      </c>
      <c r="D7065" s="162"/>
      <c r="E7065" s="162"/>
      <c r="F7065" s="167"/>
      <c r="G7065" s="168"/>
      <c r="H7065" s="162"/>
      <c r="I7065" s="162"/>
      <c r="J7065" s="162"/>
      <c r="K7065" s="162"/>
      <c r="L7065" s="162"/>
      <c r="M7065" s="162"/>
      <c r="N7065" s="162"/>
      <c r="O7065" s="162"/>
      <c r="P7065" s="162"/>
      <c r="Q7065" s="162"/>
      <c r="R7065" s="162"/>
      <c r="S7065" s="162"/>
      <c r="T7065" s="162"/>
      <c r="U7065" s="162"/>
      <c r="V7065" s="162"/>
      <c r="W7065" s="162"/>
      <c r="X7065" s="162"/>
      <c r="Y7065" s="162"/>
      <c r="Z7065" s="162"/>
      <c r="AA7065" s="162"/>
    </row>
    <row r="7066">
      <c r="A7066" s="160">
        <v>7065.0</v>
      </c>
      <c r="B7066" s="165" t="s">
        <v>7211</v>
      </c>
      <c r="C7066" s="160">
        <v>2.0211022E7</v>
      </c>
      <c r="D7066" s="162"/>
      <c r="E7066" s="162"/>
      <c r="F7066" s="167"/>
      <c r="G7066" s="168"/>
      <c r="H7066" s="162"/>
      <c r="I7066" s="162"/>
      <c r="J7066" s="162"/>
      <c r="K7066" s="162"/>
      <c r="L7066" s="162"/>
      <c r="M7066" s="162"/>
      <c r="N7066" s="162"/>
      <c r="O7066" s="162"/>
      <c r="P7066" s="162"/>
      <c r="Q7066" s="162"/>
      <c r="R7066" s="162"/>
      <c r="S7066" s="162"/>
      <c r="T7066" s="162"/>
      <c r="U7066" s="162"/>
      <c r="V7066" s="162"/>
      <c r="W7066" s="162"/>
      <c r="X7066" s="162"/>
      <c r="Y7066" s="162"/>
      <c r="Z7066" s="162"/>
      <c r="AA7066" s="162"/>
    </row>
    <row r="7067">
      <c r="A7067" s="160">
        <v>7066.0</v>
      </c>
      <c r="B7067" s="165" t="s">
        <v>7212</v>
      </c>
      <c r="C7067" s="160">
        <v>2.0211022E7</v>
      </c>
      <c r="D7067" s="162"/>
      <c r="E7067" s="162"/>
      <c r="F7067" s="167"/>
      <c r="G7067" s="168"/>
      <c r="H7067" s="162"/>
      <c r="I7067" s="162"/>
      <c r="J7067" s="162"/>
      <c r="K7067" s="162"/>
      <c r="L7067" s="162"/>
      <c r="M7067" s="162"/>
      <c r="N7067" s="162"/>
      <c r="O7067" s="162"/>
      <c r="P7067" s="162"/>
      <c r="Q7067" s="162"/>
      <c r="R7067" s="162"/>
      <c r="S7067" s="162"/>
      <c r="T7067" s="162"/>
      <c r="U7067" s="162"/>
      <c r="V7067" s="162"/>
      <c r="W7067" s="162"/>
      <c r="X7067" s="162"/>
      <c r="Y7067" s="162"/>
      <c r="Z7067" s="162"/>
      <c r="AA7067" s="162"/>
    </row>
    <row r="7068">
      <c r="A7068" s="160">
        <v>7067.0</v>
      </c>
      <c r="B7068" s="165" t="s">
        <v>7213</v>
      </c>
      <c r="C7068" s="160">
        <v>2.0211022E7</v>
      </c>
      <c r="D7068" s="162"/>
      <c r="E7068" s="162"/>
      <c r="F7068" s="167"/>
      <c r="G7068" s="168"/>
      <c r="H7068" s="162"/>
      <c r="I7068" s="162"/>
      <c r="J7068" s="162"/>
      <c r="K7068" s="162"/>
      <c r="L7068" s="162"/>
      <c r="M7068" s="162"/>
      <c r="N7068" s="162"/>
      <c r="O7068" s="162"/>
      <c r="P7068" s="162"/>
      <c r="Q7068" s="162"/>
      <c r="R7068" s="162"/>
      <c r="S7068" s="162"/>
      <c r="T7068" s="162"/>
      <c r="U7068" s="162"/>
      <c r="V7068" s="162"/>
      <c r="W7068" s="162"/>
      <c r="X7068" s="162"/>
      <c r="Y7068" s="162"/>
      <c r="Z7068" s="162"/>
      <c r="AA7068" s="162"/>
    </row>
    <row r="7069">
      <c r="A7069" s="160">
        <v>7068.0</v>
      </c>
      <c r="B7069" s="165" t="s">
        <v>7214</v>
      </c>
      <c r="C7069" s="160">
        <v>2.0211022E7</v>
      </c>
      <c r="D7069" s="162"/>
      <c r="E7069" s="162"/>
      <c r="F7069" s="167"/>
      <c r="G7069" s="168"/>
      <c r="H7069" s="162"/>
      <c r="I7069" s="162"/>
      <c r="J7069" s="162"/>
      <c r="K7069" s="162"/>
      <c r="L7069" s="162"/>
      <c r="M7069" s="162"/>
      <c r="N7069" s="162"/>
      <c r="O7069" s="162"/>
      <c r="P7069" s="162"/>
      <c r="Q7069" s="162"/>
      <c r="R7069" s="162"/>
      <c r="S7069" s="162"/>
      <c r="T7069" s="162"/>
      <c r="U7069" s="162"/>
      <c r="V7069" s="162"/>
      <c r="W7069" s="162"/>
      <c r="X7069" s="162"/>
      <c r="Y7069" s="162"/>
      <c r="Z7069" s="162"/>
      <c r="AA7069" s="162"/>
    </row>
    <row r="7070">
      <c r="A7070" s="160">
        <v>7069.0</v>
      </c>
      <c r="B7070" s="165" t="s">
        <v>7215</v>
      </c>
      <c r="C7070" s="160">
        <v>2.0211022E7</v>
      </c>
      <c r="D7070" s="162"/>
      <c r="E7070" s="162"/>
      <c r="F7070" s="167"/>
      <c r="G7070" s="168"/>
      <c r="H7070" s="162"/>
      <c r="I7070" s="162"/>
      <c r="J7070" s="162"/>
      <c r="K7070" s="162"/>
      <c r="L7070" s="162"/>
      <c r="M7070" s="162"/>
      <c r="N7070" s="162"/>
      <c r="O7070" s="162"/>
      <c r="P7070" s="162"/>
      <c r="Q7070" s="162"/>
      <c r="R7070" s="162"/>
      <c r="S7070" s="162"/>
      <c r="T7070" s="162"/>
      <c r="U7070" s="162"/>
      <c r="V7070" s="162"/>
      <c r="W7070" s="162"/>
      <c r="X7070" s="162"/>
      <c r="Y7070" s="162"/>
      <c r="Z7070" s="162"/>
      <c r="AA7070" s="162"/>
    </row>
    <row r="7071">
      <c r="A7071" s="160">
        <v>7070.0</v>
      </c>
      <c r="B7071" s="165" t="s">
        <v>7216</v>
      </c>
      <c r="C7071" s="160">
        <v>2.0211022E7</v>
      </c>
      <c r="D7071" s="162"/>
      <c r="E7071" s="162"/>
      <c r="F7071" s="167"/>
      <c r="G7071" s="168"/>
      <c r="H7071" s="162"/>
      <c r="I7071" s="162"/>
      <c r="J7071" s="162"/>
      <c r="K7071" s="162"/>
      <c r="L7071" s="162"/>
      <c r="M7071" s="162"/>
      <c r="N7071" s="162"/>
      <c r="O7071" s="162"/>
      <c r="P7071" s="162"/>
      <c r="Q7071" s="162"/>
      <c r="R7071" s="162"/>
      <c r="S7071" s="162"/>
      <c r="T7071" s="162"/>
      <c r="U7071" s="162"/>
      <c r="V7071" s="162"/>
      <c r="W7071" s="162"/>
      <c r="X7071" s="162"/>
      <c r="Y7071" s="162"/>
      <c r="Z7071" s="162"/>
      <c r="AA7071" s="162"/>
    </row>
    <row r="7072">
      <c r="A7072" s="160">
        <v>7071.0</v>
      </c>
      <c r="B7072" s="165" t="s">
        <v>7217</v>
      </c>
      <c r="C7072" s="160">
        <v>2.0211022E7</v>
      </c>
      <c r="D7072" s="162"/>
      <c r="E7072" s="162"/>
      <c r="F7072" s="167"/>
      <c r="G7072" s="168"/>
      <c r="H7072" s="162"/>
      <c r="I7072" s="162"/>
      <c r="J7072" s="162"/>
      <c r="K7072" s="162"/>
      <c r="L7072" s="162"/>
      <c r="M7072" s="162"/>
      <c r="N7072" s="162"/>
      <c r="O7072" s="162"/>
      <c r="P7072" s="162"/>
      <c r="Q7072" s="162"/>
      <c r="R7072" s="162"/>
      <c r="S7072" s="162"/>
      <c r="T7072" s="162"/>
      <c r="U7072" s="162"/>
      <c r="V7072" s="162"/>
      <c r="W7072" s="162"/>
      <c r="X7072" s="162"/>
      <c r="Y7072" s="162"/>
      <c r="Z7072" s="162"/>
      <c r="AA7072" s="162"/>
    </row>
    <row r="7073">
      <c r="A7073" s="160">
        <v>7072.0</v>
      </c>
      <c r="B7073" s="165" t="s">
        <v>7218</v>
      </c>
      <c r="C7073" s="160">
        <v>2.0211022E7</v>
      </c>
      <c r="D7073" s="162"/>
      <c r="E7073" s="162"/>
      <c r="F7073" s="167"/>
      <c r="G7073" s="168"/>
      <c r="H7073" s="162"/>
      <c r="I7073" s="162"/>
      <c r="J7073" s="162"/>
      <c r="K7073" s="162"/>
      <c r="L7073" s="162"/>
      <c r="M7073" s="162"/>
      <c r="N7073" s="162"/>
      <c r="O7073" s="162"/>
      <c r="P7073" s="162"/>
      <c r="Q7073" s="162"/>
      <c r="R7073" s="162"/>
      <c r="S7073" s="162"/>
      <c r="T7073" s="162"/>
      <c r="U7073" s="162"/>
      <c r="V7073" s="162"/>
      <c r="W7073" s="162"/>
      <c r="X7073" s="162"/>
      <c r="Y7073" s="162"/>
      <c r="Z7073" s="162"/>
      <c r="AA7073" s="162"/>
    </row>
    <row r="7074">
      <c r="A7074" s="160">
        <v>7073.0</v>
      </c>
      <c r="B7074" s="165" t="s">
        <v>7219</v>
      </c>
      <c r="C7074" s="160">
        <v>2.0211022E7</v>
      </c>
      <c r="D7074" s="162"/>
      <c r="E7074" s="162"/>
      <c r="F7074" s="167"/>
      <c r="G7074" s="168"/>
      <c r="H7074" s="162"/>
      <c r="I7074" s="162"/>
      <c r="J7074" s="162"/>
      <c r="K7074" s="162"/>
      <c r="L7074" s="162"/>
      <c r="M7074" s="162"/>
      <c r="N7074" s="162"/>
      <c r="O7074" s="162"/>
      <c r="P7074" s="162"/>
      <c r="Q7074" s="162"/>
      <c r="R7074" s="162"/>
      <c r="S7074" s="162"/>
      <c r="T7074" s="162"/>
      <c r="U7074" s="162"/>
      <c r="V7074" s="162"/>
      <c r="W7074" s="162"/>
      <c r="X7074" s="162"/>
      <c r="Y7074" s="162"/>
      <c r="Z7074" s="162"/>
      <c r="AA7074" s="162"/>
    </row>
    <row r="7075">
      <c r="A7075" s="160">
        <v>7074.0</v>
      </c>
      <c r="B7075" s="165" t="s">
        <v>7220</v>
      </c>
      <c r="C7075" s="160">
        <v>2.0211022E7</v>
      </c>
      <c r="D7075" s="162"/>
      <c r="E7075" s="162"/>
      <c r="F7075" s="167"/>
      <c r="G7075" s="168"/>
      <c r="H7075" s="162"/>
      <c r="I7075" s="162"/>
      <c r="J7075" s="162"/>
      <c r="K7075" s="162"/>
      <c r="L7075" s="162"/>
      <c r="M7075" s="162"/>
      <c r="N7075" s="162"/>
      <c r="O7075" s="162"/>
      <c r="P7075" s="162"/>
      <c r="Q7075" s="162"/>
      <c r="R7075" s="162"/>
      <c r="S7075" s="162"/>
      <c r="T7075" s="162"/>
      <c r="U7075" s="162"/>
      <c r="V7075" s="162"/>
      <c r="W7075" s="162"/>
      <c r="X7075" s="162"/>
      <c r="Y7075" s="162"/>
      <c r="Z7075" s="162"/>
      <c r="AA7075" s="162"/>
    </row>
    <row r="7076">
      <c r="A7076" s="160">
        <v>7075.0</v>
      </c>
      <c r="B7076" s="165" t="s">
        <v>7221</v>
      </c>
      <c r="C7076" s="160">
        <v>2.0211022E7</v>
      </c>
      <c r="D7076" s="162"/>
      <c r="E7076" s="162"/>
      <c r="F7076" s="167"/>
      <c r="G7076" s="168"/>
      <c r="H7076" s="162"/>
      <c r="I7076" s="162"/>
      <c r="J7076" s="162"/>
      <c r="K7076" s="162"/>
      <c r="L7076" s="162"/>
      <c r="M7076" s="162"/>
      <c r="N7076" s="162"/>
      <c r="O7076" s="162"/>
      <c r="P7076" s="162"/>
      <c r="Q7076" s="162"/>
      <c r="R7076" s="162"/>
      <c r="S7076" s="162"/>
      <c r="T7076" s="162"/>
      <c r="U7076" s="162"/>
      <c r="V7076" s="162"/>
      <c r="W7076" s="162"/>
      <c r="X7076" s="162"/>
      <c r="Y7076" s="162"/>
      <c r="Z7076" s="162"/>
      <c r="AA7076" s="162"/>
    </row>
    <row r="7077">
      <c r="A7077" s="160">
        <v>7076.0</v>
      </c>
      <c r="B7077" s="165" t="s">
        <v>7222</v>
      </c>
      <c r="C7077" s="160">
        <v>2.0211022E7</v>
      </c>
      <c r="D7077" s="162"/>
      <c r="E7077" s="162"/>
      <c r="F7077" s="167"/>
      <c r="G7077" s="168"/>
      <c r="H7077" s="162"/>
      <c r="I7077" s="162"/>
      <c r="J7077" s="162"/>
      <c r="K7077" s="162"/>
      <c r="L7077" s="162"/>
      <c r="M7077" s="162"/>
      <c r="N7077" s="162"/>
      <c r="O7077" s="162"/>
      <c r="P7077" s="162"/>
      <c r="Q7077" s="162"/>
      <c r="R7077" s="162"/>
      <c r="S7077" s="162"/>
      <c r="T7077" s="162"/>
      <c r="U7077" s="162"/>
      <c r="V7077" s="162"/>
      <c r="W7077" s="162"/>
      <c r="X7077" s="162"/>
      <c r="Y7077" s="162"/>
      <c r="Z7077" s="162"/>
      <c r="AA7077" s="162"/>
    </row>
    <row r="7078">
      <c r="A7078" s="160">
        <v>7077.0</v>
      </c>
      <c r="B7078" s="165" t="s">
        <v>7223</v>
      </c>
      <c r="C7078" s="160">
        <v>2.0211022E7</v>
      </c>
      <c r="D7078" s="162"/>
      <c r="E7078" s="162"/>
      <c r="F7078" s="167"/>
      <c r="G7078" s="168"/>
      <c r="H7078" s="162"/>
      <c r="I7078" s="162"/>
      <c r="J7078" s="162"/>
      <c r="K7078" s="162"/>
      <c r="L7078" s="162"/>
      <c r="M7078" s="162"/>
      <c r="N7078" s="162"/>
      <c r="O7078" s="162"/>
      <c r="P7078" s="162"/>
      <c r="Q7078" s="162"/>
      <c r="R7078" s="162"/>
      <c r="S7078" s="162"/>
      <c r="T7078" s="162"/>
      <c r="U7078" s="162"/>
      <c r="V7078" s="162"/>
      <c r="W7078" s="162"/>
      <c r="X7078" s="162"/>
      <c r="Y7078" s="162"/>
      <c r="Z7078" s="162"/>
      <c r="AA7078" s="162"/>
    </row>
    <row r="7079">
      <c r="A7079" s="160">
        <v>7078.0</v>
      </c>
      <c r="B7079" s="165" t="s">
        <v>7224</v>
      </c>
      <c r="C7079" s="160">
        <v>2.0211022E7</v>
      </c>
      <c r="D7079" s="162"/>
      <c r="E7079" s="162"/>
      <c r="F7079" s="167"/>
      <c r="G7079" s="168"/>
      <c r="H7079" s="162"/>
      <c r="I7079" s="162"/>
      <c r="J7079" s="162"/>
      <c r="K7079" s="162"/>
      <c r="L7079" s="162"/>
      <c r="M7079" s="162"/>
      <c r="N7079" s="162"/>
      <c r="O7079" s="162"/>
      <c r="P7079" s="162"/>
      <c r="Q7079" s="162"/>
      <c r="R7079" s="162"/>
      <c r="S7079" s="162"/>
      <c r="T7079" s="162"/>
      <c r="U7079" s="162"/>
      <c r="V7079" s="162"/>
      <c r="W7079" s="162"/>
      <c r="X7079" s="162"/>
      <c r="Y7079" s="162"/>
      <c r="Z7079" s="162"/>
      <c r="AA7079" s="162"/>
    </row>
    <row r="7080">
      <c r="A7080" s="160">
        <v>7079.0</v>
      </c>
      <c r="B7080" s="165" t="s">
        <v>7225</v>
      </c>
      <c r="C7080" s="160">
        <v>2.0211022E7</v>
      </c>
      <c r="D7080" s="162"/>
      <c r="E7080" s="162"/>
      <c r="F7080" s="167"/>
      <c r="G7080" s="168"/>
      <c r="H7080" s="162"/>
      <c r="I7080" s="162"/>
      <c r="J7080" s="162"/>
      <c r="K7080" s="162"/>
      <c r="L7080" s="162"/>
      <c r="M7080" s="162"/>
      <c r="N7080" s="162"/>
      <c r="O7080" s="162"/>
      <c r="P7080" s="162"/>
      <c r="Q7080" s="162"/>
      <c r="R7080" s="162"/>
      <c r="S7080" s="162"/>
      <c r="T7080" s="162"/>
      <c r="U7080" s="162"/>
      <c r="V7080" s="162"/>
      <c r="W7080" s="162"/>
      <c r="X7080" s="162"/>
      <c r="Y7080" s="162"/>
      <c r="Z7080" s="162"/>
      <c r="AA7080" s="162"/>
    </row>
    <row r="7081">
      <c r="A7081" s="160">
        <v>7080.0</v>
      </c>
      <c r="B7081" s="165" t="s">
        <v>7226</v>
      </c>
      <c r="C7081" s="160">
        <v>2.0211022E7</v>
      </c>
      <c r="D7081" s="162"/>
      <c r="E7081" s="162"/>
      <c r="F7081" s="167"/>
      <c r="G7081" s="168"/>
      <c r="H7081" s="162"/>
      <c r="I7081" s="162"/>
      <c r="J7081" s="162"/>
      <c r="K7081" s="162"/>
      <c r="L7081" s="162"/>
      <c r="M7081" s="162"/>
      <c r="N7081" s="162"/>
      <c r="O7081" s="162"/>
      <c r="P7081" s="162"/>
      <c r="Q7081" s="162"/>
      <c r="R7081" s="162"/>
      <c r="S7081" s="162"/>
      <c r="T7081" s="162"/>
      <c r="U7081" s="162"/>
      <c r="V7081" s="162"/>
      <c r="W7081" s="162"/>
      <c r="X7081" s="162"/>
      <c r="Y7081" s="162"/>
      <c r="Z7081" s="162"/>
      <c r="AA7081" s="162"/>
    </row>
    <row r="7082">
      <c r="A7082" s="160">
        <v>7081.0</v>
      </c>
      <c r="B7082" s="165" t="s">
        <v>7227</v>
      </c>
      <c r="C7082" s="160">
        <v>2.0211023E7</v>
      </c>
      <c r="D7082" s="162"/>
      <c r="E7082" s="162"/>
      <c r="F7082" s="167"/>
      <c r="G7082" s="168"/>
      <c r="H7082" s="162"/>
      <c r="I7082" s="162"/>
      <c r="J7082" s="162"/>
      <c r="K7082" s="162"/>
      <c r="L7082" s="162"/>
      <c r="M7082" s="162"/>
      <c r="N7082" s="162"/>
      <c r="O7082" s="162"/>
      <c r="P7082" s="162"/>
      <c r="Q7082" s="162"/>
      <c r="R7082" s="162"/>
      <c r="S7082" s="162"/>
      <c r="T7082" s="162"/>
      <c r="U7082" s="162"/>
      <c r="V7082" s="162"/>
      <c r="W7082" s="162"/>
      <c r="X7082" s="162"/>
      <c r="Y7082" s="162"/>
      <c r="Z7082" s="162"/>
      <c r="AA7082" s="162"/>
    </row>
    <row r="7083">
      <c r="A7083" s="160">
        <v>7082.0</v>
      </c>
      <c r="B7083" s="165" t="s">
        <v>7228</v>
      </c>
      <c r="C7083" s="160">
        <v>2.0211023E7</v>
      </c>
      <c r="D7083" s="162"/>
      <c r="E7083" s="162"/>
      <c r="F7083" s="167"/>
      <c r="G7083" s="168"/>
      <c r="H7083" s="162"/>
      <c r="I7083" s="162"/>
      <c r="J7083" s="162"/>
      <c r="K7083" s="162"/>
      <c r="L7083" s="162"/>
      <c r="M7083" s="162"/>
      <c r="N7083" s="162"/>
      <c r="O7083" s="162"/>
      <c r="P7083" s="162"/>
      <c r="Q7083" s="162"/>
      <c r="R7083" s="162"/>
      <c r="S7083" s="162"/>
      <c r="T7083" s="162"/>
      <c r="U7083" s="162"/>
      <c r="V7083" s="162"/>
      <c r="W7083" s="162"/>
      <c r="X7083" s="162"/>
      <c r="Y7083" s="162"/>
      <c r="Z7083" s="162"/>
      <c r="AA7083" s="162"/>
    </row>
    <row r="7084">
      <c r="A7084" s="160">
        <v>7083.0</v>
      </c>
      <c r="B7084" s="165" t="s">
        <v>7229</v>
      </c>
      <c r="C7084" s="160">
        <v>2.0211023E7</v>
      </c>
      <c r="D7084" s="162"/>
      <c r="E7084" s="162"/>
      <c r="F7084" s="167"/>
      <c r="G7084" s="168"/>
      <c r="H7084" s="162"/>
      <c r="I7084" s="162"/>
      <c r="J7084" s="162"/>
      <c r="K7084" s="162"/>
      <c r="L7084" s="162"/>
      <c r="M7084" s="162"/>
      <c r="N7084" s="162"/>
      <c r="O7084" s="162"/>
      <c r="P7084" s="162"/>
      <c r="Q7084" s="162"/>
      <c r="R7084" s="162"/>
      <c r="S7084" s="162"/>
      <c r="T7084" s="162"/>
      <c r="U7084" s="162"/>
      <c r="V7084" s="162"/>
      <c r="W7084" s="162"/>
      <c r="X7084" s="162"/>
      <c r="Y7084" s="162"/>
      <c r="Z7084" s="162"/>
      <c r="AA7084" s="162"/>
    </row>
    <row r="7085">
      <c r="A7085" s="160">
        <v>7084.0</v>
      </c>
      <c r="B7085" s="165" t="s">
        <v>7230</v>
      </c>
      <c r="C7085" s="160">
        <v>2.0211023E7</v>
      </c>
      <c r="D7085" s="162"/>
      <c r="E7085" s="162"/>
      <c r="F7085" s="167"/>
      <c r="G7085" s="168"/>
      <c r="H7085" s="162"/>
      <c r="I7085" s="162"/>
      <c r="J7085" s="162"/>
      <c r="K7085" s="162"/>
      <c r="L7085" s="162"/>
      <c r="M7085" s="162"/>
      <c r="N7085" s="162"/>
      <c r="O7085" s="162"/>
      <c r="P7085" s="162"/>
      <c r="Q7085" s="162"/>
      <c r="R7085" s="162"/>
      <c r="S7085" s="162"/>
      <c r="T7085" s="162"/>
      <c r="U7085" s="162"/>
      <c r="V7085" s="162"/>
      <c r="W7085" s="162"/>
      <c r="X7085" s="162"/>
      <c r="Y7085" s="162"/>
      <c r="Z7085" s="162"/>
      <c r="AA7085" s="162"/>
    </row>
    <row r="7086">
      <c r="A7086" s="160">
        <v>7085.0</v>
      </c>
      <c r="B7086" s="165" t="s">
        <v>7231</v>
      </c>
      <c r="C7086" s="160">
        <v>2.0211023E7</v>
      </c>
      <c r="D7086" s="162"/>
      <c r="E7086" s="162"/>
      <c r="F7086" s="167"/>
      <c r="G7086" s="168"/>
      <c r="H7086" s="162"/>
      <c r="I7086" s="162"/>
      <c r="J7086" s="162"/>
      <c r="K7086" s="162"/>
      <c r="L7086" s="162"/>
      <c r="M7086" s="162"/>
      <c r="N7086" s="162"/>
      <c r="O7086" s="162"/>
      <c r="P7086" s="162"/>
      <c r="Q7086" s="162"/>
      <c r="R7086" s="162"/>
      <c r="S7086" s="162"/>
      <c r="T7086" s="162"/>
      <c r="U7086" s="162"/>
      <c r="V7086" s="162"/>
      <c r="W7086" s="162"/>
      <c r="X7086" s="162"/>
      <c r="Y7086" s="162"/>
      <c r="Z7086" s="162"/>
      <c r="AA7086" s="162"/>
    </row>
    <row r="7087">
      <c r="A7087" s="160">
        <v>7086.0</v>
      </c>
      <c r="B7087" s="165" t="s">
        <v>7232</v>
      </c>
      <c r="C7087" s="160">
        <v>2.0211023E7</v>
      </c>
      <c r="D7087" s="162"/>
      <c r="E7087" s="162"/>
      <c r="F7087" s="167"/>
      <c r="G7087" s="168"/>
      <c r="H7087" s="162"/>
      <c r="I7087" s="162"/>
      <c r="J7087" s="162"/>
      <c r="K7087" s="162"/>
      <c r="L7087" s="162"/>
      <c r="M7087" s="162"/>
      <c r="N7087" s="162"/>
      <c r="O7087" s="162"/>
      <c r="P7087" s="162"/>
      <c r="Q7087" s="162"/>
      <c r="R7087" s="162"/>
      <c r="S7087" s="162"/>
      <c r="T7087" s="162"/>
      <c r="U7087" s="162"/>
      <c r="V7087" s="162"/>
      <c r="W7087" s="162"/>
      <c r="X7087" s="162"/>
      <c r="Y7087" s="162"/>
      <c r="Z7087" s="162"/>
      <c r="AA7087" s="162"/>
    </row>
    <row r="7088">
      <c r="A7088" s="160">
        <v>7087.0</v>
      </c>
      <c r="B7088" s="165" t="s">
        <v>7233</v>
      </c>
      <c r="C7088" s="160">
        <v>2.0211023E7</v>
      </c>
      <c r="D7088" s="162"/>
      <c r="E7088" s="162"/>
      <c r="F7088" s="167"/>
      <c r="G7088" s="168"/>
      <c r="H7088" s="162"/>
      <c r="I7088" s="162"/>
      <c r="J7088" s="162"/>
      <c r="K7088" s="162"/>
      <c r="L7088" s="162"/>
      <c r="M7088" s="162"/>
      <c r="N7088" s="162"/>
      <c r="O7088" s="162"/>
      <c r="P7088" s="162"/>
      <c r="Q7088" s="162"/>
      <c r="R7088" s="162"/>
      <c r="S7088" s="162"/>
      <c r="T7088" s="162"/>
      <c r="U7088" s="162"/>
      <c r="V7088" s="162"/>
      <c r="W7088" s="162"/>
      <c r="X7088" s="162"/>
      <c r="Y7088" s="162"/>
      <c r="Z7088" s="162"/>
      <c r="AA7088" s="162"/>
    </row>
    <row r="7089">
      <c r="A7089" s="160">
        <v>7088.0</v>
      </c>
      <c r="B7089" s="165" t="s">
        <v>7234</v>
      </c>
      <c r="C7089" s="160">
        <v>2.0211023E7</v>
      </c>
      <c r="D7089" s="162"/>
      <c r="E7089" s="162"/>
      <c r="F7089" s="167"/>
      <c r="G7089" s="168"/>
      <c r="H7089" s="162"/>
      <c r="I7089" s="162"/>
      <c r="J7089" s="162"/>
      <c r="K7089" s="162"/>
      <c r="L7089" s="162"/>
      <c r="M7089" s="162"/>
      <c r="N7089" s="162"/>
      <c r="O7089" s="162"/>
      <c r="P7089" s="162"/>
      <c r="Q7089" s="162"/>
      <c r="R7089" s="162"/>
      <c r="S7089" s="162"/>
      <c r="T7089" s="162"/>
      <c r="U7089" s="162"/>
      <c r="V7089" s="162"/>
      <c r="W7089" s="162"/>
      <c r="X7089" s="162"/>
      <c r="Y7089" s="162"/>
      <c r="Z7089" s="162"/>
      <c r="AA7089" s="162"/>
    </row>
    <row r="7090">
      <c r="A7090" s="160">
        <v>7089.0</v>
      </c>
      <c r="B7090" s="165" t="s">
        <v>7235</v>
      </c>
      <c r="C7090" s="160">
        <v>2.0211023E7</v>
      </c>
      <c r="D7090" s="162"/>
      <c r="E7090" s="162"/>
      <c r="F7090" s="167"/>
      <c r="G7090" s="168"/>
      <c r="H7090" s="162"/>
      <c r="I7090" s="162"/>
      <c r="J7090" s="162"/>
      <c r="K7090" s="162"/>
      <c r="L7090" s="162"/>
      <c r="M7090" s="162"/>
      <c r="N7090" s="162"/>
      <c r="O7090" s="162"/>
      <c r="P7090" s="162"/>
      <c r="Q7090" s="162"/>
      <c r="R7090" s="162"/>
      <c r="S7090" s="162"/>
      <c r="T7090" s="162"/>
      <c r="U7090" s="162"/>
      <c r="V7090" s="162"/>
      <c r="W7090" s="162"/>
      <c r="X7090" s="162"/>
      <c r="Y7090" s="162"/>
      <c r="Z7090" s="162"/>
      <c r="AA7090" s="162"/>
    </row>
    <row r="7091">
      <c r="A7091" s="160">
        <v>7090.0</v>
      </c>
      <c r="B7091" s="165" t="s">
        <v>7236</v>
      </c>
      <c r="C7091" s="160">
        <v>2.0211023E7</v>
      </c>
      <c r="D7091" s="162"/>
      <c r="E7091" s="162"/>
      <c r="F7091" s="167"/>
      <c r="G7091" s="168"/>
      <c r="H7091" s="162"/>
      <c r="I7091" s="162"/>
      <c r="J7091" s="162"/>
      <c r="K7091" s="162"/>
      <c r="L7091" s="162"/>
      <c r="M7091" s="162"/>
      <c r="N7091" s="162"/>
      <c r="O7091" s="162"/>
      <c r="P7091" s="162"/>
      <c r="Q7091" s="162"/>
      <c r="R7091" s="162"/>
      <c r="S7091" s="162"/>
      <c r="T7091" s="162"/>
      <c r="U7091" s="162"/>
      <c r="V7091" s="162"/>
      <c r="W7091" s="162"/>
      <c r="X7091" s="162"/>
      <c r="Y7091" s="162"/>
      <c r="Z7091" s="162"/>
      <c r="AA7091" s="162"/>
    </row>
    <row r="7092">
      <c r="A7092" s="160">
        <v>7091.0</v>
      </c>
      <c r="B7092" s="165" t="s">
        <v>7237</v>
      </c>
      <c r="C7092" s="160">
        <v>2.0211023E7</v>
      </c>
      <c r="D7092" s="162"/>
      <c r="E7092" s="162"/>
      <c r="F7092" s="167"/>
      <c r="G7092" s="168"/>
      <c r="H7092" s="162"/>
      <c r="I7092" s="162"/>
      <c r="J7092" s="162"/>
      <c r="K7092" s="162"/>
      <c r="L7092" s="162"/>
      <c r="M7092" s="162"/>
      <c r="N7092" s="162"/>
      <c r="O7092" s="162"/>
      <c r="P7092" s="162"/>
      <c r="Q7092" s="162"/>
      <c r="R7092" s="162"/>
      <c r="S7092" s="162"/>
      <c r="T7092" s="162"/>
      <c r="U7092" s="162"/>
      <c r="V7092" s="162"/>
      <c r="W7092" s="162"/>
      <c r="X7092" s="162"/>
      <c r="Y7092" s="162"/>
      <c r="Z7092" s="162"/>
      <c r="AA7092" s="162"/>
    </row>
    <row r="7093">
      <c r="A7093" s="160">
        <v>7092.0</v>
      </c>
      <c r="B7093" s="165" t="s">
        <v>7238</v>
      </c>
      <c r="C7093" s="160">
        <v>2.0211023E7</v>
      </c>
      <c r="D7093" s="162"/>
      <c r="E7093" s="162"/>
      <c r="F7093" s="167"/>
      <c r="G7093" s="168"/>
      <c r="H7093" s="162"/>
      <c r="I7093" s="162"/>
      <c r="J7093" s="162"/>
      <c r="K7093" s="162"/>
      <c r="L7093" s="162"/>
      <c r="M7093" s="162"/>
      <c r="N7093" s="162"/>
      <c r="O7093" s="162"/>
      <c r="P7093" s="162"/>
      <c r="Q7093" s="162"/>
      <c r="R7093" s="162"/>
      <c r="S7093" s="162"/>
      <c r="T7093" s="162"/>
      <c r="U7093" s="162"/>
      <c r="V7093" s="162"/>
      <c r="W7093" s="162"/>
      <c r="X7093" s="162"/>
      <c r="Y7093" s="162"/>
      <c r="Z7093" s="162"/>
      <c r="AA7093" s="162"/>
    </row>
    <row r="7094">
      <c r="A7094" s="160">
        <v>7093.0</v>
      </c>
      <c r="B7094" s="165" t="s">
        <v>7239</v>
      </c>
      <c r="C7094" s="160">
        <v>2.0211023E7</v>
      </c>
      <c r="D7094" s="162"/>
      <c r="E7094" s="162"/>
      <c r="F7094" s="167"/>
      <c r="G7094" s="168"/>
      <c r="H7094" s="162"/>
      <c r="I7094" s="162"/>
      <c r="J7094" s="162"/>
      <c r="K7094" s="162"/>
      <c r="L7094" s="162"/>
      <c r="M7094" s="162"/>
      <c r="N7094" s="162"/>
      <c r="O7094" s="162"/>
      <c r="P7094" s="162"/>
      <c r="Q7094" s="162"/>
      <c r="R7094" s="162"/>
      <c r="S7094" s="162"/>
      <c r="T7094" s="162"/>
      <c r="U7094" s="162"/>
      <c r="V7094" s="162"/>
      <c r="W7094" s="162"/>
      <c r="X7094" s="162"/>
      <c r="Y7094" s="162"/>
      <c r="Z7094" s="162"/>
      <c r="AA7094" s="162"/>
    </row>
    <row r="7095">
      <c r="A7095" s="160">
        <v>7094.0</v>
      </c>
      <c r="B7095" s="165" t="s">
        <v>7240</v>
      </c>
      <c r="C7095" s="160">
        <v>2.0211023E7</v>
      </c>
      <c r="D7095" s="162"/>
      <c r="E7095" s="162"/>
      <c r="F7095" s="167"/>
      <c r="G7095" s="168"/>
      <c r="H7095" s="162"/>
      <c r="I7095" s="162"/>
      <c r="J7095" s="162"/>
      <c r="K7095" s="162"/>
      <c r="L7095" s="162"/>
      <c r="M7095" s="162"/>
      <c r="N7095" s="162"/>
      <c r="O7095" s="162"/>
      <c r="P7095" s="162"/>
      <c r="Q7095" s="162"/>
      <c r="R7095" s="162"/>
      <c r="S7095" s="162"/>
      <c r="T7095" s="162"/>
      <c r="U7095" s="162"/>
      <c r="V7095" s="162"/>
      <c r="W7095" s="162"/>
      <c r="X7095" s="162"/>
      <c r="Y7095" s="162"/>
      <c r="Z7095" s="162"/>
      <c r="AA7095" s="162"/>
    </row>
    <row r="7096">
      <c r="A7096" s="160">
        <v>7095.0</v>
      </c>
      <c r="B7096" s="165" t="s">
        <v>7241</v>
      </c>
      <c r="C7096" s="160">
        <v>2.0211023E7</v>
      </c>
      <c r="D7096" s="162"/>
      <c r="E7096" s="162"/>
      <c r="F7096" s="167"/>
      <c r="G7096" s="168"/>
      <c r="H7096" s="162"/>
      <c r="I7096" s="162"/>
      <c r="J7096" s="162"/>
      <c r="K7096" s="162"/>
      <c r="L7096" s="162"/>
      <c r="M7096" s="162"/>
      <c r="N7096" s="162"/>
      <c r="O7096" s="162"/>
      <c r="P7096" s="162"/>
      <c r="Q7096" s="162"/>
      <c r="R7096" s="162"/>
      <c r="S7096" s="162"/>
      <c r="T7096" s="162"/>
      <c r="U7096" s="162"/>
      <c r="V7096" s="162"/>
      <c r="W7096" s="162"/>
      <c r="X7096" s="162"/>
      <c r="Y7096" s="162"/>
      <c r="Z7096" s="162"/>
      <c r="AA7096" s="162"/>
    </row>
    <row r="7097">
      <c r="A7097" s="160">
        <v>7096.0</v>
      </c>
      <c r="B7097" s="165" t="s">
        <v>7242</v>
      </c>
      <c r="C7097" s="160">
        <v>2.0211023E7</v>
      </c>
      <c r="D7097" s="162"/>
      <c r="E7097" s="162"/>
      <c r="F7097" s="167"/>
      <c r="G7097" s="168"/>
      <c r="H7097" s="162"/>
      <c r="I7097" s="162"/>
      <c r="J7097" s="162"/>
      <c r="K7097" s="162"/>
      <c r="L7097" s="162"/>
      <c r="M7097" s="162"/>
      <c r="N7097" s="162"/>
      <c r="O7097" s="162"/>
      <c r="P7097" s="162"/>
      <c r="Q7097" s="162"/>
      <c r="R7097" s="162"/>
      <c r="S7097" s="162"/>
      <c r="T7097" s="162"/>
      <c r="U7097" s="162"/>
      <c r="V7097" s="162"/>
      <c r="W7097" s="162"/>
      <c r="X7097" s="162"/>
      <c r="Y7097" s="162"/>
      <c r="Z7097" s="162"/>
      <c r="AA7097" s="162"/>
    </row>
    <row r="7098">
      <c r="A7098" s="160">
        <v>7097.0</v>
      </c>
      <c r="B7098" s="165" t="s">
        <v>7243</v>
      </c>
      <c r="C7098" s="160">
        <v>2.0211023E7</v>
      </c>
      <c r="D7098" s="162"/>
      <c r="E7098" s="162"/>
      <c r="F7098" s="167"/>
      <c r="G7098" s="168"/>
      <c r="H7098" s="162"/>
      <c r="I7098" s="162"/>
      <c r="J7098" s="162"/>
      <c r="K7098" s="162"/>
      <c r="L7098" s="162"/>
      <c r="M7098" s="162"/>
      <c r="N7098" s="162"/>
      <c r="O7098" s="162"/>
      <c r="P7098" s="162"/>
      <c r="Q7098" s="162"/>
      <c r="R7098" s="162"/>
      <c r="S7098" s="162"/>
      <c r="T7098" s="162"/>
      <c r="U7098" s="162"/>
      <c r="V7098" s="162"/>
      <c r="W7098" s="162"/>
      <c r="X7098" s="162"/>
      <c r="Y7098" s="162"/>
      <c r="Z7098" s="162"/>
      <c r="AA7098" s="162"/>
    </row>
    <row r="7099">
      <c r="A7099" s="160">
        <v>7098.0</v>
      </c>
      <c r="B7099" s="165" t="s">
        <v>7244</v>
      </c>
      <c r="C7099" s="160">
        <v>2.0211023E7</v>
      </c>
      <c r="D7099" s="162"/>
      <c r="E7099" s="162"/>
      <c r="F7099" s="167"/>
      <c r="G7099" s="168"/>
      <c r="H7099" s="162"/>
      <c r="I7099" s="162"/>
      <c r="J7099" s="162"/>
      <c r="K7099" s="162"/>
      <c r="L7099" s="162"/>
      <c r="M7099" s="162"/>
      <c r="N7099" s="162"/>
      <c r="O7099" s="162"/>
      <c r="P7099" s="162"/>
      <c r="Q7099" s="162"/>
      <c r="R7099" s="162"/>
      <c r="S7099" s="162"/>
      <c r="T7099" s="162"/>
      <c r="U7099" s="162"/>
      <c r="V7099" s="162"/>
      <c r="W7099" s="162"/>
      <c r="X7099" s="162"/>
      <c r="Y7099" s="162"/>
      <c r="Z7099" s="162"/>
      <c r="AA7099" s="162"/>
    </row>
    <row r="7100">
      <c r="A7100" s="160">
        <v>7099.0</v>
      </c>
      <c r="B7100" s="165" t="s">
        <v>7245</v>
      </c>
      <c r="C7100" s="160">
        <v>2.0211023E7</v>
      </c>
      <c r="D7100" s="162"/>
      <c r="E7100" s="162"/>
      <c r="F7100" s="167"/>
      <c r="G7100" s="168"/>
      <c r="H7100" s="162"/>
      <c r="I7100" s="162"/>
      <c r="J7100" s="162"/>
      <c r="K7100" s="162"/>
      <c r="L7100" s="162"/>
      <c r="M7100" s="162"/>
      <c r="N7100" s="162"/>
      <c r="O7100" s="162"/>
      <c r="P7100" s="162"/>
      <c r="Q7100" s="162"/>
      <c r="R7100" s="162"/>
      <c r="S7100" s="162"/>
      <c r="T7100" s="162"/>
      <c r="U7100" s="162"/>
      <c r="V7100" s="162"/>
      <c r="W7100" s="162"/>
      <c r="X7100" s="162"/>
      <c r="Y7100" s="162"/>
      <c r="Z7100" s="162"/>
      <c r="AA7100" s="162"/>
    </row>
    <row r="7101">
      <c r="A7101" s="160">
        <v>7100.0</v>
      </c>
      <c r="B7101" s="165" t="s">
        <v>7246</v>
      </c>
      <c r="C7101" s="160">
        <v>2.0211023E7</v>
      </c>
      <c r="D7101" s="162"/>
      <c r="E7101" s="162"/>
      <c r="F7101" s="167"/>
      <c r="G7101" s="168"/>
      <c r="H7101" s="162"/>
      <c r="I7101" s="162"/>
      <c r="J7101" s="162"/>
      <c r="K7101" s="162"/>
      <c r="L7101" s="162"/>
      <c r="M7101" s="162"/>
      <c r="N7101" s="162"/>
      <c r="O7101" s="162"/>
      <c r="P7101" s="162"/>
      <c r="Q7101" s="162"/>
      <c r="R7101" s="162"/>
      <c r="S7101" s="162"/>
      <c r="T7101" s="162"/>
      <c r="U7101" s="162"/>
      <c r="V7101" s="162"/>
      <c r="W7101" s="162"/>
      <c r="X7101" s="162"/>
      <c r="Y7101" s="162"/>
      <c r="Z7101" s="162"/>
      <c r="AA7101" s="162"/>
    </row>
    <row r="7102">
      <c r="A7102" s="160">
        <v>7101.0</v>
      </c>
      <c r="B7102" s="165" t="s">
        <v>7247</v>
      </c>
      <c r="C7102" s="160">
        <v>2.0211023E7</v>
      </c>
      <c r="D7102" s="162"/>
      <c r="E7102" s="162"/>
      <c r="F7102" s="167"/>
      <c r="G7102" s="168"/>
      <c r="H7102" s="162"/>
      <c r="I7102" s="162"/>
      <c r="J7102" s="162"/>
      <c r="K7102" s="162"/>
      <c r="L7102" s="162"/>
      <c r="M7102" s="162"/>
      <c r="N7102" s="162"/>
      <c r="O7102" s="162"/>
      <c r="P7102" s="162"/>
      <c r="Q7102" s="162"/>
      <c r="R7102" s="162"/>
      <c r="S7102" s="162"/>
      <c r="T7102" s="162"/>
      <c r="U7102" s="162"/>
      <c r="V7102" s="162"/>
      <c r="W7102" s="162"/>
      <c r="X7102" s="162"/>
      <c r="Y7102" s="162"/>
      <c r="Z7102" s="162"/>
      <c r="AA7102" s="162"/>
    </row>
    <row r="7103">
      <c r="A7103" s="160">
        <v>7102.0</v>
      </c>
      <c r="B7103" s="165" t="s">
        <v>7248</v>
      </c>
      <c r="C7103" s="160">
        <v>2.0211023E7</v>
      </c>
      <c r="D7103" s="162"/>
      <c r="E7103" s="162"/>
      <c r="F7103" s="167"/>
      <c r="G7103" s="168"/>
      <c r="H7103" s="162"/>
      <c r="I7103" s="162"/>
      <c r="J7103" s="162"/>
      <c r="K7103" s="162"/>
      <c r="L7103" s="162"/>
      <c r="M7103" s="162"/>
      <c r="N7103" s="162"/>
      <c r="O7103" s="162"/>
      <c r="P7103" s="162"/>
      <c r="Q7103" s="162"/>
      <c r="R7103" s="162"/>
      <c r="S7103" s="162"/>
      <c r="T7103" s="162"/>
      <c r="U7103" s="162"/>
      <c r="V7103" s="162"/>
      <c r="W7103" s="162"/>
      <c r="X7103" s="162"/>
      <c r="Y7103" s="162"/>
      <c r="Z7103" s="162"/>
      <c r="AA7103" s="162"/>
    </row>
    <row r="7104">
      <c r="A7104" s="160">
        <v>7103.0</v>
      </c>
      <c r="B7104" s="165" t="s">
        <v>7249</v>
      </c>
      <c r="C7104" s="160">
        <v>2.0211023E7</v>
      </c>
      <c r="D7104" s="162"/>
      <c r="E7104" s="162"/>
      <c r="F7104" s="167"/>
      <c r="G7104" s="168"/>
      <c r="H7104" s="162"/>
      <c r="I7104" s="162"/>
      <c r="J7104" s="162"/>
      <c r="K7104" s="162"/>
      <c r="L7104" s="162"/>
      <c r="M7104" s="162"/>
      <c r="N7104" s="162"/>
      <c r="O7104" s="162"/>
      <c r="P7104" s="162"/>
      <c r="Q7104" s="162"/>
      <c r="R7104" s="162"/>
      <c r="S7104" s="162"/>
      <c r="T7104" s="162"/>
      <c r="U7104" s="162"/>
      <c r="V7104" s="162"/>
      <c r="W7104" s="162"/>
      <c r="X7104" s="162"/>
      <c r="Y7104" s="162"/>
      <c r="Z7104" s="162"/>
      <c r="AA7104" s="162"/>
    </row>
    <row r="7105">
      <c r="A7105" s="160">
        <v>7104.0</v>
      </c>
      <c r="B7105" s="165" t="s">
        <v>7250</v>
      </c>
      <c r="C7105" s="160">
        <v>2.0211023E7</v>
      </c>
      <c r="D7105" s="162"/>
      <c r="E7105" s="162"/>
      <c r="F7105" s="167"/>
      <c r="G7105" s="168"/>
      <c r="H7105" s="162"/>
      <c r="I7105" s="162"/>
      <c r="J7105" s="162"/>
      <c r="K7105" s="162"/>
      <c r="L7105" s="162"/>
      <c r="M7105" s="162"/>
      <c r="N7105" s="162"/>
      <c r="O7105" s="162"/>
      <c r="P7105" s="162"/>
      <c r="Q7105" s="162"/>
      <c r="R7105" s="162"/>
      <c r="S7105" s="162"/>
      <c r="T7105" s="162"/>
      <c r="U7105" s="162"/>
      <c r="V7105" s="162"/>
      <c r="W7105" s="162"/>
      <c r="X7105" s="162"/>
      <c r="Y7105" s="162"/>
      <c r="Z7105" s="162"/>
      <c r="AA7105" s="162"/>
    </row>
    <row r="7106">
      <c r="A7106" s="160">
        <v>7105.0</v>
      </c>
      <c r="B7106" s="165" t="s">
        <v>7251</v>
      </c>
      <c r="C7106" s="160">
        <v>2.0211024E7</v>
      </c>
      <c r="D7106" s="162"/>
      <c r="E7106" s="162"/>
      <c r="F7106" s="167"/>
      <c r="G7106" s="168"/>
      <c r="H7106" s="162"/>
      <c r="I7106" s="162"/>
      <c r="J7106" s="162"/>
      <c r="K7106" s="162"/>
      <c r="L7106" s="162"/>
      <c r="M7106" s="162"/>
      <c r="N7106" s="162"/>
      <c r="O7106" s="162"/>
      <c r="P7106" s="162"/>
      <c r="Q7106" s="162"/>
      <c r="R7106" s="162"/>
      <c r="S7106" s="162"/>
      <c r="T7106" s="162"/>
      <c r="U7106" s="162"/>
      <c r="V7106" s="162"/>
      <c r="W7106" s="162"/>
      <c r="X7106" s="162"/>
      <c r="Y7106" s="162"/>
      <c r="Z7106" s="162"/>
      <c r="AA7106" s="162"/>
    </row>
    <row r="7107">
      <c r="A7107" s="160">
        <v>7106.0</v>
      </c>
      <c r="B7107" s="165" t="s">
        <v>7252</v>
      </c>
      <c r="C7107" s="160">
        <v>2.0211024E7</v>
      </c>
      <c r="D7107" s="162"/>
      <c r="E7107" s="162"/>
      <c r="F7107" s="167"/>
      <c r="G7107" s="168"/>
      <c r="H7107" s="162"/>
      <c r="I7107" s="162"/>
      <c r="J7107" s="162"/>
      <c r="K7107" s="162"/>
      <c r="L7107" s="162"/>
      <c r="M7107" s="162"/>
      <c r="N7107" s="162"/>
      <c r="O7107" s="162"/>
      <c r="P7107" s="162"/>
      <c r="Q7107" s="162"/>
      <c r="R7107" s="162"/>
      <c r="S7107" s="162"/>
      <c r="T7107" s="162"/>
      <c r="U7107" s="162"/>
      <c r="V7107" s="162"/>
      <c r="W7107" s="162"/>
      <c r="X7107" s="162"/>
      <c r="Y7107" s="162"/>
      <c r="Z7107" s="162"/>
      <c r="AA7107" s="162"/>
    </row>
    <row r="7108">
      <c r="A7108" s="160">
        <v>7107.0</v>
      </c>
      <c r="B7108" s="165" t="s">
        <v>7253</v>
      </c>
      <c r="C7108" s="160">
        <v>2.0211024E7</v>
      </c>
      <c r="D7108" s="162"/>
      <c r="E7108" s="162"/>
      <c r="F7108" s="167"/>
      <c r="G7108" s="168"/>
      <c r="H7108" s="162"/>
      <c r="I7108" s="162"/>
      <c r="J7108" s="162"/>
      <c r="K7108" s="162"/>
      <c r="L7108" s="162"/>
      <c r="M7108" s="162"/>
      <c r="N7108" s="162"/>
      <c r="O7108" s="162"/>
      <c r="P7108" s="162"/>
      <c r="Q7108" s="162"/>
      <c r="R7108" s="162"/>
      <c r="S7108" s="162"/>
      <c r="T7108" s="162"/>
      <c r="U7108" s="162"/>
      <c r="V7108" s="162"/>
      <c r="W7108" s="162"/>
      <c r="X7108" s="162"/>
      <c r="Y7108" s="162"/>
      <c r="Z7108" s="162"/>
      <c r="AA7108" s="162"/>
    </row>
    <row r="7109">
      <c r="A7109" s="160">
        <v>7108.0</v>
      </c>
      <c r="B7109" s="165" t="s">
        <v>7254</v>
      </c>
      <c r="C7109" s="160">
        <v>2.0211024E7</v>
      </c>
      <c r="D7109" s="162"/>
      <c r="E7109" s="162"/>
      <c r="F7109" s="167"/>
      <c r="G7109" s="168"/>
      <c r="H7109" s="162"/>
      <c r="I7109" s="162"/>
      <c r="J7109" s="162"/>
      <c r="K7109" s="162"/>
      <c r="L7109" s="162"/>
      <c r="M7109" s="162"/>
      <c r="N7109" s="162"/>
      <c r="O7109" s="162"/>
      <c r="P7109" s="162"/>
      <c r="Q7109" s="162"/>
      <c r="R7109" s="162"/>
      <c r="S7109" s="162"/>
      <c r="T7109" s="162"/>
      <c r="U7109" s="162"/>
      <c r="V7109" s="162"/>
      <c r="W7109" s="162"/>
      <c r="X7109" s="162"/>
      <c r="Y7109" s="162"/>
      <c r="Z7109" s="162"/>
      <c r="AA7109" s="162"/>
    </row>
    <row r="7110">
      <c r="A7110" s="160">
        <v>7109.0</v>
      </c>
      <c r="B7110" s="165" t="s">
        <v>7255</v>
      </c>
      <c r="C7110" s="160">
        <v>2.0211024E7</v>
      </c>
      <c r="D7110" s="162"/>
      <c r="E7110" s="162"/>
      <c r="F7110" s="167"/>
      <c r="G7110" s="168"/>
      <c r="H7110" s="162"/>
      <c r="I7110" s="162"/>
      <c r="J7110" s="162"/>
      <c r="K7110" s="162"/>
      <c r="L7110" s="162"/>
      <c r="M7110" s="162"/>
      <c r="N7110" s="162"/>
      <c r="O7110" s="162"/>
      <c r="P7110" s="162"/>
      <c r="Q7110" s="162"/>
      <c r="R7110" s="162"/>
      <c r="S7110" s="162"/>
      <c r="T7110" s="162"/>
      <c r="U7110" s="162"/>
      <c r="V7110" s="162"/>
      <c r="W7110" s="162"/>
      <c r="X7110" s="162"/>
      <c r="Y7110" s="162"/>
      <c r="Z7110" s="162"/>
      <c r="AA7110" s="162"/>
    </row>
    <row r="7111">
      <c r="A7111" s="160">
        <v>7110.0</v>
      </c>
      <c r="B7111" s="165" t="s">
        <v>7256</v>
      </c>
      <c r="C7111" s="160">
        <v>2.0211024E7</v>
      </c>
      <c r="D7111" s="162"/>
      <c r="E7111" s="162"/>
      <c r="F7111" s="167"/>
      <c r="G7111" s="168"/>
      <c r="H7111" s="162"/>
      <c r="I7111" s="162"/>
      <c r="J7111" s="162"/>
      <c r="K7111" s="162"/>
      <c r="L7111" s="162"/>
      <c r="M7111" s="162"/>
      <c r="N7111" s="162"/>
      <c r="O7111" s="162"/>
      <c r="P7111" s="162"/>
      <c r="Q7111" s="162"/>
      <c r="R7111" s="162"/>
      <c r="S7111" s="162"/>
      <c r="T7111" s="162"/>
      <c r="U7111" s="162"/>
      <c r="V7111" s="162"/>
      <c r="W7111" s="162"/>
      <c r="X7111" s="162"/>
      <c r="Y7111" s="162"/>
      <c r="Z7111" s="162"/>
      <c r="AA7111" s="162"/>
    </row>
    <row r="7112">
      <c r="A7112" s="160">
        <v>7111.0</v>
      </c>
      <c r="B7112" s="165" t="s">
        <v>7257</v>
      </c>
      <c r="C7112" s="160">
        <v>2.0211024E7</v>
      </c>
      <c r="D7112" s="162"/>
      <c r="E7112" s="162"/>
      <c r="F7112" s="167"/>
      <c r="G7112" s="168"/>
      <c r="H7112" s="162"/>
      <c r="I7112" s="162"/>
      <c r="J7112" s="162"/>
      <c r="K7112" s="162"/>
      <c r="L7112" s="162"/>
      <c r="M7112" s="162"/>
      <c r="N7112" s="162"/>
      <c r="O7112" s="162"/>
      <c r="P7112" s="162"/>
      <c r="Q7112" s="162"/>
      <c r="R7112" s="162"/>
      <c r="S7112" s="162"/>
      <c r="T7112" s="162"/>
      <c r="U7112" s="162"/>
      <c r="V7112" s="162"/>
      <c r="W7112" s="162"/>
      <c r="X7112" s="162"/>
      <c r="Y7112" s="162"/>
      <c r="Z7112" s="162"/>
      <c r="AA7112" s="162"/>
    </row>
    <row r="7113">
      <c r="A7113" s="160">
        <v>7112.0</v>
      </c>
      <c r="B7113" s="165" t="s">
        <v>7258</v>
      </c>
      <c r="C7113" s="160">
        <v>2.0211024E7</v>
      </c>
      <c r="D7113" s="162"/>
      <c r="E7113" s="162"/>
      <c r="F7113" s="167"/>
      <c r="G7113" s="168"/>
      <c r="H7113" s="162"/>
      <c r="I7113" s="162"/>
      <c r="J7113" s="162"/>
      <c r="K7113" s="162"/>
      <c r="L7113" s="162"/>
      <c r="M7113" s="162"/>
      <c r="N7113" s="162"/>
      <c r="O7113" s="162"/>
      <c r="P7113" s="162"/>
      <c r="Q7113" s="162"/>
      <c r="R7113" s="162"/>
      <c r="S7113" s="162"/>
      <c r="T7113" s="162"/>
      <c r="U7113" s="162"/>
      <c r="V7113" s="162"/>
      <c r="W7113" s="162"/>
      <c r="X7113" s="162"/>
      <c r="Y7113" s="162"/>
      <c r="Z7113" s="162"/>
      <c r="AA7113" s="162"/>
    </row>
    <row r="7114">
      <c r="A7114" s="160">
        <v>7113.0</v>
      </c>
      <c r="B7114" s="165" t="s">
        <v>7259</v>
      </c>
      <c r="C7114" s="160">
        <v>2.0211024E7</v>
      </c>
      <c r="D7114" s="162"/>
      <c r="E7114" s="162"/>
      <c r="F7114" s="167"/>
      <c r="G7114" s="168"/>
      <c r="H7114" s="162"/>
      <c r="I7114" s="162"/>
      <c r="J7114" s="162"/>
      <c r="K7114" s="162"/>
      <c r="L7114" s="162"/>
      <c r="M7114" s="162"/>
      <c r="N7114" s="162"/>
      <c r="O7114" s="162"/>
      <c r="P7114" s="162"/>
      <c r="Q7114" s="162"/>
      <c r="R7114" s="162"/>
      <c r="S7114" s="162"/>
      <c r="T7114" s="162"/>
      <c r="U7114" s="162"/>
      <c r="V7114" s="162"/>
      <c r="W7114" s="162"/>
      <c r="X7114" s="162"/>
      <c r="Y7114" s="162"/>
      <c r="Z7114" s="162"/>
      <c r="AA7114" s="162"/>
    </row>
    <row r="7115">
      <c r="A7115" s="160">
        <v>7114.0</v>
      </c>
      <c r="B7115" s="165" t="s">
        <v>7260</v>
      </c>
      <c r="C7115" s="160">
        <v>2.0211024E7</v>
      </c>
      <c r="D7115" s="162"/>
      <c r="E7115" s="162"/>
      <c r="F7115" s="167"/>
      <c r="G7115" s="168"/>
      <c r="H7115" s="162"/>
      <c r="I7115" s="162"/>
      <c r="J7115" s="162"/>
      <c r="K7115" s="162"/>
      <c r="L7115" s="162"/>
      <c r="M7115" s="162"/>
      <c r="N7115" s="162"/>
      <c r="O7115" s="162"/>
      <c r="P7115" s="162"/>
      <c r="Q7115" s="162"/>
      <c r="R7115" s="162"/>
      <c r="S7115" s="162"/>
      <c r="T7115" s="162"/>
      <c r="U7115" s="162"/>
      <c r="V7115" s="162"/>
      <c r="W7115" s="162"/>
      <c r="X7115" s="162"/>
      <c r="Y7115" s="162"/>
      <c r="Z7115" s="162"/>
      <c r="AA7115" s="162"/>
    </row>
    <row r="7116">
      <c r="A7116" s="160">
        <v>7115.0</v>
      </c>
      <c r="B7116" s="165" t="s">
        <v>7261</v>
      </c>
      <c r="C7116" s="160">
        <v>2.0211024E7</v>
      </c>
      <c r="D7116" s="162"/>
      <c r="E7116" s="162"/>
      <c r="F7116" s="167"/>
      <c r="G7116" s="168"/>
      <c r="H7116" s="162"/>
      <c r="I7116" s="162"/>
      <c r="J7116" s="162"/>
      <c r="K7116" s="162"/>
      <c r="L7116" s="162"/>
      <c r="M7116" s="162"/>
      <c r="N7116" s="162"/>
      <c r="O7116" s="162"/>
      <c r="P7116" s="162"/>
      <c r="Q7116" s="162"/>
      <c r="R7116" s="162"/>
      <c r="S7116" s="162"/>
      <c r="T7116" s="162"/>
      <c r="U7116" s="162"/>
      <c r="V7116" s="162"/>
      <c r="W7116" s="162"/>
      <c r="X7116" s="162"/>
      <c r="Y7116" s="162"/>
      <c r="Z7116" s="162"/>
      <c r="AA7116" s="162"/>
    </row>
    <row r="7117">
      <c r="A7117" s="160">
        <v>7116.0</v>
      </c>
      <c r="B7117" s="165" t="s">
        <v>7262</v>
      </c>
      <c r="C7117" s="160">
        <v>2.0211024E7</v>
      </c>
      <c r="D7117" s="162"/>
      <c r="E7117" s="162"/>
      <c r="F7117" s="167"/>
      <c r="G7117" s="168"/>
      <c r="H7117" s="162"/>
      <c r="I7117" s="162"/>
      <c r="J7117" s="162"/>
      <c r="K7117" s="162"/>
      <c r="L7117" s="162"/>
      <c r="M7117" s="162"/>
      <c r="N7117" s="162"/>
      <c r="O7117" s="162"/>
      <c r="P7117" s="162"/>
      <c r="Q7117" s="162"/>
      <c r="R7117" s="162"/>
      <c r="S7117" s="162"/>
      <c r="T7117" s="162"/>
      <c r="U7117" s="162"/>
      <c r="V7117" s="162"/>
      <c r="W7117" s="162"/>
      <c r="X7117" s="162"/>
      <c r="Y7117" s="162"/>
      <c r="Z7117" s="162"/>
      <c r="AA7117" s="162"/>
    </row>
    <row r="7118">
      <c r="A7118" s="160">
        <v>7117.0</v>
      </c>
      <c r="B7118" s="165" t="s">
        <v>7263</v>
      </c>
      <c r="C7118" s="160">
        <v>2.0211024E7</v>
      </c>
      <c r="D7118" s="162"/>
      <c r="E7118" s="162"/>
      <c r="F7118" s="167"/>
      <c r="G7118" s="168"/>
      <c r="H7118" s="162"/>
      <c r="I7118" s="162"/>
      <c r="J7118" s="162"/>
      <c r="K7118" s="162"/>
      <c r="L7118" s="162"/>
      <c r="M7118" s="162"/>
      <c r="N7118" s="162"/>
      <c r="O7118" s="162"/>
      <c r="P7118" s="162"/>
      <c r="Q7118" s="162"/>
      <c r="R7118" s="162"/>
      <c r="S7118" s="162"/>
      <c r="T7118" s="162"/>
      <c r="U7118" s="162"/>
      <c r="V7118" s="162"/>
      <c r="W7118" s="162"/>
      <c r="X7118" s="162"/>
      <c r="Y7118" s="162"/>
      <c r="Z7118" s="162"/>
      <c r="AA7118" s="162"/>
    </row>
    <row r="7119">
      <c r="A7119" s="160">
        <v>7118.0</v>
      </c>
      <c r="B7119" s="165" t="s">
        <v>7264</v>
      </c>
      <c r="C7119" s="160">
        <v>2.0211024E7</v>
      </c>
      <c r="D7119" s="162"/>
      <c r="E7119" s="162"/>
      <c r="F7119" s="167"/>
      <c r="G7119" s="168"/>
      <c r="H7119" s="162"/>
      <c r="I7119" s="162"/>
      <c r="J7119" s="162"/>
      <c r="K7119" s="162"/>
      <c r="L7119" s="162"/>
      <c r="M7119" s="162"/>
      <c r="N7119" s="162"/>
      <c r="O7119" s="162"/>
      <c r="P7119" s="162"/>
      <c r="Q7119" s="162"/>
      <c r="R7119" s="162"/>
      <c r="S7119" s="162"/>
      <c r="T7119" s="162"/>
      <c r="U7119" s="162"/>
      <c r="V7119" s="162"/>
      <c r="W7119" s="162"/>
      <c r="X7119" s="162"/>
      <c r="Y7119" s="162"/>
      <c r="Z7119" s="162"/>
      <c r="AA7119" s="162"/>
    </row>
    <row r="7120">
      <c r="A7120" s="160">
        <v>7119.0</v>
      </c>
      <c r="B7120" s="165" t="s">
        <v>7265</v>
      </c>
      <c r="C7120" s="160">
        <v>2.0211024E7</v>
      </c>
      <c r="D7120" s="162"/>
      <c r="E7120" s="162"/>
      <c r="F7120" s="167"/>
      <c r="G7120" s="168"/>
      <c r="H7120" s="162"/>
      <c r="I7120" s="162"/>
      <c r="J7120" s="162"/>
      <c r="K7120" s="162"/>
      <c r="L7120" s="162"/>
      <c r="M7120" s="162"/>
      <c r="N7120" s="162"/>
      <c r="O7120" s="162"/>
      <c r="P7120" s="162"/>
      <c r="Q7120" s="162"/>
      <c r="R7120" s="162"/>
      <c r="S7120" s="162"/>
      <c r="T7120" s="162"/>
      <c r="U7120" s="162"/>
      <c r="V7120" s="162"/>
      <c r="W7120" s="162"/>
      <c r="X7120" s="162"/>
      <c r="Y7120" s="162"/>
      <c r="Z7120" s="162"/>
      <c r="AA7120" s="162"/>
    </row>
    <row r="7121">
      <c r="A7121" s="160">
        <v>7120.0</v>
      </c>
      <c r="B7121" s="165" t="s">
        <v>7266</v>
      </c>
      <c r="C7121" s="160">
        <v>2.0211024E7</v>
      </c>
      <c r="D7121" s="162"/>
      <c r="E7121" s="162"/>
      <c r="F7121" s="167"/>
      <c r="G7121" s="168"/>
      <c r="H7121" s="162"/>
      <c r="I7121" s="162"/>
      <c r="J7121" s="162"/>
      <c r="K7121" s="162"/>
      <c r="L7121" s="162"/>
      <c r="M7121" s="162"/>
      <c r="N7121" s="162"/>
      <c r="O7121" s="162"/>
      <c r="P7121" s="162"/>
      <c r="Q7121" s="162"/>
      <c r="R7121" s="162"/>
      <c r="S7121" s="162"/>
      <c r="T7121" s="162"/>
      <c r="U7121" s="162"/>
      <c r="V7121" s="162"/>
      <c r="W7121" s="162"/>
      <c r="X7121" s="162"/>
      <c r="Y7121" s="162"/>
      <c r="Z7121" s="162"/>
      <c r="AA7121" s="162"/>
    </row>
    <row r="7122">
      <c r="A7122" s="160">
        <v>7121.0</v>
      </c>
      <c r="B7122" s="165" t="s">
        <v>7267</v>
      </c>
      <c r="C7122" s="160">
        <v>2.0211024E7</v>
      </c>
      <c r="D7122" s="162"/>
      <c r="E7122" s="162"/>
      <c r="F7122" s="167"/>
      <c r="G7122" s="168"/>
      <c r="H7122" s="162"/>
      <c r="I7122" s="162"/>
      <c r="J7122" s="162"/>
      <c r="K7122" s="162"/>
      <c r="L7122" s="162"/>
      <c r="M7122" s="162"/>
      <c r="N7122" s="162"/>
      <c r="O7122" s="162"/>
      <c r="P7122" s="162"/>
      <c r="Q7122" s="162"/>
      <c r="R7122" s="162"/>
      <c r="S7122" s="162"/>
      <c r="T7122" s="162"/>
      <c r="U7122" s="162"/>
      <c r="V7122" s="162"/>
      <c r="W7122" s="162"/>
      <c r="X7122" s="162"/>
      <c r="Y7122" s="162"/>
      <c r="Z7122" s="162"/>
      <c r="AA7122" s="162"/>
    </row>
    <row r="7123">
      <c r="A7123" s="160">
        <v>7122.0</v>
      </c>
      <c r="B7123" s="165" t="s">
        <v>7268</v>
      </c>
      <c r="C7123" s="160">
        <v>2.0211024E7</v>
      </c>
      <c r="D7123" s="162"/>
      <c r="E7123" s="162"/>
      <c r="F7123" s="167"/>
      <c r="G7123" s="168"/>
      <c r="H7123" s="162"/>
      <c r="I7123" s="162"/>
      <c r="J7123" s="162"/>
      <c r="K7123" s="162"/>
      <c r="L7123" s="162"/>
      <c r="M7123" s="162"/>
      <c r="N7123" s="162"/>
      <c r="O7123" s="162"/>
      <c r="P7123" s="162"/>
      <c r="Q7123" s="162"/>
      <c r="R7123" s="162"/>
      <c r="S7123" s="162"/>
      <c r="T7123" s="162"/>
      <c r="U7123" s="162"/>
      <c r="V7123" s="162"/>
      <c r="W7123" s="162"/>
      <c r="X7123" s="162"/>
      <c r="Y7123" s="162"/>
      <c r="Z7123" s="162"/>
      <c r="AA7123" s="162"/>
    </row>
    <row r="7124">
      <c r="A7124" s="160">
        <v>7123.0</v>
      </c>
      <c r="B7124" s="165" t="s">
        <v>7269</v>
      </c>
      <c r="C7124" s="160">
        <v>2.0211024E7</v>
      </c>
      <c r="D7124" s="162"/>
      <c r="E7124" s="162"/>
      <c r="F7124" s="167"/>
      <c r="G7124" s="168"/>
      <c r="H7124" s="162"/>
      <c r="I7124" s="162"/>
      <c r="J7124" s="162"/>
      <c r="K7124" s="162"/>
      <c r="L7124" s="162"/>
      <c r="M7124" s="162"/>
      <c r="N7124" s="162"/>
      <c r="O7124" s="162"/>
      <c r="P7124" s="162"/>
      <c r="Q7124" s="162"/>
      <c r="R7124" s="162"/>
      <c r="S7124" s="162"/>
      <c r="T7124" s="162"/>
      <c r="U7124" s="162"/>
      <c r="V7124" s="162"/>
      <c r="W7124" s="162"/>
      <c r="X7124" s="162"/>
      <c r="Y7124" s="162"/>
      <c r="Z7124" s="162"/>
      <c r="AA7124" s="162"/>
    </row>
    <row r="7125">
      <c r="A7125" s="160">
        <v>7124.0</v>
      </c>
      <c r="B7125" s="165" t="s">
        <v>7270</v>
      </c>
      <c r="C7125" s="160">
        <v>2.0211024E7</v>
      </c>
      <c r="D7125" s="162"/>
      <c r="E7125" s="162"/>
      <c r="F7125" s="167"/>
      <c r="G7125" s="168"/>
      <c r="H7125" s="162"/>
      <c r="I7125" s="162"/>
      <c r="J7125" s="162"/>
      <c r="K7125" s="162"/>
      <c r="L7125" s="162"/>
      <c r="M7125" s="162"/>
      <c r="N7125" s="162"/>
      <c r="O7125" s="162"/>
      <c r="P7125" s="162"/>
      <c r="Q7125" s="162"/>
      <c r="R7125" s="162"/>
      <c r="S7125" s="162"/>
      <c r="T7125" s="162"/>
      <c r="U7125" s="162"/>
      <c r="V7125" s="162"/>
      <c r="W7125" s="162"/>
      <c r="X7125" s="162"/>
      <c r="Y7125" s="162"/>
      <c r="Z7125" s="162"/>
      <c r="AA7125" s="162"/>
    </row>
    <row r="7126">
      <c r="A7126" s="160">
        <v>7125.0</v>
      </c>
      <c r="B7126" s="165" t="s">
        <v>7271</v>
      </c>
      <c r="C7126" s="160">
        <v>2.0211024E7</v>
      </c>
      <c r="D7126" s="162"/>
      <c r="E7126" s="162"/>
      <c r="F7126" s="167"/>
      <c r="G7126" s="168"/>
      <c r="H7126" s="162"/>
      <c r="I7126" s="162"/>
      <c r="J7126" s="162"/>
      <c r="K7126" s="162"/>
      <c r="L7126" s="162"/>
      <c r="M7126" s="162"/>
      <c r="N7126" s="162"/>
      <c r="O7126" s="162"/>
      <c r="P7126" s="162"/>
      <c r="Q7126" s="162"/>
      <c r="R7126" s="162"/>
      <c r="S7126" s="162"/>
      <c r="T7126" s="162"/>
      <c r="U7126" s="162"/>
      <c r="V7126" s="162"/>
      <c r="W7126" s="162"/>
      <c r="X7126" s="162"/>
      <c r="Y7126" s="162"/>
      <c r="Z7126" s="162"/>
      <c r="AA7126" s="162"/>
    </row>
    <row r="7127">
      <c r="A7127" s="160">
        <v>7126.0</v>
      </c>
      <c r="B7127" s="165" t="s">
        <v>7272</v>
      </c>
      <c r="C7127" s="160">
        <v>2.0211024E7</v>
      </c>
      <c r="D7127" s="162"/>
      <c r="E7127" s="162"/>
      <c r="F7127" s="167"/>
      <c r="G7127" s="168"/>
      <c r="H7127" s="162"/>
      <c r="I7127" s="162"/>
      <c r="J7127" s="162"/>
      <c r="K7127" s="162"/>
      <c r="L7127" s="162"/>
      <c r="M7127" s="162"/>
      <c r="N7127" s="162"/>
      <c r="O7127" s="162"/>
      <c r="P7127" s="162"/>
      <c r="Q7127" s="162"/>
      <c r="R7127" s="162"/>
      <c r="S7127" s="162"/>
      <c r="T7127" s="162"/>
      <c r="U7127" s="162"/>
      <c r="V7127" s="162"/>
      <c r="W7127" s="162"/>
      <c r="X7127" s="162"/>
      <c r="Y7127" s="162"/>
      <c r="Z7127" s="162"/>
      <c r="AA7127" s="162"/>
    </row>
    <row r="7128">
      <c r="A7128" s="160">
        <v>7127.0</v>
      </c>
      <c r="B7128" s="165" t="s">
        <v>7273</v>
      </c>
      <c r="C7128" s="160">
        <v>2.0211024E7</v>
      </c>
      <c r="D7128" s="162"/>
      <c r="E7128" s="162"/>
      <c r="F7128" s="167"/>
      <c r="G7128" s="168"/>
      <c r="H7128" s="162"/>
      <c r="I7128" s="162"/>
      <c r="J7128" s="162"/>
      <c r="K7128" s="162"/>
      <c r="L7128" s="162"/>
      <c r="M7128" s="162"/>
      <c r="N7128" s="162"/>
      <c r="O7128" s="162"/>
      <c r="P7128" s="162"/>
      <c r="Q7128" s="162"/>
      <c r="R7128" s="162"/>
      <c r="S7128" s="162"/>
      <c r="T7128" s="162"/>
      <c r="U7128" s="162"/>
      <c r="V7128" s="162"/>
      <c r="W7128" s="162"/>
      <c r="X7128" s="162"/>
      <c r="Y7128" s="162"/>
      <c r="Z7128" s="162"/>
      <c r="AA7128" s="162"/>
    </row>
    <row r="7129">
      <c r="A7129" s="160">
        <v>7128.0</v>
      </c>
      <c r="B7129" s="165" t="s">
        <v>7274</v>
      </c>
      <c r="C7129" s="160">
        <v>2.0211024E7</v>
      </c>
      <c r="D7129" s="162"/>
      <c r="E7129" s="162"/>
      <c r="F7129" s="167"/>
      <c r="G7129" s="168"/>
      <c r="H7129" s="162"/>
      <c r="I7129" s="162"/>
      <c r="J7129" s="162"/>
      <c r="K7129" s="162"/>
      <c r="L7129" s="162"/>
      <c r="M7129" s="162"/>
      <c r="N7129" s="162"/>
      <c r="O7129" s="162"/>
      <c r="P7129" s="162"/>
      <c r="Q7129" s="162"/>
      <c r="R7129" s="162"/>
      <c r="S7129" s="162"/>
      <c r="T7129" s="162"/>
      <c r="U7129" s="162"/>
      <c r="V7129" s="162"/>
      <c r="W7129" s="162"/>
      <c r="X7129" s="162"/>
      <c r="Y7129" s="162"/>
      <c r="Z7129" s="162"/>
      <c r="AA7129" s="162"/>
    </row>
    <row r="7130">
      <c r="A7130" s="160">
        <v>7129.0</v>
      </c>
      <c r="B7130" s="165" t="s">
        <v>7275</v>
      </c>
      <c r="C7130" s="160">
        <v>2.0211025E7</v>
      </c>
      <c r="D7130" s="162"/>
      <c r="E7130" s="162"/>
      <c r="F7130" s="167"/>
      <c r="G7130" s="168"/>
      <c r="H7130" s="162"/>
      <c r="I7130" s="162"/>
      <c r="J7130" s="162"/>
      <c r="K7130" s="162"/>
      <c r="L7130" s="162"/>
      <c r="M7130" s="162"/>
      <c r="N7130" s="162"/>
      <c r="O7130" s="162"/>
      <c r="P7130" s="162"/>
      <c r="Q7130" s="162"/>
      <c r="R7130" s="162"/>
      <c r="S7130" s="162"/>
      <c r="T7130" s="162"/>
      <c r="U7130" s="162"/>
      <c r="V7130" s="162"/>
      <c r="W7130" s="162"/>
      <c r="X7130" s="162"/>
      <c r="Y7130" s="162"/>
      <c r="Z7130" s="162"/>
      <c r="AA7130" s="162"/>
    </row>
    <row r="7131">
      <c r="A7131" s="160">
        <v>7130.0</v>
      </c>
      <c r="B7131" s="165" t="s">
        <v>7276</v>
      </c>
      <c r="C7131" s="160">
        <v>2.0211025E7</v>
      </c>
      <c r="D7131" s="162"/>
      <c r="E7131" s="162"/>
      <c r="F7131" s="167"/>
      <c r="G7131" s="168"/>
      <c r="H7131" s="162"/>
      <c r="I7131" s="162"/>
      <c r="J7131" s="162"/>
      <c r="K7131" s="162"/>
      <c r="L7131" s="162"/>
      <c r="M7131" s="162"/>
      <c r="N7131" s="162"/>
      <c r="O7131" s="162"/>
      <c r="P7131" s="162"/>
      <c r="Q7131" s="162"/>
      <c r="R7131" s="162"/>
      <c r="S7131" s="162"/>
      <c r="T7131" s="162"/>
      <c r="U7131" s="162"/>
      <c r="V7131" s="162"/>
      <c r="W7131" s="162"/>
      <c r="X7131" s="162"/>
      <c r="Y7131" s="162"/>
      <c r="Z7131" s="162"/>
      <c r="AA7131" s="162"/>
    </row>
    <row r="7132">
      <c r="A7132" s="160">
        <v>7131.0</v>
      </c>
      <c r="B7132" s="165" t="s">
        <v>7277</v>
      </c>
      <c r="C7132" s="160">
        <v>2.0211025E7</v>
      </c>
      <c r="D7132" s="162"/>
      <c r="E7132" s="162"/>
      <c r="F7132" s="167"/>
      <c r="G7132" s="168"/>
      <c r="H7132" s="162"/>
      <c r="I7132" s="162"/>
      <c r="J7132" s="162"/>
      <c r="K7132" s="162"/>
      <c r="L7132" s="162"/>
      <c r="M7132" s="162"/>
      <c r="N7132" s="162"/>
      <c r="O7132" s="162"/>
      <c r="P7132" s="162"/>
      <c r="Q7132" s="162"/>
      <c r="R7132" s="162"/>
      <c r="S7132" s="162"/>
      <c r="T7132" s="162"/>
      <c r="U7132" s="162"/>
      <c r="V7132" s="162"/>
      <c r="W7132" s="162"/>
      <c r="X7132" s="162"/>
      <c r="Y7132" s="162"/>
      <c r="Z7132" s="162"/>
      <c r="AA7132" s="162"/>
    </row>
    <row r="7133">
      <c r="A7133" s="160">
        <v>7132.0</v>
      </c>
      <c r="B7133" s="165" t="s">
        <v>7278</v>
      </c>
      <c r="C7133" s="160">
        <v>2.0211025E7</v>
      </c>
      <c r="D7133" s="162"/>
      <c r="E7133" s="162"/>
      <c r="F7133" s="167"/>
      <c r="G7133" s="168"/>
      <c r="H7133" s="162"/>
      <c r="I7133" s="162"/>
      <c r="J7133" s="162"/>
      <c r="K7133" s="162"/>
      <c r="L7133" s="162"/>
      <c r="M7133" s="162"/>
      <c r="N7133" s="162"/>
      <c r="O7133" s="162"/>
      <c r="P7133" s="162"/>
      <c r="Q7133" s="162"/>
      <c r="R7133" s="162"/>
      <c r="S7133" s="162"/>
      <c r="T7133" s="162"/>
      <c r="U7133" s="162"/>
      <c r="V7133" s="162"/>
      <c r="W7133" s="162"/>
      <c r="X7133" s="162"/>
      <c r="Y7133" s="162"/>
      <c r="Z7133" s="162"/>
      <c r="AA7133" s="162"/>
    </row>
    <row r="7134">
      <c r="A7134" s="160">
        <v>7133.0</v>
      </c>
      <c r="B7134" s="165" t="s">
        <v>7279</v>
      </c>
      <c r="C7134" s="160">
        <v>2.0211025E7</v>
      </c>
      <c r="D7134" s="162"/>
      <c r="E7134" s="162"/>
      <c r="F7134" s="167"/>
      <c r="G7134" s="168"/>
      <c r="H7134" s="162"/>
      <c r="I7134" s="162"/>
      <c r="J7134" s="162"/>
      <c r="K7134" s="162"/>
      <c r="L7134" s="162"/>
      <c r="M7134" s="162"/>
      <c r="N7134" s="162"/>
      <c r="O7134" s="162"/>
      <c r="P7134" s="162"/>
      <c r="Q7134" s="162"/>
      <c r="R7134" s="162"/>
      <c r="S7134" s="162"/>
      <c r="T7134" s="162"/>
      <c r="U7134" s="162"/>
      <c r="V7134" s="162"/>
      <c r="W7134" s="162"/>
      <c r="X7134" s="162"/>
      <c r="Y7134" s="162"/>
      <c r="Z7134" s="162"/>
      <c r="AA7134" s="162"/>
    </row>
    <row r="7135">
      <c r="A7135" s="160">
        <v>7134.0</v>
      </c>
      <c r="B7135" s="165" t="s">
        <v>7280</v>
      </c>
      <c r="C7135" s="160">
        <v>2.0211025E7</v>
      </c>
      <c r="D7135" s="162"/>
      <c r="E7135" s="162"/>
      <c r="F7135" s="167"/>
      <c r="G7135" s="168"/>
      <c r="H7135" s="162"/>
      <c r="I7135" s="162"/>
      <c r="J7135" s="162"/>
      <c r="K7135" s="162"/>
      <c r="L7135" s="162"/>
      <c r="M7135" s="162"/>
      <c r="N7135" s="162"/>
      <c r="O7135" s="162"/>
      <c r="P7135" s="162"/>
      <c r="Q7135" s="162"/>
      <c r="R7135" s="162"/>
      <c r="S7135" s="162"/>
      <c r="T7135" s="162"/>
      <c r="U7135" s="162"/>
      <c r="V7135" s="162"/>
      <c r="W7135" s="162"/>
      <c r="X7135" s="162"/>
      <c r="Y7135" s="162"/>
      <c r="Z7135" s="162"/>
      <c r="AA7135" s="162"/>
    </row>
    <row r="7136">
      <c r="A7136" s="160">
        <v>7135.0</v>
      </c>
      <c r="B7136" s="165" t="s">
        <v>7281</v>
      </c>
      <c r="C7136" s="160">
        <v>2.0211025E7</v>
      </c>
      <c r="D7136" s="162"/>
      <c r="E7136" s="162"/>
      <c r="F7136" s="167"/>
      <c r="G7136" s="168"/>
      <c r="H7136" s="162"/>
      <c r="I7136" s="162"/>
      <c r="J7136" s="162"/>
      <c r="K7136" s="162"/>
      <c r="L7136" s="162"/>
      <c r="M7136" s="162"/>
      <c r="N7136" s="162"/>
      <c r="O7136" s="162"/>
      <c r="P7136" s="162"/>
      <c r="Q7136" s="162"/>
      <c r="R7136" s="162"/>
      <c r="S7136" s="162"/>
      <c r="T7136" s="162"/>
      <c r="U7136" s="162"/>
      <c r="V7136" s="162"/>
      <c r="W7136" s="162"/>
      <c r="X7136" s="162"/>
      <c r="Y7136" s="162"/>
      <c r="Z7136" s="162"/>
      <c r="AA7136" s="162"/>
    </row>
    <row r="7137">
      <c r="A7137" s="160">
        <v>7136.0</v>
      </c>
      <c r="B7137" s="165" t="s">
        <v>7282</v>
      </c>
      <c r="C7137" s="160">
        <v>2.0211025E7</v>
      </c>
      <c r="D7137" s="162"/>
      <c r="E7137" s="162"/>
      <c r="F7137" s="167"/>
      <c r="G7137" s="168"/>
      <c r="H7137" s="162"/>
      <c r="I7137" s="162"/>
      <c r="J7137" s="162"/>
      <c r="K7137" s="162"/>
      <c r="L7137" s="162"/>
      <c r="M7137" s="162"/>
      <c r="N7137" s="162"/>
      <c r="O7137" s="162"/>
      <c r="P7137" s="162"/>
      <c r="Q7137" s="162"/>
      <c r="R7137" s="162"/>
      <c r="S7137" s="162"/>
      <c r="T7137" s="162"/>
      <c r="U7137" s="162"/>
      <c r="V7137" s="162"/>
      <c r="W7137" s="162"/>
      <c r="X7137" s="162"/>
      <c r="Y7137" s="162"/>
      <c r="Z7137" s="162"/>
      <c r="AA7137" s="162"/>
    </row>
    <row r="7138">
      <c r="A7138" s="160">
        <v>7137.0</v>
      </c>
      <c r="B7138" s="165" t="s">
        <v>7283</v>
      </c>
      <c r="C7138" s="160">
        <v>2.0211025E7</v>
      </c>
      <c r="D7138" s="162"/>
      <c r="E7138" s="162"/>
      <c r="F7138" s="167"/>
      <c r="G7138" s="168"/>
      <c r="H7138" s="162"/>
      <c r="I7138" s="162"/>
      <c r="J7138" s="162"/>
      <c r="K7138" s="162"/>
      <c r="L7138" s="162"/>
      <c r="M7138" s="162"/>
      <c r="N7138" s="162"/>
      <c r="O7138" s="162"/>
      <c r="P7138" s="162"/>
      <c r="Q7138" s="162"/>
      <c r="R7138" s="162"/>
      <c r="S7138" s="162"/>
      <c r="T7138" s="162"/>
      <c r="U7138" s="162"/>
      <c r="V7138" s="162"/>
      <c r="W7138" s="162"/>
      <c r="X7138" s="162"/>
      <c r="Y7138" s="162"/>
      <c r="Z7138" s="162"/>
      <c r="AA7138" s="162"/>
    </row>
    <row r="7139">
      <c r="A7139" s="160">
        <v>7138.0</v>
      </c>
      <c r="B7139" s="165" t="s">
        <v>7284</v>
      </c>
      <c r="C7139" s="160">
        <v>2.0211025E7</v>
      </c>
      <c r="D7139" s="162"/>
      <c r="E7139" s="162"/>
      <c r="F7139" s="167"/>
      <c r="G7139" s="168"/>
      <c r="H7139" s="162"/>
      <c r="I7139" s="162"/>
      <c r="J7139" s="162"/>
      <c r="K7139" s="162"/>
      <c r="L7139" s="162"/>
      <c r="M7139" s="162"/>
      <c r="N7139" s="162"/>
      <c r="O7139" s="162"/>
      <c r="P7139" s="162"/>
      <c r="Q7139" s="162"/>
      <c r="R7139" s="162"/>
      <c r="S7139" s="162"/>
      <c r="T7139" s="162"/>
      <c r="U7139" s="162"/>
      <c r="V7139" s="162"/>
      <c r="W7139" s="162"/>
      <c r="X7139" s="162"/>
      <c r="Y7139" s="162"/>
      <c r="Z7139" s="162"/>
      <c r="AA7139" s="162"/>
    </row>
    <row r="7140">
      <c r="A7140" s="160">
        <v>7139.0</v>
      </c>
      <c r="B7140" s="165" t="s">
        <v>7285</v>
      </c>
      <c r="C7140" s="160">
        <v>2.0211025E7</v>
      </c>
      <c r="D7140" s="162"/>
      <c r="E7140" s="162"/>
      <c r="F7140" s="167"/>
      <c r="G7140" s="168"/>
      <c r="H7140" s="162"/>
      <c r="I7140" s="162"/>
      <c r="J7140" s="162"/>
      <c r="K7140" s="162"/>
      <c r="L7140" s="162"/>
      <c r="M7140" s="162"/>
      <c r="N7140" s="162"/>
      <c r="O7140" s="162"/>
      <c r="P7140" s="162"/>
      <c r="Q7140" s="162"/>
      <c r="R7140" s="162"/>
      <c r="S7140" s="162"/>
      <c r="T7140" s="162"/>
      <c r="U7140" s="162"/>
      <c r="V7140" s="162"/>
      <c r="W7140" s="162"/>
      <c r="X7140" s="162"/>
      <c r="Y7140" s="162"/>
      <c r="Z7140" s="162"/>
      <c r="AA7140" s="162"/>
    </row>
    <row r="7141">
      <c r="A7141" s="160">
        <v>7140.0</v>
      </c>
      <c r="B7141" s="165" t="s">
        <v>7286</v>
      </c>
      <c r="C7141" s="160">
        <v>2.0211025E7</v>
      </c>
      <c r="D7141" s="162"/>
      <c r="E7141" s="162"/>
      <c r="F7141" s="167"/>
      <c r="G7141" s="168"/>
      <c r="H7141" s="162"/>
      <c r="I7141" s="162"/>
      <c r="J7141" s="162"/>
      <c r="K7141" s="162"/>
      <c r="L7141" s="162"/>
      <c r="M7141" s="162"/>
      <c r="N7141" s="162"/>
      <c r="O7141" s="162"/>
      <c r="P7141" s="162"/>
      <c r="Q7141" s="162"/>
      <c r="R7141" s="162"/>
      <c r="S7141" s="162"/>
      <c r="T7141" s="162"/>
      <c r="U7141" s="162"/>
      <c r="V7141" s="162"/>
      <c r="W7141" s="162"/>
      <c r="X7141" s="162"/>
      <c r="Y7141" s="162"/>
      <c r="Z7141" s="162"/>
      <c r="AA7141" s="162"/>
    </row>
    <row r="7142">
      <c r="A7142" s="160">
        <v>7141.0</v>
      </c>
      <c r="B7142" s="165" t="s">
        <v>7287</v>
      </c>
      <c r="C7142" s="160">
        <v>2.0211025E7</v>
      </c>
      <c r="D7142" s="162"/>
      <c r="E7142" s="162"/>
      <c r="F7142" s="167"/>
      <c r="G7142" s="168"/>
      <c r="H7142" s="162"/>
      <c r="I7142" s="162"/>
      <c r="J7142" s="162"/>
      <c r="K7142" s="162"/>
      <c r="L7142" s="162"/>
      <c r="M7142" s="162"/>
      <c r="N7142" s="162"/>
      <c r="O7142" s="162"/>
      <c r="P7142" s="162"/>
      <c r="Q7142" s="162"/>
      <c r="R7142" s="162"/>
      <c r="S7142" s="162"/>
      <c r="T7142" s="162"/>
      <c r="U7142" s="162"/>
      <c r="V7142" s="162"/>
      <c r="W7142" s="162"/>
      <c r="X7142" s="162"/>
      <c r="Y7142" s="162"/>
      <c r="Z7142" s="162"/>
      <c r="AA7142" s="162"/>
    </row>
    <row r="7143">
      <c r="A7143" s="160">
        <v>7142.0</v>
      </c>
      <c r="B7143" s="165" t="s">
        <v>7288</v>
      </c>
      <c r="C7143" s="160">
        <v>2.0211025E7</v>
      </c>
      <c r="D7143" s="162"/>
      <c r="E7143" s="162"/>
      <c r="F7143" s="167"/>
      <c r="G7143" s="168"/>
      <c r="H7143" s="162"/>
      <c r="I7143" s="162"/>
      <c r="J7143" s="162"/>
      <c r="K7143" s="162"/>
      <c r="L7143" s="162"/>
      <c r="M7143" s="162"/>
      <c r="N7143" s="162"/>
      <c r="O7143" s="162"/>
      <c r="P7143" s="162"/>
      <c r="Q7143" s="162"/>
      <c r="R7143" s="162"/>
      <c r="S7143" s="162"/>
      <c r="T7143" s="162"/>
      <c r="U7143" s="162"/>
      <c r="V7143" s="162"/>
      <c r="W7143" s="162"/>
      <c r="X7143" s="162"/>
      <c r="Y7143" s="162"/>
      <c r="Z7143" s="162"/>
      <c r="AA7143" s="162"/>
    </row>
    <row r="7144">
      <c r="A7144" s="160">
        <v>7143.0</v>
      </c>
      <c r="B7144" s="165" t="s">
        <v>7289</v>
      </c>
      <c r="C7144" s="160">
        <v>2.0211025E7</v>
      </c>
      <c r="D7144" s="162"/>
      <c r="E7144" s="162"/>
      <c r="F7144" s="167"/>
      <c r="G7144" s="168"/>
      <c r="H7144" s="162"/>
      <c r="I7144" s="162"/>
      <c r="J7144" s="162"/>
      <c r="K7144" s="162"/>
      <c r="L7144" s="162"/>
      <c r="M7144" s="162"/>
      <c r="N7144" s="162"/>
      <c r="O7144" s="162"/>
      <c r="P7144" s="162"/>
      <c r="Q7144" s="162"/>
      <c r="R7144" s="162"/>
      <c r="S7144" s="162"/>
      <c r="T7144" s="162"/>
      <c r="U7144" s="162"/>
      <c r="V7144" s="162"/>
      <c r="W7144" s="162"/>
      <c r="X7144" s="162"/>
      <c r="Y7144" s="162"/>
      <c r="Z7144" s="162"/>
      <c r="AA7144" s="162"/>
    </row>
    <row r="7145">
      <c r="A7145" s="160">
        <v>7144.0</v>
      </c>
      <c r="B7145" s="165" t="s">
        <v>7290</v>
      </c>
      <c r="C7145" s="160">
        <v>2.0211025E7</v>
      </c>
      <c r="D7145" s="162"/>
      <c r="E7145" s="162"/>
      <c r="F7145" s="167"/>
      <c r="G7145" s="168"/>
      <c r="H7145" s="162"/>
      <c r="I7145" s="162"/>
      <c r="J7145" s="162"/>
      <c r="K7145" s="162"/>
      <c r="L7145" s="162"/>
      <c r="M7145" s="162"/>
      <c r="N7145" s="162"/>
      <c r="O7145" s="162"/>
      <c r="P7145" s="162"/>
      <c r="Q7145" s="162"/>
      <c r="R7145" s="162"/>
      <c r="S7145" s="162"/>
      <c r="T7145" s="162"/>
      <c r="U7145" s="162"/>
      <c r="V7145" s="162"/>
      <c r="W7145" s="162"/>
      <c r="X7145" s="162"/>
      <c r="Y7145" s="162"/>
      <c r="Z7145" s="162"/>
      <c r="AA7145" s="162"/>
    </row>
    <row r="7146">
      <c r="A7146" s="160">
        <v>7145.0</v>
      </c>
      <c r="B7146" s="165" t="s">
        <v>7291</v>
      </c>
      <c r="C7146" s="160">
        <v>2.0211025E7</v>
      </c>
      <c r="D7146" s="162"/>
      <c r="E7146" s="162"/>
      <c r="F7146" s="167"/>
      <c r="G7146" s="168"/>
      <c r="H7146" s="162"/>
      <c r="I7146" s="162"/>
      <c r="J7146" s="162"/>
      <c r="K7146" s="162"/>
      <c r="L7146" s="162"/>
      <c r="M7146" s="162"/>
      <c r="N7146" s="162"/>
      <c r="O7146" s="162"/>
      <c r="P7146" s="162"/>
      <c r="Q7146" s="162"/>
      <c r="R7146" s="162"/>
      <c r="S7146" s="162"/>
      <c r="T7146" s="162"/>
      <c r="U7146" s="162"/>
      <c r="V7146" s="162"/>
      <c r="W7146" s="162"/>
      <c r="X7146" s="162"/>
      <c r="Y7146" s="162"/>
      <c r="Z7146" s="162"/>
      <c r="AA7146" s="162"/>
    </row>
    <row r="7147">
      <c r="A7147" s="160">
        <v>7146.0</v>
      </c>
      <c r="B7147" s="165" t="s">
        <v>7292</v>
      </c>
      <c r="C7147" s="160">
        <v>2.0211025E7</v>
      </c>
      <c r="D7147" s="162"/>
      <c r="E7147" s="162"/>
      <c r="F7147" s="167"/>
      <c r="G7147" s="168"/>
      <c r="H7147" s="162"/>
      <c r="I7147" s="162"/>
      <c r="J7147" s="162"/>
      <c r="K7147" s="162"/>
      <c r="L7147" s="162"/>
      <c r="M7147" s="162"/>
      <c r="N7147" s="162"/>
      <c r="O7147" s="162"/>
      <c r="P7147" s="162"/>
      <c r="Q7147" s="162"/>
      <c r="R7147" s="162"/>
      <c r="S7147" s="162"/>
      <c r="T7147" s="162"/>
      <c r="U7147" s="162"/>
      <c r="V7147" s="162"/>
      <c r="W7147" s="162"/>
      <c r="X7147" s="162"/>
      <c r="Y7147" s="162"/>
      <c r="Z7147" s="162"/>
      <c r="AA7147" s="162"/>
    </row>
    <row r="7148">
      <c r="A7148" s="160">
        <v>7147.0</v>
      </c>
      <c r="B7148" s="165" t="s">
        <v>7293</v>
      </c>
      <c r="C7148" s="160">
        <v>2.0211025E7</v>
      </c>
      <c r="D7148" s="162"/>
      <c r="E7148" s="162"/>
      <c r="F7148" s="167"/>
      <c r="G7148" s="168"/>
      <c r="H7148" s="162"/>
      <c r="I7148" s="162"/>
      <c r="J7148" s="162"/>
      <c r="K7148" s="162"/>
      <c r="L7148" s="162"/>
      <c r="M7148" s="162"/>
      <c r="N7148" s="162"/>
      <c r="O7148" s="162"/>
      <c r="P7148" s="162"/>
      <c r="Q7148" s="162"/>
      <c r="R7148" s="162"/>
      <c r="S7148" s="162"/>
      <c r="T7148" s="162"/>
      <c r="U7148" s="162"/>
      <c r="V7148" s="162"/>
      <c r="W7148" s="162"/>
      <c r="X7148" s="162"/>
      <c r="Y7148" s="162"/>
      <c r="Z7148" s="162"/>
      <c r="AA7148" s="162"/>
    </row>
    <row r="7149">
      <c r="A7149" s="160">
        <v>7148.0</v>
      </c>
      <c r="B7149" s="165" t="s">
        <v>7294</v>
      </c>
      <c r="C7149" s="160">
        <v>2.0211025E7</v>
      </c>
      <c r="D7149" s="162"/>
      <c r="E7149" s="162"/>
      <c r="F7149" s="167"/>
      <c r="G7149" s="168"/>
      <c r="H7149" s="162"/>
      <c r="I7149" s="162"/>
      <c r="J7149" s="162"/>
      <c r="K7149" s="162"/>
      <c r="L7149" s="162"/>
      <c r="M7149" s="162"/>
      <c r="N7149" s="162"/>
      <c r="O7149" s="162"/>
      <c r="P7149" s="162"/>
      <c r="Q7149" s="162"/>
      <c r="R7149" s="162"/>
      <c r="S7149" s="162"/>
      <c r="T7149" s="162"/>
      <c r="U7149" s="162"/>
      <c r="V7149" s="162"/>
      <c r="W7149" s="162"/>
      <c r="X7149" s="162"/>
      <c r="Y7149" s="162"/>
      <c r="Z7149" s="162"/>
      <c r="AA7149" s="162"/>
    </row>
    <row r="7150">
      <c r="A7150" s="160">
        <v>7149.0</v>
      </c>
      <c r="B7150" s="165" t="s">
        <v>7295</v>
      </c>
      <c r="C7150" s="160">
        <v>2.0211025E7</v>
      </c>
      <c r="D7150" s="162"/>
      <c r="E7150" s="162"/>
      <c r="F7150" s="167"/>
      <c r="G7150" s="168"/>
      <c r="H7150" s="162"/>
      <c r="I7150" s="162"/>
      <c r="J7150" s="162"/>
      <c r="K7150" s="162"/>
      <c r="L7150" s="162"/>
      <c r="M7150" s="162"/>
      <c r="N7150" s="162"/>
      <c r="O7150" s="162"/>
      <c r="P7150" s="162"/>
      <c r="Q7150" s="162"/>
      <c r="R7150" s="162"/>
      <c r="S7150" s="162"/>
      <c r="T7150" s="162"/>
      <c r="U7150" s="162"/>
      <c r="V7150" s="162"/>
      <c r="W7150" s="162"/>
      <c r="X7150" s="162"/>
      <c r="Y7150" s="162"/>
      <c r="Z7150" s="162"/>
      <c r="AA7150" s="162"/>
    </row>
    <row r="7151">
      <c r="A7151" s="160">
        <v>7150.0</v>
      </c>
      <c r="B7151" s="165" t="s">
        <v>7296</v>
      </c>
      <c r="C7151" s="160">
        <v>2.0211025E7</v>
      </c>
      <c r="D7151" s="162"/>
      <c r="E7151" s="162"/>
      <c r="F7151" s="167"/>
      <c r="G7151" s="168"/>
      <c r="H7151" s="162"/>
      <c r="I7151" s="162"/>
      <c r="J7151" s="162"/>
      <c r="K7151" s="162"/>
      <c r="L7151" s="162"/>
      <c r="M7151" s="162"/>
      <c r="N7151" s="162"/>
      <c r="O7151" s="162"/>
      <c r="P7151" s="162"/>
      <c r="Q7151" s="162"/>
      <c r="R7151" s="162"/>
      <c r="S7151" s="162"/>
      <c r="T7151" s="162"/>
      <c r="U7151" s="162"/>
      <c r="V7151" s="162"/>
      <c r="W7151" s="162"/>
      <c r="X7151" s="162"/>
      <c r="Y7151" s="162"/>
      <c r="Z7151" s="162"/>
      <c r="AA7151" s="162"/>
    </row>
    <row r="7152">
      <c r="A7152" s="160">
        <v>7151.0</v>
      </c>
      <c r="B7152" s="165" t="s">
        <v>7297</v>
      </c>
      <c r="C7152" s="160">
        <v>2.0211025E7</v>
      </c>
      <c r="D7152" s="162"/>
      <c r="E7152" s="162"/>
      <c r="F7152" s="167"/>
      <c r="G7152" s="168"/>
      <c r="H7152" s="162"/>
      <c r="I7152" s="162"/>
      <c r="J7152" s="162"/>
      <c r="K7152" s="162"/>
      <c r="L7152" s="162"/>
      <c r="M7152" s="162"/>
      <c r="N7152" s="162"/>
      <c r="O7152" s="162"/>
      <c r="P7152" s="162"/>
      <c r="Q7152" s="162"/>
      <c r="R7152" s="162"/>
      <c r="S7152" s="162"/>
      <c r="T7152" s="162"/>
      <c r="U7152" s="162"/>
      <c r="V7152" s="162"/>
      <c r="W7152" s="162"/>
      <c r="X7152" s="162"/>
      <c r="Y7152" s="162"/>
      <c r="Z7152" s="162"/>
      <c r="AA7152" s="162"/>
    </row>
    <row r="7153">
      <c r="A7153" s="160">
        <v>7152.0</v>
      </c>
      <c r="B7153" s="165" t="s">
        <v>7298</v>
      </c>
      <c r="C7153" s="160">
        <v>2.0211025E7</v>
      </c>
      <c r="D7153" s="162"/>
      <c r="E7153" s="162"/>
      <c r="F7153" s="167"/>
      <c r="G7153" s="168"/>
      <c r="H7153" s="162"/>
      <c r="I7153" s="162"/>
      <c r="J7153" s="162"/>
      <c r="K7153" s="162"/>
      <c r="L7153" s="162"/>
      <c r="M7153" s="162"/>
      <c r="N7153" s="162"/>
      <c r="O7153" s="162"/>
      <c r="P7153" s="162"/>
      <c r="Q7153" s="162"/>
      <c r="R7153" s="162"/>
      <c r="S7153" s="162"/>
      <c r="T7153" s="162"/>
      <c r="U7153" s="162"/>
      <c r="V7153" s="162"/>
      <c r="W7153" s="162"/>
      <c r="X7153" s="162"/>
      <c r="Y7153" s="162"/>
      <c r="Z7153" s="162"/>
      <c r="AA7153" s="162"/>
    </row>
    <row r="7154">
      <c r="A7154" s="160">
        <v>7153.0</v>
      </c>
      <c r="B7154" s="165" t="s">
        <v>7299</v>
      </c>
      <c r="C7154" s="160">
        <v>2.0211026E7</v>
      </c>
      <c r="D7154" s="162"/>
      <c r="E7154" s="162"/>
      <c r="F7154" s="167"/>
      <c r="G7154" s="168"/>
      <c r="H7154" s="162"/>
      <c r="I7154" s="162"/>
      <c r="J7154" s="162"/>
      <c r="K7154" s="162"/>
      <c r="L7154" s="162"/>
      <c r="M7154" s="162"/>
      <c r="N7154" s="162"/>
      <c r="O7154" s="162"/>
      <c r="P7154" s="162"/>
      <c r="Q7154" s="162"/>
      <c r="R7154" s="162"/>
      <c r="S7154" s="162"/>
      <c r="T7154" s="162"/>
      <c r="U7154" s="162"/>
      <c r="V7154" s="162"/>
      <c r="W7154" s="162"/>
      <c r="X7154" s="162"/>
      <c r="Y7154" s="162"/>
      <c r="Z7154" s="162"/>
      <c r="AA7154" s="162"/>
    </row>
    <row r="7155">
      <c r="A7155" s="160">
        <v>7154.0</v>
      </c>
      <c r="B7155" s="165" t="s">
        <v>7300</v>
      </c>
      <c r="C7155" s="160">
        <v>2.0211026E7</v>
      </c>
      <c r="D7155" s="162"/>
      <c r="E7155" s="162"/>
      <c r="F7155" s="167"/>
      <c r="G7155" s="168"/>
      <c r="H7155" s="162"/>
      <c r="I7155" s="162"/>
      <c r="J7155" s="162"/>
      <c r="K7155" s="162"/>
      <c r="L7155" s="162"/>
      <c r="M7155" s="162"/>
      <c r="N7155" s="162"/>
      <c r="O7155" s="162"/>
      <c r="P7155" s="162"/>
      <c r="Q7155" s="162"/>
      <c r="R7155" s="162"/>
      <c r="S7155" s="162"/>
      <c r="T7155" s="162"/>
      <c r="U7155" s="162"/>
      <c r="V7155" s="162"/>
      <c r="W7155" s="162"/>
      <c r="X7155" s="162"/>
      <c r="Y7155" s="162"/>
      <c r="Z7155" s="162"/>
      <c r="AA7155" s="162"/>
    </row>
    <row r="7156">
      <c r="A7156" s="160">
        <v>7155.0</v>
      </c>
      <c r="B7156" s="165" t="s">
        <v>7301</v>
      </c>
      <c r="C7156" s="160">
        <v>2.0211026E7</v>
      </c>
      <c r="D7156" s="162"/>
      <c r="E7156" s="162"/>
      <c r="F7156" s="167"/>
      <c r="G7156" s="168"/>
      <c r="H7156" s="162"/>
      <c r="I7156" s="162"/>
      <c r="J7156" s="162"/>
      <c r="K7156" s="162"/>
      <c r="L7156" s="162"/>
      <c r="M7156" s="162"/>
      <c r="N7156" s="162"/>
      <c r="O7156" s="162"/>
      <c r="P7156" s="162"/>
      <c r="Q7156" s="162"/>
      <c r="R7156" s="162"/>
      <c r="S7156" s="162"/>
      <c r="T7156" s="162"/>
      <c r="U7156" s="162"/>
      <c r="V7156" s="162"/>
      <c r="W7156" s="162"/>
      <c r="X7156" s="162"/>
      <c r="Y7156" s="162"/>
      <c r="Z7156" s="162"/>
      <c r="AA7156" s="162"/>
    </row>
    <row r="7157">
      <c r="A7157" s="160">
        <v>7156.0</v>
      </c>
      <c r="B7157" s="165" t="s">
        <v>7302</v>
      </c>
      <c r="C7157" s="160">
        <v>2.0211026E7</v>
      </c>
      <c r="D7157" s="162"/>
      <c r="E7157" s="162"/>
      <c r="F7157" s="167"/>
      <c r="G7157" s="168"/>
      <c r="H7157" s="162"/>
      <c r="I7157" s="162"/>
      <c r="J7157" s="162"/>
      <c r="K7157" s="162"/>
      <c r="L7157" s="162"/>
      <c r="M7157" s="162"/>
      <c r="N7157" s="162"/>
      <c r="O7157" s="162"/>
      <c r="P7157" s="162"/>
      <c r="Q7157" s="162"/>
      <c r="R7157" s="162"/>
      <c r="S7157" s="162"/>
      <c r="T7157" s="162"/>
      <c r="U7157" s="162"/>
      <c r="V7157" s="162"/>
      <c r="W7157" s="162"/>
      <c r="X7157" s="162"/>
      <c r="Y7157" s="162"/>
      <c r="Z7157" s="162"/>
      <c r="AA7157" s="162"/>
    </row>
    <row r="7158">
      <c r="A7158" s="160">
        <v>7157.0</v>
      </c>
      <c r="B7158" s="165" t="s">
        <v>7303</v>
      </c>
      <c r="C7158" s="160">
        <v>2.0211026E7</v>
      </c>
      <c r="D7158" s="162"/>
      <c r="E7158" s="162"/>
      <c r="F7158" s="167"/>
      <c r="G7158" s="168"/>
      <c r="H7158" s="162"/>
      <c r="I7158" s="162"/>
      <c r="J7158" s="162"/>
      <c r="K7158" s="162"/>
      <c r="L7158" s="162"/>
      <c r="M7158" s="162"/>
      <c r="N7158" s="162"/>
      <c r="O7158" s="162"/>
      <c r="P7158" s="162"/>
      <c r="Q7158" s="162"/>
      <c r="R7158" s="162"/>
      <c r="S7158" s="162"/>
      <c r="T7158" s="162"/>
      <c r="U7158" s="162"/>
      <c r="V7158" s="162"/>
      <c r="W7158" s="162"/>
      <c r="X7158" s="162"/>
      <c r="Y7158" s="162"/>
      <c r="Z7158" s="162"/>
      <c r="AA7158" s="162"/>
    </row>
    <row r="7159">
      <c r="A7159" s="160">
        <v>7158.0</v>
      </c>
      <c r="B7159" s="165" t="s">
        <v>7304</v>
      </c>
      <c r="C7159" s="160">
        <v>2.0211026E7</v>
      </c>
      <c r="D7159" s="162"/>
      <c r="E7159" s="162"/>
      <c r="F7159" s="167"/>
      <c r="G7159" s="168"/>
      <c r="H7159" s="162"/>
      <c r="I7159" s="162"/>
      <c r="J7159" s="162"/>
      <c r="K7159" s="162"/>
      <c r="L7159" s="162"/>
      <c r="M7159" s="162"/>
      <c r="N7159" s="162"/>
      <c r="O7159" s="162"/>
      <c r="P7159" s="162"/>
      <c r="Q7159" s="162"/>
      <c r="R7159" s="162"/>
      <c r="S7159" s="162"/>
      <c r="T7159" s="162"/>
      <c r="U7159" s="162"/>
      <c r="V7159" s="162"/>
      <c r="W7159" s="162"/>
      <c r="X7159" s="162"/>
      <c r="Y7159" s="162"/>
      <c r="Z7159" s="162"/>
      <c r="AA7159" s="162"/>
    </row>
    <row r="7160">
      <c r="A7160" s="160">
        <v>7159.0</v>
      </c>
      <c r="B7160" s="165" t="s">
        <v>7305</v>
      </c>
      <c r="C7160" s="160">
        <v>2.0211026E7</v>
      </c>
      <c r="D7160" s="162"/>
      <c r="E7160" s="162"/>
      <c r="F7160" s="167"/>
      <c r="G7160" s="168"/>
      <c r="H7160" s="162"/>
      <c r="I7160" s="162"/>
      <c r="J7160" s="162"/>
      <c r="K7160" s="162"/>
      <c r="L7160" s="162"/>
      <c r="M7160" s="162"/>
      <c r="N7160" s="162"/>
      <c r="O7160" s="162"/>
      <c r="P7160" s="162"/>
      <c r="Q7160" s="162"/>
      <c r="R7160" s="162"/>
      <c r="S7160" s="162"/>
      <c r="T7160" s="162"/>
      <c r="U7160" s="162"/>
      <c r="V7160" s="162"/>
      <c r="W7160" s="162"/>
      <c r="X7160" s="162"/>
      <c r="Y7160" s="162"/>
      <c r="Z7160" s="162"/>
      <c r="AA7160" s="162"/>
    </row>
    <row r="7161">
      <c r="A7161" s="160">
        <v>7160.0</v>
      </c>
      <c r="B7161" s="165" t="s">
        <v>7306</v>
      </c>
      <c r="C7161" s="160">
        <v>2.0211026E7</v>
      </c>
      <c r="D7161" s="162"/>
      <c r="E7161" s="162"/>
      <c r="F7161" s="167"/>
      <c r="G7161" s="168"/>
      <c r="H7161" s="162"/>
      <c r="I7161" s="162"/>
      <c r="J7161" s="162"/>
      <c r="K7161" s="162"/>
      <c r="L7161" s="162"/>
      <c r="M7161" s="162"/>
      <c r="N7161" s="162"/>
      <c r="O7161" s="162"/>
      <c r="P7161" s="162"/>
      <c r="Q7161" s="162"/>
      <c r="R7161" s="162"/>
      <c r="S7161" s="162"/>
      <c r="T7161" s="162"/>
      <c r="U7161" s="162"/>
      <c r="V7161" s="162"/>
      <c r="W7161" s="162"/>
      <c r="X7161" s="162"/>
      <c r="Y7161" s="162"/>
      <c r="Z7161" s="162"/>
      <c r="AA7161" s="162"/>
    </row>
    <row r="7162">
      <c r="A7162" s="160">
        <v>7161.0</v>
      </c>
      <c r="B7162" s="165" t="s">
        <v>7307</v>
      </c>
      <c r="C7162" s="160">
        <v>2.0211026E7</v>
      </c>
      <c r="D7162" s="162"/>
      <c r="E7162" s="162"/>
      <c r="F7162" s="167"/>
      <c r="G7162" s="168"/>
      <c r="H7162" s="162"/>
      <c r="I7162" s="162"/>
      <c r="J7162" s="162"/>
      <c r="K7162" s="162"/>
      <c r="L7162" s="162"/>
      <c r="M7162" s="162"/>
      <c r="N7162" s="162"/>
      <c r="O7162" s="162"/>
      <c r="P7162" s="162"/>
      <c r="Q7162" s="162"/>
      <c r="R7162" s="162"/>
      <c r="S7162" s="162"/>
      <c r="T7162" s="162"/>
      <c r="U7162" s="162"/>
      <c r="V7162" s="162"/>
      <c r="W7162" s="162"/>
      <c r="X7162" s="162"/>
      <c r="Y7162" s="162"/>
      <c r="Z7162" s="162"/>
      <c r="AA7162" s="162"/>
    </row>
    <row r="7163">
      <c r="A7163" s="160">
        <v>7162.0</v>
      </c>
      <c r="B7163" s="165" t="s">
        <v>7308</v>
      </c>
      <c r="C7163" s="160">
        <v>2.0211026E7</v>
      </c>
      <c r="D7163" s="162"/>
      <c r="E7163" s="162"/>
      <c r="F7163" s="167"/>
      <c r="G7163" s="168"/>
      <c r="H7163" s="162"/>
      <c r="I7163" s="162"/>
      <c r="J7163" s="162"/>
      <c r="K7163" s="162"/>
      <c r="L7163" s="162"/>
      <c r="M7163" s="162"/>
      <c r="N7163" s="162"/>
      <c r="O7163" s="162"/>
      <c r="P7163" s="162"/>
      <c r="Q7163" s="162"/>
      <c r="R7163" s="162"/>
      <c r="S7163" s="162"/>
      <c r="T7163" s="162"/>
      <c r="U7163" s="162"/>
      <c r="V7163" s="162"/>
      <c r="W7163" s="162"/>
      <c r="X7163" s="162"/>
      <c r="Y7163" s="162"/>
      <c r="Z7163" s="162"/>
      <c r="AA7163" s="162"/>
    </row>
    <row r="7164">
      <c r="A7164" s="160">
        <v>7163.0</v>
      </c>
      <c r="B7164" s="165" t="s">
        <v>7309</v>
      </c>
      <c r="C7164" s="160">
        <v>2.0211026E7</v>
      </c>
      <c r="D7164" s="162"/>
      <c r="E7164" s="162"/>
      <c r="F7164" s="167"/>
      <c r="G7164" s="168"/>
      <c r="H7164" s="162"/>
      <c r="I7164" s="162"/>
      <c r="J7164" s="162"/>
      <c r="K7164" s="162"/>
      <c r="L7164" s="162"/>
      <c r="M7164" s="162"/>
      <c r="N7164" s="162"/>
      <c r="O7164" s="162"/>
      <c r="P7164" s="162"/>
      <c r="Q7164" s="162"/>
      <c r="R7164" s="162"/>
      <c r="S7164" s="162"/>
      <c r="T7164" s="162"/>
      <c r="U7164" s="162"/>
      <c r="V7164" s="162"/>
      <c r="W7164" s="162"/>
      <c r="X7164" s="162"/>
      <c r="Y7164" s="162"/>
      <c r="Z7164" s="162"/>
      <c r="AA7164" s="162"/>
    </row>
    <row r="7165">
      <c r="A7165" s="160">
        <v>7164.0</v>
      </c>
      <c r="B7165" s="165" t="s">
        <v>7310</v>
      </c>
      <c r="C7165" s="160">
        <v>2.0211026E7</v>
      </c>
      <c r="D7165" s="162"/>
      <c r="E7165" s="162"/>
      <c r="F7165" s="167"/>
      <c r="G7165" s="168"/>
      <c r="H7165" s="162"/>
      <c r="I7165" s="162"/>
      <c r="J7165" s="162"/>
      <c r="K7165" s="162"/>
      <c r="L7165" s="162"/>
      <c r="M7165" s="162"/>
      <c r="N7165" s="162"/>
      <c r="O7165" s="162"/>
      <c r="P7165" s="162"/>
      <c r="Q7165" s="162"/>
      <c r="R7165" s="162"/>
      <c r="S7165" s="162"/>
      <c r="T7165" s="162"/>
      <c r="U7165" s="162"/>
      <c r="V7165" s="162"/>
      <c r="W7165" s="162"/>
      <c r="X7165" s="162"/>
      <c r="Y7165" s="162"/>
      <c r="Z7165" s="162"/>
      <c r="AA7165" s="162"/>
    </row>
    <row r="7166">
      <c r="A7166" s="160">
        <v>7165.0</v>
      </c>
      <c r="B7166" s="165" t="s">
        <v>7311</v>
      </c>
      <c r="C7166" s="160">
        <v>2.0211026E7</v>
      </c>
      <c r="D7166" s="162"/>
      <c r="E7166" s="162"/>
      <c r="F7166" s="167"/>
      <c r="G7166" s="168"/>
      <c r="H7166" s="162"/>
      <c r="I7166" s="162"/>
      <c r="J7166" s="162"/>
      <c r="K7166" s="162"/>
      <c r="L7166" s="162"/>
      <c r="M7166" s="162"/>
      <c r="N7166" s="162"/>
      <c r="O7166" s="162"/>
      <c r="P7166" s="162"/>
      <c r="Q7166" s="162"/>
      <c r="R7166" s="162"/>
      <c r="S7166" s="162"/>
      <c r="T7166" s="162"/>
      <c r="U7166" s="162"/>
      <c r="V7166" s="162"/>
      <c r="W7166" s="162"/>
      <c r="X7166" s="162"/>
      <c r="Y7166" s="162"/>
      <c r="Z7166" s="162"/>
      <c r="AA7166" s="162"/>
    </row>
    <row r="7167">
      <c r="A7167" s="160">
        <v>7166.0</v>
      </c>
      <c r="B7167" s="165" t="s">
        <v>7312</v>
      </c>
      <c r="C7167" s="160">
        <v>2.0211026E7</v>
      </c>
      <c r="D7167" s="162"/>
      <c r="E7167" s="162"/>
      <c r="F7167" s="167"/>
      <c r="G7167" s="168"/>
      <c r="H7167" s="162"/>
      <c r="I7167" s="162"/>
      <c r="J7167" s="162"/>
      <c r="K7167" s="162"/>
      <c r="L7167" s="162"/>
      <c r="M7167" s="162"/>
      <c r="N7167" s="162"/>
      <c r="O7167" s="162"/>
      <c r="P7167" s="162"/>
      <c r="Q7167" s="162"/>
      <c r="R7167" s="162"/>
      <c r="S7167" s="162"/>
      <c r="T7167" s="162"/>
      <c r="U7167" s="162"/>
      <c r="V7167" s="162"/>
      <c r="W7167" s="162"/>
      <c r="X7167" s="162"/>
      <c r="Y7167" s="162"/>
      <c r="Z7167" s="162"/>
      <c r="AA7167" s="162"/>
    </row>
    <row r="7168">
      <c r="A7168" s="160">
        <v>7167.0</v>
      </c>
      <c r="B7168" s="165" t="s">
        <v>7313</v>
      </c>
      <c r="C7168" s="160">
        <v>2.0211026E7</v>
      </c>
      <c r="D7168" s="162"/>
      <c r="E7168" s="162"/>
      <c r="F7168" s="167"/>
      <c r="G7168" s="168"/>
      <c r="H7168" s="162"/>
      <c r="I7168" s="162"/>
      <c r="J7168" s="162"/>
      <c r="K7168" s="162"/>
      <c r="L7168" s="162"/>
      <c r="M7168" s="162"/>
      <c r="N7168" s="162"/>
      <c r="O7168" s="162"/>
      <c r="P7168" s="162"/>
      <c r="Q7168" s="162"/>
      <c r="R7168" s="162"/>
      <c r="S7168" s="162"/>
      <c r="T7168" s="162"/>
      <c r="U7168" s="162"/>
      <c r="V7168" s="162"/>
      <c r="W7168" s="162"/>
      <c r="X7168" s="162"/>
      <c r="Y7168" s="162"/>
      <c r="Z7168" s="162"/>
      <c r="AA7168" s="162"/>
    </row>
    <row r="7169">
      <c r="A7169" s="160">
        <v>7168.0</v>
      </c>
      <c r="B7169" s="165" t="s">
        <v>7314</v>
      </c>
      <c r="C7169" s="160">
        <v>2.0211026E7</v>
      </c>
      <c r="D7169" s="162"/>
      <c r="E7169" s="162"/>
      <c r="F7169" s="167"/>
      <c r="G7169" s="168"/>
      <c r="H7169" s="162"/>
      <c r="I7169" s="162"/>
      <c r="J7169" s="162"/>
      <c r="K7169" s="162"/>
      <c r="L7169" s="162"/>
      <c r="M7169" s="162"/>
      <c r="N7169" s="162"/>
      <c r="O7169" s="162"/>
      <c r="P7169" s="162"/>
      <c r="Q7169" s="162"/>
      <c r="R7169" s="162"/>
      <c r="S7169" s="162"/>
      <c r="T7169" s="162"/>
      <c r="U7169" s="162"/>
      <c r="V7169" s="162"/>
      <c r="W7169" s="162"/>
      <c r="X7169" s="162"/>
      <c r="Y7169" s="162"/>
      <c r="Z7169" s="162"/>
      <c r="AA7169" s="162"/>
    </row>
    <row r="7170">
      <c r="A7170" s="160">
        <v>7169.0</v>
      </c>
      <c r="B7170" s="165" t="s">
        <v>7315</v>
      </c>
      <c r="C7170" s="160">
        <v>2.0211026E7</v>
      </c>
      <c r="D7170" s="162"/>
      <c r="E7170" s="162"/>
      <c r="F7170" s="167"/>
      <c r="G7170" s="168"/>
      <c r="H7170" s="162"/>
      <c r="I7170" s="162"/>
      <c r="J7170" s="162"/>
      <c r="K7170" s="162"/>
      <c r="L7170" s="162"/>
      <c r="M7170" s="162"/>
      <c r="N7170" s="162"/>
      <c r="O7170" s="162"/>
      <c r="P7170" s="162"/>
      <c r="Q7170" s="162"/>
      <c r="R7170" s="162"/>
      <c r="S7170" s="162"/>
      <c r="T7170" s="162"/>
      <c r="U7170" s="162"/>
      <c r="V7170" s="162"/>
      <c r="W7170" s="162"/>
      <c r="X7170" s="162"/>
      <c r="Y7170" s="162"/>
      <c r="Z7170" s="162"/>
      <c r="AA7170" s="162"/>
    </row>
    <row r="7171">
      <c r="A7171" s="160">
        <v>7170.0</v>
      </c>
      <c r="B7171" s="165" t="s">
        <v>7316</v>
      </c>
      <c r="C7171" s="160">
        <v>2.0211026E7</v>
      </c>
      <c r="D7171" s="162"/>
      <c r="E7171" s="162"/>
      <c r="F7171" s="167"/>
      <c r="G7171" s="168"/>
      <c r="H7171" s="162"/>
      <c r="I7171" s="162"/>
      <c r="J7171" s="162"/>
      <c r="K7171" s="162"/>
      <c r="L7171" s="162"/>
      <c r="M7171" s="162"/>
      <c r="N7171" s="162"/>
      <c r="O7171" s="162"/>
      <c r="P7171" s="162"/>
      <c r="Q7171" s="162"/>
      <c r="R7171" s="162"/>
      <c r="S7171" s="162"/>
      <c r="T7171" s="162"/>
      <c r="U7171" s="162"/>
      <c r="V7171" s="162"/>
      <c r="W7171" s="162"/>
      <c r="X7171" s="162"/>
      <c r="Y7171" s="162"/>
      <c r="Z7171" s="162"/>
      <c r="AA7171" s="162"/>
    </row>
    <row r="7172">
      <c r="A7172" s="160">
        <v>7171.0</v>
      </c>
      <c r="B7172" s="165" t="s">
        <v>7317</v>
      </c>
      <c r="C7172" s="160">
        <v>2.0211026E7</v>
      </c>
      <c r="D7172" s="162"/>
      <c r="E7172" s="162"/>
      <c r="F7172" s="167"/>
      <c r="G7172" s="168"/>
      <c r="H7172" s="162"/>
      <c r="I7172" s="162"/>
      <c r="J7172" s="162"/>
      <c r="K7172" s="162"/>
      <c r="L7172" s="162"/>
      <c r="M7172" s="162"/>
      <c r="N7172" s="162"/>
      <c r="O7172" s="162"/>
      <c r="P7172" s="162"/>
      <c r="Q7172" s="162"/>
      <c r="R7172" s="162"/>
      <c r="S7172" s="162"/>
      <c r="T7172" s="162"/>
      <c r="U7172" s="162"/>
      <c r="V7172" s="162"/>
      <c r="W7172" s="162"/>
      <c r="X7172" s="162"/>
      <c r="Y7172" s="162"/>
      <c r="Z7172" s="162"/>
      <c r="AA7172" s="162"/>
    </row>
    <row r="7173">
      <c r="A7173" s="160">
        <v>7172.0</v>
      </c>
      <c r="B7173" s="165" t="s">
        <v>7318</v>
      </c>
      <c r="C7173" s="160">
        <v>2.0211026E7</v>
      </c>
      <c r="D7173" s="162"/>
      <c r="E7173" s="162"/>
      <c r="F7173" s="167"/>
      <c r="G7173" s="168"/>
      <c r="H7173" s="162"/>
      <c r="I7173" s="162"/>
      <c r="J7173" s="162"/>
      <c r="K7173" s="162"/>
      <c r="L7173" s="162"/>
      <c r="M7173" s="162"/>
      <c r="N7173" s="162"/>
      <c r="O7173" s="162"/>
      <c r="P7173" s="162"/>
      <c r="Q7173" s="162"/>
      <c r="R7173" s="162"/>
      <c r="S7173" s="162"/>
      <c r="T7173" s="162"/>
      <c r="U7173" s="162"/>
      <c r="V7173" s="162"/>
      <c r="W7173" s="162"/>
      <c r="X7173" s="162"/>
      <c r="Y7173" s="162"/>
      <c r="Z7173" s="162"/>
      <c r="AA7173" s="162"/>
    </row>
    <row r="7174">
      <c r="A7174" s="160">
        <v>7173.0</v>
      </c>
      <c r="B7174" s="165" t="s">
        <v>7319</v>
      </c>
      <c r="C7174" s="160">
        <v>2.0211026E7</v>
      </c>
      <c r="D7174" s="162"/>
      <c r="E7174" s="162"/>
      <c r="F7174" s="167"/>
      <c r="G7174" s="168"/>
      <c r="H7174" s="162"/>
      <c r="I7174" s="162"/>
      <c r="J7174" s="162"/>
      <c r="K7174" s="162"/>
      <c r="L7174" s="162"/>
      <c r="M7174" s="162"/>
      <c r="N7174" s="162"/>
      <c r="O7174" s="162"/>
      <c r="P7174" s="162"/>
      <c r="Q7174" s="162"/>
      <c r="R7174" s="162"/>
      <c r="S7174" s="162"/>
      <c r="T7174" s="162"/>
      <c r="U7174" s="162"/>
      <c r="V7174" s="162"/>
      <c r="W7174" s="162"/>
      <c r="X7174" s="162"/>
      <c r="Y7174" s="162"/>
      <c r="Z7174" s="162"/>
      <c r="AA7174" s="162"/>
    </row>
    <row r="7175">
      <c r="A7175" s="160">
        <v>7174.0</v>
      </c>
      <c r="B7175" s="165" t="s">
        <v>7320</v>
      </c>
      <c r="C7175" s="160">
        <v>2.0211026E7</v>
      </c>
      <c r="D7175" s="162"/>
      <c r="E7175" s="162"/>
      <c r="F7175" s="167"/>
      <c r="G7175" s="168"/>
      <c r="H7175" s="162"/>
      <c r="I7175" s="162"/>
      <c r="J7175" s="162"/>
      <c r="K7175" s="162"/>
      <c r="L7175" s="162"/>
      <c r="M7175" s="162"/>
      <c r="N7175" s="162"/>
      <c r="O7175" s="162"/>
      <c r="P7175" s="162"/>
      <c r="Q7175" s="162"/>
      <c r="R7175" s="162"/>
      <c r="S7175" s="162"/>
      <c r="T7175" s="162"/>
      <c r="U7175" s="162"/>
      <c r="V7175" s="162"/>
      <c r="W7175" s="162"/>
      <c r="X7175" s="162"/>
      <c r="Y7175" s="162"/>
      <c r="Z7175" s="162"/>
      <c r="AA7175" s="162"/>
    </row>
    <row r="7176">
      <c r="A7176" s="160">
        <v>7175.0</v>
      </c>
      <c r="B7176" s="165" t="s">
        <v>7321</v>
      </c>
      <c r="C7176" s="160">
        <v>2.0211026E7</v>
      </c>
      <c r="D7176" s="162"/>
      <c r="E7176" s="162"/>
      <c r="F7176" s="167"/>
      <c r="G7176" s="168"/>
      <c r="H7176" s="162"/>
      <c r="I7176" s="162"/>
      <c r="J7176" s="162"/>
      <c r="K7176" s="162"/>
      <c r="L7176" s="162"/>
      <c r="M7176" s="162"/>
      <c r="N7176" s="162"/>
      <c r="O7176" s="162"/>
      <c r="P7176" s="162"/>
      <c r="Q7176" s="162"/>
      <c r="R7176" s="162"/>
      <c r="S7176" s="162"/>
      <c r="T7176" s="162"/>
      <c r="U7176" s="162"/>
      <c r="V7176" s="162"/>
      <c r="W7176" s="162"/>
      <c r="X7176" s="162"/>
      <c r="Y7176" s="162"/>
      <c r="Z7176" s="162"/>
      <c r="AA7176" s="162"/>
    </row>
    <row r="7177">
      <c r="A7177" s="160">
        <v>7176.0</v>
      </c>
      <c r="B7177" s="165" t="s">
        <v>7322</v>
      </c>
      <c r="C7177" s="160">
        <v>2.0211026E7</v>
      </c>
      <c r="D7177" s="162"/>
      <c r="E7177" s="162"/>
      <c r="F7177" s="167"/>
      <c r="G7177" s="168"/>
      <c r="H7177" s="162"/>
      <c r="I7177" s="162"/>
      <c r="J7177" s="162"/>
      <c r="K7177" s="162"/>
      <c r="L7177" s="162"/>
      <c r="M7177" s="162"/>
      <c r="N7177" s="162"/>
      <c r="O7177" s="162"/>
      <c r="P7177" s="162"/>
      <c r="Q7177" s="162"/>
      <c r="R7177" s="162"/>
      <c r="S7177" s="162"/>
      <c r="T7177" s="162"/>
      <c r="U7177" s="162"/>
      <c r="V7177" s="162"/>
      <c r="W7177" s="162"/>
      <c r="X7177" s="162"/>
      <c r="Y7177" s="162"/>
      <c r="Z7177" s="162"/>
      <c r="AA7177" s="162"/>
    </row>
    <row r="7178">
      <c r="A7178" s="160">
        <v>7177.0</v>
      </c>
      <c r="B7178" s="165" t="s">
        <v>7323</v>
      </c>
      <c r="C7178" s="160">
        <v>2.0211027E7</v>
      </c>
      <c r="D7178" s="162"/>
      <c r="E7178" s="162"/>
      <c r="F7178" s="167"/>
      <c r="G7178" s="168"/>
      <c r="H7178" s="162"/>
      <c r="I7178" s="162"/>
      <c r="J7178" s="162"/>
      <c r="K7178" s="162"/>
      <c r="L7178" s="162"/>
      <c r="M7178" s="162"/>
      <c r="N7178" s="162"/>
      <c r="O7178" s="162"/>
      <c r="P7178" s="162"/>
      <c r="Q7178" s="162"/>
      <c r="R7178" s="162"/>
      <c r="S7178" s="162"/>
      <c r="T7178" s="162"/>
      <c r="U7178" s="162"/>
      <c r="V7178" s="162"/>
      <c r="W7178" s="162"/>
      <c r="X7178" s="162"/>
      <c r="Y7178" s="162"/>
      <c r="Z7178" s="162"/>
      <c r="AA7178" s="162"/>
    </row>
    <row r="7179">
      <c r="A7179" s="160">
        <v>7178.0</v>
      </c>
      <c r="B7179" s="165" t="s">
        <v>7324</v>
      </c>
      <c r="C7179" s="160">
        <v>2.0211027E7</v>
      </c>
      <c r="D7179" s="162"/>
      <c r="E7179" s="162"/>
      <c r="F7179" s="167"/>
      <c r="G7179" s="168"/>
      <c r="H7179" s="162"/>
      <c r="I7179" s="162"/>
      <c r="J7179" s="162"/>
      <c r="K7179" s="162"/>
      <c r="L7179" s="162"/>
      <c r="M7179" s="162"/>
      <c r="N7179" s="162"/>
      <c r="O7179" s="162"/>
      <c r="P7179" s="162"/>
      <c r="Q7179" s="162"/>
      <c r="R7179" s="162"/>
      <c r="S7179" s="162"/>
      <c r="T7179" s="162"/>
      <c r="U7179" s="162"/>
      <c r="V7179" s="162"/>
      <c r="W7179" s="162"/>
      <c r="X7179" s="162"/>
      <c r="Y7179" s="162"/>
      <c r="Z7179" s="162"/>
      <c r="AA7179" s="162"/>
    </row>
    <row r="7180">
      <c r="A7180" s="160">
        <v>7179.0</v>
      </c>
      <c r="B7180" s="165" t="s">
        <v>7325</v>
      </c>
      <c r="C7180" s="160">
        <v>2.0211027E7</v>
      </c>
      <c r="D7180" s="162"/>
      <c r="E7180" s="162"/>
      <c r="F7180" s="167"/>
      <c r="G7180" s="168"/>
      <c r="H7180" s="162"/>
      <c r="I7180" s="162"/>
      <c r="J7180" s="162"/>
      <c r="K7180" s="162"/>
      <c r="L7180" s="162"/>
      <c r="M7180" s="162"/>
      <c r="N7180" s="162"/>
      <c r="O7180" s="162"/>
      <c r="P7180" s="162"/>
      <c r="Q7180" s="162"/>
      <c r="R7180" s="162"/>
      <c r="S7180" s="162"/>
      <c r="T7180" s="162"/>
      <c r="U7180" s="162"/>
      <c r="V7180" s="162"/>
      <c r="W7180" s="162"/>
      <c r="X7180" s="162"/>
      <c r="Y7180" s="162"/>
      <c r="Z7180" s="162"/>
      <c r="AA7180" s="162"/>
    </row>
    <row r="7181">
      <c r="A7181" s="160">
        <v>7180.0</v>
      </c>
      <c r="B7181" s="165" t="s">
        <v>7326</v>
      </c>
      <c r="C7181" s="160">
        <v>2.0211027E7</v>
      </c>
      <c r="D7181" s="162"/>
      <c r="E7181" s="162"/>
      <c r="F7181" s="167"/>
      <c r="G7181" s="168"/>
      <c r="H7181" s="162"/>
      <c r="I7181" s="162"/>
      <c r="J7181" s="162"/>
      <c r="K7181" s="162"/>
      <c r="L7181" s="162"/>
      <c r="M7181" s="162"/>
      <c r="N7181" s="162"/>
      <c r="O7181" s="162"/>
      <c r="P7181" s="162"/>
      <c r="Q7181" s="162"/>
      <c r="R7181" s="162"/>
      <c r="S7181" s="162"/>
      <c r="T7181" s="162"/>
      <c r="U7181" s="162"/>
      <c r="V7181" s="162"/>
      <c r="W7181" s="162"/>
      <c r="X7181" s="162"/>
      <c r="Y7181" s="162"/>
      <c r="Z7181" s="162"/>
      <c r="AA7181" s="162"/>
    </row>
    <row r="7182">
      <c r="A7182" s="160">
        <v>7181.0</v>
      </c>
      <c r="B7182" s="165" t="s">
        <v>7327</v>
      </c>
      <c r="C7182" s="160">
        <v>2.0211027E7</v>
      </c>
      <c r="D7182" s="162"/>
      <c r="E7182" s="162"/>
      <c r="F7182" s="167"/>
      <c r="G7182" s="168"/>
      <c r="H7182" s="162"/>
      <c r="I7182" s="162"/>
      <c r="J7182" s="162"/>
      <c r="K7182" s="162"/>
      <c r="L7182" s="162"/>
      <c r="M7182" s="162"/>
      <c r="N7182" s="162"/>
      <c r="O7182" s="162"/>
      <c r="P7182" s="162"/>
      <c r="Q7182" s="162"/>
      <c r="R7182" s="162"/>
      <c r="S7182" s="162"/>
      <c r="T7182" s="162"/>
      <c r="U7182" s="162"/>
      <c r="V7182" s="162"/>
      <c r="W7182" s="162"/>
      <c r="X7182" s="162"/>
      <c r="Y7182" s="162"/>
      <c r="Z7182" s="162"/>
      <c r="AA7182" s="162"/>
    </row>
    <row r="7183">
      <c r="A7183" s="160">
        <v>7182.0</v>
      </c>
      <c r="B7183" s="165" t="s">
        <v>7328</v>
      </c>
      <c r="C7183" s="160">
        <v>2.0211027E7</v>
      </c>
      <c r="D7183" s="162"/>
      <c r="E7183" s="162"/>
      <c r="F7183" s="167"/>
      <c r="G7183" s="168"/>
      <c r="H7183" s="162"/>
      <c r="I7183" s="162"/>
      <c r="J7183" s="162"/>
      <c r="K7183" s="162"/>
      <c r="L7183" s="162"/>
      <c r="M7183" s="162"/>
      <c r="N7183" s="162"/>
      <c r="O7183" s="162"/>
      <c r="P7183" s="162"/>
      <c r="Q7183" s="162"/>
      <c r="R7183" s="162"/>
      <c r="S7183" s="162"/>
      <c r="T7183" s="162"/>
      <c r="U7183" s="162"/>
      <c r="V7183" s="162"/>
      <c r="W7183" s="162"/>
      <c r="X7183" s="162"/>
      <c r="Y7183" s="162"/>
      <c r="Z7183" s="162"/>
      <c r="AA7183" s="162"/>
    </row>
    <row r="7184">
      <c r="A7184" s="160">
        <v>7183.0</v>
      </c>
      <c r="B7184" s="165" t="s">
        <v>7329</v>
      </c>
      <c r="C7184" s="160">
        <v>2.0211027E7</v>
      </c>
      <c r="D7184" s="162"/>
      <c r="E7184" s="162"/>
      <c r="F7184" s="167"/>
      <c r="G7184" s="168"/>
      <c r="H7184" s="162"/>
      <c r="I7184" s="162"/>
      <c r="J7184" s="162"/>
      <c r="K7184" s="162"/>
      <c r="L7184" s="162"/>
      <c r="M7184" s="162"/>
      <c r="N7184" s="162"/>
      <c r="O7184" s="162"/>
      <c r="P7184" s="162"/>
      <c r="Q7184" s="162"/>
      <c r="R7184" s="162"/>
      <c r="S7184" s="162"/>
      <c r="T7184" s="162"/>
      <c r="U7184" s="162"/>
      <c r="V7184" s="162"/>
      <c r="W7184" s="162"/>
      <c r="X7184" s="162"/>
      <c r="Y7184" s="162"/>
      <c r="Z7184" s="162"/>
      <c r="AA7184" s="162"/>
    </row>
    <row r="7185">
      <c r="A7185" s="160">
        <v>7184.0</v>
      </c>
      <c r="B7185" s="165" t="s">
        <v>7330</v>
      </c>
      <c r="C7185" s="160">
        <v>2.0211027E7</v>
      </c>
      <c r="D7185" s="162"/>
      <c r="E7185" s="162"/>
      <c r="F7185" s="167"/>
      <c r="G7185" s="168"/>
      <c r="H7185" s="162"/>
      <c r="I7185" s="162"/>
      <c r="J7185" s="162"/>
      <c r="K7185" s="162"/>
      <c r="L7185" s="162"/>
      <c r="M7185" s="162"/>
      <c r="N7185" s="162"/>
      <c r="O7185" s="162"/>
      <c r="P7185" s="162"/>
      <c r="Q7185" s="162"/>
      <c r="R7185" s="162"/>
      <c r="S7185" s="162"/>
      <c r="T7185" s="162"/>
      <c r="U7185" s="162"/>
      <c r="V7185" s="162"/>
      <c r="W7185" s="162"/>
      <c r="X7185" s="162"/>
      <c r="Y7185" s="162"/>
      <c r="Z7185" s="162"/>
      <c r="AA7185" s="162"/>
    </row>
    <row r="7186">
      <c r="A7186" s="160">
        <v>7185.0</v>
      </c>
      <c r="B7186" s="165" t="s">
        <v>7331</v>
      </c>
      <c r="C7186" s="160">
        <v>2.0211027E7</v>
      </c>
      <c r="D7186" s="162"/>
      <c r="E7186" s="162"/>
      <c r="F7186" s="167"/>
      <c r="G7186" s="168"/>
      <c r="H7186" s="162"/>
      <c r="I7186" s="162"/>
      <c r="J7186" s="162"/>
      <c r="K7186" s="162"/>
      <c r="L7186" s="162"/>
      <c r="M7186" s="162"/>
      <c r="N7186" s="162"/>
      <c r="O7186" s="162"/>
      <c r="P7186" s="162"/>
      <c r="Q7186" s="162"/>
      <c r="R7186" s="162"/>
      <c r="S7186" s="162"/>
      <c r="T7186" s="162"/>
      <c r="U7186" s="162"/>
      <c r="V7186" s="162"/>
      <c r="W7186" s="162"/>
      <c r="X7186" s="162"/>
      <c r="Y7186" s="162"/>
      <c r="Z7186" s="162"/>
      <c r="AA7186" s="162"/>
    </row>
    <row r="7187">
      <c r="A7187" s="160">
        <v>7186.0</v>
      </c>
      <c r="B7187" s="165" t="s">
        <v>7332</v>
      </c>
      <c r="C7187" s="160">
        <v>2.0211027E7</v>
      </c>
      <c r="D7187" s="162"/>
      <c r="E7187" s="162"/>
      <c r="F7187" s="167"/>
      <c r="G7187" s="168"/>
      <c r="H7187" s="162"/>
      <c r="I7187" s="162"/>
      <c r="J7187" s="162"/>
      <c r="K7187" s="162"/>
      <c r="L7187" s="162"/>
      <c r="M7187" s="162"/>
      <c r="N7187" s="162"/>
      <c r="O7187" s="162"/>
      <c r="P7187" s="162"/>
      <c r="Q7187" s="162"/>
      <c r="R7187" s="162"/>
      <c r="S7187" s="162"/>
      <c r="T7187" s="162"/>
      <c r="U7187" s="162"/>
      <c r="V7187" s="162"/>
      <c r="W7187" s="162"/>
      <c r="X7187" s="162"/>
      <c r="Y7187" s="162"/>
      <c r="Z7187" s="162"/>
      <c r="AA7187" s="162"/>
    </row>
    <row r="7188">
      <c r="A7188" s="160">
        <v>7187.0</v>
      </c>
      <c r="B7188" s="165" t="s">
        <v>7333</v>
      </c>
      <c r="C7188" s="160">
        <v>2.0211027E7</v>
      </c>
      <c r="D7188" s="162"/>
      <c r="E7188" s="162"/>
      <c r="F7188" s="167"/>
      <c r="G7188" s="168"/>
      <c r="H7188" s="162"/>
      <c r="I7188" s="162"/>
      <c r="J7188" s="162"/>
      <c r="K7188" s="162"/>
      <c r="L7188" s="162"/>
      <c r="M7188" s="162"/>
      <c r="N7188" s="162"/>
      <c r="O7188" s="162"/>
      <c r="P7188" s="162"/>
      <c r="Q7188" s="162"/>
      <c r="R7188" s="162"/>
      <c r="S7188" s="162"/>
      <c r="T7188" s="162"/>
      <c r="U7188" s="162"/>
      <c r="V7188" s="162"/>
      <c r="W7188" s="162"/>
      <c r="X7188" s="162"/>
      <c r="Y7188" s="162"/>
      <c r="Z7188" s="162"/>
      <c r="AA7188" s="162"/>
    </row>
    <row r="7189">
      <c r="A7189" s="160">
        <v>7188.0</v>
      </c>
      <c r="B7189" s="165" t="s">
        <v>7334</v>
      </c>
      <c r="C7189" s="160">
        <v>2.0211027E7</v>
      </c>
      <c r="D7189" s="162"/>
      <c r="E7189" s="162"/>
      <c r="F7189" s="167"/>
      <c r="G7189" s="168"/>
      <c r="H7189" s="162"/>
      <c r="I7189" s="162"/>
      <c r="J7189" s="162"/>
      <c r="K7189" s="162"/>
      <c r="L7189" s="162"/>
      <c r="M7189" s="162"/>
      <c r="N7189" s="162"/>
      <c r="O7189" s="162"/>
      <c r="P7189" s="162"/>
      <c r="Q7189" s="162"/>
      <c r="R7189" s="162"/>
      <c r="S7189" s="162"/>
      <c r="T7189" s="162"/>
      <c r="U7189" s="162"/>
      <c r="V7189" s="162"/>
      <c r="W7189" s="162"/>
      <c r="X7189" s="162"/>
      <c r="Y7189" s="162"/>
      <c r="Z7189" s="162"/>
      <c r="AA7189" s="162"/>
    </row>
    <row r="7190">
      <c r="A7190" s="160">
        <v>7189.0</v>
      </c>
      <c r="B7190" s="165" t="s">
        <v>7335</v>
      </c>
      <c r="C7190" s="160">
        <v>2.0211027E7</v>
      </c>
      <c r="D7190" s="162"/>
      <c r="E7190" s="162"/>
      <c r="F7190" s="167"/>
      <c r="G7190" s="168"/>
      <c r="H7190" s="162"/>
      <c r="I7190" s="162"/>
      <c r="J7190" s="162"/>
      <c r="K7190" s="162"/>
      <c r="L7190" s="162"/>
      <c r="M7190" s="162"/>
      <c r="N7190" s="162"/>
      <c r="O7190" s="162"/>
      <c r="P7190" s="162"/>
      <c r="Q7190" s="162"/>
      <c r="R7190" s="162"/>
      <c r="S7190" s="162"/>
      <c r="T7190" s="162"/>
      <c r="U7190" s="162"/>
      <c r="V7190" s="162"/>
      <c r="W7190" s="162"/>
      <c r="X7190" s="162"/>
      <c r="Y7190" s="162"/>
      <c r="Z7190" s="162"/>
      <c r="AA7190" s="162"/>
    </row>
    <row r="7191">
      <c r="A7191" s="160">
        <v>7190.0</v>
      </c>
      <c r="B7191" s="165" t="s">
        <v>7336</v>
      </c>
      <c r="C7191" s="160">
        <v>2.0211027E7</v>
      </c>
      <c r="D7191" s="162"/>
      <c r="E7191" s="162"/>
      <c r="F7191" s="167"/>
      <c r="G7191" s="168"/>
      <c r="H7191" s="162"/>
      <c r="I7191" s="162"/>
      <c r="J7191" s="162"/>
      <c r="K7191" s="162"/>
      <c r="L7191" s="162"/>
      <c r="M7191" s="162"/>
      <c r="N7191" s="162"/>
      <c r="O7191" s="162"/>
      <c r="P7191" s="162"/>
      <c r="Q7191" s="162"/>
      <c r="R7191" s="162"/>
      <c r="S7191" s="162"/>
      <c r="T7191" s="162"/>
      <c r="U7191" s="162"/>
      <c r="V7191" s="162"/>
      <c r="W7191" s="162"/>
      <c r="X7191" s="162"/>
      <c r="Y7191" s="162"/>
      <c r="Z7191" s="162"/>
      <c r="AA7191" s="162"/>
    </row>
    <row r="7192">
      <c r="A7192" s="160">
        <v>7191.0</v>
      </c>
      <c r="B7192" s="165" t="s">
        <v>7337</v>
      </c>
      <c r="C7192" s="160">
        <v>2.0211027E7</v>
      </c>
      <c r="D7192" s="162"/>
      <c r="E7192" s="162"/>
      <c r="F7192" s="167"/>
      <c r="G7192" s="168"/>
      <c r="H7192" s="162"/>
      <c r="I7192" s="162"/>
      <c r="J7192" s="162"/>
      <c r="K7192" s="162"/>
      <c r="L7192" s="162"/>
      <c r="M7192" s="162"/>
      <c r="N7192" s="162"/>
      <c r="O7192" s="162"/>
      <c r="P7192" s="162"/>
      <c r="Q7192" s="162"/>
      <c r="R7192" s="162"/>
      <c r="S7192" s="162"/>
      <c r="T7192" s="162"/>
      <c r="U7192" s="162"/>
      <c r="V7192" s="162"/>
      <c r="W7192" s="162"/>
      <c r="X7192" s="162"/>
      <c r="Y7192" s="162"/>
      <c r="Z7192" s="162"/>
      <c r="AA7192" s="162"/>
    </row>
    <row r="7193">
      <c r="A7193" s="160">
        <v>7192.0</v>
      </c>
      <c r="B7193" s="165" t="s">
        <v>7338</v>
      </c>
      <c r="C7193" s="160">
        <v>2.0211027E7</v>
      </c>
      <c r="D7193" s="162"/>
      <c r="E7193" s="162"/>
      <c r="F7193" s="167"/>
      <c r="G7193" s="168"/>
      <c r="H7193" s="162"/>
      <c r="I7193" s="162"/>
      <c r="J7193" s="162"/>
      <c r="K7193" s="162"/>
      <c r="L7193" s="162"/>
      <c r="M7193" s="162"/>
      <c r="N7193" s="162"/>
      <c r="O7193" s="162"/>
      <c r="P7193" s="162"/>
      <c r="Q7193" s="162"/>
      <c r="R7193" s="162"/>
      <c r="S7193" s="162"/>
      <c r="T7193" s="162"/>
      <c r="U7193" s="162"/>
      <c r="V7193" s="162"/>
      <c r="W7193" s="162"/>
      <c r="X7193" s="162"/>
      <c r="Y7193" s="162"/>
      <c r="Z7193" s="162"/>
      <c r="AA7193" s="162"/>
    </row>
    <row r="7194">
      <c r="A7194" s="160">
        <v>7193.0</v>
      </c>
      <c r="B7194" s="165" t="s">
        <v>7339</v>
      </c>
      <c r="C7194" s="160">
        <v>2.0211027E7</v>
      </c>
      <c r="D7194" s="162"/>
      <c r="E7194" s="162"/>
      <c r="F7194" s="167"/>
      <c r="G7194" s="168"/>
      <c r="H7194" s="162"/>
      <c r="I7194" s="162"/>
      <c r="J7194" s="162"/>
      <c r="K7194" s="162"/>
      <c r="L7194" s="162"/>
      <c r="M7194" s="162"/>
      <c r="N7194" s="162"/>
      <c r="O7194" s="162"/>
      <c r="P7194" s="162"/>
      <c r="Q7194" s="162"/>
      <c r="R7194" s="162"/>
      <c r="S7194" s="162"/>
      <c r="T7194" s="162"/>
      <c r="U7194" s="162"/>
      <c r="V7194" s="162"/>
      <c r="W7194" s="162"/>
      <c r="X7194" s="162"/>
      <c r="Y7194" s="162"/>
      <c r="Z7194" s="162"/>
      <c r="AA7194" s="162"/>
    </row>
    <row r="7195">
      <c r="A7195" s="160">
        <v>7194.0</v>
      </c>
      <c r="B7195" s="165" t="s">
        <v>7340</v>
      </c>
      <c r="C7195" s="160">
        <v>2.0211027E7</v>
      </c>
      <c r="D7195" s="162"/>
      <c r="E7195" s="162"/>
      <c r="F7195" s="167"/>
      <c r="G7195" s="168"/>
      <c r="H7195" s="162"/>
      <c r="I7195" s="162"/>
      <c r="J7195" s="162"/>
      <c r="K7195" s="162"/>
      <c r="L7195" s="162"/>
      <c r="M7195" s="162"/>
      <c r="N7195" s="162"/>
      <c r="O7195" s="162"/>
      <c r="P7195" s="162"/>
      <c r="Q7195" s="162"/>
      <c r="R7195" s="162"/>
      <c r="S7195" s="162"/>
      <c r="T7195" s="162"/>
      <c r="U7195" s="162"/>
      <c r="V7195" s="162"/>
      <c r="W7195" s="162"/>
      <c r="X7195" s="162"/>
      <c r="Y7195" s="162"/>
      <c r="Z7195" s="162"/>
      <c r="AA7195" s="162"/>
    </row>
    <row r="7196">
      <c r="A7196" s="160">
        <v>7195.0</v>
      </c>
      <c r="B7196" s="165" t="s">
        <v>7341</v>
      </c>
      <c r="C7196" s="160">
        <v>2.0211027E7</v>
      </c>
      <c r="D7196" s="162"/>
      <c r="E7196" s="162"/>
      <c r="F7196" s="167"/>
      <c r="G7196" s="168"/>
      <c r="H7196" s="162"/>
      <c r="I7196" s="162"/>
      <c r="J7196" s="162"/>
      <c r="K7196" s="162"/>
      <c r="L7196" s="162"/>
      <c r="M7196" s="162"/>
      <c r="N7196" s="162"/>
      <c r="O7196" s="162"/>
      <c r="P7196" s="162"/>
      <c r="Q7196" s="162"/>
      <c r="R7196" s="162"/>
      <c r="S7196" s="162"/>
      <c r="T7196" s="162"/>
      <c r="U7196" s="162"/>
      <c r="V7196" s="162"/>
      <c r="W7196" s="162"/>
      <c r="X7196" s="162"/>
      <c r="Y7196" s="162"/>
      <c r="Z7196" s="162"/>
      <c r="AA7196" s="162"/>
    </row>
    <row r="7197">
      <c r="A7197" s="160">
        <v>7196.0</v>
      </c>
      <c r="B7197" s="165" t="s">
        <v>7342</v>
      </c>
      <c r="C7197" s="160">
        <v>2.0211027E7</v>
      </c>
      <c r="D7197" s="162"/>
      <c r="E7197" s="162"/>
      <c r="F7197" s="167"/>
      <c r="G7197" s="168"/>
      <c r="H7197" s="162"/>
      <c r="I7197" s="162"/>
      <c r="J7197" s="162"/>
      <c r="K7197" s="162"/>
      <c r="L7197" s="162"/>
      <c r="M7197" s="162"/>
      <c r="N7197" s="162"/>
      <c r="O7197" s="162"/>
      <c r="P7197" s="162"/>
      <c r="Q7197" s="162"/>
      <c r="R7197" s="162"/>
      <c r="S7197" s="162"/>
      <c r="T7197" s="162"/>
      <c r="U7197" s="162"/>
      <c r="V7197" s="162"/>
      <c r="W7197" s="162"/>
      <c r="X7197" s="162"/>
      <c r="Y7197" s="162"/>
      <c r="Z7197" s="162"/>
      <c r="AA7197" s="162"/>
    </row>
    <row r="7198">
      <c r="A7198" s="160">
        <v>7197.0</v>
      </c>
      <c r="B7198" s="165" t="s">
        <v>7343</v>
      </c>
      <c r="C7198" s="160">
        <v>2.0211027E7</v>
      </c>
      <c r="D7198" s="162"/>
      <c r="E7198" s="162"/>
      <c r="F7198" s="167"/>
      <c r="G7198" s="168"/>
      <c r="H7198" s="162"/>
      <c r="I7198" s="162"/>
      <c r="J7198" s="162"/>
      <c r="K7198" s="162"/>
      <c r="L7198" s="162"/>
      <c r="M7198" s="162"/>
      <c r="N7198" s="162"/>
      <c r="O7198" s="162"/>
      <c r="P7198" s="162"/>
      <c r="Q7198" s="162"/>
      <c r="R7198" s="162"/>
      <c r="S7198" s="162"/>
      <c r="T7198" s="162"/>
      <c r="U7198" s="162"/>
      <c r="V7198" s="162"/>
      <c r="W7198" s="162"/>
      <c r="X7198" s="162"/>
      <c r="Y7198" s="162"/>
      <c r="Z7198" s="162"/>
      <c r="AA7198" s="162"/>
    </row>
    <row r="7199">
      <c r="A7199" s="160">
        <v>7198.0</v>
      </c>
      <c r="B7199" s="165" t="s">
        <v>7344</v>
      </c>
      <c r="C7199" s="160">
        <v>2.0211027E7</v>
      </c>
      <c r="D7199" s="162"/>
      <c r="E7199" s="162"/>
      <c r="F7199" s="167"/>
      <c r="G7199" s="168"/>
      <c r="H7199" s="162"/>
      <c r="I7199" s="162"/>
      <c r="J7199" s="162"/>
      <c r="K7199" s="162"/>
      <c r="L7199" s="162"/>
      <c r="M7199" s="162"/>
      <c r="N7199" s="162"/>
      <c r="O7199" s="162"/>
      <c r="P7199" s="162"/>
      <c r="Q7199" s="162"/>
      <c r="R7199" s="162"/>
      <c r="S7199" s="162"/>
      <c r="T7199" s="162"/>
      <c r="U7199" s="162"/>
      <c r="V7199" s="162"/>
      <c r="W7199" s="162"/>
      <c r="X7199" s="162"/>
      <c r="Y7199" s="162"/>
      <c r="Z7199" s="162"/>
      <c r="AA7199" s="162"/>
    </row>
    <row r="7200">
      <c r="A7200" s="160">
        <v>7199.0</v>
      </c>
      <c r="B7200" s="165" t="s">
        <v>7345</v>
      </c>
      <c r="C7200" s="160">
        <v>2.0211027E7</v>
      </c>
      <c r="D7200" s="162"/>
      <c r="E7200" s="162"/>
      <c r="F7200" s="167"/>
      <c r="G7200" s="168"/>
      <c r="H7200" s="162"/>
      <c r="I7200" s="162"/>
      <c r="J7200" s="162"/>
      <c r="K7200" s="162"/>
      <c r="L7200" s="162"/>
      <c r="M7200" s="162"/>
      <c r="N7200" s="162"/>
      <c r="O7200" s="162"/>
      <c r="P7200" s="162"/>
      <c r="Q7200" s="162"/>
      <c r="R7200" s="162"/>
      <c r="S7200" s="162"/>
      <c r="T7200" s="162"/>
      <c r="U7200" s="162"/>
      <c r="V7200" s="162"/>
      <c r="W7200" s="162"/>
      <c r="X7200" s="162"/>
      <c r="Y7200" s="162"/>
      <c r="Z7200" s="162"/>
      <c r="AA7200" s="162"/>
    </row>
    <row r="7201">
      <c r="A7201" s="160">
        <v>7200.0</v>
      </c>
      <c r="B7201" s="165" t="s">
        <v>7346</v>
      </c>
      <c r="C7201" s="160">
        <v>2.0211027E7</v>
      </c>
      <c r="D7201" s="162"/>
      <c r="E7201" s="162"/>
      <c r="F7201" s="167"/>
      <c r="G7201" s="168"/>
      <c r="H7201" s="162"/>
      <c r="I7201" s="162"/>
      <c r="J7201" s="162"/>
      <c r="K7201" s="162"/>
      <c r="L7201" s="162"/>
      <c r="M7201" s="162"/>
      <c r="N7201" s="162"/>
      <c r="O7201" s="162"/>
      <c r="P7201" s="162"/>
      <c r="Q7201" s="162"/>
      <c r="R7201" s="162"/>
      <c r="S7201" s="162"/>
      <c r="T7201" s="162"/>
      <c r="U7201" s="162"/>
      <c r="V7201" s="162"/>
      <c r="W7201" s="162"/>
      <c r="X7201" s="162"/>
      <c r="Y7201" s="162"/>
      <c r="Z7201" s="162"/>
      <c r="AA7201" s="162"/>
    </row>
    <row r="7202">
      <c r="A7202" s="160">
        <v>7201.0</v>
      </c>
      <c r="B7202" s="165" t="s">
        <v>7347</v>
      </c>
      <c r="C7202" s="160">
        <v>2.0211028E7</v>
      </c>
      <c r="D7202" s="162"/>
      <c r="E7202" s="162"/>
      <c r="F7202" s="167"/>
      <c r="G7202" s="168"/>
      <c r="H7202" s="162"/>
      <c r="I7202" s="162"/>
      <c r="J7202" s="162"/>
      <c r="K7202" s="162"/>
      <c r="L7202" s="162"/>
      <c r="M7202" s="162"/>
      <c r="N7202" s="162"/>
      <c r="O7202" s="162"/>
      <c r="P7202" s="162"/>
      <c r="Q7202" s="162"/>
      <c r="R7202" s="162"/>
      <c r="S7202" s="162"/>
      <c r="T7202" s="162"/>
      <c r="U7202" s="162"/>
      <c r="V7202" s="162"/>
      <c r="W7202" s="162"/>
      <c r="X7202" s="162"/>
      <c r="Y7202" s="162"/>
      <c r="Z7202" s="162"/>
      <c r="AA7202" s="162"/>
    </row>
    <row r="7203">
      <c r="A7203" s="160">
        <v>7202.0</v>
      </c>
      <c r="B7203" s="165" t="s">
        <v>7348</v>
      </c>
      <c r="C7203" s="160">
        <v>2.0211028E7</v>
      </c>
      <c r="D7203" s="162"/>
      <c r="E7203" s="162"/>
      <c r="F7203" s="167"/>
      <c r="G7203" s="168"/>
      <c r="H7203" s="162"/>
      <c r="I7203" s="162"/>
      <c r="J7203" s="162"/>
      <c r="K7203" s="162"/>
      <c r="L7203" s="162"/>
      <c r="M7203" s="162"/>
      <c r="N7203" s="162"/>
      <c r="O7203" s="162"/>
      <c r="P7203" s="162"/>
      <c r="Q7203" s="162"/>
      <c r="R7203" s="162"/>
      <c r="S7203" s="162"/>
      <c r="T7203" s="162"/>
      <c r="U7203" s="162"/>
      <c r="V7203" s="162"/>
      <c r="W7203" s="162"/>
      <c r="X7203" s="162"/>
      <c r="Y7203" s="162"/>
      <c r="Z7203" s="162"/>
      <c r="AA7203" s="162"/>
    </row>
    <row r="7204">
      <c r="A7204" s="160">
        <v>7203.0</v>
      </c>
      <c r="B7204" s="165" t="s">
        <v>7349</v>
      </c>
      <c r="C7204" s="160">
        <v>2.0211028E7</v>
      </c>
      <c r="D7204" s="162"/>
      <c r="E7204" s="162"/>
      <c r="F7204" s="167"/>
      <c r="G7204" s="168"/>
      <c r="H7204" s="162"/>
      <c r="I7204" s="162"/>
      <c r="J7204" s="162"/>
      <c r="K7204" s="162"/>
      <c r="L7204" s="162"/>
      <c r="M7204" s="162"/>
      <c r="N7204" s="162"/>
      <c r="O7204" s="162"/>
      <c r="P7204" s="162"/>
      <c r="Q7204" s="162"/>
      <c r="R7204" s="162"/>
      <c r="S7204" s="162"/>
      <c r="T7204" s="162"/>
      <c r="U7204" s="162"/>
      <c r="V7204" s="162"/>
      <c r="W7204" s="162"/>
      <c r="X7204" s="162"/>
      <c r="Y7204" s="162"/>
      <c r="Z7204" s="162"/>
      <c r="AA7204" s="162"/>
    </row>
    <row r="7205">
      <c r="A7205" s="160">
        <v>7204.0</v>
      </c>
      <c r="B7205" s="165" t="s">
        <v>7350</v>
      </c>
      <c r="C7205" s="160">
        <v>2.0211028E7</v>
      </c>
      <c r="D7205" s="162"/>
      <c r="E7205" s="162"/>
      <c r="F7205" s="167"/>
      <c r="G7205" s="168"/>
      <c r="H7205" s="162"/>
      <c r="I7205" s="162"/>
      <c r="J7205" s="162"/>
      <c r="K7205" s="162"/>
      <c r="L7205" s="162"/>
      <c r="M7205" s="162"/>
      <c r="N7205" s="162"/>
      <c r="O7205" s="162"/>
      <c r="P7205" s="162"/>
      <c r="Q7205" s="162"/>
      <c r="R7205" s="162"/>
      <c r="S7205" s="162"/>
      <c r="T7205" s="162"/>
      <c r="U7205" s="162"/>
      <c r="V7205" s="162"/>
      <c r="W7205" s="162"/>
      <c r="X7205" s="162"/>
      <c r="Y7205" s="162"/>
      <c r="Z7205" s="162"/>
      <c r="AA7205" s="162"/>
    </row>
    <row r="7206">
      <c r="A7206" s="160">
        <v>7205.0</v>
      </c>
      <c r="B7206" s="165" t="s">
        <v>7351</v>
      </c>
      <c r="C7206" s="160">
        <v>2.0211028E7</v>
      </c>
      <c r="D7206" s="162"/>
      <c r="E7206" s="162"/>
      <c r="F7206" s="167"/>
      <c r="G7206" s="168"/>
      <c r="H7206" s="162"/>
      <c r="I7206" s="162"/>
      <c r="J7206" s="162"/>
      <c r="K7206" s="162"/>
      <c r="L7206" s="162"/>
      <c r="M7206" s="162"/>
      <c r="N7206" s="162"/>
      <c r="O7206" s="162"/>
      <c r="P7206" s="162"/>
      <c r="Q7206" s="162"/>
      <c r="R7206" s="162"/>
      <c r="S7206" s="162"/>
      <c r="T7206" s="162"/>
      <c r="U7206" s="162"/>
      <c r="V7206" s="162"/>
      <c r="W7206" s="162"/>
      <c r="X7206" s="162"/>
      <c r="Y7206" s="162"/>
      <c r="Z7206" s="162"/>
      <c r="AA7206" s="162"/>
    </row>
    <row r="7207">
      <c r="A7207" s="160">
        <v>7206.0</v>
      </c>
      <c r="B7207" s="165" t="s">
        <v>7352</v>
      </c>
      <c r="C7207" s="160">
        <v>2.0211028E7</v>
      </c>
      <c r="D7207" s="162"/>
      <c r="E7207" s="162"/>
      <c r="F7207" s="167"/>
      <c r="G7207" s="168"/>
      <c r="H7207" s="162"/>
      <c r="I7207" s="162"/>
      <c r="J7207" s="162"/>
      <c r="K7207" s="162"/>
      <c r="L7207" s="162"/>
      <c r="M7207" s="162"/>
      <c r="N7207" s="162"/>
      <c r="O7207" s="162"/>
      <c r="P7207" s="162"/>
      <c r="Q7207" s="162"/>
      <c r="R7207" s="162"/>
      <c r="S7207" s="162"/>
      <c r="T7207" s="162"/>
      <c r="U7207" s="162"/>
      <c r="V7207" s="162"/>
      <c r="W7207" s="162"/>
      <c r="X7207" s="162"/>
      <c r="Y7207" s="162"/>
      <c r="Z7207" s="162"/>
      <c r="AA7207" s="162"/>
    </row>
    <row r="7208">
      <c r="A7208" s="160">
        <v>7207.0</v>
      </c>
      <c r="B7208" s="165" t="s">
        <v>7353</v>
      </c>
      <c r="C7208" s="160">
        <v>2.0211028E7</v>
      </c>
      <c r="D7208" s="162"/>
      <c r="E7208" s="162"/>
      <c r="F7208" s="167"/>
      <c r="G7208" s="168"/>
      <c r="H7208" s="162"/>
      <c r="I7208" s="162"/>
      <c r="J7208" s="162"/>
      <c r="K7208" s="162"/>
      <c r="L7208" s="162"/>
      <c r="M7208" s="162"/>
      <c r="N7208" s="162"/>
      <c r="O7208" s="162"/>
      <c r="P7208" s="162"/>
      <c r="Q7208" s="162"/>
      <c r="R7208" s="162"/>
      <c r="S7208" s="162"/>
      <c r="T7208" s="162"/>
      <c r="U7208" s="162"/>
      <c r="V7208" s="162"/>
      <c r="W7208" s="162"/>
      <c r="X7208" s="162"/>
      <c r="Y7208" s="162"/>
      <c r="Z7208" s="162"/>
      <c r="AA7208" s="162"/>
    </row>
    <row r="7209">
      <c r="A7209" s="160">
        <v>7208.0</v>
      </c>
      <c r="B7209" s="165" t="s">
        <v>7354</v>
      </c>
      <c r="C7209" s="160">
        <v>2.0211028E7</v>
      </c>
      <c r="D7209" s="162"/>
      <c r="E7209" s="162"/>
      <c r="F7209" s="167"/>
      <c r="G7209" s="168"/>
      <c r="H7209" s="162"/>
      <c r="I7209" s="162"/>
      <c r="J7209" s="162"/>
      <c r="K7209" s="162"/>
      <c r="L7209" s="162"/>
      <c r="M7209" s="162"/>
      <c r="N7209" s="162"/>
      <c r="O7209" s="162"/>
      <c r="P7209" s="162"/>
      <c r="Q7209" s="162"/>
      <c r="R7209" s="162"/>
      <c r="S7209" s="162"/>
      <c r="T7209" s="162"/>
      <c r="U7209" s="162"/>
      <c r="V7209" s="162"/>
      <c r="W7209" s="162"/>
      <c r="X7209" s="162"/>
      <c r="Y7209" s="162"/>
      <c r="Z7209" s="162"/>
      <c r="AA7209" s="162"/>
    </row>
    <row r="7210">
      <c r="A7210" s="160">
        <v>7209.0</v>
      </c>
      <c r="B7210" s="165" t="s">
        <v>7355</v>
      </c>
      <c r="C7210" s="160">
        <v>2.0211028E7</v>
      </c>
      <c r="D7210" s="162"/>
      <c r="E7210" s="162"/>
      <c r="F7210" s="167"/>
      <c r="G7210" s="168"/>
      <c r="H7210" s="162"/>
      <c r="I7210" s="162"/>
      <c r="J7210" s="162"/>
      <c r="K7210" s="162"/>
      <c r="L7210" s="162"/>
      <c r="M7210" s="162"/>
      <c r="N7210" s="162"/>
      <c r="O7210" s="162"/>
      <c r="P7210" s="162"/>
      <c r="Q7210" s="162"/>
      <c r="R7210" s="162"/>
      <c r="S7210" s="162"/>
      <c r="T7210" s="162"/>
      <c r="U7210" s="162"/>
      <c r="V7210" s="162"/>
      <c r="W7210" s="162"/>
      <c r="X7210" s="162"/>
      <c r="Y7210" s="162"/>
      <c r="Z7210" s="162"/>
      <c r="AA7210" s="162"/>
    </row>
    <row r="7211">
      <c r="A7211" s="160">
        <v>7210.0</v>
      </c>
      <c r="B7211" s="165" t="s">
        <v>7356</v>
      </c>
      <c r="C7211" s="160">
        <v>2.0211028E7</v>
      </c>
      <c r="D7211" s="162"/>
      <c r="E7211" s="162"/>
      <c r="F7211" s="167"/>
      <c r="G7211" s="168"/>
      <c r="H7211" s="162"/>
      <c r="I7211" s="162"/>
      <c r="J7211" s="162"/>
      <c r="K7211" s="162"/>
      <c r="L7211" s="162"/>
      <c r="M7211" s="162"/>
      <c r="N7211" s="162"/>
      <c r="O7211" s="162"/>
      <c r="P7211" s="162"/>
      <c r="Q7211" s="162"/>
      <c r="R7211" s="162"/>
      <c r="S7211" s="162"/>
      <c r="T7211" s="162"/>
      <c r="U7211" s="162"/>
      <c r="V7211" s="162"/>
      <c r="W7211" s="162"/>
      <c r="X7211" s="162"/>
      <c r="Y7211" s="162"/>
      <c r="Z7211" s="162"/>
      <c r="AA7211" s="162"/>
    </row>
    <row r="7212">
      <c r="A7212" s="160">
        <v>7211.0</v>
      </c>
      <c r="B7212" s="165" t="s">
        <v>7357</v>
      </c>
      <c r="C7212" s="160">
        <v>2.0211028E7</v>
      </c>
      <c r="D7212" s="162"/>
      <c r="E7212" s="162"/>
      <c r="F7212" s="167"/>
      <c r="G7212" s="168"/>
      <c r="H7212" s="162"/>
      <c r="I7212" s="162"/>
      <c r="J7212" s="162"/>
      <c r="K7212" s="162"/>
      <c r="L7212" s="162"/>
      <c r="M7212" s="162"/>
      <c r="N7212" s="162"/>
      <c r="O7212" s="162"/>
      <c r="P7212" s="162"/>
      <c r="Q7212" s="162"/>
      <c r="R7212" s="162"/>
      <c r="S7212" s="162"/>
      <c r="T7212" s="162"/>
      <c r="U7212" s="162"/>
      <c r="V7212" s="162"/>
      <c r="W7212" s="162"/>
      <c r="X7212" s="162"/>
      <c r="Y7212" s="162"/>
      <c r="Z7212" s="162"/>
      <c r="AA7212" s="162"/>
    </row>
    <row r="7213">
      <c r="A7213" s="160">
        <v>7212.0</v>
      </c>
      <c r="B7213" s="165" t="s">
        <v>7358</v>
      </c>
      <c r="C7213" s="160">
        <v>2.0211028E7</v>
      </c>
      <c r="D7213" s="162"/>
      <c r="E7213" s="162"/>
      <c r="F7213" s="167"/>
      <c r="G7213" s="168"/>
      <c r="H7213" s="162"/>
      <c r="I7213" s="162"/>
      <c r="J7213" s="162"/>
      <c r="K7213" s="162"/>
      <c r="L7213" s="162"/>
      <c r="M7213" s="162"/>
      <c r="N7213" s="162"/>
      <c r="O7213" s="162"/>
      <c r="P7213" s="162"/>
      <c r="Q7213" s="162"/>
      <c r="R7213" s="162"/>
      <c r="S7213" s="162"/>
      <c r="T7213" s="162"/>
      <c r="U7213" s="162"/>
      <c r="V7213" s="162"/>
      <c r="W7213" s="162"/>
      <c r="X7213" s="162"/>
      <c r="Y7213" s="162"/>
      <c r="Z7213" s="162"/>
      <c r="AA7213" s="162"/>
    </row>
    <row r="7214">
      <c r="A7214" s="160">
        <v>7213.0</v>
      </c>
      <c r="B7214" s="165" t="s">
        <v>7359</v>
      </c>
      <c r="C7214" s="160">
        <v>2.0211028E7</v>
      </c>
      <c r="D7214" s="162"/>
      <c r="E7214" s="162"/>
      <c r="F7214" s="167"/>
      <c r="G7214" s="168"/>
      <c r="H7214" s="162"/>
      <c r="I7214" s="162"/>
      <c r="J7214" s="162"/>
      <c r="K7214" s="162"/>
      <c r="L7214" s="162"/>
      <c r="M7214" s="162"/>
      <c r="N7214" s="162"/>
      <c r="O7214" s="162"/>
      <c r="P7214" s="162"/>
      <c r="Q7214" s="162"/>
      <c r="R7214" s="162"/>
      <c r="S7214" s="162"/>
      <c r="T7214" s="162"/>
      <c r="U7214" s="162"/>
      <c r="V7214" s="162"/>
      <c r="W7214" s="162"/>
      <c r="X7214" s="162"/>
      <c r="Y7214" s="162"/>
      <c r="Z7214" s="162"/>
      <c r="AA7214" s="162"/>
    </row>
    <row r="7215">
      <c r="A7215" s="160">
        <v>7214.0</v>
      </c>
      <c r="B7215" s="165" t="s">
        <v>7360</v>
      </c>
      <c r="C7215" s="160">
        <v>2.0211028E7</v>
      </c>
      <c r="D7215" s="162"/>
      <c r="E7215" s="162"/>
      <c r="F7215" s="167"/>
      <c r="G7215" s="168"/>
      <c r="H7215" s="162"/>
      <c r="I7215" s="162"/>
      <c r="J7215" s="162"/>
      <c r="K7215" s="162"/>
      <c r="L7215" s="162"/>
      <c r="M7215" s="162"/>
      <c r="N7215" s="162"/>
      <c r="O7215" s="162"/>
      <c r="P7215" s="162"/>
      <c r="Q7215" s="162"/>
      <c r="R7215" s="162"/>
      <c r="S7215" s="162"/>
      <c r="T7215" s="162"/>
      <c r="U7215" s="162"/>
      <c r="V7215" s="162"/>
      <c r="W7215" s="162"/>
      <c r="X7215" s="162"/>
      <c r="Y7215" s="162"/>
      <c r="Z7215" s="162"/>
      <c r="AA7215" s="162"/>
    </row>
    <row r="7216">
      <c r="A7216" s="160">
        <v>7215.0</v>
      </c>
      <c r="B7216" s="165" t="s">
        <v>7361</v>
      </c>
      <c r="C7216" s="160">
        <v>2.0211028E7</v>
      </c>
      <c r="D7216" s="162"/>
      <c r="E7216" s="162"/>
      <c r="F7216" s="167"/>
      <c r="G7216" s="168"/>
      <c r="H7216" s="162"/>
      <c r="I7216" s="162"/>
      <c r="J7216" s="162"/>
      <c r="K7216" s="162"/>
      <c r="L7216" s="162"/>
      <c r="M7216" s="162"/>
      <c r="N7216" s="162"/>
      <c r="O7216" s="162"/>
      <c r="P7216" s="162"/>
      <c r="Q7216" s="162"/>
      <c r="R7216" s="162"/>
      <c r="S7216" s="162"/>
      <c r="T7216" s="162"/>
      <c r="U7216" s="162"/>
      <c r="V7216" s="162"/>
      <c r="W7216" s="162"/>
      <c r="X7216" s="162"/>
      <c r="Y7216" s="162"/>
      <c r="Z7216" s="162"/>
      <c r="AA7216" s="162"/>
    </row>
    <row r="7217">
      <c r="A7217" s="160">
        <v>7216.0</v>
      </c>
      <c r="B7217" s="165" t="s">
        <v>7362</v>
      </c>
      <c r="C7217" s="160">
        <v>2.0211028E7</v>
      </c>
      <c r="D7217" s="162"/>
      <c r="E7217" s="162"/>
      <c r="F7217" s="167"/>
      <c r="G7217" s="168"/>
      <c r="H7217" s="162"/>
      <c r="I7217" s="162"/>
      <c r="J7217" s="162"/>
      <c r="K7217" s="162"/>
      <c r="L7217" s="162"/>
      <c r="M7217" s="162"/>
      <c r="N7217" s="162"/>
      <c r="O7217" s="162"/>
      <c r="P7217" s="162"/>
      <c r="Q7217" s="162"/>
      <c r="R7217" s="162"/>
      <c r="S7217" s="162"/>
      <c r="T7217" s="162"/>
      <c r="U7217" s="162"/>
      <c r="V7217" s="162"/>
      <c r="W7217" s="162"/>
      <c r="X7217" s="162"/>
      <c r="Y7217" s="162"/>
      <c r="Z7217" s="162"/>
      <c r="AA7217" s="162"/>
    </row>
    <row r="7218">
      <c r="A7218" s="160">
        <v>7217.0</v>
      </c>
      <c r="B7218" s="165" t="s">
        <v>7363</v>
      </c>
      <c r="C7218" s="160">
        <v>2.0211028E7</v>
      </c>
      <c r="D7218" s="162"/>
      <c r="E7218" s="162"/>
      <c r="F7218" s="167"/>
      <c r="G7218" s="168"/>
      <c r="H7218" s="162"/>
      <c r="I7218" s="162"/>
      <c r="J7218" s="162"/>
      <c r="K7218" s="162"/>
      <c r="L7218" s="162"/>
      <c r="M7218" s="162"/>
      <c r="N7218" s="162"/>
      <c r="O7218" s="162"/>
      <c r="P7218" s="162"/>
      <c r="Q7218" s="162"/>
      <c r="R7218" s="162"/>
      <c r="S7218" s="162"/>
      <c r="T7218" s="162"/>
      <c r="U7218" s="162"/>
      <c r="V7218" s="162"/>
      <c r="W7218" s="162"/>
      <c r="X7218" s="162"/>
      <c r="Y7218" s="162"/>
      <c r="Z7218" s="162"/>
      <c r="AA7218" s="162"/>
    </row>
    <row r="7219">
      <c r="A7219" s="160">
        <v>7218.0</v>
      </c>
      <c r="B7219" s="165" t="s">
        <v>7364</v>
      </c>
      <c r="C7219" s="160">
        <v>2.0211028E7</v>
      </c>
      <c r="D7219" s="162"/>
      <c r="E7219" s="162"/>
      <c r="F7219" s="167"/>
      <c r="G7219" s="168"/>
      <c r="H7219" s="162"/>
      <c r="I7219" s="162"/>
      <c r="J7219" s="162"/>
      <c r="K7219" s="162"/>
      <c r="L7219" s="162"/>
      <c r="M7219" s="162"/>
      <c r="N7219" s="162"/>
      <c r="O7219" s="162"/>
      <c r="P7219" s="162"/>
      <c r="Q7219" s="162"/>
      <c r="R7219" s="162"/>
      <c r="S7219" s="162"/>
      <c r="T7219" s="162"/>
      <c r="U7219" s="162"/>
      <c r="V7219" s="162"/>
      <c r="W7219" s="162"/>
      <c r="X7219" s="162"/>
      <c r="Y7219" s="162"/>
      <c r="Z7219" s="162"/>
      <c r="AA7219" s="162"/>
    </row>
    <row r="7220">
      <c r="A7220" s="160">
        <v>7219.0</v>
      </c>
      <c r="B7220" s="165" t="s">
        <v>7365</v>
      </c>
      <c r="C7220" s="160">
        <v>2.0211028E7</v>
      </c>
      <c r="D7220" s="162"/>
      <c r="E7220" s="162"/>
      <c r="F7220" s="167"/>
      <c r="G7220" s="168"/>
      <c r="H7220" s="162"/>
      <c r="I7220" s="162"/>
      <c r="J7220" s="162"/>
      <c r="K7220" s="162"/>
      <c r="L7220" s="162"/>
      <c r="M7220" s="162"/>
      <c r="N7220" s="162"/>
      <c r="O7220" s="162"/>
      <c r="P7220" s="162"/>
      <c r="Q7220" s="162"/>
      <c r="R7220" s="162"/>
      <c r="S7220" s="162"/>
      <c r="T7220" s="162"/>
      <c r="U7220" s="162"/>
      <c r="V7220" s="162"/>
      <c r="W7220" s="162"/>
      <c r="X7220" s="162"/>
      <c r="Y7220" s="162"/>
      <c r="Z7220" s="162"/>
      <c r="AA7220" s="162"/>
    </row>
    <row r="7221">
      <c r="A7221" s="160">
        <v>7220.0</v>
      </c>
      <c r="B7221" s="165" t="s">
        <v>7366</v>
      </c>
      <c r="C7221" s="160">
        <v>2.0211028E7</v>
      </c>
      <c r="D7221" s="162"/>
      <c r="E7221" s="162"/>
      <c r="F7221" s="167"/>
      <c r="G7221" s="168"/>
      <c r="H7221" s="162"/>
      <c r="I7221" s="162"/>
      <c r="J7221" s="162"/>
      <c r="K7221" s="162"/>
      <c r="L7221" s="162"/>
      <c r="M7221" s="162"/>
      <c r="N7221" s="162"/>
      <c r="O7221" s="162"/>
      <c r="P7221" s="162"/>
      <c r="Q7221" s="162"/>
      <c r="R7221" s="162"/>
      <c r="S7221" s="162"/>
      <c r="T7221" s="162"/>
      <c r="U7221" s="162"/>
      <c r="V7221" s="162"/>
      <c r="W7221" s="162"/>
      <c r="X7221" s="162"/>
      <c r="Y7221" s="162"/>
      <c r="Z7221" s="162"/>
      <c r="AA7221" s="162"/>
    </row>
    <row r="7222">
      <c r="A7222" s="160">
        <v>7221.0</v>
      </c>
      <c r="B7222" s="165" t="s">
        <v>7367</v>
      </c>
      <c r="C7222" s="160">
        <v>2.0211028E7</v>
      </c>
      <c r="D7222" s="162"/>
      <c r="E7222" s="162"/>
      <c r="F7222" s="167"/>
      <c r="G7222" s="168"/>
      <c r="H7222" s="162"/>
      <c r="I7222" s="162"/>
      <c r="J7222" s="162"/>
      <c r="K7222" s="162"/>
      <c r="L7222" s="162"/>
      <c r="M7222" s="162"/>
      <c r="N7222" s="162"/>
      <c r="O7222" s="162"/>
      <c r="P7222" s="162"/>
      <c r="Q7222" s="162"/>
      <c r="R7222" s="162"/>
      <c r="S7222" s="162"/>
      <c r="T7222" s="162"/>
      <c r="U7222" s="162"/>
      <c r="V7222" s="162"/>
      <c r="W7222" s="162"/>
      <c r="X7222" s="162"/>
      <c r="Y7222" s="162"/>
      <c r="Z7222" s="162"/>
      <c r="AA7222" s="162"/>
    </row>
    <row r="7223">
      <c r="A7223" s="160">
        <v>7222.0</v>
      </c>
      <c r="B7223" s="165" t="s">
        <v>7368</v>
      </c>
      <c r="C7223" s="160">
        <v>2.0211028E7</v>
      </c>
      <c r="D7223" s="162"/>
      <c r="E7223" s="162"/>
      <c r="F7223" s="167"/>
      <c r="G7223" s="168"/>
      <c r="H7223" s="162"/>
      <c r="I7223" s="162"/>
      <c r="J7223" s="162"/>
      <c r="K7223" s="162"/>
      <c r="L7223" s="162"/>
      <c r="M7223" s="162"/>
      <c r="N7223" s="162"/>
      <c r="O7223" s="162"/>
      <c r="P7223" s="162"/>
      <c r="Q7223" s="162"/>
      <c r="R7223" s="162"/>
      <c r="S7223" s="162"/>
      <c r="T7223" s="162"/>
      <c r="U7223" s="162"/>
      <c r="V7223" s="162"/>
      <c r="W7223" s="162"/>
      <c r="X7223" s="162"/>
      <c r="Y7223" s="162"/>
      <c r="Z7223" s="162"/>
      <c r="AA7223" s="162"/>
    </row>
    <row r="7224">
      <c r="A7224" s="160">
        <v>7223.0</v>
      </c>
      <c r="B7224" s="165" t="s">
        <v>7369</v>
      </c>
      <c r="C7224" s="160">
        <v>2.0211028E7</v>
      </c>
      <c r="D7224" s="162"/>
      <c r="E7224" s="162"/>
      <c r="F7224" s="167"/>
      <c r="G7224" s="168"/>
      <c r="H7224" s="162"/>
      <c r="I7224" s="162"/>
      <c r="J7224" s="162"/>
      <c r="K7224" s="162"/>
      <c r="L7224" s="162"/>
      <c r="M7224" s="162"/>
      <c r="N7224" s="162"/>
      <c r="O7224" s="162"/>
      <c r="P7224" s="162"/>
      <c r="Q7224" s="162"/>
      <c r="R7224" s="162"/>
      <c r="S7224" s="162"/>
      <c r="T7224" s="162"/>
      <c r="U7224" s="162"/>
      <c r="V7224" s="162"/>
      <c r="W7224" s="162"/>
      <c r="X7224" s="162"/>
      <c r="Y7224" s="162"/>
      <c r="Z7224" s="162"/>
      <c r="AA7224" s="162"/>
    </row>
    <row r="7225">
      <c r="A7225" s="160">
        <v>7224.0</v>
      </c>
      <c r="B7225" s="165" t="s">
        <v>7370</v>
      </c>
      <c r="C7225" s="160">
        <v>2.0211028E7</v>
      </c>
      <c r="D7225" s="162"/>
      <c r="E7225" s="162"/>
      <c r="F7225" s="167"/>
      <c r="G7225" s="168"/>
      <c r="H7225" s="162"/>
      <c r="I7225" s="162"/>
      <c r="J7225" s="162"/>
      <c r="K7225" s="162"/>
      <c r="L7225" s="162"/>
      <c r="M7225" s="162"/>
      <c r="N7225" s="162"/>
      <c r="O7225" s="162"/>
      <c r="P7225" s="162"/>
      <c r="Q7225" s="162"/>
      <c r="R7225" s="162"/>
      <c r="S7225" s="162"/>
      <c r="T7225" s="162"/>
      <c r="U7225" s="162"/>
      <c r="V7225" s="162"/>
      <c r="W7225" s="162"/>
      <c r="X7225" s="162"/>
      <c r="Y7225" s="162"/>
      <c r="Z7225" s="162"/>
      <c r="AA7225" s="162"/>
    </row>
    <row r="7226">
      <c r="A7226" s="160">
        <v>7225.0</v>
      </c>
      <c r="B7226" s="165" t="s">
        <v>7371</v>
      </c>
      <c r="C7226" s="160">
        <v>2.0211029E7</v>
      </c>
      <c r="D7226" s="162"/>
      <c r="E7226" s="162"/>
      <c r="F7226" s="167"/>
      <c r="G7226" s="168"/>
      <c r="H7226" s="162"/>
      <c r="I7226" s="162"/>
      <c r="J7226" s="162"/>
      <c r="K7226" s="162"/>
      <c r="L7226" s="162"/>
      <c r="M7226" s="162"/>
      <c r="N7226" s="162"/>
      <c r="O7226" s="162"/>
      <c r="P7226" s="162"/>
      <c r="Q7226" s="162"/>
      <c r="R7226" s="162"/>
      <c r="S7226" s="162"/>
      <c r="T7226" s="162"/>
      <c r="U7226" s="162"/>
      <c r="V7226" s="162"/>
      <c r="W7226" s="162"/>
      <c r="X7226" s="162"/>
      <c r="Y7226" s="162"/>
      <c r="Z7226" s="162"/>
      <c r="AA7226" s="162"/>
    </row>
    <row r="7227">
      <c r="A7227" s="160">
        <v>7226.0</v>
      </c>
      <c r="B7227" s="165" t="s">
        <v>7372</v>
      </c>
      <c r="C7227" s="160">
        <v>2.0211029E7</v>
      </c>
      <c r="D7227" s="162"/>
      <c r="E7227" s="162"/>
      <c r="F7227" s="167"/>
      <c r="G7227" s="168"/>
      <c r="H7227" s="162"/>
      <c r="I7227" s="162"/>
      <c r="J7227" s="162"/>
      <c r="K7227" s="162"/>
      <c r="L7227" s="162"/>
      <c r="M7227" s="162"/>
      <c r="N7227" s="162"/>
      <c r="O7227" s="162"/>
      <c r="P7227" s="162"/>
      <c r="Q7227" s="162"/>
      <c r="R7227" s="162"/>
      <c r="S7227" s="162"/>
      <c r="T7227" s="162"/>
      <c r="U7227" s="162"/>
      <c r="V7227" s="162"/>
      <c r="W7227" s="162"/>
      <c r="X7227" s="162"/>
      <c r="Y7227" s="162"/>
      <c r="Z7227" s="162"/>
      <c r="AA7227" s="162"/>
    </row>
    <row r="7228">
      <c r="A7228" s="160">
        <v>7227.0</v>
      </c>
      <c r="B7228" s="165" t="s">
        <v>7373</v>
      </c>
      <c r="C7228" s="160">
        <v>2.0211029E7</v>
      </c>
      <c r="D7228" s="162"/>
      <c r="E7228" s="162"/>
      <c r="F7228" s="167"/>
      <c r="G7228" s="168"/>
      <c r="H7228" s="162"/>
      <c r="I7228" s="162"/>
      <c r="J7228" s="162"/>
      <c r="K7228" s="162"/>
      <c r="L7228" s="162"/>
      <c r="M7228" s="162"/>
      <c r="N7228" s="162"/>
      <c r="O7228" s="162"/>
      <c r="P7228" s="162"/>
      <c r="Q7228" s="162"/>
      <c r="R7228" s="162"/>
      <c r="S7228" s="162"/>
      <c r="T7228" s="162"/>
      <c r="U7228" s="162"/>
      <c r="V7228" s="162"/>
      <c r="W7228" s="162"/>
      <c r="X7228" s="162"/>
      <c r="Y7228" s="162"/>
      <c r="Z7228" s="162"/>
      <c r="AA7228" s="162"/>
    </row>
    <row r="7229">
      <c r="A7229" s="160">
        <v>7228.0</v>
      </c>
      <c r="B7229" s="165" t="s">
        <v>7374</v>
      </c>
      <c r="C7229" s="160">
        <v>2.0211029E7</v>
      </c>
      <c r="D7229" s="162"/>
      <c r="E7229" s="162"/>
      <c r="F7229" s="167"/>
      <c r="G7229" s="168"/>
      <c r="H7229" s="162"/>
      <c r="I7229" s="162"/>
      <c r="J7229" s="162"/>
      <c r="K7229" s="162"/>
      <c r="L7229" s="162"/>
      <c r="M7229" s="162"/>
      <c r="N7229" s="162"/>
      <c r="O7229" s="162"/>
      <c r="P7229" s="162"/>
      <c r="Q7229" s="162"/>
      <c r="R7229" s="162"/>
      <c r="S7229" s="162"/>
      <c r="T7229" s="162"/>
      <c r="U7229" s="162"/>
      <c r="V7229" s="162"/>
      <c r="W7229" s="162"/>
      <c r="X7229" s="162"/>
      <c r="Y7229" s="162"/>
      <c r="Z7229" s="162"/>
      <c r="AA7229" s="162"/>
    </row>
    <row r="7230">
      <c r="A7230" s="160">
        <v>7229.0</v>
      </c>
      <c r="B7230" s="165" t="s">
        <v>7375</v>
      </c>
      <c r="C7230" s="160">
        <v>2.0211029E7</v>
      </c>
      <c r="D7230" s="162"/>
      <c r="E7230" s="162"/>
      <c r="F7230" s="167"/>
      <c r="G7230" s="168"/>
      <c r="H7230" s="162"/>
      <c r="I7230" s="162"/>
      <c r="J7230" s="162"/>
      <c r="K7230" s="162"/>
      <c r="L7230" s="162"/>
      <c r="M7230" s="162"/>
      <c r="N7230" s="162"/>
      <c r="O7230" s="162"/>
      <c r="P7230" s="162"/>
      <c r="Q7230" s="162"/>
      <c r="R7230" s="162"/>
      <c r="S7230" s="162"/>
      <c r="T7230" s="162"/>
      <c r="U7230" s="162"/>
      <c r="V7230" s="162"/>
      <c r="W7230" s="162"/>
      <c r="X7230" s="162"/>
      <c r="Y7230" s="162"/>
      <c r="Z7230" s="162"/>
      <c r="AA7230" s="162"/>
    </row>
    <row r="7231">
      <c r="A7231" s="160">
        <v>7230.0</v>
      </c>
      <c r="B7231" s="165" t="s">
        <v>7376</v>
      </c>
      <c r="C7231" s="160">
        <v>2.0211029E7</v>
      </c>
      <c r="D7231" s="162"/>
      <c r="E7231" s="162"/>
      <c r="F7231" s="167"/>
      <c r="G7231" s="168"/>
      <c r="H7231" s="162"/>
      <c r="I7231" s="162"/>
      <c r="J7231" s="162"/>
      <c r="K7231" s="162"/>
      <c r="L7231" s="162"/>
      <c r="M7231" s="162"/>
      <c r="N7231" s="162"/>
      <c r="O7231" s="162"/>
      <c r="P7231" s="162"/>
      <c r="Q7231" s="162"/>
      <c r="R7231" s="162"/>
      <c r="S7231" s="162"/>
      <c r="T7231" s="162"/>
      <c r="U7231" s="162"/>
      <c r="V7231" s="162"/>
      <c r="W7231" s="162"/>
      <c r="X7231" s="162"/>
      <c r="Y7231" s="162"/>
      <c r="Z7231" s="162"/>
      <c r="AA7231" s="162"/>
    </row>
    <row r="7232">
      <c r="A7232" s="160">
        <v>7231.0</v>
      </c>
      <c r="B7232" s="165" t="s">
        <v>7377</v>
      </c>
      <c r="C7232" s="160">
        <v>2.0211029E7</v>
      </c>
      <c r="D7232" s="162"/>
      <c r="E7232" s="162"/>
      <c r="F7232" s="167"/>
      <c r="G7232" s="168"/>
      <c r="H7232" s="162"/>
      <c r="I7232" s="162"/>
      <c r="J7232" s="162"/>
      <c r="K7232" s="162"/>
      <c r="L7232" s="162"/>
      <c r="M7232" s="162"/>
      <c r="N7232" s="162"/>
      <c r="O7232" s="162"/>
      <c r="P7232" s="162"/>
      <c r="Q7232" s="162"/>
      <c r="R7232" s="162"/>
      <c r="S7232" s="162"/>
      <c r="T7232" s="162"/>
      <c r="U7232" s="162"/>
      <c r="V7232" s="162"/>
      <c r="W7232" s="162"/>
      <c r="X7232" s="162"/>
      <c r="Y7232" s="162"/>
      <c r="Z7232" s="162"/>
      <c r="AA7232" s="162"/>
    </row>
    <row r="7233">
      <c r="A7233" s="160">
        <v>7232.0</v>
      </c>
      <c r="B7233" s="165" t="s">
        <v>7378</v>
      </c>
      <c r="C7233" s="160">
        <v>2.0211029E7</v>
      </c>
      <c r="D7233" s="162"/>
      <c r="E7233" s="162"/>
      <c r="F7233" s="167"/>
      <c r="G7233" s="168"/>
      <c r="H7233" s="162"/>
      <c r="I7233" s="162"/>
      <c r="J7233" s="162"/>
      <c r="K7233" s="162"/>
      <c r="L7233" s="162"/>
      <c r="M7233" s="162"/>
      <c r="N7233" s="162"/>
      <c r="O7233" s="162"/>
      <c r="P7233" s="162"/>
      <c r="Q7233" s="162"/>
      <c r="R7233" s="162"/>
      <c r="S7233" s="162"/>
      <c r="T7233" s="162"/>
      <c r="U7233" s="162"/>
      <c r="V7233" s="162"/>
      <c r="W7233" s="162"/>
      <c r="X7233" s="162"/>
      <c r="Y7233" s="162"/>
      <c r="Z7233" s="162"/>
      <c r="AA7233" s="162"/>
    </row>
    <row r="7234">
      <c r="A7234" s="160">
        <v>7233.0</v>
      </c>
      <c r="B7234" s="165" t="s">
        <v>7379</v>
      </c>
      <c r="C7234" s="160">
        <v>2.0211029E7</v>
      </c>
      <c r="D7234" s="162"/>
      <c r="E7234" s="162"/>
      <c r="F7234" s="167"/>
      <c r="G7234" s="168"/>
      <c r="H7234" s="162"/>
      <c r="I7234" s="162"/>
      <c r="J7234" s="162"/>
      <c r="K7234" s="162"/>
      <c r="L7234" s="162"/>
      <c r="M7234" s="162"/>
      <c r="N7234" s="162"/>
      <c r="O7234" s="162"/>
      <c r="P7234" s="162"/>
      <c r="Q7234" s="162"/>
      <c r="R7234" s="162"/>
      <c r="S7234" s="162"/>
      <c r="T7234" s="162"/>
      <c r="U7234" s="162"/>
      <c r="V7234" s="162"/>
      <c r="W7234" s="162"/>
      <c r="X7234" s="162"/>
      <c r="Y7234" s="162"/>
      <c r="Z7234" s="162"/>
      <c r="AA7234" s="162"/>
    </row>
    <row r="7235">
      <c r="A7235" s="160">
        <v>7234.0</v>
      </c>
      <c r="B7235" s="165" t="s">
        <v>7380</v>
      </c>
      <c r="C7235" s="160">
        <v>2.0211029E7</v>
      </c>
      <c r="D7235" s="162"/>
      <c r="E7235" s="162"/>
      <c r="F7235" s="167"/>
      <c r="G7235" s="168"/>
      <c r="H7235" s="162"/>
      <c r="I7235" s="162"/>
      <c r="J7235" s="162"/>
      <c r="K7235" s="162"/>
      <c r="L7235" s="162"/>
      <c r="M7235" s="162"/>
      <c r="N7235" s="162"/>
      <c r="O7235" s="162"/>
      <c r="P7235" s="162"/>
      <c r="Q7235" s="162"/>
      <c r="R7235" s="162"/>
      <c r="S7235" s="162"/>
      <c r="T7235" s="162"/>
      <c r="U7235" s="162"/>
      <c r="V7235" s="162"/>
      <c r="W7235" s="162"/>
      <c r="X7235" s="162"/>
      <c r="Y7235" s="162"/>
      <c r="Z7235" s="162"/>
      <c r="AA7235" s="162"/>
    </row>
    <row r="7236">
      <c r="A7236" s="160">
        <v>7235.0</v>
      </c>
      <c r="B7236" s="165" t="s">
        <v>7381</v>
      </c>
      <c r="C7236" s="160">
        <v>2.0211029E7</v>
      </c>
      <c r="D7236" s="162"/>
      <c r="E7236" s="162"/>
      <c r="F7236" s="167"/>
      <c r="G7236" s="168"/>
      <c r="H7236" s="162"/>
      <c r="I7236" s="162"/>
      <c r="J7236" s="162"/>
      <c r="K7236" s="162"/>
      <c r="L7236" s="162"/>
      <c r="M7236" s="162"/>
      <c r="N7236" s="162"/>
      <c r="O7236" s="162"/>
      <c r="P7236" s="162"/>
      <c r="Q7236" s="162"/>
      <c r="R7236" s="162"/>
      <c r="S7236" s="162"/>
      <c r="T7236" s="162"/>
      <c r="U7236" s="162"/>
      <c r="V7236" s="162"/>
      <c r="W7236" s="162"/>
      <c r="X7236" s="162"/>
      <c r="Y7236" s="162"/>
      <c r="Z7236" s="162"/>
      <c r="AA7236" s="162"/>
    </row>
    <row r="7237">
      <c r="A7237" s="160">
        <v>7236.0</v>
      </c>
      <c r="B7237" s="165" t="s">
        <v>7382</v>
      </c>
      <c r="C7237" s="160">
        <v>2.0211029E7</v>
      </c>
      <c r="D7237" s="162"/>
      <c r="E7237" s="162"/>
      <c r="F7237" s="167"/>
      <c r="G7237" s="168"/>
      <c r="H7237" s="162"/>
      <c r="I7237" s="162"/>
      <c r="J7237" s="162"/>
      <c r="K7237" s="162"/>
      <c r="L7237" s="162"/>
      <c r="M7237" s="162"/>
      <c r="N7237" s="162"/>
      <c r="O7237" s="162"/>
      <c r="P7237" s="162"/>
      <c r="Q7237" s="162"/>
      <c r="R7237" s="162"/>
      <c r="S7237" s="162"/>
      <c r="T7237" s="162"/>
      <c r="U7237" s="162"/>
      <c r="V7237" s="162"/>
      <c r="W7237" s="162"/>
      <c r="X7237" s="162"/>
      <c r="Y7237" s="162"/>
      <c r="Z7237" s="162"/>
      <c r="AA7237" s="162"/>
    </row>
    <row r="7238">
      <c r="A7238" s="160">
        <v>7237.0</v>
      </c>
      <c r="B7238" s="165" t="s">
        <v>7383</v>
      </c>
      <c r="C7238" s="160">
        <v>2.0211029E7</v>
      </c>
      <c r="D7238" s="162"/>
      <c r="E7238" s="162"/>
      <c r="F7238" s="167"/>
      <c r="G7238" s="168"/>
      <c r="H7238" s="162"/>
      <c r="I7238" s="162"/>
      <c r="J7238" s="162"/>
      <c r="K7238" s="162"/>
      <c r="L7238" s="162"/>
      <c r="M7238" s="162"/>
      <c r="N7238" s="162"/>
      <c r="O7238" s="162"/>
      <c r="P7238" s="162"/>
      <c r="Q7238" s="162"/>
      <c r="R7238" s="162"/>
      <c r="S7238" s="162"/>
      <c r="T7238" s="162"/>
      <c r="U7238" s="162"/>
      <c r="V7238" s="162"/>
      <c r="W7238" s="162"/>
      <c r="X7238" s="162"/>
      <c r="Y7238" s="162"/>
      <c r="Z7238" s="162"/>
      <c r="AA7238" s="162"/>
    </row>
    <row r="7239">
      <c r="A7239" s="160">
        <v>7238.0</v>
      </c>
      <c r="B7239" s="165" t="s">
        <v>7384</v>
      </c>
      <c r="C7239" s="160">
        <v>2.0211029E7</v>
      </c>
      <c r="D7239" s="162"/>
      <c r="E7239" s="162"/>
      <c r="F7239" s="167"/>
      <c r="G7239" s="168"/>
      <c r="H7239" s="162"/>
      <c r="I7239" s="162"/>
      <c r="J7239" s="162"/>
      <c r="K7239" s="162"/>
      <c r="L7239" s="162"/>
      <c r="M7239" s="162"/>
      <c r="N7239" s="162"/>
      <c r="O7239" s="162"/>
      <c r="P7239" s="162"/>
      <c r="Q7239" s="162"/>
      <c r="R7239" s="162"/>
      <c r="S7239" s="162"/>
      <c r="T7239" s="162"/>
      <c r="U7239" s="162"/>
      <c r="V7239" s="162"/>
      <c r="W7239" s="162"/>
      <c r="X7239" s="162"/>
      <c r="Y7239" s="162"/>
      <c r="Z7239" s="162"/>
      <c r="AA7239" s="162"/>
    </row>
    <row r="7240">
      <c r="A7240" s="160">
        <v>7239.0</v>
      </c>
      <c r="B7240" s="165" t="s">
        <v>7385</v>
      </c>
      <c r="C7240" s="160">
        <v>2.0211029E7</v>
      </c>
      <c r="D7240" s="162"/>
      <c r="E7240" s="162"/>
      <c r="F7240" s="167"/>
      <c r="G7240" s="168"/>
      <c r="H7240" s="162"/>
      <c r="I7240" s="162"/>
      <c r="J7240" s="162"/>
      <c r="K7240" s="162"/>
      <c r="L7240" s="162"/>
      <c r="M7240" s="162"/>
      <c r="N7240" s="162"/>
      <c r="O7240" s="162"/>
      <c r="P7240" s="162"/>
      <c r="Q7240" s="162"/>
      <c r="R7240" s="162"/>
      <c r="S7240" s="162"/>
      <c r="T7240" s="162"/>
      <c r="U7240" s="162"/>
      <c r="V7240" s="162"/>
      <c r="W7240" s="162"/>
      <c r="X7240" s="162"/>
      <c r="Y7240" s="162"/>
      <c r="Z7240" s="162"/>
      <c r="AA7240" s="162"/>
    </row>
    <row r="7241">
      <c r="A7241" s="160">
        <v>7240.0</v>
      </c>
      <c r="B7241" s="165" t="s">
        <v>7386</v>
      </c>
      <c r="C7241" s="160">
        <v>2.0211029E7</v>
      </c>
      <c r="D7241" s="162"/>
      <c r="E7241" s="162"/>
      <c r="F7241" s="167"/>
      <c r="G7241" s="168"/>
      <c r="H7241" s="162"/>
      <c r="I7241" s="162"/>
      <c r="J7241" s="162"/>
      <c r="K7241" s="162"/>
      <c r="L7241" s="162"/>
      <c r="M7241" s="162"/>
      <c r="N7241" s="162"/>
      <c r="O7241" s="162"/>
      <c r="P7241" s="162"/>
      <c r="Q7241" s="162"/>
      <c r="R7241" s="162"/>
      <c r="S7241" s="162"/>
      <c r="T7241" s="162"/>
      <c r="U7241" s="162"/>
      <c r="V7241" s="162"/>
      <c r="W7241" s="162"/>
      <c r="X7241" s="162"/>
      <c r="Y7241" s="162"/>
      <c r="Z7241" s="162"/>
      <c r="AA7241" s="162"/>
    </row>
    <row r="7242">
      <c r="A7242" s="160">
        <v>7241.0</v>
      </c>
      <c r="B7242" s="165" t="s">
        <v>7387</v>
      </c>
      <c r="C7242" s="160">
        <v>2.0211029E7</v>
      </c>
      <c r="D7242" s="162"/>
      <c r="E7242" s="162"/>
      <c r="F7242" s="167"/>
      <c r="G7242" s="168"/>
      <c r="H7242" s="162"/>
      <c r="I7242" s="162"/>
      <c r="J7242" s="162"/>
      <c r="K7242" s="162"/>
      <c r="L7242" s="162"/>
      <c r="M7242" s="162"/>
      <c r="N7242" s="162"/>
      <c r="O7242" s="162"/>
      <c r="P7242" s="162"/>
      <c r="Q7242" s="162"/>
      <c r="R7242" s="162"/>
      <c r="S7242" s="162"/>
      <c r="T7242" s="162"/>
      <c r="U7242" s="162"/>
      <c r="V7242" s="162"/>
      <c r="W7242" s="162"/>
      <c r="X7242" s="162"/>
      <c r="Y7242" s="162"/>
      <c r="Z7242" s="162"/>
      <c r="AA7242" s="162"/>
    </row>
    <row r="7243">
      <c r="A7243" s="160">
        <v>7242.0</v>
      </c>
      <c r="B7243" s="165" t="s">
        <v>7388</v>
      </c>
      <c r="C7243" s="160">
        <v>2.0211029E7</v>
      </c>
      <c r="D7243" s="162"/>
      <c r="E7243" s="162"/>
      <c r="F7243" s="167"/>
      <c r="G7243" s="168"/>
      <c r="H7243" s="162"/>
      <c r="I7243" s="162"/>
      <c r="J7243" s="162"/>
      <c r="K7243" s="162"/>
      <c r="L7243" s="162"/>
      <c r="M7243" s="162"/>
      <c r="N7243" s="162"/>
      <c r="O7243" s="162"/>
      <c r="P7243" s="162"/>
      <c r="Q7243" s="162"/>
      <c r="R7243" s="162"/>
      <c r="S7243" s="162"/>
      <c r="T7243" s="162"/>
      <c r="U7243" s="162"/>
      <c r="V7243" s="162"/>
      <c r="W7243" s="162"/>
      <c r="X7243" s="162"/>
      <c r="Y7243" s="162"/>
      <c r="Z7243" s="162"/>
      <c r="AA7243" s="162"/>
    </row>
    <row r="7244">
      <c r="A7244" s="160">
        <v>7243.0</v>
      </c>
      <c r="B7244" s="165" t="s">
        <v>7389</v>
      </c>
      <c r="C7244" s="160">
        <v>2.0211029E7</v>
      </c>
      <c r="D7244" s="162"/>
      <c r="E7244" s="162"/>
      <c r="F7244" s="167"/>
      <c r="G7244" s="168"/>
      <c r="H7244" s="162"/>
      <c r="I7244" s="162"/>
      <c r="J7244" s="162"/>
      <c r="K7244" s="162"/>
      <c r="L7244" s="162"/>
      <c r="M7244" s="162"/>
      <c r="N7244" s="162"/>
      <c r="O7244" s="162"/>
      <c r="P7244" s="162"/>
      <c r="Q7244" s="162"/>
      <c r="R7244" s="162"/>
      <c r="S7244" s="162"/>
      <c r="T7244" s="162"/>
      <c r="U7244" s="162"/>
      <c r="V7244" s="162"/>
      <c r="W7244" s="162"/>
      <c r="X7244" s="162"/>
      <c r="Y7244" s="162"/>
      <c r="Z7244" s="162"/>
      <c r="AA7244" s="162"/>
    </row>
    <row r="7245">
      <c r="A7245" s="160">
        <v>7244.0</v>
      </c>
      <c r="B7245" s="165" t="s">
        <v>7390</v>
      </c>
      <c r="C7245" s="160">
        <v>2.0211029E7</v>
      </c>
      <c r="D7245" s="162"/>
      <c r="E7245" s="162"/>
      <c r="F7245" s="167"/>
      <c r="G7245" s="168"/>
      <c r="H7245" s="162"/>
      <c r="I7245" s="162"/>
      <c r="J7245" s="162"/>
      <c r="K7245" s="162"/>
      <c r="L7245" s="162"/>
      <c r="M7245" s="162"/>
      <c r="N7245" s="162"/>
      <c r="O7245" s="162"/>
      <c r="P7245" s="162"/>
      <c r="Q7245" s="162"/>
      <c r="R7245" s="162"/>
      <c r="S7245" s="162"/>
      <c r="T7245" s="162"/>
      <c r="U7245" s="162"/>
      <c r="V7245" s="162"/>
      <c r="W7245" s="162"/>
      <c r="X7245" s="162"/>
      <c r="Y7245" s="162"/>
      <c r="Z7245" s="162"/>
      <c r="AA7245" s="162"/>
    </row>
    <row r="7246">
      <c r="A7246" s="160">
        <v>7245.0</v>
      </c>
      <c r="B7246" s="165" t="s">
        <v>7391</v>
      </c>
      <c r="C7246" s="160">
        <v>2.0211029E7</v>
      </c>
      <c r="D7246" s="162"/>
      <c r="E7246" s="162"/>
      <c r="F7246" s="167"/>
      <c r="G7246" s="168"/>
      <c r="H7246" s="162"/>
      <c r="I7246" s="162"/>
      <c r="J7246" s="162"/>
      <c r="K7246" s="162"/>
      <c r="L7246" s="162"/>
      <c r="M7246" s="162"/>
      <c r="N7246" s="162"/>
      <c r="O7246" s="162"/>
      <c r="P7246" s="162"/>
      <c r="Q7246" s="162"/>
      <c r="R7246" s="162"/>
      <c r="S7246" s="162"/>
      <c r="T7246" s="162"/>
      <c r="U7246" s="162"/>
      <c r="V7246" s="162"/>
      <c r="W7246" s="162"/>
      <c r="X7246" s="162"/>
      <c r="Y7246" s="162"/>
      <c r="Z7246" s="162"/>
      <c r="AA7246" s="162"/>
    </row>
    <row r="7247">
      <c r="A7247" s="160">
        <v>7246.0</v>
      </c>
      <c r="B7247" s="165" t="s">
        <v>7392</v>
      </c>
      <c r="C7247" s="160">
        <v>2.0211029E7</v>
      </c>
      <c r="D7247" s="162"/>
      <c r="E7247" s="162"/>
      <c r="F7247" s="167"/>
      <c r="G7247" s="168"/>
      <c r="H7247" s="162"/>
      <c r="I7247" s="162"/>
      <c r="J7247" s="162"/>
      <c r="K7247" s="162"/>
      <c r="L7247" s="162"/>
      <c r="M7247" s="162"/>
      <c r="N7247" s="162"/>
      <c r="O7247" s="162"/>
      <c r="P7247" s="162"/>
      <c r="Q7247" s="162"/>
      <c r="R7247" s="162"/>
      <c r="S7247" s="162"/>
      <c r="T7247" s="162"/>
      <c r="U7247" s="162"/>
      <c r="V7247" s="162"/>
      <c r="W7247" s="162"/>
      <c r="X7247" s="162"/>
      <c r="Y7247" s="162"/>
      <c r="Z7247" s="162"/>
      <c r="AA7247" s="162"/>
    </row>
    <row r="7248">
      <c r="A7248" s="160">
        <v>7247.0</v>
      </c>
      <c r="B7248" s="165" t="s">
        <v>7393</v>
      </c>
      <c r="C7248" s="160">
        <v>2.0211029E7</v>
      </c>
      <c r="D7248" s="162"/>
      <c r="E7248" s="162"/>
      <c r="F7248" s="167"/>
      <c r="G7248" s="168"/>
      <c r="H7248" s="162"/>
      <c r="I7248" s="162"/>
      <c r="J7248" s="162"/>
      <c r="K7248" s="162"/>
      <c r="L7248" s="162"/>
      <c r="M7248" s="162"/>
      <c r="N7248" s="162"/>
      <c r="O7248" s="162"/>
      <c r="P7248" s="162"/>
      <c r="Q7248" s="162"/>
      <c r="R7248" s="162"/>
      <c r="S7248" s="162"/>
      <c r="T7248" s="162"/>
      <c r="U7248" s="162"/>
      <c r="V7248" s="162"/>
      <c r="W7248" s="162"/>
      <c r="X7248" s="162"/>
      <c r="Y7248" s="162"/>
      <c r="Z7248" s="162"/>
      <c r="AA7248" s="162"/>
    </row>
    <row r="7249">
      <c r="A7249" s="160">
        <v>7248.0</v>
      </c>
      <c r="B7249" s="165" t="s">
        <v>7394</v>
      </c>
      <c r="C7249" s="160">
        <v>2.0211029E7</v>
      </c>
      <c r="D7249" s="162"/>
      <c r="E7249" s="162"/>
      <c r="F7249" s="167"/>
      <c r="G7249" s="168"/>
      <c r="H7249" s="162"/>
      <c r="I7249" s="162"/>
      <c r="J7249" s="162"/>
      <c r="K7249" s="162"/>
      <c r="L7249" s="162"/>
      <c r="M7249" s="162"/>
      <c r="N7249" s="162"/>
      <c r="O7249" s="162"/>
      <c r="P7249" s="162"/>
      <c r="Q7249" s="162"/>
      <c r="R7249" s="162"/>
      <c r="S7249" s="162"/>
      <c r="T7249" s="162"/>
      <c r="U7249" s="162"/>
      <c r="V7249" s="162"/>
      <c r="W7249" s="162"/>
      <c r="X7249" s="162"/>
      <c r="Y7249" s="162"/>
      <c r="Z7249" s="162"/>
      <c r="AA7249" s="162"/>
    </row>
    <row r="7250">
      <c r="A7250" s="160">
        <v>7249.0</v>
      </c>
      <c r="B7250" s="165" t="s">
        <v>7395</v>
      </c>
      <c r="C7250" s="160">
        <v>2.021103E7</v>
      </c>
      <c r="D7250" s="162"/>
      <c r="E7250" s="162"/>
      <c r="F7250" s="167"/>
      <c r="G7250" s="168"/>
      <c r="H7250" s="162"/>
      <c r="I7250" s="162"/>
      <c r="J7250" s="162"/>
      <c r="K7250" s="162"/>
      <c r="L7250" s="162"/>
      <c r="M7250" s="162"/>
      <c r="N7250" s="162"/>
      <c r="O7250" s="162"/>
      <c r="P7250" s="162"/>
      <c r="Q7250" s="162"/>
      <c r="R7250" s="162"/>
      <c r="S7250" s="162"/>
      <c r="T7250" s="162"/>
      <c r="U7250" s="162"/>
      <c r="V7250" s="162"/>
      <c r="W7250" s="162"/>
      <c r="X7250" s="162"/>
      <c r="Y7250" s="162"/>
      <c r="Z7250" s="162"/>
      <c r="AA7250" s="162"/>
    </row>
    <row r="7251">
      <c r="A7251" s="160">
        <v>7250.0</v>
      </c>
      <c r="B7251" s="165" t="s">
        <v>7396</v>
      </c>
      <c r="C7251" s="160">
        <v>2.021103E7</v>
      </c>
      <c r="D7251" s="162"/>
      <c r="E7251" s="162"/>
      <c r="F7251" s="167"/>
      <c r="G7251" s="168"/>
      <c r="H7251" s="162"/>
      <c r="I7251" s="162"/>
      <c r="J7251" s="162"/>
      <c r="K7251" s="162"/>
      <c r="L7251" s="162"/>
      <c r="M7251" s="162"/>
      <c r="N7251" s="162"/>
      <c r="O7251" s="162"/>
      <c r="P7251" s="162"/>
      <c r="Q7251" s="162"/>
      <c r="R7251" s="162"/>
      <c r="S7251" s="162"/>
      <c r="T7251" s="162"/>
      <c r="U7251" s="162"/>
      <c r="V7251" s="162"/>
      <c r="W7251" s="162"/>
      <c r="X7251" s="162"/>
      <c r="Y7251" s="162"/>
      <c r="Z7251" s="162"/>
      <c r="AA7251" s="162"/>
    </row>
    <row r="7252">
      <c r="A7252" s="160">
        <v>7251.0</v>
      </c>
      <c r="B7252" s="165" t="s">
        <v>7397</v>
      </c>
      <c r="C7252" s="160">
        <v>2.021103E7</v>
      </c>
      <c r="D7252" s="162"/>
      <c r="E7252" s="162"/>
      <c r="F7252" s="167"/>
      <c r="G7252" s="168"/>
      <c r="H7252" s="162"/>
      <c r="I7252" s="162"/>
      <c r="J7252" s="162"/>
      <c r="K7252" s="162"/>
      <c r="L7252" s="162"/>
      <c r="M7252" s="162"/>
      <c r="N7252" s="162"/>
      <c r="O7252" s="162"/>
      <c r="P7252" s="162"/>
      <c r="Q7252" s="162"/>
      <c r="R7252" s="162"/>
      <c r="S7252" s="162"/>
      <c r="T7252" s="162"/>
      <c r="U7252" s="162"/>
      <c r="V7252" s="162"/>
      <c r="W7252" s="162"/>
      <c r="X7252" s="162"/>
      <c r="Y7252" s="162"/>
      <c r="Z7252" s="162"/>
      <c r="AA7252" s="162"/>
    </row>
    <row r="7253">
      <c r="A7253" s="160">
        <v>7252.0</v>
      </c>
      <c r="B7253" s="165" t="s">
        <v>7398</v>
      </c>
      <c r="C7253" s="160">
        <v>2.021103E7</v>
      </c>
      <c r="D7253" s="162"/>
      <c r="E7253" s="162"/>
      <c r="F7253" s="167"/>
      <c r="G7253" s="168"/>
      <c r="H7253" s="162"/>
      <c r="I7253" s="162"/>
      <c r="J7253" s="162"/>
      <c r="K7253" s="162"/>
      <c r="L7253" s="162"/>
      <c r="M7253" s="162"/>
      <c r="N7253" s="162"/>
      <c r="O7253" s="162"/>
      <c r="P7253" s="162"/>
      <c r="Q7253" s="162"/>
      <c r="R7253" s="162"/>
      <c r="S7253" s="162"/>
      <c r="T7253" s="162"/>
      <c r="U7253" s="162"/>
      <c r="V7253" s="162"/>
      <c r="W7253" s="162"/>
      <c r="X7253" s="162"/>
      <c r="Y7253" s="162"/>
      <c r="Z7253" s="162"/>
      <c r="AA7253" s="162"/>
    </row>
    <row r="7254">
      <c r="A7254" s="160">
        <v>7253.0</v>
      </c>
      <c r="B7254" s="165" t="s">
        <v>7399</v>
      </c>
      <c r="C7254" s="160">
        <v>2.021103E7</v>
      </c>
      <c r="D7254" s="162"/>
      <c r="E7254" s="162"/>
      <c r="F7254" s="167"/>
      <c r="G7254" s="168"/>
      <c r="H7254" s="162"/>
      <c r="I7254" s="162"/>
      <c r="J7254" s="162"/>
      <c r="K7254" s="162"/>
      <c r="L7254" s="162"/>
      <c r="M7254" s="162"/>
      <c r="N7254" s="162"/>
      <c r="O7254" s="162"/>
      <c r="P7254" s="162"/>
      <c r="Q7254" s="162"/>
      <c r="R7254" s="162"/>
      <c r="S7254" s="162"/>
      <c r="T7254" s="162"/>
      <c r="U7254" s="162"/>
      <c r="V7254" s="162"/>
      <c r="W7254" s="162"/>
      <c r="X7254" s="162"/>
      <c r="Y7254" s="162"/>
      <c r="Z7254" s="162"/>
      <c r="AA7254" s="162"/>
    </row>
    <row r="7255">
      <c r="A7255" s="160">
        <v>7254.0</v>
      </c>
      <c r="B7255" s="165" t="s">
        <v>7400</v>
      </c>
      <c r="C7255" s="160">
        <v>2.021103E7</v>
      </c>
      <c r="D7255" s="162"/>
      <c r="E7255" s="162"/>
      <c r="F7255" s="167"/>
      <c r="G7255" s="168"/>
      <c r="H7255" s="162"/>
      <c r="I7255" s="162"/>
      <c r="J7255" s="162"/>
      <c r="K7255" s="162"/>
      <c r="L7255" s="162"/>
      <c r="M7255" s="162"/>
      <c r="N7255" s="162"/>
      <c r="O7255" s="162"/>
      <c r="P7255" s="162"/>
      <c r="Q7255" s="162"/>
      <c r="R7255" s="162"/>
      <c r="S7255" s="162"/>
      <c r="T7255" s="162"/>
      <c r="U7255" s="162"/>
      <c r="V7255" s="162"/>
      <c r="W7255" s="162"/>
      <c r="X7255" s="162"/>
      <c r="Y7255" s="162"/>
      <c r="Z7255" s="162"/>
      <c r="AA7255" s="162"/>
    </row>
    <row r="7256">
      <c r="A7256" s="160">
        <v>7255.0</v>
      </c>
      <c r="B7256" s="165" t="s">
        <v>7401</v>
      </c>
      <c r="C7256" s="160">
        <v>2.021103E7</v>
      </c>
      <c r="D7256" s="162"/>
      <c r="E7256" s="162"/>
      <c r="F7256" s="167"/>
      <c r="G7256" s="168"/>
      <c r="H7256" s="162"/>
      <c r="I7256" s="162"/>
      <c r="J7256" s="162"/>
      <c r="K7256" s="162"/>
      <c r="L7256" s="162"/>
      <c r="M7256" s="162"/>
      <c r="N7256" s="162"/>
      <c r="O7256" s="162"/>
      <c r="P7256" s="162"/>
      <c r="Q7256" s="162"/>
      <c r="R7256" s="162"/>
      <c r="S7256" s="162"/>
      <c r="T7256" s="162"/>
      <c r="U7256" s="162"/>
      <c r="V7256" s="162"/>
      <c r="W7256" s="162"/>
      <c r="X7256" s="162"/>
      <c r="Y7256" s="162"/>
      <c r="Z7256" s="162"/>
      <c r="AA7256" s="162"/>
    </row>
    <row r="7257">
      <c r="A7257" s="160">
        <v>7256.0</v>
      </c>
      <c r="B7257" s="165" t="s">
        <v>7402</v>
      </c>
      <c r="C7257" s="160">
        <v>2.021103E7</v>
      </c>
      <c r="D7257" s="162"/>
      <c r="E7257" s="162"/>
      <c r="F7257" s="167"/>
      <c r="G7257" s="168"/>
      <c r="H7257" s="162"/>
      <c r="I7257" s="162"/>
      <c r="J7257" s="162"/>
      <c r="K7257" s="162"/>
      <c r="L7257" s="162"/>
      <c r="M7257" s="162"/>
      <c r="N7257" s="162"/>
      <c r="O7257" s="162"/>
      <c r="P7257" s="162"/>
      <c r="Q7257" s="162"/>
      <c r="R7257" s="162"/>
      <c r="S7257" s="162"/>
      <c r="T7257" s="162"/>
      <c r="U7257" s="162"/>
      <c r="V7257" s="162"/>
      <c r="W7257" s="162"/>
      <c r="X7257" s="162"/>
      <c r="Y7257" s="162"/>
      <c r="Z7257" s="162"/>
      <c r="AA7257" s="162"/>
    </row>
    <row r="7258">
      <c r="A7258" s="160">
        <v>7257.0</v>
      </c>
      <c r="B7258" s="165" t="s">
        <v>7403</v>
      </c>
      <c r="C7258" s="160">
        <v>2.021103E7</v>
      </c>
      <c r="D7258" s="162"/>
      <c r="E7258" s="162"/>
      <c r="F7258" s="167"/>
      <c r="G7258" s="168"/>
      <c r="H7258" s="162"/>
      <c r="I7258" s="162"/>
      <c r="J7258" s="162"/>
      <c r="K7258" s="162"/>
      <c r="L7258" s="162"/>
      <c r="M7258" s="162"/>
      <c r="N7258" s="162"/>
      <c r="O7258" s="162"/>
      <c r="P7258" s="162"/>
      <c r="Q7258" s="162"/>
      <c r="R7258" s="162"/>
      <c r="S7258" s="162"/>
      <c r="T7258" s="162"/>
      <c r="U7258" s="162"/>
      <c r="V7258" s="162"/>
      <c r="W7258" s="162"/>
      <c r="X7258" s="162"/>
      <c r="Y7258" s="162"/>
      <c r="Z7258" s="162"/>
      <c r="AA7258" s="162"/>
    </row>
    <row r="7259">
      <c r="A7259" s="160">
        <v>7258.0</v>
      </c>
      <c r="B7259" s="165" t="s">
        <v>7404</v>
      </c>
      <c r="C7259" s="160">
        <v>2.021103E7</v>
      </c>
      <c r="D7259" s="162"/>
      <c r="E7259" s="162"/>
      <c r="F7259" s="167"/>
      <c r="G7259" s="168"/>
      <c r="H7259" s="162"/>
      <c r="I7259" s="162"/>
      <c r="J7259" s="162"/>
      <c r="K7259" s="162"/>
      <c r="L7259" s="162"/>
      <c r="M7259" s="162"/>
      <c r="N7259" s="162"/>
      <c r="O7259" s="162"/>
      <c r="P7259" s="162"/>
      <c r="Q7259" s="162"/>
      <c r="R7259" s="162"/>
      <c r="S7259" s="162"/>
      <c r="T7259" s="162"/>
      <c r="U7259" s="162"/>
      <c r="V7259" s="162"/>
      <c r="W7259" s="162"/>
      <c r="X7259" s="162"/>
      <c r="Y7259" s="162"/>
      <c r="Z7259" s="162"/>
      <c r="AA7259" s="162"/>
    </row>
    <row r="7260">
      <c r="A7260" s="160">
        <v>7259.0</v>
      </c>
      <c r="B7260" s="165" t="s">
        <v>7405</v>
      </c>
      <c r="C7260" s="160">
        <v>2.021103E7</v>
      </c>
      <c r="D7260" s="162"/>
      <c r="E7260" s="162"/>
      <c r="F7260" s="167"/>
      <c r="G7260" s="168"/>
      <c r="H7260" s="162"/>
      <c r="I7260" s="162"/>
      <c r="J7260" s="162"/>
      <c r="K7260" s="162"/>
      <c r="L7260" s="162"/>
      <c r="M7260" s="162"/>
      <c r="N7260" s="162"/>
      <c r="O7260" s="162"/>
      <c r="P7260" s="162"/>
      <c r="Q7260" s="162"/>
      <c r="R7260" s="162"/>
      <c r="S7260" s="162"/>
      <c r="T7260" s="162"/>
      <c r="U7260" s="162"/>
      <c r="V7260" s="162"/>
      <c r="W7260" s="162"/>
      <c r="X7260" s="162"/>
      <c r="Y7260" s="162"/>
      <c r="Z7260" s="162"/>
      <c r="AA7260" s="162"/>
    </row>
    <row r="7261">
      <c r="A7261" s="160">
        <v>7260.0</v>
      </c>
      <c r="B7261" s="165" t="s">
        <v>7406</v>
      </c>
      <c r="C7261" s="160">
        <v>2.021103E7</v>
      </c>
      <c r="D7261" s="162"/>
      <c r="E7261" s="162"/>
      <c r="F7261" s="167"/>
      <c r="G7261" s="168"/>
      <c r="H7261" s="162"/>
      <c r="I7261" s="162"/>
      <c r="J7261" s="162"/>
      <c r="K7261" s="162"/>
      <c r="L7261" s="162"/>
      <c r="M7261" s="162"/>
      <c r="N7261" s="162"/>
      <c r="O7261" s="162"/>
      <c r="P7261" s="162"/>
      <c r="Q7261" s="162"/>
      <c r="R7261" s="162"/>
      <c r="S7261" s="162"/>
      <c r="T7261" s="162"/>
      <c r="U7261" s="162"/>
      <c r="V7261" s="162"/>
      <c r="W7261" s="162"/>
      <c r="X7261" s="162"/>
      <c r="Y7261" s="162"/>
      <c r="Z7261" s="162"/>
      <c r="AA7261" s="162"/>
    </row>
    <row r="7262">
      <c r="A7262" s="160">
        <v>7261.0</v>
      </c>
      <c r="B7262" s="165" t="s">
        <v>7407</v>
      </c>
      <c r="C7262" s="160">
        <v>2.021103E7</v>
      </c>
      <c r="D7262" s="162"/>
      <c r="E7262" s="162"/>
      <c r="F7262" s="167"/>
      <c r="G7262" s="168"/>
      <c r="H7262" s="162"/>
      <c r="I7262" s="162"/>
      <c r="J7262" s="162"/>
      <c r="K7262" s="162"/>
      <c r="L7262" s="162"/>
      <c r="M7262" s="162"/>
      <c r="N7262" s="162"/>
      <c r="O7262" s="162"/>
      <c r="P7262" s="162"/>
      <c r="Q7262" s="162"/>
      <c r="R7262" s="162"/>
      <c r="S7262" s="162"/>
      <c r="T7262" s="162"/>
      <c r="U7262" s="162"/>
      <c r="V7262" s="162"/>
      <c r="W7262" s="162"/>
      <c r="X7262" s="162"/>
      <c r="Y7262" s="162"/>
      <c r="Z7262" s="162"/>
      <c r="AA7262" s="162"/>
    </row>
    <row r="7263">
      <c r="A7263" s="160">
        <v>7262.0</v>
      </c>
      <c r="B7263" s="165" t="s">
        <v>7408</v>
      </c>
      <c r="C7263" s="160">
        <v>2.021103E7</v>
      </c>
      <c r="D7263" s="162"/>
      <c r="E7263" s="162"/>
      <c r="F7263" s="167"/>
      <c r="G7263" s="168"/>
      <c r="H7263" s="162"/>
      <c r="I7263" s="162"/>
      <c r="J7263" s="162"/>
      <c r="K7263" s="162"/>
      <c r="L7263" s="162"/>
      <c r="M7263" s="162"/>
      <c r="N7263" s="162"/>
      <c r="O7263" s="162"/>
      <c r="P7263" s="162"/>
      <c r="Q7263" s="162"/>
      <c r="R7263" s="162"/>
      <c r="S7263" s="162"/>
      <c r="T7263" s="162"/>
      <c r="U7263" s="162"/>
      <c r="V7263" s="162"/>
      <c r="W7263" s="162"/>
      <c r="X7263" s="162"/>
      <c r="Y7263" s="162"/>
      <c r="Z7263" s="162"/>
      <c r="AA7263" s="162"/>
    </row>
    <row r="7264">
      <c r="A7264" s="160">
        <v>7263.0</v>
      </c>
      <c r="B7264" s="165" t="s">
        <v>7409</v>
      </c>
      <c r="C7264" s="160">
        <v>2.021103E7</v>
      </c>
      <c r="D7264" s="162"/>
      <c r="E7264" s="162"/>
      <c r="F7264" s="167"/>
      <c r="G7264" s="168"/>
      <c r="H7264" s="162"/>
      <c r="I7264" s="162"/>
      <c r="J7264" s="162"/>
      <c r="K7264" s="162"/>
      <c r="L7264" s="162"/>
      <c r="M7264" s="162"/>
      <c r="N7264" s="162"/>
      <c r="O7264" s="162"/>
      <c r="P7264" s="162"/>
      <c r="Q7264" s="162"/>
      <c r="R7264" s="162"/>
      <c r="S7264" s="162"/>
      <c r="T7264" s="162"/>
      <c r="U7264" s="162"/>
      <c r="V7264" s="162"/>
      <c r="W7264" s="162"/>
      <c r="X7264" s="162"/>
      <c r="Y7264" s="162"/>
      <c r="Z7264" s="162"/>
      <c r="AA7264" s="162"/>
    </row>
    <row r="7265">
      <c r="A7265" s="160">
        <v>7264.0</v>
      </c>
      <c r="B7265" s="165" t="s">
        <v>7410</v>
      </c>
      <c r="C7265" s="160">
        <v>2.021103E7</v>
      </c>
      <c r="D7265" s="162"/>
      <c r="E7265" s="162"/>
      <c r="F7265" s="167"/>
      <c r="G7265" s="168"/>
      <c r="H7265" s="162"/>
      <c r="I7265" s="162"/>
      <c r="J7265" s="162"/>
      <c r="K7265" s="162"/>
      <c r="L7265" s="162"/>
      <c r="M7265" s="162"/>
      <c r="N7265" s="162"/>
      <c r="O7265" s="162"/>
      <c r="P7265" s="162"/>
      <c r="Q7265" s="162"/>
      <c r="R7265" s="162"/>
      <c r="S7265" s="162"/>
      <c r="T7265" s="162"/>
      <c r="U7265" s="162"/>
      <c r="V7265" s="162"/>
      <c r="W7265" s="162"/>
      <c r="X7265" s="162"/>
      <c r="Y7265" s="162"/>
      <c r="Z7265" s="162"/>
      <c r="AA7265" s="162"/>
    </row>
    <row r="7266">
      <c r="A7266" s="160">
        <v>7265.0</v>
      </c>
      <c r="B7266" s="165" t="s">
        <v>7411</v>
      </c>
      <c r="C7266" s="160">
        <v>2.021103E7</v>
      </c>
      <c r="D7266" s="162"/>
      <c r="E7266" s="162"/>
      <c r="F7266" s="167"/>
      <c r="G7266" s="168"/>
      <c r="H7266" s="162"/>
      <c r="I7266" s="162"/>
      <c r="J7266" s="162"/>
      <c r="K7266" s="162"/>
      <c r="L7266" s="162"/>
      <c r="M7266" s="162"/>
      <c r="N7266" s="162"/>
      <c r="O7266" s="162"/>
      <c r="P7266" s="162"/>
      <c r="Q7266" s="162"/>
      <c r="R7266" s="162"/>
      <c r="S7266" s="162"/>
      <c r="T7266" s="162"/>
      <c r="U7266" s="162"/>
      <c r="V7266" s="162"/>
      <c r="W7266" s="162"/>
      <c r="X7266" s="162"/>
      <c r="Y7266" s="162"/>
      <c r="Z7266" s="162"/>
      <c r="AA7266" s="162"/>
    </row>
    <row r="7267">
      <c r="A7267" s="160">
        <v>7266.0</v>
      </c>
      <c r="B7267" s="165" t="s">
        <v>7412</v>
      </c>
      <c r="C7267" s="160">
        <v>2.021103E7</v>
      </c>
      <c r="D7267" s="162"/>
      <c r="E7267" s="162"/>
      <c r="F7267" s="167"/>
      <c r="G7267" s="168"/>
      <c r="H7267" s="162"/>
      <c r="I7267" s="162"/>
      <c r="J7267" s="162"/>
      <c r="K7267" s="162"/>
      <c r="L7267" s="162"/>
      <c r="M7267" s="162"/>
      <c r="N7267" s="162"/>
      <c r="O7267" s="162"/>
      <c r="P7267" s="162"/>
      <c r="Q7267" s="162"/>
      <c r="R7267" s="162"/>
      <c r="S7267" s="162"/>
      <c r="T7267" s="162"/>
      <c r="U7267" s="162"/>
      <c r="V7267" s="162"/>
      <c r="W7267" s="162"/>
      <c r="X7267" s="162"/>
      <c r="Y7267" s="162"/>
      <c r="Z7267" s="162"/>
      <c r="AA7267" s="162"/>
    </row>
    <row r="7268">
      <c r="A7268" s="160">
        <v>7267.0</v>
      </c>
      <c r="B7268" s="165" t="s">
        <v>7413</v>
      </c>
      <c r="C7268" s="160">
        <v>2.021103E7</v>
      </c>
      <c r="D7268" s="162"/>
      <c r="E7268" s="162"/>
      <c r="F7268" s="167"/>
      <c r="G7268" s="168"/>
      <c r="H7268" s="162"/>
      <c r="I7268" s="162"/>
      <c r="J7268" s="162"/>
      <c r="K7268" s="162"/>
      <c r="L7268" s="162"/>
      <c r="M7268" s="162"/>
      <c r="N7268" s="162"/>
      <c r="O7268" s="162"/>
      <c r="P7268" s="162"/>
      <c r="Q7268" s="162"/>
      <c r="R7268" s="162"/>
      <c r="S7268" s="162"/>
      <c r="T7268" s="162"/>
      <c r="U7268" s="162"/>
      <c r="V7268" s="162"/>
      <c r="W7268" s="162"/>
      <c r="X7268" s="162"/>
      <c r="Y7268" s="162"/>
      <c r="Z7268" s="162"/>
      <c r="AA7268" s="162"/>
    </row>
    <row r="7269">
      <c r="A7269" s="160">
        <v>7268.0</v>
      </c>
      <c r="B7269" s="165" t="s">
        <v>7414</v>
      </c>
      <c r="C7269" s="160">
        <v>2.021103E7</v>
      </c>
      <c r="D7269" s="162"/>
      <c r="E7269" s="162"/>
      <c r="F7269" s="167"/>
      <c r="G7269" s="168"/>
      <c r="H7269" s="162"/>
      <c r="I7269" s="162"/>
      <c r="J7269" s="162"/>
      <c r="K7269" s="162"/>
      <c r="L7269" s="162"/>
      <c r="M7269" s="162"/>
      <c r="N7269" s="162"/>
      <c r="O7269" s="162"/>
      <c r="P7269" s="162"/>
      <c r="Q7269" s="162"/>
      <c r="R7269" s="162"/>
      <c r="S7269" s="162"/>
      <c r="T7269" s="162"/>
      <c r="U7269" s="162"/>
      <c r="V7269" s="162"/>
      <c r="W7269" s="162"/>
      <c r="X7269" s="162"/>
      <c r="Y7269" s="162"/>
      <c r="Z7269" s="162"/>
      <c r="AA7269" s="162"/>
    </row>
    <row r="7270">
      <c r="A7270" s="160">
        <v>7269.0</v>
      </c>
      <c r="B7270" s="165" t="s">
        <v>7415</v>
      </c>
      <c r="C7270" s="160">
        <v>2.021103E7</v>
      </c>
      <c r="D7270" s="162"/>
      <c r="E7270" s="162"/>
      <c r="F7270" s="167"/>
      <c r="G7270" s="168"/>
      <c r="H7270" s="162"/>
      <c r="I7270" s="162"/>
      <c r="J7270" s="162"/>
      <c r="K7270" s="162"/>
      <c r="L7270" s="162"/>
      <c r="M7270" s="162"/>
      <c r="N7270" s="162"/>
      <c r="O7270" s="162"/>
      <c r="P7270" s="162"/>
      <c r="Q7270" s="162"/>
      <c r="R7270" s="162"/>
      <c r="S7270" s="162"/>
      <c r="T7270" s="162"/>
      <c r="U7270" s="162"/>
      <c r="V7270" s="162"/>
      <c r="W7270" s="162"/>
      <c r="X7270" s="162"/>
      <c r="Y7270" s="162"/>
      <c r="Z7270" s="162"/>
      <c r="AA7270" s="162"/>
    </row>
    <row r="7271">
      <c r="A7271" s="160">
        <v>7270.0</v>
      </c>
      <c r="B7271" s="165" t="s">
        <v>7416</v>
      </c>
      <c r="C7271" s="160">
        <v>2.021103E7</v>
      </c>
      <c r="D7271" s="162"/>
      <c r="E7271" s="162"/>
      <c r="F7271" s="167"/>
      <c r="G7271" s="168"/>
      <c r="H7271" s="162"/>
      <c r="I7271" s="162"/>
      <c r="J7271" s="162"/>
      <c r="K7271" s="162"/>
      <c r="L7271" s="162"/>
      <c r="M7271" s="162"/>
      <c r="N7271" s="162"/>
      <c r="O7271" s="162"/>
      <c r="P7271" s="162"/>
      <c r="Q7271" s="162"/>
      <c r="R7271" s="162"/>
      <c r="S7271" s="162"/>
      <c r="T7271" s="162"/>
      <c r="U7271" s="162"/>
      <c r="V7271" s="162"/>
      <c r="W7271" s="162"/>
      <c r="X7271" s="162"/>
      <c r="Y7271" s="162"/>
      <c r="Z7271" s="162"/>
      <c r="AA7271" s="162"/>
    </row>
    <row r="7272">
      <c r="A7272" s="160">
        <v>7271.0</v>
      </c>
      <c r="B7272" s="165" t="s">
        <v>7417</v>
      </c>
      <c r="C7272" s="160">
        <v>2.021103E7</v>
      </c>
      <c r="D7272" s="162"/>
      <c r="E7272" s="162"/>
      <c r="F7272" s="167"/>
      <c r="G7272" s="168"/>
      <c r="H7272" s="162"/>
      <c r="I7272" s="162"/>
      <c r="J7272" s="162"/>
      <c r="K7272" s="162"/>
      <c r="L7272" s="162"/>
      <c r="M7272" s="162"/>
      <c r="N7272" s="162"/>
      <c r="O7272" s="162"/>
      <c r="P7272" s="162"/>
      <c r="Q7272" s="162"/>
      <c r="R7272" s="162"/>
      <c r="S7272" s="162"/>
      <c r="T7272" s="162"/>
      <c r="U7272" s="162"/>
      <c r="V7272" s="162"/>
      <c r="W7272" s="162"/>
      <c r="X7272" s="162"/>
      <c r="Y7272" s="162"/>
      <c r="Z7272" s="162"/>
      <c r="AA7272" s="162"/>
    </row>
    <row r="7273">
      <c r="A7273" s="160">
        <v>7272.0</v>
      </c>
      <c r="B7273" s="165" t="s">
        <v>7418</v>
      </c>
      <c r="C7273" s="160">
        <v>2.021103E7</v>
      </c>
      <c r="D7273" s="162"/>
      <c r="E7273" s="162"/>
      <c r="F7273" s="167"/>
      <c r="G7273" s="168"/>
      <c r="H7273" s="162"/>
      <c r="I7273" s="162"/>
      <c r="J7273" s="162"/>
      <c r="K7273" s="162"/>
      <c r="L7273" s="162"/>
      <c r="M7273" s="162"/>
      <c r="N7273" s="162"/>
      <c r="O7273" s="162"/>
      <c r="P7273" s="162"/>
      <c r="Q7273" s="162"/>
      <c r="R7273" s="162"/>
      <c r="S7273" s="162"/>
      <c r="T7273" s="162"/>
      <c r="U7273" s="162"/>
      <c r="V7273" s="162"/>
      <c r="W7273" s="162"/>
      <c r="X7273" s="162"/>
      <c r="Y7273" s="162"/>
      <c r="Z7273" s="162"/>
      <c r="AA7273" s="162"/>
    </row>
    <row r="7274">
      <c r="A7274" s="160">
        <v>7273.0</v>
      </c>
      <c r="B7274" s="165" t="s">
        <v>7419</v>
      </c>
      <c r="C7274" s="160">
        <v>2.0211031E7</v>
      </c>
      <c r="D7274" s="162"/>
      <c r="E7274" s="162"/>
      <c r="F7274" s="167"/>
      <c r="G7274" s="168"/>
      <c r="H7274" s="162"/>
      <c r="I7274" s="162"/>
      <c r="J7274" s="162"/>
      <c r="K7274" s="162"/>
      <c r="L7274" s="162"/>
      <c r="M7274" s="162"/>
      <c r="N7274" s="162"/>
      <c r="O7274" s="162"/>
      <c r="P7274" s="162"/>
      <c r="Q7274" s="162"/>
      <c r="R7274" s="162"/>
      <c r="S7274" s="162"/>
      <c r="T7274" s="162"/>
      <c r="U7274" s="162"/>
      <c r="V7274" s="162"/>
      <c r="W7274" s="162"/>
      <c r="X7274" s="162"/>
      <c r="Y7274" s="162"/>
      <c r="Z7274" s="162"/>
      <c r="AA7274" s="162"/>
    </row>
    <row r="7275">
      <c r="A7275" s="160">
        <v>7274.0</v>
      </c>
      <c r="B7275" s="165" t="s">
        <v>7420</v>
      </c>
      <c r="C7275" s="160">
        <v>2.0211031E7</v>
      </c>
      <c r="D7275" s="162"/>
      <c r="E7275" s="162"/>
      <c r="F7275" s="167"/>
      <c r="G7275" s="168"/>
      <c r="H7275" s="162"/>
      <c r="I7275" s="162"/>
      <c r="J7275" s="162"/>
      <c r="K7275" s="162"/>
      <c r="L7275" s="162"/>
      <c r="M7275" s="162"/>
      <c r="N7275" s="162"/>
      <c r="O7275" s="162"/>
      <c r="P7275" s="162"/>
      <c r="Q7275" s="162"/>
      <c r="R7275" s="162"/>
      <c r="S7275" s="162"/>
      <c r="T7275" s="162"/>
      <c r="U7275" s="162"/>
      <c r="V7275" s="162"/>
      <c r="W7275" s="162"/>
      <c r="X7275" s="162"/>
      <c r="Y7275" s="162"/>
      <c r="Z7275" s="162"/>
      <c r="AA7275" s="162"/>
    </row>
    <row r="7276">
      <c r="A7276" s="160">
        <v>7275.0</v>
      </c>
      <c r="B7276" s="165" t="s">
        <v>7421</v>
      </c>
      <c r="C7276" s="160">
        <v>2.0211031E7</v>
      </c>
      <c r="D7276" s="162"/>
      <c r="E7276" s="162"/>
      <c r="F7276" s="167"/>
      <c r="G7276" s="168"/>
      <c r="H7276" s="162"/>
      <c r="I7276" s="162"/>
      <c r="J7276" s="162"/>
      <c r="K7276" s="162"/>
      <c r="L7276" s="162"/>
      <c r="M7276" s="162"/>
      <c r="N7276" s="162"/>
      <c r="O7276" s="162"/>
      <c r="P7276" s="162"/>
      <c r="Q7276" s="162"/>
      <c r="R7276" s="162"/>
      <c r="S7276" s="162"/>
      <c r="T7276" s="162"/>
      <c r="U7276" s="162"/>
      <c r="V7276" s="162"/>
      <c r="W7276" s="162"/>
      <c r="X7276" s="162"/>
      <c r="Y7276" s="162"/>
      <c r="Z7276" s="162"/>
      <c r="AA7276" s="162"/>
    </row>
    <row r="7277">
      <c r="A7277" s="160">
        <v>7276.0</v>
      </c>
      <c r="B7277" s="165" t="s">
        <v>7422</v>
      </c>
      <c r="C7277" s="160">
        <v>2.0211031E7</v>
      </c>
      <c r="D7277" s="162"/>
      <c r="E7277" s="162"/>
      <c r="F7277" s="167"/>
      <c r="G7277" s="168"/>
      <c r="H7277" s="162"/>
      <c r="I7277" s="162"/>
      <c r="J7277" s="162"/>
      <c r="K7277" s="162"/>
      <c r="L7277" s="162"/>
      <c r="M7277" s="162"/>
      <c r="N7277" s="162"/>
      <c r="O7277" s="162"/>
      <c r="P7277" s="162"/>
      <c r="Q7277" s="162"/>
      <c r="R7277" s="162"/>
      <c r="S7277" s="162"/>
      <c r="T7277" s="162"/>
      <c r="U7277" s="162"/>
      <c r="V7277" s="162"/>
      <c r="W7277" s="162"/>
      <c r="X7277" s="162"/>
      <c r="Y7277" s="162"/>
      <c r="Z7277" s="162"/>
      <c r="AA7277" s="162"/>
    </row>
    <row r="7278">
      <c r="A7278" s="160">
        <v>7277.0</v>
      </c>
      <c r="B7278" s="165" t="s">
        <v>7423</v>
      </c>
      <c r="C7278" s="160">
        <v>2.0211031E7</v>
      </c>
      <c r="D7278" s="162"/>
      <c r="E7278" s="162"/>
      <c r="F7278" s="167"/>
      <c r="G7278" s="168"/>
      <c r="H7278" s="162"/>
      <c r="I7278" s="162"/>
      <c r="J7278" s="162"/>
      <c r="K7278" s="162"/>
      <c r="L7278" s="162"/>
      <c r="M7278" s="162"/>
      <c r="N7278" s="162"/>
      <c r="O7278" s="162"/>
      <c r="P7278" s="162"/>
      <c r="Q7278" s="162"/>
      <c r="R7278" s="162"/>
      <c r="S7278" s="162"/>
      <c r="T7278" s="162"/>
      <c r="U7278" s="162"/>
      <c r="V7278" s="162"/>
      <c r="W7278" s="162"/>
      <c r="X7278" s="162"/>
      <c r="Y7278" s="162"/>
      <c r="Z7278" s="162"/>
      <c r="AA7278" s="162"/>
    </row>
    <row r="7279">
      <c r="A7279" s="160">
        <v>7278.0</v>
      </c>
      <c r="B7279" s="165" t="s">
        <v>7424</v>
      </c>
      <c r="C7279" s="160">
        <v>2.0211031E7</v>
      </c>
      <c r="D7279" s="162"/>
      <c r="E7279" s="162"/>
      <c r="F7279" s="167"/>
      <c r="G7279" s="168"/>
      <c r="H7279" s="162"/>
      <c r="I7279" s="162"/>
      <c r="J7279" s="162"/>
      <c r="K7279" s="162"/>
      <c r="L7279" s="162"/>
      <c r="M7279" s="162"/>
      <c r="N7279" s="162"/>
      <c r="O7279" s="162"/>
      <c r="P7279" s="162"/>
      <c r="Q7279" s="162"/>
      <c r="R7279" s="162"/>
      <c r="S7279" s="162"/>
      <c r="T7279" s="162"/>
      <c r="U7279" s="162"/>
      <c r="V7279" s="162"/>
      <c r="W7279" s="162"/>
      <c r="X7279" s="162"/>
      <c r="Y7279" s="162"/>
      <c r="Z7279" s="162"/>
      <c r="AA7279" s="162"/>
    </row>
    <row r="7280">
      <c r="A7280" s="160">
        <v>7279.0</v>
      </c>
      <c r="B7280" s="165" t="s">
        <v>7425</v>
      </c>
      <c r="C7280" s="160">
        <v>2.0211031E7</v>
      </c>
      <c r="D7280" s="162"/>
      <c r="E7280" s="162"/>
      <c r="F7280" s="167"/>
      <c r="G7280" s="168"/>
      <c r="H7280" s="162"/>
      <c r="I7280" s="162"/>
      <c r="J7280" s="162"/>
      <c r="K7280" s="162"/>
      <c r="L7280" s="162"/>
      <c r="M7280" s="162"/>
      <c r="N7280" s="162"/>
      <c r="O7280" s="162"/>
      <c r="P7280" s="162"/>
      <c r="Q7280" s="162"/>
      <c r="R7280" s="162"/>
      <c r="S7280" s="162"/>
      <c r="T7280" s="162"/>
      <c r="U7280" s="162"/>
      <c r="V7280" s="162"/>
      <c r="W7280" s="162"/>
      <c r="X7280" s="162"/>
      <c r="Y7280" s="162"/>
      <c r="Z7280" s="162"/>
      <c r="AA7280" s="162"/>
    </row>
    <row r="7281">
      <c r="A7281" s="160">
        <v>7280.0</v>
      </c>
      <c r="B7281" s="165" t="s">
        <v>7426</v>
      </c>
      <c r="C7281" s="160">
        <v>2.0211031E7</v>
      </c>
      <c r="D7281" s="162"/>
      <c r="E7281" s="162"/>
      <c r="F7281" s="167"/>
      <c r="G7281" s="168"/>
      <c r="H7281" s="162"/>
      <c r="I7281" s="162"/>
      <c r="J7281" s="162"/>
      <c r="K7281" s="162"/>
      <c r="L7281" s="162"/>
      <c r="M7281" s="162"/>
      <c r="N7281" s="162"/>
      <c r="O7281" s="162"/>
      <c r="P7281" s="162"/>
      <c r="Q7281" s="162"/>
      <c r="R7281" s="162"/>
      <c r="S7281" s="162"/>
      <c r="T7281" s="162"/>
      <c r="U7281" s="162"/>
      <c r="V7281" s="162"/>
      <c r="W7281" s="162"/>
      <c r="X7281" s="162"/>
      <c r="Y7281" s="162"/>
      <c r="Z7281" s="162"/>
      <c r="AA7281" s="162"/>
    </row>
    <row r="7282">
      <c r="A7282" s="160">
        <v>7281.0</v>
      </c>
      <c r="B7282" s="165" t="s">
        <v>7427</v>
      </c>
      <c r="C7282" s="160">
        <v>2.0211031E7</v>
      </c>
      <c r="D7282" s="162"/>
      <c r="E7282" s="162"/>
      <c r="F7282" s="167"/>
      <c r="G7282" s="168"/>
      <c r="H7282" s="162"/>
      <c r="I7282" s="162"/>
      <c r="J7282" s="162"/>
      <c r="K7282" s="162"/>
      <c r="L7282" s="162"/>
      <c r="M7282" s="162"/>
      <c r="N7282" s="162"/>
      <c r="O7282" s="162"/>
      <c r="P7282" s="162"/>
      <c r="Q7282" s="162"/>
      <c r="R7282" s="162"/>
      <c r="S7282" s="162"/>
      <c r="T7282" s="162"/>
      <c r="U7282" s="162"/>
      <c r="V7282" s="162"/>
      <c r="W7282" s="162"/>
      <c r="X7282" s="162"/>
      <c r="Y7282" s="162"/>
      <c r="Z7282" s="162"/>
      <c r="AA7282" s="162"/>
    </row>
    <row r="7283">
      <c r="A7283" s="160">
        <v>7282.0</v>
      </c>
      <c r="B7283" s="165" t="s">
        <v>7428</v>
      </c>
      <c r="C7283" s="160">
        <v>2.0211031E7</v>
      </c>
      <c r="D7283" s="162"/>
      <c r="E7283" s="162"/>
      <c r="F7283" s="167"/>
      <c r="G7283" s="168"/>
      <c r="H7283" s="162"/>
      <c r="I7283" s="162"/>
      <c r="J7283" s="162"/>
      <c r="K7283" s="162"/>
      <c r="L7283" s="162"/>
      <c r="M7283" s="162"/>
      <c r="N7283" s="162"/>
      <c r="O7283" s="162"/>
      <c r="P7283" s="162"/>
      <c r="Q7283" s="162"/>
      <c r="R7283" s="162"/>
      <c r="S7283" s="162"/>
      <c r="T7283" s="162"/>
      <c r="U7283" s="162"/>
      <c r="V7283" s="162"/>
      <c r="W7283" s="162"/>
      <c r="X7283" s="162"/>
      <c r="Y7283" s="162"/>
      <c r="Z7283" s="162"/>
      <c r="AA7283" s="162"/>
    </row>
    <row r="7284">
      <c r="A7284" s="160">
        <v>7283.0</v>
      </c>
      <c r="B7284" s="165" t="s">
        <v>7429</v>
      </c>
      <c r="C7284" s="160">
        <v>2.0211031E7</v>
      </c>
      <c r="D7284" s="162"/>
      <c r="E7284" s="162"/>
      <c r="F7284" s="167"/>
      <c r="G7284" s="168"/>
      <c r="H7284" s="162"/>
      <c r="I7284" s="162"/>
      <c r="J7284" s="162"/>
      <c r="K7284" s="162"/>
      <c r="L7284" s="162"/>
      <c r="M7284" s="162"/>
      <c r="N7284" s="162"/>
      <c r="O7284" s="162"/>
      <c r="P7284" s="162"/>
      <c r="Q7284" s="162"/>
      <c r="R7284" s="162"/>
      <c r="S7284" s="162"/>
      <c r="T7284" s="162"/>
      <c r="U7284" s="162"/>
      <c r="V7284" s="162"/>
      <c r="W7284" s="162"/>
      <c r="X7284" s="162"/>
      <c r="Y7284" s="162"/>
      <c r="Z7284" s="162"/>
      <c r="AA7284" s="162"/>
    </row>
    <row r="7285">
      <c r="A7285" s="160">
        <v>7284.0</v>
      </c>
      <c r="B7285" s="165" t="s">
        <v>7430</v>
      </c>
      <c r="C7285" s="160">
        <v>2.0211031E7</v>
      </c>
      <c r="D7285" s="162"/>
      <c r="E7285" s="162"/>
      <c r="F7285" s="167"/>
      <c r="G7285" s="168"/>
      <c r="H7285" s="162"/>
      <c r="I7285" s="162"/>
      <c r="J7285" s="162"/>
      <c r="K7285" s="162"/>
      <c r="L7285" s="162"/>
      <c r="M7285" s="162"/>
      <c r="N7285" s="162"/>
      <c r="O7285" s="162"/>
      <c r="P7285" s="162"/>
      <c r="Q7285" s="162"/>
      <c r="R7285" s="162"/>
      <c r="S7285" s="162"/>
      <c r="T7285" s="162"/>
      <c r="U7285" s="162"/>
      <c r="V7285" s="162"/>
      <c r="W7285" s="162"/>
      <c r="X7285" s="162"/>
      <c r="Y7285" s="162"/>
      <c r="Z7285" s="162"/>
      <c r="AA7285" s="162"/>
    </row>
    <row r="7286">
      <c r="A7286" s="160">
        <v>7285.0</v>
      </c>
      <c r="B7286" s="165" t="s">
        <v>7431</v>
      </c>
      <c r="C7286" s="160">
        <v>2.0211031E7</v>
      </c>
      <c r="D7286" s="162"/>
      <c r="E7286" s="162"/>
      <c r="F7286" s="167"/>
      <c r="G7286" s="168"/>
      <c r="H7286" s="162"/>
      <c r="I7286" s="162"/>
      <c r="J7286" s="162"/>
      <c r="K7286" s="162"/>
      <c r="L7286" s="162"/>
      <c r="M7286" s="162"/>
      <c r="N7286" s="162"/>
      <c r="O7286" s="162"/>
      <c r="P7286" s="162"/>
      <c r="Q7286" s="162"/>
      <c r="R7286" s="162"/>
      <c r="S7286" s="162"/>
      <c r="T7286" s="162"/>
      <c r="U7286" s="162"/>
      <c r="V7286" s="162"/>
      <c r="W7286" s="162"/>
      <c r="X7286" s="162"/>
      <c r="Y7286" s="162"/>
      <c r="Z7286" s="162"/>
      <c r="AA7286" s="162"/>
    </row>
    <row r="7287">
      <c r="A7287" s="160">
        <v>7286.0</v>
      </c>
      <c r="B7287" s="165" t="s">
        <v>7432</v>
      </c>
      <c r="C7287" s="160">
        <v>2.0211031E7</v>
      </c>
      <c r="D7287" s="162"/>
      <c r="E7287" s="162"/>
      <c r="F7287" s="167"/>
      <c r="G7287" s="168"/>
      <c r="H7287" s="162"/>
      <c r="I7287" s="162"/>
      <c r="J7287" s="162"/>
      <c r="K7287" s="162"/>
      <c r="L7287" s="162"/>
      <c r="M7287" s="162"/>
      <c r="N7287" s="162"/>
      <c r="O7287" s="162"/>
      <c r="P7287" s="162"/>
      <c r="Q7287" s="162"/>
      <c r="R7287" s="162"/>
      <c r="S7287" s="162"/>
      <c r="T7287" s="162"/>
      <c r="U7287" s="162"/>
      <c r="V7287" s="162"/>
      <c r="W7287" s="162"/>
      <c r="X7287" s="162"/>
      <c r="Y7287" s="162"/>
      <c r="Z7287" s="162"/>
      <c r="AA7287" s="162"/>
    </row>
    <row r="7288">
      <c r="A7288" s="160">
        <v>7287.0</v>
      </c>
      <c r="B7288" s="165" t="s">
        <v>7433</v>
      </c>
      <c r="C7288" s="160">
        <v>2.0211031E7</v>
      </c>
      <c r="D7288" s="162"/>
      <c r="E7288" s="162"/>
      <c r="F7288" s="167"/>
      <c r="G7288" s="168"/>
      <c r="H7288" s="162"/>
      <c r="I7288" s="162"/>
      <c r="J7288" s="162"/>
      <c r="K7288" s="162"/>
      <c r="L7288" s="162"/>
      <c r="M7288" s="162"/>
      <c r="N7288" s="162"/>
      <c r="O7288" s="162"/>
      <c r="P7288" s="162"/>
      <c r="Q7288" s="162"/>
      <c r="R7288" s="162"/>
      <c r="S7288" s="162"/>
      <c r="T7288" s="162"/>
      <c r="U7288" s="162"/>
      <c r="V7288" s="162"/>
      <c r="W7288" s="162"/>
      <c r="X7288" s="162"/>
      <c r="Y7288" s="162"/>
      <c r="Z7288" s="162"/>
      <c r="AA7288" s="162"/>
    </row>
    <row r="7289">
      <c r="A7289" s="160">
        <v>7288.0</v>
      </c>
      <c r="B7289" s="165" t="s">
        <v>7434</v>
      </c>
      <c r="C7289" s="160">
        <v>2.0211031E7</v>
      </c>
      <c r="D7289" s="162"/>
      <c r="E7289" s="162"/>
      <c r="F7289" s="167"/>
      <c r="G7289" s="168"/>
      <c r="H7289" s="162"/>
      <c r="I7289" s="162"/>
      <c r="J7289" s="162"/>
      <c r="K7289" s="162"/>
      <c r="L7289" s="162"/>
      <c r="M7289" s="162"/>
      <c r="N7289" s="162"/>
      <c r="O7289" s="162"/>
      <c r="P7289" s="162"/>
      <c r="Q7289" s="162"/>
      <c r="R7289" s="162"/>
      <c r="S7289" s="162"/>
      <c r="T7289" s="162"/>
      <c r="U7289" s="162"/>
      <c r="V7289" s="162"/>
      <c r="W7289" s="162"/>
      <c r="X7289" s="162"/>
      <c r="Y7289" s="162"/>
      <c r="Z7289" s="162"/>
      <c r="AA7289" s="162"/>
    </row>
    <row r="7290">
      <c r="A7290" s="160">
        <v>7289.0</v>
      </c>
      <c r="B7290" s="165" t="s">
        <v>7435</v>
      </c>
      <c r="C7290" s="160">
        <v>2.0211031E7</v>
      </c>
      <c r="D7290" s="162"/>
      <c r="E7290" s="162"/>
      <c r="F7290" s="167"/>
      <c r="G7290" s="168"/>
      <c r="H7290" s="162"/>
      <c r="I7290" s="162"/>
      <c r="J7290" s="162"/>
      <c r="K7290" s="162"/>
      <c r="L7290" s="162"/>
      <c r="M7290" s="162"/>
      <c r="N7290" s="162"/>
      <c r="O7290" s="162"/>
      <c r="P7290" s="162"/>
      <c r="Q7290" s="162"/>
      <c r="R7290" s="162"/>
      <c r="S7290" s="162"/>
      <c r="T7290" s="162"/>
      <c r="U7290" s="162"/>
      <c r="V7290" s="162"/>
      <c r="W7290" s="162"/>
      <c r="X7290" s="162"/>
      <c r="Y7290" s="162"/>
      <c r="Z7290" s="162"/>
      <c r="AA7290" s="162"/>
    </row>
    <row r="7291">
      <c r="A7291" s="160">
        <v>7290.0</v>
      </c>
      <c r="B7291" s="165" t="s">
        <v>7436</v>
      </c>
      <c r="C7291" s="160">
        <v>2.0211031E7</v>
      </c>
      <c r="D7291" s="162"/>
      <c r="E7291" s="162"/>
      <c r="F7291" s="167"/>
      <c r="G7291" s="168"/>
      <c r="H7291" s="162"/>
      <c r="I7291" s="162"/>
      <c r="J7291" s="162"/>
      <c r="K7291" s="162"/>
      <c r="L7291" s="162"/>
      <c r="M7291" s="162"/>
      <c r="N7291" s="162"/>
      <c r="O7291" s="162"/>
      <c r="P7291" s="162"/>
      <c r="Q7291" s="162"/>
      <c r="R7291" s="162"/>
      <c r="S7291" s="162"/>
      <c r="T7291" s="162"/>
      <c r="U7291" s="162"/>
      <c r="V7291" s="162"/>
      <c r="W7291" s="162"/>
      <c r="X7291" s="162"/>
      <c r="Y7291" s="162"/>
      <c r="Z7291" s="162"/>
      <c r="AA7291" s="162"/>
    </row>
    <row r="7292">
      <c r="A7292" s="160">
        <v>7291.0</v>
      </c>
      <c r="B7292" s="165" t="s">
        <v>7437</v>
      </c>
      <c r="C7292" s="160">
        <v>2.0211031E7</v>
      </c>
      <c r="D7292" s="162"/>
      <c r="E7292" s="162"/>
      <c r="F7292" s="167"/>
      <c r="G7292" s="168"/>
      <c r="H7292" s="162"/>
      <c r="I7292" s="162"/>
      <c r="J7292" s="162"/>
      <c r="K7292" s="162"/>
      <c r="L7292" s="162"/>
      <c r="M7292" s="162"/>
      <c r="N7292" s="162"/>
      <c r="O7292" s="162"/>
      <c r="P7292" s="162"/>
      <c r="Q7292" s="162"/>
      <c r="R7292" s="162"/>
      <c r="S7292" s="162"/>
      <c r="T7292" s="162"/>
      <c r="U7292" s="162"/>
      <c r="V7292" s="162"/>
      <c r="W7292" s="162"/>
      <c r="X7292" s="162"/>
      <c r="Y7292" s="162"/>
      <c r="Z7292" s="162"/>
      <c r="AA7292" s="162"/>
    </row>
    <row r="7293">
      <c r="A7293" s="160">
        <v>7292.0</v>
      </c>
      <c r="B7293" s="165" t="s">
        <v>7438</v>
      </c>
      <c r="C7293" s="160">
        <v>2.0211031E7</v>
      </c>
      <c r="D7293" s="162"/>
      <c r="E7293" s="162"/>
      <c r="F7293" s="167"/>
      <c r="G7293" s="168"/>
      <c r="H7293" s="162"/>
      <c r="I7293" s="162"/>
      <c r="J7293" s="162"/>
      <c r="K7293" s="162"/>
      <c r="L7293" s="162"/>
      <c r="M7293" s="162"/>
      <c r="N7293" s="162"/>
      <c r="O7293" s="162"/>
      <c r="P7293" s="162"/>
      <c r="Q7293" s="162"/>
      <c r="R7293" s="162"/>
      <c r="S7293" s="162"/>
      <c r="T7293" s="162"/>
      <c r="U7293" s="162"/>
      <c r="V7293" s="162"/>
      <c r="W7293" s="162"/>
      <c r="X7293" s="162"/>
      <c r="Y7293" s="162"/>
      <c r="Z7293" s="162"/>
      <c r="AA7293" s="162"/>
    </row>
    <row r="7294">
      <c r="A7294" s="160">
        <v>7293.0</v>
      </c>
      <c r="B7294" s="165" t="s">
        <v>7439</v>
      </c>
      <c r="C7294" s="160">
        <v>2.0211031E7</v>
      </c>
      <c r="D7294" s="162"/>
      <c r="E7294" s="162"/>
      <c r="F7294" s="167"/>
      <c r="G7294" s="168"/>
      <c r="H7294" s="162"/>
      <c r="I7294" s="162"/>
      <c r="J7294" s="162"/>
      <c r="K7294" s="162"/>
      <c r="L7294" s="162"/>
      <c r="M7294" s="162"/>
      <c r="N7294" s="162"/>
      <c r="O7294" s="162"/>
      <c r="P7294" s="162"/>
      <c r="Q7294" s="162"/>
      <c r="R7294" s="162"/>
      <c r="S7294" s="162"/>
      <c r="T7294" s="162"/>
      <c r="U7294" s="162"/>
      <c r="V7294" s="162"/>
      <c r="W7294" s="162"/>
      <c r="X7294" s="162"/>
      <c r="Y7294" s="162"/>
      <c r="Z7294" s="162"/>
      <c r="AA7294" s="162"/>
    </row>
    <row r="7295">
      <c r="A7295" s="160">
        <v>7294.0</v>
      </c>
      <c r="B7295" s="165" t="s">
        <v>7440</v>
      </c>
      <c r="C7295" s="160">
        <v>2.0211031E7</v>
      </c>
      <c r="D7295" s="162"/>
      <c r="E7295" s="162"/>
      <c r="F7295" s="167"/>
      <c r="G7295" s="168"/>
      <c r="H7295" s="162"/>
      <c r="I7295" s="162"/>
      <c r="J7295" s="162"/>
      <c r="K7295" s="162"/>
      <c r="L7295" s="162"/>
      <c r="M7295" s="162"/>
      <c r="N7295" s="162"/>
      <c r="O7295" s="162"/>
      <c r="P7295" s="162"/>
      <c r="Q7295" s="162"/>
      <c r="R7295" s="162"/>
      <c r="S7295" s="162"/>
      <c r="T7295" s="162"/>
      <c r="U7295" s="162"/>
      <c r="V7295" s="162"/>
      <c r="W7295" s="162"/>
      <c r="X7295" s="162"/>
      <c r="Y7295" s="162"/>
      <c r="Z7295" s="162"/>
      <c r="AA7295" s="162"/>
    </row>
    <row r="7296">
      <c r="A7296" s="160">
        <v>7295.0</v>
      </c>
      <c r="B7296" s="165" t="s">
        <v>7441</v>
      </c>
      <c r="C7296" s="160">
        <v>2.0211031E7</v>
      </c>
      <c r="D7296" s="162"/>
      <c r="E7296" s="162"/>
      <c r="F7296" s="167"/>
      <c r="G7296" s="168"/>
      <c r="H7296" s="162"/>
      <c r="I7296" s="162"/>
      <c r="J7296" s="162"/>
      <c r="K7296" s="162"/>
      <c r="L7296" s="162"/>
      <c r="M7296" s="162"/>
      <c r="N7296" s="162"/>
      <c r="O7296" s="162"/>
      <c r="P7296" s="162"/>
      <c r="Q7296" s="162"/>
      <c r="R7296" s="162"/>
      <c r="S7296" s="162"/>
      <c r="T7296" s="162"/>
      <c r="U7296" s="162"/>
      <c r="V7296" s="162"/>
      <c r="W7296" s="162"/>
      <c r="X7296" s="162"/>
      <c r="Y7296" s="162"/>
      <c r="Z7296" s="162"/>
      <c r="AA7296" s="162"/>
    </row>
    <row r="7297">
      <c r="A7297" s="160">
        <v>7296.0</v>
      </c>
      <c r="B7297" s="165" t="s">
        <v>7442</v>
      </c>
      <c r="C7297" s="160">
        <v>2.0211031E7</v>
      </c>
      <c r="D7297" s="162"/>
      <c r="E7297" s="162"/>
      <c r="F7297" s="167"/>
      <c r="G7297" s="168"/>
      <c r="H7297" s="162"/>
      <c r="I7297" s="162"/>
      <c r="J7297" s="162"/>
      <c r="K7297" s="162"/>
      <c r="L7297" s="162"/>
      <c r="M7297" s="162"/>
      <c r="N7297" s="162"/>
      <c r="O7297" s="162"/>
      <c r="P7297" s="162"/>
      <c r="Q7297" s="162"/>
      <c r="R7297" s="162"/>
      <c r="S7297" s="162"/>
      <c r="T7297" s="162"/>
      <c r="U7297" s="162"/>
      <c r="V7297" s="162"/>
      <c r="W7297" s="162"/>
      <c r="X7297" s="162"/>
      <c r="Y7297" s="162"/>
      <c r="Z7297" s="162"/>
      <c r="AA7297" s="162"/>
    </row>
    <row r="7298">
      <c r="A7298" s="160">
        <v>7297.0</v>
      </c>
      <c r="B7298" s="165" t="s">
        <v>7443</v>
      </c>
      <c r="C7298" s="160">
        <v>2.0211101E7</v>
      </c>
      <c r="D7298" s="162"/>
      <c r="E7298" s="162"/>
      <c r="F7298" s="167"/>
      <c r="G7298" s="168"/>
      <c r="H7298" s="162"/>
      <c r="I7298" s="162"/>
      <c r="J7298" s="162"/>
      <c r="K7298" s="162"/>
      <c r="L7298" s="162"/>
      <c r="M7298" s="162"/>
      <c r="N7298" s="162"/>
      <c r="O7298" s="162"/>
      <c r="P7298" s="162"/>
      <c r="Q7298" s="162"/>
      <c r="R7298" s="162"/>
      <c r="S7298" s="162"/>
      <c r="T7298" s="162"/>
      <c r="U7298" s="162"/>
      <c r="V7298" s="162"/>
      <c r="W7298" s="162"/>
      <c r="X7298" s="162"/>
      <c r="Y7298" s="162"/>
      <c r="Z7298" s="162"/>
      <c r="AA7298" s="162"/>
    </row>
    <row r="7299">
      <c r="A7299" s="160">
        <v>7298.0</v>
      </c>
      <c r="B7299" s="165" t="s">
        <v>7444</v>
      </c>
      <c r="C7299" s="160">
        <v>2.0211101E7</v>
      </c>
      <c r="D7299" s="162"/>
      <c r="E7299" s="162"/>
      <c r="F7299" s="167"/>
      <c r="G7299" s="168"/>
      <c r="H7299" s="162"/>
      <c r="I7299" s="162"/>
      <c r="J7299" s="162"/>
      <c r="K7299" s="162"/>
      <c r="L7299" s="162"/>
      <c r="M7299" s="162"/>
      <c r="N7299" s="162"/>
      <c r="O7299" s="162"/>
      <c r="P7299" s="162"/>
      <c r="Q7299" s="162"/>
      <c r="R7299" s="162"/>
      <c r="S7299" s="162"/>
      <c r="T7299" s="162"/>
      <c r="U7299" s="162"/>
      <c r="V7299" s="162"/>
      <c r="W7299" s="162"/>
      <c r="X7299" s="162"/>
      <c r="Y7299" s="162"/>
      <c r="Z7299" s="162"/>
      <c r="AA7299" s="162"/>
    </row>
    <row r="7300">
      <c r="A7300" s="160">
        <v>7299.0</v>
      </c>
      <c r="B7300" s="165" t="s">
        <v>7445</v>
      </c>
      <c r="C7300" s="160">
        <v>2.0211101E7</v>
      </c>
      <c r="D7300" s="162"/>
      <c r="E7300" s="162"/>
      <c r="F7300" s="167"/>
      <c r="G7300" s="168"/>
      <c r="H7300" s="162"/>
      <c r="I7300" s="162"/>
      <c r="J7300" s="162"/>
      <c r="K7300" s="162"/>
      <c r="L7300" s="162"/>
      <c r="M7300" s="162"/>
      <c r="N7300" s="162"/>
      <c r="O7300" s="162"/>
      <c r="P7300" s="162"/>
      <c r="Q7300" s="162"/>
      <c r="R7300" s="162"/>
      <c r="S7300" s="162"/>
      <c r="T7300" s="162"/>
      <c r="U7300" s="162"/>
      <c r="V7300" s="162"/>
      <c r="W7300" s="162"/>
      <c r="X7300" s="162"/>
      <c r="Y7300" s="162"/>
      <c r="Z7300" s="162"/>
      <c r="AA7300" s="162"/>
    </row>
    <row r="7301">
      <c r="A7301" s="160">
        <v>7300.0</v>
      </c>
      <c r="B7301" s="165" t="s">
        <v>7446</v>
      </c>
      <c r="C7301" s="160">
        <v>2.0211101E7</v>
      </c>
      <c r="D7301" s="162"/>
      <c r="E7301" s="162"/>
      <c r="F7301" s="167"/>
      <c r="G7301" s="168"/>
      <c r="H7301" s="162"/>
      <c r="I7301" s="162"/>
      <c r="J7301" s="162"/>
      <c r="K7301" s="162"/>
      <c r="L7301" s="162"/>
      <c r="M7301" s="162"/>
      <c r="N7301" s="162"/>
      <c r="O7301" s="162"/>
      <c r="P7301" s="162"/>
      <c r="Q7301" s="162"/>
      <c r="R7301" s="162"/>
      <c r="S7301" s="162"/>
      <c r="T7301" s="162"/>
      <c r="U7301" s="162"/>
      <c r="V7301" s="162"/>
      <c r="W7301" s="162"/>
      <c r="X7301" s="162"/>
      <c r="Y7301" s="162"/>
      <c r="Z7301" s="162"/>
      <c r="AA7301" s="162"/>
    </row>
    <row r="7302">
      <c r="A7302" s="160">
        <v>7301.0</v>
      </c>
      <c r="B7302" s="165" t="s">
        <v>7447</v>
      </c>
      <c r="C7302" s="160">
        <v>2.0211101E7</v>
      </c>
      <c r="D7302" s="162"/>
      <c r="E7302" s="162"/>
      <c r="F7302" s="167"/>
      <c r="G7302" s="168"/>
      <c r="H7302" s="162"/>
      <c r="I7302" s="162"/>
      <c r="J7302" s="162"/>
      <c r="K7302" s="162"/>
      <c r="L7302" s="162"/>
      <c r="M7302" s="162"/>
      <c r="N7302" s="162"/>
      <c r="O7302" s="162"/>
      <c r="P7302" s="162"/>
      <c r="Q7302" s="162"/>
      <c r="R7302" s="162"/>
      <c r="S7302" s="162"/>
      <c r="T7302" s="162"/>
      <c r="U7302" s="162"/>
      <c r="V7302" s="162"/>
      <c r="W7302" s="162"/>
      <c r="X7302" s="162"/>
      <c r="Y7302" s="162"/>
      <c r="Z7302" s="162"/>
      <c r="AA7302" s="162"/>
    </row>
    <row r="7303">
      <c r="A7303" s="160">
        <v>7302.0</v>
      </c>
      <c r="B7303" s="165" t="s">
        <v>7448</v>
      </c>
      <c r="C7303" s="160">
        <v>2.0211101E7</v>
      </c>
      <c r="D7303" s="162"/>
      <c r="E7303" s="162"/>
      <c r="F7303" s="167"/>
      <c r="G7303" s="168"/>
      <c r="H7303" s="162"/>
      <c r="I7303" s="162"/>
      <c r="J7303" s="162"/>
      <c r="K7303" s="162"/>
      <c r="L7303" s="162"/>
      <c r="M7303" s="162"/>
      <c r="N7303" s="162"/>
      <c r="O7303" s="162"/>
      <c r="P7303" s="162"/>
      <c r="Q7303" s="162"/>
      <c r="R7303" s="162"/>
      <c r="S7303" s="162"/>
      <c r="T7303" s="162"/>
      <c r="U7303" s="162"/>
      <c r="V7303" s="162"/>
      <c r="W7303" s="162"/>
      <c r="X7303" s="162"/>
      <c r="Y7303" s="162"/>
      <c r="Z7303" s="162"/>
      <c r="AA7303" s="162"/>
    </row>
    <row r="7304">
      <c r="A7304" s="160">
        <v>7303.0</v>
      </c>
      <c r="B7304" s="165" t="s">
        <v>7449</v>
      </c>
      <c r="C7304" s="160">
        <v>2.0211101E7</v>
      </c>
      <c r="D7304" s="162"/>
      <c r="E7304" s="162"/>
      <c r="F7304" s="167"/>
      <c r="G7304" s="168"/>
      <c r="H7304" s="162"/>
      <c r="I7304" s="162"/>
      <c r="J7304" s="162"/>
      <c r="K7304" s="162"/>
      <c r="L7304" s="162"/>
      <c r="M7304" s="162"/>
      <c r="N7304" s="162"/>
      <c r="O7304" s="162"/>
      <c r="P7304" s="162"/>
      <c r="Q7304" s="162"/>
      <c r="R7304" s="162"/>
      <c r="S7304" s="162"/>
      <c r="T7304" s="162"/>
      <c r="U7304" s="162"/>
      <c r="V7304" s="162"/>
      <c r="W7304" s="162"/>
      <c r="X7304" s="162"/>
      <c r="Y7304" s="162"/>
      <c r="Z7304" s="162"/>
      <c r="AA7304" s="162"/>
    </row>
    <row r="7305">
      <c r="A7305" s="160">
        <v>7304.0</v>
      </c>
      <c r="B7305" s="165" t="s">
        <v>7450</v>
      </c>
      <c r="C7305" s="160">
        <v>2.0211101E7</v>
      </c>
      <c r="D7305" s="162"/>
      <c r="E7305" s="162"/>
      <c r="F7305" s="167"/>
      <c r="G7305" s="168"/>
      <c r="H7305" s="162"/>
      <c r="I7305" s="162"/>
      <c r="J7305" s="162"/>
      <c r="K7305" s="162"/>
      <c r="L7305" s="162"/>
      <c r="M7305" s="162"/>
      <c r="N7305" s="162"/>
      <c r="O7305" s="162"/>
      <c r="P7305" s="162"/>
      <c r="Q7305" s="162"/>
      <c r="R7305" s="162"/>
      <c r="S7305" s="162"/>
      <c r="T7305" s="162"/>
      <c r="U7305" s="162"/>
      <c r="V7305" s="162"/>
      <c r="W7305" s="162"/>
      <c r="X7305" s="162"/>
      <c r="Y7305" s="162"/>
      <c r="Z7305" s="162"/>
      <c r="AA7305" s="162"/>
    </row>
    <row r="7306">
      <c r="A7306" s="160">
        <v>7305.0</v>
      </c>
      <c r="B7306" s="165" t="s">
        <v>7451</v>
      </c>
      <c r="C7306" s="160">
        <v>2.0211101E7</v>
      </c>
      <c r="D7306" s="162"/>
      <c r="E7306" s="162"/>
      <c r="F7306" s="167"/>
      <c r="G7306" s="168"/>
      <c r="H7306" s="162"/>
      <c r="I7306" s="162"/>
      <c r="J7306" s="162"/>
      <c r="K7306" s="162"/>
      <c r="L7306" s="162"/>
      <c r="M7306" s="162"/>
      <c r="N7306" s="162"/>
      <c r="O7306" s="162"/>
      <c r="P7306" s="162"/>
      <c r="Q7306" s="162"/>
      <c r="R7306" s="162"/>
      <c r="S7306" s="162"/>
      <c r="T7306" s="162"/>
      <c r="U7306" s="162"/>
      <c r="V7306" s="162"/>
      <c r="W7306" s="162"/>
      <c r="X7306" s="162"/>
      <c r="Y7306" s="162"/>
      <c r="Z7306" s="162"/>
      <c r="AA7306" s="162"/>
    </row>
    <row r="7307">
      <c r="A7307" s="160">
        <v>7306.0</v>
      </c>
      <c r="B7307" s="165" t="s">
        <v>7452</v>
      </c>
      <c r="C7307" s="160">
        <v>2.0211101E7</v>
      </c>
      <c r="D7307" s="162"/>
      <c r="E7307" s="162"/>
      <c r="F7307" s="167"/>
      <c r="G7307" s="168"/>
      <c r="H7307" s="162"/>
      <c r="I7307" s="162"/>
      <c r="J7307" s="162"/>
      <c r="K7307" s="162"/>
      <c r="L7307" s="162"/>
      <c r="M7307" s="162"/>
      <c r="N7307" s="162"/>
      <c r="O7307" s="162"/>
      <c r="P7307" s="162"/>
      <c r="Q7307" s="162"/>
      <c r="R7307" s="162"/>
      <c r="S7307" s="162"/>
      <c r="T7307" s="162"/>
      <c r="U7307" s="162"/>
      <c r="V7307" s="162"/>
      <c r="W7307" s="162"/>
      <c r="X7307" s="162"/>
      <c r="Y7307" s="162"/>
      <c r="Z7307" s="162"/>
      <c r="AA7307" s="162"/>
    </row>
    <row r="7308">
      <c r="A7308" s="160">
        <v>7307.0</v>
      </c>
      <c r="B7308" s="165" t="s">
        <v>7453</v>
      </c>
      <c r="C7308" s="160">
        <v>2.0211101E7</v>
      </c>
      <c r="D7308" s="162"/>
      <c r="E7308" s="162"/>
      <c r="F7308" s="167"/>
      <c r="G7308" s="168"/>
      <c r="H7308" s="162"/>
      <c r="I7308" s="162"/>
      <c r="J7308" s="162"/>
      <c r="K7308" s="162"/>
      <c r="L7308" s="162"/>
      <c r="M7308" s="162"/>
      <c r="N7308" s="162"/>
      <c r="O7308" s="162"/>
      <c r="P7308" s="162"/>
      <c r="Q7308" s="162"/>
      <c r="R7308" s="162"/>
      <c r="S7308" s="162"/>
      <c r="T7308" s="162"/>
      <c r="U7308" s="162"/>
      <c r="V7308" s="162"/>
      <c r="W7308" s="162"/>
      <c r="X7308" s="162"/>
      <c r="Y7308" s="162"/>
      <c r="Z7308" s="162"/>
      <c r="AA7308" s="162"/>
    </row>
    <row r="7309">
      <c r="A7309" s="160">
        <v>7308.0</v>
      </c>
      <c r="B7309" s="165" t="s">
        <v>7454</v>
      </c>
      <c r="C7309" s="160">
        <v>2.0211101E7</v>
      </c>
      <c r="D7309" s="162"/>
      <c r="E7309" s="162"/>
      <c r="F7309" s="167"/>
      <c r="G7309" s="168"/>
      <c r="H7309" s="162"/>
      <c r="I7309" s="162"/>
      <c r="J7309" s="162"/>
      <c r="K7309" s="162"/>
      <c r="L7309" s="162"/>
      <c r="M7309" s="162"/>
      <c r="N7309" s="162"/>
      <c r="O7309" s="162"/>
      <c r="P7309" s="162"/>
      <c r="Q7309" s="162"/>
      <c r="R7309" s="162"/>
      <c r="S7309" s="162"/>
      <c r="T7309" s="162"/>
      <c r="U7309" s="162"/>
      <c r="V7309" s="162"/>
      <c r="W7309" s="162"/>
      <c r="X7309" s="162"/>
      <c r="Y7309" s="162"/>
      <c r="Z7309" s="162"/>
      <c r="AA7309" s="162"/>
    </row>
    <row r="7310">
      <c r="A7310" s="160">
        <v>7309.0</v>
      </c>
      <c r="B7310" s="165" t="s">
        <v>7455</v>
      </c>
      <c r="C7310" s="160">
        <v>2.0211101E7</v>
      </c>
      <c r="D7310" s="162"/>
      <c r="E7310" s="162"/>
      <c r="F7310" s="167"/>
      <c r="G7310" s="168"/>
      <c r="H7310" s="162"/>
      <c r="I7310" s="162"/>
      <c r="J7310" s="162"/>
      <c r="K7310" s="162"/>
      <c r="L7310" s="162"/>
      <c r="M7310" s="162"/>
      <c r="N7310" s="162"/>
      <c r="O7310" s="162"/>
      <c r="P7310" s="162"/>
      <c r="Q7310" s="162"/>
      <c r="R7310" s="162"/>
      <c r="S7310" s="162"/>
      <c r="T7310" s="162"/>
      <c r="U7310" s="162"/>
      <c r="V7310" s="162"/>
      <c r="W7310" s="162"/>
      <c r="X7310" s="162"/>
      <c r="Y7310" s="162"/>
      <c r="Z7310" s="162"/>
      <c r="AA7310" s="162"/>
    </row>
    <row r="7311">
      <c r="A7311" s="160">
        <v>7310.0</v>
      </c>
      <c r="B7311" s="165" t="s">
        <v>7456</v>
      </c>
      <c r="C7311" s="160">
        <v>2.0211101E7</v>
      </c>
      <c r="D7311" s="162"/>
      <c r="E7311" s="162"/>
      <c r="F7311" s="167"/>
      <c r="G7311" s="168"/>
      <c r="H7311" s="162"/>
      <c r="I7311" s="162"/>
      <c r="J7311" s="162"/>
      <c r="K7311" s="162"/>
      <c r="L7311" s="162"/>
      <c r="M7311" s="162"/>
      <c r="N7311" s="162"/>
      <c r="O7311" s="162"/>
      <c r="P7311" s="162"/>
      <c r="Q7311" s="162"/>
      <c r="R7311" s="162"/>
      <c r="S7311" s="162"/>
      <c r="T7311" s="162"/>
      <c r="U7311" s="162"/>
      <c r="V7311" s="162"/>
      <c r="W7311" s="162"/>
      <c r="X7311" s="162"/>
      <c r="Y7311" s="162"/>
      <c r="Z7311" s="162"/>
      <c r="AA7311" s="162"/>
    </row>
    <row r="7312">
      <c r="A7312" s="160">
        <v>7311.0</v>
      </c>
      <c r="B7312" s="165" t="s">
        <v>7457</v>
      </c>
      <c r="C7312" s="160">
        <v>2.0211101E7</v>
      </c>
      <c r="D7312" s="162"/>
      <c r="E7312" s="162"/>
      <c r="F7312" s="167"/>
      <c r="G7312" s="168"/>
      <c r="H7312" s="162"/>
      <c r="I7312" s="162"/>
      <c r="J7312" s="162"/>
      <c r="K7312" s="162"/>
      <c r="L7312" s="162"/>
      <c r="M7312" s="162"/>
      <c r="N7312" s="162"/>
      <c r="O7312" s="162"/>
      <c r="P7312" s="162"/>
      <c r="Q7312" s="162"/>
      <c r="R7312" s="162"/>
      <c r="S7312" s="162"/>
      <c r="T7312" s="162"/>
      <c r="U7312" s="162"/>
      <c r="V7312" s="162"/>
      <c r="W7312" s="162"/>
      <c r="X7312" s="162"/>
      <c r="Y7312" s="162"/>
      <c r="Z7312" s="162"/>
      <c r="AA7312" s="162"/>
    </row>
    <row r="7313">
      <c r="A7313" s="160">
        <v>7312.0</v>
      </c>
      <c r="B7313" s="165" t="s">
        <v>7458</v>
      </c>
      <c r="C7313" s="160">
        <v>2.0211101E7</v>
      </c>
      <c r="D7313" s="162"/>
      <c r="E7313" s="162"/>
      <c r="F7313" s="167"/>
      <c r="G7313" s="168"/>
      <c r="H7313" s="162"/>
      <c r="I7313" s="162"/>
      <c r="J7313" s="162"/>
      <c r="K7313" s="162"/>
      <c r="L7313" s="162"/>
      <c r="M7313" s="162"/>
      <c r="N7313" s="162"/>
      <c r="O7313" s="162"/>
      <c r="P7313" s="162"/>
      <c r="Q7313" s="162"/>
      <c r="R7313" s="162"/>
      <c r="S7313" s="162"/>
      <c r="T7313" s="162"/>
      <c r="U7313" s="162"/>
      <c r="V7313" s="162"/>
      <c r="W7313" s="162"/>
      <c r="X7313" s="162"/>
      <c r="Y7313" s="162"/>
      <c r="Z7313" s="162"/>
      <c r="AA7313" s="162"/>
    </row>
    <row r="7314">
      <c r="A7314" s="160">
        <v>7313.0</v>
      </c>
      <c r="B7314" s="165" t="s">
        <v>7459</v>
      </c>
      <c r="C7314" s="160">
        <v>2.0211101E7</v>
      </c>
      <c r="D7314" s="162"/>
      <c r="E7314" s="162"/>
      <c r="F7314" s="167"/>
      <c r="G7314" s="168"/>
      <c r="H7314" s="162"/>
      <c r="I7314" s="162"/>
      <c r="J7314" s="162"/>
      <c r="K7314" s="162"/>
      <c r="L7314" s="162"/>
      <c r="M7314" s="162"/>
      <c r="N7314" s="162"/>
      <c r="O7314" s="162"/>
      <c r="P7314" s="162"/>
      <c r="Q7314" s="162"/>
      <c r="R7314" s="162"/>
      <c r="S7314" s="162"/>
      <c r="T7314" s="162"/>
      <c r="U7314" s="162"/>
      <c r="V7314" s="162"/>
      <c r="W7314" s="162"/>
      <c r="X7314" s="162"/>
      <c r="Y7314" s="162"/>
      <c r="Z7314" s="162"/>
      <c r="AA7314" s="162"/>
    </row>
    <row r="7315">
      <c r="A7315" s="160">
        <v>7314.0</v>
      </c>
      <c r="B7315" s="165" t="s">
        <v>7460</v>
      </c>
      <c r="C7315" s="160">
        <v>2.0211101E7</v>
      </c>
      <c r="D7315" s="162"/>
      <c r="E7315" s="162"/>
      <c r="F7315" s="167"/>
      <c r="G7315" s="168"/>
      <c r="H7315" s="162"/>
      <c r="I7315" s="162"/>
      <c r="J7315" s="162"/>
      <c r="K7315" s="162"/>
      <c r="L7315" s="162"/>
      <c r="M7315" s="162"/>
      <c r="N7315" s="162"/>
      <c r="O7315" s="162"/>
      <c r="P7315" s="162"/>
      <c r="Q7315" s="162"/>
      <c r="R7315" s="162"/>
      <c r="S7315" s="162"/>
      <c r="T7315" s="162"/>
      <c r="U7315" s="162"/>
      <c r="V7315" s="162"/>
      <c r="W7315" s="162"/>
      <c r="X7315" s="162"/>
      <c r="Y7315" s="162"/>
      <c r="Z7315" s="162"/>
      <c r="AA7315" s="162"/>
    </row>
    <row r="7316">
      <c r="A7316" s="160">
        <v>7315.0</v>
      </c>
      <c r="B7316" s="165" t="s">
        <v>7461</v>
      </c>
      <c r="C7316" s="160">
        <v>2.0211101E7</v>
      </c>
      <c r="D7316" s="162"/>
      <c r="E7316" s="162"/>
      <c r="F7316" s="167"/>
      <c r="G7316" s="168"/>
      <c r="H7316" s="162"/>
      <c r="I7316" s="162"/>
      <c r="J7316" s="162"/>
      <c r="K7316" s="162"/>
      <c r="L7316" s="162"/>
      <c r="M7316" s="162"/>
      <c r="N7316" s="162"/>
      <c r="O7316" s="162"/>
      <c r="P7316" s="162"/>
      <c r="Q7316" s="162"/>
      <c r="R7316" s="162"/>
      <c r="S7316" s="162"/>
      <c r="T7316" s="162"/>
      <c r="U7316" s="162"/>
      <c r="V7316" s="162"/>
      <c r="W7316" s="162"/>
      <c r="X7316" s="162"/>
      <c r="Y7316" s="162"/>
      <c r="Z7316" s="162"/>
      <c r="AA7316" s="162"/>
    </row>
    <row r="7317">
      <c r="A7317" s="160">
        <v>7316.0</v>
      </c>
      <c r="B7317" s="165" t="s">
        <v>7462</v>
      </c>
      <c r="C7317" s="160">
        <v>2.0211101E7</v>
      </c>
      <c r="D7317" s="162"/>
      <c r="E7317" s="162"/>
      <c r="F7317" s="167"/>
      <c r="G7317" s="168"/>
      <c r="H7317" s="162"/>
      <c r="I7317" s="162"/>
      <c r="J7317" s="162"/>
      <c r="K7317" s="162"/>
      <c r="L7317" s="162"/>
      <c r="M7317" s="162"/>
      <c r="N7317" s="162"/>
      <c r="O7317" s="162"/>
      <c r="P7317" s="162"/>
      <c r="Q7317" s="162"/>
      <c r="R7317" s="162"/>
      <c r="S7317" s="162"/>
      <c r="T7317" s="162"/>
      <c r="U7317" s="162"/>
      <c r="V7317" s="162"/>
      <c r="W7317" s="162"/>
      <c r="X7317" s="162"/>
      <c r="Y7317" s="162"/>
      <c r="Z7317" s="162"/>
      <c r="AA7317" s="162"/>
    </row>
    <row r="7318">
      <c r="A7318" s="160">
        <v>7317.0</v>
      </c>
      <c r="B7318" s="165" t="s">
        <v>7463</v>
      </c>
      <c r="C7318" s="160">
        <v>2.0211101E7</v>
      </c>
      <c r="D7318" s="162"/>
      <c r="E7318" s="162"/>
      <c r="F7318" s="167"/>
      <c r="G7318" s="168"/>
      <c r="H7318" s="162"/>
      <c r="I7318" s="162"/>
      <c r="J7318" s="162"/>
      <c r="K7318" s="162"/>
      <c r="L7318" s="162"/>
      <c r="M7318" s="162"/>
      <c r="N7318" s="162"/>
      <c r="O7318" s="162"/>
      <c r="P7318" s="162"/>
      <c r="Q7318" s="162"/>
      <c r="R7318" s="162"/>
      <c r="S7318" s="162"/>
      <c r="T7318" s="162"/>
      <c r="U7318" s="162"/>
      <c r="V7318" s="162"/>
      <c r="W7318" s="162"/>
      <c r="X7318" s="162"/>
      <c r="Y7318" s="162"/>
      <c r="Z7318" s="162"/>
      <c r="AA7318" s="162"/>
    </row>
    <row r="7319">
      <c r="A7319" s="160">
        <v>7318.0</v>
      </c>
      <c r="B7319" s="165" t="s">
        <v>7464</v>
      </c>
      <c r="C7319" s="160">
        <v>2.0211101E7</v>
      </c>
      <c r="D7319" s="162"/>
      <c r="E7319" s="162"/>
      <c r="F7319" s="167"/>
      <c r="G7319" s="168"/>
      <c r="H7319" s="162"/>
      <c r="I7319" s="162"/>
      <c r="J7319" s="162"/>
      <c r="K7319" s="162"/>
      <c r="L7319" s="162"/>
      <c r="M7319" s="162"/>
      <c r="N7319" s="162"/>
      <c r="O7319" s="162"/>
      <c r="P7319" s="162"/>
      <c r="Q7319" s="162"/>
      <c r="R7319" s="162"/>
      <c r="S7319" s="162"/>
      <c r="T7319" s="162"/>
      <c r="U7319" s="162"/>
      <c r="V7319" s="162"/>
      <c r="W7319" s="162"/>
      <c r="X7319" s="162"/>
      <c r="Y7319" s="162"/>
      <c r="Z7319" s="162"/>
      <c r="AA7319" s="162"/>
    </row>
    <row r="7320">
      <c r="A7320" s="160">
        <v>7319.0</v>
      </c>
      <c r="B7320" s="165" t="s">
        <v>7465</v>
      </c>
      <c r="C7320" s="160">
        <v>2.0211101E7</v>
      </c>
      <c r="D7320" s="162"/>
      <c r="E7320" s="162"/>
      <c r="F7320" s="167"/>
      <c r="G7320" s="168"/>
      <c r="H7320" s="162"/>
      <c r="I7320" s="162"/>
      <c r="J7320" s="162"/>
      <c r="K7320" s="162"/>
      <c r="L7320" s="162"/>
      <c r="M7320" s="162"/>
      <c r="N7320" s="162"/>
      <c r="O7320" s="162"/>
      <c r="P7320" s="162"/>
      <c r="Q7320" s="162"/>
      <c r="R7320" s="162"/>
      <c r="S7320" s="162"/>
      <c r="T7320" s="162"/>
      <c r="U7320" s="162"/>
      <c r="V7320" s="162"/>
      <c r="W7320" s="162"/>
      <c r="X7320" s="162"/>
      <c r="Y7320" s="162"/>
      <c r="Z7320" s="162"/>
      <c r="AA7320" s="162"/>
    </row>
    <row r="7321">
      <c r="A7321" s="160">
        <v>7320.0</v>
      </c>
      <c r="B7321" s="165" t="s">
        <v>7466</v>
      </c>
      <c r="C7321" s="160">
        <v>2.0211101E7</v>
      </c>
      <c r="D7321" s="162"/>
      <c r="E7321" s="162"/>
      <c r="F7321" s="167"/>
      <c r="G7321" s="168"/>
      <c r="H7321" s="162"/>
      <c r="I7321" s="162"/>
      <c r="J7321" s="162"/>
      <c r="K7321" s="162"/>
      <c r="L7321" s="162"/>
      <c r="M7321" s="162"/>
      <c r="N7321" s="162"/>
      <c r="O7321" s="162"/>
      <c r="P7321" s="162"/>
      <c r="Q7321" s="162"/>
      <c r="R7321" s="162"/>
      <c r="S7321" s="162"/>
      <c r="T7321" s="162"/>
      <c r="U7321" s="162"/>
      <c r="V7321" s="162"/>
      <c r="W7321" s="162"/>
      <c r="X7321" s="162"/>
      <c r="Y7321" s="162"/>
      <c r="Z7321" s="162"/>
      <c r="AA7321" s="162"/>
    </row>
    <row r="7322">
      <c r="A7322" s="160">
        <v>7321.0</v>
      </c>
      <c r="B7322" s="165" t="s">
        <v>7467</v>
      </c>
      <c r="C7322" s="160">
        <v>2.0211102E7</v>
      </c>
      <c r="D7322" s="162"/>
      <c r="E7322" s="162"/>
      <c r="F7322" s="167"/>
      <c r="G7322" s="168"/>
      <c r="H7322" s="162"/>
      <c r="I7322" s="162"/>
      <c r="J7322" s="162"/>
      <c r="K7322" s="162"/>
      <c r="L7322" s="162"/>
      <c r="M7322" s="162"/>
      <c r="N7322" s="162"/>
      <c r="O7322" s="162"/>
      <c r="P7322" s="162"/>
      <c r="Q7322" s="162"/>
      <c r="R7322" s="162"/>
      <c r="S7322" s="162"/>
      <c r="T7322" s="162"/>
      <c r="U7322" s="162"/>
      <c r="V7322" s="162"/>
      <c r="W7322" s="162"/>
      <c r="X7322" s="162"/>
      <c r="Y7322" s="162"/>
      <c r="Z7322" s="162"/>
      <c r="AA7322" s="162"/>
    </row>
    <row r="7323">
      <c r="A7323" s="160">
        <v>7322.0</v>
      </c>
      <c r="B7323" s="165" t="s">
        <v>7468</v>
      </c>
      <c r="C7323" s="160">
        <v>2.0211102E7</v>
      </c>
      <c r="D7323" s="162"/>
      <c r="E7323" s="162"/>
      <c r="F7323" s="167"/>
      <c r="G7323" s="168"/>
      <c r="H7323" s="162"/>
      <c r="I7323" s="162"/>
      <c r="J7323" s="162"/>
      <c r="K7323" s="162"/>
      <c r="L7323" s="162"/>
      <c r="M7323" s="162"/>
      <c r="N7323" s="162"/>
      <c r="O7323" s="162"/>
      <c r="P7323" s="162"/>
      <c r="Q7323" s="162"/>
      <c r="R7323" s="162"/>
      <c r="S7323" s="162"/>
      <c r="T7323" s="162"/>
      <c r="U7323" s="162"/>
      <c r="V7323" s="162"/>
      <c r="W7323" s="162"/>
      <c r="X7323" s="162"/>
      <c r="Y7323" s="162"/>
      <c r="Z7323" s="162"/>
      <c r="AA7323" s="162"/>
    </row>
    <row r="7324">
      <c r="A7324" s="160">
        <v>7323.0</v>
      </c>
      <c r="B7324" s="165" t="s">
        <v>7469</v>
      </c>
      <c r="C7324" s="160">
        <v>2.0211102E7</v>
      </c>
      <c r="D7324" s="162"/>
      <c r="E7324" s="162"/>
      <c r="F7324" s="167"/>
      <c r="G7324" s="168"/>
      <c r="H7324" s="162"/>
      <c r="I7324" s="162"/>
      <c r="J7324" s="162"/>
      <c r="K7324" s="162"/>
      <c r="L7324" s="162"/>
      <c r="M7324" s="162"/>
      <c r="N7324" s="162"/>
      <c r="O7324" s="162"/>
      <c r="P7324" s="162"/>
      <c r="Q7324" s="162"/>
      <c r="R7324" s="162"/>
      <c r="S7324" s="162"/>
      <c r="T7324" s="162"/>
      <c r="U7324" s="162"/>
      <c r="V7324" s="162"/>
      <c r="W7324" s="162"/>
      <c r="X7324" s="162"/>
      <c r="Y7324" s="162"/>
      <c r="Z7324" s="162"/>
      <c r="AA7324" s="162"/>
    </row>
    <row r="7325">
      <c r="A7325" s="160">
        <v>7324.0</v>
      </c>
      <c r="B7325" s="165" t="s">
        <v>7470</v>
      </c>
      <c r="C7325" s="160">
        <v>2.0211102E7</v>
      </c>
      <c r="D7325" s="162"/>
      <c r="E7325" s="162"/>
      <c r="F7325" s="167"/>
      <c r="G7325" s="168"/>
      <c r="H7325" s="162"/>
      <c r="I7325" s="162"/>
      <c r="J7325" s="162"/>
      <c r="K7325" s="162"/>
      <c r="L7325" s="162"/>
      <c r="M7325" s="162"/>
      <c r="N7325" s="162"/>
      <c r="O7325" s="162"/>
      <c r="P7325" s="162"/>
      <c r="Q7325" s="162"/>
      <c r="R7325" s="162"/>
      <c r="S7325" s="162"/>
      <c r="T7325" s="162"/>
      <c r="U7325" s="162"/>
      <c r="V7325" s="162"/>
      <c r="W7325" s="162"/>
      <c r="X7325" s="162"/>
      <c r="Y7325" s="162"/>
      <c r="Z7325" s="162"/>
      <c r="AA7325" s="162"/>
    </row>
    <row r="7326">
      <c r="A7326" s="160">
        <v>7325.0</v>
      </c>
      <c r="B7326" s="165" t="s">
        <v>7471</v>
      </c>
      <c r="C7326" s="160">
        <v>2.0211102E7</v>
      </c>
      <c r="D7326" s="162"/>
      <c r="E7326" s="162"/>
      <c r="F7326" s="167"/>
      <c r="G7326" s="168"/>
      <c r="H7326" s="162"/>
      <c r="I7326" s="162"/>
      <c r="J7326" s="162"/>
      <c r="K7326" s="162"/>
      <c r="L7326" s="162"/>
      <c r="M7326" s="162"/>
      <c r="N7326" s="162"/>
      <c r="O7326" s="162"/>
      <c r="P7326" s="162"/>
      <c r="Q7326" s="162"/>
      <c r="R7326" s="162"/>
      <c r="S7326" s="162"/>
      <c r="T7326" s="162"/>
      <c r="U7326" s="162"/>
      <c r="V7326" s="162"/>
      <c r="W7326" s="162"/>
      <c r="X7326" s="162"/>
      <c r="Y7326" s="162"/>
      <c r="Z7326" s="162"/>
      <c r="AA7326" s="162"/>
    </row>
    <row r="7327">
      <c r="A7327" s="160">
        <v>7326.0</v>
      </c>
      <c r="B7327" s="165" t="s">
        <v>7472</v>
      </c>
      <c r="C7327" s="160">
        <v>2.0211102E7</v>
      </c>
      <c r="D7327" s="162"/>
      <c r="E7327" s="162"/>
      <c r="F7327" s="167"/>
      <c r="G7327" s="168"/>
      <c r="H7327" s="162"/>
      <c r="I7327" s="162"/>
      <c r="J7327" s="162"/>
      <c r="K7327" s="162"/>
      <c r="L7327" s="162"/>
      <c r="M7327" s="162"/>
      <c r="N7327" s="162"/>
      <c r="O7327" s="162"/>
      <c r="P7327" s="162"/>
      <c r="Q7327" s="162"/>
      <c r="R7327" s="162"/>
      <c r="S7327" s="162"/>
      <c r="T7327" s="162"/>
      <c r="U7327" s="162"/>
      <c r="V7327" s="162"/>
      <c r="W7327" s="162"/>
      <c r="X7327" s="162"/>
      <c r="Y7327" s="162"/>
      <c r="Z7327" s="162"/>
      <c r="AA7327" s="162"/>
    </row>
    <row r="7328">
      <c r="A7328" s="160">
        <v>7327.0</v>
      </c>
      <c r="B7328" s="165" t="s">
        <v>7473</v>
      </c>
      <c r="C7328" s="160">
        <v>2.0211102E7</v>
      </c>
      <c r="D7328" s="162"/>
      <c r="E7328" s="162"/>
      <c r="F7328" s="167"/>
      <c r="G7328" s="168"/>
      <c r="H7328" s="162"/>
      <c r="I7328" s="162"/>
      <c r="J7328" s="162"/>
      <c r="K7328" s="162"/>
      <c r="L7328" s="162"/>
      <c r="M7328" s="162"/>
      <c r="N7328" s="162"/>
      <c r="O7328" s="162"/>
      <c r="P7328" s="162"/>
      <c r="Q7328" s="162"/>
      <c r="R7328" s="162"/>
      <c r="S7328" s="162"/>
      <c r="T7328" s="162"/>
      <c r="U7328" s="162"/>
      <c r="V7328" s="162"/>
      <c r="W7328" s="162"/>
      <c r="X7328" s="162"/>
      <c r="Y7328" s="162"/>
      <c r="Z7328" s="162"/>
      <c r="AA7328" s="162"/>
    </row>
    <row r="7329">
      <c r="A7329" s="160">
        <v>7328.0</v>
      </c>
      <c r="B7329" s="165" t="s">
        <v>7474</v>
      </c>
      <c r="C7329" s="160">
        <v>2.0211102E7</v>
      </c>
      <c r="D7329" s="162"/>
      <c r="E7329" s="162"/>
      <c r="F7329" s="167"/>
      <c r="G7329" s="168"/>
      <c r="H7329" s="162"/>
      <c r="I7329" s="162"/>
      <c r="J7329" s="162"/>
      <c r="K7329" s="162"/>
      <c r="L7329" s="162"/>
      <c r="M7329" s="162"/>
      <c r="N7329" s="162"/>
      <c r="O7329" s="162"/>
      <c r="P7329" s="162"/>
      <c r="Q7329" s="162"/>
      <c r="R7329" s="162"/>
      <c r="S7329" s="162"/>
      <c r="T7329" s="162"/>
      <c r="U7329" s="162"/>
      <c r="V7329" s="162"/>
      <c r="W7329" s="162"/>
      <c r="X7329" s="162"/>
      <c r="Y7329" s="162"/>
      <c r="Z7329" s="162"/>
      <c r="AA7329" s="162"/>
    </row>
    <row r="7330">
      <c r="A7330" s="160">
        <v>7329.0</v>
      </c>
      <c r="B7330" s="165" t="s">
        <v>7475</v>
      </c>
      <c r="C7330" s="160">
        <v>2.0211102E7</v>
      </c>
      <c r="D7330" s="162"/>
      <c r="E7330" s="162"/>
      <c r="F7330" s="167"/>
      <c r="G7330" s="168"/>
      <c r="H7330" s="162"/>
      <c r="I7330" s="162"/>
      <c r="J7330" s="162"/>
      <c r="K7330" s="162"/>
      <c r="L7330" s="162"/>
      <c r="M7330" s="162"/>
      <c r="N7330" s="162"/>
      <c r="O7330" s="162"/>
      <c r="P7330" s="162"/>
      <c r="Q7330" s="162"/>
      <c r="R7330" s="162"/>
      <c r="S7330" s="162"/>
      <c r="T7330" s="162"/>
      <c r="U7330" s="162"/>
      <c r="V7330" s="162"/>
      <c r="W7330" s="162"/>
      <c r="X7330" s="162"/>
      <c r="Y7330" s="162"/>
      <c r="Z7330" s="162"/>
      <c r="AA7330" s="162"/>
    </row>
    <row r="7331">
      <c r="A7331" s="160">
        <v>7330.0</v>
      </c>
      <c r="B7331" s="165" t="s">
        <v>7476</v>
      </c>
      <c r="C7331" s="160">
        <v>2.0211102E7</v>
      </c>
      <c r="D7331" s="162"/>
      <c r="E7331" s="162"/>
      <c r="F7331" s="167"/>
      <c r="G7331" s="168"/>
      <c r="H7331" s="162"/>
      <c r="I7331" s="162"/>
      <c r="J7331" s="162"/>
      <c r="K7331" s="162"/>
      <c r="L7331" s="162"/>
      <c r="M7331" s="162"/>
      <c r="N7331" s="162"/>
      <c r="O7331" s="162"/>
      <c r="P7331" s="162"/>
      <c r="Q7331" s="162"/>
      <c r="R7331" s="162"/>
      <c r="S7331" s="162"/>
      <c r="T7331" s="162"/>
      <c r="U7331" s="162"/>
      <c r="V7331" s="162"/>
      <c r="W7331" s="162"/>
      <c r="X7331" s="162"/>
      <c r="Y7331" s="162"/>
      <c r="Z7331" s="162"/>
      <c r="AA7331" s="162"/>
    </row>
    <row r="7332">
      <c r="A7332" s="160">
        <v>7331.0</v>
      </c>
      <c r="B7332" s="165" t="s">
        <v>7477</v>
      </c>
      <c r="C7332" s="160">
        <v>2.0211102E7</v>
      </c>
      <c r="D7332" s="162"/>
      <c r="E7332" s="162"/>
      <c r="F7332" s="167"/>
      <c r="G7332" s="168"/>
      <c r="H7332" s="162"/>
      <c r="I7332" s="162"/>
      <c r="J7332" s="162"/>
      <c r="K7332" s="162"/>
      <c r="L7332" s="162"/>
      <c r="M7332" s="162"/>
      <c r="N7332" s="162"/>
      <c r="O7332" s="162"/>
      <c r="P7332" s="162"/>
      <c r="Q7332" s="162"/>
      <c r="R7332" s="162"/>
      <c r="S7332" s="162"/>
      <c r="T7332" s="162"/>
      <c r="U7332" s="162"/>
      <c r="V7332" s="162"/>
      <c r="W7332" s="162"/>
      <c r="X7332" s="162"/>
      <c r="Y7332" s="162"/>
      <c r="Z7332" s="162"/>
      <c r="AA7332" s="162"/>
    </row>
    <row r="7333">
      <c r="A7333" s="160">
        <v>7332.0</v>
      </c>
      <c r="B7333" s="165" t="s">
        <v>7478</v>
      </c>
      <c r="C7333" s="160">
        <v>2.0211102E7</v>
      </c>
      <c r="D7333" s="162"/>
      <c r="E7333" s="162"/>
      <c r="F7333" s="167"/>
      <c r="G7333" s="168"/>
      <c r="H7333" s="162"/>
      <c r="I7333" s="162"/>
      <c r="J7333" s="162"/>
      <c r="K7333" s="162"/>
      <c r="L7333" s="162"/>
      <c r="M7333" s="162"/>
      <c r="N7333" s="162"/>
      <c r="O7333" s="162"/>
      <c r="P7333" s="162"/>
      <c r="Q7333" s="162"/>
      <c r="R7333" s="162"/>
      <c r="S7333" s="162"/>
      <c r="T7333" s="162"/>
      <c r="U7333" s="162"/>
      <c r="V7333" s="162"/>
      <c r="W7333" s="162"/>
      <c r="X7333" s="162"/>
      <c r="Y7333" s="162"/>
      <c r="Z7333" s="162"/>
      <c r="AA7333" s="162"/>
    </row>
    <row r="7334">
      <c r="A7334" s="160">
        <v>7333.0</v>
      </c>
      <c r="B7334" s="165" t="s">
        <v>7479</v>
      </c>
      <c r="C7334" s="160">
        <v>2.0211102E7</v>
      </c>
      <c r="D7334" s="162"/>
      <c r="E7334" s="162"/>
      <c r="F7334" s="167"/>
      <c r="G7334" s="168"/>
      <c r="H7334" s="162"/>
      <c r="I7334" s="162"/>
      <c r="J7334" s="162"/>
      <c r="K7334" s="162"/>
      <c r="L7334" s="162"/>
      <c r="M7334" s="162"/>
      <c r="N7334" s="162"/>
      <c r="O7334" s="162"/>
      <c r="P7334" s="162"/>
      <c r="Q7334" s="162"/>
      <c r="R7334" s="162"/>
      <c r="S7334" s="162"/>
      <c r="T7334" s="162"/>
      <c r="U7334" s="162"/>
      <c r="V7334" s="162"/>
      <c r="W7334" s="162"/>
      <c r="X7334" s="162"/>
      <c r="Y7334" s="162"/>
      <c r="Z7334" s="162"/>
      <c r="AA7334" s="162"/>
    </row>
    <row r="7335">
      <c r="A7335" s="160">
        <v>7334.0</v>
      </c>
      <c r="B7335" s="165" t="s">
        <v>7480</v>
      </c>
      <c r="C7335" s="160">
        <v>2.0211102E7</v>
      </c>
      <c r="D7335" s="162"/>
      <c r="E7335" s="162"/>
      <c r="F7335" s="167"/>
      <c r="G7335" s="168"/>
      <c r="H7335" s="162"/>
      <c r="I7335" s="162"/>
      <c r="J7335" s="162"/>
      <c r="K7335" s="162"/>
      <c r="L7335" s="162"/>
      <c r="M7335" s="162"/>
      <c r="N7335" s="162"/>
      <c r="O7335" s="162"/>
      <c r="P7335" s="162"/>
      <c r="Q7335" s="162"/>
      <c r="R7335" s="162"/>
      <c r="S7335" s="162"/>
      <c r="T7335" s="162"/>
      <c r="U7335" s="162"/>
      <c r="V7335" s="162"/>
      <c r="W7335" s="162"/>
      <c r="X7335" s="162"/>
      <c r="Y7335" s="162"/>
      <c r="Z7335" s="162"/>
      <c r="AA7335" s="162"/>
    </row>
    <row r="7336">
      <c r="A7336" s="160">
        <v>7335.0</v>
      </c>
      <c r="B7336" s="165" t="s">
        <v>7481</v>
      </c>
      <c r="C7336" s="160">
        <v>2.0211102E7</v>
      </c>
      <c r="D7336" s="162"/>
      <c r="E7336" s="162"/>
      <c r="F7336" s="167"/>
      <c r="G7336" s="168"/>
      <c r="H7336" s="162"/>
      <c r="I7336" s="162"/>
      <c r="J7336" s="162"/>
      <c r="K7336" s="162"/>
      <c r="L7336" s="162"/>
      <c r="M7336" s="162"/>
      <c r="N7336" s="162"/>
      <c r="O7336" s="162"/>
      <c r="P7336" s="162"/>
      <c r="Q7336" s="162"/>
      <c r="R7336" s="162"/>
      <c r="S7336" s="162"/>
      <c r="T7336" s="162"/>
      <c r="U7336" s="162"/>
      <c r="V7336" s="162"/>
      <c r="W7336" s="162"/>
      <c r="X7336" s="162"/>
      <c r="Y7336" s="162"/>
      <c r="Z7336" s="162"/>
      <c r="AA7336" s="162"/>
    </row>
    <row r="7337">
      <c r="A7337" s="160">
        <v>7336.0</v>
      </c>
      <c r="B7337" s="165" t="s">
        <v>7482</v>
      </c>
      <c r="C7337" s="160">
        <v>2.0211102E7</v>
      </c>
      <c r="D7337" s="162"/>
      <c r="E7337" s="162"/>
      <c r="F7337" s="167"/>
      <c r="G7337" s="168"/>
      <c r="H7337" s="162"/>
      <c r="I7337" s="162"/>
      <c r="J7337" s="162"/>
      <c r="K7337" s="162"/>
      <c r="L7337" s="162"/>
      <c r="M7337" s="162"/>
      <c r="N7337" s="162"/>
      <c r="O7337" s="162"/>
      <c r="P7337" s="162"/>
      <c r="Q7337" s="162"/>
      <c r="R7337" s="162"/>
      <c r="S7337" s="162"/>
      <c r="T7337" s="162"/>
      <c r="U7337" s="162"/>
      <c r="V7337" s="162"/>
      <c r="W7337" s="162"/>
      <c r="X7337" s="162"/>
      <c r="Y7337" s="162"/>
      <c r="Z7337" s="162"/>
      <c r="AA7337" s="162"/>
    </row>
    <row r="7338">
      <c r="A7338" s="160">
        <v>7337.0</v>
      </c>
      <c r="B7338" s="165" t="s">
        <v>7483</v>
      </c>
      <c r="C7338" s="160">
        <v>2.0211102E7</v>
      </c>
      <c r="D7338" s="162"/>
      <c r="E7338" s="162"/>
      <c r="F7338" s="167"/>
      <c r="G7338" s="168"/>
      <c r="H7338" s="162"/>
      <c r="I7338" s="162"/>
      <c r="J7338" s="162"/>
      <c r="K7338" s="162"/>
      <c r="L7338" s="162"/>
      <c r="M7338" s="162"/>
      <c r="N7338" s="162"/>
      <c r="O7338" s="162"/>
      <c r="P7338" s="162"/>
      <c r="Q7338" s="162"/>
      <c r="R7338" s="162"/>
      <c r="S7338" s="162"/>
      <c r="T7338" s="162"/>
      <c r="U7338" s="162"/>
      <c r="V7338" s="162"/>
      <c r="W7338" s="162"/>
      <c r="X7338" s="162"/>
      <c r="Y7338" s="162"/>
      <c r="Z7338" s="162"/>
      <c r="AA7338" s="162"/>
    </row>
    <row r="7339">
      <c r="A7339" s="160">
        <v>7338.0</v>
      </c>
      <c r="B7339" s="165" t="s">
        <v>7484</v>
      </c>
      <c r="C7339" s="160">
        <v>2.0211102E7</v>
      </c>
      <c r="D7339" s="162"/>
      <c r="E7339" s="162"/>
      <c r="F7339" s="167"/>
      <c r="G7339" s="168"/>
      <c r="H7339" s="162"/>
      <c r="I7339" s="162"/>
      <c r="J7339" s="162"/>
      <c r="K7339" s="162"/>
      <c r="L7339" s="162"/>
      <c r="M7339" s="162"/>
      <c r="N7339" s="162"/>
      <c r="O7339" s="162"/>
      <c r="P7339" s="162"/>
      <c r="Q7339" s="162"/>
      <c r="R7339" s="162"/>
      <c r="S7339" s="162"/>
      <c r="T7339" s="162"/>
      <c r="U7339" s="162"/>
      <c r="V7339" s="162"/>
      <c r="W7339" s="162"/>
      <c r="X7339" s="162"/>
      <c r="Y7339" s="162"/>
      <c r="Z7339" s="162"/>
      <c r="AA7339" s="162"/>
    </row>
    <row r="7340">
      <c r="A7340" s="160">
        <v>7339.0</v>
      </c>
      <c r="B7340" s="165" t="s">
        <v>7485</v>
      </c>
      <c r="C7340" s="160">
        <v>2.0211102E7</v>
      </c>
      <c r="D7340" s="162"/>
      <c r="E7340" s="162"/>
      <c r="F7340" s="167"/>
      <c r="G7340" s="168"/>
      <c r="H7340" s="162"/>
      <c r="I7340" s="162"/>
      <c r="J7340" s="162"/>
      <c r="K7340" s="162"/>
      <c r="L7340" s="162"/>
      <c r="M7340" s="162"/>
      <c r="N7340" s="162"/>
      <c r="O7340" s="162"/>
      <c r="P7340" s="162"/>
      <c r="Q7340" s="162"/>
      <c r="R7340" s="162"/>
      <c r="S7340" s="162"/>
      <c r="T7340" s="162"/>
      <c r="U7340" s="162"/>
      <c r="V7340" s="162"/>
      <c r="W7340" s="162"/>
      <c r="X7340" s="162"/>
      <c r="Y7340" s="162"/>
      <c r="Z7340" s="162"/>
      <c r="AA7340" s="162"/>
    </row>
    <row r="7341">
      <c r="A7341" s="160">
        <v>7340.0</v>
      </c>
      <c r="B7341" s="165" t="s">
        <v>7486</v>
      </c>
      <c r="C7341" s="160">
        <v>2.0211102E7</v>
      </c>
      <c r="D7341" s="162"/>
      <c r="E7341" s="162"/>
      <c r="F7341" s="167"/>
      <c r="G7341" s="168"/>
      <c r="H7341" s="162"/>
      <c r="I7341" s="162"/>
      <c r="J7341" s="162"/>
      <c r="K7341" s="162"/>
      <c r="L7341" s="162"/>
      <c r="M7341" s="162"/>
      <c r="N7341" s="162"/>
      <c r="O7341" s="162"/>
      <c r="P7341" s="162"/>
      <c r="Q7341" s="162"/>
      <c r="R7341" s="162"/>
      <c r="S7341" s="162"/>
      <c r="T7341" s="162"/>
      <c r="U7341" s="162"/>
      <c r="V7341" s="162"/>
      <c r="W7341" s="162"/>
      <c r="X7341" s="162"/>
      <c r="Y7341" s="162"/>
      <c r="Z7341" s="162"/>
      <c r="AA7341" s="162"/>
    </row>
    <row r="7342">
      <c r="A7342" s="160">
        <v>7341.0</v>
      </c>
      <c r="B7342" s="165" t="s">
        <v>7487</v>
      </c>
      <c r="C7342" s="160">
        <v>2.0211102E7</v>
      </c>
      <c r="D7342" s="162"/>
      <c r="E7342" s="162"/>
      <c r="F7342" s="167"/>
      <c r="G7342" s="168"/>
      <c r="H7342" s="162"/>
      <c r="I7342" s="162"/>
      <c r="J7342" s="162"/>
      <c r="K7342" s="162"/>
      <c r="L7342" s="162"/>
      <c r="M7342" s="162"/>
      <c r="N7342" s="162"/>
      <c r="O7342" s="162"/>
      <c r="P7342" s="162"/>
      <c r="Q7342" s="162"/>
      <c r="R7342" s="162"/>
      <c r="S7342" s="162"/>
      <c r="T7342" s="162"/>
      <c r="U7342" s="162"/>
      <c r="V7342" s="162"/>
      <c r="W7342" s="162"/>
      <c r="X7342" s="162"/>
      <c r="Y7342" s="162"/>
      <c r="Z7342" s="162"/>
      <c r="AA7342" s="162"/>
    </row>
    <row r="7343">
      <c r="A7343" s="160">
        <v>7342.0</v>
      </c>
      <c r="B7343" s="165" t="s">
        <v>7488</v>
      </c>
      <c r="C7343" s="160">
        <v>2.0211102E7</v>
      </c>
      <c r="D7343" s="162"/>
      <c r="E7343" s="162"/>
      <c r="F7343" s="167"/>
      <c r="G7343" s="168"/>
      <c r="H7343" s="162"/>
      <c r="I7343" s="162"/>
      <c r="J7343" s="162"/>
      <c r="K7343" s="162"/>
      <c r="L7343" s="162"/>
      <c r="M7343" s="162"/>
      <c r="N7343" s="162"/>
      <c r="O7343" s="162"/>
      <c r="P7343" s="162"/>
      <c r="Q7343" s="162"/>
      <c r="R7343" s="162"/>
      <c r="S7343" s="162"/>
      <c r="T7343" s="162"/>
      <c r="U7343" s="162"/>
      <c r="V7343" s="162"/>
      <c r="W7343" s="162"/>
      <c r="X7343" s="162"/>
      <c r="Y7343" s="162"/>
      <c r="Z7343" s="162"/>
      <c r="AA7343" s="162"/>
    </row>
    <row r="7344">
      <c r="A7344" s="160">
        <v>7343.0</v>
      </c>
      <c r="B7344" s="165" t="s">
        <v>7489</v>
      </c>
      <c r="C7344" s="160">
        <v>2.0211102E7</v>
      </c>
      <c r="D7344" s="162"/>
      <c r="E7344" s="162"/>
      <c r="F7344" s="167"/>
      <c r="G7344" s="168"/>
      <c r="H7344" s="162"/>
      <c r="I7344" s="162"/>
      <c r="J7344" s="162"/>
      <c r="K7344" s="162"/>
      <c r="L7344" s="162"/>
      <c r="M7344" s="162"/>
      <c r="N7344" s="162"/>
      <c r="O7344" s="162"/>
      <c r="P7344" s="162"/>
      <c r="Q7344" s="162"/>
      <c r="R7344" s="162"/>
      <c r="S7344" s="162"/>
      <c r="T7344" s="162"/>
      <c r="U7344" s="162"/>
      <c r="V7344" s="162"/>
      <c r="W7344" s="162"/>
      <c r="X7344" s="162"/>
      <c r="Y7344" s="162"/>
      <c r="Z7344" s="162"/>
      <c r="AA7344" s="162"/>
    </row>
    <row r="7345">
      <c r="A7345" s="160">
        <v>7344.0</v>
      </c>
      <c r="B7345" s="165" t="s">
        <v>7490</v>
      </c>
      <c r="C7345" s="160">
        <v>2.0211102E7</v>
      </c>
      <c r="D7345" s="162"/>
      <c r="E7345" s="162"/>
      <c r="F7345" s="167"/>
      <c r="G7345" s="168"/>
      <c r="H7345" s="162"/>
      <c r="I7345" s="162"/>
      <c r="J7345" s="162"/>
      <c r="K7345" s="162"/>
      <c r="L7345" s="162"/>
      <c r="M7345" s="162"/>
      <c r="N7345" s="162"/>
      <c r="O7345" s="162"/>
      <c r="P7345" s="162"/>
      <c r="Q7345" s="162"/>
      <c r="R7345" s="162"/>
      <c r="S7345" s="162"/>
      <c r="T7345" s="162"/>
      <c r="U7345" s="162"/>
      <c r="V7345" s="162"/>
      <c r="W7345" s="162"/>
      <c r="X7345" s="162"/>
      <c r="Y7345" s="162"/>
      <c r="Z7345" s="162"/>
      <c r="AA7345" s="162"/>
    </row>
    <row r="7346">
      <c r="A7346" s="160">
        <v>7345.0</v>
      </c>
      <c r="B7346" s="165" t="s">
        <v>7491</v>
      </c>
      <c r="C7346" s="160">
        <v>2.0211103E7</v>
      </c>
      <c r="D7346" s="162"/>
      <c r="E7346" s="162"/>
      <c r="F7346" s="167"/>
      <c r="G7346" s="168"/>
      <c r="H7346" s="162"/>
      <c r="I7346" s="162"/>
      <c r="J7346" s="162"/>
      <c r="K7346" s="162"/>
      <c r="L7346" s="162"/>
      <c r="M7346" s="162"/>
      <c r="N7346" s="162"/>
      <c r="O7346" s="162"/>
      <c r="P7346" s="162"/>
      <c r="Q7346" s="162"/>
      <c r="R7346" s="162"/>
      <c r="S7346" s="162"/>
      <c r="T7346" s="162"/>
      <c r="U7346" s="162"/>
      <c r="V7346" s="162"/>
      <c r="W7346" s="162"/>
      <c r="X7346" s="162"/>
      <c r="Y7346" s="162"/>
      <c r="Z7346" s="162"/>
      <c r="AA7346" s="162"/>
    </row>
    <row r="7347">
      <c r="A7347" s="160">
        <v>7346.0</v>
      </c>
      <c r="B7347" s="165" t="s">
        <v>7492</v>
      </c>
      <c r="C7347" s="160">
        <v>2.0211103E7</v>
      </c>
      <c r="D7347" s="162"/>
      <c r="E7347" s="162"/>
      <c r="F7347" s="167"/>
      <c r="G7347" s="168"/>
      <c r="H7347" s="162"/>
      <c r="I7347" s="162"/>
      <c r="J7347" s="162"/>
      <c r="K7347" s="162"/>
      <c r="L7347" s="162"/>
      <c r="M7347" s="162"/>
      <c r="N7347" s="162"/>
      <c r="O7347" s="162"/>
      <c r="P7347" s="162"/>
      <c r="Q7347" s="162"/>
      <c r="R7347" s="162"/>
      <c r="S7347" s="162"/>
      <c r="T7347" s="162"/>
      <c r="U7347" s="162"/>
      <c r="V7347" s="162"/>
      <c r="W7347" s="162"/>
      <c r="X7347" s="162"/>
      <c r="Y7347" s="162"/>
      <c r="Z7347" s="162"/>
      <c r="AA7347" s="162"/>
    </row>
    <row r="7348">
      <c r="A7348" s="160">
        <v>7347.0</v>
      </c>
      <c r="B7348" s="165" t="s">
        <v>7493</v>
      </c>
      <c r="C7348" s="160">
        <v>2.0211103E7</v>
      </c>
      <c r="D7348" s="162"/>
      <c r="E7348" s="162"/>
      <c r="F7348" s="167"/>
      <c r="G7348" s="168"/>
      <c r="H7348" s="162"/>
      <c r="I7348" s="162"/>
      <c r="J7348" s="162"/>
      <c r="K7348" s="162"/>
      <c r="L7348" s="162"/>
      <c r="M7348" s="162"/>
      <c r="N7348" s="162"/>
      <c r="O7348" s="162"/>
      <c r="P7348" s="162"/>
      <c r="Q7348" s="162"/>
      <c r="R7348" s="162"/>
      <c r="S7348" s="162"/>
      <c r="T7348" s="162"/>
      <c r="U7348" s="162"/>
      <c r="V7348" s="162"/>
      <c r="W7348" s="162"/>
      <c r="X7348" s="162"/>
      <c r="Y7348" s="162"/>
      <c r="Z7348" s="162"/>
      <c r="AA7348" s="162"/>
    </row>
    <row r="7349">
      <c r="A7349" s="160">
        <v>7348.0</v>
      </c>
      <c r="B7349" s="165" t="s">
        <v>7494</v>
      </c>
      <c r="C7349" s="160">
        <v>2.0211103E7</v>
      </c>
      <c r="D7349" s="162"/>
      <c r="E7349" s="162"/>
      <c r="F7349" s="167"/>
      <c r="G7349" s="168"/>
      <c r="H7349" s="162"/>
      <c r="I7349" s="162"/>
      <c r="J7349" s="162"/>
      <c r="K7349" s="162"/>
      <c r="L7349" s="162"/>
      <c r="M7349" s="162"/>
      <c r="N7349" s="162"/>
      <c r="O7349" s="162"/>
      <c r="P7349" s="162"/>
      <c r="Q7349" s="162"/>
      <c r="R7349" s="162"/>
      <c r="S7349" s="162"/>
      <c r="T7349" s="162"/>
      <c r="U7349" s="162"/>
      <c r="V7349" s="162"/>
      <c r="W7349" s="162"/>
      <c r="X7349" s="162"/>
      <c r="Y7349" s="162"/>
      <c r="Z7349" s="162"/>
      <c r="AA7349" s="162"/>
    </row>
    <row r="7350">
      <c r="A7350" s="160">
        <v>7349.0</v>
      </c>
      <c r="B7350" s="165" t="s">
        <v>7495</v>
      </c>
      <c r="C7350" s="160">
        <v>2.0211103E7</v>
      </c>
      <c r="D7350" s="162"/>
      <c r="E7350" s="162"/>
      <c r="F7350" s="167"/>
      <c r="G7350" s="168"/>
      <c r="H7350" s="162"/>
      <c r="I7350" s="162"/>
      <c r="J7350" s="162"/>
      <c r="K7350" s="162"/>
      <c r="L7350" s="162"/>
      <c r="M7350" s="162"/>
      <c r="N7350" s="162"/>
      <c r="O7350" s="162"/>
      <c r="P7350" s="162"/>
      <c r="Q7350" s="162"/>
      <c r="R7350" s="162"/>
      <c r="S7350" s="162"/>
      <c r="T7350" s="162"/>
      <c r="U7350" s="162"/>
      <c r="V7350" s="162"/>
      <c r="W7350" s="162"/>
      <c r="X7350" s="162"/>
      <c r="Y7350" s="162"/>
      <c r="Z7350" s="162"/>
      <c r="AA7350" s="162"/>
    </row>
    <row r="7351">
      <c r="A7351" s="160">
        <v>7350.0</v>
      </c>
      <c r="B7351" s="165" t="s">
        <v>7496</v>
      </c>
      <c r="C7351" s="160">
        <v>2.0211103E7</v>
      </c>
      <c r="D7351" s="162"/>
      <c r="E7351" s="162"/>
      <c r="F7351" s="167"/>
      <c r="G7351" s="168"/>
      <c r="H7351" s="162"/>
      <c r="I7351" s="162"/>
      <c r="J7351" s="162"/>
      <c r="K7351" s="162"/>
      <c r="L7351" s="162"/>
      <c r="M7351" s="162"/>
      <c r="N7351" s="162"/>
      <c r="O7351" s="162"/>
      <c r="P7351" s="162"/>
      <c r="Q7351" s="162"/>
      <c r="R7351" s="162"/>
      <c r="S7351" s="162"/>
      <c r="T7351" s="162"/>
      <c r="U7351" s="162"/>
      <c r="V7351" s="162"/>
      <c r="W7351" s="162"/>
      <c r="X7351" s="162"/>
      <c r="Y7351" s="162"/>
      <c r="Z7351" s="162"/>
      <c r="AA7351" s="162"/>
    </row>
    <row r="7352">
      <c r="A7352" s="160">
        <v>7351.0</v>
      </c>
      <c r="B7352" s="165" t="s">
        <v>7497</v>
      </c>
      <c r="C7352" s="160">
        <v>2.0211103E7</v>
      </c>
      <c r="D7352" s="162"/>
      <c r="E7352" s="162"/>
      <c r="F7352" s="167"/>
      <c r="G7352" s="168"/>
      <c r="H7352" s="162"/>
      <c r="I7352" s="162"/>
      <c r="J7352" s="162"/>
      <c r="K7352" s="162"/>
      <c r="L7352" s="162"/>
      <c r="M7352" s="162"/>
      <c r="N7352" s="162"/>
      <c r="O7352" s="162"/>
      <c r="P7352" s="162"/>
      <c r="Q7352" s="162"/>
      <c r="R7352" s="162"/>
      <c r="S7352" s="162"/>
      <c r="T7352" s="162"/>
      <c r="U7352" s="162"/>
      <c r="V7352" s="162"/>
      <c r="W7352" s="162"/>
      <c r="X7352" s="162"/>
      <c r="Y7352" s="162"/>
      <c r="Z7352" s="162"/>
      <c r="AA7352" s="162"/>
    </row>
    <row r="7353">
      <c r="A7353" s="160">
        <v>7352.0</v>
      </c>
      <c r="B7353" s="165" t="s">
        <v>7498</v>
      </c>
      <c r="C7353" s="160">
        <v>2.0211103E7</v>
      </c>
      <c r="D7353" s="162"/>
      <c r="E7353" s="162"/>
      <c r="F7353" s="167"/>
      <c r="G7353" s="168"/>
      <c r="H7353" s="162"/>
      <c r="I7353" s="162"/>
      <c r="J7353" s="162"/>
      <c r="K7353" s="162"/>
      <c r="L7353" s="162"/>
      <c r="M7353" s="162"/>
      <c r="N7353" s="162"/>
      <c r="O7353" s="162"/>
      <c r="P7353" s="162"/>
      <c r="Q7353" s="162"/>
      <c r="R7353" s="162"/>
      <c r="S7353" s="162"/>
      <c r="T7353" s="162"/>
      <c r="U7353" s="162"/>
      <c r="V7353" s="162"/>
      <c r="W7353" s="162"/>
      <c r="X7353" s="162"/>
      <c r="Y7353" s="162"/>
      <c r="Z7353" s="162"/>
      <c r="AA7353" s="162"/>
    </row>
    <row r="7354">
      <c r="A7354" s="160">
        <v>7353.0</v>
      </c>
      <c r="B7354" s="165" t="s">
        <v>7499</v>
      </c>
      <c r="C7354" s="160">
        <v>2.0211103E7</v>
      </c>
      <c r="D7354" s="162"/>
      <c r="E7354" s="162"/>
      <c r="F7354" s="167"/>
      <c r="G7354" s="168"/>
      <c r="H7354" s="162"/>
      <c r="I7354" s="162"/>
      <c r="J7354" s="162"/>
      <c r="K7354" s="162"/>
      <c r="L7354" s="162"/>
      <c r="M7354" s="162"/>
      <c r="N7354" s="162"/>
      <c r="O7354" s="162"/>
      <c r="P7354" s="162"/>
      <c r="Q7354" s="162"/>
      <c r="R7354" s="162"/>
      <c r="S7354" s="162"/>
      <c r="T7354" s="162"/>
      <c r="U7354" s="162"/>
      <c r="V7354" s="162"/>
      <c r="W7354" s="162"/>
      <c r="X7354" s="162"/>
      <c r="Y7354" s="162"/>
      <c r="Z7354" s="162"/>
      <c r="AA7354" s="162"/>
    </row>
    <row r="7355">
      <c r="A7355" s="160">
        <v>7354.0</v>
      </c>
      <c r="B7355" s="165" t="s">
        <v>7500</v>
      </c>
      <c r="C7355" s="160">
        <v>2.0211103E7</v>
      </c>
      <c r="D7355" s="162"/>
      <c r="E7355" s="162"/>
      <c r="F7355" s="167"/>
      <c r="G7355" s="168"/>
      <c r="H7355" s="162"/>
      <c r="I7355" s="162"/>
      <c r="J7355" s="162"/>
      <c r="K7355" s="162"/>
      <c r="L7355" s="162"/>
      <c r="M7355" s="162"/>
      <c r="N7355" s="162"/>
      <c r="O7355" s="162"/>
      <c r="P7355" s="162"/>
      <c r="Q7355" s="162"/>
      <c r="R7355" s="162"/>
      <c r="S7355" s="162"/>
      <c r="T7355" s="162"/>
      <c r="U7355" s="162"/>
      <c r="V7355" s="162"/>
      <c r="W7355" s="162"/>
      <c r="X7355" s="162"/>
      <c r="Y7355" s="162"/>
      <c r="Z7355" s="162"/>
      <c r="AA7355" s="162"/>
    </row>
    <row r="7356">
      <c r="A7356" s="160">
        <v>7355.0</v>
      </c>
      <c r="B7356" s="165" t="s">
        <v>7501</v>
      </c>
      <c r="C7356" s="160">
        <v>2.0211103E7</v>
      </c>
      <c r="D7356" s="162"/>
      <c r="E7356" s="162"/>
      <c r="F7356" s="167"/>
      <c r="G7356" s="168"/>
      <c r="H7356" s="162"/>
      <c r="I7356" s="162"/>
      <c r="J7356" s="162"/>
      <c r="K7356" s="162"/>
      <c r="L7356" s="162"/>
      <c r="M7356" s="162"/>
      <c r="N7356" s="162"/>
      <c r="O7356" s="162"/>
      <c r="P7356" s="162"/>
      <c r="Q7356" s="162"/>
      <c r="R7356" s="162"/>
      <c r="S7356" s="162"/>
      <c r="T7356" s="162"/>
      <c r="U7356" s="162"/>
      <c r="V7356" s="162"/>
      <c r="W7356" s="162"/>
      <c r="X7356" s="162"/>
      <c r="Y7356" s="162"/>
      <c r="Z7356" s="162"/>
      <c r="AA7356" s="162"/>
    </row>
    <row r="7357">
      <c r="A7357" s="160">
        <v>7356.0</v>
      </c>
      <c r="B7357" s="165" t="s">
        <v>7502</v>
      </c>
      <c r="C7357" s="160">
        <v>2.0211103E7</v>
      </c>
      <c r="D7357" s="162"/>
      <c r="E7357" s="162"/>
      <c r="F7357" s="167"/>
      <c r="G7357" s="168"/>
      <c r="H7357" s="162"/>
      <c r="I7357" s="162"/>
      <c r="J7357" s="162"/>
      <c r="K7357" s="162"/>
      <c r="L7357" s="162"/>
      <c r="M7357" s="162"/>
      <c r="N7357" s="162"/>
      <c r="O7357" s="162"/>
      <c r="P7357" s="162"/>
      <c r="Q7357" s="162"/>
      <c r="R7357" s="162"/>
      <c r="S7357" s="162"/>
      <c r="T7357" s="162"/>
      <c r="U7357" s="162"/>
      <c r="V7357" s="162"/>
      <c r="W7357" s="162"/>
      <c r="X7357" s="162"/>
      <c r="Y7357" s="162"/>
      <c r="Z7357" s="162"/>
      <c r="AA7357" s="162"/>
    </row>
    <row r="7358">
      <c r="A7358" s="160">
        <v>7357.0</v>
      </c>
      <c r="B7358" s="165" t="s">
        <v>7503</v>
      </c>
      <c r="C7358" s="160">
        <v>2.0211103E7</v>
      </c>
      <c r="D7358" s="162"/>
      <c r="E7358" s="162"/>
      <c r="F7358" s="167"/>
      <c r="G7358" s="168"/>
      <c r="H7358" s="162"/>
      <c r="I7358" s="162"/>
      <c r="J7358" s="162"/>
      <c r="K7358" s="162"/>
      <c r="L7358" s="162"/>
      <c r="M7358" s="162"/>
      <c r="N7358" s="162"/>
      <c r="O7358" s="162"/>
      <c r="P7358" s="162"/>
      <c r="Q7358" s="162"/>
      <c r="R7358" s="162"/>
      <c r="S7358" s="162"/>
      <c r="T7358" s="162"/>
      <c r="U7358" s="162"/>
      <c r="V7358" s="162"/>
      <c r="W7358" s="162"/>
      <c r="X7358" s="162"/>
      <c r="Y7358" s="162"/>
      <c r="Z7358" s="162"/>
      <c r="AA7358" s="162"/>
    </row>
    <row r="7359">
      <c r="A7359" s="160">
        <v>7358.0</v>
      </c>
      <c r="B7359" s="165" t="s">
        <v>7504</v>
      </c>
      <c r="C7359" s="160">
        <v>2.0211103E7</v>
      </c>
      <c r="D7359" s="162"/>
      <c r="E7359" s="162"/>
      <c r="F7359" s="167"/>
      <c r="G7359" s="168"/>
      <c r="H7359" s="162"/>
      <c r="I7359" s="162"/>
      <c r="J7359" s="162"/>
      <c r="K7359" s="162"/>
      <c r="L7359" s="162"/>
      <c r="M7359" s="162"/>
      <c r="N7359" s="162"/>
      <c r="O7359" s="162"/>
      <c r="P7359" s="162"/>
      <c r="Q7359" s="162"/>
      <c r="R7359" s="162"/>
      <c r="S7359" s="162"/>
      <c r="T7359" s="162"/>
      <c r="U7359" s="162"/>
      <c r="V7359" s="162"/>
      <c r="W7359" s="162"/>
      <c r="X7359" s="162"/>
      <c r="Y7359" s="162"/>
      <c r="Z7359" s="162"/>
      <c r="AA7359" s="162"/>
    </row>
    <row r="7360">
      <c r="A7360" s="160">
        <v>7359.0</v>
      </c>
      <c r="B7360" s="165" t="s">
        <v>7505</v>
      </c>
      <c r="C7360" s="160">
        <v>2.0211103E7</v>
      </c>
      <c r="D7360" s="162"/>
      <c r="E7360" s="162"/>
      <c r="F7360" s="167"/>
      <c r="G7360" s="168"/>
      <c r="H7360" s="162"/>
      <c r="I7360" s="162"/>
      <c r="J7360" s="162"/>
      <c r="K7360" s="162"/>
      <c r="L7360" s="162"/>
      <c r="M7360" s="162"/>
      <c r="N7360" s="162"/>
      <c r="O7360" s="162"/>
      <c r="P7360" s="162"/>
      <c r="Q7360" s="162"/>
      <c r="R7360" s="162"/>
      <c r="S7360" s="162"/>
      <c r="T7360" s="162"/>
      <c r="U7360" s="162"/>
      <c r="V7360" s="162"/>
      <c r="W7360" s="162"/>
      <c r="X7360" s="162"/>
      <c r="Y7360" s="162"/>
      <c r="Z7360" s="162"/>
      <c r="AA7360" s="162"/>
    </row>
    <row r="7361">
      <c r="A7361" s="160">
        <v>7360.0</v>
      </c>
      <c r="B7361" s="165" t="s">
        <v>7506</v>
      </c>
      <c r="C7361" s="160">
        <v>2.0211103E7</v>
      </c>
      <c r="D7361" s="162"/>
      <c r="E7361" s="162"/>
      <c r="F7361" s="167"/>
      <c r="G7361" s="168"/>
      <c r="H7361" s="162"/>
      <c r="I7361" s="162"/>
      <c r="J7361" s="162"/>
      <c r="K7361" s="162"/>
      <c r="L7361" s="162"/>
      <c r="M7361" s="162"/>
      <c r="N7361" s="162"/>
      <c r="O7361" s="162"/>
      <c r="P7361" s="162"/>
      <c r="Q7361" s="162"/>
      <c r="R7361" s="162"/>
      <c r="S7361" s="162"/>
      <c r="T7361" s="162"/>
      <c r="U7361" s="162"/>
      <c r="V7361" s="162"/>
      <c r="W7361" s="162"/>
      <c r="X7361" s="162"/>
      <c r="Y7361" s="162"/>
      <c r="Z7361" s="162"/>
      <c r="AA7361" s="162"/>
    </row>
    <row r="7362">
      <c r="A7362" s="160">
        <v>7361.0</v>
      </c>
      <c r="B7362" s="165" t="s">
        <v>7507</v>
      </c>
      <c r="C7362" s="160">
        <v>2.0211103E7</v>
      </c>
      <c r="D7362" s="162"/>
      <c r="E7362" s="162"/>
      <c r="F7362" s="167"/>
      <c r="G7362" s="168"/>
      <c r="H7362" s="162"/>
      <c r="I7362" s="162"/>
      <c r="J7362" s="162"/>
      <c r="K7362" s="162"/>
      <c r="L7362" s="162"/>
      <c r="M7362" s="162"/>
      <c r="N7362" s="162"/>
      <c r="O7362" s="162"/>
      <c r="P7362" s="162"/>
      <c r="Q7362" s="162"/>
      <c r="R7362" s="162"/>
      <c r="S7362" s="162"/>
      <c r="T7362" s="162"/>
      <c r="U7362" s="162"/>
      <c r="V7362" s="162"/>
      <c r="W7362" s="162"/>
      <c r="X7362" s="162"/>
      <c r="Y7362" s="162"/>
      <c r="Z7362" s="162"/>
      <c r="AA7362" s="162"/>
    </row>
    <row r="7363">
      <c r="A7363" s="160">
        <v>7362.0</v>
      </c>
      <c r="B7363" s="165" t="s">
        <v>7508</v>
      </c>
      <c r="C7363" s="160">
        <v>2.0211103E7</v>
      </c>
      <c r="D7363" s="162"/>
      <c r="E7363" s="162"/>
      <c r="F7363" s="167"/>
      <c r="G7363" s="168"/>
      <c r="H7363" s="162"/>
      <c r="I7363" s="162"/>
      <c r="J7363" s="162"/>
      <c r="K7363" s="162"/>
      <c r="L7363" s="162"/>
      <c r="M7363" s="162"/>
      <c r="N7363" s="162"/>
      <c r="O7363" s="162"/>
      <c r="P7363" s="162"/>
      <c r="Q7363" s="162"/>
      <c r="R7363" s="162"/>
      <c r="S7363" s="162"/>
      <c r="T7363" s="162"/>
      <c r="U7363" s="162"/>
      <c r="V7363" s="162"/>
      <c r="W7363" s="162"/>
      <c r="X7363" s="162"/>
      <c r="Y7363" s="162"/>
      <c r="Z7363" s="162"/>
      <c r="AA7363" s="162"/>
    </row>
    <row r="7364">
      <c r="A7364" s="160">
        <v>7363.0</v>
      </c>
      <c r="B7364" s="165" t="s">
        <v>7509</v>
      </c>
      <c r="C7364" s="160">
        <v>2.0211103E7</v>
      </c>
      <c r="D7364" s="162"/>
      <c r="E7364" s="162"/>
      <c r="F7364" s="167"/>
      <c r="G7364" s="168"/>
      <c r="H7364" s="162"/>
      <c r="I7364" s="162"/>
      <c r="J7364" s="162"/>
      <c r="K7364" s="162"/>
      <c r="L7364" s="162"/>
      <c r="M7364" s="162"/>
      <c r="N7364" s="162"/>
      <c r="O7364" s="162"/>
      <c r="P7364" s="162"/>
      <c r="Q7364" s="162"/>
      <c r="R7364" s="162"/>
      <c r="S7364" s="162"/>
      <c r="T7364" s="162"/>
      <c r="U7364" s="162"/>
      <c r="V7364" s="162"/>
      <c r="W7364" s="162"/>
      <c r="X7364" s="162"/>
      <c r="Y7364" s="162"/>
      <c r="Z7364" s="162"/>
      <c r="AA7364" s="162"/>
    </row>
    <row r="7365">
      <c r="A7365" s="160">
        <v>7364.0</v>
      </c>
      <c r="B7365" s="165" t="s">
        <v>7510</v>
      </c>
      <c r="C7365" s="160">
        <v>2.0211103E7</v>
      </c>
      <c r="D7365" s="162"/>
      <c r="E7365" s="162"/>
      <c r="F7365" s="167"/>
      <c r="G7365" s="168"/>
      <c r="H7365" s="162"/>
      <c r="I7365" s="162"/>
      <c r="J7365" s="162"/>
      <c r="K7365" s="162"/>
      <c r="L7365" s="162"/>
      <c r="M7365" s="162"/>
      <c r="N7365" s="162"/>
      <c r="O7365" s="162"/>
      <c r="P7365" s="162"/>
      <c r="Q7365" s="162"/>
      <c r="R7365" s="162"/>
      <c r="S7365" s="162"/>
      <c r="T7365" s="162"/>
      <c r="U7365" s="162"/>
      <c r="V7365" s="162"/>
      <c r="W7365" s="162"/>
      <c r="X7365" s="162"/>
      <c r="Y7365" s="162"/>
      <c r="Z7365" s="162"/>
      <c r="AA7365" s="162"/>
    </row>
    <row r="7366">
      <c r="A7366" s="160">
        <v>7365.0</v>
      </c>
      <c r="B7366" s="165" t="s">
        <v>7511</v>
      </c>
      <c r="C7366" s="160">
        <v>2.0211103E7</v>
      </c>
      <c r="D7366" s="162"/>
      <c r="E7366" s="162"/>
      <c r="F7366" s="167"/>
      <c r="G7366" s="168"/>
      <c r="H7366" s="162"/>
      <c r="I7366" s="162"/>
      <c r="J7366" s="162"/>
      <c r="K7366" s="162"/>
      <c r="L7366" s="162"/>
      <c r="M7366" s="162"/>
      <c r="N7366" s="162"/>
      <c r="O7366" s="162"/>
      <c r="P7366" s="162"/>
      <c r="Q7366" s="162"/>
      <c r="R7366" s="162"/>
      <c r="S7366" s="162"/>
      <c r="T7366" s="162"/>
      <c r="U7366" s="162"/>
      <c r="V7366" s="162"/>
      <c r="W7366" s="162"/>
      <c r="X7366" s="162"/>
      <c r="Y7366" s="162"/>
      <c r="Z7366" s="162"/>
      <c r="AA7366" s="162"/>
    </row>
    <row r="7367">
      <c r="A7367" s="160">
        <v>7366.0</v>
      </c>
      <c r="B7367" s="165" t="s">
        <v>7512</v>
      </c>
      <c r="C7367" s="160">
        <v>2.0211103E7</v>
      </c>
      <c r="D7367" s="162"/>
      <c r="E7367" s="162"/>
      <c r="F7367" s="167"/>
      <c r="G7367" s="168"/>
      <c r="H7367" s="162"/>
      <c r="I7367" s="162"/>
      <c r="J7367" s="162"/>
      <c r="K7367" s="162"/>
      <c r="L7367" s="162"/>
      <c r="M7367" s="162"/>
      <c r="N7367" s="162"/>
      <c r="O7367" s="162"/>
      <c r="P7367" s="162"/>
      <c r="Q7367" s="162"/>
      <c r="R7367" s="162"/>
      <c r="S7367" s="162"/>
      <c r="T7367" s="162"/>
      <c r="U7367" s="162"/>
      <c r="V7367" s="162"/>
      <c r="W7367" s="162"/>
      <c r="X7367" s="162"/>
      <c r="Y7367" s="162"/>
      <c r="Z7367" s="162"/>
      <c r="AA7367" s="162"/>
    </row>
    <row r="7368">
      <c r="A7368" s="160">
        <v>7367.0</v>
      </c>
      <c r="B7368" s="165" t="s">
        <v>7513</v>
      </c>
      <c r="C7368" s="160">
        <v>2.0211103E7</v>
      </c>
      <c r="D7368" s="162"/>
      <c r="E7368" s="162"/>
      <c r="F7368" s="167"/>
      <c r="G7368" s="168"/>
      <c r="H7368" s="162"/>
      <c r="I7368" s="162"/>
      <c r="J7368" s="162"/>
      <c r="K7368" s="162"/>
      <c r="L7368" s="162"/>
      <c r="M7368" s="162"/>
      <c r="N7368" s="162"/>
      <c r="O7368" s="162"/>
      <c r="P7368" s="162"/>
      <c r="Q7368" s="162"/>
      <c r="R7368" s="162"/>
      <c r="S7368" s="162"/>
      <c r="T7368" s="162"/>
      <c r="U7368" s="162"/>
      <c r="V7368" s="162"/>
      <c r="W7368" s="162"/>
      <c r="X7368" s="162"/>
      <c r="Y7368" s="162"/>
      <c r="Z7368" s="162"/>
      <c r="AA7368" s="162"/>
    </row>
    <row r="7369">
      <c r="A7369" s="160">
        <v>7368.0</v>
      </c>
      <c r="B7369" s="165" t="s">
        <v>7514</v>
      </c>
      <c r="C7369" s="160">
        <v>2.0211103E7</v>
      </c>
      <c r="D7369" s="162"/>
      <c r="E7369" s="162"/>
      <c r="F7369" s="167"/>
      <c r="G7369" s="168"/>
      <c r="H7369" s="162"/>
      <c r="I7369" s="162"/>
      <c r="J7369" s="162"/>
      <c r="K7369" s="162"/>
      <c r="L7369" s="162"/>
      <c r="M7369" s="162"/>
      <c r="N7369" s="162"/>
      <c r="O7369" s="162"/>
      <c r="P7369" s="162"/>
      <c r="Q7369" s="162"/>
      <c r="R7369" s="162"/>
      <c r="S7369" s="162"/>
      <c r="T7369" s="162"/>
      <c r="U7369" s="162"/>
      <c r="V7369" s="162"/>
      <c r="W7369" s="162"/>
      <c r="X7369" s="162"/>
      <c r="Y7369" s="162"/>
      <c r="Z7369" s="162"/>
      <c r="AA7369" s="162"/>
    </row>
    <row r="7370">
      <c r="A7370" s="160">
        <v>7369.0</v>
      </c>
      <c r="B7370" s="165" t="s">
        <v>7515</v>
      </c>
      <c r="C7370" s="160">
        <v>2.0211104E7</v>
      </c>
      <c r="D7370" s="162"/>
      <c r="E7370" s="162"/>
      <c r="F7370" s="167"/>
      <c r="G7370" s="168"/>
      <c r="H7370" s="162"/>
      <c r="I7370" s="162"/>
      <c r="J7370" s="162"/>
      <c r="K7370" s="162"/>
      <c r="L7370" s="162"/>
      <c r="M7370" s="162"/>
      <c r="N7370" s="162"/>
      <c r="O7370" s="162"/>
      <c r="P7370" s="162"/>
      <c r="Q7370" s="162"/>
      <c r="R7370" s="162"/>
      <c r="S7370" s="162"/>
      <c r="T7370" s="162"/>
      <c r="U7370" s="162"/>
      <c r="V7370" s="162"/>
      <c r="W7370" s="162"/>
      <c r="X7370" s="162"/>
      <c r="Y7370" s="162"/>
      <c r="Z7370" s="162"/>
      <c r="AA7370" s="162"/>
    </row>
    <row r="7371">
      <c r="A7371" s="160">
        <v>7370.0</v>
      </c>
      <c r="B7371" s="165" t="s">
        <v>7516</v>
      </c>
      <c r="C7371" s="160">
        <v>2.0211104E7</v>
      </c>
      <c r="D7371" s="162"/>
      <c r="E7371" s="162"/>
      <c r="F7371" s="167"/>
      <c r="G7371" s="168"/>
      <c r="H7371" s="162"/>
      <c r="I7371" s="162"/>
      <c r="J7371" s="162"/>
      <c r="K7371" s="162"/>
      <c r="L7371" s="162"/>
      <c r="M7371" s="162"/>
      <c r="N7371" s="162"/>
      <c r="O7371" s="162"/>
      <c r="P7371" s="162"/>
      <c r="Q7371" s="162"/>
      <c r="R7371" s="162"/>
      <c r="S7371" s="162"/>
      <c r="T7371" s="162"/>
      <c r="U7371" s="162"/>
      <c r="V7371" s="162"/>
      <c r="W7371" s="162"/>
      <c r="X7371" s="162"/>
      <c r="Y7371" s="162"/>
      <c r="Z7371" s="162"/>
      <c r="AA7371" s="162"/>
    </row>
    <row r="7372">
      <c r="A7372" s="160">
        <v>7371.0</v>
      </c>
      <c r="B7372" s="165" t="s">
        <v>7517</v>
      </c>
      <c r="C7372" s="160">
        <v>2.0211104E7</v>
      </c>
      <c r="D7372" s="162"/>
      <c r="E7372" s="162"/>
      <c r="F7372" s="167"/>
      <c r="G7372" s="168"/>
      <c r="H7372" s="162"/>
      <c r="I7372" s="162"/>
      <c r="J7372" s="162"/>
      <c r="K7372" s="162"/>
      <c r="L7372" s="162"/>
      <c r="M7372" s="162"/>
      <c r="N7372" s="162"/>
      <c r="O7372" s="162"/>
      <c r="P7372" s="162"/>
      <c r="Q7372" s="162"/>
      <c r="R7372" s="162"/>
      <c r="S7372" s="162"/>
      <c r="T7372" s="162"/>
      <c r="U7372" s="162"/>
      <c r="V7372" s="162"/>
      <c r="W7372" s="162"/>
      <c r="X7372" s="162"/>
      <c r="Y7372" s="162"/>
      <c r="Z7372" s="162"/>
      <c r="AA7372" s="162"/>
    </row>
    <row r="7373">
      <c r="A7373" s="160">
        <v>7372.0</v>
      </c>
      <c r="B7373" s="165" t="s">
        <v>7518</v>
      </c>
      <c r="C7373" s="160">
        <v>2.0211104E7</v>
      </c>
      <c r="D7373" s="162"/>
      <c r="E7373" s="162"/>
      <c r="F7373" s="167"/>
      <c r="G7373" s="168"/>
      <c r="H7373" s="162"/>
      <c r="I7373" s="162"/>
      <c r="J7373" s="162"/>
      <c r="K7373" s="162"/>
      <c r="L7373" s="162"/>
      <c r="M7373" s="162"/>
      <c r="N7373" s="162"/>
      <c r="O7373" s="162"/>
      <c r="P7373" s="162"/>
      <c r="Q7373" s="162"/>
      <c r="R7373" s="162"/>
      <c r="S7373" s="162"/>
      <c r="T7373" s="162"/>
      <c r="U7373" s="162"/>
      <c r="V7373" s="162"/>
      <c r="W7373" s="162"/>
      <c r="X7373" s="162"/>
      <c r="Y7373" s="162"/>
      <c r="Z7373" s="162"/>
      <c r="AA7373" s="162"/>
    </row>
    <row r="7374">
      <c r="A7374" s="160">
        <v>7373.0</v>
      </c>
      <c r="B7374" s="165" t="s">
        <v>7519</v>
      </c>
      <c r="C7374" s="160">
        <v>2.0211104E7</v>
      </c>
      <c r="D7374" s="162"/>
      <c r="E7374" s="162"/>
      <c r="F7374" s="167"/>
      <c r="G7374" s="168"/>
      <c r="H7374" s="162"/>
      <c r="I7374" s="162"/>
      <c r="J7374" s="162"/>
      <c r="K7374" s="162"/>
      <c r="L7374" s="162"/>
      <c r="M7374" s="162"/>
      <c r="N7374" s="162"/>
      <c r="O7374" s="162"/>
      <c r="P7374" s="162"/>
      <c r="Q7374" s="162"/>
      <c r="R7374" s="162"/>
      <c r="S7374" s="162"/>
      <c r="T7374" s="162"/>
      <c r="U7374" s="162"/>
      <c r="V7374" s="162"/>
      <c r="W7374" s="162"/>
      <c r="X7374" s="162"/>
      <c r="Y7374" s="162"/>
      <c r="Z7374" s="162"/>
      <c r="AA7374" s="162"/>
    </row>
    <row r="7375">
      <c r="A7375" s="160">
        <v>7374.0</v>
      </c>
      <c r="B7375" s="165" t="s">
        <v>7520</v>
      </c>
      <c r="C7375" s="160">
        <v>2.0211104E7</v>
      </c>
      <c r="D7375" s="162"/>
      <c r="E7375" s="162"/>
      <c r="F7375" s="167"/>
      <c r="G7375" s="168"/>
      <c r="H7375" s="162"/>
      <c r="I7375" s="162"/>
      <c r="J7375" s="162"/>
      <c r="K7375" s="162"/>
      <c r="L7375" s="162"/>
      <c r="M7375" s="162"/>
      <c r="N7375" s="162"/>
      <c r="O7375" s="162"/>
      <c r="P7375" s="162"/>
      <c r="Q7375" s="162"/>
      <c r="R7375" s="162"/>
      <c r="S7375" s="162"/>
      <c r="T7375" s="162"/>
      <c r="U7375" s="162"/>
      <c r="V7375" s="162"/>
      <c r="W7375" s="162"/>
      <c r="X7375" s="162"/>
      <c r="Y7375" s="162"/>
      <c r="Z7375" s="162"/>
      <c r="AA7375" s="162"/>
    </row>
    <row r="7376">
      <c r="A7376" s="160">
        <v>7375.0</v>
      </c>
      <c r="B7376" s="165" t="s">
        <v>7521</v>
      </c>
      <c r="C7376" s="160">
        <v>2.0211104E7</v>
      </c>
      <c r="D7376" s="162"/>
      <c r="E7376" s="162"/>
      <c r="F7376" s="167"/>
      <c r="G7376" s="168"/>
      <c r="H7376" s="162"/>
      <c r="I7376" s="162"/>
      <c r="J7376" s="162"/>
      <c r="K7376" s="162"/>
      <c r="L7376" s="162"/>
      <c r="M7376" s="162"/>
      <c r="N7376" s="162"/>
      <c r="O7376" s="162"/>
      <c r="P7376" s="162"/>
      <c r="Q7376" s="162"/>
      <c r="R7376" s="162"/>
      <c r="S7376" s="162"/>
      <c r="T7376" s="162"/>
      <c r="U7376" s="162"/>
      <c r="V7376" s="162"/>
      <c r="W7376" s="162"/>
      <c r="X7376" s="162"/>
      <c r="Y7376" s="162"/>
      <c r="Z7376" s="162"/>
      <c r="AA7376" s="162"/>
    </row>
    <row r="7377">
      <c r="A7377" s="160">
        <v>7376.0</v>
      </c>
      <c r="B7377" s="165" t="s">
        <v>7522</v>
      </c>
      <c r="C7377" s="160">
        <v>2.0211104E7</v>
      </c>
      <c r="D7377" s="162"/>
      <c r="E7377" s="162"/>
      <c r="F7377" s="167"/>
      <c r="G7377" s="168"/>
      <c r="H7377" s="162"/>
      <c r="I7377" s="162"/>
      <c r="J7377" s="162"/>
      <c r="K7377" s="162"/>
      <c r="L7377" s="162"/>
      <c r="M7377" s="162"/>
      <c r="N7377" s="162"/>
      <c r="O7377" s="162"/>
      <c r="P7377" s="162"/>
      <c r="Q7377" s="162"/>
      <c r="R7377" s="162"/>
      <c r="S7377" s="162"/>
      <c r="T7377" s="162"/>
      <c r="U7377" s="162"/>
      <c r="V7377" s="162"/>
      <c r="W7377" s="162"/>
      <c r="X7377" s="162"/>
      <c r="Y7377" s="162"/>
      <c r="Z7377" s="162"/>
      <c r="AA7377" s="162"/>
    </row>
    <row r="7378">
      <c r="A7378" s="160">
        <v>7377.0</v>
      </c>
      <c r="B7378" s="165" t="s">
        <v>7523</v>
      </c>
      <c r="C7378" s="160">
        <v>2.0211104E7</v>
      </c>
      <c r="D7378" s="162"/>
      <c r="E7378" s="162"/>
      <c r="F7378" s="167"/>
      <c r="G7378" s="168"/>
      <c r="H7378" s="162"/>
      <c r="I7378" s="162"/>
      <c r="J7378" s="162"/>
      <c r="K7378" s="162"/>
      <c r="L7378" s="162"/>
      <c r="M7378" s="162"/>
      <c r="N7378" s="162"/>
      <c r="O7378" s="162"/>
      <c r="P7378" s="162"/>
      <c r="Q7378" s="162"/>
      <c r="R7378" s="162"/>
      <c r="S7378" s="162"/>
      <c r="T7378" s="162"/>
      <c r="U7378" s="162"/>
      <c r="V7378" s="162"/>
      <c r="W7378" s="162"/>
      <c r="X7378" s="162"/>
      <c r="Y7378" s="162"/>
      <c r="Z7378" s="162"/>
      <c r="AA7378" s="162"/>
    </row>
    <row r="7379">
      <c r="A7379" s="160">
        <v>7378.0</v>
      </c>
      <c r="B7379" s="165" t="s">
        <v>7524</v>
      </c>
      <c r="C7379" s="160">
        <v>2.0211104E7</v>
      </c>
      <c r="D7379" s="162"/>
      <c r="E7379" s="162"/>
      <c r="F7379" s="167"/>
      <c r="G7379" s="168"/>
      <c r="H7379" s="162"/>
      <c r="I7379" s="162"/>
      <c r="J7379" s="162"/>
      <c r="K7379" s="162"/>
      <c r="L7379" s="162"/>
      <c r="M7379" s="162"/>
      <c r="N7379" s="162"/>
      <c r="O7379" s="162"/>
      <c r="P7379" s="162"/>
      <c r="Q7379" s="162"/>
      <c r="R7379" s="162"/>
      <c r="S7379" s="162"/>
      <c r="T7379" s="162"/>
      <c r="U7379" s="162"/>
      <c r="V7379" s="162"/>
      <c r="W7379" s="162"/>
      <c r="X7379" s="162"/>
      <c r="Y7379" s="162"/>
      <c r="Z7379" s="162"/>
      <c r="AA7379" s="162"/>
    </row>
    <row r="7380">
      <c r="A7380" s="160">
        <v>7379.0</v>
      </c>
      <c r="B7380" s="165" t="s">
        <v>7525</v>
      </c>
      <c r="C7380" s="160">
        <v>2.0211104E7</v>
      </c>
      <c r="D7380" s="162"/>
      <c r="E7380" s="162"/>
      <c r="F7380" s="167"/>
      <c r="G7380" s="168"/>
      <c r="H7380" s="162"/>
      <c r="I7380" s="162"/>
      <c r="J7380" s="162"/>
      <c r="K7380" s="162"/>
      <c r="L7380" s="162"/>
      <c r="M7380" s="162"/>
      <c r="N7380" s="162"/>
      <c r="O7380" s="162"/>
      <c r="P7380" s="162"/>
      <c r="Q7380" s="162"/>
      <c r="R7380" s="162"/>
      <c r="S7380" s="162"/>
      <c r="T7380" s="162"/>
      <c r="U7380" s="162"/>
      <c r="V7380" s="162"/>
      <c r="W7380" s="162"/>
      <c r="X7380" s="162"/>
      <c r="Y7380" s="162"/>
      <c r="Z7380" s="162"/>
      <c r="AA7380" s="162"/>
    </row>
    <row r="7381">
      <c r="A7381" s="160">
        <v>7380.0</v>
      </c>
      <c r="B7381" s="165" t="s">
        <v>7526</v>
      </c>
      <c r="C7381" s="160">
        <v>2.0211104E7</v>
      </c>
      <c r="D7381" s="162"/>
      <c r="E7381" s="162"/>
      <c r="F7381" s="167"/>
      <c r="G7381" s="168"/>
      <c r="H7381" s="162"/>
      <c r="I7381" s="162"/>
      <c r="J7381" s="162"/>
      <c r="K7381" s="162"/>
      <c r="L7381" s="162"/>
      <c r="M7381" s="162"/>
      <c r="N7381" s="162"/>
      <c r="O7381" s="162"/>
      <c r="P7381" s="162"/>
      <c r="Q7381" s="162"/>
      <c r="R7381" s="162"/>
      <c r="S7381" s="162"/>
      <c r="T7381" s="162"/>
      <c r="U7381" s="162"/>
      <c r="V7381" s="162"/>
      <c r="W7381" s="162"/>
      <c r="X7381" s="162"/>
      <c r="Y7381" s="162"/>
      <c r="Z7381" s="162"/>
      <c r="AA7381" s="162"/>
    </row>
    <row r="7382">
      <c r="A7382" s="160">
        <v>7381.0</v>
      </c>
      <c r="B7382" s="165" t="s">
        <v>7527</v>
      </c>
      <c r="C7382" s="160">
        <v>2.0211104E7</v>
      </c>
      <c r="D7382" s="162"/>
      <c r="E7382" s="162"/>
      <c r="F7382" s="167"/>
      <c r="G7382" s="168"/>
      <c r="H7382" s="162"/>
      <c r="I7382" s="162"/>
      <c r="J7382" s="162"/>
      <c r="K7382" s="162"/>
      <c r="L7382" s="162"/>
      <c r="M7382" s="162"/>
      <c r="N7382" s="162"/>
      <c r="O7382" s="162"/>
      <c r="P7382" s="162"/>
      <c r="Q7382" s="162"/>
      <c r="R7382" s="162"/>
      <c r="S7382" s="162"/>
      <c r="T7382" s="162"/>
      <c r="U7382" s="162"/>
      <c r="V7382" s="162"/>
      <c r="W7382" s="162"/>
      <c r="X7382" s="162"/>
      <c r="Y7382" s="162"/>
      <c r="Z7382" s="162"/>
      <c r="AA7382" s="162"/>
    </row>
    <row r="7383">
      <c r="A7383" s="160">
        <v>7382.0</v>
      </c>
      <c r="B7383" s="165" t="s">
        <v>7528</v>
      </c>
      <c r="C7383" s="160">
        <v>2.0211104E7</v>
      </c>
      <c r="D7383" s="162"/>
      <c r="E7383" s="162"/>
      <c r="F7383" s="167"/>
      <c r="G7383" s="168"/>
      <c r="H7383" s="162"/>
      <c r="I7383" s="162"/>
      <c r="J7383" s="162"/>
      <c r="K7383" s="162"/>
      <c r="L7383" s="162"/>
      <c r="M7383" s="162"/>
      <c r="N7383" s="162"/>
      <c r="O7383" s="162"/>
      <c r="P7383" s="162"/>
      <c r="Q7383" s="162"/>
      <c r="R7383" s="162"/>
      <c r="S7383" s="162"/>
      <c r="T7383" s="162"/>
      <c r="U7383" s="162"/>
      <c r="V7383" s="162"/>
      <c r="W7383" s="162"/>
      <c r="X7383" s="162"/>
      <c r="Y7383" s="162"/>
      <c r="Z7383" s="162"/>
      <c r="AA7383" s="162"/>
    </row>
    <row r="7384">
      <c r="A7384" s="160">
        <v>7383.0</v>
      </c>
      <c r="B7384" s="165" t="s">
        <v>7529</v>
      </c>
      <c r="C7384" s="160">
        <v>2.0211104E7</v>
      </c>
      <c r="D7384" s="162"/>
      <c r="E7384" s="162"/>
      <c r="F7384" s="167"/>
      <c r="G7384" s="168"/>
      <c r="H7384" s="162"/>
      <c r="I7384" s="162"/>
      <c r="J7384" s="162"/>
      <c r="K7384" s="162"/>
      <c r="L7384" s="162"/>
      <c r="M7384" s="162"/>
      <c r="N7384" s="162"/>
      <c r="O7384" s="162"/>
      <c r="P7384" s="162"/>
      <c r="Q7384" s="162"/>
      <c r="R7384" s="162"/>
      <c r="S7384" s="162"/>
      <c r="T7384" s="162"/>
      <c r="U7384" s="162"/>
      <c r="V7384" s="162"/>
      <c r="W7384" s="162"/>
      <c r="X7384" s="162"/>
      <c r="Y7384" s="162"/>
      <c r="Z7384" s="162"/>
      <c r="AA7384" s="162"/>
    </row>
    <row r="7385">
      <c r="A7385" s="160">
        <v>7384.0</v>
      </c>
      <c r="B7385" s="165" t="s">
        <v>7530</v>
      </c>
      <c r="C7385" s="160">
        <v>2.0211104E7</v>
      </c>
      <c r="D7385" s="162"/>
      <c r="E7385" s="162"/>
      <c r="F7385" s="167"/>
      <c r="G7385" s="168"/>
      <c r="H7385" s="162"/>
      <c r="I7385" s="162"/>
      <c r="J7385" s="162"/>
      <c r="K7385" s="162"/>
      <c r="L7385" s="162"/>
      <c r="M7385" s="162"/>
      <c r="N7385" s="162"/>
      <c r="O7385" s="162"/>
      <c r="P7385" s="162"/>
      <c r="Q7385" s="162"/>
      <c r="R7385" s="162"/>
      <c r="S7385" s="162"/>
      <c r="T7385" s="162"/>
      <c r="U7385" s="162"/>
      <c r="V7385" s="162"/>
      <c r="W7385" s="162"/>
      <c r="X7385" s="162"/>
      <c r="Y7385" s="162"/>
      <c r="Z7385" s="162"/>
      <c r="AA7385" s="162"/>
    </row>
    <row r="7386">
      <c r="A7386" s="160">
        <v>7385.0</v>
      </c>
      <c r="B7386" s="165" t="s">
        <v>7531</v>
      </c>
      <c r="C7386" s="160">
        <v>2.0211104E7</v>
      </c>
      <c r="D7386" s="162"/>
      <c r="E7386" s="162"/>
      <c r="F7386" s="167"/>
      <c r="G7386" s="168"/>
      <c r="H7386" s="162"/>
      <c r="I7386" s="162"/>
      <c r="J7386" s="162"/>
      <c r="K7386" s="162"/>
      <c r="L7386" s="162"/>
      <c r="M7386" s="162"/>
      <c r="N7386" s="162"/>
      <c r="O7386" s="162"/>
      <c r="P7386" s="162"/>
      <c r="Q7386" s="162"/>
      <c r="R7386" s="162"/>
      <c r="S7386" s="162"/>
      <c r="T7386" s="162"/>
      <c r="U7386" s="162"/>
      <c r="V7386" s="162"/>
      <c r="W7386" s="162"/>
      <c r="X7386" s="162"/>
      <c r="Y7386" s="162"/>
      <c r="Z7386" s="162"/>
      <c r="AA7386" s="162"/>
    </row>
    <row r="7387">
      <c r="A7387" s="160">
        <v>7386.0</v>
      </c>
      <c r="B7387" s="165" t="s">
        <v>7532</v>
      </c>
      <c r="C7387" s="160">
        <v>2.0211104E7</v>
      </c>
      <c r="D7387" s="162"/>
      <c r="E7387" s="162"/>
      <c r="F7387" s="167"/>
      <c r="G7387" s="168"/>
      <c r="H7387" s="162"/>
      <c r="I7387" s="162"/>
      <c r="J7387" s="162"/>
      <c r="K7387" s="162"/>
      <c r="L7387" s="162"/>
      <c r="M7387" s="162"/>
      <c r="N7387" s="162"/>
      <c r="O7387" s="162"/>
      <c r="P7387" s="162"/>
      <c r="Q7387" s="162"/>
      <c r="R7387" s="162"/>
      <c r="S7387" s="162"/>
      <c r="T7387" s="162"/>
      <c r="U7387" s="162"/>
      <c r="V7387" s="162"/>
      <c r="W7387" s="162"/>
      <c r="X7387" s="162"/>
      <c r="Y7387" s="162"/>
      <c r="Z7387" s="162"/>
      <c r="AA7387" s="162"/>
    </row>
    <row r="7388">
      <c r="A7388" s="160">
        <v>7387.0</v>
      </c>
      <c r="B7388" s="165" t="s">
        <v>7533</v>
      </c>
      <c r="C7388" s="160">
        <v>2.0211104E7</v>
      </c>
      <c r="D7388" s="162"/>
      <c r="E7388" s="162"/>
      <c r="F7388" s="167"/>
      <c r="G7388" s="168"/>
      <c r="H7388" s="162"/>
      <c r="I7388" s="162"/>
      <c r="J7388" s="162"/>
      <c r="K7388" s="162"/>
      <c r="L7388" s="162"/>
      <c r="M7388" s="162"/>
      <c r="N7388" s="162"/>
      <c r="O7388" s="162"/>
      <c r="P7388" s="162"/>
      <c r="Q7388" s="162"/>
      <c r="R7388" s="162"/>
      <c r="S7388" s="162"/>
      <c r="T7388" s="162"/>
      <c r="U7388" s="162"/>
      <c r="V7388" s="162"/>
      <c r="W7388" s="162"/>
      <c r="X7388" s="162"/>
      <c r="Y7388" s="162"/>
      <c r="Z7388" s="162"/>
      <c r="AA7388" s="162"/>
    </row>
    <row r="7389">
      <c r="A7389" s="160">
        <v>7388.0</v>
      </c>
      <c r="B7389" s="165" t="s">
        <v>7534</v>
      </c>
      <c r="C7389" s="160">
        <v>2.0211104E7</v>
      </c>
      <c r="D7389" s="162"/>
      <c r="E7389" s="162"/>
      <c r="F7389" s="167"/>
      <c r="G7389" s="168"/>
      <c r="H7389" s="162"/>
      <c r="I7389" s="162"/>
      <c r="J7389" s="162"/>
      <c r="K7389" s="162"/>
      <c r="L7389" s="162"/>
      <c r="M7389" s="162"/>
      <c r="N7389" s="162"/>
      <c r="O7389" s="162"/>
      <c r="P7389" s="162"/>
      <c r="Q7389" s="162"/>
      <c r="R7389" s="162"/>
      <c r="S7389" s="162"/>
      <c r="T7389" s="162"/>
      <c r="U7389" s="162"/>
      <c r="V7389" s="162"/>
      <c r="W7389" s="162"/>
      <c r="X7389" s="162"/>
      <c r="Y7389" s="162"/>
      <c r="Z7389" s="162"/>
      <c r="AA7389" s="162"/>
    </row>
    <row r="7390">
      <c r="A7390" s="160">
        <v>7389.0</v>
      </c>
      <c r="B7390" s="165" t="s">
        <v>7535</v>
      </c>
      <c r="C7390" s="160">
        <v>2.0211104E7</v>
      </c>
      <c r="D7390" s="162"/>
      <c r="E7390" s="162"/>
      <c r="F7390" s="167"/>
      <c r="G7390" s="168"/>
      <c r="H7390" s="162"/>
      <c r="I7390" s="162"/>
      <c r="J7390" s="162"/>
      <c r="K7390" s="162"/>
      <c r="L7390" s="162"/>
      <c r="M7390" s="162"/>
      <c r="N7390" s="162"/>
      <c r="O7390" s="162"/>
      <c r="P7390" s="162"/>
      <c r="Q7390" s="162"/>
      <c r="R7390" s="162"/>
      <c r="S7390" s="162"/>
      <c r="T7390" s="162"/>
      <c r="U7390" s="162"/>
      <c r="V7390" s="162"/>
      <c r="W7390" s="162"/>
      <c r="X7390" s="162"/>
      <c r="Y7390" s="162"/>
      <c r="Z7390" s="162"/>
      <c r="AA7390" s="162"/>
    </row>
    <row r="7391">
      <c r="A7391" s="160">
        <v>7390.0</v>
      </c>
      <c r="B7391" s="165" t="s">
        <v>7536</v>
      </c>
      <c r="C7391" s="160">
        <v>2.0211104E7</v>
      </c>
      <c r="D7391" s="162"/>
      <c r="E7391" s="162"/>
      <c r="F7391" s="167"/>
      <c r="G7391" s="168"/>
      <c r="H7391" s="162"/>
      <c r="I7391" s="162"/>
      <c r="J7391" s="162"/>
      <c r="K7391" s="162"/>
      <c r="L7391" s="162"/>
      <c r="M7391" s="162"/>
      <c r="N7391" s="162"/>
      <c r="O7391" s="162"/>
      <c r="P7391" s="162"/>
      <c r="Q7391" s="162"/>
      <c r="R7391" s="162"/>
      <c r="S7391" s="162"/>
      <c r="T7391" s="162"/>
      <c r="U7391" s="162"/>
      <c r="V7391" s="162"/>
      <c r="W7391" s="162"/>
      <c r="X7391" s="162"/>
      <c r="Y7391" s="162"/>
      <c r="Z7391" s="162"/>
      <c r="AA7391" s="162"/>
    </row>
    <row r="7392">
      <c r="A7392" s="160">
        <v>7391.0</v>
      </c>
      <c r="B7392" s="165" t="s">
        <v>7537</v>
      </c>
      <c r="C7392" s="160">
        <v>2.0211104E7</v>
      </c>
      <c r="D7392" s="162"/>
      <c r="E7392" s="162"/>
      <c r="F7392" s="167"/>
      <c r="G7392" s="168"/>
      <c r="H7392" s="162"/>
      <c r="I7392" s="162"/>
      <c r="J7392" s="162"/>
      <c r="K7392" s="162"/>
      <c r="L7392" s="162"/>
      <c r="M7392" s="162"/>
      <c r="N7392" s="162"/>
      <c r="O7392" s="162"/>
      <c r="P7392" s="162"/>
      <c r="Q7392" s="162"/>
      <c r="R7392" s="162"/>
      <c r="S7392" s="162"/>
      <c r="T7392" s="162"/>
      <c r="U7392" s="162"/>
      <c r="V7392" s="162"/>
      <c r="W7392" s="162"/>
      <c r="X7392" s="162"/>
      <c r="Y7392" s="162"/>
      <c r="Z7392" s="162"/>
      <c r="AA7392" s="162"/>
    </row>
    <row r="7393">
      <c r="A7393" s="160">
        <v>7392.0</v>
      </c>
      <c r="B7393" s="165" t="s">
        <v>7538</v>
      </c>
      <c r="C7393" s="160">
        <v>2.0211104E7</v>
      </c>
      <c r="D7393" s="162"/>
      <c r="E7393" s="162"/>
      <c r="F7393" s="167"/>
      <c r="G7393" s="168"/>
      <c r="H7393" s="162"/>
      <c r="I7393" s="162"/>
      <c r="J7393" s="162"/>
      <c r="K7393" s="162"/>
      <c r="L7393" s="162"/>
      <c r="M7393" s="162"/>
      <c r="N7393" s="162"/>
      <c r="O7393" s="162"/>
      <c r="P7393" s="162"/>
      <c r="Q7393" s="162"/>
      <c r="R7393" s="162"/>
      <c r="S7393" s="162"/>
      <c r="T7393" s="162"/>
      <c r="U7393" s="162"/>
      <c r="V7393" s="162"/>
      <c r="W7393" s="162"/>
      <c r="X7393" s="162"/>
      <c r="Y7393" s="162"/>
      <c r="Z7393" s="162"/>
      <c r="AA7393" s="162"/>
    </row>
    <row r="7394">
      <c r="A7394" s="160">
        <v>7393.0</v>
      </c>
      <c r="B7394" s="165" t="s">
        <v>7539</v>
      </c>
      <c r="C7394" s="160">
        <v>2.0211105E7</v>
      </c>
      <c r="D7394" s="162"/>
      <c r="E7394" s="162"/>
      <c r="F7394" s="167"/>
      <c r="G7394" s="168"/>
      <c r="H7394" s="162"/>
      <c r="I7394" s="162"/>
      <c r="J7394" s="162"/>
      <c r="K7394" s="162"/>
      <c r="L7394" s="162"/>
      <c r="M7394" s="162"/>
      <c r="N7394" s="162"/>
      <c r="O7394" s="162"/>
      <c r="P7394" s="162"/>
      <c r="Q7394" s="162"/>
      <c r="R7394" s="162"/>
      <c r="S7394" s="162"/>
      <c r="T7394" s="162"/>
      <c r="U7394" s="162"/>
      <c r="V7394" s="162"/>
      <c r="W7394" s="162"/>
      <c r="X7394" s="162"/>
      <c r="Y7394" s="162"/>
      <c r="Z7394" s="162"/>
      <c r="AA7394" s="162"/>
    </row>
    <row r="7395">
      <c r="A7395" s="160">
        <v>7394.0</v>
      </c>
      <c r="B7395" s="165" t="s">
        <v>7540</v>
      </c>
      <c r="C7395" s="160">
        <v>2.0211105E7</v>
      </c>
      <c r="D7395" s="162"/>
      <c r="E7395" s="162"/>
      <c r="F7395" s="167"/>
      <c r="G7395" s="168"/>
      <c r="H7395" s="162"/>
      <c r="I7395" s="162"/>
      <c r="J7395" s="162"/>
      <c r="K7395" s="162"/>
      <c r="L7395" s="162"/>
      <c r="M7395" s="162"/>
      <c r="N7395" s="162"/>
      <c r="O7395" s="162"/>
      <c r="P7395" s="162"/>
      <c r="Q7395" s="162"/>
      <c r="R7395" s="162"/>
      <c r="S7395" s="162"/>
      <c r="T7395" s="162"/>
      <c r="U7395" s="162"/>
      <c r="V7395" s="162"/>
      <c r="W7395" s="162"/>
      <c r="X7395" s="162"/>
      <c r="Y7395" s="162"/>
      <c r="Z7395" s="162"/>
      <c r="AA7395" s="162"/>
    </row>
    <row r="7396">
      <c r="A7396" s="160">
        <v>7395.0</v>
      </c>
      <c r="B7396" s="165" t="s">
        <v>7541</v>
      </c>
      <c r="C7396" s="160">
        <v>2.0211105E7</v>
      </c>
      <c r="D7396" s="162"/>
      <c r="E7396" s="162"/>
      <c r="F7396" s="167"/>
      <c r="G7396" s="168"/>
      <c r="H7396" s="162"/>
      <c r="I7396" s="162"/>
      <c r="J7396" s="162"/>
      <c r="K7396" s="162"/>
      <c r="L7396" s="162"/>
      <c r="M7396" s="162"/>
      <c r="N7396" s="162"/>
      <c r="O7396" s="162"/>
      <c r="P7396" s="162"/>
      <c r="Q7396" s="162"/>
      <c r="R7396" s="162"/>
      <c r="S7396" s="162"/>
      <c r="T7396" s="162"/>
      <c r="U7396" s="162"/>
      <c r="V7396" s="162"/>
      <c r="W7396" s="162"/>
      <c r="X7396" s="162"/>
      <c r="Y7396" s="162"/>
      <c r="Z7396" s="162"/>
      <c r="AA7396" s="162"/>
    </row>
    <row r="7397">
      <c r="A7397" s="160">
        <v>7396.0</v>
      </c>
      <c r="B7397" s="165" t="s">
        <v>7542</v>
      </c>
      <c r="C7397" s="160">
        <v>2.0211105E7</v>
      </c>
      <c r="D7397" s="162"/>
      <c r="E7397" s="162"/>
      <c r="F7397" s="167"/>
      <c r="G7397" s="168"/>
      <c r="H7397" s="162"/>
      <c r="I7397" s="162"/>
      <c r="J7397" s="162"/>
      <c r="K7397" s="162"/>
      <c r="L7397" s="162"/>
      <c r="M7397" s="162"/>
      <c r="N7397" s="162"/>
      <c r="O7397" s="162"/>
      <c r="P7397" s="162"/>
      <c r="Q7397" s="162"/>
      <c r="R7397" s="162"/>
      <c r="S7397" s="162"/>
      <c r="T7397" s="162"/>
      <c r="U7397" s="162"/>
      <c r="V7397" s="162"/>
      <c r="W7397" s="162"/>
      <c r="X7397" s="162"/>
      <c r="Y7397" s="162"/>
      <c r="Z7397" s="162"/>
      <c r="AA7397" s="162"/>
    </row>
    <row r="7398">
      <c r="A7398" s="160">
        <v>7397.0</v>
      </c>
      <c r="B7398" s="165" t="s">
        <v>7543</v>
      </c>
      <c r="C7398" s="160">
        <v>2.0211105E7</v>
      </c>
      <c r="D7398" s="162"/>
      <c r="E7398" s="162"/>
      <c r="F7398" s="167"/>
      <c r="G7398" s="168"/>
      <c r="H7398" s="162"/>
      <c r="I7398" s="162"/>
      <c r="J7398" s="162"/>
      <c r="K7398" s="162"/>
      <c r="L7398" s="162"/>
      <c r="M7398" s="162"/>
      <c r="N7398" s="162"/>
      <c r="O7398" s="162"/>
      <c r="P7398" s="162"/>
      <c r="Q7398" s="162"/>
      <c r="R7398" s="162"/>
      <c r="S7398" s="162"/>
      <c r="T7398" s="162"/>
      <c r="U7398" s="162"/>
      <c r="V7398" s="162"/>
      <c r="W7398" s="162"/>
      <c r="X7398" s="162"/>
      <c r="Y7398" s="162"/>
      <c r="Z7398" s="162"/>
      <c r="AA7398" s="162"/>
    </row>
    <row r="7399">
      <c r="A7399" s="160">
        <v>7398.0</v>
      </c>
      <c r="B7399" s="165" t="s">
        <v>7544</v>
      </c>
      <c r="C7399" s="160">
        <v>2.0211105E7</v>
      </c>
      <c r="D7399" s="162"/>
      <c r="E7399" s="162"/>
      <c r="F7399" s="167"/>
      <c r="G7399" s="168"/>
      <c r="H7399" s="162"/>
      <c r="I7399" s="162"/>
      <c r="J7399" s="162"/>
      <c r="K7399" s="162"/>
      <c r="L7399" s="162"/>
      <c r="M7399" s="162"/>
      <c r="N7399" s="162"/>
      <c r="O7399" s="162"/>
      <c r="P7399" s="162"/>
      <c r="Q7399" s="162"/>
      <c r="R7399" s="162"/>
      <c r="S7399" s="162"/>
      <c r="T7399" s="162"/>
      <c r="U7399" s="162"/>
      <c r="V7399" s="162"/>
      <c r="W7399" s="162"/>
      <c r="X7399" s="162"/>
      <c r="Y7399" s="162"/>
      <c r="Z7399" s="162"/>
      <c r="AA7399" s="162"/>
    </row>
    <row r="7400">
      <c r="A7400" s="160">
        <v>7399.0</v>
      </c>
      <c r="B7400" s="165" t="s">
        <v>7545</v>
      </c>
      <c r="C7400" s="160">
        <v>2.0211105E7</v>
      </c>
      <c r="D7400" s="162"/>
      <c r="E7400" s="162"/>
      <c r="F7400" s="167"/>
      <c r="G7400" s="168"/>
      <c r="H7400" s="162"/>
      <c r="I7400" s="162"/>
      <c r="J7400" s="162"/>
      <c r="K7400" s="162"/>
      <c r="L7400" s="162"/>
      <c r="M7400" s="162"/>
      <c r="N7400" s="162"/>
      <c r="O7400" s="162"/>
      <c r="P7400" s="162"/>
      <c r="Q7400" s="162"/>
      <c r="R7400" s="162"/>
      <c r="S7400" s="162"/>
      <c r="T7400" s="162"/>
      <c r="U7400" s="162"/>
      <c r="V7400" s="162"/>
      <c r="W7400" s="162"/>
      <c r="X7400" s="162"/>
      <c r="Y7400" s="162"/>
      <c r="Z7400" s="162"/>
      <c r="AA7400" s="162"/>
    </row>
    <row r="7401">
      <c r="A7401" s="160">
        <v>7400.0</v>
      </c>
      <c r="B7401" s="165" t="s">
        <v>7546</v>
      </c>
      <c r="C7401" s="160">
        <v>2.0211105E7</v>
      </c>
      <c r="D7401" s="162"/>
      <c r="E7401" s="162"/>
      <c r="F7401" s="167"/>
      <c r="G7401" s="168"/>
      <c r="H7401" s="162"/>
      <c r="I7401" s="162"/>
      <c r="J7401" s="162"/>
      <c r="K7401" s="162"/>
      <c r="L7401" s="162"/>
      <c r="M7401" s="162"/>
      <c r="N7401" s="162"/>
      <c r="O7401" s="162"/>
      <c r="P7401" s="162"/>
      <c r="Q7401" s="162"/>
      <c r="R7401" s="162"/>
      <c r="S7401" s="162"/>
      <c r="T7401" s="162"/>
      <c r="U7401" s="162"/>
      <c r="V7401" s="162"/>
      <c r="W7401" s="162"/>
      <c r="X7401" s="162"/>
      <c r="Y7401" s="162"/>
      <c r="Z7401" s="162"/>
      <c r="AA7401" s="162"/>
    </row>
    <row r="7402">
      <c r="A7402" s="160">
        <v>7401.0</v>
      </c>
      <c r="B7402" s="165" t="s">
        <v>7547</v>
      </c>
      <c r="C7402" s="160">
        <v>2.0211105E7</v>
      </c>
      <c r="D7402" s="162"/>
      <c r="E7402" s="162"/>
      <c r="F7402" s="167"/>
      <c r="G7402" s="168"/>
      <c r="H7402" s="162"/>
      <c r="I7402" s="162"/>
      <c r="J7402" s="162"/>
      <c r="K7402" s="162"/>
      <c r="L7402" s="162"/>
      <c r="M7402" s="162"/>
      <c r="N7402" s="162"/>
      <c r="O7402" s="162"/>
      <c r="P7402" s="162"/>
      <c r="Q7402" s="162"/>
      <c r="R7402" s="162"/>
      <c r="S7402" s="162"/>
      <c r="T7402" s="162"/>
      <c r="U7402" s="162"/>
      <c r="V7402" s="162"/>
      <c r="W7402" s="162"/>
      <c r="X7402" s="162"/>
      <c r="Y7402" s="162"/>
      <c r="Z7402" s="162"/>
      <c r="AA7402" s="162"/>
    </row>
    <row r="7403">
      <c r="A7403" s="160">
        <v>7402.0</v>
      </c>
      <c r="B7403" s="165" t="s">
        <v>7548</v>
      </c>
      <c r="C7403" s="160">
        <v>2.0211105E7</v>
      </c>
      <c r="D7403" s="162"/>
      <c r="E7403" s="162"/>
      <c r="F7403" s="167"/>
      <c r="G7403" s="168"/>
      <c r="H7403" s="162"/>
      <c r="I7403" s="162"/>
      <c r="J7403" s="162"/>
      <c r="K7403" s="162"/>
      <c r="L7403" s="162"/>
      <c r="M7403" s="162"/>
      <c r="N7403" s="162"/>
      <c r="O7403" s="162"/>
      <c r="P7403" s="162"/>
      <c r="Q7403" s="162"/>
      <c r="R7403" s="162"/>
      <c r="S7403" s="162"/>
      <c r="T7403" s="162"/>
      <c r="U7403" s="162"/>
      <c r="V7403" s="162"/>
      <c r="W7403" s="162"/>
      <c r="X7403" s="162"/>
      <c r="Y7403" s="162"/>
      <c r="Z7403" s="162"/>
      <c r="AA7403" s="162"/>
    </row>
    <row r="7404">
      <c r="A7404" s="160">
        <v>7403.0</v>
      </c>
      <c r="B7404" s="165" t="s">
        <v>7549</v>
      </c>
      <c r="C7404" s="160">
        <v>2.0211105E7</v>
      </c>
      <c r="D7404" s="162"/>
      <c r="E7404" s="162"/>
      <c r="F7404" s="167"/>
      <c r="G7404" s="168"/>
      <c r="H7404" s="162"/>
      <c r="I7404" s="162"/>
      <c r="J7404" s="162"/>
      <c r="K7404" s="162"/>
      <c r="L7404" s="162"/>
      <c r="M7404" s="162"/>
      <c r="N7404" s="162"/>
      <c r="O7404" s="162"/>
      <c r="P7404" s="162"/>
      <c r="Q7404" s="162"/>
      <c r="R7404" s="162"/>
      <c r="S7404" s="162"/>
      <c r="T7404" s="162"/>
      <c r="U7404" s="162"/>
      <c r="V7404" s="162"/>
      <c r="W7404" s="162"/>
      <c r="X7404" s="162"/>
      <c r="Y7404" s="162"/>
      <c r="Z7404" s="162"/>
      <c r="AA7404" s="162"/>
    </row>
    <row r="7405">
      <c r="A7405" s="160">
        <v>7404.0</v>
      </c>
      <c r="B7405" s="165" t="s">
        <v>7550</v>
      </c>
      <c r="C7405" s="160">
        <v>2.0211105E7</v>
      </c>
      <c r="D7405" s="162"/>
      <c r="E7405" s="162"/>
      <c r="F7405" s="167"/>
      <c r="G7405" s="168"/>
      <c r="H7405" s="162"/>
      <c r="I7405" s="162"/>
      <c r="J7405" s="162"/>
      <c r="K7405" s="162"/>
      <c r="L7405" s="162"/>
      <c r="M7405" s="162"/>
      <c r="N7405" s="162"/>
      <c r="O7405" s="162"/>
      <c r="P7405" s="162"/>
      <c r="Q7405" s="162"/>
      <c r="R7405" s="162"/>
      <c r="S7405" s="162"/>
      <c r="T7405" s="162"/>
      <c r="U7405" s="162"/>
      <c r="V7405" s="162"/>
      <c r="W7405" s="162"/>
      <c r="X7405" s="162"/>
      <c r="Y7405" s="162"/>
      <c r="Z7405" s="162"/>
      <c r="AA7405" s="162"/>
    </row>
    <row r="7406">
      <c r="A7406" s="160">
        <v>7405.0</v>
      </c>
      <c r="B7406" s="165" t="s">
        <v>7551</v>
      </c>
      <c r="C7406" s="160">
        <v>2.0211105E7</v>
      </c>
      <c r="D7406" s="162"/>
      <c r="E7406" s="162"/>
      <c r="F7406" s="167"/>
      <c r="G7406" s="168"/>
      <c r="H7406" s="162"/>
      <c r="I7406" s="162"/>
      <c r="J7406" s="162"/>
      <c r="K7406" s="162"/>
      <c r="L7406" s="162"/>
      <c r="M7406" s="162"/>
      <c r="N7406" s="162"/>
      <c r="O7406" s="162"/>
      <c r="P7406" s="162"/>
      <c r="Q7406" s="162"/>
      <c r="R7406" s="162"/>
      <c r="S7406" s="162"/>
      <c r="T7406" s="162"/>
      <c r="U7406" s="162"/>
      <c r="V7406" s="162"/>
      <c r="W7406" s="162"/>
      <c r="X7406" s="162"/>
      <c r="Y7406" s="162"/>
      <c r="Z7406" s="162"/>
      <c r="AA7406" s="162"/>
    </row>
    <row r="7407">
      <c r="A7407" s="160">
        <v>7406.0</v>
      </c>
      <c r="B7407" s="165" t="s">
        <v>7552</v>
      </c>
      <c r="C7407" s="160">
        <v>2.0211105E7</v>
      </c>
      <c r="D7407" s="162"/>
      <c r="E7407" s="162"/>
      <c r="F7407" s="167"/>
      <c r="G7407" s="168"/>
      <c r="H7407" s="162"/>
      <c r="I7407" s="162"/>
      <c r="J7407" s="162"/>
      <c r="K7407" s="162"/>
      <c r="L7407" s="162"/>
      <c r="M7407" s="162"/>
      <c r="N7407" s="162"/>
      <c r="O7407" s="162"/>
      <c r="P7407" s="162"/>
      <c r="Q7407" s="162"/>
      <c r="R7407" s="162"/>
      <c r="S7407" s="162"/>
      <c r="T7407" s="162"/>
      <c r="U7407" s="162"/>
      <c r="V7407" s="162"/>
      <c r="W7407" s="162"/>
      <c r="X7407" s="162"/>
      <c r="Y7407" s="162"/>
      <c r="Z7407" s="162"/>
      <c r="AA7407" s="162"/>
    </row>
    <row r="7408">
      <c r="A7408" s="160">
        <v>7407.0</v>
      </c>
      <c r="B7408" s="165" t="s">
        <v>7553</v>
      </c>
      <c r="C7408" s="160">
        <v>2.0211105E7</v>
      </c>
      <c r="D7408" s="162"/>
      <c r="E7408" s="162"/>
      <c r="F7408" s="167"/>
      <c r="G7408" s="168"/>
      <c r="H7408" s="162"/>
      <c r="I7408" s="162"/>
      <c r="J7408" s="162"/>
      <c r="K7408" s="162"/>
      <c r="L7408" s="162"/>
      <c r="M7408" s="162"/>
      <c r="N7408" s="162"/>
      <c r="O7408" s="162"/>
      <c r="P7408" s="162"/>
      <c r="Q7408" s="162"/>
      <c r="R7408" s="162"/>
      <c r="S7408" s="162"/>
      <c r="T7408" s="162"/>
      <c r="U7408" s="162"/>
      <c r="V7408" s="162"/>
      <c r="W7408" s="162"/>
      <c r="X7408" s="162"/>
      <c r="Y7408" s="162"/>
      <c r="Z7408" s="162"/>
      <c r="AA7408" s="162"/>
    </row>
    <row r="7409">
      <c r="A7409" s="160">
        <v>7408.0</v>
      </c>
      <c r="B7409" s="165" t="s">
        <v>7554</v>
      </c>
      <c r="C7409" s="160">
        <v>2.0211105E7</v>
      </c>
      <c r="D7409" s="162"/>
      <c r="E7409" s="162"/>
      <c r="F7409" s="167"/>
      <c r="G7409" s="168"/>
      <c r="H7409" s="162"/>
      <c r="I7409" s="162"/>
      <c r="J7409" s="162"/>
      <c r="K7409" s="162"/>
      <c r="L7409" s="162"/>
      <c r="M7409" s="162"/>
      <c r="N7409" s="162"/>
      <c r="O7409" s="162"/>
      <c r="P7409" s="162"/>
      <c r="Q7409" s="162"/>
      <c r="R7409" s="162"/>
      <c r="S7409" s="162"/>
      <c r="T7409" s="162"/>
      <c r="U7409" s="162"/>
      <c r="V7409" s="162"/>
      <c r="W7409" s="162"/>
      <c r="X7409" s="162"/>
      <c r="Y7409" s="162"/>
      <c r="Z7409" s="162"/>
      <c r="AA7409" s="162"/>
    </row>
    <row r="7410">
      <c r="A7410" s="160">
        <v>7409.0</v>
      </c>
      <c r="B7410" s="165" t="s">
        <v>7555</v>
      </c>
      <c r="C7410" s="160">
        <v>2.0211105E7</v>
      </c>
      <c r="D7410" s="162"/>
      <c r="E7410" s="162"/>
      <c r="F7410" s="167"/>
      <c r="G7410" s="168"/>
      <c r="H7410" s="162"/>
      <c r="I7410" s="162"/>
      <c r="J7410" s="162"/>
      <c r="K7410" s="162"/>
      <c r="L7410" s="162"/>
      <c r="M7410" s="162"/>
      <c r="N7410" s="162"/>
      <c r="O7410" s="162"/>
      <c r="P7410" s="162"/>
      <c r="Q7410" s="162"/>
      <c r="R7410" s="162"/>
      <c r="S7410" s="162"/>
      <c r="T7410" s="162"/>
      <c r="U7410" s="162"/>
      <c r="V7410" s="162"/>
      <c r="W7410" s="162"/>
      <c r="X7410" s="162"/>
      <c r="Y7410" s="162"/>
      <c r="Z7410" s="162"/>
      <c r="AA7410" s="162"/>
    </row>
    <row r="7411">
      <c r="A7411" s="160">
        <v>7410.0</v>
      </c>
      <c r="B7411" s="165" t="s">
        <v>7556</v>
      </c>
      <c r="C7411" s="160">
        <v>2.0211105E7</v>
      </c>
      <c r="D7411" s="162"/>
      <c r="E7411" s="162"/>
      <c r="F7411" s="167"/>
      <c r="G7411" s="168"/>
      <c r="H7411" s="162"/>
      <c r="I7411" s="162"/>
      <c r="J7411" s="162"/>
      <c r="K7411" s="162"/>
      <c r="L7411" s="162"/>
      <c r="M7411" s="162"/>
      <c r="N7411" s="162"/>
      <c r="O7411" s="162"/>
      <c r="P7411" s="162"/>
      <c r="Q7411" s="162"/>
      <c r="R7411" s="162"/>
      <c r="S7411" s="162"/>
      <c r="T7411" s="162"/>
      <c r="U7411" s="162"/>
      <c r="V7411" s="162"/>
      <c r="W7411" s="162"/>
      <c r="X7411" s="162"/>
      <c r="Y7411" s="162"/>
      <c r="Z7411" s="162"/>
      <c r="AA7411" s="162"/>
    </row>
    <row r="7412">
      <c r="A7412" s="160">
        <v>7411.0</v>
      </c>
      <c r="B7412" s="165" t="s">
        <v>7557</v>
      </c>
      <c r="C7412" s="160">
        <v>2.0211105E7</v>
      </c>
      <c r="D7412" s="162"/>
      <c r="E7412" s="162"/>
      <c r="F7412" s="167"/>
      <c r="G7412" s="168"/>
      <c r="H7412" s="162"/>
      <c r="I7412" s="162"/>
      <c r="J7412" s="162"/>
      <c r="K7412" s="162"/>
      <c r="L7412" s="162"/>
      <c r="M7412" s="162"/>
      <c r="N7412" s="162"/>
      <c r="O7412" s="162"/>
      <c r="P7412" s="162"/>
      <c r="Q7412" s="162"/>
      <c r="R7412" s="162"/>
      <c r="S7412" s="162"/>
      <c r="T7412" s="162"/>
      <c r="U7412" s="162"/>
      <c r="V7412" s="162"/>
      <c r="W7412" s="162"/>
      <c r="X7412" s="162"/>
      <c r="Y7412" s="162"/>
      <c r="Z7412" s="162"/>
      <c r="AA7412" s="162"/>
    </row>
    <row r="7413">
      <c r="A7413" s="160">
        <v>7412.0</v>
      </c>
      <c r="B7413" s="165" t="s">
        <v>7558</v>
      </c>
      <c r="C7413" s="160">
        <v>2.0211105E7</v>
      </c>
      <c r="D7413" s="162"/>
      <c r="E7413" s="162"/>
      <c r="F7413" s="167"/>
      <c r="G7413" s="168"/>
      <c r="H7413" s="162"/>
      <c r="I7413" s="162"/>
      <c r="J7413" s="162"/>
      <c r="K7413" s="162"/>
      <c r="L7413" s="162"/>
      <c r="M7413" s="162"/>
      <c r="N7413" s="162"/>
      <c r="O7413" s="162"/>
      <c r="P7413" s="162"/>
      <c r="Q7413" s="162"/>
      <c r="R7413" s="162"/>
      <c r="S7413" s="162"/>
      <c r="T7413" s="162"/>
      <c r="U7413" s="162"/>
      <c r="V7413" s="162"/>
      <c r="W7413" s="162"/>
      <c r="X7413" s="162"/>
      <c r="Y7413" s="162"/>
      <c r="Z7413" s="162"/>
      <c r="AA7413" s="162"/>
    </row>
    <row r="7414">
      <c r="A7414" s="160">
        <v>7413.0</v>
      </c>
      <c r="B7414" s="165" t="s">
        <v>7559</v>
      </c>
      <c r="C7414" s="160">
        <v>2.0211105E7</v>
      </c>
      <c r="D7414" s="162"/>
      <c r="E7414" s="162"/>
      <c r="F7414" s="167"/>
      <c r="G7414" s="168"/>
      <c r="H7414" s="162"/>
      <c r="I7414" s="162"/>
      <c r="J7414" s="162"/>
      <c r="K7414" s="162"/>
      <c r="L7414" s="162"/>
      <c r="M7414" s="162"/>
      <c r="N7414" s="162"/>
      <c r="O7414" s="162"/>
      <c r="P7414" s="162"/>
      <c r="Q7414" s="162"/>
      <c r="R7414" s="162"/>
      <c r="S7414" s="162"/>
      <c r="T7414" s="162"/>
      <c r="U7414" s="162"/>
      <c r="V7414" s="162"/>
      <c r="W7414" s="162"/>
      <c r="X7414" s="162"/>
      <c r="Y7414" s="162"/>
      <c r="Z7414" s="162"/>
      <c r="AA7414" s="162"/>
    </row>
    <row r="7415">
      <c r="A7415" s="160">
        <v>7414.0</v>
      </c>
      <c r="B7415" s="165" t="s">
        <v>7560</v>
      </c>
      <c r="C7415" s="160">
        <v>2.0211105E7</v>
      </c>
      <c r="D7415" s="162"/>
      <c r="E7415" s="162"/>
      <c r="F7415" s="167"/>
      <c r="G7415" s="168"/>
      <c r="H7415" s="162"/>
      <c r="I7415" s="162"/>
      <c r="J7415" s="162"/>
      <c r="K7415" s="162"/>
      <c r="L7415" s="162"/>
      <c r="M7415" s="162"/>
      <c r="N7415" s="162"/>
      <c r="O7415" s="162"/>
      <c r="P7415" s="162"/>
      <c r="Q7415" s="162"/>
      <c r="R7415" s="162"/>
      <c r="S7415" s="162"/>
      <c r="T7415" s="162"/>
      <c r="U7415" s="162"/>
      <c r="V7415" s="162"/>
      <c r="W7415" s="162"/>
      <c r="X7415" s="162"/>
      <c r="Y7415" s="162"/>
      <c r="Z7415" s="162"/>
      <c r="AA7415" s="162"/>
    </row>
    <row r="7416">
      <c r="A7416" s="160">
        <v>7415.0</v>
      </c>
      <c r="B7416" s="165" t="s">
        <v>7561</v>
      </c>
      <c r="C7416" s="160">
        <v>2.0211105E7</v>
      </c>
      <c r="D7416" s="162"/>
      <c r="E7416" s="162"/>
      <c r="F7416" s="167"/>
      <c r="G7416" s="168"/>
      <c r="H7416" s="162"/>
      <c r="I7416" s="162"/>
      <c r="J7416" s="162"/>
      <c r="K7416" s="162"/>
      <c r="L7416" s="162"/>
      <c r="M7416" s="162"/>
      <c r="N7416" s="162"/>
      <c r="O7416" s="162"/>
      <c r="P7416" s="162"/>
      <c r="Q7416" s="162"/>
      <c r="R7416" s="162"/>
      <c r="S7416" s="162"/>
      <c r="T7416" s="162"/>
      <c r="U7416" s="162"/>
      <c r="V7416" s="162"/>
      <c r="W7416" s="162"/>
      <c r="X7416" s="162"/>
      <c r="Y7416" s="162"/>
      <c r="Z7416" s="162"/>
      <c r="AA7416" s="162"/>
    </row>
    <row r="7417">
      <c r="A7417" s="160">
        <v>7416.0</v>
      </c>
      <c r="B7417" s="165" t="s">
        <v>7562</v>
      </c>
      <c r="C7417" s="160">
        <v>2.0211105E7</v>
      </c>
      <c r="D7417" s="162"/>
      <c r="E7417" s="162"/>
      <c r="F7417" s="167"/>
      <c r="G7417" s="168"/>
      <c r="H7417" s="162"/>
      <c r="I7417" s="162"/>
      <c r="J7417" s="162"/>
      <c r="K7417" s="162"/>
      <c r="L7417" s="162"/>
      <c r="M7417" s="162"/>
      <c r="N7417" s="162"/>
      <c r="O7417" s="162"/>
      <c r="P7417" s="162"/>
      <c r="Q7417" s="162"/>
      <c r="R7417" s="162"/>
      <c r="S7417" s="162"/>
      <c r="T7417" s="162"/>
      <c r="U7417" s="162"/>
      <c r="V7417" s="162"/>
      <c r="W7417" s="162"/>
      <c r="X7417" s="162"/>
      <c r="Y7417" s="162"/>
      <c r="Z7417" s="162"/>
      <c r="AA7417" s="162"/>
    </row>
    <row r="7418">
      <c r="A7418" s="160">
        <v>7417.0</v>
      </c>
      <c r="B7418" s="165" t="s">
        <v>7563</v>
      </c>
      <c r="C7418" s="160">
        <v>2.0211106E7</v>
      </c>
      <c r="D7418" s="162"/>
      <c r="E7418" s="162"/>
      <c r="F7418" s="167"/>
      <c r="G7418" s="168"/>
      <c r="H7418" s="162"/>
      <c r="I7418" s="162"/>
      <c r="J7418" s="162"/>
      <c r="K7418" s="162"/>
      <c r="L7418" s="162"/>
      <c r="M7418" s="162"/>
      <c r="N7418" s="162"/>
      <c r="O7418" s="162"/>
      <c r="P7418" s="162"/>
      <c r="Q7418" s="162"/>
      <c r="R7418" s="162"/>
      <c r="S7418" s="162"/>
      <c r="T7418" s="162"/>
      <c r="U7418" s="162"/>
      <c r="V7418" s="162"/>
      <c r="W7418" s="162"/>
      <c r="X7418" s="162"/>
      <c r="Y7418" s="162"/>
      <c r="Z7418" s="162"/>
      <c r="AA7418" s="162"/>
    </row>
    <row r="7419">
      <c r="A7419" s="160">
        <v>7418.0</v>
      </c>
      <c r="B7419" s="165" t="s">
        <v>7564</v>
      </c>
      <c r="C7419" s="160">
        <v>2.0211106E7</v>
      </c>
      <c r="D7419" s="162"/>
      <c r="E7419" s="162"/>
      <c r="F7419" s="167"/>
      <c r="G7419" s="168"/>
      <c r="H7419" s="162"/>
      <c r="I7419" s="162"/>
      <c r="J7419" s="162"/>
      <c r="K7419" s="162"/>
      <c r="L7419" s="162"/>
      <c r="M7419" s="162"/>
      <c r="N7419" s="162"/>
      <c r="O7419" s="162"/>
      <c r="P7419" s="162"/>
      <c r="Q7419" s="162"/>
      <c r="R7419" s="162"/>
      <c r="S7419" s="162"/>
      <c r="T7419" s="162"/>
      <c r="U7419" s="162"/>
      <c r="V7419" s="162"/>
      <c r="W7419" s="162"/>
      <c r="X7419" s="162"/>
      <c r="Y7419" s="162"/>
      <c r="Z7419" s="162"/>
      <c r="AA7419" s="162"/>
    </row>
    <row r="7420">
      <c r="A7420" s="160">
        <v>7419.0</v>
      </c>
      <c r="B7420" s="165" t="s">
        <v>7565</v>
      </c>
      <c r="C7420" s="160">
        <v>2.0211106E7</v>
      </c>
      <c r="D7420" s="162"/>
      <c r="E7420" s="162"/>
      <c r="F7420" s="167"/>
      <c r="G7420" s="168"/>
      <c r="H7420" s="162"/>
      <c r="I7420" s="162"/>
      <c r="J7420" s="162"/>
      <c r="K7420" s="162"/>
      <c r="L7420" s="162"/>
      <c r="M7420" s="162"/>
      <c r="N7420" s="162"/>
      <c r="O7420" s="162"/>
      <c r="P7420" s="162"/>
      <c r="Q7420" s="162"/>
      <c r="R7420" s="162"/>
      <c r="S7420" s="162"/>
      <c r="T7420" s="162"/>
      <c r="U7420" s="162"/>
      <c r="V7420" s="162"/>
      <c r="W7420" s="162"/>
      <c r="X7420" s="162"/>
      <c r="Y7420" s="162"/>
      <c r="Z7420" s="162"/>
      <c r="AA7420" s="162"/>
    </row>
    <row r="7421">
      <c r="A7421" s="160">
        <v>7420.0</v>
      </c>
      <c r="B7421" s="165" t="s">
        <v>7566</v>
      </c>
      <c r="C7421" s="160">
        <v>2.0211106E7</v>
      </c>
      <c r="D7421" s="162"/>
      <c r="E7421" s="162"/>
      <c r="F7421" s="167"/>
      <c r="G7421" s="168"/>
      <c r="H7421" s="162"/>
      <c r="I7421" s="162"/>
      <c r="J7421" s="162"/>
      <c r="K7421" s="162"/>
      <c r="L7421" s="162"/>
      <c r="M7421" s="162"/>
      <c r="N7421" s="162"/>
      <c r="O7421" s="162"/>
      <c r="P7421" s="162"/>
      <c r="Q7421" s="162"/>
      <c r="R7421" s="162"/>
      <c r="S7421" s="162"/>
      <c r="T7421" s="162"/>
      <c r="U7421" s="162"/>
      <c r="V7421" s="162"/>
      <c r="W7421" s="162"/>
      <c r="X7421" s="162"/>
      <c r="Y7421" s="162"/>
      <c r="Z7421" s="162"/>
      <c r="AA7421" s="162"/>
    </row>
    <row r="7422">
      <c r="A7422" s="160">
        <v>7421.0</v>
      </c>
      <c r="B7422" s="165" t="s">
        <v>7567</v>
      </c>
      <c r="C7422" s="160">
        <v>2.0211106E7</v>
      </c>
      <c r="D7422" s="162"/>
      <c r="E7422" s="162"/>
      <c r="F7422" s="167"/>
      <c r="G7422" s="168"/>
      <c r="H7422" s="162"/>
      <c r="I7422" s="162"/>
      <c r="J7422" s="162"/>
      <c r="K7422" s="162"/>
      <c r="L7422" s="162"/>
      <c r="M7422" s="162"/>
      <c r="N7422" s="162"/>
      <c r="O7422" s="162"/>
      <c r="P7422" s="162"/>
      <c r="Q7422" s="162"/>
      <c r="R7422" s="162"/>
      <c r="S7422" s="162"/>
      <c r="T7422" s="162"/>
      <c r="U7422" s="162"/>
      <c r="V7422" s="162"/>
      <c r="W7422" s="162"/>
      <c r="X7422" s="162"/>
      <c r="Y7422" s="162"/>
      <c r="Z7422" s="162"/>
      <c r="AA7422" s="162"/>
    </row>
    <row r="7423">
      <c r="A7423" s="160">
        <v>7422.0</v>
      </c>
      <c r="B7423" s="165" t="s">
        <v>7568</v>
      </c>
      <c r="C7423" s="160">
        <v>2.0211106E7</v>
      </c>
      <c r="D7423" s="162"/>
      <c r="E7423" s="162"/>
      <c r="F7423" s="167"/>
      <c r="G7423" s="168"/>
      <c r="H7423" s="162"/>
      <c r="I7423" s="162"/>
      <c r="J7423" s="162"/>
      <c r="K7423" s="162"/>
      <c r="L7423" s="162"/>
      <c r="M7423" s="162"/>
      <c r="N7423" s="162"/>
      <c r="O7423" s="162"/>
      <c r="P7423" s="162"/>
      <c r="Q7423" s="162"/>
      <c r="R7423" s="162"/>
      <c r="S7423" s="162"/>
      <c r="T7423" s="162"/>
      <c r="U7423" s="162"/>
      <c r="V7423" s="162"/>
      <c r="W7423" s="162"/>
      <c r="X7423" s="162"/>
      <c r="Y7423" s="162"/>
      <c r="Z7423" s="162"/>
      <c r="AA7423" s="162"/>
    </row>
    <row r="7424">
      <c r="A7424" s="160">
        <v>7423.0</v>
      </c>
      <c r="B7424" s="165" t="s">
        <v>7569</v>
      </c>
      <c r="C7424" s="160">
        <v>2.0211106E7</v>
      </c>
      <c r="D7424" s="162"/>
      <c r="E7424" s="162"/>
      <c r="F7424" s="167"/>
      <c r="G7424" s="168"/>
      <c r="H7424" s="162"/>
      <c r="I7424" s="162"/>
      <c r="J7424" s="162"/>
      <c r="K7424" s="162"/>
      <c r="L7424" s="162"/>
      <c r="M7424" s="162"/>
      <c r="N7424" s="162"/>
      <c r="O7424" s="162"/>
      <c r="P7424" s="162"/>
      <c r="Q7424" s="162"/>
      <c r="R7424" s="162"/>
      <c r="S7424" s="162"/>
      <c r="T7424" s="162"/>
      <c r="U7424" s="162"/>
      <c r="V7424" s="162"/>
      <c r="W7424" s="162"/>
      <c r="X7424" s="162"/>
      <c r="Y7424" s="162"/>
      <c r="Z7424" s="162"/>
      <c r="AA7424" s="162"/>
    </row>
    <row r="7425">
      <c r="A7425" s="160">
        <v>7424.0</v>
      </c>
      <c r="B7425" s="165" t="s">
        <v>7570</v>
      </c>
      <c r="C7425" s="160">
        <v>2.0211106E7</v>
      </c>
      <c r="D7425" s="162"/>
      <c r="E7425" s="162"/>
      <c r="F7425" s="167"/>
      <c r="G7425" s="168"/>
      <c r="H7425" s="162"/>
      <c r="I7425" s="162"/>
      <c r="J7425" s="162"/>
      <c r="K7425" s="162"/>
      <c r="L7425" s="162"/>
      <c r="M7425" s="162"/>
      <c r="N7425" s="162"/>
      <c r="O7425" s="162"/>
      <c r="P7425" s="162"/>
      <c r="Q7425" s="162"/>
      <c r="R7425" s="162"/>
      <c r="S7425" s="162"/>
      <c r="T7425" s="162"/>
      <c r="U7425" s="162"/>
      <c r="V7425" s="162"/>
      <c r="W7425" s="162"/>
      <c r="X7425" s="162"/>
      <c r="Y7425" s="162"/>
      <c r="Z7425" s="162"/>
      <c r="AA7425" s="162"/>
    </row>
    <row r="7426">
      <c r="A7426" s="160">
        <v>7425.0</v>
      </c>
      <c r="B7426" s="165" t="s">
        <v>7571</v>
      </c>
      <c r="C7426" s="160">
        <v>2.0211106E7</v>
      </c>
      <c r="D7426" s="162"/>
      <c r="E7426" s="162"/>
      <c r="F7426" s="167"/>
      <c r="G7426" s="168"/>
      <c r="H7426" s="162"/>
      <c r="I7426" s="162"/>
      <c r="J7426" s="162"/>
      <c r="K7426" s="162"/>
      <c r="L7426" s="162"/>
      <c r="M7426" s="162"/>
      <c r="N7426" s="162"/>
      <c r="O7426" s="162"/>
      <c r="P7426" s="162"/>
      <c r="Q7426" s="162"/>
      <c r="R7426" s="162"/>
      <c r="S7426" s="162"/>
      <c r="T7426" s="162"/>
      <c r="U7426" s="162"/>
      <c r="V7426" s="162"/>
      <c r="W7426" s="162"/>
      <c r="X7426" s="162"/>
      <c r="Y7426" s="162"/>
      <c r="Z7426" s="162"/>
      <c r="AA7426" s="162"/>
    </row>
    <row r="7427">
      <c r="A7427" s="160">
        <v>7426.0</v>
      </c>
      <c r="B7427" s="165" t="s">
        <v>7572</v>
      </c>
      <c r="C7427" s="160">
        <v>2.0211106E7</v>
      </c>
      <c r="D7427" s="162"/>
      <c r="E7427" s="162"/>
      <c r="F7427" s="167"/>
      <c r="G7427" s="168"/>
      <c r="H7427" s="162"/>
      <c r="I7427" s="162"/>
      <c r="J7427" s="162"/>
      <c r="K7427" s="162"/>
      <c r="L7427" s="162"/>
      <c r="M7427" s="162"/>
      <c r="N7427" s="162"/>
      <c r="O7427" s="162"/>
      <c r="P7427" s="162"/>
      <c r="Q7427" s="162"/>
      <c r="R7427" s="162"/>
      <c r="S7427" s="162"/>
      <c r="T7427" s="162"/>
      <c r="U7427" s="162"/>
      <c r="V7427" s="162"/>
      <c r="W7427" s="162"/>
      <c r="X7427" s="162"/>
      <c r="Y7427" s="162"/>
      <c r="Z7427" s="162"/>
      <c r="AA7427" s="162"/>
    </row>
    <row r="7428">
      <c r="A7428" s="160">
        <v>7427.0</v>
      </c>
      <c r="B7428" s="165" t="s">
        <v>7573</v>
      </c>
      <c r="C7428" s="160">
        <v>2.0211106E7</v>
      </c>
      <c r="D7428" s="162"/>
      <c r="E7428" s="162"/>
      <c r="F7428" s="167"/>
      <c r="G7428" s="168"/>
      <c r="H7428" s="162"/>
      <c r="I7428" s="162"/>
      <c r="J7428" s="162"/>
      <c r="K7428" s="162"/>
      <c r="L7428" s="162"/>
      <c r="M7428" s="162"/>
      <c r="N7428" s="162"/>
      <c r="O7428" s="162"/>
      <c r="P7428" s="162"/>
      <c r="Q7428" s="162"/>
      <c r="R7428" s="162"/>
      <c r="S7428" s="162"/>
      <c r="T7428" s="162"/>
      <c r="U7428" s="162"/>
      <c r="V7428" s="162"/>
      <c r="W7428" s="162"/>
      <c r="X7428" s="162"/>
      <c r="Y7428" s="162"/>
      <c r="Z7428" s="162"/>
      <c r="AA7428" s="162"/>
    </row>
    <row r="7429">
      <c r="A7429" s="160">
        <v>7428.0</v>
      </c>
      <c r="B7429" s="165" t="s">
        <v>7574</v>
      </c>
      <c r="C7429" s="160">
        <v>2.0211106E7</v>
      </c>
      <c r="D7429" s="162"/>
      <c r="E7429" s="162"/>
      <c r="F7429" s="167"/>
      <c r="G7429" s="168"/>
      <c r="H7429" s="162"/>
      <c r="I7429" s="162"/>
      <c r="J7429" s="162"/>
      <c r="K7429" s="162"/>
      <c r="L7429" s="162"/>
      <c r="M7429" s="162"/>
      <c r="N7429" s="162"/>
      <c r="O7429" s="162"/>
      <c r="P7429" s="162"/>
      <c r="Q7429" s="162"/>
      <c r="R7429" s="162"/>
      <c r="S7429" s="162"/>
      <c r="T7429" s="162"/>
      <c r="U7429" s="162"/>
      <c r="V7429" s="162"/>
      <c r="W7429" s="162"/>
      <c r="X7429" s="162"/>
      <c r="Y7429" s="162"/>
      <c r="Z7429" s="162"/>
      <c r="AA7429" s="162"/>
    </row>
    <row r="7430">
      <c r="A7430" s="160">
        <v>7429.0</v>
      </c>
      <c r="B7430" s="165" t="s">
        <v>7575</v>
      </c>
      <c r="C7430" s="160">
        <v>2.0211106E7</v>
      </c>
      <c r="D7430" s="162"/>
      <c r="E7430" s="162"/>
      <c r="F7430" s="167"/>
      <c r="G7430" s="168"/>
      <c r="H7430" s="162"/>
      <c r="I7430" s="162"/>
      <c r="J7430" s="162"/>
      <c r="K7430" s="162"/>
      <c r="L7430" s="162"/>
      <c r="M7430" s="162"/>
      <c r="N7430" s="162"/>
      <c r="O7430" s="162"/>
      <c r="P7430" s="162"/>
      <c r="Q7430" s="162"/>
      <c r="R7430" s="162"/>
      <c r="S7430" s="162"/>
      <c r="T7430" s="162"/>
      <c r="U7430" s="162"/>
      <c r="V7430" s="162"/>
      <c r="W7430" s="162"/>
      <c r="X7430" s="162"/>
      <c r="Y7430" s="162"/>
      <c r="Z7430" s="162"/>
      <c r="AA7430" s="162"/>
    </row>
    <row r="7431">
      <c r="A7431" s="160">
        <v>7430.0</v>
      </c>
      <c r="B7431" s="165" t="s">
        <v>7576</v>
      </c>
      <c r="C7431" s="160">
        <v>2.0211106E7</v>
      </c>
      <c r="D7431" s="162"/>
      <c r="E7431" s="162"/>
      <c r="F7431" s="167"/>
      <c r="G7431" s="168"/>
      <c r="H7431" s="162"/>
      <c r="I7431" s="162"/>
      <c r="J7431" s="162"/>
      <c r="K7431" s="162"/>
      <c r="L7431" s="162"/>
      <c r="M7431" s="162"/>
      <c r="N7431" s="162"/>
      <c r="O7431" s="162"/>
      <c r="P7431" s="162"/>
      <c r="Q7431" s="162"/>
      <c r="R7431" s="162"/>
      <c r="S7431" s="162"/>
      <c r="T7431" s="162"/>
      <c r="U7431" s="162"/>
      <c r="V7431" s="162"/>
      <c r="W7431" s="162"/>
      <c r="X7431" s="162"/>
      <c r="Y7431" s="162"/>
      <c r="Z7431" s="162"/>
      <c r="AA7431" s="162"/>
    </row>
    <row r="7432">
      <c r="A7432" s="160">
        <v>7431.0</v>
      </c>
      <c r="B7432" s="165" t="s">
        <v>7577</v>
      </c>
      <c r="C7432" s="160">
        <v>2.0211106E7</v>
      </c>
      <c r="D7432" s="162"/>
      <c r="E7432" s="162"/>
      <c r="F7432" s="167"/>
      <c r="G7432" s="168"/>
      <c r="H7432" s="162"/>
      <c r="I7432" s="162"/>
      <c r="J7432" s="162"/>
      <c r="K7432" s="162"/>
      <c r="L7432" s="162"/>
      <c r="M7432" s="162"/>
      <c r="N7432" s="162"/>
      <c r="O7432" s="162"/>
      <c r="P7432" s="162"/>
      <c r="Q7432" s="162"/>
      <c r="R7432" s="162"/>
      <c r="S7432" s="162"/>
      <c r="T7432" s="162"/>
      <c r="U7432" s="162"/>
      <c r="V7432" s="162"/>
      <c r="W7432" s="162"/>
      <c r="X7432" s="162"/>
      <c r="Y7432" s="162"/>
      <c r="Z7432" s="162"/>
      <c r="AA7432" s="162"/>
    </row>
    <row r="7433">
      <c r="A7433" s="160">
        <v>7432.0</v>
      </c>
      <c r="B7433" s="165" t="s">
        <v>7578</v>
      </c>
      <c r="C7433" s="160">
        <v>2.0211106E7</v>
      </c>
      <c r="D7433" s="162"/>
      <c r="E7433" s="162"/>
      <c r="F7433" s="167"/>
      <c r="G7433" s="168"/>
      <c r="H7433" s="162"/>
      <c r="I7433" s="162"/>
      <c r="J7433" s="162"/>
      <c r="K7433" s="162"/>
      <c r="L7433" s="162"/>
      <c r="M7433" s="162"/>
      <c r="N7433" s="162"/>
      <c r="O7433" s="162"/>
      <c r="P7433" s="162"/>
      <c r="Q7433" s="162"/>
      <c r="R7433" s="162"/>
      <c r="S7433" s="162"/>
      <c r="T7433" s="162"/>
      <c r="U7433" s="162"/>
      <c r="V7433" s="162"/>
      <c r="W7433" s="162"/>
      <c r="X7433" s="162"/>
      <c r="Y7433" s="162"/>
      <c r="Z7433" s="162"/>
      <c r="AA7433" s="162"/>
    </row>
    <row r="7434">
      <c r="A7434" s="160">
        <v>7433.0</v>
      </c>
      <c r="B7434" s="165" t="s">
        <v>7579</v>
      </c>
      <c r="C7434" s="160">
        <v>2.0211106E7</v>
      </c>
      <c r="D7434" s="162"/>
      <c r="E7434" s="162"/>
      <c r="F7434" s="167"/>
      <c r="G7434" s="168"/>
      <c r="H7434" s="162"/>
      <c r="I7434" s="162"/>
      <c r="J7434" s="162"/>
      <c r="K7434" s="162"/>
      <c r="L7434" s="162"/>
      <c r="M7434" s="162"/>
      <c r="N7434" s="162"/>
      <c r="O7434" s="162"/>
      <c r="P7434" s="162"/>
      <c r="Q7434" s="162"/>
      <c r="R7434" s="162"/>
      <c r="S7434" s="162"/>
      <c r="T7434" s="162"/>
      <c r="U7434" s="162"/>
      <c r="V7434" s="162"/>
      <c r="W7434" s="162"/>
      <c r="X7434" s="162"/>
      <c r="Y7434" s="162"/>
      <c r="Z7434" s="162"/>
      <c r="AA7434" s="162"/>
    </row>
    <row r="7435">
      <c r="A7435" s="160">
        <v>7434.0</v>
      </c>
      <c r="B7435" s="165" t="s">
        <v>7580</v>
      </c>
      <c r="C7435" s="160">
        <v>2.0211106E7</v>
      </c>
      <c r="D7435" s="162"/>
      <c r="E7435" s="162"/>
      <c r="F7435" s="167"/>
      <c r="G7435" s="168"/>
      <c r="H7435" s="162"/>
      <c r="I7435" s="162"/>
      <c r="J7435" s="162"/>
      <c r="K7435" s="162"/>
      <c r="L7435" s="162"/>
      <c r="M7435" s="162"/>
      <c r="N7435" s="162"/>
      <c r="O7435" s="162"/>
      <c r="P7435" s="162"/>
      <c r="Q7435" s="162"/>
      <c r="R7435" s="162"/>
      <c r="S7435" s="162"/>
      <c r="T7435" s="162"/>
      <c r="U7435" s="162"/>
      <c r="V7435" s="162"/>
      <c r="W7435" s="162"/>
      <c r="X7435" s="162"/>
      <c r="Y7435" s="162"/>
      <c r="Z7435" s="162"/>
      <c r="AA7435" s="162"/>
    </row>
    <row r="7436">
      <c r="A7436" s="160">
        <v>7435.0</v>
      </c>
      <c r="B7436" s="165" t="s">
        <v>7581</v>
      </c>
      <c r="C7436" s="160">
        <v>2.0211106E7</v>
      </c>
      <c r="D7436" s="162"/>
      <c r="E7436" s="162"/>
      <c r="F7436" s="167"/>
      <c r="G7436" s="168"/>
      <c r="H7436" s="162"/>
      <c r="I7436" s="162"/>
      <c r="J7436" s="162"/>
      <c r="K7436" s="162"/>
      <c r="L7436" s="162"/>
      <c r="M7436" s="162"/>
      <c r="N7436" s="162"/>
      <c r="O7436" s="162"/>
      <c r="P7436" s="162"/>
      <c r="Q7436" s="162"/>
      <c r="R7436" s="162"/>
      <c r="S7436" s="162"/>
      <c r="T7436" s="162"/>
      <c r="U7436" s="162"/>
      <c r="V7436" s="162"/>
      <c r="W7436" s="162"/>
      <c r="X7436" s="162"/>
      <c r="Y7436" s="162"/>
      <c r="Z7436" s="162"/>
      <c r="AA7436" s="162"/>
    </row>
    <row r="7437">
      <c r="A7437" s="160">
        <v>7436.0</v>
      </c>
      <c r="B7437" s="165" t="s">
        <v>7582</v>
      </c>
      <c r="C7437" s="160">
        <v>2.0211106E7</v>
      </c>
      <c r="D7437" s="162"/>
      <c r="E7437" s="162"/>
      <c r="F7437" s="167"/>
      <c r="G7437" s="168"/>
      <c r="H7437" s="162"/>
      <c r="I7437" s="162"/>
      <c r="J7437" s="162"/>
      <c r="K7437" s="162"/>
      <c r="L7437" s="162"/>
      <c r="M7437" s="162"/>
      <c r="N7437" s="162"/>
      <c r="O7437" s="162"/>
      <c r="P7437" s="162"/>
      <c r="Q7437" s="162"/>
      <c r="R7437" s="162"/>
      <c r="S7437" s="162"/>
      <c r="T7437" s="162"/>
      <c r="U7437" s="162"/>
      <c r="V7437" s="162"/>
      <c r="W7437" s="162"/>
      <c r="X7437" s="162"/>
      <c r="Y7437" s="162"/>
      <c r="Z7437" s="162"/>
      <c r="AA7437" s="162"/>
    </row>
    <row r="7438">
      <c r="A7438" s="160">
        <v>7437.0</v>
      </c>
      <c r="B7438" s="165" t="s">
        <v>7583</v>
      </c>
      <c r="C7438" s="160">
        <v>2.0211106E7</v>
      </c>
      <c r="D7438" s="162"/>
      <c r="E7438" s="162"/>
      <c r="F7438" s="167"/>
      <c r="G7438" s="168"/>
      <c r="H7438" s="162"/>
      <c r="I7438" s="162"/>
      <c r="J7438" s="162"/>
      <c r="K7438" s="162"/>
      <c r="L7438" s="162"/>
      <c r="M7438" s="162"/>
      <c r="N7438" s="162"/>
      <c r="O7438" s="162"/>
      <c r="P7438" s="162"/>
      <c r="Q7438" s="162"/>
      <c r="R7438" s="162"/>
      <c r="S7438" s="162"/>
      <c r="T7438" s="162"/>
      <c r="U7438" s="162"/>
      <c r="V7438" s="162"/>
      <c r="W7438" s="162"/>
      <c r="X7438" s="162"/>
      <c r="Y7438" s="162"/>
      <c r="Z7438" s="162"/>
      <c r="AA7438" s="162"/>
    </row>
    <row r="7439">
      <c r="A7439" s="160">
        <v>7438.0</v>
      </c>
      <c r="B7439" s="165" t="s">
        <v>7584</v>
      </c>
      <c r="C7439" s="160">
        <v>2.0211106E7</v>
      </c>
      <c r="D7439" s="162"/>
      <c r="E7439" s="162"/>
      <c r="F7439" s="167"/>
      <c r="G7439" s="168"/>
      <c r="H7439" s="162"/>
      <c r="I7439" s="162"/>
      <c r="J7439" s="162"/>
      <c r="K7439" s="162"/>
      <c r="L7439" s="162"/>
      <c r="M7439" s="162"/>
      <c r="N7439" s="162"/>
      <c r="O7439" s="162"/>
      <c r="P7439" s="162"/>
      <c r="Q7439" s="162"/>
      <c r="R7439" s="162"/>
      <c r="S7439" s="162"/>
      <c r="T7439" s="162"/>
      <c r="U7439" s="162"/>
      <c r="V7439" s="162"/>
      <c r="W7439" s="162"/>
      <c r="X7439" s="162"/>
      <c r="Y7439" s="162"/>
      <c r="Z7439" s="162"/>
      <c r="AA7439" s="162"/>
    </row>
    <row r="7440">
      <c r="A7440" s="160">
        <v>7439.0</v>
      </c>
      <c r="B7440" s="165" t="s">
        <v>7585</v>
      </c>
      <c r="C7440" s="160">
        <v>2.0211106E7</v>
      </c>
      <c r="D7440" s="162"/>
      <c r="E7440" s="162"/>
      <c r="F7440" s="167"/>
      <c r="G7440" s="168"/>
      <c r="H7440" s="162"/>
      <c r="I7440" s="162"/>
      <c r="J7440" s="162"/>
      <c r="K7440" s="162"/>
      <c r="L7440" s="162"/>
      <c r="M7440" s="162"/>
      <c r="N7440" s="162"/>
      <c r="O7440" s="162"/>
      <c r="P7440" s="162"/>
      <c r="Q7440" s="162"/>
      <c r="R7440" s="162"/>
      <c r="S7440" s="162"/>
      <c r="T7440" s="162"/>
      <c r="U7440" s="162"/>
      <c r="V7440" s="162"/>
      <c r="W7440" s="162"/>
      <c r="X7440" s="162"/>
      <c r="Y7440" s="162"/>
      <c r="Z7440" s="162"/>
      <c r="AA7440" s="162"/>
    </row>
    <row r="7441">
      <c r="A7441" s="160">
        <v>7440.0</v>
      </c>
      <c r="B7441" s="165" t="s">
        <v>7586</v>
      </c>
      <c r="C7441" s="160">
        <v>2.0211106E7</v>
      </c>
      <c r="D7441" s="162"/>
      <c r="E7441" s="162"/>
      <c r="F7441" s="167"/>
      <c r="G7441" s="168"/>
      <c r="H7441" s="162"/>
      <c r="I7441" s="162"/>
      <c r="J7441" s="162"/>
      <c r="K7441" s="162"/>
      <c r="L7441" s="162"/>
      <c r="M7441" s="162"/>
      <c r="N7441" s="162"/>
      <c r="O7441" s="162"/>
      <c r="P7441" s="162"/>
      <c r="Q7441" s="162"/>
      <c r="R7441" s="162"/>
      <c r="S7441" s="162"/>
      <c r="T7441" s="162"/>
      <c r="U7441" s="162"/>
      <c r="V7441" s="162"/>
      <c r="W7441" s="162"/>
      <c r="X7441" s="162"/>
      <c r="Y7441" s="162"/>
      <c r="Z7441" s="162"/>
      <c r="AA7441" s="162"/>
    </row>
    <row r="7442">
      <c r="A7442" s="160">
        <v>7441.0</v>
      </c>
      <c r="B7442" s="165" t="s">
        <v>7587</v>
      </c>
      <c r="C7442" s="160">
        <v>2.0211107E7</v>
      </c>
      <c r="D7442" s="162"/>
      <c r="E7442" s="162"/>
      <c r="F7442" s="167"/>
      <c r="G7442" s="168"/>
      <c r="H7442" s="162"/>
      <c r="I7442" s="162"/>
      <c r="J7442" s="162"/>
      <c r="K7442" s="162"/>
      <c r="L7442" s="162"/>
      <c r="M7442" s="162"/>
      <c r="N7442" s="162"/>
      <c r="O7442" s="162"/>
      <c r="P7442" s="162"/>
      <c r="Q7442" s="162"/>
      <c r="R7442" s="162"/>
      <c r="S7442" s="162"/>
      <c r="T7442" s="162"/>
      <c r="U7442" s="162"/>
      <c r="V7442" s="162"/>
      <c r="W7442" s="162"/>
      <c r="X7442" s="162"/>
      <c r="Y7442" s="162"/>
      <c r="Z7442" s="162"/>
      <c r="AA7442" s="162"/>
    </row>
    <row r="7443">
      <c r="A7443" s="160">
        <v>7442.0</v>
      </c>
      <c r="B7443" s="165" t="s">
        <v>7588</v>
      </c>
      <c r="C7443" s="160">
        <v>2.0211107E7</v>
      </c>
      <c r="D7443" s="162"/>
      <c r="E7443" s="162"/>
      <c r="F7443" s="167"/>
      <c r="G7443" s="168"/>
      <c r="H7443" s="162"/>
      <c r="I7443" s="162"/>
      <c r="J7443" s="162"/>
      <c r="K7443" s="162"/>
      <c r="L7443" s="162"/>
      <c r="M7443" s="162"/>
      <c r="N7443" s="162"/>
      <c r="O7443" s="162"/>
      <c r="P7443" s="162"/>
      <c r="Q7443" s="162"/>
      <c r="R7443" s="162"/>
      <c r="S7443" s="162"/>
      <c r="T7443" s="162"/>
      <c r="U7443" s="162"/>
      <c r="V7443" s="162"/>
      <c r="W7443" s="162"/>
      <c r="X7443" s="162"/>
      <c r="Y7443" s="162"/>
      <c r="Z7443" s="162"/>
      <c r="AA7443" s="162"/>
    </row>
    <row r="7444">
      <c r="A7444" s="160">
        <v>7443.0</v>
      </c>
      <c r="B7444" s="165" t="s">
        <v>7589</v>
      </c>
      <c r="C7444" s="160">
        <v>2.0211107E7</v>
      </c>
      <c r="D7444" s="162"/>
      <c r="E7444" s="162"/>
      <c r="F7444" s="167"/>
      <c r="G7444" s="168"/>
      <c r="H7444" s="162"/>
      <c r="I7444" s="162"/>
      <c r="J7444" s="162"/>
      <c r="K7444" s="162"/>
      <c r="L7444" s="162"/>
      <c r="M7444" s="162"/>
      <c r="N7444" s="162"/>
      <c r="O7444" s="162"/>
      <c r="P7444" s="162"/>
      <c r="Q7444" s="162"/>
      <c r="R7444" s="162"/>
      <c r="S7444" s="162"/>
      <c r="T7444" s="162"/>
      <c r="U7444" s="162"/>
      <c r="V7444" s="162"/>
      <c r="W7444" s="162"/>
      <c r="X7444" s="162"/>
      <c r="Y7444" s="162"/>
      <c r="Z7444" s="162"/>
      <c r="AA7444" s="162"/>
    </row>
    <row r="7445">
      <c r="A7445" s="160">
        <v>7444.0</v>
      </c>
      <c r="B7445" s="165" t="s">
        <v>7590</v>
      </c>
      <c r="C7445" s="160">
        <v>2.0211107E7</v>
      </c>
      <c r="D7445" s="162"/>
      <c r="E7445" s="162"/>
      <c r="F7445" s="167"/>
      <c r="G7445" s="168"/>
      <c r="H7445" s="162"/>
      <c r="I7445" s="162"/>
      <c r="J7445" s="162"/>
      <c r="K7445" s="162"/>
      <c r="L7445" s="162"/>
      <c r="M7445" s="162"/>
      <c r="N7445" s="162"/>
      <c r="O7445" s="162"/>
      <c r="P7445" s="162"/>
      <c r="Q7445" s="162"/>
      <c r="R7445" s="162"/>
      <c r="S7445" s="162"/>
      <c r="T7445" s="162"/>
      <c r="U7445" s="162"/>
      <c r="V7445" s="162"/>
      <c r="W7445" s="162"/>
      <c r="X7445" s="162"/>
      <c r="Y7445" s="162"/>
      <c r="Z7445" s="162"/>
      <c r="AA7445" s="162"/>
    </row>
    <row r="7446">
      <c r="A7446" s="160">
        <v>7445.0</v>
      </c>
      <c r="B7446" s="165" t="s">
        <v>7591</v>
      </c>
      <c r="C7446" s="160">
        <v>2.0211107E7</v>
      </c>
      <c r="D7446" s="162"/>
      <c r="E7446" s="162"/>
      <c r="F7446" s="167"/>
      <c r="G7446" s="168"/>
      <c r="H7446" s="162"/>
      <c r="I7446" s="162"/>
      <c r="J7446" s="162"/>
      <c r="K7446" s="162"/>
      <c r="L7446" s="162"/>
      <c r="M7446" s="162"/>
      <c r="N7446" s="162"/>
      <c r="O7446" s="162"/>
      <c r="P7446" s="162"/>
      <c r="Q7446" s="162"/>
      <c r="R7446" s="162"/>
      <c r="S7446" s="162"/>
      <c r="T7446" s="162"/>
      <c r="U7446" s="162"/>
      <c r="V7446" s="162"/>
      <c r="W7446" s="162"/>
      <c r="X7446" s="162"/>
      <c r="Y7446" s="162"/>
      <c r="Z7446" s="162"/>
      <c r="AA7446" s="162"/>
    </row>
    <row r="7447">
      <c r="A7447" s="160">
        <v>7446.0</v>
      </c>
      <c r="B7447" s="165" t="s">
        <v>7592</v>
      </c>
      <c r="C7447" s="160">
        <v>2.0211107E7</v>
      </c>
      <c r="D7447" s="162"/>
      <c r="E7447" s="162"/>
      <c r="F7447" s="167"/>
      <c r="G7447" s="168"/>
      <c r="H7447" s="162"/>
      <c r="I7447" s="162"/>
      <c r="J7447" s="162"/>
      <c r="K7447" s="162"/>
      <c r="L7447" s="162"/>
      <c r="M7447" s="162"/>
      <c r="N7447" s="162"/>
      <c r="O7447" s="162"/>
      <c r="P7447" s="162"/>
      <c r="Q7447" s="162"/>
      <c r="R7447" s="162"/>
      <c r="S7447" s="162"/>
      <c r="T7447" s="162"/>
      <c r="U7447" s="162"/>
      <c r="V7447" s="162"/>
      <c r="W7447" s="162"/>
      <c r="X7447" s="162"/>
      <c r="Y7447" s="162"/>
      <c r="Z7447" s="162"/>
      <c r="AA7447" s="162"/>
    </row>
    <row r="7448">
      <c r="A7448" s="160">
        <v>7447.0</v>
      </c>
      <c r="B7448" s="165" t="s">
        <v>7593</v>
      </c>
      <c r="C7448" s="160">
        <v>2.0211107E7</v>
      </c>
      <c r="D7448" s="162"/>
      <c r="E7448" s="162"/>
      <c r="F7448" s="167"/>
      <c r="G7448" s="168"/>
      <c r="H7448" s="162"/>
      <c r="I7448" s="162"/>
      <c r="J7448" s="162"/>
      <c r="K7448" s="162"/>
      <c r="L7448" s="162"/>
      <c r="M7448" s="162"/>
      <c r="N7448" s="162"/>
      <c r="O7448" s="162"/>
      <c r="P7448" s="162"/>
      <c r="Q7448" s="162"/>
      <c r="R7448" s="162"/>
      <c r="S7448" s="162"/>
      <c r="T7448" s="162"/>
      <c r="U7448" s="162"/>
      <c r="V7448" s="162"/>
      <c r="W7448" s="162"/>
      <c r="X7448" s="162"/>
      <c r="Y7448" s="162"/>
      <c r="Z7448" s="162"/>
      <c r="AA7448" s="162"/>
    </row>
    <row r="7449">
      <c r="A7449" s="160">
        <v>7448.0</v>
      </c>
      <c r="B7449" s="165" t="s">
        <v>7594</v>
      </c>
      <c r="C7449" s="160">
        <v>2.0211107E7</v>
      </c>
      <c r="D7449" s="162"/>
      <c r="E7449" s="162"/>
      <c r="F7449" s="167"/>
      <c r="G7449" s="168"/>
      <c r="H7449" s="162"/>
      <c r="I7449" s="162"/>
      <c r="J7449" s="162"/>
      <c r="K7449" s="162"/>
      <c r="L7449" s="162"/>
      <c r="M7449" s="162"/>
      <c r="N7449" s="162"/>
      <c r="O7449" s="162"/>
      <c r="P7449" s="162"/>
      <c r="Q7449" s="162"/>
      <c r="R7449" s="162"/>
      <c r="S7449" s="162"/>
      <c r="T7449" s="162"/>
      <c r="U7449" s="162"/>
      <c r="V7449" s="162"/>
      <c r="W7449" s="162"/>
      <c r="X7449" s="162"/>
      <c r="Y7449" s="162"/>
      <c r="Z7449" s="162"/>
      <c r="AA7449" s="162"/>
    </row>
    <row r="7450">
      <c r="A7450" s="160">
        <v>7449.0</v>
      </c>
      <c r="B7450" s="165" t="s">
        <v>7595</v>
      </c>
      <c r="C7450" s="160">
        <v>2.0211107E7</v>
      </c>
      <c r="D7450" s="162"/>
      <c r="E7450" s="162"/>
      <c r="F7450" s="167"/>
      <c r="G7450" s="168"/>
      <c r="H7450" s="162"/>
      <c r="I7450" s="162"/>
      <c r="J7450" s="162"/>
      <c r="K7450" s="162"/>
      <c r="L7450" s="162"/>
      <c r="M7450" s="162"/>
      <c r="N7450" s="162"/>
      <c r="O7450" s="162"/>
      <c r="P7450" s="162"/>
      <c r="Q7450" s="162"/>
      <c r="R7450" s="162"/>
      <c r="S7450" s="162"/>
      <c r="T7450" s="162"/>
      <c r="U7450" s="162"/>
      <c r="V7450" s="162"/>
      <c r="W7450" s="162"/>
      <c r="X7450" s="162"/>
      <c r="Y7450" s="162"/>
      <c r="Z7450" s="162"/>
      <c r="AA7450" s="162"/>
    </row>
    <row r="7451">
      <c r="A7451" s="160">
        <v>7450.0</v>
      </c>
      <c r="B7451" s="165" t="s">
        <v>7596</v>
      </c>
      <c r="C7451" s="160">
        <v>2.0211107E7</v>
      </c>
      <c r="D7451" s="162"/>
      <c r="E7451" s="162"/>
      <c r="F7451" s="167"/>
      <c r="G7451" s="168"/>
      <c r="H7451" s="162"/>
      <c r="I7451" s="162"/>
      <c r="J7451" s="162"/>
      <c r="K7451" s="162"/>
      <c r="L7451" s="162"/>
      <c r="M7451" s="162"/>
      <c r="N7451" s="162"/>
      <c r="O7451" s="162"/>
      <c r="P7451" s="162"/>
      <c r="Q7451" s="162"/>
      <c r="R7451" s="162"/>
      <c r="S7451" s="162"/>
      <c r="T7451" s="162"/>
      <c r="U7451" s="162"/>
      <c r="V7451" s="162"/>
      <c r="W7451" s="162"/>
      <c r="X7451" s="162"/>
      <c r="Y7451" s="162"/>
      <c r="Z7451" s="162"/>
      <c r="AA7451" s="162"/>
    </row>
    <row r="7452">
      <c r="A7452" s="160">
        <v>7451.0</v>
      </c>
      <c r="B7452" s="165" t="s">
        <v>7597</v>
      </c>
      <c r="C7452" s="160">
        <v>2.0211107E7</v>
      </c>
      <c r="D7452" s="162"/>
      <c r="E7452" s="162"/>
      <c r="F7452" s="167"/>
      <c r="G7452" s="168"/>
      <c r="H7452" s="162"/>
      <c r="I7452" s="162"/>
      <c r="J7452" s="162"/>
      <c r="K7452" s="162"/>
      <c r="L7452" s="162"/>
      <c r="M7452" s="162"/>
      <c r="N7452" s="162"/>
      <c r="O7452" s="162"/>
      <c r="P7452" s="162"/>
      <c r="Q7452" s="162"/>
      <c r="R7452" s="162"/>
      <c r="S7452" s="162"/>
      <c r="T7452" s="162"/>
      <c r="U7452" s="162"/>
      <c r="V7452" s="162"/>
      <c r="W7452" s="162"/>
      <c r="X7452" s="162"/>
      <c r="Y7452" s="162"/>
      <c r="Z7452" s="162"/>
      <c r="AA7452" s="162"/>
    </row>
    <row r="7453">
      <c r="A7453" s="160">
        <v>7452.0</v>
      </c>
      <c r="B7453" s="165" t="s">
        <v>7598</v>
      </c>
      <c r="C7453" s="160">
        <v>2.0211107E7</v>
      </c>
      <c r="D7453" s="162"/>
      <c r="E7453" s="162"/>
      <c r="F7453" s="167"/>
      <c r="G7453" s="168"/>
      <c r="H7453" s="162"/>
      <c r="I7453" s="162"/>
      <c r="J7453" s="162"/>
      <c r="K7453" s="162"/>
      <c r="L7453" s="162"/>
      <c r="M7453" s="162"/>
      <c r="N7453" s="162"/>
      <c r="O7453" s="162"/>
      <c r="P7453" s="162"/>
      <c r="Q7453" s="162"/>
      <c r="R7453" s="162"/>
      <c r="S7453" s="162"/>
      <c r="T7453" s="162"/>
      <c r="U7453" s="162"/>
      <c r="V7453" s="162"/>
      <c r="W7453" s="162"/>
      <c r="X7453" s="162"/>
      <c r="Y7453" s="162"/>
      <c r="Z7453" s="162"/>
      <c r="AA7453" s="162"/>
    </row>
    <row r="7454">
      <c r="A7454" s="160">
        <v>7453.0</v>
      </c>
      <c r="B7454" s="165" t="s">
        <v>7599</v>
      </c>
      <c r="C7454" s="160">
        <v>2.0211107E7</v>
      </c>
      <c r="D7454" s="162"/>
      <c r="E7454" s="162"/>
      <c r="F7454" s="167"/>
      <c r="G7454" s="168"/>
      <c r="H7454" s="162"/>
      <c r="I7454" s="162"/>
      <c r="J7454" s="162"/>
      <c r="K7454" s="162"/>
      <c r="L7454" s="162"/>
      <c r="M7454" s="162"/>
      <c r="N7454" s="162"/>
      <c r="O7454" s="162"/>
      <c r="P7454" s="162"/>
      <c r="Q7454" s="162"/>
      <c r="R7454" s="162"/>
      <c r="S7454" s="162"/>
      <c r="T7454" s="162"/>
      <c r="U7454" s="162"/>
      <c r="V7454" s="162"/>
      <c r="W7454" s="162"/>
      <c r="X7454" s="162"/>
      <c r="Y7454" s="162"/>
      <c r="Z7454" s="162"/>
      <c r="AA7454" s="162"/>
    </row>
    <row r="7455">
      <c r="A7455" s="160">
        <v>7454.0</v>
      </c>
      <c r="B7455" s="165" t="s">
        <v>7600</v>
      </c>
      <c r="C7455" s="160">
        <v>2.0211107E7</v>
      </c>
      <c r="D7455" s="162"/>
      <c r="E7455" s="162"/>
      <c r="F7455" s="167"/>
      <c r="G7455" s="168"/>
      <c r="H7455" s="162"/>
      <c r="I7455" s="162"/>
      <c r="J7455" s="162"/>
      <c r="K7455" s="162"/>
      <c r="L7455" s="162"/>
      <c r="M7455" s="162"/>
      <c r="N7455" s="162"/>
      <c r="O7455" s="162"/>
      <c r="P7455" s="162"/>
      <c r="Q7455" s="162"/>
      <c r="R7455" s="162"/>
      <c r="S7455" s="162"/>
      <c r="T7455" s="162"/>
      <c r="U7455" s="162"/>
      <c r="V7455" s="162"/>
      <c r="W7455" s="162"/>
      <c r="X7455" s="162"/>
      <c r="Y7455" s="162"/>
      <c r="Z7455" s="162"/>
      <c r="AA7455" s="162"/>
    </row>
    <row r="7456">
      <c r="A7456" s="160">
        <v>7455.0</v>
      </c>
      <c r="B7456" s="165" t="s">
        <v>7601</v>
      </c>
      <c r="C7456" s="160">
        <v>2.0211107E7</v>
      </c>
      <c r="D7456" s="162"/>
      <c r="E7456" s="162"/>
      <c r="F7456" s="167"/>
      <c r="G7456" s="168"/>
      <c r="H7456" s="162"/>
      <c r="I7456" s="162"/>
      <c r="J7456" s="162"/>
      <c r="K7456" s="162"/>
      <c r="L7456" s="162"/>
      <c r="M7456" s="162"/>
      <c r="N7456" s="162"/>
      <c r="O7456" s="162"/>
      <c r="P7456" s="162"/>
      <c r="Q7456" s="162"/>
      <c r="R7456" s="162"/>
      <c r="S7456" s="162"/>
      <c r="T7456" s="162"/>
      <c r="U7456" s="162"/>
      <c r="V7456" s="162"/>
      <c r="W7456" s="162"/>
      <c r="X7456" s="162"/>
      <c r="Y7456" s="162"/>
      <c r="Z7456" s="162"/>
      <c r="AA7456" s="162"/>
    </row>
    <row r="7457">
      <c r="A7457" s="160">
        <v>7456.0</v>
      </c>
      <c r="B7457" s="165" t="s">
        <v>7602</v>
      </c>
      <c r="C7457" s="160">
        <v>2.0211107E7</v>
      </c>
      <c r="D7457" s="162"/>
      <c r="E7457" s="162"/>
      <c r="F7457" s="167"/>
      <c r="G7457" s="168"/>
      <c r="H7457" s="162"/>
      <c r="I7457" s="162"/>
      <c r="J7457" s="162"/>
      <c r="K7457" s="162"/>
      <c r="L7457" s="162"/>
      <c r="M7457" s="162"/>
      <c r="N7457" s="162"/>
      <c r="O7457" s="162"/>
      <c r="P7457" s="162"/>
      <c r="Q7457" s="162"/>
      <c r="R7457" s="162"/>
      <c r="S7457" s="162"/>
      <c r="T7457" s="162"/>
      <c r="U7457" s="162"/>
      <c r="V7457" s="162"/>
      <c r="W7457" s="162"/>
      <c r="X7457" s="162"/>
      <c r="Y7457" s="162"/>
      <c r="Z7457" s="162"/>
      <c r="AA7457" s="162"/>
    </row>
    <row r="7458">
      <c r="A7458" s="160">
        <v>7457.0</v>
      </c>
      <c r="B7458" s="165" t="s">
        <v>7603</v>
      </c>
      <c r="C7458" s="160">
        <v>2.0211107E7</v>
      </c>
      <c r="D7458" s="162"/>
      <c r="E7458" s="162"/>
      <c r="F7458" s="167"/>
      <c r="G7458" s="168"/>
      <c r="H7458" s="162"/>
      <c r="I7458" s="162"/>
      <c r="J7458" s="162"/>
      <c r="K7458" s="162"/>
      <c r="L7458" s="162"/>
      <c r="M7458" s="162"/>
      <c r="N7458" s="162"/>
      <c r="O7458" s="162"/>
      <c r="P7458" s="162"/>
      <c r="Q7458" s="162"/>
      <c r="R7458" s="162"/>
      <c r="S7458" s="162"/>
      <c r="T7458" s="162"/>
      <c r="U7458" s="162"/>
      <c r="V7458" s="162"/>
      <c r="W7458" s="162"/>
      <c r="X7458" s="162"/>
      <c r="Y7458" s="162"/>
      <c r="Z7458" s="162"/>
      <c r="AA7458" s="162"/>
    </row>
    <row r="7459">
      <c r="A7459" s="160">
        <v>7458.0</v>
      </c>
      <c r="B7459" s="165" t="s">
        <v>7604</v>
      </c>
      <c r="C7459" s="160">
        <v>2.0211107E7</v>
      </c>
      <c r="D7459" s="162"/>
      <c r="E7459" s="162"/>
      <c r="F7459" s="167"/>
      <c r="G7459" s="168"/>
      <c r="H7459" s="162"/>
      <c r="I7459" s="162"/>
      <c r="J7459" s="162"/>
      <c r="K7459" s="162"/>
      <c r="L7459" s="162"/>
      <c r="M7459" s="162"/>
      <c r="N7459" s="162"/>
      <c r="O7459" s="162"/>
      <c r="P7459" s="162"/>
      <c r="Q7459" s="162"/>
      <c r="R7459" s="162"/>
      <c r="S7459" s="162"/>
      <c r="T7459" s="162"/>
      <c r="U7459" s="162"/>
      <c r="V7459" s="162"/>
      <c r="W7459" s="162"/>
      <c r="X7459" s="162"/>
      <c r="Y7459" s="162"/>
      <c r="Z7459" s="162"/>
      <c r="AA7459" s="162"/>
    </row>
    <row r="7460">
      <c r="A7460" s="160">
        <v>7459.0</v>
      </c>
      <c r="B7460" s="165" t="s">
        <v>7605</v>
      </c>
      <c r="C7460" s="160">
        <v>2.0211107E7</v>
      </c>
      <c r="D7460" s="162"/>
      <c r="E7460" s="162"/>
      <c r="F7460" s="167"/>
      <c r="G7460" s="168"/>
      <c r="H7460" s="162"/>
      <c r="I7460" s="162"/>
      <c r="J7460" s="162"/>
      <c r="K7460" s="162"/>
      <c r="L7460" s="162"/>
      <c r="M7460" s="162"/>
      <c r="N7460" s="162"/>
      <c r="O7460" s="162"/>
      <c r="P7460" s="162"/>
      <c r="Q7460" s="162"/>
      <c r="R7460" s="162"/>
      <c r="S7460" s="162"/>
      <c r="T7460" s="162"/>
      <c r="U7460" s="162"/>
      <c r="V7460" s="162"/>
      <c r="W7460" s="162"/>
      <c r="X7460" s="162"/>
      <c r="Y7460" s="162"/>
      <c r="Z7460" s="162"/>
      <c r="AA7460" s="162"/>
    </row>
    <row r="7461">
      <c r="A7461" s="160">
        <v>7460.0</v>
      </c>
      <c r="B7461" s="165" t="s">
        <v>7606</v>
      </c>
      <c r="C7461" s="160">
        <v>2.0211107E7</v>
      </c>
      <c r="D7461" s="162"/>
      <c r="E7461" s="162"/>
      <c r="F7461" s="167"/>
      <c r="G7461" s="168"/>
      <c r="H7461" s="162"/>
      <c r="I7461" s="162"/>
      <c r="J7461" s="162"/>
      <c r="K7461" s="162"/>
      <c r="L7461" s="162"/>
      <c r="M7461" s="162"/>
      <c r="N7461" s="162"/>
      <c r="O7461" s="162"/>
      <c r="P7461" s="162"/>
      <c r="Q7461" s="162"/>
      <c r="R7461" s="162"/>
      <c r="S7461" s="162"/>
      <c r="T7461" s="162"/>
      <c r="U7461" s="162"/>
      <c r="V7461" s="162"/>
      <c r="W7461" s="162"/>
      <c r="X7461" s="162"/>
      <c r="Y7461" s="162"/>
      <c r="Z7461" s="162"/>
      <c r="AA7461" s="162"/>
    </row>
    <row r="7462">
      <c r="A7462" s="160">
        <v>7461.0</v>
      </c>
      <c r="B7462" s="165" t="s">
        <v>7607</v>
      </c>
      <c r="C7462" s="160">
        <v>2.0211107E7</v>
      </c>
      <c r="D7462" s="162"/>
      <c r="E7462" s="162"/>
      <c r="F7462" s="167"/>
      <c r="G7462" s="168"/>
      <c r="H7462" s="162"/>
      <c r="I7462" s="162"/>
      <c r="J7462" s="162"/>
      <c r="K7462" s="162"/>
      <c r="L7462" s="162"/>
      <c r="M7462" s="162"/>
      <c r="N7462" s="162"/>
      <c r="O7462" s="162"/>
      <c r="P7462" s="162"/>
      <c r="Q7462" s="162"/>
      <c r="R7462" s="162"/>
      <c r="S7462" s="162"/>
      <c r="T7462" s="162"/>
      <c r="U7462" s="162"/>
      <c r="V7462" s="162"/>
      <c r="W7462" s="162"/>
      <c r="X7462" s="162"/>
      <c r="Y7462" s="162"/>
      <c r="Z7462" s="162"/>
      <c r="AA7462" s="162"/>
    </row>
    <row r="7463">
      <c r="A7463" s="160">
        <v>7462.0</v>
      </c>
      <c r="B7463" s="165" t="s">
        <v>7608</v>
      </c>
      <c r="C7463" s="160">
        <v>2.0211107E7</v>
      </c>
      <c r="D7463" s="162"/>
      <c r="E7463" s="162"/>
      <c r="F7463" s="167"/>
      <c r="G7463" s="168"/>
      <c r="H7463" s="162"/>
      <c r="I7463" s="162"/>
      <c r="J7463" s="162"/>
      <c r="K7463" s="162"/>
      <c r="L7463" s="162"/>
      <c r="M7463" s="162"/>
      <c r="N7463" s="162"/>
      <c r="O7463" s="162"/>
      <c r="P7463" s="162"/>
      <c r="Q7463" s="162"/>
      <c r="R7463" s="162"/>
      <c r="S7463" s="162"/>
      <c r="T7463" s="162"/>
      <c r="U7463" s="162"/>
      <c r="V7463" s="162"/>
      <c r="W7463" s="162"/>
      <c r="X7463" s="162"/>
      <c r="Y7463" s="162"/>
      <c r="Z7463" s="162"/>
      <c r="AA7463" s="162"/>
    </row>
    <row r="7464">
      <c r="A7464" s="160">
        <v>7463.0</v>
      </c>
      <c r="B7464" s="165" t="s">
        <v>7609</v>
      </c>
      <c r="C7464" s="160">
        <v>2.0211107E7</v>
      </c>
      <c r="D7464" s="162"/>
      <c r="E7464" s="162"/>
      <c r="F7464" s="167"/>
      <c r="G7464" s="168"/>
      <c r="H7464" s="162"/>
      <c r="I7464" s="162"/>
      <c r="J7464" s="162"/>
      <c r="K7464" s="162"/>
      <c r="L7464" s="162"/>
      <c r="M7464" s="162"/>
      <c r="N7464" s="162"/>
      <c r="O7464" s="162"/>
      <c r="P7464" s="162"/>
      <c r="Q7464" s="162"/>
      <c r="R7464" s="162"/>
      <c r="S7464" s="162"/>
      <c r="T7464" s="162"/>
      <c r="U7464" s="162"/>
      <c r="V7464" s="162"/>
      <c r="W7464" s="162"/>
      <c r="X7464" s="162"/>
      <c r="Y7464" s="162"/>
      <c r="Z7464" s="162"/>
      <c r="AA7464" s="162"/>
    </row>
    <row r="7465">
      <c r="A7465" s="160">
        <v>7464.0</v>
      </c>
      <c r="B7465" s="165" t="s">
        <v>7610</v>
      </c>
      <c r="C7465" s="160">
        <v>2.0211107E7</v>
      </c>
      <c r="D7465" s="162"/>
      <c r="E7465" s="162"/>
      <c r="F7465" s="167"/>
      <c r="G7465" s="168"/>
      <c r="H7465" s="162"/>
      <c r="I7465" s="162"/>
      <c r="J7465" s="162"/>
      <c r="K7465" s="162"/>
      <c r="L7465" s="162"/>
      <c r="M7465" s="162"/>
      <c r="N7465" s="162"/>
      <c r="O7465" s="162"/>
      <c r="P7465" s="162"/>
      <c r="Q7465" s="162"/>
      <c r="R7465" s="162"/>
      <c r="S7465" s="162"/>
      <c r="T7465" s="162"/>
      <c r="U7465" s="162"/>
      <c r="V7465" s="162"/>
      <c r="W7465" s="162"/>
      <c r="X7465" s="162"/>
      <c r="Y7465" s="162"/>
      <c r="Z7465" s="162"/>
      <c r="AA7465" s="162"/>
    </row>
    <row r="7466">
      <c r="A7466" s="160">
        <v>7465.0</v>
      </c>
      <c r="B7466" s="165" t="s">
        <v>7611</v>
      </c>
      <c r="C7466" s="160">
        <v>2.0211108E7</v>
      </c>
      <c r="D7466" s="162"/>
      <c r="E7466" s="162"/>
      <c r="F7466" s="167"/>
      <c r="G7466" s="168"/>
      <c r="H7466" s="162"/>
      <c r="I7466" s="162"/>
      <c r="J7466" s="162"/>
      <c r="K7466" s="162"/>
      <c r="L7466" s="162"/>
      <c r="M7466" s="162"/>
      <c r="N7466" s="162"/>
      <c r="O7466" s="162"/>
      <c r="P7466" s="162"/>
      <c r="Q7466" s="162"/>
      <c r="R7466" s="162"/>
      <c r="S7466" s="162"/>
      <c r="T7466" s="162"/>
      <c r="U7466" s="162"/>
      <c r="V7466" s="162"/>
      <c r="W7466" s="162"/>
      <c r="X7466" s="162"/>
      <c r="Y7466" s="162"/>
      <c r="Z7466" s="162"/>
      <c r="AA7466" s="162"/>
    </row>
    <row r="7467">
      <c r="A7467" s="160">
        <v>7466.0</v>
      </c>
      <c r="B7467" s="165" t="s">
        <v>7612</v>
      </c>
      <c r="C7467" s="160">
        <v>2.0211108E7</v>
      </c>
      <c r="D7467" s="162"/>
      <c r="E7467" s="162"/>
      <c r="F7467" s="167"/>
      <c r="G7467" s="168"/>
      <c r="H7467" s="162"/>
      <c r="I7467" s="162"/>
      <c r="J7467" s="162"/>
      <c r="K7467" s="162"/>
      <c r="L7467" s="162"/>
      <c r="M7467" s="162"/>
      <c r="N7467" s="162"/>
      <c r="O7467" s="162"/>
      <c r="P7467" s="162"/>
      <c r="Q7467" s="162"/>
      <c r="R7467" s="162"/>
      <c r="S7467" s="162"/>
      <c r="T7467" s="162"/>
      <c r="U7467" s="162"/>
      <c r="V7467" s="162"/>
      <c r="W7467" s="162"/>
      <c r="X7467" s="162"/>
      <c r="Y7467" s="162"/>
      <c r="Z7467" s="162"/>
      <c r="AA7467" s="162"/>
    </row>
    <row r="7468">
      <c r="A7468" s="160">
        <v>7467.0</v>
      </c>
      <c r="B7468" s="165" t="s">
        <v>7613</v>
      </c>
      <c r="C7468" s="160">
        <v>2.0211108E7</v>
      </c>
      <c r="D7468" s="162"/>
      <c r="E7468" s="162"/>
      <c r="F7468" s="167"/>
      <c r="G7468" s="168"/>
      <c r="H7468" s="162"/>
      <c r="I7468" s="162"/>
      <c r="J7468" s="162"/>
      <c r="K7468" s="162"/>
      <c r="L7468" s="162"/>
      <c r="M7468" s="162"/>
      <c r="N7468" s="162"/>
      <c r="O7468" s="162"/>
      <c r="P7468" s="162"/>
      <c r="Q7468" s="162"/>
      <c r="R7468" s="162"/>
      <c r="S7468" s="162"/>
      <c r="T7468" s="162"/>
      <c r="U7468" s="162"/>
      <c r="V7468" s="162"/>
      <c r="W7468" s="162"/>
      <c r="X7468" s="162"/>
      <c r="Y7468" s="162"/>
      <c r="Z7468" s="162"/>
      <c r="AA7468" s="162"/>
    </row>
    <row r="7469">
      <c r="A7469" s="160">
        <v>7468.0</v>
      </c>
      <c r="B7469" s="165" t="s">
        <v>7614</v>
      </c>
      <c r="C7469" s="160">
        <v>2.0211108E7</v>
      </c>
      <c r="D7469" s="162"/>
      <c r="E7469" s="162"/>
      <c r="F7469" s="167"/>
      <c r="G7469" s="168"/>
      <c r="H7469" s="162"/>
      <c r="I7469" s="162"/>
      <c r="J7469" s="162"/>
      <c r="K7469" s="162"/>
      <c r="L7469" s="162"/>
      <c r="M7469" s="162"/>
      <c r="N7469" s="162"/>
      <c r="O7469" s="162"/>
      <c r="P7469" s="162"/>
      <c r="Q7469" s="162"/>
      <c r="R7469" s="162"/>
      <c r="S7469" s="162"/>
      <c r="T7469" s="162"/>
      <c r="U7469" s="162"/>
      <c r="V7469" s="162"/>
      <c r="W7469" s="162"/>
      <c r="X7469" s="162"/>
      <c r="Y7469" s="162"/>
      <c r="Z7469" s="162"/>
      <c r="AA7469" s="162"/>
    </row>
    <row r="7470">
      <c r="A7470" s="160">
        <v>7469.0</v>
      </c>
      <c r="B7470" s="165" t="s">
        <v>7615</v>
      </c>
      <c r="C7470" s="160">
        <v>2.0211108E7</v>
      </c>
      <c r="D7470" s="162"/>
      <c r="E7470" s="162"/>
      <c r="F7470" s="167"/>
      <c r="G7470" s="168"/>
      <c r="H7470" s="162"/>
      <c r="I7470" s="162"/>
      <c r="J7470" s="162"/>
      <c r="K7470" s="162"/>
      <c r="L7470" s="162"/>
      <c r="M7470" s="162"/>
      <c r="N7470" s="162"/>
      <c r="O7470" s="162"/>
      <c r="P7470" s="162"/>
      <c r="Q7470" s="162"/>
      <c r="R7470" s="162"/>
      <c r="S7470" s="162"/>
      <c r="T7470" s="162"/>
      <c r="U7470" s="162"/>
      <c r="V7470" s="162"/>
      <c r="W7470" s="162"/>
      <c r="X7470" s="162"/>
      <c r="Y7470" s="162"/>
      <c r="Z7470" s="162"/>
      <c r="AA7470" s="162"/>
    </row>
    <row r="7471">
      <c r="A7471" s="160">
        <v>7470.0</v>
      </c>
      <c r="B7471" s="165" t="s">
        <v>7616</v>
      </c>
      <c r="C7471" s="160">
        <v>2.0211108E7</v>
      </c>
      <c r="D7471" s="162"/>
      <c r="E7471" s="162"/>
      <c r="F7471" s="167"/>
      <c r="G7471" s="168"/>
      <c r="H7471" s="162"/>
      <c r="I7471" s="162"/>
      <c r="J7471" s="162"/>
      <c r="K7471" s="162"/>
      <c r="L7471" s="162"/>
      <c r="M7471" s="162"/>
      <c r="N7471" s="162"/>
      <c r="O7471" s="162"/>
      <c r="P7471" s="162"/>
      <c r="Q7471" s="162"/>
      <c r="R7471" s="162"/>
      <c r="S7471" s="162"/>
      <c r="T7471" s="162"/>
      <c r="U7471" s="162"/>
      <c r="V7471" s="162"/>
      <c r="W7471" s="162"/>
      <c r="X7471" s="162"/>
      <c r="Y7471" s="162"/>
      <c r="Z7471" s="162"/>
      <c r="AA7471" s="162"/>
    </row>
    <row r="7472">
      <c r="A7472" s="160">
        <v>7471.0</v>
      </c>
      <c r="B7472" s="165" t="s">
        <v>7617</v>
      </c>
      <c r="C7472" s="160">
        <v>2.0211108E7</v>
      </c>
      <c r="D7472" s="162"/>
      <c r="E7472" s="162"/>
      <c r="F7472" s="167"/>
      <c r="G7472" s="168"/>
      <c r="H7472" s="162"/>
      <c r="I7472" s="162"/>
      <c r="J7472" s="162"/>
      <c r="K7472" s="162"/>
      <c r="L7472" s="162"/>
      <c r="M7472" s="162"/>
      <c r="N7472" s="162"/>
      <c r="O7472" s="162"/>
      <c r="P7472" s="162"/>
      <c r="Q7472" s="162"/>
      <c r="R7472" s="162"/>
      <c r="S7472" s="162"/>
      <c r="T7472" s="162"/>
      <c r="U7472" s="162"/>
      <c r="V7472" s="162"/>
      <c r="W7472" s="162"/>
      <c r="X7472" s="162"/>
      <c r="Y7472" s="162"/>
      <c r="Z7472" s="162"/>
      <c r="AA7472" s="162"/>
    </row>
    <row r="7473">
      <c r="A7473" s="160">
        <v>7472.0</v>
      </c>
      <c r="B7473" s="165" t="s">
        <v>7618</v>
      </c>
      <c r="C7473" s="160">
        <v>2.0211108E7</v>
      </c>
      <c r="D7473" s="162"/>
      <c r="E7473" s="162"/>
      <c r="F7473" s="167"/>
      <c r="G7473" s="168"/>
      <c r="H7473" s="162"/>
      <c r="I7473" s="162"/>
      <c r="J7473" s="162"/>
      <c r="K7473" s="162"/>
      <c r="L7473" s="162"/>
      <c r="M7473" s="162"/>
      <c r="N7473" s="162"/>
      <c r="O7473" s="162"/>
      <c r="P7473" s="162"/>
      <c r="Q7473" s="162"/>
      <c r="R7473" s="162"/>
      <c r="S7473" s="162"/>
      <c r="T7473" s="162"/>
      <c r="U7473" s="162"/>
      <c r="V7473" s="162"/>
      <c r="W7473" s="162"/>
      <c r="X7473" s="162"/>
      <c r="Y7473" s="162"/>
      <c r="Z7473" s="162"/>
      <c r="AA7473" s="162"/>
    </row>
    <row r="7474">
      <c r="A7474" s="160">
        <v>7473.0</v>
      </c>
      <c r="B7474" s="165" t="s">
        <v>7619</v>
      </c>
      <c r="C7474" s="160">
        <v>2.0211108E7</v>
      </c>
      <c r="D7474" s="162"/>
      <c r="E7474" s="162"/>
      <c r="F7474" s="167"/>
      <c r="G7474" s="168"/>
      <c r="H7474" s="162"/>
      <c r="I7474" s="162"/>
      <c r="J7474" s="162"/>
      <c r="K7474" s="162"/>
      <c r="L7474" s="162"/>
      <c r="M7474" s="162"/>
      <c r="N7474" s="162"/>
      <c r="O7474" s="162"/>
      <c r="P7474" s="162"/>
      <c r="Q7474" s="162"/>
      <c r="R7474" s="162"/>
      <c r="S7474" s="162"/>
      <c r="T7474" s="162"/>
      <c r="U7474" s="162"/>
      <c r="V7474" s="162"/>
      <c r="W7474" s="162"/>
      <c r="X7474" s="162"/>
      <c r="Y7474" s="162"/>
      <c r="Z7474" s="162"/>
      <c r="AA7474" s="162"/>
    </row>
    <row r="7475">
      <c r="A7475" s="160">
        <v>7474.0</v>
      </c>
      <c r="B7475" s="165" t="s">
        <v>7620</v>
      </c>
      <c r="C7475" s="160">
        <v>2.0211108E7</v>
      </c>
      <c r="D7475" s="162"/>
      <c r="E7475" s="162"/>
      <c r="F7475" s="167"/>
      <c r="G7475" s="168"/>
      <c r="H7475" s="162"/>
      <c r="I7475" s="162"/>
      <c r="J7475" s="162"/>
      <c r="K7475" s="162"/>
      <c r="L7475" s="162"/>
      <c r="M7475" s="162"/>
      <c r="N7475" s="162"/>
      <c r="O7475" s="162"/>
      <c r="P7475" s="162"/>
      <c r="Q7475" s="162"/>
      <c r="R7475" s="162"/>
      <c r="S7475" s="162"/>
      <c r="T7475" s="162"/>
      <c r="U7475" s="162"/>
      <c r="V7475" s="162"/>
      <c r="W7475" s="162"/>
      <c r="X7475" s="162"/>
      <c r="Y7475" s="162"/>
      <c r="Z7475" s="162"/>
      <c r="AA7475" s="162"/>
    </row>
    <row r="7476">
      <c r="A7476" s="160">
        <v>7475.0</v>
      </c>
      <c r="B7476" s="165" t="s">
        <v>7621</v>
      </c>
      <c r="C7476" s="160">
        <v>2.0211108E7</v>
      </c>
      <c r="D7476" s="162"/>
      <c r="E7476" s="162"/>
      <c r="F7476" s="167"/>
      <c r="G7476" s="168"/>
      <c r="H7476" s="162"/>
      <c r="I7476" s="162"/>
      <c r="J7476" s="162"/>
      <c r="K7476" s="162"/>
      <c r="L7476" s="162"/>
      <c r="M7476" s="162"/>
      <c r="N7476" s="162"/>
      <c r="O7476" s="162"/>
      <c r="P7476" s="162"/>
      <c r="Q7476" s="162"/>
      <c r="R7476" s="162"/>
      <c r="S7476" s="162"/>
      <c r="T7476" s="162"/>
      <c r="U7476" s="162"/>
      <c r="V7476" s="162"/>
      <c r="W7476" s="162"/>
      <c r="X7476" s="162"/>
      <c r="Y7476" s="162"/>
      <c r="Z7476" s="162"/>
      <c r="AA7476" s="162"/>
    </row>
    <row r="7477">
      <c r="A7477" s="160">
        <v>7476.0</v>
      </c>
      <c r="B7477" s="165" t="s">
        <v>7622</v>
      </c>
      <c r="C7477" s="160">
        <v>2.0211108E7</v>
      </c>
      <c r="D7477" s="162"/>
      <c r="E7477" s="162"/>
      <c r="F7477" s="167"/>
      <c r="G7477" s="168"/>
      <c r="H7477" s="162"/>
      <c r="I7477" s="162"/>
      <c r="J7477" s="162"/>
      <c r="K7477" s="162"/>
      <c r="L7477" s="162"/>
      <c r="M7477" s="162"/>
      <c r="N7477" s="162"/>
      <c r="O7477" s="162"/>
      <c r="P7477" s="162"/>
      <c r="Q7477" s="162"/>
      <c r="R7477" s="162"/>
      <c r="S7477" s="162"/>
      <c r="T7477" s="162"/>
      <c r="U7477" s="162"/>
      <c r="V7477" s="162"/>
      <c r="W7477" s="162"/>
      <c r="X7477" s="162"/>
      <c r="Y7477" s="162"/>
      <c r="Z7477" s="162"/>
      <c r="AA7477" s="162"/>
    </row>
    <row r="7478">
      <c r="A7478" s="160">
        <v>7477.0</v>
      </c>
      <c r="B7478" s="165" t="s">
        <v>7623</v>
      </c>
      <c r="C7478" s="160">
        <v>2.0211108E7</v>
      </c>
      <c r="D7478" s="162"/>
      <c r="E7478" s="162"/>
      <c r="F7478" s="167"/>
      <c r="G7478" s="168"/>
      <c r="H7478" s="162"/>
      <c r="I7478" s="162"/>
      <c r="J7478" s="162"/>
      <c r="K7478" s="162"/>
      <c r="L7478" s="162"/>
      <c r="M7478" s="162"/>
      <c r="N7478" s="162"/>
      <c r="O7478" s="162"/>
      <c r="P7478" s="162"/>
      <c r="Q7478" s="162"/>
      <c r="R7478" s="162"/>
      <c r="S7478" s="162"/>
      <c r="T7478" s="162"/>
      <c r="U7478" s="162"/>
      <c r="V7478" s="162"/>
      <c r="W7478" s="162"/>
      <c r="X7478" s="162"/>
      <c r="Y7478" s="162"/>
      <c r="Z7478" s="162"/>
      <c r="AA7478" s="162"/>
    </row>
    <row r="7479">
      <c r="A7479" s="160">
        <v>7478.0</v>
      </c>
      <c r="B7479" s="165" t="s">
        <v>7624</v>
      </c>
      <c r="C7479" s="160">
        <v>2.0211108E7</v>
      </c>
      <c r="D7479" s="162"/>
      <c r="E7479" s="162"/>
      <c r="F7479" s="167"/>
      <c r="G7479" s="168"/>
      <c r="H7479" s="162"/>
      <c r="I7479" s="162"/>
      <c r="J7479" s="162"/>
      <c r="K7479" s="162"/>
      <c r="L7479" s="162"/>
      <c r="M7479" s="162"/>
      <c r="N7479" s="162"/>
      <c r="O7479" s="162"/>
      <c r="P7479" s="162"/>
      <c r="Q7479" s="162"/>
      <c r="R7479" s="162"/>
      <c r="S7479" s="162"/>
      <c r="T7479" s="162"/>
      <c r="U7479" s="162"/>
      <c r="V7479" s="162"/>
      <c r="W7479" s="162"/>
      <c r="X7479" s="162"/>
      <c r="Y7479" s="162"/>
      <c r="Z7479" s="162"/>
      <c r="AA7479" s="162"/>
    </row>
    <row r="7480">
      <c r="A7480" s="160">
        <v>7479.0</v>
      </c>
      <c r="B7480" s="165" t="s">
        <v>7625</v>
      </c>
      <c r="C7480" s="160">
        <v>2.0211108E7</v>
      </c>
      <c r="D7480" s="162"/>
      <c r="E7480" s="162"/>
      <c r="F7480" s="167"/>
      <c r="G7480" s="168"/>
      <c r="H7480" s="162"/>
      <c r="I7480" s="162"/>
      <c r="J7480" s="162"/>
      <c r="K7480" s="162"/>
      <c r="L7480" s="162"/>
      <c r="M7480" s="162"/>
      <c r="N7480" s="162"/>
      <c r="O7480" s="162"/>
      <c r="P7480" s="162"/>
      <c r="Q7480" s="162"/>
      <c r="R7480" s="162"/>
      <c r="S7480" s="162"/>
      <c r="T7480" s="162"/>
      <c r="U7480" s="162"/>
      <c r="V7480" s="162"/>
      <c r="W7480" s="162"/>
      <c r="X7480" s="162"/>
      <c r="Y7480" s="162"/>
      <c r="Z7480" s="162"/>
      <c r="AA7480" s="162"/>
    </row>
    <row r="7481">
      <c r="A7481" s="160">
        <v>7480.0</v>
      </c>
      <c r="B7481" s="165" t="s">
        <v>7626</v>
      </c>
      <c r="C7481" s="160">
        <v>2.0211108E7</v>
      </c>
      <c r="D7481" s="162"/>
      <c r="E7481" s="162"/>
      <c r="F7481" s="167"/>
      <c r="G7481" s="168"/>
      <c r="H7481" s="162"/>
      <c r="I7481" s="162"/>
      <c r="J7481" s="162"/>
      <c r="K7481" s="162"/>
      <c r="L7481" s="162"/>
      <c r="M7481" s="162"/>
      <c r="N7481" s="162"/>
      <c r="O7481" s="162"/>
      <c r="P7481" s="162"/>
      <c r="Q7481" s="162"/>
      <c r="R7481" s="162"/>
      <c r="S7481" s="162"/>
      <c r="T7481" s="162"/>
      <c r="U7481" s="162"/>
      <c r="V7481" s="162"/>
      <c r="W7481" s="162"/>
      <c r="X7481" s="162"/>
      <c r="Y7481" s="162"/>
      <c r="Z7481" s="162"/>
      <c r="AA7481" s="162"/>
    </row>
    <row r="7482">
      <c r="A7482" s="160">
        <v>7481.0</v>
      </c>
      <c r="B7482" s="165" t="s">
        <v>7627</v>
      </c>
      <c r="C7482" s="160">
        <v>2.0211108E7</v>
      </c>
      <c r="D7482" s="162"/>
      <c r="E7482" s="162"/>
      <c r="F7482" s="167"/>
      <c r="G7482" s="168"/>
      <c r="H7482" s="162"/>
      <c r="I7482" s="162"/>
      <c r="J7482" s="162"/>
      <c r="K7482" s="162"/>
      <c r="L7482" s="162"/>
      <c r="M7482" s="162"/>
      <c r="N7482" s="162"/>
      <c r="O7482" s="162"/>
      <c r="P7482" s="162"/>
      <c r="Q7482" s="162"/>
      <c r="R7482" s="162"/>
      <c r="S7482" s="162"/>
      <c r="T7482" s="162"/>
      <c r="U7482" s="162"/>
      <c r="V7482" s="162"/>
      <c r="W7482" s="162"/>
      <c r="X7482" s="162"/>
      <c r="Y7482" s="162"/>
      <c r="Z7482" s="162"/>
      <c r="AA7482" s="162"/>
    </row>
    <row r="7483">
      <c r="A7483" s="160">
        <v>7482.0</v>
      </c>
      <c r="B7483" s="165" t="s">
        <v>7628</v>
      </c>
      <c r="C7483" s="160">
        <v>2.0211108E7</v>
      </c>
      <c r="D7483" s="162"/>
      <c r="E7483" s="162"/>
      <c r="F7483" s="167"/>
      <c r="G7483" s="168"/>
      <c r="H7483" s="162"/>
      <c r="I7483" s="162"/>
      <c r="J7483" s="162"/>
      <c r="K7483" s="162"/>
      <c r="L7483" s="162"/>
      <c r="M7483" s="162"/>
      <c r="N7483" s="162"/>
      <c r="O7483" s="162"/>
      <c r="P7483" s="162"/>
      <c r="Q7483" s="162"/>
      <c r="R7483" s="162"/>
      <c r="S7483" s="162"/>
      <c r="T7483" s="162"/>
      <c r="U7483" s="162"/>
      <c r="V7483" s="162"/>
      <c r="W7483" s="162"/>
      <c r="X7483" s="162"/>
      <c r="Y7483" s="162"/>
      <c r="Z7483" s="162"/>
      <c r="AA7483" s="162"/>
    </row>
    <row r="7484">
      <c r="A7484" s="160">
        <v>7483.0</v>
      </c>
      <c r="B7484" s="165" t="s">
        <v>7629</v>
      </c>
      <c r="C7484" s="160">
        <v>2.0211108E7</v>
      </c>
      <c r="D7484" s="162"/>
      <c r="E7484" s="162"/>
      <c r="F7484" s="167"/>
      <c r="G7484" s="168"/>
      <c r="H7484" s="162"/>
      <c r="I7484" s="162"/>
      <c r="J7484" s="162"/>
      <c r="K7484" s="162"/>
      <c r="L7484" s="162"/>
      <c r="M7484" s="162"/>
      <c r="N7484" s="162"/>
      <c r="O7484" s="162"/>
      <c r="P7484" s="162"/>
      <c r="Q7484" s="162"/>
      <c r="R7484" s="162"/>
      <c r="S7484" s="162"/>
      <c r="T7484" s="162"/>
      <c r="U7484" s="162"/>
      <c r="V7484" s="162"/>
      <c r="W7484" s="162"/>
      <c r="X7484" s="162"/>
      <c r="Y7484" s="162"/>
      <c r="Z7484" s="162"/>
      <c r="AA7484" s="162"/>
    </row>
    <row r="7485">
      <c r="A7485" s="160">
        <v>7484.0</v>
      </c>
      <c r="B7485" s="165" t="s">
        <v>7630</v>
      </c>
      <c r="C7485" s="160">
        <v>2.0211108E7</v>
      </c>
      <c r="D7485" s="162"/>
      <c r="E7485" s="162"/>
      <c r="F7485" s="167"/>
      <c r="G7485" s="168"/>
      <c r="H7485" s="162"/>
      <c r="I7485" s="162"/>
      <c r="J7485" s="162"/>
      <c r="K7485" s="162"/>
      <c r="L7485" s="162"/>
      <c r="M7485" s="162"/>
      <c r="N7485" s="162"/>
      <c r="O7485" s="162"/>
      <c r="P7485" s="162"/>
      <c r="Q7485" s="162"/>
      <c r="R7485" s="162"/>
      <c r="S7485" s="162"/>
      <c r="T7485" s="162"/>
      <c r="U7485" s="162"/>
      <c r="V7485" s="162"/>
      <c r="W7485" s="162"/>
      <c r="X7485" s="162"/>
      <c r="Y7485" s="162"/>
      <c r="Z7485" s="162"/>
      <c r="AA7485" s="162"/>
    </row>
    <row r="7486">
      <c r="A7486" s="160">
        <v>7485.0</v>
      </c>
      <c r="B7486" s="165" t="s">
        <v>7631</v>
      </c>
      <c r="C7486" s="160">
        <v>2.0211108E7</v>
      </c>
      <c r="D7486" s="162"/>
      <c r="E7486" s="162"/>
      <c r="F7486" s="167"/>
      <c r="G7486" s="168"/>
      <c r="H7486" s="162"/>
      <c r="I7486" s="162"/>
      <c r="J7486" s="162"/>
      <c r="K7486" s="162"/>
      <c r="L7486" s="162"/>
      <c r="M7486" s="162"/>
      <c r="N7486" s="162"/>
      <c r="O7486" s="162"/>
      <c r="P7486" s="162"/>
      <c r="Q7486" s="162"/>
      <c r="R7486" s="162"/>
      <c r="S7486" s="162"/>
      <c r="T7486" s="162"/>
      <c r="U7486" s="162"/>
      <c r="V7486" s="162"/>
      <c r="W7486" s="162"/>
      <c r="X7486" s="162"/>
      <c r="Y7486" s="162"/>
      <c r="Z7486" s="162"/>
      <c r="AA7486" s="162"/>
    </row>
    <row r="7487">
      <c r="A7487" s="160">
        <v>7486.0</v>
      </c>
      <c r="B7487" s="165" t="s">
        <v>7632</v>
      </c>
      <c r="C7487" s="160">
        <v>2.0211108E7</v>
      </c>
      <c r="D7487" s="162"/>
      <c r="E7487" s="162"/>
      <c r="F7487" s="167"/>
      <c r="G7487" s="168"/>
      <c r="H7487" s="162"/>
      <c r="I7487" s="162"/>
      <c r="J7487" s="162"/>
      <c r="K7487" s="162"/>
      <c r="L7487" s="162"/>
      <c r="M7487" s="162"/>
      <c r="N7487" s="162"/>
      <c r="O7487" s="162"/>
      <c r="P7487" s="162"/>
      <c r="Q7487" s="162"/>
      <c r="R7487" s="162"/>
      <c r="S7487" s="162"/>
      <c r="T7487" s="162"/>
      <c r="U7487" s="162"/>
      <c r="V7487" s="162"/>
      <c r="W7487" s="162"/>
      <c r="X7487" s="162"/>
      <c r="Y7487" s="162"/>
      <c r="Z7487" s="162"/>
      <c r="AA7487" s="162"/>
    </row>
    <row r="7488">
      <c r="A7488" s="160">
        <v>7487.0</v>
      </c>
      <c r="B7488" s="165" t="s">
        <v>7633</v>
      </c>
      <c r="C7488" s="160">
        <v>2.0211108E7</v>
      </c>
      <c r="D7488" s="162"/>
      <c r="E7488" s="162"/>
      <c r="F7488" s="167"/>
      <c r="G7488" s="168"/>
      <c r="H7488" s="162"/>
      <c r="I7488" s="162"/>
      <c r="J7488" s="162"/>
      <c r="K7488" s="162"/>
      <c r="L7488" s="162"/>
      <c r="M7488" s="162"/>
      <c r="N7488" s="162"/>
      <c r="O7488" s="162"/>
      <c r="P7488" s="162"/>
      <c r="Q7488" s="162"/>
      <c r="R7488" s="162"/>
      <c r="S7488" s="162"/>
      <c r="T7488" s="162"/>
      <c r="U7488" s="162"/>
      <c r="V7488" s="162"/>
      <c r="W7488" s="162"/>
      <c r="X7488" s="162"/>
      <c r="Y7488" s="162"/>
      <c r="Z7488" s="162"/>
      <c r="AA7488" s="162"/>
    </row>
    <row r="7489">
      <c r="A7489" s="160">
        <v>7488.0</v>
      </c>
      <c r="B7489" s="165" t="s">
        <v>7634</v>
      </c>
      <c r="C7489" s="160">
        <v>2.0211108E7</v>
      </c>
      <c r="D7489" s="162"/>
      <c r="E7489" s="162"/>
      <c r="F7489" s="167"/>
      <c r="G7489" s="168"/>
      <c r="H7489" s="162"/>
      <c r="I7489" s="162"/>
      <c r="J7489" s="162"/>
      <c r="K7489" s="162"/>
      <c r="L7489" s="162"/>
      <c r="M7489" s="162"/>
      <c r="N7489" s="162"/>
      <c r="O7489" s="162"/>
      <c r="P7489" s="162"/>
      <c r="Q7489" s="162"/>
      <c r="R7489" s="162"/>
      <c r="S7489" s="162"/>
      <c r="T7489" s="162"/>
      <c r="U7489" s="162"/>
      <c r="V7489" s="162"/>
      <c r="W7489" s="162"/>
      <c r="X7489" s="162"/>
      <c r="Y7489" s="162"/>
      <c r="Z7489" s="162"/>
      <c r="AA7489" s="162"/>
    </row>
    <row r="7490">
      <c r="A7490" s="160">
        <v>7489.0</v>
      </c>
      <c r="B7490" s="165" t="s">
        <v>7635</v>
      </c>
      <c r="C7490" s="160">
        <v>2.0211109E7</v>
      </c>
      <c r="D7490" s="162"/>
      <c r="E7490" s="162"/>
      <c r="F7490" s="167"/>
      <c r="G7490" s="168"/>
      <c r="H7490" s="162"/>
      <c r="I7490" s="162"/>
      <c r="J7490" s="162"/>
      <c r="K7490" s="162"/>
      <c r="L7490" s="162"/>
      <c r="M7490" s="162"/>
      <c r="N7490" s="162"/>
      <c r="O7490" s="162"/>
      <c r="P7490" s="162"/>
      <c r="Q7490" s="162"/>
      <c r="R7490" s="162"/>
      <c r="S7490" s="162"/>
      <c r="T7490" s="162"/>
      <c r="U7490" s="162"/>
      <c r="V7490" s="162"/>
      <c r="W7490" s="162"/>
      <c r="X7490" s="162"/>
      <c r="Y7490" s="162"/>
      <c r="Z7490" s="162"/>
      <c r="AA7490" s="162"/>
    </row>
    <row r="7491">
      <c r="A7491" s="160">
        <v>7490.0</v>
      </c>
      <c r="B7491" s="165" t="s">
        <v>7636</v>
      </c>
      <c r="C7491" s="160">
        <v>2.0211109E7</v>
      </c>
      <c r="D7491" s="162"/>
      <c r="E7491" s="162"/>
      <c r="F7491" s="167"/>
      <c r="G7491" s="168"/>
      <c r="H7491" s="162"/>
      <c r="I7491" s="162"/>
      <c r="J7491" s="162"/>
      <c r="K7491" s="162"/>
      <c r="L7491" s="162"/>
      <c r="M7491" s="162"/>
      <c r="N7491" s="162"/>
      <c r="O7491" s="162"/>
      <c r="P7491" s="162"/>
      <c r="Q7491" s="162"/>
      <c r="R7491" s="162"/>
      <c r="S7491" s="162"/>
      <c r="T7491" s="162"/>
      <c r="U7491" s="162"/>
      <c r="V7491" s="162"/>
      <c r="W7491" s="162"/>
      <c r="X7491" s="162"/>
      <c r="Y7491" s="162"/>
      <c r="Z7491" s="162"/>
      <c r="AA7491" s="162"/>
    </row>
    <row r="7492">
      <c r="A7492" s="160">
        <v>7491.0</v>
      </c>
      <c r="B7492" s="165" t="s">
        <v>7637</v>
      </c>
      <c r="C7492" s="160">
        <v>2.0211109E7</v>
      </c>
      <c r="D7492" s="162"/>
      <c r="E7492" s="162"/>
      <c r="F7492" s="167"/>
      <c r="G7492" s="168"/>
      <c r="H7492" s="162"/>
      <c r="I7492" s="162"/>
      <c r="J7492" s="162"/>
      <c r="K7492" s="162"/>
      <c r="L7492" s="162"/>
      <c r="M7492" s="162"/>
      <c r="N7492" s="162"/>
      <c r="O7492" s="162"/>
      <c r="P7492" s="162"/>
      <c r="Q7492" s="162"/>
      <c r="R7492" s="162"/>
      <c r="S7492" s="162"/>
      <c r="T7492" s="162"/>
      <c r="U7492" s="162"/>
      <c r="V7492" s="162"/>
      <c r="W7492" s="162"/>
      <c r="X7492" s="162"/>
      <c r="Y7492" s="162"/>
      <c r="Z7492" s="162"/>
      <c r="AA7492" s="162"/>
    </row>
    <row r="7493">
      <c r="A7493" s="160">
        <v>7492.0</v>
      </c>
      <c r="B7493" s="165" t="s">
        <v>7638</v>
      </c>
      <c r="C7493" s="160">
        <v>2.0211109E7</v>
      </c>
      <c r="D7493" s="162"/>
      <c r="E7493" s="162"/>
      <c r="F7493" s="167"/>
      <c r="G7493" s="168"/>
      <c r="H7493" s="162"/>
      <c r="I7493" s="162"/>
      <c r="J7493" s="162"/>
      <c r="K7493" s="162"/>
      <c r="L7493" s="162"/>
      <c r="M7493" s="162"/>
      <c r="N7493" s="162"/>
      <c r="O7493" s="162"/>
      <c r="P7493" s="162"/>
      <c r="Q7493" s="162"/>
      <c r="R7493" s="162"/>
      <c r="S7493" s="162"/>
      <c r="T7493" s="162"/>
      <c r="U7493" s="162"/>
      <c r="V7493" s="162"/>
      <c r="W7493" s="162"/>
      <c r="X7493" s="162"/>
      <c r="Y7493" s="162"/>
      <c r="Z7493" s="162"/>
      <c r="AA7493" s="162"/>
    </row>
    <row r="7494">
      <c r="A7494" s="160">
        <v>7493.0</v>
      </c>
      <c r="B7494" s="165" t="s">
        <v>7639</v>
      </c>
      <c r="C7494" s="160">
        <v>2.0211109E7</v>
      </c>
      <c r="D7494" s="162"/>
      <c r="E7494" s="162"/>
      <c r="F7494" s="167"/>
      <c r="G7494" s="168"/>
      <c r="H7494" s="162"/>
      <c r="I7494" s="162"/>
      <c r="J7494" s="162"/>
      <c r="K7494" s="162"/>
      <c r="L7494" s="162"/>
      <c r="M7494" s="162"/>
      <c r="N7494" s="162"/>
      <c r="O7494" s="162"/>
      <c r="P7494" s="162"/>
      <c r="Q7494" s="162"/>
      <c r="R7494" s="162"/>
      <c r="S7494" s="162"/>
      <c r="T7494" s="162"/>
      <c r="U7494" s="162"/>
      <c r="V7494" s="162"/>
      <c r="W7494" s="162"/>
      <c r="X7494" s="162"/>
      <c r="Y7494" s="162"/>
      <c r="Z7494" s="162"/>
      <c r="AA7494" s="162"/>
    </row>
    <row r="7495">
      <c r="A7495" s="160">
        <v>7494.0</v>
      </c>
      <c r="B7495" s="165" t="s">
        <v>7640</v>
      </c>
      <c r="C7495" s="160">
        <v>2.0211109E7</v>
      </c>
      <c r="D7495" s="162"/>
      <c r="E7495" s="162"/>
      <c r="F7495" s="167"/>
      <c r="G7495" s="168"/>
      <c r="H7495" s="162"/>
      <c r="I7495" s="162"/>
      <c r="J7495" s="162"/>
      <c r="K7495" s="162"/>
      <c r="L7495" s="162"/>
      <c r="M7495" s="162"/>
      <c r="N7495" s="162"/>
      <c r="O7495" s="162"/>
      <c r="P7495" s="162"/>
      <c r="Q7495" s="162"/>
      <c r="R7495" s="162"/>
      <c r="S7495" s="162"/>
      <c r="T7495" s="162"/>
      <c r="U7495" s="162"/>
      <c r="V7495" s="162"/>
      <c r="W7495" s="162"/>
      <c r="X7495" s="162"/>
      <c r="Y7495" s="162"/>
      <c r="Z7495" s="162"/>
      <c r="AA7495" s="162"/>
    </row>
    <row r="7496">
      <c r="A7496" s="160">
        <v>7495.0</v>
      </c>
      <c r="B7496" s="165" t="s">
        <v>7641</v>
      </c>
      <c r="C7496" s="160">
        <v>2.0211109E7</v>
      </c>
      <c r="D7496" s="162"/>
      <c r="E7496" s="162"/>
      <c r="F7496" s="167"/>
      <c r="G7496" s="168"/>
      <c r="H7496" s="162"/>
      <c r="I7496" s="162"/>
      <c r="J7496" s="162"/>
      <c r="K7496" s="162"/>
      <c r="L7496" s="162"/>
      <c r="M7496" s="162"/>
      <c r="N7496" s="162"/>
      <c r="O7496" s="162"/>
      <c r="P7496" s="162"/>
      <c r="Q7496" s="162"/>
      <c r="R7496" s="162"/>
      <c r="S7496" s="162"/>
      <c r="T7496" s="162"/>
      <c r="U7496" s="162"/>
      <c r="V7496" s="162"/>
      <c r="W7496" s="162"/>
      <c r="X7496" s="162"/>
      <c r="Y7496" s="162"/>
      <c r="Z7496" s="162"/>
      <c r="AA7496" s="162"/>
    </row>
    <row r="7497">
      <c r="A7497" s="160">
        <v>7496.0</v>
      </c>
      <c r="B7497" s="165" t="s">
        <v>7642</v>
      </c>
      <c r="C7497" s="160">
        <v>2.0211109E7</v>
      </c>
      <c r="D7497" s="162"/>
      <c r="E7497" s="162"/>
      <c r="F7497" s="167"/>
      <c r="G7497" s="168"/>
      <c r="H7497" s="162"/>
      <c r="I7497" s="162"/>
      <c r="J7497" s="162"/>
      <c r="K7497" s="162"/>
      <c r="L7497" s="162"/>
      <c r="M7497" s="162"/>
      <c r="N7497" s="162"/>
      <c r="O7497" s="162"/>
      <c r="P7497" s="162"/>
      <c r="Q7497" s="162"/>
      <c r="R7497" s="162"/>
      <c r="S7497" s="162"/>
      <c r="T7497" s="162"/>
      <c r="U7497" s="162"/>
      <c r="V7497" s="162"/>
      <c r="W7497" s="162"/>
      <c r="X7497" s="162"/>
      <c r="Y7497" s="162"/>
      <c r="Z7497" s="162"/>
      <c r="AA7497" s="162"/>
    </row>
    <row r="7498">
      <c r="A7498" s="160">
        <v>7497.0</v>
      </c>
      <c r="B7498" s="165" t="s">
        <v>7643</v>
      </c>
      <c r="C7498" s="160">
        <v>2.0211109E7</v>
      </c>
      <c r="D7498" s="162"/>
      <c r="E7498" s="162"/>
      <c r="F7498" s="167"/>
      <c r="G7498" s="168"/>
      <c r="H7498" s="162"/>
      <c r="I7498" s="162"/>
      <c r="J7498" s="162"/>
      <c r="K7498" s="162"/>
      <c r="L7498" s="162"/>
      <c r="M7498" s="162"/>
      <c r="N7498" s="162"/>
      <c r="O7498" s="162"/>
      <c r="P7498" s="162"/>
      <c r="Q7498" s="162"/>
      <c r="R7498" s="162"/>
      <c r="S7498" s="162"/>
      <c r="T7498" s="162"/>
      <c r="U7498" s="162"/>
      <c r="V7498" s="162"/>
      <c r="W7498" s="162"/>
      <c r="X7498" s="162"/>
      <c r="Y7498" s="162"/>
      <c r="Z7498" s="162"/>
      <c r="AA7498" s="162"/>
    </row>
    <row r="7499">
      <c r="A7499" s="160">
        <v>7498.0</v>
      </c>
      <c r="B7499" s="165" t="s">
        <v>7644</v>
      </c>
      <c r="C7499" s="160">
        <v>2.0211109E7</v>
      </c>
      <c r="D7499" s="162"/>
      <c r="E7499" s="162"/>
      <c r="F7499" s="167"/>
      <c r="G7499" s="168"/>
      <c r="H7499" s="162"/>
      <c r="I7499" s="162"/>
      <c r="J7499" s="162"/>
      <c r="K7499" s="162"/>
      <c r="L7499" s="162"/>
      <c r="M7499" s="162"/>
      <c r="N7499" s="162"/>
      <c r="O7499" s="162"/>
      <c r="P7499" s="162"/>
      <c r="Q7499" s="162"/>
      <c r="R7499" s="162"/>
      <c r="S7499" s="162"/>
      <c r="T7499" s="162"/>
      <c r="U7499" s="162"/>
      <c r="V7499" s="162"/>
      <c r="W7499" s="162"/>
      <c r="X7499" s="162"/>
      <c r="Y7499" s="162"/>
      <c r="Z7499" s="162"/>
      <c r="AA7499" s="162"/>
    </row>
    <row r="7500">
      <c r="A7500" s="160">
        <v>7499.0</v>
      </c>
      <c r="B7500" s="165" t="s">
        <v>7645</v>
      </c>
      <c r="C7500" s="160">
        <v>2.0211109E7</v>
      </c>
      <c r="D7500" s="162"/>
      <c r="E7500" s="162"/>
      <c r="F7500" s="167"/>
      <c r="G7500" s="168"/>
      <c r="H7500" s="162"/>
      <c r="I7500" s="162"/>
      <c r="J7500" s="162"/>
      <c r="K7500" s="162"/>
      <c r="L7500" s="162"/>
      <c r="M7500" s="162"/>
      <c r="N7500" s="162"/>
      <c r="O7500" s="162"/>
      <c r="P7500" s="162"/>
      <c r="Q7500" s="162"/>
      <c r="R7500" s="162"/>
      <c r="S7500" s="162"/>
      <c r="T7500" s="162"/>
      <c r="U7500" s="162"/>
      <c r="V7500" s="162"/>
      <c r="W7500" s="162"/>
      <c r="X7500" s="162"/>
      <c r="Y7500" s="162"/>
      <c r="Z7500" s="162"/>
      <c r="AA7500" s="162"/>
    </row>
    <row r="7501">
      <c r="A7501" s="160">
        <v>7500.0</v>
      </c>
      <c r="B7501" s="165" t="s">
        <v>7646</v>
      </c>
      <c r="C7501" s="160">
        <v>2.0211109E7</v>
      </c>
      <c r="D7501" s="162"/>
      <c r="E7501" s="162"/>
      <c r="F7501" s="167"/>
      <c r="G7501" s="168"/>
      <c r="H7501" s="162"/>
      <c r="I7501" s="162"/>
      <c r="J7501" s="162"/>
      <c r="K7501" s="162"/>
      <c r="L7501" s="162"/>
      <c r="M7501" s="162"/>
      <c r="N7501" s="162"/>
      <c r="O7501" s="162"/>
      <c r="P7501" s="162"/>
      <c r="Q7501" s="162"/>
      <c r="R7501" s="162"/>
      <c r="S7501" s="162"/>
      <c r="T7501" s="162"/>
      <c r="U7501" s="162"/>
      <c r="V7501" s="162"/>
      <c r="W7501" s="162"/>
      <c r="X7501" s="162"/>
      <c r="Y7501" s="162"/>
      <c r="Z7501" s="162"/>
      <c r="AA7501" s="162"/>
    </row>
    <row r="7502">
      <c r="A7502" s="160">
        <v>7501.0</v>
      </c>
      <c r="B7502" s="165" t="s">
        <v>7647</v>
      </c>
      <c r="C7502" s="160">
        <v>2.0211109E7</v>
      </c>
      <c r="D7502" s="162"/>
      <c r="E7502" s="162"/>
      <c r="F7502" s="167"/>
      <c r="G7502" s="168"/>
      <c r="H7502" s="162"/>
      <c r="I7502" s="162"/>
      <c r="J7502" s="162"/>
      <c r="K7502" s="162"/>
      <c r="L7502" s="162"/>
      <c r="M7502" s="162"/>
      <c r="N7502" s="162"/>
      <c r="O7502" s="162"/>
      <c r="P7502" s="162"/>
      <c r="Q7502" s="162"/>
      <c r="R7502" s="162"/>
      <c r="S7502" s="162"/>
      <c r="T7502" s="162"/>
      <c r="U7502" s="162"/>
      <c r="V7502" s="162"/>
      <c r="W7502" s="162"/>
      <c r="X7502" s="162"/>
      <c r="Y7502" s="162"/>
      <c r="Z7502" s="162"/>
      <c r="AA7502" s="162"/>
    </row>
    <row r="7503">
      <c r="A7503" s="160">
        <v>7502.0</v>
      </c>
      <c r="B7503" s="165" t="s">
        <v>7648</v>
      </c>
      <c r="C7503" s="160">
        <v>2.0211109E7</v>
      </c>
      <c r="D7503" s="162"/>
      <c r="E7503" s="162"/>
      <c r="F7503" s="167"/>
      <c r="G7503" s="168"/>
      <c r="H7503" s="162"/>
      <c r="I7503" s="162"/>
      <c r="J7503" s="162"/>
      <c r="K7503" s="162"/>
      <c r="L7503" s="162"/>
      <c r="M7503" s="162"/>
      <c r="N7503" s="162"/>
      <c r="O7503" s="162"/>
      <c r="P7503" s="162"/>
      <c r="Q7503" s="162"/>
      <c r="R7503" s="162"/>
      <c r="S7503" s="162"/>
      <c r="T7503" s="162"/>
      <c r="U7503" s="162"/>
      <c r="V7503" s="162"/>
      <c r="W7503" s="162"/>
      <c r="X7503" s="162"/>
      <c r="Y7503" s="162"/>
      <c r="Z7503" s="162"/>
      <c r="AA7503" s="162"/>
    </row>
    <row r="7504">
      <c r="A7504" s="160">
        <v>7503.0</v>
      </c>
      <c r="B7504" s="165" t="s">
        <v>7649</v>
      </c>
      <c r="C7504" s="160">
        <v>2.0211109E7</v>
      </c>
      <c r="D7504" s="162"/>
      <c r="E7504" s="162"/>
      <c r="F7504" s="167"/>
      <c r="G7504" s="168"/>
      <c r="H7504" s="162"/>
      <c r="I7504" s="162"/>
      <c r="J7504" s="162"/>
      <c r="K7504" s="162"/>
      <c r="L7504" s="162"/>
      <c r="M7504" s="162"/>
      <c r="N7504" s="162"/>
      <c r="O7504" s="162"/>
      <c r="P7504" s="162"/>
      <c r="Q7504" s="162"/>
      <c r="R7504" s="162"/>
      <c r="S7504" s="162"/>
      <c r="T7504" s="162"/>
      <c r="U7504" s="162"/>
      <c r="V7504" s="162"/>
      <c r="W7504" s="162"/>
      <c r="X7504" s="162"/>
      <c r="Y7504" s="162"/>
      <c r="Z7504" s="162"/>
      <c r="AA7504" s="162"/>
    </row>
    <row r="7505">
      <c r="A7505" s="160">
        <v>7504.0</v>
      </c>
      <c r="B7505" s="165" t="s">
        <v>7650</v>
      </c>
      <c r="C7505" s="160">
        <v>2.0211109E7</v>
      </c>
      <c r="D7505" s="162"/>
      <c r="E7505" s="162"/>
      <c r="F7505" s="167"/>
      <c r="G7505" s="168"/>
      <c r="H7505" s="162"/>
      <c r="I7505" s="162"/>
      <c r="J7505" s="162"/>
      <c r="K7505" s="162"/>
      <c r="L7505" s="162"/>
      <c r="M7505" s="162"/>
      <c r="N7505" s="162"/>
      <c r="O7505" s="162"/>
      <c r="P7505" s="162"/>
      <c r="Q7505" s="162"/>
      <c r="R7505" s="162"/>
      <c r="S7505" s="162"/>
      <c r="T7505" s="162"/>
      <c r="U7505" s="162"/>
      <c r="V7505" s="162"/>
      <c r="W7505" s="162"/>
      <c r="X7505" s="162"/>
      <c r="Y7505" s="162"/>
      <c r="Z7505" s="162"/>
      <c r="AA7505" s="162"/>
    </row>
    <row r="7506">
      <c r="A7506" s="160">
        <v>7505.0</v>
      </c>
      <c r="B7506" s="165" t="s">
        <v>7651</v>
      </c>
      <c r="C7506" s="160">
        <v>2.0211109E7</v>
      </c>
      <c r="D7506" s="162"/>
      <c r="E7506" s="162"/>
      <c r="F7506" s="167"/>
      <c r="G7506" s="168"/>
      <c r="H7506" s="162"/>
      <c r="I7506" s="162"/>
      <c r="J7506" s="162"/>
      <c r="K7506" s="162"/>
      <c r="L7506" s="162"/>
      <c r="M7506" s="162"/>
      <c r="N7506" s="162"/>
      <c r="O7506" s="162"/>
      <c r="P7506" s="162"/>
      <c r="Q7506" s="162"/>
      <c r="R7506" s="162"/>
      <c r="S7506" s="162"/>
      <c r="T7506" s="162"/>
      <c r="U7506" s="162"/>
      <c r="V7506" s="162"/>
      <c r="W7506" s="162"/>
      <c r="X7506" s="162"/>
      <c r="Y7506" s="162"/>
      <c r="Z7506" s="162"/>
      <c r="AA7506" s="162"/>
    </row>
    <row r="7507">
      <c r="A7507" s="160">
        <v>7506.0</v>
      </c>
      <c r="B7507" s="165" t="s">
        <v>7652</v>
      </c>
      <c r="C7507" s="160">
        <v>2.0211109E7</v>
      </c>
      <c r="D7507" s="162"/>
      <c r="E7507" s="162"/>
      <c r="F7507" s="167"/>
      <c r="G7507" s="168"/>
      <c r="H7507" s="162"/>
      <c r="I7507" s="162"/>
      <c r="J7507" s="162"/>
      <c r="K7507" s="162"/>
      <c r="L7507" s="162"/>
      <c r="M7507" s="162"/>
      <c r="N7507" s="162"/>
      <c r="O7507" s="162"/>
      <c r="P7507" s="162"/>
      <c r="Q7507" s="162"/>
      <c r="R7507" s="162"/>
      <c r="S7507" s="162"/>
      <c r="T7507" s="162"/>
      <c r="U7507" s="162"/>
      <c r="V7507" s="162"/>
      <c r="W7507" s="162"/>
      <c r="X7507" s="162"/>
      <c r="Y7507" s="162"/>
      <c r="Z7507" s="162"/>
      <c r="AA7507" s="162"/>
    </row>
    <row r="7508">
      <c r="A7508" s="160">
        <v>7507.0</v>
      </c>
      <c r="B7508" s="165" t="s">
        <v>7653</v>
      </c>
      <c r="C7508" s="160">
        <v>2.0211109E7</v>
      </c>
      <c r="D7508" s="162"/>
      <c r="E7508" s="162"/>
      <c r="F7508" s="167"/>
      <c r="G7508" s="168"/>
      <c r="H7508" s="162"/>
      <c r="I7508" s="162"/>
      <c r="J7508" s="162"/>
      <c r="K7508" s="162"/>
      <c r="L7508" s="162"/>
      <c r="M7508" s="162"/>
      <c r="N7508" s="162"/>
      <c r="O7508" s="162"/>
      <c r="P7508" s="162"/>
      <c r="Q7508" s="162"/>
      <c r="R7508" s="162"/>
      <c r="S7508" s="162"/>
      <c r="T7508" s="162"/>
      <c r="U7508" s="162"/>
      <c r="V7508" s="162"/>
      <c r="W7508" s="162"/>
      <c r="X7508" s="162"/>
      <c r="Y7508" s="162"/>
      <c r="Z7508" s="162"/>
      <c r="AA7508" s="162"/>
    </row>
    <row r="7509">
      <c r="A7509" s="160">
        <v>7508.0</v>
      </c>
      <c r="B7509" s="165" t="s">
        <v>7654</v>
      </c>
      <c r="C7509" s="160">
        <v>2.0211109E7</v>
      </c>
      <c r="D7509" s="162"/>
      <c r="E7509" s="162"/>
      <c r="F7509" s="167"/>
      <c r="G7509" s="168"/>
      <c r="H7509" s="162"/>
      <c r="I7509" s="162"/>
      <c r="J7509" s="162"/>
      <c r="K7509" s="162"/>
      <c r="L7509" s="162"/>
      <c r="M7509" s="162"/>
      <c r="N7509" s="162"/>
      <c r="O7509" s="162"/>
      <c r="P7509" s="162"/>
      <c r="Q7509" s="162"/>
      <c r="R7509" s="162"/>
      <c r="S7509" s="162"/>
      <c r="T7509" s="162"/>
      <c r="U7509" s="162"/>
      <c r="V7509" s="162"/>
      <c r="W7509" s="162"/>
      <c r="X7509" s="162"/>
      <c r="Y7509" s="162"/>
      <c r="Z7509" s="162"/>
      <c r="AA7509" s="162"/>
    </row>
    <row r="7510">
      <c r="A7510" s="160">
        <v>7509.0</v>
      </c>
      <c r="B7510" s="165" t="s">
        <v>7655</v>
      </c>
      <c r="C7510" s="160">
        <v>2.0211109E7</v>
      </c>
      <c r="D7510" s="162"/>
      <c r="E7510" s="162"/>
      <c r="F7510" s="167"/>
      <c r="G7510" s="168"/>
      <c r="H7510" s="162"/>
      <c r="I7510" s="162"/>
      <c r="J7510" s="162"/>
      <c r="K7510" s="162"/>
      <c r="L7510" s="162"/>
      <c r="M7510" s="162"/>
      <c r="N7510" s="162"/>
      <c r="O7510" s="162"/>
      <c r="P7510" s="162"/>
      <c r="Q7510" s="162"/>
      <c r="R7510" s="162"/>
      <c r="S7510" s="162"/>
      <c r="T7510" s="162"/>
      <c r="U7510" s="162"/>
      <c r="V7510" s="162"/>
      <c r="W7510" s="162"/>
      <c r="X7510" s="162"/>
      <c r="Y7510" s="162"/>
      <c r="Z7510" s="162"/>
      <c r="AA7510" s="162"/>
    </row>
    <row r="7511">
      <c r="A7511" s="160">
        <v>7510.0</v>
      </c>
      <c r="B7511" s="165" t="s">
        <v>7656</v>
      </c>
      <c r="C7511" s="160">
        <v>2.0211109E7</v>
      </c>
      <c r="D7511" s="162"/>
      <c r="E7511" s="162"/>
      <c r="F7511" s="167"/>
      <c r="G7511" s="168"/>
      <c r="H7511" s="162"/>
      <c r="I7511" s="162"/>
      <c r="J7511" s="162"/>
      <c r="K7511" s="162"/>
      <c r="L7511" s="162"/>
      <c r="M7511" s="162"/>
      <c r="N7511" s="162"/>
      <c r="O7511" s="162"/>
      <c r="P7511" s="162"/>
      <c r="Q7511" s="162"/>
      <c r="R7511" s="162"/>
      <c r="S7511" s="162"/>
      <c r="T7511" s="162"/>
      <c r="U7511" s="162"/>
      <c r="V7511" s="162"/>
      <c r="W7511" s="162"/>
      <c r="X7511" s="162"/>
      <c r="Y7511" s="162"/>
      <c r="Z7511" s="162"/>
      <c r="AA7511" s="162"/>
    </row>
    <row r="7512">
      <c r="A7512" s="160">
        <v>7511.0</v>
      </c>
      <c r="B7512" s="165" t="s">
        <v>7657</v>
      </c>
      <c r="C7512" s="160">
        <v>2.0211109E7</v>
      </c>
      <c r="D7512" s="162"/>
      <c r="E7512" s="162"/>
      <c r="F7512" s="167"/>
      <c r="G7512" s="168"/>
      <c r="H7512" s="162"/>
      <c r="I7512" s="162"/>
      <c r="J7512" s="162"/>
      <c r="K7512" s="162"/>
      <c r="L7512" s="162"/>
      <c r="M7512" s="162"/>
      <c r="N7512" s="162"/>
      <c r="O7512" s="162"/>
      <c r="P7512" s="162"/>
      <c r="Q7512" s="162"/>
      <c r="R7512" s="162"/>
      <c r="S7512" s="162"/>
      <c r="T7512" s="162"/>
      <c r="U7512" s="162"/>
      <c r="V7512" s="162"/>
      <c r="W7512" s="162"/>
      <c r="X7512" s="162"/>
      <c r="Y7512" s="162"/>
      <c r="Z7512" s="162"/>
      <c r="AA7512" s="162"/>
    </row>
    <row r="7513">
      <c r="A7513" s="160">
        <v>7512.0</v>
      </c>
      <c r="B7513" s="165" t="s">
        <v>7658</v>
      </c>
      <c r="C7513" s="160">
        <v>2.0211109E7</v>
      </c>
      <c r="D7513" s="162"/>
      <c r="E7513" s="162"/>
      <c r="F7513" s="167"/>
      <c r="G7513" s="168"/>
      <c r="H7513" s="162"/>
      <c r="I7513" s="162"/>
      <c r="J7513" s="162"/>
      <c r="K7513" s="162"/>
      <c r="L7513" s="162"/>
      <c r="M7513" s="162"/>
      <c r="N7513" s="162"/>
      <c r="O7513" s="162"/>
      <c r="P7513" s="162"/>
      <c r="Q7513" s="162"/>
      <c r="R7513" s="162"/>
      <c r="S7513" s="162"/>
      <c r="T7513" s="162"/>
      <c r="U7513" s="162"/>
      <c r="V7513" s="162"/>
      <c r="W7513" s="162"/>
      <c r="X7513" s="162"/>
      <c r="Y7513" s="162"/>
      <c r="Z7513" s="162"/>
      <c r="AA7513" s="162"/>
    </row>
    <row r="7514">
      <c r="A7514" s="160">
        <v>7513.0</v>
      </c>
      <c r="B7514" s="165" t="s">
        <v>7659</v>
      </c>
      <c r="C7514" s="160">
        <v>2.021111E7</v>
      </c>
      <c r="D7514" s="162"/>
      <c r="E7514" s="162"/>
      <c r="F7514" s="167"/>
      <c r="G7514" s="168"/>
      <c r="H7514" s="162"/>
      <c r="I7514" s="162"/>
      <c r="J7514" s="162"/>
      <c r="K7514" s="162"/>
      <c r="L7514" s="162"/>
      <c r="M7514" s="162"/>
      <c r="N7514" s="162"/>
      <c r="O7514" s="162"/>
      <c r="P7514" s="162"/>
      <c r="Q7514" s="162"/>
      <c r="R7514" s="162"/>
      <c r="S7514" s="162"/>
      <c r="T7514" s="162"/>
      <c r="U7514" s="162"/>
      <c r="V7514" s="162"/>
      <c r="W7514" s="162"/>
      <c r="X7514" s="162"/>
      <c r="Y7514" s="162"/>
      <c r="Z7514" s="162"/>
      <c r="AA7514" s="162"/>
    </row>
    <row r="7515">
      <c r="A7515" s="160">
        <v>7514.0</v>
      </c>
      <c r="B7515" s="165" t="s">
        <v>7660</v>
      </c>
      <c r="C7515" s="160">
        <v>2.021111E7</v>
      </c>
      <c r="D7515" s="162"/>
      <c r="E7515" s="162"/>
      <c r="F7515" s="167"/>
      <c r="G7515" s="168"/>
      <c r="H7515" s="162"/>
      <c r="I7515" s="162"/>
      <c r="J7515" s="162"/>
      <c r="K7515" s="162"/>
      <c r="L7515" s="162"/>
      <c r="M7515" s="162"/>
      <c r="N7515" s="162"/>
      <c r="O7515" s="162"/>
      <c r="P7515" s="162"/>
      <c r="Q7515" s="162"/>
      <c r="R7515" s="162"/>
      <c r="S7515" s="162"/>
      <c r="T7515" s="162"/>
      <c r="U7515" s="162"/>
      <c r="V7515" s="162"/>
      <c r="W7515" s="162"/>
      <c r="X7515" s="162"/>
      <c r="Y7515" s="162"/>
      <c r="Z7515" s="162"/>
      <c r="AA7515" s="162"/>
    </row>
    <row r="7516">
      <c r="A7516" s="160">
        <v>7515.0</v>
      </c>
      <c r="B7516" s="165" t="s">
        <v>7661</v>
      </c>
      <c r="C7516" s="160">
        <v>2.021111E7</v>
      </c>
      <c r="D7516" s="162"/>
      <c r="E7516" s="162"/>
      <c r="F7516" s="167"/>
      <c r="G7516" s="168"/>
      <c r="H7516" s="162"/>
      <c r="I7516" s="162"/>
      <c r="J7516" s="162"/>
      <c r="K7516" s="162"/>
      <c r="L7516" s="162"/>
      <c r="M7516" s="162"/>
      <c r="N7516" s="162"/>
      <c r="O7516" s="162"/>
      <c r="P7516" s="162"/>
      <c r="Q7516" s="162"/>
      <c r="R7516" s="162"/>
      <c r="S7516" s="162"/>
      <c r="T7516" s="162"/>
      <c r="U7516" s="162"/>
      <c r="V7516" s="162"/>
      <c r="W7516" s="162"/>
      <c r="X7516" s="162"/>
      <c r="Y7516" s="162"/>
      <c r="Z7516" s="162"/>
      <c r="AA7516" s="162"/>
    </row>
    <row r="7517">
      <c r="A7517" s="160">
        <v>7516.0</v>
      </c>
      <c r="B7517" s="165" t="s">
        <v>7662</v>
      </c>
      <c r="C7517" s="160">
        <v>2.021111E7</v>
      </c>
      <c r="D7517" s="162"/>
      <c r="E7517" s="162"/>
      <c r="F7517" s="167"/>
      <c r="G7517" s="168"/>
      <c r="H7517" s="162"/>
      <c r="I7517" s="162"/>
      <c r="J7517" s="162"/>
      <c r="K7517" s="162"/>
      <c r="L7517" s="162"/>
      <c r="M7517" s="162"/>
      <c r="N7517" s="162"/>
      <c r="O7517" s="162"/>
      <c r="P7517" s="162"/>
      <c r="Q7517" s="162"/>
      <c r="R7517" s="162"/>
      <c r="S7517" s="162"/>
      <c r="T7517" s="162"/>
      <c r="U7517" s="162"/>
      <c r="V7517" s="162"/>
      <c r="W7517" s="162"/>
      <c r="X7517" s="162"/>
      <c r="Y7517" s="162"/>
      <c r="Z7517" s="162"/>
      <c r="AA7517" s="162"/>
    </row>
    <row r="7518">
      <c r="A7518" s="160">
        <v>7517.0</v>
      </c>
      <c r="B7518" s="165" t="s">
        <v>7663</v>
      </c>
      <c r="C7518" s="160">
        <v>2.021111E7</v>
      </c>
      <c r="D7518" s="162"/>
      <c r="E7518" s="162"/>
      <c r="F7518" s="167"/>
      <c r="G7518" s="168"/>
      <c r="H7518" s="162"/>
      <c r="I7518" s="162"/>
      <c r="J7518" s="162"/>
      <c r="K7518" s="162"/>
      <c r="L7518" s="162"/>
      <c r="M7518" s="162"/>
      <c r="N7518" s="162"/>
      <c r="O7518" s="162"/>
      <c r="P7518" s="162"/>
      <c r="Q7518" s="162"/>
      <c r="R7518" s="162"/>
      <c r="S7518" s="162"/>
      <c r="T7518" s="162"/>
      <c r="U7518" s="162"/>
      <c r="V7518" s="162"/>
      <c r="W7518" s="162"/>
      <c r="X7518" s="162"/>
      <c r="Y7518" s="162"/>
      <c r="Z7518" s="162"/>
      <c r="AA7518" s="162"/>
    </row>
    <row r="7519">
      <c r="A7519" s="160">
        <v>7518.0</v>
      </c>
      <c r="B7519" s="165" t="s">
        <v>7664</v>
      </c>
      <c r="C7519" s="160">
        <v>2.021111E7</v>
      </c>
      <c r="D7519" s="162"/>
      <c r="E7519" s="162"/>
      <c r="F7519" s="167"/>
      <c r="G7519" s="168"/>
      <c r="H7519" s="162"/>
      <c r="I7519" s="162"/>
      <c r="J7519" s="162"/>
      <c r="K7519" s="162"/>
      <c r="L7519" s="162"/>
      <c r="M7519" s="162"/>
      <c r="N7519" s="162"/>
      <c r="O7519" s="162"/>
      <c r="P7519" s="162"/>
      <c r="Q7519" s="162"/>
      <c r="R7519" s="162"/>
      <c r="S7519" s="162"/>
      <c r="T7519" s="162"/>
      <c r="U7519" s="162"/>
      <c r="V7519" s="162"/>
      <c r="W7519" s="162"/>
      <c r="X7519" s="162"/>
      <c r="Y7519" s="162"/>
      <c r="Z7519" s="162"/>
      <c r="AA7519" s="162"/>
    </row>
    <row r="7520">
      <c r="A7520" s="160">
        <v>7519.0</v>
      </c>
      <c r="B7520" s="165" t="s">
        <v>7665</v>
      </c>
      <c r="C7520" s="160">
        <v>2.021111E7</v>
      </c>
      <c r="D7520" s="162"/>
      <c r="E7520" s="162"/>
      <c r="F7520" s="167"/>
      <c r="G7520" s="168"/>
      <c r="H7520" s="162"/>
      <c r="I7520" s="162"/>
      <c r="J7520" s="162"/>
      <c r="K7520" s="162"/>
      <c r="L7520" s="162"/>
      <c r="M7520" s="162"/>
      <c r="N7520" s="162"/>
      <c r="O7520" s="162"/>
      <c r="P7520" s="162"/>
      <c r="Q7520" s="162"/>
      <c r="R7520" s="162"/>
      <c r="S7520" s="162"/>
      <c r="T7520" s="162"/>
      <c r="U7520" s="162"/>
      <c r="V7520" s="162"/>
      <c r="W7520" s="162"/>
      <c r="X7520" s="162"/>
      <c r="Y7520" s="162"/>
      <c r="Z7520" s="162"/>
      <c r="AA7520" s="162"/>
    </row>
    <row r="7521">
      <c r="A7521" s="160">
        <v>7520.0</v>
      </c>
      <c r="B7521" s="165" t="s">
        <v>7666</v>
      </c>
      <c r="C7521" s="160">
        <v>2.021111E7</v>
      </c>
      <c r="D7521" s="162"/>
      <c r="E7521" s="162"/>
      <c r="F7521" s="167"/>
      <c r="G7521" s="168"/>
      <c r="H7521" s="162"/>
      <c r="I7521" s="162"/>
      <c r="J7521" s="162"/>
      <c r="K7521" s="162"/>
      <c r="L7521" s="162"/>
      <c r="M7521" s="162"/>
      <c r="N7521" s="162"/>
      <c r="O7521" s="162"/>
      <c r="P7521" s="162"/>
      <c r="Q7521" s="162"/>
      <c r="R7521" s="162"/>
      <c r="S7521" s="162"/>
      <c r="T7521" s="162"/>
      <c r="U7521" s="162"/>
      <c r="V7521" s="162"/>
      <c r="W7521" s="162"/>
      <c r="X7521" s="162"/>
      <c r="Y7521" s="162"/>
      <c r="Z7521" s="162"/>
      <c r="AA7521" s="162"/>
    </row>
    <row r="7522">
      <c r="A7522" s="160">
        <v>7521.0</v>
      </c>
      <c r="B7522" s="165" t="s">
        <v>7667</v>
      </c>
      <c r="C7522" s="160">
        <v>2.021111E7</v>
      </c>
      <c r="D7522" s="162"/>
      <c r="E7522" s="162"/>
      <c r="F7522" s="167"/>
      <c r="G7522" s="168"/>
      <c r="H7522" s="162"/>
      <c r="I7522" s="162"/>
      <c r="J7522" s="162"/>
      <c r="K7522" s="162"/>
      <c r="L7522" s="162"/>
      <c r="M7522" s="162"/>
      <c r="N7522" s="162"/>
      <c r="O7522" s="162"/>
      <c r="P7522" s="162"/>
      <c r="Q7522" s="162"/>
      <c r="R7522" s="162"/>
      <c r="S7522" s="162"/>
      <c r="T7522" s="162"/>
      <c r="U7522" s="162"/>
      <c r="V7522" s="162"/>
      <c r="W7522" s="162"/>
      <c r="X7522" s="162"/>
      <c r="Y7522" s="162"/>
      <c r="Z7522" s="162"/>
      <c r="AA7522" s="162"/>
    </row>
    <row r="7523">
      <c r="A7523" s="160">
        <v>7522.0</v>
      </c>
      <c r="B7523" s="165" t="s">
        <v>7668</v>
      </c>
      <c r="C7523" s="160">
        <v>2.021111E7</v>
      </c>
      <c r="D7523" s="162"/>
      <c r="E7523" s="162"/>
      <c r="F7523" s="167"/>
      <c r="G7523" s="168"/>
      <c r="H7523" s="162"/>
      <c r="I7523" s="162"/>
      <c r="J7523" s="162"/>
      <c r="K7523" s="162"/>
      <c r="L7523" s="162"/>
      <c r="M7523" s="162"/>
      <c r="N7523" s="162"/>
      <c r="O7523" s="162"/>
      <c r="P7523" s="162"/>
      <c r="Q7523" s="162"/>
      <c r="R7523" s="162"/>
      <c r="S7523" s="162"/>
      <c r="T7523" s="162"/>
      <c r="U7523" s="162"/>
      <c r="V7523" s="162"/>
      <c r="W7523" s="162"/>
      <c r="X7523" s="162"/>
      <c r="Y7523" s="162"/>
      <c r="Z7523" s="162"/>
      <c r="AA7523" s="162"/>
    </row>
    <row r="7524">
      <c r="A7524" s="160">
        <v>7523.0</v>
      </c>
      <c r="B7524" s="165" t="s">
        <v>7669</v>
      </c>
      <c r="C7524" s="160">
        <v>2.021111E7</v>
      </c>
      <c r="D7524" s="162"/>
      <c r="E7524" s="162"/>
      <c r="F7524" s="167"/>
      <c r="G7524" s="168"/>
      <c r="H7524" s="162"/>
      <c r="I7524" s="162"/>
      <c r="J7524" s="162"/>
      <c r="K7524" s="162"/>
      <c r="L7524" s="162"/>
      <c r="M7524" s="162"/>
      <c r="N7524" s="162"/>
      <c r="O7524" s="162"/>
      <c r="P7524" s="162"/>
      <c r="Q7524" s="162"/>
      <c r="R7524" s="162"/>
      <c r="S7524" s="162"/>
      <c r="T7524" s="162"/>
      <c r="U7524" s="162"/>
      <c r="V7524" s="162"/>
      <c r="W7524" s="162"/>
      <c r="X7524" s="162"/>
      <c r="Y7524" s="162"/>
      <c r="Z7524" s="162"/>
      <c r="AA7524" s="162"/>
    </row>
    <row r="7525">
      <c r="A7525" s="160">
        <v>7524.0</v>
      </c>
      <c r="B7525" s="165" t="s">
        <v>7670</v>
      </c>
      <c r="C7525" s="160">
        <v>2.021111E7</v>
      </c>
      <c r="D7525" s="162"/>
      <c r="E7525" s="162"/>
      <c r="F7525" s="167"/>
      <c r="G7525" s="168"/>
      <c r="H7525" s="162"/>
      <c r="I7525" s="162"/>
      <c r="J7525" s="162"/>
      <c r="K7525" s="162"/>
      <c r="L7525" s="162"/>
      <c r="M7525" s="162"/>
      <c r="N7525" s="162"/>
      <c r="O7525" s="162"/>
      <c r="P7525" s="162"/>
      <c r="Q7525" s="162"/>
      <c r="R7525" s="162"/>
      <c r="S7525" s="162"/>
      <c r="T7525" s="162"/>
      <c r="U7525" s="162"/>
      <c r="V7525" s="162"/>
      <c r="W7525" s="162"/>
      <c r="X7525" s="162"/>
      <c r="Y7525" s="162"/>
      <c r="Z7525" s="162"/>
      <c r="AA7525" s="162"/>
    </row>
    <row r="7526">
      <c r="A7526" s="160">
        <v>7525.0</v>
      </c>
      <c r="B7526" s="165" t="s">
        <v>7671</v>
      </c>
      <c r="C7526" s="160">
        <v>2.021111E7</v>
      </c>
      <c r="D7526" s="162"/>
      <c r="E7526" s="162"/>
      <c r="F7526" s="167"/>
      <c r="G7526" s="168"/>
      <c r="H7526" s="162"/>
      <c r="I7526" s="162"/>
      <c r="J7526" s="162"/>
      <c r="K7526" s="162"/>
      <c r="L7526" s="162"/>
      <c r="M7526" s="162"/>
      <c r="N7526" s="162"/>
      <c r="O7526" s="162"/>
      <c r="P7526" s="162"/>
      <c r="Q7526" s="162"/>
      <c r="R7526" s="162"/>
      <c r="S7526" s="162"/>
      <c r="T7526" s="162"/>
      <c r="U7526" s="162"/>
      <c r="V7526" s="162"/>
      <c r="W7526" s="162"/>
      <c r="X7526" s="162"/>
      <c r="Y7526" s="162"/>
      <c r="Z7526" s="162"/>
      <c r="AA7526" s="162"/>
    </row>
    <row r="7527">
      <c r="A7527" s="160">
        <v>7526.0</v>
      </c>
      <c r="B7527" s="165" t="s">
        <v>7672</v>
      </c>
      <c r="C7527" s="160">
        <v>2.021111E7</v>
      </c>
      <c r="D7527" s="162"/>
      <c r="E7527" s="162"/>
      <c r="F7527" s="167"/>
      <c r="G7527" s="168"/>
      <c r="H7527" s="162"/>
      <c r="I7527" s="162"/>
      <c r="J7527" s="162"/>
      <c r="K7527" s="162"/>
      <c r="L7527" s="162"/>
      <c r="M7527" s="162"/>
      <c r="N7527" s="162"/>
      <c r="O7527" s="162"/>
      <c r="P7527" s="162"/>
      <c r="Q7527" s="162"/>
      <c r="R7527" s="162"/>
      <c r="S7527" s="162"/>
      <c r="T7527" s="162"/>
      <c r="U7527" s="162"/>
      <c r="V7527" s="162"/>
      <c r="W7527" s="162"/>
      <c r="X7527" s="162"/>
      <c r="Y7527" s="162"/>
      <c r="Z7527" s="162"/>
      <c r="AA7527" s="162"/>
    </row>
    <row r="7528">
      <c r="A7528" s="160">
        <v>7527.0</v>
      </c>
      <c r="B7528" s="165" t="s">
        <v>7673</v>
      </c>
      <c r="C7528" s="160">
        <v>2.021111E7</v>
      </c>
      <c r="D7528" s="162"/>
      <c r="E7528" s="162"/>
      <c r="F7528" s="167"/>
      <c r="G7528" s="168"/>
      <c r="H7528" s="162"/>
      <c r="I7528" s="162"/>
      <c r="J7528" s="162"/>
      <c r="K7528" s="162"/>
      <c r="L7528" s="162"/>
      <c r="M7528" s="162"/>
      <c r="N7528" s="162"/>
      <c r="O7528" s="162"/>
      <c r="P7528" s="162"/>
      <c r="Q7528" s="162"/>
      <c r="R7528" s="162"/>
      <c r="S7528" s="162"/>
      <c r="T7528" s="162"/>
      <c r="U7528" s="162"/>
      <c r="V7528" s="162"/>
      <c r="W7528" s="162"/>
      <c r="X7528" s="162"/>
      <c r="Y7528" s="162"/>
      <c r="Z7528" s="162"/>
      <c r="AA7528" s="162"/>
    </row>
    <row r="7529">
      <c r="A7529" s="160">
        <v>7528.0</v>
      </c>
      <c r="B7529" s="165" t="s">
        <v>7674</v>
      </c>
      <c r="C7529" s="160">
        <v>2.021111E7</v>
      </c>
      <c r="D7529" s="162"/>
      <c r="E7529" s="162"/>
      <c r="F7529" s="167"/>
      <c r="G7529" s="168"/>
      <c r="H7529" s="162"/>
      <c r="I7529" s="162"/>
      <c r="J7529" s="162"/>
      <c r="K7529" s="162"/>
      <c r="L7529" s="162"/>
      <c r="M7529" s="162"/>
      <c r="N7529" s="162"/>
      <c r="O7529" s="162"/>
      <c r="P7529" s="162"/>
      <c r="Q7529" s="162"/>
      <c r="R7529" s="162"/>
      <c r="S7529" s="162"/>
      <c r="T7529" s="162"/>
      <c r="U7529" s="162"/>
      <c r="V7529" s="162"/>
      <c r="W7529" s="162"/>
      <c r="X7529" s="162"/>
      <c r="Y7529" s="162"/>
      <c r="Z7529" s="162"/>
      <c r="AA7529" s="162"/>
    </row>
    <row r="7530">
      <c r="A7530" s="160">
        <v>7529.0</v>
      </c>
      <c r="B7530" s="165" t="s">
        <v>7675</v>
      </c>
      <c r="C7530" s="160">
        <v>2.021111E7</v>
      </c>
      <c r="D7530" s="162"/>
      <c r="E7530" s="162"/>
      <c r="F7530" s="167"/>
      <c r="G7530" s="168"/>
      <c r="H7530" s="162"/>
      <c r="I7530" s="162"/>
      <c r="J7530" s="162"/>
      <c r="K7530" s="162"/>
      <c r="L7530" s="162"/>
      <c r="M7530" s="162"/>
      <c r="N7530" s="162"/>
      <c r="O7530" s="162"/>
      <c r="P7530" s="162"/>
      <c r="Q7530" s="162"/>
      <c r="R7530" s="162"/>
      <c r="S7530" s="162"/>
      <c r="T7530" s="162"/>
      <c r="U7530" s="162"/>
      <c r="V7530" s="162"/>
      <c r="W7530" s="162"/>
      <c r="X7530" s="162"/>
      <c r="Y7530" s="162"/>
      <c r="Z7530" s="162"/>
      <c r="AA7530" s="162"/>
    </row>
    <row r="7531">
      <c r="A7531" s="160">
        <v>7530.0</v>
      </c>
      <c r="B7531" s="165" t="s">
        <v>7676</v>
      </c>
      <c r="C7531" s="160">
        <v>2.021111E7</v>
      </c>
      <c r="D7531" s="162"/>
      <c r="E7531" s="162"/>
      <c r="F7531" s="167"/>
      <c r="G7531" s="168"/>
      <c r="H7531" s="162"/>
      <c r="I7531" s="162"/>
      <c r="J7531" s="162"/>
      <c r="K7531" s="162"/>
      <c r="L7531" s="162"/>
      <c r="M7531" s="162"/>
      <c r="N7531" s="162"/>
      <c r="O7531" s="162"/>
      <c r="P7531" s="162"/>
      <c r="Q7531" s="162"/>
      <c r="R7531" s="162"/>
      <c r="S7531" s="162"/>
      <c r="T7531" s="162"/>
      <c r="U7531" s="162"/>
      <c r="V7531" s="162"/>
      <c r="W7531" s="162"/>
      <c r="X7531" s="162"/>
      <c r="Y7531" s="162"/>
      <c r="Z7531" s="162"/>
      <c r="AA7531" s="162"/>
    </row>
    <row r="7532">
      <c r="A7532" s="160">
        <v>7531.0</v>
      </c>
      <c r="B7532" s="165" t="s">
        <v>7677</v>
      </c>
      <c r="C7532" s="160">
        <v>2.021111E7</v>
      </c>
      <c r="D7532" s="162"/>
      <c r="E7532" s="162"/>
      <c r="F7532" s="167"/>
      <c r="G7532" s="168"/>
      <c r="H7532" s="162"/>
      <c r="I7532" s="162"/>
      <c r="J7532" s="162"/>
      <c r="K7532" s="162"/>
      <c r="L7532" s="162"/>
      <c r="M7532" s="162"/>
      <c r="N7532" s="162"/>
      <c r="O7532" s="162"/>
      <c r="P7532" s="162"/>
      <c r="Q7532" s="162"/>
      <c r="R7532" s="162"/>
      <c r="S7532" s="162"/>
      <c r="T7532" s="162"/>
      <c r="U7532" s="162"/>
      <c r="V7532" s="162"/>
      <c r="W7532" s="162"/>
      <c r="X7532" s="162"/>
      <c r="Y7532" s="162"/>
      <c r="Z7532" s="162"/>
      <c r="AA7532" s="162"/>
    </row>
    <row r="7533">
      <c r="A7533" s="160">
        <v>7532.0</v>
      </c>
      <c r="B7533" s="165" t="s">
        <v>7678</v>
      </c>
      <c r="C7533" s="160">
        <v>2.021111E7</v>
      </c>
      <c r="D7533" s="162"/>
      <c r="E7533" s="162"/>
      <c r="F7533" s="167"/>
      <c r="G7533" s="168"/>
      <c r="H7533" s="162"/>
      <c r="I7533" s="162"/>
      <c r="J7533" s="162"/>
      <c r="K7533" s="162"/>
      <c r="L7533" s="162"/>
      <c r="M7533" s="162"/>
      <c r="N7533" s="162"/>
      <c r="O7533" s="162"/>
      <c r="P7533" s="162"/>
      <c r="Q7533" s="162"/>
      <c r="R7533" s="162"/>
      <c r="S7533" s="162"/>
      <c r="T7533" s="162"/>
      <c r="U7533" s="162"/>
      <c r="V7533" s="162"/>
      <c r="W7533" s="162"/>
      <c r="X7533" s="162"/>
      <c r="Y7533" s="162"/>
      <c r="Z7533" s="162"/>
      <c r="AA7533" s="162"/>
    </row>
    <row r="7534">
      <c r="A7534" s="160">
        <v>7533.0</v>
      </c>
      <c r="B7534" s="165" t="s">
        <v>7679</v>
      </c>
      <c r="C7534" s="160">
        <v>2.021111E7</v>
      </c>
      <c r="D7534" s="162"/>
      <c r="E7534" s="162"/>
      <c r="F7534" s="167"/>
      <c r="G7534" s="168"/>
      <c r="H7534" s="162"/>
      <c r="I7534" s="162"/>
      <c r="J7534" s="162"/>
      <c r="K7534" s="162"/>
      <c r="L7534" s="162"/>
      <c r="M7534" s="162"/>
      <c r="N7534" s="162"/>
      <c r="O7534" s="162"/>
      <c r="P7534" s="162"/>
      <c r="Q7534" s="162"/>
      <c r="R7534" s="162"/>
      <c r="S7534" s="162"/>
      <c r="T7534" s="162"/>
      <c r="U7534" s="162"/>
      <c r="V7534" s="162"/>
      <c r="W7534" s="162"/>
      <c r="X7534" s="162"/>
      <c r="Y7534" s="162"/>
      <c r="Z7534" s="162"/>
      <c r="AA7534" s="162"/>
    </row>
    <row r="7535">
      <c r="A7535" s="160">
        <v>7534.0</v>
      </c>
      <c r="B7535" s="165" t="s">
        <v>7680</v>
      </c>
      <c r="C7535" s="160">
        <v>2.021111E7</v>
      </c>
      <c r="D7535" s="162"/>
      <c r="E7535" s="162"/>
      <c r="F7535" s="167"/>
      <c r="G7535" s="168"/>
      <c r="H7535" s="162"/>
      <c r="I7535" s="162"/>
      <c r="J7535" s="162"/>
      <c r="K7535" s="162"/>
      <c r="L7535" s="162"/>
      <c r="M7535" s="162"/>
      <c r="N7535" s="162"/>
      <c r="O7535" s="162"/>
      <c r="P7535" s="162"/>
      <c r="Q7535" s="162"/>
      <c r="R7535" s="162"/>
      <c r="S7535" s="162"/>
      <c r="T7535" s="162"/>
      <c r="U7535" s="162"/>
      <c r="V7535" s="162"/>
      <c r="W7535" s="162"/>
      <c r="X7535" s="162"/>
      <c r="Y7535" s="162"/>
      <c r="Z7535" s="162"/>
      <c r="AA7535" s="162"/>
    </row>
    <row r="7536">
      <c r="A7536" s="160">
        <v>7535.0</v>
      </c>
      <c r="B7536" s="165" t="s">
        <v>7681</v>
      </c>
      <c r="C7536" s="160">
        <v>2.021111E7</v>
      </c>
      <c r="D7536" s="162"/>
      <c r="E7536" s="162"/>
      <c r="F7536" s="167"/>
      <c r="G7536" s="168"/>
      <c r="H7536" s="162"/>
      <c r="I7536" s="162"/>
      <c r="J7536" s="162"/>
      <c r="K7536" s="162"/>
      <c r="L7536" s="162"/>
      <c r="M7536" s="162"/>
      <c r="N7536" s="162"/>
      <c r="O7536" s="162"/>
      <c r="P7536" s="162"/>
      <c r="Q7536" s="162"/>
      <c r="R7536" s="162"/>
      <c r="S7536" s="162"/>
      <c r="T7536" s="162"/>
      <c r="U7536" s="162"/>
      <c r="V7536" s="162"/>
      <c r="W7536" s="162"/>
      <c r="X7536" s="162"/>
      <c r="Y7536" s="162"/>
      <c r="Z7536" s="162"/>
      <c r="AA7536" s="162"/>
    </row>
    <row r="7537">
      <c r="A7537" s="160">
        <v>7536.0</v>
      </c>
      <c r="B7537" s="165" t="s">
        <v>7682</v>
      </c>
      <c r="C7537" s="160">
        <v>2.021111E7</v>
      </c>
      <c r="D7537" s="162"/>
      <c r="E7537" s="162"/>
      <c r="F7537" s="167"/>
      <c r="G7537" s="168"/>
      <c r="H7537" s="162"/>
      <c r="I7537" s="162"/>
      <c r="J7537" s="162"/>
      <c r="K7537" s="162"/>
      <c r="L7537" s="162"/>
      <c r="M7537" s="162"/>
      <c r="N7537" s="162"/>
      <c r="O7537" s="162"/>
      <c r="P7537" s="162"/>
      <c r="Q7537" s="162"/>
      <c r="R7537" s="162"/>
      <c r="S7537" s="162"/>
      <c r="T7537" s="162"/>
      <c r="U7537" s="162"/>
      <c r="V7537" s="162"/>
      <c r="W7537" s="162"/>
      <c r="X7537" s="162"/>
      <c r="Y7537" s="162"/>
      <c r="Z7537" s="162"/>
      <c r="AA7537" s="162"/>
    </row>
    <row r="7538">
      <c r="A7538" s="160">
        <v>7537.0</v>
      </c>
      <c r="B7538" s="165" t="s">
        <v>7683</v>
      </c>
      <c r="C7538" s="160">
        <v>2.0211111E7</v>
      </c>
      <c r="D7538" s="162"/>
      <c r="E7538" s="162"/>
      <c r="F7538" s="167"/>
      <c r="G7538" s="168"/>
      <c r="H7538" s="162"/>
      <c r="I7538" s="162"/>
      <c r="J7538" s="162"/>
      <c r="K7538" s="162"/>
      <c r="L7538" s="162"/>
      <c r="M7538" s="162"/>
      <c r="N7538" s="162"/>
      <c r="O7538" s="162"/>
      <c r="P7538" s="162"/>
      <c r="Q7538" s="162"/>
      <c r="R7538" s="162"/>
      <c r="S7538" s="162"/>
      <c r="T7538" s="162"/>
      <c r="U7538" s="162"/>
      <c r="V7538" s="162"/>
      <c r="W7538" s="162"/>
      <c r="X7538" s="162"/>
      <c r="Y7538" s="162"/>
      <c r="Z7538" s="162"/>
      <c r="AA7538" s="162"/>
    </row>
    <row r="7539">
      <c r="A7539" s="160">
        <v>7538.0</v>
      </c>
      <c r="B7539" s="165" t="s">
        <v>7684</v>
      </c>
      <c r="C7539" s="160">
        <v>2.0211111E7</v>
      </c>
      <c r="D7539" s="162"/>
      <c r="E7539" s="162"/>
      <c r="F7539" s="167"/>
      <c r="G7539" s="168"/>
      <c r="H7539" s="162"/>
      <c r="I7539" s="162"/>
      <c r="J7539" s="162"/>
      <c r="K7539" s="162"/>
      <c r="L7539" s="162"/>
      <c r="M7539" s="162"/>
      <c r="N7539" s="162"/>
      <c r="O7539" s="162"/>
      <c r="P7539" s="162"/>
      <c r="Q7539" s="162"/>
      <c r="R7539" s="162"/>
      <c r="S7539" s="162"/>
      <c r="T7539" s="162"/>
      <c r="U7539" s="162"/>
      <c r="V7539" s="162"/>
      <c r="W7539" s="162"/>
      <c r="X7539" s="162"/>
      <c r="Y7539" s="162"/>
      <c r="Z7539" s="162"/>
      <c r="AA7539" s="162"/>
    </row>
    <row r="7540">
      <c r="A7540" s="160">
        <v>7539.0</v>
      </c>
      <c r="B7540" s="165" t="s">
        <v>7685</v>
      </c>
      <c r="C7540" s="160">
        <v>2.0211111E7</v>
      </c>
      <c r="D7540" s="162"/>
      <c r="E7540" s="162"/>
      <c r="F7540" s="167"/>
      <c r="G7540" s="168"/>
      <c r="H7540" s="162"/>
      <c r="I7540" s="162"/>
      <c r="J7540" s="162"/>
      <c r="K7540" s="162"/>
      <c r="L7540" s="162"/>
      <c r="M7540" s="162"/>
      <c r="N7540" s="162"/>
      <c r="O7540" s="162"/>
      <c r="P7540" s="162"/>
      <c r="Q7540" s="162"/>
      <c r="R7540" s="162"/>
      <c r="S7540" s="162"/>
      <c r="T7540" s="162"/>
      <c r="U7540" s="162"/>
      <c r="V7540" s="162"/>
      <c r="W7540" s="162"/>
      <c r="X7540" s="162"/>
      <c r="Y7540" s="162"/>
      <c r="Z7540" s="162"/>
      <c r="AA7540" s="162"/>
    </row>
    <row r="7541">
      <c r="A7541" s="160">
        <v>7540.0</v>
      </c>
      <c r="B7541" s="165" t="s">
        <v>7686</v>
      </c>
      <c r="C7541" s="160">
        <v>2.0211111E7</v>
      </c>
      <c r="D7541" s="162"/>
      <c r="E7541" s="162"/>
      <c r="F7541" s="167"/>
      <c r="G7541" s="168"/>
      <c r="H7541" s="162"/>
      <c r="I7541" s="162"/>
      <c r="J7541" s="162"/>
      <c r="K7541" s="162"/>
      <c r="L7541" s="162"/>
      <c r="M7541" s="162"/>
      <c r="N7541" s="162"/>
      <c r="O7541" s="162"/>
      <c r="P7541" s="162"/>
      <c r="Q7541" s="162"/>
      <c r="R7541" s="162"/>
      <c r="S7541" s="162"/>
      <c r="T7541" s="162"/>
      <c r="U7541" s="162"/>
      <c r="V7541" s="162"/>
      <c r="W7541" s="162"/>
      <c r="X7541" s="162"/>
      <c r="Y7541" s="162"/>
      <c r="Z7541" s="162"/>
      <c r="AA7541" s="162"/>
    </row>
    <row r="7542">
      <c r="A7542" s="160">
        <v>7541.0</v>
      </c>
      <c r="B7542" s="165" t="s">
        <v>7687</v>
      </c>
      <c r="C7542" s="160">
        <v>2.0211111E7</v>
      </c>
      <c r="D7542" s="162"/>
      <c r="E7542" s="162"/>
      <c r="F7542" s="167"/>
      <c r="G7542" s="168"/>
      <c r="H7542" s="162"/>
      <c r="I7542" s="162"/>
      <c r="J7542" s="162"/>
      <c r="K7542" s="162"/>
      <c r="L7542" s="162"/>
      <c r="M7542" s="162"/>
      <c r="N7542" s="162"/>
      <c r="O7542" s="162"/>
      <c r="P7542" s="162"/>
      <c r="Q7542" s="162"/>
      <c r="R7542" s="162"/>
      <c r="S7542" s="162"/>
      <c r="T7542" s="162"/>
      <c r="U7542" s="162"/>
      <c r="V7542" s="162"/>
      <c r="W7542" s="162"/>
      <c r="X7542" s="162"/>
      <c r="Y7542" s="162"/>
      <c r="Z7542" s="162"/>
      <c r="AA7542" s="162"/>
    </row>
    <row r="7543">
      <c r="A7543" s="160">
        <v>7542.0</v>
      </c>
      <c r="B7543" s="165" t="s">
        <v>7688</v>
      </c>
      <c r="C7543" s="160">
        <v>2.0211111E7</v>
      </c>
      <c r="D7543" s="162"/>
      <c r="E7543" s="162"/>
      <c r="F7543" s="167"/>
      <c r="G7543" s="168"/>
      <c r="H7543" s="162"/>
      <c r="I7543" s="162"/>
      <c r="J7543" s="162"/>
      <c r="K7543" s="162"/>
      <c r="L7543" s="162"/>
      <c r="M7543" s="162"/>
      <c r="N7543" s="162"/>
      <c r="O7543" s="162"/>
      <c r="P7543" s="162"/>
      <c r="Q7543" s="162"/>
      <c r="R7543" s="162"/>
      <c r="S7543" s="162"/>
      <c r="T7543" s="162"/>
      <c r="U7543" s="162"/>
      <c r="V7543" s="162"/>
      <c r="W7543" s="162"/>
      <c r="X7543" s="162"/>
      <c r="Y7543" s="162"/>
      <c r="Z7543" s="162"/>
      <c r="AA7543" s="162"/>
    </row>
    <row r="7544">
      <c r="A7544" s="160">
        <v>7543.0</v>
      </c>
      <c r="B7544" s="165" t="s">
        <v>7689</v>
      </c>
      <c r="C7544" s="160">
        <v>2.0211111E7</v>
      </c>
      <c r="D7544" s="162"/>
      <c r="E7544" s="162"/>
      <c r="F7544" s="167"/>
      <c r="G7544" s="168"/>
      <c r="H7544" s="162"/>
      <c r="I7544" s="162"/>
      <c r="J7544" s="162"/>
      <c r="K7544" s="162"/>
      <c r="L7544" s="162"/>
      <c r="M7544" s="162"/>
      <c r="N7544" s="162"/>
      <c r="O7544" s="162"/>
      <c r="P7544" s="162"/>
      <c r="Q7544" s="162"/>
      <c r="R7544" s="162"/>
      <c r="S7544" s="162"/>
      <c r="T7544" s="162"/>
      <c r="U7544" s="162"/>
      <c r="V7544" s="162"/>
      <c r="W7544" s="162"/>
      <c r="X7544" s="162"/>
      <c r="Y7544" s="162"/>
      <c r="Z7544" s="162"/>
      <c r="AA7544" s="162"/>
    </row>
    <row r="7545">
      <c r="A7545" s="160">
        <v>7544.0</v>
      </c>
      <c r="B7545" s="165" t="s">
        <v>7690</v>
      </c>
      <c r="C7545" s="160">
        <v>2.0211111E7</v>
      </c>
      <c r="D7545" s="162"/>
      <c r="E7545" s="162"/>
      <c r="F7545" s="167"/>
      <c r="G7545" s="168"/>
      <c r="H7545" s="162"/>
      <c r="I7545" s="162"/>
      <c r="J7545" s="162"/>
      <c r="K7545" s="162"/>
      <c r="L7545" s="162"/>
      <c r="M7545" s="162"/>
      <c r="N7545" s="162"/>
      <c r="O7545" s="162"/>
      <c r="P7545" s="162"/>
      <c r="Q7545" s="162"/>
      <c r="R7545" s="162"/>
      <c r="S7545" s="162"/>
      <c r="T7545" s="162"/>
      <c r="U7545" s="162"/>
      <c r="V7545" s="162"/>
      <c r="W7545" s="162"/>
      <c r="X7545" s="162"/>
      <c r="Y7545" s="162"/>
      <c r="Z7545" s="162"/>
      <c r="AA7545" s="162"/>
    </row>
    <row r="7546">
      <c r="A7546" s="160">
        <v>7545.0</v>
      </c>
      <c r="B7546" s="165" t="s">
        <v>7691</v>
      </c>
      <c r="C7546" s="160">
        <v>2.0211111E7</v>
      </c>
      <c r="D7546" s="162"/>
      <c r="E7546" s="162"/>
      <c r="F7546" s="167"/>
      <c r="G7546" s="168"/>
      <c r="H7546" s="162"/>
      <c r="I7546" s="162"/>
      <c r="J7546" s="162"/>
      <c r="K7546" s="162"/>
      <c r="L7546" s="162"/>
      <c r="M7546" s="162"/>
      <c r="N7546" s="162"/>
      <c r="O7546" s="162"/>
      <c r="P7546" s="162"/>
      <c r="Q7546" s="162"/>
      <c r="R7546" s="162"/>
      <c r="S7546" s="162"/>
      <c r="T7546" s="162"/>
      <c r="U7546" s="162"/>
      <c r="V7546" s="162"/>
      <c r="W7546" s="162"/>
      <c r="X7546" s="162"/>
      <c r="Y7546" s="162"/>
      <c r="Z7546" s="162"/>
      <c r="AA7546" s="162"/>
    </row>
    <row r="7547">
      <c r="A7547" s="160">
        <v>7546.0</v>
      </c>
      <c r="B7547" s="165" t="s">
        <v>7692</v>
      </c>
      <c r="C7547" s="160">
        <v>2.0211111E7</v>
      </c>
      <c r="D7547" s="162"/>
      <c r="E7547" s="162"/>
      <c r="F7547" s="167"/>
      <c r="G7547" s="168"/>
      <c r="H7547" s="162"/>
      <c r="I7547" s="162"/>
      <c r="J7547" s="162"/>
      <c r="K7547" s="162"/>
      <c r="L7547" s="162"/>
      <c r="M7547" s="162"/>
      <c r="N7547" s="162"/>
      <c r="O7547" s="162"/>
      <c r="P7547" s="162"/>
      <c r="Q7547" s="162"/>
      <c r="R7547" s="162"/>
      <c r="S7547" s="162"/>
      <c r="T7547" s="162"/>
      <c r="U7547" s="162"/>
      <c r="V7547" s="162"/>
      <c r="W7547" s="162"/>
      <c r="X7547" s="162"/>
      <c r="Y7547" s="162"/>
      <c r="Z7547" s="162"/>
      <c r="AA7547" s="162"/>
    </row>
    <row r="7548">
      <c r="A7548" s="160">
        <v>7547.0</v>
      </c>
      <c r="B7548" s="165" t="s">
        <v>7693</v>
      </c>
      <c r="C7548" s="160">
        <v>2.0211111E7</v>
      </c>
      <c r="D7548" s="162"/>
      <c r="E7548" s="162"/>
      <c r="F7548" s="167"/>
      <c r="G7548" s="168"/>
      <c r="H7548" s="162"/>
      <c r="I7548" s="162"/>
      <c r="J7548" s="162"/>
      <c r="K7548" s="162"/>
      <c r="L7548" s="162"/>
      <c r="M7548" s="162"/>
      <c r="N7548" s="162"/>
      <c r="O7548" s="162"/>
      <c r="P7548" s="162"/>
      <c r="Q7548" s="162"/>
      <c r="R7548" s="162"/>
      <c r="S7548" s="162"/>
      <c r="T7548" s="162"/>
      <c r="U7548" s="162"/>
      <c r="V7548" s="162"/>
      <c r="W7548" s="162"/>
      <c r="X7548" s="162"/>
      <c r="Y7548" s="162"/>
      <c r="Z7548" s="162"/>
      <c r="AA7548" s="162"/>
    </row>
    <row r="7549">
      <c r="A7549" s="160">
        <v>7548.0</v>
      </c>
      <c r="B7549" s="165" t="s">
        <v>7694</v>
      </c>
      <c r="C7549" s="160">
        <v>2.0211111E7</v>
      </c>
      <c r="D7549" s="162"/>
      <c r="E7549" s="162"/>
      <c r="F7549" s="167"/>
      <c r="G7549" s="168"/>
      <c r="H7549" s="162"/>
      <c r="I7549" s="162"/>
      <c r="J7549" s="162"/>
      <c r="K7549" s="162"/>
      <c r="L7549" s="162"/>
      <c r="M7549" s="162"/>
      <c r="N7549" s="162"/>
      <c r="O7549" s="162"/>
      <c r="P7549" s="162"/>
      <c r="Q7549" s="162"/>
      <c r="R7549" s="162"/>
      <c r="S7549" s="162"/>
      <c r="T7549" s="162"/>
      <c r="U7549" s="162"/>
      <c r="V7549" s="162"/>
      <c r="W7549" s="162"/>
      <c r="X7549" s="162"/>
      <c r="Y7549" s="162"/>
      <c r="Z7549" s="162"/>
      <c r="AA7549" s="162"/>
    </row>
    <row r="7550">
      <c r="A7550" s="160">
        <v>7549.0</v>
      </c>
      <c r="B7550" s="165" t="s">
        <v>7695</v>
      </c>
      <c r="C7550" s="160">
        <v>2.0211111E7</v>
      </c>
      <c r="D7550" s="162"/>
      <c r="E7550" s="162"/>
      <c r="F7550" s="167"/>
      <c r="G7550" s="168"/>
      <c r="H7550" s="162"/>
      <c r="I7550" s="162"/>
      <c r="J7550" s="162"/>
      <c r="K7550" s="162"/>
      <c r="L7550" s="162"/>
      <c r="M7550" s="162"/>
      <c r="N7550" s="162"/>
      <c r="O7550" s="162"/>
      <c r="P7550" s="162"/>
      <c r="Q7550" s="162"/>
      <c r="R7550" s="162"/>
      <c r="S7550" s="162"/>
      <c r="T7550" s="162"/>
      <c r="U7550" s="162"/>
      <c r="V7550" s="162"/>
      <c r="W7550" s="162"/>
      <c r="X7550" s="162"/>
      <c r="Y7550" s="162"/>
      <c r="Z7550" s="162"/>
      <c r="AA7550" s="162"/>
    </row>
    <row r="7551">
      <c r="A7551" s="160">
        <v>7550.0</v>
      </c>
      <c r="B7551" s="165" t="s">
        <v>7696</v>
      </c>
      <c r="C7551" s="160">
        <v>2.0211111E7</v>
      </c>
      <c r="D7551" s="162"/>
      <c r="E7551" s="162"/>
      <c r="F7551" s="167"/>
      <c r="G7551" s="168"/>
      <c r="H7551" s="162"/>
      <c r="I7551" s="162"/>
      <c r="J7551" s="162"/>
      <c r="K7551" s="162"/>
      <c r="L7551" s="162"/>
      <c r="M7551" s="162"/>
      <c r="N7551" s="162"/>
      <c r="O7551" s="162"/>
      <c r="P7551" s="162"/>
      <c r="Q7551" s="162"/>
      <c r="R7551" s="162"/>
      <c r="S7551" s="162"/>
      <c r="T7551" s="162"/>
      <c r="U7551" s="162"/>
      <c r="V7551" s="162"/>
      <c r="W7551" s="162"/>
      <c r="X7551" s="162"/>
      <c r="Y7551" s="162"/>
      <c r="Z7551" s="162"/>
      <c r="AA7551" s="162"/>
    </row>
    <row r="7552">
      <c r="A7552" s="160">
        <v>7551.0</v>
      </c>
      <c r="B7552" s="165" t="s">
        <v>7697</v>
      </c>
      <c r="C7552" s="160">
        <v>2.0211111E7</v>
      </c>
      <c r="D7552" s="162"/>
      <c r="E7552" s="162"/>
      <c r="F7552" s="167"/>
      <c r="G7552" s="168"/>
      <c r="H7552" s="162"/>
      <c r="I7552" s="162"/>
      <c r="J7552" s="162"/>
      <c r="K7552" s="162"/>
      <c r="L7552" s="162"/>
      <c r="M7552" s="162"/>
      <c r="N7552" s="162"/>
      <c r="O7552" s="162"/>
      <c r="P7552" s="162"/>
      <c r="Q7552" s="162"/>
      <c r="R7552" s="162"/>
      <c r="S7552" s="162"/>
      <c r="T7552" s="162"/>
      <c r="U7552" s="162"/>
      <c r="V7552" s="162"/>
      <c r="W7552" s="162"/>
      <c r="X7552" s="162"/>
      <c r="Y7552" s="162"/>
      <c r="Z7552" s="162"/>
      <c r="AA7552" s="162"/>
    </row>
    <row r="7553">
      <c r="A7553" s="160">
        <v>7552.0</v>
      </c>
      <c r="B7553" s="165" t="s">
        <v>7698</v>
      </c>
      <c r="C7553" s="160">
        <v>2.0211111E7</v>
      </c>
      <c r="D7553" s="162"/>
      <c r="E7553" s="162"/>
      <c r="F7553" s="167"/>
      <c r="G7553" s="168"/>
      <c r="H7553" s="162"/>
      <c r="I7553" s="162"/>
      <c r="J7553" s="162"/>
      <c r="K7553" s="162"/>
      <c r="L7553" s="162"/>
      <c r="M7553" s="162"/>
      <c r="N7553" s="162"/>
      <c r="O7553" s="162"/>
      <c r="P7553" s="162"/>
      <c r="Q7553" s="162"/>
      <c r="R7553" s="162"/>
      <c r="S7553" s="162"/>
      <c r="T7553" s="162"/>
      <c r="U7553" s="162"/>
      <c r="V7553" s="162"/>
      <c r="W7553" s="162"/>
      <c r="X7553" s="162"/>
      <c r="Y7553" s="162"/>
      <c r="Z7553" s="162"/>
      <c r="AA7553" s="162"/>
    </row>
    <row r="7554">
      <c r="A7554" s="160">
        <v>7553.0</v>
      </c>
      <c r="B7554" s="165" t="s">
        <v>7699</v>
      </c>
      <c r="C7554" s="160">
        <v>2.0211111E7</v>
      </c>
      <c r="D7554" s="162"/>
      <c r="E7554" s="162"/>
      <c r="F7554" s="167"/>
      <c r="G7554" s="168"/>
      <c r="H7554" s="162"/>
      <c r="I7554" s="162"/>
      <c r="J7554" s="162"/>
      <c r="K7554" s="162"/>
      <c r="L7554" s="162"/>
      <c r="M7554" s="162"/>
      <c r="N7554" s="162"/>
      <c r="O7554" s="162"/>
      <c r="P7554" s="162"/>
      <c r="Q7554" s="162"/>
      <c r="R7554" s="162"/>
      <c r="S7554" s="162"/>
      <c r="T7554" s="162"/>
      <c r="U7554" s="162"/>
      <c r="V7554" s="162"/>
      <c r="W7554" s="162"/>
      <c r="X7554" s="162"/>
      <c r="Y7554" s="162"/>
      <c r="Z7554" s="162"/>
      <c r="AA7554" s="162"/>
    </row>
    <row r="7555">
      <c r="A7555" s="160">
        <v>7554.0</v>
      </c>
      <c r="B7555" s="165" t="s">
        <v>7700</v>
      </c>
      <c r="C7555" s="160">
        <v>2.0211111E7</v>
      </c>
      <c r="D7555" s="162"/>
      <c r="E7555" s="162"/>
      <c r="F7555" s="167"/>
      <c r="G7555" s="168"/>
      <c r="H7555" s="162"/>
      <c r="I7555" s="162"/>
      <c r="J7555" s="162"/>
      <c r="K7555" s="162"/>
      <c r="L7555" s="162"/>
      <c r="M7555" s="162"/>
      <c r="N7555" s="162"/>
      <c r="O7555" s="162"/>
      <c r="P7555" s="162"/>
      <c r="Q7555" s="162"/>
      <c r="R7555" s="162"/>
      <c r="S7555" s="162"/>
      <c r="T7555" s="162"/>
      <c r="U7555" s="162"/>
      <c r="V7555" s="162"/>
      <c r="W7555" s="162"/>
      <c r="X7555" s="162"/>
      <c r="Y7555" s="162"/>
      <c r="Z7555" s="162"/>
      <c r="AA7555" s="162"/>
    </row>
    <row r="7556">
      <c r="A7556" s="160">
        <v>7555.0</v>
      </c>
      <c r="B7556" s="165" t="s">
        <v>7701</v>
      </c>
      <c r="C7556" s="160">
        <v>2.0211111E7</v>
      </c>
      <c r="D7556" s="162"/>
      <c r="E7556" s="162"/>
      <c r="F7556" s="167"/>
      <c r="G7556" s="168"/>
      <c r="H7556" s="162"/>
      <c r="I7556" s="162"/>
      <c r="J7556" s="162"/>
      <c r="K7556" s="162"/>
      <c r="L7556" s="162"/>
      <c r="M7556" s="162"/>
      <c r="N7556" s="162"/>
      <c r="O7556" s="162"/>
      <c r="P7556" s="162"/>
      <c r="Q7556" s="162"/>
      <c r="R7556" s="162"/>
      <c r="S7556" s="162"/>
      <c r="T7556" s="162"/>
      <c r="U7556" s="162"/>
      <c r="V7556" s="162"/>
      <c r="W7556" s="162"/>
      <c r="X7556" s="162"/>
      <c r="Y7556" s="162"/>
      <c r="Z7556" s="162"/>
      <c r="AA7556" s="162"/>
    </row>
    <row r="7557">
      <c r="A7557" s="160">
        <v>7556.0</v>
      </c>
      <c r="B7557" s="165" t="s">
        <v>7702</v>
      </c>
      <c r="C7557" s="160">
        <v>2.0211111E7</v>
      </c>
      <c r="D7557" s="162"/>
      <c r="E7557" s="162"/>
      <c r="F7557" s="167"/>
      <c r="G7557" s="168"/>
      <c r="H7557" s="162"/>
      <c r="I7557" s="162"/>
      <c r="J7557" s="162"/>
      <c r="K7557" s="162"/>
      <c r="L7557" s="162"/>
      <c r="M7557" s="162"/>
      <c r="N7557" s="162"/>
      <c r="O7557" s="162"/>
      <c r="P7557" s="162"/>
      <c r="Q7557" s="162"/>
      <c r="R7557" s="162"/>
      <c r="S7557" s="162"/>
      <c r="T7557" s="162"/>
      <c r="U7557" s="162"/>
      <c r="V7557" s="162"/>
      <c r="W7557" s="162"/>
      <c r="X7557" s="162"/>
      <c r="Y7557" s="162"/>
      <c r="Z7557" s="162"/>
      <c r="AA7557" s="162"/>
    </row>
    <row r="7558">
      <c r="A7558" s="160">
        <v>7557.0</v>
      </c>
      <c r="B7558" s="165" t="s">
        <v>7703</v>
      </c>
      <c r="C7558" s="160">
        <v>2.0211111E7</v>
      </c>
      <c r="D7558" s="162"/>
      <c r="E7558" s="162"/>
      <c r="F7558" s="167"/>
      <c r="G7558" s="168"/>
      <c r="H7558" s="162"/>
      <c r="I7558" s="162"/>
      <c r="J7558" s="162"/>
      <c r="K7558" s="162"/>
      <c r="L7558" s="162"/>
      <c r="M7558" s="162"/>
      <c r="N7558" s="162"/>
      <c r="O7558" s="162"/>
      <c r="P7558" s="162"/>
      <c r="Q7558" s="162"/>
      <c r="R7558" s="162"/>
      <c r="S7558" s="162"/>
      <c r="T7558" s="162"/>
      <c r="U7558" s="162"/>
      <c r="V7558" s="162"/>
      <c r="W7558" s="162"/>
      <c r="X7558" s="162"/>
      <c r="Y7558" s="162"/>
      <c r="Z7558" s="162"/>
      <c r="AA7558" s="162"/>
    </row>
    <row r="7559">
      <c r="A7559" s="160">
        <v>7558.0</v>
      </c>
      <c r="B7559" s="165" t="s">
        <v>7704</v>
      </c>
      <c r="C7559" s="160">
        <v>2.0211111E7</v>
      </c>
      <c r="D7559" s="162"/>
      <c r="E7559" s="162"/>
      <c r="F7559" s="167"/>
      <c r="G7559" s="168"/>
      <c r="H7559" s="162"/>
      <c r="I7559" s="162"/>
      <c r="J7559" s="162"/>
      <c r="K7559" s="162"/>
      <c r="L7559" s="162"/>
      <c r="M7559" s="162"/>
      <c r="N7559" s="162"/>
      <c r="O7559" s="162"/>
      <c r="P7559" s="162"/>
      <c r="Q7559" s="162"/>
      <c r="R7559" s="162"/>
      <c r="S7559" s="162"/>
      <c r="T7559" s="162"/>
      <c r="U7559" s="162"/>
      <c r="V7559" s="162"/>
      <c r="W7559" s="162"/>
      <c r="X7559" s="162"/>
      <c r="Y7559" s="162"/>
      <c r="Z7559" s="162"/>
      <c r="AA7559" s="162"/>
    </row>
    <row r="7560">
      <c r="A7560" s="160">
        <v>7559.0</v>
      </c>
      <c r="B7560" s="165" t="s">
        <v>7705</v>
      </c>
      <c r="C7560" s="160">
        <v>2.0211111E7</v>
      </c>
      <c r="D7560" s="162"/>
      <c r="E7560" s="162"/>
      <c r="F7560" s="167"/>
      <c r="G7560" s="168"/>
      <c r="H7560" s="162"/>
      <c r="I7560" s="162"/>
      <c r="J7560" s="162"/>
      <c r="K7560" s="162"/>
      <c r="L7560" s="162"/>
      <c r="M7560" s="162"/>
      <c r="N7560" s="162"/>
      <c r="O7560" s="162"/>
      <c r="P7560" s="162"/>
      <c r="Q7560" s="162"/>
      <c r="R7560" s="162"/>
      <c r="S7560" s="162"/>
      <c r="T7560" s="162"/>
      <c r="U7560" s="162"/>
      <c r="V7560" s="162"/>
      <c r="W7560" s="162"/>
      <c r="X7560" s="162"/>
      <c r="Y7560" s="162"/>
      <c r="Z7560" s="162"/>
      <c r="AA7560" s="162"/>
    </row>
    <row r="7561">
      <c r="A7561" s="160">
        <v>7560.0</v>
      </c>
      <c r="B7561" s="165" t="s">
        <v>7706</v>
      </c>
      <c r="C7561" s="160">
        <v>2.0211111E7</v>
      </c>
      <c r="D7561" s="162"/>
      <c r="E7561" s="162"/>
      <c r="F7561" s="167"/>
      <c r="G7561" s="168"/>
      <c r="H7561" s="162"/>
      <c r="I7561" s="162"/>
      <c r="J7561" s="162"/>
      <c r="K7561" s="162"/>
      <c r="L7561" s="162"/>
      <c r="M7561" s="162"/>
      <c r="N7561" s="162"/>
      <c r="O7561" s="162"/>
      <c r="P7561" s="162"/>
      <c r="Q7561" s="162"/>
      <c r="R7561" s="162"/>
      <c r="S7561" s="162"/>
      <c r="T7561" s="162"/>
      <c r="U7561" s="162"/>
      <c r="V7561" s="162"/>
      <c r="W7561" s="162"/>
      <c r="X7561" s="162"/>
      <c r="Y7561" s="162"/>
      <c r="Z7561" s="162"/>
      <c r="AA7561" s="162"/>
    </row>
    <row r="7562">
      <c r="A7562" s="160">
        <v>7561.0</v>
      </c>
      <c r="B7562" s="165" t="s">
        <v>7707</v>
      </c>
      <c r="C7562" s="160">
        <v>2.0211112E7</v>
      </c>
      <c r="D7562" s="162"/>
      <c r="E7562" s="162"/>
      <c r="F7562" s="167"/>
      <c r="G7562" s="168"/>
      <c r="H7562" s="162"/>
      <c r="I7562" s="162"/>
      <c r="J7562" s="162"/>
      <c r="K7562" s="162"/>
      <c r="L7562" s="162"/>
      <c r="M7562" s="162"/>
      <c r="N7562" s="162"/>
      <c r="O7562" s="162"/>
      <c r="P7562" s="162"/>
      <c r="Q7562" s="162"/>
      <c r="R7562" s="162"/>
      <c r="S7562" s="162"/>
      <c r="T7562" s="162"/>
      <c r="U7562" s="162"/>
      <c r="V7562" s="162"/>
      <c r="W7562" s="162"/>
      <c r="X7562" s="162"/>
      <c r="Y7562" s="162"/>
      <c r="Z7562" s="162"/>
      <c r="AA7562" s="162"/>
    </row>
    <row r="7563">
      <c r="A7563" s="160">
        <v>7562.0</v>
      </c>
      <c r="B7563" s="165" t="s">
        <v>7708</v>
      </c>
      <c r="C7563" s="160">
        <v>2.0211112E7</v>
      </c>
      <c r="D7563" s="162"/>
      <c r="E7563" s="162"/>
      <c r="F7563" s="167"/>
      <c r="G7563" s="168"/>
      <c r="H7563" s="162"/>
      <c r="I7563" s="162"/>
      <c r="J7563" s="162"/>
      <c r="K7563" s="162"/>
      <c r="L7563" s="162"/>
      <c r="M7563" s="162"/>
      <c r="N7563" s="162"/>
      <c r="O7563" s="162"/>
      <c r="P7563" s="162"/>
      <c r="Q7563" s="162"/>
      <c r="R7563" s="162"/>
      <c r="S7563" s="162"/>
      <c r="T7563" s="162"/>
      <c r="U7563" s="162"/>
      <c r="V7563" s="162"/>
      <c r="W7563" s="162"/>
      <c r="X7563" s="162"/>
      <c r="Y7563" s="162"/>
      <c r="Z7563" s="162"/>
      <c r="AA7563" s="162"/>
    </row>
    <row r="7564">
      <c r="A7564" s="160">
        <v>7563.0</v>
      </c>
      <c r="B7564" s="165" t="s">
        <v>7709</v>
      </c>
      <c r="C7564" s="160">
        <v>2.0211112E7</v>
      </c>
      <c r="D7564" s="162"/>
      <c r="E7564" s="162"/>
      <c r="F7564" s="167"/>
      <c r="G7564" s="168"/>
      <c r="H7564" s="162"/>
      <c r="I7564" s="162"/>
      <c r="J7564" s="162"/>
      <c r="K7564" s="162"/>
      <c r="L7564" s="162"/>
      <c r="M7564" s="162"/>
      <c r="N7564" s="162"/>
      <c r="O7564" s="162"/>
      <c r="P7564" s="162"/>
      <c r="Q7564" s="162"/>
      <c r="R7564" s="162"/>
      <c r="S7564" s="162"/>
      <c r="T7564" s="162"/>
      <c r="U7564" s="162"/>
      <c r="V7564" s="162"/>
      <c r="W7564" s="162"/>
      <c r="X7564" s="162"/>
      <c r="Y7564" s="162"/>
      <c r="Z7564" s="162"/>
      <c r="AA7564" s="162"/>
    </row>
    <row r="7565">
      <c r="A7565" s="160">
        <v>7564.0</v>
      </c>
      <c r="B7565" s="165" t="s">
        <v>7710</v>
      </c>
      <c r="C7565" s="160">
        <v>2.0211112E7</v>
      </c>
      <c r="D7565" s="162"/>
      <c r="E7565" s="162"/>
      <c r="F7565" s="167"/>
      <c r="G7565" s="168"/>
      <c r="H7565" s="162"/>
      <c r="I7565" s="162"/>
      <c r="J7565" s="162"/>
      <c r="K7565" s="162"/>
      <c r="L7565" s="162"/>
      <c r="M7565" s="162"/>
      <c r="N7565" s="162"/>
      <c r="O7565" s="162"/>
      <c r="P7565" s="162"/>
      <c r="Q7565" s="162"/>
      <c r="R7565" s="162"/>
      <c r="S7565" s="162"/>
      <c r="T7565" s="162"/>
      <c r="U7565" s="162"/>
      <c r="V7565" s="162"/>
      <c r="W7565" s="162"/>
      <c r="X7565" s="162"/>
      <c r="Y7565" s="162"/>
      <c r="Z7565" s="162"/>
      <c r="AA7565" s="162"/>
    </row>
    <row r="7566">
      <c r="A7566" s="160">
        <v>7565.0</v>
      </c>
      <c r="B7566" s="165" t="s">
        <v>7711</v>
      </c>
      <c r="C7566" s="160">
        <v>2.0211112E7</v>
      </c>
      <c r="D7566" s="162"/>
      <c r="E7566" s="162"/>
      <c r="F7566" s="167"/>
      <c r="G7566" s="168"/>
      <c r="H7566" s="162"/>
      <c r="I7566" s="162"/>
      <c r="J7566" s="162"/>
      <c r="K7566" s="162"/>
      <c r="L7566" s="162"/>
      <c r="M7566" s="162"/>
      <c r="N7566" s="162"/>
      <c r="O7566" s="162"/>
      <c r="P7566" s="162"/>
      <c r="Q7566" s="162"/>
      <c r="R7566" s="162"/>
      <c r="S7566" s="162"/>
      <c r="T7566" s="162"/>
      <c r="U7566" s="162"/>
      <c r="V7566" s="162"/>
      <c r="W7566" s="162"/>
      <c r="X7566" s="162"/>
      <c r="Y7566" s="162"/>
      <c r="Z7566" s="162"/>
      <c r="AA7566" s="162"/>
    </row>
    <row r="7567">
      <c r="A7567" s="160">
        <v>7566.0</v>
      </c>
      <c r="B7567" s="165" t="s">
        <v>7712</v>
      </c>
      <c r="C7567" s="160">
        <v>2.0211112E7</v>
      </c>
      <c r="D7567" s="162"/>
      <c r="E7567" s="162"/>
      <c r="F7567" s="167"/>
      <c r="G7567" s="168"/>
      <c r="H7567" s="162"/>
      <c r="I7567" s="162"/>
      <c r="J7567" s="162"/>
      <c r="K7567" s="162"/>
      <c r="L7567" s="162"/>
      <c r="M7567" s="162"/>
      <c r="N7567" s="162"/>
      <c r="O7567" s="162"/>
      <c r="P7567" s="162"/>
      <c r="Q7567" s="162"/>
      <c r="R7567" s="162"/>
      <c r="S7567" s="162"/>
      <c r="T7567" s="162"/>
      <c r="U7567" s="162"/>
      <c r="V7567" s="162"/>
      <c r="W7567" s="162"/>
      <c r="X7567" s="162"/>
      <c r="Y7567" s="162"/>
      <c r="Z7567" s="162"/>
      <c r="AA7567" s="162"/>
    </row>
    <row r="7568">
      <c r="A7568" s="160">
        <v>7567.0</v>
      </c>
      <c r="B7568" s="165" t="s">
        <v>7713</v>
      </c>
      <c r="C7568" s="160">
        <v>2.0211112E7</v>
      </c>
      <c r="D7568" s="162"/>
      <c r="E7568" s="162"/>
      <c r="F7568" s="167"/>
      <c r="G7568" s="168"/>
      <c r="H7568" s="162"/>
      <c r="I7568" s="162"/>
      <c r="J7568" s="162"/>
      <c r="K7568" s="162"/>
      <c r="L7568" s="162"/>
      <c r="M7568" s="162"/>
      <c r="N7568" s="162"/>
      <c r="O7568" s="162"/>
      <c r="P7568" s="162"/>
      <c r="Q7568" s="162"/>
      <c r="R7568" s="162"/>
      <c r="S7568" s="162"/>
      <c r="T7568" s="162"/>
      <c r="U7568" s="162"/>
      <c r="V7568" s="162"/>
      <c r="W7568" s="162"/>
      <c r="X7568" s="162"/>
      <c r="Y7568" s="162"/>
      <c r="Z7568" s="162"/>
      <c r="AA7568" s="162"/>
    </row>
    <row r="7569">
      <c r="A7569" s="160">
        <v>7568.0</v>
      </c>
      <c r="B7569" s="165" t="s">
        <v>7714</v>
      </c>
      <c r="C7569" s="160">
        <v>2.0211112E7</v>
      </c>
      <c r="D7569" s="162"/>
      <c r="E7569" s="162"/>
      <c r="F7569" s="167"/>
      <c r="G7569" s="168"/>
      <c r="H7569" s="162"/>
      <c r="I7569" s="162"/>
      <c r="J7569" s="162"/>
      <c r="K7569" s="162"/>
      <c r="L7569" s="162"/>
      <c r="M7569" s="162"/>
      <c r="N7569" s="162"/>
      <c r="O7569" s="162"/>
      <c r="P7569" s="162"/>
      <c r="Q7569" s="162"/>
      <c r="R7569" s="162"/>
      <c r="S7569" s="162"/>
      <c r="T7569" s="162"/>
      <c r="U7569" s="162"/>
      <c r="V7569" s="162"/>
      <c r="W7569" s="162"/>
      <c r="X7569" s="162"/>
      <c r="Y7569" s="162"/>
      <c r="Z7569" s="162"/>
      <c r="AA7569" s="162"/>
    </row>
    <row r="7570">
      <c r="A7570" s="160">
        <v>7569.0</v>
      </c>
      <c r="B7570" s="165" t="s">
        <v>7715</v>
      </c>
      <c r="C7570" s="160">
        <v>2.0211112E7</v>
      </c>
      <c r="D7570" s="162"/>
      <c r="E7570" s="162"/>
      <c r="F7570" s="167"/>
      <c r="G7570" s="168"/>
      <c r="H7570" s="162"/>
      <c r="I7570" s="162"/>
      <c r="J7570" s="162"/>
      <c r="K7570" s="162"/>
      <c r="L7570" s="162"/>
      <c r="M7570" s="162"/>
      <c r="N7570" s="162"/>
      <c r="O7570" s="162"/>
      <c r="P7570" s="162"/>
      <c r="Q7570" s="162"/>
      <c r="R7570" s="162"/>
      <c r="S7570" s="162"/>
      <c r="T7570" s="162"/>
      <c r="U7570" s="162"/>
      <c r="V7570" s="162"/>
      <c r="W7570" s="162"/>
      <c r="X7570" s="162"/>
      <c r="Y7570" s="162"/>
      <c r="Z7570" s="162"/>
      <c r="AA7570" s="162"/>
    </row>
    <row r="7571">
      <c r="A7571" s="160">
        <v>7570.0</v>
      </c>
      <c r="B7571" s="165" t="s">
        <v>7716</v>
      </c>
      <c r="C7571" s="160">
        <v>2.0211112E7</v>
      </c>
      <c r="D7571" s="162"/>
      <c r="E7571" s="162"/>
      <c r="F7571" s="167"/>
      <c r="G7571" s="168"/>
      <c r="H7571" s="162"/>
      <c r="I7571" s="162"/>
      <c r="J7571" s="162"/>
      <c r="K7571" s="162"/>
      <c r="L7571" s="162"/>
      <c r="M7571" s="162"/>
      <c r="N7571" s="162"/>
      <c r="O7571" s="162"/>
      <c r="P7571" s="162"/>
      <c r="Q7571" s="162"/>
      <c r="R7571" s="162"/>
      <c r="S7571" s="162"/>
      <c r="T7571" s="162"/>
      <c r="U7571" s="162"/>
      <c r="V7571" s="162"/>
      <c r="W7571" s="162"/>
      <c r="X7571" s="162"/>
      <c r="Y7571" s="162"/>
      <c r="Z7571" s="162"/>
      <c r="AA7571" s="162"/>
    </row>
    <row r="7572">
      <c r="A7572" s="160">
        <v>7571.0</v>
      </c>
      <c r="B7572" s="165" t="s">
        <v>7717</v>
      </c>
      <c r="C7572" s="160">
        <v>2.0211112E7</v>
      </c>
      <c r="D7572" s="162"/>
      <c r="E7572" s="162"/>
      <c r="F7572" s="167"/>
      <c r="G7572" s="168"/>
      <c r="H7572" s="162"/>
      <c r="I7572" s="162"/>
      <c r="J7572" s="162"/>
      <c r="K7572" s="162"/>
      <c r="L7572" s="162"/>
      <c r="M7572" s="162"/>
      <c r="N7572" s="162"/>
      <c r="O7572" s="162"/>
      <c r="P7572" s="162"/>
      <c r="Q7572" s="162"/>
      <c r="R7572" s="162"/>
      <c r="S7572" s="162"/>
      <c r="T7572" s="162"/>
      <c r="U7572" s="162"/>
      <c r="V7572" s="162"/>
      <c r="W7572" s="162"/>
      <c r="X7572" s="162"/>
      <c r="Y7572" s="162"/>
      <c r="Z7572" s="162"/>
      <c r="AA7572" s="162"/>
    </row>
    <row r="7573">
      <c r="A7573" s="160">
        <v>7572.0</v>
      </c>
      <c r="B7573" s="165" t="s">
        <v>7718</v>
      </c>
      <c r="C7573" s="160">
        <v>2.0211112E7</v>
      </c>
      <c r="D7573" s="162"/>
      <c r="E7573" s="162"/>
      <c r="F7573" s="167"/>
      <c r="G7573" s="168"/>
      <c r="H7573" s="162"/>
      <c r="I7573" s="162"/>
      <c r="J7573" s="162"/>
      <c r="K7573" s="162"/>
      <c r="L7573" s="162"/>
      <c r="M7573" s="162"/>
      <c r="N7573" s="162"/>
      <c r="O7573" s="162"/>
      <c r="P7573" s="162"/>
      <c r="Q7573" s="162"/>
      <c r="R7573" s="162"/>
      <c r="S7573" s="162"/>
      <c r="T7573" s="162"/>
      <c r="U7573" s="162"/>
      <c r="V7573" s="162"/>
      <c r="W7573" s="162"/>
      <c r="X7573" s="162"/>
      <c r="Y7573" s="162"/>
      <c r="Z7573" s="162"/>
      <c r="AA7573" s="162"/>
    </row>
    <row r="7574">
      <c r="A7574" s="160">
        <v>7573.0</v>
      </c>
      <c r="B7574" s="165" t="s">
        <v>7719</v>
      </c>
      <c r="C7574" s="160">
        <v>2.0211112E7</v>
      </c>
      <c r="D7574" s="162"/>
      <c r="E7574" s="162"/>
      <c r="F7574" s="167"/>
      <c r="G7574" s="168"/>
      <c r="H7574" s="162"/>
      <c r="I7574" s="162"/>
      <c r="J7574" s="162"/>
      <c r="K7574" s="162"/>
      <c r="L7574" s="162"/>
      <c r="M7574" s="162"/>
      <c r="N7574" s="162"/>
      <c r="O7574" s="162"/>
      <c r="P7574" s="162"/>
      <c r="Q7574" s="162"/>
      <c r="R7574" s="162"/>
      <c r="S7574" s="162"/>
      <c r="T7574" s="162"/>
      <c r="U7574" s="162"/>
      <c r="V7574" s="162"/>
      <c r="W7574" s="162"/>
      <c r="X7574" s="162"/>
      <c r="Y7574" s="162"/>
      <c r="Z7574" s="162"/>
      <c r="AA7574" s="162"/>
    </row>
    <row r="7575">
      <c r="A7575" s="160">
        <v>7574.0</v>
      </c>
      <c r="B7575" s="165" t="s">
        <v>7720</v>
      </c>
      <c r="C7575" s="160">
        <v>2.0211112E7</v>
      </c>
      <c r="D7575" s="162"/>
      <c r="E7575" s="162"/>
      <c r="F7575" s="167"/>
      <c r="G7575" s="168"/>
      <c r="H7575" s="162"/>
      <c r="I7575" s="162"/>
      <c r="J7575" s="162"/>
      <c r="K7575" s="162"/>
      <c r="L7575" s="162"/>
      <c r="M7575" s="162"/>
      <c r="N7575" s="162"/>
      <c r="O7575" s="162"/>
      <c r="P7575" s="162"/>
      <c r="Q7575" s="162"/>
      <c r="R7575" s="162"/>
      <c r="S7575" s="162"/>
      <c r="T7575" s="162"/>
      <c r="U7575" s="162"/>
      <c r="V7575" s="162"/>
      <c r="W7575" s="162"/>
      <c r="X7575" s="162"/>
      <c r="Y7575" s="162"/>
      <c r="Z7575" s="162"/>
      <c r="AA7575" s="162"/>
    </row>
    <row r="7576">
      <c r="A7576" s="160">
        <v>7575.0</v>
      </c>
      <c r="B7576" s="165" t="s">
        <v>7721</v>
      </c>
      <c r="C7576" s="160">
        <v>2.0211112E7</v>
      </c>
      <c r="D7576" s="162"/>
      <c r="E7576" s="162"/>
      <c r="F7576" s="167"/>
      <c r="G7576" s="168"/>
      <c r="H7576" s="162"/>
      <c r="I7576" s="162"/>
      <c r="J7576" s="162"/>
      <c r="K7576" s="162"/>
      <c r="L7576" s="162"/>
      <c r="M7576" s="162"/>
      <c r="N7576" s="162"/>
      <c r="O7576" s="162"/>
      <c r="P7576" s="162"/>
      <c r="Q7576" s="162"/>
      <c r="R7576" s="162"/>
      <c r="S7576" s="162"/>
      <c r="T7576" s="162"/>
      <c r="U7576" s="162"/>
      <c r="V7576" s="162"/>
      <c r="W7576" s="162"/>
      <c r="X7576" s="162"/>
      <c r="Y7576" s="162"/>
      <c r="Z7576" s="162"/>
      <c r="AA7576" s="162"/>
    </row>
    <row r="7577">
      <c r="A7577" s="160">
        <v>7576.0</v>
      </c>
      <c r="B7577" s="165" t="s">
        <v>7722</v>
      </c>
      <c r="C7577" s="160">
        <v>2.0211112E7</v>
      </c>
      <c r="D7577" s="162"/>
      <c r="E7577" s="162"/>
      <c r="F7577" s="167"/>
      <c r="G7577" s="168"/>
      <c r="H7577" s="162"/>
      <c r="I7577" s="162"/>
      <c r="J7577" s="162"/>
      <c r="K7577" s="162"/>
      <c r="L7577" s="162"/>
      <c r="M7577" s="162"/>
      <c r="N7577" s="162"/>
      <c r="O7577" s="162"/>
      <c r="P7577" s="162"/>
      <c r="Q7577" s="162"/>
      <c r="R7577" s="162"/>
      <c r="S7577" s="162"/>
      <c r="T7577" s="162"/>
      <c r="U7577" s="162"/>
      <c r="V7577" s="162"/>
      <c r="W7577" s="162"/>
      <c r="X7577" s="162"/>
      <c r="Y7577" s="162"/>
      <c r="Z7577" s="162"/>
      <c r="AA7577" s="162"/>
    </row>
    <row r="7578">
      <c r="A7578" s="160">
        <v>7577.0</v>
      </c>
      <c r="B7578" s="165" t="s">
        <v>7723</v>
      </c>
      <c r="C7578" s="160">
        <v>2.0211112E7</v>
      </c>
      <c r="D7578" s="162"/>
      <c r="E7578" s="162"/>
      <c r="F7578" s="167"/>
      <c r="G7578" s="168"/>
      <c r="H7578" s="162"/>
      <c r="I7578" s="162"/>
      <c r="J7578" s="162"/>
      <c r="K7578" s="162"/>
      <c r="L7578" s="162"/>
      <c r="M7578" s="162"/>
      <c r="N7578" s="162"/>
      <c r="O7578" s="162"/>
      <c r="P7578" s="162"/>
      <c r="Q7578" s="162"/>
      <c r="R7578" s="162"/>
      <c r="S7578" s="162"/>
      <c r="T7578" s="162"/>
      <c r="U7578" s="162"/>
      <c r="V7578" s="162"/>
      <c r="W7578" s="162"/>
      <c r="X7578" s="162"/>
      <c r="Y7578" s="162"/>
      <c r="Z7578" s="162"/>
      <c r="AA7578" s="162"/>
    </row>
    <row r="7579">
      <c r="A7579" s="160">
        <v>7578.0</v>
      </c>
      <c r="B7579" s="165" t="s">
        <v>7724</v>
      </c>
      <c r="C7579" s="160">
        <v>2.0211112E7</v>
      </c>
      <c r="D7579" s="162"/>
      <c r="E7579" s="162"/>
      <c r="F7579" s="167"/>
      <c r="G7579" s="168"/>
      <c r="H7579" s="162"/>
      <c r="I7579" s="162"/>
      <c r="J7579" s="162"/>
      <c r="K7579" s="162"/>
      <c r="L7579" s="162"/>
      <c r="M7579" s="162"/>
      <c r="N7579" s="162"/>
      <c r="O7579" s="162"/>
      <c r="P7579" s="162"/>
      <c r="Q7579" s="162"/>
      <c r="R7579" s="162"/>
      <c r="S7579" s="162"/>
      <c r="T7579" s="162"/>
      <c r="U7579" s="162"/>
      <c r="V7579" s="162"/>
      <c r="W7579" s="162"/>
      <c r="X7579" s="162"/>
      <c r="Y7579" s="162"/>
      <c r="Z7579" s="162"/>
      <c r="AA7579" s="162"/>
    </row>
    <row r="7580">
      <c r="A7580" s="160">
        <v>7579.0</v>
      </c>
      <c r="B7580" s="165" t="s">
        <v>7725</v>
      </c>
      <c r="C7580" s="160">
        <v>2.0211112E7</v>
      </c>
      <c r="D7580" s="162"/>
      <c r="E7580" s="162"/>
      <c r="F7580" s="167"/>
      <c r="G7580" s="168"/>
      <c r="H7580" s="162"/>
      <c r="I7580" s="162"/>
      <c r="J7580" s="162"/>
      <c r="K7580" s="162"/>
      <c r="L7580" s="162"/>
      <c r="M7580" s="162"/>
      <c r="N7580" s="162"/>
      <c r="O7580" s="162"/>
      <c r="P7580" s="162"/>
      <c r="Q7580" s="162"/>
      <c r="R7580" s="162"/>
      <c r="S7580" s="162"/>
      <c r="T7580" s="162"/>
      <c r="U7580" s="162"/>
      <c r="V7580" s="162"/>
      <c r="W7580" s="162"/>
      <c r="X7580" s="162"/>
      <c r="Y7580" s="162"/>
      <c r="Z7580" s="162"/>
      <c r="AA7580" s="162"/>
    </row>
    <row r="7581">
      <c r="A7581" s="160">
        <v>7580.0</v>
      </c>
      <c r="B7581" s="165" t="s">
        <v>7726</v>
      </c>
      <c r="C7581" s="160">
        <v>2.0211112E7</v>
      </c>
      <c r="D7581" s="162"/>
      <c r="E7581" s="162"/>
      <c r="F7581" s="167"/>
      <c r="G7581" s="168"/>
      <c r="H7581" s="162"/>
      <c r="I7581" s="162"/>
      <c r="J7581" s="162"/>
      <c r="K7581" s="162"/>
      <c r="L7581" s="162"/>
      <c r="M7581" s="162"/>
      <c r="N7581" s="162"/>
      <c r="O7581" s="162"/>
      <c r="P7581" s="162"/>
      <c r="Q7581" s="162"/>
      <c r="R7581" s="162"/>
      <c r="S7581" s="162"/>
      <c r="T7581" s="162"/>
      <c r="U7581" s="162"/>
      <c r="V7581" s="162"/>
      <c r="W7581" s="162"/>
      <c r="X7581" s="162"/>
      <c r="Y7581" s="162"/>
      <c r="Z7581" s="162"/>
      <c r="AA7581" s="162"/>
    </row>
    <row r="7582">
      <c r="A7582" s="160">
        <v>7581.0</v>
      </c>
      <c r="B7582" s="165" t="s">
        <v>7727</v>
      </c>
      <c r="C7582" s="160">
        <v>2.0211112E7</v>
      </c>
      <c r="D7582" s="162"/>
      <c r="E7582" s="162"/>
      <c r="F7582" s="167"/>
      <c r="G7582" s="168"/>
      <c r="H7582" s="162"/>
      <c r="I7582" s="162"/>
      <c r="J7582" s="162"/>
      <c r="K7582" s="162"/>
      <c r="L7582" s="162"/>
      <c r="M7582" s="162"/>
      <c r="N7582" s="162"/>
      <c r="O7582" s="162"/>
      <c r="P7582" s="162"/>
      <c r="Q7582" s="162"/>
      <c r="R7582" s="162"/>
      <c r="S7582" s="162"/>
      <c r="T7582" s="162"/>
      <c r="U7582" s="162"/>
      <c r="V7582" s="162"/>
      <c r="W7582" s="162"/>
      <c r="X7582" s="162"/>
      <c r="Y7582" s="162"/>
      <c r="Z7582" s="162"/>
      <c r="AA7582" s="162"/>
    </row>
    <row r="7583">
      <c r="A7583" s="160">
        <v>7582.0</v>
      </c>
      <c r="B7583" s="165" t="s">
        <v>7728</v>
      </c>
      <c r="C7583" s="160">
        <v>2.0211112E7</v>
      </c>
      <c r="D7583" s="162"/>
      <c r="E7583" s="162"/>
      <c r="F7583" s="167"/>
      <c r="G7583" s="168"/>
      <c r="H7583" s="162"/>
      <c r="I7583" s="162"/>
      <c r="J7583" s="162"/>
      <c r="K7583" s="162"/>
      <c r="L7583" s="162"/>
      <c r="M7583" s="162"/>
      <c r="N7583" s="162"/>
      <c r="O7583" s="162"/>
      <c r="P7583" s="162"/>
      <c r="Q7583" s="162"/>
      <c r="R7583" s="162"/>
      <c r="S7583" s="162"/>
      <c r="T7583" s="162"/>
      <c r="U7583" s="162"/>
      <c r="V7583" s="162"/>
      <c r="W7583" s="162"/>
      <c r="X7583" s="162"/>
      <c r="Y7583" s="162"/>
      <c r="Z7583" s="162"/>
      <c r="AA7583" s="162"/>
    </row>
    <row r="7584">
      <c r="A7584" s="160">
        <v>7583.0</v>
      </c>
      <c r="B7584" s="165" t="s">
        <v>7729</v>
      </c>
      <c r="C7584" s="160">
        <v>2.0211112E7</v>
      </c>
      <c r="D7584" s="162"/>
      <c r="E7584" s="162"/>
      <c r="F7584" s="167"/>
      <c r="G7584" s="168"/>
      <c r="H7584" s="162"/>
      <c r="I7584" s="162"/>
      <c r="J7584" s="162"/>
      <c r="K7584" s="162"/>
      <c r="L7584" s="162"/>
      <c r="M7584" s="162"/>
      <c r="N7584" s="162"/>
      <c r="O7584" s="162"/>
      <c r="P7584" s="162"/>
      <c r="Q7584" s="162"/>
      <c r="R7584" s="162"/>
      <c r="S7584" s="162"/>
      <c r="T7584" s="162"/>
      <c r="U7584" s="162"/>
      <c r="V7584" s="162"/>
      <c r="W7584" s="162"/>
      <c r="X7584" s="162"/>
      <c r="Y7584" s="162"/>
      <c r="Z7584" s="162"/>
      <c r="AA7584" s="162"/>
    </row>
    <row r="7585">
      <c r="A7585" s="160">
        <v>7584.0</v>
      </c>
      <c r="B7585" s="165" t="s">
        <v>7730</v>
      </c>
      <c r="C7585" s="160">
        <v>2.0211112E7</v>
      </c>
      <c r="D7585" s="162"/>
      <c r="E7585" s="162"/>
      <c r="F7585" s="167"/>
      <c r="G7585" s="168"/>
      <c r="H7585" s="162"/>
      <c r="I7585" s="162"/>
      <c r="J7585" s="162"/>
      <c r="K7585" s="162"/>
      <c r="L7585" s="162"/>
      <c r="M7585" s="162"/>
      <c r="N7585" s="162"/>
      <c r="O7585" s="162"/>
      <c r="P7585" s="162"/>
      <c r="Q7585" s="162"/>
      <c r="R7585" s="162"/>
      <c r="S7585" s="162"/>
      <c r="T7585" s="162"/>
      <c r="U7585" s="162"/>
      <c r="V7585" s="162"/>
      <c r="W7585" s="162"/>
      <c r="X7585" s="162"/>
      <c r="Y7585" s="162"/>
      <c r="Z7585" s="162"/>
      <c r="AA7585" s="162"/>
    </row>
    <row r="7586">
      <c r="A7586" s="160">
        <v>7585.0</v>
      </c>
      <c r="B7586" s="165" t="s">
        <v>7731</v>
      </c>
      <c r="C7586" s="160">
        <v>2.0211113E7</v>
      </c>
      <c r="D7586" s="162"/>
      <c r="E7586" s="162"/>
      <c r="F7586" s="167"/>
      <c r="G7586" s="168"/>
      <c r="H7586" s="162"/>
      <c r="I7586" s="162"/>
      <c r="J7586" s="162"/>
      <c r="K7586" s="162"/>
      <c r="L7586" s="162"/>
      <c r="M7586" s="162"/>
      <c r="N7586" s="162"/>
      <c r="O7586" s="162"/>
      <c r="P7586" s="162"/>
      <c r="Q7586" s="162"/>
      <c r="R7586" s="162"/>
      <c r="S7586" s="162"/>
      <c r="T7586" s="162"/>
      <c r="U7586" s="162"/>
      <c r="V7586" s="162"/>
      <c r="W7586" s="162"/>
      <c r="X7586" s="162"/>
      <c r="Y7586" s="162"/>
      <c r="Z7586" s="162"/>
      <c r="AA7586" s="162"/>
    </row>
    <row r="7587">
      <c r="A7587" s="160">
        <v>7586.0</v>
      </c>
      <c r="B7587" s="165" t="s">
        <v>7732</v>
      </c>
      <c r="C7587" s="160">
        <v>2.0211113E7</v>
      </c>
      <c r="D7587" s="162"/>
      <c r="E7587" s="162"/>
      <c r="F7587" s="167"/>
      <c r="G7587" s="168"/>
      <c r="H7587" s="162"/>
      <c r="I7587" s="162"/>
      <c r="J7587" s="162"/>
      <c r="K7587" s="162"/>
      <c r="L7587" s="162"/>
      <c r="M7587" s="162"/>
      <c r="N7587" s="162"/>
      <c r="O7587" s="162"/>
      <c r="P7587" s="162"/>
      <c r="Q7587" s="162"/>
      <c r="R7587" s="162"/>
      <c r="S7587" s="162"/>
      <c r="T7587" s="162"/>
      <c r="U7587" s="162"/>
      <c r="V7587" s="162"/>
      <c r="W7587" s="162"/>
      <c r="X7587" s="162"/>
      <c r="Y7587" s="162"/>
      <c r="Z7587" s="162"/>
      <c r="AA7587" s="162"/>
    </row>
    <row r="7588">
      <c r="A7588" s="160">
        <v>7587.0</v>
      </c>
      <c r="B7588" s="165" t="s">
        <v>7733</v>
      </c>
      <c r="C7588" s="160">
        <v>2.0211113E7</v>
      </c>
      <c r="D7588" s="162"/>
      <c r="E7588" s="162"/>
      <c r="F7588" s="167"/>
      <c r="G7588" s="168"/>
      <c r="H7588" s="162"/>
      <c r="I7588" s="162"/>
      <c r="J7588" s="162"/>
      <c r="K7588" s="162"/>
      <c r="L7588" s="162"/>
      <c r="M7588" s="162"/>
      <c r="N7588" s="162"/>
      <c r="O7588" s="162"/>
      <c r="P7588" s="162"/>
      <c r="Q7588" s="162"/>
      <c r="R7588" s="162"/>
      <c r="S7588" s="162"/>
      <c r="T7588" s="162"/>
      <c r="U7588" s="162"/>
      <c r="V7588" s="162"/>
      <c r="W7588" s="162"/>
      <c r="X7588" s="162"/>
      <c r="Y7588" s="162"/>
      <c r="Z7588" s="162"/>
      <c r="AA7588" s="162"/>
    </row>
    <row r="7589">
      <c r="A7589" s="160">
        <v>7588.0</v>
      </c>
      <c r="B7589" s="165" t="s">
        <v>7734</v>
      </c>
      <c r="C7589" s="160">
        <v>2.0211113E7</v>
      </c>
      <c r="D7589" s="162"/>
      <c r="E7589" s="162"/>
      <c r="F7589" s="167"/>
      <c r="G7589" s="168"/>
      <c r="H7589" s="162"/>
      <c r="I7589" s="162"/>
      <c r="J7589" s="162"/>
      <c r="K7589" s="162"/>
      <c r="L7589" s="162"/>
      <c r="M7589" s="162"/>
      <c r="N7589" s="162"/>
      <c r="O7589" s="162"/>
      <c r="P7589" s="162"/>
      <c r="Q7589" s="162"/>
      <c r="R7589" s="162"/>
      <c r="S7589" s="162"/>
      <c r="T7589" s="162"/>
      <c r="U7589" s="162"/>
      <c r="V7589" s="162"/>
      <c r="W7589" s="162"/>
      <c r="X7589" s="162"/>
      <c r="Y7589" s="162"/>
      <c r="Z7589" s="162"/>
      <c r="AA7589" s="162"/>
    </row>
    <row r="7590">
      <c r="A7590" s="160">
        <v>7589.0</v>
      </c>
      <c r="B7590" s="165" t="s">
        <v>7735</v>
      </c>
      <c r="C7590" s="160">
        <v>2.0211113E7</v>
      </c>
      <c r="D7590" s="162"/>
      <c r="E7590" s="162"/>
      <c r="F7590" s="167"/>
      <c r="G7590" s="168"/>
      <c r="H7590" s="162"/>
      <c r="I7590" s="162"/>
      <c r="J7590" s="162"/>
      <c r="K7590" s="162"/>
      <c r="L7590" s="162"/>
      <c r="M7590" s="162"/>
      <c r="N7590" s="162"/>
      <c r="O7590" s="162"/>
      <c r="P7590" s="162"/>
      <c r="Q7590" s="162"/>
      <c r="R7590" s="162"/>
      <c r="S7590" s="162"/>
      <c r="T7590" s="162"/>
      <c r="U7590" s="162"/>
      <c r="V7590" s="162"/>
      <c r="W7590" s="162"/>
      <c r="X7590" s="162"/>
      <c r="Y7590" s="162"/>
      <c r="Z7590" s="162"/>
      <c r="AA7590" s="162"/>
    </row>
    <row r="7591">
      <c r="A7591" s="160">
        <v>7590.0</v>
      </c>
      <c r="B7591" s="165" t="s">
        <v>7736</v>
      </c>
      <c r="C7591" s="160">
        <v>2.0211113E7</v>
      </c>
      <c r="D7591" s="162"/>
      <c r="E7591" s="162"/>
      <c r="F7591" s="167"/>
      <c r="G7591" s="168"/>
      <c r="H7591" s="162"/>
      <c r="I7591" s="162"/>
      <c r="J7591" s="162"/>
      <c r="K7591" s="162"/>
      <c r="L7591" s="162"/>
      <c r="M7591" s="162"/>
      <c r="N7591" s="162"/>
      <c r="O7591" s="162"/>
      <c r="P7591" s="162"/>
      <c r="Q7591" s="162"/>
      <c r="R7591" s="162"/>
      <c r="S7591" s="162"/>
      <c r="T7591" s="162"/>
      <c r="U7591" s="162"/>
      <c r="V7591" s="162"/>
      <c r="W7591" s="162"/>
      <c r="X7591" s="162"/>
      <c r="Y7591" s="162"/>
      <c r="Z7591" s="162"/>
      <c r="AA7591" s="162"/>
    </row>
    <row r="7592">
      <c r="A7592" s="160">
        <v>7591.0</v>
      </c>
      <c r="B7592" s="165" t="s">
        <v>7737</v>
      </c>
      <c r="C7592" s="160">
        <v>2.0211113E7</v>
      </c>
      <c r="D7592" s="162"/>
      <c r="E7592" s="162"/>
      <c r="F7592" s="167"/>
      <c r="G7592" s="168"/>
      <c r="H7592" s="162"/>
      <c r="I7592" s="162"/>
      <c r="J7592" s="162"/>
      <c r="K7592" s="162"/>
      <c r="L7592" s="162"/>
      <c r="M7592" s="162"/>
      <c r="N7592" s="162"/>
      <c r="O7592" s="162"/>
      <c r="P7592" s="162"/>
      <c r="Q7592" s="162"/>
      <c r="R7592" s="162"/>
      <c r="S7592" s="162"/>
      <c r="T7592" s="162"/>
      <c r="U7592" s="162"/>
      <c r="V7592" s="162"/>
      <c r="W7592" s="162"/>
      <c r="X7592" s="162"/>
      <c r="Y7592" s="162"/>
      <c r="Z7592" s="162"/>
      <c r="AA7592" s="162"/>
    </row>
    <row r="7593">
      <c r="A7593" s="160">
        <v>7592.0</v>
      </c>
      <c r="B7593" s="165" t="s">
        <v>7738</v>
      </c>
      <c r="C7593" s="160">
        <v>2.0211113E7</v>
      </c>
      <c r="D7593" s="162"/>
      <c r="E7593" s="162"/>
      <c r="F7593" s="167"/>
      <c r="G7593" s="168"/>
      <c r="H7593" s="162"/>
      <c r="I7593" s="162"/>
      <c r="J7593" s="162"/>
      <c r="K7593" s="162"/>
      <c r="L7593" s="162"/>
      <c r="M7593" s="162"/>
      <c r="N7593" s="162"/>
      <c r="O7593" s="162"/>
      <c r="P7593" s="162"/>
      <c r="Q7593" s="162"/>
      <c r="R7593" s="162"/>
      <c r="S7593" s="162"/>
      <c r="T7593" s="162"/>
      <c r="U7593" s="162"/>
      <c r="V7593" s="162"/>
      <c r="W7593" s="162"/>
      <c r="X7593" s="162"/>
      <c r="Y7593" s="162"/>
      <c r="Z7593" s="162"/>
      <c r="AA7593" s="162"/>
    </row>
    <row r="7594">
      <c r="A7594" s="160">
        <v>7593.0</v>
      </c>
      <c r="B7594" s="165" t="s">
        <v>7739</v>
      </c>
      <c r="C7594" s="160">
        <v>2.0211113E7</v>
      </c>
      <c r="D7594" s="162"/>
      <c r="E7594" s="162"/>
      <c r="F7594" s="167"/>
      <c r="G7594" s="168"/>
      <c r="H7594" s="162"/>
      <c r="I7594" s="162"/>
      <c r="J7594" s="162"/>
      <c r="K7594" s="162"/>
      <c r="L7594" s="162"/>
      <c r="M7594" s="162"/>
      <c r="N7594" s="162"/>
      <c r="O7594" s="162"/>
      <c r="P7594" s="162"/>
      <c r="Q7594" s="162"/>
      <c r="R7594" s="162"/>
      <c r="S7594" s="162"/>
      <c r="T7594" s="162"/>
      <c r="U7594" s="162"/>
      <c r="V7594" s="162"/>
      <c r="W7594" s="162"/>
      <c r="X7594" s="162"/>
      <c r="Y7594" s="162"/>
      <c r="Z7594" s="162"/>
      <c r="AA7594" s="162"/>
    </row>
    <row r="7595">
      <c r="A7595" s="160">
        <v>7594.0</v>
      </c>
      <c r="B7595" s="165" t="s">
        <v>7740</v>
      </c>
      <c r="C7595" s="160">
        <v>2.0211113E7</v>
      </c>
      <c r="D7595" s="162"/>
      <c r="E7595" s="162"/>
      <c r="F7595" s="167"/>
      <c r="G7595" s="168"/>
      <c r="H7595" s="162"/>
      <c r="I7595" s="162"/>
      <c r="J7595" s="162"/>
      <c r="K7595" s="162"/>
      <c r="L7595" s="162"/>
      <c r="M7595" s="162"/>
      <c r="N7595" s="162"/>
      <c r="O7595" s="162"/>
      <c r="P7595" s="162"/>
      <c r="Q7595" s="162"/>
      <c r="R7595" s="162"/>
      <c r="S7595" s="162"/>
      <c r="T7595" s="162"/>
      <c r="U7595" s="162"/>
      <c r="V7595" s="162"/>
      <c r="W7595" s="162"/>
      <c r="X7595" s="162"/>
      <c r="Y7595" s="162"/>
      <c r="Z7595" s="162"/>
      <c r="AA7595" s="162"/>
    </row>
    <row r="7596">
      <c r="A7596" s="160">
        <v>7595.0</v>
      </c>
      <c r="B7596" s="165" t="s">
        <v>7741</v>
      </c>
      <c r="C7596" s="160">
        <v>2.0211113E7</v>
      </c>
      <c r="D7596" s="162"/>
      <c r="E7596" s="162"/>
      <c r="F7596" s="167"/>
      <c r="G7596" s="168"/>
      <c r="H7596" s="162"/>
      <c r="I7596" s="162"/>
      <c r="J7596" s="162"/>
      <c r="K7596" s="162"/>
      <c r="L7596" s="162"/>
      <c r="M7596" s="162"/>
      <c r="N7596" s="162"/>
      <c r="O7596" s="162"/>
      <c r="P7596" s="162"/>
      <c r="Q7596" s="162"/>
      <c r="R7596" s="162"/>
      <c r="S7596" s="162"/>
      <c r="T7596" s="162"/>
      <c r="U7596" s="162"/>
      <c r="V7596" s="162"/>
      <c r="W7596" s="162"/>
      <c r="X7596" s="162"/>
      <c r="Y7596" s="162"/>
      <c r="Z7596" s="162"/>
      <c r="AA7596" s="162"/>
    </row>
    <row r="7597">
      <c r="A7597" s="160">
        <v>7596.0</v>
      </c>
      <c r="B7597" s="165" t="s">
        <v>7742</v>
      </c>
      <c r="C7597" s="160">
        <v>2.0211113E7</v>
      </c>
      <c r="D7597" s="162"/>
      <c r="E7597" s="162"/>
      <c r="F7597" s="167"/>
      <c r="G7597" s="168"/>
      <c r="H7597" s="162"/>
      <c r="I7597" s="162"/>
      <c r="J7597" s="162"/>
      <c r="K7597" s="162"/>
      <c r="L7597" s="162"/>
      <c r="M7597" s="162"/>
      <c r="N7597" s="162"/>
      <c r="O7597" s="162"/>
      <c r="P7597" s="162"/>
      <c r="Q7597" s="162"/>
      <c r="R7597" s="162"/>
      <c r="S7597" s="162"/>
      <c r="T7597" s="162"/>
      <c r="U7597" s="162"/>
      <c r="V7597" s="162"/>
      <c r="W7597" s="162"/>
      <c r="X7597" s="162"/>
      <c r="Y7597" s="162"/>
      <c r="Z7597" s="162"/>
      <c r="AA7597" s="162"/>
    </row>
    <row r="7598">
      <c r="A7598" s="160">
        <v>7597.0</v>
      </c>
      <c r="B7598" s="165" t="s">
        <v>7743</v>
      </c>
      <c r="C7598" s="160">
        <v>2.0211113E7</v>
      </c>
      <c r="D7598" s="162"/>
      <c r="E7598" s="162"/>
      <c r="F7598" s="167"/>
      <c r="G7598" s="168"/>
      <c r="H7598" s="162"/>
      <c r="I7598" s="162"/>
      <c r="J7598" s="162"/>
      <c r="K7598" s="162"/>
      <c r="L7598" s="162"/>
      <c r="M7598" s="162"/>
      <c r="N7598" s="162"/>
      <c r="O7598" s="162"/>
      <c r="P7598" s="162"/>
      <c r="Q7598" s="162"/>
      <c r="R7598" s="162"/>
      <c r="S7598" s="162"/>
      <c r="T7598" s="162"/>
      <c r="U7598" s="162"/>
      <c r="V7598" s="162"/>
      <c r="W7598" s="162"/>
      <c r="X7598" s="162"/>
      <c r="Y7598" s="162"/>
      <c r="Z7598" s="162"/>
      <c r="AA7598" s="162"/>
    </row>
    <row r="7599">
      <c r="A7599" s="160">
        <v>7598.0</v>
      </c>
      <c r="B7599" s="165" t="s">
        <v>7744</v>
      </c>
      <c r="C7599" s="160">
        <v>2.0211113E7</v>
      </c>
      <c r="D7599" s="162"/>
      <c r="E7599" s="162"/>
      <c r="F7599" s="167"/>
      <c r="G7599" s="168"/>
      <c r="H7599" s="162"/>
      <c r="I7599" s="162"/>
      <c r="J7599" s="162"/>
      <c r="K7599" s="162"/>
      <c r="L7599" s="162"/>
      <c r="M7599" s="162"/>
      <c r="N7599" s="162"/>
      <c r="O7599" s="162"/>
      <c r="P7599" s="162"/>
      <c r="Q7599" s="162"/>
      <c r="R7599" s="162"/>
      <c r="S7599" s="162"/>
      <c r="T7599" s="162"/>
      <c r="U7599" s="162"/>
      <c r="V7599" s="162"/>
      <c r="W7599" s="162"/>
      <c r="X7599" s="162"/>
      <c r="Y7599" s="162"/>
      <c r="Z7599" s="162"/>
      <c r="AA7599" s="162"/>
    </row>
    <row r="7600">
      <c r="A7600" s="160">
        <v>7599.0</v>
      </c>
      <c r="B7600" s="165" t="s">
        <v>7745</v>
      </c>
      <c r="C7600" s="160">
        <v>2.0211113E7</v>
      </c>
      <c r="D7600" s="162"/>
      <c r="E7600" s="162"/>
      <c r="F7600" s="167"/>
      <c r="G7600" s="168"/>
      <c r="H7600" s="162"/>
      <c r="I7600" s="162"/>
      <c r="J7600" s="162"/>
      <c r="K7600" s="162"/>
      <c r="L7600" s="162"/>
      <c r="M7600" s="162"/>
      <c r="N7600" s="162"/>
      <c r="O7600" s="162"/>
      <c r="P7600" s="162"/>
      <c r="Q7600" s="162"/>
      <c r="R7600" s="162"/>
      <c r="S7600" s="162"/>
      <c r="T7600" s="162"/>
      <c r="U7600" s="162"/>
      <c r="V7600" s="162"/>
      <c r="W7600" s="162"/>
      <c r="X7600" s="162"/>
      <c r="Y7600" s="162"/>
      <c r="Z7600" s="162"/>
      <c r="AA7600" s="162"/>
    </row>
    <row r="7601">
      <c r="A7601" s="160">
        <v>7600.0</v>
      </c>
      <c r="B7601" s="165" t="s">
        <v>7746</v>
      </c>
      <c r="C7601" s="160">
        <v>2.0211113E7</v>
      </c>
      <c r="D7601" s="162"/>
      <c r="E7601" s="162"/>
      <c r="F7601" s="167"/>
      <c r="G7601" s="168"/>
      <c r="H7601" s="162"/>
      <c r="I7601" s="162"/>
      <c r="J7601" s="162"/>
      <c r="K7601" s="162"/>
      <c r="L7601" s="162"/>
      <c r="M7601" s="162"/>
      <c r="N7601" s="162"/>
      <c r="O7601" s="162"/>
      <c r="P7601" s="162"/>
      <c r="Q7601" s="162"/>
      <c r="R7601" s="162"/>
      <c r="S7601" s="162"/>
      <c r="T7601" s="162"/>
      <c r="U7601" s="162"/>
      <c r="V7601" s="162"/>
      <c r="W7601" s="162"/>
      <c r="X7601" s="162"/>
      <c r="Y7601" s="162"/>
      <c r="Z7601" s="162"/>
      <c r="AA7601" s="162"/>
    </row>
    <row r="7602">
      <c r="A7602" s="160">
        <v>7601.0</v>
      </c>
      <c r="B7602" s="165" t="s">
        <v>7747</v>
      </c>
      <c r="C7602" s="160">
        <v>2.0211113E7</v>
      </c>
      <c r="D7602" s="162"/>
      <c r="E7602" s="162"/>
      <c r="F7602" s="167"/>
      <c r="G7602" s="168"/>
      <c r="H7602" s="162"/>
      <c r="I7602" s="162"/>
      <c r="J7602" s="162"/>
      <c r="K7602" s="162"/>
      <c r="L7602" s="162"/>
      <c r="M7602" s="162"/>
      <c r="N7602" s="162"/>
      <c r="O7602" s="162"/>
      <c r="P7602" s="162"/>
      <c r="Q7602" s="162"/>
      <c r="R7602" s="162"/>
      <c r="S7602" s="162"/>
      <c r="T7602" s="162"/>
      <c r="U7602" s="162"/>
      <c r="V7602" s="162"/>
      <c r="W7602" s="162"/>
      <c r="X7602" s="162"/>
      <c r="Y7602" s="162"/>
      <c r="Z7602" s="162"/>
      <c r="AA7602" s="162"/>
    </row>
    <row r="7603">
      <c r="A7603" s="160">
        <v>7602.0</v>
      </c>
      <c r="B7603" s="165" t="s">
        <v>7748</v>
      </c>
      <c r="C7603" s="160">
        <v>2.0211113E7</v>
      </c>
      <c r="D7603" s="162"/>
      <c r="E7603" s="162"/>
      <c r="F7603" s="167"/>
      <c r="G7603" s="168"/>
      <c r="H7603" s="162"/>
      <c r="I7603" s="162"/>
      <c r="J7603" s="162"/>
      <c r="K7603" s="162"/>
      <c r="L7603" s="162"/>
      <c r="M7603" s="162"/>
      <c r="N7603" s="162"/>
      <c r="O7603" s="162"/>
      <c r="P7603" s="162"/>
      <c r="Q7603" s="162"/>
      <c r="R7603" s="162"/>
      <c r="S7603" s="162"/>
      <c r="T7603" s="162"/>
      <c r="U7603" s="162"/>
      <c r="V7603" s="162"/>
      <c r="W7603" s="162"/>
      <c r="X7603" s="162"/>
      <c r="Y7603" s="162"/>
      <c r="Z7603" s="162"/>
      <c r="AA7603" s="162"/>
    </row>
    <row r="7604">
      <c r="A7604" s="160">
        <v>7603.0</v>
      </c>
      <c r="B7604" s="165" t="s">
        <v>7749</v>
      </c>
      <c r="C7604" s="160">
        <v>2.0211113E7</v>
      </c>
      <c r="D7604" s="162"/>
      <c r="E7604" s="162"/>
      <c r="F7604" s="167"/>
      <c r="G7604" s="168"/>
      <c r="H7604" s="162"/>
      <c r="I7604" s="162"/>
      <c r="J7604" s="162"/>
      <c r="K7604" s="162"/>
      <c r="L7604" s="162"/>
      <c r="M7604" s="162"/>
      <c r="N7604" s="162"/>
      <c r="O7604" s="162"/>
      <c r="P7604" s="162"/>
      <c r="Q7604" s="162"/>
      <c r="R7604" s="162"/>
      <c r="S7604" s="162"/>
      <c r="T7604" s="162"/>
      <c r="U7604" s="162"/>
      <c r="V7604" s="162"/>
      <c r="W7604" s="162"/>
      <c r="X7604" s="162"/>
      <c r="Y7604" s="162"/>
      <c r="Z7604" s="162"/>
      <c r="AA7604" s="162"/>
    </row>
    <row r="7605">
      <c r="A7605" s="160">
        <v>7604.0</v>
      </c>
      <c r="B7605" s="165" t="s">
        <v>7750</v>
      </c>
      <c r="C7605" s="160">
        <v>2.0211113E7</v>
      </c>
      <c r="D7605" s="162"/>
      <c r="E7605" s="162"/>
      <c r="F7605" s="167"/>
      <c r="G7605" s="168"/>
      <c r="H7605" s="162"/>
      <c r="I7605" s="162"/>
      <c r="J7605" s="162"/>
      <c r="K7605" s="162"/>
      <c r="L7605" s="162"/>
      <c r="M7605" s="162"/>
      <c r="N7605" s="162"/>
      <c r="O7605" s="162"/>
      <c r="P7605" s="162"/>
      <c r="Q7605" s="162"/>
      <c r="R7605" s="162"/>
      <c r="S7605" s="162"/>
      <c r="T7605" s="162"/>
      <c r="U7605" s="162"/>
      <c r="V7605" s="162"/>
      <c r="W7605" s="162"/>
      <c r="X7605" s="162"/>
      <c r="Y7605" s="162"/>
      <c r="Z7605" s="162"/>
      <c r="AA7605" s="162"/>
    </row>
    <row r="7606">
      <c r="A7606" s="160">
        <v>7605.0</v>
      </c>
      <c r="B7606" s="165" t="s">
        <v>7751</v>
      </c>
      <c r="C7606" s="160">
        <v>2.0211113E7</v>
      </c>
      <c r="D7606" s="162"/>
      <c r="E7606" s="162"/>
      <c r="F7606" s="167"/>
      <c r="G7606" s="168"/>
      <c r="H7606" s="162"/>
      <c r="I7606" s="162"/>
      <c r="J7606" s="162"/>
      <c r="K7606" s="162"/>
      <c r="L7606" s="162"/>
      <c r="M7606" s="162"/>
      <c r="N7606" s="162"/>
      <c r="O7606" s="162"/>
      <c r="P7606" s="162"/>
      <c r="Q7606" s="162"/>
      <c r="R7606" s="162"/>
      <c r="S7606" s="162"/>
      <c r="T7606" s="162"/>
      <c r="U7606" s="162"/>
      <c r="V7606" s="162"/>
      <c r="W7606" s="162"/>
      <c r="X7606" s="162"/>
      <c r="Y7606" s="162"/>
      <c r="Z7606" s="162"/>
      <c r="AA7606" s="162"/>
    </row>
    <row r="7607">
      <c r="A7607" s="160">
        <v>7606.0</v>
      </c>
      <c r="B7607" s="165" t="s">
        <v>7752</v>
      </c>
      <c r="C7607" s="160">
        <v>2.0211113E7</v>
      </c>
      <c r="D7607" s="162"/>
      <c r="E7607" s="162"/>
      <c r="F7607" s="167"/>
      <c r="G7607" s="168"/>
      <c r="H7607" s="162"/>
      <c r="I7607" s="162"/>
      <c r="J7607" s="162"/>
      <c r="K7607" s="162"/>
      <c r="L7607" s="162"/>
      <c r="M7607" s="162"/>
      <c r="N7607" s="162"/>
      <c r="O7607" s="162"/>
      <c r="P7607" s="162"/>
      <c r="Q7607" s="162"/>
      <c r="R7607" s="162"/>
      <c r="S7607" s="162"/>
      <c r="T7607" s="162"/>
      <c r="U7607" s="162"/>
      <c r="V7607" s="162"/>
      <c r="W7607" s="162"/>
      <c r="X7607" s="162"/>
      <c r="Y7607" s="162"/>
      <c r="Z7607" s="162"/>
      <c r="AA7607" s="162"/>
    </row>
    <row r="7608">
      <c r="A7608" s="160">
        <v>7607.0</v>
      </c>
      <c r="B7608" s="165" t="s">
        <v>7753</v>
      </c>
      <c r="C7608" s="160">
        <v>2.0211113E7</v>
      </c>
      <c r="D7608" s="162"/>
      <c r="E7608" s="162"/>
      <c r="F7608" s="167"/>
      <c r="G7608" s="168"/>
      <c r="H7608" s="162"/>
      <c r="I7608" s="162"/>
      <c r="J7608" s="162"/>
      <c r="K7608" s="162"/>
      <c r="L7608" s="162"/>
      <c r="M7608" s="162"/>
      <c r="N7608" s="162"/>
      <c r="O7608" s="162"/>
      <c r="P7608" s="162"/>
      <c r="Q7608" s="162"/>
      <c r="R7608" s="162"/>
      <c r="S7608" s="162"/>
      <c r="T7608" s="162"/>
      <c r="U7608" s="162"/>
      <c r="V7608" s="162"/>
      <c r="W7608" s="162"/>
      <c r="X7608" s="162"/>
      <c r="Y7608" s="162"/>
      <c r="Z7608" s="162"/>
      <c r="AA7608" s="162"/>
    </row>
    <row r="7609">
      <c r="A7609" s="160">
        <v>7608.0</v>
      </c>
      <c r="B7609" s="165" t="s">
        <v>7754</v>
      </c>
      <c r="C7609" s="160">
        <v>2.0211113E7</v>
      </c>
      <c r="D7609" s="162"/>
      <c r="E7609" s="162"/>
      <c r="F7609" s="167"/>
      <c r="G7609" s="168"/>
      <c r="H7609" s="162"/>
      <c r="I7609" s="162"/>
      <c r="J7609" s="162"/>
      <c r="K7609" s="162"/>
      <c r="L7609" s="162"/>
      <c r="M7609" s="162"/>
      <c r="N7609" s="162"/>
      <c r="O7609" s="162"/>
      <c r="P7609" s="162"/>
      <c r="Q7609" s="162"/>
      <c r="R7609" s="162"/>
      <c r="S7609" s="162"/>
      <c r="T7609" s="162"/>
      <c r="U7609" s="162"/>
      <c r="V7609" s="162"/>
      <c r="W7609" s="162"/>
      <c r="X7609" s="162"/>
      <c r="Y7609" s="162"/>
      <c r="Z7609" s="162"/>
      <c r="AA7609" s="162"/>
    </row>
    <row r="7610">
      <c r="A7610" s="160">
        <v>7609.0</v>
      </c>
      <c r="B7610" s="165" t="s">
        <v>7755</v>
      </c>
      <c r="C7610" s="160">
        <v>2.0211114E7</v>
      </c>
      <c r="D7610" s="162"/>
      <c r="E7610" s="162"/>
      <c r="F7610" s="167"/>
      <c r="G7610" s="168"/>
      <c r="H7610" s="162"/>
      <c r="I7610" s="162"/>
      <c r="J7610" s="162"/>
      <c r="K7610" s="162"/>
      <c r="L7610" s="162"/>
      <c r="M7610" s="162"/>
      <c r="N7610" s="162"/>
      <c r="O7610" s="162"/>
      <c r="P7610" s="162"/>
      <c r="Q7610" s="162"/>
      <c r="R7610" s="162"/>
      <c r="S7610" s="162"/>
      <c r="T7610" s="162"/>
      <c r="U7610" s="162"/>
      <c r="V7610" s="162"/>
      <c r="W7610" s="162"/>
      <c r="X7610" s="162"/>
      <c r="Y7610" s="162"/>
      <c r="Z7610" s="162"/>
      <c r="AA7610" s="162"/>
    </row>
    <row r="7611">
      <c r="A7611" s="160">
        <v>7610.0</v>
      </c>
      <c r="B7611" s="165" t="s">
        <v>7756</v>
      </c>
      <c r="C7611" s="160">
        <v>2.0211114E7</v>
      </c>
      <c r="D7611" s="162"/>
      <c r="E7611" s="162"/>
      <c r="F7611" s="167"/>
      <c r="G7611" s="168"/>
      <c r="H7611" s="162"/>
      <c r="I7611" s="162"/>
      <c r="J7611" s="162"/>
      <c r="K7611" s="162"/>
      <c r="L7611" s="162"/>
      <c r="M7611" s="162"/>
      <c r="N7611" s="162"/>
      <c r="O7611" s="162"/>
      <c r="P7611" s="162"/>
      <c r="Q7611" s="162"/>
      <c r="R7611" s="162"/>
      <c r="S7611" s="162"/>
      <c r="T7611" s="162"/>
      <c r="U7611" s="162"/>
      <c r="V7611" s="162"/>
      <c r="W7611" s="162"/>
      <c r="X7611" s="162"/>
      <c r="Y7611" s="162"/>
      <c r="Z7611" s="162"/>
      <c r="AA7611" s="162"/>
    </row>
    <row r="7612">
      <c r="A7612" s="160">
        <v>7611.0</v>
      </c>
      <c r="B7612" s="165" t="s">
        <v>7757</v>
      </c>
      <c r="C7612" s="160">
        <v>2.0211114E7</v>
      </c>
      <c r="D7612" s="162"/>
      <c r="E7612" s="162"/>
      <c r="F7612" s="167"/>
      <c r="G7612" s="168"/>
      <c r="H7612" s="162"/>
      <c r="I7612" s="162"/>
      <c r="J7612" s="162"/>
      <c r="K7612" s="162"/>
      <c r="L7612" s="162"/>
      <c r="M7612" s="162"/>
      <c r="N7612" s="162"/>
      <c r="O7612" s="162"/>
      <c r="P7612" s="162"/>
      <c r="Q7612" s="162"/>
      <c r="R7612" s="162"/>
      <c r="S7612" s="162"/>
      <c r="T7612" s="162"/>
      <c r="U7612" s="162"/>
      <c r="V7612" s="162"/>
      <c r="W7612" s="162"/>
      <c r="X7612" s="162"/>
      <c r="Y7612" s="162"/>
      <c r="Z7612" s="162"/>
      <c r="AA7612" s="162"/>
    </row>
    <row r="7613">
      <c r="A7613" s="160">
        <v>7612.0</v>
      </c>
      <c r="B7613" s="165" t="s">
        <v>7758</v>
      </c>
      <c r="C7613" s="160">
        <v>2.0211114E7</v>
      </c>
      <c r="D7613" s="162"/>
      <c r="E7613" s="162"/>
      <c r="F7613" s="167"/>
      <c r="G7613" s="168"/>
      <c r="H7613" s="162"/>
      <c r="I7613" s="162"/>
      <c r="J7613" s="162"/>
      <c r="K7613" s="162"/>
      <c r="L7613" s="162"/>
      <c r="M7613" s="162"/>
      <c r="N7613" s="162"/>
      <c r="O7613" s="162"/>
      <c r="P7613" s="162"/>
      <c r="Q7613" s="162"/>
      <c r="R7613" s="162"/>
      <c r="S7613" s="162"/>
      <c r="T7613" s="162"/>
      <c r="U7613" s="162"/>
      <c r="V7613" s="162"/>
      <c r="W7613" s="162"/>
      <c r="X7613" s="162"/>
      <c r="Y7613" s="162"/>
      <c r="Z7613" s="162"/>
      <c r="AA7613" s="162"/>
    </row>
    <row r="7614">
      <c r="A7614" s="160">
        <v>7613.0</v>
      </c>
      <c r="B7614" s="165" t="s">
        <v>7759</v>
      </c>
      <c r="C7614" s="160">
        <v>2.0211114E7</v>
      </c>
      <c r="D7614" s="162"/>
      <c r="E7614" s="162"/>
      <c r="F7614" s="167"/>
      <c r="G7614" s="168"/>
      <c r="H7614" s="162"/>
      <c r="I7614" s="162"/>
      <c r="J7614" s="162"/>
      <c r="K7614" s="162"/>
      <c r="L7614" s="162"/>
      <c r="M7614" s="162"/>
      <c r="N7614" s="162"/>
      <c r="O7614" s="162"/>
      <c r="P7614" s="162"/>
      <c r="Q7614" s="162"/>
      <c r="R7614" s="162"/>
      <c r="S7614" s="162"/>
      <c r="T7614" s="162"/>
      <c r="U7614" s="162"/>
      <c r="V7614" s="162"/>
      <c r="W7614" s="162"/>
      <c r="X7614" s="162"/>
      <c r="Y7614" s="162"/>
      <c r="Z7614" s="162"/>
      <c r="AA7614" s="162"/>
    </row>
    <row r="7615">
      <c r="A7615" s="160">
        <v>7614.0</v>
      </c>
      <c r="B7615" s="165" t="s">
        <v>7760</v>
      </c>
      <c r="C7615" s="160">
        <v>2.0211114E7</v>
      </c>
      <c r="D7615" s="162"/>
      <c r="E7615" s="162"/>
      <c r="F7615" s="167"/>
      <c r="G7615" s="168"/>
      <c r="H7615" s="162"/>
      <c r="I7615" s="162"/>
      <c r="J7615" s="162"/>
      <c r="K7615" s="162"/>
      <c r="L7615" s="162"/>
      <c r="M7615" s="162"/>
      <c r="N7615" s="162"/>
      <c r="O7615" s="162"/>
      <c r="P7615" s="162"/>
      <c r="Q7615" s="162"/>
      <c r="R7615" s="162"/>
      <c r="S7615" s="162"/>
      <c r="T7615" s="162"/>
      <c r="U7615" s="162"/>
      <c r="V7615" s="162"/>
      <c r="W7615" s="162"/>
      <c r="X7615" s="162"/>
      <c r="Y7615" s="162"/>
      <c r="Z7615" s="162"/>
      <c r="AA7615" s="162"/>
    </row>
    <row r="7616">
      <c r="A7616" s="160">
        <v>7615.0</v>
      </c>
      <c r="B7616" s="165" t="s">
        <v>7761</v>
      </c>
      <c r="C7616" s="160">
        <v>2.0211114E7</v>
      </c>
      <c r="D7616" s="162"/>
      <c r="E7616" s="162"/>
      <c r="F7616" s="167"/>
      <c r="G7616" s="168"/>
      <c r="H7616" s="162"/>
      <c r="I7616" s="162"/>
      <c r="J7616" s="162"/>
      <c r="K7616" s="162"/>
      <c r="L7616" s="162"/>
      <c r="M7616" s="162"/>
      <c r="N7616" s="162"/>
      <c r="O7616" s="162"/>
      <c r="P7616" s="162"/>
      <c r="Q7616" s="162"/>
      <c r="R7616" s="162"/>
      <c r="S7616" s="162"/>
      <c r="T7616" s="162"/>
      <c r="U7616" s="162"/>
      <c r="V7616" s="162"/>
      <c r="W7616" s="162"/>
      <c r="X7616" s="162"/>
      <c r="Y7616" s="162"/>
      <c r="Z7616" s="162"/>
      <c r="AA7616" s="162"/>
    </row>
    <row r="7617">
      <c r="A7617" s="160">
        <v>7616.0</v>
      </c>
      <c r="B7617" s="165" t="s">
        <v>7762</v>
      </c>
      <c r="C7617" s="160">
        <v>2.0211114E7</v>
      </c>
      <c r="D7617" s="162"/>
      <c r="E7617" s="162"/>
      <c r="F7617" s="167"/>
      <c r="G7617" s="168"/>
      <c r="H7617" s="162"/>
      <c r="I7617" s="162"/>
      <c r="J7617" s="162"/>
      <c r="K7617" s="162"/>
      <c r="L7617" s="162"/>
      <c r="M7617" s="162"/>
      <c r="N7617" s="162"/>
      <c r="O7617" s="162"/>
      <c r="P7617" s="162"/>
      <c r="Q7617" s="162"/>
      <c r="R7617" s="162"/>
      <c r="S7617" s="162"/>
      <c r="T7617" s="162"/>
      <c r="U7617" s="162"/>
      <c r="V7617" s="162"/>
      <c r="W7617" s="162"/>
      <c r="X7617" s="162"/>
      <c r="Y7617" s="162"/>
      <c r="Z7617" s="162"/>
      <c r="AA7617" s="162"/>
    </row>
    <row r="7618">
      <c r="A7618" s="160">
        <v>7617.0</v>
      </c>
      <c r="B7618" s="165" t="s">
        <v>7763</v>
      </c>
      <c r="C7618" s="160">
        <v>2.0211114E7</v>
      </c>
      <c r="D7618" s="162"/>
      <c r="E7618" s="162"/>
      <c r="F7618" s="167"/>
      <c r="G7618" s="168"/>
      <c r="H7618" s="162"/>
      <c r="I7618" s="162"/>
      <c r="J7618" s="162"/>
      <c r="K7618" s="162"/>
      <c r="L7618" s="162"/>
      <c r="M7618" s="162"/>
      <c r="N7618" s="162"/>
      <c r="O7618" s="162"/>
      <c r="P7618" s="162"/>
      <c r="Q7618" s="162"/>
      <c r="R7618" s="162"/>
      <c r="S7618" s="162"/>
      <c r="T7618" s="162"/>
      <c r="U7618" s="162"/>
      <c r="V7618" s="162"/>
      <c r="W7618" s="162"/>
      <c r="X7618" s="162"/>
      <c r="Y7618" s="162"/>
      <c r="Z7618" s="162"/>
      <c r="AA7618" s="162"/>
    </row>
    <row r="7619">
      <c r="A7619" s="160">
        <v>7618.0</v>
      </c>
      <c r="B7619" s="165" t="s">
        <v>7764</v>
      </c>
      <c r="C7619" s="160">
        <v>2.0211114E7</v>
      </c>
      <c r="D7619" s="162"/>
      <c r="E7619" s="162"/>
      <c r="F7619" s="167"/>
      <c r="G7619" s="168"/>
      <c r="H7619" s="162"/>
      <c r="I7619" s="162"/>
      <c r="J7619" s="162"/>
      <c r="K7619" s="162"/>
      <c r="L7619" s="162"/>
      <c r="M7619" s="162"/>
      <c r="N7619" s="162"/>
      <c r="O7619" s="162"/>
      <c r="P7619" s="162"/>
      <c r="Q7619" s="162"/>
      <c r="R7619" s="162"/>
      <c r="S7619" s="162"/>
      <c r="T7619" s="162"/>
      <c r="U7619" s="162"/>
      <c r="V7619" s="162"/>
      <c r="W7619" s="162"/>
      <c r="X7619" s="162"/>
      <c r="Y7619" s="162"/>
      <c r="Z7619" s="162"/>
      <c r="AA7619" s="162"/>
    </row>
    <row r="7620">
      <c r="A7620" s="160">
        <v>7619.0</v>
      </c>
      <c r="B7620" s="165" t="s">
        <v>7765</v>
      </c>
      <c r="C7620" s="160">
        <v>2.0211114E7</v>
      </c>
      <c r="D7620" s="162"/>
      <c r="E7620" s="162"/>
      <c r="F7620" s="167"/>
      <c r="G7620" s="168"/>
      <c r="H7620" s="162"/>
      <c r="I7620" s="162"/>
      <c r="J7620" s="162"/>
      <c r="K7620" s="162"/>
      <c r="L7620" s="162"/>
      <c r="M7620" s="162"/>
      <c r="N7620" s="162"/>
      <c r="O7620" s="162"/>
      <c r="P7620" s="162"/>
      <c r="Q7620" s="162"/>
      <c r="R7620" s="162"/>
      <c r="S7620" s="162"/>
      <c r="T7620" s="162"/>
      <c r="U7620" s="162"/>
      <c r="V7620" s="162"/>
      <c r="W7620" s="162"/>
      <c r="X7620" s="162"/>
      <c r="Y7620" s="162"/>
      <c r="Z7620" s="162"/>
      <c r="AA7620" s="162"/>
    </row>
    <row r="7621">
      <c r="A7621" s="160">
        <v>7620.0</v>
      </c>
      <c r="B7621" s="165" t="s">
        <v>7766</v>
      </c>
      <c r="C7621" s="160">
        <v>2.0211114E7</v>
      </c>
      <c r="D7621" s="162"/>
      <c r="E7621" s="162"/>
      <c r="F7621" s="167"/>
      <c r="G7621" s="168"/>
      <c r="H7621" s="162"/>
      <c r="I7621" s="162"/>
      <c r="J7621" s="162"/>
      <c r="K7621" s="162"/>
      <c r="L7621" s="162"/>
      <c r="M7621" s="162"/>
      <c r="N7621" s="162"/>
      <c r="O7621" s="162"/>
      <c r="P7621" s="162"/>
      <c r="Q7621" s="162"/>
      <c r="R7621" s="162"/>
      <c r="S7621" s="162"/>
      <c r="T7621" s="162"/>
      <c r="U7621" s="162"/>
      <c r="V7621" s="162"/>
      <c r="W7621" s="162"/>
      <c r="X7621" s="162"/>
      <c r="Y7621" s="162"/>
      <c r="Z7621" s="162"/>
      <c r="AA7621" s="162"/>
    </row>
    <row r="7622">
      <c r="A7622" s="160">
        <v>7621.0</v>
      </c>
      <c r="B7622" s="165" t="s">
        <v>7767</v>
      </c>
      <c r="C7622" s="160">
        <v>2.0211114E7</v>
      </c>
      <c r="D7622" s="162"/>
      <c r="E7622" s="162"/>
      <c r="F7622" s="167"/>
      <c r="G7622" s="168"/>
      <c r="H7622" s="162"/>
      <c r="I7622" s="162"/>
      <c r="J7622" s="162"/>
      <c r="K7622" s="162"/>
      <c r="L7622" s="162"/>
      <c r="M7622" s="162"/>
      <c r="N7622" s="162"/>
      <c r="O7622" s="162"/>
      <c r="P7622" s="162"/>
      <c r="Q7622" s="162"/>
      <c r="R7622" s="162"/>
      <c r="S7622" s="162"/>
      <c r="T7622" s="162"/>
      <c r="U7622" s="162"/>
      <c r="V7622" s="162"/>
      <c r="W7622" s="162"/>
      <c r="X7622" s="162"/>
      <c r="Y7622" s="162"/>
      <c r="Z7622" s="162"/>
      <c r="AA7622" s="162"/>
    </row>
    <row r="7623">
      <c r="A7623" s="160">
        <v>7622.0</v>
      </c>
      <c r="B7623" s="165" t="s">
        <v>7768</v>
      </c>
      <c r="C7623" s="160">
        <v>2.0211114E7</v>
      </c>
      <c r="D7623" s="162"/>
      <c r="E7623" s="162"/>
      <c r="F7623" s="167"/>
      <c r="G7623" s="168"/>
      <c r="H7623" s="162"/>
      <c r="I7623" s="162"/>
      <c r="J7623" s="162"/>
      <c r="K7623" s="162"/>
      <c r="L7623" s="162"/>
      <c r="M7623" s="162"/>
      <c r="N7623" s="162"/>
      <c r="O7623" s="162"/>
      <c r="P7623" s="162"/>
      <c r="Q7623" s="162"/>
      <c r="R7623" s="162"/>
      <c r="S7623" s="162"/>
      <c r="T7623" s="162"/>
      <c r="U7623" s="162"/>
      <c r="V7623" s="162"/>
      <c r="W7623" s="162"/>
      <c r="X7623" s="162"/>
      <c r="Y7623" s="162"/>
      <c r="Z7623" s="162"/>
      <c r="AA7623" s="162"/>
    </row>
    <row r="7624">
      <c r="A7624" s="160">
        <v>7623.0</v>
      </c>
      <c r="B7624" s="165" t="s">
        <v>7769</v>
      </c>
      <c r="C7624" s="160">
        <v>2.0211114E7</v>
      </c>
      <c r="D7624" s="162"/>
      <c r="E7624" s="162"/>
      <c r="F7624" s="167"/>
      <c r="G7624" s="168"/>
      <c r="H7624" s="162"/>
      <c r="I7624" s="162"/>
      <c r="J7624" s="162"/>
      <c r="K7624" s="162"/>
      <c r="L7624" s="162"/>
      <c r="M7624" s="162"/>
      <c r="N7624" s="162"/>
      <c r="O7624" s="162"/>
      <c r="P7624" s="162"/>
      <c r="Q7624" s="162"/>
      <c r="R7624" s="162"/>
      <c r="S7624" s="162"/>
      <c r="T7624" s="162"/>
      <c r="U7624" s="162"/>
      <c r="V7624" s="162"/>
      <c r="W7624" s="162"/>
      <c r="X7624" s="162"/>
      <c r="Y7624" s="162"/>
      <c r="Z7624" s="162"/>
      <c r="AA7624" s="162"/>
    </row>
    <row r="7625">
      <c r="A7625" s="160">
        <v>7624.0</v>
      </c>
      <c r="B7625" s="165" t="s">
        <v>7770</v>
      </c>
      <c r="C7625" s="160">
        <v>2.0211114E7</v>
      </c>
      <c r="D7625" s="162"/>
      <c r="E7625" s="162"/>
      <c r="F7625" s="167"/>
      <c r="G7625" s="168"/>
      <c r="H7625" s="162"/>
      <c r="I7625" s="162"/>
      <c r="J7625" s="162"/>
      <c r="K7625" s="162"/>
      <c r="L7625" s="162"/>
      <c r="M7625" s="162"/>
      <c r="N7625" s="162"/>
      <c r="O7625" s="162"/>
      <c r="P7625" s="162"/>
      <c r="Q7625" s="162"/>
      <c r="R7625" s="162"/>
      <c r="S7625" s="162"/>
      <c r="T7625" s="162"/>
      <c r="U7625" s="162"/>
      <c r="V7625" s="162"/>
      <c r="W7625" s="162"/>
      <c r="X7625" s="162"/>
      <c r="Y7625" s="162"/>
      <c r="Z7625" s="162"/>
      <c r="AA7625" s="162"/>
    </row>
    <row r="7626">
      <c r="A7626" s="160">
        <v>7625.0</v>
      </c>
      <c r="B7626" s="165" t="s">
        <v>7771</v>
      </c>
      <c r="C7626" s="160">
        <v>2.0211114E7</v>
      </c>
      <c r="D7626" s="162"/>
      <c r="E7626" s="162"/>
      <c r="F7626" s="167"/>
      <c r="G7626" s="168"/>
      <c r="H7626" s="162"/>
      <c r="I7626" s="162"/>
      <c r="J7626" s="162"/>
      <c r="K7626" s="162"/>
      <c r="L7626" s="162"/>
      <c r="M7626" s="162"/>
      <c r="N7626" s="162"/>
      <c r="O7626" s="162"/>
      <c r="P7626" s="162"/>
      <c r="Q7626" s="162"/>
      <c r="R7626" s="162"/>
      <c r="S7626" s="162"/>
      <c r="T7626" s="162"/>
      <c r="U7626" s="162"/>
      <c r="V7626" s="162"/>
      <c r="W7626" s="162"/>
      <c r="X7626" s="162"/>
      <c r="Y7626" s="162"/>
      <c r="Z7626" s="162"/>
      <c r="AA7626" s="162"/>
    </row>
    <row r="7627">
      <c r="A7627" s="160">
        <v>7626.0</v>
      </c>
      <c r="B7627" s="165" t="s">
        <v>7772</v>
      </c>
      <c r="C7627" s="160">
        <v>2.0211114E7</v>
      </c>
      <c r="D7627" s="162"/>
      <c r="E7627" s="162"/>
      <c r="F7627" s="167"/>
      <c r="G7627" s="168"/>
      <c r="H7627" s="162"/>
      <c r="I7627" s="162"/>
      <c r="J7627" s="162"/>
      <c r="K7627" s="162"/>
      <c r="L7627" s="162"/>
      <c r="M7627" s="162"/>
      <c r="N7627" s="162"/>
      <c r="O7627" s="162"/>
      <c r="P7627" s="162"/>
      <c r="Q7627" s="162"/>
      <c r="R7627" s="162"/>
      <c r="S7627" s="162"/>
      <c r="T7627" s="162"/>
      <c r="U7627" s="162"/>
      <c r="V7627" s="162"/>
      <c r="W7627" s="162"/>
      <c r="X7627" s="162"/>
      <c r="Y7627" s="162"/>
      <c r="Z7627" s="162"/>
      <c r="AA7627" s="162"/>
    </row>
    <row r="7628">
      <c r="A7628" s="160">
        <v>7627.0</v>
      </c>
      <c r="B7628" s="165" t="s">
        <v>7773</v>
      </c>
      <c r="C7628" s="160">
        <v>2.0211114E7</v>
      </c>
      <c r="D7628" s="162"/>
      <c r="E7628" s="162"/>
      <c r="F7628" s="167"/>
      <c r="G7628" s="168"/>
      <c r="H7628" s="162"/>
      <c r="I7628" s="162"/>
      <c r="J7628" s="162"/>
      <c r="K7628" s="162"/>
      <c r="L7628" s="162"/>
      <c r="M7628" s="162"/>
      <c r="N7628" s="162"/>
      <c r="O7628" s="162"/>
      <c r="P7628" s="162"/>
      <c r="Q7628" s="162"/>
      <c r="R7628" s="162"/>
      <c r="S7628" s="162"/>
      <c r="T7628" s="162"/>
      <c r="U7628" s="162"/>
      <c r="V7628" s="162"/>
      <c r="W7628" s="162"/>
      <c r="X7628" s="162"/>
      <c r="Y7628" s="162"/>
      <c r="Z7628" s="162"/>
      <c r="AA7628" s="162"/>
    </row>
    <row r="7629">
      <c r="A7629" s="160">
        <v>7628.0</v>
      </c>
      <c r="B7629" s="165" t="s">
        <v>7774</v>
      </c>
      <c r="C7629" s="160">
        <v>2.0211114E7</v>
      </c>
      <c r="D7629" s="162"/>
      <c r="E7629" s="162"/>
      <c r="F7629" s="167"/>
      <c r="G7629" s="168"/>
      <c r="H7629" s="162"/>
      <c r="I7629" s="162"/>
      <c r="J7629" s="162"/>
      <c r="K7629" s="162"/>
      <c r="L7629" s="162"/>
      <c r="M7629" s="162"/>
      <c r="N7629" s="162"/>
      <c r="O7629" s="162"/>
      <c r="P7629" s="162"/>
      <c r="Q7629" s="162"/>
      <c r="R7629" s="162"/>
      <c r="S7629" s="162"/>
      <c r="T7629" s="162"/>
      <c r="U7629" s="162"/>
      <c r="V7629" s="162"/>
      <c r="W7629" s="162"/>
      <c r="X7629" s="162"/>
      <c r="Y7629" s="162"/>
      <c r="Z7629" s="162"/>
      <c r="AA7629" s="162"/>
    </row>
    <row r="7630">
      <c r="A7630" s="160">
        <v>7629.0</v>
      </c>
      <c r="B7630" s="165" t="s">
        <v>7775</v>
      </c>
      <c r="C7630" s="160">
        <v>2.0211114E7</v>
      </c>
      <c r="D7630" s="162"/>
      <c r="E7630" s="162"/>
      <c r="F7630" s="167"/>
      <c r="G7630" s="168"/>
      <c r="H7630" s="162"/>
      <c r="I7630" s="162"/>
      <c r="J7630" s="162"/>
      <c r="K7630" s="162"/>
      <c r="L7630" s="162"/>
      <c r="M7630" s="162"/>
      <c r="N7630" s="162"/>
      <c r="O7630" s="162"/>
      <c r="P7630" s="162"/>
      <c r="Q7630" s="162"/>
      <c r="R7630" s="162"/>
      <c r="S7630" s="162"/>
      <c r="T7630" s="162"/>
      <c r="U7630" s="162"/>
      <c r="V7630" s="162"/>
      <c r="W7630" s="162"/>
      <c r="X7630" s="162"/>
      <c r="Y7630" s="162"/>
      <c r="Z7630" s="162"/>
      <c r="AA7630" s="162"/>
    </row>
    <row r="7631">
      <c r="A7631" s="160">
        <v>7630.0</v>
      </c>
      <c r="B7631" s="165" t="s">
        <v>7776</v>
      </c>
      <c r="C7631" s="160">
        <v>2.0211114E7</v>
      </c>
      <c r="D7631" s="162"/>
      <c r="E7631" s="162"/>
      <c r="F7631" s="167"/>
      <c r="G7631" s="168"/>
      <c r="H7631" s="162"/>
      <c r="I7631" s="162"/>
      <c r="J7631" s="162"/>
      <c r="K7631" s="162"/>
      <c r="L7631" s="162"/>
      <c r="M7631" s="162"/>
      <c r="N7631" s="162"/>
      <c r="O7631" s="162"/>
      <c r="P7631" s="162"/>
      <c r="Q7631" s="162"/>
      <c r="R7631" s="162"/>
      <c r="S7631" s="162"/>
      <c r="T7631" s="162"/>
      <c r="U7631" s="162"/>
      <c r="V7631" s="162"/>
      <c r="W7631" s="162"/>
      <c r="X7631" s="162"/>
      <c r="Y7631" s="162"/>
      <c r="Z7631" s="162"/>
      <c r="AA7631" s="162"/>
    </row>
    <row r="7632">
      <c r="A7632" s="160">
        <v>7631.0</v>
      </c>
      <c r="B7632" s="165" t="s">
        <v>7777</v>
      </c>
      <c r="C7632" s="160">
        <v>2.0211114E7</v>
      </c>
      <c r="D7632" s="162"/>
      <c r="E7632" s="162"/>
      <c r="F7632" s="167"/>
      <c r="G7632" s="168"/>
      <c r="H7632" s="162"/>
      <c r="I7632" s="162"/>
      <c r="J7632" s="162"/>
      <c r="K7632" s="162"/>
      <c r="L7632" s="162"/>
      <c r="M7632" s="162"/>
      <c r="N7632" s="162"/>
      <c r="O7632" s="162"/>
      <c r="P7632" s="162"/>
      <c r="Q7632" s="162"/>
      <c r="R7632" s="162"/>
      <c r="S7632" s="162"/>
      <c r="T7632" s="162"/>
      <c r="U7632" s="162"/>
      <c r="V7632" s="162"/>
      <c r="W7632" s="162"/>
      <c r="X7632" s="162"/>
      <c r="Y7632" s="162"/>
      <c r="Z7632" s="162"/>
      <c r="AA7632" s="162"/>
    </row>
    <row r="7633">
      <c r="A7633" s="160">
        <v>7632.0</v>
      </c>
      <c r="B7633" s="165" t="s">
        <v>7778</v>
      </c>
      <c r="C7633" s="160">
        <v>2.0211114E7</v>
      </c>
      <c r="D7633" s="162"/>
      <c r="E7633" s="162"/>
      <c r="F7633" s="167"/>
      <c r="G7633" s="168"/>
      <c r="H7633" s="162"/>
      <c r="I7633" s="162"/>
      <c r="J7633" s="162"/>
      <c r="K7633" s="162"/>
      <c r="L7633" s="162"/>
      <c r="M7633" s="162"/>
      <c r="N7633" s="162"/>
      <c r="O7633" s="162"/>
      <c r="P7633" s="162"/>
      <c r="Q7633" s="162"/>
      <c r="R7633" s="162"/>
      <c r="S7633" s="162"/>
      <c r="T7633" s="162"/>
      <c r="U7633" s="162"/>
      <c r="V7633" s="162"/>
      <c r="W7633" s="162"/>
      <c r="X7633" s="162"/>
      <c r="Y7633" s="162"/>
      <c r="Z7633" s="162"/>
      <c r="AA7633" s="162"/>
    </row>
    <row r="7634">
      <c r="A7634" s="160">
        <v>7633.0</v>
      </c>
      <c r="B7634" s="165" t="s">
        <v>7779</v>
      </c>
      <c r="C7634" s="160">
        <v>2.0211115E7</v>
      </c>
      <c r="D7634" s="162"/>
      <c r="E7634" s="162"/>
      <c r="F7634" s="167"/>
      <c r="G7634" s="168"/>
      <c r="H7634" s="162"/>
      <c r="I7634" s="162"/>
      <c r="J7634" s="162"/>
      <c r="K7634" s="162"/>
      <c r="L7634" s="162"/>
      <c r="M7634" s="162"/>
      <c r="N7634" s="162"/>
      <c r="O7634" s="162"/>
      <c r="P7634" s="162"/>
      <c r="Q7634" s="162"/>
      <c r="R7634" s="162"/>
      <c r="S7634" s="162"/>
      <c r="T7634" s="162"/>
      <c r="U7634" s="162"/>
      <c r="V7634" s="162"/>
      <c r="W7634" s="162"/>
      <c r="X7634" s="162"/>
      <c r="Y7634" s="162"/>
      <c r="Z7634" s="162"/>
      <c r="AA7634" s="162"/>
    </row>
    <row r="7635">
      <c r="A7635" s="160">
        <v>7634.0</v>
      </c>
      <c r="B7635" s="165" t="s">
        <v>7780</v>
      </c>
      <c r="C7635" s="160">
        <v>2.0211115E7</v>
      </c>
      <c r="D7635" s="162"/>
      <c r="E7635" s="162"/>
      <c r="F7635" s="167"/>
      <c r="G7635" s="168"/>
      <c r="H7635" s="162"/>
      <c r="I7635" s="162"/>
      <c r="J7635" s="162"/>
      <c r="K7635" s="162"/>
      <c r="L7635" s="162"/>
      <c r="M7635" s="162"/>
      <c r="N7635" s="162"/>
      <c r="O7635" s="162"/>
      <c r="P7635" s="162"/>
      <c r="Q7635" s="162"/>
      <c r="R7635" s="162"/>
      <c r="S7635" s="162"/>
      <c r="T7635" s="162"/>
      <c r="U7635" s="162"/>
      <c r="V7635" s="162"/>
      <c r="W7635" s="162"/>
      <c r="X7635" s="162"/>
      <c r="Y7635" s="162"/>
      <c r="Z7635" s="162"/>
      <c r="AA7635" s="162"/>
    </row>
    <row r="7636">
      <c r="A7636" s="160">
        <v>7635.0</v>
      </c>
      <c r="B7636" s="165" t="s">
        <v>7781</v>
      </c>
      <c r="C7636" s="160">
        <v>2.0211115E7</v>
      </c>
      <c r="D7636" s="162"/>
      <c r="E7636" s="162"/>
      <c r="F7636" s="167"/>
      <c r="G7636" s="168"/>
      <c r="H7636" s="162"/>
      <c r="I7636" s="162"/>
      <c r="J7636" s="162"/>
      <c r="K7636" s="162"/>
      <c r="L7636" s="162"/>
      <c r="M7636" s="162"/>
      <c r="N7636" s="162"/>
      <c r="O7636" s="162"/>
      <c r="P7636" s="162"/>
      <c r="Q7636" s="162"/>
      <c r="R7636" s="162"/>
      <c r="S7636" s="162"/>
      <c r="T7636" s="162"/>
      <c r="U7636" s="162"/>
      <c r="V7636" s="162"/>
      <c r="W7636" s="162"/>
      <c r="X7636" s="162"/>
      <c r="Y7636" s="162"/>
      <c r="Z7636" s="162"/>
      <c r="AA7636" s="162"/>
    </row>
    <row r="7637">
      <c r="A7637" s="160">
        <v>7636.0</v>
      </c>
      <c r="B7637" s="165" t="s">
        <v>7782</v>
      </c>
      <c r="C7637" s="160">
        <v>2.0211115E7</v>
      </c>
      <c r="D7637" s="162"/>
      <c r="E7637" s="162"/>
      <c r="F7637" s="167"/>
      <c r="G7637" s="168"/>
      <c r="H7637" s="162"/>
      <c r="I7637" s="162"/>
      <c r="J7637" s="162"/>
      <c r="K7637" s="162"/>
      <c r="L7637" s="162"/>
      <c r="M7637" s="162"/>
      <c r="N7637" s="162"/>
      <c r="O7637" s="162"/>
      <c r="P7637" s="162"/>
      <c r="Q7637" s="162"/>
      <c r="R7637" s="162"/>
      <c r="S7637" s="162"/>
      <c r="T7637" s="162"/>
      <c r="U7637" s="162"/>
      <c r="V7637" s="162"/>
      <c r="W7637" s="162"/>
      <c r="X7637" s="162"/>
      <c r="Y7637" s="162"/>
      <c r="Z7637" s="162"/>
      <c r="AA7637" s="162"/>
    </row>
    <row r="7638">
      <c r="A7638" s="160">
        <v>7637.0</v>
      </c>
      <c r="B7638" s="165" t="s">
        <v>7783</v>
      </c>
      <c r="C7638" s="160">
        <v>2.0211115E7</v>
      </c>
      <c r="D7638" s="162"/>
      <c r="E7638" s="162"/>
      <c r="F7638" s="167"/>
      <c r="G7638" s="168"/>
      <c r="H7638" s="162"/>
      <c r="I7638" s="162"/>
      <c r="J7638" s="162"/>
      <c r="K7638" s="162"/>
      <c r="L7638" s="162"/>
      <c r="M7638" s="162"/>
      <c r="N7638" s="162"/>
      <c r="O7638" s="162"/>
      <c r="P7638" s="162"/>
      <c r="Q7638" s="162"/>
      <c r="R7638" s="162"/>
      <c r="S7638" s="162"/>
      <c r="T7638" s="162"/>
      <c r="U7638" s="162"/>
      <c r="V7638" s="162"/>
      <c r="W7638" s="162"/>
      <c r="X7638" s="162"/>
      <c r="Y7638" s="162"/>
      <c r="Z7638" s="162"/>
      <c r="AA7638" s="162"/>
    </row>
    <row r="7639">
      <c r="A7639" s="160">
        <v>7638.0</v>
      </c>
      <c r="B7639" s="165" t="s">
        <v>7784</v>
      </c>
      <c r="C7639" s="160">
        <v>2.0211115E7</v>
      </c>
      <c r="D7639" s="162"/>
      <c r="E7639" s="162"/>
      <c r="F7639" s="167"/>
      <c r="G7639" s="168"/>
      <c r="H7639" s="162"/>
      <c r="I7639" s="162"/>
      <c r="J7639" s="162"/>
      <c r="K7639" s="162"/>
      <c r="L7639" s="162"/>
      <c r="M7639" s="162"/>
      <c r="N7639" s="162"/>
      <c r="O7639" s="162"/>
      <c r="P7639" s="162"/>
      <c r="Q7639" s="162"/>
      <c r="R7639" s="162"/>
      <c r="S7639" s="162"/>
      <c r="T7639" s="162"/>
      <c r="U7639" s="162"/>
      <c r="V7639" s="162"/>
      <c r="W7639" s="162"/>
      <c r="X7639" s="162"/>
      <c r="Y7639" s="162"/>
      <c r="Z7639" s="162"/>
      <c r="AA7639" s="162"/>
    </row>
    <row r="7640">
      <c r="A7640" s="160">
        <v>7639.0</v>
      </c>
      <c r="B7640" s="165" t="s">
        <v>7785</v>
      </c>
      <c r="C7640" s="160">
        <v>2.0211115E7</v>
      </c>
      <c r="D7640" s="162"/>
      <c r="E7640" s="162"/>
      <c r="F7640" s="167"/>
      <c r="G7640" s="168"/>
      <c r="H7640" s="162"/>
      <c r="I7640" s="162"/>
      <c r="J7640" s="162"/>
      <c r="K7640" s="162"/>
      <c r="L7640" s="162"/>
      <c r="M7640" s="162"/>
      <c r="N7640" s="162"/>
      <c r="O7640" s="162"/>
      <c r="P7640" s="162"/>
      <c r="Q7640" s="162"/>
      <c r="R7640" s="162"/>
      <c r="S7640" s="162"/>
      <c r="T7640" s="162"/>
      <c r="U7640" s="162"/>
      <c r="V7640" s="162"/>
      <c r="W7640" s="162"/>
      <c r="X7640" s="162"/>
      <c r="Y7640" s="162"/>
      <c r="Z7640" s="162"/>
      <c r="AA7640" s="162"/>
    </row>
    <row r="7641">
      <c r="A7641" s="160">
        <v>7640.0</v>
      </c>
      <c r="B7641" s="165" t="s">
        <v>7786</v>
      </c>
      <c r="C7641" s="160">
        <v>2.0211115E7</v>
      </c>
      <c r="D7641" s="162"/>
      <c r="E7641" s="162"/>
      <c r="F7641" s="167"/>
      <c r="G7641" s="168"/>
      <c r="H7641" s="162"/>
      <c r="I7641" s="162"/>
      <c r="J7641" s="162"/>
      <c r="K7641" s="162"/>
      <c r="L7641" s="162"/>
      <c r="M7641" s="162"/>
      <c r="N7641" s="162"/>
      <c r="O7641" s="162"/>
      <c r="P7641" s="162"/>
      <c r="Q7641" s="162"/>
      <c r="R7641" s="162"/>
      <c r="S7641" s="162"/>
      <c r="T7641" s="162"/>
      <c r="U7641" s="162"/>
      <c r="V7641" s="162"/>
      <c r="W7641" s="162"/>
      <c r="X7641" s="162"/>
      <c r="Y7641" s="162"/>
      <c r="Z7641" s="162"/>
      <c r="AA7641" s="162"/>
    </row>
    <row r="7642">
      <c r="A7642" s="160">
        <v>7641.0</v>
      </c>
      <c r="B7642" s="165" t="s">
        <v>7787</v>
      </c>
      <c r="C7642" s="160">
        <v>2.0211115E7</v>
      </c>
      <c r="D7642" s="162"/>
      <c r="E7642" s="162"/>
      <c r="F7642" s="167"/>
      <c r="G7642" s="168"/>
      <c r="H7642" s="162"/>
      <c r="I7642" s="162"/>
      <c r="J7642" s="162"/>
      <c r="K7642" s="162"/>
      <c r="L7642" s="162"/>
      <c r="M7642" s="162"/>
      <c r="N7642" s="162"/>
      <c r="O7642" s="162"/>
      <c r="P7642" s="162"/>
      <c r="Q7642" s="162"/>
      <c r="R7642" s="162"/>
      <c r="S7642" s="162"/>
      <c r="T7642" s="162"/>
      <c r="U7642" s="162"/>
      <c r="V7642" s="162"/>
      <c r="W7642" s="162"/>
      <c r="X7642" s="162"/>
      <c r="Y7642" s="162"/>
      <c r="Z7642" s="162"/>
      <c r="AA7642" s="162"/>
    </row>
    <row r="7643">
      <c r="A7643" s="160">
        <v>7642.0</v>
      </c>
      <c r="B7643" s="165" t="s">
        <v>7788</v>
      </c>
      <c r="C7643" s="160">
        <v>2.0211115E7</v>
      </c>
      <c r="D7643" s="162"/>
      <c r="E7643" s="162"/>
      <c r="F7643" s="167"/>
      <c r="G7643" s="168"/>
      <c r="H7643" s="162"/>
      <c r="I7643" s="162"/>
      <c r="J7643" s="162"/>
      <c r="K7643" s="162"/>
      <c r="L7643" s="162"/>
      <c r="M7643" s="162"/>
      <c r="N7643" s="162"/>
      <c r="O7643" s="162"/>
      <c r="P7643" s="162"/>
      <c r="Q7643" s="162"/>
      <c r="R7643" s="162"/>
      <c r="S7643" s="162"/>
      <c r="T7643" s="162"/>
      <c r="U7643" s="162"/>
      <c r="V7643" s="162"/>
      <c r="W7643" s="162"/>
      <c r="X7643" s="162"/>
      <c r="Y7643" s="162"/>
      <c r="Z7643" s="162"/>
      <c r="AA7643" s="162"/>
    </row>
    <row r="7644">
      <c r="A7644" s="160">
        <v>7643.0</v>
      </c>
      <c r="B7644" s="165" t="s">
        <v>7789</v>
      </c>
      <c r="C7644" s="160">
        <v>2.0211115E7</v>
      </c>
      <c r="D7644" s="162"/>
      <c r="E7644" s="162"/>
      <c r="F7644" s="167"/>
      <c r="G7644" s="168"/>
      <c r="H7644" s="162"/>
      <c r="I7644" s="162"/>
      <c r="J7644" s="162"/>
      <c r="K7644" s="162"/>
      <c r="L7644" s="162"/>
      <c r="M7644" s="162"/>
      <c r="N7644" s="162"/>
      <c r="O7644" s="162"/>
      <c r="P7644" s="162"/>
      <c r="Q7644" s="162"/>
      <c r="R7644" s="162"/>
      <c r="S7644" s="162"/>
      <c r="T7644" s="162"/>
      <c r="U7644" s="162"/>
      <c r="V7644" s="162"/>
      <c r="W7644" s="162"/>
      <c r="X7644" s="162"/>
      <c r="Y7644" s="162"/>
      <c r="Z7644" s="162"/>
      <c r="AA7644" s="162"/>
    </row>
    <row r="7645">
      <c r="A7645" s="160">
        <v>7644.0</v>
      </c>
      <c r="B7645" s="165" t="s">
        <v>7790</v>
      </c>
      <c r="C7645" s="160">
        <v>2.0211115E7</v>
      </c>
      <c r="D7645" s="162"/>
      <c r="E7645" s="162"/>
      <c r="F7645" s="167"/>
      <c r="G7645" s="168"/>
      <c r="H7645" s="162"/>
      <c r="I7645" s="162"/>
      <c r="J7645" s="162"/>
      <c r="K7645" s="162"/>
      <c r="L7645" s="162"/>
      <c r="M7645" s="162"/>
      <c r="N7645" s="162"/>
      <c r="O7645" s="162"/>
      <c r="P7645" s="162"/>
      <c r="Q7645" s="162"/>
      <c r="R7645" s="162"/>
      <c r="S7645" s="162"/>
      <c r="T7645" s="162"/>
      <c r="U7645" s="162"/>
      <c r="V7645" s="162"/>
      <c r="W7645" s="162"/>
      <c r="X7645" s="162"/>
      <c r="Y7645" s="162"/>
      <c r="Z7645" s="162"/>
      <c r="AA7645" s="162"/>
    </row>
    <row r="7646">
      <c r="A7646" s="160">
        <v>7645.0</v>
      </c>
      <c r="B7646" s="165" t="s">
        <v>7791</v>
      </c>
      <c r="C7646" s="160">
        <v>2.0211115E7</v>
      </c>
      <c r="D7646" s="162"/>
      <c r="E7646" s="162"/>
      <c r="F7646" s="167"/>
      <c r="G7646" s="168"/>
      <c r="H7646" s="162"/>
      <c r="I7646" s="162"/>
      <c r="J7646" s="162"/>
      <c r="K7646" s="162"/>
      <c r="L7646" s="162"/>
      <c r="M7646" s="162"/>
      <c r="N7646" s="162"/>
      <c r="O7646" s="162"/>
      <c r="P7646" s="162"/>
      <c r="Q7646" s="162"/>
      <c r="R7646" s="162"/>
      <c r="S7646" s="162"/>
      <c r="T7646" s="162"/>
      <c r="U7646" s="162"/>
      <c r="V7646" s="162"/>
      <c r="W7646" s="162"/>
      <c r="X7646" s="162"/>
      <c r="Y7646" s="162"/>
      <c r="Z7646" s="162"/>
      <c r="AA7646" s="162"/>
    </row>
    <row r="7647">
      <c r="A7647" s="160">
        <v>7646.0</v>
      </c>
      <c r="B7647" s="165" t="s">
        <v>7792</v>
      </c>
      <c r="C7647" s="160">
        <v>2.0211115E7</v>
      </c>
      <c r="D7647" s="162"/>
      <c r="E7647" s="162"/>
      <c r="F7647" s="167"/>
      <c r="G7647" s="168"/>
      <c r="H7647" s="162"/>
      <c r="I7647" s="162"/>
      <c r="J7647" s="162"/>
      <c r="K7647" s="162"/>
      <c r="L7647" s="162"/>
      <c r="M7647" s="162"/>
      <c r="N7647" s="162"/>
      <c r="O7647" s="162"/>
      <c r="P7647" s="162"/>
      <c r="Q7647" s="162"/>
      <c r="R7647" s="162"/>
      <c r="S7647" s="162"/>
      <c r="T7647" s="162"/>
      <c r="U7647" s="162"/>
      <c r="V7647" s="162"/>
      <c r="W7647" s="162"/>
      <c r="X7647" s="162"/>
      <c r="Y7647" s="162"/>
      <c r="Z7647" s="162"/>
      <c r="AA7647" s="162"/>
    </row>
    <row r="7648">
      <c r="A7648" s="160">
        <v>7647.0</v>
      </c>
      <c r="B7648" s="165" t="s">
        <v>7793</v>
      </c>
      <c r="C7648" s="160">
        <v>2.0211115E7</v>
      </c>
      <c r="D7648" s="162"/>
      <c r="E7648" s="162"/>
      <c r="F7648" s="167"/>
      <c r="G7648" s="168"/>
      <c r="H7648" s="162"/>
      <c r="I7648" s="162"/>
      <c r="J7648" s="162"/>
      <c r="K7648" s="162"/>
      <c r="L7648" s="162"/>
      <c r="M7648" s="162"/>
      <c r="N7648" s="162"/>
      <c r="O7648" s="162"/>
      <c r="P7648" s="162"/>
      <c r="Q7648" s="162"/>
      <c r="R7648" s="162"/>
      <c r="S7648" s="162"/>
      <c r="T7648" s="162"/>
      <c r="U7648" s="162"/>
      <c r="V7648" s="162"/>
      <c r="W7648" s="162"/>
      <c r="X7648" s="162"/>
      <c r="Y7648" s="162"/>
      <c r="Z7648" s="162"/>
      <c r="AA7648" s="162"/>
    </row>
    <row r="7649">
      <c r="A7649" s="160">
        <v>7648.0</v>
      </c>
      <c r="B7649" s="165" t="s">
        <v>7794</v>
      </c>
      <c r="C7649" s="160">
        <v>2.0211115E7</v>
      </c>
      <c r="D7649" s="162"/>
      <c r="E7649" s="162"/>
      <c r="F7649" s="167"/>
      <c r="G7649" s="168"/>
      <c r="H7649" s="162"/>
      <c r="I7649" s="162"/>
      <c r="J7649" s="162"/>
      <c r="K7649" s="162"/>
      <c r="L7649" s="162"/>
      <c r="M7649" s="162"/>
      <c r="N7649" s="162"/>
      <c r="O7649" s="162"/>
      <c r="P7649" s="162"/>
      <c r="Q7649" s="162"/>
      <c r="R7649" s="162"/>
      <c r="S7649" s="162"/>
      <c r="T7649" s="162"/>
      <c r="U7649" s="162"/>
      <c r="V7649" s="162"/>
      <c r="W7649" s="162"/>
      <c r="X7649" s="162"/>
      <c r="Y7649" s="162"/>
      <c r="Z7649" s="162"/>
      <c r="AA7649" s="162"/>
    </row>
    <row r="7650">
      <c r="A7650" s="160">
        <v>7649.0</v>
      </c>
      <c r="B7650" s="165" t="s">
        <v>7795</v>
      </c>
      <c r="C7650" s="160">
        <v>2.0211115E7</v>
      </c>
      <c r="D7650" s="162"/>
      <c r="E7650" s="162"/>
      <c r="F7650" s="167"/>
      <c r="G7650" s="168"/>
      <c r="H7650" s="162"/>
      <c r="I7650" s="162"/>
      <c r="J7650" s="162"/>
      <c r="K7650" s="162"/>
      <c r="L7650" s="162"/>
      <c r="M7650" s="162"/>
      <c r="N7650" s="162"/>
      <c r="O7650" s="162"/>
      <c r="P7650" s="162"/>
      <c r="Q7650" s="162"/>
      <c r="R7650" s="162"/>
      <c r="S7650" s="162"/>
      <c r="T7650" s="162"/>
      <c r="U7650" s="162"/>
      <c r="V7650" s="162"/>
      <c r="W7650" s="162"/>
      <c r="X7650" s="162"/>
      <c r="Y7650" s="162"/>
      <c r="Z7650" s="162"/>
      <c r="AA7650" s="162"/>
    </row>
    <row r="7651">
      <c r="A7651" s="160">
        <v>7650.0</v>
      </c>
      <c r="B7651" s="165" t="s">
        <v>7796</v>
      </c>
      <c r="C7651" s="160">
        <v>2.0211115E7</v>
      </c>
      <c r="D7651" s="162"/>
      <c r="E7651" s="162"/>
      <c r="F7651" s="167"/>
      <c r="G7651" s="168"/>
      <c r="H7651" s="162"/>
      <c r="I7651" s="162"/>
      <c r="J7651" s="162"/>
      <c r="K7651" s="162"/>
      <c r="L7651" s="162"/>
      <c r="M7651" s="162"/>
      <c r="N7651" s="162"/>
      <c r="O7651" s="162"/>
      <c r="P7651" s="162"/>
      <c r="Q7651" s="162"/>
      <c r="R7651" s="162"/>
      <c r="S7651" s="162"/>
      <c r="T7651" s="162"/>
      <c r="U7651" s="162"/>
      <c r="V7651" s="162"/>
      <c r="W7651" s="162"/>
      <c r="X7651" s="162"/>
      <c r="Y7651" s="162"/>
      <c r="Z7651" s="162"/>
      <c r="AA7651" s="162"/>
    </row>
    <row r="7652">
      <c r="A7652" s="160">
        <v>7651.0</v>
      </c>
      <c r="B7652" s="165" t="s">
        <v>7797</v>
      </c>
      <c r="C7652" s="160">
        <v>2.0211115E7</v>
      </c>
      <c r="D7652" s="162"/>
      <c r="E7652" s="162"/>
      <c r="F7652" s="167"/>
      <c r="G7652" s="168"/>
      <c r="H7652" s="162"/>
      <c r="I7652" s="162"/>
      <c r="J7652" s="162"/>
      <c r="K7652" s="162"/>
      <c r="L7652" s="162"/>
      <c r="M7652" s="162"/>
      <c r="N7652" s="162"/>
      <c r="O7652" s="162"/>
      <c r="P7652" s="162"/>
      <c r="Q7652" s="162"/>
      <c r="R7652" s="162"/>
      <c r="S7652" s="162"/>
      <c r="T7652" s="162"/>
      <c r="U7652" s="162"/>
      <c r="V7652" s="162"/>
      <c r="W7652" s="162"/>
      <c r="X7652" s="162"/>
      <c r="Y7652" s="162"/>
      <c r="Z7652" s="162"/>
      <c r="AA7652" s="162"/>
    </row>
    <row r="7653">
      <c r="A7653" s="160">
        <v>7652.0</v>
      </c>
      <c r="B7653" s="165" t="s">
        <v>7798</v>
      </c>
      <c r="C7653" s="160">
        <v>2.0211115E7</v>
      </c>
      <c r="D7653" s="162"/>
      <c r="E7653" s="162"/>
      <c r="F7653" s="167"/>
      <c r="G7653" s="168"/>
      <c r="H7653" s="162"/>
      <c r="I7653" s="162"/>
      <c r="J7653" s="162"/>
      <c r="K7653" s="162"/>
      <c r="L7653" s="162"/>
      <c r="M7653" s="162"/>
      <c r="N7653" s="162"/>
      <c r="O7653" s="162"/>
      <c r="P7653" s="162"/>
      <c r="Q7653" s="162"/>
      <c r="R7653" s="162"/>
      <c r="S7653" s="162"/>
      <c r="T7653" s="162"/>
      <c r="U7653" s="162"/>
      <c r="V7653" s="162"/>
      <c r="W7653" s="162"/>
      <c r="X7653" s="162"/>
      <c r="Y7653" s="162"/>
      <c r="Z7653" s="162"/>
      <c r="AA7653" s="162"/>
    </row>
    <row r="7654">
      <c r="A7654" s="160">
        <v>7653.0</v>
      </c>
      <c r="B7654" s="165" t="s">
        <v>7799</v>
      </c>
      <c r="C7654" s="160">
        <v>2.0211115E7</v>
      </c>
      <c r="D7654" s="162"/>
      <c r="E7654" s="162"/>
      <c r="F7654" s="167"/>
      <c r="G7654" s="168"/>
      <c r="H7654" s="162"/>
      <c r="I7654" s="162"/>
      <c r="J7654" s="162"/>
      <c r="K7654" s="162"/>
      <c r="L7654" s="162"/>
      <c r="M7654" s="162"/>
      <c r="N7654" s="162"/>
      <c r="O7654" s="162"/>
      <c r="P7654" s="162"/>
      <c r="Q7654" s="162"/>
      <c r="R7654" s="162"/>
      <c r="S7654" s="162"/>
      <c r="T7654" s="162"/>
      <c r="U7654" s="162"/>
      <c r="V7654" s="162"/>
      <c r="W7654" s="162"/>
      <c r="X7654" s="162"/>
      <c r="Y7654" s="162"/>
      <c r="Z7654" s="162"/>
      <c r="AA7654" s="162"/>
    </row>
    <row r="7655">
      <c r="A7655" s="160">
        <v>7654.0</v>
      </c>
      <c r="B7655" s="165" t="s">
        <v>7800</v>
      </c>
      <c r="C7655" s="160">
        <v>2.0211115E7</v>
      </c>
      <c r="D7655" s="162"/>
      <c r="E7655" s="162"/>
      <c r="F7655" s="167"/>
      <c r="G7655" s="168"/>
      <c r="H7655" s="162"/>
      <c r="I7655" s="162"/>
      <c r="J7655" s="162"/>
      <c r="K7655" s="162"/>
      <c r="L7655" s="162"/>
      <c r="M7655" s="162"/>
      <c r="N7655" s="162"/>
      <c r="O7655" s="162"/>
      <c r="P7655" s="162"/>
      <c r="Q7655" s="162"/>
      <c r="R7655" s="162"/>
      <c r="S7655" s="162"/>
      <c r="T7655" s="162"/>
      <c r="U7655" s="162"/>
      <c r="V7655" s="162"/>
      <c r="W7655" s="162"/>
      <c r="X7655" s="162"/>
      <c r="Y7655" s="162"/>
      <c r="Z7655" s="162"/>
      <c r="AA7655" s="162"/>
    </row>
    <row r="7656">
      <c r="A7656" s="160">
        <v>7655.0</v>
      </c>
      <c r="B7656" s="165" t="s">
        <v>7801</v>
      </c>
      <c r="C7656" s="160">
        <v>2.0211115E7</v>
      </c>
      <c r="D7656" s="162"/>
      <c r="E7656" s="162"/>
      <c r="F7656" s="167"/>
      <c r="G7656" s="168"/>
      <c r="H7656" s="162"/>
      <c r="I7656" s="162"/>
      <c r="J7656" s="162"/>
      <c r="K7656" s="162"/>
      <c r="L7656" s="162"/>
      <c r="M7656" s="162"/>
      <c r="N7656" s="162"/>
      <c r="O7656" s="162"/>
      <c r="P7656" s="162"/>
      <c r="Q7656" s="162"/>
      <c r="R7656" s="162"/>
      <c r="S7656" s="162"/>
      <c r="T7656" s="162"/>
      <c r="U7656" s="162"/>
      <c r="V7656" s="162"/>
      <c r="W7656" s="162"/>
      <c r="X7656" s="162"/>
      <c r="Y7656" s="162"/>
      <c r="Z7656" s="162"/>
      <c r="AA7656" s="162"/>
    </row>
    <row r="7657">
      <c r="A7657" s="160">
        <v>7656.0</v>
      </c>
      <c r="B7657" s="165" t="s">
        <v>7802</v>
      </c>
      <c r="C7657" s="160">
        <v>2.0211115E7</v>
      </c>
      <c r="D7657" s="162"/>
      <c r="E7657" s="162"/>
      <c r="F7657" s="167"/>
      <c r="G7657" s="168"/>
      <c r="H7657" s="162"/>
      <c r="I7657" s="162"/>
      <c r="J7657" s="162"/>
      <c r="K7657" s="162"/>
      <c r="L7657" s="162"/>
      <c r="M7657" s="162"/>
      <c r="N7657" s="162"/>
      <c r="O7657" s="162"/>
      <c r="P7657" s="162"/>
      <c r="Q7657" s="162"/>
      <c r="R7657" s="162"/>
      <c r="S7657" s="162"/>
      <c r="T7657" s="162"/>
      <c r="U7657" s="162"/>
      <c r="V7657" s="162"/>
      <c r="W7657" s="162"/>
      <c r="X7657" s="162"/>
      <c r="Y7657" s="162"/>
      <c r="Z7657" s="162"/>
      <c r="AA7657" s="162"/>
    </row>
    <row r="7658">
      <c r="A7658" s="160">
        <v>7657.0</v>
      </c>
      <c r="B7658" s="165" t="s">
        <v>7803</v>
      </c>
      <c r="C7658" s="160">
        <v>2.0211116E7</v>
      </c>
      <c r="D7658" s="162"/>
      <c r="E7658" s="162"/>
      <c r="F7658" s="167"/>
      <c r="G7658" s="168"/>
      <c r="H7658" s="162"/>
      <c r="I7658" s="162"/>
      <c r="J7658" s="162"/>
      <c r="K7658" s="162"/>
      <c r="L7658" s="162"/>
      <c r="M7658" s="162"/>
      <c r="N7658" s="162"/>
      <c r="O7658" s="162"/>
      <c r="P7658" s="162"/>
      <c r="Q7658" s="162"/>
      <c r="R7658" s="162"/>
      <c r="S7658" s="162"/>
      <c r="T7658" s="162"/>
      <c r="U7658" s="162"/>
      <c r="V7658" s="162"/>
      <c r="W7658" s="162"/>
      <c r="X7658" s="162"/>
      <c r="Y7658" s="162"/>
      <c r="Z7658" s="162"/>
      <c r="AA7658" s="162"/>
    </row>
    <row r="7659">
      <c r="A7659" s="160">
        <v>7658.0</v>
      </c>
      <c r="B7659" s="165" t="s">
        <v>7804</v>
      </c>
      <c r="C7659" s="160">
        <v>2.0211116E7</v>
      </c>
      <c r="D7659" s="162"/>
      <c r="E7659" s="162"/>
      <c r="F7659" s="167"/>
      <c r="G7659" s="168"/>
      <c r="H7659" s="162"/>
      <c r="I7659" s="162"/>
      <c r="J7659" s="162"/>
      <c r="K7659" s="162"/>
      <c r="L7659" s="162"/>
      <c r="M7659" s="162"/>
      <c r="N7659" s="162"/>
      <c r="O7659" s="162"/>
      <c r="P7659" s="162"/>
      <c r="Q7659" s="162"/>
      <c r="R7659" s="162"/>
      <c r="S7659" s="162"/>
      <c r="T7659" s="162"/>
      <c r="U7659" s="162"/>
      <c r="V7659" s="162"/>
      <c r="W7659" s="162"/>
      <c r="X7659" s="162"/>
      <c r="Y7659" s="162"/>
      <c r="Z7659" s="162"/>
      <c r="AA7659" s="162"/>
    </row>
    <row r="7660">
      <c r="A7660" s="160">
        <v>7659.0</v>
      </c>
      <c r="B7660" s="165" t="s">
        <v>7805</v>
      </c>
      <c r="C7660" s="160">
        <v>2.0211116E7</v>
      </c>
      <c r="D7660" s="162"/>
      <c r="E7660" s="162"/>
      <c r="F7660" s="167"/>
      <c r="G7660" s="168"/>
      <c r="H7660" s="162"/>
      <c r="I7660" s="162"/>
      <c r="J7660" s="162"/>
      <c r="K7660" s="162"/>
      <c r="L7660" s="162"/>
      <c r="M7660" s="162"/>
      <c r="N7660" s="162"/>
      <c r="O7660" s="162"/>
      <c r="P7660" s="162"/>
      <c r="Q7660" s="162"/>
      <c r="R7660" s="162"/>
      <c r="S7660" s="162"/>
      <c r="T7660" s="162"/>
      <c r="U7660" s="162"/>
      <c r="V7660" s="162"/>
      <c r="W7660" s="162"/>
      <c r="X7660" s="162"/>
      <c r="Y7660" s="162"/>
      <c r="Z7660" s="162"/>
      <c r="AA7660" s="162"/>
    </row>
    <row r="7661">
      <c r="A7661" s="160">
        <v>7660.0</v>
      </c>
      <c r="B7661" s="165" t="s">
        <v>7806</v>
      </c>
      <c r="C7661" s="160">
        <v>2.0211116E7</v>
      </c>
      <c r="D7661" s="162"/>
      <c r="E7661" s="162"/>
      <c r="F7661" s="167"/>
      <c r="G7661" s="168"/>
      <c r="H7661" s="162"/>
      <c r="I7661" s="162"/>
      <c r="J7661" s="162"/>
      <c r="K7661" s="162"/>
      <c r="L7661" s="162"/>
      <c r="M7661" s="162"/>
      <c r="N7661" s="162"/>
      <c r="O7661" s="162"/>
      <c r="P7661" s="162"/>
      <c r="Q7661" s="162"/>
      <c r="R7661" s="162"/>
      <c r="S7661" s="162"/>
      <c r="T7661" s="162"/>
      <c r="U7661" s="162"/>
      <c r="V7661" s="162"/>
      <c r="W7661" s="162"/>
      <c r="X7661" s="162"/>
      <c r="Y7661" s="162"/>
      <c r="Z7661" s="162"/>
      <c r="AA7661" s="162"/>
    </row>
    <row r="7662">
      <c r="A7662" s="160">
        <v>7661.0</v>
      </c>
      <c r="B7662" s="165" t="s">
        <v>7807</v>
      </c>
      <c r="C7662" s="160">
        <v>2.0211116E7</v>
      </c>
      <c r="D7662" s="162"/>
      <c r="E7662" s="162"/>
      <c r="F7662" s="167"/>
      <c r="G7662" s="168"/>
      <c r="H7662" s="162"/>
      <c r="I7662" s="162"/>
      <c r="J7662" s="162"/>
      <c r="K7662" s="162"/>
      <c r="L7662" s="162"/>
      <c r="M7662" s="162"/>
      <c r="N7662" s="162"/>
      <c r="O7662" s="162"/>
      <c r="P7662" s="162"/>
      <c r="Q7662" s="162"/>
      <c r="R7662" s="162"/>
      <c r="S7662" s="162"/>
      <c r="T7662" s="162"/>
      <c r="U7662" s="162"/>
      <c r="V7662" s="162"/>
      <c r="W7662" s="162"/>
      <c r="X7662" s="162"/>
      <c r="Y7662" s="162"/>
      <c r="Z7662" s="162"/>
      <c r="AA7662" s="162"/>
    </row>
    <row r="7663">
      <c r="A7663" s="160">
        <v>7662.0</v>
      </c>
      <c r="B7663" s="165" t="s">
        <v>7808</v>
      </c>
      <c r="C7663" s="160">
        <v>2.0211116E7</v>
      </c>
      <c r="D7663" s="162"/>
      <c r="E7663" s="162"/>
      <c r="F7663" s="167"/>
      <c r="G7663" s="168"/>
      <c r="H7663" s="162"/>
      <c r="I7663" s="162"/>
      <c r="J7663" s="162"/>
      <c r="K7663" s="162"/>
      <c r="L7663" s="162"/>
      <c r="M7663" s="162"/>
      <c r="N7663" s="162"/>
      <c r="O7663" s="162"/>
      <c r="P7663" s="162"/>
      <c r="Q7663" s="162"/>
      <c r="R7663" s="162"/>
      <c r="S7663" s="162"/>
      <c r="T7663" s="162"/>
      <c r="U7663" s="162"/>
      <c r="V7663" s="162"/>
      <c r="W7663" s="162"/>
      <c r="X7663" s="162"/>
      <c r="Y7663" s="162"/>
      <c r="Z7663" s="162"/>
      <c r="AA7663" s="162"/>
    </row>
    <row r="7664">
      <c r="A7664" s="160">
        <v>7663.0</v>
      </c>
      <c r="B7664" s="165" t="s">
        <v>7809</v>
      </c>
      <c r="C7664" s="160">
        <v>2.0211116E7</v>
      </c>
      <c r="D7664" s="162"/>
      <c r="E7664" s="162"/>
      <c r="F7664" s="167"/>
      <c r="G7664" s="168"/>
      <c r="H7664" s="162"/>
      <c r="I7664" s="162"/>
      <c r="J7664" s="162"/>
      <c r="K7664" s="162"/>
      <c r="L7664" s="162"/>
      <c r="M7664" s="162"/>
      <c r="N7664" s="162"/>
      <c r="O7664" s="162"/>
      <c r="P7664" s="162"/>
      <c r="Q7664" s="162"/>
      <c r="R7664" s="162"/>
      <c r="S7664" s="162"/>
      <c r="T7664" s="162"/>
      <c r="U7664" s="162"/>
      <c r="V7664" s="162"/>
      <c r="W7664" s="162"/>
      <c r="X7664" s="162"/>
      <c r="Y7664" s="162"/>
      <c r="Z7664" s="162"/>
      <c r="AA7664" s="162"/>
    </row>
    <row r="7665">
      <c r="A7665" s="160">
        <v>7664.0</v>
      </c>
      <c r="B7665" s="165" t="s">
        <v>7810</v>
      </c>
      <c r="C7665" s="160">
        <v>2.0211116E7</v>
      </c>
      <c r="D7665" s="162"/>
      <c r="E7665" s="162"/>
      <c r="F7665" s="167"/>
      <c r="G7665" s="168"/>
      <c r="H7665" s="162"/>
      <c r="I7665" s="162"/>
      <c r="J7665" s="162"/>
      <c r="K7665" s="162"/>
      <c r="L7665" s="162"/>
      <c r="M7665" s="162"/>
      <c r="N7665" s="162"/>
      <c r="O7665" s="162"/>
      <c r="P7665" s="162"/>
      <c r="Q7665" s="162"/>
      <c r="R7665" s="162"/>
      <c r="S7665" s="162"/>
      <c r="T7665" s="162"/>
      <c r="U7665" s="162"/>
      <c r="V7665" s="162"/>
      <c r="W7665" s="162"/>
      <c r="X7665" s="162"/>
      <c r="Y7665" s="162"/>
      <c r="Z7665" s="162"/>
      <c r="AA7665" s="162"/>
    </row>
    <row r="7666">
      <c r="A7666" s="160">
        <v>7665.0</v>
      </c>
      <c r="B7666" s="165" t="s">
        <v>7811</v>
      </c>
      <c r="C7666" s="160">
        <v>2.0211116E7</v>
      </c>
      <c r="D7666" s="162"/>
      <c r="E7666" s="162"/>
      <c r="F7666" s="167"/>
      <c r="G7666" s="168"/>
      <c r="H7666" s="162"/>
      <c r="I7666" s="162"/>
      <c r="J7666" s="162"/>
      <c r="K7666" s="162"/>
      <c r="L7666" s="162"/>
      <c r="M7666" s="162"/>
      <c r="N7666" s="162"/>
      <c r="O7666" s="162"/>
      <c r="P7666" s="162"/>
      <c r="Q7666" s="162"/>
      <c r="R7666" s="162"/>
      <c r="S7666" s="162"/>
      <c r="T7666" s="162"/>
      <c r="U7666" s="162"/>
      <c r="V7666" s="162"/>
      <c r="W7666" s="162"/>
      <c r="X7666" s="162"/>
      <c r="Y7666" s="162"/>
      <c r="Z7666" s="162"/>
      <c r="AA7666" s="162"/>
    </row>
    <row r="7667">
      <c r="A7667" s="160">
        <v>7666.0</v>
      </c>
      <c r="B7667" s="165" t="s">
        <v>7812</v>
      </c>
      <c r="C7667" s="160">
        <v>2.0211116E7</v>
      </c>
      <c r="D7667" s="162"/>
      <c r="E7667" s="162"/>
      <c r="F7667" s="167"/>
      <c r="G7667" s="168"/>
      <c r="H7667" s="162"/>
      <c r="I7667" s="162"/>
      <c r="J7667" s="162"/>
      <c r="K7667" s="162"/>
      <c r="L7667" s="162"/>
      <c r="M7667" s="162"/>
      <c r="N7667" s="162"/>
      <c r="O7667" s="162"/>
      <c r="P7667" s="162"/>
      <c r="Q7667" s="162"/>
      <c r="R7667" s="162"/>
      <c r="S7667" s="162"/>
      <c r="T7667" s="162"/>
      <c r="U7667" s="162"/>
      <c r="V7667" s="162"/>
      <c r="W7667" s="162"/>
      <c r="X7667" s="162"/>
      <c r="Y7667" s="162"/>
      <c r="Z7667" s="162"/>
      <c r="AA7667" s="162"/>
    </row>
    <row r="7668">
      <c r="A7668" s="160">
        <v>7667.0</v>
      </c>
      <c r="B7668" s="165" t="s">
        <v>7813</v>
      </c>
      <c r="C7668" s="160">
        <v>2.0211116E7</v>
      </c>
      <c r="D7668" s="162"/>
      <c r="E7668" s="162"/>
      <c r="F7668" s="167"/>
      <c r="G7668" s="168"/>
      <c r="H7668" s="162"/>
      <c r="I7668" s="162"/>
      <c r="J7668" s="162"/>
      <c r="K7668" s="162"/>
      <c r="L7668" s="162"/>
      <c r="M7668" s="162"/>
      <c r="N7668" s="162"/>
      <c r="O7668" s="162"/>
      <c r="P7668" s="162"/>
      <c r="Q7668" s="162"/>
      <c r="R7668" s="162"/>
      <c r="S7668" s="162"/>
      <c r="T7668" s="162"/>
      <c r="U7668" s="162"/>
      <c r="V7668" s="162"/>
      <c r="W7668" s="162"/>
      <c r="X7668" s="162"/>
      <c r="Y7668" s="162"/>
      <c r="Z7668" s="162"/>
      <c r="AA7668" s="162"/>
    </row>
    <row r="7669">
      <c r="A7669" s="160">
        <v>7668.0</v>
      </c>
      <c r="B7669" s="165" t="s">
        <v>7814</v>
      </c>
      <c r="C7669" s="160">
        <v>2.0211116E7</v>
      </c>
      <c r="D7669" s="162"/>
      <c r="E7669" s="162"/>
      <c r="F7669" s="167"/>
      <c r="G7669" s="168"/>
      <c r="H7669" s="162"/>
      <c r="I7669" s="162"/>
      <c r="J7669" s="162"/>
      <c r="K7669" s="162"/>
      <c r="L7669" s="162"/>
      <c r="M7669" s="162"/>
      <c r="N7669" s="162"/>
      <c r="O7669" s="162"/>
      <c r="P7669" s="162"/>
      <c r="Q7669" s="162"/>
      <c r="R7669" s="162"/>
      <c r="S7669" s="162"/>
      <c r="T7669" s="162"/>
      <c r="U7669" s="162"/>
      <c r="V7669" s="162"/>
      <c r="W7669" s="162"/>
      <c r="X7669" s="162"/>
      <c r="Y7669" s="162"/>
      <c r="Z7669" s="162"/>
      <c r="AA7669" s="162"/>
    </row>
    <row r="7670">
      <c r="A7670" s="160">
        <v>7669.0</v>
      </c>
      <c r="B7670" s="165" t="s">
        <v>7815</v>
      </c>
      <c r="C7670" s="160">
        <v>2.0211116E7</v>
      </c>
      <c r="D7670" s="162"/>
      <c r="E7670" s="162"/>
      <c r="F7670" s="167"/>
      <c r="G7670" s="168"/>
      <c r="H7670" s="162"/>
      <c r="I7670" s="162"/>
      <c r="J7670" s="162"/>
      <c r="K7670" s="162"/>
      <c r="L7670" s="162"/>
      <c r="M7670" s="162"/>
      <c r="N7670" s="162"/>
      <c r="O7670" s="162"/>
      <c r="P7670" s="162"/>
      <c r="Q7670" s="162"/>
      <c r="R7670" s="162"/>
      <c r="S7670" s="162"/>
      <c r="T7670" s="162"/>
      <c r="U7670" s="162"/>
      <c r="V7670" s="162"/>
      <c r="W7670" s="162"/>
      <c r="X7670" s="162"/>
      <c r="Y7670" s="162"/>
      <c r="Z7670" s="162"/>
      <c r="AA7670" s="162"/>
    </row>
    <row r="7671">
      <c r="A7671" s="160">
        <v>7670.0</v>
      </c>
      <c r="B7671" s="165" t="s">
        <v>7816</v>
      </c>
      <c r="C7671" s="160">
        <v>2.0211116E7</v>
      </c>
      <c r="D7671" s="162"/>
      <c r="E7671" s="162"/>
      <c r="F7671" s="167"/>
      <c r="G7671" s="168"/>
      <c r="H7671" s="162"/>
      <c r="I7671" s="162"/>
      <c r="J7671" s="162"/>
      <c r="K7671" s="162"/>
      <c r="L7671" s="162"/>
      <c r="M7671" s="162"/>
      <c r="N7671" s="162"/>
      <c r="O7671" s="162"/>
      <c r="P7671" s="162"/>
      <c r="Q7671" s="162"/>
      <c r="R7671" s="162"/>
      <c r="S7671" s="162"/>
      <c r="T7671" s="162"/>
      <c r="U7671" s="162"/>
      <c r="V7671" s="162"/>
      <c r="W7671" s="162"/>
      <c r="X7671" s="162"/>
      <c r="Y7671" s="162"/>
      <c r="Z7671" s="162"/>
      <c r="AA7671" s="162"/>
    </row>
    <row r="7672">
      <c r="A7672" s="160">
        <v>7671.0</v>
      </c>
      <c r="B7672" s="165" t="s">
        <v>7817</v>
      </c>
      <c r="C7672" s="160">
        <v>2.0211116E7</v>
      </c>
      <c r="D7672" s="162"/>
      <c r="E7672" s="162"/>
      <c r="F7672" s="167"/>
      <c r="G7672" s="168"/>
      <c r="H7672" s="162"/>
      <c r="I7672" s="162"/>
      <c r="J7672" s="162"/>
      <c r="K7672" s="162"/>
      <c r="L7672" s="162"/>
      <c r="M7672" s="162"/>
      <c r="N7672" s="162"/>
      <c r="O7672" s="162"/>
      <c r="P7672" s="162"/>
      <c r="Q7672" s="162"/>
      <c r="R7672" s="162"/>
      <c r="S7672" s="162"/>
      <c r="T7672" s="162"/>
      <c r="U7672" s="162"/>
      <c r="V7672" s="162"/>
      <c r="W7672" s="162"/>
      <c r="X7672" s="162"/>
      <c r="Y7672" s="162"/>
      <c r="Z7672" s="162"/>
      <c r="AA7672" s="162"/>
    </row>
    <row r="7673">
      <c r="A7673" s="160">
        <v>7672.0</v>
      </c>
      <c r="B7673" s="165" t="s">
        <v>7818</v>
      </c>
      <c r="C7673" s="160">
        <v>2.0211116E7</v>
      </c>
      <c r="D7673" s="162"/>
      <c r="E7673" s="162"/>
      <c r="F7673" s="167"/>
      <c r="G7673" s="168"/>
      <c r="H7673" s="162"/>
      <c r="I7673" s="162"/>
      <c r="J7673" s="162"/>
      <c r="K7673" s="162"/>
      <c r="L7673" s="162"/>
      <c r="M7673" s="162"/>
      <c r="N7673" s="162"/>
      <c r="O7673" s="162"/>
      <c r="P7673" s="162"/>
      <c r="Q7673" s="162"/>
      <c r="R7673" s="162"/>
      <c r="S7673" s="162"/>
      <c r="T7673" s="162"/>
      <c r="U7673" s="162"/>
      <c r="V7673" s="162"/>
      <c r="W7673" s="162"/>
      <c r="X7673" s="162"/>
      <c r="Y7673" s="162"/>
      <c r="Z7673" s="162"/>
      <c r="AA7673" s="162"/>
    </row>
    <row r="7674">
      <c r="A7674" s="160">
        <v>7673.0</v>
      </c>
      <c r="B7674" s="165" t="s">
        <v>7819</v>
      </c>
      <c r="C7674" s="160">
        <v>2.0211116E7</v>
      </c>
      <c r="D7674" s="162"/>
      <c r="E7674" s="162"/>
      <c r="F7674" s="167"/>
      <c r="G7674" s="168"/>
      <c r="H7674" s="162"/>
      <c r="I7674" s="162"/>
      <c r="J7674" s="162"/>
      <c r="K7674" s="162"/>
      <c r="L7674" s="162"/>
      <c r="M7674" s="162"/>
      <c r="N7674" s="162"/>
      <c r="O7674" s="162"/>
      <c r="P7674" s="162"/>
      <c r="Q7674" s="162"/>
      <c r="R7674" s="162"/>
      <c r="S7674" s="162"/>
      <c r="T7674" s="162"/>
      <c r="U7674" s="162"/>
      <c r="V7674" s="162"/>
      <c r="W7674" s="162"/>
      <c r="X7674" s="162"/>
      <c r="Y7674" s="162"/>
      <c r="Z7674" s="162"/>
      <c r="AA7674" s="162"/>
    </row>
    <row r="7675">
      <c r="A7675" s="160">
        <v>7674.0</v>
      </c>
      <c r="B7675" s="165" t="s">
        <v>7820</v>
      </c>
      <c r="C7675" s="160">
        <v>2.0211116E7</v>
      </c>
      <c r="D7675" s="162"/>
      <c r="E7675" s="162"/>
      <c r="F7675" s="167"/>
      <c r="G7675" s="168"/>
      <c r="H7675" s="162"/>
      <c r="I7675" s="162"/>
      <c r="J7675" s="162"/>
      <c r="K7675" s="162"/>
      <c r="L7675" s="162"/>
      <c r="M7675" s="162"/>
      <c r="N7675" s="162"/>
      <c r="O7675" s="162"/>
      <c r="P7675" s="162"/>
      <c r="Q7675" s="162"/>
      <c r="R7675" s="162"/>
      <c r="S7675" s="162"/>
      <c r="T7675" s="162"/>
      <c r="U7675" s="162"/>
      <c r="V7675" s="162"/>
      <c r="W7675" s="162"/>
      <c r="X7675" s="162"/>
      <c r="Y7675" s="162"/>
      <c r="Z7675" s="162"/>
      <c r="AA7675" s="162"/>
    </row>
    <row r="7676">
      <c r="A7676" s="160">
        <v>7675.0</v>
      </c>
      <c r="B7676" s="165" t="s">
        <v>7821</v>
      </c>
      <c r="C7676" s="160">
        <v>2.0211116E7</v>
      </c>
      <c r="D7676" s="162"/>
      <c r="E7676" s="162"/>
      <c r="F7676" s="167"/>
      <c r="G7676" s="168"/>
      <c r="H7676" s="162"/>
      <c r="I7676" s="162"/>
      <c r="J7676" s="162"/>
      <c r="K7676" s="162"/>
      <c r="L7676" s="162"/>
      <c r="M7676" s="162"/>
      <c r="N7676" s="162"/>
      <c r="O7676" s="162"/>
      <c r="P7676" s="162"/>
      <c r="Q7676" s="162"/>
      <c r="R7676" s="162"/>
      <c r="S7676" s="162"/>
      <c r="T7676" s="162"/>
      <c r="U7676" s="162"/>
      <c r="V7676" s="162"/>
      <c r="W7676" s="162"/>
      <c r="X7676" s="162"/>
      <c r="Y7676" s="162"/>
      <c r="Z7676" s="162"/>
      <c r="AA7676" s="162"/>
    </row>
    <row r="7677">
      <c r="A7677" s="160">
        <v>7676.0</v>
      </c>
      <c r="B7677" s="165" t="s">
        <v>7822</v>
      </c>
      <c r="C7677" s="160">
        <v>2.0211116E7</v>
      </c>
      <c r="D7677" s="162"/>
      <c r="E7677" s="162"/>
      <c r="F7677" s="167"/>
      <c r="G7677" s="168"/>
      <c r="H7677" s="162"/>
      <c r="I7677" s="162"/>
      <c r="J7677" s="162"/>
      <c r="K7677" s="162"/>
      <c r="L7677" s="162"/>
      <c r="M7677" s="162"/>
      <c r="N7677" s="162"/>
      <c r="O7677" s="162"/>
      <c r="P7677" s="162"/>
      <c r="Q7677" s="162"/>
      <c r="R7677" s="162"/>
      <c r="S7677" s="162"/>
      <c r="T7677" s="162"/>
      <c r="U7677" s="162"/>
      <c r="V7677" s="162"/>
      <c r="W7677" s="162"/>
      <c r="X7677" s="162"/>
      <c r="Y7677" s="162"/>
      <c r="Z7677" s="162"/>
      <c r="AA7677" s="162"/>
    </row>
    <row r="7678">
      <c r="A7678" s="160">
        <v>7677.0</v>
      </c>
      <c r="B7678" s="165" t="s">
        <v>7823</v>
      </c>
      <c r="C7678" s="160">
        <v>2.0211116E7</v>
      </c>
      <c r="D7678" s="162"/>
      <c r="E7678" s="162"/>
      <c r="F7678" s="167"/>
      <c r="G7678" s="168"/>
      <c r="H7678" s="162"/>
      <c r="I7678" s="162"/>
      <c r="J7678" s="162"/>
      <c r="K7678" s="162"/>
      <c r="L7678" s="162"/>
      <c r="M7678" s="162"/>
      <c r="N7678" s="162"/>
      <c r="O7678" s="162"/>
      <c r="P7678" s="162"/>
      <c r="Q7678" s="162"/>
      <c r="R7678" s="162"/>
      <c r="S7678" s="162"/>
      <c r="T7678" s="162"/>
      <c r="U7678" s="162"/>
      <c r="V7678" s="162"/>
      <c r="W7678" s="162"/>
      <c r="X7678" s="162"/>
      <c r="Y7678" s="162"/>
      <c r="Z7678" s="162"/>
      <c r="AA7678" s="162"/>
    </row>
    <row r="7679">
      <c r="A7679" s="160">
        <v>7678.0</v>
      </c>
      <c r="B7679" s="165" t="s">
        <v>7824</v>
      </c>
      <c r="C7679" s="160">
        <v>2.0211116E7</v>
      </c>
      <c r="D7679" s="162"/>
      <c r="E7679" s="162"/>
      <c r="F7679" s="167"/>
      <c r="G7679" s="168"/>
      <c r="H7679" s="162"/>
      <c r="I7679" s="162"/>
      <c r="J7679" s="162"/>
      <c r="K7679" s="162"/>
      <c r="L7679" s="162"/>
      <c r="M7679" s="162"/>
      <c r="N7679" s="162"/>
      <c r="O7679" s="162"/>
      <c r="P7679" s="162"/>
      <c r="Q7679" s="162"/>
      <c r="R7679" s="162"/>
      <c r="S7679" s="162"/>
      <c r="T7679" s="162"/>
      <c r="U7679" s="162"/>
      <c r="V7679" s="162"/>
      <c r="W7679" s="162"/>
      <c r="X7679" s="162"/>
      <c r="Y7679" s="162"/>
      <c r="Z7679" s="162"/>
      <c r="AA7679" s="162"/>
    </row>
    <row r="7680">
      <c r="A7680" s="160">
        <v>7679.0</v>
      </c>
      <c r="B7680" s="165" t="s">
        <v>7825</v>
      </c>
      <c r="C7680" s="160">
        <v>2.0211116E7</v>
      </c>
      <c r="D7680" s="162"/>
      <c r="E7680" s="162"/>
      <c r="F7680" s="167"/>
      <c r="G7680" s="168"/>
      <c r="H7680" s="162"/>
      <c r="I7680" s="162"/>
      <c r="J7680" s="162"/>
      <c r="K7680" s="162"/>
      <c r="L7680" s="162"/>
      <c r="M7680" s="162"/>
      <c r="N7680" s="162"/>
      <c r="O7680" s="162"/>
      <c r="P7680" s="162"/>
      <c r="Q7680" s="162"/>
      <c r="R7680" s="162"/>
      <c r="S7680" s="162"/>
      <c r="T7680" s="162"/>
      <c r="U7680" s="162"/>
      <c r="V7680" s="162"/>
      <c r="W7680" s="162"/>
      <c r="X7680" s="162"/>
      <c r="Y7680" s="162"/>
      <c r="Z7680" s="162"/>
      <c r="AA7680" s="162"/>
    </row>
    <row r="7681">
      <c r="A7681" s="160">
        <v>7680.0</v>
      </c>
      <c r="B7681" s="165" t="s">
        <v>7826</v>
      </c>
      <c r="C7681" s="160">
        <v>2.0211116E7</v>
      </c>
      <c r="D7681" s="162"/>
      <c r="E7681" s="162"/>
      <c r="F7681" s="167"/>
      <c r="G7681" s="168"/>
      <c r="H7681" s="162"/>
      <c r="I7681" s="162"/>
      <c r="J7681" s="162"/>
      <c r="K7681" s="162"/>
      <c r="L7681" s="162"/>
      <c r="M7681" s="162"/>
      <c r="N7681" s="162"/>
      <c r="O7681" s="162"/>
      <c r="P7681" s="162"/>
      <c r="Q7681" s="162"/>
      <c r="R7681" s="162"/>
      <c r="S7681" s="162"/>
      <c r="T7681" s="162"/>
      <c r="U7681" s="162"/>
      <c r="V7681" s="162"/>
      <c r="W7681" s="162"/>
      <c r="X7681" s="162"/>
      <c r="Y7681" s="162"/>
      <c r="Z7681" s="162"/>
      <c r="AA7681" s="162"/>
    </row>
    <row r="7682">
      <c r="A7682" s="160">
        <v>7681.0</v>
      </c>
      <c r="B7682" s="165" t="s">
        <v>7827</v>
      </c>
      <c r="C7682" s="160">
        <v>2.0211117E7</v>
      </c>
      <c r="D7682" s="162"/>
      <c r="E7682" s="162"/>
      <c r="F7682" s="167"/>
      <c r="G7682" s="168"/>
      <c r="H7682" s="162"/>
      <c r="I7682" s="162"/>
      <c r="J7682" s="162"/>
      <c r="K7682" s="162"/>
      <c r="L7682" s="162"/>
      <c r="M7682" s="162"/>
      <c r="N7682" s="162"/>
      <c r="O7682" s="162"/>
      <c r="P7682" s="162"/>
      <c r="Q7682" s="162"/>
      <c r="R7682" s="162"/>
      <c r="S7682" s="162"/>
      <c r="T7682" s="162"/>
      <c r="U7682" s="162"/>
      <c r="V7682" s="162"/>
      <c r="W7682" s="162"/>
      <c r="X7682" s="162"/>
      <c r="Y7682" s="162"/>
      <c r="Z7682" s="162"/>
      <c r="AA7682" s="162"/>
    </row>
    <row r="7683">
      <c r="A7683" s="160">
        <v>7682.0</v>
      </c>
      <c r="B7683" s="165" t="s">
        <v>7828</v>
      </c>
      <c r="C7683" s="160">
        <v>2.0211117E7</v>
      </c>
      <c r="D7683" s="162"/>
      <c r="E7683" s="162"/>
      <c r="F7683" s="167"/>
      <c r="G7683" s="168"/>
      <c r="H7683" s="162"/>
      <c r="I7683" s="162"/>
      <c r="J7683" s="162"/>
      <c r="K7683" s="162"/>
      <c r="L7683" s="162"/>
      <c r="M7683" s="162"/>
      <c r="N7683" s="162"/>
      <c r="O7683" s="162"/>
      <c r="P7683" s="162"/>
      <c r="Q7683" s="162"/>
      <c r="R7683" s="162"/>
      <c r="S7683" s="162"/>
      <c r="T7683" s="162"/>
      <c r="U7683" s="162"/>
      <c r="V7683" s="162"/>
      <c r="W7683" s="162"/>
      <c r="X7683" s="162"/>
      <c r="Y7683" s="162"/>
      <c r="Z7683" s="162"/>
      <c r="AA7683" s="162"/>
    </row>
    <row r="7684">
      <c r="A7684" s="160">
        <v>7683.0</v>
      </c>
      <c r="B7684" s="165" t="s">
        <v>7829</v>
      </c>
      <c r="C7684" s="160">
        <v>2.0211117E7</v>
      </c>
      <c r="D7684" s="162"/>
      <c r="E7684" s="162"/>
      <c r="F7684" s="167"/>
      <c r="G7684" s="168"/>
      <c r="H7684" s="162"/>
      <c r="I7684" s="162"/>
      <c r="J7684" s="162"/>
      <c r="K7684" s="162"/>
      <c r="L7684" s="162"/>
      <c r="M7684" s="162"/>
      <c r="N7684" s="162"/>
      <c r="O7684" s="162"/>
      <c r="P7684" s="162"/>
      <c r="Q7684" s="162"/>
      <c r="R7684" s="162"/>
      <c r="S7684" s="162"/>
      <c r="T7684" s="162"/>
      <c r="U7684" s="162"/>
      <c r="V7684" s="162"/>
      <c r="W7684" s="162"/>
      <c r="X7684" s="162"/>
      <c r="Y7684" s="162"/>
      <c r="Z7684" s="162"/>
      <c r="AA7684" s="162"/>
    </row>
    <row r="7685">
      <c r="A7685" s="160">
        <v>7684.0</v>
      </c>
      <c r="B7685" s="165" t="s">
        <v>7830</v>
      </c>
      <c r="C7685" s="160">
        <v>2.0211117E7</v>
      </c>
      <c r="D7685" s="162"/>
      <c r="E7685" s="162"/>
      <c r="F7685" s="167"/>
      <c r="G7685" s="168"/>
      <c r="H7685" s="162"/>
      <c r="I7685" s="162"/>
      <c r="J7685" s="162"/>
      <c r="K7685" s="162"/>
      <c r="L7685" s="162"/>
      <c r="M7685" s="162"/>
      <c r="N7685" s="162"/>
      <c r="O7685" s="162"/>
      <c r="P7685" s="162"/>
      <c r="Q7685" s="162"/>
      <c r="R7685" s="162"/>
      <c r="S7685" s="162"/>
      <c r="T7685" s="162"/>
      <c r="U7685" s="162"/>
      <c r="V7685" s="162"/>
      <c r="W7685" s="162"/>
      <c r="X7685" s="162"/>
      <c r="Y7685" s="162"/>
      <c r="Z7685" s="162"/>
      <c r="AA7685" s="162"/>
    </row>
    <row r="7686">
      <c r="A7686" s="160">
        <v>7685.0</v>
      </c>
      <c r="B7686" s="165" t="s">
        <v>7831</v>
      </c>
      <c r="C7686" s="160">
        <v>2.0211117E7</v>
      </c>
      <c r="D7686" s="162"/>
      <c r="E7686" s="162"/>
      <c r="F7686" s="167"/>
      <c r="G7686" s="168"/>
      <c r="H7686" s="162"/>
      <c r="I7686" s="162"/>
      <c r="J7686" s="162"/>
      <c r="K7686" s="162"/>
      <c r="L7686" s="162"/>
      <c r="M7686" s="162"/>
      <c r="N7686" s="162"/>
      <c r="O7686" s="162"/>
      <c r="P7686" s="162"/>
      <c r="Q7686" s="162"/>
      <c r="R7686" s="162"/>
      <c r="S7686" s="162"/>
      <c r="T7686" s="162"/>
      <c r="U7686" s="162"/>
      <c r="V7686" s="162"/>
      <c r="W7686" s="162"/>
      <c r="X7686" s="162"/>
      <c r="Y7686" s="162"/>
      <c r="Z7686" s="162"/>
      <c r="AA7686" s="162"/>
    </row>
    <row r="7687">
      <c r="A7687" s="160">
        <v>7686.0</v>
      </c>
      <c r="B7687" s="165" t="s">
        <v>7832</v>
      </c>
      <c r="C7687" s="160">
        <v>2.0211117E7</v>
      </c>
      <c r="D7687" s="162"/>
      <c r="E7687" s="162"/>
      <c r="F7687" s="167"/>
      <c r="G7687" s="168"/>
      <c r="H7687" s="162"/>
      <c r="I7687" s="162"/>
      <c r="J7687" s="162"/>
      <c r="K7687" s="162"/>
      <c r="L7687" s="162"/>
      <c r="M7687" s="162"/>
      <c r="N7687" s="162"/>
      <c r="O7687" s="162"/>
      <c r="P7687" s="162"/>
      <c r="Q7687" s="162"/>
      <c r="R7687" s="162"/>
      <c r="S7687" s="162"/>
      <c r="T7687" s="162"/>
      <c r="U7687" s="162"/>
      <c r="V7687" s="162"/>
      <c r="W7687" s="162"/>
      <c r="X7687" s="162"/>
      <c r="Y7687" s="162"/>
      <c r="Z7687" s="162"/>
      <c r="AA7687" s="162"/>
    </row>
    <row r="7688">
      <c r="A7688" s="160">
        <v>7687.0</v>
      </c>
      <c r="B7688" s="165" t="s">
        <v>7833</v>
      </c>
      <c r="C7688" s="160">
        <v>2.0211117E7</v>
      </c>
      <c r="D7688" s="162"/>
      <c r="E7688" s="162"/>
      <c r="F7688" s="167"/>
      <c r="G7688" s="168"/>
      <c r="H7688" s="162"/>
      <c r="I7688" s="162"/>
      <c r="J7688" s="162"/>
      <c r="K7688" s="162"/>
      <c r="L7688" s="162"/>
      <c r="M7688" s="162"/>
      <c r="N7688" s="162"/>
      <c r="O7688" s="162"/>
      <c r="P7688" s="162"/>
      <c r="Q7688" s="162"/>
      <c r="R7688" s="162"/>
      <c r="S7688" s="162"/>
      <c r="T7688" s="162"/>
      <c r="U7688" s="162"/>
      <c r="V7688" s="162"/>
      <c r="W7688" s="162"/>
      <c r="X7688" s="162"/>
      <c r="Y7688" s="162"/>
      <c r="Z7688" s="162"/>
      <c r="AA7688" s="162"/>
    </row>
    <row r="7689">
      <c r="A7689" s="160">
        <v>7688.0</v>
      </c>
      <c r="B7689" s="165" t="s">
        <v>7834</v>
      </c>
      <c r="C7689" s="160">
        <v>2.0211117E7</v>
      </c>
      <c r="D7689" s="162"/>
      <c r="E7689" s="162"/>
      <c r="F7689" s="167"/>
      <c r="G7689" s="168"/>
      <c r="H7689" s="162"/>
      <c r="I7689" s="162"/>
      <c r="J7689" s="162"/>
      <c r="K7689" s="162"/>
      <c r="L7689" s="162"/>
      <c r="M7689" s="162"/>
      <c r="N7689" s="162"/>
      <c r="O7689" s="162"/>
      <c r="P7689" s="162"/>
      <c r="Q7689" s="162"/>
      <c r="R7689" s="162"/>
      <c r="S7689" s="162"/>
      <c r="T7689" s="162"/>
      <c r="U7689" s="162"/>
      <c r="V7689" s="162"/>
      <c r="W7689" s="162"/>
      <c r="X7689" s="162"/>
      <c r="Y7689" s="162"/>
      <c r="Z7689" s="162"/>
      <c r="AA7689" s="162"/>
    </row>
    <row r="7690">
      <c r="A7690" s="160">
        <v>7689.0</v>
      </c>
      <c r="B7690" s="165" t="s">
        <v>7835</v>
      </c>
      <c r="C7690" s="160">
        <v>2.0211117E7</v>
      </c>
      <c r="D7690" s="162"/>
      <c r="E7690" s="162"/>
      <c r="F7690" s="167"/>
      <c r="G7690" s="168"/>
      <c r="H7690" s="162"/>
      <c r="I7690" s="162"/>
      <c r="J7690" s="162"/>
      <c r="K7690" s="162"/>
      <c r="L7690" s="162"/>
      <c r="M7690" s="162"/>
      <c r="N7690" s="162"/>
      <c r="O7690" s="162"/>
      <c r="P7690" s="162"/>
      <c r="Q7690" s="162"/>
      <c r="R7690" s="162"/>
      <c r="S7690" s="162"/>
      <c r="T7690" s="162"/>
      <c r="U7690" s="162"/>
      <c r="V7690" s="162"/>
      <c r="W7690" s="162"/>
      <c r="X7690" s="162"/>
      <c r="Y7690" s="162"/>
      <c r="Z7690" s="162"/>
      <c r="AA7690" s="162"/>
    </row>
    <row r="7691">
      <c r="A7691" s="160">
        <v>7690.0</v>
      </c>
      <c r="B7691" s="165" t="s">
        <v>7836</v>
      </c>
      <c r="C7691" s="160">
        <v>2.0211117E7</v>
      </c>
      <c r="D7691" s="162"/>
      <c r="E7691" s="162"/>
      <c r="F7691" s="167"/>
      <c r="G7691" s="168"/>
      <c r="H7691" s="162"/>
      <c r="I7691" s="162"/>
      <c r="J7691" s="162"/>
      <c r="K7691" s="162"/>
      <c r="L7691" s="162"/>
      <c r="M7691" s="162"/>
      <c r="N7691" s="162"/>
      <c r="O7691" s="162"/>
      <c r="P7691" s="162"/>
      <c r="Q7691" s="162"/>
      <c r="R7691" s="162"/>
      <c r="S7691" s="162"/>
      <c r="T7691" s="162"/>
      <c r="U7691" s="162"/>
      <c r="V7691" s="162"/>
      <c r="W7691" s="162"/>
      <c r="X7691" s="162"/>
      <c r="Y7691" s="162"/>
      <c r="Z7691" s="162"/>
      <c r="AA7691" s="162"/>
    </row>
    <row r="7692">
      <c r="A7692" s="160">
        <v>7691.0</v>
      </c>
      <c r="B7692" s="165" t="s">
        <v>7837</v>
      </c>
      <c r="C7692" s="160">
        <v>2.0211117E7</v>
      </c>
      <c r="D7692" s="162"/>
      <c r="E7692" s="162"/>
      <c r="F7692" s="167"/>
      <c r="G7692" s="168"/>
      <c r="H7692" s="162"/>
      <c r="I7692" s="162"/>
      <c r="J7692" s="162"/>
      <c r="K7692" s="162"/>
      <c r="L7692" s="162"/>
      <c r="M7692" s="162"/>
      <c r="N7692" s="162"/>
      <c r="O7692" s="162"/>
      <c r="P7692" s="162"/>
      <c r="Q7692" s="162"/>
      <c r="R7692" s="162"/>
      <c r="S7692" s="162"/>
      <c r="T7692" s="162"/>
      <c r="U7692" s="162"/>
      <c r="V7692" s="162"/>
      <c r="W7692" s="162"/>
      <c r="X7692" s="162"/>
      <c r="Y7692" s="162"/>
      <c r="Z7692" s="162"/>
      <c r="AA7692" s="162"/>
    </row>
    <row r="7693">
      <c r="A7693" s="160">
        <v>7692.0</v>
      </c>
      <c r="B7693" s="165" t="s">
        <v>7838</v>
      </c>
      <c r="C7693" s="160">
        <v>2.0211117E7</v>
      </c>
      <c r="D7693" s="162"/>
      <c r="E7693" s="162"/>
      <c r="F7693" s="167"/>
      <c r="G7693" s="168"/>
      <c r="H7693" s="162"/>
      <c r="I7693" s="162"/>
      <c r="J7693" s="162"/>
      <c r="K7693" s="162"/>
      <c r="L7693" s="162"/>
      <c r="M7693" s="162"/>
      <c r="N7693" s="162"/>
      <c r="O7693" s="162"/>
      <c r="P7693" s="162"/>
      <c r="Q7693" s="162"/>
      <c r="R7693" s="162"/>
      <c r="S7693" s="162"/>
      <c r="T7693" s="162"/>
      <c r="U7693" s="162"/>
      <c r="V7693" s="162"/>
      <c r="W7693" s="162"/>
      <c r="X7693" s="162"/>
      <c r="Y7693" s="162"/>
      <c r="Z7693" s="162"/>
      <c r="AA7693" s="162"/>
    </row>
    <row r="7694">
      <c r="A7694" s="160">
        <v>7693.0</v>
      </c>
      <c r="B7694" s="165" t="s">
        <v>7839</v>
      </c>
      <c r="C7694" s="160">
        <v>2.0211117E7</v>
      </c>
      <c r="D7694" s="162"/>
      <c r="E7694" s="162"/>
      <c r="F7694" s="167"/>
      <c r="G7694" s="168"/>
      <c r="H7694" s="162"/>
      <c r="I7694" s="162"/>
      <c r="J7694" s="162"/>
      <c r="K7694" s="162"/>
      <c r="L7694" s="162"/>
      <c r="M7694" s="162"/>
      <c r="N7694" s="162"/>
      <c r="O7694" s="162"/>
      <c r="P7694" s="162"/>
      <c r="Q7694" s="162"/>
      <c r="R7694" s="162"/>
      <c r="S7694" s="162"/>
      <c r="T7694" s="162"/>
      <c r="U7694" s="162"/>
      <c r="V7694" s="162"/>
      <c r="W7694" s="162"/>
      <c r="X7694" s="162"/>
      <c r="Y7694" s="162"/>
      <c r="Z7694" s="162"/>
      <c r="AA7694" s="162"/>
    </row>
    <row r="7695">
      <c r="A7695" s="160">
        <v>7694.0</v>
      </c>
      <c r="B7695" s="165" t="s">
        <v>7840</v>
      </c>
      <c r="C7695" s="160">
        <v>2.0211117E7</v>
      </c>
      <c r="D7695" s="162"/>
      <c r="E7695" s="162"/>
      <c r="F7695" s="167"/>
      <c r="G7695" s="168"/>
      <c r="H7695" s="162"/>
      <c r="I7695" s="162"/>
      <c r="J7695" s="162"/>
      <c r="K7695" s="162"/>
      <c r="L7695" s="162"/>
      <c r="M7695" s="162"/>
      <c r="N7695" s="162"/>
      <c r="O7695" s="162"/>
      <c r="P7695" s="162"/>
      <c r="Q7695" s="162"/>
      <c r="R7695" s="162"/>
      <c r="S7695" s="162"/>
      <c r="T7695" s="162"/>
      <c r="U7695" s="162"/>
      <c r="V7695" s="162"/>
      <c r="W7695" s="162"/>
      <c r="X7695" s="162"/>
      <c r="Y7695" s="162"/>
      <c r="Z7695" s="162"/>
      <c r="AA7695" s="162"/>
    </row>
    <row r="7696">
      <c r="A7696" s="160">
        <v>7695.0</v>
      </c>
      <c r="B7696" s="165" t="s">
        <v>7841</v>
      </c>
      <c r="C7696" s="160">
        <v>2.0211117E7</v>
      </c>
      <c r="D7696" s="162"/>
      <c r="E7696" s="162"/>
      <c r="F7696" s="167"/>
      <c r="G7696" s="168"/>
      <c r="H7696" s="162"/>
      <c r="I7696" s="162"/>
      <c r="J7696" s="162"/>
      <c r="K7696" s="162"/>
      <c r="L7696" s="162"/>
      <c r="M7696" s="162"/>
      <c r="N7696" s="162"/>
      <c r="O7696" s="162"/>
      <c r="P7696" s="162"/>
      <c r="Q7696" s="162"/>
      <c r="R7696" s="162"/>
      <c r="S7696" s="162"/>
      <c r="T7696" s="162"/>
      <c r="U7696" s="162"/>
      <c r="V7696" s="162"/>
      <c r="W7696" s="162"/>
      <c r="X7696" s="162"/>
      <c r="Y7696" s="162"/>
      <c r="Z7696" s="162"/>
      <c r="AA7696" s="162"/>
    </row>
    <row r="7697">
      <c r="A7697" s="160">
        <v>7696.0</v>
      </c>
      <c r="B7697" s="165" t="s">
        <v>7842</v>
      </c>
      <c r="C7697" s="160">
        <v>2.0211117E7</v>
      </c>
      <c r="D7697" s="162"/>
      <c r="E7697" s="162"/>
      <c r="F7697" s="167"/>
      <c r="G7697" s="168"/>
      <c r="H7697" s="162"/>
      <c r="I7697" s="162"/>
      <c r="J7697" s="162"/>
      <c r="K7697" s="162"/>
      <c r="L7697" s="162"/>
      <c r="M7697" s="162"/>
      <c r="N7697" s="162"/>
      <c r="O7697" s="162"/>
      <c r="P7697" s="162"/>
      <c r="Q7697" s="162"/>
      <c r="R7697" s="162"/>
      <c r="S7697" s="162"/>
      <c r="T7697" s="162"/>
      <c r="U7697" s="162"/>
      <c r="V7697" s="162"/>
      <c r="W7697" s="162"/>
      <c r="X7697" s="162"/>
      <c r="Y7697" s="162"/>
      <c r="Z7697" s="162"/>
      <c r="AA7697" s="162"/>
    </row>
    <row r="7698">
      <c r="A7698" s="160">
        <v>7697.0</v>
      </c>
      <c r="B7698" s="165" t="s">
        <v>7843</v>
      </c>
      <c r="C7698" s="160">
        <v>2.0211117E7</v>
      </c>
      <c r="D7698" s="162"/>
      <c r="E7698" s="162"/>
      <c r="F7698" s="167"/>
      <c r="G7698" s="168"/>
      <c r="H7698" s="162"/>
      <c r="I7698" s="162"/>
      <c r="J7698" s="162"/>
      <c r="K7698" s="162"/>
      <c r="L7698" s="162"/>
      <c r="M7698" s="162"/>
      <c r="N7698" s="162"/>
      <c r="O7698" s="162"/>
      <c r="P7698" s="162"/>
      <c r="Q7698" s="162"/>
      <c r="R7698" s="162"/>
      <c r="S7698" s="162"/>
      <c r="T7698" s="162"/>
      <c r="U7698" s="162"/>
      <c r="V7698" s="162"/>
      <c r="W7698" s="162"/>
      <c r="X7698" s="162"/>
      <c r="Y7698" s="162"/>
      <c r="Z7698" s="162"/>
      <c r="AA7698" s="162"/>
    </row>
    <row r="7699">
      <c r="A7699" s="160">
        <v>7698.0</v>
      </c>
      <c r="B7699" s="165" t="s">
        <v>7844</v>
      </c>
      <c r="C7699" s="160">
        <v>2.0211117E7</v>
      </c>
      <c r="D7699" s="162"/>
      <c r="E7699" s="162"/>
      <c r="F7699" s="167"/>
      <c r="G7699" s="168"/>
      <c r="H7699" s="162"/>
      <c r="I7699" s="162"/>
      <c r="J7699" s="162"/>
      <c r="K7699" s="162"/>
      <c r="L7699" s="162"/>
      <c r="M7699" s="162"/>
      <c r="N7699" s="162"/>
      <c r="O7699" s="162"/>
      <c r="P7699" s="162"/>
      <c r="Q7699" s="162"/>
      <c r="R7699" s="162"/>
      <c r="S7699" s="162"/>
      <c r="T7699" s="162"/>
      <c r="U7699" s="162"/>
      <c r="V7699" s="162"/>
      <c r="W7699" s="162"/>
      <c r="X7699" s="162"/>
      <c r="Y7699" s="162"/>
      <c r="Z7699" s="162"/>
      <c r="AA7699" s="162"/>
    </row>
    <row r="7700">
      <c r="A7700" s="160">
        <v>7699.0</v>
      </c>
      <c r="B7700" s="165" t="s">
        <v>7845</v>
      </c>
      <c r="C7700" s="160">
        <v>2.0211117E7</v>
      </c>
      <c r="D7700" s="162"/>
      <c r="E7700" s="162"/>
      <c r="F7700" s="167"/>
      <c r="G7700" s="168"/>
      <c r="H7700" s="162"/>
      <c r="I7700" s="162"/>
      <c r="J7700" s="162"/>
      <c r="K7700" s="162"/>
      <c r="L7700" s="162"/>
      <c r="M7700" s="162"/>
      <c r="N7700" s="162"/>
      <c r="O7700" s="162"/>
      <c r="P7700" s="162"/>
      <c r="Q7700" s="162"/>
      <c r="R7700" s="162"/>
      <c r="S7700" s="162"/>
      <c r="T7700" s="162"/>
      <c r="U7700" s="162"/>
      <c r="V7700" s="162"/>
      <c r="W7700" s="162"/>
      <c r="X7700" s="162"/>
      <c r="Y7700" s="162"/>
      <c r="Z7700" s="162"/>
      <c r="AA7700" s="162"/>
    </row>
    <row r="7701">
      <c r="A7701" s="160">
        <v>7700.0</v>
      </c>
      <c r="B7701" s="165" t="s">
        <v>7846</v>
      </c>
      <c r="C7701" s="160">
        <v>2.0211117E7</v>
      </c>
      <c r="D7701" s="162"/>
      <c r="E7701" s="162"/>
      <c r="F7701" s="167"/>
      <c r="G7701" s="168"/>
      <c r="H7701" s="162"/>
      <c r="I7701" s="162"/>
      <c r="J7701" s="162"/>
      <c r="K7701" s="162"/>
      <c r="L7701" s="162"/>
      <c r="M7701" s="162"/>
      <c r="N7701" s="162"/>
      <c r="O7701" s="162"/>
      <c r="P7701" s="162"/>
      <c r="Q7701" s="162"/>
      <c r="R7701" s="162"/>
      <c r="S7701" s="162"/>
      <c r="T7701" s="162"/>
      <c r="U7701" s="162"/>
      <c r="V7701" s="162"/>
      <c r="W7701" s="162"/>
      <c r="X7701" s="162"/>
      <c r="Y7701" s="162"/>
      <c r="Z7701" s="162"/>
      <c r="AA7701" s="162"/>
    </row>
    <row r="7702">
      <c r="A7702" s="160">
        <v>7701.0</v>
      </c>
      <c r="B7702" s="165" t="s">
        <v>7847</v>
      </c>
      <c r="C7702" s="160">
        <v>2.0211117E7</v>
      </c>
      <c r="D7702" s="162"/>
      <c r="E7702" s="162"/>
      <c r="F7702" s="167"/>
      <c r="G7702" s="168"/>
      <c r="H7702" s="162"/>
      <c r="I7702" s="162"/>
      <c r="J7702" s="162"/>
      <c r="K7702" s="162"/>
      <c r="L7702" s="162"/>
      <c r="M7702" s="162"/>
      <c r="N7702" s="162"/>
      <c r="O7702" s="162"/>
      <c r="P7702" s="162"/>
      <c r="Q7702" s="162"/>
      <c r="R7702" s="162"/>
      <c r="S7702" s="162"/>
      <c r="T7702" s="162"/>
      <c r="U7702" s="162"/>
      <c r="V7702" s="162"/>
      <c r="W7702" s="162"/>
      <c r="X7702" s="162"/>
      <c r="Y7702" s="162"/>
      <c r="Z7702" s="162"/>
      <c r="AA7702" s="162"/>
    </row>
    <row r="7703">
      <c r="A7703" s="160">
        <v>7702.0</v>
      </c>
      <c r="B7703" s="165" t="s">
        <v>7848</v>
      </c>
      <c r="C7703" s="160">
        <v>2.0211117E7</v>
      </c>
      <c r="D7703" s="162"/>
      <c r="E7703" s="162"/>
      <c r="F7703" s="167"/>
      <c r="G7703" s="168"/>
      <c r="H7703" s="162"/>
      <c r="I7703" s="162"/>
      <c r="J7703" s="162"/>
      <c r="K7703" s="162"/>
      <c r="L7703" s="162"/>
      <c r="M7703" s="162"/>
      <c r="N7703" s="162"/>
      <c r="O7703" s="162"/>
      <c r="P7703" s="162"/>
      <c r="Q7703" s="162"/>
      <c r="R7703" s="162"/>
      <c r="S7703" s="162"/>
      <c r="T7703" s="162"/>
      <c r="U7703" s="162"/>
      <c r="V7703" s="162"/>
      <c r="W7703" s="162"/>
      <c r="X7703" s="162"/>
      <c r="Y7703" s="162"/>
      <c r="Z7703" s="162"/>
      <c r="AA7703" s="162"/>
    </row>
    <row r="7704">
      <c r="A7704" s="160">
        <v>7703.0</v>
      </c>
      <c r="B7704" s="165" t="s">
        <v>7849</v>
      </c>
      <c r="C7704" s="160">
        <v>2.0211117E7</v>
      </c>
      <c r="D7704" s="162"/>
      <c r="E7704" s="162"/>
      <c r="F7704" s="167"/>
      <c r="G7704" s="168"/>
      <c r="H7704" s="162"/>
      <c r="I7704" s="162"/>
      <c r="J7704" s="162"/>
      <c r="K7704" s="162"/>
      <c r="L7704" s="162"/>
      <c r="M7704" s="162"/>
      <c r="N7704" s="162"/>
      <c r="O7704" s="162"/>
      <c r="P7704" s="162"/>
      <c r="Q7704" s="162"/>
      <c r="R7704" s="162"/>
      <c r="S7704" s="162"/>
      <c r="T7704" s="162"/>
      <c r="U7704" s="162"/>
      <c r="V7704" s="162"/>
      <c r="W7704" s="162"/>
      <c r="X7704" s="162"/>
      <c r="Y7704" s="162"/>
      <c r="Z7704" s="162"/>
      <c r="AA7704" s="162"/>
    </row>
    <row r="7705">
      <c r="A7705" s="160">
        <v>7704.0</v>
      </c>
      <c r="B7705" s="165" t="s">
        <v>7850</v>
      </c>
      <c r="C7705" s="160">
        <v>2.0211117E7</v>
      </c>
      <c r="D7705" s="162"/>
      <c r="E7705" s="162"/>
      <c r="F7705" s="167"/>
      <c r="G7705" s="168"/>
      <c r="H7705" s="162"/>
      <c r="I7705" s="162"/>
      <c r="J7705" s="162"/>
      <c r="K7705" s="162"/>
      <c r="L7705" s="162"/>
      <c r="M7705" s="162"/>
      <c r="N7705" s="162"/>
      <c r="O7705" s="162"/>
      <c r="P7705" s="162"/>
      <c r="Q7705" s="162"/>
      <c r="R7705" s="162"/>
      <c r="S7705" s="162"/>
      <c r="T7705" s="162"/>
      <c r="U7705" s="162"/>
      <c r="V7705" s="162"/>
      <c r="W7705" s="162"/>
      <c r="X7705" s="162"/>
      <c r="Y7705" s="162"/>
      <c r="Z7705" s="162"/>
      <c r="AA7705" s="162"/>
    </row>
    <row r="7706">
      <c r="A7706" s="160">
        <v>7705.0</v>
      </c>
      <c r="B7706" s="165" t="s">
        <v>7851</v>
      </c>
      <c r="C7706" s="160">
        <v>2.0211118E7</v>
      </c>
      <c r="D7706" s="162"/>
      <c r="E7706" s="162"/>
      <c r="F7706" s="167"/>
      <c r="G7706" s="168"/>
      <c r="H7706" s="162"/>
      <c r="I7706" s="162"/>
      <c r="J7706" s="162"/>
      <c r="K7706" s="162"/>
      <c r="L7706" s="162"/>
      <c r="M7706" s="162"/>
      <c r="N7706" s="162"/>
      <c r="O7706" s="162"/>
      <c r="P7706" s="162"/>
      <c r="Q7706" s="162"/>
      <c r="R7706" s="162"/>
      <c r="S7706" s="162"/>
      <c r="T7706" s="162"/>
      <c r="U7706" s="162"/>
      <c r="V7706" s="162"/>
      <c r="W7706" s="162"/>
      <c r="X7706" s="162"/>
      <c r="Y7706" s="162"/>
      <c r="Z7706" s="162"/>
      <c r="AA7706" s="162"/>
    </row>
    <row r="7707">
      <c r="A7707" s="160">
        <v>7706.0</v>
      </c>
      <c r="B7707" s="165" t="s">
        <v>7852</v>
      </c>
      <c r="C7707" s="160">
        <v>2.0211118E7</v>
      </c>
      <c r="D7707" s="162"/>
      <c r="E7707" s="162"/>
      <c r="F7707" s="167"/>
      <c r="G7707" s="168"/>
      <c r="H7707" s="162"/>
      <c r="I7707" s="162"/>
      <c r="J7707" s="162"/>
      <c r="K7707" s="162"/>
      <c r="L7707" s="162"/>
      <c r="M7707" s="162"/>
      <c r="N7707" s="162"/>
      <c r="O7707" s="162"/>
      <c r="P7707" s="162"/>
      <c r="Q7707" s="162"/>
      <c r="R7707" s="162"/>
      <c r="S7707" s="162"/>
      <c r="T7707" s="162"/>
      <c r="U7707" s="162"/>
      <c r="V7707" s="162"/>
      <c r="W7707" s="162"/>
      <c r="X7707" s="162"/>
      <c r="Y7707" s="162"/>
      <c r="Z7707" s="162"/>
      <c r="AA7707" s="162"/>
    </row>
    <row r="7708">
      <c r="A7708" s="160">
        <v>7707.0</v>
      </c>
      <c r="B7708" s="165" t="s">
        <v>7853</v>
      </c>
      <c r="C7708" s="160">
        <v>2.0211118E7</v>
      </c>
      <c r="D7708" s="162"/>
      <c r="E7708" s="162"/>
      <c r="F7708" s="167"/>
      <c r="G7708" s="168"/>
      <c r="H7708" s="162"/>
      <c r="I7708" s="162"/>
      <c r="J7708" s="162"/>
      <c r="K7708" s="162"/>
      <c r="L7708" s="162"/>
      <c r="M7708" s="162"/>
      <c r="N7708" s="162"/>
      <c r="O7708" s="162"/>
      <c r="P7708" s="162"/>
      <c r="Q7708" s="162"/>
      <c r="R7708" s="162"/>
      <c r="S7708" s="162"/>
      <c r="T7708" s="162"/>
      <c r="U7708" s="162"/>
      <c r="V7708" s="162"/>
      <c r="W7708" s="162"/>
      <c r="X7708" s="162"/>
      <c r="Y7708" s="162"/>
      <c r="Z7708" s="162"/>
      <c r="AA7708" s="162"/>
    </row>
    <row r="7709">
      <c r="A7709" s="160">
        <v>7708.0</v>
      </c>
      <c r="B7709" s="165" t="s">
        <v>7854</v>
      </c>
      <c r="C7709" s="160">
        <v>2.0211118E7</v>
      </c>
      <c r="D7709" s="162"/>
      <c r="E7709" s="162"/>
      <c r="F7709" s="167"/>
      <c r="G7709" s="168"/>
      <c r="H7709" s="162"/>
      <c r="I7709" s="162"/>
      <c r="J7709" s="162"/>
      <c r="K7709" s="162"/>
      <c r="L7709" s="162"/>
      <c r="M7709" s="162"/>
      <c r="N7709" s="162"/>
      <c r="O7709" s="162"/>
      <c r="P7709" s="162"/>
      <c r="Q7709" s="162"/>
      <c r="R7709" s="162"/>
      <c r="S7709" s="162"/>
      <c r="T7709" s="162"/>
      <c r="U7709" s="162"/>
      <c r="V7709" s="162"/>
      <c r="W7709" s="162"/>
      <c r="X7709" s="162"/>
      <c r="Y7709" s="162"/>
      <c r="Z7709" s="162"/>
      <c r="AA7709" s="162"/>
    </row>
    <row r="7710">
      <c r="A7710" s="160">
        <v>7709.0</v>
      </c>
      <c r="B7710" s="165" t="s">
        <v>7855</v>
      </c>
      <c r="C7710" s="160">
        <v>2.0211118E7</v>
      </c>
      <c r="D7710" s="162"/>
      <c r="E7710" s="162"/>
      <c r="F7710" s="167"/>
      <c r="G7710" s="168"/>
      <c r="H7710" s="162"/>
      <c r="I7710" s="162"/>
      <c r="J7710" s="162"/>
      <c r="K7710" s="162"/>
      <c r="L7710" s="162"/>
      <c r="M7710" s="162"/>
      <c r="N7710" s="162"/>
      <c r="O7710" s="162"/>
      <c r="P7710" s="162"/>
      <c r="Q7710" s="162"/>
      <c r="R7710" s="162"/>
      <c r="S7710" s="162"/>
      <c r="T7710" s="162"/>
      <c r="U7710" s="162"/>
      <c r="V7710" s="162"/>
      <c r="W7710" s="162"/>
      <c r="X7710" s="162"/>
      <c r="Y7710" s="162"/>
      <c r="Z7710" s="162"/>
      <c r="AA7710" s="162"/>
    </row>
    <row r="7711">
      <c r="A7711" s="160">
        <v>7710.0</v>
      </c>
      <c r="B7711" s="165" t="s">
        <v>7856</v>
      </c>
      <c r="C7711" s="160">
        <v>2.0211118E7</v>
      </c>
      <c r="D7711" s="162"/>
      <c r="E7711" s="162"/>
      <c r="F7711" s="167"/>
      <c r="G7711" s="168"/>
      <c r="H7711" s="162"/>
      <c r="I7711" s="162"/>
      <c r="J7711" s="162"/>
      <c r="K7711" s="162"/>
      <c r="L7711" s="162"/>
      <c r="M7711" s="162"/>
      <c r="N7711" s="162"/>
      <c r="O7711" s="162"/>
      <c r="P7711" s="162"/>
      <c r="Q7711" s="162"/>
      <c r="R7711" s="162"/>
      <c r="S7711" s="162"/>
      <c r="T7711" s="162"/>
      <c r="U7711" s="162"/>
      <c r="V7711" s="162"/>
      <c r="W7711" s="162"/>
      <c r="X7711" s="162"/>
      <c r="Y7711" s="162"/>
      <c r="Z7711" s="162"/>
      <c r="AA7711" s="162"/>
    </row>
    <row r="7712">
      <c r="A7712" s="160">
        <v>7711.0</v>
      </c>
      <c r="B7712" s="165" t="s">
        <v>7857</v>
      </c>
      <c r="C7712" s="160">
        <v>2.0211118E7</v>
      </c>
      <c r="D7712" s="162"/>
      <c r="E7712" s="162"/>
      <c r="F7712" s="167"/>
      <c r="G7712" s="168"/>
      <c r="H7712" s="162"/>
      <c r="I7712" s="162"/>
      <c r="J7712" s="162"/>
      <c r="K7712" s="162"/>
      <c r="L7712" s="162"/>
      <c r="M7712" s="162"/>
      <c r="N7712" s="162"/>
      <c r="O7712" s="162"/>
      <c r="P7712" s="162"/>
      <c r="Q7712" s="162"/>
      <c r="R7712" s="162"/>
      <c r="S7712" s="162"/>
      <c r="T7712" s="162"/>
      <c r="U7712" s="162"/>
      <c r="V7712" s="162"/>
      <c r="W7712" s="162"/>
      <c r="X7712" s="162"/>
      <c r="Y7712" s="162"/>
      <c r="Z7712" s="162"/>
      <c r="AA7712" s="162"/>
    </row>
    <row r="7713">
      <c r="A7713" s="160">
        <v>7712.0</v>
      </c>
      <c r="B7713" s="165" t="s">
        <v>7858</v>
      </c>
      <c r="C7713" s="160">
        <v>2.0211118E7</v>
      </c>
      <c r="D7713" s="162"/>
      <c r="E7713" s="162"/>
      <c r="F7713" s="167"/>
      <c r="G7713" s="168"/>
      <c r="H7713" s="162"/>
      <c r="I7713" s="162"/>
      <c r="J7713" s="162"/>
      <c r="K7713" s="162"/>
      <c r="L7713" s="162"/>
      <c r="M7713" s="162"/>
      <c r="N7713" s="162"/>
      <c r="O7713" s="162"/>
      <c r="P7713" s="162"/>
      <c r="Q7713" s="162"/>
      <c r="R7713" s="162"/>
      <c r="S7713" s="162"/>
      <c r="T7713" s="162"/>
      <c r="U7713" s="162"/>
      <c r="V7713" s="162"/>
      <c r="W7713" s="162"/>
      <c r="X7713" s="162"/>
      <c r="Y7713" s="162"/>
      <c r="Z7713" s="162"/>
      <c r="AA7713" s="162"/>
    </row>
    <row r="7714">
      <c r="A7714" s="160">
        <v>7713.0</v>
      </c>
      <c r="B7714" s="165" t="s">
        <v>7859</v>
      </c>
      <c r="C7714" s="160">
        <v>2.0211118E7</v>
      </c>
      <c r="D7714" s="162"/>
      <c r="E7714" s="162"/>
      <c r="F7714" s="167"/>
      <c r="G7714" s="168"/>
      <c r="H7714" s="162"/>
      <c r="I7714" s="162"/>
      <c r="J7714" s="162"/>
      <c r="K7714" s="162"/>
      <c r="L7714" s="162"/>
      <c r="M7714" s="162"/>
      <c r="N7714" s="162"/>
      <c r="O7714" s="162"/>
      <c r="P7714" s="162"/>
      <c r="Q7714" s="162"/>
      <c r="R7714" s="162"/>
      <c r="S7714" s="162"/>
      <c r="T7714" s="162"/>
      <c r="U7714" s="162"/>
      <c r="V7714" s="162"/>
      <c r="W7714" s="162"/>
      <c r="X7714" s="162"/>
      <c r="Y7714" s="162"/>
      <c r="Z7714" s="162"/>
      <c r="AA7714" s="162"/>
    </row>
    <row r="7715">
      <c r="A7715" s="160">
        <v>7714.0</v>
      </c>
      <c r="B7715" s="165" t="s">
        <v>7860</v>
      </c>
      <c r="C7715" s="160">
        <v>2.0211118E7</v>
      </c>
      <c r="D7715" s="162"/>
      <c r="E7715" s="162"/>
      <c r="F7715" s="167"/>
      <c r="G7715" s="168"/>
      <c r="H7715" s="162"/>
      <c r="I7715" s="162"/>
      <c r="J7715" s="162"/>
      <c r="K7715" s="162"/>
      <c r="L7715" s="162"/>
      <c r="M7715" s="162"/>
      <c r="N7715" s="162"/>
      <c r="O7715" s="162"/>
      <c r="P7715" s="162"/>
      <c r="Q7715" s="162"/>
      <c r="R7715" s="162"/>
      <c r="S7715" s="162"/>
      <c r="T7715" s="162"/>
      <c r="U7715" s="162"/>
      <c r="V7715" s="162"/>
      <c r="W7715" s="162"/>
      <c r="X7715" s="162"/>
      <c r="Y7715" s="162"/>
      <c r="Z7715" s="162"/>
      <c r="AA7715" s="162"/>
    </row>
    <row r="7716">
      <c r="A7716" s="160">
        <v>7715.0</v>
      </c>
      <c r="B7716" s="165" t="s">
        <v>7861</v>
      </c>
      <c r="C7716" s="160">
        <v>2.0211118E7</v>
      </c>
      <c r="D7716" s="162"/>
      <c r="E7716" s="162"/>
      <c r="F7716" s="167"/>
      <c r="G7716" s="168"/>
      <c r="H7716" s="162"/>
      <c r="I7716" s="162"/>
      <c r="J7716" s="162"/>
      <c r="K7716" s="162"/>
      <c r="L7716" s="162"/>
      <c r="M7716" s="162"/>
      <c r="N7716" s="162"/>
      <c r="O7716" s="162"/>
      <c r="P7716" s="162"/>
      <c r="Q7716" s="162"/>
      <c r="R7716" s="162"/>
      <c r="S7716" s="162"/>
      <c r="T7716" s="162"/>
      <c r="U7716" s="162"/>
      <c r="V7716" s="162"/>
      <c r="W7716" s="162"/>
      <c r="X7716" s="162"/>
      <c r="Y7716" s="162"/>
      <c r="Z7716" s="162"/>
      <c r="AA7716" s="162"/>
    </row>
    <row r="7717">
      <c r="A7717" s="160">
        <v>7716.0</v>
      </c>
      <c r="B7717" s="165" t="s">
        <v>7862</v>
      </c>
      <c r="C7717" s="160">
        <v>2.0211118E7</v>
      </c>
      <c r="D7717" s="162"/>
      <c r="E7717" s="162"/>
      <c r="F7717" s="167"/>
      <c r="G7717" s="168"/>
      <c r="H7717" s="162"/>
      <c r="I7717" s="162"/>
      <c r="J7717" s="162"/>
      <c r="K7717" s="162"/>
      <c r="L7717" s="162"/>
      <c r="M7717" s="162"/>
      <c r="N7717" s="162"/>
      <c r="O7717" s="162"/>
      <c r="P7717" s="162"/>
      <c r="Q7717" s="162"/>
      <c r="R7717" s="162"/>
      <c r="S7717" s="162"/>
      <c r="T7717" s="162"/>
      <c r="U7717" s="162"/>
      <c r="V7717" s="162"/>
      <c r="W7717" s="162"/>
      <c r="X7717" s="162"/>
      <c r="Y7717" s="162"/>
      <c r="Z7717" s="162"/>
      <c r="AA7717" s="162"/>
    </row>
    <row r="7718">
      <c r="A7718" s="160">
        <v>7717.0</v>
      </c>
      <c r="B7718" s="165" t="s">
        <v>7863</v>
      </c>
      <c r="C7718" s="160">
        <v>2.0211118E7</v>
      </c>
      <c r="D7718" s="162"/>
      <c r="E7718" s="162"/>
      <c r="F7718" s="167"/>
      <c r="G7718" s="168"/>
      <c r="H7718" s="162"/>
      <c r="I7718" s="162"/>
      <c r="J7718" s="162"/>
      <c r="K7718" s="162"/>
      <c r="L7718" s="162"/>
      <c r="M7718" s="162"/>
      <c r="N7718" s="162"/>
      <c r="O7718" s="162"/>
      <c r="P7718" s="162"/>
      <c r="Q7718" s="162"/>
      <c r="R7718" s="162"/>
      <c r="S7718" s="162"/>
      <c r="T7718" s="162"/>
      <c r="U7718" s="162"/>
      <c r="V7718" s="162"/>
      <c r="W7718" s="162"/>
      <c r="X7718" s="162"/>
      <c r="Y7718" s="162"/>
      <c r="Z7718" s="162"/>
      <c r="AA7718" s="162"/>
    </row>
    <row r="7719">
      <c r="A7719" s="160">
        <v>7718.0</v>
      </c>
      <c r="B7719" s="165" t="s">
        <v>7864</v>
      </c>
      <c r="C7719" s="160">
        <v>2.0211118E7</v>
      </c>
      <c r="D7719" s="162"/>
      <c r="E7719" s="162"/>
      <c r="F7719" s="167"/>
      <c r="G7719" s="168"/>
      <c r="H7719" s="162"/>
      <c r="I7719" s="162"/>
      <c r="J7719" s="162"/>
      <c r="K7719" s="162"/>
      <c r="L7719" s="162"/>
      <c r="M7719" s="162"/>
      <c r="N7719" s="162"/>
      <c r="O7719" s="162"/>
      <c r="P7719" s="162"/>
      <c r="Q7719" s="162"/>
      <c r="R7719" s="162"/>
      <c r="S7719" s="162"/>
      <c r="T7719" s="162"/>
      <c r="U7719" s="162"/>
      <c r="V7719" s="162"/>
      <c r="W7719" s="162"/>
      <c r="X7719" s="162"/>
      <c r="Y7719" s="162"/>
      <c r="Z7719" s="162"/>
      <c r="AA7719" s="162"/>
    </row>
    <row r="7720">
      <c r="A7720" s="160">
        <v>7719.0</v>
      </c>
      <c r="B7720" s="165" t="s">
        <v>7865</v>
      </c>
      <c r="C7720" s="160">
        <v>2.0211118E7</v>
      </c>
      <c r="D7720" s="162"/>
      <c r="E7720" s="162"/>
      <c r="F7720" s="167"/>
      <c r="G7720" s="168"/>
      <c r="H7720" s="162"/>
      <c r="I7720" s="162"/>
      <c r="J7720" s="162"/>
      <c r="K7720" s="162"/>
      <c r="L7720" s="162"/>
      <c r="M7720" s="162"/>
      <c r="N7720" s="162"/>
      <c r="O7720" s="162"/>
      <c r="P7720" s="162"/>
      <c r="Q7720" s="162"/>
      <c r="R7720" s="162"/>
      <c r="S7720" s="162"/>
      <c r="T7720" s="162"/>
      <c r="U7720" s="162"/>
      <c r="V7720" s="162"/>
      <c r="W7720" s="162"/>
      <c r="X7720" s="162"/>
      <c r="Y7720" s="162"/>
      <c r="Z7720" s="162"/>
      <c r="AA7720" s="162"/>
    </row>
    <row r="7721">
      <c r="A7721" s="160">
        <v>7720.0</v>
      </c>
      <c r="B7721" s="165" t="s">
        <v>7866</v>
      </c>
      <c r="C7721" s="160">
        <v>2.0211118E7</v>
      </c>
      <c r="D7721" s="162"/>
      <c r="E7721" s="162"/>
      <c r="F7721" s="167"/>
      <c r="G7721" s="168"/>
      <c r="H7721" s="162"/>
      <c r="I7721" s="162"/>
      <c r="J7721" s="162"/>
      <c r="K7721" s="162"/>
      <c r="L7721" s="162"/>
      <c r="M7721" s="162"/>
      <c r="N7721" s="162"/>
      <c r="O7721" s="162"/>
      <c r="P7721" s="162"/>
      <c r="Q7721" s="162"/>
      <c r="R7721" s="162"/>
      <c r="S7721" s="162"/>
      <c r="T7721" s="162"/>
      <c r="U7721" s="162"/>
      <c r="V7721" s="162"/>
      <c r="W7721" s="162"/>
      <c r="X7721" s="162"/>
      <c r="Y7721" s="162"/>
      <c r="Z7721" s="162"/>
      <c r="AA7721" s="162"/>
    </row>
    <row r="7722">
      <c r="A7722" s="160">
        <v>7721.0</v>
      </c>
      <c r="B7722" s="165" t="s">
        <v>7867</v>
      </c>
      <c r="C7722" s="160">
        <v>2.0211118E7</v>
      </c>
      <c r="D7722" s="162"/>
      <c r="E7722" s="162"/>
      <c r="F7722" s="167"/>
      <c r="G7722" s="168"/>
      <c r="H7722" s="162"/>
      <c r="I7722" s="162"/>
      <c r="J7722" s="162"/>
      <c r="K7722" s="162"/>
      <c r="L7722" s="162"/>
      <c r="M7722" s="162"/>
      <c r="N7722" s="162"/>
      <c r="O7722" s="162"/>
      <c r="P7722" s="162"/>
      <c r="Q7722" s="162"/>
      <c r="R7722" s="162"/>
      <c r="S7722" s="162"/>
      <c r="T7722" s="162"/>
      <c r="U7722" s="162"/>
      <c r="V7722" s="162"/>
      <c r="W7722" s="162"/>
      <c r="X7722" s="162"/>
      <c r="Y7722" s="162"/>
      <c r="Z7722" s="162"/>
      <c r="AA7722" s="162"/>
    </row>
    <row r="7723">
      <c r="A7723" s="160">
        <v>7722.0</v>
      </c>
      <c r="B7723" s="165" t="s">
        <v>7868</v>
      </c>
      <c r="C7723" s="160">
        <v>2.0211118E7</v>
      </c>
      <c r="D7723" s="162"/>
      <c r="E7723" s="162"/>
      <c r="F7723" s="167"/>
      <c r="G7723" s="168"/>
      <c r="H7723" s="162"/>
      <c r="I7723" s="162"/>
      <c r="J7723" s="162"/>
      <c r="K7723" s="162"/>
      <c r="L7723" s="162"/>
      <c r="M7723" s="162"/>
      <c r="N7723" s="162"/>
      <c r="O7723" s="162"/>
      <c r="P7723" s="162"/>
      <c r="Q7723" s="162"/>
      <c r="R7723" s="162"/>
      <c r="S7723" s="162"/>
      <c r="T7723" s="162"/>
      <c r="U7723" s="162"/>
      <c r="V7723" s="162"/>
      <c r="W7723" s="162"/>
      <c r="X7723" s="162"/>
      <c r="Y7723" s="162"/>
      <c r="Z7723" s="162"/>
      <c r="AA7723" s="162"/>
    </row>
    <row r="7724">
      <c r="A7724" s="160">
        <v>7723.0</v>
      </c>
      <c r="B7724" s="165" t="s">
        <v>7869</v>
      </c>
      <c r="C7724" s="160">
        <v>2.0211118E7</v>
      </c>
      <c r="D7724" s="162"/>
      <c r="E7724" s="162"/>
      <c r="F7724" s="167"/>
      <c r="G7724" s="168"/>
      <c r="H7724" s="162"/>
      <c r="I7724" s="162"/>
      <c r="J7724" s="162"/>
      <c r="K7724" s="162"/>
      <c r="L7724" s="162"/>
      <c r="M7724" s="162"/>
      <c r="N7724" s="162"/>
      <c r="O7724" s="162"/>
      <c r="P7724" s="162"/>
      <c r="Q7724" s="162"/>
      <c r="R7724" s="162"/>
      <c r="S7724" s="162"/>
      <c r="T7724" s="162"/>
      <c r="U7724" s="162"/>
      <c r="V7724" s="162"/>
      <c r="W7724" s="162"/>
      <c r="X7724" s="162"/>
      <c r="Y7724" s="162"/>
      <c r="Z7724" s="162"/>
      <c r="AA7724" s="162"/>
    </row>
    <row r="7725">
      <c r="A7725" s="160">
        <v>7724.0</v>
      </c>
      <c r="B7725" s="165" t="s">
        <v>7870</v>
      </c>
      <c r="C7725" s="160">
        <v>2.0211118E7</v>
      </c>
      <c r="D7725" s="162"/>
      <c r="E7725" s="162"/>
      <c r="F7725" s="167"/>
      <c r="G7725" s="168"/>
      <c r="H7725" s="162"/>
      <c r="I7725" s="162"/>
      <c r="J7725" s="162"/>
      <c r="K7725" s="162"/>
      <c r="L7725" s="162"/>
      <c r="M7725" s="162"/>
      <c r="N7725" s="162"/>
      <c r="O7725" s="162"/>
      <c r="P7725" s="162"/>
      <c r="Q7725" s="162"/>
      <c r="R7725" s="162"/>
      <c r="S7725" s="162"/>
      <c r="T7725" s="162"/>
      <c r="U7725" s="162"/>
      <c r="V7725" s="162"/>
      <c r="W7725" s="162"/>
      <c r="X7725" s="162"/>
      <c r="Y7725" s="162"/>
      <c r="Z7725" s="162"/>
      <c r="AA7725" s="162"/>
    </row>
    <row r="7726">
      <c r="A7726" s="160">
        <v>7725.0</v>
      </c>
      <c r="B7726" s="165" t="s">
        <v>7871</v>
      </c>
      <c r="C7726" s="160">
        <v>2.0211118E7</v>
      </c>
      <c r="D7726" s="162"/>
      <c r="E7726" s="162"/>
      <c r="F7726" s="167"/>
      <c r="G7726" s="168"/>
      <c r="H7726" s="162"/>
      <c r="I7726" s="162"/>
      <c r="J7726" s="162"/>
      <c r="K7726" s="162"/>
      <c r="L7726" s="162"/>
      <c r="M7726" s="162"/>
      <c r="N7726" s="162"/>
      <c r="O7726" s="162"/>
      <c r="P7726" s="162"/>
      <c r="Q7726" s="162"/>
      <c r="R7726" s="162"/>
      <c r="S7726" s="162"/>
      <c r="T7726" s="162"/>
      <c r="U7726" s="162"/>
      <c r="V7726" s="162"/>
      <c r="W7726" s="162"/>
      <c r="X7726" s="162"/>
      <c r="Y7726" s="162"/>
      <c r="Z7726" s="162"/>
      <c r="AA7726" s="162"/>
    </row>
    <row r="7727">
      <c r="A7727" s="160">
        <v>7726.0</v>
      </c>
      <c r="B7727" s="165" t="s">
        <v>7872</v>
      </c>
      <c r="C7727" s="160">
        <v>2.0211118E7</v>
      </c>
      <c r="D7727" s="162"/>
      <c r="E7727" s="162"/>
      <c r="F7727" s="167"/>
      <c r="G7727" s="168"/>
      <c r="H7727" s="162"/>
      <c r="I7727" s="162"/>
      <c r="J7727" s="162"/>
      <c r="K7727" s="162"/>
      <c r="L7727" s="162"/>
      <c r="M7727" s="162"/>
      <c r="N7727" s="162"/>
      <c r="O7727" s="162"/>
      <c r="P7727" s="162"/>
      <c r="Q7727" s="162"/>
      <c r="R7727" s="162"/>
      <c r="S7727" s="162"/>
      <c r="T7727" s="162"/>
      <c r="U7727" s="162"/>
      <c r="V7727" s="162"/>
      <c r="W7727" s="162"/>
      <c r="X7727" s="162"/>
      <c r="Y7727" s="162"/>
      <c r="Z7727" s="162"/>
      <c r="AA7727" s="162"/>
    </row>
    <row r="7728">
      <c r="A7728" s="160">
        <v>7727.0</v>
      </c>
      <c r="B7728" s="165" t="s">
        <v>7873</v>
      </c>
      <c r="C7728" s="160">
        <v>2.0211118E7</v>
      </c>
      <c r="D7728" s="162"/>
      <c r="E7728" s="162"/>
      <c r="F7728" s="167"/>
      <c r="G7728" s="168"/>
      <c r="H7728" s="162"/>
      <c r="I7728" s="162"/>
      <c r="J7728" s="162"/>
      <c r="K7728" s="162"/>
      <c r="L7728" s="162"/>
      <c r="M7728" s="162"/>
      <c r="N7728" s="162"/>
      <c r="O7728" s="162"/>
      <c r="P7728" s="162"/>
      <c r="Q7728" s="162"/>
      <c r="R7728" s="162"/>
      <c r="S7728" s="162"/>
      <c r="T7728" s="162"/>
      <c r="U7728" s="162"/>
      <c r="V7728" s="162"/>
      <c r="W7728" s="162"/>
      <c r="X7728" s="162"/>
      <c r="Y7728" s="162"/>
      <c r="Z7728" s="162"/>
      <c r="AA7728" s="162"/>
    </row>
    <row r="7729">
      <c r="A7729" s="160">
        <v>7728.0</v>
      </c>
      <c r="B7729" s="165" t="s">
        <v>7874</v>
      </c>
      <c r="C7729" s="160">
        <v>2.0211118E7</v>
      </c>
      <c r="D7729" s="162"/>
      <c r="E7729" s="162"/>
      <c r="F7729" s="167"/>
      <c r="G7729" s="168"/>
      <c r="H7729" s="162"/>
      <c r="I7729" s="162"/>
      <c r="J7729" s="162"/>
      <c r="K7729" s="162"/>
      <c r="L7729" s="162"/>
      <c r="M7729" s="162"/>
      <c r="N7729" s="162"/>
      <c r="O7729" s="162"/>
      <c r="P7729" s="162"/>
      <c r="Q7729" s="162"/>
      <c r="R7729" s="162"/>
      <c r="S7729" s="162"/>
      <c r="T7729" s="162"/>
      <c r="U7729" s="162"/>
      <c r="V7729" s="162"/>
      <c r="W7729" s="162"/>
      <c r="X7729" s="162"/>
      <c r="Y7729" s="162"/>
      <c r="Z7729" s="162"/>
      <c r="AA7729" s="162"/>
    </row>
    <row r="7730">
      <c r="A7730" s="160">
        <v>7729.0</v>
      </c>
      <c r="B7730" s="165" t="s">
        <v>7875</v>
      </c>
      <c r="C7730" s="160">
        <v>2.0211119E7</v>
      </c>
      <c r="D7730" s="162"/>
      <c r="E7730" s="162"/>
      <c r="F7730" s="167"/>
      <c r="G7730" s="168"/>
      <c r="H7730" s="162"/>
      <c r="I7730" s="162"/>
      <c r="J7730" s="162"/>
      <c r="K7730" s="162"/>
      <c r="L7730" s="162"/>
      <c r="M7730" s="162"/>
      <c r="N7730" s="162"/>
      <c r="O7730" s="162"/>
      <c r="P7730" s="162"/>
      <c r="Q7730" s="162"/>
      <c r="R7730" s="162"/>
      <c r="S7730" s="162"/>
      <c r="T7730" s="162"/>
      <c r="U7730" s="162"/>
      <c r="V7730" s="162"/>
      <c r="W7730" s="162"/>
      <c r="X7730" s="162"/>
      <c r="Y7730" s="162"/>
      <c r="Z7730" s="162"/>
      <c r="AA7730" s="162"/>
    </row>
    <row r="7731">
      <c r="A7731" s="160">
        <v>7730.0</v>
      </c>
      <c r="B7731" s="165" t="s">
        <v>7876</v>
      </c>
      <c r="C7731" s="160">
        <v>2.0211119E7</v>
      </c>
      <c r="D7731" s="162"/>
      <c r="E7731" s="162"/>
      <c r="F7731" s="167"/>
      <c r="G7731" s="168"/>
      <c r="H7731" s="162"/>
      <c r="I7731" s="162"/>
      <c r="J7731" s="162"/>
      <c r="K7731" s="162"/>
      <c r="L7731" s="162"/>
      <c r="M7731" s="162"/>
      <c r="N7731" s="162"/>
      <c r="O7731" s="162"/>
      <c r="P7731" s="162"/>
      <c r="Q7731" s="162"/>
      <c r="R7731" s="162"/>
      <c r="S7731" s="162"/>
      <c r="T7731" s="162"/>
      <c r="U7731" s="162"/>
      <c r="V7731" s="162"/>
      <c r="W7731" s="162"/>
      <c r="X7731" s="162"/>
      <c r="Y7731" s="162"/>
      <c r="Z7731" s="162"/>
      <c r="AA7731" s="162"/>
    </row>
    <row r="7732">
      <c r="A7732" s="160">
        <v>7731.0</v>
      </c>
      <c r="B7732" s="165" t="s">
        <v>7877</v>
      </c>
      <c r="C7732" s="160">
        <v>2.0211119E7</v>
      </c>
      <c r="D7732" s="162"/>
      <c r="E7732" s="162"/>
      <c r="F7732" s="167"/>
      <c r="G7732" s="168"/>
      <c r="H7732" s="162"/>
      <c r="I7732" s="162"/>
      <c r="J7732" s="162"/>
      <c r="K7732" s="162"/>
      <c r="L7732" s="162"/>
      <c r="M7732" s="162"/>
      <c r="N7732" s="162"/>
      <c r="O7732" s="162"/>
      <c r="P7732" s="162"/>
      <c r="Q7732" s="162"/>
      <c r="R7732" s="162"/>
      <c r="S7732" s="162"/>
      <c r="T7732" s="162"/>
      <c r="U7732" s="162"/>
      <c r="V7732" s="162"/>
      <c r="W7732" s="162"/>
      <c r="X7732" s="162"/>
      <c r="Y7732" s="162"/>
      <c r="Z7732" s="162"/>
      <c r="AA7732" s="162"/>
    </row>
    <row r="7733">
      <c r="A7733" s="160">
        <v>7732.0</v>
      </c>
      <c r="B7733" s="165" t="s">
        <v>7878</v>
      </c>
      <c r="C7733" s="160">
        <v>2.0211119E7</v>
      </c>
      <c r="D7733" s="162"/>
      <c r="E7733" s="162"/>
      <c r="F7733" s="167"/>
      <c r="G7733" s="168"/>
      <c r="H7733" s="162"/>
      <c r="I7733" s="162"/>
      <c r="J7733" s="162"/>
      <c r="K7733" s="162"/>
      <c r="L7733" s="162"/>
      <c r="M7733" s="162"/>
      <c r="N7733" s="162"/>
      <c r="O7733" s="162"/>
      <c r="P7733" s="162"/>
      <c r="Q7733" s="162"/>
      <c r="R7733" s="162"/>
      <c r="S7733" s="162"/>
      <c r="T7733" s="162"/>
      <c r="U7733" s="162"/>
      <c r="V7733" s="162"/>
      <c r="W7733" s="162"/>
      <c r="X7733" s="162"/>
      <c r="Y7733" s="162"/>
      <c r="Z7733" s="162"/>
      <c r="AA7733" s="162"/>
    </row>
    <row r="7734">
      <c r="A7734" s="160">
        <v>7733.0</v>
      </c>
      <c r="B7734" s="165" t="s">
        <v>7879</v>
      </c>
      <c r="C7734" s="160">
        <v>2.0211119E7</v>
      </c>
      <c r="D7734" s="162"/>
      <c r="E7734" s="162"/>
      <c r="F7734" s="167"/>
      <c r="G7734" s="168"/>
      <c r="H7734" s="162"/>
      <c r="I7734" s="162"/>
      <c r="J7734" s="162"/>
      <c r="K7734" s="162"/>
      <c r="L7734" s="162"/>
      <c r="M7734" s="162"/>
      <c r="N7734" s="162"/>
      <c r="O7734" s="162"/>
      <c r="P7734" s="162"/>
      <c r="Q7734" s="162"/>
      <c r="R7734" s="162"/>
      <c r="S7734" s="162"/>
      <c r="T7734" s="162"/>
      <c r="U7734" s="162"/>
      <c r="V7734" s="162"/>
      <c r="W7734" s="162"/>
      <c r="X7734" s="162"/>
      <c r="Y7734" s="162"/>
      <c r="Z7734" s="162"/>
      <c r="AA7734" s="162"/>
    </row>
    <row r="7735">
      <c r="A7735" s="160">
        <v>7734.0</v>
      </c>
      <c r="B7735" s="165" t="s">
        <v>7880</v>
      </c>
      <c r="C7735" s="160">
        <v>2.0211119E7</v>
      </c>
      <c r="D7735" s="162"/>
      <c r="E7735" s="162"/>
      <c r="F7735" s="167"/>
      <c r="G7735" s="168"/>
      <c r="H7735" s="162"/>
      <c r="I7735" s="162"/>
      <c r="J7735" s="162"/>
      <c r="K7735" s="162"/>
      <c r="L7735" s="162"/>
      <c r="M7735" s="162"/>
      <c r="N7735" s="162"/>
      <c r="O7735" s="162"/>
      <c r="P7735" s="162"/>
      <c r="Q7735" s="162"/>
      <c r="R7735" s="162"/>
      <c r="S7735" s="162"/>
      <c r="T7735" s="162"/>
      <c r="U7735" s="162"/>
      <c r="V7735" s="162"/>
      <c r="W7735" s="162"/>
      <c r="X7735" s="162"/>
      <c r="Y7735" s="162"/>
      <c r="Z7735" s="162"/>
      <c r="AA7735" s="162"/>
    </row>
    <row r="7736">
      <c r="A7736" s="160">
        <v>7735.0</v>
      </c>
      <c r="B7736" s="165" t="s">
        <v>7881</v>
      </c>
      <c r="C7736" s="160">
        <v>2.0211119E7</v>
      </c>
      <c r="D7736" s="162"/>
      <c r="E7736" s="162"/>
      <c r="F7736" s="167"/>
      <c r="G7736" s="168"/>
      <c r="H7736" s="162"/>
      <c r="I7736" s="162"/>
      <c r="J7736" s="162"/>
      <c r="K7736" s="162"/>
      <c r="L7736" s="162"/>
      <c r="M7736" s="162"/>
      <c r="N7736" s="162"/>
      <c r="O7736" s="162"/>
      <c r="P7736" s="162"/>
      <c r="Q7736" s="162"/>
      <c r="R7736" s="162"/>
      <c r="S7736" s="162"/>
      <c r="T7736" s="162"/>
      <c r="U7736" s="162"/>
      <c r="V7736" s="162"/>
      <c r="W7736" s="162"/>
      <c r="X7736" s="162"/>
      <c r="Y7736" s="162"/>
      <c r="Z7736" s="162"/>
      <c r="AA7736" s="162"/>
    </row>
    <row r="7737">
      <c r="A7737" s="160">
        <v>7736.0</v>
      </c>
      <c r="B7737" s="165" t="s">
        <v>7882</v>
      </c>
      <c r="C7737" s="160">
        <v>2.0211119E7</v>
      </c>
      <c r="D7737" s="162"/>
      <c r="E7737" s="162"/>
      <c r="F7737" s="167"/>
      <c r="G7737" s="168"/>
      <c r="H7737" s="162"/>
      <c r="I7737" s="162"/>
      <c r="J7737" s="162"/>
      <c r="K7737" s="162"/>
      <c r="L7737" s="162"/>
      <c r="M7737" s="162"/>
      <c r="N7737" s="162"/>
      <c r="O7737" s="162"/>
      <c r="P7737" s="162"/>
      <c r="Q7737" s="162"/>
      <c r="R7737" s="162"/>
      <c r="S7737" s="162"/>
      <c r="T7737" s="162"/>
      <c r="U7737" s="162"/>
      <c r="V7737" s="162"/>
      <c r="W7737" s="162"/>
      <c r="X7737" s="162"/>
      <c r="Y7737" s="162"/>
      <c r="Z7737" s="162"/>
      <c r="AA7737" s="162"/>
    </row>
    <row r="7738">
      <c r="A7738" s="160">
        <v>7737.0</v>
      </c>
      <c r="B7738" s="165" t="s">
        <v>7883</v>
      </c>
      <c r="C7738" s="160">
        <v>2.0211119E7</v>
      </c>
      <c r="D7738" s="162"/>
      <c r="E7738" s="162"/>
      <c r="F7738" s="167"/>
      <c r="G7738" s="168"/>
      <c r="H7738" s="162"/>
      <c r="I7738" s="162"/>
      <c r="J7738" s="162"/>
      <c r="K7738" s="162"/>
      <c r="L7738" s="162"/>
      <c r="M7738" s="162"/>
      <c r="N7738" s="162"/>
      <c r="O7738" s="162"/>
      <c r="P7738" s="162"/>
      <c r="Q7738" s="162"/>
      <c r="R7738" s="162"/>
      <c r="S7738" s="162"/>
      <c r="T7738" s="162"/>
      <c r="U7738" s="162"/>
      <c r="V7738" s="162"/>
      <c r="W7738" s="162"/>
      <c r="X7738" s="162"/>
      <c r="Y7738" s="162"/>
      <c r="Z7738" s="162"/>
      <c r="AA7738" s="162"/>
    </row>
    <row r="7739">
      <c r="A7739" s="160">
        <v>7738.0</v>
      </c>
      <c r="B7739" s="165" t="s">
        <v>7884</v>
      </c>
      <c r="C7739" s="160">
        <v>2.0211119E7</v>
      </c>
      <c r="D7739" s="162"/>
      <c r="E7739" s="162"/>
      <c r="F7739" s="167"/>
      <c r="G7739" s="168"/>
      <c r="H7739" s="162"/>
      <c r="I7739" s="162"/>
      <c r="J7739" s="162"/>
      <c r="K7739" s="162"/>
      <c r="L7739" s="162"/>
      <c r="M7739" s="162"/>
      <c r="N7739" s="162"/>
      <c r="O7739" s="162"/>
      <c r="P7739" s="162"/>
      <c r="Q7739" s="162"/>
      <c r="R7739" s="162"/>
      <c r="S7739" s="162"/>
      <c r="T7739" s="162"/>
      <c r="U7739" s="162"/>
      <c r="V7739" s="162"/>
      <c r="W7739" s="162"/>
      <c r="X7739" s="162"/>
      <c r="Y7739" s="162"/>
      <c r="Z7739" s="162"/>
      <c r="AA7739" s="162"/>
    </row>
    <row r="7740">
      <c r="A7740" s="160">
        <v>7739.0</v>
      </c>
      <c r="B7740" s="165" t="s">
        <v>7885</v>
      </c>
      <c r="C7740" s="160">
        <v>2.0211119E7</v>
      </c>
      <c r="D7740" s="162"/>
      <c r="E7740" s="162"/>
      <c r="F7740" s="167"/>
      <c r="G7740" s="168"/>
      <c r="H7740" s="162"/>
      <c r="I7740" s="162"/>
      <c r="J7740" s="162"/>
      <c r="K7740" s="162"/>
      <c r="L7740" s="162"/>
      <c r="M7740" s="162"/>
      <c r="N7740" s="162"/>
      <c r="O7740" s="162"/>
      <c r="P7740" s="162"/>
      <c r="Q7740" s="162"/>
      <c r="R7740" s="162"/>
      <c r="S7740" s="162"/>
      <c r="T7740" s="162"/>
      <c r="U7740" s="162"/>
      <c r="V7740" s="162"/>
      <c r="W7740" s="162"/>
      <c r="X7740" s="162"/>
      <c r="Y7740" s="162"/>
      <c r="Z7740" s="162"/>
      <c r="AA7740" s="162"/>
    </row>
    <row r="7741">
      <c r="A7741" s="160">
        <v>7740.0</v>
      </c>
      <c r="B7741" s="165" t="s">
        <v>7886</v>
      </c>
      <c r="C7741" s="160">
        <v>2.0211119E7</v>
      </c>
      <c r="D7741" s="162"/>
      <c r="E7741" s="162"/>
      <c r="F7741" s="167"/>
      <c r="G7741" s="168"/>
      <c r="H7741" s="162"/>
      <c r="I7741" s="162"/>
      <c r="J7741" s="162"/>
      <c r="K7741" s="162"/>
      <c r="L7741" s="162"/>
      <c r="M7741" s="162"/>
      <c r="N7741" s="162"/>
      <c r="O7741" s="162"/>
      <c r="P7741" s="162"/>
      <c r="Q7741" s="162"/>
      <c r="R7741" s="162"/>
      <c r="S7741" s="162"/>
      <c r="T7741" s="162"/>
      <c r="U7741" s="162"/>
      <c r="V7741" s="162"/>
      <c r="W7741" s="162"/>
      <c r="X7741" s="162"/>
      <c r="Y7741" s="162"/>
      <c r="Z7741" s="162"/>
      <c r="AA7741" s="162"/>
    </row>
    <row r="7742">
      <c r="A7742" s="160">
        <v>7741.0</v>
      </c>
      <c r="B7742" s="165" t="s">
        <v>7887</v>
      </c>
      <c r="C7742" s="160">
        <v>2.0211119E7</v>
      </c>
      <c r="D7742" s="162"/>
      <c r="E7742" s="162"/>
      <c r="F7742" s="167"/>
      <c r="G7742" s="168"/>
      <c r="H7742" s="162"/>
      <c r="I7742" s="162"/>
      <c r="J7742" s="162"/>
      <c r="K7742" s="162"/>
      <c r="L7742" s="162"/>
      <c r="M7742" s="162"/>
      <c r="N7742" s="162"/>
      <c r="O7742" s="162"/>
      <c r="P7742" s="162"/>
      <c r="Q7742" s="162"/>
      <c r="R7742" s="162"/>
      <c r="S7742" s="162"/>
      <c r="T7742" s="162"/>
      <c r="U7742" s="162"/>
      <c r="V7742" s="162"/>
      <c r="W7742" s="162"/>
      <c r="X7742" s="162"/>
      <c r="Y7742" s="162"/>
      <c r="Z7742" s="162"/>
      <c r="AA7742" s="162"/>
    </row>
    <row r="7743">
      <c r="A7743" s="160">
        <v>7742.0</v>
      </c>
      <c r="B7743" s="165" t="s">
        <v>7888</v>
      </c>
      <c r="C7743" s="160">
        <v>2.0211119E7</v>
      </c>
      <c r="D7743" s="162"/>
      <c r="E7743" s="162"/>
      <c r="F7743" s="167"/>
      <c r="G7743" s="168"/>
      <c r="H7743" s="162"/>
      <c r="I7743" s="162"/>
      <c r="J7743" s="162"/>
      <c r="K7743" s="162"/>
      <c r="L7743" s="162"/>
      <c r="M7743" s="162"/>
      <c r="N7743" s="162"/>
      <c r="O7743" s="162"/>
      <c r="P7743" s="162"/>
      <c r="Q7743" s="162"/>
      <c r="R7743" s="162"/>
      <c r="S7743" s="162"/>
      <c r="T7743" s="162"/>
      <c r="U7743" s="162"/>
      <c r="V7743" s="162"/>
      <c r="W7743" s="162"/>
      <c r="X7743" s="162"/>
      <c r="Y7743" s="162"/>
      <c r="Z7743" s="162"/>
      <c r="AA7743" s="162"/>
    </row>
    <row r="7744">
      <c r="A7744" s="160">
        <v>7743.0</v>
      </c>
      <c r="B7744" s="165" t="s">
        <v>7889</v>
      </c>
      <c r="C7744" s="160">
        <v>2.0211119E7</v>
      </c>
      <c r="D7744" s="162"/>
      <c r="E7744" s="162"/>
      <c r="F7744" s="167"/>
      <c r="G7744" s="168"/>
      <c r="H7744" s="162"/>
      <c r="I7744" s="162"/>
      <c r="J7744" s="162"/>
      <c r="K7744" s="162"/>
      <c r="L7744" s="162"/>
      <c r="M7744" s="162"/>
      <c r="N7744" s="162"/>
      <c r="O7744" s="162"/>
      <c r="P7744" s="162"/>
      <c r="Q7744" s="162"/>
      <c r="R7744" s="162"/>
      <c r="S7744" s="162"/>
      <c r="T7744" s="162"/>
      <c r="U7744" s="162"/>
      <c r="V7744" s="162"/>
      <c r="W7744" s="162"/>
      <c r="X7744" s="162"/>
      <c r="Y7744" s="162"/>
      <c r="Z7744" s="162"/>
      <c r="AA7744" s="162"/>
    </row>
    <row r="7745">
      <c r="A7745" s="160">
        <v>7744.0</v>
      </c>
      <c r="B7745" s="165" t="s">
        <v>7890</v>
      </c>
      <c r="C7745" s="160">
        <v>2.0211119E7</v>
      </c>
      <c r="D7745" s="162"/>
      <c r="E7745" s="162"/>
      <c r="F7745" s="167"/>
      <c r="G7745" s="168"/>
      <c r="H7745" s="162"/>
      <c r="I7745" s="162"/>
      <c r="J7745" s="162"/>
      <c r="K7745" s="162"/>
      <c r="L7745" s="162"/>
      <c r="M7745" s="162"/>
      <c r="N7745" s="162"/>
      <c r="O7745" s="162"/>
      <c r="P7745" s="162"/>
      <c r="Q7745" s="162"/>
      <c r="R7745" s="162"/>
      <c r="S7745" s="162"/>
      <c r="T7745" s="162"/>
      <c r="U7745" s="162"/>
      <c r="V7745" s="162"/>
      <c r="W7745" s="162"/>
      <c r="X7745" s="162"/>
      <c r="Y7745" s="162"/>
      <c r="Z7745" s="162"/>
      <c r="AA7745" s="162"/>
    </row>
    <row r="7746">
      <c r="A7746" s="160">
        <v>7745.0</v>
      </c>
      <c r="B7746" s="165" t="s">
        <v>7891</v>
      </c>
      <c r="C7746" s="160">
        <v>2.0211119E7</v>
      </c>
      <c r="D7746" s="162"/>
      <c r="E7746" s="162"/>
      <c r="F7746" s="167"/>
      <c r="G7746" s="168"/>
      <c r="H7746" s="162"/>
      <c r="I7746" s="162"/>
      <c r="J7746" s="162"/>
      <c r="K7746" s="162"/>
      <c r="L7746" s="162"/>
      <c r="M7746" s="162"/>
      <c r="N7746" s="162"/>
      <c r="O7746" s="162"/>
      <c r="P7746" s="162"/>
      <c r="Q7746" s="162"/>
      <c r="R7746" s="162"/>
      <c r="S7746" s="162"/>
      <c r="T7746" s="162"/>
      <c r="U7746" s="162"/>
      <c r="V7746" s="162"/>
      <c r="W7746" s="162"/>
      <c r="X7746" s="162"/>
      <c r="Y7746" s="162"/>
      <c r="Z7746" s="162"/>
      <c r="AA7746" s="162"/>
    </row>
    <row r="7747">
      <c r="A7747" s="160">
        <v>7746.0</v>
      </c>
      <c r="B7747" s="165" t="s">
        <v>7892</v>
      </c>
      <c r="C7747" s="160">
        <v>2.0211119E7</v>
      </c>
      <c r="D7747" s="162"/>
      <c r="E7747" s="162"/>
      <c r="F7747" s="167"/>
      <c r="G7747" s="168"/>
      <c r="H7747" s="162"/>
      <c r="I7747" s="162"/>
      <c r="J7747" s="162"/>
      <c r="K7747" s="162"/>
      <c r="L7747" s="162"/>
      <c r="M7747" s="162"/>
      <c r="N7747" s="162"/>
      <c r="O7747" s="162"/>
      <c r="P7747" s="162"/>
      <c r="Q7747" s="162"/>
      <c r="R7747" s="162"/>
      <c r="S7747" s="162"/>
      <c r="T7747" s="162"/>
      <c r="U7747" s="162"/>
      <c r="V7747" s="162"/>
      <c r="W7747" s="162"/>
      <c r="X7747" s="162"/>
      <c r="Y7747" s="162"/>
      <c r="Z7747" s="162"/>
      <c r="AA7747" s="162"/>
    </row>
    <row r="7748">
      <c r="A7748" s="160">
        <v>7747.0</v>
      </c>
      <c r="B7748" s="165" t="s">
        <v>7893</v>
      </c>
      <c r="C7748" s="160">
        <v>2.0211119E7</v>
      </c>
      <c r="D7748" s="162"/>
      <c r="E7748" s="162"/>
      <c r="F7748" s="167"/>
      <c r="G7748" s="168"/>
      <c r="H7748" s="162"/>
      <c r="I7748" s="162"/>
      <c r="J7748" s="162"/>
      <c r="K7748" s="162"/>
      <c r="L7748" s="162"/>
      <c r="M7748" s="162"/>
      <c r="N7748" s="162"/>
      <c r="O7748" s="162"/>
      <c r="P7748" s="162"/>
      <c r="Q7748" s="162"/>
      <c r="R7748" s="162"/>
      <c r="S7748" s="162"/>
      <c r="T7748" s="162"/>
      <c r="U7748" s="162"/>
      <c r="V7748" s="162"/>
      <c r="W7748" s="162"/>
      <c r="X7748" s="162"/>
      <c r="Y7748" s="162"/>
      <c r="Z7748" s="162"/>
      <c r="AA7748" s="162"/>
    </row>
    <row r="7749">
      <c r="A7749" s="160">
        <v>7748.0</v>
      </c>
      <c r="B7749" s="165" t="s">
        <v>7894</v>
      </c>
      <c r="C7749" s="160">
        <v>2.0211119E7</v>
      </c>
      <c r="D7749" s="162"/>
      <c r="E7749" s="162"/>
      <c r="F7749" s="167"/>
      <c r="G7749" s="168"/>
      <c r="H7749" s="162"/>
      <c r="I7749" s="162"/>
      <c r="J7749" s="162"/>
      <c r="K7749" s="162"/>
      <c r="L7749" s="162"/>
      <c r="M7749" s="162"/>
      <c r="N7749" s="162"/>
      <c r="O7749" s="162"/>
      <c r="P7749" s="162"/>
      <c r="Q7749" s="162"/>
      <c r="R7749" s="162"/>
      <c r="S7749" s="162"/>
      <c r="T7749" s="162"/>
      <c r="U7749" s="162"/>
      <c r="V7749" s="162"/>
      <c r="W7749" s="162"/>
      <c r="X7749" s="162"/>
      <c r="Y7749" s="162"/>
      <c r="Z7749" s="162"/>
      <c r="AA7749" s="162"/>
    </row>
    <row r="7750">
      <c r="A7750" s="160">
        <v>7749.0</v>
      </c>
      <c r="B7750" s="165" t="s">
        <v>7895</v>
      </c>
      <c r="C7750" s="160">
        <v>2.0211119E7</v>
      </c>
      <c r="D7750" s="162"/>
      <c r="E7750" s="162"/>
      <c r="F7750" s="167"/>
      <c r="G7750" s="168"/>
      <c r="H7750" s="162"/>
      <c r="I7750" s="162"/>
      <c r="J7750" s="162"/>
      <c r="K7750" s="162"/>
      <c r="L7750" s="162"/>
      <c r="M7750" s="162"/>
      <c r="N7750" s="162"/>
      <c r="O7750" s="162"/>
      <c r="P7750" s="162"/>
      <c r="Q7750" s="162"/>
      <c r="R7750" s="162"/>
      <c r="S7750" s="162"/>
      <c r="T7750" s="162"/>
      <c r="U7750" s="162"/>
      <c r="V7750" s="162"/>
      <c r="W7750" s="162"/>
      <c r="X7750" s="162"/>
      <c r="Y7750" s="162"/>
      <c r="Z7750" s="162"/>
      <c r="AA7750" s="162"/>
    </row>
    <row r="7751">
      <c r="A7751" s="160">
        <v>7750.0</v>
      </c>
      <c r="B7751" s="165" t="s">
        <v>7896</v>
      </c>
      <c r="C7751" s="160">
        <v>2.0211119E7</v>
      </c>
      <c r="D7751" s="162"/>
      <c r="E7751" s="162"/>
      <c r="F7751" s="167"/>
      <c r="G7751" s="168"/>
      <c r="H7751" s="162"/>
      <c r="I7751" s="162"/>
      <c r="J7751" s="162"/>
      <c r="K7751" s="162"/>
      <c r="L7751" s="162"/>
      <c r="M7751" s="162"/>
      <c r="N7751" s="162"/>
      <c r="O7751" s="162"/>
      <c r="P7751" s="162"/>
      <c r="Q7751" s="162"/>
      <c r="R7751" s="162"/>
      <c r="S7751" s="162"/>
      <c r="T7751" s="162"/>
      <c r="U7751" s="162"/>
      <c r="V7751" s="162"/>
      <c r="W7751" s="162"/>
      <c r="X7751" s="162"/>
      <c r="Y7751" s="162"/>
      <c r="Z7751" s="162"/>
      <c r="AA7751" s="162"/>
    </row>
    <row r="7752">
      <c r="A7752" s="160">
        <v>7751.0</v>
      </c>
      <c r="B7752" s="165" t="s">
        <v>7897</v>
      </c>
      <c r="C7752" s="160">
        <v>2.0211119E7</v>
      </c>
      <c r="D7752" s="162"/>
      <c r="E7752" s="162"/>
      <c r="F7752" s="167"/>
      <c r="G7752" s="168"/>
      <c r="H7752" s="162"/>
      <c r="I7752" s="162"/>
      <c r="J7752" s="162"/>
      <c r="K7752" s="162"/>
      <c r="L7752" s="162"/>
      <c r="M7752" s="162"/>
      <c r="N7752" s="162"/>
      <c r="O7752" s="162"/>
      <c r="P7752" s="162"/>
      <c r="Q7752" s="162"/>
      <c r="R7752" s="162"/>
      <c r="S7752" s="162"/>
      <c r="T7752" s="162"/>
      <c r="U7752" s="162"/>
      <c r="V7752" s="162"/>
      <c r="W7752" s="162"/>
      <c r="X7752" s="162"/>
      <c r="Y7752" s="162"/>
      <c r="Z7752" s="162"/>
      <c r="AA7752" s="162"/>
    </row>
    <row r="7753">
      <c r="A7753" s="160">
        <v>7752.0</v>
      </c>
      <c r="B7753" s="165" t="s">
        <v>7898</v>
      </c>
      <c r="C7753" s="160">
        <v>2.0211119E7</v>
      </c>
      <c r="D7753" s="162"/>
      <c r="E7753" s="162"/>
      <c r="F7753" s="167"/>
      <c r="G7753" s="168"/>
      <c r="H7753" s="162"/>
      <c r="I7753" s="162"/>
      <c r="J7753" s="162"/>
      <c r="K7753" s="162"/>
      <c r="L7753" s="162"/>
      <c r="M7753" s="162"/>
      <c r="N7753" s="162"/>
      <c r="O7753" s="162"/>
      <c r="P7753" s="162"/>
      <c r="Q7753" s="162"/>
      <c r="R7753" s="162"/>
      <c r="S7753" s="162"/>
      <c r="T7753" s="162"/>
      <c r="U7753" s="162"/>
      <c r="V7753" s="162"/>
      <c r="W7753" s="162"/>
      <c r="X7753" s="162"/>
      <c r="Y7753" s="162"/>
      <c r="Z7753" s="162"/>
      <c r="AA7753" s="162"/>
    </row>
    <row r="7754">
      <c r="A7754" s="160">
        <v>7753.0</v>
      </c>
      <c r="B7754" s="165" t="s">
        <v>7899</v>
      </c>
      <c r="C7754" s="160">
        <v>2.021112E7</v>
      </c>
      <c r="D7754" s="162"/>
      <c r="E7754" s="162"/>
      <c r="F7754" s="167"/>
      <c r="G7754" s="168"/>
      <c r="H7754" s="162"/>
      <c r="I7754" s="162"/>
      <c r="J7754" s="162"/>
      <c r="K7754" s="162"/>
      <c r="L7754" s="162"/>
      <c r="M7754" s="162"/>
      <c r="N7754" s="162"/>
      <c r="O7754" s="162"/>
      <c r="P7754" s="162"/>
      <c r="Q7754" s="162"/>
      <c r="R7754" s="162"/>
      <c r="S7754" s="162"/>
      <c r="T7754" s="162"/>
      <c r="U7754" s="162"/>
      <c r="V7754" s="162"/>
      <c r="W7754" s="162"/>
      <c r="X7754" s="162"/>
      <c r="Y7754" s="162"/>
      <c r="Z7754" s="162"/>
      <c r="AA7754" s="162"/>
    </row>
    <row r="7755">
      <c r="A7755" s="160">
        <v>7754.0</v>
      </c>
      <c r="B7755" s="165" t="s">
        <v>7900</v>
      </c>
      <c r="C7755" s="160">
        <v>2.021112E7</v>
      </c>
      <c r="D7755" s="162"/>
      <c r="E7755" s="162"/>
      <c r="F7755" s="167"/>
      <c r="G7755" s="168"/>
      <c r="H7755" s="162"/>
      <c r="I7755" s="162"/>
      <c r="J7755" s="162"/>
      <c r="K7755" s="162"/>
      <c r="L7755" s="162"/>
      <c r="M7755" s="162"/>
      <c r="N7755" s="162"/>
      <c r="O7755" s="162"/>
      <c r="P7755" s="162"/>
      <c r="Q7755" s="162"/>
      <c r="R7755" s="162"/>
      <c r="S7755" s="162"/>
      <c r="T7755" s="162"/>
      <c r="U7755" s="162"/>
      <c r="V7755" s="162"/>
      <c r="W7755" s="162"/>
      <c r="X7755" s="162"/>
      <c r="Y7755" s="162"/>
      <c r="Z7755" s="162"/>
      <c r="AA7755" s="162"/>
    </row>
    <row r="7756">
      <c r="A7756" s="160">
        <v>7755.0</v>
      </c>
      <c r="B7756" s="165" t="s">
        <v>7901</v>
      </c>
      <c r="C7756" s="160">
        <v>2.021112E7</v>
      </c>
      <c r="D7756" s="162"/>
      <c r="E7756" s="162"/>
      <c r="F7756" s="167"/>
      <c r="G7756" s="168"/>
      <c r="H7756" s="162"/>
      <c r="I7756" s="162"/>
      <c r="J7756" s="162"/>
      <c r="K7756" s="162"/>
      <c r="L7756" s="162"/>
      <c r="M7756" s="162"/>
      <c r="N7756" s="162"/>
      <c r="O7756" s="162"/>
      <c r="P7756" s="162"/>
      <c r="Q7756" s="162"/>
      <c r="R7756" s="162"/>
      <c r="S7756" s="162"/>
      <c r="T7756" s="162"/>
      <c r="U7756" s="162"/>
      <c r="V7756" s="162"/>
      <c r="W7756" s="162"/>
      <c r="X7756" s="162"/>
      <c r="Y7756" s="162"/>
      <c r="Z7756" s="162"/>
      <c r="AA7756" s="162"/>
    </row>
    <row r="7757">
      <c r="A7757" s="160">
        <v>7756.0</v>
      </c>
      <c r="B7757" s="165" t="s">
        <v>7902</v>
      </c>
      <c r="C7757" s="160">
        <v>2.021112E7</v>
      </c>
      <c r="D7757" s="162"/>
      <c r="E7757" s="162"/>
      <c r="F7757" s="167"/>
      <c r="G7757" s="168"/>
      <c r="H7757" s="162"/>
      <c r="I7757" s="162"/>
      <c r="J7757" s="162"/>
      <c r="K7757" s="162"/>
      <c r="L7757" s="162"/>
      <c r="M7757" s="162"/>
      <c r="N7757" s="162"/>
      <c r="O7757" s="162"/>
      <c r="P7757" s="162"/>
      <c r="Q7757" s="162"/>
      <c r="R7757" s="162"/>
      <c r="S7757" s="162"/>
      <c r="T7757" s="162"/>
      <c r="U7757" s="162"/>
      <c r="V7757" s="162"/>
      <c r="W7757" s="162"/>
      <c r="X7757" s="162"/>
      <c r="Y7757" s="162"/>
      <c r="Z7757" s="162"/>
      <c r="AA7757" s="162"/>
    </row>
    <row r="7758">
      <c r="A7758" s="160">
        <v>7757.0</v>
      </c>
      <c r="B7758" s="165" t="s">
        <v>7903</v>
      </c>
      <c r="C7758" s="160">
        <v>2.021112E7</v>
      </c>
      <c r="D7758" s="162"/>
      <c r="E7758" s="162"/>
      <c r="F7758" s="167"/>
      <c r="G7758" s="168"/>
      <c r="H7758" s="162"/>
      <c r="I7758" s="162"/>
      <c r="J7758" s="162"/>
      <c r="K7758" s="162"/>
      <c r="L7758" s="162"/>
      <c r="M7758" s="162"/>
      <c r="N7758" s="162"/>
      <c r="O7758" s="162"/>
      <c r="P7758" s="162"/>
      <c r="Q7758" s="162"/>
      <c r="R7758" s="162"/>
      <c r="S7758" s="162"/>
      <c r="T7758" s="162"/>
      <c r="U7758" s="162"/>
      <c r="V7758" s="162"/>
      <c r="W7758" s="162"/>
      <c r="X7758" s="162"/>
      <c r="Y7758" s="162"/>
      <c r="Z7758" s="162"/>
      <c r="AA7758" s="162"/>
    </row>
    <row r="7759">
      <c r="A7759" s="160">
        <v>7758.0</v>
      </c>
      <c r="B7759" s="165" t="s">
        <v>7904</v>
      </c>
      <c r="C7759" s="160">
        <v>2.021112E7</v>
      </c>
      <c r="D7759" s="162"/>
      <c r="E7759" s="162"/>
      <c r="F7759" s="167"/>
      <c r="G7759" s="168"/>
      <c r="H7759" s="162"/>
      <c r="I7759" s="162"/>
      <c r="J7759" s="162"/>
      <c r="K7759" s="162"/>
      <c r="L7759" s="162"/>
      <c r="M7759" s="162"/>
      <c r="N7759" s="162"/>
      <c r="O7759" s="162"/>
      <c r="P7759" s="162"/>
      <c r="Q7759" s="162"/>
      <c r="R7759" s="162"/>
      <c r="S7759" s="162"/>
      <c r="T7759" s="162"/>
      <c r="U7759" s="162"/>
      <c r="V7759" s="162"/>
      <c r="W7759" s="162"/>
      <c r="X7759" s="162"/>
      <c r="Y7759" s="162"/>
      <c r="Z7759" s="162"/>
      <c r="AA7759" s="162"/>
    </row>
    <row r="7760">
      <c r="A7760" s="160">
        <v>7759.0</v>
      </c>
      <c r="B7760" s="165" t="s">
        <v>7905</v>
      </c>
      <c r="C7760" s="160">
        <v>2.021112E7</v>
      </c>
      <c r="D7760" s="162"/>
      <c r="E7760" s="162"/>
      <c r="F7760" s="167"/>
      <c r="G7760" s="168"/>
      <c r="H7760" s="162"/>
      <c r="I7760" s="162"/>
      <c r="J7760" s="162"/>
      <c r="K7760" s="162"/>
      <c r="L7760" s="162"/>
      <c r="M7760" s="162"/>
      <c r="N7760" s="162"/>
      <c r="O7760" s="162"/>
      <c r="P7760" s="162"/>
      <c r="Q7760" s="162"/>
      <c r="R7760" s="162"/>
      <c r="S7760" s="162"/>
      <c r="T7760" s="162"/>
      <c r="U7760" s="162"/>
      <c r="V7760" s="162"/>
      <c r="W7760" s="162"/>
      <c r="X7760" s="162"/>
      <c r="Y7760" s="162"/>
      <c r="Z7760" s="162"/>
      <c r="AA7760" s="162"/>
    </row>
    <row r="7761">
      <c r="A7761" s="160">
        <v>7760.0</v>
      </c>
      <c r="B7761" s="165" t="s">
        <v>7906</v>
      </c>
      <c r="C7761" s="160">
        <v>2.021112E7</v>
      </c>
      <c r="D7761" s="162"/>
      <c r="E7761" s="162"/>
      <c r="F7761" s="167"/>
      <c r="G7761" s="168"/>
      <c r="H7761" s="162"/>
      <c r="I7761" s="162"/>
      <c r="J7761" s="162"/>
      <c r="K7761" s="162"/>
      <c r="L7761" s="162"/>
      <c r="M7761" s="162"/>
      <c r="N7761" s="162"/>
      <c r="O7761" s="162"/>
      <c r="P7761" s="162"/>
      <c r="Q7761" s="162"/>
      <c r="R7761" s="162"/>
      <c r="S7761" s="162"/>
      <c r="T7761" s="162"/>
      <c r="U7761" s="162"/>
      <c r="V7761" s="162"/>
      <c r="W7761" s="162"/>
      <c r="X7761" s="162"/>
      <c r="Y7761" s="162"/>
      <c r="Z7761" s="162"/>
      <c r="AA7761" s="162"/>
    </row>
    <row r="7762">
      <c r="A7762" s="160">
        <v>7761.0</v>
      </c>
      <c r="B7762" s="165" t="s">
        <v>7907</v>
      </c>
      <c r="C7762" s="160">
        <v>2.021112E7</v>
      </c>
      <c r="D7762" s="162"/>
      <c r="E7762" s="162"/>
      <c r="F7762" s="167"/>
      <c r="G7762" s="168"/>
      <c r="H7762" s="162"/>
      <c r="I7762" s="162"/>
      <c r="J7762" s="162"/>
      <c r="K7762" s="162"/>
      <c r="L7762" s="162"/>
      <c r="M7762" s="162"/>
      <c r="N7762" s="162"/>
      <c r="O7762" s="162"/>
      <c r="P7762" s="162"/>
      <c r="Q7762" s="162"/>
      <c r="R7762" s="162"/>
      <c r="S7762" s="162"/>
      <c r="T7762" s="162"/>
      <c r="U7762" s="162"/>
      <c r="V7762" s="162"/>
      <c r="W7762" s="162"/>
      <c r="X7762" s="162"/>
      <c r="Y7762" s="162"/>
      <c r="Z7762" s="162"/>
      <c r="AA7762" s="162"/>
    </row>
    <row r="7763">
      <c r="A7763" s="160">
        <v>7762.0</v>
      </c>
      <c r="B7763" s="165" t="s">
        <v>7908</v>
      </c>
      <c r="C7763" s="160">
        <v>2.021112E7</v>
      </c>
      <c r="D7763" s="162"/>
      <c r="E7763" s="162"/>
      <c r="F7763" s="167"/>
      <c r="G7763" s="168"/>
      <c r="H7763" s="162"/>
      <c r="I7763" s="162"/>
      <c r="J7763" s="162"/>
      <c r="K7763" s="162"/>
      <c r="L7763" s="162"/>
      <c r="M7763" s="162"/>
      <c r="N7763" s="162"/>
      <c r="O7763" s="162"/>
      <c r="P7763" s="162"/>
      <c r="Q7763" s="162"/>
      <c r="R7763" s="162"/>
      <c r="S7763" s="162"/>
      <c r="T7763" s="162"/>
      <c r="U7763" s="162"/>
      <c r="V7763" s="162"/>
      <c r="W7763" s="162"/>
      <c r="X7763" s="162"/>
      <c r="Y7763" s="162"/>
      <c r="Z7763" s="162"/>
      <c r="AA7763" s="162"/>
    </row>
    <row r="7764">
      <c r="A7764" s="160">
        <v>7763.0</v>
      </c>
      <c r="B7764" s="165" t="s">
        <v>7909</v>
      </c>
      <c r="C7764" s="160">
        <v>2.021112E7</v>
      </c>
      <c r="D7764" s="162"/>
      <c r="E7764" s="162"/>
      <c r="F7764" s="167"/>
      <c r="G7764" s="168"/>
      <c r="H7764" s="162"/>
      <c r="I7764" s="162"/>
      <c r="J7764" s="162"/>
      <c r="K7764" s="162"/>
      <c r="L7764" s="162"/>
      <c r="M7764" s="162"/>
      <c r="N7764" s="162"/>
      <c r="O7764" s="162"/>
      <c r="P7764" s="162"/>
      <c r="Q7764" s="162"/>
      <c r="R7764" s="162"/>
      <c r="S7764" s="162"/>
      <c r="T7764" s="162"/>
      <c r="U7764" s="162"/>
      <c r="V7764" s="162"/>
      <c r="W7764" s="162"/>
      <c r="X7764" s="162"/>
      <c r="Y7764" s="162"/>
      <c r="Z7764" s="162"/>
      <c r="AA7764" s="162"/>
    </row>
    <row r="7765">
      <c r="A7765" s="160">
        <v>7764.0</v>
      </c>
      <c r="B7765" s="165" t="s">
        <v>7910</v>
      </c>
      <c r="C7765" s="160">
        <v>2.021112E7</v>
      </c>
      <c r="D7765" s="162"/>
      <c r="E7765" s="162"/>
      <c r="F7765" s="167"/>
      <c r="G7765" s="168"/>
      <c r="H7765" s="162"/>
      <c r="I7765" s="162"/>
      <c r="J7765" s="162"/>
      <c r="K7765" s="162"/>
      <c r="L7765" s="162"/>
      <c r="M7765" s="162"/>
      <c r="N7765" s="162"/>
      <c r="O7765" s="162"/>
      <c r="P7765" s="162"/>
      <c r="Q7765" s="162"/>
      <c r="R7765" s="162"/>
      <c r="S7765" s="162"/>
      <c r="T7765" s="162"/>
      <c r="U7765" s="162"/>
      <c r="V7765" s="162"/>
      <c r="W7765" s="162"/>
      <c r="X7765" s="162"/>
      <c r="Y7765" s="162"/>
      <c r="Z7765" s="162"/>
      <c r="AA7765" s="162"/>
    </row>
    <row r="7766">
      <c r="A7766" s="160">
        <v>7765.0</v>
      </c>
      <c r="B7766" s="165" t="s">
        <v>7911</v>
      </c>
      <c r="C7766" s="160">
        <v>2.021112E7</v>
      </c>
      <c r="D7766" s="162"/>
      <c r="E7766" s="162"/>
      <c r="F7766" s="167"/>
      <c r="G7766" s="168"/>
      <c r="H7766" s="162"/>
      <c r="I7766" s="162"/>
      <c r="J7766" s="162"/>
      <c r="K7766" s="162"/>
      <c r="L7766" s="162"/>
      <c r="M7766" s="162"/>
      <c r="N7766" s="162"/>
      <c r="O7766" s="162"/>
      <c r="P7766" s="162"/>
      <c r="Q7766" s="162"/>
      <c r="R7766" s="162"/>
      <c r="S7766" s="162"/>
      <c r="T7766" s="162"/>
      <c r="U7766" s="162"/>
      <c r="V7766" s="162"/>
      <c r="W7766" s="162"/>
      <c r="X7766" s="162"/>
      <c r="Y7766" s="162"/>
      <c r="Z7766" s="162"/>
      <c r="AA7766" s="162"/>
    </row>
    <row r="7767">
      <c r="A7767" s="160">
        <v>7766.0</v>
      </c>
      <c r="B7767" s="165" t="s">
        <v>7912</v>
      </c>
      <c r="C7767" s="160">
        <v>2.021112E7</v>
      </c>
      <c r="D7767" s="162"/>
      <c r="E7767" s="162"/>
      <c r="F7767" s="167"/>
      <c r="G7767" s="168"/>
      <c r="H7767" s="162"/>
      <c r="I7767" s="162"/>
      <c r="J7767" s="162"/>
      <c r="K7767" s="162"/>
      <c r="L7767" s="162"/>
      <c r="M7767" s="162"/>
      <c r="N7767" s="162"/>
      <c r="O7767" s="162"/>
      <c r="P7767" s="162"/>
      <c r="Q7767" s="162"/>
      <c r="R7767" s="162"/>
      <c r="S7767" s="162"/>
      <c r="T7767" s="162"/>
      <c r="U7767" s="162"/>
      <c r="V7767" s="162"/>
      <c r="W7767" s="162"/>
      <c r="X7767" s="162"/>
      <c r="Y7767" s="162"/>
      <c r="Z7767" s="162"/>
      <c r="AA7767" s="162"/>
    </row>
    <row r="7768">
      <c r="A7768" s="160">
        <v>7767.0</v>
      </c>
      <c r="B7768" s="165" t="s">
        <v>7913</v>
      </c>
      <c r="C7768" s="160">
        <v>2.021112E7</v>
      </c>
      <c r="D7768" s="162"/>
      <c r="E7768" s="162"/>
      <c r="F7768" s="167"/>
      <c r="G7768" s="168"/>
      <c r="H7768" s="162"/>
      <c r="I7768" s="162"/>
      <c r="J7768" s="162"/>
      <c r="K7768" s="162"/>
      <c r="L7768" s="162"/>
      <c r="M7768" s="162"/>
      <c r="N7768" s="162"/>
      <c r="O7768" s="162"/>
      <c r="P7768" s="162"/>
      <c r="Q7768" s="162"/>
      <c r="R7768" s="162"/>
      <c r="S7768" s="162"/>
      <c r="T7768" s="162"/>
      <c r="U7768" s="162"/>
      <c r="V7768" s="162"/>
      <c r="W7768" s="162"/>
      <c r="X7768" s="162"/>
      <c r="Y7768" s="162"/>
      <c r="Z7768" s="162"/>
      <c r="AA7768" s="162"/>
    </row>
    <row r="7769">
      <c r="A7769" s="160">
        <v>7768.0</v>
      </c>
      <c r="B7769" s="165" t="s">
        <v>7914</v>
      </c>
      <c r="C7769" s="160">
        <v>2.021112E7</v>
      </c>
      <c r="D7769" s="162"/>
      <c r="E7769" s="162"/>
      <c r="F7769" s="167"/>
      <c r="G7769" s="168"/>
      <c r="H7769" s="162"/>
      <c r="I7769" s="162"/>
      <c r="J7769" s="162"/>
      <c r="K7769" s="162"/>
      <c r="L7769" s="162"/>
      <c r="M7769" s="162"/>
      <c r="N7769" s="162"/>
      <c r="O7769" s="162"/>
      <c r="P7769" s="162"/>
      <c r="Q7769" s="162"/>
      <c r="R7769" s="162"/>
      <c r="S7769" s="162"/>
      <c r="T7769" s="162"/>
      <c r="U7769" s="162"/>
      <c r="V7769" s="162"/>
      <c r="W7769" s="162"/>
      <c r="X7769" s="162"/>
      <c r="Y7769" s="162"/>
      <c r="Z7769" s="162"/>
      <c r="AA7769" s="162"/>
    </row>
    <row r="7770">
      <c r="A7770" s="160">
        <v>7769.0</v>
      </c>
      <c r="B7770" s="165" t="s">
        <v>7915</v>
      </c>
      <c r="C7770" s="160">
        <v>2.021112E7</v>
      </c>
      <c r="D7770" s="162"/>
      <c r="E7770" s="162"/>
      <c r="F7770" s="167"/>
      <c r="G7770" s="168"/>
      <c r="H7770" s="162"/>
      <c r="I7770" s="162"/>
      <c r="J7770" s="162"/>
      <c r="K7770" s="162"/>
      <c r="L7770" s="162"/>
      <c r="M7770" s="162"/>
      <c r="N7770" s="162"/>
      <c r="O7770" s="162"/>
      <c r="P7770" s="162"/>
      <c r="Q7770" s="162"/>
      <c r="R7770" s="162"/>
      <c r="S7770" s="162"/>
      <c r="T7770" s="162"/>
      <c r="U7770" s="162"/>
      <c r="V7770" s="162"/>
      <c r="W7770" s="162"/>
      <c r="X7770" s="162"/>
      <c r="Y7770" s="162"/>
      <c r="Z7770" s="162"/>
      <c r="AA7770" s="162"/>
    </row>
    <row r="7771">
      <c r="A7771" s="160">
        <v>7770.0</v>
      </c>
      <c r="B7771" s="165" t="s">
        <v>7916</v>
      </c>
      <c r="C7771" s="160">
        <v>2.021112E7</v>
      </c>
      <c r="D7771" s="162"/>
      <c r="E7771" s="162"/>
      <c r="F7771" s="167"/>
      <c r="G7771" s="168"/>
      <c r="H7771" s="162"/>
      <c r="I7771" s="162"/>
      <c r="J7771" s="162"/>
      <c r="K7771" s="162"/>
      <c r="L7771" s="162"/>
      <c r="M7771" s="162"/>
      <c r="N7771" s="162"/>
      <c r="O7771" s="162"/>
      <c r="P7771" s="162"/>
      <c r="Q7771" s="162"/>
      <c r="R7771" s="162"/>
      <c r="S7771" s="162"/>
      <c r="T7771" s="162"/>
      <c r="U7771" s="162"/>
      <c r="V7771" s="162"/>
      <c r="W7771" s="162"/>
      <c r="X7771" s="162"/>
      <c r="Y7771" s="162"/>
      <c r="Z7771" s="162"/>
      <c r="AA7771" s="162"/>
    </row>
    <row r="7772">
      <c r="A7772" s="160">
        <v>7771.0</v>
      </c>
      <c r="B7772" s="165" t="s">
        <v>7917</v>
      </c>
      <c r="C7772" s="160">
        <v>2.021112E7</v>
      </c>
      <c r="D7772" s="162"/>
      <c r="E7772" s="162"/>
      <c r="F7772" s="167"/>
      <c r="G7772" s="168"/>
      <c r="H7772" s="162"/>
      <c r="I7772" s="162"/>
      <c r="J7772" s="162"/>
      <c r="K7772" s="162"/>
      <c r="L7772" s="162"/>
      <c r="M7772" s="162"/>
      <c r="N7772" s="162"/>
      <c r="O7772" s="162"/>
      <c r="P7772" s="162"/>
      <c r="Q7772" s="162"/>
      <c r="R7772" s="162"/>
      <c r="S7772" s="162"/>
      <c r="T7772" s="162"/>
      <c r="U7772" s="162"/>
      <c r="V7772" s="162"/>
      <c r="W7772" s="162"/>
      <c r="X7772" s="162"/>
      <c r="Y7772" s="162"/>
      <c r="Z7772" s="162"/>
      <c r="AA7772" s="162"/>
    </row>
    <row r="7773">
      <c r="A7773" s="160">
        <v>7772.0</v>
      </c>
      <c r="B7773" s="165" t="s">
        <v>7918</v>
      </c>
      <c r="C7773" s="160">
        <v>2.021112E7</v>
      </c>
      <c r="D7773" s="162"/>
      <c r="E7773" s="162"/>
      <c r="F7773" s="167"/>
      <c r="G7773" s="168"/>
      <c r="H7773" s="162"/>
      <c r="I7773" s="162"/>
      <c r="J7773" s="162"/>
      <c r="K7773" s="162"/>
      <c r="L7773" s="162"/>
      <c r="M7773" s="162"/>
      <c r="N7773" s="162"/>
      <c r="O7773" s="162"/>
      <c r="P7773" s="162"/>
      <c r="Q7773" s="162"/>
      <c r="R7773" s="162"/>
      <c r="S7773" s="162"/>
      <c r="T7773" s="162"/>
      <c r="U7773" s="162"/>
      <c r="V7773" s="162"/>
      <c r="W7773" s="162"/>
      <c r="X7773" s="162"/>
      <c r="Y7773" s="162"/>
      <c r="Z7773" s="162"/>
      <c r="AA7773" s="162"/>
    </row>
    <row r="7774">
      <c r="A7774" s="160">
        <v>7773.0</v>
      </c>
      <c r="B7774" s="165" t="s">
        <v>7919</v>
      </c>
      <c r="C7774" s="160">
        <v>2.021112E7</v>
      </c>
      <c r="D7774" s="162"/>
      <c r="E7774" s="162"/>
      <c r="F7774" s="167"/>
      <c r="G7774" s="168"/>
      <c r="H7774" s="162"/>
      <c r="I7774" s="162"/>
      <c r="J7774" s="162"/>
      <c r="K7774" s="162"/>
      <c r="L7774" s="162"/>
      <c r="M7774" s="162"/>
      <c r="N7774" s="162"/>
      <c r="O7774" s="162"/>
      <c r="P7774" s="162"/>
      <c r="Q7774" s="162"/>
      <c r="R7774" s="162"/>
      <c r="S7774" s="162"/>
      <c r="T7774" s="162"/>
      <c r="U7774" s="162"/>
      <c r="V7774" s="162"/>
      <c r="W7774" s="162"/>
      <c r="X7774" s="162"/>
      <c r="Y7774" s="162"/>
      <c r="Z7774" s="162"/>
      <c r="AA7774" s="162"/>
    </row>
    <row r="7775">
      <c r="A7775" s="160">
        <v>7774.0</v>
      </c>
      <c r="B7775" s="165" t="s">
        <v>7920</v>
      </c>
      <c r="C7775" s="160">
        <v>2.021112E7</v>
      </c>
      <c r="D7775" s="162"/>
      <c r="E7775" s="162"/>
      <c r="F7775" s="167"/>
      <c r="G7775" s="168"/>
      <c r="H7775" s="162"/>
      <c r="I7775" s="162"/>
      <c r="J7775" s="162"/>
      <c r="K7775" s="162"/>
      <c r="L7775" s="162"/>
      <c r="M7775" s="162"/>
      <c r="N7775" s="162"/>
      <c r="O7775" s="162"/>
      <c r="P7775" s="162"/>
      <c r="Q7775" s="162"/>
      <c r="R7775" s="162"/>
      <c r="S7775" s="162"/>
      <c r="T7775" s="162"/>
      <c r="U7775" s="162"/>
      <c r="V7775" s="162"/>
      <c r="W7775" s="162"/>
      <c r="X7775" s="162"/>
      <c r="Y7775" s="162"/>
      <c r="Z7775" s="162"/>
      <c r="AA7775" s="162"/>
    </row>
    <row r="7776">
      <c r="A7776" s="160">
        <v>7775.0</v>
      </c>
      <c r="B7776" s="165" t="s">
        <v>7921</v>
      </c>
      <c r="C7776" s="160">
        <v>2.021112E7</v>
      </c>
      <c r="D7776" s="162"/>
      <c r="E7776" s="162"/>
      <c r="F7776" s="167"/>
      <c r="G7776" s="168"/>
      <c r="H7776" s="162"/>
      <c r="I7776" s="162"/>
      <c r="J7776" s="162"/>
      <c r="K7776" s="162"/>
      <c r="L7776" s="162"/>
      <c r="M7776" s="162"/>
      <c r="N7776" s="162"/>
      <c r="O7776" s="162"/>
      <c r="P7776" s="162"/>
      <c r="Q7776" s="162"/>
      <c r="R7776" s="162"/>
      <c r="S7776" s="162"/>
      <c r="T7776" s="162"/>
      <c r="U7776" s="162"/>
      <c r="V7776" s="162"/>
      <c r="W7776" s="162"/>
      <c r="X7776" s="162"/>
      <c r="Y7776" s="162"/>
      <c r="Z7776" s="162"/>
      <c r="AA7776" s="162"/>
    </row>
    <row r="7777">
      <c r="A7777" s="160">
        <v>7776.0</v>
      </c>
      <c r="B7777" s="165" t="s">
        <v>7922</v>
      </c>
      <c r="C7777" s="160">
        <v>2.021112E7</v>
      </c>
      <c r="D7777" s="162"/>
      <c r="E7777" s="162"/>
      <c r="F7777" s="167"/>
      <c r="G7777" s="168"/>
      <c r="H7777" s="162"/>
      <c r="I7777" s="162"/>
      <c r="J7777" s="162"/>
      <c r="K7777" s="162"/>
      <c r="L7777" s="162"/>
      <c r="M7777" s="162"/>
      <c r="N7777" s="162"/>
      <c r="O7777" s="162"/>
      <c r="P7777" s="162"/>
      <c r="Q7777" s="162"/>
      <c r="R7777" s="162"/>
      <c r="S7777" s="162"/>
      <c r="T7777" s="162"/>
      <c r="U7777" s="162"/>
      <c r="V7777" s="162"/>
      <c r="W7777" s="162"/>
      <c r="X7777" s="162"/>
      <c r="Y7777" s="162"/>
      <c r="Z7777" s="162"/>
      <c r="AA7777" s="162"/>
    </row>
    <row r="7778">
      <c r="A7778" s="160">
        <v>7777.0</v>
      </c>
      <c r="B7778" s="165" t="s">
        <v>7923</v>
      </c>
      <c r="C7778" s="160">
        <v>2.0211121E7</v>
      </c>
      <c r="D7778" s="162"/>
      <c r="E7778" s="162"/>
      <c r="F7778" s="167"/>
      <c r="G7778" s="168"/>
      <c r="H7778" s="162"/>
      <c r="I7778" s="162"/>
      <c r="J7778" s="162"/>
      <c r="K7778" s="162"/>
      <c r="L7778" s="162"/>
      <c r="M7778" s="162"/>
      <c r="N7778" s="162"/>
      <c r="O7778" s="162"/>
      <c r="P7778" s="162"/>
      <c r="Q7778" s="162"/>
      <c r="R7778" s="162"/>
      <c r="S7778" s="162"/>
      <c r="T7778" s="162"/>
      <c r="U7778" s="162"/>
      <c r="V7778" s="162"/>
      <c r="W7778" s="162"/>
      <c r="X7778" s="162"/>
      <c r="Y7778" s="162"/>
      <c r="Z7778" s="162"/>
      <c r="AA7778" s="162"/>
    </row>
    <row r="7779">
      <c r="A7779" s="160">
        <v>7778.0</v>
      </c>
      <c r="B7779" s="165" t="s">
        <v>7924</v>
      </c>
      <c r="C7779" s="160">
        <v>2.0211121E7</v>
      </c>
      <c r="D7779" s="162"/>
      <c r="E7779" s="162"/>
      <c r="F7779" s="167"/>
      <c r="G7779" s="168"/>
      <c r="H7779" s="162"/>
      <c r="I7779" s="162"/>
      <c r="J7779" s="162"/>
      <c r="K7779" s="162"/>
      <c r="L7779" s="162"/>
      <c r="M7779" s="162"/>
      <c r="N7779" s="162"/>
      <c r="O7779" s="162"/>
      <c r="P7779" s="162"/>
      <c r="Q7779" s="162"/>
      <c r="R7779" s="162"/>
      <c r="S7779" s="162"/>
      <c r="T7779" s="162"/>
      <c r="U7779" s="162"/>
      <c r="V7779" s="162"/>
      <c r="W7779" s="162"/>
      <c r="X7779" s="162"/>
      <c r="Y7779" s="162"/>
      <c r="Z7779" s="162"/>
      <c r="AA7779" s="162"/>
    </row>
    <row r="7780">
      <c r="A7780" s="160">
        <v>7779.0</v>
      </c>
      <c r="B7780" s="165" t="s">
        <v>7925</v>
      </c>
      <c r="C7780" s="160">
        <v>2.0211121E7</v>
      </c>
      <c r="D7780" s="162"/>
      <c r="E7780" s="162"/>
      <c r="F7780" s="167"/>
      <c r="G7780" s="168"/>
      <c r="H7780" s="162"/>
      <c r="I7780" s="162"/>
      <c r="J7780" s="162"/>
      <c r="K7780" s="162"/>
      <c r="L7780" s="162"/>
      <c r="M7780" s="162"/>
      <c r="N7780" s="162"/>
      <c r="O7780" s="162"/>
      <c r="P7780" s="162"/>
      <c r="Q7780" s="162"/>
      <c r="R7780" s="162"/>
      <c r="S7780" s="162"/>
      <c r="T7780" s="162"/>
      <c r="U7780" s="162"/>
      <c r="V7780" s="162"/>
      <c r="W7780" s="162"/>
      <c r="X7780" s="162"/>
      <c r="Y7780" s="162"/>
      <c r="Z7780" s="162"/>
      <c r="AA7780" s="162"/>
    </row>
    <row r="7781">
      <c r="A7781" s="160">
        <v>7780.0</v>
      </c>
      <c r="B7781" s="165" t="s">
        <v>7926</v>
      </c>
      <c r="C7781" s="160">
        <v>2.0211121E7</v>
      </c>
      <c r="D7781" s="162"/>
      <c r="E7781" s="162"/>
      <c r="F7781" s="167"/>
      <c r="G7781" s="168"/>
      <c r="H7781" s="162"/>
      <c r="I7781" s="162"/>
      <c r="J7781" s="162"/>
      <c r="K7781" s="162"/>
      <c r="L7781" s="162"/>
      <c r="M7781" s="162"/>
      <c r="N7781" s="162"/>
      <c r="O7781" s="162"/>
      <c r="P7781" s="162"/>
      <c r="Q7781" s="162"/>
      <c r="R7781" s="162"/>
      <c r="S7781" s="162"/>
      <c r="T7781" s="162"/>
      <c r="U7781" s="162"/>
      <c r="V7781" s="162"/>
      <c r="W7781" s="162"/>
      <c r="X7781" s="162"/>
      <c r="Y7781" s="162"/>
      <c r="Z7781" s="162"/>
      <c r="AA7781" s="162"/>
    </row>
    <row r="7782">
      <c r="A7782" s="160">
        <v>7781.0</v>
      </c>
      <c r="B7782" s="165" t="s">
        <v>7927</v>
      </c>
      <c r="C7782" s="160">
        <v>2.0211121E7</v>
      </c>
      <c r="D7782" s="162"/>
      <c r="E7782" s="162"/>
      <c r="F7782" s="167"/>
      <c r="G7782" s="168"/>
      <c r="H7782" s="162"/>
      <c r="I7782" s="162"/>
      <c r="J7782" s="162"/>
      <c r="K7782" s="162"/>
      <c r="L7782" s="162"/>
      <c r="M7782" s="162"/>
      <c r="N7782" s="162"/>
      <c r="O7782" s="162"/>
      <c r="P7782" s="162"/>
      <c r="Q7782" s="162"/>
      <c r="R7782" s="162"/>
      <c r="S7782" s="162"/>
      <c r="T7782" s="162"/>
      <c r="U7782" s="162"/>
      <c r="V7782" s="162"/>
      <c r="W7782" s="162"/>
      <c r="X7782" s="162"/>
      <c r="Y7782" s="162"/>
      <c r="Z7782" s="162"/>
      <c r="AA7782" s="162"/>
    </row>
    <row r="7783">
      <c r="A7783" s="160">
        <v>7782.0</v>
      </c>
      <c r="B7783" s="165" t="s">
        <v>7928</v>
      </c>
      <c r="C7783" s="160">
        <v>2.0211121E7</v>
      </c>
      <c r="D7783" s="162"/>
      <c r="E7783" s="162"/>
      <c r="F7783" s="167"/>
      <c r="G7783" s="168"/>
      <c r="H7783" s="162"/>
      <c r="I7783" s="162"/>
      <c r="J7783" s="162"/>
      <c r="K7783" s="162"/>
      <c r="L7783" s="162"/>
      <c r="M7783" s="162"/>
      <c r="N7783" s="162"/>
      <c r="O7783" s="162"/>
      <c r="P7783" s="162"/>
      <c r="Q7783" s="162"/>
      <c r="R7783" s="162"/>
      <c r="S7783" s="162"/>
      <c r="T7783" s="162"/>
      <c r="U7783" s="162"/>
      <c r="V7783" s="162"/>
      <c r="W7783" s="162"/>
      <c r="X7783" s="162"/>
      <c r="Y7783" s="162"/>
      <c r="Z7783" s="162"/>
      <c r="AA7783" s="162"/>
    </row>
    <row r="7784">
      <c r="A7784" s="160">
        <v>7783.0</v>
      </c>
      <c r="B7784" s="165" t="s">
        <v>7929</v>
      </c>
      <c r="C7784" s="160">
        <v>2.0211121E7</v>
      </c>
      <c r="D7784" s="162"/>
      <c r="E7784" s="162"/>
      <c r="F7784" s="167"/>
      <c r="G7784" s="168"/>
      <c r="H7784" s="162"/>
      <c r="I7784" s="162"/>
      <c r="J7784" s="162"/>
      <c r="K7784" s="162"/>
      <c r="L7784" s="162"/>
      <c r="M7784" s="162"/>
      <c r="N7784" s="162"/>
      <c r="O7784" s="162"/>
      <c r="P7784" s="162"/>
      <c r="Q7784" s="162"/>
      <c r="R7784" s="162"/>
      <c r="S7784" s="162"/>
      <c r="T7784" s="162"/>
      <c r="U7784" s="162"/>
      <c r="V7784" s="162"/>
      <c r="W7784" s="162"/>
      <c r="X7784" s="162"/>
      <c r="Y7784" s="162"/>
      <c r="Z7784" s="162"/>
      <c r="AA7784" s="162"/>
    </row>
    <row r="7785">
      <c r="A7785" s="160">
        <v>7784.0</v>
      </c>
      <c r="B7785" s="165" t="s">
        <v>7930</v>
      </c>
      <c r="C7785" s="160">
        <v>2.0211121E7</v>
      </c>
      <c r="D7785" s="162"/>
      <c r="E7785" s="162"/>
      <c r="F7785" s="167"/>
      <c r="G7785" s="168"/>
      <c r="H7785" s="162"/>
      <c r="I7785" s="162"/>
      <c r="J7785" s="162"/>
      <c r="K7785" s="162"/>
      <c r="L7785" s="162"/>
      <c r="M7785" s="162"/>
      <c r="N7785" s="162"/>
      <c r="O7785" s="162"/>
      <c r="P7785" s="162"/>
      <c r="Q7785" s="162"/>
      <c r="R7785" s="162"/>
      <c r="S7785" s="162"/>
      <c r="T7785" s="162"/>
      <c r="U7785" s="162"/>
      <c r="V7785" s="162"/>
      <c r="W7785" s="162"/>
      <c r="X7785" s="162"/>
      <c r="Y7785" s="162"/>
      <c r="Z7785" s="162"/>
      <c r="AA7785" s="162"/>
    </row>
    <row r="7786">
      <c r="A7786" s="160">
        <v>7785.0</v>
      </c>
      <c r="B7786" s="165" t="s">
        <v>7931</v>
      </c>
      <c r="C7786" s="160">
        <v>2.0211121E7</v>
      </c>
      <c r="D7786" s="162"/>
      <c r="E7786" s="162"/>
      <c r="F7786" s="167"/>
      <c r="G7786" s="168"/>
      <c r="H7786" s="162"/>
      <c r="I7786" s="162"/>
      <c r="J7786" s="162"/>
      <c r="K7786" s="162"/>
      <c r="L7786" s="162"/>
      <c r="M7786" s="162"/>
      <c r="N7786" s="162"/>
      <c r="O7786" s="162"/>
      <c r="P7786" s="162"/>
      <c r="Q7786" s="162"/>
      <c r="R7786" s="162"/>
      <c r="S7786" s="162"/>
      <c r="T7786" s="162"/>
      <c r="U7786" s="162"/>
      <c r="V7786" s="162"/>
      <c r="W7786" s="162"/>
      <c r="X7786" s="162"/>
      <c r="Y7786" s="162"/>
      <c r="Z7786" s="162"/>
      <c r="AA7786" s="162"/>
    </row>
    <row r="7787">
      <c r="A7787" s="160">
        <v>7786.0</v>
      </c>
      <c r="B7787" s="165" t="s">
        <v>7932</v>
      </c>
      <c r="C7787" s="160">
        <v>2.0211121E7</v>
      </c>
      <c r="D7787" s="162"/>
      <c r="E7787" s="162"/>
      <c r="F7787" s="167"/>
      <c r="G7787" s="168"/>
      <c r="H7787" s="162"/>
      <c r="I7787" s="162"/>
      <c r="J7787" s="162"/>
      <c r="K7787" s="162"/>
      <c r="L7787" s="162"/>
      <c r="M7787" s="162"/>
      <c r="N7787" s="162"/>
      <c r="O7787" s="162"/>
      <c r="P7787" s="162"/>
      <c r="Q7787" s="162"/>
      <c r="R7787" s="162"/>
      <c r="S7787" s="162"/>
      <c r="T7787" s="162"/>
      <c r="U7787" s="162"/>
      <c r="V7787" s="162"/>
      <c r="W7787" s="162"/>
      <c r="X7787" s="162"/>
      <c r="Y7787" s="162"/>
      <c r="Z7787" s="162"/>
      <c r="AA7787" s="162"/>
    </row>
    <row r="7788">
      <c r="A7788" s="160">
        <v>7787.0</v>
      </c>
      <c r="B7788" s="165" t="s">
        <v>7933</v>
      </c>
      <c r="C7788" s="160">
        <v>2.0211121E7</v>
      </c>
      <c r="D7788" s="162"/>
      <c r="E7788" s="162"/>
      <c r="F7788" s="167"/>
      <c r="G7788" s="168"/>
      <c r="H7788" s="162"/>
      <c r="I7788" s="162"/>
      <c r="J7788" s="162"/>
      <c r="K7788" s="162"/>
      <c r="L7788" s="162"/>
      <c r="M7788" s="162"/>
      <c r="N7788" s="162"/>
      <c r="O7788" s="162"/>
      <c r="P7788" s="162"/>
      <c r="Q7788" s="162"/>
      <c r="R7788" s="162"/>
      <c r="S7788" s="162"/>
      <c r="T7788" s="162"/>
      <c r="U7788" s="162"/>
      <c r="V7788" s="162"/>
      <c r="W7788" s="162"/>
      <c r="X7788" s="162"/>
      <c r="Y7788" s="162"/>
      <c r="Z7788" s="162"/>
      <c r="AA7788" s="162"/>
    </row>
    <row r="7789">
      <c r="A7789" s="160">
        <v>7788.0</v>
      </c>
      <c r="B7789" s="165" t="s">
        <v>7934</v>
      </c>
      <c r="C7789" s="160">
        <v>2.0211121E7</v>
      </c>
      <c r="D7789" s="162"/>
      <c r="E7789" s="162"/>
      <c r="F7789" s="167"/>
      <c r="G7789" s="168"/>
      <c r="H7789" s="162"/>
      <c r="I7789" s="162"/>
      <c r="J7789" s="162"/>
      <c r="K7789" s="162"/>
      <c r="L7789" s="162"/>
      <c r="M7789" s="162"/>
      <c r="N7789" s="162"/>
      <c r="O7789" s="162"/>
      <c r="P7789" s="162"/>
      <c r="Q7789" s="162"/>
      <c r="R7789" s="162"/>
      <c r="S7789" s="162"/>
      <c r="T7789" s="162"/>
      <c r="U7789" s="162"/>
      <c r="V7789" s="162"/>
      <c r="W7789" s="162"/>
      <c r="X7789" s="162"/>
      <c r="Y7789" s="162"/>
      <c r="Z7789" s="162"/>
      <c r="AA7789" s="162"/>
    </row>
    <row r="7790">
      <c r="A7790" s="160">
        <v>7789.0</v>
      </c>
      <c r="B7790" s="165" t="s">
        <v>7935</v>
      </c>
      <c r="C7790" s="160">
        <v>2.0211121E7</v>
      </c>
      <c r="D7790" s="162"/>
      <c r="E7790" s="162"/>
      <c r="F7790" s="167"/>
      <c r="G7790" s="168"/>
      <c r="H7790" s="162"/>
      <c r="I7790" s="162"/>
      <c r="J7790" s="162"/>
      <c r="K7790" s="162"/>
      <c r="L7790" s="162"/>
      <c r="M7790" s="162"/>
      <c r="N7790" s="162"/>
      <c r="O7790" s="162"/>
      <c r="P7790" s="162"/>
      <c r="Q7790" s="162"/>
      <c r="R7790" s="162"/>
      <c r="S7790" s="162"/>
      <c r="T7790" s="162"/>
      <c r="U7790" s="162"/>
      <c r="V7790" s="162"/>
      <c r="W7790" s="162"/>
      <c r="X7790" s="162"/>
      <c r="Y7790" s="162"/>
      <c r="Z7790" s="162"/>
      <c r="AA7790" s="162"/>
    </row>
    <row r="7791">
      <c r="A7791" s="160">
        <v>7790.0</v>
      </c>
      <c r="B7791" s="165" t="s">
        <v>7936</v>
      </c>
      <c r="C7791" s="160">
        <v>2.0211121E7</v>
      </c>
      <c r="D7791" s="162"/>
      <c r="E7791" s="162"/>
      <c r="F7791" s="167"/>
      <c r="G7791" s="168"/>
      <c r="H7791" s="162"/>
      <c r="I7791" s="162"/>
      <c r="J7791" s="162"/>
      <c r="K7791" s="162"/>
      <c r="L7791" s="162"/>
      <c r="M7791" s="162"/>
      <c r="N7791" s="162"/>
      <c r="O7791" s="162"/>
      <c r="P7791" s="162"/>
      <c r="Q7791" s="162"/>
      <c r="R7791" s="162"/>
      <c r="S7791" s="162"/>
      <c r="T7791" s="162"/>
      <c r="U7791" s="162"/>
      <c r="V7791" s="162"/>
      <c r="W7791" s="162"/>
      <c r="X7791" s="162"/>
      <c r="Y7791" s="162"/>
      <c r="Z7791" s="162"/>
      <c r="AA7791" s="162"/>
    </row>
    <row r="7792">
      <c r="A7792" s="160">
        <v>7791.0</v>
      </c>
      <c r="B7792" s="165" t="s">
        <v>7937</v>
      </c>
      <c r="C7792" s="160">
        <v>2.0211121E7</v>
      </c>
      <c r="D7792" s="162"/>
      <c r="E7792" s="162"/>
      <c r="F7792" s="167"/>
      <c r="G7792" s="168"/>
      <c r="H7792" s="162"/>
      <c r="I7792" s="162"/>
      <c r="J7792" s="162"/>
      <c r="K7792" s="162"/>
      <c r="L7792" s="162"/>
      <c r="M7792" s="162"/>
      <c r="N7792" s="162"/>
      <c r="O7792" s="162"/>
      <c r="P7792" s="162"/>
      <c r="Q7792" s="162"/>
      <c r="R7792" s="162"/>
      <c r="S7792" s="162"/>
      <c r="T7792" s="162"/>
      <c r="U7792" s="162"/>
      <c r="V7792" s="162"/>
      <c r="W7792" s="162"/>
      <c r="X7792" s="162"/>
      <c r="Y7792" s="162"/>
      <c r="Z7792" s="162"/>
      <c r="AA7792" s="162"/>
    </row>
    <row r="7793">
      <c r="A7793" s="160">
        <v>7792.0</v>
      </c>
      <c r="B7793" s="165" t="s">
        <v>7938</v>
      </c>
      <c r="C7793" s="160">
        <v>2.0211121E7</v>
      </c>
      <c r="D7793" s="162"/>
      <c r="E7793" s="162"/>
      <c r="F7793" s="167"/>
      <c r="G7793" s="168"/>
      <c r="H7793" s="162"/>
      <c r="I7793" s="162"/>
      <c r="J7793" s="162"/>
      <c r="K7793" s="162"/>
      <c r="L7793" s="162"/>
      <c r="M7793" s="162"/>
      <c r="N7793" s="162"/>
      <c r="O7793" s="162"/>
      <c r="P7793" s="162"/>
      <c r="Q7793" s="162"/>
      <c r="R7793" s="162"/>
      <c r="S7793" s="162"/>
      <c r="T7793" s="162"/>
      <c r="U7793" s="162"/>
      <c r="V7793" s="162"/>
      <c r="W7793" s="162"/>
      <c r="X7793" s="162"/>
      <c r="Y7793" s="162"/>
      <c r="Z7793" s="162"/>
      <c r="AA7793" s="162"/>
    </row>
    <row r="7794">
      <c r="A7794" s="160">
        <v>7793.0</v>
      </c>
      <c r="B7794" s="165" t="s">
        <v>7939</v>
      </c>
      <c r="C7794" s="160">
        <v>2.0211121E7</v>
      </c>
      <c r="D7794" s="162"/>
      <c r="E7794" s="162"/>
      <c r="F7794" s="167"/>
      <c r="G7794" s="168"/>
      <c r="H7794" s="162"/>
      <c r="I7794" s="162"/>
      <c r="J7794" s="162"/>
      <c r="K7794" s="162"/>
      <c r="L7794" s="162"/>
      <c r="M7794" s="162"/>
      <c r="N7794" s="162"/>
      <c r="O7794" s="162"/>
      <c r="P7794" s="162"/>
      <c r="Q7794" s="162"/>
      <c r="R7794" s="162"/>
      <c r="S7794" s="162"/>
      <c r="T7794" s="162"/>
      <c r="U7794" s="162"/>
      <c r="V7794" s="162"/>
      <c r="W7794" s="162"/>
      <c r="X7794" s="162"/>
      <c r="Y7794" s="162"/>
      <c r="Z7794" s="162"/>
      <c r="AA7794" s="162"/>
    </row>
    <row r="7795">
      <c r="A7795" s="160">
        <v>7794.0</v>
      </c>
      <c r="B7795" s="165" t="s">
        <v>7940</v>
      </c>
      <c r="C7795" s="160">
        <v>2.0211121E7</v>
      </c>
      <c r="D7795" s="162"/>
      <c r="E7795" s="162"/>
      <c r="F7795" s="167"/>
      <c r="G7795" s="168"/>
      <c r="H7795" s="162"/>
      <c r="I7795" s="162"/>
      <c r="J7795" s="162"/>
      <c r="K7795" s="162"/>
      <c r="L7795" s="162"/>
      <c r="M7795" s="162"/>
      <c r="N7795" s="162"/>
      <c r="O7795" s="162"/>
      <c r="P7795" s="162"/>
      <c r="Q7795" s="162"/>
      <c r="R7795" s="162"/>
      <c r="S7795" s="162"/>
      <c r="T7795" s="162"/>
      <c r="U7795" s="162"/>
      <c r="V7795" s="162"/>
      <c r="W7795" s="162"/>
      <c r="X7795" s="162"/>
      <c r="Y7795" s="162"/>
      <c r="Z7795" s="162"/>
      <c r="AA7795" s="162"/>
    </row>
    <row r="7796">
      <c r="A7796" s="160">
        <v>7795.0</v>
      </c>
      <c r="B7796" s="165" t="s">
        <v>7941</v>
      </c>
      <c r="C7796" s="160">
        <v>2.0211121E7</v>
      </c>
      <c r="D7796" s="162"/>
      <c r="E7796" s="162"/>
      <c r="F7796" s="167"/>
      <c r="G7796" s="168"/>
      <c r="H7796" s="162"/>
      <c r="I7796" s="162"/>
      <c r="J7796" s="162"/>
      <c r="K7796" s="162"/>
      <c r="L7796" s="162"/>
      <c r="M7796" s="162"/>
      <c r="N7796" s="162"/>
      <c r="O7796" s="162"/>
      <c r="P7796" s="162"/>
      <c r="Q7796" s="162"/>
      <c r="R7796" s="162"/>
      <c r="S7796" s="162"/>
      <c r="T7796" s="162"/>
      <c r="U7796" s="162"/>
      <c r="V7796" s="162"/>
      <c r="W7796" s="162"/>
      <c r="X7796" s="162"/>
      <c r="Y7796" s="162"/>
      <c r="Z7796" s="162"/>
      <c r="AA7796" s="162"/>
    </row>
    <row r="7797">
      <c r="A7797" s="160">
        <v>7796.0</v>
      </c>
      <c r="B7797" s="165" t="s">
        <v>7942</v>
      </c>
      <c r="C7797" s="160">
        <v>2.0211121E7</v>
      </c>
      <c r="D7797" s="162"/>
      <c r="E7797" s="162"/>
      <c r="F7797" s="167"/>
      <c r="G7797" s="168"/>
      <c r="H7797" s="162"/>
      <c r="I7797" s="162"/>
      <c r="J7797" s="162"/>
      <c r="K7797" s="162"/>
      <c r="L7797" s="162"/>
      <c r="M7797" s="162"/>
      <c r="N7797" s="162"/>
      <c r="O7797" s="162"/>
      <c r="P7797" s="162"/>
      <c r="Q7797" s="162"/>
      <c r="R7797" s="162"/>
      <c r="S7797" s="162"/>
      <c r="T7797" s="162"/>
      <c r="U7797" s="162"/>
      <c r="V7797" s="162"/>
      <c r="W7797" s="162"/>
      <c r="X7797" s="162"/>
      <c r="Y7797" s="162"/>
      <c r="Z7797" s="162"/>
      <c r="AA7797" s="162"/>
    </row>
    <row r="7798">
      <c r="A7798" s="160">
        <v>7797.0</v>
      </c>
      <c r="B7798" s="165" t="s">
        <v>7943</v>
      </c>
      <c r="C7798" s="160">
        <v>2.0211121E7</v>
      </c>
      <c r="D7798" s="162"/>
      <c r="E7798" s="162"/>
      <c r="F7798" s="167"/>
      <c r="G7798" s="168"/>
      <c r="H7798" s="162"/>
      <c r="I7798" s="162"/>
      <c r="J7798" s="162"/>
      <c r="K7798" s="162"/>
      <c r="L7798" s="162"/>
      <c r="M7798" s="162"/>
      <c r="N7798" s="162"/>
      <c r="O7798" s="162"/>
      <c r="P7798" s="162"/>
      <c r="Q7798" s="162"/>
      <c r="R7798" s="162"/>
      <c r="S7798" s="162"/>
      <c r="T7798" s="162"/>
      <c r="U7798" s="162"/>
      <c r="V7798" s="162"/>
      <c r="W7798" s="162"/>
      <c r="X7798" s="162"/>
      <c r="Y7798" s="162"/>
      <c r="Z7798" s="162"/>
      <c r="AA7798" s="162"/>
    </row>
    <row r="7799">
      <c r="A7799" s="160">
        <v>7798.0</v>
      </c>
      <c r="B7799" s="165" t="s">
        <v>7944</v>
      </c>
      <c r="C7799" s="160">
        <v>2.0211121E7</v>
      </c>
      <c r="D7799" s="162"/>
      <c r="E7799" s="162"/>
      <c r="F7799" s="167"/>
      <c r="G7799" s="168"/>
      <c r="H7799" s="162"/>
      <c r="I7799" s="162"/>
      <c r="J7799" s="162"/>
      <c r="K7799" s="162"/>
      <c r="L7799" s="162"/>
      <c r="M7799" s="162"/>
      <c r="N7799" s="162"/>
      <c r="O7799" s="162"/>
      <c r="P7799" s="162"/>
      <c r="Q7799" s="162"/>
      <c r="R7799" s="162"/>
      <c r="S7799" s="162"/>
      <c r="T7799" s="162"/>
      <c r="U7799" s="162"/>
      <c r="V7799" s="162"/>
      <c r="W7799" s="162"/>
      <c r="X7799" s="162"/>
      <c r="Y7799" s="162"/>
      <c r="Z7799" s="162"/>
      <c r="AA7799" s="162"/>
    </row>
    <row r="7800">
      <c r="A7800" s="160">
        <v>7799.0</v>
      </c>
      <c r="B7800" s="165" t="s">
        <v>7945</v>
      </c>
      <c r="C7800" s="160">
        <v>2.0211121E7</v>
      </c>
      <c r="D7800" s="162"/>
      <c r="E7800" s="162"/>
      <c r="F7800" s="167"/>
      <c r="G7800" s="168"/>
      <c r="H7800" s="162"/>
      <c r="I7800" s="162"/>
      <c r="J7800" s="162"/>
      <c r="K7800" s="162"/>
      <c r="L7800" s="162"/>
      <c r="M7800" s="162"/>
      <c r="N7800" s="162"/>
      <c r="O7800" s="162"/>
      <c r="P7800" s="162"/>
      <c r="Q7800" s="162"/>
      <c r="R7800" s="162"/>
      <c r="S7800" s="162"/>
      <c r="T7800" s="162"/>
      <c r="U7800" s="162"/>
      <c r="V7800" s="162"/>
      <c r="W7800" s="162"/>
      <c r="X7800" s="162"/>
      <c r="Y7800" s="162"/>
      <c r="Z7800" s="162"/>
      <c r="AA7800" s="162"/>
    </row>
    <row r="7801">
      <c r="A7801" s="160">
        <v>7800.0</v>
      </c>
      <c r="B7801" s="165" t="s">
        <v>7946</v>
      </c>
      <c r="C7801" s="160">
        <v>2.0211121E7</v>
      </c>
      <c r="D7801" s="162"/>
      <c r="E7801" s="162"/>
      <c r="F7801" s="167"/>
      <c r="G7801" s="168"/>
      <c r="H7801" s="162"/>
      <c r="I7801" s="162"/>
      <c r="J7801" s="162"/>
      <c r="K7801" s="162"/>
      <c r="L7801" s="162"/>
      <c r="M7801" s="162"/>
      <c r="N7801" s="162"/>
      <c r="O7801" s="162"/>
      <c r="P7801" s="162"/>
      <c r="Q7801" s="162"/>
      <c r="R7801" s="162"/>
      <c r="S7801" s="162"/>
      <c r="T7801" s="162"/>
      <c r="U7801" s="162"/>
      <c r="V7801" s="162"/>
      <c r="W7801" s="162"/>
      <c r="X7801" s="162"/>
      <c r="Y7801" s="162"/>
      <c r="Z7801" s="162"/>
      <c r="AA7801" s="162"/>
    </row>
    <row r="7802">
      <c r="A7802" s="160">
        <v>7801.0</v>
      </c>
      <c r="B7802" s="165" t="s">
        <v>7947</v>
      </c>
      <c r="C7802" s="160">
        <v>2.0211122E7</v>
      </c>
      <c r="D7802" s="162"/>
      <c r="E7802" s="162"/>
      <c r="F7802" s="167"/>
      <c r="G7802" s="168"/>
      <c r="H7802" s="162"/>
      <c r="I7802" s="162"/>
      <c r="J7802" s="162"/>
      <c r="K7802" s="162"/>
      <c r="L7802" s="162"/>
      <c r="M7802" s="162"/>
      <c r="N7802" s="162"/>
      <c r="O7802" s="162"/>
      <c r="P7802" s="162"/>
      <c r="Q7802" s="162"/>
      <c r="R7802" s="162"/>
      <c r="S7802" s="162"/>
      <c r="T7802" s="162"/>
      <c r="U7802" s="162"/>
      <c r="V7802" s="162"/>
      <c r="W7802" s="162"/>
      <c r="X7802" s="162"/>
      <c r="Y7802" s="162"/>
      <c r="Z7802" s="162"/>
      <c r="AA7802" s="162"/>
    </row>
    <row r="7803">
      <c r="A7803" s="160">
        <v>7802.0</v>
      </c>
      <c r="B7803" s="165" t="s">
        <v>7948</v>
      </c>
      <c r="C7803" s="160">
        <v>2.0211122E7</v>
      </c>
      <c r="D7803" s="162"/>
      <c r="E7803" s="162"/>
      <c r="F7803" s="167"/>
      <c r="G7803" s="168"/>
      <c r="H7803" s="162"/>
      <c r="I7803" s="162"/>
      <c r="J7803" s="162"/>
      <c r="K7803" s="162"/>
      <c r="L7803" s="162"/>
      <c r="M7803" s="162"/>
      <c r="N7803" s="162"/>
      <c r="O7803" s="162"/>
      <c r="P7803" s="162"/>
      <c r="Q7803" s="162"/>
      <c r="R7803" s="162"/>
      <c r="S7803" s="162"/>
      <c r="T7803" s="162"/>
      <c r="U7803" s="162"/>
      <c r="V7803" s="162"/>
      <c r="W7803" s="162"/>
      <c r="X7803" s="162"/>
      <c r="Y7803" s="162"/>
      <c r="Z7803" s="162"/>
      <c r="AA7803" s="162"/>
    </row>
    <row r="7804">
      <c r="A7804" s="160">
        <v>7803.0</v>
      </c>
      <c r="B7804" s="165" t="s">
        <v>7949</v>
      </c>
      <c r="C7804" s="160">
        <v>2.0211122E7</v>
      </c>
      <c r="D7804" s="162"/>
      <c r="E7804" s="162"/>
      <c r="F7804" s="167"/>
      <c r="G7804" s="168"/>
      <c r="H7804" s="162"/>
      <c r="I7804" s="162"/>
      <c r="J7804" s="162"/>
      <c r="K7804" s="162"/>
      <c r="L7804" s="162"/>
      <c r="M7804" s="162"/>
      <c r="N7804" s="162"/>
      <c r="O7804" s="162"/>
      <c r="P7804" s="162"/>
      <c r="Q7804" s="162"/>
      <c r="R7804" s="162"/>
      <c r="S7804" s="162"/>
      <c r="T7804" s="162"/>
      <c r="U7804" s="162"/>
      <c r="V7804" s="162"/>
      <c r="W7804" s="162"/>
      <c r="X7804" s="162"/>
      <c r="Y7804" s="162"/>
      <c r="Z7804" s="162"/>
      <c r="AA7804" s="162"/>
    </row>
    <row r="7805">
      <c r="A7805" s="160">
        <v>7804.0</v>
      </c>
      <c r="B7805" s="165" t="s">
        <v>7950</v>
      </c>
      <c r="C7805" s="160">
        <v>2.0211122E7</v>
      </c>
      <c r="D7805" s="162"/>
      <c r="E7805" s="162"/>
      <c r="F7805" s="167"/>
      <c r="G7805" s="168"/>
      <c r="H7805" s="162"/>
      <c r="I7805" s="162"/>
      <c r="J7805" s="162"/>
      <c r="K7805" s="162"/>
      <c r="L7805" s="162"/>
      <c r="M7805" s="162"/>
      <c r="N7805" s="162"/>
      <c r="O7805" s="162"/>
      <c r="P7805" s="162"/>
      <c r="Q7805" s="162"/>
      <c r="R7805" s="162"/>
      <c r="S7805" s="162"/>
      <c r="T7805" s="162"/>
      <c r="U7805" s="162"/>
      <c r="V7805" s="162"/>
      <c r="W7805" s="162"/>
      <c r="X7805" s="162"/>
      <c r="Y7805" s="162"/>
      <c r="Z7805" s="162"/>
      <c r="AA7805" s="162"/>
    </row>
    <row r="7806">
      <c r="A7806" s="160">
        <v>7805.0</v>
      </c>
      <c r="B7806" s="165" t="s">
        <v>7951</v>
      </c>
      <c r="C7806" s="160">
        <v>2.0211122E7</v>
      </c>
      <c r="D7806" s="162"/>
      <c r="E7806" s="162"/>
      <c r="F7806" s="167"/>
      <c r="G7806" s="168"/>
      <c r="H7806" s="162"/>
      <c r="I7806" s="162"/>
      <c r="J7806" s="162"/>
      <c r="K7806" s="162"/>
      <c r="L7806" s="162"/>
      <c r="M7806" s="162"/>
      <c r="N7806" s="162"/>
      <c r="O7806" s="162"/>
      <c r="P7806" s="162"/>
      <c r="Q7806" s="162"/>
      <c r="R7806" s="162"/>
      <c r="S7806" s="162"/>
      <c r="T7806" s="162"/>
      <c r="U7806" s="162"/>
      <c r="V7806" s="162"/>
      <c r="W7806" s="162"/>
      <c r="X7806" s="162"/>
      <c r="Y7806" s="162"/>
      <c r="Z7806" s="162"/>
      <c r="AA7806" s="162"/>
    </row>
    <row r="7807">
      <c r="A7807" s="160">
        <v>7806.0</v>
      </c>
      <c r="B7807" s="165" t="s">
        <v>7952</v>
      </c>
      <c r="C7807" s="160">
        <v>2.0211122E7</v>
      </c>
      <c r="D7807" s="162"/>
      <c r="E7807" s="162"/>
      <c r="F7807" s="167"/>
      <c r="G7807" s="168"/>
      <c r="H7807" s="162"/>
      <c r="I7807" s="162"/>
      <c r="J7807" s="162"/>
      <c r="K7807" s="162"/>
      <c r="L7807" s="162"/>
      <c r="M7807" s="162"/>
      <c r="N7807" s="162"/>
      <c r="O7807" s="162"/>
      <c r="P7807" s="162"/>
      <c r="Q7807" s="162"/>
      <c r="R7807" s="162"/>
      <c r="S7807" s="162"/>
      <c r="T7807" s="162"/>
      <c r="U7807" s="162"/>
      <c r="V7807" s="162"/>
      <c r="W7807" s="162"/>
      <c r="X7807" s="162"/>
      <c r="Y7807" s="162"/>
      <c r="Z7807" s="162"/>
      <c r="AA7807" s="162"/>
    </row>
    <row r="7808">
      <c r="A7808" s="160">
        <v>7807.0</v>
      </c>
      <c r="B7808" s="165" t="s">
        <v>7953</v>
      </c>
      <c r="C7808" s="160">
        <v>2.0211122E7</v>
      </c>
      <c r="D7808" s="162"/>
      <c r="E7808" s="162"/>
      <c r="F7808" s="167"/>
      <c r="G7808" s="168"/>
      <c r="H7808" s="162"/>
      <c r="I7808" s="162"/>
      <c r="J7808" s="162"/>
      <c r="K7808" s="162"/>
      <c r="L7808" s="162"/>
      <c r="M7808" s="162"/>
      <c r="N7808" s="162"/>
      <c r="O7808" s="162"/>
      <c r="P7808" s="162"/>
      <c r="Q7808" s="162"/>
      <c r="R7808" s="162"/>
      <c r="S7808" s="162"/>
      <c r="T7808" s="162"/>
      <c r="U7808" s="162"/>
      <c r="V7808" s="162"/>
      <c r="W7808" s="162"/>
      <c r="X7808" s="162"/>
      <c r="Y7808" s="162"/>
      <c r="Z7808" s="162"/>
      <c r="AA7808" s="162"/>
    </row>
    <row r="7809">
      <c r="A7809" s="160">
        <v>7808.0</v>
      </c>
      <c r="B7809" s="165" t="s">
        <v>7954</v>
      </c>
      <c r="C7809" s="160">
        <v>2.0211122E7</v>
      </c>
      <c r="D7809" s="162"/>
      <c r="E7809" s="162"/>
      <c r="F7809" s="167"/>
      <c r="G7809" s="168"/>
      <c r="H7809" s="162"/>
      <c r="I7809" s="162"/>
      <c r="J7809" s="162"/>
      <c r="K7809" s="162"/>
      <c r="L7809" s="162"/>
      <c r="M7809" s="162"/>
      <c r="N7809" s="162"/>
      <c r="O7809" s="162"/>
      <c r="P7809" s="162"/>
      <c r="Q7809" s="162"/>
      <c r="R7809" s="162"/>
      <c r="S7809" s="162"/>
      <c r="T7809" s="162"/>
      <c r="U7809" s="162"/>
      <c r="V7809" s="162"/>
      <c r="W7809" s="162"/>
      <c r="X7809" s="162"/>
      <c r="Y7809" s="162"/>
      <c r="Z7809" s="162"/>
      <c r="AA7809" s="162"/>
    </row>
    <row r="7810">
      <c r="A7810" s="160">
        <v>7809.0</v>
      </c>
      <c r="B7810" s="165" t="s">
        <v>7955</v>
      </c>
      <c r="C7810" s="160">
        <v>2.0211122E7</v>
      </c>
      <c r="D7810" s="162"/>
      <c r="E7810" s="162"/>
      <c r="F7810" s="167"/>
      <c r="G7810" s="168"/>
      <c r="H7810" s="162"/>
      <c r="I7810" s="162"/>
      <c r="J7810" s="162"/>
      <c r="K7810" s="162"/>
      <c r="L7810" s="162"/>
      <c r="M7810" s="162"/>
      <c r="N7810" s="162"/>
      <c r="O7810" s="162"/>
      <c r="P7810" s="162"/>
      <c r="Q7810" s="162"/>
      <c r="R7810" s="162"/>
      <c r="S7810" s="162"/>
      <c r="T7810" s="162"/>
      <c r="U7810" s="162"/>
      <c r="V7810" s="162"/>
      <c r="W7810" s="162"/>
      <c r="X7810" s="162"/>
      <c r="Y7810" s="162"/>
      <c r="Z7810" s="162"/>
      <c r="AA7810" s="162"/>
    </row>
    <row r="7811">
      <c r="A7811" s="160">
        <v>7810.0</v>
      </c>
      <c r="B7811" s="165" t="s">
        <v>7956</v>
      </c>
      <c r="C7811" s="160">
        <v>2.0211122E7</v>
      </c>
      <c r="D7811" s="162"/>
      <c r="E7811" s="162"/>
      <c r="F7811" s="167"/>
      <c r="G7811" s="168"/>
      <c r="H7811" s="162"/>
      <c r="I7811" s="162"/>
      <c r="J7811" s="162"/>
      <c r="K7811" s="162"/>
      <c r="L7811" s="162"/>
      <c r="M7811" s="162"/>
      <c r="N7811" s="162"/>
      <c r="O7811" s="162"/>
      <c r="P7811" s="162"/>
      <c r="Q7811" s="162"/>
      <c r="R7811" s="162"/>
      <c r="S7811" s="162"/>
      <c r="T7811" s="162"/>
      <c r="U7811" s="162"/>
      <c r="V7811" s="162"/>
      <c r="W7811" s="162"/>
      <c r="X7811" s="162"/>
      <c r="Y7811" s="162"/>
      <c r="Z7811" s="162"/>
      <c r="AA7811" s="162"/>
    </row>
    <row r="7812">
      <c r="A7812" s="160">
        <v>7811.0</v>
      </c>
      <c r="B7812" s="165" t="s">
        <v>7957</v>
      </c>
      <c r="C7812" s="160">
        <v>2.0211122E7</v>
      </c>
      <c r="D7812" s="162"/>
      <c r="E7812" s="162"/>
      <c r="F7812" s="167"/>
      <c r="G7812" s="168"/>
      <c r="H7812" s="162"/>
      <c r="I7812" s="162"/>
      <c r="J7812" s="162"/>
      <c r="K7812" s="162"/>
      <c r="L7812" s="162"/>
      <c r="M7812" s="162"/>
      <c r="N7812" s="162"/>
      <c r="O7812" s="162"/>
      <c r="P7812" s="162"/>
      <c r="Q7812" s="162"/>
      <c r="R7812" s="162"/>
      <c r="S7812" s="162"/>
      <c r="T7812" s="162"/>
      <c r="U7812" s="162"/>
      <c r="V7812" s="162"/>
      <c r="W7812" s="162"/>
      <c r="X7812" s="162"/>
      <c r="Y7812" s="162"/>
      <c r="Z7812" s="162"/>
      <c r="AA7812" s="162"/>
    </row>
    <row r="7813">
      <c r="A7813" s="160">
        <v>7812.0</v>
      </c>
      <c r="B7813" s="165" t="s">
        <v>7958</v>
      </c>
      <c r="C7813" s="160">
        <v>2.0211122E7</v>
      </c>
      <c r="D7813" s="162"/>
      <c r="E7813" s="162"/>
      <c r="F7813" s="167"/>
      <c r="G7813" s="168"/>
      <c r="H7813" s="162"/>
      <c r="I7813" s="162"/>
      <c r="J7813" s="162"/>
      <c r="K7813" s="162"/>
      <c r="L7813" s="162"/>
      <c r="M7813" s="162"/>
      <c r="N7813" s="162"/>
      <c r="O7813" s="162"/>
      <c r="P7813" s="162"/>
      <c r="Q7813" s="162"/>
      <c r="R7813" s="162"/>
      <c r="S7813" s="162"/>
      <c r="T7813" s="162"/>
      <c r="U7813" s="162"/>
      <c r="V7813" s="162"/>
      <c r="W7813" s="162"/>
      <c r="X7813" s="162"/>
      <c r="Y7813" s="162"/>
      <c r="Z7813" s="162"/>
      <c r="AA7813" s="162"/>
    </row>
    <row r="7814">
      <c r="A7814" s="160">
        <v>7813.0</v>
      </c>
      <c r="B7814" s="165" t="s">
        <v>7959</v>
      </c>
      <c r="C7814" s="160">
        <v>2.0211122E7</v>
      </c>
      <c r="D7814" s="162"/>
      <c r="E7814" s="162"/>
      <c r="F7814" s="167"/>
      <c r="G7814" s="168"/>
      <c r="H7814" s="162"/>
      <c r="I7814" s="162"/>
      <c r="J7814" s="162"/>
      <c r="K7814" s="162"/>
      <c r="L7814" s="162"/>
      <c r="M7814" s="162"/>
      <c r="N7814" s="162"/>
      <c r="O7814" s="162"/>
      <c r="P7814" s="162"/>
      <c r="Q7814" s="162"/>
      <c r="R7814" s="162"/>
      <c r="S7814" s="162"/>
      <c r="T7814" s="162"/>
      <c r="U7814" s="162"/>
      <c r="V7814" s="162"/>
      <c r="W7814" s="162"/>
      <c r="X7814" s="162"/>
      <c r="Y7814" s="162"/>
      <c r="Z7814" s="162"/>
      <c r="AA7814" s="162"/>
    </row>
    <row r="7815">
      <c r="A7815" s="160">
        <v>7814.0</v>
      </c>
      <c r="B7815" s="165" t="s">
        <v>7960</v>
      </c>
      <c r="C7815" s="160">
        <v>2.0211122E7</v>
      </c>
      <c r="D7815" s="162"/>
      <c r="E7815" s="162"/>
      <c r="F7815" s="167"/>
      <c r="G7815" s="168"/>
      <c r="H7815" s="162"/>
      <c r="I7815" s="162"/>
      <c r="J7815" s="162"/>
      <c r="K7815" s="162"/>
      <c r="L7815" s="162"/>
      <c r="M7815" s="162"/>
      <c r="N7815" s="162"/>
      <c r="O7815" s="162"/>
      <c r="P7815" s="162"/>
      <c r="Q7815" s="162"/>
      <c r="R7815" s="162"/>
      <c r="S7815" s="162"/>
      <c r="T7815" s="162"/>
      <c r="U7815" s="162"/>
      <c r="V7815" s="162"/>
      <c r="W7815" s="162"/>
      <c r="X7815" s="162"/>
      <c r="Y7815" s="162"/>
      <c r="Z7815" s="162"/>
      <c r="AA7815" s="162"/>
    </row>
    <row r="7816">
      <c r="A7816" s="160">
        <v>7815.0</v>
      </c>
      <c r="B7816" s="165" t="s">
        <v>7961</v>
      </c>
      <c r="C7816" s="160">
        <v>2.0211122E7</v>
      </c>
      <c r="D7816" s="162"/>
      <c r="E7816" s="162"/>
      <c r="F7816" s="167"/>
      <c r="G7816" s="168"/>
      <c r="H7816" s="162"/>
      <c r="I7816" s="162"/>
      <c r="J7816" s="162"/>
      <c r="K7816" s="162"/>
      <c r="L7816" s="162"/>
      <c r="M7816" s="162"/>
      <c r="N7816" s="162"/>
      <c r="O7816" s="162"/>
      <c r="P7816" s="162"/>
      <c r="Q7816" s="162"/>
      <c r="R7816" s="162"/>
      <c r="S7816" s="162"/>
      <c r="T7816" s="162"/>
      <c r="U7816" s="162"/>
      <c r="V7816" s="162"/>
      <c r="W7816" s="162"/>
      <c r="X7816" s="162"/>
      <c r="Y7816" s="162"/>
      <c r="Z7816" s="162"/>
      <c r="AA7816" s="162"/>
    </row>
    <row r="7817">
      <c r="A7817" s="160">
        <v>7816.0</v>
      </c>
      <c r="B7817" s="165" t="s">
        <v>7962</v>
      </c>
      <c r="C7817" s="160">
        <v>2.0211122E7</v>
      </c>
      <c r="D7817" s="162"/>
      <c r="E7817" s="162"/>
      <c r="F7817" s="167"/>
      <c r="G7817" s="168"/>
      <c r="H7817" s="162"/>
      <c r="I7817" s="162"/>
      <c r="J7817" s="162"/>
      <c r="K7817" s="162"/>
      <c r="L7817" s="162"/>
      <c r="M7817" s="162"/>
      <c r="N7817" s="162"/>
      <c r="O7817" s="162"/>
      <c r="P7817" s="162"/>
      <c r="Q7817" s="162"/>
      <c r="R7817" s="162"/>
      <c r="S7817" s="162"/>
      <c r="T7817" s="162"/>
      <c r="U7817" s="162"/>
      <c r="V7817" s="162"/>
      <c r="W7817" s="162"/>
      <c r="X7817" s="162"/>
      <c r="Y7817" s="162"/>
      <c r="Z7817" s="162"/>
      <c r="AA7817" s="162"/>
    </row>
    <row r="7818">
      <c r="A7818" s="160">
        <v>7817.0</v>
      </c>
      <c r="B7818" s="165" t="s">
        <v>7963</v>
      </c>
      <c r="C7818" s="160">
        <v>2.0211122E7</v>
      </c>
      <c r="D7818" s="162"/>
      <c r="E7818" s="162"/>
      <c r="F7818" s="167"/>
      <c r="G7818" s="168"/>
      <c r="H7818" s="162"/>
      <c r="I7818" s="162"/>
      <c r="J7818" s="162"/>
      <c r="K7818" s="162"/>
      <c r="L7818" s="162"/>
      <c r="M7818" s="162"/>
      <c r="N7818" s="162"/>
      <c r="O7818" s="162"/>
      <c r="P7818" s="162"/>
      <c r="Q7818" s="162"/>
      <c r="R7818" s="162"/>
      <c r="S7818" s="162"/>
      <c r="T7818" s="162"/>
      <c r="U7818" s="162"/>
      <c r="V7818" s="162"/>
      <c r="W7818" s="162"/>
      <c r="X7818" s="162"/>
      <c r="Y7818" s="162"/>
      <c r="Z7818" s="162"/>
      <c r="AA7818" s="162"/>
    </row>
    <row r="7819">
      <c r="A7819" s="160">
        <v>7818.0</v>
      </c>
      <c r="B7819" s="165" t="s">
        <v>7964</v>
      </c>
      <c r="C7819" s="160">
        <v>2.0211122E7</v>
      </c>
      <c r="D7819" s="162"/>
      <c r="E7819" s="162"/>
      <c r="F7819" s="167"/>
      <c r="G7819" s="168"/>
      <c r="H7819" s="162"/>
      <c r="I7819" s="162"/>
      <c r="J7819" s="162"/>
      <c r="K7819" s="162"/>
      <c r="L7819" s="162"/>
      <c r="M7819" s="162"/>
      <c r="N7819" s="162"/>
      <c r="O7819" s="162"/>
      <c r="P7819" s="162"/>
      <c r="Q7819" s="162"/>
      <c r="R7819" s="162"/>
      <c r="S7819" s="162"/>
      <c r="T7819" s="162"/>
      <c r="U7819" s="162"/>
      <c r="V7819" s="162"/>
      <c r="W7819" s="162"/>
      <c r="X7819" s="162"/>
      <c r="Y7819" s="162"/>
      <c r="Z7819" s="162"/>
      <c r="AA7819" s="162"/>
    </row>
    <row r="7820">
      <c r="A7820" s="160">
        <v>7819.0</v>
      </c>
      <c r="B7820" s="165" t="s">
        <v>7965</v>
      </c>
      <c r="C7820" s="160">
        <v>2.0211122E7</v>
      </c>
      <c r="D7820" s="162"/>
      <c r="E7820" s="162"/>
      <c r="F7820" s="167"/>
      <c r="G7820" s="168"/>
      <c r="H7820" s="162"/>
      <c r="I7820" s="162"/>
      <c r="J7820" s="162"/>
      <c r="K7820" s="162"/>
      <c r="L7820" s="162"/>
      <c r="M7820" s="162"/>
      <c r="N7820" s="162"/>
      <c r="O7820" s="162"/>
      <c r="P7820" s="162"/>
      <c r="Q7820" s="162"/>
      <c r="R7820" s="162"/>
      <c r="S7820" s="162"/>
      <c r="T7820" s="162"/>
      <c r="U7820" s="162"/>
      <c r="V7820" s="162"/>
      <c r="W7820" s="162"/>
      <c r="X7820" s="162"/>
      <c r="Y7820" s="162"/>
      <c r="Z7820" s="162"/>
      <c r="AA7820" s="162"/>
    </row>
    <row r="7821">
      <c r="A7821" s="160">
        <v>7820.0</v>
      </c>
      <c r="B7821" s="165" t="s">
        <v>7966</v>
      </c>
      <c r="C7821" s="160">
        <v>2.0211122E7</v>
      </c>
      <c r="D7821" s="162"/>
      <c r="E7821" s="162"/>
      <c r="F7821" s="167"/>
      <c r="G7821" s="168"/>
      <c r="H7821" s="162"/>
      <c r="I7821" s="162"/>
      <c r="J7821" s="162"/>
      <c r="K7821" s="162"/>
      <c r="L7821" s="162"/>
      <c r="M7821" s="162"/>
      <c r="N7821" s="162"/>
      <c r="O7821" s="162"/>
      <c r="P7821" s="162"/>
      <c r="Q7821" s="162"/>
      <c r="R7821" s="162"/>
      <c r="S7821" s="162"/>
      <c r="T7821" s="162"/>
      <c r="U7821" s="162"/>
      <c r="V7821" s="162"/>
      <c r="W7821" s="162"/>
      <c r="X7821" s="162"/>
      <c r="Y7821" s="162"/>
      <c r="Z7821" s="162"/>
      <c r="AA7821" s="162"/>
    </row>
    <row r="7822">
      <c r="A7822" s="160">
        <v>7821.0</v>
      </c>
      <c r="B7822" s="165" t="s">
        <v>7967</v>
      </c>
      <c r="C7822" s="160">
        <v>2.0211122E7</v>
      </c>
      <c r="D7822" s="162"/>
      <c r="E7822" s="162"/>
      <c r="F7822" s="167"/>
      <c r="G7822" s="168"/>
      <c r="H7822" s="162"/>
      <c r="I7822" s="162"/>
      <c r="J7822" s="162"/>
      <c r="K7822" s="162"/>
      <c r="L7822" s="162"/>
      <c r="M7822" s="162"/>
      <c r="N7822" s="162"/>
      <c r="O7822" s="162"/>
      <c r="P7822" s="162"/>
      <c r="Q7822" s="162"/>
      <c r="R7822" s="162"/>
      <c r="S7822" s="162"/>
      <c r="T7822" s="162"/>
      <c r="U7822" s="162"/>
      <c r="V7822" s="162"/>
      <c r="W7822" s="162"/>
      <c r="X7822" s="162"/>
      <c r="Y7822" s="162"/>
      <c r="Z7822" s="162"/>
      <c r="AA7822" s="162"/>
    </row>
    <row r="7823">
      <c r="A7823" s="160">
        <v>7822.0</v>
      </c>
      <c r="B7823" s="165" t="s">
        <v>7968</v>
      </c>
      <c r="C7823" s="160">
        <v>2.0211122E7</v>
      </c>
      <c r="D7823" s="162"/>
      <c r="E7823" s="162"/>
      <c r="F7823" s="167"/>
      <c r="G7823" s="168"/>
      <c r="H7823" s="162"/>
      <c r="I7823" s="162"/>
      <c r="J7823" s="162"/>
      <c r="K7823" s="162"/>
      <c r="L7823" s="162"/>
      <c r="M7823" s="162"/>
      <c r="N7823" s="162"/>
      <c r="O7823" s="162"/>
      <c r="P7823" s="162"/>
      <c r="Q7823" s="162"/>
      <c r="R7823" s="162"/>
      <c r="S7823" s="162"/>
      <c r="T7823" s="162"/>
      <c r="U7823" s="162"/>
      <c r="V7823" s="162"/>
      <c r="W7823" s="162"/>
      <c r="X7823" s="162"/>
      <c r="Y7823" s="162"/>
      <c r="Z7823" s="162"/>
      <c r="AA7823" s="162"/>
    </row>
    <row r="7824">
      <c r="A7824" s="160">
        <v>7823.0</v>
      </c>
      <c r="B7824" s="165" t="s">
        <v>7969</v>
      </c>
      <c r="C7824" s="160">
        <v>2.0211122E7</v>
      </c>
      <c r="D7824" s="162"/>
      <c r="E7824" s="162"/>
      <c r="F7824" s="167"/>
      <c r="G7824" s="168"/>
      <c r="H7824" s="162"/>
      <c r="I7824" s="162"/>
      <c r="J7824" s="162"/>
      <c r="K7824" s="162"/>
      <c r="L7824" s="162"/>
      <c r="M7824" s="162"/>
      <c r="N7824" s="162"/>
      <c r="O7824" s="162"/>
      <c r="P7824" s="162"/>
      <c r="Q7824" s="162"/>
      <c r="R7824" s="162"/>
      <c r="S7824" s="162"/>
      <c r="T7824" s="162"/>
      <c r="U7824" s="162"/>
      <c r="V7824" s="162"/>
      <c r="W7824" s="162"/>
      <c r="X7824" s="162"/>
      <c r="Y7824" s="162"/>
      <c r="Z7824" s="162"/>
      <c r="AA7824" s="162"/>
    </row>
    <row r="7825">
      <c r="A7825" s="160">
        <v>7824.0</v>
      </c>
      <c r="B7825" s="165" t="s">
        <v>7970</v>
      </c>
      <c r="C7825" s="160">
        <v>2.0211122E7</v>
      </c>
      <c r="D7825" s="162"/>
      <c r="E7825" s="162"/>
      <c r="F7825" s="167"/>
      <c r="G7825" s="168"/>
      <c r="H7825" s="162"/>
      <c r="I7825" s="162"/>
      <c r="J7825" s="162"/>
      <c r="K7825" s="162"/>
      <c r="L7825" s="162"/>
      <c r="M7825" s="162"/>
      <c r="N7825" s="162"/>
      <c r="O7825" s="162"/>
      <c r="P7825" s="162"/>
      <c r="Q7825" s="162"/>
      <c r="R7825" s="162"/>
      <c r="S7825" s="162"/>
      <c r="T7825" s="162"/>
      <c r="U7825" s="162"/>
      <c r="V7825" s="162"/>
      <c r="W7825" s="162"/>
      <c r="X7825" s="162"/>
      <c r="Y7825" s="162"/>
      <c r="Z7825" s="162"/>
      <c r="AA7825" s="162"/>
    </row>
    <row r="7826">
      <c r="A7826" s="160">
        <v>7825.0</v>
      </c>
      <c r="B7826" s="165" t="s">
        <v>7971</v>
      </c>
      <c r="C7826" s="160">
        <v>2.0211123E7</v>
      </c>
      <c r="D7826" s="162"/>
      <c r="E7826" s="162"/>
      <c r="F7826" s="167"/>
      <c r="G7826" s="168"/>
      <c r="H7826" s="162"/>
      <c r="I7826" s="162"/>
      <c r="J7826" s="162"/>
      <c r="K7826" s="162"/>
      <c r="L7826" s="162"/>
      <c r="M7826" s="162"/>
      <c r="N7826" s="162"/>
      <c r="O7826" s="162"/>
      <c r="P7826" s="162"/>
      <c r="Q7826" s="162"/>
      <c r="R7826" s="162"/>
      <c r="S7826" s="162"/>
      <c r="T7826" s="162"/>
      <c r="U7826" s="162"/>
      <c r="V7826" s="162"/>
      <c r="W7826" s="162"/>
      <c r="X7826" s="162"/>
      <c r="Y7826" s="162"/>
      <c r="Z7826" s="162"/>
      <c r="AA7826" s="162"/>
    </row>
    <row r="7827">
      <c r="A7827" s="160">
        <v>7826.0</v>
      </c>
      <c r="B7827" s="165" t="s">
        <v>7972</v>
      </c>
      <c r="C7827" s="160">
        <v>2.0211123E7</v>
      </c>
      <c r="D7827" s="162"/>
      <c r="E7827" s="162"/>
      <c r="F7827" s="167"/>
      <c r="G7827" s="168"/>
      <c r="H7827" s="162"/>
      <c r="I7827" s="162"/>
      <c r="J7827" s="162"/>
      <c r="K7827" s="162"/>
      <c r="L7827" s="162"/>
      <c r="M7827" s="162"/>
      <c r="N7827" s="162"/>
      <c r="O7827" s="162"/>
      <c r="P7827" s="162"/>
      <c r="Q7827" s="162"/>
      <c r="R7827" s="162"/>
      <c r="S7827" s="162"/>
      <c r="T7827" s="162"/>
      <c r="U7827" s="162"/>
      <c r="V7827" s="162"/>
      <c r="W7827" s="162"/>
      <c r="X7827" s="162"/>
      <c r="Y7827" s="162"/>
      <c r="Z7827" s="162"/>
      <c r="AA7827" s="162"/>
    </row>
    <row r="7828">
      <c r="A7828" s="160">
        <v>7827.0</v>
      </c>
      <c r="B7828" s="165" t="s">
        <v>7973</v>
      </c>
      <c r="C7828" s="160">
        <v>2.0211123E7</v>
      </c>
      <c r="D7828" s="162"/>
      <c r="E7828" s="162"/>
      <c r="F7828" s="167"/>
      <c r="G7828" s="168"/>
      <c r="H7828" s="162"/>
      <c r="I7828" s="162"/>
      <c r="J7828" s="162"/>
      <c r="K7828" s="162"/>
      <c r="L7828" s="162"/>
      <c r="M7828" s="162"/>
      <c r="N7828" s="162"/>
      <c r="O7828" s="162"/>
      <c r="P7828" s="162"/>
      <c r="Q7828" s="162"/>
      <c r="R7828" s="162"/>
      <c r="S7828" s="162"/>
      <c r="T7828" s="162"/>
      <c r="U7828" s="162"/>
      <c r="V7828" s="162"/>
      <c r="W7828" s="162"/>
      <c r="X7828" s="162"/>
      <c r="Y7828" s="162"/>
      <c r="Z7828" s="162"/>
      <c r="AA7828" s="162"/>
    </row>
    <row r="7829">
      <c r="A7829" s="160">
        <v>7828.0</v>
      </c>
      <c r="B7829" s="165" t="s">
        <v>7974</v>
      </c>
      <c r="C7829" s="160">
        <v>2.0211123E7</v>
      </c>
      <c r="D7829" s="162"/>
      <c r="E7829" s="162"/>
      <c r="F7829" s="167"/>
      <c r="G7829" s="168"/>
      <c r="H7829" s="162"/>
      <c r="I7829" s="162"/>
      <c r="J7829" s="162"/>
      <c r="K7829" s="162"/>
      <c r="L7829" s="162"/>
      <c r="M7829" s="162"/>
      <c r="N7829" s="162"/>
      <c r="O7829" s="162"/>
      <c r="P7829" s="162"/>
      <c r="Q7829" s="162"/>
      <c r="R7829" s="162"/>
      <c r="S7829" s="162"/>
      <c r="T7829" s="162"/>
      <c r="U7829" s="162"/>
      <c r="V7829" s="162"/>
      <c r="W7829" s="162"/>
      <c r="X7829" s="162"/>
      <c r="Y7829" s="162"/>
      <c r="Z7829" s="162"/>
      <c r="AA7829" s="162"/>
    </row>
    <row r="7830">
      <c r="A7830" s="160">
        <v>7829.0</v>
      </c>
      <c r="B7830" s="165" t="s">
        <v>7975</v>
      </c>
      <c r="C7830" s="160">
        <v>2.0211123E7</v>
      </c>
      <c r="D7830" s="162"/>
      <c r="E7830" s="162"/>
      <c r="F7830" s="167"/>
      <c r="G7830" s="168"/>
      <c r="H7830" s="162"/>
      <c r="I7830" s="162"/>
      <c r="J7830" s="162"/>
      <c r="K7830" s="162"/>
      <c r="L7830" s="162"/>
      <c r="M7830" s="162"/>
      <c r="N7830" s="162"/>
      <c r="O7830" s="162"/>
      <c r="P7830" s="162"/>
      <c r="Q7830" s="162"/>
      <c r="R7830" s="162"/>
      <c r="S7830" s="162"/>
      <c r="T7830" s="162"/>
      <c r="U7830" s="162"/>
      <c r="V7830" s="162"/>
      <c r="W7830" s="162"/>
      <c r="X7830" s="162"/>
      <c r="Y7830" s="162"/>
      <c r="Z7830" s="162"/>
      <c r="AA7830" s="162"/>
    </row>
    <row r="7831">
      <c r="A7831" s="160">
        <v>7830.0</v>
      </c>
      <c r="B7831" s="165" t="s">
        <v>7976</v>
      </c>
      <c r="C7831" s="160">
        <v>2.0211123E7</v>
      </c>
      <c r="D7831" s="162"/>
      <c r="E7831" s="162"/>
      <c r="F7831" s="167"/>
      <c r="G7831" s="168"/>
      <c r="H7831" s="162"/>
      <c r="I7831" s="162"/>
      <c r="J7831" s="162"/>
      <c r="K7831" s="162"/>
      <c r="L7831" s="162"/>
      <c r="M7831" s="162"/>
      <c r="N7831" s="162"/>
      <c r="O7831" s="162"/>
      <c r="P7831" s="162"/>
      <c r="Q7831" s="162"/>
      <c r="R7831" s="162"/>
      <c r="S7831" s="162"/>
      <c r="T7831" s="162"/>
      <c r="U7831" s="162"/>
      <c r="V7831" s="162"/>
      <c r="W7831" s="162"/>
      <c r="X7831" s="162"/>
      <c r="Y7831" s="162"/>
      <c r="Z7831" s="162"/>
      <c r="AA7831" s="162"/>
    </row>
    <row r="7832">
      <c r="A7832" s="160">
        <v>7831.0</v>
      </c>
      <c r="B7832" s="165" t="s">
        <v>7977</v>
      </c>
      <c r="C7832" s="160">
        <v>2.0211123E7</v>
      </c>
      <c r="D7832" s="162"/>
      <c r="E7832" s="162"/>
      <c r="F7832" s="167"/>
      <c r="G7832" s="168"/>
      <c r="H7832" s="162"/>
      <c r="I7832" s="162"/>
      <c r="J7832" s="162"/>
      <c r="K7832" s="162"/>
      <c r="L7832" s="162"/>
      <c r="M7832" s="162"/>
      <c r="N7832" s="162"/>
      <c r="O7832" s="162"/>
      <c r="P7832" s="162"/>
      <c r="Q7832" s="162"/>
      <c r="R7832" s="162"/>
      <c r="S7832" s="162"/>
      <c r="T7832" s="162"/>
      <c r="U7832" s="162"/>
      <c r="V7832" s="162"/>
      <c r="W7832" s="162"/>
      <c r="X7832" s="162"/>
      <c r="Y7832" s="162"/>
      <c r="Z7832" s="162"/>
      <c r="AA7832" s="162"/>
    </row>
    <row r="7833">
      <c r="A7833" s="160">
        <v>7832.0</v>
      </c>
      <c r="B7833" s="165" t="s">
        <v>7978</v>
      </c>
      <c r="C7833" s="160">
        <v>2.0211123E7</v>
      </c>
      <c r="D7833" s="162"/>
      <c r="E7833" s="162"/>
      <c r="F7833" s="167"/>
      <c r="G7833" s="168"/>
      <c r="H7833" s="162"/>
      <c r="I7833" s="162"/>
      <c r="J7833" s="162"/>
      <c r="K7833" s="162"/>
      <c r="L7833" s="162"/>
      <c r="M7833" s="162"/>
      <c r="N7833" s="162"/>
      <c r="O7833" s="162"/>
      <c r="P7833" s="162"/>
      <c r="Q7833" s="162"/>
      <c r="R7833" s="162"/>
      <c r="S7833" s="162"/>
      <c r="T7833" s="162"/>
      <c r="U7833" s="162"/>
      <c r="V7833" s="162"/>
      <c r="W7833" s="162"/>
      <c r="X7833" s="162"/>
      <c r="Y7833" s="162"/>
      <c r="Z7833" s="162"/>
      <c r="AA7833" s="162"/>
    </row>
    <row r="7834">
      <c r="A7834" s="160">
        <v>7833.0</v>
      </c>
      <c r="B7834" s="165" t="s">
        <v>7979</v>
      </c>
      <c r="C7834" s="160">
        <v>2.0211123E7</v>
      </c>
      <c r="D7834" s="162"/>
      <c r="E7834" s="162"/>
      <c r="F7834" s="167"/>
      <c r="G7834" s="168"/>
      <c r="H7834" s="162"/>
      <c r="I7834" s="162"/>
      <c r="J7834" s="162"/>
      <c r="K7834" s="162"/>
      <c r="L7834" s="162"/>
      <c r="M7834" s="162"/>
      <c r="N7834" s="162"/>
      <c r="O7834" s="162"/>
      <c r="P7834" s="162"/>
      <c r="Q7834" s="162"/>
      <c r="R7834" s="162"/>
      <c r="S7834" s="162"/>
      <c r="T7834" s="162"/>
      <c r="U7834" s="162"/>
      <c r="V7834" s="162"/>
      <c r="W7834" s="162"/>
      <c r="X7834" s="162"/>
      <c r="Y7834" s="162"/>
      <c r="Z7834" s="162"/>
      <c r="AA7834" s="162"/>
    </row>
    <row r="7835">
      <c r="A7835" s="160">
        <v>7834.0</v>
      </c>
      <c r="B7835" s="165" t="s">
        <v>7980</v>
      </c>
      <c r="C7835" s="160">
        <v>2.0211123E7</v>
      </c>
      <c r="D7835" s="162"/>
      <c r="E7835" s="162"/>
      <c r="F7835" s="167"/>
      <c r="G7835" s="168"/>
      <c r="H7835" s="162"/>
      <c r="I7835" s="162"/>
      <c r="J7835" s="162"/>
      <c r="K7835" s="162"/>
      <c r="L7835" s="162"/>
      <c r="M7835" s="162"/>
      <c r="N7835" s="162"/>
      <c r="O7835" s="162"/>
      <c r="P7835" s="162"/>
      <c r="Q7835" s="162"/>
      <c r="R7835" s="162"/>
      <c r="S7835" s="162"/>
      <c r="T7835" s="162"/>
      <c r="U7835" s="162"/>
      <c r="V7835" s="162"/>
      <c r="W7835" s="162"/>
      <c r="X7835" s="162"/>
      <c r="Y7835" s="162"/>
      <c r="Z7835" s="162"/>
      <c r="AA7835" s="162"/>
    </row>
    <row r="7836">
      <c r="A7836" s="160">
        <v>7835.0</v>
      </c>
      <c r="B7836" s="165" t="s">
        <v>7981</v>
      </c>
      <c r="C7836" s="160">
        <v>2.0211123E7</v>
      </c>
      <c r="D7836" s="162"/>
      <c r="E7836" s="162"/>
      <c r="F7836" s="167"/>
      <c r="G7836" s="168"/>
      <c r="H7836" s="162"/>
      <c r="I7836" s="162"/>
      <c r="J7836" s="162"/>
      <c r="K7836" s="162"/>
      <c r="L7836" s="162"/>
      <c r="M7836" s="162"/>
      <c r="N7836" s="162"/>
      <c r="O7836" s="162"/>
      <c r="P7836" s="162"/>
      <c r="Q7836" s="162"/>
      <c r="R7836" s="162"/>
      <c r="S7836" s="162"/>
      <c r="T7836" s="162"/>
      <c r="U7836" s="162"/>
      <c r="V7836" s="162"/>
      <c r="W7836" s="162"/>
      <c r="X7836" s="162"/>
      <c r="Y7836" s="162"/>
      <c r="Z7836" s="162"/>
      <c r="AA7836" s="162"/>
    </row>
    <row r="7837">
      <c r="A7837" s="160">
        <v>7836.0</v>
      </c>
      <c r="B7837" s="165" t="s">
        <v>7982</v>
      </c>
      <c r="C7837" s="160">
        <v>2.0211123E7</v>
      </c>
      <c r="D7837" s="162"/>
      <c r="E7837" s="162"/>
      <c r="F7837" s="167"/>
      <c r="G7837" s="168"/>
      <c r="H7837" s="162"/>
      <c r="I7837" s="162"/>
      <c r="J7837" s="162"/>
      <c r="K7837" s="162"/>
      <c r="L7837" s="162"/>
      <c r="M7837" s="162"/>
      <c r="N7837" s="162"/>
      <c r="O7837" s="162"/>
      <c r="P7837" s="162"/>
      <c r="Q7837" s="162"/>
      <c r="R7837" s="162"/>
      <c r="S7837" s="162"/>
      <c r="T7837" s="162"/>
      <c r="U7837" s="162"/>
      <c r="V7837" s="162"/>
      <c r="W7837" s="162"/>
      <c r="X7837" s="162"/>
      <c r="Y7837" s="162"/>
      <c r="Z7837" s="162"/>
      <c r="AA7837" s="162"/>
    </row>
    <row r="7838">
      <c r="A7838" s="160">
        <v>7837.0</v>
      </c>
      <c r="B7838" s="165" t="s">
        <v>7983</v>
      </c>
      <c r="C7838" s="160">
        <v>2.0211123E7</v>
      </c>
      <c r="D7838" s="162"/>
      <c r="E7838" s="162"/>
      <c r="F7838" s="167"/>
      <c r="G7838" s="168"/>
      <c r="H7838" s="162"/>
      <c r="I7838" s="162"/>
      <c r="J7838" s="162"/>
      <c r="K7838" s="162"/>
      <c r="L7838" s="162"/>
      <c r="M7838" s="162"/>
      <c r="N7838" s="162"/>
      <c r="O7838" s="162"/>
      <c r="P7838" s="162"/>
      <c r="Q7838" s="162"/>
      <c r="R7838" s="162"/>
      <c r="S7838" s="162"/>
      <c r="T7838" s="162"/>
      <c r="U7838" s="162"/>
      <c r="V7838" s="162"/>
      <c r="W7838" s="162"/>
      <c r="X7838" s="162"/>
      <c r="Y7838" s="162"/>
      <c r="Z7838" s="162"/>
      <c r="AA7838" s="162"/>
    </row>
    <row r="7839">
      <c r="A7839" s="160">
        <v>7838.0</v>
      </c>
      <c r="B7839" s="165" t="s">
        <v>7984</v>
      </c>
      <c r="C7839" s="160">
        <v>2.0211123E7</v>
      </c>
      <c r="D7839" s="162"/>
      <c r="E7839" s="162"/>
      <c r="F7839" s="167"/>
      <c r="G7839" s="168"/>
      <c r="H7839" s="162"/>
      <c r="I7839" s="162"/>
      <c r="J7839" s="162"/>
      <c r="K7839" s="162"/>
      <c r="L7839" s="162"/>
      <c r="M7839" s="162"/>
      <c r="N7839" s="162"/>
      <c r="O7839" s="162"/>
      <c r="P7839" s="162"/>
      <c r="Q7839" s="162"/>
      <c r="R7839" s="162"/>
      <c r="S7839" s="162"/>
      <c r="T7839" s="162"/>
      <c r="U7839" s="162"/>
      <c r="V7839" s="162"/>
      <c r="W7839" s="162"/>
      <c r="X7839" s="162"/>
      <c r="Y7839" s="162"/>
      <c r="Z7839" s="162"/>
      <c r="AA7839" s="162"/>
    </row>
    <row r="7840">
      <c r="A7840" s="160">
        <v>7839.0</v>
      </c>
      <c r="B7840" s="165" t="s">
        <v>7985</v>
      </c>
      <c r="C7840" s="160">
        <v>2.0211123E7</v>
      </c>
      <c r="D7840" s="162"/>
      <c r="E7840" s="162"/>
      <c r="F7840" s="167"/>
      <c r="G7840" s="168"/>
      <c r="H7840" s="162"/>
      <c r="I7840" s="162"/>
      <c r="J7840" s="162"/>
      <c r="K7840" s="162"/>
      <c r="L7840" s="162"/>
      <c r="M7840" s="162"/>
      <c r="N7840" s="162"/>
      <c r="O7840" s="162"/>
      <c r="P7840" s="162"/>
      <c r="Q7840" s="162"/>
      <c r="R7840" s="162"/>
      <c r="S7840" s="162"/>
      <c r="T7840" s="162"/>
      <c r="U7840" s="162"/>
      <c r="V7840" s="162"/>
      <c r="W7840" s="162"/>
      <c r="X7840" s="162"/>
      <c r="Y7840" s="162"/>
      <c r="Z7840" s="162"/>
      <c r="AA7840" s="162"/>
    </row>
    <row r="7841">
      <c r="A7841" s="160">
        <v>7840.0</v>
      </c>
      <c r="B7841" s="165" t="s">
        <v>7986</v>
      </c>
      <c r="C7841" s="160">
        <v>2.0211123E7</v>
      </c>
      <c r="D7841" s="162"/>
      <c r="E7841" s="162"/>
      <c r="F7841" s="167"/>
      <c r="G7841" s="168"/>
      <c r="H7841" s="162"/>
      <c r="I7841" s="162"/>
      <c r="J7841" s="162"/>
      <c r="K7841" s="162"/>
      <c r="L7841" s="162"/>
      <c r="M7841" s="162"/>
      <c r="N7841" s="162"/>
      <c r="O7841" s="162"/>
      <c r="P7841" s="162"/>
      <c r="Q7841" s="162"/>
      <c r="R7841" s="162"/>
      <c r="S7841" s="162"/>
      <c r="T7841" s="162"/>
      <c r="U7841" s="162"/>
      <c r="V7841" s="162"/>
      <c r="W7841" s="162"/>
      <c r="X7841" s="162"/>
      <c r="Y7841" s="162"/>
      <c r="Z7841" s="162"/>
      <c r="AA7841" s="162"/>
    </row>
    <row r="7842">
      <c r="A7842" s="160">
        <v>7841.0</v>
      </c>
      <c r="B7842" s="165" t="s">
        <v>7987</v>
      </c>
      <c r="C7842" s="160">
        <v>2.0211123E7</v>
      </c>
      <c r="D7842" s="162"/>
      <c r="E7842" s="162"/>
      <c r="F7842" s="167"/>
      <c r="G7842" s="168"/>
      <c r="H7842" s="162"/>
      <c r="I7842" s="162"/>
      <c r="J7842" s="162"/>
      <c r="K7842" s="162"/>
      <c r="L7842" s="162"/>
      <c r="M7842" s="162"/>
      <c r="N7842" s="162"/>
      <c r="O7842" s="162"/>
      <c r="P7842" s="162"/>
      <c r="Q7842" s="162"/>
      <c r="R7842" s="162"/>
      <c r="S7842" s="162"/>
      <c r="T7842" s="162"/>
      <c r="U7842" s="162"/>
      <c r="V7842" s="162"/>
      <c r="W7842" s="162"/>
      <c r="X7842" s="162"/>
      <c r="Y7842" s="162"/>
      <c r="Z7842" s="162"/>
      <c r="AA7842" s="162"/>
    </row>
    <row r="7843">
      <c r="A7843" s="160">
        <v>7842.0</v>
      </c>
      <c r="B7843" s="165" t="s">
        <v>7988</v>
      </c>
      <c r="C7843" s="160">
        <v>2.0211123E7</v>
      </c>
      <c r="D7843" s="162"/>
      <c r="E7843" s="162"/>
      <c r="F7843" s="167"/>
      <c r="G7843" s="168"/>
      <c r="H7843" s="162"/>
      <c r="I7843" s="162"/>
      <c r="J7843" s="162"/>
      <c r="K7843" s="162"/>
      <c r="L7843" s="162"/>
      <c r="M7843" s="162"/>
      <c r="N7843" s="162"/>
      <c r="O7843" s="162"/>
      <c r="P7843" s="162"/>
      <c r="Q7843" s="162"/>
      <c r="R7843" s="162"/>
      <c r="S7843" s="162"/>
      <c r="T7843" s="162"/>
      <c r="U7843" s="162"/>
      <c r="V7843" s="162"/>
      <c r="W7843" s="162"/>
      <c r="X7843" s="162"/>
      <c r="Y7843" s="162"/>
      <c r="Z7843" s="162"/>
      <c r="AA7843" s="162"/>
    </row>
    <row r="7844">
      <c r="A7844" s="160">
        <v>7843.0</v>
      </c>
      <c r="B7844" s="165" t="s">
        <v>7989</v>
      </c>
      <c r="C7844" s="160">
        <v>2.0211123E7</v>
      </c>
      <c r="D7844" s="162"/>
      <c r="E7844" s="162"/>
      <c r="F7844" s="167"/>
      <c r="G7844" s="168"/>
      <c r="H7844" s="162"/>
      <c r="I7844" s="162"/>
      <c r="J7844" s="162"/>
      <c r="K7844" s="162"/>
      <c r="L7844" s="162"/>
      <c r="M7844" s="162"/>
      <c r="N7844" s="162"/>
      <c r="O7844" s="162"/>
      <c r="P7844" s="162"/>
      <c r="Q7844" s="162"/>
      <c r="R7844" s="162"/>
      <c r="S7844" s="162"/>
      <c r="T7844" s="162"/>
      <c r="U7844" s="162"/>
      <c r="V7844" s="162"/>
      <c r="W7844" s="162"/>
      <c r="X7844" s="162"/>
      <c r="Y7844" s="162"/>
      <c r="Z7844" s="162"/>
      <c r="AA7844" s="162"/>
    </row>
    <row r="7845">
      <c r="A7845" s="160">
        <v>7844.0</v>
      </c>
      <c r="B7845" s="165" t="s">
        <v>7990</v>
      </c>
      <c r="C7845" s="160">
        <v>2.0211123E7</v>
      </c>
      <c r="D7845" s="162"/>
      <c r="E7845" s="162"/>
      <c r="F7845" s="167"/>
      <c r="G7845" s="168"/>
      <c r="H7845" s="162"/>
      <c r="I7845" s="162"/>
      <c r="J7845" s="162"/>
      <c r="K7845" s="162"/>
      <c r="L7845" s="162"/>
      <c r="M7845" s="162"/>
      <c r="N7845" s="162"/>
      <c r="O7845" s="162"/>
      <c r="P7845" s="162"/>
      <c r="Q7845" s="162"/>
      <c r="R7845" s="162"/>
      <c r="S7845" s="162"/>
      <c r="T7845" s="162"/>
      <c r="U7845" s="162"/>
      <c r="V7845" s="162"/>
      <c r="W7845" s="162"/>
      <c r="X7845" s="162"/>
      <c r="Y7845" s="162"/>
      <c r="Z7845" s="162"/>
      <c r="AA7845" s="162"/>
    </row>
    <row r="7846">
      <c r="A7846" s="160">
        <v>7845.0</v>
      </c>
      <c r="B7846" s="165" t="s">
        <v>7991</v>
      </c>
      <c r="C7846" s="160">
        <v>2.0211123E7</v>
      </c>
      <c r="D7846" s="162"/>
      <c r="E7846" s="162"/>
      <c r="F7846" s="167"/>
      <c r="G7846" s="168"/>
      <c r="H7846" s="162"/>
      <c r="I7846" s="162"/>
      <c r="J7846" s="162"/>
      <c r="K7846" s="162"/>
      <c r="L7846" s="162"/>
      <c r="M7846" s="162"/>
      <c r="N7846" s="162"/>
      <c r="O7846" s="162"/>
      <c r="P7846" s="162"/>
      <c r="Q7846" s="162"/>
      <c r="R7846" s="162"/>
      <c r="S7846" s="162"/>
      <c r="T7846" s="162"/>
      <c r="U7846" s="162"/>
      <c r="V7846" s="162"/>
      <c r="W7846" s="162"/>
      <c r="X7846" s="162"/>
      <c r="Y7846" s="162"/>
      <c r="Z7846" s="162"/>
      <c r="AA7846" s="162"/>
    </row>
    <row r="7847">
      <c r="A7847" s="160">
        <v>7846.0</v>
      </c>
      <c r="B7847" s="165" t="s">
        <v>7992</v>
      </c>
      <c r="C7847" s="160">
        <v>2.0211123E7</v>
      </c>
      <c r="D7847" s="162"/>
      <c r="E7847" s="162"/>
      <c r="F7847" s="167"/>
      <c r="G7847" s="168"/>
      <c r="H7847" s="162"/>
      <c r="I7847" s="162"/>
      <c r="J7847" s="162"/>
      <c r="K7847" s="162"/>
      <c r="L7847" s="162"/>
      <c r="M7847" s="162"/>
      <c r="N7847" s="162"/>
      <c r="O7847" s="162"/>
      <c r="P7847" s="162"/>
      <c r="Q7847" s="162"/>
      <c r="R7847" s="162"/>
      <c r="S7847" s="162"/>
      <c r="T7847" s="162"/>
      <c r="U7847" s="162"/>
      <c r="V7847" s="162"/>
      <c r="W7847" s="162"/>
      <c r="X7847" s="162"/>
      <c r="Y7847" s="162"/>
      <c r="Z7847" s="162"/>
      <c r="AA7847" s="162"/>
    </row>
    <row r="7848">
      <c r="A7848" s="160">
        <v>7847.0</v>
      </c>
      <c r="B7848" s="165" t="s">
        <v>7993</v>
      </c>
      <c r="C7848" s="160">
        <v>2.0211123E7</v>
      </c>
      <c r="D7848" s="162"/>
      <c r="E7848" s="162"/>
      <c r="F7848" s="167"/>
      <c r="G7848" s="168"/>
      <c r="H7848" s="162"/>
      <c r="I7848" s="162"/>
      <c r="J7848" s="162"/>
      <c r="K7848" s="162"/>
      <c r="L7848" s="162"/>
      <c r="M7848" s="162"/>
      <c r="N7848" s="162"/>
      <c r="O7848" s="162"/>
      <c r="P7848" s="162"/>
      <c r="Q7848" s="162"/>
      <c r="R7848" s="162"/>
      <c r="S7848" s="162"/>
      <c r="T7848" s="162"/>
      <c r="U7848" s="162"/>
      <c r="V7848" s="162"/>
      <c r="W7848" s="162"/>
      <c r="X7848" s="162"/>
      <c r="Y7848" s="162"/>
      <c r="Z7848" s="162"/>
      <c r="AA7848" s="162"/>
    </row>
    <row r="7849">
      <c r="A7849" s="160">
        <v>7848.0</v>
      </c>
      <c r="B7849" s="165" t="s">
        <v>7994</v>
      </c>
      <c r="C7849" s="160">
        <v>2.0211123E7</v>
      </c>
      <c r="D7849" s="162"/>
      <c r="E7849" s="162"/>
      <c r="F7849" s="167"/>
      <c r="G7849" s="168"/>
      <c r="H7849" s="162"/>
      <c r="I7849" s="162"/>
      <c r="J7849" s="162"/>
      <c r="K7849" s="162"/>
      <c r="L7849" s="162"/>
      <c r="M7849" s="162"/>
      <c r="N7849" s="162"/>
      <c r="O7849" s="162"/>
      <c r="P7849" s="162"/>
      <c r="Q7849" s="162"/>
      <c r="R7849" s="162"/>
      <c r="S7849" s="162"/>
      <c r="T7849" s="162"/>
      <c r="U7849" s="162"/>
      <c r="V7849" s="162"/>
      <c r="W7849" s="162"/>
      <c r="X7849" s="162"/>
      <c r="Y7849" s="162"/>
      <c r="Z7849" s="162"/>
      <c r="AA7849" s="162"/>
    </row>
    <row r="7850">
      <c r="A7850" s="160">
        <v>7849.0</v>
      </c>
      <c r="B7850" s="165" t="s">
        <v>7995</v>
      </c>
      <c r="C7850" s="160">
        <v>2.0211124E7</v>
      </c>
      <c r="D7850" s="162"/>
      <c r="E7850" s="162"/>
      <c r="F7850" s="167"/>
      <c r="G7850" s="168"/>
      <c r="H7850" s="162"/>
      <c r="I7850" s="162"/>
      <c r="J7850" s="162"/>
      <c r="K7850" s="162"/>
      <c r="L7850" s="162"/>
      <c r="M7850" s="162"/>
      <c r="N7850" s="162"/>
      <c r="O7850" s="162"/>
      <c r="P7850" s="162"/>
      <c r="Q7850" s="162"/>
      <c r="R7850" s="162"/>
      <c r="S7850" s="162"/>
      <c r="T7850" s="162"/>
      <c r="U7850" s="162"/>
      <c r="V7850" s="162"/>
      <c r="W7850" s="162"/>
      <c r="X7850" s="162"/>
      <c r="Y7850" s="162"/>
      <c r="Z7850" s="162"/>
      <c r="AA7850" s="162"/>
    </row>
    <row r="7851">
      <c r="A7851" s="160">
        <v>7850.0</v>
      </c>
      <c r="B7851" s="165" t="s">
        <v>7996</v>
      </c>
      <c r="C7851" s="160">
        <v>2.0211124E7</v>
      </c>
      <c r="D7851" s="162"/>
      <c r="E7851" s="162"/>
      <c r="F7851" s="167"/>
      <c r="G7851" s="168"/>
      <c r="H7851" s="162"/>
      <c r="I7851" s="162"/>
      <c r="J7851" s="162"/>
      <c r="K7851" s="162"/>
      <c r="L7851" s="162"/>
      <c r="M7851" s="162"/>
      <c r="N7851" s="162"/>
      <c r="O7851" s="162"/>
      <c r="P7851" s="162"/>
      <c r="Q7851" s="162"/>
      <c r="R7851" s="162"/>
      <c r="S7851" s="162"/>
      <c r="T7851" s="162"/>
      <c r="U7851" s="162"/>
      <c r="V7851" s="162"/>
      <c r="W7851" s="162"/>
      <c r="X7851" s="162"/>
      <c r="Y7851" s="162"/>
      <c r="Z7851" s="162"/>
      <c r="AA7851" s="162"/>
    </row>
    <row r="7852">
      <c r="A7852" s="160">
        <v>7851.0</v>
      </c>
      <c r="B7852" s="165" t="s">
        <v>7997</v>
      </c>
      <c r="C7852" s="160">
        <v>2.0211124E7</v>
      </c>
      <c r="D7852" s="162"/>
      <c r="E7852" s="162"/>
      <c r="F7852" s="167"/>
      <c r="G7852" s="168"/>
      <c r="H7852" s="162"/>
      <c r="I7852" s="162"/>
      <c r="J7852" s="162"/>
      <c r="K7852" s="162"/>
      <c r="L7852" s="162"/>
      <c r="M7852" s="162"/>
      <c r="N7852" s="162"/>
      <c r="O7852" s="162"/>
      <c r="P7852" s="162"/>
      <c r="Q7852" s="162"/>
      <c r="R7852" s="162"/>
      <c r="S7852" s="162"/>
      <c r="T7852" s="162"/>
      <c r="U7852" s="162"/>
      <c r="V7852" s="162"/>
      <c r="W7852" s="162"/>
      <c r="X7852" s="162"/>
      <c r="Y7852" s="162"/>
      <c r="Z7852" s="162"/>
      <c r="AA7852" s="162"/>
    </row>
    <row r="7853">
      <c r="A7853" s="160">
        <v>7852.0</v>
      </c>
      <c r="B7853" s="165" t="s">
        <v>7998</v>
      </c>
      <c r="C7853" s="160">
        <v>2.0211124E7</v>
      </c>
      <c r="D7853" s="162"/>
      <c r="E7853" s="162"/>
      <c r="F7853" s="167"/>
      <c r="G7853" s="168"/>
      <c r="H7853" s="162"/>
      <c r="I7853" s="162"/>
      <c r="J7853" s="162"/>
      <c r="K7853" s="162"/>
      <c r="L7853" s="162"/>
      <c r="M7853" s="162"/>
      <c r="N7853" s="162"/>
      <c r="O7853" s="162"/>
      <c r="P7853" s="162"/>
      <c r="Q7853" s="162"/>
      <c r="R7853" s="162"/>
      <c r="S7853" s="162"/>
      <c r="T7853" s="162"/>
      <c r="U7853" s="162"/>
      <c r="V7853" s="162"/>
      <c r="W7853" s="162"/>
      <c r="X7853" s="162"/>
      <c r="Y7853" s="162"/>
      <c r="Z7853" s="162"/>
      <c r="AA7853" s="162"/>
    </row>
    <row r="7854">
      <c r="A7854" s="160">
        <v>7853.0</v>
      </c>
      <c r="B7854" s="165" t="s">
        <v>7999</v>
      </c>
      <c r="C7854" s="160">
        <v>2.0211124E7</v>
      </c>
      <c r="D7854" s="162"/>
      <c r="E7854" s="162"/>
      <c r="F7854" s="167"/>
      <c r="G7854" s="168"/>
      <c r="H7854" s="162"/>
      <c r="I7854" s="162"/>
      <c r="J7854" s="162"/>
      <c r="K7854" s="162"/>
      <c r="L7854" s="162"/>
      <c r="M7854" s="162"/>
      <c r="N7854" s="162"/>
      <c r="O7854" s="162"/>
      <c r="P7854" s="162"/>
      <c r="Q7854" s="162"/>
      <c r="R7854" s="162"/>
      <c r="S7854" s="162"/>
      <c r="T7854" s="162"/>
      <c r="U7854" s="162"/>
      <c r="V7854" s="162"/>
      <c r="W7854" s="162"/>
      <c r="X7854" s="162"/>
      <c r="Y7854" s="162"/>
      <c r="Z7854" s="162"/>
      <c r="AA7854" s="162"/>
    </row>
    <row r="7855">
      <c r="A7855" s="160">
        <v>7854.0</v>
      </c>
      <c r="B7855" s="165" t="s">
        <v>8000</v>
      </c>
      <c r="C7855" s="160">
        <v>2.0211124E7</v>
      </c>
      <c r="D7855" s="162"/>
      <c r="E7855" s="162"/>
      <c r="F7855" s="167"/>
      <c r="G7855" s="168"/>
      <c r="H7855" s="162"/>
      <c r="I7855" s="162"/>
      <c r="J7855" s="162"/>
      <c r="K7855" s="162"/>
      <c r="L7855" s="162"/>
      <c r="M7855" s="162"/>
      <c r="N7855" s="162"/>
      <c r="O7855" s="162"/>
      <c r="P7855" s="162"/>
      <c r="Q7855" s="162"/>
      <c r="R7855" s="162"/>
      <c r="S7855" s="162"/>
      <c r="T7855" s="162"/>
      <c r="U7855" s="162"/>
      <c r="V7855" s="162"/>
      <c r="W7855" s="162"/>
      <c r="X7855" s="162"/>
      <c r="Y7855" s="162"/>
      <c r="Z7855" s="162"/>
      <c r="AA7855" s="162"/>
    </row>
    <row r="7856">
      <c r="A7856" s="160">
        <v>7855.0</v>
      </c>
      <c r="B7856" s="165" t="s">
        <v>8001</v>
      </c>
      <c r="C7856" s="160">
        <v>2.0211124E7</v>
      </c>
      <c r="D7856" s="162"/>
      <c r="E7856" s="162"/>
      <c r="F7856" s="167"/>
      <c r="G7856" s="168"/>
      <c r="H7856" s="162"/>
      <c r="I7856" s="162"/>
      <c r="J7856" s="162"/>
      <c r="K7856" s="162"/>
      <c r="L7856" s="162"/>
      <c r="M7856" s="162"/>
      <c r="N7856" s="162"/>
      <c r="O7856" s="162"/>
      <c r="P7856" s="162"/>
      <c r="Q7856" s="162"/>
      <c r="R7856" s="162"/>
      <c r="S7856" s="162"/>
      <c r="T7856" s="162"/>
      <c r="U7856" s="162"/>
      <c r="V7856" s="162"/>
      <c r="W7856" s="162"/>
      <c r="X7856" s="162"/>
      <c r="Y7856" s="162"/>
      <c r="Z7856" s="162"/>
      <c r="AA7856" s="162"/>
    </row>
    <row r="7857">
      <c r="A7857" s="160">
        <v>7856.0</v>
      </c>
      <c r="B7857" s="165" t="s">
        <v>8002</v>
      </c>
      <c r="C7857" s="160">
        <v>2.0211124E7</v>
      </c>
      <c r="D7857" s="162"/>
      <c r="E7857" s="162"/>
      <c r="F7857" s="167"/>
      <c r="G7857" s="168"/>
      <c r="H7857" s="162"/>
      <c r="I7857" s="162"/>
      <c r="J7857" s="162"/>
      <c r="K7857" s="162"/>
      <c r="L7857" s="162"/>
      <c r="M7857" s="162"/>
      <c r="N7857" s="162"/>
      <c r="O7857" s="162"/>
      <c r="P7857" s="162"/>
      <c r="Q7857" s="162"/>
      <c r="R7857" s="162"/>
      <c r="S7857" s="162"/>
      <c r="T7857" s="162"/>
      <c r="U7857" s="162"/>
      <c r="V7857" s="162"/>
      <c r="W7857" s="162"/>
      <c r="X7857" s="162"/>
      <c r="Y7857" s="162"/>
      <c r="Z7857" s="162"/>
      <c r="AA7857" s="162"/>
    </row>
    <row r="7858">
      <c r="A7858" s="160">
        <v>7857.0</v>
      </c>
      <c r="B7858" s="165" t="s">
        <v>8003</v>
      </c>
      <c r="C7858" s="160">
        <v>2.0211124E7</v>
      </c>
      <c r="D7858" s="162"/>
      <c r="E7858" s="162"/>
      <c r="F7858" s="167"/>
      <c r="G7858" s="168"/>
      <c r="H7858" s="162"/>
      <c r="I7858" s="162"/>
      <c r="J7858" s="162"/>
      <c r="K7858" s="162"/>
      <c r="L7858" s="162"/>
      <c r="M7858" s="162"/>
      <c r="N7858" s="162"/>
      <c r="O7858" s="162"/>
      <c r="P7858" s="162"/>
      <c r="Q7858" s="162"/>
      <c r="R7858" s="162"/>
      <c r="S7858" s="162"/>
      <c r="T7858" s="162"/>
      <c r="U7858" s="162"/>
      <c r="V7858" s="162"/>
      <c r="W7858" s="162"/>
      <c r="X7858" s="162"/>
      <c r="Y7858" s="162"/>
      <c r="Z7858" s="162"/>
      <c r="AA7858" s="162"/>
    </row>
    <row r="7859">
      <c r="A7859" s="160">
        <v>7858.0</v>
      </c>
      <c r="B7859" s="165" t="s">
        <v>8004</v>
      </c>
      <c r="C7859" s="160">
        <v>2.0211124E7</v>
      </c>
      <c r="D7859" s="162"/>
      <c r="E7859" s="162"/>
      <c r="F7859" s="167"/>
      <c r="G7859" s="168"/>
      <c r="H7859" s="162"/>
      <c r="I7859" s="162"/>
      <c r="J7859" s="162"/>
      <c r="K7859" s="162"/>
      <c r="L7859" s="162"/>
      <c r="M7859" s="162"/>
      <c r="N7859" s="162"/>
      <c r="O7859" s="162"/>
      <c r="P7859" s="162"/>
      <c r="Q7859" s="162"/>
      <c r="R7859" s="162"/>
      <c r="S7859" s="162"/>
      <c r="T7859" s="162"/>
      <c r="U7859" s="162"/>
      <c r="V7859" s="162"/>
      <c r="W7859" s="162"/>
      <c r="X7859" s="162"/>
      <c r="Y7859" s="162"/>
      <c r="Z7859" s="162"/>
      <c r="AA7859" s="162"/>
    </row>
    <row r="7860">
      <c r="A7860" s="160">
        <v>7859.0</v>
      </c>
      <c r="B7860" s="165" t="s">
        <v>8005</v>
      </c>
      <c r="C7860" s="160">
        <v>2.0211124E7</v>
      </c>
      <c r="D7860" s="162"/>
      <c r="E7860" s="162"/>
      <c r="F7860" s="167"/>
      <c r="G7860" s="168"/>
      <c r="H7860" s="162"/>
      <c r="I7860" s="162"/>
      <c r="J7860" s="162"/>
      <c r="K7860" s="162"/>
      <c r="L7860" s="162"/>
      <c r="M7860" s="162"/>
      <c r="N7860" s="162"/>
      <c r="O7860" s="162"/>
      <c r="P7860" s="162"/>
      <c r="Q7860" s="162"/>
      <c r="R7860" s="162"/>
      <c r="S7860" s="162"/>
      <c r="T7860" s="162"/>
      <c r="U7860" s="162"/>
      <c r="V7860" s="162"/>
      <c r="W7860" s="162"/>
      <c r="X7860" s="162"/>
      <c r="Y7860" s="162"/>
      <c r="Z7860" s="162"/>
      <c r="AA7860" s="162"/>
    </row>
    <row r="7861">
      <c r="A7861" s="160">
        <v>7860.0</v>
      </c>
      <c r="B7861" s="165" t="s">
        <v>8006</v>
      </c>
      <c r="C7861" s="160">
        <v>2.0211124E7</v>
      </c>
      <c r="D7861" s="162"/>
      <c r="E7861" s="162"/>
      <c r="F7861" s="167"/>
      <c r="G7861" s="168"/>
      <c r="H7861" s="162"/>
      <c r="I7861" s="162"/>
      <c r="J7861" s="162"/>
      <c r="K7861" s="162"/>
      <c r="L7861" s="162"/>
      <c r="M7861" s="162"/>
      <c r="N7861" s="162"/>
      <c r="O7861" s="162"/>
      <c r="P7861" s="162"/>
      <c r="Q7861" s="162"/>
      <c r="R7861" s="162"/>
      <c r="S7861" s="162"/>
      <c r="T7861" s="162"/>
      <c r="U7861" s="162"/>
      <c r="V7861" s="162"/>
      <c r="W7861" s="162"/>
      <c r="X7861" s="162"/>
      <c r="Y7861" s="162"/>
      <c r="Z7861" s="162"/>
      <c r="AA7861" s="162"/>
    </row>
    <row r="7862">
      <c r="A7862" s="160">
        <v>7861.0</v>
      </c>
      <c r="B7862" s="165" t="s">
        <v>8007</v>
      </c>
      <c r="C7862" s="160">
        <v>2.0211124E7</v>
      </c>
      <c r="D7862" s="162"/>
      <c r="E7862" s="162"/>
      <c r="F7862" s="167"/>
      <c r="G7862" s="168"/>
      <c r="H7862" s="162"/>
      <c r="I7862" s="162"/>
      <c r="J7862" s="162"/>
      <c r="K7862" s="162"/>
      <c r="L7862" s="162"/>
      <c r="M7862" s="162"/>
      <c r="N7862" s="162"/>
      <c r="O7862" s="162"/>
      <c r="P7862" s="162"/>
      <c r="Q7862" s="162"/>
      <c r="R7862" s="162"/>
      <c r="S7862" s="162"/>
      <c r="T7862" s="162"/>
      <c r="U7862" s="162"/>
      <c r="V7862" s="162"/>
      <c r="W7862" s="162"/>
      <c r="X7862" s="162"/>
      <c r="Y7862" s="162"/>
      <c r="Z7862" s="162"/>
      <c r="AA7862" s="162"/>
    </row>
    <row r="7863">
      <c r="A7863" s="160">
        <v>7862.0</v>
      </c>
      <c r="B7863" s="165" t="s">
        <v>8008</v>
      </c>
      <c r="C7863" s="160">
        <v>2.0211124E7</v>
      </c>
      <c r="D7863" s="162"/>
      <c r="E7863" s="162"/>
      <c r="F7863" s="167"/>
      <c r="G7863" s="168"/>
      <c r="H7863" s="162"/>
      <c r="I7863" s="162"/>
      <c r="J7863" s="162"/>
      <c r="K7863" s="162"/>
      <c r="L7863" s="162"/>
      <c r="M7863" s="162"/>
      <c r="N7863" s="162"/>
      <c r="O7863" s="162"/>
      <c r="P7863" s="162"/>
      <c r="Q7863" s="162"/>
      <c r="R7863" s="162"/>
      <c r="S7863" s="162"/>
      <c r="T7863" s="162"/>
      <c r="U7863" s="162"/>
      <c r="V7863" s="162"/>
      <c r="W7863" s="162"/>
      <c r="X7863" s="162"/>
      <c r="Y7863" s="162"/>
      <c r="Z7863" s="162"/>
      <c r="AA7863" s="162"/>
    </row>
    <row r="7864">
      <c r="A7864" s="160">
        <v>7863.0</v>
      </c>
      <c r="B7864" s="165" t="s">
        <v>8009</v>
      </c>
      <c r="C7864" s="160">
        <v>2.0211124E7</v>
      </c>
      <c r="D7864" s="162"/>
      <c r="E7864" s="162"/>
      <c r="F7864" s="167"/>
      <c r="G7864" s="168"/>
      <c r="H7864" s="162"/>
      <c r="I7864" s="162"/>
      <c r="J7864" s="162"/>
      <c r="K7864" s="162"/>
      <c r="L7864" s="162"/>
      <c r="M7864" s="162"/>
      <c r="N7864" s="162"/>
      <c r="O7864" s="162"/>
      <c r="P7864" s="162"/>
      <c r="Q7864" s="162"/>
      <c r="R7864" s="162"/>
      <c r="S7864" s="162"/>
      <c r="T7864" s="162"/>
      <c r="U7864" s="162"/>
      <c r="V7864" s="162"/>
      <c r="W7864" s="162"/>
      <c r="X7864" s="162"/>
      <c r="Y7864" s="162"/>
      <c r="Z7864" s="162"/>
      <c r="AA7864" s="162"/>
    </row>
    <row r="7865">
      <c r="A7865" s="160">
        <v>7864.0</v>
      </c>
      <c r="B7865" s="165" t="s">
        <v>8010</v>
      </c>
      <c r="C7865" s="160">
        <v>2.0211124E7</v>
      </c>
      <c r="D7865" s="162"/>
      <c r="E7865" s="162"/>
      <c r="F7865" s="167"/>
      <c r="G7865" s="168"/>
      <c r="H7865" s="162"/>
      <c r="I7865" s="162"/>
      <c r="J7865" s="162"/>
      <c r="K7865" s="162"/>
      <c r="L7865" s="162"/>
      <c r="M7865" s="162"/>
      <c r="N7865" s="162"/>
      <c r="O7865" s="162"/>
      <c r="P7865" s="162"/>
      <c r="Q7865" s="162"/>
      <c r="R7865" s="162"/>
      <c r="S7865" s="162"/>
      <c r="T7865" s="162"/>
      <c r="U7865" s="162"/>
      <c r="V7865" s="162"/>
      <c r="W7865" s="162"/>
      <c r="X7865" s="162"/>
      <c r="Y7865" s="162"/>
      <c r="Z7865" s="162"/>
      <c r="AA7865" s="162"/>
    </row>
    <row r="7866">
      <c r="A7866" s="160">
        <v>7865.0</v>
      </c>
      <c r="B7866" s="165" t="s">
        <v>8011</v>
      </c>
      <c r="C7866" s="160">
        <v>2.0211124E7</v>
      </c>
      <c r="D7866" s="162"/>
      <c r="E7866" s="162"/>
      <c r="F7866" s="167"/>
      <c r="G7866" s="168"/>
      <c r="H7866" s="162"/>
      <c r="I7866" s="162"/>
      <c r="J7866" s="162"/>
      <c r="K7866" s="162"/>
      <c r="L7866" s="162"/>
      <c r="M7866" s="162"/>
      <c r="N7866" s="162"/>
      <c r="O7866" s="162"/>
      <c r="P7866" s="162"/>
      <c r="Q7866" s="162"/>
      <c r="R7866" s="162"/>
      <c r="S7866" s="162"/>
      <c r="T7866" s="162"/>
      <c r="U7866" s="162"/>
      <c r="V7866" s="162"/>
      <c r="W7866" s="162"/>
      <c r="X7866" s="162"/>
      <c r="Y7866" s="162"/>
      <c r="Z7866" s="162"/>
      <c r="AA7866" s="162"/>
    </row>
    <row r="7867">
      <c r="A7867" s="160">
        <v>7866.0</v>
      </c>
      <c r="B7867" s="165" t="s">
        <v>8012</v>
      </c>
      <c r="C7867" s="160">
        <v>2.0211124E7</v>
      </c>
      <c r="D7867" s="162"/>
      <c r="E7867" s="162"/>
      <c r="F7867" s="167"/>
      <c r="G7867" s="168"/>
      <c r="H7867" s="162"/>
      <c r="I7867" s="162"/>
      <c r="J7867" s="162"/>
      <c r="K7867" s="162"/>
      <c r="L7867" s="162"/>
      <c r="M7867" s="162"/>
      <c r="N7867" s="162"/>
      <c r="O7867" s="162"/>
      <c r="P7867" s="162"/>
      <c r="Q7867" s="162"/>
      <c r="R7867" s="162"/>
      <c r="S7867" s="162"/>
      <c r="T7867" s="162"/>
      <c r="U7867" s="162"/>
      <c r="V7867" s="162"/>
      <c r="W7867" s="162"/>
      <c r="X7867" s="162"/>
      <c r="Y7867" s="162"/>
      <c r="Z7867" s="162"/>
      <c r="AA7867" s="162"/>
    </row>
    <row r="7868">
      <c r="A7868" s="160">
        <v>7867.0</v>
      </c>
      <c r="B7868" s="165" t="s">
        <v>8013</v>
      </c>
      <c r="C7868" s="160">
        <v>2.0211124E7</v>
      </c>
      <c r="D7868" s="162"/>
      <c r="E7868" s="162"/>
      <c r="F7868" s="167"/>
      <c r="G7868" s="168"/>
      <c r="H7868" s="162"/>
      <c r="I7868" s="162"/>
      <c r="J7868" s="162"/>
      <c r="K7868" s="162"/>
      <c r="L7868" s="162"/>
      <c r="M7868" s="162"/>
      <c r="N7868" s="162"/>
      <c r="O7868" s="162"/>
      <c r="P7868" s="162"/>
      <c r="Q7868" s="162"/>
      <c r="R7868" s="162"/>
      <c r="S7868" s="162"/>
      <c r="T7868" s="162"/>
      <c r="U7868" s="162"/>
      <c r="V7868" s="162"/>
      <c r="W7868" s="162"/>
      <c r="X7868" s="162"/>
      <c r="Y7868" s="162"/>
      <c r="Z7868" s="162"/>
      <c r="AA7868" s="162"/>
    </row>
    <row r="7869">
      <c r="A7869" s="160">
        <v>7868.0</v>
      </c>
      <c r="B7869" s="165" t="s">
        <v>8014</v>
      </c>
      <c r="C7869" s="160">
        <v>2.0211124E7</v>
      </c>
      <c r="D7869" s="162"/>
      <c r="E7869" s="162"/>
      <c r="F7869" s="167"/>
      <c r="G7869" s="168"/>
      <c r="H7869" s="162"/>
      <c r="I7869" s="162"/>
      <c r="J7869" s="162"/>
      <c r="K7869" s="162"/>
      <c r="L7869" s="162"/>
      <c r="M7869" s="162"/>
      <c r="N7869" s="162"/>
      <c r="O7869" s="162"/>
      <c r="P7869" s="162"/>
      <c r="Q7869" s="162"/>
      <c r="R7869" s="162"/>
      <c r="S7869" s="162"/>
      <c r="T7869" s="162"/>
      <c r="U7869" s="162"/>
      <c r="V7869" s="162"/>
      <c r="W7869" s="162"/>
      <c r="X7869" s="162"/>
      <c r="Y7869" s="162"/>
      <c r="Z7869" s="162"/>
      <c r="AA7869" s="162"/>
    </row>
    <row r="7870">
      <c r="A7870" s="160">
        <v>7869.0</v>
      </c>
      <c r="B7870" s="165" t="s">
        <v>8015</v>
      </c>
      <c r="C7870" s="160">
        <v>2.0211124E7</v>
      </c>
      <c r="D7870" s="162"/>
      <c r="E7870" s="162"/>
      <c r="F7870" s="167"/>
      <c r="G7870" s="168"/>
      <c r="H7870" s="162"/>
      <c r="I7870" s="162"/>
      <c r="J7870" s="162"/>
      <c r="K7870" s="162"/>
      <c r="L7870" s="162"/>
      <c r="M7870" s="162"/>
      <c r="N7870" s="162"/>
      <c r="O7870" s="162"/>
      <c r="P7870" s="162"/>
      <c r="Q7870" s="162"/>
      <c r="R7870" s="162"/>
      <c r="S7870" s="162"/>
      <c r="T7870" s="162"/>
      <c r="U7870" s="162"/>
      <c r="V7870" s="162"/>
      <c r="W7870" s="162"/>
      <c r="X7870" s="162"/>
      <c r="Y7870" s="162"/>
      <c r="Z7870" s="162"/>
      <c r="AA7870" s="162"/>
    </row>
    <row r="7871">
      <c r="A7871" s="160">
        <v>7870.0</v>
      </c>
      <c r="B7871" s="165" t="s">
        <v>8016</v>
      </c>
      <c r="C7871" s="160">
        <v>2.0211124E7</v>
      </c>
      <c r="D7871" s="162"/>
      <c r="E7871" s="162"/>
      <c r="F7871" s="167"/>
      <c r="G7871" s="168"/>
      <c r="H7871" s="162"/>
      <c r="I7871" s="162"/>
      <c r="J7871" s="162"/>
      <c r="K7871" s="162"/>
      <c r="L7871" s="162"/>
      <c r="M7871" s="162"/>
      <c r="N7871" s="162"/>
      <c r="O7871" s="162"/>
      <c r="P7871" s="162"/>
      <c r="Q7871" s="162"/>
      <c r="R7871" s="162"/>
      <c r="S7871" s="162"/>
      <c r="T7871" s="162"/>
      <c r="U7871" s="162"/>
      <c r="V7871" s="162"/>
      <c r="W7871" s="162"/>
      <c r="X7871" s="162"/>
      <c r="Y7871" s="162"/>
      <c r="Z7871" s="162"/>
      <c r="AA7871" s="162"/>
    </row>
    <row r="7872">
      <c r="A7872" s="160">
        <v>7871.0</v>
      </c>
      <c r="B7872" s="165" t="s">
        <v>8017</v>
      </c>
      <c r="C7872" s="160">
        <v>2.0211124E7</v>
      </c>
      <c r="D7872" s="162"/>
      <c r="E7872" s="162"/>
      <c r="F7872" s="167"/>
      <c r="G7872" s="168"/>
      <c r="H7872" s="162"/>
      <c r="I7872" s="162"/>
      <c r="J7872" s="162"/>
      <c r="K7872" s="162"/>
      <c r="L7872" s="162"/>
      <c r="M7872" s="162"/>
      <c r="N7872" s="162"/>
      <c r="O7872" s="162"/>
      <c r="P7872" s="162"/>
      <c r="Q7872" s="162"/>
      <c r="R7872" s="162"/>
      <c r="S7872" s="162"/>
      <c r="T7872" s="162"/>
      <c r="U7872" s="162"/>
      <c r="V7872" s="162"/>
      <c r="W7872" s="162"/>
      <c r="X7872" s="162"/>
      <c r="Y7872" s="162"/>
      <c r="Z7872" s="162"/>
      <c r="AA7872" s="162"/>
    </row>
    <row r="7873">
      <c r="A7873" s="160">
        <v>7872.0</v>
      </c>
      <c r="B7873" s="165" t="s">
        <v>8018</v>
      </c>
      <c r="C7873" s="160">
        <v>2.0211124E7</v>
      </c>
      <c r="D7873" s="162"/>
      <c r="E7873" s="162"/>
      <c r="F7873" s="167"/>
      <c r="G7873" s="168"/>
      <c r="H7873" s="162"/>
      <c r="I7873" s="162"/>
      <c r="J7873" s="162"/>
      <c r="K7873" s="162"/>
      <c r="L7873" s="162"/>
      <c r="M7873" s="162"/>
      <c r="N7873" s="162"/>
      <c r="O7873" s="162"/>
      <c r="P7873" s="162"/>
      <c r="Q7873" s="162"/>
      <c r="R7873" s="162"/>
      <c r="S7873" s="162"/>
      <c r="T7873" s="162"/>
      <c r="U7873" s="162"/>
      <c r="V7873" s="162"/>
      <c r="W7873" s="162"/>
      <c r="X7873" s="162"/>
      <c r="Y7873" s="162"/>
      <c r="Z7873" s="162"/>
      <c r="AA7873" s="162"/>
    </row>
    <row r="7874">
      <c r="A7874" s="160">
        <v>7873.0</v>
      </c>
      <c r="B7874" s="165" t="s">
        <v>8019</v>
      </c>
      <c r="C7874" s="160">
        <v>2.0211125E7</v>
      </c>
      <c r="D7874" s="162"/>
      <c r="E7874" s="162"/>
      <c r="F7874" s="167"/>
      <c r="G7874" s="168"/>
      <c r="H7874" s="162"/>
      <c r="I7874" s="162"/>
      <c r="J7874" s="162"/>
      <c r="K7874" s="162"/>
      <c r="L7874" s="162"/>
      <c r="M7874" s="162"/>
      <c r="N7874" s="162"/>
      <c r="O7874" s="162"/>
      <c r="P7874" s="162"/>
      <c r="Q7874" s="162"/>
      <c r="R7874" s="162"/>
      <c r="S7874" s="162"/>
      <c r="T7874" s="162"/>
      <c r="U7874" s="162"/>
      <c r="V7874" s="162"/>
      <c r="W7874" s="162"/>
      <c r="X7874" s="162"/>
      <c r="Y7874" s="162"/>
      <c r="Z7874" s="162"/>
      <c r="AA7874" s="162"/>
    </row>
    <row r="7875">
      <c r="A7875" s="160">
        <v>7874.0</v>
      </c>
      <c r="B7875" s="165" t="s">
        <v>8020</v>
      </c>
      <c r="C7875" s="160">
        <v>2.0211125E7</v>
      </c>
      <c r="D7875" s="162"/>
      <c r="E7875" s="162"/>
      <c r="F7875" s="167"/>
      <c r="G7875" s="168"/>
      <c r="H7875" s="162"/>
      <c r="I7875" s="162"/>
      <c r="J7875" s="162"/>
      <c r="K7875" s="162"/>
      <c r="L7875" s="162"/>
      <c r="M7875" s="162"/>
      <c r="N7875" s="162"/>
      <c r="O7875" s="162"/>
      <c r="P7875" s="162"/>
      <c r="Q7875" s="162"/>
      <c r="R7875" s="162"/>
      <c r="S7875" s="162"/>
      <c r="T7875" s="162"/>
      <c r="U7875" s="162"/>
      <c r="V7875" s="162"/>
      <c r="W7875" s="162"/>
      <c r="X7875" s="162"/>
      <c r="Y7875" s="162"/>
      <c r="Z7875" s="162"/>
      <c r="AA7875" s="162"/>
    </row>
    <row r="7876">
      <c r="A7876" s="160">
        <v>7875.0</v>
      </c>
      <c r="B7876" s="165" t="s">
        <v>8021</v>
      </c>
      <c r="C7876" s="160">
        <v>2.0211125E7</v>
      </c>
      <c r="D7876" s="162"/>
      <c r="E7876" s="162"/>
      <c r="F7876" s="167"/>
      <c r="G7876" s="168"/>
      <c r="H7876" s="162"/>
      <c r="I7876" s="162"/>
      <c r="J7876" s="162"/>
      <c r="K7876" s="162"/>
      <c r="L7876" s="162"/>
      <c r="M7876" s="162"/>
      <c r="N7876" s="162"/>
      <c r="O7876" s="162"/>
      <c r="P7876" s="162"/>
      <c r="Q7876" s="162"/>
      <c r="R7876" s="162"/>
      <c r="S7876" s="162"/>
      <c r="T7876" s="162"/>
      <c r="U7876" s="162"/>
      <c r="V7876" s="162"/>
      <c r="W7876" s="162"/>
      <c r="X7876" s="162"/>
      <c r="Y7876" s="162"/>
      <c r="Z7876" s="162"/>
      <c r="AA7876" s="162"/>
    </row>
    <row r="7877">
      <c r="A7877" s="160">
        <v>7876.0</v>
      </c>
      <c r="B7877" s="165" t="s">
        <v>8022</v>
      </c>
      <c r="C7877" s="160">
        <v>2.0211125E7</v>
      </c>
      <c r="D7877" s="162"/>
      <c r="E7877" s="162"/>
      <c r="F7877" s="167"/>
      <c r="G7877" s="168"/>
      <c r="H7877" s="162"/>
      <c r="I7877" s="162"/>
      <c r="J7877" s="162"/>
      <c r="K7877" s="162"/>
      <c r="L7877" s="162"/>
      <c r="M7877" s="162"/>
      <c r="N7877" s="162"/>
      <c r="O7877" s="162"/>
      <c r="P7877" s="162"/>
      <c r="Q7877" s="162"/>
      <c r="R7877" s="162"/>
      <c r="S7877" s="162"/>
      <c r="T7877" s="162"/>
      <c r="U7877" s="162"/>
      <c r="V7877" s="162"/>
      <c r="W7877" s="162"/>
      <c r="X7877" s="162"/>
      <c r="Y7877" s="162"/>
      <c r="Z7877" s="162"/>
      <c r="AA7877" s="162"/>
    </row>
    <row r="7878">
      <c r="A7878" s="160">
        <v>7877.0</v>
      </c>
      <c r="B7878" s="165" t="s">
        <v>8023</v>
      </c>
      <c r="C7878" s="160">
        <v>2.0211125E7</v>
      </c>
      <c r="D7878" s="162"/>
      <c r="E7878" s="162"/>
      <c r="F7878" s="167"/>
      <c r="G7878" s="168"/>
      <c r="H7878" s="162"/>
      <c r="I7878" s="162"/>
      <c r="J7878" s="162"/>
      <c r="K7878" s="162"/>
      <c r="L7878" s="162"/>
      <c r="M7878" s="162"/>
      <c r="N7878" s="162"/>
      <c r="O7878" s="162"/>
      <c r="P7878" s="162"/>
      <c r="Q7878" s="162"/>
      <c r="R7878" s="162"/>
      <c r="S7878" s="162"/>
      <c r="T7878" s="162"/>
      <c r="U7878" s="162"/>
      <c r="V7878" s="162"/>
      <c r="W7878" s="162"/>
      <c r="X7878" s="162"/>
      <c r="Y7878" s="162"/>
      <c r="Z7878" s="162"/>
      <c r="AA7878" s="162"/>
    </row>
    <row r="7879">
      <c r="A7879" s="160">
        <v>7878.0</v>
      </c>
      <c r="B7879" s="165" t="s">
        <v>8024</v>
      </c>
      <c r="C7879" s="160">
        <v>2.0211125E7</v>
      </c>
      <c r="D7879" s="162"/>
      <c r="E7879" s="162"/>
      <c r="F7879" s="167"/>
      <c r="G7879" s="168"/>
      <c r="H7879" s="162"/>
      <c r="I7879" s="162"/>
      <c r="J7879" s="162"/>
      <c r="K7879" s="162"/>
      <c r="L7879" s="162"/>
      <c r="M7879" s="162"/>
      <c r="N7879" s="162"/>
      <c r="O7879" s="162"/>
      <c r="P7879" s="162"/>
      <c r="Q7879" s="162"/>
      <c r="R7879" s="162"/>
      <c r="S7879" s="162"/>
      <c r="T7879" s="162"/>
      <c r="U7879" s="162"/>
      <c r="V7879" s="162"/>
      <c r="W7879" s="162"/>
      <c r="X7879" s="162"/>
      <c r="Y7879" s="162"/>
      <c r="Z7879" s="162"/>
      <c r="AA7879" s="162"/>
    </row>
    <row r="7880">
      <c r="A7880" s="160">
        <v>7879.0</v>
      </c>
      <c r="B7880" s="165" t="s">
        <v>8025</v>
      </c>
      <c r="C7880" s="160">
        <v>2.0211125E7</v>
      </c>
      <c r="D7880" s="162"/>
      <c r="E7880" s="162"/>
      <c r="F7880" s="167"/>
      <c r="G7880" s="168"/>
      <c r="H7880" s="162"/>
      <c r="I7880" s="162"/>
      <c r="J7880" s="162"/>
      <c r="K7880" s="162"/>
      <c r="L7880" s="162"/>
      <c r="M7880" s="162"/>
      <c r="N7880" s="162"/>
      <c r="O7880" s="162"/>
      <c r="P7880" s="162"/>
      <c r="Q7880" s="162"/>
      <c r="R7880" s="162"/>
      <c r="S7880" s="162"/>
      <c r="T7880" s="162"/>
      <c r="U7880" s="162"/>
      <c r="V7880" s="162"/>
      <c r="W7880" s="162"/>
      <c r="X7880" s="162"/>
      <c r="Y7880" s="162"/>
      <c r="Z7880" s="162"/>
      <c r="AA7880" s="162"/>
    </row>
    <row r="7881">
      <c r="A7881" s="160">
        <v>7880.0</v>
      </c>
      <c r="B7881" s="165" t="s">
        <v>8026</v>
      </c>
      <c r="C7881" s="160">
        <v>2.0211125E7</v>
      </c>
      <c r="D7881" s="162"/>
      <c r="E7881" s="162"/>
      <c r="F7881" s="167"/>
      <c r="G7881" s="168"/>
      <c r="H7881" s="162"/>
      <c r="I7881" s="162"/>
      <c r="J7881" s="162"/>
      <c r="K7881" s="162"/>
      <c r="L7881" s="162"/>
      <c r="M7881" s="162"/>
      <c r="N7881" s="162"/>
      <c r="O7881" s="162"/>
      <c r="P7881" s="162"/>
      <c r="Q7881" s="162"/>
      <c r="R7881" s="162"/>
      <c r="S7881" s="162"/>
      <c r="T7881" s="162"/>
      <c r="U7881" s="162"/>
      <c r="V7881" s="162"/>
      <c r="W7881" s="162"/>
      <c r="X7881" s="162"/>
      <c r="Y7881" s="162"/>
      <c r="Z7881" s="162"/>
      <c r="AA7881" s="162"/>
    </row>
    <row r="7882">
      <c r="A7882" s="160">
        <v>7881.0</v>
      </c>
      <c r="B7882" s="165" t="s">
        <v>8027</v>
      </c>
      <c r="C7882" s="160">
        <v>2.0211125E7</v>
      </c>
      <c r="D7882" s="162"/>
      <c r="E7882" s="162"/>
      <c r="F7882" s="167"/>
      <c r="G7882" s="168"/>
      <c r="H7882" s="162"/>
      <c r="I7882" s="162"/>
      <c r="J7882" s="162"/>
      <c r="K7882" s="162"/>
      <c r="L7882" s="162"/>
      <c r="M7882" s="162"/>
      <c r="N7882" s="162"/>
      <c r="O7882" s="162"/>
      <c r="P7882" s="162"/>
      <c r="Q7882" s="162"/>
      <c r="R7882" s="162"/>
      <c r="S7882" s="162"/>
      <c r="T7882" s="162"/>
      <c r="U7882" s="162"/>
      <c r="V7882" s="162"/>
      <c r="W7882" s="162"/>
      <c r="X7882" s="162"/>
      <c r="Y7882" s="162"/>
      <c r="Z7882" s="162"/>
      <c r="AA7882" s="162"/>
    </row>
    <row r="7883">
      <c r="A7883" s="160">
        <v>7882.0</v>
      </c>
      <c r="B7883" s="165" t="s">
        <v>8028</v>
      </c>
      <c r="C7883" s="160">
        <v>2.0211125E7</v>
      </c>
      <c r="D7883" s="162"/>
      <c r="E7883" s="162"/>
      <c r="F7883" s="167"/>
      <c r="G7883" s="168"/>
      <c r="H7883" s="162"/>
      <c r="I7883" s="162"/>
      <c r="J7883" s="162"/>
      <c r="K7883" s="162"/>
      <c r="L7883" s="162"/>
      <c r="M7883" s="162"/>
      <c r="N7883" s="162"/>
      <c r="O7883" s="162"/>
      <c r="P7883" s="162"/>
      <c r="Q7883" s="162"/>
      <c r="R7883" s="162"/>
      <c r="S7883" s="162"/>
      <c r="T7883" s="162"/>
      <c r="U7883" s="162"/>
      <c r="V7883" s="162"/>
      <c r="W7883" s="162"/>
      <c r="X7883" s="162"/>
      <c r="Y7883" s="162"/>
      <c r="Z7883" s="162"/>
      <c r="AA7883" s="162"/>
    </row>
    <row r="7884">
      <c r="A7884" s="160">
        <v>7883.0</v>
      </c>
      <c r="B7884" s="165" t="s">
        <v>8029</v>
      </c>
      <c r="C7884" s="160">
        <v>2.0211125E7</v>
      </c>
      <c r="D7884" s="162"/>
      <c r="E7884" s="162"/>
      <c r="F7884" s="167"/>
      <c r="G7884" s="168"/>
      <c r="H7884" s="162"/>
      <c r="I7884" s="162"/>
      <c r="J7884" s="162"/>
      <c r="K7884" s="162"/>
      <c r="L7884" s="162"/>
      <c r="M7884" s="162"/>
      <c r="N7884" s="162"/>
      <c r="O7884" s="162"/>
      <c r="P7884" s="162"/>
      <c r="Q7884" s="162"/>
      <c r="R7884" s="162"/>
      <c r="S7884" s="162"/>
      <c r="T7884" s="162"/>
      <c r="U7884" s="162"/>
      <c r="V7884" s="162"/>
      <c r="W7884" s="162"/>
      <c r="X7884" s="162"/>
      <c r="Y7884" s="162"/>
      <c r="Z7884" s="162"/>
      <c r="AA7884" s="162"/>
    </row>
    <row r="7885">
      <c r="A7885" s="160">
        <v>7884.0</v>
      </c>
      <c r="B7885" s="165" t="s">
        <v>8030</v>
      </c>
      <c r="C7885" s="160">
        <v>2.0211125E7</v>
      </c>
      <c r="D7885" s="162"/>
      <c r="E7885" s="162"/>
      <c r="F7885" s="167"/>
      <c r="G7885" s="168"/>
      <c r="H7885" s="162"/>
      <c r="I7885" s="162"/>
      <c r="J7885" s="162"/>
      <c r="K7885" s="162"/>
      <c r="L7885" s="162"/>
      <c r="M7885" s="162"/>
      <c r="N7885" s="162"/>
      <c r="O7885" s="162"/>
      <c r="P7885" s="162"/>
      <c r="Q7885" s="162"/>
      <c r="R7885" s="162"/>
      <c r="S7885" s="162"/>
      <c r="T7885" s="162"/>
      <c r="U7885" s="162"/>
      <c r="V7885" s="162"/>
      <c r="W7885" s="162"/>
      <c r="X7885" s="162"/>
      <c r="Y7885" s="162"/>
      <c r="Z7885" s="162"/>
      <c r="AA7885" s="162"/>
    </row>
    <row r="7886">
      <c r="A7886" s="160">
        <v>7885.0</v>
      </c>
      <c r="B7886" s="165" t="s">
        <v>8031</v>
      </c>
      <c r="C7886" s="160">
        <v>2.0211125E7</v>
      </c>
      <c r="D7886" s="162"/>
      <c r="E7886" s="162"/>
      <c r="F7886" s="167"/>
      <c r="G7886" s="168"/>
      <c r="H7886" s="162"/>
      <c r="I7886" s="162"/>
      <c r="J7886" s="162"/>
      <c r="K7886" s="162"/>
      <c r="L7886" s="162"/>
      <c r="M7886" s="162"/>
      <c r="N7886" s="162"/>
      <c r="O7886" s="162"/>
      <c r="P7886" s="162"/>
      <c r="Q7886" s="162"/>
      <c r="R7886" s="162"/>
      <c r="S7886" s="162"/>
      <c r="T7886" s="162"/>
      <c r="U7886" s="162"/>
      <c r="V7886" s="162"/>
      <c r="W7886" s="162"/>
      <c r="X7886" s="162"/>
      <c r="Y7886" s="162"/>
      <c r="Z7886" s="162"/>
      <c r="AA7886" s="162"/>
    </row>
    <row r="7887">
      <c r="A7887" s="160">
        <v>7886.0</v>
      </c>
      <c r="B7887" s="165" t="s">
        <v>8032</v>
      </c>
      <c r="C7887" s="160">
        <v>2.0211125E7</v>
      </c>
      <c r="D7887" s="162"/>
      <c r="E7887" s="162"/>
      <c r="F7887" s="167"/>
      <c r="G7887" s="168"/>
      <c r="H7887" s="162"/>
      <c r="I7887" s="162"/>
      <c r="J7887" s="162"/>
      <c r="K7887" s="162"/>
      <c r="L7887" s="162"/>
      <c r="M7887" s="162"/>
      <c r="N7887" s="162"/>
      <c r="O7887" s="162"/>
      <c r="P7887" s="162"/>
      <c r="Q7887" s="162"/>
      <c r="R7887" s="162"/>
      <c r="S7887" s="162"/>
      <c r="T7887" s="162"/>
      <c r="U7887" s="162"/>
      <c r="V7887" s="162"/>
      <c r="W7887" s="162"/>
      <c r="X7887" s="162"/>
      <c r="Y7887" s="162"/>
      <c r="Z7887" s="162"/>
      <c r="AA7887" s="162"/>
    </row>
    <row r="7888">
      <c r="A7888" s="160">
        <v>7887.0</v>
      </c>
      <c r="B7888" s="165" t="s">
        <v>8033</v>
      </c>
      <c r="C7888" s="160">
        <v>2.0211125E7</v>
      </c>
      <c r="D7888" s="162"/>
      <c r="E7888" s="162"/>
      <c r="F7888" s="167"/>
      <c r="G7888" s="168"/>
      <c r="H7888" s="162"/>
      <c r="I7888" s="162"/>
      <c r="J7888" s="162"/>
      <c r="K7888" s="162"/>
      <c r="L7888" s="162"/>
      <c r="M7888" s="162"/>
      <c r="N7888" s="162"/>
      <c r="O7888" s="162"/>
      <c r="P7888" s="162"/>
      <c r="Q7888" s="162"/>
      <c r="R7888" s="162"/>
      <c r="S7888" s="162"/>
      <c r="T7888" s="162"/>
      <c r="U7888" s="162"/>
      <c r="V7888" s="162"/>
      <c r="W7888" s="162"/>
      <c r="X7888" s="162"/>
      <c r="Y7888" s="162"/>
      <c r="Z7888" s="162"/>
      <c r="AA7888" s="162"/>
    </row>
    <row r="7889">
      <c r="A7889" s="160">
        <v>7888.0</v>
      </c>
      <c r="B7889" s="165" t="s">
        <v>8034</v>
      </c>
      <c r="C7889" s="160">
        <v>2.0211125E7</v>
      </c>
      <c r="D7889" s="162"/>
      <c r="E7889" s="162"/>
      <c r="F7889" s="167"/>
      <c r="G7889" s="168"/>
      <c r="H7889" s="162"/>
      <c r="I7889" s="162"/>
      <c r="J7889" s="162"/>
      <c r="K7889" s="162"/>
      <c r="L7889" s="162"/>
      <c r="M7889" s="162"/>
      <c r="N7889" s="162"/>
      <c r="O7889" s="162"/>
      <c r="P7889" s="162"/>
      <c r="Q7889" s="162"/>
      <c r="R7889" s="162"/>
      <c r="S7889" s="162"/>
      <c r="T7889" s="162"/>
      <c r="U7889" s="162"/>
      <c r="V7889" s="162"/>
      <c r="W7889" s="162"/>
      <c r="X7889" s="162"/>
      <c r="Y7889" s="162"/>
      <c r="Z7889" s="162"/>
      <c r="AA7889" s="162"/>
    </row>
    <row r="7890">
      <c r="A7890" s="160">
        <v>7889.0</v>
      </c>
      <c r="B7890" s="165" t="s">
        <v>8035</v>
      </c>
      <c r="C7890" s="160">
        <v>2.0211125E7</v>
      </c>
      <c r="D7890" s="162"/>
      <c r="E7890" s="162"/>
      <c r="F7890" s="167"/>
      <c r="G7890" s="168"/>
      <c r="H7890" s="162"/>
      <c r="I7890" s="162"/>
      <c r="J7890" s="162"/>
      <c r="K7890" s="162"/>
      <c r="L7890" s="162"/>
      <c r="M7890" s="162"/>
      <c r="N7890" s="162"/>
      <c r="O7890" s="162"/>
      <c r="P7890" s="162"/>
      <c r="Q7890" s="162"/>
      <c r="R7890" s="162"/>
      <c r="S7890" s="162"/>
      <c r="T7890" s="162"/>
      <c r="U7890" s="162"/>
      <c r="V7890" s="162"/>
      <c r="W7890" s="162"/>
      <c r="X7890" s="162"/>
      <c r="Y7890" s="162"/>
      <c r="Z7890" s="162"/>
      <c r="AA7890" s="162"/>
    </row>
    <row r="7891">
      <c r="A7891" s="160">
        <v>7890.0</v>
      </c>
      <c r="B7891" s="165" t="s">
        <v>8036</v>
      </c>
      <c r="C7891" s="160">
        <v>2.0211125E7</v>
      </c>
      <c r="D7891" s="162"/>
      <c r="E7891" s="162"/>
      <c r="F7891" s="167"/>
      <c r="G7891" s="168"/>
      <c r="H7891" s="162"/>
      <c r="I7891" s="162"/>
      <c r="J7891" s="162"/>
      <c r="K7891" s="162"/>
      <c r="L7891" s="162"/>
      <c r="M7891" s="162"/>
      <c r="N7891" s="162"/>
      <c r="O7891" s="162"/>
      <c r="P7891" s="162"/>
      <c r="Q7891" s="162"/>
      <c r="R7891" s="162"/>
      <c r="S7891" s="162"/>
      <c r="T7891" s="162"/>
      <c r="U7891" s="162"/>
      <c r="V7891" s="162"/>
      <c r="W7891" s="162"/>
      <c r="X7891" s="162"/>
      <c r="Y7891" s="162"/>
      <c r="Z7891" s="162"/>
      <c r="AA7891" s="162"/>
    </row>
    <row r="7892">
      <c r="A7892" s="160">
        <v>7891.0</v>
      </c>
      <c r="B7892" s="165" t="s">
        <v>8037</v>
      </c>
      <c r="C7892" s="160">
        <v>2.0211125E7</v>
      </c>
      <c r="D7892" s="162"/>
      <c r="E7892" s="162"/>
      <c r="F7892" s="167"/>
      <c r="G7892" s="168"/>
      <c r="H7892" s="162"/>
      <c r="I7892" s="162"/>
      <c r="J7892" s="162"/>
      <c r="K7892" s="162"/>
      <c r="L7892" s="162"/>
      <c r="M7892" s="162"/>
      <c r="N7892" s="162"/>
      <c r="O7892" s="162"/>
      <c r="P7892" s="162"/>
      <c r="Q7892" s="162"/>
      <c r="R7892" s="162"/>
      <c r="S7892" s="162"/>
      <c r="T7892" s="162"/>
      <c r="U7892" s="162"/>
      <c r="V7892" s="162"/>
      <c r="W7892" s="162"/>
      <c r="X7892" s="162"/>
      <c r="Y7892" s="162"/>
      <c r="Z7892" s="162"/>
      <c r="AA7892" s="162"/>
    </row>
    <row r="7893">
      <c r="A7893" s="160">
        <v>7892.0</v>
      </c>
      <c r="B7893" s="165" t="s">
        <v>8038</v>
      </c>
      <c r="C7893" s="160">
        <v>2.0211125E7</v>
      </c>
      <c r="D7893" s="162"/>
      <c r="E7893" s="162"/>
      <c r="F7893" s="167"/>
      <c r="G7893" s="168"/>
      <c r="H7893" s="162"/>
      <c r="I7893" s="162"/>
      <c r="J7893" s="162"/>
      <c r="K7893" s="162"/>
      <c r="L7893" s="162"/>
      <c r="M7893" s="162"/>
      <c r="N7893" s="162"/>
      <c r="O7893" s="162"/>
      <c r="P7893" s="162"/>
      <c r="Q7893" s="162"/>
      <c r="R7893" s="162"/>
      <c r="S7893" s="162"/>
      <c r="T7893" s="162"/>
      <c r="U7893" s="162"/>
      <c r="V7893" s="162"/>
      <c r="W7893" s="162"/>
      <c r="X7893" s="162"/>
      <c r="Y7893" s="162"/>
      <c r="Z7893" s="162"/>
      <c r="AA7893" s="162"/>
    </row>
    <row r="7894">
      <c r="A7894" s="160">
        <v>7893.0</v>
      </c>
      <c r="B7894" s="165" t="s">
        <v>8039</v>
      </c>
      <c r="C7894" s="160">
        <v>2.0211125E7</v>
      </c>
      <c r="D7894" s="162"/>
      <c r="E7894" s="162"/>
      <c r="F7894" s="167"/>
      <c r="G7894" s="168"/>
      <c r="H7894" s="162"/>
      <c r="I7894" s="162"/>
      <c r="J7894" s="162"/>
      <c r="K7894" s="162"/>
      <c r="L7894" s="162"/>
      <c r="M7894" s="162"/>
      <c r="N7894" s="162"/>
      <c r="O7894" s="162"/>
      <c r="P7894" s="162"/>
      <c r="Q7894" s="162"/>
      <c r="R7894" s="162"/>
      <c r="S7894" s="162"/>
      <c r="T7894" s="162"/>
      <c r="U7894" s="162"/>
      <c r="V7894" s="162"/>
      <c r="W7894" s="162"/>
      <c r="X7894" s="162"/>
      <c r="Y7894" s="162"/>
      <c r="Z7894" s="162"/>
      <c r="AA7894" s="162"/>
    </row>
    <row r="7895">
      <c r="A7895" s="160">
        <v>7894.0</v>
      </c>
      <c r="B7895" s="165" t="s">
        <v>8040</v>
      </c>
      <c r="C7895" s="160">
        <v>2.0211125E7</v>
      </c>
      <c r="D7895" s="162"/>
      <c r="E7895" s="162"/>
      <c r="F7895" s="167"/>
      <c r="G7895" s="168"/>
      <c r="H7895" s="162"/>
      <c r="I7895" s="162"/>
      <c r="J7895" s="162"/>
      <c r="K7895" s="162"/>
      <c r="L7895" s="162"/>
      <c r="M7895" s="162"/>
      <c r="N7895" s="162"/>
      <c r="O7895" s="162"/>
      <c r="P7895" s="162"/>
      <c r="Q7895" s="162"/>
      <c r="R7895" s="162"/>
      <c r="S7895" s="162"/>
      <c r="T7895" s="162"/>
      <c r="U7895" s="162"/>
      <c r="V7895" s="162"/>
      <c r="W7895" s="162"/>
      <c r="X7895" s="162"/>
      <c r="Y7895" s="162"/>
      <c r="Z7895" s="162"/>
      <c r="AA7895" s="162"/>
    </row>
    <row r="7896">
      <c r="A7896" s="160">
        <v>7895.0</v>
      </c>
      <c r="B7896" s="165" t="s">
        <v>8041</v>
      </c>
      <c r="C7896" s="160">
        <v>2.0211125E7</v>
      </c>
      <c r="D7896" s="162"/>
      <c r="E7896" s="162"/>
      <c r="F7896" s="167"/>
      <c r="G7896" s="168"/>
      <c r="H7896" s="162"/>
      <c r="I7896" s="162"/>
      <c r="J7896" s="162"/>
      <c r="K7896" s="162"/>
      <c r="L7896" s="162"/>
      <c r="M7896" s="162"/>
      <c r="N7896" s="162"/>
      <c r="O7896" s="162"/>
      <c r="P7896" s="162"/>
      <c r="Q7896" s="162"/>
      <c r="R7896" s="162"/>
      <c r="S7896" s="162"/>
      <c r="T7896" s="162"/>
      <c r="U7896" s="162"/>
      <c r="V7896" s="162"/>
      <c r="W7896" s="162"/>
      <c r="X7896" s="162"/>
      <c r="Y7896" s="162"/>
      <c r="Z7896" s="162"/>
      <c r="AA7896" s="162"/>
    </row>
    <row r="7897">
      <c r="A7897" s="160">
        <v>7896.0</v>
      </c>
      <c r="B7897" s="165" t="s">
        <v>8042</v>
      </c>
      <c r="C7897" s="160">
        <v>2.0211125E7</v>
      </c>
      <c r="D7897" s="162"/>
      <c r="E7897" s="162"/>
      <c r="F7897" s="167"/>
      <c r="G7897" s="168"/>
      <c r="H7897" s="162"/>
      <c r="I7897" s="162"/>
      <c r="J7897" s="162"/>
      <c r="K7897" s="162"/>
      <c r="L7897" s="162"/>
      <c r="M7897" s="162"/>
      <c r="N7897" s="162"/>
      <c r="O7897" s="162"/>
      <c r="P7897" s="162"/>
      <c r="Q7897" s="162"/>
      <c r="R7897" s="162"/>
      <c r="S7897" s="162"/>
      <c r="T7897" s="162"/>
      <c r="U7897" s="162"/>
      <c r="V7897" s="162"/>
      <c r="W7897" s="162"/>
      <c r="X7897" s="162"/>
      <c r="Y7897" s="162"/>
      <c r="Z7897" s="162"/>
      <c r="AA7897" s="162"/>
    </row>
    <row r="7898">
      <c r="A7898" s="160">
        <v>7897.0</v>
      </c>
      <c r="B7898" s="165" t="s">
        <v>8043</v>
      </c>
      <c r="C7898" s="160">
        <v>2.0211126E7</v>
      </c>
      <c r="D7898" s="162"/>
      <c r="E7898" s="162"/>
      <c r="F7898" s="167"/>
      <c r="G7898" s="168"/>
      <c r="H7898" s="162"/>
      <c r="I7898" s="162"/>
      <c r="J7898" s="162"/>
      <c r="K7898" s="162"/>
      <c r="L7898" s="162"/>
      <c r="M7898" s="162"/>
      <c r="N7898" s="162"/>
      <c r="O7898" s="162"/>
      <c r="P7898" s="162"/>
      <c r="Q7898" s="162"/>
      <c r="R7898" s="162"/>
      <c r="S7898" s="162"/>
      <c r="T7898" s="162"/>
      <c r="U7898" s="162"/>
      <c r="V7898" s="162"/>
      <c r="W7898" s="162"/>
      <c r="X7898" s="162"/>
      <c r="Y7898" s="162"/>
      <c r="Z7898" s="162"/>
      <c r="AA7898" s="162"/>
    </row>
    <row r="7899">
      <c r="A7899" s="160">
        <v>7898.0</v>
      </c>
      <c r="B7899" s="165" t="s">
        <v>8044</v>
      </c>
      <c r="C7899" s="160">
        <v>2.0211126E7</v>
      </c>
      <c r="D7899" s="162"/>
      <c r="E7899" s="162"/>
      <c r="F7899" s="167"/>
      <c r="G7899" s="168"/>
      <c r="H7899" s="162"/>
      <c r="I7899" s="162"/>
      <c r="J7899" s="162"/>
      <c r="K7899" s="162"/>
      <c r="L7899" s="162"/>
      <c r="M7899" s="162"/>
      <c r="N7899" s="162"/>
      <c r="O7899" s="162"/>
      <c r="P7899" s="162"/>
      <c r="Q7899" s="162"/>
      <c r="R7899" s="162"/>
      <c r="S7899" s="162"/>
      <c r="T7899" s="162"/>
      <c r="U7899" s="162"/>
      <c r="V7899" s="162"/>
      <c r="W7899" s="162"/>
      <c r="X7899" s="162"/>
      <c r="Y7899" s="162"/>
      <c r="Z7899" s="162"/>
      <c r="AA7899" s="162"/>
    </row>
    <row r="7900">
      <c r="A7900" s="160">
        <v>7899.0</v>
      </c>
      <c r="B7900" s="165" t="s">
        <v>8045</v>
      </c>
      <c r="C7900" s="160">
        <v>2.0211126E7</v>
      </c>
      <c r="D7900" s="162"/>
      <c r="E7900" s="162"/>
      <c r="F7900" s="167"/>
      <c r="G7900" s="168"/>
      <c r="H7900" s="162"/>
      <c r="I7900" s="162"/>
      <c r="J7900" s="162"/>
      <c r="K7900" s="162"/>
      <c r="L7900" s="162"/>
      <c r="M7900" s="162"/>
      <c r="N7900" s="162"/>
      <c r="O7900" s="162"/>
      <c r="P7900" s="162"/>
      <c r="Q7900" s="162"/>
      <c r="R7900" s="162"/>
      <c r="S7900" s="162"/>
      <c r="T7900" s="162"/>
      <c r="U7900" s="162"/>
      <c r="V7900" s="162"/>
      <c r="W7900" s="162"/>
      <c r="X7900" s="162"/>
      <c r="Y7900" s="162"/>
      <c r="Z7900" s="162"/>
      <c r="AA7900" s="162"/>
    </row>
    <row r="7901">
      <c r="A7901" s="160">
        <v>7900.0</v>
      </c>
      <c r="B7901" s="165" t="s">
        <v>8046</v>
      </c>
      <c r="C7901" s="160">
        <v>2.0211126E7</v>
      </c>
      <c r="D7901" s="162"/>
      <c r="E7901" s="162"/>
      <c r="F7901" s="167"/>
      <c r="G7901" s="168"/>
      <c r="H7901" s="162"/>
      <c r="I7901" s="162"/>
      <c r="J7901" s="162"/>
      <c r="K7901" s="162"/>
      <c r="L7901" s="162"/>
      <c r="M7901" s="162"/>
      <c r="N7901" s="162"/>
      <c r="O7901" s="162"/>
      <c r="P7901" s="162"/>
      <c r="Q7901" s="162"/>
      <c r="R7901" s="162"/>
      <c r="S7901" s="162"/>
      <c r="T7901" s="162"/>
      <c r="U7901" s="162"/>
      <c r="V7901" s="162"/>
      <c r="W7901" s="162"/>
      <c r="X7901" s="162"/>
      <c r="Y7901" s="162"/>
      <c r="Z7901" s="162"/>
      <c r="AA7901" s="162"/>
    </row>
    <row r="7902">
      <c r="A7902" s="160">
        <v>7901.0</v>
      </c>
      <c r="B7902" s="165" t="s">
        <v>8047</v>
      </c>
      <c r="C7902" s="160">
        <v>2.0211126E7</v>
      </c>
      <c r="D7902" s="162"/>
      <c r="E7902" s="162"/>
      <c r="F7902" s="167"/>
      <c r="G7902" s="168"/>
      <c r="H7902" s="162"/>
      <c r="I7902" s="162"/>
      <c r="J7902" s="162"/>
      <c r="K7902" s="162"/>
      <c r="L7902" s="162"/>
      <c r="M7902" s="162"/>
      <c r="N7902" s="162"/>
      <c r="O7902" s="162"/>
      <c r="P7902" s="162"/>
      <c r="Q7902" s="162"/>
      <c r="R7902" s="162"/>
      <c r="S7902" s="162"/>
      <c r="T7902" s="162"/>
      <c r="U7902" s="162"/>
      <c r="V7902" s="162"/>
      <c r="W7902" s="162"/>
      <c r="X7902" s="162"/>
      <c r="Y7902" s="162"/>
      <c r="Z7902" s="162"/>
      <c r="AA7902" s="162"/>
    </row>
    <row r="7903">
      <c r="A7903" s="160">
        <v>7902.0</v>
      </c>
      <c r="B7903" s="165" t="s">
        <v>8048</v>
      </c>
      <c r="C7903" s="160">
        <v>2.0211126E7</v>
      </c>
      <c r="D7903" s="162"/>
      <c r="E7903" s="162"/>
      <c r="F7903" s="167"/>
      <c r="G7903" s="168"/>
      <c r="H7903" s="162"/>
      <c r="I7903" s="162"/>
      <c r="J7903" s="162"/>
      <c r="K7903" s="162"/>
      <c r="L7903" s="162"/>
      <c r="M7903" s="162"/>
      <c r="N7903" s="162"/>
      <c r="O7903" s="162"/>
      <c r="P7903" s="162"/>
      <c r="Q7903" s="162"/>
      <c r="R7903" s="162"/>
      <c r="S7903" s="162"/>
      <c r="T7903" s="162"/>
      <c r="U7903" s="162"/>
      <c r="V7903" s="162"/>
      <c r="W7903" s="162"/>
      <c r="X7903" s="162"/>
      <c r="Y7903" s="162"/>
      <c r="Z7903" s="162"/>
      <c r="AA7903" s="162"/>
    </row>
    <row r="7904">
      <c r="A7904" s="160">
        <v>7903.0</v>
      </c>
      <c r="B7904" s="165" t="s">
        <v>8049</v>
      </c>
      <c r="C7904" s="160">
        <v>2.0211126E7</v>
      </c>
      <c r="D7904" s="162"/>
      <c r="E7904" s="162"/>
      <c r="F7904" s="167"/>
      <c r="G7904" s="168"/>
      <c r="H7904" s="162"/>
      <c r="I7904" s="162"/>
      <c r="J7904" s="162"/>
      <c r="K7904" s="162"/>
      <c r="L7904" s="162"/>
      <c r="M7904" s="162"/>
      <c r="N7904" s="162"/>
      <c r="O7904" s="162"/>
      <c r="P7904" s="162"/>
      <c r="Q7904" s="162"/>
      <c r="R7904" s="162"/>
      <c r="S7904" s="162"/>
      <c r="T7904" s="162"/>
      <c r="U7904" s="162"/>
      <c r="V7904" s="162"/>
      <c r="W7904" s="162"/>
      <c r="X7904" s="162"/>
      <c r="Y7904" s="162"/>
      <c r="Z7904" s="162"/>
      <c r="AA7904" s="162"/>
    </row>
    <row r="7905">
      <c r="A7905" s="160">
        <v>7904.0</v>
      </c>
      <c r="B7905" s="165" t="s">
        <v>8050</v>
      </c>
      <c r="C7905" s="160">
        <v>2.0211126E7</v>
      </c>
      <c r="D7905" s="162"/>
      <c r="E7905" s="162"/>
      <c r="F7905" s="167"/>
      <c r="G7905" s="168"/>
      <c r="H7905" s="162"/>
      <c r="I7905" s="162"/>
      <c r="J7905" s="162"/>
      <c r="K7905" s="162"/>
      <c r="L7905" s="162"/>
      <c r="M7905" s="162"/>
      <c r="N7905" s="162"/>
      <c r="O7905" s="162"/>
      <c r="P7905" s="162"/>
      <c r="Q7905" s="162"/>
      <c r="R7905" s="162"/>
      <c r="S7905" s="162"/>
      <c r="T7905" s="162"/>
      <c r="U7905" s="162"/>
      <c r="V7905" s="162"/>
      <c r="W7905" s="162"/>
      <c r="X7905" s="162"/>
      <c r="Y7905" s="162"/>
      <c r="Z7905" s="162"/>
      <c r="AA7905" s="162"/>
    </row>
    <row r="7906">
      <c r="A7906" s="160">
        <v>7905.0</v>
      </c>
      <c r="B7906" s="165" t="s">
        <v>8051</v>
      </c>
      <c r="C7906" s="160">
        <v>2.0211126E7</v>
      </c>
      <c r="D7906" s="162"/>
      <c r="E7906" s="162"/>
      <c r="F7906" s="167"/>
      <c r="G7906" s="168"/>
      <c r="H7906" s="162"/>
      <c r="I7906" s="162"/>
      <c r="J7906" s="162"/>
      <c r="K7906" s="162"/>
      <c r="L7906" s="162"/>
      <c r="M7906" s="162"/>
      <c r="N7906" s="162"/>
      <c r="O7906" s="162"/>
      <c r="P7906" s="162"/>
      <c r="Q7906" s="162"/>
      <c r="R7906" s="162"/>
      <c r="S7906" s="162"/>
      <c r="T7906" s="162"/>
      <c r="U7906" s="162"/>
      <c r="V7906" s="162"/>
      <c r="W7906" s="162"/>
      <c r="X7906" s="162"/>
      <c r="Y7906" s="162"/>
      <c r="Z7906" s="162"/>
      <c r="AA7906" s="162"/>
    </row>
    <row r="7907">
      <c r="A7907" s="160">
        <v>7906.0</v>
      </c>
      <c r="B7907" s="165" t="s">
        <v>8052</v>
      </c>
      <c r="C7907" s="160">
        <v>2.0211126E7</v>
      </c>
      <c r="D7907" s="162"/>
      <c r="E7907" s="162"/>
      <c r="F7907" s="167"/>
      <c r="G7907" s="168"/>
      <c r="H7907" s="162"/>
      <c r="I7907" s="162"/>
      <c r="J7907" s="162"/>
      <c r="K7907" s="162"/>
      <c r="L7907" s="162"/>
      <c r="M7907" s="162"/>
      <c r="N7907" s="162"/>
      <c r="O7907" s="162"/>
      <c r="P7907" s="162"/>
      <c r="Q7907" s="162"/>
      <c r="R7907" s="162"/>
      <c r="S7907" s="162"/>
      <c r="T7907" s="162"/>
      <c r="U7907" s="162"/>
      <c r="V7907" s="162"/>
      <c r="W7907" s="162"/>
      <c r="X7907" s="162"/>
      <c r="Y7907" s="162"/>
      <c r="Z7907" s="162"/>
      <c r="AA7907" s="162"/>
    </row>
    <row r="7908">
      <c r="A7908" s="160">
        <v>7907.0</v>
      </c>
      <c r="B7908" s="165" t="s">
        <v>8053</v>
      </c>
      <c r="C7908" s="160">
        <v>2.0211126E7</v>
      </c>
      <c r="D7908" s="162"/>
      <c r="E7908" s="162"/>
      <c r="F7908" s="167"/>
      <c r="G7908" s="168"/>
      <c r="H7908" s="162"/>
      <c r="I7908" s="162"/>
      <c r="J7908" s="162"/>
      <c r="K7908" s="162"/>
      <c r="L7908" s="162"/>
      <c r="M7908" s="162"/>
      <c r="N7908" s="162"/>
      <c r="O7908" s="162"/>
      <c r="P7908" s="162"/>
      <c r="Q7908" s="162"/>
      <c r="R7908" s="162"/>
      <c r="S7908" s="162"/>
      <c r="T7908" s="162"/>
      <c r="U7908" s="162"/>
      <c r="V7908" s="162"/>
      <c r="W7908" s="162"/>
      <c r="X7908" s="162"/>
      <c r="Y7908" s="162"/>
      <c r="Z7908" s="162"/>
      <c r="AA7908" s="162"/>
    </row>
    <row r="7909">
      <c r="A7909" s="160">
        <v>7908.0</v>
      </c>
      <c r="B7909" s="165" t="s">
        <v>8054</v>
      </c>
      <c r="C7909" s="160">
        <v>2.0211126E7</v>
      </c>
      <c r="D7909" s="162"/>
      <c r="E7909" s="162"/>
      <c r="F7909" s="167"/>
      <c r="G7909" s="168"/>
      <c r="H7909" s="162"/>
      <c r="I7909" s="162"/>
      <c r="J7909" s="162"/>
      <c r="K7909" s="162"/>
      <c r="L7909" s="162"/>
      <c r="M7909" s="162"/>
      <c r="N7909" s="162"/>
      <c r="O7909" s="162"/>
      <c r="P7909" s="162"/>
      <c r="Q7909" s="162"/>
      <c r="R7909" s="162"/>
      <c r="S7909" s="162"/>
      <c r="T7909" s="162"/>
      <c r="U7909" s="162"/>
      <c r="V7909" s="162"/>
      <c r="W7909" s="162"/>
      <c r="X7909" s="162"/>
      <c r="Y7909" s="162"/>
      <c r="Z7909" s="162"/>
      <c r="AA7909" s="162"/>
    </row>
    <row r="7910">
      <c r="A7910" s="160">
        <v>7909.0</v>
      </c>
      <c r="B7910" s="165" t="s">
        <v>8055</v>
      </c>
      <c r="C7910" s="160">
        <v>2.0211126E7</v>
      </c>
      <c r="D7910" s="162"/>
      <c r="E7910" s="162"/>
      <c r="F7910" s="167"/>
      <c r="G7910" s="168"/>
      <c r="H7910" s="162"/>
      <c r="I7910" s="162"/>
      <c r="J7910" s="162"/>
      <c r="K7910" s="162"/>
      <c r="L7910" s="162"/>
      <c r="M7910" s="162"/>
      <c r="N7910" s="162"/>
      <c r="O7910" s="162"/>
      <c r="P7910" s="162"/>
      <c r="Q7910" s="162"/>
      <c r="R7910" s="162"/>
      <c r="S7910" s="162"/>
      <c r="T7910" s="162"/>
      <c r="U7910" s="162"/>
      <c r="V7910" s="162"/>
      <c r="W7910" s="162"/>
      <c r="X7910" s="162"/>
      <c r="Y7910" s="162"/>
      <c r="Z7910" s="162"/>
      <c r="AA7910" s="162"/>
    </row>
    <row r="7911">
      <c r="A7911" s="160">
        <v>7910.0</v>
      </c>
      <c r="B7911" s="165" t="s">
        <v>8056</v>
      </c>
      <c r="C7911" s="160">
        <v>2.0211126E7</v>
      </c>
      <c r="D7911" s="162"/>
      <c r="E7911" s="162"/>
      <c r="F7911" s="167"/>
      <c r="G7911" s="168"/>
      <c r="H7911" s="162"/>
      <c r="I7911" s="162"/>
      <c r="J7911" s="162"/>
      <c r="K7911" s="162"/>
      <c r="L7911" s="162"/>
      <c r="M7911" s="162"/>
      <c r="N7911" s="162"/>
      <c r="O7911" s="162"/>
      <c r="P7911" s="162"/>
      <c r="Q7911" s="162"/>
      <c r="R7911" s="162"/>
      <c r="S7911" s="162"/>
      <c r="T7911" s="162"/>
      <c r="U7911" s="162"/>
      <c r="V7911" s="162"/>
      <c r="W7911" s="162"/>
      <c r="X7911" s="162"/>
      <c r="Y7911" s="162"/>
      <c r="Z7911" s="162"/>
      <c r="AA7911" s="162"/>
    </row>
    <row r="7912">
      <c r="A7912" s="160">
        <v>7911.0</v>
      </c>
      <c r="B7912" s="165" t="s">
        <v>8057</v>
      </c>
      <c r="C7912" s="160">
        <v>2.0211126E7</v>
      </c>
      <c r="D7912" s="162"/>
      <c r="E7912" s="162"/>
      <c r="F7912" s="167"/>
      <c r="G7912" s="168"/>
      <c r="H7912" s="162"/>
      <c r="I7912" s="162"/>
      <c r="J7912" s="162"/>
      <c r="K7912" s="162"/>
      <c r="L7912" s="162"/>
      <c r="M7912" s="162"/>
      <c r="N7912" s="162"/>
      <c r="O7912" s="162"/>
      <c r="P7912" s="162"/>
      <c r="Q7912" s="162"/>
      <c r="R7912" s="162"/>
      <c r="S7912" s="162"/>
      <c r="T7912" s="162"/>
      <c r="U7912" s="162"/>
      <c r="V7912" s="162"/>
      <c r="W7912" s="162"/>
      <c r="X7912" s="162"/>
      <c r="Y7912" s="162"/>
      <c r="Z7912" s="162"/>
      <c r="AA7912" s="162"/>
    </row>
    <row r="7913">
      <c r="A7913" s="160">
        <v>7912.0</v>
      </c>
      <c r="B7913" s="165" t="s">
        <v>8058</v>
      </c>
      <c r="C7913" s="160">
        <v>2.0211126E7</v>
      </c>
      <c r="D7913" s="162"/>
      <c r="E7913" s="162"/>
      <c r="F7913" s="167"/>
      <c r="G7913" s="168"/>
      <c r="H7913" s="162"/>
      <c r="I7913" s="162"/>
      <c r="J7913" s="162"/>
      <c r="K7913" s="162"/>
      <c r="L7913" s="162"/>
      <c r="M7913" s="162"/>
      <c r="N7913" s="162"/>
      <c r="O7913" s="162"/>
      <c r="P7913" s="162"/>
      <c r="Q7913" s="162"/>
      <c r="R7913" s="162"/>
      <c r="S7913" s="162"/>
      <c r="T7913" s="162"/>
      <c r="U7913" s="162"/>
      <c r="V7913" s="162"/>
      <c r="W7913" s="162"/>
      <c r="X7913" s="162"/>
      <c r="Y7913" s="162"/>
      <c r="Z7913" s="162"/>
      <c r="AA7913" s="162"/>
    </row>
    <row r="7914">
      <c r="A7914" s="160">
        <v>7913.0</v>
      </c>
      <c r="B7914" s="165" t="s">
        <v>8059</v>
      </c>
      <c r="C7914" s="160">
        <v>2.0211126E7</v>
      </c>
      <c r="D7914" s="162"/>
      <c r="E7914" s="162"/>
      <c r="F7914" s="167"/>
      <c r="G7914" s="168"/>
      <c r="H7914" s="162"/>
      <c r="I7914" s="162"/>
      <c r="J7914" s="162"/>
      <c r="K7914" s="162"/>
      <c r="L7914" s="162"/>
      <c r="M7914" s="162"/>
      <c r="N7914" s="162"/>
      <c r="O7914" s="162"/>
      <c r="P7914" s="162"/>
      <c r="Q7914" s="162"/>
      <c r="R7914" s="162"/>
      <c r="S7914" s="162"/>
      <c r="T7914" s="162"/>
      <c r="U7914" s="162"/>
      <c r="V7914" s="162"/>
      <c r="W7914" s="162"/>
      <c r="X7914" s="162"/>
      <c r="Y7914" s="162"/>
      <c r="Z7914" s="162"/>
      <c r="AA7914" s="162"/>
    </row>
    <row r="7915">
      <c r="A7915" s="160">
        <v>7914.0</v>
      </c>
      <c r="B7915" s="165" t="s">
        <v>8060</v>
      </c>
      <c r="C7915" s="160">
        <v>2.0211126E7</v>
      </c>
      <c r="D7915" s="162"/>
      <c r="E7915" s="162"/>
      <c r="F7915" s="167"/>
      <c r="G7915" s="168"/>
      <c r="H7915" s="162"/>
      <c r="I7915" s="162"/>
      <c r="J7915" s="162"/>
      <c r="K7915" s="162"/>
      <c r="L7915" s="162"/>
      <c r="M7915" s="162"/>
      <c r="N7915" s="162"/>
      <c r="O7915" s="162"/>
      <c r="P7915" s="162"/>
      <c r="Q7915" s="162"/>
      <c r="R7915" s="162"/>
      <c r="S7915" s="162"/>
      <c r="T7915" s="162"/>
      <c r="U7915" s="162"/>
      <c r="V7915" s="162"/>
      <c r="W7915" s="162"/>
      <c r="X7915" s="162"/>
      <c r="Y7915" s="162"/>
      <c r="Z7915" s="162"/>
      <c r="AA7915" s="162"/>
    </row>
    <row r="7916">
      <c r="A7916" s="160">
        <v>7915.0</v>
      </c>
      <c r="B7916" s="165" t="s">
        <v>8061</v>
      </c>
      <c r="C7916" s="160">
        <v>2.0211126E7</v>
      </c>
      <c r="D7916" s="162"/>
      <c r="E7916" s="162"/>
      <c r="F7916" s="167"/>
      <c r="G7916" s="168"/>
      <c r="H7916" s="162"/>
      <c r="I7916" s="162"/>
      <c r="J7916" s="162"/>
      <c r="K7916" s="162"/>
      <c r="L7916" s="162"/>
      <c r="M7916" s="162"/>
      <c r="N7916" s="162"/>
      <c r="O7916" s="162"/>
      <c r="P7916" s="162"/>
      <c r="Q7916" s="162"/>
      <c r="R7916" s="162"/>
      <c r="S7916" s="162"/>
      <c r="T7916" s="162"/>
      <c r="U7916" s="162"/>
      <c r="V7916" s="162"/>
      <c r="W7916" s="162"/>
      <c r="X7916" s="162"/>
      <c r="Y7916" s="162"/>
      <c r="Z7916" s="162"/>
      <c r="AA7916" s="162"/>
    </row>
    <row r="7917">
      <c r="A7917" s="160">
        <v>7916.0</v>
      </c>
      <c r="B7917" s="165" t="s">
        <v>8062</v>
      </c>
      <c r="C7917" s="160">
        <v>2.0211126E7</v>
      </c>
      <c r="D7917" s="162"/>
      <c r="E7917" s="162"/>
      <c r="F7917" s="167"/>
      <c r="G7917" s="168"/>
      <c r="H7917" s="162"/>
      <c r="I7917" s="162"/>
      <c r="J7917" s="162"/>
      <c r="K7917" s="162"/>
      <c r="L7917" s="162"/>
      <c r="M7917" s="162"/>
      <c r="N7917" s="162"/>
      <c r="O7917" s="162"/>
      <c r="P7917" s="162"/>
      <c r="Q7917" s="162"/>
      <c r="R7917" s="162"/>
      <c r="S7917" s="162"/>
      <c r="T7917" s="162"/>
      <c r="U7917" s="162"/>
      <c r="V7917" s="162"/>
      <c r="W7917" s="162"/>
      <c r="X7917" s="162"/>
      <c r="Y7917" s="162"/>
      <c r="Z7917" s="162"/>
      <c r="AA7917" s="162"/>
    </row>
    <row r="7918">
      <c r="A7918" s="160">
        <v>7917.0</v>
      </c>
      <c r="B7918" s="165" t="s">
        <v>8063</v>
      </c>
      <c r="C7918" s="160">
        <v>2.0211126E7</v>
      </c>
      <c r="D7918" s="162"/>
      <c r="E7918" s="162"/>
      <c r="F7918" s="167"/>
      <c r="G7918" s="168"/>
      <c r="H7918" s="162"/>
      <c r="I7918" s="162"/>
      <c r="J7918" s="162"/>
      <c r="K7918" s="162"/>
      <c r="L7918" s="162"/>
      <c r="M7918" s="162"/>
      <c r="N7918" s="162"/>
      <c r="O7918" s="162"/>
      <c r="P7918" s="162"/>
      <c r="Q7918" s="162"/>
      <c r="R7918" s="162"/>
      <c r="S7918" s="162"/>
      <c r="T7918" s="162"/>
      <c r="U7918" s="162"/>
      <c r="V7918" s="162"/>
      <c r="W7918" s="162"/>
      <c r="X7918" s="162"/>
      <c r="Y7918" s="162"/>
      <c r="Z7918" s="162"/>
      <c r="AA7918" s="162"/>
    </row>
    <row r="7919">
      <c r="A7919" s="160">
        <v>7918.0</v>
      </c>
      <c r="B7919" s="165" t="s">
        <v>8064</v>
      </c>
      <c r="C7919" s="160">
        <v>2.0211126E7</v>
      </c>
      <c r="D7919" s="162"/>
      <c r="E7919" s="162"/>
      <c r="F7919" s="167"/>
      <c r="G7919" s="168"/>
      <c r="H7919" s="162"/>
      <c r="I7919" s="162"/>
      <c r="J7919" s="162"/>
      <c r="K7919" s="162"/>
      <c r="L7919" s="162"/>
      <c r="M7919" s="162"/>
      <c r="N7919" s="162"/>
      <c r="O7919" s="162"/>
      <c r="P7919" s="162"/>
      <c r="Q7919" s="162"/>
      <c r="R7919" s="162"/>
      <c r="S7919" s="162"/>
      <c r="T7919" s="162"/>
      <c r="U7919" s="162"/>
      <c r="V7919" s="162"/>
      <c r="W7919" s="162"/>
      <c r="X7919" s="162"/>
      <c r="Y7919" s="162"/>
      <c r="Z7919" s="162"/>
      <c r="AA7919" s="162"/>
    </row>
    <row r="7920">
      <c r="A7920" s="160">
        <v>7919.0</v>
      </c>
      <c r="B7920" s="165" t="s">
        <v>8065</v>
      </c>
      <c r="C7920" s="160">
        <v>2.0211126E7</v>
      </c>
      <c r="D7920" s="162"/>
      <c r="E7920" s="162"/>
      <c r="F7920" s="167"/>
      <c r="G7920" s="168"/>
      <c r="H7920" s="162"/>
      <c r="I7920" s="162"/>
      <c r="J7920" s="162"/>
      <c r="K7920" s="162"/>
      <c r="L7920" s="162"/>
      <c r="M7920" s="162"/>
      <c r="N7920" s="162"/>
      <c r="O7920" s="162"/>
      <c r="P7920" s="162"/>
      <c r="Q7920" s="162"/>
      <c r="R7920" s="162"/>
      <c r="S7920" s="162"/>
      <c r="T7920" s="162"/>
      <c r="U7920" s="162"/>
      <c r="V7920" s="162"/>
      <c r="W7920" s="162"/>
      <c r="X7920" s="162"/>
      <c r="Y7920" s="162"/>
      <c r="Z7920" s="162"/>
      <c r="AA7920" s="162"/>
    </row>
    <row r="7921">
      <c r="A7921" s="160">
        <v>7920.0</v>
      </c>
      <c r="B7921" s="165" t="s">
        <v>8066</v>
      </c>
      <c r="C7921" s="160">
        <v>2.0211126E7</v>
      </c>
      <c r="D7921" s="162"/>
      <c r="E7921" s="162"/>
      <c r="F7921" s="167"/>
      <c r="G7921" s="168"/>
      <c r="H7921" s="162"/>
      <c r="I7921" s="162"/>
      <c r="J7921" s="162"/>
      <c r="K7921" s="162"/>
      <c r="L7921" s="162"/>
      <c r="M7921" s="162"/>
      <c r="N7921" s="162"/>
      <c r="O7921" s="162"/>
      <c r="P7921" s="162"/>
      <c r="Q7921" s="162"/>
      <c r="R7921" s="162"/>
      <c r="S7921" s="162"/>
      <c r="T7921" s="162"/>
      <c r="U7921" s="162"/>
      <c r="V7921" s="162"/>
      <c r="W7921" s="162"/>
      <c r="X7921" s="162"/>
      <c r="Y7921" s="162"/>
      <c r="Z7921" s="162"/>
      <c r="AA7921" s="162"/>
    </row>
    <row r="7922">
      <c r="A7922" s="160">
        <v>7921.0</v>
      </c>
      <c r="B7922" s="165" t="s">
        <v>8067</v>
      </c>
      <c r="C7922" s="160">
        <v>2.0211127E7</v>
      </c>
      <c r="D7922" s="162"/>
      <c r="E7922" s="162"/>
      <c r="F7922" s="167"/>
      <c r="G7922" s="168"/>
      <c r="H7922" s="162"/>
      <c r="I7922" s="162"/>
      <c r="J7922" s="162"/>
      <c r="K7922" s="162"/>
      <c r="L7922" s="162"/>
      <c r="M7922" s="162"/>
      <c r="N7922" s="162"/>
      <c r="O7922" s="162"/>
      <c r="P7922" s="162"/>
      <c r="Q7922" s="162"/>
      <c r="R7922" s="162"/>
      <c r="S7922" s="162"/>
      <c r="T7922" s="162"/>
      <c r="U7922" s="162"/>
      <c r="V7922" s="162"/>
      <c r="W7922" s="162"/>
      <c r="X7922" s="162"/>
      <c r="Y7922" s="162"/>
      <c r="Z7922" s="162"/>
      <c r="AA7922" s="162"/>
    </row>
    <row r="7923">
      <c r="A7923" s="160">
        <v>7922.0</v>
      </c>
      <c r="B7923" s="165" t="s">
        <v>8068</v>
      </c>
      <c r="C7923" s="160">
        <v>2.0211127E7</v>
      </c>
      <c r="D7923" s="162"/>
      <c r="E7923" s="162"/>
      <c r="F7923" s="167"/>
      <c r="G7923" s="168"/>
      <c r="H7923" s="162"/>
      <c r="I7923" s="162"/>
      <c r="J7923" s="162"/>
      <c r="K7923" s="162"/>
      <c r="L7923" s="162"/>
      <c r="M7923" s="162"/>
      <c r="N7923" s="162"/>
      <c r="O7923" s="162"/>
      <c r="P7923" s="162"/>
      <c r="Q7923" s="162"/>
      <c r="R7923" s="162"/>
      <c r="S7923" s="162"/>
      <c r="T7923" s="162"/>
      <c r="U7923" s="162"/>
      <c r="V7923" s="162"/>
      <c r="W7923" s="162"/>
      <c r="X7923" s="162"/>
      <c r="Y7923" s="162"/>
      <c r="Z7923" s="162"/>
      <c r="AA7923" s="162"/>
    </row>
    <row r="7924">
      <c r="A7924" s="160">
        <v>7923.0</v>
      </c>
      <c r="B7924" s="165" t="s">
        <v>8069</v>
      </c>
      <c r="C7924" s="160">
        <v>2.0211127E7</v>
      </c>
      <c r="D7924" s="162"/>
      <c r="E7924" s="162"/>
      <c r="F7924" s="167"/>
      <c r="G7924" s="168"/>
      <c r="H7924" s="162"/>
      <c r="I7924" s="162"/>
      <c r="J7924" s="162"/>
      <c r="K7924" s="162"/>
      <c r="L7924" s="162"/>
      <c r="M7924" s="162"/>
      <c r="N7924" s="162"/>
      <c r="O7924" s="162"/>
      <c r="P7924" s="162"/>
      <c r="Q7924" s="162"/>
      <c r="R7924" s="162"/>
      <c r="S7924" s="162"/>
      <c r="T7924" s="162"/>
      <c r="U7924" s="162"/>
      <c r="V7924" s="162"/>
      <c r="W7924" s="162"/>
      <c r="X7924" s="162"/>
      <c r="Y7924" s="162"/>
      <c r="Z7924" s="162"/>
      <c r="AA7924" s="162"/>
    </row>
    <row r="7925">
      <c r="A7925" s="160">
        <v>7924.0</v>
      </c>
      <c r="B7925" s="165" t="s">
        <v>8070</v>
      </c>
      <c r="C7925" s="160">
        <v>2.0211127E7</v>
      </c>
      <c r="D7925" s="162"/>
      <c r="E7925" s="162"/>
      <c r="F7925" s="167"/>
      <c r="G7925" s="168"/>
      <c r="H7925" s="162"/>
      <c r="I7925" s="162"/>
      <c r="J7925" s="162"/>
      <c r="K7925" s="162"/>
      <c r="L7925" s="162"/>
      <c r="M7925" s="162"/>
      <c r="N7925" s="162"/>
      <c r="O7925" s="162"/>
      <c r="P7925" s="162"/>
      <c r="Q7925" s="162"/>
      <c r="R7925" s="162"/>
      <c r="S7925" s="162"/>
      <c r="T7925" s="162"/>
      <c r="U7925" s="162"/>
      <c r="V7925" s="162"/>
      <c r="W7925" s="162"/>
      <c r="X7925" s="162"/>
      <c r="Y7925" s="162"/>
      <c r="Z7925" s="162"/>
      <c r="AA7925" s="162"/>
    </row>
    <row r="7926">
      <c r="A7926" s="160">
        <v>7925.0</v>
      </c>
      <c r="B7926" s="165" t="s">
        <v>8071</v>
      </c>
      <c r="C7926" s="160">
        <v>2.0211127E7</v>
      </c>
      <c r="D7926" s="162"/>
      <c r="E7926" s="162"/>
      <c r="F7926" s="167"/>
      <c r="G7926" s="168"/>
      <c r="H7926" s="162"/>
      <c r="I7926" s="162"/>
      <c r="J7926" s="162"/>
      <c r="K7926" s="162"/>
      <c r="L7926" s="162"/>
      <c r="M7926" s="162"/>
      <c r="N7926" s="162"/>
      <c r="O7926" s="162"/>
      <c r="P7926" s="162"/>
      <c r="Q7926" s="162"/>
      <c r="R7926" s="162"/>
      <c r="S7926" s="162"/>
      <c r="T7926" s="162"/>
      <c r="U7926" s="162"/>
      <c r="V7926" s="162"/>
      <c r="W7926" s="162"/>
      <c r="X7926" s="162"/>
      <c r="Y7926" s="162"/>
      <c r="Z7926" s="162"/>
      <c r="AA7926" s="162"/>
    </row>
    <row r="7927">
      <c r="A7927" s="160">
        <v>7926.0</v>
      </c>
      <c r="B7927" s="165" t="s">
        <v>8072</v>
      </c>
      <c r="C7927" s="160">
        <v>2.0211127E7</v>
      </c>
      <c r="D7927" s="162"/>
      <c r="E7927" s="162"/>
      <c r="F7927" s="167"/>
      <c r="G7927" s="168"/>
      <c r="H7927" s="162"/>
      <c r="I7927" s="162"/>
      <c r="J7927" s="162"/>
      <c r="K7927" s="162"/>
      <c r="L7927" s="162"/>
      <c r="M7927" s="162"/>
      <c r="N7927" s="162"/>
      <c r="O7927" s="162"/>
      <c r="P7927" s="162"/>
      <c r="Q7927" s="162"/>
      <c r="R7927" s="162"/>
      <c r="S7927" s="162"/>
      <c r="T7927" s="162"/>
      <c r="U7927" s="162"/>
      <c r="V7927" s="162"/>
      <c r="W7927" s="162"/>
      <c r="X7927" s="162"/>
      <c r="Y7927" s="162"/>
      <c r="Z7927" s="162"/>
      <c r="AA7927" s="162"/>
    </row>
    <row r="7928">
      <c r="A7928" s="160">
        <v>7927.0</v>
      </c>
      <c r="B7928" s="165" t="s">
        <v>8073</v>
      </c>
      <c r="C7928" s="160">
        <v>2.0211127E7</v>
      </c>
      <c r="D7928" s="162"/>
      <c r="E7928" s="162"/>
      <c r="F7928" s="167"/>
      <c r="G7928" s="168"/>
      <c r="H7928" s="162"/>
      <c r="I7928" s="162"/>
      <c r="J7928" s="162"/>
      <c r="K7928" s="162"/>
      <c r="L7928" s="162"/>
      <c r="M7928" s="162"/>
      <c r="N7928" s="162"/>
      <c r="O7928" s="162"/>
      <c r="P7928" s="162"/>
      <c r="Q7928" s="162"/>
      <c r="R7928" s="162"/>
      <c r="S7928" s="162"/>
      <c r="T7928" s="162"/>
      <c r="U7928" s="162"/>
      <c r="V7928" s="162"/>
      <c r="W7928" s="162"/>
      <c r="X7928" s="162"/>
      <c r="Y7928" s="162"/>
      <c r="Z7928" s="162"/>
      <c r="AA7928" s="162"/>
    </row>
    <row r="7929">
      <c r="A7929" s="160">
        <v>7928.0</v>
      </c>
      <c r="B7929" s="165" t="s">
        <v>8074</v>
      </c>
      <c r="C7929" s="160">
        <v>2.0211127E7</v>
      </c>
      <c r="D7929" s="162"/>
      <c r="E7929" s="162"/>
      <c r="F7929" s="167"/>
      <c r="G7929" s="168"/>
      <c r="H7929" s="162"/>
      <c r="I7929" s="162"/>
      <c r="J7929" s="162"/>
      <c r="K7929" s="162"/>
      <c r="L7929" s="162"/>
      <c r="M7929" s="162"/>
      <c r="N7929" s="162"/>
      <c r="O7929" s="162"/>
      <c r="P7929" s="162"/>
      <c r="Q7929" s="162"/>
      <c r="R7929" s="162"/>
      <c r="S7929" s="162"/>
      <c r="T7929" s="162"/>
      <c r="U7929" s="162"/>
      <c r="V7929" s="162"/>
      <c r="W7929" s="162"/>
      <c r="X7929" s="162"/>
      <c r="Y7929" s="162"/>
      <c r="Z7929" s="162"/>
      <c r="AA7929" s="162"/>
    </row>
    <row r="7930">
      <c r="A7930" s="160">
        <v>7929.0</v>
      </c>
      <c r="B7930" s="165" t="s">
        <v>8075</v>
      </c>
      <c r="C7930" s="160">
        <v>2.0211127E7</v>
      </c>
      <c r="D7930" s="162"/>
      <c r="E7930" s="162"/>
      <c r="F7930" s="167"/>
      <c r="G7930" s="168"/>
      <c r="H7930" s="162"/>
      <c r="I7930" s="162"/>
      <c r="J7930" s="162"/>
      <c r="K7930" s="162"/>
      <c r="L7930" s="162"/>
      <c r="M7930" s="162"/>
      <c r="N7930" s="162"/>
      <c r="O7930" s="162"/>
      <c r="P7930" s="162"/>
      <c r="Q7930" s="162"/>
      <c r="R7930" s="162"/>
      <c r="S7930" s="162"/>
      <c r="T7930" s="162"/>
      <c r="U7930" s="162"/>
      <c r="V7930" s="162"/>
      <c r="W7930" s="162"/>
      <c r="X7930" s="162"/>
      <c r="Y7930" s="162"/>
      <c r="Z7930" s="162"/>
      <c r="AA7930" s="162"/>
    </row>
    <row r="7931">
      <c r="A7931" s="160">
        <v>7930.0</v>
      </c>
      <c r="B7931" s="165" t="s">
        <v>8076</v>
      </c>
      <c r="C7931" s="160">
        <v>2.0211127E7</v>
      </c>
      <c r="D7931" s="162"/>
      <c r="E7931" s="162"/>
      <c r="F7931" s="167"/>
      <c r="G7931" s="168"/>
      <c r="H7931" s="162"/>
      <c r="I7931" s="162"/>
      <c r="J7931" s="162"/>
      <c r="K7931" s="162"/>
      <c r="L7931" s="162"/>
      <c r="M7931" s="162"/>
      <c r="N7931" s="162"/>
      <c r="O7931" s="162"/>
      <c r="P7931" s="162"/>
      <c r="Q7931" s="162"/>
      <c r="R7931" s="162"/>
      <c r="S7931" s="162"/>
      <c r="T7931" s="162"/>
      <c r="U7931" s="162"/>
      <c r="V7931" s="162"/>
      <c r="W7931" s="162"/>
      <c r="X7931" s="162"/>
      <c r="Y7931" s="162"/>
      <c r="Z7931" s="162"/>
      <c r="AA7931" s="162"/>
    </row>
    <row r="7932">
      <c r="A7932" s="160">
        <v>7931.0</v>
      </c>
      <c r="B7932" s="165" t="s">
        <v>8077</v>
      </c>
      <c r="C7932" s="160">
        <v>2.0211127E7</v>
      </c>
      <c r="D7932" s="162"/>
      <c r="E7932" s="162"/>
      <c r="F7932" s="167"/>
      <c r="G7932" s="168"/>
      <c r="H7932" s="162"/>
      <c r="I7932" s="162"/>
      <c r="J7932" s="162"/>
      <c r="K7932" s="162"/>
      <c r="L7932" s="162"/>
      <c r="M7932" s="162"/>
      <c r="N7932" s="162"/>
      <c r="O7932" s="162"/>
      <c r="P7932" s="162"/>
      <c r="Q7932" s="162"/>
      <c r="R7932" s="162"/>
      <c r="S7932" s="162"/>
      <c r="T7932" s="162"/>
      <c r="U7932" s="162"/>
      <c r="V7932" s="162"/>
      <c r="W7932" s="162"/>
      <c r="X7932" s="162"/>
      <c r="Y7932" s="162"/>
      <c r="Z7932" s="162"/>
      <c r="AA7932" s="162"/>
    </row>
    <row r="7933">
      <c r="A7933" s="160">
        <v>7932.0</v>
      </c>
      <c r="B7933" s="165" t="s">
        <v>8078</v>
      </c>
      <c r="C7933" s="160">
        <v>2.0211127E7</v>
      </c>
      <c r="D7933" s="162"/>
      <c r="E7933" s="162"/>
      <c r="F7933" s="167"/>
      <c r="G7933" s="168"/>
      <c r="H7933" s="162"/>
      <c r="I7933" s="162"/>
      <c r="J7933" s="162"/>
      <c r="K7933" s="162"/>
      <c r="L7933" s="162"/>
      <c r="M7933" s="162"/>
      <c r="N7933" s="162"/>
      <c r="O7933" s="162"/>
      <c r="P7933" s="162"/>
      <c r="Q7933" s="162"/>
      <c r="R7933" s="162"/>
      <c r="S7933" s="162"/>
      <c r="T7933" s="162"/>
      <c r="U7933" s="162"/>
      <c r="V7933" s="162"/>
      <c r="W7933" s="162"/>
      <c r="X7933" s="162"/>
      <c r="Y7933" s="162"/>
      <c r="Z7933" s="162"/>
      <c r="AA7933" s="162"/>
    </row>
    <row r="7934">
      <c r="A7934" s="160">
        <v>7933.0</v>
      </c>
      <c r="B7934" s="165" t="s">
        <v>8079</v>
      </c>
      <c r="C7934" s="160">
        <v>2.0211127E7</v>
      </c>
      <c r="D7934" s="162"/>
      <c r="E7934" s="162"/>
      <c r="F7934" s="167"/>
      <c r="G7934" s="168"/>
      <c r="H7934" s="162"/>
      <c r="I7934" s="162"/>
      <c r="J7934" s="162"/>
      <c r="K7934" s="162"/>
      <c r="L7934" s="162"/>
      <c r="M7934" s="162"/>
      <c r="N7934" s="162"/>
      <c r="O7934" s="162"/>
      <c r="P7934" s="162"/>
      <c r="Q7934" s="162"/>
      <c r="R7934" s="162"/>
      <c r="S7934" s="162"/>
      <c r="T7934" s="162"/>
      <c r="U7934" s="162"/>
      <c r="V7934" s="162"/>
      <c r="W7934" s="162"/>
      <c r="X7934" s="162"/>
      <c r="Y7934" s="162"/>
      <c r="Z7934" s="162"/>
      <c r="AA7934" s="162"/>
    </row>
    <row r="7935">
      <c r="A7935" s="160">
        <v>7934.0</v>
      </c>
      <c r="B7935" s="165" t="s">
        <v>8080</v>
      </c>
      <c r="C7935" s="160">
        <v>2.0211127E7</v>
      </c>
      <c r="D7935" s="162"/>
      <c r="E7935" s="162"/>
      <c r="F7935" s="167"/>
      <c r="G7935" s="168"/>
      <c r="H7935" s="162"/>
      <c r="I7935" s="162"/>
      <c r="J7935" s="162"/>
      <c r="K7935" s="162"/>
      <c r="L7935" s="162"/>
      <c r="M7935" s="162"/>
      <c r="N7935" s="162"/>
      <c r="O7935" s="162"/>
      <c r="P7935" s="162"/>
      <c r="Q7935" s="162"/>
      <c r="R7935" s="162"/>
      <c r="S7935" s="162"/>
      <c r="T7935" s="162"/>
      <c r="U7935" s="162"/>
      <c r="V7935" s="162"/>
      <c r="W7935" s="162"/>
      <c r="X7935" s="162"/>
      <c r="Y7935" s="162"/>
      <c r="Z7935" s="162"/>
      <c r="AA7935" s="162"/>
    </row>
    <row r="7936">
      <c r="A7936" s="160">
        <v>7935.0</v>
      </c>
      <c r="B7936" s="165" t="s">
        <v>8081</v>
      </c>
      <c r="C7936" s="160">
        <v>2.0211127E7</v>
      </c>
      <c r="D7936" s="162"/>
      <c r="E7936" s="162"/>
      <c r="F7936" s="167"/>
      <c r="G7936" s="168"/>
      <c r="H7936" s="162"/>
      <c r="I7936" s="162"/>
      <c r="J7936" s="162"/>
      <c r="K7936" s="162"/>
      <c r="L7936" s="162"/>
      <c r="M7936" s="162"/>
      <c r="N7936" s="162"/>
      <c r="O7936" s="162"/>
      <c r="P7936" s="162"/>
      <c r="Q7936" s="162"/>
      <c r="R7936" s="162"/>
      <c r="S7936" s="162"/>
      <c r="T7936" s="162"/>
      <c r="U7936" s="162"/>
      <c r="V7936" s="162"/>
      <c r="W7936" s="162"/>
      <c r="X7936" s="162"/>
      <c r="Y7936" s="162"/>
      <c r="Z7936" s="162"/>
      <c r="AA7936" s="162"/>
    </row>
    <row r="7937">
      <c r="A7937" s="160">
        <v>7936.0</v>
      </c>
      <c r="B7937" s="165" t="s">
        <v>8082</v>
      </c>
      <c r="C7937" s="160">
        <v>2.0211127E7</v>
      </c>
      <c r="D7937" s="162"/>
      <c r="E7937" s="162"/>
      <c r="F7937" s="167"/>
      <c r="G7937" s="168"/>
      <c r="H7937" s="162"/>
      <c r="I7937" s="162"/>
      <c r="J7937" s="162"/>
      <c r="K7937" s="162"/>
      <c r="L7937" s="162"/>
      <c r="M7937" s="162"/>
      <c r="N7937" s="162"/>
      <c r="O7937" s="162"/>
      <c r="P7937" s="162"/>
      <c r="Q7937" s="162"/>
      <c r="R7937" s="162"/>
      <c r="S7937" s="162"/>
      <c r="T7937" s="162"/>
      <c r="U7937" s="162"/>
      <c r="V7937" s="162"/>
      <c r="W7937" s="162"/>
      <c r="X7937" s="162"/>
      <c r="Y7937" s="162"/>
      <c r="Z7937" s="162"/>
      <c r="AA7937" s="162"/>
    </row>
    <row r="7938">
      <c r="A7938" s="160">
        <v>7937.0</v>
      </c>
      <c r="B7938" s="165" t="s">
        <v>8083</v>
      </c>
      <c r="C7938" s="160">
        <v>2.0211127E7</v>
      </c>
      <c r="D7938" s="162"/>
      <c r="E7938" s="162"/>
      <c r="F7938" s="167"/>
      <c r="G7938" s="168"/>
      <c r="H7938" s="162"/>
      <c r="I7938" s="162"/>
      <c r="J7938" s="162"/>
      <c r="K7938" s="162"/>
      <c r="L7938" s="162"/>
      <c r="M7938" s="162"/>
      <c r="N7938" s="162"/>
      <c r="O7938" s="162"/>
      <c r="P7938" s="162"/>
      <c r="Q7938" s="162"/>
      <c r="R7938" s="162"/>
      <c r="S7938" s="162"/>
      <c r="T7938" s="162"/>
      <c r="U7938" s="162"/>
      <c r="V7938" s="162"/>
      <c r="W7938" s="162"/>
      <c r="X7938" s="162"/>
      <c r="Y7938" s="162"/>
      <c r="Z7938" s="162"/>
      <c r="AA7938" s="162"/>
    </row>
    <row r="7939">
      <c r="A7939" s="160">
        <v>7938.0</v>
      </c>
      <c r="B7939" s="165" t="s">
        <v>8084</v>
      </c>
      <c r="C7939" s="160">
        <v>2.0211127E7</v>
      </c>
      <c r="D7939" s="162"/>
      <c r="E7939" s="162"/>
      <c r="F7939" s="167"/>
      <c r="G7939" s="168"/>
      <c r="H7939" s="162"/>
      <c r="I7939" s="162"/>
      <c r="J7939" s="162"/>
      <c r="K7939" s="162"/>
      <c r="L7939" s="162"/>
      <c r="M7939" s="162"/>
      <c r="N7939" s="162"/>
      <c r="O7939" s="162"/>
      <c r="P7939" s="162"/>
      <c r="Q7939" s="162"/>
      <c r="R7939" s="162"/>
      <c r="S7939" s="162"/>
      <c r="T7939" s="162"/>
      <c r="U7939" s="162"/>
      <c r="V7939" s="162"/>
      <c r="W7939" s="162"/>
      <c r="X7939" s="162"/>
      <c r="Y7939" s="162"/>
      <c r="Z7939" s="162"/>
      <c r="AA7939" s="162"/>
    </row>
    <row r="7940">
      <c r="A7940" s="160">
        <v>7939.0</v>
      </c>
      <c r="B7940" s="165" t="s">
        <v>8085</v>
      </c>
      <c r="C7940" s="160">
        <v>2.0211127E7</v>
      </c>
      <c r="D7940" s="162"/>
      <c r="E7940" s="162"/>
      <c r="F7940" s="167"/>
      <c r="G7940" s="168"/>
      <c r="H7940" s="162"/>
      <c r="I7940" s="162"/>
      <c r="J7940" s="162"/>
      <c r="K7940" s="162"/>
      <c r="L7940" s="162"/>
      <c r="M7940" s="162"/>
      <c r="N7940" s="162"/>
      <c r="O7940" s="162"/>
      <c r="P7940" s="162"/>
      <c r="Q7940" s="162"/>
      <c r="R7940" s="162"/>
      <c r="S7940" s="162"/>
      <c r="T7940" s="162"/>
      <c r="U7940" s="162"/>
      <c r="V7940" s="162"/>
      <c r="W7940" s="162"/>
      <c r="X7940" s="162"/>
      <c r="Y7940" s="162"/>
      <c r="Z7940" s="162"/>
      <c r="AA7940" s="162"/>
    </row>
    <row r="7941">
      <c r="A7941" s="160">
        <v>7940.0</v>
      </c>
      <c r="B7941" s="165" t="s">
        <v>8086</v>
      </c>
      <c r="C7941" s="160">
        <v>2.0211127E7</v>
      </c>
      <c r="D7941" s="162"/>
      <c r="E7941" s="162"/>
      <c r="F7941" s="167"/>
      <c r="G7941" s="168"/>
      <c r="H7941" s="162"/>
      <c r="I7941" s="162"/>
      <c r="J7941" s="162"/>
      <c r="K7941" s="162"/>
      <c r="L7941" s="162"/>
      <c r="M7941" s="162"/>
      <c r="N7941" s="162"/>
      <c r="O7941" s="162"/>
      <c r="P7941" s="162"/>
      <c r="Q7941" s="162"/>
      <c r="R7941" s="162"/>
      <c r="S7941" s="162"/>
      <c r="T7941" s="162"/>
      <c r="U7941" s="162"/>
      <c r="V7941" s="162"/>
      <c r="W7941" s="162"/>
      <c r="X7941" s="162"/>
      <c r="Y7941" s="162"/>
      <c r="Z7941" s="162"/>
      <c r="AA7941" s="162"/>
    </row>
    <row r="7942">
      <c r="A7942" s="160">
        <v>7941.0</v>
      </c>
      <c r="B7942" s="165" t="s">
        <v>8087</v>
      </c>
      <c r="C7942" s="160">
        <v>2.0211127E7</v>
      </c>
      <c r="D7942" s="162"/>
      <c r="E7942" s="162"/>
      <c r="F7942" s="167"/>
      <c r="G7942" s="168"/>
      <c r="H7942" s="162"/>
      <c r="I7942" s="162"/>
      <c r="J7942" s="162"/>
      <c r="K7942" s="162"/>
      <c r="L7942" s="162"/>
      <c r="M7942" s="162"/>
      <c r="N7942" s="162"/>
      <c r="O7942" s="162"/>
      <c r="P7942" s="162"/>
      <c r="Q7942" s="162"/>
      <c r="R7942" s="162"/>
      <c r="S7942" s="162"/>
      <c r="T7942" s="162"/>
      <c r="U7942" s="162"/>
      <c r="V7942" s="162"/>
      <c r="W7942" s="162"/>
      <c r="X7942" s="162"/>
      <c r="Y7942" s="162"/>
      <c r="Z7942" s="162"/>
      <c r="AA7942" s="162"/>
    </row>
    <row r="7943">
      <c r="A7943" s="160">
        <v>7942.0</v>
      </c>
      <c r="B7943" s="165" t="s">
        <v>8088</v>
      </c>
      <c r="C7943" s="160">
        <v>2.0211127E7</v>
      </c>
      <c r="D7943" s="162"/>
      <c r="E7943" s="162"/>
      <c r="F7943" s="167"/>
      <c r="G7943" s="168"/>
      <c r="H7943" s="162"/>
      <c r="I7943" s="162"/>
      <c r="J7943" s="162"/>
      <c r="K7943" s="162"/>
      <c r="L7943" s="162"/>
      <c r="M7943" s="162"/>
      <c r="N7943" s="162"/>
      <c r="O7943" s="162"/>
      <c r="P7943" s="162"/>
      <c r="Q7943" s="162"/>
      <c r="R7943" s="162"/>
      <c r="S7943" s="162"/>
      <c r="T7943" s="162"/>
      <c r="U7943" s="162"/>
      <c r="V7943" s="162"/>
      <c r="W7943" s="162"/>
      <c r="X7943" s="162"/>
      <c r="Y7943" s="162"/>
      <c r="Z7943" s="162"/>
      <c r="AA7943" s="162"/>
    </row>
    <row r="7944">
      <c r="A7944" s="160">
        <v>7943.0</v>
      </c>
      <c r="B7944" s="165" t="s">
        <v>8089</v>
      </c>
      <c r="C7944" s="160">
        <v>2.0211127E7</v>
      </c>
      <c r="D7944" s="162"/>
      <c r="E7944" s="162"/>
      <c r="F7944" s="167"/>
      <c r="G7944" s="168"/>
      <c r="H7944" s="162"/>
      <c r="I7944" s="162"/>
      <c r="J7944" s="162"/>
      <c r="K7944" s="162"/>
      <c r="L7944" s="162"/>
      <c r="M7944" s="162"/>
      <c r="N7944" s="162"/>
      <c r="O7944" s="162"/>
      <c r="P7944" s="162"/>
      <c r="Q7944" s="162"/>
      <c r="R7944" s="162"/>
      <c r="S7944" s="162"/>
      <c r="T7944" s="162"/>
      <c r="U7944" s="162"/>
      <c r="V7944" s="162"/>
      <c r="W7944" s="162"/>
      <c r="X7944" s="162"/>
      <c r="Y7944" s="162"/>
      <c r="Z7944" s="162"/>
      <c r="AA7944" s="162"/>
    </row>
    <row r="7945">
      <c r="A7945" s="160">
        <v>7944.0</v>
      </c>
      <c r="B7945" s="165" t="s">
        <v>8090</v>
      </c>
      <c r="C7945" s="160">
        <v>2.0211127E7</v>
      </c>
      <c r="D7945" s="162"/>
      <c r="E7945" s="162"/>
      <c r="F7945" s="167"/>
      <c r="G7945" s="168"/>
      <c r="H7945" s="162"/>
      <c r="I7945" s="162"/>
      <c r="J7945" s="162"/>
      <c r="K7945" s="162"/>
      <c r="L7945" s="162"/>
      <c r="M7945" s="162"/>
      <c r="N7945" s="162"/>
      <c r="O7945" s="162"/>
      <c r="P7945" s="162"/>
      <c r="Q7945" s="162"/>
      <c r="R7945" s="162"/>
      <c r="S7945" s="162"/>
      <c r="T7945" s="162"/>
      <c r="U7945" s="162"/>
      <c r="V7945" s="162"/>
      <c r="W7945" s="162"/>
      <c r="X7945" s="162"/>
      <c r="Y7945" s="162"/>
      <c r="Z7945" s="162"/>
      <c r="AA7945" s="162"/>
    </row>
    <row r="7946">
      <c r="A7946" s="160">
        <v>7945.0</v>
      </c>
      <c r="B7946" s="165" t="s">
        <v>8091</v>
      </c>
      <c r="C7946" s="160">
        <v>2.0211128E7</v>
      </c>
      <c r="D7946" s="162"/>
      <c r="E7946" s="162"/>
      <c r="F7946" s="167"/>
      <c r="G7946" s="168"/>
      <c r="H7946" s="162"/>
      <c r="I7946" s="162"/>
      <c r="J7946" s="162"/>
      <c r="K7946" s="162"/>
      <c r="L7946" s="162"/>
      <c r="M7946" s="162"/>
      <c r="N7946" s="162"/>
      <c r="O7946" s="162"/>
      <c r="P7946" s="162"/>
      <c r="Q7946" s="162"/>
      <c r="R7946" s="162"/>
      <c r="S7946" s="162"/>
      <c r="T7946" s="162"/>
      <c r="U7946" s="162"/>
      <c r="V7946" s="162"/>
      <c r="W7946" s="162"/>
      <c r="X7946" s="162"/>
      <c r="Y7946" s="162"/>
      <c r="Z7946" s="162"/>
      <c r="AA7946" s="162"/>
    </row>
    <row r="7947">
      <c r="A7947" s="160">
        <v>7946.0</v>
      </c>
      <c r="B7947" s="165" t="s">
        <v>8092</v>
      </c>
      <c r="C7947" s="160">
        <v>2.0211128E7</v>
      </c>
      <c r="D7947" s="162"/>
      <c r="E7947" s="162"/>
      <c r="F7947" s="167"/>
      <c r="G7947" s="168"/>
      <c r="H7947" s="162"/>
      <c r="I7947" s="162"/>
      <c r="J7947" s="162"/>
      <c r="K7947" s="162"/>
      <c r="L7947" s="162"/>
      <c r="M7947" s="162"/>
      <c r="N7947" s="162"/>
      <c r="O7947" s="162"/>
      <c r="P7947" s="162"/>
      <c r="Q7947" s="162"/>
      <c r="R7947" s="162"/>
      <c r="S7947" s="162"/>
      <c r="T7947" s="162"/>
      <c r="U7947" s="162"/>
      <c r="V7947" s="162"/>
      <c r="W7947" s="162"/>
      <c r="X7947" s="162"/>
      <c r="Y7947" s="162"/>
      <c r="Z7947" s="162"/>
      <c r="AA7947" s="162"/>
    </row>
    <row r="7948">
      <c r="A7948" s="160">
        <v>7947.0</v>
      </c>
      <c r="B7948" s="165" t="s">
        <v>8093</v>
      </c>
      <c r="C7948" s="160">
        <v>2.0211128E7</v>
      </c>
      <c r="D7948" s="162"/>
      <c r="E7948" s="162"/>
      <c r="F7948" s="167"/>
      <c r="G7948" s="168"/>
      <c r="H7948" s="162"/>
      <c r="I7948" s="162"/>
      <c r="J7948" s="162"/>
      <c r="K7948" s="162"/>
      <c r="L7948" s="162"/>
      <c r="M7948" s="162"/>
      <c r="N7948" s="162"/>
      <c r="O7948" s="162"/>
      <c r="P7948" s="162"/>
      <c r="Q7948" s="162"/>
      <c r="R7948" s="162"/>
      <c r="S7948" s="162"/>
      <c r="T7948" s="162"/>
      <c r="U7948" s="162"/>
      <c r="V7948" s="162"/>
      <c r="W7948" s="162"/>
      <c r="X7948" s="162"/>
      <c r="Y7948" s="162"/>
      <c r="Z7948" s="162"/>
      <c r="AA7948" s="162"/>
    </row>
    <row r="7949">
      <c r="A7949" s="160">
        <v>7948.0</v>
      </c>
      <c r="B7949" s="165" t="s">
        <v>8094</v>
      </c>
      <c r="C7949" s="160">
        <v>2.0211128E7</v>
      </c>
      <c r="D7949" s="162"/>
      <c r="E7949" s="162"/>
      <c r="F7949" s="167"/>
      <c r="G7949" s="168"/>
      <c r="H7949" s="162"/>
      <c r="I7949" s="162"/>
      <c r="J7949" s="162"/>
      <c r="K7949" s="162"/>
      <c r="L7949" s="162"/>
      <c r="M7949" s="162"/>
      <c r="N7949" s="162"/>
      <c r="O7949" s="162"/>
      <c r="P7949" s="162"/>
      <c r="Q7949" s="162"/>
      <c r="R7949" s="162"/>
      <c r="S7949" s="162"/>
      <c r="T7949" s="162"/>
      <c r="U7949" s="162"/>
      <c r="V7949" s="162"/>
      <c r="W7949" s="162"/>
      <c r="X7949" s="162"/>
      <c r="Y7949" s="162"/>
      <c r="Z7949" s="162"/>
      <c r="AA7949" s="162"/>
    </row>
    <row r="7950">
      <c r="A7950" s="160">
        <v>7949.0</v>
      </c>
      <c r="B7950" s="165" t="s">
        <v>8095</v>
      </c>
      <c r="C7950" s="160">
        <v>2.0211128E7</v>
      </c>
      <c r="D7950" s="162"/>
      <c r="E7950" s="162"/>
      <c r="F7950" s="167"/>
      <c r="G7950" s="168"/>
      <c r="H7950" s="162"/>
      <c r="I7950" s="162"/>
      <c r="J7950" s="162"/>
      <c r="K7950" s="162"/>
      <c r="L7950" s="162"/>
      <c r="M7950" s="162"/>
      <c r="N7950" s="162"/>
      <c r="O7950" s="162"/>
      <c r="P7950" s="162"/>
      <c r="Q7950" s="162"/>
      <c r="R7950" s="162"/>
      <c r="S7950" s="162"/>
      <c r="T7950" s="162"/>
      <c r="U7950" s="162"/>
      <c r="V7950" s="162"/>
      <c r="W7950" s="162"/>
      <c r="X7950" s="162"/>
      <c r="Y7950" s="162"/>
      <c r="Z7950" s="162"/>
      <c r="AA7950" s="162"/>
    </row>
    <row r="7951">
      <c r="A7951" s="160">
        <v>7950.0</v>
      </c>
      <c r="B7951" s="165" t="s">
        <v>8096</v>
      </c>
      <c r="C7951" s="160">
        <v>2.0211128E7</v>
      </c>
      <c r="D7951" s="162"/>
      <c r="E7951" s="162"/>
      <c r="F7951" s="167"/>
      <c r="G7951" s="168"/>
      <c r="H7951" s="162"/>
      <c r="I7951" s="162"/>
      <c r="J7951" s="162"/>
      <c r="K7951" s="162"/>
      <c r="L7951" s="162"/>
      <c r="M7951" s="162"/>
      <c r="N7951" s="162"/>
      <c r="O7951" s="162"/>
      <c r="P7951" s="162"/>
      <c r="Q7951" s="162"/>
      <c r="R7951" s="162"/>
      <c r="S7951" s="162"/>
      <c r="T7951" s="162"/>
      <c r="U7951" s="162"/>
      <c r="V7951" s="162"/>
      <c r="W7951" s="162"/>
      <c r="X7951" s="162"/>
      <c r="Y7951" s="162"/>
      <c r="Z7951" s="162"/>
      <c r="AA7951" s="162"/>
    </row>
    <row r="7952">
      <c r="A7952" s="160">
        <v>7951.0</v>
      </c>
      <c r="B7952" s="165" t="s">
        <v>8097</v>
      </c>
      <c r="C7952" s="160">
        <v>2.0211128E7</v>
      </c>
      <c r="D7952" s="162"/>
      <c r="E7952" s="162"/>
      <c r="F7952" s="167"/>
      <c r="G7952" s="168"/>
      <c r="H7952" s="162"/>
      <c r="I7952" s="162"/>
      <c r="J7952" s="162"/>
      <c r="K7952" s="162"/>
      <c r="L7952" s="162"/>
      <c r="M7952" s="162"/>
      <c r="N7952" s="162"/>
      <c r="O7952" s="162"/>
      <c r="P7952" s="162"/>
      <c r="Q7952" s="162"/>
      <c r="R7952" s="162"/>
      <c r="S7952" s="162"/>
      <c r="T7952" s="162"/>
      <c r="U7952" s="162"/>
      <c r="V7952" s="162"/>
      <c r="W7952" s="162"/>
      <c r="X7952" s="162"/>
      <c r="Y7952" s="162"/>
      <c r="Z7952" s="162"/>
      <c r="AA7952" s="162"/>
    </row>
    <row r="7953">
      <c r="A7953" s="160">
        <v>7952.0</v>
      </c>
      <c r="B7953" s="165" t="s">
        <v>8098</v>
      </c>
      <c r="C7953" s="160">
        <v>2.0211128E7</v>
      </c>
      <c r="D7953" s="162"/>
      <c r="E7953" s="162"/>
      <c r="F7953" s="167"/>
      <c r="G7953" s="168"/>
      <c r="H7953" s="162"/>
      <c r="I7953" s="162"/>
      <c r="J7953" s="162"/>
      <c r="K7953" s="162"/>
      <c r="L7953" s="162"/>
      <c r="M7953" s="162"/>
      <c r="N7953" s="162"/>
      <c r="O7953" s="162"/>
      <c r="P7953" s="162"/>
      <c r="Q7953" s="162"/>
      <c r="R7953" s="162"/>
      <c r="S7953" s="162"/>
      <c r="T7953" s="162"/>
      <c r="U7953" s="162"/>
      <c r="V7953" s="162"/>
      <c r="W7953" s="162"/>
      <c r="X7953" s="162"/>
      <c r="Y7953" s="162"/>
      <c r="Z7953" s="162"/>
      <c r="AA7953" s="162"/>
    </row>
    <row r="7954">
      <c r="A7954" s="160">
        <v>7953.0</v>
      </c>
      <c r="B7954" s="165" t="s">
        <v>8099</v>
      </c>
      <c r="C7954" s="160">
        <v>2.0211128E7</v>
      </c>
      <c r="D7954" s="162"/>
      <c r="E7954" s="162"/>
      <c r="F7954" s="167"/>
      <c r="G7954" s="168"/>
      <c r="H7954" s="162"/>
      <c r="I7954" s="162"/>
      <c r="J7954" s="162"/>
      <c r="K7954" s="162"/>
      <c r="L7954" s="162"/>
      <c r="M7954" s="162"/>
      <c r="N7954" s="162"/>
      <c r="O7954" s="162"/>
      <c r="P7954" s="162"/>
      <c r="Q7954" s="162"/>
      <c r="R7954" s="162"/>
      <c r="S7954" s="162"/>
      <c r="T7954" s="162"/>
      <c r="U7954" s="162"/>
      <c r="V7954" s="162"/>
      <c r="W7954" s="162"/>
      <c r="X7954" s="162"/>
      <c r="Y7954" s="162"/>
      <c r="Z7954" s="162"/>
      <c r="AA7954" s="162"/>
    </row>
    <row r="7955">
      <c r="A7955" s="160">
        <v>7954.0</v>
      </c>
      <c r="B7955" s="165" t="s">
        <v>8100</v>
      </c>
      <c r="C7955" s="160">
        <v>2.0211128E7</v>
      </c>
      <c r="D7955" s="162"/>
      <c r="E7955" s="162"/>
      <c r="F7955" s="167"/>
      <c r="G7955" s="168"/>
      <c r="H7955" s="162"/>
      <c r="I7955" s="162"/>
      <c r="J7955" s="162"/>
      <c r="K7955" s="162"/>
      <c r="L7955" s="162"/>
      <c r="M7955" s="162"/>
      <c r="N7955" s="162"/>
      <c r="O7955" s="162"/>
      <c r="P7955" s="162"/>
      <c r="Q7955" s="162"/>
      <c r="R7955" s="162"/>
      <c r="S7955" s="162"/>
      <c r="T7955" s="162"/>
      <c r="U7955" s="162"/>
      <c r="V7955" s="162"/>
      <c r="W7955" s="162"/>
      <c r="X7955" s="162"/>
      <c r="Y7955" s="162"/>
      <c r="Z7955" s="162"/>
      <c r="AA7955" s="162"/>
    </row>
    <row r="7956">
      <c r="A7956" s="160">
        <v>7955.0</v>
      </c>
      <c r="B7956" s="165" t="s">
        <v>8101</v>
      </c>
      <c r="C7956" s="160">
        <v>2.0211128E7</v>
      </c>
      <c r="D7956" s="162"/>
      <c r="E7956" s="162"/>
      <c r="F7956" s="167"/>
      <c r="G7956" s="168"/>
      <c r="H7956" s="162"/>
      <c r="I7956" s="162"/>
      <c r="J7956" s="162"/>
      <c r="K7956" s="162"/>
      <c r="L7956" s="162"/>
      <c r="M7956" s="162"/>
      <c r="N7956" s="162"/>
      <c r="O7956" s="162"/>
      <c r="P7956" s="162"/>
      <c r="Q7956" s="162"/>
      <c r="R7956" s="162"/>
      <c r="S7956" s="162"/>
      <c r="T7956" s="162"/>
      <c r="U7956" s="162"/>
      <c r="V7956" s="162"/>
      <c r="W7956" s="162"/>
      <c r="X7956" s="162"/>
      <c r="Y7956" s="162"/>
      <c r="Z7956" s="162"/>
      <c r="AA7956" s="162"/>
    </row>
    <row r="7957">
      <c r="A7957" s="160">
        <v>7956.0</v>
      </c>
      <c r="B7957" s="165" t="s">
        <v>8102</v>
      </c>
      <c r="C7957" s="160">
        <v>2.0211128E7</v>
      </c>
      <c r="D7957" s="162"/>
      <c r="E7957" s="162"/>
      <c r="F7957" s="167"/>
      <c r="G7957" s="168"/>
      <c r="H7957" s="162"/>
      <c r="I7957" s="162"/>
      <c r="J7957" s="162"/>
      <c r="K7957" s="162"/>
      <c r="L7957" s="162"/>
      <c r="M7957" s="162"/>
      <c r="N7957" s="162"/>
      <c r="O7957" s="162"/>
      <c r="P7957" s="162"/>
      <c r="Q7957" s="162"/>
      <c r="R7957" s="162"/>
      <c r="S7957" s="162"/>
      <c r="T7957" s="162"/>
      <c r="U7957" s="162"/>
      <c r="V7957" s="162"/>
      <c r="W7957" s="162"/>
      <c r="X7957" s="162"/>
      <c r="Y7957" s="162"/>
      <c r="Z7957" s="162"/>
      <c r="AA7957" s="162"/>
    </row>
    <row r="7958">
      <c r="A7958" s="160">
        <v>7957.0</v>
      </c>
      <c r="B7958" s="165" t="s">
        <v>8103</v>
      </c>
      <c r="C7958" s="160">
        <v>2.0211128E7</v>
      </c>
      <c r="D7958" s="162"/>
      <c r="E7958" s="162"/>
      <c r="F7958" s="167"/>
      <c r="G7958" s="168"/>
      <c r="H7958" s="162"/>
      <c r="I7958" s="162"/>
      <c r="J7958" s="162"/>
      <c r="K7958" s="162"/>
      <c r="L7958" s="162"/>
      <c r="M7958" s="162"/>
      <c r="N7958" s="162"/>
      <c r="O7958" s="162"/>
      <c r="P7958" s="162"/>
      <c r="Q7958" s="162"/>
      <c r="R7958" s="162"/>
      <c r="S7958" s="162"/>
      <c r="T7958" s="162"/>
      <c r="U7958" s="162"/>
      <c r="V7958" s="162"/>
      <c r="W7958" s="162"/>
      <c r="X7958" s="162"/>
      <c r="Y7958" s="162"/>
      <c r="Z7958" s="162"/>
      <c r="AA7958" s="162"/>
    </row>
    <row r="7959">
      <c r="A7959" s="160">
        <v>7958.0</v>
      </c>
      <c r="B7959" s="165" t="s">
        <v>8104</v>
      </c>
      <c r="C7959" s="160">
        <v>2.0211128E7</v>
      </c>
      <c r="D7959" s="162"/>
      <c r="E7959" s="162"/>
      <c r="F7959" s="167"/>
      <c r="G7959" s="168"/>
      <c r="H7959" s="162"/>
      <c r="I7959" s="162"/>
      <c r="J7959" s="162"/>
      <c r="K7959" s="162"/>
      <c r="L7959" s="162"/>
      <c r="M7959" s="162"/>
      <c r="N7959" s="162"/>
      <c r="O7959" s="162"/>
      <c r="P7959" s="162"/>
      <c r="Q7959" s="162"/>
      <c r="R7959" s="162"/>
      <c r="S7959" s="162"/>
      <c r="T7959" s="162"/>
      <c r="U7959" s="162"/>
      <c r="V7959" s="162"/>
      <c r="W7959" s="162"/>
      <c r="X7959" s="162"/>
      <c r="Y7959" s="162"/>
      <c r="Z7959" s="162"/>
      <c r="AA7959" s="162"/>
    </row>
    <row r="7960">
      <c r="A7960" s="160">
        <v>7959.0</v>
      </c>
      <c r="B7960" s="165" t="s">
        <v>8105</v>
      </c>
      <c r="C7960" s="160">
        <v>2.0211128E7</v>
      </c>
      <c r="D7960" s="162"/>
      <c r="E7960" s="162"/>
      <c r="F7960" s="167"/>
      <c r="G7960" s="168"/>
      <c r="H7960" s="162"/>
      <c r="I7960" s="162"/>
      <c r="J7960" s="162"/>
      <c r="K7960" s="162"/>
      <c r="L7960" s="162"/>
      <c r="M7960" s="162"/>
      <c r="N7960" s="162"/>
      <c r="O7960" s="162"/>
      <c r="P7960" s="162"/>
      <c r="Q7960" s="162"/>
      <c r="R7960" s="162"/>
      <c r="S7960" s="162"/>
      <c r="T7960" s="162"/>
      <c r="U7960" s="162"/>
      <c r="V7960" s="162"/>
      <c r="W7960" s="162"/>
      <c r="X7960" s="162"/>
      <c r="Y7960" s="162"/>
      <c r="Z7960" s="162"/>
      <c r="AA7960" s="162"/>
    </row>
    <row r="7961">
      <c r="A7961" s="160">
        <v>7960.0</v>
      </c>
      <c r="B7961" s="165" t="s">
        <v>8106</v>
      </c>
      <c r="C7961" s="160">
        <v>2.0211128E7</v>
      </c>
      <c r="D7961" s="162"/>
      <c r="E7961" s="162"/>
      <c r="F7961" s="167"/>
      <c r="G7961" s="168"/>
      <c r="H7961" s="162"/>
      <c r="I7961" s="162"/>
      <c r="J7961" s="162"/>
      <c r="K7961" s="162"/>
      <c r="L7961" s="162"/>
      <c r="M7961" s="162"/>
      <c r="N7961" s="162"/>
      <c r="O7961" s="162"/>
      <c r="P7961" s="162"/>
      <c r="Q7961" s="162"/>
      <c r="R7961" s="162"/>
      <c r="S7961" s="162"/>
      <c r="T7961" s="162"/>
      <c r="U7961" s="162"/>
      <c r="V7961" s="162"/>
      <c r="W7961" s="162"/>
      <c r="X7961" s="162"/>
      <c r="Y7961" s="162"/>
      <c r="Z7961" s="162"/>
      <c r="AA7961" s="162"/>
    </row>
    <row r="7962">
      <c r="A7962" s="160">
        <v>7961.0</v>
      </c>
      <c r="B7962" s="165" t="s">
        <v>8107</v>
      </c>
      <c r="C7962" s="160">
        <v>2.0211128E7</v>
      </c>
      <c r="D7962" s="162"/>
      <c r="E7962" s="162"/>
      <c r="F7962" s="167"/>
      <c r="G7962" s="168"/>
      <c r="H7962" s="162"/>
      <c r="I7962" s="162"/>
      <c r="J7962" s="162"/>
      <c r="K7962" s="162"/>
      <c r="L7962" s="162"/>
      <c r="M7962" s="162"/>
      <c r="N7962" s="162"/>
      <c r="O7962" s="162"/>
      <c r="P7962" s="162"/>
      <c r="Q7962" s="162"/>
      <c r="R7962" s="162"/>
      <c r="S7962" s="162"/>
      <c r="T7962" s="162"/>
      <c r="U7962" s="162"/>
      <c r="V7962" s="162"/>
      <c r="W7962" s="162"/>
      <c r="X7962" s="162"/>
      <c r="Y7962" s="162"/>
      <c r="Z7962" s="162"/>
      <c r="AA7962" s="162"/>
    </row>
    <row r="7963">
      <c r="A7963" s="160">
        <v>7962.0</v>
      </c>
      <c r="B7963" s="165" t="s">
        <v>8108</v>
      </c>
      <c r="C7963" s="160">
        <v>2.0211128E7</v>
      </c>
      <c r="D7963" s="162"/>
      <c r="E7963" s="162"/>
      <c r="F7963" s="167"/>
      <c r="G7963" s="168"/>
      <c r="H7963" s="162"/>
      <c r="I7963" s="162"/>
      <c r="J7963" s="162"/>
      <c r="K7963" s="162"/>
      <c r="L7963" s="162"/>
      <c r="M7963" s="162"/>
      <c r="N7963" s="162"/>
      <c r="O7963" s="162"/>
      <c r="P7963" s="162"/>
      <c r="Q7963" s="162"/>
      <c r="R7963" s="162"/>
      <c r="S7963" s="162"/>
      <c r="T7963" s="162"/>
      <c r="U7963" s="162"/>
      <c r="V7963" s="162"/>
      <c r="W7963" s="162"/>
      <c r="X7963" s="162"/>
      <c r="Y7963" s="162"/>
      <c r="Z7963" s="162"/>
      <c r="AA7963" s="162"/>
    </row>
    <row r="7964">
      <c r="A7964" s="160">
        <v>7963.0</v>
      </c>
      <c r="B7964" s="165" t="s">
        <v>8109</v>
      </c>
      <c r="C7964" s="160">
        <v>2.0211128E7</v>
      </c>
      <c r="D7964" s="162"/>
      <c r="E7964" s="162"/>
      <c r="F7964" s="167"/>
      <c r="G7964" s="168"/>
      <c r="H7964" s="162"/>
      <c r="I7964" s="162"/>
      <c r="J7964" s="162"/>
      <c r="K7964" s="162"/>
      <c r="L7964" s="162"/>
      <c r="M7964" s="162"/>
      <c r="N7964" s="162"/>
      <c r="O7964" s="162"/>
      <c r="P7964" s="162"/>
      <c r="Q7964" s="162"/>
      <c r="R7964" s="162"/>
      <c r="S7964" s="162"/>
      <c r="T7964" s="162"/>
      <c r="U7964" s="162"/>
      <c r="V7964" s="162"/>
      <c r="W7964" s="162"/>
      <c r="X7964" s="162"/>
      <c r="Y7964" s="162"/>
      <c r="Z7964" s="162"/>
      <c r="AA7964" s="162"/>
    </row>
    <row r="7965">
      <c r="A7965" s="160">
        <v>7964.0</v>
      </c>
      <c r="B7965" s="165" t="s">
        <v>8110</v>
      </c>
      <c r="C7965" s="160">
        <v>2.0211128E7</v>
      </c>
      <c r="D7965" s="162"/>
      <c r="E7965" s="162"/>
      <c r="F7965" s="167"/>
      <c r="G7965" s="168"/>
      <c r="H7965" s="162"/>
      <c r="I7965" s="162"/>
      <c r="J7965" s="162"/>
      <c r="K7965" s="162"/>
      <c r="L7965" s="162"/>
      <c r="M7965" s="162"/>
      <c r="N7965" s="162"/>
      <c r="O7965" s="162"/>
      <c r="P7965" s="162"/>
      <c r="Q7965" s="162"/>
      <c r="R7965" s="162"/>
      <c r="S7965" s="162"/>
      <c r="T7965" s="162"/>
      <c r="U7965" s="162"/>
      <c r="V7965" s="162"/>
      <c r="W7965" s="162"/>
      <c r="X7965" s="162"/>
      <c r="Y7965" s="162"/>
      <c r="Z7965" s="162"/>
      <c r="AA7965" s="162"/>
    </row>
    <row r="7966">
      <c r="A7966" s="160">
        <v>7965.0</v>
      </c>
      <c r="B7966" s="165" t="s">
        <v>8111</v>
      </c>
      <c r="C7966" s="160">
        <v>2.0211128E7</v>
      </c>
      <c r="D7966" s="162"/>
      <c r="E7966" s="162"/>
      <c r="F7966" s="167"/>
      <c r="G7966" s="168"/>
      <c r="H7966" s="162"/>
      <c r="I7966" s="162"/>
      <c r="J7966" s="162"/>
      <c r="K7966" s="162"/>
      <c r="L7966" s="162"/>
      <c r="M7966" s="162"/>
      <c r="N7966" s="162"/>
      <c r="O7966" s="162"/>
      <c r="P7966" s="162"/>
      <c r="Q7966" s="162"/>
      <c r="R7966" s="162"/>
      <c r="S7966" s="162"/>
      <c r="T7966" s="162"/>
      <c r="U7966" s="162"/>
      <c r="V7966" s="162"/>
      <c r="W7966" s="162"/>
      <c r="X7966" s="162"/>
      <c r="Y7966" s="162"/>
      <c r="Z7966" s="162"/>
      <c r="AA7966" s="162"/>
    </row>
    <row r="7967">
      <c r="A7967" s="160">
        <v>7966.0</v>
      </c>
      <c r="B7967" s="165" t="s">
        <v>8112</v>
      </c>
      <c r="C7967" s="160">
        <v>2.0211128E7</v>
      </c>
      <c r="D7967" s="162"/>
      <c r="E7967" s="162"/>
      <c r="F7967" s="167"/>
      <c r="G7967" s="168"/>
      <c r="H7967" s="162"/>
      <c r="I7967" s="162"/>
      <c r="J7967" s="162"/>
      <c r="K7967" s="162"/>
      <c r="L7967" s="162"/>
      <c r="M7967" s="162"/>
      <c r="N7967" s="162"/>
      <c r="O7967" s="162"/>
      <c r="P7967" s="162"/>
      <c r="Q7967" s="162"/>
      <c r="R7967" s="162"/>
      <c r="S7967" s="162"/>
      <c r="T7967" s="162"/>
      <c r="U7967" s="162"/>
      <c r="V7967" s="162"/>
      <c r="W7967" s="162"/>
      <c r="X7967" s="162"/>
      <c r="Y7967" s="162"/>
      <c r="Z7967" s="162"/>
      <c r="AA7967" s="162"/>
    </row>
    <row r="7968">
      <c r="A7968" s="160">
        <v>7967.0</v>
      </c>
      <c r="B7968" s="165" t="s">
        <v>8113</v>
      </c>
      <c r="C7968" s="160">
        <v>2.0211128E7</v>
      </c>
      <c r="D7968" s="162"/>
      <c r="E7968" s="162"/>
      <c r="F7968" s="167"/>
      <c r="G7968" s="168"/>
      <c r="H7968" s="162"/>
      <c r="I7968" s="162"/>
      <c r="J7968" s="162"/>
      <c r="K7968" s="162"/>
      <c r="L7968" s="162"/>
      <c r="M7968" s="162"/>
      <c r="N7968" s="162"/>
      <c r="O7968" s="162"/>
      <c r="P7968" s="162"/>
      <c r="Q7968" s="162"/>
      <c r="R7968" s="162"/>
      <c r="S7968" s="162"/>
      <c r="T7968" s="162"/>
      <c r="U7968" s="162"/>
      <c r="V7968" s="162"/>
      <c r="W7968" s="162"/>
      <c r="X7968" s="162"/>
      <c r="Y7968" s="162"/>
      <c r="Z7968" s="162"/>
      <c r="AA7968" s="162"/>
    </row>
    <row r="7969">
      <c r="A7969" s="160">
        <v>7968.0</v>
      </c>
      <c r="B7969" s="165" t="s">
        <v>8114</v>
      </c>
      <c r="C7969" s="160">
        <v>2.0211128E7</v>
      </c>
      <c r="D7969" s="162"/>
      <c r="E7969" s="162"/>
      <c r="F7969" s="167"/>
      <c r="G7969" s="168"/>
      <c r="H7969" s="162"/>
      <c r="I7969" s="162"/>
      <c r="J7969" s="162"/>
      <c r="K7969" s="162"/>
      <c r="L7969" s="162"/>
      <c r="M7969" s="162"/>
      <c r="N7969" s="162"/>
      <c r="O7969" s="162"/>
      <c r="P7969" s="162"/>
      <c r="Q7969" s="162"/>
      <c r="R7969" s="162"/>
      <c r="S7969" s="162"/>
      <c r="T7969" s="162"/>
      <c r="U7969" s="162"/>
      <c r="V7969" s="162"/>
      <c r="W7969" s="162"/>
      <c r="X7969" s="162"/>
      <c r="Y7969" s="162"/>
      <c r="Z7969" s="162"/>
      <c r="AA7969" s="162"/>
    </row>
    <row r="7970">
      <c r="A7970" s="160">
        <v>7969.0</v>
      </c>
      <c r="B7970" s="165" t="s">
        <v>8115</v>
      </c>
      <c r="C7970" s="160">
        <v>2.0211129E7</v>
      </c>
      <c r="D7970" s="162"/>
      <c r="E7970" s="162"/>
      <c r="F7970" s="167"/>
      <c r="G7970" s="168"/>
      <c r="H7970" s="162"/>
      <c r="I7970" s="162"/>
      <c r="J7970" s="162"/>
      <c r="K7970" s="162"/>
      <c r="L7970" s="162"/>
      <c r="M7970" s="162"/>
      <c r="N7970" s="162"/>
      <c r="O7970" s="162"/>
      <c r="P7970" s="162"/>
      <c r="Q7970" s="162"/>
      <c r="R7970" s="162"/>
      <c r="S7970" s="162"/>
      <c r="T7970" s="162"/>
      <c r="U7970" s="162"/>
      <c r="V7970" s="162"/>
      <c r="W7970" s="162"/>
      <c r="X7970" s="162"/>
      <c r="Y7970" s="162"/>
      <c r="Z7970" s="162"/>
      <c r="AA7970" s="162"/>
    </row>
    <row r="7971">
      <c r="A7971" s="160">
        <v>7970.0</v>
      </c>
      <c r="B7971" s="165" t="s">
        <v>8116</v>
      </c>
      <c r="C7971" s="160">
        <v>2.0211129E7</v>
      </c>
      <c r="D7971" s="162"/>
      <c r="E7971" s="162"/>
      <c r="F7971" s="167"/>
      <c r="G7971" s="168"/>
      <c r="H7971" s="162"/>
      <c r="I7971" s="162"/>
      <c r="J7971" s="162"/>
      <c r="K7971" s="162"/>
      <c r="L7971" s="162"/>
      <c r="M7971" s="162"/>
      <c r="N7971" s="162"/>
      <c r="O7971" s="162"/>
      <c r="P7971" s="162"/>
      <c r="Q7971" s="162"/>
      <c r="R7971" s="162"/>
      <c r="S7971" s="162"/>
      <c r="T7971" s="162"/>
      <c r="U7971" s="162"/>
      <c r="V7971" s="162"/>
      <c r="W7971" s="162"/>
      <c r="X7971" s="162"/>
      <c r="Y7971" s="162"/>
      <c r="Z7971" s="162"/>
      <c r="AA7971" s="162"/>
    </row>
    <row r="7972">
      <c r="A7972" s="160">
        <v>7971.0</v>
      </c>
      <c r="B7972" s="165" t="s">
        <v>8117</v>
      </c>
      <c r="C7972" s="160">
        <v>2.0211129E7</v>
      </c>
      <c r="D7972" s="162"/>
      <c r="E7972" s="162"/>
      <c r="F7972" s="167"/>
      <c r="G7972" s="168"/>
      <c r="H7972" s="162"/>
      <c r="I7972" s="162"/>
      <c r="J7972" s="162"/>
      <c r="K7972" s="162"/>
      <c r="L7972" s="162"/>
      <c r="M7972" s="162"/>
      <c r="N7972" s="162"/>
      <c r="O7972" s="162"/>
      <c r="P7972" s="162"/>
      <c r="Q7972" s="162"/>
      <c r="R7972" s="162"/>
      <c r="S7972" s="162"/>
      <c r="T7972" s="162"/>
      <c r="U7972" s="162"/>
      <c r="V7972" s="162"/>
      <c r="W7972" s="162"/>
      <c r="X7972" s="162"/>
      <c r="Y7972" s="162"/>
      <c r="Z7972" s="162"/>
      <c r="AA7972" s="162"/>
    </row>
    <row r="7973">
      <c r="A7973" s="160">
        <v>7972.0</v>
      </c>
      <c r="B7973" s="165" t="s">
        <v>8118</v>
      </c>
      <c r="C7973" s="160">
        <v>2.0211129E7</v>
      </c>
      <c r="D7973" s="162"/>
      <c r="E7973" s="162"/>
      <c r="F7973" s="167"/>
      <c r="G7973" s="168"/>
      <c r="H7973" s="162"/>
      <c r="I7973" s="162"/>
      <c r="J7973" s="162"/>
      <c r="K7973" s="162"/>
      <c r="L7973" s="162"/>
      <c r="M7973" s="162"/>
      <c r="N7973" s="162"/>
      <c r="O7973" s="162"/>
      <c r="P7973" s="162"/>
      <c r="Q7973" s="162"/>
      <c r="R7973" s="162"/>
      <c r="S7973" s="162"/>
      <c r="T7973" s="162"/>
      <c r="U7973" s="162"/>
      <c r="V7973" s="162"/>
      <c r="W7973" s="162"/>
      <c r="X7973" s="162"/>
      <c r="Y7973" s="162"/>
      <c r="Z7973" s="162"/>
      <c r="AA7973" s="162"/>
    </row>
    <row r="7974">
      <c r="A7974" s="160">
        <v>7973.0</v>
      </c>
      <c r="B7974" s="165" t="s">
        <v>8119</v>
      </c>
      <c r="C7974" s="160">
        <v>2.0211129E7</v>
      </c>
      <c r="D7974" s="162"/>
      <c r="E7974" s="162"/>
      <c r="F7974" s="167"/>
      <c r="G7974" s="168"/>
      <c r="H7974" s="162"/>
      <c r="I7974" s="162"/>
      <c r="J7974" s="162"/>
      <c r="K7974" s="162"/>
      <c r="L7974" s="162"/>
      <c r="M7974" s="162"/>
      <c r="N7974" s="162"/>
      <c r="O7974" s="162"/>
      <c r="P7974" s="162"/>
      <c r="Q7974" s="162"/>
      <c r="R7974" s="162"/>
      <c r="S7974" s="162"/>
      <c r="T7974" s="162"/>
      <c r="U7974" s="162"/>
      <c r="V7974" s="162"/>
      <c r="W7974" s="162"/>
      <c r="X7974" s="162"/>
      <c r="Y7974" s="162"/>
      <c r="Z7974" s="162"/>
      <c r="AA7974" s="162"/>
    </row>
    <row r="7975">
      <c r="A7975" s="160">
        <v>7974.0</v>
      </c>
      <c r="B7975" s="165" t="s">
        <v>8120</v>
      </c>
      <c r="C7975" s="160">
        <v>2.0211129E7</v>
      </c>
      <c r="D7975" s="162"/>
      <c r="E7975" s="162"/>
      <c r="F7975" s="167"/>
      <c r="G7975" s="168"/>
      <c r="H7975" s="162"/>
      <c r="I7975" s="162"/>
      <c r="J7975" s="162"/>
      <c r="K7975" s="162"/>
      <c r="L7975" s="162"/>
      <c r="M7975" s="162"/>
      <c r="N7975" s="162"/>
      <c r="O7975" s="162"/>
      <c r="P7975" s="162"/>
      <c r="Q7975" s="162"/>
      <c r="R7975" s="162"/>
      <c r="S7975" s="162"/>
      <c r="T7975" s="162"/>
      <c r="U7975" s="162"/>
      <c r="V7975" s="162"/>
      <c r="W7975" s="162"/>
      <c r="X7975" s="162"/>
      <c r="Y7975" s="162"/>
      <c r="Z7975" s="162"/>
      <c r="AA7975" s="162"/>
    </row>
    <row r="7976">
      <c r="A7976" s="160">
        <v>7975.0</v>
      </c>
      <c r="B7976" s="165" t="s">
        <v>8121</v>
      </c>
      <c r="C7976" s="160">
        <v>2.0211129E7</v>
      </c>
      <c r="D7976" s="162"/>
      <c r="E7976" s="162"/>
      <c r="F7976" s="167"/>
      <c r="G7976" s="168"/>
      <c r="H7976" s="162"/>
      <c r="I7976" s="162"/>
      <c r="J7976" s="162"/>
      <c r="K7976" s="162"/>
      <c r="L7976" s="162"/>
      <c r="M7976" s="162"/>
      <c r="N7976" s="162"/>
      <c r="O7976" s="162"/>
      <c r="P7976" s="162"/>
      <c r="Q7976" s="162"/>
      <c r="R7976" s="162"/>
      <c r="S7976" s="162"/>
      <c r="T7976" s="162"/>
      <c r="U7976" s="162"/>
      <c r="V7976" s="162"/>
      <c r="W7976" s="162"/>
      <c r="X7976" s="162"/>
      <c r="Y7976" s="162"/>
      <c r="Z7976" s="162"/>
      <c r="AA7976" s="162"/>
    </row>
    <row r="7977">
      <c r="A7977" s="160">
        <v>7976.0</v>
      </c>
      <c r="B7977" s="165" t="s">
        <v>8122</v>
      </c>
      <c r="C7977" s="160">
        <v>2.0211129E7</v>
      </c>
      <c r="D7977" s="162"/>
      <c r="E7977" s="162"/>
      <c r="F7977" s="167"/>
      <c r="G7977" s="168"/>
      <c r="H7977" s="162"/>
      <c r="I7977" s="162"/>
      <c r="J7977" s="162"/>
      <c r="K7977" s="162"/>
      <c r="L7977" s="162"/>
      <c r="M7977" s="162"/>
      <c r="N7977" s="162"/>
      <c r="O7977" s="162"/>
      <c r="P7977" s="162"/>
      <c r="Q7977" s="162"/>
      <c r="R7977" s="162"/>
      <c r="S7977" s="162"/>
      <c r="T7977" s="162"/>
      <c r="U7977" s="162"/>
      <c r="V7977" s="162"/>
      <c r="W7977" s="162"/>
      <c r="X7977" s="162"/>
      <c r="Y7977" s="162"/>
      <c r="Z7977" s="162"/>
      <c r="AA7977" s="162"/>
    </row>
    <row r="7978">
      <c r="A7978" s="160">
        <v>7977.0</v>
      </c>
      <c r="B7978" s="165" t="s">
        <v>8123</v>
      </c>
      <c r="C7978" s="160">
        <v>2.0211129E7</v>
      </c>
      <c r="D7978" s="162"/>
      <c r="E7978" s="162"/>
      <c r="F7978" s="167"/>
      <c r="G7978" s="168"/>
      <c r="H7978" s="162"/>
      <c r="I7978" s="162"/>
      <c r="J7978" s="162"/>
      <c r="K7978" s="162"/>
      <c r="L7978" s="162"/>
      <c r="M7978" s="162"/>
      <c r="N7978" s="162"/>
      <c r="O7978" s="162"/>
      <c r="P7978" s="162"/>
      <c r="Q7978" s="162"/>
      <c r="R7978" s="162"/>
      <c r="S7978" s="162"/>
      <c r="T7978" s="162"/>
      <c r="U7978" s="162"/>
      <c r="V7978" s="162"/>
      <c r="W7978" s="162"/>
      <c r="X7978" s="162"/>
      <c r="Y7978" s="162"/>
      <c r="Z7978" s="162"/>
      <c r="AA7978" s="162"/>
    </row>
    <row r="7979">
      <c r="A7979" s="160">
        <v>7978.0</v>
      </c>
      <c r="B7979" s="165" t="s">
        <v>8124</v>
      </c>
      <c r="C7979" s="160">
        <v>2.0211129E7</v>
      </c>
      <c r="D7979" s="162"/>
      <c r="E7979" s="162"/>
      <c r="F7979" s="167"/>
      <c r="G7979" s="168"/>
      <c r="H7979" s="162"/>
      <c r="I7979" s="162"/>
      <c r="J7979" s="162"/>
      <c r="K7979" s="162"/>
      <c r="L7979" s="162"/>
      <c r="M7979" s="162"/>
      <c r="N7979" s="162"/>
      <c r="O7979" s="162"/>
      <c r="P7979" s="162"/>
      <c r="Q7979" s="162"/>
      <c r="R7979" s="162"/>
      <c r="S7979" s="162"/>
      <c r="T7979" s="162"/>
      <c r="U7979" s="162"/>
      <c r="V7979" s="162"/>
      <c r="W7979" s="162"/>
      <c r="X7979" s="162"/>
      <c r="Y7979" s="162"/>
      <c r="Z7979" s="162"/>
      <c r="AA7979" s="162"/>
    </row>
    <row r="7980">
      <c r="A7980" s="160">
        <v>7979.0</v>
      </c>
      <c r="B7980" s="165" t="s">
        <v>8125</v>
      </c>
      <c r="C7980" s="160">
        <v>2.0211129E7</v>
      </c>
      <c r="D7980" s="162"/>
      <c r="E7980" s="162"/>
      <c r="F7980" s="167"/>
      <c r="G7980" s="168"/>
      <c r="H7980" s="162"/>
      <c r="I7980" s="162"/>
      <c r="J7980" s="162"/>
      <c r="K7980" s="162"/>
      <c r="L7980" s="162"/>
      <c r="M7980" s="162"/>
      <c r="N7980" s="162"/>
      <c r="O7980" s="162"/>
      <c r="P7980" s="162"/>
      <c r="Q7980" s="162"/>
      <c r="R7980" s="162"/>
      <c r="S7980" s="162"/>
      <c r="T7980" s="162"/>
      <c r="U7980" s="162"/>
      <c r="V7980" s="162"/>
      <c r="W7980" s="162"/>
      <c r="X7980" s="162"/>
      <c r="Y7980" s="162"/>
      <c r="Z7980" s="162"/>
      <c r="AA7980" s="162"/>
    </row>
    <row r="7981">
      <c r="A7981" s="160">
        <v>7980.0</v>
      </c>
      <c r="B7981" s="165" t="s">
        <v>8126</v>
      </c>
      <c r="C7981" s="160">
        <v>2.0211129E7</v>
      </c>
      <c r="D7981" s="162"/>
      <c r="E7981" s="162"/>
      <c r="F7981" s="167"/>
      <c r="G7981" s="168"/>
      <c r="H7981" s="162"/>
      <c r="I7981" s="162"/>
      <c r="J7981" s="162"/>
      <c r="K7981" s="162"/>
      <c r="L7981" s="162"/>
      <c r="M7981" s="162"/>
      <c r="N7981" s="162"/>
      <c r="O7981" s="162"/>
      <c r="P7981" s="162"/>
      <c r="Q7981" s="162"/>
      <c r="R7981" s="162"/>
      <c r="S7981" s="162"/>
      <c r="T7981" s="162"/>
      <c r="U7981" s="162"/>
      <c r="V7981" s="162"/>
      <c r="W7981" s="162"/>
      <c r="X7981" s="162"/>
      <c r="Y7981" s="162"/>
      <c r="Z7981" s="162"/>
      <c r="AA7981" s="162"/>
    </row>
    <row r="7982">
      <c r="A7982" s="160">
        <v>7981.0</v>
      </c>
      <c r="B7982" s="165" t="s">
        <v>8127</v>
      </c>
      <c r="C7982" s="160">
        <v>2.0211129E7</v>
      </c>
      <c r="D7982" s="162"/>
      <c r="E7982" s="162"/>
      <c r="F7982" s="167"/>
      <c r="G7982" s="168"/>
      <c r="H7982" s="162"/>
      <c r="I7982" s="162"/>
      <c r="J7982" s="162"/>
      <c r="K7982" s="162"/>
      <c r="L7982" s="162"/>
      <c r="M7982" s="162"/>
      <c r="N7982" s="162"/>
      <c r="O7982" s="162"/>
      <c r="P7982" s="162"/>
      <c r="Q7982" s="162"/>
      <c r="R7982" s="162"/>
      <c r="S7982" s="162"/>
      <c r="T7982" s="162"/>
      <c r="U7982" s="162"/>
      <c r="V7982" s="162"/>
      <c r="W7982" s="162"/>
      <c r="X7982" s="162"/>
      <c r="Y7982" s="162"/>
      <c r="Z7982" s="162"/>
      <c r="AA7982" s="162"/>
    </row>
    <row r="7983">
      <c r="A7983" s="160">
        <v>7982.0</v>
      </c>
      <c r="B7983" s="165" t="s">
        <v>8128</v>
      </c>
      <c r="C7983" s="160">
        <v>2.0211129E7</v>
      </c>
      <c r="D7983" s="162"/>
      <c r="E7983" s="162"/>
      <c r="F7983" s="167"/>
      <c r="G7983" s="168"/>
      <c r="H7983" s="162"/>
      <c r="I7983" s="162"/>
      <c r="J7983" s="162"/>
      <c r="K7983" s="162"/>
      <c r="L7983" s="162"/>
      <c r="M7983" s="162"/>
      <c r="N7983" s="162"/>
      <c r="O7983" s="162"/>
      <c r="P7983" s="162"/>
      <c r="Q7983" s="162"/>
      <c r="R7983" s="162"/>
      <c r="S7983" s="162"/>
      <c r="T7983" s="162"/>
      <c r="U7983" s="162"/>
      <c r="V7983" s="162"/>
      <c r="W7983" s="162"/>
      <c r="X7983" s="162"/>
      <c r="Y7983" s="162"/>
      <c r="Z7983" s="162"/>
      <c r="AA7983" s="162"/>
    </row>
    <row r="7984">
      <c r="A7984" s="160">
        <v>7983.0</v>
      </c>
      <c r="B7984" s="165" t="s">
        <v>8129</v>
      </c>
      <c r="C7984" s="160">
        <v>2.0211129E7</v>
      </c>
      <c r="D7984" s="162"/>
      <c r="E7984" s="162"/>
      <c r="F7984" s="167"/>
      <c r="G7984" s="168"/>
      <c r="H7984" s="162"/>
      <c r="I7984" s="162"/>
      <c r="J7984" s="162"/>
      <c r="K7984" s="162"/>
      <c r="L7984" s="162"/>
      <c r="M7984" s="162"/>
      <c r="N7984" s="162"/>
      <c r="O7984" s="162"/>
      <c r="P7984" s="162"/>
      <c r="Q7984" s="162"/>
      <c r="R7984" s="162"/>
      <c r="S7984" s="162"/>
      <c r="T7984" s="162"/>
      <c r="U7984" s="162"/>
      <c r="V7984" s="162"/>
      <c r="W7984" s="162"/>
      <c r="X7984" s="162"/>
      <c r="Y7984" s="162"/>
      <c r="Z7984" s="162"/>
      <c r="AA7984" s="162"/>
    </row>
    <row r="7985">
      <c r="A7985" s="160">
        <v>7984.0</v>
      </c>
      <c r="B7985" s="165" t="s">
        <v>8130</v>
      </c>
      <c r="C7985" s="160">
        <v>2.0211129E7</v>
      </c>
      <c r="D7985" s="162"/>
      <c r="E7985" s="162"/>
      <c r="F7985" s="167"/>
      <c r="G7985" s="168"/>
      <c r="H7985" s="162"/>
      <c r="I7985" s="162"/>
      <c r="J7985" s="162"/>
      <c r="K7985" s="162"/>
      <c r="L7985" s="162"/>
      <c r="M7985" s="162"/>
      <c r="N7985" s="162"/>
      <c r="O7985" s="162"/>
      <c r="P7985" s="162"/>
      <c r="Q7985" s="162"/>
      <c r="R7985" s="162"/>
      <c r="S7985" s="162"/>
      <c r="T7985" s="162"/>
      <c r="U7985" s="162"/>
      <c r="V7985" s="162"/>
      <c r="W7985" s="162"/>
      <c r="X7985" s="162"/>
      <c r="Y7985" s="162"/>
      <c r="Z7985" s="162"/>
      <c r="AA7985" s="162"/>
    </row>
    <row r="7986">
      <c r="A7986" s="160">
        <v>7985.0</v>
      </c>
      <c r="B7986" s="165" t="s">
        <v>8131</v>
      </c>
      <c r="C7986" s="160">
        <v>2.0211129E7</v>
      </c>
      <c r="D7986" s="162"/>
      <c r="E7986" s="162"/>
      <c r="F7986" s="167"/>
      <c r="G7986" s="168"/>
      <c r="H7986" s="162"/>
      <c r="I7986" s="162"/>
      <c r="J7986" s="162"/>
      <c r="K7986" s="162"/>
      <c r="L7986" s="162"/>
      <c r="M7986" s="162"/>
      <c r="N7986" s="162"/>
      <c r="O7986" s="162"/>
      <c r="P7986" s="162"/>
      <c r="Q7986" s="162"/>
      <c r="R7986" s="162"/>
      <c r="S7986" s="162"/>
      <c r="T7986" s="162"/>
      <c r="U7986" s="162"/>
      <c r="V7986" s="162"/>
      <c r="W7986" s="162"/>
      <c r="X7986" s="162"/>
      <c r="Y7986" s="162"/>
      <c r="Z7986" s="162"/>
      <c r="AA7986" s="162"/>
    </row>
    <row r="7987">
      <c r="A7987" s="160">
        <v>7986.0</v>
      </c>
      <c r="B7987" s="165" t="s">
        <v>8132</v>
      </c>
      <c r="C7987" s="160">
        <v>2.0211129E7</v>
      </c>
      <c r="D7987" s="162"/>
      <c r="E7987" s="162"/>
      <c r="F7987" s="167"/>
      <c r="G7987" s="168"/>
      <c r="H7987" s="162"/>
      <c r="I7987" s="162"/>
      <c r="J7987" s="162"/>
      <c r="K7987" s="162"/>
      <c r="L7987" s="162"/>
      <c r="M7987" s="162"/>
      <c r="N7987" s="162"/>
      <c r="O7987" s="162"/>
      <c r="P7987" s="162"/>
      <c r="Q7987" s="162"/>
      <c r="R7987" s="162"/>
      <c r="S7987" s="162"/>
      <c r="T7987" s="162"/>
      <c r="U7987" s="162"/>
      <c r="V7987" s="162"/>
      <c r="W7987" s="162"/>
      <c r="X7987" s="162"/>
      <c r="Y7987" s="162"/>
      <c r="Z7987" s="162"/>
      <c r="AA7987" s="162"/>
    </row>
    <row r="7988">
      <c r="A7988" s="160">
        <v>7987.0</v>
      </c>
      <c r="B7988" s="165" t="s">
        <v>8133</v>
      </c>
      <c r="C7988" s="160">
        <v>2.0211129E7</v>
      </c>
      <c r="D7988" s="162"/>
      <c r="E7988" s="162"/>
      <c r="F7988" s="167"/>
      <c r="G7988" s="168"/>
      <c r="H7988" s="162"/>
      <c r="I7988" s="162"/>
      <c r="J7988" s="162"/>
      <c r="K7988" s="162"/>
      <c r="L7988" s="162"/>
      <c r="M7988" s="162"/>
      <c r="N7988" s="162"/>
      <c r="O7988" s="162"/>
      <c r="P7988" s="162"/>
      <c r="Q7988" s="162"/>
      <c r="R7988" s="162"/>
      <c r="S7988" s="162"/>
      <c r="T7988" s="162"/>
      <c r="U7988" s="162"/>
      <c r="V7988" s="162"/>
      <c r="W7988" s="162"/>
      <c r="X7988" s="162"/>
      <c r="Y7988" s="162"/>
      <c r="Z7988" s="162"/>
      <c r="AA7988" s="162"/>
    </row>
    <row r="7989">
      <c r="A7989" s="160">
        <v>7988.0</v>
      </c>
      <c r="B7989" s="165" t="s">
        <v>8134</v>
      </c>
      <c r="C7989" s="160">
        <v>2.0211129E7</v>
      </c>
      <c r="D7989" s="162"/>
      <c r="E7989" s="162"/>
      <c r="F7989" s="167"/>
      <c r="G7989" s="168"/>
      <c r="H7989" s="162"/>
      <c r="I7989" s="162"/>
      <c r="J7989" s="162"/>
      <c r="K7989" s="162"/>
      <c r="L7989" s="162"/>
      <c r="M7989" s="162"/>
      <c r="N7989" s="162"/>
      <c r="O7989" s="162"/>
      <c r="P7989" s="162"/>
      <c r="Q7989" s="162"/>
      <c r="R7989" s="162"/>
      <c r="S7989" s="162"/>
      <c r="T7989" s="162"/>
      <c r="U7989" s="162"/>
      <c r="V7989" s="162"/>
      <c r="W7989" s="162"/>
      <c r="X7989" s="162"/>
      <c r="Y7989" s="162"/>
      <c r="Z7989" s="162"/>
      <c r="AA7989" s="162"/>
    </row>
    <row r="7990">
      <c r="A7990" s="160">
        <v>7989.0</v>
      </c>
      <c r="B7990" s="165" t="s">
        <v>8135</v>
      </c>
      <c r="C7990" s="160">
        <v>2.0211129E7</v>
      </c>
      <c r="D7990" s="162"/>
      <c r="E7990" s="162"/>
      <c r="F7990" s="167"/>
      <c r="G7990" s="168"/>
      <c r="H7990" s="162"/>
      <c r="I7990" s="162"/>
      <c r="J7990" s="162"/>
      <c r="K7990" s="162"/>
      <c r="L7990" s="162"/>
      <c r="M7990" s="162"/>
      <c r="N7990" s="162"/>
      <c r="O7990" s="162"/>
      <c r="P7990" s="162"/>
      <c r="Q7990" s="162"/>
      <c r="R7990" s="162"/>
      <c r="S7990" s="162"/>
      <c r="T7990" s="162"/>
      <c r="U7990" s="162"/>
      <c r="V7990" s="162"/>
      <c r="W7990" s="162"/>
      <c r="X7990" s="162"/>
      <c r="Y7990" s="162"/>
      <c r="Z7990" s="162"/>
      <c r="AA7990" s="162"/>
    </row>
    <row r="7991">
      <c r="A7991" s="160">
        <v>7990.0</v>
      </c>
      <c r="B7991" s="165" t="s">
        <v>8136</v>
      </c>
      <c r="C7991" s="160">
        <v>2.0211129E7</v>
      </c>
      <c r="D7991" s="162"/>
      <c r="E7991" s="162"/>
      <c r="F7991" s="167"/>
      <c r="G7991" s="168"/>
      <c r="H7991" s="162"/>
      <c r="I7991" s="162"/>
      <c r="J7991" s="162"/>
      <c r="K7991" s="162"/>
      <c r="L7991" s="162"/>
      <c r="M7991" s="162"/>
      <c r="N7991" s="162"/>
      <c r="O7991" s="162"/>
      <c r="P7991" s="162"/>
      <c r="Q7991" s="162"/>
      <c r="R7991" s="162"/>
      <c r="S7991" s="162"/>
      <c r="T7991" s="162"/>
      <c r="U7991" s="162"/>
      <c r="V7991" s="162"/>
      <c r="W7991" s="162"/>
      <c r="X7991" s="162"/>
      <c r="Y7991" s="162"/>
      <c r="Z7991" s="162"/>
      <c r="AA7991" s="162"/>
    </row>
    <row r="7992">
      <c r="A7992" s="160">
        <v>7991.0</v>
      </c>
      <c r="B7992" s="165" t="s">
        <v>8137</v>
      </c>
      <c r="C7992" s="160">
        <v>2.0211129E7</v>
      </c>
      <c r="D7992" s="162"/>
      <c r="E7992" s="162"/>
      <c r="F7992" s="167"/>
      <c r="G7992" s="168"/>
      <c r="H7992" s="162"/>
      <c r="I7992" s="162"/>
      <c r="J7992" s="162"/>
      <c r="K7992" s="162"/>
      <c r="L7992" s="162"/>
      <c r="M7992" s="162"/>
      <c r="N7992" s="162"/>
      <c r="O7992" s="162"/>
      <c r="P7992" s="162"/>
      <c r="Q7992" s="162"/>
      <c r="R7992" s="162"/>
      <c r="S7992" s="162"/>
      <c r="T7992" s="162"/>
      <c r="U7992" s="162"/>
      <c r="V7992" s="162"/>
      <c r="W7992" s="162"/>
      <c r="X7992" s="162"/>
      <c r="Y7992" s="162"/>
      <c r="Z7992" s="162"/>
      <c r="AA7992" s="162"/>
    </row>
    <row r="7993">
      <c r="A7993" s="160">
        <v>7992.0</v>
      </c>
      <c r="B7993" s="165" t="s">
        <v>8138</v>
      </c>
      <c r="C7993" s="160">
        <v>2.0211129E7</v>
      </c>
      <c r="D7993" s="162"/>
      <c r="E7993" s="162"/>
      <c r="F7993" s="167"/>
      <c r="G7993" s="168"/>
      <c r="H7993" s="162"/>
      <c r="I7993" s="162"/>
      <c r="J7993" s="162"/>
      <c r="K7993" s="162"/>
      <c r="L7993" s="162"/>
      <c r="M7993" s="162"/>
      <c r="N7993" s="162"/>
      <c r="O7993" s="162"/>
      <c r="P7993" s="162"/>
      <c r="Q7993" s="162"/>
      <c r="R7993" s="162"/>
      <c r="S7993" s="162"/>
      <c r="T7993" s="162"/>
      <c r="U7993" s="162"/>
      <c r="V7993" s="162"/>
      <c r="W7993" s="162"/>
      <c r="X7993" s="162"/>
      <c r="Y7993" s="162"/>
      <c r="Z7993" s="162"/>
      <c r="AA7993" s="162"/>
    </row>
    <row r="7994">
      <c r="A7994" s="160">
        <v>7993.0</v>
      </c>
      <c r="B7994" s="165" t="s">
        <v>8139</v>
      </c>
      <c r="C7994" s="160">
        <v>2.021113E7</v>
      </c>
      <c r="D7994" s="162"/>
      <c r="E7994" s="162"/>
      <c r="F7994" s="167"/>
      <c r="G7994" s="168"/>
      <c r="H7994" s="162"/>
      <c r="I7994" s="162"/>
      <c r="J7994" s="162"/>
      <c r="K7994" s="162"/>
      <c r="L7994" s="162"/>
      <c r="M7994" s="162"/>
      <c r="N7994" s="162"/>
      <c r="O7994" s="162"/>
      <c r="P7994" s="162"/>
      <c r="Q7994" s="162"/>
      <c r="R7994" s="162"/>
      <c r="S7994" s="162"/>
      <c r="T7994" s="162"/>
      <c r="U7994" s="162"/>
      <c r="V7994" s="162"/>
      <c r="W7994" s="162"/>
      <c r="X7994" s="162"/>
      <c r="Y7994" s="162"/>
      <c r="Z7994" s="162"/>
      <c r="AA7994" s="162"/>
    </row>
    <row r="7995">
      <c r="A7995" s="160">
        <v>7994.0</v>
      </c>
      <c r="B7995" s="165" t="s">
        <v>8140</v>
      </c>
      <c r="C7995" s="160">
        <v>2.021113E7</v>
      </c>
      <c r="D7995" s="162"/>
      <c r="E7995" s="162"/>
      <c r="F7995" s="167"/>
      <c r="G7995" s="168"/>
      <c r="H7995" s="162"/>
      <c r="I7995" s="162"/>
      <c r="J7995" s="162"/>
      <c r="K7995" s="162"/>
      <c r="L7995" s="162"/>
      <c r="M7995" s="162"/>
      <c r="N7995" s="162"/>
      <c r="O7995" s="162"/>
      <c r="P7995" s="162"/>
      <c r="Q7995" s="162"/>
      <c r="R7995" s="162"/>
      <c r="S7995" s="162"/>
      <c r="T7995" s="162"/>
      <c r="U7995" s="162"/>
      <c r="V7995" s="162"/>
      <c r="W7995" s="162"/>
      <c r="X7995" s="162"/>
      <c r="Y7995" s="162"/>
      <c r="Z7995" s="162"/>
      <c r="AA7995" s="162"/>
    </row>
    <row r="7996">
      <c r="A7996" s="160">
        <v>7995.0</v>
      </c>
      <c r="B7996" s="165" t="s">
        <v>8141</v>
      </c>
      <c r="C7996" s="160">
        <v>2.021113E7</v>
      </c>
      <c r="D7996" s="162"/>
      <c r="E7996" s="162"/>
      <c r="F7996" s="167"/>
      <c r="G7996" s="168"/>
      <c r="H7996" s="162"/>
      <c r="I7996" s="162"/>
      <c r="J7996" s="162"/>
      <c r="K7996" s="162"/>
      <c r="L7996" s="162"/>
      <c r="M7996" s="162"/>
      <c r="N7996" s="162"/>
      <c r="O7996" s="162"/>
      <c r="P7996" s="162"/>
      <c r="Q7996" s="162"/>
      <c r="R7996" s="162"/>
      <c r="S7996" s="162"/>
      <c r="T7996" s="162"/>
      <c r="U7996" s="162"/>
      <c r="V7996" s="162"/>
      <c r="W7996" s="162"/>
      <c r="X7996" s="162"/>
      <c r="Y7996" s="162"/>
      <c r="Z7996" s="162"/>
      <c r="AA7996" s="162"/>
    </row>
    <row r="7997">
      <c r="A7997" s="160">
        <v>7996.0</v>
      </c>
      <c r="B7997" s="165" t="s">
        <v>8142</v>
      </c>
      <c r="C7997" s="160">
        <v>2.021113E7</v>
      </c>
      <c r="D7997" s="162"/>
      <c r="E7997" s="162"/>
      <c r="F7997" s="167"/>
      <c r="G7997" s="168"/>
      <c r="H7997" s="162"/>
      <c r="I7997" s="162"/>
      <c r="J7997" s="162"/>
      <c r="K7997" s="162"/>
      <c r="L7997" s="162"/>
      <c r="M7997" s="162"/>
      <c r="N7997" s="162"/>
      <c r="O7997" s="162"/>
      <c r="P7997" s="162"/>
      <c r="Q7997" s="162"/>
      <c r="R7997" s="162"/>
      <c r="S7997" s="162"/>
      <c r="T7997" s="162"/>
      <c r="U7997" s="162"/>
      <c r="V7997" s="162"/>
      <c r="W7997" s="162"/>
      <c r="X7997" s="162"/>
      <c r="Y7997" s="162"/>
      <c r="Z7997" s="162"/>
      <c r="AA7997" s="162"/>
    </row>
    <row r="7998">
      <c r="A7998" s="160">
        <v>7997.0</v>
      </c>
      <c r="B7998" s="165" t="s">
        <v>8143</v>
      </c>
      <c r="C7998" s="160">
        <v>2.021113E7</v>
      </c>
      <c r="D7998" s="162"/>
      <c r="E7998" s="162"/>
      <c r="F7998" s="167"/>
      <c r="G7998" s="168"/>
      <c r="H7998" s="162"/>
      <c r="I7998" s="162"/>
      <c r="J7998" s="162"/>
      <c r="K7998" s="162"/>
      <c r="L7998" s="162"/>
      <c r="M7998" s="162"/>
      <c r="N7998" s="162"/>
      <c r="O7998" s="162"/>
      <c r="P7998" s="162"/>
      <c r="Q7998" s="162"/>
      <c r="R7998" s="162"/>
      <c r="S7998" s="162"/>
      <c r="T7998" s="162"/>
      <c r="U7998" s="162"/>
      <c r="V7998" s="162"/>
      <c r="W7998" s="162"/>
      <c r="X7998" s="162"/>
      <c r="Y7998" s="162"/>
      <c r="Z7998" s="162"/>
      <c r="AA7998" s="162"/>
    </row>
    <row r="7999">
      <c r="A7999" s="160">
        <v>7998.0</v>
      </c>
      <c r="B7999" s="165" t="s">
        <v>8144</v>
      </c>
      <c r="C7999" s="160">
        <v>2.021113E7</v>
      </c>
      <c r="D7999" s="162"/>
      <c r="E7999" s="162"/>
      <c r="F7999" s="167"/>
      <c r="G7999" s="168"/>
      <c r="H7999" s="162"/>
      <c r="I7999" s="162"/>
      <c r="J7999" s="162"/>
      <c r="K7999" s="162"/>
      <c r="L7999" s="162"/>
      <c r="M7999" s="162"/>
      <c r="N7999" s="162"/>
      <c r="O7999" s="162"/>
      <c r="P7999" s="162"/>
      <c r="Q7999" s="162"/>
      <c r="R7999" s="162"/>
      <c r="S7999" s="162"/>
      <c r="T7999" s="162"/>
      <c r="U7999" s="162"/>
      <c r="V7999" s="162"/>
      <c r="W7999" s="162"/>
      <c r="X7999" s="162"/>
      <c r="Y7999" s="162"/>
      <c r="Z7999" s="162"/>
      <c r="AA7999" s="162"/>
    </row>
    <row r="8000">
      <c r="A8000" s="160">
        <v>7999.0</v>
      </c>
      <c r="B8000" s="165" t="s">
        <v>8145</v>
      </c>
      <c r="C8000" s="160">
        <v>2.021113E7</v>
      </c>
      <c r="D8000" s="162"/>
      <c r="E8000" s="162"/>
      <c r="F8000" s="167"/>
      <c r="G8000" s="168"/>
      <c r="H8000" s="162"/>
      <c r="I8000" s="162"/>
      <c r="J8000" s="162"/>
      <c r="K8000" s="162"/>
      <c r="L8000" s="162"/>
      <c r="M8000" s="162"/>
      <c r="N8000" s="162"/>
      <c r="O8000" s="162"/>
      <c r="P8000" s="162"/>
      <c r="Q8000" s="162"/>
      <c r="R8000" s="162"/>
      <c r="S8000" s="162"/>
      <c r="T8000" s="162"/>
      <c r="U8000" s="162"/>
      <c r="V8000" s="162"/>
      <c r="W8000" s="162"/>
      <c r="X8000" s="162"/>
      <c r="Y8000" s="162"/>
      <c r="Z8000" s="162"/>
      <c r="AA8000" s="162"/>
    </row>
    <row r="8001">
      <c r="A8001" s="160">
        <v>8000.0</v>
      </c>
      <c r="B8001" s="165" t="s">
        <v>8146</v>
      </c>
      <c r="C8001" s="160">
        <v>2.021113E7</v>
      </c>
      <c r="D8001" s="162"/>
      <c r="E8001" s="162"/>
      <c r="F8001" s="167"/>
      <c r="G8001" s="168"/>
      <c r="H8001" s="162"/>
      <c r="I8001" s="162"/>
      <c r="J8001" s="162"/>
      <c r="K8001" s="162"/>
      <c r="L8001" s="162"/>
      <c r="M8001" s="162"/>
      <c r="N8001" s="162"/>
      <c r="O8001" s="162"/>
      <c r="P8001" s="162"/>
      <c r="Q8001" s="162"/>
      <c r="R8001" s="162"/>
      <c r="S8001" s="162"/>
      <c r="T8001" s="162"/>
      <c r="U8001" s="162"/>
      <c r="V8001" s="162"/>
      <c r="W8001" s="162"/>
      <c r="X8001" s="162"/>
      <c r="Y8001" s="162"/>
      <c r="Z8001" s="162"/>
      <c r="AA8001" s="162"/>
    </row>
    <row r="8002">
      <c r="A8002" s="160">
        <v>8001.0</v>
      </c>
      <c r="B8002" s="165" t="s">
        <v>8147</v>
      </c>
      <c r="C8002" s="160">
        <v>2.021113E7</v>
      </c>
      <c r="D8002" s="162"/>
      <c r="E8002" s="162"/>
      <c r="F8002" s="167"/>
      <c r="G8002" s="168"/>
      <c r="H8002" s="162"/>
      <c r="I8002" s="162"/>
      <c r="J8002" s="162"/>
      <c r="K8002" s="162"/>
      <c r="L8002" s="162"/>
      <c r="M8002" s="162"/>
      <c r="N8002" s="162"/>
      <c r="O8002" s="162"/>
      <c r="P8002" s="162"/>
      <c r="Q8002" s="162"/>
      <c r="R8002" s="162"/>
      <c r="S8002" s="162"/>
      <c r="T8002" s="162"/>
      <c r="U8002" s="162"/>
      <c r="V8002" s="162"/>
      <c r="W8002" s="162"/>
      <c r="X8002" s="162"/>
      <c r="Y8002" s="162"/>
      <c r="Z8002" s="162"/>
      <c r="AA8002" s="162"/>
    </row>
    <row r="8003">
      <c r="A8003" s="160">
        <v>8002.0</v>
      </c>
      <c r="B8003" s="165" t="s">
        <v>8148</v>
      </c>
      <c r="C8003" s="160">
        <v>2.021113E7</v>
      </c>
      <c r="D8003" s="162"/>
      <c r="E8003" s="162"/>
      <c r="F8003" s="167"/>
      <c r="G8003" s="168"/>
      <c r="H8003" s="162"/>
      <c r="I8003" s="162"/>
      <c r="J8003" s="162"/>
      <c r="K8003" s="162"/>
      <c r="L8003" s="162"/>
      <c r="M8003" s="162"/>
      <c r="N8003" s="162"/>
      <c r="O8003" s="162"/>
      <c r="P8003" s="162"/>
      <c r="Q8003" s="162"/>
      <c r="R8003" s="162"/>
      <c r="S8003" s="162"/>
      <c r="T8003" s="162"/>
      <c r="U8003" s="162"/>
      <c r="V8003" s="162"/>
      <c r="W8003" s="162"/>
      <c r="X8003" s="162"/>
      <c r="Y8003" s="162"/>
      <c r="Z8003" s="162"/>
      <c r="AA8003" s="162"/>
    </row>
    <row r="8004">
      <c r="A8004" s="160">
        <v>8003.0</v>
      </c>
      <c r="B8004" s="165" t="s">
        <v>8149</v>
      </c>
      <c r="C8004" s="160">
        <v>2.021113E7</v>
      </c>
      <c r="D8004" s="162"/>
      <c r="E8004" s="162"/>
      <c r="F8004" s="167"/>
      <c r="G8004" s="168"/>
      <c r="H8004" s="162"/>
      <c r="I8004" s="162"/>
      <c r="J8004" s="162"/>
      <c r="K8004" s="162"/>
      <c r="L8004" s="162"/>
      <c r="M8004" s="162"/>
      <c r="N8004" s="162"/>
      <c r="O8004" s="162"/>
      <c r="P8004" s="162"/>
      <c r="Q8004" s="162"/>
      <c r="R8004" s="162"/>
      <c r="S8004" s="162"/>
      <c r="T8004" s="162"/>
      <c r="U8004" s="162"/>
      <c r="V8004" s="162"/>
      <c r="W8004" s="162"/>
      <c r="X8004" s="162"/>
      <c r="Y8004" s="162"/>
      <c r="Z8004" s="162"/>
      <c r="AA8004" s="162"/>
    </row>
    <row r="8005">
      <c r="A8005" s="160">
        <v>8004.0</v>
      </c>
      <c r="B8005" s="165" t="s">
        <v>8150</v>
      </c>
      <c r="C8005" s="160">
        <v>2.021113E7</v>
      </c>
      <c r="D8005" s="162"/>
      <c r="E8005" s="162"/>
      <c r="F8005" s="167"/>
      <c r="G8005" s="168"/>
      <c r="H8005" s="162"/>
      <c r="I8005" s="162"/>
      <c r="J8005" s="162"/>
      <c r="K8005" s="162"/>
      <c r="L8005" s="162"/>
      <c r="M8005" s="162"/>
      <c r="N8005" s="162"/>
      <c r="O8005" s="162"/>
      <c r="P8005" s="162"/>
      <c r="Q8005" s="162"/>
      <c r="R8005" s="162"/>
      <c r="S8005" s="162"/>
      <c r="T8005" s="162"/>
      <c r="U8005" s="162"/>
      <c r="V8005" s="162"/>
      <c r="W8005" s="162"/>
      <c r="X8005" s="162"/>
      <c r="Y8005" s="162"/>
      <c r="Z8005" s="162"/>
      <c r="AA8005" s="162"/>
    </row>
    <row r="8006">
      <c r="A8006" s="160">
        <v>8005.0</v>
      </c>
      <c r="B8006" s="165" t="s">
        <v>8151</v>
      </c>
      <c r="C8006" s="160">
        <v>2.021113E7</v>
      </c>
      <c r="D8006" s="162"/>
      <c r="E8006" s="162"/>
      <c r="F8006" s="167"/>
      <c r="G8006" s="168"/>
      <c r="H8006" s="162"/>
      <c r="I8006" s="162"/>
      <c r="J8006" s="162"/>
      <c r="K8006" s="162"/>
      <c r="L8006" s="162"/>
      <c r="M8006" s="162"/>
      <c r="N8006" s="162"/>
      <c r="O8006" s="162"/>
      <c r="P8006" s="162"/>
      <c r="Q8006" s="162"/>
      <c r="R8006" s="162"/>
      <c r="S8006" s="162"/>
      <c r="T8006" s="162"/>
      <c r="U8006" s="162"/>
      <c r="V8006" s="162"/>
      <c r="W8006" s="162"/>
      <c r="X8006" s="162"/>
      <c r="Y8006" s="162"/>
      <c r="Z8006" s="162"/>
      <c r="AA8006" s="162"/>
    </row>
    <row r="8007">
      <c r="A8007" s="160">
        <v>8006.0</v>
      </c>
      <c r="B8007" s="165" t="s">
        <v>8152</v>
      </c>
      <c r="C8007" s="160">
        <v>2.021113E7</v>
      </c>
      <c r="D8007" s="162"/>
      <c r="E8007" s="162"/>
      <c r="F8007" s="167"/>
      <c r="G8007" s="168"/>
      <c r="H8007" s="162"/>
      <c r="I8007" s="162"/>
      <c r="J8007" s="162"/>
      <c r="K8007" s="162"/>
      <c r="L8007" s="162"/>
      <c r="M8007" s="162"/>
      <c r="N8007" s="162"/>
      <c r="O8007" s="162"/>
      <c r="P8007" s="162"/>
      <c r="Q8007" s="162"/>
      <c r="R8007" s="162"/>
      <c r="S8007" s="162"/>
      <c r="T8007" s="162"/>
      <c r="U8007" s="162"/>
      <c r="V8007" s="162"/>
      <c r="W8007" s="162"/>
      <c r="X8007" s="162"/>
      <c r="Y8007" s="162"/>
      <c r="Z8007" s="162"/>
      <c r="AA8007" s="162"/>
    </row>
    <row r="8008">
      <c r="A8008" s="160">
        <v>8007.0</v>
      </c>
      <c r="B8008" s="165" t="s">
        <v>8153</v>
      </c>
      <c r="C8008" s="160">
        <v>2.021113E7</v>
      </c>
      <c r="D8008" s="162"/>
      <c r="E8008" s="162"/>
      <c r="F8008" s="167"/>
      <c r="G8008" s="168"/>
      <c r="H8008" s="162"/>
      <c r="I8008" s="162"/>
      <c r="J8008" s="162"/>
      <c r="K8008" s="162"/>
      <c r="L8008" s="162"/>
      <c r="M8008" s="162"/>
      <c r="N8008" s="162"/>
      <c r="O8008" s="162"/>
      <c r="P8008" s="162"/>
      <c r="Q8008" s="162"/>
      <c r="R8008" s="162"/>
      <c r="S8008" s="162"/>
      <c r="T8008" s="162"/>
      <c r="U8008" s="162"/>
      <c r="V8008" s="162"/>
      <c r="W8008" s="162"/>
      <c r="X8008" s="162"/>
      <c r="Y8008" s="162"/>
      <c r="Z8008" s="162"/>
      <c r="AA8008" s="162"/>
    </row>
    <row r="8009">
      <c r="A8009" s="160">
        <v>8008.0</v>
      </c>
      <c r="B8009" s="165" t="s">
        <v>8154</v>
      </c>
      <c r="C8009" s="160">
        <v>2.021113E7</v>
      </c>
      <c r="D8009" s="162"/>
      <c r="E8009" s="162"/>
      <c r="F8009" s="167"/>
      <c r="G8009" s="168"/>
      <c r="H8009" s="162"/>
      <c r="I8009" s="162"/>
      <c r="J8009" s="162"/>
      <c r="K8009" s="162"/>
      <c r="L8009" s="162"/>
      <c r="M8009" s="162"/>
      <c r="N8009" s="162"/>
      <c r="O8009" s="162"/>
      <c r="P8009" s="162"/>
      <c r="Q8009" s="162"/>
      <c r="R8009" s="162"/>
      <c r="S8009" s="162"/>
      <c r="T8009" s="162"/>
      <c r="U8009" s="162"/>
      <c r="V8009" s="162"/>
      <c r="W8009" s="162"/>
      <c r="X8009" s="162"/>
      <c r="Y8009" s="162"/>
      <c r="Z8009" s="162"/>
      <c r="AA8009" s="162"/>
    </row>
    <row r="8010">
      <c r="A8010" s="160">
        <v>8009.0</v>
      </c>
      <c r="B8010" s="165" t="s">
        <v>8155</v>
      </c>
      <c r="C8010" s="160">
        <v>2.021113E7</v>
      </c>
      <c r="D8010" s="162"/>
      <c r="E8010" s="162"/>
      <c r="F8010" s="167"/>
      <c r="G8010" s="168"/>
      <c r="H8010" s="162"/>
      <c r="I8010" s="162"/>
      <c r="J8010" s="162"/>
      <c r="K8010" s="162"/>
      <c r="L8010" s="162"/>
      <c r="M8010" s="162"/>
      <c r="N8010" s="162"/>
      <c r="O8010" s="162"/>
      <c r="P8010" s="162"/>
      <c r="Q8010" s="162"/>
      <c r="R8010" s="162"/>
      <c r="S8010" s="162"/>
      <c r="T8010" s="162"/>
      <c r="U8010" s="162"/>
      <c r="V8010" s="162"/>
      <c r="W8010" s="162"/>
      <c r="X8010" s="162"/>
      <c r="Y8010" s="162"/>
      <c r="Z8010" s="162"/>
      <c r="AA8010" s="162"/>
    </row>
    <row r="8011">
      <c r="A8011" s="160">
        <v>8010.0</v>
      </c>
      <c r="B8011" s="165" t="s">
        <v>8156</v>
      </c>
      <c r="C8011" s="160">
        <v>2.021113E7</v>
      </c>
      <c r="D8011" s="162"/>
      <c r="E8011" s="162"/>
      <c r="F8011" s="167"/>
      <c r="G8011" s="168"/>
      <c r="H8011" s="162"/>
      <c r="I8011" s="162"/>
      <c r="J8011" s="162"/>
      <c r="K8011" s="162"/>
      <c r="L8011" s="162"/>
      <c r="M8011" s="162"/>
      <c r="N8011" s="162"/>
      <c r="O8011" s="162"/>
      <c r="P8011" s="162"/>
      <c r="Q8011" s="162"/>
      <c r="R8011" s="162"/>
      <c r="S8011" s="162"/>
      <c r="T8011" s="162"/>
      <c r="U8011" s="162"/>
      <c r="V8011" s="162"/>
      <c r="W8011" s="162"/>
      <c r="X8011" s="162"/>
      <c r="Y8011" s="162"/>
      <c r="Z8011" s="162"/>
      <c r="AA8011" s="162"/>
    </row>
    <row r="8012">
      <c r="A8012" s="160">
        <v>8011.0</v>
      </c>
      <c r="B8012" s="165" t="s">
        <v>8157</v>
      </c>
      <c r="C8012" s="160">
        <v>2.021113E7</v>
      </c>
      <c r="D8012" s="162"/>
      <c r="E8012" s="162"/>
      <c r="F8012" s="167"/>
      <c r="G8012" s="168"/>
      <c r="H8012" s="162"/>
      <c r="I8012" s="162"/>
      <c r="J8012" s="162"/>
      <c r="K8012" s="162"/>
      <c r="L8012" s="162"/>
      <c r="M8012" s="162"/>
      <c r="N8012" s="162"/>
      <c r="O8012" s="162"/>
      <c r="P8012" s="162"/>
      <c r="Q8012" s="162"/>
      <c r="R8012" s="162"/>
      <c r="S8012" s="162"/>
      <c r="T8012" s="162"/>
      <c r="U8012" s="162"/>
      <c r="V8012" s="162"/>
      <c r="W8012" s="162"/>
      <c r="X8012" s="162"/>
      <c r="Y8012" s="162"/>
      <c r="Z8012" s="162"/>
      <c r="AA8012" s="162"/>
    </row>
    <row r="8013">
      <c r="A8013" s="160">
        <v>8012.0</v>
      </c>
      <c r="B8013" s="165" t="s">
        <v>8158</v>
      </c>
      <c r="C8013" s="160">
        <v>2.021113E7</v>
      </c>
      <c r="D8013" s="162"/>
      <c r="E8013" s="162"/>
      <c r="F8013" s="167"/>
      <c r="G8013" s="168"/>
      <c r="H8013" s="162"/>
      <c r="I8013" s="162"/>
      <c r="J8013" s="162"/>
      <c r="K8013" s="162"/>
      <c r="L8013" s="162"/>
      <c r="M8013" s="162"/>
      <c r="N8013" s="162"/>
      <c r="O8013" s="162"/>
      <c r="P8013" s="162"/>
      <c r="Q8013" s="162"/>
      <c r="R8013" s="162"/>
      <c r="S8013" s="162"/>
      <c r="T8013" s="162"/>
      <c r="U8013" s="162"/>
      <c r="V8013" s="162"/>
      <c r="W8013" s="162"/>
      <c r="X8013" s="162"/>
      <c r="Y8013" s="162"/>
      <c r="Z8013" s="162"/>
      <c r="AA8013" s="162"/>
    </row>
    <row r="8014">
      <c r="A8014" s="160">
        <v>8013.0</v>
      </c>
      <c r="B8014" s="165" t="s">
        <v>8159</v>
      </c>
      <c r="C8014" s="160">
        <v>2.021113E7</v>
      </c>
      <c r="D8014" s="162"/>
      <c r="E8014" s="162"/>
      <c r="F8014" s="167"/>
      <c r="G8014" s="168"/>
      <c r="H8014" s="162"/>
      <c r="I8014" s="162"/>
      <c r="J8014" s="162"/>
      <c r="K8014" s="162"/>
      <c r="L8014" s="162"/>
      <c r="M8014" s="162"/>
      <c r="N8014" s="162"/>
      <c r="O8014" s="162"/>
      <c r="P8014" s="162"/>
      <c r="Q8014" s="162"/>
      <c r="R8014" s="162"/>
      <c r="S8014" s="162"/>
      <c r="T8014" s="162"/>
      <c r="U8014" s="162"/>
      <c r="V8014" s="162"/>
      <c r="W8014" s="162"/>
      <c r="X8014" s="162"/>
      <c r="Y8014" s="162"/>
      <c r="Z8014" s="162"/>
      <c r="AA8014" s="162"/>
    </row>
    <row r="8015">
      <c r="A8015" s="160">
        <v>8014.0</v>
      </c>
      <c r="B8015" s="165" t="s">
        <v>8160</v>
      </c>
      <c r="C8015" s="160">
        <v>2.021113E7</v>
      </c>
      <c r="D8015" s="162"/>
      <c r="E8015" s="162"/>
      <c r="F8015" s="167"/>
      <c r="G8015" s="168"/>
      <c r="H8015" s="162"/>
      <c r="I8015" s="162"/>
      <c r="J8015" s="162"/>
      <c r="K8015" s="162"/>
      <c r="L8015" s="162"/>
      <c r="M8015" s="162"/>
      <c r="N8015" s="162"/>
      <c r="O8015" s="162"/>
      <c r="P8015" s="162"/>
      <c r="Q8015" s="162"/>
      <c r="R8015" s="162"/>
      <c r="S8015" s="162"/>
      <c r="T8015" s="162"/>
      <c r="U8015" s="162"/>
      <c r="V8015" s="162"/>
      <c r="W8015" s="162"/>
      <c r="X8015" s="162"/>
      <c r="Y8015" s="162"/>
      <c r="Z8015" s="162"/>
      <c r="AA8015" s="162"/>
    </row>
    <row r="8016">
      <c r="A8016" s="160">
        <v>8015.0</v>
      </c>
      <c r="B8016" s="165" t="s">
        <v>8161</v>
      </c>
      <c r="C8016" s="160">
        <v>2.021113E7</v>
      </c>
      <c r="D8016" s="162"/>
      <c r="E8016" s="162"/>
      <c r="F8016" s="167"/>
      <c r="G8016" s="168"/>
      <c r="H8016" s="162"/>
      <c r="I8016" s="162"/>
      <c r="J8016" s="162"/>
      <c r="K8016" s="162"/>
      <c r="L8016" s="162"/>
      <c r="M8016" s="162"/>
      <c r="N8016" s="162"/>
      <c r="O8016" s="162"/>
      <c r="P8016" s="162"/>
      <c r="Q8016" s="162"/>
      <c r="R8016" s="162"/>
      <c r="S8016" s="162"/>
      <c r="T8016" s="162"/>
      <c r="U8016" s="162"/>
      <c r="V8016" s="162"/>
      <c r="W8016" s="162"/>
      <c r="X8016" s="162"/>
      <c r="Y8016" s="162"/>
      <c r="Z8016" s="162"/>
      <c r="AA8016" s="162"/>
    </row>
    <row r="8017">
      <c r="A8017" s="160">
        <v>8016.0</v>
      </c>
      <c r="B8017" s="165" t="s">
        <v>8162</v>
      </c>
      <c r="C8017" s="160">
        <v>2.021113E7</v>
      </c>
      <c r="D8017" s="162"/>
      <c r="E8017" s="162"/>
      <c r="F8017" s="167"/>
      <c r="G8017" s="168"/>
      <c r="H8017" s="162"/>
      <c r="I8017" s="162"/>
      <c r="J8017" s="162"/>
      <c r="K8017" s="162"/>
      <c r="L8017" s="162"/>
      <c r="M8017" s="162"/>
      <c r="N8017" s="162"/>
      <c r="O8017" s="162"/>
      <c r="P8017" s="162"/>
      <c r="Q8017" s="162"/>
      <c r="R8017" s="162"/>
      <c r="S8017" s="162"/>
      <c r="T8017" s="162"/>
      <c r="U8017" s="162"/>
      <c r="V8017" s="162"/>
      <c r="W8017" s="162"/>
      <c r="X8017" s="162"/>
      <c r="Y8017" s="162"/>
      <c r="Z8017" s="162"/>
      <c r="AA8017" s="162"/>
    </row>
    <row r="8018">
      <c r="A8018" s="160">
        <v>8017.0</v>
      </c>
      <c r="B8018" s="165" t="s">
        <v>8163</v>
      </c>
      <c r="C8018" s="160">
        <v>2.0211201E7</v>
      </c>
      <c r="D8018" s="162"/>
      <c r="E8018" s="162"/>
      <c r="F8018" s="167"/>
      <c r="G8018" s="168"/>
      <c r="H8018" s="162"/>
      <c r="I8018" s="162"/>
      <c r="J8018" s="162"/>
      <c r="K8018" s="162"/>
      <c r="L8018" s="162"/>
      <c r="M8018" s="162"/>
      <c r="N8018" s="162"/>
      <c r="O8018" s="162"/>
      <c r="P8018" s="162"/>
      <c r="Q8018" s="162"/>
      <c r="R8018" s="162"/>
      <c r="S8018" s="162"/>
      <c r="T8018" s="162"/>
      <c r="U8018" s="162"/>
      <c r="V8018" s="162"/>
      <c r="W8018" s="162"/>
      <c r="X8018" s="162"/>
      <c r="Y8018" s="162"/>
      <c r="Z8018" s="162"/>
      <c r="AA8018" s="162"/>
    </row>
    <row r="8019">
      <c r="A8019" s="160">
        <v>8018.0</v>
      </c>
      <c r="B8019" s="165" t="s">
        <v>8164</v>
      </c>
      <c r="C8019" s="160">
        <v>2.0211201E7</v>
      </c>
      <c r="D8019" s="162"/>
      <c r="E8019" s="162"/>
      <c r="F8019" s="167"/>
      <c r="G8019" s="168"/>
      <c r="H8019" s="162"/>
      <c r="I8019" s="162"/>
      <c r="J8019" s="162"/>
      <c r="K8019" s="162"/>
      <c r="L8019" s="162"/>
      <c r="M8019" s="162"/>
      <c r="N8019" s="162"/>
      <c r="O8019" s="162"/>
      <c r="P8019" s="162"/>
      <c r="Q8019" s="162"/>
      <c r="R8019" s="162"/>
      <c r="S8019" s="162"/>
      <c r="T8019" s="162"/>
      <c r="U8019" s="162"/>
      <c r="V8019" s="162"/>
      <c r="W8019" s="162"/>
      <c r="X8019" s="162"/>
      <c r="Y8019" s="162"/>
      <c r="Z8019" s="162"/>
      <c r="AA8019" s="162"/>
    </row>
    <row r="8020">
      <c r="A8020" s="160">
        <v>8019.0</v>
      </c>
      <c r="B8020" s="165" t="s">
        <v>8165</v>
      </c>
      <c r="C8020" s="160">
        <v>2.0211201E7</v>
      </c>
      <c r="D8020" s="162"/>
      <c r="E8020" s="162"/>
      <c r="F8020" s="167"/>
      <c r="G8020" s="168"/>
      <c r="H8020" s="162"/>
      <c r="I8020" s="162"/>
      <c r="J8020" s="162"/>
      <c r="K8020" s="162"/>
      <c r="L8020" s="162"/>
      <c r="M8020" s="162"/>
      <c r="N8020" s="162"/>
      <c r="O8020" s="162"/>
      <c r="P8020" s="162"/>
      <c r="Q8020" s="162"/>
      <c r="R8020" s="162"/>
      <c r="S8020" s="162"/>
      <c r="T8020" s="162"/>
      <c r="U8020" s="162"/>
      <c r="V8020" s="162"/>
      <c r="W8020" s="162"/>
      <c r="X8020" s="162"/>
      <c r="Y8020" s="162"/>
      <c r="Z8020" s="162"/>
      <c r="AA8020" s="162"/>
    </row>
    <row r="8021">
      <c r="A8021" s="160">
        <v>8020.0</v>
      </c>
      <c r="B8021" s="165" t="s">
        <v>8166</v>
      </c>
      <c r="C8021" s="160">
        <v>2.0211201E7</v>
      </c>
      <c r="D8021" s="162"/>
      <c r="E8021" s="162"/>
      <c r="F8021" s="167"/>
      <c r="G8021" s="168"/>
      <c r="H8021" s="162"/>
      <c r="I8021" s="162"/>
      <c r="J8021" s="162"/>
      <c r="K8021" s="162"/>
      <c r="L8021" s="162"/>
      <c r="M8021" s="162"/>
      <c r="N8021" s="162"/>
      <c r="O8021" s="162"/>
      <c r="P8021" s="162"/>
      <c r="Q8021" s="162"/>
      <c r="R8021" s="162"/>
      <c r="S8021" s="162"/>
      <c r="T8021" s="162"/>
      <c r="U8021" s="162"/>
      <c r="V8021" s="162"/>
      <c r="W8021" s="162"/>
      <c r="X8021" s="162"/>
      <c r="Y8021" s="162"/>
      <c r="Z8021" s="162"/>
      <c r="AA8021" s="162"/>
    </row>
    <row r="8022">
      <c r="A8022" s="160">
        <v>8021.0</v>
      </c>
      <c r="B8022" s="165" t="s">
        <v>8167</v>
      </c>
      <c r="C8022" s="160">
        <v>2.0211201E7</v>
      </c>
      <c r="D8022" s="162"/>
      <c r="E8022" s="162"/>
      <c r="F8022" s="167"/>
      <c r="G8022" s="168"/>
      <c r="H8022" s="162"/>
      <c r="I8022" s="162"/>
      <c r="J8022" s="162"/>
      <c r="K8022" s="162"/>
      <c r="L8022" s="162"/>
      <c r="M8022" s="162"/>
      <c r="N8022" s="162"/>
      <c r="O8022" s="162"/>
      <c r="P8022" s="162"/>
      <c r="Q8022" s="162"/>
      <c r="R8022" s="162"/>
      <c r="S8022" s="162"/>
      <c r="T8022" s="162"/>
      <c r="U8022" s="162"/>
      <c r="V8022" s="162"/>
      <c r="W8022" s="162"/>
      <c r="X8022" s="162"/>
      <c r="Y8022" s="162"/>
      <c r="Z8022" s="162"/>
      <c r="AA8022" s="162"/>
    </row>
    <row r="8023">
      <c r="A8023" s="160">
        <v>8022.0</v>
      </c>
      <c r="B8023" s="165" t="s">
        <v>8168</v>
      </c>
      <c r="C8023" s="160">
        <v>2.0211201E7</v>
      </c>
      <c r="D8023" s="162"/>
      <c r="E8023" s="162"/>
      <c r="F8023" s="167"/>
      <c r="G8023" s="168"/>
      <c r="H8023" s="162"/>
      <c r="I8023" s="162"/>
      <c r="J8023" s="162"/>
      <c r="K8023" s="162"/>
      <c r="L8023" s="162"/>
      <c r="M8023" s="162"/>
      <c r="N8023" s="162"/>
      <c r="O8023" s="162"/>
      <c r="P8023" s="162"/>
      <c r="Q8023" s="162"/>
      <c r="R8023" s="162"/>
      <c r="S8023" s="162"/>
      <c r="T8023" s="162"/>
      <c r="U8023" s="162"/>
      <c r="V8023" s="162"/>
      <c r="W8023" s="162"/>
      <c r="X8023" s="162"/>
      <c r="Y8023" s="162"/>
      <c r="Z8023" s="162"/>
      <c r="AA8023" s="162"/>
    </row>
    <row r="8024">
      <c r="A8024" s="160">
        <v>8023.0</v>
      </c>
      <c r="B8024" s="165" t="s">
        <v>8169</v>
      </c>
      <c r="C8024" s="160">
        <v>2.0211201E7</v>
      </c>
      <c r="D8024" s="162"/>
      <c r="E8024" s="162"/>
      <c r="F8024" s="167"/>
      <c r="G8024" s="168"/>
      <c r="H8024" s="162"/>
      <c r="I8024" s="162"/>
      <c r="J8024" s="162"/>
      <c r="K8024" s="162"/>
      <c r="L8024" s="162"/>
      <c r="M8024" s="162"/>
      <c r="N8024" s="162"/>
      <c r="O8024" s="162"/>
      <c r="P8024" s="162"/>
      <c r="Q8024" s="162"/>
      <c r="R8024" s="162"/>
      <c r="S8024" s="162"/>
      <c r="T8024" s="162"/>
      <c r="U8024" s="162"/>
      <c r="V8024" s="162"/>
      <c r="W8024" s="162"/>
      <c r="X8024" s="162"/>
      <c r="Y8024" s="162"/>
      <c r="Z8024" s="162"/>
      <c r="AA8024" s="162"/>
    </row>
    <row r="8025">
      <c r="A8025" s="160">
        <v>8024.0</v>
      </c>
      <c r="B8025" s="165" t="s">
        <v>8170</v>
      </c>
      <c r="C8025" s="160">
        <v>2.0211201E7</v>
      </c>
      <c r="D8025" s="162"/>
      <c r="E8025" s="162"/>
      <c r="F8025" s="167"/>
      <c r="G8025" s="168"/>
      <c r="H8025" s="162"/>
      <c r="I8025" s="162"/>
      <c r="J8025" s="162"/>
      <c r="K8025" s="162"/>
      <c r="L8025" s="162"/>
      <c r="M8025" s="162"/>
      <c r="N8025" s="162"/>
      <c r="O8025" s="162"/>
      <c r="P8025" s="162"/>
      <c r="Q8025" s="162"/>
      <c r="R8025" s="162"/>
      <c r="S8025" s="162"/>
      <c r="T8025" s="162"/>
      <c r="U8025" s="162"/>
      <c r="V8025" s="162"/>
      <c r="W8025" s="162"/>
      <c r="X8025" s="162"/>
      <c r="Y8025" s="162"/>
      <c r="Z8025" s="162"/>
      <c r="AA8025" s="162"/>
    </row>
    <row r="8026">
      <c r="A8026" s="160">
        <v>8025.0</v>
      </c>
      <c r="B8026" s="165" t="s">
        <v>8171</v>
      </c>
      <c r="C8026" s="160">
        <v>2.0211201E7</v>
      </c>
      <c r="D8026" s="162"/>
      <c r="E8026" s="162"/>
      <c r="F8026" s="167"/>
      <c r="G8026" s="168"/>
      <c r="H8026" s="162"/>
      <c r="I8026" s="162"/>
      <c r="J8026" s="162"/>
      <c r="K8026" s="162"/>
      <c r="L8026" s="162"/>
      <c r="M8026" s="162"/>
      <c r="N8026" s="162"/>
      <c r="O8026" s="162"/>
      <c r="P8026" s="162"/>
      <c r="Q8026" s="162"/>
      <c r="R8026" s="162"/>
      <c r="S8026" s="162"/>
      <c r="T8026" s="162"/>
      <c r="U8026" s="162"/>
      <c r="V8026" s="162"/>
      <c r="W8026" s="162"/>
      <c r="X8026" s="162"/>
      <c r="Y8026" s="162"/>
      <c r="Z8026" s="162"/>
      <c r="AA8026" s="162"/>
    </row>
    <row r="8027">
      <c r="A8027" s="160">
        <v>8026.0</v>
      </c>
      <c r="B8027" s="165" t="s">
        <v>8172</v>
      </c>
      <c r="C8027" s="160">
        <v>2.0211201E7</v>
      </c>
      <c r="D8027" s="162"/>
      <c r="E8027" s="162"/>
      <c r="F8027" s="167"/>
      <c r="G8027" s="168"/>
      <c r="H8027" s="162"/>
      <c r="I8027" s="162"/>
      <c r="J8027" s="162"/>
      <c r="K8027" s="162"/>
      <c r="L8027" s="162"/>
      <c r="M8027" s="162"/>
      <c r="N8027" s="162"/>
      <c r="O8027" s="162"/>
      <c r="P8027" s="162"/>
      <c r="Q8027" s="162"/>
      <c r="R8027" s="162"/>
      <c r="S8027" s="162"/>
      <c r="T8027" s="162"/>
      <c r="U8027" s="162"/>
      <c r="V8027" s="162"/>
      <c r="W8027" s="162"/>
      <c r="X8027" s="162"/>
      <c r="Y8027" s="162"/>
      <c r="Z8027" s="162"/>
      <c r="AA8027" s="162"/>
    </row>
    <row r="8028">
      <c r="A8028" s="160">
        <v>8027.0</v>
      </c>
      <c r="B8028" s="165" t="s">
        <v>8173</v>
      </c>
      <c r="C8028" s="160">
        <v>2.0211201E7</v>
      </c>
      <c r="D8028" s="162"/>
      <c r="E8028" s="162"/>
      <c r="F8028" s="167"/>
      <c r="G8028" s="168"/>
      <c r="H8028" s="162"/>
      <c r="I8028" s="162"/>
      <c r="J8028" s="162"/>
      <c r="K8028" s="162"/>
      <c r="L8028" s="162"/>
      <c r="M8028" s="162"/>
      <c r="N8028" s="162"/>
      <c r="O8028" s="162"/>
      <c r="P8028" s="162"/>
      <c r="Q8028" s="162"/>
      <c r="R8028" s="162"/>
      <c r="S8028" s="162"/>
      <c r="T8028" s="162"/>
      <c r="U8028" s="162"/>
      <c r="V8028" s="162"/>
      <c r="W8028" s="162"/>
      <c r="X8028" s="162"/>
      <c r="Y8028" s="162"/>
      <c r="Z8028" s="162"/>
      <c r="AA8028" s="162"/>
    </row>
    <row r="8029">
      <c r="A8029" s="160">
        <v>8028.0</v>
      </c>
      <c r="B8029" s="165" t="s">
        <v>8174</v>
      </c>
      <c r="C8029" s="160">
        <v>2.0211201E7</v>
      </c>
      <c r="D8029" s="162"/>
      <c r="E8029" s="162"/>
      <c r="F8029" s="167"/>
      <c r="G8029" s="168"/>
      <c r="H8029" s="162"/>
      <c r="I8029" s="162"/>
      <c r="J8029" s="162"/>
      <c r="K8029" s="162"/>
      <c r="L8029" s="162"/>
      <c r="M8029" s="162"/>
      <c r="N8029" s="162"/>
      <c r="O8029" s="162"/>
      <c r="P8029" s="162"/>
      <c r="Q8029" s="162"/>
      <c r="R8029" s="162"/>
      <c r="S8029" s="162"/>
      <c r="T8029" s="162"/>
      <c r="U8029" s="162"/>
      <c r="V8029" s="162"/>
      <c r="W8029" s="162"/>
      <c r="X8029" s="162"/>
      <c r="Y8029" s="162"/>
      <c r="Z8029" s="162"/>
      <c r="AA8029" s="162"/>
    </row>
    <row r="8030">
      <c r="A8030" s="160">
        <v>8029.0</v>
      </c>
      <c r="B8030" s="165" t="s">
        <v>8175</v>
      </c>
      <c r="C8030" s="160">
        <v>2.0211201E7</v>
      </c>
      <c r="D8030" s="162"/>
      <c r="E8030" s="162"/>
      <c r="F8030" s="167"/>
      <c r="G8030" s="168"/>
      <c r="H8030" s="162"/>
      <c r="I8030" s="162"/>
      <c r="J8030" s="162"/>
      <c r="K8030" s="162"/>
      <c r="L8030" s="162"/>
      <c r="M8030" s="162"/>
      <c r="N8030" s="162"/>
      <c r="O8030" s="162"/>
      <c r="P8030" s="162"/>
      <c r="Q8030" s="162"/>
      <c r="R8030" s="162"/>
      <c r="S8030" s="162"/>
      <c r="T8030" s="162"/>
      <c r="U8030" s="162"/>
      <c r="V8030" s="162"/>
      <c r="W8030" s="162"/>
      <c r="X8030" s="162"/>
      <c r="Y8030" s="162"/>
      <c r="Z8030" s="162"/>
      <c r="AA8030" s="162"/>
    </row>
    <row r="8031">
      <c r="A8031" s="160">
        <v>8030.0</v>
      </c>
      <c r="B8031" s="165" t="s">
        <v>8176</v>
      </c>
      <c r="C8031" s="160">
        <v>2.0211201E7</v>
      </c>
      <c r="D8031" s="162"/>
      <c r="E8031" s="162"/>
      <c r="F8031" s="167"/>
      <c r="G8031" s="168"/>
      <c r="H8031" s="162"/>
      <c r="I8031" s="162"/>
      <c r="J8031" s="162"/>
      <c r="K8031" s="162"/>
      <c r="L8031" s="162"/>
      <c r="M8031" s="162"/>
      <c r="N8031" s="162"/>
      <c r="O8031" s="162"/>
      <c r="P8031" s="162"/>
      <c r="Q8031" s="162"/>
      <c r="R8031" s="162"/>
      <c r="S8031" s="162"/>
      <c r="T8031" s="162"/>
      <c r="U8031" s="162"/>
      <c r="V8031" s="162"/>
      <c r="W8031" s="162"/>
      <c r="X8031" s="162"/>
      <c r="Y8031" s="162"/>
      <c r="Z8031" s="162"/>
      <c r="AA8031" s="162"/>
    </row>
    <row r="8032">
      <c r="A8032" s="160">
        <v>8031.0</v>
      </c>
      <c r="B8032" s="165" t="s">
        <v>8177</v>
      </c>
      <c r="C8032" s="160">
        <v>2.0211201E7</v>
      </c>
      <c r="D8032" s="162"/>
      <c r="E8032" s="162"/>
      <c r="F8032" s="167"/>
      <c r="G8032" s="168"/>
      <c r="H8032" s="162"/>
      <c r="I8032" s="162"/>
      <c r="J8032" s="162"/>
      <c r="K8032" s="162"/>
      <c r="L8032" s="162"/>
      <c r="M8032" s="162"/>
      <c r="N8032" s="162"/>
      <c r="O8032" s="162"/>
      <c r="P8032" s="162"/>
      <c r="Q8032" s="162"/>
      <c r="R8032" s="162"/>
      <c r="S8032" s="162"/>
      <c r="T8032" s="162"/>
      <c r="U8032" s="162"/>
      <c r="V8032" s="162"/>
      <c r="W8032" s="162"/>
      <c r="X8032" s="162"/>
      <c r="Y8032" s="162"/>
      <c r="Z8032" s="162"/>
      <c r="AA8032" s="162"/>
    </row>
    <row r="8033">
      <c r="A8033" s="160">
        <v>8032.0</v>
      </c>
      <c r="B8033" s="165" t="s">
        <v>8178</v>
      </c>
      <c r="C8033" s="160">
        <v>2.0211201E7</v>
      </c>
      <c r="D8033" s="162"/>
      <c r="E8033" s="162"/>
      <c r="F8033" s="167"/>
      <c r="G8033" s="168"/>
      <c r="H8033" s="162"/>
      <c r="I8033" s="162"/>
      <c r="J8033" s="162"/>
      <c r="K8033" s="162"/>
      <c r="L8033" s="162"/>
      <c r="M8033" s="162"/>
      <c r="N8033" s="162"/>
      <c r="O8033" s="162"/>
      <c r="P8033" s="162"/>
      <c r="Q8033" s="162"/>
      <c r="R8033" s="162"/>
      <c r="S8033" s="162"/>
      <c r="T8033" s="162"/>
      <c r="U8033" s="162"/>
      <c r="V8033" s="162"/>
      <c r="W8033" s="162"/>
      <c r="X8033" s="162"/>
      <c r="Y8033" s="162"/>
      <c r="Z8033" s="162"/>
      <c r="AA8033" s="162"/>
    </row>
    <row r="8034">
      <c r="A8034" s="160">
        <v>8033.0</v>
      </c>
      <c r="B8034" s="165" t="s">
        <v>8179</v>
      </c>
      <c r="C8034" s="160">
        <v>2.0211201E7</v>
      </c>
      <c r="D8034" s="162"/>
      <c r="E8034" s="162"/>
      <c r="F8034" s="167"/>
      <c r="G8034" s="168"/>
      <c r="H8034" s="162"/>
      <c r="I8034" s="162"/>
      <c r="J8034" s="162"/>
      <c r="K8034" s="162"/>
      <c r="L8034" s="162"/>
      <c r="M8034" s="162"/>
      <c r="N8034" s="162"/>
      <c r="O8034" s="162"/>
      <c r="P8034" s="162"/>
      <c r="Q8034" s="162"/>
      <c r="R8034" s="162"/>
      <c r="S8034" s="162"/>
      <c r="T8034" s="162"/>
      <c r="U8034" s="162"/>
      <c r="V8034" s="162"/>
      <c r="W8034" s="162"/>
      <c r="X8034" s="162"/>
      <c r="Y8034" s="162"/>
      <c r="Z8034" s="162"/>
      <c r="AA8034" s="162"/>
    </row>
    <row r="8035">
      <c r="A8035" s="160">
        <v>8034.0</v>
      </c>
      <c r="B8035" s="165" t="s">
        <v>8180</v>
      </c>
      <c r="C8035" s="160">
        <v>2.0211201E7</v>
      </c>
      <c r="D8035" s="162"/>
      <c r="E8035" s="162"/>
      <c r="F8035" s="167"/>
      <c r="G8035" s="168"/>
      <c r="H8035" s="162"/>
      <c r="I8035" s="162"/>
      <c r="J8035" s="162"/>
      <c r="K8035" s="162"/>
      <c r="L8035" s="162"/>
      <c r="M8035" s="162"/>
      <c r="N8035" s="162"/>
      <c r="O8035" s="162"/>
      <c r="P8035" s="162"/>
      <c r="Q8035" s="162"/>
      <c r="R8035" s="162"/>
      <c r="S8035" s="162"/>
      <c r="T8035" s="162"/>
      <c r="U8035" s="162"/>
      <c r="V8035" s="162"/>
      <c r="W8035" s="162"/>
      <c r="X8035" s="162"/>
      <c r="Y8035" s="162"/>
      <c r="Z8035" s="162"/>
      <c r="AA8035" s="162"/>
    </row>
    <row r="8036">
      <c r="A8036" s="160">
        <v>8035.0</v>
      </c>
      <c r="B8036" s="165" t="s">
        <v>8181</v>
      </c>
      <c r="C8036" s="160">
        <v>2.0211201E7</v>
      </c>
      <c r="D8036" s="162"/>
      <c r="E8036" s="162"/>
      <c r="F8036" s="167"/>
      <c r="G8036" s="168"/>
      <c r="H8036" s="162"/>
      <c r="I8036" s="162"/>
      <c r="J8036" s="162"/>
      <c r="K8036" s="162"/>
      <c r="L8036" s="162"/>
      <c r="M8036" s="162"/>
      <c r="N8036" s="162"/>
      <c r="O8036" s="162"/>
      <c r="P8036" s="162"/>
      <c r="Q8036" s="162"/>
      <c r="R8036" s="162"/>
      <c r="S8036" s="162"/>
      <c r="T8036" s="162"/>
      <c r="U8036" s="162"/>
      <c r="V8036" s="162"/>
      <c r="W8036" s="162"/>
      <c r="X8036" s="162"/>
      <c r="Y8036" s="162"/>
      <c r="Z8036" s="162"/>
      <c r="AA8036" s="162"/>
    </row>
    <row r="8037">
      <c r="A8037" s="160">
        <v>8036.0</v>
      </c>
      <c r="B8037" s="165" t="s">
        <v>8182</v>
      </c>
      <c r="C8037" s="160">
        <v>2.0211201E7</v>
      </c>
      <c r="D8037" s="162"/>
      <c r="E8037" s="162"/>
      <c r="F8037" s="167"/>
      <c r="G8037" s="168"/>
      <c r="H8037" s="162"/>
      <c r="I8037" s="162"/>
      <c r="J8037" s="162"/>
      <c r="K8037" s="162"/>
      <c r="L8037" s="162"/>
      <c r="M8037" s="162"/>
      <c r="N8037" s="162"/>
      <c r="O8037" s="162"/>
      <c r="P8037" s="162"/>
      <c r="Q8037" s="162"/>
      <c r="R8037" s="162"/>
      <c r="S8037" s="162"/>
      <c r="T8037" s="162"/>
      <c r="U8037" s="162"/>
      <c r="V8037" s="162"/>
      <c r="W8037" s="162"/>
      <c r="X8037" s="162"/>
      <c r="Y8037" s="162"/>
      <c r="Z8037" s="162"/>
      <c r="AA8037" s="162"/>
    </row>
    <row r="8038">
      <c r="A8038" s="160">
        <v>8037.0</v>
      </c>
      <c r="B8038" s="165" t="s">
        <v>8183</v>
      </c>
      <c r="C8038" s="160">
        <v>2.0211201E7</v>
      </c>
      <c r="D8038" s="162"/>
      <c r="E8038" s="162"/>
      <c r="F8038" s="167"/>
      <c r="G8038" s="168"/>
      <c r="H8038" s="162"/>
      <c r="I8038" s="162"/>
      <c r="J8038" s="162"/>
      <c r="K8038" s="162"/>
      <c r="L8038" s="162"/>
      <c r="M8038" s="162"/>
      <c r="N8038" s="162"/>
      <c r="O8038" s="162"/>
      <c r="P8038" s="162"/>
      <c r="Q8038" s="162"/>
      <c r="R8038" s="162"/>
      <c r="S8038" s="162"/>
      <c r="T8038" s="162"/>
      <c r="U8038" s="162"/>
      <c r="V8038" s="162"/>
      <c r="W8038" s="162"/>
      <c r="X8038" s="162"/>
      <c r="Y8038" s="162"/>
      <c r="Z8038" s="162"/>
      <c r="AA8038" s="162"/>
    </row>
    <row r="8039">
      <c r="A8039" s="160">
        <v>8038.0</v>
      </c>
      <c r="B8039" s="165" t="s">
        <v>8184</v>
      </c>
      <c r="C8039" s="160">
        <v>2.0211201E7</v>
      </c>
      <c r="D8039" s="162"/>
      <c r="E8039" s="162"/>
      <c r="F8039" s="167"/>
      <c r="G8039" s="168"/>
      <c r="H8039" s="162"/>
      <c r="I8039" s="162"/>
      <c r="J8039" s="162"/>
      <c r="K8039" s="162"/>
      <c r="L8039" s="162"/>
      <c r="M8039" s="162"/>
      <c r="N8039" s="162"/>
      <c r="O8039" s="162"/>
      <c r="P8039" s="162"/>
      <c r="Q8039" s="162"/>
      <c r="R8039" s="162"/>
      <c r="S8039" s="162"/>
      <c r="T8039" s="162"/>
      <c r="U8039" s="162"/>
      <c r="V8039" s="162"/>
      <c r="W8039" s="162"/>
      <c r="X8039" s="162"/>
      <c r="Y8039" s="162"/>
      <c r="Z8039" s="162"/>
      <c r="AA8039" s="162"/>
    </row>
    <row r="8040">
      <c r="A8040" s="160">
        <v>8039.0</v>
      </c>
      <c r="B8040" s="165" t="s">
        <v>8185</v>
      </c>
      <c r="C8040" s="160">
        <v>2.0211201E7</v>
      </c>
      <c r="D8040" s="162"/>
      <c r="E8040" s="162"/>
      <c r="F8040" s="167"/>
      <c r="G8040" s="168"/>
      <c r="H8040" s="162"/>
      <c r="I8040" s="162"/>
      <c r="J8040" s="162"/>
      <c r="K8040" s="162"/>
      <c r="L8040" s="162"/>
      <c r="M8040" s="162"/>
      <c r="N8040" s="162"/>
      <c r="O8040" s="162"/>
      <c r="P8040" s="162"/>
      <c r="Q8040" s="162"/>
      <c r="R8040" s="162"/>
      <c r="S8040" s="162"/>
      <c r="T8040" s="162"/>
      <c r="U8040" s="162"/>
      <c r="V8040" s="162"/>
      <c r="W8040" s="162"/>
      <c r="X8040" s="162"/>
      <c r="Y8040" s="162"/>
      <c r="Z8040" s="162"/>
      <c r="AA8040" s="162"/>
    </row>
    <row r="8041">
      <c r="A8041" s="160">
        <v>8040.0</v>
      </c>
      <c r="B8041" s="165" t="s">
        <v>8186</v>
      </c>
      <c r="C8041" s="160">
        <v>2.0211201E7</v>
      </c>
      <c r="D8041" s="162"/>
      <c r="E8041" s="162"/>
      <c r="F8041" s="167"/>
      <c r="G8041" s="168"/>
      <c r="H8041" s="162"/>
      <c r="I8041" s="162"/>
      <c r="J8041" s="162"/>
      <c r="K8041" s="162"/>
      <c r="L8041" s="162"/>
      <c r="M8041" s="162"/>
      <c r="N8041" s="162"/>
      <c r="O8041" s="162"/>
      <c r="P8041" s="162"/>
      <c r="Q8041" s="162"/>
      <c r="R8041" s="162"/>
      <c r="S8041" s="162"/>
      <c r="T8041" s="162"/>
      <c r="U8041" s="162"/>
      <c r="V8041" s="162"/>
      <c r="W8041" s="162"/>
      <c r="X8041" s="162"/>
      <c r="Y8041" s="162"/>
      <c r="Z8041" s="162"/>
      <c r="AA8041" s="162"/>
    </row>
    <row r="8042">
      <c r="A8042" s="160">
        <v>8041.0</v>
      </c>
      <c r="B8042" s="165" t="s">
        <v>8187</v>
      </c>
      <c r="C8042" s="160">
        <v>2.0211202E7</v>
      </c>
      <c r="D8042" s="162"/>
      <c r="E8042" s="162"/>
      <c r="F8042" s="167"/>
      <c r="G8042" s="168"/>
      <c r="H8042" s="162"/>
      <c r="I8042" s="162"/>
      <c r="J8042" s="162"/>
      <c r="K8042" s="162"/>
      <c r="L8042" s="162"/>
      <c r="M8042" s="162"/>
      <c r="N8042" s="162"/>
      <c r="O8042" s="162"/>
      <c r="P8042" s="162"/>
      <c r="Q8042" s="162"/>
      <c r="R8042" s="162"/>
      <c r="S8042" s="162"/>
      <c r="T8042" s="162"/>
      <c r="U8042" s="162"/>
      <c r="V8042" s="162"/>
      <c r="W8042" s="162"/>
      <c r="X8042" s="162"/>
      <c r="Y8042" s="162"/>
      <c r="Z8042" s="162"/>
      <c r="AA8042" s="162"/>
    </row>
    <row r="8043">
      <c r="A8043" s="160">
        <v>8042.0</v>
      </c>
      <c r="B8043" s="165" t="s">
        <v>8188</v>
      </c>
      <c r="C8043" s="160">
        <v>2.0211202E7</v>
      </c>
      <c r="D8043" s="162"/>
      <c r="E8043" s="162"/>
      <c r="F8043" s="167"/>
      <c r="G8043" s="168"/>
      <c r="H8043" s="162"/>
      <c r="I8043" s="162"/>
      <c r="J8043" s="162"/>
      <c r="K8043" s="162"/>
      <c r="L8043" s="162"/>
      <c r="M8043" s="162"/>
      <c r="N8043" s="162"/>
      <c r="O8043" s="162"/>
      <c r="P8043" s="162"/>
      <c r="Q8043" s="162"/>
      <c r="R8043" s="162"/>
      <c r="S8043" s="162"/>
      <c r="T8043" s="162"/>
      <c r="U8043" s="162"/>
      <c r="V8043" s="162"/>
      <c r="W8043" s="162"/>
      <c r="X8043" s="162"/>
      <c r="Y8043" s="162"/>
      <c r="Z8043" s="162"/>
      <c r="AA8043" s="162"/>
    </row>
    <row r="8044">
      <c r="A8044" s="160">
        <v>8043.0</v>
      </c>
      <c r="B8044" s="165" t="s">
        <v>8189</v>
      </c>
      <c r="C8044" s="160">
        <v>2.0211202E7</v>
      </c>
      <c r="D8044" s="162"/>
      <c r="E8044" s="162"/>
      <c r="F8044" s="167"/>
      <c r="G8044" s="168"/>
      <c r="H8044" s="162"/>
      <c r="I8044" s="162"/>
      <c r="J8044" s="162"/>
      <c r="K8044" s="162"/>
      <c r="L8044" s="162"/>
      <c r="M8044" s="162"/>
      <c r="N8044" s="162"/>
      <c r="O8044" s="162"/>
      <c r="P8044" s="162"/>
      <c r="Q8044" s="162"/>
      <c r="R8044" s="162"/>
      <c r="S8044" s="162"/>
      <c r="T8044" s="162"/>
      <c r="U8044" s="162"/>
      <c r="V8044" s="162"/>
      <c r="W8044" s="162"/>
      <c r="X8044" s="162"/>
      <c r="Y8044" s="162"/>
      <c r="Z8044" s="162"/>
      <c r="AA8044" s="162"/>
    </row>
    <row r="8045">
      <c r="A8045" s="160">
        <v>8044.0</v>
      </c>
      <c r="B8045" s="165" t="s">
        <v>8190</v>
      </c>
      <c r="C8045" s="160">
        <v>2.0211202E7</v>
      </c>
      <c r="D8045" s="162"/>
      <c r="E8045" s="162"/>
      <c r="F8045" s="167"/>
      <c r="G8045" s="168"/>
      <c r="H8045" s="162"/>
      <c r="I8045" s="162"/>
      <c r="J8045" s="162"/>
      <c r="K8045" s="162"/>
      <c r="L8045" s="162"/>
      <c r="M8045" s="162"/>
      <c r="N8045" s="162"/>
      <c r="O8045" s="162"/>
      <c r="P8045" s="162"/>
      <c r="Q8045" s="162"/>
      <c r="R8045" s="162"/>
      <c r="S8045" s="162"/>
      <c r="T8045" s="162"/>
      <c r="U8045" s="162"/>
      <c r="V8045" s="162"/>
      <c r="W8045" s="162"/>
      <c r="X8045" s="162"/>
      <c r="Y8045" s="162"/>
      <c r="Z8045" s="162"/>
      <c r="AA8045" s="162"/>
    </row>
    <row r="8046">
      <c r="A8046" s="160">
        <v>8045.0</v>
      </c>
      <c r="B8046" s="165" t="s">
        <v>8191</v>
      </c>
      <c r="C8046" s="160">
        <v>2.0211202E7</v>
      </c>
      <c r="D8046" s="162"/>
      <c r="E8046" s="162"/>
      <c r="F8046" s="167"/>
      <c r="G8046" s="168"/>
      <c r="H8046" s="162"/>
      <c r="I8046" s="162"/>
      <c r="J8046" s="162"/>
      <c r="K8046" s="162"/>
      <c r="L8046" s="162"/>
      <c r="M8046" s="162"/>
      <c r="N8046" s="162"/>
      <c r="O8046" s="162"/>
      <c r="P8046" s="162"/>
      <c r="Q8046" s="162"/>
      <c r="R8046" s="162"/>
      <c r="S8046" s="162"/>
      <c r="T8046" s="162"/>
      <c r="U8046" s="162"/>
      <c r="V8046" s="162"/>
      <c r="W8046" s="162"/>
      <c r="X8046" s="162"/>
      <c r="Y8046" s="162"/>
      <c r="Z8046" s="162"/>
      <c r="AA8046" s="162"/>
    </row>
    <row r="8047">
      <c r="A8047" s="160">
        <v>8046.0</v>
      </c>
      <c r="B8047" s="165" t="s">
        <v>8192</v>
      </c>
      <c r="C8047" s="160">
        <v>2.0211202E7</v>
      </c>
      <c r="D8047" s="162"/>
      <c r="E8047" s="162"/>
      <c r="F8047" s="167"/>
      <c r="G8047" s="168"/>
      <c r="H8047" s="162"/>
      <c r="I8047" s="162"/>
      <c r="J8047" s="162"/>
      <c r="K8047" s="162"/>
      <c r="L8047" s="162"/>
      <c r="M8047" s="162"/>
      <c r="N8047" s="162"/>
      <c r="O8047" s="162"/>
      <c r="P8047" s="162"/>
      <c r="Q8047" s="162"/>
      <c r="R8047" s="162"/>
      <c r="S8047" s="162"/>
      <c r="T8047" s="162"/>
      <c r="U8047" s="162"/>
      <c r="V8047" s="162"/>
      <c r="W8047" s="162"/>
      <c r="X8047" s="162"/>
      <c r="Y8047" s="162"/>
      <c r="Z8047" s="162"/>
      <c r="AA8047" s="162"/>
    </row>
    <row r="8048">
      <c r="A8048" s="160">
        <v>8047.0</v>
      </c>
      <c r="B8048" s="165" t="s">
        <v>8193</v>
      </c>
      <c r="C8048" s="160">
        <v>2.0211202E7</v>
      </c>
      <c r="D8048" s="162"/>
      <c r="E8048" s="162"/>
      <c r="F8048" s="167"/>
      <c r="G8048" s="168"/>
      <c r="H8048" s="162"/>
      <c r="I8048" s="162"/>
      <c r="J8048" s="162"/>
      <c r="K8048" s="162"/>
      <c r="L8048" s="162"/>
      <c r="M8048" s="162"/>
      <c r="N8048" s="162"/>
      <c r="O8048" s="162"/>
      <c r="P8048" s="162"/>
      <c r="Q8048" s="162"/>
      <c r="R8048" s="162"/>
      <c r="S8048" s="162"/>
      <c r="T8048" s="162"/>
      <c r="U8048" s="162"/>
      <c r="V8048" s="162"/>
      <c r="W8048" s="162"/>
      <c r="X8048" s="162"/>
      <c r="Y8048" s="162"/>
      <c r="Z8048" s="162"/>
      <c r="AA8048" s="162"/>
    </row>
    <row r="8049">
      <c r="A8049" s="160">
        <v>8048.0</v>
      </c>
      <c r="B8049" s="165" t="s">
        <v>8194</v>
      </c>
      <c r="C8049" s="160">
        <v>2.0211202E7</v>
      </c>
      <c r="D8049" s="162"/>
      <c r="E8049" s="162"/>
      <c r="F8049" s="167"/>
      <c r="G8049" s="168"/>
      <c r="H8049" s="162"/>
      <c r="I8049" s="162"/>
      <c r="J8049" s="162"/>
      <c r="K8049" s="162"/>
      <c r="L8049" s="162"/>
      <c r="M8049" s="162"/>
      <c r="N8049" s="162"/>
      <c r="O8049" s="162"/>
      <c r="P8049" s="162"/>
      <c r="Q8049" s="162"/>
      <c r="R8049" s="162"/>
      <c r="S8049" s="162"/>
      <c r="T8049" s="162"/>
      <c r="U8049" s="162"/>
      <c r="V8049" s="162"/>
      <c r="W8049" s="162"/>
      <c r="X8049" s="162"/>
      <c r="Y8049" s="162"/>
      <c r="Z8049" s="162"/>
      <c r="AA8049" s="162"/>
    </row>
    <row r="8050">
      <c r="A8050" s="160">
        <v>8049.0</v>
      </c>
      <c r="B8050" s="165" t="s">
        <v>8195</v>
      </c>
      <c r="C8050" s="160">
        <v>2.0211202E7</v>
      </c>
      <c r="D8050" s="162"/>
      <c r="E8050" s="162"/>
      <c r="F8050" s="167"/>
      <c r="G8050" s="168"/>
      <c r="H8050" s="162"/>
      <c r="I8050" s="162"/>
      <c r="J8050" s="162"/>
      <c r="K8050" s="162"/>
      <c r="L8050" s="162"/>
      <c r="M8050" s="162"/>
      <c r="N8050" s="162"/>
      <c r="O8050" s="162"/>
      <c r="P8050" s="162"/>
      <c r="Q8050" s="162"/>
      <c r="R8050" s="162"/>
      <c r="S8050" s="162"/>
      <c r="T8050" s="162"/>
      <c r="U8050" s="162"/>
      <c r="V8050" s="162"/>
      <c r="W8050" s="162"/>
      <c r="X8050" s="162"/>
      <c r="Y8050" s="162"/>
      <c r="Z8050" s="162"/>
      <c r="AA8050" s="162"/>
    </row>
    <row r="8051">
      <c r="A8051" s="160">
        <v>8050.0</v>
      </c>
      <c r="B8051" s="165" t="s">
        <v>8196</v>
      </c>
      <c r="C8051" s="160">
        <v>2.0211202E7</v>
      </c>
      <c r="D8051" s="162"/>
      <c r="E8051" s="162"/>
      <c r="F8051" s="167"/>
      <c r="G8051" s="168"/>
      <c r="H8051" s="162"/>
      <c r="I8051" s="162"/>
      <c r="J8051" s="162"/>
      <c r="K8051" s="162"/>
      <c r="L8051" s="162"/>
      <c r="M8051" s="162"/>
      <c r="N8051" s="162"/>
      <c r="O8051" s="162"/>
      <c r="P8051" s="162"/>
      <c r="Q8051" s="162"/>
      <c r="R8051" s="162"/>
      <c r="S8051" s="162"/>
      <c r="T8051" s="162"/>
      <c r="U8051" s="162"/>
      <c r="V8051" s="162"/>
      <c r="W8051" s="162"/>
      <c r="X8051" s="162"/>
      <c r="Y8051" s="162"/>
      <c r="Z8051" s="162"/>
      <c r="AA8051" s="162"/>
    </row>
    <row r="8052">
      <c r="A8052" s="160">
        <v>8051.0</v>
      </c>
      <c r="B8052" s="165" t="s">
        <v>8197</v>
      </c>
      <c r="C8052" s="160">
        <v>2.0211202E7</v>
      </c>
      <c r="D8052" s="162"/>
      <c r="E8052" s="162"/>
      <c r="F8052" s="167"/>
      <c r="G8052" s="168"/>
      <c r="H8052" s="162"/>
      <c r="I8052" s="162"/>
      <c r="J8052" s="162"/>
      <c r="K8052" s="162"/>
      <c r="L8052" s="162"/>
      <c r="M8052" s="162"/>
      <c r="N8052" s="162"/>
      <c r="O8052" s="162"/>
      <c r="P8052" s="162"/>
      <c r="Q8052" s="162"/>
      <c r="R8052" s="162"/>
      <c r="S8052" s="162"/>
      <c r="T8052" s="162"/>
      <c r="U8052" s="162"/>
      <c r="V8052" s="162"/>
      <c r="W8052" s="162"/>
      <c r="X8052" s="162"/>
      <c r="Y8052" s="162"/>
      <c r="Z8052" s="162"/>
      <c r="AA8052" s="162"/>
    </row>
    <row r="8053">
      <c r="A8053" s="160">
        <v>8052.0</v>
      </c>
      <c r="B8053" s="165" t="s">
        <v>8198</v>
      </c>
      <c r="C8053" s="160">
        <v>2.0211202E7</v>
      </c>
      <c r="D8053" s="162"/>
      <c r="E8053" s="162"/>
      <c r="F8053" s="167"/>
      <c r="G8053" s="168"/>
      <c r="H8053" s="162"/>
      <c r="I8053" s="162"/>
      <c r="J8053" s="162"/>
      <c r="K8053" s="162"/>
      <c r="L8053" s="162"/>
      <c r="M8053" s="162"/>
      <c r="N8053" s="162"/>
      <c r="O8053" s="162"/>
      <c r="P8053" s="162"/>
      <c r="Q8053" s="162"/>
      <c r="R8053" s="162"/>
      <c r="S8053" s="162"/>
      <c r="T8053" s="162"/>
      <c r="U8053" s="162"/>
      <c r="V8053" s="162"/>
      <c r="W8053" s="162"/>
      <c r="X8053" s="162"/>
      <c r="Y8053" s="162"/>
      <c r="Z8053" s="162"/>
      <c r="AA8053" s="162"/>
    </row>
    <row r="8054">
      <c r="A8054" s="160">
        <v>8053.0</v>
      </c>
      <c r="B8054" s="165" t="s">
        <v>8199</v>
      </c>
      <c r="C8054" s="160">
        <v>2.0211202E7</v>
      </c>
      <c r="D8054" s="162"/>
      <c r="E8054" s="162"/>
      <c r="F8054" s="167"/>
      <c r="G8054" s="168"/>
      <c r="H8054" s="162"/>
      <c r="I8054" s="162"/>
      <c r="J8054" s="162"/>
      <c r="K8054" s="162"/>
      <c r="L8054" s="162"/>
      <c r="M8054" s="162"/>
      <c r="N8054" s="162"/>
      <c r="O8054" s="162"/>
      <c r="P8054" s="162"/>
      <c r="Q8054" s="162"/>
      <c r="R8054" s="162"/>
      <c r="S8054" s="162"/>
      <c r="T8054" s="162"/>
      <c r="U8054" s="162"/>
      <c r="V8054" s="162"/>
      <c r="W8054" s="162"/>
      <c r="X8054" s="162"/>
      <c r="Y8054" s="162"/>
      <c r="Z8054" s="162"/>
      <c r="AA8054" s="162"/>
    </row>
    <row r="8055">
      <c r="A8055" s="160">
        <v>8054.0</v>
      </c>
      <c r="B8055" s="165" t="s">
        <v>8200</v>
      </c>
      <c r="C8055" s="160">
        <v>2.0211202E7</v>
      </c>
      <c r="D8055" s="162"/>
      <c r="E8055" s="162"/>
      <c r="F8055" s="167"/>
      <c r="G8055" s="168"/>
      <c r="H8055" s="162"/>
      <c r="I8055" s="162"/>
      <c r="J8055" s="162"/>
      <c r="K8055" s="162"/>
      <c r="L8055" s="162"/>
      <c r="M8055" s="162"/>
      <c r="N8055" s="162"/>
      <c r="O8055" s="162"/>
      <c r="P8055" s="162"/>
      <c r="Q8055" s="162"/>
      <c r="R8055" s="162"/>
      <c r="S8055" s="162"/>
      <c r="T8055" s="162"/>
      <c r="U8055" s="162"/>
      <c r="V8055" s="162"/>
      <c r="W8055" s="162"/>
      <c r="X8055" s="162"/>
      <c r="Y8055" s="162"/>
      <c r="Z8055" s="162"/>
      <c r="AA8055" s="162"/>
    </row>
    <row r="8056">
      <c r="A8056" s="160">
        <v>8055.0</v>
      </c>
      <c r="B8056" s="165" t="s">
        <v>8201</v>
      </c>
      <c r="C8056" s="160">
        <v>2.0211202E7</v>
      </c>
      <c r="D8056" s="162"/>
      <c r="E8056" s="162"/>
      <c r="F8056" s="167"/>
      <c r="G8056" s="168"/>
      <c r="H8056" s="162"/>
      <c r="I8056" s="162"/>
      <c r="J8056" s="162"/>
      <c r="K8056" s="162"/>
      <c r="L8056" s="162"/>
      <c r="M8056" s="162"/>
      <c r="N8056" s="162"/>
      <c r="O8056" s="162"/>
      <c r="P8056" s="162"/>
      <c r="Q8056" s="162"/>
      <c r="R8056" s="162"/>
      <c r="S8056" s="162"/>
      <c r="T8056" s="162"/>
      <c r="U8056" s="162"/>
      <c r="V8056" s="162"/>
      <c r="W8056" s="162"/>
      <c r="X8056" s="162"/>
      <c r="Y8056" s="162"/>
      <c r="Z8056" s="162"/>
      <c r="AA8056" s="162"/>
    </row>
    <row r="8057">
      <c r="A8057" s="160">
        <v>8056.0</v>
      </c>
      <c r="B8057" s="165" t="s">
        <v>8202</v>
      </c>
      <c r="C8057" s="160">
        <v>2.0211202E7</v>
      </c>
      <c r="D8057" s="162"/>
      <c r="E8057" s="162"/>
      <c r="F8057" s="167"/>
      <c r="G8057" s="168"/>
      <c r="H8057" s="162"/>
      <c r="I8057" s="162"/>
      <c r="J8057" s="162"/>
      <c r="K8057" s="162"/>
      <c r="L8057" s="162"/>
      <c r="M8057" s="162"/>
      <c r="N8057" s="162"/>
      <c r="O8057" s="162"/>
      <c r="P8057" s="162"/>
      <c r="Q8057" s="162"/>
      <c r="R8057" s="162"/>
      <c r="S8057" s="162"/>
      <c r="T8057" s="162"/>
      <c r="U8057" s="162"/>
      <c r="V8057" s="162"/>
      <c r="W8057" s="162"/>
      <c r="X8057" s="162"/>
      <c r="Y8057" s="162"/>
      <c r="Z8057" s="162"/>
      <c r="AA8057" s="162"/>
    </row>
    <row r="8058">
      <c r="A8058" s="160">
        <v>8057.0</v>
      </c>
      <c r="B8058" s="165" t="s">
        <v>8203</v>
      </c>
      <c r="C8058" s="160">
        <v>2.0211202E7</v>
      </c>
      <c r="D8058" s="162"/>
      <c r="E8058" s="162"/>
      <c r="F8058" s="167"/>
      <c r="G8058" s="168"/>
      <c r="H8058" s="162"/>
      <c r="I8058" s="162"/>
      <c r="J8058" s="162"/>
      <c r="K8058" s="162"/>
      <c r="L8058" s="162"/>
      <c r="M8058" s="162"/>
      <c r="N8058" s="162"/>
      <c r="O8058" s="162"/>
      <c r="P8058" s="162"/>
      <c r="Q8058" s="162"/>
      <c r="R8058" s="162"/>
      <c r="S8058" s="162"/>
      <c r="T8058" s="162"/>
      <c r="U8058" s="162"/>
      <c r="V8058" s="162"/>
      <c r="W8058" s="162"/>
      <c r="X8058" s="162"/>
      <c r="Y8058" s="162"/>
      <c r="Z8058" s="162"/>
      <c r="AA8058" s="162"/>
    </row>
    <row r="8059">
      <c r="A8059" s="160">
        <v>8058.0</v>
      </c>
      <c r="B8059" s="165" t="s">
        <v>8204</v>
      </c>
      <c r="C8059" s="160">
        <v>2.0211202E7</v>
      </c>
      <c r="D8059" s="162"/>
      <c r="E8059" s="162"/>
      <c r="F8059" s="167"/>
      <c r="G8059" s="168"/>
      <c r="H8059" s="162"/>
      <c r="I8059" s="162"/>
      <c r="J8059" s="162"/>
      <c r="K8059" s="162"/>
      <c r="L8059" s="162"/>
      <c r="M8059" s="162"/>
      <c r="N8059" s="162"/>
      <c r="O8059" s="162"/>
      <c r="P8059" s="162"/>
      <c r="Q8059" s="162"/>
      <c r="R8059" s="162"/>
      <c r="S8059" s="162"/>
      <c r="T8059" s="162"/>
      <c r="U8059" s="162"/>
      <c r="V8059" s="162"/>
      <c r="W8059" s="162"/>
      <c r="X8059" s="162"/>
      <c r="Y8059" s="162"/>
      <c r="Z8059" s="162"/>
      <c r="AA8059" s="162"/>
    </row>
    <row r="8060">
      <c r="A8060" s="160">
        <v>8059.0</v>
      </c>
      <c r="B8060" s="165" t="s">
        <v>8205</v>
      </c>
      <c r="C8060" s="160">
        <v>2.0211202E7</v>
      </c>
      <c r="D8060" s="162"/>
      <c r="E8060" s="162"/>
      <c r="F8060" s="167"/>
      <c r="G8060" s="168"/>
      <c r="H8060" s="162"/>
      <c r="I8060" s="162"/>
      <c r="J8060" s="162"/>
      <c r="K8060" s="162"/>
      <c r="L8060" s="162"/>
      <c r="M8060" s="162"/>
      <c r="N8060" s="162"/>
      <c r="O8060" s="162"/>
      <c r="P8060" s="162"/>
      <c r="Q8060" s="162"/>
      <c r="R8060" s="162"/>
      <c r="S8060" s="162"/>
      <c r="T8060" s="162"/>
      <c r="U8060" s="162"/>
      <c r="V8060" s="162"/>
      <c r="W8060" s="162"/>
      <c r="X8060" s="162"/>
      <c r="Y8060" s="162"/>
      <c r="Z8060" s="162"/>
      <c r="AA8060" s="162"/>
    </row>
    <row r="8061">
      <c r="A8061" s="160">
        <v>8060.0</v>
      </c>
      <c r="B8061" s="165" t="s">
        <v>8206</v>
      </c>
      <c r="C8061" s="160">
        <v>2.0211202E7</v>
      </c>
      <c r="D8061" s="162"/>
      <c r="E8061" s="162"/>
      <c r="F8061" s="167"/>
      <c r="G8061" s="168"/>
      <c r="H8061" s="162"/>
      <c r="I8061" s="162"/>
      <c r="J8061" s="162"/>
      <c r="K8061" s="162"/>
      <c r="L8061" s="162"/>
      <c r="M8061" s="162"/>
      <c r="N8061" s="162"/>
      <c r="O8061" s="162"/>
      <c r="P8061" s="162"/>
      <c r="Q8061" s="162"/>
      <c r="R8061" s="162"/>
      <c r="S8061" s="162"/>
      <c r="T8061" s="162"/>
      <c r="U8061" s="162"/>
      <c r="V8061" s="162"/>
      <c r="W8061" s="162"/>
      <c r="X8061" s="162"/>
      <c r="Y8061" s="162"/>
      <c r="Z8061" s="162"/>
      <c r="AA8061" s="162"/>
    </row>
    <row r="8062">
      <c r="A8062" s="160">
        <v>8061.0</v>
      </c>
      <c r="B8062" s="165" t="s">
        <v>8207</v>
      </c>
      <c r="C8062" s="160">
        <v>2.0211202E7</v>
      </c>
      <c r="D8062" s="162"/>
      <c r="E8062" s="162"/>
      <c r="F8062" s="167"/>
      <c r="G8062" s="168"/>
      <c r="H8062" s="162"/>
      <c r="I8062" s="162"/>
      <c r="J8062" s="162"/>
      <c r="K8062" s="162"/>
      <c r="L8062" s="162"/>
      <c r="M8062" s="162"/>
      <c r="N8062" s="162"/>
      <c r="O8062" s="162"/>
      <c r="P8062" s="162"/>
      <c r="Q8062" s="162"/>
      <c r="R8062" s="162"/>
      <c r="S8062" s="162"/>
      <c r="T8062" s="162"/>
      <c r="U8062" s="162"/>
      <c r="V8062" s="162"/>
      <c r="W8062" s="162"/>
      <c r="X8062" s="162"/>
      <c r="Y8062" s="162"/>
      <c r="Z8062" s="162"/>
      <c r="AA8062" s="162"/>
    </row>
    <row r="8063">
      <c r="A8063" s="160">
        <v>8062.0</v>
      </c>
      <c r="B8063" s="165" t="s">
        <v>8208</v>
      </c>
      <c r="C8063" s="160">
        <v>2.0211202E7</v>
      </c>
      <c r="D8063" s="162"/>
      <c r="E8063" s="162"/>
      <c r="F8063" s="167"/>
      <c r="G8063" s="168"/>
      <c r="H8063" s="162"/>
      <c r="I8063" s="162"/>
      <c r="J8063" s="162"/>
      <c r="K8063" s="162"/>
      <c r="L8063" s="162"/>
      <c r="M8063" s="162"/>
      <c r="N8063" s="162"/>
      <c r="O8063" s="162"/>
      <c r="P8063" s="162"/>
      <c r="Q8063" s="162"/>
      <c r="R8063" s="162"/>
      <c r="S8063" s="162"/>
      <c r="T8063" s="162"/>
      <c r="U8063" s="162"/>
      <c r="V8063" s="162"/>
      <c r="W8063" s="162"/>
      <c r="X8063" s="162"/>
      <c r="Y8063" s="162"/>
      <c r="Z8063" s="162"/>
      <c r="AA8063" s="162"/>
    </row>
    <row r="8064">
      <c r="A8064" s="160">
        <v>8063.0</v>
      </c>
      <c r="B8064" s="165" t="s">
        <v>8209</v>
      </c>
      <c r="C8064" s="160">
        <v>2.0211202E7</v>
      </c>
      <c r="D8064" s="162"/>
      <c r="E8064" s="162"/>
      <c r="F8064" s="167"/>
      <c r="G8064" s="168"/>
      <c r="H8064" s="162"/>
      <c r="I8064" s="162"/>
      <c r="J8064" s="162"/>
      <c r="K8064" s="162"/>
      <c r="L8064" s="162"/>
      <c r="M8064" s="162"/>
      <c r="N8064" s="162"/>
      <c r="O8064" s="162"/>
      <c r="P8064" s="162"/>
      <c r="Q8064" s="162"/>
      <c r="R8064" s="162"/>
      <c r="S8064" s="162"/>
      <c r="T8064" s="162"/>
      <c r="U8064" s="162"/>
      <c r="V8064" s="162"/>
      <c r="W8064" s="162"/>
      <c r="X8064" s="162"/>
      <c r="Y8064" s="162"/>
      <c r="Z8064" s="162"/>
      <c r="AA8064" s="162"/>
    </row>
    <row r="8065">
      <c r="A8065" s="160">
        <v>8064.0</v>
      </c>
      <c r="B8065" s="165" t="s">
        <v>8210</v>
      </c>
      <c r="C8065" s="160">
        <v>2.0211202E7</v>
      </c>
      <c r="D8065" s="162"/>
      <c r="E8065" s="162"/>
      <c r="F8065" s="167"/>
      <c r="G8065" s="168"/>
      <c r="H8065" s="162"/>
      <c r="I8065" s="162"/>
      <c r="J8065" s="162"/>
      <c r="K8065" s="162"/>
      <c r="L8065" s="162"/>
      <c r="M8065" s="162"/>
      <c r="N8065" s="162"/>
      <c r="O8065" s="162"/>
      <c r="P8065" s="162"/>
      <c r="Q8065" s="162"/>
      <c r="R8065" s="162"/>
      <c r="S8065" s="162"/>
      <c r="T8065" s="162"/>
      <c r="U8065" s="162"/>
      <c r="V8065" s="162"/>
      <c r="W8065" s="162"/>
      <c r="X8065" s="162"/>
      <c r="Y8065" s="162"/>
      <c r="Z8065" s="162"/>
      <c r="AA8065" s="162"/>
    </row>
    <row r="8066">
      <c r="A8066" s="160">
        <v>8065.0</v>
      </c>
      <c r="B8066" s="165" t="s">
        <v>8211</v>
      </c>
      <c r="C8066" s="160">
        <v>2.0211203E7</v>
      </c>
      <c r="D8066" s="162"/>
      <c r="E8066" s="162"/>
      <c r="F8066" s="167"/>
      <c r="G8066" s="168"/>
      <c r="H8066" s="162"/>
      <c r="I8066" s="162"/>
      <c r="J8066" s="162"/>
      <c r="K8066" s="162"/>
      <c r="L8066" s="162"/>
      <c r="M8066" s="162"/>
      <c r="N8066" s="162"/>
      <c r="O8066" s="162"/>
      <c r="P8066" s="162"/>
      <c r="Q8066" s="162"/>
      <c r="R8066" s="162"/>
      <c r="S8066" s="162"/>
      <c r="T8066" s="162"/>
      <c r="U8066" s="162"/>
      <c r="V8066" s="162"/>
      <c r="W8066" s="162"/>
      <c r="X8066" s="162"/>
      <c r="Y8066" s="162"/>
      <c r="Z8066" s="162"/>
      <c r="AA8066" s="162"/>
    </row>
    <row r="8067">
      <c r="A8067" s="160">
        <v>8066.0</v>
      </c>
      <c r="B8067" s="165" t="s">
        <v>8212</v>
      </c>
      <c r="C8067" s="160">
        <v>2.0211203E7</v>
      </c>
      <c r="D8067" s="162"/>
      <c r="E8067" s="162"/>
      <c r="F8067" s="167"/>
      <c r="G8067" s="168"/>
      <c r="H8067" s="162"/>
      <c r="I8067" s="162"/>
      <c r="J8067" s="162"/>
      <c r="K8067" s="162"/>
      <c r="L8067" s="162"/>
      <c r="M8067" s="162"/>
      <c r="N8067" s="162"/>
      <c r="O8067" s="162"/>
      <c r="P8067" s="162"/>
      <c r="Q8067" s="162"/>
      <c r="R8067" s="162"/>
      <c r="S8067" s="162"/>
      <c r="T8067" s="162"/>
      <c r="U8067" s="162"/>
      <c r="V8067" s="162"/>
      <c r="W8067" s="162"/>
      <c r="X8067" s="162"/>
      <c r="Y8067" s="162"/>
      <c r="Z8067" s="162"/>
      <c r="AA8067" s="162"/>
    </row>
    <row r="8068">
      <c r="A8068" s="160">
        <v>8067.0</v>
      </c>
      <c r="B8068" s="165" t="s">
        <v>8213</v>
      </c>
      <c r="C8068" s="160">
        <v>2.0211203E7</v>
      </c>
      <c r="D8068" s="162"/>
      <c r="E8068" s="162"/>
      <c r="F8068" s="167"/>
      <c r="G8068" s="168"/>
      <c r="H8068" s="162"/>
      <c r="I8068" s="162"/>
      <c r="J8068" s="162"/>
      <c r="K8068" s="162"/>
      <c r="L8068" s="162"/>
      <c r="M8068" s="162"/>
      <c r="N8068" s="162"/>
      <c r="O8068" s="162"/>
      <c r="P8068" s="162"/>
      <c r="Q8068" s="162"/>
      <c r="R8068" s="162"/>
      <c r="S8068" s="162"/>
      <c r="T8068" s="162"/>
      <c r="U8068" s="162"/>
      <c r="V8068" s="162"/>
      <c r="W8068" s="162"/>
      <c r="X8068" s="162"/>
      <c r="Y8068" s="162"/>
      <c r="Z8068" s="162"/>
      <c r="AA8068" s="162"/>
    </row>
    <row r="8069">
      <c r="A8069" s="160">
        <v>8068.0</v>
      </c>
      <c r="B8069" s="165" t="s">
        <v>8214</v>
      </c>
      <c r="C8069" s="160">
        <v>2.0211203E7</v>
      </c>
      <c r="D8069" s="162"/>
      <c r="E8069" s="162"/>
      <c r="F8069" s="167"/>
      <c r="G8069" s="168"/>
      <c r="H8069" s="162"/>
      <c r="I8069" s="162"/>
      <c r="J8069" s="162"/>
      <c r="K8069" s="162"/>
      <c r="L8069" s="162"/>
      <c r="M8069" s="162"/>
      <c r="N8069" s="162"/>
      <c r="O8069" s="162"/>
      <c r="P8069" s="162"/>
      <c r="Q8069" s="162"/>
      <c r="R8069" s="162"/>
      <c r="S8069" s="162"/>
      <c r="T8069" s="162"/>
      <c r="U8069" s="162"/>
      <c r="V8069" s="162"/>
      <c r="W8069" s="162"/>
      <c r="X8069" s="162"/>
      <c r="Y8069" s="162"/>
      <c r="Z8069" s="162"/>
      <c r="AA8069" s="162"/>
    </row>
    <row r="8070">
      <c r="A8070" s="160">
        <v>8069.0</v>
      </c>
      <c r="B8070" s="165" t="s">
        <v>8215</v>
      </c>
      <c r="C8070" s="160">
        <v>2.0211203E7</v>
      </c>
      <c r="D8070" s="162"/>
      <c r="E8070" s="162"/>
      <c r="F8070" s="167"/>
      <c r="G8070" s="168"/>
      <c r="H8070" s="162"/>
      <c r="I8070" s="162"/>
      <c r="J8070" s="162"/>
      <c r="K8070" s="162"/>
      <c r="L8070" s="162"/>
      <c r="M8070" s="162"/>
      <c r="N8070" s="162"/>
      <c r="O8070" s="162"/>
      <c r="P8070" s="162"/>
      <c r="Q8070" s="162"/>
      <c r="R8070" s="162"/>
      <c r="S8070" s="162"/>
      <c r="T8070" s="162"/>
      <c r="U8070" s="162"/>
      <c r="V8070" s="162"/>
      <c r="W8070" s="162"/>
      <c r="X8070" s="162"/>
      <c r="Y8070" s="162"/>
      <c r="Z8070" s="162"/>
      <c r="AA8070" s="162"/>
    </row>
    <row r="8071">
      <c r="A8071" s="160">
        <v>8070.0</v>
      </c>
      <c r="B8071" s="165" t="s">
        <v>8216</v>
      </c>
      <c r="C8071" s="160">
        <v>2.0211203E7</v>
      </c>
      <c r="D8071" s="162"/>
      <c r="E8071" s="162"/>
      <c r="F8071" s="167"/>
      <c r="G8071" s="168"/>
      <c r="H8071" s="162"/>
      <c r="I8071" s="162"/>
      <c r="J8071" s="162"/>
      <c r="K8071" s="162"/>
      <c r="L8071" s="162"/>
      <c r="M8071" s="162"/>
      <c r="N8071" s="162"/>
      <c r="O8071" s="162"/>
      <c r="P8071" s="162"/>
      <c r="Q8071" s="162"/>
      <c r="R8071" s="162"/>
      <c r="S8071" s="162"/>
      <c r="T8071" s="162"/>
      <c r="U8071" s="162"/>
      <c r="V8071" s="162"/>
      <c r="W8071" s="162"/>
      <c r="X8071" s="162"/>
      <c r="Y8071" s="162"/>
      <c r="Z8071" s="162"/>
      <c r="AA8071" s="162"/>
    </row>
    <row r="8072">
      <c r="A8072" s="160">
        <v>8071.0</v>
      </c>
      <c r="B8072" s="165" t="s">
        <v>8217</v>
      </c>
      <c r="C8072" s="160">
        <v>2.0211203E7</v>
      </c>
      <c r="D8072" s="162"/>
      <c r="E8072" s="162"/>
      <c r="F8072" s="167"/>
      <c r="G8072" s="168"/>
      <c r="H8072" s="162"/>
      <c r="I8072" s="162"/>
      <c r="J8072" s="162"/>
      <c r="K8072" s="162"/>
      <c r="L8072" s="162"/>
      <c r="M8072" s="162"/>
      <c r="N8072" s="162"/>
      <c r="O8072" s="162"/>
      <c r="P8072" s="162"/>
      <c r="Q8072" s="162"/>
      <c r="R8072" s="162"/>
      <c r="S8072" s="162"/>
      <c r="T8072" s="162"/>
      <c r="U8072" s="162"/>
      <c r="V8072" s="162"/>
      <c r="W8072" s="162"/>
      <c r="X8072" s="162"/>
      <c r="Y8072" s="162"/>
      <c r="Z8072" s="162"/>
      <c r="AA8072" s="162"/>
    </row>
    <row r="8073">
      <c r="A8073" s="160">
        <v>8072.0</v>
      </c>
      <c r="B8073" s="165" t="s">
        <v>8218</v>
      </c>
      <c r="C8073" s="160">
        <v>2.0211203E7</v>
      </c>
      <c r="D8073" s="162"/>
      <c r="E8073" s="162"/>
      <c r="F8073" s="167"/>
      <c r="G8073" s="168"/>
      <c r="H8073" s="162"/>
      <c r="I8073" s="162"/>
      <c r="J8073" s="162"/>
      <c r="K8073" s="162"/>
      <c r="L8073" s="162"/>
      <c r="M8073" s="162"/>
      <c r="N8073" s="162"/>
      <c r="O8073" s="162"/>
      <c r="P8073" s="162"/>
      <c r="Q8073" s="162"/>
      <c r="R8073" s="162"/>
      <c r="S8073" s="162"/>
      <c r="T8073" s="162"/>
      <c r="U8073" s="162"/>
      <c r="V8073" s="162"/>
      <c r="W8073" s="162"/>
      <c r="X8073" s="162"/>
      <c r="Y8073" s="162"/>
      <c r="Z8073" s="162"/>
      <c r="AA8073" s="162"/>
    </row>
    <row r="8074">
      <c r="A8074" s="160">
        <v>8073.0</v>
      </c>
      <c r="B8074" s="165" t="s">
        <v>8219</v>
      </c>
      <c r="C8074" s="160">
        <v>2.0211203E7</v>
      </c>
      <c r="D8074" s="162"/>
      <c r="E8074" s="162"/>
      <c r="F8074" s="167"/>
      <c r="G8074" s="168"/>
      <c r="H8074" s="162"/>
      <c r="I8074" s="162"/>
      <c r="J8074" s="162"/>
      <c r="K8074" s="162"/>
      <c r="L8074" s="162"/>
      <c r="M8074" s="162"/>
      <c r="N8074" s="162"/>
      <c r="O8074" s="162"/>
      <c r="P8074" s="162"/>
      <c r="Q8074" s="162"/>
      <c r="R8074" s="162"/>
      <c r="S8074" s="162"/>
      <c r="T8074" s="162"/>
      <c r="U8074" s="162"/>
      <c r="V8074" s="162"/>
      <c r="W8074" s="162"/>
      <c r="X8074" s="162"/>
      <c r="Y8074" s="162"/>
      <c r="Z8074" s="162"/>
      <c r="AA8074" s="162"/>
    </row>
    <row r="8075">
      <c r="A8075" s="160">
        <v>8074.0</v>
      </c>
      <c r="B8075" s="165" t="s">
        <v>8220</v>
      </c>
      <c r="C8075" s="160">
        <v>2.0211203E7</v>
      </c>
      <c r="D8075" s="162"/>
      <c r="E8075" s="162"/>
      <c r="F8075" s="167"/>
      <c r="G8075" s="168"/>
      <c r="H8075" s="162"/>
      <c r="I8075" s="162"/>
      <c r="J8075" s="162"/>
      <c r="K8075" s="162"/>
      <c r="L8075" s="162"/>
      <c r="M8075" s="162"/>
      <c r="N8075" s="162"/>
      <c r="O8075" s="162"/>
      <c r="P8075" s="162"/>
      <c r="Q8075" s="162"/>
      <c r="R8075" s="162"/>
      <c r="S8075" s="162"/>
      <c r="T8075" s="162"/>
      <c r="U8075" s="162"/>
      <c r="V8075" s="162"/>
      <c r="W8075" s="162"/>
      <c r="X8075" s="162"/>
      <c r="Y8075" s="162"/>
      <c r="Z8075" s="162"/>
      <c r="AA8075" s="162"/>
    </row>
    <row r="8076">
      <c r="A8076" s="160">
        <v>8075.0</v>
      </c>
      <c r="B8076" s="165" t="s">
        <v>8221</v>
      </c>
      <c r="C8076" s="160">
        <v>2.0211203E7</v>
      </c>
      <c r="D8076" s="162"/>
      <c r="E8076" s="162"/>
      <c r="F8076" s="167"/>
      <c r="G8076" s="168"/>
      <c r="H8076" s="162"/>
      <c r="I8076" s="162"/>
      <c r="J8076" s="162"/>
      <c r="K8076" s="162"/>
      <c r="L8076" s="162"/>
      <c r="M8076" s="162"/>
      <c r="N8076" s="162"/>
      <c r="O8076" s="162"/>
      <c r="P8076" s="162"/>
      <c r="Q8076" s="162"/>
      <c r="R8076" s="162"/>
      <c r="S8076" s="162"/>
      <c r="T8076" s="162"/>
      <c r="U8076" s="162"/>
      <c r="V8076" s="162"/>
      <c r="W8076" s="162"/>
      <c r="X8076" s="162"/>
      <c r="Y8076" s="162"/>
      <c r="Z8076" s="162"/>
      <c r="AA8076" s="162"/>
    </row>
    <row r="8077">
      <c r="A8077" s="160">
        <v>8076.0</v>
      </c>
      <c r="B8077" s="165" t="s">
        <v>8222</v>
      </c>
      <c r="C8077" s="160">
        <v>2.0211203E7</v>
      </c>
      <c r="D8077" s="162"/>
      <c r="E8077" s="162"/>
      <c r="F8077" s="167"/>
      <c r="G8077" s="168"/>
      <c r="H8077" s="162"/>
      <c r="I8077" s="162"/>
      <c r="J8077" s="162"/>
      <c r="K8077" s="162"/>
      <c r="L8077" s="162"/>
      <c r="M8077" s="162"/>
      <c r="N8077" s="162"/>
      <c r="O8077" s="162"/>
      <c r="P8077" s="162"/>
      <c r="Q8077" s="162"/>
      <c r="R8077" s="162"/>
      <c r="S8077" s="162"/>
      <c r="T8077" s="162"/>
      <c r="U8077" s="162"/>
      <c r="V8077" s="162"/>
      <c r="W8077" s="162"/>
      <c r="X8077" s="162"/>
      <c r="Y8077" s="162"/>
      <c r="Z8077" s="162"/>
      <c r="AA8077" s="162"/>
    </row>
    <row r="8078">
      <c r="A8078" s="160">
        <v>8077.0</v>
      </c>
      <c r="B8078" s="165" t="s">
        <v>8223</v>
      </c>
      <c r="C8078" s="160">
        <v>2.0211203E7</v>
      </c>
      <c r="D8078" s="162"/>
      <c r="E8078" s="162"/>
      <c r="F8078" s="167"/>
      <c r="G8078" s="168"/>
      <c r="H8078" s="162"/>
      <c r="I8078" s="162"/>
      <c r="J8078" s="162"/>
      <c r="K8078" s="162"/>
      <c r="L8078" s="162"/>
      <c r="M8078" s="162"/>
      <c r="N8078" s="162"/>
      <c r="O8078" s="162"/>
      <c r="P8078" s="162"/>
      <c r="Q8078" s="162"/>
      <c r="R8078" s="162"/>
      <c r="S8078" s="162"/>
      <c r="T8078" s="162"/>
      <c r="U8078" s="162"/>
      <c r="V8078" s="162"/>
      <c r="W8078" s="162"/>
      <c r="X8078" s="162"/>
      <c r="Y8078" s="162"/>
      <c r="Z8078" s="162"/>
      <c r="AA8078" s="162"/>
    </row>
    <row r="8079">
      <c r="A8079" s="160">
        <v>8078.0</v>
      </c>
      <c r="B8079" s="165" t="s">
        <v>8224</v>
      </c>
      <c r="C8079" s="160">
        <v>2.0211203E7</v>
      </c>
      <c r="D8079" s="162"/>
      <c r="E8079" s="162"/>
      <c r="F8079" s="167"/>
      <c r="G8079" s="168"/>
      <c r="H8079" s="162"/>
      <c r="I8079" s="162"/>
      <c r="J8079" s="162"/>
      <c r="K8079" s="162"/>
      <c r="L8079" s="162"/>
      <c r="M8079" s="162"/>
      <c r="N8079" s="162"/>
      <c r="O8079" s="162"/>
      <c r="P8079" s="162"/>
      <c r="Q8079" s="162"/>
      <c r="R8079" s="162"/>
      <c r="S8079" s="162"/>
      <c r="T8079" s="162"/>
      <c r="U8079" s="162"/>
      <c r="V8079" s="162"/>
      <c r="W8079" s="162"/>
      <c r="X8079" s="162"/>
      <c r="Y8079" s="162"/>
      <c r="Z8079" s="162"/>
      <c r="AA8079" s="162"/>
    </row>
    <row r="8080">
      <c r="A8080" s="160">
        <v>8079.0</v>
      </c>
      <c r="B8080" s="165" t="s">
        <v>8225</v>
      </c>
      <c r="C8080" s="160">
        <v>2.0211203E7</v>
      </c>
      <c r="D8080" s="162"/>
      <c r="E8080" s="162"/>
      <c r="F8080" s="167"/>
      <c r="G8080" s="168"/>
      <c r="H8080" s="162"/>
      <c r="I8080" s="162"/>
      <c r="J8080" s="162"/>
      <c r="K8080" s="162"/>
      <c r="L8080" s="162"/>
      <c r="M8080" s="162"/>
      <c r="N8080" s="162"/>
      <c r="O8080" s="162"/>
      <c r="P8080" s="162"/>
      <c r="Q8080" s="162"/>
      <c r="R8080" s="162"/>
      <c r="S8080" s="162"/>
      <c r="T8080" s="162"/>
      <c r="U8080" s="162"/>
      <c r="V8080" s="162"/>
      <c r="W8080" s="162"/>
      <c r="X8080" s="162"/>
      <c r="Y8080" s="162"/>
      <c r="Z8080" s="162"/>
      <c r="AA8080" s="162"/>
    </row>
    <row r="8081">
      <c r="A8081" s="160">
        <v>8080.0</v>
      </c>
      <c r="B8081" s="165" t="s">
        <v>8226</v>
      </c>
      <c r="C8081" s="160">
        <v>2.0211203E7</v>
      </c>
      <c r="D8081" s="162"/>
      <c r="E8081" s="162"/>
      <c r="F8081" s="167"/>
      <c r="G8081" s="168"/>
      <c r="H8081" s="162"/>
      <c r="I8081" s="162"/>
      <c r="J8081" s="162"/>
      <c r="K8081" s="162"/>
      <c r="L8081" s="162"/>
      <c r="M8081" s="162"/>
      <c r="N8081" s="162"/>
      <c r="O8081" s="162"/>
      <c r="P8081" s="162"/>
      <c r="Q8081" s="162"/>
      <c r="R8081" s="162"/>
      <c r="S8081" s="162"/>
      <c r="T8081" s="162"/>
      <c r="U8081" s="162"/>
      <c r="V8081" s="162"/>
      <c r="W8081" s="162"/>
      <c r="X8081" s="162"/>
      <c r="Y8081" s="162"/>
      <c r="Z8081" s="162"/>
      <c r="AA8081" s="162"/>
    </row>
    <row r="8082">
      <c r="A8082" s="160">
        <v>8081.0</v>
      </c>
      <c r="B8082" s="165" t="s">
        <v>8227</v>
      </c>
      <c r="C8082" s="160">
        <v>2.0211203E7</v>
      </c>
      <c r="D8082" s="162"/>
      <c r="E8082" s="162"/>
      <c r="F8082" s="167"/>
      <c r="G8082" s="168"/>
      <c r="H8082" s="162"/>
      <c r="I8082" s="162"/>
      <c r="J8082" s="162"/>
      <c r="K8082" s="162"/>
      <c r="L8082" s="162"/>
      <c r="M8082" s="162"/>
      <c r="N8082" s="162"/>
      <c r="O8082" s="162"/>
      <c r="P8082" s="162"/>
      <c r="Q8082" s="162"/>
      <c r="R8082" s="162"/>
      <c r="S8082" s="162"/>
      <c r="T8082" s="162"/>
      <c r="U8082" s="162"/>
      <c r="V8082" s="162"/>
      <c r="W8082" s="162"/>
      <c r="X8082" s="162"/>
      <c r="Y8082" s="162"/>
      <c r="Z8082" s="162"/>
      <c r="AA8082" s="162"/>
    </row>
    <row r="8083">
      <c r="A8083" s="160">
        <v>8082.0</v>
      </c>
      <c r="B8083" s="165" t="s">
        <v>8228</v>
      </c>
      <c r="C8083" s="160">
        <v>2.0211203E7</v>
      </c>
      <c r="D8083" s="162"/>
      <c r="E8083" s="162"/>
      <c r="F8083" s="167"/>
      <c r="G8083" s="168"/>
      <c r="H8083" s="162"/>
      <c r="I8083" s="162"/>
      <c r="J8083" s="162"/>
      <c r="K8083" s="162"/>
      <c r="L8083" s="162"/>
      <c r="M8083" s="162"/>
      <c r="N8083" s="162"/>
      <c r="O8083" s="162"/>
      <c r="P8083" s="162"/>
      <c r="Q8083" s="162"/>
      <c r="R8083" s="162"/>
      <c r="S8083" s="162"/>
      <c r="T8083" s="162"/>
      <c r="U8083" s="162"/>
      <c r="V8083" s="162"/>
      <c r="W8083" s="162"/>
      <c r="X8083" s="162"/>
      <c r="Y8083" s="162"/>
      <c r="Z8083" s="162"/>
      <c r="AA8083" s="162"/>
    </row>
    <row r="8084">
      <c r="A8084" s="160">
        <v>8083.0</v>
      </c>
      <c r="B8084" s="165" t="s">
        <v>8229</v>
      </c>
      <c r="C8084" s="160">
        <v>2.0211203E7</v>
      </c>
      <c r="D8084" s="162"/>
      <c r="E8084" s="162"/>
      <c r="F8084" s="167"/>
      <c r="G8084" s="168"/>
      <c r="H8084" s="162"/>
      <c r="I8084" s="162"/>
      <c r="J8084" s="162"/>
      <c r="K8084" s="162"/>
      <c r="L8084" s="162"/>
      <c r="M8084" s="162"/>
      <c r="N8084" s="162"/>
      <c r="O8084" s="162"/>
      <c r="P8084" s="162"/>
      <c r="Q8084" s="162"/>
      <c r="R8084" s="162"/>
      <c r="S8084" s="162"/>
      <c r="T8084" s="162"/>
      <c r="U8084" s="162"/>
      <c r="V8084" s="162"/>
      <c r="W8084" s="162"/>
      <c r="X8084" s="162"/>
      <c r="Y8084" s="162"/>
      <c r="Z8084" s="162"/>
      <c r="AA8084" s="162"/>
    </row>
    <row r="8085">
      <c r="A8085" s="160">
        <v>8084.0</v>
      </c>
      <c r="B8085" s="165" t="s">
        <v>8230</v>
      </c>
      <c r="C8085" s="160">
        <v>2.0211203E7</v>
      </c>
      <c r="D8085" s="162"/>
      <c r="E8085" s="162"/>
      <c r="F8085" s="167"/>
      <c r="G8085" s="168"/>
      <c r="H8085" s="162"/>
      <c r="I8085" s="162"/>
      <c r="J8085" s="162"/>
      <c r="K8085" s="162"/>
      <c r="L8085" s="162"/>
      <c r="M8085" s="162"/>
      <c r="N8085" s="162"/>
      <c r="O8085" s="162"/>
      <c r="P8085" s="162"/>
      <c r="Q8085" s="162"/>
      <c r="R8085" s="162"/>
      <c r="S8085" s="162"/>
      <c r="T8085" s="162"/>
      <c r="U8085" s="162"/>
      <c r="V8085" s="162"/>
      <c r="W8085" s="162"/>
      <c r="X8085" s="162"/>
      <c r="Y8085" s="162"/>
      <c r="Z8085" s="162"/>
      <c r="AA8085" s="162"/>
    </row>
    <row r="8086">
      <c r="A8086" s="160">
        <v>8085.0</v>
      </c>
      <c r="B8086" s="165" t="s">
        <v>8231</v>
      </c>
      <c r="C8086" s="160">
        <v>2.0211203E7</v>
      </c>
      <c r="D8086" s="162"/>
      <c r="E8086" s="162"/>
      <c r="F8086" s="167"/>
      <c r="G8086" s="168"/>
      <c r="H8086" s="162"/>
      <c r="I8086" s="162"/>
      <c r="J8086" s="162"/>
      <c r="K8086" s="162"/>
      <c r="L8086" s="162"/>
      <c r="M8086" s="162"/>
      <c r="N8086" s="162"/>
      <c r="O8086" s="162"/>
      <c r="P8086" s="162"/>
      <c r="Q8086" s="162"/>
      <c r="R8086" s="162"/>
      <c r="S8086" s="162"/>
      <c r="T8086" s="162"/>
      <c r="U8086" s="162"/>
      <c r="V8086" s="162"/>
      <c r="W8086" s="162"/>
      <c r="X8086" s="162"/>
      <c r="Y8086" s="162"/>
      <c r="Z8086" s="162"/>
      <c r="AA8086" s="162"/>
    </row>
    <row r="8087">
      <c r="A8087" s="160">
        <v>8086.0</v>
      </c>
      <c r="B8087" s="165" t="s">
        <v>8232</v>
      </c>
      <c r="C8087" s="160">
        <v>2.0211203E7</v>
      </c>
      <c r="D8087" s="162"/>
      <c r="E8087" s="162"/>
      <c r="F8087" s="167"/>
      <c r="G8087" s="168"/>
      <c r="H8087" s="162"/>
      <c r="I8087" s="162"/>
      <c r="J8087" s="162"/>
      <c r="K8087" s="162"/>
      <c r="L8087" s="162"/>
      <c r="M8087" s="162"/>
      <c r="N8087" s="162"/>
      <c r="O8087" s="162"/>
      <c r="P8087" s="162"/>
      <c r="Q8087" s="162"/>
      <c r="R8087" s="162"/>
      <c r="S8087" s="162"/>
      <c r="T8087" s="162"/>
      <c r="U8087" s="162"/>
      <c r="V8087" s="162"/>
      <c r="W8087" s="162"/>
      <c r="X8087" s="162"/>
      <c r="Y8087" s="162"/>
      <c r="Z8087" s="162"/>
      <c r="AA8087" s="162"/>
    </row>
    <row r="8088">
      <c r="A8088" s="160">
        <v>8087.0</v>
      </c>
      <c r="B8088" s="165" t="s">
        <v>8233</v>
      </c>
      <c r="C8088" s="160">
        <v>2.0211203E7</v>
      </c>
      <c r="D8088" s="162"/>
      <c r="E8088" s="162"/>
      <c r="F8088" s="167"/>
      <c r="G8088" s="168"/>
      <c r="H8088" s="162"/>
      <c r="I8088" s="162"/>
      <c r="J8088" s="162"/>
      <c r="K8088" s="162"/>
      <c r="L8088" s="162"/>
      <c r="M8088" s="162"/>
      <c r="N8088" s="162"/>
      <c r="O8088" s="162"/>
      <c r="P8088" s="162"/>
      <c r="Q8088" s="162"/>
      <c r="R8088" s="162"/>
      <c r="S8088" s="162"/>
      <c r="T8088" s="162"/>
      <c r="U8088" s="162"/>
      <c r="V8088" s="162"/>
      <c r="W8088" s="162"/>
      <c r="X8088" s="162"/>
      <c r="Y8088" s="162"/>
      <c r="Z8088" s="162"/>
      <c r="AA8088" s="162"/>
    </row>
    <row r="8089">
      <c r="A8089" s="160">
        <v>8088.0</v>
      </c>
      <c r="B8089" s="165" t="s">
        <v>8234</v>
      </c>
      <c r="C8089" s="160">
        <v>2.0211203E7</v>
      </c>
      <c r="D8089" s="162"/>
      <c r="E8089" s="162"/>
      <c r="F8089" s="167"/>
      <c r="G8089" s="168"/>
      <c r="H8089" s="162"/>
      <c r="I8089" s="162"/>
      <c r="J8089" s="162"/>
      <c r="K8089" s="162"/>
      <c r="L8089" s="162"/>
      <c r="M8089" s="162"/>
      <c r="N8089" s="162"/>
      <c r="O8089" s="162"/>
      <c r="P8089" s="162"/>
      <c r="Q8089" s="162"/>
      <c r="R8089" s="162"/>
      <c r="S8089" s="162"/>
      <c r="T8089" s="162"/>
      <c r="U8089" s="162"/>
      <c r="V8089" s="162"/>
      <c r="W8089" s="162"/>
      <c r="X8089" s="162"/>
      <c r="Y8089" s="162"/>
      <c r="Z8089" s="162"/>
      <c r="AA8089" s="162"/>
    </row>
    <row r="8090">
      <c r="A8090" s="160">
        <v>8089.0</v>
      </c>
      <c r="B8090" s="165" t="s">
        <v>8235</v>
      </c>
      <c r="C8090" s="160">
        <v>2.0211204E7</v>
      </c>
      <c r="D8090" s="162"/>
      <c r="E8090" s="162"/>
      <c r="F8090" s="167"/>
      <c r="G8090" s="168"/>
      <c r="H8090" s="162"/>
      <c r="I8090" s="162"/>
      <c r="J8090" s="162"/>
      <c r="K8090" s="162"/>
      <c r="L8090" s="162"/>
      <c r="M8090" s="162"/>
      <c r="N8090" s="162"/>
      <c r="O8090" s="162"/>
      <c r="P8090" s="162"/>
      <c r="Q8090" s="162"/>
      <c r="R8090" s="162"/>
      <c r="S8090" s="162"/>
      <c r="T8090" s="162"/>
      <c r="U8090" s="162"/>
      <c r="V8090" s="162"/>
      <c r="W8090" s="162"/>
      <c r="X8090" s="162"/>
      <c r="Y8090" s="162"/>
      <c r="Z8090" s="162"/>
      <c r="AA8090" s="162"/>
    </row>
    <row r="8091">
      <c r="A8091" s="160">
        <v>8090.0</v>
      </c>
      <c r="B8091" s="165" t="s">
        <v>8236</v>
      </c>
      <c r="C8091" s="160">
        <v>2.0211204E7</v>
      </c>
      <c r="D8091" s="162"/>
      <c r="E8091" s="162"/>
      <c r="F8091" s="167"/>
      <c r="G8091" s="168"/>
      <c r="H8091" s="162"/>
      <c r="I8091" s="162"/>
      <c r="J8091" s="162"/>
      <c r="K8091" s="162"/>
      <c r="L8091" s="162"/>
      <c r="M8091" s="162"/>
      <c r="N8091" s="162"/>
      <c r="O8091" s="162"/>
      <c r="P8091" s="162"/>
      <c r="Q8091" s="162"/>
      <c r="R8091" s="162"/>
      <c r="S8091" s="162"/>
      <c r="T8091" s="162"/>
      <c r="U8091" s="162"/>
      <c r="V8091" s="162"/>
      <c r="W8091" s="162"/>
      <c r="X8091" s="162"/>
      <c r="Y8091" s="162"/>
      <c r="Z8091" s="162"/>
      <c r="AA8091" s="162"/>
    </row>
    <row r="8092">
      <c r="A8092" s="160">
        <v>8091.0</v>
      </c>
      <c r="B8092" s="165" t="s">
        <v>8237</v>
      </c>
      <c r="C8092" s="160">
        <v>2.0211204E7</v>
      </c>
      <c r="D8092" s="162"/>
      <c r="E8092" s="162"/>
      <c r="F8092" s="167"/>
      <c r="G8092" s="168"/>
      <c r="H8092" s="162"/>
      <c r="I8092" s="162"/>
      <c r="J8092" s="162"/>
      <c r="K8092" s="162"/>
      <c r="L8092" s="162"/>
      <c r="M8092" s="162"/>
      <c r="N8092" s="162"/>
      <c r="O8092" s="162"/>
      <c r="P8092" s="162"/>
      <c r="Q8092" s="162"/>
      <c r="R8092" s="162"/>
      <c r="S8092" s="162"/>
      <c r="T8092" s="162"/>
      <c r="U8092" s="162"/>
      <c r="V8092" s="162"/>
      <c r="W8092" s="162"/>
      <c r="X8092" s="162"/>
      <c r="Y8092" s="162"/>
      <c r="Z8092" s="162"/>
      <c r="AA8092" s="162"/>
    </row>
    <row r="8093">
      <c r="A8093" s="160">
        <v>8092.0</v>
      </c>
      <c r="B8093" s="165" t="s">
        <v>8238</v>
      </c>
      <c r="C8093" s="160">
        <v>2.0211204E7</v>
      </c>
      <c r="D8093" s="162"/>
      <c r="E8093" s="162"/>
      <c r="F8093" s="167"/>
      <c r="G8093" s="168"/>
      <c r="H8093" s="162"/>
      <c r="I8093" s="162"/>
      <c r="J8093" s="162"/>
      <c r="K8093" s="162"/>
      <c r="L8093" s="162"/>
      <c r="M8093" s="162"/>
      <c r="N8093" s="162"/>
      <c r="O8093" s="162"/>
      <c r="P8093" s="162"/>
      <c r="Q8093" s="162"/>
      <c r="R8093" s="162"/>
      <c r="S8093" s="162"/>
      <c r="T8093" s="162"/>
      <c r="U8093" s="162"/>
      <c r="V8093" s="162"/>
      <c r="W8093" s="162"/>
      <c r="X8093" s="162"/>
      <c r="Y8093" s="162"/>
      <c r="Z8093" s="162"/>
      <c r="AA8093" s="162"/>
    </row>
    <row r="8094">
      <c r="A8094" s="160">
        <v>8093.0</v>
      </c>
      <c r="B8094" s="165" t="s">
        <v>8239</v>
      </c>
      <c r="C8094" s="160">
        <v>2.0211204E7</v>
      </c>
      <c r="D8094" s="162"/>
      <c r="E8094" s="162"/>
      <c r="F8094" s="167"/>
      <c r="G8094" s="168"/>
      <c r="H8094" s="162"/>
      <c r="I8094" s="162"/>
      <c r="J8094" s="162"/>
      <c r="K8094" s="162"/>
      <c r="L8094" s="162"/>
      <c r="M8094" s="162"/>
      <c r="N8094" s="162"/>
      <c r="O8094" s="162"/>
      <c r="P8094" s="162"/>
      <c r="Q8094" s="162"/>
      <c r="R8094" s="162"/>
      <c r="S8094" s="162"/>
      <c r="T8094" s="162"/>
      <c r="U8094" s="162"/>
      <c r="V8094" s="162"/>
      <c r="W8094" s="162"/>
      <c r="X8094" s="162"/>
      <c r="Y8094" s="162"/>
      <c r="Z8094" s="162"/>
      <c r="AA8094" s="162"/>
    </row>
    <row r="8095">
      <c r="A8095" s="160">
        <v>8094.0</v>
      </c>
      <c r="B8095" s="165" t="s">
        <v>8240</v>
      </c>
      <c r="C8095" s="160">
        <v>2.0211204E7</v>
      </c>
      <c r="D8095" s="162"/>
      <c r="E8095" s="162"/>
      <c r="F8095" s="167"/>
      <c r="G8095" s="168"/>
      <c r="H8095" s="162"/>
      <c r="I8095" s="162"/>
      <c r="J8095" s="162"/>
      <c r="K8095" s="162"/>
      <c r="L8095" s="162"/>
      <c r="M8095" s="162"/>
      <c r="N8095" s="162"/>
      <c r="O8095" s="162"/>
      <c r="P8095" s="162"/>
      <c r="Q8095" s="162"/>
      <c r="R8095" s="162"/>
      <c r="S8095" s="162"/>
      <c r="T8095" s="162"/>
      <c r="U8095" s="162"/>
      <c r="V8095" s="162"/>
      <c r="W8095" s="162"/>
      <c r="X8095" s="162"/>
      <c r="Y8095" s="162"/>
      <c r="Z8095" s="162"/>
      <c r="AA8095" s="162"/>
    </row>
    <row r="8096">
      <c r="A8096" s="160">
        <v>8095.0</v>
      </c>
      <c r="B8096" s="165" t="s">
        <v>8241</v>
      </c>
      <c r="C8096" s="160">
        <v>2.0211204E7</v>
      </c>
      <c r="D8096" s="162"/>
      <c r="E8096" s="162"/>
      <c r="F8096" s="167"/>
      <c r="G8096" s="168"/>
      <c r="H8096" s="162"/>
      <c r="I8096" s="162"/>
      <c r="J8096" s="162"/>
      <c r="K8096" s="162"/>
      <c r="L8096" s="162"/>
      <c r="M8096" s="162"/>
      <c r="N8096" s="162"/>
      <c r="O8096" s="162"/>
      <c r="P8096" s="162"/>
      <c r="Q8096" s="162"/>
      <c r="R8096" s="162"/>
      <c r="S8096" s="162"/>
      <c r="T8096" s="162"/>
      <c r="U8096" s="162"/>
      <c r="V8096" s="162"/>
      <c r="W8096" s="162"/>
      <c r="X8096" s="162"/>
      <c r="Y8096" s="162"/>
      <c r="Z8096" s="162"/>
      <c r="AA8096" s="162"/>
    </row>
    <row r="8097">
      <c r="A8097" s="160">
        <v>8096.0</v>
      </c>
      <c r="B8097" s="165" t="s">
        <v>8242</v>
      </c>
      <c r="C8097" s="160">
        <v>2.0211204E7</v>
      </c>
      <c r="D8097" s="162"/>
      <c r="E8097" s="162"/>
      <c r="F8097" s="167"/>
      <c r="G8097" s="168"/>
      <c r="H8097" s="162"/>
      <c r="I8097" s="162"/>
      <c r="J8097" s="162"/>
      <c r="K8097" s="162"/>
      <c r="L8097" s="162"/>
      <c r="M8097" s="162"/>
      <c r="N8097" s="162"/>
      <c r="O8097" s="162"/>
      <c r="P8097" s="162"/>
      <c r="Q8097" s="162"/>
      <c r="R8097" s="162"/>
      <c r="S8097" s="162"/>
      <c r="T8097" s="162"/>
      <c r="U8097" s="162"/>
      <c r="V8097" s="162"/>
      <c r="W8097" s="162"/>
      <c r="X8097" s="162"/>
      <c r="Y8097" s="162"/>
      <c r="Z8097" s="162"/>
      <c r="AA8097" s="162"/>
    </row>
    <row r="8098">
      <c r="A8098" s="160">
        <v>8097.0</v>
      </c>
      <c r="B8098" s="165" t="s">
        <v>8243</v>
      </c>
      <c r="C8098" s="160">
        <v>2.0211204E7</v>
      </c>
      <c r="D8098" s="162"/>
      <c r="E8098" s="162"/>
      <c r="F8098" s="167"/>
      <c r="G8098" s="168"/>
      <c r="H8098" s="162"/>
      <c r="I8098" s="162"/>
      <c r="J8098" s="162"/>
      <c r="K8098" s="162"/>
      <c r="L8098" s="162"/>
      <c r="M8098" s="162"/>
      <c r="N8098" s="162"/>
      <c r="O8098" s="162"/>
      <c r="P8098" s="162"/>
      <c r="Q8098" s="162"/>
      <c r="R8098" s="162"/>
      <c r="S8098" s="162"/>
      <c r="T8098" s="162"/>
      <c r="U8098" s="162"/>
      <c r="V8098" s="162"/>
      <c r="W8098" s="162"/>
      <c r="X8098" s="162"/>
      <c r="Y8098" s="162"/>
      <c r="Z8098" s="162"/>
      <c r="AA8098" s="162"/>
    </row>
    <row r="8099">
      <c r="A8099" s="160">
        <v>8098.0</v>
      </c>
      <c r="B8099" s="165" t="s">
        <v>8244</v>
      </c>
      <c r="C8099" s="160">
        <v>2.0211204E7</v>
      </c>
      <c r="D8099" s="162"/>
      <c r="E8099" s="162"/>
      <c r="F8099" s="167"/>
      <c r="G8099" s="168"/>
      <c r="H8099" s="162"/>
      <c r="I8099" s="162"/>
      <c r="J8099" s="162"/>
      <c r="K8099" s="162"/>
      <c r="L8099" s="162"/>
      <c r="M8099" s="162"/>
      <c r="N8099" s="162"/>
      <c r="O8099" s="162"/>
      <c r="P8099" s="162"/>
      <c r="Q8099" s="162"/>
      <c r="R8099" s="162"/>
      <c r="S8099" s="162"/>
      <c r="T8099" s="162"/>
      <c r="U8099" s="162"/>
      <c r="V8099" s="162"/>
      <c r="W8099" s="162"/>
      <c r="X8099" s="162"/>
      <c r="Y8099" s="162"/>
      <c r="Z8099" s="162"/>
      <c r="AA8099" s="162"/>
    </row>
    <row r="8100">
      <c r="A8100" s="160">
        <v>8099.0</v>
      </c>
      <c r="B8100" s="165" t="s">
        <v>8245</v>
      </c>
      <c r="C8100" s="160">
        <v>2.0211204E7</v>
      </c>
      <c r="D8100" s="162"/>
      <c r="E8100" s="162"/>
      <c r="F8100" s="167"/>
      <c r="G8100" s="168"/>
      <c r="H8100" s="162"/>
      <c r="I8100" s="162"/>
      <c r="J8100" s="162"/>
      <c r="K8100" s="162"/>
      <c r="L8100" s="162"/>
      <c r="M8100" s="162"/>
      <c r="N8100" s="162"/>
      <c r="O8100" s="162"/>
      <c r="P8100" s="162"/>
      <c r="Q8100" s="162"/>
      <c r="R8100" s="162"/>
      <c r="S8100" s="162"/>
      <c r="T8100" s="162"/>
      <c r="U8100" s="162"/>
      <c r="V8100" s="162"/>
      <c r="W8100" s="162"/>
      <c r="X8100" s="162"/>
      <c r="Y8100" s="162"/>
      <c r="Z8100" s="162"/>
      <c r="AA8100" s="162"/>
    </row>
    <row r="8101">
      <c r="A8101" s="160">
        <v>8100.0</v>
      </c>
      <c r="B8101" s="165" t="s">
        <v>8246</v>
      </c>
      <c r="C8101" s="160">
        <v>2.0211204E7</v>
      </c>
      <c r="D8101" s="162"/>
      <c r="E8101" s="162"/>
      <c r="F8101" s="167"/>
      <c r="G8101" s="168"/>
      <c r="H8101" s="162"/>
      <c r="I8101" s="162"/>
      <c r="J8101" s="162"/>
      <c r="K8101" s="162"/>
      <c r="L8101" s="162"/>
      <c r="M8101" s="162"/>
      <c r="N8101" s="162"/>
      <c r="O8101" s="162"/>
      <c r="P8101" s="162"/>
      <c r="Q8101" s="162"/>
      <c r="R8101" s="162"/>
      <c r="S8101" s="162"/>
      <c r="T8101" s="162"/>
      <c r="U8101" s="162"/>
      <c r="V8101" s="162"/>
      <c r="W8101" s="162"/>
      <c r="X8101" s="162"/>
      <c r="Y8101" s="162"/>
      <c r="Z8101" s="162"/>
      <c r="AA8101" s="162"/>
    </row>
    <row r="8102">
      <c r="A8102" s="160">
        <v>8101.0</v>
      </c>
      <c r="B8102" s="165" t="s">
        <v>8247</v>
      </c>
      <c r="C8102" s="160">
        <v>2.0211204E7</v>
      </c>
      <c r="D8102" s="162"/>
      <c r="E8102" s="162"/>
      <c r="F8102" s="167"/>
      <c r="G8102" s="168"/>
      <c r="H8102" s="162"/>
      <c r="I8102" s="162"/>
      <c r="J8102" s="162"/>
      <c r="K8102" s="162"/>
      <c r="L8102" s="162"/>
      <c r="M8102" s="162"/>
      <c r="N8102" s="162"/>
      <c r="O8102" s="162"/>
      <c r="P8102" s="162"/>
      <c r="Q8102" s="162"/>
      <c r="R8102" s="162"/>
      <c r="S8102" s="162"/>
      <c r="T8102" s="162"/>
      <c r="U8102" s="162"/>
      <c r="V8102" s="162"/>
      <c r="W8102" s="162"/>
      <c r="X8102" s="162"/>
      <c r="Y8102" s="162"/>
      <c r="Z8102" s="162"/>
      <c r="AA8102" s="162"/>
    </row>
    <row r="8103">
      <c r="A8103" s="160">
        <v>8102.0</v>
      </c>
      <c r="B8103" s="165" t="s">
        <v>8248</v>
      </c>
      <c r="C8103" s="160">
        <v>2.0211204E7</v>
      </c>
      <c r="D8103" s="162"/>
      <c r="E8103" s="162"/>
      <c r="F8103" s="167"/>
      <c r="G8103" s="168"/>
      <c r="H8103" s="162"/>
      <c r="I8103" s="162"/>
      <c r="J8103" s="162"/>
      <c r="K8103" s="162"/>
      <c r="L8103" s="162"/>
      <c r="M8103" s="162"/>
      <c r="N8103" s="162"/>
      <c r="O8103" s="162"/>
      <c r="P8103" s="162"/>
      <c r="Q8103" s="162"/>
      <c r="R8103" s="162"/>
      <c r="S8103" s="162"/>
      <c r="T8103" s="162"/>
      <c r="U8103" s="162"/>
      <c r="V8103" s="162"/>
      <c r="W8103" s="162"/>
      <c r="X8103" s="162"/>
      <c r="Y8103" s="162"/>
      <c r="Z8103" s="162"/>
      <c r="AA8103" s="162"/>
    </row>
    <row r="8104">
      <c r="A8104" s="160">
        <v>8103.0</v>
      </c>
      <c r="B8104" s="165" t="s">
        <v>8249</v>
      </c>
      <c r="C8104" s="160">
        <v>2.0211204E7</v>
      </c>
      <c r="D8104" s="162"/>
      <c r="E8104" s="162"/>
      <c r="F8104" s="167"/>
      <c r="G8104" s="168"/>
      <c r="H8104" s="162"/>
      <c r="I8104" s="162"/>
      <c r="J8104" s="162"/>
      <c r="K8104" s="162"/>
      <c r="L8104" s="162"/>
      <c r="M8104" s="162"/>
      <c r="N8104" s="162"/>
      <c r="O8104" s="162"/>
      <c r="P8104" s="162"/>
      <c r="Q8104" s="162"/>
      <c r="R8104" s="162"/>
      <c r="S8104" s="162"/>
      <c r="T8104" s="162"/>
      <c r="U8104" s="162"/>
      <c r="V8104" s="162"/>
      <c r="W8104" s="162"/>
      <c r="X8104" s="162"/>
      <c r="Y8104" s="162"/>
      <c r="Z8104" s="162"/>
      <c r="AA8104" s="162"/>
    </row>
    <row r="8105">
      <c r="A8105" s="160">
        <v>8104.0</v>
      </c>
      <c r="B8105" s="165" t="s">
        <v>8250</v>
      </c>
      <c r="C8105" s="160">
        <v>2.0211204E7</v>
      </c>
      <c r="D8105" s="162"/>
      <c r="E8105" s="162"/>
      <c r="F8105" s="167"/>
      <c r="G8105" s="168"/>
      <c r="H8105" s="162"/>
      <c r="I8105" s="162"/>
      <c r="J8105" s="162"/>
      <c r="K8105" s="162"/>
      <c r="L8105" s="162"/>
      <c r="M8105" s="162"/>
      <c r="N8105" s="162"/>
      <c r="O8105" s="162"/>
      <c r="P8105" s="162"/>
      <c r="Q8105" s="162"/>
      <c r="R8105" s="162"/>
      <c r="S8105" s="162"/>
      <c r="T8105" s="162"/>
      <c r="U8105" s="162"/>
      <c r="V8105" s="162"/>
      <c r="W8105" s="162"/>
      <c r="X8105" s="162"/>
      <c r="Y8105" s="162"/>
      <c r="Z8105" s="162"/>
      <c r="AA8105" s="162"/>
    </row>
    <row r="8106">
      <c r="A8106" s="160">
        <v>8105.0</v>
      </c>
      <c r="B8106" s="165" t="s">
        <v>8251</v>
      </c>
      <c r="C8106" s="160">
        <v>2.0211204E7</v>
      </c>
      <c r="D8106" s="162"/>
      <c r="E8106" s="162"/>
      <c r="F8106" s="167"/>
      <c r="G8106" s="168"/>
      <c r="H8106" s="162"/>
      <c r="I8106" s="162"/>
      <c r="J8106" s="162"/>
      <c r="K8106" s="162"/>
      <c r="L8106" s="162"/>
      <c r="M8106" s="162"/>
      <c r="N8106" s="162"/>
      <c r="O8106" s="162"/>
      <c r="P8106" s="162"/>
      <c r="Q8106" s="162"/>
      <c r="R8106" s="162"/>
      <c r="S8106" s="162"/>
      <c r="T8106" s="162"/>
      <c r="U8106" s="162"/>
      <c r="V8106" s="162"/>
      <c r="W8106" s="162"/>
      <c r="X8106" s="162"/>
      <c r="Y8106" s="162"/>
      <c r="Z8106" s="162"/>
      <c r="AA8106" s="162"/>
    </row>
    <row r="8107">
      <c r="A8107" s="160">
        <v>8106.0</v>
      </c>
      <c r="B8107" s="165" t="s">
        <v>8252</v>
      </c>
      <c r="C8107" s="160">
        <v>2.0211204E7</v>
      </c>
      <c r="D8107" s="162"/>
      <c r="E8107" s="162"/>
      <c r="F8107" s="167"/>
      <c r="G8107" s="168"/>
      <c r="H8107" s="162"/>
      <c r="I8107" s="162"/>
      <c r="J8107" s="162"/>
      <c r="K8107" s="162"/>
      <c r="L8107" s="162"/>
      <c r="M8107" s="162"/>
      <c r="N8107" s="162"/>
      <c r="O8107" s="162"/>
      <c r="P8107" s="162"/>
      <c r="Q8107" s="162"/>
      <c r="R8107" s="162"/>
      <c r="S8107" s="162"/>
      <c r="T8107" s="162"/>
      <c r="U8107" s="162"/>
      <c r="V8107" s="162"/>
      <c r="W8107" s="162"/>
      <c r="X8107" s="162"/>
      <c r="Y8107" s="162"/>
      <c r="Z8107" s="162"/>
      <c r="AA8107" s="162"/>
    </row>
    <row r="8108">
      <c r="A8108" s="160">
        <v>8107.0</v>
      </c>
      <c r="B8108" s="165" t="s">
        <v>8253</v>
      </c>
      <c r="C8108" s="160">
        <v>2.0211204E7</v>
      </c>
      <c r="D8108" s="162"/>
      <c r="E8108" s="162"/>
      <c r="F8108" s="167"/>
      <c r="G8108" s="168"/>
      <c r="H8108" s="162"/>
      <c r="I8108" s="162"/>
      <c r="J8108" s="162"/>
      <c r="K8108" s="162"/>
      <c r="L8108" s="162"/>
      <c r="M8108" s="162"/>
      <c r="N8108" s="162"/>
      <c r="O8108" s="162"/>
      <c r="P8108" s="162"/>
      <c r="Q8108" s="162"/>
      <c r="R8108" s="162"/>
      <c r="S8108" s="162"/>
      <c r="T8108" s="162"/>
      <c r="U8108" s="162"/>
      <c r="V8108" s="162"/>
      <c r="W8108" s="162"/>
      <c r="X8108" s="162"/>
      <c r="Y8108" s="162"/>
      <c r="Z8108" s="162"/>
      <c r="AA8108" s="162"/>
    </row>
    <row r="8109">
      <c r="A8109" s="160">
        <v>8108.0</v>
      </c>
      <c r="B8109" s="165" t="s">
        <v>8254</v>
      </c>
      <c r="C8109" s="160">
        <v>2.0211204E7</v>
      </c>
      <c r="D8109" s="162"/>
      <c r="E8109" s="162"/>
      <c r="F8109" s="167"/>
      <c r="G8109" s="168"/>
      <c r="H8109" s="162"/>
      <c r="I8109" s="162"/>
      <c r="J8109" s="162"/>
      <c r="K8109" s="162"/>
      <c r="L8109" s="162"/>
      <c r="M8109" s="162"/>
      <c r="N8109" s="162"/>
      <c r="O8109" s="162"/>
      <c r="P8109" s="162"/>
      <c r="Q8109" s="162"/>
      <c r="R8109" s="162"/>
      <c r="S8109" s="162"/>
      <c r="T8109" s="162"/>
      <c r="U8109" s="162"/>
      <c r="V8109" s="162"/>
      <c r="W8109" s="162"/>
      <c r="X8109" s="162"/>
      <c r="Y8109" s="162"/>
      <c r="Z8109" s="162"/>
      <c r="AA8109" s="162"/>
    </row>
    <row r="8110">
      <c r="A8110" s="160">
        <v>8109.0</v>
      </c>
      <c r="B8110" s="165" t="s">
        <v>8255</v>
      </c>
      <c r="C8110" s="160">
        <v>2.0211204E7</v>
      </c>
      <c r="D8110" s="162"/>
      <c r="E8110" s="162"/>
      <c r="F8110" s="167"/>
      <c r="G8110" s="168"/>
      <c r="H8110" s="162"/>
      <c r="I8110" s="162"/>
      <c r="J8110" s="162"/>
      <c r="K8110" s="162"/>
      <c r="L8110" s="162"/>
      <c r="M8110" s="162"/>
      <c r="N8110" s="162"/>
      <c r="O8110" s="162"/>
      <c r="P8110" s="162"/>
      <c r="Q8110" s="162"/>
      <c r="R8110" s="162"/>
      <c r="S8110" s="162"/>
      <c r="T8110" s="162"/>
      <c r="U8110" s="162"/>
      <c r="V8110" s="162"/>
      <c r="W8110" s="162"/>
      <c r="X8110" s="162"/>
      <c r="Y8110" s="162"/>
      <c r="Z8110" s="162"/>
      <c r="AA8110" s="162"/>
    </row>
    <row r="8111">
      <c r="A8111" s="160">
        <v>8110.0</v>
      </c>
      <c r="B8111" s="165" t="s">
        <v>8256</v>
      </c>
      <c r="C8111" s="160">
        <v>2.0211204E7</v>
      </c>
      <c r="D8111" s="162"/>
      <c r="E8111" s="162"/>
      <c r="F8111" s="167"/>
      <c r="G8111" s="168"/>
      <c r="H8111" s="162"/>
      <c r="I8111" s="162"/>
      <c r="J8111" s="162"/>
      <c r="K8111" s="162"/>
      <c r="L8111" s="162"/>
      <c r="M8111" s="162"/>
      <c r="N8111" s="162"/>
      <c r="O8111" s="162"/>
      <c r="P8111" s="162"/>
      <c r="Q8111" s="162"/>
      <c r="R8111" s="162"/>
      <c r="S8111" s="162"/>
      <c r="T8111" s="162"/>
      <c r="U8111" s="162"/>
      <c r="V8111" s="162"/>
      <c r="W8111" s="162"/>
      <c r="X8111" s="162"/>
      <c r="Y8111" s="162"/>
      <c r="Z8111" s="162"/>
      <c r="AA8111" s="162"/>
    </row>
    <row r="8112">
      <c r="A8112" s="160">
        <v>8111.0</v>
      </c>
      <c r="B8112" s="165" t="s">
        <v>8257</v>
      </c>
      <c r="C8112" s="160">
        <v>2.0211204E7</v>
      </c>
      <c r="D8112" s="162"/>
      <c r="E8112" s="162"/>
      <c r="F8112" s="167"/>
      <c r="G8112" s="168"/>
      <c r="H8112" s="162"/>
      <c r="I8112" s="162"/>
      <c r="J8112" s="162"/>
      <c r="K8112" s="162"/>
      <c r="L8112" s="162"/>
      <c r="M8112" s="162"/>
      <c r="N8112" s="162"/>
      <c r="O8112" s="162"/>
      <c r="P8112" s="162"/>
      <c r="Q8112" s="162"/>
      <c r="R8112" s="162"/>
      <c r="S8112" s="162"/>
      <c r="T8112" s="162"/>
      <c r="U8112" s="162"/>
      <c r="V8112" s="162"/>
      <c r="W8112" s="162"/>
      <c r="X8112" s="162"/>
      <c r="Y8112" s="162"/>
      <c r="Z8112" s="162"/>
      <c r="AA8112" s="162"/>
    </row>
    <row r="8113">
      <c r="A8113" s="160">
        <v>8112.0</v>
      </c>
      <c r="B8113" s="165" t="s">
        <v>8258</v>
      </c>
      <c r="C8113" s="160">
        <v>2.0211204E7</v>
      </c>
      <c r="D8113" s="162"/>
      <c r="E8113" s="162"/>
      <c r="F8113" s="167"/>
      <c r="G8113" s="168"/>
      <c r="H8113" s="162"/>
      <c r="I8113" s="162"/>
      <c r="J8113" s="162"/>
      <c r="K8113" s="162"/>
      <c r="L8113" s="162"/>
      <c r="M8113" s="162"/>
      <c r="N8113" s="162"/>
      <c r="O8113" s="162"/>
      <c r="P8113" s="162"/>
      <c r="Q8113" s="162"/>
      <c r="R8113" s="162"/>
      <c r="S8113" s="162"/>
      <c r="T8113" s="162"/>
      <c r="U8113" s="162"/>
      <c r="V8113" s="162"/>
      <c r="W8113" s="162"/>
      <c r="X8113" s="162"/>
      <c r="Y8113" s="162"/>
      <c r="Z8113" s="162"/>
      <c r="AA8113" s="162"/>
    </row>
    <row r="8114">
      <c r="A8114" s="160">
        <v>8113.0</v>
      </c>
      <c r="B8114" s="165" t="s">
        <v>8259</v>
      </c>
      <c r="C8114" s="160">
        <v>2.0211205E7</v>
      </c>
      <c r="D8114" s="162"/>
      <c r="E8114" s="162"/>
      <c r="F8114" s="167"/>
      <c r="G8114" s="168"/>
      <c r="H8114" s="162"/>
      <c r="I8114" s="162"/>
      <c r="J8114" s="162"/>
      <c r="K8114" s="162"/>
      <c r="L8114" s="162"/>
      <c r="M8114" s="162"/>
      <c r="N8114" s="162"/>
      <c r="O8114" s="162"/>
      <c r="P8114" s="162"/>
      <c r="Q8114" s="162"/>
      <c r="R8114" s="162"/>
      <c r="S8114" s="162"/>
      <c r="T8114" s="162"/>
      <c r="U8114" s="162"/>
      <c r="V8114" s="162"/>
      <c r="W8114" s="162"/>
      <c r="X8114" s="162"/>
      <c r="Y8114" s="162"/>
      <c r="Z8114" s="162"/>
      <c r="AA8114" s="162"/>
    </row>
    <row r="8115">
      <c r="A8115" s="160">
        <v>8114.0</v>
      </c>
      <c r="B8115" s="165" t="s">
        <v>8260</v>
      </c>
      <c r="C8115" s="160">
        <v>2.0211205E7</v>
      </c>
      <c r="D8115" s="162"/>
      <c r="E8115" s="162"/>
      <c r="F8115" s="167"/>
      <c r="G8115" s="168"/>
      <c r="H8115" s="162"/>
      <c r="I8115" s="162"/>
      <c r="J8115" s="162"/>
      <c r="K8115" s="162"/>
      <c r="L8115" s="162"/>
      <c r="M8115" s="162"/>
      <c r="N8115" s="162"/>
      <c r="O8115" s="162"/>
      <c r="P8115" s="162"/>
      <c r="Q8115" s="162"/>
      <c r="R8115" s="162"/>
      <c r="S8115" s="162"/>
      <c r="T8115" s="162"/>
      <c r="U8115" s="162"/>
      <c r="V8115" s="162"/>
      <c r="W8115" s="162"/>
      <c r="X8115" s="162"/>
      <c r="Y8115" s="162"/>
      <c r="Z8115" s="162"/>
      <c r="AA8115" s="162"/>
    </row>
    <row r="8116">
      <c r="A8116" s="160">
        <v>8115.0</v>
      </c>
      <c r="B8116" s="165" t="s">
        <v>8261</v>
      </c>
      <c r="C8116" s="160">
        <v>2.0211205E7</v>
      </c>
      <c r="D8116" s="162"/>
      <c r="E8116" s="162"/>
      <c r="F8116" s="167"/>
      <c r="G8116" s="168"/>
      <c r="H8116" s="162"/>
      <c r="I8116" s="162"/>
      <c r="J8116" s="162"/>
      <c r="K8116" s="162"/>
      <c r="L8116" s="162"/>
      <c r="M8116" s="162"/>
      <c r="N8116" s="162"/>
      <c r="O8116" s="162"/>
      <c r="P8116" s="162"/>
      <c r="Q8116" s="162"/>
      <c r="R8116" s="162"/>
      <c r="S8116" s="162"/>
      <c r="T8116" s="162"/>
      <c r="U8116" s="162"/>
      <c r="V8116" s="162"/>
      <c r="W8116" s="162"/>
      <c r="X8116" s="162"/>
      <c r="Y8116" s="162"/>
      <c r="Z8116" s="162"/>
      <c r="AA8116" s="162"/>
    </row>
    <row r="8117">
      <c r="A8117" s="160">
        <v>8116.0</v>
      </c>
      <c r="B8117" s="165" t="s">
        <v>8262</v>
      </c>
      <c r="C8117" s="160">
        <v>2.0211205E7</v>
      </c>
      <c r="D8117" s="162"/>
      <c r="E8117" s="162"/>
      <c r="F8117" s="167"/>
      <c r="G8117" s="168"/>
      <c r="H8117" s="162"/>
      <c r="I8117" s="162"/>
      <c r="J8117" s="162"/>
      <c r="K8117" s="162"/>
      <c r="L8117" s="162"/>
      <c r="M8117" s="162"/>
      <c r="N8117" s="162"/>
      <c r="O8117" s="162"/>
      <c r="P8117" s="162"/>
      <c r="Q8117" s="162"/>
      <c r="R8117" s="162"/>
      <c r="S8117" s="162"/>
      <c r="T8117" s="162"/>
      <c r="U8117" s="162"/>
      <c r="V8117" s="162"/>
      <c r="W8117" s="162"/>
      <c r="X8117" s="162"/>
      <c r="Y8117" s="162"/>
      <c r="Z8117" s="162"/>
      <c r="AA8117" s="162"/>
    </row>
    <row r="8118">
      <c r="A8118" s="160">
        <v>8117.0</v>
      </c>
      <c r="B8118" s="165" t="s">
        <v>8263</v>
      </c>
      <c r="C8118" s="160">
        <v>2.0211205E7</v>
      </c>
      <c r="D8118" s="162"/>
      <c r="E8118" s="162"/>
      <c r="F8118" s="167"/>
      <c r="G8118" s="168"/>
      <c r="H8118" s="162"/>
      <c r="I8118" s="162"/>
      <c r="J8118" s="162"/>
      <c r="K8118" s="162"/>
      <c r="L8118" s="162"/>
      <c r="M8118" s="162"/>
      <c r="N8118" s="162"/>
      <c r="O8118" s="162"/>
      <c r="P8118" s="162"/>
      <c r="Q8118" s="162"/>
      <c r="R8118" s="162"/>
      <c r="S8118" s="162"/>
      <c r="T8118" s="162"/>
      <c r="U8118" s="162"/>
      <c r="V8118" s="162"/>
      <c r="W8118" s="162"/>
      <c r="X8118" s="162"/>
      <c r="Y8118" s="162"/>
      <c r="Z8118" s="162"/>
      <c r="AA8118" s="162"/>
    </row>
    <row r="8119">
      <c r="A8119" s="160">
        <v>8118.0</v>
      </c>
      <c r="B8119" s="165" t="s">
        <v>8264</v>
      </c>
      <c r="C8119" s="160">
        <v>2.0211205E7</v>
      </c>
      <c r="D8119" s="162"/>
      <c r="E8119" s="162"/>
      <c r="F8119" s="167"/>
      <c r="G8119" s="168"/>
      <c r="H8119" s="162"/>
      <c r="I8119" s="162"/>
      <c r="J8119" s="162"/>
      <c r="K8119" s="162"/>
      <c r="L8119" s="162"/>
      <c r="M8119" s="162"/>
      <c r="N8119" s="162"/>
      <c r="O8119" s="162"/>
      <c r="P8119" s="162"/>
      <c r="Q8119" s="162"/>
      <c r="R8119" s="162"/>
      <c r="S8119" s="162"/>
      <c r="T8119" s="162"/>
      <c r="U8119" s="162"/>
      <c r="V8119" s="162"/>
      <c r="W8119" s="162"/>
      <c r="X8119" s="162"/>
      <c r="Y8119" s="162"/>
      <c r="Z8119" s="162"/>
      <c r="AA8119" s="162"/>
    </row>
    <row r="8120">
      <c r="A8120" s="160">
        <v>8119.0</v>
      </c>
      <c r="B8120" s="165" t="s">
        <v>8265</v>
      </c>
      <c r="C8120" s="160">
        <v>2.0211205E7</v>
      </c>
      <c r="D8120" s="162"/>
      <c r="E8120" s="162"/>
      <c r="F8120" s="167"/>
      <c r="G8120" s="168"/>
      <c r="H8120" s="162"/>
      <c r="I8120" s="162"/>
      <c r="J8120" s="162"/>
      <c r="K8120" s="162"/>
      <c r="L8120" s="162"/>
      <c r="M8120" s="162"/>
      <c r="N8120" s="162"/>
      <c r="O8120" s="162"/>
      <c r="P8120" s="162"/>
      <c r="Q8120" s="162"/>
      <c r="R8120" s="162"/>
      <c r="S8120" s="162"/>
      <c r="T8120" s="162"/>
      <c r="U8120" s="162"/>
      <c r="V8120" s="162"/>
      <c r="W8120" s="162"/>
      <c r="X8120" s="162"/>
      <c r="Y8120" s="162"/>
      <c r="Z8120" s="162"/>
      <c r="AA8120" s="162"/>
    </row>
    <row r="8121">
      <c r="A8121" s="160">
        <v>8120.0</v>
      </c>
      <c r="B8121" s="165" t="s">
        <v>8266</v>
      </c>
      <c r="C8121" s="160">
        <v>2.0211205E7</v>
      </c>
      <c r="D8121" s="162"/>
      <c r="E8121" s="162"/>
      <c r="F8121" s="167"/>
      <c r="G8121" s="168"/>
      <c r="H8121" s="162"/>
      <c r="I8121" s="162"/>
      <c r="J8121" s="162"/>
      <c r="K8121" s="162"/>
      <c r="L8121" s="162"/>
      <c r="M8121" s="162"/>
      <c r="N8121" s="162"/>
      <c r="O8121" s="162"/>
      <c r="P8121" s="162"/>
      <c r="Q8121" s="162"/>
      <c r="R8121" s="162"/>
      <c r="S8121" s="162"/>
      <c r="T8121" s="162"/>
      <c r="U8121" s="162"/>
      <c r="V8121" s="162"/>
      <c r="W8121" s="162"/>
      <c r="X8121" s="162"/>
      <c r="Y8121" s="162"/>
      <c r="Z8121" s="162"/>
      <c r="AA8121" s="162"/>
    </row>
    <row r="8122">
      <c r="A8122" s="160">
        <v>8121.0</v>
      </c>
      <c r="B8122" s="165" t="s">
        <v>8267</v>
      </c>
      <c r="C8122" s="160">
        <v>2.0211205E7</v>
      </c>
      <c r="D8122" s="162"/>
      <c r="E8122" s="162"/>
      <c r="F8122" s="167"/>
      <c r="G8122" s="168"/>
      <c r="H8122" s="162"/>
      <c r="I8122" s="162"/>
      <c r="J8122" s="162"/>
      <c r="K8122" s="162"/>
      <c r="L8122" s="162"/>
      <c r="M8122" s="162"/>
      <c r="N8122" s="162"/>
      <c r="O8122" s="162"/>
      <c r="P8122" s="162"/>
      <c r="Q8122" s="162"/>
      <c r="R8122" s="162"/>
      <c r="S8122" s="162"/>
      <c r="T8122" s="162"/>
      <c r="U8122" s="162"/>
      <c r="V8122" s="162"/>
      <c r="W8122" s="162"/>
      <c r="X8122" s="162"/>
      <c r="Y8122" s="162"/>
      <c r="Z8122" s="162"/>
      <c r="AA8122" s="162"/>
    </row>
    <row r="8123">
      <c r="A8123" s="160">
        <v>8122.0</v>
      </c>
      <c r="B8123" s="165" t="s">
        <v>8268</v>
      </c>
      <c r="C8123" s="160">
        <v>2.0211205E7</v>
      </c>
      <c r="D8123" s="162"/>
      <c r="E8123" s="162"/>
      <c r="F8123" s="167"/>
      <c r="G8123" s="168"/>
      <c r="H8123" s="162"/>
      <c r="I8123" s="162"/>
      <c r="J8123" s="162"/>
      <c r="K8123" s="162"/>
      <c r="L8123" s="162"/>
      <c r="M8123" s="162"/>
      <c r="N8123" s="162"/>
      <c r="O8123" s="162"/>
      <c r="P8123" s="162"/>
      <c r="Q8123" s="162"/>
      <c r="R8123" s="162"/>
      <c r="S8123" s="162"/>
      <c r="T8123" s="162"/>
      <c r="U8123" s="162"/>
      <c r="V8123" s="162"/>
      <c r="W8123" s="162"/>
      <c r="X8123" s="162"/>
      <c r="Y8123" s="162"/>
      <c r="Z8123" s="162"/>
      <c r="AA8123" s="162"/>
    </row>
    <row r="8124">
      <c r="A8124" s="160">
        <v>8123.0</v>
      </c>
      <c r="B8124" s="165" t="s">
        <v>8269</v>
      </c>
      <c r="C8124" s="160">
        <v>2.0211205E7</v>
      </c>
      <c r="D8124" s="162"/>
      <c r="E8124" s="162"/>
      <c r="F8124" s="167"/>
      <c r="G8124" s="168"/>
      <c r="H8124" s="162"/>
      <c r="I8124" s="162"/>
      <c r="J8124" s="162"/>
      <c r="K8124" s="162"/>
      <c r="L8124" s="162"/>
      <c r="M8124" s="162"/>
      <c r="N8124" s="162"/>
      <c r="O8124" s="162"/>
      <c r="P8124" s="162"/>
      <c r="Q8124" s="162"/>
      <c r="R8124" s="162"/>
      <c r="S8124" s="162"/>
      <c r="T8124" s="162"/>
      <c r="U8124" s="162"/>
      <c r="V8124" s="162"/>
      <c r="W8124" s="162"/>
      <c r="X8124" s="162"/>
      <c r="Y8124" s="162"/>
      <c r="Z8124" s="162"/>
      <c r="AA8124" s="162"/>
    </row>
    <row r="8125">
      <c r="A8125" s="160">
        <v>8124.0</v>
      </c>
      <c r="B8125" s="165" t="s">
        <v>8270</v>
      </c>
      <c r="C8125" s="160">
        <v>2.0211205E7</v>
      </c>
      <c r="D8125" s="162"/>
      <c r="E8125" s="162"/>
      <c r="F8125" s="167"/>
      <c r="G8125" s="168"/>
      <c r="H8125" s="162"/>
      <c r="I8125" s="162"/>
      <c r="J8125" s="162"/>
      <c r="K8125" s="162"/>
      <c r="L8125" s="162"/>
      <c r="M8125" s="162"/>
      <c r="N8125" s="162"/>
      <c r="O8125" s="162"/>
      <c r="P8125" s="162"/>
      <c r="Q8125" s="162"/>
      <c r="R8125" s="162"/>
      <c r="S8125" s="162"/>
      <c r="T8125" s="162"/>
      <c r="U8125" s="162"/>
      <c r="V8125" s="162"/>
      <c r="W8125" s="162"/>
      <c r="X8125" s="162"/>
      <c r="Y8125" s="162"/>
      <c r="Z8125" s="162"/>
      <c r="AA8125" s="162"/>
    </row>
    <row r="8126">
      <c r="A8126" s="160">
        <v>8125.0</v>
      </c>
      <c r="B8126" s="165" t="s">
        <v>8271</v>
      </c>
      <c r="C8126" s="160">
        <v>2.0211205E7</v>
      </c>
      <c r="D8126" s="162"/>
      <c r="E8126" s="162"/>
      <c r="F8126" s="167"/>
      <c r="G8126" s="168"/>
      <c r="H8126" s="162"/>
      <c r="I8126" s="162"/>
      <c r="J8126" s="162"/>
      <c r="K8126" s="162"/>
      <c r="L8126" s="162"/>
      <c r="M8126" s="162"/>
      <c r="N8126" s="162"/>
      <c r="O8126" s="162"/>
      <c r="P8126" s="162"/>
      <c r="Q8126" s="162"/>
      <c r="R8126" s="162"/>
      <c r="S8126" s="162"/>
      <c r="T8126" s="162"/>
      <c r="U8126" s="162"/>
      <c r="V8126" s="162"/>
      <c r="W8126" s="162"/>
      <c r="X8126" s="162"/>
      <c r="Y8126" s="162"/>
      <c r="Z8126" s="162"/>
      <c r="AA8126" s="162"/>
    </row>
    <row r="8127">
      <c r="A8127" s="160">
        <v>8126.0</v>
      </c>
      <c r="B8127" s="165" t="s">
        <v>8272</v>
      </c>
      <c r="C8127" s="160">
        <v>2.0211205E7</v>
      </c>
      <c r="D8127" s="162"/>
      <c r="E8127" s="162"/>
      <c r="F8127" s="167"/>
      <c r="G8127" s="168"/>
      <c r="H8127" s="162"/>
      <c r="I8127" s="162"/>
      <c r="J8127" s="162"/>
      <c r="K8127" s="162"/>
      <c r="L8127" s="162"/>
      <c r="M8127" s="162"/>
      <c r="N8127" s="162"/>
      <c r="O8127" s="162"/>
      <c r="P8127" s="162"/>
      <c r="Q8127" s="162"/>
      <c r="R8127" s="162"/>
      <c r="S8127" s="162"/>
      <c r="T8127" s="162"/>
      <c r="U8127" s="162"/>
      <c r="V8127" s="162"/>
      <c r="W8127" s="162"/>
      <c r="X8127" s="162"/>
      <c r="Y8127" s="162"/>
      <c r="Z8127" s="162"/>
      <c r="AA8127" s="162"/>
    </row>
    <row r="8128">
      <c r="A8128" s="160">
        <v>8127.0</v>
      </c>
      <c r="B8128" s="165" t="s">
        <v>8273</v>
      </c>
      <c r="C8128" s="160">
        <v>2.0211205E7</v>
      </c>
      <c r="D8128" s="162"/>
      <c r="E8128" s="162"/>
      <c r="F8128" s="167"/>
      <c r="G8128" s="168"/>
      <c r="H8128" s="162"/>
      <c r="I8128" s="162"/>
      <c r="J8128" s="162"/>
      <c r="K8128" s="162"/>
      <c r="L8128" s="162"/>
      <c r="M8128" s="162"/>
      <c r="N8128" s="162"/>
      <c r="O8128" s="162"/>
      <c r="P8128" s="162"/>
      <c r="Q8128" s="162"/>
      <c r="R8128" s="162"/>
      <c r="S8128" s="162"/>
      <c r="T8128" s="162"/>
      <c r="U8128" s="162"/>
      <c r="V8128" s="162"/>
      <c r="W8128" s="162"/>
      <c r="X8128" s="162"/>
      <c r="Y8128" s="162"/>
      <c r="Z8128" s="162"/>
      <c r="AA8128" s="162"/>
    </row>
    <row r="8129">
      <c r="A8129" s="160">
        <v>8128.0</v>
      </c>
      <c r="B8129" s="165" t="s">
        <v>8274</v>
      </c>
      <c r="C8129" s="160">
        <v>2.0211205E7</v>
      </c>
      <c r="D8129" s="162"/>
      <c r="E8129" s="162"/>
      <c r="F8129" s="167"/>
      <c r="G8129" s="168"/>
      <c r="H8129" s="162"/>
      <c r="I8129" s="162"/>
      <c r="J8129" s="162"/>
      <c r="K8129" s="162"/>
      <c r="L8129" s="162"/>
      <c r="M8129" s="162"/>
      <c r="N8129" s="162"/>
      <c r="O8129" s="162"/>
      <c r="P8129" s="162"/>
      <c r="Q8129" s="162"/>
      <c r="R8129" s="162"/>
      <c r="S8129" s="162"/>
      <c r="T8129" s="162"/>
      <c r="U8129" s="162"/>
      <c r="V8129" s="162"/>
      <c r="W8129" s="162"/>
      <c r="X8129" s="162"/>
      <c r="Y8129" s="162"/>
      <c r="Z8129" s="162"/>
      <c r="AA8129" s="162"/>
    </row>
    <row r="8130">
      <c r="A8130" s="160">
        <v>8129.0</v>
      </c>
      <c r="B8130" s="165" t="s">
        <v>8275</v>
      </c>
      <c r="C8130" s="160">
        <v>2.0211205E7</v>
      </c>
      <c r="D8130" s="162"/>
      <c r="E8130" s="162"/>
      <c r="F8130" s="167"/>
      <c r="G8130" s="168"/>
      <c r="H8130" s="162"/>
      <c r="I8130" s="162"/>
      <c r="J8130" s="162"/>
      <c r="K8130" s="162"/>
      <c r="L8130" s="162"/>
      <c r="M8130" s="162"/>
      <c r="N8130" s="162"/>
      <c r="O8130" s="162"/>
      <c r="P8130" s="162"/>
      <c r="Q8130" s="162"/>
      <c r="R8130" s="162"/>
      <c r="S8130" s="162"/>
      <c r="T8130" s="162"/>
      <c r="U8130" s="162"/>
      <c r="V8130" s="162"/>
      <c r="W8130" s="162"/>
      <c r="X8130" s="162"/>
      <c r="Y8130" s="162"/>
      <c r="Z8130" s="162"/>
      <c r="AA8130" s="162"/>
    </row>
    <row r="8131">
      <c r="A8131" s="160">
        <v>8130.0</v>
      </c>
      <c r="B8131" s="165" t="s">
        <v>8276</v>
      </c>
      <c r="C8131" s="160">
        <v>2.0211205E7</v>
      </c>
      <c r="D8131" s="162"/>
      <c r="E8131" s="162"/>
      <c r="F8131" s="167"/>
      <c r="G8131" s="168"/>
      <c r="H8131" s="162"/>
      <c r="I8131" s="162"/>
      <c r="J8131" s="162"/>
      <c r="K8131" s="162"/>
      <c r="L8131" s="162"/>
      <c r="M8131" s="162"/>
      <c r="N8131" s="162"/>
      <c r="O8131" s="162"/>
      <c r="P8131" s="162"/>
      <c r="Q8131" s="162"/>
      <c r="R8131" s="162"/>
      <c r="S8131" s="162"/>
      <c r="T8131" s="162"/>
      <c r="U8131" s="162"/>
      <c r="V8131" s="162"/>
      <c r="W8131" s="162"/>
      <c r="X8131" s="162"/>
      <c r="Y8131" s="162"/>
      <c r="Z8131" s="162"/>
      <c r="AA8131" s="162"/>
    </row>
    <row r="8132">
      <c r="A8132" s="160">
        <v>8131.0</v>
      </c>
      <c r="B8132" s="165" t="s">
        <v>8277</v>
      </c>
      <c r="C8132" s="160">
        <v>2.0211205E7</v>
      </c>
      <c r="D8132" s="162"/>
      <c r="E8132" s="162"/>
      <c r="F8132" s="167"/>
      <c r="G8132" s="168"/>
      <c r="H8132" s="162"/>
      <c r="I8132" s="162"/>
      <c r="J8132" s="162"/>
      <c r="K8132" s="162"/>
      <c r="L8132" s="162"/>
      <c r="M8132" s="162"/>
      <c r="N8132" s="162"/>
      <c r="O8132" s="162"/>
      <c r="P8132" s="162"/>
      <c r="Q8132" s="162"/>
      <c r="R8132" s="162"/>
      <c r="S8132" s="162"/>
      <c r="T8132" s="162"/>
      <c r="U8132" s="162"/>
      <c r="V8132" s="162"/>
      <c r="W8132" s="162"/>
      <c r="X8132" s="162"/>
      <c r="Y8132" s="162"/>
      <c r="Z8132" s="162"/>
      <c r="AA8132" s="162"/>
    </row>
    <row r="8133">
      <c r="A8133" s="160">
        <v>8132.0</v>
      </c>
      <c r="B8133" s="165" t="s">
        <v>8278</v>
      </c>
      <c r="C8133" s="160">
        <v>2.0211205E7</v>
      </c>
      <c r="D8133" s="162"/>
      <c r="E8133" s="162"/>
      <c r="F8133" s="167"/>
      <c r="G8133" s="168"/>
      <c r="H8133" s="162"/>
      <c r="I8133" s="162"/>
      <c r="J8133" s="162"/>
      <c r="K8133" s="162"/>
      <c r="L8133" s="162"/>
      <c r="M8133" s="162"/>
      <c r="N8133" s="162"/>
      <c r="O8133" s="162"/>
      <c r="P8133" s="162"/>
      <c r="Q8133" s="162"/>
      <c r="R8133" s="162"/>
      <c r="S8133" s="162"/>
      <c r="T8133" s="162"/>
      <c r="U8133" s="162"/>
      <c r="V8133" s="162"/>
      <c r="W8133" s="162"/>
      <c r="X8133" s="162"/>
      <c r="Y8133" s="162"/>
      <c r="Z8133" s="162"/>
      <c r="AA8133" s="162"/>
    </row>
    <row r="8134">
      <c r="A8134" s="160">
        <v>8133.0</v>
      </c>
      <c r="B8134" s="165" t="s">
        <v>8279</v>
      </c>
      <c r="C8134" s="160">
        <v>2.0211205E7</v>
      </c>
      <c r="D8134" s="162"/>
      <c r="E8134" s="162"/>
      <c r="F8134" s="167"/>
      <c r="G8134" s="168"/>
      <c r="H8134" s="162"/>
      <c r="I8134" s="162"/>
      <c r="J8134" s="162"/>
      <c r="K8134" s="162"/>
      <c r="L8134" s="162"/>
      <c r="M8134" s="162"/>
      <c r="N8134" s="162"/>
      <c r="O8134" s="162"/>
      <c r="P8134" s="162"/>
      <c r="Q8134" s="162"/>
      <c r="R8134" s="162"/>
      <c r="S8134" s="162"/>
      <c r="T8134" s="162"/>
      <c r="U8134" s="162"/>
      <c r="V8134" s="162"/>
      <c r="W8134" s="162"/>
      <c r="X8134" s="162"/>
      <c r="Y8134" s="162"/>
      <c r="Z8134" s="162"/>
      <c r="AA8134" s="162"/>
    </row>
    <row r="8135">
      <c r="A8135" s="160">
        <v>8134.0</v>
      </c>
      <c r="B8135" s="165" t="s">
        <v>8280</v>
      </c>
      <c r="C8135" s="160">
        <v>2.0211205E7</v>
      </c>
      <c r="D8135" s="162"/>
      <c r="E8135" s="162"/>
      <c r="F8135" s="167"/>
      <c r="G8135" s="168"/>
      <c r="H8135" s="162"/>
      <c r="I8135" s="162"/>
      <c r="J8135" s="162"/>
      <c r="K8135" s="162"/>
      <c r="L8135" s="162"/>
      <c r="M8135" s="162"/>
      <c r="N8135" s="162"/>
      <c r="O8135" s="162"/>
      <c r="P8135" s="162"/>
      <c r="Q8135" s="162"/>
      <c r="R8135" s="162"/>
      <c r="S8135" s="162"/>
      <c r="T8135" s="162"/>
      <c r="U8135" s="162"/>
      <c r="V8135" s="162"/>
      <c r="W8135" s="162"/>
      <c r="X8135" s="162"/>
      <c r="Y8135" s="162"/>
      <c r="Z8135" s="162"/>
      <c r="AA8135" s="162"/>
    </row>
    <row r="8136">
      <c r="A8136" s="160">
        <v>8135.0</v>
      </c>
      <c r="B8136" s="165" t="s">
        <v>8281</v>
      </c>
      <c r="C8136" s="160">
        <v>2.0211205E7</v>
      </c>
      <c r="D8136" s="162"/>
      <c r="E8136" s="162"/>
      <c r="F8136" s="167"/>
      <c r="G8136" s="168"/>
      <c r="H8136" s="162"/>
      <c r="I8136" s="162"/>
      <c r="J8136" s="162"/>
      <c r="K8136" s="162"/>
      <c r="L8136" s="162"/>
      <c r="M8136" s="162"/>
      <c r="N8136" s="162"/>
      <c r="O8136" s="162"/>
      <c r="P8136" s="162"/>
      <c r="Q8136" s="162"/>
      <c r="R8136" s="162"/>
      <c r="S8136" s="162"/>
      <c r="T8136" s="162"/>
      <c r="U8136" s="162"/>
      <c r="V8136" s="162"/>
      <c r="W8136" s="162"/>
      <c r="X8136" s="162"/>
      <c r="Y8136" s="162"/>
      <c r="Z8136" s="162"/>
      <c r="AA8136" s="162"/>
    </row>
    <row r="8137">
      <c r="A8137" s="160">
        <v>8136.0</v>
      </c>
      <c r="B8137" s="165" t="s">
        <v>8282</v>
      </c>
      <c r="C8137" s="160">
        <v>2.0211205E7</v>
      </c>
      <c r="D8137" s="162"/>
      <c r="E8137" s="162"/>
      <c r="F8137" s="167"/>
      <c r="G8137" s="168"/>
      <c r="H8137" s="162"/>
      <c r="I8137" s="162"/>
      <c r="J8137" s="162"/>
      <c r="K8137" s="162"/>
      <c r="L8137" s="162"/>
      <c r="M8137" s="162"/>
      <c r="N8137" s="162"/>
      <c r="O8137" s="162"/>
      <c r="P8137" s="162"/>
      <c r="Q8137" s="162"/>
      <c r="R8137" s="162"/>
      <c r="S8137" s="162"/>
      <c r="T8137" s="162"/>
      <c r="U8137" s="162"/>
      <c r="V8137" s="162"/>
      <c r="W8137" s="162"/>
      <c r="X8137" s="162"/>
      <c r="Y8137" s="162"/>
      <c r="Z8137" s="162"/>
      <c r="AA8137" s="162"/>
    </row>
    <row r="8138">
      <c r="A8138" s="160">
        <v>8137.0</v>
      </c>
      <c r="B8138" s="165" t="s">
        <v>8283</v>
      </c>
      <c r="C8138" s="160">
        <v>2.0211206E7</v>
      </c>
      <c r="D8138" s="162"/>
      <c r="E8138" s="162"/>
      <c r="F8138" s="167"/>
      <c r="G8138" s="168"/>
      <c r="H8138" s="162"/>
      <c r="I8138" s="162"/>
      <c r="J8138" s="162"/>
      <c r="K8138" s="162"/>
      <c r="L8138" s="162"/>
      <c r="M8138" s="162"/>
      <c r="N8138" s="162"/>
      <c r="O8138" s="162"/>
      <c r="P8138" s="162"/>
      <c r="Q8138" s="162"/>
      <c r="R8138" s="162"/>
      <c r="S8138" s="162"/>
      <c r="T8138" s="162"/>
      <c r="U8138" s="162"/>
      <c r="V8138" s="162"/>
      <c r="W8138" s="162"/>
      <c r="X8138" s="162"/>
      <c r="Y8138" s="162"/>
      <c r="Z8138" s="162"/>
      <c r="AA8138" s="162"/>
    </row>
    <row r="8139">
      <c r="A8139" s="160">
        <v>8138.0</v>
      </c>
      <c r="B8139" s="165" t="s">
        <v>8284</v>
      </c>
      <c r="C8139" s="160">
        <v>2.0211206E7</v>
      </c>
      <c r="D8139" s="162"/>
      <c r="E8139" s="162"/>
      <c r="F8139" s="167"/>
      <c r="G8139" s="168"/>
      <c r="H8139" s="162"/>
      <c r="I8139" s="162"/>
      <c r="J8139" s="162"/>
      <c r="K8139" s="162"/>
      <c r="L8139" s="162"/>
      <c r="M8139" s="162"/>
      <c r="N8139" s="162"/>
      <c r="O8139" s="162"/>
      <c r="P8139" s="162"/>
      <c r="Q8139" s="162"/>
      <c r="R8139" s="162"/>
      <c r="S8139" s="162"/>
      <c r="T8139" s="162"/>
      <c r="U8139" s="162"/>
      <c r="V8139" s="162"/>
      <c r="W8139" s="162"/>
      <c r="X8139" s="162"/>
      <c r="Y8139" s="162"/>
      <c r="Z8139" s="162"/>
      <c r="AA8139" s="162"/>
    </row>
    <row r="8140">
      <c r="A8140" s="160">
        <v>8139.0</v>
      </c>
      <c r="B8140" s="165" t="s">
        <v>8285</v>
      </c>
      <c r="C8140" s="160">
        <v>2.0211206E7</v>
      </c>
      <c r="D8140" s="162"/>
      <c r="E8140" s="162"/>
      <c r="F8140" s="167"/>
      <c r="G8140" s="168"/>
      <c r="H8140" s="162"/>
      <c r="I8140" s="162"/>
      <c r="J8140" s="162"/>
      <c r="K8140" s="162"/>
      <c r="L8140" s="162"/>
      <c r="M8140" s="162"/>
      <c r="N8140" s="162"/>
      <c r="O8140" s="162"/>
      <c r="P8140" s="162"/>
      <c r="Q8140" s="162"/>
      <c r="R8140" s="162"/>
      <c r="S8140" s="162"/>
      <c r="T8140" s="162"/>
      <c r="U8140" s="162"/>
      <c r="V8140" s="162"/>
      <c r="W8140" s="162"/>
      <c r="X8140" s="162"/>
      <c r="Y8140" s="162"/>
      <c r="Z8140" s="162"/>
      <c r="AA8140" s="162"/>
    </row>
    <row r="8141">
      <c r="A8141" s="160">
        <v>8140.0</v>
      </c>
      <c r="B8141" s="165" t="s">
        <v>8286</v>
      </c>
      <c r="C8141" s="160">
        <v>2.0211206E7</v>
      </c>
      <c r="D8141" s="162"/>
      <c r="E8141" s="162"/>
      <c r="F8141" s="167"/>
      <c r="G8141" s="168"/>
      <c r="H8141" s="162"/>
      <c r="I8141" s="162"/>
      <c r="J8141" s="162"/>
      <c r="K8141" s="162"/>
      <c r="L8141" s="162"/>
      <c r="M8141" s="162"/>
      <c r="N8141" s="162"/>
      <c r="O8141" s="162"/>
      <c r="P8141" s="162"/>
      <c r="Q8141" s="162"/>
      <c r="R8141" s="162"/>
      <c r="S8141" s="162"/>
      <c r="T8141" s="162"/>
      <c r="U8141" s="162"/>
      <c r="V8141" s="162"/>
      <c r="W8141" s="162"/>
      <c r="X8141" s="162"/>
      <c r="Y8141" s="162"/>
      <c r="Z8141" s="162"/>
      <c r="AA8141" s="162"/>
    </row>
    <row r="8142">
      <c r="A8142" s="160">
        <v>8141.0</v>
      </c>
      <c r="B8142" s="165" t="s">
        <v>8287</v>
      </c>
      <c r="C8142" s="160">
        <v>2.0211206E7</v>
      </c>
      <c r="D8142" s="162"/>
      <c r="E8142" s="162"/>
      <c r="F8142" s="167"/>
      <c r="G8142" s="168"/>
      <c r="H8142" s="162"/>
      <c r="I8142" s="162"/>
      <c r="J8142" s="162"/>
      <c r="K8142" s="162"/>
      <c r="L8142" s="162"/>
      <c r="M8142" s="162"/>
      <c r="N8142" s="162"/>
      <c r="O8142" s="162"/>
      <c r="P8142" s="162"/>
      <c r="Q8142" s="162"/>
      <c r="R8142" s="162"/>
      <c r="S8142" s="162"/>
      <c r="T8142" s="162"/>
      <c r="U8142" s="162"/>
      <c r="V8142" s="162"/>
      <c r="W8142" s="162"/>
      <c r="X8142" s="162"/>
      <c r="Y8142" s="162"/>
      <c r="Z8142" s="162"/>
      <c r="AA8142" s="162"/>
    </row>
    <row r="8143">
      <c r="A8143" s="160">
        <v>8142.0</v>
      </c>
      <c r="B8143" s="165" t="s">
        <v>8288</v>
      </c>
      <c r="C8143" s="160">
        <v>2.0211206E7</v>
      </c>
      <c r="D8143" s="162"/>
      <c r="E8143" s="162"/>
      <c r="F8143" s="167"/>
      <c r="G8143" s="168"/>
      <c r="H8143" s="162"/>
      <c r="I8143" s="162"/>
      <c r="J8143" s="162"/>
      <c r="K8143" s="162"/>
      <c r="L8143" s="162"/>
      <c r="M8143" s="162"/>
      <c r="N8143" s="162"/>
      <c r="O8143" s="162"/>
      <c r="P8143" s="162"/>
      <c r="Q8143" s="162"/>
      <c r="R8143" s="162"/>
      <c r="S8143" s="162"/>
      <c r="T8143" s="162"/>
      <c r="U8143" s="162"/>
      <c r="V8143" s="162"/>
      <c r="W8143" s="162"/>
      <c r="X8143" s="162"/>
      <c r="Y8143" s="162"/>
      <c r="Z8143" s="162"/>
      <c r="AA8143" s="162"/>
    </row>
    <row r="8144">
      <c r="A8144" s="160">
        <v>8143.0</v>
      </c>
      <c r="B8144" s="165" t="s">
        <v>8289</v>
      </c>
      <c r="C8144" s="160">
        <v>2.0211206E7</v>
      </c>
      <c r="D8144" s="162"/>
      <c r="E8144" s="162"/>
      <c r="F8144" s="167"/>
      <c r="G8144" s="168"/>
      <c r="H8144" s="162"/>
      <c r="I8144" s="162"/>
      <c r="J8144" s="162"/>
      <c r="K8144" s="162"/>
      <c r="L8144" s="162"/>
      <c r="M8144" s="162"/>
      <c r="N8144" s="162"/>
      <c r="O8144" s="162"/>
      <c r="P8144" s="162"/>
      <c r="Q8144" s="162"/>
      <c r="R8144" s="162"/>
      <c r="S8144" s="162"/>
      <c r="T8144" s="162"/>
      <c r="U8144" s="162"/>
      <c r="V8144" s="162"/>
      <c r="W8144" s="162"/>
      <c r="X8144" s="162"/>
      <c r="Y8144" s="162"/>
      <c r="Z8144" s="162"/>
      <c r="AA8144" s="162"/>
    </row>
    <row r="8145">
      <c r="A8145" s="160">
        <v>8144.0</v>
      </c>
      <c r="B8145" s="165" t="s">
        <v>8290</v>
      </c>
      <c r="C8145" s="160">
        <v>2.0211206E7</v>
      </c>
      <c r="D8145" s="162"/>
      <c r="E8145" s="162"/>
      <c r="F8145" s="167"/>
      <c r="G8145" s="168"/>
      <c r="H8145" s="162"/>
      <c r="I8145" s="162"/>
      <c r="J8145" s="162"/>
      <c r="K8145" s="162"/>
      <c r="L8145" s="162"/>
      <c r="M8145" s="162"/>
      <c r="N8145" s="162"/>
      <c r="O8145" s="162"/>
      <c r="P8145" s="162"/>
      <c r="Q8145" s="162"/>
      <c r="R8145" s="162"/>
      <c r="S8145" s="162"/>
      <c r="T8145" s="162"/>
      <c r="U8145" s="162"/>
      <c r="V8145" s="162"/>
      <c r="W8145" s="162"/>
      <c r="X8145" s="162"/>
      <c r="Y8145" s="162"/>
      <c r="Z8145" s="162"/>
      <c r="AA8145" s="162"/>
    </row>
    <row r="8146">
      <c r="A8146" s="160">
        <v>8145.0</v>
      </c>
      <c r="B8146" s="165" t="s">
        <v>8291</v>
      </c>
      <c r="C8146" s="160">
        <v>2.0211206E7</v>
      </c>
      <c r="D8146" s="162"/>
      <c r="E8146" s="162"/>
      <c r="F8146" s="167"/>
      <c r="G8146" s="168"/>
      <c r="H8146" s="162"/>
      <c r="I8146" s="162"/>
      <c r="J8146" s="162"/>
      <c r="K8146" s="162"/>
      <c r="L8146" s="162"/>
      <c r="M8146" s="162"/>
      <c r="N8146" s="162"/>
      <c r="O8146" s="162"/>
      <c r="P8146" s="162"/>
      <c r="Q8146" s="162"/>
      <c r="R8146" s="162"/>
      <c r="S8146" s="162"/>
      <c r="T8146" s="162"/>
      <c r="U8146" s="162"/>
      <c r="V8146" s="162"/>
      <c r="W8146" s="162"/>
      <c r="X8146" s="162"/>
      <c r="Y8146" s="162"/>
      <c r="Z8146" s="162"/>
      <c r="AA8146" s="162"/>
    </row>
    <row r="8147">
      <c r="A8147" s="160">
        <v>8146.0</v>
      </c>
      <c r="B8147" s="165" t="s">
        <v>8292</v>
      </c>
      <c r="C8147" s="160">
        <v>2.0211206E7</v>
      </c>
      <c r="D8147" s="162"/>
      <c r="E8147" s="162"/>
      <c r="F8147" s="167"/>
      <c r="G8147" s="168"/>
      <c r="H8147" s="162"/>
      <c r="I8147" s="162"/>
      <c r="J8147" s="162"/>
      <c r="K8147" s="162"/>
      <c r="L8147" s="162"/>
      <c r="M8147" s="162"/>
      <c r="N8147" s="162"/>
      <c r="O8147" s="162"/>
      <c r="P8147" s="162"/>
      <c r="Q8147" s="162"/>
      <c r="R8147" s="162"/>
      <c r="S8147" s="162"/>
      <c r="T8147" s="162"/>
      <c r="U8147" s="162"/>
      <c r="V8147" s="162"/>
      <c r="W8147" s="162"/>
      <c r="X8147" s="162"/>
      <c r="Y8147" s="162"/>
      <c r="Z8147" s="162"/>
      <c r="AA8147" s="162"/>
    </row>
    <row r="8148">
      <c r="A8148" s="160">
        <v>8147.0</v>
      </c>
      <c r="B8148" s="165" t="s">
        <v>8293</v>
      </c>
      <c r="C8148" s="160">
        <v>2.0211206E7</v>
      </c>
      <c r="D8148" s="162"/>
      <c r="E8148" s="162"/>
      <c r="F8148" s="167"/>
      <c r="G8148" s="168"/>
      <c r="H8148" s="162"/>
      <c r="I8148" s="162"/>
      <c r="J8148" s="162"/>
      <c r="K8148" s="162"/>
      <c r="L8148" s="162"/>
      <c r="M8148" s="162"/>
      <c r="N8148" s="162"/>
      <c r="O8148" s="162"/>
      <c r="P8148" s="162"/>
      <c r="Q8148" s="162"/>
      <c r="R8148" s="162"/>
      <c r="S8148" s="162"/>
      <c r="T8148" s="162"/>
      <c r="U8148" s="162"/>
      <c r="V8148" s="162"/>
      <c r="W8148" s="162"/>
      <c r="X8148" s="162"/>
      <c r="Y8148" s="162"/>
      <c r="Z8148" s="162"/>
      <c r="AA8148" s="162"/>
    </row>
    <row r="8149">
      <c r="A8149" s="160">
        <v>8148.0</v>
      </c>
      <c r="B8149" s="165" t="s">
        <v>8294</v>
      </c>
      <c r="C8149" s="160">
        <v>2.0211206E7</v>
      </c>
      <c r="D8149" s="162"/>
      <c r="E8149" s="162"/>
      <c r="F8149" s="167"/>
      <c r="G8149" s="168"/>
      <c r="H8149" s="162"/>
      <c r="I8149" s="162"/>
      <c r="J8149" s="162"/>
      <c r="K8149" s="162"/>
      <c r="L8149" s="162"/>
      <c r="M8149" s="162"/>
      <c r="N8149" s="162"/>
      <c r="O8149" s="162"/>
      <c r="P8149" s="162"/>
      <c r="Q8149" s="162"/>
      <c r="R8149" s="162"/>
      <c r="S8149" s="162"/>
      <c r="T8149" s="162"/>
      <c r="U8149" s="162"/>
      <c r="V8149" s="162"/>
      <c r="W8149" s="162"/>
      <c r="X8149" s="162"/>
      <c r="Y8149" s="162"/>
      <c r="Z8149" s="162"/>
      <c r="AA8149" s="162"/>
    </row>
    <row r="8150">
      <c r="A8150" s="160">
        <v>8149.0</v>
      </c>
      <c r="B8150" s="165" t="s">
        <v>8295</v>
      </c>
      <c r="C8150" s="160">
        <v>2.0211206E7</v>
      </c>
      <c r="D8150" s="162"/>
      <c r="E8150" s="162"/>
      <c r="F8150" s="167"/>
      <c r="G8150" s="168"/>
      <c r="H8150" s="162"/>
      <c r="I8150" s="162"/>
      <c r="J8150" s="162"/>
      <c r="K8150" s="162"/>
      <c r="L8150" s="162"/>
      <c r="M8150" s="162"/>
      <c r="N8150" s="162"/>
      <c r="O8150" s="162"/>
      <c r="P8150" s="162"/>
      <c r="Q8150" s="162"/>
      <c r="R8150" s="162"/>
      <c r="S8150" s="162"/>
      <c r="T8150" s="162"/>
      <c r="U8150" s="162"/>
      <c r="V8150" s="162"/>
      <c r="W8150" s="162"/>
      <c r="X8150" s="162"/>
      <c r="Y8150" s="162"/>
      <c r="Z8150" s="162"/>
      <c r="AA8150" s="162"/>
    </row>
    <row r="8151">
      <c r="A8151" s="160">
        <v>8150.0</v>
      </c>
      <c r="B8151" s="165" t="s">
        <v>8296</v>
      </c>
      <c r="C8151" s="160">
        <v>2.0211206E7</v>
      </c>
      <c r="D8151" s="162"/>
      <c r="E8151" s="162"/>
      <c r="F8151" s="167"/>
      <c r="G8151" s="168"/>
      <c r="H8151" s="162"/>
      <c r="I8151" s="162"/>
      <c r="J8151" s="162"/>
      <c r="K8151" s="162"/>
      <c r="L8151" s="162"/>
      <c r="M8151" s="162"/>
      <c r="N8151" s="162"/>
      <c r="O8151" s="162"/>
      <c r="P8151" s="162"/>
      <c r="Q8151" s="162"/>
      <c r="R8151" s="162"/>
      <c r="S8151" s="162"/>
      <c r="T8151" s="162"/>
      <c r="U8151" s="162"/>
      <c r="V8151" s="162"/>
      <c r="W8151" s="162"/>
      <c r="X8151" s="162"/>
      <c r="Y8151" s="162"/>
      <c r="Z8151" s="162"/>
      <c r="AA8151" s="162"/>
    </row>
    <row r="8152">
      <c r="A8152" s="160">
        <v>8151.0</v>
      </c>
      <c r="B8152" s="165" t="s">
        <v>8297</v>
      </c>
      <c r="C8152" s="160">
        <v>2.0211206E7</v>
      </c>
      <c r="D8152" s="162"/>
      <c r="E8152" s="162"/>
      <c r="F8152" s="167"/>
      <c r="G8152" s="168"/>
      <c r="H8152" s="162"/>
      <c r="I8152" s="162"/>
      <c r="J8152" s="162"/>
      <c r="K8152" s="162"/>
      <c r="L8152" s="162"/>
      <c r="M8152" s="162"/>
      <c r="N8152" s="162"/>
      <c r="O8152" s="162"/>
      <c r="P8152" s="162"/>
      <c r="Q8152" s="162"/>
      <c r="R8152" s="162"/>
      <c r="S8152" s="162"/>
      <c r="T8152" s="162"/>
      <c r="U8152" s="162"/>
      <c r="V8152" s="162"/>
      <c r="W8152" s="162"/>
      <c r="X8152" s="162"/>
      <c r="Y8152" s="162"/>
      <c r="Z8152" s="162"/>
      <c r="AA8152" s="162"/>
    </row>
    <row r="8153">
      <c r="A8153" s="160">
        <v>8152.0</v>
      </c>
      <c r="B8153" s="165" t="s">
        <v>8298</v>
      </c>
      <c r="C8153" s="160">
        <v>2.0211206E7</v>
      </c>
      <c r="D8153" s="162"/>
      <c r="E8153" s="162"/>
      <c r="F8153" s="167"/>
      <c r="G8153" s="168"/>
      <c r="H8153" s="162"/>
      <c r="I8153" s="162"/>
      <c r="J8153" s="162"/>
      <c r="K8153" s="162"/>
      <c r="L8153" s="162"/>
      <c r="M8153" s="162"/>
      <c r="N8153" s="162"/>
      <c r="O8153" s="162"/>
      <c r="P8153" s="162"/>
      <c r="Q8153" s="162"/>
      <c r="R8153" s="162"/>
      <c r="S8153" s="162"/>
      <c r="T8153" s="162"/>
      <c r="U8153" s="162"/>
      <c r="V8153" s="162"/>
      <c r="W8153" s="162"/>
      <c r="X8153" s="162"/>
      <c r="Y8153" s="162"/>
      <c r="Z8153" s="162"/>
      <c r="AA8153" s="162"/>
    </row>
    <row r="8154">
      <c r="A8154" s="160">
        <v>8153.0</v>
      </c>
      <c r="B8154" s="165" t="s">
        <v>8299</v>
      </c>
      <c r="C8154" s="160">
        <v>2.0211206E7</v>
      </c>
      <c r="D8154" s="162"/>
      <c r="E8154" s="162"/>
      <c r="F8154" s="167"/>
      <c r="G8154" s="168"/>
      <c r="H8154" s="162"/>
      <c r="I8154" s="162"/>
      <c r="J8154" s="162"/>
      <c r="K8154" s="162"/>
      <c r="L8154" s="162"/>
      <c r="M8154" s="162"/>
      <c r="N8154" s="162"/>
      <c r="O8154" s="162"/>
      <c r="P8154" s="162"/>
      <c r="Q8154" s="162"/>
      <c r="R8154" s="162"/>
      <c r="S8154" s="162"/>
      <c r="T8154" s="162"/>
      <c r="U8154" s="162"/>
      <c r="V8154" s="162"/>
      <c r="W8154" s="162"/>
      <c r="X8154" s="162"/>
      <c r="Y8154" s="162"/>
      <c r="Z8154" s="162"/>
      <c r="AA8154" s="162"/>
    </row>
    <row r="8155">
      <c r="A8155" s="160">
        <v>8154.0</v>
      </c>
      <c r="B8155" s="165" t="s">
        <v>8300</v>
      </c>
      <c r="C8155" s="160">
        <v>2.0211206E7</v>
      </c>
      <c r="D8155" s="162"/>
      <c r="E8155" s="162"/>
      <c r="F8155" s="167"/>
      <c r="G8155" s="168"/>
      <c r="H8155" s="162"/>
      <c r="I8155" s="162"/>
      <c r="J8155" s="162"/>
      <c r="K8155" s="162"/>
      <c r="L8155" s="162"/>
      <c r="M8155" s="162"/>
      <c r="N8155" s="162"/>
      <c r="O8155" s="162"/>
      <c r="P8155" s="162"/>
      <c r="Q8155" s="162"/>
      <c r="R8155" s="162"/>
      <c r="S8155" s="162"/>
      <c r="T8155" s="162"/>
      <c r="U8155" s="162"/>
      <c r="V8155" s="162"/>
      <c r="W8155" s="162"/>
      <c r="X8155" s="162"/>
      <c r="Y8155" s="162"/>
      <c r="Z8155" s="162"/>
      <c r="AA8155" s="162"/>
    </row>
    <row r="8156">
      <c r="A8156" s="160">
        <v>8155.0</v>
      </c>
      <c r="B8156" s="165" t="s">
        <v>8301</v>
      </c>
      <c r="C8156" s="160">
        <v>2.0211206E7</v>
      </c>
      <c r="D8156" s="162"/>
      <c r="E8156" s="162"/>
      <c r="F8156" s="167"/>
      <c r="G8156" s="168"/>
      <c r="H8156" s="162"/>
      <c r="I8156" s="162"/>
      <c r="J8156" s="162"/>
      <c r="K8156" s="162"/>
      <c r="L8156" s="162"/>
      <c r="M8156" s="162"/>
      <c r="N8156" s="162"/>
      <c r="O8156" s="162"/>
      <c r="P8156" s="162"/>
      <c r="Q8156" s="162"/>
      <c r="R8156" s="162"/>
      <c r="S8156" s="162"/>
      <c r="T8156" s="162"/>
      <c r="U8156" s="162"/>
      <c r="V8156" s="162"/>
      <c r="W8156" s="162"/>
      <c r="X8156" s="162"/>
      <c r="Y8156" s="162"/>
      <c r="Z8156" s="162"/>
      <c r="AA8156" s="162"/>
    </row>
    <row r="8157">
      <c r="A8157" s="160">
        <v>8156.0</v>
      </c>
      <c r="B8157" s="165" t="s">
        <v>8302</v>
      </c>
      <c r="C8157" s="160">
        <v>2.0211206E7</v>
      </c>
      <c r="D8157" s="162"/>
      <c r="E8157" s="162"/>
      <c r="F8157" s="167"/>
      <c r="G8157" s="168"/>
      <c r="H8157" s="162"/>
      <c r="I8157" s="162"/>
      <c r="J8157" s="162"/>
      <c r="K8157" s="162"/>
      <c r="L8157" s="162"/>
      <c r="M8157" s="162"/>
      <c r="N8157" s="162"/>
      <c r="O8157" s="162"/>
      <c r="P8157" s="162"/>
      <c r="Q8157" s="162"/>
      <c r="R8157" s="162"/>
      <c r="S8157" s="162"/>
      <c r="T8157" s="162"/>
      <c r="U8157" s="162"/>
      <c r="V8157" s="162"/>
      <c r="W8157" s="162"/>
      <c r="X8157" s="162"/>
      <c r="Y8157" s="162"/>
      <c r="Z8157" s="162"/>
      <c r="AA8157" s="162"/>
    </row>
    <row r="8158">
      <c r="A8158" s="160">
        <v>8157.0</v>
      </c>
      <c r="B8158" s="165" t="s">
        <v>8303</v>
      </c>
      <c r="C8158" s="160">
        <v>2.0211206E7</v>
      </c>
      <c r="D8158" s="162"/>
      <c r="E8158" s="162"/>
      <c r="F8158" s="167"/>
      <c r="G8158" s="168"/>
      <c r="H8158" s="162"/>
      <c r="I8158" s="162"/>
      <c r="J8158" s="162"/>
      <c r="K8158" s="162"/>
      <c r="L8158" s="162"/>
      <c r="M8158" s="162"/>
      <c r="N8158" s="162"/>
      <c r="O8158" s="162"/>
      <c r="P8158" s="162"/>
      <c r="Q8158" s="162"/>
      <c r="R8158" s="162"/>
      <c r="S8158" s="162"/>
      <c r="T8158" s="162"/>
      <c r="U8158" s="162"/>
      <c r="V8158" s="162"/>
      <c r="W8158" s="162"/>
      <c r="X8158" s="162"/>
      <c r="Y8158" s="162"/>
      <c r="Z8158" s="162"/>
      <c r="AA8158" s="162"/>
    </row>
    <row r="8159">
      <c r="A8159" s="160">
        <v>8158.0</v>
      </c>
      <c r="B8159" s="165" t="s">
        <v>8304</v>
      </c>
      <c r="C8159" s="160">
        <v>2.0211206E7</v>
      </c>
      <c r="D8159" s="162"/>
      <c r="E8159" s="162"/>
      <c r="F8159" s="167"/>
      <c r="G8159" s="168"/>
      <c r="H8159" s="162"/>
      <c r="I8159" s="162"/>
      <c r="J8159" s="162"/>
      <c r="K8159" s="162"/>
      <c r="L8159" s="162"/>
      <c r="M8159" s="162"/>
      <c r="N8159" s="162"/>
      <c r="O8159" s="162"/>
      <c r="P8159" s="162"/>
      <c r="Q8159" s="162"/>
      <c r="R8159" s="162"/>
      <c r="S8159" s="162"/>
      <c r="T8159" s="162"/>
      <c r="U8159" s="162"/>
      <c r="V8159" s="162"/>
      <c r="W8159" s="162"/>
      <c r="X8159" s="162"/>
      <c r="Y8159" s="162"/>
      <c r="Z8159" s="162"/>
      <c r="AA8159" s="162"/>
    </row>
    <row r="8160">
      <c r="A8160" s="160">
        <v>8159.0</v>
      </c>
      <c r="B8160" s="165" t="s">
        <v>8305</v>
      </c>
      <c r="C8160" s="160">
        <v>2.0211206E7</v>
      </c>
      <c r="D8160" s="162"/>
      <c r="E8160" s="162"/>
      <c r="F8160" s="167"/>
      <c r="G8160" s="168"/>
      <c r="H8160" s="162"/>
      <c r="I8160" s="162"/>
      <c r="J8160" s="162"/>
      <c r="K8160" s="162"/>
      <c r="L8160" s="162"/>
      <c r="M8160" s="162"/>
      <c r="N8160" s="162"/>
      <c r="O8160" s="162"/>
      <c r="P8160" s="162"/>
      <c r="Q8160" s="162"/>
      <c r="R8160" s="162"/>
      <c r="S8160" s="162"/>
      <c r="T8160" s="162"/>
      <c r="U8160" s="162"/>
      <c r="V8160" s="162"/>
      <c r="W8160" s="162"/>
      <c r="X8160" s="162"/>
      <c r="Y8160" s="162"/>
      <c r="Z8160" s="162"/>
      <c r="AA8160" s="162"/>
    </row>
    <row r="8161">
      <c r="A8161" s="160">
        <v>8160.0</v>
      </c>
      <c r="B8161" s="165" t="s">
        <v>8306</v>
      </c>
      <c r="C8161" s="160">
        <v>2.0211206E7</v>
      </c>
      <c r="D8161" s="162"/>
      <c r="E8161" s="162"/>
      <c r="F8161" s="167"/>
      <c r="G8161" s="168"/>
      <c r="H8161" s="162"/>
      <c r="I8161" s="162"/>
      <c r="J8161" s="162"/>
      <c r="K8161" s="162"/>
      <c r="L8161" s="162"/>
      <c r="M8161" s="162"/>
      <c r="N8161" s="162"/>
      <c r="O8161" s="162"/>
      <c r="P8161" s="162"/>
      <c r="Q8161" s="162"/>
      <c r="R8161" s="162"/>
      <c r="S8161" s="162"/>
      <c r="T8161" s="162"/>
      <c r="U8161" s="162"/>
      <c r="V8161" s="162"/>
      <c r="W8161" s="162"/>
      <c r="X8161" s="162"/>
      <c r="Y8161" s="162"/>
      <c r="Z8161" s="162"/>
      <c r="AA8161" s="162"/>
    </row>
    <row r="8162">
      <c r="A8162" s="160">
        <v>8161.0</v>
      </c>
      <c r="B8162" s="165" t="s">
        <v>8307</v>
      </c>
      <c r="C8162" s="160">
        <v>2.0211207E7</v>
      </c>
      <c r="D8162" s="162"/>
      <c r="E8162" s="162"/>
      <c r="F8162" s="167"/>
      <c r="G8162" s="168"/>
      <c r="H8162" s="162"/>
      <c r="I8162" s="162"/>
      <c r="J8162" s="162"/>
      <c r="K8162" s="162"/>
      <c r="L8162" s="162"/>
      <c r="M8162" s="162"/>
      <c r="N8162" s="162"/>
      <c r="O8162" s="162"/>
      <c r="P8162" s="162"/>
      <c r="Q8162" s="162"/>
      <c r="R8162" s="162"/>
      <c r="S8162" s="162"/>
      <c r="T8162" s="162"/>
      <c r="U8162" s="162"/>
      <c r="V8162" s="162"/>
      <c r="W8162" s="162"/>
      <c r="X8162" s="162"/>
      <c r="Y8162" s="162"/>
      <c r="Z8162" s="162"/>
      <c r="AA8162" s="162"/>
    </row>
    <row r="8163">
      <c r="A8163" s="160">
        <v>8162.0</v>
      </c>
      <c r="B8163" s="165" t="s">
        <v>8308</v>
      </c>
      <c r="C8163" s="160">
        <v>2.0211207E7</v>
      </c>
      <c r="D8163" s="162"/>
      <c r="E8163" s="162"/>
      <c r="F8163" s="167"/>
      <c r="G8163" s="168"/>
      <c r="H8163" s="162"/>
      <c r="I8163" s="162"/>
      <c r="J8163" s="162"/>
      <c r="K8163" s="162"/>
      <c r="L8163" s="162"/>
      <c r="M8163" s="162"/>
      <c r="N8163" s="162"/>
      <c r="O8163" s="162"/>
      <c r="P8163" s="162"/>
      <c r="Q8163" s="162"/>
      <c r="R8163" s="162"/>
      <c r="S8163" s="162"/>
      <c r="T8163" s="162"/>
      <c r="U8163" s="162"/>
      <c r="V8163" s="162"/>
      <c r="W8163" s="162"/>
      <c r="X8163" s="162"/>
      <c r="Y8163" s="162"/>
      <c r="Z8163" s="162"/>
      <c r="AA8163" s="162"/>
    </row>
    <row r="8164">
      <c r="A8164" s="160">
        <v>8163.0</v>
      </c>
      <c r="B8164" s="165" t="s">
        <v>8309</v>
      </c>
      <c r="C8164" s="160">
        <v>2.0211207E7</v>
      </c>
      <c r="D8164" s="162"/>
      <c r="E8164" s="162"/>
      <c r="F8164" s="167"/>
      <c r="G8164" s="168"/>
      <c r="H8164" s="162"/>
      <c r="I8164" s="162"/>
      <c r="J8164" s="162"/>
      <c r="K8164" s="162"/>
      <c r="L8164" s="162"/>
      <c r="M8164" s="162"/>
      <c r="N8164" s="162"/>
      <c r="O8164" s="162"/>
      <c r="P8164" s="162"/>
      <c r="Q8164" s="162"/>
      <c r="R8164" s="162"/>
      <c r="S8164" s="162"/>
      <c r="T8164" s="162"/>
      <c r="U8164" s="162"/>
      <c r="V8164" s="162"/>
      <c r="W8164" s="162"/>
      <c r="X8164" s="162"/>
      <c r="Y8164" s="162"/>
      <c r="Z8164" s="162"/>
      <c r="AA8164" s="162"/>
    </row>
    <row r="8165">
      <c r="A8165" s="160">
        <v>8164.0</v>
      </c>
      <c r="B8165" s="165" t="s">
        <v>8310</v>
      </c>
      <c r="C8165" s="160">
        <v>2.0211207E7</v>
      </c>
      <c r="D8165" s="162"/>
      <c r="E8165" s="162"/>
      <c r="F8165" s="167"/>
      <c r="G8165" s="168"/>
      <c r="H8165" s="162"/>
      <c r="I8165" s="162"/>
      <c r="J8165" s="162"/>
      <c r="K8165" s="162"/>
      <c r="L8165" s="162"/>
      <c r="M8165" s="162"/>
      <c r="N8165" s="162"/>
      <c r="O8165" s="162"/>
      <c r="P8165" s="162"/>
      <c r="Q8165" s="162"/>
      <c r="R8165" s="162"/>
      <c r="S8165" s="162"/>
      <c r="T8165" s="162"/>
      <c r="U8165" s="162"/>
      <c r="V8165" s="162"/>
      <c r="W8165" s="162"/>
      <c r="X8165" s="162"/>
      <c r="Y8165" s="162"/>
      <c r="Z8165" s="162"/>
      <c r="AA8165" s="162"/>
    </row>
    <row r="8166">
      <c r="A8166" s="160">
        <v>8165.0</v>
      </c>
      <c r="B8166" s="165" t="s">
        <v>8311</v>
      </c>
      <c r="C8166" s="160">
        <v>2.0211207E7</v>
      </c>
      <c r="D8166" s="162"/>
      <c r="E8166" s="162"/>
      <c r="F8166" s="167"/>
      <c r="G8166" s="168"/>
      <c r="H8166" s="162"/>
      <c r="I8166" s="162"/>
      <c r="J8166" s="162"/>
      <c r="K8166" s="162"/>
      <c r="L8166" s="162"/>
      <c r="M8166" s="162"/>
      <c r="N8166" s="162"/>
      <c r="O8166" s="162"/>
      <c r="P8166" s="162"/>
      <c r="Q8166" s="162"/>
      <c r="R8166" s="162"/>
      <c r="S8166" s="162"/>
      <c r="T8166" s="162"/>
      <c r="U8166" s="162"/>
      <c r="V8166" s="162"/>
      <c r="W8166" s="162"/>
      <c r="X8166" s="162"/>
      <c r="Y8166" s="162"/>
      <c r="Z8166" s="162"/>
      <c r="AA8166" s="162"/>
    </row>
    <row r="8167">
      <c r="A8167" s="160">
        <v>8166.0</v>
      </c>
      <c r="B8167" s="165" t="s">
        <v>8312</v>
      </c>
      <c r="C8167" s="160">
        <v>2.0211207E7</v>
      </c>
      <c r="D8167" s="162"/>
      <c r="E8167" s="162"/>
      <c r="F8167" s="167"/>
      <c r="G8167" s="168"/>
      <c r="H8167" s="162"/>
      <c r="I8167" s="162"/>
      <c r="J8167" s="162"/>
      <c r="K8167" s="162"/>
      <c r="L8167" s="162"/>
      <c r="M8167" s="162"/>
      <c r="N8167" s="162"/>
      <c r="O8167" s="162"/>
      <c r="P8167" s="162"/>
      <c r="Q8167" s="162"/>
      <c r="R8167" s="162"/>
      <c r="S8167" s="162"/>
      <c r="T8167" s="162"/>
      <c r="U8167" s="162"/>
      <c r="V8167" s="162"/>
      <c r="W8167" s="162"/>
      <c r="X8167" s="162"/>
      <c r="Y8167" s="162"/>
      <c r="Z8167" s="162"/>
      <c r="AA8167" s="162"/>
    </row>
    <row r="8168">
      <c r="A8168" s="160">
        <v>8167.0</v>
      </c>
      <c r="B8168" s="165" t="s">
        <v>8313</v>
      </c>
      <c r="C8168" s="160">
        <v>2.0211207E7</v>
      </c>
      <c r="D8168" s="162"/>
      <c r="E8168" s="162"/>
      <c r="F8168" s="167"/>
      <c r="G8168" s="168"/>
      <c r="H8168" s="162"/>
      <c r="I8168" s="162"/>
      <c r="J8168" s="162"/>
      <c r="K8168" s="162"/>
      <c r="L8168" s="162"/>
      <c r="M8168" s="162"/>
      <c r="N8168" s="162"/>
      <c r="O8168" s="162"/>
      <c r="P8168" s="162"/>
      <c r="Q8168" s="162"/>
      <c r="R8168" s="162"/>
      <c r="S8168" s="162"/>
      <c r="T8168" s="162"/>
      <c r="U8168" s="162"/>
      <c r="V8168" s="162"/>
      <c r="W8168" s="162"/>
      <c r="X8168" s="162"/>
      <c r="Y8168" s="162"/>
      <c r="Z8168" s="162"/>
      <c r="AA8168" s="162"/>
    </row>
    <row r="8169">
      <c r="A8169" s="160">
        <v>8168.0</v>
      </c>
      <c r="B8169" s="165" t="s">
        <v>8314</v>
      </c>
      <c r="C8169" s="160">
        <v>2.0211207E7</v>
      </c>
      <c r="D8169" s="162"/>
      <c r="E8169" s="162"/>
      <c r="F8169" s="167"/>
      <c r="G8169" s="168"/>
      <c r="H8169" s="162"/>
      <c r="I8169" s="162"/>
      <c r="J8169" s="162"/>
      <c r="K8169" s="162"/>
      <c r="L8169" s="162"/>
      <c r="M8169" s="162"/>
      <c r="N8169" s="162"/>
      <c r="O8169" s="162"/>
      <c r="P8169" s="162"/>
      <c r="Q8169" s="162"/>
      <c r="R8169" s="162"/>
      <c r="S8169" s="162"/>
      <c r="T8169" s="162"/>
      <c r="U8169" s="162"/>
      <c r="V8169" s="162"/>
      <c r="W8169" s="162"/>
      <c r="X8169" s="162"/>
      <c r="Y8169" s="162"/>
      <c r="Z8169" s="162"/>
      <c r="AA8169" s="162"/>
    </row>
    <row r="8170">
      <c r="A8170" s="160">
        <v>8169.0</v>
      </c>
      <c r="B8170" s="165" t="s">
        <v>8315</v>
      </c>
      <c r="C8170" s="160">
        <v>2.0211207E7</v>
      </c>
      <c r="D8170" s="162"/>
      <c r="E8170" s="162"/>
      <c r="F8170" s="167"/>
      <c r="G8170" s="168"/>
      <c r="H8170" s="162"/>
      <c r="I8170" s="162"/>
      <c r="J8170" s="162"/>
      <c r="K8170" s="162"/>
      <c r="L8170" s="162"/>
      <c r="M8170" s="162"/>
      <c r="N8170" s="162"/>
      <c r="O8170" s="162"/>
      <c r="P8170" s="162"/>
      <c r="Q8170" s="162"/>
      <c r="R8170" s="162"/>
      <c r="S8170" s="162"/>
      <c r="T8170" s="162"/>
      <c r="U8170" s="162"/>
      <c r="V8170" s="162"/>
      <c r="W8170" s="162"/>
      <c r="X8170" s="162"/>
      <c r="Y8170" s="162"/>
      <c r="Z8170" s="162"/>
      <c r="AA8170" s="162"/>
    </row>
    <row r="8171">
      <c r="A8171" s="160">
        <v>8170.0</v>
      </c>
      <c r="B8171" s="165" t="s">
        <v>8316</v>
      </c>
      <c r="C8171" s="160">
        <v>2.0211207E7</v>
      </c>
      <c r="D8171" s="162"/>
      <c r="E8171" s="162"/>
      <c r="F8171" s="167"/>
      <c r="G8171" s="168"/>
      <c r="H8171" s="162"/>
      <c r="I8171" s="162"/>
      <c r="J8171" s="162"/>
      <c r="K8171" s="162"/>
      <c r="L8171" s="162"/>
      <c r="M8171" s="162"/>
      <c r="N8171" s="162"/>
      <c r="O8171" s="162"/>
      <c r="P8171" s="162"/>
      <c r="Q8171" s="162"/>
      <c r="R8171" s="162"/>
      <c r="S8171" s="162"/>
      <c r="T8171" s="162"/>
      <c r="U8171" s="162"/>
      <c r="V8171" s="162"/>
      <c r="W8171" s="162"/>
      <c r="X8171" s="162"/>
      <c r="Y8171" s="162"/>
      <c r="Z8171" s="162"/>
      <c r="AA8171" s="162"/>
    </row>
    <row r="8172">
      <c r="A8172" s="160">
        <v>8171.0</v>
      </c>
      <c r="B8172" s="165" t="s">
        <v>8317</v>
      </c>
      <c r="C8172" s="160">
        <v>2.0211207E7</v>
      </c>
      <c r="D8172" s="162"/>
      <c r="E8172" s="162"/>
      <c r="F8172" s="167"/>
      <c r="G8172" s="168"/>
      <c r="H8172" s="162"/>
      <c r="I8172" s="162"/>
      <c r="J8172" s="162"/>
      <c r="K8172" s="162"/>
      <c r="L8172" s="162"/>
      <c r="M8172" s="162"/>
      <c r="N8172" s="162"/>
      <c r="O8172" s="162"/>
      <c r="P8172" s="162"/>
      <c r="Q8172" s="162"/>
      <c r="R8172" s="162"/>
      <c r="S8172" s="162"/>
      <c r="T8172" s="162"/>
      <c r="U8172" s="162"/>
      <c r="V8172" s="162"/>
      <c r="W8172" s="162"/>
      <c r="X8172" s="162"/>
      <c r="Y8172" s="162"/>
      <c r="Z8172" s="162"/>
      <c r="AA8172" s="162"/>
    </row>
    <row r="8173">
      <c r="A8173" s="160">
        <v>8172.0</v>
      </c>
      <c r="B8173" s="165" t="s">
        <v>8318</v>
      </c>
      <c r="C8173" s="160">
        <v>2.0211207E7</v>
      </c>
      <c r="D8173" s="162"/>
      <c r="E8173" s="162"/>
      <c r="F8173" s="167"/>
      <c r="G8173" s="168"/>
      <c r="H8173" s="162"/>
      <c r="I8173" s="162"/>
      <c r="J8173" s="162"/>
      <c r="K8173" s="162"/>
      <c r="L8173" s="162"/>
      <c r="M8173" s="162"/>
      <c r="N8173" s="162"/>
      <c r="O8173" s="162"/>
      <c r="P8173" s="162"/>
      <c r="Q8173" s="162"/>
      <c r="R8173" s="162"/>
      <c r="S8173" s="162"/>
      <c r="T8173" s="162"/>
      <c r="U8173" s="162"/>
      <c r="V8173" s="162"/>
      <c r="W8173" s="162"/>
      <c r="X8173" s="162"/>
      <c r="Y8173" s="162"/>
      <c r="Z8173" s="162"/>
      <c r="AA8173" s="162"/>
    </row>
    <row r="8174">
      <c r="A8174" s="160">
        <v>8173.0</v>
      </c>
      <c r="B8174" s="165" t="s">
        <v>8319</v>
      </c>
      <c r="C8174" s="160">
        <v>2.0211207E7</v>
      </c>
      <c r="D8174" s="162"/>
      <c r="E8174" s="162"/>
      <c r="F8174" s="167"/>
      <c r="G8174" s="168"/>
      <c r="H8174" s="162"/>
      <c r="I8174" s="162"/>
      <c r="J8174" s="162"/>
      <c r="K8174" s="162"/>
      <c r="L8174" s="162"/>
      <c r="M8174" s="162"/>
      <c r="N8174" s="162"/>
      <c r="O8174" s="162"/>
      <c r="P8174" s="162"/>
      <c r="Q8174" s="162"/>
      <c r="R8174" s="162"/>
      <c r="S8174" s="162"/>
      <c r="T8174" s="162"/>
      <c r="U8174" s="162"/>
      <c r="V8174" s="162"/>
      <c r="W8174" s="162"/>
      <c r="X8174" s="162"/>
      <c r="Y8174" s="162"/>
      <c r="Z8174" s="162"/>
      <c r="AA8174" s="162"/>
    </row>
    <row r="8175">
      <c r="A8175" s="160">
        <v>8174.0</v>
      </c>
      <c r="B8175" s="165" t="s">
        <v>8320</v>
      </c>
      <c r="C8175" s="160">
        <v>2.0211207E7</v>
      </c>
      <c r="D8175" s="162"/>
      <c r="E8175" s="162"/>
      <c r="F8175" s="167"/>
      <c r="G8175" s="168"/>
      <c r="H8175" s="162"/>
      <c r="I8175" s="162"/>
      <c r="J8175" s="162"/>
      <c r="K8175" s="162"/>
      <c r="L8175" s="162"/>
      <c r="M8175" s="162"/>
      <c r="N8175" s="162"/>
      <c r="O8175" s="162"/>
      <c r="P8175" s="162"/>
      <c r="Q8175" s="162"/>
      <c r="R8175" s="162"/>
      <c r="S8175" s="162"/>
      <c r="T8175" s="162"/>
      <c r="U8175" s="162"/>
      <c r="V8175" s="162"/>
      <c r="W8175" s="162"/>
      <c r="X8175" s="162"/>
      <c r="Y8175" s="162"/>
      <c r="Z8175" s="162"/>
      <c r="AA8175" s="162"/>
    </row>
    <row r="8176">
      <c r="A8176" s="160">
        <v>8175.0</v>
      </c>
      <c r="B8176" s="165" t="s">
        <v>8321</v>
      </c>
      <c r="C8176" s="160">
        <v>2.0211207E7</v>
      </c>
      <c r="D8176" s="162"/>
      <c r="E8176" s="162"/>
      <c r="F8176" s="167"/>
      <c r="G8176" s="168"/>
      <c r="H8176" s="162"/>
      <c r="I8176" s="162"/>
      <c r="J8176" s="162"/>
      <c r="K8176" s="162"/>
      <c r="L8176" s="162"/>
      <c r="M8176" s="162"/>
      <c r="N8176" s="162"/>
      <c r="O8176" s="162"/>
      <c r="P8176" s="162"/>
      <c r="Q8176" s="162"/>
      <c r="R8176" s="162"/>
      <c r="S8176" s="162"/>
      <c r="T8176" s="162"/>
      <c r="U8176" s="162"/>
      <c r="V8176" s="162"/>
      <c r="W8176" s="162"/>
      <c r="X8176" s="162"/>
      <c r="Y8176" s="162"/>
      <c r="Z8176" s="162"/>
      <c r="AA8176" s="162"/>
    </row>
    <row r="8177">
      <c r="A8177" s="160">
        <v>8176.0</v>
      </c>
      <c r="B8177" s="165" t="s">
        <v>8322</v>
      </c>
      <c r="C8177" s="160">
        <v>2.0211207E7</v>
      </c>
      <c r="D8177" s="162"/>
      <c r="E8177" s="162"/>
      <c r="F8177" s="167"/>
      <c r="G8177" s="168"/>
      <c r="H8177" s="162"/>
      <c r="I8177" s="162"/>
      <c r="J8177" s="162"/>
      <c r="K8177" s="162"/>
      <c r="L8177" s="162"/>
      <c r="M8177" s="162"/>
      <c r="N8177" s="162"/>
      <c r="O8177" s="162"/>
      <c r="P8177" s="162"/>
      <c r="Q8177" s="162"/>
      <c r="R8177" s="162"/>
      <c r="S8177" s="162"/>
      <c r="T8177" s="162"/>
      <c r="U8177" s="162"/>
      <c r="V8177" s="162"/>
      <c r="W8177" s="162"/>
      <c r="X8177" s="162"/>
      <c r="Y8177" s="162"/>
      <c r="Z8177" s="162"/>
      <c r="AA8177" s="162"/>
    </row>
    <row r="8178">
      <c r="A8178" s="160">
        <v>8177.0</v>
      </c>
      <c r="B8178" s="165" t="s">
        <v>8323</v>
      </c>
      <c r="C8178" s="160">
        <v>2.0211207E7</v>
      </c>
      <c r="D8178" s="162"/>
      <c r="E8178" s="162"/>
      <c r="F8178" s="167"/>
      <c r="G8178" s="168"/>
      <c r="H8178" s="162"/>
      <c r="I8178" s="162"/>
      <c r="J8178" s="162"/>
      <c r="K8178" s="162"/>
      <c r="L8178" s="162"/>
      <c r="M8178" s="162"/>
      <c r="N8178" s="162"/>
      <c r="O8178" s="162"/>
      <c r="P8178" s="162"/>
      <c r="Q8178" s="162"/>
      <c r="R8178" s="162"/>
      <c r="S8178" s="162"/>
      <c r="T8178" s="162"/>
      <c r="U8178" s="162"/>
      <c r="V8178" s="162"/>
      <c r="W8178" s="162"/>
      <c r="X8178" s="162"/>
      <c r="Y8178" s="162"/>
      <c r="Z8178" s="162"/>
      <c r="AA8178" s="162"/>
    </row>
    <row r="8179">
      <c r="A8179" s="160">
        <v>8178.0</v>
      </c>
      <c r="B8179" s="165" t="s">
        <v>8324</v>
      </c>
      <c r="C8179" s="160">
        <v>2.0211207E7</v>
      </c>
      <c r="D8179" s="162"/>
      <c r="E8179" s="162"/>
      <c r="F8179" s="167"/>
      <c r="G8179" s="168"/>
      <c r="H8179" s="162"/>
      <c r="I8179" s="162"/>
      <c r="J8179" s="162"/>
      <c r="K8179" s="162"/>
      <c r="L8179" s="162"/>
      <c r="M8179" s="162"/>
      <c r="N8179" s="162"/>
      <c r="O8179" s="162"/>
      <c r="P8179" s="162"/>
      <c r="Q8179" s="162"/>
      <c r="R8179" s="162"/>
      <c r="S8179" s="162"/>
      <c r="T8179" s="162"/>
      <c r="U8179" s="162"/>
      <c r="V8179" s="162"/>
      <c r="W8179" s="162"/>
      <c r="X8179" s="162"/>
      <c r="Y8179" s="162"/>
      <c r="Z8179" s="162"/>
      <c r="AA8179" s="162"/>
    </row>
    <row r="8180">
      <c r="A8180" s="160">
        <v>8179.0</v>
      </c>
      <c r="B8180" s="165" t="s">
        <v>8325</v>
      </c>
      <c r="C8180" s="160">
        <v>2.0211207E7</v>
      </c>
      <c r="D8180" s="162"/>
      <c r="E8180" s="162"/>
      <c r="F8180" s="167"/>
      <c r="G8180" s="168"/>
      <c r="H8180" s="162"/>
      <c r="I8180" s="162"/>
      <c r="J8180" s="162"/>
      <c r="K8180" s="162"/>
      <c r="L8180" s="162"/>
      <c r="M8180" s="162"/>
      <c r="N8180" s="162"/>
      <c r="O8180" s="162"/>
      <c r="P8180" s="162"/>
      <c r="Q8180" s="162"/>
      <c r="R8180" s="162"/>
      <c r="S8180" s="162"/>
      <c r="T8180" s="162"/>
      <c r="U8180" s="162"/>
      <c r="V8180" s="162"/>
      <c r="W8180" s="162"/>
      <c r="X8180" s="162"/>
      <c r="Y8180" s="162"/>
      <c r="Z8180" s="162"/>
      <c r="AA8180" s="162"/>
    </row>
    <row r="8181">
      <c r="A8181" s="160">
        <v>8180.0</v>
      </c>
      <c r="B8181" s="165" t="s">
        <v>8326</v>
      </c>
      <c r="C8181" s="160">
        <v>2.0211207E7</v>
      </c>
      <c r="D8181" s="162"/>
      <c r="E8181" s="162"/>
      <c r="F8181" s="167"/>
      <c r="G8181" s="168"/>
      <c r="H8181" s="162"/>
      <c r="I8181" s="162"/>
      <c r="J8181" s="162"/>
      <c r="K8181" s="162"/>
      <c r="L8181" s="162"/>
      <c r="M8181" s="162"/>
      <c r="N8181" s="162"/>
      <c r="O8181" s="162"/>
      <c r="P8181" s="162"/>
      <c r="Q8181" s="162"/>
      <c r="R8181" s="162"/>
      <c r="S8181" s="162"/>
      <c r="T8181" s="162"/>
      <c r="U8181" s="162"/>
      <c r="V8181" s="162"/>
      <c r="W8181" s="162"/>
      <c r="X8181" s="162"/>
      <c r="Y8181" s="162"/>
      <c r="Z8181" s="162"/>
      <c r="AA8181" s="162"/>
    </row>
    <row r="8182">
      <c r="A8182" s="160">
        <v>8181.0</v>
      </c>
      <c r="B8182" s="165" t="s">
        <v>8327</v>
      </c>
      <c r="C8182" s="160">
        <v>2.0211207E7</v>
      </c>
      <c r="D8182" s="162"/>
      <c r="E8182" s="162"/>
      <c r="F8182" s="167"/>
      <c r="G8182" s="168"/>
      <c r="H8182" s="162"/>
      <c r="I8182" s="162"/>
      <c r="J8182" s="162"/>
      <c r="K8182" s="162"/>
      <c r="L8182" s="162"/>
      <c r="M8182" s="162"/>
      <c r="N8182" s="162"/>
      <c r="O8182" s="162"/>
      <c r="P8182" s="162"/>
      <c r="Q8182" s="162"/>
      <c r="R8182" s="162"/>
      <c r="S8182" s="162"/>
      <c r="T8182" s="162"/>
      <c r="U8182" s="162"/>
      <c r="V8182" s="162"/>
      <c r="W8182" s="162"/>
      <c r="X8182" s="162"/>
      <c r="Y8182" s="162"/>
      <c r="Z8182" s="162"/>
      <c r="AA8182" s="162"/>
    </row>
    <row r="8183">
      <c r="A8183" s="160">
        <v>8182.0</v>
      </c>
      <c r="B8183" s="165" t="s">
        <v>8328</v>
      </c>
      <c r="C8183" s="160">
        <v>2.0211207E7</v>
      </c>
      <c r="D8183" s="162"/>
      <c r="E8183" s="162"/>
      <c r="F8183" s="167"/>
      <c r="G8183" s="168"/>
      <c r="H8183" s="162"/>
      <c r="I8183" s="162"/>
      <c r="J8183" s="162"/>
      <c r="K8183" s="162"/>
      <c r="L8183" s="162"/>
      <c r="M8183" s="162"/>
      <c r="N8183" s="162"/>
      <c r="O8183" s="162"/>
      <c r="P8183" s="162"/>
      <c r="Q8183" s="162"/>
      <c r="R8183" s="162"/>
      <c r="S8183" s="162"/>
      <c r="T8183" s="162"/>
      <c r="U8183" s="162"/>
      <c r="V8183" s="162"/>
      <c r="W8183" s="162"/>
      <c r="X8183" s="162"/>
      <c r="Y8183" s="162"/>
      <c r="Z8183" s="162"/>
      <c r="AA8183" s="162"/>
    </row>
    <row r="8184">
      <c r="A8184" s="160">
        <v>8183.0</v>
      </c>
      <c r="B8184" s="165" t="s">
        <v>8329</v>
      </c>
      <c r="C8184" s="160">
        <v>2.0211207E7</v>
      </c>
      <c r="D8184" s="162"/>
      <c r="E8184" s="162"/>
      <c r="F8184" s="167"/>
      <c r="G8184" s="168"/>
      <c r="H8184" s="162"/>
      <c r="I8184" s="162"/>
      <c r="J8184" s="162"/>
      <c r="K8184" s="162"/>
      <c r="L8184" s="162"/>
      <c r="M8184" s="162"/>
      <c r="N8184" s="162"/>
      <c r="O8184" s="162"/>
      <c r="P8184" s="162"/>
      <c r="Q8184" s="162"/>
      <c r="R8184" s="162"/>
      <c r="S8184" s="162"/>
      <c r="T8184" s="162"/>
      <c r="U8184" s="162"/>
      <c r="V8184" s="162"/>
      <c r="W8184" s="162"/>
      <c r="X8184" s="162"/>
      <c r="Y8184" s="162"/>
      <c r="Z8184" s="162"/>
      <c r="AA8184" s="162"/>
    </row>
    <row r="8185">
      <c r="A8185" s="160">
        <v>8184.0</v>
      </c>
      <c r="B8185" s="165" t="s">
        <v>8330</v>
      </c>
      <c r="C8185" s="160">
        <v>2.0211207E7</v>
      </c>
      <c r="D8185" s="162"/>
      <c r="E8185" s="162"/>
      <c r="F8185" s="167"/>
      <c r="G8185" s="168"/>
      <c r="H8185" s="162"/>
      <c r="I8185" s="162"/>
      <c r="J8185" s="162"/>
      <c r="K8185" s="162"/>
      <c r="L8185" s="162"/>
      <c r="M8185" s="162"/>
      <c r="N8185" s="162"/>
      <c r="O8185" s="162"/>
      <c r="P8185" s="162"/>
      <c r="Q8185" s="162"/>
      <c r="R8185" s="162"/>
      <c r="S8185" s="162"/>
      <c r="T8185" s="162"/>
      <c r="U8185" s="162"/>
      <c r="V8185" s="162"/>
      <c r="W8185" s="162"/>
      <c r="X8185" s="162"/>
      <c r="Y8185" s="162"/>
      <c r="Z8185" s="162"/>
      <c r="AA8185" s="162"/>
    </row>
    <row r="8186">
      <c r="A8186" s="160">
        <v>8185.0</v>
      </c>
      <c r="B8186" s="165" t="s">
        <v>8331</v>
      </c>
      <c r="C8186" s="160">
        <v>2.0211208E7</v>
      </c>
      <c r="D8186" s="162"/>
      <c r="E8186" s="162"/>
      <c r="F8186" s="167"/>
      <c r="G8186" s="168"/>
      <c r="H8186" s="162"/>
      <c r="I8186" s="162"/>
      <c r="J8186" s="162"/>
      <c r="K8186" s="162"/>
      <c r="L8186" s="162"/>
      <c r="M8186" s="162"/>
      <c r="N8186" s="162"/>
      <c r="O8186" s="162"/>
      <c r="P8186" s="162"/>
      <c r="Q8186" s="162"/>
      <c r="R8186" s="162"/>
      <c r="S8186" s="162"/>
      <c r="T8186" s="162"/>
      <c r="U8186" s="162"/>
      <c r="V8186" s="162"/>
      <c r="W8186" s="162"/>
      <c r="X8186" s="162"/>
      <c r="Y8186" s="162"/>
      <c r="Z8186" s="162"/>
      <c r="AA8186" s="162"/>
    </row>
    <row r="8187">
      <c r="A8187" s="160">
        <v>8186.0</v>
      </c>
      <c r="B8187" s="165" t="s">
        <v>8332</v>
      </c>
      <c r="C8187" s="160">
        <v>2.0211208E7</v>
      </c>
      <c r="D8187" s="162"/>
      <c r="E8187" s="162"/>
      <c r="F8187" s="167"/>
      <c r="G8187" s="168"/>
      <c r="H8187" s="162"/>
      <c r="I8187" s="162"/>
      <c r="J8187" s="162"/>
      <c r="K8187" s="162"/>
      <c r="L8187" s="162"/>
      <c r="M8187" s="162"/>
      <c r="N8187" s="162"/>
      <c r="O8187" s="162"/>
      <c r="P8187" s="162"/>
      <c r="Q8187" s="162"/>
      <c r="R8187" s="162"/>
      <c r="S8187" s="162"/>
      <c r="T8187" s="162"/>
      <c r="U8187" s="162"/>
      <c r="V8187" s="162"/>
      <c r="W8187" s="162"/>
      <c r="X8187" s="162"/>
      <c r="Y8187" s="162"/>
      <c r="Z8187" s="162"/>
      <c r="AA8187" s="162"/>
    </row>
    <row r="8188">
      <c r="A8188" s="160">
        <v>8187.0</v>
      </c>
      <c r="B8188" s="165" t="s">
        <v>8333</v>
      </c>
      <c r="C8188" s="160">
        <v>2.0211208E7</v>
      </c>
      <c r="D8188" s="162"/>
      <c r="E8188" s="162"/>
      <c r="F8188" s="167"/>
      <c r="G8188" s="168"/>
      <c r="H8188" s="162"/>
      <c r="I8188" s="162"/>
      <c r="J8188" s="162"/>
      <c r="K8188" s="162"/>
      <c r="L8188" s="162"/>
      <c r="M8188" s="162"/>
      <c r="N8188" s="162"/>
      <c r="O8188" s="162"/>
      <c r="P8188" s="162"/>
      <c r="Q8188" s="162"/>
      <c r="R8188" s="162"/>
      <c r="S8188" s="162"/>
      <c r="T8188" s="162"/>
      <c r="U8188" s="162"/>
      <c r="V8188" s="162"/>
      <c r="W8188" s="162"/>
      <c r="X8188" s="162"/>
      <c r="Y8188" s="162"/>
      <c r="Z8188" s="162"/>
      <c r="AA8188" s="162"/>
    </row>
    <row r="8189">
      <c r="A8189" s="160">
        <v>8188.0</v>
      </c>
      <c r="B8189" s="165" t="s">
        <v>8334</v>
      </c>
      <c r="C8189" s="160">
        <v>2.0211208E7</v>
      </c>
      <c r="D8189" s="162"/>
      <c r="E8189" s="162"/>
      <c r="F8189" s="167"/>
      <c r="G8189" s="168"/>
      <c r="H8189" s="162"/>
      <c r="I8189" s="162"/>
      <c r="J8189" s="162"/>
      <c r="K8189" s="162"/>
      <c r="L8189" s="162"/>
      <c r="M8189" s="162"/>
      <c r="N8189" s="162"/>
      <c r="O8189" s="162"/>
      <c r="P8189" s="162"/>
      <c r="Q8189" s="162"/>
      <c r="R8189" s="162"/>
      <c r="S8189" s="162"/>
      <c r="T8189" s="162"/>
      <c r="U8189" s="162"/>
      <c r="V8189" s="162"/>
      <c r="W8189" s="162"/>
      <c r="X8189" s="162"/>
      <c r="Y8189" s="162"/>
      <c r="Z8189" s="162"/>
      <c r="AA8189" s="162"/>
    </row>
    <row r="8190">
      <c r="A8190" s="160">
        <v>8189.0</v>
      </c>
      <c r="B8190" s="165" t="s">
        <v>8335</v>
      </c>
      <c r="C8190" s="160">
        <v>2.0211208E7</v>
      </c>
      <c r="D8190" s="162"/>
      <c r="E8190" s="162"/>
      <c r="F8190" s="167"/>
      <c r="G8190" s="168"/>
      <c r="H8190" s="162"/>
      <c r="I8190" s="162"/>
      <c r="J8190" s="162"/>
      <c r="K8190" s="162"/>
      <c r="L8190" s="162"/>
      <c r="M8190" s="162"/>
      <c r="N8190" s="162"/>
      <c r="O8190" s="162"/>
      <c r="P8190" s="162"/>
      <c r="Q8190" s="162"/>
      <c r="R8190" s="162"/>
      <c r="S8190" s="162"/>
      <c r="T8190" s="162"/>
      <c r="U8190" s="162"/>
      <c r="V8190" s="162"/>
      <c r="W8190" s="162"/>
      <c r="X8190" s="162"/>
      <c r="Y8190" s="162"/>
      <c r="Z8190" s="162"/>
      <c r="AA8190" s="162"/>
    </row>
    <row r="8191">
      <c r="A8191" s="160">
        <v>8190.0</v>
      </c>
      <c r="B8191" s="165" t="s">
        <v>8336</v>
      </c>
      <c r="C8191" s="160">
        <v>2.0211208E7</v>
      </c>
      <c r="D8191" s="162"/>
      <c r="E8191" s="162"/>
      <c r="F8191" s="167"/>
      <c r="G8191" s="168"/>
      <c r="H8191" s="162"/>
      <c r="I8191" s="162"/>
      <c r="J8191" s="162"/>
      <c r="K8191" s="162"/>
      <c r="L8191" s="162"/>
      <c r="M8191" s="162"/>
      <c r="N8191" s="162"/>
      <c r="O8191" s="162"/>
      <c r="P8191" s="162"/>
      <c r="Q8191" s="162"/>
      <c r="R8191" s="162"/>
      <c r="S8191" s="162"/>
      <c r="T8191" s="162"/>
      <c r="U8191" s="162"/>
      <c r="V8191" s="162"/>
      <c r="W8191" s="162"/>
      <c r="X8191" s="162"/>
      <c r="Y8191" s="162"/>
      <c r="Z8191" s="162"/>
      <c r="AA8191" s="162"/>
    </row>
    <row r="8192">
      <c r="A8192" s="160">
        <v>8191.0</v>
      </c>
      <c r="B8192" s="165" t="s">
        <v>8337</v>
      </c>
      <c r="C8192" s="160">
        <v>2.0211208E7</v>
      </c>
      <c r="D8192" s="162"/>
      <c r="E8192" s="162"/>
      <c r="F8192" s="167"/>
      <c r="G8192" s="168"/>
      <c r="H8192" s="162"/>
      <c r="I8192" s="162"/>
      <c r="J8192" s="162"/>
      <c r="K8192" s="162"/>
      <c r="L8192" s="162"/>
      <c r="M8192" s="162"/>
      <c r="N8192" s="162"/>
      <c r="O8192" s="162"/>
      <c r="P8192" s="162"/>
      <c r="Q8192" s="162"/>
      <c r="R8192" s="162"/>
      <c r="S8192" s="162"/>
      <c r="T8192" s="162"/>
      <c r="U8192" s="162"/>
      <c r="V8192" s="162"/>
      <c r="W8192" s="162"/>
      <c r="X8192" s="162"/>
      <c r="Y8192" s="162"/>
      <c r="Z8192" s="162"/>
      <c r="AA8192" s="162"/>
    </row>
    <row r="8193">
      <c r="A8193" s="160">
        <v>8192.0</v>
      </c>
      <c r="B8193" s="165" t="s">
        <v>8338</v>
      </c>
      <c r="C8193" s="160">
        <v>2.0211208E7</v>
      </c>
      <c r="D8193" s="162"/>
      <c r="E8193" s="162"/>
      <c r="F8193" s="167"/>
      <c r="G8193" s="168"/>
      <c r="H8193" s="162"/>
      <c r="I8193" s="162"/>
      <c r="J8193" s="162"/>
      <c r="K8193" s="162"/>
      <c r="L8193" s="162"/>
      <c r="M8193" s="162"/>
      <c r="N8193" s="162"/>
      <c r="O8193" s="162"/>
      <c r="P8193" s="162"/>
      <c r="Q8193" s="162"/>
      <c r="R8193" s="162"/>
      <c r="S8193" s="162"/>
      <c r="T8193" s="162"/>
      <c r="U8193" s="162"/>
      <c r="V8193" s="162"/>
      <c r="W8193" s="162"/>
      <c r="X8193" s="162"/>
      <c r="Y8193" s="162"/>
      <c r="Z8193" s="162"/>
      <c r="AA8193" s="162"/>
    </row>
    <row r="8194">
      <c r="A8194" s="160">
        <v>8193.0</v>
      </c>
      <c r="B8194" s="165" t="s">
        <v>8339</v>
      </c>
      <c r="C8194" s="160">
        <v>2.0211208E7</v>
      </c>
      <c r="D8194" s="162"/>
      <c r="E8194" s="162"/>
      <c r="F8194" s="167"/>
      <c r="G8194" s="168"/>
      <c r="H8194" s="162"/>
      <c r="I8194" s="162"/>
      <c r="J8194" s="162"/>
      <c r="K8194" s="162"/>
      <c r="L8194" s="162"/>
      <c r="M8194" s="162"/>
      <c r="N8194" s="162"/>
      <c r="O8194" s="162"/>
      <c r="P8194" s="162"/>
      <c r="Q8194" s="162"/>
      <c r="R8194" s="162"/>
      <c r="S8194" s="162"/>
      <c r="T8194" s="162"/>
      <c r="U8194" s="162"/>
      <c r="V8194" s="162"/>
      <c r="W8194" s="162"/>
      <c r="X8194" s="162"/>
      <c r="Y8194" s="162"/>
      <c r="Z8194" s="162"/>
      <c r="AA8194" s="162"/>
    </row>
    <row r="8195">
      <c r="A8195" s="160">
        <v>8194.0</v>
      </c>
      <c r="B8195" s="165" t="s">
        <v>8340</v>
      </c>
      <c r="C8195" s="160">
        <v>2.0211208E7</v>
      </c>
      <c r="D8195" s="162"/>
      <c r="E8195" s="162"/>
      <c r="F8195" s="167"/>
      <c r="G8195" s="168"/>
      <c r="H8195" s="162"/>
      <c r="I8195" s="162"/>
      <c r="J8195" s="162"/>
      <c r="K8195" s="162"/>
      <c r="L8195" s="162"/>
      <c r="M8195" s="162"/>
      <c r="N8195" s="162"/>
      <c r="O8195" s="162"/>
      <c r="P8195" s="162"/>
      <c r="Q8195" s="162"/>
      <c r="R8195" s="162"/>
      <c r="S8195" s="162"/>
      <c r="T8195" s="162"/>
      <c r="U8195" s="162"/>
      <c r="V8195" s="162"/>
      <c r="W8195" s="162"/>
      <c r="X8195" s="162"/>
      <c r="Y8195" s="162"/>
      <c r="Z8195" s="162"/>
      <c r="AA8195" s="162"/>
    </row>
    <row r="8196">
      <c r="A8196" s="160">
        <v>8195.0</v>
      </c>
      <c r="B8196" s="165" t="s">
        <v>8341</v>
      </c>
      <c r="C8196" s="160">
        <v>2.0211208E7</v>
      </c>
      <c r="D8196" s="162"/>
      <c r="E8196" s="162"/>
      <c r="F8196" s="167"/>
      <c r="G8196" s="168"/>
      <c r="H8196" s="162"/>
      <c r="I8196" s="162"/>
      <c r="J8196" s="162"/>
      <c r="K8196" s="162"/>
      <c r="L8196" s="162"/>
      <c r="M8196" s="162"/>
      <c r="N8196" s="162"/>
      <c r="O8196" s="162"/>
      <c r="P8196" s="162"/>
      <c r="Q8196" s="162"/>
      <c r="R8196" s="162"/>
      <c r="S8196" s="162"/>
      <c r="T8196" s="162"/>
      <c r="U8196" s="162"/>
      <c r="V8196" s="162"/>
      <c r="W8196" s="162"/>
      <c r="X8196" s="162"/>
      <c r="Y8196" s="162"/>
      <c r="Z8196" s="162"/>
      <c r="AA8196" s="162"/>
    </row>
    <row r="8197">
      <c r="A8197" s="160">
        <v>8196.0</v>
      </c>
      <c r="B8197" s="165" t="s">
        <v>8342</v>
      </c>
      <c r="C8197" s="160">
        <v>2.0211208E7</v>
      </c>
      <c r="D8197" s="162"/>
      <c r="E8197" s="162"/>
      <c r="F8197" s="167"/>
      <c r="G8197" s="168"/>
      <c r="H8197" s="162"/>
      <c r="I8197" s="162"/>
      <c r="J8197" s="162"/>
      <c r="K8197" s="162"/>
      <c r="L8197" s="162"/>
      <c r="M8197" s="162"/>
      <c r="N8197" s="162"/>
      <c r="O8197" s="162"/>
      <c r="P8197" s="162"/>
      <c r="Q8197" s="162"/>
      <c r="R8197" s="162"/>
      <c r="S8197" s="162"/>
      <c r="T8197" s="162"/>
      <c r="U8197" s="162"/>
      <c r="V8197" s="162"/>
      <c r="W8197" s="162"/>
      <c r="X8197" s="162"/>
      <c r="Y8197" s="162"/>
      <c r="Z8197" s="162"/>
      <c r="AA8197" s="162"/>
    </row>
    <row r="8198">
      <c r="A8198" s="160">
        <v>8197.0</v>
      </c>
      <c r="B8198" s="165" t="s">
        <v>8343</v>
      </c>
      <c r="C8198" s="160">
        <v>2.0211208E7</v>
      </c>
      <c r="D8198" s="162"/>
      <c r="E8198" s="162"/>
      <c r="F8198" s="167"/>
      <c r="G8198" s="168"/>
      <c r="H8198" s="162"/>
      <c r="I8198" s="162"/>
      <c r="J8198" s="162"/>
      <c r="K8198" s="162"/>
      <c r="L8198" s="162"/>
      <c r="M8198" s="162"/>
      <c r="N8198" s="162"/>
      <c r="O8198" s="162"/>
      <c r="P8198" s="162"/>
      <c r="Q8198" s="162"/>
      <c r="R8198" s="162"/>
      <c r="S8198" s="162"/>
      <c r="T8198" s="162"/>
      <c r="U8198" s="162"/>
      <c r="V8198" s="162"/>
      <c r="W8198" s="162"/>
      <c r="X8198" s="162"/>
      <c r="Y8198" s="162"/>
      <c r="Z8198" s="162"/>
      <c r="AA8198" s="162"/>
    </row>
    <row r="8199">
      <c r="A8199" s="160">
        <v>8198.0</v>
      </c>
      <c r="B8199" s="165" t="s">
        <v>8344</v>
      </c>
      <c r="C8199" s="160">
        <v>2.0211208E7</v>
      </c>
      <c r="D8199" s="162"/>
      <c r="E8199" s="162"/>
      <c r="F8199" s="167"/>
      <c r="G8199" s="168"/>
      <c r="H8199" s="162"/>
      <c r="I8199" s="162"/>
      <c r="J8199" s="162"/>
      <c r="K8199" s="162"/>
      <c r="L8199" s="162"/>
      <c r="M8199" s="162"/>
      <c r="N8199" s="162"/>
      <c r="O8199" s="162"/>
      <c r="P8199" s="162"/>
      <c r="Q8199" s="162"/>
      <c r="R8199" s="162"/>
      <c r="S8199" s="162"/>
      <c r="T8199" s="162"/>
      <c r="U8199" s="162"/>
      <c r="V8199" s="162"/>
      <c r="W8199" s="162"/>
      <c r="X8199" s="162"/>
      <c r="Y8199" s="162"/>
      <c r="Z8199" s="162"/>
      <c r="AA8199" s="162"/>
    </row>
    <row r="8200">
      <c r="A8200" s="160">
        <v>8199.0</v>
      </c>
      <c r="B8200" s="165" t="s">
        <v>8345</v>
      </c>
      <c r="C8200" s="160">
        <v>2.0211208E7</v>
      </c>
      <c r="D8200" s="162"/>
      <c r="E8200" s="162"/>
      <c r="F8200" s="167"/>
      <c r="G8200" s="168"/>
      <c r="H8200" s="162"/>
      <c r="I8200" s="162"/>
      <c r="J8200" s="162"/>
      <c r="K8200" s="162"/>
      <c r="L8200" s="162"/>
      <c r="M8200" s="162"/>
      <c r="N8200" s="162"/>
      <c r="O8200" s="162"/>
      <c r="P8200" s="162"/>
      <c r="Q8200" s="162"/>
      <c r="R8200" s="162"/>
      <c r="S8200" s="162"/>
      <c r="T8200" s="162"/>
      <c r="U8200" s="162"/>
      <c r="V8200" s="162"/>
      <c r="W8200" s="162"/>
      <c r="X8200" s="162"/>
      <c r="Y8200" s="162"/>
      <c r="Z8200" s="162"/>
      <c r="AA8200" s="162"/>
    </row>
    <row r="8201">
      <c r="A8201" s="160">
        <v>8200.0</v>
      </c>
      <c r="B8201" s="165" t="s">
        <v>8346</v>
      </c>
      <c r="C8201" s="160">
        <v>2.0211208E7</v>
      </c>
      <c r="D8201" s="162"/>
      <c r="E8201" s="162"/>
      <c r="F8201" s="167"/>
      <c r="G8201" s="168"/>
      <c r="H8201" s="162"/>
      <c r="I8201" s="162"/>
      <c r="J8201" s="162"/>
      <c r="K8201" s="162"/>
      <c r="L8201" s="162"/>
      <c r="M8201" s="162"/>
      <c r="N8201" s="162"/>
      <c r="O8201" s="162"/>
      <c r="P8201" s="162"/>
      <c r="Q8201" s="162"/>
      <c r="R8201" s="162"/>
      <c r="S8201" s="162"/>
      <c r="T8201" s="162"/>
      <c r="U8201" s="162"/>
      <c r="V8201" s="162"/>
      <c r="W8201" s="162"/>
      <c r="X8201" s="162"/>
      <c r="Y8201" s="162"/>
      <c r="Z8201" s="162"/>
      <c r="AA8201" s="162"/>
    </row>
    <row r="8202">
      <c r="A8202" s="160">
        <v>8201.0</v>
      </c>
      <c r="B8202" s="165" t="s">
        <v>8347</v>
      </c>
      <c r="C8202" s="160">
        <v>2.0211208E7</v>
      </c>
      <c r="D8202" s="162"/>
      <c r="E8202" s="162"/>
      <c r="F8202" s="167"/>
      <c r="G8202" s="168"/>
      <c r="H8202" s="162"/>
      <c r="I8202" s="162"/>
      <c r="J8202" s="162"/>
      <c r="K8202" s="162"/>
      <c r="L8202" s="162"/>
      <c r="M8202" s="162"/>
      <c r="N8202" s="162"/>
      <c r="O8202" s="162"/>
      <c r="P8202" s="162"/>
      <c r="Q8202" s="162"/>
      <c r="R8202" s="162"/>
      <c r="S8202" s="162"/>
      <c r="T8202" s="162"/>
      <c r="U8202" s="162"/>
      <c r="V8202" s="162"/>
      <c r="W8202" s="162"/>
      <c r="X8202" s="162"/>
      <c r="Y8202" s="162"/>
      <c r="Z8202" s="162"/>
      <c r="AA8202" s="162"/>
    </row>
    <row r="8203">
      <c r="A8203" s="160">
        <v>8202.0</v>
      </c>
      <c r="B8203" s="165" t="s">
        <v>8348</v>
      </c>
      <c r="C8203" s="160">
        <v>2.0211208E7</v>
      </c>
      <c r="D8203" s="162"/>
      <c r="E8203" s="162"/>
      <c r="F8203" s="167"/>
      <c r="G8203" s="168"/>
      <c r="H8203" s="162"/>
      <c r="I8203" s="162"/>
      <c r="J8203" s="162"/>
      <c r="K8203" s="162"/>
      <c r="L8203" s="162"/>
      <c r="M8203" s="162"/>
      <c r="N8203" s="162"/>
      <c r="O8203" s="162"/>
      <c r="P8203" s="162"/>
      <c r="Q8203" s="162"/>
      <c r="R8203" s="162"/>
      <c r="S8203" s="162"/>
      <c r="T8203" s="162"/>
      <c r="U8203" s="162"/>
      <c r="V8203" s="162"/>
      <c r="W8203" s="162"/>
      <c r="X8203" s="162"/>
      <c r="Y8203" s="162"/>
      <c r="Z8203" s="162"/>
      <c r="AA8203" s="162"/>
    </row>
    <row r="8204">
      <c r="A8204" s="160">
        <v>8203.0</v>
      </c>
      <c r="B8204" s="165" t="s">
        <v>8349</v>
      </c>
      <c r="C8204" s="160">
        <v>2.0211208E7</v>
      </c>
      <c r="D8204" s="162"/>
      <c r="E8204" s="162"/>
      <c r="F8204" s="167"/>
      <c r="G8204" s="168"/>
      <c r="H8204" s="162"/>
      <c r="I8204" s="162"/>
      <c r="J8204" s="162"/>
      <c r="K8204" s="162"/>
      <c r="L8204" s="162"/>
      <c r="M8204" s="162"/>
      <c r="N8204" s="162"/>
      <c r="O8204" s="162"/>
      <c r="P8204" s="162"/>
      <c r="Q8204" s="162"/>
      <c r="R8204" s="162"/>
      <c r="S8204" s="162"/>
      <c r="T8204" s="162"/>
      <c r="U8204" s="162"/>
      <c r="V8204" s="162"/>
      <c r="W8204" s="162"/>
      <c r="X8204" s="162"/>
      <c r="Y8204" s="162"/>
      <c r="Z8204" s="162"/>
      <c r="AA8204" s="162"/>
    </row>
    <row r="8205">
      <c r="A8205" s="160">
        <v>8204.0</v>
      </c>
      <c r="B8205" s="165" t="s">
        <v>8350</v>
      </c>
      <c r="C8205" s="160">
        <v>2.0211208E7</v>
      </c>
      <c r="D8205" s="162"/>
      <c r="E8205" s="162"/>
      <c r="F8205" s="167"/>
      <c r="G8205" s="168"/>
      <c r="H8205" s="162"/>
      <c r="I8205" s="162"/>
      <c r="J8205" s="162"/>
      <c r="K8205" s="162"/>
      <c r="L8205" s="162"/>
      <c r="M8205" s="162"/>
      <c r="N8205" s="162"/>
      <c r="O8205" s="162"/>
      <c r="P8205" s="162"/>
      <c r="Q8205" s="162"/>
      <c r="R8205" s="162"/>
      <c r="S8205" s="162"/>
      <c r="T8205" s="162"/>
      <c r="U8205" s="162"/>
      <c r="V8205" s="162"/>
      <c r="W8205" s="162"/>
      <c r="X8205" s="162"/>
      <c r="Y8205" s="162"/>
      <c r="Z8205" s="162"/>
      <c r="AA8205" s="162"/>
    </row>
    <row r="8206">
      <c r="A8206" s="160">
        <v>8205.0</v>
      </c>
      <c r="B8206" s="165" t="s">
        <v>8351</v>
      </c>
      <c r="C8206" s="160">
        <v>2.0211208E7</v>
      </c>
      <c r="D8206" s="162"/>
      <c r="E8206" s="162"/>
      <c r="F8206" s="167"/>
      <c r="G8206" s="168"/>
      <c r="H8206" s="162"/>
      <c r="I8206" s="162"/>
      <c r="J8206" s="162"/>
      <c r="K8206" s="162"/>
      <c r="L8206" s="162"/>
      <c r="M8206" s="162"/>
      <c r="N8206" s="162"/>
      <c r="O8206" s="162"/>
      <c r="P8206" s="162"/>
      <c r="Q8206" s="162"/>
      <c r="R8206" s="162"/>
      <c r="S8206" s="162"/>
      <c r="T8206" s="162"/>
      <c r="U8206" s="162"/>
      <c r="V8206" s="162"/>
      <c r="W8206" s="162"/>
      <c r="X8206" s="162"/>
      <c r="Y8206" s="162"/>
      <c r="Z8206" s="162"/>
      <c r="AA8206" s="162"/>
    </row>
    <row r="8207">
      <c r="A8207" s="160">
        <v>8206.0</v>
      </c>
      <c r="B8207" s="165" t="s">
        <v>8352</v>
      </c>
      <c r="C8207" s="160">
        <v>2.0211208E7</v>
      </c>
      <c r="D8207" s="162"/>
      <c r="E8207" s="162"/>
      <c r="F8207" s="167"/>
      <c r="G8207" s="168"/>
      <c r="H8207" s="162"/>
      <c r="I8207" s="162"/>
      <c r="J8207" s="162"/>
      <c r="K8207" s="162"/>
      <c r="L8207" s="162"/>
      <c r="M8207" s="162"/>
      <c r="N8207" s="162"/>
      <c r="O8207" s="162"/>
      <c r="P8207" s="162"/>
      <c r="Q8207" s="162"/>
      <c r="R8207" s="162"/>
      <c r="S8207" s="162"/>
      <c r="T8207" s="162"/>
      <c r="U8207" s="162"/>
      <c r="V8207" s="162"/>
      <c r="W8207" s="162"/>
      <c r="X8207" s="162"/>
      <c r="Y8207" s="162"/>
      <c r="Z8207" s="162"/>
      <c r="AA8207" s="162"/>
    </row>
    <row r="8208">
      <c r="A8208" s="160">
        <v>8207.0</v>
      </c>
      <c r="B8208" s="165" t="s">
        <v>8353</v>
      </c>
      <c r="C8208" s="160">
        <v>2.0211208E7</v>
      </c>
      <c r="D8208" s="162"/>
      <c r="E8208" s="162"/>
      <c r="F8208" s="167"/>
      <c r="G8208" s="168"/>
      <c r="H8208" s="162"/>
      <c r="I8208" s="162"/>
      <c r="J8208" s="162"/>
      <c r="K8208" s="162"/>
      <c r="L8208" s="162"/>
      <c r="M8208" s="162"/>
      <c r="N8208" s="162"/>
      <c r="O8208" s="162"/>
      <c r="P8208" s="162"/>
      <c r="Q8208" s="162"/>
      <c r="R8208" s="162"/>
      <c r="S8208" s="162"/>
      <c r="T8208" s="162"/>
      <c r="U8208" s="162"/>
      <c r="V8208" s="162"/>
      <c r="W8208" s="162"/>
      <c r="X8208" s="162"/>
      <c r="Y8208" s="162"/>
      <c r="Z8208" s="162"/>
      <c r="AA8208" s="162"/>
    </row>
    <row r="8209">
      <c r="A8209" s="160">
        <v>8208.0</v>
      </c>
      <c r="B8209" s="165" t="s">
        <v>8354</v>
      </c>
      <c r="C8209" s="160">
        <v>2.0211208E7</v>
      </c>
      <c r="D8209" s="162"/>
      <c r="E8209" s="162"/>
      <c r="F8209" s="167"/>
      <c r="G8209" s="168"/>
      <c r="H8209" s="162"/>
      <c r="I8209" s="162"/>
      <c r="J8209" s="162"/>
      <c r="K8209" s="162"/>
      <c r="L8209" s="162"/>
      <c r="M8209" s="162"/>
      <c r="N8209" s="162"/>
      <c r="O8209" s="162"/>
      <c r="P8209" s="162"/>
      <c r="Q8209" s="162"/>
      <c r="R8209" s="162"/>
      <c r="S8209" s="162"/>
      <c r="T8209" s="162"/>
      <c r="U8209" s="162"/>
      <c r="V8209" s="162"/>
      <c r="W8209" s="162"/>
      <c r="X8209" s="162"/>
      <c r="Y8209" s="162"/>
      <c r="Z8209" s="162"/>
      <c r="AA8209" s="162"/>
    </row>
    <row r="8210">
      <c r="A8210" s="160">
        <v>8209.0</v>
      </c>
      <c r="B8210" s="165" t="s">
        <v>8355</v>
      </c>
      <c r="C8210" s="160">
        <v>2.0211209E7</v>
      </c>
      <c r="D8210" s="162"/>
      <c r="E8210" s="162"/>
      <c r="F8210" s="167"/>
      <c r="G8210" s="168"/>
      <c r="H8210" s="162"/>
      <c r="I8210" s="162"/>
      <c r="J8210" s="162"/>
      <c r="K8210" s="162"/>
      <c r="L8210" s="162"/>
      <c r="M8210" s="162"/>
      <c r="N8210" s="162"/>
      <c r="O8210" s="162"/>
      <c r="P8210" s="162"/>
      <c r="Q8210" s="162"/>
      <c r="R8210" s="162"/>
      <c r="S8210" s="162"/>
      <c r="T8210" s="162"/>
      <c r="U8210" s="162"/>
      <c r="V8210" s="162"/>
      <c r="W8210" s="162"/>
      <c r="X8210" s="162"/>
      <c r="Y8210" s="162"/>
      <c r="Z8210" s="162"/>
      <c r="AA8210" s="162"/>
    </row>
    <row r="8211">
      <c r="A8211" s="160">
        <v>8210.0</v>
      </c>
      <c r="B8211" s="165" t="s">
        <v>8356</v>
      </c>
      <c r="C8211" s="160">
        <v>2.0211209E7</v>
      </c>
      <c r="D8211" s="162"/>
      <c r="E8211" s="162"/>
      <c r="F8211" s="167"/>
      <c r="G8211" s="168"/>
      <c r="H8211" s="162"/>
      <c r="I8211" s="162"/>
      <c r="J8211" s="162"/>
      <c r="K8211" s="162"/>
      <c r="L8211" s="162"/>
      <c r="M8211" s="162"/>
      <c r="N8211" s="162"/>
      <c r="O8211" s="162"/>
      <c r="P8211" s="162"/>
      <c r="Q8211" s="162"/>
      <c r="R8211" s="162"/>
      <c r="S8211" s="162"/>
      <c r="T8211" s="162"/>
      <c r="U8211" s="162"/>
      <c r="V8211" s="162"/>
      <c r="W8211" s="162"/>
      <c r="X8211" s="162"/>
      <c r="Y8211" s="162"/>
      <c r="Z8211" s="162"/>
      <c r="AA8211" s="162"/>
    </row>
    <row r="8212">
      <c r="A8212" s="160">
        <v>8211.0</v>
      </c>
      <c r="B8212" s="165" t="s">
        <v>8357</v>
      </c>
      <c r="C8212" s="160">
        <v>2.0211209E7</v>
      </c>
      <c r="D8212" s="162"/>
      <c r="E8212" s="162"/>
      <c r="F8212" s="167"/>
      <c r="G8212" s="168"/>
      <c r="H8212" s="162"/>
      <c r="I8212" s="162"/>
      <c r="J8212" s="162"/>
      <c r="K8212" s="162"/>
      <c r="L8212" s="162"/>
      <c r="M8212" s="162"/>
      <c r="N8212" s="162"/>
      <c r="O8212" s="162"/>
      <c r="P8212" s="162"/>
      <c r="Q8212" s="162"/>
      <c r="R8212" s="162"/>
      <c r="S8212" s="162"/>
      <c r="T8212" s="162"/>
      <c r="U8212" s="162"/>
      <c r="V8212" s="162"/>
      <c r="W8212" s="162"/>
      <c r="X8212" s="162"/>
      <c r="Y8212" s="162"/>
      <c r="Z8212" s="162"/>
      <c r="AA8212" s="162"/>
    </row>
    <row r="8213">
      <c r="A8213" s="160">
        <v>8212.0</v>
      </c>
      <c r="B8213" s="165" t="s">
        <v>8358</v>
      </c>
      <c r="C8213" s="160">
        <v>2.0211209E7</v>
      </c>
      <c r="D8213" s="162"/>
      <c r="E8213" s="162"/>
      <c r="F8213" s="167"/>
      <c r="G8213" s="168"/>
      <c r="H8213" s="162"/>
      <c r="I8213" s="162"/>
      <c r="J8213" s="162"/>
      <c r="K8213" s="162"/>
      <c r="L8213" s="162"/>
      <c r="M8213" s="162"/>
      <c r="N8213" s="162"/>
      <c r="O8213" s="162"/>
      <c r="P8213" s="162"/>
      <c r="Q8213" s="162"/>
      <c r="R8213" s="162"/>
      <c r="S8213" s="162"/>
      <c r="T8213" s="162"/>
      <c r="U8213" s="162"/>
      <c r="V8213" s="162"/>
      <c r="W8213" s="162"/>
      <c r="X8213" s="162"/>
      <c r="Y8213" s="162"/>
      <c r="Z8213" s="162"/>
      <c r="AA8213" s="162"/>
    </row>
    <row r="8214">
      <c r="A8214" s="160">
        <v>8213.0</v>
      </c>
      <c r="B8214" s="165" t="s">
        <v>8359</v>
      </c>
      <c r="C8214" s="160">
        <v>2.0211209E7</v>
      </c>
      <c r="D8214" s="162"/>
      <c r="E8214" s="162"/>
      <c r="F8214" s="167"/>
      <c r="G8214" s="168"/>
      <c r="H8214" s="162"/>
      <c r="I8214" s="162"/>
      <c r="J8214" s="162"/>
      <c r="K8214" s="162"/>
      <c r="L8214" s="162"/>
      <c r="M8214" s="162"/>
      <c r="N8214" s="162"/>
      <c r="O8214" s="162"/>
      <c r="P8214" s="162"/>
      <c r="Q8214" s="162"/>
      <c r="R8214" s="162"/>
      <c r="S8214" s="162"/>
      <c r="T8214" s="162"/>
      <c r="U8214" s="162"/>
      <c r="V8214" s="162"/>
      <c r="W8214" s="162"/>
      <c r="X8214" s="162"/>
      <c r="Y8214" s="162"/>
      <c r="Z8214" s="162"/>
      <c r="AA8214" s="162"/>
    </row>
    <row r="8215">
      <c r="A8215" s="160">
        <v>8214.0</v>
      </c>
      <c r="B8215" s="165" t="s">
        <v>8360</v>
      </c>
      <c r="C8215" s="160">
        <v>2.0211209E7</v>
      </c>
      <c r="D8215" s="162"/>
      <c r="E8215" s="162"/>
      <c r="F8215" s="167"/>
      <c r="G8215" s="168"/>
      <c r="H8215" s="162"/>
      <c r="I8215" s="162"/>
      <c r="J8215" s="162"/>
      <c r="K8215" s="162"/>
      <c r="L8215" s="162"/>
      <c r="M8215" s="162"/>
      <c r="N8215" s="162"/>
      <c r="O8215" s="162"/>
      <c r="P8215" s="162"/>
      <c r="Q8215" s="162"/>
      <c r="R8215" s="162"/>
      <c r="S8215" s="162"/>
      <c r="T8215" s="162"/>
      <c r="U8215" s="162"/>
      <c r="V8215" s="162"/>
      <c r="W8215" s="162"/>
      <c r="X8215" s="162"/>
      <c r="Y8215" s="162"/>
      <c r="Z8215" s="162"/>
      <c r="AA8215" s="162"/>
    </row>
    <row r="8216">
      <c r="A8216" s="160">
        <v>8215.0</v>
      </c>
      <c r="B8216" s="165" t="s">
        <v>8361</v>
      </c>
      <c r="C8216" s="160">
        <v>2.0211209E7</v>
      </c>
      <c r="D8216" s="162"/>
      <c r="E8216" s="162"/>
      <c r="F8216" s="167"/>
      <c r="G8216" s="168"/>
      <c r="H8216" s="162"/>
      <c r="I8216" s="162"/>
      <c r="J8216" s="162"/>
      <c r="K8216" s="162"/>
      <c r="L8216" s="162"/>
      <c r="M8216" s="162"/>
      <c r="N8216" s="162"/>
      <c r="O8216" s="162"/>
      <c r="P8216" s="162"/>
      <c r="Q8216" s="162"/>
      <c r="R8216" s="162"/>
      <c r="S8216" s="162"/>
      <c r="T8216" s="162"/>
      <c r="U8216" s="162"/>
      <c r="V8216" s="162"/>
      <c r="W8216" s="162"/>
      <c r="X8216" s="162"/>
      <c r="Y8216" s="162"/>
      <c r="Z8216" s="162"/>
      <c r="AA8216" s="162"/>
    </row>
    <row r="8217">
      <c r="A8217" s="160">
        <v>8216.0</v>
      </c>
      <c r="B8217" s="165" t="s">
        <v>8362</v>
      </c>
      <c r="C8217" s="160">
        <v>2.0211209E7</v>
      </c>
      <c r="D8217" s="162"/>
      <c r="E8217" s="162"/>
      <c r="F8217" s="167"/>
      <c r="G8217" s="168"/>
      <c r="H8217" s="162"/>
      <c r="I8217" s="162"/>
      <c r="J8217" s="162"/>
      <c r="K8217" s="162"/>
      <c r="L8217" s="162"/>
      <c r="M8217" s="162"/>
      <c r="N8217" s="162"/>
      <c r="O8217" s="162"/>
      <c r="P8217" s="162"/>
      <c r="Q8217" s="162"/>
      <c r="R8217" s="162"/>
      <c r="S8217" s="162"/>
      <c r="T8217" s="162"/>
      <c r="U8217" s="162"/>
      <c r="V8217" s="162"/>
      <c r="W8217" s="162"/>
      <c r="X8217" s="162"/>
      <c r="Y8217" s="162"/>
      <c r="Z8217" s="162"/>
      <c r="AA8217" s="162"/>
    </row>
    <row r="8218">
      <c r="A8218" s="160">
        <v>8217.0</v>
      </c>
      <c r="B8218" s="165" t="s">
        <v>8363</v>
      </c>
      <c r="C8218" s="160">
        <v>2.0211209E7</v>
      </c>
      <c r="D8218" s="162"/>
      <c r="E8218" s="162"/>
      <c r="F8218" s="167"/>
      <c r="G8218" s="168"/>
      <c r="H8218" s="162"/>
      <c r="I8218" s="162"/>
      <c r="J8218" s="162"/>
      <c r="K8218" s="162"/>
      <c r="L8218" s="162"/>
      <c r="M8218" s="162"/>
      <c r="N8218" s="162"/>
      <c r="O8218" s="162"/>
      <c r="P8218" s="162"/>
      <c r="Q8218" s="162"/>
      <c r="R8218" s="162"/>
      <c r="S8218" s="162"/>
      <c r="T8218" s="162"/>
      <c r="U8218" s="162"/>
      <c r="V8218" s="162"/>
      <c r="W8218" s="162"/>
      <c r="X8218" s="162"/>
      <c r="Y8218" s="162"/>
      <c r="Z8218" s="162"/>
      <c r="AA8218" s="162"/>
    </row>
    <row r="8219">
      <c r="A8219" s="160">
        <v>8218.0</v>
      </c>
      <c r="B8219" s="165" t="s">
        <v>8364</v>
      </c>
      <c r="C8219" s="160">
        <v>2.0211209E7</v>
      </c>
      <c r="D8219" s="162"/>
      <c r="E8219" s="162"/>
      <c r="F8219" s="167"/>
      <c r="G8219" s="168"/>
      <c r="H8219" s="162"/>
      <c r="I8219" s="162"/>
      <c r="J8219" s="162"/>
      <c r="K8219" s="162"/>
      <c r="L8219" s="162"/>
      <c r="M8219" s="162"/>
      <c r="N8219" s="162"/>
      <c r="O8219" s="162"/>
      <c r="P8219" s="162"/>
      <c r="Q8219" s="162"/>
      <c r="R8219" s="162"/>
      <c r="S8219" s="162"/>
      <c r="T8219" s="162"/>
      <c r="U8219" s="162"/>
      <c r="V8219" s="162"/>
      <c r="W8219" s="162"/>
      <c r="X8219" s="162"/>
      <c r="Y8219" s="162"/>
      <c r="Z8219" s="162"/>
      <c r="AA8219" s="162"/>
    </row>
    <row r="8220">
      <c r="A8220" s="160">
        <v>8219.0</v>
      </c>
      <c r="B8220" s="165" t="s">
        <v>8365</v>
      </c>
      <c r="C8220" s="160">
        <v>2.0211209E7</v>
      </c>
      <c r="D8220" s="162"/>
      <c r="E8220" s="162"/>
      <c r="F8220" s="167"/>
      <c r="G8220" s="168"/>
      <c r="H8220" s="162"/>
      <c r="I8220" s="162"/>
      <c r="J8220" s="162"/>
      <c r="K8220" s="162"/>
      <c r="L8220" s="162"/>
      <c r="M8220" s="162"/>
      <c r="N8220" s="162"/>
      <c r="O8220" s="162"/>
      <c r="P8220" s="162"/>
      <c r="Q8220" s="162"/>
      <c r="R8220" s="162"/>
      <c r="S8220" s="162"/>
      <c r="T8220" s="162"/>
      <c r="U8220" s="162"/>
      <c r="V8220" s="162"/>
      <c r="W8220" s="162"/>
      <c r="X8220" s="162"/>
      <c r="Y8220" s="162"/>
      <c r="Z8220" s="162"/>
      <c r="AA8220" s="162"/>
    </row>
    <row r="8221">
      <c r="A8221" s="160">
        <v>8220.0</v>
      </c>
      <c r="B8221" s="165" t="s">
        <v>8366</v>
      </c>
      <c r="C8221" s="160">
        <v>2.0211209E7</v>
      </c>
      <c r="D8221" s="162"/>
      <c r="E8221" s="162"/>
      <c r="F8221" s="167"/>
      <c r="G8221" s="168"/>
      <c r="H8221" s="162"/>
      <c r="I8221" s="162"/>
      <c r="J8221" s="162"/>
      <c r="K8221" s="162"/>
      <c r="L8221" s="162"/>
      <c r="M8221" s="162"/>
      <c r="N8221" s="162"/>
      <c r="O8221" s="162"/>
      <c r="P8221" s="162"/>
      <c r="Q8221" s="162"/>
      <c r="R8221" s="162"/>
      <c r="S8221" s="162"/>
      <c r="T8221" s="162"/>
      <c r="U8221" s="162"/>
      <c r="V8221" s="162"/>
      <c r="W8221" s="162"/>
      <c r="X8221" s="162"/>
      <c r="Y8221" s="162"/>
      <c r="Z8221" s="162"/>
      <c r="AA8221" s="162"/>
    </row>
    <row r="8222">
      <c r="A8222" s="160">
        <v>8221.0</v>
      </c>
      <c r="B8222" s="165" t="s">
        <v>8367</v>
      </c>
      <c r="C8222" s="160">
        <v>2.0211209E7</v>
      </c>
      <c r="D8222" s="162"/>
      <c r="E8222" s="162"/>
      <c r="F8222" s="167"/>
      <c r="G8222" s="168"/>
      <c r="H8222" s="162"/>
      <c r="I8222" s="162"/>
      <c r="J8222" s="162"/>
      <c r="K8222" s="162"/>
      <c r="L8222" s="162"/>
      <c r="M8222" s="162"/>
      <c r="N8222" s="162"/>
      <c r="O8222" s="162"/>
      <c r="P8222" s="162"/>
      <c r="Q8222" s="162"/>
      <c r="R8222" s="162"/>
      <c r="S8222" s="162"/>
      <c r="T8222" s="162"/>
      <c r="U8222" s="162"/>
      <c r="V8222" s="162"/>
      <c r="W8222" s="162"/>
      <c r="X8222" s="162"/>
      <c r="Y8222" s="162"/>
      <c r="Z8222" s="162"/>
      <c r="AA8222" s="162"/>
    </row>
    <row r="8223">
      <c r="A8223" s="160">
        <v>8222.0</v>
      </c>
      <c r="B8223" s="165" t="s">
        <v>8368</v>
      </c>
      <c r="C8223" s="160">
        <v>2.0211209E7</v>
      </c>
      <c r="D8223" s="162"/>
      <c r="E8223" s="162"/>
      <c r="F8223" s="167"/>
      <c r="G8223" s="168"/>
      <c r="H8223" s="162"/>
      <c r="I8223" s="162"/>
      <c r="J8223" s="162"/>
      <c r="K8223" s="162"/>
      <c r="L8223" s="162"/>
      <c r="M8223" s="162"/>
      <c r="N8223" s="162"/>
      <c r="O8223" s="162"/>
      <c r="P8223" s="162"/>
      <c r="Q8223" s="162"/>
      <c r="R8223" s="162"/>
      <c r="S8223" s="162"/>
      <c r="T8223" s="162"/>
      <c r="U8223" s="162"/>
      <c r="V8223" s="162"/>
      <c r="W8223" s="162"/>
      <c r="X8223" s="162"/>
      <c r="Y8223" s="162"/>
      <c r="Z8223" s="162"/>
      <c r="AA8223" s="162"/>
    </row>
    <row r="8224">
      <c r="A8224" s="160">
        <v>8223.0</v>
      </c>
      <c r="B8224" s="165" t="s">
        <v>8369</v>
      </c>
      <c r="C8224" s="160">
        <v>2.0211209E7</v>
      </c>
      <c r="D8224" s="162"/>
      <c r="E8224" s="162"/>
      <c r="F8224" s="167"/>
      <c r="G8224" s="168"/>
      <c r="H8224" s="162"/>
      <c r="I8224" s="162"/>
      <c r="J8224" s="162"/>
      <c r="K8224" s="162"/>
      <c r="L8224" s="162"/>
      <c r="M8224" s="162"/>
      <c r="N8224" s="162"/>
      <c r="O8224" s="162"/>
      <c r="P8224" s="162"/>
      <c r="Q8224" s="162"/>
      <c r="R8224" s="162"/>
      <c r="S8224" s="162"/>
      <c r="T8224" s="162"/>
      <c r="U8224" s="162"/>
      <c r="V8224" s="162"/>
      <c r="W8224" s="162"/>
      <c r="X8224" s="162"/>
      <c r="Y8224" s="162"/>
      <c r="Z8224" s="162"/>
      <c r="AA8224" s="162"/>
    </row>
    <row r="8225">
      <c r="A8225" s="160">
        <v>8224.0</v>
      </c>
      <c r="B8225" s="165" t="s">
        <v>8370</v>
      </c>
      <c r="C8225" s="160">
        <v>2.0211209E7</v>
      </c>
      <c r="D8225" s="162"/>
      <c r="E8225" s="162"/>
      <c r="F8225" s="167"/>
      <c r="G8225" s="168"/>
      <c r="H8225" s="162"/>
      <c r="I8225" s="162"/>
      <c r="J8225" s="162"/>
      <c r="K8225" s="162"/>
      <c r="L8225" s="162"/>
      <c r="M8225" s="162"/>
      <c r="N8225" s="162"/>
      <c r="O8225" s="162"/>
      <c r="P8225" s="162"/>
      <c r="Q8225" s="162"/>
      <c r="R8225" s="162"/>
      <c r="S8225" s="162"/>
      <c r="T8225" s="162"/>
      <c r="U8225" s="162"/>
      <c r="V8225" s="162"/>
      <c r="W8225" s="162"/>
      <c r="X8225" s="162"/>
      <c r="Y8225" s="162"/>
      <c r="Z8225" s="162"/>
      <c r="AA8225" s="162"/>
    </row>
    <row r="8226">
      <c r="A8226" s="160">
        <v>8225.0</v>
      </c>
      <c r="B8226" s="165" t="s">
        <v>8371</v>
      </c>
      <c r="C8226" s="160">
        <v>2.0211209E7</v>
      </c>
      <c r="D8226" s="162"/>
      <c r="E8226" s="162"/>
      <c r="F8226" s="167"/>
      <c r="G8226" s="168"/>
      <c r="H8226" s="162"/>
      <c r="I8226" s="162"/>
      <c r="J8226" s="162"/>
      <c r="K8226" s="162"/>
      <c r="L8226" s="162"/>
      <c r="M8226" s="162"/>
      <c r="N8226" s="162"/>
      <c r="O8226" s="162"/>
      <c r="P8226" s="162"/>
      <c r="Q8226" s="162"/>
      <c r="R8226" s="162"/>
      <c r="S8226" s="162"/>
      <c r="T8226" s="162"/>
      <c r="U8226" s="162"/>
      <c r="V8226" s="162"/>
      <c r="W8226" s="162"/>
      <c r="X8226" s="162"/>
      <c r="Y8226" s="162"/>
      <c r="Z8226" s="162"/>
      <c r="AA8226" s="162"/>
    </row>
    <row r="8227">
      <c r="A8227" s="160">
        <v>8226.0</v>
      </c>
      <c r="B8227" s="165" t="s">
        <v>8372</v>
      </c>
      <c r="C8227" s="160">
        <v>2.0211209E7</v>
      </c>
      <c r="D8227" s="162"/>
      <c r="E8227" s="162"/>
      <c r="F8227" s="167"/>
      <c r="G8227" s="168"/>
      <c r="H8227" s="162"/>
      <c r="I8227" s="162"/>
      <c r="J8227" s="162"/>
      <c r="K8227" s="162"/>
      <c r="L8227" s="162"/>
      <c r="M8227" s="162"/>
      <c r="N8227" s="162"/>
      <c r="O8227" s="162"/>
      <c r="P8227" s="162"/>
      <c r="Q8227" s="162"/>
      <c r="R8227" s="162"/>
      <c r="S8227" s="162"/>
      <c r="T8227" s="162"/>
      <c r="U8227" s="162"/>
      <c r="V8227" s="162"/>
      <c r="W8227" s="162"/>
      <c r="X8227" s="162"/>
      <c r="Y8227" s="162"/>
      <c r="Z8227" s="162"/>
      <c r="AA8227" s="162"/>
    </row>
    <row r="8228">
      <c r="A8228" s="160">
        <v>8227.0</v>
      </c>
      <c r="B8228" s="165" t="s">
        <v>8373</v>
      </c>
      <c r="C8228" s="160">
        <v>2.0211209E7</v>
      </c>
      <c r="D8228" s="162"/>
      <c r="E8228" s="162"/>
      <c r="F8228" s="167"/>
      <c r="G8228" s="168"/>
      <c r="H8228" s="162"/>
      <c r="I8228" s="162"/>
      <c r="J8228" s="162"/>
      <c r="K8228" s="162"/>
      <c r="L8228" s="162"/>
      <c r="M8228" s="162"/>
      <c r="N8228" s="162"/>
      <c r="O8228" s="162"/>
      <c r="P8228" s="162"/>
      <c r="Q8228" s="162"/>
      <c r="R8228" s="162"/>
      <c r="S8228" s="162"/>
      <c r="T8228" s="162"/>
      <c r="U8228" s="162"/>
      <c r="V8228" s="162"/>
      <c r="W8228" s="162"/>
      <c r="X8228" s="162"/>
      <c r="Y8228" s="162"/>
      <c r="Z8228" s="162"/>
      <c r="AA8228" s="162"/>
    </row>
    <row r="8229">
      <c r="A8229" s="160">
        <v>8228.0</v>
      </c>
      <c r="B8229" s="165" t="s">
        <v>8374</v>
      </c>
      <c r="C8229" s="160">
        <v>2.0211209E7</v>
      </c>
      <c r="D8229" s="162"/>
      <c r="E8229" s="162"/>
      <c r="F8229" s="167"/>
      <c r="G8229" s="168"/>
      <c r="H8229" s="162"/>
      <c r="I8229" s="162"/>
      <c r="J8229" s="162"/>
      <c r="K8229" s="162"/>
      <c r="L8229" s="162"/>
      <c r="M8229" s="162"/>
      <c r="N8229" s="162"/>
      <c r="O8229" s="162"/>
      <c r="P8229" s="162"/>
      <c r="Q8229" s="162"/>
      <c r="R8229" s="162"/>
      <c r="S8229" s="162"/>
      <c r="T8229" s="162"/>
      <c r="U8229" s="162"/>
      <c r="V8229" s="162"/>
      <c r="W8229" s="162"/>
      <c r="X8229" s="162"/>
      <c r="Y8229" s="162"/>
      <c r="Z8229" s="162"/>
      <c r="AA8229" s="162"/>
    </row>
    <row r="8230">
      <c r="A8230" s="160">
        <v>8229.0</v>
      </c>
      <c r="B8230" s="165" t="s">
        <v>8375</v>
      </c>
      <c r="C8230" s="160">
        <v>2.0211209E7</v>
      </c>
      <c r="D8230" s="162"/>
      <c r="E8230" s="162"/>
      <c r="F8230" s="167"/>
      <c r="G8230" s="168"/>
      <c r="H8230" s="162"/>
      <c r="I8230" s="162"/>
      <c r="J8230" s="162"/>
      <c r="K8230" s="162"/>
      <c r="L8230" s="162"/>
      <c r="M8230" s="162"/>
      <c r="N8230" s="162"/>
      <c r="O8230" s="162"/>
      <c r="P8230" s="162"/>
      <c r="Q8230" s="162"/>
      <c r="R8230" s="162"/>
      <c r="S8230" s="162"/>
      <c r="T8230" s="162"/>
      <c r="U8230" s="162"/>
      <c r="V8230" s="162"/>
      <c r="W8230" s="162"/>
      <c r="X8230" s="162"/>
      <c r="Y8230" s="162"/>
      <c r="Z8230" s="162"/>
      <c r="AA8230" s="162"/>
    </row>
    <row r="8231">
      <c r="A8231" s="160">
        <v>8230.0</v>
      </c>
      <c r="B8231" s="165" t="s">
        <v>8376</v>
      </c>
      <c r="C8231" s="160">
        <v>2.0211209E7</v>
      </c>
      <c r="D8231" s="162"/>
      <c r="E8231" s="162"/>
      <c r="F8231" s="167"/>
      <c r="G8231" s="168"/>
      <c r="H8231" s="162"/>
      <c r="I8231" s="162"/>
      <c r="J8231" s="162"/>
      <c r="K8231" s="162"/>
      <c r="L8231" s="162"/>
      <c r="M8231" s="162"/>
      <c r="N8231" s="162"/>
      <c r="O8231" s="162"/>
      <c r="P8231" s="162"/>
      <c r="Q8231" s="162"/>
      <c r="R8231" s="162"/>
      <c r="S8231" s="162"/>
      <c r="T8231" s="162"/>
      <c r="U8231" s="162"/>
      <c r="V8231" s="162"/>
      <c r="W8231" s="162"/>
      <c r="X8231" s="162"/>
      <c r="Y8231" s="162"/>
      <c r="Z8231" s="162"/>
      <c r="AA8231" s="162"/>
    </row>
    <row r="8232">
      <c r="A8232" s="160">
        <v>8231.0</v>
      </c>
      <c r="B8232" s="165" t="s">
        <v>8377</v>
      </c>
      <c r="C8232" s="160">
        <v>2.0211209E7</v>
      </c>
      <c r="D8232" s="162"/>
      <c r="E8232" s="162"/>
      <c r="F8232" s="167"/>
      <c r="G8232" s="168"/>
      <c r="H8232" s="162"/>
      <c r="I8232" s="162"/>
      <c r="J8232" s="162"/>
      <c r="K8232" s="162"/>
      <c r="L8232" s="162"/>
      <c r="M8232" s="162"/>
      <c r="N8232" s="162"/>
      <c r="O8232" s="162"/>
      <c r="P8232" s="162"/>
      <c r="Q8232" s="162"/>
      <c r="R8232" s="162"/>
      <c r="S8232" s="162"/>
      <c r="T8232" s="162"/>
      <c r="U8232" s="162"/>
      <c r="V8232" s="162"/>
      <c r="W8232" s="162"/>
      <c r="X8232" s="162"/>
      <c r="Y8232" s="162"/>
      <c r="Z8232" s="162"/>
      <c r="AA8232" s="162"/>
    </row>
    <row r="8233">
      <c r="A8233" s="160">
        <v>8232.0</v>
      </c>
      <c r="B8233" s="165" t="s">
        <v>8378</v>
      </c>
      <c r="C8233" s="160">
        <v>2.0211209E7</v>
      </c>
      <c r="D8233" s="162"/>
      <c r="E8233" s="162"/>
      <c r="F8233" s="167"/>
      <c r="G8233" s="168"/>
      <c r="H8233" s="162"/>
      <c r="I8233" s="162"/>
      <c r="J8233" s="162"/>
      <c r="K8233" s="162"/>
      <c r="L8233" s="162"/>
      <c r="M8233" s="162"/>
      <c r="N8233" s="162"/>
      <c r="O8233" s="162"/>
      <c r="P8233" s="162"/>
      <c r="Q8233" s="162"/>
      <c r="R8233" s="162"/>
      <c r="S8233" s="162"/>
      <c r="T8233" s="162"/>
      <c r="U8233" s="162"/>
      <c r="V8233" s="162"/>
      <c r="W8233" s="162"/>
      <c r="X8233" s="162"/>
      <c r="Y8233" s="162"/>
      <c r="Z8233" s="162"/>
      <c r="AA8233" s="162"/>
    </row>
    <row r="8234">
      <c r="A8234" s="160">
        <v>8233.0</v>
      </c>
      <c r="B8234" s="165" t="s">
        <v>8379</v>
      </c>
      <c r="C8234" s="160">
        <v>2.021121E7</v>
      </c>
      <c r="D8234" s="162"/>
      <c r="E8234" s="162"/>
      <c r="F8234" s="167"/>
      <c r="G8234" s="168"/>
      <c r="H8234" s="162"/>
      <c r="I8234" s="162"/>
      <c r="J8234" s="162"/>
      <c r="K8234" s="162"/>
      <c r="L8234" s="162"/>
      <c r="M8234" s="162"/>
      <c r="N8234" s="162"/>
      <c r="O8234" s="162"/>
      <c r="P8234" s="162"/>
      <c r="Q8234" s="162"/>
      <c r="R8234" s="162"/>
      <c r="S8234" s="162"/>
      <c r="T8234" s="162"/>
      <c r="U8234" s="162"/>
      <c r="V8234" s="162"/>
      <c r="W8234" s="162"/>
      <c r="X8234" s="162"/>
      <c r="Y8234" s="162"/>
      <c r="Z8234" s="162"/>
      <c r="AA8234" s="162"/>
    </row>
    <row r="8235">
      <c r="A8235" s="160">
        <v>8234.0</v>
      </c>
      <c r="B8235" s="165" t="s">
        <v>8380</v>
      </c>
      <c r="C8235" s="160">
        <v>2.021121E7</v>
      </c>
      <c r="D8235" s="162"/>
      <c r="E8235" s="162"/>
      <c r="F8235" s="167"/>
      <c r="G8235" s="168"/>
      <c r="H8235" s="162"/>
      <c r="I8235" s="162"/>
      <c r="J8235" s="162"/>
      <c r="K8235" s="162"/>
      <c r="L8235" s="162"/>
      <c r="M8235" s="162"/>
      <c r="N8235" s="162"/>
      <c r="O8235" s="162"/>
      <c r="P8235" s="162"/>
      <c r="Q8235" s="162"/>
      <c r="R8235" s="162"/>
      <c r="S8235" s="162"/>
      <c r="T8235" s="162"/>
      <c r="U8235" s="162"/>
      <c r="V8235" s="162"/>
      <c r="W8235" s="162"/>
      <c r="X8235" s="162"/>
      <c r="Y8235" s="162"/>
      <c r="Z8235" s="162"/>
      <c r="AA8235" s="162"/>
    </row>
    <row r="8236">
      <c r="A8236" s="160">
        <v>8235.0</v>
      </c>
      <c r="B8236" s="165" t="s">
        <v>8381</v>
      </c>
      <c r="C8236" s="160">
        <v>2.021121E7</v>
      </c>
      <c r="D8236" s="162"/>
      <c r="E8236" s="162"/>
      <c r="F8236" s="167"/>
      <c r="G8236" s="168"/>
      <c r="H8236" s="162"/>
      <c r="I8236" s="162"/>
      <c r="J8236" s="162"/>
      <c r="K8236" s="162"/>
      <c r="L8236" s="162"/>
      <c r="M8236" s="162"/>
      <c r="N8236" s="162"/>
      <c r="O8236" s="162"/>
      <c r="P8236" s="162"/>
      <c r="Q8236" s="162"/>
      <c r="R8236" s="162"/>
      <c r="S8236" s="162"/>
      <c r="T8236" s="162"/>
      <c r="U8236" s="162"/>
      <c r="V8236" s="162"/>
      <c r="W8236" s="162"/>
      <c r="X8236" s="162"/>
      <c r="Y8236" s="162"/>
      <c r="Z8236" s="162"/>
      <c r="AA8236" s="162"/>
    </row>
    <row r="8237">
      <c r="A8237" s="160">
        <v>8236.0</v>
      </c>
      <c r="B8237" s="165" t="s">
        <v>8382</v>
      </c>
      <c r="C8237" s="160">
        <v>2.021121E7</v>
      </c>
      <c r="D8237" s="162"/>
      <c r="E8237" s="162"/>
      <c r="F8237" s="167"/>
      <c r="G8237" s="168"/>
      <c r="H8237" s="162"/>
      <c r="I8237" s="162"/>
      <c r="J8237" s="162"/>
      <c r="K8237" s="162"/>
      <c r="L8237" s="162"/>
      <c r="M8237" s="162"/>
      <c r="N8237" s="162"/>
      <c r="O8237" s="162"/>
      <c r="P8237" s="162"/>
      <c r="Q8237" s="162"/>
      <c r="R8237" s="162"/>
      <c r="S8237" s="162"/>
      <c r="T8237" s="162"/>
      <c r="U8237" s="162"/>
      <c r="V8237" s="162"/>
      <c r="W8237" s="162"/>
      <c r="X8237" s="162"/>
      <c r="Y8237" s="162"/>
      <c r="Z8237" s="162"/>
      <c r="AA8237" s="162"/>
    </row>
    <row r="8238">
      <c r="A8238" s="160">
        <v>8237.0</v>
      </c>
      <c r="B8238" s="165" t="s">
        <v>8383</v>
      </c>
      <c r="C8238" s="160">
        <v>2.021121E7</v>
      </c>
      <c r="D8238" s="162"/>
      <c r="E8238" s="162"/>
      <c r="F8238" s="167"/>
      <c r="G8238" s="168"/>
      <c r="H8238" s="162"/>
      <c r="I8238" s="162"/>
      <c r="J8238" s="162"/>
      <c r="K8238" s="162"/>
      <c r="L8238" s="162"/>
      <c r="M8238" s="162"/>
      <c r="N8238" s="162"/>
      <c r="O8238" s="162"/>
      <c r="P8238" s="162"/>
      <c r="Q8238" s="162"/>
      <c r="R8238" s="162"/>
      <c r="S8238" s="162"/>
      <c r="T8238" s="162"/>
      <c r="U8238" s="162"/>
      <c r="V8238" s="162"/>
      <c r="W8238" s="162"/>
      <c r="X8238" s="162"/>
      <c r="Y8238" s="162"/>
      <c r="Z8238" s="162"/>
      <c r="AA8238" s="162"/>
    </row>
    <row r="8239">
      <c r="A8239" s="160">
        <v>8238.0</v>
      </c>
      <c r="B8239" s="165" t="s">
        <v>8384</v>
      </c>
      <c r="C8239" s="160">
        <v>2.021121E7</v>
      </c>
      <c r="D8239" s="162"/>
      <c r="E8239" s="162"/>
      <c r="F8239" s="167"/>
      <c r="G8239" s="168"/>
      <c r="H8239" s="162"/>
      <c r="I8239" s="162"/>
      <c r="J8239" s="162"/>
      <c r="K8239" s="162"/>
      <c r="L8239" s="162"/>
      <c r="M8239" s="162"/>
      <c r="N8239" s="162"/>
      <c r="O8239" s="162"/>
      <c r="P8239" s="162"/>
      <c r="Q8239" s="162"/>
      <c r="R8239" s="162"/>
      <c r="S8239" s="162"/>
      <c r="T8239" s="162"/>
      <c r="U8239" s="162"/>
      <c r="V8239" s="162"/>
      <c r="W8239" s="162"/>
      <c r="X8239" s="162"/>
      <c r="Y8239" s="162"/>
      <c r="Z8239" s="162"/>
      <c r="AA8239" s="162"/>
    </row>
    <row r="8240">
      <c r="A8240" s="160">
        <v>8239.0</v>
      </c>
      <c r="B8240" s="165" t="s">
        <v>8385</v>
      </c>
      <c r="C8240" s="160">
        <v>2.021121E7</v>
      </c>
      <c r="D8240" s="162"/>
      <c r="E8240" s="162"/>
      <c r="F8240" s="167"/>
      <c r="G8240" s="168"/>
      <c r="H8240" s="162"/>
      <c r="I8240" s="162"/>
      <c r="J8240" s="162"/>
      <c r="K8240" s="162"/>
      <c r="L8240" s="162"/>
      <c r="M8240" s="162"/>
      <c r="N8240" s="162"/>
      <c r="O8240" s="162"/>
      <c r="P8240" s="162"/>
      <c r="Q8240" s="162"/>
      <c r="R8240" s="162"/>
      <c r="S8240" s="162"/>
      <c r="T8240" s="162"/>
      <c r="U8240" s="162"/>
      <c r="V8240" s="162"/>
      <c r="W8240" s="162"/>
      <c r="X8240" s="162"/>
      <c r="Y8240" s="162"/>
      <c r="Z8240" s="162"/>
      <c r="AA8240" s="162"/>
    </row>
    <row r="8241">
      <c r="A8241" s="160">
        <v>8240.0</v>
      </c>
      <c r="B8241" s="165" t="s">
        <v>8386</v>
      </c>
      <c r="C8241" s="160">
        <v>2.021121E7</v>
      </c>
      <c r="D8241" s="162"/>
      <c r="E8241" s="162"/>
      <c r="F8241" s="167"/>
      <c r="G8241" s="168"/>
      <c r="H8241" s="162"/>
      <c r="I8241" s="162"/>
      <c r="J8241" s="162"/>
      <c r="K8241" s="162"/>
      <c r="L8241" s="162"/>
      <c r="M8241" s="162"/>
      <c r="N8241" s="162"/>
      <c r="O8241" s="162"/>
      <c r="P8241" s="162"/>
      <c r="Q8241" s="162"/>
      <c r="R8241" s="162"/>
      <c r="S8241" s="162"/>
      <c r="T8241" s="162"/>
      <c r="U8241" s="162"/>
      <c r="V8241" s="162"/>
      <c r="W8241" s="162"/>
      <c r="X8241" s="162"/>
      <c r="Y8241" s="162"/>
      <c r="Z8241" s="162"/>
      <c r="AA8241" s="162"/>
    </row>
    <row r="8242">
      <c r="A8242" s="160">
        <v>8241.0</v>
      </c>
      <c r="B8242" s="165" t="s">
        <v>8387</v>
      </c>
      <c r="C8242" s="160">
        <v>2.021121E7</v>
      </c>
      <c r="D8242" s="162"/>
      <c r="E8242" s="162"/>
      <c r="F8242" s="167"/>
      <c r="G8242" s="168"/>
      <c r="H8242" s="162"/>
      <c r="I8242" s="162"/>
      <c r="J8242" s="162"/>
      <c r="K8242" s="162"/>
      <c r="L8242" s="162"/>
      <c r="M8242" s="162"/>
      <c r="N8242" s="162"/>
      <c r="O8242" s="162"/>
      <c r="P8242" s="162"/>
      <c r="Q8242" s="162"/>
      <c r="R8242" s="162"/>
      <c r="S8242" s="162"/>
      <c r="T8242" s="162"/>
      <c r="U8242" s="162"/>
      <c r="V8242" s="162"/>
      <c r="W8242" s="162"/>
      <c r="X8242" s="162"/>
      <c r="Y8242" s="162"/>
      <c r="Z8242" s="162"/>
      <c r="AA8242" s="162"/>
    </row>
    <row r="8243">
      <c r="A8243" s="160">
        <v>8242.0</v>
      </c>
      <c r="B8243" s="165" t="s">
        <v>8388</v>
      </c>
      <c r="C8243" s="160">
        <v>2.021121E7</v>
      </c>
      <c r="D8243" s="162"/>
      <c r="E8243" s="162"/>
      <c r="F8243" s="167"/>
      <c r="G8243" s="168"/>
      <c r="H8243" s="162"/>
      <c r="I8243" s="162"/>
      <c r="J8243" s="162"/>
      <c r="K8243" s="162"/>
      <c r="L8243" s="162"/>
      <c r="M8243" s="162"/>
      <c r="N8243" s="162"/>
      <c r="O8243" s="162"/>
      <c r="P8243" s="162"/>
      <c r="Q8243" s="162"/>
      <c r="R8243" s="162"/>
      <c r="S8243" s="162"/>
      <c r="T8243" s="162"/>
      <c r="U8243" s="162"/>
      <c r="V8243" s="162"/>
      <c r="W8243" s="162"/>
      <c r="X8243" s="162"/>
      <c r="Y8243" s="162"/>
      <c r="Z8243" s="162"/>
      <c r="AA8243" s="162"/>
    </row>
    <row r="8244">
      <c r="A8244" s="160">
        <v>8243.0</v>
      </c>
      <c r="B8244" s="165" t="s">
        <v>8389</v>
      </c>
      <c r="C8244" s="160">
        <v>2.021121E7</v>
      </c>
      <c r="D8244" s="162"/>
      <c r="E8244" s="162"/>
      <c r="F8244" s="167"/>
      <c r="G8244" s="168"/>
      <c r="H8244" s="162"/>
      <c r="I8244" s="162"/>
      <c r="J8244" s="162"/>
      <c r="K8244" s="162"/>
      <c r="L8244" s="162"/>
      <c r="M8244" s="162"/>
      <c r="N8244" s="162"/>
      <c r="O8244" s="162"/>
      <c r="P8244" s="162"/>
      <c r="Q8244" s="162"/>
      <c r="R8244" s="162"/>
      <c r="S8244" s="162"/>
      <c r="T8244" s="162"/>
      <c r="U8244" s="162"/>
      <c r="V8244" s="162"/>
      <c r="W8244" s="162"/>
      <c r="X8244" s="162"/>
      <c r="Y8244" s="162"/>
      <c r="Z8244" s="162"/>
      <c r="AA8244" s="162"/>
    </row>
    <row r="8245">
      <c r="A8245" s="160">
        <v>8244.0</v>
      </c>
      <c r="B8245" s="165" t="s">
        <v>8390</v>
      </c>
      <c r="C8245" s="160">
        <v>2.021121E7</v>
      </c>
      <c r="D8245" s="162"/>
      <c r="E8245" s="162"/>
      <c r="F8245" s="167"/>
      <c r="G8245" s="168"/>
      <c r="H8245" s="162"/>
      <c r="I8245" s="162"/>
      <c r="J8245" s="162"/>
      <c r="K8245" s="162"/>
      <c r="L8245" s="162"/>
      <c r="M8245" s="162"/>
      <c r="N8245" s="162"/>
      <c r="O8245" s="162"/>
      <c r="P8245" s="162"/>
      <c r="Q8245" s="162"/>
      <c r="R8245" s="162"/>
      <c r="S8245" s="162"/>
      <c r="T8245" s="162"/>
      <c r="U8245" s="162"/>
      <c r="V8245" s="162"/>
      <c r="W8245" s="162"/>
      <c r="X8245" s="162"/>
      <c r="Y8245" s="162"/>
      <c r="Z8245" s="162"/>
      <c r="AA8245" s="162"/>
    </row>
    <row r="8246">
      <c r="A8246" s="160">
        <v>8245.0</v>
      </c>
      <c r="B8246" s="165" t="s">
        <v>8391</v>
      </c>
      <c r="C8246" s="160">
        <v>2.021121E7</v>
      </c>
      <c r="D8246" s="162"/>
      <c r="E8246" s="162"/>
      <c r="F8246" s="167"/>
      <c r="G8246" s="168"/>
      <c r="H8246" s="162"/>
      <c r="I8246" s="162"/>
      <c r="J8246" s="162"/>
      <c r="K8246" s="162"/>
      <c r="L8246" s="162"/>
      <c r="M8246" s="162"/>
      <c r="N8246" s="162"/>
      <c r="O8246" s="162"/>
      <c r="P8246" s="162"/>
      <c r="Q8246" s="162"/>
      <c r="R8246" s="162"/>
      <c r="S8246" s="162"/>
      <c r="T8246" s="162"/>
      <c r="U8246" s="162"/>
      <c r="V8246" s="162"/>
      <c r="W8246" s="162"/>
      <c r="X8246" s="162"/>
      <c r="Y8246" s="162"/>
      <c r="Z8246" s="162"/>
      <c r="AA8246" s="162"/>
    </row>
    <row r="8247">
      <c r="A8247" s="160">
        <v>8246.0</v>
      </c>
      <c r="B8247" s="165" t="s">
        <v>8392</v>
      </c>
      <c r="C8247" s="160">
        <v>2.021121E7</v>
      </c>
      <c r="D8247" s="162"/>
      <c r="E8247" s="162"/>
      <c r="F8247" s="167"/>
      <c r="G8247" s="168"/>
      <c r="H8247" s="162"/>
      <c r="I8247" s="162"/>
      <c r="J8247" s="162"/>
      <c r="K8247" s="162"/>
      <c r="L8247" s="162"/>
      <c r="M8247" s="162"/>
      <c r="N8247" s="162"/>
      <c r="O8247" s="162"/>
      <c r="P8247" s="162"/>
      <c r="Q8247" s="162"/>
      <c r="R8247" s="162"/>
      <c r="S8247" s="162"/>
      <c r="T8247" s="162"/>
      <c r="U8247" s="162"/>
      <c r="V8247" s="162"/>
      <c r="W8247" s="162"/>
      <c r="X8247" s="162"/>
      <c r="Y8247" s="162"/>
      <c r="Z8247" s="162"/>
      <c r="AA8247" s="162"/>
    </row>
    <row r="8248">
      <c r="A8248" s="160">
        <v>8247.0</v>
      </c>
      <c r="B8248" s="165" t="s">
        <v>8393</v>
      </c>
      <c r="C8248" s="160">
        <v>2.021121E7</v>
      </c>
      <c r="D8248" s="162"/>
      <c r="E8248" s="162"/>
      <c r="F8248" s="167"/>
      <c r="G8248" s="168"/>
      <c r="H8248" s="162"/>
      <c r="I8248" s="162"/>
      <c r="J8248" s="162"/>
      <c r="K8248" s="162"/>
      <c r="L8248" s="162"/>
      <c r="M8248" s="162"/>
      <c r="N8248" s="162"/>
      <c r="O8248" s="162"/>
      <c r="P8248" s="162"/>
      <c r="Q8248" s="162"/>
      <c r="R8248" s="162"/>
      <c r="S8248" s="162"/>
      <c r="T8248" s="162"/>
      <c r="U8248" s="162"/>
      <c r="V8248" s="162"/>
      <c r="W8248" s="162"/>
      <c r="X8248" s="162"/>
      <c r="Y8248" s="162"/>
      <c r="Z8248" s="162"/>
      <c r="AA8248" s="162"/>
    </row>
    <row r="8249">
      <c r="A8249" s="160">
        <v>8248.0</v>
      </c>
      <c r="B8249" s="165" t="s">
        <v>8394</v>
      </c>
      <c r="C8249" s="160">
        <v>2.021121E7</v>
      </c>
      <c r="D8249" s="162"/>
      <c r="E8249" s="162"/>
      <c r="F8249" s="167"/>
      <c r="G8249" s="168"/>
      <c r="H8249" s="162"/>
      <c r="I8249" s="162"/>
      <c r="J8249" s="162"/>
      <c r="K8249" s="162"/>
      <c r="L8249" s="162"/>
      <c r="M8249" s="162"/>
      <c r="N8249" s="162"/>
      <c r="O8249" s="162"/>
      <c r="P8249" s="162"/>
      <c r="Q8249" s="162"/>
      <c r="R8249" s="162"/>
      <c r="S8249" s="162"/>
      <c r="T8249" s="162"/>
      <c r="U8249" s="162"/>
      <c r="V8249" s="162"/>
      <c r="W8249" s="162"/>
      <c r="X8249" s="162"/>
      <c r="Y8249" s="162"/>
      <c r="Z8249" s="162"/>
      <c r="AA8249" s="162"/>
    </row>
    <row r="8250">
      <c r="A8250" s="160">
        <v>8249.0</v>
      </c>
      <c r="B8250" s="165" t="s">
        <v>8395</v>
      </c>
      <c r="C8250" s="160">
        <v>2.021121E7</v>
      </c>
      <c r="D8250" s="162"/>
      <c r="E8250" s="162"/>
      <c r="F8250" s="167"/>
      <c r="G8250" s="168"/>
      <c r="H8250" s="162"/>
      <c r="I8250" s="162"/>
      <c r="J8250" s="162"/>
      <c r="K8250" s="162"/>
      <c r="L8250" s="162"/>
      <c r="M8250" s="162"/>
      <c r="N8250" s="162"/>
      <c r="O8250" s="162"/>
      <c r="P8250" s="162"/>
      <c r="Q8250" s="162"/>
      <c r="R8250" s="162"/>
      <c r="S8250" s="162"/>
      <c r="T8250" s="162"/>
      <c r="U8250" s="162"/>
      <c r="V8250" s="162"/>
      <c r="W8250" s="162"/>
      <c r="X8250" s="162"/>
      <c r="Y8250" s="162"/>
      <c r="Z8250" s="162"/>
      <c r="AA8250" s="162"/>
    </row>
    <row r="8251">
      <c r="A8251" s="160">
        <v>8250.0</v>
      </c>
      <c r="B8251" s="165" t="s">
        <v>8396</v>
      </c>
      <c r="C8251" s="160">
        <v>2.021121E7</v>
      </c>
      <c r="D8251" s="162"/>
      <c r="E8251" s="162"/>
      <c r="F8251" s="167"/>
      <c r="G8251" s="168"/>
      <c r="H8251" s="162"/>
      <c r="I8251" s="162"/>
      <c r="J8251" s="162"/>
      <c r="K8251" s="162"/>
      <c r="L8251" s="162"/>
      <c r="M8251" s="162"/>
      <c r="N8251" s="162"/>
      <c r="O8251" s="162"/>
      <c r="P8251" s="162"/>
      <c r="Q8251" s="162"/>
      <c r="R8251" s="162"/>
      <c r="S8251" s="162"/>
      <c r="T8251" s="162"/>
      <c r="U8251" s="162"/>
      <c r="V8251" s="162"/>
      <c r="W8251" s="162"/>
      <c r="X8251" s="162"/>
      <c r="Y8251" s="162"/>
      <c r="Z8251" s="162"/>
      <c r="AA8251" s="162"/>
    </row>
    <row r="8252">
      <c r="A8252" s="160">
        <v>8251.0</v>
      </c>
      <c r="B8252" s="165" t="s">
        <v>8397</v>
      </c>
      <c r="C8252" s="160">
        <v>2.021121E7</v>
      </c>
      <c r="D8252" s="162"/>
      <c r="E8252" s="162"/>
      <c r="F8252" s="167"/>
      <c r="G8252" s="168"/>
      <c r="H8252" s="162"/>
      <c r="I8252" s="162"/>
      <c r="J8252" s="162"/>
      <c r="K8252" s="162"/>
      <c r="L8252" s="162"/>
      <c r="M8252" s="162"/>
      <c r="N8252" s="162"/>
      <c r="O8252" s="162"/>
      <c r="P8252" s="162"/>
      <c r="Q8252" s="162"/>
      <c r="R8252" s="162"/>
      <c r="S8252" s="162"/>
      <c r="T8252" s="162"/>
      <c r="U8252" s="162"/>
      <c r="V8252" s="162"/>
      <c r="W8252" s="162"/>
      <c r="X8252" s="162"/>
      <c r="Y8252" s="162"/>
      <c r="Z8252" s="162"/>
      <c r="AA8252" s="162"/>
    </row>
    <row r="8253">
      <c r="A8253" s="160">
        <v>8252.0</v>
      </c>
      <c r="B8253" s="165" t="s">
        <v>8398</v>
      </c>
      <c r="C8253" s="160">
        <v>2.021121E7</v>
      </c>
      <c r="D8253" s="162"/>
      <c r="E8253" s="162"/>
      <c r="F8253" s="167"/>
      <c r="G8253" s="168"/>
      <c r="H8253" s="162"/>
      <c r="I8253" s="162"/>
      <c r="J8253" s="162"/>
      <c r="K8253" s="162"/>
      <c r="L8253" s="162"/>
      <c r="M8253" s="162"/>
      <c r="N8253" s="162"/>
      <c r="O8253" s="162"/>
      <c r="P8253" s="162"/>
      <c r="Q8253" s="162"/>
      <c r="R8253" s="162"/>
      <c r="S8253" s="162"/>
      <c r="T8253" s="162"/>
      <c r="U8253" s="162"/>
      <c r="V8253" s="162"/>
      <c r="W8253" s="162"/>
      <c r="X8253" s="162"/>
      <c r="Y8253" s="162"/>
      <c r="Z8253" s="162"/>
      <c r="AA8253" s="162"/>
    </row>
    <row r="8254">
      <c r="A8254" s="160">
        <v>8253.0</v>
      </c>
      <c r="B8254" s="165" t="s">
        <v>8399</v>
      </c>
      <c r="C8254" s="160">
        <v>2.021121E7</v>
      </c>
      <c r="D8254" s="162"/>
      <c r="E8254" s="162"/>
      <c r="F8254" s="167"/>
      <c r="G8254" s="168"/>
      <c r="H8254" s="162"/>
      <c r="I8254" s="162"/>
      <c r="J8254" s="162"/>
      <c r="K8254" s="162"/>
      <c r="L8254" s="162"/>
      <c r="M8254" s="162"/>
      <c r="N8254" s="162"/>
      <c r="O8254" s="162"/>
      <c r="P8254" s="162"/>
      <c r="Q8254" s="162"/>
      <c r="R8254" s="162"/>
      <c r="S8254" s="162"/>
      <c r="T8254" s="162"/>
      <c r="U8254" s="162"/>
      <c r="V8254" s="162"/>
      <c r="W8254" s="162"/>
      <c r="X8254" s="162"/>
      <c r="Y8254" s="162"/>
      <c r="Z8254" s="162"/>
      <c r="AA8254" s="162"/>
    </row>
    <row r="8255">
      <c r="A8255" s="160">
        <v>8254.0</v>
      </c>
      <c r="B8255" s="165" t="s">
        <v>8400</v>
      </c>
      <c r="C8255" s="160">
        <v>2.021121E7</v>
      </c>
      <c r="D8255" s="162"/>
      <c r="E8255" s="162"/>
      <c r="F8255" s="167"/>
      <c r="G8255" s="168"/>
      <c r="H8255" s="162"/>
      <c r="I8255" s="162"/>
      <c r="J8255" s="162"/>
      <c r="K8255" s="162"/>
      <c r="L8255" s="162"/>
      <c r="M8255" s="162"/>
      <c r="N8255" s="162"/>
      <c r="O8255" s="162"/>
      <c r="P8255" s="162"/>
      <c r="Q8255" s="162"/>
      <c r="R8255" s="162"/>
      <c r="S8255" s="162"/>
      <c r="T8255" s="162"/>
      <c r="U8255" s="162"/>
      <c r="V8255" s="162"/>
      <c r="W8255" s="162"/>
      <c r="X8255" s="162"/>
      <c r="Y8255" s="162"/>
      <c r="Z8255" s="162"/>
      <c r="AA8255" s="162"/>
    </row>
    <row r="8256">
      <c r="A8256" s="160">
        <v>8255.0</v>
      </c>
      <c r="B8256" s="165" t="s">
        <v>8401</v>
      </c>
      <c r="C8256" s="160">
        <v>2.021121E7</v>
      </c>
      <c r="D8256" s="162"/>
      <c r="E8256" s="162"/>
      <c r="F8256" s="167"/>
      <c r="G8256" s="168"/>
      <c r="H8256" s="162"/>
      <c r="I8256" s="162"/>
      <c r="J8256" s="162"/>
      <c r="K8256" s="162"/>
      <c r="L8256" s="162"/>
      <c r="M8256" s="162"/>
      <c r="N8256" s="162"/>
      <c r="O8256" s="162"/>
      <c r="P8256" s="162"/>
      <c r="Q8256" s="162"/>
      <c r="R8256" s="162"/>
      <c r="S8256" s="162"/>
      <c r="T8256" s="162"/>
      <c r="U8256" s="162"/>
      <c r="V8256" s="162"/>
      <c r="W8256" s="162"/>
      <c r="X8256" s="162"/>
      <c r="Y8256" s="162"/>
      <c r="Z8256" s="162"/>
      <c r="AA8256" s="162"/>
    </row>
    <row r="8257">
      <c r="A8257" s="160">
        <v>8256.0</v>
      </c>
      <c r="B8257" s="165" t="s">
        <v>8402</v>
      </c>
      <c r="C8257" s="160">
        <v>2.021121E7</v>
      </c>
      <c r="D8257" s="162"/>
      <c r="E8257" s="162"/>
      <c r="F8257" s="167"/>
      <c r="G8257" s="168"/>
      <c r="H8257" s="162"/>
      <c r="I8257" s="162"/>
      <c r="J8257" s="162"/>
      <c r="K8257" s="162"/>
      <c r="L8257" s="162"/>
      <c r="M8257" s="162"/>
      <c r="N8257" s="162"/>
      <c r="O8257" s="162"/>
      <c r="P8257" s="162"/>
      <c r="Q8257" s="162"/>
      <c r="R8257" s="162"/>
      <c r="S8257" s="162"/>
      <c r="T8257" s="162"/>
      <c r="U8257" s="162"/>
      <c r="V8257" s="162"/>
      <c r="W8257" s="162"/>
      <c r="X8257" s="162"/>
      <c r="Y8257" s="162"/>
      <c r="Z8257" s="162"/>
      <c r="AA8257" s="162"/>
    </row>
    <row r="8258">
      <c r="A8258" s="160">
        <v>8257.0</v>
      </c>
      <c r="B8258" s="165" t="s">
        <v>8403</v>
      </c>
      <c r="C8258" s="160">
        <v>2.0211211E7</v>
      </c>
      <c r="D8258" s="162"/>
      <c r="E8258" s="162"/>
      <c r="F8258" s="167"/>
      <c r="G8258" s="168"/>
      <c r="H8258" s="162"/>
      <c r="I8258" s="162"/>
      <c r="J8258" s="162"/>
      <c r="K8258" s="162"/>
      <c r="L8258" s="162"/>
      <c r="M8258" s="162"/>
      <c r="N8258" s="162"/>
      <c r="O8258" s="162"/>
      <c r="P8258" s="162"/>
      <c r="Q8258" s="162"/>
      <c r="R8258" s="162"/>
      <c r="S8258" s="162"/>
      <c r="T8258" s="162"/>
      <c r="U8258" s="162"/>
      <c r="V8258" s="162"/>
      <c r="W8258" s="162"/>
      <c r="X8258" s="162"/>
      <c r="Y8258" s="162"/>
      <c r="Z8258" s="162"/>
      <c r="AA8258" s="162"/>
    </row>
    <row r="8259">
      <c r="A8259" s="160">
        <v>8258.0</v>
      </c>
      <c r="B8259" s="165" t="s">
        <v>8404</v>
      </c>
      <c r="C8259" s="160">
        <v>2.0211211E7</v>
      </c>
      <c r="D8259" s="162"/>
      <c r="E8259" s="162"/>
      <c r="F8259" s="167"/>
      <c r="G8259" s="168"/>
      <c r="H8259" s="162"/>
      <c r="I8259" s="162"/>
      <c r="J8259" s="162"/>
      <c r="K8259" s="162"/>
      <c r="L8259" s="162"/>
      <c r="M8259" s="162"/>
      <c r="N8259" s="162"/>
      <c r="O8259" s="162"/>
      <c r="P8259" s="162"/>
      <c r="Q8259" s="162"/>
      <c r="R8259" s="162"/>
      <c r="S8259" s="162"/>
      <c r="T8259" s="162"/>
      <c r="U8259" s="162"/>
      <c r="V8259" s="162"/>
      <c r="W8259" s="162"/>
      <c r="X8259" s="162"/>
      <c r="Y8259" s="162"/>
      <c r="Z8259" s="162"/>
      <c r="AA8259" s="162"/>
    </row>
    <row r="8260">
      <c r="A8260" s="160">
        <v>8259.0</v>
      </c>
      <c r="B8260" s="165" t="s">
        <v>8405</v>
      </c>
      <c r="C8260" s="160">
        <v>2.0211211E7</v>
      </c>
      <c r="D8260" s="162"/>
      <c r="E8260" s="162"/>
      <c r="F8260" s="167"/>
      <c r="G8260" s="168"/>
      <c r="H8260" s="162"/>
      <c r="I8260" s="162"/>
      <c r="J8260" s="162"/>
      <c r="K8260" s="162"/>
      <c r="L8260" s="162"/>
      <c r="M8260" s="162"/>
      <c r="N8260" s="162"/>
      <c r="O8260" s="162"/>
      <c r="P8260" s="162"/>
      <c r="Q8260" s="162"/>
      <c r="R8260" s="162"/>
      <c r="S8260" s="162"/>
      <c r="T8260" s="162"/>
      <c r="U8260" s="162"/>
      <c r="V8260" s="162"/>
      <c r="W8260" s="162"/>
      <c r="X8260" s="162"/>
      <c r="Y8260" s="162"/>
      <c r="Z8260" s="162"/>
      <c r="AA8260" s="162"/>
    </row>
    <row r="8261">
      <c r="A8261" s="160">
        <v>8260.0</v>
      </c>
      <c r="B8261" s="165" t="s">
        <v>8406</v>
      </c>
      <c r="C8261" s="160">
        <v>2.0211211E7</v>
      </c>
      <c r="D8261" s="162"/>
      <c r="E8261" s="162"/>
      <c r="F8261" s="167"/>
      <c r="G8261" s="168"/>
      <c r="H8261" s="162"/>
      <c r="I8261" s="162"/>
      <c r="J8261" s="162"/>
      <c r="K8261" s="162"/>
      <c r="L8261" s="162"/>
      <c r="M8261" s="162"/>
      <c r="N8261" s="162"/>
      <c r="O8261" s="162"/>
      <c r="P8261" s="162"/>
      <c r="Q8261" s="162"/>
      <c r="R8261" s="162"/>
      <c r="S8261" s="162"/>
      <c r="T8261" s="162"/>
      <c r="U8261" s="162"/>
      <c r="V8261" s="162"/>
      <c r="W8261" s="162"/>
      <c r="X8261" s="162"/>
      <c r="Y8261" s="162"/>
      <c r="Z8261" s="162"/>
      <c r="AA8261" s="162"/>
    </row>
    <row r="8262">
      <c r="A8262" s="160">
        <v>8261.0</v>
      </c>
      <c r="B8262" s="165" t="s">
        <v>8407</v>
      </c>
      <c r="C8262" s="160">
        <v>2.0211211E7</v>
      </c>
      <c r="D8262" s="162"/>
      <c r="E8262" s="162"/>
      <c r="F8262" s="167"/>
      <c r="G8262" s="168"/>
      <c r="H8262" s="162"/>
      <c r="I8262" s="162"/>
      <c r="J8262" s="162"/>
      <c r="K8262" s="162"/>
      <c r="L8262" s="162"/>
      <c r="M8262" s="162"/>
      <c r="N8262" s="162"/>
      <c r="O8262" s="162"/>
      <c r="P8262" s="162"/>
      <c r="Q8262" s="162"/>
      <c r="R8262" s="162"/>
      <c r="S8262" s="162"/>
      <c r="T8262" s="162"/>
      <c r="U8262" s="162"/>
      <c r="V8262" s="162"/>
      <c r="W8262" s="162"/>
      <c r="X8262" s="162"/>
      <c r="Y8262" s="162"/>
      <c r="Z8262" s="162"/>
      <c r="AA8262" s="162"/>
    </row>
    <row r="8263">
      <c r="A8263" s="160">
        <v>8262.0</v>
      </c>
      <c r="B8263" s="165" t="s">
        <v>8408</v>
      </c>
      <c r="C8263" s="160">
        <v>2.0211211E7</v>
      </c>
      <c r="D8263" s="162"/>
      <c r="E8263" s="162"/>
      <c r="F8263" s="167"/>
      <c r="G8263" s="168"/>
      <c r="H8263" s="162"/>
      <c r="I8263" s="162"/>
      <c r="J8263" s="162"/>
      <c r="K8263" s="162"/>
      <c r="L8263" s="162"/>
      <c r="M8263" s="162"/>
      <c r="N8263" s="162"/>
      <c r="O8263" s="162"/>
      <c r="P8263" s="162"/>
      <c r="Q8263" s="162"/>
      <c r="R8263" s="162"/>
      <c r="S8263" s="162"/>
      <c r="T8263" s="162"/>
      <c r="U8263" s="162"/>
      <c r="V8263" s="162"/>
      <c r="W8263" s="162"/>
      <c r="X8263" s="162"/>
      <c r="Y8263" s="162"/>
      <c r="Z8263" s="162"/>
      <c r="AA8263" s="162"/>
    </row>
    <row r="8264">
      <c r="A8264" s="160">
        <v>8263.0</v>
      </c>
      <c r="B8264" s="165" t="s">
        <v>8409</v>
      </c>
      <c r="C8264" s="160">
        <v>2.0211211E7</v>
      </c>
      <c r="D8264" s="162"/>
      <c r="E8264" s="162"/>
      <c r="F8264" s="167"/>
      <c r="G8264" s="168"/>
      <c r="H8264" s="162"/>
      <c r="I8264" s="162"/>
      <c r="J8264" s="162"/>
      <c r="K8264" s="162"/>
      <c r="L8264" s="162"/>
      <c r="M8264" s="162"/>
      <c r="N8264" s="162"/>
      <c r="O8264" s="162"/>
      <c r="P8264" s="162"/>
      <c r="Q8264" s="162"/>
      <c r="R8264" s="162"/>
      <c r="S8264" s="162"/>
      <c r="T8264" s="162"/>
      <c r="U8264" s="162"/>
      <c r="V8264" s="162"/>
      <c r="W8264" s="162"/>
      <c r="X8264" s="162"/>
      <c r="Y8264" s="162"/>
      <c r="Z8264" s="162"/>
      <c r="AA8264" s="162"/>
    </row>
    <row r="8265">
      <c r="A8265" s="160">
        <v>8264.0</v>
      </c>
      <c r="B8265" s="165" t="s">
        <v>8410</v>
      </c>
      <c r="C8265" s="160">
        <v>2.0211211E7</v>
      </c>
      <c r="D8265" s="162"/>
      <c r="E8265" s="162"/>
      <c r="F8265" s="167"/>
      <c r="G8265" s="168"/>
      <c r="H8265" s="162"/>
      <c r="I8265" s="162"/>
      <c r="J8265" s="162"/>
      <c r="K8265" s="162"/>
      <c r="L8265" s="162"/>
      <c r="M8265" s="162"/>
      <c r="N8265" s="162"/>
      <c r="O8265" s="162"/>
      <c r="P8265" s="162"/>
      <c r="Q8265" s="162"/>
      <c r="R8265" s="162"/>
      <c r="S8265" s="162"/>
      <c r="T8265" s="162"/>
      <c r="U8265" s="162"/>
      <c r="V8265" s="162"/>
      <c r="W8265" s="162"/>
      <c r="X8265" s="162"/>
      <c r="Y8265" s="162"/>
      <c r="Z8265" s="162"/>
      <c r="AA8265" s="162"/>
    </row>
    <row r="8266">
      <c r="A8266" s="160">
        <v>8265.0</v>
      </c>
      <c r="B8266" s="165" t="s">
        <v>8411</v>
      </c>
      <c r="C8266" s="160">
        <v>2.0211211E7</v>
      </c>
      <c r="D8266" s="162"/>
      <c r="E8266" s="162"/>
      <c r="F8266" s="167"/>
      <c r="G8266" s="168"/>
      <c r="H8266" s="162"/>
      <c r="I8266" s="162"/>
      <c r="J8266" s="162"/>
      <c r="K8266" s="162"/>
      <c r="L8266" s="162"/>
      <c r="M8266" s="162"/>
      <c r="N8266" s="162"/>
      <c r="O8266" s="162"/>
      <c r="P8266" s="162"/>
      <c r="Q8266" s="162"/>
      <c r="R8266" s="162"/>
      <c r="S8266" s="162"/>
      <c r="T8266" s="162"/>
      <c r="U8266" s="162"/>
      <c r="V8266" s="162"/>
      <c r="W8266" s="162"/>
      <c r="X8266" s="162"/>
      <c r="Y8266" s="162"/>
      <c r="Z8266" s="162"/>
      <c r="AA8266" s="162"/>
    </row>
    <row r="8267">
      <c r="A8267" s="160">
        <v>8266.0</v>
      </c>
      <c r="B8267" s="165" t="s">
        <v>8412</v>
      </c>
      <c r="C8267" s="160">
        <v>2.0211211E7</v>
      </c>
      <c r="D8267" s="162"/>
      <c r="E8267" s="162"/>
      <c r="F8267" s="167"/>
      <c r="G8267" s="168"/>
      <c r="H8267" s="162"/>
      <c r="I8267" s="162"/>
      <c r="J8267" s="162"/>
      <c r="K8267" s="162"/>
      <c r="L8267" s="162"/>
      <c r="M8267" s="162"/>
      <c r="N8267" s="162"/>
      <c r="O8267" s="162"/>
      <c r="P8267" s="162"/>
      <c r="Q8267" s="162"/>
      <c r="R8267" s="162"/>
      <c r="S8267" s="162"/>
      <c r="T8267" s="162"/>
      <c r="U8267" s="162"/>
      <c r="V8267" s="162"/>
      <c r="W8267" s="162"/>
      <c r="X8267" s="162"/>
      <c r="Y8267" s="162"/>
      <c r="Z8267" s="162"/>
      <c r="AA8267" s="162"/>
    </row>
    <row r="8268">
      <c r="A8268" s="160">
        <v>8267.0</v>
      </c>
      <c r="B8268" s="165" t="s">
        <v>8413</v>
      </c>
      <c r="C8268" s="160">
        <v>2.0211211E7</v>
      </c>
      <c r="D8268" s="162"/>
      <c r="E8268" s="162"/>
      <c r="F8268" s="167"/>
      <c r="G8268" s="168"/>
      <c r="H8268" s="162"/>
      <c r="I8268" s="162"/>
      <c r="J8268" s="162"/>
      <c r="K8268" s="162"/>
      <c r="L8268" s="162"/>
      <c r="M8268" s="162"/>
      <c r="N8268" s="162"/>
      <c r="O8268" s="162"/>
      <c r="P8268" s="162"/>
      <c r="Q8268" s="162"/>
      <c r="R8268" s="162"/>
      <c r="S8268" s="162"/>
      <c r="T8268" s="162"/>
      <c r="U8268" s="162"/>
      <c r="V8268" s="162"/>
      <c r="W8268" s="162"/>
      <c r="X8268" s="162"/>
      <c r="Y8268" s="162"/>
      <c r="Z8268" s="162"/>
      <c r="AA8268" s="162"/>
    </row>
    <row r="8269">
      <c r="A8269" s="160">
        <v>8268.0</v>
      </c>
      <c r="B8269" s="165" t="s">
        <v>8414</v>
      </c>
      <c r="C8269" s="160">
        <v>2.0211211E7</v>
      </c>
      <c r="D8269" s="162"/>
      <c r="E8269" s="162"/>
      <c r="F8269" s="167"/>
      <c r="G8269" s="168"/>
      <c r="H8269" s="162"/>
      <c r="I8269" s="162"/>
      <c r="J8269" s="162"/>
      <c r="K8269" s="162"/>
      <c r="L8269" s="162"/>
      <c r="M8269" s="162"/>
      <c r="N8269" s="162"/>
      <c r="O8269" s="162"/>
      <c r="P8269" s="162"/>
      <c r="Q8269" s="162"/>
      <c r="R8269" s="162"/>
      <c r="S8269" s="162"/>
      <c r="T8269" s="162"/>
      <c r="U8269" s="162"/>
      <c r="V8269" s="162"/>
      <c r="W8269" s="162"/>
      <c r="X8269" s="162"/>
      <c r="Y8269" s="162"/>
      <c r="Z8269" s="162"/>
      <c r="AA8269" s="162"/>
    </row>
    <row r="8270">
      <c r="A8270" s="160">
        <v>8269.0</v>
      </c>
      <c r="B8270" s="165" t="s">
        <v>8415</v>
      </c>
      <c r="C8270" s="160">
        <v>2.0211211E7</v>
      </c>
      <c r="D8270" s="162"/>
      <c r="E8270" s="162"/>
      <c r="F8270" s="167"/>
      <c r="G8270" s="168"/>
      <c r="H8270" s="162"/>
      <c r="I8270" s="162"/>
      <c r="J8270" s="162"/>
      <c r="K8270" s="162"/>
      <c r="L8270" s="162"/>
      <c r="M8270" s="162"/>
      <c r="N8270" s="162"/>
      <c r="O8270" s="162"/>
      <c r="P8270" s="162"/>
      <c r="Q8270" s="162"/>
      <c r="R8270" s="162"/>
      <c r="S8270" s="162"/>
      <c r="T8270" s="162"/>
      <c r="U8270" s="162"/>
      <c r="V8270" s="162"/>
      <c r="W8270" s="162"/>
      <c r="X8270" s="162"/>
      <c r="Y8270" s="162"/>
      <c r="Z8270" s="162"/>
      <c r="AA8270" s="162"/>
    </row>
    <row r="8271">
      <c r="A8271" s="160">
        <v>8270.0</v>
      </c>
      <c r="B8271" s="165" t="s">
        <v>8416</v>
      </c>
      <c r="C8271" s="160">
        <v>2.0211211E7</v>
      </c>
      <c r="D8271" s="162"/>
      <c r="E8271" s="162"/>
      <c r="F8271" s="167"/>
      <c r="G8271" s="168"/>
      <c r="H8271" s="162"/>
      <c r="I8271" s="162"/>
      <c r="J8271" s="162"/>
      <c r="K8271" s="162"/>
      <c r="L8271" s="162"/>
      <c r="M8271" s="162"/>
      <c r="N8271" s="162"/>
      <c r="O8271" s="162"/>
      <c r="P8271" s="162"/>
      <c r="Q8271" s="162"/>
      <c r="R8271" s="162"/>
      <c r="S8271" s="162"/>
      <c r="T8271" s="162"/>
      <c r="U8271" s="162"/>
      <c r="V8271" s="162"/>
      <c r="W8271" s="162"/>
      <c r="X8271" s="162"/>
      <c r="Y8271" s="162"/>
      <c r="Z8271" s="162"/>
      <c r="AA8271" s="162"/>
    </row>
    <row r="8272">
      <c r="A8272" s="160">
        <v>8271.0</v>
      </c>
      <c r="B8272" s="165" t="s">
        <v>8417</v>
      </c>
      <c r="C8272" s="160">
        <v>2.0211211E7</v>
      </c>
      <c r="D8272" s="162"/>
      <c r="E8272" s="162"/>
      <c r="F8272" s="167"/>
      <c r="G8272" s="168"/>
      <c r="H8272" s="162"/>
      <c r="I8272" s="162"/>
      <c r="J8272" s="162"/>
      <c r="K8272" s="162"/>
      <c r="L8272" s="162"/>
      <c r="M8272" s="162"/>
      <c r="N8272" s="162"/>
      <c r="O8272" s="162"/>
      <c r="P8272" s="162"/>
      <c r="Q8272" s="162"/>
      <c r="R8272" s="162"/>
      <c r="S8272" s="162"/>
      <c r="T8272" s="162"/>
      <c r="U8272" s="162"/>
      <c r="V8272" s="162"/>
      <c r="W8272" s="162"/>
      <c r="X8272" s="162"/>
      <c r="Y8272" s="162"/>
      <c r="Z8272" s="162"/>
      <c r="AA8272" s="162"/>
    </row>
    <row r="8273">
      <c r="A8273" s="160">
        <v>8272.0</v>
      </c>
      <c r="B8273" s="165" t="s">
        <v>8418</v>
      </c>
      <c r="C8273" s="160">
        <v>2.0211211E7</v>
      </c>
      <c r="D8273" s="162"/>
      <c r="E8273" s="162"/>
      <c r="F8273" s="167"/>
      <c r="G8273" s="168"/>
      <c r="H8273" s="162"/>
      <c r="I8273" s="162"/>
      <c r="J8273" s="162"/>
      <c r="K8273" s="162"/>
      <c r="L8273" s="162"/>
      <c r="M8273" s="162"/>
      <c r="N8273" s="162"/>
      <c r="O8273" s="162"/>
      <c r="P8273" s="162"/>
      <c r="Q8273" s="162"/>
      <c r="R8273" s="162"/>
      <c r="S8273" s="162"/>
      <c r="T8273" s="162"/>
      <c r="U8273" s="162"/>
      <c r="V8273" s="162"/>
      <c r="W8273" s="162"/>
      <c r="X8273" s="162"/>
      <c r="Y8273" s="162"/>
      <c r="Z8273" s="162"/>
      <c r="AA8273" s="162"/>
    </row>
    <row r="8274">
      <c r="A8274" s="160">
        <v>8273.0</v>
      </c>
      <c r="B8274" s="165" t="s">
        <v>8419</v>
      </c>
      <c r="C8274" s="160">
        <v>2.0211211E7</v>
      </c>
      <c r="D8274" s="162"/>
      <c r="E8274" s="162"/>
      <c r="F8274" s="167"/>
      <c r="G8274" s="168"/>
      <c r="H8274" s="162"/>
      <c r="I8274" s="162"/>
      <c r="J8274" s="162"/>
      <c r="K8274" s="162"/>
      <c r="L8274" s="162"/>
      <c r="M8274" s="162"/>
      <c r="N8274" s="162"/>
      <c r="O8274" s="162"/>
      <c r="P8274" s="162"/>
      <c r="Q8274" s="162"/>
      <c r="R8274" s="162"/>
      <c r="S8274" s="162"/>
      <c r="T8274" s="162"/>
      <c r="U8274" s="162"/>
      <c r="V8274" s="162"/>
      <c r="W8274" s="162"/>
      <c r="X8274" s="162"/>
      <c r="Y8274" s="162"/>
      <c r="Z8274" s="162"/>
      <c r="AA8274" s="162"/>
    </row>
    <row r="8275">
      <c r="A8275" s="160">
        <v>8274.0</v>
      </c>
      <c r="B8275" s="165" t="s">
        <v>8420</v>
      </c>
      <c r="C8275" s="160">
        <v>2.0211211E7</v>
      </c>
      <c r="D8275" s="162"/>
      <c r="E8275" s="162"/>
      <c r="F8275" s="167"/>
      <c r="G8275" s="168"/>
      <c r="H8275" s="162"/>
      <c r="I8275" s="162"/>
      <c r="J8275" s="162"/>
      <c r="K8275" s="162"/>
      <c r="L8275" s="162"/>
      <c r="M8275" s="162"/>
      <c r="N8275" s="162"/>
      <c r="O8275" s="162"/>
      <c r="P8275" s="162"/>
      <c r="Q8275" s="162"/>
      <c r="R8275" s="162"/>
      <c r="S8275" s="162"/>
      <c r="T8275" s="162"/>
      <c r="U8275" s="162"/>
      <c r="V8275" s="162"/>
      <c r="W8275" s="162"/>
      <c r="X8275" s="162"/>
      <c r="Y8275" s="162"/>
      <c r="Z8275" s="162"/>
      <c r="AA8275" s="162"/>
    </row>
    <row r="8276">
      <c r="A8276" s="160">
        <v>8275.0</v>
      </c>
      <c r="B8276" s="165" t="s">
        <v>8421</v>
      </c>
      <c r="C8276" s="160">
        <v>2.0211211E7</v>
      </c>
      <c r="D8276" s="162"/>
      <c r="E8276" s="162"/>
      <c r="F8276" s="167"/>
      <c r="G8276" s="168"/>
      <c r="H8276" s="162"/>
      <c r="I8276" s="162"/>
      <c r="J8276" s="162"/>
      <c r="K8276" s="162"/>
      <c r="L8276" s="162"/>
      <c r="M8276" s="162"/>
      <c r="N8276" s="162"/>
      <c r="O8276" s="162"/>
      <c r="P8276" s="162"/>
      <c r="Q8276" s="162"/>
      <c r="R8276" s="162"/>
      <c r="S8276" s="162"/>
      <c r="T8276" s="162"/>
      <c r="U8276" s="162"/>
      <c r="V8276" s="162"/>
      <c r="W8276" s="162"/>
      <c r="X8276" s="162"/>
      <c r="Y8276" s="162"/>
      <c r="Z8276" s="162"/>
      <c r="AA8276" s="162"/>
    </row>
    <row r="8277">
      <c r="A8277" s="160">
        <v>8276.0</v>
      </c>
      <c r="B8277" s="165" t="s">
        <v>8422</v>
      </c>
      <c r="C8277" s="160">
        <v>2.0211211E7</v>
      </c>
      <c r="D8277" s="162"/>
      <c r="E8277" s="162"/>
      <c r="F8277" s="167"/>
      <c r="G8277" s="168"/>
      <c r="H8277" s="162"/>
      <c r="I8277" s="162"/>
      <c r="J8277" s="162"/>
      <c r="K8277" s="162"/>
      <c r="L8277" s="162"/>
      <c r="M8277" s="162"/>
      <c r="N8277" s="162"/>
      <c r="O8277" s="162"/>
      <c r="P8277" s="162"/>
      <c r="Q8277" s="162"/>
      <c r="R8277" s="162"/>
      <c r="S8277" s="162"/>
      <c r="T8277" s="162"/>
      <c r="U8277" s="162"/>
      <c r="V8277" s="162"/>
      <c r="W8277" s="162"/>
      <c r="X8277" s="162"/>
      <c r="Y8277" s="162"/>
      <c r="Z8277" s="162"/>
      <c r="AA8277" s="162"/>
    </row>
    <row r="8278">
      <c r="A8278" s="160">
        <v>8277.0</v>
      </c>
      <c r="B8278" s="165" t="s">
        <v>8423</v>
      </c>
      <c r="C8278" s="160">
        <v>2.0211211E7</v>
      </c>
      <c r="D8278" s="162"/>
      <c r="E8278" s="162"/>
      <c r="F8278" s="167"/>
      <c r="G8278" s="168"/>
      <c r="H8278" s="162"/>
      <c r="I8278" s="162"/>
      <c r="J8278" s="162"/>
      <c r="K8278" s="162"/>
      <c r="L8278" s="162"/>
      <c r="M8278" s="162"/>
      <c r="N8278" s="162"/>
      <c r="O8278" s="162"/>
      <c r="P8278" s="162"/>
      <c r="Q8278" s="162"/>
      <c r="R8278" s="162"/>
      <c r="S8278" s="162"/>
      <c r="T8278" s="162"/>
      <c r="U8278" s="162"/>
      <c r="V8278" s="162"/>
      <c r="W8278" s="162"/>
      <c r="X8278" s="162"/>
      <c r="Y8278" s="162"/>
      <c r="Z8278" s="162"/>
      <c r="AA8278" s="162"/>
    </row>
    <row r="8279">
      <c r="A8279" s="160">
        <v>8278.0</v>
      </c>
      <c r="B8279" s="165" t="s">
        <v>8424</v>
      </c>
      <c r="C8279" s="160">
        <v>2.0211211E7</v>
      </c>
      <c r="D8279" s="162"/>
      <c r="E8279" s="162"/>
      <c r="F8279" s="167"/>
      <c r="G8279" s="168"/>
      <c r="H8279" s="162"/>
      <c r="I8279" s="162"/>
      <c r="J8279" s="162"/>
      <c r="K8279" s="162"/>
      <c r="L8279" s="162"/>
      <c r="M8279" s="162"/>
      <c r="N8279" s="162"/>
      <c r="O8279" s="162"/>
      <c r="P8279" s="162"/>
      <c r="Q8279" s="162"/>
      <c r="R8279" s="162"/>
      <c r="S8279" s="162"/>
      <c r="T8279" s="162"/>
      <c r="U8279" s="162"/>
      <c r="V8279" s="162"/>
      <c r="W8279" s="162"/>
      <c r="X8279" s="162"/>
      <c r="Y8279" s="162"/>
      <c r="Z8279" s="162"/>
      <c r="AA8279" s="162"/>
    </row>
    <row r="8280">
      <c r="A8280" s="160">
        <v>8279.0</v>
      </c>
      <c r="B8280" s="165" t="s">
        <v>8425</v>
      </c>
      <c r="C8280" s="160">
        <v>2.0211211E7</v>
      </c>
      <c r="D8280" s="162"/>
      <c r="E8280" s="162"/>
      <c r="F8280" s="167"/>
      <c r="G8280" s="168"/>
      <c r="H8280" s="162"/>
      <c r="I8280" s="162"/>
      <c r="J8280" s="162"/>
      <c r="K8280" s="162"/>
      <c r="L8280" s="162"/>
      <c r="M8280" s="162"/>
      <c r="N8280" s="162"/>
      <c r="O8280" s="162"/>
      <c r="P8280" s="162"/>
      <c r="Q8280" s="162"/>
      <c r="R8280" s="162"/>
      <c r="S8280" s="162"/>
      <c r="T8280" s="162"/>
      <c r="U8280" s="162"/>
      <c r="V8280" s="162"/>
      <c r="W8280" s="162"/>
      <c r="X8280" s="162"/>
      <c r="Y8280" s="162"/>
      <c r="Z8280" s="162"/>
      <c r="AA8280" s="162"/>
    </row>
    <row r="8281">
      <c r="A8281" s="160">
        <v>8280.0</v>
      </c>
      <c r="B8281" s="165" t="s">
        <v>8426</v>
      </c>
      <c r="C8281" s="160">
        <v>2.0211211E7</v>
      </c>
      <c r="D8281" s="162"/>
      <c r="E8281" s="162"/>
      <c r="F8281" s="167"/>
      <c r="G8281" s="168"/>
      <c r="H8281" s="162"/>
      <c r="I8281" s="162"/>
      <c r="J8281" s="162"/>
      <c r="K8281" s="162"/>
      <c r="L8281" s="162"/>
      <c r="M8281" s="162"/>
      <c r="N8281" s="162"/>
      <c r="O8281" s="162"/>
      <c r="P8281" s="162"/>
      <c r="Q8281" s="162"/>
      <c r="R8281" s="162"/>
      <c r="S8281" s="162"/>
      <c r="T8281" s="162"/>
      <c r="U8281" s="162"/>
      <c r="V8281" s="162"/>
      <c r="W8281" s="162"/>
      <c r="X8281" s="162"/>
      <c r="Y8281" s="162"/>
      <c r="Z8281" s="162"/>
      <c r="AA8281" s="162"/>
    </row>
    <row r="8282">
      <c r="A8282" s="160">
        <v>8281.0</v>
      </c>
      <c r="B8282" s="165" t="s">
        <v>8427</v>
      </c>
      <c r="C8282" s="160">
        <v>2.0211212E7</v>
      </c>
      <c r="D8282" s="162"/>
      <c r="E8282" s="162"/>
      <c r="F8282" s="167"/>
      <c r="G8282" s="168"/>
      <c r="H8282" s="162"/>
      <c r="I8282" s="162"/>
      <c r="J8282" s="162"/>
      <c r="K8282" s="162"/>
      <c r="L8282" s="162"/>
      <c r="M8282" s="162"/>
      <c r="N8282" s="162"/>
      <c r="O8282" s="162"/>
      <c r="P8282" s="162"/>
      <c r="Q8282" s="162"/>
      <c r="R8282" s="162"/>
      <c r="S8282" s="162"/>
      <c r="T8282" s="162"/>
      <c r="U8282" s="162"/>
      <c r="V8282" s="162"/>
      <c r="W8282" s="162"/>
      <c r="X8282" s="162"/>
      <c r="Y8282" s="162"/>
      <c r="Z8282" s="162"/>
      <c r="AA8282" s="162"/>
    </row>
    <row r="8283">
      <c r="A8283" s="160">
        <v>8282.0</v>
      </c>
      <c r="B8283" s="165" t="s">
        <v>8428</v>
      </c>
      <c r="C8283" s="160">
        <v>2.0211212E7</v>
      </c>
      <c r="D8283" s="162"/>
      <c r="E8283" s="162"/>
      <c r="F8283" s="167"/>
      <c r="G8283" s="168"/>
      <c r="H8283" s="162"/>
      <c r="I8283" s="162"/>
      <c r="J8283" s="162"/>
      <c r="K8283" s="162"/>
      <c r="L8283" s="162"/>
      <c r="M8283" s="162"/>
      <c r="N8283" s="162"/>
      <c r="O8283" s="162"/>
      <c r="P8283" s="162"/>
      <c r="Q8283" s="162"/>
      <c r="R8283" s="162"/>
      <c r="S8283" s="162"/>
      <c r="T8283" s="162"/>
      <c r="U8283" s="162"/>
      <c r="V8283" s="162"/>
      <c r="W8283" s="162"/>
      <c r="X8283" s="162"/>
      <c r="Y8283" s="162"/>
      <c r="Z8283" s="162"/>
      <c r="AA8283" s="162"/>
    </row>
    <row r="8284">
      <c r="A8284" s="160">
        <v>8283.0</v>
      </c>
      <c r="B8284" s="165" t="s">
        <v>8429</v>
      </c>
      <c r="C8284" s="160">
        <v>2.0211212E7</v>
      </c>
      <c r="D8284" s="162"/>
      <c r="E8284" s="162"/>
      <c r="F8284" s="167"/>
      <c r="G8284" s="168"/>
      <c r="H8284" s="162"/>
      <c r="I8284" s="162"/>
      <c r="J8284" s="162"/>
      <c r="K8284" s="162"/>
      <c r="L8284" s="162"/>
      <c r="M8284" s="162"/>
      <c r="N8284" s="162"/>
      <c r="O8284" s="162"/>
      <c r="P8284" s="162"/>
      <c r="Q8284" s="162"/>
      <c r="R8284" s="162"/>
      <c r="S8284" s="162"/>
      <c r="T8284" s="162"/>
      <c r="U8284" s="162"/>
      <c r="V8284" s="162"/>
      <c r="W8284" s="162"/>
      <c r="X8284" s="162"/>
      <c r="Y8284" s="162"/>
      <c r="Z8284" s="162"/>
      <c r="AA8284" s="162"/>
    </row>
    <row r="8285">
      <c r="A8285" s="160">
        <v>8284.0</v>
      </c>
      <c r="B8285" s="165" t="s">
        <v>8430</v>
      </c>
      <c r="C8285" s="160">
        <v>2.0211212E7</v>
      </c>
      <c r="D8285" s="162"/>
      <c r="E8285" s="162"/>
      <c r="F8285" s="167"/>
      <c r="G8285" s="168"/>
      <c r="H8285" s="162"/>
      <c r="I8285" s="162"/>
      <c r="J8285" s="162"/>
      <c r="K8285" s="162"/>
      <c r="L8285" s="162"/>
      <c r="M8285" s="162"/>
      <c r="N8285" s="162"/>
      <c r="O8285" s="162"/>
      <c r="P8285" s="162"/>
      <c r="Q8285" s="162"/>
      <c r="R8285" s="162"/>
      <c r="S8285" s="162"/>
      <c r="T8285" s="162"/>
      <c r="U8285" s="162"/>
      <c r="V8285" s="162"/>
      <c r="W8285" s="162"/>
      <c r="X8285" s="162"/>
      <c r="Y8285" s="162"/>
      <c r="Z8285" s="162"/>
      <c r="AA8285" s="162"/>
    </row>
    <row r="8286">
      <c r="A8286" s="160">
        <v>8285.0</v>
      </c>
      <c r="B8286" s="165" t="s">
        <v>8431</v>
      </c>
      <c r="C8286" s="160">
        <v>2.0211212E7</v>
      </c>
      <c r="D8286" s="162"/>
      <c r="E8286" s="162"/>
      <c r="F8286" s="167"/>
      <c r="G8286" s="168"/>
      <c r="H8286" s="162"/>
      <c r="I8286" s="162"/>
      <c r="J8286" s="162"/>
      <c r="K8286" s="162"/>
      <c r="L8286" s="162"/>
      <c r="M8286" s="162"/>
      <c r="N8286" s="162"/>
      <c r="O8286" s="162"/>
      <c r="P8286" s="162"/>
      <c r="Q8286" s="162"/>
      <c r="R8286" s="162"/>
      <c r="S8286" s="162"/>
      <c r="T8286" s="162"/>
      <c r="U8286" s="162"/>
      <c r="V8286" s="162"/>
      <c r="W8286" s="162"/>
      <c r="X8286" s="162"/>
      <c r="Y8286" s="162"/>
      <c r="Z8286" s="162"/>
      <c r="AA8286" s="162"/>
    </row>
    <row r="8287">
      <c r="A8287" s="160">
        <v>8286.0</v>
      </c>
      <c r="B8287" s="165" t="s">
        <v>8432</v>
      </c>
      <c r="C8287" s="160">
        <v>2.0211212E7</v>
      </c>
      <c r="D8287" s="162"/>
      <c r="E8287" s="162"/>
      <c r="F8287" s="167"/>
      <c r="G8287" s="168"/>
      <c r="H8287" s="162"/>
      <c r="I8287" s="162"/>
      <c r="J8287" s="162"/>
      <c r="K8287" s="162"/>
      <c r="L8287" s="162"/>
      <c r="M8287" s="162"/>
      <c r="N8287" s="162"/>
      <c r="O8287" s="162"/>
      <c r="P8287" s="162"/>
      <c r="Q8287" s="162"/>
      <c r="R8287" s="162"/>
      <c r="S8287" s="162"/>
      <c r="T8287" s="162"/>
      <c r="U8287" s="162"/>
      <c r="V8287" s="162"/>
      <c r="W8287" s="162"/>
      <c r="X8287" s="162"/>
      <c r="Y8287" s="162"/>
      <c r="Z8287" s="162"/>
      <c r="AA8287" s="162"/>
    </row>
    <row r="8288">
      <c r="A8288" s="160">
        <v>8287.0</v>
      </c>
      <c r="B8288" s="165" t="s">
        <v>8433</v>
      </c>
      <c r="C8288" s="160">
        <v>2.0211212E7</v>
      </c>
      <c r="D8288" s="162"/>
      <c r="E8288" s="162"/>
      <c r="F8288" s="167"/>
      <c r="G8288" s="168"/>
      <c r="H8288" s="162"/>
      <c r="I8288" s="162"/>
      <c r="J8288" s="162"/>
      <c r="K8288" s="162"/>
      <c r="L8288" s="162"/>
      <c r="M8288" s="162"/>
      <c r="N8288" s="162"/>
      <c r="O8288" s="162"/>
      <c r="P8288" s="162"/>
      <c r="Q8288" s="162"/>
      <c r="R8288" s="162"/>
      <c r="S8288" s="162"/>
      <c r="T8288" s="162"/>
      <c r="U8288" s="162"/>
      <c r="V8288" s="162"/>
      <c r="W8288" s="162"/>
      <c r="X8288" s="162"/>
      <c r="Y8288" s="162"/>
      <c r="Z8288" s="162"/>
      <c r="AA8288" s="162"/>
    </row>
    <row r="8289">
      <c r="A8289" s="160">
        <v>8288.0</v>
      </c>
      <c r="B8289" s="165" t="s">
        <v>8434</v>
      </c>
      <c r="C8289" s="160">
        <v>2.0211212E7</v>
      </c>
      <c r="D8289" s="162"/>
      <c r="E8289" s="162"/>
      <c r="F8289" s="167"/>
      <c r="G8289" s="168"/>
      <c r="H8289" s="162"/>
      <c r="I8289" s="162"/>
      <c r="J8289" s="162"/>
      <c r="K8289" s="162"/>
      <c r="L8289" s="162"/>
      <c r="M8289" s="162"/>
      <c r="N8289" s="162"/>
      <c r="O8289" s="162"/>
      <c r="P8289" s="162"/>
      <c r="Q8289" s="162"/>
      <c r="R8289" s="162"/>
      <c r="S8289" s="162"/>
      <c r="T8289" s="162"/>
      <c r="U8289" s="162"/>
      <c r="V8289" s="162"/>
      <c r="W8289" s="162"/>
      <c r="X8289" s="162"/>
      <c r="Y8289" s="162"/>
      <c r="Z8289" s="162"/>
      <c r="AA8289" s="162"/>
    </row>
    <row r="8290">
      <c r="A8290" s="160">
        <v>8289.0</v>
      </c>
      <c r="B8290" s="165" t="s">
        <v>8435</v>
      </c>
      <c r="C8290" s="160">
        <v>2.0211212E7</v>
      </c>
      <c r="D8290" s="162"/>
      <c r="E8290" s="162"/>
      <c r="F8290" s="167"/>
      <c r="G8290" s="168"/>
      <c r="H8290" s="162"/>
      <c r="I8290" s="162"/>
      <c r="J8290" s="162"/>
      <c r="K8290" s="162"/>
      <c r="L8290" s="162"/>
      <c r="M8290" s="162"/>
      <c r="N8290" s="162"/>
      <c r="O8290" s="162"/>
      <c r="P8290" s="162"/>
      <c r="Q8290" s="162"/>
      <c r="R8290" s="162"/>
      <c r="S8290" s="162"/>
      <c r="T8290" s="162"/>
      <c r="U8290" s="162"/>
      <c r="V8290" s="162"/>
      <c r="W8290" s="162"/>
      <c r="X8290" s="162"/>
      <c r="Y8290" s="162"/>
      <c r="Z8290" s="162"/>
      <c r="AA8290" s="162"/>
    </row>
    <row r="8291">
      <c r="A8291" s="160">
        <v>8290.0</v>
      </c>
      <c r="B8291" s="165" t="s">
        <v>8436</v>
      </c>
      <c r="C8291" s="160">
        <v>2.0211212E7</v>
      </c>
      <c r="D8291" s="162"/>
      <c r="E8291" s="162"/>
      <c r="F8291" s="167"/>
      <c r="G8291" s="168"/>
      <c r="H8291" s="162"/>
      <c r="I8291" s="162"/>
      <c r="J8291" s="162"/>
      <c r="K8291" s="162"/>
      <c r="L8291" s="162"/>
      <c r="M8291" s="162"/>
      <c r="N8291" s="162"/>
      <c r="O8291" s="162"/>
      <c r="P8291" s="162"/>
      <c r="Q8291" s="162"/>
      <c r="R8291" s="162"/>
      <c r="S8291" s="162"/>
      <c r="T8291" s="162"/>
      <c r="U8291" s="162"/>
      <c r="V8291" s="162"/>
      <c r="W8291" s="162"/>
      <c r="X8291" s="162"/>
      <c r="Y8291" s="162"/>
      <c r="Z8291" s="162"/>
      <c r="AA8291" s="162"/>
    </row>
    <row r="8292">
      <c r="A8292" s="160">
        <v>8291.0</v>
      </c>
      <c r="B8292" s="165" t="s">
        <v>8437</v>
      </c>
      <c r="C8292" s="160">
        <v>2.0211212E7</v>
      </c>
      <c r="D8292" s="162"/>
      <c r="E8292" s="162"/>
      <c r="F8292" s="167"/>
      <c r="G8292" s="168"/>
      <c r="H8292" s="162"/>
      <c r="I8292" s="162"/>
      <c r="J8292" s="162"/>
      <c r="K8292" s="162"/>
      <c r="L8292" s="162"/>
      <c r="M8292" s="162"/>
      <c r="N8292" s="162"/>
      <c r="O8292" s="162"/>
      <c r="P8292" s="162"/>
      <c r="Q8292" s="162"/>
      <c r="R8292" s="162"/>
      <c r="S8292" s="162"/>
      <c r="T8292" s="162"/>
      <c r="U8292" s="162"/>
      <c r="V8292" s="162"/>
      <c r="W8292" s="162"/>
      <c r="X8292" s="162"/>
      <c r="Y8292" s="162"/>
      <c r="Z8292" s="162"/>
      <c r="AA8292" s="162"/>
    </row>
    <row r="8293">
      <c r="A8293" s="160">
        <v>8292.0</v>
      </c>
      <c r="B8293" s="165" t="s">
        <v>8438</v>
      </c>
      <c r="C8293" s="160">
        <v>2.0211212E7</v>
      </c>
      <c r="D8293" s="162"/>
      <c r="E8293" s="162"/>
      <c r="F8293" s="167"/>
      <c r="G8293" s="168"/>
      <c r="H8293" s="162"/>
      <c r="I8293" s="162"/>
      <c r="J8293" s="162"/>
      <c r="K8293" s="162"/>
      <c r="L8293" s="162"/>
      <c r="M8293" s="162"/>
      <c r="N8293" s="162"/>
      <c r="O8293" s="162"/>
      <c r="P8293" s="162"/>
      <c r="Q8293" s="162"/>
      <c r="R8293" s="162"/>
      <c r="S8293" s="162"/>
      <c r="T8293" s="162"/>
      <c r="U8293" s="162"/>
      <c r="V8293" s="162"/>
      <c r="W8293" s="162"/>
      <c r="X8293" s="162"/>
      <c r="Y8293" s="162"/>
      <c r="Z8293" s="162"/>
      <c r="AA8293" s="162"/>
    </row>
    <row r="8294">
      <c r="A8294" s="160">
        <v>8293.0</v>
      </c>
      <c r="B8294" s="165" t="s">
        <v>8439</v>
      </c>
      <c r="C8294" s="160">
        <v>2.0211212E7</v>
      </c>
      <c r="D8294" s="162"/>
      <c r="E8294" s="162"/>
      <c r="F8294" s="167"/>
      <c r="G8294" s="168"/>
      <c r="H8294" s="162"/>
      <c r="I8294" s="162"/>
      <c r="J8294" s="162"/>
      <c r="K8294" s="162"/>
      <c r="L8294" s="162"/>
      <c r="M8294" s="162"/>
      <c r="N8294" s="162"/>
      <c r="O8294" s="162"/>
      <c r="P8294" s="162"/>
      <c r="Q8294" s="162"/>
      <c r="R8294" s="162"/>
      <c r="S8294" s="162"/>
      <c r="T8294" s="162"/>
      <c r="U8294" s="162"/>
      <c r="V8294" s="162"/>
      <c r="W8294" s="162"/>
      <c r="X8294" s="162"/>
      <c r="Y8294" s="162"/>
      <c r="Z8294" s="162"/>
      <c r="AA8294" s="162"/>
    </row>
    <row r="8295">
      <c r="A8295" s="160">
        <v>8294.0</v>
      </c>
      <c r="B8295" s="165" t="s">
        <v>8440</v>
      </c>
      <c r="C8295" s="160">
        <v>2.0211212E7</v>
      </c>
      <c r="D8295" s="162"/>
      <c r="E8295" s="162"/>
      <c r="F8295" s="167"/>
      <c r="G8295" s="168"/>
      <c r="H8295" s="162"/>
      <c r="I8295" s="162"/>
      <c r="J8295" s="162"/>
      <c r="K8295" s="162"/>
      <c r="L8295" s="162"/>
      <c r="M8295" s="162"/>
      <c r="N8295" s="162"/>
      <c r="O8295" s="162"/>
      <c r="P8295" s="162"/>
      <c r="Q8295" s="162"/>
      <c r="R8295" s="162"/>
      <c r="S8295" s="162"/>
      <c r="T8295" s="162"/>
      <c r="U8295" s="162"/>
      <c r="V8295" s="162"/>
      <c r="W8295" s="162"/>
      <c r="X8295" s="162"/>
      <c r="Y8295" s="162"/>
      <c r="Z8295" s="162"/>
      <c r="AA8295" s="162"/>
    </row>
    <row r="8296">
      <c r="A8296" s="160">
        <v>8295.0</v>
      </c>
      <c r="B8296" s="165" t="s">
        <v>8441</v>
      </c>
      <c r="C8296" s="160">
        <v>2.0211212E7</v>
      </c>
      <c r="D8296" s="162"/>
      <c r="E8296" s="162"/>
      <c r="F8296" s="167"/>
      <c r="G8296" s="168"/>
      <c r="H8296" s="162"/>
      <c r="I8296" s="162"/>
      <c r="J8296" s="162"/>
      <c r="K8296" s="162"/>
      <c r="L8296" s="162"/>
      <c r="M8296" s="162"/>
      <c r="N8296" s="162"/>
      <c r="O8296" s="162"/>
      <c r="P8296" s="162"/>
      <c r="Q8296" s="162"/>
      <c r="R8296" s="162"/>
      <c r="S8296" s="162"/>
      <c r="T8296" s="162"/>
      <c r="U8296" s="162"/>
      <c r="V8296" s="162"/>
      <c r="W8296" s="162"/>
      <c r="X8296" s="162"/>
      <c r="Y8296" s="162"/>
      <c r="Z8296" s="162"/>
      <c r="AA8296" s="162"/>
    </row>
    <row r="8297">
      <c r="A8297" s="160">
        <v>8296.0</v>
      </c>
      <c r="B8297" s="165" t="s">
        <v>8442</v>
      </c>
      <c r="C8297" s="160">
        <v>2.0211212E7</v>
      </c>
      <c r="D8297" s="162"/>
      <c r="E8297" s="162"/>
      <c r="F8297" s="167"/>
      <c r="G8297" s="168"/>
      <c r="H8297" s="162"/>
      <c r="I8297" s="162"/>
      <c r="J8297" s="162"/>
      <c r="K8297" s="162"/>
      <c r="L8297" s="162"/>
      <c r="M8297" s="162"/>
      <c r="N8297" s="162"/>
      <c r="O8297" s="162"/>
      <c r="P8297" s="162"/>
      <c r="Q8297" s="162"/>
      <c r="R8297" s="162"/>
      <c r="S8297" s="162"/>
      <c r="T8297" s="162"/>
      <c r="U8297" s="162"/>
      <c r="V8297" s="162"/>
      <c r="W8297" s="162"/>
      <c r="X8297" s="162"/>
      <c r="Y8297" s="162"/>
      <c r="Z8297" s="162"/>
      <c r="AA8297" s="162"/>
    </row>
    <row r="8298">
      <c r="A8298" s="160">
        <v>8297.0</v>
      </c>
      <c r="B8298" s="165" t="s">
        <v>8443</v>
      </c>
      <c r="C8298" s="160">
        <v>2.0211212E7</v>
      </c>
      <c r="D8298" s="162"/>
      <c r="E8298" s="162"/>
      <c r="F8298" s="167"/>
      <c r="G8298" s="168"/>
      <c r="H8298" s="162"/>
      <c r="I8298" s="162"/>
      <c r="J8298" s="162"/>
      <c r="K8298" s="162"/>
      <c r="L8298" s="162"/>
      <c r="M8298" s="162"/>
      <c r="N8298" s="162"/>
      <c r="O8298" s="162"/>
      <c r="P8298" s="162"/>
      <c r="Q8298" s="162"/>
      <c r="R8298" s="162"/>
      <c r="S8298" s="162"/>
      <c r="T8298" s="162"/>
      <c r="U8298" s="162"/>
      <c r="V8298" s="162"/>
      <c r="W8298" s="162"/>
      <c r="X8298" s="162"/>
      <c r="Y8298" s="162"/>
      <c r="Z8298" s="162"/>
      <c r="AA8298" s="162"/>
    </row>
    <row r="8299">
      <c r="A8299" s="160">
        <v>8298.0</v>
      </c>
      <c r="B8299" s="165" t="s">
        <v>8444</v>
      </c>
      <c r="C8299" s="160">
        <v>2.0211212E7</v>
      </c>
      <c r="D8299" s="162"/>
      <c r="E8299" s="162"/>
      <c r="F8299" s="167"/>
      <c r="G8299" s="168"/>
      <c r="H8299" s="162"/>
      <c r="I8299" s="162"/>
      <c r="J8299" s="162"/>
      <c r="K8299" s="162"/>
      <c r="L8299" s="162"/>
      <c r="M8299" s="162"/>
      <c r="N8299" s="162"/>
      <c r="O8299" s="162"/>
      <c r="P8299" s="162"/>
      <c r="Q8299" s="162"/>
      <c r="R8299" s="162"/>
      <c r="S8299" s="162"/>
      <c r="T8299" s="162"/>
      <c r="U8299" s="162"/>
      <c r="V8299" s="162"/>
      <c r="W8299" s="162"/>
      <c r="X8299" s="162"/>
      <c r="Y8299" s="162"/>
      <c r="Z8299" s="162"/>
      <c r="AA8299" s="162"/>
    </row>
    <row r="8300">
      <c r="A8300" s="160">
        <v>8299.0</v>
      </c>
      <c r="B8300" s="165" t="s">
        <v>8445</v>
      </c>
      <c r="C8300" s="160">
        <v>2.0211212E7</v>
      </c>
      <c r="D8300" s="162"/>
      <c r="E8300" s="162"/>
      <c r="F8300" s="167"/>
      <c r="G8300" s="168"/>
      <c r="H8300" s="162"/>
      <c r="I8300" s="162"/>
      <c r="J8300" s="162"/>
      <c r="K8300" s="162"/>
      <c r="L8300" s="162"/>
      <c r="M8300" s="162"/>
      <c r="N8300" s="162"/>
      <c r="O8300" s="162"/>
      <c r="P8300" s="162"/>
      <c r="Q8300" s="162"/>
      <c r="R8300" s="162"/>
      <c r="S8300" s="162"/>
      <c r="T8300" s="162"/>
      <c r="U8300" s="162"/>
      <c r="V8300" s="162"/>
      <c r="W8300" s="162"/>
      <c r="X8300" s="162"/>
      <c r="Y8300" s="162"/>
      <c r="Z8300" s="162"/>
      <c r="AA8300" s="162"/>
    </row>
    <row r="8301">
      <c r="A8301" s="160">
        <v>8300.0</v>
      </c>
      <c r="B8301" s="165" t="s">
        <v>8446</v>
      </c>
      <c r="C8301" s="160">
        <v>2.0211212E7</v>
      </c>
      <c r="D8301" s="162"/>
      <c r="E8301" s="162"/>
      <c r="F8301" s="167"/>
      <c r="G8301" s="168"/>
      <c r="H8301" s="162"/>
      <c r="I8301" s="162"/>
      <c r="J8301" s="162"/>
      <c r="K8301" s="162"/>
      <c r="L8301" s="162"/>
      <c r="M8301" s="162"/>
      <c r="N8301" s="162"/>
      <c r="O8301" s="162"/>
      <c r="P8301" s="162"/>
      <c r="Q8301" s="162"/>
      <c r="R8301" s="162"/>
      <c r="S8301" s="162"/>
      <c r="T8301" s="162"/>
      <c r="U8301" s="162"/>
      <c r="V8301" s="162"/>
      <c r="W8301" s="162"/>
      <c r="X8301" s="162"/>
      <c r="Y8301" s="162"/>
      <c r="Z8301" s="162"/>
      <c r="AA8301" s="162"/>
    </row>
    <row r="8302">
      <c r="A8302" s="160">
        <v>8301.0</v>
      </c>
      <c r="B8302" s="165" t="s">
        <v>8447</v>
      </c>
      <c r="C8302" s="160">
        <v>2.0211212E7</v>
      </c>
      <c r="D8302" s="162"/>
      <c r="E8302" s="162"/>
      <c r="F8302" s="167"/>
      <c r="G8302" s="168"/>
      <c r="H8302" s="162"/>
      <c r="I8302" s="162"/>
      <c r="J8302" s="162"/>
      <c r="K8302" s="162"/>
      <c r="L8302" s="162"/>
      <c r="M8302" s="162"/>
      <c r="N8302" s="162"/>
      <c r="O8302" s="162"/>
      <c r="P8302" s="162"/>
      <c r="Q8302" s="162"/>
      <c r="R8302" s="162"/>
      <c r="S8302" s="162"/>
      <c r="T8302" s="162"/>
      <c r="U8302" s="162"/>
      <c r="V8302" s="162"/>
      <c r="W8302" s="162"/>
      <c r="X8302" s="162"/>
      <c r="Y8302" s="162"/>
      <c r="Z8302" s="162"/>
      <c r="AA8302" s="162"/>
    </row>
    <row r="8303">
      <c r="A8303" s="160">
        <v>8302.0</v>
      </c>
      <c r="B8303" s="165" t="s">
        <v>8448</v>
      </c>
      <c r="C8303" s="160">
        <v>2.0211212E7</v>
      </c>
      <c r="D8303" s="162"/>
      <c r="E8303" s="162"/>
      <c r="F8303" s="167"/>
      <c r="G8303" s="168"/>
      <c r="H8303" s="162"/>
      <c r="I8303" s="162"/>
      <c r="J8303" s="162"/>
      <c r="K8303" s="162"/>
      <c r="L8303" s="162"/>
      <c r="M8303" s="162"/>
      <c r="N8303" s="162"/>
      <c r="O8303" s="162"/>
      <c r="P8303" s="162"/>
      <c r="Q8303" s="162"/>
      <c r="R8303" s="162"/>
      <c r="S8303" s="162"/>
      <c r="T8303" s="162"/>
      <c r="U8303" s="162"/>
      <c r="V8303" s="162"/>
      <c r="W8303" s="162"/>
      <c r="X8303" s="162"/>
      <c r="Y8303" s="162"/>
      <c r="Z8303" s="162"/>
      <c r="AA8303" s="162"/>
    </row>
    <row r="8304">
      <c r="A8304" s="160">
        <v>8303.0</v>
      </c>
      <c r="B8304" s="165" t="s">
        <v>8449</v>
      </c>
      <c r="C8304" s="160">
        <v>2.0211212E7</v>
      </c>
      <c r="D8304" s="162"/>
      <c r="E8304" s="162"/>
      <c r="F8304" s="167"/>
      <c r="G8304" s="168"/>
      <c r="H8304" s="162"/>
      <c r="I8304" s="162"/>
      <c r="J8304" s="162"/>
      <c r="K8304" s="162"/>
      <c r="L8304" s="162"/>
      <c r="M8304" s="162"/>
      <c r="N8304" s="162"/>
      <c r="O8304" s="162"/>
      <c r="P8304" s="162"/>
      <c r="Q8304" s="162"/>
      <c r="R8304" s="162"/>
      <c r="S8304" s="162"/>
      <c r="T8304" s="162"/>
      <c r="U8304" s="162"/>
      <c r="V8304" s="162"/>
      <c r="W8304" s="162"/>
      <c r="X8304" s="162"/>
      <c r="Y8304" s="162"/>
      <c r="Z8304" s="162"/>
      <c r="AA8304" s="162"/>
    </row>
    <row r="8305">
      <c r="A8305" s="160">
        <v>8304.0</v>
      </c>
      <c r="B8305" s="165" t="s">
        <v>8450</v>
      </c>
      <c r="C8305" s="160">
        <v>2.0211212E7</v>
      </c>
      <c r="D8305" s="162"/>
      <c r="E8305" s="162"/>
      <c r="F8305" s="167"/>
      <c r="G8305" s="168"/>
      <c r="H8305" s="162"/>
      <c r="I8305" s="162"/>
      <c r="J8305" s="162"/>
      <c r="K8305" s="162"/>
      <c r="L8305" s="162"/>
      <c r="M8305" s="162"/>
      <c r="N8305" s="162"/>
      <c r="O8305" s="162"/>
      <c r="P8305" s="162"/>
      <c r="Q8305" s="162"/>
      <c r="R8305" s="162"/>
      <c r="S8305" s="162"/>
      <c r="T8305" s="162"/>
      <c r="U8305" s="162"/>
      <c r="V8305" s="162"/>
      <c r="W8305" s="162"/>
      <c r="X8305" s="162"/>
      <c r="Y8305" s="162"/>
      <c r="Z8305" s="162"/>
      <c r="AA8305" s="162"/>
    </row>
    <row r="8306">
      <c r="A8306" s="160">
        <v>8305.0</v>
      </c>
      <c r="B8306" s="165" t="s">
        <v>8451</v>
      </c>
      <c r="C8306" s="160">
        <v>2.0211213E7</v>
      </c>
      <c r="D8306" s="162"/>
      <c r="E8306" s="162"/>
      <c r="F8306" s="167"/>
      <c r="G8306" s="168"/>
      <c r="H8306" s="162"/>
      <c r="I8306" s="162"/>
      <c r="J8306" s="162"/>
      <c r="K8306" s="162"/>
      <c r="L8306" s="162"/>
      <c r="M8306" s="162"/>
      <c r="N8306" s="162"/>
      <c r="O8306" s="162"/>
      <c r="P8306" s="162"/>
      <c r="Q8306" s="162"/>
      <c r="R8306" s="162"/>
      <c r="S8306" s="162"/>
      <c r="T8306" s="162"/>
      <c r="U8306" s="162"/>
      <c r="V8306" s="162"/>
      <c r="W8306" s="162"/>
      <c r="X8306" s="162"/>
      <c r="Y8306" s="162"/>
      <c r="Z8306" s="162"/>
      <c r="AA8306" s="162"/>
    </row>
    <row r="8307">
      <c r="A8307" s="160">
        <v>8306.0</v>
      </c>
      <c r="B8307" s="165" t="s">
        <v>8452</v>
      </c>
      <c r="C8307" s="160">
        <v>2.0211213E7</v>
      </c>
      <c r="D8307" s="162"/>
      <c r="E8307" s="162"/>
      <c r="F8307" s="167"/>
      <c r="G8307" s="168"/>
      <c r="H8307" s="162"/>
      <c r="I8307" s="162"/>
      <c r="J8307" s="162"/>
      <c r="K8307" s="162"/>
      <c r="L8307" s="162"/>
      <c r="M8307" s="162"/>
      <c r="N8307" s="162"/>
      <c r="O8307" s="162"/>
      <c r="P8307" s="162"/>
      <c r="Q8307" s="162"/>
      <c r="R8307" s="162"/>
      <c r="S8307" s="162"/>
      <c r="T8307" s="162"/>
      <c r="U8307" s="162"/>
      <c r="V8307" s="162"/>
      <c r="W8307" s="162"/>
      <c r="X8307" s="162"/>
      <c r="Y8307" s="162"/>
      <c r="Z8307" s="162"/>
      <c r="AA8307" s="162"/>
    </row>
    <row r="8308">
      <c r="A8308" s="160">
        <v>8307.0</v>
      </c>
      <c r="B8308" s="165" t="s">
        <v>8453</v>
      </c>
      <c r="C8308" s="160">
        <v>2.0211213E7</v>
      </c>
      <c r="D8308" s="162"/>
      <c r="E8308" s="162"/>
      <c r="F8308" s="167"/>
      <c r="G8308" s="168"/>
      <c r="H8308" s="162"/>
      <c r="I8308" s="162"/>
      <c r="J8308" s="162"/>
      <c r="K8308" s="162"/>
      <c r="L8308" s="162"/>
      <c r="M8308" s="162"/>
      <c r="N8308" s="162"/>
      <c r="O8308" s="162"/>
      <c r="P8308" s="162"/>
      <c r="Q8308" s="162"/>
      <c r="R8308" s="162"/>
      <c r="S8308" s="162"/>
      <c r="T8308" s="162"/>
      <c r="U8308" s="162"/>
      <c r="V8308" s="162"/>
      <c r="W8308" s="162"/>
      <c r="X8308" s="162"/>
      <c r="Y8308" s="162"/>
      <c r="Z8308" s="162"/>
      <c r="AA8308" s="162"/>
    </row>
    <row r="8309">
      <c r="A8309" s="160">
        <v>8308.0</v>
      </c>
      <c r="B8309" s="165" t="s">
        <v>8454</v>
      </c>
      <c r="C8309" s="160">
        <v>2.0211213E7</v>
      </c>
      <c r="D8309" s="162"/>
      <c r="E8309" s="162"/>
      <c r="F8309" s="167"/>
      <c r="G8309" s="168"/>
      <c r="H8309" s="162"/>
      <c r="I8309" s="162"/>
      <c r="J8309" s="162"/>
      <c r="K8309" s="162"/>
      <c r="L8309" s="162"/>
      <c r="M8309" s="162"/>
      <c r="N8309" s="162"/>
      <c r="O8309" s="162"/>
      <c r="P8309" s="162"/>
      <c r="Q8309" s="162"/>
      <c r="R8309" s="162"/>
      <c r="S8309" s="162"/>
      <c r="T8309" s="162"/>
      <c r="U8309" s="162"/>
      <c r="V8309" s="162"/>
      <c r="W8309" s="162"/>
      <c r="X8309" s="162"/>
      <c r="Y8309" s="162"/>
      <c r="Z8309" s="162"/>
      <c r="AA8309" s="162"/>
    </row>
    <row r="8310">
      <c r="A8310" s="160">
        <v>8309.0</v>
      </c>
      <c r="B8310" s="165" t="s">
        <v>8455</v>
      </c>
      <c r="C8310" s="160">
        <v>2.0211213E7</v>
      </c>
      <c r="D8310" s="162"/>
      <c r="E8310" s="162"/>
      <c r="F8310" s="167"/>
      <c r="G8310" s="168"/>
      <c r="H8310" s="162"/>
      <c r="I8310" s="162"/>
      <c r="J8310" s="162"/>
      <c r="K8310" s="162"/>
      <c r="L8310" s="162"/>
      <c r="M8310" s="162"/>
      <c r="N8310" s="162"/>
      <c r="O8310" s="162"/>
      <c r="P8310" s="162"/>
      <c r="Q8310" s="162"/>
      <c r="R8310" s="162"/>
      <c r="S8310" s="162"/>
      <c r="T8310" s="162"/>
      <c r="U8310" s="162"/>
      <c r="V8310" s="162"/>
      <c r="W8310" s="162"/>
      <c r="X8310" s="162"/>
      <c r="Y8310" s="162"/>
      <c r="Z8310" s="162"/>
      <c r="AA8310" s="162"/>
    </row>
    <row r="8311">
      <c r="A8311" s="160">
        <v>8310.0</v>
      </c>
      <c r="B8311" s="165" t="s">
        <v>8456</v>
      </c>
      <c r="C8311" s="160">
        <v>2.0211213E7</v>
      </c>
      <c r="D8311" s="162"/>
      <c r="E8311" s="162"/>
      <c r="F8311" s="167"/>
      <c r="G8311" s="168"/>
      <c r="H8311" s="162"/>
      <c r="I8311" s="162"/>
      <c r="J8311" s="162"/>
      <c r="K8311" s="162"/>
      <c r="L8311" s="162"/>
      <c r="M8311" s="162"/>
      <c r="N8311" s="162"/>
      <c r="O8311" s="162"/>
      <c r="P8311" s="162"/>
      <c r="Q8311" s="162"/>
      <c r="R8311" s="162"/>
      <c r="S8311" s="162"/>
      <c r="T8311" s="162"/>
      <c r="U8311" s="162"/>
      <c r="V8311" s="162"/>
      <c r="W8311" s="162"/>
      <c r="X8311" s="162"/>
      <c r="Y8311" s="162"/>
      <c r="Z8311" s="162"/>
      <c r="AA8311" s="162"/>
    </row>
    <row r="8312">
      <c r="A8312" s="160">
        <v>8311.0</v>
      </c>
      <c r="B8312" s="165" t="s">
        <v>8457</v>
      </c>
      <c r="C8312" s="160">
        <v>2.0211213E7</v>
      </c>
      <c r="D8312" s="162"/>
      <c r="E8312" s="162"/>
      <c r="F8312" s="167"/>
      <c r="G8312" s="168"/>
      <c r="H8312" s="162"/>
      <c r="I8312" s="162"/>
      <c r="J8312" s="162"/>
      <c r="K8312" s="162"/>
      <c r="L8312" s="162"/>
      <c r="M8312" s="162"/>
      <c r="N8312" s="162"/>
      <c r="O8312" s="162"/>
      <c r="P8312" s="162"/>
      <c r="Q8312" s="162"/>
      <c r="R8312" s="162"/>
      <c r="S8312" s="162"/>
      <c r="T8312" s="162"/>
      <c r="U8312" s="162"/>
      <c r="V8312" s="162"/>
      <c r="W8312" s="162"/>
      <c r="X8312" s="162"/>
      <c r="Y8312" s="162"/>
      <c r="Z8312" s="162"/>
      <c r="AA8312" s="162"/>
    </row>
    <row r="8313">
      <c r="A8313" s="160">
        <v>8312.0</v>
      </c>
      <c r="B8313" s="165" t="s">
        <v>8458</v>
      </c>
      <c r="C8313" s="160">
        <v>2.0211213E7</v>
      </c>
      <c r="D8313" s="162"/>
      <c r="E8313" s="162"/>
      <c r="F8313" s="167"/>
      <c r="G8313" s="168"/>
      <c r="H8313" s="162"/>
      <c r="I8313" s="162"/>
      <c r="J8313" s="162"/>
      <c r="K8313" s="162"/>
      <c r="L8313" s="162"/>
      <c r="M8313" s="162"/>
      <c r="N8313" s="162"/>
      <c r="O8313" s="162"/>
      <c r="P8313" s="162"/>
      <c r="Q8313" s="162"/>
      <c r="R8313" s="162"/>
      <c r="S8313" s="162"/>
      <c r="T8313" s="162"/>
      <c r="U8313" s="162"/>
      <c r="V8313" s="162"/>
      <c r="W8313" s="162"/>
      <c r="X8313" s="162"/>
      <c r="Y8313" s="162"/>
      <c r="Z8313" s="162"/>
      <c r="AA8313" s="162"/>
    </row>
    <row r="8314">
      <c r="A8314" s="160">
        <v>8313.0</v>
      </c>
      <c r="B8314" s="165" t="s">
        <v>8459</v>
      </c>
      <c r="C8314" s="160">
        <v>2.0211213E7</v>
      </c>
      <c r="D8314" s="162"/>
      <c r="E8314" s="162"/>
      <c r="F8314" s="167"/>
      <c r="G8314" s="168"/>
      <c r="H8314" s="162"/>
      <c r="I8314" s="162"/>
      <c r="J8314" s="162"/>
      <c r="K8314" s="162"/>
      <c r="L8314" s="162"/>
      <c r="M8314" s="162"/>
      <c r="N8314" s="162"/>
      <c r="O8314" s="162"/>
      <c r="P8314" s="162"/>
      <c r="Q8314" s="162"/>
      <c r="R8314" s="162"/>
      <c r="S8314" s="162"/>
      <c r="T8314" s="162"/>
      <c r="U8314" s="162"/>
      <c r="V8314" s="162"/>
      <c r="W8314" s="162"/>
      <c r="X8314" s="162"/>
      <c r="Y8314" s="162"/>
      <c r="Z8314" s="162"/>
      <c r="AA8314" s="162"/>
    </row>
    <row r="8315">
      <c r="A8315" s="160">
        <v>8314.0</v>
      </c>
      <c r="B8315" s="165" t="s">
        <v>8460</v>
      </c>
      <c r="C8315" s="160">
        <v>2.0211213E7</v>
      </c>
      <c r="D8315" s="162"/>
      <c r="E8315" s="162"/>
      <c r="F8315" s="167"/>
      <c r="G8315" s="168"/>
      <c r="H8315" s="162"/>
      <c r="I8315" s="162"/>
      <c r="J8315" s="162"/>
      <c r="K8315" s="162"/>
      <c r="L8315" s="162"/>
      <c r="M8315" s="162"/>
      <c r="N8315" s="162"/>
      <c r="O8315" s="162"/>
      <c r="P8315" s="162"/>
      <c r="Q8315" s="162"/>
      <c r="R8315" s="162"/>
      <c r="S8315" s="162"/>
      <c r="T8315" s="162"/>
      <c r="U8315" s="162"/>
      <c r="V8315" s="162"/>
      <c r="W8315" s="162"/>
      <c r="X8315" s="162"/>
      <c r="Y8315" s="162"/>
      <c r="Z8315" s="162"/>
      <c r="AA8315" s="162"/>
    </row>
    <row r="8316">
      <c r="A8316" s="160">
        <v>8315.0</v>
      </c>
      <c r="B8316" s="165" t="s">
        <v>8461</v>
      </c>
      <c r="C8316" s="160">
        <v>2.0211213E7</v>
      </c>
      <c r="D8316" s="162"/>
      <c r="E8316" s="162"/>
      <c r="F8316" s="167"/>
      <c r="G8316" s="168"/>
      <c r="H8316" s="162"/>
      <c r="I8316" s="162"/>
      <c r="J8316" s="162"/>
      <c r="K8316" s="162"/>
      <c r="L8316" s="162"/>
      <c r="M8316" s="162"/>
      <c r="N8316" s="162"/>
      <c r="O8316" s="162"/>
      <c r="P8316" s="162"/>
      <c r="Q8316" s="162"/>
      <c r="R8316" s="162"/>
      <c r="S8316" s="162"/>
      <c r="T8316" s="162"/>
      <c r="U8316" s="162"/>
      <c r="V8316" s="162"/>
      <c r="W8316" s="162"/>
      <c r="X8316" s="162"/>
      <c r="Y8316" s="162"/>
      <c r="Z8316" s="162"/>
      <c r="AA8316" s="162"/>
    </row>
    <row r="8317">
      <c r="A8317" s="160">
        <v>8316.0</v>
      </c>
      <c r="B8317" s="165" t="s">
        <v>8462</v>
      </c>
      <c r="C8317" s="160">
        <v>2.0211213E7</v>
      </c>
      <c r="D8317" s="162"/>
      <c r="E8317" s="162"/>
      <c r="F8317" s="167"/>
      <c r="G8317" s="168"/>
      <c r="H8317" s="162"/>
      <c r="I8317" s="162"/>
      <c r="J8317" s="162"/>
      <c r="K8317" s="162"/>
      <c r="L8317" s="162"/>
      <c r="M8317" s="162"/>
      <c r="N8317" s="162"/>
      <c r="O8317" s="162"/>
      <c r="P8317" s="162"/>
      <c r="Q8317" s="162"/>
      <c r="R8317" s="162"/>
      <c r="S8317" s="162"/>
      <c r="T8317" s="162"/>
      <c r="U8317" s="162"/>
      <c r="V8317" s="162"/>
      <c r="W8317" s="162"/>
      <c r="X8317" s="162"/>
      <c r="Y8317" s="162"/>
      <c r="Z8317" s="162"/>
      <c r="AA8317" s="162"/>
    </row>
    <row r="8318">
      <c r="A8318" s="160">
        <v>8317.0</v>
      </c>
      <c r="B8318" s="165" t="s">
        <v>8463</v>
      </c>
      <c r="C8318" s="160">
        <v>2.0211213E7</v>
      </c>
      <c r="D8318" s="162"/>
      <c r="E8318" s="162"/>
      <c r="F8318" s="167"/>
      <c r="G8318" s="168"/>
      <c r="H8318" s="162"/>
      <c r="I8318" s="162"/>
      <c r="J8318" s="162"/>
      <c r="K8318" s="162"/>
      <c r="L8318" s="162"/>
      <c r="M8318" s="162"/>
      <c r="N8318" s="162"/>
      <c r="O8318" s="162"/>
      <c r="P8318" s="162"/>
      <c r="Q8318" s="162"/>
      <c r="R8318" s="162"/>
      <c r="S8318" s="162"/>
      <c r="T8318" s="162"/>
      <c r="U8318" s="162"/>
      <c r="V8318" s="162"/>
      <c r="W8318" s="162"/>
      <c r="X8318" s="162"/>
      <c r="Y8318" s="162"/>
      <c r="Z8318" s="162"/>
      <c r="AA8318" s="162"/>
    </row>
    <row r="8319">
      <c r="A8319" s="160">
        <v>8318.0</v>
      </c>
      <c r="B8319" s="165" t="s">
        <v>8464</v>
      </c>
      <c r="C8319" s="160">
        <v>2.0211213E7</v>
      </c>
      <c r="D8319" s="162"/>
      <c r="E8319" s="162"/>
      <c r="F8319" s="167"/>
      <c r="G8319" s="168"/>
      <c r="H8319" s="162"/>
      <c r="I8319" s="162"/>
      <c r="J8319" s="162"/>
      <c r="K8319" s="162"/>
      <c r="L8319" s="162"/>
      <c r="M8319" s="162"/>
      <c r="N8319" s="162"/>
      <c r="O8319" s="162"/>
      <c r="P8319" s="162"/>
      <c r="Q8319" s="162"/>
      <c r="R8319" s="162"/>
      <c r="S8319" s="162"/>
      <c r="T8319" s="162"/>
      <c r="U8319" s="162"/>
      <c r="V8319" s="162"/>
      <c r="W8319" s="162"/>
      <c r="X8319" s="162"/>
      <c r="Y8319" s="162"/>
      <c r="Z8319" s="162"/>
      <c r="AA8319" s="162"/>
    </row>
    <row r="8320">
      <c r="A8320" s="160">
        <v>8319.0</v>
      </c>
      <c r="B8320" s="165" t="s">
        <v>8465</v>
      </c>
      <c r="C8320" s="160">
        <v>2.0211213E7</v>
      </c>
      <c r="D8320" s="162"/>
      <c r="E8320" s="162"/>
      <c r="F8320" s="167"/>
      <c r="G8320" s="168"/>
      <c r="H8320" s="162"/>
      <c r="I8320" s="162"/>
      <c r="J8320" s="162"/>
      <c r="K8320" s="162"/>
      <c r="L8320" s="162"/>
      <c r="M8320" s="162"/>
      <c r="N8320" s="162"/>
      <c r="O8320" s="162"/>
      <c r="P8320" s="162"/>
      <c r="Q8320" s="162"/>
      <c r="R8320" s="162"/>
      <c r="S8320" s="162"/>
      <c r="T8320" s="162"/>
      <c r="U8320" s="162"/>
      <c r="V8320" s="162"/>
      <c r="W8320" s="162"/>
      <c r="X8320" s="162"/>
      <c r="Y8320" s="162"/>
      <c r="Z8320" s="162"/>
      <c r="AA8320" s="162"/>
    </row>
    <row r="8321">
      <c r="A8321" s="160">
        <v>8320.0</v>
      </c>
      <c r="B8321" s="165" t="s">
        <v>8466</v>
      </c>
      <c r="C8321" s="160">
        <v>2.0211213E7</v>
      </c>
      <c r="D8321" s="162"/>
      <c r="E8321" s="162"/>
      <c r="F8321" s="167"/>
      <c r="G8321" s="168"/>
      <c r="H8321" s="162"/>
      <c r="I8321" s="162"/>
      <c r="J8321" s="162"/>
      <c r="K8321" s="162"/>
      <c r="L8321" s="162"/>
      <c r="M8321" s="162"/>
      <c r="N8321" s="162"/>
      <c r="O8321" s="162"/>
      <c r="P8321" s="162"/>
      <c r="Q8321" s="162"/>
      <c r="R8321" s="162"/>
      <c r="S8321" s="162"/>
      <c r="T8321" s="162"/>
      <c r="U8321" s="162"/>
      <c r="V8321" s="162"/>
      <c r="W8321" s="162"/>
      <c r="X8321" s="162"/>
      <c r="Y8321" s="162"/>
      <c r="Z8321" s="162"/>
      <c r="AA8321" s="162"/>
    </row>
    <row r="8322">
      <c r="A8322" s="160">
        <v>8321.0</v>
      </c>
      <c r="B8322" s="165" t="s">
        <v>8467</v>
      </c>
      <c r="C8322" s="160">
        <v>2.0211213E7</v>
      </c>
      <c r="D8322" s="162"/>
      <c r="E8322" s="162"/>
      <c r="F8322" s="167"/>
      <c r="G8322" s="168"/>
      <c r="H8322" s="162"/>
      <c r="I8322" s="162"/>
      <c r="J8322" s="162"/>
      <c r="K8322" s="162"/>
      <c r="L8322" s="162"/>
      <c r="M8322" s="162"/>
      <c r="N8322" s="162"/>
      <c r="O8322" s="162"/>
      <c r="P8322" s="162"/>
      <c r="Q8322" s="162"/>
      <c r="R8322" s="162"/>
      <c r="S8322" s="162"/>
      <c r="T8322" s="162"/>
      <c r="U8322" s="162"/>
      <c r="V8322" s="162"/>
      <c r="W8322" s="162"/>
      <c r="X8322" s="162"/>
      <c r="Y8322" s="162"/>
      <c r="Z8322" s="162"/>
      <c r="AA8322" s="162"/>
    </row>
    <row r="8323">
      <c r="A8323" s="160">
        <v>8322.0</v>
      </c>
      <c r="B8323" s="165" t="s">
        <v>8468</v>
      </c>
      <c r="C8323" s="160">
        <v>2.0211213E7</v>
      </c>
      <c r="D8323" s="162"/>
      <c r="E8323" s="162"/>
      <c r="F8323" s="167"/>
      <c r="G8323" s="168"/>
      <c r="H8323" s="162"/>
      <c r="I8323" s="162"/>
      <c r="J8323" s="162"/>
      <c r="K8323" s="162"/>
      <c r="L8323" s="162"/>
      <c r="M8323" s="162"/>
      <c r="N8323" s="162"/>
      <c r="O8323" s="162"/>
      <c r="P8323" s="162"/>
      <c r="Q8323" s="162"/>
      <c r="R8323" s="162"/>
      <c r="S8323" s="162"/>
      <c r="T8323" s="162"/>
      <c r="U8323" s="162"/>
      <c r="V8323" s="162"/>
      <c r="W8323" s="162"/>
      <c r="X8323" s="162"/>
      <c r="Y8323" s="162"/>
      <c r="Z8323" s="162"/>
      <c r="AA8323" s="162"/>
    </row>
    <row r="8324">
      <c r="A8324" s="160">
        <v>8323.0</v>
      </c>
      <c r="B8324" s="165" t="s">
        <v>8469</v>
      </c>
      <c r="C8324" s="160">
        <v>2.0211213E7</v>
      </c>
      <c r="D8324" s="162"/>
      <c r="E8324" s="162"/>
      <c r="F8324" s="167"/>
      <c r="G8324" s="168"/>
      <c r="H8324" s="162"/>
      <c r="I8324" s="162"/>
      <c r="J8324" s="162"/>
      <c r="K8324" s="162"/>
      <c r="L8324" s="162"/>
      <c r="M8324" s="162"/>
      <c r="N8324" s="162"/>
      <c r="O8324" s="162"/>
      <c r="P8324" s="162"/>
      <c r="Q8324" s="162"/>
      <c r="R8324" s="162"/>
      <c r="S8324" s="162"/>
      <c r="T8324" s="162"/>
      <c r="U8324" s="162"/>
      <c r="V8324" s="162"/>
      <c r="W8324" s="162"/>
      <c r="X8324" s="162"/>
      <c r="Y8324" s="162"/>
      <c r="Z8324" s="162"/>
      <c r="AA8324" s="162"/>
    </row>
    <row r="8325">
      <c r="A8325" s="160">
        <v>8324.0</v>
      </c>
      <c r="B8325" s="165" t="s">
        <v>8470</v>
      </c>
      <c r="C8325" s="160">
        <v>2.0211213E7</v>
      </c>
      <c r="D8325" s="162"/>
      <c r="E8325" s="162"/>
      <c r="F8325" s="167"/>
      <c r="G8325" s="168"/>
      <c r="H8325" s="162"/>
      <c r="I8325" s="162"/>
      <c r="J8325" s="162"/>
      <c r="K8325" s="162"/>
      <c r="L8325" s="162"/>
      <c r="M8325" s="162"/>
      <c r="N8325" s="162"/>
      <c r="O8325" s="162"/>
      <c r="P8325" s="162"/>
      <c r="Q8325" s="162"/>
      <c r="R8325" s="162"/>
      <c r="S8325" s="162"/>
      <c r="T8325" s="162"/>
      <c r="U8325" s="162"/>
      <c r="V8325" s="162"/>
      <c r="W8325" s="162"/>
      <c r="X8325" s="162"/>
      <c r="Y8325" s="162"/>
      <c r="Z8325" s="162"/>
      <c r="AA8325" s="162"/>
    </row>
    <row r="8326">
      <c r="A8326" s="160">
        <v>8325.0</v>
      </c>
      <c r="B8326" s="165" t="s">
        <v>8471</v>
      </c>
      <c r="C8326" s="160">
        <v>2.0211213E7</v>
      </c>
      <c r="D8326" s="162"/>
      <c r="E8326" s="162"/>
      <c r="F8326" s="167"/>
      <c r="G8326" s="168"/>
      <c r="H8326" s="162"/>
      <c r="I8326" s="162"/>
      <c r="J8326" s="162"/>
      <c r="K8326" s="162"/>
      <c r="L8326" s="162"/>
      <c r="M8326" s="162"/>
      <c r="N8326" s="162"/>
      <c r="O8326" s="162"/>
      <c r="P8326" s="162"/>
      <c r="Q8326" s="162"/>
      <c r="R8326" s="162"/>
      <c r="S8326" s="162"/>
      <c r="T8326" s="162"/>
      <c r="U8326" s="162"/>
      <c r="V8326" s="162"/>
      <c r="W8326" s="162"/>
      <c r="X8326" s="162"/>
      <c r="Y8326" s="162"/>
      <c r="Z8326" s="162"/>
      <c r="AA8326" s="162"/>
    </row>
    <row r="8327">
      <c r="A8327" s="160">
        <v>8326.0</v>
      </c>
      <c r="B8327" s="165" t="s">
        <v>8472</v>
      </c>
      <c r="C8327" s="160">
        <v>2.0211213E7</v>
      </c>
      <c r="D8327" s="162"/>
      <c r="E8327" s="162"/>
      <c r="F8327" s="167"/>
      <c r="G8327" s="168"/>
      <c r="H8327" s="162"/>
      <c r="I8327" s="162"/>
      <c r="J8327" s="162"/>
      <c r="K8327" s="162"/>
      <c r="L8327" s="162"/>
      <c r="M8327" s="162"/>
      <c r="N8327" s="162"/>
      <c r="O8327" s="162"/>
      <c r="P8327" s="162"/>
      <c r="Q8327" s="162"/>
      <c r="R8327" s="162"/>
      <c r="S8327" s="162"/>
      <c r="T8327" s="162"/>
      <c r="U8327" s="162"/>
      <c r="V8327" s="162"/>
      <c r="W8327" s="162"/>
      <c r="X8327" s="162"/>
      <c r="Y8327" s="162"/>
      <c r="Z8327" s="162"/>
      <c r="AA8327" s="162"/>
    </row>
    <row r="8328">
      <c r="A8328" s="160">
        <v>8327.0</v>
      </c>
      <c r="B8328" s="165" t="s">
        <v>8473</v>
      </c>
      <c r="C8328" s="160">
        <v>2.0211213E7</v>
      </c>
      <c r="D8328" s="162"/>
      <c r="E8328" s="162"/>
      <c r="F8328" s="167"/>
      <c r="G8328" s="168"/>
      <c r="H8328" s="162"/>
      <c r="I8328" s="162"/>
      <c r="J8328" s="162"/>
      <c r="K8328" s="162"/>
      <c r="L8328" s="162"/>
      <c r="M8328" s="162"/>
      <c r="N8328" s="162"/>
      <c r="O8328" s="162"/>
      <c r="P8328" s="162"/>
      <c r="Q8328" s="162"/>
      <c r="R8328" s="162"/>
      <c r="S8328" s="162"/>
      <c r="T8328" s="162"/>
      <c r="U8328" s="162"/>
      <c r="V8328" s="162"/>
      <c r="W8328" s="162"/>
      <c r="X8328" s="162"/>
      <c r="Y8328" s="162"/>
      <c r="Z8328" s="162"/>
      <c r="AA8328" s="162"/>
    </row>
    <row r="8329">
      <c r="A8329" s="160">
        <v>8328.0</v>
      </c>
      <c r="B8329" s="165" t="s">
        <v>8474</v>
      </c>
      <c r="C8329" s="160">
        <v>2.0211213E7</v>
      </c>
      <c r="D8329" s="162"/>
      <c r="E8329" s="162"/>
      <c r="F8329" s="167"/>
      <c r="G8329" s="168"/>
      <c r="H8329" s="162"/>
      <c r="I8329" s="162"/>
      <c r="J8329" s="162"/>
      <c r="K8329" s="162"/>
      <c r="L8329" s="162"/>
      <c r="M8329" s="162"/>
      <c r="N8329" s="162"/>
      <c r="O8329" s="162"/>
      <c r="P8329" s="162"/>
      <c r="Q8329" s="162"/>
      <c r="R8329" s="162"/>
      <c r="S8329" s="162"/>
      <c r="T8329" s="162"/>
      <c r="U8329" s="162"/>
      <c r="V8329" s="162"/>
      <c r="W8329" s="162"/>
      <c r="X8329" s="162"/>
      <c r="Y8329" s="162"/>
      <c r="Z8329" s="162"/>
      <c r="AA8329" s="162"/>
    </row>
    <row r="8330">
      <c r="A8330" s="160">
        <v>8329.0</v>
      </c>
      <c r="B8330" s="165" t="s">
        <v>8475</v>
      </c>
      <c r="C8330" s="160">
        <v>2.0211214E7</v>
      </c>
      <c r="D8330" s="162"/>
      <c r="E8330" s="162"/>
      <c r="F8330" s="167"/>
      <c r="G8330" s="168"/>
      <c r="H8330" s="162"/>
      <c r="I8330" s="162"/>
      <c r="J8330" s="162"/>
      <c r="K8330" s="162"/>
      <c r="L8330" s="162"/>
      <c r="M8330" s="162"/>
      <c r="N8330" s="162"/>
      <c r="O8330" s="162"/>
      <c r="P8330" s="162"/>
      <c r="Q8330" s="162"/>
      <c r="R8330" s="162"/>
      <c r="S8330" s="162"/>
      <c r="T8330" s="162"/>
      <c r="U8330" s="162"/>
      <c r="V8330" s="162"/>
      <c r="W8330" s="162"/>
      <c r="X8330" s="162"/>
      <c r="Y8330" s="162"/>
      <c r="Z8330" s="162"/>
      <c r="AA8330" s="162"/>
    </row>
    <row r="8331">
      <c r="A8331" s="160">
        <v>8330.0</v>
      </c>
      <c r="B8331" s="165" t="s">
        <v>8476</v>
      </c>
      <c r="C8331" s="160">
        <v>2.0211214E7</v>
      </c>
      <c r="D8331" s="162"/>
      <c r="E8331" s="162"/>
      <c r="F8331" s="167"/>
      <c r="G8331" s="168"/>
      <c r="H8331" s="162"/>
      <c r="I8331" s="162"/>
      <c r="J8331" s="162"/>
      <c r="K8331" s="162"/>
      <c r="L8331" s="162"/>
      <c r="M8331" s="162"/>
      <c r="N8331" s="162"/>
      <c r="O8331" s="162"/>
      <c r="P8331" s="162"/>
      <c r="Q8331" s="162"/>
      <c r="R8331" s="162"/>
      <c r="S8331" s="162"/>
      <c r="T8331" s="162"/>
      <c r="U8331" s="162"/>
      <c r="V8331" s="162"/>
      <c r="W8331" s="162"/>
      <c r="X8331" s="162"/>
      <c r="Y8331" s="162"/>
      <c r="Z8331" s="162"/>
      <c r="AA8331" s="162"/>
    </row>
    <row r="8332">
      <c r="A8332" s="160">
        <v>8331.0</v>
      </c>
      <c r="B8332" s="165" t="s">
        <v>8477</v>
      </c>
      <c r="C8332" s="160">
        <v>2.0211214E7</v>
      </c>
      <c r="D8332" s="162"/>
      <c r="E8332" s="162"/>
      <c r="F8332" s="167"/>
      <c r="G8332" s="168"/>
      <c r="H8332" s="162"/>
      <c r="I8332" s="162"/>
      <c r="J8332" s="162"/>
      <c r="K8332" s="162"/>
      <c r="L8332" s="162"/>
      <c r="M8332" s="162"/>
      <c r="N8332" s="162"/>
      <c r="O8332" s="162"/>
      <c r="P8332" s="162"/>
      <c r="Q8332" s="162"/>
      <c r="R8332" s="162"/>
      <c r="S8332" s="162"/>
      <c r="T8332" s="162"/>
      <c r="U8332" s="162"/>
      <c r="V8332" s="162"/>
      <c r="W8332" s="162"/>
      <c r="X8332" s="162"/>
      <c r="Y8332" s="162"/>
      <c r="Z8332" s="162"/>
      <c r="AA8332" s="162"/>
    </row>
    <row r="8333">
      <c r="A8333" s="160">
        <v>8332.0</v>
      </c>
      <c r="B8333" s="165" t="s">
        <v>8478</v>
      </c>
      <c r="C8333" s="160">
        <v>2.0211214E7</v>
      </c>
      <c r="D8333" s="162"/>
      <c r="E8333" s="162"/>
      <c r="F8333" s="167"/>
      <c r="G8333" s="168"/>
      <c r="H8333" s="162"/>
      <c r="I8333" s="162"/>
      <c r="J8333" s="162"/>
      <c r="K8333" s="162"/>
      <c r="L8333" s="162"/>
      <c r="M8333" s="162"/>
      <c r="N8333" s="162"/>
      <c r="O8333" s="162"/>
      <c r="P8333" s="162"/>
      <c r="Q8333" s="162"/>
      <c r="R8333" s="162"/>
      <c r="S8333" s="162"/>
      <c r="T8333" s="162"/>
      <c r="U8333" s="162"/>
      <c r="V8333" s="162"/>
      <c r="W8333" s="162"/>
      <c r="X8333" s="162"/>
      <c r="Y8333" s="162"/>
      <c r="Z8333" s="162"/>
      <c r="AA8333" s="162"/>
    </row>
    <row r="8334">
      <c r="A8334" s="160">
        <v>8333.0</v>
      </c>
      <c r="B8334" s="165" t="s">
        <v>8479</v>
      </c>
      <c r="C8334" s="160">
        <v>2.0211214E7</v>
      </c>
      <c r="D8334" s="162"/>
      <c r="E8334" s="162"/>
      <c r="F8334" s="167"/>
      <c r="G8334" s="168"/>
      <c r="H8334" s="162"/>
      <c r="I8334" s="162"/>
      <c r="J8334" s="162"/>
      <c r="K8334" s="162"/>
      <c r="L8334" s="162"/>
      <c r="M8334" s="162"/>
      <c r="N8334" s="162"/>
      <c r="O8334" s="162"/>
      <c r="P8334" s="162"/>
      <c r="Q8334" s="162"/>
      <c r="R8334" s="162"/>
      <c r="S8334" s="162"/>
      <c r="T8334" s="162"/>
      <c r="U8334" s="162"/>
      <c r="V8334" s="162"/>
      <c r="W8334" s="162"/>
      <c r="X8334" s="162"/>
      <c r="Y8334" s="162"/>
      <c r="Z8334" s="162"/>
      <c r="AA8334" s="162"/>
    </row>
    <row r="8335">
      <c r="A8335" s="160">
        <v>8334.0</v>
      </c>
      <c r="B8335" s="165" t="s">
        <v>8480</v>
      </c>
      <c r="C8335" s="160">
        <v>2.0211214E7</v>
      </c>
      <c r="D8335" s="162"/>
      <c r="E8335" s="162"/>
      <c r="F8335" s="167"/>
      <c r="G8335" s="168"/>
      <c r="H8335" s="162"/>
      <c r="I8335" s="162"/>
      <c r="J8335" s="162"/>
      <c r="K8335" s="162"/>
      <c r="L8335" s="162"/>
      <c r="M8335" s="162"/>
      <c r="N8335" s="162"/>
      <c r="O8335" s="162"/>
      <c r="P8335" s="162"/>
      <c r="Q8335" s="162"/>
      <c r="R8335" s="162"/>
      <c r="S8335" s="162"/>
      <c r="T8335" s="162"/>
      <c r="U8335" s="162"/>
      <c r="V8335" s="162"/>
      <c r="W8335" s="162"/>
      <c r="X8335" s="162"/>
      <c r="Y8335" s="162"/>
      <c r="Z8335" s="162"/>
      <c r="AA8335" s="162"/>
    </row>
    <row r="8336">
      <c r="A8336" s="160">
        <v>8335.0</v>
      </c>
      <c r="B8336" s="165" t="s">
        <v>8481</v>
      </c>
      <c r="C8336" s="160">
        <v>2.0211214E7</v>
      </c>
      <c r="D8336" s="162"/>
      <c r="E8336" s="162"/>
      <c r="F8336" s="167"/>
      <c r="G8336" s="168"/>
      <c r="H8336" s="162"/>
      <c r="I8336" s="162"/>
      <c r="J8336" s="162"/>
      <c r="K8336" s="162"/>
      <c r="L8336" s="162"/>
      <c r="M8336" s="162"/>
      <c r="N8336" s="162"/>
      <c r="O8336" s="162"/>
      <c r="P8336" s="162"/>
      <c r="Q8336" s="162"/>
      <c r="R8336" s="162"/>
      <c r="S8336" s="162"/>
      <c r="T8336" s="162"/>
      <c r="U8336" s="162"/>
      <c r="V8336" s="162"/>
      <c r="W8336" s="162"/>
      <c r="X8336" s="162"/>
      <c r="Y8336" s="162"/>
      <c r="Z8336" s="162"/>
      <c r="AA8336" s="162"/>
    </row>
    <row r="8337">
      <c r="A8337" s="160">
        <v>8336.0</v>
      </c>
      <c r="B8337" s="165" t="s">
        <v>8482</v>
      </c>
      <c r="C8337" s="160">
        <v>2.0211214E7</v>
      </c>
      <c r="D8337" s="162"/>
      <c r="E8337" s="162"/>
      <c r="F8337" s="167"/>
      <c r="G8337" s="168"/>
      <c r="H8337" s="162"/>
      <c r="I8337" s="162"/>
      <c r="J8337" s="162"/>
      <c r="K8337" s="162"/>
      <c r="L8337" s="162"/>
      <c r="M8337" s="162"/>
      <c r="N8337" s="162"/>
      <c r="O8337" s="162"/>
      <c r="P8337" s="162"/>
      <c r="Q8337" s="162"/>
      <c r="R8337" s="162"/>
      <c r="S8337" s="162"/>
      <c r="T8337" s="162"/>
      <c r="U8337" s="162"/>
      <c r="V8337" s="162"/>
      <c r="W8337" s="162"/>
      <c r="X8337" s="162"/>
      <c r="Y8337" s="162"/>
      <c r="Z8337" s="162"/>
      <c r="AA8337" s="162"/>
    </row>
    <row r="8338">
      <c r="A8338" s="160">
        <v>8337.0</v>
      </c>
      <c r="B8338" s="165" t="s">
        <v>8483</v>
      </c>
      <c r="C8338" s="160">
        <v>2.0211214E7</v>
      </c>
      <c r="D8338" s="162"/>
      <c r="E8338" s="162"/>
      <c r="F8338" s="167"/>
      <c r="G8338" s="168"/>
      <c r="H8338" s="162"/>
      <c r="I8338" s="162"/>
      <c r="J8338" s="162"/>
      <c r="K8338" s="162"/>
      <c r="L8338" s="162"/>
      <c r="M8338" s="162"/>
      <c r="N8338" s="162"/>
      <c r="O8338" s="162"/>
      <c r="P8338" s="162"/>
      <c r="Q8338" s="162"/>
      <c r="R8338" s="162"/>
      <c r="S8338" s="162"/>
      <c r="T8338" s="162"/>
      <c r="U8338" s="162"/>
      <c r="V8338" s="162"/>
      <c r="W8338" s="162"/>
      <c r="X8338" s="162"/>
      <c r="Y8338" s="162"/>
      <c r="Z8338" s="162"/>
      <c r="AA8338" s="162"/>
    </row>
    <row r="8339">
      <c r="A8339" s="160">
        <v>8338.0</v>
      </c>
      <c r="B8339" s="165" t="s">
        <v>8484</v>
      </c>
      <c r="C8339" s="160">
        <v>2.0211214E7</v>
      </c>
      <c r="D8339" s="162"/>
      <c r="E8339" s="162"/>
      <c r="F8339" s="167"/>
      <c r="G8339" s="168"/>
      <c r="H8339" s="162"/>
      <c r="I8339" s="162"/>
      <c r="J8339" s="162"/>
      <c r="K8339" s="162"/>
      <c r="L8339" s="162"/>
      <c r="M8339" s="162"/>
      <c r="N8339" s="162"/>
      <c r="O8339" s="162"/>
      <c r="P8339" s="162"/>
      <c r="Q8339" s="162"/>
      <c r="R8339" s="162"/>
      <c r="S8339" s="162"/>
      <c r="T8339" s="162"/>
      <c r="U8339" s="162"/>
      <c r="V8339" s="162"/>
      <c r="W8339" s="162"/>
      <c r="X8339" s="162"/>
      <c r="Y8339" s="162"/>
      <c r="Z8339" s="162"/>
      <c r="AA8339" s="162"/>
    </row>
    <row r="8340">
      <c r="A8340" s="160">
        <v>8339.0</v>
      </c>
      <c r="B8340" s="165" t="s">
        <v>8485</v>
      </c>
      <c r="C8340" s="160">
        <v>2.0211214E7</v>
      </c>
      <c r="D8340" s="162"/>
      <c r="E8340" s="162"/>
      <c r="F8340" s="167"/>
      <c r="G8340" s="168"/>
      <c r="H8340" s="162"/>
      <c r="I8340" s="162"/>
      <c r="J8340" s="162"/>
      <c r="K8340" s="162"/>
      <c r="L8340" s="162"/>
      <c r="M8340" s="162"/>
      <c r="N8340" s="162"/>
      <c r="O8340" s="162"/>
      <c r="P8340" s="162"/>
      <c r="Q8340" s="162"/>
      <c r="R8340" s="162"/>
      <c r="S8340" s="162"/>
      <c r="T8340" s="162"/>
      <c r="U8340" s="162"/>
      <c r="V8340" s="162"/>
      <c r="W8340" s="162"/>
      <c r="X8340" s="162"/>
      <c r="Y8340" s="162"/>
      <c r="Z8340" s="162"/>
      <c r="AA8340" s="162"/>
    </row>
    <row r="8341">
      <c r="A8341" s="160">
        <v>8340.0</v>
      </c>
      <c r="B8341" s="165" t="s">
        <v>8486</v>
      </c>
      <c r="C8341" s="160">
        <v>2.0211214E7</v>
      </c>
      <c r="D8341" s="162"/>
      <c r="E8341" s="162"/>
      <c r="F8341" s="167"/>
      <c r="G8341" s="168"/>
      <c r="H8341" s="162"/>
      <c r="I8341" s="162"/>
      <c r="J8341" s="162"/>
      <c r="K8341" s="162"/>
      <c r="L8341" s="162"/>
      <c r="M8341" s="162"/>
      <c r="N8341" s="162"/>
      <c r="O8341" s="162"/>
      <c r="P8341" s="162"/>
      <c r="Q8341" s="162"/>
      <c r="R8341" s="162"/>
      <c r="S8341" s="162"/>
      <c r="T8341" s="162"/>
      <c r="U8341" s="162"/>
      <c r="V8341" s="162"/>
      <c r="W8341" s="162"/>
      <c r="X8341" s="162"/>
      <c r="Y8341" s="162"/>
      <c r="Z8341" s="162"/>
      <c r="AA8341" s="162"/>
    </row>
    <row r="8342">
      <c r="A8342" s="160">
        <v>8341.0</v>
      </c>
      <c r="B8342" s="165" t="s">
        <v>8487</v>
      </c>
      <c r="C8342" s="160">
        <v>2.0211214E7</v>
      </c>
      <c r="D8342" s="162"/>
      <c r="E8342" s="162"/>
      <c r="F8342" s="167"/>
      <c r="G8342" s="168"/>
      <c r="H8342" s="162"/>
      <c r="I8342" s="162"/>
      <c r="J8342" s="162"/>
      <c r="K8342" s="162"/>
      <c r="L8342" s="162"/>
      <c r="M8342" s="162"/>
      <c r="N8342" s="162"/>
      <c r="O8342" s="162"/>
      <c r="P8342" s="162"/>
      <c r="Q8342" s="162"/>
      <c r="R8342" s="162"/>
      <c r="S8342" s="162"/>
      <c r="T8342" s="162"/>
      <c r="U8342" s="162"/>
      <c r="V8342" s="162"/>
      <c r="W8342" s="162"/>
      <c r="X8342" s="162"/>
      <c r="Y8342" s="162"/>
      <c r="Z8342" s="162"/>
      <c r="AA8342" s="162"/>
    </row>
    <row r="8343">
      <c r="A8343" s="160">
        <v>8342.0</v>
      </c>
      <c r="B8343" s="165" t="s">
        <v>8488</v>
      </c>
      <c r="C8343" s="160">
        <v>2.0211214E7</v>
      </c>
      <c r="D8343" s="162"/>
      <c r="E8343" s="162"/>
      <c r="F8343" s="167"/>
      <c r="G8343" s="168"/>
      <c r="H8343" s="162"/>
      <c r="I8343" s="162"/>
      <c r="J8343" s="162"/>
      <c r="K8343" s="162"/>
      <c r="L8343" s="162"/>
      <c r="M8343" s="162"/>
      <c r="N8343" s="162"/>
      <c r="O8343" s="162"/>
      <c r="P8343" s="162"/>
      <c r="Q8343" s="162"/>
      <c r="R8343" s="162"/>
      <c r="S8343" s="162"/>
      <c r="T8343" s="162"/>
      <c r="U8343" s="162"/>
      <c r="V8343" s="162"/>
      <c r="W8343" s="162"/>
      <c r="X8343" s="162"/>
      <c r="Y8343" s="162"/>
      <c r="Z8343" s="162"/>
      <c r="AA8343" s="162"/>
    </row>
    <row r="8344">
      <c r="A8344" s="160">
        <v>8343.0</v>
      </c>
      <c r="B8344" s="165" t="s">
        <v>8489</v>
      </c>
      <c r="C8344" s="160">
        <v>2.0211214E7</v>
      </c>
      <c r="D8344" s="162"/>
      <c r="E8344" s="162"/>
      <c r="F8344" s="167"/>
      <c r="G8344" s="168"/>
      <c r="H8344" s="162"/>
      <c r="I8344" s="162"/>
      <c r="J8344" s="162"/>
      <c r="K8344" s="162"/>
      <c r="L8344" s="162"/>
      <c r="M8344" s="162"/>
      <c r="N8344" s="162"/>
      <c r="O8344" s="162"/>
      <c r="P8344" s="162"/>
      <c r="Q8344" s="162"/>
      <c r="R8344" s="162"/>
      <c r="S8344" s="162"/>
      <c r="T8344" s="162"/>
      <c r="U8344" s="162"/>
      <c r="V8344" s="162"/>
      <c r="W8344" s="162"/>
      <c r="X8344" s="162"/>
      <c r="Y8344" s="162"/>
      <c r="Z8344" s="162"/>
      <c r="AA8344" s="162"/>
    </row>
    <row r="8345">
      <c r="A8345" s="160">
        <v>8344.0</v>
      </c>
      <c r="B8345" s="165" t="s">
        <v>8490</v>
      </c>
      <c r="C8345" s="160">
        <v>2.0211214E7</v>
      </c>
      <c r="D8345" s="162"/>
      <c r="E8345" s="162"/>
      <c r="F8345" s="167"/>
      <c r="G8345" s="168"/>
      <c r="H8345" s="162"/>
      <c r="I8345" s="162"/>
      <c r="J8345" s="162"/>
      <c r="K8345" s="162"/>
      <c r="L8345" s="162"/>
      <c r="M8345" s="162"/>
      <c r="N8345" s="162"/>
      <c r="O8345" s="162"/>
      <c r="P8345" s="162"/>
      <c r="Q8345" s="162"/>
      <c r="R8345" s="162"/>
      <c r="S8345" s="162"/>
      <c r="T8345" s="162"/>
      <c r="U8345" s="162"/>
      <c r="V8345" s="162"/>
      <c r="W8345" s="162"/>
      <c r="X8345" s="162"/>
      <c r="Y8345" s="162"/>
      <c r="Z8345" s="162"/>
      <c r="AA8345" s="162"/>
    </row>
    <row r="8346">
      <c r="A8346" s="160">
        <v>8345.0</v>
      </c>
      <c r="B8346" s="165" t="s">
        <v>8491</v>
      </c>
      <c r="C8346" s="160">
        <v>2.0211214E7</v>
      </c>
      <c r="D8346" s="162"/>
      <c r="E8346" s="162"/>
      <c r="F8346" s="167"/>
      <c r="G8346" s="168"/>
      <c r="H8346" s="162"/>
      <c r="I8346" s="162"/>
      <c r="J8346" s="162"/>
      <c r="K8346" s="162"/>
      <c r="L8346" s="162"/>
      <c r="M8346" s="162"/>
      <c r="N8346" s="162"/>
      <c r="O8346" s="162"/>
      <c r="P8346" s="162"/>
      <c r="Q8346" s="162"/>
      <c r="R8346" s="162"/>
      <c r="S8346" s="162"/>
      <c r="T8346" s="162"/>
      <c r="U8346" s="162"/>
      <c r="V8346" s="162"/>
      <c r="W8346" s="162"/>
      <c r="X8346" s="162"/>
      <c r="Y8346" s="162"/>
      <c r="Z8346" s="162"/>
      <c r="AA8346" s="162"/>
    </row>
    <row r="8347">
      <c r="A8347" s="160">
        <v>8346.0</v>
      </c>
      <c r="B8347" s="165" t="s">
        <v>8492</v>
      </c>
      <c r="C8347" s="160">
        <v>2.0211214E7</v>
      </c>
      <c r="D8347" s="162"/>
      <c r="E8347" s="162"/>
      <c r="F8347" s="167"/>
      <c r="G8347" s="168"/>
      <c r="H8347" s="162"/>
      <c r="I8347" s="162"/>
      <c r="J8347" s="162"/>
      <c r="K8347" s="162"/>
      <c r="L8347" s="162"/>
      <c r="M8347" s="162"/>
      <c r="N8347" s="162"/>
      <c r="O8347" s="162"/>
      <c r="P8347" s="162"/>
      <c r="Q8347" s="162"/>
      <c r="R8347" s="162"/>
      <c r="S8347" s="162"/>
      <c r="T8347" s="162"/>
      <c r="U8347" s="162"/>
      <c r="V8347" s="162"/>
      <c r="W8347" s="162"/>
      <c r="X8347" s="162"/>
      <c r="Y8347" s="162"/>
      <c r="Z8347" s="162"/>
      <c r="AA8347" s="162"/>
    </row>
    <row r="8348">
      <c r="A8348" s="160">
        <v>8347.0</v>
      </c>
      <c r="B8348" s="165" t="s">
        <v>8493</v>
      </c>
      <c r="C8348" s="160">
        <v>2.0211214E7</v>
      </c>
      <c r="D8348" s="162"/>
      <c r="E8348" s="162"/>
      <c r="F8348" s="167"/>
      <c r="G8348" s="168"/>
      <c r="H8348" s="162"/>
      <c r="I8348" s="162"/>
      <c r="J8348" s="162"/>
      <c r="K8348" s="162"/>
      <c r="L8348" s="162"/>
      <c r="M8348" s="162"/>
      <c r="N8348" s="162"/>
      <c r="O8348" s="162"/>
      <c r="P8348" s="162"/>
      <c r="Q8348" s="162"/>
      <c r="R8348" s="162"/>
      <c r="S8348" s="162"/>
      <c r="T8348" s="162"/>
      <c r="U8348" s="162"/>
      <c r="V8348" s="162"/>
      <c r="W8348" s="162"/>
      <c r="X8348" s="162"/>
      <c r="Y8348" s="162"/>
      <c r="Z8348" s="162"/>
      <c r="AA8348" s="162"/>
    </row>
    <row r="8349">
      <c r="A8349" s="160">
        <v>8348.0</v>
      </c>
      <c r="B8349" s="165" t="s">
        <v>8494</v>
      </c>
      <c r="C8349" s="160">
        <v>2.0211214E7</v>
      </c>
      <c r="D8349" s="162"/>
      <c r="E8349" s="162"/>
      <c r="F8349" s="167"/>
      <c r="G8349" s="168"/>
      <c r="H8349" s="162"/>
      <c r="I8349" s="162"/>
      <c r="J8349" s="162"/>
      <c r="K8349" s="162"/>
      <c r="L8349" s="162"/>
      <c r="M8349" s="162"/>
      <c r="N8349" s="162"/>
      <c r="O8349" s="162"/>
      <c r="P8349" s="162"/>
      <c r="Q8349" s="162"/>
      <c r="R8349" s="162"/>
      <c r="S8349" s="162"/>
      <c r="T8349" s="162"/>
      <c r="U8349" s="162"/>
      <c r="V8349" s="162"/>
      <c r="W8349" s="162"/>
      <c r="X8349" s="162"/>
      <c r="Y8349" s="162"/>
      <c r="Z8349" s="162"/>
      <c r="AA8349" s="162"/>
    </row>
    <row r="8350">
      <c r="A8350" s="160">
        <v>8349.0</v>
      </c>
      <c r="B8350" s="165" t="s">
        <v>8495</v>
      </c>
      <c r="C8350" s="160">
        <v>2.0211214E7</v>
      </c>
      <c r="D8350" s="162"/>
      <c r="E8350" s="162"/>
      <c r="F8350" s="167"/>
      <c r="G8350" s="168"/>
      <c r="H8350" s="162"/>
      <c r="I8350" s="162"/>
      <c r="J8350" s="162"/>
      <c r="K8350" s="162"/>
      <c r="L8350" s="162"/>
      <c r="M8350" s="162"/>
      <c r="N8350" s="162"/>
      <c r="O8350" s="162"/>
      <c r="P8350" s="162"/>
      <c r="Q8350" s="162"/>
      <c r="R8350" s="162"/>
      <c r="S8350" s="162"/>
      <c r="T8350" s="162"/>
      <c r="U8350" s="162"/>
      <c r="V8350" s="162"/>
      <c r="W8350" s="162"/>
      <c r="X8350" s="162"/>
      <c r="Y8350" s="162"/>
      <c r="Z8350" s="162"/>
      <c r="AA8350" s="162"/>
    </row>
    <row r="8351">
      <c r="A8351" s="160">
        <v>8350.0</v>
      </c>
      <c r="B8351" s="165" t="s">
        <v>8496</v>
      </c>
      <c r="C8351" s="160">
        <v>2.0211214E7</v>
      </c>
      <c r="D8351" s="162"/>
      <c r="E8351" s="162"/>
      <c r="F8351" s="167"/>
      <c r="G8351" s="168"/>
      <c r="H8351" s="162"/>
      <c r="I8351" s="162"/>
      <c r="J8351" s="162"/>
      <c r="K8351" s="162"/>
      <c r="L8351" s="162"/>
      <c r="M8351" s="162"/>
      <c r="N8351" s="162"/>
      <c r="O8351" s="162"/>
      <c r="P8351" s="162"/>
      <c r="Q8351" s="162"/>
      <c r="R8351" s="162"/>
      <c r="S8351" s="162"/>
      <c r="T8351" s="162"/>
      <c r="U8351" s="162"/>
      <c r="V8351" s="162"/>
      <c r="W8351" s="162"/>
      <c r="X8351" s="162"/>
      <c r="Y8351" s="162"/>
      <c r="Z8351" s="162"/>
      <c r="AA8351" s="162"/>
    </row>
    <row r="8352">
      <c r="A8352" s="160">
        <v>8351.0</v>
      </c>
      <c r="B8352" s="165" t="s">
        <v>8497</v>
      </c>
      <c r="C8352" s="160">
        <v>2.0211214E7</v>
      </c>
      <c r="D8352" s="162"/>
      <c r="E8352" s="162"/>
      <c r="F8352" s="167"/>
      <c r="G8352" s="168"/>
      <c r="H8352" s="162"/>
      <c r="I8352" s="162"/>
      <c r="J8352" s="162"/>
      <c r="K8352" s="162"/>
      <c r="L8352" s="162"/>
      <c r="M8352" s="162"/>
      <c r="N8352" s="162"/>
      <c r="O8352" s="162"/>
      <c r="P8352" s="162"/>
      <c r="Q8352" s="162"/>
      <c r="R8352" s="162"/>
      <c r="S8352" s="162"/>
      <c r="T8352" s="162"/>
      <c r="U8352" s="162"/>
      <c r="V8352" s="162"/>
      <c r="W8352" s="162"/>
      <c r="X8352" s="162"/>
      <c r="Y8352" s="162"/>
      <c r="Z8352" s="162"/>
      <c r="AA8352" s="162"/>
    </row>
    <row r="8353">
      <c r="A8353" s="160">
        <v>8352.0</v>
      </c>
      <c r="B8353" s="165" t="s">
        <v>8498</v>
      </c>
      <c r="C8353" s="160">
        <v>2.0211214E7</v>
      </c>
      <c r="D8353" s="162"/>
      <c r="E8353" s="162"/>
      <c r="F8353" s="167"/>
      <c r="G8353" s="168"/>
      <c r="H8353" s="162"/>
      <c r="I8353" s="162"/>
      <c r="J8353" s="162"/>
      <c r="K8353" s="162"/>
      <c r="L8353" s="162"/>
      <c r="M8353" s="162"/>
      <c r="N8353" s="162"/>
      <c r="O8353" s="162"/>
      <c r="P8353" s="162"/>
      <c r="Q8353" s="162"/>
      <c r="R8353" s="162"/>
      <c r="S8353" s="162"/>
      <c r="T8353" s="162"/>
      <c r="U8353" s="162"/>
      <c r="V8353" s="162"/>
      <c r="W8353" s="162"/>
      <c r="X8353" s="162"/>
      <c r="Y8353" s="162"/>
      <c r="Z8353" s="162"/>
      <c r="AA8353" s="162"/>
    </row>
    <row r="8354">
      <c r="A8354" s="160">
        <v>8353.0</v>
      </c>
      <c r="B8354" s="165" t="s">
        <v>8499</v>
      </c>
      <c r="C8354" s="160">
        <v>2.0211215E7</v>
      </c>
      <c r="D8354" s="162"/>
      <c r="E8354" s="162"/>
      <c r="F8354" s="167"/>
      <c r="G8354" s="168"/>
      <c r="H8354" s="162"/>
      <c r="I8354" s="162"/>
      <c r="J8354" s="162"/>
      <c r="K8354" s="162"/>
      <c r="L8354" s="162"/>
      <c r="M8354" s="162"/>
      <c r="N8354" s="162"/>
      <c r="O8354" s="162"/>
      <c r="P8354" s="162"/>
      <c r="Q8354" s="162"/>
      <c r="R8354" s="162"/>
      <c r="S8354" s="162"/>
      <c r="T8354" s="162"/>
      <c r="U8354" s="162"/>
      <c r="V8354" s="162"/>
      <c r="W8354" s="162"/>
      <c r="X8354" s="162"/>
      <c r="Y8354" s="162"/>
      <c r="Z8354" s="162"/>
      <c r="AA8354" s="162"/>
    </row>
    <row r="8355">
      <c r="A8355" s="160">
        <v>8354.0</v>
      </c>
      <c r="B8355" s="165" t="s">
        <v>8500</v>
      </c>
      <c r="C8355" s="160">
        <v>2.0211215E7</v>
      </c>
      <c r="D8355" s="162"/>
      <c r="E8355" s="162"/>
      <c r="F8355" s="167"/>
      <c r="G8355" s="168"/>
      <c r="H8355" s="162"/>
      <c r="I8355" s="162"/>
      <c r="J8355" s="162"/>
      <c r="K8355" s="162"/>
      <c r="L8355" s="162"/>
      <c r="M8355" s="162"/>
      <c r="N8355" s="162"/>
      <c r="O8355" s="162"/>
      <c r="P8355" s="162"/>
      <c r="Q8355" s="162"/>
      <c r="R8355" s="162"/>
      <c r="S8355" s="162"/>
      <c r="T8355" s="162"/>
      <c r="U8355" s="162"/>
      <c r="V8355" s="162"/>
      <c r="W8355" s="162"/>
      <c r="X8355" s="162"/>
      <c r="Y8355" s="162"/>
      <c r="Z8355" s="162"/>
      <c r="AA8355" s="162"/>
    </row>
    <row r="8356">
      <c r="A8356" s="160">
        <v>8355.0</v>
      </c>
      <c r="B8356" s="165" t="s">
        <v>8501</v>
      </c>
      <c r="C8356" s="160">
        <v>2.0211215E7</v>
      </c>
      <c r="D8356" s="162"/>
      <c r="E8356" s="162"/>
      <c r="F8356" s="167"/>
      <c r="G8356" s="168"/>
      <c r="H8356" s="162"/>
      <c r="I8356" s="162"/>
      <c r="J8356" s="162"/>
      <c r="K8356" s="162"/>
      <c r="L8356" s="162"/>
      <c r="M8356" s="162"/>
      <c r="N8356" s="162"/>
      <c r="O8356" s="162"/>
      <c r="P8356" s="162"/>
      <c r="Q8356" s="162"/>
      <c r="R8356" s="162"/>
      <c r="S8356" s="162"/>
      <c r="T8356" s="162"/>
      <c r="U8356" s="162"/>
      <c r="V8356" s="162"/>
      <c r="W8356" s="162"/>
      <c r="X8356" s="162"/>
      <c r="Y8356" s="162"/>
      <c r="Z8356" s="162"/>
      <c r="AA8356" s="162"/>
    </row>
    <row r="8357">
      <c r="A8357" s="160">
        <v>8356.0</v>
      </c>
      <c r="B8357" s="165" t="s">
        <v>8502</v>
      </c>
      <c r="C8357" s="160">
        <v>2.0211215E7</v>
      </c>
      <c r="D8357" s="162"/>
      <c r="E8357" s="162"/>
      <c r="F8357" s="167"/>
      <c r="G8357" s="168"/>
      <c r="H8357" s="162"/>
      <c r="I8357" s="162"/>
      <c r="J8357" s="162"/>
      <c r="K8357" s="162"/>
      <c r="L8357" s="162"/>
      <c r="M8357" s="162"/>
      <c r="N8357" s="162"/>
      <c r="O8357" s="162"/>
      <c r="P8357" s="162"/>
      <c r="Q8357" s="162"/>
      <c r="R8357" s="162"/>
      <c r="S8357" s="162"/>
      <c r="T8357" s="162"/>
      <c r="U8357" s="162"/>
      <c r="V8357" s="162"/>
      <c r="W8357" s="162"/>
      <c r="X8357" s="162"/>
      <c r="Y8357" s="162"/>
      <c r="Z8357" s="162"/>
      <c r="AA8357" s="162"/>
    </row>
    <row r="8358">
      <c r="A8358" s="160">
        <v>8357.0</v>
      </c>
      <c r="B8358" s="165" t="s">
        <v>8503</v>
      </c>
      <c r="C8358" s="160">
        <v>2.0211215E7</v>
      </c>
      <c r="D8358" s="162"/>
      <c r="E8358" s="162"/>
      <c r="F8358" s="167"/>
      <c r="G8358" s="168"/>
      <c r="H8358" s="162"/>
      <c r="I8358" s="162"/>
      <c r="J8358" s="162"/>
      <c r="K8358" s="162"/>
      <c r="L8358" s="162"/>
      <c r="M8358" s="162"/>
      <c r="N8358" s="162"/>
      <c r="O8358" s="162"/>
      <c r="P8358" s="162"/>
      <c r="Q8358" s="162"/>
      <c r="R8358" s="162"/>
      <c r="S8358" s="162"/>
      <c r="T8358" s="162"/>
      <c r="U8358" s="162"/>
      <c r="V8358" s="162"/>
      <c r="W8358" s="162"/>
      <c r="X8358" s="162"/>
      <c r="Y8358" s="162"/>
      <c r="Z8358" s="162"/>
      <c r="AA8358" s="162"/>
    </row>
    <row r="8359">
      <c r="A8359" s="160">
        <v>8358.0</v>
      </c>
      <c r="B8359" s="165" t="s">
        <v>8504</v>
      </c>
      <c r="C8359" s="160">
        <v>2.0211215E7</v>
      </c>
      <c r="D8359" s="162"/>
      <c r="E8359" s="162"/>
      <c r="F8359" s="167"/>
      <c r="G8359" s="168"/>
      <c r="H8359" s="162"/>
      <c r="I8359" s="162"/>
      <c r="J8359" s="162"/>
      <c r="K8359" s="162"/>
      <c r="L8359" s="162"/>
      <c r="M8359" s="162"/>
      <c r="N8359" s="162"/>
      <c r="O8359" s="162"/>
      <c r="P8359" s="162"/>
      <c r="Q8359" s="162"/>
      <c r="R8359" s="162"/>
      <c r="S8359" s="162"/>
      <c r="T8359" s="162"/>
      <c r="U8359" s="162"/>
      <c r="V8359" s="162"/>
      <c r="W8359" s="162"/>
      <c r="X8359" s="162"/>
      <c r="Y8359" s="162"/>
      <c r="Z8359" s="162"/>
      <c r="AA8359" s="162"/>
    </row>
    <row r="8360">
      <c r="A8360" s="160">
        <v>8359.0</v>
      </c>
      <c r="B8360" s="165" t="s">
        <v>8505</v>
      </c>
      <c r="C8360" s="160">
        <v>2.0211215E7</v>
      </c>
      <c r="D8360" s="162"/>
      <c r="E8360" s="162"/>
      <c r="F8360" s="167"/>
      <c r="G8360" s="168"/>
      <c r="H8360" s="162"/>
      <c r="I8360" s="162"/>
      <c r="J8360" s="162"/>
      <c r="K8360" s="162"/>
      <c r="L8360" s="162"/>
      <c r="M8360" s="162"/>
      <c r="N8360" s="162"/>
      <c r="O8360" s="162"/>
      <c r="P8360" s="162"/>
      <c r="Q8360" s="162"/>
      <c r="R8360" s="162"/>
      <c r="S8360" s="162"/>
      <c r="T8360" s="162"/>
      <c r="U8360" s="162"/>
      <c r="V8360" s="162"/>
      <c r="W8360" s="162"/>
      <c r="X8360" s="162"/>
      <c r="Y8360" s="162"/>
      <c r="Z8360" s="162"/>
      <c r="AA8360" s="162"/>
    </row>
    <row r="8361">
      <c r="A8361" s="160">
        <v>8360.0</v>
      </c>
      <c r="B8361" s="165" t="s">
        <v>8506</v>
      </c>
      <c r="C8361" s="160">
        <v>2.0211215E7</v>
      </c>
      <c r="D8361" s="162"/>
      <c r="E8361" s="162"/>
      <c r="F8361" s="167"/>
      <c r="G8361" s="168"/>
      <c r="H8361" s="162"/>
      <c r="I8361" s="162"/>
      <c r="J8361" s="162"/>
      <c r="K8361" s="162"/>
      <c r="L8361" s="162"/>
      <c r="M8361" s="162"/>
      <c r="N8361" s="162"/>
      <c r="O8361" s="162"/>
      <c r="P8361" s="162"/>
      <c r="Q8361" s="162"/>
      <c r="R8361" s="162"/>
      <c r="S8361" s="162"/>
      <c r="T8361" s="162"/>
      <c r="U8361" s="162"/>
      <c r="V8361" s="162"/>
      <c r="W8361" s="162"/>
      <c r="X8361" s="162"/>
      <c r="Y8361" s="162"/>
      <c r="Z8361" s="162"/>
      <c r="AA8361" s="162"/>
    </row>
    <row r="8362">
      <c r="A8362" s="160">
        <v>8361.0</v>
      </c>
      <c r="B8362" s="165" t="s">
        <v>8507</v>
      </c>
      <c r="C8362" s="160">
        <v>2.0211215E7</v>
      </c>
      <c r="D8362" s="162"/>
      <c r="E8362" s="162"/>
      <c r="F8362" s="167"/>
      <c r="G8362" s="168"/>
      <c r="H8362" s="162"/>
      <c r="I8362" s="162"/>
      <c r="J8362" s="162"/>
      <c r="K8362" s="162"/>
      <c r="L8362" s="162"/>
      <c r="M8362" s="162"/>
      <c r="N8362" s="162"/>
      <c r="O8362" s="162"/>
      <c r="P8362" s="162"/>
      <c r="Q8362" s="162"/>
      <c r="R8362" s="162"/>
      <c r="S8362" s="162"/>
      <c r="T8362" s="162"/>
      <c r="U8362" s="162"/>
      <c r="V8362" s="162"/>
      <c r="W8362" s="162"/>
      <c r="X8362" s="162"/>
      <c r="Y8362" s="162"/>
      <c r="Z8362" s="162"/>
      <c r="AA8362" s="162"/>
    </row>
    <row r="8363">
      <c r="A8363" s="160">
        <v>8362.0</v>
      </c>
      <c r="B8363" s="165" t="s">
        <v>8508</v>
      </c>
      <c r="C8363" s="160">
        <v>2.0211215E7</v>
      </c>
      <c r="D8363" s="162"/>
      <c r="E8363" s="162"/>
      <c r="F8363" s="167"/>
      <c r="G8363" s="168"/>
      <c r="H8363" s="162"/>
      <c r="I8363" s="162"/>
      <c r="J8363" s="162"/>
      <c r="K8363" s="162"/>
      <c r="L8363" s="162"/>
      <c r="M8363" s="162"/>
      <c r="N8363" s="162"/>
      <c r="O8363" s="162"/>
      <c r="P8363" s="162"/>
      <c r="Q8363" s="162"/>
      <c r="R8363" s="162"/>
      <c r="S8363" s="162"/>
      <c r="T8363" s="162"/>
      <c r="U8363" s="162"/>
      <c r="V8363" s="162"/>
      <c r="W8363" s="162"/>
      <c r="X8363" s="162"/>
      <c r="Y8363" s="162"/>
      <c r="Z8363" s="162"/>
      <c r="AA8363" s="162"/>
    </row>
    <row r="8364">
      <c r="A8364" s="160">
        <v>8363.0</v>
      </c>
      <c r="B8364" s="165" t="s">
        <v>8509</v>
      </c>
      <c r="C8364" s="160">
        <v>2.0211215E7</v>
      </c>
      <c r="D8364" s="162"/>
      <c r="E8364" s="162"/>
      <c r="F8364" s="167"/>
      <c r="G8364" s="168"/>
      <c r="H8364" s="162"/>
      <c r="I8364" s="162"/>
      <c r="J8364" s="162"/>
      <c r="K8364" s="162"/>
      <c r="L8364" s="162"/>
      <c r="M8364" s="162"/>
      <c r="N8364" s="162"/>
      <c r="O8364" s="162"/>
      <c r="P8364" s="162"/>
      <c r="Q8364" s="162"/>
      <c r="R8364" s="162"/>
      <c r="S8364" s="162"/>
      <c r="T8364" s="162"/>
      <c r="U8364" s="162"/>
      <c r="V8364" s="162"/>
      <c r="W8364" s="162"/>
      <c r="X8364" s="162"/>
      <c r="Y8364" s="162"/>
      <c r="Z8364" s="162"/>
      <c r="AA8364" s="162"/>
    </row>
    <row r="8365">
      <c r="A8365" s="160">
        <v>8364.0</v>
      </c>
      <c r="B8365" s="165" t="s">
        <v>8510</v>
      </c>
      <c r="C8365" s="160">
        <v>2.0211215E7</v>
      </c>
      <c r="D8365" s="162"/>
      <c r="E8365" s="162"/>
      <c r="F8365" s="167"/>
      <c r="G8365" s="168"/>
      <c r="H8365" s="162"/>
      <c r="I8365" s="162"/>
      <c r="J8365" s="162"/>
      <c r="K8365" s="162"/>
      <c r="L8365" s="162"/>
      <c r="M8365" s="162"/>
      <c r="N8365" s="162"/>
      <c r="O8365" s="162"/>
      <c r="P8365" s="162"/>
      <c r="Q8365" s="162"/>
      <c r="R8365" s="162"/>
      <c r="S8365" s="162"/>
      <c r="T8365" s="162"/>
      <c r="U8365" s="162"/>
      <c r="V8365" s="162"/>
      <c r="W8365" s="162"/>
      <c r="X8365" s="162"/>
      <c r="Y8365" s="162"/>
      <c r="Z8365" s="162"/>
      <c r="AA8365" s="162"/>
    </row>
    <row r="8366">
      <c r="A8366" s="160">
        <v>8365.0</v>
      </c>
      <c r="B8366" s="165" t="s">
        <v>8511</v>
      </c>
      <c r="C8366" s="160">
        <v>2.0211215E7</v>
      </c>
      <c r="D8366" s="162"/>
      <c r="E8366" s="162"/>
      <c r="F8366" s="167"/>
      <c r="G8366" s="168"/>
      <c r="H8366" s="162"/>
      <c r="I8366" s="162"/>
      <c r="J8366" s="162"/>
      <c r="K8366" s="162"/>
      <c r="L8366" s="162"/>
      <c r="M8366" s="162"/>
      <c r="N8366" s="162"/>
      <c r="O8366" s="162"/>
      <c r="P8366" s="162"/>
      <c r="Q8366" s="162"/>
      <c r="R8366" s="162"/>
      <c r="S8366" s="162"/>
      <c r="T8366" s="162"/>
      <c r="U8366" s="162"/>
      <c r="V8366" s="162"/>
      <c r="W8366" s="162"/>
      <c r="X8366" s="162"/>
      <c r="Y8366" s="162"/>
      <c r="Z8366" s="162"/>
      <c r="AA8366" s="162"/>
    </row>
    <row r="8367">
      <c r="A8367" s="160">
        <v>8366.0</v>
      </c>
      <c r="B8367" s="165" t="s">
        <v>8512</v>
      </c>
      <c r="C8367" s="160">
        <v>2.0211215E7</v>
      </c>
      <c r="D8367" s="162"/>
      <c r="E8367" s="162"/>
      <c r="F8367" s="167"/>
      <c r="G8367" s="168"/>
      <c r="H8367" s="162"/>
      <c r="I8367" s="162"/>
      <c r="J8367" s="162"/>
      <c r="K8367" s="162"/>
      <c r="L8367" s="162"/>
      <c r="M8367" s="162"/>
      <c r="N8367" s="162"/>
      <c r="O8367" s="162"/>
      <c r="P8367" s="162"/>
      <c r="Q8367" s="162"/>
      <c r="R8367" s="162"/>
      <c r="S8367" s="162"/>
      <c r="T8367" s="162"/>
      <c r="U8367" s="162"/>
      <c r="V8367" s="162"/>
      <c r="W8367" s="162"/>
      <c r="X8367" s="162"/>
      <c r="Y8367" s="162"/>
      <c r="Z8367" s="162"/>
      <c r="AA8367" s="162"/>
    </row>
    <row r="8368">
      <c r="A8368" s="160">
        <v>8367.0</v>
      </c>
      <c r="B8368" s="165" t="s">
        <v>8513</v>
      </c>
      <c r="C8368" s="160">
        <v>2.0211215E7</v>
      </c>
      <c r="D8368" s="162"/>
      <c r="E8368" s="162"/>
      <c r="F8368" s="167"/>
      <c r="G8368" s="168"/>
      <c r="H8368" s="162"/>
      <c r="I8368" s="162"/>
      <c r="J8368" s="162"/>
      <c r="K8368" s="162"/>
      <c r="L8368" s="162"/>
      <c r="M8368" s="162"/>
      <c r="N8368" s="162"/>
      <c r="O8368" s="162"/>
      <c r="P8368" s="162"/>
      <c r="Q8368" s="162"/>
      <c r="R8368" s="162"/>
      <c r="S8368" s="162"/>
      <c r="T8368" s="162"/>
      <c r="U8368" s="162"/>
      <c r="V8368" s="162"/>
      <c r="W8368" s="162"/>
      <c r="X8368" s="162"/>
      <c r="Y8368" s="162"/>
      <c r="Z8368" s="162"/>
      <c r="AA8368" s="162"/>
    </row>
    <row r="8369">
      <c r="A8369" s="160">
        <v>8368.0</v>
      </c>
      <c r="B8369" s="165" t="s">
        <v>8514</v>
      </c>
      <c r="C8369" s="160">
        <v>2.0211215E7</v>
      </c>
      <c r="D8369" s="162"/>
      <c r="E8369" s="162"/>
      <c r="F8369" s="167"/>
      <c r="G8369" s="168"/>
      <c r="H8369" s="162"/>
      <c r="I8369" s="162"/>
      <c r="J8369" s="162"/>
      <c r="K8369" s="162"/>
      <c r="L8369" s="162"/>
      <c r="M8369" s="162"/>
      <c r="N8369" s="162"/>
      <c r="O8369" s="162"/>
      <c r="P8369" s="162"/>
      <c r="Q8369" s="162"/>
      <c r="R8369" s="162"/>
      <c r="S8369" s="162"/>
      <c r="T8369" s="162"/>
      <c r="U8369" s="162"/>
      <c r="V8369" s="162"/>
      <c r="W8369" s="162"/>
      <c r="X8369" s="162"/>
      <c r="Y8369" s="162"/>
      <c r="Z8369" s="162"/>
      <c r="AA8369" s="162"/>
    </row>
    <row r="8370">
      <c r="A8370" s="160">
        <v>8369.0</v>
      </c>
      <c r="B8370" s="165" t="s">
        <v>8515</v>
      </c>
      <c r="C8370" s="160">
        <v>2.0211215E7</v>
      </c>
      <c r="D8370" s="162"/>
      <c r="E8370" s="162"/>
      <c r="F8370" s="167"/>
      <c r="G8370" s="168"/>
      <c r="H8370" s="162"/>
      <c r="I8370" s="162"/>
      <c r="J8370" s="162"/>
      <c r="K8370" s="162"/>
      <c r="L8370" s="162"/>
      <c r="M8370" s="162"/>
      <c r="N8370" s="162"/>
      <c r="O8370" s="162"/>
      <c r="P8370" s="162"/>
      <c r="Q8370" s="162"/>
      <c r="R8370" s="162"/>
      <c r="S8370" s="162"/>
      <c r="T8370" s="162"/>
      <c r="U8370" s="162"/>
      <c r="V8370" s="162"/>
      <c r="W8370" s="162"/>
      <c r="X8370" s="162"/>
      <c r="Y8370" s="162"/>
      <c r="Z8370" s="162"/>
      <c r="AA8370" s="162"/>
    </row>
    <row r="8371">
      <c r="A8371" s="160">
        <v>8370.0</v>
      </c>
      <c r="B8371" s="165" t="s">
        <v>8516</v>
      </c>
      <c r="C8371" s="160">
        <v>2.0211215E7</v>
      </c>
      <c r="D8371" s="162"/>
      <c r="E8371" s="162"/>
      <c r="F8371" s="167"/>
      <c r="G8371" s="168"/>
      <c r="H8371" s="162"/>
      <c r="I8371" s="162"/>
      <c r="J8371" s="162"/>
      <c r="K8371" s="162"/>
      <c r="L8371" s="162"/>
      <c r="M8371" s="162"/>
      <c r="N8371" s="162"/>
      <c r="O8371" s="162"/>
      <c r="P8371" s="162"/>
      <c r="Q8371" s="162"/>
      <c r="R8371" s="162"/>
      <c r="S8371" s="162"/>
      <c r="T8371" s="162"/>
      <c r="U8371" s="162"/>
      <c r="V8371" s="162"/>
      <c r="W8371" s="162"/>
      <c r="X8371" s="162"/>
      <c r="Y8371" s="162"/>
      <c r="Z8371" s="162"/>
      <c r="AA8371" s="162"/>
    </row>
    <row r="8372">
      <c r="A8372" s="160">
        <v>8371.0</v>
      </c>
      <c r="B8372" s="165" t="s">
        <v>8517</v>
      </c>
      <c r="C8372" s="160">
        <v>2.0211215E7</v>
      </c>
      <c r="D8372" s="162"/>
      <c r="E8372" s="162"/>
      <c r="F8372" s="167"/>
      <c r="G8372" s="168"/>
      <c r="H8372" s="162"/>
      <c r="I8372" s="162"/>
      <c r="J8372" s="162"/>
      <c r="K8372" s="162"/>
      <c r="L8372" s="162"/>
      <c r="M8372" s="162"/>
      <c r="N8372" s="162"/>
      <c r="O8372" s="162"/>
      <c r="P8372" s="162"/>
      <c r="Q8372" s="162"/>
      <c r="R8372" s="162"/>
      <c r="S8372" s="162"/>
      <c r="T8372" s="162"/>
      <c r="U8372" s="162"/>
      <c r="V8372" s="162"/>
      <c r="W8372" s="162"/>
      <c r="X8372" s="162"/>
      <c r="Y8372" s="162"/>
      <c r="Z8372" s="162"/>
      <c r="AA8372" s="162"/>
    </row>
    <row r="8373">
      <c r="A8373" s="160">
        <v>8372.0</v>
      </c>
      <c r="B8373" s="165" t="s">
        <v>8518</v>
      </c>
      <c r="C8373" s="160">
        <v>2.0211215E7</v>
      </c>
      <c r="D8373" s="162"/>
      <c r="E8373" s="162"/>
      <c r="F8373" s="167"/>
      <c r="G8373" s="168"/>
      <c r="H8373" s="162"/>
      <c r="I8373" s="162"/>
      <c r="J8373" s="162"/>
      <c r="K8373" s="162"/>
      <c r="L8373" s="162"/>
      <c r="M8373" s="162"/>
      <c r="N8373" s="162"/>
      <c r="O8373" s="162"/>
      <c r="P8373" s="162"/>
      <c r="Q8373" s="162"/>
      <c r="R8373" s="162"/>
      <c r="S8373" s="162"/>
      <c r="T8373" s="162"/>
      <c r="U8373" s="162"/>
      <c r="V8373" s="162"/>
      <c r="W8373" s="162"/>
      <c r="X8373" s="162"/>
      <c r="Y8373" s="162"/>
      <c r="Z8373" s="162"/>
      <c r="AA8373" s="162"/>
    </row>
    <row r="8374">
      <c r="A8374" s="160">
        <v>8373.0</v>
      </c>
      <c r="B8374" s="165" t="s">
        <v>8519</v>
      </c>
      <c r="C8374" s="160">
        <v>2.0211215E7</v>
      </c>
      <c r="D8374" s="162"/>
      <c r="E8374" s="162"/>
      <c r="F8374" s="167"/>
      <c r="G8374" s="168"/>
      <c r="H8374" s="162"/>
      <c r="I8374" s="162"/>
      <c r="J8374" s="162"/>
      <c r="K8374" s="162"/>
      <c r="L8374" s="162"/>
      <c r="M8374" s="162"/>
      <c r="N8374" s="162"/>
      <c r="O8374" s="162"/>
      <c r="P8374" s="162"/>
      <c r="Q8374" s="162"/>
      <c r="R8374" s="162"/>
      <c r="S8374" s="162"/>
      <c r="T8374" s="162"/>
      <c r="U8374" s="162"/>
      <c r="V8374" s="162"/>
      <c r="W8374" s="162"/>
      <c r="X8374" s="162"/>
      <c r="Y8374" s="162"/>
      <c r="Z8374" s="162"/>
      <c r="AA8374" s="162"/>
    </row>
    <row r="8375">
      <c r="A8375" s="160">
        <v>8374.0</v>
      </c>
      <c r="B8375" s="165" t="s">
        <v>8520</v>
      </c>
      <c r="C8375" s="160">
        <v>2.0211215E7</v>
      </c>
      <c r="D8375" s="162"/>
      <c r="E8375" s="162"/>
      <c r="F8375" s="167"/>
      <c r="G8375" s="168"/>
      <c r="H8375" s="162"/>
      <c r="I8375" s="162"/>
      <c r="J8375" s="162"/>
      <c r="K8375" s="162"/>
      <c r="L8375" s="162"/>
      <c r="M8375" s="162"/>
      <c r="N8375" s="162"/>
      <c r="O8375" s="162"/>
      <c r="P8375" s="162"/>
      <c r="Q8375" s="162"/>
      <c r="R8375" s="162"/>
      <c r="S8375" s="162"/>
      <c r="T8375" s="162"/>
      <c r="U8375" s="162"/>
      <c r="V8375" s="162"/>
      <c r="W8375" s="162"/>
      <c r="X8375" s="162"/>
      <c r="Y8375" s="162"/>
      <c r="Z8375" s="162"/>
      <c r="AA8375" s="162"/>
    </row>
    <row r="8376">
      <c r="A8376" s="160">
        <v>8375.0</v>
      </c>
      <c r="B8376" s="165" t="s">
        <v>8521</v>
      </c>
      <c r="C8376" s="160">
        <v>2.0211215E7</v>
      </c>
      <c r="D8376" s="162"/>
      <c r="E8376" s="162"/>
      <c r="F8376" s="167"/>
      <c r="G8376" s="168"/>
      <c r="H8376" s="162"/>
      <c r="I8376" s="162"/>
      <c r="J8376" s="162"/>
      <c r="K8376" s="162"/>
      <c r="L8376" s="162"/>
      <c r="M8376" s="162"/>
      <c r="N8376" s="162"/>
      <c r="O8376" s="162"/>
      <c r="P8376" s="162"/>
      <c r="Q8376" s="162"/>
      <c r="R8376" s="162"/>
      <c r="S8376" s="162"/>
      <c r="T8376" s="162"/>
      <c r="U8376" s="162"/>
      <c r="V8376" s="162"/>
      <c r="W8376" s="162"/>
      <c r="X8376" s="162"/>
      <c r="Y8376" s="162"/>
      <c r="Z8376" s="162"/>
      <c r="AA8376" s="162"/>
    </row>
    <row r="8377">
      <c r="A8377" s="160">
        <v>8376.0</v>
      </c>
      <c r="B8377" s="165" t="s">
        <v>8522</v>
      </c>
      <c r="C8377" s="160">
        <v>2.0211215E7</v>
      </c>
      <c r="D8377" s="162"/>
      <c r="E8377" s="162"/>
      <c r="F8377" s="167"/>
      <c r="G8377" s="168"/>
      <c r="H8377" s="162"/>
      <c r="I8377" s="162"/>
      <c r="J8377" s="162"/>
      <c r="K8377" s="162"/>
      <c r="L8377" s="162"/>
      <c r="M8377" s="162"/>
      <c r="N8377" s="162"/>
      <c r="O8377" s="162"/>
      <c r="P8377" s="162"/>
      <c r="Q8377" s="162"/>
      <c r="R8377" s="162"/>
      <c r="S8377" s="162"/>
      <c r="T8377" s="162"/>
      <c r="U8377" s="162"/>
      <c r="V8377" s="162"/>
      <c r="W8377" s="162"/>
      <c r="X8377" s="162"/>
      <c r="Y8377" s="162"/>
      <c r="Z8377" s="162"/>
      <c r="AA8377" s="162"/>
    </row>
    <row r="8378">
      <c r="A8378" s="160">
        <v>8377.0</v>
      </c>
      <c r="B8378" s="165" t="s">
        <v>8523</v>
      </c>
      <c r="C8378" s="160">
        <v>2.0211216E7</v>
      </c>
      <c r="D8378" s="162"/>
      <c r="E8378" s="162"/>
      <c r="F8378" s="167"/>
      <c r="G8378" s="168"/>
      <c r="H8378" s="162"/>
      <c r="I8378" s="162"/>
      <c r="J8378" s="162"/>
      <c r="K8378" s="162"/>
      <c r="L8378" s="162"/>
      <c r="M8378" s="162"/>
      <c r="N8378" s="162"/>
      <c r="O8378" s="162"/>
      <c r="P8378" s="162"/>
      <c r="Q8378" s="162"/>
      <c r="R8378" s="162"/>
      <c r="S8378" s="162"/>
      <c r="T8378" s="162"/>
      <c r="U8378" s="162"/>
      <c r="V8378" s="162"/>
      <c r="W8378" s="162"/>
      <c r="X8378" s="162"/>
      <c r="Y8378" s="162"/>
      <c r="Z8378" s="162"/>
      <c r="AA8378" s="162"/>
    </row>
    <row r="8379">
      <c r="A8379" s="160">
        <v>8378.0</v>
      </c>
      <c r="B8379" s="165" t="s">
        <v>8524</v>
      </c>
      <c r="C8379" s="160">
        <v>2.0211216E7</v>
      </c>
      <c r="D8379" s="162"/>
      <c r="E8379" s="162"/>
      <c r="F8379" s="167"/>
      <c r="G8379" s="168"/>
      <c r="H8379" s="162"/>
      <c r="I8379" s="162"/>
      <c r="J8379" s="162"/>
      <c r="K8379" s="162"/>
      <c r="L8379" s="162"/>
      <c r="M8379" s="162"/>
      <c r="N8379" s="162"/>
      <c r="O8379" s="162"/>
      <c r="P8379" s="162"/>
      <c r="Q8379" s="162"/>
      <c r="R8379" s="162"/>
      <c r="S8379" s="162"/>
      <c r="T8379" s="162"/>
      <c r="U8379" s="162"/>
      <c r="V8379" s="162"/>
      <c r="W8379" s="162"/>
      <c r="X8379" s="162"/>
      <c r="Y8379" s="162"/>
      <c r="Z8379" s="162"/>
      <c r="AA8379" s="162"/>
    </row>
    <row r="8380">
      <c r="A8380" s="160">
        <v>8379.0</v>
      </c>
      <c r="B8380" s="165" t="s">
        <v>8525</v>
      </c>
      <c r="C8380" s="160">
        <v>2.0211216E7</v>
      </c>
      <c r="D8380" s="162"/>
      <c r="E8380" s="162"/>
      <c r="F8380" s="167"/>
      <c r="G8380" s="168"/>
      <c r="H8380" s="162"/>
      <c r="I8380" s="162"/>
      <c r="J8380" s="162"/>
      <c r="K8380" s="162"/>
      <c r="L8380" s="162"/>
      <c r="M8380" s="162"/>
      <c r="N8380" s="162"/>
      <c r="O8380" s="162"/>
      <c r="P8380" s="162"/>
      <c r="Q8380" s="162"/>
      <c r="R8380" s="162"/>
      <c r="S8380" s="162"/>
      <c r="T8380" s="162"/>
      <c r="U8380" s="162"/>
      <c r="V8380" s="162"/>
      <c r="W8380" s="162"/>
      <c r="X8380" s="162"/>
      <c r="Y8380" s="162"/>
      <c r="Z8380" s="162"/>
      <c r="AA8380" s="162"/>
    </row>
    <row r="8381">
      <c r="A8381" s="160">
        <v>8380.0</v>
      </c>
      <c r="B8381" s="165" t="s">
        <v>8526</v>
      </c>
      <c r="C8381" s="160">
        <v>2.0211216E7</v>
      </c>
      <c r="D8381" s="162"/>
      <c r="E8381" s="162"/>
      <c r="F8381" s="167"/>
      <c r="G8381" s="168"/>
      <c r="H8381" s="162"/>
      <c r="I8381" s="162"/>
      <c r="J8381" s="162"/>
      <c r="K8381" s="162"/>
      <c r="L8381" s="162"/>
      <c r="M8381" s="162"/>
      <c r="N8381" s="162"/>
      <c r="O8381" s="162"/>
      <c r="P8381" s="162"/>
      <c r="Q8381" s="162"/>
      <c r="R8381" s="162"/>
      <c r="S8381" s="162"/>
      <c r="T8381" s="162"/>
      <c r="U8381" s="162"/>
      <c r="V8381" s="162"/>
      <c r="W8381" s="162"/>
      <c r="X8381" s="162"/>
      <c r="Y8381" s="162"/>
      <c r="Z8381" s="162"/>
      <c r="AA8381" s="162"/>
    </row>
    <row r="8382">
      <c r="A8382" s="160">
        <v>8381.0</v>
      </c>
      <c r="B8382" s="165" t="s">
        <v>8527</v>
      </c>
      <c r="C8382" s="160">
        <v>2.0211216E7</v>
      </c>
      <c r="D8382" s="162"/>
      <c r="E8382" s="162"/>
      <c r="F8382" s="167"/>
      <c r="G8382" s="168"/>
      <c r="H8382" s="162"/>
      <c r="I8382" s="162"/>
      <c r="J8382" s="162"/>
      <c r="K8382" s="162"/>
      <c r="L8382" s="162"/>
      <c r="M8382" s="162"/>
      <c r="N8382" s="162"/>
      <c r="O8382" s="162"/>
      <c r="P8382" s="162"/>
      <c r="Q8382" s="162"/>
      <c r="R8382" s="162"/>
      <c r="S8382" s="162"/>
      <c r="T8382" s="162"/>
      <c r="U8382" s="162"/>
      <c r="V8382" s="162"/>
      <c r="W8382" s="162"/>
      <c r="X8382" s="162"/>
      <c r="Y8382" s="162"/>
      <c r="Z8382" s="162"/>
      <c r="AA8382" s="162"/>
    </row>
    <row r="8383">
      <c r="A8383" s="160">
        <v>8382.0</v>
      </c>
      <c r="B8383" s="165" t="s">
        <v>8528</v>
      </c>
      <c r="C8383" s="160">
        <v>2.0211216E7</v>
      </c>
      <c r="D8383" s="162"/>
      <c r="E8383" s="162"/>
      <c r="F8383" s="167"/>
      <c r="G8383" s="168"/>
      <c r="H8383" s="162"/>
      <c r="I8383" s="162"/>
      <c r="J8383" s="162"/>
      <c r="K8383" s="162"/>
      <c r="L8383" s="162"/>
      <c r="M8383" s="162"/>
      <c r="N8383" s="162"/>
      <c r="O8383" s="162"/>
      <c r="P8383" s="162"/>
      <c r="Q8383" s="162"/>
      <c r="R8383" s="162"/>
      <c r="S8383" s="162"/>
      <c r="T8383" s="162"/>
      <c r="U8383" s="162"/>
      <c r="V8383" s="162"/>
      <c r="W8383" s="162"/>
      <c r="X8383" s="162"/>
      <c r="Y8383" s="162"/>
      <c r="Z8383" s="162"/>
      <c r="AA8383" s="162"/>
    </row>
    <row r="8384">
      <c r="A8384" s="160">
        <v>8383.0</v>
      </c>
      <c r="B8384" s="165" t="s">
        <v>8529</v>
      </c>
      <c r="C8384" s="160">
        <v>2.0211216E7</v>
      </c>
      <c r="D8384" s="162"/>
      <c r="E8384" s="162"/>
      <c r="F8384" s="167"/>
      <c r="G8384" s="168"/>
      <c r="H8384" s="162"/>
      <c r="I8384" s="162"/>
      <c r="J8384" s="162"/>
      <c r="K8384" s="162"/>
      <c r="L8384" s="162"/>
      <c r="M8384" s="162"/>
      <c r="N8384" s="162"/>
      <c r="O8384" s="162"/>
      <c r="P8384" s="162"/>
      <c r="Q8384" s="162"/>
      <c r="R8384" s="162"/>
      <c r="S8384" s="162"/>
      <c r="T8384" s="162"/>
      <c r="U8384" s="162"/>
      <c r="V8384" s="162"/>
      <c r="W8384" s="162"/>
      <c r="X8384" s="162"/>
      <c r="Y8384" s="162"/>
      <c r="Z8384" s="162"/>
      <c r="AA8384" s="162"/>
    </row>
    <row r="8385">
      <c r="A8385" s="160">
        <v>8384.0</v>
      </c>
      <c r="B8385" s="165" t="s">
        <v>8530</v>
      </c>
      <c r="C8385" s="160">
        <v>2.0211216E7</v>
      </c>
      <c r="D8385" s="162"/>
      <c r="E8385" s="162"/>
      <c r="F8385" s="167"/>
      <c r="G8385" s="168"/>
      <c r="H8385" s="162"/>
      <c r="I8385" s="162"/>
      <c r="J8385" s="162"/>
      <c r="K8385" s="162"/>
      <c r="L8385" s="162"/>
      <c r="M8385" s="162"/>
      <c r="N8385" s="162"/>
      <c r="O8385" s="162"/>
      <c r="P8385" s="162"/>
      <c r="Q8385" s="162"/>
      <c r="R8385" s="162"/>
      <c r="S8385" s="162"/>
      <c r="T8385" s="162"/>
      <c r="U8385" s="162"/>
      <c r="V8385" s="162"/>
      <c r="W8385" s="162"/>
      <c r="X8385" s="162"/>
      <c r="Y8385" s="162"/>
      <c r="Z8385" s="162"/>
      <c r="AA8385" s="162"/>
    </row>
    <row r="8386">
      <c r="A8386" s="160">
        <v>8385.0</v>
      </c>
      <c r="B8386" s="165" t="s">
        <v>8531</v>
      </c>
      <c r="C8386" s="160">
        <v>2.0211216E7</v>
      </c>
      <c r="D8386" s="162"/>
      <c r="E8386" s="162"/>
      <c r="F8386" s="167"/>
      <c r="G8386" s="168"/>
      <c r="H8386" s="162"/>
      <c r="I8386" s="162"/>
      <c r="J8386" s="162"/>
      <c r="K8386" s="162"/>
      <c r="L8386" s="162"/>
      <c r="M8386" s="162"/>
      <c r="N8386" s="162"/>
      <c r="O8386" s="162"/>
      <c r="P8386" s="162"/>
      <c r="Q8386" s="162"/>
      <c r="R8386" s="162"/>
      <c r="S8386" s="162"/>
      <c r="T8386" s="162"/>
      <c r="U8386" s="162"/>
      <c r="V8386" s="162"/>
      <c r="W8386" s="162"/>
      <c r="X8386" s="162"/>
      <c r="Y8386" s="162"/>
      <c r="Z8386" s="162"/>
      <c r="AA8386" s="162"/>
    </row>
    <row r="8387">
      <c r="A8387" s="160">
        <v>8386.0</v>
      </c>
      <c r="B8387" s="165" t="s">
        <v>8532</v>
      </c>
      <c r="C8387" s="160">
        <v>2.0211216E7</v>
      </c>
      <c r="D8387" s="162"/>
      <c r="E8387" s="162"/>
      <c r="F8387" s="167"/>
      <c r="G8387" s="168"/>
      <c r="H8387" s="162"/>
      <c r="I8387" s="162"/>
      <c r="J8387" s="162"/>
      <c r="K8387" s="162"/>
      <c r="L8387" s="162"/>
      <c r="M8387" s="162"/>
      <c r="N8387" s="162"/>
      <c r="O8387" s="162"/>
      <c r="P8387" s="162"/>
      <c r="Q8387" s="162"/>
      <c r="R8387" s="162"/>
      <c r="S8387" s="162"/>
      <c r="T8387" s="162"/>
      <c r="U8387" s="162"/>
      <c r="V8387" s="162"/>
      <c r="W8387" s="162"/>
      <c r="X8387" s="162"/>
      <c r="Y8387" s="162"/>
      <c r="Z8387" s="162"/>
      <c r="AA8387" s="162"/>
    </row>
    <row r="8388">
      <c r="A8388" s="160">
        <v>8387.0</v>
      </c>
      <c r="B8388" s="165" t="s">
        <v>8533</v>
      </c>
      <c r="C8388" s="160">
        <v>2.0211216E7</v>
      </c>
      <c r="D8388" s="162"/>
      <c r="E8388" s="162"/>
      <c r="F8388" s="167"/>
      <c r="G8388" s="168"/>
      <c r="H8388" s="162"/>
      <c r="I8388" s="162"/>
      <c r="J8388" s="162"/>
      <c r="K8388" s="162"/>
      <c r="L8388" s="162"/>
      <c r="M8388" s="162"/>
      <c r="N8388" s="162"/>
      <c r="O8388" s="162"/>
      <c r="P8388" s="162"/>
      <c r="Q8388" s="162"/>
      <c r="R8388" s="162"/>
      <c r="S8388" s="162"/>
      <c r="T8388" s="162"/>
      <c r="U8388" s="162"/>
      <c r="V8388" s="162"/>
      <c r="W8388" s="162"/>
      <c r="X8388" s="162"/>
      <c r="Y8388" s="162"/>
      <c r="Z8388" s="162"/>
      <c r="AA8388" s="162"/>
    </row>
    <row r="8389">
      <c r="A8389" s="160">
        <v>8388.0</v>
      </c>
      <c r="B8389" s="165" t="s">
        <v>8534</v>
      </c>
      <c r="C8389" s="160">
        <v>2.0211216E7</v>
      </c>
      <c r="D8389" s="162"/>
      <c r="E8389" s="162"/>
      <c r="F8389" s="167"/>
      <c r="G8389" s="168"/>
      <c r="H8389" s="162"/>
      <c r="I8389" s="162"/>
      <c r="J8389" s="162"/>
      <c r="K8389" s="162"/>
      <c r="L8389" s="162"/>
      <c r="M8389" s="162"/>
      <c r="N8389" s="162"/>
      <c r="O8389" s="162"/>
      <c r="P8389" s="162"/>
      <c r="Q8389" s="162"/>
      <c r="R8389" s="162"/>
      <c r="S8389" s="162"/>
      <c r="T8389" s="162"/>
      <c r="U8389" s="162"/>
      <c r="V8389" s="162"/>
      <c r="W8389" s="162"/>
      <c r="X8389" s="162"/>
      <c r="Y8389" s="162"/>
      <c r="Z8389" s="162"/>
      <c r="AA8389" s="162"/>
    </row>
    <row r="8390">
      <c r="A8390" s="160">
        <v>8389.0</v>
      </c>
      <c r="B8390" s="165" t="s">
        <v>8535</v>
      </c>
      <c r="C8390" s="160">
        <v>2.0211216E7</v>
      </c>
      <c r="D8390" s="162"/>
      <c r="E8390" s="162"/>
      <c r="F8390" s="167"/>
      <c r="G8390" s="168"/>
      <c r="H8390" s="162"/>
      <c r="I8390" s="162"/>
      <c r="J8390" s="162"/>
      <c r="K8390" s="162"/>
      <c r="L8390" s="162"/>
      <c r="M8390" s="162"/>
      <c r="N8390" s="162"/>
      <c r="O8390" s="162"/>
      <c r="P8390" s="162"/>
      <c r="Q8390" s="162"/>
      <c r="R8390" s="162"/>
      <c r="S8390" s="162"/>
      <c r="T8390" s="162"/>
      <c r="U8390" s="162"/>
      <c r="V8390" s="162"/>
      <c r="W8390" s="162"/>
      <c r="X8390" s="162"/>
      <c r="Y8390" s="162"/>
      <c r="Z8390" s="162"/>
      <c r="AA8390" s="162"/>
    </row>
    <row r="8391">
      <c r="A8391" s="160">
        <v>8390.0</v>
      </c>
      <c r="B8391" s="165" t="s">
        <v>8536</v>
      </c>
      <c r="C8391" s="160">
        <v>2.0211216E7</v>
      </c>
      <c r="D8391" s="162"/>
      <c r="E8391" s="162"/>
      <c r="F8391" s="167"/>
      <c r="G8391" s="168"/>
      <c r="H8391" s="162"/>
      <c r="I8391" s="162"/>
      <c r="J8391" s="162"/>
      <c r="K8391" s="162"/>
      <c r="L8391" s="162"/>
      <c r="M8391" s="162"/>
      <c r="N8391" s="162"/>
      <c r="O8391" s="162"/>
      <c r="P8391" s="162"/>
      <c r="Q8391" s="162"/>
      <c r="R8391" s="162"/>
      <c r="S8391" s="162"/>
      <c r="T8391" s="162"/>
      <c r="U8391" s="162"/>
      <c r="V8391" s="162"/>
      <c r="W8391" s="162"/>
      <c r="X8391" s="162"/>
      <c r="Y8391" s="162"/>
      <c r="Z8391" s="162"/>
      <c r="AA8391" s="162"/>
    </row>
    <row r="8392">
      <c r="A8392" s="160">
        <v>8391.0</v>
      </c>
      <c r="B8392" s="165" t="s">
        <v>8537</v>
      </c>
      <c r="C8392" s="160">
        <v>2.0211216E7</v>
      </c>
      <c r="D8392" s="162"/>
      <c r="E8392" s="162"/>
      <c r="F8392" s="167"/>
      <c r="G8392" s="168"/>
      <c r="H8392" s="162"/>
      <c r="I8392" s="162"/>
      <c r="J8392" s="162"/>
      <c r="K8392" s="162"/>
      <c r="L8392" s="162"/>
      <c r="M8392" s="162"/>
      <c r="N8392" s="162"/>
      <c r="O8392" s="162"/>
      <c r="P8392" s="162"/>
      <c r="Q8392" s="162"/>
      <c r="R8392" s="162"/>
      <c r="S8392" s="162"/>
      <c r="T8392" s="162"/>
      <c r="U8392" s="162"/>
      <c r="V8392" s="162"/>
      <c r="W8392" s="162"/>
      <c r="X8392" s="162"/>
      <c r="Y8392" s="162"/>
      <c r="Z8392" s="162"/>
      <c r="AA8392" s="162"/>
    </row>
    <row r="8393">
      <c r="A8393" s="160">
        <v>8392.0</v>
      </c>
      <c r="B8393" s="165" t="s">
        <v>8538</v>
      </c>
      <c r="C8393" s="160">
        <v>2.0211216E7</v>
      </c>
      <c r="D8393" s="162"/>
      <c r="E8393" s="162"/>
      <c r="F8393" s="167"/>
      <c r="G8393" s="168"/>
      <c r="H8393" s="162"/>
      <c r="I8393" s="162"/>
      <c r="J8393" s="162"/>
      <c r="K8393" s="162"/>
      <c r="L8393" s="162"/>
      <c r="M8393" s="162"/>
      <c r="N8393" s="162"/>
      <c r="O8393" s="162"/>
      <c r="P8393" s="162"/>
      <c r="Q8393" s="162"/>
      <c r="R8393" s="162"/>
      <c r="S8393" s="162"/>
      <c r="T8393" s="162"/>
      <c r="U8393" s="162"/>
      <c r="V8393" s="162"/>
      <c r="W8393" s="162"/>
      <c r="X8393" s="162"/>
      <c r="Y8393" s="162"/>
      <c r="Z8393" s="162"/>
      <c r="AA8393" s="162"/>
    </row>
    <row r="8394">
      <c r="A8394" s="160">
        <v>8393.0</v>
      </c>
      <c r="B8394" s="165" t="s">
        <v>8539</v>
      </c>
      <c r="C8394" s="160">
        <v>2.0211216E7</v>
      </c>
      <c r="D8394" s="162"/>
      <c r="E8394" s="162"/>
      <c r="F8394" s="167"/>
      <c r="G8394" s="168"/>
      <c r="H8394" s="162"/>
      <c r="I8394" s="162"/>
      <c r="J8394" s="162"/>
      <c r="K8394" s="162"/>
      <c r="L8394" s="162"/>
      <c r="M8394" s="162"/>
      <c r="N8394" s="162"/>
      <c r="O8394" s="162"/>
      <c r="P8394" s="162"/>
      <c r="Q8394" s="162"/>
      <c r="R8394" s="162"/>
      <c r="S8394" s="162"/>
      <c r="T8394" s="162"/>
      <c r="U8394" s="162"/>
      <c r="V8394" s="162"/>
      <c r="W8394" s="162"/>
      <c r="X8394" s="162"/>
      <c r="Y8394" s="162"/>
      <c r="Z8394" s="162"/>
      <c r="AA8394" s="162"/>
    </row>
    <row r="8395">
      <c r="A8395" s="160">
        <v>8394.0</v>
      </c>
      <c r="B8395" s="165" t="s">
        <v>8540</v>
      </c>
      <c r="C8395" s="160">
        <v>2.0211216E7</v>
      </c>
      <c r="D8395" s="162"/>
      <c r="E8395" s="162"/>
      <c r="F8395" s="167"/>
      <c r="G8395" s="168"/>
      <c r="H8395" s="162"/>
      <c r="I8395" s="162"/>
      <c r="J8395" s="162"/>
      <c r="K8395" s="162"/>
      <c r="L8395" s="162"/>
      <c r="M8395" s="162"/>
      <c r="N8395" s="162"/>
      <c r="O8395" s="162"/>
      <c r="P8395" s="162"/>
      <c r="Q8395" s="162"/>
      <c r="R8395" s="162"/>
      <c r="S8395" s="162"/>
      <c r="T8395" s="162"/>
      <c r="U8395" s="162"/>
      <c r="V8395" s="162"/>
      <c r="W8395" s="162"/>
      <c r="X8395" s="162"/>
      <c r="Y8395" s="162"/>
      <c r="Z8395" s="162"/>
      <c r="AA8395" s="162"/>
    </row>
    <row r="8396">
      <c r="A8396" s="160">
        <v>8395.0</v>
      </c>
      <c r="B8396" s="165" t="s">
        <v>8541</v>
      </c>
      <c r="C8396" s="160">
        <v>2.0211216E7</v>
      </c>
      <c r="D8396" s="162"/>
      <c r="E8396" s="162"/>
      <c r="F8396" s="167"/>
      <c r="G8396" s="168"/>
      <c r="H8396" s="162"/>
      <c r="I8396" s="162"/>
      <c r="J8396" s="162"/>
      <c r="K8396" s="162"/>
      <c r="L8396" s="162"/>
      <c r="M8396" s="162"/>
      <c r="N8396" s="162"/>
      <c r="O8396" s="162"/>
      <c r="P8396" s="162"/>
      <c r="Q8396" s="162"/>
      <c r="R8396" s="162"/>
      <c r="S8396" s="162"/>
      <c r="T8396" s="162"/>
      <c r="U8396" s="162"/>
      <c r="V8396" s="162"/>
      <c r="W8396" s="162"/>
      <c r="X8396" s="162"/>
      <c r="Y8396" s="162"/>
      <c r="Z8396" s="162"/>
      <c r="AA8396" s="162"/>
    </row>
    <row r="8397">
      <c r="A8397" s="160">
        <v>8396.0</v>
      </c>
      <c r="B8397" s="165" t="s">
        <v>8542</v>
      </c>
      <c r="C8397" s="160">
        <v>2.0211216E7</v>
      </c>
      <c r="D8397" s="162"/>
      <c r="E8397" s="162"/>
      <c r="F8397" s="167"/>
      <c r="G8397" s="168"/>
      <c r="H8397" s="162"/>
      <c r="I8397" s="162"/>
      <c r="J8397" s="162"/>
      <c r="K8397" s="162"/>
      <c r="L8397" s="162"/>
      <c r="M8397" s="162"/>
      <c r="N8397" s="162"/>
      <c r="O8397" s="162"/>
      <c r="P8397" s="162"/>
      <c r="Q8397" s="162"/>
      <c r="R8397" s="162"/>
      <c r="S8397" s="162"/>
      <c r="T8397" s="162"/>
      <c r="U8397" s="162"/>
      <c r="V8397" s="162"/>
      <c r="W8397" s="162"/>
      <c r="X8397" s="162"/>
      <c r="Y8397" s="162"/>
      <c r="Z8397" s="162"/>
      <c r="AA8397" s="162"/>
    </row>
    <row r="8398">
      <c r="A8398" s="160">
        <v>8397.0</v>
      </c>
      <c r="B8398" s="165" t="s">
        <v>8543</v>
      </c>
      <c r="C8398" s="160">
        <v>2.0211216E7</v>
      </c>
      <c r="D8398" s="162"/>
      <c r="E8398" s="162"/>
      <c r="F8398" s="167"/>
      <c r="G8398" s="168"/>
      <c r="H8398" s="162"/>
      <c r="I8398" s="162"/>
      <c r="J8398" s="162"/>
      <c r="K8398" s="162"/>
      <c r="L8398" s="162"/>
      <c r="M8398" s="162"/>
      <c r="N8398" s="162"/>
      <c r="O8398" s="162"/>
      <c r="P8398" s="162"/>
      <c r="Q8398" s="162"/>
      <c r="R8398" s="162"/>
      <c r="S8398" s="162"/>
      <c r="T8398" s="162"/>
      <c r="U8398" s="162"/>
      <c r="V8398" s="162"/>
      <c r="W8398" s="162"/>
      <c r="X8398" s="162"/>
      <c r="Y8398" s="162"/>
      <c r="Z8398" s="162"/>
      <c r="AA8398" s="162"/>
    </row>
    <row r="8399">
      <c r="A8399" s="160">
        <v>8398.0</v>
      </c>
      <c r="B8399" s="165" t="s">
        <v>8544</v>
      </c>
      <c r="C8399" s="160">
        <v>2.0211216E7</v>
      </c>
      <c r="D8399" s="162"/>
      <c r="E8399" s="162"/>
      <c r="F8399" s="167"/>
      <c r="G8399" s="168"/>
      <c r="H8399" s="162"/>
      <c r="I8399" s="162"/>
      <c r="J8399" s="162"/>
      <c r="K8399" s="162"/>
      <c r="L8399" s="162"/>
      <c r="M8399" s="162"/>
      <c r="N8399" s="162"/>
      <c r="O8399" s="162"/>
      <c r="P8399" s="162"/>
      <c r="Q8399" s="162"/>
      <c r="R8399" s="162"/>
      <c r="S8399" s="162"/>
      <c r="T8399" s="162"/>
      <c r="U8399" s="162"/>
      <c r="V8399" s="162"/>
      <c r="W8399" s="162"/>
      <c r="X8399" s="162"/>
      <c r="Y8399" s="162"/>
      <c r="Z8399" s="162"/>
      <c r="AA8399" s="162"/>
    </row>
    <row r="8400">
      <c r="A8400" s="160">
        <v>8399.0</v>
      </c>
      <c r="B8400" s="165" t="s">
        <v>8545</v>
      </c>
      <c r="C8400" s="160">
        <v>2.0211216E7</v>
      </c>
      <c r="D8400" s="162"/>
      <c r="E8400" s="162"/>
      <c r="F8400" s="167"/>
      <c r="G8400" s="168"/>
      <c r="H8400" s="162"/>
      <c r="I8400" s="162"/>
      <c r="J8400" s="162"/>
      <c r="K8400" s="162"/>
      <c r="L8400" s="162"/>
      <c r="M8400" s="162"/>
      <c r="N8400" s="162"/>
      <c r="O8400" s="162"/>
      <c r="P8400" s="162"/>
      <c r="Q8400" s="162"/>
      <c r="R8400" s="162"/>
      <c r="S8400" s="162"/>
      <c r="T8400" s="162"/>
      <c r="U8400" s="162"/>
      <c r="V8400" s="162"/>
      <c r="W8400" s="162"/>
      <c r="X8400" s="162"/>
      <c r="Y8400" s="162"/>
      <c r="Z8400" s="162"/>
      <c r="AA8400" s="162"/>
    </row>
    <row r="8401">
      <c r="A8401" s="160">
        <v>8400.0</v>
      </c>
      <c r="B8401" s="165" t="s">
        <v>8546</v>
      </c>
      <c r="C8401" s="160">
        <v>2.0211216E7</v>
      </c>
      <c r="D8401" s="162"/>
      <c r="E8401" s="162"/>
      <c r="F8401" s="167"/>
      <c r="G8401" s="168"/>
      <c r="H8401" s="162"/>
      <c r="I8401" s="162"/>
      <c r="J8401" s="162"/>
      <c r="K8401" s="162"/>
      <c r="L8401" s="162"/>
      <c r="M8401" s="162"/>
      <c r="N8401" s="162"/>
      <c r="O8401" s="162"/>
      <c r="P8401" s="162"/>
      <c r="Q8401" s="162"/>
      <c r="R8401" s="162"/>
      <c r="S8401" s="162"/>
      <c r="T8401" s="162"/>
      <c r="U8401" s="162"/>
      <c r="V8401" s="162"/>
      <c r="W8401" s="162"/>
      <c r="X8401" s="162"/>
      <c r="Y8401" s="162"/>
      <c r="Z8401" s="162"/>
      <c r="AA8401" s="162"/>
    </row>
    <row r="8402">
      <c r="A8402" s="160">
        <v>8401.0</v>
      </c>
      <c r="B8402" s="165" t="s">
        <v>8547</v>
      </c>
      <c r="C8402" s="160">
        <v>2.0211217E7</v>
      </c>
      <c r="D8402" s="162"/>
      <c r="E8402" s="162"/>
      <c r="F8402" s="167"/>
      <c r="G8402" s="168"/>
      <c r="H8402" s="162"/>
      <c r="I8402" s="162"/>
      <c r="J8402" s="162"/>
      <c r="K8402" s="162"/>
      <c r="L8402" s="162"/>
      <c r="M8402" s="162"/>
      <c r="N8402" s="162"/>
      <c r="O8402" s="162"/>
      <c r="P8402" s="162"/>
      <c r="Q8402" s="162"/>
      <c r="R8402" s="162"/>
      <c r="S8402" s="162"/>
      <c r="T8402" s="162"/>
      <c r="U8402" s="162"/>
      <c r="V8402" s="162"/>
      <c r="W8402" s="162"/>
      <c r="X8402" s="162"/>
      <c r="Y8402" s="162"/>
      <c r="Z8402" s="162"/>
      <c r="AA8402" s="162"/>
    </row>
    <row r="8403">
      <c r="A8403" s="160">
        <v>8402.0</v>
      </c>
      <c r="B8403" s="165" t="s">
        <v>8548</v>
      </c>
      <c r="C8403" s="160">
        <v>2.0211217E7</v>
      </c>
      <c r="D8403" s="162"/>
      <c r="E8403" s="162"/>
      <c r="F8403" s="167"/>
      <c r="G8403" s="168"/>
      <c r="H8403" s="162"/>
      <c r="I8403" s="162"/>
      <c r="J8403" s="162"/>
      <c r="K8403" s="162"/>
      <c r="L8403" s="162"/>
      <c r="M8403" s="162"/>
      <c r="N8403" s="162"/>
      <c r="O8403" s="162"/>
      <c r="P8403" s="162"/>
      <c r="Q8403" s="162"/>
      <c r="R8403" s="162"/>
      <c r="S8403" s="162"/>
      <c r="T8403" s="162"/>
      <c r="U8403" s="162"/>
      <c r="V8403" s="162"/>
      <c r="W8403" s="162"/>
      <c r="X8403" s="162"/>
      <c r="Y8403" s="162"/>
      <c r="Z8403" s="162"/>
      <c r="AA8403" s="162"/>
    </row>
    <row r="8404">
      <c r="A8404" s="160">
        <v>8403.0</v>
      </c>
      <c r="B8404" s="165" t="s">
        <v>8549</v>
      </c>
      <c r="C8404" s="160">
        <v>2.0211217E7</v>
      </c>
      <c r="D8404" s="162"/>
      <c r="E8404" s="162"/>
      <c r="F8404" s="167"/>
      <c r="G8404" s="168"/>
      <c r="H8404" s="162"/>
      <c r="I8404" s="162"/>
      <c r="J8404" s="162"/>
      <c r="K8404" s="162"/>
      <c r="L8404" s="162"/>
      <c r="M8404" s="162"/>
      <c r="N8404" s="162"/>
      <c r="O8404" s="162"/>
      <c r="P8404" s="162"/>
      <c r="Q8404" s="162"/>
      <c r="R8404" s="162"/>
      <c r="S8404" s="162"/>
      <c r="T8404" s="162"/>
      <c r="U8404" s="162"/>
      <c r="V8404" s="162"/>
      <c r="W8404" s="162"/>
      <c r="X8404" s="162"/>
      <c r="Y8404" s="162"/>
      <c r="Z8404" s="162"/>
      <c r="AA8404" s="162"/>
    </row>
    <row r="8405">
      <c r="A8405" s="160">
        <v>8404.0</v>
      </c>
      <c r="B8405" s="165" t="s">
        <v>8550</v>
      </c>
      <c r="C8405" s="160">
        <v>2.0211217E7</v>
      </c>
      <c r="D8405" s="162"/>
      <c r="E8405" s="162"/>
      <c r="F8405" s="167"/>
      <c r="G8405" s="168"/>
      <c r="H8405" s="162"/>
      <c r="I8405" s="162"/>
      <c r="J8405" s="162"/>
      <c r="K8405" s="162"/>
      <c r="L8405" s="162"/>
      <c r="M8405" s="162"/>
      <c r="N8405" s="162"/>
      <c r="O8405" s="162"/>
      <c r="P8405" s="162"/>
      <c r="Q8405" s="162"/>
      <c r="R8405" s="162"/>
      <c r="S8405" s="162"/>
      <c r="T8405" s="162"/>
      <c r="U8405" s="162"/>
      <c r="V8405" s="162"/>
      <c r="W8405" s="162"/>
      <c r="X8405" s="162"/>
      <c r="Y8405" s="162"/>
      <c r="Z8405" s="162"/>
      <c r="AA8405" s="162"/>
    </row>
    <row r="8406">
      <c r="A8406" s="160">
        <v>8405.0</v>
      </c>
      <c r="B8406" s="165" t="s">
        <v>8551</v>
      </c>
      <c r="C8406" s="160">
        <v>2.0211217E7</v>
      </c>
      <c r="D8406" s="162"/>
      <c r="E8406" s="162"/>
      <c r="F8406" s="167"/>
      <c r="G8406" s="168"/>
      <c r="H8406" s="162"/>
      <c r="I8406" s="162"/>
      <c r="J8406" s="162"/>
      <c r="K8406" s="162"/>
      <c r="L8406" s="162"/>
      <c r="M8406" s="162"/>
      <c r="N8406" s="162"/>
      <c r="O8406" s="162"/>
      <c r="P8406" s="162"/>
      <c r="Q8406" s="162"/>
      <c r="R8406" s="162"/>
      <c r="S8406" s="162"/>
      <c r="T8406" s="162"/>
      <c r="U8406" s="162"/>
      <c r="V8406" s="162"/>
      <c r="W8406" s="162"/>
      <c r="X8406" s="162"/>
      <c r="Y8406" s="162"/>
      <c r="Z8406" s="162"/>
      <c r="AA8406" s="162"/>
    </row>
    <row r="8407">
      <c r="A8407" s="160">
        <v>8406.0</v>
      </c>
      <c r="B8407" s="165" t="s">
        <v>8552</v>
      </c>
      <c r="C8407" s="160">
        <v>2.0211217E7</v>
      </c>
      <c r="D8407" s="162"/>
      <c r="E8407" s="162"/>
      <c r="F8407" s="167"/>
      <c r="G8407" s="168"/>
      <c r="H8407" s="162"/>
      <c r="I8407" s="162"/>
      <c r="J8407" s="162"/>
      <c r="K8407" s="162"/>
      <c r="L8407" s="162"/>
      <c r="M8407" s="162"/>
      <c r="N8407" s="162"/>
      <c r="O8407" s="162"/>
      <c r="P8407" s="162"/>
      <c r="Q8407" s="162"/>
      <c r="R8407" s="162"/>
      <c r="S8407" s="162"/>
      <c r="T8407" s="162"/>
      <c r="U8407" s="162"/>
      <c r="V8407" s="162"/>
      <c r="W8407" s="162"/>
      <c r="X8407" s="162"/>
      <c r="Y8407" s="162"/>
      <c r="Z8407" s="162"/>
      <c r="AA8407" s="162"/>
    </row>
    <row r="8408">
      <c r="A8408" s="160">
        <v>8407.0</v>
      </c>
      <c r="B8408" s="165" t="s">
        <v>8553</v>
      </c>
      <c r="C8408" s="160">
        <v>2.0211217E7</v>
      </c>
      <c r="D8408" s="162"/>
      <c r="E8408" s="162"/>
      <c r="F8408" s="167"/>
      <c r="G8408" s="168"/>
      <c r="H8408" s="162"/>
      <c r="I8408" s="162"/>
      <c r="J8408" s="162"/>
      <c r="K8408" s="162"/>
      <c r="L8408" s="162"/>
      <c r="M8408" s="162"/>
      <c r="N8408" s="162"/>
      <c r="O8408" s="162"/>
      <c r="P8408" s="162"/>
      <c r="Q8408" s="162"/>
      <c r="R8408" s="162"/>
      <c r="S8408" s="162"/>
      <c r="T8408" s="162"/>
      <c r="U8408" s="162"/>
      <c r="V8408" s="162"/>
      <c r="W8408" s="162"/>
      <c r="X8408" s="162"/>
      <c r="Y8408" s="162"/>
      <c r="Z8408" s="162"/>
      <c r="AA8408" s="162"/>
    </row>
    <row r="8409">
      <c r="A8409" s="160">
        <v>8408.0</v>
      </c>
      <c r="B8409" s="165" t="s">
        <v>8554</v>
      </c>
      <c r="C8409" s="160">
        <v>2.0211217E7</v>
      </c>
      <c r="D8409" s="162"/>
      <c r="E8409" s="162"/>
      <c r="F8409" s="167"/>
      <c r="G8409" s="168"/>
      <c r="H8409" s="162"/>
      <c r="I8409" s="162"/>
      <c r="J8409" s="162"/>
      <c r="K8409" s="162"/>
      <c r="L8409" s="162"/>
      <c r="M8409" s="162"/>
      <c r="N8409" s="162"/>
      <c r="O8409" s="162"/>
      <c r="P8409" s="162"/>
      <c r="Q8409" s="162"/>
      <c r="R8409" s="162"/>
      <c r="S8409" s="162"/>
      <c r="T8409" s="162"/>
      <c r="U8409" s="162"/>
      <c r="V8409" s="162"/>
      <c r="W8409" s="162"/>
      <c r="X8409" s="162"/>
      <c r="Y8409" s="162"/>
      <c r="Z8409" s="162"/>
      <c r="AA8409" s="162"/>
    </row>
    <row r="8410">
      <c r="A8410" s="160">
        <v>8409.0</v>
      </c>
      <c r="B8410" s="165" t="s">
        <v>8555</v>
      </c>
      <c r="C8410" s="160">
        <v>2.0211217E7</v>
      </c>
      <c r="D8410" s="162"/>
      <c r="E8410" s="162"/>
      <c r="F8410" s="167"/>
      <c r="G8410" s="168"/>
      <c r="H8410" s="162"/>
      <c r="I8410" s="162"/>
      <c r="J8410" s="162"/>
      <c r="K8410" s="162"/>
      <c r="L8410" s="162"/>
      <c r="M8410" s="162"/>
      <c r="N8410" s="162"/>
      <c r="O8410" s="162"/>
      <c r="P8410" s="162"/>
      <c r="Q8410" s="162"/>
      <c r="R8410" s="162"/>
      <c r="S8410" s="162"/>
      <c r="T8410" s="162"/>
      <c r="U8410" s="162"/>
      <c r="V8410" s="162"/>
      <c r="W8410" s="162"/>
      <c r="X8410" s="162"/>
      <c r="Y8410" s="162"/>
      <c r="Z8410" s="162"/>
      <c r="AA8410" s="162"/>
    </row>
    <row r="8411">
      <c r="A8411" s="160">
        <v>8410.0</v>
      </c>
      <c r="B8411" s="165" t="s">
        <v>8556</v>
      </c>
      <c r="C8411" s="160">
        <v>2.0211217E7</v>
      </c>
      <c r="D8411" s="162"/>
      <c r="E8411" s="162"/>
      <c r="F8411" s="167"/>
      <c r="G8411" s="168"/>
      <c r="H8411" s="162"/>
      <c r="I8411" s="162"/>
      <c r="J8411" s="162"/>
      <c r="K8411" s="162"/>
      <c r="L8411" s="162"/>
      <c r="M8411" s="162"/>
      <c r="N8411" s="162"/>
      <c r="O8411" s="162"/>
      <c r="P8411" s="162"/>
      <c r="Q8411" s="162"/>
      <c r="R8411" s="162"/>
      <c r="S8411" s="162"/>
      <c r="T8411" s="162"/>
      <c r="U8411" s="162"/>
      <c r="V8411" s="162"/>
      <c r="W8411" s="162"/>
      <c r="X8411" s="162"/>
      <c r="Y8411" s="162"/>
      <c r="Z8411" s="162"/>
      <c r="AA8411" s="162"/>
    </row>
    <row r="8412">
      <c r="A8412" s="160">
        <v>8411.0</v>
      </c>
      <c r="B8412" s="165" t="s">
        <v>8557</v>
      </c>
      <c r="C8412" s="160">
        <v>2.0211217E7</v>
      </c>
      <c r="D8412" s="162"/>
      <c r="E8412" s="162"/>
      <c r="F8412" s="167"/>
      <c r="G8412" s="168"/>
      <c r="H8412" s="162"/>
      <c r="I8412" s="162"/>
      <c r="J8412" s="162"/>
      <c r="K8412" s="162"/>
      <c r="L8412" s="162"/>
      <c r="M8412" s="162"/>
      <c r="N8412" s="162"/>
      <c r="O8412" s="162"/>
      <c r="P8412" s="162"/>
      <c r="Q8412" s="162"/>
      <c r="R8412" s="162"/>
      <c r="S8412" s="162"/>
      <c r="T8412" s="162"/>
      <c r="U8412" s="162"/>
      <c r="V8412" s="162"/>
      <c r="W8412" s="162"/>
      <c r="X8412" s="162"/>
      <c r="Y8412" s="162"/>
      <c r="Z8412" s="162"/>
      <c r="AA8412" s="162"/>
    </row>
    <row r="8413">
      <c r="A8413" s="160">
        <v>8412.0</v>
      </c>
      <c r="B8413" s="165" t="s">
        <v>8558</v>
      </c>
      <c r="C8413" s="160">
        <v>2.0211217E7</v>
      </c>
      <c r="D8413" s="162"/>
      <c r="E8413" s="162"/>
      <c r="F8413" s="167"/>
      <c r="G8413" s="168"/>
      <c r="H8413" s="162"/>
      <c r="I8413" s="162"/>
      <c r="J8413" s="162"/>
      <c r="K8413" s="162"/>
      <c r="L8413" s="162"/>
      <c r="M8413" s="162"/>
      <c r="N8413" s="162"/>
      <c r="O8413" s="162"/>
      <c r="P8413" s="162"/>
      <c r="Q8413" s="162"/>
      <c r="R8413" s="162"/>
      <c r="S8413" s="162"/>
      <c r="T8413" s="162"/>
      <c r="U8413" s="162"/>
      <c r="V8413" s="162"/>
      <c r="W8413" s="162"/>
      <c r="X8413" s="162"/>
      <c r="Y8413" s="162"/>
      <c r="Z8413" s="162"/>
      <c r="AA8413" s="162"/>
    </row>
    <row r="8414">
      <c r="A8414" s="160">
        <v>8413.0</v>
      </c>
      <c r="B8414" s="165" t="s">
        <v>8559</v>
      </c>
      <c r="C8414" s="160">
        <v>2.0211217E7</v>
      </c>
      <c r="D8414" s="162"/>
      <c r="E8414" s="162"/>
      <c r="F8414" s="167"/>
      <c r="G8414" s="168"/>
      <c r="H8414" s="162"/>
      <c r="I8414" s="162"/>
      <c r="J8414" s="162"/>
      <c r="K8414" s="162"/>
      <c r="L8414" s="162"/>
      <c r="M8414" s="162"/>
      <c r="N8414" s="162"/>
      <c r="O8414" s="162"/>
      <c r="P8414" s="162"/>
      <c r="Q8414" s="162"/>
      <c r="R8414" s="162"/>
      <c r="S8414" s="162"/>
      <c r="T8414" s="162"/>
      <c r="U8414" s="162"/>
      <c r="V8414" s="162"/>
      <c r="W8414" s="162"/>
      <c r="X8414" s="162"/>
      <c r="Y8414" s="162"/>
      <c r="Z8414" s="162"/>
      <c r="AA8414" s="162"/>
    </row>
    <row r="8415">
      <c r="A8415" s="160">
        <v>8414.0</v>
      </c>
      <c r="B8415" s="165" t="s">
        <v>8560</v>
      </c>
      <c r="C8415" s="160">
        <v>2.0211217E7</v>
      </c>
      <c r="D8415" s="162"/>
      <c r="E8415" s="162"/>
      <c r="F8415" s="167"/>
      <c r="G8415" s="168"/>
      <c r="H8415" s="162"/>
      <c r="I8415" s="162"/>
      <c r="J8415" s="162"/>
      <c r="K8415" s="162"/>
      <c r="L8415" s="162"/>
      <c r="M8415" s="162"/>
      <c r="N8415" s="162"/>
      <c r="O8415" s="162"/>
      <c r="P8415" s="162"/>
      <c r="Q8415" s="162"/>
      <c r="R8415" s="162"/>
      <c r="S8415" s="162"/>
      <c r="T8415" s="162"/>
      <c r="U8415" s="162"/>
      <c r="V8415" s="162"/>
      <c r="W8415" s="162"/>
      <c r="X8415" s="162"/>
      <c r="Y8415" s="162"/>
      <c r="Z8415" s="162"/>
      <c r="AA8415" s="162"/>
    </row>
    <row r="8416">
      <c r="A8416" s="160">
        <v>8415.0</v>
      </c>
      <c r="B8416" s="165" t="s">
        <v>8561</v>
      </c>
      <c r="C8416" s="160">
        <v>2.0211217E7</v>
      </c>
      <c r="D8416" s="162"/>
      <c r="E8416" s="162"/>
      <c r="F8416" s="167"/>
      <c r="G8416" s="168"/>
      <c r="H8416" s="162"/>
      <c r="I8416" s="162"/>
      <c r="J8416" s="162"/>
      <c r="K8416" s="162"/>
      <c r="L8416" s="162"/>
      <c r="M8416" s="162"/>
      <c r="N8416" s="162"/>
      <c r="O8416" s="162"/>
      <c r="P8416" s="162"/>
      <c r="Q8416" s="162"/>
      <c r="R8416" s="162"/>
      <c r="S8416" s="162"/>
      <c r="T8416" s="162"/>
      <c r="U8416" s="162"/>
      <c r="V8416" s="162"/>
      <c r="W8416" s="162"/>
      <c r="X8416" s="162"/>
      <c r="Y8416" s="162"/>
      <c r="Z8416" s="162"/>
      <c r="AA8416" s="162"/>
    </row>
    <row r="8417">
      <c r="A8417" s="160">
        <v>8416.0</v>
      </c>
      <c r="B8417" s="165" t="s">
        <v>8562</v>
      </c>
      <c r="C8417" s="160">
        <v>2.0211217E7</v>
      </c>
      <c r="D8417" s="162"/>
      <c r="E8417" s="162"/>
      <c r="F8417" s="167"/>
      <c r="G8417" s="168"/>
      <c r="H8417" s="162"/>
      <c r="I8417" s="162"/>
      <c r="J8417" s="162"/>
      <c r="K8417" s="162"/>
      <c r="L8417" s="162"/>
      <c r="M8417" s="162"/>
      <c r="N8417" s="162"/>
      <c r="O8417" s="162"/>
      <c r="P8417" s="162"/>
      <c r="Q8417" s="162"/>
      <c r="R8417" s="162"/>
      <c r="S8417" s="162"/>
      <c r="T8417" s="162"/>
      <c r="U8417" s="162"/>
      <c r="V8417" s="162"/>
      <c r="W8417" s="162"/>
      <c r="X8417" s="162"/>
      <c r="Y8417" s="162"/>
      <c r="Z8417" s="162"/>
      <c r="AA8417" s="162"/>
    </row>
    <row r="8418">
      <c r="A8418" s="160">
        <v>8417.0</v>
      </c>
      <c r="B8418" s="165" t="s">
        <v>8563</v>
      </c>
      <c r="C8418" s="160">
        <v>2.0211217E7</v>
      </c>
      <c r="D8418" s="162"/>
      <c r="E8418" s="162"/>
      <c r="F8418" s="167"/>
      <c r="G8418" s="168"/>
      <c r="H8418" s="162"/>
      <c r="I8418" s="162"/>
      <c r="J8418" s="162"/>
      <c r="K8418" s="162"/>
      <c r="L8418" s="162"/>
      <c r="M8418" s="162"/>
      <c r="N8418" s="162"/>
      <c r="O8418" s="162"/>
      <c r="P8418" s="162"/>
      <c r="Q8418" s="162"/>
      <c r="R8418" s="162"/>
      <c r="S8418" s="162"/>
      <c r="T8418" s="162"/>
      <c r="U8418" s="162"/>
      <c r="V8418" s="162"/>
      <c r="W8418" s="162"/>
      <c r="X8418" s="162"/>
      <c r="Y8418" s="162"/>
      <c r="Z8418" s="162"/>
      <c r="AA8418" s="162"/>
    </row>
    <row r="8419">
      <c r="A8419" s="160">
        <v>8418.0</v>
      </c>
      <c r="B8419" s="165" t="s">
        <v>8564</v>
      </c>
      <c r="C8419" s="160">
        <v>2.0211217E7</v>
      </c>
      <c r="D8419" s="162"/>
      <c r="E8419" s="162"/>
      <c r="F8419" s="167"/>
      <c r="G8419" s="168"/>
      <c r="H8419" s="162"/>
      <c r="I8419" s="162"/>
      <c r="J8419" s="162"/>
      <c r="K8419" s="162"/>
      <c r="L8419" s="162"/>
      <c r="M8419" s="162"/>
      <c r="N8419" s="162"/>
      <c r="O8419" s="162"/>
      <c r="P8419" s="162"/>
      <c r="Q8419" s="162"/>
      <c r="R8419" s="162"/>
      <c r="S8419" s="162"/>
      <c r="T8419" s="162"/>
      <c r="U8419" s="162"/>
      <c r="V8419" s="162"/>
      <c r="W8419" s="162"/>
      <c r="X8419" s="162"/>
      <c r="Y8419" s="162"/>
      <c r="Z8419" s="162"/>
      <c r="AA8419" s="162"/>
    </row>
    <row r="8420">
      <c r="A8420" s="160">
        <v>8419.0</v>
      </c>
      <c r="B8420" s="165" t="s">
        <v>8565</v>
      </c>
      <c r="C8420" s="160">
        <v>2.0211217E7</v>
      </c>
      <c r="D8420" s="162"/>
      <c r="E8420" s="162"/>
      <c r="F8420" s="167"/>
      <c r="G8420" s="168"/>
      <c r="H8420" s="162"/>
      <c r="I8420" s="162"/>
      <c r="J8420" s="162"/>
      <c r="K8420" s="162"/>
      <c r="L8420" s="162"/>
      <c r="M8420" s="162"/>
      <c r="N8420" s="162"/>
      <c r="O8420" s="162"/>
      <c r="P8420" s="162"/>
      <c r="Q8420" s="162"/>
      <c r="R8420" s="162"/>
      <c r="S8420" s="162"/>
      <c r="T8420" s="162"/>
      <c r="U8420" s="162"/>
      <c r="V8420" s="162"/>
      <c r="W8420" s="162"/>
      <c r="X8420" s="162"/>
      <c r="Y8420" s="162"/>
      <c r="Z8420" s="162"/>
      <c r="AA8420" s="162"/>
    </row>
    <row r="8421">
      <c r="A8421" s="160">
        <v>8420.0</v>
      </c>
      <c r="B8421" s="165" t="s">
        <v>8566</v>
      </c>
      <c r="C8421" s="160">
        <v>2.0211217E7</v>
      </c>
      <c r="D8421" s="162"/>
      <c r="E8421" s="162"/>
      <c r="F8421" s="167"/>
      <c r="G8421" s="168"/>
      <c r="H8421" s="162"/>
      <c r="I8421" s="162"/>
      <c r="J8421" s="162"/>
      <c r="K8421" s="162"/>
      <c r="L8421" s="162"/>
      <c r="M8421" s="162"/>
      <c r="N8421" s="162"/>
      <c r="O8421" s="162"/>
      <c r="P8421" s="162"/>
      <c r="Q8421" s="162"/>
      <c r="R8421" s="162"/>
      <c r="S8421" s="162"/>
      <c r="T8421" s="162"/>
      <c r="U8421" s="162"/>
      <c r="V8421" s="162"/>
      <c r="W8421" s="162"/>
      <c r="X8421" s="162"/>
      <c r="Y8421" s="162"/>
      <c r="Z8421" s="162"/>
      <c r="AA8421" s="162"/>
    </row>
    <row r="8422">
      <c r="A8422" s="160">
        <v>8421.0</v>
      </c>
      <c r="B8422" s="165" t="s">
        <v>8567</v>
      </c>
      <c r="C8422" s="160">
        <v>2.0211217E7</v>
      </c>
      <c r="D8422" s="162"/>
      <c r="E8422" s="162"/>
      <c r="F8422" s="167"/>
      <c r="G8422" s="168"/>
      <c r="H8422" s="162"/>
      <c r="I8422" s="162"/>
      <c r="J8422" s="162"/>
      <c r="K8422" s="162"/>
      <c r="L8422" s="162"/>
      <c r="M8422" s="162"/>
      <c r="N8422" s="162"/>
      <c r="O8422" s="162"/>
      <c r="P8422" s="162"/>
      <c r="Q8422" s="162"/>
      <c r="R8422" s="162"/>
      <c r="S8422" s="162"/>
      <c r="T8422" s="162"/>
      <c r="U8422" s="162"/>
      <c r="V8422" s="162"/>
      <c r="W8422" s="162"/>
      <c r="X8422" s="162"/>
      <c r="Y8422" s="162"/>
      <c r="Z8422" s="162"/>
      <c r="AA8422" s="162"/>
    </row>
    <row r="8423">
      <c r="A8423" s="160">
        <v>8422.0</v>
      </c>
      <c r="B8423" s="165" t="s">
        <v>8568</v>
      </c>
      <c r="C8423" s="160">
        <v>2.0211217E7</v>
      </c>
      <c r="D8423" s="162"/>
      <c r="E8423" s="162"/>
      <c r="F8423" s="167"/>
      <c r="G8423" s="168"/>
      <c r="H8423" s="162"/>
      <c r="I8423" s="162"/>
      <c r="J8423" s="162"/>
      <c r="K8423" s="162"/>
      <c r="L8423" s="162"/>
      <c r="M8423" s="162"/>
      <c r="N8423" s="162"/>
      <c r="O8423" s="162"/>
      <c r="P8423" s="162"/>
      <c r="Q8423" s="162"/>
      <c r="R8423" s="162"/>
      <c r="S8423" s="162"/>
      <c r="T8423" s="162"/>
      <c r="U8423" s="162"/>
      <c r="V8423" s="162"/>
      <c r="W8423" s="162"/>
      <c r="X8423" s="162"/>
      <c r="Y8423" s="162"/>
      <c r="Z8423" s="162"/>
      <c r="AA8423" s="162"/>
    </row>
    <row r="8424">
      <c r="A8424" s="160">
        <v>8423.0</v>
      </c>
      <c r="B8424" s="165" t="s">
        <v>8569</v>
      </c>
      <c r="C8424" s="160">
        <v>2.0211217E7</v>
      </c>
      <c r="D8424" s="162"/>
      <c r="E8424" s="162"/>
      <c r="F8424" s="167"/>
      <c r="G8424" s="168"/>
      <c r="H8424" s="162"/>
      <c r="I8424" s="162"/>
      <c r="J8424" s="162"/>
      <c r="K8424" s="162"/>
      <c r="L8424" s="162"/>
      <c r="M8424" s="162"/>
      <c r="N8424" s="162"/>
      <c r="O8424" s="162"/>
      <c r="P8424" s="162"/>
      <c r="Q8424" s="162"/>
      <c r="R8424" s="162"/>
      <c r="S8424" s="162"/>
      <c r="T8424" s="162"/>
      <c r="U8424" s="162"/>
      <c r="V8424" s="162"/>
      <c r="W8424" s="162"/>
      <c r="X8424" s="162"/>
      <c r="Y8424" s="162"/>
      <c r="Z8424" s="162"/>
      <c r="AA8424" s="162"/>
    </row>
    <row r="8425">
      <c r="A8425" s="160">
        <v>8424.0</v>
      </c>
      <c r="B8425" s="165" t="s">
        <v>8570</v>
      </c>
      <c r="C8425" s="160">
        <v>2.0211217E7</v>
      </c>
      <c r="D8425" s="162"/>
      <c r="E8425" s="162"/>
      <c r="F8425" s="167"/>
      <c r="G8425" s="168"/>
      <c r="H8425" s="162"/>
      <c r="I8425" s="162"/>
      <c r="J8425" s="162"/>
      <c r="K8425" s="162"/>
      <c r="L8425" s="162"/>
      <c r="M8425" s="162"/>
      <c r="N8425" s="162"/>
      <c r="O8425" s="162"/>
      <c r="P8425" s="162"/>
      <c r="Q8425" s="162"/>
      <c r="R8425" s="162"/>
      <c r="S8425" s="162"/>
      <c r="T8425" s="162"/>
      <c r="U8425" s="162"/>
      <c r="V8425" s="162"/>
      <c r="W8425" s="162"/>
      <c r="X8425" s="162"/>
      <c r="Y8425" s="162"/>
      <c r="Z8425" s="162"/>
      <c r="AA8425" s="162"/>
    </row>
    <row r="8426">
      <c r="A8426" s="160">
        <v>8425.0</v>
      </c>
      <c r="B8426" s="165" t="s">
        <v>8571</v>
      </c>
      <c r="C8426" s="160">
        <v>2.0211218E7</v>
      </c>
      <c r="D8426" s="162"/>
      <c r="E8426" s="162"/>
      <c r="F8426" s="167"/>
      <c r="G8426" s="168"/>
      <c r="H8426" s="162"/>
      <c r="I8426" s="162"/>
      <c r="J8426" s="162"/>
      <c r="K8426" s="162"/>
      <c r="L8426" s="162"/>
      <c r="M8426" s="162"/>
      <c r="N8426" s="162"/>
      <c r="O8426" s="162"/>
      <c r="P8426" s="162"/>
      <c r="Q8426" s="162"/>
      <c r="R8426" s="162"/>
      <c r="S8426" s="162"/>
      <c r="T8426" s="162"/>
      <c r="U8426" s="162"/>
      <c r="V8426" s="162"/>
      <c r="W8426" s="162"/>
      <c r="X8426" s="162"/>
      <c r="Y8426" s="162"/>
      <c r="Z8426" s="162"/>
      <c r="AA8426" s="162"/>
    </row>
    <row r="8427">
      <c r="A8427" s="160">
        <v>8426.0</v>
      </c>
      <c r="B8427" s="165" t="s">
        <v>8572</v>
      </c>
      <c r="C8427" s="160">
        <v>2.0211218E7</v>
      </c>
      <c r="D8427" s="162"/>
      <c r="E8427" s="162"/>
      <c r="F8427" s="167"/>
      <c r="G8427" s="168"/>
      <c r="H8427" s="162"/>
      <c r="I8427" s="162"/>
      <c r="J8427" s="162"/>
      <c r="K8427" s="162"/>
      <c r="L8427" s="162"/>
      <c r="M8427" s="162"/>
      <c r="N8427" s="162"/>
      <c r="O8427" s="162"/>
      <c r="P8427" s="162"/>
      <c r="Q8427" s="162"/>
      <c r="R8427" s="162"/>
      <c r="S8427" s="162"/>
      <c r="T8427" s="162"/>
      <c r="U8427" s="162"/>
      <c r="V8427" s="162"/>
      <c r="W8427" s="162"/>
      <c r="X8427" s="162"/>
      <c r="Y8427" s="162"/>
      <c r="Z8427" s="162"/>
      <c r="AA8427" s="162"/>
    </row>
    <row r="8428">
      <c r="A8428" s="160">
        <v>8427.0</v>
      </c>
      <c r="B8428" s="165" t="s">
        <v>8573</v>
      </c>
      <c r="C8428" s="160">
        <v>2.0211218E7</v>
      </c>
      <c r="D8428" s="162"/>
      <c r="E8428" s="162"/>
      <c r="F8428" s="167"/>
      <c r="G8428" s="168"/>
      <c r="H8428" s="162"/>
      <c r="I8428" s="162"/>
      <c r="J8428" s="162"/>
      <c r="K8428" s="162"/>
      <c r="L8428" s="162"/>
      <c r="M8428" s="162"/>
      <c r="N8428" s="162"/>
      <c r="O8428" s="162"/>
      <c r="P8428" s="162"/>
      <c r="Q8428" s="162"/>
      <c r="R8428" s="162"/>
      <c r="S8428" s="162"/>
      <c r="T8428" s="162"/>
      <c r="U8428" s="162"/>
      <c r="V8428" s="162"/>
      <c r="W8428" s="162"/>
      <c r="X8428" s="162"/>
      <c r="Y8428" s="162"/>
      <c r="Z8428" s="162"/>
      <c r="AA8428" s="162"/>
    </row>
    <row r="8429">
      <c r="A8429" s="160">
        <v>8428.0</v>
      </c>
      <c r="B8429" s="165" t="s">
        <v>8574</v>
      </c>
      <c r="C8429" s="160">
        <v>2.0211218E7</v>
      </c>
      <c r="D8429" s="162"/>
      <c r="E8429" s="162"/>
      <c r="F8429" s="167"/>
      <c r="G8429" s="168"/>
      <c r="H8429" s="162"/>
      <c r="I8429" s="162"/>
      <c r="J8429" s="162"/>
      <c r="K8429" s="162"/>
      <c r="L8429" s="162"/>
      <c r="M8429" s="162"/>
      <c r="N8429" s="162"/>
      <c r="O8429" s="162"/>
      <c r="P8429" s="162"/>
      <c r="Q8429" s="162"/>
      <c r="R8429" s="162"/>
      <c r="S8429" s="162"/>
      <c r="T8429" s="162"/>
      <c r="U8429" s="162"/>
      <c r="V8429" s="162"/>
      <c r="W8429" s="162"/>
      <c r="X8429" s="162"/>
      <c r="Y8429" s="162"/>
      <c r="Z8429" s="162"/>
      <c r="AA8429" s="162"/>
    </row>
    <row r="8430">
      <c r="A8430" s="160">
        <v>8429.0</v>
      </c>
      <c r="B8430" s="165" t="s">
        <v>8575</v>
      </c>
      <c r="C8430" s="160">
        <v>2.0211218E7</v>
      </c>
      <c r="D8430" s="162"/>
      <c r="E8430" s="162"/>
      <c r="F8430" s="167"/>
      <c r="G8430" s="168"/>
      <c r="H8430" s="162"/>
      <c r="I8430" s="162"/>
      <c r="J8430" s="162"/>
      <c r="K8430" s="162"/>
      <c r="L8430" s="162"/>
      <c r="M8430" s="162"/>
      <c r="N8430" s="162"/>
      <c r="O8430" s="162"/>
      <c r="P8430" s="162"/>
      <c r="Q8430" s="162"/>
      <c r="R8430" s="162"/>
      <c r="S8430" s="162"/>
      <c r="T8430" s="162"/>
      <c r="U8430" s="162"/>
      <c r="V8430" s="162"/>
      <c r="W8430" s="162"/>
      <c r="X8430" s="162"/>
      <c r="Y8430" s="162"/>
      <c r="Z8430" s="162"/>
      <c r="AA8430" s="162"/>
    </row>
    <row r="8431">
      <c r="A8431" s="160">
        <v>8430.0</v>
      </c>
      <c r="B8431" s="165" t="s">
        <v>8576</v>
      </c>
      <c r="C8431" s="160">
        <v>2.0211218E7</v>
      </c>
      <c r="D8431" s="162"/>
      <c r="E8431" s="162"/>
      <c r="F8431" s="167"/>
      <c r="G8431" s="168"/>
      <c r="H8431" s="162"/>
      <c r="I8431" s="162"/>
      <c r="J8431" s="162"/>
      <c r="K8431" s="162"/>
      <c r="L8431" s="162"/>
      <c r="M8431" s="162"/>
      <c r="N8431" s="162"/>
      <c r="O8431" s="162"/>
      <c r="P8431" s="162"/>
      <c r="Q8431" s="162"/>
      <c r="R8431" s="162"/>
      <c r="S8431" s="162"/>
      <c r="T8431" s="162"/>
      <c r="U8431" s="162"/>
      <c r="V8431" s="162"/>
      <c r="W8431" s="162"/>
      <c r="X8431" s="162"/>
      <c r="Y8431" s="162"/>
      <c r="Z8431" s="162"/>
      <c r="AA8431" s="162"/>
    </row>
    <row r="8432">
      <c r="A8432" s="160">
        <v>8431.0</v>
      </c>
      <c r="B8432" s="165" t="s">
        <v>8577</v>
      </c>
      <c r="C8432" s="160">
        <v>2.0211218E7</v>
      </c>
      <c r="D8432" s="162"/>
      <c r="E8432" s="162"/>
      <c r="F8432" s="167"/>
      <c r="G8432" s="168"/>
      <c r="H8432" s="162"/>
      <c r="I8432" s="162"/>
      <c r="J8432" s="162"/>
      <c r="K8432" s="162"/>
      <c r="L8432" s="162"/>
      <c r="M8432" s="162"/>
      <c r="N8432" s="162"/>
      <c r="O8432" s="162"/>
      <c r="P8432" s="162"/>
      <c r="Q8432" s="162"/>
      <c r="R8432" s="162"/>
      <c r="S8432" s="162"/>
      <c r="T8432" s="162"/>
      <c r="U8432" s="162"/>
      <c r="V8432" s="162"/>
      <c r="W8432" s="162"/>
      <c r="X8432" s="162"/>
      <c r="Y8432" s="162"/>
      <c r="Z8432" s="162"/>
      <c r="AA8432" s="162"/>
    </row>
    <row r="8433">
      <c r="A8433" s="160">
        <v>8432.0</v>
      </c>
      <c r="B8433" s="165" t="s">
        <v>8578</v>
      </c>
      <c r="C8433" s="160">
        <v>2.0211218E7</v>
      </c>
      <c r="D8433" s="162"/>
      <c r="E8433" s="162"/>
      <c r="F8433" s="167"/>
      <c r="G8433" s="168"/>
      <c r="H8433" s="162"/>
      <c r="I8433" s="162"/>
      <c r="J8433" s="162"/>
      <c r="K8433" s="162"/>
      <c r="L8433" s="162"/>
      <c r="M8433" s="162"/>
      <c r="N8433" s="162"/>
      <c r="O8433" s="162"/>
      <c r="P8433" s="162"/>
      <c r="Q8433" s="162"/>
      <c r="R8433" s="162"/>
      <c r="S8433" s="162"/>
      <c r="T8433" s="162"/>
      <c r="U8433" s="162"/>
      <c r="V8433" s="162"/>
      <c r="W8433" s="162"/>
      <c r="X8433" s="162"/>
      <c r="Y8433" s="162"/>
      <c r="Z8433" s="162"/>
      <c r="AA8433" s="162"/>
    </row>
    <row r="8434">
      <c r="A8434" s="160">
        <v>8433.0</v>
      </c>
      <c r="B8434" s="165" t="s">
        <v>8579</v>
      </c>
      <c r="C8434" s="160">
        <v>2.0211218E7</v>
      </c>
      <c r="D8434" s="162"/>
      <c r="E8434" s="162"/>
      <c r="F8434" s="167"/>
      <c r="G8434" s="168"/>
      <c r="H8434" s="162"/>
      <c r="I8434" s="162"/>
      <c r="J8434" s="162"/>
      <c r="K8434" s="162"/>
      <c r="L8434" s="162"/>
      <c r="M8434" s="162"/>
      <c r="N8434" s="162"/>
      <c r="O8434" s="162"/>
      <c r="P8434" s="162"/>
      <c r="Q8434" s="162"/>
      <c r="R8434" s="162"/>
      <c r="S8434" s="162"/>
      <c r="T8434" s="162"/>
      <c r="U8434" s="162"/>
      <c r="V8434" s="162"/>
      <c r="W8434" s="162"/>
      <c r="X8434" s="162"/>
      <c r="Y8434" s="162"/>
      <c r="Z8434" s="162"/>
      <c r="AA8434" s="162"/>
    </row>
    <row r="8435">
      <c r="A8435" s="160">
        <v>8434.0</v>
      </c>
      <c r="B8435" s="165" t="s">
        <v>8580</v>
      </c>
      <c r="C8435" s="160">
        <v>2.0211218E7</v>
      </c>
      <c r="D8435" s="162"/>
      <c r="E8435" s="162"/>
      <c r="F8435" s="167"/>
      <c r="G8435" s="168"/>
      <c r="H8435" s="162"/>
      <c r="I8435" s="162"/>
      <c r="J8435" s="162"/>
      <c r="K8435" s="162"/>
      <c r="L8435" s="162"/>
      <c r="M8435" s="162"/>
      <c r="N8435" s="162"/>
      <c r="O8435" s="162"/>
      <c r="P8435" s="162"/>
      <c r="Q8435" s="162"/>
      <c r="R8435" s="162"/>
      <c r="S8435" s="162"/>
      <c r="T8435" s="162"/>
      <c r="U8435" s="162"/>
      <c r="V8435" s="162"/>
      <c r="W8435" s="162"/>
      <c r="X8435" s="162"/>
      <c r="Y8435" s="162"/>
      <c r="Z8435" s="162"/>
      <c r="AA8435" s="162"/>
    </row>
    <row r="8436">
      <c r="A8436" s="160">
        <v>8435.0</v>
      </c>
      <c r="B8436" s="165" t="s">
        <v>8581</v>
      </c>
      <c r="C8436" s="160">
        <v>2.0211218E7</v>
      </c>
      <c r="D8436" s="162"/>
      <c r="E8436" s="162"/>
      <c r="F8436" s="167"/>
      <c r="G8436" s="168"/>
      <c r="H8436" s="162"/>
      <c r="I8436" s="162"/>
      <c r="J8436" s="162"/>
      <c r="K8436" s="162"/>
      <c r="L8436" s="162"/>
      <c r="M8436" s="162"/>
      <c r="N8436" s="162"/>
      <c r="O8436" s="162"/>
      <c r="P8436" s="162"/>
      <c r="Q8436" s="162"/>
      <c r="R8436" s="162"/>
      <c r="S8436" s="162"/>
      <c r="T8436" s="162"/>
      <c r="U8436" s="162"/>
      <c r="V8436" s="162"/>
      <c r="W8436" s="162"/>
      <c r="X8436" s="162"/>
      <c r="Y8436" s="162"/>
      <c r="Z8436" s="162"/>
      <c r="AA8436" s="162"/>
    </row>
    <row r="8437">
      <c r="A8437" s="160">
        <v>8436.0</v>
      </c>
      <c r="B8437" s="165" t="s">
        <v>8582</v>
      </c>
      <c r="C8437" s="160">
        <v>2.0211218E7</v>
      </c>
      <c r="D8437" s="162"/>
      <c r="E8437" s="162"/>
      <c r="F8437" s="167"/>
      <c r="G8437" s="168"/>
      <c r="H8437" s="162"/>
      <c r="I8437" s="162"/>
      <c r="J8437" s="162"/>
      <c r="K8437" s="162"/>
      <c r="L8437" s="162"/>
      <c r="M8437" s="162"/>
      <c r="N8437" s="162"/>
      <c r="O8437" s="162"/>
      <c r="P8437" s="162"/>
      <c r="Q8437" s="162"/>
      <c r="R8437" s="162"/>
      <c r="S8437" s="162"/>
      <c r="T8437" s="162"/>
      <c r="U8437" s="162"/>
      <c r="V8437" s="162"/>
      <c r="W8437" s="162"/>
      <c r="X8437" s="162"/>
      <c r="Y8437" s="162"/>
      <c r="Z8437" s="162"/>
      <c r="AA8437" s="162"/>
    </row>
    <row r="8438">
      <c r="A8438" s="160">
        <v>8437.0</v>
      </c>
      <c r="B8438" s="165" t="s">
        <v>8583</v>
      </c>
      <c r="C8438" s="160">
        <v>2.0211218E7</v>
      </c>
      <c r="D8438" s="162"/>
      <c r="E8438" s="162"/>
      <c r="F8438" s="167"/>
      <c r="G8438" s="168"/>
      <c r="H8438" s="162"/>
      <c r="I8438" s="162"/>
      <c r="J8438" s="162"/>
      <c r="K8438" s="162"/>
      <c r="L8438" s="162"/>
      <c r="M8438" s="162"/>
      <c r="N8438" s="162"/>
      <c r="O8438" s="162"/>
      <c r="P8438" s="162"/>
      <c r="Q8438" s="162"/>
      <c r="R8438" s="162"/>
      <c r="S8438" s="162"/>
      <c r="T8438" s="162"/>
      <c r="U8438" s="162"/>
      <c r="V8438" s="162"/>
      <c r="W8438" s="162"/>
      <c r="X8438" s="162"/>
      <c r="Y8438" s="162"/>
      <c r="Z8438" s="162"/>
      <c r="AA8438" s="162"/>
    </row>
    <row r="8439">
      <c r="A8439" s="160">
        <v>8438.0</v>
      </c>
      <c r="B8439" s="165" t="s">
        <v>8584</v>
      </c>
      <c r="C8439" s="160">
        <v>2.0211218E7</v>
      </c>
      <c r="D8439" s="162"/>
      <c r="E8439" s="162"/>
      <c r="F8439" s="167"/>
      <c r="G8439" s="168"/>
      <c r="H8439" s="162"/>
      <c r="I8439" s="162"/>
      <c r="J8439" s="162"/>
      <c r="K8439" s="162"/>
      <c r="L8439" s="162"/>
      <c r="M8439" s="162"/>
      <c r="N8439" s="162"/>
      <c r="O8439" s="162"/>
      <c r="P8439" s="162"/>
      <c r="Q8439" s="162"/>
      <c r="R8439" s="162"/>
      <c r="S8439" s="162"/>
      <c r="T8439" s="162"/>
      <c r="U8439" s="162"/>
      <c r="V8439" s="162"/>
      <c r="W8439" s="162"/>
      <c r="X8439" s="162"/>
      <c r="Y8439" s="162"/>
      <c r="Z8439" s="162"/>
      <c r="AA8439" s="162"/>
    </row>
    <row r="8440">
      <c r="A8440" s="160">
        <v>8439.0</v>
      </c>
      <c r="B8440" s="165" t="s">
        <v>8585</v>
      </c>
      <c r="C8440" s="160">
        <v>2.0211218E7</v>
      </c>
      <c r="D8440" s="162"/>
      <c r="E8440" s="162"/>
      <c r="F8440" s="167"/>
      <c r="G8440" s="168"/>
      <c r="H8440" s="162"/>
      <c r="I8440" s="162"/>
      <c r="J8440" s="162"/>
      <c r="K8440" s="162"/>
      <c r="L8440" s="162"/>
      <c r="M8440" s="162"/>
      <c r="N8440" s="162"/>
      <c r="O8440" s="162"/>
      <c r="P8440" s="162"/>
      <c r="Q8440" s="162"/>
      <c r="R8440" s="162"/>
      <c r="S8440" s="162"/>
      <c r="T8440" s="162"/>
      <c r="U8440" s="162"/>
      <c r="V8440" s="162"/>
      <c r="W8440" s="162"/>
      <c r="X8440" s="162"/>
      <c r="Y8440" s="162"/>
      <c r="Z8440" s="162"/>
      <c r="AA8440" s="162"/>
    </row>
    <row r="8441">
      <c r="A8441" s="160">
        <v>8440.0</v>
      </c>
      <c r="B8441" s="165" t="s">
        <v>8586</v>
      </c>
      <c r="C8441" s="160">
        <v>2.0211218E7</v>
      </c>
      <c r="D8441" s="162"/>
      <c r="E8441" s="162"/>
      <c r="F8441" s="167"/>
      <c r="G8441" s="168"/>
      <c r="H8441" s="162"/>
      <c r="I8441" s="162"/>
      <c r="J8441" s="162"/>
      <c r="K8441" s="162"/>
      <c r="L8441" s="162"/>
      <c r="M8441" s="162"/>
      <c r="N8441" s="162"/>
      <c r="O8441" s="162"/>
      <c r="P8441" s="162"/>
      <c r="Q8441" s="162"/>
      <c r="R8441" s="162"/>
      <c r="S8441" s="162"/>
      <c r="T8441" s="162"/>
      <c r="U8441" s="162"/>
      <c r="V8441" s="162"/>
      <c r="W8441" s="162"/>
      <c r="X8441" s="162"/>
      <c r="Y8441" s="162"/>
      <c r="Z8441" s="162"/>
      <c r="AA8441" s="162"/>
    </row>
    <row r="8442">
      <c r="A8442" s="160">
        <v>8441.0</v>
      </c>
      <c r="B8442" s="165" t="s">
        <v>8587</v>
      </c>
      <c r="C8442" s="160">
        <v>2.0211218E7</v>
      </c>
      <c r="D8442" s="162"/>
      <c r="E8442" s="162"/>
      <c r="F8442" s="167"/>
      <c r="G8442" s="168"/>
      <c r="H8442" s="162"/>
      <c r="I8442" s="162"/>
      <c r="J8442" s="162"/>
      <c r="K8442" s="162"/>
      <c r="L8442" s="162"/>
      <c r="M8442" s="162"/>
      <c r="N8442" s="162"/>
      <c r="O8442" s="162"/>
      <c r="P8442" s="162"/>
      <c r="Q8442" s="162"/>
      <c r="R8442" s="162"/>
      <c r="S8442" s="162"/>
      <c r="T8442" s="162"/>
      <c r="U8442" s="162"/>
      <c r="V8442" s="162"/>
      <c r="W8442" s="162"/>
      <c r="X8442" s="162"/>
      <c r="Y8442" s="162"/>
      <c r="Z8442" s="162"/>
      <c r="AA8442" s="162"/>
    </row>
    <row r="8443">
      <c r="A8443" s="160">
        <v>8442.0</v>
      </c>
      <c r="B8443" s="165" t="s">
        <v>8588</v>
      </c>
      <c r="C8443" s="160">
        <v>2.0211218E7</v>
      </c>
      <c r="D8443" s="162"/>
      <c r="E8443" s="162"/>
      <c r="F8443" s="167"/>
      <c r="G8443" s="168"/>
      <c r="H8443" s="162"/>
      <c r="I8443" s="162"/>
      <c r="J8443" s="162"/>
      <c r="K8443" s="162"/>
      <c r="L8443" s="162"/>
      <c r="M8443" s="162"/>
      <c r="N8443" s="162"/>
      <c r="O8443" s="162"/>
      <c r="P8443" s="162"/>
      <c r="Q8443" s="162"/>
      <c r="R8443" s="162"/>
      <c r="S8443" s="162"/>
      <c r="T8443" s="162"/>
      <c r="U8443" s="162"/>
      <c r="V8443" s="162"/>
      <c r="W8443" s="162"/>
      <c r="X8443" s="162"/>
      <c r="Y8443" s="162"/>
      <c r="Z8443" s="162"/>
      <c r="AA8443" s="162"/>
    </row>
    <row r="8444">
      <c r="A8444" s="160">
        <v>8443.0</v>
      </c>
      <c r="B8444" s="165" t="s">
        <v>8589</v>
      </c>
      <c r="C8444" s="160">
        <v>2.0211218E7</v>
      </c>
      <c r="D8444" s="162"/>
      <c r="E8444" s="162"/>
      <c r="F8444" s="167"/>
      <c r="G8444" s="168"/>
      <c r="H8444" s="162"/>
      <c r="I8444" s="162"/>
      <c r="J8444" s="162"/>
      <c r="K8444" s="162"/>
      <c r="L8444" s="162"/>
      <c r="M8444" s="162"/>
      <c r="N8444" s="162"/>
      <c r="O8444" s="162"/>
      <c r="P8444" s="162"/>
      <c r="Q8444" s="162"/>
      <c r="R8444" s="162"/>
      <c r="S8444" s="162"/>
      <c r="T8444" s="162"/>
      <c r="U8444" s="162"/>
      <c r="V8444" s="162"/>
      <c r="W8444" s="162"/>
      <c r="X8444" s="162"/>
      <c r="Y8444" s="162"/>
      <c r="Z8444" s="162"/>
      <c r="AA8444" s="162"/>
    </row>
    <row r="8445">
      <c r="A8445" s="160">
        <v>8444.0</v>
      </c>
      <c r="B8445" s="165" t="s">
        <v>8590</v>
      </c>
      <c r="C8445" s="160">
        <v>2.0211218E7</v>
      </c>
      <c r="D8445" s="162"/>
      <c r="E8445" s="162"/>
      <c r="F8445" s="167"/>
      <c r="G8445" s="168"/>
      <c r="H8445" s="162"/>
      <c r="I8445" s="162"/>
      <c r="J8445" s="162"/>
      <c r="K8445" s="162"/>
      <c r="L8445" s="162"/>
      <c r="M8445" s="162"/>
      <c r="N8445" s="162"/>
      <c r="O8445" s="162"/>
      <c r="P8445" s="162"/>
      <c r="Q8445" s="162"/>
      <c r="R8445" s="162"/>
      <c r="S8445" s="162"/>
      <c r="T8445" s="162"/>
      <c r="U8445" s="162"/>
      <c r="V8445" s="162"/>
      <c r="W8445" s="162"/>
      <c r="X8445" s="162"/>
      <c r="Y8445" s="162"/>
      <c r="Z8445" s="162"/>
      <c r="AA8445" s="162"/>
    </row>
    <row r="8446">
      <c r="A8446" s="160">
        <v>8445.0</v>
      </c>
      <c r="B8446" s="165" t="s">
        <v>8591</v>
      </c>
      <c r="C8446" s="160">
        <v>2.0211218E7</v>
      </c>
      <c r="D8446" s="162"/>
      <c r="E8446" s="162"/>
      <c r="F8446" s="167"/>
      <c r="G8446" s="168"/>
      <c r="H8446" s="162"/>
      <c r="I8446" s="162"/>
      <c r="J8446" s="162"/>
      <c r="K8446" s="162"/>
      <c r="L8446" s="162"/>
      <c r="M8446" s="162"/>
      <c r="N8446" s="162"/>
      <c r="O8446" s="162"/>
      <c r="P8446" s="162"/>
      <c r="Q8446" s="162"/>
      <c r="R8446" s="162"/>
      <c r="S8446" s="162"/>
      <c r="T8446" s="162"/>
      <c r="U8446" s="162"/>
      <c r="V8446" s="162"/>
      <c r="W8446" s="162"/>
      <c r="X8446" s="162"/>
      <c r="Y8446" s="162"/>
      <c r="Z8446" s="162"/>
      <c r="AA8446" s="162"/>
    </row>
    <row r="8447">
      <c r="A8447" s="160">
        <v>8446.0</v>
      </c>
      <c r="B8447" s="165" t="s">
        <v>8592</v>
      </c>
      <c r="C8447" s="160">
        <v>2.0211218E7</v>
      </c>
      <c r="D8447" s="162"/>
      <c r="E8447" s="162"/>
      <c r="F8447" s="167"/>
      <c r="G8447" s="168"/>
      <c r="H8447" s="162"/>
      <c r="I8447" s="162"/>
      <c r="J8447" s="162"/>
      <c r="K8447" s="162"/>
      <c r="L8447" s="162"/>
      <c r="M8447" s="162"/>
      <c r="N8447" s="162"/>
      <c r="O8447" s="162"/>
      <c r="P8447" s="162"/>
      <c r="Q8447" s="162"/>
      <c r="R8447" s="162"/>
      <c r="S8447" s="162"/>
      <c r="T8447" s="162"/>
      <c r="U8447" s="162"/>
      <c r="V8447" s="162"/>
      <c r="W8447" s="162"/>
      <c r="X8447" s="162"/>
      <c r="Y8447" s="162"/>
      <c r="Z8447" s="162"/>
      <c r="AA8447" s="162"/>
    </row>
    <row r="8448">
      <c r="A8448" s="160">
        <v>8447.0</v>
      </c>
      <c r="B8448" s="165" t="s">
        <v>8593</v>
      </c>
      <c r="C8448" s="160">
        <v>2.0211218E7</v>
      </c>
      <c r="D8448" s="162"/>
      <c r="E8448" s="162"/>
      <c r="F8448" s="167"/>
      <c r="G8448" s="168"/>
      <c r="H8448" s="162"/>
      <c r="I8448" s="162"/>
      <c r="J8448" s="162"/>
      <c r="K8448" s="162"/>
      <c r="L8448" s="162"/>
      <c r="M8448" s="162"/>
      <c r="N8448" s="162"/>
      <c r="O8448" s="162"/>
      <c r="P8448" s="162"/>
      <c r="Q8448" s="162"/>
      <c r="R8448" s="162"/>
      <c r="S8448" s="162"/>
      <c r="T8448" s="162"/>
      <c r="U8448" s="162"/>
      <c r="V8448" s="162"/>
      <c r="W8448" s="162"/>
      <c r="X8448" s="162"/>
      <c r="Y8448" s="162"/>
      <c r="Z8448" s="162"/>
      <c r="AA8448" s="162"/>
    </row>
    <row r="8449">
      <c r="A8449" s="160">
        <v>8448.0</v>
      </c>
      <c r="B8449" s="165" t="s">
        <v>8594</v>
      </c>
      <c r="C8449" s="160">
        <v>2.0211218E7</v>
      </c>
      <c r="D8449" s="162"/>
      <c r="E8449" s="162"/>
      <c r="F8449" s="167"/>
      <c r="G8449" s="168"/>
      <c r="H8449" s="162"/>
      <c r="I8449" s="162"/>
      <c r="J8449" s="162"/>
      <c r="K8449" s="162"/>
      <c r="L8449" s="162"/>
      <c r="M8449" s="162"/>
      <c r="N8449" s="162"/>
      <c r="O8449" s="162"/>
      <c r="P8449" s="162"/>
      <c r="Q8449" s="162"/>
      <c r="R8449" s="162"/>
      <c r="S8449" s="162"/>
      <c r="T8449" s="162"/>
      <c r="U8449" s="162"/>
      <c r="V8449" s="162"/>
      <c r="W8449" s="162"/>
      <c r="X8449" s="162"/>
      <c r="Y8449" s="162"/>
      <c r="Z8449" s="162"/>
      <c r="AA8449" s="162"/>
    </row>
    <row r="8450">
      <c r="A8450" s="160">
        <v>8449.0</v>
      </c>
      <c r="B8450" s="165" t="s">
        <v>8595</v>
      </c>
      <c r="C8450" s="160">
        <v>2.0211219E7</v>
      </c>
      <c r="D8450" s="162"/>
      <c r="E8450" s="162"/>
      <c r="F8450" s="167"/>
      <c r="G8450" s="168"/>
      <c r="H8450" s="162"/>
      <c r="I8450" s="162"/>
      <c r="J8450" s="162"/>
      <c r="K8450" s="162"/>
      <c r="L8450" s="162"/>
      <c r="M8450" s="162"/>
      <c r="N8450" s="162"/>
      <c r="O8450" s="162"/>
      <c r="P8450" s="162"/>
      <c r="Q8450" s="162"/>
      <c r="R8450" s="162"/>
      <c r="S8450" s="162"/>
      <c r="T8450" s="162"/>
      <c r="U8450" s="162"/>
      <c r="V8450" s="162"/>
      <c r="W8450" s="162"/>
      <c r="X8450" s="162"/>
      <c r="Y8450" s="162"/>
      <c r="Z8450" s="162"/>
      <c r="AA8450" s="162"/>
    </row>
    <row r="8451">
      <c r="A8451" s="160">
        <v>8450.0</v>
      </c>
      <c r="B8451" s="165" t="s">
        <v>8596</v>
      </c>
      <c r="C8451" s="160">
        <v>2.0211219E7</v>
      </c>
      <c r="D8451" s="162"/>
      <c r="E8451" s="162"/>
      <c r="F8451" s="167"/>
      <c r="G8451" s="168"/>
      <c r="H8451" s="162"/>
      <c r="I8451" s="162"/>
      <c r="J8451" s="162"/>
      <c r="K8451" s="162"/>
      <c r="L8451" s="162"/>
      <c r="M8451" s="162"/>
      <c r="N8451" s="162"/>
      <c r="O8451" s="162"/>
      <c r="P8451" s="162"/>
      <c r="Q8451" s="162"/>
      <c r="R8451" s="162"/>
      <c r="S8451" s="162"/>
      <c r="T8451" s="162"/>
      <c r="U8451" s="162"/>
      <c r="V8451" s="162"/>
      <c r="W8451" s="162"/>
      <c r="X8451" s="162"/>
      <c r="Y8451" s="162"/>
      <c r="Z8451" s="162"/>
      <c r="AA8451" s="162"/>
    </row>
    <row r="8452">
      <c r="A8452" s="160">
        <v>8451.0</v>
      </c>
      <c r="B8452" s="165" t="s">
        <v>8597</v>
      </c>
      <c r="C8452" s="160">
        <v>2.0211219E7</v>
      </c>
      <c r="D8452" s="162"/>
      <c r="E8452" s="162"/>
      <c r="F8452" s="167"/>
      <c r="G8452" s="168"/>
      <c r="H8452" s="162"/>
      <c r="I8452" s="162"/>
      <c r="J8452" s="162"/>
      <c r="K8452" s="162"/>
      <c r="L8452" s="162"/>
      <c r="M8452" s="162"/>
      <c r="N8452" s="162"/>
      <c r="O8452" s="162"/>
      <c r="P8452" s="162"/>
      <c r="Q8452" s="162"/>
      <c r="R8452" s="162"/>
      <c r="S8452" s="162"/>
      <c r="T8452" s="162"/>
      <c r="U8452" s="162"/>
      <c r="V8452" s="162"/>
      <c r="W8452" s="162"/>
      <c r="X8452" s="162"/>
      <c r="Y8452" s="162"/>
      <c r="Z8452" s="162"/>
      <c r="AA8452" s="162"/>
    </row>
    <row r="8453">
      <c r="A8453" s="160">
        <v>8452.0</v>
      </c>
      <c r="B8453" s="165" t="s">
        <v>8598</v>
      </c>
      <c r="C8453" s="160">
        <v>2.0211219E7</v>
      </c>
      <c r="D8453" s="162"/>
      <c r="E8453" s="162"/>
      <c r="F8453" s="167"/>
      <c r="G8453" s="168"/>
      <c r="H8453" s="162"/>
      <c r="I8453" s="162"/>
      <c r="J8453" s="162"/>
      <c r="K8453" s="162"/>
      <c r="L8453" s="162"/>
      <c r="M8453" s="162"/>
      <c r="N8453" s="162"/>
      <c r="O8453" s="162"/>
      <c r="P8453" s="162"/>
      <c r="Q8453" s="162"/>
      <c r="R8453" s="162"/>
      <c r="S8453" s="162"/>
      <c r="T8453" s="162"/>
      <c r="U8453" s="162"/>
      <c r="V8453" s="162"/>
      <c r="W8453" s="162"/>
      <c r="X8453" s="162"/>
      <c r="Y8453" s="162"/>
      <c r="Z8453" s="162"/>
      <c r="AA8453" s="162"/>
    </row>
    <row r="8454">
      <c r="A8454" s="160">
        <v>8453.0</v>
      </c>
      <c r="B8454" s="165" t="s">
        <v>8599</v>
      </c>
      <c r="C8454" s="160">
        <v>2.0211219E7</v>
      </c>
      <c r="D8454" s="162"/>
      <c r="E8454" s="162"/>
      <c r="F8454" s="167"/>
      <c r="G8454" s="168"/>
      <c r="H8454" s="162"/>
      <c r="I8454" s="162"/>
      <c r="J8454" s="162"/>
      <c r="K8454" s="162"/>
      <c r="L8454" s="162"/>
      <c r="M8454" s="162"/>
      <c r="N8454" s="162"/>
      <c r="O8454" s="162"/>
      <c r="P8454" s="162"/>
      <c r="Q8454" s="162"/>
      <c r="R8454" s="162"/>
      <c r="S8454" s="162"/>
      <c r="T8454" s="162"/>
      <c r="U8454" s="162"/>
      <c r="V8454" s="162"/>
      <c r="W8454" s="162"/>
      <c r="X8454" s="162"/>
      <c r="Y8454" s="162"/>
      <c r="Z8454" s="162"/>
      <c r="AA8454" s="162"/>
    </row>
    <row r="8455">
      <c r="A8455" s="160">
        <v>8454.0</v>
      </c>
      <c r="B8455" s="165" t="s">
        <v>8600</v>
      </c>
      <c r="C8455" s="160">
        <v>2.0211219E7</v>
      </c>
      <c r="D8455" s="162"/>
      <c r="E8455" s="162"/>
      <c r="F8455" s="167"/>
      <c r="G8455" s="168"/>
      <c r="H8455" s="162"/>
      <c r="I8455" s="162"/>
      <c r="J8455" s="162"/>
      <c r="K8455" s="162"/>
      <c r="L8455" s="162"/>
      <c r="M8455" s="162"/>
      <c r="N8455" s="162"/>
      <c r="O8455" s="162"/>
      <c r="P8455" s="162"/>
      <c r="Q8455" s="162"/>
      <c r="R8455" s="162"/>
      <c r="S8455" s="162"/>
      <c r="T8455" s="162"/>
      <c r="U8455" s="162"/>
      <c r="V8455" s="162"/>
      <c r="W8455" s="162"/>
      <c r="X8455" s="162"/>
      <c r="Y8455" s="162"/>
      <c r="Z8455" s="162"/>
      <c r="AA8455" s="162"/>
    </row>
    <row r="8456">
      <c r="A8456" s="160">
        <v>8455.0</v>
      </c>
      <c r="B8456" s="165" t="s">
        <v>8601</v>
      </c>
      <c r="C8456" s="160">
        <v>2.0211219E7</v>
      </c>
      <c r="D8456" s="162"/>
      <c r="E8456" s="162"/>
      <c r="F8456" s="167"/>
      <c r="G8456" s="168"/>
      <c r="H8456" s="162"/>
      <c r="I8456" s="162"/>
      <c r="J8456" s="162"/>
      <c r="K8456" s="162"/>
      <c r="L8456" s="162"/>
      <c r="M8456" s="162"/>
      <c r="N8456" s="162"/>
      <c r="O8456" s="162"/>
      <c r="P8456" s="162"/>
      <c r="Q8456" s="162"/>
      <c r="R8456" s="162"/>
      <c r="S8456" s="162"/>
      <c r="T8456" s="162"/>
      <c r="U8456" s="162"/>
      <c r="V8456" s="162"/>
      <c r="W8456" s="162"/>
      <c r="X8456" s="162"/>
      <c r="Y8456" s="162"/>
      <c r="Z8456" s="162"/>
      <c r="AA8456" s="162"/>
    </row>
    <row r="8457">
      <c r="A8457" s="160">
        <v>8456.0</v>
      </c>
      <c r="B8457" s="165" t="s">
        <v>8602</v>
      </c>
      <c r="C8457" s="160">
        <v>2.0211219E7</v>
      </c>
      <c r="D8457" s="162"/>
      <c r="E8457" s="162"/>
      <c r="F8457" s="167"/>
      <c r="G8457" s="168"/>
      <c r="H8457" s="162"/>
      <c r="I8457" s="162"/>
      <c r="J8457" s="162"/>
      <c r="K8457" s="162"/>
      <c r="L8457" s="162"/>
      <c r="M8457" s="162"/>
      <c r="N8457" s="162"/>
      <c r="O8457" s="162"/>
      <c r="P8457" s="162"/>
      <c r="Q8457" s="162"/>
      <c r="R8457" s="162"/>
      <c r="S8457" s="162"/>
      <c r="T8457" s="162"/>
      <c r="U8457" s="162"/>
      <c r="V8457" s="162"/>
      <c r="W8457" s="162"/>
      <c r="X8457" s="162"/>
      <c r="Y8457" s="162"/>
      <c r="Z8457" s="162"/>
      <c r="AA8457" s="162"/>
    </row>
    <row r="8458">
      <c r="A8458" s="160">
        <v>8457.0</v>
      </c>
      <c r="B8458" s="165" t="s">
        <v>8603</v>
      </c>
      <c r="C8458" s="160">
        <v>2.0211219E7</v>
      </c>
      <c r="D8458" s="162"/>
      <c r="E8458" s="162"/>
      <c r="F8458" s="167"/>
      <c r="G8458" s="168"/>
      <c r="H8458" s="162"/>
      <c r="I8458" s="162"/>
      <c r="J8458" s="162"/>
      <c r="K8458" s="162"/>
      <c r="L8458" s="162"/>
      <c r="M8458" s="162"/>
      <c r="N8458" s="162"/>
      <c r="O8458" s="162"/>
      <c r="P8458" s="162"/>
      <c r="Q8458" s="162"/>
      <c r="R8458" s="162"/>
      <c r="S8458" s="162"/>
      <c r="T8458" s="162"/>
      <c r="U8458" s="162"/>
      <c r="V8458" s="162"/>
      <c r="W8458" s="162"/>
      <c r="X8458" s="162"/>
      <c r="Y8458" s="162"/>
      <c r="Z8458" s="162"/>
      <c r="AA8458" s="162"/>
    </row>
    <row r="8459">
      <c r="A8459" s="160">
        <v>8458.0</v>
      </c>
      <c r="B8459" s="165" t="s">
        <v>8604</v>
      </c>
      <c r="C8459" s="160">
        <v>2.0211219E7</v>
      </c>
      <c r="D8459" s="162"/>
      <c r="E8459" s="162"/>
      <c r="F8459" s="167"/>
      <c r="G8459" s="168"/>
      <c r="H8459" s="162"/>
      <c r="I8459" s="162"/>
      <c r="J8459" s="162"/>
      <c r="K8459" s="162"/>
      <c r="L8459" s="162"/>
      <c r="M8459" s="162"/>
      <c r="N8459" s="162"/>
      <c r="O8459" s="162"/>
      <c r="P8459" s="162"/>
      <c r="Q8459" s="162"/>
      <c r="R8459" s="162"/>
      <c r="S8459" s="162"/>
      <c r="T8459" s="162"/>
      <c r="U8459" s="162"/>
      <c r="V8459" s="162"/>
      <c r="W8459" s="162"/>
      <c r="X8459" s="162"/>
      <c r="Y8459" s="162"/>
      <c r="Z8459" s="162"/>
      <c r="AA8459" s="162"/>
    </row>
    <row r="8460">
      <c r="A8460" s="160">
        <v>8459.0</v>
      </c>
      <c r="B8460" s="165" t="s">
        <v>8605</v>
      </c>
      <c r="C8460" s="160">
        <v>2.0211219E7</v>
      </c>
      <c r="D8460" s="162"/>
      <c r="E8460" s="162"/>
      <c r="F8460" s="167"/>
      <c r="G8460" s="168"/>
      <c r="H8460" s="162"/>
      <c r="I8460" s="162"/>
      <c r="J8460" s="162"/>
      <c r="K8460" s="162"/>
      <c r="L8460" s="162"/>
      <c r="M8460" s="162"/>
      <c r="N8460" s="162"/>
      <c r="O8460" s="162"/>
      <c r="P8460" s="162"/>
      <c r="Q8460" s="162"/>
      <c r="R8460" s="162"/>
      <c r="S8460" s="162"/>
      <c r="T8460" s="162"/>
      <c r="U8460" s="162"/>
      <c r="V8460" s="162"/>
      <c r="W8460" s="162"/>
      <c r="X8460" s="162"/>
      <c r="Y8460" s="162"/>
      <c r="Z8460" s="162"/>
      <c r="AA8460" s="162"/>
    </row>
    <row r="8461">
      <c r="A8461" s="160">
        <v>8460.0</v>
      </c>
      <c r="B8461" s="165" t="s">
        <v>8606</v>
      </c>
      <c r="C8461" s="160">
        <v>2.0211219E7</v>
      </c>
      <c r="D8461" s="162"/>
      <c r="E8461" s="162"/>
      <c r="F8461" s="167"/>
      <c r="G8461" s="168"/>
      <c r="H8461" s="162"/>
      <c r="I8461" s="162"/>
      <c r="J8461" s="162"/>
      <c r="K8461" s="162"/>
      <c r="L8461" s="162"/>
      <c r="M8461" s="162"/>
      <c r="N8461" s="162"/>
      <c r="O8461" s="162"/>
      <c r="P8461" s="162"/>
      <c r="Q8461" s="162"/>
      <c r="R8461" s="162"/>
      <c r="S8461" s="162"/>
      <c r="T8461" s="162"/>
      <c r="U8461" s="162"/>
      <c r="V8461" s="162"/>
      <c r="W8461" s="162"/>
      <c r="X8461" s="162"/>
      <c r="Y8461" s="162"/>
      <c r="Z8461" s="162"/>
      <c r="AA8461" s="162"/>
    </row>
    <row r="8462">
      <c r="A8462" s="160">
        <v>8461.0</v>
      </c>
      <c r="B8462" s="165" t="s">
        <v>8607</v>
      </c>
      <c r="C8462" s="160">
        <v>2.0211219E7</v>
      </c>
      <c r="D8462" s="162"/>
      <c r="E8462" s="162"/>
      <c r="F8462" s="167"/>
      <c r="G8462" s="168"/>
      <c r="H8462" s="162"/>
      <c r="I8462" s="162"/>
      <c r="J8462" s="162"/>
      <c r="K8462" s="162"/>
      <c r="L8462" s="162"/>
      <c r="M8462" s="162"/>
      <c r="N8462" s="162"/>
      <c r="O8462" s="162"/>
      <c r="P8462" s="162"/>
      <c r="Q8462" s="162"/>
      <c r="R8462" s="162"/>
      <c r="S8462" s="162"/>
      <c r="T8462" s="162"/>
      <c r="U8462" s="162"/>
      <c r="V8462" s="162"/>
      <c r="W8462" s="162"/>
      <c r="X8462" s="162"/>
      <c r="Y8462" s="162"/>
      <c r="Z8462" s="162"/>
      <c r="AA8462" s="162"/>
    </row>
    <row r="8463">
      <c r="A8463" s="160">
        <v>8462.0</v>
      </c>
      <c r="B8463" s="165" t="s">
        <v>8608</v>
      </c>
      <c r="C8463" s="160">
        <v>2.0211219E7</v>
      </c>
      <c r="D8463" s="162"/>
      <c r="E8463" s="162"/>
      <c r="F8463" s="167"/>
      <c r="G8463" s="168"/>
      <c r="H8463" s="162"/>
      <c r="I8463" s="162"/>
      <c r="J8463" s="162"/>
      <c r="K8463" s="162"/>
      <c r="L8463" s="162"/>
      <c r="M8463" s="162"/>
      <c r="N8463" s="162"/>
      <c r="O8463" s="162"/>
      <c r="P8463" s="162"/>
      <c r="Q8463" s="162"/>
      <c r="R8463" s="162"/>
      <c r="S8463" s="162"/>
      <c r="T8463" s="162"/>
      <c r="U8463" s="162"/>
      <c r="V8463" s="162"/>
      <c r="W8463" s="162"/>
      <c r="X8463" s="162"/>
      <c r="Y8463" s="162"/>
      <c r="Z8463" s="162"/>
      <c r="AA8463" s="162"/>
    </row>
    <row r="8464">
      <c r="A8464" s="160">
        <v>8463.0</v>
      </c>
      <c r="B8464" s="165" t="s">
        <v>8609</v>
      </c>
      <c r="C8464" s="160">
        <v>2.0211219E7</v>
      </c>
      <c r="D8464" s="162"/>
      <c r="E8464" s="162"/>
      <c r="F8464" s="167"/>
      <c r="G8464" s="168"/>
      <c r="H8464" s="162"/>
      <c r="I8464" s="162"/>
      <c r="J8464" s="162"/>
      <c r="K8464" s="162"/>
      <c r="L8464" s="162"/>
      <c r="M8464" s="162"/>
      <c r="N8464" s="162"/>
      <c r="O8464" s="162"/>
      <c r="P8464" s="162"/>
      <c r="Q8464" s="162"/>
      <c r="R8464" s="162"/>
      <c r="S8464" s="162"/>
      <c r="T8464" s="162"/>
      <c r="U8464" s="162"/>
      <c r="V8464" s="162"/>
      <c r="W8464" s="162"/>
      <c r="X8464" s="162"/>
      <c r="Y8464" s="162"/>
      <c r="Z8464" s="162"/>
      <c r="AA8464" s="162"/>
    </row>
    <row r="8465">
      <c r="A8465" s="160">
        <v>8464.0</v>
      </c>
      <c r="B8465" s="165" t="s">
        <v>8610</v>
      </c>
      <c r="C8465" s="160">
        <v>2.0211219E7</v>
      </c>
      <c r="D8465" s="162"/>
      <c r="E8465" s="162"/>
      <c r="F8465" s="167"/>
      <c r="G8465" s="168"/>
      <c r="H8465" s="162"/>
      <c r="I8465" s="162"/>
      <c r="J8465" s="162"/>
      <c r="K8465" s="162"/>
      <c r="L8465" s="162"/>
      <c r="M8465" s="162"/>
      <c r="N8465" s="162"/>
      <c r="O8465" s="162"/>
      <c r="P8465" s="162"/>
      <c r="Q8465" s="162"/>
      <c r="R8465" s="162"/>
      <c r="S8465" s="162"/>
      <c r="T8465" s="162"/>
      <c r="U8465" s="162"/>
      <c r="V8465" s="162"/>
      <c r="W8465" s="162"/>
      <c r="X8465" s="162"/>
      <c r="Y8465" s="162"/>
      <c r="Z8465" s="162"/>
      <c r="AA8465" s="162"/>
    </row>
    <row r="8466">
      <c r="A8466" s="160">
        <v>8465.0</v>
      </c>
      <c r="B8466" s="165" t="s">
        <v>8611</v>
      </c>
      <c r="C8466" s="160">
        <v>2.0211219E7</v>
      </c>
      <c r="D8466" s="162"/>
      <c r="E8466" s="162"/>
      <c r="F8466" s="167"/>
      <c r="G8466" s="168"/>
      <c r="H8466" s="162"/>
      <c r="I8466" s="162"/>
      <c r="J8466" s="162"/>
      <c r="K8466" s="162"/>
      <c r="L8466" s="162"/>
      <c r="M8466" s="162"/>
      <c r="N8466" s="162"/>
      <c r="O8466" s="162"/>
      <c r="P8466" s="162"/>
      <c r="Q8466" s="162"/>
      <c r="R8466" s="162"/>
      <c r="S8466" s="162"/>
      <c r="T8466" s="162"/>
      <c r="U8466" s="162"/>
      <c r="V8466" s="162"/>
      <c r="W8466" s="162"/>
      <c r="X8466" s="162"/>
      <c r="Y8466" s="162"/>
      <c r="Z8466" s="162"/>
      <c r="AA8466" s="162"/>
    </row>
    <row r="8467">
      <c r="A8467" s="160">
        <v>8466.0</v>
      </c>
      <c r="B8467" s="165" t="s">
        <v>8612</v>
      </c>
      <c r="C8467" s="160">
        <v>2.0211219E7</v>
      </c>
      <c r="D8467" s="162"/>
      <c r="E8467" s="162"/>
      <c r="F8467" s="167"/>
      <c r="G8467" s="168"/>
      <c r="H8467" s="162"/>
      <c r="I8467" s="162"/>
      <c r="J8467" s="162"/>
      <c r="K8467" s="162"/>
      <c r="L8467" s="162"/>
      <c r="M8467" s="162"/>
      <c r="N8467" s="162"/>
      <c r="O8467" s="162"/>
      <c r="P8467" s="162"/>
      <c r="Q8467" s="162"/>
      <c r="R8467" s="162"/>
      <c r="S8467" s="162"/>
      <c r="T8467" s="162"/>
      <c r="U8467" s="162"/>
      <c r="V8467" s="162"/>
      <c r="W8467" s="162"/>
      <c r="X8467" s="162"/>
      <c r="Y8467" s="162"/>
      <c r="Z8467" s="162"/>
      <c r="AA8467" s="162"/>
    </row>
    <row r="8468">
      <c r="A8468" s="160">
        <v>8467.0</v>
      </c>
      <c r="B8468" s="165" t="s">
        <v>8613</v>
      </c>
      <c r="C8468" s="160">
        <v>2.0211219E7</v>
      </c>
      <c r="D8468" s="162"/>
      <c r="E8468" s="162"/>
      <c r="F8468" s="167"/>
      <c r="G8468" s="168"/>
      <c r="H8468" s="162"/>
      <c r="I8468" s="162"/>
      <c r="J8468" s="162"/>
      <c r="K8468" s="162"/>
      <c r="L8468" s="162"/>
      <c r="M8468" s="162"/>
      <c r="N8468" s="162"/>
      <c r="O8468" s="162"/>
      <c r="P8468" s="162"/>
      <c r="Q8468" s="162"/>
      <c r="R8468" s="162"/>
      <c r="S8468" s="162"/>
      <c r="T8468" s="162"/>
      <c r="U8468" s="162"/>
      <c r="V8468" s="162"/>
      <c r="W8468" s="162"/>
      <c r="X8468" s="162"/>
      <c r="Y8468" s="162"/>
      <c r="Z8468" s="162"/>
      <c r="AA8468" s="162"/>
    </row>
    <row r="8469">
      <c r="A8469" s="160">
        <v>8468.0</v>
      </c>
      <c r="B8469" s="165" t="s">
        <v>8614</v>
      </c>
      <c r="C8469" s="160">
        <v>2.0211219E7</v>
      </c>
      <c r="D8469" s="162"/>
      <c r="E8469" s="162"/>
      <c r="F8469" s="167"/>
      <c r="G8469" s="168"/>
      <c r="H8469" s="162"/>
      <c r="I8469" s="162"/>
      <c r="J8469" s="162"/>
      <c r="K8469" s="162"/>
      <c r="L8469" s="162"/>
      <c r="M8469" s="162"/>
      <c r="N8469" s="162"/>
      <c r="O8469" s="162"/>
      <c r="P8469" s="162"/>
      <c r="Q8469" s="162"/>
      <c r="R8469" s="162"/>
      <c r="S8469" s="162"/>
      <c r="T8469" s="162"/>
      <c r="U8469" s="162"/>
      <c r="V8469" s="162"/>
      <c r="W8469" s="162"/>
      <c r="X8469" s="162"/>
      <c r="Y8469" s="162"/>
      <c r="Z8469" s="162"/>
      <c r="AA8469" s="162"/>
    </row>
    <row r="8470">
      <c r="A8470" s="160">
        <v>8469.0</v>
      </c>
      <c r="B8470" s="165" t="s">
        <v>8615</v>
      </c>
      <c r="C8470" s="160">
        <v>2.0211219E7</v>
      </c>
      <c r="D8470" s="162"/>
      <c r="E8470" s="162"/>
      <c r="F8470" s="167"/>
      <c r="G8470" s="168"/>
      <c r="H8470" s="162"/>
      <c r="I8470" s="162"/>
      <c r="J8470" s="162"/>
      <c r="K8470" s="162"/>
      <c r="L8470" s="162"/>
      <c r="M8470" s="162"/>
      <c r="N8470" s="162"/>
      <c r="O8470" s="162"/>
      <c r="P8470" s="162"/>
      <c r="Q8470" s="162"/>
      <c r="R8470" s="162"/>
      <c r="S8470" s="162"/>
      <c r="T8470" s="162"/>
      <c r="U8470" s="162"/>
      <c r="V8470" s="162"/>
      <c r="W8470" s="162"/>
      <c r="X8470" s="162"/>
      <c r="Y8470" s="162"/>
      <c r="Z8470" s="162"/>
      <c r="AA8470" s="162"/>
    </row>
    <row r="8471">
      <c r="A8471" s="160">
        <v>8470.0</v>
      </c>
      <c r="B8471" s="165" t="s">
        <v>8616</v>
      </c>
      <c r="C8471" s="160">
        <v>2.0211219E7</v>
      </c>
      <c r="D8471" s="162"/>
      <c r="E8471" s="162"/>
      <c r="F8471" s="167"/>
      <c r="G8471" s="168"/>
      <c r="H8471" s="162"/>
      <c r="I8471" s="162"/>
      <c r="J8471" s="162"/>
      <c r="K8471" s="162"/>
      <c r="L8471" s="162"/>
      <c r="M8471" s="162"/>
      <c r="N8471" s="162"/>
      <c r="O8471" s="162"/>
      <c r="P8471" s="162"/>
      <c r="Q8471" s="162"/>
      <c r="R8471" s="162"/>
      <c r="S8471" s="162"/>
      <c r="T8471" s="162"/>
      <c r="U8471" s="162"/>
      <c r="V8471" s="162"/>
      <c r="W8471" s="162"/>
      <c r="X8471" s="162"/>
      <c r="Y8471" s="162"/>
      <c r="Z8471" s="162"/>
      <c r="AA8471" s="162"/>
    </row>
    <row r="8472">
      <c r="A8472" s="160">
        <v>8471.0</v>
      </c>
      <c r="B8472" s="165" t="s">
        <v>8617</v>
      </c>
      <c r="C8472" s="160">
        <v>2.0211219E7</v>
      </c>
      <c r="D8472" s="162"/>
      <c r="E8472" s="162"/>
      <c r="F8472" s="167"/>
      <c r="G8472" s="168"/>
      <c r="H8472" s="162"/>
      <c r="I8472" s="162"/>
      <c r="J8472" s="162"/>
      <c r="K8472" s="162"/>
      <c r="L8472" s="162"/>
      <c r="M8472" s="162"/>
      <c r="N8472" s="162"/>
      <c r="O8472" s="162"/>
      <c r="P8472" s="162"/>
      <c r="Q8472" s="162"/>
      <c r="R8472" s="162"/>
      <c r="S8472" s="162"/>
      <c r="T8472" s="162"/>
      <c r="U8472" s="162"/>
      <c r="V8472" s="162"/>
      <c r="W8472" s="162"/>
      <c r="X8472" s="162"/>
      <c r="Y8472" s="162"/>
      <c r="Z8472" s="162"/>
      <c r="AA8472" s="162"/>
    </row>
    <row r="8473">
      <c r="A8473" s="160">
        <v>8472.0</v>
      </c>
      <c r="B8473" s="165" t="s">
        <v>8618</v>
      </c>
      <c r="C8473" s="160">
        <v>2.0211219E7</v>
      </c>
      <c r="D8473" s="162"/>
      <c r="E8473" s="162"/>
      <c r="F8473" s="167"/>
      <c r="G8473" s="168"/>
      <c r="H8473" s="162"/>
      <c r="I8473" s="162"/>
      <c r="J8473" s="162"/>
      <c r="K8473" s="162"/>
      <c r="L8473" s="162"/>
      <c r="M8473" s="162"/>
      <c r="N8473" s="162"/>
      <c r="O8473" s="162"/>
      <c r="P8473" s="162"/>
      <c r="Q8473" s="162"/>
      <c r="R8473" s="162"/>
      <c r="S8473" s="162"/>
      <c r="T8473" s="162"/>
      <c r="U8473" s="162"/>
      <c r="V8473" s="162"/>
      <c r="W8473" s="162"/>
      <c r="X8473" s="162"/>
      <c r="Y8473" s="162"/>
      <c r="Z8473" s="162"/>
      <c r="AA8473" s="162"/>
    </row>
    <row r="8474">
      <c r="A8474" s="160">
        <v>8473.0</v>
      </c>
      <c r="B8474" s="165" t="s">
        <v>8619</v>
      </c>
      <c r="C8474" s="160">
        <v>2.021122E7</v>
      </c>
      <c r="D8474" s="162"/>
      <c r="E8474" s="162"/>
      <c r="F8474" s="167"/>
      <c r="G8474" s="168"/>
      <c r="H8474" s="162"/>
      <c r="I8474" s="162"/>
      <c r="J8474" s="162"/>
      <c r="K8474" s="162"/>
      <c r="L8474" s="162"/>
      <c r="M8474" s="162"/>
      <c r="N8474" s="162"/>
      <c r="O8474" s="162"/>
      <c r="P8474" s="162"/>
      <c r="Q8474" s="162"/>
      <c r="R8474" s="162"/>
      <c r="S8474" s="162"/>
      <c r="T8474" s="162"/>
      <c r="U8474" s="162"/>
      <c r="V8474" s="162"/>
      <c r="W8474" s="162"/>
      <c r="X8474" s="162"/>
      <c r="Y8474" s="162"/>
      <c r="Z8474" s="162"/>
      <c r="AA8474" s="162"/>
    </row>
    <row r="8475">
      <c r="A8475" s="160">
        <v>8474.0</v>
      </c>
      <c r="B8475" s="165" t="s">
        <v>8620</v>
      </c>
      <c r="C8475" s="160">
        <v>2.021122E7</v>
      </c>
      <c r="D8475" s="162"/>
      <c r="E8475" s="162"/>
      <c r="F8475" s="167"/>
      <c r="G8475" s="168"/>
      <c r="H8475" s="162"/>
      <c r="I8475" s="162"/>
      <c r="J8475" s="162"/>
      <c r="K8475" s="162"/>
      <c r="L8475" s="162"/>
      <c r="M8475" s="162"/>
      <c r="N8475" s="162"/>
      <c r="O8475" s="162"/>
      <c r="P8475" s="162"/>
      <c r="Q8475" s="162"/>
      <c r="R8475" s="162"/>
      <c r="S8475" s="162"/>
      <c r="T8475" s="162"/>
      <c r="U8475" s="162"/>
      <c r="V8475" s="162"/>
      <c r="W8475" s="162"/>
      <c r="X8475" s="162"/>
      <c r="Y8475" s="162"/>
      <c r="Z8475" s="162"/>
      <c r="AA8475" s="162"/>
    </row>
    <row r="8476">
      <c r="A8476" s="160">
        <v>8475.0</v>
      </c>
      <c r="B8476" s="165" t="s">
        <v>8621</v>
      </c>
      <c r="C8476" s="160">
        <v>2.021122E7</v>
      </c>
      <c r="D8476" s="162"/>
      <c r="E8476" s="162"/>
      <c r="F8476" s="167"/>
      <c r="G8476" s="168"/>
      <c r="H8476" s="162"/>
      <c r="I8476" s="162"/>
      <c r="J8476" s="162"/>
      <c r="K8476" s="162"/>
      <c r="L8476" s="162"/>
      <c r="M8476" s="162"/>
      <c r="N8476" s="162"/>
      <c r="O8476" s="162"/>
      <c r="P8476" s="162"/>
      <c r="Q8476" s="162"/>
      <c r="R8476" s="162"/>
      <c r="S8476" s="162"/>
      <c r="T8476" s="162"/>
      <c r="U8476" s="162"/>
      <c r="V8476" s="162"/>
      <c r="W8476" s="162"/>
      <c r="X8476" s="162"/>
      <c r="Y8476" s="162"/>
      <c r="Z8476" s="162"/>
      <c r="AA8476" s="162"/>
    </row>
    <row r="8477">
      <c r="A8477" s="160">
        <v>8476.0</v>
      </c>
      <c r="B8477" s="165" t="s">
        <v>8622</v>
      </c>
      <c r="C8477" s="160">
        <v>2.021122E7</v>
      </c>
      <c r="D8477" s="162"/>
      <c r="E8477" s="162"/>
      <c r="F8477" s="167"/>
      <c r="G8477" s="168"/>
      <c r="H8477" s="162"/>
      <c r="I8477" s="162"/>
      <c r="J8477" s="162"/>
      <c r="K8477" s="162"/>
      <c r="L8477" s="162"/>
      <c r="M8477" s="162"/>
      <c r="N8477" s="162"/>
      <c r="O8477" s="162"/>
      <c r="P8477" s="162"/>
      <c r="Q8477" s="162"/>
      <c r="R8477" s="162"/>
      <c r="S8477" s="162"/>
      <c r="T8477" s="162"/>
      <c r="U8477" s="162"/>
      <c r="V8477" s="162"/>
      <c r="W8477" s="162"/>
      <c r="X8477" s="162"/>
      <c r="Y8477" s="162"/>
      <c r="Z8477" s="162"/>
      <c r="AA8477" s="162"/>
    </row>
    <row r="8478">
      <c r="A8478" s="160">
        <v>8477.0</v>
      </c>
      <c r="B8478" s="165" t="s">
        <v>8623</v>
      </c>
      <c r="C8478" s="160">
        <v>2.021122E7</v>
      </c>
      <c r="D8478" s="162"/>
      <c r="E8478" s="162"/>
      <c r="F8478" s="167"/>
      <c r="G8478" s="168"/>
      <c r="H8478" s="162"/>
      <c r="I8478" s="162"/>
      <c r="J8478" s="162"/>
      <c r="K8478" s="162"/>
      <c r="L8478" s="162"/>
      <c r="M8478" s="162"/>
      <c r="N8478" s="162"/>
      <c r="O8478" s="162"/>
      <c r="P8478" s="162"/>
      <c r="Q8478" s="162"/>
      <c r="R8478" s="162"/>
      <c r="S8478" s="162"/>
      <c r="T8478" s="162"/>
      <c r="U8478" s="162"/>
      <c r="V8478" s="162"/>
      <c r="W8478" s="162"/>
      <c r="X8478" s="162"/>
      <c r="Y8478" s="162"/>
      <c r="Z8478" s="162"/>
      <c r="AA8478" s="162"/>
    </row>
    <row r="8479">
      <c r="A8479" s="160">
        <v>8478.0</v>
      </c>
      <c r="B8479" s="165" t="s">
        <v>8624</v>
      </c>
      <c r="C8479" s="160">
        <v>2.021122E7</v>
      </c>
      <c r="D8479" s="162"/>
      <c r="E8479" s="162"/>
      <c r="F8479" s="167"/>
      <c r="G8479" s="168"/>
      <c r="H8479" s="162"/>
      <c r="I8479" s="162"/>
      <c r="J8479" s="162"/>
      <c r="K8479" s="162"/>
      <c r="L8479" s="162"/>
      <c r="M8479" s="162"/>
      <c r="N8479" s="162"/>
      <c r="O8479" s="162"/>
      <c r="P8479" s="162"/>
      <c r="Q8479" s="162"/>
      <c r="R8479" s="162"/>
      <c r="S8479" s="162"/>
      <c r="T8479" s="162"/>
      <c r="U8479" s="162"/>
      <c r="V8479" s="162"/>
      <c r="W8479" s="162"/>
      <c r="X8479" s="162"/>
      <c r="Y8479" s="162"/>
      <c r="Z8479" s="162"/>
      <c r="AA8479" s="162"/>
    </row>
    <row r="8480">
      <c r="A8480" s="160">
        <v>8479.0</v>
      </c>
      <c r="B8480" s="165" t="s">
        <v>8625</v>
      </c>
      <c r="C8480" s="160">
        <v>2.021122E7</v>
      </c>
      <c r="D8480" s="162"/>
      <c r="E8480" s="162"/>
      <c r="F8480" s="167"/>
      <c r="G8480" s="168"/>
      <c r="H8480" s="162"/>
      <c r="I8480" s="162"/>
      <c r="J8480" s="162"/>
      <c r="K8480" s="162"/>
      <c r="L8480" s="162"/>
      <c r="M8480" s="162"/>
      <c r="N8480" s="162"/>
      <c r="O8480" s="162"/>
      <c r="P8480" s="162"/>
      <c r="Q8480" s="162"/>
      <c r="R8480" s="162"/>
      <c r="S8480" s="162"/>
      <c r="T8480" s="162"/>
      <c r="U8480" s="162"/>
      <c r="V8480" s="162"/>
      <c r="W8480" s="162"/>
      <c r="X8480" s="162"/>
      <c r="Y8480" s="162"/>
      <c r="Z8480" s="162"/>
      <c r="AA8480" s="162"/>
    </row>
    <row r="8481">
      <c r="A8481" s="160">
        <v>8480.0</v>
      </c>
      <c r="B8481" s="165" t="s">
        <v>8626</v>
      </c>
      <c r="C8481" s="160">
        <v>2.021122E7</v>
      </c>
      <c r="D8481" s="162"/>
      <c r="E8481" s="162"/>
      <c r="F8481" s="167"/>
      <c r="G8481" s="168"/>
      <c r="H8481" s="162"/>
      <c r="I8481" s="162"/>
      <c r="J8481" s="162"/>
      <c r="K8481" s="162"/>
      <c r="L8481" s="162"/>
      <c r="M8481" s="162"/>
      <c r="N8481" s="162"/>
      <c r="O8481" s="162"/>
      <c r="P8481" s="162"/>
      <c r="Q8481" s="162"/>
      <c r="R8481" s="162"/>
      <c r="S8481" s="162"/>
      <c r="T8481" s="162"/>
      <c r="U8481" s="162"/>
      <c r="V8481" s="162"/>
      <c r="W8481" s="162"/>
      <c r="X8481" s="162"/>
      <c r="Y8481" s="162"/>
      <c r="Z8481" s="162"/>
      <c r="AA8481" s="162"/>
    </row>
    <row r="8482">
      <c r="A8482" s="160">
        <v>8481.0</v>
      </c>
      <c r="B8482" s="165" t="s">
        <v>8627</v>
      </c>
      <c r="C8482" s="160">
        <v>2.021122E7</v>
      </c>
      <c r="D8482" s="162"/>
      <c r="E8482" s="162"/>
      <c r="F8482" s="167"/>
      <c r="G8482" s="168"/>
      <c r="H8482" s="162"/>
      <c r="I8482" s="162"/>
      <c r="J8482" s="162"/>
      <c r="K8482" s="162"/>
      <c r="L8482" s="162"/>
      <c r="M8482" s="162"/>
      <c r="N8482" s="162"/>
      <c r="O8482" s="162"/>
      <c r="P8482" s="162"/>
      <c r="Q8482" s="162"/>
      <c r="R8482" s="162"/>
      <c r="S8482" s="162"/>
      <c r="T8482" s="162"/>
      <c r="U8482" s="162"/>
      <c r="V8482" s="162"/>
      <c r="W8482" s="162"/>
      <c r="X8482" s="162"/>
      <c r="Y8482" s="162"/>
      <c r="Z8482" s="162"/>
      <c r="AA8482" s="162"/>
    </row>
    <row r="8483">
      <c r="A8483" s="160">
        <v>8482.0</v>
      </c>
      <c r="B8483" s="165" t="s">
        <v>8628</v>
      </c>
      <c r="C8483" s="160">
        <v>2.021122E7</v>
      </c>
      <c r="D8483" s="162"/>
      <c r="E8483" s="162"/>
      <c r="F8483" s="167"/>
      <c r="G8483" s="168"/>
      <c r="H8483" s="162"/>
      <c r="I8483" s="162"/>
      <c r="J8483" s="162"/>
      <c r="K8483" s="162"/>
      <c r="L8483" s="162"/>
      <c r="M8483" s="162"/>
      <c r="N8483" s="162"/>
      <c r="O8483" s="162"/>
      <c r="P8483" s="162"/>
      <c r="Q8483" s="162"/>
      <c r="R8483" s="162"/>
      <c r="S8483" s="162"/>
      <c r="T8483" s="162"/>
      <c r="U8483" s="162"/>
      <c r="V8483" s="162"/>
      <c r="W8483" s="162"/>
      <c r="X8483" s="162"/>
      <c r="Y8483" s="162"/>
      <c r="Z8483" s="162"/>
      <c r="AA8483" s="162"/>
    </row>
    <row r="8484">
      <c r="A8484" s="160">
        <v>8483.0</v>
      </c>
      <c r="B8484" s="165" t="s">
        <v>8629</v>
      </c>
      <c r="C8484" s="160">
        <v>2.021122E7</v>
      </c>
      <c r="D8484" s="162"/>
      <c r="E8484" s="162"/>
      <c r="F8484" s="167"/>
      <c r="G8484" s="168"/>
      <c r="H8484" s="162"/>
      <c r="I8484" s="162"/>
      <c r="J8484" s="162"/>
      <c r="K8484" s="162"/>
      <c r="L8484" s="162"/>
      <c r="M8484" s="162"/>
      <c r="N8484" s="162"/>
      <c r="O8484" s="162"/>
      <c r="P8484" s="162"/>
      <c r="Q8484" s="162"/>
      <c r="R8484" s="162"/>
      <c r="S8484" s="162"/>
      <c r="T8484" s="162"/>
      <c r="U8484" s="162"/>
      <c r="V8484" s="162"/>
      <c r="W8484" s="162"/>
      <c r="X8484" s="162"/>
      <c r="Y8484" s="162"/>
      <c r="Z8484" s="162"/>
      <c r="AA8484" s="162"/>
    </row>
    <row r="8485">
      <c r="A8485" s="160">
        <v>8484.0</v>
      </c>
      <c r="B8485" s="165" t="s">
        <v>8630</v>
      </c>
      <c r="C8485" s="160">
        <v>2.021122E7</v>
      </c>
      <c r="D8485" s="162"/>
      <c r="E8485" s="162"/>
      <c r="F8485" s="167"/>
      <c r="G8485" s="168"/>
      <c r="H8485" s="162"/>
      <c r="I8485" s="162"/>
      <c r="J8485" s="162"/>
      <c r="K8485" s="162"/>
      <c r="L8485" s="162"/>
      <c r="M8485" s="162"/>
      <c r="N8485" s="162"/>
      <c r="O8485" s="162"/>
      <c r="P8485" s="162"/>
      <c r="Q8485" s="162"/>
      <c r="R8485" s="162"/>
      <c r="S8485" s="162"/>
      <c r="T8485" s="162"/>
      <c r="U8485" s="162"/>
      <c r="V8485" s="162"/>
      <c r="W8485" s="162"/>
      <c r="X8485" s="162"/>
      <c r="Y8485" s="162"/>
      <c r="Z8485" s="162"/>
      <c r="AA8485" s="162"/>
    </row>
    <row r="8486">
      <c r="A8486" s="160">
        <v>8485.0</v>
      </c>
      <c r="B8486" s="165" t="s">
        <v>8631</v>
      </c>
      <c r="C8486" s="160">
        <v>2.021122E7</v>
      </c>
      <c r="D8486" s="162"/>
      <c r="E8486" s="162"/>
      <c r="F8486" s="167"/>
      <c r="G8486" s="168"/>
      <c r="H8486" s="162"/>
      <c r="I8486" s="162"/>
      <c r="J8486" s="162"/>
      <c r="K8486" s="162"/>
      <c r="L8486" s="162"/>
      <c r="M8486" s="162"/>
      <c r="N8486" s="162"/>
      <c r="O8486" s="162"/>
      <c r="P8486" s="162"/>
      <c r="Q8486" s="162"/>
      <c r="R8486" s="162"/>
      <c r="S8486" s="162"/>
      <c r="T8486" s="162"/>
      <c r="U8486" s="162"/>
      <c r="V8486" s="162"/>
      <c r="W8486" s="162"/>
      <c r="X8486" s="162"/>
      <c r="Y8486" s="162"/>
      <c r="Z8486" s="162"/>
      <c r="AA8486" s="162"/>
    </row>
    <row r="8487">
      <c r="A8487" s="160">
        <v>8486.0</v>
      </c>
      <c r="B8487" s="165" t="s">
        <v>8632</v>
      </c>
      <c r="C8487" s="160">
        <v>2.021122E7</v>
      </c>
      <c r="D8487" s="162"/>
      <c r="E8487" s="162"/>
      <c r="F8487" s="167"/>
      <c r="G8487" s="168"/>
      <c r="H8487" s="162"/>
      <c r="I8487" s="162"/>
      <c r="J8487" s="162"/>
      <c r="K8487" s="162"/>
      <c r="L8487" s="162"/>
      <c r="M8487" s="162"/>
      <c r="N8487" s="162"/>
      <c r="O8487" s="162"/>
      <c r="P8487" s="162"/>
      <c r="Q8487" s="162"/>
      <c r="R8487" s="162"/>
      <c r="S8487" s="162"/>
      <c r="T8487" s="162"/>
      <c r="U8487" s="162"/>
      <c r="V8487" s="162"/>
      <c r="W8487" s="162"/>
      <c r="X8487" s="162"/>
      <c r="Y8487" s="162"/>
      <c r="Z8487" s="162"/>
      <c r="AA8487" s="162"/>
    </row>
    <row r="8488">
      <c r="A8488" s="160">
        <v>8487.0</v>
      </c>
      <c r="B8488" s="165" t="s">
        <v>8633</v>
      </c>
      <c r="C8488" s="160">
        <v>2.021122E7</v>
      </c>
      <c r="D8488" s="162"/>
      <c r="E8488" s="162"/>
      <c r="F8488" s="167"/>
      <c r="G8488" s="168"/>
      <c r="H8488" s="162"/>
      <c r="I8488" s="162"/>
      <c r="J8488" s="162"/>
      <c r="K8488" s="162"/>
      <c r="L8488" s="162"/>
      <c r="M8488" s="162"/>
      <c r="N8488" s="162"/>
      <c r="O8488" s="162"/>
      <c r="P8488" s="162"/>
      <c r="Q8488" s="162"/>
      <c r="R8488" s="162"/>
      <c r="S8488" s="162"/>
      <c r="T8488" s="162"/>
      <c r="U8488" s="162"/>
      <c r="V8488" s="162"/>
      <c r="W8488" s="162"/>
      <c r="X8488" s="162"/>
      <c r="Y8488" s="162"/>
      <c r="Z8488" s="162"/>
      <c r="AA8488" s="162"/>
    </row>
    <row r="8489">
      <c r="A8489" s="160">
        <v>8488.0</v>
      </c>
      <c r="B8489" s="165" t="s">
        <v>8634</v>
      </c>
      <c r="C8489" s="160">
        <v>2.021122E7</v>
      </c>
      <c r="D8489" s="162"/>
      <c r="E8489" s="162"/>
      <c r="F8489" s="167"/>
      <c r="G8489" s="168"/>
      <c r="H8489" s="162"/>
      <c r="I8489" s="162"/>
      <c r="J8489" s="162"/>
      <c r="K8489" s="162"/>
      <c r="L8489" s="162"/>
      <c r="M8489" s="162"/>
      <c r="N8489" s="162"/>
      <c r="O8489" s="162"/>
      <c r="P8489" s="162"/>
      <c r="Q8489" s="162"/>
      <c r="R8489" s="162"/>
      <c r="S8489" s="162"/>
      <c r="T8489" s="162"/>
      <c r="U8489" s="162"/>
      <c r="V8489" s="162"/>
      <c r="W8489" s="162"/>
      <c r="X8489" s="162"/>
      <c r="Y8489" s="162"/>
      <c r="Z8489" s="162"/>
      <c r="AA8489" s="162"/>
    </row>
    <row r="8490">
      <c r="A8490" s="160">
        <v>8489.0</v>
      </c>
      <c r="B8490" s="165" t="s">
        <v>8635</v>
      </c>
      <c r="C8490" s="160">
        <v>2.021122E7</v>
      </c>
      <c r="D8490" s="162"/>
      <c r="E8490" s="162"/>
      <c r="F8490" s="167"/>
      <c r="G8490" s="168"/>
      <c r="H8490" s="162"/>
      <c r="I8490" s="162"/>
      <c r="J8490" s="162"/>
      <c r="K8490" s="162"/>
      <c r="L8490" s="162"/>
      <c r="M8490" s="162"/>
      <c r="N8490" s="162"/>
      <c r="O8490" s="162"/>
      <c r="P8490" s="162"/>
      <c r="Q8490" s="162"/>
      <c r="R8490" s="162"/>
      <c r="S8490" s="162"/>
      <c r="T8490" s="162"/>
      <c r="U8490" s="162"/>
      <c r="V8490" s="162"/>
      <c r="W8490" s="162"/>
      <c r="X8490" s="162"/>
      <c r="Y8490" s="162"/>
      <c r="Z8490" s="162"/>
      <c r="AA8490" s="162"/>
    </row>
    <row r="8491">
      <c r="A8491" s="160">
        <v>8490.0</v>
      </c>
      <c r="B8491" s="165" t="s">
        <v>8636</v>
      </c>
      <c r="C8491" s="160">
        <v>2.021122E7</v>
      </c>
      <c r="D8491" s="162"/>
      <c r="E8491" s="162"/>
      <c r="F8491" s="167"/>
      <c r="G8491" s="168"/>
      <c r="H8491" s="162"/>
      <c r="I8491" s="162"/>
      <c r="J8491" s="162"/>
      <c r="K8491" s="162"/>
      <c r="L8491" s="162"/>
      <c r="M8491" s="162"/>
      <c r="N8491" s="162"/>
      <c r="O8491" s="162"/>
      <c r="P8491" s="162"/>
      <c r="Q8491" s="162"/>
      <c r="R8491" s="162"/>
      <c r="S8491" s="162"/>
      <c r="T8491" s="162"/>
      <c r="U8491" s="162"/>
      <c r="V8491" s="162"/>
      <c r="W8491" s="162"/>
      <c r="X8491" s="162"/>
      <c r="Y8491" s="162"/>
      <c r="Z8491" s="162"/>
      <c r="AA8491" s="162"/>
    </row>
    <row r="8492">
      <c r="A8492" s="160">
        <v>8491.0</v>
      </c>
      <c r="B8492" s="165" t="s">
        <v>8637</v>
      </c>
      <c r="C8492" s="160">
        <v>2.021122E7</v>
      </c>
      <c r="D8492" s="162"/>
      <c r="E8492" s="162"/>
      <c r="F8492" s="167"/>
      <c r="G8492" s="168"/>
      <c r="H8492" s="162"/>
      <c r="I8492" s="162"/>
      <c r="J8492" s="162"/>
      <c r="K8492" s="162"/>
      <c r="L8492" s="162"/>
      <c r="M8492" s="162"/>
      <c r="N8492" s="162"/>
      <c r="O8492" s="162"/>
      <c r="P8492" s="162"/>
      <c r="Q8492" s="162"/>
      <c r="R8492" s="162"/>
      <c r="S8492" s="162"/>
      <c r="T8492" s="162"/>
      <c r="U8492" s="162"/>
      <c r="V8492" s="162"/>
      <c r="W8492" s="162"/>
      <c r="X8492" s="162"/>
      <c r="Y8492" s="162"/>
      <c r="Z8492" s="162"/>
      <c r="AA8492" s="162"/>
    </row>
    <row r="8493">
      <c r="A8493" s="160">
        <v>8492.0</v>
      </c>
      <c r="B8493" s="165" t="s">
        <v>8638</v>
      </c>
      <c r="C8493" s="160">
        <v>2.021122E7</v>
      </c>
      <c r="D8493" s="162"/>
      <c r="E8493" s="162"/>
      <c r="F8493" s="167"/>
      <c r="G8493" s="168"/>
      <c r="H8493" s="162"/>
      <c r="I8493" s="162"/>
      <c r="J8493" s="162"/>
      <c r="K8493" s="162"/>
      <c r="L8493" s="162"/>
      <c r="M8493" s="162"/>
      <c r="N8493" s="162"/>
      <c r="O8493" s="162"/>
      <c r="P8493" s="162"/>
      <c r="Q8493" s="162"/>
      <c r="R8493" s="162"/>
      <c r="S8493" s="162"/>
      <c r="T8493" s="162"/>
      <c r="U8493" s="162"/>
      <c r="V8493" s="162"/>
      <c r="W8493" s="162"/>
      <c r="X8493" s="162"/>
      <c r="Y8493" s="162"/>
      <c r="Z8493" s="162"/>
      <c r="AA8493" s="162"/>
    </row>
    <row r="8494">
      <c r="A8494" s="160">
        <v>8493.0</v>
      </c>
      <c r="B8494" s="165" t="s">
        <v>8639</v>
      </c>
      <c r="C8494" s="160">
        <v>2.021122E7</v>
      </c>
      <c r="D8494" s="162"/>
      <c r="E8494" s="162"/>
      <c r="F8494" s="167"/>
      <c r="G8494" s="168"/>
      <c r="H8494" s="162"/>
      <c r="I8494" s="162"/>
      <c r="J8494" s="162"/>
      <c r="K8494" s="162"/>
      <c r="L8494" s="162"/>
      <c r="M8494" s="162"/>
      <c r="N8494" s="162"/>
      <c r="O8494" s="162"/>
      <c r="P8494" s="162"/>
      <c r="Q8494" s="162"/>
      <c r="R8494" s="162"/>
      <c r="S8494" s="162"/>
      <c r="T8494" s="162"/>
      <c r="U8494" s="162"/>
      <c r="V8494" s="162"/>
      <c r="W8494" s="162"/>
      <c r="X8494" s="162"/>
      <c r="Y8494" s="162"/>
      <c r="Z8494" s="162"/>
      <c r="AA8494" s="162"/>
    </row>
    <row r="8495">
      <c r="A8495" s="160">
        <v>8494.0</v>
      </c>
      <c r="B8495" s="165" t="s">
        <v>8640</v>
      </c>
      <c r="C8495" s="160">
        <v>2.021122E7</v>
      </c>
      <c r="D8495" s="162"/>
      <c r="E8495" s="162"/>
      <c r="F8495" s="167"/>
      <c r="G8495" s="168"/>
      <c r="H8495" s="162"/>
      <c r="I8495" s="162"/>
      <c r="J8495" s="162"/>
      <c r="K8495" s="162"/>
      <c r="L8495" s="162"/>
      <c r="M8495" s="162"/>
      <c r="N8495" s="162"/>
      <c r="O8495" s="162"/>
      <c r="P8495" s="162"/>
      <c r="Q8495" s="162"/>
      <c r="R8495" s="162"/>
      <c r="S8495" s="162"/>
      <c r="T8495" s="162"/>
      <c r="U8495" s="162"/>
      <c r="V8495" s="162"/>
      <c r="W8495" s="162"/>
      <c r="X8495" s="162"/>
      <c r="Y8495" s="162"/>
      <c r="Z8495" s="162"/>
      <c r="AA8495" s="162"/>
    </row>
    <row r="8496">
      <c r="A8496" s="160">
        <v>8495.0</v>
      </c>
      <c r="B8496" s="165" t="s">
        <v>8641</v>
      </c>
      <c r="C8496" s="160">
        <v>2.021122E7</v>
      </c>
      <c r="D8496" s="162"/>
      <c r="E8496" s="162"/>
      <c r="F8496" s="167"/>
      <c r="G8496" s="168"/>
      <c r="H8496" s="162"/>
      <c r="I8496" s="162"/>
      <c r="J8496" s="162"/>
      <c r="K8496" s="162"/>
      <c r="L8496" s="162"/>
      <c r="M8496" s="162"/>
      <c r="N8496" s="162"/>
      <c r="O8496" s="162"/>
      <c r="P8496" s="162"/>
      <c r="Q8496" s="162"/>
      <c r="R8496" s="162"/>
      <c r="S8496" s="162"/>
      <c r="T8496" s="162"/>
      <c r="U8496" s="162"/>
      <c r="V8496" s="162"/>
      <c r="W8496" s="162"/>
      <c r="X8496" s="162"/>
      <c r="Y8496" s="162"/>
      <c r="Z8496" s="162"/>
      <c r="AA8496" s="162"/>
    </row>
    <row r="8497">
      <c r="A8497" s="160">
        <v>8496.0</v>
      </c>
      <c r="B8497" s="165" t="s">
        <v>8642</v>
      </c>
      <c r="C8497" s="160">
        <v>2.021122E7</v>
      </c>
      <c r="D8497" s="162"/>
      <c r="E8497" s="162"/>
      <c r="F8497" s="167"/>
      <c r="G8497" s="168"/>
      <c r="H8497" s="162"/>
      <c r="I8497" s="162"/>
      <c r="J8497" s="162"/>
      <c r="K8497" s="162"/>
      <c r="L8497" s="162"/>
      <c r="M8497" s="162"/>
      <c r="N8497" s="162"/>
      <c r="O8497" s="162"/>
      <c r="P8497" s="162"/>
      <c r="Q8497" s="162"/>
      <c r="R8497" s="162"/>
      <c r="S8497" s="162"/>
      <c r="T8497" s="162"/>
      <c r="U8497" s="162"/>
      <c r="V8497" s="162"/>
      <c r="W8497" s="162"/>
      <c r="X8497" s="162"/>
      <c r="Y8497" s="162"/>
      <c r="Z8497" s="162"/>
      <c r="AA8497" s="162"/>
    </row>
    <row r="8498">
      <c r="A8498" s="160">
        <v>8497.0</v>
      </c>
      <c r="B8498" s="165" t="s">
        <v>8643</v>
      </c>
      <c r="C8498" s="160">
        <v>2.0211221E7</v>
      </c>
      <c r="D8498" s="162"/>
      <c r="E8498" s="162"/>
      <c r="F8498" s="167"/>
      <c r="G8498" s="168"/>
      <c r="H8498" s="162"/>
      <c r="I8498" s="162"/>
      <c r="J8498" s="162"/>
      <c r="K8498" s="162"/>
      <c r="L8498" s="162"/>
      <c r="M8498" s="162"/>
      <c r="N8498" s="162"/>
      <c r="O8498" s="162"/>
      <c r="P8498" s="162"/>
      <c r="Q8498" s="162"/>
      <c r="R8498" s="162"/>
      <c r="S8498" s="162"/>
      <c r="T8498" s="162"/>
      <c r="U8498" s="162"/>
      <c r="V8498" s="162"/>
      <c r="W8498" s="162"/>
      <c r="X8498" s="162"/>
      <c r="Y8498" s="162"/>
      <c r="Z8498" s="162"/>
      <c r="AA8498" s="162"/>
    </row>
    <row r="8499">
      <c r="A8499" s="160">
        <v>8498.0</v>
      </c>
      <c r="B8499" s="165" t="s">
        <v>8644</v>
      </c>
      <c r="C8499" s="160">
        <v>2.0211221E7</v>
      </c>
      <c r="D8499" s="162"/>
      <c r="E8499" s="162"/>
      <c r="F8499" s="167"/>
      <c r="G8499" s="168"/>
      <c r="H8499" s="162"/>
      <c r="I8499" s="162"/>
      <c r="J8499" s="162"/>
      <c r="K8499" s="162"/>
      <c r="L8499" s="162"/>
      <c r="M8499" s="162"/>
      <c r="N8499" s="162"/>
      <c r="O8499" s="162"/>
      <c r="P8499" s="162"/>
      <c r="Q8499" s="162"/>
      <c r="R8499" s="162"/>
      <c r="S8499" s="162"/>
      <c r="T8499" s="162"/>
      <c r="U8499" s="162"/>
      <c r="V8499" s="162"/>
      <c r="W8499" s="162"/>
      <c r="X8499" s="162"/>
      <c r="Y8499" s="162"/>
      <c r="Z8499" s="162"/>
      <c r="AA8499" s="162"/>
    </row>
    <row r="8500">
      <c r="A8500" s="160">
        <v>8499.0</v>
      </c>
      <c r="B8500" s="165" t="s">
        <v>8645</v>
      </c>
      <c r="C8500" s="160">
        <v>2.0211221E7</v>
      </c>
      <c r="D8500" s="162"/>
      <c r="E8500" s="162"/>
      <c r="F8500" s="167"/>
      <c r="G8500" s="168"/>
      <c r="H8500" s="162"/>
      <c r="I8500" s="162"/>
      <c r="J8500" s="162"/>
      <c r="K8500" s="162"/>
      <c r="L8500" s="162"/>
      <c r="M8500" s="162"/>
      <c r="N8500" s="162"/>
      <c r="O8500" s="162"/>
      <c r="P8500" s="162"/>
      <c r="Q8500" s="162"/>
      <c r="R8500" s="162"/>
      <c r="S8500" s="162"/>
      <c r="T8500" s="162"/>
      <c r="U8500" s="162"/>
      <c r="V8500" s="162"/>
      <c r="W8500" s="162"/>
      <c r="X8500" s="162"/>
      <c r="Y8500" s="162"/>
      <c r="Z8500" s="162"/>
      <c r="AA8500" s="162"/>
    </row>
    <row r="8501">
      <c r="A8501" s="160">
        <v>8500.0</v>
      </c>
      <c r="B8501" s="165" t="s">
        <v>8646</v>
      </c>
      <c r="C8501" s="160">
        <v>2.0211221E7</v>
      </c>
      <c r="D8501" s="162"/>
      <c r="E8501" s="162"/>
      <c r="F8501" s="167"/>
      <c r="G8501" s="168"/>
      <c r="H8501" s="162"/>
      <c r="I8501" s="162"/>
      <c r="J8501" s="162"/>
      <c r="K8501" s="162"/>
      <c r="L8501" s="162"/>
      <c r="M8501" s="162"/>
      <c r="N8501" s="162"/>
      <c r="O8501" s="162"/>
      <c r="P8501" s="162"/>
      <c r="Q8501" s="162"/>
      <c r="R8501" s="162"/>
      <c r="S8501" s="162"/>
      <c r="T8501" s="162"/>
      <c r="U8501" s="162"/>
      <c r="V8501" s="162"/>
      <c r="W8501" s="162"/>
      <c r="X8501" s="162"/>
      <c r="Y8501" s="162"/>
      <c r="Z8501" s="162"/>
      <c r="AA8501" s="162"/>
    </row>
    <row r="8502">
      <c r="A8502" s="160">
        <v>8501.0</v>
      </c>
      <c r="B8502" s="165" t="s">
        <v>8647</v>
      </c>
      <c r="C8502" s="160">
        <v>2.0211221E7</v>
      </c>
      <c r="D8502" s="162"/>
      <c r="E8502" s="162"/>
      <c r="F8502" s="167"/>
      <c r="G8502" s="168"/>
      <c r="H8502" s="162"/>
      <c r="I8502" s="162"/>
      <c r="J8502" s="162"/>
      <c r="K8502" s="162"/>
      <c r="L8502" s="162"/>
      <c r="M8502" s="162"/>
      <c r="N8502" s="162"/>
      <c r="O8502" s="162"/>
      <c r="P8502" s="162"/>
      <c r="Q8502" s="162"/>
      <c r="R8502" s="162"/>
      <c r="S8502" s="162"/>
      <c r="T8502" s="162"/>
      <c r="U8502" s="162"/>
      <c r="V8502" s="162"/>
      <c r="W8502" s="162"/>
      <c r="X8502" s="162"/>
      <c r="Y8502" s="162"/>
      <c r="Z8502" s="162"/>
      <c r="AA8502" s="162"/>
    </row>
    <row r="8503">
      <c r="A8503" s="160">
        <v>8502.0</v>
      </c>
      <c r="B8503" s="165" t="s">
        <v>8648</v>
      </c>
      <c r="C8503" s="160">
        <v>2.0211221E7</v>
      </c>
      <c r="D8503" s="162"/>
      <c r="E8503" s="162"/>
      <c r="F8503" s="167"/>
      <c r="G8503" s="168"/>
      <c r="H8503" s="162"/>
      <c r="I8503" s="162"/>
      <c r="J8503" s="162"/>
      <c r="K8503" s="162"/>
      <c r="L8503" s="162"/>
      <c r="M8503" s="162"/>
      <c r="N8503" s="162"/>
      <c r="O8503" s="162"/>
      <c r="P8503" s="162"/>
      <c r="Q8503" s="162"/>
      <c r="R8503" s="162"/>
      <c r="S8503" s="162"/>
      <c r="T8503" s="162"/>
      <c r="U8503" s="162"/>
      <c r="V8503" s="162"/>
      <c r="W8503" s="162"/>
      <c r="X8503" s="162"/>
      <c r="Y8503" s="162"/>
      <c r="Z8503" s="162"/>
      <c r="AA8503" s="162"/>
    </row>
    <row r="8504">
      <c r="A8504" s="160">
        <v>8503.0</v>
      </c>
      <c r="B8504" s="165" t="s">
        <v>8649</v>
      </c>
      <c r="C8504" s="160">
        <v>2.0211221E7</v>
      </c>
      <c r="D8504" s="162"/>
      <c r="E8504" s="162"/>
      <c r="F8504" s="167"/>
      <c r="G8504" s="168"/>
      <c r="H8504" s="162"/>
      <c r="I8504" s="162"/>
      <c r="J8504" s="162"/>
      <c r="K8504" s="162"/>
      <c r="L8504" s="162"/>
      <c r="M8504" s="162"/>
      <c r="N8504" s="162"/>
      <c r="O8504" s="162"/>
      <c r="P8504" s="162"/>
      <c r="Q8504" s="162"/>
      <c r="R8504" s="162"/>
      <c r="S8504" s="162"/>
      <c r="T8504" s="162"/>
      <c r="U8504" s="162"/>
      <c r="V8504" s="162"/>
      <c r="W8504" s="162"/>
      <c r="X8504" s="162"/>
      <c r="Y8504" s="162"/>
      <c r="Z8504" s="162"/>
      <c r="AA8504" s="162"/>
    </row>
    <row r="8505">
      <c r="A8505" s="160">
        <v>8504.0</v>
      </c>
      <c r="B8505" s="165" t="s">
        <v>8650</v>
      </c>
      <c r="C8505" s="160">
        <v>2.0211221E7</v>
      </c>
      <c r="D8505" s="162"/>
      <c r="E8505" s="162"/>
      <c r="F8505" s="167"/>
      <c r="G8505" s="168"/>
      <c r="H8505" s="162"/>
      <c r="I8505" s="162"/>
      <c r="J8505" s="162"/>
      <c r="K8505" s="162"/>
      <c r="L8505" s="162"/>
      <c r="M8505" s="162"/>
      <c r="N8505" s="162"/>
      <c r="O8505" s="162"/>
      <c r="P8505" s="162"/>
      <c r="Q8505" s="162"/>
      <c r="R8505" s="162"/>
      <c r="S8505" s="162"/>
      <c r="T8505" s="162"/>
      <c r="U8505" s="162"/>
      <c r="V8505" s="162"/>
      <c r="W8505" s="162"/>
      <c r="X8505" s="162"/>
      <c r="Y8505" s="162"/>
      <c r="Z8505" s="162"/>
      <c r="AA8505" s="162"/>
    </row>
    <row r="8506">
      <c r="A8506" s="160">
        <v>8505.0</v>
      </c>
      <c r="B8506" s="165" t="s">
        <v>8651</v>
      </c>
      <c r="C8506" s="160">
        <v>2.0211221E7</v>
      </c>
      <c r="D8506" s="162"/>
      <c r="E8506" s="162"/>
      <c r="F8506" s="167"/>
      <c r="G8506" s="168"/>
      <c r="H8506" s="162"/>
      <c r="I8506" s="162"/>
      <c r="J8506" s="162"/>
      <c r="K8506" s="162"/>
      <c r="L8506" s="162"/>
      <c r="M8506" s="162"/>
      <c r="N8506" s="162"/>
      <c r="O8506" s="162"/>
      <c r="P8506" s="162"/>
      <c r="Q8506" s="162"/>
      <c r="R8506" s="162"/>
      <c r="S8506" s="162"/>
      <c r="T8506" s="162"/>
      <c r="U8506" s="162"/>
      <c r="V8506" s="162"/>
      <c r="W8506" s="162"/>
      <c r="X8506" s="162"/>
      <c r="Y8506" s="162"/>
      <c r="Z8506" s="162"/>
      <c r="AA8506" s="162"/>
    </row>
    <row r="8507">
      <c r="A8507" s="160">
        <v>8506.0</v>
      </c>
      <c r="B8507" s="165" t="s">
        <v>8652</v>
      </c>
      <c r="C8507" s="160">
        <v>2.0211221E7</v>
      </c>
      <c r="D8507" s="162"/>
      <c r="E8507" s="162"/>
      <c r="F8507" s="167"/>
      <c r="G8507" s="168"/>
      <c r="H8507" s="162"/>
      <c r="I8507" s="162"/>
      <c r="J8507" s="162"/>
      <c r="K8507" s="162"/>
      <c r="L8507" s="162"/>
      <c r="M8507" s="162"/>
      <c r="N8507" s="162"/>
      <c r="O8507" s="162"/>
      <c r="P8507" s="162"/>
      <c r="Q8507" s="162"/>
      <c r="R8507" s="162"/>
      <c r="S8507" s="162"/>
      <c r="T8507" s="162"/>
      <c r="U8507" s="162"/>
      <c r="V8507" s="162"/>
      <c r="W8507" s="162"/>
      <c r="X8507" s="162"/>
      <c r="Y8507" s="162"/>
      <c r="Z8507" s="162"/>
      <c r="AA8507" s="162"/>
    </row>
    <row r="8508">
      <c r="A8508" s="160">
        <v>8507.0</v>
      </c>
      <c r="B8508" s="165" t="s">
        <v>8653</v>
      </c>
      <c r="C8508" s="160">
        <v>2.0211221E7</v>
      </c>
      <c r="D8508" s="162"/>
      <c r="E8508" s="162"/>
      <c r="F8508" s="167"/>
      <c r="G8508" s="168"/>
      <c r="H8508" s="162"/>
      <c r="I8508" s="162"/>
      <c r="J8508" s="162"/>
      <c r="K8508" s="162"/>
      <c r="L8508" s="162"/>
      <c r="M8508" s="162"/>
      <c r="N8508" s="162"/>
      <c r="O8508" s="162"/>
      <c r="P8508" s="162"/>
      <c r="Q8508" s="162"/>
      <c r="R8508" s="162"/>
      <c r="S8508" s="162"/>
      <c r="T8508" s="162"/>
      <c r="U8508" s="162"/>
      <c r="V8508" s="162"/>
      <c r="W8508" s="162"/>
      <c r="X8508" s="162"/>
      <c r="Y8508" s="162"/>
      <c r="Z8508" s="162"/>
      <c r="AA8508" s="162"/>
    </row>
    <row r="8509">
      <c r="A8509" s="160">
        <v>8508.0</v>
      </c>
      <c r="B8509" s="165" t="s">
        <v>8654</v>
      </c>
      <c r="C8509" s="160">
        <v>2.0211221E7</v>
      </c>
      <c r="D8509" s="162"/>
      <c r="E8509" s="162"/>
      <c r="F8509" s="167"/>
      <c r="G8509" s="168"/>
      <c r="H8509" s="162"/>
      <c r="I8509" s="162"/>
      <c r="J8509" s="162"/>
      <c r="K8509" s="162"/>
      <c r="L8509" s="162"/>
      <c r="M8509" s="162"/>
      <c r="N8509" s="162"/>
      <c r="O8509" s="162"/>
      <c r="P8509" s="162"/>
      <c r="Q8509" s="162"/>
      <c r="R8509" s="162"/>
      <c r="S8509" s="162"/>
      <c r="T8509" s="162"/>
      <c r="U8509" s="162"/>
      <c r="V8509" s="162"/>
      <c r="W8509" s="162"/>
      <c r="X8509" s="162"/>
      <c r="Y8509" s="162"/>
      <c r="Z8509" s="162"/>
      <c r="AA8509" s="162"/>
    </row>
    <row r="8510">
      <c r="A8510" s="160">
        <v>8509.0</v>
      </c>
      <c r="B8510" s="165" t="s">
        <v>8655</v>
      </c>
      <c r="C8510" s="160">
        <v>2.0211221E7</v>
      </c>
      <c r="D8510" s="162"/>
      <c r="E8510" s="162"/>
      <c r="F8510" s="167"/>
      <c r="G8510" s="168"/>
      <c r="H8510" s="162"/>
      <c r="I8510" s="162"/>
      <c r="J8510" s="162"/>
      <c r="K8510" s="162"/>
      <c r="L8510" s="162"/>
      <c r="M8510" s="162"/>
      <c r="N8510" s="162"/>
      <c r="O8510" s="162"/>
      <c r="P8510" s="162"/>
      <c r="Q8510" s="162"/>
      <c r="R8510" s="162"/>
      <c r="S8510" s="162"/>
      <c r="T8510" s="162"/>
      <c r="U8510" s="162"/>
      <c r="V8510" s="162"/>
      <c r="W8510" s="162"/>
      <c r="X8510" s="162"/>
      <c r="Y8510" s="162"/>
      <c r="Z8510" s="162"/>
      <c r="AA8510" s="162"/>
    </row>
    <row r="8511">
      <c r="A8511" s="160">
        <v>8510.0</v>
      </c>
      <c r="B8511" s="165" t="s">
        <v>8656</v>
      </c>
      <c r="C8511" s="160">
        <v>2.0211221E7</v>
      </c>
      <c r="D8511" s="162"/>
      <c r="E8511" s="162"/>
      <c r="F8511" s="167"/>
      <c r="G8511" s="168"/>
      <c r="H8511" s="162"/>
      <c r="I8511" s="162"/>
      <c r="J8511" s="162"/>
      <c r="K8511" s="162"/>
      <c r="L8511" s="162"/>
      <c r="M8511" s="162"/>
      <c r="N8511" s="162"/>
      <c r="O8511" s="162"/>
      <c r="P8511" s="162"/>
      <c r="Q8511" s="162"/>
      <c r="R8511" s="162"/>
      <c r="S8511" s="162"/>
      <c r="T8511" s="162"/>
      <c r="U8511" s="162"/>
      <c r="V8511" s="162"/>
      <c r="W8511" s="162"/>
      <c r="X8511" s="162"/>
      <c r="Y8511" s="162"/>
      <c r="Z8511" s="162"/>
      <c r="AA8511" s="162"/>
    </row>
    <row r="8512">
      <c r="A8512" s="160">
        <v>8511.0</v>
      </c>
      <c r="B8512" s="165" t="s">
        <v>8657</v>
      </c>
      <c r="C8512" s="160">
        <v>2.0211221E7</v>
      </c>
      <c r="D8512" s="162"/>
      <c r="E8512" s="162"/>
      <c r="F8512" s="167"/>
      <c r="G8512" s="168"/>
      <c r="H8512" s="162"/>
      <c r="I8512" s="162"/>
      <c r="J8512" s="162"/>
      <c r="K8512" s="162"/>
      <c r="L8512" s="162"/>
      <c r="M8512" s="162"/>
      <c r="N8512" s="162"/>
      <c r="O8512" s="162"/>
      <c r="P8512" s="162"/>
      <c r="Q8512" s="162"/>
      <c r="R8512" s="162"/>
      <c r="S8512" s="162"/>
      <c r="T8512" s="162"/>
      <c r="U8512" s="162"/>
      <c r="V8512" s="162"/>
      <c r="W8512" s="162"/>
      <c r="X8512" s="162"/>
      <c r="Y8512" s="162"/>
      <c r="Z8512" s="162"/>
      <c r="AA8512" s="162"/>
    </row>
    <row r="8513">
      <c r="A8513" s="160">
        <v>8512.0</v>
      </c>
      <c r="B8513" s="165" t="s">
        <v>8658</v>
      </c>
      <c r="C8513" s="160">
        <v>2.0211221E7</v>
      </c>
      <c r="D8513" s="162"/>
      <c r="E8513" s="162"/>
      <c r="F8513" s="167"/>
      <c r="G8513" s="168"/>
      <c r="H8513" s="162"/>
      <c r="I8513" s="162"/>
      <c r="J8513" s="162"/>
      <c r="K8513" s="162"/>
      <c r="L8513" s="162"/>
      <c r="M8513" s="162"/>
      <c r="N8513" s="162"/>
      <c r="O8513" s="162"/>
      <c r="P8513" s="162"/>
      <c r="Q8513" s="162"/>
      <c r="R8513" s="162"/>
      <c r="S8513" s="162"/>
      <c r="T8513" s="162"/>
      <c r="U8513" s="162"/>
      <c r="V8513" s="162"/>
      <c r="W8513" s="162"/>
      <c r="X8513" s="162"/>
      <c r="Y8513" s="162"/>
      <c r="Z8513" s="162"/>
      <c r="AA8513" s="162"/>
    </row>
    <row r="8514">
      <c r="A8514" s="160">
        <v>8513.0</v>
      </c>
      <c r="B8514" s="165" t="s">
        <v>8659</v>
      </c>
      <c r="C8514" s="160">
        <v>2.0211221E7</v>
      </c>
      <c r="D8514" s="162"/>
      <c r="E8514" s="162"/>
      <c r="F8514" s="167"/>
      <c r="G8514" s="168"/>
      <c r="H8514" s="162"/>
      <c r="I8514" s="162"/>
      <c r="J8514" s="162"/>
      <c r="K8514" s="162"/>
      <c r="L8514" s="162"/>
      <c r="M8514" s="162"/>
      <c r="N8514" s="162"/>
      <c r="O8514" s="162"/>
      <c r="P8514" s="162"/>
      <c r="Q8514" s="162"/>
      <c r="R8514" s="162"/>
      <c r="S8514" s="162"/>
      <c r="T8514" s="162"/>
      <c r="U8514" s="162"/>
      <c r="V8514" s="162"/>
      <c r="W8514" s="162"/>
      <c r="X8514" s="162"/>
      <c r="Y8514" s="162"/>
      <c r="Z8514" s="162"/>
      <c r="AA8514" s="162"/>
    </row>
    <row r="8515">
      <c r="A8515" s="160">
        <v>8514.0</v>
      </c>
      <c r="B8515" s="165" t="s">
        <v>8660</v>
      </c>
      <c r="C8515" s="160">
        <v>2.0211221E7</v>
      </c>
      <c r="D8515" s="162"/>
      <c r="E8515" s="162"/>
      <c r="F8515" s="167"/>
      <c r="G8515" s="168"/>
      <c r="H8515" s="162"/>
      <c r="I8515" s="162"/>
      <c r="J8515" s="162"/>
      <c r="K8515" s="162"/>
      <c r="L8515" s="162"/>
      <c r="M8515" s="162"/>
      <c r="N8515" s="162"/>
      <c r="O8515" s="162"/>
      <c r="P8515" s="162"/>
      <c r="Q8515" s="162"/>
      <c r="R8515" s="162"/>
      <c r="S8515" s="162"/>
      <c r="T8515" s="162"/>
      <c r="U8515" s="162"/>
      <c r="V8515" s="162"/>
      <c r="W8515" s="162"/>
      <c r="X8515" s="162"/>
      <c r="Y8515" s="162"/>
      <c r="Z8515" s="162"/>
      <c r="AA8515" s="162"/>
    </row>
    <row r="8516">
      <c r="A8516" s="160">
        <v>8515.0</v>
      </c>
      <c r="B8516" s="165" t="s">
        <v>8661</v>
      </c>
      <c r="C8516" s="160">
        <v>2.0211221E7</v>
      </c>
      <c r="D8516" s="162"/>
      <c r="E8516" s="162"/>
      <c r="F8516" s="167"/>
      <c r="G8516" s="168"/>
      <c r="H8516" s="162"/>
      <c r="I8516" s="162"/>
      <c r="J8516" s="162"/>
      <c r="K8516" s="162"/>
      <c r="L8516" s="162"/>
      <c r="M8516" s="162"/>
      <c r="N8516" s="162"/>
      <c r="O8516" s="162"/>
      <c r="P8516" s="162"/>
      <c r="Q8516" s="162"/>
      <c r="R8516" s="162"/>
      <c r="S8516" s="162"/>
      <c r="T8516" s="162"/>
      <c r="U8516" s="162"/>
      <c r="V8516" s="162"/>
      <c r="W8516" s="162"/>
      <c r="X8516" s="162"/>
      <c r="Y8516" s="162"/>
      <c r="Z8516" s="162"/>
      <c r="AA8516" s="162"/>
    </row>
    <row r="8517">
      <c r="A8517" s="160">
        <v>8516.0</v>
      </c>
      <c r="B8517" s="165" t="s">
        <v>8662</v>
      </c>
      <c r="C8517" s="160">
        <v>2.0211221E7</v>
      </c>
      <c r="D8517" s="162"/>
      <c r="E8517" s="162"/>
      <c r="F8517" s="167"/>
      <c r="G8517" s="168"/>
      <c r="H8517" s="162"/>
      <c r="I8517" s="162"/>
      <c r="J8517" s="162"/>
      <c r="K8517" s="162"/>
      <c r="L8517" s="162"/>
      <c r="M8517" s="162"/>
      <c r="N8517" s="162"/>
      <c r="O8517" s="162"/>
      <c r="P8517" s="162"/>
      <c r="Q8517" s="162"/>
      <c r="R8517" s="162"/>
      <c r="S8517" s="162"/>
      <c r="T8517" s="162"/>
      <c r="U8517" s="162"/>
      <c r="V8517" s="162"/>
      <c r="W8517" s="162"/>
      <c r="X8517" s="162"/>
      <c r="Y8517" s="162"/>
      <c r="Z8517" s="162"/>
      <c r="AA8517" s="162"/>
    </row>
    <row r="8518">
      <c r="A8518" s="160">
        <v>8517.0</v>
      </c>
      <c r="B8518" s="165" t="s">
        <v>8663</v>
      </c>
      <c r="C8518" s="160">
        <v>2.0211221E7</v>
      </c>
      <c r="D8518" s="162"/>
      <c r="E8518" s="162"/>
      <c r="F8518" s="167"/>
      <c r="G8518" s="168"/>
      <c r="H8518" s="162"/>
      <c r="I8518" s="162"/>
      <c r="J8518" s="162"/>
      <c r="K8518" s="162"/>
      <c r="L8518" s="162"/>
      <c r="M8518" s="162"/>
      <c r="N8518" s="162"/>
      <c r="O8518" s="162"/>
      <c r="P8518" s="162"/>
      <c r="Q8518" s="162"/>
      <c r="R8518" s="162"/>
      <c r="S8518" s="162"/>
      <c r="T8518" s="162"/>
      <c r="U8518" s="162"/>
      <c r="V8518" s="162"/>
      <c r="W8518" s="162"/>
      <c r="X8518" s="162"/>
      <c r="Y8518" s="162"/>
      <c r="Z8518" s="162"/>
      <c r="AA8518" s="162"/>
    </row>
    <row r="8519">
      <c r="A8519" s="160">
        <v>8518.0</v>
      </c>
      <c r="B8519" s="165" t="s">
        <v>8664</v>
      </c>
      <c r="C8519" s="160">
        <v>2.0211221E7</v>
      </c>
      <c r="D8519" s="162"/>
      <c r="E8519" s="162"/>
      <c r="F8519" s="167"/>
      <c r="G8519" s="168"/>
      <c r="H8519" s="162"/>
      <c r="I8519" s="162"/>
      <c r="J8519" s="162"/>
      <c r="K8519" s="162"/>
      <c r="L8519" s="162"/>
      <c r="M8519" s="162"/>
      <c r="N8519" s="162"/>
      <c r="O8519" s="162"/>
      <c r="P8519" s="162"/>
      <c r="Q8519" s="162"/>
      <c r="R8519" s="162"/>
      <c r="S8519" s="162"/>
      <c r="T8519" s="162"/>
      <c r="U8519" s="162"/>
      <c r="V8519" s="162"/>
      <c r="W8519" s="162"/>
      <c r="X8519" s="162"/>
      <c r="Y8519" s="162"/>
      <c r="Z8519" s="162"/>
      <c r="AA8519" s="162"/>
    </row>
    <row r="8520">
      <c r="A8520" s="160">
        <v>8519.0</v>
      </c>
      <c r="B8520" s="165" t="s">
        <v>8665</v>
      </c>
      <c r="C8520" s="160">
        <v>2.0211221E7</v>
      </c>
      <c r="D8520" s="162"/>
      <c r="E8520" s="162"/>
      <c r="F8520" s="167"/>
      <c r="G8520" s="168"/>
      <c r="H8520" s="162"/>
      <c r="I8520" s="162"/>
      <c r="J8520" s="162"/>
      <c r="K8520" s="162"/>
      <c r="L8520" s="162"/>
      <c r="M8520" s="162"/>
      <c r="N8520" s="162"/>
      <c r="O8520" s="162"/>
      <c r="P8520" s="162"/>
      <c r="Q8520" s="162"/>
      <c r="R8520" s="162"/>
      <c r="S8520" s="162"/>
      <c r="T8520" s="162"/>
      <c r="U8520" s="162"/>
      <c r="V8520" s="162"/>
      <c r="W8520" s="162"/>
      <c r="X8520" s="162"/>
      <c r="Y8520" s="162"/>
      <c r="Z8520" s="162"/>
      <c r="AA8520" s="162"/>
    </row>
    <row r="8521">
      <c r="A8521" s="160">
        <v>8520.0</v>
      </c>
      <c r="B8521" s="165" t="s">
        <v>8666</v>
      </c>
      <c r="C8521" s="160">
        <v>2.0211221E7</v>
      </c>
      <c r="D8521" s="162"/>
      <c r="E8521" s="162"/>
      <c r="F8521" s="167"/>
      <c r="G8521" s="168"/>
      <c r="H8521" s="162"/>
      <c r="I8521" s="162"/>
      <c r="J8521" s="162"/>
      <c r="K8521" s="162"/>
      <c r="L8521" s="162"/>
      <c r="M8521" s="162"/>
      <c r="N8521" s="162"/>
      <c r="O8521" s="162"/>
      <c r="P8521" s="162"/>
      <c r="Q8521" s="162"/>
      <c r="R8521" s="162"/>
      <c r="S8521" s="162"/>
      <c r="T8521" s="162"/>
      <c r="U8521" s="162"/>
      <c r="V8521" s="162"/>
      <c r="W8521" s="162"/>
      <c r="X8521" s="162"/>
      <c r="Y8521" s="162"/>
      <c r="Z8521" s="162"/>
      <c r="AA8521" s="162"/>
    </row>
    <row r="8522">
      <c r="A8522" s="160">
        <v>8521.0</v>
      </c>
      <c r="B8522" s="165" t="s">
        <v>8667</v>
      </c>
      <c r="C8522" s="160">
        <v>2.0211222E7</v>
      </c>
      <c r="D8522" s="162"/>
      <c r="E8522" s="162"/>
      <c r="F8522" s="167"/>
      <c r="G8522" s="168"/>
      <c r="H8522" s="162"/>
      <c r="I8522" s="162"/>
      <c r="J8522" s="162"/>
      <c r="K8522" s="162"/>
      <c r="L8522" s="162"/>
      <c r="M8522" s="162"/>
      <c r="N8522" s="162"/>
      <c r="O8522" s="162"/>
      <c r="P8522" s="162"/>
      <c r="Q8522" s="162"/>
      <c r="R8522" s="162"/>
      <c r="S8522" s="162"/>
      <c r="T8522" s="162"/>
      <c r="U8522" s="162"/>
      <c r="V8522" s="162"/>
      <c r="W8522" s="162"/>
      <c r="X8522" s="162"/>
      <c r="Y8522" s="162"/>
      <c r="Z8522" s="162"/>
      <c r="AA8522" s="162"/>
    </row>
    <row r="8523">
      <c r="A8523" s="160">
        <v>8522.0</v>
      </c>
      <c r="B8523" s="165" t="s">
        <v>8668</v>
      </c>
      <c r="C8523" s="160">
        <v>2.0211222E7</v>
      </c>
      <c r="D8523" s="162"/>
      <c r="E8523" s="162"/>
      <c r="F8523" s="167"/>
      <c r="G8523" s="168"/>
      <c r="H8523" s="162"/>
      <c r="I8523" s="162"/>
      <c r="J8523" s="162"/>
      <c r="K8523" s="162"/>
      <c r="L8523" s="162"/>
      <c r="M8523" s="162"/>
      <c r="N8523" s="162"/>
      <c r="O8523" s="162"/>
      <c r="P8523" s="162"/>
      <c r="Q8523" s="162"/>
      <c r="R8523" s="162"/>
      <c r="S8523" s="162"/>
      <c r="T8523" s="162"/>
      <c r="U8523" s="162"/>
      <c r="V8523" s="162"/>
      <c r="W8523" s="162"/>
      <c r="X8523" s="162"/>
      <c r="Y8523" s="162"/>
      <c r="Z8523" s="162"/>
      <c r="AA8523" s="162"/>
    </row>
    <row r="8524">
      <c r="A8524" s="160">
        <v>8523.0</v>
      </c>
      <c r="B8524" s="165" t="s">
        <v>8669</v>
      </c>
      <c r="C8524" s="160">
        <v>2.0211222E7</v>
      </c>
      <c r="D8524" s="162"/>
      <c r="E8524" s="162"/>
      <c r="F8524" s="167"/>
      <c r="G8524" s="168"/>
      <c r="H8524" s="162"/>
      <c r="I8524" s="162"/>
      <c r="J8524" s="162"/>
      <c r="K8524" s="162"/>
      <c r="L8524" s="162"/>
      <c r="M8524" s="162"/>
      <c r="N8524" s="162"/>
      <c r="O8524" s="162"/>
      <c r="P8524" s="162"/>
      <c r="Q8524" s="162"/>
      <c r="R8524" s="162"/>
      <c r="S8524" s="162"/>
      <c r="T8524" s="162"/>
      <c r="U8524" s="162"/>
      <c r="V8524" s="162"/>
      <c r="W8524" s="162"/>
      <c r="X8524" s="162"/>
      <c r="Y8524" s="162"/>
      <c r="Z8524" s="162"/>
      <c r="AA8524" s="162"/>
    </row>
    <row r="8525">
      <c r="A8525" s="160">
        <v>8524.0</v>
      </c>
      <c r="B8525" s="165" t="s">
        <v>8670</v>
      </c>
      <c r="C8525" s="160">
        <v>2.0211222E7</v>
      </c>
      <c r="D8525" s="162"/>
      <c r="E8525" s="162"/>
      <c r="F8525" s="167"/>
      <c r="G8525" s="168"/>
      <c r="H8525" s="162"/>
      <c r="I8525" s="162"/>
      <c r="J8525" s="162"/>
      <c r="K8525" s="162"/>
      <c r="L8525" s="162"/>
      <c r="M8525" s="162"/>
      <c r="N8525" s="162"/>
      <c r="O8525" s="162"/>
      <c r="P8525" s="162"/>
      <c r="Q8525" s="162"/>
      <c r="R8525" s="162"/>
      <c r="S8525" s="162"/>
      <c r="T8525" s="162"/>
      <c r="U8525" s="162"/>
      <c r="V8525" s="162"/>
      <c r="W8525" s="162"/>
      <c r="X8525" s="162"/>
      <c r="Y8525" s="162"/>
      <c r="Z8525" s="162"/>
      <c r="AA8525" s="162"/>
    </row>
    <row r="8526">
      <c r="A8526" s="160">
        <v>8525.0</v>
      </c>
      <c r="B8526" s="165" t="s">
        <v>8671</v>
      </c>
      <c r="C8526" s="160">
        <v>2.0211222E7</v>
      </c>
      <c r="D8526" s="162"/>
      <c r="E8526" s="162"/>
      <c r="F8526" s="167"/>
      <c r="G8526" s="168"/>
      <c r="H8526" s="162"/>
      <c r="I8526" s="162"/>
      <c r="J8526" s="162"/>
      <c r="K8526" s="162"/>
      <c r="L8526" s="162"/>
      <c r="M8526" s="162"/>
      <c r="N8526" s="162"/>
      <c r="O8526" s="162"/>
      <c r="P8526" s="162"/>
      <c r="Q8526" s="162"/>
      <c r="R8526" s="162"/>
      <c r="S8526" s="162"/>
      <c r="T8526" s="162"/>
      <c r="U8526" s="162"/>
      <c r="V8526" s="162"/>
      <c r="W8526" s="162"/>
      <c r="X8526" s="162"/>
      <c r="Y8526" s="162"/>
      <c r="Z8526" s="162"/>
      <c r="AA8526" s="162"/>
    </row>
    <row r="8527">
      <c r="A8527" s="160">
        <v>8526.0</v>
      </c>
      <c r="B8527" s="165" t="s">
        <v>8672</v>
      </c>
      <c r="C8527" s="160">
        <v>2.0211222E7</v>
      </c>
      <c r="D8527" s="162"/>
      <c r="E8527" s="162"/>
      <c r="F8527" s="167"/>
      <c r="G8527" s="168"/>
      <c r="H8527" s="162"/>
      <c r="I8527" s="162"/>
      <c r="J8527" s="162"/>
      <c r="K8527" s="162"/>
      <c r="L8527" s="162"/>
      <c r="M8527" s="162"/>
      <c r="N8527" s="162"/>
      <c r="O8527" s="162"/>
      <c r="P8527" s="162"/>
      <c r="Q8527" s="162"/>
      <c r="R8527" s="162"/>
      <c r="S8527" s="162"/>
      <c r="T8527" s="162"/>
      <c r="U8527" s="162"/>
      <c r="V8527" s="162"/>
      <c r="W8527" s="162"/>
      <c r="X8527" s="162"/>
      <c r="Y8527" s="162"/>
      <c r="Z8527" s="162"/>
      <c r="AA8527" s="162"/>
    </row>
    <row r="8528">
      <c r="A8528" s="160">
        <v>8527.0</v>
      </c>
      <c r="B8528" s="165" t="s">
        <v>8673</v>
      </c>
      <c r="C8528" s="160">
        <v>2.0211222E7</v>
      </c>
      <c r="D8528" s="162"/>
      <c r="E8528" s="162"/>
      <c r="F8528" s="167"/>
      <c r="G8528" s="168"/>
      <c r="H8528" s="162"/>
      <c r="I8528" s="162"/>
      <c r="J8528" s="162"/>
      <c r="K8528" s="162"/>
      <c r="L8528" s="162"/>
      <c r="M8528" s="162"/>
      <c r="N8528" s="162"/>
      <c r="O8528" s="162"/>
      <c r="P8528" s="162"/>
      <c r="Q8528" s="162"/>
      <c r="R8528" s="162"/>
      <c r="S8528" s="162"/>
      <c r="T8528" s="162"/>
      <c r="U8528" s="162"/>
      <c r="V8528" s="162"/>
      <c r="W8528" s="162"/>
      <c r="X8528" s="162"/>
      <c r="Y8528" s="162"/>
      <c r="Z8528" s="162"/>
      <c r="AA8528" s="162"/>
    </row>
    <row r="8529">
      <c r="A8529" s="160">
        <v>8528.0</v>
      </c>
      <c r="B8529" s="165" t="s">
        <v>8674</v>
      </c>
      <c r="C8529" s="160">
        <v>2.0211222E7</v>
      </c>
      <c r="D8529" s="162"/>
      <c r="E8529" s="162"/>
      <c r="F8529" s="167"/>
      <c r="G8529" s="168"/>
      <c r="H8529" s="162"/>
      <c r="I8529" s="162"/>
      <c r="J8529" s="162"/>
      <c r="K8529" s="162"/>
      <c r="L8529" s="162"/>
      <c r="M8529" s="162"/>
      <c r="N8529" s="162"/>
      <c r="O8529" s="162"/>
      <c r="P8529" s="162"/>
      <c r="Q8529" s="162"/>
      <c r="R8529" s="162"/>
      <c r="S8529" s="162"/>
      <c r="T8529" s="162"/>
      <c r="U8529" s="162"/>
      <c r="V8529" s="162"/>
      <c r="W8529" s="162"/>
      <c r="X8529" s="162"/>
      <c r="Y8529" s="162"/>
      <c r="Z8529" s="162"/>
      <c r="AA8529" s="162"/>
    </row>
    <row r="8530">
      <c r="A8530" s="160">
        <v>8529.0</v>
      </c>
      <c r="B8530" s="165" t="s">
        <v>8675</v>
      </c>
      <c r="C8530" s="160">
        <v>2.0211222E7</v>
      </c>
      <c r="D8530" s="162"/>
      <c r="E8530" s="162"/>
      <c r="F8530" s="167"/>
      <c r="G8530" s="168"/>
      <c r="H8530" s="162"/>
      <c r="I8530" s="162"/>
      <c r="J8530" s="162"/>
      <c r="K8530" s="162"/>
      <c r="L8530" s="162"/>
      <c r="M8530" s="162"/>
      <c r="N8530" s="162"/>
      <c r="O8530" s="162"/>
      <c r="P8530" s="162"/>
      <c r="Q8530" s="162"/>
      <c r="R8530" s="162"/>
      <c r="S8530" s="162"/>
      <c r="T8530" s="162"/>
      <c r="U8530" s="162"/>
      <c r="V8530" s="162"/>
      <c r="W8530" s="162"/>
      <c r="X8530" s="162"/>
      <c r="Y8530" s="162"/>
      <c r="Z8530" s="162"/>
      <c r="AA8530" s="162"/>
    </row>
    <row r="8531">
      <c r="A8531" s="160">
        <v>8530.0</v>
      </c>
      <c r="B8531" s="165" t="s">
        <v>8676</v>
      </c>
      <c r="C8531" s="160">
        <v>2.0211222E7</v>
      </c>
      <c r="D8531" s="162"/>
      <c r="E8531" s="162"/>
      <c r="F8531" s="167"/>
      <c r="G8531" s="168"/>
      <c r="H8531" s="162"/>
      <c r="I8531" s="162"/>
      <c r="J8531" s="162"/>
      <c r="K8531" s="162"/>
      <c r="L8531" s="162"/>
      <c r="M8531" s="162"/>
      <c r="N8531" s="162"/>
      <c r="O8531" s="162"/>
      <c r="P8531" s="162"/>
      <c r="Q8531" s="162"/>
      <c r="R8531" s="162"/>
      <c r="S8531" s="162"/>
      <c r="T8531" s="162"/>
      <c r="U8531" s="162"/>
      <c r="V8531" s="162"/>
      <c r="W8531" s="162"/>
      <c r="X8531" s="162"/>
      <c r="Y8531" s="162"/>
      <c r="Z8531" s="162"/>
      <c r="AA8531" s="162"/>
    </row>
    <row r="8532">
      <c r="A8532" s="160">
        <v>8531.0</v>
      </c>
      <c r="B8532" s="165" t="s">
        <v>8677</v>
      </c>
      <c r="C8532" s="160">
        <v>2.0211222E7</v>
      </c>
      <c r="D8532" s="162"/>
      <c r="E8532" s="162"/>
      <c r="F8532" s="167"/>
      <c r="G8532" s="168"/>
      <c r="H8532" s="162"/>
      <c r="I8532" s="162"/>
      <c r="J8532" s="162"/>
      <c r="K8532" s="162"/>
      <c r="L8532" s="162"/>
      <c r="M8532" s="162"/>
      <c r="N8532" s="162"/>
      <c r="O8532" s="162"/>
      <c r="P8532" s="162"/>
      <c r="Q8532" s="162"/>
      <c r="R8532" s="162"/>
      <c r="S8532" s="162"/>
      <c r="T8532" s="162"/>
      <c r="U8532" s="162"/>
      <c r="V8532" s="162"/>
      <c r="W8532" s="162"/>
      <c r="X8532" s="162"/>
      <c r="Y8532" s="162"/>
      <c r="Z8532" s="162"/>
      <c r="AA8532" s="162"/>
    </row>
    <row r="8533">
      <c r="A8533" s="160">
        <v>8532.0</v>
      </c>
      <c r="B8533" s="165" t="s">
        <v>8678</v>
      </c>
      <c r="C8533" s="160">
        <v>2.0211222E7</v>
      </c>
      <c r="D8533" s="162"/>
      <c r="E8533" s="162"/>
      <c r="F8533" s="167"/>
      <c r="G8533" s="168"/>
      <c r="H8533" s="162"/>
      <c r="I8533" s="162"/>
      <c r="J8533" s="162"/>
      <c r="K8533" s="162"/>
      <c r="L8533" s="162"/>
      <c r="M8533" s="162"/>
      <c r="N8533" s="162"/>
      <c r="O8533" s="162"/>
      <c r="P8533" s="162"/>
      <c r="Q8533" s="162"/>
      <c r="R8533" s="162"/>
      <c r="S8533" s="162"/>
      <c r="T8533" s="162"/>
      <c r="U8533" s="162"/>
      <c r="V8533" s="162"/>
      <c r="W8533" s="162"/>
      <c r="X8533" s="162"/>
      <c r="Y8533" s="162"/>
      <c r="Z8533" s="162"/>
      <c r="AA8533" s="162"/>
    </row>
    <row r="8534">
      <c r="A8534" s="160">
        <v>8533.0</v>
      </c>
      <c r="B8534" s="165" t="s">
        <v>8679</v>
      </c>
      <c r="C8534" s="160">
        <v>2.0211222E7</v>
      </c>
      <c r="D8534" s="162"/>
      <c r="E8534" s="162"/>
      <c r="F8534" s="167"/>
      <c r="G8534" s="168"/>
      <c r="H8534" s="162"/>
      <c r="I8534" s="162"/>
      <c r="J8534" s="162"/>
      <c r="K8534" s="162"/>
      <c r="L8534" s="162"/>
      <c r="M8534" s="162"/>
      <c r="N8534" s="162"/>
      <c r="O8534" s="162"/>
      <c r="P8534" s="162"/>
      <c r="Q8534" s="162"/>
      <c r="R8534" s="162"/>
      <c r="S8534" s="162"/>
      <c r="T8534" s="162"/>
      <c r="U8534" s="162"/>
      <c r="V8534" s="162"/>
      <c r="W8534" s="162"/>
      <c r="X8534" s="162"/>
      <c r="Y8534" s="162"/>
      <c r="Z8534" s="162"/>
      <c r="AA8534" s="162"/>
    </row>
    <row r="8535">
      <c r="A8535" s="160">
        <v>8534.0</v>
      </c>
      <c r="B8535" s="165" t="s">
        <v>8680</v>
      </c>
      <c r="C8535" s="160">
        <v>2.0211222E7</v>
      </c>
      <c r="D8535" s="162"/>
      <c r="E8535" s="162"/>
      <c r="F8535" s="167"/>
      <c r="G8535" s="168"/>
      <c r="H8535" s="162"/>
      <c r="I8535" s="162"/>
      <c r="J8535" s="162"/>
      <c r="K8535" s="162"/>
      <c r="L8535" s="162"/>
      <c r="M8535" s="162"/>
      <c r="N8535" s="162"/>
      <c r="O8535" s="162"/>
      <c r="P8535" s="162"/>
      <c r="Q8535" s="162"/>
      <c r="R8535" s="162"/>
      <c r="S8535" s="162"/>
      <c r="T8535" s="162"/>
      <c r="U8535" s="162"/>
      <c r="V8535" s="162"/>
      <c r="W8535" s="162"/>
      <c r="X8535" s="162"/>
      <c r="Y8535" s="162"/>
      <c r="Z8535" s="162"/>
      <c r="AA8535" s="162"/>
    </row>
    <row r="8536">
      <c r="A8536" s="160">
        <v>8535.0</v>
      </c>
      <c r="B8536" s="165" t="s">
        <v>8681</v>
      </c>
      <c r="C8536" s="160">
        <v>2.0211222E7</v>
      </c>
      <c r="D8536" s="162"/>
      <c r="E8536" s="162"/>
      <c r="F8536" s="167"/>
      <c r="G8536" s="168"/>
      <c r="H8536" s="162"/>
      <c r="I8536" s="162"/>
      <c r="J8536" s="162"/>
      <c r="K8536" s="162"/>
      <c r="L8536" s="162"/>
      <c r="M8536" s="162"/>
      <c r="N8536" s="162"/>
      <c r="O8536" s="162"/>
      <c r="P8536" s="162"/>
      <c r="Q8536" s="162"/>
      <c r="R8536" s="162"/>
      <c r="S8536" s="162"/>
      <c r="T8536" s="162"/>
      <c r="U8536" s="162"/>
      <c r="V8536" s="162"/>
      <c r="W8536" s="162"/>
      <c r="X8536" s="162"/>
      <c r="Y8536" s="162"/>
      <c r="Z8536" s="162"/>
      <c r="AA8536" s="162"/>
    </row>
    <row r="8537">
      <c r="A8537" s="160">
        <v>8536.0</v>
      </c>
      <c r="B8537" s="165" t="s">
        <v>8682</v>
      </c>
      <c r="C8537" s="160">
        <v>2.0211222E7</v>
      </c>
      <c r="D8537" s="162"/>
      <c r="E8537" s="162"/>
      <c r="F8537" s="167"/>
      <c r="G8537" s="168"/>
      <c r="H8537" s="162"/>
      <c r="I8537" s="162"/>
      <c r="J8537" s="162"/>
      <c r="K8537" s="162"/>
      <c r="L8537" s="162"/>
      <c r="M8537" s="162"/>
      <c r="N8537" s="162"/>
      <c r="O8537" s="162"/>
      <c r="P8537" s="162"/>
      <c r="Q8537" s="162"/>
      <c r="R8537" s="162"/>
      <c r="S8537" s="162"/>
      <c r="T8537" s="162"/>
      <c r="U8537" s="162"/>
      <c r="V8537" s="162"/>
      <c r="W8537" s="162"/>
      <c r="X8537" s="162"/>
      <c r="Y8537" s="162"/>
      <c r="Z8537" s="162"/>
      <c r="AA8537" s="162"/>
    </row>
    <row r="8538">
      <c r="A8538" s="160">
        <v>8537.0</v>
      </c>
      <c r="B8538" s="165" t="s">
        <v>8683</v>
      </c>
      <c r="C8538" s="160">
        <v>2.0211222E7</v>
      </c>
      <c r="D8538" s="162"/>
      <c r="E8538" s="162"/>
      <c r="F8538" s="167"/>
      <c r="G8538" s="168"/>
      <c r="H8538" s="162"/>
      <c r="I8538" s="162"/>
      <c r="J8538" s="162"/>
      <c r="K8538" s="162"/>
      <c r="L8538" s="162"/>
      <c r="M8538" s="162"/>
      <c r="N8538" s="162"/>
      <c r="O8538" s="162"/>
      <c r="P8538" s="162"/>
      <c r="Q8538" s="162"/>
      <c r="R8538" s="162"/>
      <c r="S8538" s="162"/>
      <c r="T8538" s="162"/>
      <c r="U8538" s="162"/>
      <c r="V8538" s="162"/>
      <c r="W8538" s="162"/>
      <c r="X8538" s="162"/>
      <c r="Y8538" s="162"/>
      <c r="Z8538" s="162"/>
      <c r="AA8538" s="162"/>
    </row>
    <row r="8539">
      <c r="A8539" s="160">
        <v>8538.0</v>
      </c>
      <c r="B8539" s="165" t="s">
        <v>8684</v>
      </c>
      <c r="C8539" s="160">
        <v>2.0211222E7</v>
      </c>
      <c r="D8539" s="162"/>
      <c r="E8539" s="162"/>
      <c r="F8539" s="167"/>
      <c r="G8539" s="168"/>
      <c r="H8539" s="162"/>
      <c r="I8539" s="162"/>
      <c r="J8539" s="162"/>
      <c r="K8539" s="162"/>
      <c r="L8539" s="162"/>
      <c r="M8539" s="162"/>
      <c r="N8539" s="162"/>
      <c r="O8539" s="162"/>
      <c r="P8539" s="162"/>
      <c r="Q8539" s="162"/>
      <c r="R8539" s="162"/>
      <c r="S8539" s="162"/>
      <c r="T8539" s="162"/>
      <c r="U8539" s="162"/>
      <c r="V8539" s="162"/>
      <c r="W8539" s="162"/>
      <c r="X8539" s="162"/>
      <c r="Y8539" s="162"/>
      <c r="Z8539" s="162"/>
      <c r="AA8539" s="162"/>
    </row>
    <row r="8540">
      <c r="A8540" s="160">
        <v>8539.0</v>
      </c>
      <c r="B8540" s="165" t="s">
        <v>8685</v>
      </c>
      <c r="C8540" s="160">
        <v>2.0211222E7</v>
      </c>
      <c r="D8540" s="162"/>
      <c r="E8540" s="162"/>
      <c r="F8540" s="167"/>
      <c r="G8540" s="168"/>
      <c r="H8540" s="162"/>
      <c r="I8540" s="162"/>
      <c r="J8540" s="162"/>
      <c r="K8540" s="162"/>
      <c r="L8540" s="162"/>
      <c r="M8540" s="162"/>
      <c r="N8540" s="162"/>
      <c r="O8540" s="162"/>
      <c r="P8540" s="162"/>
      <c r="Q8540" s="162"/>
      <c r="R8540" s="162"/>
      <c r="S8540" s="162"/>
      <c r="T8540" s="162"/>
      <c r="U8540" s="162"/>
      <c r="V8540" s="162"/>
      <c r="W8540" s="162"/>
      <c r="X8540" s="162"/>
      <c r="Y8540" s="162"/>
      <c r="Z8540" s="162"/>
      <c r="AA8540" s="162"/>
    </row>
    <row r="8541">
      <c r="A8541" s="160">
        <v>8540.0</v>
      </c>
      <c r="B8541" s="165" t="s">
        <v>8686</v>
      </c>
      <c r="C8541" s="160">
        <v>2.0211222E7</v>
      </c>
      <c r="D8541" s="162"/>
      <c r="E8541" s="162"/>
      <c r="F8541" s="167"/>
      <c r="G8541" s="168"/>
      <c r="H8541" s="162"/>
      <c r="I8541" s="162"/>
      <c r="J8541" s="162"/>
      <c r="K8541" s="162"/>
      <c r="L8541" s="162"/>
      <c r="M8541" s="162"/>
      <c r="N8541" s="162"/>
      <c r="O8541" s="162"/>
      <c r="P8541" s="162"/>
      <c r="Q8541" s="162"/>
      <c r="R8541" s="162"/>
      <c r="S8541" s="162"/>
      <c r="T8541" s="162"/>
      <c r="U8541" s="162"/>
      <c r="V8541" s="162"/>
      <c r="W8541" s="162"/>
      <c r="X8541" s="162"/>
      <c r="Y8541" s="162"/>
      <c r="Z8541" s="162"/>
      <c r="AA8541" s="162"/>
    </row>
    <row r="8542">
      <c r="A8542" s="160">
        <v>8541.0</v>
      </c>
      <c r="B8542" s="165" t="s">
        <v>8687</v>
      </c>
      <c r="C8542" s="160">
        <v>2.0211222E7</v>
      </c>
      <c r="D8542" s="162"/>
      <c r="E8542" s="162"/>
      <c r="F8542" s="167"/>
      <c r="G8542" s="168"/>
      <c r="H8542" s="162"/>
      <c r="I8542" s="162"/>
      <c r="J8542" s="162"/>
      <c r="K8542" s="162"/>
      <c r="L8542" s="162"/>
      <c r="M8542" s="162"/>
      <c r="N8542" s="162"/>
      <c r="O8542" s="162"/>
      <c r="P8542" s="162"/>
      <c r="Q8542" s="162"/>
      <c r="R8542" s="162"/>
      <c r="S8542" s="162"/>
      <c r="T8542" s="162"/>
      <c r="U8542" s="162"/>
      <c r="V8542" s="162"/>
      <c r="W8542" s="162"/>
      <c r="X8542" s="162"/>
      <c r="Y8542" s="162"/>
      <c r="Z8542" s="162"/>
      <c r="AA8542" s="162"/>
    </row>
    <row r="8543">
      <c r="A8543" s="160">
        <v>8542.0</v>
      </c>
      <c r="B8543" s="165" t="s">
        <v>8688</v>
      </c>
      <c r="C8543" s="160">
        <v>2.0211222E7</v>
      </c>
      <c r="D8543" s="162"/>
      <c r="E8543" s="162"/>
      <c r="F8543" s="167"/>
      <c r="G8543" s="168"/>
      <c r="H8543" s="162"/>
      <c r="I8543" s="162"/>
      <c r="J8543" s="162"/>
      <c r="K8543" s="162"/>
      <c r="L8543" s="162"/>
      <c r="M8543" s="162"/>
      <c r="N8543" s="162"/>
      <c r="O8543" s="162"/>
      <c r="P8543" s="162"/>
      <c r="Q8543" s="162"/>
      <c r="R8543" s="162"/>
      <c r="S8543" s="162"/>
      <c r="T8543" s="162"/>
      <c r="U8543" s="162"/>
      <c r="V8543" s="162"/>
      <c r="W8543" s="162"/>
      <c r="X8543" s="162"/>
      <c r="Y8543" s="162"/>
      <c r="Z8543" s="162"/>
      <c r="AA8543" s="162"/>
    </row>
    <row r="8544">
      <c r="A8544" s="160">
        <v>8543.0</v>
      </c>
      <c r="B8544" s="165" t="s">
        <v>8689</v>
      </c>
      <c r="C8544" s="160">
        <v>2.0211222E7</v>
      </c>
      <c r="D8544" s="162"/>
      <c r="E8544" s="162"/>
      <c r="F8544" s="167"/>
      <c r="G8544" s="168"/>
      <c r="H8544" s="162"/>
      <c r="I8544" s="162"/>
      <c r="J8544" s="162"/>
      <c r="K8544" s="162"/>
      <c r="L8544" s="162"/>
      <c r="M8544" s="162"/>
      <c r="N8544" s="162"/>
      <c r="O8544" s="162"/>
      <c r="P8544" s="162"/>
      <c r="Q8544" s="162"/>
      <c r="R8544" s="162"/>
      <c r="S8544" s="162"/>
      <c r="T8544" s="162"/>
      <c r="U8544" s="162"/>
      <c r="V8544" s="162"/>
      <c r="W8544" s="162"/>
      <c r="X8544" s="162"/>
      <c r="Y8544" s="162"/>
      <c r="Z8544" s="162"/>
      <c r="AA8544" s="162"/>
    </row>
    <row r="8545">
      <c r="A8545" s="160">
        <v>8544.0</v>
      </c>
      <c r="B8545" s="165" t="s">
        <v>8690</v>
      </c>
      <c r="C8545" s="160">
        <v>2.0211222E7</v>
      </c>
      <c r="D8545" s="162"/>
      <c r="E8545" s="162"/>
      <c r="F8545" s="167"/>
      <c r="G8545" s="168"/>
      <c r="H8545" s="162"/>
      <c r="I8545" s="162"/>
      <c r="J8545" s="162"/>
      <c r="K8545" s="162"/>
      <c r="L8545" s="162"/>
      <c r="M8545" s="162"/>
      <c r="N8545" s="162"/>
      <c r="O8545" s="162"/>
      <c r="P8545" s="162"/>
      <c r="Q8545" s="162"/>
      <c r="R8545" s="162"/>
      <c r="S8545" s="162"/>
      <c r="T8545" s="162"/>
      <c r="U8545" s="162"/>
      <c r="V8545" s="162"/>
      <c r="W8545" s="162"/>
      <c r="X8545" s="162"/>
      <c r="Y8545" s="162"/>
      <c r="Z8545" s="162"/>
      <c r="AA8545" s="162"/>
    </row>
    <row r="8546">
      <c r="A8546" s="160">
        <v>8545.0</v>
      </c>
      <c r="B8546" s="165" t="s">
        <v>8691</v>
      </c>
      <c r="C8546" s="160">
        <v>2.0211223E7</v>
      </c>
      <c r="D8546" s="162"/>
      <c r="E8546" s="162"/>
      <c r="F8546" s="167"/>
      <c r="G8546" s="168"/>
      <c r="H8546" s="162"/>
      <c r="I8546" s="162"/>
      <c r="J8546" s="162"/>
      <c r="K8546" s="162"/>
      <c r="L8546" s="162"/>
      <c r="M8546" s="162"/>
      <c r="N8546" s="162"/>
      <c r="O8546" s="162"/>
      <c r="P8546" s="162"/>
      <c r="Q8546" s="162"/>
      <c r="R8546" s="162"/>
      <c r="S8546" s="162"/>
      <c r="T8546" s="162"/>
      <c r="U8546" s="162"/>
      <c r="V8546" s="162"/>
      <c r="W8546" s="162"/>
      <c r="X8546" s="162"/>
      <c r="Y8546" s="162"/>
      <c r="Z8546" s="162"/>
      <c r="AA8546" s="162"/>
    </row>
    <row r="8547">
      <c r="A8547" s="160">
        <v>8546.0</v>
      </c>
      <c r="B8547" s="165" t="s">
        <v>8692</v>
      </c>
      <c r="C8547" s="160">
        <v>2.0211223E7</v>
      </c>
      <c r="D8547" s="162"/>
      <c r="E8547" s="162"/>
      <c r="F8547" s="167"/>
      <c r="G8547" s="168"/>
      <c r="H8547" s="162"/>
      <c r="I8547" s="162"/>
      <c r="J8547" s="162"/>
      <c r="K8547" s="162"/>
      <c r="L8547" s="162"/>
      <c r="M8547" s="162"/>
      <c r="N8547" s="162"/>
      <c r="O8547" s="162"/>
      <c r="P8547" s="162"/>
      <c r="Q8547" s="162"/>
      <c r="R8547" s="162"/>
      <c r="S8547" s="162"/>
      <c r="T8547" s="162"/>
      <c r="U8547" s="162"/>
      <c r="V8547" s="162"/>
      <c r="W8547" s="162"/>
      <c r="X8547" s="162"/>
      <c r="Y8547" s="162"/>
      <c r="Z8547" s="162"/>
      <c r="AA8547" s="162"/>
    </row>
    <row r="8548">
      <c r="A8548" s="160">
        <v>8547.0</v>
      </c>
      <c r="B8548" s="165" t="s">
        <v>8693</v>
      </c>
      <c r="C8548" s="160">
        <v>2.0211223E7</v>
      </c>
      <c r="D8548" s="162"/>
      <c r="E8548" s="162"/>
      <c r="F8548" s="167"/>
      <c r="G8548" s="168"/>
      <c r="H8548" s="162"/>
      <c r="I8548" s="162"/>
      <c r="J8548" s="162"/>
      <c r="K8548" s="162"/>
      <c r="L8548" s="162"/>
      <c r="M8548" s="162"/>
      <c r="N8548" s="162"/>
      <c r="O8548" s="162"/>
      <c r="P8548" s="162"/>
      <c r="Q8548" s="162"/>
      <c r="R8548" s="162"/>
      <c r="S8548" s="162"/>
      <c r="T8548" s="162"/>
      <c r="U8548" s="162"/>
      <c r="V8548" s="162"/>
      <c r="W8548" s="162"/>
      <c r="X8548" s="162"/>
      <c r="Y8548" s="162"/>
      <c r="Z8548" s="162"/>
      <c r="AA8548" s="162"/>
    </row>
    <row r="8549">
      <c r="A8549" s="160">
        <v>8548.0</v>
      </c>
      <c r="B8549" s="165" t="s">
        <v>8694</v>
      </c>
      <c r="C8549" s="160">
        <v>2.0211223E7</v>
      </c>
      <c r="D8549" s="162"/>
      <c r="E8549" s="162"/>
      <c r="F8549" s="167"/>
      <c r="G8549" s="168"/>
      <c r="H8549" s="162"/>
      <c r="I8549" s="162"/>
      <c r="J8549" s="162"/>
      <c r="K8549" s="162"/>
      <c r="L8549" s="162"/>
      <c r="M8549" s="162"/>
      <c r="N8549" s="162"/>
      <c r="O8549" s="162"/>
      <c r="P8549" s="162"/>
      <c r="Q8549" s="162"/>
      <c r="R8549" s="162"/>
      <c r="S8549" s="162"/>
      <c r="T8549" s="162"/>
      <c r="U8549" s="162"/>
      <c r="V8549" s="162"/>
      <c r="W8549" s="162"/>
      <c r="X8549" s="162"/>
      <c r="Y8549" s="162"/>
      <c r="Z8549" s="162"/>
      <c r="AA8549" s="162"/>
    </row>
    <row r="8550">
      <c r="A8550" s="160">
        <v>8549.0</v>
      </c>
      <c r="B8550" s="165" t="s">
        <v>8695</v>
      </c>
      <c r="C8550" s="160">
        <v>2.0211223E7</v>
      </c>
      <c r="D8550" s="162"/>
      <c r="E8550" s="162"/>
      <c r="F8550" s="167"/>
      <c r="G8550" s="168"/>
      <c r="H8550" s="162"/>
      <c r="I8550" s="162"/>
      <c r="J8550" s="162"/>
      <c r="K8550" s="162"/>
      <c r="L8550" s="162"/>
      <c r="M8550" s="162"/>
      <c r="N8550" s="162"/>
      <c r="O8550" s="162"/>
      <c r="P8550" s="162"/>
      <c r="Q8550" s="162"/>
      <c r="R8550" s="162"/>
      <c r="S8550" s="162"/>
      <c r="T8550" s="162"/>
      <c r="U8550" s="162"/>
      <c r="V8550" s="162"/>
      <c r="W8550" s="162"/>
      <c r="X8550" s="162"/>
      <c r="Y8550" s="162"/>
      <c r="Z8550" s="162"/>
      <c r="AA8550" s="162"/>
    </row>
    <row r="8551">
      <c r="A8551" s="160">
        <v>8550.0</v>
      </c>
      <c r="B8551" s="165" t="s">
        <v>8696</v>
      </c>
      <c r="C8551" s="160">
        <v>2.0211223E7</v>
      </c>
      <c r="D8551" s="162"/>
      <c r="E8551" s="162"/>
      <c r="F8551" s="167"/>
      <c r="G8551" s="168"/>
      <c r="H8551" s="162"/>
      <c r="I8551" s="162"/>
      <c r="J8551" s="162"/>
      <c r="K8551" s="162"/>
      <c r="L8551" s="162"/>
      <c r="M8551" s="162"/>
      <c r="N8551" s="162"/>
      <c r="O8551" s="162"/>
      <c r="P8551" s="162"/>
      <c r="Q8551" s="162"/>
      <c r="R8551" s="162"/>
      <c r="S8551" s="162"/>
      <c r="T8551" s="162"/>
      <c r="U8551" s="162"/>
      <c r="V8551" s="162"/>
      <c r="W8551" s="162"/>
      <c r="X8551" s="162"/>
      <c r="Y8551" s="162"/>
      <c r="Z8551" s="162"/>
      <c r="AA8551" s="162"/>
    </row>
    <row r="8552">
      <c r="A8552" s="160">
        <v>8551.0</v>
      </c>
      <c r="B8552" s="165" t="s">
        <v>8697</v>
      </c>
      <c r="C8552" s="160">
        <v>2.0211223E7</v>
      </c>
      <c r="D8552" s="162"/>
      <c r="E8552" s="162"/>
      <c r="F8552" s="167"/>
      <c r="G8552" s="168"/>
      <c r="H8552" s="162"/>
      <c r="I8552" s="162"/>
      <c r="J8552" s="162"/>
      <c r="K8552" s="162"/>
      <c r="L8552" s="162"/>
      <c r="M8552" s="162"/>
      <c r="N8552" s="162"/>
      <c r="O8552" s="162"/>
      <c r="P8552" s="162"/>
      <c r="Q8552" s="162"/>
      <c r="R8552" s="162"/>
      <c r="S8552" s="162"/>
      <c r="T8552" s="162"/>
      <c r="U8552" s="162"/>
      <c r="V8552" s="162"/>
      <c r="W8552" s="162"/>
      <c r="X8552" s="162"/>
      <c r="Y8552" s="162"/>
      <c r="Z8552" s="162"/>
      <c r="AA8552" s="162"/>
    </row>
    <row r="8553">
      <c r="A8553" s="160">
        <v>8552.0</v>
      </c>
      <c r="B8553" s="165" t="s">
        <v>8698</v>
      </c>
      <c r="C8553" s="160">
        <v>2.0211223E7</v>
      </c>
      <c r="D8553" s="162"/>
      <c r="E8553" s="162"/>
      <c r="F8553" s="167"/>
      <c r="G8553" s="168"/>
      <c r="H8553" s="162"/>
      <c r="I8553" s="162"/>
      <c r="J8553" s="162"/>
      <c r="K8553" s="162"/>
      <c r="L8553" s="162"/>
      <c r="M8553" s="162"/>
      <c r="N8553" s="162"/>
      <c r="O8553" s="162"/>
      <c r="P8553" s="162"/>
      <c r="Q8553" s="162"/>
      <c r="R8553" s="162"/>
      <c r="S8553" s="162"/>
      <c r="T8553" s="162"/>
      <c r="U8553" s="162"/>
      <c r="V8553" s="162"/>
      <c r="W8553" s="162"/>
      <c r="X8553" s="162"/>
      <c r="Y8553" s="162"/>
      <c r="Z8553" s="162"/>
      <c r="AA8553" s="162"/>
    </row>
    <row r="8554">
      <c r="A8554" s="160">
        <v>8553.0</v>
      </c>
      <c r="B8554" s="165" t="s">
        <v>8699</v>
      </c>
      <c r="C8554" s="160">
        <v>2.0211223E7</v>
      </c>
      <c r="D8554" s="162"/>
      <c r="E8554" s="162"/>
      <c r="F8554" s="167"/>
      <c r="G8554" s="168"/>
      <c r="H8554" s="162"/>
      <c r="I8554" s="162"/>
      <c r="J8554" s="162"/>
      <c r="K8554" s="162"/>
      <c r="L8554" s="162"/>
      <c r="M8554" s="162"/>
      <c r="N8554" s="162"/>
      <c r="O8554" s="162"/>
      <c r="P8554" s="162"/>
      <c r="Q8554" s="162"/>
      <c r="R8554" s="162"/>
      <c r="S8554" s="162"/>
      <c r="T8554" s="162"/>
      <c r="U8554" s="162"/>
      <c r="V8554" s="162"/>
      <c r="W8554" s="162"/>
      <c r="X8554" s="162"/>
      <c r="Y8554" s="162"/>
      <c r="Z8554" s="162"/>
      <c r="AA8554" s="162"/>
    </row>
    <row r="8555">
      <c r="A8555" s="160">
        <v>8554.0</v>
      </c>
      <c r="B8555" s="165" t="s">
        <v>8700</v>
      </c>
      <c r="C8555" s="160">
        <v>2.0211223E7</v>
      </c>
      <c r="D8555" s="162"/>
      <c r="E8555" s="162"/>
      <c r="F8555" s="167"/>
      <c r="G8555" s="168"/>
      <c r="H8555" s="162"/>
      <c r="I8555" s="162"/>
      <c r="J8555" s="162"/>
      <c r="K8555" s="162"/>
      <c r="L8555" s="162"/>
      <c r="M8555" s="162"/>
      <c r="N8555" s="162"/>
      <c r="O8555" s="162"/>
      <c r="P8555" s="162"/>
      <c r="Q8555" s="162"/>
      <c r="R8555" s="162"/>
      <c r="S8555" s="162"/>
      <c r="T8555" s="162"/>
      <c r="U8555" s="162"/>
      <c r="V8555" s="162"/>
      <c r="W8555" s="162"/>
      <c r="X8555" s="162"/>
      <c r="Y8555" s="162"/>
      <c r="Z8555" s="162"/>
      <c r="AA8555" s="162"/>
    </row>
    <row r="8556">
      <c r="A8556" s="160">
        <v>8555.0</v>
      </c>
      <c r="B8556" s="165" t="s">
        <v>8701</v>
      </c>
      <c r="C8556" s="160">
        <v>2.0211223E7</v>
      </c>
      <c r="D8556" s="162"/>
      <c r="E8556" s="162"/>
      <c r="F8556" s="167"/>
      <c r="G8556" s="168"/>
      <c r="H8556" s="162"/>
      <c r="I8556" s="162"/>
      <c r="J8556" s="162"/>
      <c r="K8556" s="162"/>
      <c r="L8556" s="162"/>
      <c r="M8556" s="162"/>
      <c r="N8556" s="162"/>
      <c r="O8556" s="162"/>
      <c r="P8556" s="162"/>
      <c r="Q8556" s="162"/>
      <c r="R8556" s="162"/>
      <c r="S8556" s="162"/>
      <c r="T8556" s="162"/>
      <c r="U8556" s="162"/>
      <c r="V8556" s="162"/>
      <c r="W8556" s="162"/>
      <c r="X8556" s="162"/>
      <c r="Y8556" s="162"/>
      <c r="Z8556" s="162"/>
      <c r="AA8556" s="162"/>
    </row>
    <row r="8557">
      <c r="A8557" s="160">
        <v>8556.0</v>
      </c>
      <c r="B8557" s="165" t="s">
        <v>8702</v>
      </c>
      <c r="C8557" s="160">
        <v>2.0211223E7</v>
      </c>
      <c r="D8557" s="162"/>
      <c r="E8557" s="162"/>
      <c r="F8557" s="167"/>
      <c r="G8557" s="168"/>
      <c r="H8557" s="162"/>
      <c r="I8557" s="162"/>
      <c r="J8557" s="162"/>
      <c r="K8557" s="162"/>
      <c r="L8557" s="162"/>
      <c r="M8557" s="162"/>
      <c r="N8557" s="162"/>
      <c r="O8557" s="162"/>
      <c r="P8557" s="162"/>
      <c r="Q8557" s="162"/>
      <c r="R8557" s="162"/>
      <c r="S8557" s="162"/>
      <c r="T8557" s="162"/>
      <c r="U8557" s="162"/>
      <c r="V8557" s="162"/>
      <c r="W8557" s="162"/>
      <c r="X8557" s="162"/>
      <c r="Y8557" s="162"/>
      <c r="Z8557" s="162"/>
      <c r="AA8557" s="162"/>
    </row>
    <row r="8558">
      <c r="A8558" s="160">
        <v>8557.0</v>
      </c>
      <c r="B8558" s="165" t="s">
        <v>8703</v>
      </c>
      <c r="C8558" s="160">
        <v>2.0211223E7</v>
      </c>
      <c r="D8558" s="162"/>
      <c r="E8558" s="162"/>
      <c r="F8558" s="167"/>
      <c r="G8558" s="168"/>
      <c r="H8558" s="162"/>
      <c r="I8558" s="162"/>
      <c r="J8558" s="162"/>
      <c r="K8558" s="162"/>
      <c r="L8558" s="162"/>
      <c r="M8558" s="162"/>
      <c r="N8558" s="162"/>
      <c r="O8558" s="162"/>
      <c r="P8558" s="162"/>
      <c r="Q8558" s="162"/>
      <c r="R8558" s="162"/>
      <c r="S8558" s="162"/>
      <c r="T8558" s="162"/>
      <c r="U8558" s="162"/>
      <c r="V8558" s="162"/>
      <c r="W8558" s="162"/>
      <c r="X8558" s="162"/>
      <c r="Y8558" s="162"/>
      <c r="Z8558" s="162"/>
      <c r="AA8558" s="162"/>
    </row>
    <row r="8559">
      <c r="A8559" s="160">
        <v>8558.0</v>
      </c>
      <c r="B8559" s="165" t="s">
        <v>8704</v>
      </c>
      <c r="C8559" s="160">
        <v>2.0211223E7</v>
      </c>
      <c r="D8559" s="162"/>
      <c r="E8559" s="162"/>
      <c r="F8559" s="167"/>
      <c r="G8559" s="168"/>
      <c r="H8559" s="162"/>
      <c r="I8559" s="162"/>
      <c r="J8559" s="162"/>
      <c r="K8559" s="162"/>
      <c r="L8559" s="162"/>
      <c r="M8559" s="162"/>
      <c r="N8559" s="162"/>
      <c r="O8559" s="162"/>
      <c r="P8559" s="162"/>
      <c r="Q8559" s="162"/>
      <c r="R8559" s="162"/>
      <c r="S8559" s="162"/>
      <c r="T8559" s="162"/>
      <c r="U8559" s="162"/>
      <c r="V8559" s="162"/>
      <c r="W8559" s="162"/>
      <c r="X8559" s="162"/>
      <c r="Y8559" s="162"/>
      <c r="Z8559" s="162"/>
      <c r="AA8559" s="162"/>
    </row>
    <row r="8560">
      <c r="A8560" s="160">
        <v>8559.0</v>
      </c>
      <c r="B8560" s="165" t="s">
        <v>8705</v>
      </c>
      <c r="C8560" s="160">
        <v>2.0211223E7</v>
      </c>
      <c r="D8560" s="162"/>
      <c r="E8560" s="162"/>
      <c r="F8560" s="167"/>
      <c r="G8560" s="168"/>
      <c r="H8560" s="162"/>
      <c r="I8560" s="162"/>
      <c r="J8560" s="162"/>
      <c r="K8560" s="162"/>
      <c r="L8560" s="162"/>
      <c r="M8560" s="162"/>
      <c r="N8560" s="162"/>
      <c r="O8560" s="162"/>
      <c r="P8560" s="162"/>
      <c r="Q8560" s="162"/>
      <c r="R8560" s="162"/>
      <c r="S8560" s="162"/>
      <c r="T8560" s="162"/>
      <c r="U8560" s="162"/>
      <c r="V8560" s="162"/>
      <c r="W8560" s="162"/>
      <c r="X8560" s="162"/>
      <c r="Y8560" s="162"/>
      <c r="Z8560" s="162"/>
      <c r="AA8560" s="162"/>
    </row>
    <row r="8561">
      <c r="A8561" s="160">
        <v>8560.0</v>
      </c>
      <c r="B8561" s="165" t="s">
        <v>8706</v>
      </c>
      <c r="C8561" s="160">
        <v>2.0211223E7</v>
      </c>
      <c r="D8561" s="162"/>
      <c r="E8561" s="162"/>
      <c r="F8561" s="167"/>
      <c r="G8561" s="168"/>
      <c r="H8561" s="162"/>
      <c r="I8561" s="162"/>
      <c r="J8561" s="162"/>
      <c r="K8561" s="162"/>
      <c r="L8561" s="162"/>
      <c r="M8561" s="162"/>
      <c r="N8561" s="162"/>
      <c r="O8561" s="162"/>
      <c r="P8561" s="162"/>
      <c r="Q8561" s="162"/>
      <c r="R8561" s="162"/>
      <c r="S8561" s="162"/>
      <c r="T8561" s="162"/>
      <c r="U8561" s="162"/>
      <c r="V8561" s="162"/>
      <c r="W8561" s="162"/>
      <c r="X8561" s="162"/>
      <c r="Y8561" s="162"/>
      <c r="Z8561" s="162"/>
      <c r="AA8561" s="162"/>
    </row>
    <row r="8562">
      <c r="A8562" s="160">
        <v>8561.0</v>
      </c>
      <c r="B8562" s="165" t="s">
        <v>8707</v>
      </c>
      <c r="C8562" s="160">
        <v>2.0211223E7</v>
      </c>
      <c r="D8562" s="162"/>
      <c r="E8562" s="162"/>
      <c r="F8562" s="167"/>
      <c r="G8562" s="168"/>
      <c r="H8562" s="162"/>
      <c r="I8562" s="162"/>
      <c r="J8562" s="162"/>
      <c r="K8562" s="162"/>
      <c r="L8562" s="162"/>
      <c r="M8562" s="162"/>
      <c r="N8562" s="162"/>
      <c r="O8562" s="162"/>
      <c r="P8562" s="162"/>
      <c r="Q8562" s="162"/>
      <c r="R8562" s="162"/>
      <c r="S8562" s="162"/>
      <c r="T8562" s="162"/>
      <c r="U8562" s="162"/>
      <c r="V8562" s="162"/>
      <c r="W8562" s="162"/>
      <c r="X8562" s="162"/>
      <c r="Y8562" s="162"/>
      <c r="Z8562" s="162"/>
      <c r="AA8562" s="162"/>
    </row>
    <row r="8563">
      <c r="A8563" s="160">
        <v>8562.0</v>
      </c>
      <c r="B8563" s="165" t="s">
        <v>8708</v>
      </c>
      <c r="C8563" s="160">
        <v>2.0211223E7</v>
      </c>
      <c r="D8563" s="162"/>
      <c r="E8563" s="162"/>
      <c r="F8563" s="167"/>
      <c r="G8563" s="168"/>
      <c r="H8563" s="162"/>
      <c r="I8563" s="162"/>
      <c r="J8563" s="162"/>
      <c r="K8563" s="162"/>
      <c r="L8563" s="162"/>
      <c r="M8563" s="162"/>
      <c r="N8563" s="162"/>
      <c r="O8563" s="162"/>
      <c r="P8563" s="162"/>
      <c r="Q8563" s="162"/>
      <c r="R8563" s="162"/>
      <c r="S8563" s="162"/>
      <c r="T8563" s="162"/>
      <c r="U8563" s="162"/>
      <c r="V8563" s="162"/>
      <c r="W8563" s="162"/>
      <c r="X8563" s="162"/>
      <c r="Y8563" s="162"/>
      <c r="Z8563" s="162"/>
      <c r="AA8563" s="162"/>
    </row>
    <row r="8564">
      <c r="A8564" s="160">
        <v>8563.0</v>
      </c>
      <c r="B8564" s="165" t="s">
        <v>8709</v>
      </c>
      <c r="C8564" s="160">
        <v>2.0211223E7</v>
      </c>
      <c r="D8564" s="162"/>
      <c r="E8564" s="162"/>
      <c r="F8564" s="167"/>
      <c r="G8564" s="168"/>
      <c r="H8564" s="162"/>
      <c r="I8564" s="162"/>
      <c r="J8564" s="162"/>
      <c r="K8564" s="162"/>
      <c r="L8564" s="162"/>
      <c r="M8564" s="162"/>
      <c r="N8564" s="162"/>
      <c r="O8564" s="162"/>
      <c r="P8564" s="162"/>
      <c r="Q8564" s="162"/>
      <c r="R8564" s="162"/>
      <c r="S8564" s="162"/>
      <c r="T8564" s="162"/>
      <c r="U8564" s="162"/>
      <c r="V8564" s="162"/>
      <c r="W8564" s="162"/>
      <c r="X8564" s="162"/>
      <c r="Y8564" s="162"/>
      <c r="Z8564" s="162"/>
      <c r="AA8564" s="162"/>
    </row>
    <row r="8565">
      <c r="A8565" s="160">
        <v>8564.0</v>
      </c>
      <c r="B8565" s="165" t="s">
        <v>8710</v>
      </c>
      <c r="C8565" s="160">
        <v>2.0211223E7</v>
      </c>
      <c r="D8565" s="162"/>
      <c r="E8565" s="162"/>
      <c r="F8565" s="167"/>
      <c r="G8565" s="168"/>
      <c r="H8565" s="162"/>
      <c r="I8565" s="162"/>
      <c r="J8565" s="162"/>
      <c r="K8565" s="162"/>
      <c r="L8565" s="162"/>
      <c r="M8565" s="162"/>
      <c r="N8565" s="162"/>
      <c r="O8565" s="162"/>
      <c r="P8565" s="162"/>
      <c r="Q8565" s="162"/>
      <c r="R8565" s="162"/>
      <c r="S8565" s="162"/>
      <c r="T8565" s="162"/>
      <c r="U8565" s="162"/>
      <c r="V8565" s="162"/>
      <c r="W8565" s="162"/>
      <c r="X8565" s="162"/>
      <c r="Y8565" s="162"/>
      <c r="Z8565" s="162"/>
      <c r="AA8565" s="162"/>
    </row>
    <row r="8566">
      <c r="A8566" s="160">
        <v>8565.0</v>
      </c>
      <c r="B8566" s="165" t="s">
        <v>8711</v>
      </c>
      <c r="C8566" s="160">
        <v>2.0211223E7</v>
      </c>
      <c r="D8566" s="162"/>
      <c r="E8566" s="162"/>
      <c r="F8566" s="167"/>
      <c r="G8566" s="168"/>
      <c r="H8566" s="162"/>
      <c r="I8566" s="162"/>
      <c r="J8566" s="162"/>
      <c r="K8566" s="162"/>
      <c r="L8566" s="162"/>
      <c r="M8566" s="162"/>
      <c r="N8566" s="162"/>
      <c r="O8566" s="162"/>
      <c r="P8566" s="162"/>
      <c r="Q8566" s="162"/>
      <c r="R8566" s="162"/>
      <c r="S8566" s="162"/>
      <c r="T8566" s="162"/>
      <c r="U8566" s="162"/>
      <c r="V8566" s="162"/>
      <c r="W8566" s="162"/>
      <c r="X8566" s="162"/>
      <c r="Y8566" s="162"/>
      <c r="Z8566" s="162"/>
      <c r="AA8566" s="162"/>
    </row>
    <row r="8567">
      <c r="A8567" s="160">
        <v>8566.0</v>
      </c>
      <c r="B8567" s="165" t="s">
        <v>8712</v>
      </c>
      <c r="C8567" s="160">
        <v>2.0211223E7</v>
      </c>
      <c r="D8567" s="162"/>
      <c r="E8567" s="162"/>
      <c r="F8567" s="167"/>
      <c r="G8567" s="168"/>
      <c r="H8567" s="162"/>
      <c r="I8567" s="162"/>
      <c r="J8567" s="162"/>
      <c r="K8567" s="162"/>
      <c r="L8567" s="162"/>
      <c r="M8567" s="162"/>
      <c r="N8567" s="162"/>
      <c r="O8567" s="162"/>
      <c r="P8567" s="162"/>
      <c r="Q8567" s="162"/>
      <c r="R8567" s="162"/>
      <c r="S8567" s="162"/>
      <c r="T8567" s="162"/>
      <c r="U8567" s="162"/>
      <c r="V8567" s="162"/>
      <c r="W8567" s="162"/>
      <c r="X8567" s="162"/>
      <c r="Y8567" s="162"/>
      <c r="Z8567" s="162"/>
      <c r="AA8567" s="162"/>
    </row>
    <row r="8568">
      <c r="A8568" s="160">
        <v>8567.0</v>
      </c>
      <c r="B8568" s="165" t="s">
        <v>8713</v>
      </c>
      <c r="C8568" s="160">
        <v>2.0211223E7</v>
      </c>
      <c r="D8568" s="162"/>
      <c r="E8568" s="162"/>
      <c r="F8568" s="167"/>
      <c r="G8568" s="168"/>
      <c r="H8568" s="162"/>
      <c r="I8568" s="162"/>
      <c r="J8568" s="162"/>
      <c r="K8568" s="162"/>
      <c r="L8568" s="162"/>
      <c r="M8568" s="162"/>
      <c r="N8568" s="162"/>
      <c r="O8568" s="162"/>
      <c r="P8568" s="162"/>
      <c r="Q8568" s="162"/>
      <c r="R8568" s="162"/>
      <c r="S8568" s="162"/>
      <c r="T8568" s="162"/>
      <c r="U8568" s="162"/>
      <c r="V8568" s="162"/>
      <c r="W8568" s="162"/>
      <c r="X8568" s="162"/>
      <c r="Y8568" s="162"/>
      <c r="Z8568" s="162"/>
      <c r="AA8568" s="162"/>
    </row>
    <row r="8569">
      <c r="A8569" s="160">
        <v>8568.0</v>
      </c>
      <c r="B8569" s="165" t="s">
        <v>8714</v>
      </c>
      <c r="C8569" s="160">
        <v>2.0211223E7</v>
      </c>
      <c r="D8569" s="162"/>
      <c r="E8569" s="162"/>
      <c r="F8569" s="167"/>
      <c r="G8569" s="168"/>
      <c r="H8569" s="162"/>
      <c r="I8569" s="162"/>
      <c r="J8569" s="162"/>
      <c r="K8569" s="162"/>
      <c r="L8569" s="162"/>
      <c r="M8569" s="162"/>
      <c r="N8569" s="162"/>
      <c r="O8569" s="162"/>
      <c r="P8569" s="162"/>
      <c r="Q8569" s="162"/>
      <c r="R8569" s="162"/>
      <c r="S8569" s="162"/>
      <c r="T8569" s="162"/>
      <c r="U8569" s="162"/>
      <c r="V8569" s="162"/>
      <c r="W8569" s="162"/>
      <c r="X8569" s="162"/>
      <c r="Y8569" s="162"/>
      <c r="Z8569" s="162"/>
      <c r="AA8569" s="162"/>
    </row>
    <row r="8570">
      <c r="A8570" s="160">
        <v>8569.0</v>
      </c>
      <c r="B8570" s="165" t="s">
        <v>8715</v>
      </c>
      <c r="C8570" s="160">
        <v>2.0211224E7</v>
      </c>
      <c r="D8570" s="162"/>
      <c r="E8570" s="162"/>
      <c r="F8570" s="167"/>
      <c r="G8570" s="168"/>
      <c r="H8570" s="162"/>
      <c r="I8570" s="162"/>
      <c r="J8570" s="162"/>
      <c r="K8570" s="162"/>
      <c r="L8570" s="162"/>
      <c r="M8570" s="162"/>
      <c r="N8570" s="162"/>
      <c r="O8570" s="162"/>
      <c r="P8570" s="162"/>
      <c r="Q8570" s="162"/>
      <c r="R8570" s="162"/>
      <c r="S8570" s="162"/>
      <c r="T8570" s="162"/>
      <c r="U8570" s="162"/>
      <c r="V8570" s="162"/>
      <c r="W8570" s="162"/>
      <c r="X8570" s="162"/>
      <c r="Y8570" s="162"/>
      <c r="Z8570" s="162"/>
      <c r="AA8570" s="162"/>
    </row>
    <row r="8571">
      <c r="A8571" s="160">
        <v>8570.0</v>
      </c>
      <c r="B8571" s="165" t="s">
        <v>8716</v>
      </c>
      <c r="C8571" s="160">
        <v>2.0211224E7</v>
      </c>
      <c r="D8571" s="162"/>
      <c r="E8571" s="162"/>
      <c r="F8571" s="167"/>
      <c r="G8571" s="168"/>
      <c r="H8571" s="162"/>
      <c r="I8571" s="162"/>
      <c r="J8571" s="162"/>
      <c r="K8571" s="162"/>
      <c r="L8571" s="162"/>
      <c r="M8571" s="162"/>
      <c r="N8571" s="162"/>
      <c r="O8571" s="162"/>
      <c r="P8571" s="162"/>
      <c r="Q8571" s="162"/>
      <c r="R8571" s="162"/>
      <c r="S8571" s="162"/>
      <c r="T8571" s="162"/>
      <c r="U8571" s="162"/>
      <c r="V8571" s="162"/>
      <c r="W8571" s="162"/>
      <c r="X8571" s="162"/>
      <c r="Y8571" s="162"/>
      <c r="Z8571" s="162"/>
      <c r="AA8571" s="162"/>
    </row>
    <row r="8572">
      <c r="A8572" s="160">
        <v>8571.0</v>
      </c>
      <c r="B8572" s="165" t="s">
        <v>8717</v>
      </c>
      <c r="C8572" s="160">
        <v>2.0211224E7</v>
      </c>
      <c r="D8572" s="162"/>
      <c r="E8572" s="162"/>
      <c r="F8572" s="167"/>
      <c r="G8572" s="168"/>
      <c r="H8572" s="162"/>
      <c r="I8572" s="162"/>
      <c r="J8572" s="162"/>
      <c r="K8572" s="162"/>
      <c r="L8572" s="162"/>
      <c r="M8572" s="162"/>
      <c r="N8572" s="162"/>
      <c r="O8572" s="162"/>
      <c r="P8572" s="162"/>
      <c r="Q8572" s="162"/>
      <c r="R8572" s="162"/>
      <c r="S8572" s="162"/>
      <c r="T8572" s="162"/>
      <c r="U8572" s="162"/>
      <c r="V8572" s="162"/>
      <c r="W8572" s="162"/>
      <c r="X8572" s="162"/>
      <c r="Y8572" s="162"/>
      <c r="Z8572" s="162"/>
      <c r="AA8572" s="162"/>
    </row>
    <row r="8573">
      <c r="A8573" s="160">
        <v>8572.0</v>
      </c>
      <c r="B8573" s="165" t="s">
        <v>8718</v>
      </c>
      <c r="C8573" s="160">
        <v>2.0211224E7</v>
      </c>
      <c r="D8573" s="162"/>
      <c r="E8573" s="162"/>
      <c r="F8573" s="167"/>
      <c r="G8573" s="168"/>
      <c r="H8573" s="162"/>
      <c r="I8573" s="162"/>
      <c r="J8573" s="162"/>
      <c r="K8573" s="162"/>
      <c r="L8573" s="162"/>
      <c r="M8573" s="162"/>
      <c r="N8573" s="162"/>
      <c r="O8573" s="162"/>
      <c r="P8573" s="162"/>
      <c r="Q8573" s="162"/>
      <c r="R8573" s="162"/>
      <c r="S8573" s="162"/>
      <c r="T8573" s="162"/>
      <c r="U8573" s="162"/>
      <c r="V8573" s="162"/>
      <c r="W8573" s="162"/>
      <c r="X8573" s="162"/>
      <c r="Y8573" s="162"/>
      <c r="Z8573" s="162"/>
      <c r="AA8573" s="162"/>
    </row>
    <row r="8574">
      <c r="A8574" s="160">
        <v>8573.0</v>
      </c>
      <c r="B8574" s="165" t="s">
        <v>8719</v>
      </c>
      <c r="C8574" s="160">
        <v>2.0211224E7</v>
      </c>
      <c r="D8574" s="162"/>
      <c r="E8574" s="162"/>
      <c r="F8574" s="167"/>
      <c r="G8574" s="168"/>
      <c r="H8574" s="162"/>
      <c r="I8574" s="162"/>
      <c r="J8574" s="162"/>
      <c r="K8574" s="162"/>
      <c r="L8574" s="162"/>
      <c r="M8574" s="162"/>
      <c r="N8574" s="162"/>
      <c r="O8574" s="162"/>
      <c r="P8574" s="162"/>
      <c r="Q8574" s="162"/>
      <c r="R8574" s="162"/>
      <c r="S8574" s="162"/>
      <c r="T8574" s="162"/>
      <c r="U8574" s="162"/>
      <c r="V8574" s="162"/>
      <c r="W8574" s="162"/>
      <c r="X8574" s="162"/>
      <c r="Y8574" s="162"/>
      <c r="Z8574" s="162"/>
      <c r="AA8574" s="162"/>
    </row>
    <row r="8575">
      <c r="A8575" s="160">
        <v>8574.0</v>
      </c>
      <c r="B8575" s="165" t="s">
        <v>8720</v>
      </c>
      <c r="C8575" s="160">
        <v>2.0211224E7</v>
      </c>
      <c r="D8575" s="162"/>
      <c r="E8575" s="162"/>
      <c r="F8575" s="167"/>
      <c r="G8575" s="168"/>
      <c r="H8575" s="162"/>
      <c r="I8575" s="162"/>
      <c r="J8575" s="162"/>
      <c r="K8575" s="162"/>
      <c r="L8575" s="162"/>
      <c r="M8575" s="162"/>
      <c r="N8575" s="162"/>
      <c r="O8575" s="162"/>
      <c r="P8575" s="162"/>
      <c r="Q8575" s="162"/>
      <c r="R8575" s="162"/>
      <c r="S8575" s="162"/>
      <c r="T8575" s="162"/>
      <c r="U8575" s="162"/>
      <c r="V8575" s="162"/>
      <c r="W8575" s="162"/>
      <c r="X8575" s="162"/>
      <c r="Y8575" s="162"/>
      <c r="Z8575" s="162"/>
      <c r="AA8575" s="162"/>
    </row>
    <row r="8576">
      <c r="A8576" s="160">
        <v>8575.0</v>
      </c>
      <c r="B8576" s="165" t="s">
        <v>8721</v>
      </c>
      <c r="C8576" s="160">
        <v>2.0211224E7</v>
      </c>
      <c r="D8576" s="162"/>
      <c r="E8576" s="162"/>
      <c r="F8576" s="167"/>
      <c r="G8576" s="168"/>
      <c r="H8576" s="162"/>
      <c r="I8576" s="162"/>
      <c r="J8576" s="162"/>
      <c r="K8576" s="162"/>
      <c r="L8576" s="162"/>
      <c r="M8576" s="162"/>
      <c r="N8576" s="162"/>
      <c r="O8576" s="162"/>
      <c r="P8576" s="162"/>
      <c r="Q8576" s="162"/>
      <c r="R8576" s="162"/>
      <c r="S8576" s="162"/>
      <c r="T8576" s="162"/>
      <c r="U8576" s="162"/>
      <c r="V8576" s="162"/>
      <c r="W8576" s="162"/>
      <c r="X8576" s="162"/>
      <c r="Y8576" s="162"/>
      <c r="Z8576" s="162"/>
      <c r="AA8576" s="162"/>
    </row>
    <row r="8577">
      <c r="A8577" s="160">
        <v>8576.0</v>
      </c>
      <c r="B8577" s="165" t="s">
        <v>8722</v>
      </c>
      <c r="C8577" s="160">
        <v>2.0211224E7</v>
      </c>
      <c r="D8577" s="162"/>
      <c r="E8577" s="162"/>
      <c r="F8577" s="167"/>
      <c r="G8577" s="168"/>
      <c r="H8577" s="162"/>
      <c r="I8577" s="162"/>
      <c r="J8577" s="162"/>
      <c r="K8577" s="162"/>
      <c r="L8577" s="162"/>
      <c r="M8577" s="162"/>
      <c r="N8577" s="162"/>
      <c r="O8577" s="162"/>
      <c r="P8577" s="162"/>
      <c r="Q8577" s="162"/>
      <c r="R8577" s="162"/>
      <c r="S8577" s="162"/>
      <c r="T8577" s="162"/>
      <c r="U8577" s="162"/>
      <c r="V8577" s="162"/>
      <c r="W8577" s="162"/>
      <c r="X8577" s="162"/>
      <c r="Y8577" s="162"/>
      <c r="Z8577" s="162"/>
      <c r="AA8577" s="162"/>
    </row>
    <row r="8578">
      <c r="A8578" s="160">
        <v>8577.0</v>
      </c>
      <c r="B8578" s="165" t="s">
        <v>8723</v>
      </c>
      <c r="C8578" s="160">
        <v>2.0211224E7</v>
      </c>
      <c r="D8578" s="162"/>
      <c r="E8578" s="162"/>
      <c r="F8578" s="167"/>
      <c r="G8578" s="168"/>
      <c r="H8578" s="162"/>
      <c r="I8578" s="162"/>
      <c r="J8578" s="162"/>
      <c r="K8578" s="162"/>
      <c r="L8578" s="162"/>
      <c r="M8578" s="162"/>
      <c r="N8578" s="162"/>
      <c r="O8578" s="162"/>
      <c r="P8578" s="162"/>
      <c r="Q8578" s="162"/>
      <c r="R8578" s="162"/>
      <c r="S8578" s="162"/>
      <c r="T8578" s="162"/>
      <c r="U8578" s="162"/>
      <c r="V8578" s="162"/>
      <c r="W8578" s="162"/>
      <c r="X8578" s="162"/>
      <c r="Y8578" s="162"/>
      <c r="Z8578" s="162"/>
      <c r="AA8578" s="162"/>
    </row>
    <row r="8579">
      <c r="A8579" s="160">
        <v>8578.0</v>
      </c>
      <c r="B8579" s="165" t="s">
        <v>8724</v>
      </c>
      <c r="C8579" s="160">
        <v>2.0211224E7</v>
      </c>
      <c r="D8579" s="162"/>
      <c r="E8579" s="162"/>
      <c r="F8579" s="167"/>
      <c r="G8579" s="168"/>
      <c r="H8579" s="162"/>
      <c r="I8579" s="162"/>
      <c r="J8579" s="162"/>
      <c r="K8579" s="162"/>
      <c r="L8579" s="162"/>
      <c r="M8579" s="162"/>
      <c r="N8579" s="162"/>
      <c r="O8579" s="162"/>
      <c r="P8579" s="162"/>
      <c r="Q8579" s="162"/>
      <c r="R8579" s="162"/>
      <c r="S8579" s="162"/>
      <c r="T8579" s="162"/>
      <c r="U8579" s="162"/>
      <c r="V8579" s="162"/>
      <c r="W8579" s="162"/>
      <c r="X8579" s="162"/>
      <c r="Y8579" s="162"/>
      <c r="Z8579" s="162"/>
      <c r="AA8579" s="162"/>
    </row>
    <row r="8580">
      <c r="A8580" s="160">
        <v>8579.0</v>
      </c>
      <c r="B8580" s="165" t="s">
        <v>8725</v>
      </c>
      <c r="C8580" s="160">
        <v>2.0211224E7</v>
      </c>
      <c r="D8580" s="162"/>
      <c r="E8580" s="162"/>
      <c r="F8580" s="167"/>
      <c r="G8580" s="168"/>
      <c r="H8580" s="162"/>
      <c r="I8580" s="162"/>
      <c r="J8580" s="162"/>
      <c r="K8580" s="162"/>
      <c r="L8580" s="162"/>
      <c r="M8580" s="162"/>
      <c r="N8580" s="162"/>
      <c r="O8580" s="162"/>
      <c r="P8580" s="162"/>
      <c r="Q8580" s="162"/>
      <c r="R8580" s="162"/>
      <c r="S8580" s="162"/>
      <c r="T8580" s="162"/>
      <c r="U8580" s="162"/>
      <c r="V8580" s="162"/>
      <c r="W8580" s="162"/>
      <c r="X8580" s="162"/>
      <c r="Y8580" s="162"/>
      <c r="Z8580" s="162"/>
      <c r="AA8580" s="162"/>
    </row>
    <row r="8581">
      <c r="A8581" s="160">
        <v>8580.0</v>
      </c>
      <c r="B8581" s="165" t="s">
        <v>8726</v>
      </c>
      <c r="C8581" s="160">
        <v>2.0211224E7</v>
      </c>
      <c r="D8581" s="162"/>
      <c r="E8581" s="162"/>
      <c r="F8581" s="167"/>
      <c r="G8581" s="168"/>
      <c r="H8581" s="162"/>
      <c r="I8581" s="162"/>
      <c r="J8581" s="162"/>
      <c r="K8581" s="162"/>
      <c r="L8581" s="162"/>
      <c r="M8581" s="162"/>
      <c r="N8581" s="162"/>
      <c r="O8581" s="162"/>
      <c r="P8581" s="162"/>
      <c r="Q8581" s="162"/>
      <c r="R8581" s="162"/>
      <c r="S8581" s="162"/>
      <c r="T8581" s="162"/>
      <c r="U8581" s="162"/>
      <c r="V8581" s="162"/>
      <c r="W8581" s="162"/>
      <c r="X8581" s="162"/>
      <c r="Y8581" s="162"/>
      <c r="Z8581" s="162"/>
      <c r="AA8581" s="162"/>
    </row>
    <row r="8582">
      <c r="A8582" s="160">
        <v>8581.0</v>
      </c>
      <c r="B8582" s="165" t="s">
        <v>8727</v>
      </c>
      <c r="C8582" s="160">
        <v>2.0211224E7</v>
      </c>
      <c r="D8582" s="162"/>
      <c r="E8582" s="162"/>
      <c r="F8582" s="167"/>
      <c r="G8582" s="168"/>
      <c r="H8582" s="162"/>
      <c r="I8582" s="162"/>
      <c r="J8582" s="162"/>
      <c r="K8582" s="162"/>
      <c r="L8582" s="162"/>
      <c r="M8582" s="162"/>
      <c r="N8582" s="162"/>
      <c r="O8582" s="162"/>
      <c r="P8582" s="162"/>
      <c r="Q8582" s="162"/>
      <c r="R8582" s="162"/>
      <c r="S8582" s="162"/>
      <c r="T8582" s="162"/>
      <c r="U8582" s="162"/>
      <c r="V8582" s="162"/>
      <c r="W8582" s="162"/>
      <c r="X8582" s="162"/>
      <c r="Y8582" s="162"/>
      <c r="Z8582" s="162"/>
      <c r="AA8582" s="162"/>
    </row>
    <row r="8583">
      <c r="A8583" s="160">
        <v>8582.0</v>
      </c>
      <c r="B8583" s="165" t="s">
        <v>8728</v>
      </c>
      <c r="C8583" s="160">
        <v>2.0211224E7</v>
      </c>
      <c r="D8583" s="162"/>
      <c r="E8583" s="162"/>
      <c r="F8583" s="167"/>
      <c r="G8583" s="168"/>
      <c r="H8583" s="162"/>
      <c r="I8583" s="162"/>
      <c r="J8583" s="162"/>
      <c r="K8583" s="162"/>
      <c r="L8583" s="162"/>
      <c r="M8583" s="162"/>
      <c r="N8583" s="162"/>
      <c r="O8583" s="162"/>
      <c r="P8583" s="162"/>
      <c r="Q8583" s="162"/>
      <c r="R8583" s="162"/>
      <c r="S8583" s="162"/>
      <c r="T8583" s="162"/>
      <c r="U8583" s="162"/>
      <c r="V8583" s="162"/>
      <c r="W8583" s="162"/>
      <c r="X8583" s="162"/>
      <c r="Y8583" s="162"/>
      <c r="Z8583" s="162"/>
      <c r="AA8583" s="162"/>
    </row>
    <row r="8584">
      <c r="A8584" s="160">
        <v>8583.0</v>
      </c>
      <c r="B8584" s="165" t="s">
        <v>8729</v>
      </c>
      <c r="C8584" s="160">
        <v>2.0211224E7</v>
      </c>
      <c r="D8584" s="162"/>
      <c r="E8584" s="162"/>
      <c r="F8584" s="167"/>
      <c r="G8584" s="168"/>
      <c r="H8584" s="162"/>
      <c r="I8584" s="162"/>
      <c r="J8584" s="162"/>
      <c r="K8584" s="162"/>
      <c r="L8584" s="162"/>
      <c r="M8584" s="162"/>
      <c r="N8584" s="162"/>
      <c r="O8584" s="162"/>
      <c r="P8584" s="162"/>
      <c r="Q8584" s="162"/>
      <c r="R8584" s="162"/>
      <c r="S8584" s="162"/>
      <c r="T8584" s="162"/>
      <c r="U8584" s="162"/>
      <c r="V8584" s="162"/>
      <c r="W8584" s="162"/>
      <c r="X8584" s="162"/>
      <c r="Y8584" s="162"/>
      <c r="Z8584" s="162"/>
      <c r="AA8584" s="162"/>
    </row>
    <row r="8585">
      <c r="A8585" s="160">
        <v>8584.0</v>
      </c>
      <c r="B8585" s="165" t="s">
        <v>8730</v>
      </c>
      <c r="C8585" s="160">
        <v>2.0211224E7</v>
      </c>
      <c r="D8585" s="162"/>
      <c r="E8585" s="162"/>
      <c r="F8585" s="167"/>
      <c r="G8585" s="168"/>
      <c r="H8585" s="162"/>
      <c r="I8585" s="162"/>
      <c r="J8585" s="162"/>
      <c r="K8585" s="162"/>
      <c r="L8585" s="162"/>
      <c r="M8585" s="162"/>
      <c r="N8585" s="162"/>
      <c r="O8585" s="162"/>
      <c r="P8585" s="162"/>
      <c r="Q8585" s="162"/>
      <c r="R8585" s="162"/>
      <c r="S8585" s="162"/>
      <c r="T8585" s="162"/>
      <c r="U8585" s="162"/>
      <c r="V8585" s="162"/>
      <c r="W8585" s="162"/>
      <c r="X8585" s="162"/>
      <c r="Y8585" s="162"/>
      <c r="Z8585" s="162"/>
      <c r="AA8585" s="162"/>
    </row>
    <row r="8586">
      <c r="A8586" s="160">
        <v>8585.0</v>
      </c>
      <c r="B8586" s="165" t="s">
        <v>8731</v>
      </c>
      <c r="C8586" s="160">
        <v>2.0211224E7</v>
      </c>
      <c r="D8586" s="162"/>
      <c r="E8586" s="162"/>
      <c r="F8586" s="167"/>
      <c r="G8586" s="168"/>
      <c r="H8586" s="162"/>
      <c r="I8586" s="162"/>
      <c r="J8586" s="162"/>
      <c r="K8586" s="162"/>
      <c r="L8586" s="162"/>
      <c r="M8586" s="162"/>
      <c r="N8586" s="162"/>
      <c r="O8586" s="162"/>
      <c r="P8586" s="162"/>
      <c r="Q8586" s="162"/>
      <c r="R8586" s="162"/>
      <c r="S8586" s="162"/>
      <c r="T8586" s="162"/>
      <c r="U8586" s="162"/>
      <c r="V8586" s="162"/>
      <c r="W8586" s="162"/>
      <c r="X8586" s="162"/>
      <c r="Y8586" s="162"/>
      <c r="Z8586" s="162"/>
      <c r="AA8586" s="162"/>
    </row>
    <row r="8587">
      <c r="A8587" s="160">
        <v>8586.0</v>
      </c>
      <c r="B8587" s="165" t="s">
        <v>8732</v>
      </c>
      <c r="C8587" s="160">
        <v>2.0211224E7</v>
      </c>
      <c r="D8587" s="162"/>
      <c r="E8587" s="162"/>
      <c r="F8587" s="167"/>
      <c r="G8587" s="168"/>
      <c r="H8587" s="162"/>
      <c r="I8587" s="162"/>
      <c r="J8587" s="162"/>
      <c r="K8587" s="162"/>
      <c r="L8587" s="162"/>
      <c r="M8587" s="162"/>
      <c r="N8587" s="162"/>
      <c r="O8587" s="162"/>
      <c r="P8587" s="162"/>
      <c r="Q8587" s="162"/>
      <c r="R8587" s="162"/>
      <c r="S8587" s="162"/>
      <c r="T8587" s="162"/>
      <c r="U8587" s="162"/>
      <c r="V8587" s="162"/>
      <c r="W8587" s="162"/>
      <c r="X8587" s="162"/>
      <c r="Y8587" s="162"/>
      <c r="Z8587" s="162"/>
      <c r="AA8587" s="162"/>
    </row>
    <row r="8588">
      <c r="A8588" s="160">
        <v>8587.0</v>
      </c>
      <c r="B8588" s="165" t="s">
        <v>8733</v>
      </c>
      <c r="C8588" s="160">
        <v>2.0211224E7</v>
      </c>
      <c r="D8588" s="162"/>
      <c r="E8588" s="162"/>
      <c r="F8588" s="167"/>
      <c r="G8588" s="168"/>
      <c r="H8588" s="162"/>
      <c r="I8588" s="162"/>
      <c r="J8588" s="162"/>
      <c r="K8588" s="162"/>
      <c r="L8588" s="162"/>
      <c r="M8588" s="162"/>
      <c r="N8588" s="162"/>
      <c r="O8588" s="162"/>
      <c r="P8588" s="162"/>
      <c r="Q8588" s="162"/>
      <c r="R8588" s="162"/>
      <c r="S8588" s="162"/>
      <c r="T8588" s="162"/>
      <c r="U8588" s="162"/>
      <c r="V8588" s="162"/>
      <c r="W8588" s="162"/>
      <c r="X8588" s="162"/>
      <c r="Y8588" s="162"/>
      <c r="Z8588" s="162"/>
      <c r="AA8588" s="162"/>
    </row>
    <row r="8589">
      <c r="A8589" s="160">
        <v>8588.0</v>
      </c>
      <c r="B8589" s="165" t="s">
        <v>8734</v>
      </c>
      <c r="C8589" s="160">
        <v>2.0211224E7</v>
      </c>
      <c r="D8589" s="162"/>
      <c r="E8589" s="162"/>
      <c r="F8589" s="167"/>
      <c r="G8589" s="168"/>
      <c r="H8589" s="162"/>
      <c r="I8589" s="162"/>
      <c r="J8589" s="162"/>
      <c r="K8589" s="162"/>
      <c r="L8589" s="162"/>
      <c r="M8589" s="162"/>
      <c r="N8589" s="162"/>
      <c r="O8589" s="162"/>
      <c r="P8589" s="162"/>
      <c r="Q8589" s="162"/>
      <c r="R8589" s="162"/>
      <c r="S8589" s="162"/>
      <c r="T8589" s="162"/>
      <c r="U8589" s="162"/>
      <c r="V8589" s="162"/>
      <c r="W8589" s="162"/>
      <c r="X8589" s="162"/>
      <c r="Y8589" s="162"/>
      <c r="Z8589" s="162"/>
      <c r="AA8589" s="162"/>
    </row>
    <row r="8590">
      <c r="A8590" s="160">
        <v>8589.0</v>
      </c>
      <c r="B8590" s="165" t="s">
        <v>8735</v>
      </c>
      <c r="C8590" s="160">
        <v>2.0211224E7</v>
      </c>
      <c r="D8590" s="162"/>
      <c r="E8590" s="162"/>
      <c r="F8590" s="167"/>
      <c r="G8590" s="168"/>
      <c r="H8590" s="162"/>
      <c r="I8590" s="162"/>
      <c r="J8590" s="162"/>
      <c r="K8590" s="162"/>
      <c r="L8590" s="162"/>
      <c r="M8590" s="162"/>
      <c r="N8590" s="162"/>
      <c r="O8590" s="162"/>
      <c r="P8590" s="162"/>
      <c r="Q8590" s="162"/>
      <c r="R8590" s="162"/>
      <c r="S8590" s="162"/>
      <c r="T8590" s="162"/>
      <c r="U8590" s="162"/>
      <c r="V8590" s="162"/>
      <c r="W8590" s="162"/>
      <c r="X8590" s="162"/>
      <c r="Y8590" s="162"/>
      <c r="Z8590" s="162"/>
      <c r="AA8590" s="162"/>
    </row>
    <row r="8591">
      <c r="A8591" s="160">
        <v>8590.0</v>
      </c>
      <c r="B8591" s="165" t="s">
        <v>8736</v>
      </c>
      <c r="C8591" s="160">
        <v>2.0211224E7</v>
      </c>
      <c r="D8591" s="162"/>
      <c r="E8591" s="162"/>
      <c r="F8591" s="167"/>
      <c r="G8591" s="168"/>
      <c r="H8591" s="162"/>
      <c r="I8591" s="162"/>
      <c r="J8591" s="162"/>
      <c r="K8591" s="162"/>
      <c r="L8591" s="162"/>
      <c r="M8591" s="162"/>
      <c r="N8591" s="162"/>
      <c r="O8591" s="162"/>
      <c r="P8591" s="162"/>
      <c r="Q8591" s="162"/>
      <c r="R8591" s="162"/>
      <c r="S8591" s="162"/>
      <c r="T8591" s="162"/>
      <c r="U8591" s="162"/>
      <c r="V8591" s="162"/>
      <c r="W8591" s="162"/>
      <c r="X8591" s="162"/>
      <c r="Y8591" s="162"/>
      <c r="Z8591" s="162"/>
      <c r="AA8591" s="162"/>
    </row>
    <row r="8592">
      <c r="A8592" s="160">
        <v>8591.0</v>
      </c>
      <c r="B8592" s="165" t="s">
        <v>8737</v>
      </c>
      <c r="C8592" s="160">
        <v>2.0211224E7</v>
      </c>
      <c r="D8592" s="162"/>
      <c r="E8592" s="162"/>
      <c r="F8592" s="167"/>
      <c r="G8592" s="168"/>
      <c r="H8592" s="162"/>
      <c r="I8592" s="162"/>
      <c r="J8592" s="162"/>
      <c r="K8592" s="162"/>
      <c r="L8592" s="162"/>
      <c r="M8592" s="162"/>
      <c r="N8592" s="162"/>
      <c r="O8592" s="162"/>
      <c r="P8592" s="162"/>
      <c r="Q8592" s="162"/>
      <c r="R8592" s="162"/>
      <c r="S8592" s="162"/>
      <c r="T8592" s="162"/>
      <c r="U8592" s="162"/>
      <c r="V8592" s="162"/>
      <c r="W8592" s="162"/>
      <c r="X8592" s="162"/>
      <c r="Y8592" s="162"/>
      <c r="Z8592" s="162"/>
      <c r="AA8592" s="162"/>
    </row>
    <row r="8593">
      <c r="A8593" s="160">
        <v>8592.0</v>
      </c>
      <c r="B8593" s="165" t="s">
        <v>8738</v>
      </c>
      <c r="C8593" s="160">
        <v>2.0211224E7</v>
      </c>
      <c r="D8593" s="162"/>
      <c r="E8593" s="162"/>
      <c r="F8593" s="167"/>
      <c r="G8593" s="168"/>
      <c r="H8593" s="162"/>
      <c r="I8593" s="162"/>
      <c r="J8593" s="162"/>
      <c r="K8593" s="162"/>
      <c r="L8593" s="162"/>
      <c r="M8593" s="162"/>
      <c r="N8593" s="162"/>
      <c r="O8593" s="162"/>
      <c r="P8593" s="162"/>
      <c r="Q8593" s="162"/>
      <c r="R8593" s="162"/>
      <c r="S8593" s="162"/>
      <c r="T8593" s="162"/>
      <c r="U8593" s="162"/>
      <c r="V8593" s="162"/>
      <c r="W8593" s="162"/>
      <c r="X8593" s="162"/>
      <c r="Y8593" s="162"/>
      <c r="Z8593" s="162"/>
      <c r="AA8593" s="162"/>
    </row>
    <row r="8594">
      <c r="A8594" s="160">
        <v>8593.0</v>
      </c>
      <c r="B8594" s="165" t="s">
        <v>8739</v>
      </c>
      <c r="C8594" s="160">
        <v>2.0211225E7</v>
      </c>
      <c r="D8594" s="162"/>
      <c r="E8594" s="162"/>
      <c r="F8594" s="167"/>
      <c r="G8594" s="168"/>
      <c r="H8594" s="162"/>
      <c r="I8594" s="162"/>
      <c r="J8594" s="162"/>
      <c r="K8594" s="162"/>
      <c r="L8594" s="162"/>
      <c r="M8594" s="162"/>
      <c r="N8594" s="162"/>
      <c r="O8594" s="162"/>
      <c r="P8594" s="162"/>
      <c r="Q8594" s="162"/>
      <c r="R8594" s="162"/>
      <c r="S8594" s="162"/>
      <c r="T8594" s="162"/>
      <c r="U8594" s="162"/>
      <c r="V8594" s="162"/>
      <c r="W8594" s="162"/>
      <c r="X8594" s="162"/>
      <c r="Y8594" s="162"/>
      <c r="Z8594" s="162"/>
      <c r="AA8594" s="162"/>
    </row>
    <row r="8595">
      <c r="A8595" s="160">
        <v>8594.0</v>
      </c>
      <c r="B8595" s="165" t="s">
        <v>8740</v>
      </c>
      <c r="C8595" s="160">
        <v>2.0211225E7</v>
      </c>
      <c r="D8595" s="162"/>
      <c r="E8595" s="162"/>
      <c r="F8595" s="167"/>
      <c r="G8595" s="168"/>
      <c r="H8595" s="162"/>
      <c r="I8595" s="162"/>
      <c r="J8595" s="162"/>
      <c r="K8595" s="162"/>
      <c r="L8595" s="162"/>
      <c r="M8595" s="162"/>
      <c r="N8595" s="162"/>
      <c r="O8595" s="162"/>
      <c r="P8595" s="162"/>
      <c r="Q8595" s="162"/>
      <c r="R8595" s="162"/>
      <c r="S8595" s="162"/>
      <c r="T8595" s="162"/>
      <c r="U8595" s="162"/>
      <c r="V8595" s="162"/>
      <c r="W8595" s="162"/>
      <c r="X8595" s="162"/>
      <c r="Y8595" s="162"/>
      <c r="Z8595" s="162"/>
      <c r="AA8595" s="162"/>
    </row>
    <row r="8596">
      <c r="A8596" s="160">
        <v>8595.0</v>
      </c>
      <c r="B8596" s="165" t="s">
        <v>8741</v>
      </c>
      <c r="C8596" s="160">
        <v>2.0211225E7</v>
      </c>
      <c r="D8596" s="162"/>
      <c r="E8596" s="162"/>
      <c r="F8596" s="167"/>
      <c r="G8596" s="168"/>
      <c r="H8596" s="162"/>
      <c r="I8596" s="162"/>
      <c r="J8596" s="162"/>
      <c r="K8596" s="162"/>
      <c r="L8596" s="162"/>
      <c r="M8596" s="162"/>
      <c r="N8596" s="162"/>
      <c r="O8596" s="162"/>
      <c r="P8596" s="162"/>
      <c r="Q8596" s="162"/>
      <c r="R8596" s="162"/>
      <c r="S8596" s="162"/>
      <c r="T8596" s="162"/>
      <c r="U8596" s="162"/>
      <c r="V8596" s="162"/>
      <c r="W8596" s="162"/>
      <c r="X8596" s="162"/>
      <c r="Y8596" s="162"/>
      <c r="Z8596" s="162"/>
      <c r="AA8596" s="162"/>
    </row>
    <row r="8597">
      <c r="A8597" s="160">
        <v>8596.0</v>
      </c>
      <c r="B8597" s="165" t="s">
        <v>8742</v>
      </c>
      <c r="C8597" s="160">
        <v>2.0211225E7</v>
      </c>
      <c r="D8597" s="162"/>
      <c r="E8597" s="162"/>
      <c r="F8597" s="167"/>
      <c r="G8597" s="168"/>
      <c r="H8597" s="162"/>
      <c r="I8597" s="162"/>
      <c r="J8597" s="162"/>
      <c r="K8597" s="162"/>
      <c r="L8597" s="162"/>
      <c r="M8597" s="162"/>
      <c r="N8597" s="162"/>
      <c r="O8597" s="162"/>
      <c r="P8597" s="162"/>
      <c r="Q8597" s="162"/>
      <c r="R8597" s="162"/>
      <c r="S8597" s="162"/>
      <c r="T8597" s="162"/>
      <c r="U8597" s="162"/>
      <c r="V8597" s="162"/>
      <c r="W8597" s="162"/>
      <c r="X8597" s="162"/>
      <c r="Y8597" s="162"/>
      <c r="Z8597" s="162"/>
      <c r="AA8597" s="162"/>
    </row>
    <row r="8598">
      <c r="A8598" s="160">
        <v>8597.0</v>
      </c>
      <c r="B8598" s="165" t="s">
        <v>8743</v>
      </c>
      <c r="C8598" s="160">
        <v>2.0211225E7</v>
      </c>
      <c r="D8598" s="162"/>
      <c r="E8598" s="162"/>
      <c r="F8598" s="167"/>
      <c r="G8598" s="168"/>
      <c r="H8598" s="162"/>
      <c r="I8598" s="162"/>
      <c r="J8598" s="162"/>
      <c r="K8598" s="162"/>
      <c r="L8598" s="162"/>
      <c r="M8598" s="162"/>
      <c r="N8598" s="162"/>
      <c r="O8598" s="162"/>
      <c r="P8598" s="162"/>
      <c r="Q8598" s="162"/>
      <c r="R8598" s="162"/>
      <c r="S8598" s="162"/>
      <c r="T8598" s="162"/>
      <c r="U8598" s="162"/>
      <c r="V8598" s="162"/>
      <c r="W8598" s="162"/>
      <c r="X8598" s="162"/>
      <c r="Y8598" s="162"/>
      <c r="Z8598" s="162"/>
      <c r="AA8598" s="162"/>
    </row>
    <row r="8599">
      <c r="A8599" s="160">
        <v>8598.0</v>
      </c>
      <c r="B8599" s="165" t="s">
        <v>8744</v>
      </c>
      <c r="C8599" s="160">
        <v>2.0211225E7</v>
      </c>
      <c r="D8599" s="162"/>
      <c r="E8599" s="162"/>
      <c r="F8599" s="167"/>
      <c r="G8599" s="168"/>
      <c r="H8599" s="162"/>
      <c r="I8599" s="162"/>
      <c r="J8599" s="162"/>
      <c r="K8599" s="162"/>
      <c r="L8599" s="162"/>
      <c r="M8599" s="162"/>
      <c r="N8599" s="162"/>
      <c r="O8599" s="162"/>
      <c r="P8599" s="162"/>
      <c r="Q8599" s="162"/>
      <c r="R8599" s="162"/>
      <c r="S8599" s="162"/>
      <c r="T8599" s="162"/>
      <c r="U8599" s="162"/>
      <c r="V8599" s="162"/>
      <c r="W8599" s="162"/>
      <c r="X8599" s="162"/>
      <c r="Y8599" s="162"/>
      <c r="Z8599" s="162"/>
      <c r="AA8599" s="162"/>
    </row>
    <row r="8600">
      <c r="A8600" s="160">
        <v>8599.0</v>
      </c>
      <c r="B8600" s="165" t="s">
        <v>8745</v>
      </c>
      <c r="C8600" s="160">
        <v>2.0211225E7</v>
      </c>
      <c r="D8600" s="162"/>
      <c r="E8600" s="162"/>
      <c r="F8600" s="167"/>
      <c r="G8600" s="168"/>
      <c r="H8600" s="162"/>
      <c r="I8600" s="162"/>
      <c r="J8600" s="162"/>
      <c r="K8600" s="162"/>
      <c r="L8600" s="162"/>
      <c r="M8600" s="162"/>
      <c r="N8600" s="162"/>
      <c r="O8600" s="162"/>
      <c r="P8600" s="162"/>
      <c r="Q8600" s="162"/>
      <c r="R8600" s="162"/>
      <c r="S8600" s="162"/>
      <c r="T8600" s="162"/>
      <c r="U8600" s="162"/>
      <c r="V8600" s="162"/>
      <c r="W8600" s="162"/>
      <c r="X8600" s="162"/>
      <c r="Y8600" s="162"/>
      <c r="Z8600" s="162"/>
      <c r="AA8600" s="162"/>
    </row>
    <row r="8601">
      <c r="A8601" s="160">
        <v>8600.0</v>
      </c>
      <c r="B8601" s="165" t="s">
        <v>8746</v>
      </c>
      <c r="C8601" s="160">
        <v>2.0211225E7</v>
      </c>
      <c r="D8601" s="162"/>
      <c r="E8601" s="162"/>
      <c r="F8601" s="167"/>
      <c r="G8601" s="168"/>
      <c r="H8601" s="162"/>
      <c r="I8601" s="162"/>
      <c r="J8601" s="162"/>
      <c r="K8601" s="162"/>
      <c r="L8601" s="162"/>
      <c r="M8601" s="162"/>
      <c r="N8601" s="162"/>
      <c r="O8601" s="162"/>
      <c r="P8601" s="162"/>
      <c r="Q8601" s="162"/>
      <c r="R8601" s="162"/>
      <c r="S8601" s="162"/>
      <c r="T8601" s="162"/>
      <c r="U8601" s="162"/>
      <c r="V8601" s="162"/>
      <c r="W8601" s="162"/>
      <c r="X8601" s="162"/>
      <c r="Y8601" s="162"/>
      <c r="Z8601" s="162"/>
      <c r="AA8601" s="162"/>
    </row>
    <row r="8602">
      <c r="A8602" s="160">
        <v>8601.0</v>
      </c>
      <c r="B8602" s="165" t="s">
        <v>8747</v>
      </c>
      <c r="C8602" s="160">
        <v>2.0211225E7</v>
      </c>
      <c r="D8602" s="162"/>
      <c r="E8602" s="162"/>
      <c r="F8602" s="167"/>
      <c r="G8602" s="168"/>
      <c r="H8602" s="162"/>
      <c r="I8602" s="162"/>
      <c r="J8602" s="162"/>
      <c r="K8602" s="162"/>
      <c r="L8602" s="162"/>
      <c r="M8602" s="162"/>
      <c r="N8602" s="162"/>
      <c r="O8602" s="162"/>
      <c r="P8602" s="162"/>
      <c r="Q8602" s="162"/>
      <c r="R8602" s="162"/>
      <c r="S8602" s="162"/>
      <c r="T8602" s="162"/>
      <c r="U8602" s="162"/>
      <c r="V8602" s="162"/>
      <c r="W8602" s="162"/>
      <c r="X8602" s="162"/>
      <c r="Y8602" s="162"/>
      <c r="Z8602" s="162"/>
      <c r="AA8602" s="162"/>
    </row>
    <row r="8603">
      <c r="A8603" s="160">
        <v>8602.0</v>
      </c>
      <c r="B8603" s="165" t="s">
        <v>8748</v>
      </c>
      <c r="C8603" s="160">
        <v>2.0211225E7</v>
      </c>
      <c r="D8603" s="162"/>
      <c r="E8603" s="162"/>
      <c r="F8603" s="167"/>
      <c r="G8603" s="168"/>
      <c r="H8603" s="162"/>
      <c r="I8603" s="162"/>
      <c r="J8603" s="162"/>
      <c r="K8603" s="162"/>
      <c r="L8603" s="162"/>
      <c r="M8603" s="162"/>
      <c r="N8603" s="162"/>
      <c r="O8603" s="162"/>
      <c r="P8603" s="162"/>
      <c r="Q8603" s="162"/>
      <c r="R8603" s="162"/>
      <c r="S8603" s="162"/>
      <c r="T8603" s="162"/>
      <c r="U8603" s="162"/>
      <c r="V8603" s="162"/>
      <c r="W8603" s="162"/>
      <c r="X8603" s="162"/>
      <c r="Y8603" s="162"/>
      <c r="Z8603" s="162"/>
      <c r="AA8603" s="162"/>
    </row>
    <row r="8604">
      <c r="A8604" s="160">
        <v>8603.0</v>
      </c>
      <c r="B8604" s="165" t="s">
        <v>8749</v>
      </c>
      <c r="C8604" s="160">
        <v>2.0211225E7</v>
      </c>
      <c r="D8604" s="162"/>
      <c r="E8604" s="162"/>
      <c r="F8604" s="167"/>
      <c r="G8604" s="168"/>
      <c r="H8604" s="162"/>
      <c r="I8604" s="162"/>
      <c r="J8604" s="162"/>
      <c r="K8604" s="162"/>
      <c r="L8604" s="162"/>
      <c r="M8604" s="162"/>
      <c r="N8604" s="162"/>
      <c r="O8604" s="162"/>
      <c r="P8604" s="162"/>
      <c r="Q8604" s="162"/>
      <c r="R8604" s="162"/>
      <c r="S8604" s="162"/>
      <c r="T8604" s="162"/>
      <c r="U8604" s="162"/>
      <c r="V8604" s="162"/>
      <c r="W8604" s="162"/>
      <c r="X8604" s="162"/>
      <c r="Y8604" s="162"/>
      <c r="Z8604" s="162"/>
      <c r="AA8604" s="162"/>
    </row>
    <row r="8605">
      <c r="A8605" s="160">
        <v>8604.0</v>
      </c>
      <c r="B8605" s="165" t="s">
        <v>8750</v>
      </c>
      <c r="C8605" s="160">
        <v>2.0211225E7</v>
      </c>
      <c r="D8605" s="162"/>
      <c r="E8605" s="162"/>
      <c r="F8605" s="167"/>
      <c r="G8605" s="168"/>
      <c r="H8605" s="162"/>
      <c r="I8605" s="162"/>
      <c r="J8605" s="162"/>
      <c r="K8605" s="162"/>
      <c r="L8605" s="162"/>
      <c r="M8605" s="162"/>
      <c r="N8605" s="162"/>
      <c r="O8605" s="162"/>
      <c r="P8605" s="162"/>
      <c r="Q8605" s="162"/>
      <c r="R8605" s="162"/>
      <c r="S8605" s="162"/>
      <c r="T8605" s="162"/>
      <c r="U8605" s="162"/>
      <c r="V8605" s="162"/>
      <c r="W8605" s="162"/>
      <c r="X8605" s="162"/>
      <c r="Y8605" s="162"/>
      <c r="Z8605" s="162"/>
      <c r="AA8605" s="162"/>
    </row>
    <row r="8606">
      <c r="A8606" s="160">
        <v>8605.0</v>
      </c>
      <c r="B8606" s="165" t="s">
        <v>8751</v>
      </c>
      <c r="C8606" s="160">
        <v>2.0211225E7</v>
      </c>
      <c r="D8606" s="162"/>
      <c r="E8606" s="162"/>
      <c r="F8606" s="167"/>
      <c r="G8606" s="168"/>
      <c r="H8606" s="162"/>
      <c r="I8606" s="162"/>
      <c r="J8606" s="162"/>
      <c r="K8606" s="162"/>
      <c r="L8606" s="162"/>
      <c r="M8606" s="162"/>
      <c r="N8606" s="162"/>
      <c r="O8606" s="162"/>
      <c r="P8606" s="162"/>
      <c r="Q8606" s="162"/>
      <c r="R8606" s="162"/>
      <c r="S8606" s="162"/>
      <c r="T8606" s="162"/>
      <c r="U8606" s="162"/>
      <c r="V8606" s="162"/>
      <c r="W8606" s="162"/>
      <c r="X8606" s="162"/>
      <c r="Y8606" s="162"/>
      <c r="Z8606" s="162"/>
      <c r="AA8606" s="162"/>
    </row>
    <row r="8607">
      <c r="A8607" s="160">
        <v>8606.0</v>
      </c>
      <c r="B8607" s="165" t="s">
        <v>8752</v>
      </c>
      <c r="C8607" s="160">
        <v>2.0211225E7</v>
      </c>
      <c r="D8607" s="162"/>
      <c r="E8607" s="162"/>
      <c r="F8607" s="167"/>
      <c r="G8607" s="168"/>
      <c r="H8607" s="162"/>
      <c r="I8607" s="162"/>
      <c r="J8607" s="162"/>
      <c r="K8607" s="162"/>
      <c r="L8607" s="162"/>
      <c r="M8607" s="162"/>
      <c r="N8607" s="162"/>
      <c r="O8607" s="162"/>
      <c r="P8607" s="162"/>
      <c r="Q8607" s="162"/>
      <c r="R8607" s="162"/>
      <c r="S8607" s="162"/>
      <c r="T8607" s="162"/>
      <c r="U8607" s="162"/>
      <c r="V8607" s="162"/>
      <c r="W8607" s="162"/>
      <c r="X8607" s="162"/>
      <c r="Y8607" s="162"/>
      <c r="Z8607" s="162"/>
      <c r="AA8607" s="162"/>
    </row>
    <row r="8608">
      <c r="A8608" s="160">
        <v>8607.0</v>
      </c>
      <c r="B8608" s="165" t="s">
        <v>8753</v>
      </c>
      <c r="C8608" s="160">
        <v>2.0211225E7</v>
      </c>
      <c r="D8608" s="162"/>
      <c r="E8608" s="162"/>
      <c r="F8608" s="167"/>
      <c r="G8608" s="168"/>
      <c r="H8608" s="162"/>
      <c r="I8608" s="162"/>
      <c r="J8608" s="162"/>
      <c r="K8608" s="162"/>
      <c r="L8608" s="162"/>
      <c r="M8608" s="162"/>
      <c r="N8608" s="162"/>
      <c r="O8608" s="162"/>
      <c r="P8608" s="162"/>
      <c r="Q8608" s="162"/>
      <c r="R8608" s="162"/>
      <c r="S8608" s="162"/>
      <c r="T8608" s="162"/>
      <c r="U8608" s="162"/>
      <c r="V8608" s="162"/>
      <c r="W8608" s="162"/>
      <c r="X8608" s="162"/>
      <c r="Y8608" s="162"/>
      <c r="Z8608" s="162"/>
      <c r="AA8608" s="162"/>
    </row>
    <row r="8609">
      <c r="A8609" s="160">
        <v>8608.0</v>
      </c>
      <c r="B8609" s="165" t="s">
        <v>8754</v>
      </c>
      <c r="C8609" s="160">
        <v>2.0211225E7</v>
      </c>
      <c r="D8609" s="162"/>
      <c r="E8609" s="162"/>
      <c r="F8609" s="167"/>
      <c r="G8609" s="168"/>
      <c r="H8609" s="162"/>
      <c r="I8609" s="162"/>
      <c r="J8609" s="162"/>
      <c r="K8609" s="162"/>
      <c r="L8609" s="162"/>
      <c r="M8609" s="162"/>
      <c r="N8609" s="162"/>
      <c r="O8609" s="162"/>
      <c r="P8609" s="162"/>
      <c r="Q8609" s="162"/>
      <c r="R8609" s="162"/>
      <c r="S8609" s="162"/>
      <c r="T8609" s="162"/>
      <c r="U8609" s="162"/>
      <c r="V8609" s="162"/>
      <c r="W8609" s="162"/>
      <c r="X8609" s="162"/>
      <c r="Y8609" s="162"/>
      <c r="Z8609" s="162"/>
      <c r="AA8609" s="162"/>
    </row>
    <row r="8610">
      <c r="A8610" s="160">
        <v>8609.0</v>
      </c>
      <c r="B8610" s="165" t="s">
        <v>8755</v>
      </c>
      <c r="C8610" s="160">
        <v>2.0211225E7</v>
      </c>
      <c r="D8610" s="162"/>
      <c r="E8610" s="162"/>
      <c r="F8610" s="167"/>
      <c r="G8610" s="168"/>
      <c r="H8610" s="162"/>
      <c r="I8610" s="162"/>
      <c r="J8610" s="162"/>
      <c r="K8610" s="162"/>
      <c r="L8610" s="162"/>
      <c r="M8610" s="162"/>
      <c r="N8610" s="162"/>
      <c r="O8610" s="162"/>
      <c r="P8610" s="162"/>
      <c r="Q8610" s="162"/>
      <c r="R8610" s="162"/>
      <c r="S8610" s="162"/>
      <c r="T8610" s="162"/>
      <c r="U8610" s="162"/>
      <c r="V8610" s="162"/>
      <c r="W8610" s="162"/>
      <c r="X8610" s="162"/>
      <c r="Y8610" s="162"/>
      <c r="Z8610" s="162"/>
      <c r="AA8610" s="162"/>
    </row>
    <row r="8611">
      <c r="A8611" s="160">
        <v>8610.0</v>
      </c>
      <c r="B8611" s="165" t="s">
        <v>8756</v>
      </c>
      <c r="C8611" s="160">
        <v>2.0211225E7</v>
      </c>
      <c r="D8611" s="162"/>
      <c r="E8611" s="162"/>
      <c r="F8611" s="167"/>
      <c r="G8611" s="168"/>
      <c r="H8611" s="162"/>
      <c r="I8611" s="162"/>
      <c r="J8611" s="162"/>
      <c r="K8611" s="162"/>
      <c r="L8611" s="162"/>
      <c r="M8611" s="162"/>
      <c r="N8611" s="162"/>
      <c r="O8611" s="162"/>
      <c r="P8611" s="162"/>
      <c r="Q8611" s="162"/>
      <c r="R8611" s="162"/>
      <c r="S8611" s="162"/>
      <c r="T8611" s="162"/>
      <c r="U8611" s="162"/>
      <c r="V8611" s="162"/>
      <c r="W8611" s="162"/>
      <c r="X8611" s="162"/>
      <c r="Y8611" s="162"/>
      <c r="Z8611" s="162"/>
      <c r="AA8611" s="162"/>
    </row>
    <row r="8612">
      <c r="A8612" s="160">
        <v>8611.0</v>
      </c>
      <c r="B8612" s="165" t="s">
        <v>8757</v>
      </c>
      <c r="C8612" s="160">
        <v>2.0211225E7</v>
      </c>
      <c r="D8612" s="162"/>
      <c r="E8612" s="162"/>
      <c r="F8612" s="167"/>
      <c r="G8612" s="168"/>
      <c r="H8612" s="162"/>
      <c r="I8612" s="162"/>
      <c r="J8612" s="162"/>
      <c r="K8612" s="162"/>
      <c r="L8612" s="162"/>
      <c r="M8612" s="162"/>
      <c r="N8612" s="162"/>
      <c r="O8612" s="162"/>
      <c r="P8612" s="162"/>
      <c r="Q8612" s="162"/>
      <c r="R8612" s="162"/>
      <c r="S8612" s="162"/>
      <c r="T8612" s="162"/>
      <c r="U8612" s="162"/>
      <c r="V8612" s="162"/>
      <c r="W8612" s="162"/>
      <c r="X8612" s="162"/>
      <c r="Y8612" s="162"/>
      <c r="Z8612" s="162"/>
      <c r="AA8612" s="162"/>
    </row>
    <row r="8613">
      <c r="A8613" s="160">
        <v>8612.0</v>
      </c>
      <c r="B8613" s="165" t="s">
        <v>8758</v>
      </c>
      <c r="C8613" s="160">
        <v>2.0211225E7</v>
      </c>
      <c r="D8613" s="162"/>
      <c r="E8613" s="162"/>
      <c r="F8613" s="167"/>
      <c r="G8613" s="168"/>
      <c r="H8613" s="162"/>
      <c r="I8613" s="162"/>
      <c r="J8613" s="162"/>
      <c r="K8613" s="162"/>
      <c r="L8613" s="162"/>
      <c r="M8613" s="162"/>
      <c r="N8613" s="162"/>
      <c r="O8613" s="162"/>
      <c r="P8613" s="162"/>
      <c r="Q8613" s="162"/>
      <c r="R8613" s="162"/>
      <c r="S8613" s="162"/>
      <c r="T8613" s="162"/>
      <c r="U8613" s="162"/>
      <c r="V8613" s="162"/>
      <c r="W8613" s="162"/>
      <c r="X8613" s="162"/>
      <c r="Y8613" s="162"/>
      <c r="Z8613" s="162"/>
      <c r="AA8613" s="162"/>
    </row>
    <row r="8614">
      <c r="A8614" s="160">
        <v>8613.0</v>
      </c>
      <c r="B8614" s="165" t="s">
        <v>8759</v>
      </c>
      <c r="C8614" s="160">
        <v>2.0211225E7</v>
      </c>
      <c r="D8614" s="162"/>
      <c r="E8614" s="162"/>
      <c r="F8614" s="167"/>
      <c r="G8614" s="168"/>
      <c r="H8614" s="162"/>
      <c r="I8614" s="162"/>
      <c r="J8614" s="162"/>
      <c r="K8614" s="162"/>
      <c r="L8614" s="162"/>
      <c r="M8614" s="162"/>
      <c r="N8614" s="162"/>
      <c r="O8614" s="162"/>
      <c r="P8614" s="162"/>
      <c r="Q8614" s="162"/>
      <c r="R8614" s="162"/>
      <c r="S8614" s="162"/>
      <c r="T8614" s="162"/>
      <c r="U8614" s="162"/>
      <c r="V8614" s="162"/>
      <c r="W8614" s="162"/>
      <c r="X8614" s="162"/>
      <c r="Y8614" s="162"/>
      <c r="Z8614" s="162"/>
      <c r="AA8614" s="162"/>
    </row>
    <row r="8615">
      <c r="A8615" s="160">
        <v>8614.0</v>
      </c>
      <c r="B8615" s="165" t="s">
        <v>8760</v>
      </c>
      <c r="C8615" s="160">
        <v>2.0211225E7</v>
      </c>
      <c r="D8615" s="162"/>
      <c r="E8615" s="162"/>
      <c r="F8615" s="167"/>
      <c r="G8615" s="168"/>
      <c r="H8615" s="162"/>
      <c r="I8615" s="162"/>
      <c r="J8615" s="162"/>
      <c r="K8615" s="162"/>
      <c r="L8615" s="162"/>
      <c r="M8615" s="162"/>
      <c r="N8615" s="162"/>
      <c r="O8615" s="162"/>
      <c r="P8615" s="162"/>
      <c r="Q8615" s="162"/>
      <c r="R8615" s="162"/>
      <c r="S8615" s="162"/>
      <c r="T8615" s="162"/>
      <c r="U8615" s="162"/>
      <c r="V8615" s="162"/>
      <c r="W8615" s="162"/>
      <c r="X8615" s="162"/>
      <c r="Y8615" s="162"/>
      <c r="Z8615" s="162"/>
      <c r="AA8615" s="162"/>
    </row>
    <row r="8616">
      <c r="A8616" s="160">
        <v>8615.0</v>
      </c>
      <c r="B8616" s="165" t="s">
        <v>8761</v>
      </c>
      <c r="C8616" s="160">
        <v>2.0211225E7</v>
      </c>
      <c r="D8616" s="162"/>
      <c r="E8616" s="162"/>
      <c r="F8616" s="167"/>
      <c r="G8616" s="168"/>
      <c r="H8616" s="162"/>
      <c r="I8616" s="162"/>
      <c r="J8616" s="162"/>
      <c r="K8616" s="162"/>
      <c r="L8616" s="162"/>
      <c r="M8616" s="162"/>
      <c r="N8616" s="162"/>
      <c r="O8616" s="162"/>
      <c r="P8616" s="162"/>
      <c r="Q8616" s="162"/>
      <c r="R8616" s="162"/>
      <c r="S8616" s="162"/>
      <c r="T8616" s="162"/>
      <c r="U8616" s="162"/>
      <c r="V8616" s="162"/>
      <c r="W8616" s="162"/>
      <c r="X8616" s="162"/>
      <c r="Y8616" s="162"/>
      <c r="Z8616" s="162"/>
      <c r="AA8616" s="162"/>
    </row>
    <row r="8617">
      <c r="A8617" s="160">
        <v>8616.0</v>
      </c>
      <c r="B8617" s="165" t="s">
        <v>8762</v>
      </c>
      <c r="C8617" s="160">
        <v>2.0211225E7</v>
      </c>
      <c r="D8617" s="162"/>
      <c r="E8617" s="162"/>
      <c r="F8617" s="167"/>
      <c r="G8617" s="168"/>
      <c r="H8617" s="162"/>
      <c r="I8617" s="162"/>
      <c r="J8617" s="162"/>
      <c r="K8617" s="162"/>
      <c r="L8617" s="162"/>
      <c r="M8617" s="162"/>
      <c r="N8617" s="162"/>
      <c r="O8617" s="162"/>
      <c r="P8617" s="162"/>
      <c r="Q8617" s="162"/>
      <c r="R8617" s="162"/>
      <c r="S8617" s="162"/>
      <c r="T8617" s="162"/>
      <c r="U8617" s="162"/>
      <c r="V8617" s="162"/>
      <c r="W8617" s="162"/>
      <c r="X8617" s="162"/>
      <c r="Y8617" s="162"/>
      <c r="Z8617" s="162"/>
      <c r="AA8617" s="162"/>
    </row>
    <row r="8618">
      <c r="A8618" s="160">
        <v>8617.0</v>
      </c>
      <c r="B8618" s="165" t="s">
        <v>8763</v>
      </c>
      <c r="C8618" s="160">
        <v>2.0211226E7</v>
      </c>
      <c r="D8618" s="162"/>
      <c r="E8618" s="162"/>
      <c r="F8618" s="167"/>
      <c r="G8618" s="168"/>
      <c r="H8618" s="162"/>
      <c r="I8618" s="162"/>
      <c r="J8618" s="162"/>
      <c r="K8618" s="162"/>
      <c r="L8618" s="162"/>
      <c r="M8618" s="162"/>
      <c r="N8618" s="162"/>
      <c r="O8618" s="162"/>
      <c r="P8618" s="162"/>
      <c r="Q8618" s="162"/>
      <c r="R8618" s="162"/>
      <c r="S8618" s="162"/>
      <c r="T8618" s="162"/>
      <c r="U8618" s="162"/>
      <c r="V8618" s="162"/>
      <c r="W8618" s="162"/>
      <c r="X8618" s="162"/>
      <c r="Y8618" s="162"/>
      <c r="Z8618" s="162"/>
      <c r="AA8618" s="162"/>
    </row>
    <row r="8619">
      <c r="A8619" s="160">
        <v>8618.0</v>
      </c>
      <c r="B8619" s="165" t="s">
        <v>8764</v>
      </c>
      <c r="C8619" s="160">
        <v>2.0211226E7</v>
      </c>
      <c r="D8619" s="162"/>
      <c r="E8619" s="162"/>
      <c r="F8619" s="167"/>
      <c r="G8619" s="168"/>
      <c r="H8619" s="162"/>
      <c r="I8619" s="162"/>
      <c r="J8619" s="162"/>
      <c r="K8619" s="162"/>
      <c r="L8619" s="162"/>
      <c r="M8619" s="162"/>
      <c r="N8619" s="162"/>
      <c r="O8619" s="162"/>
      <c r="P8619" s="162"/>
      <c r="Q8619" s="162"/>
      <c r="R8619" s="162"/>
      <c r="S8619" s="162"/>
      <c r="T8619" s="162"/>
      <c r="U8619" s="162"/>
      <c r="V8619" s="162"/>
      <c r="W8619" s="162"/>
      <c r="X8619" s="162"/>
      <c r="Y8619" s="162"/>
      <c r="Z8619" s="162"/>
      <c r="AA8619" s="162"/>
    </row>
    <row r="8620">
      <c r="A8620" s="160">
        <v>8619.0</v>
      </c>
      <c r="B8620" s="165" t="s">
        <v>8765</v>
      </c>
      <c r="C8620" s="160">
        <v>2.0211226E7</v>
      </c>
      <c r="D8620" s="162"/>
      <c r="E8620" s="162"/>
      <c r="F8620" s="167"/>
      <c r="G8620" s="168"/>
      <c r="H8620" s="162"/>
      <c r="I8620" s="162"/>
      <c r="J8620" s="162"/>
      <c r="K8620" s="162"/>
      <c r="L8620" s="162"/>
      <c r="M8620" s="162"/>
      <c r="N8620" s="162"/>
      <c r="O8620" s="162"/>
      <c r="P8620" s="162"/>
      <c r="Q8620" s="162"/>
      <c r="R8620" s="162"/>
      <c r="S8620" s="162"/>
      <c r="T8620" s="162"/>
      <c r="U8620" s="162"/>
      <c r="V8620" s="162"/>
      <c r="W8620" s="162"/>
      <c r="X8620" s="162"/>
      <c r="Y8620" s="162"/>
      <c r="Z8620" s="162"/>
      <c r="AA8620" s="162"/>
    </row>
    <row r="8621">
      <c r="A8621" s="160">
        <v>8620.0</v>
      </c>
      <c r="B8621" s="165" t="s">
        <v>8766</v>
      </c>
      <c r="C8621" s="160">
        <v>2.0211226E7</v>
      </c>
      <c r="D8621" s="162"/>
      <c r="E8621" s="162"/>
      <c r="F8621" s="167"/>
      <c r="G8621" s="168"/>
      <c r="H8621" s="162"/>
      <c r="I8621" s="162"/>
      <c r="J8621" s="162"/>
      <c r="K8621" s="162"/>
      <c r="L8621" s="162"/>
      <c r="M8621" s="162"/>
      <c r="N8621" s="162"/>
      <c r="O8621" s="162"/>
      <c r="P8621" s="162"/>
      <c r="Q8621" s="162"/>
      <c r="R8621" s="162"/>
      <c r="S8621" s="162"/>
      <c r="T8621" s="162"/>
      <c r="U8621" s="162"/>
      <c r="V8621" s="162"/>
      <c r="W8621" s="162"/>
      <c r="X8621" s="162"/>
      <c r="Y8621" s="162"/>
      <c r="Z8621" s="162"/>
      <c r="AA8621" s="162"/>
    </row>
    <row r="8622">
      <c r="A8622" s="160">
        <v>8621.0</v>
      </c>
      <c r="B8622" s="165" t="s">
        <v>8767</v>
      </c>
      <c r="C8622" s="160">
        <v>2.0211226E7</v>
      </c>
      <c r="D8622" s="162"/>
      <c r="E8622" s="162"/>
      <c r="F8622" s="167"/>
      <c r="G8622" s="168"/>
      <c r="H8622" s="162"/>
      <c r="I8622" s="162"/>
      <c r="J8622" s="162"/>
      <c r="K8622" s="162"/>
      <c r="L8622" s="162"/>
      <c r="M8622" s="162"/>
      <c r="N8622" s="162"/>
      <c r="O8622" s="162"/>
      <c r="P8622" s="162"/>
      <c r="Q8622" s="162"/>
      <c r="R8622" s="162"/>
      <c r="S8622" s="162"/>
      <c r="T8622" s="162"/>
      <c r="U8622" s="162"/>
      <c r="V8622" s="162"/>
      <c r="W8622" s="162"/>
      <c r="X8622" s="162"/>
      <c r="Y8622" s="162"/>
      <c r="Z8622" s="162"/>
      <c r="AA8622" s="162"/>
    </row>
    <row r="8623">
      <c r="A8623" s="160">
        <v>8622.0</v>
      </c>
      <c r="B8623" s="165" t="s">
        <v>8768</v>
      </c>
      <c r="C8623" s="160">
        <v>2.0211226E7</v>
      </c>
      <c r="D8623" s="162"/>
      <c r="E8623" s="162"/>
      <c r="F8623" s="167"/>
      <c r="G8623" s="168"/>
      <c r="H8623" s="162"/>
      <c r="I8623" s="162"/>
      <c r="J8623" s="162"/>
      <c r="K8623" s="162"/>
      <c r="L8623" s="162"/>
      <c r="M8623" s="162"/>
      <c r="N8623" s="162"/>
      <c r="O8623" s="162"/>
      <c r="P8623" s="162"/>
      <c r="Q8623" s="162"/>
      <c r="R8623" s="162"/>
      <c r="S8623" s="162"/>
      <c r="T8623" s="162"/>
      <c r="U8623" s="162"/>
      <c r="V8623" s="162"/>
      <c r="W8623" s="162"/>
      <c r="X8623" s="162"/>
      <c r="Y8623" s="162"/>
      <c r="Z8623" s="162"/>
      <c r="AA8623" s="162"/>
    </row>
    <row r="8624">
      <c r="A8624" s="160">
        <v>8623.0</v>
      </c>
      <c r="B8624" s="165" t="s">
        <v>8769</v>
      </c>
      <c r="C8624" s="160">
        <v>2.0211226E7</v>
      </c>
      <c r="D8624" s="162"/>
      <c r="E8624" s="162"/>
      <c r="F8624" s="167"/>
      <c r="G8624" s="168"/>
      <c r="H8624" s="162"/>
      <c r="I8624" s="162"/>
      <c r="J8624" s="162"/>
      <c r="K8624" s="162"/>
      <c r="L8624" s="162"/>
      <c r="M8624" s="162"/>
      <c r="N8624" s="162"/>
      <c r="O8624" s="162"/>
      <c r="P8624" s="162"/>
      <c r="Q8624" s="162"/>
      <c r="R8624" s="162"/>
      <c r="S8624" s="162"/>
      <c r="T8624" s="162"/>
      <c r="U8624" s="162"/>
      <c r="V8624" s="162"/>
      <c r="W8624" s="162"/>
      <c r="X8624" s="162"/>
      <c r="Y8624" s="162"/>
      <c r="Z8624" s="162"/>
      <c r="AA8624" s="162"/>
    </row>
    <row r="8625">
      <c r="A8625" s="160">
        <v>8624.0</v>
      </c>
      <c r="B8625" s="165" t="s">
        <v>8770</v>
      </c>
      <c r="C8625" s="160">
        <v>2.0211226E7</v>
      </c>
      <c r="D8625" s="162"/>
      <c r="E8625" s="162"/>
      <c r="F8625" s="167"/>
      <c r="G8625" s="168"/>
      <c r="H8625" s="162"/>
      <c r="I8625" s="162"/>
      <c r="J8625" s="162"/>
      <c r="K8625" s="162"/>
      <c r="L8625" s="162"/>
      <c r="M8625" s="162"/>
      <c r="N8625" s="162"/>
      <c r="O8625" s="162"/>
      <c r="P8625" s="162"/>
      <c r="Q8625" s="162"/>
      <c r="R8625" s="162"/>
      <c r="S8625" s="162"/>
      <c r="T8625" s="162"/>
      <c r="U8625" s="162"/>
      <c r="V8625" s="162"/>
      <c r="W8625" s="162"/>
      <c r="X8625" s="162"/>
      <c r="Y8625" s="162"/>
      <c r="Z8625" s="162"/>
      <c r="AA8625" s="162"/>
    </row>
    <row r="8626">
      <c r="A8626" s="160">
        <v>8625.0</v>
      </c>
      <c r="B8626" s="165" t="s">
        <v>8771</v>
      </c>
      <c r="C8626" s="160">
        <v>2.0211226E7</v>
      </c>
      <c r="D8626" s="162"/>
      <c r="E8626" s="162"/>
      <c r="F8626" s="167"/>
      <c r="G8626" s="168"/>
      <c r="H8626" s="162"/>
      <c r="I8626" s="162"/>
      <c r="J8626" s="162"/>
      <c r="K8626" s="162"/>
      <c r="L8626" s="162"/>
      <c r="M8626" s="162"/>
      <c r="N8626" s="162"/>
      <c r="O8626" s="162"/>
      <c r="P8626" s="162"/>
      <c r="Q8626" s="162"/>
      <c r="R8626" s="162"/>
      <c r="S8626" s="162"/>
      <c r="T8626" s="162"/>
      <c r="U8626" s="162"/>
      <c r="V8626" s="162"/>
      <c r="W8626" s="162"/>
      <c r="X8626" s="162"/>
      <c r="Y8626" s="162"/>
      <c r="Z8626" s="162"/>
      <c r="AA8626" s="162"/>
    </row>
    <row r="8627">
      <c r="A8627" s="160">
        <v>8626.0</v>
      </c>
      <c r="B8627" s="165" t="s">
        <v>8772</v>
      </c>
      <c r="C8627" s="160">
        <v>2.0211226E7</v>
      </c>
      <c r="D8627" s="162"/>
      <c r="E8627" s="162"/>
      <c r="F8627" s="167"/>
      <c r="G8627" s="168"/>
      <c r="H8627" s="162"/>
      <c r="I8627" s="162"/>
      <c r="J8627" s="162"/>
      <c r="K8627" s="162"/>
      <c r="L8627" s="162"/>
      <c r="M8627" s="162"/>
      <c r="N8627" s="162"/>
      <c r="O8627" s="162"/>
      <c r="P8627" s="162"/>
      <c r="Q8627" s="162"/>
      <c r="R8627" s="162"/>
      <c r="S8627" s="162"/>
      <c r="T8627" s="162"/>
      <c r="U8627" s="162"/>
      <c r="V8627" s="162"/>
      <c r="W8627" s="162"/>
      <c r="X8627" s="162"/>
      <c r="Y8627" s="162"/>
      <c r="Z8627" s="162"/>
      <c r="AA8627" s="162"/>
    </row>
    <row r="8628">
      <c r="A8628" s="160">
        <v>8627.0</v>
      </c>
      <c r="B8628" s="165" t="s">
        <v>8773</v>
      </c>
      <c r="C8628" s="160">
        <v>2.0211226E7</v>
      </c>
      <c r="D8628" s="162"/>
      <c r="E8628" s="162"/>
      <c r="F8628" s="167"/>
      <c r="G8628" s="168"/>
      <c r="H8628" s="162"/>
      <c r="I8628" s="162"/>
      <c r="J8628" s="162"/>
      <c r="K8628" s="162"/>
      <c r="L8628" s="162"/>
      <c r="M8628" s="162"/>
      <c r="N8628" s="162"/>
      <c r="O8628" s="162"/>
      <c r="P8628" s="162"/>
      <c r="Q8628" s="162"/>
      <c r="R8628" s="162"/>
      <c r="S8628" s="162"/>
      <c r="T8628" s="162"/>
      <c r="U8628" s="162"/>
      <c r="V8628" s="162"/>
      <c r="W8628" s="162"/>
      <c r="X8628" s="162"/>
      <c r="Y8628" s="162"/>
      <c r="Z8628" s="162"/>
      <c r="AA8628" s="162"/>
    </row>
    <row r="8629">
      <c r="A8629" s="160">
        <v>8628.0</v>
      </c>
      <c r="B8629" s="165" t="s">
        <v>8774</v>
      </c>
      <c r="C8629" s="160">
        <v>2.0211226E7</v>
      </c>
      <c r="D8629" s="162"/>
      <c r="E8629" s="162"/>
      <c r="F8629" s="167"/>
      <c r="G8629" s="168"/>
      <c r="H8629" s="162"/>
      <c r="I8629" s="162"/>
      <c r="J8629" s="162"/>
      <c r="K8629" s="162"/>
      <c r="L8629" s="162"/>
      <c r="M8629" s="162"/>
      <c r="N8629" s="162"/>
      <c r="O8629" s="162"/>
      <c r="P8629" s="162"/>
      <c r="Q8629" s="162"/>
      <c r="R8629" s="162"/>
      <c r="S8629" s="162"/>
      <c r="T8629" s="162"/>
      <c r="U8629" s="162"/>
      <c r="V8629" s="162"/>
      <c r="W8629" s="162"/>
      <c r="X8629" s="162"/>
      <c r="Y8629" s="162"/>
      <c r="Z8629" s="162"/>
      <c r="AA8629" s="162"/>
    </row>
    <row r="8630">
      <c r="A8630" s="160">
        <v>8629.0</v>
      </c>
      <c r="B8630" s="165" t="s">
        <v>8775</v>
      </c>
      <c r="C8630" s="160">
        <v>2.0211226E7</v>
      </c>
      <c r="D8630" s="162"/>
      <c r="E8630" s="162"/>
      <c r="F8630" s="167"/>
      <c r="G8630" s="168"/>
      <c r="H8630" s="162"/>
      <c r="I8630" s="162"/>
      <c r="J8630" s="162"/>
      <c r="K8630" s="162"/>
      <c r="L8630" s="162"/>
      <c r="M8630" s="162"/>
      <c r="N8630" s="162"/>
      <c r="O8630" s="162"/>
      <c r="P8630" s="162"/>
      <c r="Q8630" s="162"/>
      <c r="R8630" s="162"/>
      <c r="S8630" s="162"/>
      <c r="T8630" s="162"/>
      <c r="U8630" s="162"/>
      <c r="V8630" s="162"/>
      <c r="W8630" s="162"/>
      <c r="X8630" s="162"/>
      <c r="Y8630" s="162"/>
      <c r="Z8630" s="162"/>
      <c r="AA8630" s="162"/>
    </row>
    <row r="8631">
      <c r="A8631" s="160">
        <v>8630.0</v>
      </c>
      <c r="B8631" s="165" t="s">
        <v>8776</v>
      </c>
      <c r="C8631" s="160">
        <v>2.0211226E7</v>
      </c>
      <c r="D8631" s="162"/>
      <c r="E8631" s="162"/>
      <c r="F8631" s="167"/>
      <c r="G8631" s="168"/>
      <c r="H8631" s="162"/>
      <c r="I8631" s="162"/>
      <c r="J8631" s="162"/>
      <c r="K8631" s="162"/>
      <c r="L8631" s="162"/>
      <c r="M8631" s="162"/>
      <c r="N8631" s="162"/>
      <c r="O8631" s="162"/>
      <c r="P8631" s="162"/>
      <c r="Q8631" s="162"/>
      <c r="R8631" s="162"/>
      <c r="S8631" s="162"/>
      <c r="T8631" s="162"/>
      <c r="U8631" s="162"/>
      <c r="V8631" s="162"/>
      <c r="W8631" s="162"/>
      <c r="X8631" s="162"/>
      <c r="Y8631" s="162"/>
      <c r="Z8631" s="162"/>
      <c r="AA8631" s="162"/>
    </row>
    <row r="8632">
      <c r="A8632" s="160">
        <v>8631.0</v>
      </c>
      <c r="B8632" s="165" t="s">
        <v>8777</v>
      </c>
      <c r="C8632" s="160">
        <v>2.0211226E7</v>
      </c>
      <c r="D8632" s="162"/>
      <c r="E8632" s="162"/>
      <c r="F8632" s="167"/>
      <c r="G8632" s="168"/>
      <c r="H8632" s="162"/>
      <c r="I8632" s="162"/>
      <c r="J8632" s="162"/>
      <c r="K8632" s="162"/>
      <c r="L8632" s="162"/>
      <c r="M8632" s="162"/>
      <c r="N8632" s="162"/>
      <c r="O8632" s="162"/>
      <c r="P8632" s="162"/>
      <c r="Q8632" s="162"/>
      <c r="R8632" s="162"/>
      <c r="S8632" s="162"/>
      <c r="T8632" s="162"/>
      <c r="U8632" s="162"/>
      <c r="V8632" s="162"/>
      <c r="W8632" s="162"/>
      <c r="X8632" s="162"/>
      <c r="Y8632" s="162"/>
      <c r="Z8632" s="162"/>
      <c r="AA8632" s="162"/>
    </row>
    <row r="8633">
      <c r="A8633" s="160">
        <v>8632.0</v>
      </c>
      <c r="B8633" s="165" t="s">
        <v>8778</v>
      </c>
      <c r="C8633" s="160">
        <v>2.0211226E7</v>
      </c>
      <c r="D8633" s="162"/>
      <c r="E8633" s="162"/>
      <c r="F8633" s="167"/>
      <c r="G8633" s="168"/>
      <c r="H8633" s="162"/>
      <c r="I8633" s="162"/>
      <c r="J8633" s="162"/>
      <c r="K8633" s="162"/>
      <c r="L8633" s="162"/>
      <c r="M8633" s="162"/>
      <c r="N8633" s="162"/>
      <c r="O8633" s="162"/>
      <c r="P8633" s="162"/>
      <c r="Q8633" s="162"/>
      <c r="R8633" s="162"/>
      <c r="S8633" s="162"/>
      <c r="T8633" s="162"/>
      <c r="U8633" s="162"/>
      <c r="V8633" s="162"/>
      <c r="W8633" s="162"/>
      <c r="X8633" s="162"/>
      <c r="Y8633" s="162"/>
      <c r="Z8633" s="162"/>
      <c r="AA8633" s="162"/>
    </row>
    <row r="8634">
      <c r="A8634" s="160">
        <v>8633.0</v>
      </c>
      <c r="B8634" s="165" t="s">
        <v>8779</v>
      </c>
      <c r="C8634" s="160">
        <v>2.0211226E7</v>
      </c>
      <c r="D8634" s="162"/>
      <c r="E8634" s="162"/>
      <c r="F8634" s="167"/>
      <c r="G8634" s="168"/>
      <c r="H8634" s="162"/>
      <c r="I8634" s="162"/>
      <c r="J8634" s="162"/>
      <c r="K8634" s="162"/>
      <c r="L8634" s="162"/>
      <c r="M8634" s="162"/>
      <c r="N8634" s="162"/>
      <c r="O8634" s="162"/>
      <c r="P8634" s="162"/>
      <c r="Q8634" s="162"/>
      <c r="R8634" s="162"/>
      <c r="S8634" s="162"/>
      <c r="T8634" s="162"/>
      <c r="U8634" s="162"/>
      <c r="V8634" s="162"/>
      <c r="W8634" s="162"/>
      <c r="X8634" s="162"/>
      <c r="Y8634" s="162"/>
      <c r="Z8634" s="162"/>
      <c r="AA8634" s="162"/>
    </row>
    <row r="8635">
      <c r="A8635" s="160">
        <v>8634.0</v>
      </c>
      <c r="B8635" s="165" t="s">
        <v>8780</v>
      </c>
      <c r="C8635" s="160">
        <v>2.0211226E7</v>
      </c>
      <c r="D8635" s="162"/>
      <c r="E8635" s="162"/>
      <c r="F8635" s="167"/>
      <c r="G8635" s="168"/>
      <c r="H8635" s="162"/>
      <c r="I8635" s="162"/>
      <c r="J8635" s="162"/>
      <c r="K8635" s="162"/>
      <c r="L8635" s="162"/>
      <c r="M8635" s="162"/>
      <c r="N8635" s="162"/>
      <c r="O8635" s="162"/>
      <c r="P8635" s="162"/>
      <c r="Q8635" s="162"/>
      <c r="R8635" s="162"/>
      <c r="S8635" s="162"/>
      <c r="T8635" s="162"/>
      <c r="U8635" s="162"/>
      <c r="V8635" s="162"/>
      <c r="W8635" s="162"/>
      <c r="X8635" s="162"/>
      <c r="Y8635" s="162"/>
      <c r="Z8635" s="162"/>
      <c r="AA8635" s="162"/>
    </row>
    <row r="8636">
      <c r="A8636" s="160">
        <v>8635.0</v>
      </c>
      <c r="B8636" s="165" t="s">
        <v>8781</v>
      </c>
      <c r="C8636" s="160">
        <v>2.0211226E7</v>
      </c>
      <c r="D8636" s="162"/>
      <c r="E8636" s="162"/>
      <c r="F8636" s="167"/>
      <c r="G8636" s="168"/>
      <c r="H8636" s="162"/>
      <c r="I8636" s="162"/>
      <c r="J8636" s="162"/>
      <c r="K8636" s="162"/>
      <c r="L8636" s="162"/>
      <c r="M8636" s="162"/>
      <c r="N8636" s="162"/>
      <c r="O8636" s="162"/>
      <c r="P8636" s="162"/>
      <c r="Q8636" s="162"/>
      <c r="R8636" s="162"/>
      <c r="S8636" s="162"/>
      <c r="T8636" s="162"/>
      <c r="U8636" s="162"/>
      <c r="V8636" s="162"/>
      <c r="W8636" s="162"/>
      <c r="X8636" s="162"/>
      <c r="Y8636" s="162"/>
      <c r="Z8636" s="162"/>
      <c r="AA8636" s="162"/>
    </row>
    <row r="8637">
      <c r="A8637" s="160">
        <v>8636.0</v>
      </c>
      <c r="B8637" s="165" t="s">
        <v>8782</v>
      </c>
      <c r="C8637" s="160">
        <v>2.0211226E7</v>
      </c>
      <c r="D8637" s="162"/>
      <c r="E8637" s="162"/>
      <c r="F8637" s="167"/>
      <c r="G8637" s="168"/>
      <c r="H8637" s="162"/>
      <c r="I8637" s="162"/>
      <c r="J8637" s="162"/>
      <c r="K8637" s="162"/>
      <c r="L8637" s="162"/>
      <c r="M8637" s="162"/>
      <c r="N8637" s="162"/>
      <c r="O8637" s="162"/>
      <c r="P8637" s="162"/>
      <c r="Q8637" s="162"/>
      <c r="R8637" s="162"/>
      <c r="S8637" s="162"/>
      <c r="T8637" s="162"/>
      <c r="U8637" s="162"/>
      <c r="V8637" s="162"/>
      <c r="W8637" s="162"/>
      <c r="X8637" s="162"/>
      <c r="Y8637" s="162"/>
      <c r="Z8637" s="162"/>
      <c r="AA8637" s="162"/>
    </row>
    <row r="8638">
      <c r="A8638" s="160">
        <v>8637.0</v>
      </c>
      <c r="B8638" s="165" t="s">
        <v>8783</v>
      </c>
      <c r="C8638" s="160">
        <v>2.0211226E7</v>
      </c>
      <c r="D8638" s="162"/>
      <c r="E8638" s="162"/>
      <c r="F8638" s="167"/>
      <c r="G8638" s="168"/>
      <c r="H8638" s="162"/>
      <c r="I8638" s="162"/>
      <c r="J8638" s="162"/>
      <c r="K8638" s="162"/>
      <c r="L8638" s="162"/>
      <c r="M8638" s="162"/>
      <c r="N8638" s="162"/>
      <c r="O8638" s="162"/>
      <c r="P8638" s="162"/>
      <c r="Q8638" s="162"/>
      <c r="R8638" s="162"/>
      <c r="S8638" s="162"/>
      <c r="T8638" s="162"/>
      <c r="U8638" s="162"/>
      <c r="V8638" s="162"/>
      <c r="W8638" s="162"/>
      <c r="X8638" s="162"/>
      <c r="Y8638" s="162"/>
      <c r="Z8638" s="162"/>
      <c r="AA8638" s="162"/>
    </row>
    <row r="8639">
      <c r="A8639" s="160">
        <v>8638.0</v>
      </c>
      <c r="B8639" s="165" t="s">
        <v>8784</v>
      </c>
      <c r="C8639" s="160">
        <v>2.0211226E7</v>
      </c>
      <c r="D8639" s="162"/>
      <c r="E8639" s="162"/>
      <c r="F8639" s="167"/>
      <c r="G8639" s="168"/>
      <c r="H8639" s="162"/>
      <c r="I8639" s="162"/>
      <c r="J8639" s="162"/>
      <c r="K8639" s="162"/>
      <c r="L8639" s="162"/>
      <c r="M8639" s="162"/>
      <c r="N8639" s="162"/>
      <c r="O8639" s="162"/>
      <c r="P8639" s="162"/>
      <c r="Q8639" s="162"/>
      <c r="R8639" s="162"/>
      <c r="S8639" s="162"/>
      <c r="T8639" s="162"/>
      <c r="U8639" s="162"/>
      <c r="V8639" s="162"/>
      <c r="W8639" s="162"/>
      <c r="X8639" s="162"/>
      <c r="Y8639" s="162"/>
      <c r="Z8639" s="162"/>
      <c r="AA8639" s="162"/>
    </row>
    <row r="8640">
      <c r="A8640" s="160">
        <v>8639.0</v>
      </c>
      <c r="B8640" s="165" t="s">
        <v>8785</v>
      </c>
      <c r="C8640" s="160">
        <v>2.0211226E7</v>
      </c>
      <c r="D8640" s="162"/>
      <c r="E8640" s="162"/>
      <c r="F8640" s="167"/>
      <c r="G8640" s="168"/>
      <c r="H8640" s="162"/>
      <c r="I8640" s="162"/>
      <c r="J8640" s="162"/>
      <c r="K8640" s="162"/>
      <c r="L8640" s="162"/>
      <c r="M8640" s="162"/>
      <c r="N8640" s="162"/>
      <c r="O8640" s="162"/>
      <c r="P8640" s="162"/>
      <c r="Q8640" s="162"/>
      <c r="R8640" s="162"/>
      <c r="S8640" s="162"/>
      <c r="T8640" s="162"/>
      <c r="U8640" s="162"/>
      <c r="V8640" s="162"/>
      <c r="W8640" s="162"/>
      <c r="X8640" s="162"/>
      <c r="Y8640" s="162"/>
      <c r="Z8640" s="162"/>
      <c r="AA8640" s="162"/>
    </row>
    <row r="8641">
      <c r="A8641" s="160">
        <v>8640.0</v>
      </c>
      <c r="B8641" s="165" t="s">
        <v>8786</v>
      </c>
      <c r="C8641" s="160">
        <v>2.0211226E7</v>
      </c>
      <c r="D8641" s="162"/>
      <c r="E8641" s="162"/>
      <c r="F8641" s="167"/>
      <c r="G8641" s="168"/>
      <c r="H8641" s="162"/>
      <c r="I8641" s="162"/>
      <c r="J8641" s="162"/>
      <c r="K8641" s="162"/>
      <c r="L8641" s="162"/>
      <c r="M8641" s="162"/>
      <c r="N8641" s="162"/>
      <c r="O8641" s="162"/>
      <c r="P8641" s="162"/>
      <c r="Q8641" s="162"/>
      <c r="R8641" s="162"/>
      <c r="S8641" s="162"/>
      <c r="T8641" s="162"/>
      <c r="U8641" s="162"/>
      <c r="V8641" s="162"/>
      <c r="W8641" s="162"/>
      <c r="X8641" s="162"/>
      <c r="Y8641" s="162"/>
      <c r="Z8641" s="162"/>
      <c r="AA8641" s="162"/>
    </row>
    <row r="8642">
      <c r="A8642" s="160">
        <v>8641.0</v>
      </c>
      <c r="B8642" s="165" t="s">
        <v>8787</v>
      </c>
      <c r="C8642" s="160">
        <v>2.0211227E7</v>
      </c>
      <c r="D8642" s="162"/>
      <c r="E8642" s="162"/>
      <c r="F8642" s="167"/>
      <c r="G8642" s="168"/>
      <c r="H8642" s="162"/>
      <c r="I8642" s="162"/>
      <c r="J8642" s="162"/>
      <c r="K8642" s="162"/>
      <c r="L8642" s="162"/>
      <c r="M8642" s="162"/>
      <c r="N8642" s="162"/>
      <c r="O8642" s="162"/>
      <c r="P8642" s="162"/>
      <c r="Q8642" s="162"/>
      <c r="R8642" s="162"/>
      <c r="S8642" s="162"/>
      <c r="T8642" s="162"/>
      <c r="U8642" s="162"/>
      <c r="V8642" s="162"/>
      <c r="W8642" s="162"/>
      <c r="X8642" s="162"/>
      <c r="Y8642" s="162"/>
      <c r="Z8642" s="162"/>
      <c r="AA8642" s="162"/>
    </row>
    <row r="8643">
      <c r="A8643" s="160">
        <v>8642.0</v>
      </c>
      <c r="B8643" s="165" t="s">
        <v>8788</v>
      </c>
      <c r="C8643" s="160">
        <v>2.0211227E7</v>
      </c>
      <c r="D8643" s="162"/>
      <c r="E8643" s="162"/>
      <c r="F8643" s="167"/>
      <c r="G8643" s="168"/>
      <c r="H8643" s="162"/>
      <c r="I8643" s="162"/>
      <c r="J8643" s="162"/>
      <c r="K8643" s="162"/>
      <c r="L8643" s="162"/>
      <c r="M8643" s="162"/>
      <c r="N8643" s="162"/>
      <c r="O8643" s="162"/>
      <c r="P8643" s="162"/>
      <c r="Q8643" s="162"/>
      <c r="R8643" s="162"/>
      <c r="S8643" s="162"/>
      <c r="T8643" s="162"/>
      <c r="U8643" s="162"/>
      <c r="V8643" s="162"/>
      <c r="W8643" s="162"/>
      <c r="X8643" s="162"/>
      <c r="Y8643" s="162"/>
      <c r="Z8643" s="162"/>
      <c r="AA8643" s="162"/>
    </row>
    <row r="8644">
      <c r="A8644" s="160">
        <v>8643.0</v>
      </c>
      <c r="B8644" s="165" t="s">
        <v>8789</v>
      </c>
      <c r="C8644" s="160">
        <v>2.0211227E7</v>
      </c>
      <c r="D8644" s="162"/>
      <c r="E8644" s="162"/>
      <c r="F8644" s="167"/>
      <c r="G8644" s="168"/>
      <c r="H8644" s="162"/>
      <c r="I8644" s="162"/>
      <c r="J8644" s="162"/>
      <c r="K8644" s="162"/>
      <c r="L8644" s="162"/>
      <c r="M8644" s="162"/>
      <c r="N8644" s="162"/>
      <c r="O8644" s="162"/>
      <c r="P8644" s="162"/>
      <c r="Q8644" s="162"/>
      <c r="R8644" s="162"/>
      <c r="S8644" s="162"/>
      <c r="T8644" s="162"/>
      <c r="U8644" s="162"/>
      <c r="V8644" s="162"/>
      <c r="W8644" s="162"/>
      <c r="X8644" s="162"/>
      <c r="Y8644" s="162"/>
      <c r="Z8644" s="162"/>
      <c r="AA8644" s="162"/>
    </row>
    <row r="8645">
      <c r="A8645" s="160">
        <v>8644.0</v>
      </c>
      <c r="B8645" s="165" t="s">
        <v>8790</v>
      </c>
      <c r="C8645" s="160">
        <v>2.0211227E7</v>
      </c>
      <c r="D8645" s="162"/>
      <c r="E8645" s="162"/>
      <c r="F8645" s="167"/>
      <c r="G8645" s="168"/>
      <c r="H8645" s="162"/>
      <c r="I8645" s="162"/>
      <c r="J8645" s="162"/>
      <c r="K8645" s="162"/>
      <c r="L8645" s="162"/>
      <c r="M8645" s="162"/>
      <c r="N8645" s="162"/>
      <c r="O8645" s="162"/>
      <c r="P8645" s="162"/>
      <c r="Q8645" s="162"/>
      <c r="R8645" s="162"/>
      <c r="S8645" s="162"/>
      <c r="T8645" s="162"/>
      <c r="U8645" s="162"/>
      <c r="V8645" s="162"/>
      <c r="W8645" s="162"/>
      <c r="X8645" s="162"/>
      <c r="Y8645" s="162"/>
      <c r="Z8645" s="162"/>
      <c r="AA8645" s="162"/>
    </row>
    <row r="8646">
      <c r="A8646" s="160">
        <v>8645.0</v>
      </c>
      <c r="B8646" s="165" t="s">
        <v>8791</v>
      </c>
      <c r="C8646" s="160">
        <v>2.0211227E7</v>
      </c>
      <c r="D8646" s="162"/>
      <c r="E8646" s="162"/>
      <c r="F8646" s="167"/>
      <c r="G8646" s="168"/>
      <c r="H8646" s="162"/>
      <c r="I8646" s="162"/>
      <c r="J8646" s="162"/>
      <c r="K8646" s="162"/>
      <c r="L8646" s="162"/>
      <c r="M8646" s="162"/>
      <c r="N8646" s="162"/>
      <c r="O8646" s="162"/>
      <c r="P8646" s="162"/>
      <c r="Q8646" s="162"/>
      <c r="R8646" s="162"/>
      <c r="S8646" s="162"/>
      <c r="T8646" s="162"/>
      <c r="U8646" s="162"/>
      <c r="V8646" s="162"/>
      <c r="W8646" s="162"/>
      <c r="X8646" s="162"/>
      <c r="Y8646" s="162"/>
      <c r="Z8646" s="162"/>
      <c r="AA8646" s="162"/>
    </row>
    <row r="8647">
      <c r="A8647" s="160">
        <v>8646.0</v>
      </c>
      <c r="B8647" s="165" t="s">
        <v>8792</v>
      </c>
      <c r="C8647" s="160">
        <v>2.0211227E7</v>
      </c>
      <c r="D8647" s="162"/>
      <c r="E8647" s="162"/>
      <c r="F8647" s="167"/>
      <c r="G8647" s="168"/>
      <c r="H8647" s="162"/>
      <c r="I8647" s="162"/>
      <c r="J8647" s="162"/>
      <c r="K8647" s="162"/>
      <c r="L8647" s="162"/>
      <c r="M8647" s="162"/>
      <c r="N8647" s="162"/>
      <c r="O8647" s="162"/>
      <c r="P8647" s="162"/>
      <c r="Q8647" s="162"/>
      <c r="R8647" s="162"/>
      <c r="S8647" s="162"/>
      <c r="T8647" s="162"/>
      <c r="U8647" s="162"/>
      <c r="V8647" s="162"/>
      <c r="W8647" s="162"/>
      <c r="X8647" s="162"/>
      <c r="Y8647" s="162"/>
      <c r="Z8647" s="162"/>
      <c r="AA8647" s="162"/>
    </row>
    <row r="8648">
      <c r="A8648" s="160">
        <v>8647.0</v>
      </c>
      <c r="B8648" s="165" t="s">
        <v>8793</v>
      </c>
      <c r="C8648" s="160">
        <v>2.0211227E7</v>
      </c>
      <c r="D8648" s="162"/>
      <c r="E8648" s="162"/>
      <c r="F8648" s="167"/>
      <c r="G8648" s="168"/>
      <c r="H8648" s="162"/>
      <c r="I8648" s="162"/>
      <c r="J8648" s="162"/>
      <c r="K8648" s="162"/>
      <c r="L8648" s="162"/>
      <c r="M8648" s="162"/>
      <c r="N8648" s="162"/>
      <c r="O8648" s="162"/>
      <c r="P8648" s="162"/>
      <c r="Q8648" s="162"/>
      <c r="R8648" s="162"/>
      <c r="S8648" s="162"/>
      <c r="T8648" s="162"/>
      <c r="U8648" s="162"/>
      <c r="V8648" s="162"/>
      <c r="W8648" s="162"/>
      <c r="X8648" s="162"/>
      <c r="Y8648" s="162"/>
      <c r="Z8648" s="162"/>
      <c r="AA8648" s="162"/>
    </row>
    <row r="8649">
      <c r="A8649" s="160">
        <v>8648.0</v>
      </c>
      <c r="B8649" s="165" t="s">
        <v>8794</v>
      </c>
      <c r="C8649" s="160">
        <v>2.0211227E7</v>
      </c>
      <c r="D8649" s="162"/>
      <c r="E8649" s="162"/>
      <c r="F8649" s="167"/>
      <c r="G8649" s="168"/>
      <c r="H8649" s="162"/>
      <c r="I8649" s="162"/>
      <c r="J8649" s="162"/>
      <c r="K8649" s="162"/>
      <c r="L8649" s="162"/>
      <c r="M8649" s="162"/>
      <c r="N8649" s="162"/>
      <c r="O8649" s="162"/>
      <c r="P8649" s="162"/>
      <c r="Q8649" s="162"/>
      <c r="R8649" s="162"/>
      <c r="S8649" s="162"/>
      <c r="T8649" s="162"/>
      <c r="U8649" s="162"/>
      <c r="V8649" s="162"/>
      <c r="W8649" s="162"/>
      <c r="X8649" s="162"/>
      <c r="Y8649" s="162"/>
      <c r="Z8649" s="162"/>
      <c r="AA8649" s="162"/>
    </row>
    <row r="8650">
      <c r="A8650" s="160">
        <v>8649.0</v>
      </c>
      <c r="B8650" s="165" t="s">
        <v>8795</v>
      </c>
      <c r="C8650" s="160">
        <v>2.0211227E7</v>
      </c>
      <c r="D8650" s="162"/>
      <c r="E8650" s="162"/>
      <c r="F8650" s="167"/>
      <c r="G8650" s="168"/>
      <c r="H8650" s="162"/>
      <c r="I8650" s="162"/>
      <c r="J8650" s="162"/>
      <c r="K8650" s="162"/>
      <c r="L8650" s="162"/>
      <c r="M8650" s="162"/>
      <c r="N8650" s="162"/>
      <c r="O8650" s="162"/>
      <c r="P8650" s="162"/>
      <c r="Q8650" s="162"/>
      <c r="R8650" s="162"/>
      <c r="S8650" s="162"/>
      <c r="T8650" s="162"/>
      <c r="U8650" s="162"/>
      <c r="V8650" s="162"/>
      <c r="W8650" s="162"/>
      <c r="X8650" s="162"/>
      <c r="Y8650" s="162"/>
      <c r="Z8650" s="162"/>
      <c r="AA8650" s="162"/>
    </row>
    <row r="8651">
      <c r="A8651" s="160">
        <v>8650.0</v>
      </c>
      <c r="B8651" s="165" t="s">
        <v>8796</v>
      </c>
      <c r="C8651" s="160">
        <v>2.0211227E7</v>
      </c>
      <c r="D8651" s="162"/>
      <c r="E8651" s="162"/>
      <c r="F8651" s="167"/>
      <c r="G8651" s="168"/>
      <c r="H8651" s="162"/>
      <c r="I8651" s="162"/>
      <c r="J8651" s="162"/>
      <c r="K8651" s="162"/>
      <c r="L8651" s="162"/>
      <c r="M8651" s="162"/>
      <c r="N8651" s="162"/>
      <c r="O8651" s="162"/>
      <c r="P8651" s="162"/>
      <c r="Q8651" s="162"/>
      <c r="R8651" s="162"/>
      <c r="S8651" s="162"/>
      <c r="T8651" s="162"/>
      <c r="U8651" s="162"/>
      <c r="V8651" s="162"/>
      <c r="W8651" s="162"/>
      <c r="X8651" s="162"/>
      <c r="Y8651" s="162"/>
      <c r="Z8651" s="162"/>
      <c r="AA8651" s="162"/>
    </row>
    <row r="8652">
      <c r="A8652" s="160">
        <v>8651.0</v>
      </c>
      <c r="B8652" s="165" t="s">
        <v>8797</v>
      </c>
      <c r="C8652" s="160">
        <v>2.0211227E7</v>
      </c>
      <c r="D8652" s="162"/>
      <c r="E8652" s="162"/>
      <c r="F8652" s="167"/>
      <c r="G8652" s="168"/>
      <c r="H8652" s="162"/>
      <c r="I8652" s="162"/>
      <c r="J8652" s="162"/>
      <c r="K8652" s="162"/>
      <c r="L8652" s="162"/>
      <c r="M8652" s="162"/>
      <c r="N8652" s="162"/>
      <c r="O8652" s="162"/>
      <c r="P8652" s="162"/>
      <c r="Q8652" s="162"/>
      <c r="R8652" s="162"/>
      <c r="S8652" s="162"/>
      <c r="T8652" s="162"/>
      <c r="U8652" s="162"/>
      <c r="V8652" s="162"/>
      <c r="W8652" s="162"/>
      <c r="X8652" s="162"/>
      <c r="Y8652" s="162"/>
      <c r="Z8652" s="162"/>
      <c r="AA8652" s="162"/>
    </row>
    <row r="8653">
      <c r="A8653" s="160">
        <v>8652.0</v>
      </c>
      <c r="B8653" s="165" t="s">
        <v>8798</v>
      </c>
      <c r="C8653" s="160">
        <v>2.0211227E7</v>
      </c>
      <c r="D8653" s="162"/>
      <c r="E8653" s="162"/>
      <c r="F8653" s="167"/>
      <c r="G8653" s="168"/>
      <c r="H8653" s="162"/>
      <c r="I8653" s="162"/>
      <c r="J8653" s="162"/>
      <c r="K8653" s="162"/>
      <c r="L8653" s="162"/>
      <c r="M8653" s="162"/>
      <c r="N8653" s="162"/>
      <c r="O8653" s="162"/>
      <c r="P8653" s="162"/>
      <c r="Q8653" s="162"/>
      <c r="R8653" s="162"/>
      <c r="S8653" s="162"/>
      <c r="T8653" s="162"/>
      <c r="U8653" s="162"/>
      <c r="V8653" s="162"/>
      <c r="W8653" s="162"/>
      <c r="X8653" s="162"/>
      <c r="Y8653" s="162"/>
      <c r="Z8653" s="162"/>
      <c r="AA8653" s="162"/>
    </row>
    <row r="8654">
      <c r="A8654" s="160">
        <v>8653.0</v>
      </c>
      <c r="B8654" s="165" t="s">
        <v>8799</v>
      </c>
      <c r="C8654" s="160">
        <v>2.0211227E7</v>
      </c>
      <c r="D8654" s="162"/>
      <c r="E8654" s="162"/>
      <c r="F8654" s="167"/>
      <c r="G8654" s="168"/>
      <c r="H8654" s="162"/>
      <c r="I8654" s="162"/>
      <c r="J8654" s="162"/>
      <c r="K8654" s="162"/>
      <c r="L8654" s="162"/>
      <c r="M8654" s="162"/>
      <c r="N8654" s="162"/>
      <c r="O8654" s="162"/>
      <c r="P8654" s="162"/>
      <c r="Q8654" s="162"/>
      <c r="R8654" s="162"/>
      <c r="S8654" s="162"/>
      <c r="T8654" s="162"/>
      <c r="U8654" s="162"/>
      <c r="V8654" s="162"/>
      <c r="W8654" s="162"/>
      <c r="X8654" s="162"/>
      <c r="Y8654" s="162"/>
      <c r="Z8654" s="162"/>
      <c r="AA8654" s="162"/>
    </row>
    <row r="8655">
      <c r="A8655" s="160">
        <v>8654.0</v>
      </c>
      <c r="B8655" s="165" t="s">
        <v>8800</v>
      </c>
      <c r="C8655" s="160">
        <v>2.0211227E7</v>
      </c>
      <c r="D8655" s="162"/>
      <c r="E8655" s="162"/>
      <c r="F8655" s="167"/>
      <c r="G8655" s="168"/>
      <c r="H8655" s="162"/>
      <c r="I8655" s="162"/>
      <c r="J8655" s="162"/>
      <c r="K8655" s="162"/>
      <c r="L8655" s="162"/>
      <c r="M8655" s="162"/>
      <c r="N8655" s="162"/>
      <c r="O8655" s="162"/>
      <c r="P8655" s="162"/>
      <c r="Q8655" s="162"/>
      <c r="R8655" s="162"/>
      <c r="S8655" s="162"/>
      <c r="T8655" s="162"/>
      <c r="U8655" s="162"/>
      <c r="V8655" s="162"/>
      <c r="W8655" s="162"/>
      <c r="X8655" s="162"/>
      <c r="Y8655" s="162"/>
      <c r="Z8655" s="162"/>
      <c r="AA8655" s="162"/>
    </row>
    <row r="8656">
      <c r="A8656" s="160">
        <v>8655.0</v>
      </c>
      <c r="B8656" s="165" t="s">
        <v>8801</v>
      </c>
      <c r="C8656" s="160">
        <v>2.0211227E7</v>
      </c>
      <c r="D8656" s="162"/>
      <c r="E8656" s="162"/>
      <c r="F8656" s="167"/>
      <c r="G8656" s="168"/>
      <c r="H8656" s="162"/>
      <c r="I8656" s="162"/>
      <c r="J8656" s="162"/>
      <c r="K8656" s="162"/>
      <c r="L8656" s="162"/>
      <c r="M8656" s="162"/>
      <c r="N8656" s="162"/>
      <c r="O8656" s="162"/>
      <c r="P8656" s="162"/>
      <c r="Q8656" s="162"/>
      <c r="R8656" s="162"/>
      <c r="S8656" s="162"/>
      <c r="T8656" s="162"/>
      <c r="U8656" s="162"/>
      <c r="V8656" s="162"/>
      <c r="W8656" s="162"/>
      <c r="X8656" s="162"/>
      <c r="Y8656" s="162"/>
      <c r="Z8656" s="162"/>
      <c r="AA8656" s="162"/>
    </row>
    <row r="8657">
      <c r="A8657" s="160">
        <v>8656.0</v>
      </c>
      <c r="B8657" s="165" t="s">
        <v>8802</v>
      </c>
      <c r="C8657" s="160">
        <v>2.0211227E7</v>
      </c>
      <c r="D8657" s="162"/>
      <c r="E8657" s="162"/>
      <c r="F8657" s="167"/>
      <c r="G8657" s="168"/>
      <c r="H8657" s="162"/>
      <c r="I8657" s="162"/>
      <c r="J8657" s="162"/>
      <c r="K8657" s="162"/>
      <c r="L8657" s="162"/>
      <c r="M8657" s="162"/>
      <c r="N8657" s="162"/>
      <c r="O8657" s="162"/>
      <c r="P8657" s="162"/>
      <c r="Q8657" s="162"/>
      <c r="R8657" s="162"/>
      <c r="S8657" s="162"/>
      <c r="T8657" s="162"/>
      <c r="U8657" s="162"/>
      <c r="V8657" s="162"/>
      <c r="W8657" s="162"/>
      <c r="X8657" s="162"/>
      <c r="Y8657" s="162"/>
      <c r="Z8657" s="162"/>
      <c r="AA8657" s="162"/>
    </row>
    <row r="8658">
      <c r="A8658" s="160">
        <v>8657.0</v>
      </c>
      <c r="B8658" s="165" t="s">
        <v>8803</v>
      </c>
      <c r="C8658" s="160">
        <v>2.0211227E7</v>
      </c>
      <c r="D8658" s="162"/>
      <c r="E8658" s="162"/>
      <c r="F8658" s="167"/>
      <c r="G8658" s="168"/>
      <c r="H8658" s="162"/>
      <c r="I8658" s="162"/>
      <c r="J8658" s="162"/>
      <c r="K8658" s="162"/>
      <c r="L8658" s="162"/>
      <c r="M8658" s="162"/>
      <c r="N8658" s="162"/>
      <c r="O8658" s="162"/>
      <c r="P8658" s="162"/>
      <c r="Q8658" s="162"/>
      <c r="R8658" s="162"/>
      <c r="S8658" s="162"/>
      <c r="T8658" s="162"/>
      <c r="U8658" s="162"/>
      <c r="V8658" s="162"/>
      <c r="W8658" s="162"/>
      <c r="X8658" s="162"/>
      <c r="Y8658" s="162"/>
      <c r="Z8658" s="162"/>
      <c r="AA8658" s="162"/>
    </row>
    <row r="8659">
      <c r="A8659" s="160">
        <v>8658.0</v>
      </c>
      <c r="B8659" s="165" t="s">
        <v>8804</v>
      </c>
      <c r="C8659" s="160">
        <v>2.0211227E7</v>
      </c>
      <c r="D8659" s="162"/>
      <c r="E8659" s="162"/>
      <c r="F8659" s="167"/>
      <c r="G8659" s="168"/>
      <c r="H8659" s="162"/>
      <c r="I8659" s="162"/>
      <c r="J8659" s="162"/>
      <c r="K8659" s="162"/>
      <c r="L8659" s="162"/>
      <c r="M8659" s="162"/>
      <c r="N8659" s="162"/>
      <c r="O8659" s="162"/>
      <c r="P8659" s="162"/>
      <c r="Q8659" s="162"/>
      <c r="R8659" s="162"/>
      <c r="S8659" s="162"/>
      <c r="T8659" s="162"/>
      <c r="U8659" s="162"/>
      <c r="V8659" s="162"/>
      <c r="W8659" s="162"/>
      <c r="X8659" s="162"/>
      <c r="Y8659" s="162"/>
      <c r="Z8659" s="162"/>
      <c r="AA8659" s="162"/>
    </row>
    <row r="8660">
      <c r="A8660" s="160">
        <v>8659.0</v>
      </c>
      <c r="B8660" s="165" t="s">
        <v>8805</v>
      </c>
      <c r="C8660" s="160">
        <v>2.0211227E7</v>
      </c>
      <c r="D8660" s="162"/>
      <c r="E8660" s="162"/>
      <c r="F8660" s="167"/>
      <c r="G8660" s="168"/>
      <c r="H8660" s="162"/>
      <c r="I8660" s="162"/>
      <c r="J8660" s="162"/>
      <c r="K8660" s="162"/>
      <c r="L8660" s="162"/>
      <c r="M8660" s="162"/>
      <c r="N8660" s="162"/>
      <c r="O8660" s="162"/>
      <c r="P8660" s="162"/>
      <c r="Q8660" s="162"/>
      <c r="R8660" s="162"/>
      <c r="S8660" s="162"/>
      <c r="T8660" s="162"/>
      <c r="U8660" s="162"/>
      <c r="V8660" s="162"/>
      <c r="W8660" s="162"/>
      <c r="X8660" s="162"/>
      <c r="Y8660" s="162"/>
      <c r="Z8660" s="162"/>
      <c r="AA8660" s="162"/>
    </row>
    <row r="8661">
      <c r="A8661" s="160">
        <v>8660.0</v>
      </c>
      <c r="B8661" s="165" t="s">
        <v>8806</v>
      </c>
      <c r="C8661" s="160">
        <v>2.0211227E7</v>
      </c>
      <c r="D8661" s="162"/>
      <c r="E8661" s="162"/>
      <c r="F8661" s="167"/>
      <c r="G8661" s="168"/>
      <c r="H8661" s="162"/>
      <c r="I8661" s="162"/>
      <c r="J8661" s="162"/>
      <c r="K8661" s="162"/>
      <c r="L8661" s="162"/>
      <c r="M8661" s="162"/>
      <c r="N8661" s="162"/>
      <c r="O8661" s="162"/>
      <c r="P8661" s="162"/>
      <c r="Q8661" s="162"/>
      <c r="R8661" s="162"/>
      <c r="S8661" s="162"/>
      <c r="T8661" s="162"/>
      <c r="U8661" s="162"/>
      <c r="V8661" s="162"/>
      <c r="W8661" s="162"/>
      <c r="X8661" s="162"/>
      <c r="Y8661" s="162"/>
      <c r="Z8661" s="162"/>
      <c r="AA8661" s="162"/>
    </row>
    <row r="8662">
      <c r="A8662" s="160">
        <v>8661.0</v>
      </c>
      <c r="B8662" s="165" t="s">
        <v>8807</v>
      </c>
      <c r="C8662" s="160">
        <v>2.0211227E7</v>
      </c>
      <c r="D8662" s="162"/>
      <c r="E8662" s="162"/>
      <c r="F8662" s="167"/>
      <c r="G8662" s="168"/>
      <c r="H8662" s="162"/>
      <c r="I8662" s="162"/>
      <c r="J8662" s="162"/>
      <c r="K8662" s="162"/>
      <c r="L8662" s="162"/>
      <c r="M8662" s="162"/>
      <c r="N8662" s="162"/>
      <c r="O8662" s="162"/>
      <c r="P8662" s="162"/>
      <c r="Q8662" s="162"/>
      <c r="R8662" s="162"/>
      <c r="S8662" s="162"/>
      <c r="T8662" s="162"/>
      <c r="U8662" s="162"/>
      <c r="V8662" s="162"/>
      <c r="W8662" s="162"/>
      <c r="X8662" s="162"/>
      <c r="Y8662" s="162"/>
      <c r="Z8662" s="162"/>
      <c r="AA8662" s="162"/>
    </row>
    <row r="8663">
      <c r="A8663" s="160">
        <v>8662.0</v>
      </c>
      <c r="B8663" s="165" t="s">
        <v>8808</v>
      </c>
      <c r="C8663" s="160">
        <v>2.0211227E7</v>
      </c>
      <c r="D8663" s="162"/>
      <c r="E8663" s="162"/>
      <c r="F8663" s="167"/>
      <c r="G8663" s="168"/>
      <c r="H8663" s="162"/>
      <c r="I8663" s="162"/>
      <c r="J8663" s="162"/>
      <c r="K8663" s="162"/>
      <c r="L8663" s="162"/>
      <c r="M8663" s="162"/>
      <c r="N8663" s="162"/>
      <c r="O8663" s="162"/>
      <c r="P8663" s="162"/>
      <c r="Q8663" s="162"/>
      <c r="R8663" s="162"/>
      <c r="S8663" s="162"/>
      <c r="T8663" s="162"/>
      <c r="U8663" s="162"/>
      <c r="V8663" s="162"/>
      <c r="W8663" s="162"/>
      <c r="X8663" s="162"/>
      <c r="Y8663" s="162"/>
      <c r="Z8663" s="162"/>
      <c r="AA8663" s="162"/>
    </row>
    <row r="8664">
      <c r="A8664" s="160">
        <v>8663.0</v>
      </c>
      <c r="B8664" s="165" t="s">
        <v>8809</v>
      </c>
      <c r="C8664" s="160">
        <v>2.0211227E7</v>
      </c>
      <c r="D8664" s="162"/>
      <c r="E8664" s="162"/>
      <c r="F8664" s="167"/>
      <c r="G8664" s="168"/>
      <c r="H8664" s="162"/>
      <c r="I8664" s="162"/>
      <c r="J8664" s="162"/>
      <c r="K8664" s="162"/>
      <c r="L8664" s="162"/>
      <c r="M8664" s="162"/>
      <c r="N8664" s="162"/>
      <c r="O8664" s="162"/>
      <c r="P8664" s="162"/>
      <c r="Q8664" s="162"/>
      <c r="R8664" s="162"/>
      <c r="S8664" s="162"/>
      <c r="T8664" s="162"/>
      <c r="U8664" s="162"/>
      <c r="V8664" s="162"/>
      <c r="W8664" s="162"/>
      <c r="X8664" s="162"/>
      <c r="Y8664" s="162"/>
      <c r="Z8664" s="162"/>
      <c r="AA8664" s="162"/>
    </row>
    <row r="8665">
      <c r="A8665" s="160">
        <v>8664.0</v>
      </c>
      <c r="B8665" s="165" t="s">
        <v>8810</v>
      </c>
      <c r="C8665" s="160">
        <v>2.0211227E7</v>
      </c>
      <c r="D8665" s="162"/>
      <c r="E8665" s="162"/>
      <c r="F8665" s="167"/>
      <c r="G8665" s="168"/>
      <c r="H8665" s="162"/>
      <c r="I8665" s="162"/>
      <c r="J8665" s="162"/>
      <c r="K8665" s="162"/>
      <c r="L8665" s="162"/>
      <c r="M8665" s="162"/>
      <c r="N8665" s="162"/>
      <c r="O8665" s="162"/>
      <c r="P8665" s="162"/>
      <c r="Q8665" s="162"/>
      <c r="R8665" s="162"/>
      <c r="S8665" s="162"/>
      <c r="T8665" s="162"/>
      <c r="U8665" s="162"/>
      <c r="V8665" s="162"/>
      <c r="W8665" s="162"/>
      <c r="X8665" s="162"/>
      <c r="Y8665" s="162"/>
      <c r="Z8665" s="162"/>
      <c r="AA8665" s="162"/>
    </row>
    <row r="8666">
      <c r="A8666" s="160">
        <v>8665.0</v>
      </c>
      <c r="B8666" s="165" t="s">
        <v>8811</v>
      </c>
      <c r="C8666" s="160">
        <v>2.0211228E7</v>
      </c>
      <c r="D8666" s="162"/>
      <c r="E8666" s="162"/>
      <c r="F8666" s="167"/>
      <c r="G8666" s="168"/>
      <c r="H8666" s="162"/>
      <c r="I8666" s="162"/>
      <c r="J8666" s="162"/>
      <c r="K8666" s="162"/>
      <c r="L8666" s="162"/>
      <c r="M8666" s="162"/>
      <c r="N8666" s="162"/>
      <c r="O8666" s="162"/>
      <c r="P8666" s="162"/>
      <c r="Q8666" s="162"/>
      <c r="R8666" s="162"/>
      <c r="S8666" s="162"/>
      <c r="T8666" s="162"/>
      <c r="U8666" s="162"/>
      <c r="V8666" s="162"/>
      <c r="W8666" s="162"/>
      <c r="X8666" s="162"/>
      <c r="Y8666" s="162"/>
      <c r="Z8666" s="162"/>
      <c r="AA8666" s="162"/>
    </row>
    <row r="8667">
      <c r="A8667" s="160">
        <v>8666.0</v>
      </c>
      <c r="B8667" s="165" t="s">
        <v>8812</v>
      </c>
      <c r="C8667" s="160">
        <v>2.0211228E7</v>
      </c>
      <c r="D8667" s="162"/>
      <c r="E8667" s="162"/>
      <c r="F8667" s="167"/>
      <c r="G8667" s="168"/>
      <c r="H8667" s="162"/>
      <c r="I8667" s="162"/>
      <c r="J8667" s="162"/>
      <c r="K8667" s="162"/>
      <c r="L8667" s="162"/>
      <c r="M8667" s="162"/>
      <c r="N8667" s="162"/>
      <c r="O8667" s="162"/>
      <c r="P8667" s="162"/>
      <c r="Q8667" s="162"/>
      <c r="R8667" s="162"/>
      <c r="S8667" s="162"/>
      <c r="T8667" s="162"/>
      <c r="U8667" s="162"/>
      <c r="V8667" s="162"/>
      <c r="W8667" s="162"/>
      <c r="X8667" s="162"/>
      <c r="Y8667" s="162"/>
      <c r="Z8667" s="162"/>
      <c r="AA8667" s="162"/>
    </row>
    <row r="8668">
      <c r="A8668" s="160">
        <v>8667.0</v>
      </c>
      <c r="B8668" s="165" t="s">
        <v>8813</v>
      </c>
      <c r="C8668" s="160">
        <v>2.0211228E7</v>
      </c>
      <c r="D8668" s="162"/>
      <c r="E8668" s="162"/>
      <c r="F8668" s="167"/>
      <c r="G8668" s="168"/>
      <c r="H8668" s="162"/>
      <c r="I8668" s="162"/>
      <c r="J8668" s="162"/>
      <c r="K8668" s="162"/>
      <c r="L8668" s="162"/>
      <c r="M8668" s="162"/>
      <c r="N8668" s="162"/>
      <c r="O8668" s="162"/>
      <c r="P8668" s="162"/>
      <c r="Q8668" s="162"/>
      <c r="R8668" s="162"/>
      <c r="S8668" s="162"/>
      <c r="T8668" s="162"/>
      <c r="U8668" s="162"/>
      <c r="V8668" s="162"/>
      <c r="W8668" s="162"/>
      <c r="X8668" s="162"/>
      <c r="Y8668" s="162"/>
      <c r="Z8668" s="162"/>
      <c r="AA8668" s="162"/>
    </row>
    <row r="8669">
      <c r="A8669" s="160">
        <v>8668.0</v>
      </c>
      <c r="B8669" s="165" t="s">
        <v>8814</v>
      </c>
      <c r="C8669" s="160">
        <v>2.0211228E7</v>
      </c>
      <c r="D8669" s="162"/>
      <c r="E8669" s="162"/>
      <c r="F8669" s="167"/>
      <c r="G8669" s="168"/>
      <c r="H8669" s="162"/>
      <c r="I8669" s="162"/>
      <c r="J8669" s="162"/>
      <c r="K8669" s="162"/>
      <c r="L8669" s="162"/>
      <c r="M8669" s="162"/>
      <c r="N8669" s="162"/>
      <c r="O8669" s="162"/>
      <c r="P8669" s="162"/>
      <c r="Q8669" s="162"/>
      <c r="R8669" s="162"/>
      <c r="S8669" s="162"/>
      <c r="T8669" s="162"/>
      <c r="U8669" s="162"/>
      <c r="V8669" s="162"/>
      <c r="W8669" s="162"/>
      <c r="X8669" s="162"/>
      <c r="Y8669" s="162"/>
      <c r="Z8669" s="162"/>
      <c r="AA8669" s="162"/>
    </row>
    <row r="8670">
      <c r="A8670" s="160">
        <v>8669.0</v>
      </c>
      <c r="B8670" s="165" t="s">
        <v>8815</v>
      </c>
      <c r="C8670" s="160">
        <v>2.0211228E7</v>
      </c>
      <c r="D8670" s="162"/>
      <c r="E8670" s="162"/>
      <c r="F8670" s="167"/>
      <c r="G8670" s="168"/>
      <c r="H8670" s="162"/>
      <c r="I8670" s="162"/>
      <c r="J8670" s="162"/>
      <c r="K8670" s="162"/>
      <c r="L8670" s="162"/>
      <c r="M8670" s="162"/>
      <c r="N8670" s="162"/>
      <c r="O8670" s="162"/>
      <c r="P8670" s="162"/>
      <c r="Q8670" s="162"/>
      <c r="R8670" s="162"/>
      <c r="S8670" s="162"/>
      <c r="T8670" s="162"/>
      <c r="U8670" s="162"/>
      <c r="V8670" s="162"/>
      <c r="W8670" s="162"/>
      <c r="X8670" s="162"/>
      <c r="Y8670" s="162"/>
      <c r="Z8670" s="162"/>
      <c r="AA8670" s="162"/>
    </row>
    <row r="8671">
      <c r="A8671" s="160">
        <v>8670.0</v>
      </c>
      <c r="B8671" s="165" t="s">
        <v>8816</v>
      </c>
      <c r="C8671" s="160">
        <v>2.0211228E7</v>
      </c>
      <c r="D8671" s="162"/>
      <c r="E8671" s="162"/>
      <c r="F8671" s="167"/>
      <c r="G8671" s="168"/>
      <c r="H8671" s="162"/>
      <c r="I8671" s="162"/>
      <c r="J8671" s="162"/>
      <c r="K8671" s="162"/>
      <c r="L8671" s="162"/>
      <c r="M8671" s="162"/>
      <c r="N8671" s="162"/>
      <c r="O8671" s="162"/>
      <c r="P8671" s="162"/>
      <c r="Q8671" s="162"/>
      <c r="R8671" s="162"/>
      <c r="S8671" s="162"/>
      <c r="T8671" s="162"/>
      <c r="U8671" s="162"/>
      <c r="V8671" s="162"/>
      <c r="W8671" s="162"/>
      <c r="X8671" s="162"/>
      <c r="Y8671" s="162"/>
      <c r="Z8671" s="162"/>
      <c r="AA8671" s="162"/>
    </row>
    <row r="8672">
      <c r="A8672" s="160">
        <v>8671.0</v>
      </c>
      <c r="B8672" s="165" t="s">
        <v>8817</v>
      </c>
      <c r="C8672" s="160">
        <v>2.0211228E7</v>
      </c>
      <c r="D8672" s="162"/>
      <c r="E8672" s="162"/>
      <c r="F8672" s="167"/>
      <c r="G8672" s="168"/>
      <c r="H8672" s="162"/>
      <c r="I8672" s="162"/>
      <c r="J8672" s="162"/>
      <c r="K8672" s="162"/>
      <c r="L8672" s="162"/>
      <c r="M8672" s="162"/>
      <c r="N8672" s="162"/>
      <c r="O8672" s="162"/>
      <c r="P8672" s="162"/>
      <c r="Q8672" s="162"/>
      <c r="R8672" s="162"/>
      <c r="S8672" s="162"/>
      <c r="T8672" s="162"/>
      <c r="U8672" s="162"/>
      <c r="V8672" s="162"/>
      <c r="W8672" s="162"/>
      <c r="X8672" s="162"/>
      <c r="Y8672" s="162"/>
      <c r="Z8672" s="162"/>
      <c r="AA8672" s="162"/>
    </row>
    <row r="8673">
      <c r="A8673" s="160">
        <v>8672.0</v>
      </c>
      <c r="B8673" s="165" t="s">
        <v>8818</v>
      </c>
      <c r="C8673" s="160">
        <v>2.0211228E7</v>
      </c>
      <c r="D8673" s="162"/>
      <c r="E8673" s="162"/>
      <c r="F8673" s="167"/>
      <c r="G8673" s="168"/>
      <c r="H8673" s="162"/>
      <c r="I8673" s="162"/>
      <c r="J8673" s="162"/>
      <c r="K8673" s="162"/>
      <c r="L8673" s="162"/>
      <c r="M8673" s="162"/>
      <c r="N8673" s="162"/>
      <c r="O8673" s="162"/>
      <c r="P8673" s="162"/>
      <c r="Q8673" s="162"/>
      <c r="R8673" s="162"/>
      <c r="S8673" s="162"/>
      <c r="T8673" s="162"/>
      <c r="U8673" s="162"/>
      <c r="V8673" s="162"/>
      <c r="W8673" s="162"/>
      <c r="X8673" s="162"/>
      <c r="Y8673" s="162"/>
      <c r="Z8673" s="162"/>
      <c r="AA8673" s="162"/>
    </row>
    <row r="8674">
      <c r="A8674" s="160">
        <v>8673.0</v>
      </c>
      <c r="B8674" s="165" t="s">
        <v>8819</v>
      </c>
      <c r="C8674" s="160">
        <v>2.0211228E7</v>
      </c>
      <c r="D8674" s="162"/>
      <c r="E8674" s="162"/>
      <c r="F8674" s="167"/>
      <c r="G8674" s="168"/>
      <c r="H8674" s="162"/>
      <c r="I8674" s="162"/>
      <c r="J8674" s="162"/>
      <c r="K8674" s="162"/>
      <c r="L8674" s="162"/>
      <c r="M8674" s="162"/>
      <c r="N8674" s="162"/>
      <c r="O8674" s="162"/>
      <c r="P8674" s="162"/>
      <c r="Q8674" s="162"/>
      <c r="R8674" s="162"/>
      <c r="S8674" s="162"/>
      <c r="T8674" s="162"/>
      <c r="U8674" s="162"/>
      <c r="V8674" s="162"/>
      <c r="W8674" s="162"/>
      <c r="X8674" s="162"/>
      <c r="Y8674" s="162"/>
      <c r="Z8674" s="162"/>
      <c r="AA8674" s="162"/>
    </row>
    <row r="8675">
      <c r="A8675" s="160">
        <v>8674.0</v>
      </c>
      <c r="B8675" s="165" t="s">
        <v>8820</v>
      </c>
      <c r="C8675" s="160">
        <v>2.0211228E7</v>
      </c>
      <c r="D8675" s="162"/>
      <c r="E8675" s="162"/>
      <c r="F8675" s="167"/>
      <c r="G8675" s="168"/>
      <c r="H8675" s="162"/>
      <c r="I8675" s="162"/>
      <c r="J8675" s="162"/>
      <c r="K8675" s="162"/>
      <c r="L8675" s="162"/>
      <c r="M8675" s="162"/>
      <c r="N8675" s="162"/>
      <c r="O8675" s="162"/>
      <c r="P8675" s="162"/>
      <c r="Q8675" s="162"/>
      <c r="R8675" s="162"/>
      <c r="S8675" s="162"/>
      <c r="T8675" s="162"/>
      <c r="U8675" s="162"/>
      <c r="V8675" s="162"/>
      <c r="W8675" s="162"/>
      <c r="X8675" s="162"/>
      <c r="Y8675" s="162"/>
      <c r="Z8675" s="162"/>
      <c r="AA8675" s="162"/>
    </row>
    <row r="8676">
      <c r="A8676" s="160">
        <v>8675.0</v>
      </c>
      <c r="B8676" s="165" t="s">
        <v>8821</v>
      </c>
      <c r="C8676" s="160">
        <v>2.0211228E7</v>
      </c>
      <c r="D8676" s="162"/>
      <c r="E8676" s="162"/>
      <c r="F8676" s="167"/>
      <c r="G8676" s="168"/>
      <c r="H8676" s="162"/>
      <c r="I8676" s="162"/>
      <c r="J8676" s="162"/>
      <c r="K8676" s="162"/>
      <c r="L8676" s="162"/>
      <c r="M8676" s="162"/>
      <c r="N8676" s="162"/>
      <c r="O8676" s="162"/>
      <c r="P8676" s="162"/>
      <c r="Q8676" s="162"/>
      <c r="R8676" s="162"/>
      <c r="S8676" s="162"/>
      <c r="T8676" s="162"/>
      <c r="U8676" s="162"/>
      <c r="V8676" s="162"/>
      <c r="W8676" s="162"/>
      <c r="X8676" s="162"/>
      <c r="Y8676" s="162"/>
      <c r="Z8676" s="162"/>
      <c r="AA8676" s="162"/>
    </row>
    <row r="8677">
      <c r="A8677" s="160">
        <v>8676.0</v>
      </c>
      <c r="B8677" s="165" t="s">
        <v>8822</v>
      </c>
      <c r="C8677" s="160">
        <v>2.0211228E7</v>
      </c>
      <c r="D8677" s="162"/>
      <c r="E8677" s="162"/>
      <c r="F8677" s="167"/>
      <c r="G8677" s="168"/>
      <c r="H8677" s="162"/>
      <c r="I8677" s="162"/>
      <c r="J8677" s="162"/>
      <c r="K8677" s="162"/>
      <c r="L8677" s="162"/>
      <c r="M8677" s="162"/>
      <c r="N8677" s="162"/>
      <c r="O8677" s="162"/>
      <c r="P8677" s="162"/>
      <c r="Q8677" s="162"/>
      <c r="R8677" s="162"/>
      <c r="S8677" s="162"/>
      <c r="T8677" s="162"/>
      <c r="U8677" s="162"/>
      <c r="V8677" s="162"/>
      <c r="W8677" s="162"/>
      <c r="X8677" s="162"/>
      <c r="Y8677" s="162"/>
      <c r="Z8677" s="162"/>
      <c r="AA8677" s="162"/>
    </row>
    <row r="8678">
      <c r="A8678" s="160">
        <v>8677.0</v>
      </c>
      <c r="B8678" s="165" t="s">
        <v>8823</v>
      </c>
      <c r="C8678" s="160">
        <v>2.0211228E7</v>
      </c>
      <c r="D8678" s="162"/>
      <c r="E8678" s="162"/>
      <c r="F8678" s="167"/>
      <c r="G8678" s="168"/>
      <c r="H8678" s="162"/>
      <c r="I8678" s="162"/>
      <c r="J8678" s="162"/>
      <c r="K8678" s="162"/>
      <c r="L8678" s="162"/>
      <c r="M8678" s="162"/>
      <c r="N8678" s="162"/>
      <c r="O8678" s="162"/>
      <c r="P8678" s="162"/>
      <c r="Q8678" s="162"/>
      <c r="R8678" s="162"/>
      <c r="S8678" s="162"/>
      <c r="T8678" s="162"/>
      <c r="U8678" s="162"/>
      <c r="V8678" s="162"/>
      <c r="W8678" s="162"/>
      <c r="X8678" s="162"/>
      <c r="Y8678" s="162"/>
      <c r="Z8678" s="162"/>
      <c r="AA8678" s="162"/>
    </row>
    <row r="8679">
      <c r="A8679" s="160">
        <v>8678.0</v>
      </c>
      <c r="B8679" s="165" t="s">
        <v>8824</v>
      </c>
      <c r="C8679" s="160">
        <v>2.0211228E7</v>
      </c>
      <c r="D8679" s="162"/>
      <c r="E8679" s="162"/>
      <c r="F8679" s="167"/>
      <c r="G8679" s="168"/>
      <c r="H8679" s="162"/>
      <c r="I8679" s="162"/>
      <c r="J8679" s="162"/>
      <c r="K8679" s="162"/>
      <c r="L8679" s="162"/>
      <c r="M8679" s="162"/>
      <c r="N8679" s="162"/>
      <c r="O8679" s="162"/>
      <c r="P8679" s="162"/>
      <c r="Q8679" s="162"/>
      <c r="R8679" s="162"/>
      <c r="S8679" s="162"/>
      <c r="T8679" s="162"/>
      <c r="U8679" s="162"/>
      <c r="V8679" s="162"/>
      <c r="W8679" s="162"/>
      <c r="X8679" s="162"/>
      <c r="Y8679" s="162"/>
      <c r="Z8679" s="162"/>
      <c r="AA8679" s="162"/>
    </row>
    <row r="8680">
      <c r="A8680" s="160">
        <v>8679.0</v>
      </c>
      <c r="B8680" s="165" t="s">
        <v>8825</v>
      </c>
      <c r="C8680" s="160">
        <v>2.0211228E7</v>
      </c>
      <c r="D8680" s="162"/>
      <c r="E8680" s="162"/>
      <c r="F8680" s="167"/>
      <c r="G8680" s="168"/>
      <c r="H8680" s="162"/>
      <c r="I8680" s="162"/>
      <c r="J8680" s="162"/>
      <c r="K8680" s="162"/>
      <c r="L8680" s="162"/>
      <c r="M8680" s="162"/>
      <c r="N8680" s="162"/>
      <c r="O8680" s="162"/>
      <c r="P8680" s="162"/>
      <c r="Q8680" s="162"/>
      <c r="R8680" s="162"/>
      <c r="S8680" s="162"/>
      <c r="T8680" s="162"/>
      <c r="U8680" s="162"/>
      <c r="V8680" s="162"/>
      <c r="W8680" s="162"/>
      <c r="X8680" s="162"/>
      <c r="Y8680" s="162"/>
      <c r="Z8680" s="162"/>
      <c r="AA8680" s="162"/>
    </row>
    <row r="8681">
      <c r="A8681" s="160">
        <v>8680.0</v>
      </c>
      <c r="B8681" s="165" t="s">
        <v>8826</v>
      </c>
      <c r="C8681" s="160">
        <v>2.0211228E7</v>
      </c>
      <c r="D8681" s="162"/>
      <c r="E8681" s="162"/>
      <c r="F8681" s="167"/>
      <c r="G8681" s="168"/>
      <c r="H8681" s="162"/>
      <c r="I8681" s="162"/>
      <c r="J8681" s="162"/>
      <c r="K8681" s="162"/>
      <c r="L8681" s="162"/>
      <c r="M8681" s="162"/>
      <c r="N8681" s="162"/>
      <c r="O8681" s="162"/>
      <c r="P8681" s="162"/>
      <c r="Q8681" s="162"/>
      <c r="R8681" s="162"/>
      <c r="S8681" s="162"/>
      <c r="T8681" s="162"/>
      <c r="U8681" s="162"/>
      <c r="V8681" s="162"/>
      <c r="W8681" s="162"/>
      <c r="X8681" s="162"/>
      <c r="Y8681" s="162"/>
      <c r="Z8681" s="162"/>
      <c r="AA8681" s="162"/>
    </row>
    <row r="8682">
      <c r="A8682" s="160">
        <v>8681.0</v>
      </c>
      <c r="B8682" s="165" t="s">
        <v>8827</v>
      </c>
      <c r="C8682" s="160">
        <v>2.0211228E7</v>
      </c>
      <c r="D8682" s="162"/>
      <c r="E8682" s="162"/>
      <c r="F8682" s="167"/>
      <c r="G8682" s="168"/>
      <c r="H8682" s="162"/>
      <c r="I8682" s="162"/>
      <c r="J8682" s="162"/>
      <c r="K8682" s="162"/>
      <c r="L8682" s="162"/>
      <c r="M8682" s="162"/>
      <c r="N8682" s="162"/>
      <c r="O8682" s="162"/>
      <c r="P8682" s="162"/>
      <c r="Q8682" s="162"/>
      <c r="R8682" s="162"/>
      <c r="S8682" s="162"/>
      <c r="T8682" s="162"/>
      <c r="U8682" s="162"/>
      <c r="V8682" s="162"/>
      <c r="W8682" s="162"/>
      <c r="X8682" s="162"/>
      <c r="Y8682" s="162"/>
      <c r="Z8682" s="162"/>
      <c r="AA8682" s="162"/>
    </row>
    <row r="8683">
      <c r="A8683" s="160">
        <v>8682.0</v>
      </c>
      <c r="B8683" s="165" t="s">
        <v>8828</v>
      </c>
      <c r="C8683" s="160">
        <v>2.0211228E7</v>
      </c>
      <c r="D8683" s="162"/>
      <c r="E8683" s="162"/>
      <c r="F8683" s="167"/>
      <c r="G8683" s="168"/>
      <c r="H8683" s="162"/>
      <c r="I8683" s="162"/>
      <c r="J8683" s="162"/>
      <c r="K8683" s="162"/>
      <c r="L8683" s="162"/>
      <c r="M8683" s="162"/>
      <c r="N8683" s="162"/>
      <c r="O8683" s="162"/>
      <c r="P8683" s="162"/>
      <c r="Q8683" s="162"/>
      <c r="R8683" s="162"/>
      <c r="S8683" s="162"/>
      <c r="T8683" s="162"/>
      <c r="U8683" s="162"/>
      <c r="V8683" s="162"/>
      <c r="W8683" s="162"/>
      <c r="X8683" s="162"/>
      <c r="Y8683" s="162"/>
      <c r="Z8683" s="162"/>
      <c r="AA8683" s="162"/>
    </row>
    <row r="8684">
      <c r="A8684" s="160">
        <v>8683.0</v>
      </c>
      <c r="B8684" s="165" t="s">
        <v>8829</v>
      </c>
      <c r="C8684" s="160">
        <v>2.0211228E7</v>
      </c>
      <c r="D8684" s="162"/>
      <c r="E8684" s="162"/>
      <c r="F8684" s="167"/>
      <c r="G8684" s="168"/>
      <c r="H8684" s="162"/>
      <c r="I8684" s="162"/>
      <c r="J8684" s="162"/>
      <c r="K8684" s="162"/>
      <c r="L8684" s="162"/>
      <c r="M8684" s="162"/>
      <c r="N8684" s="162"/>
      <c r="O8684" s="162"/>
      <c r="P8684" s="162"/>
      <c r="Q8684" s="162"/>
      <c r="R8684" s="162"/>
      <c r="S8684" s="162"/>
      <c r="T8684" s="162"/>
      <c r="U8684" s="162"/>
      <c r="V8684" s="162"/>
      <c r="W8684" s="162"/>
      <c r="X8684" s="162"/>
      <c r="Y8684" s="162"/>
      <c r="Z8684" s="162"/>
      <c r="AA8684" s="162"/>
    </row>
    <row r="8685">
      <c r="A8685" s="160">
        <v>8684.0</v>
      </c>
      <c r="B8685" s="165" t="s">
        <v>8830</v>
      </c>
      <c r="C8685" s="160">
        <v>2.0211228E7</v>
      </c>
      <c r="D8685" s="162"/>
      <c r="E8685" s="162"/>
      <c r="F8685" s="167"/>
      <c r="G8685" s="168"/>
      <c r="H8685" s="162"/>
      <c r="I8685" s="162"/>
      <c r="J8685" s="162"/>
      <c r="K8685" s="162"/>
      <c r="L8685" s="162"/>
      <c r="M8685" s="162"/>
      <c r="N8685" s="162"/>
      <c r="O8685" s="162"/>
      <c r="P8685" s="162"/>
      <c r="Q8685" s="162"/>
      <c r="R8685" s="162"/>
      <c r="S8685" s="162"/>
      <c r="T8685" s="162"/>
      <c r="U8685" s="162"/>
      <c r="V8685" s="162"/>
      <c r="W8685" s="162"/>
      <c r="X8685" s="162"/>
      <c r="Y8685" s="162"/>
      <c r="Z8685" s="162"/>
      <c r="AA8685" s="162"/>
    </row>
    <row r="8686">
      <c r="A8686" s="160">
        <v>8685.0</v>
      </c>
      <c r="B8686" s="165" t="s">
        <v>8831</v>
      </c>
      <c r="C8686" s="160">
        <v>2.0211228E7</v>
      </c>
      <c r="D8686" s="162"/>
      <c r="E8686" s="162"/>
      <c r="F8686" s="167"/>
      <c r="G8686" s="168"/>
      <c r="H8686" s="162"/>
      <c r="I8686" s="162"/>
      <c r="J8686" s="162"/>
      <c r="K8686" s="162"/>
      <c r="L8686" s="162"/>
      <c r="M8686" s="162"/>
      <c r="N8686" s="162"/>
      <c r="O8686" s="162"/>
      <c r="P8686" s="162"/>
      <c r="Q8686" s="162"/>
      <c r="R8686" s="162"/>
      <c r="S8686" s="162"/>
      <c r="T8686" s="162"/>
      <c r="U8686" s="162"/>
      <c r="V8686" s="162"/>
      <c r="W8686" s="162"/>
      <c r="X8686" s="162"/>
      <c r="Y8686" s="162"/>
      <c r="Z8686" s="162"/>
      <c r="AA8686" s="162"/>
    </row>
    <row r="8687">
      <c r="A8687" s="160">
        <v>8686.0</v>
      </c>
      <c r="B8687" s="165" t="s">
        <v>8832</v>
      </c>
      <c r="C8687" s="160">
        <v>2.0211228E7</v>
      </c>
      <c r="D8687" s="162"/>
      <c r="E8687" s="162"/>
      <c r="F8687" s="167"/>
      <c r="G8687" s="168"/>
      <c r="H8687" s="162"/>
      <c r="I8687" s="162"/>
      <c r="J8687" s="162"/>
      <c r="K8687" s="162"/>
      <c r="L8687" s="162"/>
      <c r="M8687" s="162"/>
      <c r="N8687" s="162"/>
      <c r="O8687" s="162"/>
      <c r="P8687" s="162"/>
      <c r="Q8687" s="162"/>
      <c r="R8687" s="162"/>
      <c r="S8687" s="162"/>
      <c r="T8687" s="162"/>
      <c r="U8687" s="162"/>
      <c r="V8687" s="162"/>
      <c r="W8687" s="162"/>
      <c r="X8687" s="162"/>
      <c r="Y8687" s="162"/>
      <c r="Z8687" s="162"/>
      <c r="AA8687" s="162"/>
    </row>
    <row r="8688">
      <c r="A8688" s="160">
        <v>8687.0</v>
      </c>
      <c r="B8688" s="165" t="s">
        <v>8833</v>
      </c>
      <c r="C8688" s="160">
        <v>2.0211228E7</v>
      </c>
      <c r="D8688" s="162"/>
      <c r="E8688" s="162"/>
      <c r="F8688" s="167"/>
      <c r="G8688" s="168"/>
      <c r="H8688" s="162"/>
      <c r="I8688" s="162"/>
      <c r="J8688" s="162"/>
      <c r="K8688" s="162"/>
      <c r="L8688" s="162"/>
      <c r="M8688" s="162"/>
      <c r="N8688" s="162"/>
      <c r="O8688" s="162"/>
      <c r="P8688" s="162"/>
      <c r="Q8688" s="162"/>
      <c r="R8688" s="162"/>
      <c r="S8688" s="162"/>
      <c r="T8688" s="162"/>
      <c r="U8688" s="162"/>
      <c r="V8688" s="162"/>
      <c r="W8688" s="162"/>
      <c r="X8688" s="162"/>
      <c r="Y8688" s="162"/>
      <c r="Z8688" s="162"/>
      <c r="AA8688" s="162"/>
    </row>
    <row r="8689">
      <c r="A8689" s="160">
        <v>8688.0</v>
      </c>
      <c r="B8689" s="165" t="s">
        <v>8834</v>
      </c>
      <c r="C8689" s="160">
        <v>2.0211228E7</v>
      </c>
      <c r="D8689" s="162"/>
      <c r="E8689" s="162"/>
      <c r="F8689" s="167"/>
      <c r="G8689" s="168"/>
      <c r="H8689" s="162"/>
      <c r="I8689" s="162"/>
      <c r="J8689" s="162"/>
      <c r="K8689" s="162"/>
      <c r="L8689" s="162"/>
      <c r="M8689" s="162"/>
      <c r="N8689" s="162"/>
      <c r="O8689" s="162"/>
      <c r="P8689" s="162"/>
      <c r="Q8689" s="162"/>
      <c r="R8689" s="162"/>
      <c r="S8689" s="162"/>
      <c r="T8689" s="162"/>
      <c r="U8689" s="162"/>
      <c r="V8689" s="162"/>
      <c r="W8689" s="162"/>
      <c r="X8689" s="162"/>
      <c r="Y8689" s="162"/>
      <c r="Z8689" s="162"/>
      <c r="AA8689" s="162"/>
    </row>
    <row r="8690">
      <c r="A8690" s="160">
        <v>8689.0</v>
      </c>
      <c r="B8690" s="165" t="s">
        <v>8835</v>
      </c>
      <c r="C8690" s="160">
        <v>2.0211229E7</v>
      </c>
      <c r="D8690" s="162"/>
      <c r="E8690" s="162"/>
      <c r="F8690" s="167"/>
      <c r="G8690" s="168"/>
      <c r="H8690" s="162"/>
      <c r="I8690" s="162"/>
      <c r="J8690" s="162"/>
      <c r="K8690" s="162"/>
      <c r="L8690" s="162"/>
      <c r="M8690" s="162"/>
      <c r="N8690" s="162"/>
      <c r="O8690" s="162"/>
      <c r="P8690" s="162"/>
      <c r="Q8690" s="162"/>
      <c r="R8690" s="162"/>
      <c r="S8690" s="162"/>
      <c r="T8690" s="162"/>
      <c r="U8690" s="162"/>
      <c r="V8690" s="162"/>
      <c r="W8690" s="162"/>
      <c r="X8690" s="162"/>
      <c r="Y8690" s="162"/>
      <c r="Z8690" s="162"/>
      <c r="AA8690" s="162"/>
    </row>
    <row r="8691">
      <c r="A8691" s="160">
        <v>8690.0</v>
      </c>
      <c r="B8691" s="165" t="s">
        <v>8836</v>
      </c>
      <c r="C8691" s="160">
        <v>2.0211229E7</v>
      </c>
      <c r="D8691" s="162"/>
      <c r="E8691" s="162"/>
      <c r="F8691" s="167"/>
      <c r="G8691" s="168"/>
      <c r="H8691" s="162"/>
      <c r="I8691" s="162"/>
      <c r="J8691" s="162"/>
      <c r="K8691" s="162"/>
      <c r="L8691" s="162"/>
      <c r="M8691" s="162"/>
      <c r="N8691" s="162"/>
      <c r="O8691" s="162"/>
      <c r="P8691" s="162"/>
      <c r="Q8691" s="162"/>
      <c r="R8691" s="162"/>
      <c r="S8691" s="162"/>
      <c r="T8691" s="162"/>
      <c r="U8691" s="162"/>
      <c r="V8691" s="162"/>
      <c r="W8691" s="162"/>
      <c r="X8691" s="162"/>
      <c r="Y8691" s="162"/>
      <c r="Z8691" s="162"/>
      <c r="AA8691" s="162"/>
    </row>
    <row r="8692">
      <c r="A8692" s="160">
        <v>8691.0</v>
      </c>
      <c r="B8692" s="165" t="s">
        <v>8837</v>
      </c>
      <c r="C8692" s="160">
        <v>2.0211229E7</v>
      </c>
      <c r="D8692" s="162"/>
      <c r="E8692" s="162"/>
      <c r="F8692" s="167"/>
      <c r="G8692" s="168"/>
      <c r="H8692" s="162"/>
      <c r="I8692" s="162"/>
      <c r="J8692" s="162"/>
      <c r="K8692" s="162"/>
      <c r="L8692" s="162"/>
      <c r="M8692" s="162"/>
      <c r="N8692" s="162"/>
      <c r="O8692" s="162"/>
      <c r="P8692" s="162"/>
      <c r="Q8692" s="162"/>
      <c r="R8692" s="162"/>
      <c r="S8692" s="162"/>
      <c r="T8692" s="162"/>
      <c r="U8692" s="162"/>
      <c r="V8692" s="162"/>
      <c r="W8692" s="162"/>
      <c r="X8692" s="162"/>
      <c r="Y8692" s="162"/>
      <c r="Z8692" s="162"/>
      <c r="AA8692" s="162"/>
    </row>
    <row r="8693">
      <c r="A8693" s="160">
        <v>8692.0</v>
      </c>
      <c r="B8693" s="165" t="s">
        <v>8838</v>
      </c>
      <c r="C8693" s="160">
        <v>2.0211229E7</v>
      </c>
      <c r="D8693" s="162"/>
      <c r="E8693" s="162"/>
      <c r="F8693" s="167"/>
      <c r="G8693" s="168"/>
      <c r="H8693" s="162"/>
      <c r="I8693" s="162"/>
      <c r="J8693" s="162"/>
      <c r="K8693" s="162"/>
      <c r="L8693" s="162"/>
      <c r="M8693" s="162"/>
      <c r="N8693" s="162"/>
      <c r="O8693" s="162"/>
      <c r="P8693" s="162"/>
      <c r="Q8693" s="162"/>
      <c r="R8693" s="162"/>
      <c r="S8693" s="162"/>
      <c r="T8693" s="162"/>
      <c r="U8693" s="162"/>
      <c r="V8693" s="162"/>
      <c r="W8693" s="162"/>
      <c r="X8693" s="162"/>
      <c r="Y8693" s="162"/>
      <c r="Z8693" s="162"/>
      <c r="AA8693" s="162"/>
    </row>
    <row r="8694">
      <c r="A8694" s="160">
        <v>8693.0</v>
      </c>
      <c r="B8694" s="165" t="s">
        <v>8839</v>
      </c>
      <c r="C8694" s="160">
        <v>2.0211229E7</v>
      </c>
      <c r="D8694" s="162"/>
      <c r="E8694" s="162"/>
      <c r="F8694" s="167"/>
      <c r="G8694" s="168"/>
      <c r="H8694" s="162"/>
      <c r="I8694" s="162"/>
      <c r="J8694" s="162"/>
      <c r="K8694" s="162"/>
      <c r="L8694" s="162"/>
      <c r="M8694" s="162"/>
      <c r="N8694" s="162"/>
      <c r="O8694" s="162"/>
      <c r="P8694" s="162"/>
      <c r="Q8694" s="162"/>
      <c r="R8694" s="162"/>
      <c r="S8694" s="162"/>
      <c r="T8694" s="162"/>
      <c r="U8694" s="162"/>
      <c r="V8694" s="162"/>
      <c r="W8694" s="162"/>
      <c r="X8694" s="162"/>
      <c r="Y8694" s="162"/>
      <c r="Z8694" s="162"/>
      <c r="AA8694" s="162"/>
    </row>
    <row r="8695">
      <c r="A8695" s="160">
        <v>8694.0</v>
      </c>
      <c r="B8695" s="165" t="s">
        <v>8840</v>
      </c>
      <c r="C8695" s="160">
        <v>2.0211229E7</v>
      </c>
      <c r="D8695" s="162"/>
      <c r="E8695" s="162"/>
      <c r="F8695" s="167"/>
      <c r="G8695" s="168"/>
      <c r="H8695" s="162"/>
      <c r="I8695" s="162"/>
      <c r="J8695" s="162"/>
      <c r="K8695" s="162"/>
      <c r="L8695" s="162"/>
      <c r="M8695" s="162"/>
      <c r="N8695" s="162"/>
      <c r="O8695" s="162"/>
      <c r="P8695" s="162"/>
      <c r="Q8695" s="162"/>
      <c r="R8695" s="162"/>
      <c r="S8695" s="162"/>
      <c r="T8695" s="162"/>
      <c r="U8695" s="162"/>
      <c r="V8695" s="162"/>
      <c r="W8695" s="162"/>
      <c r="X8695" s="162"/>
      <c r="Y8695" s="162"/>
      <c r="Z8695" s="162"/>
      <c r="AA8695" s="162"/>
    </row>
    <row r="8696">
      <c r="A8696" s="160">
        <v>8695.0</v>
      </c>
      <c r="B8696" s="165" t="s">
        <v>8841</v>
      </c>
      <c r="C8696" s="160">
        <v>2.0211229E7</v>
      </c>
      <c r="D8696" s="162"/>
      <c r="E8696" s="162"/>
      <c r="F8696" s="167"/>
      <c r="G8696" s="168"/>
      <c r="H8696" s="162"/>
      <c r="I8696" s="162"/>
      <c r="J8696" s="162"/>
      <c r="K8696" s="162"/>
      <c r="L8696" s="162"/>
      <c r="M8696" s="162"/>
      <c r="N8696" s="162"/>
      <c r="O8696" s="162"/>
      <c r="P8696" s="162"/>
      <c r="Q8696" s="162"/>
      <c r="R8696" s="162"/>
      <c r="S8696" s="162"/>
      <c r="T8696" s="162"/>
      <c r="U8696" s="162"/>
      <c r="V8696" s="162"/>
      <c r="W8696" s="162"/>
      <c r="X8696" s="162"/>
      <c r="Y8696" s="162"/>
      <c r="Z8696" s="162"/>
      <c r="AA8696" s="162"/>
    </row>
    <row r="8697">
      <c r="A8697" s="160">
        <v>8696.0</v>
      </c>
      <c r="B8697" s="165" t="s">
        <v>8842</v>
      </c>
      <c r="C8697" s="160">
        <v>2.0211229E7</v>
      </c>
      <c r="D8697" s="162"/>
      <c r="E8697" s="162"/>
      <c r="F8697" s="167"/>
      <c r="G8697" s="168"/>
      <c r="H8697" s="162"/>
      <c r="I8697" s="162"/>
      <c r="J8697" s="162"/>
      <c r="K8697" s="162"/>
      <c r="L8697" s="162"/>
      <c r="M8697" s="162"/>
      <c r="N8697" s="162"/>
      <c r="O8697" s="162"/>
      <c r="P8697" s="162"/>
      <c r="Q8697" s="162"/>
      <c r="R8697" s="162"/>
      <c r="S8697" s="162"/>
      <c r="T8697" s="162"/>
      <c r="U8697" s="162"/>
      <c r="V8697" s="162"/>
      <c r="W8697" s="162"/>
      <c r="X8697" s="162"/>
      <c r="Y8697" s="162"/>
      <c r="Z8697" s="162"/>
      <c r="AA8697" s="162"/>
    </row>
    <row r="8698">
      <c r="A8698" s="160">
        <v>8697.0</v>
      </c>
      <c r="B8698" s="165" t="s">
        <v>8843</v>
      </c>
      <c r="C8698" s="160">
        <v>2.0211229E7</v>
      </c>
      <c r="D8698" s="162"/>
      <c r="E8698" s="162"/>
      <c r="F8698" s="167"/>
      <c r="G8698" s="168"/>
      <c r="H8698" s="162"/>
      <c r="I8698" s="162"/>
      <c r="J8698" s="162"/>
      <c r="K8698" s="162"/>
      <c r="L8698" s="162"/>
      <c r="M8698" s="162"/>
      <c r="N8698" s="162"/>
      <c r="O8698" s="162"/>
      <c r="P8698" s="162"/>
      <c r="Q8698" s="162"/>
      <c r="R8698" s="162"/>
      <c r="S8698" s="162"/>
      <c r="T8698" s="162"/>
      <c r="U8698" s="162"/>
      <c r="V8698" s="162"/>
      <c r="W8698" s="162"/>
      <c r="X8698" s="162"/>
      <c r="Y8698" s="162"/>
      <c r="Z8698" s="162"/>
      <c r="AA8698" s="162"/>
    </row>
    <row r="8699">
      <c r="A8699" s="160">
        <v>8698.0</v>
      </c>
      <c r="B8699" s="165" t="s">
        <v>8844</v>
      </c>
      <c r="C8699" s="160">
        <v>2.0211229E7</v>
      </c>
      <c r="D8699" s="162"/>
      <c r="E8699" s="162"/>
      <c r="F8699" s="167"/>
      <c r="G8699" s="168"/>
      <c r="H8699" s="162"/>
      <c r="I8699" s="162"/>
      <c r="J8699" s="162"/>
      <c r="K8699" s="162"/>
      <c r="L8699" s="162"/>
      <c r="M8699" s="162"/>
      <c r="N8699" s="162"/>
      <c r="O8699" s="162"/>
      <c r="P8699" s="162"/>
      <c r="Q8699" s="162"/>
      <c r="R8699" s="162"/>
      <c r="S8699" s="162"/>
      <c r="T8699" s="162"/>
      <c r="U8699" s="162"/>
      <c r="V8699" s="162"/>
      <c r="W8699" s="162"/>
      <c r="X8699" s="162"/>
      <c r="Y8699" s="162"/>
      <c r="Z8699" s="162"/>
      <c r="AA8699" s="162"/>
    </row>
    <row r="8700">
      <c r="A8700" s="160">
        <v>8699.0</v>
      </c>
      <c r="B8700" s="165" t="s">
        <v>8845</v>
      </c>
      <c r="C8700" s="160">
        <v>2.0211229E7</v>
      </c>
      <c r="D8700" s="162"/>
      <c r="E8700" s="162"/>
      <c r="F8700" s="167"/>
      <c r="G8700" s="168"/>
      <c r="H8700" s="162"/>
      <c r="I8700" s="162"/>
      <c r="J8700" s="162"/>
      <c r="K8700" s="162"/>
      <c r="L8700" s="162"/>
      <c r="M8700" s="162"/>
      <c r="N8700" s="162"/>
      <c r="O8700" s="162"/>
      <c r="P8700" s="162"/>
      <c r="Q8700" s="162"/>
      <c r="R8700" s="162"/>
      <c r="S8700" s="162"/>
      <c r="T8700" s="162"/>
      <c r="U8700" s="162"/>
      <c r="V8700" s="162"/>
      <c r="W8700" s="162"/>
      <c r="X8700" s="162"/>
      <c r="Y8700" s="162"/>
      <c r="Z8700" s="162"/>
      <c r="AA8700" s="162"/>
    </row>
    <row r="8701">
      <c r="A8701" s="160">
        <v>8700.0</v>
      </c>
      <c r="B8701" s="165" t="s">
        <v>8846</v>
      </c>
      <c r="C8701" s="160">
        <v>2.0211229E7</v>
      </c>
      <c r="D8701" s="162"/>
      <c r="E8701" s="162"/>
      <c r="F8701" s="167"/>
      <c r="G8701" s="168"/>
      <c r="H8701" s="162"/>
      <c r="I8701" s="162"/>
      <c r="J8701" s="162"/>
      <c r="K8701" s="162"/>
      <c r="L8701" s="162"/>
      <c r="M8701" s="162"/>
      <c r="N8701" s="162"/>
      <c r="O8701" s="162"/>
      <c r="P8701" s="162"/>
      <c r="Q8701" s="162"/>
      <c r="R8701" s="162"/>
      <c r="S8701" s="162"/>
      <c r="T8701" s="162"/>
      <c r="U8701" s="162"/>
      <c r="V8701" s="162"/>
      <c r="W8701" s="162"/>
      <c r="X8701" s="162"/>
      <c r="Y8701" s="162"/>
      <c r="Z8701" s="162"/>
      <c r="AA8701" s="162"/>
    </row>
    <row r="8702">
      <c r="A8702" s="160">
        <v>8701.0</v>
      </c>
      <c r="B8702" s="165" t="s">
        <v>8847</v>
      </c>
      <c r="C8702" s="160">
        <v>2.0211229E7</v>
      </c>
      <c r="D8702" s="162"/>
      <c r="E8702" s="162"/>
      <c r="F8702" s="167"/>
      <c r="G8702" s="168"/>
      <c r="H8702" s="162"/>
      <c r="I8702" s="162"/>
      <c r="J8702" s="162"/>
      <c r="K8702" s="162"/>
      <c r="L8702" s="162"/>
      <c r="M8702" s="162"/>
      <c r="N8702" s="162"/>
      <c r="O8702" s="162"/>
      <c r="P8702" s="162"/>
      <c r="Q8702" s="162"/>
      <c r="R8702" s="162"/>
      <c r="S8702" s="162"/>
      <c r="T8702" s="162"/>
      <c r="U8702" s="162"/>
      <c r="V8702" s="162"/>
      <c r="W8702" s="162"/>
      <c r="X8702" s="162"/>
      <c r="Y8702" s="162"/>
      <c r="Z8702" s="162"/>
      <c r="AA8702" s="162"/>
    </row>
    <row r="8703">
      <c r="A8703" s="160">
        <v>8702.0</v>
      </c>
      <c r="B8703" s="165" t="s">
        <v>8848</v>
      </c>
      <c r="C8703" s="160">
        <v>2.0211229E7</v>
      </c>
      <c r="D8703" s="162"/>
      <c r="E8703" s="162"/>
      <c r="F8703" s="167"/>
      <c r="G8703" s="168"/>
      <c r="H8703" s="162"/>
      <c r="I8703" s="162"/>
      <c r="J8703" s="162"/>
      <c r="K8703" s="162"/>
      <c r="L8703" s="162"/>
      <c r="M8703" s="162"/>
      <c r="N8703" s="162"/>
      <c r="O8703" s="162"/>
      <c r="P8703" s="162"/>
      <c r="Q8703" s="162"/>
      <c r="R8703" s="162"/>
      <c r="S8703" s="162"/>
      <c r="T8703" s="162"/>
      <c r="U8703" s="162"/>
      <c r="V8703" s="162"/>
      <c r="W8703" s="162"/>
      <c r="X8703" s="162"/>
      <c r="Y8703" s="162"/>
      <c r="Z8703" s="162"/>
      <c r="AA8703" s="162"/>
    </row>
    <row r="8704">
      <c r="A8704" s="160">
        <v>8703.0</v>
      </c>
      <c r="B8704" s="165" t="s">
        <v>8849</v>
      </c>
      <c r="C8704" s="160">
        <v>2.0211229E7</v>
      </c>
      <c r="D8704" s="162"/>
      <c r="E8704" s="162"/>
      <c r="F8704" s="167"/>
      <c r="G8704" s="168"/>
      <c r="H8704" s="162"/>
      <c r="I8704" s="162"/>
      <c r="J8704" s="162"/>
      <c r="K8704" s="162"/>
      <c r="L8704" s="162"/>
      <c r="M8704" s="162"/>
      <c r="N8704" s="162"/>
      <c r="O8704" s="162"/>
      <c r="P8704" s="162"/>
      <c r="Q8704" s="162"/>
      <c r="R8704" s="162"/>
      <c r="S8704" s="162"/>
      <c r="T8704" s="162"/>
      <c r="U8704" s="162"/>
      <c r="V8704" s="162"/>
      <c r="W8704" s="162"/>
      <c r="X8704" s="162"/>
      <c r="Y8704" s="162"/>
      <c r="Z8704" s="162"/>
      <c r="AA8704" s="162"/>
    </row>
    <row r="8705">
      <c r="A8705" s="160">
        <v>8704.0</v>
      </c>
      <c r="B8705" s="165" t="s">
        <v>8850</v>
      </c>
      <c r="C8705" s="160">
        <v>2.0211229E7</v>
      </c>
      <c r="D8705" s="162"/>
      <c r="E8705" s="162"/>
      <c r="F8705" s="167"/>
      <c r="G8705" s="168"/>
      <c r="H8705" s="162"/>
      <c r="I8705" s="162"/>
      <c r="J8705" s="162"/>
      <c r="K8705" s="162"/>
      <c r="L8705" s="162"/>
      <c r="M8705" s="162"/>
      <c r="N8705" s="162"/>
      <c r="O8705" s="162"/>
      <c r="P8705" s="162"/>
      <c r="Q8705" s="162"/>
      <c r="R8705" s="162"/>
      <c r="S8705" s="162"/>
      <c r="T8705" s="162"/>
      <c r="U8705" s="162"/>
      <c r="V8705" s="162"/>
      <c r="W8705" s="162"/>
      <c r="X8705" s="162"/>
      <c r="Y8705" s="162"/>
      <c r="Z8705" s="162"/>
      <c r="AA8705" s="162"/>
    </row>
    <row r="8706">
      <c r="A8706" s="160">
        <v>8705.0</v>
      </c>
      <c r="B8706" s="165" t="s">
        <v>8851</v>
      </c>
      <c r="C8706" s="160">
        <v>2.0211229E7</v>
      </c>
      <c r="D8706" s="162"/>
      <c r="E8706" s="162"/>
      <c r="F8706" s="167"/>
      <c r="G8706" s="168"/>
      <c r="H8706" s="162"/>
      <c r="I8706" s="162"/>
      <c r="J8706" s="162"/>
      <c r="K8706" s="162"/>
      <c r="L8706" s="162"/>
      <c r="M8706" s="162"/>
      <c r="N8706" s="162"/>
      <c r="O8706" s="162"/>
      <c r="P8706" s="162"/>
      <c r="Q8706" s="162"/>
      <c r="R8706" s="162"/>
      <c r="S8706" s="162"/>
      <c r="T8706" s="162"/>
      <c r="U8706" s="162"/>
      <c r="V8706" s="162"/>
      <c r="W8706" s="162"/>
      <c r="X8706" s="162"/>
      <c r="Y8706" s="162"/>
      <c r="Z8706" s="162"/>
      <c r="AA8706" s="162"/>
    </row>
    <row r="8707">
      <c r="A8707" s="160">
        <v>8706.0</v>
      </c>
      <c r="B8707" s="165" t="s">
        <v>8852</v>
      </c>
      <c r="C8707" s="160">
        <v>2.0211229E7</v>
      </c>
      <c r="D8707" s="162"/>
      <c r="E8707" s="162"/>
      <c r="F8707" s="167"/>
      <c r="G8707" s="168"/>
      <c r="H8707" s="162"/>
      <c r="I8707" s="162"/>
      <c r="J8707" s="162"/>
      <c r="K8707" s="162"/>
      <c r="L8707" s="162"/>
      <c r="M8707" s="162"/>
      <c r="N8707" s="162"/>
      <c r="O8707" s="162"/>
      <c r="P8707" s="162"/>
      <c r="Q8707" s="162"/>
      <c r="R8707" s="162"/>
      <c r="S8707" s="162"/>
      <c r="T8707" s="162"/>
      <c r="U8707" s="162"/>
      <c r="V8707" s="162"/>
      <c r="W8707" s="162"/>
      <c r="X8707" s="162"/>
      <c r="Y8707" s="162"/>
      <c r="Z8707" s="162"/>
      <c r="AA8707" s="162"/>
    </row>
    <row r="8708">
      <c r="A8708" s="160">
        <v>8707.0</v>
      </c>
      <c r="B8708" s="165" t="s">
        <v>8853</v>
      </c>
      <c r="C8708" s="160">
        <v>2.0211229E7</v>
      </c>
      <c r="D8708" s="162"/>
      <c r="E8708" s="162"/>
      <c r="F8708" s="167"/>
      <c r="G8708" s="168"/>
      <c r="H8708" s="162"/>
      <c r="I8708" s="162"/>
      <c r="J8708" s="162"/>
      <c r="K8708" s="162"/>
      <c r="L8708" s="162"/>
      <c r="M8708" s="162"/>
      <c r="N8708" s="162"/>
      <c r="O8708" s="162"/>
      <c r="P8708" s="162"/>
      <c r="Q8708" s="162"/>
      <c r="R8708" s="162"/>
      <c r="S8708" s="162"/>
      <c r="T8708" s="162"/>
      <c r="U8708" s="162"/>
      <c r="V8708" s="162"/>
      <c r="W8708" s="162"/>
      <c r="X8708" s="162"/>
      <c r="Y8708" s="162"/>
      <c r="Z8708" s="162"/>
      <c r="AA8708" s="162"/>
    </row>
    <row r="8709">
      <c r="A8709" s="160">
        <v>8708.0</v>
      </c>
      <c r="B8709" s="165" t="s">
        <v>8854</v>
      </c>
      <c r="C8709" s="160">
        <v>2.0211229E7</v>
      </c>
      <c r="D8709" s="162"/>
      <c r="E8709" s="162"/>
      <c r="F8709" s="167"/>
      <c r="G8709" s="168"/>
      <c r="H8709" s="162"/>
      <c r="I8709" s="162"/>
      <c r="J8709" s="162"/>
      <c r="K8709" s="162"/>
      <c r="L8709" s="162"/>
      <c r="M8709" s="162"/>
      <c r="N8709" s="162"/>
      <c r="O8709" s="162"/>
      <c r="P8709" s="162"/>
      <c r="Q8709" s="162"/>
      <c r="R8709" s="162"/>
      <c r="S8709" s="162"/>
      <c r="T8709" s="162"/>
      <c r="U8709" s="162"/>
      <c r="V8709" s="162"/>
      <c r="W8709" s="162"/>
      <c r="X8709" s="162"/>
      <c r="Y8709" s="162"/>
      <c r="Z8709" s="162"/>
      <c r="AA8709" s="162"/>
    </row>
    <row r="8710">
      <c r="A8710" s="160">
        <v>8709.0</v>
      </c>
      <c r="B8710" s="165" t="s">
        <v>8855</v>
      </c>
      <c r="C8710" s="160">
        <v>2.0211229E7</v>
      </c>
      <c r="D8710" s="162"/>
      <c r="E8710" s="162"/>
      <c r="F8710" s="167"/>
      <c r="G8710" s="168"/>
      <c r="H8710" s="162"/>
      <c r="I8710" s="162"/>
      <c r="J8710" s="162"/>
      <c r="K8710" s="162"/>
      <c r="L8710" s="162"/>
      <c r="M8710" s="162"/>
      <c r="N8710" s="162"/>
      <c r="O8710" s="162"/>
      <c r="P8710" s="162"/>
      <c r="Q8710" s="162"/>
      <c r="R8710" s="162"/>
      <c r="S8710" s="162"/>
      <c r="T8710" s="162"/>
      <c r="U8710" s="162"/>
      <c r="V8710" s="162"/>
      <c r="W8710" s="162"/>
      <c r="X8710" s="162"/>
      <c r="Y8710" s="162"/>
      <c r="Z8710" s="162"/>
      <c r="AA8710" s="162"/>
    </row>
    <row r="8711">
      <c r="A8711" s="160">
        <v>8710.0</v>
      </c>
      <c r="B8711" s="165" t="s">
        <v>8856</v>
      </c>
      <c r="C8711" s="160">
        <v>2.0211229E7</v>
      </c>
      <c r="D8711" s="162"/>
      <c r="E8711" s="162"/>
      <c r="F8711" s="167"/>
      <c r="G8711" s="168"/>
      <c r="H8711" s="162"/>
      <c r="I8711" s="162"/>
      <c r="J8711" s="162"/>
      <c r="K8711" s="162"/>
      <c r="L8711" s="162"/>
      <c r="M8711" s="162"/>
      <c r="N8711" s="162"/>
      <c r="O8711" s="162"/>
      <c r="P8711" s="162"/>
      <c r="Q8711" s="162"/>
      <c r="R8711" s="162"/>
      <c r="S8711" s="162"/>
      <c r="T8711" s="162"/>
      <c r="U8711" s="162"/>
      <c r="V8711" s="162"/>
      <c r="W8711" s="162"/>
      <c r="X8711" s="162"/>
      <c r="Y8711" s="162"/>
      <c r="Z8711" s="162"/>
      <c r="AA8711" s="162"/>
    </row>
    <row r="8712">
      <c r="A8712" s="160">
        <v>8711.0</v>
      </c>
      <c r="B8712" s="165" t="s">
        <v>8857</v>
      </c>
      <c r="C8712" s="160">
        <v>2.0211229E7</v>
      </c>
      <c r="D8712" s="162"/>
      <c r="E8712" s="162"/>
      <c r="F8712" s="167"/>
      <c r="G8712" s="168"/>
      <c r="H8712" s="162"/>
      <c r="I8712" s="162"/>
      <c r="J8712" s="162"/>
      <c r="K8712" s="162"/>
      <c r="L8712" s="162"/>
      <c r="M8712" s="162"/>
      <c r="N8712" s="162"/>
      <c r="O8712" s="162"/>
      <c r="P8712" s="162"/>
      <c r="Q8712" s="162"/>
      <c r="R8712" s="162"/>
      <c r="S8712" s="162"/>
      <c r="T8712" s="162"/>
      <c r="U8712" s="162"/>
      <c r="V8712" s="162"/>
      <c r="W8712" s="162"/>
      <c r="X8712" s="162"/>
      <c r="Y8712" s="162"/>
      <c r="Z8712" s="162"/>
      <c r="AA8712" s="162"/>
    </row>
    <row r="8713">
      <c r="A8713" s="160">
        <v>8712.0</v>
      </c>
      <c r="B8713" s="165" t="s">
        <v>8858</v>
      </c>
      <c r="C8713" s="160">
        <v>2.0211229E7</v>
      </c>
      <c r="D8713" s="162"/>
      <c r="E8713" s="162"/>
      <c r="F8713" s="167"/>
      <c r="G8713" s="168"/>
      <c r="H8713" s="162"/>
      <c r="I8713" s="162"/>
      <c r="J8713" s="162"/>
      <c r="K8713" s="162"/>
      <c r="L8713" s="162"/>
      <c r="M8713" s="162"/>
      <c r="N8713" s="162"/>
      <c r="O8713" s="162"/>
      <c r="P8713" s="162"/>
      <c r="Q8713" s="162"/>
      <c r="R8713" s="162"/>
      <c r="S8713" s="162"/>
      <c r="T8713" s="162"/>
      <c r="U8713" s="162"/>
      <c r="V8713" s="162"/>
      <c r="W8713" s="162"/>
      <c r="X8713" s="162"/>
      <c r="Y8713" s="162"/>
      <c r="Z8713" s="162"/>
      <c r="AA8713" s="162"/>
    </row>
    <row r="8714">
      <c r="A8714" s="160">
        <v>8713.0</v>
      </c>
      <c r="B8714" s="165" t="s">
        <v>8859</v>
      </c>
      <c r="C8714" s="160">
        <v>2.021123E7</v>
      </c>
      <c r="D8714" s="162"/>
      <c r="E8714" s="162"/>
      <c r="F8714" s="167"/>
      <c r="G8714" s="168"/>
      <c r="H8714" s="162"/>
      <c r="I8714" s="162"/>
      <c r="J8714" s="162"/>
      <c r="K8714" s="162"/>
      <c r="L8714" s="162"/>
      <c r="M8714" s="162"/>
      <c r="N8714" s="162"/>
      <c r="O8714" s="162"/>
      <c r="P8714" s="162"/>
      <c r="Q8714" s="162"/>
      <c r="R8714" s="162"/>
      <c r="S8714" s="162"/>
      <c r="T8714" s="162"/>
      <c r="U8714" s="162"/>
      <c r="V8714" s="162"/>
      <c r="W8714" s="162"/>
      <c r="X8714" s="162"/>
      <c r="Y8714" s="162"/>
      <c r="Z8714" s="162"/>
      <c r="AA8714" s="162"/>
    </row>
    <row r="8715">
      <c r="A8715" s="160">
        <v>8714.0</v>
      </c>
      <c r="B8715" s="165" t="s">
        <v>8860</v>
      </c>
      <c r="C8715" s="160">
        <v>2.021123E7</v>
      </c>
      <c r="D8715" s="162"/>
      <c r="E8715" s="162"/>
      <c r="F8715" s="167"/>
      <c r="G8715" s="168"/>
      <c r="H8715" s="162"/>
      <c r="I8715" s="162"/>
      <c r="J8715" s="162"/>
      <c r="K8715" s="162"/>
      <c r="L8715" s="162"/>
      <c r="M8715" s="162"/>
      <c r="N8715" s="162"/>
      <c r="O8715" s="162"/>
      <c r="P8715" s="162"/>
      <c r="Q8715" s="162"/>
      <c r="R8715" s="162"/>
      <c r="S8715" s="162"/>
      <c r="T8715" s="162"/>
      <c r="U8715" s="162"/>
      <c r="V8715" s="162"/>
      <c r="W8715" s="162"/>
      <c r="X8715" s="162"/>
      <c r="Y8715" s="162"/>
      <c r="Z8715" s="162"/>
      <c r="AA8715" s="162"/>
    </row>
    <row r="8716">
      <c r="A8716" s="160">
        <v>8715.0</v>
      </c>
      <c r="B8716" s="165" t="s">
        <v>8861</v>
      </c>
      <c r="C8716" s="160">
        <v>2.021123E7</v>
      </c>
      <c r="D8716" s="162"/>
      <c r="E8716" s="162"/>
      <c r="F8716" s="167"/>
      <c r="G8716" s="168"/>
      <c r="H8716" s="162"/>
      <c r="I8716" s="162"/>
      <c r="J8716" s="162"/>
      <c r="K8716" s="162"/>
      <c r="L8716" s="162"/>
      <c r="M8716" s="162"/>
      <c r="N8716" s="162"/>
      <c r="O8716" s="162"/>
      <c r="P8716" s="162"/>
      <c r="Q8716" s="162"/>
      <c r="R8716" s="162"/>
      <c r="S8716" s="162"/>
      <c r="T8716" s="162"/>
      <c r="U8716" s="162"/>
      <c r="V8716" s="162"/>
      <c r="W8716" s="162"/>
      <c r="X8716" s="162"/>
      <c r="Y8716" s="162"/>
      <c r="Z8716" s="162"/>
      <c r="AA8716" s="162"/>
    </row>
    <row r="8717">
      <c r="A8717" s="160">
        <v>8716.0</v>
      </c>
      <c r="B8717" s="165" t="s">
        <v>8862</v>
      </c>
      <c r="C8717" s="160">
        <v>2.021123E7</v>
      </c>
      <c r="D8717" s="162"/>
      <c r="E8717" s="162"/>
      <c r="F8717" s="167"/>
      <c r="G8717" s="168"/>
      <c r="H8717" s="162"/>
      <c r="I8717" s="162"/>
      <c r="J8717" s="162"/>
      <c r="K8717" s="162"/>
      <c r="L8717" s="162"/>
      <c r="M8717" s="162"/>
      <c r="N8717" s="162"/>
      <c r="O8717" s="162"/>
      <c r="P8717" s="162"/>
      <c r="Q8717" s="162"/>
      <c r="R8717" s="162"/>
      <c r="S8717" s="162"/>
      <c r="T8717" s="162"/>
      <c r="U8717" s="162"/>
      <c r="V8717" s="162"/>
      <c r="W8717" s="162"/>
      <c r="X8717" s="162"/>
      <c r="Y8717" s="162"/>
      <c r="Z8717" s="162"/>
      <c r="AA8717" s="162"/>
    </row>
    <row r="8718">
      <c r="A8718" s="160">
        <v>8717.0</v>
      </c>
      <c r="B8718" s="165" t="s">
        <v>8863</v>
      </c>
      <c r="C8718" s="160">
        <v>2.021123E7</v>
      </c>
      <c r="D8718" s="162"/>
      <c r="E8718" s="162"/>
      <c r="F8718" s="167"/>
      <c r="G8718" s="168"/>
      <c r="H8718" s="162"/>
      <c r="I8718" s="162"/>
      <c r="J8718" s="162"/>
      <c r="K8718" s="162"/>
      <c r="L8718" s="162"/>
      <c r="M8718" s="162"/>
      <c r="N8718" s="162"/>
      <c r="O8718" s="162"/>
      <c r="P8718" s="162"/>
      <c r="Q8718" s="162"/>
      <c r="R8718" s="162"/>
      <c r="S8718" s="162"/>
      <c r="T8718" s="162"/>
      <c r="U8718" s="162"/>
      <c r="V8718" s="162"/>
      <c r="W8718" s="162"/>
      <c r="X8718" s="162"/>
      <c r="Y8718" s="162"/>
      <c r="Z8718" s="162"/>
      <c r="AA8718" s="162"/>
    </row>
    <row r="8719">
      <c r="A8719" s="160">
        <v>8718.0</v>
      </c>
      <c r="B8719" s="165" t="s">
        <v>8864</v>
      </c>
      <c r="C8719" s="160">
        <v>2.021123E7</v>
      </c>
      <c r="D8719" s="162"/>
      <c r="E8719" s="162"/>
      <c r="F8719" s="167"/>
      <c r="G8719" s="168"/>
      <c r="H8719" s="162"/>
      <c r="I8719" s="162"/>
      <c r="J8719" s="162"/>
      <c r="K8719" s="162"/>
      <c r="L8719" s="162"/>
      <c r="M8719" s="162"/>
      <c r="N8719" s="162"/>
      <c r="O8719" s="162"/>
      <c r="P8719" s="162"/>
      <c r="Q8719" s="162"/>
      <c r="R8719" s="162"/>
      <c r="S8719" s="162"/>
      <c r="T8719" s="162"/>
      <c r="U8719" s="162"/>
      <c r="V8719" s="162"/>
      <c r="W8719" s="162"/>
      <c r="X8719" s="162"/>
      <c r="Y8719" s="162"/>
      <c r="Z8719" s="162"/>
      <c r="AA8719" s="162"/>
    </row>
    <row r="8720">
      <c r="A8720" s="160">
        <v>8719.0</v>
      </c>
      <c r="B8720" s="165" t="s">
        <v>8865</v>
      </c>
      <c r="C8720" s="160">
        <v>2.021123E7</v>
      </c>
      <c r="D8720" s="162"/>
      <c r="E8720" s="162"/>
      <c r="F8720" s="167"/>
      <c r="G8720" s="168"/>
      <c r="H8720" s="162"/>
      <c r="I8720" s="162"/>
      <c r="J8720" s="162"/>
      <c r="K8720" s="162"/>
      <c r="L8720" s="162"/>
      <c r="M8720" s="162"/>
      <c r="N8720" s="162"/>
      <c r="O8720" s="162"/>
      <c r="P8720" s="162"/>
      <c r="Q8720" s="162"/>
      <c r="R8720" s="162"/>
      <c r="S8720" s="162"/>
      <c r="T8720" s="162"/>
      <c r="U8720" s="162"/>
      <c r="V8720" s="162"/>
      <c r="W8720" s="162"/>
      <c r="X8720" s="162"/>
      <c r="Y8720" s="162"/>
      <c r="Z8720" s="162"/>
      <c r="AA8720" s="162"/>
    </row>
    <row r="8721">
      <c r="A8721" s="160">
        <v>8720.0</v>
      </c>
      <c r="B8721" s="165" t="s">
        <v>8866</v>
      </c>
      <c r="C8721" s="160">
        <v>2.021123E7</v>
      </c>
      <c r="D8721" s="162"/>
      <c r="E8721" s="162"/>
      <c r="F8721" s="167"/>
      <c r="G8721" s="168"/>
      <c r="H8721" s="162"/>
      <c r="I8721" s="162"/>
      <c r="J8721" s="162"/>
      <c r="K8721" s="162"/>
      <c r="L8721" s="162"/>
      <c r="M8721" s="162"/>
      <c r="N8721" s="162"/>
      <c r="O8721" s="162"/>
      <c r="P8721" s="162"/>
      <c r="Q8721" s="162"/>
      <c r="R8721" s="162"/>
      <c r="S8721" s="162"/>
      <c r="T8721" s="162"/>
      <c r="U8721" s="162"/>
      <c r="V8721" s="162"/>
      <c r="W8721" s="162"/>
      <c r="X8721" s="162"/>
      <c r="Y8721" s="162"/>
      <c r="Z8721" s="162"/>
      <c r="AA8721" s="162"/>
    </row>
    <row r="8722">
      <c r="A8722" s="160">
        <v>8721.0</v>
      </c>
      <c r="B8722" s="165" t="s">
        <v>8867</v>
      </c>
      <c r="C8722" s="160">
        <v>2.021123E7</v>
      </c>
      <c r="D8722" s="162"/>
      <c r="E8722" s="162"/>
      <c r="F8722" s="167"/>
      <c r="G8722" s="168"/>
      <c r="H8722" s="162"/>
      <c r="I8722" s="162"/>
      <c r="J8722" s="162"/>
      <c r="K8722" s="162"/>
      <c r="L8722" s="162"/>
      <c r="M8722" s="162"/>
      <c r="N8722" s="162"/>
      <c r="O8722" s="162"/>
      <c r="P8722" s="162"/>
      <c r="Q8722" s="162"/>
      <c r="R8722" s="162"/>
      <c r="S8722" s="162"/>
      <c r="T8722" s="162"/>
      <c r="U8722" s="162"/>
      <c r="V8722" s="162"/>
      <c r="W8722" s="162"/>
      <c r="X8722" s="162"/>
      <c r="Y8722" s="162"/>
      <c r="Z8722" s="162"/>
      <c r="AA8722" s="162"/>
    </row>
    <row r="8723">
      <c r="A8723" s="160">
        <v>8722.0</v>
      </c>
      <c r="B8723" s="165" t="s">
        <v>8868</v>
      </c>
      <c r="C8723" s="160">
        <v>2.021123E7</v>
      </c>
      <c r="D8723" s="162"/>
      <c r="E8723" s="162"/>
      <c r="F8723" s="167"/>
      <c r="G8723" s="168"/>
      <c r="H8723" s="162"/>
      <c r="I8723" s="162"/>
      <c r="J8723" s="162"/>
      <c r="K8723" s="162"/>
      <c r="L8723" s="162"/>
      <c r="M8723" s="162"/>
      <c r="N8723" s="162"/>
      <c r="O8723" s="162"/>
      <c r="P8723" s="162"/>
      <c r="Q8723" s="162"/>
      <c r="R8723" s="162"/>
      <c r="S8723" s="162"/>
      <c r="T8723" s="162"/>
      <c r="U8723" s="162"/>
      <c r="V8723" s="162"/>
      <c r="W8723" s="162"/>
      <c r="X8723" s="162"/>
      <c r="Y8723" s="162"/>
      <c r="Z8723" s="162"/>
      <c r="AA8723" s="162"/>
    </row>
    <row r="8724">
      <c r="A8724" s="160">
        <v>8723.0</v>
      </c>
      <c r="B8724" s="165" t="s">
        <v>8869</v>
      </c>
      <c r="C8724" s="160">
        <v>2.021123E7</v>
      </c>
      <c r="D8724" s="162"/>
      <c r="E8724" s="162"/>
      <c r="F8724" s="167"/>
      <c r="G8724" s="168"/>
      <c r="H8724" s="162"/>
      <c r="I8724" s="162"/>
      <c r="J8724" s="162"/>
      <c r="K8724" s="162"/>
      <c r="L8724" s="162"/>
      <c r="M8724" s="162"/>
      <c r="N8724" s="162"/>
      <c r="O8724" s="162"/>
      <c r="P8724" s="162"/>
      <c r="Q8724" s="162"/>
      <c r="R8724" s="162"/>
      <c r="S8724" s="162"/>
      <c r="T8724" s="162"/>
      <c r="U8724" s="162"/>
      <c r="V8724" s="162"/>
      <c r="W8724" s="162"/>
      <c r="X8724" s="162"/>
      <c r="Y8724" s="162"/>
      <c r="Z8724" s="162"/>
      <c r="AA8724" s="162"/>
    </row>
    <row r="8725">
      <c r="A8725" s="160">
        <v>8724.0</v>
      </c>
      <c r="B8725" s="165" t="s">
        <v>8870</v>
      </c>
      <c r="C8725" s="160">
        <v>2.021123E7</v>
      </c>
      <c r="D8725" s="162"/>
      <c r="E8725" s="162"/>
      <c r="F8725" s="167"/>
      <c r="G8725" s="168"/>
      <c r="H8725" s="162"/>
      <c r="I8725" s="162"/>
      <c r="J8725" s="162"/>
      <c r="K8725" s="162"/>
      <c r="L8725" s="162"/>
      <c r="M8725" s="162"/>
      <c r="N8725" s="162"/>
      <c r="O8725" s="162"/>
      <c r="P8725" s="162"/>
      <c r="Q8725" s="162"/>
      <c r="R8725" s="162"/>
      <c r="S8725" s="162"/>
      <c r="T8725" s="162"/>
      <c r="U8725" s="162"/>
      <c r="V8725" s="162"/>
      <c r="W8725" s="162"/>
      <c r="X8725" s="162"/>
      <c r="Y8725" s="162"/>
      <c r="Z8725" s="162"/>
      <c r="AA8725" s="162"/>
    </row>
    <row r="8726">
      <c r="A8726" s="160">
        <v>8725.0</v>
      </c>
      <c r="B8726" s="165" t="s">
        <v>8871</v>
      </c>
      <c r="C8726" s="160">
        <v>2.021123E7</v>
      </c>
      <c r="D8726" s="162"/>
      <c r="E8726" s="162"/>
      <c r="F8726" s="167"/>
      <c r="G8726" s="168"/>
      <c r="H8726" s="162"/>
      <c r="I8726" s="162"/>
      <c r="J8726" s="162"/>
      <c r="K8726" s="162"/>
      <c r="L8726" s="162"/>
      <c r="M8726" s="162"/>
      <c r="N8726" s="162"/>
      <c r="O8726" s="162"/>
      <c r="P8726" s="162"/>
      <c r="Q8726" s="162"/>
      <c r="R8726" s="162"/>
      <c r="S8726" s="162"/>
      <c r="T8726" s="162"/>
      <c r="U8726" s="162"/>
      <c r="V8726" s="162"/>
      <c r="W8726" s="162"/>
      <c r="X8726" s="162"/>
      <c r="Y8726" s="162"/>
      <c r="Z8726" s="162"/>
      <c r="AA8726" s="162"/>
    </row>
    <row r="8727">
      <c r="A8727" s="160">
        <v>8726.0</v>
      </c>
      <c r="B8727" s="165" t="s">
        <v>8872</v>
      </c>
      <c r="C8727" s="160">
        <v>2.021123E7</v>
      </c>
      <c r="D8727" s="162"/>
      <c r="E8727" s="162"/>
      <c r="F8727" s="167"/>
      <c r="G8727" s="168"/>
      <c r="H8727" s="162"/>
      <c r="I8727" s="162"/>
      <c r="J8727" s="162"/>
      <c r="K8727" s="162"/>
      <c r="L8727" s="162"/>
      <c r="M8727" s="162"/>
      <c r="N8727" s="162"/>
      <c r="O8727" s="162"/>
      <c r="P8727" s="162"/>
      <c r="Q8727" s="162"/>
      <c r="R8727" s="162"/>
      <c r="S8727" s="162"/>
      <c r="T8727" s="162"/>
      <c r="U8727" s="162"/>
      <c r="V8727" s="162"/>
      <c r="W8727" s="162"/>
      <c r="X8727" s="162"/>
      <c r="Y8727" s="162"/>
      <c r="Z8727" s="162"/>
      <c r="AA8727" s="162"/>
    </row>
    <row r="8728">
      <c r="A8728" s="160">
        <v>8727.0</v>
      </c>
      <c r="B8728" s="165" t="s">
        <v>8873</v>
      </c>
      <c r="C8728" s="160">
        <v>2.021123E7</v>
      </c>
      <c r="D8728" s="162"/>
      <c r="E8728" s="162"/>
      <c r="F8728" s="167"/>
      <c r="G8728" s="168"/>
      <c r="H8728" s="162"/>
      <c r="I8728" s="162"/>
      <c r="J8728" s="162"/>
      <c r="K8728" s="162"/>
      <c r="L8728" s="162"/>
      <c r="M8728" s="162"/>
      <c r="N8728" s="162"/>
      <c r="O8728" s="162"/>
      <c r="P8728" s="162"/>
      <c r="Q8728" s="162"/>
      <c r="R8728" s="162"/>
      <c r="S8728" s="162"/>
      <c r="T8728" s="162"/>
      <c r="U8728" s="162"/>
      <c r="V8728" s="162"/>
      <c r="W8728" s="162"/>
      <c r="X8728" s="162"/>
      <c r="Y8728" s="162"/>
      <c r="Z8728" s="162"/>
      <c r="AA8728" s="162"/>
    </row>
    <row r="8729">
      <c r="A8729" s="160">
        <v>8728.0</v>
      </c>
      <c r="B8729" s="165" t="s">
        <v>8874</v>
      </c>
      <c r="C8729" s="160">
        <v>2.021123E7</v>
      </c>
      <c r="D8729" s="162"/>
      <c r="E8729" s="162"/>
      <c r="F8729" s="167"/>
      <c r="G8729" s="168"/>
      <c r="H8729" s="162"/>
      <c r="I8729" s="162"/>
      <c r="J8729" s="162"/>
      <c r="K8729" s="162"/>
      <c r="L8729" s="162"/>
      <c r="M8729" s="162"/>
      <c r="N8729" s="162"/>
      <c r="O8729" s="162"/>
      <c r="P8729" s="162"/>
      <c r="Q8729" s="162"/>
      <c r="R8729" s="162"/>
      <c r="S8729" s="162"/>
      <c r="T8729" s="162"/>
      <c r="U8729" s="162"/>
      <c r="V8729" s="162"/>
      <c r="W8729" s="162"/>
      <c r="X8729" s="162"/>
      <c r="Y8729" s="162"/>
      <c r="Z8729" s="162"/>
      <c r="AA8729" s="162"/>
    </row>
    <row r="8730">
      <c r="A8730" s="160">
        <v>8729.0</v>
      </c>
      <c r="B8730" s="165" t="s">
        <v>8875</v>
      </c>
      <c r="C8730" s="160">
        <v>2.021123E7</v>
      </c>
      <c r="D8730" s="162"/>
      <c r="E8730" s="162"/>
      <c r="F8730" s="167"/>
      <c r="G8730" s="168"/>
      <c r="H8730" s="162"/>
      <c r="I8730" s="162"/>
      <c r="J8730" s="162"/>
      <c r="K8730" s="162"/>
      <c r="L8730" s="162"/>
      <c r="M8730" s="162"/>
      <c r="N8730" s="162"/>
      <c r="O8730" s="162"/>
      <c r="P8730" s="162"/>
      <c r="Q8730" s="162"/>
      <c r="R8730" s="162"/>
      <c r="S8730" s="162"/>
      <c r="T8730" s="162"/>
      <c r="U8730" s="162"/>
      <c r="V8730" s="162"/>
      <c r="W8730" s="162"/>
      <c r="X8730" s="162"/>
      <c r="Y8730" s="162"/>
      <c r="Z8730" s="162"/>
      <c r="AA8730" s="162"/>
    </row>
    <row r="8731">
      <c r="A8731" s="160">
        <v>8730.0</v>
      </c>
      <c r="B8731" s="165" t="s">
        <v>8876</v>
      </c>
      <c r="C8731" s="160">
        <v>2.021123E7</v>
      </c>
      <c r="D8731" s="162"/>
      <c r="E8731" s="162"/>
      <c r="F8731" s="167"/>
      <c r="G8731" s="168"/>
      <c r="H8731" s="162"/>
      <c r="I8731" s="162"/>
      <c r="J8731" s="162"/>
      <c r="K8731" s="162"/>
      <c r="L8731" s="162"/>
      <c r="M8731" s="162"/>
      <c r="N8731" s="162"/>
      <c r="O8731" s="162"/>
      <c r="P8731" s="162"/>
      <c r="Q8731" s="162"/>
      <c r="R8731" s="162"/>
      <c r="S8731" s="162"/>
      <c r="T8731" s="162"/>
      <c r="U8731" s="162"/>
      <c r="V8731" s="162"/>
      <c r="W8731" s="162"/>
      <c r="X8731" s="162"/>
      <c r="Y8731" s="162"/>
      <c r="Z8731" s="162"/>
      <c r="AA8731" s="162"/>
    </row>
    <row r="8732">
      <c r="A8732" s="160">
        <v>8731.0</v>
      </c>
      <c r="B8732" s="165" t="s">
        <v>8877</v>
      </c>
      <c r="C8732" s="160">
        <v>2.021123E7</v>
      </c>
      <c r="D8732" s="162"/>
      <c r="E8732" s="162"/>
      <c r="F8732" s="167"/>
      <c r="G8732" s="168"/>
      <c r="H8732" s="162"/>
      <c r="I8732" s="162"/>
      <c r="J8732" s="162"/>
      <c r="K8732" s="162"/>
      <c r="L8732" s="162"/>
      <c r="M8732" s="162"/>
      <c r="N8732" s="162"/>
      <c r="O8732" s="162"/>
      <c r="P8732" s="162"/>
      <c r="Q8732" s="162"/>
      <c r="R8732" s="162"/>
      <c r="S8732" s="162"/>
      <c r="T8732" s="162"/>
      <c r="U8732" s="162"/>
      <c r="V8732" s="162"/>
      <c r="W8732" s="162"/>
      <c r="X8732" s="162"/>
      <c r="Y8732" s="162"/>
      <c r="Z8732" s="162"/>
      <c r="AA8732" s="162"/>
    </row>
    <row r="8733">
      <c r="A8733" s="160">
        <v>8732.0</v>
      </c>
      <c r="B8733" s="165" t="s">
        <v>8878</v>
      </c>
      <c r="C8733" s="160">
        <v>2.021123E7</v>
      </c>
      <c r="D8733" s="162"/>
      <c r="E8733" s="162"/>
      <c r="F8733" s="167"/>
      <c r="G8733" s="168"/>
      <c r="H8733" s="162"/>
      <c r="I8733" s="162"/>
      <c r="J8733" s="162"/>
      <c r="K8733" s="162"/>
      <c r="L8733" s="162"/>
      <c r="M8733" s="162"/>
      <c r="N8733" s="162"/>
      <c r="O8733" s="162"/>
      <c r="P8733" s="162"/>
      <c r="Q8733" s="162"/>
      <c r="R8733" s="162"/>
      <c r="S8733" s="162"/>
      <c r="T8733" s="162"/>
      <c r="U8733" s="162"/>
      <c r="V8733" s="162"/>
      <c r="W8733" s="162"/>
      <c r="X8733" s="162"/>
      <c r="Y8733" s="162"/>
      <c r="Z8733" s="162"/>
      <c r="AA8733" s="162"/>
    </row>
    <row r="8734">
      <c r="A8734" s="160">
        <v>8733.0</v>
      </c>
      <c r="B8734" s="165" t="s">
        <v>8879</v>
      </c>
      <c r="C8734" s="160">
        <v>2.021123E7</v>
      </c>
      <c r="D8734" s="162"/>
      <c r="E8734" s="162"/>
      <c r="F8734" s="167"/>
      <c r="G8734" s="168"/>
      <c r="H8734" s="162"/>
      <c r="I8734" s="162"/>
      <c r="J8734" s="162"/>
      <c r="K8734" s="162"/>
      <c r="L8734" s="162"/>
      <c r="M8734" s="162"/>
      <c r="N8734" s="162"/>
      <c r="O8734" s="162"/>
      <c r="P8734" s="162"/>
      <c r="Q8734" s="162"/>
      <c r="R8734" s="162"/>
      <c r="S8734" s="162"/>
      <c r="T8734" s="162"/>
      <c r="U8734" s="162"/>
      <c r="V8734" s="162"/>
      <c r="W8734" s="162"/>
      <c r="X8734" s="162"/>
      <c r="Y8734" s="162"/>
      <c r="Z8734" s="162"/>
      <c r="AA8734" s="162"/>
    </row>
    <row r="8735">
      <c r="A8735" s="160">
        <v>8734.0</v>
      </c>
      <c r="B8735" s="165" t="s">
        <v>8880</v>
      </c>
      <c r="C8735" s="160">
        <v>2.021123E7</v>
      </c>
      <c r="D8735" s="162"/>
      <c r="E8735" s="162"/>
      <c r="F8735" s="167"/>
      <c r="G8735" s="168"/>
      <c r="H8735" s="162"/>
      <c r="I8735" s="162"/>
      <c r="J8735" s="162"/>
      <c r="K8735" s="162"/>
      <c r="L8735" s="162"/>
      <c r="M8735" s="162"/>
      <c r="N8735" s="162"/>
      <c r="O8735" s="162"/>
      <c r="P8735" s="162"/>
      <c r="Q8735" s="162"/>
      <c r="R8735" s="162"/>
      <c r="S8735" s="162"/>
      <c r="T8735" s="162"/>
      <c r="U8735" s="162"/>
      <c r="V8735" s="162"/>
      <c r="W8735" s="162"/>
      <c r="X8735" s="162"/>
      <c r="Y8735" s="162"/>
      <c r="Z8735" s="162"/>
      <c r="AA8735" s="162"/>
    </row>
    <row r="8736">
      <c r="A8736" s="160">
        <v>8735.0</v>
      </c>
      <c r="B8736" s="165" t="s">
        <v>8881</v>
      </c>
      <c r="C8736" s="160">
        <v>2.021123E7</v>
      </c>
      <c r="D8736" s="162"/>
      <c r="E8736" s="162"/>
      <c r="F8736" s="167"/>
      <c r="G8736" s="168"/>
      <c r="H8736" s="162"/>
      <c r="I8736" s="162"/>
      <c r="J8736" s="162"/>
      <c r="K8736" s="162"/>
      <c r="L8736" s="162"/>
      <c r="M8736" s="162"/>
      <c r="N8736" s="162"/>
      <c r="O8736" s="162"/>
      <c r="P8736" s="162"/>
      <c r="Q8736" s="162"/>
      <c r="R8736" s="162"/>
      <c r="S8736" s="162"/>
      <c r="T8736" s="162"/>
      <c r="U8736" s="162"/>
      <c r="V8736" s="162"/>
      <c r="W8736" s="162"/>
      <c r="X8736" s="162"/>
      <c r="Y8736" s="162"/>
      <c r="Z8736" s="162"/>
      <c r="AA8736" s="162"/>
    </row>
    <row r="8737">
      <c r="A8737" s="160">
        <v>8736.0</v>
      </c>
      <c r="B8737" s="165" t="s">
        <v>8882</v>
      </c>
      <c r="C8737" s="160">
        <v>2.021123E7</v>
      </c>
      <c r="D8737" s="162"/>
      <c r="E8737" s="162"/>
      <c r="F8737" s="167"/>
      <c r="G8737" s="168"/>
      <c r="H8737" s="162"/>
      <c r="I8737" s="162"/>
      <c r="J8737" s="162"/>
      <c r="K8737" s="162"/>
      <c r="L8737" s="162"/>
      <c r="M8737" s="162"/>
      <c r="N8737" s="162"/>
      <c r="O8737" s="162"/>
      <c r="P8737" s="162"/>
      <c r="Q8737" s="162"/>
      <c r="R8737" s="162"/>
      <c r="S8737" s="162"/>
      <c r="T8737" s="162"/>
      <c r="U8737" s="162"/>
      <c r="V8737" s="162"/>
      <c r="W8737" s="162"/>
      <c r="X8737" s="162"/>
      <c r="Y8737" s="162"/>
      <c r="Z8737" s="162"/>
      <c r="AA8737" s="162"/>
    </row>
    <row r="8738">
      <c r="A8738" s="160">
        <v>8737.0</v>
      </c>
      <c r="B8738" s="165" t="s">
        <v>8883</v>
      </c>
      <c r="C8738" s="160">
        <v>2.0211231E7</v>
      </c>
      <c r="D8738" s="162"/>
      <c r="E8738" s="162"/>
      <c r="F8738" s="167"/>
      <c r="G8738" s="168"/>
      <c r="H8738" s="162"/>
      <c r="I8738" s="162"/>
      <c r="J8738" s="162"/>
      <c r="K8738" s="162"/>
      <c r="L8738" s="162"/>
      <c r="M8738" s="162"/>
      <c r="N8738" s="162"/>
      <c r="O8738" s="162"/>
      <c r="P8738" s="162"/>
      <c r="Q8738" s="162"/>
      <c r="R8738" s="162"/>
      <c r="S8738" s="162"/>
      <c r="T8738" s="162"/>
      <c r="U8738" s="162"/>
      <c r="V8738" s="162"/>
      <c r="W8738" s="162"/>
      <c r="X8738" s="162"/>
      <c r="Y8738" s="162"/>
      <c r="Z8738" s="162"/>
      <c r="AA8738" s="162"/>
    </row>
    <row r="8739">
      <c r="A8739" s="160">
        <v>8738.0</v>
      </c>
      <c r="B8739" s="165" t="s">
        <v>8884</v>
      </c>
      <c r="C8739" s="160">
        <v>2.0211231E7</v>
      </c>
      <c r="D8739" s="162"/>
      <c r="E8739" s="162"/>
      <c r="F8739" s="167"/>
      <c r="G8739" s="168"/>
      <c r="H8739" s="162"/>
      <c r="I8739" s="162"/>
      <c r="J8739" s="162"/>
      <c r="K8739" s="162"/>
      <c r="L8739" s="162"/>
      <c r="M8739" s="162"/>
      <c r="N8739" s="162"/>
      <c r="O8739" s="162"/>
      <c r="P8739" s="162"/>
      <c r="Q8739" s="162"/>
      <c r="R8739" s="162"/>
      <c r="S8739" s="162"/>
      <c r="T8739" s="162"/>
      <c r="U8739" s="162"/>
      <c r="V8739" s="162"/>
      <c r="W8739" s="162"/>
      <c r="X8739" s="162"/>
      <c r="Y8739" s="162"/>
      <c r="Z8739" s="162"/>
      <c r="AA8739" s="162"/>
    </row>
    <row r="8740">
      <c r="A8740" s="160">
        <v>8739.0</v>
      </c>
      <c r="B8740" s="165" t="s">
        <v>8885</v>
      </c>
      <c r="C8740" s="160">
        <v>2.0211231E7</v>
      </c>
      <c r="D8740" s="162"/>
      <c r="E8740" s="162"/>
      <c r="F8740" s="167"/>
      <c r="G8740" s="168"/>
      <c r="H8740" s="162"/>
      <c r="I8740" s="162"/>
      <c r="J8740" s="162"/>
      <c r="K8740" s="162"/>
      <c r="L8740" s="162"/>
      <c r="M8740" s="162"/>
      <c r="N8740" s="162"/>
      <c r="O8740" s="162"/>
      <c r="P8740" s="162"/>
      <c r="Q8740" s="162"/>
      <c r="R8740" s="162"/>
      <c r="S8740" s="162"/>
      <c r="T8740" s="162"/>
      <c r="U8740" s="162"/>
      <c r="V8740" s="162"/>
      <c r="W8740" s="162"/>
      <c r="X8740" s="162"/>
      <c r="Y8740" s="162"/>
      <c r="Z8740" s="162"/>
      <c r="AA8740" s="162"/>
    </row>
    <row r="8741">
      <c r="A8741" s="160">
        <v>8740.0</v>
      </c>
      <c r="B8741" s="165" t="s">
        <v>8886</v>
      </c>
      <c r="C8741" s="160">
        <v>2.0211231E7</v>
      </c>
      <c r="D8741" s="162"/>
      <c r="E8741" s="162"/>
      <c r="F8741" s="167"/>
      <c r="G8741" s="168"/>
      <c r="H8741" s="162"/>
      <c r="I8741" s="162"/>
      <c r="J8741" s="162"/>
      <c r="K8741" s="162"/>
      <c r="L8741" s="162"/>
      <c r="M8741" s="162"/>
      <c r="N8741" s="162"/>
      <c r="O8741" s="162"/>
      <c r="P8741" s="162"/>
      <c r="Q8741" s="162"/>
      <c r="R8741" s="162"/>
      <c r="S8741" s="162"/>
      <c r="T8741" s="162"/>
      <c r="U8741" s="162"/>
      <c r="V8741" s="162"/>
      <c r="W8741" s="162"/>
      <c r="X8741" s="162"/>
      <c r="Y8741" s="162"/>
      <c r="Z8741" s="162"/>
      <c r="AA8741" s="162"/>
    </row>
    <row r="8742">
      <c r="A8742" s="160">
        <v>8741.0</v>
      </c>
      <c r="B8742" s="165" t="s">
        <v>8887</v>
      </c>
      <c r="C8742" s="160">
        <v>2.0211231E7</v>
      </c>
      <c r="D8742" s="162"/>
      <c r="E8742" s="162"/>
      <c r="F8742" s="167"/>
      <c r="G8742" s="168"/>
      <c r="H8742" s="162"/>
      <c r="I8742" s="162"/>
      <c r="J8742" s="162"/>
      <c r="K8742" s="162"/>
      <c r="L8742" s="162"/>
      <c r="M8742" s="162"/>
      <c r="N8742" s="162"/>
      <c r="O8742" s="162"/>
      <c r="P8742" s="162"/>
      <c r="Q8742" s="162"/>
      <c r="R8742" s="162"/>
      <c r="S8742" s="162"/>
      <c r="T8742" s="162"/>
      <c r="U8742" s="162"/>
      <c r="V8742" s="162"/>
      <c r="W8742" s="162"/>
      <c r="X8742" s="162"/>
      <c r="Y8742" s="162"/>
      <c r="Z8742" s="162"/>
      <c r="AA8742" s="162"/>
    </row>
    <row r="8743">
      <c r="A8743" s="160">
        <v>8742.0</v>
      </c>
      <c r="B8743" s="165" t="s">
        <v>8888</v>
      </c>
      <c r="C8743" s="160">
        <v>2.0211231E7</v>
      </c>
      <c r="D8743" s="162"/>
      <c r="E8743" s="162"/>
      <c r="F8743" s="167"/>
      <c r="G8743" s="168"/>
      <c r="H8743" s="162"/>
      <c r="I8743" s="162"/>
      <c r="J8743" s="162"/>
      <c r="K8743" s="162"/>
      <c r="L8743" s="162"/>
      <c r="M8743" s="162"/>
      <c r="N8743" s="162"/>
      <c r="O8743" s="162"/>
      <c r="P8743" s="162"/>
      <c r="Q8743" s="162"/>
      <c r="R8743" s="162"/>
      <c r="S8743" s="162"/>
      <c r="T8743" s="162"/>
      <c r="U8743" s="162"/>
      <c r="V8743" s="162"/>
      <c r="W8743" s="162"/>
      <c r="X8743" s="162"/>
      <c r="Y8743" s="162"/>
      <c r="Z8743" s="162"/>
      <c r="AA8743" s="162"/>
    </row>
    <row r="8744">
      <c r="A8744" s="160">
        <v>8743.0</v>
      </c>
      <c r="B8744" s="165" t="s">
        <v>8889</v>
      </c>
      <c r="C8744" s="160">
        <v>2.0211231E7</v>
      </c>
      <c r="D8744" s="162"/>
      <c r="E8744" s="162"/>
      <c r="F8744" s="167"/>
      <c r="G8744" s="168"/>
      <c r="H8744" s="162"/>
      <c r="I8744" s="162"/>
      <c r="J8744" s="162"/>
      <c r="K8744" s="162"/>
      <c r="L8744" s="162"/>
      <c r="M8744" s="162"/>
      <c r="N8744" s="162"/>
      <c r="O8744" s="162"/>
      <c r="P8744" s="162"/>
      <c r="Q8744" s="162"/>
      <c r="R8744" s="162"/>
      <c r="S8744" s="162"/>
      <c r="T8744" s="162"/>
      <c r="U8744" s="162"/>
      <c r="V8744" s="162"/>
      <c r="W8744" s="162"/>
      <c r="X8744" s="162"/>
      <c r="Y8744" s="162"/>
      <c r="Z8744" s="162"/>
      <c r="AA8744" s="162"/>
    </row>
    <row r="8745">
      <c r="A8745" s="160">
        <v>8744.0</v>
      </c>
      <c r="B8745" s="165" t="s">
        <v>8890</v>
      </c>
      <c r="C8745" s="160">
        <v>2.0211231E7</v>
      </c>
      <c r="D8745" s="162"/>
      <c r="E8745" s="162"/>
      <c r="F8745" s="167"/>
      <c r="G8745" s="168"/>
      <c r="H8745" s="162"/>
      <c r="I8745" s="162"/>
      <c r="J8745" s="162"/>
      <c r="K8745" s="162"/>
      <c r="L8745" s="162"/>
      <c r="M8745" s="162"/>
      <c r="N8745" s="162"/>
      <c r="O8745" s="162"/>
      <c r="P8745" s="162"/>
      <c r="Q8745" s="162"/>
      <c r="R8745" s="162"/>
      <c r="S8745" s="162"/>
      <c r="T8745" s="162"/>
      <c r="U8745" s="162"/>
      <c r="V8745" s="162"/>
      <c r="W8745" s="162"/>
      <c r="X8745" s="162"/>
      <c r="Y8745" s="162"/>
      <c r="Z8745" s="162"/>
      <c r="AA8745" s="162"/>
    </row>
    <row r="8746">
      <c r="A8746" s="160">
        <v>8745.0</v>
      </c>
      <c r="B8746" s="165" t="s">
        <v>8891</v>
      </c>
      <c r="C8746" s="160">
        <v>2.0211231E7</v>
      </c>
      <c r="D8746" s="162"/>
      <c r="E8746" s="162"/>
      <c r="F8746" s="167"/>
      <c r="G8746" s="168"/>
      <c r="H8746" s="162"/>
      <c r="I8746" s="162"/>
      <c r="J8746" s="162"/>
      <c r="K8746" s="162"/>
      <c r="L8746" s="162"/>
      <c r="M8746" s="162"/>
      <c r="N8746" s="162"/>
      <c r="O8746" s="162"/>
      <c r="P8746" s="162"/>
      <c r="Q8746" s="162"/>
      <c r="R8746" s="162"/>
      <c r="S8746" s="162"/>
      <c r="T8746" s="162"/>
      <c r="U8746" s="162"/>
      <c r="V8746" s="162"/>
      <c r="W8746" s="162"/>
      <c r="X8746" s="162"/>
      <c r="Y8746" s="162"/>
      <c r="Z8746" s="162"/>
      <c r="AA8746" s="162"/>
    </row>
    <row r="8747">
      <c r="A8747" s="160">
        <v>8746.0</v>
      </c>
      <c r="B8747" s="165" t="s">
        <v>8892</v>
      </c>
      <c r="C8747" s="160">
        <v>2.0211231E7</v>
      </c>
      <c r="D8747" s="162"/>
      <c r="E8747" s="162"/>
      <c r="F8747" s="167"/>
      <c r="G8747" s="168"/>
      <c r="H8747" s="162"/>
      <c r="I8747" s="162"/>
      <c r="J8747" s="162"/>
      <c r="K8747" s="162"/>
      <c r="L8747" s="162"/>
      <c r="M8747" s="162"/>
      <c r="N8747" s="162"/>
      <c r="O8747" s="162"/>
      <c r="P8747" s="162"/>
      <c r="Q8747" s="162"/>
      <c r="R8747" s="162"/>
      <c r="S8747" s="162"/>
      <c r="T8747" s="162"/>
      <c r="U8747" s="162"/>
      <c r="V8747" s="162"/>
      <c r="W8747" s="162"/>
      <c r="X8747" s="162"/>
      <c r="Y8747" s="162"/>
      <c r="Z8747" s="162"/>
      <c r="AA8747" s="162"/>
    </row>
    <row r="8748">
      <c r="A8748" s="160">
        <v>8747.0</v>
      </c>
      <c r="B8748" s="165" t="s">
        <v>8893</v>
      </c>
      <c r="C8748" s="160">
        <v>2.0211231E7</v>
      </c>
      <c r="D8748" s="162"/>
      <c r="E8748" s="162"/>
      <c r="F8748" s="167"/>
      <c r="G8748" s="168"/>
      <c r="H8748" s="162"/>
      <c r="I8748" s="162"/>
      <c r="J8748" s="162"/>
      <c r="K8748" s="162"/>
      <c r="L8748" s="162"/>
      <c r="M8748" s="162"/>
      <c r="N8748" s="162"/>
      <c r="O8748" s="162"/>
      <c r="P8748" s="162"/>
      <c r="Q8748" s="162"/>
      <c r="R8748" s="162"/>
      <c r="S8748" s="162"/>
      <c r="T8748" s="162"/>
      <c r="U8748" s="162"/>
      <c r="V8748" s="162"/>
      <c r="W8748" s="162"/>
      <c r="X8748" s="162"/>
      <c r="Y8748" s="162"/>
      <c r="Z8748" s="162"/>
      <c r="AA8748" s="162"/>
    </row>
    <row r="8749">
      <c r="A8749" s="160">
        <v>8748.0</v>
      </c>
      <c r="B8749" s="165" t="s">
        <v>8894</v>
      </c>
      <c r="C8749" s="160">
        <v>2.0211231E7</v>
      </c>
      <c r="D8749" s="162"/>
      <c r="E8749" s="162"/>
      <c r="F8749" s="167"/>
      <c r="G8749" s="168"/>
      <c r="H8749" s="162"/>
      <c r="I8749" s="162"/>
      <c r="J8749" s="162"/>
      <c r="K8749" s="162"/>
      <c r="L8749" s="162"/>
      <c r="M8749" s="162"/>
      <c r="N8749" s="162"/>
      <c r="O8749" s="162"/>
      <c r="P8749" s="162"/>
      <c r="Q8749" s="162"/>
      <c r="R8749" s="162"/>
      <c r="S8749" s="162"/>
      <c r="T8749" s="162"/>
      <c r="U8749" s="162"/>
      <c r="V8749" s="162"/>
      <c r="W8749" s="162"/>
      <c r="X8749" s="162"/>
      <c r="Y8749" s="162"/>
      <c r="Z8749" s="162"/>
      <c r="AA8749" s="162"/>
    </row>
    <row r="8750">
      <c r="A8750" s="160">
        <v>8749.0</v>
      </c>
      <c r="B8750" s="165" t="s">
        <v>8895</v>
      </c>
      <c r="C8750" s="160">
        <v>2.0211231E7</v>
      </c>
      <c r="D8750" s="162"/>
      <c r="E8750" s="162"/>
      <c r="F8750" s="167"/>
      <c r="G8750" s="168"/>
      <c r="H8750" s="162"/>
      <c r="I8750" s="162"/>
      <c r="J8750" s="162"/>
      <c r="K8750" s="162"/>
      <c r="L8750" s="162"/>
      <c r="M8750" s="162"/>
      <c r="N8750" s="162"/>
      <c r="O8750" s="162"/>
      <c r="P8750" s="162"/>
      <c r="Q8750" s="162"/>
      <c r="R8750" s="162"/>
      <c r="S8750" s="162"/>
      <c r="T8750" s="162"/>
      <c r="U8750" s="162"/>
      <c r="V8750" s="162"/>
      <c r="W8750" s="162"/>
      <c r="X8750" s="162"/>
      <c r="Y8750" s="162"/>
      <c r="Z8750" s="162"/>
      <c r="AA8750" s="162"/>
    </row>
    <row r="8751">
      <c r="A8751" s="160">
        <v>8750.0</v>
      </c>
      <c r="B8751" s="165" t="s">
        <v>8896</v>
      </c>
      <c r="C8751" s="160">
        <v>2.0211231E7</v>
      </c>
      <c r="D8751" s="162"/>
      <c r="E8751" s="162"/>
      <c r="F8751" s="167"/>
      <c r="G8751" s="168"/>
      <c r="H8751" s="162"/>
      <c r="I8751" s="162"/>
      <c r="J8751" s="162"/>
      <c r="K8751" s="162"/>
      <c r="L8751" s="162"/>
      <c r="M8751" s="162"/>
      <c r="N8751" s="162"/>
      <c r="O8751" s="162"/>
      <c r="P8751" s="162"/>
      <c r="Q8751" s="162"/>
      <c r="R8751" s="162"/>
      <c r="S8751" s="162"/>
      <c r="T8751" s="162"/>
      <c r="U8751" s="162"/>
      <c r="V8751" s="162"/>
      <c r="W8751" s="162"/>
      <c r="X8751" s="162"/>
      <c r="Y8751" s="162"/>
      <c r="Z8751" s="162"/>
      <c r="AA8751" s="162"/>
    </row>
    <row r="8752">
      <c r="A8752" s="160">
        <v>8751.0</v>
      </c>
      <c r="B8752" s="165" t="s">
        <v>8897</v>
      </c>
      <c r="C8752" s="160">
        <v>2.0211231E7</v>
      </c>
      <c r="D8752" s="162"/>
      <c r="E8752" s="162"/>
      <c r="F8752" s="167"/>
      <c r="G8752" s="168"/>
      <c r="H8752" s="162"/>
      <c r="I8752" s="162"/>
      <c r="J8752" s="162"/>
      <c r="K8752" s="162"/>
      <c r="L8752" s="162"/>
      <c r="M8752" s="162"/>
      <c r="N8752" s="162"/>
      <c r="O8752" s="162"/>
      <c r="P8752" s="162"/>
      <c r="Q8752" s="162"/>
      <c r="R8752" s="162"/>
      <c r="S8752" s="162"/>
      <c r="T8752" s="162"/>
      <c r="U8752" s="162"/>
      <c r="V8752" s="162"/>
      <c r="W8752" s="162"/>
      <c r="X8752" s="162"/>
      <c r="Y8752" s="162"/>
      <c r="Z8752" s="162"/>
      <c r="AA8752" s="162"/>
    </row>
    <row r="8753">
      <c r="A8753" s="160">
        <v>8752.0</v>
      </c>
      <c r="B8753" s="165" t="s">
        <v>8898</v>
      </c>
      <c r="C8753" s="160">
        <v>2.0211231E7</v>
      </c>
      <c r="D8753" s="162"/>
      <c r="E8753" s="162"/>
      <c r="F8753" s="167"/>
      <c r="G8753" s="168"/>
      <c r="H8753" s="162"/>
      <c r="I8753" s="162"/>
      <c r="J8753" s="162"/>
      <c r="K8753" s="162"/>
      <c r="L8753" s="162"/>
      <c r="M8753" s="162"/>
      <c r="N8753" s="162"/>
      <c r="O8753" s="162"/>
      <c r="P8753" s="162"/>
      <c r="Q8753" s="162"/>
      <c r="R8753" s="162"/>
      <c r="S8753" s="162"/>
      <c r="T8753" s="162"/>
      <c r="U8753" s="162"/>
      <c r="V8753" s="162"/>
      <c r="W8753" s="162"/>
      <c r="X8753" s="162"/>
      <c r="Y8753" s="162"/>
      <c r="Z8753" s="162"/>
      <c r="AA8753" s="162"/>
    </row>
    <row r="8754">
      <c r="A8754" s="160">
        <v>8753.0</v>
      </c>
      <c r="B8754" s="165" t="s">
        <v>8899</v>
      </c>
      <c r="C8754" s="160">
        <v>2.0211231E7</v>
      </c>
      <c r="D8754" s="162"/>
      <c r="E8754" s="162"/>
      <c r="F8754" s="167"/>
      <c r="G8754" s="168"/>
      <c r="H8754" s="162"/>
      <c r="I8754" s="162"/>
      <c r="J8754" s="162"/>
      <c r="K8754" s="162"/>
      <c r="L8754" s="162"/>
      <c r="M8754" s="162"/>
      <c r="N8754" s="162"/>
      <c r="O8754" s="162"/>
      <c r="P8754" s="162"/>
      <c r="Q8754" s="162"/>
      <c r="R8754" s="162"/>
      <c r="S8754" s="162"/>
      <c r="T8754" s="162"/>
      <c r="U8754" s="162"/>
      <c r="V8754" s="162"/>
      <c r="W8754" s="162"/>
      <c r="X8754" s="162"/>
      <c r="Y8754" s="162"/>
      <c r="Z8754" s="162"/>
      <c r="AA8754" s="162"/>
    </row>
    <row r="8755">
      <c r="A8755" s="160">
        <v>8754.0</v>
      </c>
      <c r="B8755" s="165" t="s">
        <v>8900</v>
      </c>
      <c r="C8755" s="160">
        <v>2.0211231E7</v>
      </c>
      <c r="D8755" s="162"/>
      <c r="E8755" s="162"/>
      <c r="F8755" s="167"/>
      <c r="G8755" s="168"/>
      <c r="H8755" s="162"/>
      <c r="I8755" s="162"/>
      <c r="J8755" s="162"/>
      <c r="K8755" s="162"/>
      <c r="L8755" s="162"/>
      <c r="M8755" s="162"/>
      <c r="N8755" s="162"/>
      <c r="O8755" s="162"/>
      <c r="P8755" s="162"/>
      <c r="Q8755" s="162"/>
      <c r="R8755" s="162"/>
      <c r="S8755" s="162"/>
      <c r="T8755" s="162"/>
      <c r="U8755" s="162"/>
      <c r="V8755" s="162"/>
      <c r="W8755" s="162"/>
      <c r="X8755" s="162"/>
      <c r="Y8755" s="162"/>
      <c r="Z8755" s="162"/>
      <c r="AA8755" s="162"/>
    </row>
    <row r="8756">
      <c r="A8756" s="160">
        <v>8755.0</v>
      </c>
      <c r="B8756" s="165" t="s">
        <v>8901</v>
      </c>
      <c r="C8756" s="160">
        <v>2.0211231E7</v>
      </c>
      <c r="D8756" s="162"/>
      <c r="E8756" s="162"/>
      <c r="F8756" s="167"/>
      <c r="G8756" s="168"/>
      <c r="H8756" s="162"/>
      <c r="I8756" s="162"/>
      <c r="J8756" s="162"/>
      <c r="K8756" s="162"/>
      <c r="L8756" s="162"/>
      <c r="M8756" s="162"/>
      <c r="N8756" s="162"/>
      <c r="O8756" s="162"/>
      <c r="P8756" s="162"/>
      <c r="Q8756" s="162"/>
      <c r="R8756" s="162"/>
      <c r="S8756" s="162"/>
      <c r="T8756" s="162"/>
      <c r="U8756" s="162"/>
      <c r="V8756" s="162"/>
      <c r="W8756" s="162"/>
      <c r="X8756" s="162"/>
      <c r="Y8756" s="162"/>
      <c r="Z8756" s="162"/>
      <c r="AA8756" s="162"/>
    </row>
    <row r="8757">
      <c r="A8757" s="160">
        <v>8756.0</v>
      </c>
      <c r="B8757" s="165" t="s">
        <v>8902</v>
      </c>
      <c r="C8757" s="160">
        <v>2.0211231E7</v>
      </c>
      <c r="D8757" s="162"/>
      <c r="E8757" s="162"/>
      <c r="F8757" s="167"/>
      <c r="G8757" s="168"/>
      <c r="H8757" s="162"/>
      <c r="I8757" s="162"/>
      <c r="J8757" s="162"/>
      <c r="K8757" s="162"/>
      <c r="L8757" s="162"/>
      <c r="M8757" s="162"/>
      <c r="N8757" s="162"/>
      <c r="O8757" s="162"/>
      <c r="P8757" s="162"/>
      <c r="Q8757" s="162"/>
      <c r="R8757" s="162"/>
      <c r="S8757" s="162"/>
      <c r="T8757" s="162"/>
      <c r="U8757" s="162"/>
      <c r="V8757" s="162"/>
      <c r="W8757" s="162"/>
      <c r="X8757" s="162"/>
      <c r="Y8757" s="162"/>
      <c r="Z8757" s="162"/>
      <c r="AA8757" s="162"/>
    </row>
    <row r="8758">
      <c r="A8758" s="160">
        <v>8757.0</v>
      </c>
      <c r="B8758" s="165" t="s">
        <v>8903</v>
      </c>
      <c r="C8758" s="160">
        <v>2.0211231E7</v>
      </c>
      <c r="D8758" s="162"/>
      <c r="E8758" s="162"/>
      <c r="F8758" s="167"/>
      <c r="G8758" s="168"/>
      <c r="H8758" s="162"/>
      <c r="I8758" s="162"/>
      <c r="J8758" s="162"/>
      <c r="K8758" s="162"/>
      <c r="L8758" s="162"/>
      <c r="M8758" s="162"/>
      <c r="N8758" s="162"/>
      <c r="O8758" s="162"/>
      <c r="P8758" s="162"/>
      <c r="Q8758" s="162"/>
      <c r="R8758" s="162"/>
      <c r="S8758" s="162"/>
      <c r="T8758" s="162"/>
      <c r="U8758" s="162"/>
      <c r="V8758" s="162"/>
      <c r="W8758" s="162"/>
      <c r="X8758" s="162"/>
      <c r="Y8758" s="162"/>
      <c r="Z8758" s="162"/>
      <c r="AA8758" s="162"/>
    </row>
    <row r="8759">
      <c r="A8759" s="160">
        <v>8758.0</v>
      </c>
      <c r="B8759" s="165" t="s">
        <v>8904</v>
      </c>
      <c r="C8759" s="160">
        <v>2.0211231E7</v>
      </c>
      <c r="D8759" s="162"/>
      <c r="E8759" s="162"/>
      <c r="F8759" s="167"/>
      <c r="G8759" s="168"/>
      <c r="H8759" s="162"/>
      <c r="I8759" s="162"/>
      <c r="J8759" s="162"/>
      <c r="K8759" s="162"/>
      <c r="L8759" s="162"/>
      <c r="M8759" s="162"/>
      <c r="N8759" s="162"/>
      <c r="O8759" s="162"/>
      <c r="P8759" s="162"/>
      <c r="Q8759" s="162"/>
      <c r="R8759" s="162"/>
      <c r="S8759" s="162"/>
      <c r="T8759" s="162"/>
      <c r="U8759" s="162"/>
      <c r="V8759" s="162"/>
      <c r="W8759" s="162"/>
      <c r="X8759" s="162"/>
      <c r="Y8759" s="162"/>
      <c r="Z8759" s="162"/>
      <c r="AA8759" s="162"/>
    </row>
    <row r="8760">
      <c r="A8760" s="160">
        <v>8759.0</v>
      </c>
      <c r="B8760" s="165" t="s">
        <v>8905</v>
      </c>
      <c r="C8760" s="160">
        <v>2.0211231E7</v>
      </c>
      <c r="D8760" s="162"/>
      <c r="E8760" s="162"/>
      <c r="F8760" s="167"/>
      <c r="G8760" s="168"/>
      <c r="H8760" s="162"/>
      <c r="I8760" s="162"/>
      <c r="J8760" s="162"/>
      <c r="K8760" s="162"/>
      <c r="L8760" s="162"/>
      <c r="M8760" s="162"/>
      <c r="N8760" s="162"/>
      <c r="O8760" s="162"/>
      <c r="P8760" s="162"/>
      <c r="Q8760" s="162"/>
      <c r="R8760" s="162"/>
      <c r="S8760" s="162"/>
      <c r="T8760" s="162"/>
      <c r="U8760" s="162"/>
      <c r="V8760" s="162"/>
      <c r="W8760" s="162"/>
      <c r="X8760" s="162"/>
      <c r="Y8760" s="162"/>
      <c r="Z8760" s="162"/>
      <c r="AA8760" s="162"/>
    </row>
    <row r="8761">
      <c r="A8761" s="160">
        <v>8760.0</v>
      </c>
      <c r="B8761" s="165" t="s">
        <v>8906</v>
      </c>
      <c r="C8761" s="160">
        <v>2.0211231E7</v>
      </c>
      <c r="D8761" s="162"/>
      <c r="E8761" s="162"/>
      <c r="F8761" s="167"/>
      <c r="G8761" s="168"/>
      <c r="H8761" s="162"/>
      <c r="I8761" s="162"/>
      <c r="J8761" s="162"/>
      <c r="K8761" s="162"/>
      <c r="L8761" s="162"/>
      <c r="M8761" s="162"/>
      <c r="N8761" s="162"/>
      <c r="O8761" s="162"/>
      <c r="P8761" s="162"/>
      <c r="Q8761" s="162"/>
      <c r="R8761" s="162"/>
      <c r="S8761" s="162"/>
      <c r="T8761" s="162"/>
      <c r="U8761" s="162"/>
      <c r="V8761" s="162"/>
      <c r="W8761" s="162"/>
      <c r="X8761" s="162"/>
      <c r="Y8761" s="162"/>
      <c r="Z8761" s="162"/>
      <c r="AA8761" s="16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5" max="5" width="20.43"/>
  </cols>
  <sheetData>
    <row r="1">
      <c r="A1" s="161" t="s">
        <v>8907</v>
      </c>
      <c r="B1" s="131" t="s">
        <v>8908</v>
      </c>
      <c r="C1" s="131" t="s">
        <v>8909</v>
      </c>
      <c r="D1" s="131" t="s">
        <v>8910</v>
      </c>
      <c r="E1" s="131" t="s">
        <v>8911</v>
      </c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</row>
    <row r="2">
      <c r="A2" s="169" t="s">
        <v>8912</v>
      </c>
      <c r="B2" s="131">
        <v>2021.0</v>
      </c>
      <c r="C2" s="131">
        <v>1.0</v>
      </c>
      <c r="D2" s="131">
        <v>24.0</v>
      </c>
      <c r="E2" s="131">
        <v>1.0</v>
      </c>
      <c r="F2" s="131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</row>
    <row r="3">
      <c r="A3" s="169" t="s">
        <v>8913</v>
      </c>
      <c r="B3" s="131">
        <v>2021.0</v>
      </c>
      <c r="C3" s="131">
        <v>1.0</v>
      </c>
      <c r="D3" s="131">
        <v>24.0</v>
      </c>
      <c r="E3" s="131">
        <v>1.0</v>
      </c>
      <c r="F3" s="131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</row>
    <row r="4">
      <c r="A4" s="169" t="s">
        <v>8914</v>
      </c>
      <c r="B4" s="131">
        <v>2021.0</v>
      </c>
      <c r="C4" s="131">
        <v>1.0</v>
      </c>
      <c r="D4" s="131">
        <v>24.0</v>
      </c>
      <c r="E4" s="131">
        <v>1.0</v>
      </c>
      <c r="F4" s="131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</row>
    <row r="5">
      <c r="A5" s="169" t="s">
        <v>8915</v>
      </c>
      <c r="B5" s="131">
        <v>2021.0</v>
      </c>
      <c r="C5" s="131">
        <v>1.0</v>
      </c>
      <c r="D5" s="131">
        <v>24.0</v>
      </c>
      <c r="E5" s="131">
        <v>1.0</v>
      </c>
      <c r="F5" s="131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</row>
    <row r="6">
      <c r="A6" s="169" t="s">
        <v>8916</v>
      </c>
      <c r="B6" s="131">
        <v>2021.0</v>
      </c>
      <c r="C6" s="131">
        <v>1.0</v>
      </c>
      <c r="D6" s="131">
        <v>24.0</v>
      </c>
      <c r="E6" s="131">
        <v>1.0</v>
      </c>
      <c r="F6" s="131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</row>
    <row r="7">
      <c r="A7" s="169" t="s">
        <v>8917</v>
      </c>
      <c r="B7" s="131">
        <v>2021.0</v>
      </c>
      <c r="C7" s="131">
        <v>1.0</v>
      </c>
      <c r="D7" s="131">
        <v>24.0</v>
      </c>
      <c r="E7" s="131">
        <v>1.0</v>
      </c>
      <c r="F7" s="131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</row>
    <row r="8">
      <c r="A8" s="169" t="s">
        <v>8918</v>
      </c>
      <c r="B8" s="131">
        <v>2021.0</v>
      </c>
      <c r="C8" s="131">
        <v>1.0</v>
      </c>
      <c r="D8" s="131">
        <v>24.0</v>
      </c>
      <c r="E8" s="131">
        <v>1.0</v>
      </c>
      <c r="F8" s="131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</row>
    <row r="9">
      <c r="A9" s="169" t="s">
        <v>8919</v>
      </c>
      <c r="B9" s="131">
        <v>2021.0</v>
      </c>
      <c r="C9" s="131">
        <v>1.0</v>
      </c>
      <c r="D9" s="131">
        <v>24.0</v>
      </c>
      <c r="E9" s="131">
        <v>1.0</v>
      </c>
      <c r="F9" s="131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</row>
    <row r="10">
      <c r="A10" s="169" t="s">
        <v>8920</v>
      </c>
      <c r="B10" s="131">
        <v>2021.0</v>
      </c>
      <c r="C10" s="131">
        <v>1.0</v>
      </c>
      <c r="D10" s="131">
        <v>24.0</v>
      </c>
      <c r="E10" s="131">
        <v>1.0</v>
      </c>
      <c r="F10" s="131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</row>
    <row r="11">
      <c r="A11" s="169" t="s">
        <v>8921</v>
      </c>
      <c r="B11" s="131">
        <v>2021.0</v>
      </c>
      <c r="C11" s="131">
        <v>1.0</v>
      </c>
      <c r="D11" s="131">
        <v>24.0</v>
      </c>
      <c r="E11" s="131">
        <v>1.0</v>
      </c>
      <c r="F11" s="131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</row>
    <row r="12">
      <c r="A12" s="169" t="s">
        <v>8922</v>
      </c>
      <c r="B12" s="131">
        <v>2021.0</v>
      </c>
      <c r="C12" s="131">
        <v>1.0</v>
      </c>
      <c r="D12" s="131">
        <v>24.0</v>
      </c>
      <c r="E12" s="131">
        <v>1.0</v>
      </c>
      <c r="F12" s="131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</row>
    <row r="13">
      <c r="A13" s="169" t="s">
        <v>8923</v>
      </c>
      <c r="B13" s="131">
        <v>2021.0</v>
      </c>
      <c r="C13" s="131">
        <v>1.0</v>
      </c>
      <c r="D13" s="131">
        <v>24.0</v>
      </c>
      <c r="E13" s="131">
        <v>1.0</v>
      </c>
      <c r="F13" s="131"/>
      <c r="G13" s="13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</row>
    <row r="14">
      <c r="A14" s="169" t="s">
        <v>8924</v>
      </c>
      <c r="B14" s="131">
        <v>2021.0</v>
      </c>
      <c r="C14" s="131">
        <v>1.0</v>
      </c>
      <c r="D14" s="131">
        <v>24.0</v>
      </c>
      <c r="E14" s="131">
        <v>1.0</v>
      </c>
      <c r="F14" s="131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</row>
    <row r="15">
      <c r="A15" s="169" t="s">
        <v>8925</v>
      </c>
      <c r="B15" s="131">
        <v>2021.0</v>
      </c>
      <c r="C15" s="131">
        <v>1.0</v>
      </c>
      <c r="D15" s="131">
        <v>24.0</v>
      </c>
      <c r="E15" s="131">
        <v>1.0</v>
      </c>
      <c r="F15" s="131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</row>
    <row r="16">
      <c r="A16" s="169" t="s">
        <v>8926</v>
      </c>
      <c r="B16" s="131">
        <v>2021.0</v>
      </c>
      <c r="C16" s="131">
        <v>1.0</v>
      </c>
      <c r="D16" s="131">
        <v>24.0</v>
      </c>
      <c r="E16" s="131">
        <v>1.0</v>
      </c>
      <c r="F16" s="131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</row>
    <row r="17">
      <c r="A17" s="169" t="s">
        <v>8927</v>
      </c>
      <c r="B17" s="131">
        <v>2021.0</v>
      </c>
      <c r="C17" s="131">
        <v>1.0</v>
      </c>
      <c r="D17" s="131">
        <v>24.0</v>
      </c>
      <c r="E17" s="131">
        <v>1.0</v>
      </c>
      <c r="F17" s="131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</row>
    <row r="18">
      <c r="A18" s="169" t="s">
        <v>8928</v>
      </c>
      <c r="B18" s="131">
        <v>2021.0</v>
      </c>
      <c r="C18" s="131">
        <v>1.0</v>
      </c>
      <c r="D18" s="131">
        <v>24.0</v>
      </c>
      <c r="E18" s="131">
        <v>1.0</v>
      </c>
      <c r="F18" s="131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</row>
    <row r="19">
      <c r="A19" s="169" t="s">
        <v>8929</v>
      </c>
      <c r="B19" s="131">
        <v>2021.0</v>
      </c>
      <c r="C19" s="131">
        <v>1.0</v>
      </c>
      <c r="D19" s="131">
        <v>24.0</v>
      </c>
      <c r="E19" s="131">
        <v>1.0</v>
      </c>
      <c r="F19" s="131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</row>
    <row r="20">
      <c r="A20" s="169" t="s">
        <v>8930</v>
      </c>
      <c r="B20" s="131">
        <v>2021.0</v>
      </c>
      <c r="C20" s="131">
        <v>1.0</v>
      </c>
      <c r="D20" s="131">
        <v>24.0</v>
      </c>
      <c r="E20" s="131">
        <v>1.0</v>
      </c>
      <c r="F20" s="131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</row>
    <row r="21">
      <c r="A21" s="169" t="s">
        <v>8931</v>
      </c>
      <c r="B21" s="131">
        <v>2021.0</v>
      </c>
      <c r="C21" s="131">
        <v>1.0</v>
      </c>
      <c r="D21" s="131">
        <v>24.0</v>
      </c>
      <c r="E21" s="131">
        <v>1.0</v>
      </c>
      <c r="F21" s="131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</row>
    <row r="22">
      <c r="A22" s="169" t="s">
        <v>8932</v>
      </c>
      <c r="B22" s="131">
        <v>2021.0</v>
      </c>
      <c r="C22" s="131">
        <v>1.0</v>
      </c>
      <c r="D22" s="131">
        <v>24.0</v>
      </c>
      <c r="E22" s="131">
        <v>1.0</v>
      </c>
      <c r="F22" s="131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</row>
    <row r="23">
      <c r="A23" s="169" t="s">
        <v>8933</v>
      </c>
      <c r="B23" s="131">
        <v>2021.0</v>
      </c>
      <c r="C23" s="131">
        <v>1.0</v>
      </c>
      <c r="D23" s="131">
        <v>24.0</v>
      </c>
      <c r="E23" s="131">
        <v>1.0</v>
      </c>
      <c r="F23" s="131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</row>
    <row r="24">
      <c r="A24" s="169" t="s">
        <v>8934</v>
      </c>
      <c r="B24" s="131">
        <v>2021.0</v>
      </c>
      <c r="C24" s="131">
        <v>1.0</v>
      </c>
      <c r="D24" s="131">
        <v>24.0</v>
      </c>
      <c r="E24" s="131">
        <v>1.0</v>
      </c>
      <c r="F24" s="131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</row>
    <row r="25">
      <c r="A25" s="169" t="s">
        <v>8935</v>
      </c>
      <c r="B25" s="131">
        <v>2021.0</v>
      </c>
      <c r="C25" s="131">
        <v>1.0</v>
      </c>
      <c r="D25" s="131">
        <v>24.0</v>
      </c>
      <c r="E25" s="131">
        <v>1.0</v>
      </c>
      <c r="F25" s="131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</row>
    <row r="26">
      <c r="A26" s="169" t="s">
        <v>8936</v>
      </c>
      <c r="B26" s="131">
        <v>2021.0</v>
      </c>
      <c r="C26" s="131">
        <v>1.0</v>
      </c>
      <c r="D26" s="131">
        <v>24.0</v>
      </c>
      <c r="E26" s="131">
        <v>1.0</v>
      </c>
      <c r="F26" s="131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</row>
    <row r="27">
      <c r="A27" s="169" t="s">
        <v>8937</v>
      </c>
      <c r="B27" s="131">
        <v>2021.0</v>
      </c>
      <c r="C27" s="131">
        <v>1.0</v>
      </c>
      <c r="D27" s="131">
        <v>24.0</v>
      </c>
      <c r="E27" s="131">
        <v>1.0</v>
      </c>
      <c r="F27" s="131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</row>
    <row r="28">
      <c r="A28" s="169" t="s">
        <v>8938</v>
      </c>
      <c r="B28" s="131">
        <v>2021.0</v>
      </c>
      <c r="C28" s="131">
        <v>1.0</v>
      </c>
      <c r="D28" s="131">
        <v>24.0</v>
      </c>
      <c r="E28" s="131">
        <v>1.0</v>
      </c>
      <c r="F28" s="131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</row>
    <row r="29">
      <c r="A29" s="169" t="s">
        <v>8939</v>
      </c>
      <c r="B29" s="131">
        <v>2021.0</v>
      </c>
      <c r="C29" s="131">
        <v>1.0</v>
      </c>
      <c r="D29" s="131">
        <v>24.0</v>
      </c>
      <c r="E29" s="131">
        <v>1.0</v>
      </c>
      <c r="F29" s="131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</row>
    <row r="30">
      <c r="A30" s="169" t="s">
        <v>8940</v>
      </c>
      <c r="B30" s="131">
        <v>2021.0</v>
      </c>
      <c r="C30" s="131">
        <v>1.0</v>
      </c>
      <c r="D30" s="131">
        <v>24.0</v>
      </c>
      <c r="E30" s="131">
        <v>1.0</v>
      </c>
      <c r="F30" s="131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</row>
    <row r="31">
      <c r="A31" s="169" t="s">
        <v>8941</v>
      </c>
      <c r="B31" s="131">
        <v>2021.0</v>
      </c>
      <c r="C31" s="131">
        <v>1.0</v>
      </c>
      <c r="D31" s="131">
        <v>24.0</v>
      </c>
      <c r="E31" s="131">
        <v>1.0</v>
      </c>
      <c r="F31" s="131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</row>
    <row r="32">
      <c r="A32" s="169" t="s">
        <v>8942</v>
      </c>
      <c r="B32" s="131">
        <v>2021.0</v>
      </c>
      <c r="C32" s="131">
        <v>1.0</v>
      </c>
      <c r="D32" s="131">
        <v>24.0</v>
      </c>
      <c r="E32" s="131">
        <v>1.0</v>
      </c>
      <c r="F32" s="131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</row>
    <row r="33">
      <c r="A33" s="169" t="s">
        <v>8943</v>
      </c>
      <c r="B33" s="131">
        <v>2021.0</v>
      </c>
      <c r="C33" s="131">
        <v>1.0</v>
      </c>
      <c r="D33" s="131">
        <v>24.0</v>
      </c>
      <c r="E33" s="131">
        <v>1.0</v>
      </c>
      <c r="F33" s="131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</row>
    <row r="34">
      <c r="A34" s="169" t="s">
        <v>8944</v>
      </c>
      <c r="B34" s="131">
        <v>2021.0</v>
      </c>
      <c r="C34" s="131">
        <v>1.0</v>
      </c>
      <c r="D34" s="131">
        <v>24.0</v>
      </c>
      <c r="E34" s="131">
        <v>1.0</v>
      </c>
      <c r="F34" s="131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</row>
    <row r="35">
      <c r="A35" s="169" t="s">
        <v>8945</v>
      </c>
      <c r="B35" s="131">
        <v>2021.0</v>
      </c>
      <c r="C35" s="131">
        <v>1.0</v>
      </c>
      <c r="D35" s="131">
        <v>24.0</v>
      </c>
      <c r="E35" s="131">
        <v>1.0</v>
      </c>
      <c r="F35" s="131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</row>
    <row r="36">
      <c r="A36" s="169" t="s">
        <v>8946</v>
      </c>
      <c r="B36" s="131">
        <v>2021.0</v>
      </c>
      <c r="C36" s="131">
        <v>1.0</v>
      </c>
      <c r="D36" s="131">
        <v>24.0</v>
      </c>
      <c r="E36" s="131">
        <v>1.0</v>
      </c>
      <c r="F36" s="131"/>
      <c r="G36" s="13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</row>
    <row r="37">
      <c r="A37" s="169" t="s">
        <v>8947</v>
      </c>
      <c r="B37" s="131">
        <v>2021.0</v>
      </c>
      <c r="C37" s="131">
        <v>1.0</v>
      </c>
      <c r="D37" s="131">
        <v>24.0</v>
      </c>
      <c r="E37" s="131">
        <v>1.0</v>
      </c>
      <c r="F37" s="131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</row>
    <row r="38">
      <c r="A38" s="169" t="s">
        <v>8948</v>
      </c>
      <c r="B38" s="131">
        <v>2021.0</v>
      </c>
      <c r="C38" s="131">
        <v>1.0</v>
      </c>
      <c r="D38" s="131">
        <v>24.0</v>
      </c>
      <c r="E38" s="131">
        <v>1.0</v>
      </c>
      <c r="F38" s="131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</row>
    <row r="39">
      <c r="A39" s="169" t="s">
        <v>8949</v>
      </c>
      <c r="B39" s="131">
        <v>2021.0</v>
      </c>
      <c r="C39" s="131">
        <v>1.0</v>
      </c>
      <c r="D39" s="131">
        <v>24.0</v>
      </c>
      <c r="E39" s="131">
        <v>1.0</v>
      </c>
      <c r="F39" s="131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</row>
    <row r="40">
      <c r="A40" s="169" t="s">
        <v>8950</v>
      </c>
      <c r="B40" s="131">
        <v>2021.0</v>
      </c>
      <c r="C40" s="131">
        <v>1.0</v>
      </c>
      <c r="D40" s="131">
        <v>24.0</v>
      </c>
      <c r="E40" s="131">
        <v>1.0</v>
      </c>
      <c r="F40" s="131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</row>
    <row r="41">
      <c r="A41" s="169" t="s">
        <v>8951</v>
      </c>
      <c r="B41" s="131">
        <v>2021.0</v>
      </c>
      <c r="C41" s="131">
        <v>1.0</v>
      </c>
      <c r="D41" s="131">
        <v>24.0</v>
      </c>
      <c r="E41" s="131">
        <v>1.0</v>
      </c>
      <c r="F41" s="131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</row>
    <row r="42">
      <c r="A42" s="169" t="s">
        <v>8952</v>
      </c>
      <c r="B42" s="131">
        <v>2021.0</v>
      </c>
      <c r="C42" s="131">
        <v>1.0</v>
      </c>
      <c r="D42" s="131">
        <v>24.0</v>
      </c>
      <c r="E42" s="131">
        <v>1.0</v>
      </c>
      <c r="F42" s="131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</row>
    <row r="43">
      <c r="A43" s="169" t="s">
        <v>8953</v>
      </c>
      <c r="B43" s="131">
        <v>2021.0</v>
      </c>
      <c r="C43" s="131">
        <v>1.0</v>
      </c>
      <c r="D43" s="131">
        <v>24.0</v>
      </c>
      <c r="E43" s="131">
        <v>1.0</v>
      </c>
      <c r="F43" s="131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</row>
    <row r="44">
      <c r="A44" s="169" t="s">
        <v>8954</v>
      </c>
      <c r="B44" s="131">
        <v>2021.0</v>
      </c>
      <c r="C44" s="131">
        <v>1.0</v>
      </c>
      <c r="D44" s="131">
        <v>24.0</v>
      </c>
      <c r="E44" s="131">
        <v>1.0</v>
      </c>
      <c r="F44" s="131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</row>
    <row r="45">
      <c r="A45" s="169" t="s">
        <v>8955</v>
      </c>
      <c r="B45" s="131">
        <v>2021.0</v>
      </c>
      <c r="C45" s="131">
        <v>1.0</v>
      </c>
      <c r="D45" s="131">
        <v>24.0</v>
      </c>
      <c r="E45" s="131">
        <v>1.0</v>
      </c>
      <c r="F45" s="131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</row>
    <row r="46">
      <c r="A46" s="169" t="s">
        <v>8956</v>
      </c>
      <c r="B46" s="131">
        <v>2021.0</v>
      </c>
      <c r="C46" s="131">
        <v>1.0</v>
      </c>
      <c r="D46" s="131">
        <v>24.0</v>
      </c>
      <c r="E46" s="131">
        <v>1.0</v>
      </c>
      <c r="F46" s="131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</row>
    <row r="47">
      <c r="A47" s="169" t="s">
        <v>8957</v>
      </c>
      <c r="B47" s="131">
        <v>2021.0</v>
      </c>
      <c r="C47" s="131">
        <v>1.0</v>
      </c>
      <c r="D47" s="131">
        <v>24.0</v>
      </c>
      <c r="E47" s="131">
        <v>1.0</v>
      </c>
      <c r="F47" s="131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</row>
    <row r="48">
      <c r="A48" s="169" t="s">
        <v>8958</v>
      </c>
      <c r="B48" s="131">
        <v>2021.0</v>
      </c>
      <c r="C48" s="131">
        <v>1.0</v>
      </c>
      <c r="D48" s="131">
        <v>24.0</v>
      </c>
      <c r="E48" s="131">
        <v>1.0</v>
      </c>
      <c r="F48" s="131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</row>
    <row r="49">
      <c r="A49" s="169" t="s">
        <v>8959</v>
      </c>
      <c r="B49" s="131">
        <v>2021.0</v>
      </c>
      <c r="C49" s="131">
        <v>1.0</v>
      </c>
      <c r="D49" s="131">
        <v>24.0</v>
      </c>
      <c r="E49" s="131">
        <v>1.0</v>
      </c>
      <c r="F49" s="131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</row>
    <row r="50">
      <c r="A50" s="169" t="s">
        <v>8960</v>
      </c>
      <c r="B50" s="131">
        <v>2021.0</v>
      </c>
      <c r="C50" s="131">
        <v>1.0</v>
      </c>
      <c r="D50" s="131">
        <v>24.0</v>
      </c>
      <c r="E50" s="131">
        <v>1.0</v>
      </c>
      <c r="F50" s="131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</row>
    <row r="51">
      <c r="A51" s="169" t="s">
        <v>8961</v>
      </c>
      <c r="B51" s="131">
        <v>2021.0</v>
      </c>
      <c r="C51" s="131">
        <v>1.0</v>
      </c>
      <c r="D51" s="131">
        <v>24.0</v>
      </c>
      <c r="E51" s="131">
        <v>1.0</v>
      </c>
      <c r="F51" s="131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</row>
    <row r="52">
      <c r="A52" s="169" t="s">
        <v>8962</v>
      </c>
      <c r="B52" s="131">
        <v>2021.0</v>
      </c>
      <c r="C52" s="131">
        <v>1.0</v>
      </c>
      <c r="D52" s="131">
        <v>24.0</v>
      </c>
      <c r="E52" s="131">
        <v>1.0</v>
      </c>
      <c r="F52" s="131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</row>
    <row r="53">
      <c r="A53" s="169" t="s">
        <v>8963</v>
      </c>
      <c r="B53" s="131">
        <v>2021.0</v>
      </c>
      <c r="C53" s="131">
        <v>1.0</v>
      </c>
      <c r="D53" s="131">
        <v>24.0</v>
      </c>
      <c r="E53" s="131">
        <v>1.0</v>
      </c>
      <c r="F53" s="131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</row>
    <row r="54">
      <c r="A54" s="169" t="s">
        <v>8964</v>
      </c>
      <c r="B54" s="131">
        <v>2021.0</v>
      </c>
      <c r="C54" s="131">
        <v>1.0</v>
      </c>
      <c r="D54" s="131">
        <v>24.0</v>
      </c>
      <c r="E54" s="131">
        <v>1.0</v>
      </c>
      <c r="F54" s="131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</row>
    <row r="55">
      <c r="A55" s="169" t="s">
        <v>8965</v>
      </c>
      <c r="B55" s="131">
        <v>2021.0</v>
      </c>
      <c r="C55" s="131">
        <v>1.0</v>
      </c>
      <c r="D55" s="131">
        <v>24.0</v>
      </c>
      <c r="E55" s="131">
        <v>1.0</v>
      </c>
      <c r="F55" s="131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</row>
    <row r="56">
      <c r="A56" s="169" t="s">
        <v>8966</v>
      </c>
      <c r="B56" s="131">
        <v>2021.0</v>
      </c>
      <c r="C56" s="131">
        <v>1.0</v>
      </c>
      <c r="D56" s="131">
        <v>24.0</v>
      </c>
      <c r="E56" s="131">
        <v>1.0</v>
      </c>
      <c r="F56" s="131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</row>
    <row r="57">
      <c r="A57" s="169" t="s">
        <v>8967</v>
      </c>
      <c r="B57" s="131">
        <v>2021.0</v>
      </c>
      <c r="C57" s="131">
        <v>1.0</v>
      </c>
      <c r="D57" s="131">
        <v>24.0</v>
      </c>
      <c r="E57" s="131">
        <v>1.0</v>
      </c>
      <c r="F57" s="131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</row>
    <row r="58">
      <c r="A58" s="169" t="s">
        <v>8968</v>
      </c>
      <c r="B58" s="131">
        <v>2021.0</v>
      </c>
      <c r="C58" s="131">
        <v>1.0</v>
      </c>
      <c r="D58" s="131">
        <v>24.0</v>
      </c>
      <c r="E58" s="131">
        <v>1.0</v>
      </c>
      <c r="F58" s="131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</row>
    <row r="59">
      <c r="A59" s="169" t="s">
        <v>8969</v>
      </c>
      <c r="B59" s="131">
        <v>2021.0</v>
      </c>
      <c r="C59" s="131">
        <v>1.0</v>
      </c>
      <c r="D59" s="131">
        <v>24.0</v>
      </c>
      <c r="E59" s="131">
        <v>1.0</v>
      </c>
      <c r="F59" s="131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</row>
    <row r="60">
      <c r="A60" s="169" t="s">
        <v>8970</v>
      </c>
      <c r="B60" s="131">
        <v>2021.0</v>
      </c>
      <c r="C60" s="131">
        <v>1.0</v>
      </c>
      <c r="D60" s="131">
        <v>24.0</v>
      </c>
      <c r="E60" s="131">
        <v>1.0</v>
      </c>
      <c r="F60" s="131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</row>
    <row r="61">
      <c r="A61" s="169" t="s">
        <v>8971</v>
      </c>
      <c r="B61" s="131">
        <v>2021.0</v>
      </c>
      <c r="C61" s="131">
        <v>1.0</v>
      </c>
      <c r="D61" s="131">
        <v>24.0</v>
      </c>
      <c r="E61" s="131">
        <v>1.0</v>
      </c>
      <c r="F61" s="131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</row>
    <row r="62">
      <c r="A62" s="169" t="s">
        <v>8972</v>
      </c>
      <c r="B62" s="131">
        <v>2021.0</v>
      </c>
      <c r="C62" s="131">
        <v>1.0</v>
      </c>
      <c r="D62" s="131">
        <v>24.0</v>
      </c>
      <c r="E62" s="131">
        <v>1.0</v>
      </c>
      <c r="F62" s="131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</row>
    <row r="63">
      <c r="A63" s="169" t="s">
        <v>8973</v>
      </c>
      <c r="B63" s="131">
        <v>2021.0</v>
      </c>
      <c r="C63" s="131">
        <v>1.0</v>
      </c>
      <c r="D63" s="131">
        <v>24.0</v>
      </c>
      <c r="E63" s="131">
        <v>1.0</v>
      </c>
      <c r="F63" s="131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</row>
    <row r="64">
      <c r="A64" s="169" t="s">
        <v>8974</v>
      </c>
      <c r="B64" s="131">
        <v>2021.0</v>
      </c>
      <c r="C64" s="131">
        <v>1.0</v>
      </c>
      <c r="D64" s="131">
        <v>24.0</v>
      </c>
      <c r="E64" s="131">
        <v>1.0</v>
      </c>
      <c r="F64" s="131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</row>
    <row r="65">
      <c r="A65" s="169" t="s">
        <v>8975</v>
      </c>
      <c r="B65" s="131">
        <v>2021.0</v>
      </c>
      <c r="C65" s="131">
        <v>1.0</v>
      </c>
      <c r="D65" s="131">
        <v>24.0</v>
      </c>
      <c r="E65" s="131">
        <v>1.0</v>
      </c>
      <c r="F65" s="131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</row>
    <row r="66">
      <c r="A66" s="169" t="s">
        <v>8976</v>
      </c>
      <c r="B66" s="131">
        <v>2021.0</v>
      </c>
      <c r="C66" s="131">
        <v>1.0</v>
      </c>
      <c r="D66" s="131">
        <v>24.0</v>
      </c>
      <c r="E66" s="131">
        <v>1.0</v>
      </c>
      <c r="F66" s="131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</row>
    <row r="67">
      <c r="A67" s="169" t="s">
        <v>8977</v>
      </c>
      <c r="B67" s="131">
        <v>2021.0</v>
      </c>
      <c r="C67" s="131">
        <v>1.0</v>
      </c>
      <c r="D67" s="131">
        <v>24.0</v>
      </c>
      <c r="E67" s="131">
        <v>1.0</v>
      </c>
      <c r="F67" s="131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</row>
    <row r="68">
      <c r="A68" s="169" t="s">
        <v>8978</v>
      </c>
      <c r="B68" s="131">
        <v>2021.0</v>
      </c>
      <c r="C68" s="131">
        <v>1.0</v>
      </c>
      <c r="D68" s="131">
        <v>24.0</v>
      </c>
      <c r="E68" s="131">
        <v>1.0</v>
      </c>
      <c r="F68" s="131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</row>
    <row r="69">
      <c r="A69" s="169" t="s">
        <v>8979</v>
      </c>
      <c r="B69" s="131">
        <v>2021.0</v>
      </c>
      <c r="C69" s="131">
        <v>1.0</v>
      </c>
      <c r="D69" s="131">
        <v>24.0</v>
      </c>
      <c r="E69" s="131">
        <v>1.0</v>
      </c>
      <c r="F69" s="131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</row>
    <row r="70">
      <c r="A70" s="169" t="s">
        <v>8980</v>
      </c>
      <c r="B70" s="131">
        <v>2021.0</v>
      </c>
      <c r="C70" s="131">
        <v>1.0</v>
      </c>
      <c r="D70" s="131">
        <v>24.0</v>
      </c>
      <c r="E70" s="131">
        <v>1.0</v>
      </c>
      <c r="F70" s="131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</row>
    <row r="71">
      <c r="A71" s="169" t="s">
        <v>8981</v>
      </c>
      <c r="B71" s="131">
        <v>2021.0</v>
      </c>
      <c r="C71" s="131">
        <v>1.0</v>
      </c>
      <c r="D71" s="131">
        <v>24.0</v>
      </c>
      <c r="E71" s="131">
        <v>1.0</v>
      </c>
      <c r="F71" s="131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</row>
    <row r="72">
      <c r="A72" s="169" t="s">
        <v>8982</v>
      </c>
      <c r="B72" s="131">
        <v>2021.0</v>
      </c>
      <c r="C72" s="131">
        <v>1.0</v>
      </c>
      <c r="D72" s="131">
        <v>24.0</v>
      </c>
      <c r="E72" s="131">
        <v>1.0</v>
      </c>
      <c r="F72" s="131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</row>
    <row r="73">
      <c r="A73" s="169" t="s">
        <v>8983</v>
      </c>
      <c r="B73" s="131">
        <v>2021.0</v>
      </c>
      <c r="C73" s="131">
        <v>1.0</v>
      </c>
      <c r="D73" s="131">
        <v>24.0</v>
      </c>
      <c r="E73" s="131">
        <v>1.0</v>
      </c>
      <c r="F73" s="131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</row>
    <row r="74">
      <c r="A74" s="169" t="s">
        <v>8984</v>
      </c>
      <c r="B74" s="131">
        <v>2021.0</v>
      </c>
      <c r="C74" s="131">
        <v>1.0</v>
      </c>
      <c r="D74" s="131">
        <v>24.0</v>
      </c>
      <c r="E74" s="131">
        <v>1.0</v>
      </c>
      <c r="F74" s="131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</row>
    <row r="75">
      <c r="A75" s="169" t="s">
        <v>8985</v>
      </c>
      <c r="B75" s="131">
        <v>2021.0</v>
      </c>
      <c r="C75" s="131">
        <v>1.0</v>
      </c>
      <c r="D75" s="131">
        <v>24.0</v>
      </c>
      <c r="E75" s="131">
        <v>1.0</v>
      </c>
      <c r="F75" s="131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</row>
    <row r="76">
      <c r="A76" s="169" t="s">
        <v>8986</v>
      </c>
      <c r="B76" s="131">
        <v>2021.0</v>
      </c>
      <c r="C76" s="131">
        <v>1.0</v>
      </c>
      <c r="D76" s="131">
        <v>24.0</v>
      </c>
      <c r="E76" s="131">
        <v>1.0</v>
      </c>
      <c r="F76" s="131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</row>
    <row r="77">
      <c r="A77" s="169" t="s">
        <v>8987</v>
      </c>
      <c r="B77" s="131">
        <v>2021.0</v>
      </c>
      <c r="C77" s="131">
        <v>1.0</v>
      </c>
      <c r="D77" s="131">
        <v>24.0</v>
      </c>
      <c r="E77" s="131">
        <v>1.0</v>
      </c>
      <c r="F77" s="131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</row>
    <row r="78">
      <c r="A78" s="169" t="s">
        <v>8988</v>
      </c>
      <c r="B78" s="131">
        <v>2021.0</v>
      </c>
      <c r="C78" s="131">
        <v>1.0</v>
      </c>
      <c r="D78" s="131">
        <v>24.0</v>
      </c>
      <c r="E78" s="131">
        <v>1.0</v>
      </c>
      <c r="F78" s="131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</row>
    <row r="79">
      <c r="A79" s="169" t="s">
        <v>8989</v>
      </c>
      <c r="B79" s="131">
        <v>2021.0</v>
      </c>
      <c r="C79" s="131">
        <v>1.0</v>
      </c>
      <c r="D79" s="131">
        <v>24.0</v>
      </c>
      <c r="E79" s="131">
        <v>1.0</v>
      </c>
      <c r="F79" s="131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</row>
    <row r="80">
      <c r="A80" s="169" t="s">
        <v>8990</v>
      </c>
      <c r="B80" s="131">
        <v>2021.0</v>
      </c>
      <c r="C80" s="131">
        <v>1.0</v>
      </c>
      <c r="D80" s="131">
        <v>24.0</v>
      </c>
      <c r="E80" s="131">
        <v>1.0</v>
      </c>
      <c r="F80" s="131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</row>
    <row r="81">
      <c r="A81" s="169" t="s">
        <v>8991</v>
      </c>
      <c r="B81" s="131">
        <v>2021.0</v>
      </c>
      <c r="C81" s="131">
        <v>1.0</v>
      </c>
      <c r="D81" s="131">
        <v>24.0</v>
      </c>
      <c r="E81" s="131">
        <v>1.0</v>
      </c>
      <c r="F81" s="131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</row>
    <row r="82">
      <c r="A82" s="169" t="s">
        <v>8992</v>
      </c>
      <c r="B82" s="131">
        <v>2021.0</v>
      </c>
      <c r="C82" s="131">
        <v>1.0</v>
      </c>
      <c r="D82" s="131">
        <v>24.0</v>
      </c>
      <c r="E82" s="131">
        <v>1.0</v>
      </c>
      <c r="F82" s="131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</row>
    <row r="83">
      <c r="A83" s="169" t="s">
        <v>8993</v>
      </c>
      <c r="B83" s="131">
        <v>2021.0</v>
      </c>
      <c r="C83" s="131">
        <v>1.0</v>
      </c>
      <c r="D83" s="131">
        <v>24.0</v>
      </c>
      <c r="E83" s="131">
        <v>1.0</v>
      </c>
      <c r="F83" s="131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</row>
    <row r="84">
      <c r="A84" s="169" t="s">
        <v>8994</v>
      </c>
      <c r="B84" s="131">
        <v>2021.0</v>
      </c>
      <c r="C84" s="131">
        <v>1.0</v>
      </c>
      <c r="D84" s="131">
        <v>24.0</v>
      </c>
      <c r="E84" s="131">
        <v>1.0</v>
      </c>
      <c r="F84" s="131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</row>
    <row r="85">
      <c r="A85" s="169" t="s">
        <v>8995</v>
      </c>
      <c r="B85" s="131">
        <v>2021.0</v>
      </c>
      <c r="C85" s="131">
        <v>1.0</v>
      </c>
      <c r="D85" s="131">
        <v>24.0</v>
      </c>
      <c r="E85" s="131">
        <v>1.0</v>
      </c>
      <c r="F85" s="131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</row>
    <row r="86">
      <c r="A86" s="169" t="s">
        <v>8996</v>
      </c>
      <c r="B86" s="131">
        <v>2021.0</v>
      </c>
      <c r="C86" s="131">
        <v>1.0</v>
      </c>
      <c r="D86" s="131">
        <v>24.0</v>
      </c>
      <c r="E86" s="131">
        <v>1.0</v>
      </c>
      <c r="F86" s="131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</row>
    <row r="87">
      <c r="A87" s="169" t="s">
        <v>8997</v>
      </c>
      <c r="B87" s="131">
        <v>2021.0</v>
      </c>
      <c r="C87" s="131">
        <v>1.0</v>
      </c>
      <c r="D87" s="131">
        <v>24.0</v>
      </c>
      <c r="E87" s="131">
        <v>1.0</v>
      </c>
      <c r="F87" s="131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</row>
    <row r="88">
      <c r="A88" s="169" t="s">
        <v>8998</v>
      </c>
      <c r="B88" s="131">
        <v>2021.0</v>
      </c>
      <c r="C88" s="131">
        <v>1.0</v>
      </c>
      <c r="D88" s="131">
        <v>24.0</v>
      </c>
      <c r="E88" s="131">
        <v>1.0</v>
      </c>
      <c r="F88" s="131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</row>
    <row r="89">
      <c r="A89" s="169" t="s">
        <v>8999</v>
      </c>
      <c r="B89" s="131">
        <v>2021.0</v>
      </c>
      <c r="C89" s="131">
        <v>1.0</v>
      </c>
      <c r="D89" s="131">
        <v>24.0</v>
      </c>
      <c r="E89" s="131">
        <v>1.0</v>
      </c>
      <c r="F89" s="131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</row>
    <row r="90">
      <c r="A90" s="169" t="s">
        <v>9000</v>
      </c>
      <c r="B90" s="131">
        <v>2021.0</v>
      </c>
      <c r="C90" s="131">
        <v>1.0</v>
      </c>
      <c r="D90" s="131">
        <v>24.0</v>
      </c>
      <c r="E90" s="131">
        <v>1.0</v>
      </c>
      <c r="F90" s="131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</row>
    <row r="91">
      <c r="A91" s="169" t="s">
        <v>9001</v>
      </c>
      <c r="B91" s="131">
        <v>2021.0</v>
      </c>
      <c r="C91" s="131">
        <v>1.0</v>
      </c>
      <c r="D91" s="131">
        <v>24.0</v>
      </c>
      <c r="E91" s="131">
        <v>1.0</v>
      </c>
      <c r="F91" s="131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</row>
    <row r="92">
      <c r="A92" s="169" t="s">
        <v>9002</v>
      </c>
      <c r="B92" s="131">
        <v>2021.0</v>
      </c>
      <c r="C92" s="131">
        <v>1.0</v>
      </c>
      <c r="D92" s="131">
        <v>24.0</v>
      </c>
      <c r="E92" s="131">
        <v>1.0</v>
      </c>
      <c r="F92" s="131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</row>
    <row r="93">
      <c r="A93" s="169" t="s">
        <v>9003</v>
      </c>
      <c r="B93" s="131">
        <v>2021.0</v>
      </c>
      <c r="C93" s="131">
        <v>1.0</v>
      </c>
      <c r="D93" s="131">
        <v>24.0</v>
      </c>
      <c r="E93" s="131">
        <v>1.0</v>
      </c>
      <c r="F93" s="131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</row>
    <row r="94">
      <c r="A94" s="169" t="s">
        <v>9004</v>
      </c>
      <c r="B94" s="131">
        <v>2021.0</v>
      </c>
      <c r="C94" s="131">
        <v>1.0</v>
      </c>
      <c r="D94" s="131">
        <v>24.0</v>
      </c>
      <c r="E94" s="131">
        <v>1.0</v>
      </c>
      <c r="F94" s="131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</row>
    <row r="95">
      <c r="A95" s="169" t="s">
        <v>9005</v>
      </c>
      <c r="B95" s="131">
        <v>2021.0</v>
      </c>
      <c r="C95" s="131">
        <v>1.0</v>
      </c>
      <c r="D95" s="131">
        <v>24.0</v>
      </c>
      <c r="E95" s="131">
        <v>1.0</v>
      </c>
      <c r="F95" s="131"/>
      <c r="G95" s="13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</row>
    <row r="96">
      <c r="A96" s="169" t="s">
        <v>9006</v>
      </c>
      <c r="B96" s="131">
        <v>2021.0</v>
      </c>
      <c r="C96" s="131">
        <v>1.0</v>
      </c>
      <c r="D96" s="131">
        <v>24.0</v>
      </c>
      <c r="E96" s="131">
        <v>1.0</v>
      </c>
      <c r="F96" s="131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</row>
    <row r="97">
      <c r="A97" s="169" t="s">
        <v>9007</v>
      </c>
      <c r="B97" s="131">
        <v>2021.0</v>
      </c>
      <c r="C97" s="131">
        <v>1.0</v>
      </c>
      <c r="D97" s="131">
        <v>24.0</v>
      </c>
      <c r="E97" s="131">
        <v>1.0</v>
      </c>
      <c r="F97" s="131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</row>
    <row r="98">
      <c r="A98" s="169" t="s">
        <v>9008</v>
      </c>
      <c r="B98" s="131">
        <v>2021.0</v>
      </c>
      <c r="C98" s="131">
        <v>1.0</v>
      </c>
      <c r="D98" s="131">
        <v>24.0</v>
      </c>
      <c r="E98" s="131">
        <v>1.0</v>
      </c>
      <c r="F98" s="131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</row>
    <row r="99">
      <c r="A99" s="169" t="s">
        <v>9009</v>
      </c>
      <c r="B99" s="131">
        <v>2021.0</v>
      </c>
      <c r="C99" s="131">
        <v>1.0</v>
      </c>
      <c r="D99" s="131">
        <v>24.0</v>
      </c>
      <c r="E99" s="131">
        <v>1.0</v>
      </c>
      <c r="F99" s="131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</row>
    <row r="100">
      <c r="A100" s="169" t="s">
        <v>9010</v>
      </c>
      <c r="B100" s="131">
        <v>2021.0</v>
      </c>
      <c r="C100" s="131">
        <v>1.0</v>
      </c>
      <c r="D100" s="131">
        <v>24.0</v>
      </c>
      <c r="E100" s="131">
        <v>1.0</v>
      </c>
      <c r="F100" s="131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</row>
    <row r="101">
      <c r="A101" s="169" t="s">
        <v>9011</v>
      </c>
      <c r="B101" s="131">
        <v>2021.0</v>
      </c>
      <c r="C101" s="131">
        <v>1.0</v>
      </c>
      <c r="D101" s="131">
        <v>24.0</v>
      </c>
      <c r="E101" s="131">
        <v>1.0</v>
      </c>
      <c r="F101" s="131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</row>
    <row r="102">
      <c r="A102" s="169" t="s">
        <v>9012</v>
      </c>
      <c r="B102" s="131">
        <v>2021.0</v>
      </c>
      <c r="C102" s="131">
        <v>1.0</v>
      </c>
      <c r="D102" s="131">
        <v>24.0</v>
      </c>
      <c r="E102" s="131">
        <v>1.0</v>
      </c>
      <c r="F102" s="131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</row>
    <row r="103">
      <c r="A103" s="169" t="s">
        <v>9013</v>
      </c>
      <c r="B103" s="131">
        <v>2021.0</v>
      </c>
      <c r="C103" s="131">
        <v>1.0</v>
      </c>
      <c r="D103" s="131">
        <v>24.0</v>
      </c>
      <c r="E103" s="131">
        <v>1.0</v>
      </c>
      <c r="F103" s="131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</row>
    <row r="104">
      <c r="A104" s="169" t="s">
        <v>9014</v>
      </c>
      <c r="B104" s="131">
        <v>2021.0</v>
      </c>
      <c r="C104" s="131">
        <v>1.0</v>
      </c>
      <c r="D104" s="131">
        <v>24.0</v>
      </c>
      <c r="E104" s="131">
        <v>1.0</v>
      </c>
      <c r="F104" s="131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</row>
    <row r="105">
      <c r="A105" s="169" t="s">
        <v>9015</v>
      </c>
      <c r="B105" s="131">
        <v>2021.0</v>
      </c>
      <c r="C105" s="131">
        <v>1.0</v>
      </c>
      <c r="D105" s="131">
        <v>24.0</v>
      </c>
      <c r="E105" s="131">
        <v>1.0</v>
      </c>
      <c r="F105" s="131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</row>
    <row r="106">
      <c r="A106" s="169" t="s">
        <v>9016</v>
      </c>
      <c r="B106" s="131">
        <v>2021.0</v>
      </c>
      <c r="C106" s="131">
        <v>1.0</v>
      </c>
      <c r="D106" s="131">
        <v>24.0</v>
      </c>
      <c r="E106" s="131">
        <v>1.0</v>
      </c>
      <c r="F106" s="131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</row>
    <row r="107">
      <c r="A107" s="169" t="s">
        <v>9017</v>
      </c>
      <c r="B107" s="131">
        <v>2021.0</v>
      </c>
      <c r="C107" s="131">
        <v>1.0</v>
      </c>
      <c r="D107" s="131">
        <v>24.0</v>
      </c>
      <c r="E107" s="131">
        <v>1.0</v>
      </c>
      <c r="F107" s="131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</row>
    <row r="108">
      <c r="A108" s="169" t="s">
        <v>9018</v>
      </c>
      <c r="B108" s="131">
        <v>2021.0</v>
      </c>
      <c r="C108" s="131">
        <v>1.0</v>
      </c>
      <c r="D108" s="131">
        <v>24.0</v>
      </c>
      <c r="E108" s="131">
        <v>1.0</v>
      </c>
      <c r="F108" s="131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</row>
    <row r="109">
      <c r="A109" s="169" t="s">
        <v>9019</v>
      </c>
      <c r="B109" s="131">
        <v>2021.0</v>
      </c>
      <c r="C109" s="131">
        <v>1.0</v>
      </c>
      <c r="D109" s="131">
        <v>24.0</v>
      </c>
      <c r="E109" s="131">
        <v>1.0</v>
      </c>
      <c r="F109" s="131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</row>
    <row r="110">
      <c r="A110" s="169" t="s">
        <v>9020</v>
      </c>
      <c r="B110" s="131">
        <v>2021.0</v>
      </c>
      <c r="C110" s="131">
        <v>1.0</v>
      </c>
      <c r="D110" s="131">
        <v>24.0</v>
      </c>
      <c r="E110" s="131">
        <v>1.0</v>
      </c>
      <c r="F110" s="131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</row>
    <row r="111">
      <c r="A111" s="169" t="s">
        <v>9021</v>
      </c>
      <c r="B111" s="131">
        <v>2021.0</v>
      </c>
      <c r="C111" s="131">
        <v>1.0</v>
      </c>
      <c r="D111" s="131">
        <v>24.0</v>
      </c>
      <c r="E111" s="131">
        <v>1.0</v>
      </c>
      <c r="F111" s="131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</row>
    <row r="112">
      <c r="A112" s="169" t="s">
        <v>9022</v>
      </c>
      <c r="B112" s="131">
        <v>2021.0</v>
      </c>
      <c r="C112" s="131">
        <v>1.0</v>
      </c>
      <c r="D112" s="131">
        <v>24.0</v>
      </c>
      <c r="E112" s="131">
        <v>1.0</v>
      </c>
      <c r="F112" s="131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</row>
    <row r="113">
      <c r="A113" s="169" t="s">
        <v>9023</v>
      </c>
      <c r="B113" s="131">
        <v>2021.0</v>
      </c>
      <c r="C113" s="131">
        <v>1.0</v>
      </c>
      <c r="D113" s="131">
        <v>24.0</v>
      </c>
      <c r="E113" s="131">
        <v>1.0</v>
      </c>
      <c r="F113" s="131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</row>
    <row r="114">
      <c r="A114" s="169" t="s">
        <v>9024</v>
      </c>
      <c r="B114" s="131">
        <v>2021.0</v>
      </c>
      <c r="C114" s="131">
        <v>1.0</v>
      </c>
      <c r="D114" s="131">
        <v>24.0</v>
      </c>
      <c r="E114" s="131">
        <v>1.0</v>
      </c>
      <c r="F114" s="131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</row>
    <row r="115">
      <c r="A115" s="169" t="s">
        <v>9025</v>
      </c>
      <c r="B115" s="131">
        <v>2021.0</v>
      </c>
      <c r="C115" s="131">
        <v>1.0</v>
      </c>
      <c r="D115" s="131">
        <v>24.0</v>
      </c>
      <c r="E115" s="131">
        <v>1.0</v>
      </c>
      <c r="F115" s="131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</row>
    <row r="116">
      <c r="A116" s="169" t="s">
        <v>9026</v>
      </c>
      <c r="B116" s="131">
        <v>2021.0</v>
      </c>
      <c r="C116" s="131">
        <v>1.0</v>
      </c>
      <c r="D116" s="131">
        <v>24.0</v>
      </c>
      <c r="E116" s="131">
        <v>1.0</v>
      </c>
      <c r="F116" s="131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</row>
    <row r="117">
      <c r="A117" s="169" t="s">
        <v>9027</v>
      </c>
      <c r="B117" s="131">
        <v>2021.0</v>
      </c>
      <c r="C117" s="131">
        <v>1.0</v>
      </c>
      <c r="D117" s="131">
        <v>24.0</v>
      </c>
      <c r="E117" s="131">
        <v>1.0</v>
      </c>
      <c r="F117" s="131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</row>
    <row r="118">
      <c r="A118" s="169" t="s">
        <v>9028</v>
      </c>
      <c r="B118" s="131">
        <v>2021.0</v>
      </c>
      <c r="C118" s="131">
        <v>1.0</v>
      </c>
      <c r="D118" s="131">
        <v>24.0</v>
      </c>
      <c r="E118" s="131">
        <v>1.0</v>
      </c>
      <c r="F118" s="131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</row>
    <row r="119">
      <c r="A119" s="169" t="s">
        <v>9029</v>
      </c>
      <c r="B119" s="131">
        <v>2021.0</v>
      </c>
      <c r="C119" s="131">
        <v>1.0</v>
      </c>
      <c r="D119" s="131">
        <v>24.0</v>
      </c>
      <c r="E119" s="131">
        <v>1.0</v>
      </c>
      <c r="F119" s="131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</row>
    <row r="120">
      <c r="A120" s="169" t="s">
        <v>9030</v>
      </c>
      <c r="B120" s="131">
        <v>2021.0</v>
      </c>
      <c r="C120" s="131">
        <v>1.0</v>
      </c>
      <c r="D120" s="131">
        <v>24.0</v>
      </c>
      <c r="E120" s="131">
        <v>1.0</v>
      </c>
      <c r="F120" s="131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</row>
    <row r="121">
      <c r="A121" s="169" t="s">
        <v>9031</v>
      </c>
      <c r="B121" s="131">
        <v>2021.0</v>
      </c>
      <c r="C121" s="131">
        <v>1.0</v>
      </c>
      <c r="D121" s="131">
        <v>24.0</v>
      </c>
      <c r="E121" s="131">
        <v>1.0</v>
      </c>
      <c r="F121" s="131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</row>
    <row r="122">
      <c r="A122" s="169" t="s">
        <v>9032</v>
      </c>
      <c r="B122" s="131">
        <v>2021.0</v>
      </c>
      <c r="C122" s="131">
        <v>1.0</v>
      </c>
      <c r="D122" s="131">
        <v>24.0</v>
      </c>
      <c r="E122" s="131">
        <v>1.0</v>
      </c>
      <c r="F122" s="131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</row>
    <row r="123">
      <c r="A123" s="169" t="s">
        <v>9033</v>
      </c>
      <c r="B123" s="131">
        <v>2021.0</v>
      </c>
      <c r="C123" s="131">
        <v>1.0</v>
      </c>
      <c r="D123" s="131">
        <v>24.0</v>
      </c>
      <c r="E123" s="131">
        <v>1.0</v>
      </c>
      <c r="F123" s="131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</row>
    <row r="124">
      <c r="A124" s="169" t="s">
        <v>9034</v>
      </c>
      <c r="B124" s="131">
        <v>2021.0</v>
      </c>
      <c r="C124" s="131">
        <v>1.0</v>
      </c>
      <c r="D124" s="131">
        <v>24.0</v>
      </c>
      <c r="E124" s="131">
        <v>1.0</v>
      </c>
      <c r="F124" s="131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</row>
    <row r="125">
      <c r="A125" s="169" t="s">
        <v>9035</v>
      </c>
      <c r="B125" s="131">
        <v>2021.0</v>
      </c>
      <c r="C125" s="131">
        <v>1.0</v>
      </c>
      <c r="D125" s="131">
        <v>24.0</v>
      </c>
      <c r="E125" s="131">
        <v>1.0</v>
      </c>
      <c r="F125" s="131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</row>
    <row r="126">
      <c r="A126" s="169" t="s">
        <v>9036</v>
      </c>
      <c r="B126" s="131">
        <v>2021.0</v>
      </c>
      <c r="C126" s="131">
        <v>1.0</v>
      </c>
      <c r="D126" s="131">
        <v>24.0</v>
      </c>
      <c r="E126" s="131">
        <v>1.0</v>
      </c>
      <c r="F126" s="131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</row>
    <row r="127">
      <c r="A127" s="169" t="s">
        <v>9037</v>
      </c>
      <c r="B127" s="131">
        <v>2021.0</v>
      </c>
      <c r="C127" s="131">
        <v>1.0</v>
      </c>
      <c r="D127" s="131">
        <v>24.0</v>
      </c>
      <c r="E127" s="131">
        <v>1.0</v>
      </c>
      <c r="F127" s="131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</row>
    <row r="128">
      <c r="A128" s="169" t="s">
        <v>9038</v>
      </c>
      <c r="B128" s="131">
        <v>2021.0</v>
      </c>
      <c r="C128" s="131">
        <v>1.0</v>
      </c>
      <c r="D128" s="131">
        <v>24.0</v>
      </c>
      <c r="E128" s="131">
        <v>1.0</v>
      </c>
      <c r="F128" s="131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</row>
    <row r="129">
      <c r="A129" s="169" t="s">
        <v>9039</v>
      </c>
      <c r="B129" s="131">
        <v>2021.0</v>
      </c>
      <c r="C129" s="131">
        <v>1.0</v>
      </c>
      <c r="D129" s="131">
        <v>24.0</v>
      </c>
      <c r="E129" s="131">
        <v>1.0</v>
      </c>
      <c r="F129" s="131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</row>
    <row r="130">
      <c r="A130" s="169" t="s">
        <v>9040</v>
      </c>
      <c r="B130" s="131">
        <v>2021.0</v>
      </c>
      <c r="C130" s="131">
        <v>1.0</v>
      </c>
      <c r="D130" s="131">
        <v>24.0</v>
      </c>
      <c r="E130" s="131">
        <v>1.0</v>
      </c>
      <c r="F130" s="131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</row>
    <row r="131">
      <c r="A131" s="169" t="s">
        <v>9041</v>
      </c>
      <c r="B131" s="131">
        <v>2021.0</v>
      </c>
      <c r="C131" s="131">
        <v>1.0</v>
      </c>
      <c r="D131" s="131">
        <v>24.0</v>
      </c>
      <c r="E131" s="131">
        <v>1.0</v>
      </c>
      <c r="F131" s="131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</row>
    <row r="132">
      <c r="A132" s="169" t="s">
        <v>9042</v>
      </c>
      <c r="B132" s="131">
        <v>2021.0</v>
      </c>
      <c r="C132" s="131">
        <v>1.0</v>
      </c>
      <c r="D132" s="131">
        <v>24.0</v>
      </c>
      <c r="E132" s="131">
        <v>1.0</v>
      </c>
      <c r="F132" s="131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</row>
    <row r="133">
      <c r="A133" s="169" t="s">
        <v>9043</v>
      </c>
      <c r="B133" s="131">
        <v>2021.0</v>
      </c>
      <c r="C133" s="131">
        <v>1.0</v>
      </c>
      <c r="D133" s="131">
        <v>24.0</v>
      </c>
      <c r="E133" s="131">
        <v>1.0</v>
      </c>
      <c r="F133" s="131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</row>
    <row r="134">
      <c r="A134" s="169" t="s">
        <v>9044</v>
      </c>
      <c r="B134" s="131">
        <v>2021.0</v>
      </c>
      <c r="C134" s="131">
        <v>1.0</v>
      </c>
      <c r="D134" s="131">
        <v>24.0</v>
      </c>
      <c r="E134" s="131">
        <v>1.0</v>
      </c>
      <c r="F134" s="131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</row>
    <row r="135">
      <c r="A135" s="169" t="s">
        <v>9045</v>
      </c>
      <c r="B135" s="131">
        <v>2021.0</v>
      </c>
      <c r="C135" s="131">
        <v>1.0</v>
      </c>
      <c r="D135" s="131">
        <v>24.0</v>
      </c>
      <c r="E135" s="131">
        <v>1.0</v>
      </c>
      <c r="F135" s="131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</row>
    <row r="136">
      <c r="A136" s="169" t="s">
        <v>9046</v>
      </c>
      <c r="B136" s="131">
        <v>2021.0</v>
      </c>
      <c r="C136" s="131">
        <v>1.0</v>
      </c>
      <c r="D136" s="131">
        <v>24.0</v>
      </c>
      <c r="E136" s="131">
        <v>1.0</v>
      </c>
      <c r="F136" s="131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</row>
    <row r="137">
      <c r="A137" s="169" t="s">
        <v>9047</v>
      </c>
      <c r="B137" s="131">
        <v>2021.0</v>
      </c>
      <c r="C137" s="131">
        <v>1.0</v>
      </c>
      <c r="D137" s="131">
        <v>24.0</v>
      </c>
      <c r="E137" s="131">
        <v>1.0</v>
      </c>
      <c r="F137" s="131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</row>
    <row r="138">
      <c r="A138" s="169" t="s">
        <v>9048</v>
      </c>
      <c r="B138" s="131">
        <v>2021.0</v>
      </c>
      <c r="C138" s="131">
        <v>1.0</v>
      </c>
      <c r="D138" s="131">
        <v>24.0</v>
      </c>
      <c r="E138" s="131">
        <v>1.0</v>
      </c>
      <c r="F138" s="131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</row>
    <row r="139">
      <c r="A139" s="169" t="s">
        <v>9049</v>
      </c>
      <c r="B139" s="131">
        <v>2021.0</v>
      </c>
      <c r="C139" s="131">
        <v>1.0</v>
      </c>
      <c r="D139" s="131">
        <v>24.0</v>
      </c>
      <c r="E139" s="131">
        <v>1.0</v>
      </c>
      <c r="F139" s="131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</row>
    <row r="140">
      <c r="A140" s="169" t="s">
        <v>9050</v>
      </c>
      <c r="B140" s="131">
        <v>2021.0</v>
      </c>
      <c r="C140" s="131">
        <v>1.0</v>
      </c>
      <c r="D140" s="131">
        <v>24.0</v>
      </c>
      <c r="E140" s="131">
        <v>1.0</v>
      </c>
      <c r="F140" s="131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</row>
    <row r="141">
      <c r="A141" s="169" t="s">
        <v>9051</v>
      </c>
      <c r="B141" s="131">
        <v>2021.0</v>
      </c>
      <c r="C141" s="131">
        <v>1.0</v>
      </c>
      <c r="D141" s="131">
        <v>24.0</v>
      </c>
      <c r="E141" s="131">
        <v>1.0</v>
      </c>
      <c r="F141" s="131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</row>
    <row r="142">
      <c r="A142" s="169" t="s">
        <v>9052</v>
      </c>
      <c r="B142" s="131">
        <v>2021.0</v>
      </c>
      <c r="C142" s="131">
        <v>1.0</v>
      </c>
      <c r="D142" s="131">
        <v>24.0</v>
      </c>
      <c r="E142" s="131">
        <v>1.0</v>
      </c>
      <c r="F142" s="131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</row>
    <row r="143">
      <c r="A143" s="169" t="s">
        <v>9053</v>
      </c>
      <c r="B143" s="131">
        <v>2021.0</v>
      </c>
      <c r="C143" s="131">
        <v>1.0</v>
      </c>
      <c r="D143" s="131">
        <v>24.0</v>
      </c>
      <c r="E143" s="131">
        <v>1.0</v>
      </c>
      <c r="F143" s="131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</row>
    <row r="144">
      <c r="A144" s="169" t="s">
        <v>9054</v>
      </c>
      <c r="B144" s="131">
        <v>2021.0</v>
      </c>
      <c r="C144" s="131">
        <v>1.0</v>
      </c>
      <c r="D144" s="131">
        <v>24.0</v>
      </c>
      <c r="E144" s="131">
        <v>1.0</v>
      </c>
      <c r="F144" s="131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</row>
    <row r="145">
      <c r="A145" s="169" t="s">
        <v>9055</v>
      </c>
      <c r="B145" s="131">
        <v>2021.0</v>
      </c>
      <c r="C145" s="131">
        <v>1.0</v>
      </c>
      <c r="D145" s="131">
        <v>24.0</v>
      </c>
      <c r="E145" s="131">
        <v>1.0</v>
      </c>
      <c r="F145" s="131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</row>
    <row r="146">
      <c r="A146" s="169" t="s">
        <v>9056</v>
      </c>
      <c r="B146" s="131">
        <v>2021.0</v>
      </c>
      <c r="C146" s="131">
        <v>1.0</v>
      </c>
      <c r="D146" s="131">
        <v>24.0</v>
      </c>
      <c r="E146" s="131">
        <v>1.0</v>
      </c>
      <c r="F146" s="131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</row>
    <row r="147">
      <c r="A147" s="169" t="s">
        <v>9057</v>
      </c>
      <c r="B147" s="131">
        <v>2021.0</v>
      </c>
      <c r="C147" s="131">
        <v>1.0</v>
      </c>
      <c r="D147" s="131">
        <v>24.0</v>
      </c>
      <c r="E147" s="131">
        <v>1.0</v>
      </c>
      <c r="F147" s="131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</row>
    <row r="148">
      <c r="A148" s="169" t="s">
        <v>9058</v>
      </c>
      <c r="B148" s="131">
        <v>2021.0</v>
      </c>
      <c r="C148" s="131">
        <v>1.0</v>
      </c>
      <c r="D148" s="131">
        <v>24.0</v>
      </c>
      <c r="E148" s="131">
        <v>1.0</v>
      </c>
      <c r="F148" s="131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</row>
    <row r="149">
      <c r="A149" s="169" t="s">
        <v>9059</v>
      </c>
      <c r="B149" s="131">
        <v>2021.0</v>
      </c>
      <c r="C149" s="131">
        <v>1.0</v>
      </c>
      <c r="D149" s="131">
        <v>24.0</v>
      </c>
      <c r="E149" s="131">
        <v>1.0</v>
      </c>
      <c r="F149" s="131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</row>
    <row r="150">
      <c r="A150" s="169" t="s">
        <v>9060</v>
      </c>
      <c r="B150" s="131">
        <v>2021.0</v>
      </c>
      <c r="C150" s="131">
        <v>1.0</v>
      </c>
      <c r="D150" s="131">
        <v>24.0</v>
      </c>
      <c r="E150" s="131">
        <v>1.0</v>
      </c>
      <c r="F150" s="131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</row>
    <row r="151">
      <c r="A151" s="169" t="s">
        <v>9061</v>
      </c>
      <c r="B151" s="131">
        <v>2021.0</v>
      </c>
      <c r="C151" s="131">
        <v>1.0</v>
      </c>
      <c r="D151" s="131">
        <v>24.0</v>
      </c>
      <c r="E151" s="131">
        <v>1.0</v>
      </c>
      <c r="F151" s="131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</row>
    <row r="152">
      <c r="A152" s="169" t="s">
        <v>9062</v>
      </c>
      <c r="B152" s="131">
        <v>2021.0</v>
      </c>
      <c r="C152" s="131">
        <v>1.0</v>
      </c>
      <c r="D152" s="131">
        <v>24.0</v>
      </c>
      <c r="E152" s="131">
        <v>1.0</v>
      </c>
      <c r="F152" s="131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</row>
    <row r="153">
      <c r="A153" s="169" t="s">
        <v>9063</v>
      </c>
      <c r="B153" s="131">
        <v>2021.0</v>
      </c>
      <c r="C153" s="131">
        <v>1.0</v>
      </c>
      <c r="D153" s="131">
        <v>24.0</v>
      </c>
      <c r="E153" s="131">
        <v>1.0</v>
      </c>
      <c r="F153" s="131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</row>
    <row r="154">
      <c r="A154" s="169" t="s">
        <v>9064</v>
      </c>
      <c r="B154" s="131">
        <v>2021.0</v>
      </c>
      <c r="C154" s="131">
        <v>1.0</v>
      </c>
      <c r="D154" s="131">
        <v>24.0</v>
      </c>
      <c r="E154" s="131">
        <v>1.0</v>
      </c>
      <c r="F154" s="131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</row>
    <row r="155">
      <c r="A155" s="169" t="s">
        <v>9065</v>
      </c>
      <c r="B155" s="131">
        <v>2021.0</v>
      </c>
      <c r="C155" s="131">
        <v>1.0</v>
      </c>
      <c r="D155" s="131">
        <v>24.0</v>
      </c>
      <c r="E155" s="131">
        <v>1.0</v>
      </c>
      <c r="F155" s="131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</row>
    <row r="156">
      <c r="A156" s="169" t="s">
        <v>9066</v>
      </c>
      <c r="B156" s="131">
        <v>2021.0</v>
      </c>
      <c r="C156" s="131">
        <v>1.0</v>
      </c>
      <c r="D156" s="131">
        <v>24.0</v>
      </c>
      <c r="E156" s="131">
        <v>1.0</v>
      </c>
      <c r="F156" s="131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</row>
    <row r="157">
      <c r="A157" s="169" t="s">
        <v>9067</v>
      </c>
      <c r="B157" s="131">
        <v>2021.0</v>
      </c>
      <c r="C157" s="131">
        <v>1.0</v>
      </c>
      <c r="D157" s="131">
        <v>24.0</v>
      </c>
      <c r="E157" s="131">
        <v>1.0</v>
      </c>
      <c r="F157" s="131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</row>
    <row r="158">
      <c r="A158" s="169" t="s">
        <v>9068</v>
      </c>
      <c r="B158" s="131">
        <v>2021.0</v>
      </c>
      <c r="C158" s="131">
        <v>1.0</v>
      </c>
      <c r="D158" s="131">
        <v>24.0</v>
      </c>
      <c r="E158" s="131">
        <v>1.0</v>
      </c>
      <c r="F158" s="131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</row>
    <row r="159">
      <c r="A159" s="169" t="s">
        <v>9069</v>
      </c>
      <c r="B159" s="131">
        <v>2021.0</v>
      </c>
      <c r="C159" s="131">
        <v>1.0</v>
      </c>
      <c r="D159" s="131">
        <v>24.0</v>
      </c>
      <c r="E159" s="131">
        <v>1.0</v>
      </c>
      <c r="F159" s="131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</row>
    <row r="160">
      <c r="A160" s="169" t="s">
        <v>9070</v>
      </c>
      <c r="B160" s="131">
        <v>2021.0</v>
      </c>
      <c r="C160" s="131">
        <v>1.0</v>
      </c>
      <c r="D160" s="131">
        <v>24.0</v>
      </c>
      <c r="E160" s="131">
        <v>1.0</v>
      </c>
      <c r="F160" s="131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</row>
    <row r="161">
      <c r="A161" s="169" t="s">
        <v>9071</v>
      </c>
      <c r="B161" s="131">
        <v>2021.0</v>
      </c>
      <c r="C161" s="131">
        <v>1.0</v>
      </c>
      <c r="D161" s="131">
        <v>24.0</v>
      </c>
      <c r="E161" s="131">
        <v>1.0</v>
      </c>
      <c r="F161" s="131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</row>
    <row r="162">
      <c r="A162" s="169" t="s">
        <v>9072</v>
      </c>
      <c r="B162" s="131">
        <v>2021.0</v>
      </c>
      <c r="C162" s="131">
        <v>1.0</v>
      </c>
      <c r="D162" s="131">
        <v>24.0</v>
      </c>
      <c r="E162" s="131">
        <v>1.0</v>
      </c>
      <c r="F162" s="131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</row>
    <row r="163">
      <c r="A163" s="169" t="s">
        <v>9073</v>
      </c>
      <c r="B163" s="131">
        <v>2021.0</v>
      </c>
      <c r="C163" s="131">
        <v>1.0</v>
      </c>
      <c r="D163" s="131">
        <v>24.0</v>
      </c>
      <c r="E163" s="131">
        <v>1.0</v>
      </c>
      <c r="F163" s="131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</row>
    <row r="164">
      <c r="A164" s="169" t="s">
        <v>9074</v>
      </c>
      <c r="B164" s="131">
        <v>2021.0</v>
      </c>
      <c r="C164" s="131">
        <v>1.0</v>
      </c>
      <c r="D164" s="131">
        <v>24.0</v>
      </c>
      <c r="E164" s="131">
        <v>1.0</v>
      </c>
      <c r="F164" s="131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</row>
    <row r="165">
      <c r="A165" s="169" t="s">
        <v>9075</v>
      </c>
      <c r="B165" s="131">
        <v>2021.0</v>
      </c>
      <c r="C165" s="131">
        <v>1.0</v>
      </c>
      <c r="D165" s="131">
        <v>24.0</v>
      </c>
      <c r="E165" s="131">
        <v>1.0</v>
      </c>
      <c r="F165" s="131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</row>
    <row r="166">
      <c r="A166" s="169" t="s">
        <v>9076</v>
      </c>
      <c r="B166" s="131">
        <v>2021.0</v>
      </c>
      <c r="C166" s="131">
        <v>1.0</v>
      </c>
      <c r="D166" s="131">
        <v>24.0</v>
      </c>
      <c r="E166" s="131">
        <v>1.0</v>
      </c>
      <c r="F166" s="131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</row>
    <row r="167">
      <c r="A167" s="169" t="s">
        <v>9077</v>
      </c>
      <c r="B167" s="131">
        <v>2021.0</v>
      </c>
      <c r="C167" s="131">
        <v>1.0</v>
      </c>
      <c r="D167" s="131">
        <v>24.0</v>
      </c>
      <c r="E167" s="131">
        <v>1.0</v>
      </c>
      <c r="F167" s="131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</row>
    <row r="168">
      <c r="A168" s="169" t="s">
        <v>9078</v>
      </c>
      <c r="B168" s="131">
        <v>2021.0</v>
      </c>
      <c r="C168" s="131">
        <v>1.0</v>
      </c>
      <c r="D168" s="131">
        <v>24.0</v>
      </c>
      <c r="E168" s="131">
        <v>1.0</v>
      </c>
      <c r="F168" s="131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</row>
    <row r="169">
      <c r="A169" s="169" t="s">
        <v>9079</v>
      </c>
      <c r="B169" s="131">
        <v>2021.0</v>
      </c>
      <c r="C169" s="131">
        <v>1.0</v>
      </c>
      <c r="D169" s="131">
        <v>24.0</v>
      </c>
      <c r="E169" s="131">
        <v>1.0</v>
      </c>
      <c r="F169" s="131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</row>
    <row r="170">
      <c r="A170" s="169" t="s">
        <v>9080</v>
      </c>
      <c r="B170" s="131">
        <v>2021.0</v>
      </c>
      <c r="C170" s="131">
        <v>1.0</v>
      </c>
      <c r="D170" s="131">
        <v>24.0</v>
      </c>
      <c r="E170" s="131">
        <v>1.0</v>
      </c>
      <c r="F170" s="131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</row>
    <row r="171">
      <c r="A171" s="169" t="s">
        <v>9081</v>
      </c>
      <c r="B171" s="131">
        <v>2021.0</v>
      </c>
      <c r="C171" s="131">
        <v>1.0</v>
      </c>
      <c r="D171" s="131">
        <v>24.0</v>
      </c>
      <c r="E171" s="131">
        <v>1.0</v>
      </c>
      <c r="F171" s="131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</row>
    <row r="172">
      <c r="A172" s="169" t="s">
        <v>9082</v>
      </c>
      <c r="B172" s="131">
        <v>2021.0</v>
      </c>
      <c r="C172" s="131">
        <v>1.0</v>
      </c>
      <c r="D172" s="131">
        <v>24.0</v>
      </c>
      <c r="E172" s="131">
        <v>1.0</v>
      </c>
      <c r="F172" s="131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</row>
    <row r="173">
      <c r="A173" s="169" t="s">
        <v>9083</v>
      </c>
      <c r="B173" s="131">
        <v>2021.0</v>
      </c>
      <c r="C173" s="131">
        <v>1.0</v>
      </c>
      <c r="D173" s="131">
        <v>24.0</v>
      </c>
      <c r="E173" s="131">
        <v>1.0</v>
      </c>
      <c r="F173" s="131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</row>
    <row r="174">
      <c r="A174" s="169" t="s">
        <v>9084</v>
      </c>
      <c r="B174" s="131">
        <v>2021.0</v>
      </c>
      <c r="C174" s="131">
        <v>1.0</v>
      </c>
      <c r="D174" s="131">
        <v>24.0</v>
      </c>
      <c r="E174" s="131">
        <v>1.0</v>
      </c>
      <c r="F174" s="131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</row>
    <row r="175">
      <c r="A175" s="169" t="s">
        <v>9085</v>
      </c>
      <c r="B175" s="131">
        <v>2021.0</v>
      </c>
      <c r="C175" s="131">
        <v>1.0</v>
      </c>
      <c r="D175" s="131">
        <v>24.0</v>
      </c>
      <c r="E175" s="131">
        <v>1.0</v>
      </c>
      <c r="F175" s="131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</row>
    <row r="176">
      <c r="A176" s="169" t="s">
        <v>9086</v>
      </c>
      <c r="B176" s="131">
        <v>2021.0</v>
      </c>
      <c r="C176" s="131">
        <v>1.0</v>
      </c>
      <c r="D176" s="131">
        <v>24.0</v>
      </c>
      <c r="E176" s="131">
        <v>1.0</v>
      </c>
      <c r="F176" s="131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</row>
    <row r="177">
      <c r="A177" s="169" t="s">
        <v>9087</v>
      </c>
      <c r="B177" s="131">
        <v>2021.0</v>
      </c>
      <c r="C177" s="131">
        <v>1.0</v>
      </c>
      <c r="D177" s="131">
        <v>24.0</v>
      </c>
      <c r="E177" s="131">
        <v>1.0</v>
      </c>
      <c r="F177" s="131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</row>
    <row r="178">
      <c r="A178" s="169" t="s">
        <v>9088</v>
      </c>
      <c r="B178" s="131">
        <v>2021.0</v>
      </c>
      <c r="C178" s="131">
        <v>1.0</v>
      </c>
      <c r="D178" s="131">
        <v>24.0</v>
      </c>
      <c r="E178" s="131">
        <v>1.0</v>
      </c>
      <c r="F178" s="131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</row>
    <row r="179">
      <c r="A179" s="169" t="s">
        <v>9089</v>
      </c>
      <c r="B179" s="131">
        <v>2021.0</v>
      </c>
      <c r="C179" s="131">
        <v>1.0</v>
      </c>
      <c r="D179" s="131">
        <v>24.0</v>
      </c>
      <c r="E179" s="131">
        <v>1.0</v>
      </c>
      <c r="F179" s="131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</row>
    <row r="180">
      <c r="A180" s="169" t="s">
        <v>9090</v>
      </c>
      <c r="B180" s="131">
        <v>2021.0</v>
      </c>
      <c r="C180" s="131">
        <v>1.0</v>
      </c>
      <c r="D180" s="131">
        <v>24.0</v>
      </c>
      <c r="E180" s="131">
        <v>1.0</v>
      </c>
      <c r="F180" s="131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</row>
    <row r="181">
      <c r="A181" s="169" t="s">
        <v>9091</v>
      </c>
      <c r="B181" s="131">
        <v>2021.0</v>
      </c>
      <c r="C181" s="131">
        <v>1.0</v>
      </c>
      <c r="D181" s="131">
        <v>24.0</v>
      </c>
      <c r="E181" s="131">
        <v>1.0</v>
      </c>
      <c r="F181" s="131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</row>
    <row r="182">
      <c r="A182" s="169" t="s">
        <v>9092</v>
      </c>
      <c r="B182" s="131">
        <v>2021.0</v>
      </c>
      <c r="C182" s="131">
        <v>1.0</v>
      </c>
      <c r="D182" s="131">
        <v>24.0</v>
      </c>
      <c r="E182" s="131">
        <v>1.0</v>
      </c>
      <c r="F182" s="131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</row>
    <row r="183">
      <c r="A183" s="169" t="s">
        <v>9093</v>
      </c>
      <c r="B183" s="131">
        <v>2021.0</v>
      </c>
      <c r="C183" s="131">
        <v>1.0</v>
      </c>
      <c r="D183" s="131">
        <v>24.0</v>
      </c>
      <c r="E183" s="131">
        <v>1.0</v>
      </c>
      <c r="F183" s="131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</row>
    <row r="184">
      <c r="A184" s="169" t="s">
        <v>9094</v>
      </c>
      <c r="B184" s="131">
        <v>2021.0</v>
      </c>
      <c r="C184" s="131">
        <v>1.0</v>
      </c>
      <c r="D184" s="131">
        <v>24.0</v>
      </c>
      <c r="E184" s="131">
        <v>1.0</v>
      </c>
      <c r="F184" s="131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</row>
    <row r="185">
      <c r="A185" s="169" t="s">
        <v>9095</v>
      </c>
      <c r="B185" s="131">
        <v>2021.0</v>
      </c>
      <c r="C185" s="131">
        <v>1.0</v>
      </c>
      <c r="D185" s="131">
        <v>24.0</v>
      </c>
      <c r="E185" s="131">
        <v>1.0</v>
      </c>
      <c r="F185" s="131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</row>
    <row r="186">
      <c r="A186" s="169" t="s">
        <v>9096</v>
      </c>
      <c r="B186" s="131">
        <v>2021.0</v>
      </c>
      <c r="C186" s="131">
        <v>1.0</v>
      </c>
      <c r="D186" s="131">
        <v>24.0</v>
      </c>
      <c r="E186" s="131">
        <v>1.0</v>
      </c>
      <c r="F186" s="131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</row>
    <row r="187">
      <c r="A187" s="169" t="s">
        <v>9097</v>
      </c>
      <c r="B187" s="131">
        <v>2021.0</v>
      </c>
      <c r="C187" s="131">
        <v>1.0</v>
      </c>
      <c r="D187" s="131">
        <v>24.0</v>
      </c>
      <c r="E187" s="131">
        <v>1.0</v>
      </c>
      <c r="F187" s="131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</row>
    <row r="188">
      <c r="A188" s="169" t="s">
        <v>9098</v>
      </c>
      <c r="B188" s="131">
        <v>2021.0</v>
      </c>
      <c r="C188" s="131">
        <v>1.0</v>
      </c>
      <c r="D188" s="131">
        <v>24.0</v>
      </c>
      <c r="E188" s="131">
        <v>1.0</v>
      </c>
      <c r="F188" s="131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</row>
    <row r="189">
      <c r="A189" s="169" t="s">
        <v>9099</v>
      </c>
      <c r="B189" s="131">
        <v>2021.0</v>
      </c>
      <c r="C189" s="131">
        <v>1.0</v>
      </c>
      <c r="D189" s="131">
        <v>24.0</v>
      </c>
      <c r="E189" s="131">
        <v>1.0</v>
      </c>
      <c r="F189" s="131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</row>
    <row r="190">
      <c r="A190" s="169" t="s">
        <v>9100</v>
      </c>
      <c r="B190" s="131">
        <v>2021.0</v>
      </c>
      <c r="C190" s="131">
        <v>1.0</v>
      </c>
      <c r="D190" s="131">
        <v>24.0</v>
      </c>
      <c r="E190" s="131">
        <v>1.0</v>
      </c>
      <c r="F190" s="131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</row>
    <row r="191">
      <c r="A191" s="169" t="s">
        <v>9101</v>
      </c>
      <c r="B191" s="131">
        <v>2021.0</v>
      </c>
      <c r="C191" s="131">
        <v>1.0</v>
      </c>
      <c r="D191" s="131">
        <v>24.0</v>
      </c>
      <c r="E191" s="131">
        <v>1.0</v>
      </c>
      <c r="F191" s="131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</row>
    <row r="192">
      <c r="A192" s="169" t="s">
        <v>9102</v>
      </c>
      <c r="B192" s="131">
        <v>2021.0</v>
      </c>
      <c r="C192" s="131">
        <v>1.0</v>
      </c>
      <c r="D192" s="131">
        <v>24.0</v>
      </c>
      <c r="E192" s="131">
        <v>1.0</v>
      </c>
      <c r="F192" s="131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</row>
    <row r="193">
      <c r="A193" s="169" t="s">
        <v>9103</v>
      </c>
      <c r="B193" s="131">
        <v>2021.0</v>
      </c>
      <c r="C193" s="131">
        <v>1.0</v>
      </c>
      <c r="D193" s="131">
        <v>24.0</v>
      </c>
      <c r="E193" s="131">
        <v>1.0</v>
      </c>
      <c r="F193" s="131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</row>
    <row r="194">
      <c r="A194" s="169" t="s">
        <v>9104</v>
      </c>
      <c r="B194" s="131">
        <v>2021.0</v>
      </c>
      <c r="C194" s="131">
        <v>1.0</v>
      </c>
      <c r="D194" s="131">
        <v>24.0</v>
      </c>
      <c r="E194" s="131">
        <v>1.0</v>
      </c>
      <c r="F194" s="131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</row>
    <row r="195">
      <c r="A195" s="169" t="s">
        <v>9105</v>
      </c>
      <c r="B195" s="131">
        <v>2021.0</v>
      </c>
      <c r="C195" s="131">
        <v>1.0</v>
      </c>
      <c r="D195" s="131">
        <v>24.0</v>
      </c>
      <c r="E195" s="131">
        <v>1.0</v>
      </c>
      <c r="F195" s="131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</row>
    <row r="196">
      <c r="A196" s="169" t="s">
        <v>9106</v>
      </c>
      <c r="B196" s="131">
        <v>2021.0</v>
      </c>
      <c r="C196" s="131">
        <v>1.0</v>
      </c>
      <c r="D196" s="131">
        <v>24.0</v>
      </c>
      <c r="E196" s="131">
        <v>1.0</v>
      </c>
      <c r="F196" s="131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</row>
    <row r="197">
      <c r="A197" s="169" t="s">
        <v>9107</v>
      </c>
      <c r="B197" s="131">
        <v>2021.0</v>
      </c>
      <c r="C197" s="131">
        <v>1.0</v>
      </c>
      <c r="D197" s="131">
        <v>24.0</v>
      </c>
      <c r="E197" s="131">
        <v>1.0</v>
      </c>
      <c r="F197" s="131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</row>
    <row r="198">
      <c r="A198" s="169" t="s">
        <v>9108</v>
      </c>
      <c r="B198" s="131">
        <v>2021.0</v>
      </c>
      <c r="C198" s="131">
        <v>1.0</v>
      </c>
      <c r="D198" s="131">
        <v>24.0</v>
      </c>
      <c r="E198" s="131">
        <v>1.0</v>
      </c>
      <c r="F198" s="131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</row>
    <row r="199">
      <c r="A199" s="169" t="s">
        <v>9109</v>
      </c>
      <c r="B199" s="131">
        <v>2021.0</v>
      </c>
      <c r="C199" s="131">
        <v>1.0</v>
      </c>
      <c r="D199" s="131">
        <v>24.0</v>
      </c>
      <c r="E199" s="131">
        <v>1.0</v>
      </c>
      <c r="F199" s="131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</row>
    <row r="200">
      <c r="A200" s="169" t="s">
        <v>9110</v>
      </c>
      <c r="B200" s="131">
        <v>2021.0</v>
      </c>
      <c r="C200" s="131">
        <v>1.0</v>
      </c>
      <c r="D200" s="131">
        <v>24.0</v>
      </c>
      <c r="E200" s="131">
        <v>1.0</v>
      </c>
      <c r="F200" s="131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</row>
    <row r="201">
      <c r="A201" s="169" t="s">
        <v>9111</v>
      </c>
      <c r="B201" s="131">
        <v>2021.0</v>
      </c>
      <c r="C201" s="131">
        <v>1.0</v>
      </c>
      <c r="D201" s="131">
        <v>24.0</v>
      </c>
      <c r="E201" s="131">
        <v>1.0</v>
      </c>
      <c r="F201" s="131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</row>
    <row r="202">
      <c r="A202" s="169" t="s">
        <v>9112</v>
      </c>
      <c r="B202" s="131">
        <v>2021.0</v>
      </c>
      <c r="C202" s="131">
        <v>1.0</v>
      </c>
      <c r="D202" s="131">
        <v>24.0</v>
      </c>
      <c r="E202" s="131">
        <v>1.0</v>
      </c>
      <c r="F202" s="131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</row>
    <row r="203">
      <c r="A203" s="169" t="s">
        <v>9113</v>
      </c>
      <c r="B203" s="131">
        <v>2021.0</v>
      </c>
      <c r="C203" s="131">
        <v>1.0</v>
      </c>
      <c r="D203" s="131">
        <v>24.0</v>
      </c>
      <c r="E203" s="131">
        <v>1.0</v>
      </c>
      <c r="F203" s="131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</row>
    <row r="204">
      <c r="A204" s="169" t="s">
        <v>9114</v>
      </c>
      <c r="B204" s="131">
        <v>2021.0</v>
      </c>
      <c r="C204" s="131">
        <v>1.0</v>
      </c>
      <c r="D204" s="131">
        <v>24.0</v>
      </c>
      <c r="E204" s="131">
        <v>1.0</v>
      </c>
      <c r="F204" s="131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</row>
    <row r="205">
      <c r="A205" s="169" t="s">
        <v>9115</v>
      </c>
      <c r="B205" s="131">
        <v>2021.0</v>
      </c>
      <c r="C205" s="131">
        <v>1.0</v>
      </c>
      <c r="D205" s="131">
        <v>24.0</v>
      </c>
      <c r="E205" s="131">
        <v>1.0</v>
      </c>
      <c r="F205" s="131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</row>
    <row r="206">
      <c r="A206" s="169" t="s">
        <v>9116</v>
      </c>
      <c r="B206" s="131">
        <v>2021.0</v>
      </c>
      <c r="C206" s="131">
        <v>1.0</v>
      </c>
      <c r="D206" s="131">
        <v>24.0</v>
      </c>
      <c r="E206" s="131">
        <v>1.0</v>
      </c>
      <c r="F206" s="131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</row>
    <row r="207">
      <c r="A207" s="169" t="s">
        <v>9117</v>
      </c>
      <c r="B207" s="131">
        <v>2021.0</v>
      </c>
      <c r="C207" s="131">
        <v>1.0</v>
      </c>
      <c r="D207" s="131">
        <v>24.0</v>
      </c>
      <c r="E207" s="131">
        <v>1.0</v>
      </c>
      <c r="F207" s="131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</row>
    <row r="208">
      <c r="A208" s="169" t="s">
        <v>9118</v>
      </c>
      <c r="B208" s="131">
        <v>2021.0</v>
      </c>
      <c r="C208" s="131">
        <v>1.0</v>
      </c>
      <c r="D208" s="131">
        <v>24.0</v>
      </c>
      <c r="E208" s="131">
        <v>1.0</v>
      </c>
      <c r="F208" s="131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</row>
    <row r="209">
      <c r="A209" s="169" t="s">
        <v>9119</v>
      </c>
      <c r="B209" s="131">
        <v>2021.0</v>
      </c>
      <c r="C209" s="131">
        <v>1.0</v>
      </c>
      <c r="D209" s="131">
        <v>24.0</v>
      </c>
      <c r="E209" s="131">
        <v>1.0</v>
      </c>
      <c r="F209" s="131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</row>
    <row r="210">
      <c r="A210" s="169" t="s">
        <v>9120</v>
      </c>
      <c r="B210" s="131">
        <v>2021.0</v>
      </c>
      <c r="C210" s="131">
        <v>1.0</v>
      </c>
      <c r="D210" s="131">
        <v>24.0</v>
      </c>
      <c r="E210" s="131">
        <v>1.0</v>
      </c>
      <c r="F210" s="131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</row>
    <row r="211">
      <c r="A211" s="169" t="s">
        <v>9121</v>
      </c>
      <c r="B211" s="131">
        <v>2021.0</v>
      </c>
      <c r="C211" s="131">
        <v>1.0</v>
      </c>
      <c r="D211" s="131">
        <v>24.0</v>
      </c>
      <c r="E211" s="131">
        <v>1.0</v>
      </c>
      <c r="F211" s="131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</row>
    <row r="212">
      <c r="A212" s="169" t="s">
        <v>9122</v>
      </c>
      <c r="B212" s="131">
        <v>2021.0</v>
      </c>
      <c r="C212" s="131">
        <v>1.0</v>
      </c>
      <c r="D212" s="131">
        <v>24.0</v>
      </c>
      <c r="E212" s="131">
        <v>1.0</v>
      </c>
      <c r="F212" s="131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</row>
    <row r="213">
      <c r="A213" s="169" t="s">
        <v>9123</v>
      </c>
      <c r="B213" s="131">
        <v>2021.0</v>
      </c>
      <c r="C213" s="131">
        <v>1.0</v>
      </c>
      <c r="D213" s="131">
        <v>24.0</v>
      </c>
      <c r="E213" s="131">
        <v>1.0</v>
      </c>
      <c r="F213" s="131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</row>
    <row r="214">
      <c r="A214" s="169" t="s">
        <v>9124</v>
      </c>
      <c r="B214" s="131">
        <v>2021.0</v>
      </c>
      <c r="C214" s="131">
        <v>1.0</v>
      </c>
      <c r="D214" s="131">
        <v>24.0</v>
      </c>
      <c r="E214" s="131">
        <v>1.0</v>
      </c>
      <c r="F214" s="131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</row>
    <row r="215">
      <c r="A215" s="169" t="s">
        <v>9125</v>
      </c>
      <c r="B215" s="131">
        <v>2021.0</v>
      </c>
      <c r="C215" s="131">
        <v>1.0</v>
      </c>
      <c r="D215" s="131">
        <v>24.0</v>
      </c>
      <c r="E215" s="131">
        <v>1.0</v>
      </c>
      <c r="F215" s="131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</row>
    <row r="216">
      <c r="A216" s="169" t="s">
        <v>9126</v>
      </c>
      <c r="B216" s="131">
        <v>2021.0</v>
      </c>
      <c r="C216" s="131">
        <v>1.0</v>
      </c>
      <c r="D216" s="131">
        <v>24.0</v>
      </c>
      <c r="E216" s="131">
        <v>1.0</v>
      </c>
      <c r="F216" s="131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</row>
    <row r="217">
      <c r="A217" s="169" t="s">
        <v>9127</v>
      </c>
      <c r="B217" s="131">
        <v>2021.0</v>
      </c>
      <c r="C217" s="131">
        <v>1.0</v>
      </c>
      <c r="D217" s="131">
        <v>24.0</v>
      </c>
      <c r="E217" s="131">
        <v>1.0</v>
      </c>
      <c r="F217" s="131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</row>
    <row r="218">
      <c r="A218" s="169" t="s">
        <v>9128</v>
      </c>
      <c r="B218" s="131">
        <v>2021.0</v>
      </c>
      <c r="C218" s="131">
        <v>1.0</v>
      </c>
      <c r="D218" s="131">
        <v>24.0</v>
      </c>
      <c r="E218" s="131">
        <v>1.0</v>
      </c>
      <c r="F218" s="131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</row>
    <row r="219">
      <c r="A219" s="169" t="s">
        <v>9129</v>
      </c>
      <c r="B219" s="131">
        <v>2021.0</v>
      </c>
      <c r="C219" s="131">
        <v>1.0</v>
      </c>
      <c r="D219" s="131">
        <v>24.0</v>
      </c>
      <c r="E219" s="131">
        <v>1.0</v>
      </c>
      <c r="F219" s="131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</row>
    <row r="220">
      <c r="A220" s="169" t="s">
        <v>9130</v>
      </c>
      <c r="B220" s="131">
        <v>2021.0</v>
      </c>
      <c r="C220" s="131">
        <v>1.0</v>
      </c>
      <c r="D220" s="131">
        <v>24.0</v>
      </c>
      <c r="E220" s="131">
        <v>1.0</v>
      </c>
      <c r="F220" s="131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</row>
    <row r="221">
      <c r="A221" s="169" t="s">
        <v>9131</v>
      </c>
      <c r="B221" s="131">
        <v>2021.0</v>
      </c>
      <c r="C221" s="131">
        <v>1.0</v>
      </c>
      <c r="D221" s="131">
        <v>24.0</v>
      </c>
      <c r="E221" s="131">
        <v>1.0</v>
      </c>
      <c r="F221" s="131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</row>
    <row r="222">
      <c r="A222" s="169" t="s">
        <v>9132</v>
      </c>
      <c r="B222" s="131">
        <v>2021.0</v>
      </c>
      <c r="C222" s="131">
        <v>1.0</v>
      </c>
      <c r="D222" s="131">
        <v>24.0</v>
      </c>
      <c r="E222" s="131">
        <v>1.0</v>
      </c>
      <c r="F222" s="131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</row>
    <row r="223">
      <c r="A223" s="169" t="s">
        <v>9133</v>
      </c>
      <c r="B223" s="131">
        <v>2021.0</v>
      </c>
      <c r="C223" s="131">
        <v>1.0</v>
      </c>
      <c r="D223" s="131">
        <v>24.0</v>
      </c>
      <c r="E223" s="131">
        <v>1.0</v>
      </c>
      <c r="F223" s="131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</row>
    <row r="224">
      <c r="A224" s="169" t="s">
        <v>9134</v>
      </c>
      <c r="B224" s="131">
        <v>2021.0</v>
      </c>
      <c r="C224" s="131">
        <v>1.0</v>
      </c>
      <c r="D224" s="131">
        <v>24.0</v>
      </c>
      <c r="E224" s="131">
        <v>1.0</v>
      </c>
      <c r="F224" s="131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</row>
    <row r="225">
      <c r="A225" s="169" t="s">
        <v>9135</v>
      </c>
      <c r="B225" s="131">
        <v>2021.0</v>
      </c>
      <c r="C225" s="131">
        <v>1.0</v>
      </c>
      <c r="D225" s="131">
        <v>24.0</v>
      </c>
      <c r="E225" s="131">
        <v>1.0</v>
      </c>
      <c r="F225" s="131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</row>
    <row r="226">
      <c r="A226" s="169" t="s">
        <v>9136</v>
      </c>
      <c r="B226" s="131">
        <v>2021.0</v>
      </c>
      <c r="C226" s="131">
        <v>1.0</v>
      </c>
      <c r="D226" s="131">
        <v>24.0</v>
      </c>
      <c r="E226" s="131">
        <v>1.0</v>
      </c>
      <c r="F226" s="131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</row>
    <row r="227">
      <c r="A227" s="169" t="s">
        <v>9137</v>
      </c>
      <c r="B227" s="131">
        <v>2021.0</v>
      </c>
      <c r="C227" s="131">
        <v>1.0</v>
      </c>
      <c r="D227" s="131">
        <v>24.0</v>
      </c>
      <c r="E227" s="131">
        <v>1.0</v>
      </c>
      <c r="F227" s="131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</row>
    <row r="228">
      <c r="A228" s="169" t="s">
        <v>9138</v>
      </c>
      <c r="B228" s="131">
        <v>2021.0</v>
      </c>
      <c r="C228" s="131">
        <v>1.0</v>
      </c>
      <c r="D228" s="131">
        <v>24.0</v>
      </c>
      <c r="E228" s="131">
        <v>1.0</v>
      </c>
      <c r="F228" s="131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</row>
    <row r="229">
      <c r="A229" s="169" t="s">
        <v>9139</v>
      </c>
      <c r="B229" s="131">
        <v>2021.0</v>
      </c>
      <c r="C229" s="131">
        <v>1.0</v>
      </c>
      <c r="D229" s="131">
        <v>24.0</v>
      </c>
      <c r="E229" s="131">
        <v>1.0</v>
      </c>
      <c r="F229" s="131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</row>
    <row r="230">
      <c r="A230" s="169" t="s">
        <v>9140</v>
      </c>
      <c r="B230" s="131">
        <v>2021.0</v>
      </c>
      <c r="C230" s="131">
        <v>1.0</v>
      </c>
      <c r="D230" s="131">
        <v>24.0</v>
      </c>
      <c r="E230" s="131">
        <v>1.0</v>
      </c>
      <c r="F230" s="131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</row>
    <row r="231">
      <c r="A231" s="169" t="s">
        <v>9141</v>
      </c>
      <c r="B231" s="131">
        <v>2021.0</v>
      </c>
      <c r="C231" s="131">
        <v>1.0</v>
      </c>
      <c r="D231" s="131">
        <v>24.0</v>
      </c>
      <c r="E231" s="131">
        <v>1.0</v>
      </c>
      <c r="F231" s="131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</row>
    <row r="232">
      <c r="A232" s="169" t="s">
        <v>9142</v>
      </c>
      <c r="B232" s="131">
        <v>2021.0</v>
      </c>
      <c r="C232" s="131">
        <v>1.0</v>
      </c>
      <c r="D232" s="131">
        <v>24.0</v>
      </c>
      <c r="E232" s="131">
        <v>1.0</v>
      </c>
      <c r="F232" s="131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</row>
    <row r="233">
      <c r="A233" s="169" t="s">
        <v>9143</v>
      </c>
      <c r="B233" s="131">
        <v>2021.0</v>
      </c>
      <c r="C233" s="131">
        <v>1.0</v>
      </c>
      <c r="D233" s="131">
        <v>24.0</v>
      </c>
      <c r="E233" s="131">
        <v>1.0</v>
      </c>
      <c r="F233" s="131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</row>
    <row r="234">
      <c r="A234" s="169" t="s">
        <v>9144</v>
      </c>
      <c r="B234" s="131">
        <v>2021.0</v>
      </c>
      <c r="C234" s="131">
        <v>1.0</v>
      </c>
      <c r="D234" s="131">
        <v>24.0</v>
      </c>
      <c r="E234" s="131">
        <v>1.0</v>
      </c>
      <c r="F234" s="131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</row>
    <row r="235">
      <c r="A235" s="169" t="s">
        <v>9145</v>
      </c>
      <c r="B235" s="131">
        <v>2021.0</v>
      </c>
      <c r="C235" s="131">
        <v>1.0</v>
      </c>
      <c r="D235" s="131">
        <v>24.0</v>
      </c>
      <c r="E235" s="131">
        <v>1.0</v>
      </c>
      <c r="F235" s="131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</row>
    <row r="236">
      <c r="A236" s="169" t="s">
        <v>9146</v>
      </c>
      <c r="B236" s="131">
        <v>2021.0</v>
      </c>
      <c r="C236" s="131">
        <v>1.0</v>
      </c>
      <c r="D236" s="131">
        <v>24.0</v>
      </c>
      <c r="E236" s="131">
        <v>1.0</v>
      </c>
      <c r="F236" s="131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</row>
    <row r="237">
      <c r="A237" s="169" t="s">
        <v>9147</v>
      </c>
      <c r="B237" s="131">
        <v>2021.0</v>
      </c>
      <c r="C237" s="131">
        <v>1.0</v>
      </c>
      <c r="D237" s="131">
        <v>24.0</v>
      </c>
      <c r="E237" s="131">
        <v>1.0</v>
      </c>
      <c r="F237" s="131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</row>
    <row r="238">
      <c r="A238" s="169" t="s">
        <v>9148</v>
      </c>
      <c r="B238" s="131">
        <v>2021.0</v>
      </c>
      <c r="C238" s="131">
        <v>1.0</v>
      </c>
      <c r="D238" s="131">
        <v>24.0</v>
      </c>
      <c r="E238" s="131">
        <v>1.0</v>
      </c>
      <c r="F238" s="131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</row>
    <row r="239">
      <c r="A239" s="169" t="s">
        <v>9149</v>
      </c>
      <c r="B239" s="131">
        <v>2021.0</v>
      </c>
      <c r="C239" s="131">
        <v>1.0</v>
      </c>
      <c r="D239" s="131">
        <v>24.0</v>
      </c>
      <c r="E239" s="131">
        <v>1.0</v>
      </c>
      <c r="F239" s="131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</row>
    <row r="240">
      <c r="A240" s="169" t="s">
        <v>9150</v>
      </c>
      <c r="B240" s="131">
        <v>2021.0</v>
      </c>
      <c r="C240" s="131">
        <v>1.0</v>
      </c>
      <c r="D240" s="131">
        <v>24.0</v>
      </c>
      <c r="E240" s="131">
        <v>1.0</v>
      </c>
      <c r="F240" s="131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</row>
    <row r="241">
      <c r="A241" s="169" t="s">
        <v>9151</v>
      </c>
      <c r="B241" s="131">
        <v>2021.0</v>
      </c>
      <c r="C241" s="131">
        <v>1.0</v>
      </c>
      <c r="D241" s="131">
        <v>24.0</v>
      </c>
      <c r="E241" s="131">
        <v>1.0</v>
      </c>
      <c r="F241" s="131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</row>
    <row r="242">
      <c r="A242" s="169" t="s">
        <v>9152</v>
      </c>
      <c r="B242" s="131">
        <v>2021.0</v>
      </c>
      <c r="C242" s="131">
        <v>1.0</v>
      </c>
      <c r="D242" s="131">
        <v>24.0</v>
      </c>
      <c r="E242" s="131">
        <v>1.0</v>
      </c>
      <c r="F242" s="131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</row>
    <row r="243">
      <c r="A243" s="169" t="s">
        <v>9153</v>
      </c>
      <c r="B243" s="131">
        <v>2021.0</v>
      </c>
      <c r="C243" s="131">
        <v>1.0</v>
      </c>
      <c r="D243" s="131">
        <v>24.0</v>
      </c>
      <c r="E243" s="131">
        <v>1.0</v>
      </c>
      <c r="F243" s="131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</row>
    <row r="244">
      <c r="A244" s="169" t="s">
        <v>9154</v>
      </c>
      <c r="B244" s="131">
        <v>2021.0</v>
      </c>
      <c r="C244" s="131">
        <v>1.0</v>
      </c>
      <c r="D244" s="131">
        <v>24.0</v>
      </c>
      <c r="E244" s="131">
        <v>1.0</v>
      </c>
      <c r="F244" s="131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</row>
    <row r="245">
      <c r="A245" s="169" t="s">
        <v>9155</v>
      </c>
      <c r="B245" s="131">
        <v>2021.0</v>
      </c>
      <c r="C245" s="131">
        <v>1.0</v>
      </c>
      <c r="D245" s="131">
        <v>24.0</v>
      </c>
      <c r="E245" s="131">
        <v>1.0</v>
      </c>
      <c r="F245" s="131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</row>
    <row r="246">
      <c r="A246" s="169" t="s">
        <v>9156</v>
      </c>
      <c r="B246" s="131">
        <v>2021.0</v>
      </c>
      <c r="C246" s="131">
        <v>1.0</v>
      </c>
      <c r="D246" s="131">
        <v>24.0</v>
      </c>
      <c r="E246" s="131">
        <v>1.0</v>
      </c>
      <c r="F246" s="131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</row>
    <row r="247">
      <c r="A247" s="169" t="s">
        <v>9157</v>
      </c>
      <c r="B247" s="131">
        <v>2021.0</v>
      </c>
      <c r="C247" s="131">
        <v>1.0</v>
      </c>
      <c r="D247" s="131">
        <v>24.0</v>
      </c>
      <c r="E247" s="131">
        <v>1.0</v>
      </c>
      <c r="F247" s="131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</row>
    <row r="248">
      <c r="A248" s="169" t="s">
        <v>9158</v>
      </c>
      <c r="B248" s="131">
        <v>2021.0</v>
      </c>
      <c r="C248" s="131">
        <v>1.0</v>
      </c>
      <c r="D248" s="131">
        <v>24.0</v>
      </c>
      <c r="E248" s="131">
        <v>1.0</v>
      </c>
      <c r="F248" s="131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</row>
    <row r="249">
      <c r="A249" s="169" t="s">
        <v>9159</v>
      </c>
      <c r="B249" s="131">
        <v>2021.0</v>
      </c>
      <c r="C249" s="131">
        <v>1.0</v>
      </c>
      <c r="D249" s="131">
        <v>24.0</v>
      </c>
      <c r="E249" s="131">
        <v>1.0</v>
      </c>
      <c r="F249" s="131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</row>
    <row r="250">
      <c r="A250" s="169" t="s">
        <v>9160</v>
      </c>
      <c r="B250" s="131">
        <v>2021.0</v>
      </c>
      <c r="C250" s="131">
        <v>1.0</v>
      </c>
      <c r="D250" s="131">
        <v>24.0</v>
      </c>
      <c r="E250" s="131">
        <v>1.0</v>
      </c>
      <c r="F250" s="131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</row>
    <row r="251">
      <c r="A251" s="169" t="s">
        <v>9161</v>
      </c>
      <c r="B251" s="131">
        <v>2021.0</v>
      </c>
      <c r="C251" s="131">
        <v>1.0</v>
      </c>
      <c r="D251" s="131">
        <v>24.0</v>
      </c>
      <c r="E251" s="131">
        <v>1.0</v>
      </c>
      <c r="F251" s="131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</row>
    <row r="252">
      <c r="A252" s="169" t="s">
        <v>9162</v>
      </c>
      <c r="B252" s="131">
        <v>2021.0</v>
      </c>
      <c r="C252" s="131">
        <v>1.0</v>
      </c>
      <c r="D252" s="131">
        <v>24.0</v>
      </c>
      <c r="E252" s="131">
        <v>1.0</v>
      </c>
      <c r="F252" s="131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</row>
    <row r="253">
      <c r="A253" s="169" t="s">
        <v>9163</v>
      </c>
      <c r="B253" s="131">
        <v>2021.0</v>
      </c>
      <c r="C253" s="131">
        <v>1.0</v>
      </c>
      <c r="D253" s="131">
        <v>24.0</v>
      </c>
      <c r="E253" s="131">
        <v>1.0</v>
      </c>
      <c r="F253" s="131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</row>
    <row r="254">
      <c r="A254" s="169" t="s">
        <v>9164</v>
      </c>
      <c r="B254" s="131">
        <v>2021.0</v>
      </c>
      <c r="C254" s="131">
        <v>1.0</v>
      </c>
      <c r="D254" s="131">
        <v>24.0</v>
      </c>
      <c r="E254" s="131">
        <v>1.0</v>
      </c>
      <c r="F254" s="131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</row>
    <row r="255">
      <c r="A255" s="169" t="s">
        <v>9165</v>
      </c>
      <c r="B255" s="131">
        <v>2021.0</v>
      </c>
      <c r="C255" s="131">
        <v>1.0</v>
      </c>
      <c r="D255" s="131">
        <v>24.0</v>
      </c>
      <c r="E255" s="131">
        <v>1.0</v>
      </c>
      <c r="F255" s="131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</row>
    <row r="256">
      <c r="A256" s="169" t="s">
        <v>9166</v>
      </c>
      <c r="B256" s="131">
        <v>2021.0</v>
      </c>
      <c r="C256" s="131">
        <v>1.0</v>
      </c>
      <c r="D256" s="131">
        <v>24.0</v>
      </c>
      <c r="E256" s="131">
        <v>1.0</v>
      </c>
      <c r="F256" s="131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</row>
    <row r="257">
      <c r="A257" s="169" t="s">
        <v>9167</v>
      </c>
      <c r="B257" s="131">
        <v>2021.0</v>
      </c>
      <c r="C257" s="131">
        <v>1.0</v>
      </c>
      <c r="D257" s="131">
        <v>24.0</v>
      </c>
      <c r="E257" s="131">
        <v>1.0</v>
      </c>
      <c r="F257" s="131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</row>
    <row r="258">
      <c r="A258" s="169" t="s">
        <v>9168</v>
      </c>
      <c r="B258" s="131">
        <v>2021.0</v>
      </c>
      <c r="C258" s="131">
        <v>1.0</v>
      </c>
      <c r="D258" s="131">
        <v>24.0</v>
      </c>
      <c r="E258" s="131">
        <v>1.0</v>
      </c>
      <c r="F258" s="131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</row>
    <row r="259">
      <c r="A259" s="169" t="s">
        <v>9169</v>
      </c>
      <c r="B259" s="131">
        <v>2021.0</v>
      </c>
      <c r="C259" s="131">
        <v>1.0</v>
      </c>
      <c r="D259" s="131">
        <v>24.0</v>
      </c>
      <c r="E259" s="131">
        <v>1.0</v>
      </c>
      <c r="F259" s="131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</row>
    <row r="260">
      <c r="A260" s="169" t="s">
        <v>9170</v>
      </c>
      <c r="B260" s="131">
        <v>2021.0</v>
      </c>
      <c r="C260" s="131">
        <v>1.0</v>
      </c>
      <c r="D260" s="131">
        <v>24.0</v>
      </c>
      <c r="E260" s="131">
        <v>1.0</v>
      </c>
      <c r="F260" s="131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</row>
    <row r="261">
      <c r="A261" s="169" t="s">
        <v>9171</v>
      </c>
      <c r="B261" s="131">
        <v>2021.0</v>
      </c>
      <c r="C261" s="131">
        <v>1.0</v>
      </c>
      <c r="D261" s="131">
        <v>24.0</v>
      </c>
      <c r="E261" s="131">
        <v>1.0</v>
      </c>
      <c r="F261" s="131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</row>
    <row r="262">
      <c r="A262" s="169" t="s">
        <v>9172</v>
      </c>
      <c r="B262" s="131">
        <v>2021.0</v>
      </c>
      <c r="C262" s="131">
        <v>1.0</v>
      </c>
      <c r="D262" s="131">
        <v>24.0</v>
      </c>
      <c r="E262" s="131">
        <v>1.0</v>
      </c>
      <c r="F262" s="131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</row>
    <row r="263">
      <c r="A263" s="169" t="s">
        <v>9173</v>
      </c>
      <c r="B263" s="131">
        <v>2021.0</v>
      </c>
      <c r="C263" s="131">
        <v>1.0</v>
      </c>
      <c r="D263" s="131">
        <v>24.0</v>
      </c>
      <c r="E263" s="131">
        <v>1.0</v>
      </c>
      <c r="F263" s="131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</row>
    <row r="264">
      <c r="A264" s="169" t="s">
        <v>9174</v>
      </c>
      <c r="B264" s="131">
        <v>2021.0</v>
      </c>
      <c r="C264" s="131">
        <v>1.0</v>
      </c>
      <c r="D264" s="131">
        <v>24.0</v>
      </c>
      <c r="E264" s="131">
        <v>1.0</v>
      </c>
      <c r="F264" s="131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</row>
    <row r="265">
      <c r="A265" s="169" t="s">
        <v>9175</v>
      </c>
      <c r="B265" s="131">
        <v>2021.0</v>
      </c>
      <c r="C265" s="131">
        <v>1.0</v>
      </c>
      <c r="D265" s="131">
        <v>24.0</v>
      </c>
      <c r="E265" s="131">
        <v>1.0</v>
      </c>
      <c r="F265" s="131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</row>
    <row r="266">
      <c r="A266" s="169" t="s">
        <v>9176</v>
      </c>
      <c r="B266" s="131">
        <v>2021.0</v>
      </c>
      <c r="C266" s="131">
        <v>1.0</v>
      </c>
      <c r="D266" s="131">
        <v>24.0</v>
      </c>
      <c r="E266" s="131">
        <v>1.0</v>
      </c>
      <c r="F266" s="131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</row>
    <row r="267">
      <c r="A267" s="169" t="s">
        <v>9177</v>
      </c>
      <c r="B267" s="131">
        <v>2021.0</v>
      </c>
      <c r="C267" s="131">
        <v>1.0</v>
      </c>
      <c r="D267" s="131">
        <v>24.0</v>
      </c>
      <c r="E267" s="131">
        <v>1.0</v>
      </c>
      <c r="F267" s="131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</row>
    <row r="268">
      <c r="A268" s="169" t="s">
        <v>9178</v>
      </c>
      <c r="B268" s="131">
        <v>2021.0</v>
      </c>
      <c r="C268" s="131">
        <v>1.0</v>
      </c>
      <c r="D268" s="131">
        <v>24.0</v>
      </c>
      <c r="E268" s="131">
        <v>1.0</v>
      </c>
      <c r="F268" s="131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</row>
    <row r="269">
      <c r="A269" s="169" t="s">
        <v>9179</v>
      </c>
      <c r="B269" s="131">
        <v>2021.0</v>
      </c>
      <c r="C269" s="131">
        <v>1.0</v>
      </c>
      <c r="D269" s="131">
        <v>24.0</v>
      </c>
      <c r="E269" s="131">
        <v>1.0</v>
      </c>
      <c r="F269" s="131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</row>
    <row r="270">
      <c r="A270" s="169" t="s">
        <v>9180</v>
      </c>
      <c r="B270" s="131">
        <v>2021.0</v>
      </c>
      <c r="C270" s="131">
        <v>1.0</v>
      </c>
      <c r="D270" s="131">
        <v>24.0</v>
      </c>
      <c r="E270" s="131">
        <v>1.0</v>
      </c>
      <c r="F270" s="131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</row>
    <row r="271">
      <c r="A271" s="169" t="s">
        <v>9181</v>
      </c>
      <c r="B271" s="131">
        <v>2021.0</v>
      </c>
      <c r="C271" s="131">
        <v>1.0</v>
      </c>
      <c r="D271" s="131">
        <v>24.0</v>
      </c>
      <c r="E271" s="131">
        <v>1.0</v>
      </c>
      <c r="F271" s="131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</row>
    <row r="272">
      <c r="A272" s="169" t="s">
        <v>9182</v>
      </c>
      <c r="B272" s="131">
        <v>2021.0</v>
      </c>
      <c r="C272" s="131">
        <v>1.0</v>
      </c>
      <c r="D272" s="131">
        <v>24.0</v>
      </c>
      <c r="E272" s="131">
        <v>1.0</v>
      </c>
      <c r="F272" s="131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</row>
    <row r="273">
      <c r="A273" s="169" t="s">
        <v>9183</v>
      </c>
      <c r="B273" s="131">
        <v>2021.0</v>
      </c>
      <c r="C273" s="131">
        <v>1.0</v>
      </c>
      <c r="D273" s="131">
        <v>24.0</v>
      </c>
      <c r="E273" s="131">
        <v>1.0</v>
      </c>
      <c r="F273" s="131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</row>
    <row r="274">
      <c r="A274" s="169" t="s">
        <v>9184</v>
      </c>
      <c r="B274" s="131">
        <v>2021.0</v>
      </c>
      <c r="C274" s="131">
        <v>1.0</v>
      </c>
      <c r="D274" s="131">
        <v>24.0</v>
      </c>
      <c r="E274" s="131">
        <v>1.0</v>
      </c>
      <c r="F274" s="131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</row>
    <row r="275">
      <c r="A275" s="169" t="s">
        <v>9185</v>
      </c>
      <c r="B275" s="131">
        <v>2021.0</v>
      </c>
      <c r="C275" s="131">
        <v>1.0</v>
      </c>
      <c r="D275" s="131">
        <v>24.0</v>
      </c>
      <c r="E275" s="131">
        <v>1.0</v>
      </c>
      <c r="F275" s="131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</row>
    <row r="276">
      <c r="A276" s="169" t="s">
        <v>9186</v>
      </c>
      <c r="B276" s="131">
        <v>2021.0</v>
      </c>
      <c r="C276" s="131">
        <v>1.0</v>
      </c>
      <c r="D276" s="131">
        <v>24.0</v>
      </c>
      <c r="E276" s="131">
        <v>1.0</v>
      </c>
      <c r="F276" s="131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</row>
    <row r="277">
      <c r="A277" s="169" t="s">
        <v>9187</v>
      </c>
      <c r="B277" s="131">
        <v>2021.0</v>
      </c>
      <c r="C277" s="131">
        <v>1.0</v>
      </c>
      <c r="D277" s="131">
        <v>24.0</v>
      </c>
      <c r="E277" s="131">
        <v>1.0</v>
      </c>
      <c r="F277" s="131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</row>
    <row r="278">
      <c r="A278" s="169" t="s">
        <v>9188</v>
      </c>
      <c r="B278" s="131">
        <v>2021.0</v>
      </c>
      <c r="C278" s="131">
        <v>1.0</v>
      </c>
      <c r="D278" s="131">
        <v>24.0</v>
      </c>
      <c r="E278" s="131">
        <v>1.0</v>
      </c>
      <c r="F278" s="131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</row>
    <row r="279">
      <c r="A279" s="169" t="s">
        <v>9189</v>
      </c>
      <c r="B279" s="131">
        <v>2021.0</v>
      </c>
      <c r="C279" s="131">
        <v>1.0</v>
      </c>
      <c r="D279" s="131">
        <v>24.0</v>
      </c>
      <c r="E279" s="131">
        <v>1.0</v>
      </c>
      <c r="F279" s="131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</row>
    <row r="280">
      <c r="A280" s="169" t="s">
        <v>9190</v>
      </c>
      <c r="B280" s="131">
        <v>2021.0</v>
      </c>
      <c r="C280" s="131">
        <v>1.0</v>
      </c>
      <c r="D280" s="131">
        <v>24.0</v>
      </c>
      <c r="E280" s="131">
        <v>1.0</v>
      </c>
      <c r="F280" s="131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</row>
    <row r="281">
      <c r="A281" s="169" t="s">
        <v>9191</v>
      </c>
      <c r="B281" s="131">
        <v>2021.0</v>
      </c>
      <c r="C281" s="131">
        <v>1.0</v>
      </c>
      <c r="D281" s="131">
        <v>24.0</v>
      </c>
      <c r="E281" s="131">
        <v>1.0</v>
      </c>
      <c r="F281" s="131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</row>
    <row r="282">
      <c r="A282" s="169" t="s">
        <v>9192</v>
      </c>
      <c r="B282" s="131">
        <v>2021.0</v>
      </c>
      <c r="C282" s="131">
        <v>1.0</v>
      </c>
      <c r="D282" s="131">
        <v>24.0</v>
      </c>
      <c r="E282" s="131">
        <v>1.0</v>
      </c>
      <c r="F282" s="131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</row>
    <row r="283">
      <c r="A283" s="169" t="s">
        <v>9193</v>
      </c>
      <c r="B283" s="131">
        <v>2021.0</v>
      </c>
      <c r="C283" s="131">
        <v>1.0</v>
      </c>
      <c r="D283" s="131">
        <v>24.0</v>
      </c>
      <c r="E283" s="131">
        <v>1.0</v>
      </c>
      <c r="F283" s="131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</row>
    <row r="284">
      <c r="A284" s="169" t="s">
        <v>9194</v>
      </c>
      <c r="B284" s="131">
        <v>2021.0</v>
      </c>
      <c r="C284" s="131">
        <v>1.0</v>
      </c>
      <c r="D284" s="131">
        <v>24.0</v>
      </c>
      <c r="E284" s="131">
        <v>1.0</v>
      </c>
      <c r="F284" s="131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</row>
    <row r="285">
      <c r="A285" s="169" t="s">
        <v>9195</v>
      </c>
      <c r="B285" s="131">
        <v>2021.0</v>
      </c>
      <c r="C285" s="131">
        <v>1.0</v>
      </c>
      <c r="D285" s="131">
        <v>24.0</v>
      </c>
      <c r="E285" s="131">
        <v>1.0</v>
      </c>
      <c r="F285" s="131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</row>
    <row r="286">
      <c r="A286" s="169" t="s">
        <v>9196</v>
      </c>
      <c r="B286" s="131">
        <v>2021.0</v>
      </c>
      <c r="C286" s="131">
        <v>1.0</v>
      </c>
      <c r="D286" s="131">
        <v>24.0</v>
      </c>
      <c r="E286" s="131">
        <v>1.0</v>
      </c>
      <c r="F286" s="131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</row>
    <row r="287">
      <c r="A287" s="169" t="s">
        <v>9197</v>
      </c>
      <c r="B287" s="131">
        <v>2021.0</v>
      </c>
      <c r="C287" s="131">
        <v>1.0</v>
      </c>
      <c r="D287" s="131">
        <v>24.0</v>
      </c>
      <c r="E287" s="131">
        <v>1.0</v>
      </c>
      <c r="F287" s="131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</row>
    <row r="288">
      <c r="A288" s="169" t="s">
        <v>9198</v>
      </c>
      <c r="B288" s="131">
        <v>2021.0</v>
      </c>
      <c r="C288" s="131">
        <v>1.0</v>
      </c>
      <c r="D288" s="131">
        <v>24.0</v>
      </c>
      <c r="E288" s="131">
        <v>1.0</v>
      </c>
      <c r="F288" s="131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</row>
    <row r="289">
      <c r="A289" s="169" t="s">
        <v>9199</v>
      </c>
      <c r="B289" s="131">
        <v>2021.0</v>
      </c>
      <c r="C289" s="131">
        <v>1.0</v>
      </c>
      <c r="D289" s="131">
        <v>24.0</v>
      </c>
      <c r="E289" s="131">
        <v>1.0</v>
      </c>
      <c r="F289" s="131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</row>
    <row r="290">
      <c r="A290" s="169" t="s">
        <v>9200</v>
      </c>
      <c r="B290" s="131">
        <v>2021.0</v>
      </c>
      <c r="C290" s="131">
        <v>1.0</v>
      </c>
      <c r="D290" s="131">
        <v>24.0</v>
      </c>
      <c r="E290" s="131">
        <v>1.0</v>
      </c>
      <c r="F290" s="131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</row>
    <row r="291">
      <c r="A291" s="169" t="s">
        <v>9201</v>
      </c>
      <c r="B291" s="131">
        <v>2021.0</v>
      </c>
      <c r="C291" s="131">
        <v>1.0</v>
      </c>
      <c r="D291" s="131">
        <v>24.0</v>
      </c>
      <c r="E291" s="131">
        <v>1.0</v>
      </c>
      <c r="F291" s="131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</row>
    <row r="292">
      <c r="A292" s="169" t="s">
        <v>9202</v>
      </c>
      <c r="B292" s="131">
        <v>2021.0</v>
      </c>
      <c r="C292" s="131">
        <v>1.0</v>
      </c>
      <c r="D292" s="131">
        <v>24.0</v>
      </c>
      <c r="E292" s="131">
        <v>1.0</v>
      </c>
      <c r="F292" s="131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</row>
    <row r="293">
      <c r="A293" s="169" t="s">
        <v>9203</v>
      </c>
      <c r="B293" s="131">
        <v>2021.0</v>
      </c>
      <c r="C293" s="131">
        <v>1.0</v>
      </c>
      <c r="D293" s="131">
        <v>24.0</v>
      </c>
      <c r="E293" s="131">
        <v>1.0</v>
      </c>
      <c r="F293" s="131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</row>
    <row r="294">
      <c r="A294" s="169" t="s">
        <v>9204</v>
      </c>
      <c r="B294" s="131">
        <v>2021.0</v>
      </c>
      <c r="C294" s="131">
        <v>1.0</v>
      </c>
      <c r="D294" s="131">
        <v>24.0</v>
      </c>
      <c r="E294" s="131">
        <v>1.0</v>
      </c>
      <c r="F294" s="131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</row>
    <row r="295">
      <c r="A295" s="169" t="s">
        <v>9205</v>
      </c>
      <c r="B295" s="131">
        <v>2021.0</v>
      </c>
      <c r="C295" s="131">
        <v>1.0</v>
      </c>
      <c r="D295" s="131">
        <v>24.0</v>
      </c>
      <c r="E295" s="131">
        <v>1.0</v>
      </c>
      <c r="F295" s="131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</row>
    <row r="296">
      <c r="A296" s="169" t="s">
        <v>9206</v>
      </c>
      <c r="B296" s="131">
        <v>2021.0</v>
      </c>
      <c r="C296" s="131">
        <v>1.0</v>
      </c>
      <c r="D296" s="131">
        <v>24.0</v>
      </c>
      <c r="E296" s="131">
        <v>1.0</v>
      </c>
      <c r="F296" s="131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</row>
    <row r="297">
      <c r="A297" s="169" t="s">
        <v>9207</v>
      </c>
      <c r="B297" s="131">
        <v>2021.0</v>
      </c>
      <c r="C297" s="131">
        <v>1.0</v>
      </c>
      <c r="D297" s="131">
        <v>24.0</v>
      </c>
      <c r="E297" s="131">
        <v>1.0</v>
      </c>
      <c r="F297" s="131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</row>
    <row r="298">
      <c r="A298" s="169" t="s">
        <v>9208</v>
      </c>
      <c r="B298" s="131">
        <v>2021.0</v>
      </c>
      <c r="C298" s="131">
        <v>1.0</v>
      </c>
      <c r="D298" s="131">
        <v>24.0</v>
      </c>
      <c r="E298" s="131">
        <v>1.0</v>
      </c>
      <c r="F298" s="131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</row>
    <row r="299">
      <c r="A299" s="169" t="s">
        <v>9209</v>
      </c>
      <c r="B299" s="131">
        <v>2021.0</v>
      </c>
      <c r="C299" s="131">
        <v>1.0</v>
      </c>
      <c r="D299" s="131">
        <v>24.0</v>
      </c>
      <c r="E299" s="131">
        <v>1.0</v>
      </c>
      <c r="F299" s="131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</row>
    <row r="300">
      <c r="A300" s="169" t="s">
        <v>9210</v>
      </c>
      <c r="B300" s="131">
        <v>2021.0</v>
      </c>
      <c r="C300" s="131">
        <v>1.0</v>
      </c>
      <c r="D300" s="131">
        <v>24.0</v>
      </c>
      <c r="E300" s="131">
        <v>1.0</v>
      </c>
      <c r="F300" s="131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</row>
    <row r="301">
      <c r="A301" s="169" t="s">
        <v>9211</v>
      </c>
      <c r="B301" s="131">
        <v>2021.0</v>
      </c>
      <c r="C301" s="131">
        <v>1.0</v>
      </c>
      <c r="D301" s="131">
        <v>24.0</v>
      </c>
      <c r="E301" s="131">
        <v>1.0</v>
      </c>
      <c r="F301" s="131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</row>
    <row r="302">
      <c r="A302" s="169" t="s">
        <v>9212</v>
      </c>
      <c r="B302" s="131">
        <v>2021.0</v>
      </c>
      <c r="C302" s="131">
        <v>1.0</v>
      </c>
      <c r="D302" s="131">
        <v>24.0</v>
      </c>
      <c r="E302" s="131">
        <v>1.0</v>
      </c>
      <c r="F302" s="131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</row>
    <row r="303">
      <c r="A303" s="169" t="s">
        <v>9213</v>
      </c>
      <c r="B303" s="131">
        <v>2021.0</v>
      </c>
      <c r="C303" s="131">
        <v>1.0</v>
      </c>
      <c r="D303" s="131">
        <v>24.0</v>
      </c>
      <c r="E303" s="131">
        <v>1.0</v>
      </c>
      <c r="F303" s="131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</row>
    <row r="304">
      <c r="A304" s="169" t="s">
        <v>9214</v>
      </c>
      <c r="B304" s="131">
        <v>2021.0</v>
      </c>
      <c r="C304" s="131">
        <v>1.0</v>
      </c>
      <c r="D304" s="131">
        <v>24.0</v>
      </c>
      <c r="E304" s="131">
        <v>1.0</v>
      </c>
      <c r="F304" s="131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</row>
    <row r="305">
      <c r="A305" s="169" t="s">
        <v>9215</v>
      </c>
      <c r="B305" s="131">
        <v>2021.0</v>
      </c>
      <c r="C305" s="131">
        <v>1.0</v>
      </c>
      <c r="D305" s="131">
        <v>24.0</v>
      </c>
      <c r="E305" s="131">
        <v>1.0</v>
      </c>
      <c r="F305" s="131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</row>
    <row r="306">
      <c r="A306" s="169" t="s">
        <v>9216</v>
      </c>
      <c r="B306" s="131">
        <v>2021.0</v>
      </c>
      <c r="C306" s="131">
        <v>1.0</v>
      </c>
      <c r="D306" s="131">
        <v>24.0</v>
      </c>
      <c r="E306" s="131">
        <v>1.0</v>
      </c>
      <c r="F306" s="131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</row>
    <row r="307">
      <c r="A307" s="169" t="s">
        <v>9217</v>
      </c>
      <c r="B307" s="131">
        <v>2021.0</v>
      </c>
      <c r="C307" s="131">
        <v>1.0</v>
      </c>
      <c r="D307" s="131">
        <v>24.0</v>
      </c>
      <c r="E307" s="131">
        <v>1.0</v>
      </c>
      <c r="F307" s="131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</row>
    <row r="308">
      <c r="A308" s="169" t="s">
        <v>9218</v>
      </c>
      <c r="B308" s="131">
        <v>2021.0</v>
      </c>
      <c r="C308" s="131">
        <v>1.0</v>
      </c>
      <c r="D308" s="131">
        <v>24.0</v>
      </c>
      <c r="E308" s="131">
        <v>1.0</v>
      </c>
      <c r="F308" s="131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</row>
    <row r="309">
      <c r="A309" s="169" t="s">
        <v>9219</v>
      </c>
      <c r="B309" s="131">
        <v>2021.0</v>
      </c>
      <c r="C309" s="131">
        <v>1.0</v>
      </c>
      <c r="D309" s="131">
        <v>24.0</v>
      </c>
      <c r="E309" s="131">
        <v>1.0</v>
      </c>
      <c r="F309" s="131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</row>
    <row r="310">
      <c r="A310" s="169" t="s">
        <v>9220</v>
      </c>
      <c r="B310" s="131">
        <v>2021.0</v>
      </c>
      <c r="C310" s="131">
        <v>1.0</v>
      </c>
      <c r="D310" s="131">
        <v>24.0</v>
      </c>
      <c r="E310" s="131">
        <v>1.0</v>
      </c>
      <c r="F310" s="131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</row>
    <row r="311">
      <c r="A311" s="169" t="s">
        <v>9221</v>
      </c>
      <c r="B311" s="131">
        <v>2021.0</v>
      </c>
      <c r="C311" s="131">
        <v>1.0</v>
      </c>
      <c r="D311" s="131">
        <v>24.0</v>
      </c>
      <c r="E311" s="131">
        <v>1.0</v>
      </c>
      <c r="F311" s="131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</row>
    <row r="312">
      <c r="A312" s="169" t="s">
        <v>9222</v>
      </c>
      <c r="B312" s="131">
        <v>2021.0</v>
      </c>
      <c r="C312" s="131">
        <v>1.0</v>
      </c>
      <c r="D312" s="131">
        <v>24.0</v>
      </c>
      <c r="E312" s="131">
        <v>1.0</v>
      </c>
      <c r="F312" s="131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</row>
    <row r="313">
      <c r="A313" s="169" t="s">
        <v>9223</v>
      </c>
      <c r="B313" s="131">
        <v>2021.0</v>
      </c>
      <c r="C313" s="131">
        <v>1.0</v>
      </c>
      <c r="D313" s="131">
        <v>24.0</v>
      </c>
      <c r="E313" s="131">
        <v>1.0</v>
      </c>
      <c r="F313" s="131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</row>
    <row r="314">
      <c r="A314" s="169" t="s">
        <v>9224</v>
      </c>
      <c r="B314" s="131">
        <v>2021.0</v>
      </c>
      <c r="C314" s="131">
        <v>1.0</v>
      </c>
      <c r="D314" s="131">
        <v>24.0</v>
      </c>
      <c r="E314" s="131">
        <v>1.0</v>
      </c>
      <c r="F314" s="131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</row>
    <row r="315">
      <c r="A315" s="169" t="s">
        <v>9225</v>
      </c>
      <c r="B315" s="131">
        <v>2021.0</v>
      </c>
      <c r="C315" s="131">
        <v>1.0</v>
      </c>
      <c r="D315" s="131">
        <v>24.0</v>
      </c>
      <c r="E315" s="131">
        <v>1.0</v>
      </c>
      <c r="F315" s="131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</row>
    <row r="316">
      <c r="A316" s="169" t="s">
        <v>9226</v>
      </c>
      <c r="B316" s="131">
        <v>2021.0</v>
      </c>
      <c r="C316" s="131">
        <v>1.0</v>
      </c>
      <c r="D316" s="131">
        <v>24.0</v>
      </c>
      <c r="E316" s="131">
        <v>1.0</v>
      </c>
      <c r="F316" s="131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</row>
    <row r="317">
      <c r="A317" s="169" t="s">
        <v>9227</v>
      </c>
      <c r="B317" s="131">
        <v>2021.0</v>
      </c>
      <c r="C317" s="131">
        <v>1.0</v>
      </c>
      <c r="D317" s="131">
        <v>24.0</v>
      </c>
      <c r="E317" s="131">
        <v>1.0</v>
      </c>
      <c r="F317" s="131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</row>
    <row r="318">
      <c r="A318" s="169" t="s">
        <v>9228</v>
      </c>
      <c r="B318" s="131">
        <v>2021.0</v>
      </c>
      <c r="C318" s="131">
        <v>1.0</v>
      </c>
      <c r="D318" s="131">
        <v>24.0</v>
      </c>
      <c r="E318" s="131">
        <v>1.0</v>
      </c>
      <c r="F318" s="131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</row>
    <row r="319">
      <c r="A319" s="169" t="s">
        <v>9229</v>
      </c>
      <c r="B319" s="131">
        <v>2021.0</v>
      </c>
      <c r="C319" s="131">
        <v>1.0</v>
      </c>
      <c r="D319" s="131">
        <v>24.0</v>
      </c>
      <c r="E319" s="131">
        <v>1.0</v>
      </c>
      <c r="F319" s="131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</row>
    <row r="320">
      <c r="A320" s="169" t="s">
        <v>9230</v>
      </c>
      <c r="B320" s="131">
        <v>2021.0</v>
      </c>
      <c r="C320" s="131">
        <v>1.0</v>
      </c>
      <c r="D320" s="131">
        <v>24.0</v>
      </c>
      <c r="E320" s="131">
        <v>1.0</v>
      </c>
      <c r="F320" s="131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</row>
    <row r="321">
      <c r="A321" s="169" t="s">
        <v>9231</v>
      </c>
      <c r="B321" s="131">
        <v>2021.0</v>
      </c>
      <c r="C321" s="131">
        <v>1.0</v>
      </c>
      <c r="D321" s="131">
        <v>24.0</v>
      </c>
      <c r="E321" s="131">
        <v>1.0</v>
      </c>
      <c r="F321" s="131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</row>
    <row r="322">
      <c r="A322" s="169" t="s">
        <v>9232</v>
      </c>
      <c r="B322" s="131">
        <v>2021.0</v>
      </c>
      <c r="C322" s="131">
        <v>1.0</v>
      </c>
      <c r="D322" s="131">
        <v>24.0</v>
      </c>
      <c r="E322" s="131">
        <v>1.0</v>
      </c>
      <c r="F322" s="131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</row>
    <row r="323">
      <c r="A323" s="169" t="s">
        <v>9233</v>
      </c>
      <c r="B323" s="131">
        <v>2021.0</v>
      </c>
      <c r="C323" s="131">
        <v>1.0</v>
      </c>
      <c r="D323" s="131">
        <v>24.0</v>
      </c>
      <c r="E323" s="131">
        <v>1.0</v>
      </c>
      <c r="F323" s="131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</row>
    <row r="324">
      <c r="A324" s="169" t="s">
        <v>9234</v>
      </c>
      <c r="B324" s="131">
        <v>2021.0</v>
      </c>
      <c r="C324" s="131">
        <v>1.0</v>
      </c>
      <c r="D324" s="131">
        <v>24.0</v>
      </c>
      <c r="E324" s="131">
        <v>1.0</v>
      </c>
      <c r="F324" s="131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</row>
    <row r="325">
      <c r="A325" s="169" t="s">
        <v>9235</v>
      </c>
      <c r="B325" s="131">
        <v>2021.0</v>
      </c>
      <c r="C325" s="131">
        <v>1.0</v>
      </c>
      <c r="D325" s="131">
        <v>24.0</v>
      </c>
      <c r="E325" s="131">
        <v>1.0</v>
      </c>
      <c r="F325" s="131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</row>
    <row r="326">
      <c r="A326" s="169" t="s">
        <v>9236</v>
      </c>
      <c r="B326" s="131">
        <v>2021.0</v>
      </c>
      <c r="C326" s="131">
        <v>1.0</v>
      </c>
      <c r="D326" s="131">
        <v>24.0</v>
      </c>
      <c r="E326" s="131">
        <v>1.0</v>
      </c>
      <c r="F326" s="131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</row>
    <row r="327">
      <c r="A327" s="169" t="s">
        <v>9237</v>
      </c>
      <c r="B327" s="131">
        <v>2021.0</v>
      </c>
      <c r="C327" s="131">
        <v>1.0</v>
      </c>
      <c r="D327" s="131">
        <v>24.0</v>
      </c>
      <c r="E327" s="131">
        <v>1.0</v>
      </c>
      <c r="F327" s="131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</row>
    <row r="328">
      <c r="A328" s="169" t="s">
        <v>9238</v>
      </c>
      <c r="B328" s="131">
        <v>2021.0</v>
      </c>
      <c r="C328" s="131">
        <v>1.0</v>
      </c>
      <c r="D328" s="131">
        <v>24.0</v>
      </c>
      <c r="E328" s="131">
        <v>1.0</v>
      </c>
      <c r="F328" s="131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</row>
    <row r="329">
      <c r="A329" s="169" t="s">
        <v>9239</v>
      </c>
      <c r="B329" s="131">
        <v>2021.0</v>
      </c>
      <c r="C329" s="131">
        <v>1.0</v>
      </c>
      <c r="D329" s="131">
        <v>24.0</v>
      </c>
      <c r="E329" s="131">
        <v>1.0</v>
      </c>
      <c r="F329" s="131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</row>
    <row r="330">
      <c r="A330" s="169" t="s">
        <v>9240</v>
      </c>
      <c r="B330" s="131">
        <v>2021.0</v>
      </c>
      <c r="C330" s="131">
        <v>1.0</v>
      </c>
      <c r="D330" s="131">
        <v>24.0</v>
      </c>
      <c r="E330" s="131">
        <v>1.0</v>
      </c>
      <c r="F330" s="131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</row>
    <row r="331">
      <c r="A331" s="169" t="s">
        <v>9241</v>
      </c>
      <c r="B331" s="131">
        <v>2021.0</v>
      </c>
      <c r="C331" s="131">
        <v>1.0</v>
      </c>
      <c r="D331" s="131">
        <v>24.0</v>
      </c>
      <c r="E331" s="131">
        <v>1.0</v>
      </c>
      <c r="F331" s="131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</row>
    <row r="332">
      <c r="A332" s="169" t="s">
        <v>9242</v>
      </c>
      <c r="B332" s="131">
        <v>2021.0</v>
      </c>
      <c r="C332" s="131">
        <v>1.0</v>
      </c>
      <c r="D332" s="131">
        <v>24.0</v>
      </c>
      <c r="E332" s="131">
        <v>1.0</v>
      </c>
      <c r="F332" s="131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</row>
    <row r="333">
      <c r="A333" s="169" t="s">
        <v>9243</v>
      </c>
      <c r="B333" s="131">
        <v>2021.0</v>
      </c>
      <c r="C333" s="131">
        <v>1.0</v>
      </c>
      <c r="D333" s="131">
        <v>24.0</v>
      </c>
      <c r="E333" s="131">
        <v>1.0</v>
      </c>
      <c r="F333" s="131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</row>
    <row r="334">
      <c r="A334" s="169" t="s">
        <v>9244</v>
      </c>
      <c r="B334" s="131">
        <v>2021.0</v>
      </c>
      <c r="C334" s="131">
        <v>1.0</v>
      </c>
      <c r="D334" s="131">
        <v>24.0</v>
      </c>
      <c r="E334" s="131">
        <v>1.0</v>
      </c>
      <c r="F334" s="131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</row>
    <row r="335">
      <c r="A335" s="169" t="s">
        <v>9245</v>
      </c>
      <c r="B335" s="131">
        <v>2021.0</v>
      </c>
      <c r="C335" s="131">
        <v>1.0</v>
      </c>
      <c r="D335" s="131">
        <v>24.0</v>
      </c>
      <c r="E335" s="131">
        <v>1.0</v>
      </c>
      <c r="F335" s="131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</row>
    <row r="336">
      <c r="A336" s="169" t="s">
        <v>9246</v>
      </c>
      <c r="B336" s="131">
        <v>2021.0</v>
      </c>
      <c r="C336" s="131">
        <v>1.0</v>
      </c>
      <c r="D336" s="131">
        <v>24.0</v>
      </c>
      <c r="E336" s="131">
        <v>1.0</v>
      </c>
      <c r="F336" s="131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</row>
    <row r="337">
      <c r="A337" s="169" t="s">
        <v>9247</v>
      </c>
      <c r="B337" s="131">
        <v>2021.0</v>
      </c>
      <c r="C337" s="131">
        <v>1.0</v>
      </c>
      <c r="D337" s="131">
        <v>24.0</v>
      </c>
      <c r="E337" s="131">
        <v>1.0</v>
      </c>
      <c r="F337" s="131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</row>
    <row r="338">
      <c r="A338" s="169" t="s">
        <v>9248</v>
      </c>
      <c r="B338" s="131">
        <v>2021.0</v>
      </c>
      <c r="C338" s="131">
        <v>1.0</v>
      </c>
      <c r="D338" s="131">
        <v>24.0</v>
      </c>
      <c r="E338" s="131">
        <v>1.0</v>
      </c>
      <c r="F338" s="131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</row>
    <row r="339">
      <c r="A339" s="169" t="s">
        <v>9249</v>
      </c>
      <c r="B339" s="131">
        <v>2021.0</v>
      </c>
      <c r="C339" s="131">
        <v>1.0</v>
      </c>
      <c r="D339" s="131">
        <v>24.0</v>
      </c>
      <c r="E339" s="131">
        <v>1.0</v>
      </c>
      <c r="F339" s="131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</row>
    <row r="340">
      <c r="A340" s="169" t="s">
        <v>9250</v>
      </c>
      <c r="B340" s="131">
        <v>2021.0</v>
      </c>
      <c r="C340" s="131">
        <v>1.0</v>
      </c>
      <c r="D340" s="131">
        <v>24.0</v>
      </c>
      <c r="E340" s="131">
        <v>1.0</v>
      </c>
      <c r="F340" s="131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</row>
    <row r="341">
      <c r="A341" s="169" t="s">
        <v>9251</v>
      </c>
      <c r="B341" s="131">
        <v>2021.0</v>
      </c>
      <c r="C341" s="131">
        <v>1.0</v>
      </c>
      <c r="D341" s="131">
        <v>24.0</v>
      </c>
      <c r="E341" s="131">
        <v>1.0</v>
      </c>
      <c r="F341" s="131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</row>
    <row r="342">
      <c r="A342" s="169" t="s">
        <v>9252</v>
      </c>
      <c r="B342" s="131">
        <v>2021.0</v>
      </c>
      <c r="C342" s="131">
        <v>1.0</v>
      </c>
      <c r="D342" s="131">
        <v>24.0</v>
      </c>
      <c r="E342" s="131">
        <v>1.0</v>
      </c>
      <c r="F342" s="131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</row>
    <row r="343">
      <c r="A343" s="169" t="s">
        <v>9253</v>
      </c>
      <c r="B343" s="131">
        <v>2021.0</v>
      </c>
      <c r="C343" s="131">
        <v>1.0</v>
      </c>
      <c r="D343" s="131">
        <v>24.0</v>
      </c>
      <c r="E343" s="131">
        <v>1.0</v>
      </c>
      <c r="F343" s="131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</row>
    <row r="344">
      <c r="A344" s="169" t="s">
        <v>9254</v>
      </c>
      <c r="B344" s="131">
        <v>2021.0</v>
      </c>
      <c r="C344" s="131">
        <v>1.0</v>
      </c>
      <c r="D344" s="131">
        <v>24.0</v>
      </c>
      <c r="E344" s="131">
        <v>1.0</v>
      </c>
      <c r="F344" s="131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</row>
    <row r="345">
      <c r="A345" s="169" t="s">
        <v>9255</v>
      </c>
      <c r="B345" s="131">
        <v>2021.0</v>
      </c>
      <c r="C345" s="131">
        <v>1.0</v>
      </c>
      <c r="D345" s="131">
        <v>24.0</v>
      </c>
      <c r="E345" s="131">
        <v>1.0</v>
      </c>
      <c r="F345" s="131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</row>
    <row r="346">
      <c r="A346" s="169" t="s">
        <v>9256</v>
      </c>
      <c r="B346" s="131">
        <v>2021.0</v>
      </c>
      <c r="C346" s="131">
        <v>1.0</v>
      </c>
      <c r="D346" s="131">
        <v>24.0</v>
      </c>
      <c r="E346" s="131">
        <v>1.0</v>
      </c>
      <c r="F346" s="131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</row>
    <row r="347">
      <c r="A347" s="169" t="s">
        <v>9257</v>
      </c>
      <c r="B347" s="131">
        <v>2021.0</v>
      </c>
      <c r="C347" s="131">
        <v>1.0</v>
      </c>
      <c r="D347" s="131">
        <v>24.0</v>
      </c>
      <c r="E347" s="131">
        <v>1.0</v>
      </c>
      <c r="F347" s="131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</row>
    <row r="348">
      <c r="A348" s="169" t="s">
        <v>9258</v>
      </c>
      <c r="B348" s="131">
        <v>2021.0</v>
      </c>
      <c r="C348" s="131">
        <v>1.0</v>
      </c>
      <c r="D348" s="131">
        <v>24.0</v>
      </c>
      <c r="E348" s="131">
        <v>1.0</v>
      </c>
      <c r="F348" s="131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</row>
    <row r="349">
      <c r="A349" s="169" t="s">
        <v>9259</v>
      </c>
      <c r="B349" s="131">
        <v>2021.0</v>
      </c>
      <c r="C349" s="131">
        <v>1.0</v>
      </c>
      <c r="D349" s="131">
        <v>24.0</v>
      </c>
      <c r="E349" s="131">
        <v>1.0</v>
      </c>
      <c r="F349" s="131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</row>
    <row r="350">
      <c r="A350" s="169" t="s">
        <v>9260</v>
      </c>
      <c r="B350" s="131">
        <v>2021.0</v>
      </c>
      <c r="C350" s="131">
        <v>1.0</v>
      </c>
      <c r="D350" s="131">
        <v>24.0</v>
      </c>
      <c r="E350" s="131">
        <v>1.0</v>
      </c>
      <c r="F350" s="131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</row>
    <row r="351">
      <c r="A351" s="169" t="s">
        <v>9261</v>
      </c>
      <c r="B351" s="131">
        <v>2021.0</v>
      </c>
      <c r="C351" s="131">
        <v>1.0</v>
      </c>
      <c r="D351" s="131">
        <v>24.0</v>
      </c>
      <c r="E351" s="131">
        <v>1.0</v>
      </c>
      <c r="F351" s="131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</row>
    <row r="352">
      <c r="A352" s="169" t="s">
        <v>9262</v>
      </c>
      <c r="B352" s="131">
        <v>2021.0</v>
      </c>
      <c r="C352" s="131">
        <v>1.0</v>
      </c>
      <c r="D352" s="131">
        <v>24.0</v>
      </c>
      <c r="E352" s="131">
        <v>1.0</v>
      </c>
      <c r="F352" s="131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</row>
    <row r="353">
      <c r="A353" s="169" t="s">
        <v>9263</v>
      </c>
      <c r="B353" s="131">
        <v>2021.0</v>
      </c>
      <c r="C353" s="131">
        <v>1.0</v>
      </c>
      <c r="D353" s="131">
        <v>24.0</v>
      </c>
      <c r="E353" s="131">
        <v>1.0</v>
      </c>
      <c r="F353" s="131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</row>
    <row r="354">
      <c r="A354" s="169" t="s">
        <v>9264</v>
      </c>
      <c r="B354" s="131">
        <v>2021.0</v>
      </c>
      <c r="C354" s="131">
        <v>1.0</v>
      </c>
      <c r="D354" s="131">
        <v>24.0</v>
      </c>
      <c r="E354" s="131">
        <v>1.0</v>
      </c>
      <c r="F354" s="131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</row>
    <row r="355">
      <c r="A355" s="169" t="s">
        <v>9265</v>
      </c>
      <c r="B355" s="131">
        <v>2021.0</v>
      </c>
      <c r="C355" s="131">
        <v>1.0</v>
      </c>
      <c r="D355" s="131">
        <v>24.0</v>
      </c>
      <c r="E355" s="131">
        <v>1.0</v>
      </c>
      <c r="F355" s="131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</row>
    <row r="356">
      <c r="A356" s="169" t="s">
        <v>9266</v>
      </c>
      <c r="B356" s="131">
        <v>2021.0</v>
      </c>
      <c r="C356" s="131">
        <v>1.0</v>
      </c>
      <c r="D356" s="131">
        <v>24.0</v>
      </c>
      <c r="E356" s="131">
        <v>1.0</v>
      </c>
      <c r="F356" s="131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</row>
    <row r="357">
      <c r="A357" s="169" t="s">
        <v>9267</v>
      </c>
      <c r="B357" s="131">
        <v>2021.0</v>
      </c>
      <c r="C357" s="131">
        <v>1.0</v>
      </c>
      <c r="D357" s="131">
        <v>24.0</v>
      </c>
      <c r="E357" s="131">
        <v>1.0</v>
      </c>
      <c r="F357" s="131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</row>
    <row r="358">
      <c r="A358" s="169" t="s">
        <v>9268</v>
      </c>
      <c r="B358" s="131">
        <v>2021.0</v>
      </c>
      <c r="C358" s="131">
        <v>1.0</v>
      </c>
      <c r="D358" s="131">
        <v>24.0</v>
      </c>
      <c r="E358" s="131">
        <v>1.0</v>
      </c>
      <c r="F358" s="131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</row>
    <row r="359">
      <c r="A359" s="169" t="s">
        <v>9269</v>
      </c>
      <c r="B359" s="131">
        <v>2021.0</v>
      </c>
      <c r="C359" s="131">
        <v>1.0</v>
      </c>
      <c r="D359" s="131">
        <v>24.0</v>
      </c>
      <c r="E359" s="131">
        <v>1.0</v>
      </c>
      <c r="F359" s="131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</row>
    <row r="360">
      <c r="A360" s="169" t="s">
        <v>9270</v>
      </c>
      <c r="B360" s="131">
        <v>2021.0</v>
      </c>
      <c r="C360" s="131">
        <v>1.0</v>
      </c>
      <c r="D360" s="131">
        <v>24.0</v>
      </c>
      <c r="E360" s="131">
        <v>1.0</v>
      </c>
      <c r="F360" s="131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</row>
    <row r="361">
      <c r="A361" s="169" t="s">
        <v>9271</v>
      </c>
      <c r="B361" s="131">
        <v>2021.0</v>
      </c>
      <c r="C361" s="131">
        <v>1.0</v>
      </c>
      <c r="D361" s="131">
        <v>24.0</v>
      </c>
      <c r="E361" s="131">
        <v>1.0</v>
      </c>
      <c r="F361" s="131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</row>
    <row r="362">
      <c r="A362" s="169" t="s">
        <v>9272</v>
      </c>
      <c r="B362" s="131">
        <v>2021.0</v>
      </c>
      <c r="C362" s="131">
        <v>1.0</v>
      </c>
      <c r="D362" s="131">
        <v>24.0</v>
      </c>
      <c r="E362" s="131">
        <v>1.0</v>
      </c>
      <c r="F362" s="131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</row>
    <row r="363">
      <c r="A363" s="169" t="s">
        <v>9273</v>
      </c>
      <c r="B363" s="131">
        <v>2021.0</v>
      </c>
      <c r="C363" s="131">
        <v>1.0</v>
      </c>
      <c r="D363" s="131">
        <v>24.0</v>
      </c>
      <c r="E363" s="131">
        <v>1.0</v>
      </c>
      <c r="F363" s="131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</row>
    <row r="364">
      <c r="A364" s="169" t="s">
        <v>9274</v>
      </c>
      <c r="B364" s="131">
        <v>2021.0</v>
      </c>
      <c r="C364" s="131">
        <v>1.0</v>
      </c>
      <c r="D364" s="131">
        <v>24.0</v>
      </c>
      <c r="E364" s="131">
        <v>1.0</v>
      </c>
      <c r="F364" s="131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</row>
    <row r="365">
      <c r="A365" s="169" t="s">
        <v>9275</v>
      </c>
      <c r="B365" s="131">
        <v>2021.0</v>
      </c>
      <c r="C365" s="131">
        <v>1.0</v>
      </c>
      <c r="D365" s="131">
        <v>24.0</v>
      </c>
      <c r="E365" s="131">
        <v>1.0</v>
      </c>
      <c r="F365" s="131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</row>
    <row r="366">
      <c r="A366" s="169" t="s">
        <v>9276</v>
      </c>
      <c r="B366" s="131">
        <v>2021.0</v>
      </c>
      <c r="C366" s="131">
        <v>1.0</v>
      </c>
      <c r="D366" s="131">
        <v>24.0</v>
      </c>
      <c r="E366" s="131">
        <v>1.0</v>
      </c>
      <c r="F366" s="131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57"/>
  </cols>
  <sheetData>
    <row r="1">
      <c r="A1" s="131" t="s">
        <v>9277</v>
      </c>
      <c r="B1" s="131" t="s">
        <v>9278</v>
      </c>
      <c r="C1" s="131" t="s">
        <v>9279</v>
      </c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</row>
    <row r="2">
      <c r="A2" s="131">
        <v>2021.0</v>
      </c>
      <c r="B2" s="131">
        <v>2021.0</v>
      </c>
      <c r="C2" s="131">
        <v>2022.0</v>
      </c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>
      <c r="A3" s="170">
        <v>2022.0</v>
      </c>
      <c r="B3" s="170">
        <v>2022.0</v>
      </c>
      <c r="C3" s="170">
        <v>2023.0</v>
      </c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</row>
    <row r="4">
      <c r="A4" s="170">
        <v>2023.0</v>
      </c>
      <c r="B4" s="170">
        <v>2023.0</v>
      </c>
      <c r="C4" s="170">
        <v>2024.0</v>
      </c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</row>
    <row r="5">
      <c r="A5" s="170">
        <v>2024.0</v>
      </c>
      <c r="B5" s="170">
        <v>2024.0</v>
      </c>
      <c r="C5" s="170">
        <v>2025.0</v>
      </c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</row>
    <row r="6">
      <c r="A6" s="170">
        <v>2025.0</v>
      </c>
      <c r="B6" s="170">
        <v>2025.0</v>
      </c>
      <c r="C6" s="170">
        <v>2026.0</v>
      </c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</row>
    <row r="7">
      <c r="A7" s="170">
        <v>2026.0</v>
      </c>
      <c r="B7" s="170">
        <v>2026.0</v>
      </c>
      <c r="C7" s="170">
        <v>2027.0</v>
      </c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</row>
    <row r="8">
      <c r="A8" s="170">
        <v>2027.0</v>
      </c>
      <c r="B8" s="170">
        <v>2027.0</v>
      </c>
      <c r="C8" s="170">
        <v>2028.0</v>
      </c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</row>
    <row r="9">
      <c r="A9" s="170">
        <v>2028.0</v>
      </c>
      <c r="B9" s="170">
        <v>2028.0</v>
      </c>
      <c r="C9" s="170">
        <v>2029.0</v>
      </c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</row>
    <row r="10">
      <c r="A10" s="170">
        <v>2029.0</v>
      </c>
      <c r="B10" s="170">
        <v>2029.0</v>
      </c>
      <c r="C10" s="170">
        <v>2030.0</v>
      </c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</row>
    <row r="11">
      <c r="A11" s="170" t="s">
        <v>67</v>
      </c>
      <c r="B11" s="170" t="s">
        <v>67</v>
      </c>
      <c r="C11" s="170" t="s">
        <v>9280</v>
      </c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</row>
    <row r="12">
      <c r="A12" s="170"/>
      <c r="B12" s="131"/>
      <c r="C12" s="131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</row>
    <row r="13">
      <c r="A13" s="170"/>
      <c r="B13" s="170"/>
      <c r="C13" s="170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</row>
    <row r="14">
      <c r="A14" s="136"/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</row>
    <row r="15">
      <c r="A15" s="136"/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</row>
    <row r="16">
      <c r="A16" s="136"/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</row>
    <row r="17">
      <c r="A17" s="136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</row>
    <row r="1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</row>
    <row r="19">
      <c r="A19" s="136"/>
      <c r="B19" s="136"/>
      <c r="C19" s="13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</row>
    <row r="20">
      <c r="A20" s="136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</row>
    <row r="21">
      <c r="A21" s="136"/>
      <c r="B21" s="136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</row>
    <row r="22">
      <c r="A22" s="136"/>
      <c r="B22" s="136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</row>
    <row r="23">
      <c r="A23" s="136"/>
      <c r="B23" s="136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</row>
    <row r="24">
      <c r="A24" s="136"/>
      <c r="B24" s="136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</row>
    <row r="25">
      <c r="A25" s="136"/>
      <c r="B25" s="136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</row>
    <row r="26">
      <c r="A26" s="136"/>
      <c r="B26" s="136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</row>
    <row r="27">
      <c r="A27" s="136"/>
      <c r="B27" s="136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</row>
    <row r="28">
      <c r="A28" s="136"/>
      <c r="B28" s="136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</row>
    <row r="29">
      <c r="A29" s="136"/>
      <c r="B29" s="136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</row>
    <row r="30">
      <c r="A30" s="136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</row>
    <row r="31">
      <c r="A31" s="136"/>
      <c r="B31" s="136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</row>
    <row r="32">
      <c r="A32" s="136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</row>
    <row r="33">
      <c r="A33" s="136"/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</row>
    <row r="34">
      <c r="A34" s="136"/>
      <c r="B34" s="136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</row>
    <row r="35">
      <c r="A35" s="136"/>
      <c r="B35" s="136"/>
      <c r="C35" s="136"/>
      <c r="D35" s="136"/>
      <c r="E35" s="136"/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</row>
    <row r="36">
      <c r="A36" s="136"/>
      <c r="B36" s="136"/>
      <c r="C36" s="136"/>
      <c r="D36" s="136"/>
      <c r="E36" s="136"/>
      <c r="F36" s="136"/>
      <c r="G36" s="13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</row>
    <row r="37">
      <c r="A37" s="136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</row>
    <row r="38">
      <c r="A38" s="136"/>
      <c r="B38" s="136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</row>
    <row r="39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</row>
    <row r="40">
      <c r="A40" s="136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</row>
    <row r="41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</row>
    <row r="42">
      <c r="A42" s="136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</row>
    <row r="43">
      <c r="A43" s="136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</row>
    <row r="44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</row>
    <row r="45">
      <c r="A45" s="136"/>
      <c r="B45" s="136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</row>
    <row r="46">
      <c r="A46" s="136"/>
      <c r="B46" s="136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</row>
    <row r="47">
      <c r="A47" s="136"/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</row>
    <row r="48">
      <c r="A48" s="136"/>
      <c r="B48" s="136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</row>
    <row r="49">
      <c r="A49" s="136"/>
      <c r="B49" s="136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</row>
    <row r="50">
      <c r="A50" s="136"/>
      <c r="B50" s="136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</row>
    <row r="51">
      <c r="A51" s="136"/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</row>
    <row r="52">
      <c r="A52" s="136"/>
      <c r="B52" s="136"/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</row>
    <row r="53">
      <c r="A53" s="136"/>
      <c r="B53" s="136"/>
      <c r="C53" s="136"/>
      <c r="D53" s="136"/>
      <c r="E53" s="136"/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</row>
    <row r="54">
      <c r="A54" s="136"/>
      <c r="B54" s="136"/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</row>
    <row r="55">
      <c r="A55" s="136"/>
      <c r="B55" s="136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</row>
    <row r="56">
      <c r="A56" s="136"/>
      <c r="B56" s="136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</row>
    <row r="57">
      <c r="A57" s="136"/>
      <c r="B57" s="136"/>
      <c r="C57" s="136"/>
      <c r="D57" s="136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</row>
    <row r="58">
      <c r="A58" s="136"/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</row>
    <row r="59">
      <c r="A59" s="136"/>
      <c r="B59" s="136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</row>
    <row r="60">
      <c r="A60" s="136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</row>
    <row r="61">
      <c r="A61" s="136"/>
      <c r="B61" s="136"/>
      <c r="C61" s="136"/>
      <c r="D61" s="136"/>
      <c r="E61" s="136"/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</row>
    <row r="62">
      <c r="A62" s="136"/>
      <c r="B62" s="136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</row>
    <row r="63">
      <c r="A63" s="136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</row>
    <row r="64">
      <c r="A64" s="136"/>
      <c r="B64" s="136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</row>
    <row r="65">
      <c r="A65" s="136"/>
      <c r="B65" s="136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</row>
    <row r="66">
      <c r="A66" s="136"/>
      <c r="B66" s="136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</row>
    <row r="67">
      <c r="A67" s="136"/>
      <c r="B67" s="136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</row>
    <row r="68">
      <c r="A68" s="136"/>
      <c r="B68" s="136"/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</row>
    <row r="69">
      <c r="A69" s="136"/>
      <c r="B69" s="136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</row>
    <row r="70">
      <c r="A70" s="136"/>
      <c r="B70" s="136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</row>
    <row r="71">
      <c r="A71" s="136"/>
      <c r="B71" s="136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</row>
    <row r="72">
      <c r="A72" s="136"/>
      <c r="B72" s="136"/>
      <c r="C72" s="136"/>
      <c r="D72" s="136"/>
      <c r="E72" s="136"/>
      <c r="F72" s="136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</row>
    <row r="73">
      <c r="A73" s="136"/>
      <c r="B73" s="136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</row>
    <row r="74">
      <c r="A74" s="136"/>
      <c r="B74" s="136"/>
      <c r="C74" s="136"/>
      <c r="D74" s="136"/>
      <c r="E74" s="136"/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</row>
    <row r="75">
      <c r="A75" s="136"/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</row>
    <row r="76">
      <c r="A76" s="136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</row>
    <row r="77">
      <c r="A77" s="136"/>
      <c r="B77" s="136"/>
      <c r="C77" s="136"/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</row>
    <row r="78">
      <c r="A78" s="136"/>
      <c r="B78" s="136"/>
      <c r="C78" s="136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</row>
    <row r="79">
      <c r="A79" s="136"/>
      <c r="B79" s="136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</row>
    <row r="80">
      <c r="A80" s="136"/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</row>
    <row r="81">
      <c r="A81" s="136"/>
      <c r="B81" s="136"/>
      <c r="C81" s="136"/>
      <c r="D81" s="136"/>
      <c r="E81" s="136"/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</row>
    <row r="82">
      <c r="A82" s="136"/>
      <c r="B82" s="136"/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</row>
    <row r="83">
      <c r="A83" s="136"/>
      <c r="B83" s="136"/>
      <c r="C83" s="136"/>
      <c r="D83" s="136"/>
      <c r="E83" s="136"/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</row>
    <row r="84">
      <c r="A84" s="136"/>
      <c r="B84" s="136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</row>
    <row r="85">
      <c r="A85" s="136"/>
      <c r="B85" s="136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</row>
    <row r="86">
      <c r="A86" s="136"/>
      <c r="B86" s="136"/>
      <c r="C86" s="136"/>
      <c r="D86" s="136"/>
      <c r="E86" s="136"/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</row>
    <row r="87">
      <c r="A87" s="136"/>
      <c r="B87" s="136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</row>
    <row r="88">
      <c r="A88" s="136"/>
      <c r="B88" s="136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</row>
    <row r="89">
      <c r="A89" s="136"/>
      <c r="B89" s="136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</row>
    <row r="90">
      <c r="A90" s="136"/>
      <c r="B90" s="136"/>
      <c r="C90" s="136"/>
      <c r="D90" s="136"/>
      <c r="E90" s="136"/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</row>
    <row r="91">
      <c r="A91" s="136"/>
      <c r="B91" s="136"/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</row>
    <row r="92">
      <c r="A92" s="136"/>
      <c r="B92" s="136"/>
      <c r="C92" s="136"/>
      <c r="D92" s="136"/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</row>
    <row r="93">
      <c r="A93" s="136"/>
      <c r="B93" s="136"/>
      <c r="C93" s="136"/>
      <c r="D93" s="136"/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</row>
    <row r="94">
      <c r="A94" s="136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</row>
    <row r="95">
      <c r="A95" s="136"/>
      <c r="B95" s="136"/>
      <c r="C95" s="136"/>
      <c r="D95" s="136"/>
      <c r="E95" s="136"/>
      <c r="F95" s="136"/>
      <c r="G95" s="13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</row>
    <row r="96">
      <c r="A96" s="136"/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</row>
    <row r="97">
      <c r="A97" s="136"/>
      <c r="B97" s="136"/>
      <c r="C97" s="136"/>
      <c r="D97" s="136"/>
      <c r="E97" s="136"/>
      <c r="F97" s="136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</row>
    <row r="98">
      <c r="A98" s="136"/>
      <c r="B98" s="136"/>
      <c r="C98" s="136"/>
      <c r="D98" s="136"/>
      <c r="E98" s="136"/>
      <c r="F98" s="136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</row>
    <row r="99">
      <c r="A99" s="136"/>
      <c r="B99" s="136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</row>
    <row r="100">
      <c r="A100" s="136"/>
      <c r="B100" s="136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</row>
    <row r="101">
      <c r="A101" s="136"/>
      <c r="B101" s="136"/>
      <c r="C101" s="136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</row>
    <row r="102">
      <c r="A102" s="136"/>
      <c r="B102" s="136"/>
      <c r="C102" s="136"/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</row>
    <row r="103">
      <c r="A103" s="136"/>
      <c r="B103" s="136"/>
      <c r="C103" s="136"/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</row>
    <row r="104">
      <c r="A104" s="136"/>
      <c r="B104" s="136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</row>
    <row r="105">
      <c r="A105" s="136"/>
      <c r="B105" s="136"/>
      <c r="C105" s="136"/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</row>
    <row r="106">
      <c r="A106" s="136"/>
      <c r="B106" s="136"/>
      <c r="C106" s="136"/>
      <c r="D106" s="136"/>
      <c r="E106" s="136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</row>
    <row r="107">
      <c r="A107" s="136"/>
      <c r="B107" s="136"/>
      <c r="C107" s="136"/>
      <c r="D107" s="136"/>
      <c r="E107" s="136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</row>
    <row r="108">
      <c r="A108" s="136"/>
      <c r="B108" s="136"/>
      <c r="C108" s="136"/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</row>
    <row r="109">
      <c r="A109" s="136"/>
      <c r="B109" s="136"/>
      <c r="C109" s="136"/>
      <c r="D109" s="136"/>
      <c r="E109" s="136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</row>
    <row r="110">
      <c r="A110" s="136"/>
      <c r="B110" s="136"/>
      <c r="C110" s="136"/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</row>
    <row r="111">
      <c r="A111" s="136"/>
      <c r="B111" s="136"/>
      <c r="C111" s="136"/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</row>
    <row r="112">
      <c r="A112" s="136"/>
      <c r="B112" s="136"/>
      <c r="C112" s="136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</row>
    <row r="113">
      <c r="A113" s="136"/>
      <c r="B113" s="136"/>
      <c r="C113" s="136"/>
      <c r="D113" s="136"/>
      <c r="E113" s="136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</row>
    <row r="114">
      <c r="A114" s="136"/>
      <c r="B114" s="136"/>
      <c r="C114" s="136"/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</row>
    <row r="115">
      <c r="A115" s="136"/>
      <c r="B115" s="136"/>
      <c r="C115" s="136"/>
      <c r="D115" s="136"/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</row>
    <row r="116">
      <c r="A116" s="136"/>
      <c r="B116" s="136"/>
      <c r="C116" s="136"/>
      <c r="D116" s="136"/>
      <c r="E116" s="136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</row>
    <row r="117">
      <c r="A117" s="136"/>
      <c r="B117" s="136"/>
      <c r="C117" s="136"/>
      <c r="D117" s="136"/>
      <c r="E117" s="136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</row>
    <row r="118">
      <c r="A118" s="136"/>
      <c r="B118" s="136"/>
      <c r="C118" s="136"/>
      <c r="D118" s="136"/>
      <c r="E118" s="136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</row>
    <row r="119">
      <c r="A119" s="136"/>
      <c r="B119" s="136"/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</row>
    <row r="120">
      <c r="A120" s="136"/>
      <c r="B120" s="136"/>
      <c r="C120" s="136"/>
      <c r="D120" s="136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</row>
    <row r="121">
      <c r="A121" s="136"/>
      <c r="B121" s="136"/>
      <c r="C121" s="136"/>
      <c r="D121" s="136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</row>
    <row r="122">
      <c r="A122" s="136"/>
      <c r="B122" s="136"/>
      <c r="C122" s="136"/>
      <c r="D122" s="136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</row>
    <row r="123">
      <c r="A123" s="136"/>
      <c r="B123" s="136"/>
      <c r="C123" s="136"/>
      <c r="D123" s="136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</row>
    <row r="124">
      <c r="A124" s="136"/>
      <c r="B124" s="136"/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</row>
    <row r="125">
      <c r="A125" s="136"/>
      <c r="B125" s="136"/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</row>
    <row r="126">
      <c r="A126" s="136"/>
      <c r="B126" s="136"/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</row>
    <row r="127">
      <c r="A127" s="136"/>
      <c r="B127" s="136"/>
      <c r="C127" s="136"/>
      <c r="D127" s="136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</row>
    <row r="128">
      <c r="A128" s="136"/>
      <c r="B128" s="136"/>
      <c r="C128" s="136"/>
      <c r="D128" s="136"/>
      <c r="E128" s="136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</row>
    <row r="129">
      <c r="A129" s="136"/>
      <c r="B129" s="136"/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</row>
    <row r="130">
      <c r="A130" s="136"/>
      <c r="B130" s="136"/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</row>
    <row r="131">
      <c r="A131" s="136"/>
      <c r="B131" s="136"/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</row>
    <row r="132">
      <c r="A132" s="136"/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</row>
    <row r="133">
      <c r="A133" s="136"/>
      <c r="B133" s="136"/>
      <c r="C133" s="136"/>
      <c r="D133" s="136"/>
      <c r="E133" s="136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</row>
    <row r="134">
      <c r="A134" s="136"/>
      <c r="B134" s="136"/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</row>
    <row r="135">
      <c r="A135" s="136"/>
      <c r="B135" s="136"/>
      <c r="C135" s="136"/>
      <c r="D135" s="136"/>
      <c r="E135" s="136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</row>
    <row r="136">
      <c r="A136" s="136"/>
      <c r="B136" s="136"/>
      <c r="C136" s="136"/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</row>
    <row r="137">
      <c r="A137" s="136"/>
      <c r="B137" s="136"/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</row>
    <row r="138">
      <c r="A138" s="136"/>
      <c r="B138" s="136"/>
      <c r="C138" s="136"/>
      <c r="D138" s="136"/>
      <c r="E138" s="136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</row>
    <row r="139">
      <c r="A139" s="136"/>
      <c r="B139" s="136"/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</row>
    <row r="140">
      <c r="A140" s="136"/>
      <c r="B140" s="136"/>
      <c r="C140" s="136"/>
      <c r="D140" s="136"/>
      <c r="E140" s="136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</row>
    <row r="141">
      <c r="A141" s="136"/>
      <c r="B141" s="136"/>
      <c r="C141" s="136"/>
      <c r="D141" s="136"/>
      <c r="E141" s="136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</row>
    <row r="142">
      <c r="A142" s="136"/>
      <c r="B142" s="136"/>
      <c r="C142" s="136"/>
      <c r="D142" s="136"/>
      <c r="E142" s="136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</row>
    <row r="143">
      <c r="A143" s="136"/>
      <c r="B143" s="136"/>
      <c r="C143" s="136"/>
      <c r="D143" s="136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</row>
    <row r="144">
      <c r="A144" s="136"/>
      <c r="B144" s="136"/>
      <c r="C144" s="136"/>
      <c r="D144" s="136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</row>
    <row r="145">
      <c r="A145" s="136"/>
      <c r="B145" s="136"/>
      <c r="C145" s="136"/>
      <c r="D145" s="136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</row>
    <row r="146">
      <c r="A146" s="136"/>
      <c r="B146" s="136"/>
      <c r="C146" s="136"/>
      <c r="D146" s="136"/>
      <c r="E146" s="136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</row>
    <row r="147">
      <c r="A147" s="136"/>
      <c r="B147" s="136"/>
      <c r="C147" s="136"/>
      <c r="D147" s="136"/>
      <c r="E147" s="136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</row>
    <row r="148">
      <c r="A148" s="136"/>
      <c r="B148" s="136"/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</row>
    <row r="149">
      <c r="A149" s="136"/>
      <c r="B149" s="136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</row>
    <row r="150">
      <c r="A150" s="136"/>
      <c r="B150" s="136"/>
      <c r="C150" s="136"/>
      <c r="D150" s="136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</row>
    <row r="151">
      <c r="A151" s="136"/>
      <c r="B151" s="136"/>
      <c r="C151" s="136"/>
      <c r="D151" s="136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</row>
    <row r="152">
      <c r="A152" s="136"/>
      <c r="B152" s="136"/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</row>
    <row r="153">
      <c r="A153" s="136"/>
      <c r="B153" s="136"/>
      <c r="C153" s="136"/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</row>
    <row r="154">
      <c r="A154" s="136"/>
      <c r="B154" s="136"/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</row>
    <row r="155">
      <c r="A155" s="136"/>
      <c r="B155" s="136"/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</row>
    <row r="156">
      <c r="A156" s="136"/>
      <c r="B156" s="136"/>
      <c r="C156" s="136"/>
      <c r="D156" s="136"/>
      <c r="E156" s="136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</row>
    <row r="157">
      <c r="A157" s="136"/>
      <c r="B157" s="136"/>
      <c r="C157" s="136"/>
      <c r="D157" s="136"/>
      <c r="E157" s="136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</row>
    <row r="158">
      <c r="A158" s="136"/>
      <c r="B158" s="136"/>
      <c r="C158" s="136"/>
      <c r="D158" s="136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</row>
    <row r="159">
      <c r="A159" s="136"/>
      <c r="B159" s="136"/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</row>
    <row r="160">
      <c r="A160" s="136"/>
      <c r="B160" s="136"/>
      <c r="C160" s="136"/>
      <c r="D160" s="136"/>
      <c r="E160" s="136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</row>
    <row r="161">
      <c r="A161" s="136"/>
      <c r="B161" s="136"/>
      <c r="C161" s="136"/>
      <c r="D161" s="136"/>
      <c r="E161" s="136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</row>
    <row r="162">
      <c r="A162" s="136"/>
      <c r="B162" s="136"/>
      <c r="C162" s="136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</row>
    <row r="163">
      <c r="A163" s="136"/>
      <c r="B163" s="136"/>
      <c r="C163" s="136"/>
      <c r="D163" s="136"/>
      <c r="E163" s="136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</row>
    <row r="164">
      <c r="A164" s="136"/>
      <c r="B164" s="136"/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</row>
    <row r="165">
      <c r="A165" s="136"/>
      <c r="B165" s="136"/>
      <c r="C165" s="136"/>
      <c r="D165" s="136"/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</row>
    <row r="166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</row>
    <row r="167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</row>
    <row r="168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</row>
    <row r="169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</row>
    <row r="170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</row>
    <row r="171">
      <c r="A171" s="136"/>
      <c r="B171" s="136"/>
      <c r="C171" s="136"/>
      <c r="D171" s="136"/>
      <c r="E171" s="136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</row>
    <row r="172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</row>
    <row r="173">
      <c r="A173" s="136"/>
      <c r="B173" s="136"/>
      <c r="C173" s="136"/>
      <c r="D173" s="136"/>
      <c r="E173" s="136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</row>
    <row r="174">
      <c r="A174" s="136"/>
      <c r="B174" s="136"/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</row>
    <row r="175">
      <c r="A175" s="136"/>
      <c r="B175" s="136"/>
      <c r="C175" s="136"/>
      <c r="D175" s="136"/>
      <c r="E175" s="136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</row>
    <row r="176">
      <c r="A176" s="136"/>
      <c r="B176" s="136"/>
      <c r="C176" s="136"/>
      <c r="D176" s="136"/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</row>
    <row r="177">
      <c r="A177" s="136"/>
      <c r="B177" s="136"/>
      <c r="C177" s="136"/>
      <c r="D177" s="136"/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</row>
    <row r="178">
      <c r="A178" s="136"/>
      <c r="B178" s="136"/>
      <c r="C178" s="136"/>
      <c r="D178" s="136"/>
      <c r="E178" s="136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</row>
    <row r="179">
      <c r="A179" s="136"/>
      <c r="B179" s="136"/>
      <c r="C179" s="136"/>
      <c r="D179" s="136"/>
      <c r="E179" s="136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</row>
    <row r="180">
      <c r="A180" s="136"/>
      <c r="B180" s="136"/>
      <c r="C180" s="136"/>
      <c r="D180" s="136"/>
      <c r="E180" s="136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</row>
    <row r="181">
      <c r="A181" s="136"/>
      <c r="B181" s="136"/>
      <c r="C181" s="136"/>
      <c r="D181" s="136"/>
      <c r="E181" s="136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</row>
    <row r="182">
      <c r="A182" s="136"/>
      <c r="B182" s="136"/>
      <c r="C182" s="136"/>
      <c r="D182" s="136"/>
      <c r="E182" s="136"/>
      <c r="F182" s="136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</row>
    <row r="183">
      <c r="A183" s="136"/>
      <c r="B183" s="136"/>
      <c r="C183" s="136"/>
      <c r="D183" s="136"/>
      <c r="E183" s="136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</row>
    <row r="184">
      <c r="A184" s="136"/>
      <c r="B184" s="136"/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</row>
    <row r="185">
      <c r="A185" s="136"/>
      <c r="B185" s="136"/>
      <c r="C185" s="136"/>
      <c r="D185" s="136"/>
      <c r="E185" s="136"/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</row>
    <row r="186">
      <c r="A186" s="136"/>
      <c r="B186" s="136"/>
      <c r="C186" s="136"/>
      <c r="D186" s="136"/>
      <c r="E186" s="136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</row>
    <row r="187">
      <c r="A187" s="136"/>
      <c r="B187" s="136"/>
      <c r="C187" s="136"/>
      <c r="D187" s="136"/>
      <c r="E187" s="136"/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</row>
    <row r="188">
      <c r="A188" s="136"/>
      <c r="B188" s="136"/>
      <c r="C188" s="136"/>
      <c r="D188" s="136"/>
      <c r="E188" s="136"/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</row>
    <row r="189">
      <c r="A189" s="136"/>
      <c r="B189" s="136"/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</row>
    <row r="190">
      <c r="A190" s="136"/>
      <c r="B190" s="136"/>
      <c r="C190" s="136"/>
      <c r="D190" s="136"/>
      <c r="E190" s="136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</row>
    <row r="191">
      <c r="A191" s="136"/>
      <c r="B191" s="136"/>
      <c r="C191" s="136"/>
      <c r="D191" s="136"/>
      <c r="E191" s="136"/>
      <c r="F191" s="136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</row>
    <row r="192">
      <c r="A192" s="136"/>
      <c r="B192" s="136"/>
      <c r="C192" s="136"/>
      <c r="D192" s="136"/>
      <c r="E192" s="136"/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</row>
    <row r="193">
      <c r="A193" s="136"/>
      <c r="B193" s="136"/>
      <c r="C193" s="136"/>
      <c r="D193" s="136"/>
      <c r="E193" s="136"/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</row>
    <row r="194">
      <c r="A194" s="136"/>
      <c r="B194" s="136"/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</row>
    <row r="195">
      <c r="A195" s="136"/>
      <c r="B195" s="136"/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</row>
    <row r="196">
      <c r="A196" s="136"/>
      <c r="B196" s="136"/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</row>
    <row r="197">
      <c r="A197" s="136"/>
      <c r="B197" s="136"/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</row>
    <row r="198">
      <c r="A198" s="136"/>
      <c r="B198" s="136"/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</row>
    <row r="199">
      <c r="A199" s="136"/>
      <c r="B199" s="136"/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</row>
    <row r="200">
      <c r="A200" s="136"/>
      <c r="B200" s="136"/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</row>
    <row r="201">
      <c r="A201" s="136"/>
      <c r="B201" s="136"/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</row>
    <row r="202">
      <c r="A202" s="136"/>
      <c r="B202" s="136"/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</row>
    <row r="203">
      <c r="A203" s="136"/>
      <c r="B203" s="136"/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</row>
    <row r="204">
      <c r="A204" s="136"/>
      <c r="B204" s="136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</row>
    <row r="205">
      <c r="A205" s="136"/>
      <c r="B205" s="136"/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</row>
    <row r="206">
      <c r="A206" s="136"/>
      <c r="B206" s="136"/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</row>
    <row r="207">
      <c r="A207" s="136"/>
      <c r="B207" s="136"/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</row>
    <row r="208">
      <c r="A208" s="136"/>
      <c r="B208" s="136"/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</row>
    <row r="209">
      <c r="A209" s="136"/>
      <c r="B209" s="136"/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</row>
    <row r="210">
      <c r="A210" s="136"/>
      <c r="B210" s="136"/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</row>
    <row r="211">
      <c r="A211" s="136"/>
      <c r="B211" s="136"/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</row>
    <row r="212">
      <c r="A212" s="136"/>
      <c r="B212" s="136"/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</row>
    <row r="213">
      <c r="A213" s="136"/>
      <c r="B213" s="136"/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</row>
    <row r="214">
      <c r="A214" s="136"/>
      <c r="B214" s="136"/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</row>
    <row r="215">
      <c r="A215" s="136"/>
      <c r="B215" s="136"/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</row>
    <row r="216">
      <c r="A216" s="136"/>
      <c r="B216" s="136"/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</row>
    <row r="217">
      <c r="A217" s="136"/>
      <c r="B217" s="136"/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</row>
    <row r="218">
      <c r="A218" s="136"/>
      <c r="B218" s="136"/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</row>
    <row r="219">
      <c r="A219" s="136"/>
      <c r="B219" s="136"/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</row>
    <row r="220">
      <c r="A220" s="136"/>
      <c r="B220" s="136"/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</row>
    <row r="221">
      <c r="A221" s="136"/>
      <c r="B221" s="136"/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</row>
    <row r="222">
      <c r="A222" s="136"/>
      <c r="B222" s="136"/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</row>
    <row r="223">
      <c r="A223" s="136"/>
      <c r="B223" s="136"/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</row>
    <row r="224">
      <c r="A224" s="136"/>
      <c r="B224" s="136"/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</row>
    <row r="225">
      <c r="A225" s="136"/>
      <c r="B225" s="136"/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</row>
    <row r="226">
      <c r="A226" s="136"/>
      <c r="B226" s="136"/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</row>
    <row r="227">
      <c r="A227" s="136"/>
      <c r="B227" s="136"/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</row>
    <row r="228">
      <c r="A228" s="136"/>
      <c r="B228" s="136"/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</row>
    <row r="229">
      <c r="A229" s="136"/>
      <c r="B229" s="136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</row>
    <row r="230">
      <c r="A230" s="136"/>
      <c r="B230" s="136"/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</row>
    <row r="231">
      <c r="A231" s="136"/>
      <c r="B231" s="136"/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</row>
    <row r="232">
      <c r="A232" s="136"/>
      <c r="B232" s="136"/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</row>
    <row r="233">
      <c r="A233" s="136"/>
      <c r="B233" s="136"/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</row>
    <row r="234">
      <c r="A234" s="136"/>
      <c r="B234" s="136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</row>
    <row r="235">
      <c r="A235" s="136"/>
      <c r="B235" s="136"/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</row>
    <row r="236">
      <c r="A236" s="136"/>
      <c r="B236" s="136"/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</row>
    <row r="237">
      <c r="A237" s="136"/>
      <c r="B237" s="136"/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</row>
    <row r="238">
      <c r="A238" s="136"/>
      <c r="B238" s="136"/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</row>
    <row r="239">
      <c r="A239" s="136"/>
      <c r="B239" s="136"/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</row>
    <row r="240">
      <c r="A240" s="136"/>
      <c r="B240" s="136"/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</row>
    <row r="241">
      <c r="A241" s="136"/>
      <c r="B241" s="136"/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</row>
    <row r="242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>
      <c r="A987" s="1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>
      <c r="A988" s="1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>
      <c r="A989" s="1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>
      <c r="A990" s="1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>
      <c r="A991" s="1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>
      <c r="A992" s="1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>
      <c r="A993" s="1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  <row r="994">
      <c r="A994" s="136"/>
      <c r="B994" s="136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</row>
    <row r="995">
      <c r="A995" s="136"/>
      <c r="B995" s="136"/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</row>
    <row r="996">
      <c r="A996" s="136"/>
      <c r="B996" s="136"/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</row>
    <row r="997">
      <c r="A997" s="136"/>
      <c r="B997" s="136"/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</row>
    <row r="998">
      <c r="A998" s="136"/>
      <c r="B998" s="136"/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</row>
    <row r="999">
      <c r="A999" s="136"/>
      <c r="B999" s="136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0"/>
    <col customWidth="1" min="2" max="2" width="12.29"/>
    <col customWidth="1" min="3" max="3" width="22.29"/>
  </cols>
  <sheetData>
    <row r="1">
      <c r="A1" s="171" t="s">
        <v>41</v>
      </c>
      <c r="B1" s="171" t="s">
        <v>9281</v>
      </c>
      <c r="C1" s="171" t="s">
        <v>9282</v>
      </c>
      <c r="D1" s="74"/>
      <c r="E1" s="74"/>
      <c r="F1" s="74"/>
      <c r="G1" s="74"/>
      <c r="H1" s="74"/>
      <c r="I1" s="74"/>
      <c r="J1" s="74"/>
    </row>
    <row r="2">
      <c r="A2" s="47" t="s">
        <v>17</v>
      </c>
      <c r="B2" s="47">
        <v>1.0</v>
      </c>
      <c r="C2" s="47">
        <v>0.0</v>
      </c>
    </row>
    <row r="3">
      <c r="A3" s="47" t="s">
        <v>17</v>
      </c>
      <c r="B3" s="47">
        <v>2.0</v>
      </c>
      <c r="C3" s="47">
        <v>0.0</v>
      </c>
    </row>
    <row r="4">
      <c r="A4" s="47" t="s">
        <v>17</v>
      </c>
      <c r="B4" s="47">
        <v>3.0</v>
      </c>
      <c r="C4" s="47">
        <v>0.0</v>
      </c>
    </row>
    <row r="5">
      <c r="A5" s="47" t="s">
        <v>17</v>
      </c>
      <c r="B5" s="47">
        <v>4.0</v>
      </c>
      <c r="C5" s="47">
        <v>0.0</v>
      </c>
    </row>
    <row r="6">
      <c r="A6" s="47" t="s">
        <v>17</v>
      </c>
      <c r="B6" s="47">
        <v>5.0</v>
      </c>
      <c r="C6" s="47">
        <v>0.0</v>
      </c>
    </row>
    <row r="7">
      <c r="A7" s="47" t="s">
        <v>17</v>
      </c>
      <c r="B7" s="47">
        <v>6.0</v>
      </c>
      <c r="C7" s="47">
        <v>0.0</v>
      </c>
    </row>
    <row r="8">
      <c r="A8" s="47" t="s">
        <v>17</v>
      </c>
      <c r="B8" s="47">
        <v>7.0</v>
      </c>
      <c r="C8" s="47">
        <v>0.0</v>
      </c>
    </row>
    <row r="9">
      <c r="A9" s="47" t="s">
        <v>17</v>
      </c>
      <c r="B9" s="47">
        <v>8.0</v>
      </c>
      <c r="C9" s="47">
        <v>0.0</v>
      </c>
    </row>
    <row r="10">
      <c r="A10" s="47" t="s">
        <v>17</v>
      </c>
      <c r="B10" s="47">
        <v>9.0</v>
      </c>
      <c r="C10" s="47">
        <v>0.0736</v>
      </c>
    </row>
    <row r="11">
      <c r="A11" s="47" t="s">
        <v>17</v>
      </c>
      <c r="B11" s="47">
        <v>10.0</v>
      </c>
      <c r="C11" s="47">
        <v>0.1552</v>
      </c>
    </row>
    <row r="12">
      <c r="A12" s="47" t="s">
        <v>17</v>
      </c>
      <c r="B12" s="47">
        <v>11.0</v>
      </c>
      <c r="C12" s="47">
        <v>0.22320000000000004</v>
      </c>
    </row>
    <row r="13">
      <c r="A13" s="47" t="s">
        <v>17</v>
      </c>
      <c r="B13" s="47">
        <v>12.0</v>
      </c>
      <c r="C13" s="47">
        <v>0.2768</v>
      </c>
    </row>
    <row r="14">
      <c r="A14" s="47" t="s">
        <v>17</v>
      </c>
      <c r="B14" s="47">
        <v>13.0</v>
      </c>
      <c r="C14" s="47">
        <v>0.3296</v>
      </c>
    </row>
    <row r="15">
      <c r="A15" s="47" t="s">
        <v>17</v>
      </c>
      <c r="B15" s="47">
        <v>14.0</v>
      </c>
      <c r="C15" s="47">
        <v>0.32400000000000007</v>
      </c>
    </row>
    <row r="16">
      <c r="A16" s="47" t="s">
        <v>17</v>
      </c>
      <c r="B16" s="47">
        <v>15.0</v>
      </c>
      <c r="C16" s="47">
        <v>0.2256</v>
      </c>
    </row>
    <row r="17">
      <c r="A17" s="47" t="s">
        <v>17</v>
      </c>
      <c r="B17" s="47">
        <v>16.0</v>
      </c>
      <c r="C17" s="47">
        <v>0.06720000000000001</v>
      </c>
    </row>
    <row r="18">
      <c r="A18" s="47" t="s">
        <v>17</v>
      </c>
      <c r="B18" s="47">
        <v>17.0</v>
      </c>
      <c r="C18" s="47">
        <v>0.0</v>
      </c>
    </row>
    <row r="19">
      <c r="A19" s="47" t="s">
        <v>17</v>
      </c>
      <c r="B19" s="47">
        <v>18.0</v>
      </c>
      <c r="C19" s="47">
        <v>0.0</v>
      </c>
    </row>
    <row r="20">
      <c r="A20" s="47" t="s">
        <v>17</v>
      </c>
      <c r="B20" s="47">
        <v>19.0</v>
      </c>
      <c r="C20" s="47">
        <v>0.0</v>
      </c>
    </row>
    <row r="21">
      <c r="A21" s="47" t="s">
        <v>17</v>
      </c>
      <c r="B21" s="47">
        <v>20.0</v>
      </c>
      <c r="C21" s="47">
        <v>0.0</v>
      </c>
    </row>
    <row r="22">
      <c r="A22" s="47" t="s">
        <v>17</v>
      </c>
      <c r="B22" s="47">
        <v>21.0</v>
      </c>
      <c r="C22" s="47">
        <v>0.0</v>
      </c>
    </row>
    <row r="23">
      <c r="A23" s="47" t="s">
        <v>17</v>
      </c>
      <c r="B23" s="47">
        <v>22.0</v>
      </c>
      <c r="C23" s="47">
        <v>0.0</v>
      </c>
    </row>
    <row r="24">
      <c r="A24" s="47" t="s">
        <v>17</v>
      </c>
      <c r="B24" s="47">
        <v>23.0</v>
      </c>
      <c r="C24" s="47">
        <v>0.0</v>
      </c>
    </row>
    <row r="25">
      <c r="A25" s="47" t="s">
        <v>17</v>
      </c>
      <c r="B25" s="47">
        <v>24.0</v>
      </c>
      <c r="C25" s="47">
        <v>0.0</v>
      </c>
    </row>
    <row r="26">
      <c r="A26" s="47" t="s">
        <v>17</v>
      </c>
      <c r="B26" s="47">
        <v>25.0</v>
      </c>
      <c r="C26" s="47">
        <v>0.0</v>
      </c>
    </row>
    <row r="27">
      <c r="A27" s="47" t="s">
        <v>17</v>
      </c>
      <c r="B27" s="47">
        <v>26.0</v>
      </c>
      <c r="C27" s="47">
        <v>0.0</v>
      </c>
    </row>
    <row r="28">
      <c r="A28" s="47" t="s">
        <v>17</v>
      </c>
      <c r="B28" s="47">
        <v>27.0</v>
      </c>
      <c r="C28" s="47">
        <v>0.0</v>
      </c>
    </row>
    <row r="29">
      <c r="A29" s="47" t="s">
        <v>17</v>
      </c>
      <c r="B29" s="47">
        <v>28.0</v>
      </c>
      <c r="C29" s="47">
        <v>0.0</v>
      </c>
    </row>
    <row r="30">
      <c r="A30" s="47" t="s">
        <v>17</v>
      </c>
      <c r="B30" s="47">
        <v>29.0</v>
      </c>
      <c r="C30" s="47">
        <v>0.0</v>
      </c>
    </row>
    <row r="31">
      <c r="A31" s="47" t="s">
        <v>17</v>
      </c>
      <c r="B31" s="47">
        <v>30.0</v>
      </c>
      <c r="C31" s="47">
        <v>0.0</v>
      </c>
    </row>
    <row r="32">
      <c r="A32" s="47" t="s">
        <v>17</v>
      </c>
      <c r="B32" s="47">
        <v>31.0</v>
      </c>
      <c r="C32" s="47">
        <v>0.0</v>
      </c>
    </row>
    <row r="33">
      <c r="A33" s="47" t="s">
        <v>17</v>
      </c>
      <c r="B33" s="47">
        <v>32.0</v>
      </c>
      <c r="C33" s="47">
        <v>0.0</v>
      </c>
    </row>
    <row r="34">
      <c r="A34" s="47" t="s">
        <v>17</v>
      </c>
      <c r="B34" s="47">
        <v>33.0</v>
      </c>
      <c r="C34" s="47">
        <v>0.07680000000000001</v>
      </c>
    </row>
    <row r="35">
      <c r="A35" s="47" t="s">
        <v>17</v>
      </c>
      <c r="B35" s="47">
        <v>34.0</v>
      </c>
      <c r="C35" s="47">
        <v>0.1264</v>
      </c>
    </row>
    <row r="36">
      <c r="A36" s="47" t="s">
        <v>17</v>
      </c>
      <c r="B36" s="47">
        <v>35.0</v>
      </c>
      <c r="C36" s="47">
        <v>0.1456</v>
      </c>
    </row>
    <row r="37">
      <c r="A37" s="47" t="s">
        <v>17</v>
      </c>
      <c r="B37" s="47">
        <v>36.0</v>
      </c>
      <c r="C37" s="47">
        <v>0.22799999999999998</v>
      </c>
    </row>
    <row r="38">
      <c r="A38" s="47" t="s">
        <v>17</v>
      </c>
      <c r="B38" s="47">
        <v>37.0</v>
      </c>
      <c r="C38" s="47">
        <v>0.284</v>
      </c>
    </row>
    <row r="39">
      <c r="A39" s="47" t="s">
        <v>17</v>
      </c>
      <c r="B39" s="47">
        <v>38.0</v>
      </c>
      <c r="C39" s="47">
        <v>0.13520000000000001</v>
      </c>
    </row>
    <row r="40">
      <c r="A40" s="47" t="s">
        <v>17</v>
      </c>
      <c r="B40" s="47">
        <v>39.0</v>
      </c>
      <c r="C40" s="47">
        <v>0.11359999999999999</v>
      </c>
    </row>
    <row r="41">
      <c r="A41" s="47" t="s">
        <v>17</v>
      </c>
      <c r="B41" s="47">
        <v>40.0</v>
      </c>
      <c r="C41" s="47">
        <v>0.0472</v>
      </c>
    </row>
    <row r="42">
      <c r="A42" s="47" t="s">
        <v>17</v>
      </c>
      <c r="B42" s="47">
        <v>41.0</v>
      </c>
      <c r="C42" s="47">
        <v>0.0</v>
      </c>
    </row>
    <row r="43">
      <c r="A43" s="47" t="s">
        <v>17</v>
      </c>
      <c r="B43" s="47">
        <v>42.0</v>
      </c>
      <c r="C43" s="47">
        <v>0.0</v>
      </c>
    </row>
    <row r="44">
      <c r="A44" s="47" t="s">
        <v>17</v>
      </c>
      <c r="B44" s="47">
        <v>43.0</v>
      </c>
      <c r="C44" s="47">
        <v>0.0</v>
      </c>
    </row>
    <row r="45">
      <c r="A45" s="47" t="s">
        <v>17</v>
      </c>
      <c r="B45" s="47">
        <v>44.0</v>
      </c>
      <c r="C45" s="47">
        <v>0.0</v>
      </c>
    </row>
    <row r="46">
      <c r="A46" s="47" t="s">
        <v>17</v>
      </c>
      <c r="B46" s="47">
        <v>45.0</v>
      </c>
      <c r="C46" s="47">
        <v>0.0</v>
      </c>
    </row>
    <row r="47">
      <c r="A47" s="47" t="s">
        <v>17</v>
      </c>
      <c r="B47" s="47">
        <v>46.0</v>
      </c>
      <c r="C47" s="47">
        <v>0.0</v>
      </c>
    </row>
    <row r="48">
      <c r="A48" s="47" t="s">
        <v>17</v>
      </c>
      <c r="B48" s="47">
        <v>47.0</v>
      </c>
      <c r="C48" s="47">
        <v>0.0</v>
      </c>
    </row>
    <row r="49">
      <c r="A49" s="47" t="s">
        <v>17</v>
      </c>
      <c r="B49" s="47">
        <v>48.0</v>
      </c>
      <c r="C49" s="47">
        <v>0.0</v>
      </c>
    </row>
    <row r="50">
      <c r="A50" s="47" t="s">
        <v>17</v>
      </c>
      <c r="B50" s="47">
        <v>49.0</v>
      </c>
      <c r="C50" s="47">
        <v>0.0</v>
      </c>
    </row>
    <row r="51">
      <c r="A51" s="47" t="s">
        <v>17</v>
      </c>
      <c r="B51" s="47">
        <v>50.0</v>
      </c>
      <c r="C51" s="47">
        <v>0.0</v>
      </c>
    </row>
    <row r="52">
      <c r="A52" s="47" t="s">
        <v>17</v>
      </c>
      <c r="B52" s="47">
        <v>51.0</v>
      </c>
      <c r="C52" s="47">
        <v>0.0</v>
      </c>
    </row>
    <row r="53">
      <c r="A53" s="47" t="s">
        <v>17</v>
      </c>
      <c r="B53" s="47">
        <v>52.0</v>
      </c>
      <c r="C53" s="47">
        <v>0.0</v>
      </c>
    </row>
    <row r="54">
      <c r="A54" s="47" t="s">
        <v>17</v>
      </c>
      <c r="B54" s="47">
        <v>53.0</v>
      </c>
      <c r="C54" s="47">
        <v>0.0</v>
      </c>
    </row>
    <row r="55">
      <c r="A55" s="47" t="s">
        <v>17</v>
      </c>
      <c r="B55" s="47">
        <v>54.0</v>
      </c>
      <c r="C55" s="47">
        <v>0.0</v>
      </c>
    </row>
    <row r="56">
      <c r="A56" s="47" t="s">
        <v>17</v>
      </c>
      <c r="B56" s="47">
        <v>55.0</v>
      </c>
      <c r="C56" s="47">
        <v>0.0</v>
      </c>
    </row>
    <row r="57">
      <c r="A57" s="47" t="s">
        <v>17</v>
      </c>
      <c r="B57" s="47">
        <v>56.0</v>
      </c>
      <c r="C57" s="47">
        <v>0.0</v>
      </c>
    </row>
    <row r="58">
      <c r="A58" s="47" t="s">
        <v>17</v>
      </c>
      <c r="B58" s="47">
        <v>57.0</v>
      </c>
      <c r="C58" s="47">
        <v>0.064</v>
      </c>
    </row>
    <row r="59">
      <c r="A59" s="47" t="s">
        <v>17</v>
      </c>
      <c r="B59" s="47">
        <v>58.0</v>
      </c>
      <c r="C59" s="47">
        <v>0.1024</v>
      </c>
    </row>
    <row r="60">
      <c r="A60" s="47" t="s">
        <v>17</v>
      </c>
      <c r="B60" s="47">
        <v>59.0</v>
      </c>
      <c r="C60" s="47">
        <v>0.30160000000000003</v>
      </c>
    </row>
    <row r="61">
      <c r="A61" s="47" t="s">
        <v>17</v>
      </c>
      <c r="B61" s="47">
        <v>60.0</v>
      </c>
      <c r="C61" s="47">
        <v>0.35840000000000005</v>
      </c>
    </row>
    <row r="62">
      <c r="A62" s="47" t="s">
        <v>17</v>
      </c>
      <c r="B62" s="47">
        <v>61.0</v>
      </c>
      <c r="C62" s="47">
        <v>0.3648</v>
      </c>
    </row>
    <row r="63">
      <c r="A63" s="47" t="s">
        <v>17</v>
      </c>
      <c r="B63" s="47">
        <v>62.0</v>
      </c>
      <c r="C63" s="47">
        <v>0.17200000000000001</v>
      </c>
    </row>
    <row r="64">
      <c r="A64" s="47" t="s">
        <v>17</v>
      </c>
      <c r="B64" s="47">
        <v>63.0</v>
      </c>
      <c r="C64" s="47">
        <v>0.2368</v>
      </c>
    </row>
    <row r="65">
      <c r="A65" s="47" t="s">
        <v>17</v>
      </c>
      <c r="B65" s="47">
        <v>64.0</v>
      </c>
      <c r="C65" s="47">
        <v>0.10560000000000001</v>
      </c>
    </row>
    <row r="66">
      <c r="A66" s="47" t="s">
        <v>17</v>
      </c>
      <c r="B66" s="47">
        <v>65.0</v>
      </c>
      <c r="C66" s="47">
        <v>0.0088</v>
      </c>
    </row>
    <row r="67">
      <c r="A67" s="47" t="s">
        <v>17</v>
      </c>
      <c r="B67" s="47">
        <v>66.0</v>
      </c>
      <c r="C67" s="47">
        <v>0.0</v>
      </c>
    </row>
    <row r="68">
      <c r="A68" s="47" t="s">
        <v>17</v>
      </c>
      <c r="B68" s="47">
        <v>67.0</v>
      </c>
      <c r="C68" s="47">
        <v>0.0</v>
      </c>
    </row>
    <row r="69">
      <c r="A69" s="47" t="s">
        <v>17</v>
      </c>
      <c r="B69" s="47">
        <v>68.0</v>
      </c>
      <c r="C69" s="47">
        <v>0.0</v>
      </c>
    </row>
    <row r="70">
      <c r="A70" s="47" t="s">
        <v>17</v>
      </c>
      <c r="B70" s="47">
        <v>69.0</v>
      </c>
      <c r="C70" s="47">
        <v>0.0</v>
      </c>
    </row>
    <row r="71">
      <c r="A71" s="47" t="s">
        <v>17</v>
      </c>
      <c r="B71" s="47">
        <v>70.0</v>
      </c>
      <c r="C71" s="47">
        <v>0.0</v>
      </c>
    </row>
    <row r="72">
      <c r="A72" s="47" t="s">
        <v>17</v>
      </c>
      <c r="B72" s="47">
        <v>71.0</v>
      </c>
      <c r="C72" s="47">
        <v>0.0</v>
      </c>
    </row>
    <row r="73">
      <c r="A73" s="47" t="s">
        <v>17</v>
      </c>
      <c r="B73" s="47">
        <v>72.0</v>
      </c>
      <c r="C73" s="47">
        <v>0.0</v>
      </c>
    </row>
    <row r="74">
      <c r="A74" s="47" t="s">
        <v>17</v>
      </c>
      <c r="B74" s="47">
        <v>73.0</v>
      </c>
      <c r="C74" s="47">
        <v>0.0</v>
      </c>
    </row>
    <row r="75">
      <c r="A75" s="47" t="s">
        <v>17</v>
      </c>
      <c r="B75" s="47">
        <v>74.0</v>
      </c>
      <c r="C75" s="47">
        <v>0.0</v>
      </c>
    </row>
    <row r="76">
      <c r="A76" s="47" t="s">
        <v>17</v>
      </c>
      <c r="B76" s="47">
        <v>75.0</v>
      </c>
      <c r="C76" s="47">
        <v>0.0</v>
      </c>
    </row>
    <row r="77">
      <c r="A77" s="47" t="s">
        <v>17</v>
      </c>
      <c r="B77" s="47">
        <v>76.0</v>
      </c>
      <c r="C77" s="47">
        <v>0.0</v>
      </c>
    </row>
    <row r="78">
      <c r="A78" s="47" t="s">
        <v>17</v>
      </c>
      <c r="B78" s="47">
        <v>77.0</v>
      </c>
      <c r="C78" s="47">
        <v>0.0</v>
      </c>
    </row>
    <row r="79">
      <c r="A79" s="47" t="s">
        <v>17</v>
      </c>
      <c r="B79" s="47">
        <v>78.0</v>
      </c>
      <c r="C79" s="47">
        <v>0.0</v>
      </c>
    </row>
    <row r="80">
      <c r="A80" s="47" t="s">
        <v>17</v>
      </c>
      <c r="B80" s="47">
        <v>79.0</v>
      </c>
      <c r="C80" s="47">
        <v>0.0</v>
      </c>
    </row>
    <row r="81">
      <c r="A81" s="47" t="s">
        <v>17</v>
      </c>
      <c r="B81" s="47">
        <v>80.0</v>
      </c>
      <c r="C81" s="47">
        <v>0.0</v>
      </c>
    </row>
    <row r="82">
      <c r="A82" s="47" t="s">
        <v>17</v>
      </c>
      <c r="B82" s="47">
        <v>81.0</v>
      </c>
      <c r="C82" s="47">
        <v>0.0968</v>
      </c>
    </row>
    <row r="83">
      <c r="A83" s="47" t="s">
        <v>17</v>
      </c>
      <c r="B83" s="47">
        <v>82.0</v>
      </c>
      <c r="C83" s="47">
        <v>0.0664</v>
      </c>
    </row>
    <row r="84">
      <c r="A84" s="47" t="s">
        <v>17</v>
      </c>
      <c r="B84" s="47">
        <v>83.0</v>
      </c>
      <c r="C84" s="47">
        <v>0.22799999999999998</v>
      </c>
    </row>
    <row r="85">
      <c r="A85" s="47" t="s">
        <v>17</v>
      </c>
      <c r="B85" s="47">
        <v>84.0</v>
      </c>
      <c r="C85" s="47">
        <v>0.31760000000000005</v>
      </c>
    </row>
    <row r="86">
      <c r="A86" s="47" t="s">
        <v>17</v>
      </c>
      <c r="B86" s="47">
        <v>85.0</v>
      </c>
      <c r="C86" s="47">
        <v>0.3312</v>
      </c>
    </row>
    <row r="87">
      <c r="A87" s="47" t="s">
        <v>17</v>
      </c>
      <c r="B87" s="47">
        <v>86.0</v>
      </c>
      <c r="C87" s="47">
        <v>0.32160000000000005</v>
      </c>
    </row>
    <row r="88">
      <c r="A88" s="47" t="s">
        <v>17</v>
      </c>
      <c r="B88" s="47">
        <v>87.0</v>
      </c>
      <c r="C88" s="47">
        <v>0.24</v>
      </c>
    </row>
    <row r="89">
      <c r="A89" s="47" t="s">
        <v>17</v>
      </c>
      <c r="B89" s="47">
        <v>88.0</v>
      </c>
      <c r="C89" s="47">
        <v>0.13440000000000002</v>
      </c>
    </row>
    <row r="90">
      <c r="A90" s="47" t="s">
        <v>17</v>
      </c>
      <c r="B90" s="47">
        <v>89.0</v>
      </c>
      <c r="C90" s="47">
        <v>0.0104</v>
      </c>
    </row>
    <row r="91">
      <c r="A91" s="47" t="s">
        <v>17</v>
      </c>
      <c r="B91" s="47">
        <v>90.0</v>
      </c>
      <c r="C91" s="47">
        <v>0.0</v>
      </c>
    </row>
    <row r="92">
      <c r="A92" s="47" t="s">
        <v>17</v>
      </c>
      <c r="B92" s="47">
        <v>91.0</v>
      </c>
      <c r="C92" s="47">
        <v>0.0</v>
      </c>
    </row>
    <row r="93">
      <c r="A93" s="47" t="s">
        <v>17</v>
      </c>
      <c r="B93" s="47">
        <v>92.0</v>
      </c>
      <c r="C93" s="47">
        <v>0.0</v>
      </c>
    </row>
    <row r="94">
      <c r="A94" s="47" t="s">
        <v>17</v>
      </c>
      <c r="B94" s="47">
        <v>93.0</v>
      </c>
      <c r="C94" s="47">
        <v>0.0</v>
      </c>
    </row>
    <row r="95">
      <c r="A95" s="47" t="s">
        <v>17</v>
      </c>
      <c r="B95" s="47">
        <v>94.0</v>
      </c>
      <c r="C95" s="47">
        <v>0.0</v>
      </c>
    </row>
    <row r="96">
      <c r="A96" s="47" t="s">
        <v>17</v>
      </c>
      <c r="B96" s="47">
        <v>95.0</v>
      </c>
      <c r="C96" s="47">
        <v>0.0</v>
      </c>
    </row>
    <row r="97">
      <c r="A97" s="47" t="s">
        <v>17</v>
      </c>
      <c r="B97" s="47">
        <v>96.0</v>
      </c>
      <c r="C97" s="47">
        <v>0.0</v>
      </c>
    </row>
    <row r="98">
      <c r="A98" s="47" t="s">
        <v>17</v>
      </c>
      <c r="B98" s="47">
        <v>97.0</v>
      </c>
      <c r="C98" s="47">
        <v>0.0</v>
      </c>
    </row>
    <row r="99">
      <c r="A99" s="47" t="s">
        <v>17</v>
      </c>
      <c r="B99" s="47">
        <v>98.0</v>
      </c>
      <c r="C99" s="47">
        <v>0.0</v>
      </c>
    </row>
    <row r="100">
      <c r="A100" s="47" t="s">
        <v>17</v>
      </c>
      <c r="B100" s="47">
        <v>99.0</v>
      </c>
      <c r="C100" s="47">
        <v>0.0</v>
      </c>
    </row>
    <row r="101">
      <c r="A101" s="47" t="s">
        <v>17</v>
      </c>
      <c r="B101" s="47">
        <v>100.0</v>
      </c>
      <c r="C101" s="47">
        <v>0.0</v>
      </c>
    </row>
    <row r="102">
      <c r="A102" s="47" t="s">
        <v>17</v>
      </c>
      <c r="B102" s="47">
        <v>101.0</v>
      </c>
      <c r="C102" s="47">
        <v>0.0</v>
      </c>
    </row>
    <row r="103">
      <c r="A103" s="47" t="s">
        <v>17</v>
      </c>
      <c r="B103" s="47">
        <v>102.0</v>
      </c>
      <c r="C103" s="47">
        <v>0.0</v>
      </c>
    </row>
    <row r="104">
      <c r="A104" s="47" t="s">
        <v>17</v>
      </c>
      <c r="B104" s="47">
        <v>103.0</v>
      </c>
      <c r="C104" s="47">
        <v>0.0</v>
      </c>
    </row>
    <row r="105">
      <c r="A105" s="47" t="s">
        <v>17</v>
      </c>
      <c r="B105" s="47">
        <v>104.0</v>
      </c>
      <c r="C105" s="47">
        <v>0.0</v>
      </c>
    </row>
    <row r="106">
      <c r="A106" s="47" t="s">
        <v>17</v>
      </c>
      <c r="B106" s="47">
        <v>105.0</v>
      </c>
      <c r="C106" s="47">
        <v>0.10160000000000001</v>
      </c>
    </row>
    <row r="107">
      <c r="A107" s="47" t="s">
        <v>17</v>
      </c>
      <c r="B107" s="47">
        <v>106.0</v>
      </c>
      <c r="C107" s="47">
        <v>0.2016</v>
      </c>
    </row>
    <row r="108">
      <c r="A108" s="47" t="s">
        <v>17</v>
      </c>
      <c r="B108" s="47">
        <v>107.0</v>
      </c>
      <c r="C108" s="47">
        <v>0.2288</v>
      </c>
    </row>
    <row r="109">
      <c r="A109" s="47" t="s">
        <v>17</v>
      </c>
      <c r="B109" s="47">
        <v>108.0</v>
      </c>
      <c r="C109" s="47">
        <v>0.3064</v>
      </c>
    </row>
    <row r="110">
      <c r="A110" s="47" t="s">
        <v>17</v>
      </c>
      <c r="B110" s="47">
        <v>109.0</v>
      </c>
      <c r="C110" s="47">
        <v>0.20240000000000002</v>
      </c>
    </row>
    <row r="111">
      <c r="A111" s="47" t="s">
        <v>17</v>
      </c>
      <c r="B111" s="47">
        <v>110.0</v>
      </c>
      <c r="C111" s="47">
        <v>0.272</v>
      </c>
    </row>
    <row r="112">
      <c r="A112" s="47" t="s">
        <v>17</v>
      </c>
      <c r="B112" s="47">
        <v>111.0</v>
      </c>
      <c r="C112" s="47">
        <v>0.1552</v>
      </c>
    </row>
    <row r="113">
      <c r="A113" s="47" t="s">
        <v>17</v>
      </c>
      <c r="B113" s="47">
        <v>112.0</v>
      </c>
      <c r="C113" s="47">
        <v>0.1424</v>
      </c>
    </row>
    <row r="114">
      <c r="A114" s="47" t="s">
        <v>17</v>
      </c>
      <c r="B114" s="47">
        <v>113.0</v>
      </c>
      <c r="C114" s="47">
        <v>0.011200000000000002</v>
      </c>
    </row>
    <row r="115">
      <c r="A115" s="47" t="s">
        <v>17</v>
      </c>
      <c r="B115" s="47">
        <v>114.0</v>
      </c>
      <c r="C115" s="47">
        <v>0.0</v>
      </c>
    </row>
    <row r="116">
      <c r="A116" s="47" t="s">
        <v>17</v>
      </c>
      <c r="B116" s="47">
        <v>115.0</v>
      </c>
      <c r="C116" s="47">
        <v>0.0</v>
      </c>
    </row>
    <row r="117">
      <c r="A117" s="47" t="s">
        <v>17</v>
      </c>
      <c r="B117" s="47">
        <v>116.0</v>
      </c>
      <c r="C117" s="47">
        <v>0.0</v>
      </c>
    </row>
    <row r="118">
      <c r="A118" s="47" t="s">
        <v>17</v>
      </c>
      <c r="B118" s="47">
        <v>117.0</v>
      </c>
      <c r="C118" s="47">
        <v>0.0</v>
      </c>
    </row>
    <row r="119">
      <c r="A119" s="47" t="s">
        <v>17</v>
      </c>
      <c r="B119" s="47">
        <v>118.0</v>
      </c>
      <c r="C119" s="47">
        <v>0.0</v>
      </c>
    </row>
    <row r="120">
      <c r="A120" s="47" t="s">
        <v>17</v>
      </c>
      <c r="B120" s="47">
        <v>119.0</v>
      </c>
      <c r="C120" s="47">
        <v>0.0</v>
      </c>
    </row>
    <row r="121">
      <c r="A121" s="47" t="s">
        <v>17</v>
      </c>
      <c r="B121" s="47">
        <v>120.0</v>
      </c>
      <c r="C121" s="47">
        <v>0.0</v>
      </c>
    </row>
    <row r="122">
      <c r="A122" s="47" t="s">
        <v>17</v>
      </c>
      <c r="B122" s="47">
        <v>121.0</v>
      </c>
      <c r="C122" s="47">
        <v>0.0</v>
      </c>
    </row>
    <row r="123">
      <c r="A123" s="47" t="s">
        <v>17</v>
      </c>
      <c r="B123" s="47">
        <v>122.0</v>
      </c>
      <c r="C123" s="47">
        <v>0.0</v>
      </c>
    </row>
    <row r="124">
      <c r="A124" s="47" t="s">
        <v>17</v>
      </c>
      <c r="B124" s="47">
        <v>123.0</v>
      </c>
      <c r="C124" s="47">
        <v>0.0</v>
      </c>
    </row>
    <row r="125">
      <c r="A125" s="47" t="s">
        <v>17</v>
      </c>
      <c r="B125" s="47">
        <v>124.0</v>
      </c>
      <c r="C125" s="47">
        <v>0.0</v>
      </c>
    </row>
    <row r="126">
      <c r="A126" s="47" t="s">
        <v>17</v>
      </c>
      <c r="B126" s="47">
        <v>125.0</v>
      </c>
      <c r="C126" s="47">
        <v>0.0</v>
      </c>
    </row>
    <row r="127">
      <c r="A127" s="47" t="s">
        <v>17</v>
      </c>
      <c r="B127" s="47">
        <v>126.0</v>
      </c>
      <c r="C127" s="47">
        <v>0.0</v>
      </c>
    </row>
    <row r="128">
      <c r="A128" s="47" t="s">
        <v>17</v>
      </c>
      <c r="B128" s="47">
        <v>127.0</v>
      </c>
      <c r="C128" s="47">
        <v>0.0</v>
      </c>
    </row>
    <row r="129">
      <c r="A129" s="47" t="s">
        <v>17</v>
      </c>
      <c r="B129" s="47">
        <v>128.0</v>
      </c>
      <c r="C129" s="47">
        <v>0.0</v>
      </c>
    </row>
    <row r="130">
      <c r="A130" s="47" t="s">
        <v>17</v>
      </c>
      <c r="B130" s="47">
        <v>129.0</v>
      </c>
      <c r="C130" s="47">
        <v>0.0456</v>
      </c>
    </row>
    <row r="131">
      <c r="A131" s="47" t="s">
        <v>17</v>
      </c>
      <c r="B131" s="47">
        <v>130.0</v>
      </c>
      <c r="C131" s="47">
        <v>0.10640000000000001</v>
      </c>
    </row>
    <row r="132">
      <c r="A132" s="47" t="s">
        <v>17</v>
      </c>
      <c r="B132" s="47">
        <v>131.0</v>
      </c>
      <c r="C132" s="47">
        <v>0.16240000000000002</v>
      </c>
    </row>
    <row r="133">
      <c r="A133" s="47" t="s">
        <v>17</v>
      </c>
      <c r="B133" s="47">
        <v>132.0</v>
      </c>
      <c r="C133" s="47">
        <v>0.2336</v>
      </c>
    </row>
    <row r="134">
      <c r="A134" s="47" t="s">
        <v>17</v>
      </c>
      <c r="B134" s="47">
        <v>133.0</v>
      </c>
      <c r="C134" s="47">
        <v>0.2832</v>
      </c>
    </row>
    <row r="135">
      <c r="A135" s="47" t="s">
        <v>17</v>
      </c>
      <c r="B135" s="47">
        <v>134.0</v>
      </c>
      <c r="C135" s="47">
        <v>0.268</v>
      </c>
    </row>
    <row r="136">
      <c r="A136" s="47" t="s">
        <v>17</v>
      </c>
      <c r="B136" s="47">
        <v>135.0</v>
      </c>
      <c r="C136" s="47">
        <v>0.24880000000000002</v>
      </c>
    </row>
    <row r="137">
      <c r="A137" s="47" t="s">
        <v>17</v>
      </c>
      <c r="B137" s="47">
        <v>136.0</v>
      </c>
      <c r="C137" s="47">
        <v>0.10160000000000001</v>
      </c>
    </row>
    <row r="138">
      <c r="A138" s="47" t="s">
        <v>17</v>
      </c>
      <c r="B138" s="47">
        <v>137.0</v>
      </c>
      <c r="C138" s="47">
        <v>0.012</v>
      </c>
    </row>
    <row r="139">
      <c r="A139" s="47" t="s">
        <v>17</v>
      </c>
      <c r="B139" s="47">
        <v>138.0</v>
      </c>
      <c r="C139" s="47">
        <v>0.0</v>
      </c>
    </row>
    <row r="140">
      <c r="A140" s="47" t="s">
        <v>17</v>
      </c>
      <c r="B140" s="47">
        <v>139.0</v>
      </c>
      <c r="C140" s="47">
        <v>0.0</v>
      </c>
    </row>
    <row r="141">
      <c r="A141" s="47" t="s">
        <v>17</v>
      </c>
      <c r="B141" s="47">
        <v>140.0</v>
      </c>
      <c r="C141" s="47">
        <v>0.0</v>
      </c>
    </row>
    <row r="142">
      <c r="A142" s="47" t="s">
        <v>17</v>
      </c>
      <c r="B142" s="47">
        <v>141.0</v>
      </c>
      <c r="C142" s="47">
        <v>0.0</v>
      </c>
    </row>
    <row r="143">
      <c r="A143" s="47" t="s">
        <v>17</v>
      </c>
      <c r="B143" s="47">
        <v>142.0</v>
      </c>
      <c r="C143" s="47">
        <v>0.0</v>
      </c>
    </row>
    <row r="144">
      <c r="A144" s="47" t="s">
        <v>17</v>
      </c>
      <c r="B144" s="47">
        <v>143.0</v>
      </c>
      <c r="C144" s="47">
        <v>0.0</v>
      </c>
    </row>
    <row r="145">
      <c r="A145" s="47" t="s">
        <v>17</v>
      </c>
      <c r="B145" s="47">
        <v>144.0</v>
      </c>
      <c r="C145" s="47">
        <v>0.0</v>
      </c>
    </row>
    <row r="146">
      <c r="A146" s="47" t="s">
        <v>17</v>
      </c>
      <c r="B146" s="47">
        <v>145.0</v>
      </c>
      <c r="C146" s="47">
        <v>0.0</v>
      </c>
    </row>
    <row r="147">
      <c r="A147" s="47" t="s">
        <v>17</v>
      </c>
      <c r="B147" s="47">
        <v>146.0</v>
      </c>
      <c r="C147" s="47">
        <v>0.0</v>
      </c>
    </row>
    <row r="148">
      <c r="A148" s="47" t="s">
        <v>17</v>
      </c>
      <c r="B148" s="47">
        <v>147.0</v>
      </c>
      <c r="C148" s="47">
        <v>0.0</v>
      </c>
    </row>
    <row r="149">
      <c r="A149" s="47" t="s">
        <v>17</v>
      </c>
      <c r="B149" s="47">
        <v>148.0</v>
      </c>
      <c r="C149" s="47">
        <v>0.0</v>
      </c>
    </row>
    <row r="150">
      <c r="A150" s="47" t="s">
        <v>17</v>
      </c>
      <c r="B150" s="47">
        <v>149.0</v>
      </c>
      <c r="C150" s="47">
        <v>0.0</v>
      </c>
    </row>
    <row r="151">
      <c r="A151" s="47" t="s">
        <v>17</v>
      </c>
      <c r="B151" s="47">
        <v>150.0</v>
      </c>
      <c r="C151" s="47">
        <v>0.0</v>
      </c>
    </row>
    <row r="152">
      <c r="A152" s="47" t="s">
        <v>17</v>
      </c>
      <c r="B152" s="47">
        <v>151.0</v>
      </c>
      <c r="C152" s="47">
        <v>0.0</v>
      </c>
    </row>
    <row r="153">
      <c r="A153" s="47" t="s">
        <v>17</v>
      </c>
      <c r="B153" s="47">
        <v>152.0</v>
      </c>
      <c r="C153" s="47">
        <v>0.0</v>
      </c>
    </row>
    <row r="154">
      <c r="A154" s="47" t="s">
        <v>17</v>
      </c>
      <c r="B154" s="47">
        <v>153.0</v>
      </c>
      <c r="C154" s="47">
        <v>0.0976</v>
      </c>
    </row>
    <row r="155">
      <c r="A155" s="47" t="s">
        <v>17</v>
      </c>
      <c r="B155" s="47">
        <v>154.0</v>
      </c>
      <c r="C155" s="47">
        <v>0.21040000000000003</v>
      </c>
    </row>
    <row r="156">
      <c r="A156" s="47" t="s">
        <v>17</v>
      </c>
      <c r="B156" s="47">
        <v>155.0</v>
      </c>
      <c r="C156" s="47">
        <v>0.30160000000000003</v>
      </c>
    </row>
    <row r="157">
      <c r="A157" s="47" t="s">
        <v>17</v>
      </c>
      <c r="B157" s="47">
        <v>156.0</v>
      </c>
      <c r="C157" s="47">
        <v>0.36640000000000006</v>
      </c>
    </row>
    <row r="158">
      <c r="A158" s="47" t="s">
        <v>17</v>
      </c>
      <c r="B158" s="47">
        <v>157.0</v>
      </c>
      <c r="C158" s="47">
        <v>0.3752</v>
      </c>
    </row>
    <row r="159">
      <c r="A159" s="47" t="s">
        <v>17</v>
      </c>
      <c r="B159" s="47">
        <v>158.0</v>
      </c>
      <c r="C159" s="47">
        <v>0.3352</v>
      </c>
    </row>
    <row r="160">
      <c r="A160" s="47" t="s">
        <v>17</v>
      </c>
      <c r="B160" s="47">
        <v>159.0</v>
      </c>
      <c r="C160" s="47">
        <v>0.2536</v>
      </c>
    </row>
    <row r="161">
      <c r="A161" s="47" t="s">
        <v>17</v>
      </c>
      <c r="B161" s="47">
        <v>160.0</v>
      </c>
      <c r="C161" s="47">
        <v>0.1472</v>
      </c>
    </row>
    <row r="162">
      <c r="A162" s="47" t="s">
        <v>17</v>
      </c>
      <c r="B162" s="47">
        <v>161.0</v>
      </c>
      <c r="C162" s="47">
        <v>0.012</v>
      </c>
    </row>
    <row r="163">
      <c r="A163" s="47" t="s">
        <v>17</v>
      </c>
      <c r="B163" s="47">
        <v>162.0</v>
      </c>
      <c r="C163" s="47">
        <v>0.0</v>
      </c>
    </row>
    <row r="164">
      <c r="A164" s="47" t="s">
        <v>17</v>
      </c>
      <c r="B164" s="47">
        <v>163.0</v>
      </c>
      <c r="C164" s="47">
        <v>0.0</v>
      </c>
    </row>
    <row r="165">
      <c r="A165" s="47" t="s">
        <v>17</v>
      </c>
      <c r="B165" s="47">
        <v>164.0</v>
      </c>
      <c r="C165" s="47">
        <v>0.0</v>
      </c>
    </row>
    <row r="166">
      <c r="A166" s="47" t="s">
        <v>17</v>
      </c>
      <c r="B166" s="47">
        <v>165.0</v>
      </c>
      <c r="C166" s="47">
        <v>0.0</v>
      </c>
    </row>
    <row r="167">
      <c r="A167" s="47" t="s">
        <v>17</v>
      </c>
      <c r="B167" s="47">
        <v>166.0</v>
      </c>
      <c r="C167" s="47">
        <v>0.0</v>
      </c>
    </row>
    <row r="168">
      <c r="A168" s="47" t="s">
        <v>17</v>
      </c>
      <c r="B168" s="47">
        <v>167.0</v>
      </c>
      <c r="C168" s="47">
        <v>0.0</v>
      </c>
    </row>
    <row r="169">
      <c r="A169" s="47" t="s">
        <v>17</v>
      </c>
      <c r="B169" s="47">
        <v>168.0</v>
      </c>
      <c r="C169" s="47">
        <v>0.0</v>
      </c>
    </row>
    <row r="170">
      <c r="A170" s="47" t="s">
        <v>17</v>
      </c>
      <c r="B170" s="47">
        <v>169.0</v>
      </c>
      <c r="C170" s="47">
        <v>0.0</v>
      </c>
    </row>
    <row r="171">
      <c r="A171" s="47" t="s">
        <v>17</v>
      </c>
      <c r="B171" s="47">
        <v>170.0</v>
      </c>
      <c r="C171" s="47">
        <v>0.0</v>
      </c>
    </row>
    <row r="172">
      <c r="A172" s="47" t="s">
        <v>17</v>
      </c>
      <c r="B172" s="47">
        <v>171.0</v>
      </c>
      <c r="C172" s="47">
        <v>0.0</v>
      </c>
    </row>
    <row r="173">
      <c r="A173" s="47" t="s">
        <v>17</v>
      </c>
      <c r="B173" s="47">
        <v>172.0</v>
      </c>
      <c r="C173" s="47">
        <v>0.0</v>
      </c>
    </row>
    <row r="174">
      <c r="A174" s="47" t="s">
        <v>17</v>
      </c>
      <c r="B174" s="47">
        <v>173.0</v>
      </c>
      <c r="C174" s="47">
        <v>0.0</v>
      </c>
    </row>
    <row r="175">
      <c r="A175" s="47" t="s">
        <v>17</v>
      </c>
      <c r="B175" s="47">
        <v>174.0</v>
      </c>
      <c r="C175" s="47">
        <v>0.0</v>
      </c>
    </row>
    <row r="176">
      <c r="A176" s="47" t="s">
        <v>17</v>
      </c>
      <c r="B176" s="47">
        <v>175.0</v>
      </c>
      <c r="C176" s="47">
        <v>0.0</v>
      </c>
    </row>
    <row r="177">
      <c r="A177" s="47" t="s">
        <v>17</v>
      </c>
      <c r="B177" s="47">
        <v>176.0</v>
      </c>
      <c r="C177" s="47">
        <v>0.0</v>
      </c>
    </row>
    <row r="178">
      <c r="A178" s="47" t="s">
        <v>17</v>
      </c>
      <c r="B178" s="47">
        <v>177.0</v>
      </c>
      <c r="C178" s="47">
        <v>0.07840000000000001</v>
      </c>
    </row>
    <row r="179">
      <c r="A179" s="47" t="s">
        <v>17</v>
      </c>
      <c r="B179" s="47">
        <v>178.0</v>
      </c>
      <c r="C179" s="47">
        <v>0.22080000000000002</v>
      </c>
    </row>
    <row r="180">
      <c r="A180" s="47" t="s">
        <v>17</v>
      </c>
      <c r="B180" s="47">
        <v>179.0</v>
      </c>
      <c r="C180" s="47">
        <v>0.3168</v>
      </c>
    </row>
    <row r="181">
      <c r="A181" s="47" t="s">
        <v>17</v>
      </c>
      <c r="B181" s="47">
        <v>180.0</v>
      </c>
      <c r="C181" s="47">
        <v>0.36800000000000005</v>
      </c>
    </row>
    <row r="182">
      <c r="A182" s="47" t="s">
        <v>17</v>
      </c>
      <c r="B182" s="47">
        <v>181.0</v>
      </c>
      <c r="C182" s="47">
        <v>0.3688</v>
      </c>
    </row>
    <row r="183">
      <c r="A183" s="47" t="s">
        <v>17</v>
      </c>
      <c r="B183" s="47">
        <v>182.0</v>
      </c>
      <c r="C183" s="47">
        <v>0.3392</v>
      </c>
    </row>
    <row r="184">
      <c r="A184" s="47" t="s">
        <v>17</v>
      </c>
      <c r="B184" s="47">
        <v>183.0</v>
      </c>
      <c r="C184" s="47">
        <v>0.2584</v>
      </c>
    </row>
    <row r="185">
      <c r="A185" s="47" t="s">
        <v>17</v>
      </c>
      <c r="B185" s="47">
        <v>184.0</v>
      </c>
      <c r="C185" s="47">
        <v>0.1456</v>
      </c>
    </row>
    <row r="186">
      <c r="A186" s="47" t="s">
        <v>17</v>
      </c>
      <c r="B186" s="47">
        <v>185.0</v>
      </c>
      <c r="C186" s="47">
        <v>0.0128</v>
      </c>
    </row>
    <row r="187">
      <c r="A187" s="47" t="s">
        <v>17</v>
      </c>
      <c r="B187" s="47">
        <v>186.0</v>
      </c>
      <c r="C187" s="47">
        <v>0.0</v>
      </c>
    </row>
    <row r="188">
      <c r="A188" s="47" t="s">
        <v>17</v>
      </c>
      <c r="B188" s="47">
        <v>187.0</v>
      </c>
      <c r="C188" s="47">
        <v>0.0</v>
      </c>
    </row>
    <row r="189">
      <c r="A189" s="47" t="s">
        <v>17</v>
      </c>
      <c r="B189" s="47">
        <v>188.0</v>
      </c>
      <c r="C189" s="47">
        <v>0.0</v>
      </c>
    </row>
    <row r="190">
      <c r="A190" s="47" t="s">
        <v>17</v>
      </c>
      <c r="B190" s="47">
        <v>189.0</v>
      </c>
      <c r="C190" s="47">
        <v>0.0</v>
      </c>
    </row>
    <row r="191">
      <c r="A191" s="47" t="s">
        <v>17</v>
      </c>
      <c r="B191" s="47">
        <v>190.0</v>
      </c>
      <c r="C191" s="47">
        <v>0.0</v>
      </c>
    </row>
    <row r="192">
      <c r="A192" s="47" t="s">
        <v>17</v>
      </c>
      <c r="B192" s="47">
        <v>191.0</v>
      </c>
      <c r="C192" s="47">
        <v>0.0</v>
      </c>
    </row>
    <row r="193">
      <c r="A193" s="47" t="s">
        <v>17</v>
      </c>
      <c r="B193" s="47">
        <v>192.0</v>
      </c>
      <c r="C193" s="47">
        <v>0.0</v>
      </c>
    </row>
    <row r="194">
      <c r="A194" s="47" t="s">
        <v>17</v>
      </c>
      <c r="B194" s="47">
        <v>193.0</v>
      </c>
      <c r="C194" s="47">
        <v>0.0</v>
      </c>
    </row>
    <row r="195">
      <c r="A195" s="47" t="s">
        <v>17</v>
      </c>
      <c r="B195" s="47">
        <v>194.0</v>
      </c>
      <c r="C195" s="47">
        <v>0.0</v>
      </c>
    </row>
    <row r="196">
      <c r="A196" s="47" t="s">
        <v>17</v>
      </c>
      <c r="B196" s="47">
        <v>195.0</v>
      </c>
      <c r="C196" s="47">
        <v>0.0</v>
      </c>
    </row>
    <row r="197">
      <c r="A197" s="47" t="s">
        <v>17</v>
      </c>
      <c r="B197" s="47">
        <v>196.0</v>
      </c>
      <c r="C197" s="47">
        <v>0.0</v>
      </c>
    </row>
    <row r="198">
      <c r="A198" s="47" t="s">
        <v>17</v>
      </c>
      <c r="B198" s="47">
        <v>197.0</v>
      </c>
      <c r="C198" s="47">
        <v>0.0</v>
      </c>
    </row>
    <row r="199">
      <c r="A199" s="47" t="s">
        <v>17</v>
      </c>
      <c r="B199" s="47">
        <v>198.0</v>
      </c>
      <c r="C199" s="47">
        <v>0.0</v>
      </c>
    </row>
    <row r="200">
      <c r="A200" s="47" t="s">
        <v>17</v>
      </c>
      <c r="B200" s="47">
        <v>199.0</v>
      </c>
      <c r="C200" s="47">
        <v>0.0</v>
      </c>
    </row>
    <row r="201">
      <c r="A201" s="47" t="s">
        <v>17</v>
      </c>
      <c r="B201" s="47">
        <v>200.0</v>
      </c>
      <c r="C201" s="47">
        <v>0.0</v>
      </c>
    </row>
    <row r="202">
      <c r="A202" s="47" t="s">
        <v>17</v>
      </c>
      <c r="B202" s="47">
        <v>201.0</v>
      </c>
      <c r="C202" s="47">
        <v>0.10560000000000001</v>
      </c>
    </row>
    <row r="203">
      <c r="A203" s="47" t="s">
        <v>17</v>
      </c>
      <c r="B203" s="47">
        <v>202.0</v>
      </c>
      <c r="C203" s="47">
        <v>0.2336</v>
      </c>
    </row>
    <row r="204">
      <c r="A204" s="47" t="s">
        <v>17</v>
      </c>
      <c r="B204" s="47">
        <v>203.0</v>
      </c>
      <c r="C204" s="47">
        <v>0.32000000000000006</v>
      </c>
    </row>
    <row r="205">
      <c r="A205" s="47" t="s">
        <v>17</v>
      </c>
      <c r="B205" s="47">
        <v>204.0</v>
      </c>
      <c r="C205" s="47">
        <v>0.37120000000000003</v>
      </c>
    </row>
    <row r="206">
      <c r="A206" s="47" t="s">
        <v>17</v>
      </c>
      <c r="B206" s="47">
        <v>205.0</v>
      </c>
      <c r="C206" s="47">
        <v>0.3776</v>
      </c>
    </row>
    <row r="207">
      <c r="A207" s="47" t="s">
        <v>17</v>
      </c>
      <c r="B207" s="47">
        <v>206.0</v>
      </c>
      <c r="C207" s="47">
        <v>0.2776</v>
      </c>
    </row>
    <row r="208">
      <c r="A208" s="47" t="s">
        <v>17</v>
      </c>
      <c r="B208" s="47">
        <v>207.0</v>
      </c>
      <c r="C208" s="47">
        <v>0.16080000000000003</v>
      </c>
    </row>
    <row r="209">
      <c r="A209" s="47" t="s">
        <v>17</v>
      </c>
      <c r="B209" s="47">
        <v>208.0</v>
      </c>
      <c r="C209" s="47">
        <v>0.0952</v>
      </c>
    </row>
    <row r="210">
      <c r="A210" s="47" t="s">
        <v>17</v>
      </c>
      <c r="B210" s="47">
        <v>209.0</v>
      </c>
      <c r="C210" s="47">
        <v>0.0152</v>
      </c>
    </row>
    <row r="211">
      <c r="A211" s="47" t="s">
        <v>17</v>
      </c>
      <c r="B211" s="47">
        <v>210.0</v>
      </c>
      <c r="C211" s="47">
        <v>0.0</v>
      </c>
    </row>
    <row r="212">
      <c r="A212" s="47" t="s">
        <v>17</v>
      </c>
      <c r="B212" s="47">
        <v>211.0</v>
      </c>
      <c r="C212" s="47">
        <v>0.0</v>
      </c>
    </row>
    <row r="213">
      <c r="A213" s="47" t="s">
        <v>17</v>
      </c>
      <c r="B213" s="47">
        <v>212.0</v>
      </c>
      <c r="C213" s="47">
        <v>0.0</v>
      </c>
    </row>
    <row r="214">
      <c r="A214" s="47" t="s">
        <v>17</v>
      </c>
      <c r="B214" s="47">
        <v>213.0</v>
      </c>
      <c r="C214" s="47">
        <v>0.0</v>
      </c>
    </row>
    <row r="215">
      <c r="A215" s="47" t="s">
        <v>17</v>
      </c>
      <c r="B215" s="47">
        <v>214.0</v>
      </c>
      <c r="C215" s="47">
        <v>0.0</v>
      </c>
    </row>
    <row r="216">
      <c r="A216" s="47" t="s">
        <v>17</v>
      </c>
      <c r="B216" s="47">
        <v>215.0</v>
      </c>
      <c r="C216" s="47">
        <v>0.0</v>
      </c>
    </row>
    <row r="217">
      <c r="A217" s="47" t="s">
        <v>17</v>
      </c>
      <c r="B217" s="47">
        <v>216.0</v>
      </c>
      <c r="C217" s="47">
        <v>0.0</v>
      </c>
    </row>
    <row r="218">
      <c r="A218" s="47" t="s">
        <v>17</v>
      </c>
      <c r="B218" s="47">
        <v>217.0</v>
      </c>
      <c r="C218" s="47">
        <v>0.0</v>
      </c>
    </row>
    <row r="219">
      <c r="A219" s="47" t="s">
        <v>17</v>
      </c>
      <c r="B219" s="47">
        <v>218.0</v>
      </c>
      <c r="C219" s="47">
        <v>0.0</v>
      </c>
    </row>
    <row r="220">
      <c r="A220" s="47" t="s">
        <v>17</v>
      </c>
      <c r="B220" s="47">
        <v>219.0</v>
      </c>
      <c r="C220" s="47">
        <v>0.0</v>
      </c>
    </row>
    <row r="221">
      <c r="A221" s="47" t="s">
        <v>17</v>
      </c>
      <c r="B221" s="47">
        <v>220.0</v>
      </c>
      <c r="C221" s="47">
        <v>0.0</v>
      </c>
    </row>
    <row r="222">
      <c r="A222" s="47" t="s">
        <v>17</v>
      </c>
      <c r="B222" s="47">
        <v>221.0</v>
      </c>
      <c r="C222" s="47">
        <v>0.0</v>
      </c>
    </row>
    <row r="223">
      <c r="A223" s="47" t="s">
        <v>17</v>
      </c>
      <c r="B223" s="47">
        <v>222.0</v>
      </c>
      <c r="C223" s="47">
        <v>0.0</v>
      </c>
    </row>
    <row r="224">
      <c r="A224" s="47" t="s">
        <v>17</v>
      </c>
      <c r="B224" s="47">
        <v>223.0</v>
      </c>
      <c r="C224" s="47">
        <v>0.0</v>
      </c>
    </row>
    <row r="225">
      <c r="A225" s="47" t="s">
        <v>17</v>
      </c>
      <c r="B225" s="47">
        <v>224.0</v>
      </c>
      <c r="C225" s="47">
        <v>0.0</v>
      </c>
    </row>
    <row r="226">
      <c r="A226" s="47" t="s">
        <v>17</v>
      </c>
      <c r="B226" s="47">
        <v>225.0</v>
      </c>
      <c r="C226" s="47">
        <v>0.11120000000000002</v>
      </c>
    </row>
    <row r="227">
      <c r="A227" s="47" t="s">
        <v>17</v>
      </c>
      <c r="B227" s="47">
        <v>226.0</v>
      </c>
      <c r="C227" s="47">
        <v>0.22799999999999998</v>
      </c>
    </row>
    <row r="228">
      <c r="A228" s="47" t="s">
        <v>17</v>
      </c>
      <c r="B228" s="47">
        <v>227.0</v>
      </c>
      <c r="C228" s="47">
        <v>0.3328</v>
      </c>
    </row>
    <row r="229">
      <c r="A229" s="47" t="s">
        <v>17</v>
      </c>
      <c r="B229" s="47">
        <v>228.0</v>
      </c>
      <c r="C229" s="47">
        <v>0.3752</v>
      </c>
    </row>
    <row r="230">
      <c r="A230" s="47" t="s">
        <v>17</v>
      </c>
      <c r="B230" s="47">
        <v>229.0</v>
      </c>
      <c r="C230" s="47">
        <v>0.2952</v>
      </c>
    </row>
    <row r="231">
      <c r="A231" s="47" t="s">
        <v>17</v>
      </c>
      <c r="B231" s="47">
        <v>230.0</v>
      </c>
      <c r="C231" s="47">
        <v>0.2432</v>
      </c>
    </row>
    <row r="232">
      <c r="A232" s="47" t="s">
        <v>17</v>
      </c>
      <c r="B232" s="47">
        <v>231.0</v>
      </c>
      <c r="C232" s="47">
        <v>0.1936</v>
      </c>
    </row>
    <row r="233">
      <c r="A233" s="47" t="s">
        <v>17</v>
      </c>
      <c r="B233" s="47">
        <v>232.0</v>
      </c>
      <c r="C233" s="47">
        <v>0.10960000000000002</v>
      </c>
    </row>
    <row r="234">
      <c r="A234" s="47" t="s">
        <v>17</v>
      </c>
      <c r="B234" s="47">
        <v>233.0</v>
      </c>
      <c r="C234" s="47">
        <v>0.016</v>
      </c>
    </row>
    <row r="235">
      <c r="A235" s="47" t="s">
        <v>17</v>
      </c>
      <c r="B235" s="47">
        <v>234.0</v>
      </c>
      <c r="C235" s="47">
        <v>0.0</v>
      </c>
    </row>
    <row r="236">
      <c r="A236" s="47" t="s">
        <v>17</v>
      </c>
      <c r="B236" s="47">
        <v>235.0</v>
      </c>
      <c r="C236" s="47">
        <v>0.0</v>
      </c>
    </row>
    <row r="237">
      <c r="A237" s="47" t="s">
        <v>17</v>
      </c>
      <c r="B237" s="47">
        <v>236.0</v>
      </c>
      <c r="C237" s="47">
        <v>0.0</v>
      </c>
    </row>
    <row r="238">
      <c r="A238" s="47" t="s">
        <v>17</v>
      </c>
      <c r="B238" s="47">
        <v>237.0</v>
      </c>
      <c r="C238" s="47">
        <v>0.0</v>
      </c>
    </row>
    <row r="239">
      <c r="A239" s="47" t="s">
        <v>17</v>
      </c>
      <c r="B239" s="47">
        <v>238.0</v>
      </c>
      <c r="C239" s="47">
        <v>0.0</v>
      </c>
    </row>
    <row r="240">
      <c r="A240" s="47" t="s">
        <v>17</v>
      </c>
      <c r="B240" s="47">
        <v>239.0</v>
      </c>
      <c r="C240" s="47">
        <v>0.0</v>
      </c>
    </row>
    <row r="241">
      <c r="A241" s="47" t="s">
        <v>17</v>
      </c>
      <c r="B241" s="47">
        <v>240.0</v>
      </c>
      <c r="C241" s="47">
        <v>0.0</v>
      </c>
    </row>
    <row r="242">
      <c r="A242" s="47" t="s">
        <v>17</v>
      </c>
      <c r="B242" s="47">
        <v>241.0</v>
      </c>
      <c r="C242" s="47">
        <v>0.0</v>
      </c>
    </row>
    <row r="243">
      <c r="A243" s="47" t="s">
        <v>17</v>
      </c>
      <c r="B243" s="47">
        <v>242.0</v>
      </c>
      <c r="C243" s="47">
        <v>0.0</v>
      </c>
    </row>
    <row r="244">
      <c r="A244" s="47" t="s">
        <v>17</v>
      </c>
      <c r="B244" s="47">
        <v>243.0</v>
      </c>
      <c r="C244" s="47">
        <v>0.0</v>
      </c>
    </row>
    <row r="245">
      <c r="A245" s="47" t="s">
        <v>17</v>
      </c>
      <c r="B245" s="47">
        <v>244.0</v>
      </c>
      <c r="C245" s="47">
        <v>0.0</v>
      </c>
    </row>
    <row r="246">
      <c r="A246" s="47" t="s">
        <v>17</v>
      </c>
      <c r="B246" s="47">
        <v>245.0</v>
      </c>
      <c r="C246" s="47">
        <v>0.0</v>
      </c>
    </row>
    <row r="247">
      <c r="A247" s="47" t="s">
        <v>17</v>
      </c>
      <c r="B247" s="47">
        <v>246.0</v>
      </c>
      <c r="C247" s="47">
        <v>0.0</v>
      </c>
    </row>
    <row r="248">
      <c r="A248" s="47" t="s">
        <v>17</v>
      </c>
      <c r="B248" s="47">
        <v>247.0</v>
      </c>
      <c r="C248" s="47">
        <v>0.0</v>
      </c>
    </row>
    <row r="249">
      <c r="A249" s="47" t="s">
        <v>17</v>
      </c>
      <c r="B249" s="47">
        <v>248.0</v>
      </c>
      <c r="C249" s="47">
        <v>0.0</v>
      </c>
    </row>
    <row r="250">
      <c r="A250" s="47" t="s">
        <v>17</v>
      </c>
      <c r="B250" s="47">
        <v>249.0</v>
      </c>
      <c r="C250" s="47">
        <v>0.0432</v>
      </c>
    </row>
    <row r="251">
      <c r="A251" s="47" t="s">
        <v>17</v>
      </c>
      <c r="B251" s="47">
        <v>250.0</v>
      </c>
      <c r="C251" s="47">
        <v>0.21520000000000003</v>
      </c>
    </row>
    <row r="252">
      <c r="A252" s="47" t="s">
        <v>17</v>
      </c>
      <c r="B252" s="47">
        <v>251.0</v>
      </c>
      <c r="C252" s="47">
        <v>0.268</v>
      </c>
    </row>
    <row r="253">
      <c r="A253" s="47" t="s">
        <v>17</v>
      </c>
      <c r="B253" s="47">
        <v>252.0</v>
      </c>
      <c r="C253" s="47">
        <v>0.3808</v>
      </c>
    </row>
    <row r="254">
      <c r="A254" s="47" t="s">
        <v>17</v>
      </c>
      <c r="B254" s="47">
        <v>253.0</v>
      </c>
      <c r="C254" s="47">
        <v>0.3896</v>
      </c>
    </row>
    <row r="255">
      <c r="A255" s="47" t="s">
        <v>17</v>
      </c>
      <c r="B255" s="47">
        <v>254.0</v>
      </c>
      <c r="C255" s="47">
        <v>0.35200000000000004</v>
      </c>
    </row>
    <row r="256">
      <c r="A256" s="47" t="s">
        <v>17</v>
      </c>
      <c r="B256" s="47">
        <v>255.0</v>
      </c>
      <c r="C256" s="47">
        <v>0.27599999999999997</v>
      </c>
    </row>
    <row r="257">
      <c r="A257" s="47" t="s">
        <v>17</v>
      </c>
      <c r="B257" s="47">
        <v>256.0</v>
      </c>
      <c r="C257" s="47">
        <v>0.1544</v>
      </c>
    </row>
    <row r="258">
      <c r="A258" s="47" t="s">
        <v>17</v>
      </c>
      <c r="B258" s="47">
        <v>257.0</v>
      </c>
      <c r="C258" s="47">
        <v>0.0152</v>
      </c>
    </row>
    <row r="259">
      <c r="A259" s="47" t="s">
        <v>17</v>
      </c>
      <c r="B259" s="47">
        <v>258.0</v>
      </c>
      <c r="C259" s="47">
        <v>0.0</v>
      </c>
    </row>
    <row r="260">
      <c r="A260" s="47" t="s">
        <v>17</v>
      </c>
      <c r="B260" s="47">
        <v>259.0</v>
      </c>
      <c r="C260" s="47">
        <v>0.0</v>
      </c>
    </row>
    <row r="261">
      <c r="A261" s="47" t="s">
        <v>17</v>
      </c>
      <c r="B261" s="47">
        <v>260.0</v>
      </c>
      <c r="C261" s="47">
        <v>0.0</v>
      </c>
    </row>
    <row r="262">
      <c r="A262" s="47" t="s">
        <v>17</v>
      </c>
      <c r="B262" s="47">
        <v>261.0</v>
      </c>
      <c r="C262" s="47">
        <v>0.0</v>
      </c>
    </row>
    <row r="263">
      <c r="A263" s="47" t="s">
        <v>17</v>
      </c>
      <c r="B263" s="47">
        <v>262.0</v>
      </c>
      <c r="C263" s="47">
        <v>0.0</v>
      </c>
    </row>
    <row r="264">
      <c r="A264" s="47" t="s">
        <v>17</v>
      </c>
      <c r="B264" s="47">
        <v>263.0</v>
      </c>
      <c r="C264" s="47">
        <v>0.0</v>
      </c>
    </row>
    <row r="265">
      <c r="A265" s="47" t="s">
        <v>17</v>
      </c>
      <c r="B265" s="47">
        <v>264.0</v>
      </c>
      <c r="C265" s="47">
        <v>0.0</v>
      </c>
    </row>
    <row r="266">
      <c r="A266" s="47" t="s">
        <v>17</v>
      </c>
      <c r="B266" s="47">
        <v>265.0</v>
      </c>
      <c r="C266" s="47">
        <v>0.0</v>
      </c>
    </row>
    <row r="267">
      <c r="A267" s="47" t="s">
        <v>17</v>
      </c>
      <c r="B267" s="47">
        <v>266.0</v>
      </c>
      <c r="C267" s="47">
        <v>0.0</v>
      </c>
    </row>
    <row r="268">
      <c r="A268" s="47" t="s">
        <v>17</v>
      </c>
      <c r="B268" s="47">
        <v>267.0</v>
      </c>
      <c r="C268" s="47">
        <v>0.0</v>
      </c>
    </row>
    <row r="269">
      <c r="A269" s="47" t="s">
        <v>17</v>
      </c>
      <c r="B269" s="47">
        <v>268.0</v>
      </c>
      <c r="C269" s="47">
        <v>0.0</v>
      </c>
    </row>
    <row r="270">
      <c r="A270" s="47" t="s">
        <v>17</v>
      </c>
      <c r="B270" s="47">
        <v>269.0</v>
      </c>
      <c r="C270" s="47">
        <v>0.0</v>
      </c>
    </row>
    <row r="271">
      <c r="A271" s="47" t="s">
        <v>17</v>
      </c>
      <c r="B271" s="47">
        <v>270.0</v>
      </c>
      <c r="C271" s="47">
        <v>0.0</v>
      </c>
    </row>
    <row r="272">
      <c r="A272" s="47" t="s">
        <v>17</v>
      </c>
      <c r="B272" s="47">
        <v>271.0</v>
      </c>
      <c r="C272" s="47">
        <v>0.0</v>
      </c>
    </row>
    <row r="273">
      <c r="A273" s="47" t="s">
        <v>17</v>
      </c>
      <c r="B273" s="47">
        <v>272.0</v>
      </c>
      <c r="C273" s="47">
        <v>0.0</v>
      </c>
    </row>
    <row r="274">
      <c r="A274" s="47" t="s">
        <v>17</v>
      </c>
      <c r="B274" s="47">
        <v>273.0</v>
      </c>
      <c r="C274" s="47">
        <v>0.10560000000000001</v>
      </c>
    </row>
    <row r="275">
      <c r="A275" s="47" t="s">
        <v>17</v>
      </c>
      <c r="B275" s="47">
        <v>274.0</v>
      </c>
      <c r="C275" s="47">
        <v>0.22480000000000003</v>
      </c>
    </row>
    <row r="276">
      <c r="A276" s="47" t="s">
        <v>17</v>
      </c>
      <c r="B276" s="47">
        <v>275.0</v>
      </c>
      <c r="C276" s="47">
        <v>0.32400000000000007</v>
      </c>
    </row>
    <row r="277">
      <c r="A277" s="47" t="s">
        <v>17</v>
      </c>
      <c r="B277" s="47">
        <v>276.0</v>
      </c>
      <c r="C277" s="47">
        <v>0.3768</v>
      </c>
    </row>
    <row r="278">
      <c r="A278" s="47" t="s">
        <v>17</v>
      </c>
      <c r="B278" s="47">
        <v>277.0</v>
      </c>
      <c r="C278" s="47">
        <v>0.3864</v>
      </c>
    </row>
    <row r="279">
      <c r="A279" s="47" t="s">
        <v>17</v>
      </c>
      <c r="B279" s="47">
        <v>278.0</v>
      </c>
      <c r="C279" s="47">
        <v>0.3488</v>
      </c>
    </row>
    <row r="280">
      <c r="A280" s="47" t="s">
        <v>17</v>
      </c>
      <c r="B280" s="47">
        <v>279.0</v>
      </c>
      <c r="C280" s="47">
        <v>0.2664</v>
      </c>
    </row>
    <row r="281">
      <c r="A281" s="47" t="s">
        <v>17</v>
      </c>
      <c r="B281" s="47">
        <v>280.0</v>
      </c>
      <c r="C281" s="47">
        <v>0.15360000000000001</v>
      </c>
    </row>
    <row r="282">
      <c r="A282" s="47" t="s">
        <v>17</v>
      </c>
      <c r="B282" s="47">
        <v>281.0</v>
      </c>
      <c r="C282" s="47">
        <v>0.0184</v>
      </c>
    </row>
    <row r="283">
      <c r="A283" s="47" t="s">
        <v>17</v>
      </c>
      <c r="B283" s="47">
        <v>282.0</v>
      </c>
      <c r="C283" s="47">
        <v>0.0</v>
      </c>
    </row>
    <row r="284">
      <c r="A284" s="47" t="s">
        <v>17</v>
      </c>
      <c r="B284" s="47">
        <v>283.0</v>
      </c>
      <c r="C284" s="47">
        <v>0.0</v>
      </c>
    </row>
    <row r="285">
      <c r="A285" s="47" t="s">
        <v>17</v>
      </c>
      <c r="B285" s="47">
        <v>284.0</v>
      </c>
      <c r="C285" s="47">
        <v>0.0</v>
      </c>
    </row>
    <row r="286">
      <c r="A286" s="47" t="s">
        <v>17</v>
      </c>
      <c r="B286" s="47">
        <v>285.0</v>
      </c>
      <c r="C286" s="47">
        <v>0.0</v>
      </c>
    </row>
    <row r="287">
      <c r="A287" s="47" t="s">
        <v>17</v>
      </c>
      <c r="B287" s="47">
        <v>286.0</v>
      </c>
      <c r="C287" s="47">
        <v>0.0</v>
      </c>
    </row>
    <row r="288">
      <c r="A288" s="47" t="s">
        <v>17</v>
      </c>
      <c r="B288" s="47">
        <v>287.0</v>
      </c>
      <c r="C288" s="47">
        <v>0.0</v>
      </c>
    </row>
    <row r="289">
      <c r="A289" s="47" t="s">
        <v>17</v>
      </c>
      <c r="B289" s="47">
        <v>288.0</v>
      </c>
      <c r="C289" s="47">
        <v>0.0</v>
      </c>
    </row>
    <row r="290">
      <c r="A290" s="47" t="s">
        <v>17</v>
      </c>
      <c r="B290" s="47">
        <v>289.0</v>
      </c>
      <c r="C290" s="47">
        <v>0.0</v>
      </c>
    </row>
    <row r="291">
      <c r="A291" s="47" t="s">
        <v>17</v>
      </c>
      <c r="B291" s="47">
        <v>290.0</v>
      </c>
      <c r="C291" s="47">
        <v>0.0</v>
      </c>
    </row>
    <row r="292">
      <c r="A292" s="47" t="s">
        <v>17</v>
      </c>
      <c r="B292" s="47">
        <v>291.0</v>
      </c>
      <c r="C292" s="47">
        <v>0.0</v>
      </c>
    </row>
    <row r="293">
      <c r="A293" s="47" t="s">
        <v>17</v>
      </c>
      <c r="B293" s="47">
        <v>292.0</v>
      </c>
      <c r="C293" s="47">
        <v>0.0</v>
      </c>
    </row>
    <row r="294">
      <c r="A294" s="47" t="s">
        <v>17</v>
      </c>
      <c r="B294" s="47">
        <v>293.0</v>
      </c>
      <c r="C294" s="47">
        <v>0.0</v>
      </c>
    </row>
    <row r="295">
      <c r="A295" s="47" t="s">
        <v>17</v>
      </c>
      <c r="B295" s="47">
        <v>294.0</v>
      </c>
      <c r="C295" s="47">
        <v>0.0</v>
      </c>
    </row>
    <row r="296">
      <c r="A296" s="47" t="s">
        <v>17</v>
      </c>
      <c r="B296" s="47">
        <v>295.0</v>
      </c>
      <c r="C296" s="47">
        <v>0.0</v>
      </c>
    </row>
    <row r="297">
      <c r="A297" s="47" t="s">
        <v>17</v>
      </c>
      <c r="B297" s="47">
        <v>296.0</v>
      </c>
      <c r="C297" s="47">
        <v>0.0</v>
      </c>
    </row>
    <row r="298">
      <c r="A298" s="47" t="s">
        <v>17</v>
      </c>
      <c r="B298" s="47">
        <v>297.0</v>
      </c>
      <c r="C298" s="47">
        <v>0.10720000000000002</v>
      </c>
    </row>
    <row r="299">
      <c r="A299" s="47" t="s">
        <v>17</v>
      </c>
      <c r="B299" s="47">
        <v>298.0</v>
      </c>
      <c r="C299" s="47">
        <v>0.2304</v>
      </c>
    </row>
    <row r="300">
      <c r="A300" s="47" t="s">
        <v>17</v>
      </c>
      <c r="B300" s="47">
        <v>299.0</v>
      </c>
      <c r="C300" s="47">
        <v>0.328</v>
      </c>
    </row>
    <row r="301">
      <c r="A301" s="47" t="s">
        <v>17</v>
      </c>
      <c r="B301" s="47">
        <v>300.0</v>
      </c>
      <c r="C301" s="47">
        <v>0.3832</v>
      </c>
    </row>
    <row r="302">
      <c r="A302" s="47" t="s">
        <v>17</v>
      </c>
      <c r="B302" s="47">
        <v>301.0</v>
      </c>
      <c r="C302" s="47">
        <v>0.38</v>
      </c>
    </row>
    <row r="303">
      <c r="A303" s="47" t="s">
        <v>17</v>
      </c>
      <c r="B303" s="47">
        <v>302.0</v>
      </c>
      <c r="C303" s="47">
        <v>0.2912</v>
      </c>
    </row>
    <row r="304">
      <c r="A304" s="47" t="s">
        <v>17</v>
      </c>
      <c r="B304" s="47">
        <v>303.0</v>
      </c>
      <c r="C304" s="47">
        <v>0.252</v>
      </c>
    </row>
    <row r="305">
      <c r="A305" s="47" t="s">
        <v>17</v>
      </c>
      <c r="B305" s="47">
        <v>304.0</v>
      </c>
      <c r="C305" s="47">
        <v>0.1472</v>
      </c>
    </row>
    <row r="306">
      <c r="A306" s="47" t="s">
        <v>17</v>
      </c>
      <c r="B306" s="47">
        <v>305.0</v>
      </c>
      <c r="C306" s="47">
        <v>0.020000000000000004</v>
      </c>
    </row>
    <row r="307">
      <c r="A307" s="47" t="s">
        <v>17</v>
      </c>
      <c r="B307" s="47">
        <v>306.0</v>
      </c>
      <c r="C307" s="47">
        <v>0.0</v>
      </c>
    </row>
    <row r="308">
      <c r="A308" s="47" t="s">
        <v>17</v>
      </c>
      <c r="B308" s="47">
        <v>307.0</v>
      </c>
      <c r="C308" s="47">
        <v>0.0</v>
      </c>
    </row>
    <row r="309">
      <c r="A309" s="47" t="s">
        <v>17</v>
      </c>
      <c r="B309" s="47">
        <v>308.0</v>
      </c>
      <c r="C309" s="47">
        <v>0.0</v>
      </c>
    </row>
    <row r="310">
      <c r="A310" s="47" t="s">
        <v>17</v>
      </c>
      <c r="B310" s="47">
        <v>309.0</v>
      </c>
      <c r="C310" s="47">
        <v>0.0</v>
      </c>
    </row>
    <row r="311">
      <c r="A311" s="47" t="s">
        <v>17</v>
      </c>
      <c r="B311" s="47">
        <v>310.0</v>
      </c>
      <c r="C311" s="47">
        <v>0.0</v>
      </c>
    </row>
    <row r="312">
      <c r="A312" s="47" t="s">
        <v>17</v>
      </c>
      <c r="B312" s="47">
        <v>311.0</v>
      </c>
      <c r="C312" s="47">
        <v>0.0</v>
      </c>
    </row>
    <row r="313">
      <c r="A313" s="47" t="s">
        <v>17</v>
      </c>
      <c r="B313" s="47">
        <v>312.0</v>
      </c>
      <c r="C313" s="47">
        <v>0.0</v>
      </c>
    </row>
    <row r="314">
      <c r="A314" s="47" t="s">
        <v>17</v>
      </c>
      <c r="B314" s="47">
        <v>313.0</v>
      </c>
      <c r="C314" s="47">
        <v>0.0</v>
      </c>
    </row>
    <row r="315">
      <c r="A315" s="47" t="s">
        <v>17</v>
      </c>
      <c r="B315" s="47">
        <v>314.0</v>
      </c>
      <c r="C315" s="47">
        <v>0.0</v>
      </c>
    </row>
    <row r="316">
      <c r="A316" s="47" t="s">
        <v>17</v>
      </c>
      <c r="B316" s="47">
        <v>315.0</v>
      </c>
      <c r="C316" s="47">
        <v>0.0</v>
      </c>
    </row>
    <row r="317">
      <c r="A317" s="47" t="s">
        <v>17</v>
      </c>
      <c r="B317" s="47">
        <v>316.0</v>
      </c>
      <c r="C317" s="47">
        <v>0.0</v>
      </c>
    </row>
    <row r="318">
      <c r="A318" s="47" t="s">
        <v>17</v>
      </c>
      <c r="B318" s="47">
        <v>317.0</v>
      </c>
      <c r="C318" s="47">
        <v>0.0</v>
      </c>
    </row>
    <row r="319">
      <c r="A319" s="47" t="s">
        <v>17</v>
      </c>
      <c r="B319" s="47">
        <v>318.0</v>
      </c>
      <c r="C319" s="47">
        <v>0.0</v>
      </c>
    </row>
    <row r="320">
      <c r="A320" s="47" t="s">
        <v>17</v>
      </c>
      <c r="B320" s="47">
        <v>319.0</v>
      </c>
      <c r="C320" s="47">
        <v>0.0</v>
      </c>
    </row>
    <row r="321">
      <c r="A321" s="47" t="s">
        <v>17</v>
      </c>
      <c r="B321" s="47">
        <v>320.0</v>
      </c>
      <c r="C321" s="47">
        <v>0.0</v>
      </c>
    </row>
    <row r="322">
      <c r="A322" s="47" t="s">
        <v>17</v>
      </c>
      <c r="B322" s="47">
        <v>321.0</v>
      </c>
      <c r="C322" s="47">
        <v>0.10720000000000002</v>
      </c>
    </row>
    <row r="323">
      <c r="A323" s="47" t="s">
        <v>17</v>
      </c>
      <c r="B323" s="47">
        <v>322.0</v>
      </c>
      <c r="C323" s="47">
        <v>0.22240000000000004</v>
      </c>
    </row>
    <row r="324">
      <c r="A324" s="47" t="s">
        <v>17</v>
      </c>
      <c r="B324" s="47">
        <v>323.0</v>
      </c>
      <c r="C324" s="47">
        <v>0.3104</v>
      </c>
    </row>
    <row r="325">
      <c r="A325" s="47" t="s">
        <v>17</v>
      </c>
      <c r="B325" s="47">
        <v>324.0</v>
      </c>
      <c r="C325" s="47">
        <v>0.3832</v>
      </c>
    </row>
    <row r="326">
      <c r="A326" s="47" t="s">
        <v>17</v>
      </c>
      <c r="B326" s="47">
        <v>325.0</v>
      </c>
      <c r="C326" s="47">
        <v>0.39280000000000004</v>
      </c>
    </row>
    <row r="327">
      <c r="A327" s="47" t="s">
        <v>17</v>
      </c>
      <c r="B327" s="47">
        <v>326.0</v>
      </c>
      <c r="C327" s="47">
        <v>0.35600000000000004</v>
      </c>
    </row>
    <row r="328">
      <c r="A328" s="47" t="s">
        <v>17</v>
      </c>
      <c r="B328" s="47">
        <v>327.0</v>
      </c>
      <c r="C328" s="47">
        <v>0.2776</v>
      </c>
    </row>
    <row r="329">
      <c r="A329" s="47" t="s">
        <v>17</v>
      </c>
      <c r="B329" s="47">
        <v>328.0</v>
      </c>
      <c r="C329" s="47">
        <v>0.15760000000000002</v>
      </c>
    </row>
    <row r="330">
      <c r="A330" s="47" t="s">
        <v>17</v>
      </c>
      <c r="B330" s="47">
        <v>329.0</v>
      </c>
      <c r="C330" s="47">
        <v>0.0184</v>
      </c>
    </row>
    <row r="331">
      <c r="A331" s="47" t="s">
        <v>17</v>
      </c>
      <c r="B331" s="47">
        <v>330.0</v>
      </c>
      <c r="C331" s="47">
        <v>0.0</v>
      </c>
    </row>
    <row r="332">
      <c r="A332" s="47" t="s">
        <v>17</v>
      </c>
      <c r="B332" s="47">
        <v>331.0</v>
      </c>
      <c r="C332" s="47">
        <v>0.0</v>
      </c>
    </row>
    <row r="333">
      <c r="A333" s="47" t="s">
        <v>17</v>
      </c>
      <c r="B333" s="47">
        <v>332.0</v>
      </c>
      <c r="C333" s="47">
        <v>0.0</v>
      </c>
    </row>
    <row r="334">
      <c r="A334" s="47" t="s">
        <v>17</v>
      </c>
      <c r="B334" s="47">
        <v>333.0</v>
      </c>
      <c r="C334" s="47">
        <v>0.0</v>
      </c>
    </row>
    <row r="335">
      <c r="A335" s="47" t="s">
        <v>17</v>
      </c>
      <c r="B335" s="47">
        <v>334.0</v>
      </c>
      <c r="C335" s="47">
        <v>0.0</v>
      </c>
    </row>
    <row r="336">
      <c r="A336" s="47" t="s">
        <v>17</v>
      </c>
      <c r="B336" s="47">
        <v>335.0</v>
      </c>
      <c r="C336" s="47">
        <v>0.0</v>
      </c>
    </row>
    <row r="337">
      <c r="A337" s="47" t="s">
        <v>17</v>
      </c>
      <c r="B337" s="47">
        <v>336.0</v>
      </c>
      <c r="C337" s="47">
        <v>0.0</v>
      </c>
    </row>
    <row r="338">
      <c r="A338" s="47" t="s">
        <v>17</v>
      </c>
      <c r="B338" s="47">
        <v>337.0</v>
      </c>
      <c r="C338" s="47">
        <v>0.0</v>
      </c>
    </row>
    <row r="339">
      <c r="A339" s="47" t="s">
        <v>17</v>
      </c>
      <c r="B339" s="47">
        <v>338.0</v>
      </c>
      <c r="C339" s="47">
        <v>0.0</v>
      </c>
    </row>
    <row r="340">
      <c r="A340" s="47" t="s">
        <v>17</v>
      </c>
      <c r="B340" s="47">
        <v>339.0</v>
      </c>
      <c r="C340" s="47">
        <v>0.0</v>
      </c>
    </row>
    <row r="341">
      <c r="A341" s="47" t="s">
        <v>17</v>
      </c>
      <c r="B341" s="47">
        <v>340.0</v>
      </c>
      <c r="C341" s="47">
        <v>0.0</v>
      </c>
    </row>
    <row r="342">
      <c r="A342" s="47" t="s">
        <v>17</v>
      </c>
      <c r="B342" s="47">
        <v>341.0</v>
      </c>
      <c r="C342" s="47">
        <v>0.0</v>
      </c>
    </row>
    <row r="343">
      <c r="A343" s="47" t="s">
        <v>17</v>
      </c>
      <c r="B343" s="47">
        <v>342.0</v>
      </c>
      <c r="C343" s="47">
        <v>0.0</v>
      </c>
    </row>
    <row r="344">
      <c r="A344" s="47" t="s">
        <v>17</v>
      </c>
      <c r="B344" s="47">
        <v>343.0</v>
      </c>
      <c r="C344" s="47">
        <v>0.0</v>
      </c>
    </row>
    <row r="345">
      <c r="A345" s="47" t="s">
        <v>17</v>
      </c>
      <c r="B345" s="47">
        <v>344.0</v>
      </c>
      <c r="C345" s="47">
        <v>0.0</v>
      </c>
    </row>
    <row r="346">
      <c r="A346" s="47" t="s">
        <v>17</v>
      </c>
      <c r="B346" s="47">
        <v>345.0</v>
      </c>
      <c r="C346" s="47">
        <v>0.10960000000000002</v>
      </c>
    </row>
    <row r="347">
      <c r="A347" s="47" t="s">
        <v>17</v>
      </c>
      <c r="B347" s="47">
        <v>346.0</v>
      </c>
      <c r="C347" s="47">
        <v>0.23199999999999998</v>
      </c>
    </row>
    <row r="348">
      <c r="A348" s="47" t="s">
        <v>17</v>
      </c>
      <c r="B348" s="47">
        <v>347.0</v>
      </c>
      <c r="C348" s="47">
        <v>0.332</v>
      </c>
    </row>
    <row r="349">
      <c r="A349" s="47" t="s">
        <v>17</v>
      </c>
      <c r="B349" s="47">
        <v>348.0</v>
      </c>
      <c r="C349" s="47">
        <v>0.388</v>
      </c>
    </row>
    <row r="350">
      <c r="A350" s="47" t="s">
        <v>17</v>
      </c>
      <c r="B350" s="47">
        <v>349.0</v>
      </c>
      <c r="C350" s="47">
        <v>0.396</v>
      </c>
    </row>
    <row r="351">
      <c r="A351" s="47" t="s">
        <v>17</v>
      </c>
      <c r="B351" s="47">
        <v>350.0</v>
      </c>
      <c r="C351" s="47">
        <v>0.35840000000000005</v>
      </c>
    </row>
    <row r="352">
      <c r="A352" s="47" t="s">
        <v>17</v>
      </c>
      <c r="B352" s="47">
        <v>351.0</v>
      </c>
      <c r="C352" s="47">
        <v>0.044800000000000006</v>
      </c>
    </row>
    <row r="353">
      <c r="A353" s="47" t="s">
        <v>17</v>
      </c>
      <c r="B353" s="47">
        <v>352.0</v>
      </c>
      <c r="C353" s="47">
        <v>0.1664</v>
      </c>
    </row>
    <row r="354">
      <c r="A354" s="47" t="s">
        <v>17</v>
      </c>
      <c r="B354" s="47">
        <v>353.0</v>
      </c>
      <c r="C354" s="47">
        <v>0.0184</v>
      </c>
    </row>
    <row r="355">
      <c r="A355" s="47" t="s">
        <v>17</v>
      </c>
      <c r="B355" s="47">
        <v>354.0</v>
      </c>
      <c r="C355" s="47">
        <v>0.0</v>
      </c>
    </row>
    <row r="356">
      <c r="A356" s="47" t="s">
        <v>17</v>
      </c>
      <c r="B356" s="47">
        <v>355.0</v>
      </c>
      <c r="C356" s="47">
        <v>0.0</v>
      </c>
    </row>
    <row r="357">
      <c r="A357" s="47" t="s">
        <v>17</v>
      </c>
      <c r="B357" s="47">
        <v>356.0</v>
      </c>
      <c r="C357" s="47">
        <v>0.0</v>
      </c>
    </row>
    <row r="358">
      <c r="A358" s="47" t="s">
        <v>17</v>
      </c>
      <c r="B358" s="47">
        <v>357.0</v>
      </c>
      <c r="C358" s="47">
        <v>0.0</v>
      </c>
    </row>
    <row r="359">
      <c r="A359" s="47" t="s">
        <v>17</v>
      </c>
      <c r="B359" s="47">
        <v>358.0</v>
      </c>
      <c r="C359" s="47">
        <v>0.0</v>
      </c>
    </row>
    <row r="360">
      <c r="A360" s="47" t="s">
        <v>17</v>
      </c>
      <c r="B360" s="47">
        <v>359.0</v>
      </c>
      <c r="C360" s="47">
        <v>0.0</v>
      </c>
    </row>
    <row r="361">
      <c r="A361" s="47" t="s">
        <v>17</v>
      </c>
      <c r="B361" s="47">
        <v>360.0</v>
      </c>
      <c r="C361" s="47">
        <v>0.0</v>
      </c>
    </row>
    <row r="362">
      <c r="A362" s="47" t="s">
        <v>17</v>
      </c>
      <c r="B362" s="47">
        <v>361.0</v>
      </c>
      <c r="C362" s="47">
        <v>0.0</v>
      </c>
    </row>
    <row r="363">
      <c r="A363" s="47" t="s">
        <v>17</v>
      </c>
      <c r="B363" s="47">
        <v>362.0</v>
      </c>
      <c r="C363" s="47">
        <v>0.0</v>
      </c>
    </row>
    <row r="364">
      <c r="A364" s="47" t="s">
        <v>17</v>
      </c>
      <c r="B364" s="47">
        <v>363.0</v>
      </c>
      <c r="C364" s="47">
        <v>0.0</v>
      </c>
    </row>
    <row r="365">
      <c r="A365" s="47" t="s">
        <v>17</v>
      </c>
      <c r="B365" s="47">
        <v>364.0</v>
      </c>
      <c r="C365" s="47">
        <v>0.0</v>
      </c>
    </row>
    <row r="366">
      <c r="A366" s="47" t="s">
        <v>17</v>
      </c>
      <c r="B366" s="47">
        <v>365.0</v>
      </c>
      <c r="C366" s="47">
        <v>0.0</v>
      </c>
    </row>
    <row r="367">
      <c r="A367" s="47" t="s">
        <v>17</v>
      </c>
      <c r="B367" s="47">
        <v>366.0</v>
      </c>
      <c r="C367" s="47">
        <v>0.0</v>
      </c>
    </row>
    <row r="368">
      <c r="A368" s="47" t="s">
        <v>17</v>
      </c>
      <c r="B368" s="47">
        <v>367.0</v>
      </c>
      <c r="C368" s="47">
        <v>0.0</v>
      </c>
    </row>
    <row r="369">
      <c r="A369" s="47" t="s">
        <v>17</v>
      </c>
      <c r="B369" s="47">
        <v>368.0</v>
      </c>
      <c r="C369" s="47">
        <v>0.0</v>
      </c>
    </row>
    <row r="370">
      <c r="A370" s="47" t="s">
        <v>17</v>
      </c>
      <c r="B370" s="47">
        <v>369.0</v>
      </c>
      <c r="C370" s="47">
        <v>0.10880000000000001</v>
      </c>
    </row>
    <row r="371">
      <c r="A371" s="47" t="s">
        <v>17</v>
      </c>
      <c r="B371" s="47">
        <v>370.0</v>
      </c>
      <c r="C371" s="47">
        <v>0.23199999999999998</v>
      </c>
    </row>
    <row r="372">
      <c r="A372" s="47" t="s">
        <v>17</v>
      </c>
      <c r="B372" s="47">
        <v>371.0</v>
      </c>
      <c r="C372" s="47">
        <v>0.2776</v>
      </c>
    </row>
    <row r="373">
      <c r="A373" s="47" t="s">
        <v>17</v>
      </c>
      <c r="B373" s="47">
        <v>372.0</v>
      </c>
      <c r="C373" s="47">
        <v>0.37120000000000003</v>
      </c>
    </row>
    <row r="374">
      <c r="A374" s="47" t="s">
        <v>17</v>
      </c>
      <c r="B374" s="47">
        <v>373.0</v>
      </c>
      <c r="C374" s="47">
        <v>0.31760000000000005</v>
      </c>
    </row>
    <row r="375">
      <c r="A375" s="47" t="s">
        <v>17</v>
      </c>
      <c r="B375" s="47">
        <v>374.0</v>
      </c>
      <c r="C375" s="47">
        <v>0.3144</v>
      </c>
    </row>
    <row r="376">
      <c r="A376" s="47" t="s">
        <v>17</v>
      </c>
      <c r="B376" s="47">
        <v>375.0</v>
      </c>
      <c r="C376" s="47">
        <v>0.2848</v>
      </c>
    </row>
    <row r="377">
      <c r="A377" s="47" t="s">
        <v>17</v>
      </c>
      <c r="B377" s="47">
        <v>376.0</v>
      </c>
      <c r="C377" s="47">
        <v>0.168</v>
      </c>
    </row>
    <row r="378">
      <c r="A378" s="47" t="s">
        <v>17</v>
      </c>
      <c r="B378" s="47">
        <v>377.0</v>
      </c>
      <c r="C378" s="47">
        <v>0.0216</v>
      </c>
    </row>
    <row r="379">
      <c r="A379" s="47" t="s">
        <v>17</v>
      </c>
      <c r="B379" s="47">
        <v>378.0</v>
      </c>
      <c r="C379" s="47">
        <v>0.0</v>
      </c>
    </row>
    <row r="380">
      <c r="A380" s="47" t="s">
        <v>17</v>
      </c>
      <c r="B380" s="47">
        <v>379.0</v>
      </c>
      <c r="C380" s="47">
        <v>0.0</v>
      </c>
    </row>
    <row r="381">
      <c r="A381" s="47" t="s">
        <v>17</v>
      </c>
      <c r="B381" s="47">
        <v>380.0</v>
      </c>
      <c r="C381" s="47">
        <v>0.0</v>
      </c>
    </row>
    <row r="382">
      <c r="A382" s="47" t="s">
        <v>17</v>
      </c>
      <c r="B382" s="47">
        <v>381.0</v>
      </c>
      <c r="C382" s="47">
        <v>0.0</v>
      </c>
    </row>
    <row r="383">
      <c r="A383" s="47" t="s">
        <v>17</v>
      </c>
      <c r="B383" s="47">
        <v>382.0</v>
      </c>
      <c r="C383" s="47">
        <v>0.0</v>
      </c>
    </row>
    <row r="384">
      <c r="A384" s="47" t="s">
        <v>17</v>
      </c>
      <c r="B384" s="47">
        <v>383.0</v>
      </c>
      <c r="C384" s="47">
        <v>0.0</v>
      </c>
    </row>
    <row r="385">
      <c r="A385" s="47" t="s">
        <v>17</v>
      </c>
      <c r="B385" s="47">
        <v>384.0</v>
      </c>
      <c r="C385" s="47">
        <v>0.0</v>
      </c>
    </row>
    <row r="386">
      <c r="A386" s="47" t="s">
        <v>17</v>
      </c>
      <c r="B386" s="47">
        <v>385.0</v>
      </c>
      <c r="C386" s="47">
        <v>0.0</v>
      </c>
    </row>
    <row r="387">
      <c r="A387" s="47" t="s">
        <v>17</v>
      </c>
      <c r="B387" s="47">
        <v>386.0</v>
      </c>
      <c r="C387" s="47">
        <v>0.0</v>
      </c>
    </row>
    <row r="388">
      <c r="A388" s="47" t="s">
        <v>17</v>
      </c>
      <c r="B388" s="47">
        <v>387.0</v>
      </c>
      <c r="C388" s="47">
        <v>0.0</v>
      </c>
    </row>
    <row r="389">
      <c r="A389" s="47" t="s">
        <v>17</v>
      </c>
      <c r="B389" s="47">
        <v>388.0</v>
      </c>
      <c r="C389" s="47">
        <v>0.0</v>
      </c>
    </row>
    <row r="390">
      <c r="A390" s="47" t="s">
        <v>17</v>
      </c>
      <c r="B390" s="47">
        <v>389.0</v>
      </c>
      <c r="C390" s="47">
        <v>0.0</v>
      </c>
    </row>
    <row r="391">
      <c r="A391" s="47" t="s">
        <v>17</v>
      </c>
      <c r="B391" s="47">
        <v>390.0</v>
      </c>
      <c r="C391" s="47">
        <v>0.0</v>
      </c>
    </row>
    <row r="392">
      <c r="A392" s="47" t="s">
        <v>17</v>
      </c>
      <c r="B392" s="47">
        <v>391.0</v>
      </c>
      <c r="C392" s="47">
        <v>0.0</v>
      </c>
    </row>
    <row r="393">
      <c r="A393" s="47" t="s">
        <v>17</v>
      </c>
      <c r="B393" s="47">
        <v>392.0</v>
      </c>
      <c r="C393" s="47">
        <v>0.0</v>
      </c>
    </row>
    <row r="394">
      <c r="A394" s="47" t="s">
        <v>17</v>
      </c>
      <c r="B394" s="47">
        <v>393.0</v>
      </c>
      <c r="C394" s="47">
        <v>0.06720000000000001</v>
      </c>
    </row>
    <row r="395">
      <c r="A395" s="47" t="s">
        <v>17</v>
      </c>
      <c r="B395" s="47">
        <v>394.0</v>
      </c>
      <c r="C395" s="47">
        <v>0.1376</v>
      </c>
    </row>
    <row r="396">
      <c r="A396" s="47" t="s">
        <v>17</v>
      </c>
      <c r="B396" s="47">
        <v>395.0</v>
      </c>
      <c r="C396" s="47">
        <v>0.2752</v>
      </c>
    </row>
    <row r="397">
      <c r="A397" s="47" t="s">
        <v>17</v>
      </c>
      <c r="B397" s="47">
        <v>396.0</v>
      </c>
      <c r="C397" s="47">
        <v>0.3904</v>
      </c>
    </row>
    <row r="398">
      <c r="A398" s="47" t="s">
        <v>17</v>
      </c>
      <c r="B398" s="47">
        <v>397.0</v>
      </c>
      <c r="C398" s="47">
        <v>0.3992</v>
      </c>
    </row>
    <row r="399">
      <c r="A399" s="47" t="s">
        <v>17</v>
      </c>
      <c r="B399" s="47">
        <v>398.0</v>
      </c>
      <c r="C399" s="47">
        <v>0.3488</v>
      </c>
    </row>
    <row r="400">
      <c r="A400" s="47" t="s">
        <v>17</v>
      </c>
      <c r="B400" s="47">
        <v>399.0</v>
      </c>
      <c r="C400" s="47">
        <v>0.2288</v>
      </c>
    </row>
    <row r="401">
      <c r="A401" s="47" t="s">
        <v>17</v>
      </c>
      <c r="B401" s="47">
        <v>400.0</v>
      </c>
      <c r="C401" s="47">
        <v>0.1168</v>
      </c>
    </row>
    <row r="402">
      <c r="A402" s="47" t="s">
        <v>17</v>
      </c>
      <c r="B402" s="47">
        <v>401.0</v>
      </c>
      <c r="C402" s="47">
        <v>0.022400000000000003</v>
      </c>
    </row>
    <row r="403">
      <c r="A403" s="47" t="s">
        <v>17</v>
      </c>
      <c r="B403" s="47">
        <v>402.0</v>
      </c>
      <c r="C403" s="47">
        <v>0.0</v>
      </c>
    </row>
    <row r="404">
      <c r="A404" s="47" t="s">
        <v>17</v>
      </c>
      <c r="B404" s="47">
        <v>403.0</v>
      </c>
      <c r="C404" s="47">
        <v>0.0</v>
      </c>
    </row>
    <row r="405">
      <c r="A405" s="47" t="s">
        <v>17</v>
      </c>
      <c r="B405" s="47">
        <v>404.0</v>
      </c>
      <c r="C405" s="47">
        <v>0.0</v>
      </c>
    </row>
    <row r="406">
      <c r="A406" s="47" t="s">
        <v>17</v>
      </c>
      <c r="B406" s="47">
        <v>405.0</v>
      </c>
      <c r="C406" s="47">
        <v>0.0</v>
      </c>
    </row>
    <row r="407">
      <c r="A407" s="47" t="s">
        <v>17</v>
      </c>
      <c r="B407" s="47">
        <v>406.0</v>
      </c>
      <c r="C407" s="47">
        <v>0.0</v>
      </c>
    </row>
    <row r="408">
      <c r="A408" s="47" t="s">
        <v>17</v>
      </c>
      <c r="B408" s="47">
        <v>407.0</v>
      </c>
      <c r="C408" s="47">
        <v>0.0</v>
      </c>
    </row>
    <row r="409">
      <c r="A409" s="47" t="s">
        <v>17</v>
      </c>
      <c r="B409" s="47">
        <v>408.0</v>
      </c>
      <c r="C409" s="47">
        <v>0.0</v>
      </c>
    </row>
    <row r="410">
      <c r="A410" s="47" t="s">
        <v>17</v>
      </c>
      <c r="B410" s="47">
        <v>409.0</v>
      </c>
      <c r="C410" s="47">
        <v>0.0</v>
      </c>
    </row>
    <row r="411">
      <c r="A411" s="47" t="s">
        <v>17</v>
      </c>
      <c r="B411" s="47">
        <v>410.0</v>
      </c>
      <c r="C411" s="47">
        <v>0.0</v>
      </c>
    </row>
    <row r="412">
      <c r="A412" s="47" t="s">
        <v>17</v>
      </c>
      <c r="B412" s="47">
        <v>411.0</v>
      </c>
      <c r="C412" s="47">
        <v>0.0</v>
      </c>
    </row>
    <row r="413">
      <c r="A413" s="47" t="s">
        <v>17</v>
      </c>
      <c r="B413" s="47">
        <v>412.0</v>
      </c>
      <c r="C413" s="47">
        <v>0.0</v>
      </c>
    </row>
    <row r="414">
      <c r="A414" s="47" t="s">
        <v>17</v>
      </c>
      <c r="B414" s="47">
        <v>413.0</v>
      </c>
      <c r="C414" s="47">
        <v>0.0</v>
      </c>
    </row>
    <row r="415">
      <c r="A415" s="47" t="s">
        <v>17</v>
      </c>
      <c r="B415" s="47">
        <v>414.0</v>
      </c>
      <c r="C415" s="47">
        <v>0.0</v>
      </c>
    </row>
    <row r="416">
      <c r="A416" s="47" t="s">
        <v>17</v>
      </c>
      <c r="B416" s="47">
        <v>415.0</v>
      </c>
      <c r="C416" s="47">
        <v>0.0</v>
      </c>
    </row>
    <row r="417">
      <c r="A417" s="47" t="s">
        <v>17</v>
      </c>
      <c r="B417" s="47">
        <v>416.0</v>
      </c>
      <c r="C417" s="47">
        <v>0.0</v>
      </c>
    </row>
    <row r="418">
      <c r="A418" s="47" t="s">
        <v>17</v>
      </c>
      <c r="B418" s="47">
        <v>417.0</v>
      </c>
      <c r="C418" s="47">
        <v>0.0592</v>
      </c>
    </row>
    <row r="419">
      <c r="A419" s="47" t="s">
        <v>17</v>
      </c>
      <c r="B419" s="47">
        <v>418.0</v>
      </c>
      <c r="C419" s="47">
        <v>0.1008</v>
      </c>
    </row>
    <row r="420">
      <c r="A420" s="47" t="s">
        <v>17</v>
      </c>
      <c r="B420" s="47">
        <v>419.0</v>
      </c>
      <c r="C420" s="47">
        <v>0.10560000000000001</v>
      </c>
    </row>
    <row r="421">
      <c r="A421" s="47" t="s">
        <v>17</v>
      </c>
      <c r="B421" s="47">
        <v>420.0</v>
      </c>
      <c r="C421" s="47">
        <v>0.08800000000000001</v>
      </c>
    </row>
    <row r="422">
      <c r="A422" s="47" t="s">
        <v>17</v>
      </c>
      <c r="B422" s="47">
        <v>421.0</v>
      </c>
      <c r="C422" s="47">
        <v>0.10560000000000001</v>
      </c>
    </row>
    <row r="423">
      <c r="A423" s="47" t="s">
        <v>17</v>
      </c>
      <c r="B423" s="47">
        <v>422.0</v>
      </c>
      <c r="C423" s="47">
        <v>0.13520000000000001</v>
      </c>
    </row>
    <row r="424">
      <c r="A424" s="47" t="s">
        <v>17</v>
      </c>
      <c r="B424" s="47">
        <v>423.0</v>
      </c>
      <c r="C424" s="47">
        <v>0.0952</v>
      </c>
    </row>
    <row r="425">
      <c r="A425" s="47" t="s">
        <v>17</v>
      </c>
      <c r="B425" s="47">
        <v>424.0</v>
      </c>
      <c r="C425" s="47">
        <v>0.08800000000000001</v>
      </c>
    </row>
    <row r="426">
      <c r="A426" s="47" t="s">
        <v>17</v>
      </c>
      <c r="B426" s="47">
        <v>425.0</v>
      </c>
      <c r="C426" s="47">
        <v>0.024800000000000003</v>
      </c>
    </row>
    <row r="427">
      <c r="A427" s="47" t="s">
        <v>17</v>
      </c>
      <c r="B427" s="47">
        <v>426.0</v>
      </c>
      <c r="C427" s="47">
        <v>0.0</v>
      </c>
    </row>
    <row r="428">
      <c r="A428" s="47" t="s">
        <v>17</v>
      </c>
      <c r="B428" s="47">
        <v>427.0</v>
      </c>
      <c r="C428" s="47">
        <v>0.0</v>
      </c>
    </row>
    <row r="429">
      <c r="A429" s="47" t="s">
        <v>17</v>
      </c>
      <c r="B429" s="47">
        <v>428.0</v>
      </c>
      <c r="C429" s="47">
        <v>0.0</v>
      </c>
    </row>
    <row r="430">
      <c r="A430" s="47" t="s">
        <v>17</v>
      </c>
      <c r="B430" s="47">
        <v>429.0</v>
      </c>
      <c r="C430" s="47">
        <v>0.0</v>
      </c>
    </row>
    <row r="431">
      <c r="A431" s="47" t="s">
        <v>17</v>
      </c>
      <c r="B431" s="47">
        <v>430.0</v>
      </c>
      <c r="C431" s="47">
        <v>0.0</v>
      </c>
    </row>
    <row r="432">
      <c r="A432" s="47" t="s">
        <v>17</v>
      </c>
      <c r="B432" s="47">
        <v>431.0</v>
      </c>
      <c r="C432" s="47">
        <v>0.0</v>
      </c>
    </row>
    <row r="433">
      <c r="A433" s="47" t="s">
        <v>17</v>
      </c>
      <c r="B433" s="47">
        <v>432.0</v>
      </c>
      <c r="C433" s="47">
        <v>0.0</v>
      </c>
    </row>
    <row r="434">
      <c r="A434" s="47" t="s">
        <v>17</v>
      </c>
      <c r="B434" s="47">
        <v>433.0</v>
      </c>
      <c r="C434" s="47">
        <v>0.0</v>
      </c>
    </row>
    <row r="435">
      <c r="A435" s="47" t="s">
        <v>17</v>
      </c>
      <c r="B435" s="47">
        <v>434.0</v>
      </c>
      <c r="C435" s="47">
        <v>0.0</v>
      </c>
    </row>
    <row r="436">
      <c r="A436" s="47" t="s">
        <v>17</v>
      </c>
      <c r="B436" s="47">
        <v>435.0</v>
      </c>
      <c r="C436" s="47">
        <v>0.0</v>
      </c>
    </row>
    <row r="437">
      <c r="A437" s="47" t="s">
        <v>17</v>
      </c>
      <c r="B437" s="47">
        <v>436.0</v>
      </c>
      <c r="C437" s="47">
        <v>0.0</v>
      </c>
    </row>
    <row r="438">
      <c r="A438" s="47" t="s">
        <v>17</v>
      </c>
      <c r="B438" s="47">
        <v>437.0</v>
      </c>
      <c r="C438" s="47">
        <v>0.0</v>
      </c>
    </row>
    <row r="439">
      <c r="A439" s="47" t="s">
        <v>17</v>
      </c>
      <c r="B439" s="47">
        <v>438.0</v>
      </c>
      <c r="C439" s="47">
        <v>0.0</v>
      </c>
    </row>
    <row r="440">
      <c r="A440" s="47" t="s">
        <v>17</v>
      </c>
      <c r="B440" s="47">
        <v>439.0</v>
      </c>
      <c r="C440" s="47">
        <v>0.0</v>
      </c>
    </row>
    <row r="441">
      <c r="A441" s="47" t="s">
        <v>17</v>
      </c>
      <c r="B441" s="47">
        <v>440.0</v>
      </c>
      <c r="C441" s="47">
        <v>0.0</v>
      </c>
    </row>
    <row r="442">
      <c r="A442" s="47" t="s">
        <v>17</v>
      </c>
      <c r="B442" s="47">
        <v>441.0</v>
      </c>
      <c r="C442" s="47">
        <v>0.0704</v>
      </c>
    </row>
    <row r="443">
      <c r="A443" s="47" t="s">
        <v>17</v>
      </c>
      <c r="B443" s="47">
        <v>442.0</v>
      </c>
      <c r="C443" s="47">
        <v>0.19440000000000002</v>
      </c>
    </row>
    <row r="444">
      <c r="A444" s="47" t="s">
        <v>17</v>
      </c>
      <c r="B444" s="47">
        <v>443.0</v>
      </c>
      <c r="C444" s="47">
        <v>0.328</v>
      </c>
    </row>
    <row r="445">
      <c r="A445" s="47" t="s">
        <v>17</v>
      </c>
      <c r="B445" s="47">
        <v>444.0</v>
      </c>
      <c r="C445" s="47">
        <v>0.34800000000000003</v>
      </c>
    </row>
    <row r="446">
      <c r="A446" s="47" t="s">
        <v>17</v>
      </c>
      <c r="B446" s="47">
        <v>445.0</v>
      </c>
      <c r="C446" s="47">
        <v>0.3312</v>
      </c>
    </row>
    <row r="447">
      <c r="A447" s="47" t="s">
        <v>17</v>
      </c>
      <c r="B447" s="47">
        <v>446.0</v>
      </c>
      <c r="C447" s="47">
        <v>0.3648</v>
      </c>
    </row>
    <row r="448">
      <c r="A448" s="47" t="s">
        <v>17</v>
      </c>
      <c r="B448" s="47">
        <v>447.0</v>
      </c>
      <c r="C448" s="47">
        <v>0.29760000000000003</v>
      </c>
    </row>
    <row r="449">
      <c r="A449" s="47" t="s">
        <v>17</v>
      </c>
      <c r="B449" s="47">
        <v>448.0</v>
      </c>
      <c r="C449" s="47">
        <v>0.1768</v>
      </c>
    </row>
    <row r="450">
      <c r="A450" s="47" t="s">
        <v>17</v>
      </c>
      <c r="B450" s="47">
        <v>449.0</v>
      </c>
      <c r="C450" s="47">
        <v>0.019200000000000002</v>
      </c>
    </row>
    <row r="451">
      <c r="A451" s="47" t="s">
        <v>17</v>
      </c>
      <c r="B451" s="47">
        <v>450.0</v>
      </c>
      <c r="C451" s="47">
        <v>0.0</v>
      </c>
    </row>
    <row r="452">
      <c r="A452" s="47" t="s">
        <v>17</v>
      </c>
      <c r="B452" s="47">
        <v>451.0</v>
      </c>
      <c r="C452" s="47">
        <v>0.0</v>
      </c>
    </row>
    <row r="453">
      <c r="A453" s="47" t="s">
        <v>17</v>
      </c>
      <c r="B453" s="47">
        <v>452.0</v>
      </c>
      <c r="C453" s="47">
        <v>0.0</v>
      </c>
    </row>
    <row r="454">
      <c r="A454" s="47" t="s">
        <v>17</v>
      </c>
      <c r="B454" s="47">
        <v>453.0</v>
      </c>
      <c r="C454" s="47">
        <v>0.0</v>
      </c>
    </row>
    <row r="455">
      <c r="A455" s="47" t="s">
        <v>17</v>
      </c>
      <c r="B455" s="47">
        <v>454.0</v>
      </c>
      <c r="C455" s="47">
        <v>0.0</v>
      </c>
    </row>
    <row r="456">
      <c r="A456" s="47" t="s">
        <v>17</v>
      </c>
      <c r="B456" s="47">
        <v>455.0</v>
      </c>
      <c r="C456" s="47">
        <v>0.0</v>
      </c>
    </row>
    <row r="457">
      <c r="A457" s="47" t="s">
        <v>17</v>
      </c>
      <c r="B457" s="47">
        <v>456.0</v>
      </c>
      <c r="C457" s="47">
        <v>0.0</v>
      </c>
    </row>
    <row r="458">
      <c r="A458" s="47" t="s">
        <v>17</v>
      </c>
      <c r="B458" s="47">
        <v>457.0</v>
      </c>
      <c r="C458" s="47">
        <v>0.0</v>
      </c>
    </row>
    <row r="459">
      <c r="A459" s="47" t="s">
        <v>17</v>
      </c>
      <c r="B459" s="47">
        <v>458.0</v>
      </c>
      <c r="C459" s="47">
        <v>0.0</v>
      </c>
    </row>
    <row r="460">
      <c r="A460" s="47" t="s">
        <v>17</v>
      </c>
      <c r="B460" s="47">
        <v>459.0</v>
      </c>
      <c r="C460" s="47">
        <v>0.0</v>
      </c>
    </row>
    <row r="461">
      <c r="A461" s="47" t="s">
        <v>17</v>
      </c>
      <c r="B461" s="47">
        <v>460.0</v>
      </c>
      <c r="C461" s="47">
        <v>0.0</v>
      </c>
    </row>
    <row r="462">
      <c r="A462" s="47" t="s">
        <v>17</v>
      </c>
      <c r="B462" s="47">
        <v>461.0</v>
      </c>
      <c r="C462" s="47">
        <v>0.0</v>
      </c>
    </row>
    <row r="463">
      <c r="A463" s="47" t="s">
        <v>17</v>
      </c>
      <c r="B463" s="47">
        <v>462.0</v>
      </c>
      <c r="C463" s="47">
        <v>0.0</v>
      </c>
    </row>
    <row r="464">
      <c r="A464" s="47" t="s">
        <v>17</v>
      </c>
      <c r="B464" s="47">
        <v>463.0</v>
      </c>
      <c r="C464" s="47">
        <v>0.0</v>
      </c>
    </row>
    <row r="465">
      <c r="A465" s="47" t="s">
        <v>17</v>
      </c>
      <c r="B465" s="47">
        <v>464.0</v>
      </c>
      <c r="C465" s="47">
        <v>0.0</v>
      </c>
    </row>
    <row r="466">
      <c r="A466" s="47" t="s">
        <v>17</v>
      </c>
      <c r="B466" s="47">
        <v>465.0</v>
      </c>
      <c r="C466" s="47">
        <v>0.1008</v>
      </c>
    </row>
    <row r="467">
      <c r="A467" s="47" t="s">
        <v>17</v>
      </c>
      <c r="B467" s="47">
        <v>466.0</v>
      </c>
      <c r="C467" s="47">
        <v>0.1968</v>
      </c>
    </row>
    <row r="468">
      <c r="A468" s="47" t="s">
        <v>17</v>
      </c>
      <c r="B468" s="47">
        <v>467.0</v>
      </c>
      <c r="C468" s="47">
        <v>0.30400000000000005</v>
      </c>
    </row>
    <row r="469">
      <c r="A469" s="47" t="s">
        <v>17</v>
      </c>
      <c r="B469" s="47">
        <v>468.0</v>
      </c>
      <c r="C469" s="47">
        <v>0.3904</v>
      </c>
    </row>
    <row r="470">
      <c r="A470" s="47" t="s">
        <v>17</v>
      </c>
      <c r="B470" s="47">
        <v>469.0</v>
      </c>
      <c r="C470" s="47">
        <v>0.3904</v>
      </c>
    </row>
    <row r="471">
      <c r="A471" s="47" t="s">
        <v>17</v>
      </c>
      <c r="B471" s="47">
        <v>470.0</v>
      </c>
      <c r="C471" s="47">
        <v>0.3456</v>
      </c>
    </row>
    <row r="472">
      <c r="A472" s="47" t="s">
        <v>17</v>
      </c>
      <c r="B472" s="47">
        <v>471.0</v>
      </c>
      <c r="C472" s="47">
        <v>0.296</v>
      </c>
    </row>
    <row r="473">
      <c r="A473" s="47" t="s">
        <v>17</v>
      </c>
      <c r="B473" s="47">
        <v>472.0</v>
      </c>
      <c r="C473" s="47">
        <v>0.18080000000000002</v>
      </c>
    </row>
    <row r="474">
      <c r="A474" s="47" t="s">
        <v>17</v>
      </c>
      <c r="B474" s="47">
        <v>473.0</v>
      </c>
      <c r="C474" s="47">
        <v>0.020000000000000004</v>
      </c>
    </row>
    <row r="475">
      <c r="A475" s="47" t="s">
        <v>17</v>
      </c>
      <c r="B475" s="47">
        <v>474.0</v>
      </c>
      <c r="C475" s="47">
        <v>0.0</v>
      </c>
    </row>
    <row r="476">
      <c r="A476" s="47" t="s">
        <v>17</v>
      </c>
      <c r="B476" s="47">
        <v>475.0</v>
      </c>
      <c r="C476" s="47">
        <v>0.0</v>
      </c>
    </row>
    <row r="477">
      <c r="A477" s="47" t="s">
        <v>17</v>
      </c>
      <c r="B477" s="47">
        <v>476.0</v>
      </c>
      <c r="C477" s="47">
        <v>0.0</v>
      </c>
    </row>
    <row r="478">
      <c r="A478" s="47" t="s">
        <v>17</v>
      </c>
      <c r="B478" s="47">
        <v>477.0</v>
      </c>
      <c r="C478" s="47">
        <v>0.0</v>
      </c>
    </row>
    <row r="479">
      <c r="A479" s="47" t="s">
        <v>17</v>
      </c>
      <c r="B479" s="47">
        <v>478.0</v>
      </c>
      <c r="C479" s="47">
        <v>0.0</v>
      </c>
    </row>
    <row r="480">
      <c r="A480" s="47" t="s">
        <v>17</v>
      </c>
      <c r="B480" s="47">
        <v>479.0</v>
      </c>
      <c r="C480" s="47">
        <v>0.0</v>
      </c>
    </row>
    <row r="481">
      <c r="A481" s="47" t="s">
        <v>17</v>
      </c>
      <c r="B481" s="47">
        <v>480.0</v>
      </c>
      <c r="C481" s="47">
        <v>0.0</v>
      </c>
    </row>
    <row r="482">
      <c r="A482" s="47" t="s">
        <v>17</v>
      </c>
      <c r="B482" s="47">
        <v>481.0</v>
      </c>
      <c r="C482" s="47">
        <v>0.0</v>
      </c>
    </row>
    <row r="483">
      <c r="A483" s="47" t="s">
        <v>17</v>
      </c>
      <c r="B483" s="47">
        <v>482.0</v>
      </c>
      <c r="C483" s="47">
        <v>0.0</v>
      </c>
    </row>
    <row r="484">
      <c r="A484" s="47" t="s">
        <v>17</v>
      </c>
      <c r="B484" s="47">
        <v>483.0</v>
      </c>
      <c r="C484" s="47">
        <v>0.0</v>
      </c>
    </row>
    <row r="485">
      <c r="A485" s="47" t="s">
        <v>17</v>
      </c>
      <c r="B485" s="47">
        <v>484.0</v>
      </c>
      <c r="C485" s="47">
        <v>0.0</v>
      </c>
    </row>
    <row r="486">
      <c r="A486" s="47" t="s">
        <v>17</v>
      </c>
      <c r="B486" s="47">
        <v>485.0</v>
      </c>
      <c r="C486" s="47">
        <v>0.0</v>
      </c>
    </row>
    <row r="487">
      <c r="A487" s="47" t="s">
        <v>17</v>
      </c>
      <c r="B487" s="47">
        <v>486.0</v>
      </c>
      <c r="C487" s="47">
        <v>0.0</v>
      </c>
    </row>
    <row r="488">
      <c r="A488" s="47" t="s">
        <v>17</v>
      </c>
      <c r="B488" s="47">
        <v>487.0</v>
      </c>
      <c r="C488" s="47">
        <v>0.0</v>
      </c>
    </row>
    <row r="489">
      <c r="A489" s="47" t="s">
        <v>17</v>
      </c>
      <c r="B489" s="47">
        <v>488.0</v>
      </c>
      <c r="C489" s="47">
        <v>0.0</v>
      </c>
    </row>
    <row r="490">
      <c r="A490" s="47" t="s">
        <v>17</v>
      </c>
      <c r="B490" s="47">
        <v>489.0</v>
      </c>
      <c r="C490" s="47">
        <v>0.0376</v>
      </c>
    </row>
    <row r="491">
      <c r="A491" s="47" t="s">
        <v>17</v>
      </c>
      <c r="B491" s="47">
        <v>490.0</v>
      </c>
      <c r="C491" s="47">
        <v>0.0216</v>
      </c>
    </row>
    <row r="492">
      <c r="A492" s="47" t="s">
        <v>17</v>
      </c>
      <c r="B492" s="47">
        <v>491.0</v>
      </c>
      <c r="C492" s="47">
        <v>0.09920000000000001</v>
      </c>
    </row>
    <row r="493">
      <c r="A493" s="47" t="s">
        <v>17</v>
      </c>
      <c r="B493" s="47">
        <v>492.0</v>
      </c>
      <c r="C493" s="47">
        <v>0.0728</v>
      </c>
    </row>
    <row r="494">
      <c r="A494" s="47" t="s">
        <v>17</v>
      </c>
      <c r="B494" s="47">
        <v>493.0</v>
      </c>
      <c r="C494" s="47">
        <v>0.052000000000000005</v>
      </c>
    </row>
    <row r="495">
      <c r="A495" s="47" t="s">
        <v>17</v>
      </c>
      <c r="B495" s="47">
        <v>494.0</v>
      </c>
      <c r="C495" s="47">
        <v>0.09200000000000001</v>
      </c>
    </row>
    <row r="496">
      <c r="A496" s="47" t="s">
        <v>17</v>
      </c>
      <c r="B496" s="47">
        <v>495.0</v>
      </c>
      <c r="C496" s="47">
        <v>0.0592</v>
      </c>
    </row>
    <row r="497">
      <c r="A497" s="47" t="s">
        <v>17</v>
      </c>
      <c r="B497" s="47">
        <v>496.0</v>
      </c>
      <c r="C497" s="47">
        <v>0.0688</v>
      </c>
    </row>
    <row r="498">
      <c r="A498" s="47" t="s">
        <v>17</v>
      </c>
      <c r="B498" s="47">
        <v>497.0</v>
      </c>
      <c r="C498" s="47">
        <v>0.022400000000000003</v>
      </c>
    </row>
    <row r="499">
      <c r="A499" s="47" t="s">
        <v>17</v>
      </c>
      <c r="B499" s="47">
        <v>498.0</v>
      </c>
      <c r="C499" s="47">
        <v>0.0</v>
      </c>
    </row>
    <row r="500">
      <c r="A500" s="47" t="s">
        <v>17</v>
      </c>
      <c r="B500" s="47">
        <v>499.0</v>
      </c>
      <c r="C500" s="47">
        <v>0.0</v>
      </c>
    </row>
    <row r="501">
      <c r="A501" s="47" t="s">
        <v>17</v>
      </c>
      <c r="B501" s="47">
        <v>500.0</v>
      </c>
      <c r="C501" s="47">
        <v>0.0</v>
      </c>
    </row>
    <row r="502">
      <c r="A502" s="47" t="s">
        <v>17</v>
      </c>
      <c r="B502" s="47">
        <v>501.0</v>
      </c>
      <c r="C502" s="47">
        <v>0.0</v>
      </c>
    </row>
    <row r="503">
      <c r="A503" s="47" t="s">
        <v>17</v>
      </c>
      <c r="B503" s="47">
        <v>502.0</v>
      </c>
      <c r="C503" s="47">
        <v>0.0</v>
      </c>
    </row>
    <row r="504">
      <c r="A504" s="47" t="s">
        <v>17</v>
      </c>
      <c r="B504" s="47">
        <v>503.0</v>
      </c>
      <c r="C504" s="47">
        <v>0.0</v>
      </c>
    </row>
    <row r="505">
      <c r="A505" s="47" t="s">
        <v>17</v>
      </c>
      <c r="B505" s="47">
        <v>504.0</v>
      </c>
      <c r="C505" s="47">
        <v>0.0</v>
      </c>
    </row>
    <row r="506">
      <c r="A506" s="47" t="s">
        <v>17</v>
      </c>
      <c r="B506" s="47">
        <v>505.0</v>
      </c>
      <c r="C506" s="47">
        <v>0.0</v>
      </c>
    </row>
    <row r="507">
      <c r="A507" s="47" t="s">
        <v>17</v>
      </c>
      <c r="B507" s="47">
        <v>506.0</v>
      </c>
      <c r="C507" s="47">
        <v>0.0</v>
      </c>
    </row>
    <row r="508">
      <c r="A508" s="47" t="s">
        <v>17</v>
      </c>
      <c r="B508" s="47">
        <v>507.0</v>
      </c>
      <c r="C508" s="47">
        <v>0.0</v>
      </c>
    </row>
    <row r="509">
      <c r="A509" s="47" t="s">
        <v>17</v>
      </c>
      <c r="B509" s="47">
        <v>508.0</v>
      </c>
      <c r="C509" s="47">
        <v>0.0</v>
      </c>
    </row>
    <row r="510">
      <c r="A510" s="47" t="s">
        <v>17</v>
      </c>
      <c r="B510" s="47">
        <v>509.0</v>
      </c>
      <c r="C510" s="47">
        <v>0.0</v>
      </c>
    </row>
    <row r="511">
      <c r="A511" s="47" t="s">
        <v>17</v>
      </c>
      <c r="B511" s="47">
        <v>510.0</v>
      </c>
      <c r="C511" s="47">
        <v>0.0</v>
      </c>
    </row>
    <row r="512">
      <c r="A512" s="47" t="s">
        <v>17</v>
      </c>
      <c r="B512" s="47">
        <v>511.0</v>
      </c>
      <c r="C512" s="47">
        <v>0.0</v>
      </c>
    </row>
    <row r="513">
      <c r="A513" s="47" t="s">
        <v>17</v>
      </c>
      <c r="B513" s="47">
        <v>512.0</v>
      </c>
      <c r="C513" s="47">
        <v>0.0</v>
      </c>
    </row>
    <row r="514">
      <c r="A514" s="47" t="s">
        <v>17</v>
      </c>
      <c r="B514" s="47">
        <v>513.0</v>
      </c>
      <c r="C514" s="47">
        <v>0.0208</v>
      </c>
    </row>
    <row r="515">
      <c r="A515" s="47" t="s">
        <v>17</v>
      </c>
      <c r="B515" s="47">
        <v>514.0</v>
      </c>
      <c r="C515" s="47">
        <v>0.0288</v>
      </c>
    </row>
    <row r="516">
      <c r="A516" s="47" t="s">
        <v>17</v>
      </c>
      <c r="B516" s="47">
        <v>515.0</v>
      </c>
      <c r="C516" s="47">
        <v>0.0792</v>
      </c>
    </row>
    <row r="517">
      <c r="A517" s="47" t="s">
        <v>17</v>
      </c>
      <c r="B517" s="47">
        <v>516.0</v>
      </c>
      <c r="C517" s="47">
        <v>0.2472</v>
      </c>
    </row>
    <row r="518">
      <c r="A518" s="47" t="s">
        <v>17</v>
      </c>
      <c r="B518" s="47">
        <v>517.0</v>
      </c>
      <c r="C518" s="47">
        <v>0.38</v>
      </c>
    </row>
    <row r="519">
      <c r="A519" s="47" t="s">
        <v>17</v>
      </c>
      <c r="B519" s="47">
        <v>518.0</v>
      </c>
      <c r="C519" s="47">
        <v>0.20800000000000002</v>
      </c>
    </row>
    <row r="520">
      <c r="A520" s="47" t="s">
        <v>17</v>
      </c>
      <c r="B520" s="47">
        <v>519.0</v>
      </c>
      <c r="C520" s="47">
        <v>0.2136</v>
      </c>
    </row>
    <row r="521">
      <c r="A521" s="47" t="s">
        <v>17</v>
      </c>
      <c r="B521" s="47">
        <v>520.0</v>
      </c>
      <c r="C521" s="47">
        <v>0.15360000000000001</v>
      </c>
    </row>
    <row r="522">
      <c r="A522" s="47" t="s">
        <v>17</v>
      </c>
      <c r="B522" s="47">
        <v>521.0</v>
      </c>
      <c r="C522" s="47">
        <v>0.0184</v>
      </c>
    </row>
    <row r="523">
      <c r="A523" s="47" t="s">
        <v>17</v>
      </c>
      <c r="B523" s="47">
        <v>522.0</v>
      </c>
      <c r="C523" s="47">
        <v>0.0</v>
      </c>
    </row>
    <row r="524">
      <c r="A524" s="47" t="s">
        <v>17</v>
      </c>
      <c r="B524" s="47">
        <v>523.0</v>
      </c>
      <c r="C524" s="47">
        <v>0.0</v>
      </c>
    </row>
    <row r="525">
      <c r="A525" s="47" t="s">
        <v>17</v>
      </c>
      <c r="B525" s="47">
        <v>524.0</v>
      </c>
      <c r="C525" s="47">
        <v>0.0</v>
      </c>
    </row>
    <row r="526">
      <c r="A526" s="47" t="s">
        <v>17</v>
      </c>
      <c r="B526" s="47">
        <v>525.0</v>
      </c>
      <c r="C526" s="47">
        <v>0.0</v>
      </c>
    </row>
    <row r="527">
      <c r="A527" s="47" t="s">
        <v>17</v>
      </c>
      <c r="B527" s="47">
        <v>526.0</v>
      </c>
      <c r="C527" s="47">
        <v>0.0</v>
      </c>
    </row>
    <row r="528">
      <c r="A528" s="47" t="s">
        <v>17</v>
      </c>
      <c r="B528" s="47">
        <v>527.0</v>
      </c>
      <c r="C528" s="47">
        <v>0.0</v>
      </c>
    </row>
    <row r="529">
      <c r="A529" s="47" t="s">
        <v>17</v>
      </c>
      <c r="B529" s="47">
        <v>528.0</v>
      </c>
      <c r="C529" s="47">
        <v>0.0</v>
      </c>
    </row>
    <row r="530">
      <c r="A530" s="47" t="s">
        <v>17</v>
      </c>
      <c r="B530" s="47">
        <v>529.0</v>
      </c>
      <c r="C530" s="47">
        <v>0.0</v>
      </c>
    </row>
    <row r="531">
      <c r="A531" s="47" t="s">
        <v>17</v>
      </c>
      <c r="B531" s="47">
        <v>530.0</v>
      </c>
      <c r="C531" s="47">
        <v>0.0</v>
      </c>
    </row>
    <row r="532">
      <c r="A532" s="47" t="s">
        <v>17</v>
      </c>
      <c r="B532" s="47">
        <v>531.0</v>
      </c>
      <c r="C532" s="47">
        <v>0.0</v>
      </c>
    </row>
    <row r="533">
      <c r="A533" s="47" t="s">
        <v>17</v>
      </c>
      <c r="B533" s="47">
        <v>532.0</v>
      </c>
      <c r="C533" s="47">
        <v>0.0</v>
      </c>
    </row>
    <row r="534">
      <c r="A534" s="47" t="s">
        <v>17</v>
      </c>
      <c r="B534" s="47">
        <v>533.0</v>
      </c>
      <c r="C534" s="47">
        <v>0.0</v>
      </c>
    </row>
    <row r="535">
      <c r="A535" s="47" t="s">
        <v>17</v>
      </c>
      <c r="B535" s="47">
        <v>534.0</v>
      </c>
      <c r="C535" s="47">
        <v>0.0</v>
      </c>
    </row>
    <row r="536">
      <c r="A536" s="47" t="s">
        <v>17</v>
      </c>
      <c r="B536" s="47">
        <v>535.0</v>
      </c>
      <c r="C536" s="47">
        <v>0.0</v>
      </c>
    </row>
    <row r="537">
      <c r="A537" s="47" t="s">
        <v>17</v>
      </c>
      <c r="B537" s="47">
        <v>536.0</v>
      </c>
      <c r="C537" s="47">
        <v>0.0</v>
      </c>
    </row>
    <row r="538">
      <c r="A538" s="47" t="s">
        <v>17</v>
      </c>
      <c r="B538" s="47">
        <v>537.0</v>
      </c>
      <c r="C538" s="47">
        <v>0.1168</v>
      </c>
    </row>
    <row r="539">
      <c r="A539" s="47" t="s">
        <v>17</v>
      </c>
      <c r="B539" s="47">
        <v>538.0</v>
      </c>
      <c r="C539" s="47">
        <v>0.18080000000000002</v>
      </c>
    </row>
    <row r="540">
      <c r="A540" s="47" t="s">
        <v>17</v>
      </c>
      <c r="B540" s="47">
        <v>539.0</v>
      </c>
      <c r="C540" s="47">
        <v>0.1512</v>
      </c>
    </row>
    <row r="541">
      <c r="A541" s="47" t="s">
        <v>17</v>
      </c>
      <c r="B541" s="47">
        <v>540.0</v>
      </c>
      <c r="C541" s="47">
        <v>0.15280000000000002</v>
      </c>
    </row>
    <row r="542">
      <c r="A542" s="47" t="s">
        <v>17</v>
      </c>
      <c r="B542" s="47">
        <v>541.0</v>
      </c>
      <c r="C542" s="47">
        <v>0.37120000000000003</v>
      </c>
    </row>
    <row r="543">
      <c r="A543" s="47" t="s">
        <v>17</v>
      </c>
      <c r="B543" s="47">
        <v>542.0</v>
      </c>
      <c r="C543" s="47">
        <v>0.32080000000000003</v>
      </c>
    </row>
    <row r="544">
      <c r="A544" s="47" t="s">
        <v>17</v>
      </c>
      <c r="B544" s="47">
        <v>543.0</v>
      </c>
      <c r="C544" s="47">
        <v>0.2848</v>
      </c>
    </row>
    <row r="545">
      <c r="A545" s="47" t="s">
        <v>17</v>
      </c>
      <c r="B545" s="47">
        <v>544.0</v>
      </c>
      <c r="C545" s="47">
        <v>0.1824</v>
      </c>
    </row>
    <row r="546">
      <c r="A546" s="47" t="s">
        <v>17</v>
      </c>
      <c r="B546" s="47">
        <v>545.0</v>
      </c>
      <c r="C546" s="47">
        <v>0.032</v>
      </c>
    </row>
    <row r="547">
      <c r="A547" s="47" t="s">
        <v>17</v>
      </c>
      <c r="B547" s="47">
        <v>546.0</v>
      </c>
      <c r="C547" s="47">
        <v>0.0</v>
      </c>
    </row>
    <row r="548">
      <c r="A548" s="47" t="s">
        <v>17</v>
      </c>
      <c r="B548" s="47">
        <v>547.0</v>
      </c>
      <c r="C548" s="47">
        <v>0.0</v>
      </c>
    </row>
    <row r="549">
      <c r="A549" s="47" t="s">
        <v>17</v>
      </c>
      <c r="B549" s="47">
        <v>548.0</v>
      </c>
      <c r="C549" s="47">
        <v>0.0</v>
      </c>
    </row>
    <row r="550">
      <c r="A550" s="47" t="s">
        <v>17</v>
      </c>
      <c r="B550" s="47">
        <v>549.0</v>
      </c>
      <c r="C550" s="47">
        <v>0.0</v>
      </c>
    </row>
    <row r="551">
      <c r="A551" s="47" t="s">
        <v>17</v>
      </c>
      <c r="B551" s="47">
        <v>550.0</v>
      </c>
      <c r="C551" s="47">
        <v>0.0</v>
      </c>
    </row>
    <row r="552">
      <c r="A552" s="47" t="s">
        <v>17</v>
      </c>
      <c r="B552" s="47">
        <v>551.0</v>
      </c>
      <c r="C552" s="47">
        <v>0.0</v>
      </c>
    </row>
    <row r="553">
      <c r="A553" s="47" t="s">
        <v>17</v>
      </c>
      <c r="B553" s="47">
        <v>552.0</v>
      </c>
      <c r="C553" s="47">
        <v>0.0</v>
      </c>
    </row>
    <row r="554">
      <c r="A554" s="47" t="s">
        <v>17</v>
      </c>
      <c r="B554" s="47">
        <v>553.0</v>
      </c>
      <c r="C554" s="47">
        <v>0.0</v>
      </c>
    </row>
    <row r="555">
      <c r="A555" s="47" t="s">
        <v>17</v>
      </c>
      <c r="B555" s="47">
        <v>554.0</v>
      </c>
      <c r="C555" s="47">
        <v>0.0</v>
      </c>
    </row>
    <row r="556">
      <c r="A556" s="47" t="s">
        <v>17</v>
      </c>
      <c r="B556" s="47">
        <v>555.0</v>
      </c>
      <c r="C556" s="47">
        <v>0.0</v>
      </c>
    </row>
    <row r="557">
      <c r="A557" s="47" t="s">
        <v>17</v>
      </c>
      <c r="B557" s="47">
        <v>556.0</v>
      </c>
      <c r="C557" s="47">
        <v>0.0</v>
      </c>
    </row>
    <row r="558">
      <c r="A558" s="47" t="s">
        <v>17</v>
      </c>
      <c r="B558" s="47">
        <v>557.0</v>
      </c>
      <c r="C558" s="47">
        <v>0.0</v>
      </c>
    </row>
    <row r="559">
      <c r="A559" s="47" t="s">
        <v>17</v>
      </c>
      <c r="B559" s="47">
        <v>558.0</v>
      </c>
      <c r="C559" s="47">
        <v>0.0</v>
      </c>
    </row>
    <row r="560">
      <c r="A560" s="47" t="s">
        <v>17</v>
      </c>
      <c r="B560" s="47">
        <v>559.0</v>
      </c>
      <c r="C560" s="47">
        <v>0.0</v>
      </c>
    </row>
    <row r="561">
      <c r="A561" s="47" t="s">
        <v>17</v>
      </c>
      <c r="B561" s="47">
        <v>560.0</v>
      </c>
      <c r="C561" s="47">
        <v>0.0</v>
      </c>
    </row>
    <row r="562">
      <c r="A562" s="47" t="s">
        <v>17</v>
      </c>
      <c r="B562" s="47">
        <v>561.0</v>
      </c>
      <c r="C562" s="47">
        <v>0.0488</v>
      </c>
    </row>
    <row r="563">
      <c r="A563" s="47" t="s">
        <v>17</v>
      </c>
      <c r="B563" s="47">
        <v>562.0</v>
      </c>
      <c r="C563" s="47">
        <v>0.0688</v>
      </c>
    </row>
    <row r="564">
      <c r="A564" s="47" t="s">
        <v>17</v>
      </c>
      <c r="B564" s="47">
        <v>563.0</v>
      </c>
      <c r="C564" s="47">
        <v>0.06</v>
      </c>
    </row>
    <row r="565">
      <c r="A565" s="47" t="s">
        <v>17</v>
      </c>
      <c r="B565" s="47">
        <v>564.0</v>
      </c>
      <c r="C565" s="47">
        <v>0.1448</v>
      </c>
    </row>
    <row r="566">
      <c r="A566" s="47" t="s">
        <v>17</v>
      </c>
      <c r="B566" s="47">
        <v>565.0</v>
      </c>
      <c r="C566" s="47">
        <v>0.2864</v>
      </c>
    </row>
    <row r="567">
      <c r="A567" s="47" t="s">
        <v>17</v>
      </c>
      <c r="B567" s="47">
        <v>566.0</v>
      </c>
      <c r="C567" s="47">
        <v>0.3792</v>
      </c>
    </row>
    <row r="568">
      <c r="A568" s="47" t="s">
        <v>17</v>
      </c>
      <c r="B568" s="47">
        <v>567.0</v>
      </c>
      <c r="C568" s="47">
        <v>0.2928</v>
      </c>
    </row>
    <row r="569">
      <c r="A569" s="47" t="s">
        <v>17</v>
      </c>
      <c r="B569" s="47">
        <v>568.0</v>
      </c>
      <c r="C569" s="47">
        <v>0.1936</v>
      </c>
    </row>
    <row r="570">
      <c r="A570" s="47" t="s">
        <v>17</v>
      </c>
      <c r="B570" s="47">
        <v>569.0</v>
      </c>
      <c r="C570" s="47">
        <v>0.0256</v>
      </c>
    </row>
    <row r="571">
      <c r="A571" s="47" t="s">
        <v>17</v>
      </c>
      <c r="B571" s="47">
        <v>570.0</v>
      </c>
      <c r="C571" s="47">
        <v>0.0</v>
      </c>
    </row>
    <row r="572">
      <c r="A572" s="47" t="s">
        <v>17</v>
      </c>
      <c r="B572" s="47">
        <v>571.0</v>
      </c>
      <c r="C572" s="47">
        <v>0.0</v>
      </c>
    </row>
    <row r="573">
      <c r="A573" s="47" t="s">
        <v>17</v>
      </c>
      <c r="B573" s="47">
        <v>572.0</v>
      </c>
      <c r="C573" s="47">
        <v>0.0</v>
      </c>
    </row>
    <row r="574">
      <c r="A574" s="47" t="s">
        <v>17</v>
      </c>
      <c r="B574" s="47">
        <v>573.0</v>
      </c>
      <c r="C574" s="47">
        <v>0.0</v>
      </c>
    </row>
    <row r="575">
      <c r="A575" s="47" t="s">
        <v>17</v>
      </c>
      <c r="B575" s="47">
        <v>574.0</v>
      </c>
      <c r="C575" s="47">
        <v>0.0</v>
      </c>
    </row>
    <row r="576">
      <c r="A576" s="47" t="s">
        <v>17</v>
      </c>
      <c r="B576" s="47">
        <v>575.0</v>
      </c>
      <c r="C576" s="47">
        <v>0.0</v>
      </c>
    </row>
    <row r="577">
      <c r="A577" s="47" t="s">
        <v>17</v>
      </c>
      <c r="B577" s="47">
        <v>576.0</v>
      </c>
      <c r="C577" s="47">
        <v>0.0</v>
      </c>
    </row>
    <row r="578">
      <c r="A578" s="47" t="s">
        <v>17</v>
      </c>
      <c r="B578" s="47">
        <v>577.0</v>
      </c>
      <c r="C578" s="47">
        <v>0.0</v>
      </c>
    </row>
    <row r="579">
      <c r="A579" s="47" t="s">
        <v>17</v>
      </c>
      <c r="B579" s="47">
        <v>578.0</v>
      </c>
      <c r="C579" s="47">
        <v>0.0</v>
      </c>
    </row>
    <row r="580">
      <c r="A580" s="47" t="s">
        <v>17</v>
      </c>
      <c r="B580" s="47">
        <v>579.0</v>
      </c>
      <c r="C580" s="47">
        <v>0.0</v>
      </c>
    </row>
    <row r="581">
      <c r="A581" s="47" t="s">
        <v>17</v>
      </c>
      <c r="B581" s="47">
        <v>580.0</v>
      </c>
      <c r="C581" s="47">
        <v>0.0</v>
      </c>
    </row>
    <row r="582">
      <c r="A582" s="47" t="s">
        <v>17</v>
      </c>
      <c r="B582" s="47">
        <v>581.0</v>
      </c>
      <c r="C582" s="47">
        <v>0.0</v>
      </c>
    </row>
    <row r="583">
      <c r="A583" s="47" t="s">
        <v>17</v>
      </c>
      <c r="B583" s="47">
        <v>582.0</v>
      </c>
      <c r="C583" s="47">
        <v>0.0</v>
      </c>
    </row>
    <row r="584">
      <c r="A584" s="47" t="s">
        <v>17</v>
      </c>
      <c r="B584" s="47">
        <v>583.0</v>
      </c>
      <c r="C584" s="47">
        <v>0.0</v>
      </c>
    </row>
    <row r="585">
      <c r="A585" s="47" t="s">
        <v>17</v>
      </c>
      <c r="B585" s="47">
        <v>584.0</v>
      </c>
      <c r="C585" s="47">
        <v>0.0</v>
      </c>
    </row>
    <row r="586">
      <c r="A586" s="47" t="s">
        <v>17</v>
      </c>
      <c r="B586" s="47">
        <v>585.0</v>
      </c>
      <c r="C586" s="47">
        <v>0.12480000000000001</v>
      </c>
    </row>
    <row r="587">
      <c r="A587" s="47" t="s">
        <v>17</v>
      </c>
      <c r="B587" s="47">
        <v>586.0</v>
      </c>
      <c r="C587" s="47">
        <v>0.2008</v>
      </c>
    </row>
    <row r="588">
      <c r="A588" s="47" t="s">
        <v>17</v>
      </c>
      <c r="B588" s="47">
        <v>587.0</v>
      </c>
      <c r="C588" s="47">
        <v>0.2888</v>
      </c>
    </row>
    <row r="589">
      <c r="A589" s="47" t="s">
        <v>17</v>
      </c>
      <c r="B589" s="47">
        <v>588.0</v>
      </c>
      <c r="C589" s="47">
        <v>0.4032</v>
      </c>
    </row>
    <row r="590">
      <c r="A590" s="47" t="s">
        <v>17</v>
      </c>
      <c r="B590" s="47">
        <v>589.0</v>
      </c>
      <c r="C590" s="47">
        <v>0.3632</v>
      </c>
    </row>
    <row r="591">
      <c r="A591" s="47" t="s">
        <v>17</v>
      </c>
      <c r="B591" s="47">
        <v>590.0</v>
      </c>
      <c r="C591" s="47">
        <v>0.2544</v>
      </c>
    </row>
    <row r="592">
      <c r="A592" s="47" t="s">
        <v>17</v>
      </c>
      <c r="B592" s="47">
        <v>591.0</v>
      </c>
      <c r="C592" s="47">
        <v>0.23199999999999998</v>
      </c>
    </row>
    <row r="593">
      <c r="A593" s="47" t="s">
        <v>17</v>
      </c>
      <c r="B593" s="47">
        <v>592.0</v>
      </c>
      <c r="C593" s="47">
        <v>0.1896</v>
      </c>
    </row>
    <row r="594">
      <c r="A594" s="47" t="s">
        <v>17</v>
      </c>
      <c r="B594" s="47">
        <v>593.0</v>
      </c>
      <c r="C594" s="47">
        <v>0.0256</v>
      </c>
    </row>
    <row r="595">
      <c r="A595" s="47" t="s">
        <v>17</v>
      </c>
      <c r="B595" s="47">
        <v>594.0</v>
      </c>
      <c r="C595" s="47">
        <v>0.0</v>
      </c>
    </row>
    <row r="596">
      <c r="A596" s="47" t="s">
        <v>17</v>
      </c>
      <c r="B596" s="47">
        <v>595.0</v>
      </c>
      <c r="C596" s="47">
        <v>0.0</v>
      </c>
    </row>
    <row r="597">
      <c r="A597" s="47" t="s">
        <v>17</v>
      </c>
      <c r="B597" s="47">
        <v>596.0</v>
      </c>
      <c r="C597" s="47">
        <v>0.0</v>
      </c>
    </row>
    <row r="598">
      <c r="A598" s="47" t="s">
        <v>17</v>
      </c>
      <c r="B598" s="47">
        <v>597.0</v>
      </c>
      <c r="C598" s="47">
        <v>0.0</v>
      </c>
    </row>
    <row r="599">
      <c r="A599" s="47" t="s">
        <v>17</v>
      </c>
      <c r="B599" s="47">
        <v>598.0</v>
      </c>
      <c r="C599" s="47">
        <v>0.0</v>
      </c>
    </row>
    <row r="600">
      <c r="A600" s="47" t="s">
        <v>17</v>
      </c>
      <c r="B600" s="47">
        <v>599.0</v>
      </c>
      <c r="C600" s="47">
        <v>0.0</v>
      </c>
    </row>
    <row r="601">
      <c r="A601" s="47" t="s">
        <v>17</v>
      </c>
      <c r="B601" s="47">
        <v>600.0</v>
      </c>
      <c r="C601" s="47">
        <v>0.0</v>
      </c>
    </row>
    <row r="602">
      <c r="A602" s="47" t="s">
        <v>17</v>
      </c>
      <c r="B602" s="47">
        <v>601.0</v>
      </c>
      <c r="C602" s="47">
        <v>0.0</v>
      </c>
    </row>
    <row r="603">
      <c r="A603" s="47" t="s">
        <v>17</v>
      </c>
      <c r="B603" s="47">
        <v>602.0</v>
      </c>
      <c r="C603" s="47">
        <v>0.0</v>
      </c>
    </row>
    <row r="604">
      <c r="A604" s="47" t="s">
        <v>17</v>
      </c>
      <c r="B604" s="47">
        <v>603.0</v>
      </c>
      <c r="C604" s="47">
        <v>0.0</v>
      </c>
    </row>
    <row r="605">
      <c r="A605" s="47" t="s">
        <v>17</v>
      </c>
      <c r="B605" s="47">
        <v>604.0</v>
      </c>
      <c r="C605" s="47">
        <v>0.0</v>
      </c>
    </row>
    <row r="606">
      <c r="A606" s="47" t="s">
        <v>17</v>
      </c>
      <c r="B606" s="47">
        <v>605.0</v>
      </c>
      <c r="C606" s="47">
        <v>0.0</v>
      </c>
    </row>
    <row r="607">
      <c r="A607" s="47" t="s">
        <v>17</v>
      </c>
      <c r="B607" s="47">
        <v>606.0</v>
      </c>
      <c r="C607" s="47">
        <v>0.0</v>
      </c>
    </row>
    <row r="608">
      <c r="A608" s="47" t="s">
        <v>17</v>
      </c>
      <c r="B608" s="47">
        <v>607.0</v>
      </c>
      <c r="C608" s="47">
        <v>0.0</v>
      </c>
    </row>
    <row r="609">
      <c r="A609" s="47" t="s">
        <v>17</v>
      </c>
      <c r="B609" s="47">
        <v>608.0</v>
      </c>
      <c r="C609" s="47">
        <v>0.0</v>
      </c>
    </row>
    <row r="610">
      <c r="A610" s="47" t="s">
        <v>17</v>
      </c>
      <c r="B610" s="47">
        <v>609.0</v>
      </c>
      <c r="C610" s="47">
        <v>0.1288</v>
      </c>
    </row>
    <row r="611">
      <c r="A611" s="47" t="s">
        <v>17</v>
      </c>
      <c r="B611" s="47">
        <v>610.0</v>
      </c>
      <c r="C611" s="47">
        <v>0.25680000000000003</v>
      </c>
    </row>
    <row r="612">
      <c r="A612" s="47" t="s">
        <v>17</v>
      </c>
      <c r="B612" s="47">
        <v>611.0</v>
      </c>
      <c r="C612" s="47">
        <v>0.35600000000000004</v>
      </c>
    </row>
    <row r="613">
      <c r="A613" s="47" t="s">
        <v>17</v>
      </c>
      <c r="B613" s="47">
        <v>612.0</v>
      </c>
      <c r="C613" s="47">
        <v>0.3376</v>
      </c>
    </row>
    <row r="614">
      <c r="A614" s="47" t="s">
        <v>17</v>
      </c>
      <c r="B614" s="47">
        <v>613.0</v>
      </c>
      <c r="C614" s="47">
        <v>0.3568</v>
      </c>
    </row>
    <row r="615">
      <c r="A615" s="47" t="s">
        <v>17</v>
      </c>
      <c r="B615" s="47">
        <v>614.0</v>
      </c>
      <c r="C615" s="47">
        <v>0.3496</v>
      </c>
    </row>
    <row r="616">
      <c r="A616" s="47" t="s">
        <v>17</v>
      </c>
      <c r="B616" s="47">
        <v>615.0</v>
      </c>
      <c r="C616" s="47">
        <v>0.30720000000000003</v>
      </c>
    </row>
    <row r="617">
      <c r="A617" s="47" t="s">
        <v>17</v>
      </c>
      <c r="B617" s="47">
        <v>616.0</v>
      </c>
      <c r="C617" s="47">
        <v>0.12480000000000001</v>
      </c>
    </row>
    <row r="618">
      <c r="A618" s="47" t="s">
        <v>17</v>
      </c>
      <c r="B618" s="47">
        <v>617.0</v>
      </c>
      <c r="C618" s="47">
        <v>0.0352</v>
      </c>
    </row>
    <row r="619">
      <c r="A619" s="47" t="s">
        <v>17</v>
      </c>
      <c r="B619" s="47">
        <v>618.0</v>
      </c>
      <c r="C619" s="47">
        <v>0.0</v>
      </c>
    </row>
    <row r="620">
      <c r="A620" s="47" t="s">
        <v>17</v>
      </c>
      <c r="B620" s="47">
        <v>619.0</v>
      </c>
      <c r="C620" s="47">
        <v>0.0</v>
      </c>
    </row>
    <row r="621">
      <c r="A621" s="47" t="s">
        <v>17</v>
      </c>
      <c r="B621" s="47">
        <v>620.0</v>
      </c>
      <c r="C621" s="47">
        <v>0.0</v>
      </c>
    </row>
    <row r="622">
      <c r="A622" s="47" t="s">
        <v>17</v>
      </c>
      <c r="B622" s="47">
        <v>621.0</v>
      </c>
      <c r="C622" s="47">
        <v>0.0</v>
      </c>
    </row>
    <row r="623">
      <c r="A623" s="47" t="s">
        <v>17</v>
      </c>
      <c r="B623" s="47">
        <v>622.0</v>
      </c>
      <c r="C623" s="47">
        <v>0.0</v>
      </c>
    </row>
    <row r="624">
      <c r="A624" s="47" t="s">
        <v>17</v>
      </c>
      <c r="B624" s="47">
        <v>623.0</v>
      </c>
      <c r="C624" s="47">
        <v>0.0</v>
      </c>
    </row>
    <row r="625">
      <c r="A625" s="47" t="s">
        <v>17</v>
      </c>
      <c r="B625" s="47">
        <v>624.0</v>
      </c>
      <c r="C625" s="47">
        <v>0.0</v>
      </c>
    </row>
    <row r="626">
      <c r="A626" s="47" t="s">
        <v>17</v>
      </c>
      <c r="B626" s="47">
        <v>625.0</v>
      </c>
      <c r="C626" s="47">
        <v>0.0</v>
      </c>
    </row>
    <row r="627">
      <c r="A627" s="47" t="s">
        <v>17</v>
      </c>
      <c r="B627" s="47">
        <v>626.0</v>
      </c>
      <c r="C627" s="47">
        <v>0.0</v>
      </c>
    </row>
    <row r="628">
      <c r="A628" s="47" t="s">
        <v>17</v>
      </c>
      <c r="B628" s="47">
        <v>627.0</v>
      </c>
      <c r="C628" s="47">
        <v>0.0</v>
      </c>
    </row>
    <row r="629">
      <c r="A629" s="47" t="s">
        <v>17</v>
      </c>
      <c r="B629" s="47">
        <v>628.0</v>
      </c>
      <c r="C629" s="47">
        <v>0.0</v>
      </c>
    </row>
    <row r="630">
      <c r="A630" s="47" t="s">
        <v>17</v>
      </c>
      <c r="B630" s="47">
        <v>629.0</v>
      </c>
      <c r="C630" s="47">
        <v>0.0</v>
      </c>
    </row>
    <row r="631">
      <c r="A631" s="47" t="s">
        <v>17</v>
      </c>
      <c r="B631" s="47">
        <v>630.0</v>
      </c>
      <c r="C631" s="47">
        <v>0.0</v>
      </c>
    </row>
    <row r="632">
      <c r="A632" s="47" t="s">
        <v>17</v>
      </c>
      <c r="B632" s="47">
        <v>631.0</v>
      </c>
      <c r="C632" s="47">
        <v>0.0</v>
      </c>
    </row>
    <row r="633">
      <c r="A633" s="47" t="s">
        <v>17</v>
      </c>
      <c r="B633" s="47">
        <v>632.0</v>
      </c>
      <c r="C633" s="47">
        <v>0.0</v>
      </c>
    </row>
    <row r="634">
      <c r="A634" s="47" t="s">
        <v>17</v>
      </c>
      <c r="B634" s="47">
        <v>633.0</v>
      </c>
      <c r="C634" s="47">
        <v>0.0688</v>
      </c>
    </row>
    <row r="635">
      <c r="A635" s="47" t="s">
        <v>17</v>
      </c>
      <c r="B635" s="47">
        <v>634.0</v>
      </c>
      <c r="C635" s="47">
        <v>0.09280000000000001</v>
      </c>
    </row>
    <row r="636">
      <c r="A636" s="47" t="s">
        <v>17</v>
      </c>
      <c r="B636" s="47">
        <v>635.0</v>
      </c>
      <c r="C636" s="47">
        <v>0.10960000000000002</v>
      </c>
    </row>
    <row r="637">
      <c r="A637" s="47" t="s">
        <v>17</v>
      </c>
      <c r="B637" s="47">
        <v>636.0</v>
      </c>
      <c r="C637" s="47">
        <v>0.1008</v>
      </c>
    </row>
    <row r="638">
      <c r="A638" s="47" t="s">
        <v>17</v>
      </c>
      <c r="B638" s="47">
        <v>637.0</v>
      </c>
      <c r="C638" s="47">
        <v>0.1368</v>
      </c>
    </row>
    <row r="639">
      <c r="A639" s="47" t="s">
        <v>17</v>
      </c>
      <c r="B639" s="47">
        <v>638.0</v>
      </c>
      <c r="C639" s="47">
        <v>0.1128</v>
      </c>
    </row>
    <row r="640">
      <c r="A640" s="47" t="s">
        <v>17</v>
      </c>
      <c r="B640" s="47">
        <v>639.0</v>
      </c>
      <c r="C640" s="47">
        <v>0.09200000000000001</v>
      </c>
    </row>
    <row r="641">
      <c r="A641" s="47" t="s">
        <v>17</v>
      </c>
      <c r="B641" s="47">
        <v>640.0</v>
      </c>
      <c r="C641" s="47">
        <v>0.0952</v>
      </c>
    </row>
    <row r="642">
      <c r="A642" s="47" t="s">
        <v>17</v>
      </c>
      <c r="B642" s="47">
        <v>641.0</v>
      </c>
      <c r="C642" s="47">
        <v>0.038400000000000004</v>
      </c>
    </row>
    <row r="643">
      <c r="A643" s="47" t="s">
        <v>17</v>
      </c>
      <c r="B643" s="47">
        <v>642.0</v>
      </c>
      <c r="C643" s="47">
        <v>0.0</v>
      </c>
    </row>
    <row r="644">
      <c r="A644" s="47" t="s">
        <v>17</v>
      </c>
      <c r="B644" s="47">
        <v>643.0</v>
      </c>
      <c r="C644" s="47">
        <v>0.0</v>
      </c>
    </row>
    <row r="645">
      <c r="A645" s="47" t="s">
        <v>17</v>
      </c>
      <c r="B645" s="47">
        <v>644.0</v>
      </c>
      <c r="C645" s="47">
        <v>0.0</v>
      </c>
    </row>
    <row r="646">
      <c r="A646" s="47" t="s">
        <v>17</v>
      </c>
      <c r="B646" s="47">
        <v>645.0</v>
      </c>
      <c r="C646" s="47">
        <v>0.0</v>
      </c>
    </row>
    <row r="647">
      <c r="A647" s="47" t="s">
        <v>17</v>
      </c>
      <c r="B647" s="47">
        <v>646.0</v>
      </c>
      <c r="C647" s="47">
        <v>0.0</v>
      </c>
    </row>
    <row r="648">
      <c r="A648" s="47" t="s">
        <v>17</v>
      </c>
      <c r="B648" s="47">
        <v>647.0</v>
      </c>
      <c r="C648" s="47">
        <v>0.0</v>
      </c>
    </row>
    <row r="649">
      <c r="A649" s="47" t="s">
        <v>17</v>
      </c>
      <c r="B649" s="47">
        <v>648.0</v>
      </c>
      <c r="C649" s="47">
        <v>0.0</v>
      </c>
    </row>
    <row r="650">
      <c r="A650" s="47" t="s">
        <v>17</v>
      </c>
      <c r="B650" s="47">
        <v>649.0</v>
      </c>
      <c r="C650" s="47">
        <v>0.0</v>
      </c>
    </row>
    <row r="651">
      <c r="A651" s="47" t="s">
        <v>17</v>
      </c>
      <c r="B651" s="47">
        <v>650.0</v>
      </c>
      <c r="C651" s="47">
        <v>0.0</v>
      </c>
    </row>
    <row r="652">
      <c r="A652" s="47" t="s">
        <v>17</v>
      </c>
      <c r="B652" s="47">
        <v>651.0</v>
      </c>
      <c r="C652" s="47">
        <v>0.0</v>
      </c>
    </row>
    <row r="653">
      <c r="A653" s="47" t="s">
        <v>17</v>
      </c>
      <c r="B653" s="47">
        <v>652.0</v>
      </c>
      <c r="C653" s="47">
        <v>0.0</v>
      </c>
    </row>
    <row r="654">
      <c r="A654" s="47" t="s">
        <v>17</v>
      </c>
      <c r="B654" s="47">
        <v>653.0</v>
      </c>
      <c r="C654" s="47">
        <v>0.0</v>
      </c>
    </row>
    <row r="655">
      <c r="A655" s="47" t="s">
        <v>17</v>
      </c>
      <c r="B655" s="47">
        <v>654.0</v>
      </c>
      <c r="C655" s="47">
        <v>0.0</v>
      </c>
    </row>
    <row r="656">
      <c r="A656" s="47" t="s">
        <v>17</v>
      </c>
      <c r="B656" s="47">
        <v>655.0</v>
      </c>
      <c r="C656" s="47">
        <v>0.0</v>
      </c>
    </row>
    <row r="657">
      <c r="A657" s="47" t="s">
        <v>17</v>
      </c>
      <c r="B657" s="47">
        <v>656.0</v>
      </c>
      <c r="C657" s="47">
        <v>0.0</v>
      </c>
    </row>
    <row r="658">
      <c r="A658" s="47" t="s">
        <v>17</v>
      </c>
      <c r="B658" s="47">
        <v>657.0</v>
      </c>
      <c r="C658" s="47">
        <v>0.0864</v>
      </c>
    </row>
    <row r="659">
      <c r="A659" s="47" t="s">
        <v>17</v>
      </c>
      <c r="B659" s="47">
        <v>658.0</v>
      </c>
      <c r="C659" s="47">
        <v>0.1512</v>
      </c>
    </row>
    <row r="660">
      <c r="A660" s="47" t="s">
        <v>17</v>
      </c>
      <c r="B660" s="47">
        <v>659.0</v>
      </c>
      <c r="C660" s="47">
        <v>0.2784</v>
      </c>
    </row>
    <row r="661">
      <c r="A661" s="47" t="s">
        <v>17</v>
      </c>
      <c r="B661" s="47">
        <v>660.0</v>
      </c>
      <c r="C661" s="47">
        <v>0.3312</v>
      </c>
    </row>
    <row r="662">
      <c r="A662" s="47" t="s">
        <v>17</v>
      </c>
      <c r="B662" s="47">
        <v>661.0</v>
      </c>
      <c r="C662" s="47">
        <v>0.30560000000000004</v>
      </c>
    </row>
    <row r="663">
      <c r="A663" s="47" t="s">
        <v>17</v>
      </c>
      <c r="B663" s="47">
        <v>662.0</v>
      </c>
      <c r="C663" s="47">
        <v>0.264</v>
      </c>
    </row>
    <row r="664">
      <c r="A664" s="47" t="s">
        <v>17</v>
      </c>
      <c r="B664" s="47">
        <v>663.0</v>
      </c>
      <c r="C664" s="47">
        <v>0.124</v>
      </c>
    </row>
    <row r="665">
      <c r="A665" s="47" t="s">
        <v>17</v>
      </c>
      <c r="B665" s="47">
        <v>664.0</v>
      </c>
      <c r="C665" s="47">
        <v>0.12960000000000002</v>
      </c>
    </row>
    <row r="666">
      <c r="A666" s="47" t="s">
        <v>17</v>
      </c>
      <c r="B666" s="47">
        <v>665.0</v>
      </c>
      <c r="C666" s="47">
        <v>0.033600000000000005</v>
      </c>
    </row>
    <row r="667">
      <c r="A667" s="47" t="s">
        <v>17</v>
      </c>
      <c r="B667" s="47">
        <v>666.0</v>
      </c>
      <c r="C667" s="47">
        <v>0.0</v>
      </c>
    </row>
    <row r="668">
      <c r="A668" s="47" t="s">
        <v>17</v>
      </c>
      <c r="B668" s="47">
        <v>667.0</v>
      </c>
      <c r="C668" s="47">
        <v>0.0</v>
      </c>
    </row>
    <row r="669">
      <c r="A669" s="47" t="s">
        <v>17</v>
      </c>
      <c r="B669" s="47">
        <v>668.0</v>
      </c>
      <c r="C669" s="47">
        <v>0.0</v>
      </c>
    </row>
    <row r="670">
      <c r="A670" s="47" t="s">
        <v>17</v>
      </c>
      <c r="B670" s="47">
        <v>669.0</v>
      </c>
      <c r="C670" s="47">
        <v>0.0</v>
      </c>
    </row>
    <row r="671">
      <c r="A671" s="47" t="s">
        <v>17</v>
      </c>
      <c r="B671" s="47">
        <v>670.0</v>
      </c>
      <c r="C671" s="47">
        <v>0.0</v>
      </c>
    </row>
    <row r="672">
      <c r="A672" s="47" t="s">
        <v>17</v>
      </c>
      <c r="B672" s="47">
        <v>671.0</v>
      </c>
      <c r="C672" s="47">
        <v>0.0</v>
      </c>
    </row>
    <row r="673">
      <c r="A673" s="47" t="s">
        <v>17</v>
      </c>
      <c r="B673" s="47">
        <v>672.0</v>
      </c>
      <c r="C673" s="47">
        <v>0.0</v>
      </c>
    </row>
    <row r="674">
      <c r="A674" s="47" t="s">
        <v>17</v>
      </c>
      <c r="B674" s="47">
        <v>673.0</v>
      </c>
      <c r="C674" s="47">
        <v>0.0</v>
      </c>
    </row>
    <row r="675">
      <c r="A675" s="47" t="s">
        <v>17</v>
      </c>
      <c r="B675" s="47">
        <v>674.0</v>
      </c>
      <c r="C675" s="47">
        <v>0.0</v>
      </c>
    </row>
    <row r="676">
      <c r="A676" s="47" t="s">
        <v>17</v>
      </c>
      <c r="B676" s="47">
        <v>675.0</v>
      </c>
      <c r="C676" s="47">
        <v>0.0</v>
      </c>
    </row>
    <row r="677">
      <c r="A677" s="47" t="s">
        <v>17</v>
      </c>
      <c r="B677" s="47">
        <v>676.0</v>
      </c>
      <c r="C677" s="47">
        <v>0.0</v>
      </c>
    </row>
    <row r="678">
      <c r="A678" s="47" t="s">
        <v>17</v>
      </c>
      <c r="B678" s="47">
        <v>677.0</v>
      </c>
      <c r="C678" s="47">
        <v>0.0</v>
      </c>
    </row>
    <row r="679">
      <c r="A679" s="47" t="s">
        <v>17</v>
      </c>
      <c r="B679" s="47">
        <v>678.0</v>
      </c>
      <c r="C679" s="47">
        <v>0.0</v>
      </c>
    </row>
    <row r="680">
      <c r="A680" s="47" t="s">
        <v>17</v>
      </c>
      <c r="B680" s="47">
        <v>679.0</v>
      </c>
      <c r="C680" s="47">
        <v>0.0</v>
      </c>
    </row>
    <row r="681">
      <c r="A681" s="47" t="s">
        <v>17</v>
      </c>
      <c r="B681" s="47">
        <v>680.0</v>
      </c>
      <c r="C681" s="47">
        <v>0.0</v>
      </c>
    </row>
    <row r="682">
      <c r="A682" s="47" t="s">
        <v>17</v>
      </c>
      <c r="B682" s="47">
        <v>681.0</v>
      </c>
      <c r="C682" s="47">
        <v>0.1384</v>
      </c>
    </row>
    <row r="683">
      <c r="A683" s="47" t="s">
        <v>17</v>
      </c>
      <c r="B683" s="47">
        <v>682.0</v>
      </c>
      <c r="C683" s="47">
        <v>0.26320000000000005</v>
      </c>
    </row>
    <row r="684">
      <c r="A684" s="47" t="s">
        <v>17</v>
      </c>
      <c r="B684" s="47">
        <v>683.0</v>
      </c>
      <c r="C684" s="47">
        <v>0.26080000000000003</v>
      </c>
    </row>
    <row r="685">
      <c r="A685" s="47" t="s">
        <v>17</v>
      </c>
      <c r="B685" s="47">
        <v>684.0</v>
      </c>
      <c r="C685" s="47">
        <v>0.40880000000000005</v>
      </c>
    </row>
    <row r="686">
      <c r="A686" s="47" t="s">
        <v>17</v>
      </c>
      <c r="B686" s="47">
        <v>685.0</v>
      </c>
      <c r="C686" s="47">
        <v>0.4368000000000001</v>
      </c>
    </row>
    <row r="687">
      <c r="A687" s="47" t="s">
        <v>17</v>
      </c>
      <c r="B687" s="47">
        <v>686.0</v>
      </c>
      <c r="C687" s="47">
        <v>0.34400000000000003</v>
      </c>
    </row>
    <row r="688">
      <c r="A688" s="47" t="s">
        <v>17</v>
      </c>
      <c r="B688" s="47">
        <v>687.0</v>
      </c>
      <c r="C688" s="47">
        <v>0.1648</v>
      </c>
    </row>
    <row r="689">
      <c r="A689" s="47" t="s">
        <v>17</v>
      </c>
      <c r="B689" s="47">
        <v>688.0</v>
      </c>
      <c r="C689" s="47">
        <v>0.1128</v>
      </c>
    </row>
    <row r="690">
      <c r="A690" s="47" t="s">
        <v>17</v>
      </c>
      <c r="B690" s="47">
        <v>689.0</v>
      </c>
      <c r="C690" s="47">
        <v>0.0064</v>
      </c>
    </row>
    <row r="691">
      <c r="A691" s="47" t="s">
        <v>17</v>
      </c>
      <c r="B691" s="47">
        <v>690.0</v>
      </c>
      <c r="C691" s="47">
        <v>0.0</v>
      </c>
    </row>
    <row r="692">
      <c r="A692" s="47" t="s">
        <v>17</v>
      </c>
      <c r="B692" s="47">
        <v>691.0</v>
      </c>
      <c r="C692" s="47">
        <v>0.0</v>
      </c>
    </row>
    <row r="693">
      <c r="A693" s="47" t="s">
        <v>17</v>
      </c>
      <c r="B693" s="47">
        <v>692.0</v>
      </c>
      <c r="C693" s="47">
        <v>0.0</v>
      </c>
    </row>
    <row r="694">
      <c r="A694" s="47" t="s">
        <v>17</v>
      </c>
      <c r="B694" s="47">
        <v>693.0</v>
      </c>
      <c r="C694" s="47">
        <v>0.0</v>
      </c>
    </row>
    <row r="695">
      <c r="A695" s="47" t="s">
        <v>17</v>
      </c>
      <c r="B695" s="47">
        <v>694.0</v>
      </c>
      <c r="C695" s="47">
        <v>0.0</v>
      </c>
    </row>
    <row r="696">
      <c r="A696" s="47" t="s">
        <v>17</v>
      </c>
      <c r="B696" s="47">
        <v>695.0</v>
      </c>
      <c r="C696" s="47">
        <v>0.0</v>
      </c>
    </row>
    <row r="697">
      <c r="A697" s="47" t="s">
        <v>17</v>
      </c>
      <c r="B697" s="47">
        <v>696.0</v>
      </c>
      <c r="C697" s="47">
        <v>0.0</v>
      </c>
    </row>
    <row r="698">
      <c r="A698" s="47" t="s">
        <v>17</v>
      </c>
      <c r="B698" s="47">
        <v>697.0</v>
      </c>
      <c r="C698" s="47">
        <v>0.0</v>
      </c>
    </row>
    <row r="699">
      <c r="A699" s="47" t="s">
        <v>17</v>
      </c>
      <c r="B699" s="47">
        <v>698.0</v>
      </c>
      <c r="C699" s="47">
        <v>0.0</v>
      </c>
    </row>
    <row r="700">
      <c r="A700" s="47" t="s">
        <v>17</v>
      </c>
      <c r="B700" s="47">
        <v>699.0</v>
      </c>
      <c r="C700" s="47">
        <v>0.0</v>
      </c>
    </row>
    <row r="701">
      <c r="A701" s="47" t="s">
        <v>17</v>
      </c>
      <c r="B701" s="47">
        <v>700.0</v>
      </c>
      <c r="C701" s="47">
        <v>0.0</v>
      </c>
    </row>
    <row r="702">
      <c r="A702" s="47" t="s">
        <v>17</v>
      </c>
      <c r="B702" s="47">
        <v>701.0</v>
      </c>
      <c r="C702" s="47">
        <v>0.0</v>
      </c>
    </row>
    <row r="703">
      <c r="A703" s="47" t="s">
        <v>17</v>
      </c>
      <c r="B703" s="47">
        <v>702.0</v>
      </c>
      <c r="C703" s="47">
        <v>0.0</v>
      </c>
    </row>
    <row r="704">
      <c r="A704" s="47" t="s">
        <v>17</v>
      </c>
      <c r="B704" s="47">
        <v>703.0</v>
      </c>
      <c r="C704" s="47">
        <v>0.0</v>
      </c>
    </row>
    <row r="705">
      <c r="A705" s="47" t="s">
        <v>17</v>
      </c>
      <c r="B705" s="47">
        <v>704.0</v>
      </c>
      <c r="C705" s="47">
        <v>0.0</v>
      </c>
    </row>
    <row r="706">
      <c r="A706" s="47" t="s">
        <v>17</v>
      </c>
      <c r="B706" s="47">
        <v>705.0</v>
      </c>
      <c r="C706" s="47">
        <v>0.1384</v>
      </c>
    </row>
    <row r="707">
      <c r="A707" s="47" t="s">
        <v>17</v>
      </c>
      <c r="B707" s="47">
        <v>706.0</v>
      </c>
      <c r="C707" s="47">
        <v>0.24880000000000002</v>
      </c>
    </row>
    <row r="708">
      <c r="A708" s="47" t="s">
        <v>17</v>
      </c>
      <c r="B708" s="47">
        <v>707.0</v>
      </c>
      <c r="C708" s="47">
        <v>0.2528</v>
      </c>
    </row>
    <row r="709">
      <c r="A709" s="47" t="s">
        <v>17</v>
      </c>
      <c r="B709" s="47">
        <v>708.0</v>
      </c>
      <c r="C709" s="47">
        <v>0.168</v>
      </c>
    </row>
    <row r="710">
      <c r="A710" s="47" t="s">
        <v>17</v>
      </c>
      <c r="B710" s="47">
        <v>709.0</v>
      </c>
      <c r="C710" s="47">
        <v>0.30160000000000003</v>
      </c>
    </row>
    <row r="711">
      <c r="A711" s="47" t="s">
        <v>17</v>
      </c>
      <c r="B711" s="47">
        <v>710.0</v>
      </c>
      <c r="C711" s="47">
        <v>0.2624</v>
      </c>
    </row>
    <row r="712">
      <c r="A712" s="47" t="s">
        <v>17</v>
      </c>
      <c r="B712" s="47">
        <v>711.0</v>
      </c>
      <c r="C712" s="47">
        <v>0.3104</v>
      </c>
    </row>
    <row r="713">
      <c r="A713" s="47" t="s">
        <v>17</v>
      </c>
      <c r="B713" s="47">
        <v>712.0</v>
      </c>
      <c r="C713" s="47">
        <v>0.18320000000000003</v>
      </c>
    </row>
    <row r="714">
      <c r="A714" s="47" t="s">
        <v>17</v>
      </c>
      <c r="B714" s="47">
        <v>713.0</v>
      </c>
      <c r="C714" s="47">
        <v>0.0408</v>
      </c>
    </row>
    <row r="715">
      <c r="A715" s="47" t="s">
        <v>17</v>
      </c>
      <c r="B715" s="47">
        <v>714.0</v>
      </c>
      <c r="C715" s="47">
        <v>0.0</v>
      </c>
    </row>
    <row r="716">
      <c r="A716" s="47" t="s">
        <v>17</v>
      </c>
      <c r="B716" s="47">
        <v>715.0</v>
      </c>
      <c r="C716" s="47">
        <v>0.0</v>
      </c>
    </row>
    <row r="717">
      <c r="A717" s="47" t="s">
        <v>17</v>
      </c>
      <c r="B717" s="47">
        <v>716.0</v>
      </c>
      <c r="C717" s="47">
        <v>0.0</v>
      </c>
    </row>
    <row r="718">
      <c r="A718" s="47" t="s">
        <v>17</v>
      </c>
      <c r="B718" s="47">
        <v>717.0</v>
      </c>
      <c r="C718" s="47">
        <v>0.0</v>
      </c>
    </row>
    <row r="719">
      <c r="A719" s="47" t="s">
        <v>17</v>
      </c>
      <c r="B719" s="47">
        <v>718.0</v>
      </c>
      <c r="C719" s="47">
        <v>0.0</v>
      </c>
    </row>
    <row r="720">
      <c r="A720" s="47" t="s">
        <v>17</v>
      </c>
      <c r="B720" s="47">
        <v>719.0</v>
      </c>
      <c r="C720" s="47">
        <v>0.0</v>
      </c>
    </row>
    <row r="721">
      <c r="A721" s="47" t="s">
        <v>17</v>
      </c>
      <c r="B721" s="47">
        <v>720.0</v>
      </c>
      <c r="C721" s="47">
        <v>0.0</v>
      </c>
    </row>
    <row r="722">
      <c r="A722" s="47" t="s">
        <v>17</v>
      </c>
      <c r="B722" s="47">
        <v>721.0</v>
      </c>
      <c r="C722" s="47">
        <v>0.0</v>
      </c>
    </row>
    <row r="723">
      <c r="A723" s="47" t="s">
        <v>17</v>
      </c>
      <c r="B723" s="47">
        <v>722.0</v>
      </c>
      <c r="C723" s="47">
        <v>0.0</v>
      </c>
    </row>
    <row r="724">
      <c r="A724" s="47" t="s">
        <v>17</v>
      </c>
      <c r="B724" s="47">
        <v>723.0</v>
      </c>
      <c r="C724" s="47">
        <v>0.0</v>
      </c>
    </row>
    <row r="725">
      <c r="A725" s="47" t="s">
        <v>17</v>
      </c>
      <c r="B725" s="47">
        <v>724.0</v>
      </c>
      <c r="C725" s="47">
        <v>0.0</v>
      </c>
    </row>
    <row r="726">
      <c r="A726" s="47" t="s">
        <v>17</v>
      </c>
      <c r="B726" s="47">
        <v>725.0</v>
      </c>
      <c r="C726" s="47">
        <v>0.0</v>
      </c>
    </row>
    <row r="727">
      <c r="A727" s="47" t="s">
        <v>17</v>
      </c>
      <c r="B727" s="47">
        <v>726.0</v>
      </c>
      <c r="C727" s="47">
        <v>0.0</v>
      </c>
    </row>
    <row r="728">
      <c r="A728" s="47" t="s">
        <v>17</v>
      </c>
      <c r="B728" s="47">
        <v>727.0</v>
      </c>
      <c r="C728" s="47">
        <v>0.0</v>
      </c>
    </row>
    <row r="729">
      <c r="A729" s="47" t="s">
        <v>17</v>
      </c>
      <c r="B729" s="47">
        <v>728.0</v>
      </c>
      <c r="C729" s="47">
        <v>0.0</v>
      </c>
    </row>
    <row r="730">
      <c r="A730" s="47" t="s">
        <v>17</v>
      </c>
      <c r="B730" s="47">
        <v>729.0</v>
      </c>
      <c r="C730" s="47">
        <v>0.052000000000000005</v>
      </c>
    </row>
    <row r="731">
      <c r="A731" s="47" t="s">
        <v>17</v>
      </c>
      <c r="B731" s="47">
        <v>730.0</v>
      </c>
      <c r="C731" s="47">
        <v>0.0752</v>
      </c>
    </row>
    <row r="732">
      <c r="A732" s="47" t="s">
        <v>17</v>
      </c>
      <c r="B732" s="47">
        <v>731.0</v>
      </c>
      <c r="C732" s="47">
        <v>0.2328</v>
      </c>
    </row>
    <row r="733">
      <c r="A733" s="47" t="s">
        <v>17</v>
      </c>
      <c r="B733" s="47">
        <v>732.0</v>
      </c>
      <c r="C733" s="47">
        <v>0.2736</v>
      </c>
    </row>
    <row r="734">
      <c r="A734" s="47" t="s">
        <v>17</v>
      </c>
      <c r="B734" s="47">
        <v>733.0</v>
      </c>
      <c r="C734" s="47">
        <v>0.26</v>
      </c>
    </row>
    <row r="735">
      <c r="A735" s="47" t="s">
        <v>17</v>
      </c>
      <c r="B735" s="47">
        <v>734.0</v>
      </c>
      <c r="C735" s="47">
        <v>0.1904</v>
      </c>
    </row>
    <row r="736">
      <c r="A736" s="47" t="s">
        <v>17</v>
      </c>
      <c r="B736" s="47">
        <v>735.0</v>
      </c>
      <c r="C736" s="47">
        <v>0.1272</v>
      </c>
    </row>
    <row r="737">
      <c r="A737" s="47" t="s">
        <v>17</v>
      </c>
      <c r="B737" s="47">
        <v>736.0</v>
      </c>
      <c r="C737" s="47">
        <v>0.0824</v>
      </c>
    </row>
    <row r="738">
      <c r="A738" s="47" t="s">
        <v>17</v>
      </c>
      <c r="B738" s="47">
        <v>737.0</v>
      </c>
      <c r="C738" s="47">
        <v>0.0344</v>
      </c>
    </row>
    <row r="739">
      <c r="A739" s="47" t="s">
        <v>17</v>
      </c>
      <c r="B739" s="47">
        <v>738.0</v>
      </c>
      <c r="C739" s="47">
        <v>0.0</v>
      </c>
    </row>
    <row r="740">
      <c r="A740" s="47" t="s">
        <v>17</v>
      </c>
      <c r="B740" s="47">
        <v>739.0</v>
      </c>
      <c r="C740" s="47">
        <v>0.0</v>
      </c>
    </row>
    <row r="741">
      <c r="A741" s="47" t="s">
        <v>17</v>
      </c>
      <c r="B741" s="47">
        <v>740.0</v>
      </c>
      <c r="C741" s="47">
        <v>0.0</v>
      </c>
    </row>
    <row r="742">
      <c r="A742" s="47" t="s">
        <v>17</v>
      </c>
      <c r="B742" s="47">
        <v>741.0</v>
      </c>
      <c r="C742" s="47">
        <v>0.0</v>
      </c>
    </row>
    <row r="743">
      <c r="A743" s="47" t="s">
        <v>17</v>
      </c>
      <c r="B743" s="47">
        <v>742.0</v>
      </c>
      <c r="C743" s="47">
        <v>0.0</v>
      </c>
    </row>
    <row r="744">
      <c r="A744" s="47" t="s">
        <v>17</v>
      </c>
      <c r="B744" s="47">
        <v>743.0</v>
      </c>
      <c r="C744" s="47">
        <v>0.0</v>
      </c>
    </row>
    <row r="745">
      <c r="A745" s="47" t="s">
        <v>17</v>
      </c>
      <c r="B745" s="47">
        <v>744.0</v>
      </c>
      <c r="C745" s="47">
        <v>0.0</v>
      </c>
    </row>
    <row r="746">
      <c r="A746" s="47" t="s">
        <v>17</v>
      </c>
      <c r="B746" s="47">
        <v>745.0</v>
      </c>
      <c r="C746" s="47">
        <v>0.0</v>
      </c>
    </row>
    <row r="747">
      <c r="A747" s="47" t="s">
        <v>17</v>
      </c>
      <c r="B747" s="47">
        <v>746.0</v>
      </c>
      <c r="C747" s="47">
        <v>0.0</v>
      </c>
    </row>
    <row r="748">
      <c r="A748" s="47" t="s">
        <v>17</v>
      </c>
      <c r="B748" s="47">
        <v>747.0</v>
      </c>
      <c r="C748" s="47">
        <v>0.0</v>
      </c>
    </row>
    <row r="749">
      <c r="A749" s="47" t="s">
        <v>17</v>
      </c>
      <c r="B749" s="47">
        <v>748.0</v>
      </c>
      <c r="C749" s="47">
        <v>0.0</v>
      </c>
    </row>
    <row r="750">
      <c r="A750" s="47" t="s">
        <v>17</v>
      </c>
      <c r="B750" s="47">
        <v>749.0</v>
      </c>
      <c r="C750" s="47">
        <v>0.0</v>
      </c>
    </row>
    <row r="751">
      <c r="A751" s="47" t="s">
        <v>17</v>
      </c>
      <c r="B751" s="47">
        <v>750.0</v>
      </c>
      <c r="C751" s="47">
        <v>0.0</v>
      </c>
    </row>
    <row r="752">
      <c r="A752" s="47" t="s">
        <v>17</v>
      </c>
      <c r="B752" s="47">
        <v>751.0</v>
      </c>
      <c r="C752" s="47">
        <v>0.0</v>
      </c>
    </row>
    <row r="753">
      <c r="A753" s="47" t="s">
        <v>17</v>
      </c>
      <c r="B753" s="47">
        <v>752.0</v>
      </c>
      <c r="C753" s="47">
        <v>0.0</v>
      </c>
    </row>
    <row r="754">
      <c r="A754" s="47" t="s">
        <v>17</v>
      </c>
      <c r="B754" s="47">
        <v>753.0</v>
      </c>
      <c r="C754" s="47">
        <v>0.10880000000000001</v>
      </c>
    </row>
    <row r="755">
      <c r="A755" s="47" t="s">
        <v>17</v>
      </c>
      <c r="B755" s="47">
        <v>754.0</v>
      </c>
      <c r="C755" s="47">
        <v>0.031200000000000002</v>
      </c>
    </row>
    <row r="756">
      <c r="A756" s="47" t="s">
        <v>17</v>
      </c>
      <c r="B756" s="47">
        <v>755.0</v>
      </c>
      <c r="C756" s="47">
        <v>0.0832</v>
      </c>
    </row>
    <row r="757">
      <c r="A757" s="47" t="s">
        <v>17</v>
      </c>
      <c r="B757" s="47">
        <v>756.0</v>
      </c>
      <c r="C757" s="47">
        <v>0.188</v>
      </c>
    </row>
    <row r="758">
      <c r="A758" s="47" t="s">
        <v>17</v>
      </c>
      <c r="B758" s="47">
        <v>757.0</v>
      </c>
      <c r="C758" s="47">
        <v>0.3256</v>
      </c>
    </row>
    <row r="759">
      <c r="A759" s="47" t="s">
        <v>17</v>
      </c>
      <c r="B759" s="47">
        <v>758.0</v>
      </c>
      <c r="C759" s="47">
        <v>0.3168</v>
      </c>
    </row>
    <row r="760">
      <c r="A760" s="47" t="s">
        <v>17</v>
      </c>
      <c r="B760" s="47">
        <v>759.0</v>
      </c>
      <c r="C760" s="47">
        <v>0.2304</v>
      </c>
    </row>
    <row r="761">
      <c r="A761" s="47" t="s">
        <v>17</v>
      </c>
      <c r="B761" s="47">
        <v>760.0</v>
      </c>
      <c r="C761" s="47">
        <v>0.1632</v>
      </c>
    </row>
    <row r="762">
      <c r="A762" s="47" t="s">
        <v>17</v>
      </c>
      <c r="B762" s="47">
        <v>761.0</v>
      </c>
      <c r="C762" s="47">
        <v>0.028000000000000004</v>
      </c>
    </row>
    <row r="763">
      <c r="A763" s="47" t="s">
        <v>17</v>
      </c>
      <c r="B763" s="47">
        <v>762.0</v>
      </c>
      <c r="C763" s="47">
        <v>0.0</v>
      </c>
    </row>
    <row r="764">
      <c r="A764" s="47" t="s">
        <v>17</v>
      </c>
      <c r="B764" s="47">
        <v>763.0</v>
      </c>
      <c r="C764" s="47">
        <v>0.0</v>
      </c>
    </row>
    <row r="765">
      <c r="A765" s="47" t="s">
        <v>17</v>
      </c>
      <c r="B765" s="47">
        <v>764.0</v>
      </c>
      <c r="C765" s="47">
        <v>0.0</v>
      </c>
    </row>
    <row r="766">
      <c r="A766" s="47" t="s">
        <v>17</v>
      </c>
      <c r="B766" s="47">
        <v>765.0</v>
      </c>
      <c r="C766" s="47">
        <v>0.0</v>
      </c>
    </row>
    <row r="767">
      <c r="A767" s="47" t="s">
        <v>17</v>
      </c>
      <c r="B767" s="47">
        <v>766.0</v>
      </c>
      <c r="C767" s="47">
        <v>0.0</v>
      </c>
    </row>
    <row r="768">
      <c r="A768" s="47" t="s">
        <v>17</v>
      </c>
      <c r="B768" s="47">
        <v>767.0</v>
      </c>
      <c r="C768" s="47">
        <v>0.0</v>
      </c>
    </row>
    <row r="769">
      <c r="A769" s="47" t="s">
        <v>17</v>
      </c>
      <c r="B769" s="47">
        <v>768.0</v>
      </c>
      <c r="C769" s="47">
        <v>0.0</v>
      </c>
    </row>
    <row r="770">
      <c r="A770" s="47" t="s">
        <v>17</v>
      </c>
      <c r="B770" s="47">
        <v>769.0</v>
      </c>
      <c r="C770" s="47">
        <v>0.0</v>
      </c>
    </row>
    <row r="771">
      <c r="A771" s="47" t="s">
        <v>17</v>
      </c>
      <c r="B771" s="47">
        <v>770.0</v>
      </c>
      <c r="C771" s="47">
        <v>0.0</v>
      </c>
    </row>
    <row r="772">
      <c r="A772" s="47" t="s">
        <v>17</v>
      </c>
      <c r="B772" s="47">
        <v>771.0</v>
      </c>
      <c r="C772" s="47">
        <v>0.0</v>
      </c>
    </row>
    <row r="773">
      <c r="A773" s="47" t="s">
        <v>17</v>
      </c>
      <c r="B773" s="47">
        <v>772.0</v>
      </c>
      <c r="C773" s="47">
        <v>0.0</v>
      </c>
    </row>
    <row r="774">
      <c r="A774" s="47" t="s">
        <v>17</v>
      </c>
      <c r="B774" s="47">
        <v>773.0</v>
      </c>
      <c r="C774" s="47">
        <v>0.0</v>
      </c>
    </row>
    <row r="775">
      <c r="A775" s="47" t="s">
        <v>17</v>
      </c>
      <c r="B775" s="47">
        <v>774.0</v>
      </c>
      <c r="C775" s="47">
        <v>0.0</v>
      </c>
    </row>
    <row r="776">
      <c r="A776" s="47" t="s">
        <v>17</v>
      </c>
      <c r="B776" s="47">
        <v>775.0</v>
      </c>
      <c r="C776" s="47">
        <v>0.0</v>
      </c>
    </row>
    <row r="777">
      <c r="A777" s="47" t="s">
        <v>17</v>
      </c>
      <c r="B777" s="47">
        <v>776.0</v>
      </c>
      <c r="C777" s="47">
        <v>0.0</v>
      </c>
    </row>
    <row r="778">
      <c r="A778" s="47" t="s">
        <v>17</v>
      </c>
      <c r="B778" s="47">
        <v>777.0</v>
      </c>
      <c r="C778" s="47">
        <v>0.1504</v>
      </c>
    </row>
    <row r="779">
      <c r="A779" s="47" t="s">
        <v>17</v>
      </c>
      <c r="B779" s="47">
        <v>778.0</v>
      </c>
      <c r="C779" s="47">
        <v>0.2664</v>
      </c>
    </row>
    <row r="780">
      <c r="A780" s="47" t="s">
        <v>17</v>
      </c>
      <c r="B780" s="47">
        <v>779.0</v>
      </c>
      <c r="C780" s="47">
        <v>0.36960000000000004</v>
      </c>
    </row>
    <row r="781">
      <c r="A781" s="47" t="s">
        <v>17</v>
      </c>
      <c r="B781" s="47">
        <v>780.0</v>
      </c>
      <c r="C781" s="47">
        <v>0.43440000000000006</v>
      </c>
    </row>
    <row r="782">
      <c r="A782" s="47" t="s">
        <v>17</v>
      </c>
      <c r="B782" s="47">
        <v>781.0</v>
      </c>
      <c r="C782" s="47">
        <v>0.45039999999999997</v>
      </c>
    </row>
    <row r="783">
      <c r="A783" s="47" t="s">
        <v>17</v>
      </c>
      <c r="B783" s="47">
        <v>782.0</v>
      </c>
      <c r="C783" s="47">
        <v>0.4096</v>
      </c>
    </row>
    <row r="784">
      <c r="A784" s="47" t="s">
        <v>17</v>
      </c>
      <c r="B784" s="47">
        <v>783.0</v>
      </c>
      <c r="C784" s="47">
        <v>0.3272</v>
      </c>
    </row>
    <row r="785">
      <c r="A785" s="47" t="s">
        <v>17</v>
      </c>
      <c r="B785" s="47">
        <v>784.0</v>
      </c>
      <c r="C785" s="47">
        <v>0.21920000000000003</v>
      </c>
    </row>
    <row r="786">
      <c r="A786" s="47" t="s">
        <v>17</v>
      </c>
      <c r="B786" s="47">
        <v>785.0</v>
      </c>
      <c r="C786" s="47">
        <v>0.038400000000000004</v>
      </c>
    </row>
    <row r="787">
      <c r="A787" s="47" t="s">
        <v>17</v>
      </c>
      <c r="B787" s="47">
        <v>786.0</v>
      </c>
      <c r="C787" s="47">
        <v>0.0</v>
      </c>
    </row>
    <row r="788">
      <c r="A788" s="47" t="s">
        <v>17</v>
      </c>
      <c r="B788" s="47">
        <v>787.0</v>
      </c>
      <c r="C788" s="47">
        <v>0.0</v>
      </c>
    </row>
    <row r="789">
      <c r="A789" s="47" t="s">
        <v>17</v>
      </c>
      <c r="B789" s="47">
        <v>788.0</v>
      </c>
      <c r="C789" s="47">
        <v>0.0</v>
      </c>
    </row>
    <row r="790">
      <c r="A790" s="47" t="s">
        <v>17</v>
      </c>
      <c r="B790" s="47">
        <v>789.0</v>
      </c>
      <c r="C790" s="47">
        <v>0.0</v>
      </c>
    </row>
    <row r="791">
      <c r="A791" s="47" t="s">
        <v>17</v>
      </c>
      <c r="B791" s="47">
        <v>790.0</v>
      </c>
      <c r="C791" s="47">
        <v>0.0</v>
      </c>
    </row>
    <row r="792">
      <c r="A792" s="47" t="s">
        <v>17</v>
      </c>
      <c r="B792" s="47">
        <v>791.0</v>
      </c>
      <c r="C792" s="47">
        <v>0.0</v>
      </c>
    </row>
    <row r="793">
      <c r="A793" s="47" t="s">
        <v>17</v>
      </c>
      <c r="B793" s="47">
        <v>792.0</v>
      </c>
      <c r="C793" s="47">
        <v>0.0</v>
      </c>
    </row>
    <row r="794">
      <c r="A794" s="47" t="s">
        <v>17</v>
      </c>
      <c r="B794" s="47">
        <v>793.0</v>
      </c>
      <c r="C794" s="47">
        <v>0.0</v>
      </c>
    </row>
    <row r="795">
      <c r="A795" s="47" t="s">
        <v>17</v>
      </c>
      <c r="B795" s="47">
        <v>794.0</v>
      </c>
      <c r="C795" s="47">
        <v>0.0</v>
      </c>
    </row>
    <row r="796">
      <c r="A796" s="47" t="s">
        <v>17</v>
      </c>
      <c r="B796" s="47">
        <v>795.0</v>
      </c>
      <c r="C796" s="47">
        <v>0.0</v>
      </c>
    </row>
    <row r="797">
      <c r="A797" s="47" t="s">
        <v>17</v>
      </c>
      <c r="B797" s="47">
        <v>796.0</v>
      </c>
      <c r="C797" s="47">
        <v>0.0</v>
      </c>
    </row>
    <row r="798">
      <c r="A798" s="47" t="s">
        <v>17</v>
      </c>
      <c r="B798" s="47">
        <v>797.0</v>
      </c>
      <c r="C798" s="47">
        <v>0.0</v>
      </c>
    </row>
    <row r="799">
      <c r="A799" s="47" t="s">
        <v>17</v>
      </c>
      <c r="B799" s="47">
        <v>798.0</v>
      </c>
      <c r="C799" s="47">
        <v>0.0</v>
      </c>
    </row>
    <row r="800">
      <c r="A800" s="47" t="s">
        <v>17</v>
      </c>
      <c r="B800" s="47">
        <v>799.0</v>
      </c>
      <c r="C800" s="47">
        <v>0.0</v>
      </c>
    </row>
    <row r="801">
      <c r="A801" s="47" t="s">
        <v>17</v>
      </c>
      <c r="B801" s="47">
        <v>800.0</v>
      </c>
      <c r="C801" s="47">
        <v>0.009600000000000001</v>
      </c>
    </row>
    <row r="802">
      <c r="A802" s="47" t="s">
        <v>17</v>
      </c>
      <c r="B802" s="47">
        <v>801.0</v>
      </c>
      <c r="C802" s="47">
        <v>0.1432</v>
      </c>
    </row>
    <row r="803">
      <c r="A803" s="47" t="s">
        <v>17</v>
      </c>
      <c r="B803" s="47">
        <v>802.0</v>
      </c>
      <c r="C803" s="47">
        <v>0.2736</v>
      </c>
    </row>
    <row r="804">
      <c r="A804" s="47" t="s">
        <v>17</v>
      </c>
      <c r="B804" s="47">
        <v>803.0</v>
      </c>
      <c r="C804" s="47">
        <v>0.3752</v>
      </c>
    </row>
    <row r="805">
      <c r="A805" s="47" t="s">
        <v>17</v>
      </c>
      <c r="B805" s="47">
        <v>804.0</v>
      </c>
      <c r="C805" s="47">
        <v>0.42800000000000005</v>
      </c>
    </row>
    <row r="806">
      <c r="A806" s="47" t="s">
        <v>17</v>
      </c>
      <c r="B806" s="47">
        <v>805.0</v>
      </c>
      <c r="C806" s="47">
        <v>0.4272</v>
      </c>
    </row>
    <row r="807">
      <c r="A807" s="47" t="s">
        <v>17</v>
      </c>
      <c r="B807" s="47">
        <v>806.0</v>
      </c>
      <c r="C807" s="47">
        <v>0.39440000000000003</v>
      </c>
    </row>
    <row r="808">
      <c r="A808" s="47" t="s">
        <v>17</v>
      </c>
      <c r="B808" s="47">
        <v>807.0</v>
      </c>
      <c r="C808" s="47">
        <v>0.30720000000000003</v>
      </c>
    </row>
    <row r="809">
      <c r="A809" s="47" t="s">
        <v>17</v>
      </c>
      <c r="B809" s="47">
        <v>808.0</v>
      </c>
      <c r="C809" s="47">
        <v>0.21760000000000002</v>
      </c>
    </row>
    <row r="810">
      <c r="A810" s="47" t="s">
        <v>17</v>
      </c>
      <c r="B810" s="47">
        <v>809.0</v>
      </c>
      <c r="C810" s="47">
        <v>0.0408</v>
      </c>
    </row>
    <row r="811">
      <c r="A811" s="47" t="s">
        <v>17</v>
      </c>
      <c r="B811" s="47">
        <v>810.0</v>
      </c>
      <c r="C811" s="47">
        <v>0.0</v>
      </c>
    </row>
    <row r="812">
      <c r="A812" s="47" t="s">
        <v>17</v>
      </c>
      <c r="B812" s="47">
        <v>811.0</v>
      </c>
      <c r="C812" s="47">
        <v>0.0</v>
      </c>
    </row>
    <row r="813">
      <c r="A813" s="47" t="s">
        <v>17</v>
      </c>
      <c r="B813" s="47">
        <v>812.0</v>
      </c>
      <c r="C813" s="47">
        <v>0.0</v>
      </c>
    </row>
    <row r="814">
      <c r="A814" s="47" t="s">
        <v>17</v>
      </c>
      <c r="B814" s="47">
        <v>813.0</v>
      </c>
      <c r="C814" s="47">
        <v>0.0</v>
      </c>
    </row>
    <row r="815">
      <c r="A815" s="47" t="s">
        <v>17</v>
      </c>
      <c r="B815" s="47">
        <v>814.0</v>
      </c>
      <c r="C815" s="47">
        <v>0.0</v>
      </c>
    </row>
    <row r="816">
      <c r="A816" s="47" t="s">
        <v>17</v>
      </c>
      <c r="B816" s="47">
        <v>815.0</v>
      </c>
      <c r="C816" s="47">
        <v>0.0</v>
      </c>
    </row>
    <row r="817">
      <c r="A817" s="47" t="s">
        <v>17</v>
      </c>
      <c r="B817" s="47">
        <v>816.0</v>
      </c>
      <c r="C817" s="47">
        <v>0.0</v>
      </c>
    </row>
    <row r="818">
      <c r="A818" s="47" t="s">
        <v>17</v>
      </c>
      <c r="B818" s="47">
        <v>817.0</v>
      </c>
      <c r="C818" s="47">
        <v>0.0</v>
      </c>
    </row>
    <row r="819">
      <c r="A819" s="47" t="s">
        <v>17</v>
      </c>
      <c r="B819" s="47">
        <v>818.0</v>
      </c>
      <c r="C819" s="47">
        <v>0.0</v>
      </c>
    </row>
    <row r="820">
      <c r="A820" s="47" t="s">
        <v>17</v>
      </c>
      <c r="B820" s="47">
        <v>819.0</v>
      </c>
      <c r="C820" s="47">
        <v>0.0</v>
      </c>
    </row>
    <row r="821">
      <c r="A821" s="47" t="s">
        <v>17</v>
      </c>
      <c r="B821" s="47">
        <v>820.0</v>
      </c>
      <c r="C821" s="47">
        <v>0.0</v>
      </c>
    </row>
    <row r="822">
      <c r="A822" s="47" t="s">
        <v>17</v>
      </c>
      <c r="B822" s="47">
        <v>821.0</v>
      </c>
      <c r="C822" s="47">
        <v>0.0</v>
      </c>
    </row>
    <row r="823">
      <c r="A823" s="47" t="s">
        <v>17</v>
      </c>
      <c r="B823" s="47">
        <v>822.0</v>
      </c>
      <c r="C823" s="47">
        <v>0.0</v>
      </c>
    </row>
    <row r="824">
      <c r="A824" s="47" t="s">
        <v>17</v>
      </c>
      <c r="B824" s="47">
        <v>823.0</v>
      </c>
      <c r="C824" s="47">
        <v>0.0</v>
      </c>
    </row>
    <row r="825">
      <c r="A825" s="47" t="s">
        <v>17</v>
      </c>
      <c r="B825" s="47">
        <v>824.0</v>
      </c>
      <c r="C825" s="47">
        <v>0.0104</v>
      </c>
    </row>
    <row r="826">
      <c r="A826" s="47" t="s">
        <v>17</v>
      </c>
      <c r="B826" s="47">
        <v>825.0</v>
      </c>
      <c r="C826" s="47">
        <v>0.148</v>
      </c>
    </row>
    <row r="827">
      <c r="A827" s="47" t="s">
        <v>17</v>
      </c>
      <c r="B827" s="47">
        <v>826.0</v>
      </c>
      <c r="C827" s="47">
        <v>0.2816</v>
      </c>
    </row>
    <row r="828">
      <c r="A828" s="47" t="s">
        <v>17</v>
      </c>
      <c r="B828" s="47">
        <v>827.0</v>
      </c>
      <c r="C828" s="47">
        <v>0.38480000000000003</v>
      </c>
    </row>
    <row r="829">
      <c r="A829" s="47" t="s">
        <v>17</v>
      </c>
      <c r="B829" s="47">
        <v>828.0</v>
      </c>
      <c r="C829" s="47">
        <v>0.44400000000000006</v>
      </c>
    </row>
    <row r="830">
      <c r="A830" s="47" t="s">
        <v>17</v>
      </c>
      <c r="B830" s="47">
        <v>829.0</v>
      </c>
      <c r="C830" s="47">
        <v>0.4608</v>
      </c>
    </row>
    <row r="831">
      <c r="A831" s="47" t="s">
        <v>17</v>
      </c>
      <c r="B831" s="47">
        <v>830.0</v>
      </c>
      <c r="C831" s="47">
        <v>0.42880000000000007</v>
      </c>
    </row>
    <row r="832">
      <c r="A832" s="47" t="s">
        <v>17</v>
      </c>
      <c r="B832" s="47">
        <v>831.0</v>
      </c>
      <c r="C832" s="47">
        <v>0.3488</v>
      </c>
    </row>
    <row r="833">
      <c r="A833" s="47" t="s">
        <v>17</v>
      </c>
      <c r="B833" s="47">
        <v>832.0</v>
      </c>
      <c r="C833" s="47">
        <v>0.22799999999999998</v>
      </c>
    </row>
    <row r="834">
      <c r="A834" s="47" t="s">
        <v>17</v>
      </c>
      <c r="B834" s="47">
        <v>833.0</v>
      </c>
      <c r="C834" s="47">
        <v>0.04000000000000001</v>
      </c>
    </row>
    <row r="835">
      <c r="A835" s="47" t="s">
        <v>17</v>
      </c>
      <c r="B835" s="47">
        <v>834.0</v>
      </c>
      <c r="C835" s="47">
        <v>0.0</v>
      </c>
    </row>
    <row r="836">
      <c r="A836" s="47" t="s">
        <v>17</v>
      </c>
      <c r="B836" s="47">
        <v>835.0</v>
      </c>
      <c r="C836" s="47">
        <v>0.0</v>
      </c>
    </row>
    <row r="837">
      <c r="A837" s="47" t="s">
        <v>17</v>
      </c>
      <c r="B837" s="47">
        <v>836.0</v>
      </c>
      <c r="C837" s="47">
        <v>0.0</v>
      </c>
    </row>
    <row r="838">
      <c r="A838" s="47" t="s">
        <v>17</v>
      </c>
      <c r="B838" s="47">
        <v>837.0</v>
      </c>
      <c r="C838" s="47">
        <v>0.0</v>
      </c>
    </row>
    <row r="839">
      <c r="A839" s="47" t="s">
        <v>17</v>
      </c>
      <c r="B839" s="47">
        <v>838.0</v>
      </c>
      <c r="C839" s="47">
        <v>0.0</v>
      </c>
    </row>
    <row r="840">
      <c r="A840" s="47" t="s">
        <v>17</v>
      </c>
      <c r="B840" s="47">
        <v>839.0</v>
      </c>
      <c r="C840" s="47">
        <v>0.0</v>
      </c>
    </row>
    <row r="841">
      <c r="A841" s="47" t="s">
        <v>17</v>
      </c>
      <c r="B841" s="47">
        <v>840.0</v>
      </c>
      <c r="C841" s="47">
        <v>0.0</v>
      </c>
    </row>
    <row r="842">
      <c r="A842" s="47" t="s">
        <v>17</v>
      </c>
      <c r="B842" s="47">
        <v>841.0</v>
      </c>
      <c r="C842" s="47">
        <v>0.0</v>
      </c>
    </row>
    <row r="843">
      <c r="A843" s="47" t="s">
        <v>17</v>
      </c>
      <c r="B843" s="47">
        <v>842.0</v>
      </c>
      <c r="C843" s="47">
        <v>0.0</v>
      </c>
    </row>
    <row r="844">
      <c r="A844" s="47" t="s">
        <v>17</v>
      </c>
      <c r="B844" s="47">
        <v>843.0</v>
      </c>
      <c r="C844" s="47">
        <v>0.0</v>
      </c>
    </row>
    <row r="845">
      <c r="A845" s="47" t="s">
        <v>17</v>
      </c>
      <c r="B845" s="47">
        <v>844.0</v>
      </c>
      <c r="C845" s="47">
        <v>0.0</v>
      </c>
    </row>
    <row r="846">
      <c r="A846" s="47" t="s">
        <v>17</v>
      </c>
      <c r="B846" s="47">
        <v>845.0</v>
      </c>
      <c r="C846" s="47">
        <v>0.0</v>
      </c>
    </row>
    <row r="847">
      <c r="A847" s="47" t="s">
        <v>17</v>
      </c>
      <c r="B847" s="47">
        <v>846.0</v>
      </c>
      <c r="C847" s="47">
        <v>0.0</v>
      </c>
    </row>
    <row r="848">
      <c r="A848" s="47" t="s">
        <v>17</v>
      </c>
      <c r="B848" s="47">
        <v>847.0</v>
      </c>
      <c r="C848" s="47">
        <v>0.0</v>
      </c>
    </row>
    <row r="849">
      <c r="A849" s="47" t="s">
        <v>17</v>
      </c>
      <c r="B849" s="47">
        <v>848.0</v>
      </c>
      <c r="C849" s="47">
        <v>0.012</v>
      </c>
    </row>
    <row r="850">
      <c r="A850" s="47" t="s">
        <v>17</v>
      </c>
      <c r="B850" s="47">
        <v>849.0</v>
      </c>
      <c r="C850" s="47">
        <v>0.1504</v>
      </c>
    </row>
    <row r="851">
      <c r="A851" s="47" t="s">
        <v>17</v>
      </c>
      <c r="B851" s="47">
        <v>850.0</v>
      </c>
      <c r="C851" s="47">
        <v>0.2824</v>
      </c>
    </row>
    <row r="852">
      <c r="A852" s="47" t="s">
        <v>17</v>
      </c>
      <c r="B852" s="47">
        <v>851.0</v>
      </c>
      <c r="C852" s="47">
        <v>0.3456</v>
      </c>
    </row>
    <row r="853">
      <c r="A853" s="47" t="s">
        <v>17</v>
      </c>
      <c r="B853" s="47">
        <v>852.0</v>
      </c>
      <c r="C853" s="47">
        <v>0.404</v>
      </c>
    </row>
    <row r="854">
      <c r="A854" s="47" t="s">
        <v>17</v>
      </c>
      <c r="B854" s="47">
        <v>853.0</v>
      </c>
      <c r="C854" s="47">
        <v>0.4528</v>
      </c>
    </row>
    <row r="855">
      <c r="A855" s="47" t="s">
        <v>17</v>
      </c>
      <c r="B855" s="47">
        <v>854.0</v>
      </c>
      <c r="C855" s="47">
        <v>0.4328000000000001</v>
      </c>
    </row>
    <row r="856">
      <c r="A856" s="47" t="s">
        <v>17</v>
      </c>
      <c r="B856" s="47">
        <v>855.0</v>
      </c>
      <c r="C856" s="47">
        <v>0.3528</v>
      </c>
    </row>
    <row r="857">
      <c r="A857" s="47" t="s">
        <v>17</v>
      </c>
      <c r="B857" s="47">
        <v>856.0</v>
      </c>
      <c r="C857" s="47">
        <v>0.2328</v>
      </c>
    </row>
    <row r="858">
      <c r="A858" s="47" t="s">
        <v>17</v>
      </c>
      <c r="B858" s="47">
        <v>857.0</v>
      </c>
      <c r="C858" s="47">
        <v>0.039200000000000006</v>
      </c>
    </row>
    <row r="859">
      <c r="A859" s="47" t="s">
        <v>17</v>
      </c>
      <c r="B859" s="47">
        <v>858.0</v>
      </c>
      <c r="C859" s="47">
        <v>0.0</v>
      </c>
    </row>
    <row r="860">
      <c r="A860" s="47" t="s">
        <v>17</v>
      </c>
      <c r="B860" s="47">
        <v>859.0</v>
      </c>
      <c r="C860" s="47">
        <v>0.0</v>
      </c>
    </row>
    <row r="861">
      <c r="A861" s="47" t="s">
        <v>17</v>
      </c>
      <c r="B861" s="47">
        <v>860.0</v>
      </c>
      <c r="C861" s="47">
        <v>0.0</v>
      </c>
    </row>
    <row r="862">
      <c r="A862" s="47" t="s">
        <v>17</v>
      </c>
      <c r="B862" s="47">
        <v>861.0</v>
      </c>
      <c r="C862" s="47">
        <v>0.0</v>
      </c>
    </row>
    <row r="863">
      <c r="A863" s="47" t="s">
        <v>17</v>
      </c>
      <c r="B863" s="47">
        <v>862.0</v>
      </c>
      <c r="C863" s="47">
        <v>0.0</v>
      </c>
    </row>
    <row r="864">
      <c r="A864" s="47" t="s">
        <v>17</v>
      </c>
      <c r="B864" s="47">
        <v>863.0</v>
      </c>
      <c r="C864" s="47">
        <v>0.0</v>
      </c>
    </row>
    <row r="865">
      <c r="A865" s="47" t="s">
        <v>17</v>
      </c>
      <c r="B865" s="47">
        <v>864.0</v>
      </c>
      <c r="C865" s="47">
        <v>0.0</v>
      </c>
    </row>
    <row r="866">
      <c r="A866" s="47" t="s">
        <v>17</v>
      </c>
      <c r="B866" s="47">
        <v>865.0</v>
      </c>
      <c r="C866" s="47">
        <v>0.0</v>
      </c>
    </row>
    <row r="867">
      <c r="A867" s="47" t="s">
        <v>17</v>
      </c>
      <c r="B867" s="47">
        <v>866.0</v>
      </c>
      <c r="C867" s="47">
        <v>0.0</v>
      </c>
    </row>
    <row r="868">
      <c r="A868" s="47" t="s">
        <v>17</v>
      </c>
      <c r="B868" s="47">
        <v>867.0</v>
      </c>
      <c r="C868" s="47">
        <v>0.0</v>
      </c>
    </row>
    <row r="869">
      <c r="A869" s="47" t="s">
        <v>17</v>
      </c>
      <c r="B869" s="47">
        <v>868.0</v>
      </c>
      <c r="C869" s="47">
        <v>0.0</v>
      </c>
    </row>
    <row r="870">
      <c r="A870" s="47" t="s">
        <v>17</v>
      </c>
      <c r="B870" s="47">
        <v>869.0</v>
      </c>
      <c r="C870" s="47">
        <v>0.0</v>
      </c>
    </row>
    <row r="871">
      <c r="A871" s="47" t="s">
        <v>17</v>
      </c>
      <c r="B871" s="47">
        <v>870.0</v>
      </c>
      <c r="C871" s="47">
        <v>0.0</v>
      </c>
    </row>
    <row r="872">
      <c r="A872" s="47" t="s">
        <v>17</v>
      </c>
      <c r="B872" s="47">
        <v>871.0</v>
      </c>
      <c r="C872" s="47">
        <v>0.0</v>
      </c>
    </row>
    <row r="873">
      <c r="A873" s="47" t="s">
        <v>17</v>
      </c>
      <c r="B873" s="47">
        <v>872.0</v>
      </c>
      <c r="C873" s="47">
        <v>0.0128</v>
      </c>
    </row>
    <row r="874">
      <c r="A874" s="47" t="s">
        <v>17</v>
      </c>
      <c r="B874" s="47">
        <v>873.0</v>
      </c>
      <c r="C874" s="47">
        <v>0.1544</v>
      </c>
    </row>
    <row r="875">
      <c r="A875" s="47" t="s">
        <v>17</v>
      </c>
      <c r="B875" s="47">
        <v>874.0</v>
      </c>
      <c r="C875" s="47">
        <v>0.2872</v>
      </c>
    </row>
    <row r="876">
      <c r="A876" s="47" t="s">
        <v>17</v>
      </c>
      <c r="B876" s="47">
        <v>875.0</v>
      </c>
      <c r="C876" s="47">
        <v>0.40080000000000005</v>
      </c>
    </row>
    <row r="877">
      <c r="A877" s="47" t="s">
        <v>17</v>
      </c>
      <c r="B877" s="47">
        <v>876.0</v>
      </c>
      <c r="C877" s="47">
        <v>0.45199999999999996</v>
      </c>
    </row>
    <row r="878">
      <c r="A878" s="47" t="s">
        <v>17</v>
      </c>
      <c r="B878" s="47">
        <v>877.0</v>
      </c>
      <c r="C878" s="47">
        <v>0.4744</v>
      </c>
    </row>
    <row r="879">
      <c r="A879" s="47" t="s">
        <v>17</v>
      </c>
      <c r="B879" s="47">
        <v>878.0</v>
      </c>
      <c r="C879" s="47">
        <v>0.43520000000000003</v>
      </c>
    </row>
    <row r="880">
      <c r="A880" s="47" t="s">
        <v>17</v>
      </c>
      <c r="B880" s="47">
        <v>879.0</v>
      </c>
      <c r="C880" s="47">
        <v>0.35840000000000005</v>
      </c>
    </row>
    <row r="881">
      <c r="A881" s="47" t="s">
        <v>17</v>
      </c>
      <c r="B881" s="47">
        <v>880.0</v>
      </c>
      <c r="C881" s="47">
        <v>0.2352</v>
      </c>
    </row>
    <row r="882">
      <c r="A882" s="47" t="s">
        <v>17</v>
      </c>
      <c r="B882" s="47">
        <v>881.0</v>
      </c>
      <c r="C882" s="47">
        <v>0.0408</v>
      </c>
    </row>
    <row r="883">
      <c r="A883" s="47" t="s">
        <v>17</v>
      </c>
      <c r="B883" s="47">
        <v>882.0</v>
      </c>
      <c r="C883" s="47">
        <v>0.0</v>
      </c>
    </row>
    <row r="884">
      <c r="A884" s="47" t="s">
        <v>17</v>
      </c>
      <c r="B884" s="47">
        <v>883.0</v>
      </c>
      <c r="C884" s="47">
        <v>0.0</v>
      </c>
    </row>
    <row r="885">
      <c r="A885" s="47" t="s">
        <v>17</v>
      </c>
      <c r="B885" s="47">
        <v>884.0</v>
      </c>
      <c r="C885" s="47">
        <v>0.0</v>
      </c>
    </row>
    <row r="886">
      <c r="A886" s="47" t="s">
        <v>17</v>
      </c>
      <c r="B886" s="47">
        <v>885.0</v>
      </c>
      <c r="C886" s="47">
        <v>0.0</v>
      </c>
    </row>
    <row r="887">
      <c r="A887" s="47" t="s">
        <v>17</v>
      </c>
      <c r="B887" s="47">
        <v>886.0</v>
      </c>
      <c r="C887" s="47">
        <v>0.0</v>
      </c>
    </row>
    <row r="888">
      <c r="A888" s="47" t="s">
        <v>17</v>
      </c>
      <c r="B888" s="47">
        <v>887.0</v>
      </c>
      <c r="C888" s="47">
        <v>0.0</v>
      </c>
    </row>
    <row r="889">
      <c r="A889" s="47" t="s">
        <v>17</v>
      </c>
      <c r="B889" s="47">
        <v>888.0</v>
      </c>
      <c r="C889" s="47">
        <v>0.0</v>
      </c>
    </row>
    <row r="890">
      <c r="A890" s="47" t="s">
        <v>17</v>
      </c>
      <c r="B890" s="47">
        <v>889.0</v>
      </c>
      <c r="C890" s="47">
        <v>0.0</v>
      </c>
    </row>
    <row r="891">
      <c r="A891" s="47" t="s">
        <v>17</v>
      </c>
      <c r="B891" s="47">
        <v>890.0</v>
      </c>
      <c r="C891" s="47">
        <v>0.0</v>
      </c>
    </row>
    <row r="892">
      <c r="A892" s="47" t="s">
        <v>17</v>
      </c>
      <c r="B892" s="47">
        <v>891.0</v>
      </c>
      <c r="C892" s="47">
        <v>0.0</v>
      </c>
    </row>
    <row r="893">
      <c r="A893" s="47" t="s">
        <v>17</v>
      </c>
      <c r="B893" s="47">
        <v>892.0</v>
      </c>
      <c r="C893" s="47">
        <v>0.0</v>
      </c>
    </row>
    <row r="894">
      <c r="A894" s="47" t="s">
        <v>17</v>
      </c>
      <c r="B894" s="47">
        <v>893.0</v>
      </c>
      <c r="C894" s="47">
        <v>0.0</v>
      </c>
    </row>
    <row r="895">
      <c r="A895" s="47" t="s">
        <v>17</v>
      </c>
      <c r="B895" s="47">
        <v>894.0</v>
      </c>
      <c r="C895" s="47">
        <v>0.0</v>
      </c>
    </row>
    <row r="896">
      <c r="A896" s="47" t="s">
        <v>17</v>
      </c>
      <c r="B896" s="47">
        <v>895.0</v>
      </c>
      <c r="C896" s="47">
        <v>0.0</v>
      </c>
    </row>
    <row r="897">
      <c r="A897" s="47" t="s">
        <v>17</v>
      </c>
      <c r="B897" s="47">
        <v>896.0</v>
      </c>
      <c r="C897" s="47">
        <v>0.0144</v>
      </c>
    </row>
    <row r="898">
      <c r="A898" s="47" t="s">
        <v>17</v>
      </c>
      <c r="B898" s="47">
        <v>897.0</v>
      </c>
      <c r="C898" s="47">
        <v>0.13360000000000002</v>
      </c>
    </row>
    <row r="899">
      <c r="A899" s="47" t="s">
        <v>17</v>
      </c>
      <c r="B899" s="47">
        <v>898.0</v>
      </c>
      <c r="C899" s="47">
        <v>0.2536</v>
      </c>
    </row>
    <row r="900">
      <c r="A900" s="47" t="s">
        <v>17</v>
      </c>
      <c r="B900" s="47">
        <v>899.0</v>
      </c>
      <c r="C900" s="47">
        <v>0.3832</v>
      </c>
    </row>
    <row r="901">
      <c r="A901" s="47" t="s">
        <v>17</v>
      </c>
      <c r="B901" s="47">
        <v>900.0</v>
      </c>
      <c r="C901" s="47">
        <v>0.43360000000000004</v>
      </c>
    </row>
    <row r="902">
      <c r="A902" s="47" t="s">
        <v>17</v>
      </c>
      <c r="B902" s="47">
        <v>901.0</v>
      </c>
      <c r="C902" s="47">
        <v>0.44240000000000007</v>
      </c>
    </row>
    <row r="903">
      <c r="A903" s="47" t="s">
        <v>17</v>
      </c>
      <c r="B903" s="47">
        <v>902.0</v>
      </c>
      <c r="C903" s="47">
        <v>0.43440000000000006</v>
      </c>
    </row>
    <row r="904">
      <c r="A904" s="47" t="s">
        <v>17</v>
      </c>
      <c r="B904" s="47">
        <v>903.0</v>
      </c>
      <c r="C904" s="47">
        <v>0.3512</v>
      </c>
    </row>
    <row r="905">
      <c r="A905" s="47" t="s">
        <v>17</v>
      </c>
      <c r="B905" s="47">
        <v>904.0</v>
      </c>
      <c r="C905" s="47">
        <v>0.24</v>
      </c>
    </row>
    <row r="906">
      <c r="A906" s="47" t="s">
        <v>17</v>
      </c>
      <c r="B906" s="47">
        <v>905.0</v>
      </c>
      <c r="C906" s="47">
        <v>0.046400000000000004</v>
      </c>
    </row>
    <row r="907">
      <c r="A907" s="47" t="s">
        <v>17</v>
      </c>
      <c r="B907" s="47">
        <v>906.0</v>
      </c>
      <c r="C907" s="47">
        <v>0.0</v>
      </c>
    </row>
    <row r="908">
      <c r="A908" s="47" t="s">
        <v>17</v>
      </c>
      <c r="B908" s="47">
        <v>907.0</v>
      </c>
      <c r="C908" s="47">
        <v>0.0</v>
      </c>
    </row>
    <row r="909">
      <c r="A909" s="47" t="s">
        <v>17</v>
      </c>
      <c r="B909" s="47">
        <v>908.0</v>
      </c>
      <c r="C909" s="47">
        <v>0.0</v>
      </c>
    </row>
    <row r="910">
      <c r="A910" s="47" t="s">
        <v>17</v>
      </c>
      <c r="B910" s="47">
        <v>909.0</v>
      </c>
      <c r="C910" s="47">
        <v>0.0</v>
      </c>
    </row>
    <row r="911">
      <c r="A911" s="47" t="s">
        <v>17</v>
      </c>
      <c r="B911" s="47">
        <v>910.0</v>
      </c>
      <c r="C911" s="47">
        <v>0.0</v>
      </c>
    </row>
    <row r="912">
      <c r="A912" s="47" t="s">
        <v>17</v>
      </c>
      <c r="B912" s="47">
        <v>911.0</v>
      </c>
      <c r="C912" s="47">
        <v>0.0</v>
      </c>
    </row>
    <row r="913">
      <c r="A913" s="47" t="s">
        <v>17</v>
      </c>
      <c r="B913" s="47">
        <v>912.0</v>
      </c>
      <c r="C913" s="47">
        <v>0.0</v>
      </c>
    </row>
    <row r="914">
      <c r="A914" s="47" t="s">
        <v>17</v>
      </c>
      <c r="B914" s="47">
        <v>913.0</v>
      </c>
      <c r="C914" s="47">
        <v>0.0</v>
      </c>
    </row>
    <row r="915">
      <c r="A915" s="47" t="s">
        <v>17</v>
      </c>
      <c r="B915" s="47">
        <v>914.0</v>
      </c>
      <c r="C915" s="47">
        <v>0.0</v>
      </c>
    </row>
    <row r="916">
      <c r="A916" s="47" t="s">
        <v>17</v>
      </c>
      <c r="B916" s="47">
        <v>915.0</v>
      </c>
      <c r="C916" s="47">
        <v>0.0</v>
      </c>
    </row>
    <row r="917">
      <c r="A917" s="47" t="s">
        <v>17</v>
      </c>
      <c r="B917" s="47">
        <v>916.0</v>
      </c>
      <c r="C917" s="47">
        <v>0.0</v>
      </c>
    </row>
    <row r="918">
      <c r="A918" s="47" t="s">
        <v>17</v>
      </c>
      <c r="B918" s="47">
        <v>917.0</v>
      </c>
      <c r="C918" s="47">
        <v>0.0</v>
      </c>
    </row>
    <row r="919">
      <c r="A919" s="47" t="s">
        <v>17</v>
      </c>
      <c r="B919" s="47">
        <v>918.0</v>
      </c>
      <c r="C919" s="47">
        <v>0.0</v>
      </c>
    </row>
    <row r="920">
      <c r="A920" s="47" t="s">
        <v>17</v>
      </c>
      <c r="B920" s="47">
        <v>919.0</v>
      </c>
      <c r="C920" s="47">
        <v>0.0</v>
      </c>
    </row>
    <row r="921">
      <c r="A921" s="47" t="s">
        <v>17</v>
      </c>
      <c r="B921" s="47">
        <v>920.0</v>
      </c>
      <c r="C921" s="47">
        <v>0.016</v>
      </c>
    </row>
    <row r="922">
      <c r="A922" s="47" t="s">
        <v>17</v>
      </c>
      <c r="B922" s="47">
        <v>921.0</v>
      </c>
      <c r="C922" s="47">
        <v>0.11040000000000001</v>
      </c>
    </row>
    <row r="923">
      <c r="A923" s="47" t="s">
        <v>17</v>
      </c>
      <c r="B923" s="47">
        <v>922.0</v>
      </c>
      <c r="C923" s="47">
        <v>0.2096</v>
      </c>
    </row>
    <row r="924">
      <c r="A924" s="47" t="s">
        <v>17</v>
      </c>
      <c r="B924" s="47">
        <v>923.0</v>
      </c>
      <c r="C924" s="47">
        <v>0.2576</v>
      </c>
    </row>
    <row r="925">
      <c r="A925" s="47" t="s">
        <v>17</v>
      </c>
      <c r="B925" s="47">
        <v>924.0</v>
      </c>
      <c r="C925" s="47">
        <v>0.36160000000000003</v>
      </c>
    </row>
    <row r="926">
      <c r="A926" s="47" t="s">
        <v>17</v>
      </c>
      <c r="B926" s="47">
        <v>925.0</v>
      </c>
      <c r="C926" s="47">
        <v>0.30800000000000005</v>
      </c>
    </row>
    <row r="927">
      <c r="A927" s="47" t="s">
        <v>17</v>
      </c>
      <c r="B927" s="47">
        <v>926.0</v>
      </c>
      <c r="C927" s="47">
        <v>0.3776</v>
      </c>
    </row>
    <row r="928">
      <c r="A928" s="47" t="s">
        <v>17</v>
      </c>
      <c r="B928" s="47">
        <v>927.0</v>
      </c>
      <c r="C928" s="47">
        <v>0.2536</v>
      </c>
    </row>
    <row r="929">
      <c r="A929" s="47" t="s">
        <v>17</v>
      </c>
      <c r="B929" s="47">
        <v>928.0</v>
      </c>
      <c r="C929" s="47">
        <v>0.21280000000000002</v>
      </c>
    </row>
    <row r="930">
      <c r="A930" s="47" t="s">
        <v>17</v>
      </c>
      <c r="B930" s="47">
        <v>929.0</v>
      </c>
      <c r="C930" s="47">
        <v>0.044000000000000004</v>
      </c>
    </row>
    <row r="931">
      <c r="A931" s="47" t="s">
        <v>17</v>
      </c>
      <c r="B931" s="47">
        <v>930.0</v>
      </c>
      <c r="C931" s="47">
        <v>0.0</v>
      </c>
    </row>
    <row r="932">
      <c r="A932" s="47" t="s">
        <v>17</v>
      </c>
      <c r="B932" s="47">
        <v>931.0</v>
      </c>
      <c r="C932" s="47">
        <v>0.0</v>
      </c>
    </row>
    <row r="933">
      <c r="A933" s="47" t="s">
        <v>17</v>
      </c>
      <c r="B933" s="47">
        <v>932.0</v>
      </c>
      <c r="C933" s="47">
        <v>0.0</v>
      </c>
    </row>
    <row r="934">
      <c r="A934" s="47" t="s">
        <v>17</v>
      </c>
      <c r="B934" s="47">
        <v>933.0</v>
      </c>
      <c r="C934" s="47">
        <v>0.0</v>
      </c>
    </row>
    <row r="935">
      <c r="A935" s="47" t="s">
        <v>17</v>
      </c>
      <c r="B935" s="47">
        <v>934.0</v>
      </c>
      <c r="C935" s="47">
        <v>0.0</v>
      </c>
    </row>
    <row r="936">
      <c r="A936" s="47" t="s">
        <v>17</v>
      </c>
      <c r="B936" s="47">
        <v>935.0</v>
      </c>
      <c r="C936" s="47">
        <v>0.0</v>
      </c>
    </row>
    <row r="937">
      <c r="A937" s="47" t="s">
        <v>17</v>
      </c>
      <c r="B937" s="47">
        <v>936.0</v>
      </c>
      <c r="C937" s="47">
        <v>0.0</v>
      </c>
    </row>
    <row r="938">
      <c r="A938" s="47" t="s">
        <v>17</v>
      </c>
      <c r="B938" s="47">
        <v>937.0</v>
      </c>
      <c r="C938" s="47">
        <v>0.0</v>
      </c>
    </row>
    <row r="939">
      <c r="A939" s="47" t="s">
        <v>17</v>
      </c>
      <c r="B939" s="47">
        <v>938.0</v>
      </c>
      <c r="C939" s="47">
        <v>0.0</v>
      </c>
    </row>
    <row r="940">
      <c r="A940" s="47" t="s">
        <v>17</v>
      </c>
      <c r="B940" s="47">
        <v>939.0</v>
      </c>
      <c r="C940" s="47">
        <v>0.0</v>
      </c>
    </row>
    <row r="941">
      <c r="A941" s="47" t="s">
        <v>17</v>
      </c>
      <c r="B941" s="47">
        <v>940.0</v>
      </c>
      <c r="C941" s="47">
        <v>0.0</v>
      </c>
    </row>
    <row r="942">
      <c r="A942" s="47" t="s">
        <v>17</v>
      </c>
      <c r="B942" s="47">
        <v>941.0</v>
      </c>
      <c r="C942" s="47">
        <v>0.0</v>
      </c>
    </row>
    <row r="943">
      <c r="A943" s="47" t="s">
        <v>17</v>
      </c>
      <c r="B943" s="47">
        <v>942.0</v>
      </c>
      <c r="C943" s="47">
        <v>0.0</v>
      </c>
    </row>
    <row r="944">
      <c r="A944" s="47" t="s">
        <v>17</v>
      </c>
      <c r="B944" s="47">
        <v>943.0</v>
      </c>
      <c r="C944" s="47">
        <v>0.0</v>
      </c>
    </row>
    <row r="945">
      <c r="A945" s="47" t="s">
        <v>17</v>
      </c>
      <c r="B945" s="47">
        <v>944.0</v>
      </c>
      <c r="C945" s="47">
        <v>0.016</v>
      </c>
    </row>
    <row r="946">
      <c r="A946" s="47" t="s">
        <v>17</v>
      </c>
      <c r="B946" s="47">
        <v>945.0</v>
      </c>
      <c r="C946" s="47">
        <v>0.0968</v>
      </c>
    </row>
    <row r="947">
      <c r="A947" s="47" t="s">
        <v>17</v>
      </c>
      <c r="B947" s="47">
        <v>946.0</v>
      </c>
      <c r="C947" s="47">
        <v>0.16720000000000002</v>
      </c>
    </row>
    <row r="948">
      <c r="A948" s="47" t="s">
        <v>17</v>
      </c>
      <c r="B948" s="47">
        <v>947.0</v>
      </c>
      <c r="C948" s="47">
        <v>0.2472</v>
      </c>
    </row>
    <row r="949">
      <c r="A949" s="47" t="s">
        <v>17</v>
      </c>
      <c r="B949" s="47">
        <v>948.0</v>
      </c>
      <c r="C949" s="47">
        <v>0.3776</v>
      </c>
    </row>
    <row r="950">
      <c r="A950" s="47" t="s">
        <v>17</v>
      </c>
      <c r="B950" s="47">
        <v>949.0</v>
      </c>
      <c r="C950" s="47">
        <v>0.4136</v>
      </c>
    </row>
    <row r="951">
      <c r="A951" s="47" t="s">
        <v>17</v>
      </c>
      <c r="B951" s="47">
        <v>950.0</v>
      </c>
      <c r="C951" s="47">
        <v>0.33440000000000003</v>
      </c>
    </row>
    <row r="952">
      <c r="A952" s="47" t="s">
        <v>17</v>
      </c>
      <c r="B952" s="47">
        <v>951.0</v>
      </c>
      <c r="C952" s="47">
        <v>0.26880000000000004</v>
      </c>
    </row>
    <row r="953">
      <c r="A953" s="47" t="s">
        <v>17</v>
      </c>
      <c r="B953" s="47">
        <v>952.0</v>
      </c>
      <c r="C953" s="47">
        <v>0.21680000000000002</v>
      </c>
    </row>
    <row r="954">
      <c r="A954" s="47" t="s">
        <v>17</v>
      </c>
      <c r="B954" s="47">
        <v>953.0</v>
      </c>
      <c r="C954" s="47">
        <v>0.0432</v>
      </c>
    </row>
    <row r="955">
      <c r="A955" s="47" t="s">
        <v>17</v>
      </c>
      <c r="B955" s="47">
        <v>954.0</v>
      </c>
      <c r="C955" s="47">
        <v>0.0</v>
      </c>
    </row>
    <row r="956">
      <c r="A956" s="47" t="s">
        <v>17</v>
      </c>
      <c r="B956" s="47">
        <v>955.0</v>
      </c>
      <c r="C956" s="47">
        <v>0.0</v>
      </c>
    </row>
    <row r="957">
      <c r="A957" s="47" t="s">
        <v>17</v>
      </c>
      <c r="B957" s="47">
        <v>956.0</v>
      </c>
      <c r="C957" s="47">
        <v>0.0</v>
      </c>
    </row>
    <row r="958">
      <c r="A958" s="47" t="s">
        <v>17</v>
      </c>
      <c r="B958" s="47">
        <v>957.0</v>
      </c>
      <c r="C958" s="47">
        <v>0.0</v>
      </c>
    </row>
    <row r="959">
      <c r="A959" s="47" t="s">
        <v>17</v>
      </c>
      <c r="B959" s="47">
        <v>958.0</v>
      </c>
      <c r="C959" s="47">
        <v>0.0</v>
      </c>
    </row>
    <row r="960">
      <c r="A960" s="47" t="s">
        <v>17</v>
      </c>
      <c r="B960" s="47">
        <v>959.0</v>
      </c>
      <c r="C960" s="47">
        <v>0.0</v>
      </c>
    </row>
    <row r="961">
      <c r="A961" s="47" t="s">
        <v>17</v>
      </c>
      <c r="B961" s="47">
        <v>960.0</v>
      </c>
      <c r="C961" s="47">
        <v>0.0</v>
      </c>
    </row>
    <row r="962">
      <c r="A962" s="47" t="s">
        <v>17</v>
      </c>
      <c r="B962" s="47">
        <v>961.0</v>
      </c>
      <c r="C962" s="47">
        <v>0.0</v>
      </c>
    </row>
    <row r="963">
      <c r="A963" s="47" t="s">
        <v>17</v>
      </c>
      <c r="B963" s="47">
        <v>962.0</v>
      </c>
      <c r="C963" s="47">
        <v>0.0</v>
      </c>
    </row>
    <row r="964">
      <c r="A964" s="47" t="s">
        <v>17</v>
      </c>
      <c r="B964" s="47">
        <v>963.0</v>
      </c>
      <c r="C964" s="47">
        <v>0.0</v>
      </c>
    </row>
    <row r="965">
      <c r="A965" s="47" t="s">
        <v>17</v>
      </c>
      <c r="B965" s="47">
        <v>964.0</v>
      </c>
      <c r="C965" s="47">
        <v>0.0</v>
      </c>
    </row>
    <row r="966">
      <c r="A966" s="47" t="s">
        <v>17</v>
      </c>
      <c r="B966" s="47">
        <v>965.0</v>
      </c>
      <c r="C966" s="47">
        <v>0.0</v>
      </c>
    </row>
    <row r="967">
      <c r="A967" s="47" t="s">
        <v>17</v>
      </c>
      <c r="B967" s="47">
        <v>966.0</v>
      </c>
      <c r="C967" s="47">
        <v>0.0</v>
      </c>
    </row>
    <row r="968">
      <c r="A968" s="47" t="s">
        <v>17</v>
      </c>
      <c r="B968" s="47">
        <v>967.0</v>
      </c>
      <c r="C968" s="47">
        <v>0.0</v>
      </c>
    </row>
    <row r="969">
      <c r="A969" s="47" t="s">
        <v>17</v>
      </c>
      <c r="B969" s="47">
        <v>968.0</v>
      </c>
      <c r="C969" s="47">
        <v>0.027200000000000002</v>
      </c>
    </row>
    <row r="970">
      <c r="A970" s="47" t="s">
        <v>17</v>
      </c>
      <c r="B970" s="47">
        <v>969.0</v>
      </c>
      <c r="C970" s="47">
        <v>0.1544</v>
      </c>
    </row>
    <row r="971">
      <c r="A971" s="47" t="s">
        <v>17</v>
      </c>
      <c r="B971" s="47">
        <v>970.0</v>
      </c>
      <c r="C971" s="47">
        <v>0.1952</v>
      </c>
    </row>
    <row r="972">
      <c r="A972" s="47" t="s">
        <v>17</v>
      </c>
      <c r="B972" s="47">
        <v>971.0</v>
      </c>
      <c r="C972" s="47">
        <v>0.2944</v>
      </c>
    </row>
    <row r="973">
      <c r="A973" s="47" t="s">
        <v>17</v>
      </c>
      <c r="B973" s="47">
        <v>972.0</v>
      </c>
      <c r="C973" s="47">
        <v>0.4096</v>
      </c>
    </row>
    <row r="974">
      <c r="A974" s="47" t="s">
        <v>17</v>
      </c>
      <c r="B974" s="47">
        <v>973.0</v>
      </c>
      <c r="C974" s="47">
        <v>0.38</v>
      </c>
    </row>
    <row r="975">
      <c r="A975" s="47" t="s">
        <v>17</v>
      </c>
      <c r="B975" s="47">
        <v>974.0</v>
      </c>
      <c r="C975" s="47">
        <v>0.40240000000000004</v>
      </c>
    </row>
    <row r="976">
      <c r="A976" s="47" t="s">
        <v>17</v>
      </c>
      <c r="B976" s="47">
        <v>975.0</v>
      </c>
      <c r="C976" s="47">
        <v>0.33840000000000003</v>
      </c>
    </row>
    <row r="977">
      <c r="A977" s="47" t="s">
        <v>17</v>
      </c>
      <c r="B977" s="47">
        <v>976.0</v>
      </c>
      <c r="C977" s="47">
        <v>0.2056</v>
      </c>
    </row>
    <row r="978">
      <c r="A978" s="47" t="s">
        <v>17</v>
      </c>
      <c r="B978" s="47">
        <v>977.0</v>
      </c>
      <c r="C978" s="47">
        <v>0.0504</v>
      </c>
    </row>
    <row r="979">
      <c r="A979" s="47" t="s">
        <v>17</v>
      </c>
      <c r="B979" s="47">
        <v>978.0</v>
      </c>
      <c r="C979" s="47">
        <v>0.0</v>
      </c>
    </row>
    <row r="980">
      <c r="A980" s="47" t="s">
        <v>17</v>
      </c>
      <c r="B980" s="47">
        <v>979.0</v>
      </c>
      <c r="C980" s="47">
        <v>0.0</v>
      </c>
    </row>
    <row r="981">
      <c r="A981" s="47" t="s">
        <v>17</v>
      </c>
      <c r="B981" s="47">
        <v>980.0</v>
      </c>
      <c r="C981" s="47">
        <v>0.0</v>
      </c>
    </row>
    <row r="982">
      <c r="A982" s="47" t="s">
        <v>17</v>
      </c>
      <c r="B982" s="47">
        <v>981.0</v>
      </c>
      <c r="C982" s="47">
        <v>0.0</v>
      </c>
    </row>
    <row r="983">
      <c r="A983" s="47" t="s">
        <v>17</v>
      </c>
      <c r="B983" s="47">
        <v>982.0</v>
      </c>
      <c r="C983" s="47">
        <v>0.0</v>
      </c>
    </row>
    <row r="984">
      <c r="A984" s="47" t="s">
        <v>17</v>
      </c>
      <c r="B984" s="47">
        <v>983.0</v>
      </c>
      <c r="C984" s="47">
        <v>0.0</v>
      </c>
    </row>
    <row r="985">
      <c r="A985" s="47" t="s">
        <v>17</v>
      </c>
      <c r="B985" s="47">
        <v>984.0</v>
      </c>
      <c r="C985" s="47">
        <v>0.0</v>
      </c>
    </row>
    <row r="986">
      <c r="A986" s="47" t="s">
        <v>17</v>
      </c>
      <c r="B986" s="47">
        <v>985.0</v>
      </c>
      <c r="C986" s="47">
        <v>0.0</v>
      </c>
    </row>
    <row r="987">
      <c r="A987" s="47" t="s">
        <v>17</v>
      </c>
      <c r="B987" s="47">
        <v>986.0</v>
      </c>
      <c r="C987" s="47">
        <v>0.0</v>
      </c>
    </row>
    <row r="988">
      <c r="A988" s="47" t="s">
        <v>17</v>
      </c>
      <c r="B988" s="47">
        <v>987.0</v>
      </c>
      <c r="C988" s="47">
        <v>0.0</v>
      </c>
    </row>
    <row r="989">
      <c r="A989" s="47" t="s">
        <v>17</v>
      </c>
      <c r="B989" s="47">
        <v>988.0</v>
      </c>
      <c r="C989" s="47">
        <v>0.0</v>
      </c>
    </row>
    <row r="990">
      <c r="A990" s="47" t="s">
        <v>17</v>
      </c>
      <c r="B990" s="47">
        <v>989.0</v>
      </c>
      <c r="C990" s="47">
        <v>0.0</v>
      </c>
    </row>
    <row r="991">
      <c r="A991" s="47" t="s">
        <v>17</v>
      </c>
      <c r="B991" s="47">
        <v>990.0</v>
      </c>
      <c r="C991" s="47">
        <v>0.0</v>
      </c>
    </row>
    <row r="992">
      <c r="A992" s="47" t="s">
        <v>17</v>
      </c>
      <c r="B992" s="47">
        <v>991.0</v>
      </c>
      <c r="C992" s="47">
        <v>0.0</v>
      </c>
    </row>
    <row r="993">
      <c r="A993" s="47" t="s">
        <v>17</v>
      </c>
      <c r="B993" s="47">
        <v>992.0</v>
      </c>
      <c r="C993" s="47">
        <v>0.0328</v>
      </c>
    </row>
    <row r="994">
      <c r="A994" s="47" t="s">
        <v>17</v>
      </c>
      <c r="B994" s="47">
        <v>993.0</v>
      </c>
      <c r="C994" s="47">
        <v>0.1704</v>
      </c>
    </row>
    <row r="995">
      <c r="A995" s="47" t="s">
        <v>17</v>
      </c>
      <c r="B995" s="47">
        <v>994.0</v>
      </c>
      <c r="C995" s="47">
        <v>0.30560000000000004</v>
      </c>
    </row>
    <row r="996">
      <c r="A996" s="47" t="s">
        <v>17</v>
      </c>
      <c r="B996" s="47">
        <v>995.0</v>
      </c>
      <c r="C996" s="47">
        <v>0.41200000000000003</v>
      </c>
    </row>
    <row r="997">
      <c r="A997" s="47" t="s">
        <v>17</v>
      </c>
      <c r="B997" s="47">
        <v>996.0</v>
      </c>
      <c r="C997" s="47">
        <v>0.4728</v>
      </c>
    </row>
    <row r="998">
      <c r="A998" s="47" t="s">
        <v>17</v>
      </c>
      <c r="B998" s="47">
        <v>997.0</v>
      </c>
      <c r="C998" s="47">
        <v>0.48560000000000003</v>
      </c>
    </row>
    <row r="999">
      <c r="A999" s="47" t="s">
        <v>17</v>
      </c>
      <c r="B999" s="47">
        <v>998.0</v>
      </c>
      <c r="C999" s="47">
        <v>0.4136</v>
      </c>
    </row>
    <row r="1000">
      <c r="A1000" s="47" t="s">
        <v>17</v>
      </c>
      <c r="B1000" s="47">
        <v>999.0</v>
      </c>
      <c r="C1000" s="47">
        <v>0.3592</v>
      </c>
    </row>
    <row r="1001">
      <c r="A1001" s="47" t="s">
        <v>17</v>
      </c>
      <c r="B1001" s="47">
        <v>1000.0</v>
      </c>
      <c r="C1001" s="47">
        <v>0.2472</v>
      </c>
    </row>
    <row r="1002">
      <c r="A1002" s="47" t="s">
        <v>17</v>
      </c>
      <c r="B1002" s="47">
        <v>1001.0</v>
      </c>
      <c r="C1002" s="47">
        <v>0.05280000000000001</v>
      </c>
    </row>
    <row r="1003">
      <c r="A1003" s="47" t="s">
        <v>17</v>
      </c>
      <c r="B1003" s="47">
        <v>1002.0</v>
      </c>
      <c r="C1003" s="47">
        <v>0.0</v>
      </c>
    </row>
    <row r="1004">
      <c r="A1004" s="47" t="s">
        <v>17</v>
      </c>
      <c r="B1004" s="47">
        <v>1003.0</v>
      </c>
      <c r="C1004" s="47">
        <v>0.0</v>
      </c>
    </row>
    <row r="1005">
      <c r="A1005" s="47" t="s">
        <v>17</v>
      </c>
      <c r="B1005" s="47">
        <v>1004.0</v>
      </c>
      <c r="C1005" s="47">
        <v>0.0</v>
      </c>
    </row>
    <row r="1006">
      <c r="A1006" s="47" t="s">
        <v>17</v>
      </c>
      <c r="B1006" s="47">
        <v>1005.0</v>
      </c>
      <c r="C1006" s="47">
        <v>0.0</v>
      </c>
    </row>
    <row r="1007">
      <c r="A1007" s="47" t="s">
        <v>17</v>
      </c>
      <c r="B1007" s="47">
        <v>1006.0</v>
      </c>
      <c r="C1007" s="47">
        <v>0.0</v>
      </c>
    </row>
    <row r="1008">
      <c r="A1008" s="47" t="s">
        <v>17</v>
      </c>
      <c r="B1008" s="47">
        <v>1007.0</v>
      </c>
      <c r="C1008" s="47">
        <v>0.0</v>
      </c>
    </row>
    <row r="1009">
      <c r="A1009" s="47" t="s">
        <v>17</v>
      </c>
      <c r="B1009" s="47">
        <v>1008.0</v>
      </c>
      <c r="C1009" s="47">
        <v>0.0</v>
      </c>
    </row>
    <row r="1010">
      <c r="A1010" s="47" t="s">
        <v>17</v>
      </c>
      <c r="B1010" s="47">
        <v>1009.0</v>
      </c>
      <c r="C1010" s="47">
        <v>0.0</v>
      </c>
    </row>
    <row r="1011">
      <c r="A1011" s="47" t="s">
        <v>17</v>
      </c>
      <c r="B1011" s="47">
        <v>1010.0</v>
      </c>
      <c r="C1011" s="47">
        <v>0.0</v>
      </c>
    </row>
    <row r="1012">
      <c r="A1012" s="47" t="s">
        <v>17</v>
      </c>
      <c r="B1012" s="47">
        <v>1011.0</v>
      </c>
      <c r="C1012" s="47">
        <v>0.0</v>
      </c>
    </row>
    <row r="1013">
      <c r="A1013" s="47" t="s">
        <v>17</v>
      </c>
      <c r="B1013" s="47">
        <v>1012.0</v>
      </c>
      <c r="C1013" s="47">
        <v>0.0</v>
      </c>
    </row>
    <row r="1014">
      <c r="A1014" s="47" t="s">
        <v>17</v>
      </c>
      <c r="B1014" s="47">
        <v>1013.0</v>
      </c>
      <c r="C1014" s="47">
        <v>0.0</v>
      </c>
    </row>
    <row r="1015">
      <c r="A1015" s="47" t="s">
        <v>17</v>
      </c>
      <c r="B1015" s="47">
        <v>1014.0</v>
      </c>
      <c r="C1015" s="47">
        <v>0.0</v>
      </c>
    </row>
    <row r="1016">
      <c r="A1016" s="47" t="s">
        <v>17</v>
      </c>
      <c r="B1016" s="47">
        <v>1015.0</v>
      </c>
      <c r="C1016" s="47">
        <v>0.0</v>
      </c>
    </row>
    <row r="1017">
      <c r="A1017" s="47" t="s">
        <v>17</v>
      </c>
      <c r="B1017" s="47">
        <v>1016.0</v>
      </c>
      <c r="C1017" s="47">
        <v>0.024</v>
      </c>
    </row>
    <row r="1018">
      <c r="A1018" s="47" t="s">
        <v>17</v>
      </c>
      <c r="B1018" s="47">
        <v>1017.0</v>
      </c>
      <c r="C1018" s="47">
        <v>0.1048</v>
      </c>
    </row>
    <row r="1019">
      <c r="A1019" s="47" t="s">
        <v>17</v>
      </c>
      <c r="B1019" s="47">
        <v>1018.0</v>
      </c>
      <c r="C1019" s="47">
        <v>0.20400000000000001</v>
      </c>
    </row>
    <row r="1020">
      <c r="A1020" s="47" t="s">
        <v>17</v>
      </c>
      <c r="B1020" s="47">
        <v>1019.0</v>
      </c>
      <c r="C1020" s="47">
        <v>0.37120000000000003</v>
      </c>
    </row>
    <row r="1021">
      <c r="A1021" s="47" t="s">
        <v>17</v>
      </c>
      <c r="B1021" s="47">
        <v>1020.0</v>
      </c>
      <c r="C1021" s="47">
        <v>0.4648</v>
      </c>
    </row>
    <row r="1022">
      <c r="A1022" s="47" t="s">
        <v>17</v>
      </c>
      <c r="B1022" s="47">
        <v>1021.0</v>
      </c>
      <c r="C1022" s="47">
        <v>0.4712</v>
      </c>
    </row>
    <row r="1023">
      <c r="A1023" s="47" t="s">
        <v>17</v>
      </c>
      <c r="B1023" s="47">
        <v>1022.0</v>
      </c>
      <c r="C1023" s="47">
        <v>0.44560000000000005</v>
      </c>
    </row>
    <row r="1024">
      <c r="A1024" s="47" t="s">
        <v>17</v>
      </c>
      <c r="B1024" s="47">
        <v>1023.0</v>
      </c>
      <c r="C1024" s="47">
        <v>0.3632</v>
      </c>
    </row>
    <row r="1025">
      <c r="A1025" s="47" t="s">
        <v>17</v>
      </c>
      <c r="B1025" s="47">
        <v>1024.0</v>
      </c>
      <c r="C1025" s="47">
        <v>0.2584</v>
      </c>
    </row>
    <row r="1026">
      <c r="A1026" s="47" t="s">
        <v>17</v>
      </c>
      <c r="B1026" s="47">
        <v>1025.0</v>
      </c>
      <c r="C1026" s="47">
        <v>0.046400000000000004</v>
      </c>
    </row>
    <row r="1027">
      <c r="A1027" s="47" t="s">
        <v>17</v>
      </c>
      <c r="B1027" s="47">
        <v>1026.0</v>
      </c>
      <c r="C1027" s="47">
        <v>0.0</v>
      </c>
    </row>
    <row r="1028">
      <c r="A1028" s="47" t="s">
        <v>17</v>
      </c>
      <c r="B1028" s="47">
        <v>1027.0</v>
      </c>
      <c r="C1028" s="47">
        <v>0.0</v>
      </c>
    </row>
    <row r="1029">
      <c r="A1029" s="47" t="s">
        <v>17</v>
      </c>
      <c r="B1029" s="47">
        <v>1028.0</v>
      </c>
      <c r="C1029" s="47">
        <v>0.0</v>
      </c>
    </row>
    <row r="1030">
      <c r="A1030" s="47" t="s">
        <v>17</v>
      </c>
      <c r="B1030" s="47">
        <v>1029.0</v>
      </c>
      <c r="C1030" s="47">
        <v>0.0</v>
      </c>
    </row>
    <row r="1031">
      <c r="A1031" s="47" t="s">
        <v>17</v>
      </c>
      <c r="B1031" s="47">
        <v>1030.0</v>
      </c>
      <c r="C1031" s="47">
        <v>0.0</v>
      </c>
    </row>
    <row r="1032">
      <c r="A1032" s="47" t="s">
        <v>17</v>
      </c>
      <c r="B1032" s="47">
        <v>1031.0</v>
      </c>
      <c r="C1032" s="47">
        <v>0.0</v>
      </c>
    </row>
    <row r="1033">
      <c r="A1033" s="47" t="s">
        <v>17</v>
      </c>
      <c r="B1033" s="47">
        <v>1032.0</v>
      </c>
      <c r="C1033" s="47">
        <v>0.0</v>
      </c>
    </row>
    <row r="1034">
      <c r="A1034" s="47" t="s">
        <v>17</v>
      </c>
      <c r="B1034" s="47">
        <v>1033.0</v>
      </c>
      <c r="C1034" s="47">
        <v>0.0</v>
      </c>
    </row>
    <row r="1035">
      <c r="A1035" s="47" t="s">
        <v>17</v>
      </c>
      <c r="B1035" s="47">
        <v>1034.0</v>
      </c>
      <c r="C1035" s="47">
        <v>0.0</v>
      </c>
    </row>
    <row r="1036">
      <c r="A1036" s="47" t="s">
        <v>17</v>
      </c>
      <c r="B1036" s="47">
        <v>1035.0</v>
      </c>
      <c r="C1036" s="47">
        <v>0.0</v>
      </c>
    </row>
    <row r="1037">
      <c r="A1037" s="47" t="s">
        <v>17</v>
      </c>
      <c r="B1037" s="47">
        <v>1036.0</v>
      </c>
      <c r="C1037" s="47">
        <v>0.0</v>
      </c>
    </row>
    <row r="1038">
      <c r="A1038" s="47" t="s">
        <v>17</v>
      </c>
      <c r="B1038" s="47">
        <v>1037.0</v>
      </c>
      <c r="C1038" s="47">
        <v>0.0</v>
      </c>
    </row>
    <row r="1039">
      <c r="A1039" s="47" t="s">
        <v>17</v>
      </c>
      <c r="B1039" s="47">
        <v>1038.0</v>
      </c>
      <c r="C1039" s="47">
        <v>0.0</v>
      </c>
    </row>
    <row r="1040">
      <c r="A1040" s="47" t="s">
        <v>17</v>
      </c>
      <c r="B1040" s="47">
        <v>1039.0</v>
      </c>
      <c r="C1040" s="47">
        <v>0.0</v>
      </c>
    </row>
    <row r="1041">
      <c r="A1041" s="47" t="s">
        <v>17</v>
      </c>
      <c r="B1041" s="47">
        <v>1040.0</v>
      </c>
      <c r="C1041" s="47">
        <v>0.0352</v>
      </c>
    </row>
    <row r="1042">
      <c r="A1042" s="47" t="s">
        <v>17</v>
      </c>
      <c r="B1042" s="47">
        <v>1041.0</v>
      </c>
      <c r="C1042" s="47">
        <v>0.17600000000000002</v>
      </c>
    </row>
    <row r="1043">
      <c r="A1043" s="47" t="s">
        <v>17</v>
      </c>
      <c r="B1043" s="47">
        <v>1042.0</v>
      </c>
      <c r="C1043" s="47">
        <v>0.25680000000000003</v>
      </c>
    </row>
    <row r="1044">
      <c r="A1044" s="47" t="s">
        <v>17</v>
      </c>
      <c r="B1044" s="47">
        <v>1043.0</v>
      </c>
      <c r="C1044" s="47">
        <v>0.3792</v>
      </c>
    </row>
    <row r="1045">
      <c r="A1045" s="47" t="s">
        <v>17</v>
      </c>
      <c r="B1045" s="47">
        <v>1044.0</v>
      </c>
      <c r="C1045" s="47">
        <v>0.4368000000000001</v>
      </c>
    </row>
    <row r="1046">
      <c r="A1046" s="47" t="s">
        <v>17</v>
      </c>
      <c r="B1046" s="47">
        <v>1045.0</v>
      </c>
      <c r="C1046" s="47">
        <v>0.4312</v>
      </c>
    </row>
    <row r="1047">
      <c r="A1047" s="47" t="s">
        <v>17</v>
      </c>
      <c r="B1047" s="47">
        <v>1046.0</v>
      </c>
      <c r="C1047" s="47">
        <v>0.44240000000000007</v>
      </c>
    </row>
    <row r="1048">
      <c r="A1048" s="47" t="s">
        <v>17</v>
      </c>
      <c r="B1048" s="47">
        <v>1047.0</v>
      </c>
      <c r="C1048" s="47">
        <v>0.3352</v>
      </c>
    </row>
    <row r="1049">
      <c r="A1049" s="47" t="s">
        <v>17</v>
      </c>
      <c r="B1049" s="47">
        <v>1048.0</v>
      </c>
      <c r="C1049" s="47">
        <v>0.2008</v>
      </c>
    </row>
    <row r="1050">
      <c r="A1050" s="47" t="s">
        <v>17</v>
      </c>
      <c r="B1050" s="47">
        <v>1049.0</v>
      </c>
      <c r="C1050" s="47">
        <v>0.048</v>
      </c>
    </row>
    <row r="1051">
      <c r="A1051" s="47" t="s">
        <v>17</v>
      </c>
      <c r="B1051" s="47">
        <v>1050.0</v>
      </c>
      <c r="C1051" s="47">
        <v>0.0</v>
      </c>
    </row>
    <row r="1052">
      <c r="A1052" s="47" t="s">
        <v>17</v>
      </c>
      <c r="B1052" s="47">
        <v>1051.0</v>
      </c>
      <c r="C1052" s="47">
        <v>0.0</v>
      </c>
    </row>
    <row r="1053">
      <c r="A1053" s="47" t="s">
        <v>17</v>
      </c>
      <c r="B1053" s="47">
        <v>1052.0</v>
      </c>
      <c r="C1053" s="47">
        <v>0.0</v>
      </c>
    </row>
    <row r="1054">
      <c r="A1054" s="47" t="s">
        <v>17</v>
      </c>
      <c r="B1054" s="47">
        <v>1053.0</v>
      </c>
      <c r="C1054" s="47">
        <v>0.0</v>
      </c>
    </row>
    <row r="1055">
      <c r="A1055" s="47" t="s">
        <v>17</v>
      </c>
      <c r="B1055" s="47">
        <v>1054.0</v>
      </c>
      <c r="C1055" s="47">
        <v>0.0</v>
      </c>
    </row>
    <row r="1056">
      <c r="A1056" s="47" t="s">
        <v>17</v>
      </c>
      <c r="B1056" s="47">
        <v>1055.0</v>
      </c>
      <c r="C1056" s="47">
        <v>0.0</v>
      </c>
    </row>
    <row r="1057">
      <c r="A1057" s="47" t="s">
        <v>17</v>
      </c>
      <c r="B1057" s="47">
        <v>1056.0</v>
      </c>
      <c r="C1057" s="47">
        <v>0.0</v>
      </c>
    </row>
    <row r="1058">
      <c r="A1058" s="47" t="s">
        <v>17</v>
      </c>
      <c r="B1058" s="47">
        <v>1057.0</v>
      </c>
      <c r="C1058" s="47">
        <v>0.0</v>
      </c>
    </row>
    <row r="1059">
      <c r="A1059" s="47" t="s">
        <v>17</v>
      </c>
      <c r="B1059" s="47">
        <v>1058.0</v>
      </c>
      <c r="C1059" s="47">
        <v>0.0</v>
      </c>
    </row>
    <row r="1060">
      <c r="A1060" s="47" t="s">
        <v>17</v>
      </c>
      <c r="B1060" s="47">
        <v>1059.0</v>
      </c>
      <c r="C1060" s="47">
        <v>0.0</v>
      </c>
    </row>
    <row r="1061">
      <c r="A1061" s="47" t="s">
        <v>17</v>
      </c>
      <c r="B1061" s="47">
        <v>1060.0</v>
      </c>
      <c r="C1061" s="47">
        <v>0.0</v>
      </c>
    </row>
    <row r="1062">
      <c r="A1062" s="47" t="s">
        <v>17</v>
      </c>
      <c r="B1062" s="47">
        <v>1061.0</v>
      </c>
      <c r="C1062" s="47">
        <v>0.0</v>
      </c>
    </row>
    <row r="1063">
      <c r="A1063" s="47" t="s">
        <v>17</v>
      </c>
      <c r="B1063" s="47">
        <v>1062.0</v>
      </c>
      <c r="C1063" s="47">
        <v>0.0</v>
      </c>
    </row>
    <row r="1064">
      <c r="A1064" s="47" t="s">
        <v>17</v>
      </c>
      <c r="B1064" s="47">
        <v>1063.0</v>
      </c>
      <c r="C1064" s="47">
        <v>0.0</v>
      </c>
    </row>
    <row r="1065">
      <c r="A1065" s="47" t="s">
        <v>17</v>
      </c>
      <c r="B1065" s="47">
        <v>1064.0</v>
      </c>
      <c r="C1065" s="47">
        <v>0.0424</v>
      </c>
    </row>
    <row r="1066">
      <c r="A1066" s="47" t="s">
        <v>17</v>
      </c>
      <c r="B1066" s="47">
        <v>1065.0</v>
      </c>
      <c r="C1066" s="47">
        <v>0.046400000000000004</v>
      </c>
    </row>
    <row r="1067">
      <c r="A1067" s="47" t="s">
        <v>17</v>
      </c>
      <c r="B1067" s="47">
        <v>1066.0</v>
      </c>
      <c r="C1067" s="47">
        <v>0.21760000000000002</v>
      </c>
    </row>
    <row r="1068">
      <c r="A1068" s="47" t="s">
        <v>17</v>
      </c>
      <c r="B1068" s="47">
        <v>1067.0</v>
      </c>
      <c r="C1068" s="47">
        <v>0.0376</v>
      </c>
    </row>
    <row r="1069">
      <c r="A1069" s="47" t="s">
        <v>17</v>
      </c>
      <c r="B1069" s="47">
        <v>1068.0</v>
      </c>
      <c r="C1069" s="47">
        <v>0.12960000000000002</v>
      </c>
    </row>
    <row r="1070">
      <c r="A1070" s="47" t="s">
        <v>17</v>
      </c>
      <c r="B1070" s="47">
        <v>1069.0</v>
      </c>
      <c r="C1070" s="47">
        <v>0.09360000000000002</v>
      </c>
    </row>
    <row r="1071">
      <c r="A1071" s="47" t="s">
        <v>17</v>
      </c>
      <c r="B1071" s="47">
        <v>1070.0</v>
      </c>
      <c r="C1071" s="47">
        <v>0.13520000000000001</v>
      </c>
    </row>
    <row r="1072">
      <c r="A1072" s="47" t="s">
        <v>17</v>
      </c>
      <c r="B1072" s="47">
        <v>1071.0</v>
      </c>
      <c r="C1072" s="47">
        <v>0.064</v>
      </c>
    </row>
    <row r="1073">
      <c r="A1073" s="47" t="s">
        <v>17</v>
      </c>
      <c r="B1073" s="47">
        <v>1072.0</v>
      </c>
      <c r="C1073" s="47">
        <v>0.06720000000000001</v>
      </c>
    </row>
    <row r="1074">
      <c r="A1074" s="47" t="s">
        <v>17</v>
      </c>
      <c r="B1074" s="47">
        <v>1073.0</v>
      </c>
      <c r="C1074" s="47">
        <v>0.0576</v>
      </c>
    </row>
    <row r="1075">
      <c r="A1075" s="47" t="s">
        <v>17</v>
      </c>
      <c r="B1075" s="47">
        <v>1074.0</v>
      </c>
      <c r="C1075" s="47">
        <v>0.0</v>
      </c>
    </row>
    <row r="1076">
      <c r="A1076" s="47" t="s">
        <v>17</v>
      </c>
      <c r="B1076" s="47">
        <v>1075.0</v>
      </c>
      <c r="C1076" s="47">
        <v>0.0</v>
      </c>
    </row>
    <row r="1077">
      <c r="A1077" s="47" t="s">
        <v>17</v>
      </c>
      <c r="B1077" s="47">
        <v>1076.0</v>
      </c>
      <c r="C1077" s="47">
        <v>0.0</v>
      </c>
    </row>
    <row r="1078">
      <c r="A1078" s="47" t="s">
        <v>17</v>
      </c>
      <c r="B1078" s="47">
        <v>1077.0</v>
      </c>
      <c r="C1078" s="47">
        <v>0.0</v>
      </c>
    </row>
    <row r="1079">
      <c r="A1079" s="47" t="s">
        <v>17</v>
      </c>
      <c r="B1079" s="47">
        <v>1078.0</v>
      </c>
      <c r="C1079" s="47">
        <v>0.0</v>
      </c>
    </row>
    <row r="1080">
      <c r="A1080" s="47" t="s">
        <v>17</v>
      </c>
      <c r="B1080" s="47">
        <v>1079.0</v>
      </c>
      <c r="C1080" s="47">
        <v>0.0</v>
      </c>
    </row>
    <row r="1081">
      <c r="A1081" s="47" t="s">
        <v>17</v>
      </c>
      <c r="B1081" s="47">
        <v>1080.0</v>
      </c>
      <c r="C1081" s="47">
        <v>0.0</v>
      </c>
    </row>
    <row r="1082">
      <c r="A1082" s="47" t="s">
        <v>17</v>
      </c>
      <c r="B1082" s="47">
        <v>1081.0</v>
      </c>
      <c r="C1082" s="47">
        <v>0.0</v>
      </c>
    </row>
    <row r="1083">
      <c r="A1083" s="47" t="s">
        <v>17</v>
      </c>
      <c r="B1083" s="47">
        <v>1082.0</v>
      </c>
      <c r="C1083" s="47">
        <v>0.0</v>
      </c>
    </row>
    <row r="1084">
      <c r="A1084" s="47" t="s">
        <v>17</v>
      </c>
      <c r="B1084" s="47">
        <v>1083.0</v>
      </c>
      <c r="C1084" s="47">
        <v>0.0</v>
      </c>
    </row>
    <row r="1085">
      <c r="A1085" s="47" t="s">
        <v>17</v>
      </c>
      <c r="B1085" s="47">
        <v>1084.0</v>
      </c>
      <c r="C1085" s="47">
        <v>0.0</v>
      </c>
    </row>
    <row r="1086">
      <c r="A1086" s="47" t="s">
        <v>17</v>
      </c>
      <c r="B1086" s="47">
        <v>1085.0</v>
      </c>
      <c r="C1086" s="47">
        <v>0.0</v>
      </c>
    </row>
    <row r="1087">
      <c r="A1087" s="47" t="s">
        <v>17</v>
      </c>
      <c r="B1087" s="47">
        <v>1086.0</v>
      </c>
      <c r="C1087" s="47">
        <v>0.0</v>
      </c>
    </row>
    <row r="1088">
      <c r="A1088" s="47" t="s">
        <v>17</v>
      </c>
      <c r="B1088" s="47">
        <v>1087.0</v>
      </c>
      <c r="C1088" s="47">
        <v>0.0</v>
      </c>
    </row>
    <row r="1089">
      <c r="A1089" s="47" t="s">
        <v>17</v>
      </c>
      <c r="B1089" s="47">
        <v>1088.0</v>
      </c>
      <c r="C1089" s="47">
        <v>0.024</v>
      </c>
    </row>
    <row r="1090">
      <c r="A1090" s="47" t="s">
        <v>17</v>
      </c>
      <c r="B1090" s="47">
        <v>1089.0</v>
      </c>
      <c r="C1090" s="47">
        <v>0.0832</v>
      </c>
    </row>
    <row r="1091">
      <c r="A1091" s="47" t="s">
        <v>17</v>
      </c>
      <c r="B1091" s="47">
        <v>1090.0</v>
      </c>
      <c r="C1091" s="47">
        <v>0.11200000000000002</v>
      </c>
    </row>
    <row r="1092">
      <c r="A1092" s="47" t="s">
        <v>17</v>
      </c>
      <c r="B1092" s="47">
        <v>1091.0</v>
      </c>
      <c r="C1092" s="47">
        <v>0.1768</v>
      </c>
    </row>
    <row r="1093">
      <c r="A1093" s="47" t="s">
        <v>17</v>
      </c>
      <c r="B1093" s="47">
        <v>1092.0</v>
      </c>
      <c r="C1093" s="47">
        <v>0.2376</v>
      </c>
    </row>
    <row r="1094">
      <c r="A1094" s="47" t="s">
        <v>17</v>
      </c>
      <c r="B1094" s="47">
        <v>1093.0</v>
      </c>
      <c r="C1094" s="47">
        <v>0.40240000000000004</v>
      </c>
    </row>
    <row r="1095">
      <c r="A1095" s="47" t="s">
        <v>17</v>
      </c>
      <c r="B1095" s="47">
        <v>1094.0</v>
      </c>
      <c r="C1095" s="47">
        <v>0.2584</v>
      </c>
    </row>
    <row r="1096">
      <c r="A1096" s="47" t="s">
        <v>17</v>
      </c>
      <c r="B1096" s="47">
        <v>1095.0</v>
      </c>
      <c r="C1096" s="47">
        <v>0.10880000000000001</v>
      </c>
    </row>
    <row r="1097">
      <c r="A1097" s="47" t="s">
        <v>17</v>
      </c>
      <c r="B1097" s="47">
        <v>1096.0</v>
      </c>
      <c r="C1097" s="47">
        <v>0.0728</v>
      </c>
    </row>
    <row r="1098">
      <c r="A1098" s="47" t="s">
        <v>17</v>
      </c>
      <c r="B1098" s="47">
        <v>1097.0</v>
      </c>
      <c r="C1098" s="47">
        <v>0.0512</v>
      </c>
    </row>
    <row r="1099">
      <c r="A1099" s="47" t="s">
        <v>17</v>
      </c>
      <c r="B1099" s="47">
        <v>1098.0</v>
      </c>
      <c r="C1099" s="47">
        <v>0.0</v>
      </c>
    </row>
    <row r="1100">
      <c r="A1100" s="47" t="s">
        <v>17</v>
      </c>
      <c r="B1100" s="47">
        <v>1099.0</v>
      </c>
      <c r="C1100" s="47">
        <v>0.0</v>
      </c>
    </row>
    <row r="1101">
      <c r="A1101" s="47" t="s">
        <v>17</v>
      </c>
      <c r="B1101" s="47">
        <v>1100.0</v>
      </c>
      <c r="C1101" s="47">
        <v>0.0</v>
      </c>
    </row>
    <row r="1102">
      <c r="A1102" s="47" t="s">
        <v>17</v>
      </c>
      <c r="B1102" s="47">
        <v>1101.0</v>
      </c>
      <c r="C1102" s="47">
        <v>0.0</v>
      </c>
    </row>
    <row r="1103">
      <c r="A1103" s="47" t="s">
        <v>17</v>
      </c>
      <c r="B1103" s="47">
        <v>1102.0</v>
      </c>
      <c r="C1103" s="47">
        <v>0.0</v>
      </c>
    </row>
    <row r="1104">
      <c r="A1104" s="47" t="s">
        <v>17</v>
      </c>
      <c r="B1104" s="47">
        <v>1103.0</v>
      </c>
      <c r="C1104" s="47">
        <v>0.0</v>
      </c>
    </row>
    <row r="1105">
      <c r="A1105" s="47" t="s">
        <v>17</v>
      </c>
      <c r="B1105" s="47">
        <v>1104.0</v>
      </c>
      <c r="C1105" s="47">
        <v>0.0</v>
      </c>
    </row>
    <row r="1106">
      <c r="A1106" s="47" t="s">
        <v>17</v>
      </c>
      <c r="B1106" s="47">
        <v>1105.0</v>
      </c>
      <c r="C1106" s="47">
        <v>0.0</v>
      </c>
    </row>
    <row r="1107">
      <c r="A1107" s="47" t="s">
        <v>17</v>
      </c>
      <c r="B1107" s="47">
        <v>1106.0</v>
      </c>
      <c r="C1107" s="47">
        <v>0.0</v>
      </c>
    </row>
    <row r="1108">
      <c r="A1108" s="47" t="s">
        <v>17</v>
      </c>
      <c r="B1108" s="47">
        <v>1107.0</v>
      </c>
      <c r="C1108" s="47">
        <v>0.0</v>
      </c>
    </row>
    <row r="1109">
      <c r="A1109" s="47" t="s">
        <v>17</v>
      </c>
      <c r="B1109" s="47">
        <v>1108.0</v>
      </c>
      <c r="C1109" s="47">
        <v>0.0</v>
      </c>
    </row>
    <row r="1110">
      <c r="A1110" s="47" t="s">
        <v>17</v>
      </c>
      <c r="B1110" s="47">
        <v>1109.0</v>
      </c>
      <c r="C1110" s="47">
        <v>0.0</v>
      </c>
    </row>
    <row r="1111">
      <c r="A1111" s="47" t="s">
        <v>17</v>
      </c>
      <c r="B1111" s="47">
        <v>1110.0</v>
      </c>
      <c r="C1111" s="47">
        <v>0.0</v>
      </c>
    </row>
    <row r="1112">
      <c r="A1112" s="47" t="s">
        <v>17</v>
      </c>
      <c r="B1112" s="47">
        <v>1111.0</v>
      </c>
      <c r="C1112" s="47">
        <v>0.0</v>
      </c>
    </row>
    <row r="1113">
      <c r="A1113" s="47" t="s">
        <v>17</v>
      </c>
      <c r="B1113" s="47">
        <v>1112.0</v>
      </c>
      <c r="C1113" s="47">
        <v>0.004</v>
      </c>
    </row>
    <row r="1114">
      <c r="A1114" s="47" t="s">
        <v>17</v>
      </c>
      <c r="B1114" s="47">
        <v>1113.0</v>
      </c>
      <c r="C1114" s="47">
        <v>0.128</v>
      </c>
    </row>
    <row r="1115">
      <c r="A1115" s="47" t="s">
        <v>17</v>
      </c>
      <c r="B1115" s="47">
        <v>1114.0</v>
      </c>
      <c r="C1115" s="47">
        <v>0.06480000000000001</v>
      </c>
    </row>
    <row r="1116">
      <c r="A1116" s="47" t="s">
        <v>17</v>
      </c>
      <c r="B1116" s="47">
        <v>1115.0</v>
      </c>
      <c r="C1116" s="47">
        <v>0.4056</v>
      </c>
    </row>
    <row r="1117">
      <c r="A1117" s="47" t="s">
        <v>17</v>
      </c>
      <c r="B1117" s="47">
        <v>1116.0</v>
      </c>
      <c r="C1117" s="47">
        <v>0.5032</v>
      </c>
    </row>
    <row r="1118">
      <c r="A1118" s="47" t="s">
        <v>17</v>
      </c>
      <c r="B1118" s="47">
        <v>1117.0</v>
      </c>
      <c r="C1118" s="47">
        <v>0.4512</v>
      </c>
    </row>
    <row r="1119">
      <c r="A1119" s="47" t="s">
        <v>17</v>
      </c>
      <c r="B1119" s="47">
        <v>1118.0</v>
      </c>
      <c r="C1119" s="47">
        <v>0.4736</v>
      </c>
    </row>
    <row r="1120">
      <c r="A1120" s="47" t="s">
        <v>17</v>
      </c>
      <c r="B1120" s="47">
        <v>1119.0</v>
      </c>
      <c r="C1120" s="47">
        <v>0.3448</v>
      </c>
    </row>
    <row r="1121">
      <c r="A1121" s="47" t="s">
        <v>17</v>
      </c>
      <c r="B1121" s="47">
        <v>1120.0</v>
      </c>
      <c r="C1121" s="47">
        <v>0.1664</v>
      </c>
    </row>
    <row r="1122">
      <c r="A1122" s="47" t="s">
        <v>17</v>
      </c>
      <c r="B1122" s="47">
        <v>1121.0</v>
      </c>
      <c r="C1122" s="47">
        <v>0.0656</v>
      </c>
    </row>
    <row r="1123">
      <c r="A1123" s="47" t="s">
        <v>17</v>
      </c>
      <c r="B1123" s="47">
        <v>1122.0</v>
      </c>
      <c r="C1123" s="47">
        <v>0.0</v>
      </c>
    </row>
    <row r="1124">
      <c r="A1124" s="47" t="s">
        <v>17</v>
      </c>
      <c r="B1124" s="47">
        <v>1123.0</v>
      </c>
      <c r="C1124" s="47">
        <v>0.0</v>
      </c>
    </row>
    <row r="1125">
      <c r="A1125" s="47" t="s">
        <v>17</v>
      </c>
      <c r="B1125" s="47">
        <v>1124.0</v>
      </c>
      <c r="C1125" s="47">
        <v>0.0</v>
      </c>
    </row>
    <row r="1126">
      <c r="A1126" s="47" t="s">
        <v>17</v>
      </c>
      <c r="B1126" s="47">
        <v>1125.0</v>
      </c>
      <c r="C1126" s="47">
        <v>0.0</v>
      </c>
    </row>
    <row r="1127">
      <c r="A1127" s="47" t="s">
        <v>17</v>
      </c>
      <c r="B1127" s="47">
        <v>1126.0</v>
      </c>
      <c r="C1127" s="47">
        <v>0.0</v>
      </c>
    </row>
    <row r="1128">
      <c r="A1128" s="47" t="s">
        <v>17</v>
      </c>
      <c r="B1128" s="47">
        <v>1127.0</v>
      </c>
      <c r="C1128" s="47">
        <v>0.0</v>
      </c>
    </row>
    <row r="1129">
      <c r="A1129" s="47" t="s">
        <v>17</v>
      </c>
      <c r="B1129" s="47">
        <v>1128.0</v>
      </c>
      <c r="C1129" s="47">
        <v>0.0</v>
      </c>
    </row>
    <row r="1130">
      <c r="A1130" s="47" t="s">
        <v>17</v>
      </c>
      <c r="B1130" s="47">
        <v>1129.0</v>
      </c>
      <c r="C1130" s="47">
        <v>0.0</v>
      </c>
    </row>
    <row r="1131">
      <c r="A1131" s="47" t="s">
        <v>17</v>
      </c>
      <c r="B1131" s="47">
        <v>1130.0</v>
      </c>
      <c r="C1131" s="47">
        <v>0.0</v>
      </c>
    </row>
    <row r="1132">
      <c r="A1132" s="47" t="s">
        <v>17</v>
      </c>
      <c r="B1132" s="47">
        <v>1131.0</v>
      </c>
      <c r="C1132" s="47">
        <v>0.0</v>
      </c>
    </row>
    <row r="1133">
      <c r="A1133" s="47" t="s">
        <v>17</v>
      </c>
      <c r="B1133" s="47">
        <v>1132.0</v>
      </c>
      <c r="C1133" s="47">
        <v>0.0</v>
      </c>
    </row>
    <row r="1134">
      <c r="A1134" s="47" t="s">
        <v>17</v>
      </c>
      <c r="B1134" s="47">
        <v>1133.0</v>
      </c>
      <c r="C1134" s="47">
        <v>0.0</v>
      </c>
    </row>
    <row r="1135">
      <c r="A1135" s="47" t="s">
        <v>17</v>
      </c>
      <c r="B1135" s="47">
        <v>1134.0</v>
      </c>
      <c r="C1135" s="47">
        <v>0.0</v>
      </c>
    </row>
    <row r="1136">
      <c r="A1136" s="47" t="s">
        <v>17</v>
      </c>
      <c r="B1136" s="47">
        <v>1135.0</v>
      </c>
      <c r="C1136" s="47">
        <v>0.0</v>
      </c>
    </row>
    <row r="1137">
      <c r="A1137" s="47" t="s">
        <v>17</v>
      </c>
      <c r="B1137" s="47">
        <v>1136.0</v>
      </c>
      <c r="C1137" s="47">
        <v>0.033600000000000005</v>
      </c>
    </row>
    <row r="1138">
      <c r="A1138" s="47" t="s">
        <v>17</v>
      </c>
      <c r="B1138" s="47">
        <v>1137.0</v>
      </c>
      <c r="C1138" s="47">
        <v>0.05600000000000001</v>
      </c>
    </row>
    <row r="1139">
      <c r="A1139" s="47" t="s">
        <v>17</v>
      </c>
      <c r="B1139" s="47">
        <v>1138.0</v>
      </c>
      <c r="C1139" s="47">
        <v>0.09200000000000001</v>
      </c>
    </row>
    <row r="1140">
      <c r="A1140" s="47" t="s">
        <v>17</v>
      </c>
      <c r="B1140" s="47">
        <v>1139.0</v>
      </c>
      <c r="C1140" s="47">
        <v>0.43360000000000004</v>
      </c>
    </row>
    <row r="1141">
      <c r="A1141" s="47" t="s">
        <v>17</v>
      </c>
      <c r="B1141" s="47">
        <v>1140.0</v>
      </c>
      <c r="C1141" s="47">
        <v>0.4968</v>
      </c>
    </row>
    <row r="1142">
      <c r="A1142" s="47" t="s">
        <v>17</v>
      </c>
      <c r="B1142" s="47">
        <v>1141.0</v>
      </c>
      <c r="C1142" s="47">
        <v>0.27120000000000005</v>
      </c>
    </row>
    <row r="1143">
      <c r="A1143" s="47" t="s">
        <v>17</v>
      </c>
      <c r="B1143" s="47">
        <v>1142.0</v>
      </c>
      <c r="C1143" s="47">
        <v>0.3368</v>
      </c>
    </row>
    <row r="1144">
      <c r="A1144" s="47" t="s">
        <v>17</v>
      </c>
      <c r="B1144" s="47">
        <v>1143.0</v>
      </c>
      <c r="C1144" s="47">
        <v>0.2256</v>
      </c>
    </row>
    <row r="1145">
      <c r="A1145" s="47" t="s">
        <v>17</v>
      </c>
      <c r="B1145" s="47">
        <v>1144.0</v>
      </c>
      <c r="C1145" s="47">
        <v>0.256</v>
      </c>
    </row>
    <row r="1146">
      <c r="A1146" s="47" t="s">
        <v>17</v>
      </c>
      <c r="B1146" s="47">
        <v>1145.0</v>
      </c>
      <c r="C1146" s="47">
        <v>0.072</v>
      </c>
    </row>
    <row r="1147">
      <c r="A1147" s="47" t="s">
        <v>17</v>
      </c>
      <c r="B1147" s="47">
        <v>1146.0</v>
      </c>
      <c r="C1147" s="47">
        <v>0.0</v>
      </c>
    </row>
    <row r="1148">
      <c r="A1148" s="47" t="s">
        <v>17</v>
      </c>
      <c r="B1148" s="47">
        <v>1147.0</v>
      </c>
      <c r="C1148" s="47">
        <v>0.0</v>
      </c>
    </row>
    <row r="1149">
      <c r="A1149" s="47" t="s">
        <v>17</v>
      </c>
      <c r="B1149" s="47">
        <v>1148.0</v>
      </c>
      <c r="C1149" s="47">
        <v>0.0</v>
      </c>
    </row>
    <row r="1150">
      <c r="A1150" s="47" t="s">
        <v>17</v>
      </c>
      <c r="B1150" s="47">
        <v>1149.0</v>
      </c>
      <c r="C1150" s="47">
        <v>0.0</v>
      </c>
    </row>
    <row r="1151">
      <c r="A1151" s="47" t="s">
        <v>17</v>
      </c>
      <c r="B1151" s="47">
        <v>1150.0</v>
      </c>
      <c r="C1151" s="47">
        <v>0.0</v>
      </c>
    </row>
    <row r="1152">
      <c r="A1152" s="47" t="s">
        <v>17</v>
      </c>
      <c r="B1152" s="47">
        <v>1151.0</v>
      </c>
      <c r="C1152" s="47">
        <v>0.0</v>
      </c>
    </row>
    <row r="1153">
      <c r="A1153" s="47" t="s">
        <v>17</v>
      </c>
      <c r="B1153" s="47">
        <v>1152.0</v>
      </c>
      <c r="C1153" s="47">
        <v>0.0</v>
      </c>
    </row>
    <row r="1154">
      <c r="A1154" s="47" t="s">
        <v>17</v>
      </c>
      <c r="B1154" s="47">
        <v>1153.0</v>
      </c>
      <c r="C1154" s="47">
        <v>0.0</v>
      </c>
    </row>
    <row r="1155">
      <c r="A1155" s="47" t="s">
        <v>17</v>
      </c>
      <c r="B1155" s="47">
        <v>1154.0</v>
      </c>
      <c r="C1155" s="47">
        <v>0.0</v>
      </c>
    </row>
    <row r="1156">
      <c r="A1156" s="47" t="s">
        <v>17</v>
      </c>
      <c r="B1156" s="47">
        <v>1155.0</v>
      </c>
      <c r="C1156" s="47">
        <v>0.0</v>
      </c>
    </row>
    <row r="1157">
      <c r="A1157" s="47" t="s">
        <v>17</v>
      </c>
      <c r="B1157" s="47">
        <v>1156.0</v>
      </c>
      <c r="C1157" s="47">
        <v>0.0</v>
      </c>
    </row>
    <row r="1158">
      <c r="A1158" s="47" t="s">
        <v>17</v>
      </c>
      <c r="B1158" s="47">
        <v>1157.0</v>
      </c>
      <c r="C1158" s="47">
        <v>0.0</v>
      </c>
    </row>
    <row r="1159">
      <c r="A1159" s="47" t="s">
        <v>17</v>
      </c>
      <c r="B1159" s="47">
        <v>1158.0</v>
      </c>
      <c r="C1159" s="47">
        <v>0.0</v>
      </c>
    </row>
    <row r="1160">
      <c r="A1160" s="47" t="s">
        <v>17</v>
      </c>
      <c r="B1160" s="47">
        <v>1159.0</v>
      </c>
      <c r="C1160" s="47">
        <v>0.0</v>
      </c>
    </row>
    <row r="1161">
      <c r="A1161" s="47" t="s">
        <v>17</v>
      </c>
      <c r="B1161" s="47">
        <v>1160.0</v>
      </c>
      <c r="C1161" s="47">
        <v>0.0048000000000000004</v>
      </c>
    </row>
    <row r="1162">
      <c r="A1162" s="47" t="s">
        <v>17</v>
      </c>
      <c r="B1162" s="47">
        <v>1161.0</v>
      </c>
      <c r="C1162" s="47">
        <v>0.1632</v>
      </c>
    </row>
    <row r="1163">
      <c r="A1163" s="47" t="s">
        <v>17</v>
      </c>
      <c r="B1163" s="47">
        <v>1162.0</v>
      </c>
      <c r="C1163" s="47">
        <v>0.2736</v>
      </c>
    </row>
    <row r="1164">
      <c r="A1164" s="47" t="s">
        <v>17</v>
      </c>
      <c r="B1164" s="47">
        <v>1163.0</v>
      </c>
      <c r="C1164" s="47">
        <v>0.3432</v>
      </c>
    </row>
    <row r="1165">
      <c r="A1165" s="47" t="s">
        <v>17</v>
      </c>
      <c r="B1165" s="47">
        <v>1164.0</v>
      </c>
      <c r="C1165" s="47">
        <v>0.5096</v>
      </c>
    </row>
    <row r="1166">
      <c r="A1166" s="47" t="s">
        <v>17</v>
      </c>
      <c r="B1166" s="47">
        <v>1165.0</v>
      </c>
      <c r="C1166" s="47">
        <v>0.4704</v>
      </c>
    </row>
    <row r="1167">
      <c r="A1167" s="47" t="s">
        <v>17</v>
      </c>
      <c r="B1167" s="47">
        <v>1166.0</v>
      </c>
      <c r="C1167" s="47">
        <v>0.492</v>
      </c>
    </row>
    <row r="1168">
      <c r="A1168" s="47" t="s">
        <v>17</v>
      </c>
      <c r="B1168" s="47">
        <v>1167.0</v>
      </c>
      <c r="C1168" s="47">
        <v>0.35600000000000004</v>
      </c>
    </row>
    <row r="1169">
      <c r="A1169" s="47" t="s">
        <v>17</v>
      </c>
      <c r="B1169" s="47">
        <v>1168.0</v>
      </c>
      <c r="C1169" s="47">
        <v>0.2848</v>
      </c>
    </row>
    <row r="1170">
      <c r="A1170" s="47" t="s">
        <v>17</v>
      </c>
      <c r="B1170" s="47">
        <v>1169.0</v>
      </c>
      <c r="C1170" s="47">
        <v>0.048</v>
      </c>
    </row>
    <row r="1171">
      <c r="A1171" s="47" t="s">
        <v>17</v>
      </c>
      <c r="B1171" s="47">
        <v>1170.0</v>
      </c>
      <c r="C1171" s="47">
        <v>0.0</v>
      </c>
    </row>
    <row r="1172">
      <c r="A1172" s="47" t="s">
        <v>17</v>
      </c>
      <c r="B1172" s="47">
        <v>1171.0</v>
      </c>
      <c r="C1172" s="47">
        <v>0.0</v>
      </c>
    </row>
    <row r="1173">
      <c r="A1173" s="47" t="s">
        <v>17</v>
      </c>
      <c r="B1173" s="47">
        <v>1172.0</v>
      </c>
      <c r="C1173" s="47">
        <v>0.0</v>
      </c>
    </row>
    <row r="1174">
      <c r="A1174" s="47" t="s">
        <v>17</v>
      </c>
      <c r="B1174" s="47">
        <v>1173.0</v>
      </c>
      <c r="C1174" s="47">
        <v>0.0</v>
      </c>
    </row>
    <row r="1175">
      <c r="A1175" s="47" t="s">
        <v>17</v>
      </c>
      <c r="B1175" s="47">
        <v>1174.0</v>
      </c>
      <c r="C1175" s="47">
        <v>0.0</v>
      </c>
    </row>
    <row r="1176">
      <c r="A1176" s="47" t="s">
        <v>17</v>
      </c>
      <c r="B1176" s="47">
        <v>1175.0</v>
      </c>
      <c r="C1176" s="47">
        <v>0.0</v>
      </c>
    </row>
    <row r="1177">
      <c r="A1177" s="47" t="s">
        <v>17</v>
      </c>
      <c r="B1177" s="47">
        <v>1176.0</v>
      </c>
      <c r="C1177" s="47">
        <v>0.0</v>
      </c>
    </row>
    <row r="1178">
      <c r="A1178" s="47" t="s">
        <v>17</v>
      </c>
      <c r="B1178" s="47">
        <v>1177.0</v>
      </c>
      <c r="C1178" s="47">
        <v>0.0</v>
      </c>
    </row>
    <row r="1179">
      <c r="A1179" s="47" t="s">
        <v>17</v>
      </c>
      <c r="B1179" s="47">
        <v>1178.0</v>
      </c>
      <c r="C1179" s="47">
        <v>0.0</v>
      </c>
    </row>
    <row r="1180">
      <c r="A1180" s="47" t="s">
        <v>17</v>
      </c>
      <c r="B1180" s="47">
        <v>1179.0</v>
      </c>
      <c r="C1180" s="47">
        <v>0.0</v>
      </c>
    </row>
    <row r="1181">
      <c r="A1181" s="47" t="s">
        <v>17</v>
      </c>
      <c r="B1181" s="47">
        <v>1180.0</v>
      </c>
      <c r="C1181" s="47">
        <v>0.0</v>
      </c>
    </row>
    <row r="1182">
      <c r="A1182" s="47" t="s">
        <v>17</v>
      </c>
      <c r="B1182" s="47">
        <v>1181.0</v>
      </c>
      <c r="C1182" s="47">
        <v>0.0</v>
      </c>
    </row>
    <row r="1183">
      <c r="A1183" s="47" t="s">
        <v>17</v>
      </c>
      <c r="B1183" s="47">
        <v>1182.0</v>
      </c>
      <c r="C1183" s="47">
        <v>0.0</v>
      </c>
    </row>
    <row r="1184">
      <c r="A1184" s="47" t="s">
        <v>17</v>
      </c>
      <c r="B1184" s="47">
        <v>1183.0</v>
      </c>
      <c r="C1184" s="47">
        <v>0.0</v>
      </c>
    </row>
    <row r="1185">
      <c r="A1185" s="47" t="s">
        <v>17</v>
      </c>
      <c r="B1185" s="47">
        <v>1184.0</v>
      </c>
      <c r="C1185" s="47">
        <v>0.05600000000000001</v>
      </c>
    </row>
    <row r="1186">
      <c r="A1186" s="47" t="s">
        <v>17</v>
      </c>
      <c r="B1186" s="47">
        <v>1185.0</v>
      </c>
      <c r="C1186" s="47">
        <v>0.19440000000000002</v>
      </c>
    </row>
    <row r="1187">
      <c r="A1187" s="47" t="s">
        <v>17</v>
      </c>
      <c r="B1187" s="47">
        <v>1186.0</v>
      </c>
      <c r="C1187" s="47">
        <v>0.3352</v>
      </c>
    </row>
    <row r="1188">
      <c r="A1188" s="47" t="s">
        <v>17</v>
      </c>
      <c r="B1188" s="47">
        <v>1187.0</v>
      </c>
      <c r="C1188" s="47">
        <v>0.44720000000000004</v>
      </c>
    </row>
    <row r="1189">
      <c r="A1189" s="47" t="s">
        <v>17</v>
      </c>
      <c r="B1189" s="47">
        <v>1188.0</v>
      </c>
      <c r="C1189" s="47">
        <v>0.5088</v>
      </c>
    </row>
    <row r="1190">
      <c r="A1190" s="47" t="s">
        <v>17</v>
      </c>
      <c r="B1190" s="47">
        <v>1189.0</v>
      </c>
      <c r="C1190" s="47">
        <v>0.5208</v>
      </c>
    </row>
    <row r="1191">
      <c r="A1191" s="47" t="s">
        <v>17</v>
      </c>
      <c r="B1191" s="47">
        <v>1190.0</v>
      </c>
      <c r="C1191" s="47">
        <v>0.39680000000000004</v>
      </c>
    </row>
    <row r="1192">
      <c r="A1192" s="47" t="s">
        <v>17</v>
      </c>
      <c r="B1192" s="47">
        <v>1191.0</v>
      </c>
      <c r="C1192" s="47">
        <v>0.41200000000000003</v>
      </c>
    </row>
    <row r="1193">
      <c r="A1193" s="47" t="s">
        <v>17</v>
      </c>
      <c r="B1193" s="47">
        <v>1192.0</v>
      </c>
      <c r="C1193" s="47">
        <v>0.22080000000000002</v>
      </c>
    </row>
    <row r="1194">
      <c r="A1194" s="47" t="s">
        <v>17</v>
      </c>
      <c r="B1194" s="47">
        <v>1193.0</v>
      </c>
      <c r="C1194" s="47">
        <v>0.0752</v>
      </c>
    </row>
    <row r="1195">
      <c r="A1195" s="47" t="s">
        <v>17</v>
      </c>
      <c r="B1195" s="47">
        <v>1194.0</v>
      </c>
      <c r="C1195" s="47">
        <v>0.0</v>
      </c>
    </row>
    <row r="1196">
      <c r="A1196" s="47" t="s">
        <v>17</v>
      </c>
      <c r="B1196" s="47">
        <v>1195.0</v>
      </c>
      <c r="C1196" s="47">
        <v>0.0</v>
      </c>
    </row>
    <row r="1197">
      <c r="A1197" s="47" t="s">
        <v>17</v>
      </c>
      <c r="B1197" s="47">
        <v>1196.0</v>
      </c>
      <c r="C1197" s="47">
        <v>0.0</v>
      </c>
    </row>
    <row r="1198">
      <c r="A1198" s="47" t="s">
        <v>17</v>
      </c>
      <c r="B1198" s="47">
        <v>1197.0</v>
      </c>
      <c r="C1198" s="47">
        <v>0.0</v>
      </c>
    </row>
    <row r="1199">
      <c r="A1199" s="47" t="s">
        <v>17</v>
      </c>
      <c r="B1199" s="47">
        <v>1198.0</v>
      </c>
      <c r="C1199" s="47">
        <v>0.0</v>
      </c>
    </row>
    <row r="1200">
      <c r="A1200" s="47" t="s">
        <v>17</v>
      </c>
      <c r="B1200" s="47">
        <v>1199.0</v>
      </c>
      <c r="C1200" s="47">
        <v>0.0</v>
      </c>
    </row>
    <row r="1201">
      <c r="A1201" s="47" t="s">
        <v>17</v>
      </c>
      <c r="B1201" s="47">
        <v>1200.0</v>
      </c>
      <c r="C1201" s="47">
        <v>0.0</v>
      </c>
    </row>
    <row r="1202">
      <c r="A1202" s="47" t="s">
        <v>17</v>
      </c>
      <c r="B1202" s="47">
        <v>1201.0</v>
      </c>
      <c r="C1202" s="47">
        <v>0.0</v>
      </c>
    </row>
    <row r="1203">
      <c r="A1203" s="47" t="s">
        <v>17</v>
      </c>
      <c r="B1203" s="47">
        <v>1202.0</v>
      </c>
      <c r="C1203" s="47">
        <v>0.0</v>
      </c>
    </row>
    <row r="1204">
      <c r="A1204" s="47" t="s">
        <v>17</v>
      </c>
      <c r="B1204" s="47">
        <v>1203.0</v>
      </c>
      <c r="C1204" s="47">
        <v>0.0</v>
      </c>
    </row>
    <row r="1205">
      <c r="A1205" s="47" t="s">
        <v>17</v>
      </c>
      <c r="B1205" s="47">
        <v>1204.0</v>
      </c>
      <c r="C1205" s="47">
        <v>0.0</v>
      </c>
    </row>
    <row r="1206">
      <c r="A1206" s="47" t="s">
        <v>17</v>
      </c>
      <c r="B1206" s="47">
        <v>1205.0</v>
      </c>
      <c r="C1206" s="47">
        <v>0.0</v>
      </c>
    </row>
    <row r="1207">
      <c r="A1207" s="47" t="s">
        <v>17</v>
      </c>
      <c r="B1207" s="47">
        <v>1206.0</v>
      </c>
      <c r="C1207" s="47">
        <v>0.0</v>
      </c>
    </row>
    <row r="1208">
      <c r="A1208" s="47" t="s">
        <v>17</v>
      </c>
      <c r="B1208" s="47">
        <v>1207.0</v>
      </c>
      <c r="C1208" s="47">
        <v>0.0</v>
      </c>
    </row>
    <row r="1209">
      <c r="A1209" s="47" t="s">
        <v>17</v>
      </c>
      <c r="B1209" s="47">
        <v>1208.0</v>
      </c>
      <c r="C1209" s="47">
        <v>0.0328</v>
      </c>
    </row>
    <row r="1210">
      <c r="A1210" s="47" t="s">
        <v>17</v>
      </c>
      <c r="B1210" s="47">
        <v>1209.0</v>
      </c>
      <c r="C1210" s="47">
        <v>0.09280000000000001</v>
      </c>
    </row>
    <row r="1211">
      <c r="A1211" s="47" t="s">
        <v>17</v>
      </c>
      <c r="B1211" s="47">
        <v>1210.0</v>
      </c>
      <c r="C1211" s="47">
        <v>0.07680000000000001</v>
      </c>
    </row>
    <row r="1212">
      <c r="A1212" s="47" t="s">
        <v>17</v>
      </c>
      <c r="B1212" s="47">
        <v>1211.0</v>
      </c>
      <c r="C1212" s="47">
        <v>0.2048</v>
      </c>
    </row>
    <row r="1213">
      <c r="A1213" s="47" t="s">
        <v>17</v>
      </c>
      <c r="B1213" s="47">
        <v>1212.0</v>
      </c>
      <c r="C1213" s="47">
        <v>0.22080000000000002</v>
      </c>
    </row>
    <row r="1214">
      <c r="A1214" s="47" t="s">
        <v>17</v>
      </c>
      <c r="B1214" s="47">
        <v>1213.0</v>
      </c>
      <c r="C1214" s="47">
        <v>0.38880000000000003</v>
      </c>
    </row>
    <row r="1215">
      <c r="A1215" s="47" t="s">
        <v>17</v>
      </c>
      <c r="B1215" s="47">
        <v>1214.0</v>
      </c>
      <c r="C1215" s="47">
        <v>0.4584</v>
      </c>
    </row>
    <row r="1216">
      <c r="A1216" s="47" t="s">
        <v>17</v>
      </c>
      <c r="B1216" s="47">
        <v>1215.0</v>
      </c>
      <c r="C1216" s="47">
        <v>0.4112</v>
      </c>
    </row>
    <row r="1217">
      <c r="A1217" s="47" t="s">
        <v>17</v>
      </c>
      <c r="B1217" s="47">
        <v>1216.0</v>
      </c>
      <c r="C1217" s="47">
        <v>0.2944</v>
      </c>
    </row>
    <row r="1218">
      <c r="A1218" s="47" t="s">
        <v>17</v>
      </c>
      <c r="B1218" s="47">
        <v>1217.0</v>
      </c>
      <c r="C1218" s="47">
        <v>0.046400000000000004</v>
      </c>
    </row>
    <row r="1219">
      <c r="A1219" s="47" t="s">
        <v>17</v>
      </c>
      <c r="B1219" s="47">
        <v>1218.0</v>
      </c>
      <c r="C1219" s="47">
        <v>0.0</v>
      </c>
    </row>
    <row r="1220">
      <c r="A1220" s="47" t="s">
        <v>17</v>
      </c>
      <c r="B1220" s="47">
        <v>1219.0</v>
      </c>
      <c r="C1220" s="47">
        <v>0.0</v>
      </c>
    </row>
    <row r="1221">
      <c r="A1221" s="47" t="s">
        <v>17</v>
      </c>
      <c r="B1221" s="47">
        <v>1220.0</v>
      </c>
      <c r="C1221" s="47">
        <v>0.0</v>
      </c>
    </row>
    <row r="1222">
      <c r="A1222" s="47" t="s">
        <v>17</v>
      </c>
      <c r="B1222" s="47">
        <v>1221.0</v>
      </c>
      <c r="C1222" s="47">
        <v>0.0</v>
      </c>
    </row>
    <row r="1223">
      <c r="A1223" s="47" t="s">
        <v>17</v>
      </c>
      <c r="B1223" s="47">
        <v>1222.0</v>
      </c>
      <c r="C1223" s="47">
        <v>0.0</v>
      </c>
    </row>
    <row r="1224">
      <c r="A1224" s="47" t="s">
        <v>17</v>
      </c>
      <c r="B1224" s="47">
        <v>1223.0</v>
      </c>
      <c r="C1224" s="47">
        <v>0.0</v>
      </c>
    </row>
    <row r="1225">
      <c r="A1225" s="47" t="s">
        <v>17</v>
      </c>
      <c r="B1225" s="47">
        <v>1224.0</v>
      </c>
      <c r="C1225" s="47">
        <v>0.0</v>
      </c>
    </row>
    <row r="1226">
      <c r="A1226" s="47" t="s">
        <v>17</v>
      </c>
      <c r="B1226" s="47">
        <v>1225.0</v>
      </c>
      <c r="C1226" s="47">
        <v>0.0</v>
      </c>
    </row>
    <row r="1227">
      <c r="A1227" s="47" t="s">
        <v>17</v>
      </c>
      <c r="B1227" s="47">
        <v>1226.0</v>
      </c>
      <c r="C1227" s="47">
        <v>0.0</v>
      </c>
    </row>
    <row r="1228">
      <c r="A1228" s="47" t="s">
        <v>17</v>
      </c>
      <c r="B1228" s="47">
        <v>1227.0</v>
      </c>
      <c r="C1228" s="47">
        <v>0.0</v>
      </c>
    </row>
    <row r="1229">
      <c r="A1229" s="47" t="s">
        <v>17</v>
      </c>
      <c r="B1229" s="47">
        <v>1228.0</v>
      </c>
      <c r="C1229" s="47">
        <v>0.0</v>
      </c>
    </row>
    <row r="1230">
      <c r="A1230" s="47" t="s">
        <v>17</v>
      </c>
      <c r="B1230" s="47">
        <v>1229.0</v>
      </c>
      <c r="C1230" s="47">
        <v>0.0</v>
      </c>
    </row>
    <row r="1231">
      <c r="A1231" s="47" t="s">
        <v>17</v>
      </c>
      <c r="B1231" s="47">
        <v>1230.0</v>
      </c>
      <c r="C1231" s="47">
        <v>0.0</v>
      </c>
    </row>
    <row r="1232">
      <c r="A1232" s="47" t="s">
        <v>17</v>
      </c>
      <c r="B1232" s="47">
        <v>1231.0</v>
      </c>
      <c r="C1232" s="47">
        <v>0.0</v>
      </c>
    </row>
    <row r="1233">
      <c r="A1233" s="47" t="s">
        <v>17</v>
      </c>
      <c r="B1233" s="47">
        <v>1232.0</v>
      </c>
      <c r="C1233" s="47">
        <v>0.022400000000000003</v>
      </c>
    </row>
    <row r="1234">
      <c r="A1234" s="47" t="s">
        <v>17</v>
      </c>
      <c r="B1234" s="47">
        <v>1233.0</v>
      </c>
      <c r="C1234" s="47">
        <v>0.132</v>
      </c>
    </row>
    <row r="1235">
      <c r="A1235" s="47" t="s">
        <v>17</v>
      </c>
      <c r="B1235" s="47">
        <v>1234.0</v>
      </c>
      <c r="C1235" s="47">
        <v>0.3512</v>
      </c>
    </row>
    <row r="1236">
      <c r="A1236" s="47" t="s">
        <v>17</v>
      </c>
      <c r="B1236" s="47">
        <v>1235.0</v>
      </c>
      <c r="C1236" s="47">
        <v>0.45599999999999996</v>
      </c>
    </row>
    <row r="1237">
      <c r="A1237" s="47" t="s">
        <v>17</v>
      </c>
      <c r="B1237" s="47">
        <v>1236.0</v>
      </c>
      <c r="C1237" s="47">
        <v>0.40640000000000004</v>
      </c>
    </row>
    <row r="1238">
      <c r="A1238" s="47" t="s">
        <v>17</v>
      </c>
      <c r="B1238" s="47">
        <v>1237.0</v>
      </c>
      <c r="C1238" s="47">
        <v>0.4624</v>
      </c>
    </row>
    <row r="1239">
      <c r="A1239" s="47" t="s">
        <v>17</v>
      </c>
      <c r="B1239" s="47">
        <v>1238.0</v>
      </c>
      <c r="C1239" s="47">
        <v>0.4784</v>
      </c>
    </row>
    <row r="1240">
      <c r="A1240" s="47" t="s">
        <v>17</v>
      </c>
      <c r="B1240" s="47">
        <v>1239.0</v>
      </c>
      <c r="C1240" s="47">
        <v>0.3976</v>
      </c>
    </row>
    <row r="1241">
      <c r="A1241" s="47" t="s">
        <v>17</v>
      </c>
      <c r="B1241" s="47">
        <v>1240.0</v>
      </c>
      <c r="C1241" s="47">
        <v>0.2904</v>
      </c>
    </row>
    <row r="1242">
      <c r="A1242" s="47" t="s">
        <v>17</v>
      </c>
      <c r="B1242" s="47">
        <v>1241.0</v>
      </c>
      <c r="C1242" s="47">
        <v>0.068</v>
      </c>
    </row>
    <row r="1243">
      <c r="A1243" s="47" t="s">
        <v>17</v>
      </c>
      <c r="B1243" s="47">
        <v>1242.0</v>
      </c>
      <c r="C1243" s="47">
        <v>0.0</v>
      </c>
    </row>
    <row r="1244">
      <c r="A1244" s="47" t="s">
        <v>17</v>
      </c>
      <c r="B1244" s="47">
        <v>1243.0</v>
      </c>
      <c r="C1244" s="47">
        <v>0.0</v>
      </c>
    </row>
    <row r="1245">
      <c r="A1245" s="47" t="s">
        <v>17</v>
      </c>
      <c r="B1245" s="47">
        <v>1244.0</v>
      </c>
      <c r="C1245" s="47">
        <v>0.0</v>
      </c>
    </row>
    <row r="1246">
      <c r="A1246" s="47" t="s">
        <v>17</v>
      </c>
      <c r="B1246" s="47">
        <v>1245.0</v>
      </c>
      <c r="C1246" s="47">
        <v>0.0</v>
      </c>
    </row>
    <row r="1247">
      <c r="A1247" s="47" t="s">
        <v>17</v>
      </c>
      <c r="B1247" s="47">
        <v>1246.0</v>
      </c>
      <c r="C1247" s="47">
        <v>0.0</v>
      </c>
    </row>
    <row r="1248">
      <c r="A1248" s="47" t="s">
        <v>17</v>
      </c>
      <c r="B1248" s="47">
        <v>1247.0</v>
      </c>
      <c r="C1248" s="47">
        <v>0.0</v>
      </c>
    </row>
    <row r="1249">
      <c r="A1249" s="47" t="s">
        <v>17</v>
      </c>
      <c r="B1249" s="47">
        <v>1248.0</v>
      </c>
      <c r="C1249" s="47">
        <v>0.0</v>
      </c>
    </row>
    <row r="1250">
      <c r="A1250" s="47" t="s">
        <v>17</v>
      </c>
      <c r="B1250" s="47">
        <v>1249.0</v>
      </c>
      <c r="C1250" s="47">
        <v>0.0</v>
      </c>
    </row>
    <row r="1251">
      <c r="A1251" s="47" t="s">
        <v>17</v>
      </c>
      <c r="B1251" s="47">
        <v>1250.0</v>
      </c>
      <c r="C1251" s="47">
        <v>0.0</v>
      </c>
    </row>
    <row r="1252">
      <c r="A1252" s="47" t="s">
        <v>17</v>
      </c>
      <c r="B1252" s="47">
        <v>1251.0</v>
      </c>
      <c r="C1252" s="47">
        <v>0.0</v>
      </c>
    </row>
    <row r="1253">
      <c r="A1253" s="47" t="s">
        <v>17</v>
      </c>
      <c r="B1253" s="47">
        <v>1252.0</v>
      </c>
      <c r="C1253" s="47">
        <v>0.0</v>
      </c>
    </row>
    <row r="1254">
      <c r="A1254" s="47" t="s">
        <v>17</v>
      </c>
      <c r="B1254" s="47">
        <v>1253.0</v>
      </c>
      <c r="C1254" s="47">
        <v>0.0</v>
      </c>
    </row>
    <row r="1255">
      <c r="A1255" s="47" t="s">
        <v>17</v>
      </c>
      <c r="B1255" s="47">
        <v>1254.0</v>
      </c>
      <c r="C1255" s="47">
        <v>0.0</v>
      </c>
    </row>
    <row r="1256">
      <c r="A1256" s="47" t="s">
        <v>17</v>
      </c>
      <c r="B1256" s="47">
        <v>1255.0</v>
      </c>
      <c r="C1256" s="47">
        <v>0.0</v>
      </c>
    </row>
    <row r="1257">
      <c r="A1257" s="47" t="s">
        <v>17</v>
      </c>
      <c r="B1257" s="47">
        <v>1256.0</v>
      </c>
      <c r="C1257" s="47">
        <v>0.0688</v>
      </c>
    </row>
    <row r="1258">
      <c r="A1258" s="47" t="s">
        <v>17</v>
      </c>
      <c r="B1258" s="47">
        <v>1257.0</v>
      </c>
      <c r="C1258" s="47">
        <v>0.21520000000000003</v>
      </c>
    </row>
    <row r="1259">
      <c r="A1259" s="47" t="s">
        <v>17</v>
      </c>
      <c r="B1259" s="47">
        <v>1258.0</v>
      </c>
      <c r="C1259" s="47">
        <v>0.35200000000000004</v>
      </c>
    </row>
    <row r="1260">
      <c r="A1260" s="47" t="s">
        <v>17</v>
      </c>
      <c r="B1260" s="47">
        <v>1259.0</v>
      </c>
      <c r="C1260" s="47">
        <v>0.35440000000000005</v>
      </c>
    </row>
    <row r="1261">
      <c r="A1261" s="47" t="s">
        <v>17</v>
      </c>
      <c r="B1261" s="47">
        <v>1260.0</v>
      </c>
      <c r="C1261" s="47">
        <v>0.3528</v>
      </c>
    </row>
    <row r="1262">
      <c r="A1262" s="47" t="s">
        <v>17</v>
      </c>
      <c r="B1262" s="47">
        <v>1261.0</v>
      </c>
      <c r="C1262" s="47">
        <v>0.3864</v>
      </c>
    </row>
    <row r="1263">
      <c r="A1263" s="47" t="s">
        <v>17</v>
      </c>
      <c r="B1263" s="47">
        <v>1262.0</v>
      </c>
      <c r="C1263" s="47">
        <v>0.17520000000000002</v>
      </c>
    </row>
    <row r="1264">
      <c r="A1264" s="47" t="s">
        <v>17</v>
      </c>
      <c r="B1264" s="47">
        <v>1263.0</v>
      </c>
      <c r="C1264" s="47">
        <v>0.1664</v>
      </c>
    </row>
    <row r="1265">
      <c r="A1265" s="47" t="s">
        <v>17</v>
      </c>
      <c r="B1265" s="47">
        <v>1264.0</v>
      </c>
      <c r="C1265" s="47">
        <v>0.1232</v>
      </c>
    </row>
    <row r="1266">
      <c r="A1266" s="47" t="s">
        <v>17</v>
      </c>
      <c r="B1266" s="47">
        <v>1265.0</v>
      </c>
      <c r="C1266" s="47">
        <v>0.07680000000000001</v>
      </c>
    </row>
    <row r="1267">
      <c r="A1267" s="47" t="s">
        <v>17</v>
      </c>
      <c r="B1267" s="47">
        <v>1266.0</v>
      </c>
      <c r="C1267" s="47">
        <v>0.0</v>
      </c>
    </row>
    <row r="1268">
      <c r="A1268" s="47" t="s">
        <v>17</v>
      </c>
      <c r="B1268" s="47">
        <v>1267.0</v>
      </c>
      <c r="C1268" s="47">
        <v>0.0</v>
      </c>
    </row>
    <row r="1269">
      <c r="A1269" s="47" t="s">
        <v>17</v>
      </c>
      <c r="B1269" s="47">
        <v>1268.0</v>
      </c>
      <c r="C1269" s="47">
        <v>0.0</v>
      </c>
    </row>
    <row r="1270">
      <c r="A1270" s="47" t="s">
        <v>17</v>
      </c>
      <c r="B1270" s="47">
        <v>1269.0</v>
      </c>
      <c r="C1270" s="47">
        <v>0.0</v>
      </c>
    </row>
    <row r="1271">
      <c r="A1271" s="47" t="s">
        <v>17</v>
      </c>
      <c r="B1271" s="47">
        <v>1270.0</v>
      </c>
      <c r="C1271" s="47">
        <v>0.0</v>
      </c>
    </row>
    <row r="1272">
      <c r="A1272" s="47" t="s">
        <v>17</v>
      </c>
      <c r="B1272" s="47">
        <v>1271.0</v>
      </c>
      <c r="C1272" s="47">
        <v>0.0</v>
      </c>
    </row>
    <row r="1273">
      <c r="A1273" s="47" t="s">
        <v>17</v>
      </c>
      <c r="B1273" s="47">
        <v>1272.0</v>
      </c>
      <c r="C1273" s="47">
        <v>0.0</v>
      </c>
    </row>
    <row r="1274">
      <c r="A1274" s="47" t="s">
        <v>17</v>
      </c>
      <c r="B1274" s="47">
        <v>1273.0</v>
      </c>
      <c r="C1274" s="47">
        <v>0.0</v>
      </c>
    </row>
    <row r="1275">
      <c r="A1275" s="47" t="s">
        <v>17</v>
      </c>
      <c r="B1275" s="47">
        <v>1274.0</v>
      </c>
      <c r="C1275" s="47">
        <v>0.0</v>
      </c>
    </row>
    <row r="1276">
      <c r="A1276" s="47" t="s">
        <v>17</v>
      </c>
      <c r="B1276" s="47">
        <v>1275.0</v>
      </c>
      <c r="C1276" s="47">
        <v>0.0</v>
      </c>
    </row>
    <row r="1277">
      <c r="A1277" s="47" t="s">
        <v>17</v>
      </c>
      <c r="B1277" s="47">
        <v>1276.0</v>
      </c>
      <c r="C1277" s="47">
        <v>0.0</v>
      </c>
    </row>
    <row r="1278">
      <c r="A1278" s="47" t="s">
        <v>17</v>
      </c>
      <c r="B1278" s="47">
        <v>1277.0</v>
      </c>
      <c r="C1278" s="47">
        <v>0.0</v>
      </c>
    </row>
    <row r="1279">
      <c r="A1279" s="47" t="s">
        <v>17</v>
      </c>
      <c r="B1279" s="47">
        <v>1278.0</v>
      </c>
      <c r="C1279" s="47">
        <v>0.0</v>
      </c>
    </row>
    <row r="1280">
      <c r="A1280" s="47" t="s">
        <v>17</v>
      </c>
      <c r="B1280" s="47">
        <v>1279.0</v>
      </c>
      <c r="C1280" s="47">
        <v>0.0</v>
      </c>
    </row>
    <row r="1281">
      <c r="A1281" s="47" t="s">
        <v>17</v>
      </c>
      <c r="B1281" s="47">
        <v>1280.0</v>
      </c>
      <c r="C1281" s="47">
        <v>0.06720000000000001</v>
      </c>
    </row>
    <row r="1282">
      <c r="A1282" s="47" t="s">
        <v>17</v>
      </c>
      <c r="B1282" s="47">
        <v>1281.0</v>
      </c>
      <c r="C1282" s="47">
        <v>0.21200000000000002</v>
      </c>
    </row>
    <row r="1283">
      <c r="A1283" s="47" t="s">
        <v>17</v>
      </c>
      <c r="B1283" s="47">
        <v>1282.0</v>
      </c>
      <c r="C1283" s="47">
        <v>0.3488</v>
      </c>
    </row>
    <row r="1284">
      <c r="A1284" s="47" t="s">
        <v>17</v>
      </c>
      <c r="B1284" s="47">
        <v>1283.0</v>
      </c>
      <c r="C1284" s="47">
        <v>0.4584</v>
      </c>
    </row>
    <row r="1285">
      <c r="A1285" s="47" t="s">
        <v>17</v>
      </c>
      <c r="B1285" s="47">
        <v>1284.0</v>
      </c>
      <c r="C1285" s="47">
        <v>0.5296000000000001</v>
      </c>
    </row>
    <row r="1286">
      <c r="A1286" s="47" t="s">
        <v>17</v>
      </c>
      <c r="B1286" s="47">
        <v>1285.0</v>
      </c>
      <c r="C1286" s="47">
        <v>0.548</v>
      </c>
    </row>
    <row r="1287">
      <c r="A1287" s="47" t="s">
        <v>17</v>
      </c>
      <c r="B1287" s="47">
        <v>1286.0</v>
      </c>
      <c r="C1287" s="47">
        <v>0.5272</v>
      </c>
    </row>
    <row r="1288">
      <c r="A1288" s="47" t="s">
        <v>17</v>
      </c>
      <c r="B1288" s="47">
        <v>1287.0</v>
      </c>
      <c r="C1288" s="47">
        <v>0.44160000000000005</v>
      </c>
    </row>
    <row r="1289">
      <c r="A1289" s="47" t="s">
        <v>17</v>
      </c>
      <c r="B1289" s="47">
        <v>1288.0</v>
      </c>
      <c r="C1289" s="47">
        <v>0.30960000000000004</v>
      </c>
    </row>
    <row r="1290">
      <c r="A1290" s="47" t="s">
        <v>17</v>
      </c>
      <c r="B1290" s="47">
        <v>1289.0</v>
      </c>
      <c r="C1290" s="47">
        <v>0.164</v>
      </c>
    </row>
    <row r="1291">
      <c r="A1291" s="47" t="s">
        <v>17</v>
      </c>
      <c r="B1291" s="47">
        <v>1290.0</v>
      </c>
      <c r="C1291" s="47">
        <v>0.0088</v>
      </c>
    </row>
    <row r="1292">
      <c r="A1292" s="47" t="s">
        <v>17</v>
      </c>
      <c r="B1292" s="47">
        <v>1291.0</v>
      </c>
      <c r="C1292" s="47">
        <v>0.0</v>
      </c>
    </row>
    <row r="1293">
      <c r="A1293" s="47" t="s">
        <v>17</v>
      </c>
      <c r="B1293" s="47">
        <v>1292.0</v>
      </c>
      <c r="C1293" s="47">
        <v>0.0</v>
      </c>
    </row>
    <row r="1294">
      <c r="A1294" s="47" t="s">
        <v>17</v>
      </c>
      <c r="B1294" s="47">
        <v>1293.0</v>
      </c>
      <c r="C1294" s="47">
        <v>0.0</v>
      </c>
    </row>
    <row r="1295">
      <c r="A1295" s="47" t="s">
        <v>17</v>
      </c>
      <c r="B1295" s="47">
        <v>1294.0</v>
      </c>
      <c r="C1295" s="47">
        <v>0.0</v>
      </c>
    </row>
    <row r="1296">
      <c r="A1296" s="47" t="s">
        <v>17</v>
      </c>
      <c r="B1296" s="47">
        <v>1295.0</v>
      </c>
      <c r="C1296" s="47">
        <v>0.0</v>
      </c>
    </row>
    <row r="1297">
      <c r="A1297" s="47" t="s">
        <v>17</v>
      </c>
      <c r="B1297" s="47">
        <v>1296.0</v>
      </c>
      <c r="C1297" s="47">
        <v>0.0</v>
      </c>
    </row>
    <row r="1298">
      <c r="A1298" s="47" t="s">
        <v>17</v>
      </c>
      <c r="B1298" s="47">
        <v>1297.0</v>
      </c>
      <c r="C1298" s="47">
        <v>0.0</v>
      </c>
    </row>
    <row r="1299">
      <c r="A1299" s="47" t="s">
        <v>17</v>
      </c>
      <c r="B1299" s="47">
        <v>1298.0</v>
      </c>
      <c r="C1299" s="47">
        <v>0.0</v>
      </c>
    </row>
    <row r="1300">
      <c r="A1300" s="47" t="s">
        <v>17</v>
      </c>
      <c r="B1300" s="47">
        <v>1299.0</v>
      </c>
      <c r="C1300" s="47">
        <v>0.0</v>
      </c>
    </row>
    <row r="1301">
      <c r="A1301" s="47" t="s">
        <v>17</v>
      </c>
      <c r="B1301" s="47">
        <v>1300.0</v>
      </c>
      <c r="C1301" s="47">
        <v>0.0</v>
      </c>
    </row>
    <row r="1302">
      <c r="A1302" s="47" t="s">
        <v>17</v>
      </c>
      <c r="B1302" s="47">
        <v>1301.0</v>
      </c>
      <c r="C1302" s="47">
        <v>0.0</v>
      </c>
    </row>
    <row r="1303">
      <c r="A1303" s="47" t="s">
        <v>17</v>
      </c>
      <c r="B1303" s="47">
        <v>1302.0</v>
      </c>
      <c r="C1303" s="47">
        <v>0.0</v>
      </c>
    </row>
    <row r="1304">
      <c r="A1304" s="47" t="s">
        <v>17</v>
      </c>
      <c r="B1304" s="47">
        <v>1303.0</v>
      </c>
      <c r="C1304" s="47">
        <v>0.0</v>
      </c>
    </row>
    <row r="1305">
      <c r="A1305" s="47" t="s">
        <v>17</v>
      </c>
      <c r="B1305" s="47">
        <v>1304.0</v>
      </c>
      <c r="C1305" s="47">
        <v>0.0616</v>
      </c>
    </row>
    <row r="1306">
      <c r="A1306" s="47" t="s">
        <v>17</v>
      </c>
      <c r="B1306" s="47">
        <v>1305.0</v>
      </c>
      <c r="C1306" s="47">
        <v>0.1424</v>
      </c>
    </row>
    <row r="1307">
      <c r="A1307" s="47" t="s">
        <v>17</v>
      </c>
      <c r="B1307" s="47">
        <v>1306.0</v>
      </c>
      <c r="C1307" s="47">
        <v>0.2536</v>
      </c>
    </row>
    <row r="1308">
      <c r="A1308" s="47" t="s">
        <v>17</v>
      </c>
      <c r="B1308" s="47">
        <v>1307.0</v>
      </c>
      <c r="C1308" s="47">
        <v>0.3288</v>
      </c>
    </row>
    <row r="1309">
      <c r="A1309" s="47" t="s">
        <v>17</v>
      </c>
      <c r="B1309" s="47">
        <v>1308.0</v>
      </c>
      <c r="C1309" s="47">
        <v>0.2576</v>
      </c>
    </row>
    <row r="1310">
      <c r="A1310" s="47" t="s">
        <v>17</v>
      </c>
      <c r="B1310" s="47">
        <v>1309.0</v>
      </c>
      <c r="C1310" s="47">
        <v>0.41440000000000005</v>
      </c>
    </row>
    <row r="1311">
      <c r="A1311" s="47" t="s">
        <v>17</v>
      </c>
      <c r="B1311" s="47">
        <v>1310.0</v>
      </c>
      <c r="C1311" s="47">
        <v>0.40640000000000004</v>
      </c>
    </row>
    <row r="1312">
      <c r="A1312" s="47" t="s">
        <v>17</v>
      </c>
      <c r="B1312" s="47">
        <v>1311.0</v>
      </c>
      <c r="C1312" s="47">
        <v>0.31760000000000005</v>
      </c>
    </row>
    <row r="1313">
      <c r="A1313" s="47" t="s">
        <v>17</v>
      </c>
      <c r="B1313" s="47">
        <v>1312.0</v>
      </c>
      <c r="C1313" s="47">
        <v>0.21200000000000002</v>
      </c>
    </row>
    <row r="1314">
      <c r="A1314" s="47" t="s">
        <v>17</v>
      </c>
      <c r="B1314" s="47">
        <v>1313.0</v>
      </c>
      <c r="C1314" s="47">
        <v>0.0952</v>
      </c>
    </row>
    <row r="1315">
      <c r="A1315" s="47" t="s">
        <v>17</v>
      </c>
      <c r="B1315" s="47">
        <v>1314.0</v>
      </c>
      <c r="C1315" s="47">
        <v>0.005600000000000001</v>
      </c>
    </row>
    <row r="1316">
      <c r="A1316" s="47" t="s">
        <v>17</v>
      </c>
      <c r="B1316" s="47">
        <v>1315.0</v>
      </c>
      <c r="C1316" s="47">
        <v>0.0</v>
      </c>
    </row>
    <row r="1317">
      <c r="A1317" s="47" t="s">
        <v>17</v>
      </c>
      <c r="B1317" s="47">
        <v>1316.0</v>
      </c>
      <c r="C1317" s="47">
        <v>0.0</v>
      </c>
    </row>
    <row r="1318">
      <c r="A1318" s="47" t="s">
        <v>17</v>
      </c>
      <c r="B1318" s="47">
        <v>1317.0</v>
      </c>
      <c r="C1318" s="47">
        <v>0.0</v>
      </c>
    </row>
    <row r="1319">
      <c r="A1319" s="47" t="s">
        <v>17</v>
      </c>
      <c r="B1319" s="47">
        <v>1318.0</v>
      </c>
      <c r="C1319" s="47">
        <v>0.0</v>
      </c>
    </row>
    <row r="1320">
      <c r="A1320" s="47" t="s">
        <v>17</v>
      </c>
      <c r="B1320" s="47">
        <v>1319.0</v>
      </c>
      <c r="C1320" s="47">
        <v>0.0</v>
      </c>
    </row>
    <row r="1321">
      <c r="A1321" s="47" t="s">
        <v>17</v>
      </c>
      <c r="B1321" s="47">
        <v>1320.0</v>
      </c>
      <c r="C1321" s="47">
        <v>0.0</v>
      </c>
    </row>
    <row r="1322">
      <c r="A1322" s="47" t="s">
        <v>17</v>
      </c>
      <c r="B1322" s="47">
        <v>1321.0</v>
      </c>
      <c r="C1322" s="47">
        <v>0.0</v>
      </c>
    </row>
    <row r="1323">
      <c r="A1323" s="47" t="s">
        <v>17</v>
      </c>
      <c r="B1323" s="47">
        <v>1322.0</v>
      </c>
      <c r="C1323" s="47">
        <v>0.0</v>
      </c>
    </row>
    <row r="1324">
      <c r="A1324" s="47" t="s">
        <v>17</v>
      </c>
      <c r="B1324" s="47">
        <v>1323.0</v>
      </c>
      <c r="C1324" s="47">
        <v>0.0</v>
      </c>
    </row>
    <row r="1325">
      <c r="A1325" s="47" t="s">
        <v>17</v>
      </c>
      <c r="B1325" s="47">
        <v>1324.0</v>
      </c>
      <c r="C1325" s="47">
        <v>0.0</v>
      </c>
    </row>
    <row r="1326">
      <c r="A1326" s="47" t="s">
        <v>17</v>
      </c>
      <c r="B1326" s="47">
        <v>1325.0</v>
      </c>
      <c r="C1326" s="47">
        <v>0.0</v>
      </c>
    </row>
    <row r="1327">
      <c r="A1327" s="47" t="s">
        <v>17</v>
      </c>
      <c r="B1327" s="47">
        <v>1326.0</v>
      </c>
      <c r="C1327" s="47">
        <v>0.0</v>
      </c>
    </row>
    <row r="1328">
      <c r="A1328" s="47" t="s">
        <v>17</v>
      </c>
      <c r="B1328" s="47">
        <v>1327.0</v>
      </c>
      <c r="C1328" s="47">
        <v>0.0</v>
      </c>
    </row>
    <row r="1329">
      <c r="A1329" s="47" t="s">
        <v>17</v>
      </c>
      <c r="B1329" s="47">
        <v>1328.0</v>
      </c>
      <c r="C1329" s="47">
        <v>0.038400000000000004</v>
      </c>
    </row>
    <row r="1330">
      <c r="A1330" s="47" t="s">
        <v>17</v>
      </c>
      <c r="B1330" s="47">
        <v>1329.0</v>
      </c>
      <c r="C1330" s="47">
        <v>0.08960000000000001</v>
      </c>
    </row>
    <row r="1331">
      <c r="A1331" s="47" t="s">
        <v>17</v>
      </c>
      <c r="B1331" s="47">
        <v>1330.0</v>
      </c>
      <c r="C1331" s="47">
        <v>0.24080000000000001</v>
      </c>
    </row>
    <row r="1332">
      <c r="A1332" s="47" t="s">
        <v>17</v>
      </c>
      <c r="B1332" s="47">
        <v>1331.0</v>
      </c>
      <c r="C1332" s="47">
        <v>0.4512</v>
      </c>
    </row>
    <row r="1333">
      <c r="A1333" s="47" t="s">
        <v>17</v>
      </c>
      <c r="B1333" s="47">
        <v>1332.0</v>
      </c>
      <c r="C1333" s="47">
        <v>0.36800000000000005</v>
      </c>
    </row>
    <row r="1334">
      <c r="A1334" s="47" t="s">
        <v>17</v>
      </c>
      <c r="B1334" s="47">
        <v>1333.0</v>
      </c>
      <c r="C1334" s="47">
        <v>0.4664</v>
      </c>
    </row>
    <row r="1335">
      <c r="A1335" s="47" t="s">
        <v>17</v>
      </c>
      <c r="B1335" s="47">
        <v>1334.0</v>
      </c>
      <c r="C1335" s="47">
        <v>0.5096</v>
      </c>
    </row>
    <row r="1336">
      <c r="A1336" s="47" t="s">
        <v>17</v>
      </c>
      <c r="B1336" s="47">
        <v>1335.0</v>
      </c>
      <c r="C1336" s="47">
        <v>0.43040000000000006</v>
      </c>
    </row>
    <row r="1337">
      <c r="A1337" s="47" t="s">
        <v>17</v>
      </c>
      <c r="B1337" s="47">
        <v>1336.0</v>
      </c>
      <c r="C1337" s="47">
        <v>0.2848</v>
      </c>
    </row>
    <row r="1338">
      <c r="A1338" s="47" t="s">
        <v>17</v>
      </c>
      <c r="B1338" s="47">
        <v>1337.0</v>
      </c>
      <c r="C1338" s="47">
        <v>0.1656</v>
      </c>
    </row>
    <row r="1339">
      <c r="A1339" s="47" t="s">
        <v>17</v>
      </c>
      <c r="B1339" s="47">
        <v>1338.0</v>
      </c>
      <c r="C1339" s="47">
        <v>0.0128</v>
      </c>
    </row>
    <row r="1340">
      <c r="A1340" s="47" t="s">
        <v>17</v>
      </c>
      <c r="B1340" s="47">
        <v>1339.0</v>
      </c>
      <c r="C1340" s="47">
        <v>0.0</v>
      </c>
    </row>
    <row r="1341">
      <c r="A1341" s="47" t="s">
        <v>17</v>
      </c>
      <c r="B1341" s="47">
        <v>1340.0</v>
      </c>
      <c r="C1341" s="47">
        <v>0.0</v>
      </c>
    </row>
    <row r="1342">
      <c r="A1342" s="47" t="s">
        <v>17</v>
      </c>
      <c r="B1342" s="47">
        <v>1341.0</v>
      </c>
      <c r="C1342" s="47">
        <v>0.0</v>
      </c>
    </row>
    <row r="1343">
      <c r="A1343" s="47" t="s">
        <v>17</v>
      </c>
      <c r="B1343" s="47">
        <v>1342.0</v>
      </c>
      <c r="C1343" s="47">
        <v>0.0</v>
      </c>
    </row>
    <row r="1344">
      <c r="A1344" s="47" t="s">
        <v>17</v>
      </c>
      <c r="B1344" s="47">
        <v>1343.0</v>
      </c>
      <c r="C1344" s="47">
        <v>0.0</v>
      </c>
    </row>
    <row r="1345">
      <c r="A1345" s="47" t="s">
        <v>17</v>
      </c>
      <c r="B1345" s="47">
        <v>1344.0</v>
      </c>
      <c r="C1345" s="47">
        <v>0.0</v>
      </c>
    </row>
    <row r="1346">
      <c r="A1346" s="47" t="s">
        <v>17</v>
      </c>
      <c r="B1346" s="47">
        <v>1345.0</v>
      </c>
      <c r="C1346" s="47">
        <v>0.0</v>
      </c>
    </row>
    <row r="1347">
      <c r="A1347" s="47" t="s">
        <v>17</v>
      </c>
      <c r="B1347" s="47">
        <v>1346.0</v>
      </c>
      <c r="C1347" s="47">
        <v>0.0</v>
      </c>
    </row>
    <row r="1348">
      <c r="A1348" s="47" t="s">
        <v>17</v>
      </c>
      <c r="B1348" s="47">
        <v>1347.0</v>
      </c>
      <c r="C1348" s="47">
        <v>0.0</v>
      </c>
    </row>
    <row r="1349">
      <c r="A1349" s="47" t="s">
        <v>17</v>
      </c>
      <c r="B1349" s="47">
        <v>1348.0</v>
      </c>
      <c r="C1349" s="47">
        <v>0.0</v>
      </c>
    </row>
    <row r="1350">
      <c r="A1350" s="47" t="s">
        <v>17</v>
      </c>
      <c r="B1350" s="47">
        <v>1349.0</v>
      </c>
      <c r="C1350" s="47">
        <v>0.0</v>
      </c>
    </row>
    <row r="1351">
      <c r="A1351" s="47" t="s">
        <v>17</v>
      </c>
      <c r="B1351" s="47">
        <v>1350.0</v>
      </c>
      <c r="C1351" s="47">
        <v>0.0</v>
      </c>
    </row>
    <row r="1352">
      <c r="A1352" s="47" t="s">
        <v>17</v>
      </c>
      <c r="B1352" s="47">
        <v>1351.0</v>
      </c>
      <c r="C1352" s="47">
        <v>0.0</v>
      </c>
    </row>
    <row r="1353">
      <c r="A1353" s="47" t="s">
        <v>17</v>
      </c>
      <c r="B1353" s="47">
        <v>1352.0</v>
      </c>
      <c r="C1353" s="47">
        <v>0.0376</v>
      </c>
    </row>
    <row r="1354">
      <c r="A1354" s="47" t="s">
        <v>17</v>
      </c>
      <c r="B1354" s="47">
        <v>1353.0</v>
      </c>
      <c r="C1354" s="47">
        <v>0.08000000000000002</v>
      </c>
    </row>
    <row r="1355">
      <c r="A1355" s="47" t="s">
        <v>17</v>
      </c>
      <c r="B1355" s="47">
        <v>1354.0</v>
      </c>
      <c r="C1355" s="47">
        <v>0.2008</v>
      </c>
    </row>
    <row r="1356">
      <c r="A1356" s="47" t="s">
        <v>17</v>
      </c>
      <c r="B1356" s="47">
        <v>1355.0</v>
      </c>
      <c r="C1356" s="47">
        <v>0.288</v>
      </c>
    </row>
    <row r="1357">
      <c r="A1357" s="47" t="s">
        <v>17</v>
      </c>
      <c r="B1357" s="47">
        <v>1356.0</v>
      </c>
      <c r="C1357" s="47">
        <v>0.3856</v>
      </c>
    </row>
    <row r="1358">
      <c r="A1358" s="47" t="s">
        <v>17</v>
      </c>
      <c r="B1358" s="47">
        <v>1357.0</v>
      </c>
      <c r="C1358" s="47">
        <v>0.4488000000000001</v>
      </c>
    </row>
    <row r="1359">
      <c r="A1359" s="47" t="s">
        <v>17</v>
      </c>
      <c r="B1359" s="47">
        <v>1358.0</v>
      </c>
      <c r="C1359" s="47">
        <v>0.4968</v>
      </c>
    </row>
    <row r="1360">
      <c r="A1360" s="47" t="s">
        <v>17</v>
      </c>
      <c r="B1360" s="47">
        <v>1359.0</v>
      </c>
      <c r="C1360" s="47">
        <v>0.2544</v>
      </c>
    </row>
    <row r="1361">
      <c r="A1361" s="47" t="s">
        <v>17</v>
      </c>
      <c r="B1361" s="47">
        <v>1360.0</v>
      </c>
      <c r="C1361" s="47">
        <v>0.2016</v>
      </c>
    </row>
    <row r="1362">
      <c r="A1362" s="47" t="s">
        <v>17</v>
      </c>
      <c r="B1362" s="47">
        <v>1361.0</v>
      </c>
      <c r="C1362" s="47">
        <v>0.12960000000000002</v>
      </c>
    </row>
    <row r="1363">
      <c r="A1363" s="47" t="s">
        <v>17</v>
      </c>
      <c r="B1363" s="47">
        <v>1362.0</v>
      </c>
      <c r="C1363" s="47">
        <v>0.0128</v>
      </c>
    </row>
    <row r="1364">
      <c r="A1364" s="47" t="s">
        <v>17</v>
      </c>
      <c r="B1364" s="47">
        <v>1363.0</v>
      </c>
      <c r="C1364" s="47">
        <v>0.0</v>
      </c>
    </row>
    <row r="1365">
      <c r="A1365" s="47" t="s">
        <v>17</v>
      </c>
      <c r="B1365" s="47">
        <v>1364.0</v>
      </c>
      <c r="C1365" s="47">
        <v>0.0</v>
      </c>
    </row>
    <row r="1366">
      <c r="A1366" s="47" t="s">
        <v>17</v>
      </c>
      <c r="B1366" s="47">
        <v>1365.0</v>
      </c>
      <c r="C1366" s="47">
        <v>0.0</v>
      </c>
    </row>
    <row r="1367">
      <c r="A1367" s="47" t="s">
        <v>17</v>
      </c>
      <c r="B1367" s="47">
        <v>1366.0</v>
      </c>
      <c r="C1367" s="47">
        <v>0.0</v>
      </c>
    </row>
    <row r="1368">
      <c r="A1368" s="47" t="s">
        <v>17</v>
      </c>
      <c r="B1368" s="47">
        <v>1367.0</v>
      </c>
      <c r="C1368" s="47">
        <v>0.0</v>
      </c>
    </row>
    <row r="1369">
      <c r="A1369" s="47" t="s">
        <v>17</v>
      </c>
      <c r="B1369" s="47">
        <v>1368.0</v>
      </c>
      <c r="C1369" s="47">
        <v>0.0</v>
      </c>
    </row>
    <row r="1370">
      <c r="A1370" s="47" t="s">
        <v>17</v>
      </c>
      <c r="B1370" s="47">
        <v>1369.0</v>
      </c>
      <c r="C1370" s="47">
        <v>0.0</v>
      </c>
    </row>
    <row r="1371">
      <c r="A1371" s="47" t="s">
        <v>17</v>
      </c>
      <c r="B1371" s="47">
        <v>1370.0</v>
      </c>
      <c r="C1371" s="47">
        <v>0.0</v>
      </c>
    </row>
    <row r="1372">
      <c r="A1372" s="47" t="s">
        <v>17</v>
      </c>
      <c r="B1372" s="47">
        <v>1371.0</v>
      </c>
      <c r="C1372" s="47">
        <v>0.0</v>
      </c>
    </row>
    <row r="1373">
      <c r="A1373" s="47" t="s">
        <v>17</v>
      </c>
      <c r="B1373" s="47">
        <v>1372.0</v>
      </c>
      <c r="C1373" s="47">
        <v>0.0</v>
      </c>
    </row>
    <row r="1374">
      <c r="A1374" s="47" t="s">
        <v>17</v>
      </c>
      <c r="B1374" s="47">
        <v>1373.0</v>
      </c>
      <c r="C1374" s="47">
        <v>0.0</v>
      </c>
    </row>
    <row r="1375">
      <c r="A1375" s="47" t="s">
        <v>17</v>
      </c>
      <c r="B1375" s="47">
        <v>1374.0</v>
      </c>
      <c r="C1375" s="47">
        <v>0.0</v>
      </c>
    </row>
    <row r="1376">
      <c r="A1376" s="47" t="s">
        <v>17</v>
      </c>
      <c r="B1376" s="47">
        <v>1375.0</v>
      </c>
      <c r="C1376" s="47">
        <v>0.0</v>
      </c>
    </row>
    <row r="1377">
      <c r="A1377" s="47" t="s">
        <v>17</v>
      </c>
      <c r="B1377" s="47">
        <v>1376.0</v>
      </c>
      <c r="C1377" s="47">
        <v>0.019200000000000002</v>
      </c>
    </row>
    <row r="1378">
      <c r="A1378" s="47" t="s">
        <v>17</v>
      </c>
      <c r="B1378" s="47">
        <v>1377.0</v>
      </c>
      <c r="C1378" s="47">
        <v>0.036</v>
      </c>
    </row>
    <row r="1379">
      <c r="A1379" s="47" t="s">
        <v>17</v>
      </c>
      <c r="B1379" s="47">
        <v>1378.0</v>
      </c>
      <c r="C1379" s="47">
        <v>0.0504</v>
      </c>
    </row>
    <row r="1380">
      <c r="A1380" s="47" t="s">
        <v>17</v>
      </c>
      <c r="B1380" s="47">
        <v>1379.0</v>
      </c>
      <c r="C1380" s="47">
        <v>0.048</v>
      </c>
    </row>
    <row r="1381">
      <c r="A1381" s="47" t="s">
        <v>17</v>
      </c>
      <c r="B1381" s="47">
        <v>1380.0</v>
      </c>
      <c r="C1381" s="47">
        <v>0.10160000000000001</v>
      </c>
    </row>
    <row r="1382">
      <c r="A1382" s="47" t="s">
        <v>17</v>
      </c>
      <c r="B1382" s="47">
        <v>1381.0</v>
      </c>
      <c r="C1382" s="47">
        <v>0.12</v>
      </c>
    </row>
    <row r="1383">
      <c r="A1383" s="47" t="s">
        <v>17</v>
      </c>
      <c r="B1383" s="47">
        <v>1382.0</v>
      </c>
      <c r="C1383" s="47">
        <v>0.132</v>
      </c>
    </row>
    <row r="1384">
      <c r="A1384" s="47" t="s">
        <v>17</v>
      </c>
      <c r="B1384" s="47">
        <v>1383.0</v>
      </c>
      <c r="C1384" s="47">
        <v>0.17520000000000002</v>
      </c>
    </row>
    <row r="1385">
      <c r="A1385" s="47" t="s">
        <v>17</v>
      </c>
      <c r="B1385" s="47">
        <v>1384.0</v>
      </c>
      <c r="C1385" s="47">
        <v>0.1472</v>
      </c>
    </row>
    <row r="1386">
      <c r="A1386" s="47" t="s">
        <v>17</v>
      </c>
      <c r="B1386" s="47">
        <v>1385.0</v>
      </c>
      <c r="C1386" s="47">
        <v>0.11359999999999999</v>
      </c>
    </row>
    <row r="1387">
      <c r="A1387" s="47" t="s">
        <v>17</v>
      </c>
      <c r="B1387" s="47">
        <v>1386.0</v>
      </c>
      <c r="C1387" s="47">
        <v>0.0144</v>
      </c>
    </row>
    <row r="1388">
      <c r="A1388" s="47" t="s">
        <v>17</v>
      </c>
      <c r="B1388" s="47">
        <v>1387.0</v>
      </c>
      <c r="C1388" s="47">
        <v>0.0</v>
      </c>
    </row>
    <row r="1389">
      <c r="A1389" s="47" t="s">
        <v>17</v>
      </c>
      <c r="B1389" s="47">
        <v>1388.0</v>
      </c>
      <c r="C1389" s="47">
        <v>0.0</v>
      </c>
    </row>
    <row r="1390">
      <c r="A1390" s="47" t="s">
        <v>17</v>
      </c>
      <c r="B1390" s="47">
        <v>1389.0</v>
      </c>
      <c r="C1390" s="47">
        <v>0.0</v>
      </c>
    </row>
    <row r="1391">
      <c r="A1391" s="47" t="s">
        <v>17</v>
      </c>
      <c r="B1391" s="47">
        <v>1390.0</v>
      </c>
      <c r="C1391" s="47">
        <v>0.0</v>
      </c>
    </row>
    <row r="1392">
      <c r="A1392" s="47" t="s">
        <v>17</v>
      </c>
      <c r="B1392" s="47">
        <v>1391.0</v>
      </c>
      <c r="C1392" s="47">
        <v>0.0</v>
      </c>
    </row>
    <row r="1393">
      <c r="A1393" s="47" t="s">
        <v>17</v>
      </c>
      <c r="B1393" s="47">
        <v>1392.0</v>
      </c>
      <c r="C1393" s="47">
        <v>0.0</v>
      </c>
    </row>
    <row r="1394">
      <c r="A1394" s="47" t="s">
        <v>17</v>
      </c>
      <c r="B1394" s="47">
        <v>1393.0</v>
      </c>
      <c r="C1394" s="47">
        <v>0.0</v>
      </c>
    </row>
    <row r="1395">
      <c r="A1395" s="47" t="s">
        <v>17</v>
      </c>
      <c r="B1395" s="47">
        <v>1394.0</v>
      </c>
      <c r="C1395" s="47">
        <v>0.0</v>
      </c>
    </row>
    <row r="1396">
      <c r="A1396" s="47" t="s">
        <v>17</v>
      </c>
      <c r="B1396" s="47">
        <v>1395.0</v>
      </c>
      <c r="C1396" s="47">
        <v>0.0</v>
      </c>
    </row>
    <row r="1397">
      <c r="A1397" s="47" t="s">
        <v>17</v>
      </c>
      <c r="B1397" s="47">
        <v>1396.0</v>
      </c>
      <c r="C1397" s="47">
        <v>0.0</v>
      </c>
    </row>
    <row r="1398">
      <c r="A1398" s="47" t="s">
        <v>17</v>
      </c>
      <c r="B1398" s="47">
        <v>1397.0</v>
      </c>
      <c r="C1398" s="47">
        <v>0.0</v>
      </c>
    </row>
    <row r="1399">
      <c r="A1399" s="47" t="s">
        <v>17</v>
      </c>
      <c r="B1399" s="47">
        <v>1398.0</v>
      </c>
      <c r="C1399" s="47">
        <v>0.0</v>
      </c>
    </row>
    <row r="1400">
      <c r="A1400" s="47" t="s">
        <v>17</v>
      </c>
      <c r="B1400" s="47">
        <v>1399.0</v>
      </c>
      <c r="C1400" s="47">
        <v>0.0</v>
      </c>
    </row>
    <row r="1401">
      <c r="A1401" s="47" t="s">
        <v>17</v>
      </c>
      <c r="B1401" s="47">
        <v>1400.0</v>
      </c>
      <c r="C1401" s="47">
        <v>0.0424</v>
      </c>
    </row>
    <row r="1402">
      <c r="A1402" s="47" t="s">
        <v>17</v>
      </c>
      <c r="B1402" s="47">
        <v>1401.0</v>
      </c>
      <c r="C1402" s="47">
        <v>0.10960000000000002</v>
      </c>
    </row>
    <row r="1403">
      <c r="A1403" s="47" t="s">
        <v>17</v>
      </c>
      <c r="B1403" s="47">
        <v>1402.0</v>
      </c>
      <c r="C1403" s="47">
        <v>0.132</v>
      </c>
    </row>
    <row r="1404">
      <c r="A1404" s="47" t="s">
        <v>17</v>
      </c>
      <c r="B1404" s="47">
        <v>1403.0</v>
      </c>
      <c r="C1404" s="47">
        <v>0.0584</v>
      </c>
    </row>
    <row r="1405">
      <c r="A1405" s="47" t="s">
        <v>17</v>
      </c>
      <c r="B1405" s="47">
        <v>1404.0</v>
      </c>
      <c r="C1405" s="47">
        <v>0.07600000000000001</v>
      </c>
    </row>
    <row r="1406">
      <c r="A1406" s="47" t="s">
        <v>17</v>
      </c>
      <c r="B1406" s="47">
        <v>1405.0</v>
      </c>
      <c r="C1406" s="47">
        <v>0.33536</v>
      </c>
    </row>
    <row r="1407">
      <c r="A1407" s="47" t="s">
        <v>17</v>
      </c>
      <c r="B1407" s="47">
        <v>1406.0</v>
      </c>
      <c r="C1407" s="47">
        <v>0.34164</v>
      </c>
    </row>
    <row r="1408">
      <c r="A1408" s="47" t="s">
        <v>17</v>
      </c>
      <c r="B1408" s="47">
        <v>1407.0</v>
      </c>
      <c r="C1408" s="47">
        <v>0.2536</v>
      </c>
    </row>
    <row r="1409">
      <c r="A1409" s="47" t="s">
        <v>17</v>
      </c>
      <c r="B1409" s="47">
        <v>1408.0</v>
      </c>
      <c r="C1409" s="47">
        <v>0.2656</v>
      </c>
    </row>
    <row r="1410">
      <c r="A1410" s="47" t="s">
        <v>17</v>
      </c>
      <c r="B1410" s="47">
        <v>1409.0</v>
      </c>
      <c r="C1410" s="47">
        <v>0.1144</v>
      </c>
    </row>
    <row r="1411">
      <c r="A1411" s="47" t="s">
        <v>17</v>
      </c>
      <c r="B1411" s="47">
        <v>1410.0</v>
      </c>
      <c r="C1411" s="47">
        <v>0.016800000000000002</v>
      </c>
    </row>
    <row r="1412">
      <c r="A1412" s="47" t="s">
        <v>17</v>
      </c>
      <c r="B1412" s="47">
        <v>1411.0</v>
      </c>
      <c r="C1412" s="47">
        <v>0.0</v>
      </c>
    </row>
    <row r="1413">
      <c r="A1413" s="47" t="s">
        <v>17</v>
      </c>
      <c r="B1413" s="47">
        <v>1412.0</v>
      </c>
      <c r="C1413" s="47">
        <v>0.0</v>
      </c>
    </row>
    <row r="1414">
      <c r="A1414" s="47" t="s">
        <v>17</v>
      </c>
      <c r="B1414" s="47">
        <v>1413.0</v>
      </c>
      <c r="C1414" s="47">
        <v>0.0</v>
      </c>
    </row>
    <row r="1415">
      <c r="A1415" s="47" t="s">
        <v>17</v>
      </c>
      <c r="B1415" s="47">
        <v>1414.0</v>
      </c>
      <c r="C1415" s="47">
        <v>0.0</v>
      </c>
    </row>
    <row r="1416">
      <c r="A1416" s="47" t="s">
        <v>17</v>
      </c>
      <c r="B1416" s="47">
        <v>1415.0</v>
      </c>
      <c r="C1416" s="47">
        <v>0.0</v>
      </c>
    </row>
    <row r="1417">
      <c r="A1417" s="47" t="s">
        <v>17</v>
      </c>
      <c r="B1417" s="47">
        <v>1416.0</v>
      </c>
      <c r="C1417" s="47">
        <v>0.0</v>
      </c>
    </row>
    <row r="1418">
      <c r="A1418" s="47" t="s">
        <v>17</v>
      </c>
      <c r="B1418" s="47">
        <v>1417.0</v>
      </c>
      <c r="C1418" s="47">
        <v>0.0</v>
      </c>
    </row>
    <row r="1419">
      <c r="A1419" s="47" t="s">
        <v>17</v>
      </c>
      <c r="B1419" s="47">
        <v>1418.0</v>
      </c>
      <c r="C1419" s="47">
        <v>0.0</v>
      </c>
    </row>
    <row r="1420">
      <c r="A1420" s="47" t="s">
        <v>17</v>
      </c>
      <c r="B1420" s="47">
        <v>1419.0</v>
      </c>
      <c r="C1420" s="47">
        <v>0.0</v>
      </c>
    </row>
    <row r="1421">
      <c r="A1421" s="47" t="s">
        <v>17</v>
      </c>
      <c r="B1421" s="47">
        <v>1420.0</v>
      </c>
      <c r="C1421" s="47">
        <v>0.0</v>
      </c>
    </row>
    <row r="1422">
      <c r="A1422" s="47" t="s">
        <v>17</v>
      </c>
      <c r="B1422" s="47">
        <v>1421.0</v>
      </c>
      <c r="C1422" s="47">
        <v>0.0</v>
      </c>
    </row>
    <row r="1423">
      <c r="A1423" s="47" t="s">
        <v>17</v>
      </c>
      <c r="B1423" s="47">
        <v>1422.0</v>
      </c>
      <c r="C1423" s="47">
        <v>0.0</v>
      </c>
    </row>
    <row r="1424">
      <c r="A1424" s="47" t="s">
        <v>17</v>
      </c>
      <c r="B1424" s="47">
        <v>1423.0</v>
      </c>
      <c r="C1424" s="47">
        <v>0.0</v>
      </c>
    </row>
    <row r="1425">
      <c r="A1425" s="47" t="s">
        <v>17</v>
      </c>
      <c r="B1425" s="47">
        <v>1424.0</v>
      </c>
      <c r="C1425" s="47">
        <v>0.0616</v>
      </c>
    </row>
    <row r="1426">
      <c r="A1426" s="47" t="s">
        <v>17</v>
      </c>
      <c r="B1426" s="47">
        <v>1425.0</v>
      </c>
      <c r="C1426" s="47">
        <v>0.21840000000000004</v>
      </c>
    </row>
    <row r="1427">
      <c r="A1427" s="47" t="s">
        <v>17</v>
      </c>
      <c r="B1427" s="47">
        <v>1426.0</v>
      </c>
      <c r="C1427" s="47">
        <v>0.3896</v>
      </c>
    </row>
    <row r="1428">
      <c r="A1428" s="47" t="s">
        <v>17</v>
      </c>
      <c r="B1428" s="47">
        <v>1427.0</v>
      </c>
      <c r="C1428" s="47">
        <v>0.49360000000000004</v>
      </c>
    </row>
    <row r="1429">
      <c r="A1429" s="47" t="s">
        <v>17</v>
      </c>
      <c r="B1429" s="47">
        <v>1428.0</v>
      </c>
      <c r="C1429" s="47">
        <v>0.5528</v>
      </c>
    </row>
    <row r="1430">
      <c r="A1430" s="47" t="s">
        <v>17</v>
      </c>
      <c r="B1430" s="47">
        <v>1429.0</v>
      </c>
      <c r="C1430" s="47">
        <v>0.5432</v>
      </c>
    </row>
    <row r="1431">
      <c r="A1431" s="47" t="s">
        <v>17</v>
      </c>
      <c r="B1431" s="47">
        <v>1430.0</v>
      </c>
      <c r="C1431" s="47">
        <v>0.4152</v>
      </c>
    </row>
    <row r="1432">
      <c r="A1432" s="47" t="s">
        <v>17</v>
      </c>
      <c r="B1432" s="47">
        <v>1431.0</v>
      </c>
      <c r="C1432" s="47">
        <v>0.4328000000000001</v>
      </c>
    </row>
    <row r="1433">
      <c r="A1433" s="47" t="s">
        <v>17</v>
      </c>
      <c r="B1433" s="47">
        <v>1432.0</v>
      </c>
      <c r="C1433" s="47">
        <v>0.2056</v>
      </c>
    </row>
    <row r="1434">
      <c r="A1434" s="47" t="s">
        <v>17</v>
      </c>
      <c r="B1434" s="47">
        <v>1433.0</v>
      </c>
      <c r="C1434" s="47">
        <v>0.1024</v>
      </c>
    </row>
    <row r="1435">
      <c r="A1435" s="47" t="s">
        <v>17</v>
      </c>
      <c r="B1435" s="47">
        <v>1434.0</v>
      </c>
      <c r="C1435" s="47">
        <v>0.019200000000000002</v>
      </c>
    </row>
    <row r="1436">
      <c r="A1436" s="47" t="s">
        <v>17</v>
      </c>
      <c r="B1436" s="47">
        <v>1435.0</v>
      </c>
      <c r="C1436" s="47">
        <v>0.0</v>
      </c>
    </row>
    <row r="1437">
      <c r="A1437" s="47" t="s">
        <v>17</v>
      </c>
      <c r="B1437" s="47">
        <v>1436.0</v>
      </c>
      <c r="C1437" s="47">
        <v>0.0</v>
      </c>
    </row>
    <row r="1438">
      <c r="A1438" s="47" t="s">
        <v>17</v>
      </c>
      <c r="B1438" s="47">
        <v>1437.0</v>
      </c>
      <c r="C1438" s="47">
        <v>0.0</v>
      </c>
    </row>
    <row r="1439">
      <c r="A1439" s="47" t="s">
        <v>17</v>
      </c>
      <c r="B1439" s="47">
        <v>1438.0</v>
      </c>
      <c r="C1439" s="47">
        <v>0.0</v>
      </c>
    </row>
    <row r="1440">
      <c r="A1440" s="47" t="s">
        <v>17</v>
      </c>
      <c r="B1440" s="47">
        <v>1439.0</v>
      </c>
      <c r="C1440" s="47">
        <v>0.0</v>
      </c>
    </row>
    <row r="1441">
      <c r="A1441" s="47" t="s">
        <v>17</v>
      </c>
      <c r="B1441" s="47">
        <v>1440.0</v>
      </c>
      <c r="C1441" s="47">
        <v>0.0</v>
      </c>
    </row>
    <row r="1442">
      <c r="A1442" s="47" t="s">
        <v>17</v>
      </c>
      <c r="B1442" s="47">
        <v>1441.0</v>
      </c>
      <c r="C1442" s="47">
        <v>0.0</v>
      </c>
    </row>
    <row r="1443">
      <c r="A1443" s="47" t="s">
        <v>17</v>
      </c>
      <c r="B1443" s="47">
        <v>1442.0</v>
      </c>
      <c r="C1443" s="47">
        <v>0.0</v>
      </c>
    </row>
    <row r="1444">
      <c r="A1444" s="47" t="s">
        <v>17</v>
      </c>
      <c r="B1444" s="47">
        <v>1443.0</v>
      </c>
      <c r="C1444" s="47">
        <v>0.0</v>
      </c>
    </row>
    <row r="1445">
      <c r="A1445" s="47" t="s">
        <v>17</v>
      </c>
      <c r="B1445" s="47">
        <v>1444.0</v>
      </c>
      <c r="C1445" s="47">
        <v>0.0</v>
      </c>
    </row>
    <row r="1446">
      <c r="A1446" s="47" t="s">
        <v>17</v>
      </c>
      <c r="B1446" s="47">
        <v>1445.0</v>
      </c>
      <c r="C1446" s="47">
        <v>0.0</v>
      </c>
    </row>
    <row r="1447">
      <c r="A1447" s="47" t="s">
        <v>17</v>
      </c>
      <c r="B1447" s="47">
        <v>1446.0</v>
      </c>
      <c r="C1447" s="47">
        <v>0.0</v>
      </c>
    </row>
    <row r="1448">
      <c r="A1448" s="47" t="s">
        <v>17</v>
      </c>
      <c r="B1448" s="47">
        <v>1447.0</v>
      </c>
      <c r="C1448" s="47">
        <v>0.0</v>
      </c>
    </row>
    <row r="1449">
      <c r="A1449" s="47" t="s">
        <v>17</v>
      </c>
      <c r="B1449" s="47">
        <v>1448.0</v>
      </c>
      <c r="C1449" s="47">
        <v>0.0864</v>
      </c>
    </row>
    <row r="1450">
      <c r="A1450" s="47" t="s">
        <v>17</v>
      </c>
      <c r="B1450" s="47">
        <v>1449.0</v>
      </c>
      <c r="C1450" s="47">
        <v>0.1904</v>
      </c>
    </row>
    <row r="1451">
      <c r="A1451" s="47" t="s">
        <v>17</v>
      </c>
      <c r="B1451" s="47">
        <v>1450.0</v>
      </c>
      <c r="C1451" s="47">
        <v>0.3552</v>
      </c>
    </row>
    <row r="1452">
      <c r="A1452" s="47" t="s">
        <v>17</v>
      </c>
      <c r="B1452" s="47">
        <v>1451.0</v>
      </c>
      <c r="C1452" s="47">
        <v>0.4784</v>
      </c>
    </row>
    <row r="1453">
      <c r="A1453" s="47" t="s">
        <v>17</v>
      </c>
      <c r="B1453" s="47">
        <v>1452.0</v>
      </c>
      <c r="C1453" s="47">
        <v>0.5568</v>
      </c>
    </row>
    <row r="1454">
      <c r="A1454" s="47" t="s">
        <v>17</v>
      </c>
      <c r="B1454" s="47">
        <v>1453.0</v>
      </c>
      <c r="C1454" s="47">
        <v>0.5688</v>
      </c>
    </row>
    <row r="1455">
      <c r="A1455" s="47" t="s">
        <v>17</v>
      </c>
      <c r="B1455" s="47">
        <v>1454.0</v>
      </c>
      <c r="C1455" s="47">
        <v>0.5264000000000001</v>
      </c>
    </row>
    <row r="1456">
      <c r="A1456" s="47" t="s">
        <v>17</v>
      </c>
      <c r="B1456" s="47">
        <v>1455.0</v>
      </c>
      <c r="C1456" s="47">
        <v>0.4592</v>
      </c>
    </row>
    <row r="1457">
      <c r="A1457" s="47" t="s">
        <v>17</v>
      </c>
      <c r="B1457" s="47">
        <v>1456.0</v>
      </c>
      <c r="C1457" s="47">
        <v>0.3296</v>
      </c>
    </row>
    <row r="1458">
      <c r="A1458" s="47" t="s">
        <v>17</v>
      </c>
      <c r="B1458" s="47">
        <v>1457.0</v>
      </c>
      <c r="C1458" s="47">
        <v>0.13040000000000002</v>
      </c>
    </row>
    <row r="1459">
      <c r="A1459" s="47" t="s">
        <v>17</v>
      </c>
      <c r="B1459" s="47">
        <v>1458.0</v>
      </c>
      <c r="C1459" s="47">
        <v>0.019200000000000002</v>
      </c>
    </row>
    <row r="1460">
      <c r="A1460" s="47" t="s">
        <v>17</v>
      </c>
      <c r="B1460" s="47">
        <v>1459.0</v>
      </c>
      <c r="C1460" s="47">
        <v>0.0</v>
      </c>
    </row>
    <row r="1461">
      <c r="A1461" s="47" t="s">
        <v>17</v>
      </c>
      <c r="B1461" s="47">
        <v>1460.0</v>
      </c>
      <c r="C1461" s="47">
        <v>0.0</v>
      </c>
    </row>
    <row r="1462">
      <c r="A1462" s="47" t="s">
        <v>17</v>
      </c>
      <c r="B1462" s="47">
        <v>1461.0</v>
      </c>
      <c r="C1462" s="47">
        <v>0.0</v>
      </c>
    </row>
    <row r="1463">
      <c r="A1463" s="47" t="s">
        <v>17</v>
      </c>
      <c r="B1463" s="47">
        <v>1462.0</v>
      </c>
      <c r="C1463" s="47">
        <v>0.0</v>
      </c>
    </row>
    <row r="1464">
      <c r="A1464" s="47" t="s">
        <v>17</v>
      </c>
      <c r="B1464" s="47">
        <v>1463.0</v>
      </c>
      <c r="C1464" s="47">
        <v>0.0</v>
      </c>
    </row>
    <row r="1465">
      <c r="A1465" s="47" t="s">
        <v>17</v>
      </c>
      <c r="B1465" s="47">
        <v>1464.0</v>
      </c>
      <c r="C1465" s="47">
        <v>0.0</v>
      </c>
    </row>
    <row r="1466">
      <c r="A1466" s="47" t="s">
        <v>17</v>
      </c>
      <c r="B1466" s="47">
        <v>1465.0</v>
      </c>
      <c r="C1466" s="47">
        <v>0.0</v>
      </c>
    </row>
    <row r="1467">
      <c r="A1467" s="47" t="s">
        <v>17</v>
      </c>
      <c r="B1467" s="47">
        <v>1466.0</v>
      </c>
      <c r="C1467" s="47">
        <v>0.0</v>
      </c>
    </row>
    <row r="1468">
      <c r="A1468" s="47" t="s">
        <v>17</v>
      </c>
      <c r="B1468" s="47">
        <v>1467.0</v>
      </c>
      <c r="C1468" s="47">
        <v>0.0</v>
      </c>
    </row>
    <row r="1469">
      <c r="A1469" s="47" t="s">
        <v>17</v>
      </c>
      <c r="B1469" s="47">
        <v>1468.0</v>
      </c>
      <c r="C1469" s="47">
        <v>0.0</v>
      </c>
    </row>
    <row r="1470">
      <c r="A1470" s="47" t="s">
        <v>17</v>
      </c>
      <c r="B1470" s="47">
        <v>1469.0</v>
      </c>
      <c r="C1470" s="47">
        <v>0.0</v>
      </c>
    </row>
    <row r="1471">
      <c r="A1471" s="47" t="s">
        <v>17</v>
      </c>
      <c r="B1471" s="47">
        <v>1470.0</v>
      </c>
      <c r="C1471" s="47">
        <v>0.0</v>
      </c>
    </row>
    <row r="1472">
      <c r="A1472" s="47" t="s">
        <v>17</v>
      </c>
      <c r="B1472" s="47">
        <v>1471.0</v>
      </c>
      <c r="C1472" s="47">
        <v>0.0</v>
      </c>
    </row>
    <row r="1473">
      <c r="A1473" s="47" t="s">
        <v>17</v>
      </c>
      <c r="B1473" s="47">
        <v>1472.0</v>
      </c>
      <c r="C1473" s="47">
        <v>0.1</v>
      </c>
    </row>
    <row r="1474">
      <c r="A1474" s="47" t="s">
        <v>17</v>
      </c>
      <c r="B1474" s="47">
        <v>1473.0</v>
      </c>
      <c r="C1474" s="47">
        <v>0.2536</v>
      </c>
    </row>
    <row r="1475">
      <c r="A1475" s="47" t="s">
        <v>17</v>
      </c>
      <c r="B1475" s="47">
        <v>1474.0</v>
      </c>
      <c r="C1475" s="47">
        <v>0.3976</v>
      </c>
    </row>
    <row r="1476">
      <c r="A1476" s="47" t="s">
        <v>17</v>
      </c>
      <c r="B1476" s="47">
        <v>1475.0</v>
      </c>
      <c r="C1476" s="47">
        <v>0.5008</v>
      </c>
    </row>
    <row r="1477">
      <c r="A1477" s="47" t="s">
        <v>17</v>
      </c>
      <c r="B1477" s="47">
        <v>1476.0</v>
      </c>
      <c r="C1477" s="47">
        <v>0.5616</v>
      </c>
    </row>
    <row r="1478">
      <c r="A1478" s="47" t="s">
        <v>17</v>
      </c>
      <c r="B1478" s="47">
        <v>1477.0</v>
      </c>
      <c r="C1478" s="47">
        <v>0.5696</v>
      </c>
    </row>
    <row r="1479">
      <c r="A1479" s="47" t="s">
        <v>17</v>
      </c>
      <c r="B1479" s="47">
        <v>1478.0</v>
      </c>
      <c r="C1479" s="47">
        <v>0.528</v>
      </c>
    </row>
    <row r="1480">
      <c r="A1480" s="47" t="s">
        <v>17</v>
      </c>
      <c r="B1480" s="47">
        <v>1479.0</v>
      </c>
      <c r="C1480" s="47">
        <v>0.45199999999999996</v>
      </c>
    </row>
    <row r="1481">
      <c r="A1481" s="47" t="s">
        <v>17</v>
      </c>
      <c r="B1481" s="47">
        <v>1480.0</v>
      </c>
      <c r="C1481" s="47">
        <v>0.32480000000000003</v>
      </c>
    </row>
    <row r="1482">
      <c r="A1482" s="47" t="s">
        <v>17</v>
      </c>
      <c r="B1482" s="47">
        <v>1481.0</v>
      </c>
      <c r="C1482" s="47">
        <v>0.18000000000000002</v>
      </c>
    </row>
    <row r="1483">
      <c r="A1483" s="47" t="s">
        <v>17</v>
      </c>
      <c r="B1483" s="47">
        <v>1482.0</v>
      </c>
      <c r="C1483" s="47">
        <v>0.0216</v>
      </c>
    </row>
    <row r="1484">
      <c r="A1484" s="47" t="s">
        <v>17</v>
      </c>
      <c r="B1484" s="47">
        <v>1483.0</v>
      </c>
      <c r="C1484" s="47">
        <v>0.0</v>
      </c>
    </row>
    <row r="1485">
      <c r="A1485" s="47" t="s">
        <v>17</v>
      </c>
      <c r="B1485" s="47">
        <v>1484.0</v>
      </c>
      <c r="C1485" s="47">
        <v>0.0</v>
      </c>
    </row>
    <row r="1486">
      <c r="A1486" s="47" t="s">
        <v>17</v>
      </c>
      <c r="B1486" s="47">
        <v>1485.0</v>
      </c>
      <c r="C1486" s="47">
        <v>0.0</v>
      </c>
    </row>
    <row r="1487">
      <c r="A1487" s="47" t="s">
        <v>17</v>
      </c>
      <c r="B1487" s="47">
        <v>1486.0</v>
      </c>
      <c r="C1487" s="47">
        <v>0.0</v>
      </c>
    </row>
    <row r="1488">
      <c r="A1488" s="47" t="s">
        <v>17</v>
      </c>
      <c r="B1488" s="47">
        <v>1487.0</v>
      </c>
      <c r="C1488" s="47">
        <v>0.0</v>
      </c>
    </row>
    <row r="1489">
      <c r="A1489" s="47" t="s">
        <v>17</v>
      </c>
      <c r="B1489" s="47">
        <v>1488.0</v>
      </c>
      <c r="C1489" s="47">
        <v>0.0</v>
      </c>
    </row>
    <row r="1490">
      <c r="A1490" s="47" t="s">
        <v>17</v>
      </c>
      <c r="B1490" s="47">
        <v>1489.0</v>
      </c>
      <c r="C1490" s="47">
        <v>0.0</v>
      </c>
    </row>
    <row r="1491">
      <c r="A1491" s="47" t="s">
        <v>17</v>
      </c>
      <c r="B1491" s="47">
        <v>1490.0</v>
      </c>
      <c r="C1491" s="47">
        <v>0.0</v>
      </c>
    </row>
    <row r="1492">
      <c r="A1492" s="47" t="s">
        <v>17</v>
      </c>
      <c r="B1492" s="47">
        <v>1491.0</v>
      </c>
      <c r="C1492" s="47">
        <v>0.0</v>
      </c>
    </row>
    <row r="1493">
      <c r="A1493" s="47" t="s">
        <v>17</v>
      </c>
      <c r="B1493" s="47">
        <v>1492.0</v>
      </c>
      <c r="C1493" s="47">
        <v>0.0</v>
      </c>
    </row>
    <row r="1494">
      <c r="A1494" s="47" t="s">
        <v>17</v>
      </c>
      <c r="B1494" s="47">
        <v>1493.0</v>
      </c>
      <c r="C1494" s="47">
        <v>0.0</v>
      </c>
    </row>
    <row r="1495">
      <c r="A1495" s="47" t="s">
        <v>17</v>
      </c>
      <c r="B1495" s="47">
        <v>1494.0</v>
      </c>
      <c r="C1495" s="47">
        <v>0.0</v>
      </c>
    </row>
    <row r="1496">
      <c r="A1496" s="47" t="s">
        <v>17</v>
      </c>
      <c r="B1496" s="47">
        <v>1495.0</v>
      </c>
      <c r="C1496" s="47">
        <v>0.0</v>
      </c>
    </row>
    <row r="1497">
      <c r="A1497" s="47" t="s">
        <v>17</v>
      </c>
      <c r="B1497" s="47">
        <v>1496.0</v>
      </c>
      <c r="C1497" s="47">
        <v>0.0776</v>
      </c>
    </row>
    <row r="1498">
      <c r="A1498" s="47" t="s">
        <v>17</v>
      </c>
      <c r="B1498" s="47">
        <v>1497.0</v>
      </c>
      <c r="C1498" s="47">
        <v>0.13999999999999999</v>
      </c>
    </row>
    <row r="1499">
      <c r="A1499" s="47" t="s">
        <v>17</v>
      </c>
      <c r="B1499" s="47">
        <v>1498.0</v>
      </c>
      <c r="C1499" s="47">
        <v>0.20800000000000002</v>
      </c>
    </row>
    <row r="1500">
      <c r="A1500" s="47" t="s">
        <v>17</v>
      </c>
      <c r="B1500" s="47">
        <v>1499.0</v>
      </c>
      <c r="C1500" s="47">
        <v>0.4824</v>
      </c>
    </row>
    <row r="1501">
      <c r="A1501" s="47" t="s">
        <v>17</v>
      </c>
      <c r="B1501" s="47">
        <v>1500.0</v>
      </c>
      <c r="C1501" s="47">
        <v>0.5432</v>
      </c>
    </row>
    <row r="1502">
      <c r="A1502" s="47" t="s">
        <v>17</v>
      </c>
      <c r="B1502" s="47">
        <v>1501.0</v>
      </c>
      <c r="C1502" s="47">
        <v>0.4176</v>
      </c>
    </row>
    <row r="1503">
      <c r="A1503" s="47" t="s">
        <v>17</v>
      </c>
      <c r="B1503" s="47">
        <v>1502.0</v>
      </c>
      <c r="C1503" s="47">
        <v>0.3368</v>
      </c>
    </row>
    <row r="1504">
      <c r="A1504" s="47" t="s">
        <v>17</v>
      </c>
      <c r="B1504" s="47">
        <v>1503.0</v>
      </c>
      <c r="C1504" s="47">
        <v>0.1496</v>
      </c>
    </row>
    <row r="1505">
      <c r="A1505" s="47" t="s">
        <v>17</v>
      </c>
      <c r="B1505" s="47">
        <v>1504.0</v>
      </c>
      <c r="C1505" s="47">
        <v>0.0664</v>
      </c>
    </row>
    <row r="1506">
      <c r="A1506" s="47" t="s">
        <v>17</v>
      </c>
      <c r="B1506" s="47">
        <v>1505.0</v>
      </c>
      <c r="C1506" s="47">
        <v>0.0888</v>
      </c>
    </row>
    <row r="1507">
      <c r="A1507" s="47" t="s">
        <v>17</v>
      </c>
      <c r="B1507" s="47">
        <v>1506.0</v>
      </c>
      <c r="C1507" s="47">
        <v>0.019200000000000002</v>
      </c>
    </row>
    <row r="1508">
      <c r="A1508" s="47" t="s">
        <v>17</v>
      </c>
      <c r="B1508" s="47">
        <v>1507.0</v>
      </c>
      <c r="C1508" s="47">
        <v>0.0</v>
      </c>
    </row>
    <row r="1509">
      <c r="A1509" s="47" t="s">
        <v>17</v>
      </c>
      <c r="B1509" s="47">
        <v>1508.0</v>
      </c>
      <c r="C1509" s="47">
        <v>0.0</v>
      </c>
    </row>
    <row r="1510">
      <c r="A1510" s="47" t="s">
        <v>17</v>
      </c>
      <c r="B1510" s="47">
        <v>1509.0</v>
      </c>
      <c r="C1510" s="47">
        <v>0.0</v>
      </c>
    </row>
    <row r="1511">
      <c r="A1511" s="47" t="s">
        <v>17</v>
      </c>
      <c r="B1511" s="47">
        <v>1510.0</v>
      </c>
      <c r="C1511" s="47">
        <v>0.0</v>
      </c>
    </row>
    <row r="1512">
      <c r="A1512" s="47" t="s">
        <v>17</v>
      </c>
      <c r="B1512" s="47">
        <v>1511.0</v>
      </c>
      <c r="C1512" s="47">
        <v>0.0</v>
      </c>
    </row>
    <row r="1513">
      <c r="A1513" s="47" t="s">
        <v>17</v>
      </c>
      <c r="B1513" s="47">
        <v>1512.0</v>
      </c>
      <c r="C1513" s="47">
        <v>0.0</v>
      </c>
    </row>
    <row r="1514">
      <c r="A1514" s="47" t="s">
        <v>17</v>
      </c>
      <c r="B1514" s="47">
        <v>1513.0</v>
      </c>
      <c r="C1514" s="47">
        <v>0.0</v>
      </c>
    </row>
    <row r="1515">
      <c r="A1515" s="47" t="s">
        <v>17</v>
      </c>
      <c r="B1515" s="47">
        <v>1514.0</v>
      </c>
      <c r="C1515" s="47">
        <v>0.0</v>
      </c>
    </row>
    <row r="1516">
      <c r="A1516" s="47" t="s">
        <v>17</v>
      </c>
      <c r="B1516" s="47">
        <v>1515.0</v>
      </c>
      <c r="C1516" s="47">
        <v>0.0</v>
      </c>
    </row>
    <row r="1517">
      <c r="A1517" s="47" t="s">
        <v>17</v>
      </c>
      <c r="B1517" s="47">
        <v>1516.0</v>
      </c>
      <c r="C1517" s="47">
        <v>0.0</v>
      </c>
    </row>
    <row r="1518">
      <c r="A1518" s="47" t="s">
        <v>17</v>
      </c>
      <c r="B1518" s="47">
        <v>1517.0</v>
      </c>
      <c r="C1518" s="47">
        <v>0.0</v>
      </c>
    </row>
    <row r="1519">
      <c r="A1519" s="47" t="s">
        <v>17</v>
      </c>
      <c r="B1519" s="47">
        <v>1518.0</v>
      </c>
      <c r="C1519" s="47">
        <v>0.0</v>
      </c>
    </row>
    <row r="1520">
      <c r="A1520" s="47" t="s">
        <v>17</v>
      </c>
      <c r="B1520" s="47">
        <v>1519.0</v>
      </c>
      <c r="C1520" s="47">
        <v>0.0</v>
      </c>
    </row>
    <row r="1521">
      <c r="A1521" s="47" t="s">
        <v>17</v>
      </c>
      <c r="B1521" s="47">
        <v>1520.0</v>
      </c>
      <c r="C1521" s="47">
        <v>0.10720000000000002</v>
      </c>
    </row>
    <row r="1522">
      <c r="A1522" s="47" t="s">
        <v>17</v>
      </c>
      <c r="B1522" s="47">
        <v>1521.0</v>
      </c>
      <c r="C1522" s="47">
        <v>0.2616</v>
      </c>
    </row>
    <row r="1523">
      <c r="A1523" s="47" t="s">
        <v>17</v>
      </c>
      <c r="B1523" s="47">
        <v>1522.0</v>
      </c>
      <c r="C1523" s="47">
        <v>0.40080000000000005</v>
      </c>
    </row>
    <row r="1524">
      <c r="A1524" s="47" t="s">
        <v>17</v>
      </c>
      <c r="B1524" s="47">
        <v>1523.0</v>
      </c>
      <c r="C1524" s="47">
        <v>0.5024000000000001</v>
      </c>
    </row>
    <row r="1525">
      <c r="A1525" s="47" t="s">
        <v>17</v>
      </c>
      <c r="B1525" s="47">
        <v>1524.0</v>
      </c>
      <c r="C1525" s="47">
        <v>0.48</v>
      </c>
    </row>
    <row r="1526">
      <c r="A1526" s="47" t="s">
        <v>17</v>
      </c>
      <c r="B1526" s="47">
        <v>1525.0</v>
      </c>
      <c r="C1526" s="47">
        <v>0.5392</v>
      </c>
    </row>
    <row r="1527">
      <c r="A1527" s="47" t="s">
        <v>17</v>
      </c>
      <c r="B1527" s="47">
        <v>1526.0</v>
      </c>
      <c r="C1527" s="47">
        <v>0.26720000000000005</v>
      </c>
    </row>
    <row r="1528">
      <c r="A1528" s="47" t="s">
        <v>17</v>
      </c>
      <c r="B1528" s="47">
        <v>1527.0</v>
      </c>
      <c r="C1528" s="47">
        <v>0.1656</v>
      </c>
    </row>
    <row r="1529">
      <c r="A1529" s="47" t="s">
        <v>17</v>
      </c>
      <c r="B1529" s="47">
        <v>1528.0</v>
      </c>
      <c r="C1529" s="47">
        <v>0.17920000000000003</v>
      </c>
    </row>
    <row r="1530">
      <c r="A1530" s="47" t="s">
        <v>17</v>
      </c>
      <c r="B1530" s="47">
        <v>1529.0</v>
      </c>
      <c r="C1530" s="47">
        <v>0.0816</v>
      </c>
    </row>
    <row r="1531">
      <c r="A1531" s="47" t="s">
        <v>17</v>
      </c>
      <c r="B1531" s="47">
        <v>1530.0</v>
      </c>
      <c r="C1531" s="47">
        <v>0.016800000000000002</v>
      </c>
    </row>
    <row r="1532">
      <c r="A1532" s="47" t="s">
        <v>17</v>
      </c>
      <c r="B1532" s="47">
        <v>1531.0</v>
      </c>
      <c r="C1532" s="47">
        <v>0.0</v>
      </c>
    </row>
    <row r="1533">
      <c r="A1533" s="47" t="s">
        <v>17</v>
      </c>
      <c r="B1533" s="47">
        <v>1532.0</v>
      </c>
      <c r="C1533" s="47">
        <v>0.0</v>
      </c>
    </row>
    <row r="1534">
      <c r="A1534" s="47" t="s">
        <v>17</v>
      </c>
      <c r="B1534" s="47">
        <v>1533.0</v>
      </c>
      <c r="C1534" s="47">
        <v>0.0</v>
      </c>
    </row>
    <row r="1535">
      <c r="A1535" s="47" t="s">
        <v>17</v>
      </c>
      <c r="B1535" s="47">
        <v>1534.0</v>
      </c>
      <c r="C1535" s="47">
        <v>0.0</v>
      </c>
    </row>
    <row r="1536">
      <c r="A1536" s="47" t="s">
        <v>17</v>
      </c>
      <c r="B1536" s="47">
        <v>1535.0</v>
      </c>
      <c r="C1536" s="47">
        <v>0.0</v>
      </c>
    </row>
    <row r="1537">
      <c r="A1537" s="47" t="s">
        <v>17</v>
      </c>
      <c r="B1537" s="47">
        <v>1536.0</v>
      </c>
      <c r="C1537" s="47">
        <v>0.0</v>
      </c>
    </row>
    <row r="1538">
      <c r="A1538" s="47" t="s">
        <v>17</v>
      </c>
      <c r="B1538" s="47">
        <v>1537.0</v>
      </c>
      <c r="C1538" s="47">
        <v>0.0</v>
      </c>
    </row>
    <row r="1539">
      <c r="A1539" s="47" t="s">
        <v>17</v>
      </c>
      <c r="B1539" s="47">
        <v>1538.0</v>
      </c>
      <c r="C1539" s="47">
        <v>0.0</v>
      </c>
    </row>
    <row r="1540">
      <c r="A1540" s="47" t="s">
        <v>17</v>
      </c>
      <c r="B1540" s="47">
        <v>1539.0</v>
      </c>
      <c r="C1540" s="47">
        <v>0.0</v>
      </c>
    </row>
    <row r="1541">
      <c r="A1541" s="47" t="s">
        <v>17</v>
      </c>
      <c r="B1541" s="47">
        <v>1540.0</v>
      </c>
      <c r="C1541" s="47">
        <v>0.0</v>
      </c>
    </row>
    <row r="1542">
      <c r="A1542" s="47" t="s">
        <v>17</v>
      </c>
      <c r="B1542" s="47">
        <v>1541.0</v>
      </c>
      <c r="C1542" s="47">
        <v>0.0</v>
      </c>
    </row>
    <row r="1543">
      <c r="A1543" s="47" t="s">
        <v>17</v>
      </c>
      <c r="B1543" s="47">
        <v>1542.0</v>
      </c>
      <c r="C1543" s="47">
        <v>0.0</v>
      </c>
    </row>
    <row r="1544">
      <c r="A1544" s="47" t="s">
        <v>17</v>
      </c>
      <c r="B1544" s="47">
        <v>1543.0</v>
      </c>
      <c r="C1544" s="47">
        <v>0.0</v>
      </c>
    </row>
    <row r="1545">
      <c r="A1545" s="47" t="s">
        <v>17</v>
      </c>
      <c r="B1545" s="47">
        <v>1544.0</v>
      </c>
      <c r="C1545" s="47">
        <v>0.1144</v>
      </c>
    </row>
    <row r="1546">
      <c r="A1546" s="47" t="s">
        <v>17</v>
      </c>
      <c r="B1546" s="47">
        <v>1545.0</v>
      </c>
      <c r="C1546" s="47">
        <v>0.26880000000000004</v>
      </c>
    </row>
    <row r="1547">
      <c r="A1547" s="47" t="s">
        <v>17</v>
      </c>
      <c r="B1547" s="47">
        <v>1546.0</v>
      </c>
      <c r="C1547" s="47">
        <v>0.41200000000000003</v>
      </c>
    </row>
    <row r="1548">
      <c r="A1548" s="47" t="s">
        <v>17</v>
      </c>
      <c r="B1548" s="47">
        <v>1547.0</v>
      </c>
      <c r="C1548" s="47">
        <v>0.5176000000000001</v>
      </c>
    </row>
    <row r="1549">
      <c r="A1549" s="47" t="s">
        <v>17</v>
      </c>
      <c r="B1549" s="47">
        <v>1548.0</v>
      </c>
      <c r="C1549" s="47">
        <v>0.5816</v>
      </c>
    </row>
    <row r="1550">
      <c r="A1550" s="47" t="s">
        <v>17</v>
      </c>
      <c r="B1550" s="47">
        <v>1549.0</v>
      </c>
      <c r="C1550" s="47">
        <v>0.5888</v>
      </c>
    </row>
    <row r="1551">
      <c r="A1551" s="47" t="s">
        <v>17</v>
      </c>
      <c r="B1551" s="47">
        <v>1550.0</v>
      </c>
      <c r="C1551" s="47">
        <v>0.5488000000000001</v>
      </c>
    </row>
    <row r="1552">
      <c r="A1552" s="47" t="s">
        <v>17</v>
      </c>
      <c r="B1552" s="47">
        <v>1551.0</v>
      </c>
      <c r="C1552" s="47">
        <v>0.4712</v>
      </c>
    </row>
    <row r="1553">
      <c r="A1553" s="47" t="s">
        <v>17</v>
      </c>
      <c r="B1553" s="47">
        <v>1552.0</v>
      </c>
      <c r="C1553" s="47">
        <v>0.10960000000000002</v>
      </c>
    </row>
    <row r="1554">
      <c r="A1554" s="47" t="s">
        <v>17</v>
      </c>
      <c r="B1554" s="47">
        <v>1553.0</v>
      </c>
      <c r="C1554" s="47">
        <v>0.1384</v>
      </c>
    </row>
    <row r="1555">
      <c r="A1555" s="47" t="s">
        <v>17</v>
      </c>
      <c r="B1555" s="47">
        <v>1554.0</v>
      </c>
      <c r="C1555" s="47">
        <v>0.0176</v>
      </c>
    </row>
    <row r="1556">
      <c r="A1556" s="47" t="s">
        <v>17</v>
      </c>
      <c r="B1556" s="47">
        <v>1555.0</v>
      </c>
      <c r="C1556" s="47">
        <v>0.0</v>
      </c>
    </row>
    <row r="1557">
      <c r="A1557" s="47" t="s">
        <v>17</v>
      </c>
      <c r="B1557" s="47">
        <v>1556.0</v>
      </c>
      <c r="C1557" s="47">
        <v>0.0</v>
      </c>
    </row>
    <row r="1558">
      <c r="A1558" s="47" t="s">
        <v>17</v>
      </c>
      <c r="B1558" s="47">
        <v>1557.0</v>
      </c>
      <c r="C1558" s="47">
        <v>0.0</v>
      </c>
    </row>
    <row r="1559">
      <c r="A1559" s="47" t="s">
        <v>17</v>
      </c>
      <c r="B1559" s="47">
        <v>1558.0</v>
      </c>
      <c r="C1559" s="47">
        <v>0.0</v>
      </c>
    </row>
    <row r="1560">
      <c r="A1560" s="47" t="s">
        <v>17</v>
      </c>
      <c r="B1560" s="47">
        <v>1559.0</v>
      </c>
      <c r="C1560" s="47">
        <v>0.0</v>
      </c>
    </row>
    <row r="1561">
      <c r="A1561" s="47" t="s">
        <v>17</v>
      </c>
      <c r="B1561" s="47">
        <v>1560.0</v>
      </c>
      <c r="C1561" s="47">
        <v>0.0</v>
      </c>
    </row>
    <row r="1562">
      <c r="A1562" s="47" t="s">
        <v>17</v>
      </c>
      <c r="B1562" s="47">
        <v>1561.0</v>
      </c>
      <c r="C1562" s="47">
        <v>0.0</v>
      </c>
    </row>
    <row r="1563">
      <c r="A1563" s="47" t="s">
        <v>17</v>
      </c>
      <c r="B1563" s="47">
        <v>1562.0</v>
      </c>
      <c r="C1563" s="47">
        <v>0.0</v>
      </c>
    </row>
    <row r="1564">
      <c r="A1564" s="47" t="s">
        <v>17</v>
      </c>
      <c r="B1564" s="47">
        <v>1563.0</v>
      </c>
      <c r="C1564" s="47">
        <v>0.0</v>
      </c>
    </row>
    <row r="1565">
      <c r="A1565" s="47" t="s">
        <v>17</v>
      </c>
      <c r="B1565" s="47">
        <v>1564.0</v>
      </c>
      <c r="C1565" s="47">
        <v>0.0</v>
      </c>
    </row>
    <row r="1566">
      <c r="A1566" s="47" t="s">
        <v>17</v>
      </c>
      <c r="B1566" s="47">
        <v>1565.0</v>
      </c>
      <c r="C1566" s="47">
        <v>0.0</v>
      </c>
    </row>
    <row r="1567">
      <c r="A1567" s="47" t="s">
        <v>17</v>
      </c>
      <c r="B1567" s="47">
        <v>1566.0</v>
      </c>
      <c r="C1567" s="47">
        <v>0.0</v>
      </c>
    </row>
    <row r="1568">
      <c r="A1568" s="47" t="s">
        <v>17</v>
      </c>
      <c r="B1568" s="47">
        <v>1567.0</v>
      </c>
      <c r="C1568" s="47">
        <v>0.0</v>
      </c>
    </row>
    <row r="1569">
      <c r="A1569" s="47" t="s">
        <v>17</v>
      </c>
      <c r="B1569" s="47">
        <v>1568.0</v>
      </c>
      <c r="C1569" s="47">
        <v>0.0328</v>
      </c>
    </row>
    <row r="1570">
      <c r="A1570" s="47" t="s">
        <v>17</v>
      </c>
      <c r="B1570" s="47">
        <v>1569.0</v>
      </c>
      <c r="C1570" s="47">
        <v>0.0984</v>
      </c>
    </row>
    <row r="1571">
      <c r="A1571" s="47" t="s">
        <v>17</v>
      </c>
      <c r="B1571" s="47">
        <v>1570.0</v>
      </c>
      <c r="C1571" s="47">
        <v>0.062400000000000004</v>
      </c>
    </row>
    <row r="1572">
      <c r="A1572" s="47" t="s">
        <v>17</v>
      </c>
      <c r="B1572" s="47">
        <v>1571.0</v>
      </c>
      <c r="C1572" s="47">
        <v>0.12</v>
      </c>
    </row>
    <row r="1573">
      <c r="A1573" s="47" t="s">
        <v>17</v>
      </c>
      <c r="B1573" s="47">
        <v>1572.0</v>
      </c>
      <c r="C1573" s="47">
        <v>0.1048</v>
      </c>
    </row>
    <row r="1574">
      <c r="A1574" s="47" t="s">
        <v>17</v>
      </c>
      <c r="B1574" s="47">
        <v>1573.0</v>
      </c>
      <c r="C1574" s="47">
        <v>0.16720000000000002</v>
      </c>
    </row>
    <row r="1575">
      <c r="A1575" s="47" t="s">
        <v>17</v>
      </c>
      <c r="B1575" s="47">
        <v>1574.0</v>
      </c>
      <c r="C1575" s="47">
        <v>0.20240000000000002</v>
      </c>
    </row>
    <row r="1576">
      <c r="A1576" s="47" t="s">
        <v>17</v>
      </c>
      <c r="B1576" s="47">
        <v>1575.0</v>
      </c>
      <c r="C1576" s="47">
        <v>0.13520000000000001</v>
      </c>
    </row>
    <row r="1577">
      <c r="A1577" s="47" t="s">
        <v>17</v>
      </c>
      <c r="B1577" s="47">
        <v>1576.0</v>
      </c>
      <c r="C1577" s="47">
        <v>0.12240000000000001</v>
      </c>
    </row>
    <row r="1578">
      <c r="A1578" s="47" t="s">
        <v>17</v>
      </c>
      <c r="B1578" s="47">
        <v>1577.0</v>
      </c>
      <c r="C1578" s="47">
        <v>0.13520000000000001</v>
      </c>
    </row>
    <row r="1579">
      <c r="A1579" s="47" t="s">
        <v>17</v>
      </c>
      <c r="B1579" s="47">
        <v>1578.0</v>
      </c>
      <c r="C1579" s="47">
        <v>0.026400000000000003</v>
      </c>
    </row>
    <row r="1580">
      <c r="A1580" s="47" t="s">
        <v>17</v>
      </c>
      <c r="B1580" s="47">
        <v>1579.0</v>
      </c>
      <c r="C1580" s="47">
        <v>0.0</v>
      </c>
    </row>
    <row r="1581">
      <c r="A1581" s="47" t="s">
        <v>17</v>
      </c>
      <c r="B1581" s="47">
        <v>1580.0</v>
      </c>
      <c r="C1581" s="47">
        <v>0.0</v>
      </c>
    </row>
    <row r="1582">
      <c r="A1582" s="47" t="s">
        <v>17</v>
      </c>
      <c r="B1582" s="47">
        <v>1581.0</v>
      </c>
      <c r="C1582" s="47">
        <v>0.0</v>
      </c>
    </row>
    <row r="1583">
      <c r="A1583" s="47" t="s">
        <v>17</v>
      </c>
      <c r="B1583" s="47">
        <v>1582.0</v>
      </c>
      <c r="C1583" s="47">
        <v>0.0</v>
      </c>
    </row>
    <row r="1584">
      <c r="A1584" s="47" t="s">
        <v>17</v>
      </c>
      <c r="B1584" s="47">
        <v>1583.0</v>
      </c>
      <c r="C1584" s="47">
        <v>0.0</v>
      </c>
    </row>
    <row r="1585">
      <c r="A1585" s="47" t="s">
        <v>17</v>
      </c>
      <c r="B1585" s="47">
        <v>1584.0</v>
      </c>
      <c r="C1585" s="47">
        <v>0.0</v>
      </c>
    </row>
    <row r="1586">
      <c r="A1586" s="47" t="s">
        <v>17</v>
      </c>
      <c r="B1586" s="47">
        <v>1585.0</v>
      </c>
      <c r="C1586" s="47">
        <v>0.0</v>
      </c>
    </row>
    <row r="1587">
      <c r="A1587" s="47" t="s">
        <v>17</v>
      </c>
      <c r="B1587" s="47">
        <v>1586.0</v>
      </c>
      <c r="C1587" s="47">
        <v>0.0</v>
      </c>
    </row>
    <row r="1588">
      <c r="A1588" s="47" t="s">
        <v>17</v>
      </c>
      <c r="B1588" s="47">
        <v>1587.0</v>
      </c>
      <c r="C1588" s="47">
        <v>0.0</v>
      </c>
    </row>
    <row r="1589">
      <c r="A1589" s="47" t="s">
        <v>17</v>
      </c>
      <c r="B1589" s="47">
        <v>1588.0</v>
      </c>
      <c r="C1589" s="47">
        <v>0.0</v>
      </c>
    </row>
    <row r="1590">
      <c r="A1590" s="47" t="s">
        <v>17</v>
      </c>
      <c r="B1590" s="47">
        <v>1589.0</v>
      </c>
      <c r="C1590" s="47">
        <v>0.0</v>
      </c>
    </row>
    <row r="1591">
      <c r="A1591" s="47" t="s">
        <v>17</v>
      </c>
      <c r="B1591" s="47">
        <v>1590.0</v>
      </c>
      <c r="C1591" s="47">
        <v>0.0</v>
      </c>
    </row>
    <row r="1592">
      <c r="A1592" s="47" t="s">
        <v>17</v>
      </c>
      <c r="B1592" s="47">
        <v>1591.0</v>
      </c>
      <c r="C1592" s="47">
        <v>0.0</v>
      </c>
    </row>
    <row r="1593">
      <c r="A1593" s="47" t="s">
        <v>17</v>
      </c>
      <c r="B1593" s="47">
        <v>1592.0</v>
      </c>
      <c r="C1593" s="47">
        <v>0.10800000000000001</v>
      </c>
    </row>
    <row r="1594">
      <c r="A1594" s="47" t="s">
        <v>17</v>
      </c>
      <c r="B1594" s="47">
        <v>1593.0</v>
      </c>
      <c r="C1594" s="47">
        <v>0.25680000000000003</v>
      </c>
    </row>
    <row r="1595">
      <c r="A1595" s="47" t="s">
        <v>17</v>
      </c>
      <c r="B1595" s="47">
        <v>1594.0</v>
      </c>
      <c r="C1595" s="47">
        <v>0.3896</v>
      </c>
    </row>
    <row r="1596">
      <c r="A1596" s="47" t="s">
        <v>17</v>
      </c>
      <c r="B1596" s="47">
        <v>1595.0</v>
      </c>
      <c r="C1596" s="47">
        <v>0.5168</v>
      </c>
    </row>
    <row r="1597">
      <c r="A1597" s="47" t="s">
        <v>17</v>
      </c>
      <c r="B1597" s="47">
        <v>1596.0</v>
      </c>
      <c r="C1597" s="47">
        <v>0.588</v>
      </c>
    </row>
    <row r="1598">
      <c r="A1598" s="47" t="s">
        <v>17</v>
      </c>
      <c r="B1598" s="47">
        <v>1597.0</v>
      </c>
      <c r="C1598" s="47">
        <v>0.5952000000000001</v>
      </c>
    </row>
    <row r="1599">
      <c r="A1599" s="47" t="s">
        <v>17</v>
      </c>
      <c r="B1599" s="47">
        <v>1598.0</v>
      </c>
      <c r="C1599" s="47">
        <v>0.5568</v>
      </c>
    </row>
    <row r="1600">
      <c r="A1600" s="47" t="s">
        <v>17</v>
      </c>
      <c r="B1600" s="47">
        <v>1599.0</v>
      </c>
      <c r="C1600" s="47">
        <v>0.4648</v>
      </c>
    </row>
    <row r="1601">
      <c r="A1601" s="47" t="s">
        <v>17</v>
      </c>
      <c r="B1601" s="47">
        <v>1600.0</v>
      </c>
      <c r="C1601" s="47">
        <v>0.3528</v>
      </c>
    </row>
    <row r="1602">
      <c r="A1602" s="47" t="s">
        <v>17</v>
      </c>
      <c r="B1602" s="47">
        <v>1601.0</v>
      </c>
      <c r="C1602" s="47">
        <v>0.20240000000000002</v>
      </c>
    </row>
    <row r="1603">
      <c r="A1603" s="47" t="s">
        <v>17</v>
      </c>
      <c r="B1603" s="47">
        <v>1602.0</v>
      </c>
      <c r="C1603" s="47">
        <v>0.028000000000000004</v>
      </c>
    </row>
    <row r="1604">
      <c r="A1604" s="47" t="s">
        <v>17</v>
      </c>
      <c r="B1604" s="47">
        <v>1603.0</v>
      </c>
      <c r="C1604" s="47">
        <v>0.0</v>
      </c>
    </row>
    <row r="1605">
      <c r="A1605" s="47" t="s">
        <v>17</v>
      </c>
      <c r="B1605" s="47">
        <v>1604.0</v>
      </c>
      <c r="C1605" s="47">
        <v>0.0</v>
      </c>
    </row>
    <row r="1606">
      <c r="A1606" s="47" t="s">
        <v>17</v>
      </c>
      <c r="B1606" s="47">
        <v>1605.0</v>
      </c>
      <c r="C1606" s="47">
        <v>0.0</v>
      </c>
    </row>
    <row r="1607">
      <c r="A1607" s="47" t="s">
        <v>17</v>
      </c>
      <c r="B1607" s="47">
        <v>1606.0</v>
      </c>
      <c r="C1607" s="47">
        <v>0.0</v>
      </c>
    </row>
    <row r="1608">
      <c r="A1608" s="47" t="s">
        <v>17</v>
      </c>
      <c r="B1608" s="47">
        <v>1607.0</v>
      </c>
      <c r="C1608" s="47">
        <v>0.0</v>
      </c>
    </row>
    <row r="1609">
      <c r="A1609" s="47" t="s">
        <v>17</v>
      </c>
      <c r="B1609" s="47">
        <v>1608.0</v>
      </c>
      <c r="C1609" s="47">
        <v>0.0</v>
      </c>
    </row>
    <row r="1610">
      <c r="A1610" s="47" t="s">
        <v>17</v>
      </c>
      <c r="B1610" s="47">
        <v>1609.0</v>
      </c>
      <c r="C1610" s="47">
        <v>0.0</v>
      </c>
    </row>
    <row r="1611">
      <c r="A1611" s="47" t="s">
        <v>17</v>
      </c>
      <c r="B1611" s="47">
        <v>1610.0</v>
      </c>
      <c r="C1611" s="47">
        <v>0.0</v>
      </c>
    </row>
    <row r="1612">
      <c r="A1612" s="47" t="s">
        <v>17</v>
      </c>
      <c r="B1612" s="47">
        <v>1611.0</v>
      </c>
      <c r="C1612" s="47">
        <v>0.0</v>
      </c>
    </row>
    <row r="1613">
      <c r="A1613" s="47" t="s">
        <v>17</v>
      </c>
      <c r="B1613" s="47">
        <v>1612.0</v>
      </c>
      <c r="C1613" s="47">
        <v>0.0</v>
      </c>
    </row>
    <row r="1614">
      <c r="A1614" s="47" t="s">
        <v>17</v>
      </c>
      <c r="B1614" s="47">
        <v>1613.0</v>
      </c>
      <c r="C1614" s="47">
        <v>0.0</v>
      </c>
    </row>
    <row r="1615">
      <c r="A1615" s="47" t="s">
        <v>17</v>
      </c>
      <c r="B1615" s="47">
        <v>1614.0</v>
      </c>
      <c r="C1615" s="47">
        <v>0.0</v>
      </c>
    </row>
    <row r="1616">
      <c r="A1616" s="47" t="s">
        <v>17</v>
      </c>
      <c r="B1616" s="47">
        <v>1615.0</v>
      </c>
      <c r="C1616" s="47">
        <v>0.0</v>
      </c>
    </row>
    <row r="1617">
      <c r="A1617" s="47" t="s">
        <v>17</v>
      </c>
      <c r="B1617" s="47">
        <v>1616.0</v>
      </c>
      <c r="C1617" s="47">
        <v>0.048</v>
      </c>
    </row>
    <row r="1618">
      <c r="A1618" s="47" t="s">
        <v>17</v>
      </c>
      <c r="B1618" s="47">
        <v>1617.0</v>
      </c>
      <c r="C1618" s="47">
        <v>0.10320000000000001</v>
      </c>
    </row>
    <row r="1619">
      <c r="A1619" s="47" t="s">
        <v>17</v>
      </c>
      <c r="B1619" s="47">
        <v>1618.0</v>
      </c>
      <c r="C1619" s="47">
        <v>0.24960000000000002</v>
      </c>
    </row>
    <row r="1620">
      <c r="A1620" s="47" t="s">
        <v>17</v>
      </c>
      <c r="B1620" s="47">
        <v>1619.0</v>
      </c>
      <c r="C1620" s="47">
        <v>0.4096</v>
      </c>
    </row>
    <row r="1621">
      <c r="A1621" s="47" t="s">
        <v>17</v>
      </c>
      <c r="B1621" s="47">
        <v>1620.0</v>
      </c>
      <c r="C1621" s="47">
        <v>0.3936</v>
      </c>
    </row>
    <row r="1622">
      <c r="A1622" s="47" t="s">
        <v>17</v>
      </c>
      <c r="B1622" s="47">
        <v>1621.0</v>
      </c>
      <c r="C1622" s="47">
        <v>0.5216000000000001</v>
      </c>
    </row>
    <row r="1623">
      <c r="A1623" s="47" t="s">
        <v>17</v>
      </c>
      <c r="B1623" s="47">
        <v>1622.0</v>
      </c>
      <c r="C1623" s="47">
        <v>0.5288</v>
      </c>
    </row>
    <row r="1624">
      <c r="A1624" s="47" t="s">
        <v>17</v>
      </c>
      <c r="B1624" s="47">
        <v>1623.0</v>
      </c>
      <c r="C1624" s="47">
        <v>0.392</v>
      </c>
    </row>
    <row r="1625">
      <c r="A1625" s="47" t="s">
        <v>17</v>
      </c>
      <c r="B1625" s="47">
        <v>1624.0</v>
      </c>
      <c r="C1625" s="47">
        <v>0.284</v>
      </c>
    </row>
    <row r="1626">
      <c r="A1626" s="47" t="s">
        <v>17</v>
      </c>
      <c r="B1626" s="47">
        <v>1625.0</v>
      </c>
      <c r="C1626" s="47">
        <v>0.1912</v>
      </c>
    </row>
    <row r="1627">
      <c r="A1627" s="47" t="s">
        <v>17</v>
      </c>
      <c r="B1627" s="47">
        <v>1626.0</v>
      </c>
      <c r="C1627" s="47">
        <v>0.028000000000000004</v>
      </c>
    </row>
    <row r="1628">
      <c r="A1628" s="47" t="s">
        <v>17</v>
      </c>
      <c r="B1628" s="47">
        <v>1627.0</v>
      </c>
      <c r="C1628" s="47">
        <v>0.0</v>
      </c>
    </row>
    <row r="1629">
      <c r="A1629" s="47" t="s">
        <v>17</v>
      </c>
      <c r="B1629" s="47">
        <v>1628.0</v>
      </c>
      <c r="C1629" s="47">
        <v>0.0</v>
      </c>
    </row>
    <row r="1630">
      <c r="A1630" s="47" t="s">
        <v>17</v>
      </c>
      <c r="B1630" s="47">
        <v>1629.0</v>
      </c>
      <c r="C1630" s="47">
        <v>0.0</v>
      </c>
    </row>
    <row r="1631">
      <c r="A1631" s="47" t="s">
        <v>17</v>
      </c>
      <c r="B1631" s="47">
        <v>1630.0</v>
      </c>
      <c r="C1631" s="47">
        <v>0.0</v>
      </c>
    </row>
    <row r="1632">
      <c r="A1632" s="47" t="s">
        <v>17</v>
      </c>
      <c r="B1632" s="47">
        <v>1631.0</v>
      </c>
      <c r="C1632" s="47">
        <v>0.0</v>
      </c>
    </row>
    <row r="1633">
      <c r="A1633" s="47" t="s">
        <v>17</v>
      </c>
      <c r="B1633" s="47">
        <v>1632.0</v>
      </c>
      <c r="C1633" s="47">
        <v>0.0</v>
      </c>
    </row>
    <row r="1634">
      <c r="A1634" s="47" t="s">
        <v>17</v>
      </c>
      <c r="B1634" s="47">
        <v>1633.0</v>
      </c>
      <c r="C1634" s="47">
        <v>0.0</v>
      </c>
    </row>
    <row r="1635">
      <c r="A1635" s="47" t="s">
        <v>17</v>
      </c>
      <c r="B1635" s="47">
        <v>1634.0</v>
      </c>
      <c r="C1635" s="47">
        <v>0.0</v>
      </c>
    </row>
    <row r="1636">
      <c r="A1636" s="47" t="s">
        <v>17</v>
      </c>
      <c r="B1636" s="47">
        <v>1635.0</v>
      </c>
      <c r="C1636" s="47">
        <v>0.0</v>
      </c>
    </row>
    <row r="1637">
      <c r="A1637" s="47" t="s">
        <v>17</v>
      </c>
      <c r="B1637" s="47">
        <v>1636.0</v>
      </c>
      <c r="C1637" s="47">
        <v>0.0</v>
      </c>
    </row>
    <row r="1638">
      <c r="A1638" s="47" t="s">
        <v>17</v>
      </c>
      <c r="B1638" s="47">
        <v>1637.0</v>
      </c>
      <c r="C1638" s="47">
        <v>0.0</v>
      </c>
    </row>
    <row r="1639">
      <c r="A1639" s="47" t="s">
        <v>17</v>
      </c>
      <c r="B1639" s="47">
        <v>1638.0</v>
      </c>
      <c r="C1639" s="47">
        <v>0.0</v>
      </c>
    </row>
    <row r="1640">
      <c r="A1640" s="47" t="s">
        <v>17</v>
      </c>
      <c r="B1640" s="47">
        <v>1639.0</v>
      </c>
      <c r="C1640" s="47">
        <v>0.0</v>
      </c>
    </row>
    <row r="1641">
      <c r="A1641" s="47" t="s">
        <v>17</v>
      </c>
      <c r="B1641" s="47">
        <v>1640.0</v>
      </c>
      <c r="C1641" s="47">
        <v>0.12960000000000002</v>
      </c>
    </row>
    <row r="1642">
      <c r="A1642" s="47" t="s">
        <v>17</v>
      </c>
      <c r="B1642" s="47">
        <v>1641.0</v>
      </c>
      <c r="C1642" s="47">
        <v>0.2792</v>
      </c>
    </row>
    <row r="1643">
      <c r="A1643" s="47" t="s">
        <v>17</v>
      </c>
      <c r="B1643" s="47">
        <v>1642.0</v>
      </c>
      <c r="C1643" s="47">
        <v>0.41840000000000005</v>
      </c>
    </row>
    <row r="1644">
      <c r="A1644" s="47" t="s">
        <v>17</v>
      </c>
      <c r="B1644" s="47">
        <v>1643.0</v>
      </c>
      <c r="C1644" s="47">
        <v>0.5152</v>
      </c>
    </row>
    <row r="1645">
      <c r="A1645" s="47" t="s">
        <v>17</v>
      </c>
      <c r="B1645" s="47">
        <v>1644.0</v>
      </c>
      <c r="C1645" s="47">
        <v>0.5936</v>
      </c>
    </row>
    <row r="1646">
      <c r="A1646" s="47" t="s">
        <v>17</v>
      </c>
      <c r="B1646" s="47">
        <v>1645.0</v>
      </c>
      <c r="C1646" s="47">
        <v>0.6064</v>
      </c>
    </row>
    <row r="1647">
      <c r="A1647" s="47" t="s">
        <v>17</v>
      </c>
      <c r="B1647" s="47">
        <v>1646.0</v>
      </c>
      <c r="C1647" s="47">
        <v>0.5712</v>
      </c>
    </row>
    <row r="1648">
      <c r="A1648" s="47" t="s">
        <v>17</v>
      </c>
      <c r="B1648" s="47">
        <v>1647.0</v>
      </c>
      <c r="C1648" s="47">
        <v>0.4864</v>
      </c>
    </row>
    <row r="1649">
      <c r="A1649" s="47" t="s">
        <v>17</v>
      </c>
      <c r="B1649" s="47">
        <v>1648.0</v>
      </c>
      <c r="C1649" s="47">
        <v>0.3568</v>
      </c>
    </row>
    <row r="1650">
      <c r="A1650" s="47" t="s">
        <v>17</v>
      </c>
      <c r="B1650" s="47">
        <v>1649.0</v>
      </c>
      <c r="C1650" s="47">
        <v>0.21440000000000003</v>
      </c>
    </row>
    <row r="1651">
      <c r="A1651" s="47" t="s">
        <v>17</v>
      </c>
      <c r="B1651" s="47">
        <v>1650.0</v>
      </c>
      <c r="C1651" s="47">
        <v>0.0288</v>
      </c>
    </row>
    <row r="1652">
      <c r="A1652" s="47" t="s">
        <v>17</v>
      </c>
      <c r="B1652" s="47">
        <v>1651.0</v>
      </c>
      <c r="C1652" s="47">
        <v>0.0</v>
      </c>
    </row>
    <row r="1653">
      <c r="A1653" s="47" t="s">
        <v>17</v>
      </c>
      <c r="B1653" s="47">
        <v>1652.0</v>
      </c>
      <c r="C1653" s="47">
        <v>0.0</v>
      </c>
    </row>
    <row r="1654">
      <c r="A1654" s="47" t="s">
        <v>17</v>
      </c>
      <c r="B1654" s="47">
        <v>1653.0</v>
      </c>
      <c r="C1654" s="47">
        <v>0.0</v>
      </c>
    </row>
    <row r="1655">
      <c r="A1655" s="47" t="s">
        <v>17</v>
      </c>
      <c r="B1655" s="47">
        <v>1654.0</v>
      </c>
      <c r="C1655" s="47">
        <v>0.0</v>
      </c>
    </row>
    <row r="1656">
      <c r="A1656" s="47" t="s">
        <v>17</v>
      </c>
      <c r="B1656" s="47">
        <v>1655.0</v>
      </c>
      <c r="C1656" s="47">
        <v>0.0</v>
      </c>
    </row>
    <row r="1657">
      <c r="A1657" s="47" t="s">
        <v>17</v>
      </c>
      <c r="B1657" s="47">
        <v>1656.0</v>
      </c>
      <c r="C1657" s="47">
        <v>0.0</v>
      </c>
    </row>
    <row r="1658">
      <c r="A1658" s="47" t="s">
        <v>17</v>
      </c>
      <c r="B1658" s="47">
        <v>1657.0</v>
      </c>
      <c r="C1658" s="47">
        <v>0.0</v>
      </c>
    </row>
    <row r="1659">
      <c r="A1659" s="47" t="s">
        <v>17</v>
      </c>
      <c r="B1659" s="47">
        <v>1658.0</v>
      </c>
      <c r="C1659" s="47">
        <v>0.0</v>
      </c>
    </row>
    <row r="1660">
      <c r="A1660" s="47" t="s">
        <v>17</v>
      </c>
      <c r="B1660" s="47">
        <v>1659.0</v>
      </c>
      <c r="C1660" s="47">
        <v>0.0</v>
      </c>
    </row>
    <row r="1661">
      <c r="A1661" s="47" t="s">
        <v>17</v>
      </c>
      <c r="B1661" s="47">
        <v>1660.0</v>
      </c>
      <c r="C1661" s="47">
        <v>0.0</v>
      </c>
    </row>
    <row r="1662">
      <c r="A1662" s="47" t="s">
        <v>17</v>
      </c>
      <c r="B1662" s="47">
        <v>1661.0</v>
      </c>
      <c r="C1662" s="47">
        <v>0.0</v>
      </c>
    </row>
    <row r="1663">
      <c r="A1663" s="47" t="s">
        <v>17</v>
      </c>
      <c r="B1663" s="47">
        <v>1662.0</v>
      </c>
      <c r="C1663" s="47">
        <v>0.0</v>
      </c>
    </row>
    <row r="1664">
      <c r="A1664" s="47" t="s">
        <v>17</v>
      </c>
      <c r="B1664" s="47">
        <v>1663.0</v>
      </c>
      <c r="C1664" s="47">
        <v>0.0</v>
      </c>
    </row>
    <row r="1665">
      <c r="A1665" s="47" t="s">
        <v>17</v>
      </c>
      <c r="B1665" s="47">
        <v>1664.0</v>
      </c>
      <c r="C1665" s="47">
        <v>0.13040000000000002</v>
      </c>
    </row>
    <row r="1666">
      <c r="A1666" s="47" t="s">
        <v>17</v>
      </c>
      <c r="B1666" s="47">
        <v>1665.0</v>
      </c>
      <c r="C1666" s="47">
        <v>0.272</v>
      </c>
    </row>
    <row r="1667">
      <c r="A1667" s="47" t="s">
        <v>17</v>
      </c>
      <c r="B1667" s="47">
        <v>1666.0</v>
      </c>
      <c r="C1667" s="47">
        <v>0.2136</v>
      </c>
    </row>
    <row r="1668">
      <c r="A1668" s="47" t="s">
        <v>17</v>
      </c>
      <c r="B1668" s="47">
        <v>1667.0</v>
      </c>
      <c r="C1668" s="47">
        <v>0.3296</v>
      </c>
    </row>
    <row r="1669">
      <c r="A1669" s="47" t="s">
        <v>17</v>
      </c>
      <c r="B1669" s="47">
        <v>1668.0</v>
      </c>
      <c r="C1669" s="47">
        <v>0.4368000000000001</v>
      </c>
    </row>
    <row r="1670">
      <c r="A1670" s="47" t="s">
        <v>17</v>
      </c>
      <c r="B1670" s="47">
        <v>1669.0</v>
      </c>
      <c r="C1670" s="47">
        <v>0.548</v>
      </c>
    </row>
    <row r="1671">
      <c r="A1671" s="47" t="s">
        <v>17</v>
      </c>
      <c r="B1671" s="47">
        <v>1670.0</v>
      </c>
      <c r="C1671" s="47">
        <v>0.4656</v>
      </c>
    </row>
    <row r="1672">
      <c r="A1672" s="47" t="s">
        <v>17</v>
      </c>
      <c r="B1672" s="47">
        <v>1671.0</v>
      </c>
      <c r="C1672" s="47">
        <v>0.44320000000000004</v>
      </c>
    </row>
    <row r="1673">
      <c r="A1673" s="47" t="s">
        <v>17</v>
      </c>
      <c r="B1673" s="47">
        <v>1672.0</v>
      </c>
      <c r="C1673" s="47">
        <v>0.336</v>
      </c>
    </row>
    <row r="1674">
      <c r="A1674" s="47" t="s">
        <v>17</v>
      </c>
      <c r="B1674" s="47">
        <v>1673.0</v>
      </c>
      <c r="C1674" s="47">
        <v>0.1728</v>
      </c>
    </row>
    <row r="1675">
      <c r="A1675" s="47" t="s">
        <v>17</v>
      </c>
      <c r="B1675" s="47">
        <v>1674.0</v>
      </c>
      <c r="C1675" s="47">
        <v>0.032</v>
      </c>
    </row>
    <row r="1676">
      <c r="A1676" s="47" t="s">
        <v>17</v>
      </c>
      <c r="B1676" s="47">
        <v>1675.0</v>
      </c>
      <c r="C1676" s="47">
        <v>0.0</v>
      </c>
    </row>
    <row r="1677">
      <c r="A1677" s="47" t="s">
        <v>17</v>
      </c>
      <c r="B1677" s="47">
        <v>1676.0</v>
      </c>
      <c r="C1677" s="47">
        <v>0.0</v>
      </c>
    </row>
    <row r="1678">
      <c r="A1678" s="47" t="s">
        <v>17</v>
      </c>
      <c r="B1678" s="47">
        <v>1677.0</v>
      </c>
      <c r="C1678" s="47">
        <v>0.0</v>
      </c>
    </row>
    <row r="1679">
      <c r="A1679" s="47" t="s">
        <v>17</v>
      </c>
      <c r="B1679" s="47">
        <v>1678.0</v>
      </c>
      <c r="C1679" s="47">
        <v>0.0</v>
      </c>
    </row>
    <row r="1680">
      <c r="A1680" s="47" t="s">
        <v>17</v>
      </c>
      <c r="B1680" s="47">
        <v>1679.0</v>
      </c>
      <c r="C1680" s="47">
        <v>0.0</v>
      </c>
    </row>
    <row r="1681">
      <c r="A1681" s="47" t="s">
        <v>17</v>
      </c>
      <c r="B1681" s="47">
        <v>1680.0</v>
      </c>
      <c r="C1681" s="47">
        <v>0.0</v>
      </c>
    </row>
    <row r="1682">
      <c r="A1682" s="47" t="s">
        <v>17</v>
      </c>
      <c r="B1682" s="47">
        <v>1681.0</v>
      </c>
      <c r="C1682" s="47">
        <v>0.0</v>
      </c>
    </row>
    <row r="1683">
      <c r="A1683" s="47" t="s">
        <v>17</v>
      </c>
      <c r="B1683" s="47">
        <v>1682.0</v>
      </c>
      <c r="C1683" s="47">
        <v>0.0</v>
      </c>
    </row>
    <row r="1684">
      <c r="A1684" s="47" t="s">
        <v>17</v>
      </c>
      <c r="B1684" s="47">
        <v>1683.0</v>
      </c>
      <c r="C1684" s="47">
        <v>0.0</v>
      </c>
    </row>
    <row r="1685">
      <c r="A1685" s="47" t="s">
        <v>17</v>
      </c>
      <c r="B1685" s="47">
        <v>1684.0</v>
      </c>
      <c r="C1685" s="47">
        <v>0.0</v>
      </c>
    </row>
    <row r="1686">
      <c r="A1686" s="47" t="s">
        <v>17</v>
      </c>
      <c r="B1686" s="47">
        <v>1685.0</v>
      </c>
      <c r="C1686" s="47">
        <v>0.0</v>
      </c>
    </row>
    <row r="1687">
      <c r="A1687" s="47" t="s">
        <v>17</v>
      </c>
      <c r="B1687" s="47">
        <v>1686.0</v>
      </c>
      <c r="C1687" s="47">
        <v>0.0</v>
      </c>
    </row>
    <row r="1688">
      <c r="A1688" s="47" t="s">
        <v>17</v>
      </c>
      <c r="B1688" s="47">
        <v>1687.0</v>
      </c>
      <c r="C1688" s="47">
        <v>0.0</v>
      </c>
    </row>
    <row r="1689">
      <c r="A1689" s="47" t="s">
        <v>17</v>
      </c>
      <c r="B1689" s="47">
        <v>1688.0</v>
      </c>
      <c r="C1689" s="47">
        <v>0.0968</v>
      </c>
    </row>
    <row r="1690">
      <c r="A1690" s="47" t="s">
        <v>17</v>
      </c>
      <c r="B1690" s="47">
        <v>1689.0</v>
      </c>
      <c r="C1690" s="47">
        <v>0.1952</v>
      </c>
    </row>
    <row r="1691">
      <c r="A1691" s="47" t="s">
        <v>17</v>
      </c>
      <c r="B1691" s="47">
        <v>1690.0</v>
      </c>
      <c r="C1691" s="47">
        <v>0.2624</v>
      </c>
    </row>
    <row r="1692">
      <c r="A1692" s="47" t="s">
        <v>17</v>
      </c>
      <c r="B1692" s="47">
        <v>1691.0</v>
      </c>
      <c r="C1692" s="47">
        <v>0.32400000000000007</v>
      </c>
    </row>
    <row r="1693">
      <c r="A1693" s="47" t="s">
        <v>17</v>
      </c>
      <c r="B1693" s="47">
        <v>1692.0</v>
      </c>
      <c r="C1693" s="47">
        <v>0.3296</v>
      </c>
    </row>
    <row r="1694">
      <c r="A1694" s="47" t="s">
        <v>17</v>
      </c>
      <c r="B1694" s="47">
        <v>1693.0</v>
      </c>
      <c r="C1694" s="47">
        <v>0.2344</v>
      </c>
    </row>
    <row r="1695">
      <c r="A1695" s="47" t="s">
        <v>17</v>
      </c>
      <c r="B1695" s="47">
        <v>1694.0</v>
      </c>
      <c r="C1695" s="47">
        <v>0.13040000000000002</v>
      </c>
    </row>
    <row r="1696">
      <c r="A1696" s="47" t="s">
        <v>17</v>
      </c>
      <c r="B1696" s="47">
        <v>1695.0</v>
      </c>
      <c r="C1696" s="47">
        <v>0.08960000000000001</v>
      </c>
    </row>
    <row r="1697">
      <c r="A1697" s="47" t="s">
        <v>17</v>
      </c>
      <c r="B1697" s="47">
        <v>1696.0</v>
      </c>
      <c r="C1697" s="47">
        <v>0.22719999999999999</v>
      </c>
    </row>
    <row r="1698">
      <c r="A1698" s="47" t="s">
        <v>17</v>
      </c>
      <c r="B1698" s="47">
        <v>1697.0</v>
      </c>
      <c r="C1698" s="47">
        <v>0.1448</v>
      </c>
    </row>
    <row r="1699">
      <c r="A1699" s="47" t="s">
        <v>17</v>
      </c>
      <c r="B1699" s="47">
        <v>1698.0</v>
      </c>
      <c r="C1699" s="47">
        <v>0.032</v>
      </c>
    </row>
    <row r="1700">
      <c r="A1700" s="47" t="s">
        <v>17</v>
      </c>
      <c r="B1700" s="47">
        <v>1699.0</v>
      </c>
      <c r="C1700" s="47">
        <v>0.0</v>
      </c>
    </row>
    <row r="1701">
      <c r="A1701" s="47" t="s">
        <v>17</v>
      </c>
      <c r="B1701" s="47">
        <v>1700.0</v>
      </c>
      <c r="C1701" s="47">
        <v>0.0</v>
      </c>
    </row>
    <row r="1702">
      <c r="A1702" s="47" t="s">
        <v>17</v>
      </c>
      <c r="B1702" s="47">
        <v>1701.0</v>
      </c>
      <c r="C1702" s="47">
        <v>0.0</v>
      </c>
    </row>
    <row r="1703">
      <c r="A1703" s="47" t="s">
        <v>17</v>
      </c>
      <c r="B1703" s="47">
        <v>1702.0</v>
      </c>
      <c r="C1703" s="47">
        <v>0.0</v>
      </c>
    </row>
    <row r="1704">
      <c r="A1704" s="47" t="s">
        <v>17</v>
      </c>
      <c r="B1704" s="47">
        <v>1703.0</v>
      </c>
      <c r="C1704" s="47">
        <v>0.0</v>
      </c>
    </row>
    <row r="1705">
      <c r="A1705" s="47" t="s">
        <v>17</v>
      </c>
      <c r="B1705" s="47">
        <v>1704.0</v>
      </c>
      <c r="C1705" s="47">
        <v>0.0</v>
      </c>
    </row>
    <row r="1706">
      <c r="A1706" s="47" t="s">
        <v>17</v>
      </c>
      <c r="B1706" s="47">
        <v>1705.0</v>
      </c>
      <c r="C1706" s="47">
        <v>0.0</v>
      </c>
    </row>
    <row r="1707">
      <c r="A1707" s="47" t="s">
        <v>17</v>
      </c>
      <c r="B1707" s="47">
        <v>1706.0</v>
      </c>
      <c r="C1707" s="47">
        <v>0.0</v>
      </c>
    </row>
    <row r="1708">
      <c r="A1708" s="47" t="s">
        <v>17</v>
      </c>
      <c r="B1708" s="47">
        <v>1707.0</v>
      </c>
      <c r="C1708" s="47">
        <v>0.0</v>
      </c>
    </row>
    <row r="1709">
      <c r="A1709" s="47" t="s">
        <v>17</v>
      </c>
      <c r="B1709" s="47">
        <v>1708.0</v>
      </c>
      <c r="C1709" s="47">
        <v>0.0</v>
      </c>
    </row>
    <row r="1710">
      <c r="A1710" s="47" t="s">
        <v>17</v>
      </c>
      <c r="B1710" s="47">
        <v>1709.0</v>
      </c>
      <c r="C1710" s="47">
        <v>0.0</v>
      </c>
    </row>
    <row r="1711">
      <c r="A1711" s="47" t="s">
        <v>17</v>
      </c>
      <c r="B1711" s="47">
        <v>1710.0</v>
      </c>
      <c r="C1711" s="47">
        <v>0.0</v>
      </c>
    </row>
    <row r="1712">
      <c r="A1712" s="47" t="s">
        <v>17</v>
      </c>
      <c r="B1712" s="47">
        <v>1711.0</v>
      </c>
      <c r="C1712" s="47">
        <v>0.0</v>
      </c>
    </row>
    <row r="1713">
      <c r="A1713" s="47" t="s">
        <v>17</v>
      </c>
      <c r="B1713" s="47">
        <v>1712.0</v>
      </c>
      <c r="C1713" s="47">
        <v>0.1368</v>
      </c>
    </row>
    <row r="1714">
      <c r="A1714" s="47" t="s">
        <v>17</v>
      </c>
      <c r="B1714" s="47">
        <v>1713.0</v>
      </c>
      <c r="C1714" s="47">
        <v>0.2896</v>
      </c>
    </row>
    <row r="1715">
      <c r="A1715" s="47" t="s">
        <v>17</v>
      </c>
      <c r="B1715" s="47">
        <v>1714.0</v>
      </c>
      <c r="C1715" s="47">
        <v>0.4368000000000001</v>
      </c>
    </row>
    <row r="1716">
      <c r="A1716" s="47" t="s">
        <v>17</v>
      </c>
      <c r="B1716" s="47">
        <v>1715.0</v>
      </c>
      <c r="C1716" s="47">
        <v>0.5424000000000001</v>
      </c>
    </row>
    <row r="1717">
      <c r="A1717" s="47" t="s">
        <v>17</v>
      </c>
      <c r="B1717" s="47">
        <v>1716.0</v>
      </c>
      <c r="C1717" s="47">
        <v>0.6104</v>
      </c>
    </row>
    <row r="1718">
      <c r="A1718" s="47" t="s">
        <v>17</v>
      </c>
      <c r="B1718" s="47">
        <v>1717.0</v>
      </c>
      <c r="C1718" s="47">
        <v>0.6192000000000001</v>
      </c>
    </row>
    <row r="1719">
      <c r="A1719" s="47" t="s">
        <v>17</v>
      </c>
      <c r="B1719" s="47">
        <v>1718.0</v>
      </c>
      <c r="C1719" s="47">
        <v>0.5832</v>
      </c>
    </row>
    <row r="1720">
      <c r="A1720" s="47" t="s">
        <v>17</v>
      </c>
      <c r="B1720" s="47">
        <v>1719.0</v>
      </c>
      <c r="C1720" s="47">
        <v>0.496</v>
      </c>
    </row>
    <row r="1721">
      <c r="A1721" s="47" t="s">
        <v>17</v>
      </c>
      <c r="B1721" s="47">
        <v>1720.0</v>
      </c>
      <c r="C1721" s="47">
        <v>0.3632</v>
      </c>
    </row>
    <row r="1722">
      <c r="A1722" s="47" t="s">
        <v>17</v>
      </c>
      <c r="B1722" s="47">
        <v>1721.0</v>
      </c>
      <c r="C1722" s="47">
        <v>0.21120000000000003</v>
      </c>
    </row>
    <row r="1723">
      <c r="A1723" s="47" t="s">
        <v>17</v>
      </c>
      <c r="B1723" s="47">
        <v>1722.0</v>
      </c>
      <c r="C1723" s="47">
        <v>0.032</v>
      </c>
    </row>
    <row r="1724">
      <c r="A1724" s="47" t="s">
        <v>17</v>
      </c>
      <c r="B1724" s="47">
        <v>1723.0</v>
      </c>
      <c r="C1724" s="47">
        <v>0.0</v>
      </c>
    </row>
    <row r="1725">
      <c r="A1725" s="47" t="s">
        <v>17</v>
      </c>
      <c r="B1725" s="47">
        <v>1724.0</v>
      </c>
      <c r="C1725" s="47">
        <v>0.0</v>
      </c>
    </row>
    <row r="1726">
      <c r="A1726" s="47" t="s">
        <v>17</v>
      </c>
      <c r="B1726" s="47">
        <v>1725.0</v>
      </c>
      <c r="C1726" s="47">
        <v>0.0</v>
      </c>
    </row>
    <row r="1727">
      <c r="A1727" s="47" t="s">
        <v>17</v>
      </c>
      <c r="B1727" s="47">
        <v>1726.0</v>
      </c>
      <c r="C1727" s="47">
        <v>0.0</v>
      </c>
    </row>
    <row r="1728">
      <c r="A1728" s="47" t="s">
        <v>17</v>
      </c>
      <c r="B1728" s="47">
        <v>1727.0</v>
      </c>
      <c r="C1728" s="47">
        <v>0.0</v>
      </c>
    </row>
    <row r="1729">
      <c r="A1729" s="47" t="s">
        <v>17</v>
      </c>
      <c r="B1729" s="47">
        <v>1728.0</v>
      </c>
      <c r="C1729" s="47">
        <v>0.0</v>
      </c>
    </row>
    <row r="1730">
      <c r="A1730" s="47" t="s">
        <v>17</v>
      </c>
      <c r="B1730" s="47">
        <v>1729.0</v>
      </c>
      <c r="C1730" s="47">
        <v>0.0</v>
      </c>
    </row>
    <row r="1731">
      <c r="A1731" s="47" t="s">
        <v>17</v>
      </c>
      <c r="B1731" s="47">
        <v>1730.0</v>
      </c>
      <c r="C1731" s="47">
        <v>0.0</v>
      </c>
    </row>
    <row r="1732">
      <c r="A1732" s="47" t="s">
        <v>17</v>
      </c>
      <c r="B1732" s="47">
        <v>1731.0</v>
      </c>
      <c r="C1732" s="47">
        <v>0.0</v>
      </c>
    </row>
    <row r="1733">
      <c r="A1733" s="47" t="s">
        <v>17</v>
      </c>
      <c r="B1733" s="47">
        <v>1732.0</v>
      </c>
      <c r="C1733" s="47">
        <v>0.0</v>
      </c>
    </row>
    <row r="1734">
      <c r="A1734" s="47" t="s">
        <v>17</v>
      </c>
      <c r="B1734" s="47">
        <v>1733.0</v>
      </c>
      <c r="C1734" s="47">
        <v>0.0</v>
      </c>
    </row>
    <row r="1735">
      <c r="A1735" s="47" t="s">
        <v>17</v>
      </c>
      <c r="B1735" s="47">
        <v>1734.0</v>
      </c>
      <c r="C1735" s="47">
        <v>0.0</v>
      </c>
    </row>
    <row r="1736">
      <c r="A1736" s="47" t="s">
        <v>17</v>
      </c>
      <c r="B1736" s="47">
        <v>1735.0</v>
      </c>
      <c r="C1736" s="47">
        <v>0.0</v>
      </c>
    </row>
    <row r="1737">
      <c r="A1737" s="47" t="s">
        <v>17</v>
      </c>
      <c r="B1737" s="47">
        <v>1736.0</v>
      </c>
      <c r="C1737" s="47">
        <v>0.1464</v>
      </c>
    </row>
    <row r="1738">
      <c r="A1738" s="47" t="s">
        <v>17</v>
      </c>
      <c r="B1738" s="47">
        <v>1737.0</v>
      </c>
      <c r="C1738" s="47">
        <v>0.2992</v>
      </c>
    </row>
    <row r="1739">
      <c r="A1739" s="47" t="s">
        <v>17</v>
      </c>
      <c r="B1739" s="47">
        <v>1738.0</v>
      </c>
      <c r="C1739" s="47">
        <v>0.42560000000000003</v>
      </c>
    </row>
    <row r="1740">
      <c r="A1740" s="47" t="s">
        <v>17</v>
      </c>
      <c r="B1740" s="47">
        <v>1739.0</v>
      </c>
      <c r="C1740" s="47">
        <v>0.5192</v>
      </c>
    </row>
    <row r="1741">
      <c r="A1741" s="47" t="s">
        <v>17</v>
      </c>
      <c r="B1741" s="47">
        <v>1740.0</v>
      </c>
      <c r="C1741" s="47">
        <v>0.5864</v>
      </c>
    </row>
    <row r="1742">
      <c r="A1742" s="47" t="s">
        <v>17</v>
      </c>
      <c r="B1742" s="47">
        <v>1741.0</v>
      </c>
      <c r="C1742" s="47">
        <v>0.588</v>
      </c>
    </row>
    <row r="1743">
      <c r="A1743" s="47" t="s">
        <v>17</v>
      </c>
      <c r="B1743" s="47">
        <v>1742.0</v>
      </c>
      <c r="C1743" s="47">
        <v>0.4872</v>
      </c>
    </row>
    <row r="1744">
      <c r="A1744" s="47" t="s">
        <v>17</v>
      </c>
      <c r="B1744" s="47">
        <v>1743.0</v>
      </c>
      <c r="C1744" s="47">
        <v>0.42000000000000004</v>
      </c>
    </row>
    <row r="1745">
      <c r="A1745" s="47" t="s">
        <v>17</v>
      </c>
      <c r="B1745" s="47">
        <v>1744.0</v>
      </c>
      <c r="C1745" s="47">
        <v>0.34400000000000003</v>
      </c>
    </row>
    <row r="1746">
      <c r="A1746" s="47" t="s">
        <v>17</v>
      </c>
      <c r="B1746" s="47">
        <v>1745.0</v>
      </c>
      <c r="C1746" s="47">
        <v>0.2096</v>
      </c>
    </row>
    <row r="1747">
      <c r="A1747" s="47" t="s">
        <v>17</v>
      </c>
      <c r="B1747" s="47">
        <v>1746.0</v>
      </c>
      <c r="C1747" s="47">
        <v>0.033600000000000005</v>
      </c>
    </row>
    <row r="1748">
      <c r="A1748" s="47" t="s">
        <v>17</v>
      </c>
      <c r="B1748" s="47">
        <v>1747.0</v>
      </c>
      <c r="C1748" s="47">
        <v>0.0</v>
      </c>
    </row>
    <row r="1749">
      <c r="A1749" s="47" t="s">
        <v>17</v>
      </c>
      <c r="B1749" s="47">
        <v>1748.0</v>
      </c>
      <c r="C1749" s="47">
        <v>0.0</v>
      </c>
    </row>
    <row r="1750">
      <c r="A1750" s="47" t="s">
        <v>17</v>
      </c>
      <c r="B1750" s="47">
        <v>1749.0</v>
      </c>
      <c r="C1750" s="47">
        <v>0.0</v>
      </c>
    </row>
    <row r="1751">
      <c r="A1751" s="47" t="s">
        <v>17</v>
      </c>
      <c r="B1751" s="47">
        <v>1750.0</v>
      </c>
      <c r="C1751" s="47">
        <v>0.0</v>
      </c>
    </row>
    <row r="1752">
      <c r="A1752" s="47" t="s">
        <v>17</v>
      </c>
      <c r="B1752" s="47">
        <v>1751.0</v>
      </c>
      <c r="C1752" s="47">
        <v>0.0</v>
      </c>
    </row>
    <row r="1753">
      <c r="A1753" s="47" t="s">
        <v>17</v>
      </c>
      <c r="B1753" s="47">
        <v>1752.0</v>
      </c>
      <c r="C1753" s="47">
        <v>0.0</v>
      </c>
    </row>
    <row r="1754">
      <c r="A1754" s="47" t="s">
        <v>17</v>
      </c>
      <c r="B1754" s="47">
        <v>1753.0</v>
      </c>
      <c r="C1754" s="47">
        <v>0.0</v>
      </c>
    </row>
    <row r="1755">
      <c r="A1755" s="47" t="s">
        <v>17</v>
      </c>
      <c r="B1755" s="47">
        <v>1754.0</v>
      </c>
      <c r="C1755" s="47">
        <v>0.0</v>
      </c>
    </row>
    <row r="1756">
      <c r="A1756" s="47" t="s">
        <v>17</v>
      </c>
      <c r="B1756" s="47">
        <v>1755.0</v>
      </c>
      <c r="C1756" s="47">
        <v>0.0</v>
      </c>
    </row>
    <row r="1757">
      <c r="A1757" s="47" t="s">
        <v>17</v>
      </c>
      <c r="B1757" s="47">
        <v>1756.0</v>
      </c>
      <c r="C1757" s="47">
        <v>0.0</v>
      </c>
    </row>
    <row r="1758">
      <c r="A1758" s="47" t="s">
        <v>17</v>
      </c>
      <c r="B1758" s="47">
        <v>1757.0</v>
      </c>
      <c r="C1758" s="47">
        <v>0.0</v>
      </c>
    </row>
    <row r="1759">
      <c r="A1759" s="47" t="s">
        <v>17</v>
      </c>
      <c r="B1759" s="47">
        <v>1758.0</v>
      </c>
      <c r="C1759" s="47">
        <v>0.0</v>
      </c>
    </row>
    <row r="1760">
      <c r="A1760" s="47" t="s">
        <v>17</v>
      </c>
      <c r="B1760" s="47">
        <v>1759.0</v>
      </c>
      <c r="C1760" s="47">
        <v>0.0</v>
      </c>
    </row>
    <row r="1761">
      <c r="A1761" s="47" t="s">
        <v>17</v>
      </c>
      <c r="B1761" s="47">
        <v>1760.0</v>
      </c>
      <c r="C1761" s="47">
        <v>0.15200000000000002</v>
      </c>
    </row>
    <row r="1762">
      <c r="A1762" s="47" t="s">
        <v>17</v>
      </c>
      <c r="B1762" s="47">
        <v>1761.0</v>
      </c>
      <c r="C1762" s="47">
        <v>0.30560000000000004</v>
      </c>
    </row>
    <row r="1763">
      <c r="A1763" s="47" t="s">
        <v>17</v>
      </c>
      <c r="B1763" s="47">
        <v>1762.0</v>
      </c>
      <c r="C1763" s="47">
        <v>0.4464000000000001</v>
      </c>
    </row>
    <row r="1764">
      <c r="A1764" s="47" t="s">
        <v>17</v>
      </c>
      <c r="B1764" s="47">
        <v>1763.0</v>
      </c>
      <c r="C1764" s="47">
        <v>0.492</v>
      </c>
    </row>
    <row r="1765">
      <c r="A1765" s="47" t="s">
        <v>17</v>
      </c>
      <c r="B1765" s="47">
        <v>1764.0</v>
      </c>
      <c r="C1765" s="47">
        <v>0.4664</v>
      </c>
    </row>
    <row r="1766">
      <c r="A1766" s="47" t="s">
        <v>17</v>
      </c>
      <c r="B1766" s="47">
        <v>1765.0</v>
      </c>
      <c r="C1766" s="47">
        <v>0.5728</v>
      </c>
    </row>
    <row r="1767">
      <c r="A1767" s="47" t="s">
        <v>17</v>
      </c>
      <c r="B1767" s="47">
        <v>1766.0</v>
      </c>
      <c r="C1767" s="47">
        <v>0.45999999999999996</v>
      </c>
    </row>
    <row r="1768">
      <c r="A1768" s="47" t="s">
        <v>17</v>
      </c>
      <c r="B1768" s="47">
        <v>1767.0</v>
      </c>
      <c r="C1768" s="47">
        <v>0.22240000000000004</v>
      </c>
    </row>
    <row r="1769">
      <c r="A1769" s="47" t="s">
        <v>17</v>
      </c>
      <c r="B1769" s="47">
        <v>1768.0</v>
      </c>
      <c r="C1769" s="47">
        <v>0.26320000000000005</v>
      </c>
    </row>
    <row r="1770">
      <c r="A1770" s="47" t="s">
        <v>17</v>
      </c>
      <c r="B1770" s="47">
        <v>1769.0</v>
      </c>
      <c r="C1770" s="47">
        <v>0.14880000000000002</v>
      </c>
    </row>
    <row r="1771">
      <c r="A1771" s="47" t="s">
        <v>17</v>
      </c>
      <c r="B1771" s="47">
        <v>1770.0</v>
      </c>
      <c r="C1771" s="47">
        <v>0.0368</v>
      </c>
    </row>
    <row r="1772">
      <c r="A1772" s="47" t="s">
        <v>17</v>
      </c>
      <c r="B1772" s="47">
        <v>1771.0</v>
      </c>
      <c r="C1772" s="47">
        <v>0.0</v>
      </c>
    </row>
    <row r="1773">
      <c r="A1773" s="47" t="s">
        <v>17</v>
      </c>
      <c r="B1773" s="47">
        <v>1772.0</v>
      </c>
      <c r="C1773" s="47">
        <v>0.0</v>
      </c>
    </row>
    <row r="1774">
      <c r="A1774" s="47" t="s">
        <v>17</v>
      </c>
      <c r="B1774" s="47">
        <v>1773.0</v>
      </c>
      <c r="C1774" s="47">
        <v>0.0</v>
      </c>
    </row>
    <row r="1775">
      <c r="A1775" s="47" t="s">
        <v>17</v>
      </c>
      <c r="B1775" s="47">
        <v>1774.0</v>
      </c>
      <c r="C1775" s="47">
        <v>0.0</v>
      </c>
    </row>
    <row r="1776">
      <c r="A1776" s="47" t="s">
        <v>17</v>
      </c>
      <c r="B1776" s="47">
        <v>1775.0</v>
      </c>
      <c r="C1776" s="47">
        <v>0.0</v>
      </c>
    </row>
    <row r="1777">
      <c r="A1777" s="47" t="s">
        <v>17</v>
      </c>
      <c r="B1777" s="47">
        <v>1776.0</v>
      </c>
      <c r="C1777" s="47">
        <v>0.0</v>
      </c>
    </row>
    <row r="1778">
      <c r="A1778" s="47" t="s">
        <v>17</v>
      </c>
      <c r="B1778" s="47">
        <v>1777.0</v>
      </c>
      <c r="C1778" s="47">
        <v>0.0</v>
      </c>
    </row>
    <row r="1779">
      <c r="A1779" s="47" t="s">
        <v>17</v>
      </c>
      <c r="B1779" s="47">
        <v>1778.0</v>
      </c>
      <c r="C1779" s="47">
        <v>0.0</v>
      </c>
    </row>
    <row r="1780">
      <c r="A1780" s="47" t="s">
        <v>17</v>
      </c>
      <c r="B1780" s="47">
        <v>1779.0</v>
      </c>
      <c r="C1780" s="47">
        <v>0.0</v>
      </c>
    </row>
    <row r="1781">
      <c r="A1781" s="47" t="s">
        <v>17</v>
      </c>
      <c r="B1781" s="47">
        <v>1780.0</v>
      </c>
      <c r="C1781" s="47">
        <v>0.0</v>
      </c>
    </row>
    <row r="1782">
      <c r="A1782" s="47" t="s">
        <v>17</v>
      </c>
      <c r="B1782" s="47">
        <v>1781.0</v>
      </c>
      <c r="C1782" s="47">
        <v>0.0</v>
      </c>
    </row>
    <row r="1783">
      <c r="A1783" s="47" t="s">
        <v>17</v>
      </c>
      <c r="B1783" s="47">
        <v>1782.0</v>
      </c>
      <c r="C1783" s="47">
        <v>0.0</v>
      </c>
    </row>
    <row r="1784">
      <c r="A1784" s="47" t="s">
        <v>17</v>
      </c>
      <c r="B1784" s="47">
        <v>1783.0</v>
      </c>
      <c r="C1784" s="47">
        <v>0.0</v>
      </c>
    </row>
    <row r="1785">
      <c r="A1785" s="47" t="s">
        <v>17</v>
      </c>
      <c r="B1785" s="47">
        <v>1784.0</v>
      </c>
      <c r="C1785" s="47">
        <v>0.1392</v>
      </c>
    </row>
    <row r="1786">
      <c r="A1786" s="47" t="s">
        <v>17</v>
      </c>
      <c r="B1786" s="47">
        <v>1785.0</v>
      </c>
      <c r="C1786" s="47">
        <v>0.2952</v>
      </c>
    </row>
    <row r="1787">
      <c r="A1787" s="47" t="s">
        <v>17</v>
      </c>
      <c r="B1787" s="47">
        <v>1786.0</v>
      </c>
      <c r="C1787" s="47">
        <v>0.4368000000000001</v>
      </c>
    </row>
    <row r="1788">
      <c r="A1788" s="47" t="s">
        <v>17</v>
      </c>
      <c r="B1788" s="47">
        <v>1787.0</v>
      </c>
      <c r="C1788" s="47">
        <v>0.5336000000000001</v>
      </c>
    </row>
    <row r="1789">
      <c r="A1789" s="47" t="s">
        <v>17</v>
      </c>
      <c r="B1789" s="47">
        <v>1788.0</v>
      </c>
      <c r="C1789" s="47">
        <v>0.6144000000000001</v>
      </c>
    </row>
    <row r="1790">
      <c r="A1790" s="47" t="s">
        <v>17</v>
      </c>
      <c r="B1790" s="47">
        <v>1789.0</v>
      </c>
      <c r="C1790" s="47">
        <v>0.6416000000000001</v>
      </c>
    </row>
    <row r="1791">
      <c r="A1791" s="47" t="s">
        <v>17</v>
      </c>
      <c r="B1791" s="47">
        <v>1790.0</v>
      </c>
      <c r="C1791" s="47">
        <v>0.592</v>
      </c>
    </row>
    <row r="1792">
      <c r="A1792" s="47" t="s">
        <v>17</v>
      </c>
      <c r="B1792" s="47">
        <v>1791.0</v>
      </c>
      <c r="C1792" s="47">
        <v>0.504</v>
      </c>
    </row>
    <row r="1793">
      <c r="A1793" s="47" t="s">
        <v>17</v>
      </c>
      <c r="B1793" s="47">
        <v>1792.0</v>
      </c>
      <c r="C1793" s="47">
        <v>0.37360000000000004</v>
      </c>
    </row>
    <row r="1794">
      <c r="A1794" s="47" t="s">
        <v>17</v>
      </c>
      <c r="B1794" s="47">
        <v>1793.0</v>
      </c>
      <c r="C1794" s="47">
        <v>0.22240000000000004</v>
      </c>
    </row>
    <row r="1795">
      <c r="A1795" s="47" t="s">
        <v>17</v>
      </c>
      <c r="B1795" s="47">
        <v>1794.0</v>
      </c>
      <c r="C1795" s="47">
        <v>0.033600000000000005</v>
      </c>
    </row>
    <row r="1796">
      <c r="A1796" s="47" t="s">
        <v>17</v>
      </c>
      <c r="B1796" s="47">
        <v>1795.0</v>
      </c>
      <c r="C1796" s="47">
        <v>0.0</v>
      </c>
    </row>
    <row r="1797">
      <c r="A1797" s="47" t="s">
        <v>17</v>
      </c>
      <c r="B1797" s="47">
        <v>1796.0</v>
      </c>
      <c r="C1797" s="47">
        <v>0.0</v>
      </c>
    </row>
    <row r="1798">
      <c r="A1798" s="47" t="s">
        <v>17</v>
      </c>
      <c r="B1798" s="47">
        <v>1797.0</v>
      </c>
      <c r="C1798" s="47">
        <v>0.0</v>
      </c>
    </row>
    <row r="1799">
      <c r="A1799" s="47" t="s">
        <v>17</v>
      </c>
      <c r="B1799" s="47">
        <v>1798.0</v>
      </c>
      <c r="C1799" s="47">
        <v>0.0</v>
      </c>
    </row>
    <row r="1800">
      <c r="A1800" s="47" t="s">
        <v>17</v>
      </c>
      <c r="B1800" s="47">
        <v>1799.0</v>
      </c>
      <c r="C1800" s="47">
        <v>0.0</v>
      </c>
    </row>
    <row r="1801">
      <c r="A1801" s="47" t="s">
        <v>17</v>
      </c>
      <c r="B1801" s="47">
        <v>1800.0</v>
      </c>
      <c r="C1801" s="47">
        <v>0.0</v>
      </c>
    </row>
    <row r="1802">
      <c r="A1802" s="47" t="s">
        <v>17</v>
      </c>
      <c r="B1802" s="47">
        <v>1801.0</v>
      </c>
      <c r="C1802" s="47">
        <v>0.0</v>
      </c>
    </row>
    <row r="1803">
      <c r="A1803" s="47" t="s">
        <v>17</v>
      </c>
      <c r="B1803" s="47">
        <v>1802.0</v>
      </c>
      <c r="C1803" s="47">
        <v>0.0</v>
      </c>
    </row>
    <row r="1804">
      <c r="A1804" s="47" t="s">
        <v>17</v>
      </c>
      <c r="B1804" s="47">
        <v>1803.0</v>
      </c>
      <c r="C1804" s="47">
        <v>0.0</v>
      </c>
    </row>
    <row r="1805">
      <c r="A1805" s="47" t="s">
        <v>17</v>
      </c>
      <c r="B1805" s="47">
        <v>1804.0</v>
      </c>
      <c r="C1805" s="47">
        <v>0.0</v>
      </c>
    </row>
    <row r="1806">
      <c r="A1806" s="47" t="s">
        <v>17</v>
      </c>
      <c r="B1806" s="47">
        <v>1805.0</v>
      </c>
      <c r="C1806" s="47">
        <v>0.0</v>
      </c>
    </row>
    <row r="1807">
      <c r="A1807" s="47" t="s">
        <v>17</v>
      </c>
      <c r="B1807" s="47">
        <v>1806.0</v>
      </c>
      <c r="C1807" s="47">
        <v>0.0</v>
      </c>
    </row>
    <row r="1808">
      <c r="A1808" s="47" t="s">
        <v>17</v>
      </c>
      <c r="B1808" s="47">
        <v>1807.0</v>
      </c>
      <c r="C1808" s="47">
        <v>0.0088</v>
      </c>
    </row>
    <row r="1809">
      <c r="A1809" s="47" t="s">
        <v>17</v>
      </c>
      <c r="B1809" s="47">
        <v>1808.0</v>
      </c>
      <c r="C1809" s="47">
        <v>0.1552</v>
      </c>
    </row>
    <row r="1810">
      <c r="A1810" s="47" t="s">
        <v>17</v>
      </c>
      <c r="B1810" s="47">
        <v>1809.0</v>
      </c>
      <c r="C1810" s="47">
        <v>0.31120000000000003</v>
      </c>
    </row>
    <row r="1811">
      <c r="A1811" s="47" t="s">
        <v>17</v>
      </c>
      <c r="B1811" s="47">
        <v>1810.0</v>
      </c>
      <c r="C1811" s="47">
        <v>0.4576</v>
      </c>
    </row>
    <row r="1812">
      <c r="A1812" s="47" t="s">
        <v>17</v>
      </c>
      <c r="B1812" s="47">
        <v>1811.0</v>
      </c>
      <c r="C1812" s="47">
        <v>0.5664</v>
      </c>
    </row>
    <row r="1813">
      <c r="A1813" s="47" t="s">
        <v>17</v>
      </c>
      <c r="B1813" s="47">
        <v>1812.0</v>
      </c>
      <c r="C1813" s="47">
        <v>0.6280000000000001</v>
      </c>
    </row>
    <row r="1814">
      <c r="A1814" s="47" t="s">
        <v>17</v>
      </c>
      <c r="B1814" s="47">
        <v>1813.0</v>
      </c>
      <c r="C1814" s="47">
        <v>0.6360000000000001</v>
      </c>
    </row>
    <row r="1815">
      <c r="A1815" s="47" t="s">
        <v>17</v>
      </c>
      <c r="B1815" s="47">
        <v>1814.0</v>
      </c>
      <c r="C1815" s="47">
        <v>0.5928</v>
      </c>
    </row>
    <row r="1816">
      <c r="A1816" s="47" t="s">
        <v>17</v>
      </c>
      <c r="B1816" s="47">
        <v>1815.0</v>
      </c>
      <c r="C1816" s="47">
        <v>0.5128</v>
      </c>
    </row>
    <row r="1817">
      <c r="A1817" s="47" t="s">
        <v>17</v>
      </c>
      <c r="B1817" s="47">
        <v>1816.0</v>
      </c>
      <c r="C1817" s="47">
        <v>0.3768</v>
      </c>
    </row>
    <row r="1818">
      <c r="A1818" s="47" t="s">
        <v>17</v>
      </c>
      <c r="B1818" s="47">
        <v>1817.0</v>
      </c>
      <c r="C1818" s="47">
        <v>0.22799999999999998</v>
      </c>
    </row>
    <row r="1819">
      <c r="A1819" s="47" t="s">
        <v>17</v>
      </c>
      <c r="B1819" s="47">
        <v>1818.0</v>
      </c>
      <c r="C1819" s="47">
        <v>0.0344</v>
      </c>
    </row>
    <row r="1820">
      <c r="A1820" s="47" t="s">
        <v>17</v>
      </c>
      <c r="B1820" s="47">
        <v>1819.0</v>
      </c>
      <c r="C1820" s="47">
        <v>0.0</v>
      </c>
    </row>
    <row r="1821">
      <c r="A1821" s="47" t="s">
        <v>17</v>
      </c>
      <c r="B1821" s="47">
        <v>1820.0</v>
      </c>
      <c r="C1821" s="47">
        <v>0.0</v>
      </c>
    </row>
    <row r="1822">
      <c r="A1822" s="47" t="s">
        <v>17</v>
      </c>
      <c r="B1822" s="47">
        <v>1821.0</v>
      </c>
      <c r="C1822" s="47">
        <v>0.0</v>
      </c>
    </row>
    <row r="1823">
      <c r="A1823" s="47" t="s">
        <v>17</v>
      </c>
      <c r="B1823" s="47">
        <v>1822.0</v>
      </c>
      <c r="C1823" s="47">
        <v>0.0</v>
      </c>
    </row>
    <row r="1824">
      <c r="A1824" s="47" t="s">
        <v>17</v>
      </c>
      <c r="B1824" s="47">
        <v>1823.0</v>
      </c>
      <c r="C1824" s="47">
        <v>0.0</v>
      </c>
    </row>
    <row r="1825">
      <c r="A1825" s="47" t="s">
        <v>17</v>
      </c>
      <c r="B1825" s="47">
        <v>1824.0</v>
      </c>
      <c r="C1825" s="47">
        <v>0.0</v>
      </c>
    </row>
    <row r="1826">
      <c r="A1826" s="47" t="s">
        <v>17</v>
      </c>
      <c r="B1826" s="47">
        <v>1825.0</v>
      </c>
      <c r="C1826" s="47">
        <v>0.0</v>
      </c>
    </row>
    <row r="1827">
      <c r="A1827" s="47" t="s">
        <v>17</v>
      </c>
      <c r="B1827" s="47">
        <v>1826.0</v>
      </c>
      <c r="C1827" s="47">
        <v>0.0</v>
      </c>
    </row>
    <row r="1828">
      <c r="A1828" s="47" t="s">
        <v>17</v>
      </c>
      <c r="B1828" s="47">
        <v>1827.0</v>
      </c>
      <c r="C1828" s="47">
        <v>0.0</v>
      </c>
    </row>
    <row r="1829">
      <c r="A1829" s="47" t="s">
        <v>17</v>
      </c>
      <c r="B1829" s="47">
        <v>1828.0</v>
      </c>
      <c r="C1829" s="47">
        <v>0.0</v>
      </c>
    </row>
    <row r="1830">
      <c r="A1830" s="47" t="s">
        <v>17</v>
      </c>
      <c r="B1830" s="47">
        <v>1829.0</v>
      </c>
      <c r="C1830" s="47">
        <v>0.0</v>
      </c>
    </row>
    <row r="1831">
      <c r="A1831" s="47" t="s">
        <v>17</v>
      </c>
      <c r="B1831" s="47">
        <v>1830.0</v>
      </c>
      <c r="C1831" s="47">
        <v>0.0</v>
      </c>
    </row>
    <row r="1832">
      <c r="A1832" s="47" t="s">
        <v>17</v>
      </c>
      <c r="B1832" s="47">
        <v>1831.0</v>
      </c>
      <c r="C1832" s="47">
        <v>0.012</v>
      </c>
    </row>
    <row r="1833">
      <c r="A1833" s="47" t="s">
        <v>17</v>
      </c>
      <c r="B1833" s="47">
        <v>1832.0</v>
      </c>
      <c r="C1833" s="47">
        <v>0.11200000000000002</v>
      </c>
    </row>
    <row r="1834">
      <c r="A1834" s="47" t="s">
        <v>17</v>
      </c>
      <c r="B1834" s="47">
        <v>1833.0</v>
      </c>
      <c r="C1834" s="47">
        <v>0.0976</v>
      </c>
    </row>
    <row r="1835">
      <c r="A1835" s="47" t="s">
        <v>17</v>
      </c>
      <c r="B1835" s="47">
        <v>1834.0</v>
      </c>
      <c r="C1835" s="47">
        <v>0.0872</v>
      </c>
    </row>
    <row r="1836">
      <c r="A1836" s="47" t="s">
        <v>17</v>
      </c>
      <c r="B1836" s="47">
        <v>1835.0</v>
      </c>
      <c r="C1836" s="47">
        <v>0.0664</v>
      </c>
    </row>
    <row r="1837">
      <c r="A1837" s="47" t="s">
        <v>17</v>
      </c>
      <c r="B1837" s="47">
        <v>1836.0</v>
      </c>
      <c r="C1837" s="47">
        <v>0.05600000000000001</v>
      </c>
    </row>
    <row r="1838">
      <c r="A1838" s="47" t="s">
        <v>17</v>
      </c>
      <c r="B1838" s="47">
        <v>1837.0</v>
      </c>
      <c r="C1838" s="47">
        <v>0.056799999999999996</v>
      </c>
    </row>
    <row r="1839">
      <c r="A1839" s="47" t="s">
        <v>17</v>
      </c>
      <c r="B1839" s="47">
        <v>1838.0</v>
      </c>
      <c r="C1839" s="47">
        <v>0.0688</v>
      </c>
    </row>
    <row r="1840">
      <c r="A1840" s="47" t="s">
        <v>17</v>
      </c>
      <c r="B1840" s="47">
        <v>1839.0</v>
      </c>
      <c r="C1840" s="47">
        <v>0.2984</v>
      </c>
    </row>
    <row r="1841">
      <c r="A1841" s="47" t="s">
        <v>17</v>
      </c>
      <c r="B1841" s="47">
        <v>1840.0</v>
      </c>
      <c r="C1841" s="47">
        <v>0.248</v>
      </c>
    </row>
    <row r="1842">
      <c r="A1842" s="47" t="s">
        <v>17</v>
      </c>
      <c r="B1842" s="47">
        <v>1841.0</v>
      </c>
      <c r="C1842" s="47">
        <v>0.1128</v>
      </c>
    </row>
    <row r="1843">
      <c r="A1843" s="47" t="s">
        <v>17</v>
      </c>
      <c r="B1843" s="47">
        <v>1842.0</v>
      </c>
      <c r="C1843" s="47">
        <v>0.039200000000000006</v>
      </c>
    </row>
    <row r="1844">
      <c r="A1844" s="47" t="s">
        <v>17</v>
      </c>
      <c r="B1844" s="47">
        <v>1843.0</v>
      </c>
      <c r="C1844" s="47">
        <v>0.0</v>
      </c>
    </row>
    <row r="1845">
      <c r="A1845" s="47" t="s">
        <v>17</v>
      </c>
      <c r="B1845" s="47">
        <v>1844.0</v>
      </c>
      <c r="C1845" s="47">
        <v>0.0</v>
      </c>
    </row>
    <row r="1846">
      <c r="A1846" s="47" t="s">
        <v>17</v>
      </c>
      <c r="B1846" s="47">
        <v>1845.0</v>
      </c>
      <c r="C1846" s="47">
        <v>0.0</v>
      </c>
    </row>
    <row r="1847">
      <c r="A1847" s="47" t="s">
        <v>17</v>
      </c>
      <c r="B1847" s="47">
        <v>1846.0</v>
      </c>
      <c r="C1847" s="47">
        <v>0.0</v>
      </c>
    </row>
    <row r="1848">
      <c r="A1848" s="47" t="s">
        <v>17</v>
      </c>
      <c r="B1848" s="47">
        <v>1847.0</v>
      </c>
      <c r="C1848" s="47">
        <v>0.0</v>
      </c>
    </row>
    <row r="1849">
      <c r="A1849" s="47" t="s">
        <v>17</v>
      </c>
      <c r="B1849" s="47">
        <v>1848.0</v>
      </c>
      <c r="C1849" s="47">
        <v>0.0</v>
      </c>
    </row>
    <row r="1850">
      <c r="A1850" s="47" t="s">
        <v>17</v>
      </c>
      <c r="B1850" s="47">
        <v>1849.0</v>
      </c>
      <c r="C1850" s="47">
        <v>0.0</v>
      </c>
    </row>
    <row r="1851">
      <c r="A1851" s="47" t="s">
        <v>17</v>
      </c>
      <c r="B1851" s="47">
        <v>1850.0</v>
      </c>
      <c r="C1851" s="47">
        <v>0.0</v>
      </c>
    </row>
    <row r="1852">
      <c r="A1852" s="47" t="s">
        <v>17</v>
      </c>
      <c r="B1852" s="47">
        <v>1851.0</v>
      </c>
      <c r="C1852" s="47">
        <v>0.0</v>
      </c>
    </row>
    <row r="1853">
      <c r="A1853" s="47" t="s">
        <v>17</v>
      </c>
      <c r="B1853" s="47">
        <v>1852.0</v>
      </c>
      <c r="C1853" s="47">
        <v>0.0</v>
      </c>
    </row>
    <row r="1854">
      <c r="A1854" s="47" t="s">
        <v>17</v>
      </c>
      <c r="B1854" s="47">
        <v>1853.0</v>
      </c>
      <c r="C1854" s="47">
        <v>0.0</v>
      </c>
    </row>
    <row r="1855">
      <c r="A1855" s="47" t="s">
        <v>17</v>
      </c>
      <c r="B1855" s="47">
        <v>1854.0</v>
      </c>
      <c r="C1855" s="47">
        <v>0.0</v>
      </c>
    </row>
    <row r="1856">
      <c r="A1856" s="47" t="s">
        <v>17</v>
      </c>
      <c r="B1856" s="47">
        <v>1855.0</v>
      </c>
      <c r="C1856" s="47">
        <v>0.0128</v>
      </c>
    </row>
    <row r="1857">
      <c r="A1857" s="47" t="s">
        <v>17</v>
      </c>
      <c r="B1857" s="47">
        <v>1856.0</v>
      </c>
      <c r="C1857" s="47">
        <v>0.15760000000000002</v>
      </c>
    </row>
    <row r="1858">
      <c r="A1858" s="47" t="s">
        <v>17</v>
      </c>
      <c r="B1858" s="47">
        <v>1857.0</v>
      </c>
      <c r="C1858" s="47">
        <v>0.3304</v>
      </c>
    </row>
    <row r="1859">
      <c r="A1859" s="47" t="s">
        <v>17</v>
      </c>
      <c r="B1859" s="47">
        <v>1858.0</v>
      </c>
      <c r="C1859" s="47">
        <v>0.43600000000000005</v>
      </c>
    </row>
    <row r="1860">
      <c r="A1860" s="47" t="s">
        <v>17</v>
      </c>
      <c r="B1860" s="47">
        <v>1859.0</v>
      </c>
      <c r="C1860" s="47">
        <v>0.5968</v>
      </c>
    </row>
    <row r="1861">
      <c r="A1861" s="47" t="s">
        <v>17</v>
      </c>
      <c r="B1861" s="47">
        <v>1860.0</v>
      </c>
      <c r="C1861" s="47">
        <v>0.6208</v>
      </c>
    </row>
    <row r="1862">
      <c r="A1862" s="47" t="s">
        <v>17</v>
      </c>
      <c r="B1862" s="47">
        <v>1861.0</v>
      </c>
      <c r="C1862" s="47">
        <v>0.4568</v>
      </c>
    </row>
    <row r="1863">
      <c r="A1863" s="47" t="s">
        <v>17</v>
      </c>
      <c r="B1863" s="47">
        <v>1862.0</v>
      </c>
      <c r="C1863" s="47">
        <v>0.4528</v>
      </c>
    </row>
    <row r="1864">
      <c r="A1864" s="47" t="s">
        <v>17</v>
      </c>
      <c r="B1864" s="47">
        <v>1863.0</v>
      </c>
      <c r="C1864" s="47">
        <v>0.0456</v>
      </c>
    </row>
    <row r="1865">
      <c r="A1865" s="47" t="s">
        <v>17</v>
      </c>
      <c r="B1865" s="47">
        <v>1864.0</v>
      </c>
      <c r="C1865" s="47">
        <v>0.0344</v>
      </c>
    </row>
    <row r="1866">
      <c r="A1866" s="47" t="s">
        <v>17</v>
      </c>
      <c r="B1866" s="47">
        <v>1865.0</v>
      </c>
      <c r="C1866" s="47">
        <v>0.0416</v>
      </c>
    </row>
    <row r="1867">
      <c r="A1867" s="47" t="s">
        <v>17</v>
      </c>
      <c r="B1867" s="47">
        <v>1866.0</v>
      </c>
      <c r="C1867" s="47">
        <v>0.0288</v>
      </c>
    </row>
    <row r="1868">
      <c r="A1868" s="47" t="s">
        <v>17</v>
      </c>
      <c r="B1868" s="47">
        <v>1867.0</v>
      </c>
      <c r="C1868" s="47">
        <v>0.0</v>
      </c>
    </row>
    <row r="1869">
      <c r="A1869" s="47" t="s">
        <v>17</v>
      </c>
      <c r="B1869" s="47">
        <v>1868.0</v>
      </c>
      <c r="C1869" s="47">
        <v>0.0</v>
      </c>
    </row>
    <row r="1870">
      <c r="A1870" s="47" t="s">
        <v>17</v>
      </c>
      <c r="B1870" s="47">
        <v>1869.0</v>
      </c>
      <c r="C1870" s="47">
        <v>0.0</v>
      </c>
    </row>
    <row r="1871">
      <c r="A1871" s="47" t="s">
        <v>17</v>
      </c>
      <c r="B1871" s="47">
        <v>1870.0</v>
      </c>
      <c r="C1871" s="47">
        <v>0.0</v>
      </c>
    </row>
    <row r="1872">
      <c r="A1872" s="47" t="s">
        <v>17</v>
      </c>
      <c r="B1872" s="47">
        <v>1871.0</v>
      </c>
      <c r="C1872" s="47">
        <v>0.0</v>
      </c>
    </row>
    <row r="1873">
      <c r="A1873" s="47" t="s">
        <v>17</v>
      </c>
      <c r="B1873" s="47">
        <v>1872.0</v>
      </c>
      <c r="C1873" s="47">
        <v>0.0</v>
      </c>
    </row>
    <row r="1874">
      <c r="A1874" s="47" t="s">
        <v>17</v>
      </c>
      <c r="B1874" s="47">
        <v>1873.0</v>
      </c>
      <c r="C1874" s="47">
        <v>0.0</v>
      </c>
    </row>
    <row r="1875">
      <c r="A1875" s="47" t="s">
        <v>17</v>
      </c>
      <c r="B1875" s="47">
        <v>1874.0</v>
      </c>
      <c r="C1875" s="47">
        <v>0.0</v>
      </c>
    </row>
    <row r="1876">
      <c r="A1876" s="47" t="s">
        <v>17</v>
      </c>
      <c r="B1876" s="47">
        <v>1875.0</v>
      </c>
      <c r="C1876" s="47">
        <v>0.0</v>
      </c>
    </row>
    <row r="1877">
      <c r="A1877" s="47" t="s">
        <v>17</v>
      </c>
      <c r="B1877" s="47">
        <v>1876.0</v>
      </c>
      <c r="C1877" s="47">
        <v>0.0</v>
      </c>
    </row>
    <row r="1878">
      <c r="A1878" s="47" t="s">
        <v>17</v>
      </c>
      <c r="B1878" s="47">
        <v>1877.0</v>
      </c>
      <c r="C1878" s="47">
        <v>0.0</v>
      </c>
    </row>
    <row r="1879">
      <c r="A1879" s="47" t="s">
        <v>17</v>
      </c>
      <c r="B1879" s="47">
        <v>1878.0</v>
      </c>
      <c r="C1879" s="47">
        <v>0.0</v>
      </c>
    </row>
    <row r="1880">
      <c r="A1880" s="47" t="s">
        <v>17</v>
      </c>
      <c r="B1880" s="47">
        <v>1879.0</v>
      </c>
      <c r="C1880" s="47">
        <v>0.0152</v>
      </c>
    </row>
    <row r="1881">
      <c r="A1881" s="47" t="s">
        <v>17</v>
      </c>
      <c r="B1881" s="47">
        <v>1880.0</v>
      </c>
      <c r="C1881" s="47">
        <v>0.0848</v>
      </c>
    </row>
    <row r="1882">
      <c r="A1882" s="47" t="s">
        <v>17</v>
      </c>
      <c r="B1882" s="47">
        <v>1881.0</v>
      </c>
      <c r="C1882" s="47">
        <v>0.11359999999999999</v>
      </c>
    </row>
    <row r="1883">
      <c r="A1883" s="47" t="s">
        <v>17</v>
      </c>
      <c r="B1883" s="47">
        <v>1882.0</v>
      </c>
      <c r="C1883" s="47">
        <v>0.17200000000000001</v>
      </c>
    </row>
    <row r="1884">
      <c r="A1884" s="47" t="s">
        <v>17</v>
      </c>
      <c r="B1884" s="47">
        <v>1883.0</v>
      </c>
      <c r="C1884" s="47">
        <v>0.1976</v>
      </c>
    </row>
    <row r="1885">
      <c r="A1885" s="47" t="s">
        <v>17</v>
      </c>
      <c r="B1885" s="47">
        <v>1884.0</v>
      </c>
      <c r="C1885" s="47">
        <v>0.084</v>
      </c>
    </row>
    <row r="1886">
      <c r="A1886" s="47" t="s">
        <v>17</v>
      </c>
      <c r="B1886" s="47">
        <v>1885.0</v>
      </c>
      <c r="C1886" s="47">
        <v>0.1936</v>
      </c>
    </row>
    <row r="1887">
      <c r="A1887" s="47" t="s">
        <v>17</v>
      </c>
      <c r="B1887" s="47">
        <v>1886.0</v>
      </c>
      <c r="C1887" s="47">
        <v>0.2832</v>
      </c>
    </row>
    <row r="1888">
      <c r="A1888" s="47" t="s">
        <v>17</v>
      </c>
      <c r="B1888" s="47">
        <v>1887.0</v>
      </c>
      <c r="C1888" s="47">
        <v>0.2832</v>
      </c>
    </row>
    <row r="1889">
      <c r="A1889" s="47" t="s">
        <v>17</v>
      </c>
      <c r="B1889" s="47">
        <v>1888.0</v>
      </c>
      <c r="C1889" s="47">
        <v>0.18400000000000002</v>
      </c>
    </row>
    <row r="1890">
      <c r="A1890" s="47" t="s">
        <v>17</v>
      </c>
      <c r="B1890" s="47">
        <v>1889.0</v>
      </c>
      <c r="C1890" s="47">
        <v>0.1864</v>
      </c>
    </row>
    <row r="1891">
      <c r="A1891" s="47" t="s">
        <v>17</v>
      </c>
      <c r="B1891" s="47">
        <v>1890.0</v>
      </c>
      <c r="C1891" s="47">
        <v>0.028000000000000004</v>
      </c>
    </row>
    <row r="1892">
      <c r="A1892" s="47" t="s">
        <v>17</v>
      </c>
      <c r="B1892" s="47">
        <v>1891.0</v>
      </c>
      <c r="C1892" s="47">
        <v>0.0</v>
      </c>
    </row>
    <row r="1893">
      <c r="A1893" s="47" t="s">
        <v>17</v>
      </c>
      <c r="B1893" s="47">
        <v>1892.0</v>
      </c>
      <c r="C1893" s="47">
        <v>0.0</v>
      </c>
    </row>
    <row r="1894">
      <c r="A1894" s="47" t="s">
        <v>17</v>
      </c>
      <c r="B1894" s="47">
        <v>1893.0</v>
      </c>
      <c r="C1894" s="47">
        <v>0.0</v>
      </c>
    </row>
    <row r="1895">
      <c r="A1895" s="47" t="s">
        <v>17</v>
      </c>
      <c r="B1895" s="47">
        <v>1894.0</v>
      </c>
      <c r="C1895" s="47">
        <v>0.0</v>
      </c>
    </row>
    <row r="1896">
      <c r="A1896" s="47" t="s">
        <v>17</v>
      </c>
      <c r="B1896" s="47">
        <v>1895.0</v>
      </c>
      <c r="C1896" s="47">
        <v>0.0</v>
      </c>
    </row>
    <row r="1897">
      <c r="A1897" s="47" t="s">
        <v>17</v>
      </c>
      <c r="B1897" s="47">
        <v>1896.0</v>
      </c>
      <c r="C1897" s="47">
        <v>0.0</v>
      </c>
    </row>
    <row r="1898">
      <c r="A1898" s="47" t="s">
        <v>17</v>
      </c>
      <c r="B1898" s="47">
        <v>1897.0</v>
      </c>
      <c r="C1898" s="47">
        <v>0.0</v>
      </c>
    </row>
    <row r="1899">
      <c r="A1899" s="47" t="s">
        <v>17</v>
      </c>
      <c r="B1899" s="47">
        <v>1898.0</v>
      </c>
      <c r="C1899" s="47">
        <v>0.0</v>
      </c>
    </row>
    <row r="1900">
      <c r="A1900" s="47" t="s">
        <v>17</v>
      </c>
      <c r="B1900" s="47">
        <v>1899.0</v>
      </c>
      <c r="C1900" s="47">
        <v>0.0</v>
      </c>
    </row>
    <row r="1901">
      <c r="A1901" s="47" t="s">
        <v>17</v>
      </c>
      <c r="B1901" s="47">
        <v>1900.0</v>
      </c>
      <c r="C1901" s="47">
        <v>0.0</v>
      </c>
    </row>
    <row r="1902">
      <c r="A1902" s="47" t="s">
        <v>17</v>
      </c>
      <c r="B1902" s="47">
        <v>1901.0</v>
      </c>
      <c r="C1902" s="47">
        <v>0.0</v>
      </c>
    </row>
    <row r="1903">
      <c r="A1903" s="47" t="s">
        <v>17</v>
      </c>
      <c r="B1903" s="47">
        <v>1902.0</v>
      </c>
      <c r="C1903" s="47">
        <v>0.0</v>
      </c>
    </row>
    <row r="1904">
      <c r="A1904" s="47" t="s">
        <v>17</v>
      </c>
      <c r="B1904" s="47">
        <v>1903.0</v>
      </c>
      <c r="C1904" s="47">
        <v>0.0256</v>
      </c>
    </row>
    <row r="1905">
      <c r="A1905" s="47" t="s">
        <v>17</v>
      </c>
      <c r="B1905" s="47">
        <v>1904.0</v>
      </c>
      <c r="C1905" s="47">
        <v>0.0432</v>
      </c>
    </row>
    <row r="1906">
      <c r="A1906" s="47" t="s">
        <v>17</v>
      </c>
      <c r="B1906" s="47">
        <v>1905.0</v>
      </c>
      <c r="C1906" s="47">
        <v>0.2368</v>
      </c>
    </row>
    <row r="1907">
      <c r="A1907" s="47" t="s">
        <v>17</v>
      </c>
      <c r="B1907" s="47">
        <v>1906.0</v>
      </c>
      <c r="C1907" s="47">
        <v>0.0832</v>
      </c>
    </row>
    <row r="1908">
      <c r="A1908" s="47" t="s">
        <v>17</v>
      </c>
      <c r="B1908" s="47">
        <v>1907.0</v>
      </c>
      <c r="C1908" s="47">
        <v>0.5784</v>
      </c>
    </row>
    <row r="1909">
      <c r="A1909" s="47" t="s">
        <v>17</v>
      </c>
      <c r="B1909" s="47">
        <v>1908.0</v>
      </c>
      <c r="C1909" s="47">
        <v>0.576</v>
      </c>
    </row>
    <row r="1910">
      <c r="A1910" s="47" t="s">
        <v>17</v>
      </c>
      <c r="B1910" s="47">
        <v>1909.0</v>
      </c>
      <c r="C1910" s="47">
        <v>0.404</v>
      </c>
    </row>
    <row r="1911">
      <c r="A1911" s="47" t="s">
        <v>17</v>
      </c>
      <c r="B1911" s="47">
        <v>1910.0</v>
      </c>
      <c r="C1911" s="47">
        <v>0.5472</v>
      </c>
    </row>
    <row r="1912">
      <c r="A1912" s="47" t="s">
        <v>17</v>
      </c>
      <c r="B1912" s="47">
        <v>1911.0</v>
      </c>
      <c r="C1912" s="47">
        <v>0.49760000000000004</v>
      </c>
    </row>
    <row r="1913">
      <c r="A1913" s="47" t="s">
        <v>17</v>
      </c>
      <c r="B1913" s="47">
        <v>1912.0</v>
      </c>
      <c r="C1913" s="47">
        <v>0.3432</v>
      </c>
    </row>
    <row r="1914">
      <c r="A1914" s="47" t="s">
        <v>17</v>
      </c>
      <c r="B1914" s="47">
        <v>1913.0</v>
      </c>
      <c r="C1914" s="47">
        <v>0.1728</v>
      </c>
    </row>
    <row r="1915">
      <c r="A1915" s="47" t="s">
        <v>17</v>
      </c>
      <c r="B1915" s="47">
        <v>1914.0</v>
      </c>
      <c r="C1915" s="47">
        <v>0.0456</v>
      </c>
    </row>
    <row r="1916">
      <c r="A1916" s="47" t="s">
        <v>17</v>
      </c>
      <c r="B1916" s="47">
        <v>1915.0</v>
      </c>
      <c r="C1916" s="47">
        <v>0.0</v>
      </c>
    </row>
    <row r="1917">
      <c r="A1917" s="47" t="s">
        <v>17</v>
      </c>
      <c r="B1917" s="47">
        <v>1916.0</v>
      </c>
      <c r="C1917" s="47">
        <v>0.0</v>
      </c>
    </row>
    <row r="1918">
      <c r="A1918" s="47" t="s">
        <v>17</v>
      </c>
      <c r="B1918" s="47">
        <v>1917.0</v>
      </c>
      <c r="C1918" s="47">
        <v>0.0</v>
      </c>
    </row>
    <row r="1919">
      <c r="A1919" s="47" t="s">
        <v>17</v>
      </c>
      <c r="B1919" s="47">
        <v>1918.0</v>
      </c>
      <c r="C1919" s="47">
        <v>0.0</v>
      </c>
    </row>
    <row r="1920">
      <c r="A1920" s="47" t="s">
        <v>17</v>
      </c>
      <c r="B1920" s="47">
        <v>1919.0</v>
      </c>
      <c r="C1920" s="47">
        <v>0.0</v>
      </c>
    </row>
    <row r="1921">
      <c r="A1921" s="47" t="s">
        <v>17</v>
      </c>
      <c r="B1921" s="47">
        <v>1920.0</v>
      </c>
      <c r="C1921" s="47">
        <v>0.0</v>
      </c>
    </row>
    <row r="1922">
      <c r="A1922" s="47" t="s">
        <v>17</v>
      </c>
      <c r="B1922" s="47">
        <v>1921.0</v>
      </c>
      <c r="C1922" s="47">
        <v>0.0</v>
      </c>
    </row>
    <row r="1923">
      <c r="A1923" s="47" t="s">
        <v>17</v>
      </c>
      <c r="B1923" s="47">
        <v>1922.0</v>
      </c>
      <c r="C1923" s="47">
        <v>0.0</v>
      </c>
    </row>
    <row r="1924">
      <c r="A1924" s="47" t="s">
        <v>17</v>
      </c>
      <c r="B1924" s="47">
        <v>1923.0</v>
      </c>
      <c r="C1924" s="47">
        <v>0.0</v>
      </c>
    </row>
    <row r="1925">
      <c r="A1925" s="47" t="s">
        <v>17</v>
      </c>
      <c r="B1925" s="47">
        <v>1924.0</v>
      </c>
      <c r="C1925" s="47">
        <v>0.0</v>
      </c>
    </row>
    <row r="1926">
      <c r="A1926" s="47" t="s">
        <v>17</v>
      </c>
      <c r="B1926" s="47">
        <v>1925.0</v>
      </c>
      <c r="C1926" s="47">
        <v>0.0</v>
      </c>
    </row>
    <row r="1927">
      <c r="A1927" s="47" t="s">
        <v>17</v>
      </c>
      <c r="B1927" s="47">
        <v>1926.0</v>
      </c>
      <c r="C1927" s="47">
        <v>0.0</v>
      </c>
    </row>
    <row r="1928">
      <c r="A1928" s="47" t="s">
        <v>17</v>
      </c>
      <c r="B1928" s="47">
        <v>1927.0</v>
      </c>
      <c r="C1928" s="47">
        <v>0.022400000000000003</v>
      </c>
    </row>
    <row r="1929">
      <c r="A1929" s="47" t="s">
        <v>17</v>
      </c>
      <c r="B1929" s="47">
        <v>1928.0</v>
      </c>
      <c r="C1929" s="47">
        <v>0.062400000000000004</v>
      </c>
    </row>
    <row r="1930">
      <c r="A1930" s="47" t="s">
        <v>17</v>
      </c>
      <c r="B1930" s="47">
        <v>1929.0</v>
      </c>
      <c r="C1930" s="47">
        <v>0.0888</v>
      </c>
    </row>
    <row r="1931">
      <c r="A1931" s="47" t="s">
        <v>17</v>
      </c>
      <c r="B1931" s="47">
        <v>1930.0</v>
      </c>
      <c r="C1931" s="47">
        <v>0.128</v>
      </c>
    </row>
    <row r="1932">
      <c r="A1932" s="47" t="s">
        <v>17</v>
      </c>
      <c r="B1932" s="47">
        <v>1931.0</v>
      </c>
      <c r="C1932" s="47">
        <v>0.4648</v>
      </c>
    </row>
    <row r="1933">
      <c r="A1933" s="47" t="s">
        <v>17</v>
      </c>
      <c r="B1933" s="47">
        <v>1932.0</v>
      </c>
      <c r="C1933" s="47">
        <v>0.3256</v>
      </c>
    </row>
    <row r="1934">
      <c r="A1934" s="47" t="s">
        <v>17</v>
      </c>
      <c r="B1934" s="47">
        <v>1933.0</v>
      </c>
      <c r="C1934" s="47">
        <v>0.25680000000000003</v>
      </c>
    </row>
    <row r="1935">
      <c r="A1935" s="47" t="s">
        <v>17</v>
      </c>
      <c r="B1935" s="47">
        <v>1934.0</v>
      </c>
      <c r="C1935" s="47">
        <v>0.5192</v>
      </c>
    </row>
    <row r="1936">
      <c r="A1936" s="47" t="s">
        <v>17</v>
      </c>
      <c r="B1936" s="47">
        <v>1935.0</v>
      </c>
      <c r="C1936" s="47">
        <v>0.3336</v>
      </c>
    </row>
    <row r="1937">
      <c r="A1937" s="47" t="s">
        <v>17</v>
      </c>
      <c r="B1937" s="47">
        <v>1936.0</v>
      </c>
      <c r="C1937" s="47">
        <v>0.3312</v>
      </c>
    </row>
    <row r="1938">
      <c r="A1938" s="47" t="s">
        <v>17</v>
      </c>
      <c r="B1938" s="47">
        <v>1937.0</v>
      </c>
      <c r="C1938" s="47">
        <v>0.1688</v>
      </c>
    </row>
    <row r="1939">
      <c r="A1939" s="47" t="s">
        <v>17</v>
      </c>
      <c r="B1939" s="47">
        <v>1938.0</v>
      </c>
      <c r="C1939" s="47">
        <v>0.039200000000000006</v>
      </c>
    </row>
    <row r="1940">
      <c r="A1940" s="47" t="s">
        <v>17</v>
      </c>
      <c r="B1940" s="47">
        <v>1939.0</v>
      </c>
      <c r="C1940" s="47">
        <v>0.0</v>
      </c>
    </row>
    <row r="1941">
      <c r="A1941" s="47" t="s">
        <v>17</v>
      </c>
      <c r="B1941" s="47">
        <v>1940.0</v>
      </c>
      <c r="C1941" s="47">
        <v>0.0</v>
      </c>
    </row>
    <row r="1942">
      <c r="A1942" s="47" t="s">
        <v>17</v>
      </c>
      <c r="B1942" s="47">
        <v>1941.0</v>
      </c>
      <c r="C1942" s="47">
        <v>0.0</v>
      </c>
    </row>
    <row r="1943">
      <c r="A1943" s="47" t="s">
        <v>17</v>
      </c>
      <c r="B1943" s="47">
        <v>1942.0</v>
      </c>
      <c r="C1943" s="47">
        <v>0.0</v>
      </c>
    </row>
    <row r="1944">
      <c r="A1944" s="47" t="s">
        <v>17</v>
      </c>
      <c r="B1944" s="47">
        <v>1943.0</v>
      </c>
      <c r="C1944" s="47">
        <v>0.0</v>
      </c>
    </row>
    <row r="1945">
      <c r="A1945" s="47" t="s">
        <v>17</v>
      </c>
      <c r="B1945" s="47">
        <v>1944.0</v>
      </c>
      <c r="C1945" s="47">
        <v>0.0</v>
      </c>
    </row>
    <row r="1946">
      <c r="A1946" s="47" t="s">
        <v>17</v>
      </c>
      <c r="B1946" s="47">
        <v>1945.0</v>
      </c>
      <c r="C1946" s="47">
        <v>0.0</v>
      </c>
    </row>
    <row r="1947">
      <c r="A1947" s="47" t="s">
        <v>17</v>
      </c>
      <c r="B1947" s="47">
        <v>1946.0</v>
      </c>
      <c r="C1947" s="47">
        <v>0.0</v>
      </c>
    </row>
    <row r="1948">
      <c r="A1948" s="47" t="s">
        <v>17</v>
      </c>
      <c r="B1948" s="47">
        <v>1947.0</v>
      </c>
      <c r="C1948" s="47">
        <v>0.0</v>
      </c>
    </row>
    <row r="1949">
      <c r="A1949" s="47" t="s">
        <v>17</v>
      </c>
      <c r="B1949" s="47">
        <v>1948.0</v>
      </c>
      <c r="C1949" s="47">
        <v>0.0</v>
      </c>
    </row>
    <row r="1950">
      <c r="A1950" s="47" t="s">
        <v>17</v>
      </c>
      <c r="B1950" s="47">
        <v>1949.0</v>
      </c>
      <c r="C1950" s="47">
        <v>0.0</v>
      </c>
    </row>
    <row r="1951">
      <c r="A1951" s="47" t="s">
        <v>17</v>
      </c>
      <c r="B1951" s="47">
        <v>1950.0</v>
      </c>
      <c r="C1951" s="47">
        <v>0.0</v>
      </c>
    </row>
    <row r="1952">
      <c r="A1952" s="47" t="s">
        <v>17</v>
      </c>
      <c r="B1952" s="47">
        <v>1951.0</v>
      </c>
      <c r="C1952" s="47">
        <v>0.0256</v>
      </c>
    </row>
    <row r="1953">
      <c r="A1953" s="47" t="s">
        <v>17</v>
      </c>
      <c r="B1953" s="47">
        <v>1952.0</v>
      </c>
      <c r="C1953" s="47">
        <v>0.12960000000000002</v>
      </c>
    </row>
    <row r="1954">
      <c r="A1954" s="47" t="s">
        <v>17</v>
      </c>
      <c r="B1954" s="47">
        <v>1953.0</v>
      </c>
      <c r="C1954" s="47">
        <v>0.20320000000000002</v>
      </c>
    </row>
    <row r="1955">
      <c r="A1955" s="47" t="s">
        <v>17</v>
      </c>
      <c r="B1955" s="47">
        <v>1954.0</v>
      </c>
      <c r="C1955" s="47">
        <v>0.1424</v>
      </c>
    </row>
    <row r="1956">
      <c r="A1956" s="47" t="s">
        <v>17</v>
      </c>
      <c r="B1956" s="47">
        <v>1955.0</v>
      </c>
      <c r="C1956" s="47">
        <v>0.0712</v>
      </c>
    </row>
    <row r="1957">
      <c r="A1957" s="47" t="s">
        <v>17</v>
      </c>
      <c r="B1957" s="47">
        <v>1956.0</v>
      </c>
      <c r="C1957" s="47">
        <v>0.0576</v>
      </c>
    </row>
    <row r="1958">
      <c r="A1958" s="47" t="s">
        <v>17</v>
      </c>
      <c r="B1958" s="47">
        <v>1957.0</v>
      </c>
      <c r="C1958" s="47">
        <v>0.072</v>
      </c>
    </row>
    <row r="1959">
      <c r="A1959" s="47" t="s">
        <v>17</v>
      </c>
      <c r="B1959" s="47">
        <v>1958.0</v>
      </c>
      <c r="C1959" s="47">
        <v>0.15760000000000002</v>
      </c>
    </row>
    <row r="1960">
      <c r="A1960" s="47" t="s">
        <v>17</v>
      </c>
      <c r="B1960" s="47">
        <v>1959.0</v>
      </c>
      <c r="C1960" s="47">
        <v>0.1288</v>
      </c>
    </row>
    <row r="1961">
      <c r="A1961" s="47" t="s">
        <v>17</v>
      </c>
      <c r="B1961" s="47">
        <v>1960.0</v>
      </c>
      <c r="C1961" s="47">
        <v>0.0352</v>
      </c>
    </row>
    <row r="1962">
      <c r="A1962" s="47" t="s">
        <v>17</v>
      </c>
      <c r="B1962" s="47">
        <v>1961.0</v>
      </c>
      <c r="C1962" s="47">
        <v>0.028000000000000004</v>
      </c>
    </row>
    <row r="1963">
      <c r="A1963" s="47" t="s">
        <v>17</v>
      </c>
      <c r="B1963" s="47">
        <v>1962.0</v>
      </c>
      <c r="C1963" s="47">
        <v>0.038400000000000004</v>
      </c>
    </row>
    <row r="1964">
      <c r="A1964" s="47" t="s">
        <v>17</v>
      </c>
      <c r="B1964" s="47">
        <v>1963.0</v>
      </c>
      <c r="C1964" s="47">
        <v>0.0</v>
      </c>
    </row>
    <row r="1965">
      <c r="A1965" s="47" t="s">
        <v>17</v>
      </c>
      <c r="B1965" s="47">
        <v>1964.0</v>
      </c>
      <c r="C1965" s="47">
        <v>0.0</v>
      </c>
    </row>
    <row r="1966">
      <c r="A1966" s="47" t="s">
        <v>17</v>
      </c>
      <c r="B1966" s="47">
        <v>1965.0</v>
      </c>
      <c r="C1966" s="47">
        <v>0.0</v>
      </c>
    </row>
    <row r="1967">
      <c r="A1967" s="47" t="s">
        <v>17</v>
      </c>
      <c r="B1967" s="47">
        <v>1966.0</v>
      </c>
      <c r="C1967" s="47">
        <v>0.0</v>
      </c>
    </row>
    <row r="1968">
      <c r="A1968" s="47" t="s">
        <v>17</v>
      </c>
      <c r="B1968" s="47">
        <v>1967.0</v>
      </c>
      <c r="C1968" s="47">
        <v>0.0</v>
      </c>
    </row>
    <row r="1969">
      <c r="A1969" s="47" t="s">
        <v>17</v>
      </c>
      <c r="B1969" s="47">
        <v>1968.0</v>
      </c>
      <c r="C1969" s="47">
        <v>0.0</v>
      </c>
    </row>
    <row r="1970">
      <c r="A1970" s="47" t="s">
        <v>17</v>
      </c>
      <c r="B1970" s="47">
        <v>1969.0</v>
      </c>
      <c r="C1970" s="47">
        <v>0.0</v>
      </c>
    </row>
    <row r="1971">
      <c r="A1971" s="47" t="s">
        <v>17</v>
      </c>
      <c r="B1971" s="47">
        <v>1970.0</v>
      </c>
      <c r="C1971" s="47">
        <v>0.0</v>
      </c>
    </row>
    <row r="1972">
      <c r="A1972" s="47" t="s">
        <v>17</v>
      </c>
      <c r="B1972" s="47">
        <v>1971.0</v>
      </c>
      <c r="C1972" s="47">
        <v>0.0</v>
      </c>
    </row>
    <row r="1973">
      <c r="A1973" s="47" t="s">
        <v>17</v>
      </c>
      <c r="B1973" s="47">
        <v>1972.0</v>
      </c>
      <c r="C1973" s="47">
        <v>0.0</v>
      </c>
    </row>
    <row r="1974">
      <c r="A1974" s="47" t="s">
        <v>17</v>
      </c>
      <c r="B1974" s="47">
        <v>1973.0</v>
      </c>
      <c r="C1974" s="47">
        <v>0.0</v>
      </c>
    </row>
    <row r="1975">
      <c r="A1975" s="47" t="s">
        <v>17</v>
      </c>
      <c r="B1975" s="47">
        <v>1974.0</v>
      </c>
      <c r="C1975" s="47">
        <v>0.0</v>
      </c>
    </row>
    <row r="1976">
      <c r="A1976" s="47" t="s">
        <v>17</v>
      </c>
      <c r="B1976" s="47">
        <v>1975.0</v>
      </c>
      <c r="C1976" s="47">
        <v>0.0072</v>
      </c>
    </row>
    <row r="1977">
      <c r="A1977" s="47" t="s">
        <v>17</v>
      </c>
      <c r="B1977" s="47">
        <v>1976.0</v>
      </c>
      <c r="C1977" s="47">
        <v>0.0592</v>
      </c>
    </row>
    <row r="1978">
      <c r="A1978" s="47" t="s">
        <v>17</v>
      </c>
      <c r="B1978" s="47">
        <v>1977.0</v>
      </c>
      <c r="C1978" s="47">
        <v>0.21760000000000002</v>
      </c>
    </row>
    <row r="1979">
      <c r="A1979" s="47" t="s">
        <v>17</v>
      </c>
      <c r="B1979" s="47">
        <v>1978.0</v>
      </c>
      <c r="C1979" s="47">
        <v>0.35760000000000003</v>
      </c>
    </row>
    <row r="1980">
      <c r="A1980" s="47" t="s">
        <v>17</v>
      </c>
      <c r="B1980" s="47">
        <v>1979.0</v>
      </c>
      <c r="C1980" s="47">
        <v>0.4032</v>
      </c>
    </row>
    <row r="1981">
      <c r="A1981" s="47" t="s">
        <v>17</v>
      </c>
      <c r="B1981" s="47">
        <v>1980.0</v>
      </c>
      <c r="C1981" s="47">
        <v>0.5256000000000001</v>
      </c>
    </row>
    <row r="1982">
      <c r="A1982" s="47" t="s">
        <v>17</v>
      </c>
      <c r="B1982" s="47">
        <v>1981.0</v>
      </c>
      <c r="C1982" s="47">
        <v>0.4984</v>
      </c>
    </row>
    <row r="1983">
      <c r="A1983" s="47" t="s">
        <v>17</v>
      </c>
      <c r="B1983" s="47">
        <v>1982.0</v>
      </c>
      <c r="C1983" s="47">
        <v>0.4696</v>
      </c>
    </row>
    <row r="1984">
      <c r="A1984" s="47" t="s">
        <v>17</v>
      </c>
      <c r="B1984" s="47">
        <v>1983.0</v>
      </c>
      <c r="C1984" s="47">
        <v>0.5096</v>
      </c>
    </row>
    <row r="1985">
      <c r="A1985" s="47" t="s">
        <v>17</v>
      </c>
      <c r="B1985" s="47">
        <v>1984.0</v>
      </c>
      <c r="C1985" s="47">
        <v>0.3448</v>
      </c>
    </row>
    <row r="1986">
      <c r="A1986" s="47" t="s">
        <v>17</v>
      </c>
      <c r="B1986" s="47">
        <v>1985.0</v>
      </c>
      <c r="C1986" s="47">
        <v>0.15680000000000002</v>
      </c>
    </row>
    <row r="1987">
      <c r="A1987" s="47" t="s">
        <v>17</v>
      </c>
      <c r="B1987" s="47">
        <v>1986.0</v>
      </c>
      <c r="C1987" s="47">
        <v>0.044000000000000004</v>
      </c>
    </row>
    <row r="1988">
      <c r="A1988" s="47" t="s">
        <v>17</v>
      </c>
      <c r="B1988" s="47">
        <v>1987.0</v>
      </c>
      <c r="C1988" s="47">
        <v>0.0</v>
      </c>
    </row>
    <row r="1989">
      <c r="A1989" s="47" t="s">
        <v>17</v>
      </c>
      <c r="B1989" s="47">
        <v>1988.0</v>
      </c>
      <c r="C1989" s="47">
        <v>0.0</v>
      </c>
    </row>
    <row r="1990">
      <c r="A1990" s="47" t="s">
        <v>17</v>
      </c>
      <c r="B1990" s="47">
        <v>1989.0</v>
      </c>
      <c r="C1990" s="47">
        <v>0.0</v>
      </c>
    </row>
    <row r="1991">
      <c r="A1991" s="47" t="s">
        <v>17</v>
      </c>
      <c r="B1991" s="47">
        <v>1990.0</v>
      </c>
      <c r="C1991" s="47">
        <v>0.0</v>
      </c>
    </row>
    <row r="1992">
      <c r="A1992" s="47" t="s">
        <v>17</v>
      </c>
      <c r="B1992" s="47">
        <v>1991.0</v>
      </c>
      <c r="C1992" s="47">
        <v>0.0</v>
      </c>
    </row>
    <row r="1993">
      <c r="A1993" s="47" t="s">
        <v>17</v>
      </c>
      <c r="B1993" s="47">
        <v>1992.0</v>
      </c>
      <c r="C1993" s="47">
        <v>0.0</v>
      </c>
    </row>
    <row r="1994">
      <c r="A1994" s="47" t="s">
        <v>17</v>
      </c>
      <c r="B1994" s="47">
        <v>1993.0</v>
      </c>
      <c r="C1994" s="47">
        <v>0.0</v>
      </c>
    </row>
    <row r="1995">
      <c r="A1995" s="47" t="s">
        <v>17</v>
      </c>
      <c r="B1995" s="47">
        <v>1994.0</v>
      </c>
      <c r="C1995" s="47">
        <v>0.0</v>
      </c>
    </row>
    <row r="1996">
      <c r="A1996" s="47" t="s">
        <v>17</v>
      </c>
      <c r="B1996" s="47">
        <v>1995.0</v>
      </c>
      <c r="C1996" s="47">
        <v>0.0</v>
      </c>
    </row>
    <row r="1997">
      <c r="A1997" s="47" t="s">
        <v>17</v>
      </c>
      <c r="B1997" s="47">
        <v>1996.0</v>
      </c>
      <c r="C1997" s="47">
        <v>0.0</v>
      </c>
    </row>
    <row r="1998">
      <c r="A1998" s="47" t="s">
        <v>17</v>
      </c>
      <c r="B1998" s="47">
        <v>1997.0</v>
      </c>
      <c r="C1998" s="47">
        <v>0.0</v>
      </c>
    </row>
    <row r="1999">
      <c r="A1999" s="47" t="s">
        <v>17</v>
      </c>
      <c r="B1999" s="47">
        <v>1998.0</v>
      </c>
      <c r="C1999" s="47">
        <v>0.0</v>
      </c>
    </row>
    <row r="2000">
      <c r="A2000" s="47" t="s">
        <v>17</v>
      </c>
      <c r="B2000" s="47">
        <v>1999.0</v>
      </c>
      <c r="C2000" s="47">
        <v>0.0184</v>
      </c>
    </row>
    <row r="2001">
      <c r="A2001" s="47" t="s">
        <v>17</v>
      </c>
      <c r="B2001" s="47">
        <v>2000.0</v>
      </c>
      <c r="C2001" s="47">
        <v>0.1632</v>
      </c>
    </row>
    <row r="2002">
      <c r="A2002" s="47" t="s">
        <v>17</v>
      </c>
      <c r="B2002" s="47">
        <v>2001.0</v>
      </c>
      <c r="C2002" s="47">
        <v>0.1976</v>
      </c>
    </row>
    <row r="2003">
      <c r="A2003" s="47" t="s">
        <v>17</v>
      </c>
      <c r="B2003" s="47">
        <v>2002.0</v>
      </c>
      <c r="C2003" s="47">
        <v>0.2384</v>
      </c>
    </row>
    <row r="2004">
      <c r="A2004" s="47" t="s">
        <v>17</v>
      </c>
      <c r="B2004" s="47">
        <v>2003.0</v>
      </c>
      <c r="C2004" s="47">
        <v>0.26</v>
      </c>
    </row>
    <row r="2005">
      <c r="A2005" s="47" t="s">
        <v>17</v>
      </c>
      <c r="B2005" s="47">
        <v>2004.0</v>
      </c>
      <c r="C2005" s="47">
        <v>0.3528</v>
      </c>
    </row>
    <row r="2006">
      <c r="A2006" s="47" t="s">
        <v>17</v>
      </c>
      <c r="B2006" s="47">
        <v>2005.0</v>
      </c>
      <c r="C2006" s="47">
        <v>0.2576</v>
      </c>
    </row>
    <row r="2007">
      <c r="A2007" s="47" t="s">
        <v>17</v>
      </c>
      <c r="B2007" s="47">
        <v>2006.0</v>
      </c>
      <c r="C2007" s="47">
        <v>0.36400000000000005</v>
      </c>
    </row>
    <row r="2008">
      <c r="A2008" s="47" t="s">
        <v>17</v>
      </c>
      <c r="B2008" s="47">
        <v>2007.0</v>
      </c>
      <c r="C2008" s="47">
        <v>0.34</v>
      </c>
    </row>
    <row r="2009">
      <c r="A2009" s="47" t="s">
        <v>17</v>
      </c>
      <c r="B2009" s="47">
        <v>2008.0</v>
      </c>
      <c r="C2009" s="47">
        <v>0.2</v>
      </c>
    </row>
    <row r="2010">
      <c r="A2010" s="47" t="s">
        <v>17</v>
      </c>
      <c r="B2010" s="47">
        <v>2009.0</v>
      </c>
      <c r="C2010" s="47">
        <v>0.10880000000000001</v>
      </c>
    </row>
    <row r="2011">
      <c r="A2011" s="47" t="s">
        <v>17</v>
      </c>
      <c r="B2011" s="47">
        <v>2010.0</v>
      </c>
      <c r="C2011" s="47">
        <v>0.0512</v>
      </c>
    </row>
    <row r="2012">
      <c r="A2012" s="47" t="s">
        <v>17</v>
      </c>
      <c r="B2012" s="47">
        <v>2011.0</v>
      </c>
      <c r="C2012" s="47">
        <v>0.0</v>
      </c>
    </row>
    <row r="2013">
      <c r="A2013" s="47" t="s">
        <v>17</v>
      </c>
      <c r="B2013" s="47">
        <v>2012.0</v>
      </c>
      <c r="C2013" s="47">
        <v>0.0</v>
      </c>
    </row>
    <row r="2014">
      <c r="A2014" s="47" t="s">
        <v>17</v>
      </c>
      <c r="B2014" s="47">
        <v>2013.0</v>
      </c>
      <c r="C2014" s="47">
        <v>0.0</v>
      </c>
    </row>
    <row r="2015">
      <c r="A2015" s="47" t="s">
        <v>17</v>
      </c>
      <c r="B2015" s="47">
        <v>2014.0</v>
      </c>
      <c r="C2015" s="47">
        <v>0.0</v>
      </c>
    </row>
    <row r="2016">
      <c r="A2016" s="47" t="s">
        <v>17</v>
      </c>
      <c r="B2016" s="47">
        <v>2015.0</v>
      </c>
      <c r="C2016" s="47">
        <v>0.0</v>
      </c>
    </row>
    <row r="2017">
      <c r="A2017" s="47" t="s">
        <v>17</v>
      </c>
      <c r="B2017" s="47">
        <v>2016.0</v>
      </c>
      <c r="C2017" s="47">
        <v>0.0</v>
      </c>
    </row>
    <row r="2018">
      <c r="A2018" s="47" t="s">
        <v>17</v>
      </c>
      <c r="B2018" s="47">
        <v>2017.0</v>
      </c>
      <c r="C2018" s="47">
        <v>0.0</v>
      </c>
    </row>
    <row r="2019">
      <c r="A2019" s="47" t="s">
        <v>17</v>
      </c>
      <c r="B2019" s="47">
        <v>2018.0</v>
      </c>
      <c r="C2019" s="47">
        <v>0.0</v>
      </c>
    </row>
    <row r="2020">
      <c r="A2020" s="47" t="s">
        <v>17</v>
      </c>
      <c r="B2020" s="47">
        <v>2019.0</v>
      </c>
      <c r="C2020" s="47">
        <v>0.0</v>
      </c>
    </row>
    <row r="2021">
      <c r="A2021" s="47" t="s">
        <v>17</v>
      </c>
      <c r="B2021" s="47">
        <v>2020.0</v>
      </c>
      <c r="C2021" s="47">
        <v>0.0</v>
      </c>
    </row>
    <row r="2022">
      <c r="A2022" s="47" t="s">
        <v>17</v>
      </c>
      <c r="B2022" s="47">
        <v>2021.0</v>
      </c>
      <c r="C2022" s="47">
        <v>0.0</v>
      </c>
    </row>
    <row r="2023">
      <c r="A2023" s="47" t="s">
        <v>17</v>
      </c>
      <c r="B2023" s="47">
        <v>2022.0</v>
      </c>
      <c r="C2023" s="47">
        <v>0.0</v>
      </c>
    </row>
    <row r="2024">
      <c r="A2024" s="47" t="s">
        <v>17</v>
      </c>
      <c r="B2024" s="47">
        <v>2023.0</v>
      </c>
      <c r="C2024" s="47">
        <v>0.024</v>
      </c>
    </row>
    <row r="2025">
      <c r="A2025" s="47" t="s">
        <v>17</v>
      </c>
      <c r="B2025" s="47">
        <v>2024.0</v>
      </c>
      <c r="C2025" s="47">
        <v>0.20720000000000002</v>
      </c>
    </row>
    <row r="2026">
      <c r="A2026" s="47" t="s">
        <v>17</v>
      </c>
      <c r="B2026" s="47">
        <v>2025.0</v>
      </c>
      <c r="C2026" s="47">
        <v>0.3648</v>
      </c>
    </row>
    <row r="2027">
      <c r="A2027" s="47" t="s">
        <v>17</v>
      </c>
      <c r="B2027" s="47">
        <v>2026.0</v>
      </c>
      <c r="C2027" s="47">
        <v>0.4736</v>
      </c>
    </row>
    <row r="2028">
      <c r="A2028" s="47" t="s">
        <v>17</v>
      </c>
      <c r="B2028" s="47">
        <v>2027.0</v>
      </c>
      <c r="C2028" s="47">
        <v>0.4912</v>
      </c>
    </row>
    <row r="2029">
      <c r="A2029" s="47" t="s">
        <v>17</v>
      </c>
      <c r="B2029" s="47">
        <v>2028.0</v>
      </c>
      <c r="C2029" s="47">
        <v>0.5496000000000001</v>
      </c>
    </row>
    <row r="2030">
      <c r="A2030" s="47" t="s">
        <v>17</v>
      </c>
      <c r="B2030" s="47">
        <v>2029.0</v>
      </c>
      <c r="C2030" s="47">
        <v>0.6152000000000001</v>
      </c>
    </row>
    <row r="2031">
      <c r="A2031" s="47" t="s">
        <v>17</v>
      </c>
      <c r="B2031" s="47">
        <v>2030.0</v>
      </c>
      <c r="C2031" s="47">
        <v>0.4984</v>
      </c>
    </row>
    <row r="2032">
      <c r="A2032" s="47" t="s">
        <v>17</v>
      </c>
      <c r="B2032" s="47">
        <v>2031.0</v>
      </c>
      <c r="C2032" s="47">
        <v>0.43760000000000004</v>
      </c>
    </row>
    <row r="2033">
      <c r="A2033" s="47" t="s">
        <v>17</v>
      </c>
      <c r="B2033" s="47">
        <v>2032.0</v>
      </c>
      <c r="C2033" s="47">
        <v>0.31760000000000005</v>
      </c>
    </row>
    <row r="2034">
      <c r="A2034" s="47" t="s">
        <v>17</v>
      </c>
      <c r="B2034" s="47">
        <v>2033.0</v>
      </c>
      <c r="C2034" s="47">
        <v>0.21120000000000003</v>
      </c>
    </row>
    <row r="2035">
      <c r="A2035" s="47" t="s">
        <v>17</v>
      </c>
      <c r="B2035" s="47">
        <v>2034.0</v>
      </c>
      <c r="C2035" s="47">
        <v>0.052000000000000005</v>
      </c>
    </row>
    <row r="2036">
      <c r="A2036" s="47" t="s">
        <v>17</v>
      </c>
      <c r="B2036" s="47">
        <v>2035.0</v>
      </c>
      <c r="C2036" s="47">
        <v>0.0</v>
      </c>
    </row>
    <row r="2037">
      <c r="A2037" s="47" t="s">
        <v>17</v>
      </c>
      <c r="B2037" s="47">
        <v>2036.0</v>
      </c>
      <c r="C2037" s="47">
        <v>0.0</v>
      </c>
    </row>
    <row r="2038">
      <c r="A2038" s="47" t="s">
        <v>17</v>
      </c>
      <c r="B2038" s="47">
        <v>2037.0</v>
      </c>
      <c r="C2038" s="47">
        <v>0.0</v>
      </c>
    </row>
    <row r="2039">
      <c r="A2039" s="47" t="s">
        <v>17</v>
      </c>
      <c r="B2039" s="47">
        <v>2038.0</v>
      </c>
      <c r="C2039" s="47">
        <v>0.0</v>
      </c>
    </row>
    <row r="2040">
      <c r="A2040" s="47" t="s">
        <v>17</v>
      </c>
      <c r="B2040" s="47">
        <v>2039.0</v>
      </c>
      <c r="C2040" s="47">
        <v>0.0</v>
      </c>
    </row>
    <row r="2041">
      <c r="A2041" s="47" t="s">
        <v>17</v>
      </c>
      <c r="B2041" s="47">
        <v>2040.0</v>
      </c>
      <c r="C2041" s="47">
        <v>0.0</v>
      </c>
    </row>
    <row r="2042">
      <c r="A2042" s="47" t="s">
        <v>17</v>
      </c>
      <c r="B2042" s="47">
        <v>2041.0</v>
      </c>
      <c r="C2042" s="47">
        <v>0.0</v>
      </c>
    </row>
    <row r="2043">
      <c r="A2043" s="47" t="s">
        <v>17</v>
      </c>
      <c r="B2043" s="47">
        <v>2042.0</v>
      </c>
      <c r="C2043" s="47">
        <v>0.0</v>
      </c>
    </row>
    <row r="2044">
      <c r="A2044" s="47" t="s">
        <v>17</v>
      </c>
      <c r="B2044" s="47">
        <v>2043.0</v>
      </c>
      <c r="C2044" s="47">
        <v>0.0</v>
      </c>
    </row>
    <row r="2045">
      <c r="A2045" s="47" t="s">
        <v>17</v>
      </c>
      <c r="B2045" s="47">
        <v>2044.0</v>
      </c>
      <c r="C2045" s="47">
        <v>0.0</v>
      </c>
    </row>
    <row r="2046">
      <c r="A2046" s="47" t="s">
        <v>17</v>
      </c>
      <c r="B2046" s="47">
        <v>2045.0</v>
      </c>
      <c r="C2046" s="47">
        <v>0.0</v>
      </c>
    </row>
    <row r="2047">
      <c r="A2047" s="47" t="s">
        <v>17</v>
      </c>
      <c r="B2047" s="47">
        <v>2046.0</v>
      </c>
      <c r="C2047" s="47">
        <v>0.0</v>
      </c>
    </row>
    <row r="2048">
      <c r="A2048" s="47" t="s">
        <v>17</v>
      </c>
      <c r="B2048" s="47">
        <v>2047.0</v>
      </c>
      <c r="C2048" s="47">
        <v>0.009600000000000001</v>
      </c>
    </row>
    <row r="2049">
      <c r="A2049" s="47" t="s">
        <v>17</v>
      </c>
      <c r="B2049" s="47">
        <v>2048.0</v>
      </c>
      <c r="C2049" s="47">
        <v>0.0184</v>
      </c>
    </row>
    <row r="2050">
      <c r="A2050" s="47" t="s">
        <v>17</v>
      </c>
      <c r="B2050" s="47">
        <v>2049.0</v>
      </c>
      <c r="C2050" s="47">
        <v>0.1328</v>
      </c>
    </row>
    <row r="2051">
      <c r="A2051" s="47" t="s">
        <v>17</v>
      </c>
      <c r="B2051" s="47">
        <v>2050.0</v>
      </c>
      <c r="C2051" s="47">
        <v>0.0792</v>
      </c>
    </row>
    <row r="2052">
      <c r="A2052" s="47" t="s">
        <v>17</v>
      </c>
      <c r="B2052" s="47">
        <v>2051.0</v>
      </c>
      <c r="C2052" s="47">
        <v>0.0848</v>
      </c>
    </row>
    <row r="2053">
      <c r="A2053" s="47" t="s">
        <v>17</v>
      </c>
      <c r="B2053" s="47">
        <v>2052.0</v>
      </c>
      <c r="C2053" s="47">
        <v>0.13040000000000002</v>
      </c>
    </row>
    <row r="2054">
      <c r="A2054" s="47" t="s">
        <v>17</v>
      </c>
      <c r="B2054" s="47">
        <v>2053.0</v>
      </c>
      <c r="C2054" s="47">
        <v>0.11359999999999999</v>
      </c>
    </row>
    <row r="2055">
      <c r="A2055" s="47" t="s">
        <v>17</v>
      </c>
      <c r="B2055" s="47">
        <v>2054.0</v>
      </c>
      <c r="C2055" s="47">
        <v>0.06720000000000001</v>
      </c>
    </row>
    <row r="2056">
      <c r="A2056" s="47" t="s">
        <v>17</v>
      </c>
      <c r="B2056" s="47">
        <v>2055.0</v>
      </c>
      <c r="C2056" s="47">
        <v>0.0712</v>
      </c>
    </row>
    <row r="2057">
      <c r="A2057" s="47" t="s">
        <v>17</v>
      </c>
      <c r="B2057" s="47">
        <v>2056.0</v>
      </c>
      <c r="C2057" s="47">
        <v>0.0728</v>
      </c>
    </row>
    <row r="2058">
      <c r="A2058" s="47" t="s">
        <v>17</v>
      </c>
      <c r="B2058" s="47">
        <v>2057.0</v>
      </c>
      <c r="C2058" s="47">
        <v>0.022400000000000003</v>
      </c>
    </row>
    <row r="2059">
      <c r="A2059" s="47" t="s">
        <v>17</v>
      </c>
      <c r="B2059" s="47">
        <v>2058.0</v>
      </c>
      <c r="C2059" s="47">
        <v>0.0504</v>
      </c>
    </row>
    <row r="2060">
      <c r="A2060" s="47" t="s">
        <v>17</v>
      </c>
      <c r="B2060" s="47">
        <v>2059.0</v>
      </c>
      <c r="C2060" s="47">
        <v>0.0</v>
      </c>
    </row>
    <row r="2061">
      <c r="A2061" s="47" t="s">
        <v>17</v>
      </c>
      <c r="B2061" s="47">
        <v>2060.0</v>
      </c>
      <c r="C2061" s="47">
        <v>0.0</v>
      </c>
    </row>
    <row r="2062">
      <c r="A2062" s="47" t="s">
        <v>17</v>
      </c>
      <c r="B2062" s="47">
        <v>2061.0</v>
      </c>
      <c r="C2062" s="47">
        <v>0.0</v>
      </c>
    </row>
    <row r="2063">
      <c r="A2063" s="47" t="s">
        <v>17</v>
      </c>
      <c r="B2063" s="47">
        <v>2062.0</v>
      </c>
      <c r="C2063" s="47">
        <v>0.0</v>
      </c>
    </row>
    <row r="2064">
      <c r="A2064" s="47" t="s">
        <v>17</v>
      </c>
      <c r="B2064" s="47">
        <v>2063.0</v>
      </c>
      <c r="C2064" s="47">
        <v>0.0</v>
      </c>
    </row>
    <row r="2065">
      <c r="A2065" s="47" t="s">
        <v>17</v>
      </c>
      <c r="B2065" s="47">
        <v>2064.0</v>
      </c>
      <c r="C2065" s="47">
        <v>0.0</v>
      </c>
    </row>
    <row r="2066">
      <c r="A2066" s="47" t="s">
        <v>17</v>
      </c>
      <c r="B2066" s="47">
        <v>2065.0</v>
      </c>
      <c r="C2066" s="47">
        <v>0.0</v>
      </c>
    </row>
    <row r="2067">
      <c r="A2067" s="47" t="s">
        <v>17</v>
      </c>
      <c r="B2067" s="47">
        <v>2066.0</v>
      </c>
      <c r="C2067" s="47">
        <v>0.0</v>
      </c>
    </row>
    <row r="2068">
      <c r="A2068" s="47" t="s">
        <v>17</v>
      </c>
      <c r="B2068" s="47">
        <v>2067.0</v>
      </c>
      <c r="C2068" s="47">
        <v>0.0</v>
      </c>
    </row>
    <row r="2069">
      <c r="A2069" s="47" t="s">
        <v>17</v>
      </c>
      <c r="B2069" s="47">
        <v>2068.0</v>
      </c>
      <c r="C2069" s="47">
        <v>0.0</v>
      </c>
    </row>
    <row r="2070">
      <c r="A2070" s="47" t="s">
        <v>17</v>
      </c>
      <c r="B2070" s="47">
        <v>2069.0</v>
      </c>
      <c r="C2070" s="47">
        <v>0.0</v>
      </c>
    </row>
    <row r="2071">
      <c r="A2071" s="47" t="s">
        <v>17</v>
      </c>
      <c r="B2071" s="47">
        <v>2070.0</v>
      </c>
      <c r="C2071" s="47">
        <v>0.0</v>
      </c>
    </row>
    <row r="2072">
      <c r="A2072" s="47" t="s">
        <v>17</v>
      </c>
      <c r="B2072" s="47">
        <v>2071.0</v>
      </c>
      <c r="C2072" s="47">
        <v>0.05280000000000001</v>
      </c>
    </row>
    <row r="2073">
      <c r="A2073" s="47" t="s">
        <v>17</v>
      </c>
      <c r="B2073" s="47">
        <v>2072.0</v>
      </c>
      <c r="C2073" s="47">
        <v>0.1416</v>
      </c>
    </row>
    <row r="2074">
      <c r="A2074" s="47" t="s">
        <v>17</v>
      </c>
      <c r="B2074" s="47">
        <v>2073.0</v>
      </c>
      <c r="C2074" s="47">
        <v>0.30160000000000003</v>
      </c>
    </row>
    <row r="2075">
      <c r="A2075" s="47" t="s">
        <v>17</v>
      </c>
      <c r="B2075" s="47">
        <v>2074.0</v>
      </c>
      <c r="C2075" s="47">
        <v>0.2368</v>
      </c>
    </row>
    <row r="2076">
      <c r="A2076" s="47" t="s">
        <v>17</v>
      </c>
      <c r="B2076" s="47">
        <v>2075.0</v>
      </c>
      <c r="C2076" s="47">
        <v>0.22240000000000004</v>
      </c>
    </row>
    <row r="2077">
      <c r="A2077" s="47" t="s">
        <v>17</v>
      </c>
      <c r="B2077" s="47">
        <v>2076.0</v>
      </c>
      <c r="C2077" s="47">
        <v>0.42240000000000005</v>
      </c>
    </row>
    <row r="2078">
      <c r="A2078" s="47" t="s">
        <v>17</v>
      </c>
      <c r="B2078" s="47">
        <v>2077.0</v>
      </c>
      <c r="C2078" s="47">
        <v>0.4096</v>
      </c>
    </row>
    <row r="2079">
      <c r="A2079" s="47" t="s">
        <v>17</v>
      </c>
      <c r="B2079" s="47">
        <v>2078.0</v>
      </c>
      <c r="C2079" s="47">
        <v>0.25520000000000004</v>
      </c>
    </row>
    <row r="2080">
      <c r="A2080" s="47" t="s">
        <v>17</v>
      </c>
      <c r="B2080" s="47">
        <v>2079.0</v>
      </c>
      <c r="C2080" s="47">
        <v>0.1416</v>
      </c>
    </row>
    <row r="2081">
      <c r="A2081" s="47" t="s">
        <v>17</v>
      </c>
      <c r="B2081" s="47">
        <v>2080.0</v>
      </c>
      <c r="C2081" s="47">
        <v>0.1144</v>
      </c>
    </row>
    <row r="2082">
      <c r="A2082" s="47" t="s">
        <v>17</v>
      </c>
      <c r="B2082" s="47">
        <v>2081.0</v>
      </c>
      <c r="C2082" s="47">
        <v>0.1464</v>
      </c>
    </row>
    <row r="2083">
      <c r="A2083" s="47" t="s">
        <v>17</v>
      </c>
      <c r="B2083" s="47">
        <v>2082.0</v>
      </c>
      <c r="C2083" s="47">
        <v>0.036</v>
      </c>
    </row>
    <row r="2084">
      <c r="A2084" s="47" t="s">
        <v>17</v>
      </c>
      <c r="B2084" s="47">
        <v>2083.0</v>
      </c>
      <c r="C2084" s="47">
        <v>0.0</v>
      </c>
    </row>
    <row r="2085">
      <c r="A2085" s="47" t="s">
        <v>17</v>
      </c>
      <c r="B2085" s="47">
        <v>2084.0</v>
      </c>
      <c r="C2085" s="47">
        <v>0.0</v>
      </c>
    </row>
    <row r="2086">
      <c r="A2086" s="47" t="s">
        <v>17</v>
      </c>
      <c r="B2086" s="47">
        <v>2085.0</v>
      </c>
      <c r="C2086" s="47">
        <v>0.0</v>
      </c>
    </row>
    <row r="2087">
      <c r="A2087" s="47" t="s">
        <v>17</v>
      </c>
      <c r="B2087" s="47">
        <v>2086.0</v>
      </c>
      <c r="C2087" s="47">
        <v>0.0</v>
      </c>
    </row>
    <row r="2088">
      <c r="A2088" s="47" t="s">
        <v>17</v>
      </c>
      <c r="B2088" s="47">
        <v>2087.0</v>
      </c>
      <c r="C2088" s="47">
        <v>0.0</v>
      </c>
    </row>
    <row r="2089">
      <c r="A2089" s="47" t="s">
        <v>17</v>
      </c>
      <c r="B2089" s="47">
        <v>2088.0</v>
      </c>
      <c r="C2089" s="47">
        <v>0.0</v>
      </c>
    </row>
    <row r="2090">
      <c r="A2090" s="47" t="s">
        <v>17</v>
      </c>
      <c r="B2090" s="47">
        <v>2089.0</v>
      </c>
      <c r="C2090" s="47">
        <v>0.0</v>
      </c>
    </row>
    <row r="2091">
      <c r="A2091" s="47" t="s">
        <v>17</v>
      </c>
      <c r="B2091" s="47">
        <v>2090.0</v>
      </c>
      <c r="C2091" s="47">
        <v>0.0</v>
      </c>
    </row>
    <row r="2092">
      <c r="A2092" s="47" t="s">
        <v>17</v>
      </c>
      <c r="B2092" s="47">
        <v>2091.0</v>
      </c>
      <c r="C2092" s="47">
        <v>0.0</v>
      </c>
    </row>
    <row r="2093">
      <c r="A2093" s="47" t="s">
        <v>17</v>
      </c>
      <c r="B2093" s="47">
        <v>2092.0</v>
      </c>
      <c r="C2093" s="47">
        <v>0.0</v>
      </c>
    </row>
    <row r="2094">
      <c r="A2094" s="47" t="s">
        <v>17</v>
      </c>
      <c r="B2094" s="47">
        <v>2093.0</v>
      </c>
      <c r="C2094" s="47">
        <v>0.0</v>
      </c>
    </row>
    <row r="2095">
      <c r="A2095" s="47" t="s">
        <v>17</v>
      </c>
      <c r="B2095" s="47">
        <v>2094.0</v>
      </c>
      <c r="C2095" s="47">
        <v>0.0</v>
      </c>
    </row>
    <row r="2096">
      <c r="A2096" s="47" t="s">
        <v>17</v>
      </c>
      <c r="B2096" s="47">
        <v>2095.0</v>
      </c>
      <c r="C2096" s="47">
        <v>0.0576</v>
      </c>
    </row>
    <row r="2097">
      <c r="A2097" s="47" t="s">
        <v>17</v>
      </c>
      <c r="B2097" s="47">
        <v>2096.0</v>
      </c>
      <c r="C2097" s="47">
        <v>0.18320000000000003</v>
      </c>
    </row>
    <row r="2098">
      <c r="A2098" s="47" t="s">
        <v>17</v>
      </c>
      <c r="B2098" s="47">
        <v>2097.0</v>
      </c>
      <c r="C2098" s="47">
        <v>0.33840000000000003</v>
      </c>
    </row>
    <row r="2099">
      <c r="A2099" s="47" t="s">
        <v>17</v>
      </c>
      <c r="B2099" s="47">
        <v>2098.0</v>
      </c>
      <c r="C2099" s="47">
        <v>0.4672</v>
      </c>
    </row>
    <row r="2100">
      <c r="A2100" s="47" t="s">
        <v>17</v>
      </c>
      <c r="B2100" s="47">
        <v>2099.0</v>
      </c>
      <c r="C2100" s="47">
        <v>0.4368000000000001</v>
      </c>
    </row>
    <row r="2101">
      <c r="A2101" s="47" t="s">
        <v>17</v>
      </c>
      <c r="B2101" s="47">
        <v>2100.0</v>
      </c>
      <c r="C2101" s="47">
        <v>0.5304000000000001</v>
      </c>
    </row>
    <row r="2102">
      <c r="A2102" s="47" t="s">
        <v>17</v>
      </c>
      <c r="B2102" s="47">
        <v>2101.0</v>
      </c>
      <c r="C2102" s="47">
        <v>0.44400000000000006</v>
      </c>
    </row>
    <row r="2103">
      <c r="A2103" s="47" t="s">
        <v>17</v>
      </c>
      <c r="B2103" s="47">
        <v>2102.0</v>
      </c>
      <c r="C2103" s="47">
        <v>0.5424000000000001</v>
      </c>
    </row>
    <row r="2104">
      <c r="A2104" s="47" t="s">
        <v>17</v>
      </c>
      <c r="B2104" s="47">
        <v>2103.0</v>
      </c>
      <c r="C2104" s="47">
        <v>0.5472</v>
      </c>
    </row>
    <row r="2105">
      <c r="A2105" s="47" t="s">
        <v>17</v>
      </c>
      <c r="B2105" s="47">
        <v>2104.0</v>
      </c>
      <c r="C2105" s="47">
        <v>0.39680000000000004</v>
      </c>
    </row>
    <row r="2106">
      <c r="A2106" s="47" t="s">
        <v>17</v>
      </c>
      <c r="B2106" s="47">
        <v>2105.0</v>
      </c>
      <c r="C2106" s="47">
        <v>0.2544</v>
      </c>
    </row>
    <row r="2107">
      <c r="A2107" s="47" t="s">
        <v>17</v>
      </c>
      <c r="B2107" s="47">
        <v>2106.0</v>
      </c>
      <c r="C2107" s="47">
        <v>0.038400000000000004</v>
      </c>
    </row>
    <row r="2108">
      <c r="A2108" s="47" t="s">
        <v>17</v>
      </c>
      <c r="B2108" s="47">
        <v>2107.0</v>
      </c>
      <c r="C2108" s="47">
        <v>0.0</v>
      </c>
    </row>
    <row r="2109">
      <c r="A2109" s="47" t="s">
        <v>17</v>
      </c>
      <c r="B2109" s="47">
        <v>2108.0</v>
      </c>
      <c r="C2109" s="47">
        <v>0.0</v>
      </c>
    </row>
    <row r="2110">
      <c r="A2110" s="47" t="s">
        <v>17</v>
      </c>
      <c r="B2110" s="47">
        <v>2109.0</v>
      </c>
      <c r="C2110" s="47">
        <v>0.0</v>
      </c>
    </row>
    <row r="2111">
      <c r="A2111" s="47" t="s">
        <v>17</v>
      </c>
      <c r="B2111" s="47">
        <v>2110.0</v>
      </c>
      <c r="C2111" s="47">
        <v>0.0</v>
      </c>
    </row>
    <row r="2112">
      <c r="A2112" s="47" t="s">
        <v>17</v>
      </c>
      <c r="B2112" s="47">
        <v>2111.0</v>
      </c>
      <c r="C2112" s="47">
        <v>0.0</v>
      </c>
    </row>
    <row r="2113">
      <c r="A2113" s="47" t="s">
        <v>17</v>
      </c>
      <c r="B2113" s="47">
        <v>2112.0</v>
      </c>
      <c r="C2113" s="47">
        <v>0.0</v>
      </c>
    </row>
    <row r="2114">
      <c r="A2114" s="47" t="s">
        <v>17</v>
      </c>
      <c r="B2114" s="47">
        <v>2113.0</v>
      </c>
      <c r="C2114" s="47">
        <v>0.0</v>
      </c>
    </row>
    <row r="2115">
      <c r="A2115" s="47" t="s">
        <v>17</v>
      </c>
      <c r="B2115" s="47">
        <v>2114.0</v>
      </c>
      <c r="C2115" s="47">
        <v>0.0</v>
      </c>
    </row>
    <row r="2116">
      <c r="A2116" s="47" t="s">
        <v>17</v>
      </c>
      <c r="B2116" s="47">
        <v>2115.0</v>
      </c>
      <c r="C2116" s="47">
        <v>0.0</v>
      </c>
    </row>
    <row r="2117">
      <c r="A2117" s="47" t="s">
        <v>17</v>
      </c>
      <c r="B2117" s="47">
        <v>2116.0</v>
      </c>
      <c r="C2117" s="47">
        <v>0.0</v>
      </c>
    </row>
    <row r="2118">
      <c r="A2118" s="47" t="s">
        <v>17</v>
      </c>
      <c r="B2118" s="47">
        <v>2117.0</v>
      </c>
      <c r="C2118" s="47">
        <v>0.0</v>
      </c>
    </row>
    <row r="2119">
      <c r="A2119" s="47" t="s">
        <v>17</v>
      </c>
      <c r="B2119" s="47">
        <v>2118.0</v>
      </c>
      <c r="C2119" s="47">
        <v>0.0</v>
      </c>
    </row>
    <row r="2120">
      <c r="A2120" s="47" t="s">
        <v>17</v>
      </c>
      <c r="B2120" s="47">
        <v>2119.0</v>
      </c>
      <c r="C2120" s="47">
        <v>0.0088</v>
      </c>
    </row>
    <row r="2121">
      <c r="A2121" s="47" t="s">
        <v>17</v>
      </c>
      <c r="B2121" s="47">
        <v>2120.0</v>
      </c>
      <c r="C2121" s="47">
        <v>0.13040000000000002</v>
      </c>
    </row>
    <row r="2122">
      <c r="A2122" s="47" t="s">
        <v>17</v>
      </c>
      <c r="B2122" s="47">
        <v>2121.0</v>
      </c>
      <c r="C2122" s="47">
        <v>0.34640000000000004</v>
      </c>
    </row>
    <row r="2123">
      <c r="A2123" s="47" t="s">
        <v>17</v>
      </c>
      <c r="B2123" s="47">
        <v>2122.0</v>
      </c>
      <c r="C2123" s="47">
        <v>0.4928</v>
      </c>
    </row>
    <row r="2124">
      <c r="A2124" s="47" t="s">
        <v>17</v>
      </c>
      <c r="B2124" s="47">
        <v>2123.0</v>
      </c>
      <c r="C2124" s="47">
        <v>0.44320000000000004</v>
      </c>
    </row>
    <row r="2125">
      <c r="A2125" s="47" t="s">
        <v>17</v>
      </c>
      <c r="B2125" s="47">
        <v>2124.0</v>
      </c>
      <c r="C2125" s="47">
        <v>0.5728</v>
      </c>
    </row>
    <row r="2126">
      <c r="A2126" s="47" t="s">
        <v>17</v>
      </c>
      <c r="B2126" s="47">
        <v>2125.0</v>
      </c>
      <c r="C2126" s="47">
        <v>0.5968</v>
      </c>
    </row>
    <row r="2127">
      <c r="A2127" s="47" t="s">
        <v>17</v>
      </c>
      <c r="B2127" s="47">
        <v>2126.0</v>
      </c>
      <c r="C2127" s="47">
        <v>0.472</v>
      </c>
    </row>
    <row r="2128">
      <c r="A2128" s="47" t="s">
        <v>17</v>
      </c>
      <c r="B2128" s="47">
        <v>2127.0</v>
      </c>
      <c r="C2128" s="47">
        <v>0.5528</v>
      </c>
    </row>
    <row r="2129">
      <c r="A2129" s="47" t="s">
        <v>17</v>
      </c>
      <c r="B2129" s="47">
        <v>2128.0</v>
      </c>
      <c r="C2129" s="47">
        <v>0.35760000000000003</v>
      </c>
    </row>
    <row r="2130">
      <c r="A2130" s="47" t="s">
        <v>17</v>
      </c>
      <c r="B2130" s="47">
        <v>2129.0</v>
      </c>
      <c r="C2130" s="47">
        <v>0.2656</v>
      </c>
    </row>
    <row r="2131">
      <c r="A2131" s="47" t="s">
        <v>17</v>
      </c>
      <c r="B2131" s="47">
        <v>2130.0</v>
      </c>
      <c r="C2131" s="47">
        <v>0.0408</v>
      </c>
    </row>
    <row r="2132">
      <c r="A2132" s="47" t="s">
        <v>17</v>
      </c>
      <c r="B2132" s="47">
        <v>2131.0</v>
      </c>
      <c r="C2132" s="47">
        <v>0.0</v>
      </c>
    </row>
    <row r="2133">
      <c r="A2133" s="47" t="s">
        <v>17</v>
      </c>
      <c r="B2133" s="47">
        <v>2132.0</v>
      </c>
      <c r="C2133" s="47">
        <v>0.0</v>
      </c>
    </row>
    <row r="2134">
      <c r="A2134" s="47" t="s">
        <v>17</v>
      </c>
      <c r="B2134" s="47">
        <v>2133.0</v>
      </c>
      <c r="C2134" s="47">
        <v>0.0</v>
      </c>
    </row>
    <row r="2135">
      <c r="A2135" s="47" t="s">
        <v>17</v>
      </c>
      <c r="B2135" s="47">
        <v>2134.0</v>
      </c>
      <c r="C2135" s="47">
        <v>0.0</v>
      </c>
    </row>
    <row r="2136">
      <c r="A2136" s="47" t="s">
        <v>17</v>
      </c>
      <c r="B2136" s="47">
        <v>2135.0</v>
      </c>
      <c r="C2136" s="47">
        <v>0.0</v>
      </c>
    </row>
    <row r="2137">
      <c r="A2137" s="47" t="s">
        <v>17</v>
      </c>
      <c r="B2137" s="47">
        <v>2136.0</v>
      </c>
      <c r="C2137" s="47">
        <v>0.0</v>
      </c>
    </row>
    <row r="2138">
      <c r="A2138" s="47" t="s">
        <v>17</v>
      </c>
      <c r="B2138" s="47">
        <v>2137.0</v>
      </c>
      <c r="C2138" s="47">
        <v>0.0</v>
      </c>
    </row>
    <row r="2139">
      <c r="A2139" s="47" t="s">
        <v>17</v>
      </c>
      <c r="B2139" s="47">
        <v>2138.0</v>
      </c>
      <c r="C2139" s="47">
        <v>0.0</v>
      </c>
    </row>
    <row r="2140">
      <c r="A2140" s="47" t="s">
        <v>17</v>
      </c>
      <c r="B2140" s="47">
        <v>2139.0</v>
      </c>
      <c r="C2140" s="47">
        <v>0.0</v>
      </c>
    </row>
    <row r="2141">
      <c r="A2141" s="47" t="s">
        <v>17</v>
      </c>
      <c r="B2141" s="47">
        <v>2140.0</v>
      </c>
      <c r="C2141" s="47">
        <v>0.0</v>
      </c>
    </row>
    <row r="2142">
      <c r="A2142" s="47" t="s">
        <v>17</v>
      </c>
      <c r="B2142" s="47">
        <v>2141.0</v>
      </c>
      <c r="C2142" s="47">
        <v>0.0</v>
      </c>
    </row>
    <row r="2143">
      <c r="A2143" s="47" t="s">
        <v>17</v>
      </c>
      <c r="B2143" s="47">
        <v>2142.0</v>
      </c>
      <c r="C2143" s="47">
        <v>0.0</v>
      </c>
    </row>
    <row r="2144">
      <c r="A2144" s="47" t="s">
        <v>17</v>
      </c>
      <c r="B2144" s="47">
        <v>2143.0</v>
      </c>
      <c r="C2144" s="47">
        <v>0.056799999999999996</v>
      </c>
    </row>
    <row r="2145">
      <c r="A2145" s="47" t="s">
        <v>17</v>
      </c>
      <c r="B2145" s="47">
        <v>2144.0</v>
      </c>
      <c r="C2145" s="47">
        <v>0.21680000000000002</v>
      </c>
    </row>
    <row r="2146">
      <c r="A2146" s="47" t="s">
        <v>17</v>
      </c>
      <c r="B2146" s="47">
        <v>2145.0</v>
      </c>
      <c r="C2146" s="47">
        <v>0.32320000000000004</v>
      </c>
    </row>
    <row r="2147">
      <c r="A2147" s="47" t="s">
        <v>17</v>
      </c>
      <c r="B2147" s="47">
        <v>2146.0</v>
      </c>
      <c r="C2147" s="47">
        <v>0.5048</v>
      </c>
    </row>
    <row r="2148">
      <c r="A2148" s="47" t="s">
        <v>17</v>
      </c>
      <c r="B2148" s="47">
        <v>2147.0</v>
      </c>
      <c r="C2148" s="47">
        <v>0.5992000000000001</v>
      </c>
    </row>
    <row r="2149">
      <c r="A2149" s="47" t="s">
        <v>17</v>
      </c>
      <c r="B2149" s="47">
        <v>2148.0</v>
      </c>
      <c r="C2149" s="47">
        <v>0.6104</v>
      </c>
    </row>
    <row r="2150">
      <c r="A2150" s="47" t="s">
        <v>17</v>
      </c>
      <c r="B2150" s="47">
        <v>2149.0</v>
      </c>
      <c r="C2150" s="47">
        <v>0.5896</v>
      </c>
    </row>
    <row r="2151">
      <c r="A2151" s="47" t="s">
        <v>17</v>
      </c>
      <c r="B2151" s="47">
        <v>2150.0</v>
      </c>
      <c r="C2151" s="47">
        <v>0.4624</v>
      </c>
    </row>
    <row r="2152">
      <c r="A2152" s="47" t="s">
        <v>17</v>
      </c>
      <c r="B2152" s="47">
        <v>2151.0</v>
      </c>
      <c r="C2152" s="47">
        <v>0.36560000000000004</v>
      </c>
    </row>
    <row r="2153">
      <c r="A2153" s="47" t="s">
        <v>17</v>
      </c>
      <c r="B2153" s="47">
        <v>2152.0</v>
      </c>
      <c r="C2153" s="47">
        <v>0.3568</v>
      </c>
    </row>
    <row r="2154">
      <c r="A2154" s="47" t="s">
        <v>17</v>
      </c>
      <c r="B2154" s="47">
        <v>2153.0</v>
      </c>
      <c r="C2154" s="47">
        <v>0.2296</v>
      </c>
    </row>
    <row r="2155">
      <c r="A2155" s="47" t="s">
        <v>17</v>
      </c>
      <c r="B2155" s="47">
        <v>2154.0</v>
      </c>
      <c r="C2155" s="47">
        <v>0.0512</v>
      </c>
    </row>
    <row r="2156">
      <c r="A2156" s="47" t="s">
        <v>17</v>
      </c>
      <c r="B2156" s="47">
        <v>2155.0</v>
      </c>
      <c r="C2156" s="47">
        <v>0.0</v>
      </c>
    </row>
    <row r="2157">
      <c r="A2157" s="47" t="s">
        <v>17</v>
      </c>
      <c r="B2157" s="47">
        <v>2156.0</v>
      </c>
      <c r="C2157" s="47">
        <v>0.0</v>
      </c>
    </row>
    <row r="2158">
      <c r="A2158" s="47" t="s">
        <v>17</v>
      </c>
      <c r="B2158" s="47">
        <v>2157.0</v>
      </c>
      <c r="C2158" s="47">
        <v>0.0</v>
      </c>
    </row>
    <row r="2159">
      <c r="A2159" s="47" t="s">
        <v>17</v>
      </c>
      <c r="B2159" s="47">
        <v>2158.0</v>
      </c>
      <c r="C2159" s="47">
        <v>0.0</v>
      </c>
    </row>
    <row r="2160">
      <c r="A2160" s="47" t="s">
        <v>17</v>
      </c>
      <c r="B2160" s="47">
        <v>2159.0</v>
      </c>
      <c r="C2160" s="47">
        <v>0.0</v>
      </c>
    </row>
    <row r="2161">
      <c r="A2161" s="47" t="s">
        <v>17</v>
      </c>
      <c r="B2161" s="47">
        <v>2160.0</v>
      </c>
      <c r="C2161" s="47">
        <v>0.0</v>
      </c>
    </row>
    <row r="2162">
      <c r="A2162" s="47" t="s">
        <v>17</v>
      </c>
      <c r="B2162" s="47">
        <v>2161.0</v>
      </c>
      <c r="C2162" s="47">
        <v>0.0</v>
      </c>
    </row>
    <row r="2163">
      <c r="A2163" s="47" t="s">
        <v>17</v>
      </c>
      <c r="B2163" s="47">
        <v>2162.0</v>
      </c>
      <c r="C2163" s="47">
        <v>0.0</v>
      </c>
    </row>
    <row r="2164">
      <c r="A2164" s="47" t="s">
        <v>17</v>
      </c>
      <c r="B2164" s="47">
        <v>2163.0</v>
      </c>
      <c r="C2164" s="47">
        <v>0.0</v>
      </c>
    </row>
    <row r="2165">
      <c r="A2165" s="47" t="s">
        <v>17</v>
      </c>
      <c r="B2165" s="47">
        <v>2164.0</v>
      </c>
      <c r="C2165" s="47">
        <v>0.0</v>
      </c>
    </row>
    <row r="2166">
      <c r="A2166" s="47" t="s">
        <v>17</v>
      </c>
      <c r="B2166" s="47">
        <v>2165.0</v>
      </c>
      <c r="C2166" s="47">
        <v>0.0</v>
      </c>
    </row>
    <row r="2167">
      <c r="A2167" s="47" t="s">
        <v>17</v>
      </c>
      <c r="B2167" s="47">
        <v>2166.0</v>
      </c>
      <c r="C2167" s="47">
        <v>0.0</v>
      </c>
    </row>
    <row r="2168">
      <c r="A2168" s="47" t="s">
        <v>17</v>
      </c>
      <c r="B2168" s="47">
        <v>2167.0</v>
      </c>
      <c r="C2168" s="47">
        <v>0.062400000000000004</v>
      </c>
    </row>
    <row r="2169">
      <c r="A2169" s="47" t="s">
        <v>17</v>
      </c>
      <c r="B2169" s="47">
        <v>2168.0</v>
      </c>
      <c r="C2169" s="47">
        <v>0.20800000000000002</v>
      </c>
    </row>
    <row r="2170">
      <c r="A2170" s="47" t="s">
        <v>17</v>
      </c>
      <c r="B2170" s="47">
        <v>2169.0</v>
      </c>
      <c r="C2170" s="47">
        <v>0.3632</v>
      </c>
    </row>
    <row r="2171">
      <c r="A2171" s="47" t="s">
        <v>17</v>
      </c>
      <c r="B2171" s="47">
        <v>2170.0</v>
      </c>
      <c r="C2171" s="47">
        <v>0.49920000000000003</v>
      </c>
    </row>
    <row r="2172">
      <c r="A2172" s="47" t="s">
        <v>17</v>
      </c>
      <c r="B2172" s="47">
        <v>2171.0</v>
      </c>
      <c r="C2172" s="47">
        <v>0.6048</v>
      </c>
    </row>
    <row r="2173">
      <c r="A2173" s="47" t="s">
        <v>17</v>
      </c>
      <c r="B2173" s="47">
        <v>2172.0</v>
      </c>
      <c r="C2173" s="47">
        <v>0.6688000000000001</v>
      </c>
    </row>
    <row r="2174">
      <c r="A2174" s="47" t="s">
        <v>17</v>
      </c>
      <c r="B2174" s="47">
        <v>2173.0</v>
      </c>
      <c r="C2174" s="47">
        <v>0.6408</v>
      </c>
    </row>
    <row r="2175">
      <c r="A2175" s="47" t="s">
        <v>17</v>
      </c>
      <c r="B2175" s="47">
        <v>2174.0</v>
      </c>
      <c r="C2175" s="47">
        <v>0.6192000000000001</v>
      </c>
    </row>
    <row r="2176">
      <c r="A2176" s="47" t="s">
        <v>17</v>
      </c>
      <c r="B2176" s="47">
        <v>2175.0</v>
      </c>
      <c r="C2176" s="47">
        <v>0.43200000000000005</v>
      </c>
    </row>
    <row r="2177">
      <c r="A2177" s="47" t="s">
        <v>17</v>
      </c>
      <c r="B2177" s="47">
        <v>2176.0</v>
      </c>
      <c r="C2177" s="47">
        <v>0.3064</v>
      </c>
    </row>
    <row r="2178">
      <c r="A2178" s="47" t="s">
        <v>17</v>
      </c>
      <c r="B2178" s="47">
        <v>2177.0</v>
      </c>
      <c r="C2178" s="47">
        <v>0.2288</v>
      </c>
    </row>
    <row r="2179">
      <c r="A2179" s="47" t="s">
        <v>17</v>
      </c>
      <c r="B2179" s="47">
        <v>2178.0</v>
      </c>
      <c r="C2179" s="47">
        <v>0.0512</v>
      </c>
    </row>
    <row r="2180">
      <c r="A2180" s="47" t="s">
        <v>17</v>
      </c>
      <c r="B2180" s="47">
        <v>2179.0</v>
      </c>
      <c r="C2180" s="47">
        <v>0.0</v>
      </c>
    </row>
    <row r="2181">
      <c r="A2181" s="47" t="s">
        <v>17</v>
      </c>
      <c r="B2181" s="47">
        <v>2180.0</v>
      </c>
      <c r="C2181" s="47">
        <v>0.0</v>
      </c>
    </row>
    <row r="2182">
      <c r="A2182" s="47" t="s">
        <v>17</v>
      </c>
      <c r="B2182" s="47">
        <v>2181.0</v>
      </c>
      <c r="C2182" s="47">
        <v>0.0</v>
      </c>
    </row>
    <row r="2183">
      <c r="A2183" s="47" t="s">
        <v>17</v>
      </c>
      <c r="B2183" s="47">
        <v>2182.0</v>
      </c>
      <c r="C2183" s="47">
        <v>0.0</v>
      </c>
    </row>
    <row r="2184">
      <c r="A2184" s="47" t="s">
        <v>17</v>
      </c>
      <c r="B2184" s="47">
        <v>2183.0</v>
      </c>
      <c r="C2184" s="47">
        <v>0.0</v>
      </c>
    </row>
    <row r="2185">
      <c r="A2185" s="47" t="s">
        <v>17</v>
      </c>
      <c r="B2185" s="47">
        <v>2184.0</v>
      </c>
      <c r="C2185" s="47">
        <v>0.0</v>
      </c>
    </row>
    <row r="2186">
      <c r="A2186" s="47" t="s">
        <v>17</v>
      </c>
      <c r="B2186" s="47">
        <v>2185.0</v>
      </c>
      <c r="C2186" s="47">
        <v>0.0</v>
      </c>
    </row>
    <row r="2187">
      <c r="A2187" s="47" t="s">
        <v>17</v>
      </c>
      <c r="B2187" s="47">
        <v>2186.0</v>
      </c>
      <c r="C2187" s="47">
        <v>0.0</v>
      </c>
    </row>
    <row r="2188">
      <c r="A2188" s="47" t="s">
        <v>17</v>
      </c>
      <c r="B2188" s="47">
        <v>2187.0</v>
      </c>
      <c r="C2188" s="47">
        <v>0.0</v>
      </c>
    </row>
    <row r="2189">
      <c r="A2189" s="47" t="s">
        <v>17</v>
      </c>
      <c r="B2189" s="47">
        <v>2188.0</v>
      </c>
      <c r="C2189" s="47">
        <v>0.0</v>
      </c>
    </row>
    <row r="2190">
      <c r="A2190" s="47" t="s">
        <v>17</v>
      </c>
      <c r="B2190" s="47">
        <v>2189.0</v>
      </c>
      <c r="C2190" s="47">
        <v>0.0</v>
      </c>
    </row>
    <row r="2191">
      <c r="A2191" s="47" t="s">
        <v>17</v>
      </c>
      <c r="B2191" s="47">
        <v>2190.0</v>
      </c>
      <c r="C2191" s="47">
        <v>0.0</v>
      </c>
    </row>
    <row r="2192">
      <c r="A2192" s="47" t="s">
        <v>17</v>
      </c>
      <c r="B2192" s="47">
        <v>2191.0</v>
      </c>
      <c r="C2192" s="47">
        <v>0.023200000000000002</v>
      </c>
    </row>
    <row r="2193">
      <c r="A2193" s="47" t="s">
        <v>17</v>
      </c>
      <c r="B2193" s="47">
        <v>2192.0</v>
      </c>
      <c r="C2193" s="47">
        <v>0.0736</v>
      </c>
    </row>
    <row r="2194">
      <c r="A2194" s="47" t="s">
        <v>17</v>
      </c>
      <c r="B2194" s="47">
        <v>2193.0</v>
      </c>
      <c r="C2194" s="47">
        <v>0.34</v>
      </c>
    </row>
    <row r="2195">
      <c r="A2195" s="47" t="s">
        <v>17</v>
      </c>
      <c r="B2195" s="47">
        <v>2194.0</v>
      </c>
      <c r="C2195" s="47">
        <v>0.30960000000000004</v>
      </c>
    </row>
    <row r="2196">
      <c r="A2196" s="47" t="s">
        <v>17</v>
      </c>
      <c r="B2196" s="47">
        <v>2195.0</v>
      </c>
      <c r="C2196" s="47">
        <v>0.31200000000000006</v>
      </c>
    </row>
    <row r="2197">
      <c r="A2197" s="47" t="s">
        <v>17</v>
      </c>
      <c r="B2197" s="47">
        <v>2196.0</v>
      </c>
      <c r="C2197" s="47">
        <v>0.31520000000000004</v>
      </c>
    </row>
    <row r="2198">
      <c r="A2198" s="47" t="s">
        <v>17</v>
      </c>
      <c r="B2198" s="47">
        <v>2197.0</v>
      </c>
      <c r="C2198" s="47">
        <v>0.384</v>
      </c>
    </row>
    <row r="2199">
      <c r="A2199" s="47" t="s">
        <v>17</v>
      </c>
      <c r="B2199" s="47">
        <v>2198.0</v>
      </c>
      <c r="C2199" s="47">
        <v>0.5792</v>
      </c>
    </row>
    <row r="2200">
      <c r="A2200" s="47" t="s">
        <v>17</v>
      </c>
      <c r="B2200" s="47">
        <v>2199.0</v>
      </c>
      <c r="C2200" s="47">
        <v>0.45439999999999997</v>
      </c>
    </row>
    <row r="2201">
      <c r="A2201" s="47" t="s">
        <v>17</v>
      </c>
      <c r="B2201" s="47">
        <v>2200.0</v>
      </c>
      <c r="C2201" s="47">
        <v>0.2776</v>
      </c>
    </row>
    <row r="2202">
      <c r="A2202" s="47" t="s">
        <v>17</v>
      </c>
      <c r="B2202" s="47">
        <v>2201.0</v>
      </c>
      <c r="C2202" s="47">
        <v>0.1464</v>
      </c>
    </row>
    <row r="2203">
      <c r="A2203" s="47" t="s">
        <v>17</v>
      </c>
      <c r="B2203" s="47">
        <v>2202.0</v>
      </c>
      <c r="C2203" s="47">
        <v>0.052000000000000005</v>
      </c>
    </row>
    <row r="2204">
      <c r="A2204" s="47" t="s">
        <v>17</v>
      </c>
      <c r="B2204" s="47">
        <v>2203.0</v>
      </c>
      <c r="C2204" s="47">
        <v>0.0</v>
      </c>
    </row>
    <row r="2205">
      <c r="A2205" s="47" t="s">
        <v>17</v>
      </c>
      <c r="B2205" s="47">
        <v>2204.0</v>
      </c>
      <c r="C2205" s="47">
        <v>0.0</v>
      </c>
    </row>
    <row r="2206">
      <c r="A2206" s="47" t="s">
        <v>17</v>
      </c>
      <c r="B2206" s="47">
        <v>2205.0</v>
      </c>
      <c r="C2206" s="47">
        <v>0.0</v>
      </c>
    </row>
    <row r="2207">
      <c r="A2207" s="47" t="s">
        <v>17</v>
      </c>
      <c r="B2207" s="47">
        <v>2206.0</v>
      </c>
      <c r="C2207" s="47">
        <v>0.0</v>
      </c>
    </row>
    <row r="2208">
      <c r="A2208" s="47" t="s">
        <v>17</v>
      </c>
      <c r="B2208" s="47">
        <v>2207.0</v>
      </c>
      <c r="C2208" s="47">
        <v>0.0</v>
      </c>
    </row>
    <row r="2209">
      <c r="A2209" s="47" t="s">
        <v>17</v>
      </c>
      <c r="B2209" s="47">
        <v>2208.0</v>
      </c>
      <c r="C2209" s="47">
        <v>0.0</v>
      </c>
    </row>
    <row r="2210">
      <c r="A2210" s="47" t="s">
        <v>17</v>
      </c>
      <c r="B2210" s="47">
        <v>2209.0</v>
      </c>
      <c r="C2210" s="47">
        <v>0.0</v>
      </c>
    </row>
    <row r="2211">
      <c r="A2211" s="47" t="s">
        <v>17</v>
      </c>
      <c r="B2211" s="47">
        <v>2210.0</v>
      </c>
      <c r="C2211" s="47">
        <v>0.0</v>
      </c>
    </row>
    <row r="2212">
      <c r="A2212" s="47" t="s">
        <v>17</v>
      </c>
      <c r="B2212" s="47">
        <v>2211.0</v>
      </c>
      <c r="C2212" s="47">
        <v>0.0</v>
      </c>
    </row>
    <row r="2213">
      <c r="A2213" s="47" t="s">
        <v>17</v>
      </c>
      <c r="B2213" s="47">
        <v>2212.0</v>
      </c>
      <c r="C2213" s="47">
        <v>0.0</v>
      </c>
    </row>
    <row r="2214">
      <c r="A2214" s="47" t="s">
        <v>17</v>
      </c>
      <c r="B2214" s="47">
        <v>2213.0</v>
      </c>
      <c r="C2214" s="47">
        <v>0.0</v>
      </c>
    </row>
    <row r="2215">
      <c r="A2215" s="47" t="s">
        <v>17</v>
      </c>
      <c r="B2215" s="47">
        <v>2214.0</v>
      </c>
      <c r="C2215" s="47">
        <v>0.0</v>
      </c>
    </row>
    <row r="2216">
      <c r="A2216" s="47" t="s">
        <v>17</v>
      </c>
      <c r="B2216" s="47">
        <v>2215.0</v>
      </c>
      <c r="C2216" s="47">
        <v>0.011200000000000002</v>
      </c>
    </row>
    <row r="2217">
      <c r="A2217" s="47" t="s">
        <v>17</v>
      </c>
      <c r="B2217" s="47">
        <v>2216.0</v>
      </c>
      <c r="C2217" s="47">
        <v>0.049600000000000005</v>
      </c>
    </row>
    <row r="2218">
      <c r="A2218" s="47" t="s">
        <v>17</v>
      </c>
      <c r="B2218" s="47">
        <v>2217.0</v>
      </c>
      <c r="C2218" s="47">
        <v>0.05360000000000001</v>
      </c>
    </row>
    <row r="2219">
      <c r="A2219" s="47" t="s">
        <v>17</v>
      </c>
      <c r="B2219" s="47">
        <v>2218.0</v>
      </c>
      <c r="C2219" s="47">
        <v>0.0728</v>
      </c>
    </row>
    <row r="2220">
      <c r="A2220" s="47" t="s">
        <v>17</v>
      </c>
      <c r="B2220" s="47">
        <v>2219.0</v>
      </c>
      <c r="C2220" s="47">
        <v>0.055200000000000006</v>
      </c>
    </row>
    <row r="2221">
      <c r="A2221" s="47" t="s">
        <v>17</v>
      </c>
      <c r="B2221" s="47">
        <v>2220.0</v>
      </c>
      <c r="C2221" s="47">
        <v>0.0944</v>
      </c>
    </row>
    <row r="2222">
      <c r="A2222" s="47" t="s">
        <v>17</v>
      </c>
      <c r="B2222" s="47">
        <v>2221.0</v>
      </c>
      <c r="C2222" s="47">
        <v>0.124</v>
      </c>
    </row>
    <row r="2223">
      <c r="A2223" s="47" t="s">
        <v>17</v>
      </c>
      <c r="B2223" s="47">
        <v>2222.0</v>
      </c>
      <c r="C2223" s="47">
        <v>0.2896</v>
      </c>
    </row>
    <row r="2224">
      <c r="A2224" s="47" t="s">
        <v>17</v>
      </c>
      <c r="B2224" s="47">
        <v>2223.0</v>
      </c>
      <c r="C2224" s="47">
        <v>0.16160000000000002</v>
      </c>
    </row>
    <row r="2225">
      <c r="A2225" s="47" t="s">
        <v>17</v>
      </c>
      <c r="B2225" s="47">
        <v>2224.0</v>
      </c>
      <c r="C2225" s="47">
        <v>0.0776</v>
      </c>
    </row>
    <row r="2226">
      <c r="A2226" s="47" t="s">
        <v>17</v>
      </c>
      <c r="B2226" s="47">
        <v>2225.0</v>
      </c>
      <c r="C2226" s="47">
        <v>0.0424</v>
      </c>
    </row>
    <row r="2227">
      <c r="A2227" s="47" t="s">
        <v>17</v>
      </c>
      <c r="B2227" s="47">
        <v>2226.0</v>
      </c>
      <c r="C2227" s="47">
        <v>0.038400000000000004</v>
      </c>
    </row>
    <row r="2228">
      <c r="A2228" s="47" t="s">
        <v>17</v>
      </c>
      <c r="B2228" s="47">
        <v>2227.0</v>
      </c>
      <c r="C2228" s="47">
        <v>0.0</v>
      </c>
    </row>
    <row r="2229">
      <c r="A2229" s="47" t="s">
        <v>17</v>
      </c>
      <c r="B2229" s="47">
        <v>2228.0</v>
      </c>
      <c r="C2229" s="47">
        <v>0.0</v>
      </c>
    </row>
    <row r="2230">
      <c r="A2230" s="47" t="s">
        <v>17</v>
      </c>
      <c r="B2230" s="47">
        <v>2229.0</v>
      </c>
      <c r="C2230" s="47">
        <v>0.0</v>
      </c>
    </row>
    <row r="2231">
      <c r="A2231" s="47" t="s">
        <v>17</v>
      </c>
      <c r="B2231" s="47">
        <v>2230.0</v>
      </c>
      <c r="C2231" s="47">
        <v>0.0</v>
      </c>
    </row>
    <row r="2232">
      <c r="A2232" s="47" t="s">
        <v>17</v>
      </c>
      <c r="B2232" s="47">
        <v>2231.0</v>
      </c>
      <c r="C2232" s="47">
        <v>0.0</v>
      </c>
    </row>
    <row r="2233">
      <c r="A2233" s="47" t="s">
        <v>17</v>
      </c>
      <c r="B2233" s="47">
        <v>2232.0</v>
      </c>
      <c r="C2233" s="47">
        <v>0.0</v>
      </c>
    </row>
    <row r="2234">
      <c r="A2234" s="47" t="s">
        <v>17</v>
      </c>
      <c r="B2234" s="47">
        <v>2233.0</v>
      </c>
      <c r="C2234" s="47">
        <v>0.0</v>
      </c>
    </row>
    <row r="2235">
      <c r="A2235" s="47" t="s">
        <v>17</v>
      </c>
      <c r="B2235" s="47">
        <v>2234.0</v>
      </c>
      <c r="C2235" s="47">
        <v>0.0</v>
      </c>
    </row>
    <row r="2236">
      <c r="A2236" s="47" t="s">
        <v>17</v>
      </c>
      <c r="B2236" s="47">
        <v>2235.0</v>
      </c>
      <c r="C2236" s="47">
        <v>0.0</v>
      </c>
    </row>
    <row r="2237">
      <c r="A2237" s="47" t="s">
        <v>17</v>
      </c>
      <c r="B2237" s="47">
        <v>2236.0</v>
      </c>
      <c r="C2237" s="47">
        <v>0.0</v>
      </c>
    </row>
    <row r="2238">
      <c r="A2238" s="47" t="s">
        <v>17</v>
      </c>
      <c r="B2238" s="47">
        <v>2237.0</v>
      </c>
      <c r="C2238" s="47">
        <v>0.0</v>
      </c>
    </row>
    <row r="2239">
      <c r="A2239" s="47" t="s">
        <v>17</v>
      </c>
      <c r="B2239" s="47">
        <v>2238.0</v>
      </c>
      <c r="C2239" s="47">
        <v>0.0</v>
      </c>
    </row>
    <row r="2240">
      <c r="A2240" s="47" t="s">
        <v>17</v>
      </c>
      <c r="B2240" s="47">
        <v>2239.0</v>
      </c>
      <c r="C2240" s="47">
        <v>0.023200000000000002</v>
      </c>
    </row>
    <row r="2241">
      <c r="A2241" s="47" t="s">
        <v>17</v>
      </c>
      <c r="B2241" s="47">
        <v>2240.0</v>
      </c>
      <c r="C2241" s="47">
        <v>0.031200000000000002</v>
      </c>
    </row>
    <row r="2242">
      <c r="A2242" s="47" t="s">
        <v>17</v>
      </c>
      <c r="B2242" s="47">
        <v>2241.0</v>
      </c>
      <c r="C2242" s="47">
        <v>0.1328</v>
      </c>
    </row>
    <row r="2243">
      <c r="A2243" s="47" t="s">
        <v>17</v>
      </c>
      <c r="B2243" s="47">
        <v>2242.0</v>
      </c>
      <c r="C2243" s="47">
        <v>0.20240000000000002</v>
      </c>
    </row>
    <row r="2244">
      <c r="A2244" s="47" t="s">
        <v>17</v>
      </c>
      <c r="B2244" s="47">
        <v>2243.0</v>
      </c>
      <c r="C2244" s="47">
        <v>0.0832</v>
      </c>
    </row>
    <row r="2245">
      <c r="A2245" s="47" t="s">
        <v>17</v>
      </c>
      <c r="B2245" s="47">
        <v>2244.0</v>
      </c>
      <c r="C2245" s="47">
        <v>0.4488000000000001</v>
      </c>
    </row>
    <row r="2246">
      <c r="A2246" s="47" t="s">
        <v>17</v>
      </c>
      <c r="B2246" s="47">
        <v>2245.0</v>
      </c>
      <c r="C2246" s="47">
        <v>0.18320000000000003</v>
      </c>
    </row>
    <row r="2247">
      <c r="A2247" s="47" t="s">
        <v>17</v>
      </c>
      <c r="B2247" s="47">
        <v>2246.0</v>
      </c>
      <c r="C2247" s="47">
        <v>0.588</v>
      </c>
    </row>
    <row r="2248">
      <c r="A2248" s="47" t="s">
        <v>17</v>
      </c>
      <c r="B2248" s="47">
        <v>2247.0</v>
      </c>
      <c r="C2248" s="47">
        <v>0.18400000000000002</v>
      </c>
    </row>
    <row r="2249">
      <c r="A2249" s="47" t="s">
        <v>17</v>
      </c>
      <c r="B2249" s="47">
        <v>2248.0</v>
      </c>
      <c r="C2249" s="47">
        <v>0.3104</v>
      </c>
    </row>
    <row r="2250">
      <c r="A2250" s="47" t="s">
        <v>17</v>
      </c>
      <c r="B2250" s="47">
        <v>2249.0</v>
      </c>
      <c r="C2250" s="47">
        <v>0.22799999999999998</v>
      </c>
    </row>
    <row r="2251">
      <c r="A2251" s="47" t="s">
        <v>17</v>
      </c>
      <c r="B2251" s="47">
        <v>2250.0</v>
      </c>
      <c r="C2251" s="47">
        <v>0.06</v>
      </c>
    </row>
    <row r="2252">
      <c r="A2252" s="47" t="s">
        <v>17</v>
      </c>
      <c r="B2252" s="47">
        <v>2251.0</v>
      </c>
      <c r="C2252" s="47">
        <v>0.0</v>
      </c>
    </row>
    <row r="2253">
      <c r="A2253" s="47" t="s">
        <v>17</v>
      </c>
      <c r="B2253" s="47">
        <v>2252.0</v>
      </c>
      <c r="C2253" s="47">
        <v>0.0</v>
      </c>
    </row>
    <row r="2254">
      <c r="A2254" s="47" t="s">
        <v>17</v>
      </c>
      <c r="B2254" s="47">
        <v>2253.0</v>
      </c>
      <c r="C2254" s="47">
        <v>0.0</v>
      </c>
    </row>
    <row r="2255">
      <c r="A2255" s="47" t="s">
        <v>17</v>
      </c>
      <c r="B2255" s="47">
        <v>2254.0</v>
      </c>
      <c r="C2255" s="47">
        <v>0.0</v>
      </c>
    </row>
    <row r="2256">
      <c r="A2256" s="47" t="s">
        <v>17</v>
      </c>
      <c r="B2256" s="47">
        <v>2255.0</v>
      </c>
      <c r="C2256" s="47">
        <v>0.0</v>
      </c>
    </row>
    <row r="2257">
      <c r="A2257" s="47" t="s">
        <v>17</v>
      </c>
      <c r="B2257" s="47">
        <v>2256.0</v>
      </c>
      <c r="C2257" s="47">
        <v>0.0</v>
      </c>
    </row>
    <row r="2258">
      <c r="A2258" s="47" t="s">
        <v>17</v>
      </c>
      <c r="B2258" s="47">
        <v>2257.0</v>
      </c>
      <c r="C2258" s="47">
        <v>0.0</v>
      </c>
    </row>
    <row r="2259">
      <c r="A2259" s="47" t="s">
        <v>17</v>
      </c>
      <c r="B2259" s="47">
        <v>2258.0</v>
      </c>
      <c r="C2259" s="47">
        <v>0.0</v>
      </c>
    </row>
    <row r="2260">
      <c r="A2260" s="47" t="s">
        <v>17</v>
      </c>
      <c r="B2260" s="47">
        <v>2259.0</v>
      </c>
      <c r="C2260" s="47">
        <v>0.0</v>
      </c>
    </row>
    <row r="2261">
      <c r="A2261" s="47" t="s">
        <v>17</v>
      </c>
      <c r="B2261" s="47">
        <v>2260.0</v>
      </c>
      <c r="C2261" s="47">
        <v>0.0</v>
      </c>
    </row>
    <row r="2262">
      <c r="A2262" s="47" t="s">
        <v>17</v>
      </c>
      <c r="B2262" s="47">
        <v>2261.0</v>
      </c>
      <c r="C2262" s="47">
        <v>0.0</v>
      </c>
    </row>
    <row r="2263">
      <c r="A2263" s="47" t="s">
        <v>17</v>
      </c>
      <c r="B2263" s="47">
        <v>2262.0</v>
      </c>
      <c r="C2263" s="47">
        <v>0.0</v>
      </c>
    </row>
    <row r="2264">
      <c r="A2264" s="47" t="s">
        <v>17</v>
      </c>
      <c r="B2264" s="47">
        <v>2263.0</v>
      </c>
      <c r="C2264" s="47">
        <v>0.07840000000000001</v>
      </c>
    </row>
    <row r="2265">
      <c r="A2265" s="47" t="s">
        <v>17</v>
      </c>
      <c r="B2265" s="47">
        <v>2264.0</v>
      </c>
      <c r="C2265" s="47">
        <v>0.23199999999999998</v>
      </c>
    </row>
    <row r="2266">
      <c r="A2266" s="47" t="s">
        <v>17</v>
      </c>
      <c r="B2266" s="47">
        <v>2265.0</v>
      </c>
      <c r="C2266" s="47">
        <v>0.3904</v>
      </c>
    </row>
    <row r="2267">
      <c r="A2267" s="47" t="s">
        <v>17</v>
      </c>
      <c r="B2267" s="47">
        <v>2266.0</v>
      </c>
      <c r="C2267" s="47">
        <v>0.44160000000000005</v>
      </c>
    </row>
    <row r="2268">
      <c r="A2268" s="47" t="s">
        <v>17</v>
      </c>
      <c r="B2268" s="47">
        <v>2267.0</v>
      </c>
      <c r="C2268" s="47">
        <v>0.6264000000000001</v>
      </c>
    </row>
    <row r="2269">
      <c r="A2269" s="47" t="s">
        <v>17</v>
      </c>
      <c r="B2269" s="47">
        <v>2268.0</v>
      </c>
      <c r="C2269" s="47">
        <v>0.6896</v>
      </c>
    </row>
    <row r="2270">
      <c r="A2270" s="47" t="s">
        <v>17</v>
      </c>
      <c r="B2270" s="47">
        <v>2269.0</v>
      </c>
      <c r="C2270" s="47">
        <v>0.6848000000000001</v>
      </c>
    </row>
    <row r="2271">
      <c r="A2271" s="47" t="s">
        <v>17</v>
      </c>
      <c r="B2271" s="47">
        <v>2270.0</v>
      </c>
      <c r="C2271" s="47">
        <v>0.6408</v>
      </c>
    </row>
    <row r="2272">
      <c r="A2272" s="47" t="s">
        <v>17</v>
      </c>
      <c r="B2272" s="47">
        <v>2271.0</v>
      </c>
      <c r="C2272" s="47">
        <v>0.5448000000000001</v>
      </c>
    </row>
    <row r="2273">
      <c r="A2273" s="47" t="s">
        <v>17</v>
      </c>
      <c r="B2273" s="47">
        <v>2272.0</v>
      </c>
      <c r="C2273" s="47">
        <v>0.41840000000000005</v>
      </c>
    </row>
    <row r="2274">
      <c r="A2274" s="47" t="s">
        <v>17</v>
      </c>
      <c r="B2274" s="47">
        <v>2273.0</v>
      </c>
      <c r="C2274" s="47">
        <v>0.2656</v>
      </c>
    </row>
    <row r="2275">
      <c r="A2275" s="47" t="s">
        <v>17</v>
      </c>
      <c r="B2275" s="47">
        <v>2274.0</v>
      </c>
      <c r="C2275" s="47">
        <v>0.056799999999999996</v>
      </c>
    </row>
    <row r="2276">
      <c r="A2276" s="47" t="s">
        <v>17</v>
      </c>
      <c r="B2276" s="47">
        <v>2275.0</v>
      </c>
      <c r="C2276" s="47">
        <v>0.0</v>
      </c>
    </row>
    <row r="2277">
      <c r="A2277" s="47" t="s">
        <v>17</v>
      </c>
      <c r="B2277" s="47">
        <v>2276.0</v>
      </c>
      <c r="C2277" s="47">
        <v>0.0</v>
      </c>
    </row>
    <row r="2278">
      <c r="A2278" s="47" t="s">
        <v>17</v>
      </c>
      <c r="B2278" s="47">
        <v>2277.0</v>
      </c>
      <c r="C2278" s="47">
        <v>0.0</v>
      </c>
    </row>
    <row r="2279">
      <c r="A2279" s="47" t="s">
        <v>17</v>
      </c>
      <c r="B2279" s="47">
        <v>2278.0</v>
      </c>
      <c r="C2279" s="47">
        <v>0.0</v>
      </c>
    </row>
    <row r="2280">
      <c r="A2280" s="47" t="s">
        <v>17</v>
      </c>
      <c r="B2280" s="47">
        <v>2279.0</v>
      </c>
      <c r="C2280" s="47">
        <v>0.0</v>
      </c>
    </row>
    <row r="2281">
      <c r="A2281" s="47" t="s">
        <v>17</v>
      </c>
      <c r="B2281" s="47">
        <v>2280.0</v>
      </c>
      <c r="C2281" s="47">
        <v>0.0</v>
      </c>
    </row>
    <row r="2282">
      <c r="A2282" s="47" t="s">
        <v>17</v>
      </c>
      <c r="B2282" s="47">
        <v>2281.0</v>
      </c>
      <c r="C2282" s="47">
        <v>0.0</v>
      </c>
    </row>
    <row r="2283">
      <c r="A2283" s="47" t="s">
        <v>17</v>
      </c>
      <c r="B2283" s="47">
        <v>2282.0</v>
      </c>
      <c r="C2283" s="47">
        <v>0.0</v>
      </c>
    </row>
    <row r="2284">
      <c r="A2284" s="47" t="s">
        <v>17</v>
      </c>
      <c r="B2284" s="47">
        <v>2283.0</v>
      </c>
      <c r="C2284" s="47">
        <v>0.0</v>
      </c>
    </row>
    <row r="2285">
      <c r="A2285" s="47" t="s">
        <v>17</v>
      </c>
      <c r="B2285" s="47">
        <v>2284.0</v>
      </c>
      <c r="C2285" s="47">
        <v>0.0</v>
      </c>
    </row>
    <row r="2286">
      <c r="A2286" s="47" t="s">
        <v>17</v>
      </c>
      <c r="B2286" s="47">
        <v>2285.0</v>
      </c>
      <c r="C2286" s="47">
        <v>0.0</v>
      </c>
    </row>
    <row r="2287">
      <c r="A2287" s="47" t="s">
        <v>17</v>
      </c>
      <c r="B2287" s="47">
        <v>2286.0</v>
      </c>
      <c r="C2287" s="47">
        <v>0.0</v>
      </c>
    </row>
    <row r="2288">
      <c r="A2288" s="47" t="s">
        <v>17</v>
      </c>
      <c r="B2288" s="47">
        <v>2287.0</v>
      </c>
      <c r="C2288" s="47">
        <v>0.08000000000000002</v>
      </c>
    </row>
    <row r="2289">
      <c r="A2289" s="47" t="s">
        <v>17</v>
      </c>
      <c r="B2289" s="47">
        <v>2288.0</v>
      </c>
      <c r="C2289" s="47">
        <v>0.2352</v>
      </c>
    </row>
    <row r="2290">
      <c r="A2290" s="47" t="s">
        <v>17</v>
      </c>
      <c r="B2290" s="47">
        <v>2289.0</v>
      </c>
      <c r="C2290" s="47">
        <v>0.39840000000000003</v>
      </c>
    </row>
    <row r="2291">
      <c r="A2291" s="47" t="s">
        <v>17</v>
      </c>
      <c r="B2291" s="47">
        <v>2290.0</v>
      </c>
      <c r="C2291" s="47">
        <v>0.5328</v>
      </c>
    </row>
    <row r="2292">
      <c r="A2292" s="47" t="s">
        <v>17</v>
      </c>
      <c r="B2292" s="47">
        <v>2291.0</v>
      </c>
      <c r="C2292" s="47">
        <v>0.6368</v>
      </c>
    </row>
    <row r="2293">
      <c r="A2293" s="47" t="s">
        <v>17</v>
      </c>
      <c r="B2293" s="47">
        <v>2292.0</v>
      </c>
      <c r="C2293" s="47">
        <v>0.6960000000000001</v>
      </c>
    </row>
    <row r="2294">
      <c r="A2294" s="47" t="s">
        <v>17</v>
      </c>
      <c r="B2294" s="47">
        <v>2293.0</v>
      </c>
      <c r="C2294" s="47">
        <v>0.6952</v>
      </c>
    </row>
    <row r="2295">
      <c r="A2295" s="47" t="s">
        <v>17</v>
      </c>
      <c r="B2295" s="47">
        <v>2294.0</v>
      </c>
      <c r="C2295" s="47">
        <v>0.6472000000000001</v>
      </c>
    </row>
    <row r="2296">
      <c r="A2296" s="47" t="s">
        <v>17</v>
      </c>
      <c r="B2296" s="47">
        <v>2295.0</v>
      </c>
      <c r="C2296" s="47">
        <v>0.5559999999999999</v>
      </c>
    </row>
    <row r="2297">
      <c r="A2297" s="47" t="s">
        <v>17</v>
      </c>
      <c r="B2297" s="47">
        <v>2296.0</v>
      </c>
      <c r="C2297" s="47">
        <v>0.43200000000000005</v>
      </c>
    </row>
    <row r="2298">
      <c r="A2298" s="47" t="s">
        <v>17</v>
      </c>
      <c r="B2298" s="47">
        <v>2297.0</v>
      </c>
      <c r="C2298" s="47">
        <v>0.2768</v>
      </c>
    </row>
    <row r="2299">
      <c r="A2299" s="47" t="s">
        <v>17</v>
      </c>
      <c r="B2299" s="47">
        <v>2298.0</v>
      </c>
      <c r="C2299" s="47">
        <v>0.05280000000000001</v>
      </c>
    </row>
    <row r="2300">
      <c r="A2300" s="47" t="s">
        <v>17</v>
      </c>
      <c r="B2300" s="47">
        <v>2299.0</v>
      </c>
      <c r="C2300" s="47">
        <v>0.0</v>
      </c>
    </row>
    <row r="2301">
      <c r="A2301" s="47" t="s">
        <v>17</v>
      </c>
      <c r="B2301" s="47">
        <v>2300.0</v>
      </c>
      <c r="C2301" s="47">
        <v>0.0</v>
      </c>
    </row>
    <row r="2302">
      <c r="A2302" s="47" t="s">
        <v>17</v>
      </c>
      <c r="B2302" s="47">
        <v>2301.0</v>
      </c>
      <c r="C2302" s="47">
        <v>0.0</v>
      </c>
    </row>
    <row r="2303">
      <c r="A2303" s="47" t="s">
        <v>17</v>
      </c>
      <c r="B2303" s="47">
        <v>2302.0</v>
      </c>
      <c r="C2303" s="47">
        <v>0.0</v>
      </c>
    </row>
    <row r="2304">
      <c r="A2304" s="47" t="s">
        <v>17</v>
      </c>
      <c r="B2304" s="47">
        <v>2303.0</v>
      </c>
      <c r="C2304" s="47">
        <v>0.0</v>
      </c>
    </row>
    <row r="2305">
      <c r="A2305" s="47" t="s">
        <v>17</v>
      </c>
      <c r="B2305" s="47">
        <v>2304.0</v>
      </c>
      <c r="C2305" s="47">
        <v>0.0</v>
      </c>
    </row>
    <row r="2306">
      <c r="A2306" s="47" t="s">
        <v>17</v>
      </c>
      <c r="B2306" s="47">
        <v>2305.0</v>
      </c>
      <c r="C2306" s="47">
        <v>0.0</v>
      </c>
    </row>
    <row r="2307">
      <c r="A2307" s="47" t="s">
        <v>17</v>
      </c>
      <c r="B2307" s="47">
        <v>2306.0</v>
      </c>
      <c r="C2307" s="47">
        <v>0.0</v>
      </c>
    </row>
    <row r="2308">
      <c r="A2308" s="47" t="s">
        <v>17</v>
      </c>
      <c r="B2308" s="47">
        <v>2307.0</v>
      </c>
      <c r="C2308" s="47">
        <v>0.0</v>
      </c>
    </row>
    <row r="2309">
      <c r="A2309" s="47" t="s">
        <v>17</v>
      </c>
      <c r="B2309" s="47">
        <v>2308.0</v>
      </c>
      <c r="C2309" s="47">
        <v>0.0</v>
      </c>
    </row>
    <row r="2310">
      <c r="A2310" s="47" t="s">
        <v>17</v>
      </c>
      <c r="B2310" s="47">
        <v>2309.0</v>
      </c>
      <c r="C2310" s="47">
        <v>0.0</v>
      </c>
    </row>
    <row r="2311">
      <c r="A2311" s="47" t="s">
        <v>17</v>
      </c>
      <c r="B2311" s="47">
        <v>2310.0</v>
      </c>
      <c r="C2311" s="47">
        <v>0.0</v>
      </c>
    </row>
    <row r="2312">
      <c r="A2312" s="47" t="s">
        <v>17</v>
      </c>
      <c r="B2312" s="47">
        <v>2311.0</v>
      </c>
      <c r="C2312" s="47">
        <v>0.046400000000000004</v>
      </c>
    </row>
    <row r="2313">
      <c r="A2313" s="47" t="s">
        <v>17</v>
      </c>
      <c r="B2313" s="47">
        <v>2312.0</v>
      </c>
      <c r="C2313" s="47">
        <v>0.144</v>
      </c>
    </row>
    <row r="2314">
      <c r="A2314" s="47" t="s">
        <v>17</v>
      </c>
      <c r="B2314" s="47">
        <v>2313.0</v>
      </c>
      <c r="C2314" s="47">
        <v>0.24880000000000002</v>
      </c>
    </row>
    <row r="2315">
      <c r="A2315" s="47" t="s">
        <v>17</v>
      </c>
      <c r="B2315" s="47">
        <v>2314.0</v>
      </c>
      <c r="C2315" s="47">
        <v>0.35600000000000004</v>
      </c>
    </row>
    <row r="2316">
      <c r="A2316" s="47" t="s">
        <v>17</v>
      </c>
      <c r="B2316" s="47">
        <v>2315.0</v>
      </c>
      <c r="C2316" s="47">
        <v>0.4488000000000001</v>
      </c>
    </row>
    <row r="2317">
      <c r="A2317" s="47" t="s">
        <v>17</v>
      </c>
      <c r="B2317" s="47">
        <v>2316.0</v>
      </c>
      <c r="C2317" s="47">
        <v>0.6608</v>
      </c>
    </row>
    <row r="2318">
      <c r="A2318" s="47" t="s">
        <v>17</v>
      </c>
      <c r="B2318" s="47">
        <v>2317.0</v>
      </c>
      <c r="C2318" s="47">
        <v>0.5792</v>
      </c>
    </row>
    <row r="2319">
      <c r="A2319" s="47" t="s">
        <v>17</v>
      </c>
      <c r="B2319" s="47">
        <v>2318.0</v>
      </c>
      <c r="C2319" s="47">
        <v>0.6400000000000001</v>
      </c>
    </row>
    <row r="2320">
      <c r="A2320" s="47" t="s">
        <v>17</v>
      </c>
      <c r="B2320" s="47">
        <v>2319.0</v>
      </c>
      <c r="C2320" s="47">
        <v>0.5504</v>
      </c>
    </row>
    <row r="2321">
      <c r="A2321" s="47" t="s">
        <v>17</v>
      </c>
      <c r="B2321" s="47">
        <v>2320.0</v>
      </c>
      <c r="C2321" s="47">
        <v>0.42800000000000005</v>
      </c>
    </row>
    <row r="2322">
      <c r="A2322" s="47" t="s">
        <v>17</v>
      </c>
      <c r="B2322" s="47">
        <v>2321.0</v>
      </c>
      <c r="C2322" s="47">
        <v>0.2752</v>
      </c>
    </row>
    <row r="2323">
      <c r="A2323" s="47" t="s">
        <v>17</v>
      </c>
      <c r="B2323" s="47">
        <v>2322.0</v>
      </c>
      <c r="C2323" s="47">
        <v>0.05280000000000001</v>
      </c>
    </row>
    <row r="2324">
      <c r="A2324" s="47" t="s">
        <v>17</v>
      </c>
      <c r="B2324" s="47">
        <v>2323.0</v>
      </c>
      <c r="C2324" s="47">
        <v>0.0</v>
      </c>
    </row>
    <row r="2325">
      <c r="A2325" s="47" t="s">
        <v>17</v>
      </c>
      <c r="B2325" s="47">
        <v>2324.0</v>
      </c>
      <c r="C2325" s="47">
        <v>0.0</v>
      </c>
    </row>
    <row r="2326">
      <c r="A2326" s="47" t="s">
        <v>17</v>
      </c>
      <c r="B2326" s="47">
        <v>2325.0</v>
      </c>
      <c r="C2326" s="47">
        <v>0.0</v>
      </c>
    </row>
    <row r="2327">
      <c r="A2327" s="47" t="s">
        <v>17</v>
      </c>
      <c r="B2327" s="47">
        <v>2326.0</v>
      </c>
      <c r="C2327" s="47">
        <v>0.0</v>
      </c>
    </row>
    <row r="2328">
      <c r="A2328" s="47" t="s">
        <v>17</v>
      </c>
      <c r="B2328" s="47">
        <v>2327.0</v>
      </c>
      <c r="C2328" s="47">
        <v>0.0</v>
      </c>
    </row>
    <row r="2329">
      <c r="A2329" s="47" t="s">
        <v>17</v>
      </c>
      <c r="B2329" s="47">
        <v>2328.0</v>
      </c>
      <c r="C2329" s="47">
        <v>0.0</v>
      </c>
    </row>
    <row r="2330">
      <c r="A2330" s="47" t="s">
        <v>17</v>
      </c>
      <c r="B2330" s="47">
        <v>2329.0</v>
      </c>
      <c r="C2330" s="47">
        <v>0.0</v>
      </c>
    </row>
    <row r="2331">
      <c r="A2331" s="47" t="s">
        <v>17</v>
      </c>
      <c r="B2331" s="47">
        <v>2330.0</v>
      </c>
      <c r="C2331" s="47">
        <v>0.0</v>
      </c>
    </row>
    <row r="2332">
      <c r="A2332" s="47" t="s">
        <v>17</v>
      </c>
      <c r="B2332" s="47">
        <v>2331.0</v>
      </c>
      <c r="C2332" s="47">
        <v>0.0</v>
      </c>
    </row>
    <row r="2333">
      <c r="A2333" s="47" t="s">
        <v>17</v>
      </c>
      <c r="B2333" s="47">
        <v>2332.0</v>
      </c>
      <c r="C2333" s="47">
        <v>0.0</v>
      </c>
    </row>
    <row r="2334">
      <c r="A2334" s="47" t="s">
        <v>17</v>
      </c>
      <c r="B2334" s="47">
        <v>2333.0</v>
      </c>
      <c r="C2334" s="47">
        <v>0.0</v>
      </c>
    </row>
    <row r="2335">
      <c r="A2335" s="47" t="s">
        <v>17</v>
      </c>
      <c r="B2335" s="47">
        <v>2334.0</v>
      </c>
      <c r="C2335" s="47">
        <v>0.0</v>
      </c>
    </row>
    <row r="2336">
      <c r="A2336" s="47" t="s">
        <v>17</v>
      </c>
      <c r="B2336" s="47">
        <v>2335.0</v>
      </c>
      <c r="C2336" s="47">
        <v>0.0872</v>
      </c>
    </row>
    <row r="2337">
      <c r="A2337" s="47" t="s">
        <v>17</v>
      </c>
      <c r="B2337" s="47">
        <v>2336.0</v>
      </c>
      <c r="C2337" s="47">
        <v>0.2456</v>
      </c>
    </row>
    <row r="2338">
      <c r="A2338" s="47" t="s">
        <v>17</v>
      </c>
      <c r="B2338" s="47">
        <v>2337.0</v>
      </c>
      <c r="C2338" s="47">
        <v>0.40240000000000004</v>
      </c>
    </row>
    <row r="2339">
      <c r="A2339" s="47" t="s">
        <v>17</v>
      </c>
      <c r="B2339" s="47">
        <v>2338.0</v>
      </c>
      <c r="C2339" s="47">
        <v>0.5376000000000001</v>
      </c>
    </row>
    <row r="2340">
      <c r="A2340" s="47" t="s">
        <v>17</v>
      </c>
      <c r="B2340" s="47">
        <v>2339.0</v>
      </c>
      <c r="C2340" s="47">
        <v>0.6376000000000001</v>
      </c>
    </row>
    <row r="2341">
      <c r="A2341" s="47" t="s">
        <v>17</v>
      </c>
      <c r="B2341" s="47">
        <v>2340.0</v>
      </c>
      <c r="C2341" s="47">
        <v>0.6960000000000001</v>
      </c>
    </row>
    <row r="2342">
      <c r="A2342" s="47" t="s">
        <v>17</v>
      </c>
      <c r="B2342" s="47">
        <v>2341.0</v>
      </c>
      <c r="C2342" s="47">
        <v>0.6904</v>
      </c>
    </row>
    <row r="2343">
      <c r="A2343" s="47" t="s">
        <v>17</v>
      </c>
      <c r="B2343" s="47">
        <v>2342.0</v>
      </c>
      <c r="C2343" s="47">
        <v>0.6496000000000001</v>
      </c>
    </row>
    <row r="2344">
      <c r="A2344" s="47" t="s">
        <v>17</v>
      </c>
      <c r="B2344" s="47">
        <v>2343.0</v>
      </c>
      <c r="C2344" s="47">
        <v>0.5559999999999999</v>
      </c>
    </row>
    <row r="2345">
      <c r="A2345" s="47" t="s">
        <v>17</v>
      </c>
      <c r="B2345" s="47">
        <v>2344.0</v>
      </c>
      <c r="C2345" s="47">
        <v>0.43040000000000006</v>
      </c>
    </row>
    <row r="2346">
      <c r="A2346" s="47" t="s">
        <v>17</v>
      </c>
      <c r="B2346" s="47">
        <v>2345.0</v>
      </c>
      <c r="C2346" s="47">
        <v>0.2792</v>
      </c>
    </row>
    <row r="2347">
      <c r="A2347" s="47" t="s">
        <v>17</v>
      </c>
      <c r="B2347" s="47">
        <v>2346.0</v>
      </c>
      <c r="C2347" s="47">
        <v>0.055200000000000006</v>
      </c>
    </row>
    <row r="2348">
      <c r="A2348" s="47" t="s">
        <v>17</v>
      </c>
      <c r="B2348" s="47">
        <v>2347.0</v>
      </c>
      <c r="C2348" s="47">
        <v>0.0</v>
      </c>
    </row>
    <row r="2349">
      <c r="A2349" s="47" t="s">
        <v>17</v>
      </c>
      <c r="B2349" s="47">
        <v>2348.0</v>
      </c>
      <c r="C2349" s="47">
        <v>0.0</v>
      </c>
    </row>
    <row r="2350">
      <c r="A2350" s="47" t="s">
        <v>17</v>
      </c>
      <c r="B2350" s="47">
        <v>2349.0</v>
      </c>
      <c r="C2350" s="47">
        <v>0.0</v>
      </c>
    </row>
    <row r="2351">
      <c r="A2351" s="47" t="s">
        <v>17</v>
      </c>
      <c r="B2351" s="47">
        <v>2350.0</v>
      </c>
      <c r="C2351" s="47">
        <v>0.0</v>
      </c>
    </row>
    <row r="2352">
      <c r="A2352" s="47" t="s">
        <v>17</v>
      </c>
      <c r="B2352" s="47">
        <v>2351.0</v>
      </c>
      <c r="C2352" s="47">
        <v>0.0</v>
      </c>
    </row>
    <row r="2353">
      <c r="A2353" s="47" t="s">
        <v>17</v>
      </c>
      <c r="B2353" s="47">
        <v>2352.0</v>
      </c>
      <c r="C2353" s="47">
        <v>0.0</v>
      </c>
    </row>
    <row r="2354">
      <c r="A2354" s="47" t="s">
        <v>17</v>
      </c>
      <c r="B2354" s="47">
        <v>2353.0</v>
      </c>
      <c r="C2354" s="47">
        <v>0.0</v>
      </c>
    </row>
    <row r="2355">
      <c r="A2355" s="47" t="s">
        <v>17</v>
      </c>
      <c r="B2355" s="47">
        <v>2354.0</v>
      </c>
      <c r="C2355" s="47">
        <v>0.0</v>
      </c>
    </row>
    <row r="2356">
      <c r="A2356" s="47" t="s">
        <v>17</v>
      </c>
      <c r="B2356" s="47">
        <v>2355.0</v>
      </c>
      <c r="C2356" s="47">
        <v>0.0</v>
      </c>
    </row>
    <row r="2357">
      <c r="A2357" s="47" t="s">
        <v>17</v>
      </c>
      <c r="B2357" s="47">
        <v>2356.0</v>
      </c>
      <c r="C2357" s="47">
        <v>0.0</v>
      </c>
    </row>
    <row r="2358">
      <c r="A2358" s="47" t="s">
        <v>17</v>
      </c>
      <c r="B2358" s="47">
        <v>2357.0</v>
      </c>
      <c r="C2358" s="47">
        <v>0.0</v>
      </c>
    </row>
    <row r="2359">
      <c r="A2359" s="47" t="s">
        <v>17</v>
      </c>
      <c r="B2359" s="47">
        <v>2358.0</v>
      </c>
      <c r="C2359" s="47">
        <v>0.0</v>
      </c>
    </row>
    <row r="2360">
      <c r="A2360" s="47" t="s">
        <v>17</v>
      </c>
      <c r="B2360" s="47">
        <v>2359.0</v>
      </c>
      <c r="C2360" s="47">
        <v>0.09200000000000001</v>
      </c>
    </row>
    <row r="2361">
      <c r="A2361" s="47" t="s">
        <v>17</v>
      </c>
      <c r="B2361" s="47">
        <v>2360.0</v>
      </c>
      <c r="C2361" s="47">
        <v>0.252</v>
      </c>
    </row>
    <row r="2362">
      <c r="A2362" s="47" t="s">
        <v>17</v>
      </c>
      <c r="B2362" s="47">
        <v>2361.0</v>
      </c>
      <c r="C2362" s="47">
        <v>0.40640000000000004</v>
      </c>
    </row>
    <row r="2363">
      <c r="A2363" s="47" t="s">
        <v>17</v>
      </c>
      <c r="B2363" s="47">
        <v>2362.0</v>
      </c>
      <c r="C2363" s="47">
        <v>0.5472</v>
      </c>
    </row>
    <row r="2364">
      <c r="A2364" s="47" t="s">
        <v>17</v>
      </c>
      <c r="B2364" s="47">
        <v>2363.0</v>
      </c>
      <c r="C2364" s="47">
        <v>0.6504</v>
      </c>
    </row>
    <row r="2365">
      <c r="A2365" s="47" t="s">
        <v>17</v>
      </c>
      <c r="B2365" s="47">
        <v>2364.0</v>
      </c>
      <c r="C2365" s="47">
        <v>0.7064</v>
      </c>
    </row>
    <row r="2366">
      <c r="A2366" s="47" t="s">
        <v>17</v>
      </c>
      <c r="B2366" s="47">
        <v>2365.0</v>
      </c>
      <c r="C2366" s="47">
        <v>0.7008000000000001</v>
      </c>
    </row>
    <row r="2367">
      <c r="A2367" s="47" t="s">
        <v>17</v>
      </c>
      <c r="B2367" s="47">
        <v>2366.0</v>
      </c>
      <c r="C2367" s="47">
        <v>0.6592</v>
      </c>
    </row>
    <row r="2368">
      <c r="A2368" s="47" t="s">
        <v>17</v>
      </c>
      <c r="B2368" s="47">
        <v>2367.0</v>
      </c>
      <c r="C2368" s="47">
        <v>0.5672</v>
      </c>
    </row>
    <row r="2369">
      <c r="A2369" s="47" t="s">
        <v>17</v>
      </c>
      <c r="B2369" s="47">
        <v>2368.0</v>
      </c>
      <c r="C2369" s="47">
        <v>0.4464000000000001</v>
      </c>
    </row>
    <row r="2370">
      <c r="A2370" s="47" t="s">
        <v>17</v>
      </c>
      <c r="B2370" s="47">
        <v>2369.0</v>
      </c>
      <c r="C2370" s="47">
        <v>0.284</v>
      </c>
    </row>
    <row r="2371">
      <c r="A2371" s="47" t="s">
        <v>17</v>
      </c>
      <c r="B2371" s="47">
        <v>2370.0</v>
      </c>
      <c r="C2371" s="47">
        <v>0.05600000000000001</v>
      </c>
    </row>
    <row r="2372">
      <c r="A2372" s="47" t="s">
        <v>17</v>
      </c>
      <c r="B2372" s="47">
        <v>2371.0</v>
      </c>
      <c r="C2372" s="47">
        <v>0.0</v>
      </c>
    </row>
    <row r="2373">
      <c r="A2373" s="47" t="s">
        <v>17</v>
      </c>
      <c r="B2373" s="47">
        <v>2372.0</v>
      </c>
      <c r="C2373" s="47">
        <v>0.0</v>
      </c>
    </row>
    <row r="2374">
      <c r="A2374" s="47" t="s">
        <v>17</v>
      </c>
      <c r="B2374" s="47">
        <v>2373.0</v>
      </c>
      <c r="C2374" s="47">
        <v>0.0</v>
      </c>
    </row>
    <row r="2375">
      <c r="A2375" s="47" t="s">
        <v>17</v>
      </c>
      <c r="B2375" s="47">
        <v>2374.0</v>
      </c>
      <c r="C2375" s="47">
        <v>0.0</v>
      </c>
    </row>
    <row r="2376">
      <c r="A2376" s="47" t="s">
        <v>17</v>
      </c>
      <c r="B2376" s="47">
        <v>2375.0</v>
      </c>
      <c r="C2376" s="47">
        <v>0.0</v>
      </c>
    </row>
    <row r="2377">
      <c r="A2377" s="47" t="s">
        <v>17</v>
      </c>
      <c r="B2377" s="47">
        <v>2376.0</v>
      </c>
      <c r="C2377" s="47">
        <v>0.0</v>
      </c>
    </row>
    <row r="2378">
      <c r="A2378" s="47" t="s">
        <v>17</v>
      </c>
      <c r="B2378" s="47">
        <v>2377.0</v>
      </c>
      <c r="C2378" s="47">
        <v>0.0</v>
      </c>
    </row>
    <row r="2379">
      <c r="A2379" s="47" t="s">
        <v>17</v>
      </c>
      <c r="B2379" s="47">
        <v>2378.0</v>
      </c>
      <c r="C2379" s="47">
        <v>0.0</v>
      </c>
    </row>
    <row r="2380">
      <c r="A2380" s="47" t="s">
        <v>17</v>
      </c>
      <c r="B2380" s="47">
        <v>2379.0</v>
      </c>
      <c r="C2380" s="47">
        <v>0.0</v>
      </c>
    </row>
    <row r="2381">
      <c r="A2381" s="47" t="s">
        <v>17</v>
      </c>
      <c r="B2381" s="47">
        <v>2380.0</v>
      </c>
      <c r="C2381" s="47">
        <v>0.0</v>
      </c>
    </row>
    <row r="2382">
      <c r="A2382" s="47" t="s">
        <v>17</v>
      </c>
      <c r="B2382" s="47">
        <v>2381.0</v>
      </c>
      <c r="C2382" s="47">
        <v>0.0</v>
      </c>
    </row>
    <row r="2383">
      <c r="A2383" s="47" t="s">
        <v>17</v>
      </c>
      <c r="B2383" s="47">
        <v>2382.0</v>
      </c>
      <c r="C2383" s="47">
        <v>0.0</v>
      </c>
    </row>
    <row r="2384">
      <c r="A2384" s="47" t="s">
        <v>17</v>
      </c>
      <c r="B2384" s="47">
        <v>2383.0</v>
      </c>
      <c r="C2384" s="47">
        <v>0.0952</v>
      </c>
    </row>
    <row r="2385">
      <c r="A2385" s="47" t="s">
        <v>17</v>
      </c>
      <c r="B2385" s="47">
        <v>2384.0</v>
      </c>
      <c r="C2385" s="47">
        <v>0.26</v>
      </c>
    </row>
    <row r="2386">
      <c r="A2386" s="47" t="s">
        <v>17</v>
      </c>
      <c r="B2386" s="47">
        <v>2385.0</v>
      </c>
      <c r="C2386" s="47">
        <v>0.40800000000000003</v>
      </c>
    </row>
    <row r="2387">
      <c r="A2387" s="47" t="s">
        <v>17</v>
      </c>
      <c r="B2387" s="47">
        <v>2386.0</v>
      </c>
      <c r="C2387" s="47">
        <v>0.5448000000000001</v>
      </c>
    </row>
    <row r="2388">
      <c r="A2388" s="47" t="s">
        <v>17</v>
      </c>
      <c r="B2388" s="47">
        <v>2387.0</v>
      </c>
      <c r="C2388" s="47">
        <v>0.6480000000000001</v>
      </c>
    </row>
    <row r="2389">
      <c r="A2389" s="47" t="s">
        <v>17</v>
      </c>
      <c r="B2389" s="47">
        <v>2388.0</v>
      </c>
      <c r="C2389" s="47">
        <v>0.6992</v>
      </c>
    </row>
    <row r="2390">
      <c r="A2390" s="47" t="s">
        <v>17</v>
      </c>
      <c r="B2390" s="47">
        <v>2389.0</v>
      </c>
      <c r="C2390" s="47">
        <v>0.7000000000000001</v>
      </c>
    </row>
    <row r="2391">
      <c r="A2391" s="47" t="s">
        <v>17</v>
      </c>
      <c r="B2391" s="47">
        <v>2390.0</v>
      </c>
      <c r="C2391" s="47">
        <v>0.6584</v>
      </c>
    </row>
    <row r="2392">
      <c r="A2392" s="47" t="s">
        <v>17</v>
      </c>
      <c r="B2392" s="47">
        <v>2391.0</v>
      </c>
      <c r="C2392" s="47">
        <v>0.564</v>
      </c>
    </row>
    <row r="2393">
      <c r="A2393" s="47" t="s">
        <v>17</v>
      </c>
      <c r="B2393" s="47">
        <v>2392.0</v>
      </c>
      <c r="C2393" s="47">
        <v>0.43760000000000004</v>
      </c>
    </row>
    <row r="2394">
      <c r="A2394" s="47" t="s">
        <v>17</v>
      </c>
      <c r="B2394" s="47">
        <v>2393.0</v>
      </c>
      <c r="C2394" s="47">
        <v>0.284</v>
      </c>
    </row>
    <row r="2395">
      <c r="A2395" s="47" t="s">
        <v>17</v>
      </c>
      <c r="B2395" s="47">
        <v>2394.0</v>
      </c>
      <c r="C2395" s="47">
        <v>0.1216</v>
      </c>
    </row>
    <row r="2396">
      <c r="A2396" s="47" t="s">
        <v>17</v>
      </c>
      <c r="B2396" s="47">
        <v>2395.0</v>
      </c>
      <c r="C2396" s="47">
        <v>0.0</v>
      </c>
    </row>
    <row r="2397">
      <c r="A2397" s="47" t="s">
        <v>17</v>
      </c>
      <c r="B2397" s="47">
        <v>2396.0</v>
      </c>
      <c r="C2397" s="47">
        <v>0.0</v>
      </c>
    </row>
    <row r="2398">
      <c r="A2398" s="47" t="s">
        <v>17</v>
      </c>
      <c r="B2398" s="47">
        <v>2397.0</v>
      </c>
      <c r="C2398" s="47">
        <v>0.0</v>
      </c>
    </row>
    <row r="2399">
      <c r="A2399" s="47" t="s">
        <v>17</v>
      </c>
      <c r="B2399" s="47">
        <v>2398.0</v>
      </c>
      <c r="C2399" s="47">
        <v>0.0</v>
      </c>
    </row>
    <row r="2400">
      <c r="A2400" s="47" t="s">
        <v>17</v>
      </c>
      <c r="B2400" s="47">
        <v>2399.0</v>
      </c>
      <c r="C2400" s="47">
        <v>0.0</v>
      </c>
    </row>
    <row r="2401">
      <c r="A2401" s="47" t="s">
        <v>17</v>
      </c>
      <c r="B2401" s="47">
        <v>2400.0</v>
      </c>
      <c r="C2401" s="47">
        <v>0.0</v>
      </c>
    </row>
    <row r="2402">
      <c r="A2402" s="47" t="s">
        <v>17</v>
      </c>
      <c r="B2402" s="47">
        <v>2401.0</v>
      </c>
      <c r="C2402" s="47">
        <v>0.0</v>
      </c>
    </row>
    <row r="2403">
      <c r="A2403" s="47" t="s">
        <v>17</v>
      </c>
      <c r="B2403" s="47">
        <v>2402.0</v>
      </c>
      <c r="C2403" s="47">
        <v>0.0</v>
      </c>
    </row>
    <row r="2404">
      <c r="A2404" s="47" t="s">
        <v>17</v>
      </c>
      <c r="B2404" s="47">
        <v>2403.0</v>
      </c>
      <c r="C2404" s="47">
        <v>0.0</v>
      </c>
    </row>
    <row r="2405">
      <c r="A2405" s="47" t="s">
        <v>17</v>
      </c>
      <c r="B2405" s="47">
        <v>2404.0</v>
      </c>
      <c r="C2405" s="47">
        <v>0.0</v>
      </c>
    </row>
    <row r="2406">
      <c r="A2406" s="47" t="s">
        <v>17</v>
      </c>
      <c r="B2406" s="47">
        <v>2405.0</v>
      </c>
      <c r="C2406" s="47">
        <v>0.0</v>
      </c>
    </row>
    <row r="2407">
      <c r="A2407" s="47" t="s">
        <v>17</v>
      </c>
      <c r="B2407" s="47">
        <v>2406.0</v>
      </c>
      <c r="C2407" s="47">
        <v>0.0</v>
      </c>
    </row>
    <row r="2408">
      <c r="A2408" s="47" t="s">
        <v>17</v>
      </c>
      <c r="B2408" s="47">
        <v>2407.0</v>
      </c>
      <c r="C2408" s="47">
        <v>0.07680000000000001</v>
      </c>
    </row>
    <row r="2409">
      <c r="A2409" s="47" t="s">
        <v>17</v>
      </c>
      <c r="B2409" s="47">
        <v>2408.0</v>
      </c>
      <c r="C2409" s="47">
        <v>0.2536</v>
      </c>
    </row>
    <row r="2410">
      <c r="A2410" s="47" t="s">
        <v>17</v>
      </c>
      <c r="B2410" s="47">
        <v>2409.0</v>
      </c>
      <c r="C2410" s="47">
        <v>0.4096</v>
      </c>
    </row>
    <row r="2411">
      <c r="A2411" s="47" t="s">
        <v>17</v>
      </c>
      <c r="B2411" s="47">
        <v>2410.0</v>
      </c>
      <c r="C2411" s="47">
        <v>0.5464000000000001</v>
      </c>
    </row>
    <row r="2412">
      <c r="A2412" s="47" t="s">
        <v>17</v>
      </c>
      <c r="B2412" s="47">
        <v>2411.0</v>
      </c>
      <c r="C2412" s="47">
        <v>0.52</v>
      </c>
    </row>
    <row r="2413">
      <c r="A2413" s="47" t="s">
        <v>17</v>
      </c>
      <c r="B2413" s="47">
        <v>2412.0</v>
      </c>
      <c r="C2413" s="47">
        <v>0.6912</v>
      </c>
    </row>
    <row r="2414">
      <c r="A2414" s="47" t="s">
        <v>17</v>
      </c>
      <c r="B2414" s="47">
        <v>2413.0</v>
      </c>
      <c r="C2414" s="47">
        <v>0.6480000000000001</v>
      </c>
    </row>
    <row r="2415">
      <c r="A2415" s="47" t="s">
        <v>17</v>
      </c>
      <c r="B2415" s="47">
        <v>2414.0</v>
      </c>
      <c r="C2415" s="47">
        <v>0.1768</v>
      </c>
    </row>
    <row r="2416">
      <c r="A2416" s="47" t="s">
        <v>17</v>
      </c>
      <c r="B2416" s="47">
        <v>2415.0</v>
      </c>
      <c r="C2416" s="47">
        <v>0.3912</v>
      </c>
    </row>
    <row r="2417">
      <c r="A2417" s="47" t="s">
        <v>17</v>
      </c>
      <c r="B2417" s="47">
        <v>2416.0</v>
      </c>
      <c r="C2417" s="47">
        <v>0.21600000000000003</v>
      </c>
    </row>
    <row r="2418">
      <c r="A2418" s="47" t="s">
        <v>17</v>
      </c>
      <c r="B2418" s="47">
        <v>2417.0</v>
      </c>
      <c r="C2418" s="47">
        <v>0.0752</v>
      </c>
    </row>
    <row r="2419">
      <c r="A2419" s="47" t="s">
        <v>17</v>
      </c>
      <c r="B2419" s="47">
        <v>2418.0</v>
      </c>
      <c r="C2419" s="47">
        <v>0.024</v>
      </c>
    </row>
    <row r="2420">
      <c r="A2420" s="47" t="s">
        <v>17</v>
      </c>
      <c r="B2420" s="47">
        <v>2419.0</v>
      </c>
      <c r="C2420" s="47">
        <v>0.0</v>
      </c>
    </row>
    <row r="2421">
      <c r="A2421" s="47" t="s">
        <v>17</v>
      </c>
      <c r="B2421" s="47">
        <v>2420.0</v>
      </c>
      <c r="C2421" s="47">
        <v>0.0</v>
      </c>
    </row>
    <row r="2422">
      <c r="A2422" s="47" t="s">
        <v>17</v>
      </c>
      <c r="B2422" s="47">
        <v>2421.0</v>
      </c>
      <c r="C2422" s="47">
        <v>0.0</v>
      </c>
    </row>
    <row r="2423">
      <c r="A2423" s="47" t="s">
        <v>17</v>
      </c>
      <c r="B2423" s="47">
        <v>2422.0</v>
      </c>
      <c r="C2423" s="47">
        <v>0.0</v>
      </c>
    </row>
    <row r="2424">
      <c r="A2424" s="47" t="s">
        <v>17</v>
      </c>
      <c r="B2424" s="47">
        <v>2423.0</v>
      </c>
      <c r="C2424" s="47">
        <v>0.0</v>
      </c>
    </row>
    <row r="2425">
      <c r="A2425" s="47" t="s">
        <v>17</v>
      </c>
      <c r="B2425" s="47">
        <v>2424.0</v>
      </c>
      <c r="C2425" s="47">
        <v>0.0</v>
      </c>
    </row>
    <row r="2426">
      <c r="A2426" s="47" t="s">
        <v>17</v>
      </c>
      <c r="B2426" s="47">
        <v>2425.0</v>
      </c>
      <c r="C2426" s="47">
        <v>0.0</v>
      </c>
    </row>
    <row r="2427">
      <c r="A2427" s="47" t="s">
        <v>17</v>
      </c>
      <c r="B2427" s="47">
        <v>2426.0</v>
      </c>
      <c r="C2427" s="47">
        <v>0.0</v>
      </c>
    </row>
    <row r="2428">
      <c r="A2428" s="47" t="s">
        <v>17</v>
      </c>
      <c r="B2428" s="47">
        <v>2427.0</v>
      </c>
      <c r="C2428" s="47">
        <v>0.0</v>
      </c>
    </row>
    <row r="2429">
      <c r="A2429" s="47" t="s">
        <v>17</v>
      </c>
      <c r="B2429" s="47">
        <v>2428.0</v>
      </c>
      <c r="C2429" s="47">
        <v>0.0</v>
      </c>
    </row>
    <row r="2430">
      <c r="A2430" s="47" t="s">
        <v>17</v>
      </c>
      <c r="B2430" s="47">
        <v>2429.0</v>
      </c>
      <c r="C2430" s="47">
        <v>0.0</v>
      </c>
    </row>
    <row r="2431">
      <c r="A2431" s="47" t="s">
        <v>17</v>
      </c>
      <c r="B2431" s="47">
        <v>2430.0</v>
      </c>
      <c r="C2431" s="47">
        <v>0.0</v>
      </c>
    </row>
    <row r="2432">
      <c r="A2432" s="47" t="s">
        <v>17</v>
      </c>
      <c r="B2432" s="47">
        <v>2431.0</v>
      </c>
      <c r="C2432" s="47">
        <v>0.09920000000000001</v>
      </c>
    </row>
    <row r="2433">
      <c r="A2433" s="47" t="s">
        <v>17</v>
      </c>
      <c r="B2433" s="47">
        <v>2432.0</v>
      </c>
      <c r="C2433" s="47">
        <v>0.244</v>
      </c>
    </row>
    <row r="2434">
      <c r="A2434" s="47" t="s">
        <v>17</v>
      </c>
      <c r="B2434" s="47">
        <v>2433.0</v>
      </c>
      <c r="C2434" s="47">
        <v>0.1464</v>
      </c>
    </row>
    <row r="2435">
      <c r="A2435" s="47" t="s">
        <v>17</v>
      </c>
      <c r="B2435" s="47">
        <v>2434.0</v>
      </c>
      <c r="C2435" s="47">
        <v>0.524</v>
      </c>
    </row>
    <row r="2436">
      <c r="A2436" s="47" t="s">
        <v>17</v>
      </c>
      <c r="B2436" s="47">
        <v>2435.0</v>
      </c>
      <c r="C2436" s="47">
        <v>0.6576</v>
      </c>
    </row>
    <row r="2437">
      <c r="A2437" s="47" t="s">
        <v>17</v>
      </c>
      <c r="B2437" s="47">
        <v>2436.0</v>
      </c>
      <c r="C2437" s="47">
        <v>0.6832</v>
      </c>
    </row>
    <row r="2438">
      <c r="A2438" s="47" t="s">
        <v>17</v>
      </c>
      <c r="B2438" s="47">
        <v>2437.0</v>
      </c>
      <c r="C2438" s="47">
        <v>0.6688000000000001</v>
      </c>
    </row>
    <row r="2439">
      <c r="A2439" s="47" t="s">
        <v>17</v>
      </c>
      <c r="B2439" s="47">
        <v>2438.0</v>
      </c>
      <c r="C2439" s="47">
        <v>0.6568</v>
      </c>
    </row>
    <row r="2440">
      <c r="A2440" s="47" t="s">
        <v>17</v>
      </c>
      <c r="B2440" s="47">
        <v>2439.0</v>
      </c>
      <c r="C2440" s="47">
        <v>0.5808</v>
      </c>
    </row>
    <row r="2441">
      <c r="A2441" s="47" t="s">
        <v>17</v>
      </c>
      <c r="B2441" s="47">
        <v>2440.0</v>
      </c>
      <c r="C2441" s="47">
        <v>0.44720000000000004</v>
      </c>
    </row>
    <row r="2442">
      <c r="A2442" s="47" t="s">
        <v>17</v>
      </c>
      <c r="B2442" s="47">
        <v>2441.0</v>
      </c>
      <c r="C2442" s="47">
        <v>0.248</v>
      </c>
    </row>
    <row r="2443">
      <c r="A2443" s="47" t="s">
        <v>17</v>
      </c>
      <c r="B2443" s="47">
        <v>2442.0</v>
      </c>
      <c r="C2443" s="47">
        <v>0.0952</v>
      </c>
    </row>
    <row r="2444">
      <c r="A2444" s="47" t="s">
        <v>17</v>
      </c>
      <c r="B2444" s="47">
        <v>2443.0</v>
      </c>
      <c r="C2444" s="47">
        <v>0.0</v>
      </c>
    </row>
    <row r="2445">
      <c r="A2445" s="47" t="s">
        <v>17</v>
      </c>
      <c r="B2445" s="47">
        <v>2444.0</v>
      </c>
      <c r="C2445" s="47">
        <v>0.0</v>
      </c>
    </row>
    <row r="2446">
      <c r="A2446" s="47" t="s">
        <v>17</v>
      </c>
      <c r="B2446" s="47">
        <v>2445.0</v>
      </c>
      <c r="C2446" s="47">
        <v>0.0</v>
      </c>
    </row>
    <row r="2447">
      <c r="A2447" s="47" t="s">
        <v>17</v>
      </c>
      <c r="B2447" s="47">
        <v>2446.0</v>
      </c>
      <c r="C2447" s="47">
        <v>0.0</v>
      </c>
    </row>
    <row r="2448">
      <c r="A2448" s="47" t="s">
        <v>17</v>
      </c>
      <c r="B2448" s="47">
        <v>2447.0</v>
      </c>
      <c r="C2448" s="47">
        <v>0.0</v>
      </c>
    </row>
    <row r="2449">
      <c r="A2449" s="47" t="s">
        <v>17</v>
      </c>
      <c r="B2449" s="47">
        <v>2448.0</v>
      </c>
      <c r="C2449" s="47">
        <v>0.0</v>
      </c>
    </row>
    <row r="2450">
      <c r="A2450" s="47" t="s">
        <v>17</v>
      </c>
      <c r="B2450" s="47">
        <v>2449.0</v>
      </c>
      <c r="C2450" s="47">
        <v>0.0</v>
      </c>
    </row>
    <row r="2451">
      <c r="A2451" s="47" t="s">
        <v>17</v>
      </c>
      <c r="B2451" s="47">
        <v>2450.0</v>
      </c>
      <c r="C2451" s="47">
        <v>0.0</v>
      </c>
    </row>
    <row r="2452">
      <c r="A2452" s="47" t="s">
        <v>17</v>
      </c>
      <c r="B2452" s="47">
        <v>2451.0</v>
      </c>
      <c r="C2452" s="47">
        <v>0.0</v>
      </c>
    </row>
    <row r="2453">
      <c r="A2453" s="47" t="s">
        <v>17</v>
      </c>
      <c r="B2453" s="47">
        <v>2452.0</v>
      </c>
      <c r="C2453" s="47">
        <v>0.0</v>
      </c>
    </row>
    <row r="2454">
      <c r="A2454" s="47" t="s">
        <v>17</v>
      </c>
      <c r="B2454" s="47">
        <v>2453.0</v>
      </c>
      <c r="C2454" s="47">
        <v>0.0</v>
      </c>
    </row>
    <row r="2455">
      <c r="A2455" s="47" t="s">
        <v>17</v>
      </c>
      <c r="B2455" s="47">
        <v>2454.0</v>
      </c>
      <c r="C2455" s="47">
        <v>0.0</v>
      </c>
    </row>
    <row r="2456">
      <c r="A2456" s="47" t="s">
        <v>17</v>
      </c>
      <c r="B2456" s="47">
        <v>2455.0</v>
      </c>
      <c r="C2456" s="47">
        <v>0.10400000000000001</v>
      </c>
    </row>
    <row r="2457">
      <c r="A2457" s="47" t="s">
        <v>17</v>
      </c>
      <c r="B2457" s="47">
        <v>2456.0</v>
      </c>
      <c r="C2457" s="47">
        <v>0.26</v>
      </c>
    </row>
    <row r="2458">
      <c r="A2458" s="47" t="s">
        <v>17</v>
      </c>
      <c r="B2458" s="47">
        <v>2457.0</v>
      </c>
      <c r="C2458" s="47">
        <v>0.4176</v>
      </c>
    </row>
    <row r="2459">
      <c r="A2459" s="47" t="s">
        <v>17</v>
      </c>
      <c r="B2459" s="47">
        <v>2458.0</v>
      </c>
      <c r="C2459" s="47">
        <v>0.5584</v>
      </c>
    </row>
    <row r="2460">
      <c r="A2460" s="47" t="s">
        <v>17</v>
      </c>
      <c r="B2460" s="47">
        <v>2459.0</v>
      </c>
      <c r="C2460" s="47">
        <v>0.6544</v>
      </c>
    </row>
    <row r="2461">
      <c r="A2461" s="47" t="s">
        <v>17</v>
      </c>
      <c r="B2461" s="47">
        <v>2460.0</v>
      </c>
      <c r="C2461" s="47">
        <v>0.7112</v>
      </c>
    </row>
    <row r="2462">
      <c r="A2462" s="47" t="s">
        <v>17</v>
      </c>
      <c r="B2462" s="47">
        <v>2461.0</v>
      </c>
      <c r="C2462" s="47">
        <v>0.7152000000000001</v>
      </c>
    </row>
    <row r="2463">
      <c r="A2463" s="47" t="s">
        <v>17</v>
      </c>
      <c r="B2463" s="47">
        <v>2462.0</v>
      </c>
      <c r="C2463" s="47">
        <v>0.6664</v>
      </c>
    </row>
    <row r="2464">
      <c r="A2464" s="47" t="s">
        <v>17</v>
      </c>
      <c r="B2464" s="47">
        <v>2463.0</v>
      </c>
      <c r="C2464" s="47">
        <v>0.5712</v>
      </c>
    </row>
    <row r="2465">
      <c r="A2465" s="47" t="s">
        <v>17</v>
      </c>
      <c r="B2465" s="47">
        <v>2464.0</v>
      </c>
      <c r="C2465" s="47">
        <v>0.4448000000000001</v>
      </c>
    </row>
    <row r="2466">
      <c r="A2466" s="47" t="s">
        <v>17</v>
      </c>
      <c r="B2466" s="47">
        <v>2465.0</v>
      </c>
      <c r="C2466" s="47">
        <v>0.2912</v>
      </c>
    </row>
    <row r="2467">
      <c r="A2467" s="47" t="s">
        <v>17</v>
      </c>
      <c r="B2467" s="47">
        <v>2466.0</v>
      </c>
      <c r="C2467" s="47">
        <v>0.128</v>
      </c>
    </row>
    <row r="2468">
      <c r="A2468" s="47" t="s">
        <v>17</v>
      </c>
      <c r="B2468" s="47">
        <v>2467.0</v>
      </c>
      <c r="C2468" s="47">
        <v>0.0</v>
      </c>
    </row>
    <row r="2469">
      <c r="A2469" s="47" t="s">
        <v>17</v>
      </c>
      <c r="B2469" s="47">
        <v>2468.0</v>
      </c>
      <c r="C2469" s="47">
        <v>0.0</v>
      </c>
    </row>
    <row r="2470">
      <c r="A2470" s="47" t="s">
        <v>17</v>
      </c>
      <c r="B2470" s="47">
        <v>2469.0</v>
      </c>
      <c r="C2470" s="47">
        <v>0.0</v>
      </c>
    </row>
    <row r="2471">
      <c r="A2471" s="47" t="s">
        <v>17</v>
      </c>
      <c r="B2471" s="47">
        <v>2470.0</v>
      </c>
      <c r="C2471" s="47">
        <v>0.0</v>
      </c>
    </row>
    <row r="2472">
      <c r="A2472" s="47" t="s">
        <v>17</v>
      </c>
      <c r="B2472" s="47">
        <v>2471.0</v>
      </c>
      <c r="C2472" s="47">
        <v>0.0</v>
      </c>
    </row>
    <row r="2473">
      <c r="A2473" s="47" t="s">
        <v>17</v>
      </c>
      <c r="B2473" s="47">
        <v>2472.0</v>
      </c>
      <c r="C2473" s="47">
        <v>0.0</v>
      </c>
    </row>
    <row r="2474">
      <c r="A2474" s="47" t="s">
        <v>17</v>
      </c>
      <c r="B2474" s="47">
        <v>2473.0</v>
      </c>
      <c r="C2474" s="47">
        <v>0.0</v>
      </c>
    </row>
    <row r="2475">
      <c r="A2475" s="47" t="s">
        <v>17</v>
      </c>
      <c r="B2475" s="47">
        <v>2474.0</v>
      </c>
      <c r="C2475" s="47">
        <v>0.0</v>
      </c>
    </row>
    <row r="2476">
      <c r="A2476" s="47" t="s">
        <v>17</v>
      </c>
      <c r="B2476" s="47">
        <v>2475.0</v>
      </c>
      <c r="C2476" s="47">
        <v>0.0</v>
      </c>
    </row>
    <row r="2477">
      <c r="A2477" s="47" t="s">
        <v>17</v>
      </c>
      <c r="B2477" s="47">
        <v>2476.0</v>
      </c>
      <c r="C2477" s="47">
        <v>0.0</v>
      </c>
    </row>
    <row r="2478">
      <c r="A2478" s="47" t="s">
        <v>17</v>
      </c>
      <c r="B2478" s="47">
        <v>2477.0</v>
      </c>
      <c r="C2478" s="47">
        <v>0.0</v>
      </c>
    </row>
    <row r="2479">
      <c r="A2479" s="47" t="s">
        <v>17</v>
      </c>
      <c r="B2479" s="47">
        <v>2478.0</v>
      </c>
      <c r="C2479" s="47">
        <v>0.0</v>
      </c>
    </row>
    <row r="2480">
      <c r="A2480" s="47" t="s">
        <v>17</v>
      </c>
      <c r="B2480" s="47">
        <v>2479.0</v>
      </c>
      <c r="C2480" s="47">
        <v>0.10880000000000001</v>
      </c>
    </row>
    <row r="2481">
      <c r="A2481" s="47" t="s">
        <v>17</v>
      </c>
      <c r="B2481" s="47">
        <v>2480.0</v>
      </c>
      <c r="C2481" s="47">
        <v>0.268</v>
      </c>
    </row>
    <row r="2482">
      <c r="A2482" s="47" t="s">
        <v>17</v>
      </c>
      <c r="B2482" s="47">
        <v>2481.0</v>
      </c>
      <c r="C2482" s="47">
        <v>0.42560000000000003</v>
      </c>
    </row>
    <row r="2483">
      <c r="A2483" s="47" t="s">
        <v>17</v>
      </c>
      <c r="B2483" s="47">
        <v>2482.0</v>
      </c>
      <c r="C2483" s="47">
        <v>0.5624</v>
      </c>
    </row>
    <row r="2484">
      <c r="A2484" s="47" t="s">
        <v>17</v>
      </c>
      <c r="B2484" s="47">
        <v>2483.0</v>
      </c>
      <c r="C2484" s="47">
        <v>0.6576</v>
      </c>
    </row>
    <row r="2485">
      <c r="A2485" s="47" t="s">
        <v>17</v>
      </c>
      <c r="B2485" s="47">
        <v>2484.0</v>
      </c>
      <c r="C2485" s="47">
        <v>0.7144</v>
      </c>
    </row>
    <row r="2486">
      <c r="A2486" s="47" t="s">
        <v>17</v>
      </c>
      <c r="B2486" s="47">
        <v>2485.0</v>
      </c>
      <c r="C2486" s="47">
        <v>0.7112</v>
      </c>
    </row>
    <row r="2487">
      <c r="A2487" s="47" t="s">
        <v>17</v>
      </c>
      <c r="B2487" s="47">
        <v>2486.0</v>
      </c>
      <c r="C2487" s="47">
        <v>0.6648000000000001</v>
      </c>
    </row>
    <row r="2488">
      <c r="A2488" s="47" t="s">
        <v>17</v>
      </c>
      <c r="B2488" s="47">
        <v>2487.0</v>
      </c>
      <c r="C2488" s="47">
        <v>0.5704</v>
      </c>
    </row>
    <row r="2489">
      <c r="A2489" s="47" t="s">
        <v>17</v>
      </c>
      <c r="B2489" s="47">
        <v>2488.0</v>
      </c>
      <c r="C2489" s="47">
        <v>0.42640000000000006</v>
      </c>
    </row>
    <row r="2490">
      <c r="A2490" s="47" t="s">
        <v>17</v>
      </c>
      <c r="B2490" s="47">
        <v>2489.0</v>
      </c>
      <c r="C2490" s="47">
        <v>0.25680000000000003</v>
      </c>
    </row>
    <row r="2491">
      <c r="A2491" s="47" t="s">
        <v>17</v>
      </c>
      <c r="B2491" s="47">
        <v>2490.0</v>
      </c>
      <c r="C2491" s="47">
        <v>0.09920000000000001</v>
      </c>
    </row>
    <row r="2492">
      <c r="A2492" s="47" t="s">
        <v>17</v>
      </c>
      <c r="B2492" s="47">
        <v>2491.0</v>
      </c>
      <c r="C2492" s="47">
        <v>0.0</v>
      </c>
    </row>
    <row r="2493">
      <c r="A2493" s="47" t="s">
        <v>17</v>
      </c>
      <c r="B2493" s="47">
        <v>2492.0</v>
      </c>
      <c r="C2493" s="47">
        <v>0.0</v>
      </c>
    </row>
    <row r="2494">
      <c r="A2494" s="47" t="s">
        <v>17</v>
      </c>
      <c r="B2494" s="47">
        <v>2493.0</v>
      </c>
      <c r="C2494" s="47">
        <v>0.0</v>
      </c>
    </row>
    <row r="2495">
      <c r="A2495" s="47" t="s">
        <v>17</v>
      </c>
      <c r="B2495" s="47">
        <v>2494.0</v>
      </c>
      <c r="C2495" s="47">
        <v>0.0</v>
      </c>
    </row>
    <row r="2496">
      <c r="A2496" s="47" t="s">
        <v>17</v>
      </c>
      <c r="B2496" s="47">
        <v>2495.0</v>
      </c>
      <c r="C2496" s="47">
        <v>0.0</v>
      </c>
    </row>
    <row r="2497">
      <c r="A2497" s="47" t="s">
        <v>17</v>
      </c>
      <c r="B2497" s="47">
        <v>2496.0</v>
      </c>
      <c r="C2497" s="47">
        <v>0.0</v>
      </c>
    </row>
    <row r="2498">
      <c r="A2498" s="47" t="s">
        <v>17</v>
      </c>
      <c r="B2498" s="47">
        <v>2497.0</v>
      </c>
      <c r="C2498" s="47">
        <v>0.0</v>
      </c>
    </row>
    <row r="2499">
      <c r="A2499" s="47" t="s">
        <v>17</v>
      </c>
      <c r="B2499" s="47">
        <v>2498.0</v>
      </c>
      <c r="C2499" s="47">
        <v>0.0</v>
      </c>
    </row>
    <row r="2500">
      <c r="A2500" s="47" t="s">
        <v>17</v>
      </c>
      <c r="B2500" s="47">
        <v>2499.0</v>
      </c>
      <c r="C2500" s="47">
        <v>0.0</v>
      </c>
    </row>
    <row r="2501">
      <c r="A2501" s="47" t="s">
        <v>17</v>
      </c>
      <c r="B2501" s="47">
        <v>2500.0</v>
      </c>
      <c r="C2501" s="47">
        <v>0.0</v>
      </c>
    </row>
    <row r="2502">
      <c r="A2502" s="47" t="s">
        <v>17</v>
      </c>
      <c r="B2502" s="47">
        <v>2501.0</v>
      </c>
      <c r="C2502" s="47">
        <v>0.0</v>
      </c>
    </row>
    <row r="2503">
      <c r="A2503" s="47" t="s">
        <v>17</v>
      </c>
      <c r="B2503" s="47">
        <v>2502.0</v>
      </c>
      <c r="C2503" s="47">
        <v>0.0</v>
      </c>
    </row>
    <row r="2504">
      <c r="A2504" s="47" t="s">
        <v>17</v>
      </c>
      <c r="B2504" s="47">
        <v>2503.0</v>
      </c>
      <c r="C2504" s="47">
        <v>0.11040000000000001</v>
      </c>
    </row>
    <row r="2505">
      <c r="A2505" s="47" t="s">
        <v>17</v>
      </c>
      <c r="B2505" s="47">
        <v>2504.0</v>
      </c>
      <c r="C2505" s="47">
        <v>0.2776</v>
      </c>
    </row>
    <row r="2506">
      <c r="A2506" s="47" t="s">
        <v>17</v>
      </c>
      <c r="B2506" s="47">
        <v>2505.0</v>
      </c>
      <c r="C2506" s="47">
        <v>0.396</v>
      </c>
    </row>
    <row r="2507">
      <c r="A2507" s="47" t="s">
        <v>17</v>
      </c>
      <c r="B2507" s="47">
        <v>2506.0</v>
      </c>
      <c r="C2507" s="47">
        <v>0.2824</v>
      </c>
    </row>
    <row r="2508">
      <c r="A2508" s="47" t="s">
        <v>17</v>
      </c>
      <c r="B2508" s="47">
        <v>2507.0</v>
      </c>
      <c r="C2508" s="47">
        <v>0.384</v>
      </c>
    </row>
    <row r="2509">
      <c r="A2509" s="47" t="s">
        <v>17</v>
      </c>
      <c r="B2509" s="47">
        <v>2508.0</v>
      </c>
      <c r="C2509" s="47">
        <v>0.528</v>
      </c>
    </row>
    <row r="2510">
      <c r="A2510" s="47" t="s">
        <v>17</v>
      </c>
      <c r="B2510" s="47">
        <v>2509.0</v>
      </c>
      <c r="C2510" s="47">
        <v>0.39840000000000003</v>
      </c>
    </row>
    <row r="2511">
      <c r="A2511" s="47" t="s">
        <v>17</v>
      </c>
      <c r="B2511" s="47">
        <v>2510.0</v>
      </c>
      <c r="C2511" s="47">
        <v>0.44720000000000004</v>
      </c>
    </row>
    <row r="2512">
      <c r="A2512" s="47" t="s">
        <v>17</v>
      </c>
      <c r="B2512" s="47">
        <v>2511.0</v>
      </c>
      <c r="C2512" s="47">
        <v>0.43440000000000006</v>
      </c>
    </row>
    <row r="2513">
      <c r="A2513" s="47" t="s">
        <v>17</v>
      </c>
      <c r="B2513" s="47">
        <v>2512.0</v>
      </c>
      <c r="C2513" s="47">
        <v>0.3936</v>
      </c>
    </row>
    <row r="2514">
      <c r="A2514" s="47" t="s">
        <v>17</v>
      </c>
      <c r="B2514" s="47">
        <v>2513.0</v>
      </c>
      <c r="C2514" s="47">
        <v>0.12960000000000002</v>
      </c>
    </row>
    <row r="2515">
      <c r="A2515" s="47" t="s">
        <v>17</v>
      </c>
      <c r="B2515" s="47">
        <v>2514.0</v>
      </c>
      <c r="C2515" s="47">
        <v>0.0888</v>
      </c>
    </row>
    <row r="2516">
      <c r="A2516" s="47" t="s">
        <v>17</v>
      </c>
      <c r="B2516" s="47">
        <v>2515.0</v>
      </c>
      <c r="C2516" s="47">
        <v>0.0</v>
      </c>
    </row>
    <row r="2517">
      <c r="A2517" s="47" t="s">
        <v>17</v>
      </c>
      <c r="B2517" s="47">
        <v>2516.0</v>
      </c>
      <c r="C2517" s="47">
        <v>0.0</v>
      </c>
    </row>
    <row r="2518">
      <c r="A2518" s="47" t="s">
        <v>17</v>
      </c>
      <c r="B2518" s="47">
        <v>2517.0</v>
      </c>
      <c r="C2518" s="47">
        <v>0.0</v>
      </c>
    </row>
    <row r="2519">
      <c r="A2519" s="47" t="s">
        <v>17</v>
      </c>
      <c r="B2519" s="47">
        <v>2518.0</v>
      </c>
      <c r="C2519" s="47">
        <v>0.0</v>
      </c>
    </row>
    <row r="2520">
      <c r="A2520" s="47" t="s">
        <v>17</v>
      </c>
      <c r="B2520" s="47">
        <v>2519.0</v>
      </c>
      <c r="C2520" s="47">
        <v>0.0</v>
      </c>
    </row>
    <row r="2521">
      <c r="A2521" s="47" t="s">
        <v>17</v>
      </c>
      <c r="B2521" s="47">
        <v>2520.0</v>
      </c>
      <c r="C2521" s="47">
        <v>0.0</v>
      </c>
    </row>
    <row r="2522">
      <c r="A2522" s="47" t="s">
        <v>17</v>
      </c>
      <c r="B2522" s="47">
        <v>2521.0</v>
      </c>
      <c r="C2522" s="47">
        <v>0.0</v>
      </c>
    </row>
    <row r="2523">
      <c r="A2523" s="47" t="s">
        <v>17</v>
      </c>
      <c r="B2523" s="47">
        <v>2522.0</v>
      </c>
      <c r="C2523" s="47">
        <v>0.0</v>
      </c>
    </row>
    <row r="2524">
      <c r="A2524" s="47" t="s">
        <v>17</v>
      </c>
      <c r="B2524" s="47">
        <v>2523.0</v>
      </c>
      <c r="C2524" s="47">
        <v>0.0</v>
      </c>
    </row>
    <row r="2525">
      <c r="A2525" s="47" t="s">
        <v>17</v>
      </c>
      <c r="B2525" s="47">
        <v>2524.0</v>
      </c>
      <c r="C2525" s="47">
        <v>0.0</v>
      </c>
    </row>
    <row r="2526">
      <c r="A2526" s="47" t="s">
        <v>17</v>
      </c>
      <c r="B2526" s="47">
        <v>2525.0</v>
      </c>
      <c r="C2526" s="47">
        <v>0.0</v>
      </c>
    </row>
    <row r="2527">
      <c r="A2527" s="47" t="s">
        <v>17</v>
      </c>
      <c r="B2527" s="47">
        <v>2526.0</v>
      </c>
      <c r="C2527" s="47">
        <v>0.0</v>
      </c>
    </row>
    <row r="2528">
      <c r="A2528" s="47" t="s">
        <v>17</v>
      </c>
      <c r="B2528" s="47">
        <v>2527.0</v>
      </c>
      <c r="C2528" s="47">
        <v>0.1168</v>
      </c>
    </row>
    <row r="2529">
      <c r="A2529" s="47" t="s">
        <v>17</v>
      </c>
      <c r="B2529" s="47">
        <v>2528.0</v>
      </c>
      <c r="C2529" s="47">
        <v>0.2784</v>
      </c>
    </row>
    <row r="2530">
      <c r="A2530" s="47" t="s">
        <v>17</v>
      </c>
      <c r="B2530" s="47">
        <v>2529.0</v>
      </c>
      <c r="C2530" s="47">
        <v>0.4328000000000001</v>
      </c>
    </row>
    <row r="2531">
      <c r="A2531" s="47" t="s">
        <v>17</v>
      </c>
      <c r="B2531" s="47">
        <v>2530.0</v>
      </c>
      <c r="C2531" s="47">
        <v>0.5688</v>
      </c>
    </row>
    <row r="2532">
      <c r="A2532" s="47" t="s">
        <v>17</v>
      </c>
      <c r="B2532" s="47">
        <v>2531.0</v>
      </c>
      <c r="C2532" s="47">
        <v>0.664</v>
      </c>
    </row>
    <row r="2533">
      <c r="A2533" s="47" t="s">
        <v>17</v>
      </c>
      <c r="B2533" s="47">
        <v>2532.0</v>
      </c>
      <c r="C2533" s="47">
        <v>0.7200000000000001</v>
      </c>
    </row>
    <row r="2534">
      <c r="A2534" s="47" t="s">
        <v>17</v>
      </c>
      <c r="B2534" s="47">
        <v>2533.0</v>
      </c>
      <c r="C2534" s="47">
        <v>0.7200000000000001</v>
      </c>
    </row>
    <row r="2535">
      <c r="A2535" s="47" t="s">
        <v>17</v>
      </c>
      <c r="B2535" s="47">
        <v>2534.0</v>
      </c>
      <c r="C2535" s="47">
        <v>0.6704</v>
      </c>
    </row>
    <row r="2536">
      <c r="A2536" s="47" t="s">
        <v>17</v>
      </c>
      <c r="B2536" s="47">
        <v>2535.0</v>
      </c>
      <c r="C2536" s="47">
        <v>0.5784</v>
      </c>
    </row>
    <row r="2537">
      <c r="A2537" s="47" t="s">
        <v>17</v>
      </c>
      <c r="B2537" s="47">
        <v>2536.0</v>
      </c>
      <c r="C2537" s="47">
        <v>0.45199999999999996</v>
      </c>
    </row>
    <row r="2538">
      <c r="A2538" s="47" t="s">
        <v>17</v>
      </c>
      <c r="B2538" s="47">
        <v>2537.0</v>
      </c>
      <c r="C2538" s="47">
        <v>0.30000000000000004</v>
      </c>
    </row>
    <row r="2539">
      <c r="A2539" s="47" t="s">
        <v>17</v>
      </c>
      <c r="B2539" s="47">
        <v>2538.0</v>
      </c>
      <c r="C2539" s="47">
        <v>0.1376</v>
      </c>
    </row>
    <row r="2540">
      <c r="A2540" s="47" t="s">
        <v>17</v>
      </c>
      <c r="B2540" s="47">
        <v>2539.0</v>
      </c>
      <c r="C2540" s="47">
        <v>0.0</v>
      </c>
    </row>
    <row r="2541">
      <c r="A2541" s="47" t="s">
        <v>17</v>
      </c>
      <c r="B2541" s="47">
        <v>2540.0</v>
      </c>
      <c r="C2541" s="47">
        <v>0.0</v>
      </c>
    </row>
    <row r="2542">
      <c r="A2542" s="47" t="s">
        <v>17</v>
      </c>
      <c r="B2542" s="47">
        <v>2541.0</v>
      </c>
      <c r="C2542" s="47">
        <v>0.0</v>
      </c>
    </row>
    <row r="2543">
      <c r="A2543" s="47" t="s">
        <v>17</v>
      </c>
      <c r="B2543" s="47">
        <v>2542.0</v>
      </c>
      <c r="C2543" s="47">
        <v>0.0</v>
      </c>
    </row>
    <row r="2544">
      <c r="A2544" s="47" t="s">
        <v>17</v>
      </c>
      <c r="B2544" s="47">
        <v>2543.0</v>
      </c>
      <c r="C2544" s="47">
        <v>0.0</v>
      </c>
    </row>
    <row r="2545">
      <c r="A2545" s="47" t="s">
        <v>17</v>
      </c>
      <c r="B2545" s="47">
        <v>2544.0</v>
      </c>
      <c r="C2545" s="47">
        <v>0.0</v>
      </c>
    </row>
    <row r="2546">
      <c r="A2546" s="47" t="s">
        <v>17</v>
      </c>
      <c r="B2546" s="47">
        <v>2545.0</v>
      </c>
      <c r="C2546" s="47">
        <v>0.0</v>
      </c>
    </row>
    <row r="2547">
      <c r="A2547" s="47" t="s">
        <v>17</v>
      </c>
      <c r="B2547" s="47">
        <v>2546.0</v>
      </c>
      <c r="C2547" s="47">
        <v>0.0</v>
      </c>
    </row>
    <row r="2548">
      <c r="A2548" s="47" t="s">
        <v>17</v>
      </c>
      <c r="B2548" s="47">
        <v>2547.0</v>
      </c>
      <c r="C2548" s="47">
        <v>0.0</v>
      </c>
    </row>
    <row r="2549">
      <c r="A2549" s="47" t="s">
        <v>17</v>
      </c>
      <c r="B2549" s="47">
        <v>2548.0</v>
      </c>
      <c r="C2549" s="47">
        <v>0.0</v>
      </c>
    </row>
    <row r="2550">
      <c r="A2550" s="47" t="s">
        <v>17</v>
      </c>
      <c r="B2550" s="47">
        <v>2549.0</v>
      </c>
      <c r="C2550" s="47">
        <v>0.0</v>
      </c>
    </row>
    <row r="2551">
      <c r="A2551" s="47" t="s">
        <v>17</v>
      </c>
      <c r="B2551" s="47">
        <v>2550.0</v>
      </c>
      <c r="C2551" s="47">
        <v>0.0</v>
      </c>
    </row>
    <row r="2552">
      <c r="A2552" s="47" t="s">
        <v>17</v>
      </c>
      <c r="B2552" s="47">
        <v>2551.0</v>
      </c>
      <c r="C2552" s="47">
        <v>0.1144</v>
      </c>
    </row>
    <row r="2553">
      <c r="A2553" s="47" t="s">
        <v>17</v>
      </c>
      <c r="B2553" s="47">
        <v>2552.0</v>
      </c>
      <c r="C2553" s="47">
        <v>0.2776</v>
      </c>
    </row>
    <row r="2554">
      <c r="A2554" s="47" t="s">
        <v>17</v>
      </c>
      <c r="B2554" s="47">
        <v>2553.0</v>
      </c>
      <c r="C2554" s="47">
        <v>0.43200000000000005</v>
      </c>
    </row>
    <row r="2555">
      <c r="A2555" s="47" t="s">
        <v>17</v>
      </c>
      <c r="B2555" s="47">
        <v>2554.0</v>
      </c>
      <c r="C2555" s="47">
        <v>0.5696</v>
      </c>
    </row>
    <row r="2556">
      <c r="A2556" s="47" t="s">
        <v>17</v>
      </c>
      <c r="B2556" s="47">
        <v>2555.0</v>
      </c>
      <c r="C2556" s="47">
        <v>0.6664</v>
      </c>
    </row>
    <row r="2557">
      <c r="A2557" s="47" t="s">
        <v>17</v>
      </c>
      <c r="B2557" s="47">
        <v>2556.0</v>
      </c>
      <c r="C2557" s="47">
        <v>0.7192000000000001</v>
      </c>
    </row>
    <row r="2558">
      <c r="A2558" s="47" t="s">
        <v>17</v>
      </c>
      <c r="B2558" s="47">
        <v>2557.0</v>
      </c>
      <c r="C2558" s="47">
        <v>0.7184</v>
      </c>
    </row>
    <row r="2559">
      <c r="A2559" s="47" t="s">
        <v>17</v>
      </c>
      <c r="B2559" s="47">
        <v>2558.0</v>
      </c>
      <c r="C2559" s="47">
        <v>0.6688000000000001</v>
      </c>
    </row>
    <row r="2560">
      <c r="A2560" s="47" t="s">
        <v>17</v>
      </c>
      <c r="B2560" s="47">
        <v>2559.0</v>
      </c>
      <c r="C2560" s="47">
        <v>0.5744</v>
      </c>
    </row>
    <row r="2561">
      <c r="A2561" s="47" t="s">
        <v>17</v>
      </c>
      <c r="B2561" s="47">
        <v>2560.0</v>
      </c>
      <c r="C2561" s="47">
        <v>0.45199999999999996</v>
      </c>
    </row>
    <row r="2562">
      <c r="A2562" s="47" t="s">
        <v>17</v>
      </c>
      <c r="B2562" s="47">
        <v>2561.0</v>
      </c>
      <c r="C2562" s="47">
        <v>0.296</v>
      </c>
    </row>
    <row r="2563">
      <c r="A2563" s="47" t="s">
        <v>17</v>
      </c>
      <c r="B2563" s="47">
        <v>2562.0</v>
      </c>
      <c r="C2563" s="47">
        <v>0.136</v>
      </c>
    </row>
    <row r="2564">
      <c r="A2564" s="47" t="s">
        <v>17</v>
      </c>
      <c r="B2564" s="47">
        <v>2563.0</v>
      </c>
      <c r="C2564" s="47">
        <v>0.0</v>
      </c>
    </row>
    <row r="2565">
      <c r="A2565" s="47" t="s">
        <v>17</v>
      </c>
      <c r="B2565" s="47">
        <v>2564.0</v>
      </c>
      <c r="C2565" s="47">
        <v>0.0</v>
      </c>
    </row>
    <row r="2566">
      <c r="A2566" s="47" t="s">
        <v>17</v>
      </c>
      <c r="B2566" s="47">
        <v>2565.0</v>
      </c>
      <c r="C2566" s="47">
        <v>0.0</v>
      </c>
    </row>
    <row r="2567">
      <c r="A2567" s="47" t="s">
        <v>17</v>
      </c>
      <c r="B2567" s="47">
        <v>2566.0</v>
      </c>
      <c r="C2567" s="47">
        <v>0.0</v>
      </c>
    </row>
    <row r="2568">
      <c r="A2568" s="47" t="s">
        <v>17</v>
      </c>
      <c r="B2568" s="47">
        <v>2567.0</v>
      </c>
      <c r="C2568" s="47">
        <v>0.0</v>
      </c>
    </row>
    <row r="2569">
      <c r="A2569" s="47" t="s">
        <v>17</v>
      </c>
      <c r="B2569" s="47">
        <v>2568.0</v>
      </c>
      <c r="C2569" s="47">
        <v>0.0</v>
      </c>
    </row>
    <row r="2570">
      <c r="A2570" s="47" t="s">
        <v>17</v>
      </c>
      <c r="B2570" s="47">
        <v>2569.0</v>
      </c>
      <c r="C2570" s="47">
        <v>0.0</v>
      </c>
    </row>
    <row r="2571">
      <c r="A2571" s="47" t="s">
        <v>17</v>
      </c>
      <c r="B2571" s="47">
        <v>2570.0</v>
      </c>
      <c r="C2571" s="47">
        <v>0.0</v>
      </c>
    </row>
    <row r="2572">
      <c r="A2572" s="47" t="s">
        <v>17</v>
      </c>
      <c r="B2572" s="47">
        <v>2571.0</v>
      </c>
      <c r="C2572" s="47">
        <v>0.0</v>
      </c>
    </row>
    <row r="2573">
      <c r="A2573" s="47" t="s">
        <v>17</v>
      </c>
      <c r="B2573" s="47">
        <v>2572.0</v>
      </c>
      <c r="C2573" s="47">
        <v>0.0</v>
      </c>
    </row>
    <row r="2574">
      <c r="A2574" s="47" t="s">
        <v>17</v>
      </c>
      <c r="B2574" s="47">
        <v>2573.0</v>
      </c>
      <c r="C2574" s="47">
        <v>0.0</v>
      </c>
    </row>
    <row r="2575">
      <c r="A2575" s="47" t="s">
        <v>17</v>
      </c>
      <c r="B2575" s="47">
        <v>2574.0</v>
      </c>
      <c r="C2575" s="47">
        <v>0.0</v>
      </c>
    </row>
    <row r="2576">
      <c r="A2576" s="47" t="s">
        <v>17</v>
      </c>
      <c r="B2576" s="47">
        <v>2575.0</v>
      </c>
      <c r="C2576" s="47">
        <v>0.12480000000000001</v>
      </c>
    </row>
    <row r="2577">
      <c r="A2577" s="47" t="s">
        <v>17</v>
      </c>
      <c r="B2577" s="47">
        <v>2576.0</v>
      </c>
      <c r="C2577" s="47">
        <v>0.2856</v>
      </c>
    </row>
    <row r="2578">
      <c r="A2578" s="47" t="s">
        <v>17</v>
      </c>
      <c r="B2578" s="47">
        <v>2577.0</v>
      </c>
      <c r="C2578" s="47">
        <v>0.44240000000000007</v>
      </c>
    </row>
    <row r="2579">
      <c r="A2579" s="47" t="s">
        <v>17</v>
      </c>
      <c r="B2579" s="47">
        <v>2578.0</v>
      </c>
      <c r="C2579" s="47">
        <v>0.576</v>
      </c>
    </row>
    <row r="2580">
      <c r="A2580" s="47" t="s">
        <v>17</v>
      </c>
      <c r="B2580" s="47">
        <v>2579.0</v>
      </c>
      <c r="C2580" s="47">
        <v>0.6768000000000001</v>
      </c>
    </row>
    <row r="2581">
      <c r="A2581" s="47" t="s">
        <v>17</v>
      </c>
      <c r="B2581" s="47">
        <v>2580.0</v>
      </c>
      <c r="C2581" s="47">
        <v>0.7296</v>
      </c>
    </row>
    <row r="2582">
      <c r="A2582" s="47" t="s">
        <v>17</v>
      </c>
      <c r="B2582" s="47">
        <v>2581.0</v>
      </c>
      <c r="C2582" s="47">
        <v>0.7208000000000001</v>
      </c>
    </row>
    <row r="2583">
      <c r="A2583" s="47" t="s">
        <v>17</v>
      </c>
      <c r="B2583" s="47">
        <v>2582.0</v>
      </c>
      <c r="C2583" s="47">
        <v>0.6816</v>
      </c>
    </row>
    <row r="2584">
      <c r="A2584" s="47" t="s">
        <v>17</v>
      </c>
      <c r="B2584" s="47">
        <v>2583.0</v>
      </c>
      <c r="C2584" s="47">
        <v>0.5864</v>
      </c>
    </row>
    <row r="2585">
      <c r="A2585" s="47" t="s">
        <v>17</v>
      </c>
      <c r="B2585" s="47">
        <v>2584.0</v>
      </c>
      <c r="C2585" s="47">
        <v>0.4568</v>
      </c>
    </row>
    <row r="2586">
      <c r="A2586" s="47" t="s">
        <v>17</v>
      </c>
      <c r="B2586" s="47">
        <v>2585.0</v>
      </c>
      <c r="C2586" s="47">
        <v>0.30160000000000003</v>
      </c>
    </row>
    <row r="2587">
      <c r="A2587" s="47" t="s">
        <v>17</v>
      </c>
      <c r="B2587" s="47">
        <v>2586.0</v>
      </c>
      <c r="C2587" s="47">
        <v>0.11200000000000002</v>
      </c>
    </row>
    <row r="2588">
      <c r="A2588" s="47" t="s">
        <v>17</v>
      </c>
      <c r="B2588" s="47">
        <v>2587.0</v>
      </c>
      <c r="C2588" s="47">
        <v>0.0</v>
      </c>
    </row>
    <row r="2589">
      <c r="A2589" s="47" t="s">
        <v>17</v>
      </c>
      <c r="B2589" s="47">
        <v>2588.0</v>
      </c>
      <c r="C2589" s="47">
        <v>0.0</v>
      </c>
    </row>
    <row r="2590">
      <c r="A2590" s="47" t="s">
        <v>17</v>
      </c>
      <c r="B2590" s="47">
        <v>2589.0</v>
      </c>
      <c r="C2590" s="47">
        <v>0.0</v>
      </c>
    </row>
    <row r="2591">
      <c r="A2591" s="47" t="s">
        <v>17</v>
      </c>
      <c r="B2591" s="47">
        <v>2590.0</v>
      </c>
      <c r="C2591" s="47">
        <v>0.0</v>
      </c>
    </row>
    <row r="2592">
      <c r="A2592" s="47" t="s">
        <v>17</v>
      </c>
      <c r="B2592" s="47">
        <v>2591.0</v>
      </c>
      <c r="C2592" s="47">
        <v>0.0</v>
      </c>
    </row>
    <row r="2593">
      <c r="A2593" s="47" t="s">
        <v>17</v>
      </c>
      <c r="B2593" s="47">
        <v>2592.0</v>
      </c>
      <c r="C2593" s="47">
        <v>0.0</v>
      </c>
    </row>
    <row r="2594">
      <c r="A2594" s="47" t="s">
        <v>17</v>
      </c>
      <c r="B2594" s="47">
        <v>2593.0</v>
      </c>
      <c r="C2594" s="47">
        <v>0.0</v>
      </c>
    </row>
    <row r="2595">
      <c r="A2595" s="47" t="s">
        <v>17</v>
      </c>
      <c r="B2595" s="47">
        <v>2594.0</v>
      </c>
      <c r="C2595" s="47">
        <v>0.0</v>
      </c>
    </row>
    <row r="2596">
      <c r="A2596" s="47" t="s">
        <v>17</v>
      </c>
      <c r="B2596" s="47">
        <v>2595.0</v>
      </c>
      <c r="C2596" s="47">
        <v>0.0</v>
      </c>
    </row>
    <row r="2597">
      <c r="A2597" s="47" t="s">
        <v>17</v>
      </c>
      <c r="B2597" s="47">
        <v>2596.0</v>
      </c>
      <c r="C2597" s="47">
        <v>0.0</v>
      </c>
    </row>
    <row r="2598">
      <c r="A2598" s="47" t="s">
        <v>17</v>
      </c>
      <c r="B2598" s="47">
        <v>2597.0</v>
      </c>
      <c r="C2598" s="47">
        <v>0.0</v>
      </c>
    </row>
    <row r="2599">
      <c r="A2599" s="47" t="s">
        <v>17</v>
      </c>
      <c r="B2599" s="47">
        <v>2598.0</v>
      </c>
      <c r="C2599" s="47">
        <v>0.0</v>
      </c>
    </row>
    <row r="2600">
      <c r="A2600" s="47" t="s">
        <v>17</v>
      </c>
      <c r="B2600" s="47">
        <v>2599.0</v>
      </c>
      <c r="C2600" s="47">
        <v>0.12960000000000002</v>
      </c>
    </row>
    <row r="2601">
      <c r="A2601" s="47" t="s">
        <v>17</v>
      </c>
      <c r="B2601" s="47">
        <v>2600.0</v>
      </c>
      <c r="C2601" s="47">
        <v>0.288</v>
      </c>
    </row>
    <row r="2602">
      <c r="A2602" s="47" t="s">
        <v>17</v>
      </c>
      <c r="B2602" s="47">
        <v>2601.0</v>
      </c>
      <c r="C2602" s="47">
        <v>0.44320000000000004</v>
      </c>
    </row>
    <row r="2603">
      <c r="A2603" s="47" t="s">
        <v>17</v>
      </c>
      <c r="B2603" s="47">
        <v>2602.0</v>
      </c>
      <c r="C2603" s="47">
        <v>0.4536</v>
      </c>
    </row>
    <row r="2604">
      <c r="A2604" s="47" t="s">
        <v>17</v>
      </c>
      <c r="B2604" s="47">
        <v>2603.0</v>
      </c>
      <c r="C2604" s="47">
        <v>0.5888</v>
      </c>
    </row>
    <row r="2605">
      <c r="A2605" s="47" t="s">
        <v>17</v>
      </c>
      <c r="B2605" s="47">
        <v>2604.0</v>
      </c>
      <c r="C2605" s="47">
        <v>0.7248000000000001</v>
      </c>
    </row>
    <row r="2606">
      <c r="A2606" s="47" t="s">
        <v>17</v>
      </c>
      <c r="B2606" s="47">
        <v>2605.0</v>
      </c>
      <c r="C2606" s="47">
        <v>0.7272000000000001</v>
      </c>
    </row>
    <row r="2607">
      <c r="A2607" s="47" t="s">
        <v>17</v>
      </c>
      <c r="B2607" s="47">
        <v>2606.0</v>
      </c>
      <c r="C2607" s="47">
        <v>0.6808000000000001</v>
      </c>
    </row>
    <row r="2608">
      <c r="A2608" s="47" t="s">
        <v>17</v>
      </c>
      <c r="B2608" s="47">
        <v>2607.0</v>
      </c>
      <c r="C2608" s="47">
        <v>0.5856</v>
      </c>
    </row>
    <row r="2609">
      <c r="A2609" s="47" t="s">
        <v>17</v>
      </c>
      <c r="B2609" s="47">
        <v>2608.0</v>
      </c>
      <c r="C2609" s="47">
        <v>0.4568</v>
      </c>
    </row>
    <row r="2610">
      <c r="A2610" s="47" t="s">
        <v>17</v>
      </c>
      <c r="B2610" s="47">
        <v>2609.0</v>
      </c>
      <c r="C2610" s="47">
        <v>0.3024</v>
      </c>
    </row>
    <row r="2611">
      <c r="A2611" s="47" t="s">
        <v>17</v>
      </c>
      <c r="B2611" s="47">
        <v>2610.0</v>
      </c>
      <c r="C2611" s="47">
        <v>0.136</v>
      </c>
    </row>
    <row r="2612">
      <c r="A2612" s="47" t="s">
        <v>17</v>
      </c>
      <c r="B2612" s="47">
        <v>2611.0</v>
      </c>
      <c r="C2612" s="47">
        <v>0.0</v>
      </c>
    </row>
    <row r="2613">
      <c r="A2613" s="47" t="s">
        <v>17</v>
      </c>
      <c r="B2613" s="47">
        <v>2612.0</v>
      </c>
      <c r="C2613" s="47">
        <v>0.0</v>
      </c>
    </row>
    <row r="2614">
      <c r="A2614" s="47" t="s">
        <v>17</v>
      </c>
      <c r="B2614" s="47">
        <v>2613.0</v>
      </c>
      <c r="C2614" s="47">
        <v>0.0</v>
      </c>
    </row>
    <row r="2615">
      <c r="A2615" s="47" t="s">
        <v>17</v>
      </c>
      <c r="B2615" s="47">
        <v>2614.0</v>
      </c>
      <c r="C2615" s="47">
        <v>0.0</v>
      </c>
    </row>
    <row r="2616">
      <c r="A2616" s="47" t="s">
        <v>17</v>
      </c>
      <c r="B2616" s="47">
        <v>2615.0</v>
      </c>
      <c r="C2616" s="47">
        <v>0.0</v>
      </c>
    </row>
    <row r="2617">
      <c r="A2617" s="47" t="s">
        <v>17</v>
      </c>
      <c r="B2617" s="47">
        <v>2616.0</v>
      </c>
      <c r="C2617" s="47">
        <v>0.0</v>
      </c>
    </row>
    <row r="2618">
      <c r="A2618" s="47" t="s">
        <v>17</v>
      </c>
      <c r="B2618" s="47">
        <v>2617.0</v>
      </c>
      <c r="C2618" s="47">
        <v>0.0</v>
      </c>
    </row>
    <row r="2619">
      <c r="A2619" s="47" t="s">
        <v>17</v>
      </c>
      <c r="B2619" s="47">
        <v>2618.0</v>
      </c>
      <c r="C2619" s="47">
        <v>0.0</v>
      </c>
    </row>
    <row r="2620">
      <c r="A2620" s="47" t="s">
        <v>17</v>
      </c>
      <c r="B2620" s="47">
        <v>2619.0</v>
      </c>
      <c r="C2620" s="47">
        <v>0.0</v>
      </c>
    </row>
    <row r="2621">
      <c r="A2621" s="47" t="s">
        <v>17</v>
      </c>
      <c r="B2621" s="47">
        <v>2620.0</v>
      </c>
      <c r="C2621" s="47">
        <v>0.0</v>
      </c>
    </row>
    <row r="2622">
      <c r="A2622" s="47" t="s">
        <v>17</v>
      </c>
      <c r="B2622" s="47">
        <v>2621.0</v>
      </c>
      <c r="C2622" s="47">
        <v>0.0</v>
      </c>
    </row>
    <row r="2623">
      <c r="A2623" s="47" t="s">
        <v>17</v>
      </c>
      <c r="B2623" s="47">
        <v>2622.0</v>
      </c>
      <c r="C2623" s="47">
        <v>0.0</v>
      </c>
    </row>
    <row r="2624">
      <c r="A2624" s="47" t="s">
        <v>17</v>
      </c>
      <c r="B2624" s="47">
        <v>2623.0</v>
      </c>
      <c r="C2624" s="47">
        <v>0.0424</v>
      </c>
    </row>
    <row r="2625">
      <c r="A2625" s="47" t="s">
        <v>17</v>
      </c>
      <c r="B2625" s="47">
        <v>2624.0</v>
      </c>
      <c r="C2625" s="47">
        <v>0.09360000000000002</v>
      </c>
    </row>
    <row r="2626">
      <c r="A2626" s="47" t="s">
        <v>17</v>
      </c>
      <c r="B2626" s="47">
        <v>2625.0</v>
      </c>
      <c r="C2626" s="47">
        <v>0.06</v>
      </c>
    </row>
    <row r="2627">
      <c r="A2627" s="47" t="s">
        <v>17</v>
      </c>
      <c r="B2627" s="47">
        <v>2626.0</v>
      </c>
      <c r="C2627" s="47">
        <v>0.072</v>
      </c>
    </row>
    <row r="2628">
      <c r="A2628" s="47" t="s">
        <v>17</v>
      </c>
      <c r="B2628" s="47">
        <v>2627.0</v>
      </c>
      <c r="C2628" s="47">
        <v>0.3856</v>
      </c>
    </row>
    <row r="2629">
      <c r="A2629" s="47" t="s">
        <v>17</v>
      </c>
      <c r="B2629" s="47">
        <v>2628.0</v>
      </c>
      <c r="C2629" s="47">
        <v>0.7232000000000001</v>
      </c>
    </row>
    <row r="2630">
      <c r="A2630" s="47" t="s">
        <v>17</v>
      </c>
      <c r="B2630" s="47">
        <v>2629.0</v>
      </c>
      <c r="C2630" s="47">
        <v>0.7224</v>
      </c>
    </row>
    <row r="2631">
      <c r="A2631" s="47" t="s">
        <v>17</v>
      </c>
      <c r="B2631" s="47">
        <v>2630.0</v>
      </c>
      <c r="C2631" s="47">
        <v>0.6824</v>
      </c>
    </row>
    <row r="2632">
      <c r="A2632" s="47" t="s">
        <v>17</v>
      </c>
      <c r="B2632" s="47">
        <v>2631.0</v>
      </c>
      <c r="C2632" s="47">
        <v>0.584</v>
      </c>
    </row>
    <row r="2633">
      <c r="A2633" s="47" t="s">
        <v>17</v>
      </c>
      <c r="B2633" s="47">
        <v>2632.0</v>
      </c>
      <c r="C2633" s="47">
        <v>0.39440000000000003</v>
      </c>
    </row>
    <row r="2634">
      <c r="A2634" s="47" t="s">
        <v>17</v>
      </c>
      <c r="B2634" s="47">
        <v>2633.0</v>
      </c>
      <c r="C2634" s="47">
        <v>0.2368</v>
      </c>
    </row>
    <row r="2635">
      <c r="A2635" s="47" t="s">
        <v>17</v>
      </c>
      <c r="B2635" s="47">
        <v>2634.0</v>
      </c>
      <c r="C2635" s="47">
        <v>0.148</v>
      </c>
    </row>
    <row r="2636">
      <c r="A2636" s="47" t="s">
        <v>17</v>
      </c>
      <c r="B2636" s="47">
        <v>2635.0</v>
      </c>
      <c r="C2636" s="47">
        <v>0.0</v>
      </c>
    </row>
    <row r="2637">
      <c r="A2637" s="47" t="s">
        <v>17</v>
      </c>
      <c r="B2637" s="47">
        <v>2636.0</v>
      </c>
      <c r="C2637" s="47">
        <v>0.0</v>
      </c>
    </row>
    <row r="2638">
      <c r="A2638" s="47" t="s">
        <v>17</v>
      </c>
      <c r="B2638" s="47">
        <v>2637.0</v>
      </c>
      <c r="C2638" s="47">
        <v>0.0</v>
      </c>
    </row>
    <row r="2639">
      <c r="A2639" s="47" t="s">
        <v>17</v>
      </c>
      <c r="B2639" s="47">
        <v>2638.0</v>
      </c>
      <c r="C2639" s="47">
        <v>0.0</v>
      </c>
    </row>
    <row r="2640">
      <c r="A2640" s="47" t="s">
        <v>17</v>
      </c>
      <c r="B2640" s="47">
        <v>2639.0</v>
      </c>
      <c r="C2640" s="47">
        <v>0.0</v>
      </c>
    </row>
    <row r="2641">
      <c r="A2641" s="47" t="s">
        <v>17</v>
      </c>
      <c r="B2641" s="47">
        <v>2640.0</v>
      </c>
      <c r="C2641" s="47">
        <v>0.0</v>
      </c>
    </row>
    <row r="2642">
      <c r="A2642" s="47" t="s">
        <v>17</v>
      </c>
      <c r="B2642" s="47">
        <v>2641.0</v>
      </c>
      <c r="C2642" s="47">
        <v>0.0</v>
      </c>
    </row>
    <row r="2643">
      <c r="A2643" s="47" t="s">
        <v>17</v>
      </c>
      <c r="B2643" s="47">
        <v>2642.0</v>
      </c>
      <c r="C2643" s="47">
        <v>0.0</v>
      </c>
    </row>
    <row r="2644">
      <c r="A2644" s="47" t="s">
        <v>17</v>
      </c>
      <c r="B2644" s="47">
        <v>2643.0</v>
      </c>
      <c r="C2644" s="47">
        <v>0.0</v>
      </c>
    </row>
    <row r="2645">
      <c r="A2645" s="47" t="s">
        <v>17</v>
      </c>
      <c r="B2645" s="47">
        <v>2644.0</v>
      </c>
      <c r="C2645" s="47">
        <v>0.0</v>
      </c>
    </row>
    <row r="2646">
      <c r="A2646" s="47" t="s">
        <v>17</v>
      </c>
      <c r="B2646" s="47">
        <v>2645.0</v>
      </c>
      <c r="C2646" s="47">
        <v>0.0</v>
      </c>
    </row>
    <row r="2647">
      <c r="A2647" s="47" t="s">
        <v>17</v>
      </c>
      <c r="B2647" s="47">
        <v>2646.0</v>
      </c>
      <c r="C2647" s="47">
        <v>0.0</v>
      </c>
    </row>
    <row r="2648">
      <c r="A2648" s="47" t="s">
        <v>17</v>
      </c>
      <c r="B2648" s="47">
        <v>2647.0</v>
      </c>
      <c r="C2648" s="47">
        <v>0.0976</v>
      </c>
    </row>
    <row r="2649">
      <c r="A2649" s="47" t="s">
        <v>17</v>
      </c>
      <c r="B2649" s="47">
        <v>2648.0</v>
      </c>
      <c r="C2649" s="47">
        <v>0.22160000000000002</v>
      </c>
    </row>
    <row r="2650">
      <c r="A2650" s="47" t="s">
        <v>17</v>
      </c>
      <c r="B2650" s="47">
        <v>2649.0</v>
      </c>
      <c r="C2650" s="47">
        <v>0.44560000000000005</v>
      </c>
    </row>
    <row r="2651">
      <c r="A2651" s="47" t="s">
        <v>17</v>
      </c>
      <c r="B2651" s="47">
        <v>2650.0</v>
      </c>
      <c r="C2651" s="47">
        <v>0.5936</v>
      </c>
    </row>
    <row r="2652">
      <c r="A2652" s="47" t="s">
        <v>17</v>
      </c>
      <c r="B2652" s="47">
        <v>2651.0</v>
      </c>
      <c r="C2652" s="47">
        <v>0.6816</v>
      </c>
    </row>
    <row r="2653">
      <c r="A2653" s="47" t="s">
        <v>17</v>
      </c>
      <c r="B2653" s="47">
        <v>2652.0</v>
      </c>
      <c r="C2653" s="47">
        <v>0.7368000000000001</v>
      </c>
    </row>
    <row r="2654">
      <c r="A2654" s="47" t="s">
        <v>17</v>
      </c>
      <c r="B2654" s="47">
        <v>2653.0</v>
      </c>
      <c r="C2654" s="47">
        <v>0.7320000000000001</v>
      </c>
    </row>
    <row r="2655">
      <c r="A2655" s="47" t="s">
        <v>17</v>
      </c>
      <c r="B2655" s="47">
        <v>2654.0</v>
      </c>
      <c r="C2655" s="47">
        <v>0.6920000000000001</v>
      </c>
    </row>
    <row r="2656">
      <c r="A2656" s="47" t="s">
        <v>17</v>
      </c>
      <c r="B2656" s="47">
        <v>2655.0</v>
      </c>
      <c r="C2656" s="47">
        <v>0.6048</v>
      </c>
    </row>
    <row r="2657">
      <c r="A2657" s="47" t="s">
        <v>17</v>
      </c>
      <c r="B2657" s="47">
        <v>2656.0</v>
      </c>
      <c r="C2657" s="47">
        <v>0.4704</v>
      </c>
    </row>
    <row r="2658">
      <c r="A2658" s="47" t="s">
        <v>17</v>
      </c>
      <c r="B2658" s="47">
        <v>2657.0</v>
      </c>
      <c r="C2658" s="47">
        <v>0.31120000000000003</v>
      </c>
    </row>
    <row r="2659">
      <c r="A2659" s="47" t="s">
        <v>17</v>
      </c>
      <c r="B2659" s="47">
        <v>2658.0</v>
      </c>
      <c r="C2659" s="47">
        <v>0.1432</v>
      </c>
    </row>
    <row r="2660">
      <c r="A2660" s="47" t="s">
        <v>17</v>
      </c>
      <c r="B2660" s="47">
        <v>2659.0</v>
      </c>
      <c r="C2660" s="47">
        <v>0.008</v>
      </c>
    </row>
    <row r="2661">
      <c r="A2661" s="47" t="s">
        <v>17</v>
      </c>
      <c r="B2661" s="47">
        <v>2660.0</v>
      </c>
      <c r="C2661" s="47">
        <v>0.0</v>
      </c>
    </row>
    <row r="2662">
      <c r="A2662" s="47" t="s">
        <v>17</v>
      </c>
      <c r="B2662" s="47">
        <v>2661.0</v>
      </c>
      <c r="C2662" s="47">
        <v>0.0</v>
      </c>
    </row>
    <row r="2663">
      <c r="A2663" s="47" t="s">
        <v>17</v>
      </c>
      <c r="B2663" s="47">
        <v>2662.0</v>
      </c>
      <c r="C2663" s="47">
        <v>0.0</v>
      </c>
    </row>
    <row r="2664">
      <c r="A2664" s="47" t="s">
        <v>17</v>
      </c>
      <c r="B2664" s="47">
        <v>2663.0</v>
      </c>
      <c r="C2664" s="47">
        <v>0.0</v>
      </c>
    </row>
    <row r="2665">
      <c r="A2665" s="47" t="s">
        <v>17</v>
      </c>
      <c r="B2665" s="47">
        <v>2664.0</v>
      </c>
      <c r="C2665" s="47">
        <v>0.0</v>
      </c>
    </row>
    <row r="2666">
      <c r="A2666" s="47" t="s">
        <v>17</v>
      </c>
      <c r="B2666" s="47">
        <v>2665.0</v>
      </c>
      <c r="C2666" s="47">
        <v>0.0</v>
      </c>
    </row>
    <row r="2667">
      <c r="A2667" s="47" t="s">
        <v>17</v>
      </c>
      <c r="B2667" s="47">
        <v>2666.0</v>
      </c>
      <c r="C2667" s="47">
        <v>0.0</v>
      </c>
    </row>
    <row r="2668">
      <c r="A2668" s="47" t="s">
        <v>17</v>
      </c>
      <c r="B2668" s="47">
        <v>2667.0</v>
      </c>
      <c r="C2668" s="47">
        <v>0.0</v>
      </c>
    </row>
    <row r="2669">
      <c r="A2669" s="47" t="s">
        <v>17</v>
      </c>
      <c r="B2669" s="47">
        <v>2668.0</v>
      </c>
      <c r="C2669" s="47">
        <v>0.0</v>
      </c>
    </row>
    <row r="2670">
      <c r="A2670" s="47" t="s">
        <v>17</v>
      </c>
      <c r="B2670" s="47">
        <v>2669.0</v>
      </c>
      <c r="C2670" s="47">
        <v>0.0</v>
      </c>
    </row>
    <row r="2671">
      <c r="A2671" s="47" t="s">
        <v>17</v>
      </c>
      <c r="B2671" s="47">
        <v>2670.0</v>
      </c>
      <c r="C2671" s="47">
        <v>0.0</v>
      </c>
    </row>
    <row r="2672">
      <c r="A2672" s="47" t="s">
        <v>17</v>
      </c>
      <c r="B2672" s="47">
        <v>2671.0</v>
      </c>
      <c r="C2672" s="47">
        <v>0.0872</v>
      </c>
    </row>
    <row r="2673">
      <c r="A2673" s="47" t="s">
        <v>17</v>
      </c>
      <c r="B2673" s="47">
        <v>2672.0</v>
      </c>
      <c r="C2673" s="47">
        <v>0.22719999999999999</v>
      </c>
    </row>
    <row r="2674">
      <c r="A2674" s="47" t="s">
        <v>17</v>
      </c>
      <c r="B2674" s="47">
        <v>2673.0</v>
      </c>
      <c r="C2674" s="47">
        <v>0.3592</v>
      </c>
    </row>
    <row r="2675">
      <c r="A2675" s="47" t="s">
        <v>17</v>
      </c>
      <c r="B2675" s="47">
        <v>2674.0</v>
      </c>
      <c r="C2675" s="47">
        <v>0.4448000000000001</v>
      </c>
    </row>
    <row r="2676">
      <c r="A2676" s="47" t="s">
        <v>17</v>
      </c>
      <c r="B2676" s="47">
        <v>2675.0</v>
      </c>
      <c r="C2676" s="47">
        <v>0.4464000000000001</v>
      </c>
    </row>
    <row r="2677">
      <c r="A2677" s="47" t="s">
        <v>17</v>
      </c>
      <c r="B2677" s="47">
        <v>2676.0</v>
      </c>
      <c r="C2677" s="47">
        <v>0.58</v>
      </c>
    </row>
    <row r="2678">
      <c r="A2678" s="47" t="s">
        <v>17</v>
      </c>
      <c r="B2678" s="47">
        <v>2677.0</v>
      </c>
      <c r="C2678" s="47">
        <v>0.5704</v>
      </c>
    </row>
    <row r="2679">
      <c r="A2679" s="47" t="s">
        <v>17</v>
      </c>
      <c r="B2679" s="47">
        <v>2678.0</v>
      </c>
      <c r="C2679" s="47">
        <v>0.5336000000000001</v>
      </c>
    </row>
    <row r="2680">
      <c r="A2680" s="47" t="s">
        <v>17</v>
      </c>
      <c r="B2680" s="47">
        <v>2679.0</v>
      </c>
      <c r="C2680" s="47">
        <v>0.36160000000000003</v>
      </c>
    </row>
    <row r="2681">
      <c r="A2681" s="47" t="s">
        <v>17</v>
      </c>
      <c r="B2681" s="47">
        <v>2680.0</v>
      </c>
      <c r="C2681" s="47">
        <v>0.46799999999999997</v>
      </c>
    </row>
    <row r="2682">
      <c r="A2682" s="47" t="s">
        <v>17</v>
      </c>
      <c r="B2682" s="47">
        <v>2681.0</v>
      </c>
      <c r="C2682" s="47">
        <v>0.3168</v>
      </c>
    </row>
    <row r="2683">
      <c r="A2683" s="47" t="s">
        <v>17</v>
      </c>
      <c r="B2683" s="47">
        <v>2682.0</v>
      </c>
      <c r="C2683" s="47">
        <v>0.1552</v>
      </c>
    </row>
    <row r="2684">
      <c r="A2684" s="47" t="s">
        <v>17</v>
      </c>
      <c r="B2684" s="47">
        <v>2683.0</v>
      </c>
      <c r="C2684" s="47">
        <v>0.0088</v>
      </c>
    </row>
    <row r="2685">
      <c r="A2685" s="47" t="s">
        <v>17</v>
      </c>
      <c r="B2685" s="47">
        <v>2684.0</v>
      </c>
      <c r="C2685" s="47">
        <v>0.0</v>
      </c>
    </row>
    <row r="2686">
      <c r="A2686" s="47" t="s">
        <v>17</v>
      </c>
      <c r="B2686" s="47">
        <v>2685.0</v>
      </c>
      <c r="C2686" s="47">
        <v>0.0</v>
      </c>
    </row>
    <row r="2687">
      <c r="A2687" s="47" t="s">
        <v>17</v>
      </c>
      <c r="B2687" s="47">
        <v>2686.0</v>
      </c>
      <c r="C2687" s="47">
        <v>0.0</v>
      </c>
    </row>
    <row r="2688">
      <c r="A2688" s="47" t="s">
        <v>17</v>
      </c>
      <c r="B2688" s="47">
        <v>2687.0</v>
      </c>
      <c r="C2688" s="47">
        <v>0.0</v>
      </c>
    </row>
    <row r="2689">
      <c r="A2689" s="47" t="s">
        <v>17</v>
      </c>
      <c r="B2689" s="47">
        <v>2688.0</v>
      </c>
      <c r="C2689" s="47">
        <v>0.0</v>
      </c>
    </row>
    <row r="2690">
      <c r="A2690" s="47" t="s">
        <v>17</v>
      </c>
      <c r="B2690" s="47">
        <v>2689.0</v>
      </c>
      <c r="C2690" s="47">
        <v>0.0</v>
      </c>
    </row>
    <row r="2691">
      <c r="A2691" s="47" t="s">
        <v>17</v>
      </c>
      <c r="B2691" s="47">
        <v>2690.0</v>
      </c>
      <c r="C2691" s="47">
        <v>0.0</v>
      </c>
    </row>
    <row r="2692">
      <c r="A2692" s="47" t="s">
        <v>17</v>
      </c>
      <c r="B2692" s="47">
        <v>2691.0</v>
      </c>
      <c r="C2692" s="47">
        <v>0.0</v>
      </c>
    </row>
    <row r="2693">
      <c r="A2693" s="47" t="s">
        <v>17</v>
      </c>
      <c r="B2693" s="47">
        <v>2692.0</v>
      </c>
      <c r="C2693" s="47">
        <v>0.0</v>
      </c>
    </row>
    <row r="2694">
      <c r="A2694" s="47" t="s">
        <v>17</v>
      </c>
      <c r="B2694" s="47">
        <v>2693.0</v>
      </c>
      <c r="C2694" s="47">
        <v>0.0</v>
      </c>
    </row>
    <row r="2695">
      <c r="A2695" s="47" t="s">
        <v>17</v>
      </c>
      <c r="B2695" s="47">
        <v>2694.0</v>
      </c>
      <c r="C2695" s="47">
        <v>0.0</v>
      </c>
    </row>
    <row r="2696">
      <c r="A2696" s="47" t="s">
        <v>17</v>
      </c>
      <c r="B2696" s="47">
        <v>2695.0</v>
      </c>
      <c r="C2696" s="47">
        <v>0.1432</v>
      </c>
    </row>
    <row r="2697">
      <c r="A2697" s="47" t="s">
        <v>17</v>
      </c>
      <c r="B2697" s="47">
        <v>2696.0</v>
      </c>
      <c r="C2697" s="47">
        <v>0.30160000000000003</v>
      </c>
    </row>
    <row r="2698">
      <c r="A2698" s="47" t="s">
        <v>17</v>
      </c>
      <c r="B2698" s="47">
        <v>2697.0</v>
      </c>
      <c r="C2698" s="47">
        <v>0.4584</v>
      </c>
    </row>
    <row r="2699">
      <c r="A2699" s="47" t="s">
        <v>17</v>
      </c>
      <c r="B2699" s="47">
        <v>2698.0</v>
      </c>
      <c r="C2699" s="47">
        <v>0.588</v>
      </c>
    </row>
    <row r="2700">
      <c r="A2700" s="47" t="s">
        <v>17</v>
      </c>
      <c r="B2700" s="47">
        <v>2699.0</v>
      </c>
      <c r="C2700" s="47">
        <v>0.6832</v>
      </c>
    </row>
    <row r="2701">
      <c r="A2701" s="47" t="s">
        <v>17</v>
      </c>
      <c r="B2701" s="47">
        <v>2700.0</v>
      </c>
      <c r="C2701" s="47">
        <v>0.7080000000000001</v>
      </c>
    </row>
    <row r="2702">
      <c r="A2702" s="47" t="s">
        <v>17</v>
      </c>
      <c r="B2702" s="47">
        <v>2701.0</v>
      </c>
      <c r="C2702" s="47">
        <v>0.7176</v>
      </c>
    </row>
    <row r="2703">
      <c r="A2703" s="47" t="s">
        <v>17</v>
      </c>
      <c r="B2703" s="47">
        <v>2702.0</v>
      </c>
      <c r="C2703" s="47">
        <v>0.6536</v>
      </c>
    </row>
    <row r="2704">
      <c r="A2704" s="47" t="s">
        <v>17</v>
      </c>
      <c r="B2704" s="47">
        <v>2703.0</v>
      </c>
      <c r="C2704" s="47">
        <v>0.504</v>
      </c>
    </row>
    <row r="2705">
      <c r="A2705" s="47" t="s">
        <v>17</v>
      </c>
      <c r="B2705" s="47">
        <v>2704.0</v>
      </c>
      <c r="C2705" s="47">
        <v>0.4536</v>
      </c>
    </row>
    <row r="2706">
      <c r="A2706" s="47" t="s">
        <v>17</v>
      </c>
      <c r="B2706" s="47">
        <v>2705.0</v>
      </c>
      <c r="C2706" s="47">
        <v>0.3128</v>
      </c>
    </row>
    <row r="2707">
      <c r="A2707" s="47" t="s">
        <v>17</v>
      </c>
      <c r="B2707" s="47">
        <v>2706.0</v>
      </c>
      <c r="C2707" s="47">
        <v>0.15280000000000002</v>
      </c>
    </row>
    <row r="2708">
      <c r="A2708" s="47" t="s">
        <v>17</v>
      </c>
      <c r="B2708" s="47">
        <v>2707.0</v>
      </c>
      <c r="C2708" s="47">
        <v>0.0104</v>
      </c>
    </row>
    <row r="2709">
      <c r="A2709" s="47" t="s">
        <v>17</v>
      </c>
      <c r="B2709" s="47">
        <v>2708.0</v>
      </c>
      <c r="C2709" s="47">
        <v>0.0</v>
      </c>
    </row>
    <row r="2710">
      <c r="A2710" s="47" t="s">
        <v>17</v>
      </c>
      <c r="B2710" s="47">
        <v>2709.0</v>
      </c>
      <c r="C2710" s="47">
        <v>0.0</v>
      </c>
    </row>
    <row r="2711">
      <c r="A2711" s="47" t="s">
        <v>17</v>
      </c>
      <c r="B2711" s="47">
        <v>2710.0</v>
      </c>
      <c r="C2711" s="47">
        <v>0.0</v>
      </c>
    </row>
    <row r="2712">
      <c r="A2712" s="47" t="s">
        <v>17</v>
      </c>
      <c r="B2712" s="47">
        <v>2711.0</v>
      </c>
      <c r="C2712" s="47">
        <v>0.0</v>
      </c>
    </row>
    <row r="2713">
      <c r="A2713" s="47" t="s">
        <v>17</v>
      </c>
      <c r="B2713" s="47">
        <v>2712.0</v>
      </c>
      <c r="C2713" s="47">
        <v>0.0</v>
      </c>
    </row>
    <row r="2714">
      <c r="A2714" s="47" t="s">
        <v>17</v>
      </c>
      <c r="B2714" s="47">
        <v>2713.0</v>
      </c>
      <c r="C2714" s="47">
        <v>0.0</v>
      </c>
    </row>
    <row r="2715">
      <c r="A2715" s="47" t="s">
        <v>17</v>
      </c>
      <c r="B2715" s="47">
        <v>2714.0</v>
      </c>
      <c r="C2715" s="47">
        <v>0.0</v>
      </c>
    </row>
    <row r="2716">
      <c r="A2716" s="47" t="s">
        <v>17</v>
      </c>
      <c r="B2716" s="47">
        <v>2715.0</v>
      </c>
      <c r="C2716" s="47">
        <v>0.0</v>
      </c>
    </row>
    <row r="2717">
      <c r="A2717" s="47" t="s">
        <v>17</v>
      </c>
      <c r="B2717" s="47">
        <v>2716.0</v>
      </c>
      <c r="C2717" s="47">
        <v>0.0</v>
      </c>
    </row>
    <row r="2718">
      <c r="A2718" s="47" t="s">
        <v>17</v>
      </c>
      <c r="B2718" s="47">
        <v>2717.0</v>
      </c>
      <c r="C2718" s="47">
        <v>0.0</v>
      </c>
    </row>
    <row r="2719">
      <c r="A2719" s="47" t="s">
        <v>17</v>
      </c>
      <c r="B2719" s="47">
        <v>2718.0</v>
      </c>
      <c r="C2719" s="47">
        <v>0.0</v>
      </c>
    </row>
    <row r="2720">
      <c r="A2720" s="47" t="s">
        <v>17</v>
      </c>
      <c r="B2720" s="47">
        <v>2719.0</v>
      </c>
      <c r="C2720" s="47">
        <v>0.1472</v>
      </c>
    </row>
    <row r="2721">
      <c r="A2721" s="47" t="s">
        <v>17</v>
      </c>
      <c r="B2721" s="47">
        <v>2720.0</v>
      </c>
      <c r="C2721" s="47">
        <v>0.30800000000000005</v>
      </c>
    </row>
    <row r="2722">
      <c r="A2722" s="47" t="s">
        <v>17</v>
      </c>
      <c r="B2722" s="47">
        <v>2721.0</v>
      </c>
      <c r="C2722" s="47">
        <v>0.4664</v>
      </c>
    </row>
    <row r="2723">
      <c r="A2723" s="47" t="s">
        <v>17</v>
      </c>
      <c r="B2723" s="47">
        <v>2722.0</v>
      </c>
      <c r="C2723" s="47">
        <v>0.5992000000000001</v>
      </c>
    </row>
    <row r="2724">
      <c r="A2724" s="47" t="s">
        <v>17</v>
      </c>
      <c r="B2724" s="47">
        <v>2723.0</v>
      </c>
      <c r="C2724" s="47">
        <v>0.6928000000000001</v>
      </c>
    </row>
    <row r="2725">
      <c r="A2725" s="47" t="s">
        <v>17</v>
      </c>
      <c r="B2725" s="47">
        <v>2724.0</v>
      </c>
      <c r="C2725" s="47">
        <v>0.7512</v>
      </c>
    </row>
    <row r="2726">
      <c r="A2726" s="47" t="s">
        <v>17</v>
      </c>
      <c r="B2726" s="47">
        <v>2725.0</v>
      </c>
      <c r="C2726" s="47">
        <v>0.7464000000000001</v>
      </c>
    </row>
    <row r="2727">
      <c r="A2727" s="47" t="s">
        <v>17</v>
      </c>
      <c r="B2727" s="47">
        <v>2726.0</v>
      </c>
      <c r="C2727" s="47">
        <v>0.7016</v>
      </c>
    </row>
    <row r="2728">
      <c r="A2728" s="47" t="s">
        <v>17</v>
      </c>
      <c r="B2728" s="47">
        <v>2727.0</v>
      </c>
      <c r="C2728" s="47">
        <v>0.6048</v>
      </c>
    </row>
    <row r="2729">
      <c r="A2729" s="47" t="s">
        <v>17</v>
      </c>
      <c r="B2729" s="47">
        <v>2728.0</v>
      </c>
      <c r="C2729" s="47">
        <v>0.4768</v>
      </c>
    </row>
    <row r="2730">
      <c r="A2730" s="47" t="s">
        <v>17</v>
      </c>
      <c r="B2730" s="47">
        <v>2729.0</v>
      </c>
      <c r="C2730" s="47">
        <v>0.32000000000000006</v>
      </c>
    </row>
    <row r="2731">
      <c r="A2731" s="47" t="s">
        <v>17</v>
      </c>
      <c r="B2731" s="47">
        <v>2730.0</v>
      </c>
      <c r="C2731" s="47">
        <v>0.1584</v>
      </c>
    </row>
    <row r="2732">
      <c r="A2732" s="47" t="s">
        <v>17</v>
      </c>
      <c r="B2732" s="47">
        <v>2731.0</v>
      </c>
      <c r="C2732" s="47">
        <v>0.012</v>
      </c>
    </row>
    <row r="2733">
      <c r="A2733" s="47" t="s">
        <v>17</v>
      </c>
      <c r="B2733" s="47">
        <v>2732.0</v>
      </c>
      <c r="C2733" s="47">
        <v>0.0</v>
      </c>
    </row>
    <row r="2734">
      <c r="A2734" s="47" t="s">
        <v>17</v>
      </c>
      <c r="B2734" s="47">
        <v>2733.0</v>
      </c>
      <c r="C2734" s="47">
        <v>0.0</v>
      </c>
    </row>
    <row r="2735">
      <c r="A2735" s="47" t="s">
        <v>17</v>
      </c>
      <c r="B2735" s="47">
        <v>2734.0</v>
      </c>
      <c r="C2735" s="47">
        <v>0.0</v>
      </c>
    </row>
    <row r="2736">
      <c r="A2736" s="47" t="s">
        <v>17</v>
      </c>
      <c r="B2736" s="47">
        <v>2735.0</v>
      </c>
      <c r="C2736" s="47">
        <v>0.0</v>
      </c>
    </row>
    <row r="2737">
      <c r="A2737" s="47" t="s">
        <v>17</v>
      </c>
      <c r="B2737" s="47">
        <v>2736.0</v>
      </c>
      <c r="C2737" s="47">
        <v>0.0</v>
      </c>
    </row>
    <row r="2738">
      <c r="A2738" s="47" t="s">
        <v>17</v>
      </c>
      <c r="B2738" s="47">
        <v>2737.0</v>
      </c>
      <c r="C2738" s="47">
        <v>0.0</v>
      </c>
    </row>
    <row r="2739">
      <c r="A2739" s="47" t="s">
        <v>17</v>
      </c>
      <c r="B2739" s="47">
        <v>2738.0</v>
      </c>
      <c r="C2739" s="47">
        <v>0.0</v>
      </c>
    </row>
    <row r="2740">
      <c r="A2740" s="47" t="s">
        <v>17</v>
      </c>
      <c r="B2740" s="47">
        <v>2739.0</v>
      </c>
      <c r="C2740" s="47">
        <v>0.0</v>
      </c>
    </row>
    <row r="2741">
      <c r="A2741" s="47" t="s">
        <v>17</v>
      </c>
      <c r="B2741" s="47">
        <v>2740.0</v>
      </c>
      <c r="C2741" s="47">
        <v>0.0</v>
      </c>
    </row>
    <row r="2742">
      <c r="A2742" s="47" t="s">
        <v>17</v>
      </c>
      <c r="B2742" s="47">
        <v>2741.0</v>
      </c>
      <c r="C2742" s="47">
        <v>0.0</v>
      </c>
    </row>
    <row r="2743">
      <c r="A2743" s="47" t="s">
        <v>17</v>
      </c>
      <c r="B2743" s="47">
        <v>2742.0</v>
      </c>
      <c r="C2743" s="47">
        <v>0.0016</v>
      </c>
    </row>
    <row r="2744">
      <c r="A2744" s="47" t="s">
        <v>17</v>
      </c>
      <c r="B2744" s="47">
        <v>2743.0</v>
      </c>
      <c r="C2744" s="47">
        <v>0.0752</v>
      </c>
    </row>
    <row r="2745">
      <c r="A2745" s="47" t="s">
        <v>17</v>
      </c>
      <c r="B2745" s="47">
        <v>2744.0</v>
      </c>
      <c r="C2745" s="47">
        <v>0.1936</v>
      </c>
    </row>
    <row r="2746">
      <c r="A2746" s="47" t="s">
        <v>17</v>
      </c>
      <c r="B2746" s="47">
        <v>2745.0</v>
      </c>
      <c r="C2746" s="47">
        <v>0.0416</v>
      </c>
    </row>
    <row r="2747">
      <c r="A2747" s="47" t="s">
        <v>17</v>
      </c>
      <c r="B2747" s="47">
        <v>2746.0</v>
      </c>
      <c r="C2747" s="47">
        <v>0.05280000000000001</v>
      </c>
    </row>
    <row r="2748">
      <c r="A2748" s="47" t="s">
        <v>17</v>
      </c>
      <c r="B2748" s="47">
        <v>2747.0</v>
      </c>
      <c r="C2748" s="47">
        <v>0.0688</v>
      </c>
    </row>
    <row r="2749">
      <c r="A2749" s="47" t="s">
        <v>17</v>
      </c>
      <c r="B2749" s="47">
        <v>2748.0</v>
      </c>
      <c r="C2749" s="47">
        <v>0.1464</v>
      </c>
    </row>
    <row r="2750">
      <c r="A2750" s="47" t="s">
        <v>17</v>
      </c>
      <c r="B2750" s="47">
        <v>2749.0</v>
      </c>
      <c r="C2750" s="47">
        <v>0.32000000000000006</v>
      </c>
    </row>
    <row r="2751">
      <c r="A2751" s="47" t="s">
        <v>17</v>
      </c>
      <c r="B2751" s="47">
        <v>2750.0</v>
      </c>
      <c r="C2751" s="47">
        <v>0.4072</v>
      </c>
    </row>
    <row r="2752">
      <c r="A2752" s="47" t="s">
        <v>17</v>
      </c>
      <c r="B2752" s="47">
        <v>2751.0</v>
      </c>
      <c r="C2752" s="47">
        <v>0.5448000000000001</v>
      </c>
    </row>
    <row r="2753">
      <c r="A2753" s="47" t="s">
        <v>17</v>
      </c>
      <c r="B2753" s="47">
        <v>2752.0</v>
      </c>
      <c r="C2753" s="47">
        <v>0.42080000000000006</v>
      </c>
    </row>
    <row r="2754">
      <c r="A2754" s="47" t="s">
        <v>17</v>
      </c>
      <c r="B2754" s="47">
        <v>2753.0</v>
      </c>
      <c r="C2754" s="47">
        <v>0.2008</v>
      </c>
    </row>
    <row r="2755">
      <c r="A2755" s="47" t="s">
        <v>17</v>
      </c>
      <c r="B2755" s="47">
        <v>2754.0</v>
      </c>
      <c r="C2755" s="47">
        <v>0.14880000000000002</v>
      </c>
    </row>
    <row r="2756">
      <c r="A2756" s="47" t="s">
        <v>17</v>
      </c>
      <c r="B2756" s="47">
        <v>2755.0</v>
      </c>
      <c r="C2756" s="47">
        <v>0.0128</v>
      </c>
    </row>
    <row r="2757">
      <c r="A2757" s="47" t="s">
        <v>17</v>
      </c>
      <c r="B2757" s="47">
        <v>2756.0</v>
      </c>
      <c r="C2757" s="47">
        <v>0.0</v>
      </c>
    </row>
    <row r="2758">
      <c r="A2758" s="47" t="s">
        <v>17</v>
      </c>
      <c r="B2758" s="47">
        <v>2757.0</v>
      </c>
      <c r="C2758" s="47">
        <v>0.0</v>
      </c>
    </row>
    <row r="2759">
      <c r="A2759" s="47" t="s">
        <v>17</v>
      </c>
      <c r="B2759" s="47">
        <v>2758.0</v>
      </c>
      <c r="C2759" s="47">
        <v>0.0</v>
      </c>
    </row>
    <row r="2760">
      <c r="A2760" s="47" t="s">
        <v>17</v>
      </c>
      <c r="B2760" s="47">
        <v>2759.0</v>
      </c>
      <c r="C2760" s="47">
        <v>0.0</v>
      </c>
    </row>
    <row r="2761">
      <c r="A2761" s="47" t="s">
        <v>17</v>
      </c>
      <c r="B2761" s="47">
        <v>2760.0</v>
      </c>
      <c r="C2761" s="47">
        <v>0.0</v>
      </c>
    </row>
    <row r="2762">
      <c r="A2762" s="47" t="s">
        <v>17</v>
      </c>
      <c r="B2762" s="47">
        <v>2761.0</v>
      </c>
      <c r="C2762" s="47">
        <v>0.0</v>
      </c>
    </row>
    <row r="2763">
      <c r="A2763" s="47" t="s">
        <v>17</v>
      </c>
      <c r="B2763" s="47">
        <v>2762.0</v>
      </c>
      <c r="C2763" s="47">
        <v>0.0</v>
      </c>
    </row>
    <row r="2764">
      <c r="A2764" s="47" t="s">
        <v>17</v>
      </c>
      <c r="B2764" s="47">
        <v>2763.0</v>
      </c>
      <c r="C2764" s="47">
        <v>0.0</v>
      </c>
    </row>
    <row r="2765">
      <c r="A2765" s="47" t="s">
        <v>17</v>
      </c>
      <c r="B2765" s="47">
        <v>2764.0</v>
      </c>
      <c r="C2765" s="47">
        <v>0.0</v>
      </c>
    </row>
    <row r="2766">
      <c r="A2766" s="47" t="s">
        <v>17</v>
      </c>
      <c r="B2766" s="47">
        <v>2765.0</v>
      </c>
      <c r="C2766" s="47">
        <v>0.0</v>
      </c>
    </row>
    <row r="2767">
      <c r="A2767" s="47" t="s">
        <v>17</v>
      </c>
      <c r="B2767" s="47">
        <v>2766.0</v>
      </c>
      <c r="C2767" s="47">
        <v>0.0016</v>
      </c>
    </row>
    <row r="2768">
      <c r="A2768" s="47" t="s">
        <v>17</v>
      </c>
      <c r="B2768" s="47">
        <v>2767.0</v>
      </c>
      <c r="C2768" s="47">
        <v>0.15600000000000003</v>
      </c>
    </row>
    <row r="2769">
      <c r="A2769" s="47" t="s">
        <v>17</v>
      </c>
      <c r="B2769" s="47">
        <v>2768.0</v>
      </c>
      <c r="C2769" s="47">
        <v>0.3144</v>
      </c>
    </row>
    <row r="2770">
      <c r="A2770" s="47" t="s">
        <v>17</v>
      </c>
      <c r="B2770" s="47">
        <v>2769.0</v>
      </c>
      <c r="C2770" s="47">
        <v>0.4656</v>
      </c>
    </row>
    <row r="2771">
      <c r="A2771" s="47" t="s">
        <v>17</v>
      </c>
      <c r="B2771" s="47">
        <v>2770.0</v>
      </c>
      <c r="C2771" s="47">
        <v>0.584</v>
      </c>
    </row>
    <row r="2772">
      <c r="A2772" s="47" t="s">
        <v>17</v>
      </c>
      <c r="B2772" s="47">
        <v>2771.0</v>
      </c>
      <c r="C2772" s="47">
        <v>0.6592</v>
      </c>
    </row>
    <row r="2773">
      <c r="A2773" s="47" t="s">
        <v>17</v>
      </c>
      <c r="B2773" s="47">
        <v>2772.0</v>
      </c>
      <c r="C2773" s="47">
        <v>0.7336</v>
      </c>
    </row>
    <row r="2774">
      <c r="A2774" s="47" t="s">
        <v>17</v>
      </c>
      <c r="B2774" s="47">
        <v>2773.0</v>
      </c>
      <c r="C2774" s="47">
        <v>0.7504</v>
      </c>
    </row>
    <row r="2775">
      <c r="A2775" s="47" t="s">
        <v>17</v>
      </c>
      <c r="B2775" s="47">
        <v>2774.0</v>
      </c>
      <c r="C2775" s="47">
        <v>0.6704</v>
      </c>
    </row>
    <row r="2776">
      <c r="A2776" s="47" t="s">
        <v>17</v>
      </c>
      <c r="B2776" s="47">
        <v>2775.0</v>
      </c>
      <c r="C2776" s="47">
        <v>0.6032000000000001</v>
      </c>
    </row>
    <row r="2777">
      <c r="A2777" s="47" t="s">
        <v>17</v>
      </c>
      <c r="B2777" s="47">
        <v>2776.0</v>
      </c>
      <c r="C2777" s="47">
        <v>0.476</v>
      </c>
    </row>
    <row r="2778">
      <c r="A2778" s="47" t="s">
        <v>17</v>
      </c>
      <c r="B2778" s="47">
        <v>2777.0</v>
      </c>
      <c r="C2778" s="47">
        <v>0.3224</v>
      </c>
    </row>
    <row r="2779">
      <c r="A2779" s="47" t="s">
        <v>17</v>
      </c>
      <c r="B2779" s="47">
        <v>2778.0</v>
      </c>
      <c r="C2779" s="47">
        <v>0.1632</v>
      </c>
    </row>
    <row r="2780">
      <c r="A2780" s="47" t="s">
        <v>17</v>
      </c>
      <c r="B2780" s="47">
        <v>2779.0</v>
      </c>
      <c r="C2780" s="47">
        <v>0.013600000000000001</v>
      </c>
    </row>
    <row r="2781">
      <c r="A2781" s="47" t="s">
        <v>17</v>
      </c>
      <c r="B2781" s="47">
        <v>2780.0</v>
      </c>
      <c r="C2781" s="47">
        <v>0.0</v>
      </c>
    </row>
    <row r="2782">
      <c r="A2782" s="47" t="s">
        <v>17</v>
      </c>
      <c r="B2782" s="47">
        <v>2781.0</v>
      </c>
      <c r="C2782" s="47">
        <v>0.0</v>
      </c>
    </row>
    <row r="2783">
      <c r="A2783" s="47" t="s">
        <v>17</v>
      </c>
      <c r="B2783" s="47">
        <v>2782.0</v>
      </c>
      <c r="C2783" s="47">
        <v>0.0</v>
      </c>
    </row>
    <row r="2784">
      <c r="A2784" s="47" t="s">
        <v>17</v>
      </c>
      <c r="B2784" s="47">
        <v>2783.0</v>
      </c>
      <c r="C2784" s="47">
        <v>0.0</v>
      </c>
    </row>
    <row r="2785">
      <c r="A2785" s="47" t="s">
        <v>17</v>
      </c>
      <c r="B2785" s="47">
        <v>2784.0</v>
      </c>
      <c r="C2785" s="47">
        <v>0.0</v>
      </c>
    </row>
    <row r="2786">
      <c r="A2786" s="47" t="s">
        <v>17</v>
      </c>
      <c r="B2786" s="47">
        <v>2785.0</v>
      </c>
      <c r="C2786" s="47">
        <v>0.0</v>
      </c>
    </row>
    <row r="2787">
      <c r="A2787" s="47" t="s">
        <v>17</v>
      </c>
      <c r="B2787" s="47">
        <v>2786.0</v>
      </c>
      <c r="C2787" s="47">
        <v>0.0</v>
      </c>
    </row>
    <row r="2788">
      <c r="A2788" s="47" t="s">
        <v>17</v>
      </c>
      <c r="B2788" s="47">
        <v>2787.0</v>
      </c>
      <c r="C2788" s="47">
        <v>0.0</v>
      </c>
    </row>
    <row r="2789">
      <c r="A2789" s="47" t="s">
        <v>17</v>
      </c>
      <c r="B2789" s="47">
        <v>2788.0</v>
      </c>
      <c r="C2789" s="47">
        <v>0.0</v>
      </c>
    </row>
    <row r="2790">
      <c r="A2790" s="47" t="s">
        <v>17</v>
      </c>
      <c r="B2790" s="47">
        <v>2789.0</v>
      </c>
      <c r="C2790" s="47">
        <v>0.0</v>
      </c>
    </row>
    <row r="2791">
      <c r="A2791" s="47" t="s">
        <v>17</v>
      </c>
      <c r="B2791" s="47">
        <v>2790.0</v>
      </c>
      <c r="C2791" s="47">
        <v>0.0016</v>
      </c>
    </row>
    <row r="2792">
      <c r="A2792" s="47" t="s">
        <v>17</v>
      </c>
      <c r="B2792" s="47">
        <v>2791.0</v>
      </c>
      <c r="C2792" s="47">
        <v>0.0792</v>
      </c>
    </row>
    <row r="2793">
      <c r="A2793" s="47" t="s">
        <v>17</v>
      </c>
      <c r="B2793" s="47">
        <v>2792.0</v>
      </c>
      <c r="C2793" s="47">
        <v>0.31600000000000006</v>
      </c>
    </row>
    <row r="2794">
      <c r="A2794" s="47" t="s">
        <v>17</v>
      </c>
      <c r="B2794" s="47">
        <v>2793.0</v>
      </c>
      <c r="C2794" s="47">
        <v>0.4152</v>
      </c>
    </row>
    <row r="2795">
      <c r="A2795" s="47" t="s">
        <v>17</v>
      </c>
      <c r="B2795" s="47">
        <v>2794.0</v>
      </c>
      <c r="C2795" s="47">
        <v>0.44000000000000006</v>
      </c>
    </row>
    <row r="2796">
      <c r="A2796" s="47" t="s">
        <v>17</v>
      </c>
      <c r="B2796" s="47">
        <v>2795.0</v>
      </c>
      <c r="C2796" s="47">
        <v>0.6000000000000001</v>
      </c>
    </row>
    <row r="2797">
      <c r="A2797" s="47" t="s">
        <v>17</v>
      </c>
      <c r="B2797" s="47">
        <v>2796.0</v>
      </c>
      <c r="C2797" s="47">
        <v>0.5072</v>
      </c>
    </row>
    <row r="2798">
      <c r="A2798" s="47" t="s">
        <v>17</v>
      </c>
      <c r="B2798" s="47">
        <v>2797.0</v>
      </c>
      <c r="C2798" s="47">
        <v>0.6832</v>
      </c>
    </row>
    <row r="2799">
      <c r="A2799" s="47" t="s">
        <v>17</v>
      </c>
      <c r="B2799" s="47">
        <v>2798.0</v>
      </c>
      <c r="C2799" s="47">
        <v>0.376</v>
      </c>
    </row>
    <row r="2800">
      <c r="A2800" s="47" t="s">
        <v>17</v>
      </c>
      <c r="B2800" s="47">
        <v>2799.0</v>
      </c>
      <c r="C2800" s="47">
        <v>0.43760000000000004</v>
      </c>
    </row>
    <row r="2801">
      <c r="A2801" s="47" t="s">
        <v>17</v>
      </c>
      <c r="B2801" s="47">
        <v>2800.0</v>
      </c>
      <c r="C2801" s="47">
        <v>0.46399999999999997</v>
      </c>
    </row>
    <row r="2802">
      <c r="A2802" s="47" t="s">
        <v>17</v>
      </c>
      <c r="B2802" s="47">
        <v>2801.0</v>
      </c>
      <c r="C2802" s="47">
        <v>0.27599999999999997</v>
      </c>
    </row>
    <row r="2803">
      <c r="A2803" s="47" t="s">
        <v>17</v>
      </c>
      <c r="B2803" s="47">
        <v>2802.0</v>
      </c>
      <c r="C2803" s="47">
        <v>0.1656</v>
      </c>
    </row>
    <row r="2804">
      <c r="A2804" s="47" t="s">
        <v>17</v>
      </c>
      <c r="B2804" s="47">
        <v>2803.0</v>
      </c>
      <c r="C2804" s="47">
        <v>0.0152</v>
      </c>
    </row>
    <row r="2805">
      <c r="A2805" s="47" t="s">
        <v>17</v>
      </c>
      <c r="B2805" s="47">
        <v>2804.0</v>
      </c>
      <c r="C2805" s="47">
        <v>0.0</v>
      </c>
    </row>
    <row r="2806">
      <c r="A2806" s="47" t="s">
        <v>17</v>
      </c>
      <c r="B2806" s="47">
        <v>2805.0</v>
      </c>
      <c r="C2806" s="47">
        <v>0.0</v>
      </c>
    </row>
    <row r="2807">
      <c r="A2807" s="47" t="s">
        <v>17</v>
      </c>
      <c r="B2807" s="47">
        <v>2806.0</v>
      </c>
      <c r="C2807" s="47">
        <v>0.0</v>
      </c>
    </row>
    <row r="2808">
      <c r="A2808" s="47" t="s">
        <v>17</v>
      </c>
      <c r="B2808" s="47">
        <v>2807.0</v>
      </c>
      <c r="C2808" s="47">
        <v>0.0</v>
      </c>
    </row>
    <row r="2809">
      <c r="A2809" s="47" t="s">
        <v>17</v>
      </c>
      <c r="B2809" s="47">
        <v>2808.0</v>
      </c>
      <c r="C2809" s="47">
        <v>0.0</v>
      </c>
    </row>
    <row r="2810">
      <c r="A2810" s="47" t="s">
        <v>17</v>
      </c>
      <c r="B2810" s="47">
        <v>2809.0</v>
      </c>
      <c r="C2810" s="47">
        <v>0.0</v>
      </c>
    </row>
    <row r="2811">
      <c r="A2811" s="47" t="s">
        <v>17</v>
      </c>
      <c r="B2811" s="47">
        <v>2810.0</v>
      </c>
      <c r="C2811" s="47">
        <v>0.0</v>
      </c>
    </row>
    <row r="2812">
      <c r="A2812" s="47" t="s">
        <v>17</v>
      </c>
      <c r="B2812" s="47">
        <v>2811.0</v>
      </c>
      <c r="C2812" s="47">
        <v>0.0</v>
      </c>
    </row>
    <row r="2813">
      <c r="A2813" s="47" t="s">
        <v>17</v>
      </c>
      <c r="B2813" s="47">
        <v>2812.0</v>
      </c>
      <c r="C2813" s="47">
        <v>0.0</v>
      </c>
    </row>
    <row r="2814">
      <c r="A2814" s="47" t="s">
        <v>17</v>
      </c>
      <c r="B2814" s="47">
        <v>2813.0</v>
      </c>
      <c r="C2814" s="47">
        <v>0.0</v>
      </c>
    </row>
    <row r="2815">
      <c r="A2815" s="47" t="s">
        <v>17</v>
      </c>
      <c r="B2815" s="47">
        <v>2814.0</v>
      </c>
      <c r="C2815" s="47">
        <v>0.0024000000000000002</v>
      </c>
    </row>
    <row r="2816">
      <c r="A2816" s="47" t="s">
        <v>17</v>
      </c>
      <c r="B2816" s="47">
        <v>2815.0</v>
      </c>
      <c r="C2816" s="47">
        <v>0.0968</v>
      </c>
    </row>
    <row r="2817">
      <c r="A2817" s="47" t="s">
        <v>17</v>
      </c>
      <c r="B2817" s="47">
        <v>2816.0</v>
      </c>
      <c r="C2817" s="47">
        <v>0.2816</v>
      </c>
    </row>
    <row r="2818">
      <c r="A2818" s="47" t="s">
        <v>17</v>
      </c>
      <c r="B2818" s="47">
        <v>2817.0</v>
      </c>
      <c r="C2818" s="47">
        <v>0.4688</v>
      </c>
    </row>
    <row r="2819">
      <c r="A2819" s="47" t="s">
        <v>17</v>
      </c>
      <c r="B2819" s="47">
        <v>2818.0</v>
      </c>
      <c r="C2819" s="47">
        <v>0.5824</v>
      </c>
    </row>
    <row r="2820">
      <c r="A2820" s="47" t="s">
        <v>17</v>
      </c>
      <c r="B2820" s="47">
        <v>2819.0</v>
      </c>
      <c r="C2820" s="47">
        <v>0.58</v>
      </c>
    </row>
    <row r="2821">
      <c r="A2821" s="47" t="s">
        <v>17</v>
      </c>
      <c r="B2821" s="47">
        <v>2820.0</v>
      </c>
      <c r="C2821" s="47">
        <v>0.7072</v>
      </c>
    </row>
    <row r="2822">
      <c r="A2822" s="47" t="s">
        <v>17</v>
      </c>
      <c r="B2822" s="47">
        <v>2821.0</v>
      </c>
      <c r="C2822" s="47">
        <v>0.6848000000000001</v>
      </c>
    </row>
    <row r="2823">
      <c r="A2823" s="47" t="s">
        <v>17</v>
      </c>
      <c r="B2823" s="47">
        <v>2822.0</v>
      </c>
      <c r="C2823" s="47">
        <v>0.6048</v>
      </c>
    </row>
    <row r="2824">
      <c r="A2824" s="47" t="s">
        <v>17</v>
      </c>
      <c r="B2824" s="47">
        <v>2823.0</v>
      </c>
      <c r="C2824" s="47">
        <v>0.6040000000000001</v>
      </c>
    </row>
    <row r="2825">
      <c r="A2825" s="47" t="s">
        <v>17</v>
      </c>
      <c r="B2825" s="47">
        <v>2824.0</v>
      </c>
      <c r="C2825" s="47">
        <v>0.4784</v>
      </c>
    </row>
    <row r="2826">
      <c r="A2826" s="47" t="s">
        <v>17</v>
      </c>
      <c r="B2826" s="47">
        <v>2825.0</v>
      </c>
      <c r="C2826" s="47">
        <v>0.3288</v>
      </c>
    </row>
    <row r="2827">
      <c r="A2827" s="47" t="s">
        <v>17</v>
      </c>
      <c r="B2827" s="47">
        <v>2826.0</v>
      </c>
      <c r="C2827" s="47">
        <v>0.1664</v>
      </c>
    </row>
    <row r="2828">
      <c r="A2828" s="47" t="s">
        <v>17</v>
      </c>
      <c r="B2828" s="47">
        <v>2827.0</v>
      </c>
      <c r="C2828" s="47">
        <v>0.016</v>
      </c>
    </row>
    <row r="2829">
      <c r="A2829" s="47" t="s">
        <v>17</v>
      </c>
      <c r="B2829" s="47">
        <v>2828.0</v>
      </c>
      <c r="C2829" s="47">
        <v>0.0</v>
      </c>
    </row>
    <row r="2830">
      <c r="A2830" s="47" t="s">
        <v>17</v>
      </c>
      <c r="B2830" s="47">
        <v>2829.0</v>
      </c>
      <c r="C2830" s="47">
        <v>0.0</v>
      </c>
    </row>
    <row r="2831">
      <c r="A2831" s="47" t="s">
        <v>17</v>
      </c>
      <c r="B2831" s="47">
        <v>2830.0</v>
      </c>
      <c r="C2831" s="47">
        <v>0.0</v>
      </c>
    </row>
    <row r="2832">
      <c r="A2832" s="47" t="s">
        <v>17</v>
      </c>
      <c r="B2832" s="47">
        <v>2831.0</v>
      </c>
      <c r="C2832" s="47">
        <v>0.0</v>
      </c>
    </row>
    <row r="2833">
      <c r="A2833" s="47" t="s">
        <v>17</v>
      </c>
      <c r="B2833" s="47">
        <v>2832.0</v>
      </c>
      <c r="C2833" s="47">
        <v>0.0</v>
      </c>
    </row>
    <row r="2834">
      <c r="A2834" s="47" t="s">
        <v>17</v>
      </c>
      <c r="B2834" s="47">
        <v>2833.0</v>
      </c>
      <c r="C2834" s="47">
        <v>0.0</v>
      </c>
    </row>
    <row r="2835">
      <c r="A2835" s="47" t="s">
        <v>17</v>
      </c>
      <c r="B2835" s="47">
        <v>2834.0</v>
      </c>
      <c r="C2835" s="47">
        <v>0.0</v>
      </c>
    </row>
    <row r="2836">
      <c r="A2836" s="47" t="s">
        <v>17</v>
      </c>
      <c r="B2836" s="47">
        <v>2835.0</v>
      </c>
      <c r="C2836" s="47">
        <v>0.0</v>
      </c>
    </row>
    <row r="2837">
      <c r="A2837" s="47" t="s">
        <v>17</v>
      </c>
      <c r="B2837" s="47">
        <v>2836.0</v>
      </c>
      <c r="C2837" s="47">
        <v>0.0</v>
      </c>
    </row>
    <row r="2838">
      <c r="A2838" s="47" t="s">
        <v>17</v>
      </c>
      <c r="B2838" s="47">
        <v>2837.0</v>
      </c>
      <c r="C2838" s="47">
        <v>0.0</v>
      </c>
    </row>
    <row r="2839">
      <c r="A2839" s="47" t="s">
        <v>17</v>
      </c>
      <c r="B2839" s="47">
        <v>2838.0</v>
      </c>
      <c r="C2839" s="47">
        <v>0.0024000000000000002</v>
      </c>
    </row>
    <row r="2840">
      <c r="A2840" s="47" t="s">
        <v>17</v>
      </c>
      <c r="B2840" s="47">
        <v>2839.0</v>
      </c>
      <c r="C2840" s="47">
        <v>0.16160000000000002</v>
      </c>
    </row>
    <row r="2841">
      <c r="A2841" s="47" t="s">
        <v>17</v>
      </c>
      <c r="B2841" s="47">
        <v>2840.0</v>
      </c>
      <c r="C2841" s="47">
        <v>0.32080000000000003</v>
      </c>
    </row>
    <row r="2842">
      <c r="A2842" s="47" t="s">
        <v>17</v>
      </c>
      <c r="B2842" s="47">
        <v>2841.0</v>
      </c>
      <c r="C2842" s="47">
        <v>0.476</v>
      </c>
    </row>
    <row r="2843">
      <c r="A2843" s="47" t="s">
        <v>17</v>
      </c>
      <c r="B2843" s="47">
        <v>2842.0</v>
      </c>
      <c r="C2843" s="47">
        <v>0.6008</v>
      </c>
    </row>
    <row r="2844">
      <c r="A2844" s="47" t="s">
        <v>17</v>
      </c>
      <c r="B2844" s="47">
        <v>2843.0</v>
      </c>
      <c r="C2844" s="47">
        <v>0.676</v>
      </c>
    </row>
    <row r="2845">
      <c r="A2845" s="47" t="s">
        <v>17</v>
      </c>
      <c r="B2845" s="47">
        <v>2844.0</v>
      </c>
      <c r="C2845" s="47">
        <v>0.7320000000000001</v>
      </c>
    </row>
    <row r="2846">
      <c r="A2846" s="47" t="s">
        <v>17</v>
      </c>
      <c r="B2846" s="47">
        <v>2845.0</v>
      </c>
      <c r="C2846" s="47">
        <v>0.76</v>
      </c>
    </row>
    <row r="2847">
      <c r="A2847" s="47" t="s">
        <v>17</v>
      </c>
      <c r="B2847" s="47">
        <v>2846.0</v>
      </c>
      <c r="C2847" s="47">
        <v>0.7080000000000001</v>
      </c>
    </row>
    <row r="2848">
      <c r="A2848" s="47" t="s">
        <v>17</v>
      </c>
      <c r="B2848" s="47">
        <v>2847.0</v>
      </c>
      <c r="C2848" s="47">
        <v>0.6120000000000001</v>
      </c>
    </row>
    <row r="2849">
      <c r="A2849" s="47" t="s">
        <v>17</v>
      </c>
      <c r="B2849" s="47">
        <v>2848.0</v>
      </c>
      <c r="C2849" s="47">
        <v>0.4824</v>
      </c>
    </row>
    <row r="2850">
      <c r="A2850" s="47" t="s">
        <v>17</v>
      </c>
      <c r="B2850" s="47">
        <v>2849.0</v>
      </c>
      <c r="C2850" s="47">
        <v>0.3288</v>
      </c>
    </row>
    <row r="2851">
      <c r="A2851" s="47" t="s">
        <v>17</v>
      </c>
      <c r="B2851" s="47">
        <v>2850.0</v>
      </c>
      <c r="C2851" s="47">
        <v>0.168</v>
      </c>
    </row>
    <row r="2852">
      <c r="A2852" s="47" t="s">
        <v>17</v>
      </c>
      <c r="B2852" s="47">
        <v>2851.0</v>
      </c>
      <c r="C2852" s="47">
        <v>0.016800000000000002</v>
      </c>
    </row>
    <row r="2853">
      <c r="A2853" s="47" t="s">
        <v>17</v>
      </c>
      <c r="B2853" s="47">
        <v>2852.0</v>
      </c>
      <c r="C2853" s="47">
        <v>0.0</v>
      </c>
    </row>
    <row r="2854">
      <c r="A2854" s="47" t="s">
        <v>17</v>
      </c>
      <c r="B2854" s="47">
        <v>2853.0</v>
      </c>
      <c r="C2854" s="47">
        <v>0.0</v>
      </c>
    </row>
    <row r="2855">
      <c r="A2855" s="47" t="s">
        <v>17</v>
      </c>
      <c r="B2855" s="47">
        <v>2854.0</v>
      </c>
      <c r="C2855" s="47">
        <v>0.0</v>
      </c>
    </row>
    <row r="2856">
      <c r="A2856" s="47" t="s">
        <v>17</v>
      </c>
      <c r="B2856" s="47">
        <v>2855.0</v>
      </c>
      <c r="C2856" s="47">
        <v>0.0</v>
      </c>
    </row>
    <row r="2857">
      <c r="A2857" s="47" t="s">
        <v>17</v>
      </c>
      <c r="B2857" s="47">
        <v>2856.0</v>
      </c>
      <c r="C2857" s="47">
        <v>0.0</v>
      </c>
    </row>
    <row r="2858">
      <c r="A2858" s="47" t="s">
        <v>17</v>
      </c>
      <c r="B2858" s="47">
        <v>2857.0</v>
      </c>
      <c r="C2858" s="47">
        <v>0.0</v>
      </c>
    </row>
    <row r="2859">
      <c r="A2859" s="47" t="s">
        <v>17</v>
      </c>
      <c r="B2859" s="47">
        <v>2858.0</v>
      </c>
      <c r="C2859" s="47">
        <v>0.0</v>
      </c>
    </row>
    <row r="2860">
      <c r="A2860" s="47" t="s">
        <v>17</v>
      </c>
      <c r="B2860" s="47">
        <v>2859.0</v>
      </c>
      <c r="C2860" s="47">
        <v>0.0</v>
      </c>
    </row>
    <row r="2861">
      <c r="A2861" s="47" t="s">
        <v>17</v>
      </c>
      <c r="B2861" s="47">
        <v>2860.0</v>
      </c>
      <c r="C2861" s="47">
        <v>0.0</v>
      </c>
    </row>
    <row r="2862">
      <c r="A2862" s="47" t="s">
        <v>17</v>
      </c>
      <c r="B2862" s="47">
        <v>2861.0</v>
      </c>
      <c r="C2862" s="47">
        <v>0.0</v>
      </c>
    </row>
    <row r="2863">
      <c r="A2863" s="47" t="s">
        <v>17</v>
      </c>
      <c r="B2863" s="47">
        <v>2862.0</v>
      </c>
      <c r="C2863" s="47">
        <v>0.0024000000000000002</v>
      </c>
    </row>
    <row r="2864">
      <c r="A2864" s="47" t="s">
        <v>17</v>
      </c>
      <c r="B2864" s="47">
        <v>2863.0</v>
      </c>
      <c r="C2864" s="47">
        <v>0.1376</v>
      </c>
    </row>
    <row r="2865">
      <c r="A2865" s="47" t="s">
        <v>17</v>
      </c>
      <c r="B2865" s="47">
        <v>2864.0</v>
      </c>
      <c r="C2865" s="47">
        <v>0.2816</v>
      </c>
    </row>
    <row r="2866">
      <c r="A2866" s="47" t="s">
        <v>17</v>
      </c>
      <c r="B2866" s="47">
        <v>2865.0</v>
      </c>
      <c r="C2866" s="47">
        <v>0.3352</v>
      </c>
    </row>
    <row r="2867">
      <c r="A2867" s="47" t="s">
        <v>17</v>
      </c>
      <c r="B2867" s="47">
        <v>2866.0</v>
      </c>
      <c r="C2867" s="47">
        <v>0.6096</v>
      </c>
    </row>
    <row r="2868">
      <c r="A2868" s="47" t="s">
        <v>17</v>
      </c>
      <c r="B2868" s="47">
        <v>2867.0</v>
      </c>
      <c r="C2868" s="47">
        <v>0.7000000000000001</v>
      </c>
    </row>
    <row r="2869">
      <c r="A2869" s="47" t="s">
        <v>17</v>
      </c>
      <c r="B2869" s="47">
        <v>2868.0</v>
      </c>
      <c r="C2869" s="47">
        <v>0.7608</v>
      </c>
    </row>
    <row r="2870">
      <c r="A2870" s="47" t="s">
        <v>17</v>
      </c>
      <c r="B2870" s="47">
        <v>2869.0</v>
      </c>
      <c r="C2870" s="47">
        <v>0.7656000000000001</v>
      </c>
    </row>
    <row r="2871">
      <c r="A2871" s="47" t="s">
        <v>17</v>
      </c>
      <c r="B2871" s="47">
        <v>2870.0</v>
      </c>
      <c r="C2871" s="47">
        <v>0.7200000000000001</v>
      </c>
    </row>
    <row r="2872">
      <c r="A2872" s="47" t="s">
        <v>17</v>
      </c>
      <c r="B2872" s="47">
        <v>2871.0</v>
      </c>
      <c r="C2872" s="47">
        <v>0.6288</v>
      </c>
    </row>
    <row r="2873">
      <c r="A2873" s="47" t="s">
        <v>17</v>
      </c>
      <c r="B2873" s="47">
        <v>2872.0</v>
      </c>
      <c r="C2873" s="47">
        <v>0.41440000000000005</v>
      </c>
    </row>
    <row r="2874">
      <c r="A2874" s="47" t="s">
        <v>17</v>
      </c>
      <c r="B2874" s="47">
        <v>2873.0</v>
      </c>
      <c r="C2874" s="47">
        <v>0.32080000000000003</v>
      </c>
    </row>
    <row r="2875">
      <c r="A2875" s="47" t="s">
        <v>17</v>
      </c>
      <c r="B2875" s="47">
        <v>2874.0</v>
      </c>
      <c r="C2875" s="47">
        <v>0.17600000000000002</v>
      </c>
    </row>
    <row r="2876">
      <c r="A2876" s="47" t="s">
        <v>17</v>
      </c>
      <c r="B2876" s="47">
        <v>2875.0</v>
      </c>
      <c r="C2876" s="47">
        <v>0.0176</v>
      </c>
    </row>
    <row r="2877">
      <c r="A2877" s="47" t="s">
        <v>17</v>
      </c>
      <c r="B2877" s="47">
        <v>2876.0</v>
      </c>
      <c r="C2877" s="47">
        <v>0.0</v>
      </c>
    </row>
    <row r="2878">
      <c r="A2878" s="47" t="s">
        <v>17</v>
      </c>
      <c r="B2878" s="47">
        <v>2877.0</v>
      </c>
      <c r="C2878" s="47">
        <v>0.0</v>
      </c>
    </row>
    <row r="2879">
      <c r="A2879" s="47" t="s">
        <v>17</v>
      </c>
      <c r="B2879" s="47">
        <v>2878.0</v>
      </c>
      <c r="C2879" s="47">
        <v>0.0</v>
      </c>
    </row>
    <row r="2880">
      <c r="A2880" s="47" t="s">
        <v>17</v>
      </c>
      <c r="B2880" s="47">
        <v>2879.0</v>
      </c>
      <c r="C2880" s="47">
        <v>0.0</v>
      </c>
    </row>
    <row r="2881">
      <c r="A2881" s="47" t="s">
        <v>17</v>
      </c>
      <c r="B2881" s="47">
        <v>2880.0</v>
      </c>
      <c r="C2881" s="47">
        <v>0.0</v>
      </c>
    </row>
    <row r="2882">
      <c r="A2882" s="47" t="s">
        <v>17</v>
      </c>
      <c r="B2882" s="47">
        <v>2881.0</v>
      </c>
      <c r="C2882" s="47">
        <v>0.0</v>
      </c>
    </row>
    <row r="2883">
      <c r="A2883" s="47" t="s">
        <v>17</v>
      </c>
      <c r="B2883" s="47">
        <v>2882.0</v>
      </c>
      <c r="C2883" s="47">
        <v>0.0</v>
      </c>
    </row>
    <row r="2884">
      <c r="A2884" s="47" t="s">
        <v>17</v>
      </c>
      <c r="B2884" s="47">
        <v>2883.0</v>
      </c>
      <c r="C2884" s="47">
        <v>0.0</v>
      </c>
    </row>
    <row r="2885">
      <c r="A2885" s="47" t="s">
        <v>17</v>
      </c>
      <c r="B2885" s="47">
        <v>2884.0</v>
      </c>
      <c r="C2885" s="47">
        <v>0.0</v>
      </c>
    </row>
    <row r="2886">
      <c r="A2886" s="47" t="s">
        <v>17</v>
      </c>
      <c r="B2886" s="47">
        <v>2885.0</v>
      </c>
      <c r="C2886" s="47">
        <v>0.0</v>
      </c>
    </row>
    <row r="2887">
      <c r="A2887" s="47" t="s">
        <v>17</v>
      </c>
      <c r="B2887" s="47">
        <v>2886.0</v>
      </c>
      <c r="C2887" s="47">
        <v>0.013600000000000001</v>
      </c>
    </row>
    <row r="2888">
      <c r="A2888" s="47" t="s">
        <v>17</v>
      </c>
      <c r="B2888" s="47">
        <v>2887.0</v>
      </c>
      <c r="C2888" s="47">
        <v>0.055200000000000006</v>
      </c>
    </row>
    <row r="2889">
      <c r="A2889" s="47" t="s">
        <v>17</v>
      </c>
      <c r="B2889" s="47">
        <v>2888.0</v>
      </c>
      <c r="C2889" s="47">
        <v>0.0656</v>
      </c>
    </row>
    <row r="2890">
      <c r="A2890" s="47" t="s">
        <v>17</v>
      </c>
      <c r="B2890" s="47">
        <v>2889.0</v>
      </c>
      <c r="C2890" s="47">
        <v>0.0712</v>
      </c>
    </row>
    <row r="2891">
      <c r="A2891" s="47" t="s">
        <v>17</v>
      </c>
      <c r="B2891" s="47">
        <v>2890.0</v>
      </c>
      <c r="C2891" s="47">
        <v>0.13040000000000002</v>
      </c>
    </row>
    <row r="2892">
      <c r="A2892" s="47" t="s">
        <v>17</v>
      </c>
      <c r="B2892" s="47">
        <v>2891.0</v>
      </c>
      <c r="C2892" s="47">
        <v>0.16160000000000002</v>
      </c>
    </row>
    <row r="2893">
      <c r="A2893" s="47" t="s">
        <v>17</v>
      </c>
      <c r="B2893" s="47">
        <v>2892.0</v>
      </c>
      <c r="C2893" s="47">
        <v>0.36800000000000005</v>
      </c>
    </row>
    <row r="2894">
      <c r="A2894" s="47" t="s">
        <v>17</v>
      </c>
      <c r="B2894" s="47">
        <v>2893.0</v>
      </c>
      <c r="C2894" s="47">
        <v>0.1504</v>
      </c>
    </row>
    <row r="2895">
      <c r="A2895" s="47" t="s">
        <v>17</v>
      </c>
      <c r="B2895" s="47">
        <v>2894.0</v>
      </c>
      <c r="C2895" s="47">
        <v>0.1472</v>
      </c>
    </row>
    <row r="2896">
      <c r="A2896" s="47" t="s">
        <v>17</v>
      </c>
      <c r="B2896" s="47">
        <v>2895.0</v>
      </c>
      <c r="C2896" s="47">
        <v>0.42240000000000005</v>
      </c>
    </row>
    <row r="2897">
      <c r="A2897" s="47" t="s">
        <v>17</v>
      </c>
      <c r="B2897" s="47">
        <v>2896.0</v>
      </c>
      <c r="C2897" s="47">
        <v>0.21280000000000002</v>
      </c>
    </row>
    <row r="2898">
      <c r="A2898" s="47" t="s">
        <v>17</v>
      </c>
      <c r="B2898" s="47">
        <v>2897.0</v>
      </c>
      <c r="C2898" s="47">
        <v>0.25120000000000003</v>
      </c>
    </row>
    <row r="2899">
      <c r="A2899" s="47" t="s">
        <v>17</v>
      </c>
      <c r="B2899" s="47">
        <v>2898.0</v>
      </c>
      <c r="C2899" s="47">
        <v>0.044000000000000004</v>
      </c>
    </row>
    <row r="2900">
      <c r="A2900" s="47" t="s">
        <v>17</v>
      </c>
      <c r="B2900" s="47">
        <v>2899.0</v>
      </c>
      <c r="C2900" s="47">
        <v>0.004</v>
      </c>
    </row>
    <row r="2901">
      <c r="A2901" s="47" t="s">
        <v>17</v>
      </c>
      <c r="B2901" s="47">
        <v>2900.0</v>
      </c>
      <c r="C2901" s="47">
        <v>0.0</v>
      </c>
    </row>
    <row r="2902">
      <c r="A2902" s="47" t="s">
        <v>17</v>
      </c>
      <c r="B2902" s="47">
        <v>2901.0</v>
      </c>
      <c r="C2902" s="47">
        <v>0.0</v>
      </c>
    </row>
    <row r="2903">
      <c r="A2903" s="47" t="s">
        <v>17</v>
      </c>
      <c r="B2903" s="47">
        <v>2902.0</v>
      </c>
      <c r="C2903" s="47">
        <v>0.0</v>
      </c>
    </row>
    <row r="2904">
      <c r="A2904" s="47" t="s">
        <v>17</v>
      </c>
      <c r="B2904" s="47">
        <v>2903.0</v>
      </c>
      <c r="C2904" s="47">
        <v>0.0</v>
      </c>
    </row>
    <row r="2905">
      <c r="A2905" s="47" t="s">
        <v>17</v>
      </c>
      <c r="B2905" s="47">
        <v>2904.0</v>
      </c>
      <c r="C2905" s="47">
        <v>0.0</v>
      </c>
    </row>
    <row r="2906">
      <c r="A2906" s="47" t="s">
        <v>17</v>
      </c>
      <c r="B2906" s="47">
        <v>2905.0</v>
      </c>
      <c r="C2906" s="47">
        <v>0.0</v>
      </c>
    </row>
    <row r="2907">
      <c r="A2907" s="47" t="s">
        <v>17</v>
      </c>
      <c r="B2907" s="47">
        <v>2906.0</v>
      </c>
      <c r="C2907" s="47">
        <v>0.0</v>
      </c>
    </row>
    <row r="2908">
      <c r="A2908" s="47" t="s">
        <v>17</v>
      </c>
      <c r="B2908" s="47">
        <v>2907.0</v>
      </c>
      <c r="C2908" s="47">
        <v>0.0</v>
      </c>
    </row>
    <row r="2909">
      <c r="A2909" s="47" t="s">
        <v>17</v>
      </c>
      <c r="B2909" s="47">
        <v>2908.0</v>
      </c>
      <c r="C2909" s="47">
        <v>0.0</v>
      </c>
    </row>
    <row r="2910">
      <c r="A2910" s="47" t="s">
        <v>17</v>
      </c>
      <c r="B2910" s="47">
        <v>2909.0</v>
      </c>
      <c r="C2910" s="47">
        <v>0.0</v>
      </c>
    </row>
    <row r="2911">
      <c r="A2911" s="47" t="s">
        <v>17</v>
      </c>
      <c r="B2911" s="47">
        <v>2910.0</v>
      </c>
      <c r="C2911" s="47">
        <v>0.020000000000000004</v>
      </c>
    </row>
    <row r="2912">
      <c r="A2912" s="47" t="s">
        <v>17</v>
      </c>
      <c r="B2912" s="47">
        <v>2911.0</v>
      </c>
      <c r="C2912" s="47">
        <v>0.0952</v>
      </c>
    </row>
    <row r="2913">
      <c r="A2913" s="47" t="s">
        <v>17</v>
      </c>
      <c r="B2913" s="47">
        <v>2912.0</v>
      </c>
      <c r="C2913" s="47">
        <v>0.27599999999999997</v>
      </c>
    </row>
    <row r="2914">
      <c r="A2914" s="47" t="s">
        <v>17</v>
      </c>
      <c r="B2914" s="47">
        <v>2913.0</v>
      </c>
      <c r="C2914" s="47">
        <v>0.42960000000000004</v>
      </c>
    </row>
    <row r="2915">
      <c r="A2915" s="47" t="s">
        <v>17</v>
      </c>
      <c r="B2915" s="47">
        <v>2914.0</v>
      </c>
      <c r="C2915" s="47">
        <v>0.5952000000000001</v>
      </c>
    </row>
    <row r="2916">
      <c r="A2916" s="47" t="s">
        <v>17</v>
      </c>
      <c r="B2916" s="47">
        <v>2915.0</v>
      </c>
      <c r="C2916" s="47">
        <v>0.6944</v>
      </c>
    </row>
    <row r="2917">
      <c r="A2917" s="47" t="s">
        <v>17</v>
      </c>
      <c r="B2917" s="47">
        <v>2916.0</v>
      </c>
      <c r="C2917" s="47">
        <v>0.7304</v>
      </c>
    </row>
    <row r="2918">
      <c r="A2918" s="47" t="s">
        <v>17</v>
      </c>
      <c r="B2918" s="47">
        <v>2917.0</v>
      </c>
      <c r="C2918" s="47">
        <v>0.7480000000000001</v>
      </c>
    </row>
    <row r="2919">
      <c r="A2919" s="47" t="s">
        <v>17</v>
      </c>
      <c r="B2919" s="47">
        <v>2918.0</v>
      </c>
      <c r="C2919" s="47">
        <v>0.6616</v>
      </c>
    </row>
    <row r="2920">
      <c r="A2920" s="47" t="s">
        <v>17</v>
      </c>
      <c r="B2920" s="47">
        <v>2919.0</v>
      </c>
      <c r="C2920" s="47">
        <v>0.5784</v>
      </c>
    </row>
    <row r="2921">
      <c r="A2921" s="47" t="s">
        <v>17</v>
      </c>
      <c r="B2921" s="47">
        <v>2920.0</v>
      </c>
      <c r="C2921" s="47">
        <v>0.3768</v>
      </c>
    </row>
    <row r="2922">
      <c r="A2922" s="47" t="s">
        <v>17</v>
      </c>
      <c r="B2922" s="47">
        <v>2921.0</v>
      </c>
      <c r="C2922" s="47">
        <v>0.31120000000000003</v>
      </c>
    </row>
    <row r="2923">
      <c r="A2923" s="47" t="s">
        <v>17</v>
      </c>
      <c r="B2923" s="47">
        <v>2922.0</v>
      </c>
      <c r="C2923" s="47">
        <v>0.13440000000000002</v>
      </c>
    </row>
    <row r="2924">
      <c r="A2924" s="47" t="s">
        <v>17</v>
      </c>
      <c r="B2924" s="47">
        <v>2923.0</v>
      </c>
      <c r="C2924" s="47">
        <v>0.019200000000000002</v>
      </c>
    </row>
    <row r="2925">
      <c r="A2925" s="47" t="s">
        <v>17</v>
      </c>
      <c r="B2925" s="47">
        <v>2924.0</v>
      </c>
      <c r="C2925" s="47">
        <v>0.0</v>
      </c>
    </row>
    <row r="2926">
      <c r="A2926" s="47" t="s">
        <v>17</v>
      </c>
      <c r="B2926" s="47">
        <v>2925.0</v>
      </c>
      <c r="C2926" s="47">
        <v>0.0</v>
      </c>
    </row>
    <row r="2927">
      <c r="A2927" s="47" t="s">
        <v>17</v>
      </c>
      <c r="B2927" s="47">
        <v>2926.0</v>
      </c>
      <c r="C2927" s="47">
        <v>0.0</v>
      </c>
    </row>
    <row r="2928">
      <c r="A2928" s="47" t="s">
        <v>17</v>
      </c>
      <c r="B2928" s="47">
        <v>2927.0</v>
      </c>
      <c r="C2928" s="47">
        <v>0.0</v>
      </c>
    </row>
    <row r="2929">
      <c r="A2929" s="47" t="s">
        <v>17</v>
      </c>
      <c r="B2929" s="47">
        <v>2928.0</v>
      </c>
      <c r="C2929" s="47">
        <v>0.0</v>
      </c>
    </row>
    <row r="2930">
      <c r="A2930" s="47" t="s">
        <v>17</v>
      </c>
      <c r="B2930" s="47">
        <v>2929.0</v>
      </c>
      <c r="C2930" s="47">
        <v>0.0</v>
      </c>
    </row>
    <row r="2931">
      <c r="A2931" s="47" t="s">
        <v>17</v>
      </c>
      <c r="B2931" s="47">
        <v>2930.0</v>
      </c>
      <c r="C2931" s="47">
        <v>0.0</v>
      </c>
    </row>
    <row r="2932">
      <c r="A2932" s="47" t="s">
        <v>17</v>
      </c>
      <c r="B2932" s="47">
        <v>2931.0</v>
      </c>
      <c r="C2932" s="47">
        <v>0.0</v>
      </c>
    </row>
    <row r="2933">
      <c r="A2933" s="47" t="s">
        <v>17</v>
      </c>
      <c r="B2933" s="47">
        <v>2932.0</v>
      </c>
      <c r="C2933" s="47">
        <v>0.0</v>
      </c>
    </row>
    <row r="2934">
      <c r="A2934" s="47" t="s">
        <v>17</v>
      </c>
      <c r="B2934" s="47">
        <v>2933.0</v>
      </c>
      <c r="C2934" s="47">
        <v>0.0</v>
      </c>
    </row>
    <row r="2935">
      <c r="A2935" s="47" t="s">
        <v>17</v>
      </c>
      <c r="B2935" s="47">
        <v>2934.0</v>
      </c>
      <c r="C2935" s="47">
        <v>0.008</v>
      </c>
    </row>
    <row r="2936">
      <c r="A2936" s="47" t="s">
        <v>17</v>
      </c>
      <c r="B2936" s="47">
        <v>2935.0</v>
      </c>
      <c r="C2936" s="47">
        <v>0.0296</v>
      </c>
    </row>
    <row r="2937">
      <c r="A2937" s="47" t="s">
        <v>17</v>
      </c>
      <c r="B2937" s="47">
        <v>2936.0</v>
      </c>
      <c r="C2937" s="47">
        <v>0.062400000000000004</v>
      </c>
    </row>
    <row r="2938">
      <c r="A2938" s="47" t="s">
        <v>17</v>
      </c>
      <c r="B2938" s="47">
        <v>2937.0</v>
      </c>
      <c r="C2938" s="47">
        <v>0.132</v>
      </c>
    </row>
    <row r="2939">
      <c r="A2939" s="47" t="s">
        <v>17</v>
      </c>
      <c r="B2939" s="47">
        <v>2938.0</v>
      </c>
      <c r="C2939" s="47">
        <v>0.1216</v>
      </c>
    </row>
    <row r="2940">
      <c r="A2940" s="47" t="s">
        <v>17</v>
      </c>
      <c r="B2940" s="47">
        <v>2939.0</v>
      </c>
      <c r="C2940" s="47">
        <v>0.2656</v>
      </c>
    </row>
    <row r="2941">
      <c r="A2941" s="47" t="s">
        <v>17</v>
      </c>
      <c r="B2941" s="47">
        <v>2940.0</v>
      </c>
      <c r="C2941" s="47">
        <v>0.1168</v>
      </c>
    </row>
    <row r="2942">
      <c r="A2942" s="47" t="s">
        <v>17</v>
      </c>
      <c r="B2942" s="47">
        <v>2941.0</v>
      </c>
      <c r="C2942" s="47">
        <v>0.1168</v>
      </c>
    </row>
    <row r="2943">
      <c r="A2943" s="47" t="s">
        <v>17</v>
      </c>
      <c r="B2943" s="47">
        <v>2942.0</v>
      </c>
      <c r="C2943" s="47">
        <v>0.0816</v>
      </c>
    </row>
    <row r="2944">
      <c r="A2944" s="47" t="s">
        <v>17</v>
      </c>
      <c r="B2944" s="47">
        <v>2943.0</v>
      </c>
      <c r="C2944" s="47">
        <v>0.0952</v>
      </c>
    </row>
    <row r="2945">
      <c r="A2945" s="47" t="s">
        <v>17</v>
      </c>
      <c r="B2945" s="47">
        <v>2944.0</v>
      </c>
      <c r="C2945" s="47">
        <v>0.0832</v>
      </c>
    </row>
    <row r="2946">
      <c r="A2946" s="47" t="s">
        <v>17</v>
      </c>
      <c r="B2946" s="47">
        <v>2945.0</v>
      </c>
      <c r="C2946" s="47">
        <v>0.0456</v>
      </c>
    </row>
    <row r="2947">
      <c r="A2947" s="47" t="s">
        <v>17</v>
      </c>
      <c r="B2947" s="47">
        <v>2946.0</v>
      </c>
      <c r="C2947" s="47">
        <v>0.016800000000000002</v>
      </c>
    </row>
    <row r="2948">
      <c r="A2948" s="47" t="s">
        <v>17</v>
      </c>
      <c r="B2948" s="47">
        <v>2947.0</v>
      </c>
      <c r="C2948" s="47">
        <v>0.0032</v>
      </c>
    </row>
    <row r="2949">
      <c r="A2949" s="47" t="s">
        <v>17</v>
      </c>
      <c r="B2949" s="47">
        <v>2948.0</v>
      </c>
      <c r="C2949" s="47">
        <v>0.0</v>
      </c>
    </row>
    <row r="2950">
      <c r="A2950" s="47" t="s">
        <v>17</v>
      </c>
      <c r="B2950" s="47">
        <v>2949.0</v>
      </c>
      <c r="C2950" s="47">
        <v>0.0</v>
      </c>
    </row>
    <row r="2951">
      <c r="A2951" s="47" t="s">
        <v>17</v>
      </c>
      <c r="B2951" s="47">
        <v>2950.0</v>
      </c>
      <c r="C2951" s="47">
        <v>0.0</v>
      </c>
    </row>
    <row r="2952">
      <c r="A2952" s="47" t="s">
        <v>17</v>
      </c>
      <c r="B2952" s="47">
        <v>2951.0</v>
      </c>
      <c r="C2952" s="47">
        <v>0.0</v>
      </c>
    </row>
    <row r="2953">
      <c r="A2953" s="47" t="s">
        <v>17</v>
      </c>
      <c r="B2953" s="47">
        <v>2952.0</v>
      </c>
      <c r="C2953" s="47">
        <v>0.0</v>
      </c>
    </row>
    <row r="2954">
      <c r="A2954" s="47" t="s">
        <v>17</v>
      </c>
      <c r="B2954" s="47">
        <v>2953.0</v>
      </c>
      <c r="C2954" s="47">
        <v>0.0</v>
      </c>
    </row>
    <row r="2955">
      <c r="A2955" s="47" t="s">
        <v>17</v>
      </c>
      <c r="B2955" s="47">
        <v>2954.0</v>
      </c>
      <c r="C2955" s="47">
        <v>0.0</v>
      </c>
    </row>
    <row r="2956">
      <c r="A2956" s="47" t="s">
        <v>17</v>
      </c>
      <c r="B2956" s="47">
        <v>2955.0</v>
      </c>
      <c r="C2956" s="47">
        <v>0.0</v>
      </c>
    </row>
    <row r="2957">
      <c r="A2957" s="47" t="s">
        <v>17</v>
      </c>
      <c r="B2957" s="47">
        <v>2956.0</v>
      </c>
      <c r="C2957" s="47">
        <v>0.0</v>
      </c>
    </row>
    <row r="2958">
      <c r="A2958" s="47" t="s">
        <v>17</v>
      </c>
      <c r="B2958" s="47">
        <v>2957.0</v>
      </c>
      <c r="C2958" s="47">
        <v>0.0</v>
      </c>
    </row>
    <row r="2959">
      <c r="A2959" s="47" t="s">
        <v>17</v>
      </c>
      <c r="B2959" s="47">
        <v>2958.0</v>
      </c>
      <c r="C2959" s="47">
        <v>0.024</v>
      </c>
    </row>
    <row r="2960">
      <c r="A2960" s="47" t="s">
        <v>17</v>
      </c>
      <c r="B2960" s="47">
        <v>2959.0</v>
      </c>
      <c r="C2960" s="47">
        <v>0.044000000000000004</v>
      </c>
    </row>
    <row r="2961">
      <c r="A2961" s="47" t="s">
        <v>17</v>
      </c>
      <c r="B2961" s="47">
        <v>2960.0</v>
      </c>
      <c r="C2961" s="47">
        <v>0.1192</v>
      </c>
    </row>
    <row r="2962">
      <c r="A2962" s="47" t="s">
        <v>17</v>
      </c>
      <c r="B2962" s="47">
        <v>2961.0</v>
      </c>
      <c r="C2962" s="47">
        <v>0.2504</v>
      </c>
    </row>
    <row r="2963">
      <c r="A2963" s="47" t="s">
        <v>17</v>
      </c>
      <c r="B2963" s="47">
        <v>2962.0</v>
      </c>
      <c r="C2963" s="47">
        <v>0.168</v>
      </c>
    </row>
    <row r="2964">
      <c r="A2964" s="47" t="s">
        <v>17</v>
      </c>
      <c r="B2964" s="47">
        <v>2963.0</v>
      </c>
      <c r="C2964" s="47">
        <v>0.1592</v>
      </c>
    </row>
    <row r="2965">
      <c r="A2965" s="47" t="s">
        <v>17</v>
      </c>
      <c r="B2965" s="47">
        <v>2964.0</v>
      </c>
      <c r="C2965" s="47">
        <v>0.37040000000000006</v>
      </c>
    </row>
    <row r="2966">
      <c r="A2966" s="47" t="s">
        <v>17</v>
      </c>
      <c r="B2966" s="47">
        <v>2965.0</v>
      </c>
      <c r="C2966" s="47">
        <v>0.3008</v>
      </c>
    </row>
    <row r="2967">
      <c r="A2967" s="47" t="s">
        <v>17</v>
      </c>
      <c r="B2967" s="47">
        <v>2966.0</v>
      </c>
      <c r="C2967" s="47">
        <v>0.32000000000000006</v>
      </c>
    </row>
    <row r="2968">
      <c r="A2968" s="47" t="s">
        <v>17</v>
      </c>
      <c r="B2968" s="47">
        <v>2967.0</v>
      </c>
      <c r="C2968" s="47">
        <v>0.19840000000000002</v>
      </c>
    </row>
    <row r="2969">
      <c r="A2969" s="47" t="s">
        <v>17</v>
      </c>
      <c r="B2969" s="47">
        <v>2968.0</v>
      </c>
      <c r="C2969" s="47">
        <v>0.22320000000000004</v>
      </c>
    </row>
    <row r="2970">
      <c r="A2970" s="47" t="s">
        <v>17</v>
      </c>
      <c r="B2970" s="47">
        <v>2969.0</v>
      </c>
      <c r="C2970" s="47">
        <v>0.15680000000000002</v>
      </c>
    </row>
    <row r="2971">
      <c r="A2971" s="47" t="s">
        <v>17</v>
      </c>
      <c r="B2971" s="47">
        <v>2970.0</v>
      </c>
      <c r="C2971" s="47">
        <v>0.036</v>
      </c>
    </row>
    <row r="2972">
      <c r="A2972" s="47" t="s">
        <v>17</v>
      </c>
      <c r="B2972" s="47">
        <v>2971.0</v>
      </c>
      <c r="C2972" s="47">
        <v>0.0208</v>
      </c>
    </row>
    <row r="2973">
      <c r="A2973" s="47" t="s">
        <v>17</v>
      </c>
      <c r="B2973" s="47">
        <v>2972.0</v>
      </c>
      <c r="C2973" s="47">
        <v>0.0</v>
      </c>
    </row>
    <row r="2974">
      <c r="A2974" s="47" t="s">
        <v>17</v>
      </c>
      <c r="B2974" s="47">
        <v>2973.0</v>
      </c>
      <c r="C2974" s="47">
        <v>0.0</v>
      </c>
    </row>
    <row r="2975">
      <c r="A2975" s="47" t="s">
        <v>17</v>
      </c>
      <c r="B2975" s="47">
        <v>2974.0</v>
      </c>
      <c r="C2975" s="47">
        <v>0.0</v>
      </c>
    </row>
    <row r="2976">
      <c r="A2976" s="47" t="s">
        <v>17</v>
      </c>
      <c r="B2976" s="47">
        <v>2975.0</v>
      </c>
      <c r="C2976" s="47">
        <v>0.0</v>
      </c>
    </row>
    <row r="2977">
      <c r="A2977" s="47" t="s">
        <v>17</v>
      </c>
      <c r="B2977" s="47">
        <v>2976.0</v>
      </c>
      <c r="C2977" s="47">
        <v>0.0</v>
      </c>
    </row>
    <row r="2978">
      <c r="A2978" s="47" t="s">
        <v>17</v>
      </c>
      <c r="B2978" s="47">
        <v>2977.0</v>
      </c>
      <c r="C2978" s="47">
        <v>0.0</v>
      </c>
    </row>
    <row r="2979">
      <c r="A2979" s="47" t="s">
        <v>17</v>
      </c>
      <c r="B2979" s="47">
        <v>2978.0</v>
      </c>
      <c r="C2979" s="47">
        <v>0.0</v>
      </c>
    </row>
    <row r="2980">
      <c r="A2980" s="47" t="s">
        <v>17</v>
      </c>
      <c r="B2980" s="47">
        <v>2979.0</v>
      </c>
      <c r="C2980" s="47">
        <v>0.0</v>
      </c>
    </row>
    <row r="2981">
      <c r="A2981" s="47" t="s">
        <v>17</v>
      </c>
      <c r="B2981" s="47">
        <v>2980.0</v>
      </c>
      <c r="C2981" s="47">
        <v>0.0</v>
      </c>
    </row>
    <row r="2982">
      <c r="A2982" s="47" t="s">
        <v>17</v>
      </c>
      <c r="B2982" s="47">
        <v>2981.0</v>
      </c>
      <c r="C2982" s="47">
        <v>0.0</v>
      </c>
    </row>
    <row r="2983">
      <c r="A2983" s="47" t="s">
        <v>17</v>
      </c>
      <c r="B2983" s="47">
        <v>2982.0</v>
      </c>
      <c r="C2983" s="47">
        <v>0.0064</v>
      </c>
    </row>
    <row r="2984">
      <c r="A2984" s="47" t="s">
        <v>17</v>
      </c>
      <c r="B2984" s="47">
        <v>2983.0</v>
      </c>
      <c r="C2984" s="47">
        <v>0.07840000000000001</v>
      </c>
    </row>
    <row r="2985">
      <c r="A2985" s="47" t="s">
        <v>17</v>
      </c>
      <c r="B2985" s="47">
        <v>2984.0</v>
      </c>
      <c r="C2985" s="47">
        <v>0.21840000000000004</v>
      </c>
    </row>
    <row r="2986">
      <c r="A2986" s="47" t="s">
        <v>17</v>
      </c>
      <c r="B2986" s="47">
        <v>2985.0</v>
      </c>
      <c r="C2986" s="47">
        <v>0.40880000000000005</v>
      </c>
    </row>
    <row r="2987">
      <c r="A2987" s="47" t="s">
        <v>17</v>
      </c>
      <c r="B2987" s="47">
        <v>2986.0</v>
      </c>
      <c r="C2987" s="47">
        <v>0.5912000000000001</v>
      </c>
    </row>
    <row r="2988">
      <c r="A2988" s="47" t="s">
        <v>17</v>
      </c>
      <c r="B2988" s="47">
        <v>2987.0</v>
      </c>
      <c r="C2988" s="47">
        <v>0.5056</v>
      </c>
    </row>
    <row r="2989">
      <c r="A2989" s="47" t="s">
        <v>17</v>
      </c>
      <c r="B2989" s="47">
        <v>2988.0</v>
      </c>
      <c r="C2989" s="47">
        <v>0.41680000000000006</v>
      </c>
    </row>
    <row r="2990">
      <c r="A2990" s="47" t="s">
        <v>17</v>
      </c>
      <c r="B2990" s="47">
        <v>2989.0</v>
      </c>
      <c r="C2990" s="47">
        <v>0.22799999999999998</v>
      </c>
    </row>
    <row r="2991">
      <c r="A2991" s="47" t="s">
        <v>17</v>
      </c>
      <c r="B2991" s="47">
        <v>2990.0</v>
      </c>
      <c r="C2991" s="47">
        <v>0.1864</v>
      </c>
    </row>
    <row r="2992">
      <c r="A2992" s="47" t="s">
        <v>17</v>
      </c>
      <c r="B2992" s="47">
        <v>2991.0</v>
      </c>
      <c r="C2992" s="47">
        <v>0.4136</v>
      </c>
    </row>
    <row r="2993">
      <c r="A2993" s="47" t="s">
        <v>17</v>
      </c>
      <c r="B2993" s="47">
        <v>2992.0</v>
      </c>
      <c r="C2993" s="47">
        <v>0.4192</v>
      </c>
    </row>
    <row r="2994">
      <c r="A2994" s="47" t="s">
        <v>17</v>
      </c>
      <c r="B2994" s="47">
        <v>2993.0</v>
      </c>
      <c r="C2994" s="47">
        <v>0.1448</v>
      </c>
    </row>
    <row r="2995">
      <c r="A2995" s="47" t="s">
        <v>17</v>
      </c>
      <c r="B2995" s="47">
        <v>2994.0</v>
      </c>
      <c r="C2995" s="47">
        <v>0.18000000000000002</v>
      </c>
    </row>
    <row r="2996">
      <c r="A2996" s="47" t="s">
        <v>17</v>
      </c>
      <c r="B2996" s="47">
        <v>2995.0</v>
      </c>
      <c r="C2996" s="47">
        <v>0.022400000000000003</v>
      </c>
    </row>
    <row r="2997">
      <c r="A2997" s="47" t="s">
        <v>17</v>
      </c>
      <c r="B2997" s="47">
        <v>2996.0</v>
      </c>
      <c r="C2997" s="47">
        <v>0.0</v>
      </c>
    </row>
    <row r="2998">
      <c r="A2998" s="47" t="s">
        <v>17</v>
      </c>
      <c r="B2998" s="47">
        <v>2997.0</v>
      </c>
      <c r="C2998" s="47">
        <v>0.0</v>
      </c>
    </row>
    <row r="2999">
      <c r="A2999" s="47" t="s">
        <v>17</v>
      </c>
      <c r="B2999" s="47">
        <v>2998.0</v>
      </c>
      <c r="C2999" s="47">
        <v>0.0</v>
      </c>
    </row>
    <row r="3000">
      <c r="A3000" s="47" t="s">
        <v>17</v>
      </c>
      <c r="B3000" s="47">
        <v>2999.0</v>
      </c>
      <c r="C3000" s="47">
        <v>0.0</v>
      </c>
    </row>
    <row r="3001">
      <c r="A3001" s="47" t="s">
        <v>17</v>
      </c>
      <c r="B3001" s="47">
        <v>3000.0</v>
      </c>
      <c r="C3001" s="47">
        <v>0.0</v>
      </c>
    </row>
    <row r="3002">
      <c r="A3002" s="47" t="s">
        <v>17</v>
      </c>
      <c r="B3002" s="47">
        <v>3001.0</v>
      </c>
      <c r="C3002" s="47">
        <v>0.0</v>
      </c>
    </row>
    <row r="3003">
      <c r="A3003" s="47" t="s">
        <v>17</v>
      </c>
      <c r="B3003" s="47">
        <v>3002.0</v>
      </c>
      <c r="C3003" s="47">
        <v>0.0</v>
      </c>
    </row>
    <row r="3004">
      <c r="A3004" s="47" t="s">
        <v>17</v>
      </c>
      <c r="B3004" s="47">
        <v>3003.0</v>
      </c>
      <c r="C3004" s="47">
        <v>0.0</v>
      </c>
    </row>
    <row r="3005">
      <c r="A3005" s="47" t="s">
        <v>17</v>
      </c>
      <c r="B3005" s="47">
        <v>3004.0</v>
      </c>
      <c r="C3005" s="47">
        <v>0.0</v>
      </c>
    </row>
    <row r="3006">
      <c r="A3006" s="47" t="s">
        <v>17</v>
      </c>
      <c r="B3006" s="47">
        <v>3005.0</v>
      </c>
      <c r="C3006" s="47">
        <v>0.0</v>
      </c>
    </row>
    <row r="3007">
      <c r="A3007" s="47" t="s">
        <v>17</v>
      </c>
      <c r="B3007" s="47">
        <v>3006.0</v>
      </c>
      <c r="C3007" s="47">
        <v>0.0184</v>
      </c>
    </row>
    <row r="3008">
      <c r="A3008" s="47" t="s">
        <v>17</v>
      </c>
      <c r="B3008" s="47">
        <v>3007.0</v>
      </c>
      <c r="C3008" s="47">
        <v>0.056799999999999996</v>
      </c>
    </row>
    <row r="3009">
      <c r="A3009" s="47" t="s">
        <v>17</v>
      </c>
      <c r="B3009" s="47">
        <v>3008.0</v>
      </c>
      <c r="C3009" s="47">
        <v>0.1232</v>
      </c>
    </row>
    <row r="3010">
      <c r="A3010" s="47" t="s">
        <v>17</v>
      </c>
      <c r="B3010" s="47">
        <v>3009.0</v>
      </c>
      <c r="C3010" s="47">
        <v>0.21040000000000003</v>
      </c>
    </row>
    <row r="3011">
      <c r="A3011" s="47" t="s">
        <v>17</v>
      </c>
      <c r="B3011" s="47">
        <v>3010.0</v>
      </c>
      <c r="C3011" s="47">
        <v>0.2088</v>
      </c>
    </row>
    <row r="3012">
      <c r="A3012" s="47" t="s">
        <v>17</v>
      </c>
      <c r="B3012" s="47">
        <v>3011.0</v>
      </c>
      <c r="C3012" s="47">
        <v>0.3632</v>
      </c>
    </row>
    <row r="3013">
      <c r="A3013" s="47" t="s">
        <v>17</v>
      </c>
      <c r="B3013" s="47">
        <v>3012.0</v>
      </c>
      <c r="C3013" s="47">
        <v>0.3472</v>
      </c>
    </row>
    <row r="3014">
      <c r="A3014" s="47" t="s">
        <v>17</v>
      </c>
      <c r="B3014" s="47">
        <v>3013.0</v>
      </c>
      <c r="C3014" s="47">
        <v>0.1216</v>
      </c>
    </row>
    <row r="3015">
      <c r="A3015" s="47" t="s">
        <v>17</v>
      </c>
      <c r="B3015" s="47">
        <v>3014.0</v>
      </c>
      <c r="C3015" s="47">
        <v>0.11599999999999999</v>
      </c>
    </row>
    <row r="3016">
      <c r="A3016" s="47" t="s">
        <v>17</v>
      </c>
      <c r="B3016" s="47">
        <v>3015.0</v>
      </c>
      <c r="C3016" s="47">
        <v>0.6048</v>
      </c>
    </row>
    <row r="3017">
      <c r="A3017" s="47" t="s">
        <v>17</v>
      </c>
      <c r="B3017" s="47">
        <v>3016.0</v>
      </c>
      <c r="C3017" s="47">
        <v>0.4152</v>
      </c>
    </row>
    <row r="3018">
      <c r="A3018" s="47" t="s">
        <v>17</v>
      </c>
      <c r="B3018" s="47">
        <v>3017.0</v>
      </c>
      <c r="C3018" s="47">
        <v>0.2016</v>
      </c>
    </row>
    <row r="3019">
      <c r="A3019" s="47" t="s">
        <v>17</v>
      </c>
      <c r="B3019" s="47">
        <v>3018.0</v>
      </c>
      <c r="C3019" s="47">
        <v>0.1312</v>
      </c>
    </row>
    <row r="3020">
      <c r="A3020" s="47" t="s">
        <v>17</v>
      </c>
      <c r="B3020" s="47">
        <v>3019.0</v>
      </c>
      <c r="C3020" s="47">
        <v>0.023200000000000002</v>
      </c>
    </row>
    <row r="3021">
      <c r="A3021" s="47" t="s">
        <v>17</v>
      </c>
      <c r="B3021" s="47">
        <v>3020.0</v>
      </c>
      <c r="C3021" s="47">
        <v>0.0</v>
      </c>
    </row>
    <row r="3022">
      <c r="A3022" s="47" t="s">
        <v>17</v>
      </c>
      <c r="B3022" s="47">
        <v>3021.0</v>
      </c>
      <c r="C3022" s="47">
        <v>0.0</v>
      </c>
    </row>
    <row r="3023">
      <c r="A3023" s="47" t="s">
        <v>17</v>
      </c>
      <c r="B3023" s="47">
        <v>3022.0</v>
      </c>
      <c r="C3023" s="47">
        <v>0.0</v>
      </c>
    </row>
    <row r="3024">
      <c r="A3024" s="47" t="s">
        <v>17</v>
      </c>
      <c r="B3024" s="47">
        <v>3023.0</v>
      </c>
      <c r="C3024" s="47">
        <v>0.0</v>
      </c>
    </row>
    <row r="3025">
      <c r="A3025" s="47" t="s">
        <v>17</v>
      </c>
      <c r="B3025" s="47">
        <v>3024.0</v>
      </c>
      <c r="C3025" s="47">
        <v>0.0</v>
      </c>
    </row>
    <row r="3026">
      <c r="A3026" s="47" t="s">
        <v>17</v>
      </c>
      <c r="B3026" s="47">
        <v>3025.0</v>
      </c>
      <c r="C3026" s="47">
        <v>0.0</v>
      </c>
    </row>
    <row r="3027">
      <c r="A3027" s="47" t="s">
        <v>17</v>
      </c>
      <c r="B3027" s="47">
        <v>3026.0</v>
      </c>
      <c r="C3027" s="47">
        <v>0.0</v>
      </c>
    </row>
    <row r="3028">
      <c r="A3028" s="47" t="s">
        <v>17</v>
      </c>
      <c r="B3028" s="47">
        <v>3027.0</v>
      </c>
      <c r="C3028" s="47">
        <v>0.0</v>
      </c>
    </row>
    <row r="3029">
      <c r="A3029" s="47" t="s">
        <v>17</v>
      </c>
      <c r="B3029" s="47">
        <v>3028.0</v>
      </c>
      <c r="C3029" s="47">
        <v>0.0</v>
      </c>
    </row>
    <row r="3030">
      <c r="A3030" s="47" t="s">
        <v>17</v>
      </c>
      <c r="B3030" s="47">
        <v>3029.0</v>
      </c>
      <c r="C3030" s="47">
        <v>0.0</v>
      </c>
    </row>
    <row r="3031">
      <c r="A3031" s="47" t="s">
        <v>17</v>
      </c>
      <c r="B3031" s="47">
        <v>3030.0</v>
      </c>
      <c r="C3031" s="47">
        <v>0.0344</v>
      </c>
    </row>
    <row r="3032">
      <c r="A3032" s="47" t="s">
        <v>17</v>
      </c>
      <c r="B3032" s="47">
        <v>3031.0</v>
      </c>
      <c r="C3032" s="47">
        <v>0.0592</v>
      </c>
    </row>
    <row r="3033">
      <c r="A3033" s="47" t="s">
        <v>17</v>
      </c>
      <c r="B3033" s="47">
        <v>3032.0</v>
      </c>
      <c r="C3033" s="47">
        <v>0.25920000000000004</v>
      </c>
    </row>
    <row r="3034">
      <c r="A3034" s="47" t="s">
        <v>17</v>
      </c>
      <c r="B3034" s="47">
        <v>3033.0</v>
      </c>
      <c r="C3034" s="47">
        <v>0.26480000000000004</v>
      </c>
    </row>
    <row r="3035">
      <c r="A3035" s="47" t="s">
        <v>17</v>
      </c>
      <c r="B3035" s="47">
        <v>3034.0</v>
      </c>
      <c r="C3035" s="47">
        <v>0.4792</v>
      </c>
    </row>
    <row r="3036">
      <c r="A3036" s="47" t="s">
        <v>17</v>
      </c>
      <c r="B3036" s="47">
        <v>3035.0</v>
      </c>
      <c r="C3036" s="47">
        <v>0.5432</v>
      </c>
    </row>
    <row r="3037">
      <c r="A3037" s="47" t="s">
        <v>17</v>
      </c>
      <c r="B3037" s="47">
        <v>3036.0</v>
      </c>
      <c r="C3037" s="47">
        <v>0.5888</v>
      </c>
    </row>
    <row r="3038">
      <c r="A3038" s="47" t="s">
        <v>17</v>
      </c>
      <c r="B3038" s="47">
        <v>3037.0</v>
      </c>
      <c r="C3038" s="47">
        <v>0.664</v>
      </c>
    </row>
    <row r="3039">
      <c r="A3039" s="47" t="s">
        <v>17</v>
      </c>
      <c r="B3039" s="47">
        <v>3038.0</v>
      </c>
      <c r="C3039" s="47">
        <v>0.5712</v>
      </c>
    </row>
    <row r="3040">
      <c r="A3040" s="47" t="s">
        <v>17</v>
      </c>
      <c r="B3040" s="47">
        <v>3039.0</v>
      </c>
      <c r="C3040" s="47">
        <v>0.576</v>
      </c>
    </row>
    <row r="3041">
      <c r="A3041" s="47" t="s">
        <v>17</v>
      </c>
      <c r="B3041" s="47">
        <v>3040.0</v>
      </c>
      <c r="C3041" s="47">
        <v>0.392</v>
      </c>
    </row>
    <row r="3042">
      <c r="A3042" s="47" t="s">
        <v>17</v>
      </c>
      <c r="B3042" s="47">
        <v>3041.0</v>
      </c>
      <c r="C3042" s="47">
        <v>0.3336</v>
      </c>
    </row>
    <row r="3043">
      <c r="A3043" s="47" t="s">
        <v>17</v>
      </c>
      <c r="B3043" s="47">
        <v>3042.0</v>
      </c>
      <c r="C3043" s="47">
        <v>0.1816</v>
      </c>
    </row>
    <row r="3044">
      <c r="A3044" s="47" t="s">
        <v>17</v>
      </c>
      <c r="B3044" s="47">
        <v>3043.0</v>
      </c>
      <c r="C3044" s="47">
        <v>0.024</v>
      </c>
    </row>
    <row r="3045">
      <c r="A3045" s="47" t="s">
        <v>17</v>
      </c>
      <c r="B3045" s="47">
        <v>3044.0</v>
      </c>
      <c r="C3045" s="47">
        <v>0.0</v>
      </c>
    </row>
    <row r="3046">
      <c r="A3046" s="47" t="s">
        <v>17</v>
      </c>
      <c r="B3046" s="47">
        <v>3045.0</v>
      </c>
      <c r="C3046" s="47">
        <v>0.0</v>
      </c>
    </row>
    <row r="3047">
      <c r="A3047" s="47" t="s">
        <v>17</v>
      </c>
      <c r="B3047" s="47">
        <v>3046.0</v>
      </c>
      <c r="C3047" s="47">
        <v>0.0</v>
      </c>
    </row>
    <row r="3048">
      <c r="A3048" s="47" t="s">
        <v>17</v>
      </c>
      <c r="B3048" s="47">
        <v>3047.0</v>
      </c>
      <c r="C3048" s="47">
        <v>0.0</v>
      </c>
    </row>
    <row r="3049">
      <c r="A3049" s="47" t="s">
        <v>17</v>
      </c>
      <c r="B3049" s="47">
        <v>3048.0</v>
      </c>
      <c r="C3049" s="47">
        <v>0.0</v>
      </c>
    </row>
    <row r="3050">
      <c r="A3050" s="47" t="s">
        <v>17</v>
      </c>
      <c r="B3050" s="47">
        <v>3049.0</v>
      </c>
      <c r="C3050" s="47">
        <v>0.0</v>
      </c>
    </row>
    <row r="3051">
      <c r="A3051" s="47" t="s">
        <v>17</v>
      </c>
      <c r="B3051" s="47">
        <v>3050.0</v>
      </c>
      <c r="C3051" s="47">
        <v>0.0</v>
      </c>
    </row>
    <row r="3052">
      <c r="A3052" s="47" t="s">
        <v>17</v>
      </c>
      <c r="B3052" s="47">
        <v>3051.0</v>
      </c>
      <c r="C3052" s="47">
        <v>0.0</v>
      </c>
    </row>
    <row r="3053">
      <c r="A3053" s="47" t="s">
        <v>17</v>
      </c>
      <c r="B3053" s="47">
        <v>3052.0</v>
      </c>
      <c r="C3053" s="47">
        <v>0.0</v>
      </c>
    </row>
    <row r="3054">
      <c r="A3054" s="47" t="s">
        <v>17</v>
      </c>
      <c r="B3054" s="47">
        <v>3053.0</v>
      </c>
      <c r="C3054" s="47">
        <v>0.0</v>
      </c>
    </row>
    <row r="3055">
      <c r="A3055" s="47" t="s">
        <v>17</v>
      </c>
      <c r="B3055" s="47">
        <v>3054.0</v>
      </c>
      <c r="C3055" s="47">
        <v>0.027200000000000002</v>
      </c>
    </row>
    <row r="3056">
      <c r="A3056" s="47" t="s">
        <v>17</v>
      </c>
      <c r="B3056" s="47">
        <v>3055.0</v>
      </c>
      <c r="C3056" s="47">
        <v>0.1384</v>
      </c>
    </row>
    <row r="3057">
      <c r="A3057" s="47" t="s">
        <v>17</v>
      </c>
      <c r="B3057" s="47">
        <v>3056.0</v>
      </c>
      <c r="C3057" s="47">
        <v>0.30960000000000004</v>
      </c>
    </row>
    <row r="3058">
      <c r="A3058" s="47" t="s">
        <v>17</v>
      </c>
      <c r="B3058" s="47">
        <v>3057.0</v>
      </c>
      <c r="C3058" s="47">
        <v>0.45199999999999996</v>
      </c>
    </row>
    <row r="3059">
      <c r="A3059" s="47" t="s">
        <v>17</v>
      </c>
      <c r="B3059" s="47">
        <v>3058.0</v>
      </c>
      <c r="C3059" s="47">
        <v>0.6040000000000001</v>
      </c>
    </row>
    <row r="3060">
      <c r="A3060" s="47" t="s">
        <v>17</v>
      </c>
      <c r="B3060" s="47">
        <v>3059.0</v>
      </c>
      <c r="C3060" s="47">
        <v>0.6584</v>
      </c>
    </row>
    <row r="3061">
      <c r="A3061" s="47" t="s">
        <v>17</v>
      </c>
      <c r="B3061" s="47">
        <v>3060.0</v>
      </c>
      <c r="C3061" s="47">
        <v>0.7240000000000001</v>
      </c>
    </row>
    <row r="3062">
      <c r="A3062" s="47" t="s">
        <v>17</v>
      </c>
      <c r="B3062" s="47">
        <v>3061.0</v>
      </c>
      <c r="C3062" s="47">
        <v>0.7280000000000001</v>
      </c>
    </row>
    <row r="3063">
      <c r="A3063" s="47" t="s">
        <v>17</v>
      </c>
      <c r="B3063" s="47">
        <v>3062.0</v>
      </c>
      <c r="C3063" s="47">
        <v>0.6944</v>
      </c>
    </row>
    <row r="3064">
      <c r="A3064" s="47" t="s">
        <v>17</v>
      </c>
      <c r="B3064" s="47">
        <v>3063.0</v>
      </c>
      <c r="C3064" s="47">
        <v>0.6016</v>
      </c>
    </row>
    <row r="3065">
      <c r="A3065" s="47" t="s">
        <v>17</v>
      </c>
      <c r="B3065" s="47">
        <v>3064.0</v>
      </c>
      <c r="C3065" s="47">
        <v>0.21040000000000003</v>
      </c>
    </row>
    <row r="3066">
      <c r="A3066" s="47" t="s">
        <v>17</v>
      </c>
      <c r="B3066" s="47">
        <v>3065.0</v>
      </c>
      <c r="C3066" s="47">
        <v>0.3416</v>
      </c>
    </row>
    <row r="3067">
      <c r="A3067" s="47" t="s">
        <v>17</v>
      </c>
      <c r="B3067" s="47">
        <v>3066.0</v>
      </c>
      <c r="C3067" s="47">
        <v>0.18080000000000002</v>
      </c>
    </row>
    <row r="3068">
      <c r="A3068" s="47" t="s">
        <v>17</v>
      </c>
      <c r="B3068" s="47">
        <v>3067.0</v>
      </c>
      <c r="C3068" s="47">
        <v>0.0256</v>
      </c>
    </row>
    <row r="3069">
      <c r="A3069" s="47" t="s">
        <v>17</v>
      </c>
      <c r="B3069" s="47">
        <v>3068.0</v>
      </c>
      <c r="C3069" s="47">
        <v>0.0</v>
      </c>
    </row>
    <row r="3070">
      <c r="A3070" s="47" t="s">
        <v>17</v>
      </c>
      <c r="B3070" s="47">
        <v>3069.0</v>
      </c>
      <c r="C3070" s="47">
        <v>0.0</v>
      </c>
    </row>
    <row r="3071">
      <c r="A3071" s="47" t="s">
        <v>17</v>
      </c>
      <c r="B3071" s="47">
        <v>3070.0</v>
      </c>
      <c r="C3071" s="47">
        <v>0.0</v>
      </c>
    </row>
    <row r="3072">
      <c r="A3072" s="47" t="s">
        <v>17</v>
      </c>
      <c r="B3072" s="47">
        <v>3071.0</v>
      </c>
      <c r="C3072" s="47">
        <v>0.0</v>
      </c>
    </row>
    <row r="3073">
      <c r="A3073" s="47" t="s">
        <v>17</v>
      </c>
      <c r="B3073" s="47">
        <v>3072.0</v>
      </c>
      <c r="C3073" s="47">
        <v>0.0</v>
      </c>
    </row>
    <row r="3074">
      <c r="A3074" s="47" t="s">
        <v>17</v>
      </c>
      <c r="B3074" s="47">
        <v>3073.0</v>
      </c>
      <c r="C3074" s="47">
        <v>0.0</v>
      </c>
    </row>
    <row r="3075">
      <c r="A3075" s="47" t="s">
        <v>17</v>
      </c>
      <c r="B3075" s="47">
        <v>3074.0</v>
      </c>
      <c r="C3075" s="47">
        <v>0.0</v>
      </c>
    </row>
    <row r="3076">
      <c r="A3076" s="47" t="s">
        <v>17</v>
      </c>
      <c r="B3076" s="47">
        <v>3075.0</v>
      </c>
      <c r="C3076" s="47">
        <v>0.0</v>
      </c>
    </row>
    <row r="3077">
      <c r="A3077" s="47" t="s">
        <v>17</v>
      </c>
      <c r="B3077" s="47">
        <v>3076.0</v>
      </c>
      <c r="C3077" s="47">
        <v>0.0</v>
      </c>
    </row>
    <row r="3078">
      <c r="A3078" s="47" t="s">
        <v>17</v>
      </c>
      <c r="B3078" s="47">
        <v>3077.0</v>
      </c>
      <c r="C3078" s="47">
        <v>0.0</v>
      </c>
    </row>
    <row r="3079">
      <c r="A3079" s="47" t="s">
        <v>17</v>
      </c>
      <c r="B3079" s="47">
        <v>3078.0</v>
      </c>
      <c r="C3079" s="47">
        <v>0.033600000000000005</v>
      </c>
    </row>
    <row r="3080">
      <c r="A3080" s="47" t="s">
        <v>17</v>
      </c>
      <c r="B3080" s="47">
        <v>3079.0</v>
      </c>
      <c r="C3080" s="47">
        <v>0.1392</v>
      </c>
    </row>
    <row r="3081">
      <c r="A3081" s="47" t="s">
        <v>17</v>
      </c>
      <c r="B3081" s="47">
        <v>3080.0</v>
      </c>
      <c r="C3081" s="47">
        <v>0.336</v>
      </c>
    </row>
    <row r="3082">
      <c r="A3082" s="47" t="s">
        <v>17</v>
      </c>
      <c r="B3082" s="47">
        <v>3081.0</v>
      </c>
      <c r="C3082" s="47">
        <v>0.46799999999999997</v>
      </c>
    </row>
    <row r="3083">
      <c r="A3083" s="47" t="s">
        <v>17</v>
      </c>
      <c r="B3083" s="47">
        <v>3082.0</v>
      </c>
      <c r="C3083" s="47">
        <v>0.6024</v>
      </c>
    </row>
    <row r="3084">
      <c r="A3084" s="47" t="s">
        <v>17</v>
      </c>
      <c r="B3084" s="47">
        <v>3083.0</v>
      </c>
      <c r="C3084" s="47">
        <v>0.6672</v>
      </c>
    </row>
    <row r="3085">
      <c r="A3085" s="47" t="s">
        <v>17</v>
      </c>
      <c r="B3085" s="47">
        <v>3084.0</v>
      </c>
      <c r="C3085" s="47">
        <v>0.7504</v>
      </c>
    </row>
    <row r="3086">
      <c r="A3086" s="47" t="s">
        <v>17</v>
      </c>
      <c r="B3086" s="47">
        <v>3085.0</v>
      </c>
      <c r="C3086" s="47">
        <v>0.7504</v>
      </c>
    </row>
    <row r="3087">
      <c r="A3087" s="47" t="s">
        <v>17</v>
      </c>
      <c r="B3087" s="47">
        <v>3086.0</v>
      </c>
      <c r="C3087" s="47">
        <v>0.6992</v>
      </c>
    </row>
    <row r="3088">
      <c r="A3088" s="47" t="s">
        <v>17</v>
      </c>
      <c r="B3088" s="47">
        <v>3087.0</v>
      </c>
      <c r="C3088" s="47">
        <v>0.5824</v>
      </c>
    </row>
    <row r="3089">
      <c r="A3089" s="47" t="s">
        <v>17</v>
      </c>
      <c r="B3089" s="47">
        <v>3088.0</v>
      </c>
      <c r="C3089" s="47">
        <v>0.3976</v>
      </c>
    </row>
    <row r="3090">
      <c r="A3090" s="47" t="s">
        <v>17</v>
      </c>
      <c r="B3090" s="47">
        <v>3089.0</v>
      </c>
      <c r="C3090" s="47">
        <v>0.30160000000000003</v>
      </c>
    </row>
    <row r="3091">
      <c r="A3091" s="47" t="s">
        <v>17</v>
      </c>
      <c r="B3091" s="47">
        <v>3090.0</v>
      </c>
      <c r="C3091" s="47">
        <v>0.18320000000000003</v>
      </c>
    </row>
    <row r="3092">
      <c r="A3092" s="47" t="s">
        <v>17</v>
      </c>
      <c r="B3092" s="47">
        <v>3091.0</v>
      </c>
      <c r="C3092" s="47">
        <v>0.026400000000000003</v>
      </c>
    </row>
    <row r="3093">
      <c r="A3093" s="47" t="s">
        <v>17</v>
      </c>
      <c r="B3093" s="47">
        <v>3092.0</v>
      </c>
      <c r="C3093" s="47">
        <v>0.0</v>
      </c>
    </row>
    <row r="3094">
      <c r="A3094" s="47" t="s">
        <v>17</v>
      </c>
      <c r="B3094" s="47">
        <v>3093.0</v>
      </c>
      <c r="C3094" s="47">
        <v>0.0</v>
      </c>
    </row>
    <row r="3095">
      <c r="A3095" s="47" t="s">
        <v>17</v>
      </c>
      <c r="B3095" s="47">
        <v>3094.0</v>
      </c>
      <c r="C3095" s="47">
        <v>0.0</v>
      </c>
    </row>
    <row r="3096">
      <c r="A3096" s="47" t="s">
        <v>17</v>
      </c>
      <c r="B3096" s="47">
        <v>3095.0</v>
      </c>
      <c r="C3096" s="47">
        <v>0.0</v>
      </c>
    </row>
    <row r="3097">
      <c r="A3097" s="47" t="s">
        <v>17</v>
      </c>
      <c r="B3097" s="47">
        <v>3096.0</v>
      </c>
      <c r="C3097" s="47">
        <v>0.0</v>
      </c>
    </row>
    <row r="3098">
      <c r="A3098" s="47" t="s">
        <v>17</v>
      </c>
      <c r="B3098" s="47">
        <v>3097.0</v>
      </c>
      <c r="C3098" s="47">
        <v>0.0</v>
      </c>
    </row>
    <row r="3099">
      <c r="A3099" s="47" t="s">
        <v>17</v>
      </c>
      <c r="B3099" s="47">
        <v>3098.0</v>
      </c>
      <c r="C3099" s="47">
        <v>0.0</v>
      </c>
    </row>
    <row r="3100">
      <c r="A3100" s="47" t="s">
        <v>17</v>
      </c>
      <c r="B3100" s="47">
        <v>3099.0</v>
      </c>
      <c r="C3100" s="47">
        <v>0.0</v>
      </c>
    </row>
    <row r="3101">
      <c r="A3101" s="47" t="s">
        <v>17</v>
      </c>
      <c r="B3101" s="47">
        <v>3100.0</v>
      </c>
      <c r="C3101" s="47">
        <v>0.0</v>
      </c>
    </row>
    <row r="3102">
      <c r="A3102" s="47" t="s">
        <v>17</v>
      </c>
      <c r="B3102" s="47">
        <v>3101.0</v>
      </c>
      <c r="C3102" s="47">
        <v>0.0</v>
      </c>
    </row>
    <row r="3103">
      <c r="A3103" s="47" t="s">
        <v>17</v>
      </c>
      <c r="B3103" s="47">
        <v>3102.0</v>
      </c>
      <c r="C3103" s="47">
        <v>0.0376</v>
      </c>
    </row>
    <row r="3104">
      <c r="A3104" s="47" t="s">
        <v>17</v>
      </c>
      <c r="B3104" s="47">
        <v>3103.0</v>
      </c>
      <c r="C3104" s="47">
        <v>0.0696</v>
      </c>
    </row>
    <row r="3105">
      <c r="A3105" s="47" t="s">
        <v>17</v>
      </c>
      <c r="B3105" s="47">
        <v>3104.0</v>
      </c>
      <c r="C3105" s="47">
        <v>0.0632</v>
      </c>
    </row>
    <row r="3106">
      <c r="A3106" s="47" t="s">
        <v>17</v>
      </c>
      <c r="B3106" s="47">
        <v>3105.0</v>
      </c>
      <c r="C3106" s="47">
        <v>0.055200000000000006</v>
      </c>
    </row>
    <row r="3107">
      <c r="A3107" s="47" t="s">
        <v>17</v>
      </c>
      <c r="B3107" s="47">
        <v>3106.0</v>
      </c>
      <c r="C3107" s="47">
        <v>0.1776</v>
      </c>
    </row>
    <row r="3108">
      <c r="A3108" s="47" t="s">
        <v>17</v>
      </c>
      <c r="B3108" s="47">
        <v>3107.0</v>
      </c>
      <c r="C3108" s="47">
        <v>0.61704</v>
      </c>
    </row>
    <row r="3109">
      <c r="A3109" s="47" t="s">
        <v>17</v>
      </c>
      <c r="B3109" s="47">
        <v>3108.0</v>
      </c>
      <c r="C3109" s="47">
        <v>0.1688</v>
      </c>
    </row>
    <row r="3110">
      <c r="A3110" s="47" t="s">
        <v>17</v>
      </c>
      <c r="B3110" s="47">
        <v>3109.0</v>
      </c>
      <c r="C3110" s="47">
        <v>0.2968</v>
      </c>
    </row>
    <row r="3111">
      <c r="A3111" s="47" t="s">
        <v>17</v>
      </c>
      <c r="B3111" s="47">
        <v>3110.0</v>
      </c>
      <c r="C3111" s="47">
        <v>0.10400000000000001</v>
      </c>
    </row>
    <row r="3112">
      <c r="A3112" s="47" t="s">
        <v>17</v>
      </c>
      <c r="B3112" s="47">
        <v>3111.0</v>
      </c>
      <c r="C3112" s="47">
        <v>0.3368</v>
      </c>
    </row>
    <row r="3113">
      <c r="A3113" s="47" t="s">
        <v>17</v>
      </c>
      <c r="B3113" s="47">
        <v>3112.0</v>
      </c>
      <c r="C3113" s="47">
        <v>0.35040000000000004</v>
      </c>
    </row>
    <row r="3114">
      <c r="A3114" s="47" t="s">
        <v>17</v>
      </c>
      <c r="B3114" s="47">
        <v>3113.0</v>
      </c>
      <c r="C3114" s="47">
        <v>0.08000000000000002</v>
      </c>
    </row>
    <row r="3115">
      <c r="A3115" s="47" t="s">
        <v>17</v>
      </c>
      <c r="B3115" s="47">
        <v>3114.0</v>
      </c>
      <c r="C3115" s="47">
        <v>0.1168</v>
      </c>
    </row>
    <row r="3116">
      <c r="A3116" s="47" t="s">
        <v>17</v>
      </c>
      <c r="B3116" s="47">
        <v>3115.0</v>
      </c>
      <c r="C3116" s="47">
        <v>0.028000000000000004</v>
      </c>
    </row>
    <row r="3117">
      <c r="A3117" s="47" t="s">
        <v>17</v>
      </c>
      <c r="B3117" s="47">
        <v>3116.0</v>
      </c>
      <c r="C3117" s="47">
        <v>0.0</v>
      </c>
    </row>
    <row r="3118">
      <c r="A3118" s="47" t="s">
        <v>17</v>
      </c>
      <c r="B3118" s="47">
        <v>3117.0</v>
      </c>
      <c r="C3118" s="47">
        <v>0.0</v>
      </c>
    </row>
    <row r="3119">
      <c r="A3119" s="47" t="s">
        <v>17</v>
      </c>
      <c r="B3119" s="47">
        <v>3118.0</v>
      </c>
      <c r="C3119" s="47">
        <v>0.0</v>
      </c>
    </row>
    <row r="3120">
      <c r="A3120" s="47" t="s">
        <v>17</v>
      </c>
      <c r="B3120" s="47">
        <v>3119.0</v>
      </c>
      <c r="C3120" s="47">
        <v>0.0</v>
      </c>
    </row>
    <row r="3121">
      <c r="A3121" s="47" t="s">
        <v>17</v>
      </c>
      <c r="B3121" s="47">
        <v>3120.0</v>
      </c>
      <c r="C3121" s="47">
        <v>0.0</v>
      </c>
    </row>
    <row r="3122">
      <c r="A3122" s="47" t="s">
        <v>17</v>
      </c>
      <c r="B3122" s="47">
        <v>3121.0</v>
      </c>
      <c r="C3122" s="47">
        <v>0.0</v>
      </c>
    </row>
    <row r="3123">
      <c r="A3123" s="47" t="s">
        <v>17</v>
      </c>
      <c r="B3123" s="47">
        <v>3122.0</v>
      </c>
      <c r="C3123" s="47">
        <v>0.0</v>
      </c>
    </row>
    <row r="3124">
      <c r="A3124" s="47" t="s">
        <v>17</v>
      </c>
      <c r="B3124" s="47">
        <v>3123.0</v>
      </c>
      <c r="C3124" s="47">
        <v>0.0</v>
      </c>
    </row>
    <row r="3125">
      <c r="A3125" s="47" t="s">
        <v>17</v>
      </c>
      <c r="B3125" s="47">
        <v>3124.0</v>
      </c>
      <c r="C3125" s="47">
        <v>0.0</v>
      </c>
    </row>
    <row r="3126">
      <c r="A3126" s="47" t="s">
        <v>17</v>
      </c>
      <c r="B3126" s="47">
        <v>3125.0</v>
      </c>
      <c r="C3126" s="47">
        <v>0.0</v>
      </c>
    </row>
    <row r="3127">
      <c r="A3127" s="47" t="s">
        <v>17</v>
      </c>
      <c r="B3127" s="47">
        <v>3126.0</v>
      </c>
      <c r="C3127" s="47">
        <v>0.038400000000000004</v>
      </c>
    </row>
    <row r="3128">
      <c r="A3128" s="47" t="s">
        <v>17</v>
      </c>
      <c r="B3128" s="47">
        <v>3127.0</v>
      </c>
      <c r="C3128" s="47">
        <v>0.1416</v>
      </c>
    </row>
    <row r="3129">
      <c r="A3129" s="47" t="s">
        <v>17</v>
      </c>
      <c r="B3129" s="47">
        <v>3128.0</v>
      </c>
      <c r="C3129" s="47">
        <v>0.2984</v>
      </c>
    </row>
    <row r="3130">
      <c r="A3130" s="47" t="s">
        <v>17</v>
      </c>
      <c r="B3130" s="47">
        <v>3129.0</v>
      </c>
      <c r="C3130" s="47">
        <v>0.49920000000000003</v>
      </c>
    </row>
    <row r="3131">
      <c r="A3131" s="47" t="s">
        <v>17</v>
      </c>
      <c r="B3131" s="47">
        <v>3130.0</v>
      </c>
      <c r="C3131" s="47">
        <v>0.6296</v>
      </c>
    </row>
    <row r="3132">
      <c r="A3132" s="47" t="s">
        <v>17</v>
      </c>
      <c r="B3132" s="47">
        <v>3131.0</v>
      </c>
      <c r="C3132" s="47">
        <v>0.7216</v>
      </c>
    </row>
    <row r="3133">
      <c r="A3133" s="47" t="s">
        <v>17</v>
      </c>
      <c r="B3133" s="47">
        <v>3132.0</v>
      </c>
      <c r="C3133" s="47">
        <v>0.7696000000000001</v>
      </c>
    </row>
    <row r="3134">
      <c r="A3134" s="47" t="s">
        <v>17</v>
      </c>
      <c r="B3134" s="47">
        <v>3133.0</v>
      </c>
      <c r="C3134" s="47">
        <v>0.7736000000000001</v>
      </c>
    </row>
    <row r="3135">
      <c r="A3135" s="47" t="s">
        <v>17</v>
      </c>
      <c r="B3135" s="47">
        <v>3134.0</v>
      </c>
      <c r="C3135" s="47">
        <v>0.7216</v>
      </c>
    </row>
    <row r="3136">
      <c r="A3136" s="47" t="s">
        <v>17</v>
      </c>
      <c r="B3136" s="47">
        <v>3135.0</v>
      </c>
      <c r="C3136" s="47">
        <v>0.6296</v>
      </c>
    </row>
    <row r="3137">
      <c r="A3137" s="47" t="s">
        <v>17</v>
      </c>
      <c r="B3137" s="47">
        <v>3136.0</v>
      </c>
      <c r="C3137" s="47">
        <v>0.49920000000000003</v>
      </c>
    </row>
    <row r="3138">
      <c r="A3138" s="47" t="s">
        <v>17</v>
      </c>
      <c r="B3138" s="47">
        <v>3137.0</v>
      </c>
      <c r="C3138" s="47">
        <v>0.35040000000000004</v>
      </c>
    </row>
    <row r="3139">
      <c r="A3139" s="47" t="s">
        <v>17</v>
      </c>
      <c r="B3139" s="47">
        <v>3138.0</v>
      </c>
      <c r="C3139" s="47">
        <v>0.1904</v>
      </c>
    </row>
    <row r="3140">
      <c r="A3140" s="47" t="s">
        <v>17</v>
      </c>
      <c r="B3140" s="47">
        <v>3139.0</v>
      </c>
      <c r="C3140" s="47">
        <v>0.027200000000000002</v>
      </c>
    </row>
    <row r="3141">
      <c r="A3141" s="47" t="s">
        <v>17</v>
      </c>
      <c r="B3141" s="47">
        <v>3140.0</v>
      </c>
      <c r="C3141" s="47">
        <v>0.0</v>
      </c>
    </row>
    <row r="3142">
      <c r="A3142" s="47" t="s">
        <v>17</v>
      </c>
      <c r="B3142" s="47">
        <v>3141.0</v>
      </c>
      <c r="C3142" s="47">
        <v>0.0</v>
      </c>
    </row>
    <row r="3143">
      <c r="A3143" s="47" t="s">
        <v>17</v>
      </c>
      <c r="B3143" s="47">
        <v>3142.0</v>
      </c>
      <c r="C3143" s="47">
        <v>0.0</v>
      </c>
    </row>
    <row r="3144">
      <c r="A3144" s="47" t="s">
        <v>17</v>
      </c>
      <c r="B3144" s="47">
        <v>3143.0</v>
      </c>
      <c r="C3144" s="47">
        <v>0.0</v>
      </c>
    </row>
    <row r="3145">
      <c r="A3145" s="47" t="s">
        <v>17</v>
      </c>
      <c r="B3145" s="47">
        <v>3144.0</v>
      </c>
      <c r="C3145" s="47">
        <v>0.0</v>
      </c>
    </row>
    <row r="3146">
      <c r="A3146" s="47" t="s">
        <v>17</v>
      </c>
      <c r="B3146" s="47">
        <v>3145.0</v>
      </c>
      <c r="C3146" s="47">
        <v>0.0</v>
      </c>
    </row>
    <row r="3147">
      <c r="A3147" s="47" t="s">
        <v>17</v>
      </c>
      <c r="B3147" s="47">
        <v>3146.0</v>
      </c>
      <c r="C3147" s="47">
        <v>0.0</v>
      </c>
    </row>
    <row r="3148">
      <c r="A3148" s="47" t="s">
        <v>17</v>
      </c>
      <c r="B3148" s="47">
        <v>3147.0</v>
      </c>
      <c r="C3148" s="47">
        <v>0.0</v>
      </c>
    </row>
    <row r="3149">
      <c r="A3149" s="47" t="s">
        <v>17</v>
      </c>
      <c r="B3149" s="47">
        <v>3148.0</v>
      </c>
      <c r="C3149" s="47">
        <v>0.0</v>
      </c>
    </row>
    <row r="3150">
      <c r="A3150" s="47" t="s">
        <v>17</v>
      </c>
      <c r="B3150" s="47">
        <v>3149.0</v>
      </c>
      <c r="C3150" s="47">
        <v>0.0</v>
      </c>
    </row>
    <row r="3151">
      <c r="A3151" s="47" t="s">
        <v>17</v>
      </c>
      <c r="B3151" s="47">
        <v>3150.0</v>
      </c>
      <c r="C3151" s="47">
        <v>0.024</v>
      </c>
    </row>
    <row r="3152">
      <c r="A3152" s="47" t="s">
        <v>17</v>
      </c>
      <c r="B3152" s="47">
        <v>3151.0</v>
      </c>
      <c r="C3152" s="47">
        <v>0.1704</v>
      </c>
    </row>
    <row r="3153">
      <c r="A3153" s="47" t="s">
        <v>17</v>
      </c>
      <c r="B3153" s="47">
        <v>3152.0</v>
      </c>
      <c r="C3153" s="47">
        <v>0.35040000000000004</v>
      </c>
    </row>
    <row r="3154">
      <c r="A3154" s="47" t="s">
        <v>17</v>
      </c>
      <c r="B3154" s="47">
        <v>3153.0</v>
      </c>
      <c r="C3154" s="47">
        <v>0.4928</v>
      </c>
    </row>
    <row r="3155">
      <c r="A3155" s="47" t="s">
        <v>17</v>
      </c>
      <c r="B3155" s="47">
        <v>3154.0</v>
      </c>
      <c r="C3155" s="47">
        <v>0.6208</v>
      </c>
    </row>
    <row r="3156">
      <c r="A3156" s="47" t="s">
        <v>17</v>
      </c>
      <c r="B3156" s="47">
        <v>3155.0</v>
      </c>
      <c r="C3156" s="47">
        <v>0.7112</v>
      </c>
    </row>
    <row r="3157">
      <c r="A3157" s="47" t="s">
        <v>17</v>
      </c>
      <c r="B3157" s="47">
        <v>3156.0</v>
      </c>
      <c r="C3157" s="47">
        <v>0.7544</v>
      </c>
    </row>
    <row r="3158">
      <c r="A3158" s="47" t="s">
        <v>17</v>
      </c>
      <c r="B3158" s="47">
        <v>3157.0</v>
      </c>
      <c r="C3158" s="47">
        <v>0.6952</v>
      </c>
    </row>
    <row r="3159">
      <c r="A3159" s="47" t="s">
        <v>17</v>
      </c>
      <c r="B3159" s="47">
        <v>3158.0</v>
      </c>
      <c r="C3159" s="47">
        <v>0.2752</v>
      </c>
    </row>
    <row r="3160">
      <c r="A3160" s="47" t="s">
        <v>17</v>
      </c>
      <c r="B3160" s="47">
        <v>3159.0</v>
      </c>
      <c r="C3160" s="47">
        <v>0.6176</v>
      </c>
    </row>
    <row r="3161">
      <c r="A3161" s="47" t="s">
        <v>17</v>
      </c>
      <c r="B3161" s="47">
        <v>3160.0</v>
      </c>
      <c r="C3161" s="47">
        <v>0.43520000000000003</v>
      </c>
    </row>
    <row r="3162">
      <c r="A3162" s="47" t="s">
        <v>17</v>
      </c>
      <c r="B3162" s="47">
        <v>3161.0</v>
      </c>
      <c r="C3162" s="47">
        <v>0.3488</v>
      </c>
    </row>
    <row r="3163">
      <c r="A3163" s="47" t="s">
        <v>17</v>
      </c>
      <c r="B3163" s="47">
        <v>3162.0</v>
      </c>
      <c r="C3163" s="47">
        <v>0.192</v>
      </c>
    </row>
    <row r="3164">
      <c r="A3164" s="47" t="s">
        <v>17</v>
      </c>
      <c r="B3164" s="47">
        <v>3163.0</v>
      </c>
      <c r="C3164" s="47">
        <v>0.0288</v>
      </c>
    </row>
    <row r="3165">
      <c r="A3165" s="47" t="s">
        <v>17</v>
      </c>
      <c r="B3165" s="47">
        <v>3164.0</v>
      </c>
      <c r="C3165" s="47">
        <v>0.0</v>
      </c>
    </row>
    <row r="3166">
      <c r="A3166" s="47" t="s">
        <v>17</v>
      </c>
      <c r="B3166" s="47">
        <v>3165.0</v>
      </c>
      <c r="C3166" s="47">
        <v>0.0</v>
      </c>
    </row>
    <row r="3167">
      <c r="A3167" s="47" t="s">
        <v>17</v>
      </c>
      <c r="B3167" s="47">
        <v>3166.0</v>
      </c>
      <c r="C3167" s="47">
        <v>0.0</v>
      </c>
    </row>
    <row r="3168">
      <c r="A3168" s="47" t="s">
        <v>17</v>
      </c>
      <c r="B3168" s="47">
        <v>3167.0</v>
      </c>
      <c r="C3168" s="47">
        <v>0.0</v>
      </c>
    </row>
    <row r="3169">
      <c r="A3169" s="47" t="s">
        <v>17</v>
      </c>
      <c r="B3169" s="47">
        <v>3168.0</v>
      </c>
      <c r="C3169" s="47">
        <v>0.0</v>
      </c>
    </row>
    <row r="3170">
      <c r="A3170" s="47" t="s">
        <v>17</v>
      </c>
      <c r="B3170" s="47">
        <v>3169.0</v>
      </c>
      <c r="C3170" s="47">
        <v>0.0</v>
      </c>
    </row>
    <row r="3171">
      <c r="A3171" s="47" t="s">
        <v>17</v>
      </c>
      <c r="B3171" s="47">
        <v>3170.0</v>
      </c>
      <c r="C3171" s="47">
        <v>0.0</v>
      </c>
    </row>
    <row r="3172">
      <c r="A3172" s="47" t="s">
        <v>17</v>
      </c>
      <c r="B3172" s="47">
        <v>3171.0</v>
      </c>
      <c r="C3172" s="47">
        <v>0.0</v>
      </c>
    </row>
    <row r="3173">
      <c r="A3173" s="47" t="s">
        <v>17</v>
      </c>
      <c r="B3173" s="47">
        <v>3172.0</v>
      </c>
      <c r="C3173" s="47">
        <v>0.0</v>
      </c>
    </row>
    <row r="3174">
      <c r="A3174" s="47" t="s">
        <v>17</v>
      </c>
      <c r="B3174" s="47">
        <v>3173.0</v>
      </c>
      <c r="C3174" s="47">
        <v>0.0</v>
      </c>
    </row>
    <row r="3175">
      <c r="A3175" s="47" t="s">
        <v>17</v>
      </c>
      <c r="B3175" s="47">
        <v>3174.0</v>
      </c>
      <c r="C3175" s="47">
        <v>0.044800000000000006</v>
      </c>
    </row>
    <row r="3176">
      <c r="A3176" s="47" t="s">
        <v>17</v>
      </c>
      <c r="B3176" s="47">
        <v>3175.0</v>
      </c>
      <c r="C3176" s="47">
        <v>0.18720000000000003</v>
      </c>
    </row>
    <row r="3177">
      <c r="A3177" s="47" t="s">
        <v>17</v>
      </c>
      <c r="B3177" s="47">
        <v>3176.0</v>
      </c>
      <c r="C3177" s="47">
        <v>0.35200000000000004</v>
      </c>
    </row>
    <row r="3178">
      <c r="A3178" s="47" t="s">
        <v>17</v>
      </c>
      <c r="B3178" s="47">
        <v>3177.0</v>
      </c>
      <c r="C3178" s="47">
        <v>0.3864</v>
      </c>
    </row>
    <row r="3179">
      <c r="A3179" s="47" t="s">
        <v>17</v>
      </c>
      <c r="B3179" s="47">
        <v>3178.0</v>
      </c>
      <c r="C3179" s="47">
        <v>0.5216000000000001</v>
      </c>
    </row>
    <row r="3180">
      <c r="A3180" s="47" t="s">
        <v>17</v>
      </c>
      <c r="B3180" s="47">
        <v>3179.0</v>
      </c>
      <c r="C3180" s="47">
        <v>0.7048000000000001</v>
      </c>
    </row>
    <row r="3181">
      <c r="A3181" s="47" t="s">
        <v>17</v>
      </c>
      <c r="B3181" s="47">
        <v>3180.0</v>
      </c>
      <c r="C3181" s="47">
        <v>0.7552</v>
      </c>
    </row>
    <row r="3182">
      <c r="A3182" s="47" t="s">
        <v>17</v>
      </c>
      <c r="B3182" s="47">
        <v>3181.0</v>
      </c>
      <c r="C3182" s="47">
        <v>0.7512</v>
      </c>
    </row>
    <row r="3183">
      <c r="A3183" s="47" t="s">
        <v>17</v>
      </c>
      <c r="B3183" s="47">
        <v>3182.0</v>
      </c>
      <c r="C3183" s="47">
        <v>0.5384000000000001</v>
      </c>
    </row>
    <row r="3184">
      <c r="A3184" s="47" t="s">
        <v>17</v>
      </c>
      <c r="B3184" s="47">
        <v>3183.0</v>
      </c>
      <c r="C3184" s="47">
        <v>0.6120000000000001</v>
      </c>
    </row>
    <row r="3185">
      <c r="A3185" s="47" t="s">
        <v>17</v>
      </c>
      <c r="B3185" s="47">
        <v>3184.0</v>
      </c>
      <c r="C3185" s="47">
        <v>0.492</v>
      </c>
    </row>
    <row r="3186">
      <c r="A3186" s="47" t="s">
        <v>17</v>
      </c>
      <c r="B3186" s="47">
        <v>3185.0</v>
      </c>
      <c r="C3186" s="47">
        <v>0.26720000000000005</v>
      </c>
    </row>
    <row r="3187">
      <c r="A3187" s="47" t="s">
        <v>17</v>
      </c>
      <c r="B3187" s="47">
        <v>3186.0</v>
      </c>
      <c r="C3187" s="47">
        <v>0.1816</v>
      </c>
    </row>
    <row r="3188">
      <c r="A3188" s="47" t="s">
        <v>17</v>
      </c>
      <c r="B3188" s="47">
        <v>3187.0</v>
      </c>
      <c r="C3188" s="47">
        <v>0.0296</v>
      </c>
    </row>
    <row r="3189">
      <c r="A3189" s="47" t="s">
        <v>17</v>
      </c>
      <c r="B3189" s="47">
        <v>3188.0</v>
      </c>
      <c r="C3189" s="47">
        <v>0.0</v>
      </c>
    </row>
    <row r="3190">
      <c r="A3190" s="47" t="s">
        <v>17</v>
      </c>
      <c r="B3190" s="47">
        <v>3189.0</v>
      </c>
      <c r="C3190" s="47">
        <v>0.0</v>
      </c>
    </row>
    <row r="3191">
      <c r="A3191" s="47" t="s">
        <v>17</v>
      </c>
      <c r="B3191" s="47">
        <v>3190.0</v>
      </c>
      <c r="C3191" s="47">
        <v>0.0</v>
      </c>
    </row>
    <row r="3192">
      <c r="A3192" s="47" t="s">
        <v>17</v>
      </c>
      <c r="B3192" s="47">
        <v>3191.0</v>
      </c>
      <c r="C3192" s="47">
        <v>0.0</v>
      </c>
    </row>
    <row r="3193">
      <c r="A3193" s="47" t="s">
        <v>17</v>
      </c>
      <c r="B3193" s="47">
        <v>3192.0</v>
      </c>
      <c r="C3193" s="47">
        <v>0.0</v>
      </c>
    </row>
    <row r="3194">
      <c r="A3194" s="47" t="s">
        <v>17</v>
      </c>
      <c r="B3194" s="47">
        <v>3193.0</v>
      </c>
      <c r="C3194" s="47">
        <v>0.0</v>
      </c>
    </row>
    <row r="3195">
      <c r="A3195" s="47" t="s">
        <v>17</v>
      </c>
      <c r="B3195" s="47">
        <v>3194.0</v>
      </c>
      <c r="C3195" s="47">
        <v>0.0</v>
      </c>
    </row>
    <row r="3196">
      <c r="A3196" s="47" t="s">
        <v>17</v>
      </c>
      <c r="B3196" s="47">
        <v>3195.0</v>
      </c>
      <c r="C3196" s="47">
        <v>0.0</v>
      </c>
    </row>
    <row r="3197">
      <c r="A3197" s="47" t="s">
        <v>17</v>
      </c>
      <c r="B3197" s="47">
        <v>3196.0</v>
      </c>
      <c r="C3197" s="47">
        <v>0.0</v>
      </c>
    </row>
    <row r="3198">
      <c r="A3198" s="47" t="s">
        <v>17</v>
      </c>
      <c r="B3198" s="47">
        <v>3197.0</v>
      </c>
      <c r="C3198" s="47">
        <v>0.0</v>
      </c>
    </row>
    <row r="3199">
      <c r="A3199" s="47" t="s">
        <v>17</v>
      </c>
      <c r="B3199" s="47">
        <v>3198.0</v>
      </c>
      <c r="C3199" s="47">
        <v>0.0376</v>
      </c>
    </row>
    <row r="3200">
      <c r="A3200" s="47" t="s">
        <v>17</v>
      </c>
      <c r="B3200" s="47">
        <v>3199.0</v>
      </c>
      <c r="C3200" s="47">
        <v>0.08560000000000001</v>
      </c>
    </row>
    <row r="3201">
      <c r="A3201" s="47" t="s">
        <v>17</v>
      </c>
      <c r="B3201" s="47">
        <v>3200.0</v>
      </c>
      <c r="C3201" s="47">
        <v>0.1696</v>
      </c>
    </row>
    <row r="3202">
      <c r="A3202" s="47" t="s">
        <v>17</v>
      </c>
      <c r="B3202" s="47">
        <v>3201.0</v>
      </c>
      <c r="C3202" s="47">
        <v>0.26880000000000004</v>
      </c>
    </row>
    <row r="3203">
      <c r="A3203" s="47" t="s">
        <v>17</v>
      </c>
      <c r="B3203" s="47">
        <v>3202.0</v>
      </c>
      <c r="C3203" s="47">
        <v>0.37440000000000007</v>
      </c>
    </row>
    <row r="3204">
      <c r="A3204" s="47" t="s">
        <v>17</v>
      </c>
      <c r="B3204" s="47">
        <v>3203.0</v>
      </c>
      <c r="C3204" s="47">
        <v>0.33440000000000003</v>
      </c>
    </row>
    <row r="3205">
      <c r="A3205" s="47" t="s">
        <v>17</v>
      </c>
      <c r="B3205" s="47">
        <v>3204.0</v>
      </c>
      <c r="C3205" s="47">
        <v>0.31920000000000004</v>
      </c>
    </row>
    <row r="3206">
      <c r="A3206" s="47" t="s">
        <v>17</v>
      </c>
      <c r="B3206" s="47">
        <v>3205.0</v>
      </c>
      <c r="C3206" s="47">
        <v>0.0816</v>
      </c>
    </row>
    <row r="3207">
      <c r="A3207" s="47" t="s">
        <v>17</v>
      </c>
      <c r="B3207" s="47">
        <v>3206.0</v>
      </c>
      <c r="C3207" s="47">
        <v>0.06480000000000001</v>
      </c>
    </row>
    <row r="3208">
      <c r="A3208" s="47" t="s">
        <v>17</v>
      </c>
      <c r="B3208" s="47">
        <v>3207.0</v>
      </c>
      <c r="C3208" s="47">
        <v>0.064</v>
      </c>
    </row>
    <row r="3209">
      <c r="A3209" s="47" t="s">
        <v>17</v>
      </c>
      <c r="B3209" s="47">
        <v>3208.0</v>
      </c>
      <c r="C3209" s="47">
        <v>0.0944</v>
      </c>
    </row>
    <row r="3210">
      <c r="A3210" s="47" t="s">
        <v>17</v>
      </c>
      <c r="B3210" s="47">
        <v>3209.0</v>
      </c>
      <c r="C3210" s="47">
        <v>0.15680000000000002</v>
      </c>
    </row>
    <row r="3211">
      <c r="A3211" s="47" t="s">
        <v>17</v>
      </c>
      <c r="B3211" s="47">
        <v>3210.0</v>
      </c>
      <c r="C3211" s="47">
        <v>0.09920000000000001</v>
      </c>
    </row>
    <row r="3212">
      <c r="A3212" s="47" t="s">
        <v>17</v>
      </c>
      <c r="B3212" s="47">
        <v>3211.0</v>
      </c>
      <c r="C3212" s="47">
        <v>0.022400000000000003</v>
      </c>
    </row>
    <row r="3213">
      <c r="A3213" s="47" t="s">
        <v>17</v>
      </c>
      <c r="B3213" s="47">
        <v>3212.0</v>
      </c>
      <c r="C3213" s="47">
        <v>0.0</v>
      </c>
    </row>
    <row r="3214">
      <c r="A3214" s="47" t="s">
        <v>17</v>
      </c>
      <c r="B3214" s="47">
        <v>3213.0</v>
      </c>
      <c r="C3214" s="47">
        <v>0.0</v>
      </c>
    </row>
    <row r="3215">
      <c r="A3215" s="47" t="s">
        <v>17</v>
      </c>
      <c r="B3215" s="47">
        <v>3214.0</v>
      </c>
      <c r="C3215" s="47">
        <v>0.0</v>
      </c>
    </row>
    <row r="3216">
      <c r="A3216" s="47" t="s">
        <v>17</v>
      </c>
      <c r="B3216" s="47">
        <v>3215.0</v>
      </c>
      <c r="C3216" s="47">
        <v>0.0</v>
      </c>
    </row>
    <row r="3217">
      <c r="A3217" s="47" t="s">
        <v>17</v>
      </c>
      <c r="B3217" s="47">
        <v>3216.0</v>
      </c>
      <c r="C3217" s="47">
        <v>0.0</v>
      </c>
    </row>
    <row r="3218">
      <c r="A3218" s="47" t="s">
        <v>17</v>
      </c>
      <c r="B3218" s="47">
        <v>3217.0</v>
      </c>
      <c r="C3218" s="47">
        <v>0.0</v>
      </c>
    </row>
    <row r="3219">
      <c r="A3219" s="47" t="s">
        <v>17</v>
      </c>
      <c r="B3219" s="47">
        <v>3218.0</v>
      </c>
      <c r="C3219" s="47">
        <v>0.0</v>
      </c>
    </row>
    <row r="3220">
      <c r="A3220" s="47" t="s">
        <v>17</v>
      </c>
      <c r="B3220" s="47">
        <v>3219.0</v>
      </c>
      <c r="C3220" s="47">
        <v>0.0</v>
      </c>
    </row>
    <row r="3221">
      <c r="A3221" s="47" t="s">
        <v>17</v>
      </c>
      <c r="B3221" s="47">
        <v>3220.0</v>
      </c>
      <c r="C3221" s="47">
        <v>0.0</v>
      </c>
    </row>
    <row r="3222">
      <c r="A3222" s="47" t="s">
        <v>17</v>
      </c>
      <c r="B3222" s="47">
        <v>3221.0</v>
      </c>
      <c r="C3222" s="47">
        <v>0.0</v>
      </c>
    </row>
    <row r="3223">
      <c r="A3223" s="47" t="s">
        <v>17</v>
      </c>
      <c r="B3223" s="47">
        <v>3222.0</v>
      </c>
      <c r="C3223" s="47">
        <v>0.055200000000000006</v>
      </c>
    </row>
    <row r="3224">
      <c r="A3224" s="47" t="s">
        <v>17</v>
      </c>
      <c r="B3224" s="47">
        <v>3223.0</v>
      </c>
      <c r="C3224" s="47">
        <v>0.12240000000000001</v>
      </c>
    </row>
    <row r="3225">
      <c r="A3225" s="47" t="s">
        <v>17</v>
      </c>
      <c r="B3225" s="47">
        <v>3224.0</v>
      </c>
      <c r="C3225" s="47">
        <v>0.2736</v>
      </c>
    </row>
    <row r="3226">
      <c r="A3226" s="47" t="s">
        <v>17</v>
      </c>
      <c r="B3226" s="47">
        <v>3225.0</v>
      </c>
      <c r="C3226" s="47">
        <v>0.4448000000000001</v>
      </c>
    </row>
    <row r="3227">
      <c r="A3227" s="47" t="s">
        <v>17</v>
      </c>
      <c r="B3227" s="47">
        <v>3226.0</v>
      </c>
      <c r="C3227" s="47">
        <v>0.6288</v>
      </c>
    </row>
    <row r="3228">
      <c r="A3228" s="47" t="s">
        <v>17</v>
      </c>
      <c r="B3228" s="47">
        <v>3227.0</v>
      </c>
      <c r="C3228" s="47">
        <v>0.26480000000000004</v>
      </c>
    </row>
    <row r="3229">
      <c r="A3229" s="47" t="s">
        <v>17</v>
      </c>
      <c r="B3229" s="47">
        <v>3228.0</v>
      </c>
      <c r="C3229" s="47">
        <v>0.4328000000000001</v>
      </c>
    </row>
    <row r="3230">
      <c r="A3230" s="47" t="s">
        <v>17</v>
      </c>
      <c r="B3230" s="47">
        <v>3229.0</v>
      </c>
      <c r="C3230" s="47">
        <v>0.5464000000000001</v>
      </c>
    </row>
    <row r="3231">
      <c r="A3231" s="47" t="s">
        <v>17</v>
      </c>
      <c r="B3231" s="47">
        <v>3230.0</v>
      </c>
      <c r="C3231" s="47">
        <v>0.6200000000000001</v>
      </c>
    </row>
    <row r="3232">
      <c r="A3232" s="47" t="s">
        <v>17</v>
      </c>
      <c r="B3232" s="47">
        <v>3231.0</v>
      </c>
      <c r="C3232" s="47">
        <v>0.4688</v>
      </c>
    </row>
    <row r="3233">
      <c r="A3233" s="47" t="s">
        <v>17</v>
      </c>
      <c r="B3233" s="47">
        <v>3232.0</v>
      </c>
      <c r="C3233" s="47">
        <v>0.32000000000000006</v>
      </c>
    </row>
    <row r="3234">
      <c r="A3234" s="47" t="s">
        <v>17</v>
      </c>
      <c r="B3234" s="47">
        <v>3233.0</v>
      </c>
      <c r="C3234" s="47">
        <v>0.3368</v>
      </c>
    </row>
    <row r="3235">
      <c r="A3235" s="47" t="s">
        <v>17</v>
      </c>
      <c r="B3235" s="47">
        <v>3234.0</v>
      </c>
      <c r="C3235" s="47">
        <v>0.19440000000000002</v>
      </c>
    </row>
    <row r="3236">
      <c r="A3236" s="47" t="s">
        <v>17</v>
      </c>
      <c r="B3236" s="47">
        <v>3235.0</v>
      </c>
      <c r="C3236" s="47">
        <v>0.031200000000000002</v>
      </c>
    </row>
    <row r="3237">
      <c r="A3237" s="47" t="s">
        <v>17</v>
      </c>
      <c r="B3237" s="47">
        <v>3236.0</v>
      </c>
      <c r="C3237" s="47">
        <v>0.0</v>
      </c>
    </row>
    <row r="3238">
      <c r="A3238" s="47" t="s">
        <v>17</v>
      </c>
      <c r="B3238" s="47">
        <v>3237.0</v>
      </c>
      <c r="C3238" s="47">
        <v>0.0</v>
      </c>
    </row>
    <row r="3239">
      <c r="A3239" s="47" t="s">
        <v>17</v>
      </c>
      <c r="B3239" s="47">
        <v>3238.0</v>
      </c>
      <c r="C3239" s="47">
        <v>0.0</v>
      </c>
    </row>
    <row r="3240">
      <c r="A3240" s="47" t="s">
        <v>17</v>
      </c>
      <c r="B3240" s="47">
        <v>3239.0</v>
      </c>
      <c r="C3240" s="47">
        <v>0.0</v>
      </c>
    </row>
    <row r="3241">
      <c r="A3241" s="47" t="s">
        <v>17</v>
      </c>
      <c r="B3241" s="47">
        <v>3240.0</v>
      </c>
      <c r="C3241" s="47">
        <v>0.0</v>
      </c>
    </row>
    <row r="3242">
      <c r="A3242" s="47" t="s">
        <v>17</v>
      </c>
      <c r="B3242" s="47">
        <v>3241.0</v>
      </c>
      <c r="C3242" s="47">
        <v>0.0</v>
      </c>
    </row>
    <row r="3243">
      <c r="A3243" s="47" t="s">
        <v>17</v>
      </c>
      <c r="B3243" s="47">
        <v>3242.0</v>
      </c>
      <c r="C3243" s="47">
        <v>0.0</v>
      </c>
    </row>
    <row r="3244">
      <c r="A3244" s="47" t="s">
        <v>17</v>
      </c>
      <c r="B3244" s="47">
        <v>3243.0</v>
      </c>
      <c r="C3244" s="47">
        <v>0.0</v>
      </c>
    </row>
    <row r="3245">
      <c r="A3245" s="47" t="s">
        <v>17</v>
      </c>
      <c r="B3245" s="47">
        <v>3244.0</v>
      </c>
      <c r="C3245" s="47">
        <v>0.0</v>
      </c>
    </row>
    <row r="3246">
      <c r="A3246" s="47" t="s">
        <v>17</v>
      </c>
      <c r="B3246" s="47">
        <v>3245.0</v>
      </c>
      <c r="C3246" s="47">
        <v>0.0</v>
      </c>
    </row>
    <row r="3247">
      <c r="A3247" s="47" t="s">
        <v>17</v>
      </c>
      <c r="B3247" s="47">
        <v>3246.0</v>
      </c>
      <c r="C3247" s="47">
        <v>0.0472</v>
      </c>
    </row>
    <row r="3248">
      <c r="A3248" s="47" t="s">
        <v>17</v>
      </c>
      <c r="B3248" s="47">
        <v>3247.0</v>
      </c>
      <c r="C3248" s="47">
        <v>0.196</v>
      </c>
    </row>
    <row r="3249">
      <c r="A3249" s="47" t="s">
        <v>17</v>
      </c>
      <c r="B3249" s="47">
        <v>3248.0</v>
      </c>
      <c r="C3249" s="47">
        <v>0.3536</v>
      </c>
    </row>
    <row r="3250">
      <c r="A3250" s="47" t="s">
        <v>17</v>
      </c>
      <c r="B3250" s="47">
        <v>3249.0</v>
      </c>
      <c r="C3250" s="47">
        <v>0.44320000000000004</v>
      </c>
    </row>
    <row r="3251">
      <c r="A3251" s="47" t="s">
        <v>17</v>
      </c>
      <c r="B3251" s="47">
        <v>3250.0</v>
      </c>
      <c r="C3251" s="47">
        <v>0.4944</v>
      </c>
    </row>
    <row r="3252">
      <c r="A3252" s="47" t="s">
        <v>17</v>
      </c>
      <c r="B3252" s="47">
        <v>3251.0</v>
      </c>
      <c r="C3252" s="47">
        <v>0.43440000000000006</v>
      </c>
    </row>
    <row r="3253">
      <c r="A3253" s="47" t="s">
        <v>17</v>
      </c>
      <c r="B3253" s="47">
        <v>3252.0</v>
      </c>
      <c r="C3253" s="47">
        <v>0.5264000000000001</v>
      </c>
    </row>
    <row r="3254">
      <c r="A3254" s="47" t="s">
        <v>17</v>
      </c>
      <c r="B3254" s="47">
        <v>3253.0</v>
      </c>
      <c r="C3254" s="47">
        <v>0.43760000000000004</v>
      </c>
    </row>
    <row r="3255">
      <c r="A3255" s="47" t="s">
        <v>17</v>
      </c>
      <c r="B3255" s="47">
        <v>3254.0</v>
      </c>
      <c r="C3255" s="47">
        <v>0.42240000000000005</v>
      </c>
    </row>
    <row r="3256">
      <c r="A3256" s="47" t="s">
        <v>17</v>
      </c>
      <c r="B3256" s="47">
        <v>3255.0</v>
      </c>
      <c r="C3256" s="47">
        <v>0.5984</v>
      </c>
    </row>
    <row r="3257">
      <c r="A3257" s="47" t="s">
        <v>17</v>
      </c>
      <c r="B3257" s="47">
        <v>3256.0</v>
      </c>
      <c r="C3257" s="47">
        <v>0.5024000000000001</v>
      </c>
    </row>
    <row r="3258">
      <c r="A3258" s="47" t="s">
        <v>17</v>
      </c>
      <c r="B3258" s="47">
        <v>3257.0</v>
      </c>
      <c r="C3258" s="47">
        <v>0.35200000000000004</v>
      </c>
    </row>
    <row r="3259">
      <c r="A3259" s="47" t="s">
        <v>17</v>
      </c>
      <c r="B3259" s="47">
        <v>3258.0</v>
      </c>
      <c r="C3259" s="47">
        <v>0.19840000000000002</v>
      </c>
    </row>
    <row r="3260">
      <c r="A3260" s="47" t="s">
        <v>17</v>
      </c>
      <c r="B3260" s="47">
        <v>3259.0</v>
      </c>
      <c r="C3260" s="47">
        <v>0.032</v>
      </c>
    </row>
    <row r="3261">
      <c r="A3261" s="47" t="s">
        <v>17</v>
      </c>
      <c r="B3261" s="47">
        <v>3260.0</v>
      </c>
      <c r="C3261" s="47">
        <v>0.0</v>
      </c>
    </row>
    <row r="3262">
      <c r="A3262" s="47" t="s">
        <v>17</v>
      </c>
      <c r="B3262" s="47">
        <v>3261.0</v>
      </c>
      <c r="C3262" s="47">
        <v>0.0</v>
      </c>
    </row>
    <row r="3263">
      <c r="A3263" s="47" t="s">
        <v>17</v>
      </c>
      <c r="B3263" s="47">
        <v>3262.0</v>
      </c>
      <c r="C3263" s="47">
        <v>0.0</v>
      </c>
    </row>
    <row r="3264">
      <c r="A3264" s="47" t="s">
        <v>17</v>
      </c>
      <c r="B3264" s="47">
        <v>3263.0</v>
      </c>
      <c r="C3264" s="47">
        <v>0.0</v>
      </c>
    </row>
    <row r="3265">
      <c r="A3265" s="47" t="s">
        <v>17</v>
      </c>
      <c r="B3265" s="47">
        <v>3264.0</v>
      </c>
      <c r="C3265" s="47">
        <v>0.0</v>
      </c>
    </row>
    <row r="3266">
      <c r="A3266" s="47" t="s">
        <v>17</v>
      </c>
      <c r="B3266" s="47">
        <v>3265.0</v>
      </c>
      <c r="C3266" s="47">
        <v>0.0</v>
      </c>
    </row>
    <row r="3267">
      <c r="A3267" s="47" t="s">
        <v>17</v>
      </c>
      <c r="B3267" s="47">
        <v>3266.0</v>
      </c>
      <c r="C3267" s="47">
        <v>0.0</v>
      </c>
    </row>
    <row r="3268">
      <c r="A3268" s="47" t="s">
        <v>17</v>
      </c>
      <c r="B3268" s="47">
        <v>3267.0</v>
      </c>
      <c r="C3268" s="47">
        <v>0.0</v>
      </c>
    </row>
    <row r="3269">
      <c r="A3269" s="47" t="s">
        <v>17</v>
      </c>
      <c r="B3269" s="47">
        <v>3268.0</v>
      </c>
      <c r="C3269" s="47">
        <v>0.0</v>
      </c>
    </row>
    <row r="3270">
      <c r="A3270" s="47" t="s">
        <v>17</v>
      </c>
      <c r="B3270" s="47">
        <v>3269.0</v>
      </c>
      <c r="C3270" s="47">
        <v>0.0</v>
      </c>
    </row>
    <row r="3271">
      <c r="A3271" s="47" t="s">
        <v>17</v>
      </c>
      <c r="B3271" s="47">
        <v>3270.0</v>
      </c>
      <c r="C3271" s="47">
        <v>0.054400000000000004</v>
      </c>
    </row>
    <row r="3272">
      <c r="A3272" s="47" t="s">
        <v>17</v>
      </c>
      <c r="B3272" s="47">
        <v>3271.0</v>
      </c>
      <c r="C3272" s="47">
        <v>0.20320000000000002</v>
      </c>
    </row>
    <row r="3273">
      <c r="A3273" s="47" t="s">
        <v>17</v>
      </c>
      <c r="B3273" s="47">
        <v>3272.0</v>
      </c>
      <c r="C3273" s="47">
        <v>0.3496</v>
      </c>
    </row>
    <row r="3274">
      <c r="A3274" s="47" t="s">
        <v>17</v>
      </c>
      <c r="B3274" s="47">
        <v>3273.0</v>
      </c>
      <c r="C3274" s="47">
        <v>0.4864</v>
      </c>
    </row>
    <row r="3275">
      <c r="A3275" s="47" t="s">
        <v>17</v>
      </c>
      <c r="B3275" s="47">
        <v>3274.0</v>
      </c>
      <c r="C3275" s="47">
        <v>0.6240000000000001</v>
      </c>
    </row>
    <row r="3276">
      <c r="A3276" s="47" t="s">
        <v>17</v>
      </c>
      <c r="B3276" s="47">
        <v>3275.0</v>
      </c>
      <c r="C3276" s="47">
        <v>0.5104000000000001</v>
      </c>
    </row>
    <row r="3277">
      <c r="A3277" s="47" t="s">
        <v>17</v>
      </c>
      <c r="B3277" s="47">
        <v>3276.0</v>
      </c>
      <c r="C3277" s="47">
        <v>0.6456000000000001</v>
      </c>
    </row>
    <row r="3278">
      <c r="A3278" s="47" t="s">
        <v>17</v>
      </c>
      <c r="B3278" s="47">
        <v>3277.0</v>
      </c>
      <c r="C3278" s="47">
        <v>0.6584</v>
      </c>
    </row>
    <row r="3279">
      <c r="A3279" s="47" t="s">
        <v>17</v>
      </c>
      <c r="B3279" s="47">
        <v>3278.0</v>
      </c>
      <c r="C3279" s="47">
        <v>0.5816</v>
      </c>
    </row>
    <row r="3280">
      <c r="A3280" s="47" t="s">
        <v>17</v>
      </c>
      <c r="B3280" s="47">
        <v>3279.0</v>
      </c>
      <c r="C3280" s="47">
        <v>0.5264000000000001</v>
      </c>
    </row>
    <row r="3281">
      <c r="A3281" s="47" t="s">
        <v>17</v>
      </c>
      <c r="B3281" s="47">
        <v>3280.0</v>
      </c>
      <c r="C3281" s="47">
        <v>0.4784</v>
      </c>
    </row>
    <row r="3282">
      <c r="A3282" s="47" t="s">
        <v>17</v>
      </c>
      <c r="B3282" s="47">
        <v>3281.0</v>
      </c>
      <c r="C3282" s="47">
        <v>0.332</v>
      </c>
    </row>
    <row r="3283">
      <c r="A3283" s="47" t="s">
        <v>17</v>
      </c>
      <c r="B3283" s="47">
        <v>3282.0</v>
      </c>
      <c r="C3283" s="47">
        <v>0.15760000000000002</v>
      </c>
    </row>
    <row r="3284">
      <c r="A3284" s="47" t="s">
        <v>17</v>
      </c>
      <c r="B3284" s="47">
        <v>3283.0</v>
      </c>
      <c r="C3284" s="47">
        <v>0.0344</v>
      </c>
    </row>
    <row r="3285">
      <c r="A3285" s="47" t="s">
        <v>17</v>
      </c>
      <c r="B3285" s="47">
        <v>3284.0</v>
      </c>
      <c r="C3285" s="47">
        <v>0.0</v>
      </c>
    </row>
    <row r="3286">
      <c r="A3286" s="47" t="s">
        <v>17</v>
      </c>
      <c r="B3286" s="47">
        <v>3285.0</v>
      </c>
      <c r="C3286" s="47">
        <v>0.0</v>
      </c>
    </row>
    <row r="3287">
      <c r="A3287" s="47" t="s">
        <v>17</v>
      </c>
      <c r="B3287" s="47">
        <v>3286.0</v>
      </c>
      <c r="C3287" s="47">
        <v>0.0</v>
      </c>
    </row>
    <row r="3288">
      <c r="A3288" s="47" t="s">
        <v>17</v>
      </c>
      <c r="B3288" s="47">
        <v>3287.0</v>
      </c>
      <c r="C3288" s="47">
        <v>0.0</v>
      </c>
    </row>
    <row r="3289">
      <c r="A3289" s="47" t="s">
        <v>17</v>
      </c>
      <c r="B3289" s="47">
        <v>3288.0</v>
      </c>
      <c r="C3289" s="47">
        <v>0.0</v>
      </c>
    </row>
    <row r="3290">
      <c r="A3290" s="47" t="s">
        <v>17</v>
      </c>
      <c r="B3290" s="47">
        <v>3289.0</v>
      </c>
      <c r="C3290" s="47">
        <v>0.0</v>
      </c>
    </row>
    <row r="3291">
      <c r="A3291" s="47" t="s">
        <v>17</v>
      </c>
      <c r="B3291" s="47">
        <v>3290.0</v>
      </c>
      <c r="C3291" s="47">
        <v>0.0</v>
      </c>
    </row>
    <row r="3292">
      <c r="A3292" s="47" t="s">
        <v>17</v>
      </c>
      <c r="B3292" s="47">
        <v>3291.0</v>
      </c>
      <c r="C3292" s="47">
        <v>0.0</v>
      </c>
    </row>
    <row r="3293">
      <c r="A3293" s="47" t="s">
        <v>17</v>
      </c>
      <c r="B3293" s="47">
        <v>3292.0</v>
      </c>
      <c r="C3293" s="47">
        <v>0.0</v>
      </c>
    </row>
    <row r="3294">
      <c r="A3294" s="47" t="s">
        <v>17</v>
      </c>
      <c r="B3294" s="47">
        <v>3293.0</v>
      </c>
      <c r="C3294" s="47">
        <v>0.0</v>
      </c>
    </row>
    <row r="3295">
      <c r="A3295" s="47" t="s">
        <v>17</v>
      </c>
      <c r="B3295" s="47">
        <v>3294.0</v>
      </c>
      <c r="C3295" s="47">
        <v>0.05360000000000001</v>
      </c>
    </row>
    <row r="3296">
      <c r="A3296" s="47" t="s">
        <v>17</v>
      </c>
      <c r="B3296" s="47">
        <v>3295.0</v>
      </c>
      <c r="C3296" s="47">
        <v>0.2008</v>
      </c>
    </row>
    <row r="3297">
      <c r="A3297" s="47" t="s">
        <v>17</v>
      </c>
      <c r="B3297" s="47">
        <v>3296.0</v>
      </c>
      <c r="C3297" s="47">
        <v>0.3568</v>
      </c>
    </row>
    <row r="3298">
      <c r="A3298" s="47" t="s">
        <v>17</v>
      </c>
      <c r="B3298" s="47">
        <v>3297.0</v>
      </c>
      <c r="C3298" s="47">
        <v>0.5048</v>
      </c>
    </row>
    <row r="3299">
      <c r="A3299" s="47" t="s">
        <v>17</v>
      </c>
      <c r="B3299" s="47">
        <v>3298.0</v>
      </c>
      <c r="C3299" s="47">
        <v>0.6360000000000001</v>
      </c>
    </row>
    <row r="3300">
      <c r="A3300" s="47" t="s">
        <v>17</v>
      </c>
      <c r="B3300" s="47">
        <v>3299.0</v>
      </c>
      <c r="C3300" s="47">
        <v>0.7224</v>
      </c>
    </row>
    <row r="3301">
      <c r="A3301" s="47" t="s">
        <v>17</v>
      </c>
      <c r="B3301" s="47">
        <v>3300.0</v>
      </c>
      <c r="C3301" s="47">
        <v>0.7736000000000001</v>
      </c>
    </row>
    <row r="3302">
      <c r="A3302" s="47" t="s">
        <v>17</v>
      </c>
      <c r="B3302" s="47">
        <v>3301.0</v>
      </c>
      <c r="C3302" s="47">
        <v>0.7736000000000001</v>
      </c>
    </row>
    <row r="3303">
      <c r="A3303" s="47" t="s">
        <v>17</v>
      </c>
      <c r="B3303" s="47">
        <v>3302.0</v>
      </c>
      <c r="C3303" s="47">
        <v>0.7264</v>
      </c>
    </row>
    <row r="3304">
      <c r="A3304" s="47" t="s">
        <v>17</v>
      </c>
      <c r="B3304" s="47">
        <v>3303.0</v>
      </c>
      <c r="C3304" s="47">
        <v>0.6400000000000001</v>
      </c>
    </row>
    <row r="3305">
      <c r="A3305" s="47" t="s">
        <v>17</v>
      </c>
      <c r="B3305" s="47">
        <v>3304.0</v>
      </c>
      <c r="C3305" s="47">
        <v>0.508</v>
      </c>
    </row>
    <row r="3306">
      <c r="A3306" s="47" t="s">
        <v>17</v>
      </c>
      <c r="B3306" s="47">
        <v>3305.0</v>
      </c>
      <c r="C3306" s="47">
        <v>0.36160000000000003</v>
      </c>
    </row>
    <row r="3307">
      <c r="A3307" s="47" t="s">
        <v>17</v>
      </c>
      <c r="B3307" s="47">
        <v>3306.0</v>
      </c>
      <c r="C3307" s="47">
        <v>0.20240000000000002</v>
      </c>
    </row>
    <row r="3308">
      <c r="A3308" s="47" t="s">
        <v>17</v>
      </c>
      <c r="B3308" s="47">
        <v>3307.0</v>
      </c>
      <c r="C3308" s="47">
        <v>0.0328</v>
      </c>
    </row>
    <row r="3309">
      <c r="A3309" s="47" t="s">
        <v>17</v>
      </c>
      <c r="B3309" s="47">
        <v>3308.0</v>
      </c>
      <c r="C3309" s="47">
        <v>0.0</v>
      </c>
    </row>
    <row r="3310">
      <c r="A3310" s="47" t="s">
        <v>17</v>
      </c>
      <c r="B3310" s="47">
        <v>3309.0</v>
      </c>
      <c r="C3310" s="47">
        <v>0.0</v>
      </c>
    </row>
    <row r="3311">
      <c r="A3311" s="47" t="s">
        <v>17</v>
      </c>
      <c r="B3311" s="47">
        <v>3310.0</v>
      </c>
      <c r="C3311" s="47">
        <v>0.0</v>
      </c>
    </row>
    <row r="3312">
      <c r="A3312" s="47" t="s">
        <v>17</v>
      </c>
      <c r="B3312" s="47">
        <v>3311.0</v>
      </c>
      <c r="C3312" s="47">
        <v>0.0</v>
      </c>
    </row>
    <row r="3313">
      <c r="A3313" s="47" t="s">
        <v>17</v>
      </c>
      <c r="B3313" s="47">
        <v>3312.0</v>
      </c>
      <c r="C3313" s="47">
        <v>0.0</v>
      </c>
    </row>
    <row r="3314">
      <c r="A3314" s="47" t="s">
        <v>17</v>
      </c>
      <c r="B3314" s="47">
        <v>3313.0</v>
      </c>
      <c r="C3314" s="47">
        <v>0.0</v>
      </c>
    </row>
    <row r="3315">
      <c r="A3315" s="47" t="s">
        <v>17</v>
      </c>
      <c r="B3315" s="47">
        <v>3314.0</v>
      </c>
      <c r="C3315" s="47">
        <v>0.0</v>
      </c>
    </row>
    <row r="3316">
      <c r="A3316" s="47" t="s">
        <v>17</v>
      </c>
      <c r="B3316" s="47">
        <v>3315.0</v>
      </c>
      <c r="C3316" s="47">
        <v>0.0</v>
      </c>
    </row>
    <row r="3317">
      <c r="A3317" s="47" t="s">
        <v>17</v>
      </c>
      <c r="B3317" s="47">
        <v>3316.0</v>
      </c>
      <c r="C3317" s="47">
        <v>0.0</v>
      </c>
    </row>
    <row r="3318">
      <c r="A3318" s="47" t="s">
        <v>17</v>
      </c>
      <c r="B3318" s="47">
        <v>3317.0</v>
      </c>
      <c r="C3318" s="47">
        <v>0.0</v>
      </c>
    </row>
    <row r="3319">
      <c r="A3319" s="47" t="s">
        <v>17</v>
      </c>
      <c r="B3319" s="47">
        <v>3318.0</v>
      </c>
      <c r="C3319" s="47">
        <v>0.05600000000000001</v>
      </c>
    </row>
    <row r="3320">
      <c r="A3320" s="47" t="s">
        <v>17</v>
      </c>
      <c r="B3320" s="47">
        <v>3319.0</v>
      </c>
      <c r="C3320" s="47">
        <v>0.20320000000000002</v>
      </c>
    </row>
    <row r="3321">
      <c r="A3321" s="47" t="s">
        <v>17</v>
      </c>
      <c r="B3321" s="47">
        <v>3320.0</v>
      </c>
      <c r="C3321" s="47">
        <v>0.35440000000000005</v>
      </c>
    </row>
    <row r="3322">
      <c r="A3322" s="47" t="s">
        <v>17</v>
      </c>
      <c r="B3322" s="47">
        <v>3321.0</v>
      </c>
      <c r="C3322" s="47">
        <v>0.5088</v>
      </c>
    </row>
    <row r="3323">
      <c r="A3323" s="47" t="s">
        <v>17</v>
      </c>
      <c r="B3323" s="47">
        <v>3322.0</v>
      </c>
      <c r="C3323" s="47">
        <v>0.6400000000000001</v>
      </c>
    </row>
    <row r="3324">
      <c r="A3324" s="47" t="s">
        <v>17</v>
      </c>
      <c r="B3324" s="47">
        <v>3323.0</v>
      </c>
      <c r="C3324" s="47">
        <v>0.7272000000000001</v>
      </c>
    </row>
    <row r="3325">
      <c r="A3325" s="47" t="s">
        <v>17</v>
      </c>
      <c r="B3325" s="47">
        <v>3324.0</v>
      </c>
      <c r="C3325" s="47">
        <v>0.7744</v>
      </c>
    </row>
    <row r="3326">
      <c r="A3326" s="47" t="s">
        <v>17</v>
      </c>
      <c r="B3326" s="47">
        <v>3325.0</v>
      </c>
      <c r="C3326" s="47">
        <v>0.7752</v>
      </c>
    </row>
    <row r="3327">
      <c r="A3327" s="47" t="s">
        <v>17</v>
      </c>
      <c r="B3327" s="47">
        <v>3326.0</v>
      </c>
      <c r="C3327" s="47">
        <v>0.7200000000000001</v>
      </c>
    </row>
    <row r="3328">
      <c r="A3328" s="47" t="s">
        <v>17</v>
      </c>
      <c r="B3328" s="47">
        <v>3327.0</v>
      </c>
      <c r="C3328" s="47">
        <v>0.6304000000000001</v>
      </c>
    </row>
    <row r="3329">
      <c r="A3329" s="47" t="s">
        <v>17</v>
      </c>
      <c r="B3329" s="47">
        <v>3328.0</v>
      </c>
      <c r="C3329" s="47">
        <v>0.5064000000000001</v>
      </c>
    </row>
    <row r="3330">
      <c r="A3330" s="47" t="s">
        <v>17</v>
      </c>
      <c r="B3330" s="47">
        <v>3329.0</v>
      </c>
      <c r="C3330" s="47">
        <v>0.3488</v>
      </c>
    </row>
    <row r="3331">
      <c r="A3331" s="47" t="s">
        <v>17</v>
      </c>
      <c r="B3331" s="47">
        <v>3330.0</v>
      </c>
      <c r="C3331" s="47">
        <v>0.12560000000000002</v>
      </c>
    </row>
    <row r="3332">
      <c r="A3332" s="47" t="s">
        <v>17</v>
      </c>
      <c r="B3332" s="47">
        <v>3331.0</v>
      </c>
      <c r="C3332" s="47">
        <v>0.026400000000000003</v>
      </c>
    </row>
    <row r="3333">
      <c r="A3333" s="47" t="s">
        <v>17</v>
      </c>
      <c r="B3333" s="47">
        <v>3332.0</v>
      </c>
      <c r="C3333" s="47">
        <v>0.0</v>
      </c>
    </row>
    <row r="3334">
      <c r="A3334" s="47" t="s">
        <v>17</v>
      </c>
      <c r="B3334" s="47">
        <v>3333.0</v>
      </c>
      <c r="C3334" s="47">
        <v>0.0</v>
      </c>
    </row>
    <row r="3335">
      <c r="A3335" s="47" t="s">
        <v>17</v>
      </c>
      <c r="B3335" s="47">
        <v>3334.0</v>
      </c>
      <c r="C3335" s="47">
        <v>0.0</v>
      </c>
    </row>
    <row r="3336">
      <c r="A3336" s="47" t="s">
        <v>17</v>
      </c>
      <c r="B3336" s="47">
        <v>3335.0</v>
      </c>
      <c r="C3336" s="47">
        <v>0.0</v>
      </c>
    </row>
    <row r="3337">
      <c r="A3337" s="47" t="s">
        <v>17</v>
      </c>
      <c r="B3337" s="47">
        <v>3336.0</v>
      </c>
      <c r="C3337" s="47">
        <v>0.0</v>
      </c>
    </row>
    <row r="3338">
      <c r="A3338" s="47" t="s">
        <v>17</v>
      </c>
      <c r="B3338" s="47">
        <v>3337.0</v>
      </c>
      <c r="C3338" s="47">
        <v>0.0</v>
      </c>
    </row>
    <row r="3339">
      <c r="A3339" s="47" t="s">
        <v>17</v>
      </c>
      <c r="B3339" s="47">
        <v>3338.0</v>
      </c>
      <c r="C3339" s="47">
        <v>0.0</v>
      </c>
    </row>
    <row r="3340">
      <c r="A3340" s="47" t="s">
        <v>17</v>
      </c>
      <c r="B3340" s="47">
        <v>3339.0</v>
      </c>
      <c r="C3340" s="47">
        <v>0.0</v>
      </c>
    </row>
    <row r="3341">
      <c r="A3341" s="47" t="s">
        <v>17</v>
      </c>
      <c r="B3341" s="47">
        <v>3340.0</v>
      </c>
      <c r="C3341" s="47">
        <v>0.0</v>
      </c>
    </row>
    <row r="3342">
      <c r="A3342" s="47" t="s">
        <v>17</v>
      </c>
      <c r="B3342" s="47">
        <v>3341.0</v>
      </c>
      <c r="C3342" s="47">
        <v>0.0</v>
      </c>
    </row>
    <row r="3343">
      <c r="A3343" s="47" t="s">
        <v>17</v>
      </c>
      <c r="B3343" s="47">
        <v>3342.0</v>
      </c>
      <c r="C3343" s="47">
        <v>0.055200000000000006</v>
      </c>
    </row>
    <row r="3344">
      <c r="A3344" s="47" t="s">
        <v>17</v>
      </c>
      <c r="B3344" s="47">
        <v>3343.0</v>
      </c>
      <c r="C3344" s="47">
        <v>0.19840000000000002</v>
      </c>
    </row>
    <row r="3345">
      <c r="A3345" s="47" t="s">
        <v>17</v>
      </c>
      <c r="B3345" s="47">
        <v>3344.0</v>
      </c>
      <c r="C3345" s="47">
        <v>0.35600000000000004</v>
      </c>
    </row>
    <row r="3346">
      <c r="A3346" s="47" t="s">
        <v>17</v>
      </c>
      <c r="B3346" s="47">
        <v>3345.0</v>
      </c>
      <c r="C3346" s="47">
        <v>0.45599999999999996</v>
      </c>
    </row>
    <row r="3347">
      <c r="A3347" s="47" t="s">
        <v>17</v>
      </c>
      <c r="B3347" s="47">
        <v>3346.0</v>
      </c>
      <c r="C3347" s="47">
        <v>0.3064</v>
      </c>
    </row>
    <row r="3348">
      <c r="A3348" s="47" t="s">
        <v>17</v>
      </c>
      <c r="B3348" s="47">
        <v>3347.0</v>
      </c>
      <c r="C3348" s="47">
        <v>0.37360000000000004</v>
      </c>
    </row>
    <row r="3349">
      <c r="A3349" s="47" t="s">
        <v>17</v>
      </c>
      <c r="B3349" s="47">
        <v>3348.0</v>
      </c>
      <c r="C3349" s="47">
        <v>0.7456</v>
      </c>
    </row>
    <row r="3350">
      <c r="A3350" s="47" t="s">
        <v>17</v>
      </c>
      <c r="B3350" s="47">
        <v>3349.0</v>
      </c>
      <c r="C3350" s="47">
        <v>0.772</v>
      </c>
    </row>
    <row r="3351">
      <c r="A3351" s="47" t="s">
        <v>17</v>
      </c>
      <c r="B3351" s="47">
        <v>3350.0</v>
      </c>
      <c r="C3351" s="47">
        <v>0.6008</v>
      </c>
    </row>
    <row r="3352">
      <c r="A3352" s="47" t="s">
        <v>17</v>
      </c>
      <c r="B3352" s="47">
        <v>3351.0</v>
      </c>
      <c r="C3352" s="47">
        <v>0.6176</v>
      </c>
    </row>
    <row r="3353">
      <c r="A3353" s="47" t="s">
        <v>17</v>
      </c>
      <c r="B3353" s="47">
        <v>3352.0</v>
      </c>
      <c r="C3353" s="47">
        <v>0.5048</v>
      </c>
    </row>
    <row r="3354">
      <c r="A3354" s="47" t="s">
        <v>17</v>
      </c>
      <c r="B3354" s="47">
        <v>3353.0</v>
      </c>
      <c r="C3354" s="47">
        <v>0.3608</v>
      </c>
    </row>
    <row r="3355">
      <c r="A3355" s="47" t="s">
        <v>17</v>
      </c>
      <c r="B3355" s="47">
        <v>3354.0</v>
      </c>
      <c r="C3355" s="47">
        <v>0.20640000000000003</v>
      </c>
    </row>
    <row r="3356">
      <c r="A3356" s="47" t="s">
        <v>17</v>
      </c>
      <c r="B3356" s="47">
        <v>3355.0</v>
      </c>
      <c r="C3356" s="47">
        <v>0.0352</v>
      </c>
    </row>
    <row r="3357">
      <c r="A3357" s="47" t="s">
        <v>17</v>
      </c>
      <c r="B3357" s="47">
        <v>3356.0</v>
      </c>
      <c r="C3357" s="47">
        <v>0.0</v>
      </c>
    </row>
    <row r="3358">
      <c r="A3358" s="47" t="s">
        <v>17</v>
      </c>
      <c r="B3358" s="47">
        <v>3357.0</v>
      </c>
      <c r="C3358" s="47">
        <v>0.0</v>
      </c>
    </row>
    <row r="3359">
      <c r="A3359" s="47" t="s">
        <v>17</v>
      </c>
      <c r="B3359" s="47">
        <v>3358.0</v>
      </c>
      <c r="C3359" s="47">
        <v>0.0</v>
      </c>
    </row>
    <row r="3360">
      <c r="A3360" s="47" t="s">
        <v>17</v>
      </c>
      <c r="B3360" s="47">
        <v>3359.0</v>
      </c>
      <c r="C3360" s="47">
        <v>0.0</v>
      </c>
    </row>
    <row r="3361">
      <c r="A3361" s="47" t="s">
        <v>17</v>
      </c>
      <c r="B3361" s="47">
        <v>3360.0</v>
      </c>
      <c r="C3361" s="47">
        <v>0.0</v>
      </c>
    </row>
    <row r="3362">
      <c r="A3362" s="47" t="s">
        <v>17</v>
      </c>
      <c r="B3362" s="47">
        <v>3361.0</v>
      </c>
      <c r="C3362" s="47">
        <v>0.0</v>
      </c>
    </row>
    <row r="3363">
      <c r="A3363" s="47" t="s">
        <v>17</v>
      </c>
      <c r="B3363" s="47">
        <v>3362.0</v>
      </c>
      <c r="C3363" s="47">
        <v>0.0</v>
      </c>
    </row>
    <row r="3364">
      <c r="A3364" s="47" t="s">
        <v>17</v>
      </c>
      <c r="B3364" s="47">
        <v>3363.0</v>
      </c>
      <c r="C3364" s="47">
        <v>0.0</v>
      </c>
    </row>
    <row r="3365">
      <c r="A3365" s="47" t="s">
        <v>17</v>
      </c>
      <c r="B3365" s="47">
        <v>3364.0</v>
      </c>
      <c r="C3365" s="47">
        <v>0.0</v>
      </c>
    </row>
    <row r="3366">
      <c r="A3366" s="47" t="s">
        <v>17</v>
      </c>
      <c r="B3366" s="47">
        <v>3365.0</v>
      </c>
      <c r="C3366" s="47">
        <v>0.0</v>
      </c>
    </row>
    <row r="3367">
      <c r="A3367" s="47" t="s">
        <v>17</v>
      </c>
      <c r="B3367" s="47">
        <v>3366.0</v>
      </c>
      <c r="C3367" s="47">
        <v>0.056799999999999996</v>
      </c>
    </row>
    <row r="3368">
      <c r="A3368" s="47" t="s">
        <v>17</v>
      </c>
      <c r="B3368" s="47">
        <v>3367.0</v>
      </c>
      <c r="C3368" s="47">
        <v>0.2</v>
      </c>
    </row>
    <row r="3369">
      <c r="A3369" s="47" t="s">
        <v>17</v>
      </c>
      <c r="B3369" s="47">
        <v>3368.0</v>
      </c>
      <c r="C3369" s="47">
        <v>0.3608</v>
      </c>
    </row>
    <row r="3370">
      <c r="A3370" s="47" t="s">
        <v>17</v>
      </c>
      <c r="B3370" s="47">
        <v>3369.0</v>
      </c>
      <c r="C3370" s="47">
        <v>0.5112</v>
      </c>
    </row>
    <row r="3371">
      <c r="A3371" s="47" t="s">
        <v>17</v>
      </c>
      <c r="B3371" s="47">
        <v>3370.0</v>
      </c>
      <c r="C3371" s="47">
        <v>0.6392000000000001</v>
      </c>
    </row>
    <row r="3372">
      <c r="A3372" s="47" t="s">
        <v>17</v>
      </c>
      <c r="B3372" s="47">
        <v>3371.0</v>
      </c>
      <c r="C3372" s="47">
        <v>0.7256</v>
      </c>
    </row>
    <row r="3373">
      <c r="A3373" s="47" t="s">
        <v>17</v>
      </c>
      <c r="B3373" s="47">
        <v>3372.0</v>
      </c>
      <c r="C3373" s="47">
        <v>0.7808</v>
      </c>
    </row>
    <row r="3374">
      <c r="A3374" s="47" t="s">
        <v>17</v>
      </c>
      <c r="B3374" s="47">
        <v>3373.0</v>
      </c>
      <c r="C3374" s="47">
        <v>0.7808</v>
      </c>
    </row>
    <row r="3375">
      <c r="A3375" s="47" t="s">
        <v>17</v>
      </c>
      <c r="B3375" s="47">
        <v>3374.0</v>
      </c>
      <c r="C3375" s="47">
        <v>0.7336</v>
      </c>
    </row>
    <row r="3376">
      <c r="A3376" s="47" t="s">
        <v>17</v>
      </c>
      <c r="B3376" s="47">
        <v>3375.0</v>
      </c>
      <c r="C3376" s="47">
        <v>0.6432000000000001</v>
      </c>
    </row>
    <row r="3377">
      <c r="A3377" s="47" t="s">
        <v>17</v>
      </c>
      <c r="B3377" s="47">
        <v>3376.0</v>
      </c>
      <c r="C3377" s="47">
        <v>0.5152</v>
      </c>
    </row>
    <row r="3378">
      <c r="A3378" s="47" t="s">
        <v>17</v>
      </c>
      <c r="B3378" s="47">
        <v>3377.0</v>
      </c>
      <c r="C3378" s="47">
        <v>0.36640000000000006</v>
      </c>
    </row>
    <row r="3379">
      <c r="A3379" s="47" t="s">
        <v>17</v>
      </c>
      <c r="B3379" s="47">
        <v>3378.0</v>
      </c>
      <c r="C3379" s="47">
        <v>0.20800000000000002</v>
      </c>
    </row>
    <row r="3380">
      <c r="A3380" s="47" t="s">
        <v>17</v>
      </c>
      <c r="B3380" s="47">
        <v>3379.0</v>
      </c>
      <c r="C3380" s="47">
        <v>0.0352</v>
      </c>
    </row>
    <row r="3381">
      <c r="A3381" s="47" t="s">
        <v>17</v>
      </c>
      <c r="B3381" s="47">
        <v>3380.0</v>
      </c>
      <c r="C3381" s="47">
        <v>0.0</v>
      </c>
    </row>
    <row r="3382">
      <c r="A3382" s="47" t="s">
        <v>17</v>
      </c>
      <c r="B3382" s="47">
        <v>3381.0</v>
      </c>
      <c r="C3382" s="47">
        <v>0.0</v>
      </c>
    </row>
    <row r="3383">
      <c r="A3383" s="47" t="s">
        <v>17</v>
      </c>
      <c r="B3383" s="47">
        <v>3382.0</v>
      </c>
      <c r="C3383" s="47">
        <v>0.0</v>
      </c>
    </row>
    <row r="3384">
      <c r="A3384" s="47" t="s">
        <v>17</v>
      </c>
      <c r="B3384" s="47">
        <v>3383.0</v>
      </c>
      <c r="C3384" s="47">
        <v>0.0</v>
      </c>
    </row>
    <row r="3385">
      <c r="A3385" s="47" t="s">
        <v>17</v>
      </c>
      <c r="B3385" s="47">
        <v>3384.0</v>
      </c>
      <c r="C3385" s="47">
        <v>0.0</v>
      </c>
    </row>
    <row r="3386">
      <c r="A3386" s="47" t="s">
        <v>17</v>
      </c>
      <c r="B3386" s="47">
        <v>3385.0</v>
      </c>
      <c r="C3386" s="47">
        <v>0.0</v>
      </c>
    </row>
    <row r="3387">
      <c r="A3387" s="47" t="s">
        <v>17</v>
      </c>
      <c r="B3387" s="47">
        <v>3386.0</v>
      </c>
      <c r="C3387" s="47">
        <v>0.0</v>
      </c>
    </row>
    <row r="3388">
      <c r="A3388" s="47" t="s">
        <v>17</v>
      </c>
      <c r="B3388" s="47">
        <v>3387.0</v>
      </c>
      <c r="C3388" s="47">
        <v>0.0</v>
      </c>
    </row>
    <row r="3389">
      <c r="A3389" s="47" t="s">
        <v>17</v>
      </c>
      <c r="B3389" s="47">
        <v>3388.0</v>
      </c>
      <c r="C3389" s="47">
        <v>0.0</v>
      </c>
    </row>
    <row r="3390">
      <c r="A3390" s="47" t="s">
        <v>17</v>
      </c>
      <c r="B3390" s="47">
        <v>3389.0</v>
      </c>
      <c r="C3390" s="47">
        <v>0.0</v>
      </c>
    </row>
    <row r="3391">
      <c r="A3391" s="47" t="s">
        <v>17</v>
      </c>
      <c r="B3391" s="47">
        <v>3390.0</v>
      </c>
      <c r="C3391" s="47">
        <v>0.062400000000000004</v>
      </c>
    </row>
    <row r="3392">
      <c r="A3392" s="47" t="s">
        <v>17</v>
      </c>
      <c r="B3392" s="47">
        <v>3391.0</v>
      </c>
      <c r="C3392" s="47">
        <v>0.21120000000000003</v>
      </c>
    </row>
    <row r="3393">
      <c r="A3393" s="47" t="s">
        <v>17</v>
      </c>
      <c r="B3393" s="47">
        <v>3392.0</v>
      </c>
      <c r="C3393" s="47">
        <v>0.36640000000000006</v>
      </c>
    </row>
    <row r="3394">
      <c r="A3394" s="47" t="s">
        <v>17</v>
      </c>
      <c r="B3394" s="47">
        <v>3393.0</v>
      </c>
      <c r="C3394" s="47">
        <v>0.512</v>
      </c>
    </row>
    <row r="3395">
      <c r="A3395" s="47" t="s">
        <v>17</v>
      </c>
      <c r="B3395" s="47">
        <v>3394.0</v>
      </c>
      <c r="C3395" s="47">
        <v>0.6432000000000001</v>
      </c>
    </row>
    <row r="3396">
      <c r="A3396" s="47" t="s">
        <v>17</v>
      </c>
      <c r="B3396" s="47">
        <v>3395.0</v>
      </c>
      <c r="C3396" s="47">
        <v>0.7304</v>
      </c>
    </row>
    <row r="3397">
      <c r="A3397" s="47" t="s">
        <v>17</v>
      </c>
      <c r="B3397" s="47">
        <v>3396.0</v>
      </c>
      <c r="C3397" s="47">
        <v>0.7816000000000001</v>
      </c>
    </row>
    <row r="3398">
      <c r="A3398" s="47" t="s">
        <v>17</v>
      </c>
      <c r="B3398" s="47">
        <v>3397.0</v>
      </c>
      <c r="C3398" s="47">
        <v>0.7816000000000001</v>
      </c>
    </row>
    <row r="3399">
      <c r="A3399" s="47" t="s">
        <v>17</v>
      </c>
      <c r="B3399" s="47">
        <v>3398.0</v>
      </c>
      <c r="C3399" s="47">
        <v>0.7352000000000001</v>
      </c>
    </row>
    <row r="3400">
      <c r="A3400" s="47" t="s">
        <v>17</v>
      </c>
      <c r="B3400" s="47">
        <v>3399.0</v>
      </c>
      <c r="C3400" s="47">
        <v>0.6448</v>
      </c>
    </row>
    <row r="3401">
      <c r="A3401" s="47" t="s">
        <v>17</v>
      </c>
      <c r="B3401" s="47">
        <v>3400.0</v>
      </c>
      <c r="C3401" s="47">
        <v>0.5192</v>
      </c>
    </row>
    <row r="3402">
      <c r="A3402" s="47" t="s">
        <v>17</v>
      </c>
      <c r="B3402" s="47">
        <v>3401.0</v>
      </c>
      <c r="C3402" s="47">
        <v>0.36800000000000005</v>
      </c>
    </row>
    <row r="3403">
      <c r="A3403" s="47" t="s">
        <v>17</v>
      </c>
      <c r="B3403" s="47">
        <v>3402.0</v>
      </c>
      <c r="C3403" s="47">
        <v>0.2096</v>
      </c>
    </row>
    <row r="3404">
      <c r="A3404" s="47" t="s">
        <v>17</v>
      </c>
      <c r="B3404" s="47">
        <v>3403.0</v>
      </c>
      <c r="C3404" s="47">
        <v>0.036</v>
      </c>
    </row>
    <row r="3405">
      <c r="A3405" s="47" t="s">
        <v>17</v>
      </c>
      <c r="B3405" s="47">
        <v>3404.0</v>
      </c>
      <c r="C3405" s="47">
        <v>0.0</v>
      </c>
    </row>
    <row r="3406">
      <c r="A3406" s="47" t="s">
        <v>17</v>
      </c>
      <c r="B3406" s="47">
        <v>3405.0</v>
      </c>
      <c r="C3406" s="47">
        <v>0.0</v>
      </c>
    </row>
    <row r="3407">
      <c r="A3407" s="47" t="s">
        <v>17</v>
      </c>
      <c r="B3407" s="47">
        <v>3406.0</v>
      </c>
      <c r="C3407" s="47">
        <v>0.0</v>
      </c>
    </row>
    <row r="3408">
      <c r="A3408" s="47" t="s">
        <v>17</v>
      </c>
      <c r="B3408" s="47">
        <v>3407.0</v>
      </c>
      <c r="C3408" s="47">
        <v>0.0</v>
      </c>
    </row>
    <row r="3409">
      <c r="A3409" s="47" t="s">
        <v>17</v>
      </c>
      <c r="B3409" s="47">
        <v>3408.0</v>
      </c>
      <c r="C3409" s="47">
        <v>0.0</v>
      </c>
    </row>
    <row r="3410">
      <c r="A3410" s="47" t="s">
        <v>17</v>
      </c>
      <c r="B3410" s="47">
        <v>3409.0</v>
      </c>
      <c r="C3410" s="47">
        <v>0.0</v>
      </c>
    </row>
    <row r="3411">
      <c r="A3411" s="47" t="s">
        <v>17</v>
      </c>
      <c r="B3411" s="47">
        <v>3410.0</v>
      </c>
      <c r="C3411" s="47">
        <v>0.0</v>
      </c>
    </row>
    <row r="3412">
      <c r="A3412" s="47" t="s">
        <v>17</v>
      </c>
      <c r="B3412" s="47">
        <v>3411.0</v>
      </c>
      <c r="C3412" s="47">
        <v>0.0</v>
      </c>
    </row>
    <row r="3413">
      <c r="A3413" s="47" t="s">
        <v>17</v>
      </c>
      <c r="B3413" s="47">
        <v>3412.0</v>
      </c>
      <c r="C3413" s="47">
        <v>0.0</v>
      </c>
    </row>
    <row r="3414">
      <c r="A3414" s="47" t="s">
        <v>17</v>
      </c>
      <c r="B3414" s="47">
        <v>3413.0</v>
      </c>
      <c r="C3414" s="47">
        <v>0.0</v>
      </c>
    </row>
    <row r="3415">
      <c r="A3415" s="47" t="s">
        <v>17</v>
      </c>
      <c r="B3415" s="47">
        <v>3414.0</v>
      </c>
      <c r="C3415" s="47">
        <v>0.0616</v>
      </c>
    </row>
    <row r="3416">
      <c r="A3416" s="47" t="s">
        <v>17</v>
      </c>
      <c r="B3416" s="47">
        <v>3415.0</v>
      </c>
      <c r="C3416" s="47">
        <v>0.20720000000000002</v>
      </c>
    </row>
    <row r="3417">
      <c r="A3417" s="47" t="s">
        <v>17</v>
      </c>
      <c r="B3417" s="47">
        <v>3416.0</v>
      </c>
      <c r="C3417" s="47">
        <v>0.36160000000000003</v>
      </c>
    </row>
    <row r="3418">
      <c r="A3418" s="47" t="s">
        <v>17</v>
      </c>
      <c r="B3418" s="47">
        <v>3417.0</v>
      </c>
      <c r="C3418" s="47">
        <v>0.5104000000000001</v>
      </c>
    </row>
    <row r="3419">
      <c r="A3419" s="47" t="s">
        <v>17</v>
      </c>
      <c r="B3419" s="47">
        <v>3418.0</v>
      </c>
      <c r="C3419" s="47">
        <v>0.6408</v>
      </c>
    </row>
    <row r="3420">
      <c r="A3420" s="47" t="s">
        <v>17</v>
      </c>
      <c r="B3420" s="47">
        <v>3419.0</v>
      </c>
      <c r="C3420" s="47">
        <v>0.7272000000000001</v>
      </c>
    </row>
    <row r="3421">
      <c r="A3421" s="47" t="s">
        <v>17</v>
      </c>
      <c r="B3421" s="47">
        <v>3420.0</v>
      </c>
      <c r="C3421" s="47">
        <v>0.7784</v>
      </c>
    </row>
    <row r="3422">
      <c r="A3422" s="47" t="s">
        <v>17</v>
      </c>
      <c r="B3422" s="47">
        <v>3421.0</v>
      </c>
      <c r="C3422" s="47">
        <v>0.7704</v>
      </c>
    </row>
    <row r="3423">
      <c r="A3423" s="47" t="s">
        <v>17</v>
      </c>
      <c r="B3423" s="47">
        <v>3422.0</v>
      </c>
      <c r="C3423" s="47">
        <v>0.7320000000000001</v>
      </c>
    </row>
    <row r="3424">
      <c r="A3424" s="47" t="s">
        <v>17</v>
      </c>
      <c r="B3424" s="47">
        <v>3423.0</v>
      </c>
      <c r="C3424" s="47">
        <v>0.6424000000000001</v>
      </c>
    </row>
    <row r="3425">
      <c r="A3425" s="47" t="s">
        <v>17</v>
      </c>
      <c r="B3425" s="47">
        <v>3424.0</v>
      </c>
      <c r="C3425" s="47">
        <v>0.5152</v>
      </c>
    </row>
    <row r="3426">
      <c r="A3426" s="47" t="s">
        <v>17</v>
      </c>
      <c r="B3426" s="47">
        <v>3425.0</v>
      </c>
      <c r="C3426" s="47">
        <v>0.36960000000000004</v>
      </c>
    </row>
    <row r="3427">
      <c r="A3427" s="47" t="s">
        <v>17</v>
      </c>
      <c r="B3427" s="47">
        <v>3426.0</v>
      </c>
      <c r="C3427" s="47">
        <v>0.21120000000000003</v>
      </c>
    </row>
    <row r="3428">
      <c r="A3428" s="47" t="s">
        <v>17</v>
      </c>
      <c r="B3428" s="47">
        <v>3427.0</v>
      </c>
      <c r="C3428" s="47">
        <v>0.0368</v>
      </c>
    </row>
    <row r="3429">
      <c r="A3429" s="47" t="s">
        <v>17</v>
      </c>
      <c r="B3429" s="47">
        <v>3428.0</v>
      </c>
      <c r="C3429" s="47">
        <v>0.0</v>
      </c>
    </row>
    <row r="3430">
      <c r="A3430" s="47" t="s">
        <v>17</v>
      </c>
      <c r="B3430" s="47">
        <v>3429.0</v>
      </c>
      <c r="C3430" s="47">
        <v>0.0</v>
      </c>
    </row>
    <row r="3431">
      <c r="A3431" s="47" t="s">
        <v>17</v>
      </c>
      <c r="B3431" s="47">
        <v>3430.0</v>
      </c>
      <c r="C3431" s="47">
        <v>0.0</v>
      </c>
    </row>
    <row r="3432">
      <c r="A3432" s="47" t="s">
        <v>17</v>
      </c>
      <c r="B3432" s="47">
        <v>3431.0</v>
      </c>
      <c r="C3432" s="47">
        <v>0.0</v>
      </c>
    </row>
    <row r="3433">
      <c r="A3433" s="47" t="s">
        <v>17</v>
      </c>
      <c r="B3433" s="47">
        <v>3432.0</v>
      </c>
      <c r="C3433" s="47">
        <v>0.0</v>
      </c>
    </row>
    <row r="3434">
      <c r="A3434" s="47" t="s">
        <v>17</v>
      </c>
      <c r="B3434" s="47">
        <v>3433.0</v>
      </c>
      <c r="C3434" s="47">
        <v>0.0</v>
      </c>
    </row>
    <row r="3435">
      <c r="A3435" s="47" t="s">
        <v>17</v>
      </c>
      <c r="B3435" s="47">
        <v>3434.0</v>
      </c>
      <c r="C3435" s="47">
        <v>0.0</v>
      </c>
    </row>
    <row r="3436">
      <c r="A3436" s="47" t="s">
        <v>17</v>
      </c>
      <c r="B3436" s="47">
        <v>3435.0</v>
      </c>
      <c r="C3436" s="47">
        <v>0.0</v>
      </c>
    </row>
    <row r="3437">
      <c r="A3437" s="47" t="s">
        <v>17</v>
      </c>
      <c r="B3437" s="47">
        <v>3436.0</v>
      </c>
      <c r="C3437" s="47">
        <v>0.0</v>
      </c>
    </row>
    <row r="3438">
      <c r="A3438" s="47" t="s">
        <v>17</v>
      </c>
      <c r="B3438" s="47">
        <v>3437.0</v>
      </c>
      <c r="C3438" s="47">
        <v>0.0</v>
      </c>
    </row>
    <row r="3439">
      <c r="A3439" s="47" t="s">
        <v>17</v>
      </c>
      <c r="B3439" s="47">
        <v>3438.0</v>
      </c>
      <c r="C3439" s="47">
        <v>0.064</v>
      </c>
    </row>
    <row r="3440">
      <c r="A3440" s="47" t="s">
        <v>17</v>
      </c>
      <c r="B3440" s="47">
        <v>3439.0</v>
      </c>
      <c r="C3440" s="47">
        <v>0.21280000000000002</v>
      </c>
    </row>
    <row r="3441">
      <c r="A3441" s="47" t="s">
        <v>17</v>
      </c>
      <c r="B3441" s="47">
        <v>3440.0</v>
      </c>
      <c r="C3441" s="47">
        <v>0.37040000000000006</v>
      </c>
    </row>
    <row r="3442">
      <c r="A3442" s="47" t="s">
        <v>17</v>
      </c>
      <c r="B3442" s="47">
        <v>3441.0</v>
      </c>
      <c r="C3442" s="47">
        <v>0.5168</v>
      </c>
    </row>
    <row r="3443">
      <c r="A3443" s="47" t="s">
        <v>17</v>
      </c>
      <c r="B3443" s="47">
        <v>3442.0</v>
      </c>
      <c r="C3443" s="47">
        <v>0.6488</v>
      </c>
    </row>
    <row r="3444">
      <c r="A3444" s="47" t="s">
        <v>17</v>
      </c>
      <c r="B3444" s="47">
        <v>3443.0</v>
      </c>
      <c r="C3444" s="47">
        <v>0.7360000000000001</v>
      </c>
    </row>
    <row r="3445">
      <c r="A3445" s="47" t="s">
        <v>17</v>
      </c>
      <c r="B3445" s="47">
        <v>3444.0</v>
      </c>
      <c r="C3445" s="47">
        <v>0.7832</v>
      </c>
    </row>
    <row r="3446">
      <c r="A3446" s="47" t="s">
        <v>17</v>
      </c>
      <c r="B3446" s="47">
        <v>3445.0</v>
      </c>
      <c r="C3446" s="47">
        <v>0.7832</v>
      </c>
    </row>
    <row r="3447">
      <c r="A3447" s="47" t="s">
        <v>17</v>
      </c>
      <c r="B3447" s="47">
        <v>3446.0</v>
      </c>
      <c r="C3447" s="47">
        <v>0.7368000000000001</v>
      </c>
    </row>
    <row r="3448">
      <c r="A3448" s="47" t="s">
        <v>17</v>
      </c>
      <c r="B3448" s="47">
        <v>3447.0</v>
      </c>
      <c r="C3448" s="47">
        <v>0.6472000000000001</v>
      </c>
    </row>
    <row r="3449">
      <c r="A3449" s="47" t="s">
        <v>17</v>
      </c>
      <c r="B3449" s="47">
        <v>3448.0</v>
      </c>
      <c r="C3449" s="47">
        <v>0.5168</v>
      </c>
    </row>
    <row r="3450">
      <c r="A3450" s="47" t="s">
        <v>17</v>
      </c>
      <c r="B3450" s="47">
        <v>3449.0</v>
      </c>
      <c r="C3450" s="47">
        <v>0.37360000000000004</v>
      </c>
    </row>
    <row r="3451">
      <c r="A3451" s="47" t="s">
        <v>17</v>
      </c>
      <c r="B3451" s="47">
        <v>3450.0</v>
      </c>
      <c r="C3451" s="47">
        <v>0.21440000000000003</v>
      </c>
    </row>
    <row r="3452">
      <c r="A3452" s="47" t="s">
        <v>17</v>
      </c>
      <c r="B3452" s="47">
        <v>3451.0</v>
      </c>
      <c r="C3452" s="47">
        <v>0.0368</v>
      </c>
    </row>
    <row r="3453">
      <c r="A3453" s="47" t="s">
        <v>17</v>
      </c>
      <c r="B3453" s="47">
        <v>3452.0</v>
      </c>
      <c r="C3453" s="47">
        <v>0.0</v>
      </c>
    </row>
    <row r="3454">
      <c r="A3454" s="47" t="s">
        <v>17</v>
      </c>
      <c r="B3454" s="47">
        <v>3453.0</v>
      </c>
      <c r="C3454" s="47">
        <v>0.0</v>
      </c>
    </row>
    <row r="3455">
      <c r="A3455" s="47" t="s">
        <v>17</v>
      </c>
      <c r="B3455" s="47">
        <v>3454.0</v>
      </c>
      <c r="C3455" s="47">
        <v>0.0</v>
      </c>
    </row>
    <row r="3456">
      <c r="A3456" s="47" t="s">
        <v>17</v>
      </c>
      <c r="B3456" s="47">
        <v>3455.0</v>
      </c>
      <c r="C3456" s="47">
        <v>0.0</v>
      </c>
    </row>
    <row r="3457">
      <c r="A3457" s="47" t="s">
        <v>17</v>
      </c>
      <c r="B3457" s="47">
        <v>3456.0</v>
      </c>
      <c r="C3457" s="47">
        <v>0.0</v>
      </c>
    </row>
    <row r="3458">
      <c r="A3458" s="47" t="s">
        <v>17</v>
      </c>
      <c r="B3458" s="47">
        <v>3457.0</v>
      </c>
      <c r="C3458" s="47">
        <v>0.0</v>
      </c>
    </row>
    <row r="3459">
      <c r="A3459" s="47" t="s">
        <v>17</v>
      </c>
      <c r="B3459" s="47">
        <v>3458.0</v>
      </c>
      <c r="C3459" s="47">
        <v>0.0</v>
      </c>
    </row>
    <row r="3460">
      <c r="A3460" s="47" t="s">
        <v>17</v>
      </c>
      <c r="B3460" s="47">
        <v>3459.0</v>
      </c>
      <c r="C3460" s="47">
        <v>0.0</v>
      </c>
    </row>
    <row r="3461">
      <c r="A3461" s="47" t="s">
        <v>17</v>
      </c>
      <c r="B3461" s="47">
        <v>3460.0</v>
      </c>
      <c r="C3461" s="47">
        <v>0.0</v>
      </c>
    </row>
    <row r="3462">
      <c r="A3462" s="47" t="s">
        <v>17</v>
      </c>
      <c r="B3462" s="47">
        <v>3461.0</v>
      </c>
      <c r="C3462" s="47">
        <v>0.0</v>
      </c>
    </row>
    <row r="3463">
      <c r="A3463" s="47" t="s">
        <v>17</v>
      </c>
      <c r="B3463" s="47">
        <v>3462.0</v>
      </c>
      <c r="C3463" s="47">
        <v>0.068</v>
      </c>
    </row>
    <row r="3464">
      <c r="A3464" s="47" t="s">
        <v>17</v>
      </c>
      <c r="B3464" s="47">
        <v>3463.0</v>
      </c>
      <c r="C3464" s="47">
        <v>0.21760000000000002</v>
      </c>
    </row>
    <row r="3465">
      <c r="A3465" s="47" t="s">
        <v>17</v>
      </c>
      <c r="B3465" s="47">
        <v>3464.0</v>
      </c>
      <c r="C3465" s="47">
        <v>0.37360000000000004</v>
      </c>
    </row>
    <row r="3466">
      <c r="A3466" s="47" t="s">
        <v>17</v>
      </c>
      <c r="B3466" s="47">
        <v>3465.0</v>
      </c>
      <c r="C3466" s="47">
        <v>0.5176000000000001</v>
      </c>
    </row>
    <row r="3467">
      <c r="A3467" s="47" t="s">
        <v>17</v>
      </c>
      <c r="B3467" s="47">
        <v>3466.0</v>
      </c>
      <c r="C3467" s="47">
        <v>0.6464000000000001</v>
      </c>
    </row>
    <row r="3468">
      <c r="A3468" s="47" t="s">
        <v>17</v>
      </c>
      <c r="B3468" s="47">
        <v>3467.0</v>
      </c>
      <c r="C3468" s="47">
        <v>0.7328000000000001</v>
      </c>
    </row>
    <row r="3469">
      <c r="A3469" s="47" t="s">
        <v>17</v>
      </c>
      <c r="B3469" s="47">
        <v>3468.0</v>
      </c>
      <c r="C3469" s="47">
        <v>0.78</v>
      </c>
    </row>
    <row r="3470">
      <c r="A3470" s="47" t="s">
        <v>17</v>
      </c>
      <c r="B3470" s="47">
        <v>3469.0</v>
      </c>
      <c r="C3470" s="47">
        <v>0.78</v>
      </c>
    </row>
    <row r="3471">
      <c r="A3471" s="47" t="s">
        <v>17</v>
      </c>
      <c r="B3471" s="47">
        <v>3470.0</v>
      </c>
      <c r="C3471" s="47">
        <v>0.7296</v>
      </c>
    </row>
    <row r="3472">
      <c r="A3472" s="47" t="s">
        <v>17</v>
      </c>
      <c r="B3472" s="47">
        <v>3471.0</v>
      </c>
      <c r="C3472" s="47">
        <v>0.6416000000000001</v>
      </c>
    </row>
    <row r="3473">
      <c r="A3473" s="47" t="s">
        <v>17</v>
      </c>
      <c r="B3473" s="47">
        <v>3472.0</v>
      </c>
      <c r="C3473" s="47">
        <v>0.4808</v>
      </c>
    </row>
    <row r="3474">
      <c r="A3474" s="47" t="s">
        <v>17</v>
      </c>
      <c r="B3474" s="47">
        <v>3473.0</v>
      </c>
      <c r="C3474" s="47">
        <v>0.37040000000000006</v>
      </c>
    </row>
    <row r="3475">
      <c r="A3475" s="47" t="s">
        <v>17</v>
      </c>
      <c r="B3475" s="47">
        <v>3474.0</v>
      </c>
      <c r="C3475" s="47">
        <v>0.20800000000000002</v>
      </c>
    </row>
    <row r="3476">
      <c r="A3476" s="47" t="s">
        <v>17</v>
      </c>
      <c r="B3476" s="47">
        <v>3475.0</v>
      </c>
      <c r="C3476" s="47">
        <v>0.0416</v>
      </c>
    </row>
    <row r="3477">
      <c r="A3477" s="47" t="s">
        <v>17</v>
      </c>
      <c r="B3477" s="47">
        <v>3476.0</v>
      </c>
      <c r="C3477" s="47">
        <v>0.0</v>
      </c>
    </row>
    <row r="3478">
      <c r="A3478" s="47" t="s">
        <v>17</v>
      </c>
      <c r="B3478" s="47">
        <v>3477.0</v>
      </c>
      <c r="C3478" s="47">
        <v>0.0</v>
      </c>
    </row>
    <row r="3479">
      <c r="A3479" s="47" t="s">
        <v>17</v>
      </c>
      <c r="B3479" s="47">
        <v>3478.0</v>
      </c>
      <c r="C3479" s="47">
        <v>0.0</v>
      </c>
    </row>
    <row r="3480">
      <c r="A3480" s="47" t="s">
        <v>17</v>
      </c>
      <c r="B3480" s="47">
        <v>3479.0</v>
      </c>
      <c r="C3480" s="47">
        <v>0.0</v>
      </c>
    </row>
    <row r="3481">
      <c r="A3481" s="47" t="s">
        <v>17</v>
      </c>
      <c r="B3481" s="47">
        <v>3480.0</v>
      </c>
      <c r="C3481" s="47">
        <v>0.0</v>
      </c>
    </row>
    <row r="3482">
      <c r="A3482" s="47" t="s">
        <v>17</v>
      </c>
      <c r="B3482" s="47">
        <v>3481.0</v>
      </c>
      <c r="C3482" s="47">
        <v>0.0</v>
      </c>
    </row>
    <row r="3483">
      <c r="A3483" s="47" t="s">
        <v>17</v>
      </c>
      <c r="B3483" s="47">
        <v>3482.0</v>
      </c>
      <c r="C3483" s="47">
        <v>0.0</v>
      </c>
    </row>
    <row r="3484">
      <c r="A3484" s="47" t="s">
        <v>17</v>
      </c>
      <c r="B3484" s="47">
        <v>3483.0</v>
      </c>
      <c r="C3484" s="47">
        <v>0.0</v>
      </c>
    </row>
    <row r="3485">
      <c r="A3485" s="47" t="s">
        <v>17</v>
      </c>
      <c r="B3485" s="47">
        <v>3484.0</v>
      </c>
      <c r="C3485" s="47">
        <v>0.0</v>
      </c>
    </row>
    <row r="3486">
      <c r="A3486" s="47" t="s">
        <v>17</v>
      </c>
      <c r="B3486" s="47">
        <v>3485.0</v>
      </c>
      <c r="C3486" s="47">
        <v>0.0</v>
      </c>
    </row>
    <row r="3487">
      <c r="A3487" s="47" t="s">
        <v>17</v>
      </c>
      <c r="B3487" s="47">
        <v>3486.0</v>
      </c>
      <c r="C3487" s="47">
        <v>0.06720000000000001</v>
      </c>
    </row>
    <row r="3488">
      <c r="A3488" s="47" t="s">
        <v>17</v>
      </c>
      <c r="B3488" s="47">
        <v>3487.0</v>
      </c>
      <c r="C3488" s="47">
        <v>0.21200000000000002</v>
      </c>
    </row>
    <row r="3489">
      <c r="A3489" s="47" t="s">
        <v>17</v>
      </c>
      <c r="B3489" s="47">
        <v>3488.0</v>
      </c>
      <c r="C3489" s="47">
        <v>0.3792</v>
      </c>
    </row>
    <row r="3490">
      <c r="A3490" s="47" t="s">
        <v>17</v>
      </c>
      <c r="B3490" s="47">
        <v>3489.0</v>
      </c>
      <c r="C3490" s="47">
        <v>0.5128</v>
      </c>
    </row>
    <row r="3491">
      <c r="A3491" s="47" t="s">
        <v>17</v>
      </c>
      <c r="B3491" s="47">
        <v>3490.0</v>
      </c>
      <c r="C3491" s="47">
        <v>0.6368</v>
      </c>
    </row>
    <row r="3492">
      <c r="A3492" s="47" t="s">
        <v>17</v>
      </c>
      <c r="B3492" s="47">
        <v>3491.0</v>
      </c>
      <c r="C3492" s="47">
        <v>0.7128000000000001</v>
      </c>
    </row>
    <row r="3493">
      <c r="A3493" s="47" t="s">
        <v>17</v>
      </c>
      <c r="B3493" s="47">
        <v>3492.0</v>
      </c>
      <c r="C3493" s="47">
        <v>0.7248000000000001</v>
      </c>
    </row>
    <row r="3494">
      <c r="A3494" s="47" t="s">
        <v>17</v>
      </c>
      <c r="B3494" s="47">
        <v>3493.0</v>
      </c>
      <c r="C3494" s="47">
        <v>0.7464000000000001</v>
      </c>
    </row>
    <row r="3495">
      <c r="A3495" s="47" t="s">
        <v>17</v>
      </c>
      <c r="B3495" s="47">
        <v>3494.0</v>
      </c>
      <c r="C3495" s="47">
        <v>0.4688</v>
      </c>
    </row>
    <row r="3496">
      <c r="A3496" s="47" t="s">
        <v>17</v>
      </c>
      <c r="B3496" s="47">
        <v>3495.0</v>
      </c>
      <c r="C3496" s="47">
        <v>0.6032000000000001</v>
      </c>
    </row>
    <row r="3497">
      <c r="A3497" s="47" t="s">
        <v>17</v>
      </c>
      <c r="B3497" s="47">
        <v>3496.0</v>
      </c>
      <c r="C3497" s="47">
        <v>0.31600000000000006</v>
      </c>
    </row>
    <row r="3498">
      <c r="A3498" s="47" t="s">
        <v>17</v>
      </c>
      <c r="B3498" s="47">
        <v>3497.0</v>
      </c>
      <c r="C3498" s="47">
        <v>0.2472</v>
      </c>
    </row>
    <row r="3499">
      <c r="A3499" s="47" t="s">
        <v>17</v>
      </c>
      <c r="B3499" s="47">
        <v>3498.0</v>
      </c>
      <c r="C3499" s="47">
        <v>0.128</v>
      </c>
    </row>
    <row r="3500">
      <c r="A3500" s="47" t="s">
        <v>17</v>
      </c>
      <c r="B3500" s="47">
        <v>3499.0</v>
      </c>
      <c r="C3500" s="47">
        <v>0.0416</v>
      </c>
    </row>
    <row r="3501">
      <c r="A3501" s="47" t="s">
        <v>17</v>
      </c>
      <c r="B3501" s="47">
        <v>3500.0</v>
      </c>
      <c r="C3501" s="47">
        <v>0.0</v>
      </c>
    </row>
    <row r="3502">
      <c r="A3502" s="47" t="s">
        <v>17</v>
      </c>
      <c r="B3502" s="47">
        <v>3501.0</v>
      </c>
      <c r="C3502" s="47">
        <v>0.0</v>
      </c>
    </row>
    <row r="3503">
      <c r="A3503" s="47" t="s">
        <v>17</v>
      </c>
      <c r="B3503" s="47">
        <v>3502.0</v>
      </c>
      <c r="C3503" s="47">
        <v>0.0</v>
      </c>
    </row>
    <row r="3504">
      <c r="A3504" s="47" t="s">
        <v>17</v>
      </c>
      <c r="B3504" s="47">
        <v>3503.0</v>
      </c>
      <c r="C3504" s="47">
        <v>0.0</v>
      </c>
    </row>
    <row r="3505">
      <c r="A3505" s="47" t="s">
        <v>17</v>
      </c>
      <c r="B3505" s="47">
        <v>3504.0</v>
      </c>
      <c r="C3505" s="47">
        <v>0.0</v>
      </c>
    </row>
    <row r="3506">
      <c r="A3506" s="47" t="s">
        <v>17</v>
      </c>
      <c r="B3506" s="47">
        <v>3505.0</v>
      </c>
      <c r="C3506" s="47">
        <v>0.0</v>
      </c>
    </row>
    <row r="3507">
      <c r="A3507" s="47" t="s">
        <v>17</v>
      </c>
      <c r="B3507" s="47">
        <v>3506.0</v>
      </c>
      <c r="C3507" s="47">
        <v>0.0</v>
      </c>
    </row>
    <row r="3508">
      <c r="A3508" s="47" t="s">
        <v>17</v>
      </c>
      <c r="B3508" s="47">
        <v>3507.0</v>
      </c>
      <c r="C3508" s="47">
        <v>0.0</v>
      </c>
    </row>
    <row r="3509">
      <c r="A3509" s="47" t="s">
        <v>17</v>
      </c>
      <c r="B3509" s="47">
        <v>3508.0</v>
      </c>
      <c r="C3509" s="47">
        <v>0.0</v>
      </c>
    </row>
    <row r="3510">
      <c r="A3510" s="47" t="s">
        <v>17</v>
      </c>
      <c r="B3510" s="47">
        <v>3509.0</v>
      </c>
      <c r="C3510" s="47">
        <v>0.0</v>
      </c>
    </row>
    <row r="3511">
      <c r="A3511" s="47" t="s">
        <v>17</v>
      </c>
      <c r="B3511" s="47">
        <v>3510.0</v>
      </c>
      <c r="C3511" s="47">
        <v>0.0504</v>
      </c>
    </row>
    <row r="3512">
      <c r="A3512" s="47" t="s">
        <v>17</v>
      </c>
      <c r="B3512" s="47">
        <v>3511.0</v>
      </c>
      <c r="C3512" s="47">
        <v>0.1432</v>
      </c>
    </row>
    <row r="3513">
      <c r="A3513" s="47" t="s">
        <v>17</v>
      </c>
      <c r="B3513" s="47">
        <v>3512.0</v>
      </c>
      <c r="C3513" s="47">
        <v>0.22080000000000002</v>
      </c>
    </row>
    <row r="3514">
      <c r="A3514" s="47" t="s">
        <v>17</v>
      </c>
      <c r="B3514" s="47">
        <v>3513.0</v>
      </c>
      <c r="C3514" s="47">
        <v>0.48</v>
      </c>
    </row>
    <row r="3515">
      <c r="A3515" s="47" t="s">
        <v>17</v>
      </c>
      <c r="B3515" s="47">
        <v>3514.0</v>
      </c>
      <c r="C3515" s="47">
        <v>0.4568</v>
      </c>
    </row>
    <row r="3516">
      <c r="A3516" s="47" t="s">
        <v>17</v>
      </c>
      <c r="B3516" s="47">
        <v>3515.0</v>
      </c>
      <c r="C3516" s="47">
        <v>0.6816</v>
      </c>
    </row>
    <row r="3517">
      <c r="A3517" s="47" t="s">
        <v>17</v>
      </c>
      <c r="B3517" s="47">
        <v>3516.0</v>
      </c>
      <c r="C3517" s="47">
        <v>0.6264000000000001</v>
      </c>
    </row>
    <row r="3518">
      <c r="A3518" s="47" t="s">
        <v>17</v>
      </c>
      <c r="B3518" s="47">
        <v>3517.0</v>
      </c>
      <c r="C3518" s="47">
        <v>0.4776</v>
      </c>
    </row>
    <row r="3519">
      <c r="A3519" s="47" t="s">
        <v>17</v>
      </c>
      <c r="B3519" s="47">
        <v>3518.0</v>
      </c>
      <c r="C3519" s="47">
        <v>0.5904</v>
      </c>
    </row>
    <row r="3520">
      <c r="A3520" s="47" t="s">
        <v>17</v>
      </c>
      <c r="B3520" s="47">
        <v>3519.0</v>
      </c>
      <c r="C3520" s="47">
        <v>0.1768</v>
      </c>
    </row>
    <row r="3521">
      <c r="A3521" s="47" t="s">
        <v>17</v>
      </c>
      <c r="B3521" s="47">
        <v>3520.0</v>
      </c>
      <c r="C3521" s="47">
        <v>0.1632</v>
      </c>
    </row>
    <row r="3522">
      <c r="A3522" s="47" t="s">
        <v>17</v>
      </c>
      <c r="B3522" s="47">
        <v>3521.0</v>
      </c>
      <c r="C3522" s="47">
        <v>0.12960000000000002</v>
      </c>
    </row>
    <row r="3523">
      <c r="A3523" s="47" t="s">
        <v>17</v>
      </c>
      <c r="B3523" s="47">
        <v>3522.0</v>
      </c>
      <c r="C3523" s="47">
        <v>0.0216</v>
      </c>
    </row>
    <row r="3524">
      <c r="A3524" s="47" t="s">
        <v>17</v>
      </c>
      <c r="B3524" s="47">
        <v>3523.0</v>
      </c>
      <c r="C3524" s="47">
        <v>0.0432</v>
      </c>
    </row>
    <row r="3525">
      <c r="A3525" s="47" t="s">
        <v>17</v>
      </c>
      <c r="B3525" s="47">
        <v>3524.0</v>
      </c>
      <c r="C3525" s="47">
        <v>0.0</v>
      </c>
    </row>
    <row r="3526">
      <c r="A3526" s="47" t="s">
        <v>17</v>
      </c>
      <c r="B3526" s="47">
        <v>3525.0</v>
      </c>
      <c r="C3526" s="47">
        <v>0.0</v>
      </c>
    </row>
    <row r="3527">
      <c r="A3527" s="47" t="s">
        <v>17</v>
      </c>
      <c r="B3527" s="47">
        <v>3526.0</v>
      </c>
      <c r="C3527" s="47">
        <v>0.0</v>
      </c>
    </row>
    <row r="3528">
      <c r="A3528" s="47" t="s">
        <v>17</v>
      </c>
      <c r="B3528" s="47">
        <v>3527.0</v>
      </c>
      <c r="C3528" s="47">
        <v>0.0</v>
      </c>
    </row>
    <row r="3529">
      <c r="A3529" s="47" t="s">
        <v>17</v>
      </c>
      <c r="B3529" s="47">
        <v>3528.0</v>
      </c>
      <c r="C3529" s="47">
        <v>0.0</v>
      </c>
    </row>
    <row r="3530">
      <c r="A3530" s="47" t="s">
        <v>17</v>
      </c>
      <c r="B3530" s="47">
        <v>3529.0</v>
      </c>
      <c r="C3530" s="47">
        <v>0.0</v>
      </c>
    </row>
    <row r="3531">
      <c r="A3531" s="47" t="s">
        <v>17</v>
      </c>
      <c r="B3531" s="47">
        <v>3530.0</v>
      </c>
      <c r="C3531" s="47">
        <v>0.0</v>
      </c>
    </row>
    <row r="3532">
      <c r="A3532" s="47" t="s">
        <v>17</v>
      </c>
      <c r="B3532" s="47">
        <v>3531.0</v>
      </c>
      <c r="C3532" s="47">
        <v>0.0</v>
      </c>
    </row>
    <row r="3533">
      <c r="A3533" s="47" t="s">
        <v>17</v>
      </c>
      <c r="B3533" s="47">
        <v>3532.0</v>
      </c>
      <c r="C3533" s="47">
        <v>0.0</v>
      </c>
    </row>
    <row r="3534">
      <c r="A3534" s="47" t="s">
        <v>17</v>
      </c>
      <c r="B3534" s="47">
        <v>3533.0</v>
      </c>
      <c r="C3534" s="47">
        <v>0.0</v>
      </c>
    </row>
    <row r="3535">
      <c r="A3535" s="47" t="s">
        <v>17</v>
      </c>
      <c r="B3535" s="47">
        <v>3534.0</v>
      </c>
      <c r="C3535" s="47">
        <v>0.028000000000000004</v>
      </c>
    </row>
    <row r="3536">
      <c r="A3536" s="47" t="s">
        <v>17</v>
      </c>
      <c r="B3536" s="47">
        <v>3535.0</v>
      </c>
      <c r="C3536" s="47">
        <v>0.0864</v>
      </c>
    </row>
    <row r="3537">
      <c r="A3537" s="47" t="s">
        <v>17</v>
      </c>
      <c r="B3537" s="47">
        <v>3536.0</v>
      </c>
      <c r="C3537" s="47">
        <v>0.2536</v>
      </c>
    </row>
    <row r="3538">
      <c r="A3538" s="47" t="s">
        <v>17</v>
      </c>
      <c r="B3538" s="47">
        <v>3537.0</v>
      </c>
      <c r="C3538" s="47">
        <v>0.42560000000000003</v>
      </c>
    </row>
    <row r="3539">
      <c r="A3539" s="47" t="s">
        <v>17</v>
      </c>
      <c r="B3539" s="47">
        <v>3538.0</v>
      </c>
      <c r="C3539" s="47">
        <v>0.5664</v>
      </c>
    </row>
    <row r="3540">
      <c r="A3540" s="47" t="s">
        <v>17</v>
      </c>
      <c r="B3540" s="47">
        <v>3539.0</v>
      </c>
      <c r="C3540" s="47">
        <v>0.4728</v>
      </c>
    </row>
    <row r="3541">
      <c r="A3541" s="47" t="s">
        <v>17</v>
      </c>
      <c r="B3541" s="47">
        <v>3540.0</v>
      </c>
      <c r="C3541" s="47">
        <v>0.42160000000000003</v>
      </c>
    </row>
    <row r="3542">
      <c r="A3542" s="47" t="s">
        <v>17</v>
      </c>
      <c r="B3542" s="47">
        <v>3541.0</v>
      </c>
      <c r="C3542" s="47">
        <v>0.31600000000000006</v>
      </c>
    </row>
    <row r="3543">
      <c r="A3543" s="47" t="s">
        <v>17</v>
      </c>
      <c r="B3543" s="47">
        <v>3542.0</v>
      </c>
      <c r="C3543" s="47">
        <v>0.3776</v>
      </c>
    </row>
    <row r="3544">
      <c r="A3544" s="47" t="s">
        <v>17</v>
      </c>
      <c r="B3544" s="47">
        <v>3543.0</v>
      </c>
      <c r="C3544" s="47">
        <v>0.1912</v>
      </c>
    </row>
    <row r="3545">
      <c r="A3545" s="47" t="s">
        <v>17</v>
      </c>
      <c r="B3545" s="47">
        <v>3544.0</v>
      </c>
      <c r="C3545" s="47">
        <v>0.26880000000000004</v>
      </c>
    </row>
    <row r="3546">
      <c r="A3546" s="47" t="s">
        <v>17</v>
      </c>
      <c r="B3546" s="47">
        <v>3545.0</v>
      </c>
      <c r="C3546" s="47">
        <v>0.1688</v>
      </c>
    </row>
    <row r="3547">
      <c r="A3547" s="47" t="s">
        <v>17</v>
      </c>
      <c r="B3547" s="47">
        <v>3546.0</v>
      </c>
      <c r="C3547" s="47">
        <v>0.09280000000000001</v>
      </c>
    </row>
    <row r="3548">
      <c r="A3548" s="47" t="s">
        <v>17</v>
      </c>
      <c r="B3548" s="47">
        <v>3547.0</v>
      </c>
      <c r="C3548" s="47">
        <v>0.0064</v>
      </c>
    </row>
    <row r="3549">
      <c r="A3549" s="47" t="s">
        <v>17</v>
      </c>
      <c r="B3549" s="47">
        <v>3548.0</v>
      </c>
      <c r="C3549" s="47">
        <v>0.0</v>
      </c>
    </row>
    <row r="3550">
      <c r="A3550" s="47" t="s">
        <v>17</v>
      </c>
      <c r="B3550" s="47">
        <v>3549.0</v>
      </c>
      <c r="C3550" s="47">
        <v>0.0</v>
      </c>
    </row>
    <row r="3551">
      <c r="A3551" s="47" t="s">
        <v>17</v>
      </c>
      <c r="B3551" s="47">
        <v>3550.0</v>
      </c>
      <c r="C3551" s="47">
        <v>0.0</v>
      </c>
    </row>
    <row r="3552">
      <c r="A3552" s="47" t="s">
        <v>17</v>
      </c>
      <c r="B3552" s="47">
        <v>3551.0</v>
      </c>
      <c r="C3552" s="47">
        <v>0.0</v>
      </c>
    </row>
    <row r="3553">
      <c r="A3553" s="47" t="s">
        <v>17</v>
      </c>
      <c r="B3553" s="47">
        <v>3552.0</v>
      </c>
      <c r="C3553" s="47">
        <v>0.0</v>
      </c>
    </row>
    <row r="3554">
      <c r="A3554" s="47" t="s">
        <v>17</v>
      </c>
      <c r="B3554" s="47">
        <v>3553.0</v>
      </c>
      <c r="C3554" s="47">
        <v>0.0</v>
      </c>
    </row>
    <row r="3555">
      <c r="A3555" s="47" t="s">
        <v>17</v>
      </c>
      <c r="B3555" s="47">
        <v>3554.0</v>
      </c>
      <c r="C3555" s="47">
        <v>0.0</v>
      </c>
    </row>
    <row r="3556">
      <c r="A3556" s="47" t="s">
        <v>17</v>
      </c>
      <c r="B3556" s="47">
        <v>3555.0</v>
      </c>
      <c r="C3556" s="47">
        <v>0.0</v>
      </c>
    </row>
    <row r="3557">
      <c r="A3557" s="47" t="s">
        <v>17</v>
      </c>
      <c r="B3557" s="47">
        <v>3556.0</v>
      </c>
      <c r="C3557" s="47">
        <v>0.0</v>
      </c>
    </row>
    <row r="3558">
      <c r="A3558" s="47" t="s">
        <v>17</v>
      </c>
      <c r="B3558" s="47">
        <v>3557.0</v>
      </c>
      <c r="C3558" s="47">
        <v>0.0</v>
      </c>
    </row>
    <row r="3559">
      <c r="A3559" s="47" t="s">
        <v>17</v>
      </c>
      <c r="B3559" s="47">
        <v>3558.0</v>
      </c>
      <c r="C3559" s="47">
        <v>0.0712</v>
      </c>
    </row>
    <row r="3560">
      <c r="A3560" s="47" t="s">
        <v>17</v>
      </c>
      <c r="B3560" s="47">
        <v>3559.0</v>
      </c>
      <c r="C3560" s="47">
        <v>0.22080000000000002</v>
      </c>
    </row>
    <row r="3561">
      <c r="A3561" s="47" t="s">
        <v>17</v>
      </c>
      <c r="B3561" s="47">
        <v>3560.0</v>
      </c>
      <c r="C3561" s="47">
        <v>0.37360000000000004</v>
      </c>
    </row>
    <row r="3562">
      <c r="A3562" s="47" t="s">
        <v>17</v>
      </c>
      <c r="B3562" s="47">
        <v>3561.0</v>
      </c>
      <c r="C3562" s="47">
        <v>0.5208</v>
      </c>
    </row>
    <row r="3563">
      <c r="A3563" s="47" t="s">
        <v>17</v>
      </c>
      <c r="B3563" s="47">
        <v>3562.0</v>
      </c>
      <c r="C3563" s="47">
        <v>0.652</v>
      </c>
    </row>
    <row r="3564">
      <c r="A3564" s="47" t="s">
        <v>17</v>
      </c>
      <c r="B3564" s="47">
        <v>3563.0</v>
      </c>
      <c r="C3564" s="47">
        <v>0.7392000000000001</v>
      </c>
    </row>
    <row r="3565">
      <c r="A3565" s="47" t="s">
        <v>17</v>
      </c>
      <c r="B3565" s="47">
        <v>3564.0</v>
      </c>
      <c r="C3565" s="47">
        <v>0.7904</v>
      </c>
    </row>
    <row r="3566">
      <c r="A3566" s="47" t="s">
        <v>17</v>
      </c>
      <c r="B3566" s="47">
        <v>3565.0</v>
      </c>
      <c r="C3566" s="47">
        <v>0.796</v>
      </c>
    </row>
    <row r="3567">
      <c r="A3567" s="47" t="s">
        <v>17</v>
      </c>
      <c r="B3567" s="47">
        <v>3566.0</v>
      </c>
      <c r="C3567" s="47">
        <v>0.7456</v>
      </c>
    </row>
    <row r="3568">
      <c r="A3568" s="47" t="s">
        <v>17</v>
      </c>
      <c r="B3568" s="47">
        <v>3567.0</v>
      </c>
      <c r="C3568" s="47">
        <v>0.656</v>
      </c>
    </row>
    <row r="3569">
      <c r="A3569" s="47" t="s">
        <v>17</v>
      </c>
      <c r="B3569" s="47">
        <v>3568.0</v>
      </c>
      <c r="C3569" s="47">
        <v>0.5288</v>
      </c>
    </row>
    <row r="3570">
      <c r="A3570" s="47" t="s">
        <v>17</v>
      </c>
      <c r="B3570" s="47">
        <v>3569.0</v>
      </c>
      <c r="C3570" s="47">
        <v>0.3824</v>
      </c>
    </row>
    <row r="3571">
      <c r="A3571" s="47" t="s">
        <v>17</v>
      </c>
      <c r="B3571" s="47">
        <v>3570.0</v>
      </c>
      <c r="C3571" s="47">
        <v>0.22240000000000004</v>
      </c>
    </row>
    <row r="3572">
      <c r="A3572" s="47" t="s">
        <v>17</v>
      </c>
      <c r="B3572" s="47">
        <v>3571.0</v>
      </c>
      <c r="C3572" s="47">
        <v>0.038400000000000004</v>
      </c>
    </row>
    <row r="3573">
      <c r="A3573" s="47" t="s">
        <v>17</v>
      </c>
      <c r="B3573" s="47">
        <v>3572.0</v>
      </c>
      <c r="C3573" s="47">
        <v>0.0</v>
      </c>
    </row>
    <row r="3574">
      <c r="A3574" s="47" t="s">
        <v>17</v>
      </c>
      <c r="B3574" s="47">
        <v>3573.0</v>
      </c>
      <c r="C3574" s="47">
        <v>0.0</v>
      </c>
    </row>
    <row r="3575">
      <c r="A3575" s="47" t="s">
        <v>17</v>
      </c>
      <c r="B3575" s="47">
        <v>3574.0</v>
      </c>
      <c r="C3575" s="47">
        <v>0.0</v>
      </c>
    </row>
    <row r="3576">
      <c r="A3576" s="47" t="s">
        <v>17</v>
      </c>
      <c r="B3576" s="47">
        <v>3575.0</v>
      </c>
      <c r="C3576" s="47">
        <v>0.0</v>
      </c>
    </row>
    <row r="3577">
      <c r="A3577" s="47" t="s">
        <v>17</v>
      </c>
      <c r="B3577" s="47">
        <v>3576.0</v>
      </c>
      <c r="C3577" s="47">
        <v>0.0</v>
      </c>
    </row>
    <row r="3578">
      <c r="A3578" s="47" t="s">
        <v>17</v>
      </c>
      <c r="B3578" s="47">
        <v>3577.0</v>
      </c>
      <c r="C3578" s="47">
        <v>0.0</v>
      </c>
    </row>
    <row r="3579">
      <c r="A3579" s="47" t="s">
        <v>17</v>
      </c>
      <c r="B3579" s="47">
        <v>3578.0</v>
      </c>
      <c r="C3579" s="47">
        <v>0.0</v>
      </c>
    </row>
    <row r="3580">
      <c r="A3580" s="47" t="s">
        <v>17</v>
      </c>
      <c r="B3580" s="47">
        <v>3579.0</v>
      </c>
      <c r="C3580" s="47">
        <v>0.0</v>
      </c>
    </row>
    <row r="3581">
      <c r="A3581" s="47" t="s">
        <v>17</v>
      </c>
      <c r="B3581" s="47">
        <v>3580.0</v>
      </c>
      <c r="C3581" s="47">
        <v>0.0</v>
      </c>
    </row>
    <row r="3582">
      <c r="A3582" s="47" t="s">
        <v>17</v>
      </c>
      <c r="B3582" s="47">
        <v>3581.0</v>
      </c>
      <c r="C3582" s="47">
        <v>0.0</v>
      </c>
    </row>
    <row r="3583">
      <c r="A3583" s="47" t="s">
        <v>17</v>
      </c>
      <c r="B3583" s="47">
        <v>3582.0</v>
      </c>
      <c r="C3583" s="47">
        <v>0.07600000000000001</v>
      </c>
    </row>
    <row r="3584">
      <c r="A3584" s="47" t="s">
        <v>17</v>
      </c>
      <c r="B3584" s="47">
        <v>3583.0</v>
      </c>
      <c r="C3584" s="47">
        <v>0.22080000000000002</v>
      </c>
    </row>
    <row r="3585">
      <c r="A3585" s="47" t="s">
        <v>17</v>
      </c>
      <c r="B3585" s="47">
        <v>3584.0</v>
      </c>
      <c r="C3585" s="47">
        <v>0.3784</v>
      </c>
    </row>
    <row r="3586">
      <c r="A3586" s="47" t="s">
        <v>17</v>
      </c>
      <c r="B3586" s="47">
        <v>3585.0</v>
      </c>
      <c r="C3586" s="47">
        <v>0.5304000000000001</v>
      </c>
    </row>
    <row r="3587">
      <c r="A3587" s="47" t="s">
        <v>17</v>
      </c>
      <c r="B3587" s="47">
        <v>3586.0</v>
      </c>
      <c r="C3587" s="47">
        <v>0.6000000000000001</v>
      </c>
    </row>
    <row r="3588">
      <c r="A3588" s="47" t="s">
        <v>17</v>
      </c>
      <c r="B3588" s="47">
        <v>3587.0</v>
      </c>
      <c r="C3588" s="47">
        <v>0.6464000000000001</v>
      </c>
    </row>
    <row r="3589">
      <c r="A3589" s="47" t="s">
        <v>17</v>
      </c>
      <c r="B3589" s="47">
        <v>3588.0</v>
      </c>
      <c r="C3589" s="47">
        <v>0.7008000000000001</v>
      </c>
    </row>
    <row r="3590">
      <c r="A3590" s="47" t="s">
        <v>17</v>
      </c>
      <c r="B3590" s="47">
        <v>3589.0</v>
      </c>
      <c r="C3590" s="47">
        <v>0.6848000000000001</v>
      </c>
    </row>
    <row r="3591">
      <c r="A3591" s="47" t="s">
        <v>17</v>
      </c>
      <c r="B3591" s="47">
        <v>3590.0</v>
      </c>
      <c r="C3591" s="47">
        <v>0.5312</v>
      </c>
    </row>
    <row r="3592">
      <c r="A3592" s="47" t="s">
        <v>17</v>
      </c>
      <c r="B3592" s="47">
        <v>3591.0</v>
      </c>
      <c r="C3592" s="47">
        <v>0.3688</v>
      </c>
    </row>
    <row r="3593">
      <c r="A3593" s="47" t="s">
        <v>17</v>
      </c>
      <c r="B3593" s="47">
        <v>3592.0</v>
      </c>
      <c r="C3593" s="47">
        <v>0.296</v>
      </c>
    </row>
    <row r="3594">
      <c r="A3594" s="47" t="s">
        <v>17</v>
      </c>
      <c r="B3594" s="47">
        <v>3593.0</v>
      </c>
      <c r="C3594" s="47">
        <v>0.1864</v>
      </c>
    </row>
    <row r="3595">
      <c r="A3595" s="47" t="s">
        <v>17</v>
      </c>
      <c r="B3595" s="47">
        <v>3594.0</v>
      </c>
      <c r="C3595" s="47">
        <v>0.18560000000000001</v>
      </c>
    </row>
    <row r="3596">
      <c r="A3596" s="47" t="s">
        <v>17</v>
      </c>
      <c r="B3596" s="47">
        <v>3595.0</v>
      </c>
      <c r="C3596" s="47">
        <v>0.044000000000000004</v>
      </c>
    </row>
    <row r="3597">
      <c r="A3597" s="47" t="s">
        <v>17</v>
      </c>
      <c r="B3597" s="47">
        <v>3596.0</v>
      </c>
      <c r="C3597" s="47">
        <v>0.0</v>
      </c>
    </row>
    <row r="3598">
      <c r="A3598" s="47" t="s">
        <v>17</v>
      </c>
      <c r="B3598" s="47">
        <v>3597.0</v>
      </c>
      <c r="C3598" s="47">
        <v>0.0</v>
      </c>
    </row>
    <row r="3599">
      <c r="A3599" s="47" t="s">
        <v>17</v>
      </c>
      <c r="B3599" s="47">
        <v>3598.0</v>
      </c>
      <c r="C3599" s="47">
        <v>0.0</v>
      </c>
    </row>
    <row r="3600">
      <c r="A3600" s="47" t="s">
        <v>17</v>
      </c>
      <c r="B3600" s="47">
        <v>3599.0</v>
      </c>
      <c r="C3600" s="47">
        <v>0.0</v>
      </c>
    </row>
    <row r="3601">
      <c r="A3601" s="47" t="s">
        <v>17</v>
      </c>
      <c r="B3601" s="47">
        <v>3600.0</v>
      </c>
      <c r="C3601" s="47">
        <v>0.0</v>
      </c>
    </row>
    <row r="3602">
      <c r="A3602" s="47" t="s">
        <v>17</v>
      </c>
      <c r="B3602" s="47">
        <v>3601.0</v>
      </c>
      <c r="C3602" s="47">
        <v>0.0</v>
      </c>
    </row>
    <row r="3603">
      <c r="A3603" s="47" t="s">
        <v>17</v>
      </c>
      <c r="B3603" s="47">
        <v>3602.0</v>
      </c>
      <c r="C3603" s="47">
        <v>0.0</v>
      </c>
    </row>
    <row r="3604">
      <c r="A3604" s="47" t="s">
        <v>17</v>
      </c>
      <c r="B3604" s="47">
        <v>3603.0</v>
      </c>
      <c r="C3604" s="47">
        <v>0.0</v>
      </c>
    </row>
    <row r="3605">
      <c r="A3605" s="47" t="s">
        <v>17</v>
      </c>
      <c r="B3605" s="47">
        <v>3604.0</v>
      </c>
      <c r="C3605" s="47">
        <v>0.0</v>
      </c>
    </row>
    <row r="3606">
      <c r="A3606" s="47" t="s">
        <v>17</v>
      </c>
      <c r="B3606" s="47">
        <v>3605.0</v>
      </c>
      <c r="C3606" s="47">
        <v>0.0</v>
      </c>
    </row>
    <row r="3607">
      <c r="A3607" s="47" t="s">
        <v>17</v>
      </c>
      <c r="B3607" s="47">
        <v>3606.0</v>
      </c>
      <c r="C3607" s="47">
        <v>0.064</v>
      </c>
    </row>
    <row r="3608">
      <c r="A3608" s="47" t="s">
        <v>17</v>
      </c>
      <c r="B3608" s="47">
        <v>3607.0</v>
      </c>
      <c r="C3608" s="47">
        <v>0.2056</v>
      </c>
    </row>
    <row r="3609">
      <c r="A3609" s="47" t="s">
        <v>17</v>
      </c>
      <c r="B3609" s="47">
        <v>3608.0</v>
      </c>
      <c r="C3609" s="47">
        <v>0.3008</v>
      </c>
    </row>
    <row r="3610">
      <c r="A3610" s="47" t="s">
        <v>17</v>
      </c>
      <c r="B3610" s="47">
        <v>3609.0</v>
      </c>
      <c r="C3610" s="47">
        <v>0.4736</v>
      </c>
    </row>
    <row r="3611">
      <c r="A3611" s="47" t="s">
        <v>17</v>
      </c>
      <c r="B3611" s="47">
        <v>3610.0</v>
      </c>
      <c r="C3611" s="47">
        <v>0.6432000000000001</v>
      </c>
    </row>
    <row r="3612">
      <c r="A3612" s="47" t="s">
        <v>17</v>
      </c>
      <c r="B3612" s="47">
        <v>3611.0</v>
      </c>
      <c r="C3612" s="47">
        <v>0.7280000000000001</v>
      </c>
    </row>
    <row r="3613">
      <c r="A3613" s="47" t="s">
        <v>17</v>
      </c>
      <c r="B3613" s="47">
        <v>3612.0</v>
      </c>
      <c r="C3613" s="47">
        <v>0.7832</v>
      </c>
    </row>
    <row r="3614">
      <c r="A3614" s="47" t="s">
        <v>17</v>
      </c>
      <c r="B3614" s="47">
        <v>3613.0</v>
      </c>
      <c r="C3614" s="47">
        <v>0.7328000000000001</v>
      </c>
    </row>
    <row r="3615">
      <c r="A3615" s="47" t="s">
        <v>17</v>
      </c>
      <c r="B3615" s="47">
        <v>3614.0</v>
      </c>
      <c r="C3615" s="47">
        <v>0.7064</v>
      </c>
    </row>
    <row r="3616">
      <c r="A3616" s="47" t="s">
        <v>17</v>
      </c>
      <c r="B3616" s="47">
        <v>3615.0</v>
      </c>
      <c r="C3616" s="47">
        <v>0.6080000000000001</v>
      </c>
    </row>
    <row r="3617">
      <c r="A3617" s="47" t="s">
        <v>17</v>
      </c>
      <c r="B3617" s="47">
        <v>3616.0</v>
      </c>
      <c r="C3617" s="47">
        <v>0.3456</v>
      </c>
    </row>
    <row r="3618">
      <c r="A3618" s="47" t="s">
        <v>17</v>
      </c>
      <c r="B3618" s="47">
        <v>3617.0</v>
      </c>
      <c r="C3618" s="47">
        <v>0.1272</v>
      </c>
    </row>
    <row r="3619">
      <c r="A3619" s="47" t="s">
        <v>17</v>
      </c>
      <c r="B3619" s="47">
        <v>3618.0</v>
      </c>
      <c r="C3619" s="47">
        <v>0.0664</v>
      </c>
    </row>
    <row r="3620">
      <c r="A3620" s="47" t="s">
        <v>17</v>
      </c>
      <c r="B3620" s="47">
        <v>3619.0</v>
      </c>
      <c r="C3620" s="47">
        <v>0.04000000000000001</v>
      </c>
    </row>
    <row r="3621">
      <c r="A3621" s="47" t="s">
        <v>17</v>
      </c>
      <c r="B3621" s="47">
        <v>3620.0</v>
      </c>
      <c r="C3621" s="47">
        <v>0.0</v>
      </c>
    </row>
    <row r="3622">
      <c r="A3622" s="47" t="s">
        <v>17</v>
      </c>
      <c r="B3622" s="47">
        <v>3621.0</v>
      </c>
      <c r="C3622" s="47">
        <v>0.0</v>
      </c>
    </row>
    <row r="3623">
      <c r="A3623" s="47" t="s">
        <v>17</v>
      </c>
      <c r="B3623" s="47">
        <v>3622.0</v>
      </c>
      <c r="C3623" s="47">
        <v>0.0</v>
      </c>
    </row>
    <row r="3624">
      <c r="A3624" s="47" t="s">
        <v>17</v>
      </c>
      <c r="B3624" s="47">
        <v>3623.0</v>
      </c>
      <c r="C3624" s="47">
        <v>0.0</v>
      </c>
    </row>
    <row r="3625">
      <c r="A3625" s="47" t="s">
        <v>17</v>
      </c>
      <c r="B3625" s="47">
        <v>3624.0</v>
      </c>
      <c r="C3625" s="47">
        <v>0.0</v>
      </c>
    </row>
    <row r="3626">
      <c r="A3626" s="47" t="s">
        <v>17</v>
      </c>
      <c r="B3626" s="47">
        <v>3625.0</v>
      </c>
      <c r="C3626" s="47">
        <v>0.0</v>
      </c>
    </row>
    <row r="3627">
      <c r="A3627" s="47" t="s">
        <v>17</v>
      </c>
      <c r="B3627" s="47">
        <v>3626.0</v>
      </c>
      <c r="C3627" s="47">
        <v>0.0</v>
      </c>
    </row>
    <row r="3628">
      <c r="A3628" s="47" t="s">
        <v>17</v>
      </c>
      <c r="B3628" s="47">
        <v>3627.0</v>
      </c>
      <c r="C3628" s="47">
        <v>0.0</v>
      </c>
    </row>
    <row r="3629">
      <c r="A3629" s="47" t="s">
        <v>17</v>
      </c>
      <c r="B3629" s="47">
        <v>3628.0</v>
      </c>
      <c r="C3629" s="47">
        <v>0.0</v>
      </c>
    </row>
    <row r="3630">
      <c r="A3630" s="47" t="s">
        <v>17</v>
      </c>
      <c r="B3630" s="47">
        <v>3629.0</v>
      </c>
      <c r="C3630" s="47">
        <v>0.0</v>
      </c>
    </row>
    <row r="3631">
      <c r="A3631" s="47" t="s">
        <v>17</v>
      </c>
      <c r="B3631" s="47">
        <v>3630.0</v>
      </c>
      <c r="C3631" s="47">
        <v>0.07440000000000001</v>
      </c>
    </row>
    <row r="3632">
      <c r="A3632" s="47" t="s">
        <v>17</v>
      </c>
      <c r="B3632" s="47">
        <v>3631.0</v>
      </c>
      <c r="C3632" s="47">
        <v>0.21920000000000003</v>
      </c>
    </row>
    <row r="3633">
      <c r="A3633" s="47" t="s">
        <v>17</v>
      </c>
      <c r="B3633" s="47">
        <v>3632.0</v>
      </c>
      <c r="C3633" s="47">
        <v>0.37120000000000003</v>
      </c>
    </row>
    <row r="3634">
      <c r="A3634" s="47" t="s">
        <v>17</v>
      </c>
      <c r="B3634" s="47">
        <v>3633.0</v>
      </c>
      <c r="C3634" s="47">
        <v>0.5152</v>
      </c>
    </row>
    <row r="3635">
      <c r="A3635" s="47" t="s">
        <v>17</v>
      </c>
      <c r="B3635" s="47">
        <v>3634.0</v>
      </c>
      <c r="C3635" s="47">
        <v>0.5616</v>
      </c>
    </row>
    <row r="3636">
      <c r="A3636" s="47" t="s">
        <v>17</v>
      </c>
      <c r="B3636" s="47">
        <v>3635.0</v>
      </c>
      <c r="C3636" s="47">
        <v>0.472</v>
      </c>
    </row>
    <row r="3637">
      <c r="A3637" s="47" t="s">
        <v>17</v>
      </c>
      <c r="B3637" s="47">
        <v>3636.0</v>
      </c>
      <c r="C3637" s="47">
        <v>0.7400000000000001</v>
      </c>
    </row>
    <row r="3638">
      <c r="A3638" s="47" t="s">
        <v>17</v>
      </c>
      <c r="B3638" s="47">
        <v>3637.0</v>
      </c>
      <c r="C3638" s="47">
        <v>0.7792</v>
      </c>
    </row>
    <row r="3639">
      <c r="A3639" s="47" t="s">
        <v>17</v>
      </c>
      <c r="B3639" s="47">
        <v>3638.0</v>
      </c>
      <c r="C3639" s="47">
        <v>0.5864</v>
      </c>
    </row>
    <row r="3640">
      <c r="A3640" s="47" t="s">
        <v>17</v>
      </c>
      <c r="B3640" s="47">
        <v>3639.0</v>
      </c>
      <c r="C3640" s="47">
        <v>0.5904</v>
      </c>
    </row>
    <row r="3641">
      <c r="A3641" s="47" t="s">
        <v>17</v>
      </c>
      <c r="B3641" s="47">
        <v>3640.0</v>
      </c>
      <c r="C3641" s="47">
        <v>0.4928</v>
      </c>
    </row>
    <row r="3642">
      <c r="A3642" s="47" t="s">
        <v>17</v>
      </c>
      <c r="B3642" s="47">
        <v>3641.0</v>
      </c>
      <c r="C3642" s="47">
        <v>0.3064</v>
      </c>
    </row>
    <row r="3643">
      <c r="A3643" s="47" t="s">
        <v>17</v>
      </c>
      <c r="B3643" s="47">
        <v>3642.0</v>
      </c>
      <c r="C3643" s="47">
        <v>0.09360000000000002</v>
      </c>
    </row>
    <row r="3644">
      <c r="A3644" s="47" t="s">
        <v>17</v>
      </c>
      <c r="B3644" s="47">
        <v>3643.0</v>
      </c>
      <c r="C3644" s="47">
        <v>0.028000000000000004</v>
      </c>
    </row>
    <row r="3645">
      <c r="A3645" s="47" t="s">
        <v>17</v>
      </c>
      <c r="B3645" s="47">
        <v>3644.0</v>
      </c>
      <c r="C3645" s="47">
        <v>0.0</v>
      </c>
    </row>
    <row r="3646">
      <c r="A3646" s="47" t="s">
        <v>17</v>
      </c>
      <c r="B3646" s="47">
        <v>3645.0</v>
      </c>
      <c r="C3646" s="47">
        <v>0.0</v>
      </c>
    </row>
    <row r="3647">
      <c r="A3647" s="47" t="s">
        <v>17</v>
      </c>
      <c r="B3647" s="47">
        <v>3646.0</v>
      </c>
      <c r="C3647" s="47">
        <v>0.0</v>
      </c>
    </row>
    <row r="3648">
      <c r="A3648" s="47" t="s">
        <v>17</v>
      </c>
      <c r="B3648" s="47">
        <v>3647.0</v>
      </c>
      <c r="C3648" s="47">
        <v>0.0</v>
      </c>
    </row>
    <row r="3649">
      <c r="A3649" s="47" t="s">
        <v>17</v>
      </c>
      <c r="B3649" s="47">
        <v>3648.0</v>
      </c>
      <c r="C3649" s="47">
        <v>0.0</v>
      </c>
    </row>
    <row r="3650">
      <c r="A3650" s="47" t="s">
        <v>17</v>
      </c>
      <c r="B3650" s="47">
        <v>3649.0</v>
      </c>
      <c r="C3650" s="47">
        <v>0.0</v>
      </c>
    </row>
    <row r="3651">
      <c r="A3651" s="47" t="s">
        <v>17</v>
      </c>
      <c r="B3651" s="47">
        <v>3650.0</v>
      </c>
      <c r="C3651" s="47">
        <v>0.0</v>
      </c>
    </row>
    <row r="3652">
      <c r="A3652" s="47" t="s">
        <v>17</v>
      </c>
      <c r="B3652" s="47">
        <v>3651.0</v>
      </c>
      <c r="C3652" s="47">
        <v>0.0</v>
      </c>
    </row>
    <row r="3653">
      <c r="A3653" s="47" t="s">
        <v>17</v>
      </c>
      <c r="B3653" s="47">
        <v>3652.0</v>
      </c>
      <c r="C3653" s="47">
        <v>0.0</v>
      </c>
    </row>
    <row r="3654">
      <c r="A3654" s="47" t="s">
        <v>17</v>
      </c>
      <c r="B3654" s="47">
        <v>3653.0</v>
      </c>
      <c r="C3654" s="47">
        <v>0.0</v>
      </c>
    </row>
    <row r="3655">
      <c r="A3655" s="47" t="s">
        <v>17</v>
      </c>
      <c r="B3655" s="47">
        <v>3654.0</v>
      </c>
      <c r="C3655" s="47">
        <v>0.0664</v>
      </c>
    </row>
    <row r="3656">
      <c r="A3656" s="47" t="s">
        <v>17</v>
      </c>
      <c r="B3656" s="47">
        <v>3655.0</v>
      </c>
      <c r="C3656" s="47">
        <v>0.17920000000000003</v>
      </c>
    </row>
    <row r="3657">
      <c r="A3657" s="47" t="s">
        <v>17</v>
      </c>
      <c r="B3657" s="47">
        <v>3656.0</v>
      </c>
      <c r="C3657" s="47">
        <v>0.27440000000000003</v>
      </c>
    </row>
    <row r="3658">
      <c r="A3658" s="47" t="s">
        <v>17</v>
      </c>
      <c r="B3658" s="47">
        <v>3657.0</v>
      </c>
      <c r="C3658" s="47">
        <v>0.5128</v>
      </c>
    </row>
    <row r="3659">
      <c r="A3659" s="47" t="s">
        <v>17</v>
      </c>
      <c r="B3659" s="47">
        <v>3658.0</v>
      </c>
      <c r="C3659" s="47">
        <v>0.5648</v>
      </c>
    </row>
    <row r="3660">
      <c r="A3660" s="47" t="s">
        <v>17</v>
      </c>
      <c r="B3660" s="47">
        <v>3659.0</v>
      </c>
      <c r="C3660" s="47">
        <v>0.4768</v>
      </c>
    </row>
    <row r="3661">
      <c r="A3661" s="47" t="s">
        <v>17</v>
      </c>
      <c r="B3661" s="47">
        <v>3660.0</v>
      </c>
      <c r="C3661" s="47">
        <v>0.5664</v>
      </c>
    </row>
    <row r="3662">
      <c r="A3662" s="47" t="s">
        <v>17</v>
      </c>
      <c r="B3662" s="47">
        <v>3661.0</v>
      </c>
      <c r="C3662" s="47">
        <v>0.4616</v>
      </c>
    </row>
    <row r="3663">
      <c r="A3663" s="47" t="s">
        <v>17</v>
      </c>
      <c r="B3663" s="47">
        <v>3662.0</v>
      </c>
      <c r="C3663" s="47">
        <v>0.4152</v>
      </c>
    </row>
    <row r="3664">
      <c r="A3664" s="47" t="s">
        <v>17</v>
      </c>
      <c r="B3664" s="47">
        <v>3663.0</v>
      </c>
      <c r="C3664" s="47">
        <v>0.46399999999999997</v>
      </c>
    </row>
    <row r="3665">
      <c r="A3665" s="47" t="s">
        <v>17</v>
      </c>
      <c r="B3665" s="47">
        <v>3664.0</v>
      </c>
      <c r="C3665" s="47">
        <v>0.4944</v>
      </c>
    </row>
    <row r="3666">
      <c r="A3666" s="47" t="s">
        <v>17</v>
      </c>
      <c r="B3666" s="47">
        <v>3665.0</v>
      </c>
      <c r="C3666" s="47">
        <v>0.35760000000000003</v>
      </c>
    </row>
    <row r="3667">
      <c r="A3667" s="47" t="s">
        <v>17</v>
      </c>
      <c r="B3667" s="47">
        <v>3666.0</v>
      </c>
      <c r="C3667" s="47">
        <v>0.1416</v>
      </c>
    </row>
    <row r="3668">
      <c r="A3668" s="47" t="s">
        <v>17</v>
      </c>
      <c r="B3668" s="47">
        <v>3667.0</v>
      </c>
      <c r="C3668" s="47">
        <v>0.0432</v>
      </c>
    </row>
    <row r="3669">
      <c r="A3669" s="47" t="s">
        <v>17</v>
      </c>
      <c r="B3669" s="47">
        <v>3668.0</v>
      </c>
      <c r="C3669" s="47">
        <v>0.0</v>
      </c>
    </row>
    <row r="3670">
      <c r="A3670" s="47" t="s">
        <v>17</v>
      </c>
      <c r="B3670" s="47">
        <v>3669.0</v>
      </c>
      <c r="C3670" s="47">
        <v>0.0</v>
      </c>
    </row>
    <row r="3671">
      <c r="A3671" s="47" t="s">
        <v>17</v>
      </c>
      <c r="B3671" s="47">
        <v>3670.0</v>
      </c>
      <c r="C3671" s="47">
        <v>0.0</v>
      </c>
    </row>
    <row r="3672">
      <c r="A3672" s="47" t="s">
        <v>17</v>
      </c>
      <c r="B3672" s="47">
        <v>3671.0</v>
      </c>
      <c r="C3672" s="47">
        <v>0.0</v>
      </c>
    </row>
    <row r="3673">
      <c r="A3673" s="47" t="s">
        <v>17</v>
      </c>
      <c r="B3673" s="47">
        <v>3672.0</v>
      </c>
      <c r="C3673" s="47">
        <v>0.0</v>
      </c>
    </row>
    <row r="3674">
      <c r="A3674" s="47" t="s">
        <v>17</v>
      </c>
      <c r="B3674" s="47">
        <v>3673.0</v>
      </c>
      <c r="C3674" s="47">
        <v>0.0</v>
      </c>
    </row>
    <row r="3675">
      <c r="A3675" s="47" t="s">
        <v>17</v>
      </c>
      <c r="B3675" s="47">
        <v>3674.0</v>
      </c>
      <c r="C3675" s="47">
        <v>0.0</v>
      </c>
    </row>
    <row r="3676">
      <c r="A3676" s="47" t="s">
        <v>17</v>
      </c>
      <c r="B3676" s="47">
        <v>3675.0</v>
      </c>
      <c r="C3676" s="47">
        <v>0.0</v>
      </c>
    </row>
    <row r="3677">
      <c r="A3677" s="47" t="s">
        <v>17</v>
      </c>
      <c r="B3677" s="47">
        <v>3676.0</v>
      </c>
      <c r="C3677" s="47">
        <v>0.0</v>
      </c>
    </row>
    <row r="3678">
      <c r="A3678" s="47" t="s">
        <v>17</v>
      </c>
      <c r="B3678" s="47">
        <v>3677.0</v>
      </c>
      <c r="C3678" s="47">
        <v>0.0</v>
      </c>
    </row>
    <row r="3679">
      <c r="A3679" s="47" t="s">
        <v>17</v>
      </c>
      <c r="B3679" s="47">
        <v>3678.0</v>
      </c>
      <c r="C3679" s="47">
        <v>0.0368</v>
      </c>
    </row>
    <row r="3680">
      <c r="A3680" s="47" t="s">
        <v>17</v>
      </c>
      <c r="B3680" s="47">
        <v>3679.0</v>
      </c>
      <c r="C3680" s="47">
        <v>0.22240000000000004</v>
      </c>
    </row>
    <row r="3681">
      <c r="A3681" s="47" t="s">
        <v>17</v>
      </c>
      <c r="B3681" s="47">
        <v>3680.0</v>
      </c>
      <c r="C3681" s="47">
        <v>0.336</v>
      </c>
    </row>
    <row r="3682">
      <c r="A3682" s="47" t="s">
        <v>17</v>
      </c>
      <c r="B3682" s="47">
        <v>3681.0</v>
      </c>
      <c r="C3682" s="47">
        <v>0.44000000000000006</v>
      </c>
    </row>
    <row r="3683">
      <c r="A3683" s="47" t="s">
        <v>17</v>
      </c>
      <c r="B3683" s="47">
        <v>3682.0</v>
      </c>
      <c r="C3683" s="47">
        <v>0.6352000000000001</v>
      </c>
    </row>
    <row r="3684">
      <c r="A3684" s="47" t="s">
        <v>17</v>
      </c>
      <c r="B3684" s="47">
        <v>3683.0</v>
      </c>
      <c r="C3684" s="47">
        <v>0.7240000000000001</v>
      </c>
    </row>
    <row r="3685">
      <c r="A3685" s="47" t="s">
        <v>17</v>
      </c>
      <c r="B3685" s="47">
        <v>3684.0</v>
      </c>
      <c r="C3685" s="47">
        <v>0.7792</v>
      </c>
    </row>
    <row r="3686">
      <c r="A3686" s="47" t="s">
        <v>17</v>
      </c>
      <c r="B3686" s="47">
        <v>3685.0</v>
      </c>
      <c r="C3686" s="47">
        <v>0.7808</v>
      </c>
    </row>
    <row r="3687">
      <c r="A3687" s="47" t="s">
        <v>17</v>
      </c>
      <c r="B3687" s="47">
        <v>3686.0</v>
      </c>
      <c r="C3687" s="47">
        <v>0.7400000000000001</v>
      </c>
    </row>
    <row r="3688">
      <c r="A3688" s="47" t="s">
        <v>17</v>
      </c>
      <c r="B3688" s="47">
        <v>3687.0</v>
      </c>
      <c r="C3688" s="47">
        <v>0.6488</v>
      </c>
    </row>
    <row r="3689">
      <c r="A3689" s="47" t="s">
        <v>17</v>
      </c>
      <c r="B3689" s="47">
        <v>3688.0</v>
      </c>
      <c r="C3689" s="47">
        <v>0.524</v>
      </c>
    </row>
    <row r="3690">
      <c r="A3690" s="47" t="s">
        <v>17</v>
      </c>
      <c r="B3690" s="47">
        <v>3689.0</v>
      </c>
      <c r="C3690" s="47">
        <v>0.3792</v>
      </c>
    </row>
    <row r="3691">
      <c r="A3691" s="47" t="s">
        <v>17</v>
      </c>
      <c r="B3691" s="47">
        <v>3690.0</v>
      </c>
      <c r="C3691" s="47">
        <v>0.2256</v>
      </c>
    </row>
    <row r="3692">
      <c r="A3692" s="47" t="s">
        <v>17</v>
      </c>
      <c r="B3692" s="47">
        <v>3691.0</v>
      </c>
      <c r="C3692" s="47">
        <v>0.0432</v>
      </c>
    </row>
    <row r="3693">
      <c r="A3693" s="47" t="s">
        <v>17</v>
      </c>
      <c r="B3693" s="47">
        <v>3692.0</v>
      </c>
      <c r="C3693" s="47">
        <v>0.0</v>
      </c>
    </row>
    <row r="3694">
      <c r="A3694" s="47" t="s">
        <v>17</v>
      </c>
      <c r="B3694" s="47">
        <v>3693.0</v>
      </c>
      <c r="C3694" s="47">
        <v>0.0</v>
      </c>
    </row>
    <row r="3695">
      <c r="A3695" s="47" t="s">
        <v>17</v>
      </c>
      <c r="B3695" s="47">
        <v>3694.0</v>
      </c>
      <c r="C3695" s="47">
        <v>0.0</v>
      </c>
    </row>
    <row r="3696">
      <c r="A3696" s="47" t="s">
        <v>17</v>
      </c>
      <c r="B3696" s="47">
        <v>3695.0</v>
      </c>
      <c r="C3696" s="47">
        <v>0.0</v>
      </c>
    </row>
    <row r="3697">
      <c r="A3697" s="47" t="s">
        <v>17</v>
      </c>
      <c r="B3697" s="47">
        <v>3696.0</v>
      </c>
      <c r="C3697" s="47">
        <v>0.0</v>
      </c>
    </row>
    <row r="3698">
      <c r="A3698" s="47" t="s">
        <v>17</v>
      </c>
      <c r="B3698" s="47">
        <v>3697.0</v>
      </c>
      <c r="C3698" s="47">
        <v>0.0</v>
      </c>
    </row>
    <row r="3699">
      <c r="A3699" s="47" t="s">
        <v>17</v>
      </c>
      <c r="B3699" s="47">
        <v>3698.0</v>
      </c>
      <c r="C3699" s="47">
        <v>0.0</v>
      </c>
    </row>
    <row r="3700">
      <c r="A3700" s="47" t="s">
        <v>17</v>
      </c>
      <c r="B3700" s="47">
        <v>3699.0</v>
      </c>
      <c r="C3700" s="47">
        <v>0.0</v>
      </c>
    </row>
    <row r="3701">
      <c r="A3701" s="47" t="s">
        <v>17</v>
      </c>
      <c r="B3701" s="47">
        <v>3700.0</v>
      </c>
      <c r="C3701" s="47">
        <v>0.0</v>
      </c>
    </row>
    <row r="3702">
      <c r="A3702" s="47" t="s">
        <v>17</v>
      </c>
      <c r="B3702" s="47">
        <v>3701.0</v>
      </c>
      <c r="C3702" s="47">
        <v>0.0</v>
      </c>
    </row>
    <row r="3703">
      <c r="A3703" s="47" t="s">
        <v>17</v>
      </c>
      <c r="B3703" s="47">
        <v>3702.0</v>
      </c>
      <c r="C3703" s="47">
        <v>0.0752</v>
      </c>
    </row>
    <row r="3704">
      <c r="A3704" s="47" t="s">
        <v>17</v>
      </c>
      <c r="B3704" s="47">
        <v>3703.0</v>
      </c>
      <c r="C3704" s="47">
        <v>0.21760000000000002</v>
      </c>
    </row>
    <row r="3705">
      <c r="A3705" s="47" t="s">
        <v>17</v>
      </c>
      <c r="B3705" s="47">
        <v>3704.0</v>
      </c>
      <c r="C3705" s="47">
        <v>0.37120000000000003</v>
      </c>
    </row>
    <row r="3706">
      <c r="A3706" s="47" t="s">
        <v>17</v>
      </c>
      <c r="B3706" s="47">
        <v>3705.0</v>
      </c>
      <c r="C3706" s="47">
        <v>0.5192</v>
      </c>
    </row>
    <row r="3707">
      <c r="A3707" s="47" t="s">
        <v>17</v>
      </c>
      <c r="B3707" s="47">
        <v>3706.0</v>
      </c>
      <c r="C3707" s="47">
        <v>0.6392000000000001</v>
      </c>
    </row>
    <row r="3708">
      <c r="A3708" s="47" t="s">
        <v>17</v>
      </c>
      <c r="B3708" s="47">
        <v>3707.0</v>
      </c>
      <c r="C3708" s="47">
        <v>0.7240000000000001</v>
      </c>
    </row>
    <row r="3709">
      <c r="A3709" s="47" t="s">
        <v>17</v>
      </c>
      <c r="B3709" s="47">
        <v>3708.0</v>
      </c>
      <c r="C3709" s="47">
        <v>0.788</v>
      </c>
    </row>
    <row r="3710">
      <c r="A3710" s="47" t="s">
        <v>17</v>
      </c>
      <c r="B3710" s="47">
        <v>3709.0</v>
      </c>
      <c r="C3710" s="47">
        <v>0.7768</v>
      </c>
    </row>
    <row r="3711">
      <c r="A3711" s="47" t="s">
        <v>17</v>
      </c>
      <c r="B3711" s="47">
        <v>3710.0</v>
      </c>
      <c r="C3711" s="47">
        <v>0.7360000000000001</v>
      </c>
    </row>
    <row r="3712">
      <c r="A3712" s="47" t="s">
        <v>17</v>
      </c>
      <c r="B3712" s="47">
        <v>3711.0</v>
      </c>
      <c r="C3712" s="47">
        <v>0.6456000000000001</v>
      </c>
    </row>
    <row r="3713">
      <c r="A3713" s="47" t="s">
        <v>17</v>
      </c>
      <c r="B3713" s="47">
        <v>3712.0</v>
      </c>
      <c r="C3713" s="47">
        <v>0.5248</v>
      </c>
    </row>
    <row r="3714">
      <c r="A3714" s="47" t="s">
        <v>17</v>
      </c>
      <c r="B3714" s="47">
        <v>3713.0</v>
      </c>
      <c r="C3714" s="47">
        <v>0.3784</v>
      </c>
    </row>
    <row r="3715">
      <c r="A3715" s="47" t="s">
        <v>17</v>
      </c>
      <c r="B3715" s="47">
        <v>3714.0</v>
      </c>
      <c r="C3715" s="47">
        <v>0.22719999999999999</v>
      </c>
    </row>
    <row r="3716">
      <c r="A3716" s="47" t="s">
        <v>17</v>
      </c>
      <c r="B3716" s="47">
        <v>3715.0</v>
      </c>
      <c r="C3716" s="47">
        <v>0.044800000000000006</v>
      </c>
    </row>
    <row r="3717">
      <c r="A3717" s="47" t="s">
        <v>17</v>
      </c>
      <c r="B3717" s="47">
        <v>3716.0</v>
      </c>
      <c r="C3717" s="47">
        <v>0.0</v>
      </c>
    </row>
    <row r="3718">
      <c r="A3718" s="47" t="s">
        <v>17</v>
      </c>
      <c r="B3718" s="47">
        <v>3717.0</v>
      </c>
      <c r="C3718" s="47">
        <v>0.0</v>
      </c>
    </row>
    <row r="3719">
      <c r="A3719" s="47" t="s">
        <v>17</v>
      </c>
      <c r="B3719" s="47">
        <v>3718.0</v>
      </c>
      <c r="C3719" s="47">
        <v>0.0</v>
      </c>
    </row>
    <row r="3720">
      <c r="A3720" s="47" t="s">
        <v>17</v>
      </c>
      <c r="B3720" s="47">
        <v>3719.0</v>
      </c>
      <c r="C3720" s="47">
        <v>0.0</v>
      </c>
    </row>
    <row r="3721">
      <c r="A3721" s="47" t="s">
        <v>17</v>
      </c>
      <c r="B3721" s="47">
        <v>3720.0</v>
      </c>
      <c r="C3721" s="47">
        <v>0.0</v>
      </c>
    </row>
    <row r="3722">
      <c r="A3722" s="47" t="s">
        <v>17</v>
      </c>
      <c r="B3722" s="47">
        <v>3721.0</v>
      </c>
      <c r="C3722" s="47">
        <v>0.0</v>
      </c>
    </row>
    <row r="3723">
      <c r="A3723" s="47" t="s">
        <v>17</v>
      </c>
      <c r="B3723" s="47">
        <v>3722.0</v>
      </c>
      <c r="C3723" s="47">
        <v>0.0</v>
      </c>
    </row>
    <row r="3724">
      <c r="A3724" s="47" t="s">
        <v>17</v>
      </c>
      <c r="B3724" s="47">
        <v>3723.0</v>
      </c>
      <c r="C3724" s="47">
        <v>0.0</v>
      </c>
    </row>
    <row r="3725">
      <c r="A3725" s="47" t="s">
        <v>17</v>
      </c>
      <c r="B3725" s="47">
        <v>3724.0</v>
      </c>
      <c r="C3725" s="47">
        <v>0.0</v>
      </c>
    </row>
    <row r="3726">
      <c r="A3726" s="47" t="s">
        <v>17</v>
      </c>
      <c r="B3726" s="47">
        <v>3725.0</v>
      </c>
      <c r="C3726" s="47">
        <v>0.0</v>
      </c>
    </row>
    <row r="3727">
      <c r="A3727" s="47" t="s">
        <v>17</v>
      </c>
      <c r="B3727" s="47">
        <v>3726.0</v>
      </c>
      <c r="C3727" s="47">
        <v>0.0752</v>
      </c>
    </row>
    <row r="3728">
      <c r="A3728" s="47" t="s">
        <v>17</v>
      </c>
      <c r="B3728" s="47">
        <v>3727.0</v>
      </c>
      <c r="C3728" s="47">
        <v>0.22000000000000003</v>
      </c>
    </row>
    <row r="3729">
      <c r="A3729" s="47" t="s">
        <v>17</v>
      </c>
      <c r="B3729" s="47">
        <v>3728.0</v>
      </c>
      <c r="C3729" s="47">
        <v>0.37120000000000003</v>
      </c>
    </row>
    <row r="3730">
      <c r="A3730" s="47" t="s">
        <v>17</v>
      </c>
      <c r="B3730" s="47">
        <v>3729.0</v>
      </c>
      <c r="C3730" s="47">
        <v>0.5168</v>
      </c>
    </row>
    <row r="3731">
      <c r="A3731" s="47" t="s">
        <v>17</v>
      </c>
      <c r="B3731" s="47">
        <v>3730.0</v>
      </c>
      <c r="C3731" s="47">
        <v>0.6360000000000001</v>
      </c>
    </row>
    <row r="3732">
      <c r="A3732" s="47" t="s">
        <v>17</v>
      </c>
      <c r="B3732" s="47">
        <v>3731.0</v>
      </c>
      <c r="C3732" s="47">
        <v>0.7240000000000001</v>
      </c>
    </row>
    <row r="3733">
      <c r="A3733" s="47" t="s">
        <v>17</v>
      </c>
      <c r="B3733" s="47">
        <v>3732.0</v>
      </c>
      <c r="C3733" s="47">
        <v>0.776</v>
      </c>
    </row>
    <row r="3734">
      <c r="A3734" s="47" t="s">
        <v>17</v>
      </c>
      <c r="B3734" s="47">
        <v>3733.0</v>
      </c>
      <c r="C3734" s="47">
        <v>0.7776000000000001</v>
      </c>
    </row>
    <row r="3735">
      <c r="A3735" s="47" t="s">
        <v>17</v>
      </c>
      <c r="B3735" s="47">
        <v>3734.0</v>
      </c>
      <c r="C3735" s="47">
        <v>0.7328000000000001</v>
      </c>
    </row>
    <row r="3736">
      <c r="A3736" s="47" t="s">
        <v>17</v>
      </c>
      <c r="B3736" s="47">
        <v>3735.0</v>
      </c>
      <c r="C3736" s="47">
        <v>0.6432000000000001</v>
      </c>
    </row>
    <row r="3737">
      <c r="A3737" s="47" t="s">
        <v>17</v>
      </c>
      <c r="B3737" s="47">
        <v>3736.0</v>
      </c>
      <c r="C3737" s="47">
        <v>0.5256000000000001</v>
      </c>
    </row>
    <row r="3738">
      <c r="A3738" s="47" t="s">
        <v>17</v>
      </c>
      <c r="B3738" s="47">
        <v>3737.0</v>
      </c>
      <c r="C3738" s="47">
        <v>0.3816</v>
      </c>
    </row>
    <row r="3739">
      <c r="A3739" s="47" t="s">
        <v>17</v>
      </c>
      <c r="B3739" s="47">
        <v>3738.0</v>
      </c>
      <c r="C3739" s="47">
        <v>0.22799999999999998</v>
      </c>
    </row>
    <row r="3740">
      <c r="A3740" s="47" t="s">
        <v>17</v>
      </c>
      <c r="B3740" s="47">
        <v>3739.0</v>
      </c>
      <c r="C3740" s="47">
        <v>0.044800000000000006</v>
      </c>
    </row>
    <row r="3741">
      <c r="A3741" s="47" t="s">
        <v>17</v>
      </c>
      <c r="B3741" s="47">
        <v>3740.0</v>
      </c>
      <c r="C3741" s="47">
        <v>0.0</v>
      </c>
    </row>
    <row r="3742">
      <c r="A3742" s="47" t="s">
        <v>17</v>
      </c>
      <c r="B3742" s="47">
        <v>3741.0</v>
      </c>
      <c r="C3742" s="47">
        <v>0.0</v>
      </c>
    </row>
    <row r="3743">
      <c r="A3743" s="47" t="s">
        <v>17</v>
      </c>
      <c r="B3743" s="47">
        <v>3742.0</v>
      </c>
      <c r="C3743" s="47">
        <v>0.0</v>
      </c>
    </row>
    <row r="3744">
      <c r="A3744" s="47" t="s">
        <v>17</v>
      </c>
      <c r="B3744" s="47">
        <v>3743.0</v>
      </c>
      <c r="C3744" s="47">
        <v>0.0</v>
      </c>
    </row>
    <row r="3745">
      <c r="A3745" s="47" t="s">
        <v>17</v>
      </c>
      <c r="B3745" s="47">
        <v>3744.0</v>
      </c>
      <c r="C3745" s="47">
        <v>0.0</v>
      </c>
    </row>
    <row r="3746">
      <c r="A3746" s="47" t="s">
        <v>17</v>
      </c>
      <c r="B3746" s="47">
        <v>3745.0</v>
      </c>
      <c r="C3746" s="47">
        <v>0.0</v>
      </c>
    </row>
    <row r="3747">
      <c r="A3747" s="47" t="s">
        <v>17</v>
      </c>
      <c r="B3747" s="47">
        <v>3746.0</v>
      </c>
      <c r="C3747" s="47">
        <v>0.0</v>
      </c>
    </row>
    <row r="3748">
      <c r="A3748" s="47" t="s">
        <v>17</v>
      </c>
      <c r="B3748" s="47">
        <v>3747.0</v>
      </c>
      <c r="C3748" s="47">
        <v>0.0</v>
      </c>
    </row>
    <row r="3749">
      <c r="A3749" s="47" t="s">
        <v>17</v>
      </c>
      <c r="B3749" s="47">
        <v>3748.0</v>
      </c>
      <c r="C3749" s="47">
        <v>0.0</v>
      </c>
    </row>
    <row r="3750">
      <c r="A3750" s="47" t="s">
        <v>17</v>
      </c>
      <c r="B3750" s="47">
        <v>3749.0</v>
      </c>
      <c r="C3750" s="47">
        <v>0.0</v>
      </c>
    </row>
    <row r="3751">
      <c r="A3751" s="47" t="s">
        <v>17</v>
      </c>
      <c r="B3751" s="47">
        <v>3750.0</v>
      </c>
      <c r="C3751" s="47">
        <v>0.07840000000000001</v>
      </c>
    </row>
    <row r="3752">
      <c r="A3752" s="47" t="s">
        <v>17</v>
      </c>
      <c r="B3752" s="47">
        <v>3751.0</v>
      </c>
      <c r="C3752" s="47">
        <v>0.2088</v>
      </c>
    </row>
    <row r="3753">
      <c r="A3753" s="47" t="s">
        <v>17</v>
      </c>
      <c r="B3753" s="47">
        <v>3752.0</v>
      </c>
      <c r="C3753" s="47">
        <v>0.3632</v>
      </c>
    </row>
    <row r="3754">
      <c r="A3754" s="47" t="s">
        <v>17</v>
      </c>
      <c r="B3754" s="47">
        <v>3753.0</v>
      </c>
      <c r="C3754" s="47">
        <v>0.5144000000000001</v>
      </c>
    </row>
    <row r="3755">
      <c r="A3755" s="47" t="s">
        <v>17</v>
      </c>
      <c r="B3755" s="47">
        <v>3754.0</v>
      </c>
      <c r="C3755" s="47">
        <v>0.6360000000000001</v>
      </c>
    </row>
    <row r="3756">
      <c r="A3756" s="47" t="s">
        <v>17</v>
      </c>
      <c r="B3756" s="47">
        <v>3755.0</v>
      </c>
      <c r="C3756" s="47">
        <v>0.7248000000000001</v>
      </c>
    </row>
    <row r="3757">
      <c r="A3757" s="47" t="s">
        <v>17</v>
      </c>
      <c r="B3757" s="47">
        <v>3756.0</v>
      </c>
      <c r="C3757" s="47">
        <v>0.772</v>
      </c>
    </row>
    <row r="3758">
      <c r="A3758" s="47" t="s">
        <v>17</v>
      </c>
      <c r="B3758" s="47">
        <v>3757.0</v>
      </c>
      <c r="C3758" s="47">
        <v>0.7352000000000001</v>
      </c>
    </row>
    <row r="3759">
      <c r="A3759" s="47" t="s">
        <v>17</v>
      </c>
      <c r="B3759" s="47">
        <v>3758.0</v>
      </c>
      <c r="C3759" s="47">
        <v>0.6368</v>
      </c>
    </row>
    <row r="3760">
      <c r="A3760" s="47" t="s">
        <v>17</v>
      </c>
      <c r="B3760" s="47">
        <v>3759.0</v>
      </c>
      <c r="C3760" s="47">
        <v>0.2376</v>
      </c>
    </row>
    <row r="3761">
      <c r="A3761" s="47" t="s">
        <v>17</v>
      </c>
      <c r="B3761" s="47">
        <v>3760.0</v>
      </c>
      <c r="C3761" s="47">
        <v>0.42000000000000004</v>
      </c>
    </row>
    <row r="3762">
      <c r="A3762" s="47" t="s">
        <v>17</v>
      </c>
      <c r="B3762" s="47">
        <v>3761.0</v>
      </c>
      <c r="C3762" s="47">
        <v>0.34636</v>
      </c>
    </row>
    <row r="3763">
      <c r="A3763" s="47" t="s">
        <v>17</v>
      </c>
      <c r="B3763" s="47">
        <v>3762.0</v>
      </c>
      <c r="C3763" s="47">
        <v>0.22480000000000003</v>
      </c>
    </row>
    <row r="3764">
      <c r="A3764" s="47" t="s">
        <v>17</v>
      </c>
      <c r="B3764" s="47">
        <v>3763.0</v>
      </c>
      <c r="C3764" s="47">
        <v>0.049600000000000005</v>
      </c>
    </row>
    <row r="3765">
      <c r="A3765" s="47" t="s">
        <v>17</v>
      </c>
      <c r="B3765" s="47">
        <v>3764.0</v>
      </c>
      <c r="C3765" s="47">
        <v>0.0</v>
      </c>
    </row>
    <row r="3766">
      <c r="A3766" s="47" t="s">
        <v>17</v>
      </c>
      <c r="B3766" s="47">
        <v>3765.0</v>
      </c>
      <c r="C3766" s="47">
        <v>0.0</v>
      </c>
    </row>
    <row r="3767">
      <c r="A3767" s="47" t="s">
        <v>17</v>
      </c>
      <c r="B3767" s="47">
        <v>3766.0</v>
      </c>
      <c r="C3767" s="47">
        <v>0.0</v>
      </c>
    </row>
    <row r="3768">
      <c r="A3768" s="47" t="s">
        <v>17</v>
      </c>
      <c r="B3768" s="47">
        <v>3767.0</v>
      </c>
      <c r="C3768" s="47">
        <v>0.0</v>
      </c>
    </row>
    <row r="3769">
      <c r="A3769" s="47" t="s">
        <v>17</v>
      </c>
      <c r="B3769" s="47">
        <v>3768.0</v>
      </c>
      <c r="C3769" s="47">
        <v>0.0</v>
      </c>
    </row>
    <row r="3770">
      <c r="A3770" s="47" t="s">
        <v>17</v>
      </c>
      <c r="B3770" s="47">
        <v>3769.0</v>
      </c>
      <c r="C3770" s="47">
        <v>0.0</v>
      </c>
    </row>
    <row r="3771">
      <c r="A3771" s="47" t="s">
        <v>17</v>
      </c>
      <c r="B3771" s="47">
        <v>3770.0</v>
      </c>
      <c r="C3771" s="47">
        <v>0.0</v>
      </c>
    </row>
    <row r="3772">
      <c r="A3772" s="47" t="s">
        <v>17</v>
      </c>
      <c r="B3772" s="47">
        <v>3771.0</v>
      </c>
      <c r="C3772" s="47">
        <v>0.0</v>
      </c>
    </row>
    <row r="3773">
      <c r="A3773" s="47" t="s">
        <v>17</v>
      </c>
      <c r="B3773" s="47">
        <v>3772.0</v>
      </c>
      <c r="C3773" s="47">
        <v>0.0</v>
      </c>
    </row>
    <row r="3774">
      <c r="A3774" s="47" t="s">
        <v>17</v>
      </c>
      <c r="B3774" s="47">
        <v>3773.0</v>
      </c>
      <c r="C3774" s="47">
        <v>0.0</v>
      </c>
    </row>
    <row r="3775">
      <c r="A3775" s="47" t="s">
        <v>17</v>
      </c>
      <c r="B3775" s="47">
        <v>3774.0</v>
      </c>
      <c r="C3775" s="47">
        <v>0.07600000000000001</v>
      </c>
    </row>
    <row r="3776">
      <c r="A3776" s="47" t="s">
        <v>17</v>
      </c>
      <c r="B3776" s="47">
        <v>3775.0</v>
      </c>
      <c r="C3776" s="47">
        <v>0.21840000000000004</v>
      </c>
    </row>
    <row r="3777">
      <c r="A3777" s="47" t="s">
        <v>17</v>
      </c>
      <c r="B3777" s="47">
        <v>3776.0</v>
      </c>
      <c r="C3777" s="47">
        <v>0.36960000000000004</v>
      </c>
    </row>
    <row r="3778">
      <c r="A3778" s="47" t="s">
        <v>17</v>
      </c>
      <c r="B3778" s="47">
        <v>3777.0</v>
      </c>
      <c r="C3778" s="47">
        <v>0.52</v>
      </c>
    </row>
    <row r="3779">
      <c r="A3779" s="47" t="s">
        <v>17</v>
      </c>
      <c r="B3779" s="47">
        <v>3778.0</v>
      </c>
      <c r="C3779" s="47">
        <v>0.6360000000000001</v>
      </c>
    </row>
    <row r="3780">
      <c r="A3780" s="47" t="s">
        <v>17</v>
      </c>
      <c r="B3780" s="47">
        <v>3779.0</v>
      </c>
      <c r="C3780" s="47">
        <v>0.7208000000000001</v>
      </c>
    </row>
    <row r="3781">
      <c r="A3781" s="47" t="s">
        <v>17</v>
      </c>
      <c r="B3781" s="47">
        <v>3780.0</v>
      </c>
      <c r="C3781" s="47">
        <v>0.776</v>
      </c>
    </row>
    <row r="3782">
      <c r="A3782" s="47" t="s">
        <v>17</v>
      </c>
      <c r="B3782" s="47">
        <v>3781.0</v>
      </c>
      <c r="C3782" s="47">
        <v>0.7696000000000001</v>
      </c>
    </row>
    <row r="3783">
      <c r="A3783" s="47" t="s">
        <v>17</v>
      </c>
      <c r="B3783" s="47">
        <v>3782.0</v>
      </c>
      <c r="C3783" s="47">
        <v>0.7304</v>
      </c>
    </row>
    <row r="3784">
      <c r="A3784" s="47" t="s">
        <v>17</v>
      </c>
      <c r="B3784" s="47">
        <v>3783.0</v>
      </c>
      <c r="C3784" s="47">
        <v>0.6376000000000001</v>
      </c>
    </row>
    <row r="3785">
      <c r="A3785" s="47" t="s">
        <v>17</v>
      </c>
      <c r="B3785" s="47">
        <v>3784.0</v>
      </c>
      <c r="C3785" s="47">
        <v>0.5248</v>
      </c>
    </row>
    <row r="3786">
      <c r="A3786" s="47" t="s">
        <v>17</v>
      </c>
      <c r="B3786" s="47">
        <v>3785.0</v>
      </c>
      <c r="C3786" s="47">
        <v>0.38</v>
      </c>
    </row>
    <row r="3787">
      <c r="A3787" s="47" t="s">
        <v>17</v>
      </c>
      <c r="B3787" s="47">
        <v>3786.0</v>
      </c>
      <c r="C3787" s="47">
        <v>0.2256</v>
      </c>
    </row>
    <row r="3788">
      <c r="A3788" s="47" t="s">
        <v>17</v>
      </c>
      <c r="B3788" s="47">
        <v>3787.0</v>
      </c>
      <c r="C3788" s="47">
        <v>0.0424</v>
      </c>
    </row>
    <row r="3789">
      <c r="A3789" s="47" t="s">
        <v>17</v>
      </c>
      <c r="B3789" s="47">
        <v>3788.0</v>
      </c>
      <c r="C3789" s="47">
        <v>0.0</v>
      </c>
    </row>
    <row r="3790">
      <c r="A3790" s="47" t="s">
        <v>17</v>
      </c>
      <c r="B3790" s="47">
        <v>3789.0</v>
      </c>
      <c r="C3790" s="47">
        <v>0.0</v>
      </c>
    </row>
    <row r="3791">
      <c r="A3791" s="47" t="s">
        <v>17</v>
      </c>
      <c r="B3791" s="47">
        <v>3790.0</v>
      </c>
      <c r="C3791" s="47">
        <v>0.0</v>
      </c>
    </row>
    <row r="3792">
      <c r="A3792" s="47" t="s">
        <v>17</v>
      </c>
      <c r="B3792" s="47">
        <v>3791.0</v>
      </c>
      <c r="C3792" s="47">
        <v>0.0</v>
      </c>
    </row>
    <row r="3793">
      <c r="A3793" s="47" t="s">
        <v>17</v>
      </c>
      <c r="B3793" s="47">
        <v>3792.0</v>
      </c>
      <c r="C3793" s="47">
        <v>0.0</v>
      </c>
    </row>
    <row r="3794">
      <c r="A3794" s="47" t="s">
        <v>17</v>
      </c>
      <c r="B3794" s="47">
        <v>3793.0</v>
      </c>
      <c r="C3794" s="47">
        <v>0.0</v>
      </c>
    </row>
    <row r="3795">
      <c r="A3795" s="47" t="s">
        <v>17</v>
      </c>
      <c r="B3795" s="47">
        <v>3794.0</v>
      </c>
      <c r="C3795" s="47">
        <v>0.0</v>
      </c>
    </row>
    <row r="3796">
      <c r="A3796" s="47" t="s">
        <v>17</v>
      </c>
      <c r="B3796" s="47">
        <v>3795.0</v>
      </c>
      <c r="C3796" s="47">
        <v>0.0</v>
      </c>
    </row>
    <row r="3797">
      <c r="A3797" s="47" t="s">
        <v>17</v>
      </c>
      <c r="B3797" s="47">
        <v>3796.0</v>
      </c>
      <c r="C3797" s="47">
        <v>0.0</v>
      </c>
    </row>
    <row r="3798">
      <c r="A3798" s="47" t="s">
        <v>17</v>
      </c>
      <c r="B3798" s="47">
        <v>3797.0</v>
      </c>
      <c r="C3798" s="47">
        <v>0.0</v>
      </c>
    </row>
    <row r="3799">
      <c r="A3799" s="47" t="s">
        <v>17</v>
      </c>
      <c r="B3799" s="47">
        <v>3798.0</v>
      </c>
      <c r="C3799" s="47">
        <v>0.0752</v>
      </c>
    </row>
    <row r="3800">
      <c r="A3800" s="47" t="s">
        <v>17</v>
      </c>
      <c r="B3800" s="47">
        <v>3799.0</v>
      </c>
      <c r="C3800" s="47">
        <v>0.21280000000000002</v>
      </c>
    </row>
    <row r="3801">
      <c r="A3801" s="47" t="s">
        <v>17</v>
      </c>
      <c r="B3801" s="47">
        <v>3800.0</v>
      </c>
      <c r="C3801" s="47">
        <v>0.36960000000000004</v>
      </c>
    </row>
    <row r="3802">
      <c r="A3802" s="47" t="s">
        <v>17</v>
      </c>
      <c r="B3802" s="47">
        <v>3801.0</v>
      </c>
      <c r="C3802" s="47">
        <v>0.5</v>
      </c>
    </row>
    <row r="3803">
      <c r="A3803" s="47" t="s">
        <v>17</v>
      </c>
      <c r="B3803" s="47">
        <v>3802.0</v>
      </c>
      <c r="C3803" s="47">
        <v>0.6360000000000001</v>
      </c>
    </row>
    <row r="3804">
      <c r="A3804" s="47" t="s">
        <v>17</v>
      </c>
      <c r="B3804" s="47">
        <v>3803.0</v>
      </c>
      <c r="C3804" s="47">
        <v>0.7288000000000001</v>
      </c>
    </row>
    <row r="3805">
      <c r="A3805" s="47" t="s">
        <v>17</v>
      </c>
      <c r="B3805" s="47">
        <v>3804.0</v>
      </c>
      <c r="C3805" s="47">
        <v>0.7808</v>
      </c>
    </row>
    <row r="3806">
      <c r="A3806" s="47" t="s">
        <v>17</v>
      </c>
      <c r="B3806" s="47">
        <v>3805.0</v>
      </c>
      <c r="C3806" s="47">
        <v>0.7784</v>
      </c>
    </row>
    <row r="3807">
      <c r="A3807" s="47" t="s">
        <v>17</v>
      </c>
      <c r="B3807" s="47">
        <v>3806.0</v>
      </c>
      <c r="C3807" s="47">
        <v>0.7384000000000001</v>
      </c>
    </row>
    <row r="3808">
      <c r="A3808" s="47" t="s">
        <v>17</v>
      </c>
      <c r="B3808" s="47">
        <v>3807.0</v>
      </c>
      <c r="C3808" s="47">
        <v>0.6488</v>
      </c>
    </row>
    <row r="3809">
      <c r="A3809" s="47" t="s">
        <v>17</v>
      </c>
      <c r="B3809" s="47">
        <v>3808.0</v>
      </c>
      <c r="C3809" s="47">
        <v>0.5256000000000001</v>
      </c>
    </row>
    <row r="3810">
      <c r="A3810" s="47" t="s">
        <v>17</v>
      </c>
      <c r="B3810" s="47">
        <v>3809.0</v>
      </c>
      <c r="C3810" s="47">
        <v>0.38480000000000003</v>
      </c>
    </row>
    <row r="3811">
      <c r="A3811" s="47" t="s">
        <v>17</v>
      </c>
      <c r="B3811" s="47">
        <v>3810.0</v>
      </c>
      <c r="C3811" s="47">
        <v>0.2328</v>
      </c>
    </row>
    <row r="3812">
      <c r="A3812" s="47" t="s">
        <v>17</v>
      </c>
      <c r="B3812" s="47">
        <v>3811.0</v>
      </c>
      <c r="C3812" s="47">
        <v>0.044800000000000006</v>
      </c>
    </row>
    <row r="3813">
      <c r="A3813" s="47" t="s">
        <v>17</v>
      </c>
      <c r="B3813" s="47">
        <v>3812.0</v>
      </c>
      <c r="C3813" s="47">
        <v>0.0</v>
      </c>
    </row>
    <row r="3814">
      <c r="A3814" s="47" t="s">
        <v>17</v>
      </c>
      <c r="B3814" s="47">
        <v>3813.0</v>
      </c>
      <c r="C3814" s="47">
        <v>0.0</v>
      </c>
    </row>
    <row r="3815">
      <c r="A3815" s="47" t="s">
        <v>17</v>
      </c>
      <c r="B3815" s="47">
        <v>3814.0</v>
      </c>
      <c r="C3815" s="47">
        <v>0.0</v>
      </c>
    </row>
    <row r="3816">
      <c r="A3816" s="47" t="s">
        <v>17</v>
      </c>
      <c r="B3816" s="47">
        <v>3815.0</v>
      </c>
      <c r="C3816" s="47">
        <v>0.0</v>
      </c>
    </row>
    <row r="3817">
      <c r="A3817" s="47" t="s">
        <v>17</v>
      </c>
      <c r="B3817" s="47">
        <v>3816.0</v>
      </c>
      <c r="C3817" s="47">
        <v>0.0</v>
      </c>
    </row>
    <row r="3818">
      <c r="A3818" s="47" t="s">
        <v>17</v>
      </c>
      <c r="B3818" s="47">
        <v>3817.0</v>
      </c>
      <c r="C3818" s="47">
        <v>0.0</v>
      </c>
    </row>
    <row r="3819">
      <c r="A3819" s="47" t="s">
        <v>17</v>
      </c>
      <c r="B3819" s="47">
        <v>3818.0</v>
      </c>
      <c r="C3819" s="47">
        <v>0.0</v>
      </c>
    </row>
    <row r="3820">
      <c r="A3820" s="47" t="s">
        <v>17</v>
      </c>
      <c r="B3820" s="47">
        <v>3819.0</v>
      </c>
      <c r="C3820" s="47">
        <v>0.0</v>
      </c>
    </row>
    <row r="3821">
      <c r="A3821" s="47" t="s">
        <v>17</v>
      </c>
      <c r="B3821" s="47">
        <v>3820.0</v>
      </c>
      <c r="C3821" s="47">
        <v>0.0</v>
      </c>
    </row>
    <row r="3822">
      <c r="A3822" s="47" t="s">
        <v>17</v>
      </c>
      <c r="B3822" s="47">
        <v>3821.0</v>
      </c>
      <c r="C3822" s="47">
        <v>0.0</v>
      </c>
    </row>
    <row r="3823">
      <c r="A3823" s="47" t="s">
        <v>17</v>
      </c>
      <c r="B3823" s="47">
        <v>3822.0</v>
      </c>
      <c r="C3823" s="47">
        <v>0.038400000000000004</v>
      </c>
    </row>
    <row r="3824">
      <c r="A3824" s="47" t="s">
        <v>17</v>
      </c>
      <c r="B3824" s="47">
        <v>3823.0</v>
      </c>
      <c r="C3824" s="47">
        <v>0.11599999999999999</v>
      </c>
    </row>
    <row r="3825">
      <c r="A3825" s="47" t="s">
        <v>17</v>
      </c>
      <c r="B3825" s="47">
        <v>3824.0</v>
      </c>
      <c r="C3825" s="47">
        <v>0.31920000000000004</v>
      </c>
    </row>
    <row r="3826">
      <c r="A3826" s="47" t="s">
        <v>17</v>
      </c>
      <c r="B3826" s="47">
        <v>3825.0</v>
      </c>
      <c r="C3826" s="47">
        <v>0.136</v>
      </c>
    </row>
    <row r="3827">
      <c r="A3827" s="47" t="s">
        <v>17</v>
      </c>
      <c r="B3827" s="47">
        <v>3826.0</v>
      </c>
      <c r="C3827" s="47">
        <v>0.148</v>
      </c>
    </row>
    <row r="3828">
      <c r="A3828" s="47" t="s">
        <v>17</v>
      </c>
      <c r="B3828" s="47">
        <v>3827.0</v>
      </c>
      <c r="C3828" s="47">
        <v>0.24</v>
      </c>
    </row>
    <row r="3829">
      <c r="A3829" s="47" t="s">
        <v>17</v>
      </c>
      <c r="B3829" s="47">
        <v>3828.0</v>
      </c>
      <c r="C3829" s="47">
        <v>0.15600000000000003</v>
      </c>
    </row>
    <row r="3830">
      <c r="A3830" s="47" t="s">
        <v>17</v>
      </c>
      <c r="B3830" s="47">
        <v>3829.0</v>
      </c>
      <c r="C3830" s="47">
        <v>0.4552</v>
      </c>
    </row>
    <row r="3831">
      <c r="A3831" s="47" t="s">
        <v>17</v>
      </c>
      <c r="B3831" s="47">
        <v>3830.0</v>
      </c>
      <c r="C3831" s="47">
        <v>0.2816</v>
      </c>
    </row>
    <row r="3832">
      <c r="A3832" s="47" t="s">
        <v>17</v>
      </c>
      <c r="B3832" s="47">
        <v>3831.0</v>
      </c>
      <c r="C3832" s="47">
        <v>0.2736</v>
      </c>
    </row>
    <row r="3833">
      <c r="A3833" s="47" t="s">
        <v>17</v>
      </c>
      <c r="B3833" s="47">
        <v>3832.0</v>
      </c>
      <c r="C3833" s="47">
        <v>0.2</v>
      </c>
    </row>
    <row r="3834">
      <c r="A3834" s="47" t="s">
        <v>17</v>
      </c>
      <c r="B3834" s="47">
        <v>3833.0</v>
      </c>
      <c r="C3834" s="47">
        <v>0.13520000000000001</v>
      </c>
    </row>
    <row r="3835">
      <c r="A3835" s="47" t="s">
        <v>17</v>
      </c>
      <c r="B3835" s="47">
        <v>3834.0</v>
      </c>
      <c r="C3835" s="47">
        <v>0.10800000000000001</v>
      </c>
    </row>
    <row r="3836">
      <c r="A3836" s="47" t="s">
        <v>17</v>
      </c>
      <c r="B3836" s="47">
        <v>3835.0</v>
      </c>
      <c r="C3836" s="47">
        <v>0.05360000000000001</v>
      </c>
    </row>
    <row r="3837">
      <c r="A3837" s="47" t="s">
        <v>17</v>
      </c>
      <c r="B3837" s="47">
        <v>3836.0</v>
      </c>
      <c r="C3837" s="47">
        <v>0.0</v>
      </c>
    </row>
    <row r="3838">
      <c r="A3838" s="47" t="s">
        <v>17</v>
      </c>
      <c r="B3838" s="47">
        <v>3837.0</v>
      </c>
      <c r="C3838" s="47">
        <v>0.0</v>
      </c>
    </row>
    <row r="3839">
      <c r="A3839" s="47" t="s">
        <v>17</v>
      </c>
      <c r="B3839" s="47">
        <v>3838.0</v>
      </c>
      <c r="C3839" s="47">
        <v>0.0</v>
      </c>
    </row>
    <row r="3840">
      <c r="A3840" s="47" t="s">
        <v>17</v>
      </c>
      <c r="B3840" s="47">
        <v>3839.0</v>
      </c>
      <c r="C3840" s="47">
        <v>0.0</v>
      </c>
    </row>
    <row r="3841">
      <c r="A3841" s="47" t="s">
        <v>17</v>
      </c>
      <c r="B3841" s="47">
        <v>3840.0</v>
      </c>
      <c r="C3841" s="47">
        <v>0.0</v>
      </c>
    </row>
    <row r="3842">
      <c r="A3842" s="47" t="s">
        <v>17</v>
      </c>
      <c r="B3842" s="47">
        <v>3841.0</v>
      </c>
      <c r="C3842" s="47">
        <v>0.0</v>
      </c>
    </row>
    <row r="3843">
      <c r="A3843" s="47" t="s">
        <v>17</v>
      </c>
      <c r="B3843" s="47">
        <v>3842.0</v>
      </c>
      <c r="C3843" s="47">
        <v>0.0</v>
      </c>
    </row>
    <row r="3844">
      <c r="A3844" s="47" t="s">
        <v>17</v>
      </c>
      <c r="B3844" s="47">
        <v>3843.0</v>
      </c>
      <c r="C3844" s="47">
        <v>0.0</v>
      </c>
    </row>
    <row r="3845">
      <c r="A3845" s="47" t="s">
        <v>17</v>
      </c>
      <c r="B3845" s="47">
        <v>3844.0</v>
      </c>
      <c r="C3845" s="47">
        <v>0.0</v>
      </c>
    </row>
    <row r="3846">
      <c r="A3846" s="47" t="s">
        <v>17</v>
      </c>
      <c r="B3846" s="47">
        <v>3845.0</v>
      </c>
      <c r="C3846" s="47">
        <v>0.0</v>
      </c>
    </row>
    <row r="3847">
      <c r="A3847" s="47" t="s">
        <v>17</v>
      </c>
      <c r="B3847" s="47">
        <v>3846.0</v>
      </c>
      <c r="C3847" s="47">
        <v>0.072</v>
      </c>
    </row>
    <row r="3848">
      <c r="A3848" s="47" t="s">
        <v>17</v>
      </c>
      <c r="B3848" s="47">
        <v>3847.0</v>
      </c>
      <c r="C3848" s="47">
        <v>0.20240000000000002</v>
      </c>
    </row>
    <row r="3849">
      <c r="A3849" s="47" t="s">
        <v>17</v>
      </c>
      <c r="B3849" s="47">
        <v>3848.0</v>
      </c>
      <c r="C3849" s="47">
        <v>0.3272</v>
      </c>
    </row>
    <row r="3850">
      <c r="A3850" s="47" t="s">
        <v>17</v>
      </c>
      <c r="B3850" s="47">
        <v>3849.0</v>
      </c>
      <c r="C3850" s="47">
        <v>0.43200000000000005</v>
      </c>
    </row>
    <row r="3851">
      <c r="A3851" s="47" t="s">
        <v>17</v>
      </c>
      <c r="B3851" s="47">
        <v>3850.0</v>
      </c>
      <c r="C3851" s="47">
        <v>0.524</v>
      </c>
    </row>
    <row r="3852">
      <c r="A3852" s="47" t="s">
        <v>17</v>
      </c>
      <c r="B3852" s="47">
        <v>3851.0</v>
      </c>
      <c r="C3852" s="47">
        <v>0.7128000000000001</v>
      </c>
    </row>
    <row r="3853">
      <c r="A3853" s="47" t="s">
        <v>17</v>
      </c>
      <c r="B3853" s="47">
        <v>3852.0</v>
      </c>
      <c r="C3853" s="47">
        <v>0.7216</v>
      </c>
    </row>
    <row r="3854">
      <c r="A3854" s="47" t="s">
        <v>17</v>
      </c>
      <c r="B3854" s="47">
        <v>3853.0</v>
      </c>
      <c r="C3854" s="47">
        <v>0.41680000000000006</v>
      </c>
    </row>
    <row r="3855">
      <c r="A3855" s="47" t="s">
        <v>17</v>
      </c>
      <c r="B3855" s="47">
        <v>3854.0</v>
      </c>
      <c r="C3855" s="47">
        <v>0.48960000000000004</v>
      </c>
    </row>
    <row r="3856">
      <c r="A3856" s="47" t="s">
        <v>17</v>
      </c>
      <c r="B3856" s="47">
        <v>3855.0</v>
      </c>
      <c r="C3856" s="47">
        <v>0.3376</v>
      </c>
    </row>
    <row r="3857">
      <c r="A3857" s="47" t="s">
        <v>17</v>
      </c>
      <c r="B3857" s="47">
        <v>3856.0</v>
      </c>
      <c r="C3857" s="47">
        <v>0.5192</v>
      </c>
    </row>
    <row r="3858">
      <c r="A3858" s="47" t="s">
        <v>17</v>
      </c>
      <c r="B3858" s="47">
        <v>3857.0</v>
      </c>
      <c r="C3858" s="47">
        <v>0.3832</v>
      </c>
    </row>
    <row r="3859">
      <c r="A3859" s="47" t="s">
        <v>17</v>
      </c>
      <c r="B3859" s="47">
        <v>3858.0</v>
      </c>
      <c r="C3859" s="47">
        <v>0.2304</v>
      </c>
    </row>
    <row r="3860">
      <c r="A3860" s="47" t="s">
        <v>17</v>
      </c>
      <c r="B3860" s="47">
        <v>3859.0</v>
      </c>
      <c r="C3860" s="47">
        <v>0.0888</v>
      </c>
    </row>
    <row r="3861">
      <c r="A3861" s="47" t="s">
        <v>17</v>
      </c>
      <c r="B3861" s="47">
        <v>3860.0</v>
      </c>
      <c r="C3861" s="47">
        <v>0.0</v>
      </c>
    </row>
    <row r="3862">
      <c r="A3862" s="47" t="s">
        <v>17</v>
      </c>
      <c r="B3862" s="47">
        <v>3861.0</v>
      </c>
      <c r="C3862" s="47">
        <v>0.0</v>
      </c>
    </row>
    <row r="3863">
      <c r="A3863" s="47" t="s">
        <v>17</v>
      </c>
      <c r="B3863" s="47">
        <v>3862.0</v>
      </c>
      <c r="C3863" s="47">
        <v>0.0</v>
      </c>
    </row>
    <row r="3864">
      <c r="A3864" s="47" t="s">
        <v>17</v>
      </c>
      <c r="B3864" s="47">
        <v>3863.0</v>
      </c>
      <c r="C3864" s="47">
        <v>0.0</v>
      </c>
    </row>
    <row r="3865">
      <c r="A3865" s="47" t="s">
        <v>17</v>
      </c>
      <c r="B3865" s="47">
        <v>3864.0</v>
      </c>
      <c r="C3865" s="47">
        <v>0.0</v>
      </c>
    </row>
    <row r="3866">
      <c r="A3866" s="47" t="s">
        <v>17</v>
      </c>
      <c r="B3866" s="47">
        <v>3865.0</v>
      </c>
      <c r="C3866" s="47">
        <v>0.0</v>
      </c>
    </row>
    <row r="3867">
      <c r="A3867" s="47" t="s">
        <v>17</v>
      </c>
      <c r="B3867" s="47">
        <v>3866.0</v>
      </c>
      <c r="C3867" s="47">
        <v>0.0</v>
      </c>
    </row>
    <row r="3868">
      <c r="A3868" s="47" t="s">
        <v>17</v>
      </c>
      <c r="B3868" s="47">
        <v>3867.0</v>
      </c>
      <c r="C3868" s="47">
        <v>0.0</v>
      </c>
    </row>
    <row r="3869">
      <c r="A3869" s="47" t="s">
        <v>17</v>
      </c>
      <c r="B3869" s="47">
        <v>3868.0</v>
      </c>
      <c r="C3869" s="47">
        <v>0.0</v>
      </c>
    </row>
    <row r="3870">
      <c r="A3870" s="47" t="s">
        <v>17</v>
      </c>
      <c r="B3870" s="47">
        <v>3869.0</v>
      </c>
      <c r="C3870" s="47">
        <v>0.0</v>
      </c>
    </row>
    <row r="3871">
      <c r="A3871" s="47" t="s">
        <v>17</v>
      </c>
      <c r="B3871" s="47">
        <v>3870.0</v>
      </c>
      <c r="C3871" s="47">
        <v>0.0752</v>
      </c>
    </row>
    <row r="3872">
      <c r="A3872" s="47" t="s">
        <v>17</v>
      </c>
      <c r="B3872" s="47">
        <v>3871.0</v>
      </c>
      <c r="C3872" s="47">
        <v>0.1816</v>
      </c>
    </row>
    <row r="3873">
      <c r="A3873" s="47" t="s">
        <v>17</v>
      </c>
      <c r="B3873" s="47">
        <v>3872.0</v>
      </c>
      <c r="C3873" s="47">
        <v>0.36800000000000005</v>
      </c>
    </row>
    <row r="3874">
      <c r="A3874" s="47" t="s">
        <v>17</v>
      </c>
      <c r="B3874" s="47">
        <v>3873.0</v>
      </c>
      <c r="C3874" s="47">
        <v>0.5056</v>
      </c>
    </row>
    <row r="3875">
      <c r="A3875" s="47" t="s">
        <v>17</v>
      </c>
      <c r="B3875" s="47">
        <v>3874.0</v>
      </c>
      <c r="C3875" s="47">
        <v>0.6256</v>
      </c>
    </row>
    <row r="3876">
      <c r="A3876" s="47" t="s">
        <v>17</v>
      </c>
      <c r="B3876" s="47">
        <v>3875.0</v>
      </c>
      <c r="C3876" s="47">
        <v>0.7208000000000001</v>
      </c>
    </row>
    <row r="3877">
      <c r="A3877" s="47" t="s">
        <v>17</v>
      </c>
      <c r="B3877" s="47">
        <v>3876.0</v>
      </c>
      <c r="C3877" s="47">
        <v>0.6832</v>
      </c>
    </row>
    <row r="3878">
      <c r="A3878" s="47" t="s">
        <v>17</v>
      </c>
      <c r="B3878" s="47">
        <v>3877.0</v>
      </c>
      <c r="C3878" s="47">
        <v>0.7152000000000001</v>
      </c>
    </row>
    <row r="3879">
      <c r="A3879" s="47" t="s">
        <v>17</v>
      </c>
      <c r="B3879" s="47">
        <v>3878.0</v>
      </c>
      <c r="C3879" s="47">
        <v>0.4624</v>
      </c>
    </row>
    <row r="3880">
      <c r="A3880" s="47" t="s">
        <v>17</v>
      </c>
      <c r="B3880" s="47">
        <v>3879.0</v>
      </c>
      <c r="C3880" s="47">
        <v>0.476</v>
      </c>
    </row>
    <row r="3881">
      <c r="A3881" s="47" t="s">
        <v>17</v>
      </c>
      <c r="B3881" s="47">
        <v>3880.0</v>
      </c>
      <c r="C3881" s="47">
        <v>0.40640000000000004</v>
      </c>
    </row>
    <row r="3882">
      <c r="A3882" s="47" t="s">
        <v>17</v>
      </c>
      <c r="B3882" s="47">
        <v>3881.0</v>
      </c>
      <c r="C3882" s="47">
        <v>0.31360000000000005</v>
      </c>
    </row>
    <row r="3883">
      <c r="A3883" s="47" t="s">
        <v>17</v>
      </c>
      <c r="B3883" s="47">
        <v>3882.0</v>
      </c>
      <c r="C3883" s="47">
        <v>0.1744</v>
      </c>
    </row>
    <row r="3884">
      <c r="A3884" s="47" t="s">
        <v>17</v>
      </c>
      <c r="B3884" s="47">
        <v>3883.0</v>
      </c>
      <c r="C3884" s="47">
        <v>0.08080000000000001</v>
      </c>
    </row>
    <row r="3885">
      <c r="A3885" s="47" t="s">
        <v>17</v>
      </c>
      <c r="B3885" s="47">
        <v>3884.0</v>
      </c>
      <c r="C3885" s="47">
        <v>0.0</v>
      </c>
    </row>
    <row r="3886">
      <c r="A3886" s="47" t="s">
        <v>17</v>
      </c>
      <c r="B3886" s="47">
        <v>3885.0</v>
      </c>
      <c r="C3886" s="47">
        <v>0.0</v>
      </c>
    </row>
    <row r="3887">
      <c r="A3887" s="47" t="s">
        <v>17</v>
      </c>
      <c r="B3887" s="47">
        <v>3886.0</v>
      </c>
      <c r="C3887" s="47">
        <v>0.0</v>
      </c>
    </row>
    <row r="3888">
      <c r="A3888" s="47" t="s">
        <v>17</v>
      </c>
      <c r="B3888" s="47">
        <v>3887.0</v>
      </c>
      <c r="C3888" s="47">
        <v>0.0</v>
      </c>
    </row>
    <row r="3889">
      <c r="A3889" s="47" t="s">
        <v>17</v>
      </c>
      <c r="B3889" s="47">
        <v>3888.0</v>
      </c>
      <c r="C3889" s="47">
        <v>0.0</v>
      </c>
    </row>
    <row r="3890">
      <c r="A3890" s="47" t="s">
        <v>17</v>
      </c>
      <c r="B3890" s="47">
        <v>3889.0</v>
      </c>
      <c r="C3890" s="47">
        <v>0.0</v>
      </c>
    </row>
    <row r="3891">
      <c r="A3891" s="47" t="s">
        <v>17</v>
      </c>
      <c r="B3891" s="47">
        <v>3890.0</v>
      </c>
      <c r="C3891" s="47">
        <v>0.0</v>
      </c>
    </row>
    <row r="3892">
      <c r="A3892" s="47" t="s">
        <v>17</v>
      </c>
      <c r="B3892" s="47">
        <v>3891.0</v>
      </c>
      <c r="C3892" s="47">
        <v>0.0</v>
      </c>
    </row>
    <row r="3893">
      <c r="A3893" s="47" t="s">
        <v>17</v>
      </c>
      <c r="B3893" s="47">
        <v>3892.0</v>
      </c>
      <c r="C3893" s="47">
        <v>0.0</v>
      </c>
    </row>
    <row r="3894">
      <c r="A3894" s="47" t="s">
        <v>17</v>
      </c>
      <c r="B3894" s="47">
        <v>3893.0</v>
      </c>
      <c r="C3894" s="47">
        <v>0.0</v>
      </c>
    </row>
    <row r="3895">
      <c r="A3895" s="47" t="s">
        <v>17</v>
      </c>
      <c r="B3895" s="47">
        <v>3894.0</v>
      </c>
      <c r="C3895" s="47">
        <v>0.08000000000000002</v>
      </c>
    </row>
    <row r="3896">
      <c r="A3896" s="47" t="s">
        <v>17</v>
      </c>
      <c r="B3896" s="47">
        <v>3895.0</v>
      </c>
      <c r="C3896" s="47">
        <v>0.22160000000000002</v>
      </c>
    </row>
    <row r="3897">
      <c r="A3897" s="47" t="s">
        <v>17</v>
      </c>
      <c r="B3897" s="47">
        <v>3896.0</v>
      </c>
      <c r="C3897" s="47">
        <v>0.37200000000000005</v>
      </c>
    </row>
    <row r="3898">
      <c r="A3898" s="47" t="s">
        <v>17</v>
      </c>
      <c r="B3898" s="47">
        <v>3897.0</v>
      </c>
      <c r="C3898" s="47">
        <v>0.36160000000000003</v>
      </c>
    </row>
    <row r="3899">
      <c r="A3899" s="47" t="s">
        <v>17</v>
      </c>
      <c r="B3899" s="47">
        <v>3898.0</v>
      </c>
      <c r="C3899" s="47">
        <v>0.4712</v>
      </c>
    </row>
    <row r="3900">
      <c r="A3900" s="47" t="s">
        <v>17</v>
      </c>
      <c r="B3900" s="47">
        <v>3899.0</v>
      </c>
      <c r="C3900" s="47">
        <v>0.33440000000000003</v>
      </c>
    </row>
    <row r="3901">
      <c r="A3901" s="47" t="s">
        <v>17</v>
      </c>
      <c r="B3901" s="47">
        <v>3900.0</v>
      </c>
      <c r="C3901" s="47">
        <v>0.7512</v>
      </c>
    </row>
    <row r="3902">
      <c r="A3902" s="47" t="s">
        <v>17</v>
      </c>
      <c r="B3902" s="47">
        <v>3901.0</v>
      </c>
      <c r="C3902" s="47">
        <v>0.7672</v>
      </c>
    </row>
    <row r="3903">
      <c r="A3903" s="47" t="s">
        <v>17</v>
      </c>
      <c r="B3903" s="47">
        <v>3902.0</v>
      </c>
      <c r="C3903" s="47">
        <v>0.7248000000000001</v>
      </c>
    </row>
    <row r="3904">
      <c r="A3904" s="47" t="s">
        <v>17</v>
      </c>
      <c r="B3904" s="47">
        <v>3903.0</v>
      </c>
      <c r="C3904" s="47">
        <v>0.41280000000000006</v>
      </c>
    </row>
    <row r="3905">
      <c r="A3905" s="47" t="s">
        <v>17</v>
      </c>
      <c r="B3905" s="47">
        <v>3904.0</v>
      </c>
      <c r="C3905" s="47">
        <v>0.4592</v>
      </c>
    </row>
    <row r="3906">
      <c r="A3906" s="47" t="s">
        <v>17</v>
      </c>
      <c r="B3906" s="47">
        <v>3905.0</v>
      </c>
      <c r="C3906" s="47">
        <v>0.3528</v>
      </c>
    </row>
    <row r="3907">
      <c r="A3907" s="47" t="s">
        <v>17</v>
      </c>
      <c r="B3907" s="47">
        <v>3906.0</v>
      </c>
      <c r="C3907" s="47">
        <v>0.22480000000000003</v>
      </c>
    </row>
    <row r="3908">
      <c r="A3908" s="47" t="s">
        <v>17</v>
      </c>
      <c r="B3908" s="47">
        <v>3907.0</v>
      </c>
      <c r="C3908" s="47">
        <v>0.0704</v>
      </c>
    </row>
    <row r="3909">
      <c r="A3909" s="47" t="s">
        <v>17</v>
      </c>
      <c r="B3909" s="47">
        <v>3908.0</v>
      </c>
      <c r="C3909" s="47">
        <v>0.0</v>
      </c>
    </row>
    <row r="3910">
      <c r="A3910" s="47" t="s">
        <v>17</v>
      </c>
      <c r="B3910" s="47">
        <v>3909.0</v>
      </c>
      <c r="C3910" s="47">
        <v>0.0</v>
      </c>
    </row>
    <row r="3911">
      <c r="A3911" s="47" t="s">
        <v>17</v>
      </c>
      <c r="B3911" s="47">
        <v>3910.0</v>
      </c>
      <c r="C3911" s="47">
        <v>0.0</v>
      </c>
    </row>
    <row r="3912">
      <c r="A3912" s="47" t="s">
        <v>17</v>
      </c>
      <c r="B3912" s="47">
        <v>3911.0</v>
      </c>
      <c r="C3912" s="47">
        <v>0.0</v>
      </c>
    </row>
    <row r="3913">
      <c r="A3913" s="47" t="s">
        <v>17</v>
      </c>
      <c r="B3913" s="47">
        <v>3912.0</v>
      </c>
      <c r="C3913" s="47">
        <v>0.0</v>
      </c>
    </row>
    <row r="3914">
      <c r="A3914" s="47" t="s">
        <v>17</v>
      </c>
      <c r="B3914" s="47">
        <v>3913.0</v>
      </c>
      <c r="C3914" s="47">
        <v>0.0</v>
      </c>
    </row>
    <row r="3915">
      <c r="A3915" s="47" t="s">
        <v>17</v>
      </c>
      <c r="B3915" s="47">
        <v>3914.0</v>
      </c>
      <c r="C3915" s="47">
        <v>0.0</v>
      </c>
    </row>
    <row r="3916">
      <c r="A3916" s="47" t="s">
        <v>17</v>
      </c>
      <c r="B3916" s="47">
        <v>3915.0</v>
      </c>
      <c r="C3916" s="47">
        <v>0.0</v>
      </c>
    </row>
    <row r="3917">
      <c r="A3917" s="47" t="s">
        <v>17</v>
      </c>
      <c r="B3917" s="47">
        <v>3916.0</v>
      </c>
      <c r="C3917" s="47">
        <v>0.0</v>
      </c>
    </row>
    <row r="3918">
      <c r="A3918" s="47" t="s">
        <v>17</v>
      </c>
      <c r="B3918" s="47">
        <v>3917.0</v>
      </c>
      <c r="C3918" s="47">
        <v>0.0</v>
      </c>
    </row>
    <row r="3919">
      <c r="A3919" s="47" t="s">
        <v>17</v>
      </c>
      <c r="B3919" s="47">
        <v>3918.0</v>
      </c>
      <c r="C3919" s="47">
        <v>0.0616</v>
      </c>
    </row>
    <row r="3920">
      <c r="A3920" s="47" t="s">
        <v>17</v>
      </c>
      <c r="B3920" s="47">
        <v>3919.0</v>
      </c>
      <c r="C3920" s="47">
        <v>0.21200000000000002</v>
      </c>
    </row>
    <row r="3921">
      <c r="A3921" s="47" t="s">
        <v>17</v>
      </c>
      <c r="B3921" s="47">
        <v>3920.0</v>
      </c>
      <c r="C3921" s="47">
        <v>0.3048</v>
      </c>
    </row>
    <row r="3922">
      <c r="A3922" s="47" t="s">
        <v>17</v>
      </c>
      <c r="B3922" s="47">
        <v>3921.0</v>
      </c>
      <c r="C3922" s="47">
        <v>0.32160000000000005</v>
      </c>
    </row>
    <row r="3923">
      <c r="A3923" s="47" t="s">
        <v>17</v>
      </c>
      <c r="B3923" s="47">
        <v>3922.0</v>
      </c>
      <c r="C3923" s="47">
        <v>0.5976</v>
      </c>
    </row>
    <row r="3924">
      <c r="A3924" s="47" t="s">
        <v>17</v>
      </c>
      <c r="B3924" s="47">
        <v>3923.0</v>
      </c>
      <c r="C3924" s="47">
        <v>0.6848000000000001</v>
      </c>
    </row>
    <row r="3925">
      <c r="A3925" s="47" t="s">
        <v>17</v>
      </c>
      <c r="B3925" s="47">
        <v>3924.0</v>
      </c>
      <c r="C3925" s="47">
        <v>0.7688</v>
      </c>
    </row>
    <row r="3926">
      <c r="A3926" s="47" t="s">
        <v>17</v>
      </c>
      <c r="B3926" s="47">
        <v>3925.0</v>
      </c>
      <c r="C3926" s="47">
        <v>0.7752</v>
      </c>
    </row>
    <row r="3927">
      <c r="A3927" s="47" t="s">
        <v>17</v>
      </c>
      <c r="B3927" s="47">
        <v>3926.0</v>
      </c>
      <c r="C3927" s="47">
        <v>0.7208000000000001</v>
      </c>
    </row>
    <row r="3928">
      <c r="A3928" s="47" t="s">
        <v>17</v>
      </c>
      <c r="B3928" s="47">
        <v>3927.0</v>
      </c>
      <c r="C3928" s="47">
        <v>0.6128</v>
      </c>
    </row>
    <row r="3929">
      <c r="A3929" s="47" t="s">
        <v>17</v>
      </c>
      <c r="B3929" s="47">
        <v>3928.0</v>
      </c>
      <c r="C3929" s="47">
        <v>0.5272</v>
      </c>
    </row>
    <row r="3930">
      <c r="A3930" s="47" t="s">
        <v>17</v>
      </c>
      <c r="B3930" s="47">
        <v>3929.0</v>
      </c>
      <c r="C3930" s="47">
        <v>0.392</v>
      </c>
    </row>
    <row r="3931">
      <c r="A3931" s="47" t="s">
        <v>17</v>
      </c>
      <c r="B3931" s="47">
        <v>3930.0</v>
      </c>
      <c r="C3931" s="47">
        <v>0.2384</v>
      </c>
    </row>
    <row r="3932">
      <c r="A3932" s="47" t="s">
        <v>17</v>
      </c>
      <c r="B3932" s="47">
        <v>3931.0</v>
      </c>
      <c r="C3932" s="47">
        <v>0.09200000000000001</v>
      </c>
    </row>
    <row r="3933">
      <c r="A3933" s="47" t="s">
        <v>17</v>
      </c>
      <c r="B3933" s="47">
        <v>3932.0</v>
      </c>
      <c r="C3933" s="47">
        <v>0.0</v>
      </c>
    </row>
    <row r="3934">
      <c r="A3934" s="47" t="s">
        <v>17</v>
      </c>
      <c r="B3934" s="47">
        <v>3933.0</v>
      </c>
      <c r="C3934" s="47">
        <v>0.0</v>
      </c>
    </row>
    <row r="3935">
      <c r="A3935" s="47" t="s">
        <v>17</v>
      </c>
      <c r="B3935" s="47">
        <v>3934.0</v>
      </c>
      <c r="C3935" s="47">
        <v>0.0</v>
      </c>
    </row>
    <row r="3936">
      <c r="A3936" s="47" t="s">
        <v>17</v>
      </c>
      <c r="B3936" s="47">
        <v>3935.0</v>
      </c>
      <c r="C3936" s="47">
        <v>0.0</v>
      </c>
    </row>
    <row r="3937">
      <c r="A3937" s="47" t="s">
        <v>17</v>
      </c>
      <c r="B3937" s="47">
        <v>3936.0</v>
      </c>
      <c r="C3937" s="47">
        <v>0.0</v>
      </c>
    </row>
    <row r="3938">
      <c r="A3938" s="47" t="s">
        <v>17</v>
      </c>
      <c r="B3938" s="47">
        <v>3937.0</v>
      </c>
      <c r="C3938" s="47">
        <v>0.0</v>
      </c>
    </row>
    <row r="3939">
      <c r="A3939" s="47" t="s">
        <v>17</v>
      </c>
      <c r="B3939" s="47">
        <v>3938.0</v>
      </c>
      <c r="C3939" s="47">
        <v>0.0</v>
      </c>
    </row>
    <row r="3940">
      <c r="A3940" s="47" t="s">
        <v>17</v>
      </c>
      <c r="B3940" s="47">
        <v>3939.0</v>
      </c>
      <c r="C3940" s="47">
        <v>0.0</v>
      </c>
    </row>
    <row r="3941">
      <c r="A3941" s="47" t="s">
        <v>17</v>
      </c>
      <c r="B3941" s="47">
        <v>3940.0</v>
      </c>
      <c r="C3941" s="47">
        <v>0.0</v>
      </c>
    </row>
    <row r="3942">
      <c r="A3942" s="47" t="s">
        <v>17</v>
      </c>
      <c r="B3942" s="47">
        <v>3941.0</v>
      </c>
      <c r="C3942" s="47">
        <v>0.0</v>
      </c>
    </row>
    <row r="3943">
      <c r="A3943" s="47" t="s">
        <v>17</v>
      </c>
      <c r="B3943" s="47">
        <v>3942.0</v>
      </c>
      <c r="C3943" s="47">
        <v>0.0216</v>
      </c>
    </row>
    <row r="3944">
      <c r="A3944" s="47" t="s">
        <v>17</v>
      </c>
      <c r="B3944" s="47">
        <v>3943.0</v>
      </c>
      <c r="C3944" s="47">
        <v>0.2</v>
      </c>
    </row>
    <row r="3945">
      <c r="A3945" s="47" t="s">
        <v>17</v>
      </c>
      <c r="B3945" s="47">
        <v>3944.0</v>
      </c>
      <c r="C3945" s="47">
        <v>0.3272</v>
      </c>
    </row>
    <row r="3946">
      <c r="A3946" s="47" t="s">
        <v>17</v>
      </c>
      <c r="B3946" s="47">
        <v>3945.0</v>
      </c>
      <c r="C3946" s="47">
        <v>0.4176</v>
      </c>
    </row>
    <row r="3947">
      <c r="A3947" s="47" t="s">
        <v>17</v>
      </c>
      <c r="B3947" s="47">
        <v>3946.0</v>
      </c>
      <c r="C3947" s="47">
        <v>0.5976</v>
      </c>
    </row>
    <row r="3948">
      <c r="A3948" s="47" t="s">
        <v>17</v>
      </c>
      <c r="B3948" s="47">
        <v>3947.0</v>
      </c>
      <c r="C3948" s="47">
        <v>0.5336000000000001</v>
      </c>
    </row>
    <row r="3949">
      <c r="A3949" s="47" t="s">
        <v>17</v>
      </c>
      <c r="B3949" s="47">
        <v>3948.0</v>
      </c>
      <c r="C3949" s="47">
        <v>0.7432000000000001</v>
      </c>
    </row>
    <row r="3950">
      <c r="A3950" s="47" t="s">
        <v>17</v>
      </c>
      <c r="B3950" s="47">
        <v>3949.0</v>
      </c>
      <c r="C3950" s="47">
        <v>0.15200000000000002</v>
      </c>
    </row>
    <row r="3951">
      <c r="A3951" s="47" t="s">
        <v>17</v>
      </c>
      <c r="B3951" s="47">
        <v>3950.0</v>
      </c>
      <c r="C3951" s="47">
        <v>0.0816</v>
      </c>
    </row>
    <row r="3952">
      <c r="A3952" s="47" t="s">
        <v>17</v>
      </c>
      <c r="B3952" s="47">
        <v>3951.0</v>
      </c>
      <c r="C3952" s="47">
        <v>0.2752</v>
      </c>
    </row>
    <row r="3953">
      <c r="A3953" s="47" t="s">
        <v>17</v>
      </c>
      <c r="B3953" s="47">
        <v>3952.0</v>
      </c>
      <c r="C3953" s="47">
        <v>0.064</v>
      </c>
    </row>
    <row r="3954">
      <c r="A3954" s="47" t="s">
        <v>17</v>
      </c>
      <c r="B3954" s="47">
        <v>3953.0</v>
      </c>
      <c r="C3954" s="47">
        <v>0.0608</v>
      </c>
    </row>
    <row r="3955">
      <c r="A3955" s="47" t="s">
        <v>17</v>
      </c>
      <c r="B3955" s="47">
        <v>3954.0</v>
      </c>
      <c r="C3955" s="47">
        <v>0.0216</v>
      </c>
    </row>
    <row r="3956">
      <c r="A3956" s="47" t="s">
        <v>17</v>
      </c>
      <c r="B3956" s="47">
        <v>3955.0</v>
      </c>
      <c r="C3956" s="47">
        <v>0.019200000000000002</v>
      </c>
    </row>
    <row r="3957">
      <c r="A3957" s="47" t="s">
        <v>17</v>
      </c>
      <c r="B3957" s="47">
        <v>3956.0</v>
      </c>
      <c r="C3957" s="47">
        <v>0.0</v>
      </c>
    </row>
    <row r="3958">
      <c r="A3958" s="47" t="s">
        <v>17</v>
      </c>
      <c r="B3958" s="47">
        <v>3957.0</v>
      </c>
      <c r="C3958" s="47">
        <v>0.0</v>
      </c>
    </row>
    <row r="3959">
      <c r="A3959" s="47" t="s">
        <v>17</v>
      </c>
      <c r="B3959" s="47">
        <v>3958.0</v>
      </c>
      <c r="C3959" s="47">
        <v>0.0</v>
      </c>
    </row>
    <row r="3960">
      <c r="A3960" s="47" t="s">
        <v>17</v>
      </c>
      <c r="B3960" s="47">
        <v>3959.0</v>
      </c>
      <c r="C3960" s="47">
        <v>0.0</v>
      </c>
    </row>
    <row r="3961">
      <c r="A3961" s="47" t="s">
        <v>17</v>
      </c>
      <c r="B3961" s="47">
        <v>3960.0</v>
      </c>
      <c r="C3961" s="47">
        <v>0.0</v>
      </c>
    </row>
    <row r="3962">
      <c r="A3962" s="47" t="s">
        <v>17</v>
      </c>
      <c r="B3962" s="47">
        <v>3961.0</v>
      </c>
      <c r="C3962" s="47">
        <v>0.0</v>
      </c>
    </row>
    <row r="3963">
      <c r="A3963" s="47" t="s">
        <v>17</v>
      </c>
      <c r="B3963" s="47">
        <v>3962.0</v>
      </c>
      <c r="C3963" s="47">
        <v>0.0</v>
      </c>
    </row>
    <row r="3964">
      <c r="A3964" s="47" t="s">
        <v>17</v>
      </c>
      <c r="B3964" s="47">
        <v>3963.0</v>
      </c>
      <c r="C3964" s="47">
        <v>0.0</v>
      </c>
    </row>
    <row r="3965">
      <c r="A3965" s="47" t="s">
        <v>17</v>
      </c>
      <c r="B3965" s="47">
        <v>3964.0</v>
      </c>
      <c r="C3965" s="47">
        <v>0.0</v>
      </c>
    </row>
    <row r="3966">
      <c r="A3966" s="47" t="s">
        <v>17</v>
      </c>
      <c r="B3966" s="47">
        <v>3965.0</v>
      </c>
      <c r="C3966" s="47">
        <v>0.0</v>
      </c>
    </row>
    <row r="3967">
      <c r="A3967" s="47" t="s">
        <v>17</v>
      </c>
      <c r="B3967" s="47">
        <v>3966.0</v>
      </c>
      <c r="C3967" s="47">
        <v>0.0216</v>
      </c>
    </row>
    <row r="3968">
      <c r="A3968" s="47" t="s">
        <v>17</v>
      </c>
      <c r="B3968" s="47">
        <v>3967.0</v>
      </c>
      <c r="C3968" s="47">
        <v>0.06480000000000001</v>
      </c>
    </row>
    <row r="3969">
      <c r="A3969" s="47" t="s">
        <v>17</v>
      </c>
      <c r="B3969" s="47">
        <v>3968.0</v>
      </c>
      <c r="C3969" s="47">
        <v>0.10800000000000001</v>
      </c>
    </row>
    <row r="3970">
      <c r="A3970" s="47" t="s">
        <v>17</v>
      </c>
      <c r="B3970" s="47">
        <v>3969.0</v>
      </c>
      <c r="C3970" s="47">
        <v>0.268</v>
      </c>
    </row>
    <row r="3971">
      <c r="A3971" s="47" t="s">
        <v>17</v>
      </c>
      <c r="B3971" s="47">
        <v>3970.0</v>
      </c>
      <c r="C3971" s="47">
        <v>0.40800000000000003</v>
      </c>
    </row>
    <row r="3972">
      <c r="A3972" s="47" t="s">
        <v>17</v>
      </c>
      <c r="B3972" s="47">
        <v>3971.0</v>
      </c>
      <c r="C3972" s="47">
        <v>0.3896</v>
      </c>
    </row>
    <row r="3973">
      <c r="A3973" s="47" t="s">
        <v>17</v>
      </c>
      <c r="B3973" s="47">
        <v>3972.0</v>
      </c>
      <c r="C3973" s="47">
        <v>0.2768</v>
      </c>
    </row>
    <row r="3974">
      <c r="A3974" s="47" t="s">
        <v>17</v>
      </c>
      <c r="B3974" s="47">
        <v>3973.0</v>
      </c>
      <c r="C3974" s="47">
        <v>0.5584</v>
      </c>
    </row>
    <row r="3975">
      <c r="A3975" s="47" t="s">
        <v>17</v>
      </c>
      <c r="B3975" s="47">
        <v>3974.0</v>
      </c>
      <c r="C3975" s="47">
        <v>0.4872</v>
      </c>
    </row>
    <row r="3976">
      <c r="A3976" s="47" t="s">
        <v>17</v>
      </c>
      <c r="B3976" s="47">
        <v>3975.0</v>
      </c>
      <c r="C3976" s="47">
        <v>0.396</v>
      </c>
    </row>
    <row r="3977">
      <c r="A3977" s="47" t="s">
        <v>17</v>
      </c>
      <c r="B3977" s="47">
        <v>3976.0</v>
      </c>
      <c r="C3977" s="47">
        <v>0.3912</v>
      </c>
    </row>
    <row r="3978">
      <c r="A3978" s="47" t="s">
        <v>17</v>
      </c>
      <c r="B3978" s="47">
        <v>3977.0</v>
      </c>
      <c r="C3978" s="47">
        <v>0.2992</v>
      </c>
    </row>
    <row r="3979">
      <c r="A3979" s="47" t="s">
        <v>17</v>
      </c>
      <c r="B3979" s="47">
        <v>3978.0</v>
      </c>
      <c r="C3979" s="47">
        <v>0.21680000000000002</v>
      </c>
    </row>
    <row r="3980">
      <c r="A3980" s="47" t="s">
        <v>17</v>
      </c>
      <c r="B3980" s="47">
        <v>3979.0</v>
      </c>
      <c r="C3980" s="47">
        <v>0.096</v>
      </c>
    </row>
    <row r="3981">
      <c r="A3981" s="47" t="s">
        <v>17</v>
      </c>
      <c r="B3981" s="47">
        <v>3980.0</v>
      </c>
      <c r="C3981" s="47">
        <v>0.0</v>
      </c>
    </row>
    <row r="3982">
      <c r="A3982" s="47" t="s">
        <v>17</v>
      </c>
      <c r="B3982" s="47">
        <v>3981.0</v>
      </c>
      <c r="C3982" s="47">
        <v>0.0</v>
      </c>
    </row>
    <row r="3983">
      <c r="A3983" s="47" t="s">
        <v>17</v>
      </c>
      <c r="B3983" s="47">
        <v>3982.0</v>
      </c>
      <c r="C3983" s="47">
        <v>0.0</v>
      </c>
    </row>
    <row r="3984">
      <c r="A3984" s="47" t="s">
        <v>17</v>
      </c>
      <c r="B3984" s="47">
        <v>3983.0</v>
      </c>
      <c r="C3984" s="47">
        <v>0.0</v>
      </c>
    </row>
    <row r="3985">
      <c r="A3985" s="47" t="s">
        <v>17</v>
      </c>
      <c r="B3985" s="47">
        <v>3984.0</v>
      </c>
      <c r="C3985" s="47">
        <v>0.0</v>
      </c>
    </row>
    <row r="3986">
      <c r="A3986" s="47" t="s">
        <v>17</v>
      </c>
      <c r="B3986" s="47">
        <v>3985.0</v>
      </c>
      <c r="C3986" s="47">
        <v>0.0</v>
      </c>
    </row>
    <row r="3987">
      <c r="A3987" s="47" t="s">
        <v>17</v>
      </c>
      <c r="B3987" s="47">
        <v>3986.0</v>
      </c>
      <c r="C3987" s="47">
        <v>0.0</v>
      </c>
    </row>
    <row r="3988">
      <c r="A3988" s="47" t="s">
        <v>17</v>
      </c>
      <c r="B3988" s="47">
        <v>3987.0</v>
      </c>
      <c r="C3988" s="47">
        <v>0.0</v>
      </c>
    </row>
    <row r="3989">
      <c r="A3989" s="47" t="s">
        <v>17</v>
      </c>
      <c r="B3989" s="47">
        <v>3988.0</v>
      </c>
      <c r="C3989" s="47">
        <v>0.0</v>
      </c>
    </row>
    <row r="3990">
      <c r="A3990" s="47" t="s">
        <v>17</v>
      </c>
      <c r="B3990" s="47">
        <v>3989.0</v>
      </c>
      <c r="C3990" s="47">
        <v>0.0</v>
      </c>
    </row>
    <row r="3991">
      <c r="A3991" s="47" t="s">
        <v>17</v>
      </c>
      <c r="B3991" s="47">
        <v>3990.0</v>
      </c>
      <c r="C3991" s="47">
        <v>0.068</v>
      </c>
    </row>
    <row r="3992">
      <c r="A3992" s="47" t="s">
        <v>17</v>
      </c>
      <c r="B3992" s="47">
        <v>3991.0</v>
      </c>
      <c r="C3992" s="47">
        <v>0.21760000000000002</v>
      </c>
    </row>
    <row r="3993">
      <c r="A3993" s="47" t="s">
        <v>17</v>
      </c>
      <c r="B3993" s="47">
        <v>3992.0</v>
      </c>
      <c r="C3993" s="47">
        <v>0.24960000000000002</v>
      </c>
    </row>
    <row r="3994">
      <c r="A3994" s="47" t="s">
        <v>17</v>
      </c>
      <c r="B3994" s="47">
        <v>3993.0</v>
      </c>
      <c r="C3994" s="47">
        <v>0.4592</v>
      </c>
    </row>
    <row r="3995">
      <c r="A3995" s="47" t="s">
        <v>17</v>
      </c>
      <c r="B3995" s="47">
        <v>3994.0</v>
      </c>
      <c r="C3995" s="47">
        <v>0.5936</v>
      </c>
    </row>
    <row r="3996">
      <c r="A3996" s="47" t="s">
        <v>17</v>
      </c>
      <c r="B3996" s="47">
        <v>3995.0</v>
      </c>
      <c r="C3996" s="47">
        <v>0.6888000000000001</v>
      </c>
    </row>
    <row r="3997">
      <c r="A3997" s="47" t="s">
        <v>17</v>
      </c>
      <c r="B3997" s="47">
        <v>3996.0</v>
      </c>
      <c r="C3997" s="47">
        <v>0.7472000000000001</v>
      </c>
    </row>
    <row r="3998">
      <c r="A3998" s="47" t="s">
        <v>17</v>
      </c>
      <c r="B3998" s="47">
        <v>3997.0</v>
      </c>
      <c r="C3998" s="47">
        <v>0.7208000000000001</v>
      </c>
    </row>
    <row r="3999">
      <c r="A3999" s="47" t="s">
        <v>17</v>
      </c>
      <c r="B3999" s="47">
        <v>3998.0</v>
      </c>
      <c r="C3999" s="47">
        <v>0.4312</v>
      </c>
    </row>
    <row r="4000">
      <c r="A4000" s="47" t="s">
        <v>17</v>
      </c>
      <c r="B4000" s="47">
        <v>3999.0</v>
      </c>
      <c r="C4000" s="47">
        <v>0.1168</v>
      </c>
    </row>
    <row r="4001">
      <c r="A4001" s="47" t="s">
        <v>17</v>
      </c>
      <c r="B4001" s="47">
        <v>4000.0</v>
      </c>
      <c r="C4001" s="47">
        <v>0.072</v>
      </c>
    </row>
    <row r="4002">
      <c r="A4002" s="47" t="s">
        <v>17</v>
      </c>
      <c r="B4002" s="47">
        <v>4001.0</v>
      </c>
      <c r="C4002" s="47">
        <v>0.0688</v>
      </c>
    </row>
    <row r="4003">
      <c r="A4003" s="47" t="s">
        <v>17</v>
      </c>
      <c r="B4003" s="47">
        <v>4002.0</v>
      </c>
      <c r="C4003" s="47">
        <v>0.15600000000000003</v>
      </c>
    </row>
    <row r="4004">
      <c r="A4004" s="47" t="s">
        <v>17</v>
      </c>
      <c r="B4004" s="47">
        <v>4003.0</v>
      </c>
      <c r="C4004" s="47">
        <v>0.07600000000000001</v>
      </c>
    </row>
    <row r="4005">
      <c r="A4005" s="47" t="s">
        <v>17</v>
      </c>
      <c r="B4005" s="47">
        <v>4004.0</v>
      </c>
      <c r="C4005" s="47">
        <v>0.0</v>
      </c>
    </row>
    <row r="4006">
      <c r="A4006" s="47" t="s">
        <v>17</v>
      </c>
      <c r="B4006" s="47">
        <v>4005.0</v>
      </c>
      <c r="C4006" s="47">
        <v>0.0</v>
      </c>
    </row>
    <row r="4007">
      <c r="A4007" s="47" t="s">
        <v>17</v>
      </c>
      <c r="B4007" s="47">
        <v>4006.0</v>
      </c>
      <c r="C4007" s="47">
        <v>0.0</v>
      </c>
    </row>
    <row r="4008">
      <c r="A4008" s="47" t="s">
        <v>17</v>
      </c>
      <c r="B4008" s="47">
        <v>4007.0</v>
      </c>
      <c r="C4008" s="47">
        <v>0.0</v>
      </c>
    </row>
    <row r="4009">
      <c r="A4009" s="47" t="s">
        <v>17</v>
      </c>
      <c r="B4009" s="47">
        <v>4008.0</v>
      </c>
      <c r="C4009" s="47">
        <v>0.0</v>
      </c>
    </row>
    <row r="4010">
      <c r="A4010" s="47" t="s">
        <v>17</v>
      </c>
      <c r="B4010" s="47">
        <v>4009.0</v>
      </c>
      <c r="C4010" s="47">
        <v>0.0</v>
      </c>
    </row>
    <row r="4011">
      <c r="A4011" s="47" t="s">
        <v>17</v>
      </c>
      <c r="B4011" s="47">
        <v>4010.0</v>
      </c>
      <c r="C4011" s="47">
        <v>0.0</v>
      </c>
    </row>
    <row r="4012">
      <c r="A4012" s="47" t="s">
        <v>17</v>
      </c>
      <c r="B4012" s="47">
        <v>4011.0</v>
      </c>
      <c r="C4012" s="47">
        <v>0.0</v>
      </c>
    </row>
    <row r="4013">
      <c r="A4013" s="47" t="s">
        <v>17</v>
      </c>
      <c r="B4013" s="47">
        <v>4012.0</v>
      </c>
      <c r="C4013" s="47">
        <v>0.0</v>
      </c>
    </row>
    <row r="4014">
      <c r="A4014" s="47" t="s">
        <v>17</v>
      </c>
      <c r="B4014" s="47">
        <v>4013.0</v>
      </c>
      <c r="C4014" s="47">
        <v>0.0</v>
      </c>
    </row>
    <row r="4015">
      <c r="A4015" s="47" t="s">
        <v>17</v>
      </c>
      <c r="B4015" s="47">
        <v>4014.0</v>
      </c>
      <c r="C4015" s="47">
        <v>0.048</v>
      </c>
    </row>
    <row r="4016">
      <c r="A4016" s="47" t="s">
        <v>17</v>
      </c>
      <c r="B4016" s="47">
        <v>4015.0</v>
      </c>
      <c r="C4016" s="47">
        <v>0.09200000000000001</v>
      </c>
    </row>
    <row r="4017">
      <c r="A4017" s="47" t="s">
        <v>17</v>
      </c>
      <c r="B4017" s="47">
        <v>4016.0</v>
      </c>
      <c r="C4017" s="47">
        <v>0.3688</v>
      </c>
    </row>
    <row r="4018">
      <c r="A4018" s="47" t="s">
        <v>17</v>
      </c>
      <c r="B4018" s="47">
        <v>4017.0</v>
      </c>
      <c r="C4018" s="47">
        <v>0.524</v>
      </c>
    </row>
    <row r="4019">
      <c r="A4019" s="47" t="s">
        <v>17</v>
      </c>
      <c r="B4019" s="47">
        <v>4018.0</v>
      </c>
      <c r="C4019" s="47">
        <v>0.6384000000000001</v>
      </c>
    </row>
    <row r="4020">
      <c r="A4020" s="47" t="s">
        <v>17</v>
      </c>
      <c r="B4020" s="47">
        <v>4019.0</v>
      </c>
      <c r="C4020" s="47">
        <v>0.7248000000000001</v>
      </c>
    </row>
    <row r="4021">
      <c r="A4021" s="47" t="s">
        <v>17</v>
      </c>
      <c r="B4021" s="47">
        <v>4020.0</v>
      </c>
      <c r="C4021" s="47">
        <v>0.7688</v>
      </c>
    </row>
    <row r="4022">
      <c r="A4022" s="47" t="s">
        <v>17</v>
      </c>
      <c r="B4022" s="47">
        <v>4021.0</v>
      </c>
      <c r="C4022" s="47">
        <v>0.6824</v>
      </c>
    </row>
    <row r="4023">
      <c r="A4023" s="47" t="s">
        <v>17</v>
      </c>
      <c r="B4023" s="47">
        <v>4022.0</v>
      </c>
      <c r="C4023" s="47">
        <v>0.6456000000000001</v>
      </c>
    </row>
    <row r="4024">
      <c r="A4024" s="47" t="s">
        <v>17</v>
      </c>
      <c r="B4024" s="47">
        <v>4023.0</v>
      </c>
      <c r="C4024" s="47">
        <v>0.2752</v>
      </c>
    </row>
    <row r="4025">
      <c r="A4025" s="47" t="s">
        <v>17</v>
      </c>
      <c r="B4025" s="47">
        <v>4024.0</v>
      </c>
      <c r="C4025" s="47">
        <v>0.10960000000000002</v>
      </c>
    </row>
    <row r="4026">
      <c r="A4026" s="47" t="s">
        <v>17</v>
      </c>
      <c r="B4026" s="47">
        <v>4025.0</v>
      </c>
      <c r="C4026" s="47">
        <v>0.1168</v>
      </c>
    </row>
    <row r="4027">
      <c r="A4027" s="47" t="s">
        <v>17</v>
      </c>
      <c r="B4027" s="47">
        <v>4026.0</v>
      </c>
      <c r="C4027" s="47">
        <v>0.1896</v>
      </c>
    </row>
    <row r="4028">
      <c r="A4028" s="47" t="s">
        <v>17</v>
      </c>
      <c r="B4028" s="47">
        <v>4027.0</v>
      </c>
      <c r="C4028" s="47">
        <v>0.096</v>
      </c>
    </row>
    <row r="4029">
      <c r="A4029" s="47" t="s">
        <v>17</v>
      </c>
      <c r="B4029" s="47">
        <v>4028.0</v>
      </c>
      <c r="C4029" s="47">
        <v>0.0</v>
      </c>
    </row>
    <row r="4030">
      <c r="A4030" s="47" t="s">
        <v>17</v>
      </c>
      <c r="B4030" s="47">
        <v>4029.0</v>
      </c>
      <c r="C4030" s="47">
        <v>0.0</v>
      </c>
    </row>
    <row r="4031">
      <c r="A4031" s="47" t="s">
        <v>17</v>
      </c>
      <c r="B4031" s="47">
        <v>4030.0</v>
      </c>
      <c r="C4031" s="47">
        <v>0.0</v>
      </c>
    </row>
    <row r="4032">
      <c r="A4032" s="47" t="s">
        <v>17</v>
      </c>
      <c r="B4032" s="47">
        <v>4031.0</v>
      </c>
      <c r="C4032" s="47">
        <v>0.0</v>
      </c>
    </row>
    <row r="4033">
      <c r="A4033" s="47" t="s">
        <v>17</v>
      </c>
      <c r="B4033" s="47">
        <v>4032.0</v>
      </c>
      <c r="C4033" s="47">
        <v>0.0</v>
      </c>
    </row>
    <row r="4034">
      <c r="A4034" s="47" t="s">
        <v>17</v>
      </c>
      <c r="B4034" s="47">
        <v>4033.0</v>
      </c>
      <c r="C4034" s="47">
        <v>0.0</v>
      </c>
    </row>
    <row r="4035">
      <c r="A4035" s="47" t="s">
        <v>17</v>
      </c>
      <c r="B4035" s="47">
        <v>4034.0</v>
      </c>
      <c r="C4035" s="47">
        <v>0.0</v>
      </c>
    </row>
    <row r="4036">
      <c r="A4036" s="47" t="s">
        <v>17</v>
      </c>
      <c r="B4036" s="47">
        <v>4035.0</v>
      </c>
      <c r="C4036" s="47">
        <v>0.0</v>
      </c>
    </row>
    <row r="4037">
      <c r="A4037" s="47" t="s">
        <v>17</v>
      </c>
      <c r="B4037" s="47">
        <v>4036.0</v>
      </c>
      <c r="C4037" s="47">
        <v>0.0</v>
      </c>
    </row>
    <row r="4038">
      <c r="A4038" s="47" t="s">
        <v>17</v>
      </c>
      <c r="B4038" s="47">
        <v>4037.0</v>
      </c>
      <c r="C4038" s="47">
        <v>0.0</v>
      </c>
    </row>
    <row r="4039">
      <c r="A4039" s="47" t="s">
        <v>17</v>
      </c>
      <c r="B4039" s="47">
        <v>4038.0</v>
      </c>
      <c r="C4039" s="47">
        <v>0.08000000000000002</v>
      </c>
    </row>
    <row r="4040">
      <c r="A4040" s="47" t="s">
        <v>17</v>
      </c>
      <c r="B4040" s="47">
        <v>4039.0</v>
      </c>
      <c r="C4040" s="47">
        <v>0.22160000000000002</v>
      </c>
    </row>
    <row r="4041">
      <c r="A4041" s="47" t="s">
        <v>17</v>
      </c>
      <c r="B4041" s="47">
        <v>4040.0</v>
      </c>
      <c r="C4041" s="47">
        <v>0.34400000000000003</v>
      </c>
    </row>
    <row r="4042">
      <c r="A4042" s="47" t="s">
        <v>17</v>
      </c>
      <c r="B4042" s="47">
        <v>4041.0</v>
      </c>
      <c r="C4042" s="47">
        <v>0.4984</v>
      </c>
    </row>
    <row r="4043">
      <c r="A4043" s="47" t="s">
        <v>17</v>
      </c>
      <c r="B4043" s="47">
        <v>4042.0</v>
      </c>
      <c r="C4043" s="47">
        <v>0.6032000000000001</v>
      </c>
    </row>
    <row r="4044">
      <c r="A4044" s="47" t="s">
        <v>17</v>
      </c>
      <c r="B4044" s="47">
        <v>4043.0</v>
      </c>
      <c r="C4044" s="47">
        <v>0.5968</v>
      </c>
    </row>
    <row r="4045">
      <c r="A4045" s="47" t="s">
        <v>17</v>
      </c>
      <c r="B4045" s="47">
        <v>4044.0</v>
      </c>
      <c r="C4045" s="47">
        <v>0.6448</v>
      </c>
    </row>
    <row r="4046">
      <c r="A4046" s="47" t="s">
        <v>17</v>
      </c>
      <c r="B4046" s="47">
        <v>4045.0</v>
      </c>
      <c r="C4046" s="47">
        <v>0.5408000000000001</v>
      </c>
    </row>
    <row r="4047">
      <c r="A4047" s="47" t="s">
        <v>17</v>
      </c>
      <c r="B4047" s="47">
        <v>4046.0</v>
      </c>
      <c r="C4047" s="47">
        <v>0.5608</v>
      </c>
    </row>
    <row r="4048">
      <c r="A4048" s="47" t="s">
        <v>17</v>
      </c>
      <c r="B4048" s="47">
        <v>4047.0</v>
      </c>
      <c r="C4048" s="47">
        <v>0.5328</v>
      </c>
    </row>
    <row r="4049">
      <c r="A4049" s="47" t="s">
        <v>17</v>
      </c>
      <c r="B4049" s="47">
        <v>4048.0</v>
      </c>
      <c r="C4049" s="47">
        <v>0.5448000000000001</v>
      </c>
    </row>
    <row r="4050">
      <c r="A4050" s="47" t="s">
        <v>17</v>
      </c>
      <c r="B4050" s="47">
        <v>4049.0</v>
      </c>
      <c r="C4050" s="47">
        <v>0.396</v>
      </c>
    </row>
    <row r="4051">
      <c r="A4051" s="47" t="s">
        <v>17</v>
      </c>
      <c r="B4051" s="47">
        <v>4050.0</v>
      </c>
      <c r="C4051" s="47">
        <v>0.2392</v>
      </c>
    </row>
    <row r="4052">
      <c r="A4052" s="47" t="s">
        <v>17</v>
      </c>
      <c r="B4052" s="47">
        <v>4051.0</v>
      </c>
      <c r="C4052" s="47">
        <v>0.096</v>
      </c>
    </row>
    <row r="4053">
      <c r="A4053" s="47" t="s">
        <v>17</v>
      </c>
      <c r="B4053" s="47">
        <v>4052.0</v>
      </c>
      <c r="C4053" s="47">
        <v>0.0</v>
      </c>
    </row>
    <row r="4054">
      <c r="A4054" s="47" t="s">
        <v>17</v>
      </c>
      <c r="B4054" s="47">
        <v>4053.0</v>
      </c>
      <c r="C4054" s="47">
        <v>0.0</v>
      </c>
    </row>
    <row r="4055">
      <c r="A4055" s="47" t="s">
        <v>17</v>
      </c>
      <c r="B4055" s="47">
        <v>4054.0</v>
      </c>
      <c r="C4055" s="47">
        <v>0.0</v>
      </c>
    </row>
    <row r="4056">
      <c r="A4056" s="47" t="s">
        <v>17</v>
      </c>
      <c r="B4056" s="47">
        <v>4055.0</v>
      </c>
      <c r="C4056" s="47">
        <v>0.0</v>
      </c>
    </row>
    <row r="4057">
      <c r="A4057" s="47" t="s">
        <v>17</v>
      </c>
      <c r="B4057" s="47">
        <v>4056.0</v>
      </c>
      <c r="C4057" s="47">
        <v>0.0</v>
      </c>
    </row>
    <row r="4058">
      <c r="A4058" s="47" t="s">
        <v>17</v>
      </c>
      <c r="B4058" s="47">
        <v>4057.0</v>
      </c>
      <c r="C4058" s="47">
        <v>0.0</v>
      </c>
    </row>
    <row r="4059">
      <c r="A4059" s="47" t="s">
        <v>17</v>
      </c>
      <c r="B4059" s="47">
        <v>4058.0</v>
      </c>
      <c r="C4059" s="47">
        <v>0.0</v>
      </c>
    </row>
    <row r="4060">
      <c r="A4060" s="47" t="s">
        <v>17</v>
      </c>
      <c r="B4060" s="47">
        <v>4059.0</v>
      </c>
      <c r="C4060" s="47">
        <v>0.0</v>
      </c>
    </row>
    <row r="4061">
      <c r="A4061" s="47" t="s">
        <v>17</v>
      </c>
      <c r="B4061" s="47">
        <v>4060.0</v>
      </c>
      <c r="C4061" s="47">
        <v>0.0</v>
      </c>
    </row>
    <row r="4062">
      <c r="A4062" s="47" t="s">
        <v>17</v>
      </c>
      <c r="B4062" s="47">
        <v>4061.0</v>
      </c>
      <c r="C4062" s="47">
        <v>0.0</v>
      </c>
    </row>
    <row r="4063">
      <c r="A4063" s="47" t="s">
        <v>17</v>
      </c>
      <c r="B4063" s="47">
        <v>4062.0</v>
      </c>
      <c r="C4063" s="47">
        <v>0.0512</v>
      </c>
    </row>
    <row r="4064">
      <c r="A4064" s="47" t="s">
        <v>17</v>
      </c>
      <c r="B4064" s="47">
        <v>4063.0</v>
      </c>
      <c r="C4064" s="47">
        <v>0.0656</v>
      </c>
    </row>
    <row r="4065">
      <c r="A4065" s="47" t="s">
        <v>17</v>
      </c>
      <c r="B4065" s="47">
        <v>4064.0</v>
      </c>
      <c r="C4065" s="47">
        <v>0.0592</v>
      </c>
    </row>
    <row r="4066">
      <c r="A4066" s="47" t="s">
        <v>17</v>
      </c>
      <c r="B4066" s="47">
        <v>4065.0</v>
      </c>
      <c r="C4066" s="47">
        <v>0.08000000000000002</v>
      </c>
    </row>
    <row r="4067">
      <c r="A4067" s="47" t="s">
        <v>17</v>
      </c>
      <c r="B4067" s="47">
        <v>4066.0</v>
      </c>
      <c r="C4067" s="47">
        <v>0.24480000000000002</v>
      </c>
    </row>
    <row r="4068">
      <c r="A4068" s="47" t="s">
        <v>17</v>
      </c>
      <c r="B4068" s="47">
        <v>4067.0</v>
      </c>
      <c r="C4068" s="47">
        <v>0.588</v>
      </c>
    </row>
    <row r="4069">
      <c r="A4069" s="47" t="s">
        <v>17</v>
      </c>
      <c r="B4069" s="47">
        <v>4068.0</v>
      </c>
      <c r="C4069" s="47">
        <v>0.5216000000000001</v>
      </c>
    </row>
    <row r="4070">
      <c r="A4070" s="47" t="s">
        <v>17</v>
      </c>
      <c r="B4070" s="47">
        <v>4069.0</v>
      </c>
      <c r="C4070" s="47">
        <v>0.52</v>
      </c>
    </row>
    <row r="4071">
      <c r="A4071" s="47" t="s">
        <v>17</v>
      </c>
      <c r="B4071" s="47">
        <v>4070.0</v>
      </c>
      <c r="C4071" s="47">
        <v>0.6136</v>
      </c>
    </row>
    <row r="4072">
      <c r="A4072" s="47" t="s">
        <v>17</v>
      </c>
      <c r="B4072" s="47">
        <v>4071.0</v>
      </c>
      <c r="C4072" s="47">
        <v>0.5728</v>
      </c>
    </row>
    <row r="4073">
      <c r="A4073" s="47" t="s">
        <v>17</v>
      </c>
      <c r="B4073" s="47">
        <v>4072.0</v>
      </c>
      <c r="C4073" s="47">
        <v>0.5368</v>
      </c>
    </row>
    <row r="4074">
      <c r="A4074" s="47" t="s">
        <v>17</v>
      </c>
      <c r="B4074" s="47">
        <v>4073.0</v>
      </c>
      <c r="C4074" s="47">
        <v>0.3992</v>
      </c>
    </row>
    <row r="4075">
      <c r="A4075" s="47" t="s">
        <v>17</v>
      </c>
      <c r="B4075" s="47">
        <v>4074.0</v>
      </c>
      <c r="C4075" s="47">
        <v>0.24480000000000002</v>
      </c>
    </row>
    <row r="4076">
      <c r="A4076" s="47" t="s">
        <v>17</v>
      </c>
      <c r="B4076" s="47">
        <v>4075.0</v>
      </c>
      <c r="C4076" s="47">
        <v>0.09360000000000002</v>
      </c>
    </row>
    <row r="4077">
      <c r="A4077" s="47" t="s">
        <v>17</v>
      </c>
      <c r="B4077" s="47">
        <v>4076.0</v>
      </c>
      <c r="C4077" s="47">
        <v>0.0</v>
      </c>
    </row>
    <row r="4078">
      <c r="A4078" s="47" t="s">
        <v>17</v>
      </c>
      <c r="B4078" s="47">
        <v>4077.0</v>
      </c>
      <c r="C4078" s="47">
        <v>0.0</v>
      </c>
    </row>
    <row r="4079">
      <c r="A4079" s="47" t="s">
        <v>17</v>
      </c>
      <c r="B4079" s="47">
        <v>4078.0</v>
      </c>
      <c r="C4079" s="47">
        <v>0.0</v>
      </c>
    </row>
    <row r="4080">
      <c r="A4080" s="47" t="s">
        <v>17</v>
      </c>
      <c r="B4080" s="47">
        <v>4079.0</v>
      </c>
      <c r="C4080" s="47">
        <v>0.0</v>
      </c>
    </row>
    <row r="4081">
      <c r="A4081" s="47" t="s">
        <v>17</v>
      </c>
      <c r="B4081" s="47">
        <v>4080.0</v>
      </c>
      <c r="C4081" s="47">
        <v>0.0</v>
      </c>
    </row>
    <row r="4082">
      <c r="A4082" s="47" t="s">
        <v>17</v>
      </c>
      <c r="B4082" s="47">
        <v>4081.0</v>
      </c>
      <c r="C4082" s="47">
        <v>0.0</v>
      </c>
    </row>
    <row r="4083">
      <c r="A4083" s="47" t="s">
        <v>17</v>
      </c>
      <c r="B4083" s="47">
        <v>4082.0</v>
      </c>
      <c r="C4083" s="47">
        <v>0.0</v>
      </c>
    </row>
    <row r="4084">
      <c r="A4084" s="47" t="s">
        <v>17</v>
      </c>
      <c r="B4084" s="47">
        <v>4083.0</v>
      </c>
      <c r="C4084" s="47">
        <v>0.0</v>
      </c>
    </row>
    <row r="4085">
      <c r="A4085" s="47" t="s">
        <v>17</v>
      </c>
      <c r="B4085" s="47">
        <v>4084.0</v>
      </c>
      <c r="C4085" s="47">
        <v>0.0</v>
      </c>
    </row>
    <row r="4086">
      <c r="A4086" s="47" t="s">
        <v>17</v>
      </c>
      <c r="B4086" s="47">
        <v>4085.0</v>
      </c>
      <c r="C4086" s="47">
        <v>0.0</v>
      </c>
    </row>
    <row r="4087">
      <c r="A4087" s="47" t="s">
        <v>17</v>
      </c>
      <c r="B4087" s="47">
        <v>4086.0</v>
      </c>
      <c r="C4087" s="47">
        <v>0.0064</v>
      </c>
    </row>
    <row r="4088">
      <c r="A4088" s="47" t="s">
        <v>17</v>
      </c>
      <c r="B4088" s="47">
        <v>4087.0</v>
      </c>
      <c r="C4088" s="47">
        <v>0.0736</v>
      </c>
    </row>
    <row r="4089">
      <c r="A4089" s="47" t="s">
        <v>17</v>
      </c>
      <c r="B4089" s="47">
        <v>4088.0</v>
      </c>
      <c r="C4089" s="47">
        <v>0.272</v>
      </c>
    </row>
    <row r="4090">
      <c r="A4090" s="47" t="s">
        <v>17</v>
      </c>
      <c r="B4090" s="47">
        <v>4089.0</v>
      </c>
      <c r="C4090" s="47">
        <v>0.2528</v>
      </c>
    </row>
    <row r="4091">
      <c r="A4091" s="47" t="s">
        <v>17</v>
      </c>
      <c r="B4091" s="47">
        <v>4090.0</v>
      </c>
      <c r="C4091" s="47">
        <v>0.0704</v>
      </c>
    </row>
    <row r="4092">
      <c r="A4092" s="47" t="s">
        <v>17</v>
      </c>
      <c r="B4092" s="47">
        <v>4091.0</v>
      </c>
      <c r="C4092" s="47">
        <v>0.09360000000000002</v>
      </c>
    </row>
    <row r="4093">
      <c r="A4093" s="47" t="s">
        <v>17</v>
      </c>
      <c r="B4093" s="47">
        <v>4092.0</v>
      </c>
      <c r="C4093" s="47">
        <v>0.10320000000000001</v>
      </c>
    </row>
    <row r="4094">
      <c r="A4094" s="47" t="s">
        <v>17</v>
      </c>
      <c r="B4094" s="47">
        <v>4093.0</v>
      </c>
      <c r="C4094" s="47">
        <v>0.1024</v>
      </c>
    </row>
    <row r="4095">
      <c r="A4095" s="47" t="s">
        <v>17</v>
      </c>
      <c r="B4095" s="47">
        <v>4094.0</v>
      </c>
      <c r="C4095" s="47">
        <v>0.5128</v>
      </c>
    </row>
    <row r="4096">
      <c r="A4096" s="47" t="s">
        <v>17</v>
      </c>
      <c r="B4096" s="47">
        <v>4095.0</v>
      </c>
      <c r="C4096" s="47">
        <v>0.5224000000000001</v>
      </c>
    </row>
    <row r="4097">
      <c r="A4097" s="47" t="s">
        <v>17</v>
      </c>
      <c r="B4097" s="47">
        <v>4096.0</v>
      </c>
      <c r="C4097" s="47">
        <v>0.2992</v>
      </c>
    </row>
    <row r="4098">
      <c r="A4098" s="47" t="s">
        <v>17</v>
      </c>
      <c r="B4098" s="47">
        <v>4097.0</v>
      </c>
      <c r="C4098" s="47">
        <v>0.35840000000000005</v>
      </c>
    </row>
    <row r="4099">
      <c r="A4099" s="47" t="s">
        <v>17</v>
      </c>
      <c r="B4099" s="47">
        <v>4098.0</v>
      </c>
      <c r="C4099" s="47">
        <v>0.1232</v>
      </c>
    </row>
    <row r="4100">
      <c r="A4100" s="47" t="s">
        <v>17</v>
      </c>
      <c r="B4100" s="47">
        <v>4099.0</v>
      </c>
      <c r="C4100" s="47">
        <v>0.0608</v>
      </c>
    </row>
    <row r="4101">
      <c r="A4101" s="47" t="s">
        <v>17</v>
      </c>
      <c r="B4101" s="47">
        <v>4100.0</v>
      </c>
      <c r="C4101" s="47">
        <v>0.0</v>
      </c>
    </row>
    <row r="4102">
      <c r="A4102" s="47" t="s">
        <v>17</v>
      </c>
      <c r="B4102" s="47">
        <v>4101.0</v>
      </c>
      <c r="C4102" s="47">
        <v>0.0</v>
      </c>
    </row>
    <row r="4103">
      <c r="A4103" s="47" t="s">
        <v>17</v>
      </c>
      <c r="B4103" s="47">
        <v>4102.0</v>
      </c>
      <c r="C4103" s="47">
        <v>0.0</v>
      </c>
    </row>
    <row r="4104">
      <c r="A4104" s="47" t="s">
        <v>17</v>
      </c>
      <c r="B4104" s="47">
        <v>4103.0</v>
      </c>
      <c r="C4104" s="47">
        <v>0.0</v>
      </c>
    </row>
    <row r="4105">
      <c r="A4105" s="47" t="s">
        <v>17</v>
      </c>
      <c r="B4105" s="47">
        <v>4104.0</v>
      </c>
      <c r="C4105" s="47">
        <v>0.0</v>
      </c>
    </row>
    <row r="4106">
      <c r="A4106" s="47" t="s">
        <v>17</v>
      </c>
      <c r="B4106" s="47">
        <v>4105.0</v>
      </c>
      <c r="C4106" s="47">
        <v>0.0</v>
      </c>
    </row>
    <row r="4107">
      <c r="A4107" s="47" t="s">
        <v>17</v>
      </c>
      <c r="B4107" s="47">
        <v>4106.0</v>
      </c>
      <c r="C4107" s="47">
        <v>0.0</v>
      </c>
    </row>
    <row r="4108">
      <c r="A4108" s="47" t="s">
        <v>17</v>
      </c>
      <c r="B4108" s="47">
        <v>4107.0</v>
      </c>
      <c r="C4108" s="47">
        <v>0.0</v>
      </c>
    </row>
    <row r="4109">
      <c r="A4109" s="47" t="s">
        <v>17</v>
      </c>
      <c r="B4109" s="47">
        <v>4108.0</v>
      </c>
      <c r="C4109" s="47">
        <v>0.0</v>
      </c>
    </row>
    <row r="4110">
      <c r="A4110" s="47" t="s">
        <v>17</v>
      </c>
      <c r="B4110" s="47">
        <v>4109.0</v>
      </c>
      <c r="C4110" s="47">
        <v>0.0</v>
      </c>
    </row>
    <row r="4111">
      <c r="A4111" s="47" t="s">
        <v>17</v>
      </c>
      <c r="B4111" s="47">
        <v>4110.0</v>
      </c>
      <c r="C4111" s="47">
        <v>0.013600000000000001</v>
      </c>
    </row>
    <row r="4112">
      <c r="A4112" s="47" t="s">
        <v>17</v>
      </c>
      <c r="B4112" s="47">
        <v>4111.0</v>
      </c>
      <c r="C4112" s="47">
        <v>0.0792</v>
      </c>
    </row>
    <row r="4113">
      <c r="A4113" s="47" t="s">
        <v>17</v>
      </c>
      <c r="B4113" s="47">
        <v>4112.0</v>
      </c>
      <c r="C4113" s="47">
        <v>0.0488</v>
      </c>
    </row>
    <row r="4114">
      <c r="A4114" s="47" t="s">
        <v>17</v>
      </c>
      <c r="B4114" s="47">
        <v>4113.0</v>
      </c>
      <c r="C4114" s="47">
        <v>0.07840000000000001</v>
      </c>
    </row>
    <row r="4115">
      <c r="A4115" s="47" t="s">
        <v>17</v>
      </c>
      <c r="B4115" s="47">
        <v>4114.0</v>
      </c>
      <c r="C4115" s="47">
        <v>0.16080000000000003</v>
      </c>
    </row>
    <row r="4116">
      <c r="A4116" s="47" t="s">
        <v>17</v>
      </c>
      <c r="B4116" s="47">
        <v>4115.0</v>
      </c>
      <c r="C4116" s="47">
        <v>0.54</v>
      </c>
    </row>
    <row r="4117">
      <c r="A4117" s="47" t="s">
        <v>17</v>
      </c>
      <c r="B4117" s="47">
        <v>4116.0</v>
      </c>
      <c r="C4117" s="47">
        <v>0.7848</v>
      </c>
    </row>
    <row r="4118">
      <c r="A4118" s="47" t="s">
        <v>17</v>
      </c>
      <c r="B4118" s="47">
        <v>4117.0</v>
      </c>
      <c r="C4118" s="47">
        <v>0.7808</v>
      </c>
    </row>
    <row r="4119">
      <c r="A4119" s="47" t="s">
        <v>17</v>
      </c>
      <c r="B4119" s="47">
        <v>4118.0</v>
      </c>
      <c r="C4119" s="47">
        <v>0.7232000000000001</v>
      </c>
    </row>
    <row r="4120">
      <c r="A4120" s="47" t="s">
        <v>17</v>
      </c>
      <c r="B4120" s="47">
        <v>4119.0</v>
      </c>
      <c r="C4120" s="47">
        <v>0.5944</v>
      </c>
    </row>
    <row r="4121">
      <c r="A4121" s="47" t="s">
        <v>17</v>
      </c>
      <c r="B4121" s="47">
        <v>4120.0</v>
      </c>
      <c r="C4121" s="47">
        <v>0.532</v>
      </c>
    </row>
    <row r="4122">
      <c r="A4122" s="47" t="s">
        <v>17</v>
      </c>
      <c r="B4122" s="47">
        <v>4121.0</v>
      </c>
      <c r="C4122" s="47">
        <v>0.3784</v>
      </c>
    </row>
    <row r="4123">
      <c r="A4123" s="47" t="s">
        <v>17</v>
      </c>
      <c r="B4123" s="47">
        <v>4122.0</v>
      </c>
      <c r="C4123" s="47">
        <v>0.24080000000000001</v>
      </c>
    </row>
    <row r="4124">
      <c r="A4124" s="47" t="s">
        <v>17</v>
      </c>
      <c r="B4124" s="47">
        <v>4123.0</v>
      </c>
      <c r="C4124" s="47">
        <v>0.0984</v>
      </c>
    </row>
    <row r="4125">
      <c r="A4125" s="47" t="s">
        <v>17</v>
      </c>
      <c r="B4125" s="47">
        <v>4124.0</v>
      </c>
      <c r="C4125" s="47">
        <v>0.0</v>
      </c>
    </row>
    <row r="4126">
      <c r="A4126" s="47" t="s">
        <v>17</v>
      </c>
      <c r="B4126" s="47">
        <v>4125.0</v>
      </c>
      <c r="C4126" s="47">
        <v>0.0</v>
      </c>
    </row>
    <row r="4127">
      <c r="A4127" s="47" t="s">
        <v>17</v>
      </c>
      <c r="B4127" s="47">
        <v>4126.0</v>
      </c>
      <c r="C4127" s="47">
        <v>0.0</v>
      </c>
    </row>
    <row r="4128">
      <c r="A4128" s="47" t="s">
        <v>17</v>
      </c>
      <c r="B4128" s="47">
        <v>4127.0</v>
      </c>
      <c r="C4128" s="47">
        <v>0.0</v>
      </c>
    </row>
    <row r="4129">
      <c r="A4129" s="47" t="s">
        <v>17</v>
      </c>
      <c r="B4129" s="47">
        <v>4128.0</v>
      </c>
      <c r="C4129" s="47">
        <v>0.0</v>
      </c>
    </row>
    <row r="4130">
      <c r="A4130" s="47" t="s">
        <v>17</v>
      </c>
      <c r="B4130" s="47">
        <v>4129.0</v>
      </c>
      <c r="C4130" s="47">
        <v>0.0</v>
      </c>
    </row>
    <row r="4131">
      <c r="A4131" s="47" t="s">
        <v>17</v>
      </c>
      <c r="B4131" s="47">
        <v>4130.0</v>
      </c>
      <c r="C4131" s="47">
        <v>0.0</v>
      </c>
    </row>
    <row r="4132">
      <c r="A4132" s="47" t="s">
        <v>17</v>
      </c>
      <c r="B4132" s="47">
        <v>4131.0</v>
      </c>
      <c r="C4132" s="47">
        <v>0.0</v>
      </c>
    </row>
    <row r="4133">
      <c r="A4133" s="47" t="s">
        <v>17</v>
      </c>
      <c r="B4133" s="47">
        <v>4132.0</v>
      </c>
      <c r="C4133" s="47">
        <v>0.0</v>
      </c>
    </row>
    <row r="4134">
      <c r="A4134" s="47" t="s">
        <v>17</v>
      </c>
      <c r="B4134" s="47">
        <v>4133.0</v>
      </c>
      <c r="C4134" s="47">
        <v>0.0</v>
      </c>
    </row>
    <row r="4135">
      <c r="A4135" s="47" t="s">
        <v>17</v>
      </c>
      <c r="B4135" s="47">
        <v>4134.0</v>
      </c>
      <c r="C4135" s="47">
        <v>0.0752</v>
      </c>
    </row>
    <row r="4136">
      <c r="A4136" s="47" t="s">
        <v>17</v>
      </c>
      <c r="B4136" s="47">
        <v>4135.0</v>
      </c>
      <c r="C4136" s="47">
        <v>0.21600000000000003</v>
      </c>
    </row>
    <row r="4137">
      <c r="A4137" s="47" t="s">
        <v>17</v>
      </c>
      <c r="B4137" s="47">
        <v>4136.0</v>
      </c>
      <c r="C4137" s="47">
        <v>0.3608</v>
      </c>
    </row>
    <row r="4138">
      <c r="A4138" s="47" t="s">
        <v>17</v>
      </c>
      <c r="B4138" s="47">
        <v>4137.0</v>
      </c>
      <c r="C4138" s="47">
        <v>0.4512</v>
      </c>
    </row>
    <row r="4139">
      <c r="A4139" s="47" t="s">
        <v>17</v>
      </c>
      <c r="B4139" s="47">
        <v>4138.0</v>
      </c>
      <c r="C4139" s="47">
        <v>0.2784</v>
      </c>
    </row>
    <row r="4140">
      <c r="A4140" s="47" t="s">
        <v>17</v>
      </c>
      <c r="B4140" s="47">
        <v>4139.0</v>
      </c>
      <c r="C4140" s="47">
        <v>0.3768</v>
      </c>
    </row>
    <row r="4141">
      <c r="A4141" s="47" t="s">
        <v>17</v>
      </c>
      <c r="B4141" s="47">
        <v>4140.0</v>
      </c>
      <c r="C4141" s="47">
        <v>0.4872</v>
      </c>
    </row>
    <row r="4142">
      <c r="A4142" s="47" t="s">
        <v>17</v>
      </c>
      <c r="B4142" s="47">
        <v>4141.0</v>
      </c>
      <c r="C4142" s="47">
        <v>0.5584</v>
      </c>
    </row>
    <row r="4143">
      <c r="A4143" s="47" t="s">
        <v>17</v>
      </c>
      <c r="B4143" s="47">
        <v>4142.0</v>
      </c>
      <c r="C4143" s="47">
        <v>0.5896</v>
      </c>
    </row>
    <row r="4144">
      <c r="A4144" s="47" t="s">
        <v>17</v>
      </c>
      <c r="B4144" s="47">
        <v>4143.0</v>
      </c>
      <c r="C4144" s="47">
        <v>0.5448000000000001</v>
      </c>
    </row>
    <row r="4145">
      <c r="A4145" s="47" t="s">
        <v>17</v>
      </c>
      <c r="B4145" s="47">
        <v>4144.0</v>
      </c>
      <c r="C4145" s="47">
        <v>0.5328</v>
      </c>
    </row>
    <row r="4146">
      <c r="A4146" s="47" t="s">
        <v>17</v>
      </c>
      <c r="B4146" s="47">
        <v>4145.0</v>
      </c>
      <c r="C4146" s="47">
        <v>0.40080000000000005</v>
      </c>
    </row>
    <row r="4147">
      <c r="A4147" s="47" t="s">
        <v>17</v>
      </c>
      <c r="B4147" s="47">
        <v>4146.0</v>
      </c>
      <c r="C4147" s="47">
        <v>0.248</v>
      </c>
    </row>
    <row r="4148">
      <c r="A4148" s="47" t="s">
        <v>17</v>
      </c>
      <c r="B4148" s="47">
        <v>4147.0</v>
      </c>
      <c r="C4148" s="47">
        <v>0.09920000000000001</v>
      </c>
    </row>
    <row r="4149">
      <c r="A4149" s="47" t="s">
        <v>17</v>
      </c>
      <c r="B4149" s="47">
        <v>4148.0</v>
      </c>
      <c r="C4149" s="47">
        <v>0.0</v>
      </c>
    </row>
    <row r="4150">
      <c r="A4150" s="47" t="s">
        <v>17</v>
      </c>
      <c r="B4150" s="47">
        <v>4149.0</v>
      </c>
      <c r="C4150" s="47">
        <v>0.0</v>
      </c>
    </row>
    <row r="4151">
      <c r="A4151" s="47" t="s">
        <v>17</v>
      </c>
      <c r="B4151" s="47">
        <v>4150.0</v>
      </c>
      <c r="C4151" s="47">
        <v>0.0</v>
      </c>
    </row>
    <row r="4152">
      <c r="A4152" s="47" t="s">
        <v>17</v>
      </c>
      <c r="B4152" s="47">
        <v>4151.0</v>
      </c>
      <c r="C4152" s="47">
        <v>0.0</v>
      </c>
    </row>
    <row r="4153">
      <c r="A4153" s="47" t="s">
        <v>17</v>
      </c>
      <c r="B4153" s="47">
        <v>4152.0</v>
      </c>
      <c r="C4153" s="47">
        <v>0.0</v>
      </c>
    </row>
    <row r="4154">
      <c r="A4154" s="47" t="s">
        <v>17</v>
      </c>
      <c r="B4154" s="47">
        <v>4153.0</v>
      </c>
      <c r="C4154" s="47">
        <v>0.0</v>
      </c>
    </row>
    <row r="4155">
      <c r="A4155" s="47" t="s">
        <v>17</v>
      </c>
      <c r="B4155" s="47">
        <v>4154.0</v>
      </c>
      <c r="C4155" s="47">
        <v>0.0</v>
      </c>
    </row>
    <row r="4156">
      <c r="A4156" s="47" t="s">
        <v>17</v>
      </c>
      <c r="B4156" s="47">
        <v>4155.0</v>
      </c>
      <c r="C4156" s="47">
        <v>0.0</v>
      </c>
    </row>
    <row r="4157">
      <c r="A4157" s="47" t="s">
        <v>17</v>
      </c>
      <c r="B4157" s="47">
        <v>4156.0</v>
      </c>
      <c r="C4157" s="47">
        <v>0.0</v>
      </c>
    </row>
    <row r="4158">
      <c r="A4158" s="47" t="s">
        <v>17</v>
      </c>
      <c r="B4158" s="47">
        <v>4157.0</v>
      </c>
      <c r="C4158" s="47">
        <v>0.0</v>
      </c>
    </row>
    <row r="4159">
      <c r="A4159" s="47" t="s">
        <v>17</v>
      </c>
      <c r="B4159" s="47">
        <v>4158.0</v>
      </c>
      <c r="C4159" s="47">
        <v>0.0712</v>
      </c>
    </row>
    <row r="4160">
      <c r="A4160" s="47" t="s">
        <v>17</v>
      </c>
      <c r="B4160" s="47">
        <v>4159.0</v>
      </c>
      <c r="C4160" s="47">
        <v>0.21120000000000003</v>
      </c>
    </row>
    <row r="4161">
      <c r="A4161" s="47" t="s">
        <v>17</v>
      </c>
      <c r="B4161" s="47">
        <v>4160.0</v>
      </c>
      <c r="C4161" s="47">
        <v>0.36560000000000004</v>
      </c>
    </row>
    <row r="4162">
      <c r="A4162" s="47" t="s">
        <v>17</v>
      </c>
      <c r="B4162" s="47">
        <v>4161.0</v>
      </c>
      <c r="C4162" s="47">
        <v>0.49360000000000004</v>
      </c>
    </row>
    <row r="4163">
      <c r="A4163" s="47" t="s">
        <v>17</v>
      </c>
      <c r="B4163" s="47">
        <v>4162.0</v>
      </c>
      <c r="C4163" s="47">
        <v>0.528</v>
      </c>
    </row>
    <row r="4164">
      <c r="A4164" s="47" t="s">
        <v>17</v>
      </c>
      <c r="B4164" s="47">
        <v>4163.0</v>
      </c>
      <c r="C4164" s="47">
        <v>0.6312000000000001</v>
      </c>
    </row>
    <row r="4165">
      <c r="A4165" s="47" t="s">
        <v>17</v>
      </c>
      <c r="B4165" s="47">
        <v>4164.0</v>
      </c>
      <c r="C4165" s="47">
        <v>0.7080000000000001</v>
      </c>
    </row>
    <row r="4166">
      <c r="A4166" s="47" t="s">
        <v>17</v>
      </c>
      <c r="B4166" s="47">
        <v>4165.0</v>
      </c>
      <c r="C4166" s="47">
        <v>0.7808</v>
      </c>
    </row>
    <row r="4167">
      <c r="A4167" s="47" t="s">
        <v>17</v>
      </c>
      <c r="B4167" s="47">
        <v>4166.0</v>
      </c>
      <c r="C4167" s="47">
        <v>0.7392000000000001</v>
      </c>
    </row>
    <row r="4168">
      <c r="A4168" s="47" t="s">
        <v>17</v>
      </c>
      <c r="B4168" s="47">
        <v>4167.0</v>
      </c>
      <c r="C4168" s="47">
        <v>0.6568</v>
      </c>
    </row>
    <row r="4169">
      <c r="A4169" s="47" t="s">
        <v>17</v>
      </c>
      <c r="B4169" s="47">
        <v>4168.0</v>
      </c>
      <c r="C4169" s="47">
        <v>0.5416000000000001</v>
      </c>
    </row>
    <row r="4170">
      <c r="A4170" s="47" t="s">
        <v>17</v>
      </c>
      <c r="B4170" s="47">
        <v>4169.0</v>
      </c>
      <c r="C4170" s="47">
        <v>0.40080000000000005</v>
      </c>
    </row>
    <row r="4171">
      <c r="A4171" s="47" t="s">
        <v>17</v>
      </c>
      <c r="B4171" s="47">
        <v>4170.0</v>
      </c>
      <c r="C4171" s="47">
        <v>0.2456</v>
      </c>
    </row>
    <row r="4172">
      <c r="A4172" s="47" t="s">
        <v>17</v>
      </c>
      <c r="B4172" s="47">
        <v>4171.0</v>
      </c>
      <c r="C4172" s="47">
        <v>0.1008</v>
      </c>
    </row>
    <row r="4173">
      <c r="A4173" s="47" t="s">
        <v>17</v>
      </c>
      <c r="B4173" s="47">
        <v>4172.0</v>
      </c>
      <c r="C4173" s="47">
        <v>0.0</v>
      </c>
    </row>
    <row r="4174">
      <c r="A4174" s="47" t="s">
        <v>17</v>
      </c>
      <c r="B4174" s="47">
        <v>4173.0</v>
      </c>
      <c r="C4174" s="47">
        <v>0.0</v>
      </c>
    </row>
    <row r="4175">
      <c r="A4175" s="47" t="s">
        <v>17</v>
      </c>
      <c r="B4175" s="47">
        <v>4174.0</v>
      </c>
      <c r="C4175" s="47">
        <v>0.0</v>
      </c>
    </row>
    <row r="4176">
      <c r="A4176" s="47" t="s">
        <v>17</v>
      </c>
      <c r="B4176" s="47">
        <v>4175.0</v>
      </c>
      <c r="C4176" s="47">
        <v>0.0</v>
      </c>
    </row>
    <row r="4177">
      <c r="A4177" s="47" t="s">
        <v>17</v>
      </c>
      <c r="B4177" s="47">
        <v>4176.0</v>
      </c>
      <c r="C4177" s="47">
        <v>0.0</v>
      </c>
    </row>
    <row r="4178">
      <c r="A4178" s="47" t="s">
        <v>17</v>
      </c>
      <c r="B4178" s="47">
        <v>4177.0</v>
      </c>
      <c r="C4178" s="47">
        <v>0.0</v>
      </c>
    </row>
    <row r="4179">
      <c r="A4179" s="47" t="s">
        <v>17</v>
      </c>
      <c r="B4179" s="47">
        <v>4178.0</v>
      </c>
      <c r="C4179" s="47">
        <v>0.0</v>
      </c>
    </row>
    <row r="4180">
      <c r="A4180" s="47" t="s">
        <v>17</v>
      </c>
      <c r="B4180" s="47">
        <v>4179.0</v>
      </c>
      <c r="C4180" s="47">
        <v>0.0</v>
      </c>
    </row>
    <row r="4181">
      <c r="A4181" s="47" t="s">
        <v>17</v>
      </c>
      <c r="B4181" s="47">
        <v>4180.0</v>
      </c>
      <c r="C4181" s="47">
        <v>0.0</v>
      </c>
    </row>
    <row r="4182">
      <c r="A4182" s="47" t="s">
        <v>17</v>
      </c>
      <c r="B4182" s="47">
        <v>4181.0</v>
      </c>
      <c r="C4182" s="47">
        <v>0.0</v>
      </c>
    </row>
    <row r="4183">
      <c r="A4183" s="47" t="s">
        <v>17</v>
      </c>
      <c r="B4183" s="47">
        <v>4182.0</v>
      </c>
      <c r="C4183" s="47">
        <v>0.072</v>
      </c>
    </row>
    <row r="4184">
      <c r="A4184" s="47" t="s">
        <v>17</v>
      </c>
      <c r="B4184" s="47">
        <v>4183.0</v>
      </c>
      <c r="C4184" s="47">
        <v>0.2136</v>
      </c>
    </row>
    <row r="4185">
      <c r="A4185" s="47" t="s">
        <v>17</v>
      </c>
      <c r="B4185" s="47">
        <v>4184.0</v>
      </c>
      <c r="C4185" s="47">
        <v>0.3672</v>
      </c>
    </row>
    <row r="4186">
      <c r="A4186" s="47" t="s">
        <v>17</v>
      </c>
      <c r="B4186" s="47">
        <v>4185.0</v>
      </c>
      <c r="C4186" s="47">
        <v>0.512</v>
      </c>
    </row>
    <row r="4187">
      <c r="A4187" s="47" t="s">
        <v>17</v>
      </c>
      <c r="B4187" s="47">
        <v>4186.0</v>
      </c>
      <c r="C4187" s="47">
        <v>0.6288</v>
      </c>
    </row>
    <row r="4188">
      <c r="A4188" s="47" t="s">
        <v>17</v>
      </c>
      <c r="B4188" s="47">
        <v>4187.0</v>
      </c>
      <c r="C4188" s="47">
        <v>0.7224</v>
      </c>
    </row>
    <row r="4189">
      <c r="A4189" s="47" t="s">
        <v>17</v>
      </c>
      <c r="B4189" s="47">
        <v>4188.0</v>
      </c>
      <c r="C4189" s="47">
        <v>0.78</v>
      </c>
    </row>
    <row r="4190">
      <c r="A4190" s="47" t="s">
        <v>17</v>
      </c>
      <c r="B4190" s="47">
        <v>4189.0</v>
      </c>
      <c r="C4190" s="47">
        <v>0.776</v>
      </c>
    </row>
    <row r="4191">
      <c r="A4191" s="47" t="s">
        <v>17</v>
      </c>
      <c r="B4191" s="47">
        <v>4190.0</v>
      </c>
      <c r="C4191" s="47">
        <v>0.7392000000000001</v>
      </c>
    </row>
    <row r="4192">
      <c r="A4192" s="47" t="s">
        <v>17</v>
      </c>
      <c r="B4192" s="47">
        <v>4191.0</v>
      </c>
      <c r="C4192" s="47">
        <v>0.6424000000000001</v>
      </c>
    </row>
    <row r="4193">
      <c r="A4193" s="47" t="s">
        <v>17</v>
      </c>
      <c r="B4193" s="47">
        <v>4192.0</v>
      </c>
      <c r="C4193" s="47">
        <v>0.5272</v>
      </c>
    </row>
    <row r="4194">
      <c r="A4194" s="47" t="s">
        <v>17</v>
      </c>
      <c r="B4194" s="47">
        <v>4193.0</v>
      </c>
      <c r="C4194" s="47">
        <v>0.3904</v>
      </c>
    </row>
    <row r="4195">
      <c r="A4195" s="47" t="s">
        <v>17</v>
      </c>
      <c r="B4195" s="47">
        <v>4194.0</v>
      </c>
      <c r="C4195" s="47">
        <v>0.248</v>
      </c>
    </row>
    <row r="4196">
      <c r="A4196" s="47" t="s">
        <v>17</v>
      </c>
      <c r="B4196" s="47">
        <v>4195.0</v>
      </c>
      <c r="C4196" s="47">
        <v>0.1008</v>
      </c>
    </row>
    <row r="4197">
      <c r="A4197" s="47" t="s">
        <v>17</v>
      </c>
      <c r="B4197" s="47">
        <v>4196.0</v>
      </c>
      <c r="C4197" s="47">
        <v>0.0</v>
      </c>
    </row>
    <row r="4198">
      <c r="A4198" s="47" t="s">
        <v>17</v>
      </c>
      <c r="B4198" s="47">
        <v>4197.0</v>
      </c>
      <c r="C4198" s="47">
        <v>0.0</v>
      </c>
    </row>
    <row r="4199">
      <c r="A4199" s="47" t="s">
        <v>17</v>
      </c>
      <c r="B4199" s="47">
        <v>4198.0</v>
      </c>
      <c r="C4199" s="47">
        <v>0.0</v>
      </c>
    </row>
    <row r="4200">
      <c r="A4200" s="47" t="s">
        <v>17</v>
      </c>
      <c r="B4200" s="47">
        <v>4199.0</v>
      </c>
      <c r="C4200" s="47">
        <v>0.0</v>
      </c>
    </row>
    <row r="4201">
      <c r="A4201" s="47" t="s">
        <v>17</v>
      </c>
      <c r="B4201" s="47">
        <v>4200.0</v>
      </c>
      <c r="C4201" s="47">
        <v>0.0</v>
      </c>
    </row>
    <row r="4202">
      <c r="A4202" s="47" t="s">
        <v>17</v>
      </c>
      <c r="B4202" s="47">
        <v>4201.0</v>
      </c>
      <c r="C4202" s="47">
        <v>0.0</v>
      </c>
    </row>
    <row r="4203">
      <c r="A4203" s="47" t="s">
        <v>17</v>
      </c>
      <c r="B4203" s="47">
        <v>4202.0</v>
      </c>
      <c r="C4203" s="47">
        <v>0.0</v>
      </c>
    </row>
    <row r="4204">
      <c r="A4204" s="47" t="s">
        <v>17</v>
      </c>
      <c r="B4204" s="47">
        <v>4203.0</v>
      </c>
      <c r="C4204" s="47">
        <v>0.0</v>
      </c>
    </row>
    <row r="4205">
      <c r="A4205" s="47" t="s">
        <v>17</v>
      </c>
      <c r="B4205" s="47">
        <v>4204.0</v>
      </c>
      <c r="C4205" s="47">
        <v>0.0</v>
      </c>
    </row>
    <row r="4206">
      <c r="A4206" s="47" t="s">
        <v>17</v>
      </c>
      <c r="B4206" s="47">
        <v>4205.0</v>
      </c>
      <c r="C4206" s="47">
        <v>0.0</v>
      </c>
    </row>
    <row r="4207">
      <c r="A4207" s="47" t="s">
        <v>17</v>
      </c>
      <c r="B4207" s="47">
        <v>4206.0</v>
      </c>
      <c r="C4207" s="47">
        <v>0.072</v>
      </c>
    </row>
    <row r="4208">
      <c r="A4208" s="47" t="s">
        <v>17</v>
      </c>
      <c r="B4208" s="47">
        <v>4207.0</v>
      </c>
      <c r="C4208" s="47">
        <v>0.21200000000000002</v>
      </c>
    </row>
    <row r="4209">
      <c r="A4209" s="47" t="s">
        <v>17</v>
      </c>
      <c r="B4209" s="47">
        <v>4208.0</v>
      </c>
      <c r="C4209" s="47">
        <v>0.36640000000000006</v>
      </c>
    </row>
    <row r="4210">
      <c r="A4210" s="47" t="s">
        <v>17</v>
      </c>
      <c r="B4210" s="47">
        <v>4209.0</v>
      </c>
      <c r="C4210" s="47">
        <v>0.512</v>
      </c>
    </row>
    <row r="4211">
      <c r="A4211" s="47" t="s">
        <v>17</v>
      </c>
      <c r="B4211" s="47">
        <v>4210.0</v>
      </c>
      <c r="C4211" s="47">
        <v>0.6320000000000001</v>
      </c>
    </row>
    <row r="4212">
      <c r="A4212" s="47" t="s">
        <v>17</v>
      </c>
      <c r="B4212" s="47">
        <v>4211.0</v>
      </c>
      <c r="C4212" s="47">
        <v>0.7216</v>
      </c>
    </row>
    <row r="4213">
      <c r="A4213" s="47" t="s">
        <v>17</v>
      </c>
      <c r="B4213" s="47">
        <v>4212.0</v>
      </c>
      <c r="C4213" s="47">
        <v>0.7712</v>
      </c>
    </row>
    <row r="4214">
      <c r="A4214" s="47" t="s">
        <v>17</v>
      </c>
      <c r="B4214" s="47">
        <v>4213.0</v>
      </c>
      <c r="C4214" s="47">
        <v>0.7632</v>
      </c>
    </row>
    <row r="4215">
      <c r="A4215" s="47" t="s">
        <v>17</v>
      </c>
      <c r="B4215" s="47">
        <v>4214.0</v>
      </c>
      <c r="C4215" s="47">
        <v>0.7360000000000001</v>
      </c>
    </row>
    <row r="4216">
      <c r="A4216" s="47" t="s">
        <v>17</v>
      </c>
      <c r="B4216" s="47">
        <v>4215.0</v>
      </c>
      <c r="C4216" s="47">
        <v>0.6496000000000001</v>
      </c>
    </row>
    <row r="4217">
      <c r="A4217" s="47" t="s">
        <v>17</v>
      </c>
      <c r="B4217" s="47">
        <v>4216.0</v>
      </c>
      <c r="C4217" s="47">
        <v>0.5304000000000001</v>
      </c>
    </row>
    <row r="4218">
      <c r="A4218" s="47" t="s">
        <v>17</v>
      </c>
      <c r="B4218" s="47">
        <v>4217.0</v>
      </c>
      <c r="C4218" s="47">
        <v>0.3912</v>
      </c>
    </row>
    <row r="4219">
      <c r="A4219" s="47" t="s">
        <v>17</v>
      </c>
      <c r="B4219" s="47">
        <v>4218.0</v>
      </c>
      <c r="C4219" s="47">
        <v>0.2424</v>
      </c>
    </row>
    <row r="4220">
      <c r="A4220" s="47" t="s">
        <v>17</v>
      </c>
      <c r="B4220" s="47">
        <v>4219.0</v>
      </c>
      <c r="C4220" s="47">
        <v>0.0968</v>
      </c>
    </row>
    <row r="4221">
      <c r="A4221" s="47" t="s">
        <v>17</v>
      </c>
      <c r="B4221" s="47">
        <v>4220.0</v>
      </c>
      <c r="C4221" s="47">
        <v>0.0</v>
      </c>
    </row>
    <row r="4222">
      <c r="A4222" s="47" t="s">
        <v>17</v>
      </c>
      <c r="B4222" s="47">
        <v>4221.0</v>
      </c>
      <c r="C4222" s="47">
        <v>0.0</v>
      </c>
    </row>
    <row r="4223">
      <c r="A4223" s="47" t="s">
        <v>17</v>
      </c>
      <c r="B4223" s="47">
        <v>4222.0</v>
      </c>
      <c r="C4223" s="47">
        <v>0.0</v>
      </c>
    </row>
    <row r="4224">
      <c r="A4224" s="47" t="s">
        <v>17</v>
      </c>
      <c r="B4224" s="47">
        <v>4223.0</v>
      </c>
      <c r="C4224" s="47">
        <v>0.0</v>
      </c>
    </row>
    <row r="4225">
      <c r="A4225" s="47" t="s">
        <v>17</v>
      </c>
      <c r="B4225" s="47">
        <v>4224.0</v>
      </c>
      <c r="C4225" s="47">
        <v>0.0</v>
      </c>
    </row>
    <row r="4226">
      <c r="A4226" s="47" t="s">
        <v>17</v>
      </c>
      <c r="B4226" s="47">
        <v>4225.0</v>
      </c>
      <c r="C4226" s="47">
        <v>0.0</v>
      </c>
    </row>
    <row r="4227">
      <c r="A4227" s="47" t="s">
        <v>17</v>
      </c>
      <c r="B4227" s="47">
        <v>4226.0</v>
      </c>
      <c r="C4227" s="47">
        <v>0.0</v>
      </c>
    </row>
    <row r="4228">
      <c r="A4228" s="47" t="s">
        <v>17</v>
      </c>
      <c r="B4228" s="47">
        <v>4227.0</v>
      </c>
      <c r="C4228" s="47">
        <v>0.0</v>
      </c>
    </row>
    <row r="4229">
      <c r="A4229" s="47" t="s">
        <v>17</v>
      </c>
      <c r="B4229" s="47">
        <v>4228.0</v>
      </c>
      <c r="C4229" s="47">
        <v>0.0</v>
      </c>
    </row>
    <row r="4230">
      <c r="A4230" s="47" t="s">
        <v>17</v>
      </c>
      <c r="B4230" s="47">
        <v>4229.0</v>
      </c>
      <c r="C4230" s="47">
        <v>0.0</v>
      </c>
    </row>
    <row r="4231">
      <c r="A4231" s="47" t="s">
        <v>17</v>
      </c>
      <c r="B4231" s="47">
        <v>4230.0</v>
      </c>
      <c r="C4231" s="47">
        <v>0.06480000000000001</v>
      </c>
    </row>
    <row r="4232">
      <c r="A4232" s="47" t="s">
        <v>17</v>
      </c>
      <c r="B4232" s="47">
        <v>4231.0</v>
      </c>
      <c r="C4232" s="47">
        <v>0.2096</v>
      </c>
    </row>
    <row r="4233">
      <c r="A4233" s="47" t="s">
        <v>17</v>
      </c>
      <c r="B4233" s="47">
        <v>4232.0</v>
      </c>
      <c r="C4233" s="47">
        <v>0.36160000000000003</v>
      </c>
    </row>
    <row r="4234">
      <c r="A4234" s="47" t="s">
        <v>17</v>
      </c>
      <c r="B4234" s="47">
        <v>4233.0</v>
      </c>
      <c r="C4234" s="47">
        <v>0.5112</v>
      </c>
    </row>
    <row r="4235">
      <c r="A4235" s="47" t="s">
        <v>17</v>
      </c>
      <c r="B4235" s="47">
        <v>4234.0</v>
      </c>
      <c r="C4235" s="47">
        <v>0.6344000000000001</v>
      </c>
    </row>
    <row r="4236">
      <c r="A4236" s="47" t="s">
        <v>17</v>
      </c>
      <c r="B4236" s="47">
        <v>4235.0</v>
      </c>
      <c r="C4236" s="47">
        <v>0.7256</v>
      </c>
    </row>
    <row r="4237">
      <c r="A4237" s="47" t="s">
        <v>17</v>
      </c>
      <c r="B4237" s="47">
        <v>4236.0</v>
      </c>
      <c r="C4237" s="47">
        <v>0.784</v>
      </c>
    </row>
    <row r="4238">
      <c r="A4238" s="47" t="s">
        <v>17</v>
      </c>
      <c r="B4238" s="47">
        <v>4237.0</v>
      </c>
      <c r="C4238" s="47">
        <v>0.7632</v>
      </c>
    </row>
    <row r="4239">
      <c r="A4239" s="47" t="s">
        <v>17</v>
      </c>
      <c r="B4239" s="47">
        <v>4238.0</v>
      </c>
      <c r="C4239" s="47">
        <v>0.7400000000000001</v>
      </c>
    </row>
    <row r="4240">
      <c r="A4240" s="47" t="s">
        <v>17</v>
      </c>
      <c r="B4240" s="47">
        <v>4239.0</v>
      </c>
      <c r="C4240" s="47">
        <v>0.6568</v>
      </c>
    </row>
    <row r="4241">
      <c r="A4241" s="47" t="s">
        <v>17</v>
      </c>
      <c r="B4241" s="47">
        <v>4240.0</v>
      </c>
      <c r="C4241" s="47">
        <v>0.54</v>
      </c>
    </row>
    <row r="4242">
      <c r="A4242" s="47" t="s">
        <v>17</v>
      </c>
      <c r="B4242" s="47">
        <v>4241.0</v>
      </c>
      <c r="C4242" s="47">
        <v>0.396</v>
      </c>
    </row>
    <row r="4243">
      <c r="A4243" s="47" t="s">
        <v>17</v>
      </c>
      <c r="B4243" s="47">
        <v>4242.0</v>
      </c>
      <c r="C4243" s="47">
        <v>0.2416</v>
      </c>
    </row>
    <row r="4244">
      <c r="A4244" s="47" t="s">
        <v>17</v>
      </c>
      <c r="B4244" s="47">
        <v>4243.0</v>
      </c>
      <c r="C4244" s="47">
        <v>0.0976</v>
      </c>
    </row>
    <row r="4245">
      <c r="A4245" s="47" t="s">
        <v>17</v>
      </c>
      <c r="B4245" s="47">
        <v>4244.0</v>
      </c>
      <c r="C4245" s="47">
        <v>0.0</v>
      </c>
    </row>
    <row r="4246">
      <c r="A4246" s="47" t="s">
        <v>17</v>
      </c>
      <c r="B4246" s="47">
        <v>4245.0</v>
      </c>
      <c r="C4246" s="47">
        <v>0.0</v>
      </c>
    </row>
    <row r="4247">
      <c r="A4247" s="47" t="s">
        <v>17</v>
      </c>
      <c r="B4247" s="47">
        <v>4246.0</v>
      </c>
      <c r="C4247" s="47">
        <v>0.0</v>
      </c>
    </row>
    <row r="4248">
      <c r="A4248" s="47" t="s">
        <v>17</v>
      </c>
      <c r="B4248" s="47">
        <v>4247.0</v>
      </c>
      <c r="C4248" s="47">
        <v>0.0</v>
      </c>
    </row>
    <row r="4249">
      <c r="A4249" s="47" t="s">
        <v>17</v>
      </c>
      <c r="B4249" s="47">
        <v>4248.0</v>
      </c>
      <c r="C4249" s="47">
        <v>0.0</v>
      </c>
    </row>
    <row r="4250">
      <c r="A4250" s="47" t="s">
        <v>17</v>
      </c>
      <c r="B4250" s="47">
        <v>4249.0</v>
      </c>
      <c r="C4250" s="47">
        <v>0.0</v>
      </c>
    </row>
    <row r="4251">
      <c r="A4251" s="47" t="s">
        <v>17</v>
      </c>
      <c r="B4251" s="47">
        <v>4250.0</v>
      </c>
      <c r="C4251" s="47">
        <v>0.0</v>
      </c>
    </row>
    <row r="4252">
      <c r="A4252" s="47" t="s">
        <v>17</v>
      </c>
      <c r="B4252" s="47">
        <v>4251.0</v>
      </c>
      <c r="C4252" s="47">
        <v>0.0</v>
      </c>
    </row>
    <row r="4253">
      <c r="A4253" s="47" t="s">
        <v>17</v>
      </c>
      <c r="B4253" s="47">
        <v>4252.0</v>
      </c>
      <c r="C4253" s="47">
        <v>0.0</v>
      </c>
    </row>
    <row r="4254">
      <c r="A4254" s="47" t="s">
        <v>17</v>
      </c>
      <c r="B4254" s="47">
        <v>4253.0</v>
      </c>
      <c r="C4254" s="47">
        <v>0.0</v>
      </c>
    </row>
    <row r="4255">
      <c r="A4255" s="47" t="s">
        <v>17</v>
      </c>
      <c r="B4255" s="47">
        <v>4254.0</v>
      </c>
      <c r="C4255" s="47">
        <v>0.0696</v>
      </c>
    </row>
    <row r="4256">
      <c r="A4256" s="47" t="s">
        <v>17</v>
      </c>
      <c r="B4256" s="47">
        <v>4255.0</v>
      </c>
      <c r="C4256" s="47">
        <v>0.21520000000000003</v>
      </c>
    </row>
    <row r="4257">
      <c r="A4257" s="47" t="s">
        <v>17</v>
      </c>
      <c r="B4257" s="47">
        <v>4256.0</v>
      </c>
      <c r="C4257" s="47">
        <v>0.3648</v>
      </c>
    </row>
    <row r="4258">
      <c r="A4258" s="47" t="s">
        <v>17</v>
      </c>
      <c r="B4258" s="47">
        <v>4257.0</v>
      </c>
      <c r="C4258" s="47">
        <v>0.5104000000000001</v>
      </c>
    </row>
    <row r="4259">
      <c r="A4259" s="47" t="s">
        <v>17</v>
      </c>
      <c r="B4259" s="47">
        <v>4258.0</v>
      </c>
      <c r="C4259" s="47">
        <v>0.6304000000000001</v>
      </c>
    </row>
    <row r="4260">
      <c r="A4260" s="47" t="s">
        <v>17</v>
      </c>
      <c r="B4260" s="47">
        <v>4259.0</v>
      </c>
      <c r="C4260" s="47">
        <v>0.7208000000000001</v>
      </c>
    </row>
    <row r="4261">
      <c r="A4261" s="47" t="s">
        <v>17</v>
      </c>
      <c r="B4261" s="47">
        <v>4260.0</v>
      </c>
      <c r="C4261" s="47">
        <v>0.7792</v>
      </c>
    </row>
    <row r="4262">
      <c r="A4262" s="47" t="s">
        <v>17</v>
      </c>
      <c r="B4262" s="47">
        <v>4261.0</v>
      </c>
      <c r="C4262" s="47">
        <v>0.776</v>
      </c>
    </row>
    <row r="4263">
      <c r="A4263" s="47" t="s">
        <v>17</v>
      </c>
      <c r="B4263" s="47">
        <v>4262.0</v>
      </c>
      <c r="C4263" s="47">
        <v>0.7360000000000001</v>
      </c>
    </row>
    <row r="4264">
      <c r="A4264" s="47" t="s">
        <v>17</v>
      </c>
      <c r="B4264" s="47">
        <v>4263.0</v>
      </c>
      <c r="C4264" s="47">
        <v>0.6504</v>
      </c>
    </row>
    <row r="4265">
      <c r="A4265" s="47" t="s">
        <v>17</v>
      </c>
      <c r="B4265" s="47">
        <v>4264.0</v>
      </c>
      <c r="C4265" s="47">
        <v>0.5368</v>
      </c>
    </row>
    <row r="4266">
      <c r="A4266" s="47" t="s">
        <v>17</v>
      </c>
      <c r="B4266" s="47">
        <v>4265.0</v>
      </c>
      <c r="C4266" s="47">
        <v>0.39840000000000003</v>
      </c>
    </row>
    <row r="4267">
      <c r="A4267" s="47" t="s">
        <v>17</v>
      </c>
      <c r="B4267" s="47">
        <v>4266.0</v>
      </c>
      <c r="C4267" s="47">
        <v>0.24480000000000002</v>
      </c>
    </row>
    <row r="4268">
      <c r="A4268" s="47" t="s">
        <v>17</v>
      </c>
      <c r="B4268" s="47">
        <v>4267.0</v>
      </c>
      <c r="C4268" s="47">
        <v>0.0984</v>
      </c>
    </row>
    <row r="4269">
      <c r="A4269" s="47" t="s">
        <v>17</v>
      </c>
      <c r="B4269" s="47">
        <v>4268.0</v>
      </c>
      <c r="C4269" s="47">
        <v>0.0</v>
      </c>
    </row>
    <row r="4270">
      <c r="A4270" s="47" t="s">
        <v>17</v>
      </c>
      <c r="B4270" s="47">
        <v>4269.0</v>
      </c>
      <c r="C4270" s="47">
        <v>0.0</v>
      </c>
    </row>
    <row r="4271">
      <c r="A4271" s="47" t="s">
        <v>17</v>
      </c>
      <c r="B4271" s="47">
        <v>4270.0</v>
      </c>
      <c r="C4271" s="47">
        <v>0.0</v>
      </c>
    </row>
    <row r="4272">
      <c r="A4272" s="47" t="s">
        <v>17</v>
      </c>
      <c r="B4272" s="47">
        <v>4271.0</v>
      </c>
      <c r="C4272" s="47">
        <v>0.0</v>
      </c>
    </row>
    <row r="4273">
      <c r="A4273" s="47" t="s">
        <v>17</v>
      </c>
      <c r="B4273" s="47">
        <v>4272.0</v>
      </c>
      <c r="C4273" s="47">
        <v>0.0</v>
      </c>
    </row>
    <row r="4274">
      <c r="A4274" s="47" t="s">
        <v>17</v>
      </c>
      <c r="B4274" s="47">
        <v>4273.0</v>
      </c>
      <c r="C4274" s="47">
        <v>0.0</v>
      </c>
    </row>
    <row r="4275">
      <c r="A4275" s="47" t="s">
        <v>17</v>
      </c>
      <c r="B4275" s="47">
        <v>4274.0</v>
      </c>
      <c r="C4275" s="47">
        <v>0.0</v>
      </c>
    </row>
    <row r="4276">
      <c r="A4276" s="47" t="s">
        <v>17</v>
      </c>
      <c r="B4276" s="47">
        <v>4275.0</v>
      </c>
      <c r="C4276" s="47">
        <v>0.0</v>
      </c>
    </row>
    <row r="4277">
      <c r="A4277" s="47" t="s">
        <v>17</v>
      </c>
      <c r="B4277" s="47">
        <v>4276.0</v>
      </c>
      <c r="C4277" s="47">
        <v>0.0</v>
      </c>
    </row>
    <row r="4278">
      <c r="A4278" s="47" t="s">
        <v>17</v>
      </c>
      <c r="B4278" s="47">
        <v>4277.0</v>
      </c>
      <c r="C4278" s="47">
        <v>0.0</v>
      </c>
    </row>
    <row r="4279">
      <c r="A4279" s="47" t="s">
        <v>17</v>
      </c>
      <c r="B4279" s="47">
        <v>4278.0</v>
      </c>
      <c r="C4279" s="47">
        <v>0.0504</v>
      </c>
    </row>
    <row r="4280">
      <c r="A4280" s="47" t="s">
        <v>17</v>
      </c>
      <c r="B4280" s="47">
        <v>4279.0</v>
      </c>
      <c r="C4280" s="47">
        <v>0.18480000000000002</v>
      </c>
    </row>
    <row r="4281">
      <c r="A4281" s="47" t="s">
        <v>17</v>
      </c>
      <c r="B4281" s="47">
        <v>4280.0</v>
      </c>
      <c r="C4281" s="47">
        <v>0.288</v>
      </c>
    </row>
    <row r="4282">
      <c r="A4282" s="47" t="s">
        <v>17</v>
      </c>
      <c r="B4282" s="47">
        <v>4281.0</v>
      </c>
      <c r="C4282" s="47">
        <v>0.42880000000000007</v>
      </c>
    </row>
    <row r="4283">
      <c r="A4283" s="47" t="s">
        <v>17</v>
      </c>
      <c r="B4283" s="47">
        <v>4282.0</v>
      </c>
      <c r="C4283" s="47">
        <v>0.5608</v>
      </c>
    </row>
    <row r="4284">
      <c r="A4284" s="47" t="s">
        <v>17</v>
      </c>
      <c r="B4284" s="47">
        <v>4283.0</v>
      </c>
      <c r="C4284" s="47">
        <v>0.6176</v>
      </c>
    </row>
    <row r="4285">
      <c r="A4285" s="47" t="s">
        <v>17</v>
      </c>
      <c r="B4285" s="47">
        <v>4284.0</v>
      </c>
      <c r="C4285" s="47">
        <v>0.6984</v>
      </c>
    </row>
    <row r="4286">
      <c r="A4286" s="47" t="s">
        <v>17</v>
      </c>
      <c r="B4286" s="47">
        <v>4285.0</v>
      </c>
      <c r="C4286" s="47">
        <v>0.7544</v>
      </c>
    </row>
    <row r="4287">
      <c r="A4287" s="47" t="s">
        <v>17</v>
      </c>
      <c r="B4287" s="47">
        <v>4286.0</v>
      </c>
      <c r="C4287" s="47">
        <v>0.7400000000000001</v>
      </c>
    </row>
    <row r="4288">
      <c r="A4288" s="47" t="s">
        <v>17</v>
      </c>
      <c r="B4288" s="47">
        <v>4287.0</v>
      </c>
      <c r="C4288" s="47">
        <v>0.6536</v>
      </c>
    </row>
    <row r="4289">
      <c r="A4289" s="47" t="s">
        <v>17</v>
      </c>
      <c r="B4289" s="47">
        <v>4288.0</v>
      </c>
      <c r="C4289" s="47">
        <v>0.5344000000000001</v>
      </c>
    </row>
    <row r="4290">
      <c r="A4290" s="47" t="s">
        <v>17</v>
      </c>
      <c r="B4290" s="47">
        <v>4289.0</v>
      </c>
      <c r="C4290" s="47">
        <v>0.392</v>
      </c>
    </row>
    <row r="4291">
      <c r="A4291" s="47" t="s">
        <v>17</v>
      </c>
      <c r="B4291" s="47">
        <v>4290.0</v>
      </c>
      <c r="C4291" s="47">
        <v>0.2392</v>
      </c>
    </row>
    <row r="4292">
      <c r="A4292" s="47" t="s">
        <v>17</v>
      </c>
      <c r="B4292" s="47">
        <v>4291.0</v>
      </c>
      <c r="C4292" s="47">
        <v>0.09360000000000002</v>
      </c>
    </row>
    <row r="4293">
      <c r="A4293" s="47" t="s">
        <v>17</v>
      </c>
      <c r="B4293" s="47">
        <v>4292.0</v>
      </c>
      <c r="C4293" s="47">
        <v>0.0</v>
      </c>
    </row>
    <row r="4294">
      <c r="A4294" s="47" t="s">
        <v>17</v>
      </c>
      <c r="B4294" s="47">
        <v>4293.0</v>
      </c>
      <c r="C4294" s="47">
        <v>0.0</v>
      </c>
    </row>
    <row r="4295">
      <c r="A4295" s="47" t="s">
        <v>17</v>
      </c>
      <c r="B4295" s="47">
        <v>4294.0</v>
      </c>
      <c r="C4295" s="47">
        <v>0.0</v>
      </c>
    </row>
    <row r="4296">
      <c r="A4296" s="47" t="s">
        <v>17</v>
      </c>
      <c r="B4296" s="47">
        <v>4295.0</v>
      </c>
      <c r="C4296" s="47">
        <v>0.0</v>
      </c>
    </row>
    <row r="4297">
      <c r="A4297" s="47" t="s">
        <v>17</v>
      </c>
      <c r="B4297" s="47">
        <v>4296.0</v>
      </c>
      <c r="C4297" s="47">
        <v>0.0</v>
      </c>
    </row>
    <row r="4298">
      <c r="A4298" s="47" t="s">
        <v>17</v>
      </c>
      <c r="B4298" s="47">
        <v>4297.0</v>
      </c>
      <c r="C4298" s="47">
        <v>0.0</v>
      </c>
    </row>
    <row r="4299">
      <c r="A4299" s="47" t="s">
        <v>17</v>
      </c>
      <c r="B4299" s="47">
        <v>4298.0</v>
      </c>
      <c r="C4299" s="47">
        <v>0.0</v>
      </c>
    </row>
    <row r="4300">
      <c r="A4300" s="47" t="s">
        <v>17</v>
      </c>
      <c r="B4300" s="47">
        <v>4299.0</v>
      </c>
      <c r="C4300" s="47">
        <v>0.0</v>
      </c>
    </row>
    <row r="4301">
      <c r="A4301" s="47" t="s">
        <v>17</v>
      </c>
      <c r="B4301" s="47">
        <v>4300.0</v>
      </c>
      <c r="C4301" s="47">
        <v>0.0</v>
      </c>
    </row>
    <row r="4302">
      <c r="A4302" s="47" t="s">
        <v>17</v>
      </c>
      <c r="B4302" s="47">
        <v>4301.0</v>
      </c>
      <c r="C4302" s="47">
        <v>0.0</v>
      </c>
    </row>
    <row r="4303">
      <c r="A4303" s="47" t="s">
        <v>17</v>
      </c>
      <c r="B4303" s="47">
        <v>4302.0</v>
      </c>
      <c r="C4303" s="47">
        <v>0.0664</v>
      </c>
    </row>
    <row r="4304">
      <c r="A4304" s="47" t="s">
        <v>17</v>
      </c>
      <c r="B4304" s="47">
        <v>4303.0</v>
      </c>
      <c r="C4304" s="47">
        <v>0.20640000000000003</v>
      </c>
    </row>
    <row r="4305">
      <c r="A4305" s="47" t="s">
        <v>17</v>
      </c>
      <c r="B4305" s="47">
        <v>4304.0</v>
      </c>
      <c r="C4305" s="47">
        <v>0.35760000000000003</v>
      </c>
    </row>
    <row r="4306">
      <c r="A4306" s="47" t="s">
        <v>17</v>
      </c>
      <c r="B4306" s="47">
        <v>4305.0</v>
      </c>
      <c r="C4306" s="47">
        <v>0.5088</v>
      </c>
    </row>
    <row r="4307">
      <c r="A4307" s="47" t="s">
        <v>17</v>
      </c>
      <c r="B4307" s="47">
        <v>4306.0</v>
      </c>
      <c r="C4307" s="47">
        <v>0.6296</v>
      </c>
    </row>
    <row r="4308">
      <c r="A4308" s="47" t="s">
        <v>17</v>
      </c>
      <c r="B4308" s="47">
        <v>4307.0</v>
      </c>
      <c r="C4308" s="47">
        <v>0.7200000000000001</v>
      </c>
    </row>
    <row r="4309">
      <c r="A4309" s="47" t="s">
        <v>17</v>
      </c>
      <c r="B4309" s="47">
        <v>4308.0</v>
      </c>
      <c r="C4309" s="47">
        <v>0.7784</v>
      </c>
    </row>
    <row r="4310">
      <c r="A4310" s="47" t="s">
        <v>17</v>
      </c>
      <c r="B4310" s="47">
        <v>4309.0</v>
      </c>
      <c r="C4310" s="47">
        <v>0.78</v>
      </c>
    </row>
    <row r="4311">
      <c r="A4311" s="47" t="s">
        <v>17</v>
      </c>
      <c r="B4311" s="47">
        <v>4310.0</v>
      </c>
      <c r="C4311" s="47">
        <v>0.7400000000000001</v>
      </c>
    </row>
    <row r="4312">
      <c r="A4312" s="47" t="s">
        <v>17</v>
      </c>
      <c r="B4312" s="47">
        <v>4311.0</v>
      </c>
      <c r="C4312" s="47">
        <v>0.6536</v>
      </c>
    </row>
    <row r="4313">
      <c r="A4313" s="47" t="s">
        <v>17</v>
      </c>
      <c r="B4313" s="47">
        <v>4312.0</v>
      </c>
      <c r="C4313" s="47">
        <v>0.5376000000000001</v>
      </c>
    </row>
    <row r="4314">
      <c r="A4314" s="47" t="s">
        <v>17</v>
      </c>
      <c r="B4314" s="47">
        <v>4313.0</v>
      </c>
      <c r="C4314" s="47">
        <v>0.39680000000000004</v>
      </c>
    </row>
    <row r="4315">
      <c r="A4315" s="47" t="s">
        <v>17</v>
      </c>
      <c r="B4315" s="47">
        <v>4314.0</v>
      </c>
      <c r="C4315" s="47">
        <v>0.244</v>
      </c>
    </row>
    <row r="4316">
      <c r="A4316" s="47" t="s">
        <v>17</v>
      </c>
      <c r="B4316" s="47">
        <v>4315.0</v>
      </c>
      <c r="C4316" s="47">
        <v>0.0976</v>
      </c>
    </row>
    <row r="4317">
      <c r="A4317" s="47" t="s">
        <v>17</v>
      </c>
      <c r="B4317" s="47">
        <v>4316.0</v>
      </c>
      <c r="C4317" s="47">
        <v>0.0</v>
      </c>
    </row>
    <row r="4318">
      <c r="A4318" s="47" t="s">
        <v>17</v>
      </c>
      <c r="B4318" s="47">
        <v>4317.0</v>
      </c>
      <c r="C4318" s="47">
        <v>0.0</v>
      </c>
    </row>
    <row r="4319">
      <c r="A4319" s="47" t="s">
        <v>17</v>
      </c>
      <c r="B4319" s="47">
        <v>4318.0</v>
      </c>
      <c r="C4319" s="47">
        <v>0.0</v>
      </c>
    </row>
    <row r="4320">
      <c r="A4320" s="47" t="s">
        <v>17</v>
      </c>
      <c r="B4320" s="47">
        <v>4319.0</v>
      </c>
      <c r="C4320" s="47">
        <v>0.0</v>
      </c>
    </row>
    <row r="4321">
      <c r="A4321" s="47" t="s">
        <v>17</v>
      </c>
      <c r="B4321" s="47">
        <v>4320.0</v>
      </c>
      <c r="C4321" s="47">
        <v>0.0</v>
      </c>
    </row>
    <row r="4322">
      <c r="A4322" s="47" t="s">
        <v>17</v>
      </c>
      <c r="B4322" s="47">
        <v>4321.0</v>
      </c>
      <c r="C4322" s="47">
        <v>0.0</v>
      </c>
    </row>
    <row r="4323">
      <c r="A4323" s="47" t="s">
        <v>17</v>
      </c>
      <c r="B4323" s="47">
        <v>4322.0</v>
      </c>
      <c r="C4323" s="47">
        <v>0.0</v>
      </c>
    </row>
    <row r="4324">
      <c r="A4324" s="47" t="s">
        <v>17</v>
      </c>
      <c r="B4324" s="47">
        <v>4323.0</v>
      </c>
      <c r="C4324" s="47">
        <v>0.0</v>
      </c>
    </row>
    <row r="4325">
      <c r="A4325" s="47" t="s">
        <v>17</v>
      </c>
      <c r="B4325" s="47">
        <v>4324.0</v>
      </c>
      <c r="C4325" s="47">
        <v>0.0</v>
      </c>
    </row>
    <row r="4326">
      <c r="A4326" s="47" t="s">
        <v>17</v>
      </c>
      <c r="B4326" s="47">
        <v>4325.0</v>
      </c>
      <c r="C4326" s="47">
        <v>0.0</v>
      </c>
    </row>
    <row r="4327">
      <c r="A4327" s="47" t="s">
        <v>17</v>
      </c>
      <c r="B4327" s="47">
        <v>4326.0</v>
      </c>
      <c r="C4327" s="47">
        <v>0.0664</v>
      </c>
    </row>
    <row r="4328">
      <c r="A4328" s="47" t="s">
        <v>17</v>
      </c>
      <c r="B4328" s="47">
        <v>4327.0</v>
      </c>
      <c r="C4328" s="47">
        <v>0.20320000000000002</v>
      </c>
    </row>
    <row r="4329">
      <c r="A4329" s="47" t="s">
        <v>17</v>
      </c>
      <c r="B4329" s="47">
        <v>4328.0</v>
      </c>
      <c r="C4329" s="47">
        <v>0.3568</v>
      </c>
    </row>
    <row r="4330">
      <c r="A4330" s="47" t="s">
        <v>17</v>
      </c>
      <c r="B4330" s="47">
        <v>4329.0</v>
      </c>
      <c r="C4330" s="47">
        <v>0.49920000000000003</v>
      </c>
    </row>
    <row r="4331">
      <c r="A4331" s="47" t="s">
        <v>17</v>
      </c>
      <c r="B4331" s="47">
        <v>4330.0</v>
      </c>
      <c r="C4331" s="47">
        <v>0.6216</v>
      </c>
    </row>
    <row r="4332">
      <c r="A4332" s="47" t="s">
        <v>17</v>
      </c>
      <c r="B4332" s="47">
        <v>4331.0</v>
      </c>
      <c r="C4332" s="47">
        <v>0.7112</v>
      </c>
    </row>
    <row r="4333">
      <c r="A4333" s="47" t="s">
        <v>17</v>
      </c>
      <c r="B4333" s="47">
        <v>4332.0</v>
      </c>
      <c r="C4333" s="47">
        <v>0.7736000000000001</v>
      </c>
    </row>
    <row r="4334">
      <c r="A4334" s="47" t="s">
        <v>17</v>
      </c>
      <c r="B4334" s="47">
        <v>4333.0</v>
      </c>
      <c r="C4334" s="47">
        <v>0.6512</v>
      </c>
    </row>
    <row r="4335">
      <c r="A4335" s="47" t="s">
        <v>17</v>
      </c>
      <c r="B4335" s="47">
        <v>4334.0</v>
      </c>
      <c r="C4335" s="47">
        <v>0.7112</v>
      </c>
    </row>
    <row r="4336">
      <c r="A4336" s="47" t="s">
        <v>17</v>
      </c>
      <c r="B4336" s="47">
        <v>4335.0</v>
      </c>
      <c r="C4336" s="47">
        <v>0.6216</v>
      </c>
    </row>
    <row r="4337">
      <c r="A4337" s="47" t="s">
        <v>17</v>
      </c>
      <c r="B4337" s="47">
        <v>4336.0</v>
      </c>
      <c r="C4337" s="47">
        <v>0.5136000000000001</v>
      </c>
    </row>
    <row r="4338">
      <c r="A4338" s="47" t="s">
        <v>17</v>
      </c>
      <c r="B4338" s="47">
        <v>4337.0</v>
      </c>
      <c r="C4338" s="47">
        <v>0.388</v>
      </c>
    </row>
    <row r="4339">
      <c r="A4339" s="47" t="s">
        <v>17</v>
      </c>
      <c r="B4339" s="47">
        <v>4338.0</v>
      </c>
      <c r="C4339" s="47">
        <v>0.24</v>
      </c>
    </row>
    <row r="4340">
      <c r="A4340" s="47" t="s">
        <v>17</v>
      </c>
      <c r="B4340" s="47">
        <v>4339.0</v>
      </c>
      <c r="C4340" s="47">
        <v>0.0976</v>
      </c>
    </row>
    <row r="4341">
      <c r="A4341" s="47" t="s">
        <v>17</v>
      </c>
      <c r="B4341" s="47">
        <v>4340.0</v>
      </c>
      <c r="C4341" s="47">
        <v>0.0</v>
      </c>
    </row>
    <row r="4342">
      <c r="A4342" s="47" t="s">
        <v>17</v>
      </c>
      <c r="B4342" s="47">
        <v>4341.0</v>
      </c>
      <c r="C4342" s="47">
        <v>0.0</v>
      </c>
    </row>
    <row r="4343">
      <c r="A4343" s="47" t="s">
        <v>17</v>
      </c>
      <c r="B4343" s="47">
        <v>4342.0</v>
      </c>
      <c r="C4343" s="47">
        <v>0.0</v>
      </c>
    </row>
    <row r="4344">
      <c r="A4344" s="47" t="s">
        <v>17</v>
      </c>
      <c r="B4344" s="47">
        <v>4343.0</v>
      </c>
      <c r="C4344" s="47">
        <v>0.0</v>
      </c>
    </row>
    <row r="4345">
      <c r="A4345" s="47" t="s">
        <v>17</v>
      </c>
      <c r="B4345" s="47">
        <v>4344.0</v>
      </c>
      <c r="C4345" s="47">
        <v>0.0</v>
      </c>
    </row>
    <row r="4346">
      <c r="A4346" s="47" t="s">
        <v>17</v>
      </c>
      <c r="B4346" s="47">
        <v>4345.0</v>
      </c>
      <c r="C4346" s="47">
        <v>0.0</v>
      </c>
    </row>
    <row r="4347">
      <c r="A4347" s="47" t="s">
        <v>17</v>
      </c>
      <c r="B4347" s="47">
        <v>4346.0</v>
      </c>
      <c r="C4347" s="47">
        <v>0.0</v>
      </c>
    </row>
    <row r="4348">
      <c r="A4348" s="47" t="s">
        <v>17</v>
      </c>
      <c r="B4348" s="47">
        <v>4347.0</v>
      </c>
      <c r="C4348" s="47">
        <v>0.0</v>
      </c>
    </row>
    <row r="4349">
      <c r="A4349" s="47" t="s">
        <v>17</v>
      </c>
      <c r="B4349" s="47">
        <v>4348.0</v>
      </c>
      <c r="C4349" s="47">
        <v>0.0</v>
      </c>
    </row>
    <row r="4350">
      <c r="A4350" s="47" t="s">
        <v>17</v>
      </c>
      <c r="B4350" s="47">
        <v>4349.0</v>
      </c>
      <c r="C4350" s="47">
        <v>0.0</v>
      </c>
    </row>
    <row r="4351">
      <c r="A4351" s="47" t="s">
        <v>17</v>
      </c>
      <c r="B4351" s="47">
        <v>4350.0</v>
      </c>
      <c r="C4351" s="47">
        <v>0.0688</v>
      </c>
    </row>
    <row r="4352">
      <c r="A4352" s="47" t="s">
        <v>17</v>
      </c>
      <c r="B4352" s="47">
        <v>4351.0</v>
      </c>
      <c r="C4352" s="47">
        <v>0.2056</v>
      </c>
    </row>
    <row r="4353">
      <c r="A4353" s="47" t="s">
        <v>17</v>
      </c>
      <c r="B4353" s="47">
        <v>4352.0</v>
      </c>
      <c r="C4353" s="47">
        <v>0.3632</v>
      </c>
    </row>
    <row r="4354">
      <c r="A4354" s="47" t="s">
        <v>17</v>
      </c>
      <c r="B4354" s="47">
        <v>4353.0</v>
      </c>
      <c r="C4354" s="47">
        <v>0.5064000000000001</v>
      </c>
    </row>
    <row r="4355">
      <c r="A4355" s="47" t="s">
        <v>17</v>
      </c>
      <c r="B4355" s="47">
        <v>4354.0</v>
      </c>
      <c r="C4355" s="47">
        <v>0.6240000000000001</v>
      </c>
    </row>
    <row r="4356">
      <c r="A4356" s="47" t="s">
        <v>17</v>
      </c>
      <c r="B4356" s="47">
        <v>4355.0</v>
      </c>
      <c r="C4356" s="47">
        <v>0.7112</v>
      </c>
    </row>
    <row r="4357">
      <c r="A4357" s="47" t="s">
        <v>17</v>
      </c>
      <c r="B4357" s="47">
        <v>4356.0</v>
      </c>
      <c r="C4357" s="47">
        <v>0.7648</v>
      </c>
    </row>
    <row r="4358">
      <c r="A4358" s="47" t="s">
        <v>17</v>
      </c>
      <c r="B4358" s="47">
        <v>4357.0</v>
      </c>
      <c r="C4358" s="47">
        <v>0.7744</v>
      </c>
    </row>
    <row r="4359">
      <c r="A4359" s="47" t="s">
        <v>17</v>
      </c>
      <c r="B4359" s="47">
        <v>4358.0</v>
      </c>
      <c r="C4359" s="47">
        <v>0.7344</v>
      </c>
    </row>
    <row r="4360">
      <c r="A4360" s="47" t="s">
        <v>17</v>
      </c>
      <c r="B4360" s="47">
        <v>4359.0</v>
      </c>
      <c r="C4360" s="47">
        <v>0.6536</v>
      </c>
    </row>
    <row r="4361">
      <c r="A4361" s="47" t="s">
        <v>17</v>
      </c>
      <c r="B4361" s="47">
        <v>4360.0</v>
      </c>
      <c r="C4361" s="47">
        <v>0.532</v>
      </c>
    </row>
    <row r="4362">
      <c r="A4362" s="47" t="s">
        <v>17</v>
      </c>
      <c r="B4362" s="47">
        <v>4361.0</v>
      </c>
      <c r="C4362" s="47">
        <v>0.38880000000000003</v>
      </c>
    </row>
    <row r="4363">
      <c r="A4363" s="47" t="s">
        <v>17</v>
      </c>
      <c r="B4363" s="47">
        <v>4362.0</v>
      </c>
      <c r="C4363" s="47">
        <v>0.2368</v>
      </c>
    </row>
    <row r="4364">
      <c r="A4364" s="47" t="s">
        <v>17</v>
      </c>
      <c r="B4364" s="47">
        <v>4363.0</v>
      </c>
      <c r="C4364" s="47">
        <v>0.09200000000000001</v>
      </c>
    </row>
    <row r="4365">
      <c r="A4365" s="47" t="s">
        <v>17</v>
      </c>
      <c r="B4365" s="47">
        <v>4364.0</v>
      </c>
      <c r="C4365" s="47">
        <v>0.0</v>
      </c>
    </row>
    <row r="4366">
      <c r="A4366" s="47" t="s">
        <v>17</v>
      </c>
      <c r="B4366" s="47">
        <v>4365.0</v>
      </c>
      <c r="C4366" s="47">
        <v>0.0</v>
      </c>
    </row>
    <row r="4367">
      <c r="A4367" s="47" t="s">
        <v>17</v>
      </c>
      <c r="B4367" s="47">
        <v>4366.0</v>
      </c>
      <c r="C4367" s="47">
        <v>0.0</v>
      </c>
    </row>
    <row r="4368">
      <c r="A4368" s="47" t="s">
        <v>17</v>
      </c>
      <c r="B4368" s="47">
        <v>4367.0</v>
      </c>
      <c r="C4368" s="47">
        <v>0.0</v>
      </c>
    </row>
    <row r="4369">
      <c r="A4369" s="47" t="s">
        <v>17</v>
      </c>
      <c r="B4369" s="47">
        <v>4368.0</v>
      </c>
      <c r="C4369" s="47">
        <v>0.0</v>
      </c>
    </row>
    <row r="4370">
      <c r="A4370" s="47" t="s">
        <v>17</v>
      </c>
      <c r="B4370" s="47">
        <v>4369.0</v>
      </c>
      <c r="C4370" s="47">
        <v>0.0</v>
      </c>
    </row>
    <row r="4371">
      <c r="A4371" s="47" t="s">
        <v>17</v>
      </c>
      <c r="B4371" s="47">
        <v>4370.0</v>
      </c>
      <c r="C4371" s="47">
        <v>0.0</v>
      </c>
    </row>
    <row r="4372">
      <c r="A4372" s="47" t="s">
        <v>17</v>
      </c>
      <c r="B4372" s="47">
        <v>4371.0</v>
      </c>
      <c r="C4372" s="47">
        <v>0.0</v>
      </c>
    </row>
    <row r="4373">
      <c r="A4373" s="47" t="s">
        <v>17</v>
      </c>
      <c r="B4373" s="47">
        <v>4372.0</v>
      </c>
      <c r="C4373" s="47">
        <v>0.0</v>
      </c>
    </row>
    <row r="4374">
      <c r="A4374" s="47" t="s">
        <v>17</v>
      </c>
      <c r="B4374" s="47">
        <v>4373.0</v>
      </c>
      <c r="C4374" s="47">
        <v>0.0</v>
      </c>
    </row>
    <row r="4375">
      <c r="A4375" s="47" t="s">
        <v>17</v>
      </c>
      <c r="B4375" s="47">
        <v>4374.0</v>
      </c>
      <c r="C4375" s="47">
        <v>0.0632</v>
      </c>
    </row>
    <row r="4376">
      <c r="A4376" s="47" t="s">
        <v>17</v>
      </c>
      <c r="B4376" s="47">
        <v>4375.0</v>
      </c>
      <c r="C4376" s="47">
        <v>0.1928</v>
      </c>
    </row>
    <row r="4377">
      <c r="A4377" s="47" t="s">
        <v>17</v>
      </c>
      <c r="B4377" s="47">
        <v>4376.0</v>
      </c>
      <c r="C4377" s="47">
        <v>0.35840000000000005</v>
      </c>
    </row>
    <row r="4378">
      <c r="A4378" s="47" t="s">
        <v>17</v>
      </c>
      <c r="B4378" s="47">
        <v>4377.0</v>
      </c>
      <c r="C4378" s="47">
        <v>0.3816</v>
      </c>
    </row>
    <row r="4379">
      <c r="A4379" s="47" t="s">
        <v>17</v>
      </c>
      <c r="B4379" s="47">
        <v>4378.0</v>
      </c>
      <c r="C4379" s="47">
        <v>0.572</v>
      </c>
    </row>
    <row r="4380">
      <c r="A4380" s="47" t="s">
        <v>17</v>
      </c>
      <c r="B4380" s="47">
        <v>4379.0</v>
      </c>
      <c r="C4380" s="47">
        <v>0.7032</v>
      </c>
    </row>
    <row r="4381">
      <c r="A4381" s="47" t="s">
        <v>17</v>
      </c>
      <c r="B4381" s="47">
        <v>4380.0</v>
      </c>
      <c r="C4381" s="47">
        <v>0.1264</v>
      </c>
    </row>
    <row r="4382">
      <c r="A4382" s="47" t="s">
        <v>17</v>
      </c>
      <c r="B4382" s="47">
        <v>4381.0</v>
      </c>
      <c r="C4382" s="47">
        <v>0.33840000000000003</v>
      </c>
    </row>
    <row r="4383">
      <c r="A4383" s="47" t="s">
        <v>17</v>
      </c>
      <c r="B4383" s="47">
        <v>4382.0</v>
      </c>
      <c r="C4383" s="47">
        <v>0.576</v>
      </c>
    </row>
    <row r="4384">
      <c r="A4384" s="47" t="s">
        <v>17</v>
      </c>
      <c r="B4384" s="47">
        <v>4383.0</v>
      </c>
      <c r="C4384" s="47">
        <v>0.5432</v>
      </c>
    </row>
    <row r="4385">
      <c r="A4385" s="47" t="s">
        <v>17</v>
      </c>
      <c r="B4385" s="47">
        <v>4384.0</v>
      </c>
      <c r="C4385" s="47">
        <v>0.2808</v>
      </c>
    </row>
    <row r="4386">
      <c r="A4386" s="47" t="s">
        <v>17</v>
      </c>
      <c r="B4386" s="47">
        <v>4385.0</v>
      </c>
      <c r="C4386" s="47">
        <v>0.3864</v>
      </c>
    </row>
    <row r="4387">
      <c r="A4387" s="47" t="s">
        <v>17</v>
      </c>
      <c r="B4387" s="47">
        <v>4386.0</v>
      </c>
      <c r="C4387" s="47">
        <v>0.22400000000000003</v>
      </c>
    </row>
    <row r="4388">
      <c r="A4388" s="47" t="s">
        <v>17</v>
      </c>
      <c r="B4388" s="47">
        <v>4387.0</v>
      </c>
      <c r="C4388" s="47">
        <v>0.07600000000000001</v>
      </c>
    </row>
    <row r="4389">
      <c r="A4389" s="47" t="s">
        <v>17</v>
      </c>
      <c r="B4389" s="47">
        <v>4388.0</v>
      </c>
      <c r="C4389" s="47">
        <v>0.0</v>
      </c>
    </row>
    <row r="4390">
      <c r="A4390" s="47" t="s">
        <v>17</v>
      </c>
      <c r="B4390" s="47">
        <v>4389.0</v>
      </c>
      <c r="C4390" s="47">
        <v>0.0</v>
      </c>
    </row>
    <row r="4391">
      <c r="A4391" s="47" t="s">
        <v>17</v>
      </c>
      <c r="B4391" s="47">
        <v>4390.0</v>
      </c>
      <c r="C4391" s="47">
        <v>0.0</v>
      </c>
    </row>
    <row r="4392">
      <c r="A4392" s="47" t="s">
        <v>17</v>
      </c>
      <c r="B4392" s="47">
        <v>4391.0</v>
      </c>
      <c r="C4392" s="47">
        <v>0.0</v>
      </c>
    </row>
    <row r="4393">
      <c r="A4393" s="47" t="s">
        <v>17</v>
      </c>
      <c r="B4393" s="47">
        <v>4392.0</v>
      </c>
      <c r="C4393" s="47">
        <v>0.0</v>
      </c>
    </row>
    <row r="4394">
      <c r="A4394" s="47" t="s">
        <v>17</v>
      </c>
      <c r="B4394" s="47">
        <v>4393.0</v>
      </c>
      <c r="C4394" s="47">
        <v>0.0</v>
      </c>
    </row>
    <row r="4395">
      <c r="A4395" s="47" t="s">
        <v>17</v>
      </c>
      <c r="B4395" s="47">
        <v>4394.0</v>
      </c>
      <c r="C4395" s="47">
        <v>0.0</v>
      </c>
    </row>
    <row r="4396">
      <c r="A4396" s="47" t="s">
        <v>17</v>
      </c>
      <c r="B4396" s="47">
        <v>4395.0</v>
      </c>
      <c r="C4396" s="47">
        <v>0.0</v>
      </c>
    </row>
    <row r="4397">
      <c r="A4397" s="47" t="s">
        <v>17</v>
      </c>
      <c r="B4397" s="47">
        <v>4396.0</v>
      </c>
      <c r="C4397" s="47">
        <v>0.0</v>
      </c>
    </row>
    <row r="4398">
      <c r="A4398" s="47" t="s">
        <v>17</v>
      </c>
      <c r="B4398" s="47">
        <v>4397.0</v>
      </c>
      <c r="C4398" s="47">
        <v>0.0</v>
      </c>
    </row>
    <row r="4399">
      <c r="A4399" s="47" t="s">
        <v>17</v>
      </c>
      <c r="B4399" s="47">
        <v>4398.0</v>
      </c>
      <c r="C4399" s="47">
        <v>0.0184</v>
      </c>
    </row>
    <row r="4400">
      <c r="A4400" s="47" t="s">
        <v>17</v>
      </c>
      <c r="B4400" s="47">
        <v>4399.0</v>
      </c>
      <c r="C4400" s="47">
        <v>0.1312</v>
      </c>
    </row>
    <row r="4401">
      <c r="A4401" s="47" t="s">
        <v>17</v>
      </c>
      <c r="B4401" s="47">
        <v>4400.0</v>
      </c>
      <c r="C4401" s="47">
        <v>0.2544</v>
      </c>
    </row>
    <row r="4402">
      <c r="A4402" s="47" t="s">
        <v>17</v>
      </c>
      <c r="B4402" s="47">
        <v>4401.0</v>
      </c>
      <c r="C4402" s="47">
        <v>0.46399999999999997</v>
      </c>
    </row>
    <row r="4403">
      <c r="A4403" s="47" t="s">
        <v>17</v>
      </c>
      <c r="B4403" s="47">
        <v>4402.0</v>
      </c>
      <c r="C4403" s="47">
        <v>0.6032000000000001</v>
      </c>
    </row>
    <row r="4404">
      <c r="A4404" s="47" t="s">
        <v>17</v>
      </c>
      <c r="B4404" s="47">
        <v>4403.0</v>
      </c>
      <c r="C4404" s="47">
        <v>0.6624</v>
      </c>
    </row>
    <row r="4405">
      <c r="A4405" s="47" t="s">
        <v>17</v>
      </c>
      <c r="B4405" s="47">
        <v>4404.0</v>
      </c>
      <c r="C4405" s="47">
        <v>0.7128000000000001</v>
      </c>
    </row>
    <row r="4406">
      <c r="A4406" s="47" t="s">
        <v>17</v>
      </c>
      <c r="B4406" s="47">
        <v>4405.0</v>
      </c>
      <c r="C4406" s="47">
        <v>0.7544</v>
      </c>
    </row>
    <row r="4407">
      <c r="A4407" s="47" t="s">
        <v>17</v>
      </c>
      <c r="B4407" s="47">
        <v>4406.0</v>
      </c>
      <c r="C4407" s="47">
        <v>0.7232000000000001</v>
      </c>
    </row>
    <row r="4408">
      <c r="A4408" s="47" t="s">
        <v>17</v>
      </c>
      <c r="B4408" s="47">
        <v>4407.0</v>
      </c>
      <c r="C4408" s="47">
        <v>0.6368</v>
      </c>
    </row>
    <row r="4409">
      <c r="A4409" s="47" t="s">
        <v>17</v>
      </c>
      <c r="B4409" s="47">
        <v>4408.0</v>
      </c>
      <c r="C4409" s="47">
        <v>0.4464000000000001</v>
      </c>
    </row>
    <row r="4410">
      <c r="A4410" s="47" t="s">
        <v>17</v>
      </c>
      <c r="B4410" s="47">
        <v>4409.0</v>
      </c>
      <c r="C4410" s="47">
        <v>0.3008</v>
      </c>
    </row>
    <row r="4411">
      <c r="A4411" s="47" t="s">
        <v>17</v>
      </c>
      <c r="B4411" s="47">
        <v>4410.0</v>
      </c>
      <c r="C4411" s="47">
        <v>0.13040000000000002</v>
      </c>
    </row>
    <row r="4412">
      <c r="A4412" s="47" t="s">
        <v>17</v>
      </c>
      <c r="B4412" s="47">
        <v>4411.0</v>
      </c>
      <c r="C4412" s="47">
        <v>0.07440000000000001</v>
      </c>
    </row>
    <row r="4413">
      <c r="A4413" s="47" t="s">
        <v>17</v>
      </c>
      <c r="B4413" s="47">
        <v>4412.0</v>
      </c>
      <c r="C4413" s="47">
        <v>0.0</v>
      </c>
    </row>
    <row r="4414">
      <c r="A4414" s="47" t="s">
        <v>17</v>
      </c>
      <c r="B4414" s="47">
        <v>4413.0</v>
      </c>
      <c r="C4414" s="47">
        <v>0.0</v>
      </c>
    </row>
    <row r="4415">
      <c r="A4415" s="47" t="s">
        <v>17</v>
      </c>
      <c r="B4415" s="47">
        <v>4414.0</v>
      </c>
      <c r="C4415" s="47">
        <v>0.0</v>
      </c>
    </row>
    <row r="4416">
      <c r="A4416" s="47" t="s">
        <v>17</v>
      </c>
      <c r="B4416" s="47">
        <v>4415.0</v>
      </c>
      <c r="C4416" s="47">
        <v>0.0</v>
      </c>
    </row>
    <row r="4417">
      <c r="A4417" s="47" t="s">
        <v>17</v>
      </c>
      <c r="B4417" s="47">
        <v>4416.0</v>
      </c>
      <c r="C4417" s="47">
        <v>0.0</v>
      </c>
    </row>
    <row r="4418">
      <c r="A4418" s="47" t="s">
        <v>17</v>
      </c>
      <c r="B4418" s="47">
        <v>4417.0</v>
      </c>
      <c r="C4418" s="47">
        <v>0.0</v>
      </c>
    </row>
    <row r="4419">
      <c r="A4419" s="47" t="s">
        <v>17</v>
      </c>
      <c r="B4419" s="47">
        <v>4418.0</v>
      </c>
      <c r="C4419" s="47">
        <v>0.0</v>
      </c>
    </row>
    <row r="4420">
      <c r="A4420" s="47" t="s">
        <v>17</v>
      </c>
      <c r="B4420" s="47">
        <v>4419.0</v>
      </c>
      <c r="C4420" s="47">
        <v>0.0</v>
      </c>
    </row>
    <row r="4421">
      <c r="A4421" s="47" t="s">
        <v>17</v>
      </c>
      <c r="B4421" s="47">
        <v>4420.0</v>
      </c>
      <c r="C4421" s="47">
        <v>0.0</v>
      </c>
    </row>
    <row r="4422">
      <c r="A4422" s="47" t="s">
        <v>17</v>
      </c>
      <c r="B4422" s="47">
        <v>4421.0</v>
      </c>
      <c r="C4422" s="47">
        <v>0.0</v>
      </c>
    </row>
    <row r="4423">
      <c r="A4423" s="47" t="s">
        <v>17</v>
      </c>
      <c r="B4423" s="47">
        <v>4422.0</v>
      </c>
      <c r="C4423" s="47">
        <v>0.005600000000000001</v>
      </c>
    </row>
    <row r="4424">
      <c r="A4424" s="47" t="s">
        <v>17</v>
      </c>
      <c r="B4424" s="47">
        <v>4423.0</v>
      </c>
      <c r="C4424" s="47">
        <v>0.0184</v>
      </c>
    </row>
    <row r="4425">
      <c r="A4425" s="47" t="s">
        <v>17</v>
      </c>
      <c r="B4425" s="47">
        <v>4424.0</v>
      </c>
      <c r="C4425" s="47">
        <v>0.3328</v>
      </c>
    </row>
    <row r="4426">
      <c r="A4426" s="47" t="s">
        <v>17</v>
      </c>
      <c r="B4426" s="47">
        <v>4425.0</v>
      </c>
      <c r="C4426" s="47">
        <v>0.4808</v>
      </c>
    </row>
    <row r="4427">
      <c r="A4427" s="47" t="s">
        <v>17</v>
      </c>
      <c r="B4427" s="47">
        <v>4426.0</v>
      </c>
      <c r="C4427" s="47">
        <v>0.6152000000000001</v>
      </c>
    </row>
    <row r="4428">
      <c r="A4428" s="47" t="s">
        <v>17</v>
      </c>
      <c r="B4428" s="47">
        <v>4427.0</v>
      </c>
      <c r="C4428" s="47">
        <v>0.6912</v>
      </c>
    </row>
    <row r="4429">
      <c r="A4429" s="47" t="s">
        <v>17</v>
      </c>
      <c r="B4429" s="47">
        <v>4428.0</v>
      </c>
      <c r="C4429" s="47">
        <v>0.7632</v>
      </c>
    </row>
    <row r="4430">
      <c r="A4430" s="47" t="s">
        <v>17</v>
      </c>
      <c r="B4430" s="47">
        <v>4429.0</v>
      </c>
      <c r="C4430" s="47">
        <v>0.7576</v>
      </c>
    </row>
    <row r="4431">
      <c r="A4431" s="47" t="s">
        <v>17</v>
      </c>
      <c r="B4431" s="47">
        <v>4430.0</v>
      </c>
      <c r="C4431" s="47">
        <v>0.7344</v>
      </c>
    </row>
    <row r="4432">
      <c r="A4432" s="47" t="s">
        <v>17</v>
      </c>
      <c r="B4432" s="47">
        <v>4431.0</v>
      </c>
      <c r="C4432" s="47">
        <v>0.5559999999999999</v>
      </c>
    </row>
    <row r="4433">
      <c r="A4433" s="47" t="s">
        <v>17</v>
      </c>
      <c r="B4433" s="47">
        <v>4432.0</v>
      </c>
      <c r="C4433" s="47">
        <v>0.54</v>
      </c>
    </row>
    <row r="4434">
      <c r="A4434" s="47" t="s">
        <v>17</v>
      </c>
      <c r="B4434" s="47">
        <v>4433.0</v>
      </c>
      <c r="C4434" s="47">
        <v>0.39680000000000004</v>
      </c>
    </row>
    <row r="4435">
      <c r="A4435" s="47" t="s">
        <v>17</v>
      </c>
      <c r="B4435" s="47">
        <v>4434.0</v>
      </c>
      <c r="C4435" s="47">
        <v>0.244</v>
      </c>
    </row>
    <row r="4436">
      <c r="A4436" s="47" t="s">
        <v>17</v>
      </c>
      <c r="B4436" s="47">
        <v>4435.0</v>
      </c>
      <c r="C4436" s="47">
        <v>0.1008</v>
      </c>
    </row>
    <row r="4437">
      <c r="A4437" s="47" t="s">
        <v>17</v>
      </c>
      <c r="B4437" s="47">
        <v>4436.0</v>
      </c>
      <c r="C4437" s="47">
        <v>0.0</v>
      </c>
    </row>
    <row r="4438">
      <c r="A4438" s="47" t="s">
        <v>17</v>
      </c>
      <c r="B4438" s="47">
        <v>4437.0</v>
      </c>
      <c r="C4438" s="47">
        <v>0.0</v>
      </c>
    </row>
    <row r="4439">
      <c r="A4439" s="47" t="s">
        <v>17</v>
      </c>
      <c r="B4439" s="47">
        <v>4438.0</v>
      </c>
      <c r="C4439" s="47">
        <v>0.0</v>
      </c>
    </row>
    <row r="4440">
      <c r="A4440" s="47" t="s">
        <v>17</v>
      </c>
      <c r="B4440" s="47">
        <v>4439.0</v>
      </c>
      <c r="C4440" s="47">
        <v>0.0</v>
      </c>
    </row>
    <row r="4441">
      <c r="A4441" s="47" t="s">
        <v>17</v>
      </c>
      <c r="B4441" s="47">
        <v>4440.0</v>
      </c>
      <c r="C4441" s="47">
        <v>0.0</v>
      </c>
    </row>
    <row r="4442">
      <c r="A4442" s="47" t="s">
        <v>17</v>
      </c>
      <c r="B4442" s="47">
        <v>4441.0</v>
      </c>
      <c r="C4442" s="47">
        <v>0.0</v>
      </c>
    </row>
    <row r="4443">
      <c r="A4443" s="47" t="s">
        <v>17</v>
      </c>
      <c r="B4443" s="47">
        <v>4442.0</v>
      </c>
      <c r="C4443" s="47">
        <v>0.0</v>
      </c>
    </row>
    <row r="4444">
      <c r="A4444" s="47" t="s">
        <v>17</v>
      </c>
      <c r="B4444" s="47">
        <v>4443.0</v>
      </c>
      <c r="C4444" s="47">
        <v>0.0</v>
      </c>
    </row>
    <row r="4445">
      <c r="A4445" s="47" t="s">
        <v>17</v>
      </c>
      <c r="B4445" s="47">
        <v>4444.0</v>
      </c>
      <c r="C4445" s="47">
        <v>0.0</v>
      </c>
    </row>
    <row r="4446">
      <c r="A4446" s="47" t="s">
        <v>17</v>
      </c>
      <c r="B4446" s="47">
        <v>4445.0</v>
      </c>
      <c r="C4446" s="47">
        <v>0.0</v>
      </c>
    </row>
    <row r="4447">
      <c r="A4447" s="47" t="s">
        <v>17</v>
      </c>
      <c r="B4447" s="47">
        <v>4446.0</v>
      </c>
      <c r="C4447" s="47">
        <v>0.0656</v>
      </c>
    </row>
    <row r="4448">
      <c r="A4448" s="47" t="s">
        <v>17</v>
      </c>
      <c r="B4448" s="47">
        <v>4447.0</v>
      </c>
      <c r="C4448" s="47">
        <v>0.2056</v>
      </c>
    </row>
    <row r="4449">
      <c r="A4449" s="47" t="s">
        <v>17</v>
      </c>
      <c r="B4449" s="47">
        <v>4448.0</v>
      </c>
      <c r="C4449" s="47">
        <v>0.3608</v>
      </c>
    </row>
    <row r="4450">
      <c r="A4450" s="47" t="s">
        <v>17</v>
      </c>
      <c r="B4450" s="47">
        <v>4449.0</v>
      </c>
      <c r="C4450" s="47">
        <v>0.508</v>
      </c>
    </row>
    <row r="4451">
      <c r="A4451" s="47" t="s">
        <v>17</v>
      </c>
      <c r="B4451" s="47">
        <v>4450.0</v>
      </c>
      <c r="C4451" s="47">
        <v>0.6240000000000001</v>
      </c>
    </row>
    <row r="4452">
      <c r="A4452" s="47" t="s">
        <v>17</v>
      </c>
      <c r="B4452" s="47">
        <v>4451.0</v>
      </c>
      <c r="C4452" s="47">
        <v>0.7232000000000001</v>
      </c>
    </row>
    <row r="4453">
      <c r="A4453" s="47" t="s">
        <v>17</v>
      </c>
      <c r="B4453" s="47">
        <v>4452.0</v>
      </c>
      <c r="C4453" s="47">
        <v>0.7704</v>
      </c>
    </row>
    <row r="4454">
      <c r="A4454" s="47" t="s">
        <v>17</v>
      </c>
      <c r="B4454" s="47">
        <v>4453.0</v>
      </c>
      <c r="C4454" s="47">
        <v>0.7768</v>
      </c>
    </row>
    <row r="4455">
      <c r="A4455" s="47" t="s">
        <v>17</v>
      </c>
      <c r="B4455" s="47">
        <v>4454.0</v>
      </c>
      <c r="C4455" s="47">
        <v>0.7376</v>
      </c>
    </row>
    <row r="4456">
      <c r="A4456" s="47" t="s">
        <v>17</v>
      </c>
      <c r="B4456" s="47">
        <v>4455.0</v>
      </c>
      <c r="C4456" s="47">
        <v>0.6592</v>
      </c>
    </row>
    <row r="4457">
      <c r="A4457" s="47" t="s">
        <v>17</v>
      </c>
      <c r="B4457" s="47">
        <v>4456.0</v>
      </c>
      <c r="C4457" s="47">
        <v>0.5392</v>
      </c>
    </row>
    <row r="4458">
      <c r="A4458" s="47" t="s">
        <v>17</v>
      </c>
      <c r="B4458" s="47">
        <v>4457.0</v>
      </c>
      <c r="C4458" s="47">
        <v>0.39840000000000003</v>
      </c>
    </row>
    <row r="4459">
      <c r="A4459" s="47" t="s">
        <v>17</v>
      </c>
      <c r="B4459" s="47">
        <v>4458.0</v>
      </c>
      <c r="C4459" s="47">
        <v>0.2464</v>
      </c>
    </row>
    <row r="4460">
      <c r="A4460" s="47" t="s">
        <v>17</v>
      </c>
      <c r="B4460" s="47">
        <v>4459.0</v>
      </c>
      <c r="C4460" s="47">
        <v>0.1008</v>
      </c>
    </row>
    <row r="4461">
      <c r="A4461" s="47" t="s">
        <v>17</v>
      </c>
      <c r="B4461" s="47">
        <v>4460.0</v>
      </c>
      <c r="C4461" s="47">
        <v>0.0</v>
      </c>
    </row>
    <row r="4462">
      <c r="A4462" s="47" t="s">
        <v>17</v>
      </c>
      <c r="B4462" s="47">
        <v>4461.0</v>
      </c>
      <c r="C4462" s="47">
        <v>0.0</v>
      </c>
    </row>
    <row r="4463">
      <c r="A4463" s="47" t="s">
        <v>17</v>
      </c>
      <c r="B4463" s="47">
        <v>4462.0</v>
      </c>
      <c r="C4463" s="47">
        <v>0.0</v>
      </c>
    </row>
    <row r="4464">
      <c r="A4464" s="47" t="s">
        <v>17</v>
      </c>
      <c r="B4464" s="47">
        <v>4463.0</v>
      </c>
      <c r="C4464" s="47">
        <v>0.0</v>
      </c>
    </row>
    <row r="4465">
      <c r="A4465" s="47" t="s">
        <v>17</v>
      </c>
      <c r="B4465" s="47">
        <v>4464.0</v>
      </c>
      <c r="C4465" s="47">
        <v>0.0</v>
      </c>
    </row>
    <row r="4466">
      <c r="A4466" s="47" t="s">
        <v>17</v>
      </c>
      <c r="B4466" s="47">
        <v>4465.0</v>
      </c>
      <c r="C4466" s="47">
        <v>0.0</v>
      </c>
    </row>
    <row r="4467">
      <c r="A4467" s="47" t="s">
        <v>17</v>
      </c>
      <c r="B4467" s="47">
        <v>4466.0</v>
      </c>
      <c r="C4467" s="47">
        <v>0.0</v>
      </c>
    </row>
    <row r="4468">
      <c r="A4468" s="47" t="s">
        <v>17</v>
      </c>
      <c r="B4468" s="47">
        <v>4467.0</v>
      </c>
      <c r="C4468" s="47">
        <v>0.0</v>
      </c>
    </row>
    <row r="4469">
      <c r="A4469" s="47" t="s">
        <v>17</v>
      </c>
      <c r="B4469" s="47">
        <v>4468.0</v>
      </c>
      <c r="C4469" s="47">
        <v>0.0</v>
      </c>
    </row>
    <row r="4470">
      <c r="A4470" s="47" t="s">
        <v>17</v>
      </c>
      <c r="B4470" s="47">
        <v>4469.0</v>
      </c>
      <c r="C4470" s="47">
        <v>0.0</v>
      </c>
    </row>
    <row r="4471">
      <c r="A4471" s="47" t="s">
        <v>17</v>
      </c>
      <c r="B4471" s="47">
        <v>4470.0</v>
      </c>
      <c r="C4471" s="47">
        <v>0.0656</v>
      </c>
    </row>
    <row r="4472">
      <c r="A4472" s="47" t="s">
        <v>17</v>
      </c>
      <c r="B4472" s="47">
        <v>4471.0</v>
      </c>
      <c r="C4472" s="47">
        <v>0.20240000000000002</v>
      </c>
    </row>
    <row r="4473">
      <c r="A4473" s="47" t="s">
        <v>17</v>
      </c>
      <c r="B4473" s="47">
        <v>4472.0</v>
      </c>
      <c r="C4473" s="47">
        <v>0.35760000000000003</v>
      </c>
    </row>
    <row r="4474">
      <c r="A4474" s="47" t="s">
        <v>17</v>
      </c>
      <c r="B4474" s="47">
        <v>4473.0</v>
      </c>
      <c r="C4474" s="47">
        <v>0.5016</v>
      </c>
    </row>
    <row r="4475">
      <c r="A4475" s="47" t="s">
        <v>17</v>
      </c>
      <c r="B4475" s="47">
        <v>4474.0</v>
      </c>
      <c r="C4475" s="47">
        <v>0.6200000000000001</v>
      </c>
    </row>
    <row r="4476">
      <c r="A4476" s="47" t="s">
        <v>17</v>
      </c>
      <c r="B4476" s="47">
        <v>4475.0</v>
      </c>
      <c r="C4476" s="47">
        <v>0.7184</v>
      </c>
    </row>
    <row r="4477">
      <c r="A4477" s="47" t="s">
        <v>17</v>
      </c>
      <c r="B4477" s="47">
        <v>4476.0</v>
      </c>
      <c r="C4477" s="47">
        <v>0.7664</v>
      </c>
    </row>
    <row r="4478">
      <c r="A4478" s="47" t="s">
        <v>17</v>
      </c>
      <c r="B4478" s="47">
        <v>4477.0</v>
      </c>
      <c r="C4478" s="47">
        <v>0.7808</v>
      </c>
    </row>
    <row r="4479">
      <c r="A4479" s="47" t="s">
        <v>17</v>
      </c>
      <c r="B4479" s="47">
        <v>4478.0</v>
      </c>
      <c r="C4479" s="47">
        <v>0.7336</v>
      </c>
    </row>
    <row r="4480">
      <c r="A4480" s="47" t="s">
        <v>17</v>
      </c>
      <c r="B4480" s="47">
        <v>4479.0</v>
      </c>
      <c r="C4480" s="47">
        <v>0.1128</v>
      </c>
    </row>
    <row r="4481">
      <c r="A4481" s="47" t="s">
        <v>17</v>
      </c>
      <c r="B4481" s="47">
        <v>4480.0</v>
      </c>
      <c r="C4481" s="47">
        <v>0.5336000000000001</v>
      </c>
    </row>
    <row r="4482">
      <c r="A4482" s="47" t="s">
        <v>17</v>
      </c>
      <c r="B4482" s="47">
        <v>4481.0</v>
      </c>
      <c r="C4482" s="47">
        <v>0.392</v>
      </c>
    </row>
    <row r="4483">
      <c r="A4483" s="47" t="s">
        <v>17</v>
      </c>
      <c r="B4483" s="47">
        <v>4482.0</v>
      </c>
      <c r="C4483" s="47">
        <v>0.25520000000000004</v>
      </c>
    </row>
    <row r="4484">
      <c r="A4484" s="47" t="s">
        <v>17</v>
      </c>
      <c r="B4484" s="47">
        <v>4483.0</v>
      </c>
      <c r="C4484" s="47">
        <v>0.0944</v>
      </c>
    </row>
    <row r="4485">
      <c r="A4485" s="47" t="s">
        <v>17</v>
      </c>
      <c r="B4485" s="47">
        <v>4484.0</v>
      </c>
      <c r="C4485" s="47">
        <v>0.0</v>
      </c>
    </row>
    <row r="4486">
      <c r="A4486" s="47" t="s">
        <v>17</v>
      </c>
      <c r="B4486" s="47">
        <v>4485.0</v>
      </c>
      <c r="C4486" s="47">
        <v>0.0</v>
      </c>
    </row>
    <row r="4487">
      <c r="A4487" s="47" t="s">
        <v>17</v>
      </c>
      <c r="B4487" s="47">
        <v>4486.0</v>
      </c>
      <c r="C4487" s="47">
        <v>0.0</v>
      </c>
    </row>
    <row r="4488">
      <c r="A4488" s="47" t="s">
        <v>17</v>
      </c>
      <c r="B4488" s="47">
        <v>4487.0</v>
      </c>
      <c r="C4488" s="47">
        <v>0.0</v>
      </c>
    </row>
    <row r="4489">
      <c r="A4489" s="47" t="s">
        <v>17</v>
      </c>
      <c r="B4489" s="47">
        <v>4488.0</v>
      </c>
      <c r="C4489" s="47">
        <v>0.0</v>
      </c>
    </row>
    <row r="4490">
      <c r="A4490" s="47" t="s">
        <v>17</v>
      </c>
      <c r="B4490" s="47">
        <v>4489.0</v>
      </c>
      <c r="C4490" s="47">
        <v>0.0</v>
      </c>
    </row>
    <row r="4491">
      <c r="A4491" s="47" t="s">
        <v>17</v>
      </c>
      <c r="B4491" s="47">
        <v>4490.0</v>
      </c>
      <c r="C4491" s="47">
        <v>0.0</v>
      </c>
    </row>
    <row r="4492">
      <c r="A4492" s="47" t="s">
        <v>17</v>
      </c>
      <c r="B4492" s="47">
        <v>4491.0</v>
      </c>
      <c r="C4492" s="47">
        <v>0.0</v>
      </c>
    </row>
    <row r="4493">
      <c r="A4493" s="47" t="s">
        <v>17</v>
      </c>
      <c r="B4493" s="47">
        <v>4492.0</v>
      </c>
      <c r="C4493" s="47">
        <v>0.0</v>
      </c>
    </row>
    <row r="4494">
      <c r="A4494" s="47" t="s">
        <v>17</v>
      </c>
      <c r="B4494" s="47">
        <v>4493.0</v>
      </c>
      <c r="C4494" s="47">
        <v>0.0</v>
      </c>
    </row>
    <row r="4495">
      <c r="A4495" s="47" t="s">
        <v>17</v>
      </c>
      <c r="B4495" s="47">
        <v>4494.0</v>
      </c>
      <c r="C4495" s="47">
        <v>0.005600000000000001</v>
      </c>
    </row>
    <row r="4496">
      <c r="A4496" s="47" t="s">
        <v>17</v>
      </c>
      <c r="B4496" s="47">
        <v>4495.0</v>
      </c>
      <c r="C4496" s="47">
        <v>0.1664</v>
      </c>
    </row>
    <row r="4497">
      <c r="A4497" s="47" t="s">
        <v>17</v>
      </c>
      <c r="B4497" s="47">
        <v>4496.0</v>
      </c>
      <c r="C4497" s="47">
        <v>0.25680000000000003</v>
      </c>
    </row>
    <row r="4498">
      <c r="A4498" s="47" t="s">
        <v>17</v>
      </c>
      <c r="B4498" s="47">
        <v>4497.0</v>
      </c>
      <c r="C4498" s="47">
        <v>0.3312</v>
      </c>
    </row>
    <row r="4499">
      <c r="A4499" s="47" t="s">
        <v>17</v>
      </c>
      <c r="B4499" s="47">
        <v>4498.0</v>
      </c>
      <c r="C4499" s="47">
        <v>0.4624</v>
      </c>
    </row>
    <row r="4500">
      <c r="A4500" s="47" t="s">
        <v>17</v>
      </c>
      <c r="B4500" s="47">
        <v>4499.0</v>
      </c>
      <c r="C4500" s="47">
        <v>0.5456000000000001</v>
      </c>
    </row>
    <row r="4501">
      <c r="A4501" s="47" t="s">
        <v>17</v>
      </c>
      <c r="B4501" s="47">
        <v>4500.0</v>
      </c>
      <c r="C4501" s="47">
        <v>0.7032</v>
      </c>
    </row>
    <row r="4502">
      <c r="A4502" s="47" t="s">
        <v>17</v>
      </c>
      <c r="B4502" s="47">
        <v>4501.0</v>
      </c>
      <c r="C4502" s="47">
        <v>0.764</v>
      </c>
    </row>
    <row r="4503">
      <c r="A4503" s="47" t="s">
        <v>17</v>
      </c>
      <c r="B4503" s="47">
        <v>4502.0</v>
      </c>
      <c r="C4503" s="47">
        <v>0.6624</v>
      </c>
    </row>
    <row r="4504">
      <c r="A4504" s="47" t="s">
        <v>17</v>
      </c>
      <c r="B4504" s="47">
        <v>4503.0</v>
      </c>
      <c r="C4504" s="47">
        <v>0.20400000000000001</v>
      </c>
    </row>
    <row r="4505">
      <c r="A4505" s="47" t="s">
        <v>17</v>
      </c>
      <c r="B4505" s="47">
        <v>4504.0</v>
      </c>
      <c r="C4505" s="47">
        <v>0.48160000000000003</v>
      </c>
    </row>
    <row r="4506">
      <c r="A4506" s="47" t="s">
        <v>17</v>
      </c>
      <c r="B4506" s="47">
        <v>4505.0</v>
      </c>
      <c r="C4506" s="47">
        <v>0.1192</v>
      </c>
    </row>
    <row r="4507">
      <c r="A4507" s="47" t="s">
        <v>17</v>
      </c>
      <c r="B4507" s="47">
        <v>4506.0</v>
      </c>
      <c r="C4507" s="47">
        <v>0.0376</v>
      </c>
    </row>
    <row r="4508">
      <c r="A4508" s="47" t="s">
        <v>17</v>
      </c>
      <c r="B4508" s="47">
        <v>4507.0</v>
      </c>
      <c r="C4508" s="47">
        <v>0.1024</v>
      </c>
    </row>
    <row r="4509">
      <c r="A4509" s="47" t="s">
        <v>17</v>
      </c>
      <c r="B4509" s="47">
        <v>4508.0</v>
      </c>
      <c r="C4509" s="47">
        <v>0.0</v>
      </c>
    </row>
    <row r="4510">
      <c r="A4510" s="47" t="s">
        <v>17</v>
      </c>
      <c r="B4510" s="47">
        <v>4509.0</v>
      </c>
      <c r="C4510" s="47">
        <v>0.0</v>
      </c>
    </row>
    <row r="4511">
      <c r="A4511" s="47" t="s">
        <v>17</v>
      </c>
      <c r="B4511" s="47">
        <v>4510.0</v>
      </c>
      <c r="C4511" s="47">
        <v>0.0</v>
      </c>
    </row>
    <row r="4512">
      <c r="A4512" s="47" t="s">
        <v>17</v>
      </c>
      <c r="B4512" s="47">
        <v>4511.0</v>
      </c>
      <c r="C4512" s="47">
        <v>0.0</v>
      </c>
    </row>
    <row r="4513">
      <c r="A4513" s="47" t="s">
        <v>17</v>
      </c>
      <c r="B4513" s="47">
        <v>4512.0</v>
      </c>
      <c r="C4513" s="47">
        <v>0.0</v>
      </c>
    </row>
    <row r="4514">
      <c r="A4514" s="47" t="s">
        <v>17</v>
      </c>
      <c r="B4514" s="47">
        <v>4513.0</v>
      </c>
      <c r="C4514" s="47">
        <v>0.0</v>
      </c>
    </row>
    <row r="4515">
      <c r="A4515" s="47" t="s">
        <v>17</v>
      </c>
      <c r="B4515" s="47">
        <v>4514.0</v>
      </c>
      <c r="C4515" s="47">
        <v>0.0</v>
      </c>
    </row>
    <row r="4516">
      <c r="A4516" s="47" t="s">
        <v>17</v>
      </c>
      <c r="B4516" s="47">
        <v>4515.0</v>
      </c>
      <c r="C4516" s="47">
        <v>0.0</v>
      </c>
    </row>
    <row r="4517">
      <c r="A4517" s="47" t="s">
        <v>17</v>
      </c>
      <c r="B4517" s="47">
        <v>4516.0</v>
      </c>
      <c r="C4517" s="47">
        <v>0.0</v>
      </c>
    </row>
    <row r="4518">
      <c r="A4518" s="47" t="s">
        <v>17</v>
      </c>
      <c r="B4518" s="47">
        <v>4517.0</v>
      </c>
      <c r="C4518" s="47">
        <v>0.0</v>
      </c>
    </row>
    <row r="4519">
      <c r="A4519" s="47" t="s">
        <v>17</v>
      </c>
      <c r="B4519" s="47">
        <v>4518.0</v>
      </c>
      <c r="C4519" s="47">
        <v>0.0616</v>
      </c>
    </row>
    <row r="4520">
      <c r="A4520" s="47" t="s">
        <v>17</v>
      </c>
      <c r="B4520" s="47">
        <v>4519.0</v>
      </c>
      <c r="C4520" s="47">
        <v>0.2</v>
      </c>
    </row>
    <row r="4521">
      <c r="A4521" s="47" t="s">
        <v>17</v>
      </c>
      <c r="B4521" s="47">
        <v>4520.0</v>
      </c>
      <c r="C4521" s="47">
        <v>0.35840000000000005</v>
      </c>
    </row>
    <row r="4522">
      <c r="A4522" s="47" t="s">
        <v>17</v>
      </c>
      <c r="B4522" s="47">
        <v>4521.0</v>
      </c>
      <c r="C4522" s="47">
        <v>0.49920000000000003</v>
      </c>
    </row>
    <row r="4523">
      <c r="A4523" s="47" t="s">
        <v>17</v>
      </c>
      <c r="B4523" s="47">
        <v>4522.0</v>
      </c>
      <c r="C4523" s="47">
        <v>0.6248</v>
      </c>
    </row>
    <row r="4524">
      <c r="A4524" s="47" t="s">
        <v>17</v>
      </c>
      <c r="B4524" s="47">
        <v>4523.0</v>
      </c>
      <c r="C4524" s="47">
        <v>0.7208000000000001</v>
      </c>
    </row>
    <row r="4525">
      <c r="A4525" s="47" t="s">
        <v>17</v>
      </c>
      <c r="B4525" s="47">
        <v>4524.0</v>
      </c>
      <c r="C4525" s="47">
        <v>0.7536</v>
      </c>
    </row>
    <row r="4526">
      <c r="A4526" s="47" t="s">
        <v>17</v>
      </c>
      <c r="B4526" s="47">
        <v>4525.0</v>
      </c>
      <c r="C4526" s="47">
        <v>0.772</v>
      </c>
    </row>
    <row r="4527">
      <c r="A4527" s="47" t="s">
        <v>17</v>
      </c>
      <c r="B4527" s="47">
        <v>4526.0</v>
      </c>
      <c r="C4527" s="47">
        <v>0.7328000000000001</v>
      </c>
    </row>
    <row r="4528">
      <c r="A4528" s="47" t="s">
        <v>17</v>
      </c>
      <c r="B4528" s="47">
        <v>4527.0</v>
      </c>
      <c r="C4528" s="47">
        <v>0.6616</v>
      </c>
    </row>
    <row r="4529">
      <c r="A4529" s="47" t="s">
        <v>17</v>
      </c>
      <c r="B4529" s="47">
        <v>4528.0</v>
      </c>
      <c r="C4529" s="47">
        <v>0.5416000000000001</v>
      </c>
    </row>
    <row r="4530">
      <c r="A4530" s="47" t="s">
        <v>17</v>
      </c>
      <c r="B4530" s="47">
        <v>4529.0</v>
      </c>
      <c r="C4530" s="47">
        <v>0.3992</v>
      </c>
    </row>
    <row r="4531">
      <c r="A4531" s="47" t="s">
        <v>17</v>
      </c>
      <c r="B4531" s="47">
        <v>4530.0</v>
      </c>
      <c r="C4531" s="47">
        <v>0.24480000000000002</v>
      </c>
    </row>
    <row r="4532">
      <c r="A4532" s="47" t="s">
        <v>17</v>
      </c>
      <c r="B4532" s="47">
        <v>4531.0</v>
      </c>
      <c r="C4532" s="47">
        <v>0.0984</v>
      </c>
    </row>
    <row r="4533">
      <c r="A4533" s="47" t="s">
        <v>17</v>
      </c>
      <c r="B4533" s="47">
        <v>4532.0</v>
      </c>
      <c r="C4533" s="47">
        <v>0.0</v>
      </c>
    </row>
    <row r="4534">
      <c r="A4534" s="47" t="s">
        <v>17</v>
      </c>
      <c r="B4534" s="47">
        <v>4533.0</v>
      </c>
      <c r="C4534" s="47">
        <v>0.0</v>
      </c>
    </row>
    <row r="4535">
      <c r="A4535" s="47" t="s">
        <v>17</v>
      </c>
      <c r="B4535" s="47">
        <v>4534.0</v>
      </c>
      <c r="C4535" s="47">
        <v>0.0</v>
      </c>
    </row>
    <row r="4536">
      <c r="A4536" s="47" t="s">
        <v>17</v>
      </c>
      <c r="B4536" s="47">
        <v>4535.0</v>
      </c>
      <c r="C4536" s="47">
        <v>0.0</v>
      </c>
    </row>
    <row r="4537">
      <c r="A4537" s="47" t="s">
        <v>17</v>
      </c>
      <c r="B4537" s="47">
        <v>4536.0</v>
      </c>
      <c r="C4537" s="47">
        <v>0.0</v>
      </c>
    </row>
    <row r="4538">
      <c r="A4538" s="47" t="s">
        <v>17</v>
      </c>
      <c r="B4538" s="47">
        <v>4537.0</v>
      </c>
      <c r="C4538" s="47">
        <v>0.0</v>
      </c>
    </row>
    <row r="4539">
      <c r="A4539" s="47" t="s">
        <v>17</v>
      </c>
      <c r="B4539" s="47">
        <v>4538.0</v>
      </c>
      <c r="C4539" s="47">
        <v>0.0</v>
      </c>
    </row>
    <row r="4540">
      <c r="A4540" s="47" t="s">
        <v>17</v>
      </c>
      <c r="B4540" s="47">
        <v>4539.0</v>
      </c>
      <c r="C4540" s="47">
        <v>0.0</v>
      </c>
    </row>
    <row r="4541">
      <c r="A4541" s="47" t="s">
        <v>17</v>
      </c>
      <c r="B4541" s="47">
        <v>4540.0</v>
      </c>
      <c r="C4541" s="47">
        <v>0.0</v>
      </c>
    </row>
    <row r="4542">
      <c r="A4542" s="47" t="s">
        <v>17</v>
      </c>
      <c r="B4542" s="47">
        <v>4541.0</v>
      </c>
      <c r="C4542" s="47">
        <v>0.0</v>
      </c>
    </row>
    <row r="4543">
      <c r="A4543" s="47" t="s">
        <v>17</v>
      </c>
      <c r="B4543" s="47">
        <v>4542.0</v>
      </c>
      <c r="C4543" s="47">
        <v>0.0512</v>
      </c>
    </row>
    <row r="4544">
      <c r="A4544" s="47" t="s">
        <v>17</v>
      </c>
      <c r="B4544" s="47">
        <v>4543.0</v>
      </c>
      <c r="C4544" s="47">
        <v>0.1864</v>
      </c>
    </row>
    <row r="4545">
      <c r="A4545" s="47" t="s">
        <v>17</v>
      </c>
      <c r="B4545" s="47">
        <v>4544.0</v>
      </c>
      <c r="C4545" s="47">
        <v>0.26</v>
      </c>
    </row>
    <row r="4546">
      <c r="A4546" s="47" t="s">
        <v>17</v>
      </c>
      <c r="B4546" s="47">
        <v>4545.0</v>
      </c>
      <c r="C4546" s="47">
        <v>0.25680000000000003</v>
      </c>
    </row>
    <row r="4547">
      <c r="A4547" s="47" t="s">
        <v>17</v>
      </c>
      <c r="B4547" s="47">
        <v>4546.0</v>
      </c>
      <c r="C4547" s="47">
        <v>0.20720000000000002</v>
      </c>
    </row>
    <row r="4548">
      <c r="A4548" s="47" t="s">
        <v>17</v>
      </c>
      <c r="B4548" s="47">
        <v>4547.0</v>
      </c>
      <c r="C4548" s="47">
        <v>0.2304</v>
      </c>
    </row>
    <row r="4549">
      <c r="A4549" s="47" t="s">
        <v>17</v>
      </c>
      <c r="B4549" s="47">
        <v>4548.0</v>
      </c>
      <c r="C4549" s="47">
        <v>0.15200000000000002</v>
      </c>
    </row>
    <row r="4550">
      <c r="A4550" s="47" t="s">
        <v>17</v>
      </c>
      <c r="B4550" s="47">
        <v>4549.0</v>
      </c>
      <c r="C4550" s="47">
        <v>0.0696</v>
      </c>
    </row>
    <row r="4551">
      <c r="A4551" s="47" t="s">
        <v>17</v>
      </c>
      <c r="B4551" s="47">
        <v>4550.0</v>
      </c>
      <c r="C4551" s="47">
        <v>0.07840000000000001</v>
      </c>
    </row>
    <row r="4552">
      <c r="A4552" s="47" t="s">
        <v>17</v>
      </c>
      <c r="B4552" s="47">
        <v>4551.0</v>
      </c>
      <c r="C4552" s="47">
        <v>0.38880000000000003</v>
      </c>
    </row>
    <row r="4553">
      <c r="A4553" s="47" t="s">
        <v>17</v>
      </c>
      <c r="B4553" s="47">
        <v>4552.0</v>
      </c>
      <c r="C4553" s="47">
        <v>0.3168</v>
      </c>
    </row>
    <row r="4554">
      <c r="A4554" s="47" t="s">
        <v>17</v>
      </c>
      <c r="B4554" s="47">
        <v>4553.0</v>
      </c>
      <c r="C4554" s="47">
        <v>0.07680000000000001</v>
      </c>
    </row>
    <row r="4555">
      <c r="A4555" s="47" t="s">
        <v>17</v>
      </c>
      <c r="B4555" s="47">
        <v>4554.0</v>
      </c>
      <c r="C4555" s="47">
        <v>0.07840000000000001</v>
      </c>
    </row>
    <row r="4556">
      <c r="A4556" s="47" t="s">
        <v>17</v>
      </c>
      <c r="B4556" s="47">
        <v>4555.0</v>
      </c>
      <c r="C4556" s="47">
        <v>0.0512</v>
      </c>
    </row>
    <row r="4557">
      <c r="A4557" s="47" t="s">
        <v>17</v>
      </c>
      <c r="B4557" s="47">
        <v>4556.0</v>
      </c>
      <c r="C4557" s="47">
        <v>0.0</v>
      </c>
    </row>
    <row r="4558">
      <c r="A4558" s="47" t="s">
        <v>17</v>
      </c>
      <c r="B4558" s="47">
        <v>4557.0</v>
      </c>
      <c r="C4558" s="47">
        <v>0.0</v>
      </c>
    </row>
    <row r="4559">
      <c r="A4559" s="47" t="s">
        <v>17</v>
      </c>
      <c r="B4559" s="47">
        <v>4558.0</v>
      </c>
      <c r="C4559" s="47">
        <v>0.0</v>
      </c>
    </row>
    <row r="4560">
      <c r="A4560" s="47" t="s">
        <v>17</v>
      </c>
      <c r="B4560" s="47">
        <v>4559.0</v>
      </c>
      <c r="C4560" s="47">
        <v>0.0</v>
      </c>
    </row>
    <row r="4561">
      <c r="A4561" s="47" t="s">
        <v>17</v>
      </c>
      <c r="B4561" s="47">
        <v>4560.0</v>
      </c>
      <c r="C4561" s="47">
        <v>0.0</v>
      </c>
    </row>
    <row r="4562">
      <c r="A4562" s="47" t="s">
        <v>17</v>
      </c>
      <c r="B4562" s="47">
        <v>4561.0</v>
      </c>
      <c r="C4562" s="47">
        <v>0.0</v>
      </c>
    </row>
    <row r="4563">
      <c r="A4563" s="47" t="s">
        <v>17</v>
      </c>
      <c r="B4563" s="47">
        <v>4562.0</v>
      </c>
      <c r="C4563" s="47">
        <v>0.0</v>
      </c>
    </row>
    <row r="4564">
      <c r="A4564" s="47" t="s">
        <v>17</v>
      </c>
      <c r="B4564" s="47">
        <v>4563.0</v>
      </c>
      <c r="C4564" s="47">
        <v>0.0</v>
      </c>
    </row>
    <row r="4565">
      <c r="A4565" s="47" t="s">
        <v>17</v>
      </c>
      <c r="B4565" s="47">
        <v>4564.0</v>
      </c>
      <c r="C4565" s="47">
        <v>0.0</v>
      </c>
    </row>
    <row r="4566">
      <c r="A4566" s="47" t="s">
        <v>17</v>
      </c>
      <c r="B4566" s="47">
        <v>4565.0</v>
      </c>
      <c r="C4566" s="47">
        <v>0.0</v>
      </c>
    </row>
    <row r="4567">
      <c r="A4567" s="47" t="s">
        <v>17</v>
      </c>
      <c r="B4567" s="47">
        <v>4566.0</v>
      </c>
      <c r="C4567" s="47">
        <v>0.06</v>
      </c>
    </row>
    <row r="4568">
      <c r="A4568" s="47" t="s">
        <v>17</v>
      </c>
      <c r="B4568" s="47">
        <v>4567.0</v>
      </c>
      <c r="C4568" s="47">
        <v>0.1592</v>
      </c>
    </row>
    <row r="4569">
      <c r="A4569" s="47" t="s">
        <v>17</v>
      </c>
      <c r="B4569" s="47">
        <v>4568.0</v>
      </c>
      <c r="C4569" s="47">
        <v>0.26880000000000004</v>
      </c>
    </row>
    <row r="4570">
      <c r="A4570" s="47" t="s">
        <v>17</v>
      </c>
      <c r="B4570" s="47">
        <v>4569.0</v>
      </c>
      <c r="C4570" s="47">
        <v>0.4112</v>
      </c>
    </row>
    <row r="4571">
      <c r="A4571" s="47" t="s">
        <v>17</v>
      </c>
      <c r="B4571" s="47">
        <v>4570.0</v>
      </c>
      <c r="C4571" s="47">
        <v>0.5184000000000001</v>
      </c>
    </row>
    <row r="4572">
      <c r="A4572" s="47" t="s">
        <v>17</v>
      </c>
      <c r="B4572" s="47">
        <v>4571.0</v>
      </c>
      <c r="C4572" s="47">
        <v>0.4736</v>
      </c>
    </row>
    <row r="4573">
      <c r="A4573" s="47" t="s">
        <v>17</v>
      </c>
      <c r="B4573" s="47">
        <v>4572.0</v>
      </c>
      <c r="C4573" s="47">
        <v>0.35440000000000005</v>
      </c>
    </row>
    <row r="4574">
      <c r="A4574" s="47" t="s">
        <v>17</v>
      </c>
      <c r="B4574" s="47">
        <v>4573.0</v>
      </c>
      <c r="C4574" s="47">
        <v>0.6048</v>
      </c>
    </row>
    <row r="4575">
      <c r="A4575" s="47" t="s">
        <v>17</v>
      </c>
      <c r="B4575" s="47">
        <v>4574.0</v>
      </c>
      <c r="C4575" s="47">
        <v>0.6688000000000001</v>
      </c>
    </row>
    <row r="4576">
      <c r="A4576" s="47" t="s">
        <v>17</v>
      </c>
      <c r="B4576" s="47">
        <v>4575.0</v>
      </c>
      <c r="C4576" s="47">
        <v>0.5112</v>
      </c>
    </row>
    <row r="4577">
      <c r="A4577" s="47" t="s">
        <v>17</v>
      </c>
      <c r="B4577" s="47">
        <v>4576.0</v>
      </c>
      <c r="C4577" s="47">
        <v>0.42800000000000005</v>
      </c>
    </row>
    <row r="4578">
      <c r="A4578" s="47" t="s">
        <v>17</v>
      </c>
      <c r="B4578" s="47">
        <v>4577.0</v>
      </c>
      <c r="C4578" s="47">
        <v>0.34640000000000004</v>
      </c>
    </row>
    <row r="4579">
      <c r="A4579" s="47" t="s">
        <v>17</v>
      </c>
      <c r="B4579" s="47">
        <v>4578.0</v>
      </c>
      <c r="C4579" s="47">
        <v>0.21280000000000002</v>
      </c>
    </row>
    <row r="4580">
      <c r="A4580" s="47" t="s">
        <v>17</v>
      </c>
      <c r="B4580" s="47">
        <v>4579.0</v>
      </c>
      <c r="C4580" s="47">
        <v>0.0976</v>
      </c>
    </row>
    <row r="4581">
      <c r="A4581" s="47" t="s">
        <v>17</v>
      </c>
      <c r="B4581" s="47">
        <v>4580.0</v>
      </c>
      <c r="C4581" s="47">
        <v>0.0</v>
      </c>
    </row>
    <row r="4582">
      <c r="A4582" s="47" t="s">
        <v>17</v>
      </c>
      <c r="B4582" s="47">
        <v>4581.0</v>
      </c>
      <c r="C4582" s="47">
        <v>0.0</v>
      </c>
    </row>
    <row r="4583">
      <c r="A4583" s="47" t="s">
        <v>17</v>
      </c>
      <c r="B4583" s="47">
        <v>4582.0</v>
      </c>
      <c r="C4583" s="47">
        <v>0.0</v>
      </c>
    </row>
    <row r="4584">
      <c r="A4584" s="47" t="s">
        <v>17</v>
      </c>
      <c r="B4584" s="47">
        <v>4583.0</v>
      </c>
      <c r="C4584" s="47">
        <v>0.0</v>
      </c>
    </row>
    <row r="4585">
      <c r="A4585" s="47" t="s">
        <v>17</v>
      </c>
      <c r="B4585" s="47">
        <v>4584.0</v>
      </c>
      <c r="C4585" s="47">
        <v>0.0</v>
      </c>
    </row>
    <row r="4586">
      <c r="A4586" s="47" t="s">
        <v>17</v>
      </c>
      <c r="B4586" s="47">
        <v>4585.0</v>
      </c>
      <c r="C4586" s="47">
        <v>0.0</v>
      </c>
    </row>
    <row r="4587">
      <c r="A4587" s="47" t="s">
        <v>17</v>
      </c>
      <c r="B4587" s="47">
        <v>4586.0</v>
      </c>
      <c r="C4587" s="47">
        <v>0.0</v>
      </c>
    </row>
    <row r="4588">
      <c r="A4588" s="47" t="s">
        <v>17</v>
      </c>
      <c r="B4588" s="47">
        <v>4587.0</v>
      </c>
      <c r="C4588" s="47">
        <v>0.0</v>
      </c>
    </row>
    <row r="4589">
      <c r="A4589" s="47" t="s">
        <v>17</v>
      </c>
      <c r="B4589" s="47">
        <v>4588.0</v>
      </c>
      <c r="C4589" s="47">
        <v>0.0</v>
      </c>
    </row>
    <row r="4590">
      <c r="A4590" s="47" t="s">
        <v>17</v>
      </c>
      <c r="B4590" s="47">
        <v>4589.0</v>
      </c>
      <c r="C4590" s="47">
        <v>0.0</v>
      </c>
    </row>
    <row r="4591">
      <c r="A4591" s="47" t="s">
        <v>17</v>
      </c>
      <c r="B4591" s="47">
        <v>4590.0</v>
      </c>
      <c r="C4591" s="47">
        <v>0.056799999999999996</v>
      </c>
    </row>
    <row r="4592">
      <c r="A4592" s="47" t="s">
        <v>17</v>
      </c>
      <c r="B4592" s="47">
        <v>4591.0</v>
      </c>
      <c r="C4592" s="47">
        <v>0.1936</v>
      </c>
    </row>
    <row r="4593">
      <c r="A4593" s="47" t="s">
        <v>17</v>
      </c>
      <c r="B4593" s="47">
        <v>4592.0</v>
      </c>
      <c r="C4593" s="47">
        <v>0.2624</v>
      </c>
    </row>
    <row r="4594">
      <c r="A4594" s="47" t="s">
        <v>17</v>
      </c>
      <c r="B4594" s="47">
        <v>4593.0</v>
      </c>
      <c r="C4594" s="47">
        <v>0.496</v>
      </c>
    </row>
    <row r="4595">
      <c r="A4595" s="47" t="s">
        <v>17</v>
      </c>
      <c r="B4595" s="47">
        <v>4594.0</v>
      </c>
      <c r="C4595" s="47">
        <v>0.6184000000000001</v>
      </c>
    </row>
    <row r="4596">
      <c r="A4596" s="47" t="s">
        <v>17</v>
      </c>
      <c r="B4596" s="47">
        <v>4595.0</v>
      </c>
      <c r="C4596" s="47">
        <v>0.7144</v>
      </c>
    </row>
    <row r="4597">
      <c r="A4597" s="47" t="s">
        <v>17</v>
      </c>
      <c r="B4597" s="47">
        <v>4596.0</v>
      </c>
      <c r="C4597" s="47">
        <v>0.7088000000000001</v>
      </c>
    </row>
    <row r="4598">
      <c r="A4598" s="47" t="s">
        <v>17</v>
      </c>
      <c r="B4598" s="47">
        <v>4597.0</v>
      </c>
      <c r="C4598" s="47">
        <v>0.7072</v>
      </c>
    </row>
    <row r="4599">
      <c r="A4599" s="47" t="s">
        <v>17</v>
      </c>
      <c r="B4599" s="47">
        <v>4598.0</v>
      </c>
      <c r="C4599" s="47">
        <v>0.6008</v>
      </c>
    </row>
    <row r="4600">
      <c r="A4600" s="47" t="s">
        <v>17</v>
      </c>
      <c r="B4600" s="47">
        <v>4599.0</v>
      </c>
      <c r="C4600" s="47">
        <v>0.664</v>
      </c>
    </row>
    <row r="4601">
      <c r="A4601" s="47" t="s">
        <v>17</v>
      </c>
      <c r="B4601" s="47">
        <v>4600.0</v>
      </c>
      <c r="C4601" s="47">
        <v>0.5296000000000001</v>
      </c>
    </row>
    <row r="4602">
      <c r="A4602" s="47" t="s">
        <v>17</v>
      </c>
      <c r="B4602" s="47">
        <v>4601.0</v>
      </c>
      <c r="C4602" s="47">
        <v>0.396</v>
      </c>
    </row>
    <row r="4603">
      <c r="A4603" s="47" t="s">
        <v>17</v>
      </c>
      <c r="B4603" s="47">
        <v>4602.0</v>
      </c>
      <c r="C4603" s="47">
        <v>0.2424</v>
      </c>
    </row>
    <row r="4604">
      <c r="A4604" s="47" t="s">
        <v>17</v>
      </c>
      <c r="B4604" s="47">
        <v>4603.0</v>
      </c>
      <c r="C4604" s="47">
        <v>0.096</v>
      </c>
    </row>
    <row r="4605">
      <c r="A4605" s="47" t="s">
        <v>17</v>
      </c>
      <c r="B4605" s="47">
        <v>4604.0</v>
      </c>
      <c r="C4605" s="47">
        <v>0.0</v>
      </c>
    </row>
    <row r="4606">
      <c r="A4606" s="47" t="s">
        <v>17</v>
      </c>
      <c r="B4606" s="47">
        <v>4605.0</v>
      </c>
      <c r="C4606" s="47">
        <v>0.0</v>
      </c>
    </row>
    <row r="4607">
      <c r="A4607" s="47" t="s">
        <v>17</v>
      </c>
      <c r="B4607" s="47">
        <v>4606.0</v>
      </c>
      <c r="C4607" s="47">
        <v>0.0</v>
      </c>
    </row>
    <row r="4608">
      <c r="A4608" s="47" t="s">
        <v>17</v>
      </c>
      <c r="B4608" s="47">
        <v>4607.0</v>
      </c>
      <c r="C4608" s="47">
        <v>0.0</v>
      </c>
    </row>
    <row r="4609">
      <c r="A4609" s="47" t="s">
        <v>17</v>
      </c>
      <c r="B4609" s="47">
        <v>4608.0</v>
      </c>
      <c r="C4609" s="47">
        <v>0.0</v>
      </c>
    </row>
    <row r="4610">
      <c r="A4610" s="47" t="s">
        <v>17</v>
      </c>
      <c r="B4610" s="47">
        <v>4609.0</v>
      </c>
      <c r="C4610" s="47">
        <v>0.0</v>
      </c>
    </row>
    <row r="4611">
      <c r="A4611" s="47" t="s">
        <v>17</v>
      </c>
      <c r="B4611" s="47">
        <v>4610.0</v>
      </c>
      <c r="C4611" s="47">
        <v>0.0</v>
      </c>
    </row>
    <row r="4612">
      <c r="A4612" s="47" t="s">
        <v>17</v>
      </c>
      <c r="B4612" s="47">
        <v>4611.0</v>
      </c>
      <c r="C4612" s="47">
        <v>0.0</v>
      </c>
    </row>
    <row r="4613">
      <c r="A4613" s="47" t="s">
        <v>17</v>
      </c>
      <c r="B4613" s="47">
        <v>4612.0</v>
      </c>
      <c r="C4613" s="47">
        <v>0.0</v>
      </c>
    </row>
    <row r="4614">
      <c r="A4614" s="47" t="s">
        <v>17</v>
      </c>
      <c r="B4614" s="47">
        <v>4613.0</v>
      </c>
      <c r="C4614" s="47">
        <v>0.0</v>
      </c>
    </row>
    <row r="4615">
      <c r="A4615" s="47" t="s">
        <v>17</v>
      </c>
      <c r="B4615" s="47">
        <v>4614.0</v>
      </c>
      <c r="C4615" s="47">
        <v>0.05360000000000001</v>
      </c>
    </row>
    <row r="4616">
      <c r="A4616" s="47" t="s">
        <v>17</v>
      </c>
      <c r="B4616" s="47">
        <v>4615.0</v>
      </c>
      <c r="C4616" s="47">
        <v>0.1928</v>
      </c>
    </row>
    <row r="4617">
      <c r="A4617" s="47" t="s">
        <v>17</v>
      </c>
      <c r="B4617" s="47">
        <v>4616.0</v>
      </c>
      <c r="C4617" s="47">
        <v>0.3432</v>
      </c>
    </row>
    <row r="4618">
      <c r="A4618" s="47" t="s">
        <v>17</v>
      </c>
      <c r="B4618" s="47">
        <v>4617.0</v>
      </c>
      <c r="C4618" s="47">
        <v>0.4192</v>
      </c>
    </row>
    <row r="4619">
      <c r="A4619" s="47" t="s">
        <v>17</v>
      </c>
      <c r="B4619" s="47">
        <v>4618.0</v>
      </c>
      <c r="C4619" s="47">
        <v>0.44000000000000006</v>
      </c>
    </row>
    <row r="4620">
      <c r="A4620" s="47" t="s">
        <v>17</v>
      </c>
      <c r="B4620" s="47">
        <v>4619.0</v>
      </c>
      <c r="C4620" s="47">
        <v>0.3448</v>
      </c>
    </row>
    <row r="4621">
      <c r="A4621" s="47" t="s">
        <v>17</v>
      </c>
      <c r="B4621" s="47">
        <v>4620.0</v>
      </c>
      <c r="C4621" s="47">
        <v>0.44320000000000004</v>
      </c>
    </row>
    <row r="4622">
      <c r="A4622" s="47" t="s">
        <v>17</v>
      </c>
      <c r="B4622" s="47">
        <v>4621.0</v>
      </c>
      <c r="C4622" s="47">
        <v>0.31600000000000006</v>
      </c>
    </row>
    <row r="4623">
      <c r="A4623" s="47" t="s">
        <v>17</v>
      </c>
      <c r="B4623" s="47">
        <v>4622.0</v>
      </c>
      <c r="C4623" s="47">
        <v>0.4864</v>
      </c>
    </row>
    <row r="4624">
      <c r="A4624" s="47" t="s">
        <v>17</v>
      </c>
      <c r="B4624" s="47">
        <v>4623.0</v>
      </c>
      <c r="C4624" s="47">
        <v>0.31600000000000006</v>
      </c>
    </row>
    <row r="4625">
      <c r="A4625" s="47" t="s">
        <v>17</v>
      </c>
      <c r="B4625" s="47">
        <v>4624.0</v>
      </c>
      <c r="C4625" s="47">
        <v>0.26480000000000004</v>
      </c>
    </row>
    <row r="4626">
      <c r="A4626" s="47" t="s">
        <v>17</v>
      </c>
      <c r="B4626" s="47">
        <v>4625.0</v>
      </c>
      <c r="C4626" s="47">
        <v>0.1656</v>
      </c>
    </row>
    <row r="4627">
      <c r="A4627" s="47" t="s">
        <v>17</v>
      </c>
      <c r="B4627" s="47">
        <v>4626.0</v>
      </c>
      <c r="C4627" s="47">
        <v>0.1704</v>
      </c>
    </row>
    <row r="4628">
      <c r="A4628" s="47" t="s">
        <v>17</v>
      </c>
      <c r="B4628" s="47">
        <v>4627.0</v>
      </c>
      <c r="C4628" s="47">
        <v>0.024</v>
      </c>
    </row>
    <row r="4629">
      <c r="A4629" s="47" t="s">
        <v>17</v>
      </c>
      <c r="B4629" s="47">
        <v>4628.0</v>
      </c>
      <c r="C4629" s="47">
        <v>0.0</v>
      </c>
    </row>
    <row r="4630">
      <c r="A4630" s="47" t="s">
        <v>17</v>
      </c>
      <c r="B4630" s="47">
        <v>4629.0</v>
      </c>
      <c r="C4630" s="47">
        <v>0.0</v>
      </c>
    </row>
    <row r="4631">
      <c r="A4631" s="47" t="s">
        <v>17</v>
      </c>
      <c r="B4631" s="47">
        <v>4630.0</v>
      </c>
      <c r="C4631" s="47">
        <v>0.0</v>
      </c>
    </row>
    <row r="4632">
      <c r="A4632" s="47" t="s">
        <v>17</v>
      </c>
      <c r="B4632" s="47">
        <v>4631.0</v>
      </c>
      <c r="C4632" s="47">
        <v>0.0</v>
      </c>
    </row>
    <row r="4633">
      <c r="A4633" s="47" t="s">
        <v>17</v>
      </c>
      <c r="B4633" s="47">
        <v>4632.0</v>
      </c>
      <c r="C4633" s="47">
        <v>0.0</v>
      </c>
    </row>
    <row r="4634">
      <c r="A4634" s="47" t="s">
        <v>17</v>
      </c>
      <c r="B4634" s="47">
        <v>4633.0</v>
      </c>
      <c r="C4634" s="47">
        <v>0.0</v>
      </c>
    </row>
    <row r="4635">
      <c r="A4635" s="47" t="s">
        <v>17</v>
      </c>
      <c r="B4635" s="47">
        <v>4634.0</v>
      </c>
      <c r="C4635" s="47">
        <v>0.0</v>
      </c>
    </row>
    <row r="4636">
      <c r="A4636" s="47" t="s">
        <v>17</v>
      </c>
      <c r="B4636" s="47">
        <v>4635.0</v>
      </c>
      <c r="C4636" s="47">
        <v>0.0</v>
      </c>
    </row>
    <row r="4637">
      <c r="A4637" s="47" t="s">
        <v>17</v>
      </c>
      <c r="B4637" s="47">
        <v>4636.0</v>
      </c>
      <c r="C4637" s="47">
        <v>0.0</v>
      </c>
    </row>
    <row r="4638">
      <c r="A4638" s="47" t="s">
        <v>17</v>
      </c>
      <c r="B4638" s="47">
        <v>4637.0</v>
      </c>
      <c r="C4638" s="47">
        <v>0.0</v>
      </c>
    </row>
    <row r="4639">
      <c r="A4639" s="47" t="s">
        <v>17</v>
      </c>
      <c r="B4639" s="47">
        <v>4638.0</v>
      </c>
      <c r="C4639" s="47">
        <v>0.05360000000000001</v>
      </c>
    </row>
    <row r="4640">
      <c r="A4640" s="47" t="s">
        <v>17</v>
      </c>
      <c r="B4640" s="47">
        <v>4639.0</v>
      </c>
      <c r="C4640" s="47">
        <v>0.1912</v>
      </c>
    </row>
    <row r="4641">
      <c r="A4641" s="47" t="s">
        <v>17</v>
      </c>
      <c r="B4641" s="47">
        <v>4640.0</v>
      </c>
      <c r="C4641" s="47">
        <v>0.3432</v>
      </c>
    </row>
    <row r="4642">
      <c r="A4642" s="47" t="s">
        <v>17</v>
      </c>
      <c r="B4642" s="47">
        <v>4641.0</v>
      </c>
      <c r="C4642" s="47">
        <v>0.484</v>
      </c>
    </row>
    <row r="4643">
      <c r="A4643" s="47" t="s">
        <v>17</v>
      </c>
      <c r="B4643" s="47">
        <v>4642.0</v>
      </c>
      <c r="C4643" s="47">
        <v>0.5728</v>
      </c>
    </row>
    <row r="4644">
      <c r="A4644" s="47" t="s">
        <v>17</v>
      </c>
      <c r="B4644" s="47">
        <v>4643.0</v>
      </c>
      <c r="C4644" s="47">
        <v>0.6952</v>
      </c>
    </row>
    <row r="4645">
      <c r="A4645" s="47" t="s">
        <v>17</v>
      </c>
      <c r="B4645" s="47">
        <v>4644.0</v>
      </c>
      <c r="C4645" s="47">
        <v>0.7576</v>
      </c>
    </row>
    <row r="4646">
      <c r="A4646" s="47" t="s">
        <v>17</v>
      </c>
      <c r="B4646" s="47">
        <v>4645.0</v>
      </c>
      <c r="C4646" s="47">
        <v>0.7616</v>
      </c>
    </row>
    <row r="4647">
      <c r="A4647" s="47" t="s">
        <v>17</v>
      </c>
      <c r="B4647" s="47">
        <v>4646.0</v>
      </c>
      <c r="C4647" s="47">
        <v>0.6744</v>
      </c>
    </row>
    <row r="4648">
      <c r="A4648" s="47" t="s">
        <v>17</v>
      </c>
      <c r="B4648" s="47">
        <v>4647.0</v>
      </c>
      <c r="C4648" s="47">
        <v>0.6272000000000001</v>
      </c>
    </row>
    <row r="4649">
      <c r="A4649" s="47" t="s">
        <v>17</v>
      </c>
      <c r="B4649" s="47">
        <v>4648.0</v>
      </c>
      <c r="C4649" s="47">
        <v>0.52</v>
      </c>
    </row>
    <row r="4650">
      <c r="A4650" s="47" t="s">
        <v>17</v>
      </c>
      <c r="B4650" s="47">
        <v>4649.0</v>
      </c>
      <c r="C4650" s="47">
        <v>0.37120000000000003</v>
      </c>
    </row>
    <row r="4651">
      <c r="A4651" s="47" t="s">
        <v>17</v>
      </c>
      <c r="B4651" s="47">
        <v>4650.0</v>
      </c>
      <c r="C4651" s="47">
        <v>0.2136</v>
      </c>
    </row>
    <row r="4652">
      <c r="A4652" s="47" t="s">
        <v>17</v>
      </c>
      <c r="B4652" s="47">
        <v>4651.0</v>
      </c>
      <c r="C4652" s="47">
        <v>0.0832</v>
      </c>
    </row>
    <row r="4653">
      <c r="A4653" s="47" t="s">
        <v>17</v>
      </c>
      <c r="B4653" s="47">
        <v>4652.0</v>
      </c>
      <c r="C4653" s="47">
        <v>0.0</v>
      </c>
    </row>
    <row r="4654">
      <c r="A4654" s="47" t="s">
        <v>17</v>
      </c>
      <c r="B4654" s="47">
        <v>4653.0</v>
      </c>
      <c r="C4654" s="47">
        <v>0.0</v>
      </c>
    </row>
    <row r="4655">
      <c r="A4655" s="47" t="s">
        <v>17</v>
      </c>
      <c r="B4655" s="47">
        <v>4654.0</v>
      </c>
      <c r="C4655" s="47">
        <v>0.0</v>
      </c>
    </row>
    <row r="4656">
      <c r="A4656" s="47" t="s">
        <v>17</v>
      </c>
      <c r="B4656" s="47">
        <v>4655.0</v>
      </c>
      <c r="C4656" s="47">
        <v>0.0</v>
      </c>
    </row>
    <row r="4657">
      <c r="A4657" s="47" t="s">
        <v>17</v>
      </c>
      <c r="B4657" s="47">
        <v>4656.0</v>
      </c>
      <c r="C4657" s="47">
        <v>0.0</v>
      </c>
    </row>
    <row r="4658">
      <c r="A4658" s="47" t="s">
        <v>17</v>
      </c>
      <c r="B4658" s="47">
        <v>4657.0</v>
      </c>
      <c r="C4658" s="47">
        <v>0.0</v>
      </c>
    </row>
    <row r="4659">
      <c r="A4659" s="47" t="s">
        <v>17</v>
      </c>
      <c r="B4659" s="47">
        <v>4658.0</v>
      </c>
      <c r="C4659" s="47">
        <v>0.0</v>
      </c>
    </row>
    <row r="4660">
      <c r="A4660" s="47" t="s">
        <v>17</v>
      </c>
      <c r="B4660" s="47">
        <v>4659.0</v>
      </c>
      <c r="C4660" s="47">
        <v>0.0</v>
      </c>
    </row>
    <row r="4661">
      <c r="A4661" s="47" t="s">
        <v>17</v>
      </c>
      <c r="B4661" s="47">
        <v>4660.0</v>
      </c>
      <c r="C4661" s="47">
        <v>0.0</v>
      </c>
    </row>
    <row r="4662">
      <c r="A4662" s="47" t="s">
        <v>17</v>
      </c>
      <c r="B4662" s="47">
        <v>4661.0</v>
      </c>
      <c r="C4662" s="47">
        <v>0.0</v>
      </c>
    </row>
    <row r="4663">
      <c r="A4663" s="47" t="s">
        <v>17</v>
      </c>
      <c r="B4663" s="47">
        <v>4662.0</v>
      </c>
      <c r="C4663" s="47">
        <v>0.024</v>
      </c>
    </row>
    <row r="4664">
      <c r="A4664" s="47" t="s">
        <v>17</v>
      </c>
      <c r="B4664" s="47">
        <v>4663.0</v>
      </c>
      <c r="C4664" s="47">
        <v>0.022400000000000003</v>
      </c>
    </row>
    <row r="4665">
      <c r="A4665" s="47" t="s">
        <v>17</v>
      </c>
      <c r="B4665" s="47">
        <v>4664.0</v>
      </c>
      <c r="C4665" s="47">
        <v>0.21760000000000002</v>
      </c>
    </row>
    <row r="4666">
      <c r="A4666" s="47" t="s">
        <v>17</v>
      </c>
      <c r="B4666" s="47">
        <v>4665.0</v>
      </c>
      <c r="C4666" s="47">
        <v>0.3536</v>
      </c>
    </row>
    <row r="4667">
      <c r="A4667" s="47" t="s">
        <v>17</v>
      </c>
      <c r="B4667" s="47">
        <v>4666.0</v>
      </c>
      <c r="C4667" s="47">
        <v>0.5744</v>
      </c>
    </row>
    <row r="4668">
      <c r="A4668" s="47" t="s">
        <v>17</v>
      </c>
      <c r="B4668" s="47">
        <v>4667.0</v>
      </c>
      <c r="C4668" s="47">
        <v>0.5848</v>
      </c>
    </row>
    <row r="4669">
      <c r="A4669" s="47" t="s">
        <v>17</v>
      </c>
      <c r="B4669" s="47">
        <v>4668.0</v>
      </c>
      <c r="C4669" s="47">
        <v>0.5536</v>
      </c>
    </row>
    <row r="4670">
      <c r="A4670" s="47" t="s">
        <v>17</v>
      </c>
      <c r="B4670" s="47">
        <v>4669.0</v>
      </c>
      <c r="C4670" s="47">
        <v>0.43040000000000006</v>
      </c>
    </row>
    <row r="4671">
      <c r="A4671" s="47" t="s">
        <v>17</v>
      </c>
      <c r="B4671" s="47">
        <v>4670.0</v>
      </c>
      <c r="C4671" s="47">
        <v>0.5464000000000001</v>
      </c>
    </row>
    <row r="4672">
      <c r="A4672" s="47" t="s">
        <v>17</v>
      </c>
      <c r="B4672" s="47">
        <v>4671.0</v>
      </c>
      <c r="C4672" s="47">
        <v>0.6096</v>
      </c>
    </row>
    <row r="4673">
      <c r="A4673" s="47" t="s">
        <v>17</v>
      </c>
      <c r="B4673" s="47">
        <v>4672.0</v>
      </c>
      <c r="C4673" s="47">
        <v>0.44320000000000004</v>
      </c>
    </row>
    <row r="4674">
      <c r="A4674" s="47" t="s">
        <v>17</v>
      </c>
      <c r="B4674" s="47">
        <v>4673.0</v>
      </c>
      <c r="C4674" s="47">
        <v>0.1776</v>
      </c>
    </row>
    <row r="4675">
      <c r="A4675" s="47" t="s">
        <v>17</v>
      </c>
      <c r="B4675" s="47">
        <v>4674.0</v>
      </c>
      <c r="C4675" s="47">
        <v>0.0216</v>
      </c>
    </row>
    <row r="4676">
      <c r="A4676" s="47" t="s">
        <v>17</v>
      </c>
      <c r="B4676" s="47">
        <v>4675.0</v>
      </c>
      <c r="C4676" s="47">
        <v>0.0848</v>
      </c>
    </row>
    <row r="4677">
      <c r="A4677" s="47" t="s">
        <v>17</v>
      </c>
      <c r="B4677" s="47">
        <v>4676.0</v>
      </c>
      <c r="C4677" s="47">
        <v>0.0</v>
      </c>
    </row>
    <row r="4678">
      <c r="A4678" s="47" t="s">
        <v>17</v>
      </c>
      <c r="B4678" s="47">
        <v>4677.0</v>
      </c>
      <c r="C4678" s="47">
        <v>0.0</v>
      </c>
    </row>
    <row r="4679">
      <c r="A4679" s="47" t="s">
        <v>17</v>
      </c>
      <c r="B4679" s="47">
        <v>4678.0</v>
      </c>
      <c r="C4679" s="47">
        <v>0.0</v>
      </c>
    </row>
    <row r="4680">
      <c r="A4680" s="47" t="s">
        <v>17</v>
      </c>
      <c r="B4680" s="47">
        <v>4679.0</v>
      </c>
      <c r="C4680" s="47">
        <v>0.0</v>
      </c>
    </row>
    <row r="4681">
      <c r="A4681" s="47" t="s">
        <v>17</v>
      </c>
      <c r="B4681" s="47">
        <v>4680.0</v>
      </c>
      <c r="C4681" s="47">
        <v>0.0</v>
      </c>
    </row>
    <row r="4682">
      <c r="A4682" s="47" t="s">
        <v>17</v>
      </c>
      <c r="B4682" s="47">
        <v>4681.0</v>
      </c>
      <c r="C4682" s="47">
        <v>0.0</v>
      </c>
    </row>
    <row r="4683">
      <c r="A4683" s="47" t="s">
        <v>17</v>
      </c>
      <c r="B4683" s="47">
        <v>4682.0</v>
      </c>
      <c r="C4683" s="47">
        <v>0.0</v>
      </c>
    </row>
    <row r="4684">
      <c r="A4684" s="47" t="s">
        <v>17</v>
      </c>
      <c r="B4684" s="47">
        <v>4683.0</v>
      </c>
      <c r="C4684" s="47">
        <v>0.0</v>
      </c>
    </row>
    <row r="4685">
      <c r="A4685" s="47" t="s">
        <v>17</v>
      </c>
      <c r="B4685" s="47">
        <v>4684.0</v>
      </c>
      <c r="C4685" s="47">
        <v>0.0</v>
      </c>
    </row>
    <row r="4686">
      <c r="A4686" s="47" t="s">
        <v>17</v>
      </c>
      <c r="B4686" s="47">
        <v>4685.0</v>
      </c>
      <c r="C4686" s="47">
        <v>0.0</v>
      </c>
    </row>
    <row r="4687">
      <c r="A4687" s="47" t="s">
        <v>17</v>
      </c>
      <c r="B4687" s="47">
        <v>4686.0</v>
      </c>
      <c r="C4687" s="47">
        <v>0.05280000000000001</v>
      </c>
    </row>
    <row r="4688">
      <c r="A4688" s="47" t="s">
        <v>17</v>
      </c>
      <c r="B4688" s="47">
        <v>4687.0</v>
      </c>
      <c r="C4688" s="47">
        <v>0.1912</v>
      </c>
    </row>
    <row r="4689">
      <c r="A4689" s="47" t="s">
        <v>17</v>
      </c>
      <c r="B4689" s="47">
        <v>4688.0</v>
      </c>
      <c r="C4689" s="47">
        <v>0.3456</v>
      </c>
    </row>
    <row r="4690">
      <c r="A4690" s="47" t="s">
        <v>17</v>
      </c>
      <c r="B4690" s="47">
        <v>4689.0</v>
      </c>
      <c r="C4690" s="47">
        <v>0.49360000000000004</v>
      </c>
    </row>
    <row r="4691">
      <c r="A4691" s="47" t="s">
        <v>17</v>
      </c>
      <c r="B4691" s="47">
        <v>4690.0</v>
      </c>
      <c r="C4691" s="47">
        <v>0.6144000000000001</v>
      </c>
    </row>
    <row r="4692">
      <c r="A4692" s="47" t="s">
        <v>17</v>
      </c>
      <c r="B4692" s="47">
        <v>4691.0</v>
      </c>
      <c r="C4692" s="47">
        <v>0.7072</v>
      </c>
    </row>
    <row r="4693">
      <c r="A4693" s="47" t="s">
        <v>17</v>
      </c>
      <c r="B4693" s="47">
        <v>4692.0</v>
      </c>
      <c r="C4693" s="47">
        <v>0.7528</v>
      </c>
    </row>
    <row r="4694">
      <c r="A4694" s="47" t="s">
        <v>17</v>
      </c>
      <c r="B4694" s="47">
        <v>4693.0</v>
      </c>
      <c r="C4694" s="47">
        <v>0.764</v>
      </c>
    </row>
    <row r="4695">
      <c r="A4695" s="47" t="s">
        <v>17</v>
      </c>
      <c r="B4695" s="47">
        <v>4694.0</v>
      </c>
      <c r="C4695" s="47">
        <v>0.7112</v>
      </c>
    </row>
    <row r="4696">
      <c r="A4696" s="47" t="s">
        <v>17</v>
      </c>
      <c r="B4696" s="47">
        <v>4695.0</v>
      </c>
      <c r="C4696" s="47">
        <v>0.6160000000000001</v>
      </c>
    </row>
    <row r="4697">
      <c r="A4697" s="47" t="s">
        <v>17</v>
      </c>
      <c r="B4697" s="47">
        <v>4696.0</v>
      </c>
      <c r="C4697" s="47">
        <v>0.5112</v>
      </c>
    </row>
    <row r="4698">
      <c r="A4698" s="47" t="s">
        <v>17</v>
      </c>
      <c r="B4698" s="47">
        <v>4697.0</v>
      </c>
      <c r="C4698" s="47">
        <v>0.3776</v>
      </c>
    </row>
    <row r="4699">
      <c r="A4699" s="47" t="s">
        <v>17</v>
      </c>
      <c r="B4699" s="47">
        <v>4698.0</v>
      </c>
      <c r="C4699" s="47">
        <v>0.21760000000000002</v>
      </c>
    </row>
    <row r="4700">
      <c r="A4700" s="47" t="s">
        <v>17</v>
      </c>
      <c r="B4700" s="47">
        <v>4699.0</v>
      </c>
      <c r="C4700" s="47">
        <v>0.09360000000000002</v>
      </c>
    </row>
    <row r="4701">
      <c r="A4701" s="47" t="s">
        <v>17</v>
      </c>
      <c r="B4701" s="47">
        <v>4700.0</v>
      </c>
      <c r="C4701" s="47">
        <v>0.0</v>
      </c>
    </row>
    <row r="4702">
      <c r="A4702" s="47" t="s">
        <v>17</v>
      </c>
      <c r="B4702" s="47">
        <v>4701.0</v>
      </c>
      <c r="C4702" s="47">
        <v>0.0</v>
      </c>
    </row>
    <row r="4703">
      <c r="A4703" s="47" t="s">
        <v>17</v>
      </c>
      <c r="B4703" s="47">
        <v>4702.0</v>
      </c>
      <c r="C4703" s="47">
        <v>0.0</v>
      </c>
    </row>
    <row r="4704">
      <c r="A4704" s="47" t="s">
        <v>17</v>
      </c>
      <c r="B4704" s="47">
        <v>4703.0</v>
      </c>
      <c r="C4704" s="47">
        <v>0.0</v>
      </c>
    </row>
    <row r="4705">
      <c r="A4705" s="47" t="s">
        <v>17</v>
      </c>
      <c r="B4705" s="47">
        <v>4704.0</v>
      </c>
      <c r="C4705" s="47">
        <v>0.0</v>
      </c>
    </row>
    <row r="4706">
      <c r="A4706" s="47" t="s">
        <v>17</v>
      </c>
      <c r="B4706" s="47">
        <v>4705.0</v>
      </c>
      <c r="C4706" s="47">
        <v>0.0</v>
      </c>
    </row>
    <row r="4707">
      <c r="A4707" s="47" t="s">
        <v>17</v>
      </c>
      <c r="B4707" s="47">
        <v>4706.0</v>
      </c>
      <c r="C4707" s="47">
        <v>0.0</v>
      </c>
    </row>
    <row r="4708">
      <c r="A4708" s="47" t="s">
        <v>17</v>
      </c>
      <c r="B4708" s="47">
        <v>4707.0</v>
      </c>
      <c r="C4708" s="47">
        <v>0.0</v>
      </c>
    </row>
    <row r="4709">
      <c r="A4709" s="47" t="s">
        <v>17</v>
      </c>
      <c r="B4709" s="47">
        <v>4708.0</v>
      </c>
      <c r="C4709" s="47">
        <v>0.0</v>
      </c>
    </row>
    <row r="4710">
      <c r="A4710" s="47" t="s">
        <v>17</v>
      </c>
      <c r="B4710" s="47">
        <v>4709.0</v>
      </c>
      <c r="C4710" s="47">
        <v>0.0</v>
      </c>
    </row>
    <row r="4711">
      <c r="A4711" s="47" t="s">
        <v>17</v>
      </c>
      <c r="B4711" s="47">
        <v>4710.0</v>
      </c>
      <c r="C4711" s="47">
        <v>0.049600000000000005</v>
      </c>
    </row>
    <row r="4712">
      <c r="A4712" s="47" t="s">
        <v>17</v>
      </c>
      <c r="B4712" s="47">
        <v>4711.0</v>
      </c>
      <c r="C4712" s="47">
        <v>0.1864</v>
      </c>
    </row>
    <row r="4713">
      <c r="A4713" s="47" t="s">
        <v>17</v>
      </c>
      <c r="B4713" s="47">
        <v>4712.0</v>
      </c>
      <c r="C4713" s="47">
        <v>0.3392</v>
      </c>
    </row>
    <row r="4714">
      <c r="A4714" s="47" t="s">
        <v>17</v>
      </c>
      <c r="B4714" s="47">
        <v>4713.0</v>
      </c>
      <c r="C4714" s="47">
        <v>0.4872</v>
      </c>
    </row>
    <row r="4715">
      <c r="A4715" s="47" t="s">
        <v>17</v>
      </c>
      <c r="B4715" s="47">
        <v>4714.0</v>
      </c>
      <c r="C4715" s="47">
        <v>0.6224000000000001</v>
      </c>
    </row>
    <row r="4716">
      <c r="A4716" s="47" t="s">
        <v>17</v>
      </c>
      <c r="B4716" s="47">
        <v>4715.0</v>
      </c>
      <c r="C4716" s="47">
        <v>0.7104</v>
      </c>
    </row>
    <row r="4717">
      <c r="A4717" s="47" t="s">
        <v>17</v>
      </c>
      <c r="B4717" s="47">
        <v>4716.0</v>
      </c>
      <c r="C4717" s="47">
        <v>0.7712</v>
      </c>
    </row>
    <row r="4718">
      <c r="A4718" s="47" t="s">
        <v>17</v>
      </c>
      <c r="B4718" s="47">
        <v>4717.0</v>
      </c>
      <c r="C4718" s="47">
        <v>0.7784</v>
      </c>
    </row>
    <row r="4719">
      <c r="A4719" s="47" t="s">
        <v>17</v>
      </c>
      <c r="B4719" s="47">
        <v>4718.0</v>
      </c>
      <c r="C4719" s="47">
        <v>0.7472000000000001</v>
      </c>
    </row>
    <row r="4720">
      <c r="A4720" s="47" t="s">
        <v>17</v>
      </c>
      <c r="B4720" s="47">
        <v>4719.0</v>
      </c>
      <c r="C4720" s="47">
        <v>0.6544</v>
      </c>
    </row>
    <row r="4721">
      <c r="A4721" s="47" t="s">
        <v>17</v>
      </c>
      <c r="B4721" s="47">
        <v>4720.0</v>
      </c>
      <c r="C4721" s="47">
        <v>0.5344000000000001</v>
      </c>
    </row>
    <row r="4722">
      <c r="A4722" s="47" t="s">
        <v>17</v>
      </c>
      <c r="B4722" s="47">
        <v>4721.0</v>
      </c>
      <c r="C4722" s="47">
        <v>0.39440000000000003</v>
      </c>
    </row>
    <row r="4723">
      <c r="A4723" s="47" t="s">
        <v>17</v>
      </c>
      <c r="B4723" s="47">
        <v>4722.0</v>
      </c>
      <c r="C4723" s="47">
        <v>0.2384</v>
      </c>
    </row>
    <row r="4724">
      <c r="A4724" s="47" t="s">
        <v>17</v>
      </c>
      <c r="B4724" s="47">
        <v>4723.0</v>
      </c>
      <c r="C4724" s="47">
        <v>0.09280000000000001</v>
      </c>
    </row>
    <row r="4725">
      <c r="A4725" s="47" t="s">
        <v>17</v>
      </c>
      <c r="B4725" s="47">
        <v>4724.0</v>
      </c>
      <c r="C4725" s="47">
        <v>0.0</v>
      </c>
    </row>
    <row r="4726">
      <c r="A4726" s="47" t="s">
        <v>17</v>
      </c>
      <c r="B4726" s="47">
        <v>4725.0</v>
      </c>
      <c r="C4726" s="47">
        <v>0.0</v>
      </c>
    </row>
    <row r="4727">
      <c r="A4727" s="47" t="s">
        <v>17</v>
      </c>
      <c r="B4727" s="47">
        <v>4726.0</v>
      </c>
      <c r="C4727" s="47">
        <v>0.0</v>
      </c>
    </row>
    <row r="4728">
      <c r="A4728" s="47" t="s">
        <v>17</v>
      </c>
      <c r="B4728" s="47">
        <v>4727.0</v>
      </c>
      <c r="C4728" s="47">
        <v>0.0</v>
      </c>
    </row>
    <row r="4729">
      <c r="A4729" s="47" t="s">
        <v>17</v>
      </c>
      <c r="B4729" s="47">
        <v>4728.0</v>
      </c>
      <c r="C4729" s="47">
        <v>0.0</v>
      </c>
    </row>
    <row r="4730">
      <c r="A4730" s="47" t="s">
        <v>17</v>
      </c>
      <c r="B4730" s="47">
        <v>4729.0</v>
      </c>
      <c r="C4730" s="47">
        <v>0.0</v>
      </c>
    </row>
    <row r="4731">
      <c r="A4731" s="47" t="s">
        <v>17</v>
      </c>
      <c r="B4731" s="47">
        <v>4730.0</v>
      </c>
      <c r="C4731" s="47">
        <v>0.0</v>
      </c>
    </row>
    <row r="4732">
      <c r="A4732" s="47" t="s">
        <v>17</v>
      </c>
      <c r="B4732" s="47">
        <v>4731.0</v>
      </c>
      <c r="C4732" s="47">
        <v>0.0</v>
      </c>
    </row>
    <row r="4733">
      <c r="A4733" s="47" t="s">
        <v>17</v>
      </c>
      <c r="B4733" s="47">
        <v>4732.0</v>
      </c>
      <c r="C4733" s="47">
        <v>0.0</v>
      </c>
    </row>
    <row r="4734">
      <c r="A4734" s="47" t="s">
        <v>17</v>
      </c>
      <c r="B4734" s="47">
        <v>4733.0</v>
      </c>
      <c r="C4734" s="47">
        <v>0.0</v>
      </c>
    </row>
    <row r="4735">
      <c r="A4735" s="47" t="s">
        <v>17</v>
      </c>
      <c r="B4735" s="47">
        <v>4734.0</v>
      </c>
      <c r="C4735" s="47">
        <v>0.046400000000000004</v>
      </c>
    </row>
    <row r="4736">
      <c r="A4736" s="47" t="s">
        <v>17</v>
      </c>
      <c r="B4736" s="47">
        <v>4735.0</v>
      </c>
      <c r="C4736" s="47">
        <v>0.18480000000000002</v>
      </c>
    </row>
    <row r="4737">
      <c r="A4737" s="47" t="s">
        <v>17</v>
      </c>
      <c r="B4737" s="47">
        <v>4736.0</v>
      </c>
      <c r="C4737" s="47">
        <v>0.3408</v>
      </c>
    </row>
    <row r="4738">
      <c r="A4738" s="47" t="s">
        <v>17</v>
      </c>
      <c r="B4738" s="47">
        <v>4737.0</v>
      </c>
      <c r="C4738" s="47">
        <v>0.4888</v>
      </c>
    </row>
    <row r="4739">
      <c r="A4739" s="47" t="s">
        <v>17</v>
      </c>
      <c r="B4739" s="47">
        <v>4738.0</v>
      </c>
      <c r="C4739" s="47">
        <v>0.6152000000000001</v>
      </c>
    </row>
    <row r="4740">
      <c r="A4740" s="47" t="s">
        <v>17</v>
      </c>
      <c r="B4740" s="47">
        <v>4739.0</v>
      </c>
      <c r="C4740" s="47">
        <v>0.7056</v>
      </c>
    </row>
    <row r="4741">
      <c r="A4741" s="47" t="s">
        <v>17</v>
      </c>
      <c r="B4741" s="47">
        <v>4740.0</v>
      </c>
      <c r="C4741" s="47">
        <v>0.7584</v>
      </c>
    </row>
    <row r="4742">
      <c r="A4742" s="47" t="s">
        <v>17</v>
      </c>
      <c r="B4742" s="47">
        <v>4741.0</v>
      </c>
      <c r="C4742" s="47">
        <v>0.7704</v>
      </c>
    </row>
    <row r="4743">
      <c r="A4743" s="47" t="s">
        <v>17</v>
      </c>
      <c r="B4743" s="47">
        <v>4742.0</v>
      </c>
      <c r="C4743" s="47">
        <v>0.7320000000000001</v>
      </c>
    </row>
    <row r="4744">
      <c r="A4744" s="47" t="s">
        <v>17</v>
      </c>
      <c r="B4744" s="47">
        <v>4743.0</v>
      </c>
      <c r="C4744" s="47">
        <v>0.6472000000000001</v>
      </c>
    </row>
    <row r="4745">
      <c r="A4745" s="47" t="s">
        <v>17</v>
      </c>
      <c r="B4745" s="47">
        <v>4744.0</v>
      </c>
      <c r="C4745" s="47">
        <v>0.5288</v>
      </c>
    </row>
    <row r="4746">
      <c r="A4746" s="47" t="s">
        <v>17</v>
      </c>
      <c r="B4746" s="47">
        <v>4745.0</v>
      </c>
      <c r="C4746" s="47">
        <v>0.388</v>
      </c>
    </row>
    <row r="4747">
      <c r="A4747" s="47" t="s">
        <v>17</v>
      </c>
      <c r="B4747" s="47">
        <v>4746.0</v>
      </c>
      <c r="C4747" s="47">
        <v>0.2352</v>
      </c>
    </row>
    <row r="4748">
      <c r="A4748" s="47" t="s">
        <v>17</v>
      </c>
      <c r="B4748" s="47">
        <v>4747.0</v>
      </c>
      <c r="C4748" s="47">
        <v>0.049600000000000005</v>
      </c>
    </row>
    <row r="4749">
      <c r="A4749" s="47" t="s">
        <v>17</v>
      </c>
      <c r="B4749" s="47">
        <v>4748.0</v>
      </c>
      <c r="C4749" s="47">
        <v>0.0</v>
      </c>
    </row>
    <row r="4750">
      <c r="A4750" s="47" t="s">
        <v>17</v>
      </c>
      <c r="B4750" s="47">
        <v>4749.0</v>
      </c>
      <c r="C4750" s="47">
        <v>0.0</v>
      </c>
    </row>
    <row r="4751">
      <c r="A4751" s="47" t="s">
        <v>17</v>
      </c>
      <c r="B4751" s="47">
        <v>4750.0</v>
      </c>
      <c r="C4751" s="47">
        <v>0.0</v>
      </c>
    </row>
    <row r="4752">
      <c r="A4752" s="47" t="s">
        <v>17</v>
      </c>
      <c r="B4752" s="47">
        <v>4751.0</v>
      </c>
      <c r="C4752" s="47">
        <v>0.0</v>
      </c>
    </row>
    <row r="4753">
      <c r="A4753" s="47" t="s">
        <v>17</v>
      </c>
      <c r="B4753" s="47">
        <v>4752.0</v>
      </c>
      <c r="C4753" s="47">
        <v>0.0</v>
      </c>
    </row>
    <row r="4754">
      <c r="A4754" s="47" t="s">
        <v>17</v>
      </c>
      <c r="B4754" s="47">
        <v>4753.0</v>
      </c>
      <c r="C4754" s="47">
        <v>0.0</v>
      </c>
    </row>
    <row r="4755">
      <c r="A4755" s="47" t="s">
        <v>17</v>
      </c>
      <c r="B4755" s="47">
        <v>4754.0</v>
      </c>
      <c r="C4755" s="47">
        <v>0.0</v>
      </c>
    </row>
    <row r="4756">
      <c r="A4756" s="47" t="s">
        <v>17</v>
      </c>
      <c r="B4756" s="47">
        <v>4755.0</v>
      </c>
      <c r="C4756" s="47">
        <v>0.0</v>
      </c>
    </row>
    <row r="4757">
      <c r="A4757" s="47" t="s">
        <v>17</v>
      </c>
      <c r="B4757" s="47">
        <v>4756.0</v>
      </c>
      <c r="C4757" s="47">
        <v>0.0</v>
      </c>
    </row>
    <row r="4758">
      <c r="A4758" s="47" t="s">
        <v>17</v>
      </c>
      <c r="B4758" s="47">
        <v>4757.0</v>
      </c>
      <c r="C4758" s="47">
        <v>0.0</v>
      </c>
    </row>
    <row r="4759">
      <c r="A4759" s="47" t="s">
        <v>17</v>
      </c>
      <c r="B4759" s="47">
        <v>4758.0</v>
      </c>
      <c r="C4759" s="47">
        <v>0.0408</v>
      </c>
    </row>
    <row r="4760">
      <c r="A4760" s="47" t="s">
        <v>17</v>
      </c>
      <c r="B4760" s="47">
        <v>4759.0</v>
      </c>
      <c r="C4760" s="47">
        <v>0.1728</v>
      </c>
    </row>
    <row r="4761">
      <c r="A4761" s="47" t="s">
        <v>17</v>
      </c>
      <c r="B4761" s="47">
        <v>4760.0</v>
      </c>
      <c r="C4761" s="47">
        <v>0.3312</v>
      </c>
    </row>
    <row r="4762">
      <c r="A4762" s="47" t="s">
        <v>17</v>
      </c>
      <c r="B4762" s="47">
        <v>4761.0</v>
      </c>
      <c r="C4762" s="47">
        <v>0.4824</v>
      </c>
    </row>
    <row r="4763">
      <c r="A4763" s="47" t="s">
        <v>17</v>
      </c>
      <c r="B4763" s="47">
        <v>4762.0</v>
      </c>
      <c r="C4763" s="47">
        <v>0.6048</v>
      </c>
    </row>
    <row r="4764">
      <c r="A4764" s="47" t="s">
        <v>17</v>
      </c>
      <c r="B4764" s="47">
        <v>4763.0</v>
      </c>
      <c r="C4764" s="47">
        <v>0.7008000000000001</v>
      </c>
    </row>
    <row r="4765">
      <c r="A4765" s="47" t="s">
        <v>17</v>
      </c>
      <c r="B4765" s="47">
        <v>4764.0</v>
      </c>
      <c r="C4765" s="47">
        <v>0.7536</v>
      </c>
    </row>
    <row r="4766">
      <c r="A4766" s="47" t="s">
        <v>17</v>
      </c>
      <c r="B4766" s="47">
        <v>4765.0</v>
      </c>
      <c r="C4766" s="47">
        <v>0.7656000000000001</v>
      </c>
    </row>
    <row r="4767">
      <c r="A4767" s="47" t="s">
        <v>17</v>
      </c>
      <c r="B4767" s="47">
        <v>4766.0</v>
      </c>
      <c r="C4767" s="47">
        <v>0.7240000000000001</v>
      </c>
    </row>
    <row r="4768">
      <c r="A4768" s="47" t="s">
        <v>17</v>
      </c>
      <c r="B4768" s="47">
        <v>4767.0</v>
      </c>
      <c r="C4768" s="47">
        <v>0.6400000000000001</v>
      </c>
    </row>
    <row r="4769">
      <c r="A4769" s="47" t="s">
        <v>17</v>
      </c>
      <c r="B4769" s="47">
        <v>4768.0</v>
      </c>
      <c r="C4769" s="47">
        <v>0.40240000000000004</v>
      </c>
    </row>
    <row r="4770">
      <c r="A4770" s="47" t="s">
        <v>17</v>
      </c>
      <c r="B4770" s="47">
        <v>4769.0</v>
      </c>
      <c r="C4770" s="47">
        <v>0.1904</v>
      </c>
    </row>
    <row r="4771">
      <c r="A4771" s="47" t="s">
        <v>17</v>
      </c>
      <c r="B4771" s="47">
        <v>4770.0</v>
      </c>
      <c r="C4771" s="47">
        <v>0.22160000000000002</v>
      </c>
    </row>
    <row r="4772">
      <c r="A4772" s="47" t="s">
        <v>17</v>
      </c>
      <c r="B4772" s="47">
        <v>4771.0</v>
      </c>
      <c r="C4772" s="47">
        <v>0.0408</v>
      </c>
    </row>
    <row r="4773">
      <c r="A4773" s="47" t="s">
        <v>17</v>
      </c>
      <c r="B4773" s="47">
        <v>4772.0</v>
      </c>
      <c r="C4773" s="47">
        <v>0.0</v>
      </c>
    </row>
    <row r="4774">
      <c r="A4774" s="47" t="s">
        <v>17</v>
      </c>
      <c r="B4774" s="47">
        <v>4773.0</v>
      </c>
      <c r="C4774" s="47">
        <v>0.0</v>
      </c>
    </row>
    <row r="4775">
      <c r="A4775" s="47" t="s">
        <v>17</v>
      </c>
      <c r="B4775" s="47">
        <v>4774.0</v>
      </c>
      <c r="C4775" s="47">
        <v>0.0</v>
      </c>
    </row>
    <row r="4776">
      <c r="A4776" s="47" t="s">
        <v>17</v>
      </c>
      <c r="B4776" s="47">
        <v>4775.0</v>
      </c>
      <c r="C4776" s="47">
        <v>0.0</v>
      </c>
    </row>
    <row r="4777">
      <c r="A4777" s="47" t="s">
        <v>17</v>
      </c>
      <c r="B4777" s="47">
        <v>4776.0</v>
      </c>
      <c r="C4777" s="47">
        <v>0.0</v>
      </c>
    </row>
    <row r="4778">
      <c r="A4778" s="47" t="s">
        <v>17</v>
      </c>
      <c r="B4778" s="47">
        <v>4777.0</v>
      </c>
      <c r="C4778" s="47">
        <v>0.0</v>
      </c>
    </row>
    <row r="4779">
      <c r="A4779" s="47" t="s">
        <v>17</v>
      </c>
      <c r="B4779" s="47">
        <v>4778.0</v>
      </c>
      <c r="C4779" s="47">
        <v>0.0</v>
      </c>
    </row>
    <row r="4780">
      <c r="A4780" s="47" t="s">
        <v>17</v>
      </c>
      <c r="B4780" s="47">
        <v>4779.0</v>
      </c>
      <c r="C4780" s="47">
        <v>0.0</v>
      </c>
    </row>
    <row r="4781">
      <c r="A4781" s="47" t="s">
        <v>17</v>
      </c>
      <c r="B4781" s="47">
        <v>4780.0</v>
      </c>
      <c r="C4781" s="47">
        <v>0.0</v>
      </c>
    </row>
    <row r="4782">
      <c r="A4782" s="47" t="s">
        <v>17</v>
      </c>
      <c r="B4782" s="47">
        <v>4781.0</v>
      </c>
      <c r="C4782" s="47">
        <v>0.0</v>
      </c>
    </row>
    <row r="4783">
      <c r="A4783" s="47" t="s">
        <v>17</v>
      </c>
      <c r="B4783" s="47">
        <v>4782.0</v>
      </c>
      <c r="C4783" s="47">
        <v>0.033600000000000005</v>
      </c>
    </row>
    <row r="4784">
      <c r="A4784" s="47" t="s">
        <v>17</v>
      </c>
      <c r="B4784" s="47">
        <v>4783.0</v>
      </c>
      <c r="C4784" s="47">
        <v>0.1472</v>
      </c>
    </row>
    <row r="4785">
      <c r="A4785" s="47" t="s">
        <v>17</v>
      </c>
      <c r="B4785" s="47">
        <v>4784.0</v>
      </c>
      <c r="C4785" s="47">
        <v>0.292</v>
      </c>
    </row>
    <row r="4786">
      <c r="A4786" s="47" t="s">
        <v>17</v>
      </c>
      <c r="B4786" s="47">
        <v>4785.0</v>
      </c>
      <c r="C4786" s="47">
        <v>0.4664</v>
      </c>
    </row>
    <row r="4787">
      <c r="A4787" s="47" t="s">
        <v>17</v>
      </c>
      <c r="B4787" s="47">
        <v>4786.0</v>
      </c>
      <c r="C4787" s="47">
        <v>0.5976</v>
      </c>
    </row>
    <row r="4788">
      <c r="A4788" s="47" t="s">
        <v>17</v>
      </c>
      <c r="B4788" s="47">
        <v>4787.0</v>
      </c>
      <c r="C4788" s="47">
        <v>0.6968000000000001</v>
      </c>
    </row>
    <row r="4789">
      <c r="A4789" s="47" t="s">
        <v>17</v>
      </c>
      <c r="B4789" s="47">
        <v>4788.0</v>
      </c>
      <c r="C4789" s="47">
        <v>0.7528</v>
      </c>
    </row>
    <row r="4790">
      <c r="A4790" s="47" t="s">
        <v>17</v>
      </c>
      <c r="B4790" s="47">
        <v>4789.0</v>
      </c>
      <c r="C4790" s="47">
        <v>0.7568</v>
      </c>
    </row>
    <row r="4791">
      <c r="A4791" s="47" t="s">
        <v>17</v>
      </c>
      <c r="B4791" s="47">
        <v>4790.0</v>
      </c>
      <c r="C4791" s="47">
        <v>0.7152000000000001</v>
      </c>
    </row>
    <row r="4792">
      <c r="A4792" s="47" t="s">
        <v>17</v>
      </c>
      <c r="B4792" s="47">
        <v>4791.0</v>
      </c>
      <c r="C4792" s="47">
        <v>0.5896</v>
      </c>
    </row>
    <row r="4793">
      <c r="A4793" s="47" t="s">
        <v>17</v>
      </c>
      <c r="B4793" s="47">
        <v>4792.0</v>
      </c>
      <c r="C4793" s="47">
        <v>0.4912</v>
      </c>
    </row>
    <row r="4794">
      <c r="A4794" s="47" t="s">
        <v>17</v>
      </c>
      <c r="B4794" s="47">
        <v>4793.0</v>
      </c>
      <c r="C4794" s="47">
        <v>0.31600000000000006</v>
      </c>
    </row>
    <row r="4795">
      <c r="A4795" s="47" t="s">
        <v>17</v>
      </c>
      <c r="B4795" s="47">
        <v>4794.0</v>
      </c>
      <c r="C4795" s="47">
        <v>0.1784</v>
      </c>
    </row>
    <row r="4796">
      <c r="A4796" s="47" t="s">
        <v>17</v>
      </c>
      <c r="B4796" s="47">
        <v>4795.0</v>
      </c>
      <c r="C4796" s="47">
        <v>0.048</v>
      </c>
    </row>
    <row r="4797">
      <c r="A4797" s="47" t="s">
        <v>17</v>
      </c>
      <c r="B4797" s="47">
        <v>4796.0</v>
      </c>
      <c r="C4797" s="47">
        <v>0.0</v>
      </c>
    </row>
    <row r="4798">
      <c r="A4798" s="47" t="s">
        <v>17</v>
      </c>
      <c r="B4798" s="47">
        <v>4797.0</v>
      </c>
      <c r="C4798" s="47">
        <v>0.0</v>
      </c>
    </row>
    <row r="4799">
      <c r="A4799" s="47" t="s">
        <v>17</v>
      </c>
      <c r="B4799" s="47">
        <v>4798.0</v>
      </c>
      <c r="C4799" s="47">
        <v>0.0</v>
      </c>
    </row>
    <row r="4800">
      <c r="A4800" s="47" t="s">
        <v>17</v>
      </c>
      <c r="B4800" s="47">
        <v>4799.0</v>
      </c>
      <c r="C4800" s="47">
        <v>0.0</v>
      </c>
    </row>
    <row r="4801">
      <c r="A4801" s="47" t="s">
        <v>17</v>
      </c>
      <c r="B4801" s="47">
        <v>4800.0</v>
      </c>
      <c r="C4801" s="47">
        <v>0.0</v>
      </c>
    </row>
    <row r="4802">
      <c r="A4802" s="47" t="s">
        <v>17</v>
      </c>
      <c r="B4802" s="47">
        <v>4801.0</v>
      </c>
      <c r="C4802" s="47">
        <v>0.0</v>
      </c>
    </row>
    <row r="4803">
      <c r="A4803" s="47" t="s">
        <v>17</v>
      </c>
      <c r="B4803" s="47">
        <v>4802.0</v>
      </c>
      <c r="C4803" s="47">
        <v>0.0</v>
      </c>
    </row>
    <row r="4804">
      <c r="A4804" s="47" t="s">
        <v>17</v>
      </c>
      <c r="B4804" s="47">
        <v>4803.0</v>
      </c>
      <c r="C4804" s="47">
        <v>0.0</v>
      </c>
    </row>
    <row r="4805">
      <c r="A4805" s="47" t="s">
        <v>17</v>
      </c>
      <c r="B4805" s="47">
        <v>4804.0</v>
      </c>
      <c r="C4805" s="47">
        <v>0.0</v>
      </c>
    </row>
    <row r="4806">
      <c r="A4806" s="47" t="s">
        <v>17</v>
      </c>
      <c r="B4806" s="47">
        <v>4805.0</v>
      </c>
      <c r="C4806" s="47">
        <v>0.0</v>
      </c>
    </row>
    <row r="4807">
      <c r="A4807" s="47" t="s">
        <v>17</v>
      </c>
      <c r="B4807" s="47">
        <v>4806.0</v>
      </c>
      <c r="C4807" s="47">
        <v>0.0216</v>
      </c>
    </row>
    <row r="4808">
      <c r="A4808" s="47" t="s">
        <v>17</v>
      </c>
      <c r="B4808" s="47">
        <v>4807.0</v>
      </c>
      <c r="C4808" s="47">
        <v>0.1448</v>
      </c>
    </row>
    <row r="4809">
      <c r="A4809" s="47" t="s">
        <v>17</v>
      </c>
      <c r="B4809" s="47">
        <v>4808.0</v>
      </c>
      <c r="C4809" s="47">
        <v>0.07440000000000001</v>
      </c>
    </row>
    <row r="4810">
      <c r="A4810" s="47" t="s">
        <v>17</v>
      </c>
      <c r="B4810" s="47">
        <v>4809.0</v>
      </c>
      <c r="C4810" s="47">
        <v>0.25920000000000004</v>
      </c>
    </row>
    <row r="4811">
      <c r="A4811" s="47" t="s">
        <v>17</v>
      </c>
      <c r="B4811" s="47">
        <v>4810.0</v>
      </c>
      <c r="C4811" s="47">
        <v>0.40480000000000005</v>
      </c>
    </row>
    <row r="4812">
      <c r="A4812" s="47" t="s">
        <v>17</v>
      </c>
      <c r="B4812" s="47">
        <v>4811.0</v>
      </c>
      <c r="C4812" s="47">
        <v>0.6664</v>
      </c>
    </row>
    <row r="4813">
      <c r="A4813" s="47" t="s">
        <v>17</v>
      </c>
      <c r="B4813" s="47">
        <v>4812.0</v>
      </c>
      <c r="C4813" s="47">
        <v>0.7440000000000001</v>
      </c>
    </row>
    <row r="4814">
      <c r="A4814" s="47" t="s">
        <v>17</v>
      </c>
      <c r="B4814" s="47">
        <v>4813.0</v>
      </c>
      <c r="C4814" s="47">
        <v>0.756</v>
      </c>
    </row>
    <row r="4815">
      <c r="A4815" s="47" t="s">
        <v>17</v>
      </c>
      <c r="B4815" s="47">
        <v>4814.0</v>
      </c>
      <c r="C4815" s="47">
        <v>0.7144</v>
      </c>
    </row>
    <row r="4816">
      <c r="A4816" s="47" t="s">
        <v>17</v>
      </c>
      <c r="B4816" s="47">
        <v>4815.0</v>
      </c>
      <c r="C4816" s="47">
        <v>0.576</v>
      </c>
    </row>
    <row r="4817">
      <c r="A4817" s="47" t="s">
        <v>17</v>
      </c>
      <c r="B4817" s="47">
        <v>4816.0</v>
      </c>
      <c r="C4817" s="47">
        <v>0.5232</v>
      </c>
    </row>
    <row r="4818">
      <c r="A4818" s="47" t="s">
        <v>17</v>
      </c>
      <c r="B4818" s="47">
        <v>4817.0</v>
      </c>
      <c r="C4818" s="47">
        <v>0.39280000000000004</v>
      </c>
    </row>
    <row r="4819">
      <c r="A4819" s="47" t="s">
        <v>17</v>
      </c>
      <c r="B4819" s="47">
        <v>4818.0</v>
      </c>
      <c r="C4819" s="47">
        <v>0.1232</v>
      </c>
    </row>
    <row r="4820">
      <c r="A4820" s="47" t="s">
        <v>17</v>
      </c>
      <c r="B4820" s="47">
        <v>4819.0</v>
      </c>
      <c r="C4820" s="47">
        <v>0.0512</v>
      </c>
    </row>
    <row r="4821">
      <c r="A4821" s="47" t="s">
        <v>17</v>
      </c>
      <c r="B4821" s="47">
        <v>4820.0</v>
      </c>
      <c r="C4821" s="47">
        <v>0.0</v>
      </c>
    </row>
    <row r="4822">
      <c r="A4822" s="47" t="s">
        <v>17</v>
      </c>
      <c r="B4822" s="47">
        <v>4821.0</v>
      </c>
      <c r="C4822" s="47">
        <v>0.0</v>
      </c>
    </row>
    <row r="4823">
      <c r="A4823" s="47" t="s">
        <v>17</v>
      </c>
      <c r="B4823" s="47">
        <v>4822.0</v>
      </c>
      <c r="C4823" s="47">
        <v>0.0</v>
      </c>
    </row>
    <row r="4824">
      <c r="A4824" s="47" t="s">
        <v>17</v>
      </c>
      <c r="B4824" s="47">
        <v>4823.0</v>
      </c>
      <c r="C4824" s="47">
        <v>0.0</v>
      </c>
    </row>
    <row r="4825">
      <c r="A4825" s="47" t="s">
        <v>17</v>
      </c>
      <c r="B4825" s="47">
        <v>4824.0</v>
      </c>
      <c r="C4825" s="47">
        <v>0.0</v>
      </c>
    </row>
    <row r="4826">
      <c r="A4826" s="47" t="s">
        <v>17</v>
      </c>
      <c r="B4826" s="47">
        <v>4825.0</v>
      </c>
      <c r="C4826" s="47">
        <v>0.0</v>
      </c>
    </row>
    <row r="4827">
      <c r="A4827" s="47" t="s">
        <v>17</v>
      </c>
      <c r="B4827" s="47">
        <v>4826.0</v>
      </c>
      <c r="C4827" s="47">
        <v>0.0</v>
      </c>
    </row>
    <row r="4828">
      <c r="A4828" s="47" t="s">
        <v>17</v>
      </c>
      <c r="B4828" s="47">
        <v>4827.0</v>
      </c>
      <c r="C4828" s="47">
        <v>0.0</v>
      </c>
    </row>
    <row r="4829">
      <c r="A4829" s="47" t="s">
        <v>17</v>
      </c>
      <c r="B4829" s="47">
        <v>4828.0</v>
      </c>
      <c r="C4829" s="47">
        <v>0.0</v>
      </c>
    </row>
    <row r="4830">
      <c r="A4830" s="47" t="s">
        <v>17</v>
      </c>
      <c r="B4830" s="47">
        <v>4829.0</v>
      </c>
      <c r="C4830" s="47">
        <v>0.0</v>
      </c>
    </row>
    <row r="4831">
      <c r="A4831" s="47" t="s">
        <v>17</v>
      </c>
      <c r="B4831" s="47">
        <v>4830.0</v>
      </c>
      <c r="C4831" s="47">
        <v>0.0424</v>
      </c>
    </row>
    <row r="4832">
      <c r="A4832" s="47" t="s">
        <v>17</v>
      </c>
      <c r="B4832" s="47">
        <v>4831.0</v>
      </c>
      <c r="C4832" s="47">
        <v>0.1824</v>
      </c>
    </row>
    <row r="4833">
      <c r="A4833" s="47" t="s">
        <v>17</v>
      </c>
      <c r="B4833" s="47">
        <v>4832.0</v>
      </c>
      <c r="C4833" s="47">
        <v>0.3296</v>
      </c>
    </row>
    <row r="4834">
      <c r="A4834" s="47" t="s">
        <v>17</v>
      </c>
      <c r="B4834" s="47">
        <v>4833.0</v>
      </c>
      <c r="C4834" s="47">
        <v>0.4808</v>
      </c>
    </row>
    <row r="4835">
      <c r="A4835" s="47" t="s">
        <v>17</v>
      </c>
      <c r="B4835" s="47">
        <v>4834.0</v>
      </c>
      <c r="C4835" s="47">
        <v>0.5576</v>
      </c>
    </row>
    <row r="4836">
      <c r="A4836" s="47" t="s">
        <v>17</v>
      </c>
      <c r="B4836" s="47">
        <v>4835.0</v>
      </c>
      <c r="C4836" s="47">
        <v>0.6728000000000001</v>
      </c>
    </row>
    <row r="4837">
      <c r="A4837" s="47" t="s">
        <v>17</v>
      </c>
      <c r="B4837" s="47">
        <v>4836.0</v>
      </c>
      <c r="C4837" s="47">
        <v>0.7360000000000001</v>
      </c>
    </row>
    <row r="4838">
      <c r="A4838" s="47" t="s">
        <v>17</v>
      </c>
      <c r="B4838" s="47">
        <v>4837.0</v>
      </c>
      <c r="C4838" s="47">
        <v>0.6064</v>
      </c>
    </row>
    <row r="4839">
      <c r="A4839" s="47" t="s">
        <v>17</v>
      </c>
      <c r="B4839" s="47">
        <v>4838.0</v>
      </c>
      <c r="C4839" s="47">
        <v>0.5048</v>
      </c>
    </row>
    <row r="4840">
      <c r="A4840" s="47" t="s">
        <v>17</v>
      </c>
      <c r="B4840" s="47">
        <v>4839.0</v>
      </c>
      <c r="C4840" s="47">
        <v>0.6472000000000001</v>
      </c>
    </row>
    <row r="4841">
      <c r="A4841" s="47" t="s">
        <v>17</v>
      </c>
      <c r="B4841" s="47">
        <v>4840.0</v>
      </c>
      <c r="C4841" s="47">
        <v>0.5248</v>
      </c>
    </row>
    <row r="4842">
      <c r="A4842" s="47" t="s">
        <v>17</v>
      </c>
      <c r="B4842" s="47">
        <v>4841.0</v>
      </c>
      <c r="C4842" s="47">
        <v>0.35840000000000005</v>
      </c>
    </row>
    <row r="4843">
      <c r="A4843" s="47" t="s">
        <v>17</v>
      </c>
      <c r="B4843" s="47">
        <v>4842.0</v>
      </c>
      <c r="C4843" s="47">
        <v>0.1472</v>
      </c>
    </row>
    <row r="4844">
      <c r="A4844" s="47" t="s">
        <v>17</v>
      </c>
      <c r="B4844" s="47">
        <v>4843.0</v>
      </c>
      <c r="C4844" s="47">
        <v>0.0504</v>
      </c>
    </row>
    <row r="4845">
      <c r="A4845" s="47" t="s">
        <v>17</v>
      </c>
      <c r="B4845" s="47">
        <v>4844.0</v>
      </c>
      <c r="C4845" s="47">
        <v>0.0</v>
      </c>
    </row>
    <row r="4846">
      <c r="A4846" s="47" t="s">
        <v>17</v>
      </c>
      <c r="B4846" s="47">
        <v>4845.0</v>
      </c>
      <c r="C4846" s="47">
        <v>0.0</v>
      </c>
    </row>
    <row r="4847">
      <c r="A4847" s="47" t="s">
        <v>17</v>
      </c>
      <c r="B4847" s="47">
        <v>4846.0</v>
      </c>
      <c r="C4847" s="47">
        <v>0.0</v>
      </c>
    </row>
    <row r="4848">
      <c r="A4848" s="47" t="s">
        <v>17</v>
      </c>
      <c r="B4848" s="47">
        <v>4847.0</v>
      </c>
      <c r="C4848" s="47">
        <v>0.0</v>
      </c>
    </row>
    <row r="4849">
      <c r="A4849" s="47" t="s">
        <v>17</v>
      </c>
      <c r="B4849" s="47">
        <v>4848.0</v>
      </c>
      <c r="C4849" s="47">
        <v>0.0</v>
      </c>
    </row>
    <row r="4850">
      <c r="A4850" s="47" t="s">
        <v>17</v>
      </c>
      <c r="B4850" s="47">
        <v>4849.0</v>
      </c>
      <c r="C4850" s="47">
        <v>0.0</v>
      </c>
    </row>
    <row r="4851">
      <c r="A4851" s="47" t="s">
        <v>17</v>
      </c>
      <c r="B4851" s="47">
        <v>4850.0</v>
      </c>
      <c r="C4851" s="47">
        <v>0.0</v>
      </c>
    </row>
    <row r="4852">
      <c r="A4852" s="47" t="s">
        <v>17</v>
      </c>
      <c r="B4852" s="47">
        <v>4851.0</v>
      </c>
      <c r="C4852" s="47">
        <v>0.0</v>
      </c>
    </row>
    <row r="4853">
      <c r="A4853" s="47" t="s">
        <v>17</v>
      </c>
      <c r="B4853" s="47">
        <v>4852.0</v>
      </c>
      <c r="C4853" s="47">
        <v>0.0</v>
      </c>
    </row>
    <row r="4854">
      <c r="A4854" s="47" t="s">
        <v>17</v>
      </c>
      <c r="B4854" s="47">
        <v>4853.0</v>
      </c>
      <c r="C4854" s="47">
        <v>0.0</v>
      </c>
    </row>
    <row r="4855">
      <c r="A4855" s="47" t="s">
        <v>17</v>
      </c>
      <c r="B4855" s="47">
        <v>4854.0</v>
      </c>
      <c r="C4855" s="47">
        <v>0.04000000000000001</v>
      </c>
    </row>
    <row r="4856">
      <c r="A4856" s="47" t="s">
        <v>17</v>
      </c>
      <c r="B4856" s="47">
        <v>4855.0</v>
      </c>
      <c r="C4856" s="47">
        <v>0.17920000000000003</v>
      </c>
    </row>
    <row r="4857">
      <c r="A4857" s="47" t="s">
        <v>17</v>
      </c>
      <c r="B4857" s="47">
        <v>4856.0</v>
      </c>
      <c r="C4857" s="47">
        <v>0.32480000000000003</v>
      </c>
    </row>
    <row r="4858">
      <c r="A4858" s="47" t="s">
        <v>17</v>
      </c>
      <c r="B4858" s="47">
        <v>4857.0</v>
      </c>
      <c r="C4858" s="47">
        <v>0.484</v>
      </c>
    </row>
    <row r="4859">
      <c r="A4859" s="47" t="s">
        <v>17</v>
      </c>
      <c r="B4859" s="47">
        <v>4858.0</v>
      </c>
      <c r="C4859" s="47">
        <v>0.6088</v>
      </c>
    </row>
    <row r="4860">
      <c r="A4860" s="47" t="s">
        <v>17</v>
      </c>
      <c r="B4860" s="47">
        <v>4859.0</v>
      </c>
      <c r="C4860" s="47">
        <v>0.7072</v>
      </c>
    </row>
    <row r="4861">
      <c r="A4861" s="47" t="s">
        <v>17</v>
      </c>
      <c r="B4861" s="47">
        <v>4860.0</v>
      </c>
      <c r="C4861" s="47">
        <v>0.7424000000000001</v>
      </c>
    </row>
    <row r="4862">
      <c r="A4862" s="47" t="s">
        <v>17</v>
      </c>
      <c r="B4862" s="47">
        <v>4861.0</v>
      </c>
      <c r="C4862" s="47">
        <v>0.7272000000000001</v>
      </c>
    </row>
    <row r="4863">
      <c r="A4863" s="47" t="s">
        <v>17</v>
      </c>
      <c r="B4863" s="47">
        <v>4862.0</v>
      </c>
      <c r="C4863" s="47">
        <v>0.7312000000000001</v>
      </c>
    </row>
    <row r="4864">
      <c r="A4864" s="47" t="s">
        <v>17</v>
      </c>
      <c r="B4864" s="47">
        <v>4863.0</v>
      </c>
      <c r="C4864" s="47">
        <v>0.6232000000000001</v>
      </c>
    </row>
    <row r="4865">
      <c r="A4865" s="47" t="s">
        <v>17</v>
      </c>
      <c r="B4865" s="47">
        <v>4864.0</v>
      </c>
      <c r="C4865" s="47">
        <v>0.5208</v>
      </c>
    </row>
    <row r="4866">
      <c r="A4866" s="47" t="s">
        <v>17</v>
      </c>
      <c r="B4866" s="47">
        <v>4865.0</v>
      </c>
      <c r="C4866" s="47">
        <v>0.388</v>
      </c>
    </row>
    <row r="4867">
      <c r="A4867" s="47" t="s">
        <v>17</v>
      </c>
      <c r="B4867" s="47">
        <v>4866.0</v>
      </c>
      <c r="C4867" s="47">
        <v>0.2336</v>
      </c>
    </row>
    <row r="4868">
      <c r="A4868" s="47" t="s">
        <v>17</v>
      </c>
      <c r="B4868" s="47">
        <v>4867.0</v>
      </c>
      <c r="C4868" s="47">
        <v>0.044800000000000006</v>
      </c>
    </row>
    <row r="4869">
      <c r="A4869" s="47" t="s">
        <v>17</v>
      </c>
      <c r="B4869" s="47">
        <v>4868.0</v>
      </c>
      <c r="C4869" s="47">
        <v>0.0</v>
      </c>
    </row>
    <row r="4870">
      <c r="A4870" s="47" t="s">
        <v>17</v>
      </c>
      <c r="B4870" s="47">
        <v>4869.0</v>
      </c>
      <c r="C4870" s="47">
        <v>0.0</v>
      </c>
    </row>
    <row r="4871">
      <c r="A4871" s="47" t="s">
        <v>17</v>
      </c>
      <c r="B4871" s="47">
        <v>4870.0</v>
      </c>
      <c r="C4871" s="47">
        <v>0.0</v>
      </c>
    </row>
    <row r="4872">
      <c r="A4872" s="47" t="s">
        <v>17</v>
      </c>
      <c r="B4872" s="47">
        <v>4871.0</v>
      </c>
      <c r="C4872" s="47">
        <v>0.0</v>
      </c>
    </row>
    <row r="4873">
      <c r="A4873" s="47" t="s">
        <v>17</v>
      </c>
      <c r="B4873" s="47">
        <v>4872.0</v>
      </c>
      <c r="C4873" s="47">
        <v>0.0</v>
      </c>
    </row>
    <row r="4874">
      <c r="A4874" s="47" t="s">
        <v>17</v>
      </c>
      <c r="B4874" s="47">
        <v>4873.0</v>
      </c>
      <c r="C4874" s="47">
        <v>0.0</v>
      </c>
    </row>
    <row r="4875">
      <c r="A4875" s="47" t="s">
        <v>17</v>
      </c>
      <c r="B4875" s="47">
        <v>4874.0</v>
      </c>
      <c r="C4875" s="47">
        <v>0.0</v>
      </c>
    </row>
    <row r="4876">
      <c r="A4876" s="47" t="s">
        <v>17</v>
      </c>
      <c r="B4876" s="47">
        <v>4875.0</v>
      </c>
      <c r="C4876" s="47">
        <v>0.0</v>
      </c>
    </row>
    <row r="4877">
      <c r="A4877" s="47" t="s">
        <v>17</v>
      </c>
      <c r="B4877" s="47">
        <v>4876.0</v>
      </c>
      <c r="C4877" s="47">
        <v>0.0</v>
      </c>
    </row>
    <row r="4878">
      <c r="A4878" s="47" t="s">
        <v>17</v>
      </c>
      <c r="B4878" s="47">
        <v>4877.0</v>
      </c>
      <c r="C4878" s="47">
        <v>0.0</v>
      </c>
    </row>
    <row r="4879">
      <c r="A4879" s="47" t="s">
        <v>17</v>
      </c>
      <c r="B4879" s="47">
        <v>4878.0</v>
      </c>
      <c r="C4879" s="47">
        <v>0.038400000000000004</v>
      </c>
    </row>
    <row r="4880">
      <c r="A4880" s="47" t="s">
        <v>17</v>
      </c>
      <c r="B4880" s="47">
        <v>4879.0</v>
      </c>
      <c r="C4880" s="47">
        <v>0.17520000000000002</v>
      </c>
    </row>
    <row r="4881">
      <c r="A4881" s="47" t="s">
        <v>17</v>
      </c>
      <c r="B4881" s="47">
        <v>4880.0</v>
      </c>
      <c r="C4881" s="47">
        <v>0.332</v>
      </c>
    </row>
    <row r="4882">
      <c r="A4882" s="47" t="s">
        <v>17</v>
      </c>
      <c r="B4882" s="47">
        <v>4881.0</v>
      </c>
      <c r="C4882" s="47">
        <v>0.4776</v>
      </c>
    </row>
    <row r="4883">
      <c r="A4883" s="47" t="s">
        <v>17</v>
      </c>
      <c r="B4883" s="47">
        <v>4882.0</v>
      </c>
      <c r="C4883" s="47">
        <v>0.6016</v>
      </c>
    </row>
    <row r="4884">
      <c r="A4884" s="47" t="s">
        <v>17</v>
      </c>
      <c r="B4884" s="47">
        <v>4883.0</v>
      </c>
      <c r="C4884" s="47">
        <v>0.6960000000000001</v>
      </c>
    </row>
    <row r="4885">
      <c r="A4885" s="47" t="s">
        <v>17</v>
      </c>
      <c r="B4885" s="47">
        <v>4884.0</v>
      </c>
      <c r="C4885" s="47">
        <v>0.7528</v>
      </c>
    </row>
    <row r="4886">
      <c r="A4886" s="47" t="s">
        <v>17</v>
      </c>
      <c r="B4886" s="47">
        <v>4885.0</v>
      </c>
      <c r="C4886" s="47">
        <v>0.7576</v>
      </c>
    </row>
    <row r="4887">
      <c r="A4887" s="47" t="s">
        <v>17</v>
      </c>
      <c r="B4887" s="47">
        <v>4886.0</v>
      </c>
      <c r="C4887" s="47">
        <v>0.7232000000000001</v>
      </c>
    </row>
    <row r="4888">
      <c r="A4888" s="47" t="s">
        <v>17</v>
      </c>
      <c r="B4888" s="47">
        <v>4887.0</v>
      </c>
      <c r="C4888" s="47">
        <v>0.6448</v>
      </c>
    </row>
    <row r="4889">
      <c r="A4889" s="47" t="s">
        <v>17</v>
      </c>
      <c r="B4889" s="47">
        <v>4888.0</v>
      </c>
      <c r="C4889" s="47">
        <v>0.5304000000000001</v>
      </c>
    </row>
    <row r="4890">
      <c r="A4890" s="47" t="s">
        <v>17</v>
      </c>
      <c r="B4890" s="47">
        <v>4889.0</v>
      </c>
      <c r="C4890" s="47">
        <v>0.38880000000000003</v>
      </c>
    </row>
    <row r="4891">
      <c r="A4891" s="47" t="s">
        <v>17</v>
      </c>
      <c r="B4891" s="47">
        <v>4890.0</v>
      </c>
      <c r="C4891" s="47">
        <v>0.2312</v>
      </c>
    </row>
    <row r="4892">
      <c r="A4892" s="47" t="s">
        <v>17</v>
      </c>
      <c r="B4892" s="47">
        <v>4891.0</v>
      </c>
      <c r="C4892" s="47">
        <v>0.044000000000000004</v>
      </c>
    </row>
    <row r="4893">
      <c r="A4893" s="47" t="s">
        <v>17</v>
      </c>
      <c r="B4893" s="47">
        <v>4892.0</v>
      </c>
      <c r="C4893" s="47">
        <v>0.0</v>
      </c>
    </row>
    <row r="4894">
      <c r="A4894" s="47" t="s">
        <v>17</v>
      </c>
      <c r="B4894" s="47">
        <v>4893.0</v>
      </c>
      <c r="C4894" s="47">
        <v>0.0</v>
      </c>
    </row>
    <row r="4895">
      <c r="A4895" s="47" t="s">
        <v>17</v>
      </c>
      <c r="B4895" s="47">
        <v>4894.0</v>
      </c>
      <c r="C4895" s="47">
        <v>0.0</v>
      </c>
    </row>
    <row r="4896">
      <c r="A4896" s="47" t="s">
        <v>17</v>
      </c>
      <c r="B4896" s="47">
        <v>4895.0</v>
      </c>
      <c r="C4896" s="47">
        <v>0.0</v>
      </c>
    </row>
    <row r="4897">
      <c r="A4897" s="47" t="s">
        <v>17</v>
      </c>
      <c r="B4897" s="47">
        <v>4896.0</v>
      </c>
      <c r="C4897" s="47">
        <v>0.0</v>
      </c>
    </row>
    <row r="4898">
      <c r="A4898" s="47" t="s">
        <v>17</v>
      </c>
      <c r="B4898" s="47">
        <v>4897.0</v>
      </c>
      <c r="C4898" s="47">
        <v>0.0</v>
      </c>
    </row>
    <row r="4899">
      <c r="A4899" s="47" t="s">
        <v>17</v>
      </c>
      <c r="B4899" s="47">
        <v>4898.0</v>
      </c>
      <c r="C4899" s="47">
        <v>0.0</v>
      </c>
    </row>
    <row r="4900">
      <c r="A4900" s="47" t="s">
        <v>17</v>
      </c>
      <c r="B4900" s="47">
        <v>4899.0</v>
      </c>
      <c r="C4900" s="47">
        <v>0.0</v>
      </c>
    </row>
    <row r="4901">
      <c r="A4901" s="47" t="s">
        <v>17</v>
      </c>
      <c r="B4901" s="47">
        <v>4900.0</v>
      </c>
      <c r="C4901" s="47">
        <v>0.0</v>
      </c>
    </row>
    <row r="4902">
      <c r="A4902" s="47" t="s">
        <v>17</v>
      </c>
      <c r="B4902" s="47">
        <v>4901.0</v>
      </c>
      <c r="C4902" s="47">
        <v>0.0</v>
      </c>
    </row>
    <row r="4903">
      <c r="A4903" s="47" t="s">
        <v>17</v>
      </c>
      <c r="B4903" s="47">
        <v>4902.0</v>
      </c>
      <c r="C4903" s="47">
        <v>0.0352</v>
      </c>
    </row>
    <row r="4904">
      <c r="A4904" s="47" t="s">
        <v>17</v>
      </c>
      <c r="B4904" s="47">
        <v>4903.0</v>
      </c>
      <c r="C4904" s="47">
        <v>0.17120000000000002</v>
      </c>
    </row>
    <row r="4905">
      <c r="A4905" s="47" t="s">
        <v>17</v>
      </c>
      <c r="B4905" s="47">
        <v>4904.0</v>
      </c>
      <c r="C4905" s="47">
        <v>0.32160000000000005</v>
      </c>
    </row>
    <row r="4906">
      <c r="A4906" s="47" t="s">
        <v>17</v>
      </c>
      <c r="B4906" s="47">
        <v>4905.0</v>
      </c>
      <c r="C4906" s="47">
        <v>0.4688</v>
      </c>
    </row>
    <row r="4907">
      <c r="A4907" s="47" t="s">
        <v>17</v>
      </c>
      <c r="B4907" s="47">
        <v>4906.0</v>
      </c>
      <c r="C4907" s="47">
        <v>0.5976</v>
      </c>
    </row>
    <row r="4908">
      <c r="A4908" s="47" t="s">
        <v>17</v>
      </c>
      <c r="B4908" s="47">
        <v>4907.0</v>
      </c>
      <c r="C4908" s="47">
        <v>0.6944</v>
      </c>
    </row>
    <row r="4909">
      <c r="A4909" s="47" t="s">
        <v>17</v>
      </c>
      <c r="B4909" s="47">
        <v>4908.0</v>
      </c>
      <c r="C4909" s="47">
        <v>0.7480000000000001</v>
      </c>
    </row>
    <row r="4910">
      <c r="A4910" s="47" t="s">
        <v>17</v>
      </c>
      <c r="B4910" s="47">
        <v>4909.0</v>
      </c>
      <c r="C4910" s="47">
        <v>0.752</v>
      </c>
    </row>
    <row r="4911">
      <c r="A4911" s="47" t="s">
        <v>17</v>
      </c>
      <c r="B4911" s="47">
        <v>4910.0</v>
      </c>
      <c r="C4911" s="47">
        <v>0.7184</v>
      </c>
    </row>
    <row r="4912">
      <c r="A4912" s="47" t="s">
        <v>17</v>
      </c>
      <c r="B4912" s="47">
        <v>4911.0</v>
      </c>
      <c r="C4912" s="47">
        <v>0.6376000000000001</v>
      </c>
    </row>
    <row r="4913">
      <c r="A4913" s="47" t="s">
        <v>17</v>
      </c>
      <c r="B4913" s="47">
        <v>4912.0</v>
      </c>
      <c r="C4913" s="47">
        <v>0.5216000000000001</v>
      </c>
    </row>
    <row r="4914">
      <c r="A4914" s="47" t="s">
        <v>17</v>
      </c>
      <c r="B4914" s="47">
        <v>4913.0</v>
      </c>
      <c r="C4914" s="47">
        <v>0.3776</v>
      </c>
    </row>
    <row r="4915">
      <c r="A4915" s="47" t="s">
        <v>17</v>
      </c>
      <c r="B4915" s="47">
        <v>4914.0</v>
      </c>
      <c r="C4915" s="47">
        <v>0.22240000000000004</v>
      </c>
    </row>
    <row r="4916">
      <c r="A4916" s="47" t="s">
        <v>17</v>
      </c>
      <c r="B4916" s="47">
        <v>4915.0</v>
      </c>
      <c r="C4916" s="47">
        <v>0.048</v>
      </c>
    </row>
    <row r="4917">
      <c r="A4917" s="47" t="s">
        <v>17</v>
      </c>
      <c r="B4917" s="47">
        <v>4916.0</v>
      </c>
      <c r="C4917" s="47">
        <v>0.0</v>
      </c>
    </row>
    <row r="4918">
      <c r="A4918" s="47" t="s">
        <v>17</v>
      </c>
      <c r="B4918" s="47">
        <v>4917.0</v>
      </c>
      <c r="C4918" s="47">
        <v>0.0</v>
      </c>
    </row>
    <row r="4919">
      <c r="A4919" s="47" t="s">
        <v>17</v>
      </c>
      <c r="B4919" s="47">
        <v>4918.0</v>
      </c>
      <c r="C4919" s="47">
        <v>0.0</v>
      </c>
    </row>
    <row r="4920">
      <c r="A4920" s="47" t="s">
        <v>17</v>
      </c>
      <c r="B4920" s="47">
        <v>4919.0</v>
      </c>
      <c r="C4920" s="47">
        <v>0.0</v>
      </c>
    </row>
    <row r="4921">
      <c r="A4921" s="47" t="s">
        <v>17</v>
      </c>
      <c r="B4921" s="47">
        <v>4920.0</v>
      </c>
      <c r="C4921" s="47">
        <v>0.0</v>
      </c>
    </row>
    <row r="4922">
      <c r="A4922" s="47" t="s">
        <v>17</v>
      </c>
      <c r="B4922" s="47">
        <v>4921.0</v>
      </c>
      <c r="C4922" s="47">
        <v>0.0</v>
      </c>
    </row>
    <row r="4923">
      <c r="A4923" s="47" t="s">
        <v>17</v>
      </c>
      <c r="B4923" s="47">
        <v>4922.0</v>
      </c>
      <c r="C4923" s="47">
        <v>0.0</v>
      </c>
    </row>
    <row r="4924">
      <c r="A4924" s="47" t="s">
        <v>17</v>
      </c>
      <c r="B4924" s="47">
        <v>4923.0</v>
      </c>
      <c r="C4924" s="47">
        <v>0.0</v>
      </c>
    </row>
    <row r="4925">
      <c r="A4925" s="47" t="s">
        <v>17</v>
      </c>
      <c r="B4925" s="47">
        <v>4924.0</v>
      </c>
      <c r="C4925" s="47">
        <v>0.0</v>
      </c>
    </row>
    <row r="4926">
      <c r="A4926" s="47" t="s">
        <v>17</v>
      </c>
      <c r="B4926" s="47">
        <v>4925.0</v>
      </c>
      <c r="C4926" s="47">
        <v>0.0</v>
      </c>
    </row>
    <row r="4927">
      <c r="A4927" s="47" t="s">
        <v>17</v>
      </c>
      <c r="B4927" s="47">
        <v>4926.0</v>
      </c>
      <c r="C4927" s="47">
        <v>0.0048000000000000004</v>
      </c>
    </row>
    <row r="4928">
      <c r="A4928" s="47" t="s">
        <v>17</v>
      </c>
      <c r="B4928" s="47">
        <v>4927.0</v>
      </c>
      <c r="C4928" s="47">
        <v>0.11040000000000001</v>
      </c>
    </row>
    <row r="4929">
      <c r="A4929" s="47" t="s">
        <v>17</v>
      </c>
      <c r="B4929" s="47">
        <v>4928.0</v>
      </c>
      <c r="C4929" s="47">
        <v>0.236</v>
      </c>
    </row>
    <row r="4930">
      <c r="A4930" s="47" t="s">
        <v>17</v>
      </c>
      <c r="B4930" s="47">
        <v>4929.0</v>
      </c>
      <c r="C4930" s="47">
        <v>0.4648</v>
      </c>
    </row>
    <row r="4931">
      <c r="A4931" s="47" t="s">
        <v>17</v>
      </c>
      <c r="B4931" s="47">
        <v>4930.0</v>
      </c>
      <c r="C4931" s="47">
        <v>0.5032</v>
      </c>
    </row>
    <row r="4932">
      <c r="A4932" s="47" t="s">
        <v>17</v>
      </c>
      <c r="B4932" s="47">
        <v>4931.0</v>
      </c>
      <c r="C4932" s="47">
        <v>0.6080000000000001</v>
      </c>
    </row>
    <row r="4933">
      <c r="A4933" s="47" t="s">
        <v>17</v>
      </c>
      <c r="B4933" s="47">
        <v>4932.0</v>
      </c>
      <c r="C4933" s="47">
        <v>0.5544</v>
      </c>
    </row>
    <row r="4934">
      <c r="A4934" s="47" t="s">
        <v>17</v>
      </c>
      <c r="B4934" s="47">
        <v>4933.0</v>
      </c>
      <c r="C4934" s="47">
        <v>0.5208</v>
      </c>
    </row>
    <row r="4935">
      <c r="A4935" s="47" t="s">
        <v>17</v>
      </c>
      <c r="B4935" s="47">
        <v>4934.0</v>
      </c>
      <c r="C4935" s="47">
        <v>0.6584</v>
      </c>
    </row>
    <row r="4936">
      <c r="A4936" s="47" t="s">
        <v>17</v>
      </c>
      <c r="B4936" s="47">
        <v>4935.0</v>
      </c>
      <c r="C4936" s="47">
        <v>0.5776</v>
      </c>
    </row>
    <row r="4937">
      <c r="A4937" s="47" t="s">
        <v>17</v>
      </c>
      <c r="B4937" s="47">
        <v>4936.0</v>
      </c>
      <c r="C4937" s="47">
        <v>0.4984</v>
      </c>
    </row>
    <row r="4938">
      <c r="A4938" s="47" t="s">
        <v>17</v>
      </c>
      <c r="B4938" s="47">
        <v>4937.0</v>
      </c>
      <c r="C4938" s="47">
        <v>0.3496</v>
      </c>
    </row>
    <row r="4939">
      <c r="A4939" s="47" t="s">
        <v>17</v>
      </c>
      <c r="B4939" s="47">
        <v>4938.0</v>
      </c>
      <c r="C4939" s="47">
        <v>0.22240000000000004</v>
      </c>
    </row>
    <row r="4940">
      <c r="A4940" s="47" t="s">
        <v>17</v>
      </c>
      <c r="B4940" s="47">
        <v>4939.0</v>
      </c>
      <c r="C4940" s="47">
        <v>0.012</v>
      </c>
    </row>
    <row r="4941">
      <c r="A4941" s="47" t="s">
        <v>17</v>
      </c>
      <c r="B4941" s="47">
        <v>4940.0</v>
      </c>
      <c r="C4941" s="47">
        <v>0.0</v>
      </c>
    </row>
    <row r="4942">
      <c r="A4942" s="47" t="s">
        <v>17</v>
      </c>
      <c r="B4942" s="47">
        <v>4941.0</v>
      </c>
      <c r="C4942" s="47">
        <v>0.0</v>
      </c>
    </row>
    <row r="4943">
      <c r="A4943" s="47" t="s">
        <v>17</v>
      </c>
      <c r="B4943" s="47">
        <v>4942.0</v>
      </c>
      <c r="C4943" s="47">
        <v>0.0</v>
      </c>
    </row>
    <row r="4944">
      <c r="A4944" s="47" t="s">
        <v>17</v>
      </c>
      <c r="B4944" s="47">
        <v>4943.0</v>
      </c>
      <c r="C4944" s="47">
        <v>0.0</v>
      </c>
    </row>
    <row r="4945">
      <c r="A4945" s="47" t="s">
        <v>17</v>
      </c>
      <c r="B4945" s="47">
        <v>4944.0</v>
      </c>
      <c r="C4945" s="47">
        <v>0.0</v>
      </c>
    </row>
    <row r="4946">
      <c r="A4946" s="47" t="s">
        <v>17</v>
      </c>
      <c r="B4946" s="47">
        <v>4945.0</v>
      </c>
      <c r="C4946" s="47">
        <v>0.0</v>
      </c>
    </row>
    <row r="4947">
      <c r="A4947" s="47" t="s">
        <v>17</v>
      </c>
      <c r="B4947" s="47">
        <v>4946.0</v>
      </c>
      <c r="C4947" s="47">
        <v>0.0</v>
      </c>
    </row>
    <row r="4948">
      <c r="A4948" s="47" t="s">
        <v>17</v>
      </c>
      <c r="B4948" s="47">
        <v>4947.0</v>
      </c>
      <c r="C4948" s="47">
        <v>0.0</v>
      </c>
    </row>
    <row r="4949">
      <c r="A4949" s="47" t="s">
        <v>17</v>
      </c>
      <c r="B4949" s="47">
        <v>4948.0</v>
      </c>
      <c r="C4949" s="47">
        <v>0.0</v>
      </c>
    </row>
    <row r="4950">
      <c r="A4950" s="47" t="s">
        <v>17</v>
      </c>
      <c r="B4950" s="47">
        <v>4949.0</v>
      </c>
      <c r="C4950" s="47">
        <v>0.0</v>
      </c>
    </row>
    <row r="4951">
      <c r="A4951" s="47" t="s">
        <v>17</v>
      </c>
      <c r="B4951" s="47">
        <v>4950.0</v>
      </c>
      <c r="C4951" s="47">
        <v>0.0304</v>
      </c>
    </row>
    <row r="4952">
      <c r="A4952" s="47" t="s">
        <v>17</v>
      </c>
      <c r="B4952" s="47">
        <v>4951.0</v>
      </c>
      <c r="C4952" s="47">
        <v>0.16160000000000002</v>
      </c>
    </row>
    <row r="4953">
      <c r="A4953" s="47" t="s">
        <v>17</v>
      </c>
      <c r="B4953" s="47">
        <v>4952.0</v>
      </c>
      <c r="C4953" s="47">
        <v>0.3184</v>
      </c>
    </row>
    <row r="4954">
      <c r="A4954" s="47" t="s">
        <v>17</v>
      </c>
      <c r="B4954" s="47">
        <v>4953.0</v>
      </c>
      <c r="C4954" s="47">
        <v>0.4664</v>
      </c>
    </row>
    <row r="4955">
      <c r="A4955" s="47" t="s">
        <v>17</v>
      </c>
      <c r="B4955" s="47">
        <v>4954.0</v>
      </c>
      <c r="C4955" s="47">
        <v>0.5944</v>
      </c>
    </row>
    <row r="4956">
      <c r="A4956" s="47" t="s">
        <v>17</v>
      </c>
      <c r="B4956" s="47">
        <v>4955.0</v>
      </c>
      <c r="C4956" s="47">
        <v>0.6920000000000001</v>
      </c>
    </row>
    <row r="4957">
      <c r="A4957" s="47" t="s">
        <v>17</v>
      </c>
      <c r="B4957" s="47">
        <v>4956.0</v>
      </c>
      <c r="C4957" s="47">
        <v>0.7456</v>
      </c>
    </row>
    <row r="4958">
      <c r="A4958" s="47" t="s">
        <v>17</v>
      </c>
      <c r="B4958" s="47">
        <v>4957.0</v>
      </c>
      <c r="C4958" s="47">
        <v>0.7544</v>
      </c>
    </row>
    <row r="4959">
      <c r="A4959" s="47" t="s">
        <v>17</v>
      </c>
      <c r="B4959" s="47">
        <v>4958.0</v>
      </c>
      <c r="C4959" s="47">
        <v>0.7200000000000001</v>
      </c>
    </row>
    <row r="4960">
      <c r="A4960" s="47" t="s">
        <v>17</v>
      </c>
      <c r="B4960" s="47">
        <v>4959.0</v>
      </c>
      <c r="C4960" s="47">
        <v>0.6352000000000001</v>
      </c>
    </row>
    <row r="4961">
      <c r="A4961" s="47" t="s">
        <v>17</v>
      </c>
      <c r="B4961" s="47">
        <v>4960.0</v>
      </c>
      <c r="C4961" s="47">
        <v>0.5184000000000001</v>
      </c>
    </row>
    <row r="4962">
      <c r="A4962" s="47" t="s">
        <v>17</v>
      </c>
      <c r="B4962" s="47">
        <v>4961.0</v>
      </c>
      <c r="C4962" s="47">
        <v>0.3728</v>
      </c>
    </row>
    <row r="4963">
      <c r="A4963" s="47" t="s">
        <v>17</v>
      </c>
      <c r="B4963" s="47">
        <v>4962.0</v>
      </c>
      <c r="C4963" s="47">
        <v>0.22000000000000003</v>
      </c>
    </row>
    <row r="4964">
      <c r="A4964" s="47" t="s">
        <v>17</v>
      </c>
      <c r="B4964" s="47">
        <v>4963.0</v>
      </c>
      <c r="C4964" s="47">
        <v>0.044800000000000006</v>
      </c>
    </row>
    <row r="4965">
      <c r="A4965" s="47" t="s">
        <v>17</v>
      </c>
      <c r="B4965" s="47">
        <v>4964.0</v>
      </c>
      <c r="C4965" s="47">
        <v>0.0</v>
      </c>
    </row>
    <row r="4966">
      <c r="A4966" s="47" t="s">
        <v>17</v>
      </c>
      <c r="B4966" s="47">
        <v>4965.0</v>
      </c>
      <c r="C4966" s="47">
        <v>0.0</v>
      </c>
    </row>
    <row r="4967">
      <c r="A4967" s="47" t="s">
        <v>17</v>
      </c>
      <c r="B4967" s="47">
        <v>4966.0</v>
      </c>
      <c r="C4967" s="47">
        <v>0.0</v>
      </c>
    </row>
    <row r="4968">
      <c r="A4968" s="47" t="s">
        <v>17</v>
      </c>
      <c r="B4968" s="47">
        <v>4967.0</v>
      </c>
      <c r="C4968" s="47">
        <v>0.0</v>
      </c>
    </row>
    <row r="4969">
      <c r="A4969" s="47" t="s">
        <v>17</v>
      </c>
      <c r="B4969" s="47">
        <v>4968.0</v>
      </c>
      <c r="C4969" s="47">
        <v>0.0</v>
      </c>
    </row>
    <row r="4970">
      <c r="A4970" s="47" t="s">
        <v>17</v>
      </c>
      <c r="B4970" s="47">
        <v>4969.0</v>
      </c>
      <c r="C4970" s="47">
        <v>0.0</v>
      </c>
    </row>
    <row r="4971">
      <c r="A4971" s="47" t="s">
        <v>17</v>
      </c>
      <c r="B4971" s="47">
        <v>4970.0</v>
      </c>
      <c r="C4971" s="47">
        <v>0.0</v>
      </c>
    </row>
    <row r="4972">
      <c r="A4972" s="47" t="s">
        <v>17</v>
      </c>
      <c r="B4972" s="47">
        <v>4971.0</v>
      </c>
      <c r="C4972" s="47">
        <v>0.0</v>
      </c>
    </row>
    <row r="4973">
      <c r="A4973" s="47" t="s">
        <v>17</v>
      </c>
      <c r="B4973" s="47">
        <v>4972.0</v>
      </c>
      <c r="C4973" s="47">
        <v>0.0</v>
      </c>
    </row>
    <row r="4974">
      <c r="A4974" s="47" t="s">
        <v>17</v>
      </c>
      <c r="B4974" s="47">
        <v>4973.0</v>
      </c>
      <c r="C4974" s="47">
        <v>0.0</v>
      </c>
    </row>
    <row r="4975">
      <c r="A4975" s="47" t="s">
        <v>17</v>
      </c>
      <c r="B4975" s="47">
        <v>4974.0</v>
      </c>
      <c r="C4975" s="47">
        <v>0.027200000000000002</v>
      </c>
    </row>
    <row r="4976">
      <c r="A4976" s="47" t="s">
        <v>17</v>
      </c>
      <c r="B4976" s="47">
        <v>4975.0</v>
      </c>
      <c r="C4976" s="47">
        <v>0.1544</v>
      </c>
    </row>
    <row r="4977">
      <c r="A4977" s="47" t="s">
        <v>17</v>
      </c>
      <c r="B4977" s="47">
        <v>4976.0</v>
      </c>
      <c r="C4977" s="47">
        <v>0.31200000000000006</v>
      </c>
    </row>
    <row r="4978">
      <c r="A4978" s="47" t="s">
        <v>17</v>
      </c>
      <c r="B4978" s="47">
        <v>4977.0</v>
      </c>
      <c r="C4978" s="47">
        <v>0.4624</v>
      </c>
    </row>
    <row r="4979">
      <c r="A4979" s="47" t="s">
        <v>17</v>
      </c>
      <c r="B4979" s="47">
        <v>4978.0</v>
      </c>
      <c r="C4979" s="47">
        <v>0.5872</v>
      </c>
    </row>
    <row r="4980">
      <c r="A4980" s="47" t="s">
        <v>17</v>
      </c>
      <c r="B4980" s="47">
        <v>4979.0</v>
      </c>
      <c r="C4980" s="47">
        <v>0.684</v>
      </c>
    </row>
    <row r="4981">
      <c r="A4981" s="47" t="s">
        <v>17</v>
      </c>
      <c r="B4981" s="47">
        <v>4980.0</v>
      </c>
      <c r="C4981" s="47">
        <v>0.6912</v>
      </c>
    </row>
    <row r="4982">
      <c r="A4982" s="47" t="s">
        <v>17</v>
      </c>
      <c r="B4982" s="47">
        <v>4981.0</v>
      </c>
      <c r="C4982" s="47">
        <v>0.664</v>
      </c>
    </row>
    <row r="4983">
      <c r="A4983" s="47" t="s">
        <v>17</v>
      </c>
      <c r="B4983" s="47">
        <v>4982.0</v>
      </c>
      <c r="C4983" s="47">
        <v>0.6896</v>
      </c>
    </row>
    <row r="4984">
      <c r="A4984" s="47" t="s">
        <v>17</v>
      </c>
      <c r="B4984" s="47">
        <v>4983.0</v>
      </c>
      <c r="C4984" s="47">
        <v>0.6144000000000001</v>
      </c>
    </row>
    <row r="4985">
      <c r="A4985" s="47" t="s">
        <v>17</v>
      </c>
      <c r="B4985" s="47">
        <v>4984.0</v>
      </c>
      <c r="C4985" s="47">
        <v>0.5176000000000001</v>
      </c>
    </row>
    <row r="4986">
      <c r="A4986" s="47" t="s">
        <v>17</v>
      </c>
      <c r="B4986" s="47">
        <v>4985.0</v>
      </c>
      <c r="C4986" s="47">
        <v>0.36560000000000004</v>
      </c>
    </row>
    <row r="4987">
      <c r="A4987" s="47" t="s">
        <v>17</v>
      </c>
      <c r="B4987" s="47">
        <v>4986.0</v>
      </c>
      <c r="C4987" s="47">
        <v>0.21440000000000003</v>
      </c>
    </row>
    <row r="4988">
      <c r="A4988" s="47" t="s">
        <v>17</v>
      </c>
      <c r="B4988" s="47">
        <v>4987.0</v>
      </c>
      <c r="C4988" s="47">
        <v>0.0456</v>
      </c>
    </row>
    <row r="4989">
      <c r="A4989" s="47" t="s">
        <v>17</v>
      </c>
      <c r="B4989" s="47">
        <v>4988.0</v>
      </c>
      <c r="C4989" s="47">
        <v>0.0</v>
      </c>
    </row>
    <row r="4990">
      <c r="A4990" s="47" t="s">
        <v>17</v>
      </c>
      <c r="B4990" s="47">
        <v>4989.0</v>
      </c>
      <c r="C4990" s="47">
        <v>0.0</v>
      </c>
    </row>
    <row r="4991">
      <c r="A4991" s="47" t="s">
        <v>17</v>
      </c>
      <c r="B4991" s="47">
        <v>4990.0</v>
      </c>
      <c r="C4991" s="47">
        <v>0.0</v>
      </c>
    </row>
    <row r="4992">
      <c r="A4992" s="47" t="s">
        <v>17</v>
      </c>
      <c r="B4992" s="47">
        <v>4991.0</v>
      </c>
      <c r="C4992" s="47">
        <v>0.0</v>
      </c>
    </row>
    <row r="4993">
      <c r="A4993" s="47" t="s">
        <v>17</v>
      </c>
      <c r="B4993" s="47">
        <v>4992.0</v>
      </c>
      <c r="C4993" s="47">
        <v>0.0</v>
      </c>
    </row>
    <row r="4994">
      <c r="A4994" s="47" t="s">
        <v>17</v>
      </c>
      <c r="B4994" s="47">
        <v>4993.0</v>
      </c>
      <c r="C4994" s="47">
        <v>0.0</v>
      </c>
    </row>
    <row r="4995">
      <c r="A4995" s="47" t="s">
        <v>17</v>
      </c>
      <c r="B4995" s="47">
        <v>4994.0</v>
      </c>
      <c r="C4995" s="47">
        <v>0.0</v>
      </c>
    </row>
    <row r="4996">
      <c r="A4996" s="47" t="s">
        <v>17</v>
      </c>
      <c r="B4996" s="47">
        <v>4995.0</v>
      </c>
      <c r="C4996" s="47">
        <v>0.0</v>
      </c>
    </row>
    <row r="4997">
      <c r="A4997" s="47" t="s">
        <v>17</v>
      </c>
      <c r="B4997" s="47">
        <v>4996.0</v>
      </c>
      <c r="C4997" s="47">
        <v>0.0</v>
      </c>
    </row>
    <row r="4998">
      <c r="A4998" s="47" t="s">
        <v>17</v>
      </c>
      <c r="B4998" s="47">
        <v>4997.0</v>
      </c>
      <c r="C4998" s="47">
        <v>0.0</v>
      </c>
    </row>
    <row r="4999">
      <c r="A4999" s="47" t="s">
        <v>17</v>
      </c>
      <c r="B4999" s="47">
        <v>4998.0</v>
      </c>
      <c r="C4999" s="47">
        <v>0.022400000000000003</v>
      </c>
    </row>
    <row r="5000">
      <c r="A5000" s="47" t="s">
        <v>17</v>
      </c>
      <c r="B5000" s="47">
        <v>4999.0</v>
      </c>
      <c r="C5000" s="47">
        <v>0.15280000000000002</v>
      </c>
    </row>
    <row r="5001">
      <c r="A5001" s="47" t="s">
        <v>17</v>
      </c>
      <c r="B5001" s="47">
        <v>5000.0</v>
      </c>
      <c r="C5001" s="47">
        <v>0.3104</v>
      </c>
    </row>
    <row r="5002">
      <c r="A5002" s="47" t="s">
        <v>17</v>
      </c>
      <c r="B5002" s="47">
        <v>5001.0</v>
      </c>
      <c r="C5002" s="47">
        <v>0.4608</v>
      </c>
    </row>
    <row r="5003">
      <c r="A5003" s="47" t="s">
        <v>17</v>
      </c>
      <c r="B5003" s="47">
        <v>5002.0</v>
      </c>
      <c r="C5003" s="47">
        <v>0.5888</v>
      </c>
    </row>
    <row r="5004">
      <c r="A5004" s="47" t="s">
        <v>17</v>
      </c>
      <c r="B5004" s="47">
        <v>5003.0</v>
      </c>
      <c r="C5004" s="47">
        <v>0.6824</v>
      </c>
    </row>
    <row r="5005">
      <c r="A5005" s="47" t="s">
        <v>17</v>
      </c>
      <c r="B5005" s="47">
        <v>5004.0</v>
      </c>
      <c r="C5005" s="47">
        <v>0.7400000000000001</v>
      </c>
    </row>
    <row r="5006">
      <c r="A5006" s="47" t="s">
        <v>17</v>
      </c>
      <c r="B5006" s="47">
        <v>5005.0</v>
      </c>
      <c r="C5006" s="47">
        <v>0.7480000000000001</v>
      </c>
    </row>
    <row r="5007">
      <c r="A5007" s="47" t="s">
        <v>17</v>
      </c>
      <c r="B5007" s="47">
        <v>5006.0</v>
      </c>
      <c r="C5007" s="47">
        <v>0.6992</v>
      </c>
    </row>
    <row r="5008">
      <c r="A5008" s="47" t="s">
        <v>17</v>
      </c>
      <c r="B5008" s="47">
        <v>5007.0</v>
      </c>
      <c r="C5008" s="47">
        <v>0.48560000000000003</v>
      </c>
    </row>
    <row r="5009">
      <c r="A5009" s="47" t="s">
        <v>17</v>
      </c>
      <c r="B5009" s="47">
        <v>5008.0</v>
      </c>
      <c r="C5009" s="47">
        <v>0.4576</v>
      </c>
    </row>
    <row r="5010">
      <c r="A5010" s="47" t="s">
        <v>17</v>
      </c>
      <c r="B5010" s="47">
        <v>5009.0</v>
      </c>
      <c r="C5010" s="47">
        <v>0.2344</v>
      </c>
    </row>
    <row r="5011">
      <c r="A5011" s="47" t="s">
        <v>17</v>
      </c>
      <c r="B5011" s="47">
        <v>5010.0</v>
      </c>
      <c r="C5011" s="47">
        <v>0.1704</v>
      </c>
    </row>
    <row r="5012">
      <c r="A5012" s="47" t="s">
        <v>17</v>
      </c>
      <c r="B5012" s="47">
        <v>5011.0</v>
      </c>
      <c r="C5012" s="47">
        <v>0.044000000000000004</v>
      </c>
    </row>
    <row r="5013">
      <c r="A5013" s="47" t="s">
        <v>17</v>
      </c>
      <c r="B5013" s="47">
        <v>5012.0</v>
      </c>
      <c r="C5013" s="47">
        <v>0.0</v>
      </c>
    </row>
    <row r="5014">
      <c r="A5014" s="47" t="s">
        <v>17</v>
      </c>
      <c r="B5014" s="47">
        <v>5013.0</v>
      </c>
      <c r="C5014" s="47">
        <v>0.0</v>
      </c>
    </row>
    <row r="5015">
      <c r="A5015" s="47" t="s">
        <v>17</v>
      </c>
      <c r="B5015" s="47">
        <v>5014.0</v>
      </c>
      <c r="C5015" s="47">
        <v>0.0</v>
      </c>
    </row>
    <row r="5016">
      <c r="A5016" s="47" t="s">
        <v>17</v>
      </c>
      <c r="B5016" s="47">
        <v>5015.0</v>
      </c>
      <c r="C5016" s="47">
        <v>0.0</v>
      </c>
    </row>
    <row r="5017">
      <c r="A5017" s="47" t="s">
        <v>17</v>
      </c>
      <c r="B5017" s="47">
        <v>5016.0</v>
      </c>
      <c r="C5017" s="47">
        <v>0.0</v>
      </c>
    </row>
    <row r="5018">
      <c r="A5018" s="47" t="s">
        <v>17</v>
      </c>
      <c r="B5018" s="47">
        <v>5017.0</v>
      </c>
      <c r="C5018" s="47">
        <v>0.0</v>
      </c>
    </row>
    <row r="5019">
      <c r="A5019" s="47" t="s">
        <v>17</v>
      </c>
      <c r="B5019" s="47">
        <v>5018.0</v>
      </c>
      <c r="C5019" s="47">
        <v>0.0</v>
      </c>
    </row>
    <row r="5020">
      <c r="A5020" s="47" t="s">
        <v>17</v>
      </c>
      <c r="B5020" s="47">
        <v>5019.0</v>
      </c>
      <c r="C5020" s="47">
        <v>0.0</v>
      </c>
    </row>
    <row r="5021">
      <c r="A5021" s="47" t="s">
        <v>17</v>
      </c>
      <c r="B5021" s="47">
        <v>5020.0</v>
      </c>
      <c r="C5021" s="47">
        <v>0.0</v>
      </c>
    </row>
    <row r="5022">
      <c r="A5022" s="47" t="s">
        <v>17</v>
      </c>
      <c r="B5022" s="47">
        <v>5021.0</v>
      </c>
      <c r="C5022" s="47">
        <v>0.0</v>
      </c>
    </row>
    <row r="5023">
      <c r="A5023" s="47" t="s">
        <v>17</v>
      </c>
      <c r="B5023" s="47">
        <v>5022.0</v>
      </c>
      <c r="C5023" s="47">
        <v>0.024</v>
      </c>
    </row>
    <row r="5024">
      <c r="A5024" s="47" t="s">
        <v>17</v>
      </c>
      <c r="B5024" s="47">
        <v>5023.0</v>
      </c>
      <c r="C5024" s="47">
        <v>0.0216</v>
      </c>
    </row>
    <row r="5025">
      <c r="A5025" s="47" t="s">
        <v>17</v>
      </c>
      <c r="B5025" s="47">
        <v>5024.0</v>
      </c>
      <c r="C5025" s="47">
        <v>0.0576</v>
      </c>
    </row>
    <row r="5026">
      <c r="A5026" s="47" t="s">
        <v>17</v>
      </c>
      <c r="B5026" s="47">
        <v>5025.0</v>
      </c>
      <c r="C5026" s="47">
        <v>0.055200000000000006</v>
      </c>
    </row>
    <row r="5027">
      <c r="A5027" s="47" t="s">
        <v>17</v>
      </c>
      <c r="B5027" s="47">
        <v>5026.0</v>
      </c>
      <c r="C5027" s="47">
        <v>0.10880000000000001</v>
      </c>
    </row>
    <row r="5028">
      <c r="A5028" s="47" t="s">
        <v>17</v>
      </c>
      <c r="B5028" s="47">
        <v>5027.0</v>
      </c>
      <c r="C5028" s="47">
        <v>0.0912</v>
      </c>
    </row>
    <row r="5029">
      <c r="A5029" s="47" t="s">
        <v>17</v>
      </c>
      <c r="B5029" s="47">
        <v>5028.0</v>
      </c>
      <c r="C5029" s="47">
        <v>0.2368</v>
      </c>
    </row>
    <row r="5030">
      <c r="A5030" s="47" t="s">
        <v>17</v>
      </c>
      <c r="B5030" s="47">
        <v>5029.0</v>
      </c>
      <c r="C5030" s="47">
        <v>0.22719999999999999</v>
      </c>
    </row>
    <row r="5031">
      <c r="A5031" s="47" t="s">
        <v>17</v>
      </c>
      <c r="B5031" s="47">
        <v>5030.0</v>
      </c>
      <c r="C5031" s="47">
        <v>0.3856</v>
      </c>
    </row>
    <row r="5032">
      <c r="A5032" s="47" t="s">
        <v>17</v>
      </c>
      <c r="B5032" s="47">
        <v>5031.0</v>
      </c>
      <c r="C5032" s="47">
        <v>0.3816</v>
      </c>
    </row>
    <row r="5033">
      <c r="A5033" s="47" t="s">
        <v>17</v>
      </c>
      <c r="B5033" s="47">
        <v>5032.0</v>
      </c>
      <c r="C5033" s="47">
        <v>0.5168</v>
      </c>
    </row>
    <row r="5034">
      <c r="A5034" s="47" t="s">
        <v>17</v>
      </c>
      <c r="B5034" s="47">
        <v>5033.0</v>
      </c>
      <c r="C5034" s="47">
        <v>0.3512</v>
      </c>
    </row>
    <row r="5035">
      <c r="A5035" s="47" t="s">
        <v>17</v>
      </c>
      <c r="B5035" s="47">
        <v>5034.0</v>
      </c>
      <c r="C5035" s="47">
        <v>0.22000000000000003</v>
      </c>
    </row>
    <row r="5036">
      <c r="A5036" s="47" t="s">
        <v>17</v>
      </c>
      <c r="B5036" s="47">
        <v>5035.0</v>
      </c>
      <c r="C5036" s="47">
        <v>0.0416</v>
      </c>
    </row>
    <row r="5037">
      <c r="A5037" s="47" t="s">
        <v>17</v>
      </c>
      <c r="B5037" s="47">
        <v>5036.0</v>
      </c>
      <c r="C5037" s="47">
        <v>0.0</v>
      </c>
    </row>
    <row r="5038">
      <c r="A5038" s="47" t="s">
        <v>17</v>
      </c>
      <c r="B5038" s="47">
        <v>5037.0</v>
      </c>
      <c r="C5038" s="47">
        <v>0.0</v>
      </c>
    </row>
    <row r="5039">
      <c r="A5039" s="47" t="s">
        <v>17</v>
      </c>
      <c r="B5039" s="47">
        <v>5038.0</v>
      </c>
      <c r="C5039" s="47">
        <v>0.0</v>
      </c>
    </row>
    <row r="5040">
      <c r="A5040" s="47" t="s">
        <v>17</v>
      </c>
      <c r="B5040" s="47">
        <v>5039.0</v>
      </c>
      <c r="C5040" s="47">
        <v>0.0</v>
      </c>
    </row>
    <row r="5041">
      <c r="A5041" s="47" t="s">
        <v>17</v>
      </c>
      <c r="B5041" s="47">
        <v>5040.0</v>
      </c>
      <c r="C5041" s="47">
        <v>0.0</v>
      </c>
    </row>
    <row r="5042">
      <c r="A5042" s="47" t="s">
        <v>17</v>
      </c>
      <c r="B5042" s="47">
        <v>5041.0</v>
      </c>
      <c r="C5042" s="47">
        <v>0.0</v>
      </c>
    </row>
    <row r="5043">
      <c r="A5043" s="47" t="s">
        <v>17</v>
      </c>
      <c r="B5043" s="47">
        <v>5042.0</v>
      </c>
      <c r="C5043" s="47">
        <v>0.0</v>
      </c>
    </row>
    <row r="5044">
      <c r="A5044" s="47" t="s">
        <v>17</v>
      </c>
      <c r="B5044" s="47">
        <v>5043.0</v>
      </c>
      <c r="C5044" s="47">
        <v>0.0</v>
      </c>
    </row>
    <row r="5045">
      <c r="A5045" s="47" t="s">
        <v>17</v>
      </c>
      <c r="B5045" s="47">
        <v>5044.0</v>
      </c>
      <c r="C5045" s="47">
        <v>0.0</v>
      </c>
    </row>
    <row r="5046">
      <c r="A5046" s="47" t="s">
        <v>17</v>
      </c>
      <c r="B5046" s="47">
        <v>5045.0</v>
      </c>
      <c r="C5046" s="47">
        <v>0.0</v>
      </c>
    </row>
    <row r="5047">
      <c r="A5047" s="47" t="s">
        <v>17</v>
      </c>
      <c r="B5047" s="47">
        <v>5046.0</v>
      </c>
      <c r="C5047" s="47">
        <v>0.0128</v>
      </c>
    </row>
    <row r="5048">
      <c r="A5048" s="47" t="s">
        <v>17</v>
      </c>
      <c r="B5048" s="47">
        <v>5047.0</v>
      </c>
      <c r="C5048" s="47">
        <v>0.1232</v>
      </c>
    </row>
    <row r="5049">
      <c r="A5049" s="47" t="s">
        <v>17</v>
      </c>
      <c r="B5049" s="47">
        <v>5048.0</v>
      </c>
      <c r="C5049" s="47">
        <v>0.3088</v>
      </c>
    </row>
    <row r="5050">
      <c r="A5050" s="47" t="s">
        <v>17</v>
      </c>
      <c r="B5050" s="47">
        <v>5049.0</v>
      </c>
      <c r="C5050" s="47">
        <v>0.3952</v>
      </c>
    </row>
    <row r="5051">
      <c r="A5051" s="47" t="s">
        <v>17</v>
      </c>
      <c r="B5051" s="47">
        <v>5050.0</v>
      </c>
      <c r="C5051" s="47">
        <v>0.4176</v>
      </c>
    </row>
    <row r="5052">
      <c r="A5052" s="47" t="s">
        <v>17</v>
      </c>
      <c r="B5052" s="47">
        <v>5051.0</v>
      </c>
      <c r="C5052" s="47">
        <v>0.5776</v>
      </c>
    </row>
    <row r="5053">
      <c r="A5053" s="47" t="s">
        <v>17</v>
      </c>
      <c r="B5053" s="47">
        <v>5052.0</v>
      </c>
      <c r="C5053" s="47">
        <v>0.6880000000000001</v>
      </c>
    </row>
    <row r="5054">
      <c r="A5054" s="47" t="s">
        <v>17</v>
      </c>
      <c r="B5054" s="47">
        <v>5053.0</v>
      </c>
      <c r="C5054" s="47">
        <v>0.7456</v>
      </c>
    </row>
    <row r="5055">
      <c r="A5055" s="47" t="s">
        <v>17</v>
      </c>
      <c r="B5055" s="47">
        <v>5054.0</v>
      </c>
      <c r="C5055" s="47">
        <v>0.7112</v>
      </c>
    </row>
    <row r="5056">
      <c r="A5056" s="47" t="s">
        <v>17</v>
      </c>
      <c r="B5056" s="47">
        <v>5055.0</v>
      </c>
      <c r="C5056" s="47">
        <v>0.6296</v>
      </c>
    </row>
    <row r="5057">
      <c r="A5057" s="47" t="s">
        <v>17</v>
      </c>
      <c r="B5057" s="47">
        <v>5056.0</v>
      </c>
      <c r="C5057" s="47">
        <v>0.5104000000000001</v>
      </c>
    </row>
    <row r="5058">
      <c r="A5058" s="47" t="s">
        <v>17</v>
      </c>
      <c r="B5058" s="47">
        <v>5057.0</v>
      </c>
      <c r="C5058" s="47">
        <v>0.37040000000000006</v>
      </c>
    </row>
    <row r="5059">
      <c r="A5059" s="47" t="s">
        <v>17</v>
      </c>
      <c r="B5059" s="47">
        <v>5058.0</v>
      </c>
      <c r="C5059" s="47">
        <v>0.21840000000000004</v>
      </c>
    </row>
    <row r="5060">
      <c r="A5060" s="47" t="s">
        <v>17</v>
      </c>
      <c r="B5060" s="47">
        <v>5059.0</v>
      </c>
      <c r="C5060" s="47">
        <v>0.0408</v>
      </c>
    </row>
    <row r="5061">
      <c r="A5061" s="47" t="s">
        <v>17</v>
      </c>
      <c r="B5061" s="47">
        <v>5060.0</v>
      </c>
      <c r="C5061" s="47">
        <v>0.0</v>
      </c>
    </row>
    <row r="5062">
      <c r="A5062" s="47" t="s">
        <v>17</v>
      </c>
      <c r="B5062" s="47">
        <v>5061.0</v>
      </c>
      <c r="C5062" s="47">
        <v>0.0</v>
      </c>
    </row>
    <row r="5063">
      <c r="A5063" s="47" t="s">
        <v>17</v>
      </c>
      <c r="B5063" s="47">
        <v>5062.0</v>
      </c>
      <c r="C5063" s="47">
        <v>0.0</v>
      </c>
    </row>
    <row r="5064">
      <c r="A5064" s="47" t="s">
        <v>17</v>
      </c>
      <c r="B5064" s="47">
        <v>5063.0</v>
      </c>
      <c r="C5064" s="47">
        <v>0.0</v>
      </c>
    </row>
    <row r="5065">
      <c r="A5065" s="47" t="s">
        <v>17</v>
      </c>
      <c r="B5065" s="47">
        <v>5064.0</v>
      </c>
      <c r="C5065" s="47">
        <v>0.0</v>
      </c>
    </row>
    <row r="5066">
      <c r="A5066" s="47" t="s">
        <v>17</v>
      </c>
      <c r="B5066" s="47">
        <v>5065.0</v>
      </c>
      <c r="C5066" s="47">
        <v>0.0</v>
      </c>
    </row>
    <row r="5067">
      <c r="A5067" s="47" t="s">
        <v>17</v>
      </c>
      <c r="B5067" s="47">
        <v>5066.0</v>
      </c>
      <c r="C5067" s="47">
        <v>0.0</v>
      </c>
    </row>
    <row r="5068">
      <c r="A5068" s="47" t="s">
        <v>17</v>
      </c>
      <c r="B5068" s="47">
        <v>5067.0</v>
      </c>
      <c r="C5068" s="47">
        <v>0.0</v>
      </c>
    </row>
    <row r="5069">
      <c r="A5069" s="47" t="s">
        <v>17</v>
      </c>
      <c r="B5069" s="47">
        <v>5068.0</v>
      </c>
      <c r="C5069" s="47">
        <v>0.0</v>
      </c>
    </row>
    <row r="5070">
      <c r="A5070" s="47" t="s">
        <v>17</v>
      </c>
      <c r="B5070" s="47">
        <v>5069.0</v>
      </c>
      <c r="C5070" s="47">
        <v>0.0</v>
      </c>
    </row>
    <row r="5071">
      <c r="A5071" s="47" t="s">
        <v>17</v>
      </c>
      <c r="B5071" s="47">
        <v>5070.0</v>
      </c>
      <c r="C5071" s="47">
        <v>0.024800000000000003</v>
      </c>
    </row>
    <row r="5072">
      <c r="A5072" s="47" t="s">
        <v>17</v>
      </c>
      <c r="B5072" s="47">
        <v>5071.0</v>
      </c>
      <c r="C5072" s="47">
        <v>0.16000000000000003</v>
      </c>
    </row>
    <row r="5073">
      <c r="A5073" s="47" t="s">
        <v>17</v>
      </c>
      <c r="B5073" s="47">
        <v>5072.0</v>
      </c>
      <c r="C5073" s="47">
        <v>0.3184</v>
      </c>
    </row>
    <row r="5074">
      <c r="A5074" s="47" t="s">
        <v>17</v>
      </c>
      <c r="B5074" s="47">
        <v>5073.0</v>
      </c>
      <c r="C5074" s="47">
        <v>0.46799999999999997</v>
      </c>
    </row>
    <row r="5075">
      <c r="A5075" s="47" t="s">
        <v>17</v>
      </c>
      <c r="B5075" s="47">
        <v>5074.0</v>
      </c>
      <c r="C5075" s="47">
        <v>0.5936</v>
      </c>
    </row>
    <row r="5076">
      <c r="A5076" s="47" t="s">
        <v>17</v>
      </c>
      <c r="B5076" s="47">
        <v>5075.0</v>
      </c>
      <c r="C5076" s="47">
        <v>0.6896</v>
      </c>
    </row>
    <row r="5077">
      <c r="A5077" s="47" t="s">
        <v>17</v>
      </c>
      <c r="B5077" s="47">
        <v>5076.0</v>
      </c>
      <c r="C5077" s="47">
        <v>0.7400000000000001</v>
      </c>
    </row>
    <row r="5078">
      <c r="A5078" s="47" t="s">
        <v>17</v>
      </c>
      <c r="B5078" s="47">
        <v>5077.0</v>
      </c>
      <c r="C5078" s="47">
        <v>0.7480000000000001</v>
      </c>
    </row>
    <row r="5079">
      <c r="A5079" s="47" t="s">
        <v>17</v>
      </c>
      <c r="B5079" s="47">
        <v>5078.0</v>
      </c>
      <c r="C5079" s="47">
        <v>0.7096</v>
      </c>
    </row>
    <row r="5080">
      <c r="A5080" s="47" t="s">
        <v>17</v>
      </c>
      <c r="B5080" s="47">
        <v>5079.0</v>
      </c>
      <c r="C5080" s="47">
        <v>0.6256</v>
      </c>
    </row>
    <row r="5081">
      <c r="A5081" s="47" t="s">
        <v>17</v>
      </c>
      <c r="B5081" s="47">
        <v>5080.0</v>
      </c>
      <c r="C5081" s="47">
        <v>0.5112</v>
      </c>
    </row>
    <row r="5082">
      <c r="A5082" s="47" t="s">
        <v>17</v>
      </c>
      <c r="B5082" s="47">
        <v>5081.0</v>
      </c>
      <c r="C5082" s="47">
        <v>0.3688</v>
      </c>
    </row>
    <row r="5083">
      <c r="A5083" s="47" t="s">
        <v>17</v>
      </c>
      <c r="B5083" s="47">
        <v>5082.0</v>
      </c>
      <c r="C5083" s="47">
        <v>0.21440000000000003</v>
      </c>
    </row>
    <row r="5084">
      <c r="A5084" s="47" t="s">
        <v>17</v>
      </c>
      <c r="B5084" s="47">
        <v>5083.0</v>
      </c>
      <c r="C5084" s="47">
        <v>0.04000000000000001</v>
      </c>
    </row>
    <row r="5085">
      <c r="A5085" s="47" t="s">
        <v>17</v>
      </c>
      <c r="B5085" s="47">
        <v>5084.0</v>
      </c>
      <c r="C5085" s="47">
        <v>0.0</v>
      </c>
    </row>
    <row r="5086">
      <c r="A5086" s="47" t="s">
        <v>17</v>
      </c>
      <c r="B5086" s="47">
        <v>5085.0</v>
      </c>
      <c r="C5086" s="47">
        <v>0.0</v>
      </c>
    </row>
    <row r="5087">
      <c r="A5087" s="47" t="s">
        <v>17</v>
      </c>
      <c r="B5087" s="47">
        <v>5086.0</v>
      </c>
      <c r="C5087" s="47">
        <v>0.0</v>
      </c>
    </row>
    <row r="5088">
      <c r="A5088" s="47" t="s">
        <v>17</v>
      </c>
      <c r="B5088" s="47">
        <v>5087.0</v>
      </c>
      <c r="C5088" s="47">
        <v>0.0</v>
      </c>
    </row>
    <row r="5089">
      <c r="A5089" s="47" t="s">
        <v>17</v>
      </c>
      <c r="B5089" s="47">
        <v>5088.0</v>
      </c>
      <c r="C5089" s="47">
        <v>0.0</v>
      </c>
    </row>
    <row r="5090">
      <c r="A5090" s="47" t="s">
        <v>17</v>
      </c>
      <c r="B5090" s="47">
        <v>5089.0</v>
      </c>
      <c r="C5090" s="47">
        <v>0.0</v>
      </c>
    </row>
    <row r="5091">
      <c r="A5091" s="47" t="s">
        <v>17</v>
      </c>
      <c r="B5091" s="47">
        <v>5090.0</v>
      </c>
      <c r="C5091" s="47">
        <v>0.0</v>
      </c>
    </row>
    <row r="5092">
      <c r="A5092" s="47" t="s">
        <v>17</v>
      </c>
      <c r="B5092" s="47">
        <v>5091.0</v>
      </c>
      <c r="C5092" s="47">
        <v>0.0</v>
      </c>
    </row>
    <row r="5093">
      <c r="A5093" s="47" t="s">
        <v>17</v>
      </c>
      <c r="B5093" s="47">
        <v>5092.0</v>
      </c>
      <c r="C5093" s="47">
        <v>0.0</v>
      </c>
    </row>
    <row r="5094">
      <c r="A5094" s="47" t="s">
        <v>17</v>
      </c>
      <c r="B5094" s="47">
        <v>5093.0</v>
      </c>
      <c r="C5094" s="47">
        <v>0.0</v>
      </c>
    </row>
    <row r="5095">
      <c r="A5095" s="47" t="s">
        <v>17</v>
      </c>
      <c r="B5095" s="47">
        <v>5094.0</v>
      </c>
      <c r="C5095" s="47">
        <v>0.028000000000000004</v>
      </c>
    </row>
    <row r="5096">
      <c r="A5096" s="47" t="s">
        <v>17</v>
      </c>
      <c r="B5096" s="47">
        <v>5095.0</v>
      </c>
      <c r="C5096" s="47">
        <v>0.1696</v>
      </c>
    </row>
    <row r="5097">
      <c r="A5097" s="47" t="s">
        <v>17</v>
      </c>
      <c r="B5097" s="47">
        <v>5096.0</v>
      </c>
      <c r="C5097" s="47">
        <v>0.3224</v>
      </c>
    </row>
    <row r="5098">
      <c r="A5098" s="47" t="s">
        <v>17</v>
      </c>
      <c r="B5098" s="47">
        <v>5097.0</v>
      </c>
      <c r="C5098" s="47">
        <v>0.4696</v>
      </c>
    </row>
    <row r="5099">
      <c r="A5099" s="47" t="s">
        <v>17</v>
      </c>
      <c r="B5099" s="47">
        <v>5098.0</v>
      </c>
      <c r="C5099" s="47">
        <v>0.6016</v>
      </c>
    </row>
    <row r="5100">
      <c r="A5100" s="47" t="s">
        <v>17</v>
      </c>
      <c r="B5100" s="47">
        <v>5099.0</v>
      </c>
      <c r="C5100" s="47">
        <v>0.6944</v>
      </c>
    </row>
    <row r="5101">
      <c r="A5101" s="47" t="s">
        <v>17</v>
      </c>
      <c r="B5101" s="47">
        <v>5100.0</v>
      </c>
      <c r="C5101" s="47">
        <v>0.7488000000000001</v>
      </c>
    </row>
    <row r="5102">
      <c r="A5102" s="47" t="s">
        <v>17</v>
      </c>
      <c r="B5102" s="47">
        <v>5101.0</v>
      </c>
      <c r="C5102" s="47">
        <v>0.7576</v>
      </c>
    </row>
    <row r="5103">
      <c r="A5103" s="47" t="s">
        <v>17</v>
      </c>
      <c r="B5103" s="47">
        <v>5102.0</v>
      </c>
      <c r="C5103" s="47">
        <v>0.7152000000000001</v>
      </c>
    </row>
    <row r="5104">
      <c r="A5104" s="47" t="s">
        <v>17</v>
      </c>
      <c r="B5104" s="47">
        <v>5103.0</v>
      </c>
      <c r="C5104" s="47">
        <v>0.6368</v>
      </c>
    </row>
    <row r="5105">
      <c r="A5105" s="47" t="s">
        <v>17</v>
      </c>
      <c r="B5105" s="47">
        <v>5104.0</v>
      </c>
      <c r="C5105" s="47">
        <v>0.512</v>
      </c>
    </row>
    <row r="5106">
      <c r="A5106" s="47" t="s">
        <v>17</v>
      </c>
      <c r="B5106" s="47">
        <v>5105.0</v>
      </c>
      <c r="C5106" s="47">
        <v>0.3776</v>
      </c>
    </row>
    <row r="5107">
      <c r="A5107" s="47" t="s">
        <v>17</v>
      </c>
      <c r="B5107" s="47">
        <v>5106.0</v>
      </c>
      <c r="C5107" s="47">
        <v>0.22240000000000004</v>
      </c>
    </row>
    <row r="5108">
      <c r="A5108" s="47" t="s">
        <v>17</v>
      </c>
      <c r="B5108" s="47">
        <v>5107.0</v>
      </c>
      <c r="C5108" s="47">
        <v>0.0368</v>
      </c>
    </row>
    <row r="5109">
      <c r="A5109" s="47" t="s">
        <v>17</v>
      </c>
      <c r="B5109" s="47">
        <v>5108.0</v>
      </c>
      <c r="C5109" s="47">
        <v>0.0</v>
      </c>
    </row>
    <row r="5110">
      <c r="A5110" s="47" t="s">
        <v>17</v>
      </c>
      <c r="B5110" s="47">
        <v>5109.0</v>
      </c>
      <c r="C5110" s="47">
        <v>0.0</v>
      </c>
    </row>
    <row r="5111">
      <c r="A5111" s="47" t="s">
        <v>17</v>
      </c>
      <c r="B5111" s="47">
        <v>5110.0</v>
      </c>
      <c r="C5111" s="47">
        <v>0.0</v>
      </c>
    </row>
    <row r="5112">
      <c r="A5112" s="47" t="s">
        <v>17</v>
      </c>
      <c r="B5112" s="47">
        <v>5111.0</v>
      </c>
      <c r="C5112" s="47">
        <v>0.0</v>
      </c>
    </row>
    <row r="5113">
      <c r="A5113" s="47" t="s">
        <v>17</v>
      </c>
      <c r="B5113" s="47">
        <v>5112.0</v>
      </c>
      <c r="C5113" s="47">
        <v>0.0</v>
      </c>
    </row>
    <row r="5114">
      <c r="A5114" s="47" t="s">
        <v>17</v>
      </c>
      <c r="B5114" s="47">
        <v>5113.0</v>
      </c>
      <c r="C5114" s="47">
        <v>0.0</v>
      </c>
    </row>
    <row r="5115">
      <c r="A5115" s="47" t="s">
        <v>17</v>
      </c>
      <c r="B5115" s="47">
        <v>5114.0</v>
      </c>
      <c r="C5115" s="47">
        <v>0.0</v>
      </c>
    </row>
    <row r="5116">
      <c r="A5116" s="47" t="s">
        <v>17</v>
      </c>
      <c r="B5116" s="47">
        <v>5115.0</v>
      </c>
      <c r="C5116" s="47">
        <v>0.0</v>
      </c>
    </row>
    <row r="5117">
      <c r="A5117" s="47" t="s">
        <v>17</v>
      </c>
      <c r="B5117" s="47">
        <v>5116.0</v>
      </c>
      <c r="C5117" s="47">
        <v>0.0</v>
      </c>
    </row>
    <row r="5118">
      <c r="A5118" s="47" t="s">
        <v>17</v>
      </c>
      <c r="B5118" s="47">
        <v>5117.0</v>
      </c>
      <c r="C5118" s="47">
        <v>0.0</v>
      </c>
    </row>
    <row r="5119">
      <c r="A5119" s="47" t="s">
        <v>17</v>
      </c>
      <c r="B5119" s="47">
        <v>5118.0</v>
      </c>
      <c r="C5119" s="47">
        <v>0.0216</v>
      </c>
    </row>
    <row r="5120">
      <c r="A5120" s="47" t="s">
        <v>17</v>
      </c>
      <c r="B5120" s="47">
        <v>5119.0</v>
      </c>
      <c r="C5120" s="47">
        <v>0.1584</v>
      </c>
    </row>
    <row r="5121">
      <c r="A5121" s="47" t="s">
        <v>17</v>
      </c>
      <c r="B5121" s="47">
        <v>5120.0</v>
      </c>
      <c r="C5121" s="47">
        <v>0.3104</v>
      </c>
    </row>
    <row r="5122">
      <c r="A5122" s="47" t="s">
        <v>17</v>
      </c>
      <c r="B5122" s="47">
        <v>5121.0</v>
      </c>
      <c r="C5122" s="47">
        <v>0.4624</v>
      </c>
    </row>
    <row r="5123">
      <c r="A5123" s="47" t="s">
        <v>17</v>
      </c>
      <c r="B5123" s="47">
        <v>5122.0</v>
      </c>
      <c r="C5123" s="47">
        <v>0.5968</v>
      </c>
    </row>
    <row r="5124">
      <c r="A5124" s="47" t="s">
        <v>17</v>
      </c>
      <c r="B5124" s="47">
        <v>5123.0</v>
      </c>
      <c r="C5124" s="47">
        <v>0.6968000000000001</v>
      </c>
    </row>
    <row r="5125">
      <c r="A5125" s="47" t="s">
        <v>17</v>
      </c>
      <c r="B5125" s="47">
        <v>5124.0</v>
      </c>
      <c r="C5125" s="47">
        <v>0.752</v>
      </c>
    </row>
    <row r="5126">
      <c r="A5126" s="47" t="s">
        <v>17</v>
      </c>
      <c r="B5126" s="47">
        <v>5125.0</v>
      </c>
      <c r="C5126" s="47">
        <v>0.772</v>
      </c>
    </row>
    <row r="5127">
      <c r="A5127" s="47" t="s">
        <v>17</v>
      </c>
      <c r="B5127" s="47">
        <v>5126.0</v>
      </c>
      <c r="C5127" s="47">
        <v>0.7248000000000001</v>
      </c>
    </row>
    <row r="5128">
      <c r="A5128" s="47" t="s">
        <v>17</v>
      </c>
      <c r="B5128" s="47">
        <v>5127.0</v>
      </c>
      <c r="C5128" s="47">
        <v>0.6352000000000001</v>
      </c>
    </row>
    <row r="5129">
      <c r="A5129" s="47" t="s">
        <v>17</v>
      </c>
      <c r="B5129" s="47">
        <v>5128.0</v>
      </c>
      <c r="C5129" s="47">
        <v>0.5048</v>
      </c>
    </row>
    <row r="5130">
      <c r="A5130" s="47" t="s">
        <v>17</v>
      </c>
      <c r="B5130" s="47">
        <v>5129.0</v>
      </c>
      <c r="C5130" s="47">
        <v>0.3672</v>
      </c>
    </row>
    <row r="5131">
      <c r="A5131" s="47" t="s">
        <v>17</v>
      </c>
      <c r="B5131" s="47">
        <v>5130.0</v>
      </c>
      <c r="C5131" s="47">
        <v>0.2088</v>
      </c>
    </row>
    <row r="5132">
      <c r="A5132" s="47" t="s">
        <v>17</v>
      </c>
      <c r="B5132" s="47">
        <v>5131.0</v>
      </c>
      <c r="C5132" s="47">
        <v>0.038400000000000004</v>
      </c>
    </row>
    <row r="5133">
      <c r="A5133" s="47" t="s">
        <v>17</v>
      </c>
      <c r="B5133" s="47">
        <v>5132.0</v>
      </c>
      <c r="C5133" s="47">
        <v>0.0</v>
      </c>
    </row>
    <row r="5134">
      <c r="A5134" s="47" t="s">
        <v>17</v>
      </c>
      <c r="B5134" s="47">
        <v>5133.0</v>
      </c>
      <c r="C5134" s="47">
        <v>0.0</v>
      </c>
    </row>
    <row r="5135">
      <c r="A5135" s="47" t="s">
        <v>17</v>
      </c>
      <c r="B5135" s="47">
        <v>5134.0</v>
      </c>
      <c r="C5135" s="47">
        <v>0.0</v>
      </c>
    </row>
    <row r="5136">
      <c r="A5136" s="47" t="s">
        <v>17</v>
      </c>
      <c r="B5136" s="47">
        <v>5135.0</v>
      </c>
      <c r="C5136" s="47">
        <v>0.0</v>
      </c>
    </row>
    <row r="5137">
      <c r="A5137" s="47" t="s">
        <v>17</v>
      </c>
      <c r="B5137" s="47">
        <v>5136.0</v>
      </c>
      <c r="C5137" s="47">
        <v>0.0</v>
      </c>
    </row>
    <row r="5138">
      <c r="A5138" s="47" t="s">
        <v>17</v>
      </c>
      <c r="B5138" s="47">
        <v>5137.0</v>
      </c>
      <c r="C5138" s="47">
        <v>0.0</v>
      </c>
    </row>
    <row r="5139">
      <c r="A5139" s="47" t="s">
        <v>17</v>
      </c>
      <c r="B5139" s="47">
        <v>5138.0</v>
      </c>
      <c r="C5139" s="47">
        <v>0.0</v>
      </c>
    </row>
    <row r="5140">
      <c r="A5140" s="47" t="s">
        <v>17</v>
      </c>
      <c r="B5140" s="47">
        <v>5139.0</v>
      </c>
      <c r="C5140" s="47">
        <v>0.0</v>
      </c>
    </row>
    <row r="5141">
      <c r="A5141" s="47" t="s">
        <v>17</v>
      </c>
      <c r="B5141" s="47">
        <v>5140.0</v>
      </c>
      <c r="C5141" s="47">
        <v>0.0</v>
      </c>
    </row>
    <row r="5142">
      <c r="A5142" s="47" t="s">
        <v>17</v>
      </c>
      <c r="B5142" s="47">
        <v>5141.0</v>
      </c>
      <c r="C5142" s="47">
        <v>0.0</v>
      </c>
    </row>
    <row r="5143">
      <c r="A5143" s="47" t="s">
        <v>17</v>
      </c>
      <c r="B5143" s="47">
        <v>5142.0</v>
      </c>
      <c r="C5143" s="47">
        <v>0.0208</v>
      </c>
    </row>
    <row r="5144">
      <c r="A5144" s="47" t="s">
        <v>17</v>
      </c>
      <c r="B5144" s="47">
        <v>5143.0</v>
      </c>
      <c r="C5144" s="47">
        <v>0.15680000000000002</v>
      </c>
    </row>
    <row r="5145">
      <c r="A5145" s="47" t="s">
        <v>17</v>
      </c>
      <c r="B5145" s="47">
        <v>5144.0</v>
      </c>
      <c r="C5145" s="47">
        <v>0.3088</v>
      </c>
    </row>
    <row r="5146">
      <c r="A5146" s="47" t="s">
        <v>17</v>
      </c>
      <c r="B5146" s="47">
        <v>5145.0</v>
      </c>
      <c r="C5146" s="47">
        <v>0.4584</v>
      </c>
    </row>
    <row r="5147">
      <c r="A5147" s="47" t="s">
        <v>17</v>
      </c>
      <c r="B5147" s="47">
        <v>5146.0</v>
      </c>
      <c r="C5147" s="47">
        <v>0.5888</v>
      </c>
    </row>
    <row r="5148">
      <c r="A5148" s="47" t="s">
        <v>17</v>
      </c>
      <c r="B5148" s="47">
        <v>5147.0</v>
      </c>
      <c r="C5148" s="47">
        <v>0.6808000000000001</v>
      </c>
    </row>
    <row r="5149">
      <c r="A5149" s="47" t="s">
        <v>17</v>
      </c>
      <c r="B5149" s="47">
        <v>5148.0</v>
      </c>
      <c r="C5149" s="47">
        <v>0.7344</v>
      </c>
    </row>
    <row r="5150">
      <c r="A5150" s="47" t="s">
        <v>17</v>
      </c>
      <c r="B5150" s="47">
        <v>5149.0</v>
      </c>
      <c r="C5150" s="47">
        <v>0.7504</v>
      </c>
    </row>
    <row r="5151">
      <c r="A5151" s="47" t="s">
        <v>17</v>
      </c>
      <c r="B5151" s="47">
        <v>5150.0</v>
      </c>
      <c r="C5151" s="47">
        <v>0.7080000000000001</v>
      </c>
    </row>
    <row r="5152">
      <c r="A5152" s="47" t="s">
        <v>17</v>
      </c>
      <c r="B5152" s="47">
        <v>5151.0</v>
      </c>
      <c r="C5152" s="47">
        <v>0.6232000000000001</v>
      </c>
    </row>
    <row r="5153">
      <c r="A5153" s="47" t="s">
        <v>17</v>
      </c>
      <c r="B5153" s="47">
        <v>5152.0</v>
      </c>
      <c r="C5153" s="47">
        <v>0.5056</v>
      </c>
    </row>
    <row r="5154">
      <c r="A5154" s="47" t="s">
        <v>17</v>
      </c>
      <c r="B5154" s="47">
        <v>5153.0</v>
      </c>
      <c r="C5154" s="47">
        <v>0.3672</v>
      </c>
    </row>
    <row r="5155">
      <c r="A5155" s="47" t="s">
        <v>17</v>
      </c>
      <c r="B5155" s="47">
        <v>5154.0</v>
      </c>
      <c r="C5155" s="47">
        <v>0.2088</v>
      </c>
    </row>
    <row r="5156">
      <c r="A5156" s="47" t="s">
        <v>17</v>
      </c>
      <c r="B5156" s="47">
        <v>5155.0</v>
      </c>
      <c r="C5156" s="47">
        <v>0.0376</v>
      </c>
    </row>
    <row r="5157">
      <c r="A5157" s="47" t="s">
        <v>17</v>
      </c>
      <c r="B5157" s="47">
        <v>5156.0</v>
      </c>
      <c r="C5157" s="47">
        <v>0.0</v>
      </c>
    </row>
    <row r="5158">
      <c r="A5158" s="47" t="s">
        <v>17</v>
      </c>
      <c r="B5158" s="47">
        <v>5157.0</v>
      </c>
      <c r="C5158" s="47">
        <v>0.0</v>
      </c>
    </row>
    <row r="5159">
      <c r="A5159" s="47" t="s">
        <v>17</v>
      </c>
      <c r="B5159" s="47">
        <v>5158.0</v>
      </c>
      <c r="C5159" s="47">
        <v>0.0</v>
      </c>
    </row>
    <row r="5160">
      <c r="A5160" s="47" t="s">
        <v>17</v>
      </c>
      <c r="B5160" s="47">
        <v>5159.0</v>
      </c>
      <c r="C5160" s="47">
        <v>0.0</v>
      </c>
    </row>
    <row r="5161">
      <c r="A5161" s="47" t="s">
        <v>17</v>
      </c>
      <c r="B5161" s="47">
        <v>5160.0</v>
      </c>
      <c r="C5161" s="47">
        <v>0.0</v>
      </c>
    </row>
    <row r="5162">
      <c r="A5162" s="47" t="s">
        <v>17</v>
      </c>
      <c r="B5162" s="47">
        <v>5161.0</v>
      </c>
      <c r="C5162" s="47">
        <v>0.0</v>
      </c>
    </row>
    <row r="5163">
      <c r="A5163" s="47" t="s">
        <v>17</v>
      </c>
      <c r="B5163" s="47">
        <v>5162.0</v>
      </c>
      <c r="C5163" s="47">
        <v>0.0</v>
      </c>
    </row>
    <row r="5164">
      <c r="A5164" s="47" t="s">
        <v>17</v>
      </c>
      <c r="B5164" s="47">
        <v>5163.0</v>
      </c>
      <c r="C5164" s="47">
        <v>0.0</v>
      </c>
    </row>
    <row r="5165">
      <c r="A5165" s="47" t="s">
        <v>17</v>
      </c>
      <c r="B5165" s="47">
        <v>5164.0</v>
      </c>
      <c r="C5165" s="47">
        <v>0.0</v>
      </c>
    </row>
    <row r="5166">
      <c r="A5166" s="47" t="s">
        <v>17</v>
      </c>
      <c r="B5166" s="47">
        <v>5165.0</v>
      </c>
      <c r="C5166" s="47">
        <v>0.0</v>
      </c>
    </row>
    <row r="5167">
      <c r="A5167" s="47" t="s">
        <v>17</v>
      </c>
      <c r="B5167" s="47">
        <v>5166.0</v>
      </c>
      <c r="C5167" s="47">
        <v>0.0184</v>
      </c>
    </row>
    <row r="5168">
      <c r="A5168" s="47" t="s">
        <v>17</v>
      </c>
      <c r="B5168" s="47">
        <v>5167.0</v>
      </c>
      <c r="C5168" s="47">
        <v>0.1512</v>
      </c>
    </row>
    <row r="5169">
      <c r="A5169" s="47" t="s">
        <v>17</v>
      </c>
      <c r="B5169" s="47">
        <v>5168.0</v>
      </c>
      <c r="C5169" s="47">
        <v>0.3032</v>
      </c>
    </row>
    <row r="5170">
      <c r="A5170" s="47" t="s">
        <v>17</v>
      </c>
      <c r="B5170" s="47">
        <v>5169.0</v>
      </c>
      <c r="C5170" s="47">
        <v>0.45199999999999996</v>
      </c>
    </row>
    <row r="5171">
      <c r="A5171" s="47" t="s">
        <v>17</v>
      </c>
      <c r="B5171" s="47">
        <v>5170.0</v>
      </c>
      <c r="C5171" s="47">
        <v>0.5808</v>
      </c>
    </row>
    <row r="5172">
      <c r="A5172" s="47" t="s">
        <v>17</v>
      </c>
      <c r="B5172" s="47">
        <v>5171.0</v>
      </c>
      <c r="C5172" s="47">
        <v>0.6792</v>
      </c>
    </row>
    <row r="5173">
      <c r="A5173" s="47" t="s">
        <v>17</v>
      </c>
      <c r="B5173" s="47">
        <v>5172.0</v>
      </c>
      <c r="C5173" s="47">
        <v>0.7368000000000001</v>
      </c>
    </row>
    <row r="5174">
      <c r="A5174" s="47" t="s">
        <v>17</v>
      </c>
      <c r="B5174" s="47">
        <v>5173.0</v>
      </c>
      <c r="C5174" s="47">
        <v>0.7448000000000001</v>
      </c>
    </row>
    <row r="5175">
      <c r="A5175" s="47" t="s">
        <v>17</v>
      </c>
      <c r="B5175" s="47">
        <v>5174.0</v>
      </c>
      <c r="C5175" s="47">
        <v>0.7024</v>
      </c>
    </row>
    <row r="5176">
      <c r="A5176" s="47" t="s">
        <v>17</v>
      </c>
      <c r="B5176" s="47">
        <v>5175.0</v>
      </c>
      <c r="C5176" s="47">
        <v>0.6208</v>
      </c>
    </row>
    <row r="5177">
      <c r="A5177" s="47" t="s">
        <v>17</v>
      </c>
      <c r="B5177" s="47">
        <v>5176.0</v>
      </c>
      <c r="C5177" s="47">
        <v>0.4984</v>
      </c>
    </row>
    <row r="5178">
      <c r="A5178" s="47" t="s">
        <v>17</v>
      </c>
      <c r="B5178" s="47">
        <v>5177.0</v>
      </c>
      <c r="C5178" s="47">
        <v>0.3568</v>
      </c>
    </row>
    <row r="5179">
      <c r="A5179" s="47" t="s">
        <v>17</v>
      </c>
      <c r="B5179" s="47">
        <v>5178.0</v>
      </c>
      <c r="C5179" s="47">
        <v>0.2016</v>
      </c>
    </row>
    <row r="5180">
      <c r="A5180" s="47" t="s">
        <v>17</v>
      </c>
      <c r="B5180" s="47">
        <v>5179.0</v>
      </c>
      <c r="C5180" s="47">
        <v>0.0376</v>
      </c>
    </row>
    <row r="5181">
      <c r="A5181" s="47" t="s">
        <v>17</v>
      </c>
      <c r="B5181" s="47">
        <v>5180.0</v>
      </c>
      <c r="C5181" s="47">
        <v>0.0</v>
      </c>
    </row>
    <row r="5182">
      <c r="A5182" s="47" t="s">
        <v>17</v>
      </c>
      <c r="B5182" s="47">
        <v>5181.0</v>
      </c>
      <c r="C5182" s="47">
        <v>0.0</v>
      </c>
    </row>
    <row r="5183">
      <c r="A5183" s="47" t="s">
        <v>17</v>
      </c>
      <c r="B5183" s="47">
        <v>5182.0</v>
      </c>
      <c r="C5183" s="47">
        <v>0.0</v>
      </c>
    </row>
    <row r="5184">
      <c r="A5184" s="47" t="s">
        <v>17</v>
      </c>
      <c r="B5184" s="47">
        <v>5183.0</v>
      </c>
      <c r="C5184" s="47">
        <v>0.0</v>
      </c>
    </row>
    <row r="5185">
      <c r="A5185" s="47" t="s">
        <v>17</v>
      </c>
      <c r="B5185" s="47">
        <v>5184.0</v>
      </c>
      <c r="C5185" s="47">
        <v>0.0</v>
      </c>
    </row>
    <row r="5186">
      <c r="A5186" s="47" t="s">
        <v>17</v>
      </c>
      <c r="B5186" s="47">
        <v>5185.0</v>
      </c>
      <c r="C5186" s="47">
        <v>0.0</v>
      </c>
    </row>
    <row r="5187">
      <c r="A5187" s="47" t="s">
        <v>17</v>
      </c>
      <c r="B5187" s="47">
        <v>5186.0</v>
      </c>
      <c r="C5187" s="47">
        <v>0.0</v>
      </c>
    </row>
    <row r="5188">
      <c r="A5188" s="47" t="s">
        <v>17</v>
      </c>
      <c r="B5188" s="47">
        <v>5187.0</v>
      </c>
      <c r="C5188" s="47">
        <v>0.0</v>
      </c>
    </row>
    <row r="5189">
      <c r="A5189" s="47" t="s">
        <v>17</v>
      </c>
      <c r="B5189" s="47">
        <v>5188.0</v>
      </c>
      <c r="C5189" s="47">
        <v>0.0</v>
      </c>
    </row>
    <row r="5190">
      <c r="A5190" s="47" t="s">
        <v>17</v>
      </c>
      <c r="B5190" s="47">
        <v>5189.0</v>
      </c>
      <c r="C5190" s="47">
        <v>0.0</v>
      </c>
    </row>
    <row r="5191">
      <c r="A5191" s="47" t="s">
        <v>17</v>
      </c>
      <c r="B5191" s="47">
        <v>5190.0</v>
      </c>
      <c r="C5191" s="47">
        <v>0.0144</v>
      </c>
    </row>
    <row r="5192">
      <c r="A5192" s="47" t="s">
        <v>17</v>
      </c>
      <c r="B5192" s="47">
        <v>5191.0</v>
      </c>
      <c r="C5192" s="47">
        <v>0.1512</v>
      </c>
    </row>
    <row r="5193">
      <c r="A5193" s="47" t="s">
        <v>17</v>
      </c>
      <c r="B5193" s="47">
        <v>5192.0</v>
      </c>
      <c r="C5193" s="47">
        <v>0.3048</v>
      </c>
    </row>
    <row r="5194">
      <c r="A5194" s="47" t="s">
        <v>17</v>
      </c>
      <c r="B5194" s="47">
        <v>5193.0</v>
      </c>
      <c r="C5194" s="47">
        <v>0.4624</v>
      </c>
    </row>
    <row r="5195">
      <c r="A5195" s="47" t="s">
        <v>17</v>
      </c>
      <c r="B5195" s="47">
        <v>5194.0</v>
      </c>
      <c r="C5195" s="47">
        <v>0.592</v>
      </c>
    </row>
    <row r="5196">
      <c r="A5196" s="47" t="s">
        <v>17</v>
      </c>
      <c r="B5196" s="47">
        <v>5195.0</v>
      </c>
      <c r="C5196" s="47">
        <v>0.6848000000000001</v>
      </c>
    </row>
    <row r="5197">
      <c r="A5197" s="47" t="s">
        <v>17</v>
      </c>
      <c r="B5197" s="47">
        <v>5196.0</v>
      </c>
      <c r="C5197" s="47">
        <v>0.7432000000000001</v>
      </c>
    </row>
    <row r="5198">
      <c r="A5198" s="47" t="s">
        <v>17</v>
      </c>
      <c r="B5198" s="47">
        <v>5197.0</v>
      </c>
      <c r="C5198" s="47">
        <v>0.752</v>
      </c>
    </row>
    <row r="5199">
      <c r="A5199" s="47" t="s">
        <v>17</v>
      </c>
      <c r="B5199" s="47">
        <v>5198.0</v>
      </c>
      <c r="C5199" s="47">
        <v>0.7088000000000001</v>
      </c>
    </row>
    <row r="5200">
      <c r="A5200" s="47" t="s">
        <v>17</v>
      </c>
      <c r="B5200" s="47">
        <v>5199.0</v>
      </c>
      <c r="C5200" s="47">
        <v>0.6192000000000001</v>
      </c>
    </row>
    <row r="5201">
      <c r="A5201" s="47" t="s">
        <v>17</v>
      </c>
      <c r="B5201" s="47">
        <v>5200.0</v>
      </c>
      <c r="C5201" s="47">
        <v>0.496</v>
      </c>
    </row>
    <row r="5202">
      <c r="A5202" s="47" t="s">
        <v>17</v>
      </c>
      <c r="B5202" s="47">
        <v>5201.0</v>
      </c>
      <c r="C5202" s="47">
        <v>0.3528</v>
      </c>
    </row>
    <row r="5203">
      <c r="A5203" s="47" t="s">
        <v>17</v>
      </c>
      <c r="B5203" s="47">
        <v>5202.0</v>
      </c>
      <c r="C5203" s="47">
        <v>0.1728</v>
      </c>
    </row>
    <row r="5204">
      <c r="A5204" s="47" t="s">
        <v>17</v>
      </c>
      <c r="B5204" s="47">
        <v>5203.0</v>
      </c>
      <c r="C5204" s="47">
        <v>0.0368</v>
      </c>
    </row>
    <row r="5205">
      <c r="A5205" s="47" t="s">
        <v>17</v>
      </c>
      <c r="B5205" s="47">
        <v>5204.0</v>
      </c>
      <c r="C5205" s="47">
        <v>0.0</v>
      </c>
    </row>
    <row r="5206">
      <c r="A5206" s="47" t="s">
        <v>17</v>
      </c>
      <c r="B5206" s="47">
        <v>5205.0</v>
      </c>
      <c r="C5206" s="47">
        <v>0.0</v>
      </c>
    </row>
    <row r="5207">
      <c r="A5207" s="47" t="s">
        <v>17</v>
      </c>
      <c r="B5207" s="47">
        <v>5206.0</v>
      </c>
      <c r="C5207" s="47">
        <v>0.0</v>
      </c>
    </row>
    <row r="5208">
      <c r="A5208" s="47" t="s">
        <v>17</v>
      </c>
      <c r="B5208" s="47">
        <v>5207.0</v>
      </c>
      <c r="C5208" s="47">
        <v>0.0</v>
      </c>
    </row>
    <row r="5209">
      <c r="A5209" s="47" t="s">
        <v>17</v>
      </c>
      <c r="B5209" s="47">
        <v>5208.0</v>
      </c>
      <c r="C5209" s="47">
        <v>0.0</v>
      </c>
    </row>
    <row r="5210">
      <c r="A5210" s="47" t="s">
        <v>17</v>
      </c>
      <c r="B5210" s="47">
        <v>5209.0</v>
      </c>
      <c r="C5210" s="47">
        <v>0.0</v>
      </c>
    </row>
    <row r="5211">
      <c r="A5211" s="47" t="s">
        <v>17</v>
      </c>
      <c r="B5211" s="47">
        <v>5210.0</v>
      </c>
      <c r="C5211" s="47">
        <v>0.0</v>
      </c>
    </row>
    <row r="5212">
      <c r="A5212" s="47" t="s">
        <v>17</v>
      </c>
      <c r="B5212" s="47">
        <v>5211.0</v>
      </c>
      <c r="C5212" s="47">
        <v>0.0</v>
      </c>
    </row>
    <row r="5213">
      <c r="A5213" s="47" t="s">
        <v>17</v>
      </c>
      <c r="B5213" s="47">
        <v>5212.0</v>
      </c>
      <c r="C5213" s="47">
        <v>0.0</v>
      </c>
    </row>
    <row r="5214">
      <c r="A5214" s="47" t="s">
        <v>17</v>
      </c>
      <c r="B5214" s="47">
        <v>5213.0</v>
      </c>
      <c r="C5214" s="47">
        <v>0.0</v>
      </c>
    </row>
    <row r="5215">
      <c r="A5215" s="47" t="s">
        <v>17</v>
      </c>
      <c r="B5215" s="47">
        <v>5214.0</v>
      </c>
      <c r="C5215" s="47">
        <v>0.013600000000000001</v>
      </c>
    </row>
    <row r="5216">
      <c r="A5216" s="47" t="s">
        <v>17</v>
      </c>
      <c r="B5216" s="47">
        <v>5215.0</v>
      </c>
      <c r="C5216" s="47">
        <v>0.1432</v>
      </c>
    </row>
    <row r="5217">
      <c r="A5217" s="47" t="s">
        <v>17</v>
      </c>
      <c r="B5217" s="47">
        <v>5216.0</v>
      </c>
      <c r="C5217" s="47">
        <v>0.2952</v>
      </c>
    </row>
    <row r="5218">
      <c r="A5218" s="47" t="s">
        <v>17</v>
      </c>
      <c r="B5218" s="47">
        <v>5217.0</v>
      </c>
      <c r="C5218" s="47">
        <v>0.42560000000000003</v>
      </c>
    </row>
    <row r="5219">
      <c r="A5219" s="47" t="s">
        <v>17</v>
      </c>
      <c r="B5219" s="47">
        <v>5218.0</v>
      </c>
      <c r="C5219" s="47">
        <v>0.5776</v>
      </c>
    </row>
    <row r="5220">
      <c r="A5220" s="47" t="s">
        <v>17</v>
      </c>
      <c r="B5220" s="47">
        <v>5219.0</v>
      </c>
      <c r="C5220" s="47">
        <v>0.4072</v>
      </c>
    </row>
    <row r="5221">
      <c r="A5221" s="47" t="s">
        <v>17</v>
      </c>
      <c r="B5221" s="47">
        <v>5220.0</v>
      </c>
      <c r="C5221" s="47">
        <v>0.7096</v>
      </c>
    </row>
    <row r="5222">
      <c r="A5222" s="47" t="s">
        <v>17</v>
      </c>
      <c r="B5222" s="47">
        <v>5221.0</v>
      </c>
      <c r="C5222" s="47">
        <v>0.7296</v>
      </c>
    </row>
    <row r="5223">
      <c r="A5223" s="47" t="s">
        <v>17</v>
      </c>
      <c r="B5223" s="47">
        <v>5222.0</v>
      </c>
      <c r="C5223" s="47">
        <v>0.6064</v>
      </c>
    </row>
    <row r="5224">
      <c r="A5224" s="47" t="s">
        <v>17</v>
      </c>
      <c r="B5224" s="47">
        <v>5223.0</v>
      </c>
      <c r="C5224" s="47">
        <v>0.6144000000000001</v>
      </c>
    </row>
    <row r="5225">
      <c r="A5225" s="47" t="s">
        <v>17</v>
      </c>
      <c r="B5225" s="47">
        <v>5224.0</v>
      </c>
      <c r="C5225" s="47">
        <v>0.4944</v>
      </c>
    </row>
    <row r="5226">
      <c r="A5226" s="47" t="s">
        <v>17</v>
      </c>
      <c r="B5226" s="47">
        <v>5225.0</v>
      </c>
      <c r="C5226" s="47">
        <v>0.35440000000000005</v>
      </c>
    </row>
    <row r="5227">
      <c r="A5227" s="47" t="s">
        <v>17</v>
      </c>
      <c r="B5227" s="47">
        <v>5226.0</v>
      </c>
      <c r="C5227" s="47">
        <v>0.19840000000000002</v>
      </c>
    </row>
    <row r="5228">
      <c r="A5228" s="47" t="s">
        <v>17</v>
      </c>
      <c r="B5228" s="47">
        <v>5227.0</v>
      </c>
      <c r="C5228" s="47">
        <v>0.036</v>
      </c>
    </row>
    <row r="5229">
      <c r="A5229" s="47" t="s">
        <v>17</v>
      </c>
      <c r="B5229" s="47">
        <v>5228.0</v>
      </c>
      <c r="C5229" s="47">
        <v>0.0</v>
      </c>
    </row>
    <row r="5230">
      <c r="A5230" s="47" t="s">
        <v>17</v>
      </c>
      <c r="B5230" s="47">
        <v>5229.0</v>
      </c>
      <c r="C5230" s="47">
        <v>0.0</v>
      </c>
    </row>
    <row r="5231">
      <c r="A5231" s="47" t="s">
        <v>17</v>
      </c>
      <c r="B5231" s="47">
        <v>5230.0</v>
      </c>
      <c r="C5231" s="47">
        <v>0.0</v>
      </c>
    </row>
    <row r="5232">
      <c r="A5232" s="47" t="s">
        <v>17</v>
      </c>
      <c r="B5232" s="47">
        <v>5231.0</v>
      </c>
      <c r="C5232" s="47">
        <v>0.0</v>
      </c>
    </row>
    <row r="5233">
      <c r="A5233" s="47" t="s">
        <v>17</v>
      </c>
      <c r="B5233" s="47">
        <v>5232.0</v>
      </c>
      <c r="C5233" s="47">
        <v>0.0</v>
      </c>
    </row>
    <row r="5234">
      <c r="A5234" s="47" t="s">
        <v>17</v>
      </c>
      <c r="B5234" s="47">
        <v>5233.0</v>
      </c>
      <c r="C5234" s="47">
        <v>0.0</v>
      </c>
    </row>
    <row r="5235">
      <c r="A5235" s="47" t="s">
        <v>17</v>
      </c>
      <c r="B5235" s="47">
        <v>5234.0</v>
      </c>
      <c r="C5235" s="47">
        <v>0.0</v>
      </c>
    </row>
    <row r="5236">
      <c r="A5236" s="47" t="s">
        <v>17</v>
      </c>
      <c r="B5236" s="47">
        <v>5235.0</v>
      </c>
      <c r="C5236" s="47">
        <v>0.0</v>
      </c>
    </row>
    <row r="5237">
      <c r="A5237" s="47" t="s">
        <v>17</v>
      </c>
      <c r="B5237" s="47">
        <v>5236.0</v>
      </c>
      <c r="C5237" s="47">
        <v>0.0</v>
      </c>
    </row>
    <row r="5238">
      <c r="A5238" s="47" t="s">
        <v>17</v>
      </c>
      <c r="B5238" s="47">
        <v>5237.0</v>
      </c>
      <c r="C5238" s="47">
        <v>0.0</v>
      </c>
    </row>
    <row r="5239">
      <c r="A5239" s="47" t="s">
        <v>17</v>
      </c>
      <c r="B5239" s="47">
        <v>5238.0</v>
      </c>
      <c r="C5239" s="47">
        <v>0.012</v>
      </c>
    </row>
    <row r="5240">
      <c r="A5240" s="47" t="s">
        <v>17</v>
      </c>
      <c r="B5240" s="47">
        <v>5239.0</v>
      </c>
      <c r="C5240" s="47">
        <v>0.1408</v>
      </c>
    </row>
    <row r="5241">
      <c r="A5241" s="47" t="s">
        <v>17</v>
      </c>
      <c r="B5241" s="47">
        <v>5240.0</v>
      </c>
      <c r="C5241" s="47">
        <v>0.288</v>
      </c>
    </row>
    <row r="5242">
      <c r="A5242" s="47" t="s">
        <v>17</v>
      </c>
      <c r="B5242" s="47">
        <v>5241.0</v>
      </c>
      <c r="C5242" s="47">
        <v>0.37440000000000007</v>
      </c>
    </row>
    <row r="5243">
      <c r="A5243" s="47" t="s">
        <v>17</v>
      </c>
      <c r="B5243" s="47">
        <v>5242.0</v>
      </c>
      <c r="C5243" s="47">
        <v>0.4704</v>
      </c>
    </row>
    <row r="5244">
      <c r="A5244" s="47" t="s">
        <v>17</v>
      </c>
      <c r="B5244" s="47">
        <v>5243.0</v>
      </c>
      <c r="C5244" s="47">
        <v>0.44720000000000004</v>
      </c>
    </row>
    <row r="5245">
      <c r="A5245" s="47" t="s">
        <v>17</v>
      </c>
      <c r="B5245" s="47">
        <v>5244.0</v>
      </c>
      <c r="C5245" s="47">
        <v>0.672</v>
      </c>
    </row>
    <row r="5246">
      <c r="A5246" s="47" t="s">
        <v>17</v>
      </c>
      <c r="B5246" s="47">
        <v>5245.0</v>
      </c>
      <c r="C5246" s="47">
        <v>0.6632</v>
      </c>
    </row>
    <row r="5247">
      <c r="A5247" s="47" t="s">
        <v>17</v>
      </c>
      <c r="B5247" s="47">
        <v>5246.0</v>
      </c>
      <c r="C5247" s="47">
        <v>0.5472</v>
      </c>
    </row>
    <row r="5248">
      <c r="A5248" s="47" t="s">
        <v>17</v>
      </c>
      <c r="B5248" s="47">
        <v>5247.0</v>
      </c>
      <c r="C5248" s="47">
        <v>0.4968</v>
      </c>
    </row>
    <row r="5249">
      <c r="A5249" s="47" t="s">
        <v>17</v>
      </c>
      <c r="B5249" s="47">
        <v>5248.0</v>
      </c>
      <c r="C5249" s="47">
        <v>0.43440000000000006</v>
      </c>
    </row>
    <row r="5250">
      <c r="A5250" s="47" t="s">
        <v>17</v>
      </c>
      <c r="B5250" s="47">
        <v>5249.0</v>
      </c>
      <c r="C5250" s="47">
        <v>0.34640000000000004</v>
      </c>
    </row>
    <row r="5251">
      <c r="A5251" s="47" t="s">
        <v>17</v>
      </c>
      <c r="B5251" s="47">
        <v>5250.0</v>
      </c>
      <c r="C5251" s="47">
        <v>0.1776</v>
      </c>
    </row>
    <row r="5252">
      <c r="A5252" s="47" t="s">
        <v>17</v>
      </c>
      <c r="B5252" s="47">
        <v>5251.0</v>
      </c>
      <c r="C5252" s="47">
        <v>0.032</v>
      </c>
    </row>
    <row r="5253">
      <c r="A5253" s="47" t="s">
        <v>17</v>
      </c>
      <c r="B5253" s="47">
        <v>5252.0</v>
      </c>
      <c r="C5253" s="47">
        <v>0.0</v>
      </c>
    </row>
    <row r="5254">
      <c r="A5254" s="47" t="s">
        <v>17</v>
      </c>
      <c r="B5254" s="47">
        <v>5253.0</v>
      </c>
      <c r="C5254" s="47">
        <v>0.0</v>
      </c>
    </row>
    <row r="5255">
      <c r="A5255" s="47" t="s">
        <v>17</v>
      </c>
      <c r="B5255" s="47">
        <v>5254.0</v>
      </c>
      <c r="C5255" s="47">
        <v>0.0</v>
      </c>
    </row>
    <row r="5256">
      <c r="A5256" s="47" t="s">
        <v>17</v>
      </c>
      <c r="B5256" s="47">
        <v>5255.0</v>
      </c>
      <c r="C5256" s="47">
        <v>0.0</v>
      </c>
    </row>
    <row r="5257">
      <c r="A5257" s="47" t="s">
        <v>17</v>
      </c>
      <c r="B5257" s="47">
        <v>5256.0</v>
      </c>
      <c r="C5257" s="47">
        <v>0.0</v>
      </c>
    </row>
    <row r="5258">
      <c r="A5258" s="47" t="s">
        <v>17</v>
      </c>
      <c r="B5258" s="47">
        <v>5257.0</v>
      </c>
      <c r="C5258" s="47">
        <v>0.0</v>
      </c>
    </row>
    <row r="5259">
      <c r="A5259" s="47" t="s">
        <v>17</v>
      </c>
      <c r="B5259" s="47">
        <v>5258.0</v>
      </c>
      <c r="C5259" s="47">
        <v>0.0</v>
      </c>
    </row>
    <row r="5260">
      <c r="A5260" s="47" t="s">
        <v>17</v>
      </c>
      <c r="B5260" s="47">
        <v>5259.0</v>
      </c>
      <c r="C5260" s="47">
        <v>0.0</v>
      </c>
    </row>
    <row r="5261">
      <c r="A5261" s="47" t="s">
        <v>17</v>
      </c>
      <c r="B5261" s="47">
        <v>5260.0</v>
      </c>
      <c r="C5261" s="47">
        <v>0.0</v>
      </c>
    </row>
    <row r="5262">
      <c r="A5262" s="47" t="s">
        <v>17</v>
      </c>
      <c r="B5262" s="47">
        <v>5261.0</v>
      </c>
      <c r="C5262" s="47">
        <v>0.0</v>
      </c>
    </row>
    <row r="5263">
      <c r="A5263" s="47" t="s">
        <v>17</v>
      </c>
      <c r="B5263" s="47">
        <v>5262.0</v>
      </c>
      <c r="C5263" s="47">
        <v>0.0016</v>
      </c>
    </row>
    <row r="5264">
      <c r="A5264" s="47" t="s">
        <v>17</v>
      </c>
      <c r="B5264" s="47">
        <v>5263.0</v>
      </c>
      <c r="C5264" s="47">
        <v>0.0328</v>
      </c>
    </row>
    <row r="5265">
      <c r="A5265" s="47" t="s">
        <v>17</v>
      </c>
      <c r="B5265" s="47">
        <v>5264.0</v>
      </c>
      <c r="C5265" s="47">
        <v>0.0328</v>
      </c>
    </row>
    <row r="5266">
      <c r="A5266" s="47" t="s">
        <v>17</v>
      </c>
      <c r="B5266" s="47">
        <v>5265.0</v>
      </c>
      <c r="C5266" s="47">
        <v>0.22160000000000002</v>
      </c>
    </row>
    <row r="5267">
      <c r="A5267" s="47" t="s">
        <v>17</v>
      </c>
      <c r="B5267" s="47">
        <v>5266.0</v>
      </c>
      <c r="C5267" s="47">
        <v>0.35440000000000005</v>
      </c>
    </row>
    <row r="5268">
      <c r="A5268" s="47" t="s">
        <v>17</v>
      </c>
      <c r="B5268" s="47">
        <v>5267.0</v>
      </c>
      <c r="C5268" s="47">
        <v>0.476</v>
      </c>
    </row>
    <row r="5269">
      <c r="A5269" s="47" t="s">
        <v>17</v>
      </c>
      <c r="B5269" s="47">
        <v>5268.0</v>
      </c>
      <c r="C5269" s="47">
        <v>0.4904</v>
      </c>
    </row>
    <row r="5270">
      <c r="A5270" s="47" t="s">
        <v>17</v>
      </c>
      <c r="B5270" s="47">
        <v>5269.0</v>
      </c>
      <c r="C5270" s="47">
        <v>0.3536</v>
      </c>
    </row>
    <row r="5271">
      <c r="A5271" s="47" t="s">
        <v>17</v>
      </c>
      <c r="B5271" s="47">
        <v>5270.0</v>
      </c>
      <c r="C5271" s="47">
        <v>0.15200000000000002</v>
      </c>
    </row>
    <row r="5272">
      <c r="A5272" s="47" t="s">
        <v>17</v>
      </c>
      <c r="B5272" s="47">
        <v>5271.0</v>
      </c>
      <c r="C5272" s="47">
        <v>0.5896</v>
      </c>
    </row>
    <row r="5273">
      <c r="A5273" s="47" t="s">
        <v>17</v>
      </c>
      <c r="B5273" s="47">
        <v>5272.0</v>
      </c>
      <c r="C5273" s="47">
        <v>0.5088</v>
      </c>
    </row>
    <row r="5274">
      <c r="A5274" s="47" t="s">
        <v>17</v>
      </c>
      <c r="B5274" s="47">
        <v>5273.0</v>
      </c>
      <c r="C5274" s="47">
        <v>0.34</v>
      </c>
    </row>
    <row r="5275">
      <c r="A5275" s="47" t="s">
        <v>17</v>
      </c>
      <c r="B5275" s="47">
        <v>5274.0</v>
      </c>
      <c r="C5275" s="47">
        <v>0.2048</v>
      </c>
    </row>
    <row r="5276">
      <c r="A5276" s="47" t="s">
        <v>17</v>
      </c>
      <c r="B5276" s="47">
        <v>5275.0</v>
      </c>
      <c r="C5276" s="47">
        <v>0.032</v>
      </c>
    </row>
    <row r="5277">
      <c r="A5277" s="47" t="s">
        <v>17</v>
      </c>
      <c r="B5277" s="47">
        <v>5276.0</v>
      </c>
      <c r="C5277" s="47">
        <v>0.0</v>
      </c>
    </row>
    <row r="5278">
      <c r="A5278" s="47" t="s">
        <v>17</v>
      </c>
      <c r="B5278" s="47">
        <v>5277.0</v>
      </c>
      <c r="C5278" s="47">
        <v>0.0</v>
      </c>
    </row>
    <row r="5279">
      <c r="A5279" s="47" t="s">
        <v>17</v>
      </c>
      <c r="B5279" s="47">
        <v>5278.0</v>
      </c>
      <c r="C5279" s="47">
        <v>0.0</v>
      </c>
    </row>
    <row r="5280">
      <c r="A5280" s="47" t="s">
        <v>17</v>
      </c>
      <c r="B5280" s="47">
        <v>5279.0</v>
      </c>
      <c r="C5280" s="47">
        <v>0.0</v>
      </c>
    </row>
    <row r="5281">
      <c r="A5281" s="47" t="s">
        <v>17</v>
      </c>
      <c r="B5281" s="47">
        <v>5280.0</v>
      </c>
      <c r="C5281" s="47">
        <v>0.0</v>
      </c>
    </row>
    <row r="5282">
      <c r="A5282" s="47" t="s">
        <v>17</v>
      </c>
      <c r="B5282" s="47">
        <v>5281.0</v>
      </c>
      <c r="C5282" s="47">
        <v>0.0</v>
      </c>
    </row>
    <row r="5283">
      <c r="A5283" s="47" t="s">
        <v>17</v>
      </c>
      <c r="B5283" s="47">
        <v>5282.0</v>
      </c>
      <c r="C5283" s="47">
        <v>0.0</v>
      </c>
    </row>
    <row r="5284">
      <c r="A5284" s="47" t="s">
        <v>17</v>
      </c>
      <c r="B5284" s="47">
        <v>5283.0</v>
      </c>
      <c r="C5284" s="47">
        <v>0.0</v>
      </c>
    </row>
    <row r="5285">
      <c r="A5285" s="47" t="s">
        <v>17</v>
      </c>
      <c r="B5285" s="47">
        <v>5284.0</v>
      </c>
      <c r="C5285" s="47">
        <v>0.0</v>
      </c>
    </row>
    <row r="5286">
      <c r="A5286" s="47" t="s">
        <v>17</v>
      </c>
      <c r="B5286" s="47">
        <v>5285.0</v>
      </c>
      <c r="C5286" s="47">
        <v>0.0</v>
      </c>
    </row>
    <row r="5287">
      <c r="A5287" s="47" t="s">
        <v>17</v>
      </c>
      <c r="B5287" s="47">
        <v>5286.0</v>
      </c>
      <c r="C5287" s="47">
        <v>0.0088</v>
      </c>
    </row>
    <row r="5288">
      <c r="A5288" s="47" t="s">
        <v>17</v>
      </c>
      <c r="B5288" s="47">
        <v>5287.0</v>
      </c>
      <c r="C5288" s="47">
        <v>0.10880000000000001</v>
      </c>
    </row>
    <row r="5289">
      <c r="A5289" s="47" t="s">
        <v>17</v>
      </c>
      <c r="B5289" s="47">
        <v>5288.0</v>
      </c>
      <c r="C5289" s="47">
        <v>0.3008</v>
      </c>
    </row>
    <row r="5290">
      <c r="A5290" s="47" t="s">
        <v>17</v>
      </c>
      <c r="B5290" s="47">
        <v>5289.0</v>
      </c>
      <c r="C5290" s="47">
        <v>0.3912</v>
      </c>
    </row>
    <row r="5291">
      <c r="A5291" s="47" t="s">
        <v>17</v>
      </c>
      <c r="B5291" s="47">
        <v>5290.0</v>
      </c>
      <c r="C5291" s="47">
        <v>0.44560000000000005</v>
      </c>
    </row>
    <row r="5292">
      <c r="A5292" s="47" t="s">
        <v>17</v>
      </c>
      <c r="B5292" s="47">
        <v>5291.0</v>
      </c>
      <c r="C5292" s="47">
        <v>0.5976</v>
      </c>
    </row>
    <row r="5293">
      <c r="A5293" s="47" t="s">
        <v>17</v>
      </c>
      <c r="B5293" s="47">
        <v>5292.0</v>
      </c>
      <c r="C5293" s="47">
        <v>0.6128</v>
      </c>
    </row>
    <row r="5294">
      <c r="A5294" s="47" t="s">
        <v>17</v>
      </c>
      <c r="B5294" s="47">
        <v>5293.0</v>
      </c>
      <c r="C5294" s="47">
        <v>0.6440000000000001</v>
      </c>
    </row>
    <row r="5295">
      <c r="A5295" s="47" t="s">
        <v>17</v>
      </c>
      <c r="B5295" s="47">
        <v>5294.0</v>
      </c>
      <c r="C5295" s="47">
        <v>0.6712</v>
      </c>
    </row>
    <row r="5296">
      <c r="A5296" s="47" t="s">
        <v>17</v>
      </c>
      <c r="B5296" s="47">
        <v>5295.0</v>
      </c>
      <c r="C5296" s="47">
        <v>0.5848</v>
      </c>
    </row>
    <row r="5297">
      <c r="A5297" s="47" t="s">
        <v>17</v>
      </c>
      <c r="B5297" s="47">
        <v>5296.0</v>
      </c>
      <c r="C5297" s="47">
        <v>0.5016</v>
      </c>
    </row>
    <row r="5298">
      <c r="A5298" s="47" t="s">
        <v>17</v>
      </c>
      <c r="B5298" s="47">
        <v>5297.0</v>
      </c>
      <c r="C5298" s="47">
        <v>0.3592</v>
      </c>
    </row>
    <row r="5299">
      <c r="A5299" s="47" t="s">
        <v>17</v>
      </c>
      <c r="B5299" s="47">
        <v>5298.0</v>
      </c>
      <c r="C5299" s="47">
        <v>0.20400000000000001</v>
      </c>
    </row>
    <row r="5300">
      <c r="A5300" s="47" t="s">
        <v>17</v>
      </c>
      <c r="B5300" s="47">
        <v>5299.0</v>
      </c>
      <c r="C5300" s="47">
        <v>0.031200000000000002</v>
      </c>
    </row>
    <row r="5301">
      <c r="A5301" s="47" t="s">
        <v>17</v>
      </c>
      <c r="B5301" s="47">
        <v>5300.0</v>
      </c>
      <c r="C5301" s="47">
        <v>0.0</v>
      </c>
    </row>
    <row r="5302">
      <c r="A5302" s="47" t="s">
        <v>17</v>
      </c>
      <c r="B5302" s="47">
        <v>5301.0</v>
      </c>
      <c r="C5302" s="47">
        <v>0.0</v>
      </c>
    </row>
    <row r="5303">
      <c r="A5303" s="47" t="s">
        <v>17</v>
      </c>
      <c r="B5303" s="47">
        <v>5302.0</v>
      </c>
      <c r="C5303" s="47">
        <v>0.0</v>
      </c>
    </row>
    <row r="5304">
      <c r="A5304" s="47" t="s">
        <v>17</v>
      </c>
      <c r="B5304" s="47">
        <v>5303.0</v>
      </c>
      <c r="C5304" s="47">
        <v>0.0</v>
      </c>
    </row>
    <row r="5305">
      <c r="A5305" s="47" t="s">
        <v>17</v>
      </c>
      <c r="B5305" s="47">
        <v>5304.0</v>
      </c>
      <c r="C5305" s="47">
        <v>0.0</v>
      </c>
    </row>
    <row r="5306">
      <c r="A5306" s="47" t="s">
        <v>17</v>
      </c>
      <c r="B5306" s="47">
        <v>5305.0</v>
      </c>
      <c r="C5306" s="47">
        <v>0.0</v>
      </c>
    </row>
    <row r="5307">
      <c r="A5307" s="47" t="s">
        <v>17</v>
      </c>
      <c r="B5307" s="47">
        <v>5306.0</v>
      </c>
      <c r="C5307" s="47">
        <v>0.0</v>
      </c>
    </row>
    <row r="5308">
      <c r="A5308" s="47" t="s">
        <v>17</v>
      </c>
      <c r="B5308" s="47">
        <v>5307.0</v>
      </c>
      <c r="C5308" s="47">
        <v>0.0</v>
      </c>
    </row>
    <row r="5309">
      <c r="A5309" s="47" t="s">
        <v>17</v>
      </c>
      <c r="B5309" s="47">
        <v>5308.0</v>
      </c>
      <c r="C5309" s="47">
        <v>0.0</v>
      </c>
    </row>
    <row r="5310">
      <c r="A5310" s="47" t="s">
        <v>17</v>
      </c>
      <c r="B5310" s="47">
        <v>5309.0</v>
      </c>
      <c r="C5310" s="47">
        <v>0.0</v>
      </c>
    </row>
    <row r="5311">
      <c r="A5311" s="47" t="s">
        <v>17</v>
      </c>
      <c r="B5311" s="47">
        <v>5310.0</v>
      </c>
      <c r="C5311" s="47">
        <v>0.0104</v>
      </c>
    </row>
    <row r="5312">
      <c r="A5312" s="47" t="s">
        <v>17</v>
      </c>
      <c r="B5312" s="47">
        <v>5311.0</v>
      </c>
      <c r="C5312" s="47">
        <v>0.1448</v>
      </c>
    </row>
    <row r="5313">
      <c r="A5313" s="47" t="s">
        <v>17</v>
      </c>
      <c r="B5313" s="47">
        <v>5312.0</v>
      </c>
      <c r="C5313" s="47">
        <v>0.2432</v>
      </c>
    </row>
    <row r="5314">
      <c r="A5314" s="47" t="s">
        <v>17</v>
      </c>
      <c r="B5314" s="47">
        <v>5313.0</v>
      </c>
      <c r="C5314" s="47">
        <v>0.3776</v>
      </c>
    </row>
    <row r="5315">
      <c r="A5315" s="47" t="s">
        <v>17</v>
      </c>
      <c r="B5315" s="47">
        <v>5314.0</v>
      </c>
      <c r="C5315" s="47">
        <v>0.4728</v>
      </c>
    </row>
    <row r="5316">
      <c r="A5316" s="47" t="s">
        <v>17</v>
      </c>
      <c r="B5316" s="47">
        <v>5315.0</v>
      </c>
      <c r="C5316" s="47">
        <v>0.6072000000000001</v>
      </c>
    </row>
    <row r="5317">
      <c r="A5317" s="47" t="s">
        <v>17</v>
      </c>
      <c r="B5317" s="47">
        <v>5316.0</v>
      </c>
      <c r="C5317" s="47">
        <v>0.6320000000000001</v>
      </c>
    </row>
    <row r="5318">
      <c r="A5318" s="47" t="s">
        <v>17</v>
      </c>
      <c r="B5318" s="47">
        <v>5317.0</v>
      </c>
      <c r="C5318" s="47">
        <v>0.6912</v>
      </c>
    </row>
    <row r="5319">
      <c r="A5319" s="47" t="s">
        <v>17</v>
      </c>
      <c r="B5319" s="47">
        <v>5318.0</v>
      </c>
      <c r="C5319" s="47">
        <v>0.6960000000000001</v>
      </c>
    </row>
    <row r="5320">
      <c r="A5320" s="47" t="s">
        <v>17</v>
      </c>
      <c r="B5320" s="47">
        <v>5319.0</v>
      </c>
      <c r="C5320" s="47">
        <v>0.6160000000000001</v>
      </c>
    </row>
    <row r="5321">
      <c r="A5321" s="47" t="s">
        <v>17</v>
      </c>
      <c r="B5321" s="47">
        <v>5320.0</v>
      </c>
      <c r="C5321" s="47">
        <v>0.496</v>
      </c>
    </row>
    <row r="5322">
      <c r="A5322" s="47" t="s">
        <v>17</v>
      </c>
      <c r="B5322" s="47">
        <v>5321.0</v>
      </c>
      <c r="C5322" s="47">
        <v>0.35440000000000005</v>
      </c>
    </row>
    <row r="5323">
      <c r="A5323" s="47" t="s">
        <v>17</v>
      </c>
      <c r="B5323" s="47">
        <v>5322.0</v>
      </c>
      <c r="C5323" s="47">
        <v>0.19920000000000002</v>
      </c>
    </row>
    <row r="5324">
      <c r="A5324" s="47" t="s">
        <v>17</v>
      </c>
      <c r="B5324" s="47">
        <v>5323.0</v>
      </c>
      <c r="C5324" s="47">
        <v>0.0296</v>
      </c>
    </row>
    <row r="5325">
      <c r="A5325" s="47" t="s">
        <v>17</v>
      </c>
      <c r="B5325" s="47">
        <v>5324.0</v>
      </c>
      <c r="C5325" s="47">
        <v>0.0</v>
      </c>
    </row>
    <row r="5326">
      <c r="A5326" s="47" t="s">
        <v>17</v>
      </c>
      <c r="B5326" s="47">
        <v>5325.0</v>
      </c>
      <c r="C5326" s="47">
        <v>0.0</v>
      </c>
    </row>
    <row r="5327">
      <c r="A5327" s="47" t="s">
        <v>17</v>
      </c>
      <c r="B5327" s="47">
        <v>5326.0</v>
      </c>
      <c r="C5327" s="47">
        <v>0.0</v>
      </c>
    </row>
    <row r="5328">
      <c r="A5328" s="47" t="s">
        <v>17</v>
      </c>
      <c r="B5328" s="47">
        <v>5327.0</v>
      </c>
      <c r="C5328" s="47">
        <v>0.0</v>
      </c>
    </row>
    <row r="5329">
      <c r="A5329" s="47" t="s">
        <v>17</v>
      </c>
      <c r="B5329" s="47">
        <v>5328.0</v>
      </c>
      <c r="C5329" s="47">
        <v>0.0</v>
      </c>
    </row>
    <row r="5330">
      <c r="A5330" s="47" t="s">
        <v>17</v>
      </c>
      <c r="B5330" s="47">
        <v>5329.0</v>
      </c>
      <c r="C5330" s="47">
        <v>0.0</v>
      </c>
    </row>
    <row r="5331">
      <c r="A5331" s="47" t="s">
        <v>17</v>
      </c>
      <c r="B5331" s="47">
        <v>5330.0</v>
      </c>
      <c r="C5331" s="47">
        <v>0.0</v>
      </c>
    </row>
    <row r="5332">
      <c r="A5332" s="47" t="s">
        <v>17</v>
      </c>
      <c r="B5332" s="47">
        <v>5331.0</v>
      </c>
      <c r="C5332" s="47">
        <v>0.0</v>
      </c>
    </row>
    <row r="5333">
      <c r="A5333" s="47" t="s">
        <v>17</v>
      </c>
      <c r="B5333" s="47">
        <v>5332.0</v>
      </c>
      <c r="C5333" s="47">
        <v>0.0</v>
      </c>
    </row>
    <row r="5334">
      <c r="A5334" s="47" t="s">
        <v>17</v>
      </c>
      <c r="B5334" s="47">
        <v>5333.0</v>
      </c>
      <c r="C5334" s="47">
        <v>0.0</v>
      </c>
    </row>
    <row r="5335">
      <c r="A5335" s="47" t="s">
        <v>17</v>
      </c>
      <c r="B5335" s="47">
        <v>5334.0</v>
      </c>
      <c r="C5335" s="47">
        <v>0.0072</v>
      </c>
    </row>
    <row r="5336">
      <c r="A5336" s="47" t="s">
        <v>17</v>
      </c>
      <c r="B5336" s="47">
        <v>5335.0</v>
      </c>
      <c r="C5336" s="47">
        <v>0.1496</v>
      </c>
    </row>
    <row r="5337">
      <c r="A5337" s="47" t="s">
        <v>17</v>
      </c>
      <c r="B5337" s="47">
        <v>5336.0</v>
      </c>
      <c r="C5337" s="47">
        <v>0.30560000000000004</v>
      </c>
    </row>
    <row r="5338">
      <c r="A5338" s="47" t="s">
        <v>17</v>
      </c>
      <c r="B5338" s="47">
        <v>5337.0</v>
      </c>
      <c r="C5338" s="47">
        <v>0.45199999999999996</v>
      </c>
    </row>
    <row r="5339">
      <c r="A5339" s="47" t="s">
        <v>17</v>
      </c>
      <c r="B5339" s="47">
        <v>5338.0</v>
      </c>
      <c r="C5339" s="47">
        <v>0.5856</v>
      </c>
    </row>
    <row r="5340">
      <c r="A5340" s="47" t="s">
        <v>17</v>
      </c>
      <c r="B5340" s="47">
        <v>5339.0</v>
      </c>
      <c r="C5340" s="47">
        <v>0.6832</v>
      </c>
    </row>
    <row r="5341">
      <c r="A5341" s="47" t="s">
        <v>17</v>
      </c>
      <c r="B5341" s="47">
        <v>5340.0</v>
      </c>
      <c r="C5341" s="47">
        <v>0.7344</v>
      </c>
    </row>
    <row r="5342">
      <c r="A5342" s="47" t="s">
        <v>17</v>
      </c>
      <c r="B5342" s="47">
        <v>5341.0</v>
      </c>
      <c r="C5342" s="47">
        <v>0.7456</v>
      </c>
    </row>
    <row r="5343">
      <c r="A5343" s="47" t="s">
        <v>17</v>
      </c>
      <c r="B5343" s="47">
        <v>5342.0</v>
      </c>
      <c r="C5343" s="47">
        <v>0.7016</v>
      </c>
    </row>
    <row r="5344">
      <c r="A5344" s="47" t="s">
        <v>17</v>
      </c>
      <c r="B5344" s="47">
        <v>5343.0</v>
      </c>
      <c r="C5344" s="47">
        <v>0.6176</v>
      </c>
    </row>
    <row r="5345">
      <c r="A5345" s="47" t="s">
        <v>17</v>
      </c>
      <c r="B5345" s="47">
        <v>5344.0</v>
      </c>
      <c r="C5345" s="47">
        <v>0.4968</v>
      </c>
    </row>
    <row r="5346">
      <c r="A5346" s="47" t="s">
        <v>17</v>
      </c>
      <c r="B5346" s="47">
        <v>5345.0</v>
      </c>
      <c r="C5346" s="47">
        <v>0.35600000000000004</v>
      </c>
    </row>
    <row r="5347">
      <c r="A5347" s="47" t="s">
        <v>17</v>
      </c>
      <c r="B5347" s="47">
        <v>5346.0</v>
      </c>
      <c r="C5347" s="47">
        <v>0.1976</v>
      </c>
    </row>
    <row r="5348">
      <c r="A5348" s="47" t="s">
        <v>17</v>
      </c>
      <c r="B5348" s="47">
        <v>5347.0</v>
      </c>
      <c r="C5348" s="47">
        <v>0.0288</v>
      </c>
    </row>
    <row r="5349">
      <c r="A5349" s="47" t="s">
        <v>17</v>
      </c>
      <c r="B5349" s="47">
        <v>5348.0</v>
      </c>
      <c r="C5349" s="47">
        <v>0.0</v>
      </c>
    </row>
    <row r="5350">
      <c r="A5350" s="47" t="s">
        <v>17</v>
      </c>
      <c r="B5350" s="47">
        <v>5349.0</v>
      </c>
      <c r="C5350" s="47">
        <v>0.0</v>
      </c>
    </row>
    <row r="5351">
      <c r="A5351" s="47" t="s">
        <v>17</v>
      </c>
      <c r="B5351" s="47">
        <v>5350.0</v>
      </c>
      <c r="C5351" s="47">
        <v>0.0</v>
      </c>
    </row>
    <row r="5352">
      <c r="A5352" s="47" t="s">
        <v>17</v>
      </c>
      <c r="B5352" s="47">
        <v>5351.0</v>
      </c>
      <c r="C5352" s="47">
        <v>0.0</v>
      </c>
    </row>
    <row r="5353">
      <c r="A5353" s="47" t="s">
        <v>17</v>
      </c>
      <c r="B5353" s="47">
        <v>5352.0</v>
      </c>
      <c r="C5353" s="47">
        <v>0.0</v>
      </c>
    </row>
    <row r="5354">
      <c r="A5354" s="47" t="s">
        <v>17</v>
      </c>
      <c r="B5354" s="47">
        <v>5353.0</v>
      </c>
      <c r="C5354" s="47">
        <v>0.0</v>
      </c>
    </row>
    <row r="5355">
      <c r="A5355" s="47" t="s">
        <v>17</v>
      </c>
      <c r="B5355" s="47">
        <v>5354.0</v>
      </c>
      <c r="C5355" s="47">
        <v>0.0</v>
      </c>
    </row>
    <row r="5356">
      <c r="A5356" s="47" t="s">
        <v>17</v>
      </c>
      <c r="B5356" s="47">
        <v>5355.0</v>
      </c>
      <c r="C5356" s="47">
        <v>0.0</v>
      </c>
    </row>
    <row r="5357">
      <c r="A5357" s="47" t="s">
        <v>17</v>
      </c>
      <c r="B5357" s="47">
        <v>5356.0</v>
      </c>
      <c r="C5357" s="47">
        <v>0.0</v>
      </c>
    </row>
    <row r="5358">
      <c r="A5358" s="47" t="s">
        <v>17</v>
      </c>
      <c r="B5358" s="47">
        <v>5357.0</v>
      </c>
      <c r="C5358" s="47">
        <v>0.0</v>
      </c>
    </row>
    <row r="5359">
      <c r="A5359" s="47" t="s">
        <v>17</v>
      </c>
      <c r="B5359" s="47">
        <v>5358.0</v>
      </c>
      <c r="C5359" s="47">
        <v>0.008</v>
      </c>
    </row>
    <row r="5360">
      <c r="A5360" s="47" t="s">
        <v>17</v>
      </c>
      <c r="B5360" s="47">
        <v>5359.0</v>
      </c>
      <c r="C5360" s="47">
        <v>0.1472</v>
      </c>
    </row>
    <row r="5361">
      <c r="A5361" s="47" t="s">
        <v>17</v>
      </c>
      <c r="B5361" s="47">
        <v>5360.0</v>
      </c>
      <c r="C5361" s="47">
        <v>0.30160000000000003</v>
      </c>
    </row>
    <row r="5362">
      <c r="A5362" s="47" t="s">
        <v>17</v>
      </c>
      <c r="B5362" s="47">
        <v>5361.0</v>
      </c>
      <c r="C5362" s="47">
        <v>0.45039999999999997</v>
      </c>
    </row>
    <row r="5363">
      <c r="A5363" s="47" t="s">
        <v>17</v>
      </c>
      <c r="B5363" s="47">
        <v>5362.0</v>
      </c>
      <c r="C5363" s="47">
        <v>0.584</v>
      </c>
    </row>
    <row r="5364">
      <c r="A5364" s="47" t="s">
        <v>17</v>
      </c>
      <c r="B5364" s="47">
        <v>5363.0</v>
      </c>
      <c r="C5364" s="47">
        <v>0.6744</v>
      </c>
    </row>
    <row r="5365">
      <c r="A5365" s="47" t="s">
        <v>17</v>
      </c>
      <c r="B5365" s="47">
        <v>5364.0</v>
      </c>
      <c r="C5365" s="47">
        <v>0.7360000000000001</v>
      </c>
    </row>
    <row r="5366">
      <c r="A5366" s="47" t="s">
        <v>17</v>
      </c>
      <c r="B5366" s="47">
        <v>5365.0</v>
      </c>
      <c r="C5366" s="47">
        <v>0.7400000000000001</v>
      </c>
    </row>
    <row r="5367">
      <c r="A5367" s="47" t="s">
        <v>17</v>
      </c>
      <c r="B5367" s="47">
        <v>5366.0</v>
      </c>
      <c r="C5367" s="47">
        <v>0.6920000000000001</v>
      </c>
    </row>
    <row r="5368">
      <c r="A5368" s="47" t="s">
        <v>17</v>
      </c>
      <c r="B5368" s="47">
        <v>5367.0</v>
      </c>
      <c r="C5368" s="47">
        <v>0.6120000000000001</v>
      </c>
    </row>
    <row r="5369">
      <c r="A5369" s="47" t="s">
        <v>17</v>
      </c>
      <c r="B5369" s="47">
        <v>5368.0</v>
      </c>
      <c r="C5369" s="47">
        <v>0.4888</v>
      </c>
    </row>
    <row r="5370">
      <c r="A5370" s="47" t="s">
        <v>17</v>
      </c>
      <c r="B5370" s="47">
        <v>5369.0</v>
      </c>
      <c r="C5370" s="47">
        <v>0.332</v>
      </c>
    </row>
    <row r="5371">
      <c r="A5371" s="47" t="s">
        <v>17</v>
      </c>
      <c r="B5371" s="47">
        <v>5370.0</v>
      </c>
      <c r="C5371" s="47">
        <v>0.1896</v>
      </c>
    </row>
    <row r="5372">
      <c r="A5372" s="47" t="s">
        <v>17</v>
      </c>
      <c r="B5372" s="47">
        <v>5371.0</v>
      </c>
      <c r="C5372" s="47">
        <v>0.028000000000000004</v>
      </c>
    </row>
    <row r="5373">
      <c r="A5373" s="47" t="s">
        <v>17</v>
      </c>
      <c r="B5373" s="47">
        <v>5372.0</v>
      </c>
      <c r="C5373" s="47">
        <v>0.0</v>
      </c>
    </row>
    <row r="5374">
      <c r="A5374" s="47" t="s">
        <v>17</v>
      </c>
      <c r="B5374" s="47">
        <v>5373.0</v>
      </c>
      <c r="C5374" s="47">
        <v>0.0</v>
      </c>
    </row>
    <row r="5375">
      <c r="A5375" s="47" t="s">
        <v>17</v>
      </c>
      <c r="B5375" s="47">
        <v>5374.0</v>
      </c>
      <c r="C5375" s="47">
        <v>0.0</v>
      </c>
    </row>
    <row r="5376">
      <c r="A5376" s="47" t="s">
        <v>17</v>
      </c>
      <c r="B5376" s="47">
        <v>5375.0</v>
      </c>
      <c r="C5376" s="47">
        <v>0.0</v>
      </c>
    </row>
    <row r="5377">
      <c r="A5377" s="47" t="s">
        <v>17</v>
      </c>
      <c r="B5377" s="47">
        <v>5376.0</v>
      </c>
      <c r="C5377" s="47">
        <v>0.0</v>
      </c>
    </row>
    <row r="5378">
      <c r="A5378" s="47" t="s">
        <v>17</v>
      </c>
      <c r="B5378" s="47">
        <v>5377.0</v>
      </c>
      <c r="C5378" s="47">
        <v>0.0</v>
      </c>
    </row>
    <row r="5379">
      <c r="A5379" s="47" t="s">
        <v>17</v>
      </c>
      <c r="B5379" s="47">
        <v>5378.0</v>
      </c>
      <c r="C5379" s="47">
        <v>0.0</v>
      </c>
    </row>
    <row r="5380">
      <c r="A5380" s="47" t="s">
        <v>17</v>
      </c>
      <c r="B5380" s="47">
        <v>5379.0</v>
      </c>
      <c r="C5380" s="47">
        <v>0.0</v>
      </c>
    </row>
    <row r="5381">
      <c r="A5381" s="47" t="s">
        <v>17</v>
      </c>
      <c r="B5381" s="47">
        <v>5380.0</v>
      </c>
      <c r="C5381" s="47">
        <v>0.0</v>
      </c>
    </row>
    <row r="5382">
      <c r="A5382" s="47" t="s">
        <v>17</v>
      </c>
      <c r="B5382" s="47">
        <v>5381.0</v>
      </c>
      <c r="C5382" s="47">
        <v>0.0</v>
      </c>
    </row>
    <row r="5383">
      <c r="A5383" s="47" t="s">
        <v>17</v>
      </c>
      <c r="B5383" s="47">
        <v>5382.0</v>
      </c>
      <c r="C5383" s="47">
        <v>0.0</v>
      </c>
    </row>
    <row r="5384">
      <c r="A5384" s="47" t="s">
        <v>17</v>
      </c>
      <c r="B5384" s="47">
        <v>5383.0</v>
      </c>
      <c r="C5384" s="47">
        <v>0.1376</v>
      </c>
    </row>
    <row r="5385">
      <c r="A5385" s="47" t="s">
        <v>17</v>
      </c>
      <c r="B5385" s="47">
        <v>5384.0</v>
      </c>
      <c r="C5385" s="47">
        <v>0.27440000000000003</v>
      </c>
    </row>
    <row r="5386">
      <c r="A5386" s="47" t="s">
        <v>17</v>
      </c>
      <c r="B5386" s="47">
        <v>5385.0</v>
      </c>
      <c r="C5386" s="47">
        <v>0.41440000000000005</v>
      </c>
    </row>
    <row r="5387">
      <c r="A5387" s="47" t="s">
        <v>17</v>
      </c>
      <c r="B5387" s="47">
        <v>5386.0</v>
      </c>
      <c r="C5387" s="47">
        <v>0.43760000000000004</v>
      </c>
    </row>
    <row r="5388">
      <c r="A5388" s="47" t="s">
        <v>17</v>
      </c>
      <c r="B5388" s="47">
        <v>5387.0</v>
      </c>
      <c r="C5388" s="47">
        <v>0.08800000000000001</v>
      </c>
    </row>
    <row r="5389">
      <c r="A5389" s="47" t="s">
        <v>17</v>
      </c>
      <c r="B5389" s="47">
        <v>5388.0</v>
      </c>
      <c r="C5389" s="47">
        <v>0.124</v>
      </c>
    </row>
    <row r="5390">
      <c r="A5390" s="47" t="s">
        <v>17</v>
      </c>
      <c r="B5390" s="47">
        <v>5389.0</v>
      </c>
      <c r="C5390" s="47">
        <v>0.2456</v>
      </c>
    </row>
    <row r="5391">
      <c r="A5391" s="47" t="s">
        <v>17</v>
      </c>
      <c r="B5391" s="47">
        <v>5390.0</v>
      </c>
      <c r="C5391" s="47">
        <v>0.09280000000000001</v>
      </c>
    </row>
    <row r="5392">
      <c r="A5392" s="47" t="s">
        <v>17</v>
      </c>
      <c r="B5392" s="47">
        <v>5391.0</v>
      </c>
      <c r="C5392" s="47">
        <v>0.1168</v>
      </c>
    </row>
    <row r="5393">
      <c r="A5393" s="47" t="s">
        <v>17</v>
      </c>
      <c r="B5393" s="47">
        <v>5392.0</v>
      </c>
      <c r="C5393" s="47">
        <v>0.18000000000000002</v>
      </c>
    </row>
    <row r="5394">
      <c r="A5394" s="47" t="s">
        <v>17</v>
      </c>
      <c r="B5394" s="47">
        <v>5393.0</v>
      </c>
      <c r="C5394" s="47">
        <v>0.22080000000000002</v>
      </c>
    </row>
    <row r="5395">
      <c r="A5395" s="47" t="s">
        <v>17</v>
      </c>
      <c r="B5395" s="47">
        <v>5394.0</v>
      </c>
      <c r="C5395" s="47">
        <v>0.09280000000000001</v>
      </c>
    </row>
    <row r="5396">
      <c r="A5396" s="47" t="s">
        <v>17</v>
      </c>
      <c r="B5396" s="47">
        <v>5395.0</v>
      </c>
      <c r="C5396" s="47">
        <v>0.027200000000000002</v>
      </c>
    </row>
    <row r="5397">
      <c r="A5397" s="47" t="s">
        <v>17</v>
      </c>
      <c r="B5397" s="47">
        <v>5396.0</v>
      </c>
      <c r="C5397" s="47">
        <v>0.0</v>
      </c>
    </row>
    <row r="5398">
      <c r="A5398" s="47" t="s">
        <v>17</v>
      </c>
      <c r="B5398" s="47">
        <v>5397.0</v>
      </c>
      <c r="C5398" s="47">
        <v>0.0</v>
      </c>
    </row>
    <row r="5399">
      <c r="A5399" s="47" t="s">
        <v>17</v>
      </c>
      <c r="B5399" s="47">
        <v>5398.0</v>
      </c>
      <c r="C5399" s="47">
        <v>0.0</v>
      </c>
    </row>
    <row r="5400">
      <c r="A5400" s="47" t="s">
        <v>17</v>
      </c>
      <c r="B5400" s="47">
        <v>5399.0</v>
      </c>
      <c r="C5400" s="47">
        <v>0.0</v>
      </c>
    </row>
    <row r="5401">
      <c r="A5401" s="47" t="s">
        <v>17</v>
      </c>
      <c r="B5401" s="47">
        <v>5400.0</v>
      </c>
      <c r="C5401" s="47">
        <v>0.0</v>
      </c>
    </row>
    <row r="5402">
      <c r="A5402" s="47" t="s">
        <v>17</v>
      </c>
      <c r="B5402" s="47">
        <v>5401.0</v>
      </c>
      <c r="C5402" s="47">
        <v>0.0</v>
      </c>
    </row>
    <row r="5403">
      <c r="A5403" s="47" t="s">
        <v>17</v>
      </c>
      <c r="B5403" s="47">
        <v>5402.0</v>
      </c>
      <c r="C5403" s="47">
        <v>0.0</v>
      </c>
    </row>
    <row r="5404">
      <c r="A5404" s="47" t="s">
        <v>17</v>
      </c>
      <c r="B5404" s="47">
        <v>5403.0</v>
      </c>
      <c r="C5404" s="47">
        <v>0.0</v>
      </c>
    </row>
    <row r="5405">
      <c r="A5405" s="47" t="s">
        <v>17</v>
      </c>
      <c r="B5405" s="47">
        <v>5404.0</v>
      </c>
      <c r="C5405" s="47">
        <v>0.0</v>
      </c>
    </row>
    <row r="5406">
      <c r="A5406" s="47" t="s">
        <v>17</v>
      </c>
      <c r="B5406" s="47">
        <v>5405.0</v>
      </c>
      <c r="C5406" s="47">
        <v>0.0</v>
      </c>
    </row>
    <row r="5407">
      <c r="A5407" s="47" t="s">
        <v>17</v>
      </c>
      <c r="B5407" s="47">
        <v>5406.0</v>
      </c>
      <c r="C5407" s="47">
        <v>0.0</v>
      </c>
    </row>
    <row r="5408">
      <c r="A5408" s="47" t="s">
        <v>17</v>
      </c>
      <c r="B5408" s="47">
        <v>5407.0</v>
      </c>
      <c r="C5408" s="47">
        <v>0.1368</v>
      </c>
    </row>
    <row r="5409">
      <c r="A5409" s="47" t="s">
        <v>17</v>
      </c>
      <c r="B5409" s="47">
        <v>5408.0</v>
      </c>
      <c r="C5409" s="47">
        <v>0.296</v>
      </c>
    </row>
    <row r="5410">
      <c r="A5410" s="47" t="s">
        <v>17</v>
      </c>
      <c r="B5410" s="47">
        <v>5409.0</v>
      </c>
      <c r="C5410" s="47">
        <v>0.44400000000000006</v>
      </c>
    </row>
    <row r="5411">
      <c r="A5411" s="47" t="s">
        <v>17</v>
      </c>
      <c r="B5411" s="47">
        <v>5410.0</v>
      </c>
      <c r="C5411" s="47">
        <v>0.5776</v>
      </c>
    </row>
    <row r="5412">
      <c r="A5412" s="47" t="s">
        <v>17</v>
      </c>
      <c r="B5412" s="47">
        <v>5411.0</v>
      </c>
      <c r="C5412" s="47">
        <v>0.6672</v>
      </c>
    </row>
    <row r="5413">
      <c r="A5413" s="47" t="s">
        <v>17</v>
      </c>
      <c r="B5413" s="47">
        <v>5412.0</v>
      </c>
      <c r="C5413" s="47">
        <v>0.7248000000000001</v>
      </c>
    </row>
    <row r="5414">
      <c r="A5414" s="47" t="s">
        <v>17</v>
      </c>
      <c r="B5414" s="47">
        <v>5413.0</v>
      </c>
      <c r="C5414" s="47">
        <v>0.7320000000000001</v>
      </c>
    </row>
    <row r="5415">
      <c r="A5415" s="47" t="s">
        <v>17</v>
      </c>
      <c r="B5415" s="47">
        <v>5414.0</v>
      </c>
      <c r="C5415" s="47">
        <v>0.6880000000000001</v>
      </c>
    </row>
    <row r="5416">
      <c r="A5416" s="47" t="s">
        <v>17</v>
      </c>
      <c r="B5416" s="47">
        <v>5415.0</v>
      </c>
      <c r="C5416" s="47">
        <v>0.6040000000000001</v>
      </c>
    </row>
    <row r="5417">
      <c r="A5417" s="47" t="s">
        <v>17</v>
      </c>
      <c r="B5417" s="47">
        <v>5416.0</v>
      </c>
      <c r="C5417" s="47">
        <v>0.484</v>
      </c>
    </row>
    <row r="5418">
      <c r="A5418" s="47" t="s">
        <v>17</v>
      </c>
      <c r="B5418" s="47">
        <v>5417.0</v>
      </c>
      <c r="C5418" s="47">
        <v>0.3416</v>
      </c>
    </row>
    <row r="5419">
      <c r="A5419" s="47" t="s">
        <v>17</v>
      </c>
      <c r="B5419" s="47">
        <v>5418.0</v>
      </c>
      <c r="C5419" s="47">
        <v>0.18400000000000002</v>
      </c>
    </row>
    <row r="5420">
      <c r="A5420" s="47" t="s">
        <v>17</v>
      </c>
      <c r="B5420" s="47">
        <v>5419.0</v>
      </c>
      <c r="C5420" s="47">
        <v>0.026400000000000003</v>
      </c>
    </row>
    <row r="5421">
      <c r="A5421" s="47" t="s">
        <v>17</v>
      </c>
      <c r="B5421" s="47">
        <v>5420.0</v>
      </c>
      <c r="C5421" s="47">
        <v>0.0</v>
      </c>
    </row>
    <row r="5422">
      <c r="A5422" s="47" t="s">
        <v>17</v>
      </c>
      <c r="B5422" s="47">
        <v>5421.0</v>
      </c>
      <c r="C5422" s="47">
        <v>0.0</v>
      </c>
    </row>
    <row r="5423">
      <c r="A5423" s="47" t="s">
        <v>17</v>
      </c>
      <c r="B5423" s="47">
        <v>5422.0</v>
      </c>
      <c r="C5423" s="47">
        <v>0.0</v>
      </c>
    </row>
    <row r="5424">
      <c r="A5424" s="47" t="s">
        <v>17</v>
      </c>
      <c r="B5424" s="47">
        <v>5423.0</v>
      </c>
      <c r="C5424" s="47">
        <v>0.0</v>
      </c>
    </row>
    <row r="5425">
      <c r="A5425" s="47" t="s">
        <v>17</v>
      </c>
      <c r="B5425" s="47">
        <v>5424.0</v>
      </c>
      <c r="C5425" s="47">
        <v>0.0</v>
      </c>
    </row>
    <row r="5426">
      <c r="A5426" s="47" t="s">
        <v>17</v>
      </c>
      <c r="B5426" s="47">
        <v>5425.0</v>
      </c>
      <c r="C5426" s="47">
        <v>0.0</v>
      </c>
    </row>
    <row r="5427">
      <c r="A5427" s="47" t="s">
        <v>17</v>
      </c>
      <c r="B5427" s="47">
        <v>5426.0</v>
      </c>
      <c r="C5427" s="47">
        <v>0.0</v>
      </c>
    </row>
    <row r="5428">
      <c r="A5428" s="47" t="s">
        <v>17</v>
      </c>
      <c r="B5428" s="47">
        <v>5427.0</v>
      </c>
      <c r="C5428" s="47">
        <v>0.0</v>
      </c>
    </row>
    <row r="5429">
      <c r="A5429" s="47" t="s">
        <v>17</v>
      </c>
      <c r="B5429" s="47">
        <v>5428.0</v>
      </c>
      <c r="C5429" s="47">
        <v>0.0</v>
      </c>
    </row>
    <row r="5430">
      <c r="A5430" s="47" t="s">
        <v>17</v>
      </c>
      <c r="B5430" s="47">
        <v>5429.0</v>
      </c>
      <c r="C5430" s="47">
        <v>0.0</v>
      </c>
    </row>
    <row r="5431">
      <c r="A5431" s="47" t="s">
        <v>17</v>
      </c>
      <c r="B5431" s="47">
        <v>5430.0</v>
      </c>
      <c r="C5431" s="47">
        <v>0.0</v>
      </c>
    </row>
    <row r="5432">
      <c r="A5432" s="47" t="s">
        <v>17</v>
      </c>
      <c r="B5432" s="47">
        <v>5431.0</v>
      </c>
      <c r="C5432" s="47">
        <v>0.1328</v>
      </c>
    </row>
    <row r="5433">
      <c r="A5433" s="47" t="s">
        <v>17</v>
      </c>
      <c r="B5433" s="47">
        <v>5432.0</v>
      </c>
      <c r="C5433" s="47">
        <v>0.2912</v>
      </c>
    </row>
    <row r="5434">
      <c r="A5434" s="47" t="s">
        <v>17</v>
      </c>
      <c r="B5434" s="47">
        <v>5433.0</v>
      </c>
      <c r="C5434" s="47">
        <v>0.44000000000000006</v>
      </c>
    </row>
    <row r="5435">
      <c r="A5435" s="47" t="s">
        <v>17</v>
      </c>
      <c r="B5435" s="47">
        <v>5434.0</v>
      </c>
      <c r="C5435" s="47">
        <v>0.5688</v>
      </c>
    </row>
    <row r="5436">
      <c r="A5436" s="47" t="s">
        <v>17</v>
      </c>
      <c r="B5436" s="47">
        <v>5435.0</v>
      </c>
      <c r="C5436" s="47">
        <v>0.6616</v>
      </c>
    </row>
    <row r="5437">
      <c r="A5437" s="47" t="s">
        <v>17</v>
      </c>
      <c r="B5437" s="47">
        <v>5436.0</v>
      </c>
      <c r="C5437" s="47">
        <v>0.7192000000000001</v>
      </c>
    </row>
    <row r="5438">
      <c r="A5438" s="47" t="s">
        <v>17</v>
      </c>
      <c r="B5438" s="47">
        <v>5437.0</v>
      </c>
      <c r="C5438" s="47">
        <v>0.7304</v>
      </c>
    </row>
    <row r="5439">
      <c r="A5439" s="47" t="s">
        <v>17</v>
      </c>
      <c r="B5439" s="47">
        <v>5438.0</v>
      </c>
      <c r="C5439" s="47">
        <v>0.6856</v>
      </c>
    </row>
    <row r="5440">
      <c r="A5440" s="47" t="s">
        <v>17</v>
      </c>
      <c r="B5440" s="47">
        <v>5439.0</v>
      </c>
      <c r="C5440" s="47">
        <v>0.6016</v>
      </c>
    </row>
    <row r="5441">
      <c r="A5441" s="47" t="s">
        <v>17</v>
      </c>
      <c r="B5441" s="47">
        <v>5440.0</v>
      </c>
      <c r="C5441" s="47">
        <v>0.4808</v>
      </c>
    </row>
    <row r="5442">
      <c r="A5442" s="47" t="s">
        <v>17</v>
      </c>
      <c r="B5442" s="47">
        <v>5441.0</v>
      </c>
      <c r="C5442" s="47">
        <v>0.3368</v>
      </c>
    </row>
    <row r="5443">
      <c r="A5443" s="47" t="s">
        <v>17</v>
      </c>
      <c r="B5443" s="47">
        <v>5442.0</v>
      </c>
      <c r="C5443" s="47">
        <v>0.18080000000000002</v>
      </c>
    </row>
    <row r="5444">
      <c r="A5444" s="47" t="s">
        <v>17</v>
      </c>
      <c r="B5444" s="47">
        <v>5443.0</v>
      </c>
      <c r="C5444" s="47">
        <v>0.0256</v>
      </c>
    </row>
    <row r="5445">
      <c r="A5445" s="47" t="s">
        <v>17</v>
      </c>
      <c r="B5445" s="47">
        <v>5444.0</v>
      </c>
      <c r="C5445" s="47">
        <v>0.0</v>
      </c>
    </row>
    <row r="5446">
      <c r="A5446" s="47" t="s">
        <v>17</v>
      </c>
      <c r="B5446" s="47">
        <v>5445.0</v>
      </c>
      <c r="C5446" s="47">
        <v>0.0</v>
      </c>
    </row>
    <row r="5447">
      <c r="A5447" s="47" t="s">
        <v>17</v>
      </c>
      <c r="B5447" s="47">
        <v>5446.0</v>
      </c>
      <c r="C5447" s="47">
        <v>0.0</v>
      </c>
    </row>
    <row r="5448">
      <c r="A5448" s="47" t="s">
        <v>17</v>
      </c>
      <c r="B5448" s="47">
        <v>5447.0</v>
      </c>
      <c r="C5448" s="47">
        <v>0.0</v>
      </c>
    </row>
    <row r="5449">
      <c r="A5449" s="47" t="s">
        <v>17</v>
      </c>
      <c r="B5449" s="47">
        <v>5448.0</v>
      </c>
      <c r="C5449" s="47">
        <v>0.0</v>
      </c>
    </row>
    <row r="5450">
      <c r="A5450" s="47" t="s">
        <v>17</v>
      </c>
      <c r="B5450" s="47">
        <v>5449.0</v>
      </c>
      <c r="C5450" s="47">
        <v>0.0</v>
      </c>
    </row>
    <row r="5451">
      <c r="A5451" s="47" t="s">
        <v>17</v>
      </c>
      <c r="B5451" s="47">
        <v>5450.0</v>
      </c>
      <c r="C5451" s="47">
        <v>0.0</v>
      </c>
    </row>
    <row r="5452">
      <c r="A5452" s="47" t="s">
        <v>17</v>
      </c>
      <c r="B5452" s="47">
        <v>5451.0</v>
      </c>
      <c r="C5452" s="47">
        <v>0.0</v>
      </c>
    </row>
    <row r="5453">
      <c r="A5453" s="47" t="s">
        <v>17</v>
      </c>
      <c r="B5453" s="47">
        <v>5452.0</v>
      </c>
      <c r="C5453" s="47">
        <v>0.0</v>
      </c>
    </row>
    <row r="5454">
      <c r="A5454" s="47" t="s">
        <v>17</v>
      </c>
      <c r="B5454" s="47">
        <v>5453.0</v>
      </c>
      <c r="C5454" s="47">
        <v>0.0</v>
      </c>
    </row>
    <row r="5455">
      <c r="A5455" s="47" t="s">
        <v>17</v>
      </c>
      <c r="B5455" s="47">
        <v>5454.0</v>
      </c>
      <c r="C5455" s="47">
        <v>0.0</v>
      </c>
    </row>
    <row r="5456">
      <c r="A5456" s="47" t="s">
        <v>17</v>
      </c>
      <c r="B5456" s="47">
        <v>5455.0</v>
      </c>
      <c r="C5456" s="47">
        <v>0.13440000000000002</v>
      </c>
    </row>
    <row r="5457">
      <c r="A5457" s="47" t="s">
        <v>17</v>
      </c>
      <c r="B5457" s="47">
        <v>5456.0</v>
      </c>
      <c r="C5457" s="47">
        <v>0.24</v>
      </c>
    </row>
    <row r="5458">
      <c r="A5458" s="47" t="s">
        <v>17</v>
      </c>
      <c r="B5458" s="47">
        <v>5457.0</v>
      </c>
      <c r="C5458" s="47">
        <v>0.36800000000000005</v>
      </c>
    </row>
    <row r="5459">
      <c r="A5459" s="47" t="s">
        <v>17</v>
      </c>
      <c r="B5459" s="47">
        <v>5458.0</v>
      </c>
      <c r="C5459" s="47">
        <v>0.5456000000000001</v>
      </c>
    </row>
    <row r="5460">
      <c r="A5460" s="47" t="s">
        <v>17</v>
      </c>
      <c r="B5460" s="47">
        <v>5459.0</v>
      </c>
      <c r="C5460" s="47">
        <v>0.6272000000000001</v>
      </c>
    </row>
    <row r="5461">
      <c r="A5461" s="47" t="s">
        <v>17</v>
      </c>
      <c r="B5461" s="47">
        <v>5460.0</v>
      </c>
      <c r="C5461" s="47">
        <v>0.6656</v>
      </c>
    </row>
    <row r="5462">
      <c r="A5462" s="47" t="s">
        <v>17</v>
      </c>
      <c r="B5462" s="47">
        <v>5461.0</v>
      </c>
      <c r="C5462" s="47">
        <v>0.6528</v>
      </c>
    </row>
    <row r="5463">
      <c r="A5463" s="47" t="s">
        <v>17</v>
      </c>
      <c r="B5463" s="47">
        <v>5462.0</v>
      </c>
      <c r="C5463" s="47">
        <v>0.6088</v>
      </c>
    </row>
    <row r="5464">
      <c r="A5464" s="47" t="s">
        <v>17</v>
      </c>
      <c r="B5464" s="47">
        <v>5463.0</v>
      </c>
      <c r="C5464" s="47">
        <v>0.5928</v>
      </c>
    </row>
    <row r="5465">
      <c r="A5465" s="47" t="s">
        <v>17</v>
      </c>
      <c r="B5465" s="47">
        <v>5464.0</v>
      </c>
      <c r="C5465" s="47">
        <v>0.4808</v>
      </c>
    </row>
    <row r="5466">
      <c r="A5466" s="47" t="s">
        <v>17</v>
      </c>
      <c r="B5466" s="47">
        <v>5465.0</v>
      </c>
      <c r="C5466" s="47">
        <v>0.336</v>
      </c>
    </row>
    <row r="5467">
      <c r="A5467" s="47" t="s">
        <v>17</v>
      </c>
      <c r="B5467" s="47">
        <v>5466.0</v>
      </c>
      <c r="C5467" s="47">
        <v>0.17920000000000003</v>
      </c>
    </row>
    <row r="5468">
      <c r="A5468" s="47" t="s">
        <v>17</v>
      </c>
      <c r="B5468" s="47">
        <v>5467.0</v>
      </c>
      <c r="C5468" s="47">
        <v>0.024</v>
      </c>
    </row>
    <row r="5469">
      <c r="A5469" s="47" t="s">
        <v>17</v>
      </c>
      <c r="B5469" s="47">
        <v>5468.0</v>
      </c>
      <c r="C5469" s="47">
        <v>0.0</v>
      </c>
    </row>
    <row r="5470">
      <c r="A5470" s="47" t="s">
        <v>17</v>
      </c>
      <c r="B5470" s="47">
        <v>5469.0</v>
      </c>
      <c r="C5470" s="47">
        <v>0.0</v>
      </c>
    </row>
    <row r="5471">
      <c r="A5471" s="47" t="s">
        <v>17</v>
      </c>
      <c r="B5471" s="47">
        <v>5470.0</v>
      </c>
      <c r="C5471" s="47">
        <v>0.0</v>
      </c>
    </row>
    <row r="5472">
      <c r="A5472" s="47" t="s">
        <v>17</v>
      </c>
      <c r="B5472" s="47">
        <v>5471.0</v>
      </c>
      <c r="C5472" s="47">
        <v>0.0</v>
      </c>
    </row>
    <row r="5473">
      <c r="A5473" s="47" t="s">
        <v>17</v>
      </c>
      <c r="B5473" s="47">
        <v>5472.0</v>
      </c>
      <c r="C5473" s="47">
        <v>0.0</v>
      </c>
    </row>
    <row r="5474">
      <c r="A5474" s="47" t="s">
        <v>17</v>
      </c>
      <c r="B5474" s="47">
        <v>5473.0</v>
      </c>
      <c r="C5474" s="47">
        <v>0.0</v>
      </c>
    </row>
    <row r="5475">
      <c r="A5475" s="47" t="s">
        <v>17</v>
      </c>
      <c r="B5475" s="47">
        <v>5474.0</v>
      </c>
      <c r="C5475" s="47">
        <v>0.0</v>
      </c>
    </row>
    <row r="5476">
      <c r="A5476" s="47" t="s">
        <v>17</v>
      </c>
      <c r="B5476" s="47">
        <v>5475.0</v>
      </c>
      <c r="C5476" s="47">
        <v>0.0</v>
      </c>
    </row>
    <row r="5477">
      <c r="A5477" s="47" t="s">
        <v>17</v>
      </c>
      <c r="B5477" s="47">
        <v>5476.0</v>
      </c>
      <c r="C5477" s="47">
        <v>0.0</v>
      </c>
    </row>
    <row r="5478">
      <c r="A5478" s="47" t="s">
        <v>17</v>
      </c>
      <c r="B5478" s="47">
        <v>5477.0</v>
      </c>
      <c r="C5478" s="47">
        <v>0.0</v>
      </c>
    </row>
    <row r="5479">
      <c r="A5479" s="47" t="s">
        <v>17</v>
      </c>
      <c r="B5479" s="47">
        <v>5478.0</v>
      </c>
      <c r="C5479" s="47">
        <v>0.0</v>
      </c>
    </row>
    <row r="5480">
      <c r="A5480" s="47" t="s">
        <v>17</v>
      </c>
      <c r="B5480" s="47">
        <v>5479.0</v>
      </c>
      <c r="C5480" s="47">
        <v>0.09040000000000001</v>
      </c>
    </row>
    <row r="5481">
      <c r="A5481" s="47" t="s">
        <v>17</v>
      </c>
      <c r="B5481" s="47">
        <v>5480.0</v>
      </c>
      <c r="C5481" s="47">
        <v>0.20240000000000002</v>
      </c>
    </row>
    <row r="5482">
      <c r="A5482" s="47" t="s">
        <v>17</v>
      </c>
      <c r="B5482" s="47">
        <v>5481.0</v>
      </c>
      <c r="C5482" s="47">
        <v>0.43600000000000005</v>
      </c>
    </row>
    <row r="5483">
      <c r="A5483" s="47" t="s">
        <v>17</v>
      </c>
      <c r="B5483" s="47">
        <v>5482.0</v>
      </c>
      <c r="C5483" s="47">
        <v>0.3296</v>
      </c>
    </row>
    <row r="5484">
      <c r="A5484" s="47" t="s">
        <v>17</v>
      </c>
      <c r="B5484" s="47">
        <v>5483.0</v>
      </c>
      <c r="C5484" s="47">
        <v>0.5848</v>
      </c>
    </row>
    <row r="5485">
      <c r="A5485" s="47" t="s">
        <v>17</v>
      </c>
      <c r="B5485" s="47">
        <v>5484.0</v>
      </c>
      <c r="C5485" s="47">
        <v>0.668</v>
      </c>
    </row>
    <row r="5486">
      <c r="A5486" s="47" t="s">
        <v>17</v>
      </c>
      <c r="B5486" s="47">
        <v>5485.0</v>
      </c>
      <c r="C5486" s="47">
        <v>0.6304000000000001</v>
      </c>
    </row>
    <row r="5487">
      <c r="A5487" s="47" t="s">
        <v>17</v>
      </c>
      <c r="B5487" s="47">
        <v>5486.0</v>
      </c>
      <c r="C5487" s="47">
        <v>0.6440000000000001</v>
      </c>
    </row>
    <row r="5488">
      <c r="A5488" s="47" t="s">
        <v>17</v>
      </c>
      <c r="B5488" s="47">
        <v>5487.0</v>
      </c>
      <c r="C5488" s="47">
        <v>0.5832</v>
      </c>
    </row>
    <row r="5489">
      <c r="A5489" s="47" t="s">
        <v>17</v>
      </c>
      <c r="B5489" s="47">
        <v>5488.0</v>
      </c>
      <c r="C5489" s="47">
        <v>0.45439999999999997</v>
      </c>
    </row>
    <row r="5490">
      <c r="A5490" s="47" t="s">
        <v>17</v>
      </c>
      <c r="B5490" s="47">
        <v>5489.0</v>
      </c>
      <c r="C5490" s="47">
        <v>0.2912</v>
      </c>
    </row>
    <row r="5491">
      <c r="A5491" s="47" t="s">
        <v>17</v>
      </c>
      <c r="B5491" s="47">
        <v>5490.0</v>
      </c>
      <c r="C5491" s="47">
        <v>0.1632</v>
      </c>
    </row>
    <row r="5492">
      <c r="A5492" s="47" t="s">
        <v>17</v>
      </c>
      <c r="B5492" s="47">
        <v>5491.0</v>
      </c>
      <c r="C5492" s="47">
        <v>0.022400000000000003</v>
      </c>
    </row>
    <row r="5493">
      <c r="A5493" s="47" t="s">
        <v>17</v>
      </c>
      <c r="B5493" s="47">
        <v>5492.0</v>
      </c>
      <c r="C5493" s="47">
        <v>0.0</v>
      </c>
    </row>
    <row r="5494">
      <c r="A5494" s="47" t="s">
        <v>17</v>
      </c>
      <c r="B5494" s="47">
        <v>5493.0</v>
      </c>
      <c r="C5494" s="47">
        <v>0.0</v>
      </c>
    </row>
    <row r="5495">
      <c r="A5495" s="47" t="s">
        <v>17</v>
      </c>
      <c r="B5495" s="47">
        <v>5494.0</v>
      </c>
      <c r="C5495" s="47">
        <v>0.0</v>
      </c>
    </row>
    <row r="5496">
      <c r="A5496" s="47" t="s">
        <v>17</v>
      </c>
      <c r="B5496" s="47">
        <v>5495.0</v>
      </c>
      <c r="C5496" s="47">
        <v>0.0</v>
      </c>
    </row>
    <row r="5497">
      <c r="A5497" s="47" t="s">
        <v>17</v>
      </c>
      <c r="B5497" s="47">
        <v>5496.0</v>
      </c>
      <c r="C5497" s="47">
        <v>0.0</v>
      </c>
    </row>
    <row r="5498">
      <c r="A5498" s="47" t="s">
        <v>17</v>
      </c>
      <c r="B5498" s="47">
        <v>5497.0</v>
      </c>
      <c r="C5498" s="47">
        <v>0.0</v>
      </c>
    </row>
    <row r="5499">
      <c r="A5499" s="47" t="s">
        <v>17</v>
      </c>
      <c r="B5499" s="47">
        <v>5498.0</v>
      </c>
      <c r="C5499" s="47">
        <v>0.0</v>
      </c>
    </row>
    <row r="5500">
      <c r="A5500" s="47" t="s">
        <v>17</v>
      </c>
      <c r="B5500" s="47">
        <v>5499.0</v>
      </c>
      <c r="C5500" s="47">
        <v>0.0</v>
      </c>
    </row>
    <row r="5501">
      <c r="A5501" s="47" t="s">
        <v>17</v>
      </c>
      <c r="B5501" s="47">
        <v>5500.0</v>
      </c>
      <c r="C5501" s="47">
        <v>0.0</v>
      </c>
    </row>
    <row r="5502">
      <c r="A5502" s="47" t="s">
        <v>17</v>
      </c>
      <c r="B5502" s="47">
        <v>5501.0</v>
      </c>
      <c r="C5502" s="47">
        <v>0.0</v>
      </c>
    </row>
    <row r="5503">
      <c r="A5503" s="47" t="s">
        <v>17</v>
      </c>
      <c r="B5503" s="47">
        <v>5502.0</v>
      </c>
      <c r="C5503" s="47">
        <v>0.0</v>
      </c>
    </row>
    <row r="5504">
      <c r="A5504" s="47" t="s">
        <v>17</v>
      </c>
      <c r="B5504" s="47">
        <v>5503.0</v>
      </c>
      <c r="C5504" s="47">
        <v>0.12560000000000002</v>
      </c>
    </row>
    <row r="5505">
      <c r="A5505" s="47" t="s">
        <v>17</v>
      </c>
      <c r="B5505" s="47">
        <v>5504.0</v>
      </c>
      <c r="C5505" s="47">
        <v>0.27999999999999997</v>
      </c>
    </row>
    <row r="5506">
      <c r="A5506" s="47" t="s">
        <v>17</v>
      </c>
      <c r="B5506" s="47">
        <v>5505.0</v>
      </c>
      <c r="C5506" s="47">
        <v>0.39084</v>
      </c>
    </row>
    <row r="5507">
      <c r="A5507" s="47" t="s">
        <v>17</v>
      </c>
      <c r="B5507" s="47">
        <v>5506.0</v>
      </c>
      <c r="C5507" s="47">
        <v>0.50436</v>
      </c>
    </row>
    <row r="5508">
      <c r="A5508" s="47" t="s">
        <v>17</v>
      </c>
      <c r="B5508" s="47">
        <v>5507.0</v>
      </c>
      <c r="C5508" s="47">
        <v>0.59428</v>
      </c>
    </row>
    <row r="5509">
      <c r="A5509" s="47" t="s">
        <v>17</v>
      </c>
      <c r="B5509" s="47">
        <v>5508.0</v>
      </c>
      <c r="C5509" s="47">
        <v>0.6562800000000001</v>
      </c>
    </row>
    <row r="5510">
      <c r="A5510" s="47" t="s">
        <v>17</v>
      </c>
      <c r="B5510" s="47">
        <v>5509.0</v>
      </c>
      <c r="C5510" s="47">
        <v>0.7080000000000001</v>
      </c>
    </row>
    <row r="5511">
      <c r="A5511" s="47" t="s">
        <v>17</v>
      </c>
      <c r="B5511" s="47">
        <v>5510.0</v>
      </c>
      <c r="C5511" s="47">
        <v>0.664</v>
      </c>
    </row>
    <row r="5512">
      <c r="A5512" s="47" t="s">
        <v>17</v>
      </c>
      <c r="B5512" s="47">
        <v>5511.0</v>
      </c>
      <c r="C5512" s="47">
        <v>0.584</v>
      </c>
    </row>
    <row r="5513">
      <c r="A5513" s="47" t="s">
        <v>17</v>
      </c>
      <c r="B5513" s="47">
        <v>5512.0</v>
      </c>
      <c r="C5513" s="47">
        <v>0.4696</v>
      </c>
    </row>
    <row r="5514">
      <c r="A5514" s="47" t="s">
        <v>17</v>
      </c>
      <c r="B5514" s="47">
        <v>5513.0</v>
      </c>
      <c r="C5514" s="47">
        <v>0.32080000000000003</v>
      </c>
    </row>
    <row r="5515">
      <c r="A5515" s="47" t="s">
        <v>17</v>
      </c>
      <c r="B5515" s="47">
        <v>5514.0</v>
      </c>
      <c r="C5515" s="47">
        <v>0.1704</v>
      </c>
    </row>
    <row r="5516">
      <c r="A5516" s="47" t="s">
        <v>17</v>
      </c>
      <c r="B5516" s="47">
        <v>5515.0</v>
      </c>
      <c r="C5516" s="47">
        <v>0.0208</v>
      </c>
    </row>
    <row r="5517">
      <c r="A5517" s="47" t="s">
        <v>17</v>
      </c>
      <c r="B5517" s="47">
        <v>5516.0</v>
      </c>
      <c r="C5517" s="47">
        <v>0.0</v>
      </c>
    </row>
    <row r="5518">
      <c r="A5518" s="47" t="s">
        <v>17</v>
      </c>
      <c r="B5518" s="47">
        <v>5517.0</v>
      </c>
      <c r="C5518" s="47">
        <v>0.0</v>
      </c>
    </row>
    <row r="5519">
      <c r="A5519" s="47" t="s">
        <v>17</v>
      </c>
      <c r="B5519" s="47">
        <v>5518.0</v>
      </c>
      <c r="C5519" s="47">
        <v>0.0</v>
      </c>
    </row>
    <row r="5520">
      <c r="A5520" s="47" t="s">
        <v>17</v>
      </c>
      <c r="B5520" s="47">
        <v>5519.0</v>
      </c>
      <c r="C5520" s="47">
        <v>0.0</v>
      </c>
    </row>
    <row r="5521">
      <c r="A5521" s="47" t="s">
        <v>17</v>
      </c>
      <c r="B5521" s="47">
        <v>5520.0</v>
      </c>
      <c r="C5521" s="47">
        <v>0.0</v>
      </c>
    </row>
    <row r="5522">
      <c r="A5522" s="47" t="s">
        <v>17</v>
      </c>
      <c r="B5522" s="47">
        <v>5521.0</v>
      </c>
      <c r="C5522" s="47">
        <v>0.0</v>
      </c>
    </row>
    <row r="5523">
      <c r="A5523" s="47" t="s">
        <v>17</v>
      </c>
      <c r="B5523" s="47">
        <v>5522.0</v>
      </c>
      <c r="C5523" s="47">
        <v>0.0</v>
      </c>
    </row>
    <row r="5524">
      <c r="A5524" s="47" t="s">
        <v>17</v>
      </c>
      <c r="B5524" s="47">
        <v>5523.0</v>
      </c>
      <c r="C5524" s="47">
        <v>0.0</v>
      </c>
    </row>
    <row r="5525">
      <c r="A5525" s="47" t="s">
        <v>17</v>
      </c>
      <c r="B5525" s="47">
        <v>5524.0</v>
      </c>
      <c r="C5525" s="47">
        <v>0.0</v>
      </c>
    </row>
    <row r="5526">
      <c r="A5526" s="47" t="s">
        <v>17</v>
      </c>
      <c r="B5526" s="47">
        <v>5525.0</v>
      </c>
      <c r="C5526" s="47">
        <v>0.0</v>
      </c>
    </row>
    <row r="5527">
      <c r="A5527" s="47" t="s">
        <v>17</v>
      </c>
      <c r="B5527" s="47">
        <v>5526.0</v>
      </c>
      <c r="C5527" s="47">
        <v>0.0</v>
      </c>
    </row>
    <row r="5528">
      <c r="A5528" s="47" t="s">
        <v>17</v>
      </c>
      <c r="B5528" s="47">
        <v>5527.0</v>
      </c>
      <c r="C5528" s="47">
        <v>0.1288</v>
      </c>
    </row>
    <row r="5529">
      <c r="A5529" s="47" t="s">
        <v>17</v>
      </c>
      <c r="B5529" s="47">
        <v>5528.0</v>
      </c>
      <c r="C5529" s="47">
        <v>0.2848</v>
      </c>
    </row>
    <row r="5530">
      <c r="A5530" s="47" t="s">
        <v>17</v>
      </c>
      <c r="B5530" s="47">
        <v>5529.0</v>
      </c>
      <c r="C5530" s="47">
        <v>0.43440000000000006</v>
      </c>
    </row>
    <row r="5531">
      <c r="A5531" s="47" t="s">
        <v>17</v>
      </c>
      <c r="B5531" s="47">
        <v>5530.0</v>
      </c>
      <c r="C5531" s="47">
        <v>0.5584</v>
      </c>
    </row>
    <row r="5532">
      <c r="A5532" s="47" t="s">
        <v>17</v>
      </c>
      <c r="B5532" s="47">
        <v>5531.0</v>
      </c>
      <c r="C5532" s="47">
        <v>0.6144000000000001</v>
      </c>
    </row>
    <row r="5533">
      <c r="A5533" s="47" t="s">
        <v>17</v>
      </c>
      <c r="B5533" s="47">
        <v>5532.0</v>
      </c>
      <c r="C5533" s="47">
        <v>0.7304</v>
      </c>
    </row>
    <row r="5534">
      <c r="A5534" s="47" t="s">
        <v>17</v>
      </c>
      <c r="B5534" s="47">
        <v>5533.0</v>
      </c>
      <c r="C5534" s="47">
        <v>0.7256</v>
      </c>
    </row>
    <row r="5535">
      <c r="A5535" s="47" t="s">
        <v>17</v>
      </c>
      <c r="B5535" s="47">
        <v>5534.0</v>
      </c>
      <c r="C5535" s="47">
        <v>0.68</v>
      </c>
    </row>
    <row r="5536">
      <c r="A5536" s="47" t="s">
        <v>17</v>
      </c>
      <c r="B5536" s="47">
        <v>5535.0</v>
      </c>
      <c r="C5536" s="47">
        <v>0.6136</v>
      </c>
    </row>
    <row r="5537">
      <c r="A5537" s="47" t="s">
        <v>17</v>
      </c>
      <c r="B5537" s="47">
        <v>5536.0</v>
      </c>
      <c r="C5537" s="47">
        <v>0.4616</v>
      </c>
    </row>
    <row r="5538">
      <c r="A5538" s="47" t="s">
        <v>17</v>
      </c>
      <c r="B5538" s="47">
        <v>5537.0</v>
      </c>
      <c r="C5538" s="47">
        <v>0.31920000000000004</v>
      </c>
    </row>
    <row r="5539">
      <c r="A5539" s="47" t="s">
        <v>17</v>
      </c>
      <c r="B5539" s="47">
        <v>5538.0</v>
      </c>
      <c r="C5539" s="47">
        <v>0.164</v>
      </c>
    </row>
    <row r="5540">
      <c r="A5540" s="47" t="s">
        <v>17</v>
      </c>
      <c r="B5540" s="47">
        <v>5539.0</v>
      </c>
      <c r="C5540" s="47">
        <v>0.0152</v>
      </c>
    </row>
    <row r="5541">
      <c r="A5541" s="47" t="s">
        <v>17</v>
      </c>
      <c r="B5541" s="47">
        <v>5540.0</v>
      </c>
      <c r="C5541" s="47">
        <v>0.0</v>
      </c>
    </row>
    <row r="5542">
      <c r="A5542" s="47" t="s">
        <v>17</v>
      </c>
      <c r="B5542" s="47">
        <v>5541.0</v>
      </c>
      <c r="C5542" s="47">
        <v>0.0</v>
      </c>
    </row>
    <row r="5543">
      <c r="A5543" s="47" t="s">
        <v>17</v>
      </c>
      <c r="B5543" s="47">
        <v>5542.0</v>
      </c>
      <c r="C5543" s="47">
        <v>0.0</v>
      </c>
    </row>
    <row r="5544">
      <c r="A5544" s="47" t="s">
        <v>17</v>
      </c>
      <c r="B5544" s="47">
        <v>5543.0</v>
      </c>
      <c r="C5544" s="47">
        <v>0.0</v>
      </c>
    </row>
    <row r="5545">
      <c r="A5545" s="47" t="s">
        <v>17</v>
      </c>
      <c r="B5545" s="47">
        <v>5544.0</v>
      </c>
      <c r="C5545" s="47">
        <v>0.0</v>
      </c>
    </row>
    <row r="5546">
      <c r="A5546" s="47" t="s">
        <v>17</v>
      </c>
      <c r="B5546" s="47">
        <v>5545.0</v>
      </c>
      <c r="C5546" s="47">
        <v>0.0</v>
      </c>
    </row>
    <row r="5547">
      <c r="A5547" s="47" t="s">
        <v>17</v>
      </c>
      <c r="B5547" s="47">
        <v>5546.0</v>
      </c>
      <c r="C5547" s="47">
        <v>0.0</v>
      </c>
    </row>
    <row r="5548">
      <c r="A5548" s="47" t="s">
        <v>17</v>
      </c>
      <c r="B5548" s="47">
        <v>5547.0</v>
      </c>
      <c r="C5548" s="47">
        <v>0.0</v>
      </c>
    </row>
    <row r="5549">
      <c r="A5549" s="47" t="s">
        <v>17</v>
      </c>
      <c r="B5549" s="47">
        <v>5548.0</v>
      </c>
      <c r="C5549" s="47">
        <v>0.0</v>
      </c>
    </row>
    <row r="5550">
      <c r="A5550" s="47" t="s">
        <v>17</v>
      </c>
      <c r="B5550" s="47">
        <v>5549.0</v>
      </c>
      <c r="C5550" s="47">
        <v>0.0</v>
      </c>
    </row>
    <row r="5551">
      <c r="A5551" s="47" t="s">
        <v>17</v>
      </c>
      <c r="B5551" s="47">
        <v>5550.0</v>
      </c>
      <c r="C5551" s="47">
        <v>0.0</v>
      </c>
    </row>
    <row r="5552">
      <c r="A5552" s="47" t="s">
        <v>17</v>
      </c>
      <c r="B5552" s="47">
        <v>5551.0</v>
      </c>
      <c r="C5552" s="47">
        <v>0.12480000000000001</v>
      </c>
    </row>
    <row r="5553">
      <c r="A5553" s="47" t="s">
        <v>17</v>
      </c>
      <c r="B5553" s="47">
        <v>5552.0</v>
      </c>
      <c r="C5553" s="47">
        <v>0.2776</v>
      </c>
    </row>
    <row r="5554">
      <c r="A5554" s="47" t="s">
        <v>17</v>
      </c>
      <c r="B5554" s="47">
        <v>5553.0</v>
      </c>
      <c r="C5554" s="47">
        <v>0.41840000000000005</v>
      </c>
    </row>
    <row r="5555">
      <c r="A5555" s="47" t="s">
        <v>17</v>
      </c>
      <c r="B5555" s="47">
        <v>5554.0</v>
      </c>
      <c r="C5555" s="47">
        <v>0.5416000000000001</v>
      </c>
    </row>
    <row r="5556">
      <c r="A5556" s="47" t="s">
        <v>17</v>
      </c>
      <c r="B5556" s="47">
        <v>5555.0</v>
      </c>
      <c r="C5556" s="47">
        <v>0.3608</v>
      </c>
    </row>
    <row r="5557">
      <c r="A5557" s="47" t="s">
        <v>17</v>
      </c>
      <c r="B5557" s="47">
        <v>5556.0</v>
      </c>
      <c r="C5557" s="47">
        <v>0.6976</v>
      </c>
    </row>
    <row r="5558">
      <c r="A5558" s="47" t="s">
        <v>17</v>
      </c>
      <c r="B5558" s="47">
        <v>5557.0</v>
      </c>
      <c r="C5558" s="47">
        <v>0.684</v>
      </c>
    </row>
    <row r="5559">
      <c r="A5559" s="47" t="s">
        <v>17</v>
      </c>
      <c r="B5559" s="47">
        <v>5558.0</v>
      </c>
      <c r="C5559" s="47">
        <v>0.6296</v>
      </c>
    </row>
    <row r="5560">
      <c r="A5560" s="47" t="s">
        <v>17</v>
      </c>
      <c r="B5560" s="47">
        <v>5559.0</v>
      </c>
      <c r="C5560" s="47">
        <v>0.5824</v>
      </c>
    </row>
    <row r="5561">
      <c r="A5561" s="47" t="s">
        <v>17</v>
      </c>
      <c r="B5561" s="47">
        <v>5560.0</v>
      </c>
      <c r="C5561" s="47">
        <v>0.46399999999999997</v>
      </c>
    </row>
    <row r="5562">
      <c r="A5562" s="47" t="s">
        <v>17</v>
      </c>
      <c r="B5562" s="47">
        <v>5561.0</v>
      </c>
      <c r="C5562" s="47">
        <v>0.32160000000000005</v>
      </c>
    </row>
    <row r="5563">
      <c r="A5563" s="47" t="s">
        <v>17</v>
      </c>
      <c r="B5563" s="47">
        <v>5562.0</v>
      </c>
      <c r="C5563" s="47">
        <v>0.1664</v>
      </c>
    </row>
    <row r="5564">
      <c r="A5564" s="47" t="s">
        <v>17</v>
      </c>
      <c r="B5564" s="47">
        <v>5563.0</v>
      </c>
      <c r="C5564" s="47">
        <v>0.0184</v>
      </c>
    </row>
    <row r="5565">
      <c r="A5565" s="47" t="s">
        <v>17</v>
      </c>
      <c r="B5565" s="47">
        <v>5564.0</v>
      </c>
      <c r="C5565" s="47">
        <v>0.0</v>
      </c>
    </row>
    <row r="5566">
      <c r="A5566" s="47" t="s">
        <v>17</v>
      </c>
      <c r="B5566" s="47">
        <v>5565.0</v>
      </c>
      <c r="C5566" s="47">
        <v>0.0</v>
      </c>
    </row>
    <row r="5567">
      <c r="A5567" s="47" t="s">
        <v>17</v>
      </c>
      <c r="B5567" s="47">
        <v>5566.0</v>
      </c>
      <c r="C5567" s="47">
        <v>0.0</v>
      </c>
    </row>
    <row r="5568">
      <c r="A5568" s="47" t="s">
        <v>17</v>
      </c>
      <c r="B5568" s="47">
        <v>5567.0</v>
      </c>
      <c r="C5568" s="47">
        <v>0.0</v>
      </c>
    </row>
    <row r="5569">
      <c r="A5569" s="47" t="s">
        <v>17</v>
      </c>
      <c r="B5569" s="47">
        <v>5568.0</v>
      </c>
      <c r="C5569" s="47">
        <v>0.0</v>
      </c>
    </row>
    <row r="5570">
      <c r="A5570" s="47" t="s">
        <v>17</v>
      </c>
      <c r="B5570" s="47">
        <v>5569.0</v>
      </c>
      <c r="C5570" s="47">
        <v>0.0</v>
      </c>
    </row>
    <row r="5571">
      <c r="A5571" s="47" t="s">
        <v>17</v>
      </c>
      <c r="B5571" s="47">
        <v>5570.0</v>
      </c>
      <c r="C5571" s="47">
        <v>0.0</v>
      </c>
    </row>
    <row r="5572">
      <c r="A5572" s="47" t="s">
        <v>17</v>
      </c>
      <c r="B5572" s="47">
        <v>5571.0</v>
      </c>
      <c r="C5572" s="47">
        <v>0.0</v>
      </c>
    </row>
    <row r="5573">
      <c r="A5573" s="47" t="s">
        <v>17</v>
      </c>
      <c r="B5573" s="47">
        <v>5572.0</v>
      </c>
      <c r="C5573" s="47">
        <v>0.0</v>
      </c>
    </row>
    <row r="5574">
      <c r="A5574" s="47" t="s">
        <v>17</v>
      </c>
      <c r="B5574" s="47">
        <v>5573.0</v>
      </c>
      <c r="C5574" s="47">
        <v>0.0</v>
      </c>
    </row>
    <row r="5575">
      <c r="A5575" s="47" t="s">
        <v>17</v>
      </c>
      <c r="B5575" s="47">
        <v>5574.0</v>
      </c>
      <c r="C5575" s="47">
        <v>0.0</v>
      </c>
    </row>
    <row r="5576">
      <c r="A5576" s="47" t="s">
        <v>17</v>
      </c>
      <c r="B5576" s="47">
        <v>5575.0</v>
      </c>
      <c r="C5576" s="47">
        <v>0.12480000000000001</v>
      </c>
    </row>
    <row r="5577">
      <c r="A5577" s="47" t="s">
        <v>17</v>
      </c>
      <c r="B5577" s="47">
        <v>5576.0</v>
      </c>
      <c r="C5577" s="47">
        <v>0.2808</v>
      </c>
    </row>
    <row r="5578">
      <c r="A5578" s="47" t="s">
        <v>17</v>
      </c>
      <c r="B5578" s="47">
        <v>5577.0</v>
      </c>
      <c r="C5578" s="47">
        <v>0.42800000000000005</v>
      </c>
    </row>
    <row r="5579">
      <c r="A5579" s="47" t="s">
        <v>17</v>
      </c>
      <c r="B5579" s="47">
        <v>5578.0</v>
      </c>
      <c r="C5579" s="47">
        <v>0.5576</v>
      </c>
    </row>
    <row r="5580">
      <c r="A5580" s="47" t="s">
        <v>17</v>
      </c>
      <c r="B5580" s="47">
        <v>5579.0</v>
      </c>
      <c r="C5580" s="47">
        <v>0.6464000000000001</v>
      </c>
    </row>
    <row r="5581">
      <c r="A5581" s="47" t="s">
        <v>17</v>
      </c>
      <c r="B5581" s="47">
        <v>5580.0</v>
      </c>
      <c r="C5581" s="47">
        <v>0.6992</v>
      </c>
    </row>
    <row r="5582">
      <c r="A5582" s="47" t="s">
        <v>17</v>
      </c>
      <c r="B5582" s="47">
        <v>5581.0</v>
      </c>
      <c r="C5582" s="47">
        <v>0.7016</v>
      </c>
    </row>
    <row r="5583">
      <c r="A5583" s="47" t="s">
        <v>17</v>
      </c>
      <c r="B5583" s="47">
        <v>5582.0</v>
      </c>
      <c r="C5583" s="47">
        <v>0.664</v>
      </c>
    </row>
    <row r="5584">
      <c r="A5584" s="47" t="s">
        <v>17</v>
      </c>
      <c r="B5584" s="47">
        <v>5583.0</v>
      </c>
      <c r="C5584" s="47">
        <v>0.5824</v>
      </c>
    </row>
    <row r="5585">
      <c r="A5585" s="47" t="s">
        <v>17</v>
      </c>
      <c r="B5585" s="47">
        <v>5584.0</v>
      </c>
      <c r="C5585" s="47">
        <v>0.4608</v>
      </c>
    </row>
    <row r="5586">
      <c r="A5586" s="47" t="s">
        <v>17</v>
      </c>
      <c r="B5586" s="47">
        <v>5585.0</v>
      </c>
      <c r="C5586" s="47">
        <v>0.3168</v>
      </c>
    </row>
    <row r="5587">
      <c r="A5587" s="47" t="s">
        <v>17</v>
      </c>
      <c r="B5587" s="47">
        <v>5586.0</v>
      </c>
      <c r="C5587" s="47">
        <v>0.16080000000000003</v>
      </c>
    </row>
    <row r="5588">
      <c r="A5588" s="47" t="s">
        <v>17</v>
      </c>
      <c r="B5588" s="47">
        <v>5587.0</v>
      </c>
      <c r="C5588" s="47">
        <v>0.016</v>
      </c>
    </row>
    <row r="5589">
      <c r="A5589" s="47" t="s">
        <v>17</v>
      </c>
      <c r="B5589" s="47">
        <v>5588.0</v>
      </c>
      <c r="C5589" s="47">
        <v>0.0</v>
      </c>
    </row>
    <row r="5590">
      <c r="A5590" s="47" t="s">
        <v>17</v>
      </c>
      <c r="B5590" s="47">
        <v>5589.0</v>
      </c>
      <c r="C5590" s="47">
        <v>0.0</v>
      </c>
    </row>
    <row r="5591">
      <c r="A5591" s="47" t="s">
        <v>17</v>
      </c>
      <c r="B5591" s="47">
        <v>5590.0</v>
      </c>
      <c r="C5591" s="47">
        <v>0.0</v>
      </c>
    </row>
    <row r="5592">
      <c r="A5592" s="47" t="s">
        <v>17</v>
      </c>
      <c r="B5592" s="47">
        <v>5591.0</v>
      </c>
      <c r="C5592" s="47">
        <v>0.0</v>
      </c>
    </row>
    <row r="5593">
      <c r="A5593" s="47" t="s">
        <v>17</v>
      </c>
      <c r="B5593" s="47">
        <v>5592.0</v>
      </c>
      <c r="C5593" s="47">
        <v>0.0</v>
      </c>
    </row>
    <row r="5594">
      <c r="A5594" s="47" t="s">
        <v>17</v>
      </c>
      <c r="B5594" s="47">
        <v>5593.0</v>
      </c>
      <c r="C5594" s="47">
        <v>0.0</v>
      </c>
    </row>
    <row r="5595">
      <c r="A5595" s="47" t="s">
        <v>17</v>
      </c>
      <c r="B5595" s="47">
        <v>5594.0</v>
      </c>
      <c r="C5595" s="47">
        <v>0.0</v>
      </c>
    </row>
    <row r="5596">
      <c r="A5596" s="47" t="s">
        <v>17</v>
      </c>
      <c r="B5596" s="47">
        <v>5595.0</v>
      </c>
      <c r="C5596" s="47">
        <v>0.0</v>
      </c>
    </row>
    <row r="5597">
      <c r="A5597" s="47" t="s">
        <v>17</v>
      </c>
      <c r="B5597" s="47">
        <v>5596.0</v>
      </c>
      <c r="C5597" s="47">
        <v>0.0</v>
      </c>
    </row>
    <row r="5598">
      <c r="A5598" s="47" t="s">
        <v>17</v>
      </c>
      <c r="B5598" s="47">
        <v>5597.0</v>
      </c>
      <c r="C5598" s="47">
        <v>0.0</v>
      </c>
    </row>
    <row r="5599">
      <c r="A5599" s="47" t="s">
        <v>17</v>
      </c>
      <c r="B5599" s="47">
        <v>5598.0</v>
      </c>
      <c r="C5599" s="47">
        <v>0.0</v>
      </c>
    </row>
    <row r="5600">
      <c r="A5600" s="47" t="s">
        <v>17</v>
      </c>
      <c r="B5600" s="47">
        <v>5599.0</v>
      </c>
      <c r="C5600" s="47">
        <v>0.124</v>
      </c>
    </row>
    <row r="5601">
      <c r="A5601" s="47" t="s">
        <v>17</v>
      </c>
      <c r="B5601" s="47">
        <v>5600.0</v>
      </c>
      <c r="C5601" s="47">
        <v>0.27999999999999997</v>
      </c>
    </row>
    <row r="5602">
      <c r="A5602" s="47" t="s">
        <v>17</v>
      </c>
      <c r="B5602" s="47">
        <v>5601.0</v>
      </c>
      <c r="C5602" s="47">
        <v>0.43360000000000004</v>
      </c>
    </row>
    <row r="5603">
      <c r="A5603" s="47" t="s">
        <v>17</v>
      </c>
      <c r="B5603" s="47">
        <v>5602.0</v>
      </c>
      <c r="C5603" s="47">
        <v>0.5648</v>
      </c>
    </row>
    <row r="5604">
      <c r="A5604" s="47" t="s">
        <v>17</v>
      </c>
      <c r="B5604" s="47">
        <v>5603.0</v>
      </c>
      <c r="C5604" s="47">
        <v>0.6552</v>
      </c>
    </row>
    <row r="5605">
      <c r="A5605" s="47" t="s">
        <v>17</v>
      </c>
      <c r="B5605" s="47">
        <v>5604.0</v>
      </c>
      <c r="C5605" s="47">
        <v>0.7008000000000001</v>
      </c>
    </row>
    <row r="5606">
      <c r="A5606" s="47" t="s">
        <v>17</v>
      </c>
      <c r="B5606" s="47">
        <v>5605.0</v>
      </c>
      <c r="C5606" s="47">
        <v>0.7112</v>
      </c>
    </row>
    <row r="5607">
      <c r="A5607" s="47" t="s">
        <v>17</v>
      </c>
      <c r="B5607" s="47">
        <v>5606.0</v>
      </c>
      <c r="C5607" s="47">
        <v>0.6656</v>
      </c>
    </row>
    <row r="5608">
      <c r="A5608" s="47" t="s">
        <v>17</v>
      </c>
      <c r="B5608" s="47">
        <v>5607.0</v>
      </c>
      <c r="C5608" s="47">
        <v>0.5928</v>
      </c>
    </row>
    <row r="5609">
      <c r="A5609" s="47" t="s">
        <v>17</v>
      </c>
      <c r="B5609" s="47">
        <v>5608.0</v>
      </c>
      <c r="C5609" s="47">
        <v>0.4656</v>
      </c>
    </row>
    <row r="5610">
      <c r="A5610" s="47" t="s">
        <v>17</v>
      </c>
      <c r="B5610" s="47">
        <v>5609.0</v>
      </c>
      <c r="C5610" s="47">
        <v>0.3168</v>
      </c>
    </row>
    <row r="5611">
      <c r="A5611" s="47" t="s">
        <v>17</v>
      </c>
      <c r="B5611" s="47">
        <v>5610.0</v>
      </c>
      <c r="C5611" s="47">
        <v>0.1584</v>
      </c>
    </row>
    <row r="5612">
      <c r="A5612" s="47" t="s">
        <v>17</v>
      </c>
      <c r="B5612" s="47">
        <v>5611.0</v>
      </c>
      <c r="C5612" s="47">
        <v>0.0152</v>
      </c>
    </row>
    <row r="5613">
      <c r="A5613" s="47" t="s">
        <v>17</v>
      </c>
      <c r="B5613" s="47">
        <v>5612.0</v>
      </c>
      <c r="C5613" s="47">
        <v>0.0</v>
      </c>
    </row>
    <row r="5614">
      <c r="A5614" s="47" t="s">
        <v>17</v>
      </c>
      <c r="B5614" s="47">
        <v>5613.0</v>
      </c>
      <c r="C5614" s="47">
        <v>0.0</v>
      </c>
    </row>
    <row r="5615">
      <c r="A5615" s="47" t="s">
        <v>17</v>
      </c>
      <c r="B5615" s="47">
        <v>5614.0</v>
      </c>
      <c r="C5615" s="47">
        <v>0.0</v>
      </c>
    </row>
    <row r="5616">
      <c r="A5616" s="47" t="s">
        <v>17</v>
      </c>
      <c r="B5616" s="47">
        <v>5615.0</v>
      </c>
      <c r="C5616" s="47">
        <v>0.0</v>
      </c>
    </row>
    <row r="5617">
      <c r="A5617" s="47" t="s">
        <v>17</v>
      </c>
      <c r="B5617" s="47">
        <v>5616.0</v>
      </c>
      <c r="C5617" s="47">
        <v>0.0</v>
      </c>
    </row>
    <row r="5618">
      <c r="A5618" s="47" t="s">
        <v>17</v>
      </c>
      <c r="B5618" s="47">
        <v>5617.0</v>
      </c>
      <c r="C5618" s="47">
        <v>0.0</v>
      </c>
    </row>
    <row r="5619">
      <c r="A5619" s="47" t="s">
        <v>17</v>
      </c>
      <c r="B5619" s="47">
        <v>5618.0</v>
      </c>
      <c r="C5619" s="47">
        <v>0.0</v>
      </c>
    </row>
    <row r="5620">
      <c r="A5620" s="47" t="s">
        <v>17</v>
      </c>
      <c r="B5620" s="47">
        <v>5619.0</v>
      </c>
      <c r="C5620" s="47">
        <v>0.0</v>
      </c>
    </row>
    <row r="5621">
      <c r="A5621" s="47" t="s">
        <v>17</v>
      </c>
      <c r="B5621" s="47">
        <v>5620.0</v>
      </c>
      <c r="C5621" s="47">
        <v>0.0</v>
      </c>
    </row>
    <row r="5622">
      <c r="A5622" s="47" t="s">
        <v>17</v>
      </c>
      <c r="B5622" s="47">
        <v>5621.0</v>
      </c>
      <c r="C5622" s="47">
        <v>0.0</v>
      </c>
    </row>
    <row r="5623">
      <c r="A5623" s="47" t="s">
        <v>17</v>
      </c>
      <c r="B5623" s="47">
        <v>5622.0</v>
      </c>
      <c r="C5623" s="47">
        <v>0.0</v>
      </c>
    </row>
    <row r="5624">
      <c r="A5624" s="47" t="s">
        <v>17</v>
      </c>
      <c r="B5624" s="47">
        <v>5623.0</v>
      </c>
      <c r="C5624" s="47">
        <v>0.11599999999999999</v>
      </c>
    </row>
    <row r="5625">
      <c r="A5625" s="47" t="s">
        <v>17</v>
      </c>
      <c r="B5625" s="47">
        <v>5624.0</v>
      </c>
      <c r="C5625" s="47">
        <v>0.26880000000000004</v>
      </c>
    </row>
    <row r="5626">
      <c r="A5626" s="47" t="s">
        <v>17</v>
      </c>
      <c r="B5626" s="47">
        <v>5625.0</v>
      </c>
      <c r="C5626" s="47">
        <v>0.42000000000000004</v>
      </c>
    </row>
    <row r="5627">
      <c r="A5627" s="47" t="s">
        <v>17</v>
      </c>
      <c r="B5627" s="47">
        <v>5626.0</v>
      </c>
      <c r="C5627" s="47">
        <v>0.5512</v>
      </c>
    </row>
    <row r="5628">
      <c r="A5628" s="47" t="s">
        <v>17</v>
      </c>
      <c r="B5628" s="47">
        <v>5627.0</v>
      </c>
      <c r="C5628" s="47">
        <v>0.6424000000000001</v>
      </c>
    </row>
    <row r="5629">
      <c r="A5629" s="47" t="s">
        <v>17</v>
      </c>
      <c r="B5629" s="47">
        <v>5628.0</v>
      </c>
      <c r="C5629" s="47">
        <v>0.68</v>
      </c>
    </row>
    <row r="5630">
      <c r="A5630" s="47" t="s">
        <v>17</v>
      </c>
      <c r="B5630" s="47">
        <v>5629.0</v>
      </c>
      <c r="C5630" s="47">
        <v>0.6344000000000001</v>
      </c>
    </row>
    <row r="5631">
      <c r="A5631" s="47" t="s">
        <v>17</v>
      </c>
      <c r="B5631" s="47">
        <v>5630.0</v>
      </c>
      <c r="C5631" s="47">
        <v>0.6336</v>
      </c>
    </row>
    <row r="5632">
      <c r="A5632" s="47" t="s">
        <v>17</v>
      </c>
      <c r="B5632" s="47">
        <v>5631.0</v>
      </c>
      <c r="C5632" s="47">
        <v>0.58</v>
      </c>
    </row>
    <row r="5633">
      <c r="A5633" s="47" t="s">
        <v>17</v>
      </c>
      <c r="B5633" s="47">
        <v>5632.0</v>
      </c>
      <c r="C5633" s="47">
        <v>0.45439999999999997</v>
      </c>
    </row>
    <row r="5634">
      <c r="A5634" s="47" t="s">
        <v>17</v>
      </c>
      <c r="B5634" s="47">
        <v>5633.0</v>
      </c>
      <c r="C5634" s="47">
        <v>0.30800000000000005</v>
      </c>
    </row>
    <row r="5635">
      <c r="A5635" s="47" t="s">
        <v>17</v>
      </c>
      <c r="B5635" s="47">
        <v>5634.0</v>
      </c>
      <c r="C5635" s="47">
        <v>0.1504</v>
      </c>
    </row>
    <row r="5636">
      <c r="A5636" s="47" t="s">
        <v>17</v>
      </c>
      <c r="B5636" s="47">
        <v>5635.0</v>
      </c>
      <c r="C5636" s="47">
        <v>0.0128</v>
      </c>
    </row>
    <row r="5637">
      <c r="A5637" s="47" t="s">
        <v>17</v>
      </c>
      <c r="B5637" s="47">
        <v>5636.0</v>
      </c>
      <c r="C5637" s="47">
        <v>0.0</v>
      </c>
    </row>
    <row r="5638">
      <c r="A5638" s="47" t="s">
        <v>17</v>
      </c>
      <c r="B5638" s="47">
        <v>5637.0</v>
      </c>
      <c r="C5638" s="47">
        <v>0.0</v>
      </c>
    </row>
    <row r="5639">
      <c r="A5639" s="47" t="s">
        <v>17</v>
      </c>
      <c r="B5639" s="47">
        <v>5638.0</v>
      </c>
      <c r="C5639" s="47">
        <v>0.0</v>
      </c>
    </row>
    <row r="5640">
      <c r="A5640" s="47" t="s">
        <v>17</v>
      </c>
      <c r="B5640" s="47">
        <v>5639.0</v>
      </c>
      <c r="C5640" s="47">
        <v>0.0</v>
      </c>
    </row>
    <row r="5641">
      <c r="A5641" s="47" t="s">
        <v>17</v>
      </c>
      <c r="B5641" s="47">
        <v>5640.0</v>
      </c>
      <c r="C5641" s="47">
        <v>0.0</v>
      </c>
    </row>
    <row r="5642">
      <c r="A5642" s="47" t="s">
        <v>17</v>
      </c>
      <c r="B5642" s="47">
        <v>5641.0</v>
      </c>
      <c r="C5642" s="47">
        <v>0.0</v>
      </c>
    </row>
    <row r="5643">
      <c r="A5643" s="47" t="s">
        <v>17</v>
      </c>
      <c r="B5643" s="47">
        <v>5642.0</v>
      </c>
      <c r="C5643" s="47">
        <v>0.0</v>
      </c>
    </row>
    <row r="5644">
      <c r="A5644" s="47" t="s">
        <v>17</v>
      </c>
      <c r="B5644" s="47">
        <v>5643.0</v>
      </c>
      <c r="C5644" s="47">
        <v>0.0</v>
      </c>
    </row>
    <row r="5645">
      <c r="A5645" s="47" t="s">
        <v>17</v>
      </c>
      <c r="B5645" s="47">
        <v>5644.0</v>
      </c>
      <c r="C5645" s="47">
        <v>0.0</v>
      </c>
    </row>
    <row r="5646">
      <c r="A5646" s="47" t="s">
        <v>17</v>
      </c>
      <c r="B5646" s="47">
        <v>5645.0</v>
      </c>
      <c r="C5646" s="47">
        <v>0.0</v>
      </c>
    </row>
    <row r="5647">
      <c r="A5647" s="47" t="s">
        <v>17</v>
      </c>
      <c r="B5647" s="47">
        <v>5646.0</v>
      </c>
      <c r="C5647" s="47">
        <v>0.0</v>
      </c>
    </row>
    <row r="5648">
      <c r="A5648" s="47" t="s">
        <v>17</v>
      </c>
      <c r="B5648" s="47">
        <v>5647.0</v>
      </c>
      <c r="C5648" s="47">
        <v>0.11200000000000002</v>
      </c>
    </row>
    <row r="5649">
      <c r="A5649" s="47" t="s">
        <v>17</v>
      </c>
      <c r="B5649" s="47">
        <v>5648.0</v>
      </c>
      <c r="C5649" s="47">
        <v>0.2656</v>
      </c>
    </row>
    <row r="5650">
      <c r="A5650" s="47" t="s">
        <v>17</v>
      </c>
      <c r="B5650" s="47">
        <v>5649.0</v>
      </c>
      <c r="C5650" s="47">
        <v>0.4176</v>
      </c>
    </row>
    <row r="5651">
      <c r="A5651" s="47" t="s">
        <v>17</v>
      </c>
      <c r="B5651" s="47">
        <v>5650.0</v>
      </c>
      <c r="C5651" s="47">
        <v>0.5488000000000001</v>
      </c>
    </row>
    <row r="5652">
      <c r="A5652" s="47" t="s">
        <v>17</v>
      </c>
      <c r="B5652" s="47">
        <v>5651.0</v>
      </c>
      <c r="C5652" s="47">
        <v>0.5512</v>
      </c>
    </row>
    <row r="5653">
      <c r="A5653" s="47" t="s">
        <v>17</v>
      </c>
      <c r="B5653" s="47">
        <v>5652.0</v>
      </c>
      <c r="C5653" s="47">
        <v>0.6656</v>
      </c>
    </row>
    <row r="5654">
      <c r="A5654" s="47" t="s">
        <v>17</v>
      </c>
      <c r="B5654" s="47">
        <v>5653.0</v>
      </c>
      <c r="C5654" s="47">
        <v>0.5896</v>
      </c>
    </row>
    <row r="5655">
      <c r="A5655" s="47" t="s">
        <v>17</v>
      </c>
      <c r="B5655" s="47">
        <v>5654.0</v>
      </c>
      <c r="C5655" s="47">
        <v>0.5216000000000001</v>
      </c>
    </row>
    <row r="5656">
      <c r="A5656" s="47" t="s">
        <v>17</v>
      </c>
      <c r="B5656" s="47">
        <v>5655.0</v>
      </c>
      <c r="C5656" s="47">
        <v>0.4408000000000001</v>
      </c>
    </row>
    <row r="5657">
      <c r="A5657" s="47" t="s">
        <v>17</v>
      </c>
      <c r="B5657" s="47">
        <v>5656.0</v>
      </c>
      <c r="C5657" s="47">
        <v>0.2872</v>
      </c>
    </row>
    <row r="5658">
      <c r="A5658" s="47" t="s">
        <v>17</v>
      </c>
      <c r="B5658" s="47">
        <v>5657.0</v>
      </c>
      <c r="C5658" s="47">
        <v>0.22719999999999999</v>
      </c>
    </row>
    <row r="5659">
      <c r="A5659" s="47" t="s">
        <v>17</v>
      </c>
      <c r="B5659" s="47">
        <v>5658.0</v>
      </c>
      <c r="C5659" s="47">
        <v>0.1152</v>
      </c>
    </row>
    <row r="5660">
      <c r="A5660" s="47" t="s">
        <v>17</v>
      </c>
      <c r="B5660" s="47">
        <v>5659.0</v>
      </c>
      <c r="C5660" s="47">
        <v>0.011200000000000002</v>
      </c>
    </row>
    <row r="5661">
      <c r="A5661" s="47" t="s">
        <v>17</v>
      </c>
      <c r="B5661" s="47">
        <v>5660.0</v>
      </c>
      <c r="C5661" s="47">
        <v>0.0</v>
      </c>
    </row>
    <row r="5662">
      <c r="A5662" s="47" t="s">
        <v>17</v>
      </c>
      <c r="B5662" s="47">
        <v>5661.0</v>
      </c>
      <c r="C5662" s="47">
        <v>0.0</v>
      </c>
    </row>
    <row r="5663">
      <c r="A5663" s="47" t="s">
        <v>17</v>
      </c>
      <c r="B5663" s="47">
        <v>5662.0</v>
      </c>
      <c r="C5663" s="47">
        <v>0.0</v>
      </c>
    </row>
    <row r="5664">
      <c r="A5664" s="47" t="s">
        <v>17</v>
      </c>
      <c r="B5664" s="47">
        <v>5663.0</v>
      </c>
      <c r="C5664" s="47">
        <v>0.0</v>
      </c>
    </row>
    <row r="5665">
      <c r="A5665" s="47" t="s">
        <v>17</v>
      </c>
      <c r="B5665" s="47">
        <v>5664.0</v>
      </c>
      <c r="C5665" s="47">
        <v>0.0</v>
      </c>
    </row>
    <row r="5666">
      <c r="A5666" s="47" t="s">
        <v>17</v>
      </c>
      <c r="B5666" s="47">
        <v>5665.0</v>
      </c>
      <c r="C5666" s="47">
        <v>0.0</v>
      </c>
    </row>
    <row r="5667">
      <c r="A5667" s="47" t="s">
        <v>17</v>
      </c>
      <c r="B5667" s="47">
        <v>5666.0</v>
      </c>
      <c r="C5667" s="47">
        <v>0.0</v>
      </c>
    </row>
    <row r="5668">
      <c r="A5668" s="47" t="s">
        <v>17</v>
      </c>
      <c r="B5668" s="47">
        <v>5667.0</v>
      </c>
      <c r="C5668" s="47">
        <v>0.0</v>
      </c>
    </row>
    <row r="5669">
      <c r="A5669" s="47" t="s">
        <v>17</v>
      </c>
      <c r="B5669" s="47">
        <v>5668.0</v>
      </c>
      <c r="C5669" s="47">
        <v>0.0</v>
      </c>
    </row>
    <row r="5670">
      <c r="A5670" s="47" t="s">
        <v>17</v>
      </c>
      <c r="B5670" s="47">
        <v>5669.0</v>
      </c>
      <c r="C5670" s="47">
        <v>0.0</v>
      </c>
    </row>
    <row r="5671">
      <c r="A5671" s="47" t="s">
        <v>17</v>
      </c>
      <c r="B5671" s="47">
        <v>5670.0</v>
      </c>
      <c r="C5671" s="47">
        <v>0.0</v>
      </c>
    </row>
    <row r="5672">
      <c r="A5672" s="47" t="s">
        <v>17</v>
      </c>
      <c r="B5672" s="47">
        <v>5671.0</v>
      </c>
      <c r="C5672" s="47">
        <v>0.1128</v>
      </c>
    </row>
    <row r="5673">
      <c r="A5673" s="47" t="s">
        <v>17</v>
      </c>
      <c r="B5673" s="47">
        <v>5672.0</v>
      </c>
      <c r="C5673" s="47">
        <v>0.21440000000000003</v>
      </c>
    </row>
    <row r="5674">
      <c r="A5674" s="47" t="s">
        <v>17</v>
      </c>
      <c r="B5674" s="47">
        <v>5673.0</v>
      </c>
      <c r="C5674" s="47">
        <v>0.236</v>
      </c>
    </row>
    <row r="5675">
      <c r="A5675" s="47" t="s">
        <v>17</v>
      </c>
      <c r="B5675" s="47">
        <v>5674.0</v>
      </c>
      <c r="C5675" s="47">
        <v>0.19440000000000002</v>
      </c>
    </row>
    <row r="5676">
      <c r="A5676" s="47" t="s">
        <v>17</v>
      </c>
      <c r="B5676" s="47">
        <v>5675.0</v>
      </c>
      <c r="C5676" s="47">
        <v>0.3864</v>
      </c>
    </row>
    <row r="5677">
      <c r="A5677" s="47" t="s">
        <v>17</v>
      </c>
      <c r="B5677" s="47">
        <v>5676.0</v>
      </c>
      <c r="C5677" s="47">
        <v>0.33440000000000003</v>
      </c>
    </row>
    <row r="5678">
      <c r="A5678" s="47" t="s">
        <v>17</v>
      </c>
      <c r="B5678" s="47">
        <v>5677.0</v>
      </c>
      <c r="C5678" s="47">
        <v>0.20640000000000003</v>
      </c>
    </row>
    <row r="5679">
      <c r="A5679" s="47" t="s">
        <v>17</v>
      </c>
      <c r="B5679" s="47">
        <v>5678.0</v>
      </c>
      <c r="C5679" s="47">
        <v>0.20800000000000002</v>
      </c>
    </row>
    <row r="5680">
      <c r="A5680" s="47" t="s">
        <v>17</v>
      </c>
      <c r="B5680" s="47">
        <v>5679.0</v>
      </c>
      <c r="C5680" s="47">
        <v>0.2056</v>
      </c>
    </row>
    <row r="5681">
      <c r="A5681" s="47" t="s">
        <v>17</v>
      </c>
      <c r="B5681" s="47">
        <v>5680.0</v>
      </c>
      <c r="C5681" s="47">
        <v>0.2008</v>
      </c>
    </row>
    <row r="5682">
      <c r="A5682" s="47" t="s">
        <v>17</v>
      </c>
      <c r="B5682" s="47">
        <v>5681.0</v>
      </c>
      <c r="C5682" s="47">
        <v>0.15360000000000001</v>
      </c>
    </row>
    <row r="5683">
      <c r="A5683" s="47" t="s">
        <v>17</v>
      </c>
      <c r="B5683" s="47">
        <v>5682.0</v>
      </c>
      <c r="C5683" s="47">
        <v>0.0616</v>
      </c>
    </row>
    <row r="5684">
      <c r="A5684" s="47" t="s">
        <v>17</v>
      </c>
      <c r="B5684" s="47">
        <v>5683.0</v>
      </c>
      <c r="C5684" s="47">
        <v>0.0088</v>
      </c>
    </row>
    <row r="5685">
      <c r="A5685" s="47" t="s">
        <v>17</v>
      </c>
      <c r="B5685" s="47">
        <v>5684.0</v>
      </c>
      <c r="C5685" s="47">
        <v>0.0</v>
      </c>
    </row>
    <row r="5686">
      <c r="A5686" s="47" t="s">
        <v>17</v>
      </c>
      <c r="B5686" s="47">
        <v>5685.0</v>
      </c>
      <c r="C5686" s="47">
        <v>0.0</v>
      </c>
    </row>
    <row r="5687">
      <c r="A5687" s="47" t="s">
        <v>17</v>
      </c>
      <c r="B5687" s="47">
        <v>5686.0</v>
      </c>
      <c r="C5687" s="47">
        <v>0.0</v>
      </c>
    </row>
    <row r="5688">
      <c r="A5688" s="47" t="s">
        <v>17</v>
      </c>
      <c r="B5688" s="47">
        <v>5687.0</v>
      </c>
      <c r="C5688" s="47">
        <v>0.0</v>
      </c>
    </row>
    <row r="5689">
      <c r="A5689" s="47" t="s">
        <v>17</v>
      </c>
      <c r="B5689" s="47">
        <v>5688.0</v>
      </c>
      <c r="C5689" s="47">
        <v>0.0</v>
      </c>
    </row>
    <row r="5690">
      <c r="A5690" s="47" t="s">
        <v>17</v>
      </c>
      <c r="B5690" s="47">
        <v>5689.0</v>
      </c>
      <c r="C5690" s="47">
        <v>0.0</v>
      </c>
    </row>
    <row r="5691">
      <c r="A5691" s="47" t="s">
        <v>17</v>
      </c>
      <c r="B5691" s="47">
        <v>5690.0</v>
      </c>
      <c r="C5691" s="47">
        <v>0.0</v>
      </c>
    </row>
    <row r="5692">
      <c r="A5692" s="47" t="s">
        <v>17</v>
      </c>
      <c r="B5692" s="47">
        <v>5691.0</v>
      </c>
      <c r="C5692" s="47">
        <v>0.0</v>
      </c>
    </row>
    <row r="5693">
      <c r="A5693" s="47" t="s">
        <v>17</v>
      </c>
      <c r="B5693" s="47">
        <v>5692.0</v>
      </c>
      <c r="C5693" s="47">
        <v>0.0</v>
      </c>
    </row>
    <row r="5694">
      <c r="A5694" s="47" t="s">
        <v>17</v>
      </c>
      <c r="B5694" s="47">
        <v>5693.0</v>
      </c>
      <c r="C5694" s="47">
        <v>0.0</v>
      </c>
    </row>
    <row r="5695">
      <c r="A5695" s="47" t="s">
        <v>17</v>
      </c>
      <c r="B5695" s="47">
        <v>5694.0</v>
      </c>
      <c r="C5695" s="47">
        <v>0.0</v>
      </c>
    </row>
    <row r="5696">
      <c r="A5696" s="47" t="s">
        <v>17</v>
      </c>
      <c r="B5696" s="47">
        <v>5695.0</v>
      </c>
      <c r="C5696" s="47">
        <v>0.0144</v>
      </c>
    </row>
    <row r="5697">
      <c r="A5697" s="47" t="s">
        <v>17</v>
      </c>
      <c r="B5697" s="47">
        <v>5696.0</v>
      </c>
      <c r="C5697" s="47">
        <v>0.032</v>
      </c>
    </row>
    <row r="5698">
      <c r="A5698" s="47" t="s">
        <v>17</v>
      </c>
      <c r="B5698" s="47">
        <v>5697.0</v>
      </c>
      <c r="C5698" s="47">
        <v>0.0416</v>
      </c>
    </row>
    <row r="5699">
      <c r="A5699" s="47" t="s">
        <v>17</v>
      </c>
      <c r="B5699" s="47">
        <v>5698.0</v>
      </c>
      <c r="C5699" s="47">
        <v>0.049600000000000005</v>
      </c>
    </row>
    <row r="5700">
      <c r="A5700" s="47" t="s">
        <v>17</v>
      </c>
      <c r="B5700" s="47">
        <v>5699.0</v>
      </c>
      <c r="C5700" s="47">
        <v>0.0632</v>
      </c>
    </row>
    <row r="5701">
      <c r="A5701" s="47" t="s">
        <v>17</v>
      </c>
      <c r="B5701" s="47">
        <v>5700.0</v>
      </c>
      <c r="C5701" s="47">
        <v>0.0728</v>
      </c>
    </row>
    <row r="5702">
      <c r="A5702" s="47" t="s">
        <v>17</v>
      </c>
      <c r="B5702" s="47">
        <v>5701.0</v>
      </c>
      <c r="C5702" s="47">
        <v>0.1424</v>
      </c>
    </row>
    <row r="5703">
      <c r="A5703" s="47" t="s">
        <v>17</v>
      </c>
      <c r="B5703" s="47">
        <v>5702.0</v>
      </c>
      <c r="C5703" s="47">
        <v>0.21120000000000003</v>
      </c>
    </row>
    <row r="5704">
      <c r="A5704" s="47" t="s">
        <v>17</v>
      </c>
      <c r="B5704" s="47">
        <v>5703.0</v>
      </c>
      <c r="C5704" s="47">
        <v>0.0792</v>
      </c>
    </row>
    <row r="5705">
      <c r="A5705" s="47" t="s">
        <v>17</v>
      </c>
      <c r="B5705" s="47">
        <v>5704.0</v>
      </c>
      <c r="C5705" s="47">
        <v>0.0752</v>
      </c>
    </row>
    <row r="5706">
      <c r="A5706" s="47" t="s">
        <v>17</v>
      </c>
      <c r="B5706" s="47">
        <v>5705.0</v>
      </c>
      <c r="C5706" s="47">
        <v>0.2784</v>
      </c>
    </row>
    <row r="5707">
      <c r="A5707" s="47" t="s">
        <v>17</v>
      </c>
      <c r="B5707" s="47">
        <v>5706.0</v>
      </c>
      <c r="C5707" s="47">
        <v>0.144</v>
      </c>
    </row>
    <row r="5708">
      <c r="A5708" s="47" t="s">
        <v>17</v>
      </c>
      <c r="B5708" s="47">
        <v>5707.0</v>
      </c>
      <c r="C5708" s="47">
        <v>0.009600000000000001</v>
      </c>
    </row>
    <row r="5709">
      <c r="A5709" s="47" t="s">
        <v>17</v>
      </c>
      <c r="B5709" s="47">
        <v>5708.0</v>
      </c>
      <c r="C5709" s="47">
        <v>0.0</v>
      </c>
    </row>
    <row r="5710">
      <c r="A5710" s="47" t="s">
        <v>17</v>
      </c>
      <c r="B5710" s="47">
        <v>5709.0</v>
      </c>
      <c r="C5710" s="47">
        <v>0.0</v>
      </c>
    </row>
    <row r="5711">
      <c r="A5711" s="47" t="s">
        <v>17</v>
      </c>
      <c r="B5711" s="47">
        <v>5710.0</v>
      </c>
      <c r="C5711" s="47">
        <v>0.0</v>
      </c>
    </row>
    <row r="5712">
      <c r="A5712" s="47" t="s">
        <v>17</v>
      </c>
      <c r="B5712" s="47">
        <v>5711.0</v>
      </c>
      <c r="C5712" s="47">
        <v>0.0</v>
      </c>
    </row>
    <row r="5713">
      <c r="A5713" s="47" t="s">
        <v>17</v>
      </c>
      <c r="B5713" s="47">
        <v>5712.0</v>
      </c>
      <c r="C5713" s="47">
        <v>0.0</v>
      </c>
    </row>
    <row r="5714">
      <c r="A5714" s="47" t="s">
        <v>17</v>
      </c>
      <c r="B5714" s="47">
        <v>5713.0</v>
      </c>
      <c r="C5714" s="47">
        <v>0.0</v>
      </c>
    </row>
    <row r="5715">
      <c r="A5715" s="47" t="s">
        <v>17</v>
      </c>
      <c r="B5715" s="47">
        <v>5714.0</v>
      </c>
      <c r="C5715" s="47">
        <v>0.0</v>
      </c>
    </row>
    <row r="5716">
      <c r="A5716" s="47" t="s">
        <v>17</v>
      </c>
      <c r="B5716" s="47">
        <v>5715.0</v>
      </c>
      <c r="C5716" s="47">
        <v>0.0</v>
      </c>
    </row>
    <row r="5717">
      <c r="A5717" s="47" t="s">
        <v>17</v>
      </c>
      <c r="B5717" s="47">
        <v>5716.0</v>
      </c>
      <c r="C5717" s="47">
        <v>0.0</v>
      </c>
    </row>
    <row r="5718">
      <c r="A5718" s="47" t="s">
        <v>17</v>
      </c>
      <c r="B5718" s="47">
        <v>5717.0</v>
      </c>
      <c r="C5718" s="47">
        <v>0.0</v>
      </c>
    </row>
    <row r="5719">
      <c r="A5719" s="47" t="s">
        <v>17</v>
      </c>
      <c r="B5719" s="47">
        <v>5718.0</v>
      </c>
      <c r="C5719" s="47">
        <v>0.0</v>
      </c>
    </row>
    <row r="5720">
      <c r="A5720" s="47" t="s">
        <v>17</v>
      </c>
      <c r="B5720" s="47">
        <v>5719.0</v>
      </c>
      <c r="C5720" s="47">
        <v>0.022400000000000003</v>
      </c>
    </row>
    <row r="5721">
      <c r="A5721" s="47" t="s">
        <v>17</v>
      </c>
      <c r="B5721" s="47">
        <v>5720.0</v>
      </c>
      <c r="C5721" s="47">
        <v>0.09920000000000001</v>
      </c>
    </row>
    <row r="5722">
      <c r="A5722" s="47" t="s">
        <v>17</v>
      </c>
      <c r="B5722" s="47">
        <v>5721.0</v>
      </c>
      <c r="C5722" s="47">
        <v>0.38880000000000003</v>
      </c>
    </row>
    <row r="5723">
      <c r="A5723" s="47" t="s">
        <v>17</v>
      </c>
      <c r="B5723" s="47">
        <v>5722.0</v>
      </c>
      <c r="C5723" s="47">
        <v>0.4704</v>
      </c>
    </row>
    <row r="5724">
      <c r="A5724" s="47" t="s">
        <v>17</v>
      </c>
      <c r="B5724" s="47">
        <v>5723.0</v>
      </c>
      <c r="C5724" s="47">
        <v>0.6168</v>
      </c>
    </row>
    <row r="5725">
      <c r="A5725" s="47" t="s">
        <v>17</v>
      </c>
      <c r="B5725" s="47">
        <v>5724.0</v>
      </c>
      <c r="C5725" s="47">
        <v>0.49920000000000003</v>
      </c>
    </row>
    <row r="5726">
      <c r="A5726" s="47" t="s">
        <v>17</v>
      </c>
      <c r="B5726" s="47">
        <v>5725.0</v>
      </c>
      <c r="C5726" s="47">
        <v>0.6176</v>
      </c>
    </row>
    <row r="5727">
      <c r="A5727" s="47" t="s">
        <v>17</v>
      </c>
      <c r="B5727" s="47">
        <v>5726.0</v>
      </c>
      <c r="C5727" s="47">
        <v>0.5832</v>
      </c>
    </row>
    <row r="5728">
      <c r="A5728" s="47" t="s">
        <v>17</v>
      </c>
      <c r="B5728" s="47">
        <v>5727.0</v>
      </c>
      <c r="C5728" s="47">
        <v>0.524</v>
      </c>
    </row>
    <row r="5729">
      <c r="A5729" s="47" t="s">
        <v>17</v>
      </c>
      <c r="B5729" s="47">
        <v>5728.0</v>
      </c>
      <c r="C5729" s="47">
        <v>0.3416</v>
      </c>
    </row>
    <row r="5730">
      <c r="A5730" s="47" t="s">
        <v>17</v>
      </c>
      <c r="B5730" s="47">
        <v>5729.0</v>
      </c>
      <c r="C5730" s="47">
        <v>0.2816</v>
      </c>
    </row>
    <row r="5731">
      <c r="A5731" s="47" t="s">
        <v>17</v>
      </c>
      <c r="B5731" s="47">
        <v>5730.0</v>
      </c>
      <c r="C5731" s="47">
        <v>0.1384</v>
      </c>
    </row>
    <row r="5732">
      <c r="A5732" s="47" t="s">
        <v>17</v>
      </c>
      <c r="B5732" s="47">
        <v>5731.0</v>
      </c>
      <c r="C5732" s="47">
        <v>0.0</v>
      </c>
    </row>
    <row r="5733">
      <c r="A5733" s="47" t="s">
        <v>17</v>
      </c>
      <c r="B5733" s="47">
        <v>5732.0</v>
      </c>
      <c r="C5733" s="47">
        <v>0.0</v>
      </c>
    </row>
    <row r="5734">
      <c r="A5734" s="47" t="s">
        <v>17</v>
      </c>
      <c r="B5734" s="47">
        <v>5733.0</v>
      </c>
      <c r="C5734" s="47">
        <v>0.0</v>
      </c>
    </row>
    <row r="5735">
      <c r="A5735" s="47" t="s">
        <v>17</v>
      </c>
      <c r="B5735" s="47">
        <v>5734.0</v>
      </c>
      <c r="C5735" s="47">
        <v>0.0</v>
      </c>
    </row>
    <row r="5736">
      <c r="A5736" s="47" t="s">
        <v>17</v>
      </c>
      <c r="B5736" s="47">
        <v>5735.0</v>
      </c>
      <c r="C5736" s="47">
        <v>0.0</v>
      </c>
    </row>
    <row r="5737">
      <c r="A5737" s="47" t="s">
        <v>17</v>
      </c>
      <c r="B5737" s="47">
        <v>5736.0</v>
      </c>
      <c r="C5737" s="47">
        <v>0.0</v>
      </c>
    </row>
    <row r="5738">
      <c r="A5738" s="47" t="s">
        <v>17</v>
      </c>
      <c r="B5738" s="47">
        <v>5737.0</v>
      </c>
      <c r="C5738" s="47">
        <v>0.0</v>
      </c>
    </row>
    <row r="5739">
      <c r="A5739" s="47" t="s">
        <v>17</v>
      </c>
      <c r="B5739" s="47">
        <v>5738.0</v>
      </c>
      <c r="C5739" s="47">
        <v>0.0</v>
      </c>
    </row>
    <row r="5740">
      <c r="A5740" s="47" t="s">
        <v>17</v>
      </c>
      <c r="B5740" s="47">
        <v>5739.0</v>
      </c>
      <c r="C5740" s="47">
        <v>0.0</v>
      </c>
    </row>
    <row r="5741">
      <c r="A5741" s="47" t="s">
        <v>17</v>
      </c>
      <c r="B5741" s="47">
        <v>5740.0</v>
      </c>
      <c r="C5741" s="47">
        <v>0.0</v>
      </c>
    </row>
    <row r="5742">
      <c r="A5742" s="47" t="s">
        <v>17</v>
      </c>
      <c r="B5742" s="47">
        <v>5741.0</v>
      </c>
      <c r="C5742" s="47">
        <v>0.0</v>
      </c>
    </row>
    <row r="5743">
      <c r="A5743" s="47" t="s">
        <v>17</v>
      </c>
      <c r="B5743" s="47">
        <v>5742.0</v>
      </c>
      <c r="C5743" s="47">
        <v>0.0</v>
      </c>
    </row>
    <row r="5744">
      <c r="A5744" s="47" t="s">
        <v>17</v>
      </c>
      <c r="B5744" s="47">
        <v>5743.0</v>
      </c>
      <c r="C5744" s="47">
        <v>0.096</v>
      </c>
    </row>
    <row r="5745">
      <c r="A5745" s="47" t="s">
        <v>17</v>
      </c>
      <c r="B5745" s="47">
        <v>5744.0</v>
      </c>
      <c r="C5745" s="47">
        <v>0.1952</v>
      </c>
    </row>
    <row r="5746">
      <c r="A5746" s="47" t="s">
        <v>17</v>
      </c>
      <c r="B5746" s="47">
        <v>5745.0</v>
      </c>
      <c r="C5746" s="47">
        <v>0.21200000000000002</v>
      </c>
    </row>
    <row r="5747">
      <c r="A5747" s="47" t="s">
        <v>17</v>
      </c>
      <c r="B5747" s="47">
        <v>5746.0</v>
      </c>
      <c r="C5747" s="47">
        <v>0.1184</v>
      </c>
    </row>
    <row r="5748">
      <c r="A5748" s="47" t="s">
        <v>17</v>
      </c>
      <c r="B5748" s="47">
        <v>5747.0</v>
      </c>
      <c r="C5748" s="47">
        <v>0.516</v>
      </c>
    </row>
    <row r="5749">
      <c r="A5749" s="47" t="s">
        <v>17</v>
      </c>
      <c r="B5749" s="47">
        <v>5748.0</v>
      </c>
      <c r="C5749" s="47">
        <v>0.6912</v>
      </c>
    </row>
    <row r="5750">
      <c r="A5750" s="47" t="s">
        <v>17</v>
      </c>
      <c r="B5750" s="47">
        <v>5749.0</v>
      </c>
      <c r="C5750" s="47">
        <v>0.5392</v>
      </c>
    </row>
    <row r="5751">
      <c r="A5751" s="47" t="s">
        <v>17</v>
      </c>
      <c r="B5751" s="47">
        <v>5750.0</v>
      </c>
      <c r="C5751" s="47">
        <v>0.6488</v>
      </c>
    </row>
    <row r="5752">
      <c r="A5752" s="47" t="s">
        <v>17</v>
      </c>
      <c r="B5752" s="47">
        <v>5751.0</v>
      </c>
      <c r="C5752" s="47">
        <v>0.5704</v>
      </c>
    </row>
    <row r="5753">
      <c r="A5753" s="47" t="s">
        <v>17</v>
      </c>
      <c r="B5753" s="47">
        <v>5752.0</v>
      </c>
      <c r="C5753" s="47">
        <v>0.44560000000000005</v>
      </c>
    </row>
    <row r="5754">
      <c r="A5754" s="47" t="s">
        <v>17</v>
      </c>
      <c r="B5754" s="47">
        <v>5753.0</v>
      </c>
      <c r="C5754" s="47">
        <v>0.2952</v>
      </c>
    </row>
    <row r="5755">
      <c r="A5755" s="47" t="s">
        <v>17</v>
      </c>
      <c r="B5755" s="47">
        <v>5754.0</v>
      </c>
      <c r="C5755" s="47">
        <v>0.1368</v>
      </c>
    </row>
    <row r="5756">
      <c r="A5756" s="47" t="s">
        <v>17</v>
      </c>
      <c r="B5756" s="47">
        <v>5755.0</v>
      </c>
      <c r="C5756" s="47">
        <v>0.0</v>
      </c>
    </row>
    <row r="5757">
      <c r="A5757" s="47" t="s">
        <v>17</v>
      </c>
      <c r="B5757" s="47">
        <v>5756.0</v>
      </c>
      <c r="C5757" s="47">
        <v>0.0</v>
      </c>
    </row>
    <row r="5758">
      <c r="A5758" s="47" t="s">
        <v>17</v>
      </c>
      <c r="B5758" s="47">
        <v>5757.0</v>
      </c>
      <c r="C5758" s="47">
        <v>0.0</v>
      </c>
    </row>
    <row r="5759">
      <c r="A5759" s="47" t="s">
        <v>17</v>
      </c>
      <c r="B5759" s="47">
        <v>5758.0</v>
      </c>
      <c r="C5759" s="47">
        <v>0.0</v>
      </c>
    </row>
    <row r="5760">
      <c r="A5760" s="47" t="s">
        <v>17</v>
      </c>
      <c r="B5760" s="47">
        <v>5759.0</v>
      </c>
      <c r="C5760" s="47">
        <v>0.0</v>
      </c>
    </row>
    <row r="5761">
      <c r="A5761" s="47" t="s">
        <v>17</v>
      </c>
      <c r="B5761" s="47">
        <v>5760.0</v>
      </c>
      <c r="C5761" s="47">
        <v>0.0</v>
      </c>
    </row>
    <row r="5762">
      <c r="A5762" s="47" t="s">
        <v>17</v>
      </c>
      <c r="B5762" s="47">
        <v>5761.0</v>
      </c>
      <c r="C5762" s="47">
        <v>0.0</v>
      </c>
    </row>
    <row r="5763">
      <c r="A5763" s="47" t="s">
        <v>17</v>
      </c>
      <c r="B5763" s="47">
        <v>5762.0</v>
      </c>
      <c r="C5763" s="47">
        <v>0.0</v>
      </c>
    </row>
    <row r="5764">
      <c r="A5764" s="47" t="s">
        <v>17</v>
      </c>
      <c r="B5764" s="47">
        <v>5763.0</v>
      </c>
      <c r="C5764" s="47">
        <v>0.0</v>
      </c>
    </row>
    <row r="5765">
      <c r="A5765" s="47" t="s">
        <v>17</v>
      </c>
      <c r="B5765" s="47">
        <v>5764.0</v>
      </c>
      <c r="C5765" s="47">
        <v>0.0</v>
      </c>
    </row>
    <row r="5766">
      <c r="A5766" s="47" t="s">
        <v>17</v>
      </c>
      <c r="B5766" s="47">
        <v>5765.0</v>
      </c>
      <c r="C5766" s="47">
        <v>0.0</v>
      </c>
    </row>
    <row r="5767">
      <c r="A5767" s="47" t="s">
        <v>17</v>
      </c>
      <c r="B5767" s="47">
        <v>5766.0</v>
      </c>
      <c r="C5767" s="47">
        <v>0.0</v>
      </c>
    </row>
    <row r="5768">
      <c r="A5768" s="47" t="s">
        <v>17</v>
      </c>
      <c r="B5768" s="47">
        <v>5767.0</v>
      </c>
      <c r="C5768" s="47">
        <v>0.072</v>
      </c>
    </row>
    <row r="5769">
      <c r="A5769" s="47" t="s">
        <v>17</v>
      </c>
      <c r="B5769" s="47">
        <v>5768.0</v>
      </c>
      <c r="C5769" s="47">
        <v>0.14880000000000002</v>
      </c>
    </row>
    <row r="5770">
      <c r="A5770" s="47" t="s">
        <v>17</v>
      </c>
      <c r="B5770" s="47">
        <v>5769.0</v>
      </c>
      <c r="C5770" s="47">
        <v>0.0832</v>
      </c>
    </row>
    <row r="5771">
      <c r="A5771" s="47" t="s">
        <v>17</v>
      </c>
      <c r="B5771" s="47">
        <v>5770.0</v>
      </c>
      <c r="C5771" s="47">
        <v>0.4488000000000001</v>
      </c>
    </row>
    <row r="5772">
      <c r="A5772" s="47" t="s">
        <v>17</v>
      </c>
      <c r="B5772" s="47">
        <v>5771.0</v>
      </c>
      <c r="C5772" s="47">
        <v>0.6336</v>
      </c>
    </row>
    <row r="5773">
      <c r="A5773" s="47" t="s">
        <v>17</v>
      </c>
      <c r="B5773" s="47">
        <v>5772.0</v>
      </c>
      <c r="C5773" s="47">
        <v>0.6848000000000001</v>
      </c>
    </row>
    <row r="5774">
      <c r="A5774" s="47" t="s">
        <v>17</v>
      </c>
      <c r="B5774" s="47">
        <v>5773.0</v>
      </c>
      <c r="C5774" s="47">
        <v>0.6896</v>
      </c>
    </row>
    <row r="5775">
      <c r="A5775" s="47" t="s">
        <v>17</v>
      </c>
      <c r="B5775" s="47">
        <v>5774.0</v>
      </c>
      <c r="C5775" s="47">
        <v>0.6528</v>
      </c>
    </row>
    <row r="5776">
      <c r="A5776" s="47" t="s">
        <v>17</v>
      </c>
      <c r="B5776" s="47">
        <v>5775.0</v>
      </c>
      <c r="C5776" s="47">
        <v>0.5672</v>
      </c>
    </row>
    <row r="5777">
      <c r="A5777" s="47" t="s">
        <v>17</v>
      </c>
      <c r="B5777" s="47">
        <v>5776.0</v>
      </c>
      <c r="C5777" s="47">
        <v>0.4368000000000001</v>
      </c>
    </row>
    <row r="5778">
      <c r="A5778" s="47" t="s">
        <v>17</v>
      </c>
      <c r="B5778" s="47">
        <v>5777.0</v>
      </c>
      <c r="C5778" s="47">
        <v>0.2904</v>
      </c>
    </row>
    <row r="5779">
      <c r="A5779" s="47" t="s">
        <v>17</v>
      </c>
      <c r="B5779" s="47">
        <v>5778.0</v>
      </c>
      <c r="C5779" s="47">
        <v>0.13040000000000002</v>
      </c>
    </row>
    <row r="5780">
      <c r="A5780" s="47" t="s">
        <v>17</v>
      </c>
      <c r="B5780" s="47">
        <v>5779.0</v>
      </c>
      <c r="C5780" s="47">
        <v>0.0</v>
      </c>
    </row>
    <row r="5781">
      <c r="A5781" s="47" t="s">
        <v>17</v>
      </c>
      <c r="B5781" s="47">
        <v>5780.0</v>
      </c>
      <c r="C5781" s="47">
        <v>0.0</v>
      </c>
    </row>
    <row r="5782">
      <c r="A5782" s="47" t="s">
        <v>17</v>
      </c>
      <c r="B5782" s="47">
        <v>5781.0</v>
      </c>
      <c r="C5782" s="47">
        <v>0.0</v>
      </c>
    </row>
    <row r="5783">
      <c r="A5783" s="47" t="s">
        <v>17</v>
      </c>
      <c r="B5783" s="47">
        <v>5782.0</v>
      </c>
      <c r="C5783" s="47">
        <v>0.0</v>
      </c>
    </row>
    <row r="5784">
      <c r="A5784" s="47" t="s">
        <v>17</v>
      </c>
      <c r="B5784" s="47">
        <v>5783.0</v>
      </c>
      <c r="C5784" s="47">
        <v>0.0</v>
      </c>
    </row>
    <row r="5785">
      <c r="A5785" s="47" t="s">
        <v>17</v>
      </c>
      <c r="B5785" s="47">
        <v>5784.0</v>
      </c>
      <c r="C5785" s="47">
        <v>0.0</v>
      </c>
    </row>
    <row r="5786">
      <c r="A5786" s="47" t="s">
        <v>17</v>
      </c>
      <c r="B5786" s="47">
        <v>5785.0</v>
      </c>
      <c r="C5786" s="47">
        <v>0.0</v>
      </c>
    </row>
    <row r="5787">
      <c r="A5787" s="47" t="s">
        <v>17</v>
      </c>
      <c r="B5787" s="47">
        <v>5786.0</v>
      </c>
      <c r="C5787" s="47">
        <v>0.0</v>
      </c>
    </row>
    <row r="5788">
      <c r="A5788" s="47" t="s">
        <v>17</v>
      </c>
      <c r="B5788" s="47">
        <v>5787.0</v>
      </c>
      <c r="C5788" s="47">
        <v>0.0</v>
      </c>
    </row>
    <row r="5789">
      <c r="A5789" s="47" t="s">
        <v>17</v>
      </c>
      <c r="B5789" s="47">
        <v>5788.0</v>
      </c>
      <c r="C5789" s="47">
        <v>0.0</v>
      </c>
    </row>
    <row r="5790">
      <c r="A5790" s="47" t="s">
        <v>17</v>
      </c>
      <c r="B5790" s="47">
        <v>5789.0</v>
      </c>
      <c r="C5790" s="47">
        <v>0.0</v>
      </c>
    </row>
    <row r="5791">
      <c r="A5791" s="47" t="s">
        <v>17</v>
      </c>
      <c r="B5791" s="47">
        <v>5790.0</v>
      </c>
      <c r="C5791" s="47">
        <v>0.0</v>
      </c>
    </row>
    <row r="5792">
      <c r="A5792" s="47" t="s">
        <v>17</v>
      </c>
      <c r="B5792" s="47">
        <v>5791.0</v>
      </c>
      <c r="C5792" s="47">
        <v>0.1024</v>
      </c>
    </row>
    <row r="5793">
      <c r="A5793" s="47" t="s">
        <v>17</v>
      </c>
      <c r="B5793" s="47">
        <v>5792.0</v>
      </c>
      <c r="C5793" s="47">
        <v>0.1704</v>
      </c>
    </row>
    <row r="5794">
      <c r="A5794" s="47" t="s">
        <v>17</v>
      </c>
      <c r="B5794" s="47">
        <v>5793.0</v>
      </c>
      <c r="C5794" s="47">
        <v>0.2952</v>
      </c>
    </row>
    <row r="5795">
      <c r="A5795" s="47" t="s">
        <v>17</v>
      </c>
      <c r="B5795" s="47">
        <v>5794.0</v>
      </c>
      <c r="C5795" s="47">
        <v>0.4056</v>
      </c>
    </row>
    <row r="5796">
      <c r="A5796" s="47" t="s">
        <v>17</v>
      </c>
      <c r="B5796" s="47">
        <v>5795.0</v>
      </c>
      <c r="C5796" s="47">
        <v>0.2312</v>
      </c>
    </row>
    <row r="5797">
      <c r="A5797" s="47" t="s">
        <v>17</v>
      </c>
      <c r="B5797" s="47">
        <v>5796.0</v>
      </c>
      <c r="C5797" s="47">
        <v>0.2576</v>
      </c>
    </row>
    <row r="5798">
      <c r="A5798" s="47" t="s">
        <v>17</v>
      </c>
      <c r="B5798" s="47">
        <v>5797.0</v>
      </c>
      <c r="C5798" s="47">
        <v>0.516</v>
      </c>
    </row>
    <row r="5799">
      <c r="A5799" s="47" t="s">
        <v>17</v>
      </c>
      <c r="B5799" s="47">
        <v>5798.0</v>
      </c>
      <c r="C5799" s="47">
        <v>0.5328</v>
      </c>
    </row>
    <row r="5800">
      <c r="A5800" s="47" t="s">
        <v>17</v>
      </c>
      <c r="B5800" s="47">
        <v>5799.0</v>
      </c>
      <c r="C5800" s="47">
        <v>0.29760000000000003</v>
      </c>
    </row>
    <row r="5801">
      <c r="A5801" s="47" t="s">
        <v>17</v>
      </c>
      <c r="B5801" s="47">
        <v>5800.0</v>
      </c>
      <c r="C5801" s="47">
        <v>0.32400000000000007</v>
      </c>
    </row>
    <row r="5802">
      <c r="A5802" s="47" t="s">
        <v>17</v>
      </c>
      <c r="B5802" s="47">
        <v>5801.0</v>
      </c>
      <c r="C5802" s="47">
        <v>0.20800000000000002</v>
      </c>
    </row>
    <row r="5803">
      <c r="A5803" s="47" t="s">
        <v>17</v>
      </c>
      <c r="B5803" s="47">
        <v>5802.0</v>
      </c>
      <c r="C5803" s="47">
        <v>0.10800000000000001</v>
      </c>
    </row>
    <row r="5804">
      <c r="A5804" s="47" t="s">
        <v>17</v>
      </c>
      <c r="B5804" s="47">
        <v>5803.0</v>
      </c>
      <c r="C5804" s="47">
        <v>0.0</v>
      </c>
    </row>
    <row r="5805">
      <c r="A5805" s="47" t="s">
        <v>17</v>
      </c>
      <c r="B5805" s="47">
        <v>5804.0</v>
      </c>
      <c r="C5805" s="47">
        <v>0.0</v>
      </c>
    </row>
    <row r="5806">
      <c r="A5806" s="47" t="s">
        <v>17</v>
      </c>
      <c r="B5806" s="47">
        <v>5805.0</v>
      </c>
      <c r="C5806" s="47">
        <v>0.0</v>
      </c>
    </row>
    <row r="5807">
      <c r="A5807" s="47" t="s">
        <v>17</v>
      </c>
      <c r="B5807" s="47">
        <v>5806.0</v>
      </c>
      <c r="C5807" s="47">
        <v>0.0</v>
      </c>
    </row>
    <row r="5808">
      <c r="A5808" s="47" t="s">
        <v>17</v>
      </c>
      <c r="B5808" s="47">
        <v>5807.0</v>
      </c>
      <c r="C5808" s="47">
        <v>0.0</v>
      </c>
    </row>
    <row r="5809">
      <c r="A5809" s="47" t="s">
        <v>17</v>
      </c>
      <c r="B5809" s="47">
        <v>5808.0</v>
      </c>
      <c r="C5809" s="47">
        <v>0.0</v>
      </c>
    </row>
    <row r="5810">
      <c r="A5810" s="47" t="s">
        <v>17</v>
      </c>
      <c r="B5810" s="47">
        <v>5809.0</v>
      </c>
      <c r="C5810" s="47">
        <v>0.0</v>
      </c>
    </row>
    <row r="5811">
      <c r="A5811" s="47" t="s">
        <v>17</v>
      </c>
      <c r="B5811" s="47">
        <v>5810.0</v>
      </c>
      <c r="C5811" s="47">
        <v>0.0</v>
      </c>
    </row>
    <row r="5812">
      <c r="A5812" s="47" t="s">
        <v>17</v>
      </c>
      <c r="B5812" s="47">
        <v>5811.0</v>
      </c>
      <c r="C5812" s="47">
        <v>0.0</v>
      </c>
    </row>
    <row r="5813">
      <c r="A5813" s="47" t="s">
        <v>17</v>
      </c>
      <c r="B5813" s="47">
        <v>5812.0</v>
      </c>
      <c r="C5813" s="47">
        <v>0.0</v>
      </c>
    </row>
    <row r="5814">
      <c r="A5814" s="47" t="s">
        <v>17</v>
      </c>
      <c r="B5814" s="47">
        <v>5813.0</v>
      </c>
      <c r="C5814" s="47">
        <v>0.0</v>
      </c>
    </row>
    <row r="5815">
      <c r="A5815" s="47" t="s">
        <v>17</v>
      </c>
      <c r="B5815" s="47">
        <v>5814.0</v>
      </c>
      <c r="C5815" s="47">
        <v>0.0</v>
      </c>
    </row>
    <row r="5816">
      <c r="A5816" s="47" t="s">
        <v>17</v>
      </c>
      <c r="B5816" s="47">
        <v>5815.0</v>
      </c>
      <c r="C5816" s="47">
        <v>0.10160000000000001</v>
      </c>
    </row>
    <row r="5817">
      <c r="A5817" s="47" t="s">
        <v>17</v>
      </c>
      <c r="B5817" s="47">
        <v>5816.0</v>
      </c>
      <c r="C5817" s="47">
        <v>0.25680000000000003</v>
      </c>
    </row>
    <row r="5818">
      <c r="A5818" s="47" t="s">
        <v>17</v>
      </c>
      <c r="B5818" s="47">
        <v>5817.0</v>
      </c>
      <c r="C5818" s="47">
        <v>0.4072</v>
      </c>
    </row>
    <row r="5819">
      <c r="A5819" s="47" t="s">
        <v>17</v>
      </c>
      <c r="B5819" s="47">
        <v>5818.0</v>
      </c>
      <c r="C5819" s="47">
        <v>0.54</v>
      </c>
    </row>
    <row r="5820">
      <c r="A5820" s="47" t="s">
        <v>17</v>
      </c>
      <c r="B5820" s="47">
        <v>5819.0</v>
      </c>
      <c r="C5820" s="47">
        <v>0.6320000000000001</v>
      </c>
    </row>
    <row r="5821">
      <c r="A5821" s="47" t="s">
        <v>17</v>
      </c>
      <c r="B5821" s="47">
        <v>5820.0</v>
      </c>
      <c r="C5821" s="47">
        <v>0.676</v>
      </c>
    </row>
    <row r="5822">
      <c r="A5822" s="47" t="s">
        <v>17</v>
      </c>
      <c r="B5822" s="47">
        <v>5821.0</v>
      </c>
      <c r="C5822" s="47">
        <v>0.676</v>
      </c>
    </row>
    <row r="5823">
      <c r="A5823" s="47" t="s">
        <v>17</v>
      </c>
      <c r="B5823" s="47">
        <v>5822.0</v>
      </c>
      <c r="C5823" s="47">
        <v>0.5656</v>
      </c>
    </row>
    <row r="5824">
      <c r="A5824" s="47" t="s">
        <v>17</v>
      </c>
      <c r="B5824" s="47">
        <v>5823.0</v>
      </c>
      <c r="C5824" s="47">
        <v>0.5576</v>
      </c>
    </row>
    <row r="5825">
      <c r="A5825" s="47" t="s">
        <v>17</v>
      </c>
      <c r="B5825" s="47">
        <v>5824.0</v>
      </c>
      <c r="C5825" s="47">
        <v>0.42960000000000004</v>
      </c>
    </row>
    <row r="5826">
      <c r="A5826" s="47" t="s">
        <v>17</v>
      </c>
      <c r="B5826" s="47">
        <v>5825.0</v>
      </c>
      <c r="C5826" s="47">
        <v>0.2808</v>
      </c>
    </row>
    <row r="5827">
      <c r="A5827" s="47" t="s">
        <v>17</v>
      </c>
      <c r="B5827" s="47">
        <v>5826.0</v>
      </c>
      <c r="C5827" s="47">
        <v>0.12240000000000001</v>
      </c>
    </row>
    <row r="5828">
      <c r="A5828" s="47" t="s">
        <v>17</v>
      </c>
      <c r="B5828" s="47">
        <v>5827.0</v>
      </c>
      <c r="C5828" s="47">
        <v>0.0</v>
      </c>
    </row>
    <row r="5829">
      <c r="A5829" s="47" t="s">
        <v>17</v>
      </c>
      <c r="B5829" s="47">
        <v>5828.0</v>
      </c>
      <c r="C5829" s="47">
        <v>0.0</v>
      </c>
    </row>
    <row r="5830">
      <c r="A5830" s="47" t="s">
        <v>17</v>
      </c>
      <c r="B5830" s="47">
        <v>5829.0</v>
      </c>
      <c r="C5830" s="47">
        <v>0.0</v>
      </c>
    </row>
    <row r="5831">
      <c r="A5831" s="47" t="s">
        <v>17</v>
      </c>
      <c r="B5831" s="47">
        <v>5830.0</v>
      </c>
      <c r="C5831" s="47">
        <v>0.0</v>
      </c>
    </row>
    <row r="5832">
      <c r="A5832" s="47" t="s">
        <v>17</v>
      </c>
      <c r="B5832" s="47">
        <v>5831.0</v>
      </c>
      <c r="C5832" s="47">
        <v>0.0</v>
      </c>
    </row>
    <row r="5833">
      <c r="A5833" s="47" t="s">
        <v>17</v>
      </c>
      <c r="B5833" s="47">
        <v>5832.0</v>
      </c>
      <c r="C5833" s="47">
        <v>0.0</v>
      </c>
    </row>
    <row r="5834">
      <c r="A5834" s="47" t="s">
        <v>17</v>
      </c>
      <c r="B5834" s="47">
        <v>5833.0</v>
      </c>
      <c r="C5834" s="47">
        <v>0.0</v>
      </c>
    </row>
    <row r="5835">
      <c r="A5835" s="47" t="s">
        <v>17</v>
      </c>
      <c r="B5835" s="47">
        <v>5834.0</v>
      </c>
      <c r="C5835" s="47">
        <v>0.0</v>
      </c>
    </row>
    <row r="5836">
      <c r="A5836" s="47" t="s">
        <v>17</v>
      </c>
      <c r="B5836" s="47">
        <v>5835.0</v>
      </c>
      <c r="C5836" s="47">
        <v>0.0</v>
      </c>
    </row>
    <row r="5837">
      <c r="A5837" s="47" t="s">
        <v>17</v>
      </c>
      <c r="B5837" s="47">
        <v>5836.0</v>
      </c>
      <c r="C5837" s="47">
        <v>0.0</v>
      </c>
    </row>
    <row r="5838">
      <c r="A5838" s="47" t="s">
        <v>17</v>
      </c>
      <c r="B5838" s="47">
        <v>5837.0</v>
      </c>
      <c r="C5838" s="47">
        <v>0.0</v>
      </c>
    </row>
    <row r="5839">
      <c r="A5839" s="47" t="s">
        <v>17</v>
      </c>
      <c r="B5839" s="47">
        <v>5838.0</v>
      </c>
      <c r="C5839" s="47">
        <v>0.0</v>
      </c>
    </row>
    <row r="5840">
      <c r="A5840" s="47" t="s">
        <v>17</v>
      </c>
      <c r="B5840" s="47">
        <v>5839.0</v>
      </c>
      <c r="C5840" s="47">
        <v>0.0984</v>
      </c>
    </row>
    <row r="5841">
      <c r="A5841" s="47" t="s">
        <v>17</v>
      </c>
      <c r="B5841" s="47">
        <v>5840.0</v>
      </c>
      <c r="C5841" s="47">
        <v>0.256</v>
      </c>
    </row>
    <row r="5842">
      <c r="A5842" s="47" t="s">
        <v>17</v>
      </c>
      <c r="B5842" s="47">
        <v>5841.0</v>
      </c>
      <c r="C5842" s="47">
        <v>0.32000000000000006</v>
      </c>
    </row>
    <row r="5843">
      <c r="A5843" s="47" t="s">
        <v>17</v>
      </c>
      <c r="B5843" s="47">
        <v>5842.0</v>
      </c>
      <c r="C5843" s="47">
        <v>0.26880000000000004</v>
      </c>
    </row>
    <row r="5844">
      <c r="A5844" s="47" t="s">
        <v>17</v>
      </c>
      <c r="B5844" s="47">
        <v>5843.0</v>
      </c>
      <c r="C5844" s="47">
        <v>0.2352</v>
      </c>
    </row>
    <row r="5845">
      <c r="A5845" s="47" t="s">
        <v>17</v>
      </c>
      <c r="B5845" s="47">
        <v>5844.0</v>
      </c>
      <c r="C5845" s="47">
        <v>0.2584</v>
      </c>
    </row>
    <row r="5846">
      <c r="A5846" s="47" t="s">
        <v>17</v>
      </c>
      <c r="B5846" s="47">
        <v>5845.0</v>
      </c>
      <c r="C5846" s="47">
        <v>0.2328</v>
      </c>
    </row>
    <row r="5847">
      <c r="A5847" s="47" t="s">
        <v>17</v>
      </c>
      <c r="B5847" s="47">
        <v>5846.0</v>
      </c>
      <c r="C5847" s="47">
        <v>0.5688</v>
      </c>
    </row>
    <row r="5848">
      <c r="A5848" s="47" t="s">
        <v>17</v>
      </c>
      <c r="B5848" s="47">
        <v>5847.0</v>
      </c>
      <c r="C5848" s="47">
        <v>0.2264</v>
      </c>
    </row>
    <row r="5849">
      <c r="A5849" s="47" t="s">
        <v>17</v>
      </c>
      <c r="B5849" s="47">
        <v>5848.0</v>
      </c>
      <c r="C5849" s="47">
        <v>0.36160000000000003</v>
      </c>
    </row>
    <row r="5850">
      <c r="A5850" s="47" t="s">
        <v>17</v>
      </c>
      <c r="B5850" s="47">
        <v>5849.0</v>
      </c>
      <c r="C5850" s="47">
        <v>0.25520000000000004</v>
      </c>
    </row>
    <row r="5851">
      <c r="A5851" s="47" t="s">
        <v>17</v>
      </c>
      <c r="B5851" s="47">
        <v>5850.0</v>
      </c>
      <c r="C5851" s="47">
        <v>0.05600000000000001</v>
      </c>
    </row>
    <row r="5852">
      <c r="A5852" s="47" t="s">
        <v>17</v>
      </c>
      <c r="B5852" s="47">
        <v>5851.0</v>
      </c>
      <c r="C5852" s="47">
        <v>0.0</v>
      </c>
    </row>
    <row r="5853">
      <c r="A5853" s="47" t="s">
        <v>17</v>
      </c>
      <c r="B5853" s="47">
        <v>5852.0</v>
      </c>
      <c r="C5853" s="47">
        <v>0.0</v>
      </c>
    </row>
    <row r="5854">
      <c r="A5854" s="47" t="s">
        <v>17</v>
      </c>
      <c r="B5854" s="47">
        <v>5853.0</v>
      </c>
      <c r="C5854" s="47">
        <v>0.0</v>
      </c>
    </row>
    <row r="5855">
      <c r="A5855" s="47" t="s">
        <v>17</v>
      </c>
      <c r="B5855" s="47">
        <v>5854.0</v>
      </c>
      <c r="C5855" s="47">
        <v>0.0</v>
      </c>
    </row>
    <row r="5856">
      <c r="A5856" s="47" t="s">
        <v>17</v>
      </c>
      <c r="B5856" s="47">
        <v>5855.0</v>
      </c>
      <c r="C5856" s="47">
        <v>0.0</v>
      </c>
    </row>
    <row r="5857">
      <c r="A5857" s="47" t="s">
        <v>17</v>
      </c>
      <c r="B5857" s="47">
        <v>5856.0</v>
      </c>
      <c r="C5857" s="47">
        <v>0.0</v>
      </c>
    </row>
    <row r="5858">
      <c r="A5858" s="47" t="s">
        <v>17</v>
      </c>
      <c r="B5858" s="47">
        <v>5857.0</v>
      </c>
      <c r="C5858" s="47">
        <v>0.0</v>
      </c>
    </row>
    <row r="5859">
      <c r="A5859" s="47" t="s">
        <v>17</v>
      </c>
      <c r="B5859" s="47">
        <v>5858.0</v>
      </c>
      <c r="C5859" s="47">
        <v>0.0</v>
      </c>
    </row>
    <row r="5860">
      <c r="A5860" s="47" t="s">
        <v>17</v>
      </c>
      <c r="B5860" s="47">
        <v>5859.0</v>
      </c>
      <c r="C5860" s="47">
        <v>0.0</v>
      </c>
    </row>
    <row r="5861">
      <c r="A5861" s="47" t="s">
        <v>17</v>
      </c>
      <c r="B5861" s="47">
        <v>5860.0</v>
      </c>
      <c r="C5861" s="47">
        <v>0.0</v>
      </c>
    </row>
    <row r="5862">
      <c r="A5862" s="47" t="s">
        <v>17</v>
      </c>
      <c r="B5862" s="47">
        <v>5861.0</v>
      </c>
      <c r="C5862" s="47">
        <v>0.0</v>
      </c>
    </row>
    <row r="5863">
      <c r="A5863" s="47" t="s">
        <v>17</v>
      </c>
      <c r="B5863" s="47">
        <v>5862.0</v>
      </c>
      <c r="C5863" s="47">
        <v>0.0</v>
      </c>
    </row>
    <row r="5864">
      <c r="A5864" s="47" t="s">
        <v>17</v>
      </c>
      <c r="B5864" s="47">
        <v>5863.0</v>
      </c>
      <c r="C5864" s="47">
        <v>0.0592</v>
      </c>
    </row>
    <row r="5865">
      <c r="A5865" s="47" t="s">
        <v>17</v>
      </c>
      <c r="B5865" s="47">
        <v>5864.0</v>
      </c>
      <c r="C5865" s="47">
        <v>0.196</v>
      </c>
    </row>
    <row r="5866">
      <c r="A5866" s="47" t="s">
        <v>17</v>
      </c>
      <c r="B5866" s="47">
        <v>5865.0</v>
      </c>
      <c r="C5866" s="47">
        <v>0.22160000000000002</v>
      </c>
    </row>
    <row r="5867">
      <c r="A5867" s="47" t="s">
        <v>17</v>
      </c>
      <c r="B5867" s="47">
        <v>5866.0</v>
      </c>
      <c r="C5867" s="47">
        <v>0.0816</v>
      </c>
    </row>
    <row r="5868">
      <c r="A5868" s="47" t="s">
        <v>17</v>
      </c>
      <c r="B5868" s="47">
        <v>5867.0</v>
      </c>
      <c r="C5868" s="47">
        <v>0.06480000000000001</v>
      </c>
    </row>
    <row r="5869">
      <c r="A5869" s="47" t="s">
        <v>17</v>
      </c>
      <c r="B5869" s="47">
        <v>5868.0</v>
      </c>
      <c r="C5869" s="47">
        <v>0.06720000000000001</v>
      </c>
    </row>
    <row r="5870">
      <c r="A5870" s="47" t="s">
        <v>17</v>
      </c>
      <c r="B5870" s="47">
        <v>5869.0</v>
      </c>
      <c r="C5870" s="47">
        <v>0.0616</v>
      </c>
    </row>
    <row r="5871">
      <c r="A5871" s="47" t="s">
        <v>17</v>
      </c>
      <c r="B5871" s="47">
        <v>5870.0</v>
      </c>
      <c r="C5871" s="47">
        <v>0.3672</v>
      </c>
    </row>
    <row r="5872">
      <c r="A5872" s="47" t="s">
        <v>17</v>
      </c>
      <c r="B5872" s="47">
        <v>5871.0</v>
      </c>
      <c r="C5872" s="47">
        <v>0.084</v>
      </c>
    </row>
    <row r="5873">
      <c r="A5873" s="47" t="s">
        <v>17</v>
      </c>
      <c r="B5873" s="47">
        <v>5872.0</v>
      </c>
      <c r="C5873" s="47">
        <v>0.3392</v>
      </c>
    </row>
    <row r="5874">
      <c r="A5874" s="47" t="s">
        <v>17</v>
      </c>
      <c r="B5874" s="47">
        <v>5873.0</v>
      </c>
      <c r="C5874" s="47">
        <v>0.164</v>
      </c>
    </row>
    <row r="5875">
      <c r="A5875" s="47" t="s">
        <v>17</v>
      </c>
      <c r="B5875" s="47">
        <v>5874.0</v>
      </c>
      <c r="C5875" s="47">
        <v>0.064</v>
      </c>
    </row>
    <row r="5876">
      <c r="A5876" s="47" t="s">
        <v>17</v>
      </c>
      <c r="B5876" s="47">
        <v>5875.0</v>
      </c>
      <c r="C5876" s="47">
        <v>0.0</v>
      </c>
    </row>
    <row r="5877">
      <c r="A5877" s="47" t="s">
        <v>17</v>
      </c>
      <c r="B5877" s="47">
        <v>5876.0</v>
      </c>
      <c r="C5877" s="47">
        <v>0.0</v>
      </c>
    </row>
    <row r="5878">
      <c r="A5878" s="47" t="s">
        <v>17</v>
      </c>
      <c r="B5878" s="47">
        <v>5877.0</v>
      </c>
      <c r="C5878" s="47">
        <v>0.0</v>
      </c>
    </row>
    <row r="5879">
      <c r="A5879" s="47" t="s">
        <v>17</v>
      </c>
      <c r="B5879" s="47">
        <v>5878.0</v>
      </c>
      <c r="C5879" s="47">
        <v>0.0</v>
      </c>
    </row>
    <row r="5880">
      <c r="A5880" s="47" t="s">
        <v>17</v>
      </c>
      <c r="B5880" s="47">
        <v>5879.0</v>
      </c>
      <c r="C5880" s="47">
        <v>0.0</v>
      </c>
    </row>
    <row r="5881">
      <c r="A5881" s="47" t="s">
        <v>17</v>
      </c>
      <c r="B5881" s="47">
        <v>5880.0</v>
      </c>
      <c r="C5881" s="47">
        <v>0.0</v>
      </c>
    </row>
    <row r="5882">
      <c r="A5882" s="47" t="s">
        <v>17</v>
      </c>
      <c r="B5882" s="47">
        <v>5881.0</v>
      </c>
      <c r="C5882" s="47">
        <v>0.0</v>
      </c>
    </row>
    <row r="5883">
      <c r="A5883" s="47" t="s">
        <v>17</v>
      </c>
      <c r="B5883" s="47">
        <v>5882.0</v>
      </c>
      <c r="C5883" s="47">
        <v>0.0</v>
      </c>
    </row>
    <row r="5884">
      <c r="A5884" s="47" t="s">
        <v>17</v>
      </c>
      <c r="B5884" s="47">
        <v>5883.0</v>
      </c>
      <c r="C5884" s="47">
        <v>0.0</v>
      </c>
    </row>
    <row r="5885">
      <c r="A5885" s="47" t="s">
        <v>17</v>
      </c>
      <c r="B5885" s="47">
        <v>5884.0</v>
      </c>
      <c r="C5885" s="47">
        <v>0.0</v>
      </c>
    </row>
    <row r="5886">
      <c r="A5886" s="47" t="s">
        <v>17</v>
      </c>
      <c r="B5886" s="47">
        <v>5885.0</v>
      </c>
      <c r="C5886" s="47">
        <v>0.0</v>
      </c>
    </row>
    <row r="5887">
      <c r="A5887" s="47" t="s">
        <v>17</v>
      </c>
      <c r="B5887" s="47">
        <v>5886.0</v>
      </c>
      <c r="C5887" s="47">
        <v>0.0</v>
      </c>
    </row>
    <row r="5888">
      <c r="A5888" s="47" t="s">
        <v>17</v>
      </c>
      <c r="B5888" s="47">
        <v>5887.0</v>
      </c>
      <c r="C5888" s="47">
        <v>0.0912</v>
      </c>
    </row>
    <row r="5889">
      <c r="A5889" s="47" t="s">
        <v>17</v>
      </c>
      <c r="B5889" s="47">
        <v>5888.0</v>
      </c>
      <c r="C5889" s="47">
        <v>0.2328</v>
      </c>
    </row>
    <row r="5890">
      <c r="A5890" s="47" t="s">
        <v>17</v>
      </c>
      <c r="B5890" s="47">
        <v>5889.0</v>
      </c>
      <c r="C5890" s="47">
        <v>0.096</v>
      </c>
    </row>
    <row r="5891">
      <c r="A5891" s="47" t="s">
        <v>17</v>
      </c>
      <c r="B5891" s="47">
        <v>5890.0</v>
      </c>
      <c r="C5891" s="47">
        <v>0.048</v>
      </c>
    </row>
    <row r="5892">
      <c r="A5892" s="47" t="s">
        <v>17</v>
      </c>
      <c r="B5892" s="47">
        <v>5891.0</v>
      </c>
      <c r="C5892" s="47">
        <v>0.10160000000000001</v>
      </c>
    </row>
    <row r="5893">
      <c r="A5893" s="47" t="s">
        <v>17</v>
      </c>
      <c r="B5893" s="47">
        <v>5892.0</v>
      </c>
      <c r="C5893" s="47">
        <v>0.46799999999999997</v>
      </c>
    </row>
    <row r="5894">
      <c r="A5894" s="47" t="s">
        <v>17</v>
      </c>
      <c r="B5894" s="47">
        <v>5893.0</v>
      </c>
      <c r="C5894" s="47">
        <v>0.2536</v>
      </c>
    </row>
    <row r="5895">
      <c r="A5895" s="47" t="s">
        <v>17</v>
      </c>
      <c r="B5895" s="47">
        <v>5894.0</v>
      </c>
      <c r="C5895" s="47">
        <v>0.5408000000000001</v>
      </c>
    </row>
    <row r="5896">
      <c r="A5896" s="47" t="s">
        <v>17</v>
      </c>
      <c r="B5896" s="47">
        <v>5895.0</v>
      </c>
      <c r="C5896" s="47">
        <v>0.39280000000000004</v>
      </c>
    </row>
    <row r="5897">
      <c r="A5897" s="47" t="s">
        <v>17</v>
      </c>
      <c r="B5897" s="47">
        <v>5896.0</v>
      </c>
      <c r="C5897" s="47">
        <v>0.36160000000000003</v>
      </c>
    </row>
    <row r="5898">
      <c r="A5898" s="47" t="s">
        <v>17</v>
      </c>
      <c r="B5898" s="47">
        <v>5897.0</v>
      </c>
      <c r="C5898" s="47">
        <v>0.0712</v>
      </c>
    </row>
    <row r="5899">
      <c r="A5899" s="47" t="s">
        <v>17</v>
      </c>
      <c r="B5899" s="47">
        <v>5898.0</v>
      </c>
      <c r="C5899" s="47">
        <v>0.0584</v>
      </c>
    </row>
    <row r="5900">
      <c r="A5900" s="47" t="s">
        <v>17</v>
      </c>
      <c r="B5900" s="47">
        <v>5899.0</v>
      </c>
      <c r="C5900" s="47">
        <v>0.0</v>
      </c>
    </row>
    <row r="5901">
      <c r="A5901" s="47" t="s">
        <v>17</v>
      </c>
      <c r="B5901" s="47">
        <v>5900.0</v>
      </c>
      <c r="C5901" s="47">
        <v>0.0</v>
      </c>
    </row>
    <row r="5902">
      <c r="A5902" s="47" t="s">
        <v>17</v>
      </c>
      <c r="B5902" s="47">
        <v>5901.0</v>
      </c>
      <c r="C5902" s="47">
        <v>0.0</v>
      </c>
    </row>
    <row r="5903">
      <c r="A5903" s="47" t="s">
        <v>17</v>
      </c>
      <c r="B5903" s="47">
        <v>5902.0</v>
      </c>
      <c r="C5903" s="47">
        <v>0.0</v>
      </c>
    </row>
    <row r="5904">
      <c r="A5904" s="47" t="s">
        <v>17</v>
      </c>
      <c r="B5904" s="47">
        <v>5903.0</v>
      </c>
      <c r="C5904" s="47">
        <v>0.0</v>
      </c>
    </row>
    <row r="5905">
      <c r="A5905" s="47" t="s">
        <v>17</v>
      </c>
      <c r="B5905" s="47">
        <v>5904.0</v>
      </c>
      <c r="C5905" s="47">
        <v>0.0</v>
      </c>
    </row>
    <row r="5906">
      <c r="A5906" s="47" t="s">
        <v>17</v>
      </c>
      <c r="B5906" s="47">
        <v>5905.0</v>
      </c>
      <c r="C5906" s="47">
        <v>0.0</v>
      </c>
    </row>
    <row r="5907">
      <c r="A5907" s="47" t="s">
        <v>17</v>
      </c>
      <c r="B5907" s="47">
        <v>5906.0</v>
      </c>
      <c r="C5907" s="47">
        <v>0.0</v>
      </c>
    </row>
    <row r="5908">
      <c r="A5908" s="47" t="s">
        <v>17</v>
      </c>
      <c r="B5908" s="47">
        <v>5907.0</v>
      </c>
      <c r="C5908" s="47">
        <v>0.0</v>
      </c>
    </row>
    <row r="5909">
      <c r="A5909" s="47" t="s">
        <v>17</v>
      </c>
      <c r="B5909" s="47">
        <v>5908.0</v>
      </c>
      <c r="C5909" s="47">
        <v>0.0</v>
      </c>
    </row>
    <row r="5910">
      <c r="A5910" s="47" t="s">
        <v>17</v>
      </c>
      <c r="B5910" s="47">
        <v>5909.0</v>
      </c>
      <c r="C5910" s="47">
        <v>0.0</v>
      </c>
    </row>
    <row r="5911">
      <c r="A5911" s="47" t="s">
        <v>17</v>
      </c>
      <c r="B5911" s="47">
        <v>5910.0</v>
      </c>
      <c r="C5911" s="47">
        <v>0.0</v>
      </c>
    </row>
    <row r="5912">
      <c r="A5912" s="47" t="s">
        <v>17</v>
      </c>
      <c r="B5912" s="47">
        <v>5911.0</v>
      </c>
      <c r="C5912" s="47">
        <v>0.08560000000000001</v>
      </c>
    </row>
    <row r="5913">
      <c r="A5913" s="47" t="s">
        <v>17</v>
      </c>
      <c r="B5913" s="47">
        <v>5912.0</v>
      </c>
      <c r="C5913" s="47">
        <v>0.252</v>
      </c>
    </row>
    <row r="5914">
      <c r="A5914" s="47" t="s">
        <v>17</v>
      </c>
      <c r="B5914" s="47">
        <v>5913.0</v>
      </c>
      <c r="C5914" s="47">
        <v>0.40480000000000005</v>
      </c>
    </row>
    <row r="5915">
      <c r="A5915" s="47" t="s">
        <v>17</v>
      </c>
      <c r="B5915" s="47">
        <v>5914.0</v>
      </c>
      <c r="C5915" s="47">
        <v>0.5392</v>
      </c>
    </row>
    <row r="5916">
      <c r="A5916" s="47" t="s">
        <v>17</v>
      </c>
      <c r="B5916" s="47">
        <v>5915.0</v>
      </c>
      <c r="C5916" s="47">
        <v>0.6112000000000001</v>
      </c>
    </row>
    <row r="5917">
      <c r="A5917" s="47" t="s">
        <v>17</v>
      </c>
      <c r="B5917" s="47">
        <v>5916.0</v>
      </c>
      <c r="C5917" s="47">
        <v>0.6888000000000001</v>
      </c>
    </row>
    <row r="5918">
      <c r="A5918" s="47" t="s">
        <v>17</v>
      </c>
      <c r="B5918" s="47">
        <v>5917.0</v>
      </c>
      <c r="C5918" s="47">
        <v>0.7064</v>
      </c>
    </row>
    <row r="5919">
      <c r="A5919" s="47" t="s">
        <v>17</v>
      </c>
      <c r="B5919" s="47">
        <v>5918.0</v>
      </c>
      <c r="C5919" s="47">
        <v>0.6440000000000001</v>
      </c>
    </row>
    <row r="5920">
      <c r="A5920" s="47" t="s">
        <v>17</v>
      </c>
      <c r="B5920" s="47">
        <v>5919.0</v>
      </c>
      <c r="C5920" s="47">
        <v>0.42960000000000004</v>
      </c>
    </row>
    <row r="5921">
      <c r="A5921" s="47" t="s">
        <v>17</v>
      </c>
      <c r="B5921" s="47">
        <v>5920.0</v>
      </c>
      <c r="C5921" s="47">
        <v>0.2088</v>
      </c>
    </row>
    <row r="5922">
      <c r="A5922" s="47" t="s">
        <v>17</v>
      </c>
      <c r="B5922" s="47">
        <v>5921.0</v>
      </c>
      <c r="C5922" s="47">
        <v>0.09200000000000001</v>
      </c>
    </row>
    <row r="5923">
      <c r="A5923" s="47" t="s">
        <v>17</v>
      </c>
      <c r="B5923" s="47">
        <v>5922.0</v>
      </c>
      <c r="C5923" s="47">
        <v>0.056799999999999996</v>
      </c>
    </row>
    <row r="5924">
      <c r="A5924" s="47" t="s">
        <v>17</v>
      </c>
      <c r="B5924" s="47">
        <v>5923.0</v>
      </c>
      <c r="C5924" s="47">
        <v>0.0</v>
      </c>
    </row>
    <row r="5925">
      <c r="A5925" s="47" t="s">
        <v>17</v>
      </c>
      <c r="B5925" s="47">
        <v>5924.0</v>
      </c>
      <c r="C5925" s="47">
        <v>0.0</v>
      </c>
    </row>
    <row r="5926">
      <c r="A5926" s="47" t="s">
        <v>17</v>
      </c>
      <c r="B5926" s="47">
        <v>5925.0</v>
      </c>
      <c r="C5926" s="47">
        <v>0.0</v>
      </c>
    </row>
    <row r="5927">
      <c r="A5927" s="47" t="s">
        <v>17</v>
      </c>
      <c r="B5927" s="47">
        <v>5926.0</v>
      </c>
      <c r="C5927" s="47">
        <v>0.0</v>
      </c>
    </row>
    <row r="5928">
      <c r="A5928" s="47" t="s">
        <v>17</v>
      </c>
      <c r="B5928" s="47">
        <v>5927.0</v>
      </c>
      <c r="C5928" s="47">
        <v>0.0</v>
      </c>
    </row>
    <row r="5929">
      <c r="A5929" s="47" t="s">
        <v>17</v>
      </c>
      <c r="B5929" s="47">
        <v>5928.0</v>
      </c>
      <c r="C5929" s="47">
        <v>0.0</v>
      </c>
    </row>
    <row r="5930">
      <c r="A5930" s="47" t="s">
        <v>17</v>
      </c>
      <c r="B5930" s="47">
        <v>5929.0</v>
      </c>
      <c r="C5930" s="47">
        <v>0.0</v>
      </c>
    </row>
    <row r="5931">
      <c r="A5931" s="47" t="s">
        <v>17</v>
      </c>
      <c r="B5931" s="47">
        <v>5930.0</v>
      </c>
      <c r="C5931" s="47">
        <v>0.0</v>
      </c>
    </row>
    <row r="5932">
      <c r="A5932" s="47" t="s">
        <v>17</v>
      </c>
      <c r="B5932" s="47">
        <v>5931.0</v>
      </c>
      <c r="C5932" s="47">
        <v>0.0</v>
      </c>
    </row>
    <row r="5933">
      <c r="A5933" s="47" t="s">
        <v>17</v>
      </c>
      <c r="B5933" s="47">
        <v>5932.0</v>
      </c>
      <c r="C5933" s="47">
        <v>0.0</v>
      </c>
    </row>
    <row r="5934">
      <c r="A5934" s="47" t="s">
        <v>17</v>
      </c>
      <c r="B5934" s="47">
        <v>5933.0</v>
      </c>
      <c r="C5934" s="47">
        <v>0.0</v>
      </c>
    </row>
    <row r="5935">
      <c r="A5935" s="47" t="s">
        <v>17</v>
      </c>
      <c r="B5935" s="47">
        <v>5934.0</v>
      </c>
      <c r="C5935" s="47">
        <v>0.0</v>
      </c>
    </row>
    <row r="5936">
      <c r="A5936" s="47" t="s">
        <v>17</v>
      </c>
      <c r="B5936" s="47">
        <v>5935.0</v>
      </c>
      <c r="C5936" s="47">
        <v>0.0688</v>
      </c>
    </row>
    <row r="5937">
      <c r="A5937" s="47" t="s">
        <v>17</v>
      </c>
      <c r="B5937" s="47">
        <v>5936.0</v>
      </c>
      <c r="C5937" s="47">
        <v>0.1688</v>
      </c>
    </row>
    <row r="5938">
      <c r="A5938" s="47" t="s">
        <v>17</v>
      </c>
      <c r="B5938" s="47">
        <v>5937.0</v>
      </c>
      <c r="C5938" s="47">
        <v>0.31920000000000004</v>
      </c>
    </row>
    <row r="5939">
      <c r="A5939" s="47" t="s">
        <v>17</v>
      </c>
      <c r="B5939" s="47">
        <v>5938.0</v>
      </c>
      <c r="C5939" s="47">
        <v>0.3832</v>
      </c>
    </row>
    <row r="5940">
      <c r="A5940" s="47" t="s">
        <v>17</v>
      </c>
      <c r="B5940" s="47">
        <v>5939.0</v>
      </c>
      <c r="C5940" s="47">
        <v>0.5352</v>
      </c>
    </row>
    <row r="5941">
      <c r="A5941" s="47" t="s">
        <v>17</v>
      </c>
      <c r="B5941" s="47">
        <v>5940.0</v>
      </c>
      <c r="C5941" s="47">
        <v>0.6104</v>
      </c>
    </row>
    <row r="5942">
      <c r="A5942" s="47" t="s">
        <v>17</v>
      </c>
      <c r="B5942" s="47">
        <v>5941.0</v>
      </c>
      <c r="C5942" s="47">
        <v>0.30160000000000003</v>
      </c>
    </row>
    <row r="5943">
      <c r="A5943" s="47" t="s">
        <v>17</v>
      </c>
      <c r="B5943" s="47">
        <v>5942.0</v>
      </c>
      <c r="C5943" s="47">
        <v>0.2096</v>
      </c>
    </row>
    <row r="5944">
      <c r="A5944" s="47" t="s">
        <v>17</v>
      </c>
      <c r="B5944" s="47">
        <v>5943.0</v>
      </c>
      <c r="C5944" s="47">
        <v>0.0752</v>
      </c>
    </row>
    <row r="5945">
      <c r="A5945" s="47" t="s">
        <v>17</v>
      </c>
      <c r="B5945" s="47">
        <v>5944.0</v>
      </c>
      <c r="C5945" s="47">
        <v>0.2872</v>
      </c>
    </row>
    <row r="5946">
      <c r="A5946" s="47" t="s">
        <v>17</v>
      </c>
      <c r="B5946" s="47">
        <v>5945.0</v>
      </c>
      <c r="C5946" s="47">
        <v>0.2584</v>
      </c>
    </row>
    <row r="5947">
      <c r="A5947" s="47" t="s">
        <v>17</v>
      </c>
      <c r="B5947" s="47">
        <v>5946.0</v>
      </c>
      <c r="C5947" s="47">
        <v>0.046400000000000004</v>
      </c>
    </row>
    <row r="5948">
      <c r="A5948" s="47" t="s">
        <v>17</v>
      </c>
      <c r="B5948" s="47">
        <v>5947.0</v>
      </c>
      <c r="C5948" s="47">
        <v>0.0</v>
      </c>
    </row>
    <row r="5949">
      <c r="A5949" s="47" t="s">
        <v>17</v>
      </c>
      <c r="B5949" s="47">
        <v>5948.0</v>
      </c>
      <c r="C5949" s="47">
        <v>0.0</v>
      </c>
    </row>
    <row r="5950">
      <c r="A5950" s="47" t="s">
        <v>17</v>
      </c>
      <c r="B5950" s="47">
        <v>5949.0</v>
      </c>
      <c r="C5950" s="47">
        <v>0.0</v>
      </c>
    </row>
    <row r="5951">
      <c r="A5951" s="47" t="s">
        <v>17</v>
      </c>
      <c r="B5951" s="47">
        <v>5950.0</v>
      </c>
      <c r="C5951" s="47">
        <v>0.0</v>
      </c>
    </row>
    <row r="5952">
      <c r="A5952" s="47" t="s">
        <v>17</v>
      </c>
      <c r="B5952" s="47">
        <v>5951.0</v>
      </c>
      <c r="C5952" s="47">
        <v>0.0</v>
      </c>
    </row>
    <row r="5953">
      <c r="A5953" s="47" t="s">
        <v>17</v>
      </c>
      <c r="B5953" s="47">
        <v>5952.0</v>
      </c>
      <c r="C5953" s="47">
        <v>0.0</v>
      </c>
    </row>
    <row r="5954">
      <c r="A5954" s="47" t="s">
        <v>17</v>
      </c>
      <c r="B5954" s="47">
        <v>5953.0</v>
      </c>
      <c r="C5954" s="47">
        <v>0.0</v>
      </c>
    </row>
    <row r="5955">
      <c r="A5955" s="47" t="s">
        <v>17</v>
      </c>
      <c r="B5955" s="47">
        <v>5954.0</v>
      </c>
      <c r="C5955" s="47">
        <v>0.0</v>
      </c>
    </row>
    <row r="5956">
      <c r="A5956" s="47" t="s">
        <v>17</v>
      </c>
      <c r="B5956" s="47">
        <v>5955.0</v>
      </c>
      <c r="C5956" s="47">
        <v>0.0</v>
      </c>
    </row>
    <row r="5957">
      <c r="A5957" s="47" t="s">
        <v>17</v>
      </c>
      <c r="B5957" s="47">
        <v>5956.0</v>
      </c>
      <c r="C5957" s="47">
        <v>0.0</v>
      </c>
    </row>
    <row r="5958">
      <c r="A5958" s="47" t="s">
        <v>17</v>
      </c>
      <c r="B5958" s="47">
        <v>5957.0</v>
      </c>
      <c r="C5958" s="47">
        <v>0.0</v>
      </c>
    </row>
    <row r="5959">
      <c r="A5959" s="47" t="s">
        <v>17</v>
      </c>
      <c r="B5959" s="47">
        <v>5958.0</v>
      </c>
      <c r="C5959" s="47">
        <v>0.0</v>
      </c>
    </row>
    <row r="5960">
      <c r="A5960" s="47" t="s">
        <v>17</v>
      </c>
      <c r="B5960" s="47">
        <v>5959.0</v>
      </c>
      <c r="C5960" s="47">
        <v>0.08960000000000001</v>
      </c>
    </row>
    <row r="5961">
      <c r="A5961" s="47" t="s">
        <v>17</v>
      </c>
      <c r="B5961" s="47">
        <v>5960.0</v>
      </c>
      <c r="C5961" s="47">
        <v>0.2464</v>
      </c>
    </row>
    <row r="5962">
      <c r="A5962" s="47" t="s">
        <v>17</v>
      </c>
      <c r="B5962" s="47">
        <v>5961.0</v>
      </c>
      <c r="C5962" s="47">
        <v>0.396</v>
      </c>
    </row>
    <row r="5963">
      <c r="A5963" s="47" t="s">
        <v>17</v>
      </c>
      <c r="B5963" s="47">
        <v>5962.0</v>
      </c>
      <c r="C5963" s="47">
        <v>0.5104000000000001</v>
      </c>
    </row>
    <row r="5964">
      <c r="A5964" s="47" t="s">
        <v>17</v>
      </c>
      <c r="B5964" s="47">
        <v>5963.0</v>
      </c>
      <c r="C5964" s="47">
        <v>0.5176000000000001</v>
      </c>
    </row>
    <row r="5965">
      <c r="A5965" s="47" t="s">
        <v>17</v>
      </c>
      <c r="B5965" s="47">
        <v>5964.0</v>
      </c>
      <c r="C5965" s="47">
        <v>0.5736</v>
      </c>
    </row>
    <row r="5966">
      <c r="A5966" s="47" t="s">
        <v>17</v>
      </c>
      <c r="B5966" s="47">
        <v>5965.0</v>
      </c>
      <c r="C5966" s="47">
        <v>0.6024</v>
      </c>
    </row>
    <row r="5967">
      <c r="A5967" s="47" t="s">
        <v>17</v>
      </c>
      <c r="B5967" s="47">
        <v>5966.0</v>
      </c>
      <c r="C5967" s="47">
        <v>0.6208</v>
      </c>
    </row>
    <row r="5968">
      <c r="A5968" s="47" t="s">
        <v>17</v>
      </c>
      <c r="B5968" s="47">
        <v>5967.0</v>
      </c>
      <c r="C5968" s="47">
        <v>0.5272</v>
      </c>
    </row>
    <row r="5969">
      <c r="A5969" s="47" t="s">
        <v>17</v>
      </c>
      <c r="B5969" s="47">
        <v>5968.0</v>
      </c>
      <c r="C5969" s="47">
        <v>0.40480000000000005</v>
      </c>
    </row>
    <row r="5970">
      <c r="A5970" s="47" t="s">
        <v>17</v>
      </c>
      <c r="B5970" s="47">
        <v>5969.0</v>
      </c>
      <c r="C5970" s="47">
        <v>0.2544</v>
      </c>
    </row>
    <row r="5971">
      <c r="A5971" s="47" t="s">
        <v>17</v>
      </c>
      <c r="B5971" s="47">
        <v>5970.0</v>
      </c>
      <c r="C5971" s="47">
        <v>0.05280000000000001</v>
      </c>
    </row>
    <row r="5972">
      <c r="A5972" s="47" t="s">
        <v>17</v>
      </c>
      <c r="B5972" s="47">
        <v>5971.0</v>
      </c>
      <c r="C5972" s="47">
        <v>0.0</v>
      </c>
    </row>
    <row r="5973">
      <c r="A5973" s="47" t="s">
        <v>17</v>
      </c>
      <c r="B5973" s="47">
        <v>5972.0</v>
      </c>
      <c r="C5973" s="47">
        <v>0.0</v>
      </c>
    </row>
    <row r="5974">
      <c r="A5974" s="47" t="s">
        <v>17</v>
      </c>
      <c r="B5974" s="47">
        <v>5973.0</v>
      </c>
      <c r="C5974" s="47">
        <v>0.0</v>
      </c>
    </row>
    <row r="5975">
      <c r="A5975" s="47" t="s">
        <v>17</v>
      </c>
      <c r="B5975" s="47">
        <v>5974.0</v>
      </c>
      <c r="C5975" s="47">
        <v>0.0</v>
      </c>
    </row>
    <row r="5976">
      <c r="A5976" s="47" t="s">
        <v>17</v>
      </c>
      <c r="B5976" s="47">
        <v>5975.0</v>
      </c>
      <c r="C5976" s="47">
        <v>0.0</v>
      </c>
    </row>
    <row r="5977">
      <c r="A5977" s="47" t="s">
        <v>17</v>
      </c>
      <c r="B5977" s="47">
        <v>5976.0</v>
      </c>
      <c r="C5977" s="47">
        <v>0.0</v>
      </c>
    </row>
    <row r="5978">
      <c r="A5978" s="47" t="s">
        <v>17</v>
      </c>
      <c r="B5978" s="47">
        <v>5977.0</v>
      </c>
      <c r="C5978" s="47">
        <v>0.0</v>
      </c>
    </row>
    <row r="5979">
      <c r="A5979" s="47" t="s">
        <v>17</v>
      </c>
      <c r="B5979" s="47">
        <v>5978.0</v>
      </c>
      <c r="C5979" s="47">
        <v>0.0</v>
      </c>
    </row>
    <row r="5980">
      <c r="A5980" s="47" t="s">
        <v>17</v>
      </c>
      <c r="B5980" s="47">
        <v>5979.0</v>
      </c>
      <c r="C5980" s="47">
        <v>0.0</v>
      </c>
    </row>
    <row r="5981">
      <c r="A5981" s="47" t="s">
        <v>17</v>
      </c>
      <c r="B5981" s="47">
        <v>5980.0</v>
      </c>
      <c r="C5981" s="47">
        <v>0.0</v>
      </c>
    </row>
    <row r="5982">
      <c r="A5982" s="47" t="s">
        <v>17</v>
      </c>
      <c r="B5982" s="47">
        <v>5981.0</v>
      </c>
      <c r="C5982" s="47">
        <v>0.0</v>
      </c>
    </row>
    <row r="5983">
      <c r="A5983" s="47" t="s">
        <v>17</v>
      </c>
      <c r="B5983" s="47">
        <v>5982.0</v>
      </c>
      <c r="C5983" s="47">
        <v>0.0</v>
      </c>
    </row>
    <row r="5984">
      <c r="A5984" s="47" t="s">
        <v>17</v>
      </c>
      <c r="B5984" s="47">
        <v>5983.0</v>
      </c>
      <c r="C5984" s="47">
        <v>0.08800000000000001</v>
      </c>
    </row>
    <row r="5985">
      <c r="A5985" s="47" t="s">
        <v>17</v>
      </c>
      <c r="B5985" s="47">
        <v>5984.0</v>
      </c>
      <c r="C5985" s="47">
        <v>0.2464</v>
      </c>
    </row>
    <row r="5986">
      <c r="A5986" s="47" t="s">
        <v>17</v>
      </c>
      <c r="B5986" s="47">
        <v>5985.0</v>
      </c>
      <c r="C5986" s="47">
        <v>0.384</v>
      </c>
    </row>
    <row r="5987">
      <c r="A5987" s="47" t="s">
        <v>17</v>
      </c>
      <c r="B5987" s="47">
        <v>5986.0</v>
      </c>
      <c r="C5987" s="47">
        <v>0.5032</v>
      </c>
    </row>
    <row r="5988">
      <c r="A5988" s="47" t="s">
        <v>17</v>
      </c>
      <c r="B5988" s="47">
        <v>5987.0</v>
      </c>
      <c r="C5988" s="47">
        <v>0.5559999999999999</v>
      </c>
    </row>
    <row r="5989">
      <c r="A5989" s="47" t="s">
        <v>17</v>
      </c>
      <c r="B5989" s="47">
        <v>5988.0</v>
      </c>
      <c r="C5989" s="47">
        <v>0.5536</v>
      </c>
    </row>
    <row r="5990">
      <c r="A5990" s="47" t="s">
        <v>17</v>
      </c>
      <c r="B5990" s="47">
        <v>5989.0</v>
      </c>
      <c r="C5990" s="47">
        <v>0.5792</v>
      </c>
    </row>
    <row r="5991">
      <c r="A5991" s="47" t="s">
        <v>17</v>
      </c>
      <c r="B5991" s="47">
        <v>5990.0</v>
      </c>
      <c r="C5991" s="47">
        <v>0.5672</v>
      </c>
    </row>
    <row r="5992">
      <c r="A5992" s="47" t="s">
        <v>17</v>
      </c>
      <c r="B5992" s="47">
        <v>5991.0</v>
      </c>
      <c r="C5992" s="47">
        <v>0.43360000000000004</v>
      </c>
    </row>
    <row r="5993">
      <c r="A5993" s="47" t="s">
        <v>17</v>
      </c>
      <c r="B5993" s="47">
        <v>5992.0</v>
      </c>
      <c r="C5993" s="47">
        <v>0.3992</v>
      </c>
    </row>
    <row r="5994">
      <c r="A5994" s="47" t="s">
        <v>17</v>
      </c>
      <c r="B5994" s="47">
        <v>5993.0</v>
      </c>
      <c r="C5994" s="47">
        <v>0.1664</v>
      </c>
    </row>
    <row r="5995">
      <c r="A5995" s="47" t="s">
        <v>17</v>
      </c>
      <c r="B5995" s="47">
        <v>5994.0</v>
      </c>
      <c r="C5995" s="47">
        <v>0.048</v>
      </c>
    </row>
    <row r="5996">
      <c r="A5996" s="47" t="s">
        <v>17</v>
      </c>
      <c r="B5996" s="47">
        <v>5995.0</v>
      </c>
      <c r="C5996" s="47">
        <v>0.0</v>
      </c>
    </row>
    <row r="5997">
      <c r="A5997" s="47" t="s">
        <v>17</v>
      </c>
      <c r="B5997" s="47">
        <v>5996.0</v>
      </c>
      <c r="C5997" s="47">
        <v>0.0</v>
      </c>
    </row>
    <row r="5998">
      <c r="A5998" s="47" t="s">
        <v>17</v>
      </c>
      <c r="B5998" s="47">
        <v>5997.0</v>
      </c>
      <c r="C5998" s="47">
        <v>0.0</v>
      </c>
    </row>
    <row r="5999">
      <c r="A5999" s="47" t="s">
        <v>17</v>
      </c>
      <c r="B5999" s="47">
        <v>5998.0</v>
      </c>
      <c r="C5999" s="47">
        <v>0.0</v>
      </c>
    </row>
    <row r="6000">
      <c r="A6000" s="47" t="s">
        <v>17</v>
      </c>
      <c r="B6000" s="47">
        <v>5999.0</v>
      </c>
      <c r="C6000" s="47">
        <v>0.0</v>
      </c>
    </row>
    <row r="6001">
      <c r="A6001" s="47" t="s">
        <v>17</v>
      </c>
      <c r="B6001" s="47">
        <v>6000.0</v>
      </c>
      <c r="C6001" s="47">
        <v>0.0</v>
      </c>
    </row>
    <row r="6002">
      <c r="A6002" s="47" t="s">
        <v>17</v>
      </c>
      <c r="B6002" s="47">
        <v>6001.0</v>
      </c>
      <c r="C6002" s="47">
        <v>0.0</v>
      </c>
    </row>
    <row r="6003">
      <c r="A6003" s="47" t="s">
        <v>17</v>
      </c>
      <c r="B6003" s="47">
        <v>6002.0</v>
      </c>
      <c r="C6003" s="47">
        <v>0.0</v>
      </c>
    </row>
    <row r="6004">
      <c r="A6004" s="47" t="s">
        <v>17</v>
      </c>
      <c r="B6004" s="47">
        <v>6003.0</v>
      </c>
      <c r="C6004" s="47">
        <v>0.0</v>
      </c>
    </row>
    <row r="6005">
      <c r="A6005" s="47" t="s">
        <v>17</v>
      </c>
      <c r="B6005" s="47">
        <v>6004.0</v>
      </c>
      <c r="C6005" s="47">
        <v>0.0</v>
      </c>
    </row>
    <row r="6006">
      <c r="A6006" s="47" t="s">
        <v>17</v>
      </c>
      <c r="B6006" s="47">
        <v>6005.0</v>
      </c>
      <c r="C6006" s="47">
        <v>0.0</v>
      </c>
    </row>
    <row r="6007">
      <c r="A6007" s="47" t="s">
        <v>17</v>
      </c>
      <c r="B6007" s="47">
        <v>6006.0</v>
      </c>
      <c r="C6007" s="47">
        <v>0.0</v>
      </c>
    </row>
    <row r="6008">
      <c r="A6008" s="47" t="s">
        <v>17</v>
      </c>
      <c r="B6008" s="47">
        <v>6007.0</v>
      </c>
      <c r="C6008" s="47">
        <v>0.08800000000000001</v>
      </c>
    </row>
    <row r="6009">
      <c r="A6009" s="47" t="s">
        <v>17</v>
      </c>
      <c r="B6009" s="47">
        <v>6008.0</v>
      </c>
      <c r="C6009" s="47">
        <v>0.2424</v>
      </c>
    </row>
    <row r="6010">
      <c r="A6010" s="47" t="s">
        <v>17</v>
      </c>
      <c r="B6010" s="47">
        <v>6009.0</v>
      </c>
      <c r="C6010" s="47">
        <v>0.3896</v>
      </c>
    </row>
    <row r="6011">
      <c r="A6011" s="47" t="s">
        <v>17</v>
      </c>
      <c r="B6011" s="47">
        <v>6010.0</v>
      </c>
      <c r="C6011" s="47">
        <v>0.5296000000000001</v>
      </c>
    </row>
    <row r="6012">
      <c r="A6012" s="47" t="s">
        <v>17</v>
      </c>
      <c r="B6012" s="47">
        <v>6011.0</v>
      </c>
      <c r="C6012" s="47">
        <v>0.6256</v>
      </c>
    </row>
    <row r="6013">
      <c r="A6013" s="47" t="s">
        <v>17</v>
      </c>
      <c r="B6013" s="47">
        <v>6012.0</v>
      </c>
      <c r="C6013" s="47">
        <v>0.6912</v>
      </c>
    </row>
    <row r="6014">
      <c r="A6014" s="47" t="s">
        <v>17</v>
      </c>
      <c r="B6014" s="47">
        <v>6013.0</v>
      </c>
      <c r="C6014" s="47">
        <v>0.6928000000000001</v>
      </c>
    </row>
    <row r="6015">
      <c r="A6015" s="47" t="s">
        <v>17</v>
      </c>
      <c r="B6015" s="47">
        <v>6014.0</v>
      </c>
      <c r="C6015" s="47">
        <v>0.6360000000000001</v>
      </c>
    </row>
    <row r="6016">
      <c r="A6016" s="47" t="s">
        <v>17</v>
      </c>
      <c r="B6016" s="47">
        <v>6015.0</v>
      </c>
      <c r="C6016" s="47">
        <v>0.5272</v>
      </c>
    </row>
    <row r="6017">
      <c r="A6017" s="47" t="s">
        <v>17</v>
      </c>
      <c r="B6017" s="47">
        <v>6016.0</v>
      </c>
      <c r="C6017" s="47">
        <v>0.40080000000000005</v>
      </c>
    </row>
    <row r="6018">
      <c r="A6018" s="47" t="s">
        <v>17</v>
      </c>
      <c r="B6018" s="47">
        <v>6017.0</v>
      </c>
      <c r="C6018" s="47">
        <v>0.2472</v>
      </c>
    </row>
    <row r="6019">
      <c r="A6019" s="47" t="s">
        <v>17</v>
      </c>
      <c r="B6019" s="47">
        <v>6018.0</v>
      </c>
      <c r="C6019" s="47">
        <v>0.0456</v>
      </c>
    </row>
    <row r="6020">
      <c r="A6020" s="47" t="s">
        <v>17</v>
      </c>
      <c r="B6020" s="47">
        <v>6019.0</v>
      </c>
      <c r="C6020" s="47">
        <v>0.0</v>
      </c>
    </row>
    <row r="6021">
      <c r="A6021" s="47" t="s">
        <v>17</v>
      </c>
      <c r="B6021" s="47">
        <v>6020.0</v>
      </c>
      <c r="C6021" s="47">
        <v>0.0</v>
      </c>
    </row>
    <row r="6022">
      <c r="A6022" s="47" t="s">
        <v>17</v>
      </c>
      <c r="B6022" s="47">
        <v>6021.0</v>
      </c>
      <c r="C6022" s="47">
        <v>0.0</v>
      </c>
    </row>
    <row r="6023">
      <c r="A6023" s="47" t="s">
        <v>17</v>
      </c>
      <c r="B6023" s="47">
        <v>6022.0</v>
      </c>
      <c r="C6023" s="47">
        <v>0.0</v>
      </c>
    </row>
    <row r="6024">
      <c r="A6024" s="47" t="s">
        <v>17</v>
      </c>
      <c r="B6024" s="47">
        <v>6023.0</v>
      </c>
      <c r="C6024" s="47">
        <v>0.0</v>
      </c>
    </row>
    <row r="6025">
      <c r="A6025" s="47" t="s">
        <v>17</v>
      </c>
      <c r="B6025" s="47">
        <v>6024.0</v>
      </c>
      <c r="C6025" s="47">
        <v>0.0</v>
      </c>
    </row>
    <row r="6026">
      <c r="A6026" s="47" t="s">
        <v>17</v>
      </c>
      <c r="B6026" s="47">
        <v>6025.0</v>
      </c>
      <c r="C6026" s="47">
        <v>0.0</v>
      </c>
    </row>
    <row r="6027">
      <c r="A6027" s="47" t="s">
        <v>17</v>
      </c>
      <c r="B6027" s="47">
        <v>6026.0</v>
      </c>
      <c r="C6027" s="47">
        <v>0.0</v>
      </c>
    </row>
    <row r="6028">
      <c r="A6028" s="47" t="s">
        <v>17</v>
      </c>
      <c r="B6028" s="47">
        <v>6027.0</v>
      </c>
      <c r="C6028" s="47">
        <v>0.0</v>
      </c>
    </row>
    <row r="6029">
      <c r="A6029" s="47" t="s">
        <v>17</v>
      </c>
      <c r="B6029" s="47">
        <v>6028.0</v>
      </c>
      <c r="C6029" s="47">
        <v>0.0</v>
      </c>
    </row>
    <row r="6030">
      <c r="A6030" s="47" t="s">
        <v>17</v>
      </c>
      <c r="B6030" s="47">
        <v>6029.0</v>
      </c>
      <c r="C6030" s="47">
        <v>0.0</v>
      </c>
    </row>
    <row r="6031">
      <c r="A6031" s="47" t="s">
        <v>17</v>
      </c>
      <c r="B6031" s="47">
        <v>6030.0</v>
      </c>
      <c r="C6031" s="47">
        <v>0.0</v>
      </c>
    </row>
    <row r="6032">
      <c r="A6032" s="47" t="s">
        <v>17</v>
      </c>
      <c r="B6032" s="47">
        <v>6031.0</v>
      </c>
      <c r="C6032" s="47">
        <v>0.054400000000000004</v>
      </c>
    </row>
    <row r="6033">
      <c r="A6033" s="47" t="s">
        <v>17</v>
      </c>
      <c r="B6033" s="47">
        <v>6032.0</v>
      </c>
      <c r="C6033" s="47">
        <v>0.1552</v>
      </c>
    </row>
    <row r="6034">
      <c r="A6034" s="47" t="s">
        <v>17</v>
      </c>
      <c r="B6034" s="47">
        <v>6033.0</v>
      </c>
      <c r="C6034" s="47">
        <v>0.36160000000000003</v>
      </c>
    </row>
    <row r="6035">
      <c r="A6035" s="47" t="s">
        <v>17</v>
      </c>
      <c r="B6035" s="47">
        <v>6034.0</v>
      </c>
      <c r="C6035" s="47">
        <v>0.4368000000000001</v>
      </c>
    </row>
    <row r="6036">
      <c r="A6036" s="47" t="s">
        <v>17</v>
      </c>
      <c r="B6036" s="47">
        <v>6035.0</v>
      </c>
      <c r="C6036" s="47">
        <v>0.42480000000000007</v>
      </c>
    </row>
    <row r="6037">
      <c r="A6037" s="47" t="s">
        <v>17</v>
      </c>
      <c r="B6037" s="47">
        <v>6036.0</v>
      </c>
      <c r="C6037" s="47">
        <v>0.41840000000000005</v>
      </c>
    </row>
    <row r="6038">
      <c r="A6038" s="47" t="s">
        <v>17</v>
      </c>
      <c r="B6038" s="47">
        <v>6037.0</v>
      </c>
      <c r="C6038" s="47">
        <v>0.26080000000000003</v>
      </c>
    </row>
    <row r="6039">
      <c r="A6039" s="47" t="s">
        <v>17</v>
      </c>
      <c r="B6039" s="47">
        <v>6038.0</v>
      </c>
      <c r="C6039" s="47">
        <v>0.10800000000000001</v>
      </c>
    </row>
    <row r="6040">
      <c r="A6040" s="47" t="s">
        <v>17</v>
      </c>
      <c r="B6040" s="47">
        <v>6039.0</v>
      </c>
      <c r="C6040" s="47">
        <v>0.046400000000000004</v>
      </c>
    </row>
    <row r="6041">
      <c r="A6041" s="47" t="s">
        <v>17</v>
      </c>
      <c r="B6041" s="47">
        <v>6040.0</v>
      </c>
      <c r="C6041" s="47">
        <v>0.0712</v>
      </c>
    </row>
    <row r="6042">
      <c r="A6042" s="47" t="s">
        <v>17</v>
      </c>
      <c r="B6042" s="47">
        <v>6041.0</v>
      </c>
      <c r="C6042" s="47">
        <v>0.11120000000000002</v>
      </c>
    </row>
    <row r="6043">
      <c r="A6043" s="47" t="s">
        <v>17</v>
      </c>
      <c r="B6043" s="47">
        <v>6042.0</v>
      </c>
      <c r="C6043" s="47">
        <v>0.0512</v>
      </c>
    </row>
    <row r="6044">
      <c r="A6044" s="47" t="s">
        <v>17</v>
      </c>
      <c r="B6044" s="47">
        <v>6043.0</v>
      </c>
      <c r="C6044" s="47">
        <v>0.0</v>
      </c>
    </row>
    <row r="6045">
      <c r="A6045" s="47" t="s">
        <v>17</v>
      </c>
      <c r="B6045" s="47">
        <v>6044.0</v>
      </c>
      <c r="C6045" s="47">
        <v>0.0</v>
      </c>
    </row>
    <row r="6046">
      <c r="A6046" s="47" t="s">
        <v>17</v>
      </c>
      <c r="B6046" s="47">
        <v>6045.0</v>
      </c>
      <c r="C6046" s="47">
        <v>0.0</v>
      </c>
    </row>
    <row r="6047">
      <c r="A6047" s="47" t="s">
        <v>17</v>
      </c>
      <c r="B6047" s="47">
        <v>6046.0</v>
      </c>
      <c r="C6047" s="47">
        <v>0.0</v>
      </c>
    </row>
    <row r="6048">
      <c r="A6048" s="47" t="s">
        <v>17</v>
      </c>
      <c r="B6048" s="47">
        <v>6047.0</v>
      </c>
      <c r="C6048" s="47">
        <v>0.0</v>
      </c>
    </row>
    <row r="6049">
      <c r="A6049" s="47" t="s">
        <v>17</v>
      </c>
      <c r="B6049" s="47">
        <v>6048.0</v>
      </c>
      <c r="C6049" s="47">
        <v>0.0</v>
      </c>
    </row>
    <row r="6050">
      <c r="A6050" s="47" t="s">
        <v>17</v>
      </c>
      <c r="B6050" s="47">
        <v>6049.0</v>
      </c>
      <c r="C6050" s="47">
        <v>0.0</v>
      </c>
    </row>
    <row r="6051">
      <c r="A6051" s="47" t="s">
        <v>17</v>
      </c>
      <c r="B6051" s="47">
        <v>6050.0</v>
      </c>
      <c r="C6051" s="47">
        <v>0.0</v>
      </c>
    </row>
    <row r="6052">
      <c r="A6052" s="47" t="s">
        <v>17</v>
      </c>
      <c r="B6052" s="47">
        <v>6051.0</v>
      </c>
      <c r="C6052" s="47">
        <v>0.0</v>
      </c>
    </row>
    <row r="6053">
      <c r="A6053" s="47" t="s">
        <v>17</v>
      </c>
      <c r="B6053" s="47">
        <v>6052.0</v>
      </c>
      <c r="C6053" s="47">
        <v>0.0</v>
      </c>
    </row>
    <row r="6054">
      <c r="A6054" s="47" t="s">
        <v>17</v>
      </c>
      <c r="B6054" s="47">
        <v>6053.0</v>
      </c>
      <c r="C6054" s="47">
        <v>0.0</v>
      </c>
    </row>
    <row r="6055">
      <c r="A6055" s="47" t="s">
        <v>17</v>
      </c>
      <c r="B6055" s="47">
        <v>6054.0</v>
      </c>
      <c r="C6055" s="47">
        <v>0.0</v>
      </c>
    </row>
    <row r="6056">
      <c r="A6056" s="47" t="s">
        <v>17</v>
      </c>
      <c r="B6056" s="47">
        <v>6055.0</v>
      </c>
      <c r="C6056" s="47">
        <v>0.0504</v>
      </c>
    </row>
    <row r="6057">
      <c r="A6057" s="47" t="s">
        <v>17</v>
      </c>
      <c r="B6057" s="47">
        <v>6056.0</v>
      </c>
      <c r="C6057" s="47">
        <v>0.1504</v>
      </c>
    </row>
    <row r="6058">
      <c r="A6058" s="47" t="s">
        <v>17</v>
      </c>
      <c r="B6058" s="47">
        <v>6057.0</v>
      </c>
      <c r="C6058" s="47">
        <v>0.2616</v>
      </c>
    </row>
    <row r="6059">
      <c r="A6059" s="47" t="s">
        <v>17</v>
      </c>
      <c r="B6059" s="47">
        <v>6058.0</v>
      </c>
      <c r="C6059" s="47">
        <v>0.3896</v>
      </c>
    </row>
    <row r="6060">
      <c r="A6060" s="47" t="s">
        <v>17</v>
      </c>
      <c r="B6060" s="47">
        <v>6059.0</v>
      </c>
      <c r="C6060" s="47">
        <v>0.3432</v>
      </c>
    </row>
    <row r="6061">
      <c r="A6061" s="47" t="s">
        <v>17</v>
      </c>
      <c r="B6061" s="47">
        <v>6060.0</v>
      </c>
      <c r="C6061" s="47">
        <v>0.4232</v>
      </c>
    </row>
    <row r="6062">
      <c r="A6062" s="47" t="s">
        <v>17</v>
      </c>
      <c r="B6062" s="47">
        <v>6061.0</v>
      </c>
      <c r="C6062" s="47">
        <v>0.4824</v>
      </c>
    </row>
    <row r="6063">
      <c r="A6063" s="47" t="s">
        <v>17</v>
      </c>
      <c r="B6063" s="47">
        <v>6062.0</v>
      </c>
      <c r="C6063" s="47">
        <v>0.6224000000000001</v>
      </c>
    </row>
    <row r="6064">
      <c r="A6064" s="47" t="s">
        <v>17</v>
      </c>
      <c r="B6064" s="47">
        <v>6063.0</v>
      </c>
      <c r="C6064" s="47">
        <v>0.5144000000000001</v>
      </c>
    </row>
    <row r="6065">
      <c r="A6065" s="47" t="s">
        <v>17</v>
      </c>
      <c r="B6065" s="47">
        <v>6064.0</v>
      </c>
      <c r="C6065" s="47">
        <v>0.3904</v>
      </c>
    </row>
    <row r="6066">
      <c r="A6066" s="47" t="s">
        <v>17</v>
      </c>
      <c r="B6066" s="47">
        <v>6065.0</v>
      </c>
      <c r="C6066" s="47">
        <v>0.2368</v>
      </c>
    </row>
    <row r="6067">
      <c r="A6067" s="47" t="s">
        <v>17</v>
      </c>
      <c r="B6067" s="47">
        <v>6066.0</v>
      </c>
      <c r="C6067" s="47">
        <v>0.04000000000000001</v>
      </c>
    </row>
    <row r="6068">
      <c r="A6068" s="47" t="s">
        <v>17</v>
      </c>
      <c r="B6068" s="47">
        <v>6067.0</v>
      </c>
      <c r="C6068" s="47">
        <v>0.0</v>
      </c>
    </row>
    <row r="6069">
      <c r="A6069" s="47" t="s">
        <v>17</v>
      </c>
      <c r="B6069" s="47">
        <v>6068.0</v>
      </c>
      <c r="C6069" s="47">
        <v>0.0</v>
      </c>
    </row>
    <row r="6070">
      <c r="A6070" s="47" t="s">
        <v>17</v>
      </c>
      <c r="B6070" s="47">
        <v>6069.0</v>
      </c>
      <c r="C6070" s="47">
        <v>0.0</v>
      </c>
    </row>
    <row r="6071">
      <c r="A6071" s="47" t="s">
        <v>17</v>
      </c>
      <c r="B6071" s="47">
        <v>6070.0</v>
      </c>
      <c r="C6071" s="47">
        <v>0.0</v>
      </c>
    </row>
    <row r="6072">
      <c r="A6072" s="47" t="s">
        <v>17</v>
      </c>
      <c r="B6072" s="47">
        <v>6071.0</v>
      </c>
      <c r="C6072" s="47">
        <v>0.0</v>
      </c>
    </row>
    <row r="6073">
      <c r="A6073" s="47" t="s">
        <v>17</v>
      </c>
      <c r="B6073" s="47">
        <v>6072.0</v>
      </c>
      <c r="C6073" s="47">
        <v>0.0</v>
      </c>
    </row>
    <row r="6074">
      <c r="A6074" s="47" t="s">
        <v>17</v>
      </c>
      <c r="B6074" s="47">
        <v>6073.0</v>
      </c>
      <c r="C6074" s="47">
        <v>0.0</v>
      </c>
    </row>
    <row r="6075">
      <c r="A6075" s="47" t="s">
        <v>17</v>
      </c>
      <c r="B6075" s="47">
        <v>6074.0</v>
      </c>
      <c r="C6075" s="47">
        <v>0.0</v>
      </c>
    </row>
    <row r="6076">
      <c r="A6076" s="47" t="s">
        <v>17</v>
      </c>
      <c r="B6076" s="47">
        <v>6075.0</v>
      </c>
      <c r="C6076" s="47">
        <v>0.0</v>
      </c>
    </row>
    <row r="6077">
      <c r="A6077" s="47" t="s">
        <v>17</v>
      </c>
      <c r="B6077" s="47">
        <v>6076.0</v>
      </c>
      <c r="C6077" s="47">
        <v>0.0</v>
      </c>
    </row>
    <row r="6078">
      <c r="A6078" s="47" t="s">
        <v>17</v>
      </c>
      <c r="B6078" s="47">
        <v>6077.0</v>
      </c>
      <c r="C6078" s="47">
        <v>0.0</v>
      </c>
    </row>
    <row r="6079">
      <c r="A6079" s="47" t="s">
        <v>17</v>
      </c>
      <c r="B6079" s="47">
        <v>6078.0</v>
      </c>
      <c r="C6079" s="47">
        <v>0.0</v>
      </c>
    </row>
    <row r="6080">
      <c r="A6080" s="47" t="s">
        <v>17</v>
      </c>
      <c r="B6080" s="47">
        <v>6079.0</v>
      </c>
      <c r="C6080" s="47">
        <v>0.027200000000000002</v>
      </c>
    </row>
    <row r="6081">
      <c r="A6081" s="47" t="s">
        <v>17</v>
      </c>
      <c r="B6081" s="47">
        <v>6080.0</v>
      </c>
      <c r="C6081" s="47">
        <v>0.2096</v>
      </c>
    </row>
    <row r="6082">
      <c r="A6082" s="47" t="s">
        <v>17</v>
      </c>
      <c r="B6082" s="47">
        <v>6081.0</v>
      </c>
      <c r="C6082" s="47">
        <v>0.3784</v>
      </c>
    </row>
    <row r="6083">
      <c r="A6083" s="47" t="s">
        <v>17</v>
      </c>
      <c r="B6083" s="47">
        <v>6082.0</v>
      </c>
      <c r="C6083" s="47">
        <v>0.516</v>
      </c>
    </row>
    <row r="6084">
      <c r="A6084" s="47" t="s">
        <v>17</v>
      </c>
      <c r="B6084" s="47">
        <v>6083.0</v>
      </c>
      <c r="C6084" s="47">
        <v>0.5496000000000001</v>
      </c>
    </row>
    <row r="6085">
      <c r="A6085" s="47" t="s">
        <v>17</v>
      </c>
      <c r="B6085" s="47">
        <v>6084.0</v>
      </c>
      <c r="C6085" s="47">
        <v>0.3552</v>
      </c>
    </row>
    <row r="6086">
      <c r="A6086" s="47" t="s">
        <v>17</v>
      </c>
      <c r="B6086" s="47">
        <v>6085.0</v>
      </c>
      <c r="C6086" s="47">
        <v>0.5976</v>
      </c>
    </row>
    <row r="6087">
      <c r="A6087" s="47" t="s">
        <v>17</v>
      </c>
      <c r="B6087" s="47">
        <v>6086.0</v>
      </c>
      <c r="C6087" s="47">
        <v>0.5599999999999999</v>
      </c>
    </row>
    <row r="6088">
      <c r="A6088" s="47" t="s">
        <v>17</v>
      </c>
      <c r="B6088" s="47">
        <v>6087.0</v>
      </c>
      <c r="C6088" s="47">
        <v>0.26</v>
      </c>
    </row>
    <row r="6089">
      <c r="A6089" s="47" t="s">
        <v>17</v>
      </c>
      <c r="B6089" s="47">
        <v>6088.0</v>
      </c>
      <c r="C6089" s="47">
        <v>0.3408</v>
      </c>
    </row>
    <row r="6090">
      <c r="A6090" s="47" t="s">
        <v>17</v>
      </c>
      <c r="B6090" s="47">
        <v>6089.0</v>
      </c>
      <c r="C6090" s="47">
        <v>0.1784</v>
      </c>
    </row>
    <row r="6091">
      <c r="A6091" s="47" t="s">
        <v>17</v>
      </c>
      <c r="B6091" s="47">
        <v>6090.0</v>
      </c>
      <c r="C6091" s="47">
        <v>0.0472</v>
      </c>
    </row>
    <row r="6092">
      <c r="A6092" s="47" t="s">
        <v>17</v>
      </c>
      <c r="B6092" s="47">
        <v>6091.0</v>
      </c>
      <c r="C6092" s="47">
        <v>0.0</v>
      </c>
    </row>
    <row r="6093">
      <c r="A6093" s="47" t="s">
        <v>17</v>
      </c>
      <c r="B6093" s="47">
        <v>6092.0</v>
      </c>
      <c r="C6093" s="47">
        <v>0.0</v>
      </c>
    </row>
    <row r="6094">
      <c r="A6094" s="47" t="s">
        <v>17</v>
      </c>
      <c r="B6094" s="47">
        <v>6093.0</v>
      </c>
      <c r="C6094" s="47">
        <v>0.0</v>
      </c>
    </row>
    <row r="6095">
      <c r="A6095" s="47" t="s">
        <v>17</v>
      </c>
      <c r="B6095" s="47">
        <v>6094.0</v>
      </c>
      <c r="C6095" s="47">
        <v>0.0</v>
      </c>
    </row>
    <row r="6096">
      <c r="A6096" s="47" t="s">
        <v>17</v>
      </c>
      <c r="B6096" s="47">
        <v>6095.0</v>
      </c>
      <c r="C6096" s="47">
        <v>0.0</v>
      </c>
    </row>
    <row r="6097">
      <c r="A6097" s="47" t="s">
        <v>17</v>
      </c>
      <c r="B6097" s="47">
        <v>6096.0</v>
      </c>
      <c r="C6097" s="47">
        <v>0.0</v>
      </c>
    </row>
    <row r="6098">
      <c r="A6098" s="47" t="s">
        <v>17</v>
      </c>
      <c r="B6098" s="47">
        <v>6097.0</v>
      </c>
      <c r="C6098" s="47">
        <v>0.0</v>
      </c>
    </row>
    <row r="6099">
      <c r="A6099" s="47" t="s">
        <v>17</v>
      </c>
      <c r="B6099" s="47">
        <v>6098.0</v>
      </c>
      <c r="C6099" s="47">
        <v>0.0</v>
      </c>
    </row>
    <row r="6100">
      <c r="A6100" s="47" t="s">
        <v>17</v>
      </c>
      <c r="B6100" s="47">
        <v>6099.0</v>
      </c>
      <c r="C6100" s="47">
        <v>0.0</v>
      </c>
    </row>
    <row r="6101">
      <c r="A6101" s="47" t="s">
        <v>17</v>
      </c>
      <c r="B6101" s="47">
        <v>6100.0</v>
      </c>
      <c r="C6101" s="47">
        <v>0.0</v>
      </c>
    </row>
    <row r="6102">
      <c r="A6102" s="47" t="s">
        <v>17</v>
      </c>
      <c r="B6102" s="47">
        <v>6101.0</v>
      </c>
      <c r="C6102" s="47">
        <v>0.0</v>
      </c>
    </row>
    <row r="6103">
      <c r="A6103" s="47" t="s">
        <v>17</v>
      </c>
      <c r="B6103" s="47">
        <v>6102.0</v>
      </c>
      <c r="C6103" s="47">
        <v>0.0</v>
      </c>
    </row>
    <row r="6104">
      <c r="A6104" s="47" t="s">
        <v>17</v>
      </c>
      <c r="B6104" s="47">
        <v>6103.0</v>
      </c>
      <c r="C6104" s="47">
        <v>0.0712</v>
      </c>
    </row>
    <row r="6105">
      <c r="A6105" s="47" t="s">
        <v>17</v>
      </c>
      <c r="B6105" s="47">
        <v>6104.0</v>
      </c>
      <c r="C6105" s="47">
        <v>0.22160000000000002</v>
      </c>
    </row>
    <row r="6106">
      <c r="A6106" s="47" t="s">
        <v>17</v>
      </c>
      <c r="B6106" s="47">
        <v>6105.0</v>
      </c>
      <c r="C6106" s="47">
        <v>0.3312</v>
      </c>
    </row>
    <row r="6107">
      <c r="A6107" s="47" t="s">
        <v>17</v>
      </c>
      <c r="B6107" s="47">
        <v>6106.0</v>
      </c>
      <c r="C6107" s="47">
        <v>0.5056</v>
      </c>
    </row>
    <row r="6108">
      <c r="A6108" s="47" t="s">
        <v>17</v>
      </c>
      <c r="B6108" s="47">
        <v>6107.0</v>
      </c>
      <c r="C6108" s="47">
        <v>0.596</v>
      </c>
    </row>
    <row r="6109">
      <c r="A6109" s="47" t="s">
        <v>17</v>
      </c>
      <c r="B6109" s="47">
        <v>6108.0</v>
      </c>
      <c r="C6109" s="47">
        <v>0.6344000000000001</v>
      </c>
    </row>
    <row r="6110">
      <c r="A6110" s="47" t="s">
        <v>17</v>
      </c>
      <c r="B6110" s="47">
        <v>6109.0</v>
      </c>
      <c r="C6110" s="47">
        <v>0.6544</v>
      </c>
    </row>
    <row r="6111">
      <c r="A6111" s="47" t="s">
        <v>17</v>
      </c>
      <c r="B6111" s="47">
        <v>6110.0</v>
      </c>
      <c r="C6111" s="47">
        <v>0.4944</v>
      </c>
    </row>
    <row r="6112">
      <c r="A6112" s="47" t="s">
        <v>17</v>
      </c>
      <c r="B6112" s="47">
        <v>6111.0</v>
      </c>
      <c r="C6112" s="47">
        <v>0.5008</v>
      </c>
    </row>
    <row r="6113">
      <c r="A6113" s="47" t="s">
        <v>17</v>
      </c>
      <c r="B6113" s="47">
        <v>6112.0</v>
      </c>
      <c r="C6113" s="47">
        <v>0.3472</v>
      </c>
    </row>
    <row r="6114">
      <c r="A6114" s="47" t="s">
        <v>17</v>
      </c>
      <c r="B6114" s="47">
        <v>6113.0</v>
      </c>
      <c r="C6114" s="47">
        <v>0.20320000000000002</v>
      </c>
    </row>
    <row r="6115">
      <c r="A6115" s="47" t="s">
        <v>17</v>
      </c>
      <c r="B6115" s="47">
        <v>6114.0</v>
      </c>
      <c r="C6115" s="47">
        <v>0.0088</v>
      </c>
    </row>
    <row r="6116">
      <c r="A6116" s="47" t="s">
        <v>17</v>
      </c>
      <c r="B6116" s="47">
        <v>6115.0</v>
      </c>
      <c r="C6116" s="47">
        <v>0.0</v>
      </c>
    </row>
    <row r="6117">
      <c r="A6117" s="47" t="s">
        <v>17</v>
      </c>
      <c r="B6117" s="47">
        <v>6116.0</v>
      </c>
      <c r="C6117" s="47">
        <v>0.0</v>
      </c>
    </row>
    <row r="6118">
      <c r="A6118" s="47" t="s">
        <v>17</v>
      </c>
      <c r="B6118" s="47">
        <v>6117.0</v>
      </c>
      <c r="C6118" s="47">
        <v>0.0</v>
      </c>
    </row>
    <row r="6119">
      <c r="A6119" s="47" t="s">
        <v>17</v>
      </c>
      <c r="B6119" s="47">
        <v>6118.0</v>
      </c>
      <c r="C6119" s="47">
        <v>0.0</v>
      </c>
    </row>
    <row r="6120">
      <c r="A6120" s="47" t="s">
        <v>17</v>
      </c>
      <c r="B6120" s="47">
        <v>6119.0</v>
      </c>
      <c r="C6120" s="47">
        <v>0.0</v>
      </c>
    </row>
    <row r="6121">
      <c r="A6121" s="47" t="s">
        <v>17</v>
      </c>
      <c r="B6121" s="47">
        <v>6120.0</v>
      </c>
      <c r="C6121" s="47">
        <v>0.0</v>
      </c>
    </row>
    <row r="6122">
      <c r="A6122" s="47" t="s">
        <v>17</v>
      </c>
      <c r="B6122" s="47">
        <v>6121.0</v>
      </c>
      <c r="C6122" s="47">
        <v>0.0</v>
      </c>
    </row>
    <row r="6123">
      <c r="A6123" s="47" t="s">
        <v>17</v>
      </c>
      <c r="B6123" s="47">
        <v>6122.0</v>
      </c>
      <c r="C6123" s="47">
        <v>0.0</v>
      </c>
    </row>
    <row r="6124">
      <c r="A6124" s="47" t="s">
        <v>17</v>
      </c>
      <c r="B6124" s="47">
        <v>6123.0</v>
      </c>
      <c r="C6124" s="47">
        <v>0.0</v>
      </c>
    </row>
    <row r="6125">
      <c r="A6125" s="47" t="s">
        <v>17</v>
      </c>
      <c r="B6125" s="47">
        <v>6124.0</v>
      </c>
      <c r="C6125" s="47">
        <v>0.0</v>
      </c>
    </row>
    <row r="6126">
      <c r="A6126" s="47" t="s">
        <v>17</v>
      </c>
      <c r="B6126" s="47">
        <v>6125.0</v>
      </c>
      <c r="C6126" s="47">
        <v>0.0</v>
      </c>
    </row>
    <row r="6127">
      <c r="A6127" s="47" t="s">
        <v>17</v>
      </c>
      <c r="B6127" s="47">
        <v>6126.0</v>
      </c>
      <c r="C6127" s="47">
        <v>0.0</v>
      </c>
    </row>
    <row r="6128">
      <c r="A6128" s="47" t="s">
        <v>17</v>
      </c>
      <c r="B6128" s="47">
        <v>6127.0</v>
      </c>
      <c r="C6128" s="47">
        <v>0.0608</v>
      </c>
    </row>
    <row r="6129">
      <c r="A6129" s="47" t="s">
        <v>17</v>
      </c>
      <c r="B6129" s="47">
        <v>6128.0</v>
      </c>
      <c r="C6129" s="47">
        <v>0.1504</v>
      </c>
    </row>
    <row r="6130">
      <c r="A6130" s="47" t="s">
        <v>17</v>
      </c>
      <c r="B6130" s="47">
        <v>6129.0</v>
      </c>
      <c r="C6130" s="47">
        <v>0.3632</v>
      </c>
    </row>
    <row r="6131">
      <c r="A6131" s="47" t="s">
        <v>17</v>
      </c>
      <c r="B6131" s="47">
        <v>6130.0</v>
      </c>
      <c r="C6131" s="47">
        <v>0.5056</v>
      </c>
    </row>
    <row r="6132">
      <c r="A6132" s="47" t="s">
        <v>17</v>
      </c>
      <c r="B6132" s="47">
        <v>6131.0</v>
      </c>
      <c r="C6132" s="47">
        <v>0.6048</v>
      </c>
    </row>
    <row r="6133">
      <c r="A6133" s="47" t="s">
        <v>17</v>
      </c>
      <c r="B6133" s="47">
        <v>6132.0</v>
      </c>
      <c r="C6133" s="47">
        <v>0.6512</v>
      </c>
    </row>
    <row r="6134">
      <c r="A6134" s="47" t="s">
        <v>17</v>
      </c>
      <c r="B6134" s="47">
        <v>6133.0</v>
      </c>
      <c r="C6134" s="47">
        <v>0.6280000000000001</v>
      </c>
    </row>
    <row r="6135">
      <c r="A6135" s="47" t="s">
        <v>17</v>
      </c>
      <c r="B6135" s="47">
        <v>6134.0</v>
      </c>
      <c r="C6135" s="47">
        <v>0.5312</v>
      </c>
    </row>
    <row r="6136">
      <c r="A6136" s="47" t="s">
        <v>17</v>
      </c>
      <c r="B6136" s="47">
        <v>6135.0</v>
      </c>
      <c r="C6136" s="47">
        <v>0.5048</v>
      </c>
    </row>
    <row r="6137">
      <c r="A6137" s="47" t="s">
        <v>17</v>
      </c>
      <c r="B6137" s="47">
        <v>6136.0</v>
      </c>
      <c r="C6137" s="47">
        <v>0.37200000000000005</v>
      </c>
    </row>
    <row r="6138">
      <c r="A6138" s="47" t="s">
        <v>17</v>
      </c>
      <c r="B6138" s="47">
        <v>6137.0</v>
      </c>
      <c r="C6138" s="47">
        <v>0.21520000000000003</v>
      </c>
    </row>
    <row r="6139">
      <c r="A6139" s="47" t="s">
        <v>17</v>
      </c>
      <c r="B6139" s="47">
        <v>6138.0</v>
      </c>
      <c r="C6139" s="47">
        <v>0.0424</v>
      </c>
    </row>
    <row r="6140">
      <c r="A6140" s="47" t="s">
        <v>17</v>
      </c>
      <c r="B6140" s="47">
        <v>6139.0</v>
      </c>
      <c r="C6140" s="47">
        <v>0.0</v>
      </c>
    </row>
    <row r="6141">
      <c r="A6141" s="47" t="s">
        <v>17</v>
      </c>
      <c r="B6141" s="47">
        <v>6140.0</v>
      </c>
      <c r="C6141" s="47">
        <v>0.0</v>
      </c>
    </row>
    <row r="6142">
      <c r="A6142" s="47" t="s">
        <v>17</v>
      </c>
      <c r="B6142" s="47">
        <v>6141.0</v>
      </c>
      <c r="C6142" s="47">
        <v>0.0</v>
      </c>
    </row>
    <row r="6143">
      <c r="A6143" s="47" t="s">
        <v>17</v>
      </c>
      <c r="B6143" s="47">
        <v>6142.0</v>
      </c>
      <c r="C6143" s="47">
        <v>0.0</v>
      </c>
    </row>
    <row r="6144">
      <c r="A6144" s="47" t="s">
        <v>17</v>
      </c>
      <c r="B6144" s="47">
        <v>6143.0</v>
      </c>
      <c r="C6144" s="47">
        <v>0.0</v>
      </c>
    </row>
    <row r="6145">
      <c r="A6145" s="47" t="s">
        <v>17</v>
      </c>
      <c r="B6145" s="47">
        <v>6144.0</v>
      </c>
      <c r="C6145" s="47">
        <v>0.0</v>
      </c>
    </row>
    <row r="6146">
      <c r="A6146" s="47" t="s">
        <v>17</v>
      </c>
      <c r="B6146" s="47">
        <v>6145.0</v>
      </c>
      <c r="C6146" s="47">
        <v>0.0</v>
      </c>
    </row>
    <row r="6147">
      <c r="A6147" s="47" t="s">
        <v>17</v>
      </c>
      <c r="B6147" s="47">
        <v>6146.0</v>
      </c>
      <c r="C6147" s="47">
        <v>0.0</v>
      </c>
    </row>
    <row r="6148">
      <c r="A6148" s="47" t="s">
        <v>17</v>
      </c>
      <c r="B6148" s="47">
        <v>6147.0</v>
      </c>
      <c r="C6148" s="47">
        <v>0.0</v>
      </c>
    </row>
    <row r="6149">
      <c r="A6149" s="47" t="s">
        <v>17</v>
      </c>
      <c r="B6149" s="47">
        <v>6148.0</v>
      </c>
      <c r="C6149" s="47">
        <v>0.0</v>
      </c>
    </row>
    <row r="6150">
      <c r="A6150" s="47" t="s">
        <v>17</v>
      </c>
      <c r="B6150" s="47">
        <v>6149.0</v>
      </c>
      <c r="C6150" s="47">
        <v>0.0</v>
      </c>
    </row>
    <row r="6151">
      <c r="A6151" s="47" t="s">
        <v>17</v>
      </c>
      <c r="B6151" s="47">
        <v>6150.0</v>
      </c>
      <c r="C6151" s="47">
        <v>0.0</v>
      </c>
    </row>
    <row r="6152">
      <c r="A6152" s="47" t="s">
        <v>17</v>
      </c>
      <c r="B6152" s="47">
        <v>6151.0</v>
      </c>
      <c r="C6152" s="47">
        <v>0.072</v>
      </c>
    </row>
    <row r="6153">
      <c r="A6153" s="47" t="s">
        <v>17</v>
      </c>
      <c r="B6153" s="47">
        <v>6152.0</v>
      </c>
      <c r="C6153" s="47">
        <v>0.22240000000000004</v>
      </c>
    </row>
    <row r="6154">
      <c r="A6154" s="47" t="s">
        <v>17</v>
      </c>
      <c r="B6154" s="47">
        <v>6153.0</v>
      </c>
      <c r="C6154" s="47">
        <v>0.3592</v>
      </c>
    </row>
    <row r="6155">
      <c r="A6155" s="47" t="s">
        <v>17</v>
      </c>
      <c r="B6155" s="47">
        <v>6154.0</v>
      </c>
      <c r="C6155" s="47">
        <v>0.4232</v>
      </c>
    </row>
    <row r="6156">
      <c r="A6156" s="47" t="s">
        <v>17</v>
      </c>
      <c r="B6156" s="47">
        <v>6155.0</v>
      </c>
      <c r="C6156" s="47">
        <v>0.42080000000000006</v>
      </c>
    </row>
    <row r="6157">
      <c r="A6157" s="47" t="s">
        <v>17</v>
      </c>
      <c r="B6157" s="47">
        <v>6156.0</v>
      </c>
      <c r="C6157" s="47">
        <v>0.5856</v>
      </c>
    </row>
    <row r="6158">
      <c r="A6158" s="47" t="s">
        <v>17</v>
      </c>
      <c r="B6158" s="47">
        <v>6157.0</v>
      </c>
      <c r="C6158" s="47">
        <v>0.39440000000000003</v>
      </c>
    </row>
    <row r="6159">
      <c r="A6159" s="47" t="s">
        <v>17</v>
      </c>
      <c r="B6159" s="47">
        <v>6158.0</v>
      </c>
      <c r="C6159" s="47">
        <v>0.576</v>
      </c>
    </row>
    <row r="6160">
      <c r="A6160" s="47" t="s">
        <v>17</v>
      </c>
      <c r="B6160" s="47">
        <v>6159.0</v>
      </c>
      <c r="C6160" s="47">
        <v>0.4568</v>
      </c>
    </row>
    <row r="6161">
      <c r="A6161" s="47" t="s">
        <v>17</v>
      </c>
      <c r="B6161" s="47">
        <v>6160.0</v>
      </c>
      <c r="C6161" s="47">
        <v>0.3808</v>
      </c>
    </row>
    <row r="6162">
      <c r="A6162" s="47" t="s">
        <v>17</v>
      </c>
      <c r="B6162" s="47">
        <v>6161.0</v>
      </c>
      <c r="C6162" s="47">
        <v>0.18320000000000003</v>
      </c>
    </row>
    <row r="6163">
      <c r="A6163" s="47" t="s">
        <v>17</v>
      </c>
      <c r="B6163" s="47">
        <v>6162.0</v>
      </c>
      <c r="C6163" s="47">
        <v>0.0376</v>
      </c>
    </row>
    <row r="6164">
      <c r="A6164" s="47" t="s">
        <v>17</v>
      </c>
      <c r="B6164" s="47">
        <v>6163.0</v>
      </c>
      <c r="C6164" s="47">
        <v>0.0</v>
      </c>
    </row>
    <row r="6165">
      <c r="A6165" s="47" t="s">
        <v>17</v>
      </c>
      <c r="B6165" s="47">
        <v>6164.0</v>
      </c>
      <c r="C6165" s="47">
        <v>0.0</v>
      </c>
    </row>
    <row r="6166">
      <c r="A6166" s="47" t="s">
        <v>17</v>
      </c>
      <c r="B6166" s="47">
        <v>6165.0</v>
      </c>
      <c r="C6166" s="47">
        <v>0.0</v>
      </c>
    </row>
    <row r="6167">
      <c r="A6167" s="47" t="s">
        <v>17</v>
      </c>
      <c r="B6167" s="47">
        <v>6166.0</v>
      </c>
      <c r="C6167" s="47">
        <v>0.0</v>
      </c>
    </row>
    <row r="6168">
      <c r="A6168" s="47" t="s">
        <v>17</v>
      </c>
      <c r="B6168" s="47">
        <v>6167.0</v>
      </c>
      <c r="C6168" s="47">
        <v>0.0</v>
      </c>
    </row>
    <row r="6169">
      <c r="A6169" s="47" t="s">
        <v>17</v>
      </c>
      <c r="B6169" s="47">
        <v>6168.0</v>
      </c>
      <c r="C6169" s="47">
        <v>0.0</v>
      </c>
    </row>
    <row r="6170">
      <c r="A6170" s="47" t="s">
        <v>17</v>
      </c>
      <c r="B6170" s="47">
        <v>6169.0</v>
      </c>
      <c r="C6170" s="47">
        <v>0.0</v>
      </c>
    </row>
    <row r="6171">
      <c r="A6171" s="47" t="s">
        <v>17</v>
      </c>
      <c r="B6171" s="47">
        <v>6170.0</v>
      </c>
      <c r="C6171" s="47">
        <v>0.0</v>
      </c>
    </row>
    <row r="6172">
      <c r="A6172" s="47" t="s">
        <v>17</v>
      </c>
      <c r="B6172" s="47">
        <v>6171.0</v>
      </c>
      <c r="C6172" s="47">
        <v>0.0</v>
      </c>
    </row>
    <row r="6173">
      <c r="A6173" s="47" t="s">
        <v>17</v>
      </c>
      <c r="B6173" s="47">
        <v>6172.0</v>
      </c>
      <c r="C6173" s="47">
        <v>0.0</v>
      </c>
    </row>
    <row r="6174">
      <c r="A6174" s="47" t="s">
        <v>17</v>
      </c>
      <c r="B6174" s="47">
        <v>6173.0</v>
      </c>
      <c r="C6174" s="47">
        <v>0.0</v>
      </c>
    </row>
    <row r="6175">
      <c r="A6175" s="47" t="s">
        <v>17</v>
      </c>
      <c r="B6175" s="47">
        <v>6174.0</v>
      </c>
      <c r="C6175" s="47">
        <v>0.0</v>
      </c>
    </row>
    <row r="6176">
      <c r="A6176" s="47" t="s">
        <v>17</v>
      </c>
      <c r="B6176" s="47">
        <v>6175.0</v>
      </c>
      <c r="C6176" s="47">
        <v>0.0512</v>
      </c>
    </row>
    <row r="6177">
      <c r="A6177" s="47" t="s">
        <v>17</v>
      </c>
      <c r="B6177" s="47">
        <v>6176.0</v>
      </c>
      <c r="C6177" s="47">
        <v>0.20240000000000002</v>
      </c>
    </row>
    <row r="6178">
      <c r="A6178" s="47" t="s">
        <v>17</v>
      </c>
      <c r="B6178" s="47">
        <v>6177.0</v>
      </c>
      <c r="C6178" s="47">
        <v>0.2352</v>
      </c>
    </row>
    <row r="6179">
      <c r="A6179" s="47" t="s">
        <v>17</v>
      </c>
      <c r="B6179" s="47">
        <v>6178.0</v>
      </c>
      <c r="C6179" s="47">
        <v>0.392</v>
      </c>
    </row>
    <row r="6180">
      <c r="A6180" s="47" t="s">
        <v>17</v>
      </c>
      <c r="B6180" s="47">
        <v>6179.0</v>
      </c>
      <c r="C6180" s="47">
        <v>0.4808</v>
      </c>
    </row>
    <row r="6181">
      <c r="A6181" s="47" t="s">
        <v>17</v>
      </c>
      <c r="B6181" s="47">
        <v>6180.0</v>
      </c>
      <c r="C6181" s="47">
        <v>0.4696</v>
      </c>
    </row>
    <row r="6182">
      <c r="A6182" s="47" t="s">
        <v>17</v>
      </c>
      <c r="B6182" s="47">
        <v>6181.0</v>
      </c>
      <c r="C6182" s="47">
        <v>0.6080000000000001</v>
      </c>
    </row>
    <row r="6183">
      <c r="A6183" s="47" t="s">
        <v>17</v>
      </c>
      <c r="B6183" s="47">
        <v>6182.0</v>
      </c>
      <c r="C6183" s="47">
        <v>0.5696</v>
      </c>
    </row>
    <row r="6184">
      <c r="A6184" s="47" t="s">
        <v>17</v>
      </c>
      <c r="B6184" s="47">
        <v>6183.0</v>
      </c>
      <c r="C6184" s="47">
        <v>0.4632</v>
      </c>
    </row>
    <row r="6185">
      <c r="A6185" s="47" t="s">
        <v>17</v>
      </c>
      <c r="B6185" s="47">
        <v>6184.0</v>
      </c>
      <c r="C6185" s="47">
        <v>0.35200000000000004</v>
      </c>
    </row>
    <row r="6186">
      <c r="A6186" s="47" t="s">
        <v>17</v>
      </c>
      <c r="B6186" s="47">
        <v>6185.0</v>
      </c>
      <c r="C6186" s="47">
        <v>0.1952</v>
      </c>
    </row>
    <row r="6187">
      <c r="A6187" s="47" t="s">
        <v>17</v>
      </c>
      <c r="B6187" s="47">
        <v>6186.0</v>
      </c>
      <c r="C6187" s="47">
        <v>0.0376</v>
      </c>
    </row>
    <row r="6188">
      <c r="A6188" s="47" t="s">
        <v>17</v>
      </c>
      <c r="B6188" s="47">
        <v>6187.0</v>
      </c>
      <c r="C6188" s="47">
        <v>0.0</v>
      </c>
    </row>
    <row r="6189">
      <c r="A6189" s="47" t="s">
        <v>17</v>
      </c>
      <c r="B6189" s="47">
        <v>6188.0</v>
      </c>
      <c r="C6189" s="47">
        <v>0.0</v>
      </c>
    </row>
    <row r="6190">
      <c r="A6190" s="47" t="s">
        <v>17</v>
      </c>
      <c r="B6190" s="47">
        <v>6189.0</v>
      </c>
      <c r="C6190" s="47">
        <v>0.0</v>
      </c>
    </row>
    <row r="6191">
      <c r="A6191" s="47" t="s">
        <v>17</v>
      </c>
      <c r="B6191" s="47">
        <v>6190.0</v>
      </c>
      <c r="C6191" s="47">
        <v>0.0</v>
      </c>
    </row>
    <row r="6192">
      <c r="A6192" s="47" t="s">
        <v>17</v>
      </c>
      <c r="B6192" s="47">
        <v>6191.0</v>
      </c>
      <c r="C6192" s="47">
        <v>0.0</v>
      </c>
    </row>
    <row r="6193">
      <c r="A6193" s="47" t="s">
        <v>17</v>
      </c>
      <c r="B6193" s="47">
        <v>6192.0</v>
      </c>
      <c r="C6193" s="47">
        <v>0.0</v>
      </c>
    </row>
    <row r="6194">
      <c r="A6194" s="47" t="s">
        <v>17</v>
      </c>
      <c r="B6194" s="47">
        <v>6193.0</v>
      </c>
      <c r="C6194" s="47">
        <v>0.0</v>
      </c>
    </row>
    <row r="6195">
      <c r="A6195" s="47" t="s">
        <v>17</v>
      </c>
      <c r="B6195" s="47">
        <v>6194.0</v>
      </c>
      <c r="C6195" s="47">
        <v>0.0</v>
      </c>
    </row>
    <row r="6196">
      <c r="A6196" s="47" t="s">
        <v>17</v>
      </c>
      <c r="B6196" s="47">
        <v>6195.0</v>
      </c>
      <c r="C6196" s="47">
        <v>0.0</v>
      </c>
    </row>
    <row r="6197">
      <c r="A6197" s="47" t="s">
        <v>17</v>
      </c>
      <c r="B6197" s="47">
        <v>6196.0</v>
      </c>
      <c r="C6197" s="47">
        <v>0.0</v>
      </c>
    </row>
    <row r="6198">
      <c r="A6198" s="47" t="s">
        <v>17</v>
      </c>
      <c r="B6198" s="47">
        <v>6197.0</v>
      </c>
      <c r="C6198" s="47">
        <v>0.0</v>
      </c>
    </row>
    <row r="6199">
      <c r="A6199" s="47" t="s">
        <v>17</v>
      </c>
      <c r="B6199" s="47">
        <v>6198.0</v>
      </c>
      <c r="C6199" s="47">
        <v>0.0</v>
      </c>
    </row>
    <row r="6200">
      <c r="A6200" s="47" t="s">
        <v>17</v>
      </c>
      <c r="B6200" s="47">
        <v>6199.0</v>
      </c>
      <c r="C6200" s="47">
        <v>0.0584</v>
      </c>
    </row>
    <row r="6201">
      <c r="A6201" s="47" t="s">
        <v>17</v>
      </c>
      <c r="B6201" s="47">
        <v>6200.0</v>
      </c>
      <c r="C6201" s="47">
        <v>0.2136</v>
      </c>
    </row>
    <row r="6202">
      <c r="A6202" s="47" t="s">
        <v>17</v>
      </c>
      <c r="B6202" s="47">
        <v>6201.0</v>
      </c>
      <c r="C6202" s="47">
        <v>0.3688</v>
      </c>
    </row>
    <row r="6203">
      <c r="A6203" s="47" t="s">
        <v>17</v>
      </c>
      <c r="B6203" s="47">
        <v>6202.0</v>
      </c>
      <c r="C6203" s="47">
        <v>0.49760000000000004</v>
      </c>
    </row>
    <row r="6204">
      <c r="A6204" s="47" t="s">
        <v>17</v>
      </c>
      <c r="B6204" s="47">
        <v>6203.0</v>
      </c>
      <c r="C6204" s="47">
        <v>0.4904</v>
      </c>
    </row>
    <row r="6205">
      <c r="A6205" s="47" t="s">
        <v>17</v>
      </c>
      <c r="B6205" s="47">
        <v>6204.0</v>
      </c>
      <c r="C6205" s="47">
        <v>0.5792</v>
      </c>
    </row>
    <row r="6206">
      <c r="A6206" s="47" t="s">
        <v>17</v>
      </c>
      <c r="B6206" s="47">
        <v>6205.0</v>
      </c>
      <c r="C6206" s="47">
        <v>0.5944</v>
      </c>
    </row>
    <row r="6207">
      <c r="A6207" s="47" t="s">
        <v>17</v>
      </c>
      <c r="B6207" s="47">
        <v>6206.0</v>
      </c>
      <c r="C6207" s="47">
        <v>0.5208</v>
      </c>
    </row>
    <row r="6208">
      <c r="A6208" s="47" t="s">
        <v>17</v>
      </c>
      <c r="B6208" s="47">
        <v>6207.0</v>
      </c>
      <c r="C6208" s="47">
        <v>0.4672</v>
      </c>
    </row>
    <row r="6209">
      <c r="A6209" s="47" t="s">
        <v>17</v>
      </c>
      <c r="B6209" s="47">
        <v>6208.0</v>
      </c>
      <c r="C6209" s="47">
        <v>0.3608</v>
      </c>
    </row>
    <row r="6210">
      <c r="A6210" s="47" t="s">
        <v>17</v>
      </c>
      <c r="B6210" s="47">
        <v>6209.0</v>
      </c>
      <c r="C6210" s="47">
        <v>0.20800000000000002</v>
      </c>
    </row>
    <row r="6211">
      <c r="A6211" s="47" t="s">
        <v>17</v>
      </c>
      <c r="B6211" s="47">
        <v>6210.0</v>
      </c>
      <c r="C6211" s="47">
        <v>0.036</v>
      </c>
    </row>
    <row r="6212">
      <c r="A6212" s="47" t="s">
        <v>17</v>
      </c>
      <c r="B6212" s="47">
        <v>6211.0</v>
      </c>
      <c r="C6212" s="47">
        <v>0.0</v>
      </c>
    </row>
    <row r="6213">
      <c r="A6213" s="47" t="s">
        <v>17</v>
      </c>
      <c r="B6213" s="47">
        <v>6212.0</v>
      </c>
      <c r="C6213" s="47">
        <v>0.0</v>
      </c>
    </row>
    <row r="6214">
      <c r="A6214" s="47" t="s">
        <v>17</v>
      </c>
      <c r="B6214" s="47">
        <v>6213.0</v>
      </c>
      <c r="C6214" s="47">
        <v>0.0</v>
      </c>
    </row>
    <row r="6215">
      <c r="A6215" s="47" t="s">
        <v>17</v>
      </c>
      <c r="B6215" s="47">
        <v>6214.0</v>
      </c>
      <c r="C6215" s="47">
        <v>0.0</v>
      </c>
    </row>
    <row r="6216">
      <c r="A6216" s="47" t="s">
        <v>17</v>
      </c>
      <c r="B6216" s="47">
        <v>6215.0</v>
      </c>
      <c r="C6216" s="47">
        <v>0.0</v>
      </c>
    </row>
    <row r="6217">
      <c r="A6217" s="47" t="s">
        <v>17</v>
      </c>
      <c r="B6217" s="47">
        <v>6216.0</v>
      </c>
      <c r="C6217" s="47">
        <v>0.0</v>
      </c>
    </row>
    <row r="6218">
      <c r="A6218" s="47" t="s">
        <v>17</v>
      </c>
      <c r="B6218" s="47">
        <v>6217.0</v>
      </c>
      <c r="C6218" s="47">
        <v>0.0</v>
      </c>
    </row>
    <row r="6219">
      <c r="A6219" s="47" t="s">
        <v>17</v>
      </c>
      <c r="B6219" s="47">
        <v>6218.0</v>
      </c>
      <c r="C6219" s="47">
        <v>0.0</v>
      </c>
    </row>
    <row r="6220">
      <c r="A6220" s="47" t="s">
        <v>17</v>
      </c>
      <c r="B6220" s="47">
        <v>6219.0</v>
      </c>
      <c r="C6220" s="47">
        <v>0.0</v>
      </c>
    </row>
    <row r="6221">
      <c r="A6221" s="47" t="s">
        <v>17</v>
      </c>
      <c r="B6221" s="47">
        <v>6220.0</v>
      </c>
      <c r="C6221" s="47">
        <v>0.0</v>
      </c>
    </row>
    <row r="6222">
      <c r="A6222" s="47" t="s">
        <v>17</v>
      </c>
      <c r="B6222" s="47">
        <v>6221.0</v>
      </c>
      <c r="C6222" s="47">
        <v>0.0</v>
      </c>
    </row>
    <row r="6223">
      <c r="A6223" s="47" t="s">
        <v>17</v>
      </c>
      <c r="B6223" s="47">
        <v>6222.0</v>
      </c>
      <c r="C6223" s="47">
        <v>0.0</v>
      </c>
    </row>
    <row r="6224">
      <c r="A6224" s="47" t="s">
        <v>17</v>
      </c>
      <c r="B6224" s="47">
        <v>6223.0</v>
      </c>
      <c r="C6224" s="47">
        <v>0.06480000000000001</v>
      </c>
    </row>
    <row r="6225">
      <c r="A6225" s="47" t="s">
        <v>17</v>
      </c>
      <c r="B6225" s="47">
        <v>6224.0</v>
      </c>
      <c r="C6225" s="47">
        <v>0.21440000000000003</v>
      </c>
    </row>
    <row r="6226">
      <c r="A6226" s="47" t="s">
        <v>17</v>
      </c>
      <c r="B6226" s="47">
        <v>6225.0</v>
      </c>
      <c r="C6226" s="47">
        <v>0.32480000000000003</v>
      </c>
    </row>
    <row r="6227">
      <c r="A6227" s="47" t="s">
        <v>17</v>
      </c>
      <c r="B6227" s="47">
        <v>6226.0</v>
      </c>
      <c r="C6227" s="47">
        <v>0.4696</v>
      </c>
    </row>
    <row r="6228">
      <c r="A6228" s="47" t="s">
        <v>17</v>
      </c>
      <c r="B6228" s="47">
        <v>6227.0</v>
      </c>
      <c r="C6228" s="47">
        <v>0.536</v>
      </c>
    </row>
    <row r="6229">
      <c r="A6229" s="47" t="s">
        <v>17</v>
      </c>
      <c r="B6229" s="47">
        <v>6228.0</v>
      </c>
      <c r="C6229" s="47">
        <v>0.5728</v>
      </c>
    </row>
    <row r="6230">
      <c r="A6230" s="47" t="s">
        <v>17</v>
      </c>
      <c r="B6230" s="47">
        <v>6229.0</v>
      </c>
      <c r="C6230" s="47">
        <v>0.6232000000000001</v>
      </c>
    </row>
    <row r="6231">
      <c r="A6231" s="47" t="s">
        <v>17</v>
      </c>
      <c r="B6231" s="47">
        <v>6230.0</v>
      </c>
      <c r="C6231" s="47">
        <v>0.5528</v>
      </c>
    </row>
    <row r="6232">
      <c r="A6232" s="47" t="s">
        <v>17</v>
      </c>
      <c r="B6232" s="47">
        <v>6231.0</v>
      </c>
      <c r="C6232" s="47">
        <v>0.49520000000000003</v>
      </c>
    </row>
    <row r="6233">
      <c r="A6233" s="47" t="s">
        <v>17</v>
      </c>
      <c r="B6233" s="47">
        <v>6232.0</v>
      </c>
      <c r="C6233" s="47">
        <v>0.3032</v>
      </c>
    </row>
    <row r="6234">
      <c r="A6234" s="47" t="s">
        <v>17</v>
      </c>
      <c r="B6234" s="47">
        <v>6233.0</v>
      </c>
      <c r="C6234" s="47">
        <v>0.1936</v>
      </c>
    </row>
    <row r="6235">
      <c r="A6235" s="47" t="s">
        <v>17</v>
      </c>
      <c r="B6235" s="47">
        <v>6234.0</v>
      </c>
      <c r="C6235" s="47">
        <v>0.032</v>
      </c>
    </row>
    <row r="6236">
      <c r="A6236" s="47" t="s">
        <v>17</v>
      </c>
      <c r="B6236" s="47">
        <v>6235.0</v>
      </c>
      <c r="C6236" s="47">
        <v>0.0</v>
      </c>
    </row>
    <row r="6237">
      <c r="A6237" s="47" t="s">
        <v>17</v>
      </c>
      <c r="B6237" s="47">
        <v>6236.0</v>
      </c>
      <c r="C6237" s="47">
        <v>0.0</v>
      </c>
    </row>
    <row r="6238">
      <c r="A6238" s="47" t="s">
        <v>17</v>
      </c>
      <c r="B6238" s="47">
        <v>6237.0</v>
      </c>
      <c r="C6238" s="47">
        <v>0.0</v>
      </c>
    </row>
    <row r="6239">
      <c r="A6239" s="47" t="s">
        <v>17</v>
      </c>
      <c r="B6239" s="47">
        <v>6238.0</v>
      </c>
      <c r="C6239" s="47">
        <v>0.0</v>
      </c>
    </row>
    <row r="6240">
      <c r="A6240" s="47" t="s">
        <v>17</v>
      </c>
      <c r="B6240" s="47">
        <v>6239.0</v>
      </c>
      <c r="C6240" s="47">
        <v>0.0</v>
      </c>
    </row>
    <row r="6241">
      <c r="A6241" s="47" t="s">
        <v>17</v>
      </c>
      <c r="B6241" s="47">
        <v>6240.0</v>
      </c>
      <c r="C6241" s="47">
        <v>0.0</v>
      </c>
    </row>
    <row r="6242">
      <c r="A6242" s="47" t="s">
        <v>17</v>
      </c>
      <c r="B6242" s="47">
        <v>6241.0</v>
      </c>
      <c r="C6242" s="47">
        <v>0.0</v>
      </c>
    </row>
    <row r="6243">
      <c r="A6243" s="47" t="s">
        <v>17</v>
      </c>
      <c r="B6243" s="47">
        <v>6242.0</v>
      </c>
      <c r="C6243" s="47">
        <v>0.0</v>
      </c>
    </row>
    <row r="6244">
      <c r="A6244" s="47" t="s">
        <v>17</v>
      </c>
      <c r="B6244" s="47">
        <v>6243.0</v>
      </c>
      <c r="C6244" s="47">
        <v>0.0</v>
      </c>
    </row>
    <row r="6245">
      <c r="A6245" s="47" t="s">
        <v>17</v>
      </c>
      <c r="B6245" s="47">
        <v>6244.0</v>
      </c>
      <c r="C6245" s="47">
        <v>0.0</v>
      </c>
    </row>
    <row r="6246">
      <c r="A6246" s="47" t="s">
        <v>17</v>
      </c>
      <c r="B6246" s="47">
        <v>6245.0</v>
      </c>
      <c r="C6246" s="47">
        <v>0.0</v>
      </c>
    </row>
    <row r="6247">
      <c r="A6247" s="47" t="s">
        <v>17</v>
      </c>
      <c r="B6247" s="47">
        <v>6246.0</v>
      </c>
      <c r="C6247" s="47">
        <v>0.0</v>
      </c>
    </row>
    <row r="6248">
      <c r="A6248" s="47" t="s">
        <v>17</v>
      </c>
      <c r="B6248" s="47">
        <v>6247.0</v>
      </c>
      <c r="C6248" s="47">
        <v>0.0208</v>
      </c>
    </row>
    <row r="6249">
      <c r="A6249" s="47" t="s">
        <v>17</v>
      </c>
      <c r="B6249" s="47">
        <v>6248.0</v>
      </c>
      <c r="C6249" s="47">
        <v>0.0368</v>
      </c>
    </row>
    <row r="6250">
      <c r="A6250" s="47" t="s">
        <v>17</v>
      </c>
      <c r="B6250" s="47">
        <v>6249.0</v>
      </c>
      <c r="C6250" s="47">
        <v>0.3792</v>
      </c>
    </row>
    <row r="6251">
      <c r="A6251" s="47" t="s">
        <v>17</v>
      </c>
      <c r="B6251" s="47">
        <v>6250.0</v>
      </c>
      <c r="C6251" s="47">
        <v>0.44400000000000006</v>
      </c>
    </row>
    <row r="6252">
      <c r="A6252" s="47" t="s">
        <v>17</v>
      </c>
      <c r="B6252" s="47">
        <v>6251.0</v>
      </c>
      <c r="C6252" s="47">
        <v>0.512</v>
      </c>
    </row>
    <row r="6253">
      <c r="A6253" s="47" t="s">
        <v>17</v>
      </c>
      <c r="B6253" s="47">
        <v>6252.0</v>
      </c>
      <c r="C6253" s="47">
        <v>0.6056</v>
      </c>
    </row>
    <row r="6254">
      <c r="A6254" s="47" t="s">
        <v>17</v>
      </c>
      <c r="B6254" s="47">
        <v>6253.0</v>
      </c>
      <c r="C6254" s="47">
        <v>0.6000000000000001</v>
      </c>
    </row>
    <row r="6255">
      <c r="A6255" s="47" t="s">
        <v>17</v>
      </c>
      <c r="B6255" s="47">
        <v>6254.0</v>
      </c>
      <c r="C6255" s="47">
        <v>0.5696</v>
      </c>
    </row>
    <row r="6256">
      <c r="A6256" s="47" t="s">
        <v>17</v>
      </c>
      <c r="B6256" s="47">
        <v>6255.0</v>
      </c>
      <c r="C6256" s="47">
        <v>0.4712</v>
      </c>
    </row>
    <row r="6257">
      <c r="A6257" s="47" t="s">
        <v>17</v>
      </c>
      <c r="B6257" s="47">
        <v>6256.0</v>
      </c>
      <c r="C6257" s="47">
        <v>0.35200000000000004</v>
      </c>
    </row>
    <row r="6258">
      <c r="A6258" s="47" t="s">
        <v>17</v>
      </c>
      <c r="B6258" s="47">
        <v>6257.0</v>
      </c>
      <c r="C6258" s="47">
        <v>0.2096</v>
      </c>
    </row>
    <row r="6259">
      <c r="A6259" s="47" t="s">
        <v>17</v>
      </c>
      <c r="B6259" s="47">
        <v>6258.0</v>
      </c>
      <c r="C6259" s="47">
        <v>0.028000000000000004</v>
      </c>
    </row>
    <row r="6260">
      <c r="A6260" s="47" t="s">
        <v>17</v>
      </c>
      <c r="B6260" s="47">
        <v>6259.0</v>
      </c>
      <c r="C6260" s="47">
        <v>0.0</v>
      </c>
    </row>
    <row r="6261">
      <c r="A6261" s="47" t="s">
        <v>17</v>
      </c>
      <c r="B6261" s="47">
        <v>6260.0</v>
      </c>
      <c r="C6261" s="47">
        <v>0.0</v>
      </c>
    </row>
    <row r="6262">
      <c r="A6262" s="47" t="s">
        <v>17</v>
      </c>
      <c r="B6262" s="47">
        <v>6261.0</v>
      </c>
      <c r="C6262" s="47">
        <v>0.0</v>
      </c>
    </row>
    <row r="6263">
      <c r="A6263" s="47" t="s">
        <v>17</v>
      </c>
      <c r="B6263" s="47">
        <v>6262.0</v>
      </c>
      <c r="C6263" s="47">
        <v>0.0</v>
      </c>
    </row>
    <row r="6264">
      <c r="A6264" s="47" t="s">
        <v>17</v>
      </c>
      <c r="B6264" s="47">
        <v>6263.0</v>
      </c>
      <c r="C6264" s="47">
        <v>0.0</v>
      </c>
    </row>
    <row r="6265">
      <c r="A6265" s="47" t="s">
        <v>17</v>
      </c>
      <c r="B6265" s="47">
        <v>6264.0</v>
      </c>
      <c r="C6265" s="47">
        <v>0.0</v>
      </c>
    </row>
    <row r="6266">
      <c r="A6266" s="47" t="s">
        <v>17</v>
      </c>
      <c r="B6266" s="47">
        <v>6265.0</v>
      </c>
      <c r="C6266" s="47">
        <v>0.0</v>
      </c>
    </row>
    <row r="6267">
      <c r="A6267" s="47" t="s">
        <v>17</v>
      </c>
      <c r="B6267" s="47">
        <v>6266.0</v>
      </c>
      <c r="C6267" s="47">
        <v>0.0</v>
      </c>
    </row>
    <row r="6268">
      <c r="A6268" s="47" t="s">
        <v>17</v>
      </c>
      <c r="B6268" s="47">
        <v>6267.0</v>
      </c>
      <c r="C6268" s="47">
        <v>0.0</v>
      </c>
    </row>
    <row r="6269">
      <c r="A6269" s="47" t="s">
        <v>17</v>
      </c>
      <c r="B6269" s="47">
        <v>6268.0</v>
      </c>
      <c r="C6269" s="47">
        <v>0.0</v>
      </c>
    </row>
    <row r="6270">
      <c r="A6270" s="47" t="s">
        <v>17</v>
      </c>
      <c r="B6270" s="47">
        <v>6269.0</v>
      </c>
      <c r="C6270" s="47">
        <v>0.0</v>
      </c>
    </row>
    <row r="6271">
      <c r="A6271" s="47" t="s">
        <v>17</v>
      </c>
      <c r="B6271" s="47">
        <v>6270.0</v>
      </c>
      <c r="C6271" s="47">
        <v>0.0</v>
      </c>
    </row>
    <row r="6272">
      <c r="A6272" s="47" t="s">
        <v>17</v>
      </c>
      <c r="B6272" s="47">
        <v>6271.0</v>
      </c>
      <c r="C6272" s="47">
        <v>0.039200000000000006</v>
      </c>
    </row>
    <row r="6273">
      <c r="A6273" s="47" t="s">
        <v>17</v>
      </c>
      <c r="B6273" s="47">
        <v>6272.0</v>
      </c>
      <c r="C6273" s="47">
        <v>0.2008</v>
      </c>
    </row>
    <row r="6274">
      <c r="A6274" s="47" t="s">
        <v>17</v>
      </c>
      <c r="B6274" s="47">
        <v>6273.0</v>
      </c>
      <c r="C6274" s="47">
        <v>0.2624</v>
      </c>
    </row>
    <row r="6275">
      <c r="A6275" s="47" t="s">
        <v>17</v>
      </c>
      <c r="B6275" s="47">
        <v>6274.0</v>
      </c>
      <c r="C6275" s="47">
        <v>0.34800000000000003</v>
      </c>
    </row>
    <row r="6276">
      <c r="A6276" s="47" t="s">
        <v>17</v>
      </c>
      <c r="B6276" s="47">
        <v>6275.0</v>
      </c>
      <c r="C6276" s="47">
        <v>0.41040000000000004</v>
      </c>
    </row>
    <row r="6277">
      <c r="A6277" s="47" t="s">
        <v>17</v>
      </c>
      <c r="B6277" s="47">
        <v>6276.0</v>
      </c>
      <c r="C6277" s="47">
        <v>0.5696</v>
      </c>
    </row>
    <row r="6278">
      <c r="A6278" s="47" t="s">
        <v>17</v>
      </c>
      <c r="B6278" s="47">
        <v>6277.0</v>
      </c>
      <c r="C6278" s="47">
        <v>0.5168</v>
      </c>
    </row>
    <row r="6279">
      <c r="A6279" s="47" t="s">
        <v>17</v>
      </c>
      <c r="B6279" s="47">
        <v>6278.0</v>
      </c>
      <c r="C6279" s="47">
        <v>0.492</v>
      </c>
    </row>
    <row r="6280">
      <c r="A6280" s="47" t="s">
        <v>17</v>
      </c>
      <c r="B6280" s="47">
        <v>6279.0</v>
      </c>
      <c r="C6280" s="47">
        <v>0.44240000000000007</v>
      </c>
    </row>
    <row r="6281">
      <c r="A6281" s="47" t="s">
        <v>17</v>
      </c>
      <c r="B6281" s="47">
        <v>6280.0</v>
      </c>
      <c r="C6281" s="47">
        <v>0.3416</v>
      </c>
    </row>
    <row r="6282">
      <c r="A6282" s="47" t="s">
        <v>17</v>
      </c>
      <c r="B6282" s="47">
        <v>6281.0</v>
      </c>
      <c r="C6282" s="47">
        <v>0.1952</v>
      </c>
    </row>
    <row r="6283">
      <c r="A6283" s="47" t="s">
        <v>17</v>
      </c>
      <c r="B6283" s="47">
        <v>6282.0</v>
      </c>
      <c r="C6283" s="47">
        <v>0.031200000000000002</v>
      </c>
    </row>
    <row r="6284">
      <c r="A6284" s="47" t="s">
        <v>17</v>
      </c>
      <c r="B6284" s="47">
        <v>6283.0</v>
      </c>
      <c r="C6284" s="47">
        <v>0.0</v>
      </c>
    </row>
    <row r="6285">
      <c r="A6285" s="47" t="s">
        <v>17</v>
      </c>
      <c r="B6285" s="47">
        <v>6284.0</v>
      </c>
      <c r="C6285" s="47">
        <v>0.0</v>
      </c>
    </row>
    <row r="6286">
      <c r="A6286" s="47" t="s">
        <v>17</v>
      </c>
      <c r="B6286" s="47">
        <v>6285.0</v>
      </c>
      <c r="C6286" s="47">
        <v>0.0</v>
      </c>
    </row>
    <row r="6287">
      <c r="A6287" s="47" t="s">
        <v>17</v>
      </c>
      <c r="B6287" s="47">
        <v>6286.0</v>
      </c>
      <c r="C6287" s="47">
        <v>0.0</v>
      </c>
    </row>
    <row r="6288">
      <c r="A6288" s="47" t="s">
        <v>17</v>
      </c>
      <c r="B6288" s="47">
        <v>6287.0</v>
      </c>
      <c r="C6288" s="47">
        <v>0.0</v>
      </c>
    </row>
    <row r="6289">
      <c r="A6289" s="47" t="s">
        <v>17</v>
      </c>
      <c r="B6289" s="47">
        <v>6288.0</v>
      </c>
      <c r="C6289" s="47">
        <v>0.0</v>
      </c>
    </row>
    <row r="6290">
      <c r="A6290" s="47" t="s">
        <v>17</v>
      </c>
      <c r="B6290" s="47">
        <v>6289.0</v>
      </c>
      <c r="C6290" s="47">
        <v>0.0</v>
      </c>
    </row>
    <row r="6291">
      <c r="A6291" s="47" t="s">
        <v>17</v>
      </c>
      <c r="B6291" s="47">
        <v>6290.0</v>
      </c>
      <c r="C6291" s="47">
        <v>0.0</v>
      </c>
    </row>
    <row r="6292">
      <c r="A6292" s="47" t="s">
        <v>17</v>
      </c>
      <c r="B6292" s="47">
        <v>6291.0</v>
      </c>
      <c r="C6292" s="47">
        <v>0.0</v>
      </c>
    </row>
    <row r="6293">
      <c r="A6293" s="47" t="s">
        <v>17</v>
      </c>
      <c r="B6293" s="47">
        <v>6292.0</v>
      </c>
      <c r="C6293" s="47">
        <v>0.0</v>
      </c>
    </row>
    <row r="6294">
      <c r="A6294" s="47" t="s">
        <v>17</v>
      </c>
      <c r="B6294" s="47">
        <v>6293.0</v>
      </c>
      <c r="C6294" s="47">
        <v>0.0</v>
      </c>
    </row>
    <row r="6295">
      <c r="A6295" s="47" t="s">
        <v>17</v>
      </c>
      <c r="B6295" s="47">
        <v>6294.0</v>
      </c>
      <c r="C6295" s="47">
        <v>0.0</v>
      </c>
    </row>
    <row r="6296">
      <c r="A6296" s="47" t="s">
        <v>17</v>
      </c>
      <c r="B6296" s="47">
        <v>6295.0</v>
      </c>
      <c r="C6296" s="47">
        <v>0.0576</v>
      </c>
    </row>
    <row r="6297">
      <c r="A6297" s="47" t="s">
        <v>17</v>
      </c>
      <c r="B6297" s="47">
        <v>6296.0</v>
      </c>
      <c r="C6297" s="47">
        <v>0.2</v>
      </c>
    </row>
    <row r="6298">
      <c r="A6298" s="47" t="s">
        <v>17</v>
      </c>
      <c r="B6298" s="47">
        <v>6297.0</v>
      </c>
      <c r="C6298" s="47">
        <v>0.3272</v>
      </c>
    </row>
    <row r="6299">
      <c r="A6299" s="47" t="s">
        <v>17</v>
      </c>
      <c r="B6299" s="47">
        <v>6298.0</v>
      </c>
      <c r="C6299" s="47">
        <v>0.476</v>
      </c>
    </row>
    <row r="6300">
      <c r="A6300" s="47" t="s">
        <v>17</v>
      </c>
      <c r="B6300" s="47">
        <v>6299.0</v>
      </c>
      <c r="C6300" s="47">
        <v>0.5656</v>
      </c>
    </row>
    <row r="6301">
      <c r="A6301" s="47" t="s">
        <v>17</v>
      </c>
      <c r="B6301" s="47">
        <v>6300.0</v>
      </c>
      <c r="C6301" s="47">
        <v>0.6080000000000001</v>
      </c>
    </row>
    <row r="6302">
      <c r="A6302" s="47" t="s">
        <v>17</v>
      </c>
      <c r="B6302" s="47">
        <v>6301.0</v>
      </c>
      <c r="C6302" s="47">
        <v>0.5552</v>
      </c>
    </row>
    <row r="6303">
      <c r="A6303" s="47" t="s">
        <v>17</v>
      </c>
      <c r="B6303" s="47">
        <v>6302.0</v>
      </c>
      <c r="C6303" s="47">
        <v>0.4824</v>
      </c>
    </row>
    <row r="6304">
      <c r="A6304" s="47" t="s">
        <v>17</v>
      </c>
      <c r="B6304" s="47">
        <v>6303.0</v>
      </c>
      <c r="C6304" s="47">
        <v>0.43600000000000005</v>
      </c>
    </row>
    <row r="6305">
      <c r="A6305" s="47" t="s">
        <v>17</v>
      </c>
      <c r="B6305" s="47">
        <v>6304.0</v>
      </c>
      <c r="C6305" s="47">
        <v>0.34640000000000004</v>
      </c>
    </row>
    <row r="6306">
      <c r="A6306" s="47" t="s">
        <v>17</v>
      </c>
      <c r="B6306" s="47">
        <v>6305.0</v>
      </c>
      <c r="C6306" s="47">
        <v>0.1936</v>
      </c>
    </row>
    <row r="6307">
      <c r="A6307" s="47" t="s">
        <v>17</v>
      </c>
      <c r="B6307" s="47">
        <v>6306.0</v>
      </c>
      <c r="C6307" s="47">
        <v>0.0296</v>
      </c>
    </row>
    <row r="6308">
      <c r="A6308" s="47" t="s">
        <v>17</v>
      </c>
      <c r="B6308" s="47">
        <v>6307.0</v>
      </c>
      <c r="C6308" s="47">
        <v>0.0</v>
      </c>
    </row>
    <row r="6309">
      <c r="A6309" s="47" t="s">
        <v>17</v>
      </c>
      <c r="B6309" s="47">
        <v>6308.0</v>
      </c>
      <c r="C6309" s="47">
        <v>0.0</v>
      </c>
    </row>
    <row r="6310">
      <c r="A6310" s="47" t="s">
        <v>17</v>
      </c>
      <c r="B6310" s="47">
        <v>6309.0</v>
      </c>
      <c r="C6310" s="47">
        <v>0.0</v>
      </c>
    </row>
    <row r="6311">
      <c r="A6311" s="47" t="s">
        <v>17</v>
      </c>
      <c r="B6311" s="47">
        <v>6310.0</v>
      </c>
      <c r="C6311" s="47">
        <v>0.0</v>
      </c>
    </row>
    <row r="6312">
      <c r="A6312" s="47" t="s">
        <v>17</v>
      </c>
      <c r="B6312" s="47">
        <v>6311.0</v>
      </c>
      <c r="C6312" s="47">
        <v>0.0</v>
      </c>
    </row>
    <row r="6313">
      <c r="A6313" s="47" t="s">
        <v>17</v>
      </c>
      <c r="B6313" s="47">
        <v>6312.0</v>
      </c>
      <c r="C6313" s="47">
        <v>0.0</v>
      </c>
    </row>
    <row r="6314">
      <c r="A6314" s="47" t="s">
        <v>17</v>
      </c>
      <c r="B6314" s="47">
        <v>6313.0</v>
      </c>
      <c r="C6314" s="47">
        <v>0.0</v>
      </c>
    </row>
    <row r="6315">
      <c r="A6315" s="47" t="s">
        <v>17</v>
      </c>
      <c r="B6315" s="47">
        <v>6314.0</v>
      </c>
      <c r="C6315" s="47">
        <v>0.0</v>
      </c>
    </row>
    <row r="6316">
      <c r="A6316" s="47" t="s">
        <v>17</v>
      </c>
      <c r="B6316" s="47">
        <v>6315.0</v>
      </c>
      <c r="C6316" s="47">
        <v>0.0</v>
      </c>
    </row>
    <row r="6317">
      <c r="A6317" s="47" t="s">
        <v>17</v>
      </c>
      <c r="B6317" s="47">
        <v>6316.0</v>
      </c>
      <c r="C6317" s="47">
        <v>0.0</v>
      </c>
    </row>
    <row r="6318">
      <c r="A6318" s="47" t="s">
        <v>17</v>
      </c>
      <c r="B6318" s="47">
        <v>6317.0</v>
      </c>
      <c r="C6318" s="47">
        <v>0.0</v>
      </c>
    </row>
    <row r="6319">
      <c r="A6319" s="47" t="s">
        <v>17</v>
      </c>
      <c r="B6319" s="47">
        <v>6318.0</v>
      </c>
      <c r="C6319" s="47">
        <v>0.0</v>
      </c>
    </row>
    <row r="6320">
      <c r="A6320" s="47" t="s">
        <v>17</v>
      </c>
      <c r="B6320" s="47">
        <v>6319.0</v>
      </c>
      <c r="C6320" s="47">
        <v>0.055200000000000006</v>
      </c>
    </row>
    <row r="6321">
      <c r="A6321" s="47" t="s">
        <v>17</v>
      </c>
      <c r="B6321" s="47">
        <v>6320.0</v>
      </c>
      <c r="C6321" s="47">
        <v>0.20800000000000002</v>
      </c>
    </row>
    <row r="6322">
      <c r="A6322" s="47" t="s">
        <v>17</v>
      </c>
      <c r="B6322" s="47">
        <v>6321.0</v>
      </c>
      <c r="C6322" s="47">
        <v>0.3552</v>
      </c>
    </row>
    <row r="6323">
      <c r="A6323" s="47" t="s">
        <v>17</v>
      </c>
      <c r="B6323" s="47">
        <v>6322.0</v>
      </c>
      <c r="C6323" s="47">
        <v>0.4824</v>
      </c>
    </row>
    <row r="6324">
      <c r="A6324" s="47" t="s">
        <v>17</v>
      </c>
      <c r="B6324" s="47">
        <v>6323.0</v>
      </c>
      <c r="C6324" s="47">
        <v>0.5656</v>
      </c>
    </row>
    <row r="6325">
      <c r="A6325" s="47" t="s">
        <v>17</v>
      </c>
      <c r="B6325" s="47">
        <v>6324.0</v>
      </c>
      <c r="C6325" s="47">
        <v>0.6080000000000001</v>
      </c>
    </row>
    <row r="6326">
      <c r="A6326" s="47" t="s">
        <v>17</v>
      </c>
      <c r="B6326" s="47">
        <v>6325.0</v>
      </c>
      <c r="C6326" s="47">
        <v>0.5704</v>
      </c>
    </row>
    <row r="6327">
      <c r="A6327" s="47" t="s">
        <v>17</v>
      </c>
      <c r="B6327" s="47">
        <v>6326.0</v>
      </c>
      <c r="C6327" s="47">
        <v>0.5456000000000001</v>
      </c>
    </row>
    <row r="6328">
      <c r="A6328" s="47" t="s">
        <v>17</v>
      </c>
      <c r="B6328" s="47">
        <v>6327.0</v>
      </c>
      <c r="C6328" s="47">
        <v>0.4656</v>
      </c>
    </row>
    <row r="6329">
      <c r="A6329" s="47" t="s">
        <v>17</v>
      </c>
      <c r="B6329" s="47">
        <v>6328.0</v>
      </c>
      <c r="C6329" s="47">
        <v>0.328</v>
      </c>
    </row>
    <row r="6330">
      <c r="A6330" s="47" t="s">
        <v>17</v>
      </c>
      <c r="B6330" s="47">
        <v>6329.0</v>
      </c>
      <c r="C6330" s="47">
        <v>0.15200000000000002</v>
      </c>
    </row>
    <row r="6331">
      <c r="A6331" s="47" t="s">
        <v>17</v>
      </c>
      <c r="B6331" s="47">
        <v>6330.0</v>
      </c>
      <c r="C6331" s="47">
        <v>0.027200000000000002</v>
      </c>
    </row>
    <row r="6332">
      <c r="A6332" s="47" t="s">
        <v>17</v>
      </c>
      <c r="B6332" s="47">
        <v>6331.0</v>
      </c>
      <c r="C6332" s="47">
        <v>0.0</v>
      </c>
    </row>
    <row r="6333">
      <c r="A6333" s="47" t="s">
        <v>17</v>
      </c>
      <c r="B6333" s="47">
        <v>6332.0</v>
      </c>
      <c r="C6333" s="47">
        <v>0.0</v>
      </c>
    </row>
    <row r="6334">
      <c r="A6334" s="47" t="s">
        <v>17</v>
      </c>
      <c r="B6334" s="47">
        <v>6333.0</v>
      </c>
      <c r="C6334" s="47">
        <v>0.0</v>
      </c>
    </row>
    <row r="6335">
      <c r="A6335" s="47" t="s">
        <v>17</v>
      </c>
      <c r="B6335" s="47">
        <v>6334.0</v>
      </c>
      <c r="C6335" s="47">
        <v>0.0</v>
      </c>
    </row>
    <row r="6336">
      <c r="A6336" s="47" t="s">
        <v>17</v>
      </c>
      <c r="B6336" s="47">
        <v>6335.0</v>
      </c>
      <c r="C6336" s="47">
        <v>0.0</v>
      </c>
    </row>
    <row r="6337">
      <c r="A6337" s="47" t="s">
        <v>17</v>
      </c>
      <c r="B6337" s="47">
        <v>6336.0</v>
      </c>
      <c r="C6337" s="47">
        <v>0.0</v>
      </c>
    </row>
    <row r="6338">
      <c r="A6338" s="47" t="s">
        <v>17</v>
      </c>
      <c r="B6338" s="47">
        <v>6337.0</v>
      </c>
      <c r="C6338" s="47">
        <v>0.0</v>
      </c>
    </row>
    <row r="6339">
      <c r="A6339" s="47" t="s">
        <v>17</v>
      </c>
      <c r="B6339" s="47">
        <v>6338.0</v>
      </c>
      <c r="C6339" s="47">
        <v>0.0</v>
      </c>
    </row>
    <row r="6340">
      <c r="A6340" s="47" t="s">
        <v>17</v>
      </c>
      <c r="B6340" s="47">
        <v>6339.0</v>
      </c>
      <c r="C6340" s="47">
        <v>0.0</v>
      </c>
    </row>
    <row r="6341">
      <c r="A6341" s="47" t="s">
        <v>17</v>
      </c>
      <c r="B6341" s="47">
        <v>6340.0</v>
      </c>
      <c r="C6341" s="47">
        <v>0.0</v>
      </c>
    </row>
    <row r="6342">
      <c r="A6342" s="47" t="s">
        <v>17</v>
      </c>
      <c r="B6342" s="47">
        <v>6341.0</v>
      </c>
      <c r="C6342" s="47">
        <v>0.0</v>
      </c>
    </row>
    <row r="6343">
      <c r="A6343" s="47" t="s">
        <v>17</v>
      </c>
      <c r="B6343" s="47">
        <v>6342.0</v>
      </c>
      <c r="C6343" s="47">
        <v>0.0</v>
      </c>
    </row>
    <row r="6344">
      <c r="A6344" s="47" t="s">
        <v>17</v>
      </c>
      <c r="B6344" s="47">
        <v>6343.0</v>
      </c>
      <c r="C6344" s="47">
        <v>0.039200000000000006</v>
      </c>
    </row>
    <row r="6345">
      <c r="A6345" s="47" t="s">
        <v>17</v>
      </c>
      <c r="B6345" s="47">
        <v>6344.0</v>
      </c>
      <c r="C6345" s="47">
        <v>0.056799999999999996</v>
      </c>
    </row>
    <row r="6346">
      <c r="A6346" s="47" t="s">
        <v>17</v>
      </c>
      <c r="B6346" s="47">
        <v>6345.0</v>
      </c>
      <c r="C6346" s="47">
        <v>0.08800000000000001</v>
      </c>
    </row>
    <row r="6347">
      <c r="A6347" s="47" t="s">
        <v>17</v>
      </c>
      <c r="B6347" s="47">
        <v>6346.0</v>
      </c>
      <c r="C6347" s="47">
        <v>0.0688</v>
      </c>
    </row>
    <row r="6348">
      <c r="A6348" s="47" t="s">
        <v>17</v>
      </c>
      <c r="B6348" s="47">
        <v>6347.0</v>
      </c>
      <c r="C6348" s="47">
        <v>0.21200000000000002</v>
      </c>
    </row>
    <row r="6349">
      <c r="A6349" s="47" t="s">
        <v>17</v>
      </c>
      <c r="B6349" s="47">
        <v>6348.0</v>
      </c>
      <c r="C6349" s="47">
        <v>0.072</v>
      </c>
    </row>
    <row r="6350">
      <c r="A6350" s="47" t="s">
        <v>17</v>
      </c>
      <c r="B6350" s="47">
        <v>6349.0</v>
      </c>
      <c r="C6350" s="47">
        <v>0.0632</v>
      </c>
    </row>
    <row r="6351">
      <c r="A6351" s="47" t="s">
        <v>17</v>
      </c>
      <c r="B6351" s="47">
        <v>6350.0</v>
      </c>
      <c r="C6351" s="47">
        <v>0.10400000000000001</v>
      </c>
    </row>
    <row r="6352">
      <c r="A6352" s="47" t="s">
        <v>17</v>
      </c>
      <c r="B6352" s="47">
        <v>6351.0</v>
      </c>
      <c r="C6352" s="47">
        <v>0.3416</v>
      </c>
    </row>
    <row r="6353">
      <c r="A6353" s="47" t="s">
        <v>17</v>
      </c>
      <c r="B6353" s="47">
        <v>6352.0</v>
      </c>
      <c r="C6353" s="47">
        <v>0.2752</v>
      </c>
    </row>
    <row r="6354">
      <c r="A6354" s="47" t="s">
        <v>17</v>
      </c>
      <c r="B6354" s="47">
        <v>6353.0</v>
      </c>
      <c r="C6354" s="47">
        <v>0.0832</v>
      </c>
    </row>
    <row r="6355">
      <c r="A6355" s="47" t="s">
        <v>17</v>
      </c>
      <c r="B6355" s="47">
        <v>6354.0</v>
      </c>
      <c r="C6355" s="47">
        <v>0.020000000000000004</v>
      </c>
    </row>
    <row r="6356">
      <c r="A6356" s="47" t="s">
        <v>17</v>
      </c>
      <c r="B6356" s="47">
        <v>6355.0</v>
      </c>
      <c r="C6356" s="47">
        <v>0.0</v>
      </c>
    </row>
    <row r="6357">
      <c r="A6357" s="47" t="s">
        <v>17</v>
      </c>
      <c r="B6357" s="47">
        <v>6356.0</v>
      </c>
      <c r="C6357" s="47">
        <v>0.0</v>
      </c>
    </row>
    <row r="6358">
      <c r="A6358" s="47" t="s">
        <v>17</v>
      </c>
      <c r="B6358" s="47">
        <v>6357.0</v>
      </c>
      <c r="C6358" s="47">
        <v>0.0</v>
      </c>
    </row>
    <row r="6359">
      <c r="A6359" s="47" t="s">
        <v>17</v>
      </c>
      <c r="B6359" s="47">
        <v>6358.0</v>
      </c>
      <c r="C6359" s="47">
        <v>0.0</v>
      </c>
    </row>
    <row r="6360">
      <c r="A6360" s="47" t="s">
        <v>17</v>
      </c>
      <c r="B6360" s="47">
        <v>6359.0</v>
      </c>
      <c r="C6360" s="47">
        <v>0.0</v>
      </c>
    </row>
    <row r="6361">
      <c r="A6361" s="47" t="s">
        <v>17</v>
      </c>
      <c r="B6361" s="47">
        <v>6360.0</v>
      </c>
      <c r="C6361" s="47">
        <v>0.0</v>
      </c>
    </row>
    <row r="6362">
      <c r="A6362" s="47" t="s">
        <v>17</v>
      </c>
      <c r="B6362" s="47">
        <v>6361.0</v>
      </c>
      <c r="C6362" s="47">
        <v>0.0</v>
      </c>
    </row>
    <row r="6363">
      <c r="A6363" s="47" t="s">
        <v>17</v>
      </c>
      <c r="B6363" s="47">
        <v>6362.0</v>
      </c>
      <c r="C6363" s="47">
        <v>0.0</v>
      </c>
    </row>
    <row r="6364">
      <c r="A6364" s="47" t="s">
        <v>17</v>
      </c>
      <c r="B6364" s="47">
        <v>6363.0</v>
      </c>
      <c r="C6364" s="47">
        <v>0.0</v>
      </c>
    </row>
    <row r="6365">
      <c r="A6365" s="47" t="s">
        <v>17</v>
      </c>
      <c r="B6365" s="47">
        <v>6364.0</v>
      </c>
      <c r="C6365" s="47">
        <v>0.0</v>
      </c>
    </row>
    <row r="6366">
      <c r="A6366" s="47" t="s">
        <v>17</v>
      </c>
      <c r="B6366" s="47">
        <v>6365.0</v>
      </c>
      <c r="C6366" s="47">
        <v>0.0</v>
      </c>
    </row>
    <row r="6367">
      <c r="A6367" s="47" t="s">
        <v>17</v>
      </c>
      <c r="B6367" s="47">
        <v>6366.0</v>
      </c>
      <c r="C6367" s="47">
        <v>0.0</v>
      </c>
    </row>
    <row r="6368">
      <c r="A6368" s="47" t="s">
        <v>17</v>
      </c>
      <c r="B6368" s="47">
        <v>6367.0</v>
      </c>
      <c r="C6368" s="47">
        <v>0.032</v>
      </c>
    </row>
    <row r="6369">
      <c r="A6369" s="47" t="s">
        <v>17</v>
      </c>
      <c r="B6369" s="47">
        <v>6368.0</v>
      </c>
      <c r="C6369" s="47">
        <v>0.1288</v>
      </c>
    </row>
    <row r="6370">
      <c r="A6370" s="47" t="s">
        <v>17</v>
      </c>
      <c r="B6370" s="47">
        <v>6369.0</v>
      </c>
      <c r="C6370" s="47">
        <v>0.084</v>
      </c>
    </row>
    <row r="6371">
      <c r="A6371" s="47" t="s">
        <v>17</v>
      </c>
      <c r="B6371" s="47">
        <v>6370.0</v>
      </c>
      <c r="C6371" s="47">
        <v>0.4696</v>
      </c>
    </row>
    <row r="6372">
      <c r="A6372" s="47" t="s">
        <v>17</v>
      </c>
      <c r="B6372" s="47">
        <v>6371.0</v>
      </c>
      <c r="C6372" s="47">
        <v>0.5296000000000001</v>
      </c>
    </row>
    <row r="6373">
      <c r="A6373" s="47" t="s">
        <v>17</v>
      </c>
      <c r="B6373" s="47">
        <v>6372.0</v>
      </c>
      <c r="C6373" s="47">
        <v>0.43600000000000005</v>
      </c>
    </row>
    <row r="6374">
      <c r="A6374" s="47" t="s">
        <v>17</v>
      </c>
      <c r="B6374" s="47">
        <v>6373.0</v>
      </c>
      <c r="C6374" s="47">
        <v>0.5976</v>
      </c>
    </row>
    <row r="6375">
      <c r="A6375" s="47" t="s">
        <v>17</v>
      </c>
      <c r="B6375" s="47">
        <v>6374.0</v>
      </c>
      <c r="C6375" s="47">
        <v>0.5152</v>
      </c>
    </row>
    <row r="6376">
      <c r="A6376" s="47" t="s">
        <v>17</v>
      </c>
      <c r="B6376" s="47">
        <v>6375.0</v>
      </c>
      <c r="C6376" s="47">
        <v>0.4</v>
      </c>
    </row>
    <row r="6377">
      <c r="A6377" s="47" t="s">
        <v>17</v>
      </c>
      <c r="B6377" s="47">
        <v>6376.0</v>
      </c>
      <c r="C6377" s="47">
        <v>0.3328</v>
      </c>
    </row>
    <row r="6378">
      <c r="A6378" s="47" t="s">
        <v>17</v>
      </c>
      <c r="B6378" s="47">
        <v>6377.0</v>
      </c>
      <c r="C6378" s="47">
        <v>0.15680000000000002</v>
      </c>
    </row>
    <row r="6379">
      <c r="A6379" s="47" t="s">
        <v>17</v>
      </c>
      <c r="B6379" s="47">
        <v>6378.0</v>
      </c>
      <c r="C6379" s="47">
        <v>0.023200000000000002</v>
      </c>
    </row>
    <row r="6380">
      <c r="A6380" s="47" t="s">
        <v>17</v>
      </c>
      <c r="B6380" s="47">
        <v>6379.0</v>
      </c>
      <c r="C6380" s="47">
        <v>0.0</v>
      </c>
    </row>
    <row r="6381">
      <c r="A6381" s="47" t="s">
        <v>17</v>
      </c>
      <c r="B6381" s="47">
        <v>6380.0</v>
      </c>
      <c r="C6381" s="47">
        <v>0.0</v>
      </c>
    </row>
    <row r="6382">
      <c r="A6382" s="47" t="s">
        <v>17</v>
      </c>
      <c r="B6382" s="47">
        <v>6381.0</v>
      </c>
      <c r="C6382" s="47">
        <v>0.0</v>
      </c>
    </row>
    <row r="6383">
      <c r="A6383" s="47" t="s">
        <v>17</v>
      </c>
      <c r="B6383" s="47">
        <v>6382.0</v>
      </c>
      <c r="C6383" s="47">
        <v>0.0</v>
      </c>
    </row>
    <row r="6384">
      <c r="A6384" s="47" t="s">
        <v>17</v>
      </c>
      <c r="B6384" s="47">
        <v>6383.0</v>
      </c>
      <c r="C6384" s="47">
        <v>0.0</v>
      </c>
    </row>
    <row r="6385">
      <c r="A6385" s="47" t="s">
        <v>17</v>
      </c>
      <c r="B6385" s="47">
        <v>6384.0</v>
      </c>
      <c r="C6385" s="47">
        <v>0.0</v>
      </c>
    </row>
    <row r="6386">
      <c r="A6386" s="47" t="s">
        <v>17</v>
      </c>
      <c r="B6386" s="47">
        <v>6385.0</v>
      </c>
      <c r="C6386" s="47">
        <v>0.0</v>
      </c>
    </row>
    <row r="6387">
      <c r="A6387" s="47" t="s">
        <v>17</v>
      </c>
      <c r="B6387" s="47">
        <v>6386.0</v>
      </c>
      <c r="C6387" s="47">
        <v>0.0</v>
      </c>
    </row>
    <row r="6388">
      <c r="A6388" s="47" t="s">
        <v>17</v>
      </c>
      <c r="B6388" s="47">
        <v>6387.0</v>
      </c>
      <c r="C6388" s="47">
        <v>0.0</v>
      </c>
    </row>
    <row r="6389">
      <c r="A6389" s="47" t="s">
        <v>17</v>
      </c>
      <c r="B6389" s="47">
        <v>6388.0</v>
      </c>
      <c r="C6389" s="47">
        <v>0.0</v>
      </c>
    </row>
    <row r="6390">
      <c r="A6390" s="47" t="s">
        <v>17</v>
      </c>
      <c r="B6390" s="47">
        <v>6389.0</v>
      </c>
      <c r="C6390" s="47">
        <v>0.0</v>
      </c>
    </row>
    <row r="6391">
      <c r="A6391" s="47" t="s">
        <v>17</v>
      </c>
      <c r="B6391" s="47">
        <v>6390.0</v>
      </c>
      <c r="C6391" s="47">
        <v>0.0</v>
      </c>
    </row>
    <row r="6392">
      <c r="A6392" s="47" t="s">
        <v>17</v>
      </c>
      <c r="B6392" s="47">
        <v>6391.0</v>
      </c>
      <c r="C6392" s="47">
        <v>0.044800000000000006</v>
      </c>
    </row>
    <row r="6393">
      <c r="A6393" s="47" t="s">
        <v>17</v>
      </c>
      <c r="B6393" s="47">
        <v>6392.0</v>
      </c>
      <c r="C6393" s="47">
        <v>0.1904</v>
      </c>
    </row>
    <row r="6394">
      <c r="A6394" s="47" t="s">
        <v>17</v>
      </c>
      <c r="B6394" s="47">
        <v>6393.0</v>
      </c>
      <c r="C6394" s="47">
        <v>0.21760000000000002</v>
      </c>
    </row>
    <row r="6395">
      <c r="A6395" s="47" t="s">
        <v>17</v>
      </c>
      <c r="B6395" s="47">
        <v>6394.0</v>
      </c>
      <c r="C6395" s="47">
        <v>0.2368</v>
      </c>
    </row>
    <row r="6396">
      <c r="A6396" s="47" t="s">
        <v>17</v>
      </c>
      <c r="B6396" s="47">
        <v>6395.0</v>
      </c>
      <c r="C6396" s="47">
        <v>0.2944</v>
      </c>
    </row>
    <row r="6397">
      <c r="A6397" s="47" t="s">
        <v>17</v>
      </c>
      <c r="B6397" s="47">
        <v>6396.0</v>
      </c>
      <c r="C6397" s="47">
        <v>0.44000000000000006</v>
      </c>
    </row>
    <row r="6398">
      <c r="A6398" s="47" t="s">
        <v>17</v>
      </c>
      <c r="B6398" s="47">
        <v>6397.0</v>
      </c>
      <c r="C6398" s="47">
        <v>0.5</v>
      </c>
    </row>
    <row r="6399">
      <c r="A6399" s="47" t="s">
        <v>17</v>
      </c>
      <c r="B6399" s="47">
        <v>6398.0</v>
      </c>
      <c r="C6399" s="47">
        <v>0.5024000000000001</v>
      </c>
    </row>
    <row r="6400">
      <c r="A6400" s="47" t="s">
        <v>17</v>
      </c>
      <c r="B6400" s="47">
        <v>6399.0</v>
      </c>
      <c r="C6400" s="47">
        <v>0.38</v>
      </c>
    </row>
    <row r="6401">
      <c r="A6401" s="47" t="s">
        <v>17</v>
      </c>
      <c r="B6401" s="47">
        <v>6400.0</v>
      </c>
      <c r="C6401" s="47">
        <v>0.3312</v>
      </c>
    </row>
    <row r="6402">
      <c r="A6402" s="47" t="s">
        <v>17</v>
      </c>
      <c r="B6402" s="47">
        <v>6401.0</v>
      </c>
      <c r="C6402" s="47">
        <v>0.16240000000000002</v>
      </c>
    </row>
    <row r="6403">
      <c r="A6403" s="47" t="s">
        <v>17</v>
      </c>
      <c r="B6403" s="47">
        <v>6402.0</v>
      </c>
      <c r="C6403" s="47">
        <v>0.0176</v>
      </c>
    </row>
    <row r="6404">
      <c r="A6404" s="47" t="s">
        <v>17</v>
      </c>
      <c r="B6404" s="47">
        <v>6403.0</v>
      </c>
      <c r="C6404" s="47">
        <v>0.0</v>
      </c>
    </row>
    <row r="6405">
      <c r="A6405" s="47" t="s">
        <v>17</v>
      </c>
      <c r="B6405" s="47">
        <v>6404.0</v>
      </c>
      <c r="C6405" s="47">
        <v>0.0</v>
      </c>
    </row>
    <row r="6406">
      <c r="A6406" s="47" t="s">
        <v>17</v>
      </c>
      <c r="B6406" s="47">
        <v>6405.0</v>
      </c>
      <c r="C6406" s="47">
        <v>0.0</v>
      </c>
    </row>
    <row r="6407">
      <c r="A6407" s="47" t="s">
        <v>17</v>
      </c>
      <c r="B6407" s="47">
        <v>6406.0</v>
      </c>
      <c r="C6407" s="47">
        <v>0.0</v>
      </c>
    </row>
    <row r="6408">
      <c r="A6408" s="47" t="s">
        <v>17</v>
      </c>
      <c r="B6408" s="47">
        <v>6407.0</v>
      </c>
      <c r="C6408" s="47">
        <v>0.0</v>
      </c>
    </row>
    <row r="6409">
      <c r="A6409" s="47" t="s">
        <v>17</v>
      </c>
      <c r="B6409" s="47">
        <v>6408.0</v>
      </c>
      <c r="C6409" s="47">
        <v>0.0</v>
      </c>
    </row>
    <row r="6410">
      <c r="A6410" s="47" t="s">
        <v>17</v>
      </c>
      <c r="B6410" s="47">
        <v>6409.0</v>
      </c>
      <c r="C6410" s="47">
        <v>0.0</v>
      </c>
    </row>
    <row r="6411">
      <c r="A6411" s="47" t="s">
        <v>17</v>
      </c>
      <c r="B6411" s="47">
        <v>6410.0</v>
      </c>
      <c r="C6411" s="47">
        <v>0.0</v>
      </c>
    </row>
    <row r="6412">
      <c r="A6412" s="47" t="s">
        <v>17</v>
      </c>
      <c r="B6412" s="47">
        <v>6411.0</v>
      </c>
      <c r="C6412" s="47">
        <v>0.0</v>
      </c>
    </row>
    <row r="6413">
      <c r="A6413" s="47" t="s">
        <v>17</v>
      </c>
      <c r="B6413" s="47">
        <v>6412.0</v>
      </c>
      <c r="C6413" s="47">
        <v>0.0</v>
      </c>
    </row>
    <row r="6414">
      <c r="A6414" s="47" t="s">
        <v>17</v>
      </c>
      <c r="B6414" s="47">
        <v>6413.0</v>
      </c>
      <c r="C6414" s="47">
        <v>0.0</v>
      </c>
    </row>
    <row r="6415">
      <c r="A6415" s="47" t="s">
        <v>17</v>
      </c>
      <c r="B6415" s="47">
        <v>6414.0</v>
      </c>
      <c r="C6415" s="47">
        <v>0.0</v>
      </c>
    </row>
    <row r="6416">
      <c r="A6416" s="47" t="s">
        <v>17</v>
      </c>
      <c r="B6416" s="47">
        <v>6415.0</v>
      </c>
      <c r="C6416" s="47">
        <v>0.0488</v>
      </c>
    </row>
    <row r="6417">
      <c r="A6417" s="47" t="s">
        <v>17</v>
      </c>
      <c r="B6417" s="47">
        <v>6416.0</v>
      </c>
      <c r="C6417" s="47">
        <v>0.1928</v>
      </c>
    </row>
    <row r="6418">
      <c r="A6418" s="47" t="s">
        <v>17</v>
      </c>
      <c r="B6418" s="47">
        <v>6417.0</v>
      </c>
      <c r="C6418" s="47">
        <v>0.3408</v>
      </c>
    </row>
    <row r="6419">
      <c r="A6419" s="47" t="s">
        <v>17</v>
      </c>
      <c r="B6419" s="47">
        <v>6418.0</v>
      </c>
      <c r="C6419" s="47">
        <v>0.4728</v>
      </c>
    </row>
    <row r="6420">
      <c r="A6420" s="47" t="s">
        <v>17</v>
      </c>
      <c r="B6420" s="47">
        <v>6419.0</v>
      </c>
      <c r="C6420" s="47">
        <v>0.5544</v>
      </c>
    </row>
    <row r="6421">
      <c r="A6421" s="47" t="s">
        <v>17</v>
      </c>
      <c r="B6421" s="47">
        <v>6420.0</v>
      </c>
      <c r="C6421" s="47">
        <v>0.5992000000000001</v>
      </c>
    </row>
    <row r="6422">
      <c r="A6422" s="47" t="s">
        <v>17</v>
      </c>
      <c r="B6422" s="47">
        <v>6421.0</v>
      </c>
      <c r="C6422" s="47">
        <v>0.5984</v>
      </c>
    </row>
    <row r="6423">
      <c r="A6423" s="47" t="s">
        <v>17</v>
      </c>
      <c r="B6423" s="47">
        <v>6422.0</v>
      </c>
      <c r="C6423" s="47">
        <v>0.5464000000000001</v>
      </c>
    </row>
    <row r="6424">
      <c r="A6424" s="47" t="s">
        <v>17</v>
      </c>
      <c r="B6424" s="47">
        <v>6423.0</v>
      </c>
      <c r="C6424" s="47">
        <v>0.404</v>
      </c>
    </row>
    <row r="6425">
      <c r="A6425" s="47" t="s">
        <v>17</v>
      </c>
      <c r="B6425" s="47">
        <v>6424.0</v>
      </c>
      <c r="C6425" s="47">
        <v>0.31360000000000005</v>
      </c>
    </row>
    <row r="6426">
      <c r="A6426" s="47" t="s">
        <v>17</v>
      </c>
      <c r="B6426" s="47">
        <v>6425.0</v>
      </c>
      <c r="C6426" s="47">
        <v>0.16720000000000002</v>
      </c>
    </row>
    <row r="6427">
      <c r="A6427" s="47" t="s">
        <v>17</v>
      </c>
      <c r="B6427" s="47">
        <v>6426.0</v>
      </c>
      <c r="C6427" s="47">
        <v>0.020000000000000004</v>
      </c>
    </row>
    <row r="6428">
      <c r="A6428" s="47" t="s">
        <v>17</v>
      </c>
      <c r="B6428" s="47">
        <v>6427.0</v>
      </c>
      <c r="C6428" s="47">
        <v>0.0</v>
      </c>
    </row>
    <row r="6429">
      <c r="A6429" s="47" t="s">
        <v>17</v>
      </c>
      <c r="B6429" s="47">
        <v>6428.0</v>
      </c>
      <c r="C6429" s="47">
        <v>0.0</v>
      </c>
    </row>
    <row r="6430">
      <c r="A6430" s="47" t="s">
        <v>17</v>
      </c>
      <c r="B6430" s="47">
        <v>6429.0</v>
      </c>
      <c r="C6430" s="47">
        <v>0.0</v>
      </c>
    </row>
    <row r="6431">
      <c r="A6431" s="47" t="s">
        <v>17</v>
      </c>
      <c r="B6431" s="47">
        <v>6430.0</v>
      </c>
      <c r="C6431" s="47">
        <v>0.0</v>
      </c>
    </row>
    <row r="6432">
      <c r="A6432" s="47" t="s">
        <v>17</v>
      </c>
      <c r="B6432" s="47">
        <v>6431.0</v>
      </c>
      <c r="C6432" s="47">
        <v>0.0</v>
      </c>
    </row>
    <row r="6433">
      <c r="A6433" s="47" t="s">
        <v>17</v>
      </c>
      <c r="B6433" s="47">
        <v>6432.0</v>
      </c>
      <c r="C6433" s="47">
        <v>0.0</v>
      </c>
    </row>
    <row r="6434">
      <c r="A6434" s="47" t="s">
        <v>17</v>
      </c>
      <c r="B6434" s="47">
        <v>6433.0</v>
      </c>
      <c r="C6434" s="47">
        <v>0.0</v>
      </c>
    </row>
    <row r="6435">
      <c r="A6435" s="47" t="s">
        <v>17</v>
      </c>
      <c r="B6435" s="47">
        <v>6434.0</v>
      </c>
      <c r="C6435" s="47">
        <v>0.0</v>
      </c>
    </row>
    <row r="6436">
      <c r="A6436" s="47" t="s">
        <v>17</v>
      </c>
      <c r="B6436" s="47">
        <v>6435.0</v>
      </c>
      <c r="C6436" s="47">
        <v>0.0</v>
      </c>
    </row>
    <row r="6437">
      <c r="A6437" s="47" t="s">
        <v>17</v>
      </c>
      <c r="B6437" s="47">
        <v>6436.0</v>
      </c>
      <c r="C6437" s="47">
        <v>0.0</v>
      </c>
    </row>
    <row r="6438">
      <c r="A6438" s="47" t="s">
        <v>17</v>
      </c>
      <c r="B6438" s="47">
        <v>6437.0</v>
      </c>
      <c r="C6438" s="47">
        <v>0.0</v>
      </c>
    </row>
    <row r="6439">
      <c r="A6439" s="47" t="s">
        <v>17</v>
      </c>
      <c r="B6439" s="47">
        <v>6438.0</v>
      </c>
      <c r="C6439" s="47">
        <v>0.0</v>
      </c>
    </row>
    <row r="6440">
      <c r="A6440" s="47" t="s">
        <v>17</v>
      </c>
      <c r="B6440" s="47">
        <v>6439.0</v>
      </c>
      <c r="C6440" s="47">
        <v>0.0296</v>
      </c>
    </row>
    <row r="6441">
      <c r="A6441" s="47" t="s">
        <v>17</v>
      </c>
      <c r="B6441" s="47">
        <v>6440.0</v>
      </c>
      <c r="C6441" s="47">
        <v>0.10160000000000001</v>
      </c>
    </row>
    <row r="6442">
      <c r="A6442" s="47" t="s">
        <v>17</v>
      </c>
      <c r="B6442" s="47">
        <v>6441.0</v>
      </c>
      <c r="C6442" s="47">
        <v>0.3024</v>
      </c>
    </row>
    <row r="6443">
      <c r="A6443" s="47" t="s">
        <v>17</v>
      </c>
      <c r="B6443" s="47">
        <v>6442.0</v>
      </c>
      <c r="C6443" s="47">
        <v>0.4528</v>
      </c>
    </row>
    <row r="6444">
      <c r="A6444" s="47" t="s">
        <v>17</v>
      </c>
      <c r="B6444" s="47">
        <v>6443.0</v>
      </c>
      <c r="C6444" s="47">
        <v>0.5256000000000001</v>
      </c>
    </row>
    <row r="6445">
      <c r="A6445" s="47" t="s">
        <v>17</v>
      </c>
      <c r="B6445" s="47">
        <v>6444.0</v>
      </c>
      <c r="C6445" s="47">
        <v>0.5624</v>
      </c>
    </row>
    <row r="6446">
      <c r="A6446" s="47" t="s">
        <v>17</v>
      </c>
      <c r="B6446" s="47">
        <v>6445.0</v>
      </c>
      <c r="C6446" s="47">
        <v>0.5</v>
      </c>
    </row>
    <row r="6447">
      <c r="A6447" s="47" t="s">
        <v>17</v>
      </c>
      <c r="B6447" s="47">
        <v>6446.0</v>
      </c>
      <c r="C6447" s="47">
        <v>0.5088</v>
      </c>
    </row>
    <row r="6448">
      <c r="A6448" s="47" t="s">
        <v>17</v>
      </c>
      <c r="B6448" s="47">
        <v>6447.0</v>
      </c>
      <c r="C6448" s="47">
        <v>0.41600000000000004</v>
      </c>
    </row>
    <row r="6449">
      <c r="A6449" s="47" t="s">
        <v>17</v>
      </c>
      <c r="B6449" s="47">
        <v>6448.0</v>
      </c>
      <c r="C6449" s="47">
        <v>0.30720000000000003</v>
      </c>
    </row>
    <row r="6450">
      <c r="A6450" s="47" t="s">
        <v>17</v>
      </c>
      <c r="B6450" s="47">
        <v>6449.0</v>
      </c>
      <c r="C6450" s="47">
        <v>0.15280000000000002</v>
      </c>
    </row>
    <row r="6451">
      <c r="A6451" s="47" t="s">
        <v>17</v>
      </c>
      <c r="B6451" s="47">
        <v>6450.0</v>
      </c>
      <c r="C6451" s="47">
        <v>0.0184</v>
      </c>
    </row>
    <row r="6452">
      <c r="A6452" s="47" t="s">
        <v>17</v>
      </c>
      <c r="B6452" s="47">
        <v>6451.0</v>
      </c>
      <c r="C6452" s="47">
        <v>0.0</v>
      </c>
    </row>
    <row r="6453">
      <c r="A6453" s="47" t="s">
        <v>17</v>
      </c>
      <c r="B6453" s="47">
        <v>6452.0</v>
      </c>
      <c r="C6453" s="47">
        <v>0.0</v>
      </c>
    </row>
    <row r="6454">
      <c r="A6454" s="47" t="s">
        <v>17</v>
      </c>
      <c r="B6454" s="47">
        <v>6453.0</v>
      </c>
      <c r="C6454" s="47">
        <v>0.0</v>
      </c>
    </row>
    <row r="6455">
      <c r="A6455" s="47" t="s">
        <v>17</v>
      </c>
      <c r="B6455" s="47">
        <v>6454.0</v>
      </c>
      <c r="C6455" s="47">
        <v>0.0</v>
      </c>
    </row>
    <row r="6456">
      <c r="A6456" s="47" t="s">
        <v>17</v>
      </c>
      <c r="B6456" s="47">
        <v>6455.0</v>
      </c>
      <c r="C6456" s="47">
        <v>0.0</v>
      </c>
    </row>
    <row r="6457">
      <c r="A6457" s="47" t="s">
        <v>17</v>
      </c>
      <c r="B6457" s="47">
        <v>6456.0</v>
      </c>
      <c r="C6457" s="47">
        <v>0.0</v>
      </c>
    </row>
    <row r="6458">
      <c r="A6458" s="47" t="s">
        <v>17</v>
      </c>
      <c r="B6458" s="47">
        <v>6457.0</v>
      </c>
      <c r="C6458" s="47">
        <v>0.0</v>
      </c>
    </row>
    <row r="6459">
      <c r="A6459" s="47" t="s">
        <v>17</v>
      </c>
      <c r="B6459" s="47">
        <v>6458.0</v>
      </c>
      <c r="C6459" s="47">
        <v>0.0</v>
      </c>
    </row>
    <row r="6460">
      <c r="A6460" s="47" t="s">
        <v>17</v>
      </c>
      <c r="B6460" s="47">
        <v>6459.0</v>
      </c>
      <c r="C6460" s="47">
        <v>0.0</v>
      </c>
    </row>
    <row r="6461">
      <c r="A6461" s="47" t="s">
        <v>17</v>
      </c>
      <c r="B6461" s="47">
        <v>6460.0</v>
      </c>
      <c r="C6461" s="47">
        <v>0.0</v>
      </c>
    </row>
    <row r="6462">
      <c r="A6462" s="47" t="s">
        <v>17</v>
      </c>
      <c r="B6462" s="47">
        <v>6461.0</v>
      </c>
      <c r="C6462" s="47">
        <v>0.0</v>
      </c>
    </row>
    <row r="6463">
      <c r="A6463" s="47" t="s">
        <v>17</v>
      </c>
      <c r="B6463" s="47">
        <v>6462.0</v>
      </c>
      <c r="C6463" s="47">
        <v>0.0</v>
      </c>
    </row>
    <row r="6464">
      <c r="A6464" s="47" t="s">
        <v>17</v>
      </c>
      <c r="B6464" s="47">
        <v>6463.0</v>
      </c>
      <c r="C6464" s="47">
        <v>0.0352</v>
      </c>
    </row>
    <row r="6465">
      <c r="A6465" s="47" t="s">
        <v>17</v>
      </c>
      <c r="B6465" s="47">
        <v>6464.0</v>
      </c>
      <c r="C6465" s="47">
        <v>0.188</v>
      </c>
    </row>
    <row r="6466">
      <c r="A6466" s="47" t="s">
        <v>17</v>
      </c>
      <c r="B6466" s="47">
        <v>6465.0</v>
      </c>
      <c r="C6466" s="47">
        <v>0.31200000000000006</v>
      </c>
    </row>
    <row r="6467">
      <c r="A6467" s="47" t="s">
        <v>17</v>
      </c>
      <c r="B6467" s="47">
        <v>6466.0</v>
      </c>
      <c r="C6467" s="47">
        <v>0.39280000000000004</v>
      </c>
    </row>
    <row r="6468">
      <c r="A6468" s="47" t="s">
        <v>17</v>
      </c>
      <c r="B6468" s="47">
        <v>6467.0</v>
      </c>
      <c r="C6468" s="47">
        <v>0.44000000000000006</v>
      </c>
    </row>
    <row r="6469">
      <c r="A6469" s="47" t="s">
        <v>17</v>
      </c>
      <c r="B6469" s="47">
        <v>6468.0</v>
      </c>
      <c r="C6469" s="47">
        <v>0.5248</v>
      </c>
    </row>
    <row r="6470">
      <c r="A6470" s="47" t="s">
        <v>17</v>
      </c>
      <c r="B6470" s="47">
        <v>6469.0</v>
      </c>
      <c r="C6470" s="47">
        <v>0.5728</v>
      </c>
    </row>
    <row r="6471">
      <c r="A6471" s="47" t="s">
        <v>17</v>
      </c>
      <c r="B6471" s="47">
        <v>6470.0</v>
      </c>
      <c r="C6471" s="47">
        <v>0.49920000000000003</v>
      </c>
    </row>
    <row r="6472">
      <c r="A6472" s="47" t="s">
        <v>17</v>
      </c>
      <c r="B6472" s="47">
        <v>6471.0</v>
      </c>
      <c r="C6472" s="47">
        <v>0.25520000000000004</v>
      </c>
    </row>
    <row r="6473">
      <c r="A6473" s="47" t="s">
        <v>17</v>
      </c>
      <c r="B6473" s="47">
        <v>6472.0</v>
      </c>
      <c r="C6473" s="47">
        <v>0.2952</v>
      </c>
    </row>
    <row r="6474">
      <c r="A6474" s="47" t="s">
        <v>17</v>
      </c>
      <c r="B6474" s="47">
        <v>6473.0</v>
      </c>
      <c r="C6474" s="47">
        <v>0.1632</v>
      </c>
    </row>
    <row r="6475">
      <c r="A6475" s="47" t="s">
        <v>17</v>
      </c>
      <c r="B6475" s="47">
        <v>6474.0</v>
      </c>
      <c r="C6475" s="47">
        <v>0.0152</v>
      </c>
    </row>
    <row r="6476">
      <c r="A6476" s="47" t="s">
        <v>17</v>
      </c>
      <c r="B6476" s="47">
        <v>6475.0</v>
      </c>
      <c r="C6476" s="47">
        <v>0.0</v>
      </c>
    </row>
    <row r="6477">
      <c r="A6477" s="47" t="s">
        <v>17</v>
      </c>
      <c r="B6477" s="47">
        <v>6476.0</v>
      </c>
      <c r="C6477" s="47">
        <v>0.0</v>
      </c>
    </row>
    <row r="6478">
      <c r="A6478" s="47" t="s">
        <v>17</v>
      </c>
      <c r="B6478" s="47">
        <v>6477.0</v>
      </c>
      <c r="C6478" s="47">
        <v>0.0</v>
      </c>
    </row>
    <row r="6479">
      <c r="A6479" s="47" t="s">
        <v>17</v>
      </c>
      <c r="B6479" s="47">
        <v>6478.0</v>
      </c>
      <c r="C6479" s="47">
        <v>0.0</v>
      </c>
    </row>
    <row r="6480">
      <c r="A6480" s="47" t="s">
        <v>17</v>
      </c>
      <c r="B6480" s="47">
        <v>6479.0</v>
      </c>
      <c r="C6480" s="47">
        <v>0.0</v>
      </c>
    </row>
    <row r="6481">
      <c r="A6481" s="47" t="s">
        <v>17</v>
      </c>
      <c r="B6481" s="47">
        <v>6480.0</v>
      </c>
      <c r="C6481" s="47">
        <v>0.0</v>
      </c>
    </row>
    <row r="6482">
      <c r="A6482" s="47" t="s">
        <v>17</v>
      </c>
      <c r="B6482" s="47">
        <v>6481.0</v>
      </c>
      <c r="C6482" s="47">
        <v>0.0</v>
      </c>
    </row>
    <row r="6483">
      <c r="A6483" s="47" t="s">
        <v>17</v>
      </c>
      <c r="B6483" s="47">
        <v>6482.0</v>
      </c>
      <c r="C6483" s="47">
        <v>0.0</v>
      </c>
    </row>
    <row r="6484">
      <c r="A6484" s="47" t="s">
        <v>17</v>
      </c>
      <c r="B6484" s="47">
        <v>6483.0</v>
      </c>
      <c r="C6484" s="47">
        <v>0.0</v>
      </c>
    </row>
    <row r="6485">
      <c r="A6485" s="47" t="s">
        <v>17</v>
      </c>
      <c r="B6485" s="47">
        <v>6484.0</v>
      </c>
      <c r="C6485" s="47">
        <v>0.0</v>
      </c>
    </row>
    <row r="6486">
      <c r="A6486" s="47" t="s">
        <v>17</v>
      </c>
      <c r="B6486" s="47">
        <v>6485.0</v>
      </c>
      <c r="C6486" s="47">
        <v>0.0</v>
      </c>
    </row>
    <row r="6487">
      <c r="A6487" s="47" t="s">
        <v>17</v>
      </c>
      <c r="B6487" s="47">
        <v>6486.0</v>
      </c>
      <c r="C6487" s="47">
        <v>0.0</v>
      </c>
    </row>
    <row r="6488">
      <c r="A6488" s="47" t="s">
        <v>17</v>
      </c>
      <c r="B6488" s="47">
        <v>6487.0</v>
      </c>
      <c r="C6488" s="47">
        <v>0.039200000000000006</v>
      </c>
    </row>
    <row r="6489">
      <c r="A6489" s="47" t="s">
        <v>17</v>
      </c>
      <c r="B6489" s="47">
        <v>6488.0</v>
      </c>
      <c r="C6489" s="47">
        <v>0.1864</v>
      </c>
    </row>
    <row r="6490">
      <c r="A6490" s="47" t="s">
        <v>17</v>
      </c>
      <c r="B6490" s="47">
        <v>6489.0</v>
      </c>
      <c r="C6490" s="47">
        <v>0.328</v>
      </c>
    </row>
    <row r="6491">
      <c r="A6491" s="47" t="s">
        <v>17</v>
      </c>
      <c r="B6491" s="47">
        <v>6490.0</v>
      </c>
      <c r="C6491" s="47">
        <v>0.41840000000000005</v>
      </c>
    </row>
    <row r="6492">
      <c r="A6492" s="47" t="s">
        <v>17</v>
      </c>
      <c r="B6492" s="47">
        <v>6491.0</v>
      </c>
      <c r="C6492" s="47">
        <v>0.3224</v>
      </c>
    </row>
    <row r="6493">
      <c r="A6493" s="47" t="s">
        <v>17</v>
      </c>
      <c r="B6493" s="47">
        <v>6492.0</v>
      </c>
      <c r="C6493" s="47">
        <v>0.5216000000000001</v>
      </c>
    </row>
    <row r="6494">
      <c r="A6494" s="47" t="s">
        <v>17</v>
      </c>
      <c r="B6494" s="47">
        <v>6493.0</v>
      </c>
      <c r="C6494" s="47">
        <v>0.49920000000000003</v>
      </c>
    </row>
    <row r="6495">
      <c r="A6495" s="47" t="s">
        <v>17</v>
      </c>
      <c r="B6495" s="47">
        <v>6494.0</v>
      </c>
      <c r="C6495" s="47">
        <v>0.2424</v>
      </c>
    </row>
    <row r="6496">
      <c r="A6496" s="47" t="s">
        <v>17</v>
      </c>
      <c r="B6496" s="47">
        <v>6495.0</v>
      </c>
      <c r="C6496" s="47">
        <v>0.2336</v>
      </c>
    </row>
    <row r="6497">
      <c r="A6497" s="47" t="s">
        <v>17</v>
      </c>
      <c r="B6497" s="47">
        <v>6496.0</v>
      </c>
      <c r="C6497" s="47">
        <v>0.1952</v>
      </c>
    </row>
    <row r="6498">
      <c r="A6498" s="47" t="s">
        <v>17</v>
      </c>
      <c r="B6498" s="47">
        <v>6497.0</v>
      </c>
      <c r="C6498" s="47">
        <v>0.10560000000000001</v>
      </c>
    </row>
    <row r="6499">
      <c r="A6499" s="47" t="s">
        <v>17</v>
      </c>
      <c r="B6499" s="47">
        <v>6498.0</v>
      </c>
      <c r="C6499" s="47">
        <v>0.0144</v>
      </c>
    </row>
    <row r="6500">
      <c r="A6500" s="47" t="s">
        <v>17</v>
      </c>
      <c r="B6500" s="47">
        <v>6499.0</v>
      </c>
      <c r="C6500" s="47">
        <v>0.0</v>
      </c>
    </row>
    <row r="6501">
      <c r="A6501" s="47" t="s">
        <v>17</v>
      </c>
      <c r="B6501" s="47">
        <v>6500.0</v>
      </c>
      <c r="C6501" s="47">
        <v>0.0</v>
      </c>
    </row>
    <row r="6502">
      <c r="A6502" s="47" t="s">
        <v>17</v>
      </c>
      <c r="B6502" s="47">
        <v>6501.0</v>
      </c>
      <c r="C6502" s="47">
        <v>0.0</v>
      </c>
    </row>
    <row r="6503">
      <c r="A6503" s="47" t="s">
        <v>17</v>
      </c>
      <c r="B6503" s="47">
        <v>6502.0</v>
      </c>
      <c r="C6503" s="47">
        <v>0.0</v>
      </c>
    </row>
    <row r="6504">
      <c r="A6504" s="47" t="s">
        <v>17</v>
      </c>
      <c r="B6504" s="47">
        <v>6503.0</v>
      </c>
      <c r="C6504" s="47">
        <v>0.0</v>
      </c>
    </row>
    <row r="6505">
      <c r="A6505" s="47" t="s">
        <v>17</v>
      </c>
      <c r="B6505" s="47">
        <v>6504.0</v>
      </c>
      <c r="C6505" s="47">
        <v>0.0</v>
      </c>
    </row>
    <row r="6506">
      <c r="A6506" s="47" t="s">
        <v>17</v>
      </c>
      <c r="B6506" s="47">
        <v>6505.0</v>
      </c>
      <c r="C6506" s="47">
        <v>0.0</v>
      </c>
    </row>
    <row r="6507">
      <c r="A6507" s="47" t="s">
        <v>17</v>
      </c>
      <c r="B6507" s="47">
        <v>6506.0</v>
      </c>
      <c r="C6507" s="47">
        <v>0.0</v>
      </c>
    </row>
    <row r="6508">
      <c r="A6508" s="47" t="s">
        <v>17</v>
      </c>
      <c r="B6508" s="47">
        <v>6507.0</v>
      </c>
      <c r="C6508" s="47">
        <v>0.0</v>
      </c>
    </row>
    <row r="6509">
      <c r="A6509" s="47" t="s">
        <v>17</v>
      </c>
      <c r="B6509" s="47">
        <v>6508.0</v>
      </c>
      <c r="C6509" s="47">
        <v>0.0</v>
      </c>
    </row>
    <row r="6510">
      <c r="A6510" s="47" t="s">
        <v>17</v>
      </c>
      <c r="B6510" s="47">
        <v>6509.0</v>
      </c>
      <c r="C6510" s="47">
        <v>0.0</v>
      </c>
    </row>
    <row r="6511">
      <c r="A6511" s="47" t="s">
        <v>17</v>
      </c>
      <c r="B6511" s="47">
        <v>6510.0</v>
      </c>
      <c r="C6511" s="47">
        <v>0.0</v>
      </c>
    </row>
    <row r="6512">
      <c r="A6512" s="47" t="s">
        <v>17</v>
      </c>
      <c r="B6512" s="47">
        <v>6511.0</v>
      </c>
      <c r="C6512" s="47">
        <v>0.009600000000000001</v>
      </c>
    </row>
    <row r="6513">
      <c r="A6513" s="47" t="s">
        <v>17</v>
      </c>
      <c r="B6513" s="47">
        <v>6512.0</v>
      </c>
      <c r="C6513" s="47">
        <v>0.024</v>
      </c>
    </row>
    <row r="6514">
      <c r="A6514" s="47" t="s">
        <v>17</v>
      </c>
      <c r="B6514" s="47">
        <v>6513.0</v>
      </c>
      <c r="C6514" s="47">
        <v>0.032</v>
      </c>
    </row>
    <row r="6515">
      <c r="A6515" s="47" t="s">
        <v>17</v>
      </c>
      <c r="B6515" s="47">
        <v>6514.0</v>
      </c>
      <c r="C6515" s="47">
        <v>0.048</v>
      </c>
    </row>
    <row r="6516">
      <c r="A6516" s="47" t="s">
        <v>17</v>
      </c>
      <c r="B6516" s="47">
        <v>6515.0</v>
      </c>
      <c r="C6516" s="47">
        <v>0.1912</v>
      </c>
    </row>
    <row r="6517">
      <c r="A6517" s="47" t="s">
        <v>17</v>
      </c>
      <c r="B6517" s="47">
        <v>6516.0</v>
      </c>
      <c r="C6517" s="47">
        <v>0.05280000000000001</v>
      </c>
    </row>
    <row r="6518">
      <c r="A6518" s="47" t="s">
        <v>17</v>
      </c>
      <c r="B6518" s="47">
        <v>6517.0</v>
      </c>
      <c r="C6518" s="47">
        <v>0.296</v>
      </c>
    </row>
    <row r="6519">
      <c r="A6519" s="47" t="s">
        <v>17</v>
      </c>
      <c r="B6519" s="47">
        <v>6518.0</v>
      </c>
      <c r="C6519" s="47">
        <v>0.4664</v>
      </c>
    </row>
    <row r="6520">
      <c r="A6520" s="47" t="s">
        <v>17</v>
      </c>
      <c r="B6520" s="47">
        <v>6519.0</v>
      </c>
      <c r="C6520" s="47">
        <v>0.3224</v>
      </c>
    </row>
    <row r="6521">
      <c r="A6521" s="47" t="s">
        <v>17</v>
      </c>
      <c r="B6521" s="47">
        <v>6520.0</v>
      </c>
      <c r="C6521" s="47">
        <v>0.08800000000000001</v>
      </c>
    </row>
    <row r="6522">
      <c r="A6522" s="47" t="s">
        <v>17</v>
      </c>
      <c r="B6522" s="47">
        <v>6521.0</v>
      </c>
      <c r="C6522" s="47">
        <v>0.0736</v>
      </c>
    </row>
    <row r="6523">
      <c r="A6523" s="47" t="s">
        <v>17</v>
      </c>
      <c r="B6523" s="47">
        <v>6522.0</v>
      </c>
      <c r="C6523" s="47">
        <v>0.009600000000000001</v>
      </c>
    </row>
    <row r="6524">
      <c r="A6524" s="47" t="s">
        <v>17</v>
      </c>
      <c r="B6524" s="47">
        <v>6523.0</v>
      </c>
      <c r="C6524" s="47">
        <v>0.0</v>
      </c>
    </row>
    <row r="6525">
      <c r="A6525" s="47" t="s">
        <v>17</v>
      </c>
      <c r="B6525" s="47">
        <v>6524.0</v>
      </c>
      <c r="C6525" s="47">
        <v>0.0</v>
      </c>
    </row>
    <row r="6526">
      <c r="A6526" s="47" t="s">
        <v>17</v>
      </c>
      <c r="B6526" s="47">
        <v>6525.0</v>
      </c>
      <c r="C6526" s="47">
        <v>0.0</v>
      </c>
    </row>
    <row r="6527">
      <c r="A6527" s="47" t="s">
        <v>17</v>
      </c>
      <c r="B6527" s="47">
        <v>6526.0</v>
      </c>
      <c r="C6527" s="47">
        <v>0.0</v>
      </c>
    </row>
    <row r="6528">
      <c r="A6528" s="47" t="s">
        <v>17</v>
      </c>
      <c r="B6528" s="47">
        <v>6527.0</v>
      </c>
      <c r="C6528" s="47">
        <v>0.0</v>
      </c>
    </row>
    <row r="6529">
      <c r="A6529" s="47" t="s">
        <v>17</v>
      </c>
      <c r="B6529" s="47">
        <v>6528.0</v>
      </c>
      <c r="C6529" s="47">
        <v>0.0</v>
      </c>
    </row>
    <row r="6530">
      <c r="A6530" s="47" t="s">
        <v>17</v>
      </c>
      <c r="B6530" s="47">
        <v>6529.0</v>
      </c>
      <c r="C6530" s="47">
        <v>0.0</v>
      </c>
    </row>
    <row r="6531">
      <c r="A6531" s="47" t="s">
        <v>17</v>
      </c>
      <c r="B6531" s="47">
        <v>6530.0</v>
      </c>
      <c r="C6531" s="47">
        <v>0.0</v>
      </c>
    </row>
    <row r="6532">
      <c r="A6532" s="47" t="s">
        <v>17</v>
      </c>
      <c r="B6532" s="47">
        <v>6531.0</v>
      </c>
      <c r="C6532" s="47">
        <v>0.0</v>
      </c>
    </row>
    <row r="6533">
      <c r="A6533" s="47" t="s">
        <v>17</v>
      </c>
      <c r="B6533" s="47">
        <v>6532.0</v>
      </c>
      <c r="C6533" s="47">
        <v>0.0</v>
      </c>
    </row>
    <row r="6534">
      <c r="A6534" s="47" t="s">
        <v>17</v>
      </c>
      <c r="B6534" s="47">
        <v>6533.0</v>
      </c>
      <c r="C6534" s="47">
        <v>0.0</v>
      </c>
    </row>
    <row r="6535">
      <c r="A6535" s="47" t="s">
        <v>17</v>
      </c>
      <c r="B6535" s="47">
        <v>6534.0</v>
      </c>
      <c r="C6535" s="47">
        <v>0.0</v>
      </c>
    </row>
    <row r="6536">
      <c r="A6536" s="47" t="s">
        <v>17</v>
      </c>
      <c r="B6536" s="47">
        <v>6535.0</v>
      </c>
      <c r="C6536" s="47">
        <v>0.0424</v>
      </c>
    </row>
    <row r="6537">
      <c r="A6537" s="47" t="s">
        <v>17</v>
      </c>
      <c r="B6537" s="47">
        <v>6536.0</v>
      </c>
      <c r="C6537" s="47">
        <v>0.016800000000000002</v>
      </c>
    </row>
    <row r="6538">
      <c r="A6538" s="47" t="s">
        <v>17</v>
      </c>
      <c r="B6538" s="47">
        <v>6537.0</v>
      </c>
      <c r="C6538" s="47">
        <v>0.2984</v>
      </c>
    </row>
    <row r="6539">
      <c r="A6539" s="47" t="s">
        <v>17</v>
      </c>
      <c r="B6539" s="47">
        <v>6538.0</v>
      </c>
      <c r="C6539" s="47">
        <v>0.19840000000000002</v>
      </c>
    </row>
    <row r="6540">
      <c r="A6540" s="47" t="s">
        <v>17</v>
      </c>
      <c r="B6540" s="47">
        <v>6539.0</v>
      </c>
      <c r="C6540" s="47">
        <v>0.44800000000000006</v>
      </c>
    </row>
    <row r="6541">
      <c r="A6541" s="47" t="s">
        <v>17</v>
      </c>
      <c r="B6541" s="47">
        <v>6540.0</v>
      </c>
      <c r="C6541" s="47">
        <v>0.5264000000000001</v>
      </c>
    </row>
    <row r="6542">
      <c r="A6542" s="47" t="s">
        <v>17</v>
      </c>
      <c r="B6542" s="47">
        <v>6541.0</v>
      </c>
      <c r="C6542" s="47">
        <v>0.5608</v>
      </c>
    </row>
    <row r="6543">
      <c r="A6543" s="47" t="s">
        <v>17</v>
      </c>
      <c r="B6543" s="47">
        <v>6542.0</v>
      </c>
      <c r="C6543" s="47">
        <v>0.5304000000000001</v>
      </c>
    </row>
    <row r="6544">
      <c r="A6544" s="47" t="s">
        <v>17</v>
      </c>
      <c r="B6544" s="47">
        <v>6543.0</v>
      </c>
      <c r="C6544" s="47">
        <v>0.42880000000000007</v>
      </c>
    </row>
    <row r="6545">
      <c r="A6545" s="47" t="s">
        <v>17</v>
      </c>
      <c r="B6545" s="47">
        <v>6544.0</v>
      </c>
      <c r="C6545" s="47">
        <v>0.29760000000000003</v>
      </c>
    </row>
    <row r="6546">
      <c r="A6546" s="47" t="s">
        <v>17</v>
      </c>
      <c r="B6546" s="47">
        <v>6545.0</v>
      </c>
      <c r="C6546" s="47">
        <v>0.16000000000000003</v>
      </c>
    </row>
    <row r="6547">
      <c r="A6547" s="47" t="s">
        <v>17</v>
      </c>
      <c r="B6547" s="47">
        <v>6546.0</v>
      </c>
      <c r="C6547" s="47">
        <v>0.0016</v>
      </c>
    </row>
    <row r="6548">
      <c r="A6548" s="47" t="s">
        <v>17</v>
      </c>
      <c r="B6548" s="47">
        <v>6547.0</v>
      </c>
      <c r="C6548" s="47">
        <v>0.0</v>
      </c>
    </row>
    <row r="6549">
      <c r="A6549" s="47" t="s">
        <v>17</v>
      </c>
      <c r="B6549" s="47">
        <v>6548.0</v>
      </c>
      <c r="C6549" s="47">
        <v>0.0</v>
      </c>
    </row>
    <row r="6550">
      <c r="A6550" s="47" t="s">
        <v>17</v>
      </c>
      <c r="B6550" s="47">
        <v>6549.0</v>
      </c>
      <c r="C6550" s="47">
        <v>0.0</v>
      </c>
    </row>
    <row r="6551">
      <c r="A6551" s="47" t="s">
        <v>17</v>
      </c>
      <c r="B6551" s="47">
        <v>6550.0</v>
      </c>
      <c r="C6551" s="47">
        <v>0.0</v>
      </c>
    </row>
    <row r="6552">
      <c r="A6552" s="47" t="s">
        <v>17</v>
      </c>
      <c r="B6552" s="47">
        <v>6551.0</v>
      </c>
      <c r="C6552" s="47">
        <v>0.0</v>
      </c>
    </row>
    <row r="6553">
      <c r="A6553" s="47" t="s">
        <v>17</v>
      </c>
      <c r="B6553" s="47">
        <v>6552.0</v>
      </c>
      <c r="C6553" s="47">
        <v>0.0</v>
      </c>
    </row>
    <row r="6554">
      <c r="A6554" s="47" t="s">
        <v>17</v>
      </c>
      <c r="B6554" s="47">
        <v>6553.0</v>
      </c>
      <c r="C6554" s="47">
        <v>0.0</v>
      </c>
    </row>
    <row r="6555">
      <c r="A6555" s="47" t="s">
        <v>17</v>
      </c>
      <c r="B6555" s="47">
        <v>6554.0</v>
      </c>
      <c r="C6555" s="47">
        <v>0.0</v>
      </c>
    </row>
    <row r="6556">
      <c r="A6556" s="47" t="s">
        <v>17</v>
      </c>
      <c r="B6556" s="47">
        <v>6555.0</v>
      </c>
      <c r="C6556" s="47">
        <v>0.0</v>
      </c>
    </row>
    <row r="6557">
      <c r="A6557" s="47" t="s">
        <v>17</v>
      </c>
      <c r="B6557" s="47">
        <v>6556.0</v>
      </c>
      <c r="C6557" s="47">
        <v>0.0</v>
      </c>
    </row>
    <row r="6558">
      <c r="A6558" s="47" t="s">
        <v>17</v>
      </c>
      <c r="B6558" s="47">
        <v>6557.0</v>
      </c>
      <c r="C6558" s="47">
        <v>0.0</v>
      </c>
    </row>
    <row r="6559">
      <c r="A6559" s="47" t="s">
        <v>17</v>
      </c>
      <c r="B6559" s="47">
        <v>6558.0</v>
      </c>
      <c r="C6559" s="47">
        <v>0.0</v>
      </c>
    </row>
    <row r="6560">
      <c r="A6560" s="47" t="s">
        <v>17</v>
      </c>
      <c r="B6560" s="47">
        <v>6559.0</v>
      </c>
      <c r="C6560" s="47">
        <v>0.032</v>
      </c>
    </row>
    <row r="6561">
      <c r="A6561" s="47" t="s">
        <v>17</v>
      </c>
      <c r="B6561" s="47">
        <v>6560.0</v>
      </c>
      <c r="C6561" s="47">
        <v>0.1192</v>
      </c>
    </row>
    <row r="6562">
      <c r="A6562" s="47" t="s">
        <v>17</v>
      </c>
      <c r="B6562" s="47">
        <v>6561.0</v>
      </c>
      <c r="C6562" s="47">
        <v>0.17120000000000002</v>
      </c>
    </row>
    <row r="6563">
      <c r="A6563" s="47" t="s">
        <v>17</v>
      </c>
      <c r="B6563" s="47">
        <v>6562.0</v>
      </c>
      <c r="C6563" s="47">
        <v>0.24080000000000001</v>
      </c>
    </row>
    <row r="6564">
      <c r="A6564" s="47" t="s">
        <v>17</v>
      </c>
      <c r="B6564" s="47">
        <v>6563.0</v>
      </c>
      <c r="C6564" s="47">
        <v>0.3024</v>
      </c>
    </row>
    <row r="6565">
      <c r="A6565" s="47" t="s">
        <v>17</v>
      </c>
      <c r="B6565" s="47">
        <v>6564.0</v>
      </c>
      <c r="C6565" s="47">
        <v>0.3728</v>
      </c>
    </row>
    <row r="6566">
      <c r="A6566" s="47" t="s">
        <v>17</v>
      </c>
      <c r="B6566" s="47">
        <v>6565.0</v>
      </c>
      <c r="C6566" s="47">
        <v>0.41200000000000003</v>
      </c>
    </row>
    <row r="6567">
      <c r="A6567" s="47" t="s">
        <v>17</v>
      </c>
      <c r="B6567" s="47">
        <v>6566.0</v>
      </c>
      <c r="C6567" s="47">
        <v>0.13520000000000001</v>
      </c>
    </row>
    <row r="6568">
      <c r="A6568" s="47" t="s">
        <v>17</v>
      </c>
      <c r="B6568" s="47">
        <v>6567.0</v>
      </c>
      <c r="C6568" s="47">
        <v>0.37360000000000004</v>
      </c>
    </row>
    <row r="6569">
      <c r="A6569" s="47" t="s">
        <v>17</v>
      </c>
      <c r="B6569" s="47">
        <v>6568.0</v>
      </c>
      <c r="C6569" s="47">
        <v>0.21600000000000003</v>
      </c>
    </row>
    <row r="6570">
      <c r="A6570" s="47" t="s">
        <v>17</v>
      </c>
      <c r="B6570" s="47">
        <v>6569.0</v>
      </c>
      <c r="C6570" s="47">
        <v>0.15200000000000002</v>
      </c>
    </row>
    <row r="6571">
      <c r="A6571" s="47" t="s">
        <v>17</v>
      </c>
      <c r="B6571" s="47">
        <v>6570.0</v>
      </c>
      <c r="C6571" s="47">
        <v>0.0016</v>
      </c>
    </row>
    <row r="6572">
      <c r="A6572" s="47" t="s">
        <v>17</v>
      </c>
      <c r="B6572" s="47">
        <v>6571.0</v>
      </c>
      <c r="C6572" s="47">
        <v>0.0</v>
      </c>
    </row>
    <row r="6573">
      <c r="A6573" s="47" t="s">
        <v>17</v>
      </c>
      <c r="B6573" s="47">
        <v>6572.0</v>
      </c>
      <c r="C6573" s="47">
        <v>0.0</v>
      </c>
    </row>
    <row r="6574">
      <c r="A6574" s="47" t="s">
        <v>17</v>
      </c>
      <c r="B6574" s="47">
        <v>6573.0</v>
      </c>
      <c r="C6574" s="47">
        <v>0.0</v>
      </c>
    </row>
    <row r="6575">
      <c r="A6575" s="47" t="s">
        <v>17</v>
      </c>
      <c r="B6575" s="47">
        <v>6574.0</v>
      </c>
      <c r="C6575" s="47">
        <v>0.0</v>
      </c>
    </row>
    <row r="6576">
      <c r="A6576" s="47" t="s">
        <v>17</v>
      </c>
      <c r="B6576" s="47">
        <v>6575.0</v>
      </c>
      <c r="C6576" s="47">
        <v>0.0</v>
      </c>
    </row>
    <row r="6577">
      <c r="A6577" s="47" t="s">
        <v>17</v>
      </c>
      <c r="B6577" s="47">
        <v>6576.0</v>
      </c>
      <c r="C6577" s="47">
        <v>0.0</v>
      </c>
    </row>
    <row r="6578">
      <c r="A6578" s="47" t="s">
        <v>17</v>
      </c>
      <c r="B6578" s="47">
        <v>6577.0</v>
      </c>
      <c r="C6578" s="47">
        <v>0.0</v>
      </c>
    </row>
    <row r="6579">
      <c r="A6579" s="47" t="s">
        <v>17</v>
      </c>
      <c r="B6579" s="47">
        <v>6578.0</v>
      </c>
      <c r="C6579" s="47">
        <v>0.0</v>
      </c>
    </row>
    <row r="6580">
      <c r="A6580" s="47" t="s">
        <v>17</v>
      </c>
      <c r="B6580" s="47">
        <v>6579.0</v>
      </c>
      <c r="C6580" s="47">
        <v>0.0</v>
      </c>
    </row>
    <row r="6581">
      <c r="A6581" s="47" t="s">
        <v>17</v>
      </c>
      <c r="B6581" s="47">
        <v>6580.0</v>
      </c>
      <c r="C6581" s="47">
        <v>0.0</v>
      </c>
    </row>
    <row r="6582">
      <c r="A6582" s="47" t="s">
        <v>17</v>
      </c>
      <c r="B6582" s="47">
        <v>6581.0</v>
      </c>
      <c r="C6582" s="47">
        <v>0.0</v>
      </c>
    </row>
    <row r="6583">
      <c r="A6583" s="47" t="s">
        <v>17</v>
      </c>
      <c r="B6583" s="47">
        <v>6582.0</v>
      </c>
      <c r="C6583" s="47">
        <v>0.0</v>
      </c>
    </row>
    <row r="6584">
      <c r="A6584" s="47" t="s">
        <v>17</v>
      </c>
      <c r="B6584" s="47">
        <v>6583.0</v>
      </c>
      <c r="C6584" s="47">
        <v>0.0328</v>
      </c>
    </row>
    <row r="6585">
      <c r="A6585" s="47" t="s">
        <v>17</v>
      </c>
      <c r="B6585" s="47">
        <v>6584.0</v>
      </c>
      <c r="C6585" s="47">
        <v>0.16080000000000003</v>
      </c>
    </row>
    <row r="6586">
      <c r="A6586" s="47" t="s">
        <v>17</v>
      </c>
      <c r="B6586" s="47">
        <v>6585.0</v>
      </c>
      <c r="C6586" s="47">
        <v>0.2832</v>
      </c>
    </row>
    <row r="6587">
      <c r="A6587" s="47" t="s">
        <v>17</v>
      </c>
      <c r="B6587" s="47">
        <v>6586.0</v>
      </c>
      <c r="C6587" s="47">
        <v>0.43440000000000006</v>
      </c>
    </row>
    <row r="6588">
      <c r="A6588" s="47" t="s">
        <v>17</v>
      </c>
      <c r="B6588" s="47">
        <v>6587.0</v>
      </c>
      <c r="C6588" s="47">
        <v>0.536</v>
      </c>
    </row>
    <row r="6589">
      <c r="A6589" s="47" t="s">
        <v>17</v>
      </c>
      <c r="B6589" s="47">
        <v>6588.0</v>
      </c>
      <c r="C6589" s="47">
        <v>0.49520000000000003</v>
      </c>
    </row>
    <row r="6590">
      <c r="A6590" s="47" t="s">
        <v>17</v>
      </c>
      <c r="B6590" s="47">
        <v>6589.0</v>
      </c>
      <c r="C6590" s="47">
        <v>0.5704</v>
      </c>
    </row>
    <row r="6591">
      <c r="A6591" s="47" t="s">
        <v>17</v>
      </c>
      <c r="B6591" s="47">
        <v>6590.0</v>
      </c>
      <c r="C6591" s="47">
        <v>0.1632</v>
      </c>
    </row>
    <row r="6592">
      <c r="A6592" s="47" t="s">
        <v>17</v>
      </c>
      <c r="B6592" s="47">
        <v>6591.0</v>
      </c>
      <c r="C6592" s="47">
        <v>0.1232</v>
      </c>
    </row>
    <row r="6593">
      <c r="A6593" s="47" t="s">
        <v>17</v>
      </c>
      <c r="B6593" s="47">
        <v>6592.0</v>
      </c>
      <c r="C6593" s="47">
        <v>0.039200000000000006</v>
      </c>
    </row>
    <row r="6594">
      <c r="A6594" s="47" t="s">
        <v>17</v>
      </c>
      <c r="B6594" s="47">
        <v>6593.0</v>
      </c>
      <c r="C6594" s="47">
        <v>0.027200000000000002</v>
      </c>
    </row>
    <row r="6595">
      <c r="A6595" s="47" t="s">
        <v>17</v>
      </c>
      <c r="B6595" s="47">
        <v>6594.0</v>
      </c>
      <c r="C6595" s="47">
        <v>0.0</v>
      </c>
    </row>
    <row r="6596">
      <c r="A6596" s="47" t="s">
        <v>17</v>
      </c>
      <c r="B6596" s="47">
        <v>6595.0</v>
      </c>
      <c r="C6596" s="47">
        <v>0.0</v>
      </c>
    </row>
    <row r="6597">
      <c r="A6597" s="47" t="s">
        <v>17</v>
      </c>
      <c r="B6597" s="47">
        <v>6596.0</v>
      </c>
      <c r="C6597" s="47">
        <v>0.0</v>
      </c>
    </row>
    <row r="6598">
      <c r="A6598" s="47" t="s">
        <v>17</v>
      </c>
      <c r="B6598" s="47">
        <v>6597.0</v>
      </c>
      <c r="C6598" s="47">
        <v>0.0</v>
      </c>
    </row>
    <row r="6599">
      <c r="A6599" s="47" t="s">
        <v>17</v>
      </c>
      <c r="B6599" s="47">
        <v>6598.0</v>
      </c>
      <c r="C6599" s="47">
        <v>0.0</v>
      </c>
    </row>
    <row r="6600">
      <c r="A6600" s="47" t="s">
        <v>17</v>
      </c>
      <c r="B6600" s="47">
        <v>6599.0</v>
      </c>
      <c r="C6600" s="47">
        <v>0.0</v>
      </c>
    </row>
    <row r="6601">
      <c r="A6601" s="47" t="s">
        <v>17</v>
      </c>
      <c r="B6601" s="47">
        <v>6600.0</v>
      </c>
      <c r="C6601" s="47">
        <v>0.0</v>
      </c>
    </row>
    <row r="6602">
      <c r="A6602" s="47" t="s">
        <v>17</v>
      </c>
      <c r="B6602" s="47">
        <v>6601.0</v>
      </c>
      <c r="C6602" s="47">
        <v>0.0</v>
      </c>
    </row>
    <row r="6603">
      <c r="A6603" s="47" t="s">
        <v>17</v>
      </c>
      <c r="B6603" s="47">
        <v>6602.0</v>
      </c>
      <c r="C6603" s="47">
        <v>0.0</v>
      </c>
    </row>
    <row r="6604">
      <c r="A6604" s="47" t="s">
        <v>17</v>
      </c>
      <c r="B6604" s="47">
        <v>6603.0</v>
      </c>
      <c r="C6604" s="47">
        <v>0.0</v>
      </c>
    </row>
    <row r="6605">
      <c r="A6605" s="47" t="s">
        <v>17</v>
      </c>
      <c r="B6605" s="47">
        <v>6604.0</v>
      </c>
      <c r="C6605" s="47">
        <v>0.0</v>
      </c>
    </row>
    <row r="6606">
      <c r="A6606" s="47" t="s">
        <v>17</v>
      </c>
      <c r="B6606" s="47">
        <v>6605.0</v>
      </c>
      <c r="C6606" s="47">
        <v>0.0</v>
      </c>
    </row>
    <row r="6607">
      <c r="A6607" s="47" t="s">
        <v>17</v>
      </c>
      <c r="B6607" s="47">
        <v>6606.0</v>
      </c>
      <c r="C6607" s="47">
        <v>0.0</v>
      </c>
    </row>
    <row r="6608">
      <c r="A6608" s="47" t="s">
        <v>17</v>
      </c>
      <c r="B6608" s="47">
        <v>6607.0</v>
      </c>
      <c r="C6608" s="47">
        <v>0.0328</v>
      </c>
    </row>
    <row r="6609">
      <c r="A6609" s="47" t="s">
        <v>17</v>
      </c>
      <c r="B6609" s="47">
        <v>6608.0</v>
      </c>
      <c r="C6609" s="47">
        <v>0.1816</v>
      </c>
    </row>
    <row r="6610">
      <c r="A6610" s="47" t="s">
        <v>17</v>
      </c>
      <c r="B6610" s="47">
        <v>6609.0</v>
      </c>
      <c r="C6610" s="47">
        <v>0.33840000000000003</v>
      </c>
    </row>
    <row r="6611">
      <c r="A6611" s="47" t="s">
        <v>17</v>
      </c>
      <c r="B6611" s="47">
        <v>6610.0</v>
      </c>
      <c r="C6611" s="47">
        <v>0.4608</v>
      </c>
    </row>
    <row r="6612">
      <c r="A6612" s="47" t="s">
        <v>17</v>
      </c>
      <c r="B6612" s="47">
        <v>6611.0</v>
      </c>
      <c r="C6612" s="47">
        <v>0.49360000000000004</v>
      </c>
    </row>
    <row r="6613">
      <c r="A6613" s="47" t="s">
        <v>17</v>
      </c>
      <c r="B6613" s="47">
        <v>6612.0</v>
      </c>
      <c r="C6613" s="47">
        <v>0.5784</v>
      </c>
    </row>
    <row r="6614">
      <c r="A6614" s="47" t="s">
        <v>17</v>
      </c>
      <c r="B6614" s="47">
        <v>6613.0</v>
      </c>
      <c r="C6614" s="47">
        <v>0.5632</v>
      </c>
    </row>
    <row r="6615">
      <c r="A6615" s="47" t="s">
        <v>17</v>
      </c>
      <c r="B6615" s="47">
        <v>6614.0</v>
      </c>
      <c r="C6615" s="47">
        <v>0.5256000000000001</v>
      </c>
    </row>
    <row r="6616">
      <c r="A6616" s="47" t="s">
        <v>17</v>
      </c>
      <c r="B6616" s="47">
        <v>6615.0</v>
      </c>
      <c r="C6616" s="47">
        <v>0.36160000000000003</v>
      </c>
    </row>
    <row r="6617">
      <c r="A6617" s="47" t="s">
        <v>17</v>
      </c>
      <c r="B6617" s="47">
        <v>6616.0</v>
      </c>
      <c r="C6617" s="47">
        <v>0.2048</v>
      </c>
    </row>
    <row r="6618">
      <c r="A6618" s="47" t="s">
        <v>17</v>
      </c>
      <c r="B6618" s="47">
        <v>6617.0</v>
      </c>
      <c r="C6618" s="47">
        <v>0.08080000000000001</v>
      </c>
    </row>
    <row r="6619">
      <c r="A6619" s="47" t="s">
        <v>17</v>
      </c>
      <c r="B6619" s="47">
        <v>6618.0</v>
      </c>
      <c r="C6619" s="47">
        <v>0.0</v>
      </c>
    </row>
    <row r="6620">
      <c r="A6620" s="47" t="s">
        <v>17</v>
      </c>
      <c r="B6620" s="47">
        <v>6619.0</v>
      </c>
      <c r="C6620" s="47">
        <v>0.0</v>
      </c>
    </row>
    <row r="6621">
      <c r="A6621" s="47" t="s">
        <v>17</v>
      </c>
      <c r="B6621" s="47">
        <v>6620.0</v>
      </c>
      <c r="C6621" s="47">
        <v>0.0</v>
      </c>
    </row>
    <row r="6622">
      <c r="A6622" s="47" t="s">
        <v>17</v>
      </c>
      <c r="B6622" s="47">
        <v>6621.0</v>
      </c>
      <c r="C6622" s="47">
        <v>0.0</v>
      </c>
    </row>
    <row r="6623">
      <c r="A6623" s="47" t="s">
        <v>17</v>
      </c>
      <c r="B6623" s="47">
        <v>6622.0</v>
      </c>
      <c r="C6623" s="47">
        <v>0.0</v>
      </c>
    </row>
    <row r="6624">
      <c r="A6624" s="47" t="s">
        <v>17</v>
      </c>
      <c r="B6624" s="47">
        <v>6623.0</v>
      </c>
      <c r="C6624" s="47">
        <v>0.0</v>
      </c>
    </row>
    <row r="6625">
      <c r="A6625" s="47" t="s">
        <v>17</v>
      </c>
      <c r="B6625" s="47">
        <v>6624.0</v>
      </c>
      <c r="C6625" s="47">
        <v>0.0</v>
      </c>
    </row>
    <row r="6626">
      <c r="A6626" s="47" t="s">
        <v>17</v>
      </c>
      <c r="B6626" s="47">
        <v>6625.0</v>
      </c>
      <c r="C6626" s="47">
        <v>0.0</v>
      </c>
    </row>
    <row r="6627">
      <c r="A6627" s="47" t="s">
        <v>17</v>
      </c>
      <c r="B6627" s="47">
        <v>6626.0</v>
      </c>
      <c r="C6627" s="47">
        <v>0.0</v>
      </c>
    </row>
    <row r="6628">
      <c r="A6628" s="47" t="s">
        <v>17</v>
      </c>
      <c r="B6628" s="47">
        <v>6627.0</v>
      </c>
      <c r="C6628" s="47">
        <v>0.0</v>
      </c>
    </row>
    <row r="6629">
      <c r="A6629" s="47" t="s">
        <v>17</v>
      </c>
      <c r="B6629" s="47">
        <v>6628.0</v>
      </c>
      <c r="C6629" s="47">
        <v>0.0</v>
      </c>
    </row>
    <row r="6630">
      <c r="A6630" s="47" t="s">
        <v>17</v>
      </c>
      <c r="B6630" s="47">
        <v>6629.0</v>
      </c>
      <c r="C6630" s="47">
        <v>0.0</v>
      </c>
    </row>
    <row r="6631">
      <c r="A6631" s="47" t="s">
        <v>17</v>
      </c>
      <c r="B6631" s="47">
        <v>6630.0</v>
      </c>
      <c r="C6631" s="47">
        <v>0.0</v>
      </c>
    </row>
    <row r="6632">
      <c r="A6632" s="47" t="s">
        <v>17</v>
      </c>
      <c r="B6632" s="47">
        <v>6631.0</v>
      </c>
      <c r="C6632" s="47">
        <v>0.0216</v>
      </c>
    </row>
    <row r="6633">
      <c r="A6633" s="47" t="s">
        <v>17</v>
      </c>
      <c r="B6633" s="47">
        <v>6632.0</v>
      </c>
      <c r="C6633" s="47">
        <v>0.13999999999999999</v>
      </c>
    </row>
    <row r="6634">
      <c r="A6634" s="47" t="s">
        <v>17</v>
      </c>
      <c r="B6634" s="47">
        <v>6633.0</v>
      </c>
      <c r="C6634" s="47">
        <v>0.26880000000000004</v>
      </c>
    </row>
    <row r="6635">
      <c r="A6635" s="47" t="s">
        <v>17</v>
      </c>
      <c r="B6635" s="47">
        <v>6634.0</v>
      </c>
      <c r="C6635" s="47">
        <v>0.3432</v>
      </c>
    </row>
    <row r="6636">
      <c r="A6636" s="47" t="s">
        <v>17</v>
      </c>
      <c r="B6636" s="47">
        <v>6635.0</v>
      </c>
      <c r="C6636" s="47">
        <v>0.5176000000000001</v>
      </c>
    </row>
    <row r="6637">
      <c r="A6637" s="47" t="s">
        <v>17</v>
      </c>
      <c r="B6637" s="47">
        <v>6636.0</v>
      </c>
      <c r="C6637" s="47">
        <v>0.5856</v>
      </c>
    </row>
    <row r="6638">
      <c r="A6638" s="47" t="s">
        <v>17</v>
      </c>
      <c r="B6638" s="47">
        <v>6637.0</v>
      </c>
      <c r="C6638" s="47">
        <v>0.492</v>
      </c>
    </row>
    <row r="6639">
      <c r="A6639" s="47" t="s">
        <v>17</v>
      </c>
      <c r="B6639" s="47">
        <v>6638.0</v>
      </c>
      <c r="C6639" s="47">
        <v>0.4576</v>
      </c>
    </row>
    <row r="6640">
      <c r="A6640" s="47" t="s">
        <v>17</v>
      </c>
      <c r="B6640" s="47">
        <v>6639.0</v>
      </c>
      <c r="C6640" s="47">
        <v>0.18400000000000002</v>
      </c>
    </row>
    <row r="6641">
      <c r="A6641" s="47" t="s">
        <v>17</v>
      </c>
      <c r="B6641" s="47">
        <v>6640.0</v>
      </c>
      <c r="C6641" s="47">
        <v>0.1472</v>
      </c>
    </row>
    <row r="6642">
      <c r="A6642" s="47" t="s">
        <v>17</v>
      </c>
      <c r="B6642" s="47">
        <v>6641.0</v>
      </c>
      <c r="C6642" s="47">
        <v>0.12560000000000002</v>
      </c>
    </row>
    <row r="6643">
      <c r="A6643" s="47" t="s">
        <v>17</v>
      </c>
      <c r="B6643" s="47">
        <v>6642.0</v>
      </c>
      <c r="C6643" s="47">
        <v>0.0</v>
      </c>
    </row>
    <row r="6644">
      <c r="A6644" s="47" t="s">
        <v>17</v>
      </c>
      <c r="B6644" s="47">
        <v>6643.0</v>
      </c>
      <c r="C6644" s="47">
        <v>0.0</v>
      </c>
    </row>
    <row r="6645">
      <c r="A6645" s="47" t="s">
        <v>17</v>
      </c>
      <c r="B6645" s="47">
        <v>6644.0</v>
      </c>
      <c r="C6645" s="47">
        <v>0.0</v>
      </c>
    </row>
    <row r="6646">
      <c r="A6646" s="47" t="s">
        <v>17</v>
      </c>
      <c r="B6646" s="47">
        <v>6645.0</v>
      </c>
      <c r="C6646" s="47">
        <v>0.0</v>
      </c>
    </row>
    <row r="6647">
      <c r="A6647" s="47" t="s">
        <v>17</v>
      </c>
      <c r="B6647" s="47">
        <v>6646.0</v>
      </c>
      <c r="C6647" s="47">
        <v>0.0</v>
      </c>
    </row>
    <row r="6648">
      <c r="A6648" s="47" t="s">
        <v>17</v>
      </c>
      <c r="B6648" s="47">
        <v>6647.0</v>
      </c>
      <c r="C6648" s="47">
        <v>0.0</v>
      </c>
    </row>
    <row r="6649">
      <c r="A6649" s="47" t="s">
        <v>17</v>
      </c>
      <c r="B6649" s="47">
        <v>6648.0</v>
      </c>
      <c r="C6649" s="47">
        <v>0.0</v>
      </c>
    </row>
    <row r="6650">
      <c r="A6650" s="47" t="s">
        <v>17</v>
      </c>
      <c r="B6650" s="47">
        <v>6649.0</v>
      </c>
      <c r="C6650" s="47">
        <v>0.0</v>
      </c>
    </row>
    <row r="6651">
      <c r="A6651" s="47" t="s">
        <v>17</v>
      </c>
      <c r="B6651" s="47">
        <v>6650.0</v>
      </c>
      <c r="C6651" s="47">
        <v>0.0</v>
      </c>
    </row>
    <row r="6652">
      <c r="A6652" s="47" t="s">
        <v>17</v>
      </c>
      <c r="B6652" s="47">
        <v>6651.0</v>
      </c>
      <c r="C6652" s="47">
        <v>0.0</v>
      </c>
    </row>
    <row r="6653">
      <c r="A6653" s="47" t="s">
        <v>17</v>
      </c>
      <c r="B6653" s="47">
        <v>6652.0</v>
      </c>
      <c r="C6653" s="47">
        <v>0.0</v>
      </c>
    </row>
    <row r="6654">
      <c r="A6654" s="47" t="s">
        <v>17</v>
      </c>
      <c r="B6654" s="47">
        <v>6653.0</v>
      </c>
      <c r="C6654" s="47">
        <v>0.0</v>
      </c>
    </row>
    <row r="6655">
      <c r="A6655" s="47" t="s">
        <v>17</v>
      </c>
      <c r="B6655" s="47">
        <v>6654.0</v>
      </c>
      <c r="C6655" s="47">
        <v>0.0</v>
      </c>
    </row>
    <row r="6656">
      <c r="A6656" s="47" t="s">
        <v>17</v>
      </c>
      <c r="B6656" s="47">
        <v>6655.0</v>
      </c>
      <c r="C6656" s="47">
        <v>0.027200000000000002</v>
      </c>
    </row>
    <row r="6657">
      <c r="A6657" s="47" t="s">
        <v>17</v>
      </c>
      <c r="B6657" s="47">
        <v>6656.0</v>
      </c>
      <c r="C6657" s="47">
        <v>0.1656</v>
      </c>
    </row>
    <row r="6658">
      <c r="A6658" s="47" t="s">
        <v>17</v>
      </c>
      <c r="B6658" s="47">
        <v>6657.0</v>
      </c>
      <c r="C6658" s="47">
        <v>0.31360000000000005</v>
      </c>
    </row>
    <row r="6659">
      <c r="A6659" s="47" t="s">
        <v>17</v>
      </c>
      <c r="B6659" s="47">
        <v>6658.0</v>
      </c>
      <c r="C6659" s="47">
        <v>0.4448000000000001</v>
      </c>
    </row>
    <row r="6660">
      <c r="A6660" s="47" t="s">
        <v>17</v>
      </c>
      <c r="B6660" s="47">
        <v>6659.0</v>
      </c>
      <c r="C6660" s="47">
        <v>0.5384000000000001</v>
      </c>
    </row>
    <row r="6661">
      <c r="A6661" s="47" t="s">
        <v>17</v>
      </c>
      <c r="B6661" s="47">
        <v>6660.0</v>
      </c>
      <c r="C6661" s="47">
        <v>0.5728</v>
      </c>
    </row>
    <row r="6662">
      <c r="A6662" s="47" t="s">
        <v>17</v>
      </c>
      <c r="B6662" s="47">
        <v>6661.0</v>
      </c>
      <c r="C6662" s="47">
        <v>0.5832</v>
      </c>
    </row>
    <row r="6663">
      <c r="A6663" s="47" t="s">
        <v>17</v>
      </c>
      <c r="B6663" s="47">
        <v>6662.0</v>
      </c>
      <c r="C6663" s="47">
        <v>0.5136000000000001</v>
      </c>
    </row>
    <row r="6664">
      <c r="A6664" s="47" t="s">
        <v>17</v>
      </c>
      <c r="B6664" s="47">
        <v>6663.0</v>
      </c>
      <c r="C6664" s="47">
        <v>0.41280000000000006</v>
      </c>
    </row>
    <row r="6665">
      <c r="A6665" s="47" t="s">
        <v>17</v>
      </c>
      <c r="B6665" s="47">
        <v>6664.0</v>
      </c>
      <c r="C6665" s="47">
        <v>0.2376</v>
      </c>
    </row>
    <row r="6666">
      <c r="A6666" s="47" t="s">
        <v>17</v>
      </c>
      <c r="B6666" s="47">
        <v>6665.0</v>
      </c>
      <c r="C6666" s="47">
        <v>0.052000000000000005</v>
      </c>
    </row>
    <row r="6667">
      <c r="A6667" s="47" t="s">
        <v>17</v>
      </c>
      <c r="B6667" s="47">
        <v>6666.0</v>
      </c>
      <c r="C6667" s="47">
        <v>0.0</v>
      </c>
    </row>
    <row r="6668">
      <c r="A6668" s="47" t="s">
        <v>17</v>
      </c>
      <c r="B6668" s="47">
        <v>6667.0</v>
      </c>
      <c r="C6668" s="47">
        <v>0.0</v>
      </c>
    </row>
    <row r="6669">
      <c r="A6669" s="47" t="s">
        <v>17</v>
      </c>
      <c r="B6669" s="47">
        <v>6668.0</v>
      </c>
      <c r="C6669" s="47">
        <v>0.0</v>
      </c>
    </row>
    <row r="6670">
      <c r="A6670" s="47" t="s">
        <v>17</v>
      </c>
      <c r="B6670" s="47">
        <v>6669.0</v>
      </c>
      <c r="C6670" s="47">
        <v>0.0</v>
      </c>
    </row>
    <row r="6671">
      <c r="A6671" s="47" t="s">
        <v>17</v>
      </c>
      <c r="B6671" s="47">
        <v>6670.0</v>
      </c>
      <c r="C6671" s="47">
        <v>0.0</v>
      </c>
    </row>
    <row r="6672">
      <c r="A6672" s="47" t="s">
        <v>17</v>
      </c>
      <c r="B6672" s="47">
        <v>6671.0</v>
      </c>
      <c r="C6672" s="47">
        <v>0.0</v>
      </c>
    </row>
    <row r="6673">
      <c r="A6673" s="47" t="s">
        <v>17</v>
      </c>
      <c r="B6673" s="47">
        <v>6672.0</v>
      </c>
      <c r="C6673" s="47">
        <v>0.0</v>
      </c>
    </row>
    <row r="6674">
      <c r="A6674" s="47" t="s">
        <v>17</v>
      </c>
      <c r="B6674" s="47">
        <v>6673.0</v>
      </c>
      <c r="C6674" s="47">
        <v>0.0</v>
      </c>
    </row>
    <row r="6675">
      <c r="A6675" s="47" t="s">
        <v>17</v>
      </c>
      <c r="B6675" s="47">
        <v>6674.0</v>
      </c>
      <c r="C6675" s="47">
        <v>0.0</v>
      </c>
    </row>
    <row r="6676">
      <c r="A6676" s="47" t="s">
        <v>17</v>
      </c>
      <c r="B6676" s="47">
        <v>6675.0</v>
      </c>
      <c r="C6676" s="47">
        <v>0.0</v>
      </c>
    </row>
    <row r="6677">
      <c r="A6677" s="47" t="s">
        <v>17</v>
      </c>
      <c r="B6677" s="47">
        <v>6676.0</v>
      </c>
      <c r="C6677" s="47">
        <v>0.0</v>
      </c>
    </row>
    <row r="6678">
      <c r="A6678" s="47" t="s">
        <v>17</v>
      </c>
      <c r="B6678" s="47">
        <v>6677.0</v>
      </c>
      <c r="C6678" s="47">
        <v>0.0</v>
      </c>
    </row>
    <row r="6679">
      <c r="A6679" s="47" t="s">
        <v>17</v>
      </c>
      <c r="B6679" s="47">
        <v>6678.0</v>
      </c>
      <c r="C6679" s="47">
        <v>0.0</v>
      </c>
    </row>
    <row r="6680">
      <c r="A6680" s="47" t="s">
        <v>17</v>
      </c>
      <c r="B6680" s="47">
        <v>6679.0</v>
      </c>
      <c r="C6680" s="47">
        <v>0.0184</v>
      </c>
    </row>
    <row r="6681">
      <c r="A6681" s="47" t="s">
        <v>17</v>
      </c>
      <c r="B6681" s="47">
        <v>6680.0</v>
      </c>
      <c r="C6681" s="47">
        <v>0.15600000000000003</v>
      </c>
    </row>
    <row r="6682">
      <c r="A6682" s="47" t="s">
        <v>17</v>
      </c>
      <c r="B6682" s="47">
        <v>6681.0</v>
      </c>
      <c r="C6682" s="47">
        <v>0.3008</v>
      </c>
    </row>
    <row r="6683">
      <c r="A6683" s="47" t="s">
        <v>17</v>
      </c>
      <c r="B6683" s="47">
        <v>6682.0</v>
      </c>
      <c r="C6683" s="47">
        <v>0.42160000000000003</v>
      </c>
    </row>
    <row r="6684">
      <c r="A6684" s="47" t="s">
        <v>17</v>
      </c>
      <c r="B6684" s="47">
        <v>6683.0</v>
      </c>
      <c r="C6684" s="47">
        <v>0.5184000000000001</v>
      </c>
    </row>
    <row r="6685">
      <c r="A6685" s="47" t="s">
        <v>17</v>
      </c>
      <c r="B6685" s="47">
        <v>6684.0</v>
      </c>
      <c r="C6685" s="47">
        <v>0.5664</v>
      </c>
    </row>
    <row r="6686">
      <c r="A6686" s="47" t="s">
        <v>17</v>
      </c>
      <c r="B6686" s="47">
        <v>6685.0</v>
      </c>
      <c r="C6686" s="47">
        <v>0.5704</v>
      </c>
    </row>
    <row r="6687">
      <c r="A6687" s="47" t="s">
        <v>17</v>
      </c>
      <c r="B6687" s="47">
        <v>6686.0</v>
      </c>
      <c r="C6687" s="47">
        <v>0.4912</v>
      </c>
    </row>
    <row r="6688">
      <c r="A6688" s="47" t="s">
        <v>17</v>
      </c>
      <c r="B6688" s="47">
        <v>6687.0</v>
      </c>
      <c r="C6688" s="47">
        <v>0.3952</v>
      </c>
    </row>
    <row r="6689">
      <c r="A6689" s="47" t="s">
        <v>17</v>
      </c>
      <c r="B6689" s="47">
        <v>6688.0</v>
      </c>
      <c r="C6689" s="47">
        <v>0.2464</v>
      </c>
    </row>
    <row r="6690">
      <c r="A6690" s="47" t="s">
        <v>17</v>
      </c>
      <c r="B6690" s="47">
        <v>6689.0</v>
      </c>
      <c r="C6690" s="47">
        <v>0.0632</v>
      </c>
    </row>
    <row r="6691">
      <c r="A6691" s="47" t="s">
        <v>17</v>
      </c>
      <c r="B6691" s="47">
        <v>6690.0</v>
      </c>
      <c r="C6691" s="47">
        <v>0.0</v>
      </c>
    </row>
    <row r="6692">
      <c r="A6692" s="47" t="s">
        <v>17</v>
      </c>
      <c r="B6692" s="47">
        <v>6691.0</v>
      </c>
      <c r="C6692" s="47">
        <v>0.0</v>
      </c>
    </row>
    <row r="6693">
      <c r="A6693" s="47" t="s">
        <v>17</v>
      </c>
      <c r="B6693" s="47">
        <v>6692.0</v>
      </c>
      <c r="C6693" s="47">
        <v>0.0</v>
      </c>
    </row>
    <row r="6694">
      <c r="A6694" s="47" t="s">
        <v>17</v>
      </c>
      <c r="B6694" s="47">
        <v>6693.0</v>
      </c>
      <c r="C6694" s="47">
        <v>0.0</v>
      </c>
    </row>
    <row r="6695">
      <c r="A6695" s="47" t="s">
        <v>17</v>
      </c>
      <c r="B6695" s="47">
        <v>6694.0</v>
      </c>
      <c r="C6695" s="47">
        <v>0.0</v>
      </c>
    </row>
    <row r="6696">
      <c r="A6696" s="47" t="s">
        <v>17</v>
      </c>
      <c r="B6696" s="47">
        <v>6695.0</v>
      </c>
      <c r="C6696" s="47">
        <v>0.0</v>
      </c>
    </row>
    <row r="6697">
      <c r="A6697" s="47" t="s">
        <v>17</v>
      </c>
      <c r="B6697" s="47">
        <v>6696.0</v>
      </c>
      <c r="C6697" s="47">
        <v>0.0</v>
      </c>
    </row>
    <row r="6698">
      <c r="A6698" s="47" t="s">
        <v>17</v>
      </c>
      <c r="B6698" s="47">
        <v>6697.0</v>
      </c>
      <c r="C6698" s="47">
        <v>0.0</v>
      </c>
    </row>
    <row r="6699">
      <c r="A6699" s="47" t="s">
        <v>17</v>
      </c>
      <c r="B6699" s="47">
        <v>6698.0</v>
      </c>
      <c r="C6699" s="47">
        <v>0.0</v>
      </c>
    </row>
    <row r="6700">
      <c r="A6700" s="47" t="s">
        <v>17</v>
      </c>
      <c r="B6700" s="47">
        <v>6699.0</v>
      </c>
      <c r="C6700" s="47">
        <v>0.0</v>
      </c>
    </row>
    <row r="6701">
      <c r="A6701" s="47" t="s">
        <v>17</v>
      </c>
      <c r="B6701" s="47">
        <v>6700.0</v>
      </c>
      <c r="C6701" s="47">
        <v>0.0</v>
      </c>
    </row>
    <row r="6702">
      <c r="A6702" s="47" t="s">
        <v>17</v>
      </c>
      <c r="B6702" s="47">
        <v>6701.0</v>
      </c>
      <c r="C6702" s="47">
        <v>0.0</v>
      </c>
    </row>
    <row r="6703">
      <c r="A6703" s="47" t="s">
        <v>17</v>
      </c>
      <c r="B6703" s="47">
        <v>6702.0</v>
      </c>
      <c r="C6703" s="47">
        <v>0.0</v>
      </c>
    </row>
    <row r="6704">
      <c r="A6704" s="47" t="s">
        <v>17</v>
      </c>
      <c r="B6704" s="47">
        <v>6703.0</v>
      </c>
      <c r="C6704" s="47">
        <v>0.016800000000000002</v>
      </c>
    </row>
    <row r="6705">
      <c r="A6705" s="47" t="s">
        <v>17</v>
      </c>
      <c r="B6705" s="47">
        <v>6704.0</v>
      </c>
      <c r="C6705" s="47">
        <v>0.1736</v>
      </c>
    </row>
    <row r="6706">
      <c r="A6706" s="47" t="s">
        <v>17</v>
      </c>
      <c r="B6706" s="47">
        <v>6705.0</v>
      </c>
      <c r="C6706" s="47">
        <v>0.272</v>
      </c>
    </row>
    <row r="6707">
      <c r="A6707" s="47" t="s">
        <v>17</v>
      </c>
      <c r="B6707" s="47">
        <v>6706.0</v>
      </c>
      <c r="C6707" s="47">
        <v>0.34800000000000003</v>
      </c>
    </row>
    <row r="6708">
      <c r="A6708" s="47" t="s">
        <v>17</v>
      </c>
      <c r="B6708" s="47">
        <v>6707.0</v>
      </c>
      <c r="C6708" s="47">
        <v>0.5256000000000001</v>
      </c>
    </row>
    <row r="6709">
      <c r="A6709" s="47" t="s">
        <v>17</v>
      </c>
      <c r="B6709" s="47">
        <v>6708.0</v>
      </c>
      <c r="C6709" s="47">
        <v>0.5536</v>
      </c>
    </row>
    <row r="6710">
      <c r="A6710" s="47" t="s">
        <v>17</v>
      </c>
      <c r="B6710" s="47">
        <v>6709.0</v>
      </c>
      <c r="C6710" s="47">
        <v>0.5352</v>
      </c>
    </row>
    <row r="6711">
      <c r="A6711" s="47" t="s">
        <v>17</v>
      </c>
      <c r="B6711" s="47">
        <v>6710.0</v>
      </c>
      <c r="C6711" s="47">
        <v>0.4584</v>
      </c>
    </row>
    <row r="6712">
      <c r="A6712" s="47" t="s">
        <v>17</v>
      </c>
      <c r="B6712" s="47">
        <v>6711.0</v>
      </c>
      <c r="C6712" s="47">
        <v>0.3872</v>
      </c>
    </row>
    <row r="6713">
      <c r="A6713" s="47" t="s">
        <v>17</v>
      </c>
      <c r="B6713" s="47">
        <v>6712.0</v>
      </c>
      <c r="C6713" s="47">
        <v>0.2344</v>
      </c>
    </row>
    <row r="6714">
      <c r="A6714" s="47" t="s">
        <v>17</v>
      </c>
      <c r="B6714" s="47">
        <v>6713.0</v>
      </c>
      <c r="C6714" s="47">
        <v>0.0632</v>
      </c>
    </row>
    <row r="6715">
      <c r="A6715" s="47" t="s">
        <v>17</v>
      </c>
      <c r="B6715" s="47">
        <v>6714.0</v>
      </c>
      <c r="C6715" s="47">
        <v>0.0</v>
      </c>
    </row>
    <row r="6716">
      <c r="A6716" s="47" t="s">
        <v>17</v>
      </c>
      <c r="B6716" s="47">
        <v>6715.0</v>
      </c>
      <c r="C6716" s="47">
        <v>0.0</v>
      </c>
    </row>
    <row r="6717">
      <c r="A6717" s="47" t="s">
        <v>17</v>
      </c>
      <c r="B6717" s="47">
        <v>6716.0</v>
      </c>
      <c r="C6717" s="47">
        <v>0.0</v>
      </c>
    </row>
    <row r="6718">
      <c r="A6718" s="47" t="s">
        <v>17</v>
      </c>
      <c r="B6718" s="47">
        <v>6717.0</v>
      </c>
      <c r="C6718" s="47">
        <v>0.0</v>
      </c>
    </row>
    <row r="6719">
      <c r="A6719" s="47" t="s">
        <v>17</v>
      </c>
      <c r="B6719" s="47">
        <v>6718.0</v>
      </c>
      <c r="C6719" s="47">
        <v>0.0</v>
      </c>
    </row>
    <row r="6720">
      <c r="A6720" s="47" t="s">
        <v>17</v>
      </c>
      <c r="B6720" s="47">
        <v>6719.0</v>
      </c>
      <c r="C6720" s="47">
        <v>0.0</v>
      </c>
    </row>
    <row r="6721">
      <c r="A6721" s="47" t="s">
        <v>17</v>
      </c>
      <c r="B6721" s="47">
        <v>6720.0</v>
      </c>
      <c r="C6721" s="47">
        <v>0.0</v>
      </c>
    </row>
    <row r="6722">
      <c r="A6722" s="47" t="s">
        <v>17</v>
      </c>
      <c r="B6722" s="47">
        <v>6721.0</v>
      </c>
      <c r="C6722" s="47">
        <v>0.0</v>
      </c>
    </row>
    <row r="6723">
      <c r="A6723" s="47" t="s">
        <v>17</v>
      </c>
      <c r="B6723" s="47">
        <v>6722.0</v>
      </c>
      <c r="C6723" s="47">
        <v>0.0</v>
      </c>
    </row>
    <row r="6724">
      <c r="A6724" s="47" t="s">
        <v>17</v>
      </c>
      <c r="B6724" s="47">
        <v>6723.0</v>
      </c>
      <c r="C6724" s="47">
        <v>0.0</v>
      </c>
    </row>
    <row r="6725">
      <c r="A6725" s="47" t="s">
        <v>17</v>
      </c>
      <c r="B6725" s="47">
        <v>6724.0</v>
      </c>
      <c r="C6725" s="47">
        <v>0.0</v>
      </c>
    </row>
    <row r="6726">
      <c r="A6726" s="47" t="s">
        <v>17</v>
      </c>
      <c r="B6726" s="47">
        <v>6725.0</v>
      </c>
      <c r="C6726" s="47">
        <v>0.0</v>
      </c>
    </row>
    <row r="6727">
      <c r="A6727" s="47" t="s">
        <v>17</v>
      </c>
      <c r="B6727" s="47">
        <v>6726.0</v>
      </c>
      <c r="C6727" s="47">
        <v>0.0</v>
      </c>
    </row>
    <row r="6728">
      <c r="A6728" s="47" t="s">
        <v>17</v>
      </c>
      <c r="B6728" s="47">
        <v>6727.0</v>
      </c>
      <c r="C6728" s="47">
        <v>0.012</v>
      </c>
    </row>
    <row r="6729">
      <c r="A6729" s="47" t="s">
        <v>17</v>
      </c>
      <c r="B6729" s="47">
        <v>6728.0</v>
      </c>
      <c r="C6729" s="47">
        <v>0.0664</v>
      </c>
    </row>
    <row r="6730">
      <c r="A6730" s="47" t="s">
        <v>17</v>
      </c>
      <c r="B6730" s="47">
        <v>6729.0</v>
      </c>
      <c r="C6730" s="47">
        <v>0.11120000000000002</v>
      </c>
    </row>
    <row r="6731">
      <c r="A6731" s="47" t="s">
        <v>17</v>
      </c>
      <c r="B6731" s="47">
        <v>6730.0</v>
      </c>
      <c r="C6731" s="47">
        <v>0.21600000000000003</v>
      </c>
    </row>
    <row r="6732">
      <c r="A6732" s="47" t="s">
        <v>17</v>
      </c>
      <c r="B6732" s="47">
        <v>6731.0</v>
      </c>
      <c r="C6732" s="47">
        <v>0.32000000000000006</v>
      </c>
    </row>
    <row r="6733">
      <c r="A6733" s="47" t="s">
        <v>17</v>
      </c>
      <c r="B6733" s="47">
        <v>6732.0</v>
      </c>
      <c r="C6733" s="47">
        <v>0.3816</v>
      </c>
    </row>
    <row r="6734">
      <c r="A6734" s="47" t="s">
        <v>17</v>
      </c>
      <c r="B6734" s="47">
        <v>6733.0</v>
      </c>
      <c r="C6734" s="47">
        <v>0.25920000000000004</v>
      </c>
    </row>
    <row r="6735">
      <c r="A6735" s="47" t="s">
        <v>17</v>
      </c>
      <c r="B6735" s="47">
        <v>6734.0</v>
      </c>
      <c r="C6735" s="47">
        <v>0.31760000000000005</v>
      </c>
    </row>
    <row r="6736">
      <c r="A6736" s="47" t="s">
        <v>17</v>
      </c>
      <c r="B6736" s="47">
        <v>6735.0</v>
      </c>
      <c r="C6736" s="47">
        <v>0.15680000000000002</v>
      </c>
    </row>
    <row r="6737">
      <c r="A6737" s="47" t="s">
        <v>17</v>
      </c>
      <c r="B6737" s="47">
        <v>6736.0</v>
      </c>
      <c r="C6737" s="47">
        <v>0.22080000000000002</v>
      </c>
    </row>
    <row r="6738">
      <c r="A6738" s="47" t="s">
        <v>17</v>
      </c>
      <c r="B6738" s="47">
        <v>6737.0</v>
      </c>
      <c r="C6738" s="47">
        <v>0.062400000000000004</v>
      </c>
    </row>
    <row r="6739">
      <c r="A6739" s="47" t="s">
        <v>17</v>
      </c>
      <c r="B6739" s="47">
        <v>6738.0</v>
      </c>
      <c r="C6739" s="47">
        <v>0.0</v>
      </c>
    </row>
    <row r="6740">
      <c r="A6740" s="47" t="s">
        <v>17</v>
      </c>
      <c r="B6740" s="47">
        <v>6739.0</v>
      </c>
      <c r="C6740" s="47">
        <v>0.0</v>
      </c>
    </row>
    <row r="6741">
      <c r="A6741" s="47" t="s">
        <v>17</v>
      </c>
      <c r="B6741" s="47">
        <v>6740.0</v>
      </c>
      <c r="C6741" s="47">
        <v>0.0</v>
      </c>
    </row>
    <row r="6742">
      <c r="A6742" s="47" t="s">
        <v>17</v>
      </c>
      <c r="B6742" s="47">
        <v>6741.0</v>
      </c>
      <c r="C6742" s="47">
        <v>0.0</v>
      </c>
    </row>
    <row r="6743">
      <c r="A6743" s="47" t="s">
        <v>17</v>
      </c>
      <c r="B6743" s="47">
        <v>6742.0</v>
      </c>
      <c r="C6743" s="47">
        <v>0.0</v>
      </c>
    </row>
    <row r="6744">
      <c r="A6744" s="47" t="s">
        <v>17</v>
      </c>
      <c r="B6744" s="47">
        <v>6743.0</v>
      </c>
      <c r="C6744" s="47">
        <v>0.0</v>
      </c>
    </row>
    <row r="6745">
      <c r="A6745" s="47" t="s">
        <v>17</v>
      </c>
      <c r="B6745" s="47">
        <v>6744.0</v>
      </c>
      <c r="C6745" s="47">
        <v>0.0</v>
      </c>
    </row>
    <row r="6746">
      <c r="A6746" s="47" t="s">
        <v>17</v>
      </c>
      <c r="B6746" s="47">
        <v>6745.0</v>
      </c>
      <c r="C6746" s="47">
        <v>0.0</v>
      </c>
    </row>
    <row r="6747">
      <c r="A6747" s="47" t="s">
        <v>17</v>
      </c>
      <c r="B6747" s="47">
        <v>6746.0</v>
      </c>
      <c r="C6747" s="47">
        <v>0.0</v>
      </c>
    </row>
    <row r="6748">
      <c r="A6748" s="47" t="s">
        <v>17</v>
      </c>
      <c r="B6748" s="47">
        <v>6747.0</v>
      </c>
      <c r="C6748" s="47">
        <v>0.0</v>
      </c>
    </row>
    <row r="6749">
      <c r="A6749" s="47" t="s">
        <v>17</v>
      </c>
      <c r="B6749" s="47">
        <v>6748.0</v>
      </c>
      <c r="C6749" s="47">
        <v>0.0</v>
      </c>
    </row>
    <row r="6750">
      <c r="A6750" s="47" t="s">
        <v>17</v>
      </c>
      <c r="B6750" s="47">
        <v>6749.0</v>
      </c>
      <c r="C6750" s="47">
        <v>0.0</v>
      </c>
    </row>
    <row r="6751">
      <c r="A6751" s="47" t="s">
        <v>17</v>
      </c>
      <c r="B6751" s="47">
        <v>6750.0</v>
      </c>
      <c r="C6751" s="47">
        <v>0.0</v>
      </c>
    </row>
    <row r="6752">
      <c r="A6752" s="47" t="s">
        <v>17</v>
      </c>
      <c r="B6752" s="47">
        <v>6751.0</v>
      </c>
      <c r="C6752" s="47">
        <v>0.0152</v>
      </c>
    </row>
    <row r="6753">
      <c r="A6753" s="47" t="s">
        <v>17</v>
      </c>
      <c r="B6753" s="47">
        <v>6752.0</v>
      </c>
      <c r="C6753" s="47">
        <v>0.13040000000000002</v>
      </c>
    </row>
    <row r="6754">
      <c r="A6754" s="47" t="s">
        <v>17</v>
      </c>
      <c r="B6754" s="47">
        <v>6753.0</v>
      </c>
      <c r="C6754" s="47">
        <v>0.27599999999999997</v>
      </c>
    </row>
    <row r="6755">
      <c r="A6755" s="47" t="s">
        <v>17</v>
      </c>
      <c r="B6755" s="47">
        <v>6754.0</v>
      </c>
      <c r="C6755" s="47">
        <v>0.35840000000000005</v>
      </c>
    </row>
    <row r="6756">
      <c r="A6756" s="47" t="s">
        <v>17</v>
      </c>
      <c r="B6756" s="47">
        <v>6755.0</v>
      </c>
      <c r="C6756" s="47">
        <v>0.37200000000000005</v>
      </c>
    </row>
    <row r="6757">
      <c r="A6757" s="47" t="s">
        <v>17</v>
      </c>
      <c r="B6757" s="47">
        <v>6756.0</v>
      </c>
      <c r="C6757" s="47">
        <v>0.4568</v>
      </c>
    </row>
    <row r="6758">
      <c r="A6758" s="47" t="s">
        <v>17</v>
      </c>
      <c r="B6758" s="47">
        <v>6757.0</v>
      </c>
      <c r="C6758" s="47">
        <v>0.35040000000000004</v>
      </c>
    </row>
    <row r="6759">
      <c r="A6759" s="47" t="s">
        <v>17</v>
      </c>
      <c r="B6759" s="47">
        <v>6758.0</v>
      </c>
      <c r="C6759" s="47">
        <v>0.43760000000000004</v>
      </c>
    </row>
    <row r="6760">
      <c r="A6760" s="47" t="s">
        <v>17</v>
      </c>
      <c r="B6760" s="47">
        <v>6759.0</v>
      </c>
      <c r="C6760" s="47">
        <v>0.3272</v>
      </c>
    </row>
    <row r="6761">
      <c r="A6761" s="47" t="s">
        <v>17</v>
      </c>
      <c r="B6761" s="47">
        <v>6760.0</v>
      </c>
      <c r="C6761" s="47">
        <v>0.23199999999999998</v>
      </c>
    </row>
    <row r="6762">
      <c r="A6762" s="47" t="s">
        <v>17</v>
      </c>
      <c r="B6762" s="47">
        <v>6761.0</v>
      </c>
      <c r="C6762" s="47">
        <v>0.055200000000000006</v>
      </c>
    </row>
    <row r="6763">
      <c r="A6763" s="47" t="s">
        <v>17</v>
      </c>
      <c r="B6763" s="47">
        <v>6762.0</v>
      </c>
      <c r="C6763" s="47">
        <v>0.0</v>
      </c>
    </row>
    <row r="6764">
      <c r="A6764" s="47" t="s">
        <v>17</v>
      </c>
      <c r="B6764" s="47">
        <v>6763.0</v>
      </c>
      <c r="C6764" s="47">
        <v>0.0</v>
      </c>
    </row>
    <row r="6765">
      <c r="A6765" s="47" t="s">
        <v>17</v>
      </c>
      <c r="B6765" s="47">
        <v>6764.0</v>
      </c>
      <c r="C6765" s="47">
        <v>0.0</v>
      </c>
    </row>
    <row r="6766">
      <c r="A6766" s="47" t="s">
        <v>17</v>
      </c>
      <c r="B6766" s="47">
        <v>6765.0</v>
      </c>
      <c r="C6766" s="47">
        <v>0.0</v>
      </c>
    </row>
    <row r="6767">
      <c r="A6767" s="47" t="s">
        <v>17</v>
      </c>
      <c r="B6767" s="47">
        <v>6766.0</v>
      </c>
      <c r="C6767" s="47">
        <v>0.0</v>
      </c>
    </row>
    <row r="6768">
      <c r="A6768" s="47" t="s">
        <v>17</v>
      </c>
      <c r="B6768" s="47">
        <v>6767.0</v>
      </c>
      <c r="C6768" s="47">
        <v>0.0</v>
      </c>
    </row>
    <row r="6769">
      <c r="A6769" s="47" t="s">
        <v>17</v>
      </c>
      <c r="B6769" s="47">
        <v>6768.0</v>
      </c>
      <c r="C6769" s="47">
        <v>0.0</v>
      </c>
    </row>
    <row r="6770">
      <c r="A6770" s="47" t="s">
        <v>17</v>
      </c>
      <c r="B6770" s="47">
        <v>6769.0</v>
      </c>
      <c r="C6770" s="47">
        <v>0.0</v>
      </c>
    </row>
    <row r="6771">
      <c r="A6771" s="47" t="s">
        <v>17</v>
      </c>
      <c r="B6771" s="47">
        <v>6770.0</v>
      </c>
      <c r="C6771" s="47">
        <v>0.0</v>
      </c>
    </row>
    <row r="6772">
      <c r="A6772" s="47" t="s">
        <v>17</v>
      </c>
      <c r="B6772" s="47">
        <v>6771.0</v>
      </c>
      <c r="C6772" s="47">
        <v>0.0</v>
      </c>
    </row>
    <row r="6773">
      <c r="A6773" s="47" t="s">
        <v>17</v>
      </c>
      <c r="B6773" s="47">
        <v>6772.0</v>
      </c>
      <c r="C6773" s="47">
        <v>0.0</v>
      </c>
    </row>
    <row r="6774">
      <c r="A6774" s="47" t="s">
        <v>17</v>
      </c>
      <c r="B6774" s="47">
        <v>6773.0</v>
      </c>
      <c r="C6774" s="47">
        <v>0.0</v>
      </c>
    </row>
    <row r="6775">
      <c r="A6775" s="47" t="s">
        <v>17</v>
      </c>
      <c r="B6775" s="47">
        <v>6774.0</v>
      </c>
      <c r="C6775" s="47">
        <v>0.0</v>
      </c>
    </row>
    <row r="6776">
      <c r="A6776" s="47" t="s">
        <v>17</v>
      </c>
      <c r="B6776" s="47">
        <v>6775.0</v>
      </c>
      <c r="C6776" s="47">
        <v>0.013600000000000001</v>
      </c>
    </row>
    <row r="6777">
      <c r="A6777" s="47" t="s">
        <v>17</v>
      </c>
      <c r="B6777" s="47">
        <v>6776.0</v>
      </c>
      <c r="C6777" s="47">
        <v>0.1592</v>
      </c>
    </row>
    <row r="6778">
      <c r="A6778" s="47" t="s">
        <v>17</v>
      </c>
      <c r="B6778" s="47">
        <v>6777.0</v>
      </c>
      <c r="C6778" s="47">
        <v>0.2992</v>
      </c>
    </row>
    <row r="6779">
      <c r="A6779" s="47" t="s">
        <v>17</v>
      </c>
      <c r="B6779" s="47">
        <v>6778.0</v>
      </c>
      <c r="C6779" s="47">
        <v>0.42480000000000007</v>
      </c>
    </row>
    <row r="6780">
      <c r="A6780" s="47" t="s">
        <v>17</v>
      </c>
      <c r="B6780" s="47">
        <v>6779.0</v>
      </c>
      <c r="C6780" s="47">
        <v>0.44560000000000005</v>
      </c>
    </row>
    <row r="6781">
      <c r="A6781" s="47" t="s">
        <v>17</v>
      </c>
      <c r="B6781" s="47">
        <v>6780.0</v>
      </c>
      <c r="C6781" s="47">
        <v>0.4648</v>
      </c>
    </row>
    <row r="6782">
      <c r="A6782" s="47" t="s">
        <v>17</v>
      </c>
      <c r="B6782" s="47">
        <v>6781.0</v>
      </c>
      <c r="C6782" s="47">
        <v>0.5056</v>
      </c>
    </row>
    <row r="6783">
      <c r="A6783" s="47" t="s">
        <v>17</v>
      </c>
      <c r="B6783" s="47">
        <v>6782.0</v>
      </c>
      <c r="C6783" s="47">
        <v>0.4784</v>
      </c>
    </row>
    <row r="6784">
      <c r="A6784" s="47" t="s">
        <v>17</v>
      </c>
      <c r="B6784" s="47">
        <v>6783.0</v>
      </c>
      <c r="C6784" s="47">
        <v>0.3952</v>
      </c>
    </row>
    <row r="6785">
      <c r="A6785" s="47" t="s">
        <v>17</v>
      </c>
      <c r="B6785" s="47">
        <v>6784.0</v>
      </c>
      <c r="C6785" s="47">
        <v>0.25680000000000003</v>
      </c>
    </row>
    <row r="6786">
      <c r="A6786" s="47" t="s">
        <v>17</v>
      </c>
      <c r="B6786" s="47">
        <v>6785.0</v>
      </c>
      <c r="C6786" s="47">
        <v>0.0504</v>
      </c>
    </row>
    <row r="6787">
      <c r="A6787" s="47" t="s">
        <v>17</v>
      </c>
      <c r="B6787" s="47">
        <v>6786.0</v>
      </c>
      <c r="C6787" s="47">
        <v>0.0</v>
      </c>
    </row>
    <row r="6788">
      <c r="A6788" s="47" t="s">
        <v>17</v>
      </c>
      <c r="B6788" s="47">
        <v>6787.0</v>
      </c>
      <c r="C6788" s="47">
        <v>0.0</v>
      </c>
    </row>
    <row r="6789">
      <c r="A6789" s="47" t="s">
        <v>17</v>
      </c>
      <c r="B6789" s="47">
        <v>6788.0</v>
      </c>
      <c r="C6789" s="47">
        <v>0.0</v>
      </c>
    </row>
    <row r="6790">
      <c r="A6790" s="47" t="s">
        <v>17</v>
      </c>
      <c r="B6790" s="47">
        <v>6789.0</v>
      </c>
      <c r="C6790" s="47">
        <v>0.0</v>
      </c>
    </row>
    <row r="6791">
      <c r="A6791" s="47" t="s">
        <v>17</v>
      </c>
      <c r="B6791" s="47">
        <v>6790.0</v>
      </c>
      <c r="C6791" s="47">
        <v>0.0</v>
      </c>
    </row>
    <row r="6792">
      <c r="A6792" s="47" t="s">
        <v>17</v>
      </c>
      <c r="B6792" s="47">
        <v>6791.0</v>
      </c>
      <c r="C6792" s="47">
        <v>0.0</v>
      </c>
    </row>
    <row r="6793">
      <c r="A6793" s="47" t="s">
        <v>17</v>
      </c>
      <c r="B6793" s="47">
        <v>6792.0</v>
      </c>
      <c r="C6793" s="47">
        <v>0.0</v>
      </c>
    </row>
    <row r="6794">
      <c r="A6794" s="47" t="s">
        <v>17</v>
      </c>
      <c r="B6794" s="47">
        <v>6793.0</v>
      </c>
      <c r="C6794" s="47">
        <v>0.0</v>
      </c>
    </row>
    <row r="6795">
      <c r="A6795" s="47" t="s">
        <v>17</v>
      </c>
      <c r="B6795" s="47">
        <v>6794.0</v>
      </c>
      <c r="C6795" s="47">
        <v>0.0</v>
      </c>
    </row>
    <row r="6796">
      <c r="A6796" s="47" t="s">
        <v>17</v>
      </c>
      <c r="B6796" s="47">
        <v>6795.0</v>
      </c>
      <c r="C6796" s="47">
        <v>0.0</v>
      </c>
    </row>
    <row r="6797">
      <c r="A6797" s="47" t="s">
        <v>17</v>
      </c>
      <c r="B6797" s="47">
        <v>6796.0</v>
      </c>
      <c r="C6797" s="47">
        <v>0.0</v>
      </c>
    </row>
    <row r="6798">
      <c r="A6798" s="47" t="s">
        <v>17</v>
      </c>
      <c r="B6798" s="47">
        <v>6797.0</v>
      </c>
      <c r="C6798" s="47">
        <v>0.0</v>
      </c>
    </row>
    <row r="6799">
      <c r="A6799" s="47" t="s">
        <v>17</v>
      </c>
      <c r="B6799" s="47">
        <v>6798.0</v>
      </c>
      <c r="C6799" s="47">
        <v>0.0</v>
      </c>
    </row>
    <row r="6800">
      <c r="A6800" s="47" t="s">
        <v>17</v>
      </c>
      <c r="B6800" s="47">
        <v>6799.0</v>
      </c>
      <c r="C6800" s="47">
        <v>0.012</v>
      </c>
    </row>
    <row r="6801">
      <c r="A6801" s="47" t="s">
        <v>17</v>
      </c>
      <c r="B6801" s="47">
        <v>6800.0</v>
      </c>
      <c r="C6801" s="47">
        <v>0.1328</v>
      </c>
    </row>
    <row r="6802">
      <c r="A6802" s="47" t="s">
        <v>17</v>
      </c>
      <c r="B6802" s="47">
        <v>6801.0</v>
      </c>
      <c r="C6802" s="47">
        <v>0.2528</v>
      </c>
    </row>
    <row r="6803">
      <c r="A6803" s="47" t="s">
        <v>17</v>
      </c>
      <c r="B6803" s="47">
        <v>6802.0</v>
      </c>
      <c r="C6803" s="47">
        <v>0.3824</v>
      </c>
    </row>
    <row r="6804">
      <c r="A6804" s="47" t="s">
        <v>17</v>
      </c>
      <c r="B6804" s="47">
        <v>6803.0</v>
      </c>
      <c r="C6804" s="47">
        <v>0.4552</v>
      </c>
    </row>
    <row r="6805">
      <c r="A6805" s="47" t="s">
        <v>17</v>
      </c>
      <c r="B6805" s="47">
        <v>6804.0</v>
      </c>
      <c r="C6805" s="47">
        <v>0.3352</v>
      </c>
    </row>
    <row r="6806">
      <c r="A6806" s="47" t="s">
        <v>17</v>
      </c>
      <c r="B6806" s="47">
        <v>6805.0</v>
      </c>
      <c r="C6806" s="47">
        <v>0.4152</v>
      </c>
    </row>
    <row r="6807">
      <c r="A6807" s="47" t="s">
        <v>17</v>
      </c>
      <c r="B6807" s="47">
        <v>6806.0</v>
      </c>
      <c r="C6807" s="47">
        <v>0.43200000000000005</v>
      </c>
    </row>
    <row r="6808">
      <c r="A6808" s="47" t="s">
        <v>17</v>
      </c>
      <c r="B6808" s="47">
        <v>6807.0</v>
      </c>
      <c r="C6808" s="47">
        <v>0.3752</v>
      </c>
    </row>
    <row r="6809">
      <c r="A6809" s="47" t="s">
        <v>17</v>
      </c>
      <c r="B6809" s="47">
        <v>6808.0</v>
      </c>
      <c r="C6809" s="47">
        <v>0.2472</v>
      </c>
    </row>
    <row r="6810">
      <c r="A6810" s="47" t="s">
        <v>17</v>
      </c>
      <c r="B6810" s="47">
        <v>6809.0</v>
      </c>
      <c r="C6810" s="47">
        <v>0.0584</v>
      </c>
    </row>
    <row r="6811">
      <c r="A6811" s="47" t="s">
        <v>17</v>
      </c>
      <c r="B6811" s="47">
        <v>6810.0</v>
      </c>
      <c r="C6811" s="47">
        <v>0.0</v>
      </c>
    </row>
    <row r="6812">
      <c r="A6812" s="47" t="s">
        <v>17</v>
      </c>
      <c r="B6812" s="47">
        <v>6811.0</v>
      </c>
      <c r="C6812" s="47">
        <v>0.0</v>
      </c>
    </row>
    <row r="6813">
      <c r="A6813" s="47" t="s">
        <v>17</v>
      </c>
      <c r="B6813" s="47">
        <v>6812.0</v>
      </c>
      <c r="C6813" s="47">
        <v>0.0</v>
      </c>
    </row>
    <row r="6814">
      <c r="A6814" s="47" t="s">
        <v>17</v>
      </c>
      <c r="B6814" s="47">
        <v>6813.0</v>
      </c>
      <c r="C6814" s="47">
        <v>0.0</v>
      </c>
    </row>
    <row r="6815">
      <c r="A6815" s="47" t="s">
        <v>17</v>
      </c>
      <c r="B6815" s="47">
        <v>6814.0</v>
      </c>
      <c r="C6815" s="47">
        <v>0.0</v>
      </c>
    </row>
    <row r="6816">
      <c r="A6816" s="47" t="s">
        <v>17</v>
      </c>
      <c r="B6816" s="47">
        <v>6815.0</v>
      </c>
      <c r="C6816" s="47">
        <v>0.0</v>
      </c>
    </row>
    <row r="6817">
      <c r="A6817" s="47" t="s">
        <v>17</v>
      </c>
      <c r="B6817" s="47">
        <v>6816.0</v>
      </c>
      <c r="C6817" s="47">
        <v>0.0</v>
      </c>
    </row>
    <row r="6818">
      <c r="A6818" s="47" t="s">
        <v>17</v>
      </c>
      <c r="B6818" s="47">
        <v>6817.0</v>
      </c>
      <c r="C6818" s="47">
        <v>0.0</v>
      </c>
    </row>
    <row r="6819">
      <c r="A6819" s="47" t="s">
        <v>17</v>
      </c>
      <c r="B6819" s="47">
        <v>6818.0</v>
      </c>
      <c r="C6819" s="47">
        <v>0.0</v>
      </c>
    </row>
    <row r="6820">
      <c r="A6820" s="47" t="s">
        <v>17</v>
      </c>
      <c r="B6820" s="47">
        <v>6819.0</v>
      </c>
      <c r="C6820" s="47">
        <v>0.0</v>
      </c>
    </row>
    <row r="6821">
      <c r="A6821" s="47" t="s">
        <v>17</v>
      </c>
      <c r="B6821" s="47">
        <v>6820.0</v>
      </c>
      <c r="C6821" s="47">
        <v>0.0</v>
      </c>
    </row>
    <row r="6822">
      <c r="A6822" s="47" t="s">
        <v>17</v>
      </c>
      <c r="B6822" s="47">
        <v>6821.0</v>
      </c>
      <c r="C6822" s="47">
        <v>0.0</v>
      </c>
    </row>
    <row r="6823">
      <c r="A6823" s="47" t="s">
        <v>17</v>
      </c>
      <c r="B6823" s="47">
        <v>6822.0</v>
      </c>
      <c r="C6823" s="47">
        <v>0.0</v>
      </c>
    </row>
    <row r="6824">
      <c r="A6824" s="47" t="s">
        <v>17</v>
      </c>
      <c r="B6824" s="47">
        <v>6823.0</v>
      </c>
      <c r="C6824" s="47">
        <v>0.0016</v>
      </c>
    </row>
    <row r="6825">
      <c r="A6825" s="47" t="s">
        <v>17</v>
      </c>
      <c r="B6825" s="47">
        <v>6824.0</v>
      </c>
      <c r="C6825" s="47">
        <v>0.0656</v>
      </c>
    </row>
    <row r="6826">
      <c r="A6826" s="47" t="s">
        <v>17</v>
      </c>
      <c r="B6826" s="47">
        <v>6825.0</v>
      </c>
      <c r="C6826" s="47">
        <v>0.2504</v>
      </c>
    </row>
    <row r="6827">
      <c r="A6827" s="47" t="s">
        <v>17</v>
      </c>
      <c r="B6827" s="47">
        <v>6826.0</v>
      </c>
      <c r="C6827" s="47">
        <v>0.0456</v>
      </c>
    </row>
    <row r="6828">
      <c r="A6828" s="47" t="s">
        <v>17</v>
      </c>
      <c r="B6828" s="47">
        <v>6827.0</v>
      </c>
      <c r="C6828" s="47">
        <v>0.0512</v>
      </c>
    </row>
    <row r="6829">
      <c r="A6829" s="47" t="s">
        <v>17</v>
      </c>
      <c r="B6829" s="47">
        <v>6828.0</v>
      </c>
      <c r="C6829" s="47">
        <v>0.2288</v>
      </c>
    </row>
    <row r="6830">
      <c r="A6830" s="47" t="s">
        <v>17</v>
      </c>
      <c r="B6830" s="47">
        <v>6829.0</v>
      </c>
      <c r="C6830" s="47">
        <v>0.05600000000000001</v>
      </c>
    </row>
    <row r="6831">
      <c r="A6831" s="47" t="s">
        <v>17</v>
      </c>
      <c r="B6831" s="47">
        <v>6830.0</v>
      </c>
      <c r="C6831" s="47">
        <v>0.0664</v>
      </c>
    </row>
    <row r="6832">
      <c r="A6832" s="47" t="s">
        <v>17</v>
      </c>
      <c r="B6832" s="47">
        <v>6831.0</v>
      </c>
      <c r="C6832" s="47">
        <v>0.0752</v>
      </c>
    </row>
    <row r="6833">
      <c r="A6833" s="47" t="s">
        <v>17</v>
      </c>
      <c r="B6833" s="47">
        <v>6832.0</v>
      </c>
      <c r="C6833" s="47">
        <v>0.1424</v>
      </c>
    </row>
    <row r="6834">
      <c r="A6834" s="47" t="s">
        <v>17</v>
      </c>
      <c r="B6834" s="47">
        <v>6833.0</v>
      </c>
      <c r="C6834" s="47">
        <v>0.0416</v>
      </c>
    </row>
    <row r="6835">
      <c r="A6835" s="47" t="s">
        <v>17</v>
      </c>
      <c r="B6835" s="47">
        <v>6834.0</v>
      </c>
      <c r="C6835" s="47">
        <v>0.0</v>
      </c>
    </row>
    <row r="6836">
      <c r="A6836" s="47" t="s">
        <v>17</v>
      </c>
      <c r="B6836" s="47">
        <v>6835.0</v>
      </c>
      <c r="C6836" s="47">
        <v>0.0</v>
      </c>
    </row>
    <row r="6837">
      <c r="A6837" s="47" t="s">
        <v>17</v>
      </c>
      <c r="B6837" s="47">
        <v>6836.0</v>
      </c>
      <c r="C6837" s="47">
        <v>0.0</v>
      </c>
    </row>
    <row r="6838">
      <c r="A6838" s="47" t="s">
        <v>17</v>
      </c>
      <c r="B6838" s="47">
        <v>6837.0</v>
      </c>
      <c r="C6838" s="47">
        <v>0.0</v>
      </c>
    </row>
    <row r="6839">
      <c r="A6839" s="47" t="s">
        <v>17</v>
      </c>
      <c r="B6839" s="47">
        <v>6838.0</v>
      </c>
      <c r="C6839" s="47">
        <v>0.0</v>
      </c>
    </row>
    <row r="6840">
      <c r="A6840" s="47" t="s">
        <v>17</v>
      </c>
      <c r="B6840" s="47">
        <v>6839.0</v>
      </c>
      <c r="C6840" s="47">
        <v>0.0</v>
      </c>
    </row>
    <row r="6841">
      <c r="A6841" s="47" t="s">
        <v>17</v>
      </c>
      <c r="B6841" s="47">
        <v>6840.0</v>
      </c>
      <c r="C6841" s="47">
        <v>0.0</v>
      </c>
    </row>
    <row r="6842">
      <c r="A6842" s="47" t="s">
        <v>17</v>
      </c>
      <c r="B6842" s="47">
        <v>6841.0</v>
      </c>
      <c r="C6842" s="47">
        <v>0.0</v>
      </c>
    </row>
    <row r="6843">
      <c r="A6843" s="47" t="s">
        <v>17</v>
      </c>
      <c r="B6843" s="47">
        <v>6842.0</v>
      </c>
      <c r="C6843" s="47">
        <v>0.0</v>
      </c>
    </row>
    <row r="6844">
      <c r="A6844" s="47" t="s">
        <v>17</v>
      </c>
      <c r="B6844" s="47">
        <v>6843.0</v>
      </c>
      <c r="C6844" s="47">
        <v>0.0</v>
      </c>
    </row>
    <row r="6845">
      <c r="A6845" s="47" t="s">
        <v>17</v>
      </c>
      <c r="B6845" s="47">
        <v>6844.0</v>
      </c>
      <c r="C6845" s="47">
        <v>0.0</v>
      </c>
    </row>
    <row r="6846">
      <c r="A6846" s="47" t="s">
        <v>17</v>
      </c>
      <c r="B6846" s="47">
        <v>6845.0</v>
      </c>
      <c r="C6846" s="47">
        <v>0.0</v>
      </c>
    </row>
    <row r="6847">
      <c r="A6847" s="47" t="s">
        <v>17</v>
      </c>
      <c r="B6847" s="47">
        <v>6846.0</v>
      </c>
      <c r="C6847" s="47">
        <v>0.0</v>
      </c>
    </row>
    <row r="6848">
      <c r="A6848" s="47" t="s">
        <v>17</v>
      </c>
      <c r="B6848" s="47">
        <v>6847.0</v>
      </c>
      <c r="C6848" s="47">
        <v>0.0016</v>
      </c>
    </row>
    <row r="6849">
      <c r="A6849" s="47" t="s">
        <v>17</v>
      </c>
      <c r="B6849" s="47">
        <v>6848.0</v>
      </c>
      <c r="C6849" s="47">
        <v>0.0512</v>
      </c>
    </row>
    <row r="6850">
      <c r="A6850" s="47" t="s">
        <v>17</v>
      </c>
      <c r="B6850" s="47">
        <v>6849.0</v>
      </c>
      <c r="C6850" s="47">
        <v>0.05280000000000001</v>
      </c>
    </row>
    <row r="6851">
      <c r="A6851" s="47" t="s">
        <v>17</v>
      </c>
      <c r="B6851" s="47">
        <v>6850.0</v>
      </c>
      <c r="C6851" s="47">
        <v>0.08080000000000001</v>
      </c>
    </row>
    <row r="6852">
      <c r="A6852" s="47" t="s">
        <v>17</v>
      </c>
      <c r="B6852" s="47">
        <v>6851.0</v>
      </c>
      <c r="C6852" s="47">
        <v>0.164</v>
      </c>
    </row>
    <row r="6853">
      <c r="A6853" s="47" t="s">
        <v>17</v>
      </c>
      <c r="B6853" s="47">
        <v>6852.0</v>
      </c>
      <c r="C6853" s="47">
        <v>0.236</v>
      </c>
    </row>
    <row r="6854">
      <c r="A6854" s="47" t="s">
        <v>17</v>
      </c>
      <c r="B6854" s="47">
        <v>6853.0</v>
      </c>
      <c r="C6854" s="47">
        <v>0.2088</v>
      </c>
    </row>
    <row r="6855">
      <c r="A6855" s="47" t="s">
        <v>17</v>
      </c>
      <c r="B6855" s="47">
        <v>6854.0</v>
      </c>
      <c r="C6855" s="47">
        <v>0.0736</v>
      </c>
    </row>
    <row r="6856">
      <c r="A6856" s="47" t="s">
        <v>17</v>
      </c>
      <c r="B6856" s="47">
        <v>6855.0</v>
      </c>
      <c r="C6856" s="47">
        <v>0.1744</v>
      </c>
    </row>
    <row r="6857">
      <c r="A6857" s="47" t="s">
        <v>17</v>
      </c>
      <c r="B6857" s="47">
        <v>6856.0</v>
      </c>
      <c r="C6857" s="47">
        <v>0.08000000000000002</v>
      </c>
    </row>
    <row r="6858">
      <c r="A6858" s="47" t="s">
        <v>17</v>
      </c>
      <c r="B6858" s="47">
        <v>6857.0</v>
      </c>
      <c r="C6858" s="47">
        <v>0.044800000000000006</v>
      </c>
    </row>
    <row r="6859">
      <c r="A6859" s="47" t="s">
        <v>17</v>
      </c>
      <c r="B6859" s="47">
        <v>6858.0</v>
      </c>
      <c r="C6859" s="47">
        <v>0.0</v>
      </c>
    </row>
    <row r="6860">
      <c r="A6860" s="47" t="s">
        <v>17</v>
      </c>
      <c r="B6860" s="47">
        <v>6859.0</v>
      </c>
      <c r="C6860" s="47">
        <v>0.0</v>
      </c>
    </row>
    <row r="6861">
      <c r="A6861" s="47" t="s">
        <v>17</v>
      </c>
      <c r="B6861" s="47">
        <v>6860.0</v>
      </c>
      <c r="C6861" s="47">
        <v>0.0</v>
      </c>
    </row>
    <row r="6862">
      <c r="A6862" s="47" t="s">
        <v>17</v>
      </c>
      <c r="B6862" s="47">
        <v>6861.0</v>
      </c>
      <c r="C6862" s="47">
        <v>0.0</v>
      </c>
    </row>
    <row r="6863">
      <c r="A6863" s="47" t="s">
        <v>17</v>
      </c>
      <c r="B6863" s="47">
        <v>6862.0</v>
      </c>
      <c r="C6863" s="47">
        <v>0.0</v>
      </c>
    </row>
    <row r="6864">
      <c r="A6864" s="47" t="s">
        <v>17</v>
      </c>
      <c r="B6864" s="47">
        <v>6863.0</v>
      </c>
      <c r="C6864" s="47">
        <v>0.0</v>
      </c>
    </row>
    <row r="6865">
      <c r="A6865" s="47" t="s">
        <v>17</v>
      </c>
      <c r="B6865" s="47">
        <v>6864.0</v>
      </c>
      <c r="C6865" s="47">
        <v>0.0</v>
      </c>
    </row>
    <row r="6866">
      <c r="A6866" s="47" t="s">
        <v>17</v>
      </c>
      <c r="B6866" s="47">
        <v>6865.0</v>
      </c>
      <c r="C6866" s="47">
        <v>0.0</v>
      </c>
    </row>
    <row r="6867">
      <c r="A6867" s="47" t="s">
        <v>17</v>
      </c>
      <c r="B6867" s="47">
        <v>6866.0</v>
      </c>
      <c r="C6867" s="47">
        <v>0.0</v>
      </c>
    </row>
    <row r="6868">
      <c r="A6868" s="47" t="s">
        <v>17</v>
      </c>
      <c r="B6868" s="47">
        <v>6867.0</v>
      </c>
      <c r="C6868" s="47">
        <v>0.0</v>
      </c>
    </row>
    <row r="6869">
      <c r="A6869" s="47" t="s">
        <v>17</v>
      </c>
      <c r="B6869" s="47">
        <v>6868.0</v>
      </c>
      <c r="C6869" s="47">
        <v>0.0</v>
      </c>
    </row>
    <row r="6870">
      <c r="A6870" s="47" t="s">
        <v>17</v>
      </c>
      <c r="B6870" s="47">
        <v>6869.0</v>
      </c>
      <c r="C6870" s="47">
        <v>0.0</v>
      </c>
    </row>
    <row r="6871">
      <c r="A6871" s="47" t="s">
        <v>17</v>
      </c>
      <c r="B6871" s="47">
        <v>6870.0</v>
      </c>
      <c r="C6871" s="47">
        <v>0.0</v>
      </c>
    </row>
    <row r="6872">
      <c r="A6872" s="47" t="s">
        <v>17</v>
      </c>
      <c r="B6872" s="47">
        <v>6871.0</v>
      </c>
      <c r="C6872" s="47">
        <v>0.0064</v>
      </c>
    </row>
    <row r="6873">
      <c r="A6873" s="47" t="s">
        <v>17</v>
      </c>
      <c r="B6873" s="47">
        <v>6872.0</v>
      </c>
      <c r="C6873" s="47">
        <v>0.0616</v>
      </c>
    </row>
    <row r="6874">
      <c r="A6874" s="47" t="s">
        <v>17</v>
      </c>
      <c r="B6874" s="47">
        <v>6873.0</v>
      </c>
      <c r="C6874" s="47">
        <v>0.0736</v>
      </c>
    </row>
    <row r="6875">
      <c r="A6875" s="47" t="s">
        <v>17</v>
      </c>
      <c r="B6875" s="47">
        <v>6874.0</v>
      </c>
      <c r="C6875" s="47">
        <v>0.0696</v>
      </c>
    </row>
    <row r="6876">
      <c r="A6876" s="47" t="s">
        <v>17</v>
      </c>
      <c r="B6876" s="47">
        <v>6875.0</v>
      </c>
      <c r="C6876" s="47">
        <v>0.084</v>
      </c>
    </row>
    <row r="6877">
      <c r="A6877" s="47" t="s">
        <v>17</v>
      </c>
      <c r="B6877" s="47">
        <v>6876.0</v>
      </c>
      <c r="C6877" s="47">
        <v>0.5216000000000001</v>
      </c>
    </row>
    <row r="6878">
      <c r="A6878" s="47" t="s">
        <v>17</v>
      </c>
      <c r="B6878" s="47">
        <v>6877.0</v>
      </c>
      <c r="C6878" s="47">
        <v>0.264</v>
      </c>
    </row>
    <row r="6879">
      <c r="A6879" s="47" t="s">
        <v>17</v>
      </c>
      <c r="B6879" s="47">
        <v>6878.0</v>
      </c>
      <c r="C6879" s="47">
        <v>0.3808</v>
      </c>
    </row>
    <row r="6880">
      <c r="A6880" s="47" t="s">
        <v>17</v>
      </c>
      <c r="B6880" s="47">
        <v>6879.0</v>
      </c>
      <c r="C6880" s="47">
        <v>0.2832</v>
      </c>
    </row>
    <row r="6881">
      <c r="A6881" s="47" t="s">
        <v>17</v>
      </c>
      <c r="B6881" s="47">
        <v>6880.0</v>
      </c>
      <c r="C6881" s="47">
        <v>0.22480000000000003</v>
      </c>
    </row>
    <row r="6882">
      <c r="A6882" s="47" t="s">
        <v>17</v>
      </c>
      <c r="B6882" s="47">
        <v>6881.0</v>
      </c>
      <c r="C6882" s="47">
        <v>0.0416</v>
      </c>
    </row>
    <row r="6883">
      <c r="A6883" s="47" t="s">
        <v>17</v>
      </c>
      <c r="B6883" s="47">
        <v>6882.0</v>
      </c>
      <c r="C6883" s="47">
        <v>0.0</v>
      </c>
    </row>
    <row r="6884">
      <c r="A6884" s="47" t="s">
        <v>17</v>
      </c>
      <c r="B6884" s="47">
        <v>6883.0</v>
      </c>
      <c r="C6884" s="47">
        <v>0.0</v>
      </c>
    </row>
    <row r="6885">
      <c r="A6885" s="47" t="s">
        <v>17</v>
      </c>
      <c r="B6885" s="47">
        <v>6884.0</v>
      </c>
      <c r="C6885" s="47">
        <v>0.0</v>
      </c>
    </row>
    <row r="6886">
      <c r="A6886" s="47" t="s">
        <v>17</v>
      </c>
      <c r="B6886" s="47">
        <v>6885.0</v>
      </c>
      <c r="C6886" s="47">
        <v>0.0</v>
      </c>
    </row>
    <row r="6887">
      <c r="A6887" s="47" t="s">
        <v>17</v>
      </c>
      <c r="B6887" s="47">
        <v>6886.0</v>
      </c>
      <c r="C6887" s="47">
        <v>0.0</v>
      </c>
    </row>
    <row r="6888">
      <c r="A6888" s="47" t="s">
        <v>17</v>
      </c>
      <c r="B6888" s="47">
        <v>6887.0</v>
      </c>
      <c r="C6888" s="47">
        <v>0.0</v>
      </c>
    </row>
    <row r="6889">
      <c r="A6889" s="47" t="s">
        <v>17</v>
      </c>
      <c r="B6889" s="47">
        <v>6888.0</v>
      </c>
      <c r="C6889" s="47">
        <v>0.0</v>
      </c>
    </row>
    <row r="6890">
      <c r="A6890" s="47" t="s">
        <v>17</v>
      </c>
      <c r="B6890" s="47">
        <v>6889.0</v>
      </c>
      <c r="C6890" s="47">
        <v>0.0</v>
      </c>
    </row>
    <row r="6891">
      <c r="A6891" s="47" t="s">
        <v>17</v>
      </c>
      <c r="B6891" s="47">
        <v>6890.0</v>
      </c>
      <c r="C6891" s="47">
        <v>0.0</v>
      </c>
    </row>
    <row r="6892">
      <c r="A6892" s="47" t="s">
        <v>17</v>
      </c>
      <c r="B6892" s="47">
        <v>6891.0</v>
      </c>
      <c r="C6892" s="47">
        <v>0.0</v>
      </c>
    </row>
    <row r="6893">
      <c r="A6893" s="47" t="s">
        <v>17</v>
      </c>
      <c r="B6893" s="47">
        <v>6892.0</v>
      </c>
      <c r="C6893" s="47">
        <v>0.0</v>
      </c>
    </row>
    <row r="6894">
      <c r="A6894" s="47" t="s">
        <v>17</v>
      </c>
      <c r="B6894" s="47">
        <v>6893.0</v>
      </c>
      <c r="C6894" s="47">
        <v>0.0</v>
      </c>
    </row>
    <row r="6895">
      <c r="A6895" s="47" t="s">
        <v>17</v>
      </c>
      <c r="B6895" s="47">
        <v>6894.0</v>
      </c>
      <c r="C6895" s="47">
        <v>0.0</v>
      </c>
    </row>
    <row r="6896">
      <c r="A6896" s="47" t="s">
        <v>17</v>
      </c>
      <c r="B6896" s="47">
        <v>6895.0</v>
      </c>
      <c r="C6896" s="47">
        <v>0.0</v>
      </c>
    </row>
    <row r="6897">
      <c r="A6897" s="47" t="s">
        <v>17</v>
      </c>
      <c r="B6897" s="47">
        <v>6896.0</v>
      </c>
      <c r="C6897" s="47">
        <v>0.1432</v>
      </c>
    </row>
    <row r="6898">
      <c r="A6898" s="47" t="s">
        <v>17</v>
      </c>
      <c r="B6898" s="47">
        <v>6897.0</v>
      </c>
      <c r="C6898" s="47">
        <v>0.2856</v>
      </c>
    </row>
    <row r="6899">
      <c r="A6899" s="47" t="s">
        <v>17</v>
      </c>
      <c r="B6899" s="47">
        <v>6898.0</v>
      </c>
      <c r="C6899" s="47">
        <v>0.3792</v>
      </c>
    </row>
    <row r="6900">
      <c r="A6900" s="47" t="s">
        <v>17</v>
      </c>
      <c r="B6900" s="47">
        <v>6899.0</v>
      </c>
      <c r="C6900" s="47">
        <v>0.476</v>
      </c>
    </row>
    <row r="6901">
      <c r="A6901" s="47" t="s">
        <v>17</v>
      </c>
      <c r="B6901" s="47">
        <v>6900.0</v>
      </c>
      <c r="C6901" s="47">
        <v>0.4984</v>
      </c>
    </row>
    <row r="6902">
      <c r="A6902" s="47" t="s">
        <v>17</v>
      </c>
      <c r="B6902" s="47">
        <v>6901.0</v>
      </c>
      <c r="C6902" s="47">
        <v>0.536</v>
      </c>
    </row>
    <row r="6903">
      <c r="A6903" s="47" t="s">
        <v>17</v>
      </c>
      <c r="B6903" s="47">
        <v>6902.0</v>
      </c>
      <c r="C6903" s="47">
        <v>0.4632</v>
      </c>
    </row>
    <row r="6904">
      <c r="A6904" s="47" t="s">
        <v>17</v>
      </c>
      <c r="B6904" s="47">
        <v>6903.0</v>
      </c>
      <c r="C6904" s="47">
        <v>0.376</v>
      </c>
    </row>
    <row r="6905">
      <c r="A6905" s="47" t="s">
        <v>17</v>
      </c>
      <c r="B6905" s="47">
        <v>6904.0</v>
      </c>
      <c r="C6905" s="47">
        <v>0.2376</v>
      </c>
    </row>
    <row r="6906">
      <c r="A6906" s="47" t="s">
        <v>17</v>
      </c>
      <c r="B6906" s="47">
        <v>6905.0</v>
      </c>
      <c r="C6906" s="47">
        <v>0.0456</v>
      </c>
    </row>
    <row r="6907">
      <c r="A6907" s="47" t="s">
        <v>17</v>
      </c>
      <c r="B6907" s="47">
        <v>6906.0</v>
      </c>
      <c r="C6907" s="47">
        <v>0.0</v>
      </c>
    </row>
    <row r="6908">
      <c r="A6908" s="47" t="s">
        <v>17</v>
      </c>
      <c r="B6908" s="47">
        <v>6907.0</v>
      </c>
      <c r="C6908" s="47">
        <v>0.0</v>
      </c>
    </row>
    <row r="6909">
      <c r="A6909" s="47" t="s">
        <v>17</v>
      </c>
      <c r="B6909" s="47">
        <v>6908.0</v>
      </c>
      <c r="C6909" s="47">
        <v>0.0</v>
      </c>
    </row>
    <row r="6910">
      <c r="A6910" s="47" t="s">
        <v>17</v>
      </c>
      <c r="B6910" s="47">
        <v>6909.0</v>
      </c>
      <c r="C6910" s="47">
        <v>0.0</v>
      </c>
    </row>
    <row r="6911">
      <c r="A6911" s="47" t="s">
        <v>17</v>
      </c>
      <c r="B6911" s="47">
        <v>6910.0</v>
      </c>
      <c r="C6911" s="47">
        <v>0.0</v>
      </c>
    </row>
    <row r="6912">
      <c r="A6912" s="47" t="s">
        <v>17</v>
      </c>
      <c r="B6912" s="47">
        <v>6911.0</v>
      </c>
      <c r="C6912" s="47">
        <v>0.0</v>
      </c>
    </row>
    <row r="6913">
      <c r="A6913" s="47" t="s">
        <v>17</v>
      </c>
      <c r="B6913" s="47">
        <v>6912.0</v>
      </c>
      <c r="C6913" s="47">
        <v>0.0</v>
      </c>
    </row>
    <row r="6914">
      <c r="A6914" s="47" t="s">
        <v>17</v>
      </c>
      <c r="B6914" s="47">
        <v>6913.0</v>
      </c>
      <c r="C6914" s="47">
        <v>0.0</v>
      </c>
    </row>
    <row r="6915">
      <c r="A6915" s="47" t="s">
        <v>17</v>
      </c>
      <c r="B6915" s="47">
        <v>6914.0</v>
      </c>
      <c r="C6915" s="47">
        <v>0.0</v>
      </c>
    </row>
    <row r="6916">
      <c r="A6916" s="47" t="s">
        <v>17</v>
      </c>
      <c r="B6916" s="47">
        <v>6915.0</v>
      </c>
      <c r="C6916" s="47">
        <v>0.0</v>
      </c>
    </row>
    <row r="6917">
      <c r="A6917" s="47" t="s">
        <v>17</v>
      </c>
      <c r="B6917" s="47">
        <v>6916.0</v>
      </c>
      <c r="C6917" s="47">
        <v>0.0</v>
      </c>
    </row>
    <row r="6918">
      <c r="A6918" s="47" t="s">
        <v>17</v>
      </c>
      <c r="B6918" s="47">
        <v>6917.0</v>
      </c>
      <c r="C6918" s="47">
        <v>0.0</v>
      </c>
    </row>
    <row r="6919">
      <c r="A6919" s="47" t="s">
        <v>17</v>
      </c>
      <c r="B6919" s="47">
        <v>6918.0</v>
      </c>
      <c r="C6919" s="47">
        <v>0.0</v>
      </c>
    </row>
    <row r="6920">
      <c r="A6920" s="47" t="s">
        <v>17</v>
      </c>
      <c r="B6920" s="47">
        <v>6919.0</v>
      </c>
      <c r="C6920" s="47">
        <v>0.0</v>
      </c>
    </row>
    <row r="6921">
      <c r="A6921" s="47" t="s">
        <v>17</v>
      </c>
      <c r="B6921" s="47">
        <v>6920.0</v>
      </c>
      <c r="C6921" s="47">
        <v>0.1384</v>
      </c>
    </row>
    <row r="6922">
      <c r="A6922" s="47" t="s">
        <v>17</v>
      </c>
      <c r="B6922" s="47">
        <v>6921.0</v>
      </c>
      <c r="C6922" s="47">
        <v>0.2808</v>
      </c>
    </row>
    <row r="6923">
      <c r="A6923" s="47" t="s">
        <v>17</v>
      </c>
      <c r="B6923" s="47">
        <v>6922.0</v>
      </c>
      <c r="C6923" s="47">
        <v>0.40640000000000004</v>
      </c>
    </row>
    <row r="6924">
      <c r="A6924" s="47" t="s">
        <v>17</v>
      </c>
      <c r="B6924" s="47">
        <v>6923.0</v>
      </c>
      <c r="C6924" s="47">
        <v>0.4824</v>
      </c>
    </row>
    <row r="6925">
      <c r="A6925" s="47" t="s">
        <v>17</v>
      </c>
      <c r="B6925" s="47">
        <v>6924.0</v>
      </c>
      <c r="C6925" s="47">
        <v>0.524</v>
      </c>
    </row>
    <row r="6926">
      <c r="A6926" s="47" t="s">
        <v>17</v>
      </c>
      <c r="B6926" s="47">
        <v>6925.0</v>
      </c>
      <c r="C6926" s="47">
        <v>0.54</v>
      </c>
    </row>
    <row r="6927">
      <c r="A6927" s="47" t="s">
        <v>17</v>
      </c>
      <c r="B6927" s="47">
        <v>6926.0</v>
      </c>
      <c r="C6927" s="47">
        <v>0.4616</v>
      </c>
    </row>
    <row r="6928">
      <c r="A6928" s="47" t="s">
        <v>17</v>
      </c>
      <c r="B6928" s="47">
        <v>6927.0</v>
      </c>
      <c r="C6928" s="47">
        <v>0.3272</v>
      </c>
    </row>
    <row r="6929">
      <c r="A6929" s="47" t="s">
        <v>17</v>
      </c>
      <c r="B6929" s="47">
        <v>6928.0</v>
      </c>
      <c r="C6929" s="47">
        <v>0.18720000000000003</v>
      </c>
    </row>
    <row r="6930">
      <c r="A6930" s="47" t="s">
        <v>17</v>
      </c>
      <c r="B6930" s="47">
        <v>6929.0</v>
      </c>
      <c r="C6930" s="47">
        <v>0.049600000000000005</v>
      </c>
    </row>
    <row r="6931">
      <c r="A6931" s="47" t="s">
        <v>17</v>
      </c>
      <c r="B6931" s="47">
        <v>6930.0</v>
      </c>
      <c r="C6931" s="47">
        <v>0.0</v>
      </c>
    </row>
    <row r="6932">
      <c r="A6932" s="47" t="s">
        <v>17</v>
      </c>
      <c r="B6932" s="47">
        <v>6931.0</v>
      </c>
      <c r="C6932" s="47">
        <v>0.0</v>
      </c>
    </row>
    <row r="6933">
      <c r="A6933" s="47" t="s">
        <v>17</v>
      </c>
      <c r="B6933" s="47">
        <v>6932.0</v>
      </c>
      <c r="C6933" s="47">
        <v>0.0</v>
      </c>
    </row>
    <row r="6934">
      <c r="A6934" s="47" t="s">
        <v>17</v>
      </c>
      <c r="B6934" s="47">
        <v>6933.0</v>
      </c>
      <c r="C6934" s="47">
        <v>0.0</v>
      </c>
    </row>
    <row r="6935">
      <c r="A6935" s="47" t="s">
        <v>17</v>
      </c>
      <c r="B6935" s="47">
        <v>6934.0</v>
      </c>
      <c r="C6935" s="47">
        <v>0.0</v>
      </c>
    </row>
    <row r="6936">
      <c r="A6936" s="47" t="s">
        <v>17</v>
      </c>
      <c r="B6936" s="47">
        <v>6935.0</v>
      </c>
      <c r="C6936" s="47">
        <v>0.0</v>
      </c>
    </row>
    <row r="6937">
      <c r="A6937" s="47" t="s">
        <v>17</v>
      </c>
      <c r="B6937" s="47">
        <v>6936.0</v>
      </c>
      <c r="C6937" s="47">
        <v>0.0</v>
      </c>
    </row>
    <row r="6938">
      <c r="A6938" s="47" t="s">
        <v>17</v>
      </c>
      <c r="B6938" s="47">
        <v>6937.0</v>
      </c>
      <c r="C6938" s="47">
        <v>0.0</v>
      </c>
    </row>
    <row r="6939">
      <c r="A6939" s="47" t="s">
        <v>17</v>
      </c>
      <c r="B6939" s="47">
        <v>6938.0</v>
      </c>
      <c r="C6939" s="47">
        <v>0.0</v>
      </c>
    </row>
    <row r="6940">
      <c r="A6940" s="47" t="s">
        <v>17</v>
      </c>
      <c r="B6940" s="47">
        <v>6939.0</v>
      </c>
      <c r="C6940" s="47">
        <v>0.0</v>
      </c>
    </row>
    <row r="6941">
      <c r="A6941" s="47" t="s">
        <v>17</v>
      </c>
      <c r="B6941" s="47">
        <v>6940.0</v>
      </c>
      <c r="C6941" s="47">
        <v>0.0</v>
      </c>
    </row>
    <row r="6942">
      <c r="A6942" s="47" t="s">
        <v>17</v>
      </c>
      <c r="B6942" s="47">
        <v>6941.0</v>
      </c>
      <c r="C6942" s="47">
        <v>0.0</v>
      </c>
    </row>
    <row r="6943">
      <c r="A6943" s="47" t="s">
        <v>17</v>
      </c>
      <c r="B6943" s="47">
        <v>6942.0</v>
      </c>
      <c r="C6943" s="47">
        <v>0.0</v>
      </c>
    </row>
    <row r="6944">
      <c r="A6944" s="47" t="s">
        <v>17</v>
      </c>
      <c r="B6944" s="47">
        <v>6943.0</v>
      </c>
      <c r="C6944" s="47">
        <v>0.0</v>
      </c>
    </row>
    <row r="6945">
      <c r="A6945" s="47" t="s">
        <v>17</v>
      </c>
      <c r="B6945" s="47">
        <v>6944.0</v>
      </c>
      <c r="C6945" s="47">
        <v>0.1432</v>
      </c>
    </row>
    <row r="6946">
      <c r="A6946" s="47" t="s">
        <v>17</v>
      </c>
      <c r="B6946" s="47">
        <v>6945.0</v>
      </c>
      <c r="C6946" s="47">
        <v>0.2768</v>
      </c>
    </row>
    <row r="6947">
      <c r="A6947" s="47" t="s">
        <v>17</v>
      </c>
      <c r="B6947" s="47">
        <v>6946.0</v>
      </c>
      <c r="C6947" s="47">
        <v>0.32080000000000003</v>
      </c>
    </row>
    <row r="6948">
      <c r="A6948" s="47" t="s">
        <v>17</v>
      </c>
      <c r="B6948" s="47">
        <v>6947.0</v>
      </c>
      <c r="C6948" s="47">
        <v>0.4016</v>
      </c>
    </row>
    <row r="6949">
      <c r="A6949" s="47" t="s">
        <v>17</v>
      </c>
      <c r="B6949" s="47">
        <v>6948.0</v>
      </c>
      <c r="C6949" s="47">
        <v>0.42880000000000007</v>
      </c>
    </row>
    <row r="6950">
      <c r="A6950" s="47" t="s">
        <v>17</v>
      </c>
      <c r="B6950" s="47">
        <v>6949.0</v>
      </c>
      <c r="C6950" s="47">
        <v>0.4664</v>
      </c>
    </row>
    <row r="6951">
      <c r="A6951" s="47" t="s">
        <v>17</v>
      </c>
      <c r="B6951" s="47">
        <v>6950.0</v>
      </c>
      <c r="C6951" s="47">
        <v>0.4032</v>
      </c>
    </row>
    <row r="6952">
      <c r="A6952" s="47" t="s">
        <v>17</v>
      </c>
      <c r="B6952" s="47">
        <v>6951.0</v>
      </c>
      <c r="C6952" s="47">
        <v>0.3488</v>
      </c>
    </row>
    <row r="6953">
      <c r="A6953" s="47" t="s">
        <v>17</v>
      </c>
      <c r="B6953" s="47">
        <v>6952.0</v>
      </c>
      <c r="C6953" s="47">
        <v>0.1728</v>
      </c>
    </row>
    <row r="6954">
      <c r="A6954" s="47" t="s">
        <v>17</v>
      </c>
      <c r="B6954" s="47">
        <v>6953.0</v>
      </c>
      <c r="C6954" s="47">
        <v>0.0424</v>
      </c>
    </row>
    <row r="6955">
      <c r="A6955" s="47" t="s">
        <v>17</v>
      </c>
      <c r="B6955" s="47">
        <v>6954.0</v>
      </c>
      <c r="C6955" s="47">
        <v>0.0</v>
      </c>
    </row>
    <row r="6956">
      <c r="A6956" s="47" t="s">
        <v>17</v>
      </c>
      <c r="B6956" s="47">
        <v>6955.0</v>
      </c>
      <c r="C6956" s="47">
        <v>0.0</v>
      </c>
    </row>
    <row r="6957">
      <c r="A6957" s="47" t="s">
        <v>17</v>
      </c>
      <c r="B6957" s="47">
        <v>6956.0</v>
      </c>
      <c r="C6957" s="47">
        <v>0.0</v>
      </c>
    </row>
    <row r="6958">
      <c r="A6958" s="47" t="s">
        <v>17</v>
      </c>
      <c r="B6958" s="47">
        <v>6957.0</v>
      </c>
      <c r="C6958" s="47">
        <v>0.0</v>
      </c>
    </row>
    <row r="6959">
      <c r="A6959" s="47" t="s">
        <v>17</v>
      </c>
      <c r="B6959" s="47">
        <v>6958.0</v>
      </c>
      <c r="C6959" s="47">
        <v>0.0</v>
      </c>
    </row>
    <row r="6960">
      <c r="A6960" s="47" t="s">
        <v>17</v>
      </c>
      <c r="B6960" s="47">
        <v>6959.0</v>
      </c>
      <c r="C6960" s="47">
        <v>0.0</v>
      </c>
    </row>
    <row r="6961">
      <c r="A6961" s="47" t="s">
        <v>17</v>
      </c>
      <c r="B6961" s="47">
        <v>6960.0</v>
      </c>
      <c r="C6961" s="47">
        <v>0.0</v>
      </c>
    </row>
    <row r="6962">
      <c r="A6962" s="47" t="s">
        <v>17</v>
      </c>
      <c r="B6962" s="47">
        <v>6961.0</v>
      </c>
      <c r="C6962" s="47">
        <v>0.0</v>
      </c>
    </row>
    <row r="6963">
      <c r="A6963" s="47" t="s">
        <v>17</v>
      </c>
      <c r="B6963" s="47">
        <v>6962.0</v>
      </c>
      <c r="C6963" s="47">
        <v>0.0</v>
      </c>
    </row>
    <row r="6964">
      <c r="A6964" s="47" t="s">
        <v>17</v>
      </c>
      <c r="B6964" s="47">
        <v>6963.0</v>
      </c>
      <c r="C6964" s="47">
        <v>0.0</v>
      </c>
    </row>
    <row r="6965">
      <c r="A6965" s="47" t="s">
        <v>17</v>
      </c>
      <c r="B6965" s="47">
        <v>6964.0</v>
      </c>
      <c r="C6965" s="47">
        <v>0.0</v>
      </c>
    </row>
    <row r="6966">
      <c r="A6966" s="47" t="s">
        <v>17</v>
      </c>
      <c r="B6966" s="47">
        <v>6965.0</v>
      </c>
      <c r="C6966" s="47">
        <v>0.0</v>
      </c>
    </row>
    <row r="6967">
      <c r="A6967" s="47" t="s">
        <v>17</v>
      </c>
      <c r="B6967" s="47">
        <v>6966.0</v>
      </c>
      <c r="C6967" s="47">
        <v>0.0</v>
      </c>
    </row>
    <row r="6968">
      <c r="A6968" s="47" t="s">
        <v>17</v>
      </c>
      <c r="B6968" s="47">
        <v>6967.0</v>
      </c>
      <c r="C6968" s="47">
        <v>0.0</v>
      </c>
    </row>
    <row r="6969">
      <c r="A6969" s="47" t="s">
        <v>17</v>
      </c>
      <c r="B6969" s="47">
        <v>6968.0</v>
      </c>
      <c r="C6969" s="47">
        <v>0.0616</v>
      </c>
    </row>
    <row r="6970">
      <c r="A6970" s="47" t="s">
        <v>17</v>
      </c>
      <c r="B6970" s="47">
        <v>6969.0</v>
      </c>
      <c r="C6970" s="47">
        <v>0.1968</v>
      </c>
    </row>
    <row r="6971">
      <c r="A6971" s="47" t="s">
        <v>17</v>
      </c>
      <c r="B6971" s="47">
        <v>6970.0</v>
      </c>
      <c r="C6971" s="47">
        <v>0.15760000000000002</v>
      </c>
    </row>
    <row r="6972">
      <c r="A6972" s="47" t="s">
        <v>17</v>
      </c>
      <c r="B6972" s="47">
        <v>6971.0</v>
      </c>
      <c r="C6972" s="47">
        <v>0.376</v>
      </c>
    </row>
    <row r="6973">
      <c r="A6973" s="47" t="s">
        <v>17</v>
      </c>
      <c r="B6973" s="47">
        <v>6972.0</v>
      </c>
      <c r="C6973" s="47">
        <v>0.1416</v>
      </c>
    </row>
    <row r="6974">
      <c r="A6974" s="47" t="s">
        <v>17</v>
      </c>
      <c r="B6974" s="47">
        <v>6973.0</v>
      </c>
      <c r="C6974" s="47">
        <v>0.4728</v>
      </c>
    </row>
    <row r="6975">
      <c r="A6975" s="47" t="s">
        <v>17</v>
      </c>
      <c r="B6975" s="47">
        <v>6974.0</v>
      </c>
      <c r="C6975" s="47">
        <v>0.40640000000000004</v>
      </c>
    </row>
    <row r="6976">
      <c r="A6976" s="47" t="s">
        <v>17</v>
      </c>
      <c r="B6976" s="47">
        <v>6975.0</v>
      </c>
      <c r="C6976" s="47">
        <v>0.3032</v>
      </c>
    </row>
    <row r="6977">
      <c r="A6977" s="47" t="s">
        <v>17</v>
      </c>
      <c r="B6977" s="47">
        <v>6976.0</v>
      </c>
      <c r="C6977" s="47">
        <v>0.1168</v>
      </c>
    </row>
    <row r="6978">
      <c r="A6978" s="47" t="s">
        <v>17</v>
      </c>
      <c r="B6978" s="47">
        <v>6977.0</v>
      </c>
      <c r="C6978" s="47">
        <v>0.046400000000000004</v>
      </c>
    </row>
    <row r="6979">
      <c r="A6979" s="47" t="s">
        <v>17</v>
      </c>
      <c r="B6979" s="47">
        <v>6978.0</v>
      </c>
      <c r="C6979" s="47">
        <v>0.0</v>
      </c>
    </row>
    <row r="6980">
      <c r="A6980" s="47" t="s">
        <v>17</v>
      </c>
      <c r="B6980" s="47">
        <v>6979.0</v>
      </c>
      <c r="C6980" s="47">
        <v>0.0</v>
      </c>
    </row>
    <row r="6981">
      <c r="A6981" s="47" t="s">
        <v>17</v>
      </c>
      <c r="B6981" s="47">
        <v>6980.0</v>
      </c>
      <c r="C6981" s="47">
        <v>0.0</v>
      </c>
    </row>
    <row r="6982">
      <c r="A6982" s="47" t="s">
        <v>17</v>
      </c>
      <c r="B6982" s="47">
        <v>6981.0</v>
      </c>
      <c r="C6982" s="47">
        <v>0.0</v>
      </c>
    </row>
    <row r="6983">
      <c r="A6983" s="47" t="s">
        <v>17</v>
      </c>
      <c r="B6983" s="47">
        <v>6982.0</v>
      </c>
      <c r="C6983" s="47">
        <v>0.0</v>
      </c>
    </row>
    <row r="6984">
      <c r="A6984" s="47" t="s">
        <v>17</v>
      </c>
      <c r="B6984" s="47">
        <v>6983.0</v>
      </c>
      <c r="C6984" s="47">
        <v>0.0</v>
      </c>
    </row>
    <row r="6985">
      <c r="A6985" s="47" t="s">
        <v>17</v>
      </c>
      <c r="B6985" s="47">
        <v>6984.0</v>
      </c>
      <c r="C6985" s="47">
        <v>0.0</v>
      </c>
    </row>
    <row r="6986">
      <c r="A6986" s="47" t="s">
        <v>17</v>
      </c>
      <c r="B6986" s="47">
        <v>6985.0</v>
      </c>
      <c r="C6986" s="47">
        <v>0.0</v>
      </c>
    </row>
    <row r="6987">
      <c r="A6987" s="47" t="s">
        <v>17</v>
      </c>
      <c r="B6987" s="47">
        <v>6986.0</v>
      </c>
      <c r="C6987" s="47">
        <v>0.0</v>
      </c>
    </row>
    <row r="6988">
      <c r="A6988" s="47" t="s">
        <v>17</v>
      </c>
      <c r="B6988" s="47">
        <v>6987.0</v>
      </c>
      <c r="C6988" s="47">
        <v>0.0</v>
      </c>
    </row>
    <row r="6989">
      <c r="A6989" s="47" t="s">
        <v>17</v>
      </c>
      <c r="B6989" s="47">
        <v>6988.0</v>
      </c>
      <c r="C6989" s="47">
        <v>0.0</v>
      </c>
    </row>
    <row r="6990">
      <c r="A6990" s="47" t="s">
        <v>17</v>
      </c>
      <c r="B6990" s="47">
        <v>6989.0</v>
      </c>
      <c r="C6990" s="47">
        <v>0.0</v>
      </c>
    </row>
    <row r="6991">
      <c r="A6991" s="47" t="s">
        <v>17</v>
      </c>
      <c r="B6991" s="47">
        <v>6990.0</v>
      </c>
      <c r="C6991" s="47">
        <v>0.0</v>
      </c>
    </row>
    <row r="6992">
      <c r="A6992" s="47" t="s">
        <v>17</v>
      </c>
      <c r="B6992" s="47">
        <v>6991.0</v>
      </c>
      <c r="C6992" s="47">
        <v>0.0</v>
      </c>
    </row>
    <row r="6993">
      <c r="A6993" s="47" t="s">
        <v>17</v>
      </c>
      <c r="B6993" s="47">
        <v>6992.0</v>
      </c>
      <c r="C6993" s="47">
        <v>0.09360000000000002</v>
      </c>
    </row>
    <row r="6994">
      <c r="A6994" s="47" t="s">
        <v>17</v>
      </c>
      <c r="B6994" s="47">
        <v>6993.0</v>
      </c>
      <c r="C6994" s="47">
        <v>0.1704</v>
      </c>
    </row>
    <row r="6995">
      <c r="A6995" s="47" t="s">
        <v>17</v>
      </c>
      <c r="B6995" s="47">
        <v>6994.0</v>
      </c>
      <c r="C6995" s="47">
        <v>0.0696</v>
      </c>
    </row>
    <row r="6996">
      <c r="A6996" s="47" t="s">
        <v>17</v>
      </c>
      <c r="B6996" s="47">
        <v>6995.0</v>
      </c>
      <c r="C6996" s="47">
        <v>0.18400000000000002</v>
      </c>
    </row>
    <row r="6997">
      <c r="A6997" s="47" t="s">
        <v>17</v>
      </c>
      <c r="B6997" s="47">
        <v>6996.0</v>
      </c>
      <c r="C6997" s="47">
        <v>0.504</v>
      </c>
    </row>
    <row r="6998">
      <c r="A6998" s="47" t="s">
        <v>17</v>
      </c>
      <c r="B6998" s="47">
        <v>6997.0</v>
      </c>
      <c r="C6998" s="47">
        <v>0.3592</v>
      </c>
    </row>
    <row r="6999">
      <c r="A6999" s="47" t="s">
        <v>17</v>
      </c>
      <c r="B6999" s="47">
        <v>6998.0</v>
      </c>
      <c r="C6999" s="47">
        <v>0.3976</v>
      </c>
    </row>
    <row r="7000">
      <c r="A7000" s="47" t="s">
        <v>17</v>
      </c>
      <c r="B7000" s="47">
        <v>6999.0</v>
      </c>
      <c r="C7000" s="47">
        <v>0.29760000000000003</v>
      </c>
    </row>
    <row r="7001">
      <c r="A7001" s="47" t="s">
        <v>17</v>
      </c>
      <c r="B7001" s="47">
        <v>7000.0</v>
      </c>
      <c r="C7001" s="47">
        <v>0.22400000000000003</v>
      </c>
    </row>
    <row r="7002">
      <c r="A7002" s="47" t="s">
        <v>17</v>
      </c>
      <c r="B7002" s="47">
        <v>7001.0</v>
      </c>
      <c r="C7002" s="47">
        <v>0.028000000000000004</v>
      </c>
    </row>
    <row r="7003">
      <c r="A7003" s="47" t="s">
        <v>17</v>
      </c>
      <c r="B7003" s="47">
        <v>7002.0</v>
      </c>
      <c r="C7003" s="47">
        <v>0.0</v>
      </c>
    </row>
    <row r="7004">
      <c r="A7004" s="47" t="s">
        <v>17</v>
      </c>
      <c r="B7004" s="47">
        <v>7003.0</v>
      </c>
      <c r="C7004" s="47">
        <v>0.0</v>
      </c>
    </row>
    <row r="7005">
      <c r="A7005" s="47" t="s">
        <v>17</v>
      </c>
      <c r="B7005" s="47">
        <v>7004.0</v>
      </c>
      <c r="C7005" s="47">
        <v>0.0</v>
      </c>
    </row>
    <row r="7006">
      <c r="A7006" s="47" t="s">
        <v>17</v>
      </c>
      <c r="B7006" s="47">
        <v>7005.0</v>
      </c>
      <c r="C7006" s="47">
        <v>0.0</v>
      </c>
    </row>
    <row r="7007">
      <c r="A7007" s="47" t="s">
        <v>17</v>
      </c>
      <c r="B7007" s="47">
        <v>7006.0</v>
      </c>
      <c r="C7007" s="47">
        <v>0.0</v>
      </c>
    </row>
    <row r="7008">
      <c r="A7008" s="47" t="s">
        <v>17</v>
      </c>
      <c r="B7008" s="47">
        <v>7007.0</v>
      </c>
      <c r="C7008" s="47">
        <v>0.0</v>
      </c>
    </row>
    <row r="7009">
      <c r="A7009" s="47" t="s">
        <v>17</v>
      </c>
      <c r="B7009" s="47">
        <v>7008.0</v>
      </c>
      <c r="C7009" s="47">
        <v>0.0</v>
      </c>
    </row>
    <row r="7010">
      <c r="A7010" s="47" t="s">
        <v>17</v>
      </c>
      <c r="B7010" s="47">
        <v>7009.0</v>
      </c>
      <c r="C7010" s="47">
        <v>0.0</v>
      </c>
    </row>
    <row r="7011">
      <c r="A7011" s="47" t="s">
        <v>17</v>
      </c>
      <c r="B7011" s="47">
        <v>7010.0</v>
      </c>
      <c r="C7011" s="47">
        <v>0.0</v>
      </c>
    </row>
    <row r="7012">
      <c r="A7012" s="47" t="s">
        <v>17</v>
      </c>
      <c r="B7012" s="47">
        <v>7011.0</v>
      </c>
      <c r="C7012" s="47">
        <v>0.0</v>
      </c>
    </row>
    <row r="7013">
      <c r="A7013" s="47" t="s">
        <v>17</v>
      </c>
      <c r="B7013" s="47">
        <v>7012.0</v>
      </c>
      <c r="C7013" s="47">
        <v>0.0</v>
      </c>
    </row>
    <row r="7014">
      <c r="A7014" s="47" t="s">
        <v>17</v>
      </c>
      <c r="B7014" s="47">
        <v>7013.0</v>
      </c>
      <c r="C7014" s="47">
        <v>0.0</v>
      </c>
    </row>
    <row r="7015">
      <c r="A7015" s="47" t="s">
        <v>17</v>
      </c>
      <c r="B7015" s="47">
        <v>7014.0</v>
      </c>
      <c r="C7015" s="47">
        <v>0.0</v>
      </c>
    </row>
    <row r="7016">
      <c r="A7016" s="47" t="s">
        <v>17</v>
      </c>
      <c r="B7016" s="47">
        <v>7015.0</v>
      </c>
      <c r="C7016" s="47">
        <v>0.0</v>
      </c>
    </row>
    <row r="7017">
      <c r="A7017" s="47" t="s">
        <v>17</v>
      </c>
      <c r="B7017" s="47">
        <v>7016.0</v>
      </c>
      <c r="C7017" s="47">
        <v>0.09200000000000001</v>
      </c>
    </row>
    <row r="7018">
      <c r="A7018" s="47" t="s">
        <v>17</v>
      </c>
      <c r="B7018" s="47">
        <v>7017.0</v>
      </c>
      <c r="C7018" s="47">
        <v>0.1776</v>
      </c>
    </row>
    <row r="7019">
      <c r="A7019" s="47" t="s">
        <v>17</v>
      </c>
      <c r="B7019" s="47">
        <v>7018.0</v>
      </c>
      <c r="C7019" s="47">
        <v>0.144</v>
      </c>
    </row>
    <row r="7020">
      <c r="A7020" s="47" t="s">
        <v>17</v>
      </c>
      <c r="B7020" s="47">
        <v>7019.0</v>
      </c>
      <c r="C7020" s="47">
        <v>0.22799999999999998</v>
      </c>
    </row>
    <row r="7021">
      <c r="A7021" s="47" t="s">
        <v>17</v>
      </c>
      <c r="B7021" s="47">
        <v>7020.0</v>
      </c>
      <c r="C7021" s="47">
        <v>0.2984</v>
      </c>
    </row>
    <row r="7022">
      <c r="A7022" s="47" t="s">
        <v>17</v>
      </c>
      <c r="B7022" s="47">
        <v>7021.0</v>
      </c>
      <c r="C7022" s="47">
        <v>0.044800000000000006</v>
      </c>
    </row>
    <row r="7023">
      <c r="A7023" s="47" t="s">
        <v>17</v>
      </c>
      <c r="B7023" s="47">
        <v>7022.0</v>
      </c>
      <c r="C7023" s="47">
        <v>0.04000000000000001</v>
      </c>
    </row>
    <row r="7024">
      <c r="A7024" s="47" t="s">
        <v>17</v>
      </c>
      <c r="B7024" s="47">
        <v>7023.0</v>
      </c>
      <c r="C7024" s="47">
        <v>0.1</v>
      </c>
    </row>
    <row r="7025">
      <c r="A7025" s="47" t="s">
        <v>17</v>
      </c>
      <c r="B7025" s="47">
        <v>7024.0</v>
      </c>
      <c r="C7025" s="47">
        <v>0.13520000000000001</v>
      </c>
    </row>
    <row r="7026">
      <c r="A7026" s="47" t="s">
        <v>17</v>
      </c>
      <c r="B7026" s="47">
        <v>7025.0</v>
      </c>
      <c r="C7026" s="47">
        <v>0.04000000000000001</v>
      </c>
    </row>
    <row r="7027">
      <c r="A7027" s="47" t="s">
        <v>17</v>
      </c>
      <c r="B7027" s="47">
        <v>7026.0</v>
      </c>
      <c r="C7027" s="47">
        <v>0.0</v>
      </c>
    </row>
    <row r="7028">
      <c r="A7028" s="47" t="s">
        <v>17</v>
      </c>
      <c r="B7028" s="47">
        <v>7027.0</v>
      </c>
      <c r="C7028" s="47">
        <v>0.0</v>
      </c>
    </row>
    <row r="7029">
      <c r="A7029" s="47" t="s">
        <v>17</v>
      </c>
      <c r="B7029" s="47">
        <v>7028.0</v>
      </c>
      <c r="C7029" s="47">
        <v>0.0</v>
      </c>
    </row>
    <row r="7030">
      <c r="A7030" s="47" t="s">
        <v>17</v>
      </c>
      <c r="B7030" s="47">
        <v>7029.0</v>
      </c>
      <c r="C7030" s="47">
        <v>0.0</v>
      </c>
    </row>
    <row r="7031">
      <c r="A7031" s="47" t="s">
        <v>17</v>
      </c>
      <c r="B7031" s="47">
        <v>7030.0</v>
      </c>
      <c r="C7031" s="47">
        <v>0.0</v>
      </c>
    </row>
    <row r="7032">
      <c r="A7032" s="47" t="s">
        <v>17</v>
      </c>
      <c r="B7032" s="47">
        <v>7031.0</v>
      </c>
      <c r="C7032" s="47">
        <v>0.0</v>
      </c>
    </row>
    <row r="7033">
      <c r="A7033" s="47" t="s">
        <v>17</v>
      </c>
      <c r="B7033" s="47">
        <v>7032.0</v>
      </c>
      <c r="C7033" s="47">
        <v>0.0</v>
      </c>
    </row>
    <row r="7034">
      <c r="A7034" s="47" t="s">
        <v>17</v>
      </c>
      <c r="B7034" s="47">
        <v>7033.0</v>
      </c>
      <c r="C7034" s="47">
        <v>0.0</v>
      </c>
    </row>
    <row r="7035">
      <c r="A7035" s="47" t="s">
        <v>17</v>
      </c>
      <c r="B7035" s="47">
        <v>7034.0</v>
      </c>
      <c r="C7035" s="47">
        <v>0.0</v>
      </c>
    </row>
    <row r="7036">
      <c r="A7036" s="47" t="s">
        <v>17</v>
      </c>
      <c r="B7036" s="47">
        <v>7035.0</v>
      </c>
      <c r="C7036" s="47">
        <v>0.0</v>
      </c>
    </row>
    <row r="7037">
      <c r="A7037" s="47" t="s">
        <v>17</v>
      </c>
      <c r="B7037" s="47">
        <v>7036.0</v>
      </c>
      <c r="C7037" s="47">
        <v>0.0</v>
      </c>
    </row>
    <row r="7038">
      <c r="A7038" s="47" t="s">
        <v>17</v>
      </c>
      <c r="B7038" s="47">
        <v>7037.0</v>
      </c>
      <c r="C7038" s="47">
        <v>0.0</v>
      </c>
    </row>
    <row r="7039">
      <c r="A7039" s="47" t="s">
        <v>17</v>
      </c>
      <c r="B7039" s="47">
        <v>7038.0</v>
      </c>
      <c r="C7039" s="47">
        <v>0.0</v>
      </c>
    </row>
    <row r="7040">
      <c r="A7040" s="47" t="s">
        <v>17</v>
      </c>
      <c r="B7040" s="47">
        <v>7039.0</v>
      </c>
      <c r="C7040" s="47">
        <v>0.0</v>
      </c>
    </row>
    <row r="7041">
      <c r="A7041" s="47" t="s">
        <v>17</v>
      </c>
      <c r="B7041" s="47">
        <v>7040.0</v>
      </c>
      <c r="C7041" s="47">
        <v>0.0656</v>
      </c>
    </row>
    <row r="7042">
      <c r="A7042" s="47" t="s">
        <v>17</v>
      </c>
      <c r="B7042" s="47">
        <v>7041.0</v>
      </c>
      <c r="C7042" s="47">
        <v>0.22240000000000004</v>
      </c>
    </row>
    <row r="7043">
      <c r="A7043" s="47" t="s">
        <v>17</v>
      </c>
      <c r="B7043" s="47">
        <v>7042.0</v>
      </c>
      <c r="C7043" s="47">
        <v>0.34240000000000004</v>
      </c>
    </row>
    <row r="7044">
      <c r="A7044" s="47" t="s">
        <v>17</v>
      </c>
      <c r="B7044" s="47">
        <v>7043.0</v>
      </c>
      <c r="C7044" s="47">
        <v>0.2136</v>
      </c>
    </row>
    <row r="7045">
      <c r="A7045" s="47" t="s">
        <v>17</v>
      </c>
      <c r="B7045" s="47">
        <v>7044.0</v>
      </c>
      <c r="C7045" s="47">
        <v>0.1656</v>
      </c>
    </row>
    <row r="7046">
      <c r="A7046" s="47" t="s">
        <v>17</v>
      </c>
      <c r="B7046" s="47">
        <v>7045.0</v>
      </c>
      <c r="C7046" s="47">
        <v>0.5016</v>
      </c>
    </row>
    <row r="7047">
      <c r="A7047" s="47" t="s">
        <v>17</v>
      </c>
      <c r="B7047" s="47">
        <v>7046.0</v>
      </c>
      <c r="C7047" s="47">
        <v>0.41200000000000003</v>
      </c>
    </row>
    <row r="7048">
      <c r="A7048" s="47" t="s">
        <v>17</v>
      </c>
      <c r="B7048" s="47">
        <v>7047.0</v>
      </c>
      <c r="C7048" s="47">
        <v>0.34240000000000004</v>
      </c>
    </row>
    <row r="7049">
      <c r="A7049" s="47" t="s">
        <v>17</v>
      </c>
      <c r="B7049" s="47">
        <v>7048.0</v>
      </c>
      <c r="C7049" s="47">
        <v>0.21120000000000003</v>
      </c>
    </row>
    <row r="7050">
      <c r="A7050" s="47" t="s">
        <v>17</v>
      </c>
      <c r="B7050" s="47">
        <v>7049.0</v>
      </c>
      <c r="C7050" s="47">
        <v>0.0376</v>
      </c>
    </row>
    <row r="7051">
      <c r="A7051" s="47" t="s">
        <v>17</v>
      </c>
      <c r="B7051" s="47">
        <v>7050.0</v>
      </c>
      <c r="C7051" s="47">
        <v>0.0</v>
      </c>
    </row>
    <row r="7052">
      <c r="A7052" s="47" t="s">
        <v>17</v>
      </c>
      <c r="B7052" s="47">
        <v>7051.0</v>
      </c>
      <c r="C7052" s="47">
        <v>0.0</v>
      </c>
    </row>
    <row r="7053">
      <c r="A7053" s="47" t="s">
        <v>17</v>
      </c>
      <c r="B7053" s="47">
        <v>7052.0</v>
      </c>
      <c r="C7053" s="47">
        <v>0.0</v>
      </c>
    </row>
    <row r="7054">
      <c r="A7054" s="47" t="s">
        <v>17</v>
      </c>
      <c r="B7054" s="47">
        <v>7053.0</v>
      </c>
      <c r="C7054" s="47">
        <v>0.0</v>
      </c>
    </row>
    <row r="7055">
      <c r="A7055" s="47" t="s">
        <v>17</v>
      </c>
      <c r="B7055" s="47">
        <v>7054.0</v>
      </c>
      <c r="C7055" s="47">
        <v>0.0</v>
      </c>
    </row>
    <row r="7056">
      <c r="A7056" s="47" t="s">
        <v>17</v>
      </c>
      <c r="B7056" s="47">
        <v>7055.0</v>
      </c>
      <c r="C7056" s="47">
        <v>0.0</v>
      </c>
    </row>
    <row r="7057">
      <c r="A7057" s="47" t="s">
        <v>17</v>
      </c>
      <c r="B7057" s="47">
        <v>7056.0</v>
      </c>
      <c r="C7057" s="47">
        <v>0.0</v>
      </c>
    </row>
    <row r="7058">
      <c r="A7058" s="47" t="s">
        <v>17</v>
      </c>
      <c r="B7058" s="47">
        <v>7057.0</v>
      </c>
      <c r="C7058" s="47">
        <v>0.0</v>
      </c>
    </row>
    <row r="7059">
      <c r="A7059" s="47" t="s">
        <v>17</v>
      </c>
      <c r="B7059" s="47">
        <v>7058.0</v>
      </c>
      <c r="C7059" s="47">
        <v>0.0</v>
      </c>
    </row>
    <row r="7060">
      <c r="A7060" s="47" t="s">
        <v>17</v>
      </c>
      <c r="B7060" s="47">
        <v>7059.0</v>
      </c>
      <c r="C7060" s="47">
        <v>0.0</v>
      </c>
    </row>
    <row r="7061">
      <c r="A7061" s="47" t="s">
        <v>17</v>
      </c>
      <c r="B7061" s="47">
        <v>7060.0</v>
      </c>
      <c r="C7061" s="47">
        <v>0.0</v>
      </c>
    </row>
    <row r="7062">
      <c r="A7062" s="47" t="s">
        <v>17</v>
      </c>
      <c r="B7062" s="47">
        <v>7061.0</v>
      </c>
      <c r="C7062" s="47">
        <v>0.0</v>
      </c>
    </row>
    <row r="7063">
      <c r="A7063" s="47" t="s">
        <v>17</v>
      </c>
      <c r="B7063" s="47">
        <v>7062.0</v>
      </c>
      <c r="C7063" s="47">
        <v>0.0</v>
      </c>
    </row>
    <row r="7064">
      <c r="A7064" s="47" t="s">
        <v>17</v>
      </c>
      <c r="B7064" s="47">
        <v>7063.0</v>
      </c>
      <c r="C7064" s="47">
        <v>0.0</v>
      </c>
    </row>
    <row r="7065">
      <c r="A7065" s="47" t="s">
        <v>17</v>
      </c>
      <c r="B7065" s="47">
        <v>7064.0</v>
      </c>
      <c r="C7065" s="47">
        <v>0.1168</v>
      </c>
    </row>
    <row r="7066">
      <c r="A7066" s="47" t="s">
        <v>17</v>
      </c>
      <c r="B7066" s="47">
        <v>7065.0</v>
      </c>
      <c r="C7066" s="47">
        <v>0.25520000000000004</v>
      </c>
    </row>
    <row r="7067">
      <c r="A7067" s="47" t="s">
        <v>17</v>
      </c>
      <c r="B7067" s="47">
        <v>7066.0</v>
      </c>
      <c r="C7067" s="47">
        <v>0.3288</v>
      </c>
    </row>
    <row r="7068">
      <c r="A7068" s="47" t="s">
        <v>17</v>
      </c>
      <c r="B7068" s="47">
        <v>7067.0</v>
      </c>
      <c r="C7068" s="47">
        <v>0.4584</v>
      </c>
    </row>
    <row r="7069">
      <c r="A7069" s="47" t="s">
        <v>17</v>
      </c>
      <c r="B7069" s="47">
        <v>7068.0</v>
      </c>
      <c r="C7069" s="47">
        <v>0.49360000000000004</v>
      </c>
    </row>
    <row r="7070">
      <c r="A7070" s="47" t="s">
        <v>17</v>
      </c>
      <c r="B7070" s="47">
        <v>7069.0</v>
      </c>
      <c r="C7070" s="47">
        <v>0.4944</v>
      </c>
    </row>
    <row r="7071">
      <c r="A7071" s="47" t="s">
        <v>17</v>
      </c>
      <c r="B7071" s="47">
        <v>7070.0</v>
      </c>
      <c r="C7071" s="47">
        <v>0.3992</v>
      </c>
    </row>
    <row r="7072">
      <c r="A7072" s="47" t="s">
        <v>17</v>
      </c>
      <c r="B7072" s="47">
        <v>7071.0</v>
      </c>
      <c r="C7072" s="47">
        <v>0.34</v>
      </c>
    </row>
    <row r="7073">
      <c r="A7073" s="47" t="s">
        <v>17</v>
      </c>
      <c r="B7073" s="47">
        <v>7072.0</v>
      </c>
      <c r="C7073" s="47">
        <v>0.196</v>
      </c>
    </row>
    <row r="7074">
      <c r="A7074" s="47" t="s">
        <v>17</v>
      </c>
      <c r="B7074" s="47">
        <v>7073.0</v>
      </c>
      <c r="C7074" s="47">
        <v>0.039200000000000006</v>
      </c>
    </row>
    <row r="7075">
      <c r="A7075" s="47" t="s">
        <v>17</v>
      </c>
      <c r="B7075" s="47">
        <v>7074.0</v>
      </c>
      <c r="C7075" s="47">
        <v>0.0</v>
      </c>
    </row>
    <row r="7076">
      <c r="A7076" s="47" t="s">
        <v>17</v>
      </c>
      <c r="B7076" s="47">
        <v>7075.0</v>
      </c>
      <c r="C7076" s="47">
        <v>0.0</v>
      </c>
    </row>
    <row r="7077">
      <c r="A7077" s="47" t="s">
        <v>17</v>
      </c>
      <c r="B7077" s="47">
        <v>7076.0</v>
      </c>
      <c r="C7077" s="47">
        <v>0.0</v>
      </c>
    </row>
    <row r="7078">
      <c r="A7078" s="47" t="s">
        <v>17</v>
      </c>
      <c r="B7078" s="47">
        <v>7077.0</v>
      </c>
      <c r="C7078" s="47">
        <v>0.0</v>
      </c>
    </row>
    <row r="7079">
      <c r="A7079" s="47" t="s">
        <v>17</v>
      </c>
      <c r="B7079" s="47">
        <v>7078.0</v>
      </c>
      <c r="C7079" s="47">
        <v>0.0</v>
      </c>
    </row>
    <row r="7080">
      <c r="A7080" s="47" t="s">
        <v>17</v>
      </c>
      <c r="B7080" s="47">
        <v>7079.0</v>
      </c>
      <c r="C7080" s="47">
        <v>0.0</v>
      </c>
    </row>
    <row r="7081">
      <c r="A7081" s="47" t="s">
        <v>17</v>
      </c>
      <c r="B7081" s="47">
        <v>7080.0</v>
      </c>
      <c r="C7081" s="47">
        <v>0.0</v>
      </c>
    </row>
    <row r="7082">
      <c r="A7082" s="47" t="s">
        <v>17</v>
      </c>
      <c r="B7082" s="47">
        <v>7081.0</v>
      </c>
      <c r="C7082" s="47">
        <v>0.0</v>
      </c>
    </row>
    <row r="7083">
      <c r="A7083" s="47" t="s">
        <v>17</v>
      </c>
      <c r="B7083" s="47">
        <v>7082.0</v>
      </c>
      <c r="C7083" s="47">
        <v>0.0</v>
      </c>
    </row>
    <row r="7084">
      <c r="A7084" s="47" t="s">
        <v>17</v>
      </c>
      <c r="B7084" s="47">
        <v>7083.0</v>
      </c>
      <c r="C7084" s="47">
        <v>0.0</v>
      </c>
    </row>
    <row r="7085">
      <c r="A7085" s="47" t="s">
        <v>17</v>
      </c>
      <c r="B7085" s="47">
        <v>7084.0</v>
      </c>
      <c r="C7085" s="47">
        <v>0.0</v>
      </c>
    </row>
    <row r="7086">
      <c r="A7086" s="47" t="s">
        <v>17</v>
      </c>
      <c r="B7086" s="47">
        <v>7085.0</v>
      </c>
      <c r="C7086" s="47">
        <v>0.0</v>
      </c>
    </row>
    <row r="7087">
      <c r="A7087" s="47" t="s">
        <v>17</v>
      </c>
      <c r="B7087" s="47">
        <v>7086.0</v>
      </c>
      <c r="C7087" s="47">
        <v>0.0</v>
      </c>
    </row>
    <row r="7088">
      <c r="A7088" s="47" t="s">
        <v>17</v>
      </c>
      <c r="B7088" s="47">
        <v>7087.0</v>
      </c>
      <c r="C7088" s="47">
        <v>0.0</v>
      </c>
    </row>
    <row r="7089">
      <c r="A7089" s="47" t="s">
        <v>17</v>
      </c>
      <c r="B7089" s="47">
        <v>7088.0</v>
      </c>
      <c r="C7089" s="47">
        <v>0.09360000000000002</v>
      </c>
    </row>
    <row r="7090">
      <c r="A7090" s="47" t="s">
        <v>17</v>
      </c>
      <c r="B7090" s="47">
        <v>7089.0</v>
      </c>
      <c r="C7090" s="47">
        <v>0.2416</v>
      </c>
    </row>
    <row r="7091">
      <c r="A7091" s="47" t="s">
        <v>17</v>
      </c>
      <c r="B7091" s="47">
        <v>7090.0</v>
      </c>
      <c r="C7091" s="47">
        <v>0.236</v>
      </c>
    </row>
    <row r="7092">
      <c r="A7092" s="47" t="s">
        <v>17</v>
      </c>
      <c r="B7092" s="47">
        <v>7091.0</v>
      </c>
      <c r="C7092" s="47">
        <v>0.45599999999999996</v>
      </c>
    </row>
    <row r="7093">
      <c r="A7093" s="47" t="s">
        <v>17</v>
      </c>
      <c r="B7093" s="47">
        <v>7092.0</v>
      </c>
      <c r="C7093" s="47">
        <v>0.41040000000000004</v>
      </c>
    </row>
    <row r="7094">
      <c r="A7094" s="47" t="s">
        <v>17</v>
      </c>
      <c r="B7094" s="47">
        <v>7093.0</v>
      </c>
      <c r="C7094" s="47">
        <v>0.20240000000000002</v>
      </c>
    </row>
    <row r="7095">
      <c r="A7095" s="47" t="s">
        <v>17</v>
      </c>
      <c r="B7095" s="47">
        <v>7094.0</v>
      </c>
      <c r="C7095" s="47">
        <v>0.37360000000000004</v>
      </c>
    </row>
    <row r="7096">
      <c r="A7096" s="47" t="s">
        <v>17</v>
      </c>
      <c r="B7096" s="47">
        <v>7095.0</v>
      </c>
      <c r="C7096" s="47">
        <v>0.25680000000000003</v>
      </c>
    </row>
    <row r="7097">
      <c r="A7097" s="47" t="s">
        <v>17</v>
      </c>
      <c r="B7097" s="47">
        <v>7096.0</v>
      </c>
      <c r="C7097" s="47">
        <v>0.0968</v>
      </c>
    </row>
    <row r="7098">
      <c r="A7098" s="47" t="s">
        <v>17</v>
      </c>
      <c r="B7098" s="47">
        <v>7097.0</v>
      </c>
      <c r="C7098" s="47">
        <v>0.0304</v>
      </c>
    </row>
    <row r="7099">
      <c r="A7099" s="47" t="s">
        <v>17</v>
      </c>
      <c r="B7099" s="47">
        <v>7098.0</v>
      </c>
      <c r="C7099" s="47">
        <v>0.0</v>
      </c>
    </row>
    <row r="7100">
      <c r="A7100" s="47" t="s">
        <v>17</v>
      </c>
      <c r="B7100" s="47">
        <v>7099.0</v>
      </c>
      <c r="C7100" s="47">
        <v>0.0</v>
      </c>
    </row>
    <row r="7101">
      <c r="A7101" s="47" t="s">
        <v>17</v>
      </c>
      <c r="B7101" s="47">
        <v>7100.0</v>
      </c>
      <c r="C7101" s="47">
        <v>0.0</v>
      </c>
    </row>
    <row r="7102">
      <c r="A7102" s="47" t="s">
        <v>17</v>
      </c>
      <c r="B7102" s="47">
        <v>7101.0</v>
      </c>
      <c r="C7102" s="47">
        <v>0.0</v>
      </c>
    </row>
    <row r="7103">
      <c r="A7103" s="47" t="s">
        <v>17</v>
      </c>
      <c r="B7103" s="47">
        <v>7102.0</v>
      </c>
      <c r="C7103" s="47">
        <v>0.0</v>
      </c>
    </row>
    <row r="7104">
      <c r="A7104" s="47" t="s">
        <v>17</v>
      </c>
      <c r="B7104" s="47">
        <v>7103.0</v>
      </c>
      <c r="C7104" s="47">
        <v>0.0</v>
      </c>
    </row>
    <row r="7105">
      <c r="A7105" s="47" t="s">
        <v>17</v>
      </c>
      <c r="B7105" s="47">
        <v>7104.0</v>
      </c>
      <c r="C7105" s="47">
        <v>0.0</v>
      </c>
    </row>
    <row r="7106">
      <c r="A7106" s="47" t="s">
        <v>17</v>
      </c>
      <c r="B7106" s="47">
        <v>7105.0</v>
      </c>
      <c r="C7106" s="47">
        <v>0.0</v>
      </c>
    </row>
    <row r="7107">
      <c r="A7107" s="47" t="s">
        <v>17</v>
      </c>
      <c r="B7107" s="47">
        <v>7106.0</v>
      </c>
      <c r="C7107" s="47">
        <v>0.0</v>
      </c>
    </row>
    <row r="7108">
      <c r="A7108" s="47" t="s">
        <v>17</v>
      </c>
      <c r="B7108" s="47">
        <v>7107.0</v>
      </c>
      <c r="C7108" s="47">
        <v>0.0</v>
      </c>
    </row>
    <row r="7109">
      <c r="A7109" s="47" t="s">
        <v>17</v>
      </c>
      <c r="B7109" s="47">
        <v>7108.0</v>
      </c>
      <c r="C7109" s="47">
        <v>0.0</v>
      </c>
    </row>
    <row r="7110">
      <c r="A7110" s="47" t="s">
        <v>17</v>
      </c>
      <c r="B7110" s="47">
        <v>7109.0</v>
      </c>
      <c r="C7110" s="47">
        <v>0.0</v>
      </c>
    </row>
    <row r="7111">
      <c r="A7111" s="47" t="s">
        <v>17</v>
      </c>
      <c r="B7111" s="47">
        <v>7110.0</v>
      </c>
      <c r="C7111" s="47">
        <v>0.0</v>
      </c>
    </row>
    <row r="7112">
      <c r="A7112" s="47" t="s">
        <v>17</v>
      </c>
      <c r="B7112" s="47">
        <v>7111.0</v>
      </c>
      <c r="C7112" s="47">
        <v>0.0</v>
      </c>
    </row>
    <row r="7113">
      <c r="A7113" s="47" t="s">
        <v>17</v>
      </c>
      <c r="B7113" s="47">
        <v>7112.0</v>
      </c>
      <c r="C7113" s="47">
        <v>0.064</v>
      </c>
    </row>
    <row r="7114">
      <c r="A7114" s="47" t="s">
        <v>17</v>
      </c>
      <c r="B7114" s="47">
        <v>7113.0</v>
      </c>
      <c r="C7114" s="47">
        <v>0.128</v>
      </c>
    </row>
    <row r="7115">
      <c r="A7115" s="47" t="s">
        <v>17</v>
      </c>
      <c r="B7115" s="47">
        <v>7114.0</v>
      </c>
      <c r="C7115" s="47">
        <v>0.11599999999999999</v>
      </c>
    </row>
    <row r="7116">
      <c r="A7116" s="47" t="s">
        <v>17</v>
      </c>
      <c r="B7116" s="47">
        <v>7115.0</v>
      </c>
      <c r="C7116" s="47">
        <v>0.36560000000000004</v>
      </c>
    </row>
    <row r="7117">
      <c r="A7117" s="47" t="s">
        <v>17</v>
      </c>
      <c r="B7117" s="47">
        <v>7116.0</v>
      </c>
      <c r="C7117" s="47">
        <v>0.3688</v>
      </c>
    </row>
    <row r="7118">
      <c r="A7118" s="47" t="s">
        <v>17</v>
      </c>
      <c r="B7118" s="47">
        <v>7117.0</v>
      </c>
      <c r="C7118" s="47">
        <v>0.3264</v>
      </c>
    </row>
    <row r="7119">
      <c r="A7119" s="47" t="s">
        <v>17</v>
      </c>
      <c r="B7119" s="47">
        <v>7118.0</v>
      </c>
      <c r="C7119" s="47">
        <v>0.2584</v>
      </c>
    </row>
    <row r="7120">
      <c r="A7120" s="47" t="s">
        <v>17</v>
      </c>
      <c r="B7120" s="47">
        <v>7119.0</v>
      </c>
      <c r="C7120" s="47">
        <v>0.1888</v>
      </c>
    </row>
    <row r="7121">
      <c r="A7121" s="47" t="s">
        <v>17</v>
      </c>
      <c r="B7121" s="47">
        <v>7120.0</v>
      </c>
      <c r="C7121" s="47">
        <v>0.1512</v>
      </c>
    </row>
    <row r="7122">
      <c r="A7122" s="47" t="s">
        <v>17</v>
      </c>
      <c r="B7122" s="47">
        <v>7121.0</v>
      </c>
      <c r="C7122" s="47">
        <v>0.016</v>
      </c>
    </row>
    <row r="7123">
      <c r="A7123" s="47" t="s">
        <v>17</v>
      </c>
      <c r="B7123" s="47">
        <v>7122.0</v>
      </c>
      <c r="C7123" s="47">
        <v>0.0</v>
      </c>
    </row>
    <row r="7124">
      <c r="A7124" s="47" t="s">
        <v>17</v>
      </c>
      <c r="B7124" s="47">
        <v>7123.0</v>
      </c>
      <c r="C7124" s="47">
        <v>0.0</v>
      </c>
    </row>
    <row r="7125">
      <c r="A7125" s="47" t="s">
        <v>17</v>
      </c>
      <c r="B7125" s="47">
        <v>7124.0</v>
      </c>
      <c r="C7125" s="47">
        <v>0.0</v>
      </c>
    </row>
    <row r="7126">
      <c r="A7126" s="47" t="s">
        <v>17</v>
      </c>
      <c r="B7126" s="47">
        <v>7125.0</v>
      </c>
      <c r="C7126" s="47">
        <v>0.0</v>
      </c>
    </row>
    <row r="7127">
      <c r="A7127" s="47" t="s">
        <v>17</v>
      </c>
      <c r="B7127" s="47">
        <v>7126.0</v>
      </c>
      <c r="C7127" s="47">
        <v>0.0</v>
      </c>
    </row>
    <row r="7128">
      <c r="A7128" s="47" t="s">
        <v>17</v>
      </c>
      <c r="B7128" s="47">
        <v>7127.0</v>
      </c>
      <c r="C7128" s="47">
        <v>0.0</v>
      </c>
    </row>
    <row r="7129">
      <c r="A7129" s="47" t="s">
        <v>17</v>
      </c>
      <c r="B7129" s="47">
        <v>7128.0</v>
      </c>
      <c r="C7129" s="47">
        <v>0.0</v>
      </c>
    </row>
    <row r="7130">
      <c r="A7130" s="47" t="s">
        <v>17</v>
      </c>
      <c r="B7130" s="47">
        <v>7129.0</v>
      </c>
      <c r="C7130" s="47">
        <v>0.0</v>
      </c>
    </row>
    <row r="7131">
      <c r="A7131" s="47" t="s">
        <v>17</v>
      </c>
      <c r="B7131" s="47">
        <v>7130.0</v>
      </c>
      <c r="C7131" s="47">
        <v>0.0</v>
      </c>
    </row>
    <row r="7132">
      <c r="A7132" s="47" t="s">
        <v>17</v>
      </c>
      <c r="B7132" s="47">
        <v>7131.0</v>
      </c>
      <c r="C7132" s="47">
        <v>0.0</v>
      </c>
    </row>
    <row r="7133">
      <c r="A7133" s="47" t="s">
        <v>17</v>
      </c>
      <c r="B7133" s="47">
        <v>7132.0</v>
      </c>
      <c r="C7133" s="47">
        <v>0.0</v>
      </c>
    </row>
    <row r="7134">
      <c r="A7134" s="47" t="s">
        <v>17</v>
      </c>
      <c r="B7134" s="47">
        <v>7133.0</v>
      </c>
      <c r="C7134" s="47">
        <v>0.0</v>
      </c>
    </row>
    <row r="7135">
      <c r="A7135" s="47" t="s">
        <v>17</v>
      </c>
      <c r="B7135" s="47">
        <v>7134.0</v>
      </c>
      <c r="C7135" s="47">
        <v>0.0</v>
      </c>
    </row>
    <row r="7136">
      <c r="A7136" s="47" t="s">
        <v>17</v>
      </c>
      <c r="B7136" s="47">
        <v>7135.0</v>
      </c>
      <c r="C7136" s="47">
        <v>0.0</v>
      </c>
    </row>
    <row r="7137">
      <c r="A7137" s="47" t="s">
        <v>17</v>
      </c>
      <c r="B7137" s="47">
        <v>7136.0</v>
      </c>
      <c r="C7137" s="47">
        <v>0.039200000000000006</v>
      </c>
    </row>
    <row r="7138">
      <c r="A7138" s="47" t="s">
        <v>17</v>
      </c>
      <c r="B7138" s="47">
        <v>7137.0</v>
      </c>
      <c r="C7138" s="47">
        <v>0.12560000000000002</v>
      </c>
    </row>
    <row r="7139">
      <c r="A7139" s="47" t="s">
        <v>17</v>
      </c>
      <c r="B7139" s="47">
        <v>7138.0</v>
      </c>
      <c r="C7139" s="47">
        <v>0.31920000000000004</v>
      </c>
    </row>
    <row r="7140">
      <c r="A7140" s="47" t="s">
        <v>17</v>
      </c>
      <c r="B7140" s="47">
        <v>7139.0</v>
      </c>
      <c r="C7140" s="47">
        <v>0.4664</v>
      </c>
    </row>
    <row r="7141">
      <c r="A7141" s="47" t="s">
        <v>17</v>
      </c>
      <c r="B7141" s="47">
        <v>7140.0</v>
      </c>
      <c r="C7141" s="47">
        <v>0.4312</v>
      </c>
    </row>
    <row r="7142">
      <c r="A7142" s="47" t="s">
        <v>17</v>
      </c>
      <c r="B7142" s="47">
        <v>7141.0</v>
      </c>
      <c r="C7142" s="47">
        <v>0.4592</v>
      </c>
    </row>
    <row r="7143">
      <c r="A7143" s="47" t="s">
        <v>17</v>
      </c>
      <c r="B7143" s="47">
        <v>7142.0</v>
      </c>
      <c r="C7143" s="47">
        <v>0.1888</v>
      </c>
    </row>
    <row r="7144">
      <c r="A7144" s="47" t="s">
        <v>17</v>
      </c>
      <c r="B7144" s="47">
        <v>7143.0</v>
      </c>
      <c r="C7144" s="47">
        <v>0.09040000000000001</v>
      </c>
    </row>
    <row r="7145">
      <c r="A7145" s="47" t="s">
        <v>17</v>
      </c>
      <c r="B7145" s="47">
        <v>7144.0</v>
      </c>
      <c r="C7145" s="47">
        <v>0.1376</v>
      </c>
    </row>
    <row r="7146">
      <c r="A7146" s="47" t="s">
        <v>17</v>
      </c>
      <c r="B7146" s="47">
        <v>7145.0</v>
      </c>
      <c r="C7146" s="47">
        <v>0.031200000000000002</v>
      </c>
    </row>
    <row r="7147">
      <c r="A7147" s="47" t="s">
        <v>17</v>
      </c>
      <c r="B7147" s="47">
        <v>7146.0</v>
      </c>
      <c r="C7147" s="47">
        <v>0.0</v>
      </c>
    </row>
    <row r="7148">
      <c r="A7148" s="47" t="s">
        <v>17</v>
      </c>
      <c r="B7148" s="47">
        <v>7147.0</v>
      </c>
      <c r="C7148" s="47">
        <v>0.0</v>
      </c>
    </row>
    <row r="7149">
      <c r="A7149" s="47" t="s">
        <v>17</v>
      </c>
      <c r="B7149" s="47">
        <v>7148.0</v>
      </c>
      <c r="C7149" s="47">
        <v>0.0</v>
      </c>
    </row>
    <row r="7150">
      <c r="A7150" s="47" t="s">
        <v>17</v>
      </c>
      <c r="B7150" s="47">
        <v>7149.0</v>
      </c>
      <c r="C7150" s="47">
        <v>0.0</v>
      </c>
    </row>
    <row r="7151">
      <c r="A7151" s="47" t="s">
        <v>17</v>
      </c>
      <c r="B7151" s="47">
        <v>7150.0</v>
      </c>
      <c r="C7151" s="47">
        <v>0.0</v>
      </c>
    </row>
    <row r="7152">
      <c r="A7152" s="47" t="s">
        <v>17</v>
      </c>
      <c r="B7152" s="47">
        <v>7151.0</v>
      </c>
      <c r="C7152" s="47">
        <v>0.0</v>
      </c>
    </row>
    <row r="7153">
      <c r="A7153" s="47" t="s">
        <v>17</v>
      </c>
      <c r="B7153" s="47">
        <v>7152.0</v>
      </c>
      <c r="C7153" s="47">
        <v>0.0</v>
      </c>
    </row>
    <row r="7154">
      <c r="A7154" s="47" t="s">
        <v>17</v>
      </c>
      <c r="B7154" s="47">
        <v>7153.0</v>
      </c>
      <c r="C7154" s="47">
        <v>0.0</v>
      </c>
    </row>
    <row r="7155">
      <c r="A7155" s="47" t="s">
        <v>17</v>
      </c>
      <c r="B7155" s="47">
        <v>7154.0</v>
      </c>
      <c r="C7155" s="47">
        <v>0.0</v>
      </c>
    </row>
    <row r="7156">
      <c r="A7156" s="47" t="s">
        <v>17</v>
      </c>
      <c r="B7156" s="47">
        <v>7155.0</v>
      </c>
      <c r="C7156" s="47">
        <v>0.0</v>
      </c>
    </row>
    <row r="7157">
      <c r="A7157" s="47" t="s">
        <v>17</v>
      </c>
      <c r="B7157" s="47">
        <v>7156.0</v>
      </c>
      <c r="C7157" s="47">
        <v>0.0</v>
      </c>
    </row>
    <row r="7158">
      <c r="A7158" s="47" t="s">
        <v>17</v>
      </c>
      <c r="B7158" s="47">
        <v>7157.0</v>
      </c>
      <c r="C7158" s="47">
        <v>0.0</v>
      </c>
    </row>
    <row r="7159">
      <c r="A7159" s="47" t="s">
        <v>17</v>
      </c>
      <c r="B7159" s="47">
        <v>7158.0</v>
      </c>
      <c r="C7159" s="47">
        <v>0.0</v>
      </c>
    </row>
    <row r="7160">
      <c r="A7160" s="47" t="s">
        <v>17</v>
      </c>
      <c r="B7160" s="47">
        <v>7159.0</v>
      </c>
      <c r="C7160" s="47">
        <v>0.0</v>
      </c>
    </row>
    <row r="7161">
      <c r="A7161" s="47" t="s">
        <v>17</v>
      </c>
      <c r="B7161" s="47">
        <v>7160.0</v>
      </c>
      <c r="C7161" s="47">
        <v>0.0688</v>
      </c>
    </row>
    <row r="7162">
      <c r="A7162" s="47" t="s">
        <v>17</v>
      </c>
      <c r="B7162" s="47">
        <v>7161.0</v>
      </c>
      <c r="C7162" s="47">
        <v>0.1912</v>
      </c>
    </row>
    <row r="7163">
      <c r="A7163" s="47" t="s">
        <v>17</v>
      </c>
      <c r="B7163" s="47">
        <v>7162.0</v>
      </c>
      <c r="C7163" s="47">
        <v>0.33840000000000003</v>
      </c>
    </row>
    <row r="7164">
      <c r="A7164" s="47" t="s">
        <v>17</v>
      </c>
      <c r="B7164" s="47">
        <v>7163.0</v>
      </c>
      <c r="C7164" s="47">
        <v>0.3688</v>
      </c>
    </row>
    <row r="7165">
      <c r="A7165" s="47" t="s">
        <v>17</v>
      </c>
      <c r="B7165" s="47">
        <v>7164.0</v>
      </c>
      <c r="C7165" s="47">
        <v>0.3144</v>
      </c>
    </row>
    <row r="7166">
      <c r="A7166" s="47" t="s">
        <v>17</v>
      </c>
      <c r="B7166" s="47">
        <v>7165.0</v>
      </c>
      <c r="C7166" s="47">
        <v>0.4552</v>
      </c>
    </row>
    <row r="7167">
      <c r="A7167" s="47" t="s">
        <v>17</v>
      </c>
      <c r="B7167" s="47">
        <v>7166.0</v>
      </c>
      <c r="C7167" s="47">
        <v>0.39440000000000003</v>
      </c>
    </row>
    <row r="7168">
      <c r="A7168" s="47" t="s">
        <v>17</v>
      </c>
      <c r="B7168" s="47">
        <v>7167.0</v>
      </c>
      <c r="C7168" s="47">
        <v>0.328</v>
      </c>
    </row>
    <row r="7169">
      <c r="A7169" s="47" t="s">
        <v>17</v>
      </c>
      <c r="B7169" s="47">
        <v>7168.0</v>
      </c>
      <c r="C7169" s="47">
        <v>0.1504</v>
      </c>
    </row>
    <row r="7170">
      <c r="A7170" s="47" t="s">
        <v>17</v>
      </c>
      <c r="B7170" s="47">
        <v>7169.0</v>
      </c>
      <c r="C7170" s="47">
        <v>0.0328</v>
      </c>
    </row>
    <row r="7171">
      <c r="A7171" s="47" t="s">
        <v>17</v>
      </c>
      <c r="B7171" s="47">
        <v>7170.0</v>
      </c>
      <c r="C7171" s="47">
        <v>0.0</v>
      </c>
    </row>
    <row r="7172">
      <c r="A7172" s="47" t="s">
        <v>17</v>
      </c>
      <c r="B7172" s="47">
        <v>7171.0</v>
      </c>
      <c r="C7172" s="47">
        <v>0.0</v>
      </c>
    </row>
    <row r="7173">
      <c r="A7173" s="47" t="s">
        <v>17</v>
      </c>
      <c r="B7173" s="47">
        <v>7172.0</v>
      </c>
      <c r="C7173" s="47">
        <v>0.0</v>
      </c>
    </row>
    <row r="7174">
      <c r="A7174" s="47" t="s">
        <v>17</v>
      </c>
      <c r="B7174" s="47">
        <v>7173.0</v>
      </c>
      <c r="C7174" s="47">
        <v>0.0</v>
      </c>
    </row>
    <row r="7175">
      <c r="A7175" s="47" t="s">
        <v>17</v>
      </c>
      <c r="B7175" s="47">
        <v>7174.0</v>
      </c>
      <c r="C7175" s="47">
        <v>0.0</v>
      </c>
    </row>
    <row r="7176">
      <c r="A7176" s="47" t="s">
        <v>17</v>
      </c>
      <c r="B7176" s="47">
        <v>7175.0</v>
      </c>
      <c r="C7176" s="47">
        <v>0.0</v>
      </c>
    </row>
    <row r="7177">
      <c r="A7177" s="47" t="s">
        <v>17</v>
      </c>
      <c r="B7177" s="47">
        <v>7176.0</v>
      </c>
      <c r="C7177" s="47">
        <v>0.0</v>
      </c>
    </row>
    <row r="7178">
      <c r="A7178" s="47" t="s">
        <v>17</v>
      </c>
      <c r="B7178" s="47">
        <v>7177.0</v>
      </c>
      <c r="C7178" s="47">
        <v>0.0</v>
      </c>
    </row>
    <row r="7179">
      <c r="A7179" s="47" t="s">
        <v>17</v>
      </c>
      <c r="B7179" s="47">
        <v>7178.0</v>
      </c>
      <c r="C7179" s="47">
        <v>0.0</v>
      </c>
    </row>
    <row r="7180">
      <c r="A7180" s="47" t="s">
        <v>17</v>
      </c>
      <c r="B7180" s="47">
        <v>7179.0</v>
      </c>
      <c r="C7180" s="47">
        <v>0.0</v>
      </c>
    </row>
    <row r="7181">
      <c r="A7181" s="47" t="s">
        <v>17</v>
      </c>
      <c r="B7181" s="47">
        <v>7180.0</v>
      </c>
      <c r="C7181" s="47">
        <v>0.0</v>
      </c>
    </row>
    <row r="7182">
      <c r="A7182" s="47" t="s">
        <v>17</v>
      </c>
      <c r="B7182" s="47">
        <v>7181.0</v>
      </c>
      <c r="C7182" s="47">
        <v>0.0</v>
      </c>
    </row>
    <row r="7183">
      <c r="A7183" s="47" t="s">
        <v>17</v>
      </c>
      <c r="B7183" s="47">
        <v>7182.0</v>
      </c>
      <c r="C7183" s="47">
        <v>0.0</v>
      </c>
    </row>
    <row r="7184">
      <c r="A7184" s="47" t="s">
        <v>17</v>
      </c>
      <c r="B7184" s="47">
        <v>7183.0</v>
      </c>
      <c r="C7184" s="47">
        <v>0.0</v>
      </c>
    </row>
    <row r="7185">
      <c r="A7185" s="47" t="s">
        <v>17</v>
      </c>
      <c r="B7185" s="47">
        <v>7184.0</v>
      </c>
      <c r="C7185" s="47">
        <v>0.09360000000000002</v>
      </c>
    </row>
    <row r="7186">
      <c r="A7186" s="47" t="s">
        <v>17</v>
      </c>
      <c r="B7186" s="47">
        <v>7185.0</v>
      </c>
      <c r="C7186" s="47">
        <v>0.2416</v>
      </c>
    </row>
    <row r="7187">
      <c r="A7187" s="47" t="s">
        <v>17</v>
      </c>
      <c r="B7187" s="47">
        <v>7186.0</v>
      </c>
      <c r="C7187" s="47">
        <v>0.36000000000000004</v>
      </c>
    </row>
    <row r="7188">
      <c r="A7188" s="47" t="s">
        <v>17</v>
      </c>
      <c r="B7188" s="47">
        <v>7187.0</v>
      </c>
      <c r="C7188" s="47">
        <v>0.42000000000000004</v>
      </c>
    </row>
    <row r="7189">
      <c r="A7189" s="47" t="s">
        <v>17</v>
      </c>
      <c r="B7189" s="47">
        <v>7188.0</v>
      </c>
      <c r="C7189" s="47">
        <v>0.488</v>
      </c>
    </row>
    <row r="7190">
      <c r="A7190" s="47" t="s">
        <v>17</v>
      </c>
      <c r="B7190" s="47">
        <v>7189.0</v>
      </c>
      <c r="C7190" s="47">
        <v>0.42480000000000007</v>
      </c>
    </row>
    <row r="7191">
      <c r="A7191" s="47" t="s">
        <v>17</v>
      </c>
      <c r="B7191" s="47">
        <v>7190.0</v>
      </c>
      <c r="C7191" s="47">
        <v>0.4096</v>
      </c>
    </row>
    <row r="7192">
      <c r="A7192" s="47" t="s">
        <v>17</v>
      </c>
      <c r="B7192" s="47">
        <v>7191.0</v>
      </c>
      <c r="C7192" s="47">
        <v>0.32080000000000003</v>
      </c>
    </row>
    <row r="7193">
      <c r="A7193" s="47" t="s">
        <v>17</v>
      </c>
      <c r="B7193" s="47">
        <v>7192.0</v>
      </c>
      <c r="C7193" s="47">
        <v>0.18560000000000001</v>
      </c>
    </row>
    <row r="7194">
      <c r="A7194" s="47" t="s">
        <v>17</v>
      </c>
      <c r="B7194" s="47">
        <v>7193.0</v>
      </c>
      <c r="C7194" s="47">
        <v>0.0304</v>
      </c>
    </row>
    <row r="7195">
      <c r="A7195" s="47" t="s">
        <v>17</v>
      </c>
      <c r="B7195" s="47">
        <v>7194.0</v>
      </c>
      <c r="C7195" s="47">
        <v>0.0</v>
      </c>
    </row>
    <row r="7196">
      <c r="A7196" s="47" t="s">
        <v>17</v>
      </c>
      <c r="B7196" s="47">
        <v>7195.0</v>
      </c>
      <c r="C7196" s="47">
        <v>0.0</v>
      </c>
    </row>
    <row r="7197">
      <c r="A7197" s="47" t="s">
        <v>17</v>
      </c>
      <c r="B7197" s="47">
        <v>7196.0</v>
      </c>
      <c r="C7197" s="47">
        <v>0.0</v>
      </c>
    </row>
    <row r="7198">
      <c r="A7198" s="47" t="s">
        <v>17</v>
      </c>
      <c r="B7198" s="47">
        <v>7197.0</v>
      </c>
      <c r="C7198" s="47">
        <v>0.0</v>
      </c>
    </row>
    <row r="7199">
      <c r="A7199" s="47" t="s">
        <v>17</v>
      </c>
      <c r="B7199" s="47">
        <v>7198.0</v>
      </c>
      <c r="C7199" s="47">
        <v>0.0</v>
      </c>
    </row>
    <row r="7200">
      <c r="A7200" s="47" t="s">
        <v>17</v>
      </c>
      <c r="B7200" s="47">
        <v>7199.0</v>
      </c>
      <c r="C7200" s="47">
        <v>0.0</v>
      </c>
    </row>
    <row r="7201">
      <c r="A7201" s="47" t="s">
        <v>17</v>
      </c>
      <c r="B7201" s="47">
        <v>7200.0</v>
      </c>
      <c r="C7201" s="47">
        <v>0.0</v>
      </c>
    </row>
    <row r="7202">
      <c r="A7202" s="47" t="s">
        <v>17</v>
      </c>
      <c r="B7202" s="47">
        <v>7201.0</v>
      </c>
      <c r="C7202" s="47">
        <v>0.0</v>
      </c>
    </row>
    <row r="7203">
      <c r="A7203" s="47" t="s">
        <v>17</v>
      </c>
      <c r="B7203" s="47">
        <v>7202.0</v>
      </c>
      <c r="C7203" s="47">
        <v>0.0</v>
      </c>
    </row>
    <row r="7204">
      <c r="A7204" s="47" t="s">
        <v>17</v>
      </c>
      <c r="B7204" s="47">
        <v>7203.0</v>
      </c>
      <c r="C7204" s="47">
        <v>0.0</v>
      </c>
    </row>
    <row r="7205">
      <c r="A7205" s="47" t="s">
        <v>17</v>
      </c>
      <c r="B7205" s="47">
        <v>7204.0</v>
      </c>
      <c r="C7205" s="47">
        <v>0.0</v>
      </c>
    </row>
    <row r="7206">
      <c r="A7206" s="47" t="s">
        <v>17</v>
      </c>
      <c r="B7206" s="47">
        <v>7205.0</v>
      </c>
      <c r="C7206" s="47">
        <v>0.0</v>
      </c>
    </row>
    <row r="7207">
      <c r="A7207" s="47" t="s">
        <v>17</v>
      </c>
      <c r="B7207" s="47">
        <v>7206.0</v>
      </c>
      <c r="C7207" s="47">
        <v>0.0</v>
      </c>
    </row>
    <row r="7208">
      <c r="A7208" s="47" t="s">
        <v>17</v>
      </c>
      <c r="B7208" s="47">
        <v>7207.0</v>
      </c>
      <c r="C7208" s="47">
        <v>0.0</v>
      </c>
    </row>
    <row r="7209">
      <c r="A7209" s="47" t="s">
        <v>17</v>
      </c>
      <c r="B7209" s="47">
        <v>7208.0</v>
      </c>
      <c r="C7209" s="47">
        <v>0.08080000000000001</v>
      </c>
    </row>
    <row r="7210">
      <c r="A7210" s="47" t="s">
        <v>17</v>
      </c>
      <c r="B7210" s="47">
        <v>7209.0</v>
      </c>
      <c r="C7210" s="47">
        <v>0.20800000000000002</v>
      </c>
    </row>
    <row r="7211">
      <c r="A7211" s="47" t="s">
        <v>17</v>
      </c>
      <c r="B7211" s="47">
        <v>7210.0</v>
      </c>
      <c r="C7211" s="47">
        <v>0.3104</v>
      </c>
    </row>
    <row r="7212">
      <c r="A7212" s="47" t="s">
        <v>17</v>
      </c>
      <c r="B7212" s="47">
        <v>7211.0</v>
      </c>
      <c r="C7212" s="47">
        <v>0.4072</v>
      </c>
    </row>
    <row r="7213">
      <c r="A7213" s="47" t="s">
        <v>17</v>
      </c>
      <c r="B7213" s="47">
        <v>7212.0</v>
      </c>
      <c r="C7213" s="47">
        <v>0.43760000000000004</v>
      </c>
    </row>
    <row r="7214">
      <c r="A7214" s="47" t="s">
        <v>17</v>
      </c>
      <c r="B7214" s="47">
        <v>7213.0</v>
      </c>
      <c r="C7214" s="47">
        <v>0.41840000000000005</v>
      </c>
    </row>
    <row r="7215">
      <c r="A7215" s="47" t="s">
        <v>17</v>
      </c>
      <c r="B7215" s="47">
        <v>7214.0</v>
      </c>
      <c r="C7215" s="47">
        <v>0.36560000000000004</v>
      </c>
    </row>
    <row r="7216">
      <c r="A7216" s="47" t="s">
        <v>17</v>
      </c>
      <c r="B7216" s="47">
        <v>7215.0</v>
      </c>
      <c r="C7216" s="47">
        <v>0.2752</v>
      </c>
    </row>
    <row r="7217">
      <c r="A7217" s="47" t="s">
        <v>17</v>
      </c>
      <c r="B7217" s="47">
        <v>7216.0</v>
      </c>
      <c r="C7217" s="47">
        <v>0.148</v>
      </c>
    </row>
    <row r="7218">
      <c r="A7218" s="47" t="s">
        <v>17</v>
      </c>
      <c r="B7218" s="47">
        <v>7217.0</v>
      </c>
      <c r="C7218" s="47">
        <v>0.0288</v>
      </c>
    </row>
    <row r="7219">
      <c r="A7219" s="47" t="s">
        <v>17</v>
      </c>
      <c r="B7219" s="47">
        <v>7218.0</v>
      </c>
      <c r="C7219" s="47">
        <v>0.0</v>
      </c>
    </row>
    <row r="7220">
      <c r="A7220" s="47" t="s">
        <v>17</v>
      </c>
      <c r="B7220" s="47">
        <v>7219.0</v>
      </c>
      <c r="C7220" s="47">
        <v>0.0</v>
      </c>
    </row>
    <row r="7221">
      <c r="A7221" s="47" t="s">
        <v>17</v>
      </c>
      <c r="B7221" s="47">
        <v>7220.0</v>
      </c>
      <c r="C7221" s="47">
        <v>0.0</v>
      </c>
    </row>
    <row r="7222">
      <c r="A7222" s="47" t="s">
        <v>17</v>
      </c>
      <c r="B7222" s="47">
        <v>7221.0</v>
      </c>
      <c r="C7222" s="47">
        <v>0.0</v>
      </c>
    </row>
    <row r="7223">
      <c r="A7223" s="47" t="s">
        <v>17</v>
      </c>
      <c r="B7223" s="47">
        <v>7222.0</v>
      </c>
      <c r="C7223" s="47">
        <v>0.0</v>
      </c>
    </row>
    <row r="7224">
      <c r="A7224" s="47" t="s">
        <v>17</v>
      </c>
      <c r="B7224" s="47">
        <v>7223.0</v>
      </c>
      <c r="C7224" s="47">
        <v>0.0</v>
      </c>
    </row>
    <row r="7225">
      <c r="A7225" s="47" t="s">
        <v>17</v>
      </c>
      <c r="B7225" s="47">
        <v>7224.0</v>
      </c>
      <c r="C7225" s="47">
        <v>0.0</v>
      </c>
    </row>
    <row r="7226">
      <c r="A7226" s="47" t="s">
        <v>17</v>
      </c>
      <c r="B7226" s="47">
        <v>7225.0</v>
      </c>
      <c r="C7226" s="47">
        <v>0.0</v>
      </c>
    </row>
    <row r="7227">
      <c r="A7227" s="47" t="s">
        <v>17</v>
      </c>
      <c r="B7227" s="47">
        <v>7226.0</v>
      </c>
      <c r="C7227" s="47">
        <v>0.0</v>
      </c>
    </row>
    <row r="7228">
      <c r="A7228" s="47" t="s">
        <v>17</v>
      </c>
      <c r="B7228" s="47">
        <v>7227.0</v>
      </c>
      <c r="C7228" s="47">
        <v>0.0</v>
      </c>
    </row>
    <row r="7229">
      <c r="A7229" s="47" t="s">
        <v>17</v>
      </c>
      <c r="B7229" s="47">
        <v>7228.0</v>
      </c>
      <c r="C7229" s="47">
        <v>0.0</v>
      </c>
    </row>
    <row r="7230">
      <c r="A7230" s="47" t="s">
        <v>17</v>
      </c>
      <c r="B7230" s="47">
        <v>7229.0</v>
      </c>
      <c r="C7230" s="47">
        <v>0.0</v>
      </c>
    </row>
    <row r="7231">
      <c r="A7231" s="47" t="s">
        <v>17</v>
      </c>
      <c r="B7231" s="47">
        <v>7230.0</v>
      </c>
      <c r="C7231" s="47">
        <v>0.0</v>
      </c>
    </row>
    <row r="7232">
      <c r="A7232" s="47" t="s">
        <v>17</v>
      </c>
      <c r="B7232" s="47">
        <v>7231.0</v>
      </c>
      <c r="C7232" s="47">
        <v>0.0</v>
      </c>
    </row>
    <row r="7233">
      <c r="A7233" s="47" t="s">
        <v>17</v>
      </c>
      <c r="B7233" s="47">
        <v>7232.0</v>
      </c>
      <c r="C7233" s="47">
        <v>0.0976</v>
      </c>
    </row>
    <row r="7234">
      <c r="A7234" s="47" t="s">
        <v>17</v>
      </c>
      <c r="B7234" s="47">
        <v>7233.0</v>
      </c>
      <c r="C7234" s="47">
        <v>0.2336</v>
      </c>
    </row>
    <row r="7235">
      <c r="A7235" s="47" t="s">
        <v>17</v>
      </c>
      <c r="B7235" s="47">
        <v>7234.0</v>
      </c>
      <c r="C7235" s="47">
        <v>0.3488</v>
      </c>
    </row>
    <row r="7236">
      <c r="A7236" s="47" t="s">
        <v>17</v>
      </c>
      <c r="B7236" s="47">
        <v>7235.0</v>
      </c>
      <c r="C7236" s="47">
        <v>0.39440000000000003</v>
      </c>
    </row>
    <row r="7237">
      <c r="A7237" s="47" t="s">
        <v>17</v>
      </c>
      <c r="B7237" s="47">
        <v>7236.0</v>
      </c>
      <c r="C7237" s="47">
        <v>0.38</v>
      </c>
    </row>
    <row r="7238">
      <c r="A7238" s="47" t="s">
        <v>17</v>
      </c>
      <c r="B7238" s="47">
        <v>7237.0</v>
      </c>
      <c r="C7238" s="47">
        <v>0.36960000000000004</v>
      </c>
    </row>
    <row r="7239">
      <c r="A7239" s="47" t="s">
        <v>17</v>
      </c>
      <c r="B7239" s="47">
        <v>7238.0</v>
      </c>
      <c r="C7239" s="47">
        <v>0.36800000000000005</v>
      </c>
    </row>
    <row r="7240">
      <c r="A7240" s="47" t="s">
        <v>17</v>
      </c>
      <c r="B7240" s="47">
        <v>7239.0</v>
      </c>
      <c r="C7240" s="47">
        <v>0.2984</v>
      </c>
    </row>
    <row r="7241">
      <c r="A7241" s="47" t="s">
        <v>17</v>
      </c>
      <c r="B7241" s="47">
        <v>7240.0</v>
      </c>
      <c r="C7241" s="47">
        <v>0.1816</v>
      </c>
    </row>
    <row r="7242">
      <c r="A7242" s="47" t="s">
        <v>17</v>
      </c>
      <c r="B7242" s="47">
        <v>7241.0</v>
      </c>
      <c r="C7242" s="47">
        <v>0.027200000000000002</v>
      </c>
    </row>
    <row r="7243">
      <c r="A7243" s="47" t="s">
        <v>17</v>
      </c>
      <c r="B7243" s="47">
        <v>7242.0</v>
      </c>
      <c r="C7243" s="47">
        <v>0.0</v>
      </c>
    </row>
    <row r="7244">
      <c r="A7244" s="47" t="s">
        <v>17</v>
      </c>
      <c r="B7244" s="47">
        <v>7243.0</v>
      </c>
      <c r="C7244" s="47">
        <v>0.0</v>
      </c>
    </row>
    <row r="7245">
      <c r="A7245" s="47" t="s">
        <v>17</v>
      </c>
      <c r="B7245" s="47">
        <v>7244.0</v>
      </c>
      <c r="C7245" s="47">
        <v>0.0</v>
      </c>
    </row>
    <row r="7246">
      <c r="A7246" s="47" t="s">
        <v>17</v>
      </c>
      <c r="B7246" s="47">
        <v>7245.0</v>
      </c>
      <c r="C7246" s="47">
        <v>0.0</v>
      </c>
    </row>
    <row r="7247">
      <c r="A7247" s="47" t="s">
        <v>17</v>
      </c>
      <c r="B7247" s="47">
        <v>7246.0</v>
      </c>
      <c r="C7247" s="47">
        <v>0.0</v>
      </c>
    </row>
    <row r="7248">
      <c r="A7248" s="47" t="s">
        <v>17</v>
      </c>
      <c r="B7248" s="47">
        <v>7247.0</v>
      </c>
      <c r="C7248" s="47">
        <v>0.0</v>
      </c>
    </row>
    <row r="7249">
      <c r="A7249" s="47" t="s">
        <v>17</v>
      </c>
      <c r="B7249" s="47">
        <v>7248.0</v>
      </c>
      <c r="C7249" s="47">
        <v>0.0</v>
      </c>
    </row>
    <row r="7250">
      <c r="A7250" s="47" t="s">
        <v>17</v>
      </c>
      <c r="B7250" s="47">
        <v>7249.0</v>
      </c>
      <c r="C7250" s="47">
        <v>0.0</v>
      </c>
    </row>
    <row r="7251">
      <c r="A7251" s="47" t="s">
        <v>17</v>
      </c>
      <c r="B7251" s="47">
        <v>7250.0</v>
      </c>
      <c r="C7251" s="47">
        <v>0.0</v>
      </c>
    </row>
    <row r="7252">
      <c r="A7252" s="47" t="s">
        <v>17</v>
      </c>
      <c r="B7252" s="47">
        <v>7251.0</v>
      </c>
      <c r="C7252" s="47">
        <v>0.0</v>
      </c>
    </row>
    <row r="7253">
      <c r="A7253" s="47" t="s">
        <v>17</v>
      </c>
      <c r="B7253" s="47">
        <v>7252.0</v>
      </c>
      <c r="C7253" s="47">
        <v>0.0</v>
      </c>
    </row>
    <row r="7254">
      <c r="A7254" s="47" t="s">
        <v>17</v>
      </c>
      <c r="B7254" s="47">
        <v>7253.0</v>
      </c>
      <c r="C7254" s="47">
        <v>0.0</v>
      </c>
    </row>
    <row r="7255">
      <c r="A7255" s="47" t="s">
        <v>17</v>
      </c>
      <c r="B7255" s="47">
        <v>7254.0</v>
      </c>
      <c r="C7255" s="47">
        <v>0.0</v>
      </c>
    </row>
    <row r="7256">
      <c r="A7256" s="47" t="s">
        <v>17</v>
      </c>
      <c r="B7256" s="47">
        <v>7255.0</v>
      </c>
      <c r="C7256" s="47">
        <v>0.0</v>
      </c>
    </row>
    <row r="7257">
      <c r="A7257" s="47" t="s">
        <v>17</v>
      </c>
      <c r="B7257" s="47">
        <v>7256.0</v>
      </c>
      <c r="C7257" s="47">
        <v>0.09360000000000002</v>
      </c>
    </row>
    <row r="7258">
      <c r="A7258" s="47" t="s">
        <v>17</v>
      </c>
      <c r="B7258" s="47">
        <v>7257.0</v>
      </c>
      <c r="C7258" s="47">
        <v>0.2304</v>
      </c>
    </row>
    <row r="7259">
      <c r="A7259" s="47" t="s">
        <v>17</v>
      </c>
      <c r="B7259" s="47">
        <v>7258.0</v>
      </c>
      <c r="C7259" s="47">
        <v>0.2984</v>
      </c>
    </row>
    <row r="7260">
      <c r="A7260" s="47" t="s">
        <v>17</v>
      </c>
      <c r="B7260" s="47">
        <v>7259.0</v>
      </c>
      <c r="C7260" s="47">
        <v>0.3864</v>
      </c>
    </row>
    <row r="7261">
      <c r="A7261" s="47" t="s">
        <v>17</v>
      </c>
      <c r="B7261" s="47">
        <v>7260.0</v>
      </c>
      <c r="C7261" s="47">
        <v>0.4704</v>
      </c>
    </row>
    <row r="7262">
      <c r="A7262" s="47" t="s">
        <v>17</v>
      </c>
      <c r="B7262" s="47">
        <v>7261.0</v>
      </c>
      <c r="C7262" s="47">
        <v>0.45599999999999996</v>
      </c>
    </row>
    <row r="7263">
      <c r="A7263" s="47" t="s">
        <v>17</v>
      </c>
      <c r="B7263" s="47">
        <v>7262.0</v>
      </c>
      <c r="C7263" s="47">
        <v>0.34400000000000003</v>
      </c>
    </row>
    <row r="7264">
      <c r="A7264" s="47" t="s">
        <v>17</v>
      </c>
      <c r="B7264" s="47">
        <v>7263.0</v>
      </c>
      <c r="C7264" s="47">
        <v>0.27599999999999997</v>
      </c>
    </row>
    <row r="7265">
      <c r="A7265" s="47" t="s">
        <v>17</v>
      </c>
      <c r="B7265" s="47">
        <v>7264.0</v>
      </c>
      <c r="C7265" s="47">
        <v>0.16000000000000003</v>
      </c>
    </row>
    <row r="7266">
      <c r="A7266" s="47" t="s">
        <v>17</v>
      </c>
      <c r="B7266" s="47">
        <v>7265.0</v>
      </c>
      <c r="C7266" s="47">
        <v>0.026400000000000003</v>
      </c>
    </row>
    <row r="7267">
      <c r="A7267" s="47" t="s">
        <v>17</v>
      </c>
      <c r="B7267" s="47">
        <v>7266.0</v>
      </c>
      <c r="C7267" s="47">
        <v>0.0</v>
      </c>
    </row>
    <row r="7268">
      <c r="A7268" s="47" t="s">
        <v>17</v>
      </c>
      <c r="B7268" s="47">
        <v>7267.0</v>
      </c>
      <c r="C7268" s="47">
        <v>0.0</v>
      </c>
    </row>
    <row r="7269">
      <c r="A7269" s="47" t="s">
        <v>17</v>
      </c>
      <c r="B7269" s="47">
        <v>7268.0</v>
      </c>
      <c r="C7269" s="47">
        <v>0.0</v>
      </c>
    </row>
    <row r="7270">
      <c r="A7270" s="47" t="s">
        <v>17</v>
      </c>
      <c r="B7270" s="47">
        <v>7269.0</v>
      </c>
      <c r="C7270" s="47">
        <v>0.0</v>
      </c>
    </row>
    <row r="7271">
      <c r="A7271" s="47" t="s">
        <v>17</v>
      </c>
      <c r="B7271" s="47">
        <v>7270.0</v>
      </c>
      <c r="C7271" s="47">
        <v>0.0</v>
      </c>
    </row>
    <row r="7272">
      <c r="A7272" s="47" t="s">
        <v>17</v>
      </c>
      <c r="B7272" s="47">
        <v>7271.0</v>
      </c>
      <c r="C7272" s="47">
        <v>0.0</v>
      </c>
    </row>
    <row r="7273">
      <c r="A7273" s="47" t="s">
        <v>17</v>
      </c>
      <c r="B7273" s="47">
        <v>7272.0</v>
      </c>
      <c r="C7273" s="47">
        <v>0.0</v>
      </c>
    </row>
    <row r="7274">
      <c r="A7274" s="47" t="s">
        <v>17</v>
      </c>
      <c r="B7274" s="47">
        <v>7273.0</v>
      </c>
      <c r="C7274" s="47">
        <v>0.0</v>
      </c>
    </row>
    <row r="7275">
      <c r="A7275" s="47" t="s">
        <v>17</v>
      </c>
      <c r="B7275" s="47">
        <v>7274.0</v>
      </c>
      <c r="C7275" s="47">
        <v>0.0</v>
      </c>
    </row>
    <row r="7276">
      <c r="A7276" s="47" t="s">
        <v>17</v>
      </c>
      <c r="B7276" s="47">
        <v>7275.0</v>
      </c>
      <c r="C7276" s="47">
        <v>0.0</v>
      </c>
    </row>
    <row r="7277">
      <c r="A7277" s="47" t="s">
        <v>17</v>
      </c>
      <c r="B7277" s="47">
        <v>7276.0</v>
      </c>
      <c r="C7277" s="47">
        <v>0.0</v>
      </c>
    </row>
    <row r="7278">
      <c r="A7278" s="47" t="s">
        <v>17</v>
      </c>
      <c r="B7278" s="47">
        <v>7277.0</v>
      </c>
      <c r="C7278" s="47">
        <v>0.0</v>
      </c>
    </row>
    <row r="7279">
      <c r="A7279" s="47" t="s">
        <v>17</v>
      </c>
      <c r="B7279" s="47">
        <v>7278.0</v>
      </c>
      <c r="C7279" s="47">
        <v>0.0</v>
      </c>
    </row>
    <row r="7280">
      <c r="A7280" s="47" t="s">
        <v>17</v>
      </c>
      <c r="B7280" s="47">
        <v>7279.0</v>
      </c>
      <c r="C7280" s="47">
        <v>0.0</v>
      </c>
    </row>
    <row r="7281">
      <c r="A7281" s="47" t="s">
        <v>17</v>
      </c>
      <c r="B7281" s="47">
        <v>7280.0</v>
      </c>
      <c r="C7281" s="47">
        <v>0.054400000000000004</v>
      </c>
    </row>
    <row r="7282">
      <c r="A7282" s="47" t="s">
        <v>17</v>
      </c>
      <c r="B7282" s="47">
        <v>7281.0</v>
      </c>
      <c r="C7282" s="47">
        <v>0.24080000000000001</v>
      </c>
    </row>
    <row r="7283">
      <c r="A7283" s="47" t="s">
        <v>17</v>
      </c>
      <c r="B7283" s="47">
        <v>7282.0</v>
      </c>
      <c r="C7283" s="47">
        <v>0.3592</v>
      </c>
    </row>
    <row r="7284">
      <c r="A7284" s="47" t="s">
        <v>17</v>
      </c>
      <c r="B7284" s="47">
        <v>7283.0</v>
      </c>
      <c r="C7284" s="47">
        <v>0.3936</v>
      </c>
    </row>
    <row r="7285">
      <c r="A7285" s="47" t="s">
        <v>17</v>
      </c>
      <c r="B7285" s="47">
        <v>7284.0</v>
      </c>
      <c r="C7285" s="47">
        <v>0.41280000000000006</v>
      </c>
    </row>
    <row r="7286">
      <c r="A7286" s="47" t="s">
        <v>17</v>
      </c>
      <c r="B7286" s="47">
        <v>7285.0</v>
      </c>
      <c r="C7286" s="47">
        <v>0.43760000000000004</v>
      </c>
    </row>
    <row r="7287">
      <c r="A7287" s="47" t="s">
        <v>17</v>
      </c>
      <c r="B7287" s="47">
        <v>7286.0</v>
      </c>
      <c r="C7287" s="47">
        <v>0.3688</v>
      </c>
    </row>
    <row r="7288">
      <c r="A7288" s="47" t="s">
        <v>17</v>
      </c>
      <c r="B7288" s="47">
        <v>7287.0</v>
      </c>
      <c r="C7288" s="47">
        <v>0.2432</v>
      </c>
    </row>
    <row r="7289">
      <c r="A7289" s="47" t="s">
        <v>17</v>
      </c>
      <c r="B7289" s="47">
        <v>7288.0</v>
      </c>
      <c r="C7289" s="47">
        <v>0.1768</v>
      </c>
    </row>
    <row r="7290">
      <c r="A7290" s="47" t="s">
        <v>17</v>
      </c>
      <c r="B7290" s="47">
        <v>7289.0</v>
      </c>
      <c r="C7290" s="47">
        <v>0.023200000000000002</v>
      </c>
    </row>
    <row r="7291">
      <c r="A7291" s="47" t="s">
        <v>17</v>
      </c>
      <c r="B7291" s="47">
        <v>7290.0</v>
      </c>
      <c r="C7291" s="47">
        <v>0.0</v>
      </c>
    </row>
    <row r="7292">
      <c r="A7292" s="47" t="s">
        <v>17</v>
      </c>
      <c r="B7292" s="47">
        <v>7291.0</v>
      </c>
      <c r="C7292" s="47">
        <v>0.0</v>
      </c>
    </row>
    <row r="7293">
      <c r="A7293" s="47" t="s">
        <v>17</v>
      </c>
      <c r="B7293" s="47">
        <v>7292.0</v>
      </c>
      <c r="C7293" s="47">
        <v>0.0</v>
      </c>
    </row>
    <row r="7294">
      <c r="A7294" s="47" t="s">
        <v>17</v>
      </c>
      <c r="B7294" s="47">
        <v>7293.0</v>
      </c>
      <c r="C7294" s="47">
        <v>0.0</v>
      </c>
    </row>
    <row r="7295">
      <c r="A7295" s="47" t="s">
        <v>17</v>
      </c>
      <c r="B7295" s="47">
        <v>7294.0</v>
      </c>
      <c r="C7295" s="47">
        <v>0.0</v>
      </c>
    </row>
    <row r="7296">
      <c r="A7296" s="47" t="s">
        <v>17</v>
      </c>
      <c r="B7296" s="47">
        <v>7295.0</v>
      </c>
      <c r="C7296" s="47">
        <v>0.0</v>
      </c>
    </row>
    <row r="7297">
      <c r="A7297" s="47" t="s">
        <v>17</v>
      </c>
      <c r="B7297" s="47">
        <v>7296.0</v>
      </c>
      <c r="C7297" s="47">
        <v>0.0</v>
      </c>
    </row>
    <row r="7298">
      <c r="A7298" s="47" t="s">
        <v>17</v>
      </c>
      <c r="B7298" s="47">
        <v>7297.0</v>
      </c>
      <c r="C7298" s="47">
        <v>0.0</v>
      </c>
    </row>
    <row r="7299">
      <c r="A7299" s="47" t="s">
        <v>17</v>
      </c>
      <c r="B7299" s="47">
        <v>7298.0</v>
      </c>
      <c r="C7299" s="47">
        <v>0.0</v>
      </c>
    </row>
    <row r="7300">
      <c r="A7300" s="47" t="s">
        <v>17</v>
      </c>
      <c r="B7300" s="47">
        <v>7299.0</v>
      </c>
      <c r="C7300" s="47">
        <v>0.0</v>
      </c>
    </row>
    <row r="7301">
      <c r="A7301" s="47" t="s">
        <v>17</v>
      </c>
      <c r="B7301" s="47">
        <v>7300.0</v>
      </c>
      <c r="C7301" s="47">
        <v>0.0</v>
      </c>
    </row>
    <row r="7302">
      <c r="A7302" s="47" t="s">
        <v>17</v>
      </c>
      <c r="B7302" s="47">
        <v>7301.0</v>
      </c>
      <c r="C7302" s="47">
        <v>0.0</v>
      </c>
    </row>
    <row r="7303">
      <c r="A7303" s="47" t="s">
        <v>17</v>
      </c>
      <c r="B7303" s="47">
        <v>7302.0</v>
      </c>
      <c r="C7303" s="47">
        <v>0.0</v>
      </c>
    </row>
    <row r="7304">
      <c r="A7304" s="47" t="s">
        <v>17</v>
      </c>
      <c r="B7304" s="47">
        <v>7303.0</v>
      </c>
      <c r="C7304" s="47">
        <v>0.0</v>
      </c>
    </row>
    <row r="7305">
      <c r="A7305" s="47" t="s">
        <v>17</v>
      </c>
      <c r="B7305" s="47">
        <v>7304.0</v>
      </c>
      <c r="C7305" s="47">
        <v>0.049600000000000005</v>
      </c>
    </row>
    <row r="7306">
      <c r="A7306" s="47" t="s">
        <v>17</v>
      </c>
      <c r="B7306" s="47">
        <v>7305.0</v>
      </c>
      <c r="C7306" s="47">
        <v>0.10320000000000001</v>
      </c>
    </row>
    <row r="7307">
      <c r="A7307" s="47" t="s">
        <v>17</v>
      </c>
      <c r="B7307" s="47">
        <v>7306.0</v>
      </c>
      <c r="C7307" s="47">
        <v>0.09360000000000002</v>
      </c>
    </row>
    <row r="7308">
      <c r="A7308" s="47" t="s">
        <v>17</v>
      </c>
      <c r="B7308" s="47">
        <v>7307.0</v>
      </c>
      <c r="C7308" s="47">
        <v>0.1704</v>
      </c>
    </row>
    <row r="7309">
      <c r="A7309" s="47" t="s">
        <v>17</v>
      </c>
      <c r="B7309" s="47">
        <v>7308.0</v>
      </c>
      <c r="C7309" s="47">
        <v>0.2384</v>
      </c>
    </row>
    <row r="7310">
      <c r="A7310" s="47" t="s">
        <v>17</v>
      </c>
      <c r="B7310" s="47">
        <v>7309.0</v>
      </c>
      <c r="C7310" s="47">
        <v>0.11040000000000001</v>
      </c>
    </row>
    <row r="7311">
      <c r="A7311" s="47" t="s">
        <v>17</v>
      </c>
      <c r="B7311" s="47">
        <v>7310.0</v>
      </c>
      <c r="C7311" s="47">
        <v>0.128</v>
      </c>
    </row>
    <row r="7312">
      <c r="A7312" s="47" t="s">
        <v>17</v>
      </c>
      <c r="B7312" s="47">
        <v>7311.0</v>
      </c>
      <c r="C7312" s="47">
        <v>0.0984</v>
      </c>
    </row>
    <row r="7313">
      <c r="A7313" s="47" t="s">
        <v>17</v>
      </c>
      <c r="B7313" s="47">
        <v>7312.0</v>
      </c>
      <c r="C7313" s="47">
        <v>0.048</v>
      </c>
    </row>
    <row r="7314">
      <c r="A7314" s="47" t="s">
        <v>17</v>
      </c>
      <c r="B7314" s="47">
        <v>7313.0</v>
      </c>
      <c r="C7314" s="47">
        <v>0.0152</v>
      </c>
    </row>
    <row r="7315">
      <c r="A7315" s="47" t="s">
        <v>17</v>
      </c>
      <c r="B7315" s="47">
        <v>7314.0</v>
      </c>
      <c r="C7315" s="47">
        <v>0.0</v>
      </c>
    </row>
    <row r="7316">
      <c r="A7316" s="47" t="s">
        <v>17</v>
      </c>
      <c r="B7316" s="47">
        <v>7315.0</v>
      </c>
      <c r="C7316" s="47">
        <v>0.0</v>
      </c>
    </row>
    <row r="7317">
      <c r="A7317" s="47" t="s">
        <v>17</v>
      </c>
      <c r="B7317" s="47">
        <v>7316.0</v>
      </c>
      <c r="C7317" s="47">
        <v>0.0</v>
      </c>
    </row>
    <row r="7318">
      <c r="A7318" s="47" t="s">
        <v>17</v>
      </c>
      <c r="B7318" s="47">
        <v>7317.0</v>
      </c>
      <c r="C7318" s="47">
        <v>0.0</v>
      </c>
    </row>
    <row r="7319">
      <c r="A7319" s="47" t="s">
        <v>17</v>
      </c>
      <c r="B7319" s="47">
        <v>7318.0</v>
      </c>
      <c r="C7319" s="47">
        <v>0.0</v>
      </c>
    </row>
    <row r="7320">
      <c r="A7320" s="47" t="s">
        <v>17</v>
      </c>
      <c r="B7320" s="47">
        <v>7319.0</v>
      </c>
      <c r="C7320" s="47">
        <v>0.0</v>
      </c>
    </row>
    <row r="7321">
      <c r="A7321" s="47" t="s">
        <v>17</v>
      </c>
      <c r="B7321" s="47">
        <v>7320.0</v>
      </c>
      <c r="C7321" s="47">
        <v>0.0</v>
      </c>
    </row>
    <row r="7322">
      <c r="A7322" s="47" t="s">
        <v>17</v>
      </c>
      <c r="B7322" s="47">
        <v>7321.0</v>
      </c>
      <c r="C7322" s="47">
        <v>0.0</v>
      </c>
    </row>
    <row r="7323">
      <c r="A7323" s="47" t="s">
        <v>17</v>
      </c>
      <c r="B7323" s="47">
        <v>7322.0</v>
      </c>
      <c r="C7323" s="47">
        <v>0.0</v>
      </c>
    </row>
    <row r="7324">
      <c r="A7324" s="47" t="s">
        <v>17</v>
      </c>
      <c r="B7324" s="47">
        <v>7323.0</v>
      </c>
      <c r="C7324" s="47">
        <v>0.0</v>
      </c>
    </row>
    <row r="7325">
      <c r="A7325" s="47" t="s">
        <v>17</v>
      </c>
      <c r="B7325" s="47">
        <v>7324.0</v>
      </c>
      <c r="C7325" s="47">
        <v>0.0</v>
      </c>
    </row>
    <row r="7326">
      <c r="A7326" s="47" t="s">
        <v>17</v>
      </c>
      <c r="B7326" s="47">
        <v>7325.0</v>
      </c>
      <c r="C7326" s="47">
        <v>0.0</v>
      </c>
    </row>
    <row r="7327">
      <c r="A7327" s="47" t="s">
        <v>17</v>
      </c>
      <c r="B7327" s="47">
        <v>7326.0</v>
      </c>
      <c r="C7327" s="47">
        <v>0.0</v>
      </c>
    </row>
    <row r="7328">
      <c r="A7328" s="47" t="s">
        <v>17</v>
      </c>
      <c r="B7328" s="47">
        <v>7327.0</v>
      </c>
      <c r="C7328" s="47">
        <v>0.0</v>
      </c>
    </row>
    <row r="7329">
      <c r="A7329" s="47" t="s">
        <v>17</v>
      </c>
      <c r="B7329" s="47">
        <v>7328.0</v>
      </c>
      <c r="C7329" s="47">
        <v>0.09360000000000002</v>
      </c>
    </row>
    <row r="7330">
      <c r="A7330" s="47" t="s">
        <v>17</v>
      </c>
      <c r="B7330" s="47">
        <v>7329.0</v>
      </c>
      <c r="C7330" s="47">
        <v>0.2312</v>
      </c>
    </row>
    <row r="7331">
      <c r="A7331" s="47" t="s">
        <v>17</v>
      </c>
      <c r="B7331" s="47">
        <v>7330.0</v>
      </c>
      <c r="C7331" s="47">
        <v>0.35440000000000005</v>
      </c>
    </row>
    <row r="7332">
      <c r="A7332" s="47" t="s">
        <v>17</v>
      </c>
      <c r="B7332" s="47">
        <v>7331.0</v>
      </c>
      <c r="C7332" s="47">
        <v>0.3904</v>
      </c>
    </row>
    <row r="7333">
      <c r="A7333" s="47" t="s">
        <v>17</v>
      </c>
      <c r="B7333" s="47">
        <v>7332.0</v>
      </c>
      <c r="C7333" s="47">
        <v>0.4752</v>
      </c>
    </row>
    <row r="7334">
      <c r="A7334" s="47" t="s">
        <v>17</v>
      </c>
      <c r="B7334" s="47">
        <v>7333.0</v>
      </c>
      <c r="C7334" s="47">
        <v>0.4584</v>
      </c>
    </row>
    <row r="7335">
      <c r="A7335" s="47" t="s">
        <v>17</v>
      </c>
      <c r="B7335" s="47">
        <v>7334.0</v>
      </c>
      <c r="C7335" s="47">
        <v>0.40480000000000005</v>
      </c>
    </row>
    <row r="7336">
      <c r="A7336" s="47" t="s">
        <v>17</v>
      </c>
      <c r="B7336" s="47">
        <v>7335.0</v>
      </c>
      <c r="C7336" s="47">
        <v>0.21520000000000003</v>
      </c>
    </row>
    <row r="7337">
      <c r="A7337" s="47" t="s">
        <v>17</v>
      </c>
      <c r="B7337" s="47">
        <v>7336.0</v>
      </c>
      <c r="C7337" s="47">
        <v>0.1768</v>
      </c>
    </row>
    <row r="7338">
      <c r="A7338" s="47" t="s">
        <v>17</v>
      </c>
      <c r="B7338" s="47">
        <v>7337.0</v>
      </c>
      <c r="C7338" s="47">
        <v>0.023200000000000002</v>
      </c>
    </row>
    <row r="7339">
      <c r="A7339" s="47" t="s">
        <v>17</v>
      </c>
      <c r="B7339" s="47">
        <v>7338.0</v>
      </c>
      <c r="C7339" s="47">
        <v>0.0</v>
      </c>
    </row>
    <row r="7340">
      <c r="A7340" s="47" t="s">
        <v>17</v>
      </c>
      <c r="B7340" s="47">
        <v>7339.0</v>
      </c>
      <c r="C7340" s="47">
        <v>0.0</v>
      </c>
    </row>
    <row r="7341">
      <c r="A7341" s="47" t="s">
        <v>17</v>
      </c>
      <c r="B7341" s="47">
        <v>7340.0</v>
      </c>
      <c r="C7341" s="47">
        <v>0.0</v>
      </c>
    </row>
    <row r="7342">
      <c r="A7342" s="47" t="s">
        <v>17</v>
      </c>
      <c r="B7342" s="47">
        <v>7341.0</v>
      </c>
      <c r="C7342" s="47">
        <v>0.0</v>
      </c>
    </row>
    <row r="7343">
      <c r="A7343" s="47" t="s">
        <v>17</v>
      </c>
      <c r="B7343" s="47">
        <v>7342.0</v>
      </c>
      <c r="C7343" s="47">
        <v>0.0</v>
      </c>
    </row>
    <row r="7344">
      <c r="A7344" s="47" t="s">
        <v>17</v>
      </c>
      <c r="B7344" s="47">
        <v>7343.0</v>
      </c>
      <c r="C7344" s="47">
        <v>0.0</v>
      </c>
    </row>
    <row r="7345">
      <c r="A7345" s="47" t="s">
        <v>17</v>
      </c>
      <c r="B7345" s="47">
        <v>7344.0</v>
      </c>
      <c r="C7345" s="47">
        <v>0.0</v>
      </c>
    </row>
    <row r="7346">
      <c r="A7346" s="47" t="s">
        <v>17</v>
      </c>
      <c r="B7346" s="47">
        <v>7345.0</v>
      </c>
      <c r="C7346" s="47">
        <v>0.0</v>
      </c>
    </row>
    <row r="7347">
      <c r="A7347" s="47" t="s">
        <v>17</v>
      </c>
      <c r="B7347" s="47">
        <v>7346.0</v>
      </c>
      <c r="C7347" s="47">
        <v>0.0</v>
      </c>
    </row>
    <row r="7348">
      <c r="A7348" s="47" t="s">
        <v>17</v>
      </c>
      <c r="B7348" s="47">
        <v>7347.0</v>
      </c>
      <c r="C7348" s="47">
        <v>0.0</v>
      </c>
    </row>
    <row r="7349">
      <c r="A7349" s="47" t="s">
        <v>17</v>
      </c>
      <c r="B7349" s="47">
        <v>7348.0</v>
      </c>
      <c r="C7349" s="47">
        <v>0.0</v>
      </c>
    </row>
    <row r="7350">
      <c r="A7350" s="47" t="s">
        <v>17</v>
      </c>
      <c r="B7350" s="47">
        <v>7349.0</v>
      </c>
      <c r="C7350" s="47">
        <v>0.0</v>
      </c>
    </row>
    <row r="7351">
      <c r="A7351" s="47" t="s">
        <v>17</v>
      </c>
      <c r="B7351" s="47">
        <v>7350.0</v>
      </c>
      <c r="C7351" s="47">
        <v>0.0</v>
      </c>
    </row>
    <row r="7352">
      <c r="A7352" s="47" t="s">
        <v>17</v>
      </c>
      <c r="B7352" s="47">
        <v>7351.0</v>
      </c>
      <c r="C7352" s="47">
        <v>0.0</v>
      </c>
    </row>
    <row r="7353">
      <c r="A7353" s="47" t="s">
        <v>17</v>
      </c>
      <c r="B7353" s="47">
        <v>7352.0</v>
      </c>
      <c r="C7353" s="47">
        <v>0.0824</v>
      </c>
    </row>
    <row r="7354">
      <c r="A7354" s="47" t="s">
        <v>17</v>
      </c>
      <c r="B7354" s="47">
        <v>7353.0</v>
      </c>
      <c r="C7354" s="47">
        <v>0.2312</v>
      </c>
    </row>
    <row r="7355">
      <c r="A7355" s="47" t="s">
        <v>17</v>
      </c>
      <c r="B7355" s="47">
        <v>7354.0</v>
      </c>
      <c r="C7355" s="47">
        <v>0.35440000000000005</v>
      </c>
    </row>
    <row r="7356">
      <c r="A7356" s="47" t="s">
        <v>17</v>
      </c>
      <c r="B7356" s="47">
        <v>7355.0</v>
      </c>
      <c r="C7356" s="47">
        <v>0.43040000000000006</v>
      </c>
    </row>
    <row r="7357">
      <c r="A7357" s="47" t="s">
        <v>17</v>
      </c>
      <c r="B7357" s="47">
        <v>7356.0</v>
      </c>
      <c r="C7357" s="47">
        <v>0.4568</v>
      </c>
    </row>
    <row r="7358">
      <c r="A7358" s="47" t="s">
        <v>17</v>
      </c>
      <c r="B7358" s="47">
        <v>7357.0</v>
      </c>
      <c r="C7358" s="47">
        <v>0.4192</v>
      </c>
    </row>
    <row r="7359">
      <c r="A7359" s="47" t="s">
        <v>17</v>
      </c>
      <c r="B7359" s="47">
        <v>7358.0</v>
      </c>
      <c r="C7359" s="47">
        <v>0.3952</v>
      </c>
    </row>
    <row r="7360">
      <c r="A7360" s="47" t="s">
        <v>17</v>
      </c>
      <c r="B7360" s="47">
        <v>7359.0</v>
      </c>
      <c r="C7360" s="47">
        <v>0.27599999999999997</v>
      </c>
    </row>
    <row r="7361">
      <c r="A7361" s="47" t="s">
        <v>17</v>
      </c>
      <c r="B7361" s="47">
        <v>7360.0</v>
      </c>
      <c r="C7361" s="47">
        <v>0.09360000000000002</v>
      </c>
    </row>
    <row r="7362">
      <c r="A7362" s="47" t="s">
        <v>17</v>
      </c>
      <c r="B7362" s="47">
        <v>7361.0</v>
      </c>
      <c r="C7362" s="47">
        <v>0.019200000000000002</v>
      </c>
    </row>
    <row r="7363">
      <c r="A7363" s="47" t="s">
        <v>17</v>
      </c>
      <c r="B7363" s="47">
        <v>7362.0</v>
      </c>
      <c r="C7363" s="47">
        <v>0.0</v>
      </c>
    </row>
    <row r="7364">
      <c r="A7364" s="47" t="s">
        <v>17</v>
      </c>
      <c r="B7364" s="47">
        <v>7363.0</v>
      </c>
      <c r="C7364" s="47">
        <v>0.0</v>
      </c>
    </row>
    <row r="7365">
      <c r="A7365" s="47" t="s">
        <v>17</v>
      </c>
      <c r="B7365" s="47">
        <v>7364.0</v>
      </c>
      <c r="C7365" s="47">
        <v>0.0</v>
      </c>
    </row>
    <row r="7366">
      <c r="A7366" s="47" t="s">
        <v>17</v>
      </c>
      <c r="B7366" s="47">
        <v>7365.0</v>
      </c>
      <c r="C7366" s="47">
        <v>0.0</v>
      </c>
    </row>
    <row r="7367">
      <c r="A7367" s="47" t="s">
        <v>17</v>
      </c>
      <c r="B7367" s="47">
        <v>7366.0</v>
      </c>
      <c r="C7367" s="47">
        <v>0.0</v>
      </c>
    </row>
    <row r="7368">
      <c r="A7368" s="47" t="s">
        <v>17</v>
      </c>
      <c r="B7368" s="47">
        <v>7367.0</v>
      </c>
      <c r="C7368" s="47">
        <v>0.0</v>
      </c>
    </row>
    <row r="7369">
      <c r="A7369" s="47" t="s">
        <v>17</v>
      </c>
      <c r="B7369" s="47">
        <v>7368.0</v>
      </c>
      <c r="C7369" s="47">
        <v>0.0</v>
      </c>
    </row>
    <row r="7370">
      <c r="A7370" s="47" t="s">
        <v>17</v>
      </c>
      <c r="B7370" s="47">
        <v>7369.0</v>
      </c>
      <c r="C7370" s="47">
        <v>0.0</v>
      </c>
    </row>
    <row r="7371">
      <c r="A7371" s="47" t="s">
        <v>17</v>
      </c>
      <c r="B7371" s="47">
        <v>7370.0</v>
      </c>
      <c r="C7371" s="47">
        <v>0.0</v>
      </c>
    </row>
    <row r="7372">
      <c r="A7372" s="47" t="s">
        <v>17</v>
      </c>
      <c r="B7372" s="47">
        <v>7371.0</v>
      </c>
      <c r="C7372" s="47">
        <v>0.0</v>
      </c>
    </row>
    <row r="7373">
      <c r="A7373" s="47" t="s">
        <v>17</v>
      </c>
      <c r="B7373" s="47">
        <v>7372.0</v>
      </c>
      <c r="C7373" s="47">
        <v>0.0</v>
      </c>
    </row>
    <row r="7374">
      <c r="A7374" s="47" t="s">
        <v>17</v>
      </c>
      <c r="B7374" s="47">
        <v>7373.0</v>
      </c>
      <c r="C7374" s="47">
        <v>0.0</v>
      </c>
    </row>
    <row r="7375">
      <c r="A7375" s="47" t="s">
        <v>17</v>
      </c>
      <c r="B7375" s="47">
        <v>7374.0</v>
      </c>
      <c r="C7375" s="47">
        <v>0.0</v>
      </c>
    </row>
    <row r="7376">
      <c r="A7376" s="47" t="s">
        <v>17</v>
      </c>
      <c r="B7376" s="47">
        <v>7375.0</v>
      </c>
      <c r="C7376" s="47">
        <v>0.0</v>
      </c>
    </row>
    <row r="7377">
      <c r="A7377" s="47" t="s">
        <v>17</v>
      </c>
      <c r="B7377" s="47">
        <v>7376.0</v>
      </c>
      <c r="C7377" s="47">
        <v>0.0864</v>
      </c>
    </row>
    <row r="7378">
      <c r="A7378" s="47" t="s">
        <v>17</v>
      </c>
      <c r="B7378" s="47">
        <v>7377.0</v>
      </c>
      <c r="C7378" s="47">
        <v>0.22320000000000004</v>
      </c>
    </row>
    <row r="7379">
      <c r="A7379" s="47" t="s">
        <v>17</v>
      </c>
      <c r="B7379" s="47">
        <v>7378.0</v>
      </c>
      <c r="C7379" s="47">
        <v>0.1912</v>
      </c>
    </row>
    <row r="7380">
      <c r="A7380" s="47" t="s">
        <v>17</v>
      </c>
      <c r="B7380" s="47">
        <v>7379.0</v>
      </c>
      <c r="C7380" s="47">
        <v>0.4328000000000001</v>
      </c>
    </row>
    <row r="7381">
      <c r="A7381" s="47" t="s">
        <v>17</v>
      </c>
      <c r="B7381" s="47">
        <v>7380.0</v>
      </c>
      <c r="C7381" s="47">
        <v>0.4512</v>
      </c>
    </row>
    <row r="7382">
      <c r="A7382" s="47" t="s">
        <v>17</v>
      </c>
      <c r="B7382" s="47">
        <v>7381.0</v>
      </c>
      <c r="C7382" s="47">
        <v>0.3808</v>
      </c>
    </row>
    <row r="7383">
      <c r="A7383" s="47" t="s">
        <v>17</v>
      </c>
      <c r="B7383" s="47">
        <v>7382.0</v>
      </c>
      <c r="C7383" s="47">
        <v>0.3304</v>
      </c>
    </row>
    <row r="7384">
      <c r="A7384" s="47" t="s">
        <v>17</v>
      </c>
      <c r="B7384" s="47">
        <v>7383.0</v>
      </c>
      <c r="C7384" s="47">
        <v>0.2456</v>
      </c>
    </row>
    <row r="7385">
      <c r="A7385" s="47" t="s">
        <v>17</v>
      </c>
      <c r="B7385" s="47">
        <v>7384.0</v>
      </c>
      <c r="C7385" s="47">
        <v>0.1512</v>
      </c>
    </row>
    <row r="7386">
      <c r="A7386" s="47" t="s">
        <v>17</v>
      </c>
      <c r="B7386" s="47">
        <v>7385.0</v>
      </c>
      <c r="C7386" s="47">
        <v>0.019200000000000002</v>
      </c>
    </row>
    <row r="7387">
      <c r="A7387" s="47" t="s">
        <v>17</v>
      </c>
      <c r="B7387" s="47">
        <v>7386.0</v>
      </c>
      <c r="C7387" s="47">
        <v>0.0</v>
      </c>
    </row>
    <row r="7388">
      <c r="A7388" s="47" t="s">
        <v>17</v>
      </c>
      <c r="B7388" s="47">
        <v>7387.0</v>
      </c>
      <c r="C7388" s="47">
        <v>0.0</v>
      </c>
    </row>
    <row r="7389">
      <c r="A7389" s="47" t="s">
        <v>17</v>
      </c>
      <c r="B7389" s="47">
        <v>7388.0</v>
      </c>
      <c r="C7389" s="47">
        <v>0.0</v>
      </c>
    </row>
    <row r="7390">
      <c r="A7390" s="47" t="s">
        <v>17</v>
      </c>
      <c r="B7390" s="47">
        <v>7389.0</v>
      </c>
      <c r="C7390" s="47">
        <v>0.0</v>
      </c>
    </row>
    <row r="7391">
      <c r="A7391" s="47" t="s">
        <v>17</v>
      </c>
      <c r="B7391" s="47">
        <v>7390.0</v>
      </c>
      <c r="C7391" s="47">
        <v>0.0</v>
      </c>
    </row>
    <row r="7392">
      <c r="A7392" s="47" t="s">
        <v>17</v>
      </c>
      <c r="B7392" s="47">
        <v>7391.0</v>
      </c>
      <c r="C7392" s="47">
        <v>0.0</v>
      </c>
    </row>
    <row r="7393">
      <c r="A7393" s="47" t="s">
        <v>17</v>
      </c>
      <c r="B7393" s="47">
        <v>7392.0</v>
      </c>
      <c r="C7393" s="47">
        <v>0.0</v>
      </c>
    </row>
    <row r="7394">
      <c r="A7394" s="47" t="s">
        <v>17</v>
      </c>
      <c r="B7394" s="47">
        <v>7393.0</v>
      </c>
      <c r="C7394" s="47">
        <v>0.0</v>
      </c>
    </row>
    <row r="7395">
      <c r="A7395" s="47" t="s">
        <v>17</v>
      </c>
      <c r="B7395" s="47">
        <v>7394.0</v>
      </c>
      <c r="C7395" s="47">
        <v>0.0</v>
      </c>
    </row>
    <row r="7396">
      <c r="A7396" s="47" t="s">
        <v>17</v>
      </c>
      <c r="B7396" s="47">
        <v>7395.0</v>
      </c>
      <c r="C7396" s="47">
        <v>0.0</v>
      </c>
    </row>
    <row r="7397">
      <c r="A7397" s="47" t="s">
        <v>17</v>
      </c>
      <c r="B7397" s="47">
        <v>7396.0</v>
      </c>
      <c r="C7397" s="47">
        <v>0.0</v>
      </c>
    </row>
    <row r="7398">
      <c r="A7398" s="47" t="s">
        <v>17</v>
      </c>
      <c r="B7398" s="47">
        <v>7397.0</v>
      </c>
      <c r="C7398" s="47">
        <v>0.0</v>
      </c>
    </row>
    <row r="7399">
      <c r="A7399" s="47" t="s">
        <v>17</v>
      </c>
      <c r="B7399" s="47">
        <v>7398.0</v>
      </c>
      <c r="C7399" s="47">
        <v>0.0</v>
      </c>
    </row>
    <row r="7400">
      <c r="A7400" s="47" t="s">
        <v>17</v>
      </c>
      <c r="B7400" s="47">
        <v>7399.0</v>
      </c>
      <c r="C7400" s="47">
        <v>0.0</v>
      </c>
    </row>
    <row r="7401">
      <c r="A7401" s="47" t="s">
        <v>17</v>
      </c>
      <c r="B7401" s="47">
        <v>7400.0</v>
      </c>
      <c r="C7401" s="47">
        <v>0.07440000000000001</v>
      </c>
    </row>
    <row r="7402">
      <c r="A7402" s="47" t="s">
        <v>17</v>
      </c>
      <c r="B7402" s="47">
        <v>7401.0</v>
      </c>
      <c r="C7402" s="47">
        <v>0.21920000000000003</v>
      </c>
    </row>
    <row r="7403">
      <c r="A7403" s="47" t="s">
        <v>17</v>
      </c>
      <c r="B7403" s="47">
        <v>7402.0</v>
      </c>
      <c r="C7403" s="47">
        <v>0.328</v>
      </c>
    </row>
    <row r="7404">
      <c r="A7404" s="47" t="s">
        <v>17</v>
      </c>
      <c r="B7404" s="47">
        <v>7403.0</v>
      </c>
      <c r="C7404" s="47">
        <v>0.41840000000000005</v>
      </c>
    </row>
    <row r="7405">
      <c r="A7405" s="47" t="s">
        <v>17</v>
      </c>
      <c r="B7405" s="47">
        <v>7404.0</v>
      </c>
      <c r="C7405" s="47">
        <v>0.4608</v>
      </c>
    </row>
    <row r="7406">
      <c r="A7406" s="47" t="s">
        <v>17</v>
      </c>
      <c r="B7406" s="47">
        <v>7405.0</v>
      </c>
      <c r="C7406" s="47">
        <v>0.4488000000000001</v>
      </c>
    </row>
    <row r="7407">
      <c r="A7407" s="47" t="s">
        <v>17</v>
      </c>
      <c r="B7407" s="47">
        <v>7406.0</v>
      </c>
      <c r="C7407" s="47">
        <v>0.384</v>
      </c>
    </row>
    <row r="7408">
      <c r="A7408" s="47" t="s">
        <v>17</v>
      </c>
      <c r="B7408" s="47">
        <v>7407.0</v>
      </c>
      <c r="C7408" s="47">
        <v>0.27120000000000005</v>
      </c>
    </row>
    <row r="7409">
      <c r="A7409" s="47" t="s">
        <v>17</v>
      </c>
      <c r="B7409" s="47">
        <v>7408.0</v>
      </c>
      <c r="C7409" s="47">
        <v>0.1592</v>
      </c>
    </row>
    <row r="7410">
      <c r="A7410" s="47" t="s">
        <v>17</v>
      </c>
      <c r="B7410" s="47">
        <v>7409.0</v>
      </c>
      <c r="C7410" s="47">
        <v>0.019200000000000002</v>
      </c>
    </row>
    <row r="7411">
      <c r="A7411" s="47" t="s">
        <v>17</v>
      </c>
      <c r="B7411" s="47">
        <v>7410.0</v>
      </c>
      <c r="C7411" s="47">
        <v>0.0</v>
      </c>
    </row>
    <row r="7412">
      <c r="A7412" s="47" t="s">
        <v>17</v>
      </c>
      <c r="B7412" s="47">
        <v>7411.0</v>
      </c>
      <c r="C7412" s="47">
        <v>0.0</v>
      </c>
    </row>
    <row r="7413">
      <c r="A7413" s="47" t="s">
        <v>17</v>
      </c>
      <c r="B7413" s="47">
        <v>7412.0</v>
      </c>
      <c r="C7413" s="47">
        <v>0.0</v>
      </c>
    </row>
    <row r="7414">
      <c r="A7414" s="47" t="s">
        <v>17</v>
      </c>
      <c r="B7414" s="47">
        <v>7413.0</v>
      </c>
      <c r="C7414" s="47">
        <v>0.0</v>
      </c>
    </row>
    <row r="7415">
      <c r="A7415" s="47" t="s">
        <v>17</v>
      </c>
      <c r="B7415" s="47">
        <v>7414.0</v>
      </c>
      <c r="C7415" s="47">
        <v>0.0</v>
      </c>
    </row>
    <row r="7416">
      <c r="A7416" s="47" t="s">
        <v>17</v>
      </c>
      <c r="B7416" s="47">
        <v>7415.0</v>
      </c>
      <c r="C7416" s="47">
        <v>0.0</v>
      </c>
    </row>
    <row r="7417">
      <c r="A7417" s="47" t="s">
        <v>17</v>
      </c>
      <c r="B7417" s="47">
        <v>7416.0</v>
      </c>
      <c r="C7417" s="47">
        <v>0.0</v>
      </c>
    </row>
    <row r="7418">
      <c r="A7418" s="47" t="s">
        <v>17</v>
      </c>
      <c r="B7418" s="47">
        <v>7417.0</v>
      </c>
      <c r="C7418" s="47">
        <v>0.0</v>
      </c>
    </row>
    <row r="7419">
      <c r="A7419" s="47" t="s">
        <v>17</v>
      </c>
      <c r="B7419" s="47">
        <v>7418.0</v>
      </c>
      <c r="C7419" s="47">
        <v>0.0</v>
      </c>
    </row>
    <row r="7420">
      <c r="A7420" s="47" t="s">
        <v>17</v>
      </c>
      <c r="B7420" s="47">
        <v>7419.0</v>
      </c>
      <c r="C7420" s="47">
        <v>0.0</v>
      </c>
    </row>
    <row r="7421">
      <c r="A7421" s="47" t="s">
        <v>17</v>
      </c>
      <c r="B7421" s="47">
        <v>7420.0</v>
      </c>
      <c r="C7421" s="47">
        <v>0.0</v>
      </c>
    </row>
    <row r="7422">
      <c r="A7422" s="47" t="s">
        <v>17</v>
      </c>
      <c r="B7422" s="47">
        <v>7421.0</v>
      </c>
      <c r="C7422" s="47">
        <v>0.0</v>
      </c>
    </row>
    <row r="7423">
      <c r="A7423" s="47" t="s">
        <v>17</v>
      </c>
      <c r="B7423" s="47">
        <v>7422.0</v>
      </c>
      <c r="C7423" s="47">
        <v>0.0</v>
      </c>
    </row>
    <row r="7424">
      <c r="A7424" s="47" t="s">
        <v>17</v>
      </c>
      <c r="B7424" s="47">
        <v>7423.0</v>
      </c>
      <c r="C7424" s="47">
        <v>0.0</v>
      </c>
    </row>
    <row r="7425">
      <c r="A7425" s="47" t="s">
        <v>17</v>
      </c>
      <c r="B7425" s="47">
        <v>7424.0</v>
      </c>
      <c r="C7425" s="47">
        <v>0.07600000000000001</v>
      </c>
    </row>
    <row r="7426">
      <c r="A7426" s="47" t="s">
        <v>17</v>
      </c>
      <c r="B7426" s="47">
        <v>7425.0</v>
      </c>
      <c r="C7426" s="47">
        <v>0.2096</v>
      </c>
    </row>
    <row r="7427">
      <c r="A7427" s="47" t="s">
        <v>17</v>
      </c>
      <c r="B7427" s="47">
        <v>7426.0</v>
      </c>
      <c r="C7427" s="47">
        <v>0.3288</v>
      </c>
    </row>
    <row r="7428">
      <c r="A7428" s="47" t="s">
        <v>17</v>
      </c>
      <c r="B7428" s="47">
        <v>7427.0</v>
      </c>
      <c r="C7428" s="47">
        <v>0.4312</v>
      </c>
    </row>
    <row r="7429">
      <c r="A7429" s="47" t="s">
        <v>17</v>
      </c>
      <c r="B7429" s="47">
        <v>7428.0</v>
      </c>
      <c r="C7429" s="47">
        <v>0.4712</v>
      </c>
    </row>
    <row r="7430">
      <c r="A7430" s="47" t="s">
        <v>17</v>
      </c>
      <c r="B7430" s="47">
        <v>7429.0</v>
      </c>
      <c r="C7430" s="47">
        <v>0.43360000000000004</v>
      </c>
    </row>
    <row r="7431">
      <c r="A7431" s="47" t="s">
        <v>17</v>
      </c>
      <c r="B7431" s="47">
        <v>7430.0</v>
      </c>
      <c r="C7431" s="47">
        <v>0.34400000000000003</v>
      </c>
    </row>
    <row r="7432">
      <c r="A7432" s="47" t="s">
        <v>17</v>
      </c>
      <c r="B7432" s="47">
        <v>7431.0</v>
      </c>
      <c r="C7432" s="47">
        <v>0.2424</v>
      </c>
    </row>
    <row r="7433">
      <c r="A7433" s="47" t="s">
        <v>17</v>
      </c>
      <c r="B7433" s="47">
        <v>7432.0</v>
      </c>
      <c r="C7433" s="47">
        <v>0.15680000000000002</v>
      </c>
    </row>
    <row r="7434">
      <c r="A7434" s="47" t="s">
        <v>17</v>
      </c>
      <c r="B7434" s="47">
        <v>7433.0</v>
      </c>
      <c r="C7434" s="47">
        <v>0.0184</v>
      </c>
    </row>
    <row r="7435">
      <c r="A7435" s="47" t="s">
        <v>17</v>
      </c>
      <c r="B7435" s="47">
        <v>7434.0</v>
      </c>
      <c r="C7435" s="47">
        <v>0.0</v>
      </c>
    </row>
    <row r="7436">
      <c r="A7436" s="47" t="s">
        <v>17</v>
      </c>
      <c r="B7436" s="47">
        <v>7435.0</v>
      </c>
      <c r="C7436" s="47">
        <v>0.0</v>
      </c>
    </row>
    <row r="7437">
      <c r="A7437" s="47" t="s">
        <v>17</v>
      </c>
      <c r="B7437" s="47">
        <v>7436.0</v>
      </c>
      <c r="C7437" s="47">
        <v>0.0</v>
      </c>
    </row>
    <row r="7438">
      <c r="A7438" s="47" t="s">
        <v>17</v>
      </c>
      <c r="B7438" s="47">
        <v>7437.0</v>
      </c>
      <c r="C7438" s="47">
        <v>0.0</v>
      </c>
    </row>
    <row r="7439">
      <c r="A7439" s="47" t="s">
        <v>17</v>
      </c>
      <c r="B7439" s="47">
        <v>7438.0</v>
      </c>
      <c r="C7439" s="47">
        <v>0.0</v>
      </c>
    </row>
    <row r="7440">
      <c r="A7440" s="47" t="s">
        <v>17</v>
      </c>
      <c r="B7440" s="47">
        <v>7439.0</v>
      </c>
      <c r="C7440" s="47">
        <v>0.0</v>
      </c>
    </row>
    <row r="7441">
      <c r="A7441" s="47" t="s">
        <v>17</v>
      </c>
      <c r="B7441" s="47">
        <v>7440.0</v>
      </c>
      <c r="C7441" s="47">
        <v>0.0</v>
      </c>
    </row>
    <row r="7442">
      <c r="A7442" s="47" t="s">
        <v>17</v>
      </c>
      <c r="B7442" s="47">
        <v>7441.0</v>
      </c>
      <c r="C7442" s="47">
        <v>0.0</v>
      </c>
    </row>
    <row r="7443">
      <c r="A7443" s="47" t="s">
        <v>17</v>
      </c>
      <c r="B7443" s="47">
        <v>7442.0</v>
      </c>
      <c r="C7443" s="47">
        <v>0.0</v>
      </c>
    </row>
    <row r="7444">
      <c r="A7444" s="47" t="s">
        <v>17</v>
      </c>
      <c r="B7444" s="47">
        <v>7443.0</v>
      </c>
      <c r="C7444" s="47">
        <v>0.0</v>
      </c>
    </row>
    <row r="7445">
      <c r="A7445" s="47" t="s">
        <v>17</v>
      </c>
      <c r="B7445" s="47">
        <v>7444.0</v>
      </c>
      <c r="C7445" s="47">
        <v>0.0</v>
      </c>
    </row>
    <row r="7446">
      <c r="A7446" s="47" t="s">
        <v>17</v>
      </c>
      <c r="B7446" s="47">
        <v>7445.0</v>
      </c>
      <c r="C7446" s="47">
        <v>0.0</v>
      </c>
    </row>
    <row r="7447">
      <c r="A7447" s="47" t="s">
        <v>17</v>
      </c>
      <c r="B7447" s="47">
        <v>7446.0</v>
      </c>
      <c r="C7447" s="47">
        <v>0.0</v>
      </c>
    </row>
    <row r="7448">
      <c r="A7448" s="47" t="s">
        <v>17</v>
      </c>
      <c r="B7448" s="47">
        <v>7447.0</v>
      </c>
      <c r="C7448" s="47">
        <v>0.0</v>
      </c>
    </row>
    <row r="7449">
      <c r="A7449" s="47" t="s">
        <v>17</v>
      </c>
      <c r="B7449" s="47">
        <v>7448.0</v>
      </c>
      <c r="C7449" s="47">
        <v>0.06720000000000001</v>
      </c>
    </row>
    <row r="7450">
      <c r="A7450" s="47" t="s">
        <v>17</v>
      </c>
      <c r="B7450" s="47">
        <v>7449.0</v>
      </c>
      <c r="C7450" s="47">
        <v>0.21280000000000002</v>
      </c>
    </row>
    <row r="7451">
      <c r="A7451" s="47" t="s">
        <v>17</v>
      </c>
      <c r="B7451" s="47">
        <v>7450.0</v>
      </c>
      <c r="C7451" s="47">
        <v>0.2368</v>
      </c>
    </row>
    <row r="7452">
      <c r="A7452" s="47" t="s">
        <v>17</v>
      </c>
      <c r="B7452" s="47">
        <v>7451.0</v>
      </c>
      <c r="C7452" s="47">
        <v>0.37440000000000007</v>
      </c>
    </row>
    <row r="7453">
      <c r="A7453" s="47" t="s">
        <v>17</v>
      </c>
      <c r="B7453" s="47">
        <v>7452.0</v>
      </c>
      <c r="C7453" s="47">
        <v>0.41840000000000005</v>
      </c>
    </row>
    <row r="7454">
      <c r="A7454" s="47" t="s">
        <v>17</v>
      </c>
      <c r="B7454" s="47">
        <v>7453.0</v>
      </c>
      <c r="C7454" s="47">
        <v>0.43440000000000006</v>
      </c>
    </row>
    <row r="7455">
      <c r="A7455" s="47" t="s">
        <v>17</v>
      </c>
      <c r="B7455" s="47">
        <v>7454.0</v>
      </c>
      <c r="C7455" s="47">
        <v>0.3768</v>
      </c>
    </row>
    <row r="7456">
      <c r="A7456" s="47" t="s">
        <v>17</v>
      </c>
      <c r="B7456" s="47">
        <v>7455.0</v>
      </c>
      <c r="C7456" s="47">
        <v>0.2616</v>
      </c>
    </row>
    <row r="7457">
      <c r="A7457" s="47" t="s">
        <v>17</v>
      </c>
      <c r="B7457" s="47">
        <v>7456.0</v>
      </c>
      <c r="C7457" s="47">
        <v>0.12960000000000002</v>
      </c>
    </row>
    <row r="7458">
      <c r="A7458" s="47" t="s">
        <v>17</v>
      </c>
      <c r="B7458" s="47">
        <v>7457.0</v>
      </c>
      <c r="C7458" s="47">
        <v>0.016</v>
      </c>
    </row>
    <row r="7459">
      <c r="A7459" s="47" t="s">
        <v>17</v>
      </c>
      <c r="B7459" s="47">
        <v>7458.0</v>
      </c>
      <c r="C7459" s="47">
        <v>0.0</v>
      </c>
    </row>
    <row r="7460">
      <c r="A7460" s="47" t="s">
        <v>17</v>
      </c>
      <c r="B7460" s="47">
        <v>7459.0</v>
      </c>
      <c r="C7460" s="47">
        <v>0.0</v>
      </c>
    </row>
    <row r="7461">
      <c r="A7461" s="47" t="s">
        <v>17</v>
      </c>
      <c r="B7461" s="47">
        <v>7460.0</v>
      </c>
      <c r="C7461" s="47">
        <v>0.0</v>
      </c>
    </row>
    <row r="7462">
      <c r="A7462" s="47" t="s">
        <v>17</v>
      </c>
      <c r="B7462" s="47">
        <v>7461.0</v>
      </c>
      <c r="C7462" s="47">
        <v>0.0</v>
      </c>
    </row>
    <row r="7463">
      <c r="A7463" s="47" t="s">
        <v>17</v>
      </c>
      <c r="B7463" s="47">
        <v>7462.0</v>
      </c>
      <c r="C7463" s="47">
        <v>0.0</v>
      </c>
    </row>
    <row r="7464">
      <c r="A7464" s="47" t="s">
        <v>17</v>
      </c>
      <c r="B7464" s="47">
        <v>7463.0</v>
      </c>
      <c r="C7464" s="47">
        <v>0.0</v>
      </c>
    </row>
    <row r="7465">
      <c r="A7465" s="47" t="s">
        <v>17</v>
      </c>
      <c r="B7465" s="47">
        <v>7464.0</v>
      </c>
      <c r="C7465" s="47">
        <v>0.0</v>
      </c>
    </row>
    <row r="7466">
      <c r="A7466" s="47" t="s">
        <v>17</v>
      </c>
      <c r="B7466" s="47">
        <v>7465.0</v>
      </c>
      <c r="C7466" s="47">
        <v>0.0</v>
      </c>
    </row>
    <row r="7467">
      <c r="A7467" s="47" t="s">
        <v>17</v>
      </c>
      <c r="B7467" s="47">
        <v>7466.0</v>
      </c>
      <c r="C7467" s="47">
        <v>0.0</v>
      </c>
    </row>
    <row r="7468">
      <c r="A7468" s="47" t="s">
        <v>17</v>
      </c>
      <c r="B7468" s="47">
        <v>7467.0</v>
      </c>
      <c r="C7468" s="47">
        <v>0.0</v>
      </c>
    </row>
    <row r="7469">
      <c r="A7469" s="47" t="s">
        <v>17</v>
      </c>
      <c r="B7469" s="47">
        <v>7468.0</v>
      </c>
      <c r="C7469" s="47">
        <v>0.0</v>
      </c>
    </row>
    <row r="7470">
      <c r="A7470" s="47" t="s">
        <v>17</v>
      </c>
      <c r="B7470" s="47">
        <v>7469.0</v>
      </c>
      <c r="C7470" s="47">
        <v>0.0</v>
      </c>
    </row>
    <row r="7471">
      <c r="A7471" s="47" t="s">
        <v>17</v>
      </c>
      <c r="B7471" s="47">
        <v>7470.0</v>
      </c>
      <c r="C7471" s="47">
        <v>0.0</v>
      </c>
    </row>
    <row r="7472">
      <c r="A7472" s="47" t="s">
        <v>17</v>
      </c>
      <c r="B7472" s="47">
        <v>7471.0</v>
      </c>
      <c r="C7472" s="47">
        <v>0.0</v>
      </c>
    </row>
    <row r="7473">
      <c r="A7473" s="47" t="s">
        <v>17</v>
      </c>
      <c r="B7473" s="47">
        <v>7472.0</v>
      </c>
      <c r="C7473" s="47">
        <v>0.0688</v>
      </c>
    </row>
    <row r="7474">
      <c r="A7474" s="47" t="s">
        <v>17</v>
      </c>
      <c r="B7474" s="47">
        <v>7473.0</v>
      </c>
      <c r="C7474" s="47">
        <v>0.2088</v>
      </c>
    </row>
    <row r="7475">
      <c r="A7475" s="47" t="s">
        <v>17</v>
      </c>
      <c r="B7475" s="47">
        <v>7474.0</v>
      </c>
      <c r="C7475" s="47">
        <v>0.2816</v>
      </c>
    </row>
    <row r="7476">
      <c r="A7476" s="47" t="s">
        <v>17</v>
      </c>
      <c r="B7476" s="47">
        <v>7475.0</v>
      </c>
      <c r="C7476" s="47">
        <v>0.36640000000000006</v>
      </c>
    </row>
    <row r="7477">
      <c r="A7477" s="47" t="s">
        <v>17</v>
      </c>
      <c r="B7477" s="47">
        <v>7476.0</v>
      </c>
      <c r="C7477" s="47">
        <v>0.392</v>
      </c>
    </row>
    <row r="7478">
      <c r="A7478" s="47" t="s">
        <v>17</v>
      </c>
      <c r="B7478" s="47">
        <v>7477.0</v>
      </c>
      <c r="C7478" s="47">
        <v>0.35440000000000005</v>
      </c>
    </row>
    <row r="7479">
      <c r="A7479" s="47" t="s">
        <v>17</v>
      </c>
      <c r="B7479" s="47">
        <v>7478.0</v>
      </c>
      <c r="C7479" s="47">
        <v>0.328</v>
      </c>
    </row>
    <row r="7480">
      <c r="A7480" s="47" t="s">
        <v>17</v>
      </c>
      <c r="B7480" s="47">
        <v>7479.0</v>
      </c>
      <c r="C7480" s="47">
        <v>0.19440000000000002</v>
      </c>
    </row>
    <row r="7481">
      <c r="A7481" s="47" t="s">
        <v>17</v>
      </c>
      <c r="B7481" s="47">
        <v>7480.0</v>
      </c>
      <c r="C7481" s="47">
        <v>0.1464</v>
      </c>
    </row>
    <row r="7482">
      <c r="A7482" s="47" t="s">
        <v>17</v>
      </c>
      <c r="B7482" s="47">
        <v>7481.0</v>
      </c>
      <c r="C7482" s="47">
        <v>0.016</v>
      </c>
    </row>
    <row r="7483">
      <c r="A7483" s="47" t="s">
        <v>17</v>
      </c>
      <c r="B7483" s="47">
        <v>7482.0</v>
      </c>
      <c r="C7483" s="47">
        <v>0.0</v>
      </c>
    </row>
    <row r="7484">
      <c r="A7484" s="47" t="s">
        <v>17</v>
      </c>
      <c r="B7484" s="47">
        <v>7483.0</v>
      </c>
      <c r="C7484" s="47">
        <v>0.0</v>
      </c>
    </row>
    <row r="7485">
      <c r="A7485" s="47" t="s">
        <v>17</v>
      </c>
      <c r="B7485" s="47">
        <v>7484.0</v>
      </c>
      <c r="C7485" s="47">
        <v>0.0</v>
      </c>
    </row>
    <row r="7486">
      <c r="A7486" s="47" t="s">
        <v>17</v>
      </c>
      <c r="B7486" s="47">
        <v>7485.0</v>
      </c>
      <c r="C7486" s="47">
        <v>0.0</v>
      </c>
    </row>
    <row r="7487">
      <c r="A7487" s="47" t="s">
        <v>17</v>
      </c>
      <c r="B7487" s="47">
        <v>7486.0</v>
      </c>
      <c r="C7487" s="47">
        <v>0.0</v>
      </c>
    </row>
    <row r="7488">
      <c r="A7488" s="47" t="s">
        <v>17</v>
      </c>
      <c r="B7488" s="47">
        <v>7487.0</v>
      </c>
      <c r="C7488" s="47">
        <v>0.0</v>
      </c>
    </row>
    <row r="7489">
      <c r="A7489" s="47" t="s">
        <v>17</v>
      </c>
      <c r="B7489" s="47">
        <v>7488.0</v>
      </c>
      <c r="C7489" s="47">
        <v>0.0</v>
      </c>
    </row>
    <row r="7490">
      <c r="A7490" s="47" t="s">
        <v>17</v>
      </c>
      <c r="B7490" s="47">
        <v>7489.0</v>
      </c>
      <c r="C7490" s="47">
        <v>0.0</v>
      </c>
    </row>
    <row r="7491">
      <c r="A7491" s="47" t="s">
        <v>17</v>
      </c>
      <c r="B7491" s="47">
        <v>7490.0</v>
      </c>
      <c r="C7491" s="47">
        <v>0.0</v>
      </c>
    </row>
    <row r="7492">
      <c r="A7492" s="47" t="s">
        <v>17</v>
      </c>
      <c r="B7492" s="47">
        <v>7491.0</v>
      </c>
      <c r="C7492" s="47">
        <v>0.0</v>
      </c>
    </row>
    <row r="7493">
      <c r="A7493" s="47" t="s">
        <v>17</v>
      </c>
      <c r="B7493" s="47">
        <v>7492.0</v>
      </c>
      <c r="C7493" s="47">
        <v>0.0</v>
      </c>
    </row>
    <row r="7494">
      <c r="A7494" s="47" t="s">
        <v>17</v>
      </c>
      <c r="B7494" s="47">
        <v>7493.0</v>
      </c>
      <c r="C7494" s="47">
        <v>0.0</v>
      </c>
    </row>
    <row r="7495">
      <c r="A7495" s="47" t="s">
        <v>17</v>
      </c>
      <c r="B7495" s="47">
        <v>7494.0</v>
      </c>
      <c r="C7495" s="47">
        <v>0.0</v>
      </c>
    </row>
    <row r="7496">
      <c r="A7496" s="47" t="s">
        <v>17</v>
      </c>
      <c r="B7496" s="47">
        <v>7495.0</v>
      </c>
      <c r="C7496" s="47">
        <v>0.0</v>
      </c>
    </row>
    <row r="7497">
      <c r="A7497" s="47" t="s">
        <v>17</v>
      </c>
      <c r="B7497" s="47">
        <v>7496.0</v>
      </c>
      <c r="C7497" s="47">
        <v>0.062400000000000004</v>
      </c>
    </row>
    <row r="7498">
      <c r="A7498" s="47" t="s">
        <v>17</v>
      </c>
      <c r="B7498" s="47">
        <v>7497.0</v>
      </c>
      <c r="C7498" s="47">
        <v>0.20640000000000003</v>
      </c>
    </row>
    <row r="7499">
      <c r="A7499" s="47" t="s">
        <v>17</v>
      </c>
      <c r="B7499" s="47">
        <v>7498.0</v>
      </c>
      <c r="C7499" s="47">
        <v>0.3256</v>
      </c>
    </row>
    <row r="7500">
      <c r="A7500" s="47" t="s">
        <v>17</v>
      </c>
      <c r="B7500" s="47">
        <v>7499.0</v>
      </c>
      <c r="C7500" s="47">
        <v>0.40240000000000004</v>
      </c>
    </row>
    <row r="7501">
      <c r="A7501" s="47" t="s">
        <v>17</v>
      </c>
      <c r="B7501" s="47">
        <v>7500.0</v>
      </c>
      <c r="C7501" s="47">
        <v>0.4408000000000001</v>
      </c>
    </row>
    <row r="7502">
      <c r="A7502" s="47" t="s">
        <v>17</v>
      </c>
      <c r="B7502" s="47">
        <v>7501.0</v>
      </c>
      <c r="C7502" s="47">
        <v>0.43360000000000004</v>
      </c>
    </row>
    <row r="7503">
      <c r="A7503" s="47" t="s">
        <v>17</v>
      </c>
      <c r="B7503" s="47">
        <v>7502.0</v>
      </c>
      <c r="C7503" s="47">
        <v>0.3808</v>
      </c>
    </row>
    <row r="7504">
      <c r="A7504" s="47" t="s">
        <v>17</v>
      </c>
      <c r="B7504" s="47">
        <v>7503.0</v>
      </c>
      <c r="C7504" s="47">
        <v>0.284</v>
      </c>
    </row>
    <row r="7505">
      <c r="A7505" s="47" t="s">
        <v>17</v>
      </c>
      <c r="B7505" s="47">
        <v>7504.0</v>
      </c>
      <c r="C7505" s="47">
        <v>0.1584</v>
      </c>
    </row>
    <row r="7506">
      <c r="A7506" s="47" t="s">
        <v>17</v>
      </c>
      <c r="B7506" s="47">
        <v>7505.0</v>
      </c>
      <c r="C7506" s="47">
        <v>0.0152</v>
      </c>
    </row>
    <row r="7507">
      <c r="A7507" s="47" t="s">
        <v>17</v>
      </c>
      <c r="B7507" s="47">
        <v>7506.0</v>
      </c>
      <c r="C7507" s="47">
        <v>0.0</v>
      </c>
    </row>
    <row r="7508">
      <c r="A7508" s="47" t="s">
        <v>17</v>
      </c>
      <c r="B7508" s="47">
        <v>7507.0</v>
      </c>
      <c r="C7508" s="47">
        <v>0.0</v>
      </c>
    </row>
    <row r="7509">
      <c r="A7509" s="47" t="s">
        <v>17</v>
      </c>
      <c r="B7509" s="47">
        <v>7508.0</v>
      </c>
      <c r="C7509" s="47">
        <v>0.0</v>
      </c>
    </row>
    <row r="7510">
      <c r="A7510" s="47" t="s">
        <v>17</v>
      </c>
      <c r="B7510" s="47">
        <v>7509.0</v>
      </c>
      <c r="C7510" s="47">
        <v>0.0</v>
      </c>
    </row>
    <row r="7511">
      <c r="A7511" s="47" t="s">
        <v>17</v>
      </c>
      <c r="B7511" s="47">
        <v>7510.0</v>
      </c>
      <c r="C7511" s="47">
        <v>0.0</v>
      </c>
    </row>
    <row r="7512">
      <c r="A7512" s="47" t="s">
        <v>17</v>
      </c>
      <c r="B7512" s="47">
        <v>7511.0</v>
      </c>
      <c r="C7512" s="47">
        <v>0.0</v>
      </c>
    </row>
    <row r="7513">
      <c r="A7513" s="47" t="s">
        <v>17</v>
      </c>
      <c r="B7513" s="47">
        <v>7512.0</v>
      </c>
      <c r="C7513" s="47">
        <v>0.0</v>
      </c>
    </row>
    <row r="7514">
      <c r="A7514" s="47" t="s">
        <v>17</v>
      </c>
      <c r="B7514" s="47">
        <v>7513.0</v>
      </c>
      <c r="C7514" s="47">
        <v>0.0</v>
      </c>
    </row>
    <row r="7515">
      <c r="A7515" s="47" t="s">
        <v>17</v>
      </c>
      <c r="B7515" s="47">
        <v>7514.0</v>
      </c>
      <c r="C7515" s="47">
        <v>0.0</v>
      </c>
    </row>
    <row r="7516">
      <c r="A7516" s="47" t="s">
        <v>17</v>
      </c>
      <c r="B7516" s="47">
        <v>7515.0</v>
      </c>
      <c r="C7516" s="47">
        <v>0.0</v>
      </c>
    </row>
    <row r="7517">
      <c r="A7517" s="47" t="s">
        <v>17</v>
      </c>
      <c r="B7517" s="47">
        <v>7516.0</v>
      </c>
      <c r="C7517" s="47">
        <v>0.0</v>
      </c>
    </row>
    <row r="7518">
      <c r="A7518" s="47" t="s">
        <v>17</v>
      </c>
      <c r="B7518" s="47">
        <v>7517.0</v>
      </c>
      <c r="C7518" s="47">
        <v>0.0</v>
      </c>
    </row>
    <row r="7519">
      <c r="A7519" s="47" t="s">
        <v>17</v>
      </c>
      <c r="B7519" s="47">
        <v>7518.0</v>
      </c>
      <c r="C7519" s="47">
        <v>0.0</v>
      </c>
    </row>
    <row r="7520">
      <c r="A7520" s="47" t="s">
        <v>17</v>
      </c>
      <c r="B7520" s="47">
        <v>7519.0</v>
      </c>
      <c r="C7520" s="47">
        <v>0.0</v>
      </c>
    </row>
    <row r="7521">
      <c r="A7521" s="47" t="s">
        <v>17</v>
      </c>
      <c r="B7521" s="47">
        <v>7520.0</v>
      </c>
      <c r="C7521" s="47">
        <v>0.044800000000000006</v>
      </c>
    </row>
    <row r="7522">
      <c r="A7522" s="47" t="s">
        <v>17</v>
      </c>
      <c r="B7522" s="47">
        <v>7521.0</v>
      </c>
      <c r="C7522" s="47">
        <v>0.1264</v>
      </c>
    </row>
    <row r="7523">
      <c r="A7523" s="47" t="s">
        <v>17</v>
      </c>
      <c r="B7523" s="47">
        <v>7522.0</v>
      </c>
      <c r="C7523" s="47">
        <v>0.2288</v>
      </c>
    </row>
    <row r="7524">
      <c r="A7524" s="47" t="s">
        <v>17</v>
      </c>
      <c r="B7524" s="47">
        <v>7523.0</v>
      </c>
      <c r="C7524" s="47">
        <v>0.13040000000000002</v>
      </c>
    </row>
    <row r="7525">
      <c r="A7525" s="47" t="s">
        <v>17</v>
      </c>
      <c r="B7525" s="47">
        <v>7524.0</v>
      </c>
      <c r="C7525" s="47">
        <v>0.21600000000000003</v>
      </c>
    </row>
    <row r="7526">
      <c r="A7526" s="47" t="s">
        <v>17</v>
      </c>
      <c r="B7526" s="47">
        <v>7525.0</v>
      </c>
      <c r="C7526" s="47">
        <v>0.272</v>
      </c>
    </row>
    <row r="7527">
      <c r="A7527" s="47" t="s">
        <v>17</v>
      </c>
      <c r="B7527" s="47">
        <v>7526.0</v>
      </c>
      <c r="C7527" s="47">
        <v>0.3048</v>
      </c>
    </row>
    <row r="7528">
      <c r="A7528" s="47" t="s">
        <v>17</v>
      </c>
      <c r="B7528" s="47">
        <v>7527.0</v>
      </c>
      <c r="C7528" s="47">
        <v>0.2624</v>
      </c>
    </row>
    <row r="7529">
      <c r="A7529" s="47" t="s">
        <v>17</v>
      </c>
      <c r="B7529" s="47">
        <v>7528.0</v>
      </c>
      <c r="C7529" s="47">
        <v>0.07440000000000001</v>
      </c>
    </row>
    <row r="7530">
      <c r="A7530" s="47" t="s">
        <v>17</v>
      </c>
      <c r="B7530" s="47">
        <v>7529.0</v>
      </c>
      <c r="C7530" s="47">
        <v>0.013600000000000001</v>
      </c>
    </row>
    <row r="7531">
      <c r="A7531" s="47" t="s">
        <v>17</v>
      </c>
      <c r="B7531" s="47">
        <v>7530.0</v>
      </c>
      <c r="C7531" s="47">
        <v>0.0</v>
      </c>
    </row>
    <row r="7532">
      <c r="A7532" s="47" t="s">
        <v>17</v>
      </c>
      <c r="B7532" s="47">
        <v>7531.0</v>
      </c>
      <c r="C7532" s="47">
        <v>0.0</v>
      </c>
    </row>
    <row r="7533">
      <c r="A7533" s="47" t="s">
        <v>17</v>
      </c>
      <c r="B7533" s="47">
        <v>7532.0</v>
      </c>
      <c r="C7533" s="47">
        <v>0.0</v>
      </c>
    </row>
    <row r="7534">
      <c r="A7534" s="47" t="s">
        <v>17</v>
      </c>
      <c r="B7534" s="47">
        <v>7533.0</v>
      </c>
      <c r="C7534" s="47">
        <v>0.0</v>
      </c>
    </row>
    <row r="7535">
      <c r="A7535" s="47" t="s">
        <v>17</v>
      </c>
      <c r="B7535" s="47">
        <v>7534.0</v>
      </c>
      <c r="C7535" s="47">
        <v>0.0</v>
      </c>
    </row>
    <row r="7536">
      <c r="A7536" s="47" t="s">
        <v>17</v>
      </c>
      <c r="B7536" s="47">
        <v>7535.0</v>
      </c>
      <c r="C7536" s="47">
        <v>0.0</v>
      </c>
    </row>
    <row r="7537">
      <c r="A7537" s="47" t="s">
        <v>17</v>
      </c>
      <c r="B7537" s="47">
        <v>7536.0</v>
      </c>
      <c r="C7537" s="47">
        <v>0.0</v>
      </c>
    </row>
    <row r="7538">
      <c r="A7538" s="47" t="s">
        <v>17</v>
      </c>
      <c r="B7538" s="47">
        <v>7537.0</v>
      </c>
      <c r="C7538" s="47">
        <v>0.0</v>
      </c>
    </row>
    <row r="7539">
      <c r="A7539" s="47" t="s">
        <v>17</v>
      </c>
      <c r="B7539" s="47">
        <v>7538.0</v>
      </c>
      <c r="C7539" s="47">
        <v>0.0</v>
      </c>
    </row>
    <row r="7540">
      <c r="A7540" s="47" t="s">
        <v>17</v>
      </c>
      <c r="B7540" s="47">
        <v>7539.0</v>
      </c>
      <c r="C7540" s="47">
        <v>0.0</v>
      </c>
    </row>
    <row r="7541">
      <c r="A7541" s="47" t="s">
        <v>17</v>
      </c>
      <c r="B7541" s="47">
        <v>7540.0</v>
      </c>
      <c r="C7541" s="47">
        <v>0.0</v>
      </c>
    </row>
    <row r="7542">
      <c r="A7542" s="47" t="s">
        <v>17</v>
      </c>
      <c r="B7542" s="47">
        <v>7541.0</v>
      </c>
      <c r="C7542" s="47">
        <v>0.0</v>
      </c>
    </row>
    <row r="7543">
      <c r="A7543" s="47" t="s">
        <v>17</v>
      </c>
      <c r="B7543" s="47">
        <v>7542.0</v>
      </c>
      <c r="C7543" s="47">
        <v>0.0</v>
      </c>
    </row>
    <row r="7544">
      <c r="A7544" s="47" t="s">
        <v>17</v>
      </c>
      <c r="B7544" s="47">
        <v>7543.0</v>
      </c>
      <c r="C7544" s="47">
        <v>0.0</v>
      </c>
    </row>
    <row r="7545">
      <c r="A7545" s="47" t="s">
        <v>17</v>
      </c>
      <c r="B7545" s="47">
        <v>7544.0</v>
      </c>
      <c r="C7545" s="47">
        <v>0.052000000000000005</v>
      </c>
    </row>
    <row r="7546">
      <c r="A7546" s="47" t="s">
        <v>17</v>
      </c>
      <c r="B7546" s="47">
        <v>7545.0</v>
      </c>
      <c r="C7546" s="47">
        <v>0.1696</v>
      </c>
    </row>
    <row r="7547">
      <c r="A7547" s="47" t="s">
        <v>17</v>
      </c>
      <c r="B7547" s="47">
        <v>7546.0</v>
      </c>
      <c r="C7547" s="47">
        <v>0.2736</v>
      </c>
    </row>
    <row r="7548">
      <c r="A7548" s="47" t="s">
        <v>17</v>
      </c>
      <c r="B7548" s="47">
        <v>7547.0</v>
      </c>
      <c r="C7548" s="47">
        <v>0.21200000000000002</v>
      </c>
    </row>
    <row r="7549">
      <c r="A7549" s="47" t="s">
        <v>17</v>
      </c>
      <c r="B7549" s="47">
        <v>7548.0</v>
      </c>
      <c r="C7549" s="47">
        <v>0.2784</v>
      </c>
    </row>
    <row r="7550">
      <c r="A7550" s="47" t="s">
        <v>17</v>
      </c>
      <c r="B7550" s="47">
        <v>7549.0</v>
      </c>
      <c r="C7550" s="47">
        <v>0.2432</v>
      </c>
    </row>
    <row r="7551">
      <c r="A7551" s="47" t="s">
        <v>17</v>
      </c>
      <c r="B7551" s="47">
        <v>7550.0</v>
      </c>
      <c r="C7551" s="47">
        <v>0.1736</v>
      </c>
    </row>
    <row r="7552">
      <c r="A7552" s="47" t="s">
        <v>17</v>
      </c>
      <c r="B7552" s="47">
        <v>7551.0</v>
      </c>
      <c r="C7552" s="47">
        <v>0.21440000000000003</v>
      </c>
    </row>
    <row r="7553">
      <c r="A7553" s="47" t="s">
        <v>17</v>
      </c>
      <c r="B7553" s="47">
        <v>7552.0</v>
      </c>
      <c r="C7553" s="47">
        <v>0.0664</v>
      </c>
    </row>
    <row r="7554">
      <c r="A7554" s="47" t="s">
        <v>17</v>
      </c>
      <c r="B7554" s="47">
        <v>7553.0</v>
      </c>
      <c r="C7554" s="47">
        <v>0.0128</v>
      </c>
    </row>
    <row r="7555">
      <c r="A7555" s="47" t="s">
        <v>17</v>
      </c>
      <c r="B7555" s="47">
        <v>7554.0</v>
      </c>
      <c r="C7555" s="47">
        <v>0.0</v>
      </c>
    </row>
    <row r="7556">
      <c r="A7556" s="47" t="s">
        <v>17</v>
      </c>
      <c r="B7556" s="47">
        <v>7555.0</v>
      </c>
      <c r="C7556" s="47">
        <v>0.0</v>
      </c>
    </row>
    <row r="7557">
      <c r="A7557" s="47" t="s">
        <v>17</v>
      </c>
      <c r="B7557" s="47">
        <v>7556.0</v>
      </c>
      <c r="C7557" s="47">
        <v>0.0</v>
      </c>
    </row>
    <row r="7558">
      <c r="A7558" s="47" t="s">
        <v>17</v>
      </c>
      <c r="B7558" s="47">
        <v>7557.0</v>
      </c>
      <c r="C7558" s="47">
        <v>0.0</v>
      </c>
    </row>
    <row r="7559">
      <c r="A7559" s="47" t="s">
        <v>17</v>
      </c>
      <c r="B7559" s="47">
        <v>7558.0</v>
      </c>
      <c r="C7559" s="47">
        <v>0.0</v>
      </c>
    </row>
    <row r="7560">
      <c r="A7560" s="47" t="s">
        <v>17</v>
      </c>
      <c r="B7560" s="47">
        <v>7559.0</v>
      </c>
      <c r="C7560" s="47">
        <v>0.0</v>
      </c>
    </row>
    <row r="7561">
      <c r="A7561" s="47" t="s">
        <v>17</v>
      </c>
      <c r="B7561" s="47">
        <v>7560.0</v>
      </c>
      <c r="C7561" s="47">
        <v>0.0</v>
      </c>
    </row>
    <row r="7562">
      <c r="A7562" s="47" t="s">
        <v>17</v>
      </c>
      <c r="B7562" s="47">
        <v>7561.0</v>
      </c>
      <c r="C7562" s="47">
        <v>0.0</v>
      </c>
    </row>
    <row r="7563">
      <c r="A7563" s="47" t="s">
        <v>17</v>
      </c>
      <c r="B7563" s="47">
        <v>7562.0</v>
      </c>
      <c r="C7563" s="47">
        <v>0.0</v>
      </c>
    </row>
    <row r="7564">
      <c r="A7564" s="47" t="s">
        <v>17</v>
      </c>
      <c r="B7564" s="47">
        <v>7563.0</v>
      </c>
      <c r="C7564" s="47">
        <v>0.0</v>
      </c>
    </row>
    <row r="7565">
      <c r="A7565" s="47" t="s">
        <v>17</v>
      </c>
      <c r="B7565" s="47">
        <v>7564.0</v>
      </c>
      <c r="C7565" s="47">
        <v>0.0</v>
      </c>
    </row>
    <row r="7566">
      <c r="A7566" s="47" t="s">
        <v>17</v>
      </c>
      <c r="B7566" s="47">
        <v>7565.0</v>
      </c>
      <c r="C7566" s="47">
        <v>0.0</v>
      </c>
    </row>
    <row r="7567">
      <c r="A7567" s="47" t="s">
        <v>17</v>
      </c>
      <c r="B7567" s="47">
        <v>7566.0</v>
      </c>
      <c r="C7567" s="47">
        <v>0.0</v>
      </c>
    </row>
    <row r="7568">
      <c r="A7568" s="47" t="s">
        <v>17</v>
      </c>
      <c r="B7568" s="47">
        <v>7567.0</v>
      </c>
      <c r="C7568" s="47">
        <v>0.0</v>
      </c>
    </row>
    <row r="7569">
      <c r="A7569" s="47" t="s">
        <v>17</v>
      </c>
      <c r="B7569" s="47">
        <v>7568.0</v>
      </c>
      <c r="C7569" s="47">
        <v>0.026400000000000003</v>
      </c>
    </row>
    <row r="7570">
      <c r="A7570" s="47" t="s">
        <v>17</v>
      </c>
      <c r="B7570" s="47">
        <v>7569.0</v>
      </c>
      <c r="C7570" s="47">
        <v>0.09280000000000001</v>
      </c>
    </row>
    <row r="7571">
      <c r="A7571" s="47" t="s">
        <v>17</v>
      </c>
      <c r="B7571" s="47">
        <v>7570.0</v>
      </c>
      <c r="C7571" s="47">
        <v>0.0776</v>
      </c>
    </row>
    <row r="7572">
      <c r="A7572" s="47" t="s">
        <v>17</v>
      </c>
      <c r="B7572" s="47">
        <v>7571.0</v>
      </c>
      <c r="C7572" s="47">
        <v>0.12960000000000002</v>
      </c>
    </row>
    <row r="7573">
      <c r="A7573" s="47" t="s">
        <v>17</v>
      </c>
      <c r="B7573" s="47">
        <v>7572.0</v>
      </c>
      <c r="C7573" s="47">
        <v>0.1312</v>
      </c>
    </row>
    <row r="7574">
      <c r="A7574" s="47" t="s">
        <v>17</v>
      </c>
      <c r="B7574" s="47">
        <v>7573.0</v>
      </c>
      <c r="C7574" s="47">
        <v>0.0976</v>
      </c>
    </row>
    <row r="7575">
      <c r="A7575" s="47" t="s">
        <v>17</v>
      </c>
      <c r="B7575" s="47">
        <v>7574.0</v>
      </c>
      <c r="C7575" s="47">
        <v>0.1448</v>
      </c>
    </row>
    <row r="7576">
      <c r="A7576" s="47" t="s">
        <v>17</v>
      </c>
      <c r="B7576" s="47">
        <v>7575.0</v>
      </c>
      <c r="C7576" s="47">
        <v>0.1784</v>
      </c>
    </row>
    <row r="7577">
      <c r="A7577" s="47" t="s">
        <v>17</v>
      </c>
      <c r="B7577" s="47">
        <v>7576.0</v>
      </c>
      <c r="C7577" s="47">
        <v>0.07440000000000001</v>
      </c>
    </row>
    <row r="7578">
      <c r="A7578" s="47" t="s">
        <v>17</v>
      </c>
      <c r="B7578" s="47">
        <v>7577.0</v>
      </c>
      <c r="C7578" s="47">
        <v>0.011200000000000002</v>
      </c>
    </row>
    <row r="7579">
      <c r="A7579" s="47" t="s">
        <v>17</v>
      </c>
      <c r="B7579" s="47">
        <v>7578.0</v>
      </c>
      <c r="C7579" s="47">
        <v>0.0</v>
      </c>
    </row>
    <row r="7580">
      <c r="A7580" s="47" t="s">
        <v>17</v>
      </c>
      <c r="B7580" s="47">
        <v>7579.0</v>
      </c>
      <c r="C7580" s="47">
        <v>0.0</v>
      </c>
    </row>
    <row r="7581">
      <c r="A7581" s="47" t="s">
        <v>17</v>
      </c>
      <c r="B7581" s="47">
        <v>7580.0</v>
      </c>
      <c r="C7581" s="47">
        <v>0.0</v>
      </c>
    </row>
    <row r="7582">
      <c r="A7582" s="47" t="s">
        <v>17</v>
      </c>
      <c r="B7582" s="47">
        <v>7581.0</v>
      </c>
      <c r="C7582" s="47">
        <v>0.0</v>
      </c>
    </row>
    <row r="7583">
      <c r="A7583" s="47" t="s">
        <v>17</v>
      </c>
      <c r="B7583" s="47">
        <v>7582.0</v>
      </c>
      <c r="C7583" s="47">
        <v>0.0</v>
      </c>
    </row>
    <row r="7584">
      <c r="A7584" s="47" t="s">
        <v>17</v>
      </c>
      <c r="B7584" s="47">
        <v>7583.0</v>
      </c>
      <c r="C7584" s="47">
        <v>0.0</v>
      </c>
    </row>
    <row r="7585">
      <c r="A7585" s="47" t="s">
        <v>17</v>
      </c>
      <c r="B7585" s="47">
        <v>7584.0</v>
      </c>
      <c r="C7585" s="47">
        <v>0.0</v>
      </c>
    </row>
    <row r="7586">
      <c r="A7586" s="47" t="s">
        <v>17</v>
      </c>
      <c r="B7586" s="47">
        <v>7585.0</v>
      </c>
      <c r="C7586" s="47">
        <v>0.0</v>
      </c>
    </row>
    <row r="7587">
      <c r="A7587" s="47" t="s">
        <v>17</v>
      </c>
      <c r="B7587" s="47">
        <v>7586.0</v>
      </c>
      <c r="C7587" s="47">
        <v>0.0</v>
      </c>
    </row>
    <row r="7588">
      <c r="A7588" s="47" t="s">
        <v>17</v>
      </c>
      <c r="B7588" s="47">
        <v>7587.0</v>
      </c>
      <c r="C7588" s="47">
        <v>0.0</v>
      </c>
    </row>
    <row r="7589">
      <c r="A7589" s="47" t="s">
        <v>17</v>
      </c>
      <c r="B7589" s="47">
        <v>7588.0</v>
      </c>
      <c r="C7589" s="47">
        <v>0.0</v>
      </c>
    </row>
    <row r="7590">
      <c r="A7590" s="47" t="s">
        <v>17</v>
      </c>
      <c r="B7590" s="47">
        <v>7589.0</v>
      </c>
      <c r="C7590" s="47">
        <v>0.0</v>
      </c>
    </row>
    <row r="7591">
      <c r="A7591" s="47" t="s">
        <v>17</v>
      </c>
      <c r="B7591" s="47">
        <v>7590.0</v>
      </c>
      <c r="C7591" s="47">
        <v>0.0</v>
      </c>
    </row>
    <row r="7592">
      <c r="A7592" s="47" t="s">
        <v>17</v>
      </c>
      <c r="B7592" s="47">
        <v>7591.0</v>
      </c>
      <c r="C7592" s="47">
        <v>0.0</v>
      </c>
    </row>
    <row r="7593">
      <c r="A7593" s="47" t="s">
        <v>17</v>
      </c>
      <c r="B7593" s="47">
        <v>7592.0</v>
      </c>
      <c r="C7593" s="47">
        <v>0.0472</v>
      </c>
    </row>
    <row r="7594">
      <c r="A7594" s="47" t="s">
        <v>17</v>
      </c>
      <c r="B7594" s="47">
        <v>7593.0</v>
      </c>
      <c r="C7594" s="47">
        <v>0.16080000000000003</v>
      </c>
    </row>
    <row r="7595">
      <c r="A7595" s="47" t="s">
        <v>17</v>
      </c>
      <c r="B7595" s="47">
        <v>7594.0</v>
      </c>
      <c r="C7595" s="47">
        <v>0.2968</v>
      </c>
    </row>
    <row r="7596">
      <c r="A7596" s="47" t="s">
        <v>17</v>
      </c>
      <c r="B7596" s="47">
        <v>7595.0</v>
      </c>
      <c r="C7596" s="47">
        <v>0.384</v>
      </c>
    </row>
    <row r="7597">
      <c r="A7597" s="47" t="s">
        <v>17</v>
      </c>
      <c r="B7597" s="47">
        <v>7596.0</v>
      </c>
      <c r="C7597" s="47">
        <v>0.3912</v>
      </c>
    </row>
    <row r="7598">
      <c r="A7598" s="47" t="s">
        <v>17</v>
      </c>
      <c r="B7598" s="47">
        <v>7597.0</v>
      </c>
      <c r="C7598" s="47">
        <v>0.3808</v>
      </c>
    </row>
    <row r="7599">
      <c r="A7599" s="47" t="s">
        <v>17</v>
      </c>
      <c r="B7599" s="47">
        <v>7598.0</v>
      </c>
      <c r="C7599" s="47">
        <v>0.2832</v>
      </c>
    </row>
    <row r="7600">
      <c r="A7600" s="47" t="s">
        <v>17</v>
      </c>
      <c r="B7600" s="47">
        <v>7599.0</v>
      </c>
      <c r="C7600" s="47">
        <v>0.26480000000000004</v>
      </c>
    </row>
    <row r="7601">
      <c r="A7601" s="47" t="s">
        <v>17</v>
      </c>
      <c r="B7601" s="47">
        <v>7600.0</v>
      </c>
      <c r="C7601" s="47">
        <v>0.052000000000000005</v>
      </c>
    </row>
    <row r="7602">
      <c r="A7602" s="47" t="s">
        <v>17</v>
      </c>
      <c r="B7602" s="47">
        <v>7601.0</v>
      </c>
      <c r="C7602" s="47">
        <v>0.011200000000000002</v>
      </c>
    </row>
    <row r="7603">
      <c r="A7603" s="47" t="s">
        <v>17</v>
      </c>
      <c r="B7603" s="47">
        <v>7602.0</v>
      </c>
      <c r="C7603" s="47">
        <v>0.0</v>
      </c>
    </row>
    <row r="7604">
      <c r="A7604" s="47" t="s">
        <v>17</v>
      </c>
      <c r="B7604" s="47">
        <v>7603.0</v>
      </c>
      <c r="C7604" s="47">
        <v>0.0</v>
      </c>
    </row>
    <row r="7605">
      <c r="A7605" s="47" t="s">
        <v>17</v>
      </c>
      <c r="B7605" s="47">
        <v>7604.0</v>
      </c>
      <c r="C7605" s="47">
        <v>0.0</v>
      </c>
    </row>
    <row r="7606">
      <c r="A7606" s="47" t="s">
        <v>17</v>
      </c>
      <c r="B7606" s="47">
        <v>7605.0</v>
      </c>
      <c r="C7606" s="47">
        <v>0.0</v>
      </c>
    </row>
    <row r="7607">
      <c r="A7607" s="47" t="s">
        <v>17</v>
      </c>
      <c r="B7607" s="47">
        <v>7606.0</v>
      </c>
      <c r="C7607" s="47">
        <v>0.0</v>
      </c>
    </row>
    <row r="7608">
      <c r="A7608" s="47" t="s">
        <v>17</v>
      </c>
      <c r="B7608" s="47">
        <v>7607.0</v>
      </c>
      <c r="C7608" s="47">
        <v>0.0</v>
      </c>
    </row>
    <row r="7609">
      <c r="A7609" s="47" t="s">
        <v>17</v>
      </c>
      <c r="B7609" s="47">
        <v>7608.0</v>
      </c>
      <c r="C7609" s="47">
        <v>0.0</v>
      </c>
    </row>
    <row r="7610">
      <c r="A7610" s="47" t="s">
        <v>17</v>
      </c>
      <c r="B7610" s="47">
        <v>7609.0</v>
      </c>
      <c r="C7610" s="47">
        <v>0.0</v>
      </c>
    </row>
    <row r="7611">
      <c r="A7611" s="47" t="s">
        <v>17</v>
      </c>
      <c r="B7611" s="47">
        <v>7610.0</v>
      </c>
      <c r="C7611" s="47">
        <v>0.0</v>
      </c>
    </row>
    <row r="7612">
      <c r="A7612" s="47" t="s">
        <v>17</v>
      </c>
      <c r="B7612" s="47">
        <v>7611.0</v>
      </c>
      <c r="C7612" s="47">
        <v>0.0</v>
      </c>
    </row>
    <row r="7613">
      <c r="A7613" s="47" t="s">
        <v>17</v>
      </c>
      <c r="B7613" s="47">
        <v>7612.0</v>
      </c>
      <c r="C7613" s="47">
        <v>0.0</v>
      </c>
    </row>
    <row r="7614">
      <c r="A7614" s="47" t="s">
        <v>17</v>
      </c>
      <c r="B7614" s="47">
        <v>7613.0</v>
      </c>
      <c r="C7614" s="47">
        <v>0.0</v>
      </c>
    </row>
    <row r="7615">
      <c r="A7615" s="47" t="s">
        <v>17</v>
      </c>
      <c r="B7615" s="47">
        <v>7614.0</v>
      </c>
      <c r="C7615" s="47">
        <v>0.0</v>
      </c>
    </row>
    <row r="7616">
      <c r="A7616" s="47" t="s">
        <v>17</v>
      </c>
      <c r="B7616" s="47">
        <v>7615.0</v>
      </c>
      <c r="C7616" s="47">
        <v>0.0</v>
      </c>
    </row>
    <row r="7617">
      <c r="A7617" s="47" t="s">
        <v>17</v>
      </c>
      <c r="B7617" s="47">
        <v>7616.0</v>
      </c>
      <c r="C7617" s="47">
        <v>0.0504</v>
      </c>
    </row>
    <row r="7618">
      <c r="A7618" s="47" t="s">
        <v>17</v>
      </c>
      <c r="B7618" s="47">
        <v>7617.0</v>
      </c>
      <c r="C7618" s="47">
        <v>0.18480000000000002</v>
      </c>
    </row>
    <row r="7619">
      <c r="A7619" s="47" t="s">
        <v>17</v>
      </c>
      <c r="B7619" s="47">
        <v>7618.0</v>
      </c>
      <c r="C7619" s="47">
        <v>0.2936</v>
      </c>
    </row>
    <row r="7620">
      <c r="A7620" s="47" t="s">
        <v>17</v>
      </c>
      <c r="B7620" s="47">
        <v>7619.0</v>
      </c>
      <c r="C7620" s="47">
        <v>0.38</v>
      </c>
    </row>
    <row r="7621">
      <c r="A7621" s="47" t="s">
        <v>17</v>
      </c>
      <c r="B7621" s="47">
        <v>7620.0</v>
      </c>
      <c r="C7621" s="47">
        <v>0.42000000000000004</v>
      </c>
    </row>
    <row r="7622">
      <c r="A7622" s="47" t="s">
        <v>17</v>
      </c>
      <c r="B7622" s="47">
        <v>7621.0</v>
      </c>
      <c r="C7622" s="47">
        <v>0.4136</v>
      </c>
    </row>
    <row r="7623">
      <c r="A7623" s="47" t="s">
        <v>17</v>
      </c>
      <c r="B7623" s="47">
        <v>7622.0</v>
      </c>
      <c r="C7623" s="47">
        <v>0.36000000000000004</v>
      </c>
    </row>
    <row r="7624">
      <c r="A7624" s="47" t="s">
        <v>17</v>
      </c>
      <c r="B7624" s="47">
        <v>7623.0</v>
      </c>
      <c r="C7624" s="47">
        <v>0.26480000000000004</v>
      </c>
    </row>
    <row r="7625">
      <c r="A7625" s="47" t="s">
        <v>17</v>
      </c>
      <c r="B7625" s="47">
        <v>7624.0</v>
      </c>
      <c r="C7625" s="47">
        <v>0.048</v>
      </c>
    </row>
    <row r="7626">
      <c r="A7626" s="47" t="s">
        <v>17</v>
      </c>
      <c r="B7626" s="47">
        <v>7625.0</v>
      </c>
      <c r="C7626" s="47">
        <v>0.009600000000000001</v>
      </c>
    </row>
    <row r="7627">
      <c r="A7627" s="47" t="s">
        <v>17</v>
      </c>
      <c r="B7627" s="47">
        <v>7626.0</v>
      </c>
      <c r="C7627" s="47">
        <v>0.0</v>
      </c>
    </row>
    <row r="7628">
      <c r="A7628" s="47" t="s">
        <v>17</v>
      </c>
      <c r="B7628" s="47">
        <v>7627.0</v>
      </c>
      <c r="C7628" s="47">
        <v>0.0</v>
      </c>
    </row>
    <row r="7629">
      <c r="A7629" s="47" t="s">
        <v>17</v>
      </c>
      <c r="B7629" s="47">
        <v>7628.0</v>
      </c>
      <c r="C7629" s="47">
        <v>0.0</v>
      </c>
    </row>
    <row r="7630">
      <c r="A7630" s="47" t="s">
        <v>17</v>
      </c>
      <c r="B7630" s="47">
        <v>7629.0</v>
      </c>
      <c r="C7630" s="47">
        <v>0.0</v>
      </c>
    </row>
    <row r="7631">
      <c r="A7631" s="47" t="s">
        <v>17</v>
      </c>
      <c r="B7631" s="47">
        <v>7630.0</v>
      </c>
      <c r="C7631" s="47">
        <v>0.0</v>
      </c>
    </row>
    <row r="7632">
      <c r="A7632" s="47" t="s">
        <v>17</v>
      </c>
      <c r="B7632" s="47">
        <v>7631.0</v>
      </c>
      <c r="C7632" s="47">
        <v>0.0</v>
      </c>
    </row>
    <row r="7633">
      <c r="A7633" s="47" t="s">
        <v>17</v>
      </c>
      <c r="B7633" s="47">
        <v>7632.0</v>
      </c>
      <c r="C7633" s="47">
        <v>0.0</v>
      </c>
    </row>
    <row r="7634">
      <c r="A7634" s="47" t="s">
        <v>17</v>
      </c>
      <c r="B7634" s="47">
        <v>7633.0</v>
      </c>
      <c r="C7634" s="47">
        <v>0.0</v>
      </c>
    </row>
    <row r="7635">
      <c r="A7635" s="47" t="s">
        <v>17</v>
      </c>
      <c r="B7635" s="47">
        <v>7634.0</v>
      </c>
      <c r="C7635" s="47">
        <v>0.0</v>
      </c>
    </row>
    <row r="7636">
      <c r="A7636" s="47" t="s">
        <v>17</v>
      </c>
      <c r="B7636" s="47">
        <v>7635.0</v>
      </c>
      <c r="C7636" s="47">
        <v>0.0</v>
      </c>
    </row>
    <row r="7637">
      <c r="A7637" s="47" t="s">
        <v>17</v>
      </c>
      <c r="B7637" s="47">
        <v>7636.0</v>
      </c>
      <c r="C7637" s="47">
        <v>0.0</v>
      </c>
    </row>
    <row r="7638">
      <c r="A7638" s="47" t="s">
        <v>17</v>
      </c>
      <c r="B7638" s="47">
        <v>7637.0</v>
      </c>
      <c r="C7638" s="47">
        <v>0.0</v>
      </c>
    </row>
    <row r="7639">
      <c r="A7639" s="47" t="s">
        <v>17</v>
      </c>
      <c r="B7639" s="47">
        <v>7638.0</v>
      </c>
      <c r="C7639" s="47">
        <v>0.0</v>
      </c>
    </row>
    <row r="7640">
      <c r="A7640" s="47" t="s">
        <v>17</v>
      </c>
      <c r="B7640" s="47">
        <v>7639.0</v>
      </c>
      <c r="C7640" s="47">
        <v>0.0</v>
      </c>
    </row>
    <row r="7641">
      <c r="A7641" s="47" t="s">
        <v>17</v>
      </c>
      <c r="B7641" s="47">
        <v>7640.0</v>
      </c>
      <c r="C7641" s="47">
        <v>0.0472</v>
      </c>
    </row>
    <row r="7642">
      <c r="A7642" s="47" t="s">
        <v>17</v>
      </c>
      <c r="B7642" s="47">
        <v>7641.0</v>
      </c>
      <c r="C7642" s="47">
        <v>0.1824</v>
      </c>
    </row>
    <row r="7643">
      <c r="A7643" s="47" t="s">
        <v>17</v>
      </c>
      <c r="B7643" s="47">
        <v>7642.0</v>
      </c>
      <c r="C7643" s="47">
        <v>0.26720000000000005</v>
      </c>
    </row>
    <row r="7644">
      <c r="A7644" s="47" t="s">
        <v>17</v>
      </c>
      <c r="B7644" s="47">
        <v>7643.0</v>
      </c>
      <c r="C7644" s="47">
        <v>0.3688</v>
      </c>
    </row>
    <row r="7645">
      <c r="A7645" s="47" t="s">
        <v>17</v>
      </c>
      <c r="B7645" s="47">
        <v>7644.0</v>
      </c>
      <c r="C7645" s="47">
        <v>0.41680000000000006</v>
      </c>
    </row>
    <row r="7646">
      <c r="A7646" s="47" t="s">
        <v>17</v>
      </c>
      <c r="B7646" s="47">
        <v>7645.0</v>
      </c>
      <c r="C7646" s="47">
        <v>0.41440000000000005</v>
      </c>
    </row>
    <row r="7647">
      <c r="A7647" s="47" t="s">
        <v>17</v>
      </c>
      <c r="B7647" s="47">
        <v>7646.0</v>
      </c>
      <c r="C7647" s="47">
        <v>0.35040000000000004</v>
      </c>
    </row>
    <row r="7648">
      <c r="A7648" s="47" t="s">
        <v>17</v>
      </c>
      <c r="B7648" s="47">
        <v>7647.0</v>
      </c>
      <c r="C7648" s="47">
        <v>0.26080000000000003</v>
      </c>
    </row>
    <row r="7649">
      <c r="A7649" s="47" t="s">
        <v>17</v>
      </c>
      <c r="B7649" s="47">
        <v>7648.0</v>
      </c>
      <c r="C7649" s="47">
        <v>0.048</v>
      </c>
    </row>
    <row r="7650">
      <c r="A7650" s="47" t="s">
        <v>17</v>
      </c>
      <c r="B7650" s="47">
        <v>7649.0</v>
      </c>
      <c r="C7650" s="47">
        <v>0.008</v>
      </c>
    </row>
    <row r="7651">
      <c r="A7651" s="47" t="s">
        <v>17</v>
      </c>
      <c r="B7651" s="47">
        <v>7650.0</v>
      </c>
      <c r="C7651" s="47">
        <v>0.0</v>
      </c>
    </row>
    <row r="7652">
      <c r="A7652" s="47" t="s">
        <v>17</v>
      </c>
      <c r="B7652" s="47">
        <v>7651.0</v>
      </c>
      <c r="C7652" s="47">
        <v>0.0</v>
      </c>
    </row>
    <row r="7653">
      <c r="A7653" s="47" t="s">
        <v>17</v>
      </c>
      <c r="B7653" s="47">
        <v>7652.0</v>
      </c>
      <c r="C7653" s="47">
        <v>0.0</v>
      </c>
    </row>
    <row r="7654">
      <c r="A7654" s="47" t="s">
        <v>17</v>
      </c>
      <c r="B7654" s="47">
        <v>7653.0</v>
      </c>
      <c r="C7654" s="47">
        <v>0.0</v>
      </c>
    </row>
    <row r="7655">
      <c r="A7655" s="47" t="s">
        <v>17</v>
      </c>
      <c r="B7655" s="47">
        <v>7654.0</v>
      </c>
      <c r="C7655" s="47">
        <v>0.0</v>
      </c>
    </row>
    <row r="7656">
      <c r="A7656" s="47" t="s">
        <v>17</v>
      </c>
      <c r="B7656" s="47">
        <v>7655.0</v>
      </c>
      <c r="C7656" s="47">
        <v>0.0</v>
      </c>
    </row>
    <row r="7657">
      <c r="A7657" s="47" t="s">
        <v>17</v>
      </c>
      <c r="B7657" s="47">
        <v>7656.0</v>
      </c>
      <c r="C7657" s="47">
        <v>0.0</v>
      </c>
    </row>
    <row r="7658">
      <c r="A7658" s="47" t="s">
        <v>17</v>
      </c>
      <c r="B7658" s="47">
        <v>7657.0</v>
      </c>
      <c r="C7658" s="47">
        <v>0.0</v>
      </c>
    </row>
    <row r="7659">
      <c r="A7659" s="47" t="s">
        <v>17</v>
      </c>
      <c r="B7659" s="47">
        <v>7658.0</v>
      </c>
      <c r="C7659" s="47">
        <v>0.0</v>
      </c>
    </row>
    <row r="7660">
      <c r="A7660" s="47" t="s">
        <v>17</v>
      </c>
      <c r="B7660" s="47">
        <v>7659.0</v>
      </c>
      <c r="C7660" s="47">
        <v>0.0</v>
      </c>
    </row>
    <row r="7661">
      <c r="A7661" s="47" t="s">
        <v>17</v>
      </c>
      <c r="B7661" s="47">
        <v>7660.0</v>
      </c>
      <c r="C7661" s="47">
        <v>0.0</v>
      </c>
    </row>
    <row r="7662">
      <c r="A7662" s="47" t="s">
        <v>17</v>
      </c>
      <c r="B7662" s="47">
        <v>7661.0</v>
      </c>
      <c r="C7662" s="47">
        <v>0.0</v>
      </c>
    </row>
    <row r="7663">
      <c r="A7663" s="47" t="s">
        <v>17</v>
      </c>
      <c r="B7663" s="47">
        <v>7662.0</v>
      </c>
      <c r="C7663" s="47">
        <v>0.0</v>
      </c>
    </row>
    <row r="7664">
      <c r="A7664" s="47" t="s">
        <v>17</v>
      </c>
      <c r="B7664" s="47">
        <v>7663.0</v>
      </c>
      <c r="C7664" s="47">
        <v>0.0</v>
      </c>
    </row>
    <row r="7665">
      <c r="A7665" s="47" t="s">
        <v>17</v>
      </c>
      <c r="B7665" s="47">
        <v>7664.0</v>
      </c>
      <c r="C7665" s="47">
        <v>0.044000000000000004</v>
      </c>
    </row>
    <row r="7666">
      <c r="A7666" s="47" t="s">
        <v>17</v>
      </c>
      <c r="B7666" s="47">
        <v>7665.0</v>
      </c>
      <c r="C7666" s="47">
        <v>0.18080000000000002</v>
      </c>
    </row>
    <row r="7667">
      <c r="A7667" s="47" t="s">
        <v>17</v>
      </c>
      <c r="B7667" s="47">
        <v>7666.0</v>
      </c>
      <c r="C7667" s="47">
        <v>0.2928</v>
      </c>
    </row>
    <row r="7668">
      <c r="A7668" s="47" t="s">
        <v>17</v>
      </c>
      <c r="B7668" s="47">
        <v>7667.0</v>
      </c>
      <c r="C7668" s="47">
        <v>0.2952</v>
      </c>
    </row>
    <row r="7669">
      <c r="A7669" s="47" t="s">
        <v>17</v>
      </c>
      <c r="B7669" s="47">
        <v>7668.0</v>
      </c>
      <c r="C7669" s="47">
        <v>0.3896</v>
      </c>
    </row>
    <row r="7670">
      <c r="A7670" s="47" t="s">
        <v>17</v>
      </c>
      <c r="B7670" s="47">
        <v>7669.0</v>
      </c>
      <c r="C7670" s="47">
        <v>0.4072</v>
      </c>
    </row>
    <row r="7671">
      <c r="A7671" s="47" t="s">
        <v>17</v>
      </c>
      <c r="B7671" s="47">
        <v>7670.0</v>
      </c>
      <c r="C7671" s="47">
        <v>0.35040000000000004</v>
      </c>
    </row>
    <row r="7672">
      <c r="A7672" s="47" t="s">
        <v>17</v>
      </c>
      <c r="B7672" s="47">
        <v>7671.0</v>
      </c>
      <c r="C7672" s="47">
        <v>0.2584</v>
      </c>
    </row>
    <row r="7673">
      <c r="A7673" s="47" t="s">
        <v>17</v>
      </c>
      <c r="B7673" s="47">
        <v>7672.0</v>
      </c>
      <c r="C7673" s="47">
        <v>0.049600000000000005</v>
      </c>
    </row>
    <row r="7674">
      <c r="A7674" s="47" t="s">
        <v>17</v>
      </c>
      <c r="B7674" s="47">
        <v>7673.0</v>
      </c>
      <c r="C7674" s="47">
        <v>0.0</v>
      </c>
    </row>
    <row r="7675">
      <c r="A7675" s="47" t="s">
        <v>17</v>
      </c>
      <c r="B7675" s="47">
        <v>7674.0</v>
      </c>
      <c r="C7675" s="47">
        <v>0.0</v>
      </c>
    </row>
    <row r="7676">
      <c r="A7676" s="47" t="s">
        <v>17</v>
      </c>
      <c r="B7676" s="47">
        <v>7675.0</v>
      </c>
      <c r="C7676" s="47">
        <v>0.0</v>
      </c>
    </row>
    <row r="7677">
      <c r="A7677" s="47" t="s">
        <v>17</v>
      </c>
      <c r="B7677" s="47">
        <v>7676.0</v>
      </c>
      <c r="C7677" s="47">
        <v>0.0</v>
      </c>
    </row>
    <row r="7678">
      <c r="A7678" s="47" t="s">
        <v>17</v>
      </c>
      <c r="B7678" s="47">
        <v>7677.0</v>
      </c>
      <c r="C7678" s="47">
        <v>0.0</v>
      </c>
    </row>
    <row r="7679">
      <c r="A7679" s="47" t="s">
        <v>17</v>
      </c>
      <c r="B7679" s="47">
        <v>7678.0</v>
      </c>
      <c r="C7679" s="47">
        <v>0.0</v>
      </c>
    </row>
    <row r="7680">
      <c r="A7680" s="47" t="s">
        <v>17</v>
      </c>
      <c r="B7680" s="47">
        <v>7679.0</v>
      </c>
      <c r="C7680" s="47">
        <v>0.0</v>
      </c>
    </row>
    <row r="7681">
      <c r="A7681" s="47" t="s">
        <v>17</v>
      </c>
      <c r="B7681" s="47">
        <v>7680.0</v>
      </c>
      <c r="C7681" s="47">
        <v>0.0</v>
      </c>
    </row>
    <row r="7682">
      <c r="A7682" s="47" t="s">
        <v>17</v>
      </c>
      <c r="B7682" s="47">
        <v>7681.0</v>
      </c>
      <c r="C7682" s="47">
        <v>0.0</v>
      </c>
    </row>
    <row r="7683">
      <c r="A7683" s="47" t="s">
        <v>17</v>
      </c>
      <c r="B7683" s="47">
        <v>7682.0</v>
      </c>
      <c r="C7683" s="47">
        <v>0.0</v>
      </c>
    </row>
    <row r="7684">
      <c r="A7684" s="47" t="s">
        <v>17</v>
      </c>
      <c r="B7684" s="47">
        <v>7683.0</v>
      </c>
      <c r="C7684" s="47">
        <v>0.0</v>
      </c>
    </row>
    <row r="7685">
      <c r="A7685" s="47" t="s">
        <v>17</v>
      </c>
      <c r="B7685" s="47">
        <v>7684.0</v>
      </c>
      <c r="C7685" s="47">
        <v>0.0</v>
      </c>
    </row>
    <row r="7686">
      <c r="A7686" s="47" t="s">
        <v>17</v>
      </c>
      <c r="B7686" s="47">
        <v>7685.0</v>
      </c>
      <c r="C7686" s="47">
        <v>0.0</v>
      </c>
    </row>
    <row r="7687">
      <c r="A7687" s="47" t="s">
        <v>17</v>
      </c>
      <c r="B7687" s="47">
        <v>7686.0</v>
      </c>
      <c r="C7687" s="47">
        <v>0.0</v>
      </c>
    </row>
    <row r="7688">
      <c r="A7688" s="47" t="s">
        <v>17</v>
      </c>
      <c r="B7688" s="47">
        <v>7687.0</v>
      </c>
      <c r="C7688" s="47">
        <v>0.0</v>
      </c>
    </row>
    <row r="7689">
      <c r="A7689" s="47" t="s">
        <v>17</v>
      </c>
      <c r="B7689" s="47">
        <v>7688.0</v>
      </c>
      <c r="C7689" s="47">
        <v>0.0424</v>
      </c>
    </row>
    <row r="7690">
      <c r="A7690" s="47" t="s">
        <v>17</v>
      </c>
      <c r="B7690" s="47">
        <v>7689.0</v>
      </c>
      <c r="C7690" s="47">
        <v>0.1768</v>
      </c>
    </row>
    <row r="7691">
      <c r="A7691" s="47" t="s">
        <v>17</v>
      </c>
      <c r="B7691" s="47">
        <v>7690.0</v>
      </c>
      <c r="C7691" s="47">
        <v>0.2928</v>
      </c>
    </row>
    <row r="7692">
      <c r="A7692" s="47" t="s">
        <v>17</v>
      </c>
      <c r="B7692" s="47">
        <v>7691.0</v>
      </c>
      <c r="C7692" s="47">
        <v>0.36000000000000004</v>
      </c>
    </row>
    <row r="7693">
      <c r="A7693" s="47" t="s">
        <v>17</v>
      </c>
      <c r="B7693" s="47">
        <v>7692.0</v>
      </c>
      <c r="C7693" s="47">
        <v>0.3952</v>
      </c>
    </row>
    <row r="7694">
      <c r="A7694" s="47" t="s">
        <v>17</v>
      </c>
      <c r="B7694" s="47">
        <v>7693.0</v>
      </c>
      <c r="C7694" s="47">
        <v>0.35200000000000004</v>
      </c>
    </row>
    <row r="7695">
      <c r="A7695" s="47" t="s">
        <v>17</v>
      </c>
      <c r="B7695" s="47">
        <v>7694.0</v>
      </c>
      <c r="C7695" s="47">
        <v>0.19840000000000002</v>
      </c>
    </row>
    <row r="7696">
      <c r="A7696" s="47" t="s">
        <v>17</v>
      </c>
      <c r="B7696" s="47">
        <v>7695.0</v>
      </c>
      <c r="C7696" s="47">
        <v>0.21600000000000003</v>
      </c>
    </row>
    <row r="7697">
      <c r="A7697" s="47" t="s">
        <v>17</v>
      </c>
      <c r="B7697" s="47">
        <v>7696.0</v>
      </c>
      <c r="C7697" s="47">
        <v>0.05360000000000001</v>
      </c>
    </row>
    <row r="7698">
      <c r="A7698" s="47" t="s">
        <v>17</v>
      </c>
      <c r="B7698" s="47">
        <v>7697.0</v>
      </c>
      <c r="C7698" s="47">
        <v>0.0</v>
      </c>
    </row>
    <row r="7699">
      <c r="A7699" s="47" t="s">
        <v>17</v>
      </c>
      <c r="B7699" s="47">
        <v>7698.0</v>
      </c>
      <c r="C7699" s="47">
        <v>0.0</v>
      </c>
    </row>
    <row r="7700">
      <c r="A7700" s="47" t="s">
        <v>17</v>
      </c>
      <c r="B7700" s="47">
        <v>7699.0</v>
      </c>
      <c r="C7700" s="47">
        <v>0.0</v>
      </c>
    </row>
    <row r="7701">
      <c r="A7701" s="47" t="s">
        <v>17</v>
      </c>
      <c r="B7701" s="47">
        <v>7700.0</v>
      </c>
      <c r="C7701" s="47">
        <v>0.0</v>
      </c>
    </row>
    <row r="7702">
      <c r="A7702" s="47" t="s">
        <v>17</v>
      </c>
      <c r="B7702" s="47">
        <v>7701.0</v>
      </c>
      <c r="C7702" s="47">
        <v>0.0</v>
      </c>
    </row>
    <row r="7703">
      <c r="A7703" s="47" t="s">
        <v>17</v>
      </c>
      <c r="B7703" s="47">
        <v>7702.0</v>
      </c>
      <c r="C7703" s="47">
        <v>0.0</v>
      </c>
    </row>
    <row r="7704">
      <c r="A7704" s="47" t="s">
        <v>17</v>
      </c>
      <c r="B7704" s="47">
        <v>7703.0</v>
      </c>
      <c r="C7704" s="47">
        <v>0.0</v>
      </c>
    </row>
    <row r="7705">
      <c r="A7705" s="47" t="s">
        <v>17</v>
      </c>
      <c r="B7705" s="47">
        <v>7704.0</v>
      </c>
      <c r="C7705" s="47">
        <v>0.0</v>
      </c>
    </row>
    <row r="7706">
      <c r="A7706" s="47" t="s">
        <v>17</v>
      </c>
      <c r="B7706" s="47">
        <v>7705.0</v>
      </c>
      <c r="C7706" s="47">
        <v>0.0</v>
      </c>
    </row>
    <row r="7707">
      <c r="A7707" s="47" t="s">
        <v>17</v>
      </c>
      <c r="B7707" s="47">
        <v>7706.0</v>
      </c>
      <c r="C7707" s="47">
        <v>0.0</v>
      </c>
    </row>
    <row r="7708">
      <c r="A7708" s="47" t="s">
        <v>17</v>
      </c>
      <c r="B7708" s="47">
        <v>7707.0</v>
      </c>
      <c r="C7708" s="47">
        <v>0.0</v>
      </c>
    </row>
    <row r="7709">
      <c r="A7709" s="47" t="s">
        <v>17</v>
      </c>
      <c r="B7709" s="47">
        <v>7708.0</v>
      </c>
      <c r="C7709" s="47">
        <v>0.0</v>
      </c>
    </row>
    <row r="7710">
      <c r="A7710" s="47" t="s">
        <v>17</v>
      </c>
      <c r="B7710" s="47">
        <v>7709.0</v>
      </c>
      <c r="C7710" s="47">
        <v>0.0</v>
      </c>
    </row>
    <row r="7711">
      <c r="A7711" s="47" t="s">
        <v>17</v>
      </c>
      <c r="B7711" s="47">
        <v>7710.0</v>
      </c>
      <c r="C7711" s="47">
        <v>0.0</v>
      </c>
    </row>
    <row r="7712">
      <c r="A7712" s="47" t="s">
        <v>17</v>
      </c>
      <c r="B7712" s="47">
        <v>7711.0</v>
      </c>
      <c r="C7712" s="47">
        <v>0.0</v>
      </c>
    </row>
    <row r="7713">
      <c r="A7713" s="47" t="s">
        <v>17</v>
      </c>
      <c r="B7713" s="47">
        <v>7712.0</v>
      </c>
      <c r="C7713" s="47">
        <v>0.0408</v>
      </c>
    </row>
    <row r="7714">
      <c r="A7714" s="47" t="s">
        <v>17</v>
      </c>
      <c r="B7714" s="47">
        <v>7713.0</v>
      </c>
      <c r="C7714" s="47">
        <v>0.1744</v>
      </c>
    </row>
    <row r="7715">
      <c r="A7715" s="47" t="s">
        <v>17</v>
      </c>
      <c r="B7715" s="47">
        <v>7714.0</v>
      </c>
      <c r="C7715" s="47">
        <v>0.2904</v>
      </c>
    </row>
    <row r="7716">
      <c r="A7716" s="47" t="s">
        <v>17</v>
      </c>
      <c r="B7716" s="47">
        <v>7715.0</v>
      </c>
      <c r="C7716" s="47">
        <v>0.36800000000000005</v>
      </c>
    </row>
    <row r="7717">
      <c r="A7717" s="47" t="s">
        <v>17</v>
      </c>
      <c r="B7717" s="47">
        <v>7716.0</v>
      </c>
      <c r="C7717" s="47">
        <v>0.40640000000000004</v>
      </c>
    </row>
    <row r="7718">
      <c r="A7718" s="47" t="s">
        <v>17</v>
      </c>
      <c r="B7718" s="47">
        <v>7717.0</v>
      </c>
      <c r="C7718" s="47">
        <v>0.40640000000000004</v>
      </c>
    </row>
    <row r="7719">
      <c r="A7719" s="47" t="s">
        <v>17</v>
      </c>
      <c r="B7719" s="47">
        <v>7718.0</v>
      </c>
      <c r="C7719" s="47">
        <v>0.34640000000000004</v>
      </c>
    </row>
    <row r="7720">
      <c r="A7720" s="47" t="s">
        <v>17</v>
      </c>
      <c r="B7720" s="47">
        <v>7719.0</v>
      </c>
      <c r="C7720" s="47">
        <v>0.2464</v>
      </c>
    </row>
    <row r="7721">
      <c r="A7721" s="47" t="s">
        <v>17</v>
      </c>
      <c r="B7721" s="47">
        <v>7720.0</v>
      </c>
      <c r="C7721" s="47">
        <v>0.0408</v>
      </c>
    </row>
    <row r="7722">
      <c r="A7722" s="47" t="s">
        <v>17</v>
      </c>
      <c r="B7722" s="47">
        <v>7721.0</v>
      </c>
      <c r="C7722" s="47">
        <v>0.0</v>
      </c>
    </row>
    <row r="7723">
      <c r="A7723" s="47" t="s">
        <v>17</v>
      </c>
      <c r="B7723" s="47">
        <v>7722.0</v>
      </c>
      <c r="C7723" s="47">
        <v>0.0</v>
      </c>
    </row>
    <row r="7724">
      <c r="A7724" s="47" t="s">
        <v>17</v>
      </c>
      <c r="B7724" s="47">
        <v>7723.0</v>
      </c>
      <c r="C7724" s="47">
        <v>0.0</v>
      </c>
    </row>
    <row r="7725">
      <c r="A7725" s="47" t="s">
        <v>17</v>
      </c>
      <c r="B7725" s="47">
        <v>7724.0</v>
      </c>
      <c r="C7725" s="47">
        <v>0.0</v>
      </c>
    </row>
    <row r="7726">
      <c r="A7726" s="47" t="s">
        <v>17</v>
      </c>
      <c r="B7726" s="47">
        <v>7725.0</v>
      </c>
      <c r="C7726" s="47">
        <v>0.0</v>
      </c>
    </row>
    <row r="7727">
      <c r="A7727" s="47" t="s">
        <v>17</v>
      </c>
      <c r="B7727" s="47">
        <v>7726.0</v>
      </c>
      <c r="C7727" s="47">
        <v>0.0</v>
      </c>
    </row>
    <row r="7728">
      <c r="A7728" s="47" t="s">
        <v>17</v>
      </c>
      <c r="B7728" s="47">
        <v>7727.0</v>
      </c>
      <c r="C7728" s="47">
        <v>0.0</v>
      </c>
    </row>
    <row r="7729">
      <c r="A7729" s="47" t="s">
        <v>17</v>
      </c>
      <c r="B7729" s="47">
        <v>7728.0</v>
      </c>
      <c r="C7729" s="47">
        <v>0.0</v>
      </c>
    </row>
    <row r="7730">
      <c r="A7730" s="47" t="s">
        <v>17</v>
      </c>
      <c r="B7730" s="47">
        <v>7729.0</v>
      </c>
      <c r="C7730" s="47">
        <v>0.0</v>
      </c>
    </row>
    <row r="7731">
      <c r="A7731" s="47" t="s">
        <v>17</v>
      </c>
      <c r="B7731" s="47">
        <v>7730.0</v>
      </c>
      <c r="C7731" s="47">
        <v>0.0</v>
      </c>
    </row>
    <row r="7732">
      <c r="A7732" s="47" t="s">
        <v>17</v>
      </c>
      <c r="B7732" s="47">
        <v>7731.0</v>
      </c>
      <c r="C7732" s="47">
        <v>0.0</v>
      </c>
    </row>
    <row r="7733">
      <c r="A7733" s="47" t="s">
        <v>17</v>
      </c>
      <c r="B7733" s="47">
        <v>7732.0</v>
      </c>
      <c r="C7733" s="47">
        <v>0.0</v>
      </c>
    </row>
    <row r="7734">
      <c r="A7734" s="47" t="s">
        <v>17</v>
      </c>
      <c r="B7734" s="47">
        <v>7733.0</v>
      </c>
      <c r="C7734" s="47">
        <v>0.0</v>
      </c>
    </row>
    <row r="7735">
      <c r="A7735" s="47" t="s">
        <v>17</v>
      </c>
      <c r="B7735" s="47">
        <v>7734.0</v>
      </c>
      <c r="C7735" s="47">
        <v>0.0</v>
      </c>
    </row>
    <row r="7736">
      <c r="A7736" s="47" t="s">
        <v>17</v>
      </c>
      <c r="B7736" s="47">
        <v>7735.0</v>
      </c>
      <c r="C7736" s="47">
        <v>0.0</v>
      </c>
    </row>
    <row r="7737">
      <c r="A7737" s="47" t="s">
        <v>17</v>
      </c>
      <c r="B7737" s="47">
        <v>7736.0</v>
      </c>
      <c r="C7737" s="47">
        <v>0.0344</v>
      </c>
    </row>
    <row r="7738">
      <c r="A7738" s="47" t="s">
        <v>17</v>
      </c>
      <c r="B7738" s="47">
        <v>7737.0</v>
      </c>
      <c r="C7738" s="47">
        <v>0.168</v>
      </c>
    </row>
    <row r="7739">
      <c r="A7739" s="47" t="s">
        <v>17</v>
      </c>
      <c r="B7739" s="47">
        <v>7738.0</v>
      </c>
      <c r="C7739" s="47">
        <v>0.2816</v>
      </c>
    </row>
    <row r="7740">
      <c r="A7740" s="47" t="s">
        <v>17</v>
      </c>
      <c r="B7740" s="47">
        <v>7739.0</v>
      </c>
      <c r="C7740" s="47">
        <v>0.3536</v>
      </c>
    </row>
    <row r="7741">
      <c r="A7741" s="47" t="s">
        <v>17</v>
      </c>
      <c r="B7741" s="47">
        <v>7740.0</v>
      </c>
      <c r="C7741" s="47">
        <v>0.39680000000000004</v>
      </c>
    </row>
    <row r="7742">
      <c r="A7742" s="47" t="s">
        <v>17</v>
      </c>
      <c r="B7742" s="47">
        <v>7741.0</v>
      </c>
      <c r="C7742" s="47">
        <v>0.3952</v>
      </c>
    </row>
    <row r="7743">
      <c r="A7743" s="47" t="s">
        <v>17</v>
      </c>
      <c r="B7743" s="47">
        <v>7742.0</v>
      </c>
      <c r="C7743" s="47">
        <v>0.2856</v>
      </c>
    </row>
    <row r="7744">
      <c r="A7744" s="47" t="s">
        <v>17</v>
      </c>
      <c r="B7744" s="47">
        <v>7743.0</v>
      </c>
      <c r="C7744" s="47">
        <v>0.2288</v>
      </c>
    </row>
    <row r="7745">
      <c r="A7745" s="47" t="s">
        <v>17</v>
      </c>
      <c r="B7745" s="47">
        <v>7744.0</v>
      </c>
      <c r="C7745" s="47">
        <v>0.0584</v>
      </c>
    </row>
    <row r="7746">
      <c r="A7746" s="47" t="s">
        <v>17</v>
      </c>
      <c r="B7746" s="47">
        <v>7745.0</v>
      </c>
      <c r="C7746" s="47">
        <v>0.0</v>
      </c>
    </row>
    <row r="7747">
      <c r="A7747" s="47" t="s">
        <v>17</v>
      </c>
      <c r="B7747" s="47">
        <v>7746.0</v>
      </c>
      <c r="C7747" s="47">
        <v>0.0</v>
      </c>
    </row>
    <row r="7748">
      <c r="A7748" s="47" t="s">
        <v>17</v>
      </c>
      <c r="B7748" s="47">
        <v>7747.0</v>
      </c>
      <c r="C7748" s="47">
        <v>0.0</v>
      </c>
    </row>
    <row r="7749">
      <c r="A7749" s="47" t="s">
        <v>17</v>
      </c>
      <c r="B7749" s="47">
        <v>7748.0</v>
      </c>
      <c r="C7749" s="47">
        <v>0.0</v>
      </c>
    </row>
    <row r="7750">
      <c r="A7750" s="47" t="s">
        <v>17</v>
      </c>
      <c r="B7750" s="47">
        <v>7749.0</v>
      </c>
      <c r="C7750" s="47">
        <v>0.0</v>
      </c>
    </row>
    <row r="7751">
      <c r="A7751" s="47" t="s">
        <v>17</v>
      </c>
      <c r="B7751" s="47">
        <v>7750.0</v>
      </c>
      <c r="C7751" s="47">
        <v>0.0</v>
      </c>
    </row>
    <row r="7752">
      <c r="A7752" s="47" t="s">
        <v>17</v>
      </c>
      <c r="B7752" s="47">
        <v>7751.0</v>
      </c>
      <c r="C7752" s="47">
        <v>0.0</v>
      </c>
    </row>
    <row r="7753">
      <c r="A7753" s="47" t="s">
        <v>17</v>
      </c>
      <c r="B7753" s="47">
        <v>7752.0</v>
      </c>
      <c r="C7753" s="47">
        <v>0.0</v>
      </c>
    </row>
    <row r="7754">
      <c r="A7754" s="47" t="s">
        <v>17</v>
      </c>
      <c r="B7754" s="47">
        <v>7753.0</v>
      </c>
      <c r="C7754" s="47">
        <v>0.0</v>
      </c>
    </row>
    <row r="7755">
      <c r="A7755" s="47" t="s">
        <v>17</v>
      </c>
      <c r="B7755" s="47">
        <v>7754.0</v>
      </c>
      <c r="C7755" s="47">
        <v>0.0</v>
      </c>
    </row>
    <row r="7756">
      <c r="A7756" s="47" t="s">
        <v>17</v>
      </c>
      <c r="B7756" s="47">
        <v>7755.0</v>
      </c>
      <c r="C7756" s="47">
        <v>0.0</v>
      </c>
    </row>
    <row r="7757">
      <c r="A7757" s="47" t="s">
        <v>17</v>
      </c>
      <c r="B7757" s="47">
        <v>7756.0</v>
      </c>
      <c r="C7757" s="47">
        <v>0.0</v>
      </c>
    </row>
    <row r="7758">
      <c r="A7758" s="47" t="s">
        <v>17</v>
      </c>
      <c r="B7758" s="47">
        <v>7757.0</v>
      </c>
      <c r="C7758" s="47">
        <v>0.0</v>
      </c>
    </row>
    <row r="7759">
      <c r="A7759" s="47" t="s">
        <v>17</v>
      </c>
      <c r="B7759" s="47">
        <v>7758.0</v>
      </c>
      <c r="C7759" s="47">
        <v>0.0</v>
      </c>
    </row>
    <row r="7760">
      <c r="A7760" s="47" t="s">
        <v>17</v>
      </c>
      <c r="B7760" s="47">
        <v>7759.0</v>
      </c>
      <c r="C7760" s="47">
        <v>0.0</v>
      </c>
    </row>
    <row r="7761">
      <c r="A7761" s="47" t="s">
        <v>17</v>
      </c>
      <c r="B7761" s="47">
        <v>7760.0</v>
      </c>
      <c r="C7761" s="47">
        <v>0.020000000000000004</v>
      </c>
    </row>
    <row r="7762">
      <c r="A7762" s="47" t="s">
        <v>17</v>
      </c>
      <c r="B7762" s="47">
        <v>7761.0</v>
      </c>
      <c r="C7762" s="47">
        <v>0.0792</v>
      </c>
    </row>
    <row r="7763">
      <c r="A7763" s="47" t="s">
        <v>17</v>
      </c>
      <c r="B7763" s="47">
        <v>7762.0</v>
      </c>
      <c r="C7763" s="47">
        <v>0.024800000000000003</v>
      </c>
    </row>
    <row r="7764">
      <c r="A7764" s="47" t="s">
        <v>17</v>
      </c>
      <c r="B7764" s="47">
        <v>7763.0</v>
      </c>
      <c r="C7764" s="47">
        <v>0.0344</v>
      </c>
    </row>
    <row r="7765">
      <c r="A7765" s="47" t="s">
        <v>17</v>
      </c>
      <c r="B7765" s="47">
        <v>7764.0</v>
      </c>
      <c r="C7765" s="47">
        <v>0.036</v>
      </c>
    </row>
    <row r="7766">
      <c r="A7766" s="47" t="s">
        <v>17</v>
      </c>
      <c r="B7766" s="47">
        <v>7765.0</v>
      </c>
      <c r="C7766" s="47">
        <v>0.09200000000000001</v>
      </c>
    </row>
    <row r="7767">
      <c r="A7767" s="47" t="s">
        <v>17</v>
      </c>
      <c r="B7767" s="47">
        <v>7766.0</v>
      </c>
      <c r="C7767" s="47">
        <v>0.044000000000000004</v>
      </c>
    </row>
    <row r="7768">
      <c r="A7768" s="47" t="s">
        <v>17</v>
      </c>
      <c r="B7768" s="47">
        <v>7767.0</v>
      </c>
      <c r="C7768" s="47">
        <v>0.022400000000000003</v>
      </c>
    </row>
    <row r="7769">
      <c r="A7769" s="47" t="s">
        <v>17</v>
      </c>
      <c r="B7769" s="47">
        <v>7768.0</v>
      </c>
      <c r="C7769" s="47">
        <v>0.011200000000000002</v>
      </c>
    </row>
    <row r="7770">
      <c r="A7770" s="47" t="s">
        <v>17</v>
      </c>
      <c r="B7770" s="47">
        <v>7769.0</v>
      </c>
      <c r="C7770" s="47">
        <v>0.0</v>
      </c>
    </row>
    <row r="7771">
      <c r="A7771" s="47" t="s">
        <v>17</v>
      </c>
      <c r="B7771" s="47">
        <v>7770.0</v>
      </c>
      <c r="C7771" s="47">
        <v>0.0</v>
      </c>
    </row>
    <row r="7772">
      <c r="A7772" s="47" t="s">
        <v>17</v>
      </c>
      <c r="B7772" s="47">
        <v>7771.0</v>
      </c>
      <c r="C7772" s="47">
        <v>0.0</v>
      </c>
    </row>
    <row r="7773">
      <c r="A7773" s="47" t="s">
        <v>17</v>
      </c>
      <c r="B7773" s="47">
        <v>7772.0</v>
      </c>
      <c r="C7773" s="47">
        <v>0.0</v>
      </c>
    </row>
    <row r="7774">
      <c r="A7774" s="47" t="s">
        <v>17</v>
      </c>
      <c r="B7774" s="47">
        <v>7773.0</v>
      </c>
      <c r="C7774" s="47">
        <v>0.0</v>
      </c>
    </row>
    <row r="7775">
      <c r="A7775" s="47" t="s">
        <v>17</v>
      </c>
      <c r="B7775" s="47">
        <v>7774.0</v>
      </c>
      <c r="C7775" s="47">
        <v>0.0</v>
      </c>
    </row>
    <row r="7776">
      <c r="A7776" s="47" t="s">
        <v>17</v>
      </c>
      <c r="B7776" s="47">
        <v>7775.0</v>
      </c>
      <c r="C7776" s="47">
        <v>0.0</v>
      </c>
    </row>
    <row r="7777">
      <c r="A7777" s="47" t="s">
        <v>17</v>
      </c>
      <c r="B7777" s="47">
        <v>7776.0</v>
      </c>
      <c r="C7777" s="47">
        <v>0.0</v>
      </c>
    </row>
    <row r="7778">
      <c r="A7778" s="47" t="s">
        <v>17</v>
      </c>
      <c r="B7778" s="47">
        <v>7777.0</v>
      </c>
      <c r="C7778" s="47">
        <v>0.0</v>
      </c>
    </row>
    <row r="7779">
      <c r="A7779" s="47" t="s">
        <v>17</v>
      </c>
      <c r="B7779" s="47">
        <v>7778.0</v>
      </c>
      <c r="C7779" s="47">
        <v>0.0</v>
      </c>
    </row>
    <row r="7780">
      <c r="A7780" s="47" t="s">
        <v>17</v>
      </c>
      <c r="B7780" s="47">
        <v>7779.0</v>
      </c>
      <c r="C7780" s="47">
        <v>0.0</v>
      </c>
    </row>
    <row r="7781">
      <c r="A7781" s="47" t="s">
        <v>17</v>
      </c>
      <c r="B7781" s="47">
        <v>7780.0</v>
      </c>
      <c r="C7781" s="47">
        <v>0.0</v>
      </c>
    </row>
    <row r="7782">
      <c r="A7782" s="47" t="s">
        <v>17</v>
      </c>
      <c r="B7782" s="47">
        <v>7781.0</v>
      </c>
      <c r="C7782" s="47">
        <v>0.0</v>
      </c>
    </row>
    <row r="7783">
      <c r="A7783" s="47" t="s">
        <v>17</v>
      </c>
      <c r="B7783" s="47">
        <v>7782.0</v>
      </c>
      <c r="C7783" s="47">
        <v>0.0</v>
      </c>
    </row>
    <row r="7784">
      <c r="A7784" s="47" t="s">
        <v>17</v>
      </c>
      <c r="B7784" s="47">
        <v>7783.0</v>
      </c>
      <c r="C7784" s="47">
        <v>0.0</v>
      </c>
    </row>
    <row r="7785">
      <c r="A7785" s="47" t="s">
        <v>17</v>
      </c>
      <c r="B7785" s="47">
        <v>7784.0</v>
      </c>
      <c r="C7785" s="47">
        <v>0.0368</v>
      </c>
    </row>
    <row r="7786">
      <c r="A7786" s="47" t="s">
        <v>17</v>
      </c>
      <c r="B7786" s="47">
        <v>7785.0</v>
      </c>
      <c r="C7786" s="47">
        <v>0.08800000000000001</v>
      </c>
    </row>
    <row r="7787">
      <c r="A7787" s="47" t="s">
        <v>17</v>
      </c>
      <c r="B7787" s="47">
        <v>7786.0</v>
      </c>
      <c r="C7787" s="47">
        <v>0.1128</v>
      </c>
    </row>
    <row r="7788">
      <c r="A7788" s="47" t="s">
        <v>17</v>
      </c>
      <c r="B7788" s="47">
        <v>7787.0</v>
      </c>
      <c r="C7788" s="47">
        <v>0.0512</v>
      </c>
    </row>
    <row r="7789">
      <c r="A7789" s="47" t="s">
        <v>17</v>
      </c>
      <c r="B7789" s="47">
        <v>7788.0</v>
      </c>
      <c r="C7789" s="47">
        <v>0.07840000000000001</v>
      </c>
    </row>
    <row r="7790">
      <c r="A7790" s="47" t="s">
        <v>17</v>
      </c>
      <c r="B7790" s="47">
        <v>7789.0</v>
      </c>
      <c r="C7790" s="47">
        <v>0.0352</v>
      </c>
    </row>
    <row r="7791">
      <c r="A7791" s="47" t="s">
        <v>17</v>
      </c>
      <c r="B7791" s="47">
        <v>7790.0</v>
      </c>
      <c r="C7791" s="47">
        <v>0.0424</v>
      </c>
    </row>
    <row r="7792">
      <c r="A7792" s="47" t="s">
        <v>17</v>
      </c>
      <c r="B7792" s="47">
        <v>7791.0</v>
      </c>
      <c r="C7792" s="47">
        <v>0.09920000000000001</v>
      </c>
    </row>
    <row r="7793">
      <c r="A7793" s="47" t="s">
        <v>17</v>
      </c>
      <c r="B7793" s="47">
        <v>7792.0</v>
      </c>
      <c r="C7793" s="47">
        <v>0.06720000000000001</v>
      </c>
    </row>
    <row r="7794">
      <c r="A7794" s="47" t="s">
        <v>17</v>
      </c>
      <c r="B7794" s="47">
        <v>7793.0</v>
      </c>
      <c r="C7794" s="47">
        <v>0.0</v>
      </c>
    </row>
    <row r="7795">
      <c r="A7795" s="47" t="s">
        <v>17</v>
      </c>
      <c r="B7795" s="47">
        <v>7794.0</v>
      </c>
      <c r="C7795" s="47">
        <v>0.0</v>
      </c>
    </row>
    <row r="7796">
      <c r="A7796" s="47" t="s">
        <v>17</v>
      </c>
      <c r="B7796" s="47">
        <v>7795.0</v>
      </c>
      <c r="C7796" s="47">
        <v>0.0</v>
      </c>
    </row>
    <row r="7797">
      <c r="A7797" s="47" t="s">
        <v>17</v>
      </c>
      <c r="B7797" s="47">
        <v>7796.0</v>
      </c>
      <c r="C7797" s="47">
        <v>0.0</v>
      </c>
    </row>
    <row r="7798">
      <c r="A7798" s="47" t="s">
        <v>17</v>
      </c>
      <c r="B7798" s="47">
        <v>7797.0</v>
      </c>
      <c r="C7798" s="47">
        <v>0.0</v>
      </c>
    </row>
    <row r="7799">
      <c r="A7799" s="47" t="s">
        <v>17</v>
      </c>
      <c r="B7799" s="47">
        <v>7798.0</v>
      </c>
      <c r="C7799" s="47">
        <v>0.0</v>
      </c>
    </row>
    <row r="7800">
      <c r="A7800" s="47" t="s">
        <v>17</v>
      </c>
      <c r="B7800" s="47">
        <v>7799.0</v>
      </c>
      <c r="C7800" s="47">
        <v>0.0</v>
      </c>
    </row>
    <row r="7801">
      <c r="A7801" s="47" t="s">
        <v>17</v>
      </c>
      <c r="B7801" s="47">
        <v>7800.0</v>
      </c>
      <c r="C7801" s="47">
        <v>0.0</v>
      </c>
    </row>
    <row r="7802">
      <c r="A7802" s="47" t="s">
        <v>17</v>
      </c>
      <c r="B7802" s="47">
        <v>7801.0</v>
      </c>
      <c r="C7802" s="47">
        <v>0.0</v>
      </c>
    </row>
    <row r="7803">
      <c r="A7803" s="47" t="s">
        <v>17</v>
      </c>
      <c r="B7803" s="47">
        <v>7802.0</v>
      </c>
      <c r="C7803" s="47">
        <v>0.0</v>
      </c>
    </row>
    <row r="7804">
      <c r="A7804" s="47" t="s">
        <v>17</v>
      </c>
      <c r="B7804" s="47">
        <v>7803.0</v>
      </c>
      <c r="C7804" s="47">
        <v>0.0</v>
      </c>
    </row>
    <row r="7805">
      <c r="A7805" s="47" t="s">
        <v>17</v>
      </c>
      <c r="B7805" s="47">
        <v>7804.0</v>
      </c>
      <c r="C7805" s="47">
        <v>0.0</v>
      </c>
    </row>
    <row r="7806">
      <c r="A7806" s="47" t="s">
        <v>17</v>
      </c>
      <c r="B7806" s="47">
        <v>7805.0</v>
      </c>
      <c r="C7806" s="47">
        <v>0.0</v>
      </c>
    </row>
    <row r="7807">
      <c r="A7807" s="47" t="s">
        <v>17</v>
      </c>
      <c r="B7807" s="47">
        <v>7806.0</v>
      </c>
      <c r="C7807" s="47">
        <v>0.0</v>
      </c>
    </row>
    <row r="7808">
      <c r="A7808" s="47" t="s">
        <v>17</v>
      </c>
      <c r="B7808" s="47">
        <v>7807.0</v>
      </c>
      <c r="C7808" s="47">
        <v>0.0</v>
      </c>
    </row>
    <row r="7809">
      <c r="A7809" s="47" t="s">
        <v>17</v>
      </c>
      <c r="B7809" s="47">
        <v>7808.0</v>
      </c>
      <c r="C7809" s="47">
        <v>0.0216</v>
      </c>
    </row>
    <row r="7810">
      <c r="A7810" s="47" t="s">
        <v>17</v>
      </c>
      <c r="B7810" s="47">
        <v>7809.0</v>
      </c>
      <c r="C7810" s="47">
        <v>0.1264</v>
      </c>
    </row>
    <row r="7811">
      <c r="A7811" s="47" t="s">
        <v>17</v>
      </c>
      <c r="B7811" s="47">
        <v>7810.0</v>
      </c>
      <c r="C7811" s="47">
        <v>0.2136</v>
      </c>
    </row>
    <row r="7812">
      <c r="A7812" s="47" t="s">
        <v>17</v>
      </c>
      <c r="B7812" s="47">
        <v>7811.0</v>
      </c>
      <c r="C7812" s="47">
        <v>0.2872</v>
      </c>
    </row>
    <row r="7813">
      <c r="A7813" s="47" t="s">
        <v>17</v>
      </c>
      <c r="B7813" s="47">
        <v>7812.0</v>
      </c>
      <c r="C7813" s="47">
        <v>0.384</v>
      </c>
    </row>
    <row r="7814">
      <c r="A7814" s="47" t="s">
        <v>17</v>
      </c>
      <c r="B7814" s="47">
        <v>7813.0</v>
      </c>
      <c r="C7814" s="47">
        <v>0.3728</v>
      </c>
    </row>
    <row r="7815">
      <c r="A7815" s="47" t="s">
        <v>17</v>
      </c>
      <c r="B7815" s="47">
        <v>7814.0</v>
      </c>
      <c r="C7815" s="47">
        <v>0.3256</v>
      </c>
    </row>
    <row r="7816">
      <c r="A7816" s="47" t="s">
        <v>17</v>
      </c>
      <c r="B7816" s="47">
        <v>7815.0</v>
      </c>
      <c r="C7816" s="47">
        <v>0.21760000000000002</v>
      </c>
    </row>
    <row r="7817">
      <c r="A7817" s="47" t="s">
        <v>17</v>
      </c>
      <c r="B7817" s="47">
        <v>7816.0</v>
      </c>
      <c r="C7817" s="47">
        <v>0.0664</v>
      </c>
    </row>
    <row r="7818">
      <c r="A7818" s="47" t="s">
        <v>17</v>
      </c>
      <c r="B7818" s="47">
        <v>7817.0</v>
      </c>
      <c r="C7818" s="47">
        <v>0.0</v>
      </c>
    </row>
    <row r="7819">
      <c r="A7819" s="47" t="s">
        <v>17</v>
      </c>
      <c r="B7819" s="47">
        <v>7818.0</v>
      </c>
      <c r="C7819" s="47">
        <v>0.0</v>
      </c>
    </row>
    <row r="7820">
      <c r="A7820" s="47" t="s">
        <v>17</v>
      </c>
      <c r="B7820" s="47">
        <v>7819.0</v>
      </c>
      <c r="C7820" s="47">
        <v>0.0</v>
      </c>
    </row>
    <row r="7821">
      <c r="A7821" s="47" t="s">
        <v>17</v>
      </c>
      <c r="B7821" s="47">
        <v>7820.0</v>
      </c>
      <c r="C7821" s="47">
        <v>0.0</v>
      </c>
    </row>
    <row r="7822">
      <c r="A7822" s="47" t="s">
        <v>17</v>
      </c>
      <c r="B7822" s="47">
        <v>7821.0</v>
      </c>
      <c r="C7822" s="47">
        <v>0.0</v>
      </c>
    </row>
    <row r="7823">
      <c r="A7823" s="47" t="s">
        <v>17</v>
      </c>
      <c r="B7823" s="47">
        <v>7822.0</v>
      </c>
      <c r="C7823" s="47">
        <v>0.0</v>
      </c>
    </row>
    <row r="7824">
      <c r="A7824" s="47" t="s">
        <v>17</v>
      </c>
      <c r="B7824" s="47">
        <v>7823.0</v>
      </c>
      <c r="C7824" s="47">
        <v>0.0</v>
      </c>
    </row>
    <row r="7825">
      <c r="A7825" s="47" t="s">
        <v>17</v>
      </c>
      <c r="B7825" s="47">
        <v>7824.0</v>
      </c>
      <c r="C7825" s="47">
        <v>0.0</v>
      </c>
    </row>
    <row r="7826">
      <c r="A7826" s="47" t="s">
        <v>17</v>
      </c>
      <c r="B7826" s="47">
        <v>7825.0</v>
      </c>
      <c r="C7826" s="47">
        <v>0.0</v>
      </c>
    </row>
    <row r="7827">
      <c r="A7827" s="47" t="s">
        <v>17</v>
      </c>
      <c r="B7827" s="47">
        <v>7826.0</v>
      </c>
      <c r="C7827" s="47">
        <v>0.0</v>
      </c>
    </row>
    <row r="7828">
      <c r="A7828" s="47" t="s">
        <v>17</v>
      </c>
      <c r="B7828" s="47">
        <v>7827.0</v>
      </c>
      <c r="C7828" s="47">
        <v>0.0</v>
      </c>
    </row>
    <row r="7829">
      <c r="A7829" s="47" t="s">
        <v>17</v>
      </c>
      <c r="B7829" s="47">
        <v>7828.0</v>
      </c>
      <c r="C7829" s="47">
        <v>0.0</v>
      </c>
    </row>
    <row r="7830">
      <c r="A7830" s="47" t="s">
        <v>17</v>
      </c>
      <c r="B7830" s="47">
        <v>7829.0</v>
      </c>
      <c r="C7830" s="47">
        <v>0.0</v>
      </c>
    </row>
    <row r="7831">
      <c r="A7831" s="47" t="s">
        <v>17</v>
      </c>
      <c r="B7831" s="47">
        <v>7830.0</v>
      </c>
      <c r="C7831" s="47">
        <v>0.0</v>
      </c>
    </row>
    <row r="7832">
      <c r="A7832" s="47" t="s">
        <v>17</v>
      </c>
      <c r="B7832" s="47">
        <v>7831.0</v>
      </c>
      <c r="C7832" s="47">
        <v>0.0</v>
      </c>
    </row>
    <row r="7833">
      <c r="A7833" s="47" t="s">
        <v>17</v>
      </c>
      <c r="B7833" s="47">
        <v>7832.0</v>
      </c>
      <c r="C7833" s="47">
        <v>0.0296</v>
      </c>
    </row>
    <row r="7834">
      <c r="A7834" s="47" t="s">
        <v>17</v>
      </c>
      <c r="B7834" s="47">
        <v>7833.0</v>
      </c>
      <c r="C7834" s="47">
        <v>0.0144</v>
      </c>
    </row>
    <row r="7835">
      <c r="A7835" s="47" t="s">
        <v>17</v>
      </c>
      <c r="B7835" s="47">
        <v>7834.0</v>
      </c>
      <c r="C7835" s="47">
        <v>0.0432</v>
      </c>
    </row>
    <row r="7836">
      <c r="A7836" s="47" t="s">
        <v>17</v>
      </c>
      <c r="B7836" s="47">
        <v>7835.0</v>
      </c>
      <c r="C7836" s="47">
        <v>0.031200000000000002</v>
      </c>
    </row>
    <row r="7837">
      <c r="A7837" s="47" t="s">
        <v>17</v>
      </c>
      <c r="B7837" s="47">
        <v>7836.0</v>
      </c>
      <c r="C7837" s="47">
        <v>0.07840000000000001</v>
      </c>
    </row>
    <row r="7838">
      <c r="A7838" s="47" t="s">
        <v>17</v>
      </c>
      <c r="B7838" s="47">
        <v>7837.0</v>
      </c>
      <c r="C7838" s="47">
        <v>0.27599999999999997</v>
      </c>
    </row>
    <row r="7839">
      <c r="A7839" s="47" t="s">
        <v>17</v>
      </c>
      <c r="B7839" s="47">
        <v>7838.0</v>
      </c>
      <c r="C7839" s="47">
        <v>0.10720000000000002</v>
      </c>
    </row>
    <row r="7840">
      <c r="A7840" s="47" t="s">
        <v>17</v>
      </c>
      <c r="B7840" s="47">
        <v>7839.0</v>
      </c>
      <c r="C7840" s="47">
        <v>0.1312</v>
      </c>
    </row>
    <row r="7841">
      <c r="A7841" s="47" t="s">
        <v>17</v>
      </c>
      <c r="B7841" s="47">
        <v>7840.0</v>
      </c>
      <c r="C7841" s="47">
        <v>0.049600000000000005</v>
      </c>
    </row>
    <row r="7842">
      <c r="A7842" s="47" t="s">
        <v>17</v>
      </c>
      <c r="B7842" s="47">
        <v>7841.0</v>
      </c>
      <c r="C7842" s="47">
        <v>0.0</v>
      </c>
    </row>
    <row r="7843">
      <c r="A7843" s="47" t="s">
        <v>17</v>
      </c>
      <c r="B7843" s="47">
        <v>7842.0</v>
      </c>
      <c r="C7843" s="47">
        <v>0.0</v>
      </c>
    </row>
    <row r="7844">
      <c r="A7844" s="47" t="s">
        <v>17</v>
      </c>
      <c r="B7844" s="47">
        <v>7843.0</v>
      </c>
      <c r="C7844" s="47">
        <v>0.0</v>
      </c>
    </row>
    <row r="7845">
      <c r="A7845" s="47" t="s">
        <v>17</v>
      </c>
      <c r="B7845" s="47">
        <v>7844.0</v>
      </c>
      <c r="C7845" s="47">
        <v>0.0</v>
      </c>
    </row>
    <row r="7846">
      <c r="A7846" s="47" t="s">
        <v>17</v>
      </c>
      <c r="B7846" s="47">
        <v>7845.0</v>
      </c>
      <c r="C7846" s="47">
        <v>0.0</v>
      </c>
    </row>
    <row r="7847">
      <c r="A7847" s="47" t="s">
        <v>17</v>
      </c>
      <c r="B7847" s="47">
        <v>7846.0</v>
      </c>
      <c r="C7847" s="47">
        <v>0.0</v>
      </c>
    </row>
    <row r="7848">
      <c r="A7848" s="47" t="s">
        <v>17</v>
      </c>
      <c r="B7848" s="47">
        <v>7847.0</v>
      </c>
      <c r="C7848" s="47">
        <v>0.0</v>
      </c>
    </row>
    <row r="7849">
      <c r="A7849" s="47" t="s">
        <v>17</v>
      </c>
      <c r="B7849" s="47">
        <v>7848.0</v>
      </c>
      <c r="C7849" s="47">
        <v>0.0</v>
      </c>
    </row>
    <row r="7850">
      <c r="A7850" s="47" t="s">
        <v>17</v>
      </c>
      <c r="B7850" s="47">
        <v>7849.0</v>
      </c>
      <c r="C7850" s="47">
        <v>0.0</v>
      </c>
    </row>
    <row r="7851">
      <c r="A7851" s="47" t="s">
        <v>17</v>
      </c>
      <c r="B7851" s="47">
        <v>7850.0</v>
      </c>
      <c r="C7851" s="47">
        <v>0.0</v>
      </c>
    </row>
    <row r="7852">
      <c r="A7852" s="47" t="s">
        <v>17</v>
      </c>
      <c r="B7852" s="47">
        <v>7851.0</v>
      </c>
      <c r="C7852" s="47">
        <v>0.0</v>
      </c>
    </row>
    <row r="7853">
      <c r="A7853" s="47" t="s">
        <v>17</v>
      </c>
      <c r="B7853" s="47">
        <v>7852.0</v>
      </c>
      <c r="C7853" s="47">
        <v>0.0</v>
      </c>
    </row>
    <row r="7854">
      <c r="A7854" s="47" t="s">
        <v>17</v>
      </c>
      <c r="B7854" s="47">
        <v>7853.0</v>
      </c>
      <c r="C7854" s="47">
        <v>0.0</v>
      </c>
    </row>
    <row r="7855">
      <c r="A7855" s="47" t="s">
        <v>17</v>
      </c>
      <c r="B7855" s="47">
        <v>7854.0</v>
      </c>
      <c r="C7855" s="47">
        <v>0.0</v>
      </c>
    </row>
    <row r="7856">
      <c r="A7856" s="47" t="s">
        <v>17</v>
      </c>
      <c r="B7856" s="47">
        <v>7855.0</v>
      </c>
      <c r="C7856" s="47">
        <v>0.0</v>
      </c>
    </row>
    <row r="7857">
      <c r="A7857" s="47" t="s">
        <v>17</v>
      </c>
      <c r="B7857" s="47">
        <v>7856.0</v>
      </c>
      <c r="C7857" s="47">
        <v>0.0184</v>
      </c>
    </row>
    <row r="7858">
      <c r="A7858" s="47" t="s">
        <v>17</v>
      </c>
      <c r="B7858" s="47">
        <v>7857.0</v>
      </c>
      <c r="C7858" s="47">
        <v>0.096</v>
      </c>
    </row>
    <row r="7859">
      <c r="A7859" s="47" t="s">
        <v>17</v>
      </c>
      <c r="B7859" s="47">
        <v>7858.0</v>
      </c>
      <c r="C7859" s="47">
        <v>0.024</v>
      </c>
    </row>
    <row r="7860">
      <c r="A7860" s="47" t="s">
        <v>17</v>
      </c>
      <c r="B7860" s="47">
        <v>7859.0</v>
      </c>
      <c r="C7860" s="47">
        <v>0.0416</v>
      </c>
    </row>
    <row r="7861">
      <c r="A7861" s="47" t="s">
        <v>17</v>
      </c>
      <c r="B7861" s="47">
        <v>7860.0</v>
      </c>
      <c r="C7861" s="47">
        <v>0.1512</v>
      </c>
    </row>
    <row r="7862">
      <c r="A7862" s="47" t="s">
        <v>17</v>
      </c>
      <c r="B7862" s="47">
        <v>7861.0</v>
      </c>
      <c r="C7862" s="47">
        <v>0.18720000000000003</v>
      </c>
    </row>
    <row r="7863">
      <c r="A7863" s="47" t="s">
        <v>17</v>
      </c>
      <c r="B7863" s="47">
        <v>7862.0</v>
      </c>
      <c r="C7863" s="47">
        <v>0.12480000000000001</v>
      </c>
    </row>
    <row r="7864">
      <c r="A7864" s="47" t="s">
        <v>17</v>
      </c>
      <c r="B7864" s="47">
        <v>7863.0</v>
      </c>
      <c r="C7864" s="47">
        <v>0.09280000000000001</v>
      </c>
    </row>
    <row r="7865">
      <c r="A7865" s="47" t="s">
        <v>17</v>
      </c>
      <c r="B7865" s="47">
        <v>7864.0</v>
      </c>
      <c r="C7865" s="47">
        <v>0.0488</v>
      </c>
    </row>
    <row r="7866">
      <c r="A7866" s="47" t="s">
        <v>17</v>
      </c>
      <c r="B7866" s="47">
        <v>7865.0</v>
      </c>
      <c r="C7866" s="47">
        <v>0.0</v>
      </c>
    </row>
    <row r="7867">
      <c r="A7867" s="47" t="s">
        <v>17</v>
      </c>
      <c r="B7867" s="47">
        <v>7866.0</v>
      </c>
      <c r="C7867" s="47">
        <v>0.0</v>
      </c>
    </row>
    <row r="7868">
      <c r="A7868" s="47" t="s">
        <v>17</v>
      </c>
      <c r="B7868" s="47">
        <v>7867.0</v>
      </c>
      <c r="C7868" s="47">
        <v>0.0</v>
      </c>
    </row>
    <row r="7869">
      <c r="A7869" s="47" t="s">
        <v>17</v>
      </c>
      <c r="B7869" s="47">
        <v>7868.0</v>
      </c>
      <c r="C7869" s="47">
        <v>0.0</v>
      </c>
    </row>
    <row r="7870">
      <c r="A7870" s="47" t="s">
        <v>17</v>
      </c>
      <c r="B7870" s="47">
        <v>7869.0</v>
      </c>
      <c r="C7870" s="47">
        <v>0.0</v>
      </c>
    </row>
    <row r="7871">
      <c r="A7871" s="47" t="s">
        <v>17</v>
      </c>
      <c r="B7871" s="47">
        <v>7870.0</v>
      </c>
      <c r="C7871" s="47">
        <v>0.0</v>
      </c>
    </row>
    <row r="7872">
      <c r="A7872" s="47" t="s">
        <v>17</v>
      </c>
      <c r="B7872" s="47">
        <v>7871.0</v>
      </c>
      <c r="C7872" s="47">
        <v>0.0</v>
      </c>
    </row>
    <row r="7873">
      <c r="A7873" s="47" t="s">
        <v>17</v>
      </c>
      <c r="B7873" s="47">
        <v>7872.0</v>
      </c>
      <c r="C7873" s="47">
        <v>0.0</v>
      </c>
    </row>
    <row r="7874">
      <c r="A7874" s="47" t="s">
        <v>17</v>
      </c>
      <c r="B7874" s="47">
        <v>7873.0</v>
      </c>
      <c r="C7874" s="47">
        <v>0.0</v>
      </c>
    </row>
    <row r="7875">
      <c r="A7875" s="47" t="s">
        <v>17</v>
      </c>
      <c r="B7875" s="47">
        <v>7874.0</v>
      </c>
      <c r="C7875" s="47">
        <v>0.0</v>
      </c>
    </row>
    <row r="7876">
      <c r="A7876" s="47" t="s">
        <v>17</v>
      </c>
      <c r="B7876" s="47">
        <v>7875.0</v>
      </c>
      <c r="C7876" s="47">
        <v>0.0</v>
      </c>
    </row>
    <row r="7877">
      <c r="A7877" s="47" t="s">
        <v>17</v>
      </c>
      <c r="B7877" s="47">
        <v>7876.0</v>
      </c>
      <c r="C7877" s="47">
        <v>0.0</v>
      </c>
    </row>
    <row r="7878">
      <c r="A7878" s="47" t="s">
        <v>17</v>
      </c>
      <c r="B7878" s="47">
        <v>7877.0</v>
      </c>
      <c r="C7878" s="47">
        <v>0.0</v>
      </c>
    </row>
    <row r="7879">
      <c r="A7879" s="47" t="s">
        <v>17</v>
      </c>
      <c r="B7879" s="47">
        <v>7878.0</v>
      </c>
      <c r="C7879" s="47">
        <v>0.0</v>
      </c>
    </row>
    <row r="7880">
      <c r="A7880" s="47" t="s">
        <v>17</v>
      </c>
      <c r="B7880" s="47">
        <v>7879.0</v>
      </c>
      <c r="C7880" s="47">
        <v>0.0</v>
      </c>
    </row>
    <row r="7881">
      <c r="A7881" s="47" t="s">
        <v>17</v>
      </c>
      <c r="B7881" s="47">
        <v>7880.0</v>
      </c>
      <c r="C7881" s="47">
        <v>0.0184</v>
      </c>
    </row>
    <row r="7882">
      <c r="A7882" s="47" t="s">
        <v>17</v>
      </c>
      <c r="B7882" s="47">
        <v>7881.0</v>
      </c>
      <c r="C7882" s="47">
        <v>0.0952</v>
      </c>
    </row>
    <row r="7883">
      <c r="A7883" s="47" t="s">
        <v>17</v>
      </c>
      <c r="B7883" s="47">
        <v>7882.0</v>
      </c>
      <c r="C7883" s="47">
        <v>0.2392</v>
      </c>
    </row>
    <row r="7884">
      <c r="A7884" s="47" t="s">
        <v>17</v>
      </c>
      <c r="B7884" s="47">
        <v>7883.0</v>
      </c>
      <c r="C7884" s="47">
        <v>0.296</v>
      </c>
    </row>
    <row r="7885">
      <c r="A7885" s="47" t="s">
        <v>17</v>
      </c>
      <c r="B7885" s="47">
        <v>7884.0</v>
      </c>
      <c r="C7885" s="47">
        <v>0.2856</v>
      </c>
    </row>
    <row r="7886">
      <c r="A7886" s="47" t="s">
        <v>17</v>
      </c>
      <c r="B7886" s="47">
        <v>7885.0</v>
      </c>
      <c r="C7886" s="47">
        <v>0.336</v>
      </c>
    </row>
    <row r="7887">
      <c r="A7887" s="47" t="s">
        <v>17</v>
      </c>
      <c r="B7887" s="47">
        <v>7886.0</v>
      </c>
      <c r="C7887" s="47">
        <v>0.16240000000000002</v>
      </c>
    </row>
    <row r="7888">
      <c r="A7888" s="47" t="s">
        <v>17</v>
      </c>
      <c r="B7888" s="47">
        <v>7887.0</v>
      </c>
      <c r="C7888" s="47">
        <v>0.11599999999999999</v>
      </c>
    </row>
    <row r="7889">
      <c r="A7889" s="47" t="s">
        <v>17</v>
      </c>
      <c r="B7889" s="47">
        <v>7888.0</v>
      </c>
      <c r="C7889" s="47">
        <v>0.036</v>
      </c>
    </row>
    <row r="7890">
      <c r="A7890" s="47" t="s">
        <v>17</v>
      </c>
      <c r="B7890" s="47">
        <v>7889.0</v>
      </c>
      <c r="C7890" s="47">
        <v>0.0</v>
      </c>
    </row>
    <row r="7891">
      <c r="A7891" s="47" t="s">
        <v>17</v>
      </c>
      <c r="B7891" s="47">
        <v>7890.0</v>
      </c>
      <c r="C7891" s="47">
        <v>0.0</v>
      </c>
    </row>
    <row r="7892">
      <c r="A7892" s="47" t="s">
        <v>17</v>
      </c>
      <c r="B7892" s="47">
        <v>7891.0</v>
      </c>
      <c r="C7892" s="47">
        <v>0.0</v>
      </c>
    </row>
    <row r="7893">
      <c r="A7893" s="47" t="s">
        <v>17</v>
      </c>
      <c r="B7893" s="47">
        <v>7892.0</v>
      </c>
      <c r="C7893" s="47">
        <v>0.0</v>
      </c>
    </row>
    <row r="7894">
      <c r="A7894" s="47" t="s">
        <v>17</v>
      </c>
      <c r="B7894" s="47">
        <v>7893.0</v>
      </c>
      <c r="C7894" s="47">
        <v>0.0</v>
      </c>
    </row>
    <row r="7895">
      <c r="A7895" s="47" t="s">
        <v>17</v>
      </c>
      <c r="B7895" s="47">
        <v>7894.0</v>
      </c>
      <c r="C7895" s="47">
        <v>0.0</v>
      </c>
    </row>
    <row r="7896">
      <c r="A7896" s="47" t="s">
        <v>17</v>
      </c>
      <c r="B7896" s="47">
        <v>7895.0</v>
      </c>
      <c r="C7896" s="47">
        <v>0.0</v>
      </c>
    </row>
    <row r="7897">
      <c r="A7897" s="47" t="s">
        <v>17</v>
      </c>
      <c r="B7897" s="47">
        <v>7896.0</v>
      </c>
      <c r="C7897" s="47">
        <v>0.0</v>
      </c>
    </row>
    <row r="7898">
      <c r="A7898" s="47" t="s">
        <v>17</v>
      </c>
      <c r="B7898" s="47">
        <v>7897.0</v>
      </c>
      <c r="C7898" s="47">
        <v>0.0</v>
      </c>
    </row>
    <row r="7899">
      <c r="A7899" s="47" t="s">
        <v>17</v>
      </c>
      <c r="B7899" s="47">
        <v>7898.0</v>
      </c>
      <c r="C7899" s="47">
        <v>0.0</v>
      </c>
    </row>
    <row r="7900">
      <c r="A7900" s="47" t="s">
        <v>17</v>
      </c>
      <c r="B7900" s="47">
        <v>7899.0</v>
      </c>
      <c r="C7900" s="47">
        <v>0.0</v>
      </c>
    </row>
    <row r="7901">
      <c r="A7901" s="47" t="s">
        <v>17</v>
      </c>
      <c r="B7901" s="47">
        <v>7900.0</v>
      </c>
      <c r="C7901" s="47">
        <v>0.0</v>
      </c>
    </row>
    <row r="7902">
      <c r="A7902" s="47" t="s">
        <v>17</v>
      </c>
      <c r="B7902" s="47">
        <v>7901.0</v>
      </c>
      <c r="C7902" s="47">
        <v>0.0</v>
      </c>
    </row>
    <row r="7903">
      <c r="A7903" s="47" t="s">
        <v>17</v>
      </c>
      <c r="B7903" s="47">
        <v>7902.0</v>
      </c>
      <c r="C7903" s="47">
        <v>0.0</v>
      </c>
    </row>
    <row r="7904">
      <c r="A7904" s="47" t="s">
        <v>17</v>
      </c>
      <c r="B7904" s="47">
        <v>7903.0</v>
      </c>
      <c r="C7904" s="47">
        <v>0.0</v>
      </c>
    </row>
    <row r="7905">
      <c r="A7905" s="47" t="s">
        <v>17</v>
      </c>
      <c r="B7905" s="47">
        <v>7904.0</v>
      </c>
      <c r="C7905" s="47">
        <v>0.0152</v>
      </c>
    </row>
    <row r="7906">
      <c r="A7906" s="47" t="s">
        <v>17</v>
      </c>
      <c r="B7906" s="47">
        <v>7905.0</v>
      </c>
      <c r="C7906" s="47">
        <v>0.12480000000000001</v>
      </c>
    </row>
    <row r="7907">
      <c r="A7907" s="47" t="s">
        <v>17</v>
      </c>
      <c r="B7907" s="47">
        <v>7906.0</v>
      </c>
      <c r="C7907" s="47">
        <v>0.2424</v>
      </c>
    </row>
    <row r="7908">
      <c r="A7908" s="47" t="s">
        <v>17</v>
      </c>
      <c r="B7908" s="47">
        <v>7907.0</v>
      </c>
      <c r="C7908" s="47">
        <v>0.3312</v>
      </c>
    </row>
    <row r="7909">
      <c r="A7909" s="47" t="s">
        <v>17</v>
      </c>
      <c r="B7909" s="47">
        <v>7908.0</v>
      </c>
      <c r="C7909" s="47">
        <v>0.3792</v>
      </c>
    </row>
    <row r="7910">
      <c r="A7910" s="47" t="s">
        <v>17</v>
      </c>
      <c r="B7910" s="47">
        <v>7909.0</v>
      </c>
      <c r="C7910" s="47">
        <v>0.3768</v>
      </c>
    </row>
    <row r="7911">
      <c r="A7911" s="47" t="s">
        <v>17</v>
      </c>
      <c r="B7911" s="47">
        <v>7910.0</v>
      </c>
      <c r="C7911" s="47">
        <v>0.3224</v>
      </c>
    </row>
    <row r="7912">
      <c r="A7912" s="47" t="s">
        <v>17</v>
      </c>
      <c r="B7912" s="47">
        <v>7911.0</v>
      </c>
      <c r="C7912" s="47">
        <v>0.2352</v>
      </c>
    </row>
    <row r="7913">
      <c r="A7913" s="47" t="s">
        <v>17</v>
      </c>
      <c r="B7913" s="47">
        <v>7912.0</v>
      </c>
      <c r="C7913" s="47">
        <v>0.0472</v>
      </c>
    </row>
    <row r="7914">
      <c r="A7914" s="47" t="s">
        <v>17</v>
      </c>
      <c r="B7914" s="47">
        <v>7913.0</v>
      </c>
      <c r="C7914" s="47">
        <v>0.0</v>
      </c>
    </row>
    <row r="7915">
      <c r="A7915" s="47" t="s">
        <v>17</v>
      </c>
      <c r="B7915" s="47">
        <v>7914.0</v>
      </c>
      <c r="C7915" s="47">
        <v>0.0</v>
      </c>
    </row>
    <row r="7916">
      <c r="A7916" s="47" t="s">
        <v>17</v>
      </c>
      <c r="B7916" s="47">
        <v>7915.0</v>
      </c>
      <c r="C7916" s="47">
        <v>0.0</v>
      </c>
    </row>
    <row r="7917">
      <c r="A7917" s="47" t="s">
        <v>17</v>
      </c>
      <c r="B7917" s="47">
        <v>7916.0</v>
      </c>
      <c r="C7917" s="47">
        <v>0.0</v>
      </c>
    </row>
    <row r="7918">
      <c r="A7918" s="47" t="s">
        <v>17</v>
      </c>
      <c r="B7918" s="47">
        <v>7917.0</v>
      </c>
      <c r="C7918" s="47">
        <v>0.0</v>
      </c>
    </row>
    <row r="7919">
      <c r="A7919" s="47" t="s">
        <v>17</v>
      </c>
      <c r="B7919" s="47">
        <v>7918.0</v>
      </c>
      <c r="C7919" s="47">
        <v>0.0</v>
      </c>
    </row>
    <row r="7920">
      <c r="A7920" s="47" t="s">
        <v>17</v>
      </c>
      <c r="B7920" s="47">
        <v>7919.0</v>
      </c>
      <c r="C7920" s="47">
        <v>0.0</v>
      </c>
    </row>
    <row r="7921">
      <c r="A7921" s="47" t="s">
        <v>17</v>
      </c>
      <c r="B7921" s="47">
        <v>7920.0</v>
      </c>
      <c r="C7921" s="47">
        <v>0.0</v>
      </c>
    </row>
    <row r="7922">
      <c r="A7922" s="47" t="s">
        <v>17</v>
      </c>
      <c r="B7922" s="47">
        <v>7921.0</v>
      </c>
      <c r="C7922" s="47">
        <v>0.0</v>
      </c>
    </row>
    <row r="7923">
      <c r="A7923" s="47" t="s">
        <v>17</v>
      </c>
      <c r="B7923" s="47">
        <v>7922.0</v>
      </c>
      <c r="C7923" s="47">
        <v>0.0</v>
      </c>
    </row>
    <row r="7924">
      <c r="A7924" s="47" t="s">
        <v>17</v>
      </c>
      <c r="B7924" s="47">
        <v>7923.0</v>
      </c>
      <c r="C7924" s="47">
        <v>0.0</v>
      </c>
    </row>
    <row r="7925">
      <c r="A7925" s="47" t="s">
        <v>17</v>
      </c>
      <c r="B7925" s="47">
        <v>7924.0</v>
      </c>
      <c r="C7925" s="47">
        <v>0.0</v>
      </c>
    </row>
    <row r="7926">
      <c r="A7926" s="47" t="s">
        <v>17</v>
      </c>
      <c r="B7926" s="47">
        <v>7925.0</v>
      </c>
      <c r="C7926" s="47">
        <v>0.0</v>
      </c>
    </row>
    <row r="7927">
      <c r="A7927" s="47" t="s">
        <v>17</v>
      </c>
      <c r="B7927" s="47">
        <v>7926.0</v>
      </c>
      <c r="C7927" s="47">
        <v>0.0</v>
      </c>
    </row>
    <row r="7928">
      <c r="A7928" s="47" t="s">
        <v>17</v>
      </c>
      <c r="B7928" s="47">
        <v>7927.0</v>
      </c>
      <c r="C7928" s="47">
        <v>0.0</v>
      </c>
    </row>
    <row r="7929">
      <c r="A7929" s="47" t="s">
        <v>17</v>
      </c>
      <c r="B7929" s="47">
        <v>7928.0</v>
      </c>
      <c r="C7929" s="47">
        <v>0.0208</v>
      </c>
    </row>
    <row r="7930">
      <c r="A7930" s="47" t="s">
        <v>17</v>
      </c>
      <c r="B7930" s="47">
        <v>7929.0</v>
      </c>
      <c r="C7930" s="47">
        <v>0.1456</v>
      </c>
    </row>
    <row r="7931">
      <c r="A7931" s="47" t="s">
        <v>17</v>
      </c>
      <c r="B7931" s="47">
        <v>7930.0</v>
      </c>
      <c r="C7931" s="47">
        <v>0.2616</v>
      </c>
    </row>
    <row r="7932">
      <c r="A7932" s="47" t="s">
        <v>17</v>
      </c>
      <c r="B7932" s="47">
        <v>7931.0</v>
      </c>
      <c r="C7932" s="47">
        <v>0.3408</v>
      </c>
    </row>
    <row r="7933">
      <c r="A7933" s="47" t="s">
        <v>17</v>
      </c>
      <c r="B7933" s="47">
        <v>7932.0</v>
      </c>
      <c r="C7933" s="47">
        <v>0.38</v>
      </c>
    </row>
    <row r="7934">
      <c r="A7934" s="47" t="s">
        <v>17</v>
      </c>
      <c r="B7934" s="47">
        <v>7933.0</v>
      </c>
      <c r="C7934" s="47">
        <v>0.38</v>
      </c>
    </row>
    <row r="7935">
      <c r="A7935" s="47" t="s">
        <v>17</v>
      </c>
      <c r="B7935" s="47">
        <v>7934.0</v>
      </c>
      <c r="C7935" s="47">
        <v>0.32160000000000005</v>
      </c>
    </row>
    <row r="7936">
      <c r="A7936" s="47" t="s">
        <v>17</v>
      </c>
      <c r="B7936" s="47">
        <v>7935.0</v>
      </c>
      <c r="C7936" s="47">
        <v>0.236</v>
      </c>
    </row>
    <row r="7937">
      <c r="A7937" s="47" t="s">
        <v>17</v>
      </c>
      <c r="B7937" s="47">
        <v>7936.0</v>
      </c>
      <c r="C7937" s="47">
        <v>0.046400000000000004</v>
      </c>
    </row>
    <row r="7938">
      <c r="A7938" s="47" t="s">
        <v>17</v>
      </c>
      <c r="B7938" s="47">
        <v>7937.0</v>
      </c>
      <c r="C7938" s="47">
        <v>0.0</v>
      </c>
    </row>
    <row r="7939">
      <c r="A7939" s="47" t="s">
        <v>17</v>
      </c>
      <c r="B7939" s="47">
        <v>7938.0</v>
      </c>
      <c r="C7939" s="47">
        <v>0.0</v>
      </c>
    </row>
    <row r="7940">
      <c r="A7940" s="47" t="s">
        <v>17</v>
      </c>
      <c r="B7940" s="47">
        <v>7939.0</v>
      </c>
      <c r="C7940" s="47">
        <v>0.0</v>
      </c>
    </row>
    <row r="7941">
      <c r="A7941" s="47" t="s">
        <v>17</v>
      </c>
      <c r="B7941" s="47">
        <v>7940.0</v>
      </c>
      <c r="C7941" s="47">
        <v>0.0</v>
      </c>
    </row>
    <row r="7942">
      <c r="A7942" s="47" t="s">
        <v>17</v>
      </c>
      <c r="B7942" s="47">
        <v>7941.0</v>
      </c>
      <c r="C7942" s="47">
        <v>0.0</v>
      </c>
    </row>
    <row r="7943">
      <c r="A7943" s="47" t="s">
        <v>17</v>
      </c>
      <c r="B7943" s="47">
        <v>7942.0</v>
      </c>
      <c r="C7943" s="47">
        <v>0.0</v>
      </c>
    </row>
    <row r="7944">
      <c r="A7944" s="47" t="s">
        <v>17</v>
      </c>
      <c r="B7944" s="47">
        <v>7943.0</v>
      </c>
      <c r="C7944" s="47">
        <v>0.0</v>
      </c>
    </row>
    <row r="7945">
      <c r="A7945" s="47" t="s">
        <v>17</v>
      </c>
      <c r="B7945" s="47">
        <v>7944.0</v>
      </c>
      <c r="C7945" s="47">
        <v>0.0</v>
      </c>
    </row>
    <row r="7946">
      <c r="A7946" s="47" t="s">
        <v>17</v>
      </c>
      <c r="B7946" s="47">
        <v>7945.0</v>
      </c>
      <c r="C7946" s="47">
        <v>0.0</v>
      </c>
    </row>
    <row r="7947">
      <c r="A7947" s="47" t="s">
        <v>17</v>
      </c>
      <c r="B7947" s="47">
        <v>7946.0</v>
      </c>
      <c r="C7947" s="47">
        <v>0.0</v>
      </c>
    </row>
    <row r="7948">
      <c r="A7948" s="47" t="s">
        <v>17</v>
      </c>
      <c r="B7948" s="47">
        <v>7947.0</v>
      </c>
      <c r="C7948" s="47">
        <v>0.0</v>
      </c>
    </row>
    <row r="7949">
      <c r="A7949" s="47" t="s">
        <v>17</v>
      </c>
      <c r="B7949" s="47">
        <v>7948.0</v>
      </c>
      <c r="C7949" s="47">
        <v>0.0</v>
      </c>
    </row>
    <row r="7950">
      <c r="A7950" s="47" t="s">
        <v>17</v>
      </c>
      <c r="B7950" s="47">
        <v>7949.0</v>
      </c>
      <c r="C7950" s="47">
        <v>0.0</v>
      </c>
    </row>
    <row r="7951">
      <c r="A7951" s="47" t="s">
        <v>17</v>
      </c>
      <c r="B7951" s="47">
        <v>7950.0</v>
      </c>
      <c r="C7951" s="47">
        <v>0.0</v>
      </c>
    </row>
    <row r="7952">
      <c r="A7952" s="47" t="s">
        <v>17</v>
      </c>
      <c r="B7952" s="47">
        <v>7951.0</v>
      </c>
      <c r="C7952" s="47">
        <v>0.0</v>
      </c>
    </row>
    <row r="7953">
      <c r="A7953" s="47" t="s">
        <v>17</v>
      </c>
      <c r="B7953" s="47">
        <v>7952.0</v>
      </c>
      <c r="C7953" s="47">
        <v>0.0184</v>
      </c>
    </row>
    <row r="7954">
      <c r="A7954" s="47" t="s">
        <v>17</v>
      </c>
      <c r="B7954" s="47">
        <v>7953.0</v>
      </c>
      <c r="C7954" s="47">
        <v>0.13440000000000002</v>
      </c>
    </row>
    <row r="7955">
      <c r="A7955" s="47" t="s">
        <v>17</v>
      </c>
      <c r="B7955" s="47">
        <v>7954.0</v>
      </c>
      <c r="C7955" s="47">
        <v>0.1192</v>
      </c>
    </row>
    <row r="7956">
      <c r="A7956" s="47" t="s">
        <v>17</v>
      </c>
      <c r="B7956" s="47">
        <v>7955.0</v>
      </c>
      <c r="C7956" s="47">
        <v>0.19840000000000002</v>
      </c>
    </row>
    <row r="7957">
      <c r="A7957" s="47" t="s">
        <v>17</v>
      </c>
      <c r="B7957" s="47">
        <v>7956.0</v>
      </c>
      <c r="C7957" s="47">
        <v>0.35440000000000005</v>
      </c>
    </row>
    <row r="7958">
      <c r="A7958" s="47" t="s">
        <v>17</v>
      </c>
      <c r="B7958" s="47">
        <v>7957.0</v>
      </c>
      <c r="C7958" s="47">
        <v>0.35840000000000005</v>
      </c>
    </row>
    <row r="7959">
      <c r="A7959" s="47" t="s">
        <v>17</v>
      </c>
      <c r="B7959" s="47">
        <v>7958.0</v>
      </c>
      <c r="C7959" s="47">
        <v>0.1544</v>
      </c>
    </row>
    <row r="7960">
      <c r="A7960" s="47" t="s">
        <v>17</v>
      </c>
      <c r="B7960" s="47">
        <v>7959.0</v>
      </c>
      <c r="C7960" s="47">
        <v>0.1288</v>
      </c>
    </row>
    <row r="7961">
      <c r="A7961" s="47" t="s">
        <v>17</v>
      </c>
      <c r="B7961" s="47">
        <v>7960.0</v>
      </c>
      <c r="C7961" s="47">
        <v>0.044000000000000004</v>
      </c>
    </row>
    <row r="7962">
      <c r="A7962" s="47" t="s">
        <v>17</v>
      </c>
      <c r="B7962" s="47">
        <v>7961.0</v>
      </c>
      <c r="C7962" s="47">
        <v>0.0</v>
      </c>
    </row>
    <row r="7963">
      <c r="A7963" s="47" t="s">
        <v>17</v>
      </c>
      <c r="B7963" s="47">
        <v>7962.0</v>
      </c>
      <c r="C7963" s="47">
        <v>0.0</v>
      </c>
    </row>
    <row r="7964">
      <c r="A7964" s="47" t="s">
        <v>17</v>
      </c>
      <c r="B7964" s="47">
        <v>7963.0</v>
      </c>
      <c r="C7964" s="47">
        <v>0.0</v>
      </c>
    </row>
    <row r="7965">
      <c r="A7965" s="47" t="s">
        <v>17</v>
      </c>
      <c r="B7965" s="47">
        <v>7964.0</v>
      </c>
      <c r="C7965" s="47">
        <v>0.0</v>
      </c>
    </row>
    <row r="7966">
      <c r="A7966" s="47" t="s">
        <v>17</v>
      </c>
      <c r="B7966" s="47">
        <v>7965.0</v>
      </c>
      <c r="C7966" s="47">
        <v>0.0</v>
      </c>
    </row>
    <row r="7967">
      <c r="A7967" s="47" t="s">
        <v>17</v>
      </c>
      <c r="B7967" s="47">
        <v>7966.0</v>
      </c>
      <c r="C7967" s="47">
        <v>0.0</v>
      </c>
    </row>
    <row r="7968">
      <c r="A7968" s="47" t="s">
        <v>17</v>
      </c>
      <c r="B7968" s="47">
        <v>7967.0</v>
      </c>
      <c r="C7968" s="47">
        <v>0.0</v>
      </c>
    </row>
    <row r="7969">
      <c r="A7969" s="47" t="s">
        <v>17</v>
      </c>
      <c r="B7969" s="47">
        <v>7968.0</v>
      </c>
      <c r="C7969" s="47">
        <v>0.0</v>
      </c>
    </row>
    <row r="7970">
      <c r="A7970" s="47" t="s">
        <v>17</v>
      </c>
      <c r="B7970" s="47">
        <v>7969.0</v>
      </c>
      <c r="C7970" s="47">
        <v>0.0</v>
      </c>
    </row>
    <row r="7971">
      <c r="A7971" s="47" t="s">
        <v>17</v>
      </c>
      <c r="B7971" s="47">
        <v>7970.0</v>
      </c>
      <c r="C7971" s="47">
        <v>0.0</v>
      </c>
    </row>
    <row r="7972">
      <c r="A7972" s="47" t="s">
        <v>17</v>
      </c>
      <c r="B7972" s="47">
        <v>7971.0</v>
      </c>
      <c r="C7972" s="47">
        <v>0.0</v>
      </c>
    </row>
    <row r="7973">
      <c r="A7973" s="47" t="s">
        <v>17</v>
      </c>
      <c r="B7973" s="47">
        <v>7972.0</v>
      </c>
      <c r="C7973" s="47">
        <v>0.0</v>
      </c>
    </row>
    <row r="7974">
      <c r="A7974" s="47" t="s">
        <v>17</v>
      </c>
      <c r="B7974" s="47">
        <v>7973.0</v>
      </c>
      <c r="C7974" s="47">
        <v>0.0</v>
      </c>
    </row>
    <row r="7975">
      <c r="A7975" s="47" t="s">
        <v>17</v>
      </c>
      <c r="B7975" s="47">
        <v>7974.0</v>
      </c>
      <c r="C7975" s="47">
        <v>0.0</v>
      </c>
    </row>
    <row r="7976">
      <c r="A7976" s="47" t="s">
        <v>17</v>
      </c>
      <c r="B7976" s="47">
        <v>7975.0</v>
      </c>
      <c r="C7976" s="47">
        <v>0.0</v>
      </c>
    </row>
    <row r="7977">
      <c r="A7977" s="47" t="s">
        <v>17</v>
      </c>
      <c r="B7977" s="47">
        <v>7976.0</v>
      </c>
      <c r="C7977" s="47">
        <v>0.016800000000000002</v>
      </c>
    </row>
    <row r="7978">
      <c r="A7978" s="47" t="s">
        <v>17</v>
      </c>
      <c r="B7978" s="47">
        <v>7977.0</v>
      </c>
      <c r="C7978" s="47">
        <v>0.12480000000000001</v>
      </c>
    </row>
    <row r="7979">
      <c r="A7979" s="47" t="s">
        <v>17</v>
      </c>
      <c r="B7979" s="47">
        <v>7978.0</v>
      </c>
      <c r="C7979" s="47">
        <v>0.2504</v>
      </c>
    </row>
    <row r="7980">
      <c r="A7980" s="47" t="s">
        <v>17</v>
      </c>
      <c r="B7980" s="47">
        <v>7979.0</v>
      </c>
      <c r="C7980" s="47">
        <v>0.3144</v>
      </c>
    </row>
    <row r="7981">
      <c r="A7981" s="47" t="s">
        <v>17</v>
      </c>
      <c r="B7981" s="47">
        <v>7980.0</v>
      </c>
      <c r="C7981" s="47">
        <v>0.32320000000000004</v>
      </c>
    </row>
    <row r="7982">
      <c r="A7982" s="47" t="s">
        <v>17</v>
      </c>
      <c r="B7982" s="47">
        <v>7981.0</v>
      </c>
      <c r="C7982" s="47">
        <v>0.36800000000000005</v>
      </c>
    </row>
    <row r="7983">
      <c r="A7983" s="47" t="s">
        <v>17</v>
      </c>
      <c r="B7983" s="47">
        <v>7982.0</v>
      </c>
      <c r="C7983" s="47">
        <v>0.3168</v>
      </c>
    </row>
    <row r="7984">
      <c r="A7984" s="47" t="s">
        <v>17</v>
      </c>
      <c r="B7984" s="47">
        <v>7983.0</v>
      </c>
      <c r="C7984" s="47">
        <v>0.2296</v>
      </c>
    </row>
    <row r="7985">
      <c r="A7985" s="47" t="s">
        <v>17</v>
      </c>
      <c r="B7985" s="47">
        <v>7984.0</v>
      </c>
      <c r="C7985" s="47">
        <v>0.0472</v>
      </c>
    </row>
    <row r="7986">
      <c r="A7986" s="47" t="s">
        <v>17</v>
      </c>
      <c r="B7986" s="47">
        <v>7985.0</v>
      </c>
      <c r="C7986" s="47">
        <v>0.0</v>
      </c>
    </row>
    <row r="7987">
      <c r="A7987" s="47" t="s">
        <v>17</v>
      </c>
      <c r="B7987" s="47">
        <v>7986.0</v>
      </c>
      <c r="C7987" s="47">
        <v>0.0</v>
      </c>
    </row>
    <row r="7988">
      <c r="A7988" s="47" t="s">
        <v>17</v>
      </c>
      <c r="B7988" s="47">
        <v>7987.0</v>
      </c>
      <c r="C7988" s="47">
        <v>0.0</v>
      </c>
    </row>
    <row r="7989">
      <c r="A7989" s="47" t="s">
        <v>17</v>
      </c>
      <c r="B7989" s="47">
        <v>7988.0</v>
      </c>
      <c r="C7989" s="47">
        <v>0.0</v>
      </c>
    </row>
    <row r="7990">
      <c r="A7990" s="47" t="s">
        <v>17</v>
      </c>
      <c r="B7990" s="47">
        <v>7989.0</v>
      </c>
      <c r="C7990" s="47">
        <v>0.0</v>
      </c>
    </row>
    <row r="7991">
      <c r="A7991" s="47" t="s">
        <v>17</v>
      </c>
      <c r="B7991" s="47">
        <v>7990.0</v>
      </c>
      <c r="C7991" s="47">
        <v>0.0</v>
      </c>
    </row>
    <row r="7992">
      <c r="A7992" s="47" t="s">
        <v>17</v>
      </c>
      <c r="B7992" s="47">
        <v>7991.0</v>
      </c>
      <c r="C7992" s="47">
        <v>0.0</v>
      </c>
    </row>
    <row r="7993">
      <c r="A7993" s="47" t="s">
        <v>17</v>
      </c>
      <c r="B7993" s="47">
        <v>7992.0</v>
      </c>
      <c r="C7993" s="47">
        <v>0.0</v>
      </c>
    </row>
    <row r="7994">
      <c r="A7994" s="47" t="s">
        <v>17</v>
      </c>
      <c r="B7994" s="47">
        <v>7993.0</v>
      </c>
      <c r="C7994" s="47">
        <v>0.0</v>
      </c>
    </row>
    <row r="7995">
      <c r="A7995" s="47" t="s">
        <v>17</v>
      </c>
      <c r="B7995" s="47">
        <v>7994.0</v>
      </c>
      <c r="C7995" s="47">
        <v>0.0</v>
      </c>
    </row>
    <row r="7996">
      <c r="A7996" s="47" t="s">
        <v>17</v>
      </c>
      <c r="B7996" s="47">
        <v>7995.0</v>
      </c>
      <c r="C7996" s="47">
        <v>0.0</v>
      </c>
    </row>
    <row r="7997">
      <c r="A7997" s="47" t="s">
        <v>17</v>
      </c>
      <c r="B7997" s="47">
        <v>7996.0</v>
      </c>
      <c r="C7997" s="47">
        <v>0.0</v>
      </c>
    </row>
    <row r="7998">
      <c r="A7998" s="47" t="s">
        <v>17</v>
      </c>
      <c r="B7998" s="47">
        <v>7997.0</v>
      </c>
      <c r="C7998" s="47">
        <v>0.0</v>
      </c>
    </row>
    <row r="7999">
      <c r="A7999" s="47" t="s">
        <v>17</v>
      </c>
      <c r="B7999" s="47">
        <v>7998.0</v>
      </c>
      <c r="C7999" s="47">
        <v>0.0</v>
      </c>
    </row>
    <row r="8000">
      <c r="A8000" s="47" t="s">
        <v>17</v>
      </c>
      <c r="B8000" s="47">
        <v>7999.0</v>
      </c>
      <c r="C8000" s="47">
        <v>0.0</v>
      </c>
    </row>
    <row r="8001">
      <c r="A8001" s="47" t="s">
        <v>17</v>
      </c>
      <c r="B8001" s="47">
        <v>8000.0</v>
      </c>
      <c r="C8001" s="47">
        <v>0.016800000000000002</v>
      </c>
    </row>
    <row r="8002">
      <c r="A8002" s="47" t="s">
        <v>17</v>
      </c>
      <c r="B8002" s="47">
        <v>8001.0</v>
      </c>
      <c r="C8002" s="47">
        <v>0.1432</v>
      </c>
    </row>
    <row r="8003">
      <c r="A8003" s="47" t="s">
        <v>17</v>
      </c>
      <c r="B8003" s="47">
        <v>8002.0</v>
      </c>
      <c r="C8003" s="47">
        <v>0.2472</v>
      </c>
    </row>
    <row r="8004">
      <c r="A8004" s="47" t="s">
        <v>17</v>
      </c>
      <c r="B8004" s="47">
        <v>8003.0</v>
      </c>
      <c r="C8004" s="47">
        <v>0.2984</v>
      </c>
    </row>
    <row r="8005">
      <c r="A8005" s="47" t="s">
        <v>17</v>
      </c>
      <c r="B8005" s="47">
        <v>8004.0</v>
      </c>
      <c r="C8005" s="47">
        <v>0.3672</v>
      </c>
    </row>
    <row r="8006">
      <c r="A8006" s="47" t="s">
        <v>17</v>
      </c>
      <c r="B8006" s="47">
        <v>8005.0</v>
      </c>
      <c r="C8006" s="47">
        <v>0.37040000000000006</v>
      </c>
    </row>
    <row r="8007">
      <c r="A8007" s="47" t="s">
        <v>17</v>
      </c>
      <c r="B8007" s="47">
        <v>8006.0</v>
      </c>
      <c r="C8007" s="47">
        <v>0.3296</v>
      </c>
    </row>
    <row r="8008">
      <c r="A8008" s="47" t="s">
        <v>17</v>
      </c>
      <c r="B8008" s="47">
        <v>8007.0</v>
      </c>
      <c r="C8008" s="47">
        <v>0.236</v>
      </c>
    </row>
    <row r="8009">
      <c r="A8009" s="47" t="s">
        <v>17</v>
      </c>
      <c r="B8009" s="47">
        <v>8008.0</v>
      </c>
      <c r="C8009" s="47">
        <v>0.046400000000000004</v>
      </c>
    </row>
    <row r="8010">
      <c r="A8010" s="47" t="s">
        <v>17</v>
      </c>
      <c r="B8010" s="47">
        <v>8009.0</v>
      </c>
      <c r="C8010" s="47">
        <v>0.0</v>
      </c>
    </row>
    <row r="8011">
      <c r="A8011" s="47" t="s">
        <v>17</v>
      </c>
      <c r="B8011" s="47">
        <v>8010.0</v>
      </c>
      <c r="C8011" s="47">
        <v>0.0</v>
      </c>
    </row>
    <row r="8012">
      <c r="A8012" s="47" t="s">
        <v>17</v>
      </c>
      <c r="B8012" s="47">
        <v>8011.0</v>
      </c>
      <c r="C8012" s="47">
        <v>0.0</v>
      </c>
    </row>
    <row r="8013">
      <c r="A8013" s="47" t="s">
        <v>17</v>
      </c>
      <c r="B8013" s="47">
        <v>8012.0</v>
      </c>
      <c r="C8013" s="47">
        <v>0.0</v>
      </c>
    </row>
    <row r="8014">
      <c r="A8014" s="47" t="s">
        <v>17</v>
      </c>
      <c r="B8014" s="47">
        <v>8013.0</v>
      </c>
      <c r="C8014" s="47">
        <v>0.0</v>
      </c>
    </row>
    <row r="8015">
      <c r="A8015" s="47" t="s">
        <v>17</v>
      </c>
      <c r="B8015" s="47">
        <v>8014.0</v>
      </c>
      <c r="C8015" s="47">
        <v>0.0</v>
      </c>
    </row>
    <row r="8016">
      <c r="A8016" s="47" t="s">
        <v>17</v>
      </c>
      <c r="B8016" s="47">
        <v>8015.0</v>
      </c>
      <c r="C8016" s="47">
        <v>0.0</v>
      </c>
    </row>
    <row r="8017">
      <c r="A8017" s="47" t="s">
        <v>17</v>
      </c>
      <c r="B8017" s="47">
        <v>8016.0</v>
      </c>
      <c r="C8017" s="47">
        <v>0.0</v>
      </c>
    </row>
    <row r="8018">
      <c r="A8018" s="47" t="s">
        <v>17</v>
      </c>
      <c r="B8018" s="47">
        <v>8017.0</v>
      </c>
      <c r="C8018" s="47">
        <v>0.0</v>
      </c>
    </row>
    <row r="8019">
      <c r="A8019" s="47" t="s">
        <v>17</v>
      </c>
      <c r="B8019" s="47">
        <v>8018.0</v>
      </c>
      <c r="C8019" s="47">
        <v>0.0</v>
      </c>
    </row>
    <row r="8020">
      <c r="A8020" s="47" t="s">
        <v>17</v>
      </c>
      <c r="B8020" s="47">
        <v>8019.0</v>
      </c>
      <c r="C8020" s="47">
        <v>0.0</v>
      </c>
    </row>
    <row r="8021">
      <c r="A8021" s="47" t="s">
        <v>17</v>
      </c>
      <c r="B8021" s="47">
        <v>8020.0</v>
      </c>
      <c r="C8021" s="47">
        <v>0.0</v>
      </c>
    </row>
    <row r="8022">
      <c r="A8022" s="47" t="s">
        <v>17</v>
      </c>
      <c r="B8022" s="47">
        <v>8021.0</v>
      </c>
      <c r="C8022" s="47">
        <v>0.0</v>
      </c>
    </row>
    <row r="8023">
      <c r="A8023" s="47" t="s">
        <v>17</v>
      </c>
      <c r="B8023" s="47">
        <v>8022.0</v>
      </c>
      <c r="C8023" s="47">
        <v>0.0</v>
      </c>
    </row>
    <row r="8024">
      <c r="A8024" s="47" t="s">
        <v>17</v>
      </c>
      <c r="B8024" s="47">
        <v>8023.0</v>
      </c>
      <c r="C8024" s="47">
        <v>0.0</v>
      </c>
    </row>
    <row r="8025">
      <c r="A8025" s="47" t="s">
        <v>17</v>
      </c>
      <c r="B8025" s="47">
        <v>8024.0</v>
      </c>
      <c r="C8025" s="47">
        <v>0.0024000000000000002</v>
      </c>
    </row>
    <row r="8026">
      <c r="A8026" s="47" t="s">
        <v>17</v>
      </c>
      <c r="B8026" s="47">
        <v>8025.0</v>
      </c>
      <c r="C8026" s="47">
        <v>0.132</v>
      </c>
    </row>
    <row r="8027">
      <c r="A8027" s="47" t="s">
        <v>17</v>
      </c>
      <c r="B8027" s="47">
        <v>8026.0</v>
      </c>
      <c r="C8027" s="47">
        <v>0.2424</v>
      </c>
    </row>
    <row r="8028">
      <c r="A8028" s="47" t="s">
        <v>17</v>
      </c>
      <c r="B8028" s="47">
        <v>8027.0</v>
      </c>
      <c r="C8028" s="47">
        <v>0.3448</v>
      </c>
    </row>
    <row r="8029">
      <c r="A8029" s="47" t="s">
        <v>17</v>
      </c>
      <c r="B8029" s="47">
        <v>8028.0</v>
      </c>
      <c r="C8029" s="47">
        <v>0.3688</v>
      </c>
    </row>
    <row r="8030">
      <c r="A8030" s="47" t="s">
        <v>17</v>
      </c>
      <c r="B8030" s="47">
        <v>8029.0</v>
      </c>
      <c r="C8030" s="47">
        <v>0.3792</v>
      </c>
    </row>
    <row r="8031">
      <c r="A8031" s="47" t="s">
        <v>17</v>
      </c>
      <c r="B8031" s="47">
        <v>8030.0</v>
      </c>
      <c r="C8031" s="47">
        <v>0.3304</v>
      </c>
    </row>
    <row r="8032">
      <c r="A8032" s="47" t="s">
        <v>17</v>
      </c>
      <c r="B8032" s="47">
        <v>8031.0</v>
      </c>
      <c r="C8032" s="47">
        <v>0.236</v>
      </c>
    </row>
    <row r="8033">
      <c r="A8033" s="47" t="s">
        <v>17</v>
      </c>
      <c r="B8033" s="47">
        <v>8032.0</v>
      </c>
      <c r="C8033" s="47">
        <v>0.0416</v>
      </c>
    </row>
    <row r="8034">
      <c r="A8034" s="47" t="s">
        <v>17</v>
      </c>
      <c r="B8034" s="47">
        <v>8033.0</v>
      </c>
      <c r="C8034" s="47">
        <v>0.0</v>
      </c>
    </row>
    <row r="8035">
      <c r="A8035" s="47" t="s">
        <v>17</v>
      </c>
      <c r="B8035" s="47">
        <v>8034.0</v>
      </c>
      <c r="C8035" s="47">
        <v>0.0</v>
      </c>
    </row>
    <row r="8036">
      <c r="A8036" s="47" t="s">
        <v>17</v>
      </c>
      <c r="B8036" s="47">
        <v>8035.0</v>
      </c>
      <c r="C8036" s="47">
        <v>0.0</v>
      </c>
    </row>
    <row r="8037">
      <c r="A8037" s="47" t="s">
        <v>17</v>
      </c>
      <c r="B8037" s="47">
        <v>8036.0</v>
      </c>
      <c r="C8037" s="47">
        <v>0.0</v>
      </c>
    </row>
    <row r="8038">
      <c r="A8038" s="47" t="s">
        <v>17</v>
      </c>
      <c r="B8038" s="47">
        <v>8037.0</v>
      </c>
      <c r="C8038" s="47">
        <v>0.0</v>
      </c>
    </row>
    <row r="8039">
      <c r="A8039" s="47" t="s">
        <v>17</v>
      </c>
      <c r="B8039" s="47">
        <v>8038.0</v>
      </c>
      <c r="C8039" s="47">
        <v>0.0</v>
      </c>
    </row>
    <row r="8040">
      <c r="A8040" s="47" t="s">
        <v>17</v>
      </c>
      <c r="B8040" s="47">
        <v>8039.0</v>
      </c>
      <c r="C8040" s="47">
        <v>0.0</v>
      </c>
    </row>
    <row r="8041">
      <c r="A8041" s="47" t="s">
        <v>17</v>
      </c>
      <c r="B8041" s="47">
        <v>8040.0</v>
      </c>
      <c r="C8041" s="47">
        <v>0.0</v>
      </c>
    </row>
    <row r="8042">
      <c r="A8042" s="47" t="s">
        <v>17</v>
      </c>
      <c r="B8042" s="47">
        <v>8041.0</v>
      </c>
      <c r="C8042" s="47">
        <v>0.0</v>
      </c>
    </row>
    <row r="8043">
      <c r="A8043" s="47" t="s">
        <v>17</v>
      </c>
      <c r="B8043" s="47">
        <v>8042.0</v>
      </c>
      <c r="C8043" s="47">
        <v>0.0</v>
      </c>
    </row>
    <row r="8044">
      <c r="A8044" s="47" t="s">
        <v>17</v>
      </c>
      <c r="B8044" s="47">
        <v>8043.0</v>
      </c>
      <c r="C8044" s="47">
        <v>0.0</v>
      </c>
    </row>
    <row r="8045">
      <c r="A8045" s="47" t="s">
        <v>17</v>
      </c>
      <c r="B8045" s="47">
        <v>8044.0</v>
      </c>
      <c r="C8045" s="47">
        <v>0.0</v>
      </c>
    </row>
    <row r="8046">
      <c r="A8046" s="47" t="s">
        <v>17</v>
      </c>
      <c r="B8046" s="47">
        <v>8045.0</v>
      </c>
      <c r="C8046" s="47">
        <v>0.0</v>
      </c>
    </row>
    <row r="8047">
      <c r="A8047" s="47" t="s">
        <v>17</v>
      </c>
      <c r="B8047" s="47">
        <v>8046.0</v>
      </c>
      <c r="C8047" s="47">
        <v>0.0</v>
      </c>
    </row>
    <row r="8048">
      <c r="A8048" s="47" t="s">
        <v>17</v>
      </c>
      <c r="B8048" s="47">
        <v>8047.0</v>
      </c>
      <c r="C8048" s="47">
        <v>0.0</v>
      </c>
    </row>
    <row r="8049">
      <c r="A8049" s="47" t="s">
        <v>17</v>
      </c>
      <c r="B8049" s="47">
        <v>8048.0</v>
      </c>
      <c r="C8049" s="47">
        <v>0.0024000000000000002</v>
      </c>
    </row>
    <row r="8050">
      <c r="A8050" s="47" t="s">
        <v>17</v>
      </c>
      <c r="B8050" s="47">
        <v>8049.0</v>
      </c>
      <c r="C8050" s="47">
        <v>0.1408</v>
      </c>
    </row>
    <row r="8051">
      <c r="A8051" s="47" t="s">
        <v>17</v>
      </c>
      <c r="B8051" s="47">
        <v>8050.0</v>
      </c>
      <c r="C8051" s="47">
        <v>0.20720000000000002</v>
      </c>
    </row>
    <row r="8052">
      <c r="A8052" s="47" t="s">
        <v>17</v>
      </c>
      <c r="B8052" s="47">
        <v>8051.0</v>
      </c>
      <c r="C8052" s="47">
        <v>0.2328</v>
      </c>
    </row>
    <row r="8053">
      <c r="A8053" s="47" t="s">
        <v>17</v>
      </c>
      <c r="B8053" s="47">
        <v>8052.0</v>
      </c>
      <c r="C8053" s="47">
        <v>0.3536</v>
      </c>
    </row>
    <row r="8054">
      <c r="A8054" s="47" t="s">
        <v>17</v>
      </c>
      <c r="B8054" s="47">
        <v>8053.0</v>
      </c>
      <c r="C8054" s="47">
        <v>0.26644</v>
      </c>
    </row>
    <row r="8055">
      <c r="A8055" s="47" t="s">
        <v>17</v>
      </c>
      <c r="B8055" s="47">
        <v>8054.0</v>
      </c>
      <c r="C8055" s="47">
        <v>0.1</v>
      </c>
    </row>
    <row r="8056">
      <c r="A8056" s="47" t="s">
        <v>17</v>
      </c>
      <c r="B8056" s="47">
        <v>8055.0</v>
      </c>
      <c r="C8056" s="47">
        <v>0.10720000000000002</v>
      </c>
    </row>
    <row r="8057">
      <c r="A8057" s="47" t="s">
        <v>17</v>
      </c>
      <c r="B8057" s="47">
        <v>8056.0</v>
      </c>
      <c r="C8057" s="47">
        <v>0.052000000000000005</v>
      </c>
    </row>
    <row r="8058">
      <c r="A8058" s="47" t="s">
        <v>17</v>
      </c>
      <c r="B8058" s="47">
        <v>8057.0</v>
      </c>
      <c r="C8058" s="47">
        <v>0.0</v>
      </c>
    </row>
    <row r="8059">
      <c r="A8059" s="47" t="s">
        <v>17</v>
      </c>
      <c r="B8059" s="47">
        <v>8058.0</v>
      </c>
      <c r="C8059" s="47">
        <v>0.0</v>
      </c>
    </row>
    <row r="8060">
      <c r="A8060" s="47" t="s">
        <v>17</v>
      </c>
      <c r="B8060" s="47">
        <v>8059.0</v>
      </c>
      <c r="C8060" s="47">
        <v>0.0</v>
      </c>
    </row>
    <row r="8061">
      <c r="A8061" s="47" t="s">
        <v>17</v>
      </c>
      <c r="B8061" s="47">
        <v>8060.0</v>
      </c>
      <c r="C8061" s="47">
        <v>0.0</v>
      </c>
    </row>
    <row r="8062">
      <c r="A8062" s="47" t="s">
        <v>17</v>
      </c>
      <c r="B8062" s="47">
        <v>8061.0</v>
      </c>
      <c r="C8062" s="47">
        <v>0.0</v>
      </c>
    </row>
    <row r="8063">
      <c r="A8063" s="47" t="s">
        <v>17</v>
      </c>
      <c r="B8063" s="47">
        <v>8062.0</v>
      </c>
      <c r="C8063" s="47">
        <v>0.0</v>
      </c>
    </row>
    <row r="8064">
      <c r="A8064" s="47" t="s">
        <v>17</v>
      </c>
      <c r="B8064" s="47">
        <v>8063.0</v>
      </c>
      <c r="C8064" s="47">
        <v>0.0</v>
      </c>
    </row>
    <row r="8065">
      <c r="A8065" s="47" t="s">
        <v>17</v>
      </c>
      <c r="B8065" s="47">
        <v>8064.0</v>
      </c>
      <c r="C8065" s="47">
        <v>0.0</v>
      </c>
    </row>
    <row r="8066">
      <c r="A8066" s="47" t="s">
        <v>17</v>
      </c>
      <c r="B8066" s="47">
        <v>8065.0</v>
      </c>
      <c r="C8066" s="47">
        <v>0.0</v>
      </c>
    </row>
    <row r="8067">
      <c r="A8067" s="47" t="s">
        <v>17</v>
      </c>
      <c r="B8067" s="47">
        <v>8066.0</v>
      </c>
      <c r="C8067" s="47">
        <v>0.0</v>
      </c>
    </row>
    <row r="8068">
      <c r="A8068" s="47" t="s">
        <v>17</v>
      </c>
      <c r="B8068" s="47">
        <v>8067.0</v>
      </c>
      <c r="C8068" s="47">
        <v>0.0</v>
      </c>
    </row>
    <row r="8069">
      <c r="A8069" s="47" t="s">
        <v>17</v>
      </c>
      <c r="B8069" s="47">
        <v>8068.0</v>
      </c>
      <c r="C8069" s="47">
        <v>0.0</v>
      </c>
    </row>
    <row r="8070">
      <c r="A8070" s="47" t="s">
        <v>17</v>
      </c>
      <c r="B8070" s="47">
        <v>8069.0</v>
      </c>
      <c r="C8070" s="47">
        <v>0.0</v>
      </c>
    </row>
    <row r="8071">
      <c r="A8071" s="47" t="s">
        <v>17</v>
      </c>
      <c r="B8071" s="47">
        <v>8070.0</v>
      </c>
      <c r="C8071" s="47">
        <v>0.0</v>
      </c>
    </row>
    <row r="8072">
      <c r="A8072" s="47" t="s">
        <v>17</v>
      </c>
      <c r="B8072" s="47">
        <v>8071.0</v>
      </c>
      <c r="C8072" s="47">
        <v>0.0</v>
      </c>
    </row>
    <row r="8073">
      <c r="A8073" s="47" t="s">
        <v>17</v>
      </c>
      <c r="B8073" s="47">
        <v>8072.0</v>
      </c>
      <c r="C8073" s="47">
        <v>0.0016</v>
      </c>
    </row>
    <row r="8074">
      <c r="A8074" s="47" t="s">
        <v>17</v>
      </c>
      <c r="B8074" s="47">
        <v>8073.0</v>
      </c>
      <c r="C8074" s="47">
        <v>0.1312</v>
      </c>
    </row>
    <row r="8075">
      <c r="A8075" s="47" t="s">
        <v>17</v>
      </c>
      <c r="B8075" s="47">
        <v>8074.0</v>
      </c>
      <c r="C8075" s="47">
        <v>0.2312</v>
      </c>
    </row>
    <row r="8076">
      <c r="A8076" s="47" t="s">
        <v>17</v>
      </c>
      <c r="B8076" s="47">
        <v>8075.0</v>
      </c>
      <c r="C8076" s="47">
        <v>0.3264</v>
      </c>
    </row>
    <row r="8077">
      <c r="A8077" s="47" t="s">
        <v>17</v>
      </c>
      <c r="B8077" s="47">
        <v>8076.0</v>
      </c>
      <c r="C8077" s="47">
        <v>0.37440000000000007</v>
      </c>
    </row>
    <row r="8078">
      <c r="A8078" s="47" t="s">
        <v>17</v>
      </c>
      <c r="B8078" s="47">
        <v>8077.0</v>
      </c>
      <c r="C8078" s="47">
        <v>0.36240000000000006</v>
      </c>
    </row>
    <row r="8079">
      <c r="A8079" s="47" t="s">
        <v>17</v>
      </c>
      <c r="B8079" s="47">
        <v>8078.0</v>
      </c>
      <c r="C8079" s="47">
        <v>0.3144</v>
      </c>
    </row>
    <row r="8080">
      <c r="A8080" s="47" t="s">
        <v>17</v>
      </c>
      <c r="B8080" s="47">
        <v>8079.0</v>
      </c>
      <c r="C8080" s="47">
        <v>0.2312</v>
      </c>
    </row>
    <row r="8081">
      <c r="A8081" s="47" t="s">
        <v>17</v>
      </c>
      <c r="B8081" s="47">
        <v>8080.0</v>
      </c>
      <c r="C8081" s="47">
        <v>0.0456</v>
      </c>
    </row>
    <row r="8082">
      <c r="A8082" s="47" t="s">
        <v>17</v>
      </c>
      <c r="B8082" s="47">
        <v>8081.0</v>
      </c>
      <c r="C8082" s="47">
        <v>0.0</v>
      </c>
    </row>
    <row r="8083">
      <c r="A8083" s="47" t="s">
        <v>17</v>
      </c>
      <c r="B8083" s="47">
        <v>8082.0</v>
      </c>
      <c r="C8083" s="47">
        <v>0.0</v>
      </c>
    </row>
    <row r="8084">
      <c r="A8084" s="47" t="s">
        <v>17</v>
      </c>
      <c r="B8084" s="47">
        <v>8083.0</v>
      </c>
      <c r="C8084" s="47">
        <v>0.0</v>
      </c>
    </row>
    <row r="8085">
      <c r="A8085" s="47" t="s">
        <v>17</v>
      </c>
      <c r="B8085" s="47">
        <v>8084.0</v>
      </c>
      <c r="C8085" s="47">
        <v>0.0</v>
      </c>
    </row>
    <row r="8086">
      <c r="A8086" s="47" t="s">
        <v>17</v>
      </c>
      <c r="B8086" s="47">
        <v>8085.0</v>
      </c>
      <c r="C8086" s="47">
        <v>0.0</v>
      </c>
    </row>
    <row r="8087">
      <c r="A8087" s="47" t="s">
        <v>17</v>
      </c>
      <c r="B8087" s="47">
        <v>8086.0</v>
      </c>
      <c r="C8087" s="47">
        <v>0.0</v>
      </c>
    </row>
    <row r="8088">
      <c r="A8088" s="47" t="s">
        <v>17</v>
      </c>
      <c r="B8088" s="47">
        <v>8087.0</v>
      </c>
      <c r="C8088" s="47">
        <v>0.0</v>
      </c>
    </row>
    <row r="8089">
      <c r="A8089" s="47" t="s">
        <v>17</v>
      </c>
      <c r="B8089" s="47">
        <v>8088.0</v>
      </c>
      <c r="C8089" s="47">
        <v>0.0</v>
      </c>
    </row>
    <row r="8090">
      <c r="A8090" s="47" t="s">
        <v>17</v>
      </c>
      <c r="B8090" s="47">
        <v>8089.0</v>
      </c>
      <c r="C8090" s="47">
        <v>0.0</v>
      </c>
    </row>
    <row r="8091">
      <c r="A8091" s="47" t="s">
        <v>17</v>
      </c>
      <c r="B8091" s="47">
        <v>8090.0</v>
      </c>
      <c r="C8091" s="47">
        <v>0.0</v>
      </c>
    </row>
    <row r="8092">
      <c r="A8092" s="47" t="s">
        <v>17</v>
      </c>
      <c r="B8092" s="47">
        <v>8091.0</v>
      </c>
      <c r="C8092" s="47">
        <v>0.0</v>
      </c>
    </row>
    <row r="8093">
      <c r="A8093" s="47" t="s">
        <v>17</v>
      </c>
      <c r="B8093" s="47">
        <v>8092.0</v>
      </c>
      <c r="C8093" s="47">
        <v>0.0</v>
      </c>
    </row>
    <row r="8094">
      <c r="A8094" s="47" t="s">
        <v>17</v>
      </c>
      <c r="B8094" s="47">
        <v>8093.0</v>
      </c>
      <c r="C8094" s="47">
        <v>0.0</v>
      </c>
    </row>
    <row r="8095">
      <c r="A8095" s="47" t="s">
        <v>17</v>
      </c>
      <c r="B8095" s="47">
        <v>8094.0</v>
      </c>
      <c r="C8095" s="47">
        <v>0.0</v>
      </c>
    </row>
    <row r="8096">
      <c r="A8096" s="47" t="s">
        <v>17</v>
      </c>
      <c r="B8096" s="47">
        <v>8095.0</v>
      </c>
      <c r="C8096" s="47">
        <v>0.0</v>
      </c>
    </row>
    <row r="8097">
      <c r="A8097" s="47" t="s">
        <v>17</v>
      </c>
      <c r="B8097" s="47">
        <v>8096.0</v>
      </c>
      <c r="C8097" s="47">
        <v>0.0016</v>
      </c>
    </row>
    <row r="8098">
      <c r="A8098" s="47" t="s">
        <v>17</v>
      </c>
      <c r="B8098" s="47">
        <v>8097.0</v>
      </c>
      <c r="C8098" s="47">
        <v>0.1376</v>
      </c>
    </row>
    <row r="8099">
      <c r="A8099" s="47" t="s">
        <v>17</v>
      </c>
      <c r="B8099" s="47">
        <v>8098.0</v>
      </c>
      <c r="C8099" s="47">
        <v>0.2472</v>
      </c>
    </row>
    <row r="8100">
      <c r="A8100" s="47" t="s">
        <v>17</v>
      </c>
      <c r="B8100" s="47">
        <v>8099.0</v>
      </c>
      <c r="C8100" s="47">
        <v>0.3296</v>
      </c>
    </row>
    <row r="8101">
      <c r="A8101" s="47" t="s">
        <v>17</v>
      </c>
      <c r="B8101" s="47">
        <v>8100.0</v>
      </c>
      <c r="C8101" s="47">
        <v>0.3416</v>
      </c>
    </row>
    <row r="8102">
      <c r="A8102" s="47" t="s">
        <v>17</v>
      </c>
      <c r="B8102" s="47">
        <v>8101.0</v>
      </c>
      <c r="C8102" s="47">
        <v>0.336</v>
      </c>
    </row>
    <row r="8103">
      <c r="A8103" s="47" t="s">
        <v>17</v>
      </c>
      <c r="B8103" s="47">
        <v>8102.0</v>
      </c>
      <c r="C8103" s="47">
        <v>0.31600000000000006</v>
      </c>
    </row>
    <row r="8104">
      <c r="A8104" s="47" t="s">
        <v>17</v>
      </c>
      <c r="B8104" s="47">
        <v>8103.0</v>
      </c>
      <c r="C8104" s="47">
        <v>0.2296</v>
      </c>
    </row>
    <row r="8105">
      <c r="A8105" s="47" t="s">
        <v>17</v>
      </c>
      <c r="B8105" s="47">
        <v>8104.0</v>
      </c>
      <c r="C8105" s="47">
        <v>0.04000000000000001</v>
      </c>
    </row>
    <row r="8106">
      <c r="A8106" s="47" t="s">
        <v>17</v>
      </c>
      <c r="B8106" s="47">
        <v>8105.0</v>
      </c>
      <c r="C8106" s="47">
        <v>0.0</v>
      </c>
    </row>
    <row r="8107">
      <c r="A8107" s="47" t="s">
        <v>17</v>
      </c>
      <c r="B8107" s="47">
        <v>8106.0</v>
      </c>
      <c r="C8107" s="47">
        <v>0.0</v>
      </c>
    </row>
    <row r="8108">
      <c r="A8108" s="47" t="s">
        <v>17</v>
      </c>
      <c r="B8108" s="47">
        <v>8107.0</v>
      </c>
      <c r="C8108" s="47">
        <v>0.0</v>
      </c>
    </row>
    <row r="8109">
      <c r="A8109" s="47" t="s">
        <v>17</v>
      </c>
      <c r="B8109" s="47">
        <v>8108.0</v>
      </c>
      <c r="C8109" s="47">
        <v>0.0</v>
      </c>
    </row>
    <row r="8110">
      <c r="A8110" s="47" t="s">
        <v>17</v>
      </c>
      <c r="B8110" s="47">
        <v>8109.0</v>
      </c>
      <c r="C8110" s="47">
        <v>0.0</v>
      </c>
    </row>
    <row r="8111">
      <c r="A8111" s="47" t="s">
        <v>17</v>
      </c>
      <c r="B8111" s="47">
        <v>8110.0</v>
      </c>
      <c r="C8111" s="47">
        <v>0.0</v>
      </c>
    </row>
    <row r="8112">
      <c r="A8112" s="47" t="s">
        <v>17</v>
      </c>
      <c r="B8112" s="47">
        <v>8111.0</v>
      </c>
      <c r="C8112" s="47">
        <v>0.0</v>
      </c>
    </row>
    <row r="8113">
      <c r="A8113" s="47" t="s">
        <v>17</v>
      </c>
      <c r="B8113" s="47">
        <v>8112.0</v>
      </c>
      <c r="C8113" s="47">
        <v>0.0</v>
      </c>
    </row>
    <row r="8114">
      <c r="A8114" s="47" t="s">
        <v>17</v>
      </c>
      <c r="B8114" s="47">
        <v>8113.0</v>
      </c>
      <c r="C8114" s="47">
        <v>0.0</v>
      </c>
    </row>
    <row r="8115">
      <c r="A8115" s="47" t="s">
        <v>17</v>
      </c>
      <c r="B8115" s="47">
        <v>8114.0</v>
      </c>
      <c r="C8115" s="47">
        <v>0.0</v>
      </c>
    </row>
    <row r="8116">
      <c r="A8116" s="47" t="s">
        <v>17</v>
      </c>
      <c r="B8116" s="47">
        <v>8115.0</v>
      </c>
      <c r="C8116" s="47">
        <v>0.0</v>
      </c>
    </row>
    <row r="8117">
      <c r="A8117" s="47" t="s">
        <v>17</v>
      </c>
      <c r="B8117" s="47">
        <v>8116.0</v>
      </c>
      <c r="C8117" s="47">
        <v>0.0</v>
      </c>
    </row>
    <row r="8118">
      <c r="A8118" s="47" t="s">
        <v>17</v>
      </c>
      <c r="B8118" s="47">
        <v>8117.0</v>
      </c>
      <c r="C8118" s="47">
        <v>0.0</v>
      </c>
    </row>
    <row r="8119">
      <c r="A8119" s="47" t="s">
        <v>17</v>
      </c>
      <c r="B8119" s="47">
        <v>8118.0</v>
      </c>
      <c r="C8119" s="47">
        <v>0.0</v>
      </c>
    </row>
    <row r="8120">
      <c r="A8120" s="47" t="s">
        <v>17</v>
      </c>
      <c r="B8120" s="47">
        <v>8119.0</v>
      </c>
      <c r="C8120" s="47">
        <v>0.0</v>
      </c>
    </row>
    <row r="8121">
      <c r="A8121" s="47" t="s">
        <v>17</v>
      </c>
      <c r="B8121" s="47">
        <v>8120.0</v>
      </c>
      <c r="C8121" s="47">
        <v>0.0</v>
      </c>
    </row>
    <row r="8122">
      <c r="A8122" s="47" t="s">
        <v>17</v>
      </c>
      <c r="B8122" s="47">
        <v>8121.0</v>
      </c>
      <c r="C8122" s="47">
        <v>0.0616</v>
      </c>
    </row>
    <row r="8123">
      <c r="A8123" s="47" t="s">
        <v>17</v>
      </c>
      <c r="B8123" s="47">
        <v>8122.0</v>
      </c>
      <c r="C8123" s="47">
        <v>0.1888</v>
      </c>
    </row>
    <row r="8124">
      <c r="A8124" s="47" t="s">
        <v>17</v>
      </c>
      <c r="B8124" s="47">
        <v>8123.0</v>
      </c>
      <c r="C8124" s="47">
        <v>0.2896</v>
      </c>
    </row>
    <row r="8125">
      <c r="A8125" s="47" t="s">
        <v>17</v>
      </c>
      <c r="B8125" s="47">
        <v>8124.0</v>
      </c>
      <c r="C8125" s="47">
        <v>0.3592</v>
      </c>
    </row>
    <row r="8126">
      <c r="A8126" s="47" t="s">
        <v>17</v>
      </c>
      <c r="B8126" s="47">
        <v>8125.0</v>
      </c>
      <c r="C8126" s="47">
        <v>0.22160000000000002</v>
      </c>
    </row>
    <row r="8127">
      <c r="A8127" s="47" t="s">
        <v>17</v>
      </c>
      <c r="B8127" s="47">
        <v>8126.0</v>
      </c>
      <c r="C8127" s="47">
        <v>0.21200000000000002</v>
      </c>
    </row>
    <row r="8128">
      <c r="A8128" s="47" t="s">
        <v>17</v>
      </c>
      <c r="B8128" s="47">
        <v>8127.0</v>
      </c>
      <c r="C8128" s="47">
        <v>0.1584</v>
      </c>
    </row>
    <row r="8129">
      <c r="A8129" s="47" t="s">
        <v>17</v>
      </c>
      <c r="B8129" s="47">
        <v>8128.0</v>
      </c>
      <c r="C8129" s="47">
        <v>0.0576</v>
      </c>
    </row>
    <row r="8130">
      <c r="A8130" s="47" t="s">
        <v>17</v>
      </c>
      <c r="B8130" s="47">
        <v>8129.0</v>
      </c>
      <c r="C8130" s="47">
        <v>0.0</v>
      </c>
    </row>
    <row r="8131">
      <c r="A8131" s="47" t="s">
        <v>17</v>
      </c>
      <c r="B8131" s="47">
        <v>8130.0</v>
      </c>
      <c r="C8131" s="47">
        <v>0.0</v>
      </c>
    </row>
    <row r="8132">
      <c r="A8132" s="47" t="s">
        <v>17</v>
      </c>
      <c r="B8132" s="47">
        <v>8131.0</v>
      </c>
      <c r="C8132" s="47">
        <v>0.0</v>
      </c>
    </row>
    <row r="8133">
      <c r="A8133" s="47" t="s">
        <v>17</v>
      </c>
      <c r="B8133" s="47">
        <v>8132.0</v>
      </c>
      <c r="C8133" s="47">
        <v>0.0</v>
      </c>
    </row>
    <row r="8134">
      <c r="A8134" s="47" t="s">
        <v>17</v>
      </c>
      <c r="B8134" s="47">
        <v>8133.0</v>
      </c>
      <c r="C8134" s="47">
        <v>0.0</v>
      </c>
    </row>
    <row r="8135">
      <c r="A8135" s="47" t="s">
        <v>17</v>
      </c>
      <c r="B8135" s="47">
        <v>8134.0</v>
      </c>
      <c r="C8135" s="47">
        <v>0.0</v>
      </c>
    </row>
    <row r="8136">
      <c r="A8136" s="47" t="s">
        <v>17</v>
      </c>
      <c r="B8136" s="47">
        <v>8135.0</v>
      </c>
      <c r="C8136" s="47">
        <v>0.0</v>
      </c>
    </row>
    <row r="8137">
      <c r="A8137" s="47" t="s">
        <v>17</v>
      </c>
      <c r="B8137" s="47">
        <v>8136.0</v>
      </c>
      <c r="C8137" s="47">
        <v>0.0</v>
      </c>
    </row>
    <row r="8138">
      <c r="A8138" s="47" t="s">
        <v>17</v>
      </c>
      <c r="B8138" s="47">
        <v>8137.0</v>
      </c>
      <c r="C8138" s="47">
        <v>0.0</v>
      </c>
    </row>
    <row r="8139">
      <c r="A8139" s="47" t="s">
        <v>17</v>
      </c>
      <c r="B8139" s="47">
        <v>8138.0</v>
      </c>
      <c r="C8139" s="47">
        <v>0.0</v>
      </c>
    </row>
    <row r="8140">
      <c r="A8140" s="47" t="s">
        <v>17</v>
      </c>
      <c r="B8140" s="47">
        <v>8139.0</v>
      </c>
      <c r="C8140" s="47">
        <v>0.0</v>
      </c>
    </row>
    <row r="8141">
      <c r="A8141" s="47" t="s">
        <v>17</v>
      </c>
      <c r="B8141" s="47">
        <v>8140.0</v>
      </c>
      <c r="C8141" s="47">
        <v>0.0</v>
      </c>
    </row>
    <row r="8142">
      <c r="A8142" s="47" t="s">
        <v>17</v>
      </c>
      <c r="B8142" s="47">
        <v>8141.0</v>
      </c>
      <c r="C8142" s="47">
        <v>0.0</v>
      </c>
    </row>
    <row r="8143">
      <c r="A8143" s="47" t="s">
        <v>17</v>
      </c>
      <c r="B8143" s="47">
        <v>8142.0</v>
      </c>
      <c r="C8143" s="47">
        <v>0.0</v>
      </c>
    </row>
    <row r="8144">
      <c r="A8144" s="47" t="s">
        <v>17</v>
      </c>
      <c r="B8144" s="47">
        <v>8143.0</v>
      </c>
      <c r="C8144" s="47">
        <v>0.0</v>
      </c>
    </row>
    <row r="8145">
      <c r="A8145" s="47" t="s">
        <v>17</v>
      </c>
      <c r="B8145" s="47">
        <v>8144.0</v>
      </c>
      <c r="C8145" s="47">
        <v>0.0</v>
      </c>
    </row>
    <row r="8146">
      <c r="A8146" s="47" t="s">
        <v>17</v>
      </c>
      <c r="B8146" s="47">
        <v>8145.0</v>
      </c>
      <c r="C8146" s="47">
        <v>0.136</v>
      </c>
    </row>
    <row r="8147">
      <c r="A8147" s="47" t="s">
        <v>17</v>
      </c>
      <c r="B8147" s="47">
        <v>8146.0</v>
      </c>
      <c r="C8147" s="47">
        <v>0.196</v>
      </c>
    </row>
    <row r="8148">
      <c r="A8148" s="47" t="s">
        <v>17</v>
      </c>
      <c r="B8148" s="47">
        <v>8147.0</v>
      </c>
      <c r="C8148" s="47">
        <v>0.3264</v>
      </c>
    </row>
    <row r="8149">
      <c r="A8149" s="47" t="s">
        <v>17</v>
      </c>
      <c r="B8149" s="47">
        <v>8148.0</v>
      </c>
      <c r="C8149" s="47">
        <v>0.38</v>
      </c>
    </row>
    <row r="8150">
      <c r="A8150" s="47" t="s">
        <v>17</v>
      </c>
      <c r="B8150" s="47">
        <v>8149.0</v>
      </c>
      <c r="C8150" s="47">
        <v>0.32000000000000006</v>
      </c>
    </row>
    <row r="8151">
      <c r="A8151" s="47" t="s">
        <v>17</v>
      </c>
      <c r="B8151" s="47">
        <v>8150.0</v>
      </c>
      <c r="C8151" s="47">
        <v>0.27599999999999997</v>
      </c>
    </row>
    <row r="8152">
      <c r="A8152" s="47" t="s">
        <v>17</v>
      </c>
      <c r="B8152" s="47">
        <v>8151.0</v>
      </c>
      <c r="C8152" s="47">
        <v>0.0944</v>
      </c>
    </row>
    <row r="8153">
      <c r="A8153" s="47" t="s">
        <v>17</v>
      </c>
      <c r="B8153" s="47">
        <v>8152.0</v>
      </c>
      <c r="C8153" s="47">
        <v>0.0176</v>
      </c>
    </row>
    <row r="8154">
      <c r="A8154" s="47" t="s">
        <v>17</v>
      </c>
      <c r="B8154" s="47">
        <v>8153.0</v>
      </c>
      <c r="C8154" s="47">
        <v>0.0</v>
      </c>
    </row>
    <row r="8155">
      <c r="A8155" s="47" t="s">
        <v>17</v>
      </c>
      <c r="B8155" s="47">
        <v>8154.0</v>
      </c>
      <c r="C8155" s="47">
        <v>0.0</v>
      </c>
    </row>
    <row r="8156">
      <c r="A8156" s="47" t="s">
        <v>17</v>
      </c>
      <c r="B8156" s="47">
        <v>8155.0</v>
      </c>
      <c r="C8156" s="47">
        <v>0.0</v>
      </c>
    </row>
    <row r="8157">
      <c r="A8157" s="47" t="s">
        <v>17</v>
      </c>
      <c r="B8157" s="47">
        <v>8156.0</v>
      </c>
      <c r="C8157" s="47">
        <v>0.0</v>
      </c>
    </row>
    <row r="8158">
      <c r="A8158" s="47" t="s">
        <v>17</v>
      </c>
      <c r="B8158" s="47">
        <v>8157.0</v>
      </c>
      <c r="C8158" s="47">
        <v>0.0</v>
      </c>
    </row>
    <row r="8159">
      <c r="A8159" s="47" t="s">
        <v>17</v>
      </c>
      <c r="B8159" s="47">
        <v>8158.0</v>
      </c>
      <c r="C8159" s="47">
        <v>0.0</v>
      </c>
    </row>
    <row r="8160">
      <c r="A8160" s="47" t="s">
        <v>17</v>
      </c>
      <c r="B8160" s="47">
        <v>8159.0</v>
      </c>
      <c r="C8160" s="47">
        <v>0.0</v>
      </c>
    </row>
    <row r="8161">
      <c r="A8161" s="47" t="s">
        <v>17</v>
      </c>
      <c r="B8161" s="47">
        <v>8160.0</v>
      </c>
      <c r="C8161" s="47">
        <v>0.0</v>
      </c>
    </row>
    <row r="8162">
      <c r="A8162" s="47" t="s">
        <v>17</v>
      </c>
      <c r="B8162" s="47">
        <v>8161.0</v>
      </c>
      <c r="C8162" s="47">
        <v>0.0</v>
      </c>
    </row>
    <row r="8163">
      <c r="A8163" s="47" t="s">
        <v>17</v>
      </c>
      <c r="B8163" s="47">
        <v>8162.0</v>
      </c>
      <c r="C8163" s="47">
        <v>0.0</v>
      </c>
    </row>
    <row r="8164">
      <c r="A8164" s="47" t="s">
        <v>17</v>
      </c>
      <c r="B8164" s="47">
        <v>8163.0</v>
      </c>
      <c r="C8164" s="47">
        <v>0.0</v>
      </c>
    </row>
    <row r="8165">
      <c r="A8165" s="47" t="s">
        <v>17</v>
      </c>
      <c r="B8165" s="47">
        <v>8164.0</v>
      </c>
      <c r="C8165" s="47">
        <v>0.0</v>
      </c>
    </row>
    <row r="8166">
      <c r="A8166" s="47" t="s">
        <v>17</v>
      </c>
      <c r="B8166" s="47">
        <v>8165.0</v>
      </c>
      <c r="C8166" s="47">
        <v>0.0</v>
      </c>
    </row>
    <row r="8167">
      <c r="A8167" s="47" t="s">
        <v>17</v>
      </c>
      <c r="B8167" s="47">
        <v>8166.0</v>
      </c>
      <c r="C8167" s="47">
        <v>0.0</v>
      </c>
    </row>
    <row r="8168">
      <c r="A8168" s="47" t="s">
        <v>17</v>
      </c>
      <c r="B8168" s="47">
        <v>8167.0</v>
      </c>
      <c r="C8168" s="47">
        <v>0.0</v>
      </c>
    </row>
    <row r="8169">
      <c r="A8169" s="47" t="s">
        <v>17</v>
      </c>
      <c r="B8169" s="47">
        <v>8168.0</v>
      </c>
      <c r="C8169" s="47">
        <v>0.0</v>
      </c>
    </row>
    <row r="8170">
      <c r="A8170" s="47" t="s">
        <v>17</v>
      </c>
      <c r="B8170" s="47">
        <v>8169.0</v>
      </c>
      <c r="C8170" s="47">
        <v>0.06480000000000001</v>
      </c>
    </row>
    <row r="8171">
      <c r="A8171" s="47" t="s">
        <v>17</v>
      </c>
      <c r="B8171" s="47">
        <v>8170.0</v>
      </c>
      <c r="C8171" s="47">
        <v>0.08000000000000002</v>
      </c>
    </row>
    <row r="8172">
      <c r="A8172" s="47" t="s">
        <v>17</v>
      </c>
      <c r="B8172" s="47">
        <v>8171.0</v>
      </c>
      <c r="C8172" s="47">
        <v>0.08800000000000001</v>
      </c>
    </row>
    <row r="8173">
      <c r="A8173" s="47" t="s">
        <v>17</v>
      </c>
      <c r="B8173" s="47">
        <v>8172.0</v>
      </c>
      <c r="C8173" s="47">
        <v>0.1904</v>
      </c>
    </row>
    <row r="8174">
      <c r="A8174" s="47" t="s">
        <v>17</v>
      </c>
      <c r="B8174" s="47">
        <v>8173.0</v>
      </c>
      <c r="C8174" s="47">
        <v>0.0504</v>
      </c>
    </row>
    <row r="8175">
      <c r="A8175" s="47" t="s">
        <v>17</v>
      </c>
      <c r="B8175" s="47">
        <v>8174.0</v>
      </c>
      <c r="C8175" s="47">
        <v>0.07840000000000001</v>
      </c>
    </row>
    <row r="8176">
      <c r="A8176" s="47" t="s">
        <v>17</v>
      </c>
      <c r="B8176" s="47">
        <v>8175.0</v>
      </c>
      <c r="C8176" s="47">
        <v>0.10160000000000001</v>
      </c>
    </row>
    <row r="8177">
      <c r="A8177" s="47" t="s">
        <v>17</v>
      </c>
      <c r="B8177" s="47">
        <v>8176.0</v>
      </c>
      <c r="C8177" s="47">
        <v>0.0584</v>
      </c>
    </row>
    <row r="8178">
      <c r="A8178" s="47" t="s">
        <v>17</v>
      </c>
      <c r="B8178" s="47">
        <v>8177.0</v>
      </c>
      <c r="C8178" s="47">
        <v>0.0</v>
      </c>
    </row>
    <row r="8179">
      <c r="A8179" s="47" t="s">
        <v>17</v>
      </c>
      <c r="B8179" s="47">
        <v>8178.0</v>
      </c>
      <c r="C8179" s="47">
        <v>0.0</v>
      </c>
    </row>
    <row r="8180">
      <c r="A8180" s="47" t="s">
        <v>17</v>
      </c>
      <c r="B8180" s="47">
        <v>8179.0</v>
      </c>
      <c r="C8180" s="47">
        <v>0.0</v>
      </c>
    </row>
    <row r="8181">
      <c r="A8181" s="47" t="s">
        <v>17</v>
      </c>
      <c r="B8181" s="47">
        <v>8180.0</v>
      </c>
      <c r="C8181" s="47">
        <v>0.0</v>
      </c>
    </row>
    <row r="8182">
      <c r="A8182" s="47" t="s">
        <v>17</v>
      </c>
      <c r="B8182" s="47">
        <v>8181.0</v>
      </c>
      <c r="C8182" s="47">
        <v>0.0</v>
      </c>
    </row>
    <row r="8183">
      <c r="A8183" s="47" t="s">
        <v>17</v>
      </c>
      <c r="B8183" s="47">
        <v>8182.0</v>
      </c>
      <c r="C8183" s="47">
        <v>0.0</v>
      </c>
    </row>
    <row r="8184">
      <c r="A8184" s="47" t="s">
        <v>17</v>
      </c>
      <c r="B8184" s="47">
        <v>8183.0</v>
      </c>
      <c r="C8184" s="47">
        <v>0.0</v>
      </c>
    </row>
    <row r="8185">
      <c r="A8185" s="47" t="s">
        <v>17</v>
      </c>
      <c r="B8185" s="47">
        <v>8184.0</v>
      </c>
      <c r="C8185" s="47">
        <v>0.0</v>
      </c>
    </row>
    <row r="8186">
      <c r="A8186" s="47" t="s">
        <v>17</v>
      </c>
      <c r="B8186" s="47">
        <v>8185.0</v>
      </c>
      <c r="C8186" s="47">
        <v>0.0</v>
      </c>
    </row>
    <row r="8187">
      <c r="A8187" s="47" t="s">
        <v>17</v>
      </c>
      <c r="B8187" s="47">
        <v>8186.0</v>
      </c>
      <c r="C8187" s="47">
        <v>0.0</v>
      </c>
    </row>
    <row r="8188">
      <c r="A8188" s="47" t="s">
        <v>17</v>
      </c>
      <c r="B8188" s="47">
        <v>8187.0</v>
      </c>
      <c r="C8188" s="47">
        <v>0.0</v>
      </c>
    </row>
    <row r="8189">
      <c r="A8189" s="47" t="s">
        <v>17</v>
      </c>
      <c r="B8189" s="47">
        <v>8188.0</v>
      </c>
      <c r="C8189" s="47">
        <v>0.0</v>
      </c>
    </row>
    <row r="8190">
      <c r="A8190" s="47" t="s">
        <v>17</v>
      </c>
      <c r="B8190" s="47">
        <v>8189.0</v>
      </c>
      <c r="C8190" s="47">
        <v>0.0</v>
      </c>
    </row>
    <row r="8191">
      <c r="A8191" s="47" t="s">
        <v>17</v>
      </c>
      <c r="B8191" s="47">
        <v>8190.0</v>
      </c>
      <c r="C8191" s="47">
        <v>0.0</v>
      </c>
    </row>
    <row r="8192">
      <c r="A8192" s="47" t="s">
        <v>17</v>
      </c>
      <c r="B8192" s="47">
        <v>8191.0</v>
      </c>
      <c r="C8192" s="47">
        <v>0.0</v>
      </c>
    </row>
    <row r="8193">
      <c r="A8193" s="47" t="s">
        <v>17</v>
      </c>
      <c r="B8193" s="47">
        <v>8192.0</v>
      </c>
      <c r="C8193" s="47">
        <v>0.0</v>
      </c>
    </row>
    <row r="8194">
      <c r="A8194" s="47" t="s">
        <v>17</v>
      </c>
      <c r="B8194" s="47">
        <v>8193.0</v>
      </c>
      <c r="C8194" s="47">
        <v>0.1288</v>
      </c>
    </row>
    <row r="8195">
      <c r="A8195" s="47" t="s">
        <v>17</v>
      </c>
      <c r="B8195" s="47">
        <v>8194.0</v>
      </c>
      <c r="C8195" s="47">
        <v>0.2392</v>
      </c>
    </row>
    <row r="8196">
      <c r="A8196" s="47" t="s">
        <v>17</v>
      </c>
      <c r="B8196" s="47">
        <v>8195.0</v>
      </c>
      <c r="C8196" s="47">
        <v>0.3264</v>
      </c>
    </row>
    <row r="8197">
      <c r="A8197" s="47" t="s">
        <v>17</v>
      </c>
      <c r="B8197" s="47">
        <v>8196.0</v>
      </c>
      <c r="C8197" s="47">
        <v>0.376</v>
      </c>
    </row>
    <row r="8198">
      <c r="A8198" s="47" t="s">
        <v>17</v>
      </c>
      <c r="B8198" s="47">
        <v>8197.0</v>
      </c>
      <c r="C8198" s="47">
        <v>0.36800000000000005</v>
      </c>
    </row>
    <row r="8199">
      <c r="A8199" s="47" t="s">
        <v>17</v>
      </c>
      <c r="B8199" s="47">
        <v>8198.0</v>
      </c>
      <c r="C8199" s="47">
        <v>0.31520000000000004</v>
      </c>
    </row>
    <row r="8200">
      <c r="A8200" s="47" t="s">
        <v>17</v>
      </c>
      <c r="B8200" s="47">
        <v>8199.0</v>
      </c>
      <c r="C8200" s="47">
        <v>0.22400000000000003</v>
      </c>
    </row>
    <row r="8201">
      <c r="A8201" s="47" t="s">
        <v>17</v>
      </c>
      <c r="B8201" s="47">
        <v>8200.0</v>
      </c>
      <c r="C8201" s="47">
        <v>0.0416</v>
      </c>
    </row>
    <row r="8202">
      <c r="A8202" s="47" t="s">
        <v>17</v>
      </c>
      <c r="B8202" s="47">
        <v>8201.0</v>
      </c>
      <c r="C8202" s="47">
        <v>0.0</v>
      </c>
    </row>
    <row r="8203">
      <c r="A8203" s="47" t="s">
        <v>17</v>
      </c>
      <c r="B8203" s="47">
        <v>8202.0</v>
      </c>
      <c r="C8203" s="47">
        <v>0.0</v>
      </c>
    </row>
    <row r="8204">
      <c r="A8204" s="47" t="s">
        <v>17</v>
      </c>
      <c r="B8204" s="47">
        <v>8203.0</v>
      </c>
      <c r="C8204" s="47">
        <v>0.0</v>
      </c>
    </row>
    <row r="8205">
      <c r="A8205" s="47" t="s">
        <v>17</v>
      </c>
      <c r="B8205" s="47">
        <v>8204.0</v>
      </c>
      <c r="C8205" s="47">
        <v>0.0</v>
      </c>
    </row>
    <row r="8206">
      <c r="A8206" s="47" t="s">
        <v>17</v>
      </c>
      <c r="B8206" s="47">
        <v>8205.0</v>
      </c>
      <c r="C8206" s="47">
        <v>0.0</v>
      </c>
    </row>
    <row r="8207">
      <c r="A8207" s="47" t="s">
        <v>17</v>
      </c>
      <c r="B8207" s="47">
        <v>8206.0</v>
      </c>
      <c r="C8207" s="47">
        <v>0.0</v>
      </c>
    </row>
    <row r="8208">
      <c r="A8208" s="47" t="s">
        <v>17</v>
      </c>
      <c r="B8208" s="47">
        <v>8207.0</v>
      </c>
      <c r="C8208" s="47">
        <v>0.0</v>
      </c>
    </row>
    <row r="8209">
      <c r="A8209" s="47" t="s">
        <v>17</v>
      </c>
      <c r="B8209" s="47">
        <v>8208.0</v>
      </c>
      <c r="C8209" s="47">
        <v>0.0</v>
      </c>
    </row>
    <row r="8210">
      <c r="A8210" s="47" t="s">
        <v>17</v>
      </c>
      <c r="B8210" s="47">
        <v>8209.0</v>
      </c>
      <c r="C8210" s="47">
        <v>0.0</v>
      </c>
    </row>
    <row r="8211">
      <c r="A8211" s="47" t="s">
        <v>17</v>
      </c>
      <c r="B8211" s="47">
        <v>8210.0</v>
      </c>
      <c r="C8211" s="47">
        <v>0.0</v>
      </c>
    </row>
    <row r="8212">
      <c r="A8212" s="47" t="s">
        <v>17</v>
      </c>
      <c r="B8212" s="47">
        <v>8211.0</v>
      </c>
      <c r="C8212" s="47">
        <v>0.0</v>
      </c>
    </row>
    <row r="8213">
      <c r="A8213" s="47" t="s">
        <v>17</v>
      </c>
      <c r="B8213" s="47">
        <v>8212.0</v>
      </c>
      <c r="C8213" s="47">
        <v>0.0</v>
      </c>
    </row>
    <row r="8214">
      <c r="A8214" s="47" t="s">
        <v>17</v>
      </c>
      <c r="B8214" s="47">
        <v>8213.0</v>
      </c>
      <c r="C8214" s="47">
        <v>0.0</v>
      </c>
    </row>
    <row r="8215">
      <c r="A8215" s="47" t="s">
        <v>17</v>
      </c>
      <c r="B8215" s="47">
        <v>8214.0</v>
      </c>
      <c r="C8215" s="47">
        <v>0.0</v>
      </c>
    </row>
    <row r="8216">
      <c r="A8216" s="47" t="s">
        <v>17</v>
      </c>
      <c r="B8216" s="47">
        <v>8215.0</v>
      </c>
      <c r="C8216" s="47">
        <v>0.0</v>
      </c>
    </row>
    <row r="8217">
      <c r="A8217" s="47" t="s">
        <v>17</v>
      </c>
      <c r="B8217" s="47">
        <v>8216.0</v>
      </c>
      <c r="C8217" s="47">
        <v>0.0</v>
      </c>
    </row>
    <row r="8218">
      <c r="A8218" s="47" t="s">
        <v>17</v>
      </c>
      <c r="B8218" s="47">
        <v>8217.0</v>
      </c>
      <c r="C8218" s="47">
        <v>0.1264</v>
      </c>
    </row>
    <row r="8219">
      <c r="A8219" s="47" t="s">
        <v>17</v>
      </c>
      <c r="B8219" s="47">
        <v>8218.0</v>
      </c>
      <c r="C8219" s="47">
        <v>0.2368</v>
      </c>
    </row>
    <row r="8220">
      <c r="A8220" s="47" t="s">
        <v>17</v>
      </c>
      <c r="B8220" s="47">
        <v>8219.0</v>
      </c>
      <c r="C8220" s="47">
        <v>0.3224</v>
      </c>
    </row>
    <row r="8221">
      <c r="A8221" s="47" t="s">
        <v>17</v>
      </c>
      <c r="B8221" s="47">
        <v>8220.0</v>
      </c>
      <c r="C8221" s="47">
        <v>0.3672</v>
      </c>
    </row>
    <row r="8222">
      <c r="A8222" s="47" t="s">
        <v>17</v>
      </c>
      <c r="B8222" s="47">
        <v>8221.0</v>
      </c>
      <c r="C8222" s="47">
        <v>0.3648</v>
      </c>
    </row>
    <row r="8223">
      <c r="A8223" s="47" t="s">
        <v>17</v>
      </c>
      <c r="B8223" s="47">
        <v>8222.0</v>
      </c>
      <c r="C8223" s="47">
        <v>0.3144</v>
      </c>
    </row>
    <row r="8224">
      <c r="A8224" s="47" t="s">
        <v>17</v>
      </c>
      <c r="B8224" s="47">
        <v>8223.0</v>
      </c>
      <c r="C8224" s="47">
        <v>0.22080000000000002</v>
      </c>
    </row>
    <row r="8225">
      <c r="A8225" s="47" t="s">
        <v>17</v>
      </c>
      <c r="B8225" s="47">
        <v>8224.0</v>
      </c>
      <c r="C8225" s="47">
        <v>0.046400000000000004</v>
      </c>
    </row>
    <row r="8226">
      <c r="A8226" s="47" t="s">
        <v>17</v>
      </c>
      <c r="B8226" s="47">
        <v>8225.0</v>
      </c>
      <c r="C8226" s="47">
        <v>0.0</v>
      </c>
    </row>
    <row r="8227">
      <c r="A8227" s="47" t="s">
        <v>17</v>
      </c>
      <c r="B8227" s="47">
        <v>8226.0</v>
      </c>
      <c r="C8227" s="47">
        <v>0.0</v>
      </c>
    </row>
    <row r="8228">
      <c r="A8228" s="47" t="s">
        <v>17</v>
      </c>
      <c r="B8228" s="47">
        <v>8227.0</v>
      </c>
      <c r="C8228" s="47">
        <v>0.0</v>
      </c>
    </row>
    <row r="8229">
      <c r="A8229" s="47" t="s">
        <v>17</v>
      </c>
      <c r="B8229" s="47">
        <v>8228.0</v>
      </c>
      <c r="C8229" s="47">
        <v>0.0</v>
      </c>
    </row>
    <row r="8230">
      <c r="A8230" s="47" t="s">
        <v>17</v>
      </c>
      <c r="B8230" s="47">
        <v>8229.0</v>
      </c>
      <c r="C8230" s="47">
        <v>0.0</v>
      </c>
    </row>
    <row r="8231">
      <c r="A8231" s="47" t="s">
        <v>17</v>
      </c>
      <c r="B8231" s="47">
        <v>8230.0</v>
      </c>
      <c r="C8231" s="47">
        <v>0.0</v>
      </c>
    </row>
    <row r="8232">
      <c r="A8232" s="47" t="s">
        <v>17</v>
      </c>
      <c r="B8232" s="47">
        <v>8231.0</v>
      </c>
      <c r="C8232" s="47">
        <v>0.0</v>
      </c>
    </row>
    <row r="8233">
      <c r="A8233" s="47" t="s">
        <v>17</v>
      </c>
      <c r="B8233" s="47">
        <v>8232.0</v>
      </c>
      <c r="C8233" s="47">
        <v>0.0</v>
      </c>
    </row>
    <row r="8234">
      <c r="A8234" s="47" t="s">
        <v>17</v>
      </c>
      <c r="B8234" s="47">
        <v>8233.0</v>
      </c>
      <c r="C8234" s="47">
        <v>0.0</v>
      </c>
    </row>
    <row r="8235">
      <c r="A8235" s="47" t="s">
        <v>17</v>
      </c>
      <c r="B8235" s="47">
        <v>8234.0</v>
      </c>
      <c r="C8235" s="47">
        <v>0.0</v>
      </c>
    </row>
    <row r="8236">
      <c r="A8236" s="47" t="s">
        <v>17</v>
      </c>
      <c r="B8236" s="47">
        <v>8235.0</v>
      </c>
      <c r="C8236" s="47">
        <v>0.0</v>
      </c>
    </row>
    <row r="8237">
      <c r="A8237" s="47" t="s">
        <v>17</v>
      </c>
      <c r="B8237" s="47">
        <v>8236.0</v>
      </c>
      <c r="C8237" s="47">
        <v>0.0</v>
      </c>
    </row>
    <row r="8238">
      <c r="A8238" s="47" t="s">
        <v>17</v>
      </c>
      <c r="B8238" s="47">
        <v>8237.0</v>
      </c>
      <c r="C8238" s="47">
        <v>0.0</v>
      </c>
    </row>
    <row r="8239">
      <c r="A8239" s="47" t="s">
        <v>17</v>
      </c>
      <c r="B8239" s="47">
        <v>8238.0</v>
      </c>
      <c r="C8239" s="47">
        <v>0.0</v>
      </c>
    </row>
    <row r="8240">
      <c r="A8240" s="47" t="s">
        <v>17</v>
      </c>
      <c r="B8240" s="47">
        <v>8239.0</v>
      </c>
      <c r="C8240" s="47">
        <v>0.0</v>
      </c>
    </row>
    <row r="8241">
      <c r="A8241" s="47" t="s">
        <v>17</v>
      </c>
      <c r="B8241" s="47">
        <v>8240.0</v>
      </c>
      <c r="C8241" s="47">
        <v>0.0</v>
      </c>
    </row>
    <row r="8242">
      <c r="A8242" s="47" t="s">
        <v>17</v>
      </c>
      <c r="B8242" s="47">
        <v>8241.0</v>
      </c>
      <c r="C8242" s="47">
        <v>0.1168</v>
      </c>
    </row>
    <row r="8243">
      <c r="A8243" s="47" t="s">
        <v>17</v>
      </c>
      <c r="B8243" s="47">
        <v>8242.0</v>
      </c>
      <c r="C8243" s="47">
        <v>0.2016</v>
      </c>
    </row>
    <row r="8244">
      <c r="A8244" s="47" t="s">
        <v>17</v>
      </c>
      <c r="B8244" s="47">
        <v>8243.0</v>
      </c>
      <c r="C8244" s="47">
        <v>0.31760000000000005</v>
      </c>
    </row>
    <row r="8245">
      <c r="A8245" s="47" t="s">
        <v>17</v>
      </c>
      <c r="B8245" s="47">
        <v>8244.0</v>
      </c>
      <c r="C8245" s="47">
        <v>0.36400000000000005</v>
      </c>
    </row>
    <row r="8246">
      <c r="A8246" s="47" t="s">
        <v>17</v>
      </c>
      <c r="B8246" s="47">
        <v>8245.0</v>
      </c>
      <c r="C8246" s="47">
        <v>0.34400000000000003</v>
      </c>
    </row>
    <row r="8247">
      <c r="A8247" s="47" t="s">
        <v>17</v>
      </c>
      <c r="B8247" s="47">
        <v>8246.0</v>
      </c>
      <c r="C8247" s="47">
        <v>0.2776</v>
      </c>
    </row>
    <row r="8248">
      <c r="A8248" s="47" t="s">
        <v>17</v>
      </c>
      <c r="B8248" s="47">
        <v>8247.0</v>
      </c>
      <c r="C8248" s="47">
        <v>0.2256</v>
      </c>
    </row>
    <row r="8249">
      <c r="A8249" s="47" t="s">
        <v>17</v>
      </c>
      <c r="B8249" s="47">
        <v>8248.0</v>
      </c>
      <c r="C8249" s="47">
        <v>0.0488</v>
      </c>
    </row>
    <row r="8250">
      <c r="A8250" s="47" t="s">
        <v>17</v>
      </c>
      <c r="B8250" s="47">
        <v>8249.0</v>
      </c>
      <c r="C8250" s="47">
        <v>0.0</v>
      </c>
    </row>
    <row r="8251">
      <c r="A8251" s="47" t="s">
        <v>17</v>
      </c>
      <c r="B8251" s="47">
        <v>8250.0</v>
      </c>
      <c r="C8251" s="47">
        <v>0.0</v>
      </c>
    </row>
    <row r="8252">
      <c r="A8252" s="47" t="s">
        <v>17</v>
      </c>
      <c r="B8252" s="47">
        <v>8251.0</v>
      </c>
      <c r="C8252" s="47">
        <v>0.0</v>
      </c>
    </row>
    <row r="8253">
      <c r="A8253" s="47" t="s">
        <v>17</v>
      </c>
      <c r="B8253" s="47">
        <v>8252.0</v>
      </c>
      <c r="C8253" s="47">
        <v>0.0</v>
      </c>
    </row>
    <row r="8254">
      <c r="A8254" s="47" t="s">
        <v>17</v>
      </c>
      <c r="B8254" s="47">
        <v>8253.0</v>
      </c>
      <c r="C8254" s="47">
        <v>0.0</v>
      </c>
    </row>
    <row r="8255">
      <c r="A8255" s="47" t="s">
        <v>17</v>
      </c>
      <c r="B8255" s="47">
        <v>8254.0</v>
      </c>
      <c r="C8255" s="47">
        <v>0.0</v>
      </c>
    </row>
    <row r="8256">
      <c r="A8256" s="47" t="s">
        <v>17</v>
      </c>
      <c r="B8256" s="47">
        <v>8255.0</v>
      </c>
      <c r="C8256" s="47">
        <v>0.0</v>
      </c>
    </row>
    <row r="8257">
      <c r="A8257" s="47" t="s">
        <v>17</v>
      </c>
      <c r="B8257" s="47">
        <v>8256.0</v>
      </c>
      <c r="C8257" s="47">
        <v>0.0</v>
      </c>
    </row>
    <row r="8258">
      <c r="A8258" s="47" t="s">
        <v>17</v>
      </c>
      <c r="B8258" s="47">
        <v>8257.0</v>
      </c>
      <c r="C8258" s="47">
        <v>0.0</v>
      </c>
    </row>
    <row r="8259">
      <c r="A8259" s="47" t="s">
        <v>17</v>
      </c>
      <c r="B8259" s="47">
        <v>8258.0</v>
      </c>
      <c r="C8259" s="47">
        <v>0.0</v>
      </c>
    </row>
    <row r="8260">
      <c r="A8260" s="47" t="s">
        <v>17</v>
      </c>
      <c r="B8260" s="47">
        <v>8259.0</v>
      </c>
      <c r="C8260" s="47">
        <v>0.0</v>
      </c>
    </row>
    <row r="8261">
      <c r="A8261" s="47" t="s">
        <v>17</v>
      </c>
      <c r="B8261" s="47">
        <v>8260.0</v>
      </c>
      <c r="C8261" s="47">
        <v>0.0</v>
      </c>
    </row>
    <row r="8262">
      <c r="A8262" s="47" t="s">
        <v>17</v>
      </c>
      <c r="B8262" s="47">
        <v>8261.0</v>
      </c>
      <c r="C8262" s="47">
        <v>0.0</v>
      </c>
    </row>
    <row r="8263">
      <c r="A8263" s="47" t="s">
        <v>17</v>
      </c>
      <c r="B8263" s="47">
        <v>8262.0</v>
      </c>
      <c r="C8263" s="47">
        <v>0.0</v>
      </c>
    </row>
    <row r="8264">
      <c r="A8264" s="47" t="s">
        <v>17</v>
      </c>
      <c r="B8264" s="47">
        <v>8263.0</v>
      </c>
      <c r="C8264" s="47">
        <v>0.0</v>
      </c>
    </row>
    <row r="8265">
      <c r="A8265" s="47" t="s">
        <v>17</v>
      </c>
      <c r="B8265" s="47">
        <v>8264.0</v>
      </c>
      <c r="C8265" s="47">
        <v>0.0</v>
      </c>
    </row>
    <row r="8266">
      <c r="A8266" s="47" t="s">
        <v>17</v>
      </c>
      <c r="B8266" s="47">
        <v>8265.0</v>
      </c>
      <c r="C8266" s="47">
        <v>0.09532000000000002</v>
      </c>
    </row>
    <row r="8267">
      <c r="A8267" s="47" t="s">
        <v>17</v>
      </c>
      <c r="B8267" s="47">
        <v>8266.0</v>
      </c>
      <c r="C8267" s="47">
        <v>0.0288</v>
      </c>
    </row>
    <row r="8268">
      <c r="A8268" s="47" t="s">
        <v>17</v>
      </c>
      <c r="B8268" s="47">
        <v>8267.0</v>
      </c>
      <c r="C8268" s="47">
        <v>0.054400000000000004</v>
      </c>
    </row>
    <row r="8269">
      <c r="A8269" s="47" t="s">
        <v>17</v>
      </c>
      <c r="B8269" s="47">
        <v>8268.0</v>
      </c>
      <c r="C8269" s="47">
        <v>0.032</v>
      </c>
    </row>
    <row r="8270">
      <c r="A8270" s="47" t="s">
        <v>17</v>
      </c>
      <c r="B8270" s="47">
        <v>8269.0</v>
      </c>
      <c r="C8270" s="47">
        <v>0.032</v>
      </c>
    </row>
    <row r="8271">
      <c r="A8271" s="47" t="s">
        <v>17</v>
      </c>
      <c r="B8271" s="47">
        <v>8270.0</v>
      </c>
      <c r="C8271" s="47">
        <v>0.0776</v>
      </c>
    </row>
    <row r="8272">
      <c r="A8272" s="47" t="s">
        <v>17</v>
      </c>
      <c r="B8272" s="47">
        <v>8271.0</v>
      </c>
      <c r="C8272" s="47">
        <v>0.0824</v>
      </c>
    </row>
    <row r="8273">
      <c r="A8273" s="47" t="s">
        <v>17</v>
      </c>
      <c r="B8273" s="47">
        <v>8272.0</v>
      </c>
      <c r="C8273" s="47">
        <v>0.0504</v>
      </c>
    </row>
    <row r="8274">
      <c r="A8274" s="47" t="s">
        <v>17</v>
      </c>
      <c r="B8274" s="47">
        <v>8273.0</v>
      </c>
      <c r="C8274" s="47">
        <v>0.0</v>
      </c>
    </row>
    <row r="8275">
      <c r="A8275" s="47" t="s">
        <v>17</v>
      </c>
      <c r="B8275" s="47">
        <v>8274.0</v>
      </c>
      <c r="C8275" s="47">
        <v>0.0</v>
      </c>
    </row>
    <row r="8276">
      <c r="A8276" s="47" t="s">
        <v>17</v>
      </c>
      <c r="B8276" s="47">
        <v>8275.0</v>
      </c>
      <c r="C8276" s="47">
        <v>0.0</v>
      </c>
    </row>
    <row r="8277">
      <c r="A8277" s="47" t="s">
        <v>17</v>
      </c>
      <c r="B8277" s="47">
        <v>8276.0</v>
      </c>
      <c r="C8277" s="47">
        <v>0.0</v>
      </c>
    </row>
    <row r="8278">
      <c r="A8278" s="47" t="s">
        <v>17</v>
      </c>
      <c r="B8278" s="47">
        <v>8277.0</v>
      </c>
      <c r="C8278" s="47">
        <v>0.0</v>
      </c>
    </row>
    <row r="8279">
      <c r="A8279" s="47" t="s">
        <v>17</v>
      </c>
      <c r="B8279" s="47">
        <v>8278.0</v>
      </c>
      <c r="C8279" s="47">
        <v>0.0</v>
      </c>
    </row>
    <row r="8280">
      <c r="A8280" s="47" t="s">
        <v>17</v>
      </c>
      <c r="B8280" s="47">
        <v>8279.0</v>
      </c>
      <c r="C8280" s="47">
        <v>0.0</v>
      </c>
    </row>
    <row r="8281">
      <c r="A8281" s="47" t="s">
        <v>17</v>
      </c>
      <c r="B8281" s="47">
        <v>8280.0</v>
      </c>
      <c r="C8281" s="47">
        <v>0.0</v>
      </c>
    </row>
    <row r="8282">
      <c r="A8282" s="47" t="s">
        <v>17</v>
      </c>
      <c r="B8282" s="47">
        <v>8281.0</v>
      </c>
      <c r="C8282" s="47">
        <v>0.0</v>
      </c>
    </row>
    <row r="8283">
      <c r="A8283" s="47" t="s">
        <v>17</v>
      </c>
      <c r="B8283" s="47">
        <v>8282.0</v>
      </c>
      <c r="C8283" s="47">
        <v>0.0</v>
      </c>
    </row>
    <row r="8284">
      <c r="A8284" s="47" t="s">
        <v>17</v>
      </c>
      <c r="B8284" s="47">
        <v>8283.0</v>
      </c>
      <c r="C8284" s="47">
        <v>0.0</v>
      </c>
    </row>
    <row r="8285">
      <c r="A8285" s="47" t="s">
        <v>17</v>
      </c>
      <c r="B8285" s="47">
        <v>8284.0</v>
      </c>
      <c r="C8285" s="47">
        <v>0.0</v>
      </c>
    </row>
    <row r="8286">
      <c r="A8286" s="47" t="s">
        <v>17</v>
      </c>
      <c r="B8286" s="47">
        <v>8285.0</v>
      </c>
      <c r="C8286" s="47">
        <v>0.0</v>
      </c>
    </row>
    <row r="8287">
      <c r="A8287" s="47" t="s">
        <v>17</v>
      </c>
      <c r="B8287" s="47">
        <v>8286.0</v>
      </c>
      <c r="C8287" s="47">
        <v>0.0</v>
      </c>
    </row>
    <row r="8288">
      <c r="A8288" s="47" t="s">
        <v>17</v>
      </c>
      <c r="B8288" s="47">
        <v>8287.0</v>
      </c>
      <c r="C8288" s="47">
        <v>0.0</v>
      </c>
    </row>
    <row r="8289">
      <c r="A8289" s="47" t="s">
        <v>17</v>
      </c>
      <c r="B8289" s="47">
        <v>8288.0</v>
      </c>
      <c r="C8289" s="47">
        <v>0.0</v>
      </c>
    </row>
    <row r="8290">
      <c r="A8290" s="47" t="s">
        <v>17</v>
      </c>
      <c r="B8290" s="47">
        <v>8289.0</v>
      </c>
      <c r="C8290" s="47">
        <v>0.1184</v>
      </c>
    </row>
    <row r="8291">
      <c r="A8291" s="47" t="s">
        <v>17</v>
      </c>
      <c r="B8291" s="47">
        <v>8290.0</v>
      </c>
      <c r="C8291" s="47">
        <v>0.2288</v>
      </c>
    </row>
    <row r="8292">
      <c r="A8292" s="47" t="s">
        <v>17</v>
      </c>
      <c r="B8292" s="47">
        <v>8291.0</v>
      </c>
      <c r="C8292" s="47">
        <v>0.30960000000000004</v>
      </c>
    </row>
    <row r="8293">
      <c r="A8293" s="47" t="s">
        <v>17</v>
      </c>
      <c r="B8293" s="47">
        <v>8292.0</v>
      </c>
      <c r="C8293" s="47">
        <v>0.35840000000000005</v>
      </c>
    </row>
    <row r="8294">
      <c r="A8294" s="47" t="s">
        <v>17</v>
      </c>
      <c r="B8294" s="47">
        <v>8293.0</v>
      </c>
      <c r="C8294" s="47">
        <v>0.34240000000000004</v>
      </c>
    </row>
    <row r="8295">
      <c r="A8295" s="47" t="s">
        <v>17</v>
      </c>
      <c r="B8295" s="47">
        <v>8294.0</v>
      </c>
      <c r="C8295" s="47">
        <v>0.30560000000000004</v>
      </c>
    </row>
    <row r="8296">
      <c r="A8296" s="47" t="s">
        <v>17</v>
      </c>
      <c r="B8296" s="47">
        <v>8295.0</v>
      </c>
      <c r="C8296" s="47">
        <v>0.22480000000000003</v>
      </c>
    </row>
    <row r="8297">
      <c r="A8297" s="47" t="s">
        <v>17</v>
      </c>
      <c r="B8297" s="47">
        <v>8296.0</v>
      </c>
      <c r="C8297" s="47">
        <v>0.0408</v>
      </c>
    </row>
    <row r="8298">
      <c r="A8298" s="47" t="s">
        <v>17</v>
      </c>
      <c r="B8298" s="47">
        <v>8297.0</v>
      </c>
      <c r="C8298" s="47">
        <v>0.0</v>
      </c>
    </row>
    <row r="8299">
      <c r="A8299" s="47" t="s">
        <v>17</v>
      </c>
      <c r="B8299" s="47">
        <v>8298.0</v>
      </c>
      <c r="C8299" s="47">
        <v>0.0</v>
      </c>
    </row>
    <row r="8300">
      <c r="A8300" s="47" t="s">
        <v>17</v>
      </c>
      <c r="B8300" s="47">
        <v>8299.0</v>
      </c>
      <c r="C8300" s="47">
        <v>0.0</v>
      </c>
    </row>
    <row r="8301">
      <c r="A8301" s="47" t="s">
        <v>17</v>
      </c>
      <c r="B8301" s="47">
        <v>8300.0</v>
      </c>
      <c r="C8301" s="47">
        <v>0.0</v>
      </c>
    </row>
    <row r="8302">
      <c r="A8302" s="47" t="s">
        <v>17</v>
      </c>
      <c r="B8302" s="47">
        <v>8301.0</v>
      </c>
      <c r="C8302" s="47">
        <v>0.0</v>
      </c>
    </row>
    <row r="8303">
      <c r="A8303" s="47" t="s">
        <v>17</v>
      </c>
      <c r="B8303" s="47">
        <v>8302.0</v>
      </c>
      <c r="C8303" s="47">
        <v>0.0</v>
      </c>
    </row>
    <row r="8304">
      <c r="A8304" s="47" t="s">
        <v>17</v>
      </c>
      <c r="B8304" s="47">
        <v>8303.0</v>
      </c>
      <c r="C8304" s="47">
        <v>0.0</v>
      </c>
    </row>
    <row r="8305">
      <c r="A8305" s="47" t="s">
        <v>17</v>
      </c>
      <c r="B8305" s="47">
        <v>8304.0</v>
      </c>
      <c r="C8305" s="47">
        <v>0.0</v>
      </c>
    </row>
    <row r="8306">
      <c r="A8306" s="47" t="s">
        <v>17</v>
      </c>
      <c r="B8306" s="47">
        <v>8305.0</v>
      </c>
      <c r="C8306" s="47">
        <v>0.0</v>
      </c>
    </row>
    <row r="8307">
      <c r="A8307" s="47" t="s">
        <v>17</v>
      </c>
      <c r="B8307" s="47">
        <v>8306.0</v>
      </c>
      <c r="C8307" s="47">
        <v>0.0</v>
      </c>
    </row>
    <row r="8308">
      <c r="A8308" s="47" t="s">
        <v>17</v>
      </c>
      <c r="B8308" s="47">
        <v>8307.0</v>
      </c>
      <c r="C8308" s="47">
        <v>0.0</v>
      </c>
    </row>
    <row r="8309">
      <c r="A8309" s="47" t="s">
        <v>17</v>
      </c>
      <c r="B8309" s="47">
        <v>8308.0</v>
      </c>
      <c r="C8309" s="47">
        <v>0.0</v>
      </c>
    </row>
    <row r="8310">
      <c r="A8310" s="47" t="s">
        <v>17</v>
      </c>
      <c r="B8310" s="47">
        <v>8309.0</v>
      </c>
      <c r="C8310" s="47">
        <v>0.0</v>
      </c>
    </row>
    <row r="8311">
      <c r="A8311" s="47" t="s">
        <v>17</v>
      </c>
      <c r="B8311" s="47">
        <v>8310.0</v>
      </c>
      <c r="C8311" s="47">
        <v>0.0</v>
      </c>
    </row>
    <row r="8312">
      <c r="A8312" s="47" t="s">
        <v>17</v>
      </c>
      <c r="B8312" s="47">
        <v>8311.0</v>
      </c>
      <c r="C8312" s="47">
        <v>0.0</v>
      </c>
    </row>
    <row r="8313">
      <c r="A8313" s="47" t="s">
        <v>17</v>
      </c>
      <c r="B8313" s="47">
        <v>8312.0</v>
      </c>
      <c r="C8313" s="47">
        <v>0.0</v>
      </c>
    </row>
    <row r="8314">
      <c r="A8314" s="47" t="s">
        <v>17</v>
      </c>
      <c r="B8314" s="47">
        <v>8313.0</v>
      </c>
      <c r="C8314" s="47">
        <v>0.1144</v>
      </c>
    </row>
    <row r="8315">
      <c r="A8315" s="47" t="s">
        <v>17</v>
      </c>
      <c r="B8315" s="47">
        <v>8314.0</v>
      </c>
      <c r="C8315" s="47">
        <v>0.2256</v>
      </c>
    </row>
    <row r="8316">
      <c r="A8316" s="47" t="s">
        <v>17</v>
      </c>
      <c r="B8316" s="47">
        <v>8315.0</v>
      </c>
      <c r="C8316" s="47">
        <v>0.3032</v>
      </c>
    </row>
    <row r="8317">
      <c r="A8317" s="47" t="s">
        <v>17</v>
      </c>
      <c r="B8317" s="47">
        <v>8316.0</v>
      </c>
      <c r="C8317" s="47">
        <v>0.34400000000000003</v>
      </c>
    </row>
    <row r="8318">
      <c r="A8318" s="47" t="s">
        <v>17</v>
      </c>
      <c r="B8318" s="47">
        <v>8317.0</v>
      </c>
      <c r="C8318" s="47">
        <v>0.36000000000000004</v>
      </c>
    </row>
    <row r="8319">
      <c r="A8319" s="47" t="s">
        <v>17</v>
      </c>
      <c r="B8319" s="47">
        <v>8318.0</v>
      </c>
      <c r="C8319" s="47">
        <v>0.2896</v>
      </c>
    </row>
    <row r="8320">
      <c r="A8320" s="47" t="s">
        <v>17</v>
      </c>
      <c r="B8320" s="47">
        <v>8319.0</v>
      </c>
      <c r="C8320" s="47">
        <v>0.2136</v>
      </c>
    </row>
    <row r="8321">
      <c r="A8321" s="47" t="s">
        <v>17</v>
      </c>
      <c r="B8321" s="47">
        <v>8320.0</v>
      </c>
      <c r="C8321" s="47">
        <v>0.039200000000000006</v>
      </c>
    </row>
    <row r="8322">
      <c r="A8322" s="47" t="s">
        <v>17</v>
      </c>
      <c r="B8322" s="47">
        <v>8321.0</v>
      </c>
      <c r="C8322" s="47">
        <v>0.0</v>
      </c>
    </row>
    <row r="8323">
      <c r="A8323" s="47" t="s">
        <v>17</v>
      </c>
      <c r="B8323" s="47">
        <v>8322.0</v>
      </c>
      <c r="C8323" s="47">
        <v>0.0</v>
      </c>
    </row>
    <row r="8324">
      <c r="A8324" s="47" t="s">
        <v>17</v>
      </c>
      <c r="B8324" s="47">
        <v>8323.0</v>
      </c>
      <c r="C8324" s="47">
        <v>0.0</v>
      </c>
    </row>
    <row r="8325">
      <c r="A8325" s="47" t="s">
        <v>17</v>
      </c>
      <c r="B8325" s="47">
        <v>8324.0</v>
      </c>
      <c r="C8325" s="47">
        <v>0.0</v>
      </c>
    </row>
    <row r="8326">
      <c r="A8326" s="47" t="s">
        <v>17</v>
      </c>
      <c r="B8326" s="47">
        <v>8325.0</v>
      </c>
      <c r="C8326" s="47">
        <v>0.0</v>
      </c>
    </row>
    <row r="8327">
      <c r="A8327" s="47" t="s">
        <v>17</v>
      </c>
      <c r="B8327" s="47">
        <v>8326.0</v>
      </c>
      <c r="C8327" s="47">
        <v>0.0</v>
      </c>
    </row>
    <row r="8328">
      <c r="A8328" s="47" t="s">
        <v>17</v>
      </c>
      <c r="B8328" s="47">
        <v>8327.0</v>
      </c>
      <c r="C8328" s="47">
        <v>0.0</v>
      </c>
    </row>
    <row r="8329">
      <c r="A8329" s="47" t="s">
        <v>17</v>
      </c>
      <c r="B8329" s="47">
        <v>8328.0</v>
      </c>
      <c r="C8329" s="47">
        <v>0.0</v>
      </c>
    </row>
    <row r="8330">
      <c r="A8330" s="47" t="s">
        <v>17</v>
      </c>
      <c r="B8330" s="47">
        <v>8329.0</v>
      </c>
      <c r="C8330" s="47">
        <v>0.0</v>
      </c>
    </row>
    <row r="8331">
      <c r="A8331" s="47" t="s">
        <v>17</v>
      </c>
      <c r="B8331" s="47">
        <v>8330.0</v>
      </c>
      <c r="C8331" s="47">
        <v>0.0</v>
      </c>
    </row>
    <row r="8332">
      <c r="A8332" s="47" t="s">
        <v>17</v>
      </c>
      <c r="B8332" s="47">
        <v>8331.0</v>
      </c>
      <c r="C8332" s="47">
        <v>0.0</v>
      </c>
    </row>
    <row r="8333">
      <c r="A8333" s="47" t="s">
        <v>17</v>
      </c>
      <c r="B8333" s="47">
        <v>8332.0</v>
      </c>
      <c r="C8333" s="47">
        <v>0.0</v>
      </c>
    </row>
    <row r="8334">
      <c r="A8334" s="47" t="s">
        <v>17</v>
      </c>
      <c r="B8334" s="47">
        <v>8333.0</v>
      </c>
      <c r="C8334" s="47">
        <v>0.0</v>
      </c>
    </row>
    <row r="8335">
      <c r="A8335" s="47" t="s">
        <v>17</v>
      </c>
      <c r="B8335" s="47">
        <v>8334.0</v>
      </c>
      <c r="C8335" s="47">
        <v>0.0</v>
      </c>
    </row>
    <row r="8336">
      <c r="A8336" s="47" t="s">
        <v>17</v>
      </c>
      <c r="B8336" s="47">
        <v>8335.0</v>
      </c>
      <c r="C8336" s="47">
        <v>0.0</v>
      </c>
    </row>
    <row r="8337">
      <c r="A8337" s="47" t="s">
        <v>17</v>
      </c>
      <c r="B8337" s="47">
        <v>8336.0</v>
      </c>
      <c r="C8337" s="47">
        <v>0.0</v>
      </c>
    </row>
    <row r="8338">
      <c r="A8338" s="47" t="s">
        <v>17</v>
      </c>
      <c r="B8338" s="47">
        <v>8337.0</v>
      </c>
      <c r="C8338" s="47">
        <v>0.1144</v>
      </c>
    </row>
    <row r="8339">
      <c r="A8339" s="47" t="s">
        <v>17</v>
      </c>
      <c r="B8339" s="47">
        <v>8338.0</v>
      </c>
      <c r="C8339" s="47">
        <v>0.16720000000000002</v>
      </c>
    </row>
    <row r="8340">
      <c r="A8340" s="47" t="s">
        <v>17</v>
      </c>
      <c r="B8340" s="47">
        <v>8339.0</v>
      </c>
      <c r="C8340" s="47">
        <v>0.1776</v>
      </c>
    </row>
    <row r="8341">
      <c r="A8341" s="47" t="s">
        <v>17</v>
      </c>
      <c r="B8341" s="47">
        <v>8340.0</v>
      </c>
      <c r="C8341" s="47">
        <v>0.21600000000000003</v>
      </c>
    </row>
    <row r="8342">
      <c r="A8342" s="47" t="s">
        <v>17</v>
      </c>
      <c r="B8342" s="47">
        <v>8341.0</v>
      </c>
      <c r="C8342" s="47">
        <v>0.2832</v>
      </c>
    </row>
    <row r="8343">
      <c r="A8343" s="47" t="s">
        <v>17</v>
      </c>
      <c r="B8343" s="47">
        <v>8342.0</v>
      </c>
      <c r="C8343" s="47">
        <v>0.1632</v>
      </c>
    </row>
    <row r="8344">
      <c r="A8344" s="47" t="s">
        <v>17</v>
      </c>
      <c r="B8344" s="47">
        <v>8343.0</v>
      </c>
      <c r="C8344" s="47">
        <v>0.0328</v>
      </c>
    </row>
    <row r="8345">
      <c r="A8345" s="47" t="s">
        <v>17</v>
      </c>
      <c r="B8345" s="47">
        <v>8344.0</v>
      </c>
      <c r="C8345" s="47">
        <v>0.0512</v>
      </c>
    </row>
    <row r="8346">
      <c r="A8346" s="47" t="s">
        <v>17</v>
      </c>
      <c r="B8346" s="47">
        <v>8345.0</v>
      </c>
      <c r="C8346" s="47">
        <v>0.0</v>
      </c>
    </row>
    <row r="8347">
      <c r="A8347" s="47" t="s">
        <v>17</v>
      </c>
      <c r="B8347" s="47">
        <v>8346.0</v>
      </c>
      <c r="C8347" s="47">
        <v>0.0</v>
      </c>
    </row>
    <row r="8348">
      <c r="A8348" s="47" t="s">
        <v>17</v>
      </c>
      <c r="B8348" s="47">
        <v>8347.0</v>
      </c>
      <c r="C8348" s="47">
        <v>0.0</v>
      </c>
    </row>
    <row r="8349">
      <c r="A8349" s="47" t="s">
        <v>17</v>
      </c>
      <c r="B8349" s="47">
        <v>8348.0</v>
      </c>
      <c r="C8349" s="47">
        <v>0.0</v>
      </c>
    </row>
    <row r="8350">
      <c r="A8350" s="47" t="s">
        <v>17</v>
      </c>
      <c r="B8350" s="47">
        <v>8349.0</v>
      </c>
      <c r="C8350" s="47">
        <v>0.0</v>
      </c>
    </row>
    <row r="8351">
      <c r="A8351" s="47" t="s">
        <v>17</v>
      </c>
      <c r="B8351" s="47">
        <v>8350.0</v>
      </c>
      <c r="C8351" s="47">
        <v>0.0</v>
      </c>
    </row>
    <row r="8352">
      <c r="A8352" s="47" t="s">
        <v>17</v>
      </c>
      <c r="B8352" s="47">
        <v>8351.0</v>
      </c>
      <c r="C8352" s="47">
        <v>0.0</v>
      </c>
    </row>
    <row r="8353">
      <c r="A8353" s="47" t="s">
        <v>17</v>
      </c>
      <c r="B8353" s="47">
        <v>8352.0</v>
      </c>
      <c r="C8353" s="47">
        <v>0.0</v>
      </c>
    </row>
    <row r="8354">
      <c r="A8354" s="47" t="s">
        <v>17</v>
      </c>
      <c r="B8354" s="47">
        <v>8353.0</v>
      </c>
      <c r="C8354" s="47">
        <v>0.0</v>
      </c>
    </row>
    <row r="8355">
      <c r="A8355" s="47" t="s">
        <v>17</v>
      </c>
      <c r="B8355" s="47">
        <v>8354.0</v>
      </c>
      <c r="C8355" s="47">
        <v>0.0</v>
      </c>
    </row>
    <row r="8356">
      <c r="A8356" s="47" t="s">
        <v>17</v>
      </c>
      <c r="B8356" s="47">
        <v>8355.0</v>
      </c>
      <c r="C8356" s="47">
        <v>0.0</v>
      </c>
    </row>
    <row r="8357">
      <c r="A8357" s="47" t="s">
        <v>17</v>
      </c>
      <c r="B8357" s="47">
        <v>8356.0</v>
      </c>
      <c r="C8357" s="47">
        <v>0.0</v>
      </c>
    </row>
    <row r="8358">
      <c r="A8358" s="47" t="s">
        <v>17</v>
      </c>
      <c r="B8358" s="47">
        <v>8357.0</v>
      </c>
      <c r="C8358" s="47">
        <v>0.0</v>
      </c>
    </row>
    <row r="8359">
      <c r="A8359" s="47" t="s">
        <v>17</v>
      </c>
      <c r="B8359" s="47">
        <v>8358.0</v>
      </c>
      <c r="C8359" s="47">
        <v>0.0</v>
      </c>
    </row>
    <row r="8360">
      <c r="A8360" s="47" t="s">
        <v>17</v>
      </c>
      <c r="B8360" s="47">
        <v>8359.0</v>
      </c>
      <c r="C8360" s="47">
        <v>0.0</v>
      </c>
    </row>
    <row r="8361">
      <c r="A8361" s="47" t="s">
        <v>17</v>
      </c>
      <c r="B8361" s="47">
        <v>8360.0</v>
      </c>
      <c r="C8361" s="47">
        <v>0.0</v>
      </c>
    </row>
    <row r="8362">
      <c r="A8362" s="47" t="s">
        <v>17</v>
      </c>
      <c r="B8362" s="47">
        <v>8361.0</v>
      </c>
      <c r="C8362" s="47">
        <v>0.0912</v>
      </c>
    </row>
    <row r="8363">
      <c r="A8363" s="47" t="s">
        <v>17</v>
      </c>
      <c r="B8363" s="47">
        <v>8362.0</v>
      </c>
      <c r="C8363" s="47">
        <v>0.2264</v>
      </c>
    </row>
    <row r="8364">
      <c r="A8364" s="47" t="s">
        <v>17</v>
      </c>
      <c r="B8364" s="47">
        <v>8363.0</v>
      </c>
      <c r="C8364" s="47">
        <v>0.30800000000000005</v>
      </c>
    </row>
    <row r="8365">
      <c r="A8365" s="47" t="s">
        <v>17</v>
      </c>
      <c r="B8365" s="47">
        <v>8364.0</v>
      </c>
      <c r="C8365" s="47">
        <v>0.3168</v>
      </c>
    </row>
    <row r="8366">
      <c r="A8366" s="47" t="s">
        <v>17</v>
      </c>
      <c r="B8366" s="47">
        <v>8365.0</v>
      </c>
      <c r="C8366" s="47">
        <v>0.2288</v>
      </c>
    </row>
    <row r="8367">
      <c r="A8367" s="47" t="s">
        <v>17</v>
      </c>
      <c r="B8367" s="47">
        <v>8366.0</v>
      </c>
      <c r="C8367" s="47">
        <v>0.20320000000000002</v>
      </c>
    </row>
    <row r="8368">
      <c r="A8368" s="47" t="s">
        <v>17</v>
      </c>
      <c r="B8368" s="47">
        <v>8367.0</v>
      </c>
      <c r="C8368" s="47">
        <v>0.020000000000000004</v>
      </c>
    </row>
    <row r="8369">
      <c r="A8369" s="47" t="s">
        <v>17</v>
      </c>
      <c r="B8369" s="47">
        <v>8368.0</v>
      </c>
      <c r="C8369" s="47">
        <v>0.0432</v>
      </c>
    </row>
    <row r="8370">
      <c r="A8370" s="47" t="s">
        <v>17</v>
      </c>
      <c r="B8370" s="47">
        <v>8369.0</v>
      </c>
      <c r="C8370" s="47">
        <v>0.0</v>
      </c>
    </row>
    <row r="8371">
      <c r="A8371" s="47" t="s">
        <v>17</v>
      </c>
      <c r="B8371" s="47">
        <v>8370.0</v>
      </c>
      <c r="C8371" s="47">
        <v>0.0</v>
      </c>
    </row>
    <row r="8372">
      <c r="A8372" s="47" t="s">
        <v>17</v>
      </c>
      <c r="B8372" s="47">
        <v>8371.0</v>
      </c>
      <c r="C8372" s="47">
        <v>0.0</v>
      </c>
    </row>
    <row r="8373">
      <c r="A8373" s="47" t="s">
        <v>17</v>
      </c>
      <c r="B8373" s="47">
        <v>8372.0</v>
      </c>
      <c r="C8373" s="47">
        <v>0.0</v>
      </c>
    </row>
    <row r="8374">
      <c r="A8374" s="47" t="s">
        <v>17</v>
      </c>
      <c r="B8374" s="47">
        <v>8373.0</v>
      </c>
      <c r="C8374" s="47">
        <v>0.0</v>
      </c>
    </row>
    <row r="8375">
      <c r="A8375" s="47" t="s">
        <v>17</v>
      </c>
      <c r="B8375" s="47">
        <v>8374.0</v>
      </c>
      <c r="C8375" s="47">
        <v>0.0</v>
      </c>
    </row>
    <row r="8376">
      <c r="A8376" s="47" t="s">
        <v>17</v>
      </c>
      <c r="B8376" s="47">
        <v>8375.0</v>
      </c>
      <c r="C8376" s="47">
        <v>0.0</v>
      </c>
    </row>
    <row r="8377">
      <c r="A8377" s="47" t="s">
        <v>17</v>
      </c>
      <c r="B8377" s="47">
        <v>8376.0</v>
      </c>
      <c r="C8377" s="47">
        <v>0.0</v>
      </c>
    </row>
    <row r="8378">
      <c r="A8378" s="47" t="s">
        <v>17</v>
      </c>
      <c r="B8378" s="47">
        <v>8377.0</v>
      </c>
      <c r="C8378" s="47">
        <v>0.0</v>
      </c>
    </row>
    <row r="8379">
      <c r="A8379" s="47" t="s">
        <v>17</v>
      </c>
      <c r="B8379" s="47">
        <v>8378.0</v>
      </c>
      <c r="C8379" s="47">
        <v>0.0</v>
      </c>
    </row>
    <row r="8380">
      <c r="A8380" s="47" t="s">
        <v>17</v>
      </c>
      <c r="B8380" s="47">
        <v>8379.0</v>
      </c>
      <c r="C8380" s="47">
        <v>0.0</v>
      </c>
    </row>
    <row r="8381">
      <c r="A8381" s="47" t="s">
        <v>17</v>
      </c>
      <c r="B8381" s="47">
        <v>8380.0</v>
      </c>
      <c r="C8381" s="47">
        <v>0.0</v>
      </c>
    </row>
    <row r="8382">
      <c r="A8382" s="47" t="s">
        <v>17</v>
      </c>
      <c r="B8382" s="47">
        <v>8381.0</v>
      </c>
      <c r="C8382" s="47">
        <v>0.0</v>
      </c>
    </row>
    <row r="8383">
      <c r="A8383" s="47" t="s">
        <v>17</v>
      </c>
      <c r="B8383" s="47">
        <v>8382.0</v>
      </c>
      <c r="C8383" s="47">
        <v>0.0</v>
      </c>
    </row>
    <row r="8384">
      <c r="A8384" s="47" t="s">
        <v>17</v>
      </c>
      <c r="B8384" s="47">
        <v>8383.0</v>
      </c>
      <c r="C8384" s="47">
        <v>0.0</v>
      </c>
    </row>
    <row r="8385">
      <c r="A8385" s="47" t="s">
        <v>17</v>
      </c>
      <c r="B8385" s="47">
        <v>8384.0</v>
      </c>
      <c r="C8385" s="47">
        <v>0.0</v>
      </c>
    </row>
    <row r="8386">
      <c r="A8386" s="47" t="s">
        <v>17</v>
      </c>
      <c r="B8386" s="47">
        <v>8385.0</v>
      </c>
      <c r="C8386" s="47">
        <v>0.10160000000000001</v>
      </c>
    </row>
    <row r="8387">
      <c r="A8387" s="47" t="s">
        <v>17</v>
      </c>
      <c r="B8387" s="47">
        <v>8386.0</v>
      </c>
      <c r="C8387" s="47">
        <v>0.18400000000000002</v>
      </c>
    </row>
    <row r="8388">
      <c r="A8388" s="47" t="s">
        <v>17</v>
      </c>
      <c r="B8388" s="47">
        <v>8387.0</v>
      </c>
      <c r="C8388" s="47">
        <v>0.13520000000000001</v>
      </c>
    </row>
    <row r="8389">
      <c r="A8389" s="47" t="s">
        <v>17</v>
      </c>
      <c r="B8389" s="47">
        <v>8388.0</v>
      </c>
      <c r="C8389" s="47">
        <v>0.24880000000000002</v>
      </c>
    </row>
    <row r="8390">
      <c r="A8390" s="47" t="s">
        <v>17</v>
      </c>
      <c r="B8390" s="47">
        <v>8389.0</v>
      </c>
      <c r="C8390" s="47">
        <v>0.031200000000000002</v>
      </c>
    </row>
    <row r="8391">
      <c r="A8391" s="47" t="s">
        <v>17</v>
      </c>
      <c r="B8391" s="47">
        <v>8390.0</v>
      </c>
      <c r="C8391" s="47">
        <v>0.31920000000000004</v>
      </c>
    </row>
    <row r="8392">
      <c r="A8392" s="47" t="s">
        <v>17</v>
      </c>
      <c r="B8392" s="47">
        <v>8391.0</v>
      </c>
      <c r="C8392" s="47">
        <v>0.22320000000000004</v>
      </c>
    </row>
    <row r="8393">
      <c r="A8393" s="47" t="s">
        <v>17</v>
      </c>
      <c r="B8393" s="47">
        <v>8392.0</v>
      </c>
      <c r="C8393" s="47">
        <v>0.04000000000000001</v>
      </c>
    </row>
    <row r="8394">
      <c r="A8394" s="47" t="s">
        <v>17</v>
      </c>
      <c r="B8394" s="47">
        <v>8393.0</v>
      </c>
      <c r="C8394" s="47">
        <v>0.0</v>
      </c>
    </row>
    <row r="8395">
      <c r="A8395" s="47" t="s">
        <v>17</v>
      </c>
      <c r="B8395" s="47">
        <v>8394.0</v>
      </c>
      <c r="C8395" s="47">
        <v>0.0</v>
      </c>
    </row>
    <row r="8396">
      <c r="A8396" s="47" t="s">
        <v>17</v>
      </c>
      <c r="B8396" s="47">
        <v>8395.0</v>
      </c>
      <c r="C8396" s="47">
        <v>0.0</v>
      </c>
    </row>
    <row r="8397">
      <c r="A8397" s="47" t="s">
        <v>17</v>
      </c>
      <c r="B8397" s="47">
        <v>8396.0</v>
      </c>
      <c r="C8397" s="47">
        <v>0.0</v>
      </c>
    </row>
    <row r="8398">
      <c r="A8398" s="47" t="s">
        <v>17</v>
      </c>
      <c r="B8398" s="47">
        <v>8397.0</v>
      </c>
      <c r="C8398" s="47">
        <v>0.0</v>
      </c>
    </row>
    <row r="8399">
      <c r="A8399" s="47" t="s">
        <v>17</v>
      </c>
      <c r="B8399" s="47">
        <v>8398.0</v>
      </c>
      <c r="C8399" s="47">
        <v>0.0</v>
      </c>
    </row>
    <row r="8400">
      <c r="A8400" s="47" t="s">
        <v>17</v>
      </c>
      <c r="B8400" s="47">
        <v>8399.0</v>
      </c>
      <c r="C8400" s="47">
        <v>0.0</v>
      </c>
    </row>
    <row r="8401">
      <c r="A8401" s="47" t="s">
        <v>17</v>
      </c>
      <c r="B8401" s="47">
        <v>8400.0</v>
      </c>
      <c r="C8401" s="47">
        <v>0.0</v>
      </c>
    </row>
    <row r="8402">
      <c r="A8402" s="47" t="s">
        <v>17</v>
      </c>
      <c r="B8402" s="47">
        <v>8401.0</v>
      </c>
      <c r="C8402" s="47">
        <v>0.0</v>
      </c>
    </row>
    <row r="8403">
      <c r="A8403" s="47" t="s">
        <v>17</v>
      </c>
      <c r="B8403" s="47">
        <v>8402.0</v>
      </c>
      <c r="C8403" s="47">
        <v>0.0</v>
      </c>
    </row>
    <row r="8404">
      <c r="A8404" s="47" t="s">
        <v>17</v>
      </c>
      <c r="B8404" s="47">
        <v>8403.0</v>
      </c>
      <c r="C8404" s="47">
        <v>0.0</v>
      </c>
    </row>
    <row r="8405">
      <c r="A8405" s="47" t="s">
        <v>17</v>
      </c>
      <c r="B8405" s="47">
        <v>8404.0</v>
      </c>
      <c r="C8405" s="47">
        <v>0.0</v>
      </c>
    </row>
    <row r="8406">
      <c r="A8406" s="47" t="s">
        <v>17</v>
      </c>
      <c r="B8406" s="47">
        <v>8405.0</v>
      </c>
      <c r="C8406" s="47">
        <v>0.0</v>
      </c>
    </row>
    <row r="8407">
      <c r="A8407" s="47" t="s">
        <v>17</v>
      </c>
      <c r="B8407" s="47">
        <v>8406.0</v>
      </c>
      <c r="C8407" s="47">
        <v>0.0</v>
      </c>
    </row>
    <row r="8408">
      <c r="A8408" s="47" t="s">
        <v>17</v>
      </c>
      <c r="B8408" s="47">
        <v>8407.0</v>
      </c>
      <c r="C8408" s="47">
        <v>0.0</v>
      </c>
    </row>
    <row r="8409">
      <c r="A8409" s="47" t="s">
        <v>17</v>
      </c>
      <c r="B8409" s="47">
        <v>8408.0</v>
      </c>
      <c r="C8409" s="47">
        <v>0.0</v>
      </c>
    </row>
    <row r="8410">
      <c r="A8410" s="47" t="s">
        <v>17</v>
      </c>
      <c r="B8410" s="47">
        <v>8409.0</v>
      </c>
      <c r="C8410" s="47">
        <v>0.1128</v>
      </c>
    </row>
    <row r="8411">
      <c r="A8411" s="47" t="s">
        <v>17</v>
      </c>
      <c r="B8411" s="47">
        <v>8410.0</v>
      </c>
      <c r="C8411" s="47">
        <v>0.168</v>
      </c>
    </row>
    <row r="8412">
      <c r="A8412" s="47" t="s">
        <v>17</v>
      </c>
      <c r="B8412" s="47">
        <v>8411.0</v>
      </c>
      <c r="C8412" s="47">
        <v>0.10320000000000001</v>
      </c>
    </row>
    <row r="8413">
      <c r="A8413" s="47" t="s">
        <v>17</v>
      </c>
      <c r="B8413" s="47">
        <v>8412.0</v>
      </c>
      <c r="C8413" s="47">
        <v>0.064</v>
      </c>
    </row>
    <row r="8414">
      <c r="A8414" s="47" t="s">
        <v>17</v>
      </c>
      <c r="B8414" s="47">
        <v>8413.0</v>
      </c>
      <c r="C8414" s="47">
        <v>0.3648</v>
      </c>
    </row>
    <row r="8415">
      <c r="A8415" s="47" t="s">
        <v>17</v>
      </c>
      <c r="B8415" s="47">
        <v>8414.0</v>
      </c>
      <c r="C8415" s="47">
        <v>0.18000000000000002</v>
      </c>
    </row>
    <row r="8416">
      <c r="A8416" s="47" t="s">
        <v>17</v>
      </c>
      <c r="B8416" s="47">
        <v>8415.0</v>
      </c>
      <c r="C8416" s="47">
        <v>0.22320000000000004</v>
      </c>
    </row>
    <row r="8417">
      <c r="A8417" s="47" t="s">
        <v>17</v>
      </c>
      <c r="B8417" s="47">
        <v>8416.0</v>
      </c>
      <c r="C8417" s="47">
        <v>0.04000000000000001</v>
      </c>
    </row>
    <row r="8418">
      <c r="A8418" s="47" t="s">
        <v>17</v>
      </c>
      <c r="B8418" s="47">
        <v>8417.0</v>
      </c>
      <c r="C8418" s="47">
        <v>0.0</v>
      </c>
    </row>
    <row r="8419">
      <c r="A8419" s="47" t="s">
        <v>17</v>
      </c>
      <c r="B8419" s="47">
        <v>8418.0</v>
      </c>
      <c r="C8419" s="47">
        <v>0.0</v>
      </c>
    </row>
    <row r="8420">
      <c r="A8420" s="47" t="s">
        <v>17</v>
      </c>
      <c r="B8420" s="47">
        <v>8419.0</v>
      </c>
      <c r="C8420" s="47">
        <v>0.0</v>
      </c>
    </row>
    <row r="8421">
      <c r="A8421" s="47" t="s">
        <v>17</v>
      </c>
      <c r="B8421" s="47">
        <v>8420.0</v>
      </c>
      <c r="C8421" s="47">
        <v>0.0</v>
      </c>
    </row>
    <row r="8422">
      <c r="A8422" s="47" t="s">
        <v>17</v>
      </c>
      <c r="B8422" s="47">
        <v>8421.0</v>
      </c>
      <c r="C8422" s="47">
        <v>0.0</v>
      </c>
    </row>
    <row r="8423">
      <c r="A8423" s="47" t="s">
        <v>17</v>
      </c>
      <c r="B8423" s="47">
        <v>8422.0</v>
      </c>
      <c r="C8423" s="47">
        <v>0.0</v>
      </c>
    </row>
    <row r="8424">
      <c r="A8424" s="47" t="s">
        <v>17</v>
      </c>
      <c r="B8424" s="47">
        <v>8423.0</v>
      </c>
      <c r="C8424" s="47">
        <v>0.0</v>
      </c>
    </row>
    <row r="8425">
      <c r="A8425" s="47" t="s">
        <v>17</v>
      </c>
      <c r="B8425" s="47">
        <v>8424.0</v>
      </c>
      <c r="C8425" s="47">
        <v>0.0</v>
      </c>
    </row>
    <row r="8426">
      <c r="A8426" s="47" t="s">
        <v>17</v>
      </c>
      <c r="B8426" s="47">
        <v>8425.0</v>
      </c>
      <c r="C8426" s="47">
        <v>0.0</v>
      </c>
    </row>
    <row r="8427">
      <c r="A8427" s="47" t="s">
        <v>17</v>
      </c>
      <c r="B8427" s="47">
        <v>8426.0</v>
      </c>
      <c r="C8427" s="47">
        <v>0.0</v>
      </c>
    </row>
    <row r="8428">
      <c r="A8428" s="47" t="s">
        <v>17</v>
      </c>
      <c r="B8428" s="47">
        <v>8427.0</v>
      </c>
      <c r="C8428" s="47">
        <v>0.0</v>
      </c>
    </row>
    <row r="8429">
      <c r="A8429" s="47" t="s">
        <v>17</v>
      </c>
      <c r="B8429" s="47">
        <v>8428.0</v>
      </c>
      <c r="C8429" s="47">
        <v>0.0</v>
      </c>
    </row>
    <row r="8430">
      <c r="A8430" s="47" t="s">
        <v>17</v>
      </c>
      <c r="B8430" s="47">
        <v>8429.0</v>
      </c>
      <c r="C8430" s="47">
        <v>0.0</v>
      </c>
    </row>
    <row r="8431">
      <c r="A8431" s="47" t="s">
        <v>17</v>
      </c>
      <c r="B8431" s="47">
        <v>8430.0</v>
      </c>
      <c r="C8431" s="47">
        <v>0.0</v>
      </c>
    </row>
    <row r="8432">
      <c r="A8432" s="47" t="s">
        <v>17</v>
      </c>
      <c r="B8432" s="47">
        <v>8431.0</v>
      </c>
      <c r="C8432" s="47">
        <v>0.0</v>
      </c>
    </row>
    <row r="8433">
      <c r="A8433" s="47" t="s">
        <v>17</v>
      </c>
      <c r="B8433" s="47">
        <v>8432.0</v>
      </c>
      <c r="C8433" s="47">
        <v>0.0</v>
      </c>
    </row>
    <row r="8434">
      <c r="A8434" s="47" t="s">
        <v>17</v>
      </c>
      <c r="B8434" s="47">
        <v>8433.0</v>
      </c>
      <c r="C8434" s="47">
        <v>0.024800000000000003</v>
      </c>
    </row>
    <row r="8435">
      <c r="A8435" s="47" t="s">
        <v>17</v>
      </c>
      <c r="B8435" s="47">
        <v>8434.0</v>
      </c>
      <c r="C8435" s="47">
        <v>0.168</v>
      </c>
    </row>
    <row r="8436">
      <c r="A8436" s="47" t="s">
        <v>17</v>
      </c>
      <c r="B8436" s="47">
        <v>8435.0</v>
      </c>
      <c r="C8436" s="47">
        <v>0.16080000000000003</v>
      </c>
    </row>
    <row r="8437">
      <c r="A8437" s="47" t="s">
        <v>17</v>
      </c>
      <c r="B8437" s="47">
        <v>8436.0</v>
      </c>
      <c r="C8437" s="47">
        <v>0.13520000000000001</v>
      </c>
    </row>
    <row r="8438">
      <c r="A8438" s="47" t="s">
        <v>17</v>
      </c>
      <c r="B8438" s="47">
        <v>8437.0</v>
      </c>
      <c r="C8438" s="47">
        <v>0.24480000000000002</v>
      </c>
    </row>
    <row r="8439">
      <c r="A8439" s="47" t="s">
        <v>17</v>
      </c>
      <c r="B8439" s="47">
        <v>8438.0</v>
      </c>
      <c r="C8439" s="47">
        <v>0.2456</v>
      </c>
    </row>
    <row r="8440">
      <c r="A8440" s="47" t="s">
        <v>17</v>
      </c>
      <c r="B8440" s="47">
        <v>8439.0</v>
      </c>
      <c r="C8440" s="47">
        <v>0.124</v>
      </c>
    </row>
    <row r="8441">
      <c r="A8441" s="47" t="s">
        <v>17</v>
      </c>
      <c r="B8441" s="47">
        <v>8440.0</v>
      </c>
      <c r="C8441" s="47">
        <v>0.0592</v>
      </c>
    </row>
    <row r="8442">
      <c r="A8442" s="47" t="s">
        <v>17</v>
      </c>
      <c r="B8442" s="47">
        <v>8441.0</v>
      </c>
      <c r="C8442" s="47">
        <v>0.0</v>
      </c>
    </row>
    <row r="8443">
      <c r="A8443" s="47" t="s">
        <v>17</v>
      </c>
      <c r="B8443" s="47">
        <v>8442.0</v>
      </c>
      <c r="C8443" s="47">
        <v>0.0</v>
      </c>
    </row>
    <row r="8444">
      <c r="A8444" s="47" t="s">
        <v>17</v>
      </c>
      <c r="B8444" s="47">
        <v>8443.0</v>
      </c>
      <c r="C8444" s="47">
        <v>0.0</v>
      </c>
    </row>
    <row r="8445">
      <c r="A8445" s="47" t="s">
        <v>17</v>
      </c>
      <c r="B8445" s="47">
        <v>8444.0</v>
      </c>
      <c r="C8445" s="47">
        <v>0.0</v>
      </c>
    </row>
    <row r="8446">
      <c r="A8446" s="47" t="s">
        <v>17</v>
      </c>
      <c r="B8446" s="47">
        <v>8445.0</v>
      </c>
      <c r="C8446" s="47">
        <v>0.0</v>
      </c>
    </row>
    <row r="8447">
      <c r="A8447" s="47" t="s">
        <v>17</v>
      </c>
      <c r="B8447" s="47">
        <v>8446.0</v>
      </c>
      <c r="C8447" s="47">
        <v>0.0</v>
      </c>
    </row>
    <row r="8448">
      <c r="A8448" s="47" t="s">
        <v>17</v>
      </c>
      <c r="B8448" s="47">
        <v>8447.0</v>
      </c>
      <c r="C8448" s="47">
        <v>0.0</v>
      </c>
    </row>
    <row r="8449">
      <c r="A8449" s="47" t="s">
        <v>17</v>
      </c>
      <c r="B8449" s="47">
        <v>8448.0</v>
      </c>
      <c r="C8449" s="47">
        <v>0.0</v>
      </c>
    </row>
    <row r="8450">
      <c r="A8450" s="47" t="s">
        <v>17</v>
      </c>
      <c r="B8450" s="47">
        <v>8449.0</v>
      </c>
      <c r="C8450" s="47">
        <v>0.0</v>
      </c>
    </row>
    <row r="8451">
      <c r="A8451" s="47" t="s">
        <v>17</v>
      </c>
      <c r="B8451" s="47">
        <v>8450.0</v>
      </c>
      <c r="C8451" s="47">
        <v>0.0</v>
      </c>
    </row>
    <row r="8452">
      <c r="A8452" s="47" t="s">
        <v>17</v>
      </c>
      <c r="B8452" s="47">
        <v>8451.0</v>
      </c>
      <c r="C8452" s="47">
        <v>0.0</v>
      </c>
    </row>
    <row r="8453">
      <c r="A8453" s="47" t="s">
        <v>17</v>
      </c>
      <c r="B8453" s="47">
        <v>8452.0</v>
      </c>
      <c r="C8453" s="47">
        <v>0.0</v>
      </c>
    </row>
    <row r="8454">
      <c r="A8454" s="47" t="s">
        <v>17</v>
      </c>
      <c r="B8454" s="47">
        <v>8453.0</v>
      </c>
      <c r="C8454" s="47">
        <v>0.0</v>
      </c>
    </row>
    <row r="8455">
      <c r="A8455" s="47" t="s">
        <v>17</v>
      </c>
      <c r="B8455" s="47">
        <v>8454.0</v>
      </c>
      <c r="C8455" s="47">
        <v>0.0</v>
      </c>
    </row>
    <row r="8456">
      <c r="A8456" s="47" t="s">
        <v>17</v>
      </c>
      <c r="B8456" s="47">
        <v>8455.0</v>
      </c>
      <c r="C8456" s="47">
        <v>0.0</v>
      </c>
    </row>
    <row r="8457">
      <c r="A8457" s="47" t="s">
        <v>17</v>
      </c>
      <c r="B8457" s="47">
        <v>8456.0</v>
      </c>
      <c r="C8457" s="47">
        <v>0.0</v>
      </c>
    </row>
    <row r="8458">
      <c r="A8458" s="47" t="s">
        <v>17</v>
      </c>
      <c r="B8458" s="47">
        <v>8457.0</v>
      </c>
      <c r="C8458" s="47">
        <v>0.0584</v>
      </c>
    </row>
    <row r="8459">
      <c r="A8459" s="47" t="s">
        <v>17</v>
      </c>
      <c r="B8459" s="47">
        <v>8458.0</v>
      </c>
      <c r="C8459" s="47">
        <v>0.10880000000000001</v>
      </c>
    </row>
    <row r="8460">
      <c r="A8460" s="47" t="s">
        <v>17</v>
      </c>
      <c r="B8460" s="47">
        <v>8459.0</v>
      </c>
      <c r="C8460" s="47">
        <v>0.1272</v>
      </c>
    </row>
    <row r="8461">
      <c r="A8461" s="47" t="s">
        <v>17</v>
      </c>
      <c r="B8461" s="47">
        <v>8460.0</v>
      </c>
      <c r="C8461" s="47">
        <v>0.1232</v>
      </c>
    </row>
    <row r="8462">
      <c r="A8462" s="47" t="s">
        <v>17</v>
      </c>
      <c r="B8462" s="47">
        <v>8461.0</v>
      </c>
      <c r="C8462" s="47">
        <v>0.21680000000000002</v>
      </c>
    </row>
    <row r="8463">
      <c r="A8463" s="47" t="s">
        <v>17</v>
      </c>
      <c r="B8463" s="47">
        <v>8462.0</v>
      </c>
      <c r="C8463" s="47">
        <v>0.22240000000000004</v>
      </c>
    </row>
    <row r="8464">
      <c r="A8464" s="47" t="s">
        <v>17</v>
      </c>
      <c r="B8464" s="47">
        <v>8463.0</v>
      </c>
      <c r="C8464" s="47">
        <v>0.11599999999999999</v>
      </c>
    </row>
    <row r="8465">
      <c r="A8465" s="47" t="s">
        <v>17</v>
      </c>
      <c r="B8465" s="47">
        <v>8464.0</v>
      </c>
      <c r="C8465" s="47">
        <v>0.05600000000000001</v>
      </c>
    </row>
    <row r="8466">
      <c r="A8466" s="47" t="s">
        <v>17</v>
      </c>
      <c r="B8466" s="47">
        <v>8465.0</v>
      </c>
      <c r="C8466" s="47">
        <v>0.0</v>
      </c>
    </row>
    <row r="8467">
      <c r="A8467" s="47" t="s">
        <v>17</v>
      </c>
      <c r="B8467" s="47">
        <v>8466.0</v>
      </c>
      <c r="C8467" s="47">
        <v>0.0</v>
      </c>
    </row>
    <row r="8468">
      <c r="A8468" s="47" t="s">
        <v>17</v>
      </c>
      <c r="B8468" s="47">
        <v>8467.0</v>
      </c>
      <c r="C8468" s="47">
        <v>0.0</v>
      </c>
    </row>
    <row r="8469">
      <c r="A8469" s="47" t="s">
        <v>17</v>
      </c>
      <c r="B8469" s="47">
        <v>8468.0</v>
      </c>
      <c r="C8469" s="47">
        <v>0.0</v>
      </c>
    </row>
    <row r="8470">
      <c r="A8470" s="47" t="s">
        <v>17</v>
      </c>
      <c r="B8470" s="47">
        <v>8469.0</v>
      </c>
      <c r="C8470" s="47">
        <v>0.0</v>
      </c>
    </row>
    <row r="8471">
      <c r="A8471" s="47" t="s">
        <v>17</v>
      </c>
      <c r="B8471" s="47">
        <v>8470.0</v>
      </c>
      <c r="C8471" s="47">
        <v>0.0</v>
      </c>
    </row>
    <row r="8472">
      <c r="A8472" s="47" t="s">
        <v>17</v>
      </c>
      <c r="B8472" s="47">
        <v>8471.0</v>
      </c>
      <c r="C8472" s="47">
        <v>0.0</v>
      </c>
    </row>
    <row r="8473">
      <c r="A8473" s="47" t="s">
        <v>17</v>
      </c>
      <c r="B8473" s="47">
        <v>8472.0</v>
      </c>
      <c r="C8473" s="47">
        <v>0.0</v>
      </c>
    </row>
    <row r="8474">
      <c r="A8474" s="47" t="s">
        <v>17</v>
      </c>
      <c r="B8474" s="47">
        <v>8473.0</v>
      </c>
      <c r="C8474" s="47">
        <v>0.0</v>
      </c>
    </row>
    <row r="8475">
      <c r="A8475" s="47" t="s">
        <v>17</v>
      </c>
      <c r="B8475" s="47">
        <v>8474.0</v>
      </c>
      <c r="C8475" s="47">
        <v>0.0</v>
      </c>
    </row>
    <row r="8476">
      <c r="A8476" s="47" t="s">
        <v>17</v>
      </c>
      <c r="B8476" s="47">
        <v>8475.0</v>
      </c>
      <c r="C8476" s="47">
        <v>0.0</v>
      </c>
    </row>
    <row r="8477">
      <c r="A8477" s="47" t="s">
        <v>17</v>
      </c>
      <c r="B8477" s="47">
        <v>8476.0</v>
      </c>
      <c r="C8477" s="47">
        <v>0.0</v>
      </c>
    </row>
    <row r="8478">
      <c r="A8478" s="47" t="s">
        <v>17</v>
      </c>
      <c r="B8478" s="47">
        <v>8477.0</v>
      </c>
      <c r="C8478" s="47">
        <v>0.0</v>
      </c>
    </row>
    <row r="8479">
      <c r="A8479" s="47" t="s">
        <v>17</v>
      </c>
      <c r="B8479" s="47">
        <v>8478.0</v>
      </c>
      <c r="C8479" s="47">
        <v>0.0</v>
      </c>
    </row>
    <row r="8480">
      <c r="A8480" s="47" t="s">
        <v>17</v>
      </c>
      <c r="B8480" s="47">
        <v>8479.0</v>
      </c>
      <c r="C8480" s="47">
        <v>0.0</v>
      </c>
    </row>
    <row r="8481">
      <c r="A8481" s="47" t="s">
        <v>17</v>
      </c>
      <c r="B8481" s="47">
        <v>8480.0</v>
      </c>
      <c r="C8481" s="47">
        <v>0.0</v>
      </c>
    </row>
    <row r="8482">
      <c r="A8482" s="47" t="s">
        <v>17</v>
      </c>
      <c r="B8482" s="47">
        <v>8481.0</v>
      </c>
      <c r="C8482" s="47">
        <v>0.05360000000000001</v>
      </c>
    </row>
    <row r="8483">
      <c r="A8483" s="47" t="s">
        <v>17</v>
      </c>
      <c r="B8483" s="47">
        <v>8482.0</v>
      </c>
      <c r="C8483" s="47">
        <v>0.07600000000000001</v>
      </c>
    </row>
    <row r="8484">
      <c r="A8484" s="47" t="s">
        <v>17</v>
      </c>
      <c r="B8484" s="47">
        <v>8483.0</v>
      </c>
      <c r="C8484" s="47">
        <v>0.2136</v>
      </c>
    </row>
    <row r="8485">
      <c r="A8485" s="47" t="s">
        <v>17</v>
      </c>
      <c r="B8485" s="47">
        <v>8484.0</v>
      </c>
      <c r="C8485" s="47">
        <v>0.3144</v>
      </c>
    </row>
    <row r="8486">
      <c r="A8486" s="47" t="s">
        <v>17</v>
      </c>
      <c r="B8486" s="47">
        <v>8485.0</v>
      </c>
      <c r="C8486" s="47">
        <v>0.19840000000000002</v>
      </c>
    </row>
    <row r="8487">
      <c r="A8487" s="47" t="s">
        <v>17</v>
      </c>
      <c r="B8487" s="47">
        <v>8486.0</v>
      </c>
      <c r="C8487" s="47">
        <v>0.2392</v>
      </c>
    </row>
    <row r="8488">
      <c r="A8488" s="47" t="s">
        <v>17</v>
      </c>
      <c r="B8488" s="47">
        <v>8487.0</v>
      </c>
      <c r="C8488" s="47">
        <v>0.12240000000000001</v>
      </c>
    </row>
    <row r="8489">
      <c r="A8489" s="47" t="s">
        <v>17</v>
      </c>
      <c r="B8489" s="47">
        <v>8488.0</v>
      </c>
      <c r="C8489" s="47">
        <v>0.055200000000000006</v>
      </c>
    </row>
    <row r="8490">
      <c r="A8490" s="47" t="s">
        <v>17</v>
      </c>
      <c r="B8490" s="47">
        <v>8489.0</v>
      </c>
      <c r="C8490" s="47">
        <v>0.0</v>
      </c>
    </row>
    <row r="8491">
      <c r="A8491" s="47" t="s">
        <v>17</v>
      </c>
      <c r="B8491" s="47">
        <v>8490.0</v>
      </c>
      <c r="C8491" s="47">
        <v>0.0</v>
      </c>
    </row>
    <row r="8492">
      <c r="A8492" s="47" t="s">
        <v>17</v>
      </c>
      <c r="B8492" s="47">
        <v>8491.0</v>
      </c>
      <c r="C8492" s="47">
        <v>0.0</v>
      </c>
    </row>
    <row r="8493">
      <c r="A8493" s="47" t="s">
        <v>17</v>
      </c>
      <c r="B8493" s="47">
        <v>8492.0</v>
      </c>
      <c r="C8493" s="47">
        <v>0.0</v>
      </c>
    </row>
    <row r="8494">
      <c r="A8494" s="47" t="s">
        <v>17</v>
      </c>
      <c r="B8494" s="47">
        <v>8493.0</v>
      </c>
      <c r="C8494" s="47">
        <v>0.0</v>
      </c>
    </row>
    <row r="8495">
      <c r="A8495" s="47" t="s">
        <v>17</v>
      </c>
      <c r="B8495" s="47">
        <v>8494.0</v>
      </c>
      <c r="C8495" s="47">
        <v>0.0</v>
      </c>
    </row>
    <row r="8496">
      <c r="A8496" s="47" t="s">
        <v>17</v>
      </c>
      <c r="B8496" s="47">
        <v>8495.0</v>
      </c>
      <c r="C8496" s="47">
        <v>0.0</v>
      </c>
    </row>
    <row r="8497">
      <c r="A8497" s="47" t="s">
        <v>17</v>
      </c>
      <c r="B8497" s="47">
        <v>8496.0</v>
      </c>
      <c r="C8497" s="47">
        <v>0.0</v>
      </c>
    </row>
    <row r="8498">
      <c r="A8498" s="47" t="s">
        <v>17</v>
      </c>
      <c r="B8498" s="47">
        <v>8497.0</v>
      </c>
      <c r="C8498" s="47">
        <v>0.0</v>
      </c>
    </row>
    <row r="8499">
      <c r="A8499" s="47" t="s">
        <v>17</v>
      </c>
      <c r="B8499" s="47">
        <v>8498.0</v>
      </c>
      <c r="C8499" s="47">
        <v>0.0</v>
      </c>
    </row>
    <row r="8500">
      <c r="A8500" s="47" t="s">
        <v>17</v>
      </c>
      <c r="B8500" s="47">
        <v>8499.0</v>
      </c>
      <c r="C8500" s="47">
        <v>0.0</v>
      </c>
    </row>
    <row r="8501">
      <c r="A8501" s="47" t="s">
        <v>17</v>
      </c>
      <c r="B8501" s="47">
        <v>8500.0</v>
      </c>
      <c r="C8501" s="47">
        <v>0.0</v>
      </c>
    </row>
    <row r="8502">
      <c r="A8502" s="47" t="s">
        <v>17</v>
      </c>
      <c r="B8502" s="47">
        <v>8501.0</v>
      </c>
      <c r="C8502" s="47">
        <v>0.0</v>
      </c>
    </row>
    <row r="8503">
      <c r="A8503" s="47" t="s">
        <v>17</v>
      </c>
      <c r="B8503" s="47">
        <v>8502.0</v>
      </c>
      <c r="C8503" s="47">
        <v>0.0</v>
      </c>
    </row>
    <row r="8504">
      <c r="A8504" s="47" t="s">
        <v>17</v>
      </c>
      <c r="B8504" s="47">
        <v>8503.0</v>
      </c>
      <c r="C8504" s="47">
        <v>0.0</v>
      </c>
    </row>
    <row r="8505">
      <c r="A8505" s="47" t="s">
        <v>17</v>
      </c>
      <c r="B8505" s="47">
        <v>8504.0</v>
      </c>
      <c r="C8505" s="47">
        <v>0.0</v>
      </c>
    </row>
    <row r="8506">
      <c r="A8506" s="47" t="s">
        <v>17</v>
      </c>
      <c r="B8506" s="47">
        <v>8505.0</v>
      </c>
      <c r="C8506" s="47">
        <v>0.0696</v>
      </c>
    </row>
    <row r="8507">
      <c r="A8507" s="47" t="s">
        <v>17</v>
      </c>
      <c r="B8507" s="47">
        <v>8506.0</v>
      </c>
      <c r="C8507" s="47">
        <v>0.18320000000000003</v>
      </c>
    </row>
    <row r="8508">
      <c r="A8508" s="47" t="s">
        <v>17</v>
      </c>
      <c r="B8508" s="47">
        <v>8507.0</v>
      </c>
      <c r="C8508" s="47">
        <v>0.24080000000000001</v>
      </c>
    </row>
    <row r="8509">
      <c r="A8509" s="47" t="s">
        <v>17</v>
      </c>
      <c r="B8509" s="47">
        <v>8508.0</v>
      </c>
      <c r="C8509" s="47">
        <v>0.2952</v>
      </c>
    </row>
    <row r="8510">
      <c r="A8510" s="47" t="s">
        <v>17</v>
      </c>
      <c r="B8510" s="47">
        <v>8509.0</v>
      </c>
      <c r="C8510" s="47">
        <v>0.31360000000000005</v>
      </c>
    </row>
    <row r="8511">
      <c r="A8511" s="47" t="s">
        <v>17</v>
      </c>
      <c r="B8511" s="47">
        <v>8510.0</v>
      </c>
      <c r="C8511" s="47">
        <v>0.2968</v>
      </c>
    </row>
    <row r="8512">
      <c r="A8512" s="47" t="s">
        <v>17</v>
      </c>
      <c r="B8512" s="47">
        <v>8511.0</v>
      </c>
      <c r="C8512" s="47">
        <v>0.1552</v>
      </c>
    </row>
    <row r="8513">
      <c r="A8513" s="47" t="s">
        <v>17</v>
      </c>
      <c r="B8513" s="47">
        <v>8512.0</v>
      </c>
      <c r="C8513" s="47">
        <v>0.0616</v>
      </c>
    </row>
    <row r="8514">
      <c r="A8514" s="47" t="s">
        <v>17</v>
      </c>
      <c r="B8514" s="47">
        <v>8513.0</v>
      </c>
      <c r="C8514" s="47">
        <v>0.0</v>
      </c>
    </row>
    <row r="8515">
      <c r="A8515" s="47" t="s">
        <v>17</v>
      </c>
      <c r="B8515" s="47">
        <v>8514.0</v>
      </c>
      <c r="C8515" s="47">
        <v>0.0</v>
      </c>
    </row>
    <row r="8516">
      <c r="A8516" s="47" t="s">
        <v>17</v>
      </c>
      <c r="B8516" s="47">
        <v>8515.0</v>
      </c>
      <c r="C8516" s="47">
        <v>0.0</v>
      </c>
    </row>
    <row r="8517">
      <c r="A8517" s="47" t="s">
        <v>17</v>
      </c>
      <c r="B8517" s="47">
        <v>8516.0</v>
      </c>
      <c r="C8517" s="47">
        <v>0.0</v>
      </c>
    </row>
    <row r="8518">
      <c r="A8518" s="47" t="s">
        <v>17</v>
      </c>
      <c r="B8518" s="47">
        <v>8517.0</v>
      </c>
      <c r="C8518" s="47">
        <v>0.0</v>
      </c>
    </row>
    <row r="8519">
      <c r="A8519" s="47" t="s">
        <v>17</v>
      </c>
      <c r="B8519" s="47">
        <v>8518.0</v>
      </c>
      <c r="C8519" s="47">
        <v>0.0</v>
      </c>
    </row>
    <row r="8520">
      <c r="A8520" s="47" t="s">
        <v>17</v>
      </c>
      <c r="B8520" s="47">
        <v>8519.0</v>
      </c>
      <c r="C8520" s="47">
        <v>0.0</v>
      </c>
    </row>
    <row r="8521">
      <c r="A8521" s="47" t="s">
        <v>17</v>
      </c>
      <c r="B8521" s="47">
        <v>8520.0</v>
      </c>
      <c r="C8521" s="47">
        <v>0.0</v>
      </c>
    </row>
    <row r="8522">
      <c r="A8522" s="47" t="s">
        <v>17</v>
      </c>
      <c r="B8522" s="47">
        <v>8521.0</v>
      </c>
      <c r="C8522" s="47">
        <v>0.0</v>
      </c>
    </row>
    <row r="8523">
      <c r="A8523" s="47" t="s">
        <v>17</v>
      </c>
      <c r="B8523" s="47">
        <v>8522.0</v>
      </c>
      <c r="C8523" s="47">
        <v>0.0</v>
      </c>
    </row>
    <row r="8524">
      <c r="A8524" s="47" t="s">
        <v>17</v>
      </c>
      <c r="B8524" s="47">
        <v>8523.0</v>
      </c>
      <c r="C8524" s="47">
        <v>0.0</v>
      </c>
    </row>
    <row r="8525">
      <c r="A8525" s="47" t="s">
        <v>17</v>
      </c>
      <c r="B8525" s="47">
        <v>8524.0</v>
      </c>
      <c r="C8525" s="47">
        <v>0.0</v>
      </c>
    </row>
    <row r="8526">
      <c r="A8526" s="47" t="s">
        <v>17</v>
      </c>
      <c r="B8526" s="47">
        <v>8525.0</v>
      </c>
      <c r="C8526" s="47">
        <v>0.0</v>
      </c>
    </row>
    <row r="8527">
      <c r="A8527" s="47" t="s">
        <v>17</v>
      </c>
      <c r="B8527" s="47">
        <v>8526.0</v>
      </c>
      <c r="C8527" s="47">
        <v>0.0</v>
      </c>
    </row>
    <row r="8528">
      <c r="A8528" s="47" t="s">
        <v>17</v>
      </c>
      <c r="B8528" s="47">
        <v>8527.0</v>
      </c>
      <c r="C8528" s="47">
        <v>0.0</v>
      </c>
    </row>
    <row r="8529">
      <c r="A8529" s="47" t="s">
        <v>17</v>
      </c>
      <c r="B8529" s="47">
        <v>8528.0</v>
      </c>
      <c r="C8529" s="47">
        <v>0.0</v>
      </c>
    </row>
    <row r="8530">
      <c r="A8530" s="47" t="s">
        <v>17</v>
      </c>
      <c r="B8530" s="47">
        <v>8529.0</v>
      </c>
      <c r="C8530" s="47">
        <v>0.0632</v>
      </c>
    </row>
    <row r="8531">
      <c r="A8531" s="47" t="s">
        <v>17</v>
      </c>
      <c r="B8531" s="47">
        <v>8530.0</v>
      </c>
      <c r="C8531" s="47">
        <v>0.0632</v>
      </c>
    </row>
    <row r="8532">
      <c r="A8532" s="47" t="s">
        <v>17</v>
      </c>
      <c r="B8532" s="47">
        <v>8531.0</v>
      </c>
      <c r="C8532" s="47">
        <v>0.054400000000000004</v>
      </c>
    </row>
    <row r="8533">
      <c r="A8533" s="47" t="s">
        <v>17</v>
      </c>
      <c r="B8533" s="47">
        <v>8532.0</v>
      </c>
      <c r="C8533" s="47">
        <v>0.04000000000000001</v>
      </c>
    </row>
    <row r="8534">
      <c r="A8534" s="47" t="s">
        <v>17</v>
      </c>
      <c r="B8534" s="47">
        <v>8533.0</v>
      </c>
      <c r="C8534" s="47">
        <v>0.05360000000000001</v>
      </c>
    </row>
    <row r="8535">
      <c r="A8535" s="47" t="s">
        <v>17</v>
      </c>
      <c r="B8535" s="47">
        <v>8534.0</v>
      </c>
      <c r="C8535" s="47">
        <v>0.028000000000000004</v>
      </c>
    </row>
    <row r="8536">
      <c r="A8536" s="47" t="s">
        <v>17</v>
      </c>
      <c r="B8536" s="47">
        <v>8535.0</v>
      </c>
      <c r="C8536" s="47">
        <v>0.1496</v>
      </c>
    </row>
    <row r="8537">
      <c r="A8537" s="47" t="s">
        <v>17</v>
      </c>
      <c r="B8537" s="47">
        <v>8536.0</v>
      </c>
      <c r="C8537" s="47">
        <v>0.049600000000000005</v>
      </c>
    </row>
    <row r="8538">
      <c r="A8538" s="47" t="s">
        <v>17</v>
      </c>
      <c r="B8538" s="47">
        <v>8537.0</v>
      </c>
      <c r="C8538" s="47">
        <v>0.0</v>
      </c>
    </row>
    <row r="8539">
      <c r="A8539" s="47" t="s">
        <v>17</v>
      </c>
      <c r="B8539" s="47">
        <v>8538.0</v>
      </c>
      <c r="C8539" s="47">
        <v>0.0</v>
      </c>
    </row>
    <row r="8540">
      <c r="A8540" s="47" t="s">
        <v>17</v>
      </c>
      <c r="B8540" s="47">
        <v>8539.0</v>
      </c>
      <c r="C8540" s="47">
        <v>0.0</v>
      </c>
    </row>
    <row r="8541">
      <c r="A8541" s="47" t="s">
        <v>17</v>
      </c>
      <c r="B8541" s="47">
        <v>8540.0</v>
      </c>
      <c r="C8541" s="47">
        <v>0.0</v>
      </c>
    </row>
    <row r="8542">
      <c r="A8542" s="47" t="s">
        <v>17</v>
      </c>
      <c r="B8542" s="47">
        <v>8541.0</v>
      </c>
      <c r="C8542" s="47">
        <v>0.0</v>
      </c>
    </row>
    <row r="8543">
      <c r="A8543" s="47" t="s">
        <v>17</v>
      </c>
      <c r="B8543" s="47">
        <v>8542.0</v>
      </c>
      <c r="C8543" s="47">
        <v>0.0</v>
      </c>
    </row>
    <row r="8544">
      <c r="A8544" s="47" t="s">
        <v>17</v>
      </c>
      <c r="B8544" s="47">
        <v>8543.0</v>
      </c>
      <c r="C8544" s="47">
        <v>0.0</v>
      </c>
    </row>
    <row r="8545">
      <c r="A8545" s="47" t="s">
        <v>17</v>
      </c>
      <c r="B8545" s="47">
        <v>8544.0</v>
      </c>
      <c r="C8545" s="47">
        <v>0.0</v>
      </c>
    </row>
    <row r="8546">
      <c r="A8546" s="47" t="s">
        <v>17</v>
      </c>
      <c r="B8546" s="47">
        <v>8545.0</v>
      </c>
      <c r="C8546" s="47">
        <v>0.0</v>
      </c>
    </row>
    <row r="8547">
      <c r="A8547" s="47" t="s">
        <v>17</v>
      </c>
      <c r="B8547" s="47">
        <v>8546.0</v>
      </c>
      <c r="C8547" s="47">
        <v>0.0</v>
      </c>
    </row>
    <row r="8548">
      <c r="A8548" s="47" t="s">
        <v>17</v>
      </c>
      <c r="B8548" s="47">
        <v>8547.0</v>
      </c>
      <c r="C8548" s="47">
        <v>0.0</v>
      </c>
    </row>
    <row r="8549">
      <c r="A8549" s="47" t="s">
        <v>17</v>
      </c>
      <c r="B8549" s="47">
        <v>8548.0</v>
      </c>
      <c r="C8549" s="47">
        <v>0.0</v>
      </c>
    </row>
    <row r="8550">
      <c r="A8550" s="47" t="s">
        <v>17</v>
      </c>
      <c r="B8550" s="47">
        <v>8549.0</v>
      </c>
      <c r="C8550" s="47">
        <v>0.0</v>
      </c>
    </row>
    <row r="8551">
      <c r="A8551" s="47" t="s">
        <v>17</v>
      </c>
      <c r="B8551" s="47">
        <v>8550.0</v>
      </c>
      <c r="C8551" s="47">
        <v>0.0</v>
      </c>
    </row>
    <row r="8552">
      <c r="A8552" s="47" t="s">
        <v>17</v>
      </c>
      <c r="B8552" s="47">
        <v>8551.0</v>
      </c>
      <c r="C8552" s="47">
        <v>0.0</v>
      </c>
    </row>
    <row r="8553">
      <c r="A8553" s="47" t="s">
        <v>17</v>
      </c>
      <c r="B8553" s="47">
        <v>8552.0</v>
      </c>
      <c r="C8553" s="47">
        <v>0.0</v>
      </c>
    </row>
    <row r="8554">
      <c r="A8554" s="47" t="s">
        <v>17</v>
      </c>
      <c r="B8554" s="47">
        <v>8553.0</v>
      </c>
      <c r="C8554" s="47">
        <v>0.0472</v>
      </c>
    </row>
    <row r="8555">
      <c r="A8555" s="47" t="s">
        <v>17</v>
      </c>
      <c r="B8555" s="47">
        <v>8554.0</v>
      </c>
      <c r="C8555" s="47">
        <v>0.10960000000000002</v>
      </c>
    </row>
    <row r="8556">
      <c r="A8556" s="47" t="s">
        <v>17</v>
      </c>
      <c r="B8556" s="47">
        <v>8555.0</v>
      </c>
      <c r="C8556" s="47">
        <v>0.039200000000000006</v>
      </c>
    </row>
    <row r="8557">
      <c r="A8557" s="47" t="s">
        <v>17</v>
      </c>
      <c r="B8557" s="47">
        <v>8556.0</v>
      </c>
      <c r="C8557" s="47">
        <v>0.039200000000000006</v>
      </c>
    </row>
    <row r="8558">
      <c r="A8558" s="47" t="s">
        <v>17</v>
      </c>
      <c r="B8558" s="47">
        <v>8557.0</v>
      </c>
      <c r="C8558" s="47">
        <v>0.038400000000000004</v>
      </c>
    </row>
    <row r="8559">
      <c r="A8559" s="47" t="s">
        <v>17</v>
      </c>
      <c r="B8559" s="47">
        <v>8558.0</v>
      </c>
      <c r="C8559" s="47">
        <v>0.0328</v>
      </c>
    </row>
    <row r="8560">
      <c r="A8560" s="47" t="s">
        <v>17</v>
      </c>
      <c r="B8560" s="47">
        <v>8559.0</v>
      </c>
      <c r="C8560" s="47">
        <v>0.054400000000000004</v>
      </c>
    </row>
    <row r="8561">
      <c r="A8561" s="47" t="s">
        <v>17</v>
      </c>
      <c r="B8561" s="47">
        <v>8560.0</v>
      </c>
      <c r="C8561" s="47">
        <v>0.052000000000000005</v>
      </c>
    </row>
    <row r="8562">
      <c r="A8562" s="47" t="s">
        <v>17</v>
      </c>
      <c r="B8562" s="47">
        <v>8561.0</v>
      </c>
      <c r="C8562" s="47">
        <v>0.0</v>
      </c>
    </row>
    <row r="8563">
      <c r="A8563" s="47" t="s">
        <v>17</v>
      </c>
      <c r="B8563" s="47">
        <v>8562.0</v>
      </c>
      <c r="C8563" s="47">
        <v>0.0</v>
      </c>
    </row>
    <row r="8564">
      <c r="A8564" s="47" t="s">
        <v>17</v>
      </c>
      <c r="B8564" s="47">
        <v>8563.0</v>
      </c>
      <c r="C8564" s="47">
        <v>0.0</v>
      </c>
    </row>
    <row r="8565">
      <c r="A8565" s="47" t="s">
        <v>17</v>
      </c>
      <c r="B8565" s="47">
        <v>8564.0</v>
      </c>
      <c r="C8565" s="47">
        <v>0.0</v>
      </c>
    </row>
    <row r="8566">
      <c r="A8566" s="47" t="s">
        <v>17</v>
      </c>
      <c r="B8566" s="47">
        <v>8565.0</v>
      </c>
      <c r="C8566" s="47">
        <v>0.0</v>
      </c>
    </row>
    <row r="8567">
      <c r="A8567" s="47" t="s">
        <v>17</v>
      </c>
      <c r="B8567" s="47">
        <v>8566.0</v>
      </c>
      <c r="C8567" s="47">
        <v>0.0</v>
      </c>
    </row>
    <row r="8568">
      <c r="A8568" s="47" t="s">
        <v>17</v>
      </c>
      <c r="B8568" s="47">
        <v>8567.0</v>
      </c>
      <c r="C8568" s="47">
        <v>0.0</v>
      </c>
    </row>
    <row r="8569">
      <c r="A8569" s="47" t="s">
        <v>17</v>
      </c>
      <c r="B8569" s="47">
        <v>8568.0</v>
      </c>
      <c r="C8569" s="47">
        <v>0.0</v>
      </c>
    </row>
    <row r="8570">
      <c r="A8570" s="47" t="s">
        <v>17</v>
      </c>
      <c r="B8570" s="47">
        <v>8569.0</v>
      </c>
      <c r="C8570" s="47">
        <v>0.0</v>
      </c>
    </row>
    <row r="8571">
      <c r="A8571" s="47" t="s">
        <v>17</v>
      </c>
      <c r="B8571" s="47">
        <v>8570.0</v>
      </c>
      <c r="C8571" s="47">
        <v>0.0</v>
      </c>
    </row>
    <row r="8572">
      <c r="A8572" s="47" t="s">
        <v>17</v>
      </c>
      <c r="B8572" s="47">
        <v>8571.0</v>
      </c>
      <c r="C8572" s="47">
        <v>0.0</v>
      </c>
    </row>
    <row r="8573">
      <c r="A8573" s="47" t="s">
        <v>17</v>
      </c>
      <c r="B8573" s="47">
        <v>8572.0</v>
      </c>
      <c r="C8573" s="47">
        <v>0.0</v>
      </c>
    </row>
    <row r="8574">
      <c r="A8574" s="47" t="s">
        <v>17</v>
      </c>
      <c r="B8574" s="47">
        <v>8573.0</v>
      </c>
      <c r="C8574" s="47">
        <v>0.0</v>
      </c>
    </row>
    <row r="8575">
      <c r="A8575" s="47" t="s">
        <v>17</v>
      </c>
      <c r="B8575" s="47">
        <v>8574.0</v>
      </c>
      <c r="C8575" s="47">
        <v>0.0</v>
      </c>
    </row>
    <row r="8576">
      <c r="A8576" s="47" t="s">
        <v>17</v>
      </c>
      <c r="B8576" s="47">
        <v>8575.0</v>
      </c>
      <c r="C8576" s="47">
        <v>0.0</v>
      </c>
    </row>
    <row r="8577">
      <c r="A8577" s="47" t="s">
        <v>17</v>
      </c>
      <c r="B8577" s="47">
        <v>8576.0</v>
      </c>
      <c r="C8577" s="47">
        <v>0.0</v>
      </c>
    </row>
    <row r="8578">
      <c r="A8578" s="47" t="s">
        <v>17</v>
      </c>
      <c r="B8578" s="47">
        <v>8577.0</v>
      </c>
      <c r="C8578" s="47">
        <v>0.06480000000000001</v>
      </c>
    </row>
    <row r="8579">
      <c r="A8579" s="47" t="s">
        <v>17</v>
      </c>
      <c r="B8579" s="47">
        <v>8578.0</v>
      </c>
      <c r="C8579" s="47">
        <v>0.16160000000000002</v>
      </c>
    </row>
    <row r="8580">
      <c r="A8580" s="47" t="s">
        <v>17</v>
      </c>
      <c r="B8580" s="47">
        <v>8579.0</v>
      </c>
      <c r="C8580" s="47">
        <v>0.1768</v>
      </c>
    </row>
    <row r="8581">
      <c r="A8581" s="47" t="s">
        <v>17</v>
      </c>
      <c r="B8581" s="47">
        <v>8580.0</v>
      </c>
      <c r="C8581" s="47">
        <v>0.31360000000000005</v>
      </c>
    </row>
    <row r="8582">
      <c r="A8582" s="47" t="s">
        <v>17</v>
      </c>
      <c r="B8582" s="47">
        <v>8581.0</v>
      </c>
      <c r="C8582" s="47">
        <v>0.36400000000000005</v>
      </c>
    </row>
    <row r="8583">
      <c r="A8583" s="47" t="s">
        <v>17</v>
      </c>
      <c r="B8583" s="47">
        <v>8582.0</v>
      </c>
      <c r="C8583" s="47">
        <v>0.32080000000000003</v>
      </c>
    </row>
    <row r="8584">
      <c r="A8584" s="47" t="s">
        <v>17</v>
      </c>
      <c r="B8584" s="47">
        <v>8583.0</v>
      </c>
      <c r="C8584" s="47">
        <v>0.23199999999999998</v>
      </c>
    </row>
    <row r="8585">
      <c r="A8585" s="47" t="s">
        <v>17</v>
      </c>
      <c r="B8585" s="47">
        <v>8584.0</v>
      </c>
      <c r="C8585" s="47">
        <v>0.05360000000000001</v>
      </c>
    </row>
    <row r="8586">
      <c r="A8586" s="47" t="s">
        <v>17</v>
      </c>
      <c r="B8586" s="47">
        <v>8585.0</v>
      </c>
      <c r="C8586" s="47">
        <v>0.0</v>
      </c>
    </row>
    <row r="8587">
      <c r="A8587" s="47" t="s">
        <v>17</v>
      </c>
      <c r="B8587" s="47">
        <v>8586.0</v>
      </c>
      <c r="C8587" s="47">
        <v>0.0</v>
      </c>
    </row>
    <row r="8588">
      <c r="A8588" s="47" t="s">
        <v>17</v>
      </c>
      <c r="B8588" s="47">
        <v>8587.0</v>
      </c>
      <c r="C8588" s="47">
        <v>0.0</v>
      </c>
    </row>
    <row r="8589">
      <c r="A8589" s="47" t="s">
        <v>17</v>
      </c>
      <c r="B8589" s="47">
        <v>8588.0</v>
      </c>
      <c r="C8589" s="47">
        <v>0.0</v>
      </c>
    </row>
    <row r="8590">
      <c r="A8590" s="47" t="s">
        <v>17</v>
      </c>
      <c r="B8590" s="47">
        <v>8589.0</v>
      </c>
      <c r="C8590" s="47">
        <v>0.0</v>
      </c>
    </row>
    <row r="8591">
      <c r="A8591" s="47" t="s">
        <v>17</v>
      </c>
      <c r="B8591" s="47">
        <v>8590.0</v>
      </c>
      <c r="C8591" s="47">
        <v>0.0</v>
      </c>
    </row>
    <row r="8592">
      <c r="A8592" s="47" t="s">
        <v>17</v>
      </c>
      <c r="B8592" s="47">
        <v>8591.0</v>
      </c>
      <c r="C8592" s="47">
        <v>0.0</v>
      </c>
    </row>
    <row r="8593">
      <c r="A8593" s="47" t="s">
        <v>17</v>
      </c>
      <c r="B8593" s="47">
        <v>8592.0</v>
      </c>
      <c r="C8593" s="47">
        <v>0.0</v>
      </c>
    </row>
    <row r="8594">
      <c r="A8594" s="47" t="s">
        <v>17</v>
      </c>
      <c r="B8594" s="47">
        <v>8593.0</v>
      </c>
      <c r="C8594" s="47">
        <v>0.0</v>
      </c>
    </row>
    <row r="8595">
      <c r="A8595" s="47" t="s">
        <v>17</v>
      </c>
      <c r="B8595" s="47">
        <v>8594.0</v>
      </c>
      <c r="C8595" s="47">
        <v>0.0</v>
      </c>
    </row>
    <row r="8596">
      <c r="A8596" s="47" t="s">
        <v>17</v>
      </c>
      <c r="B8596" s="47">
        <v>8595.0</v>
      </c>
      <c r="C8596" s="47">
        <v>0.0</v>
      </c>
    </row>
    <row r="8597">
      <c r="A8597" s="47" t="s">
        <v>17</v>
      </c>
      <c r="B8597" s="47">
        <v>8596.0</v>
      </c>
      <c r="C8597" s="47">
        <v>0.0</v>
      </c>
    </row>
    <row r="8598">
      <c r="A8598" s="47" t="s">
        <v>17</v>
      </c>
      <c r="B8598" s="47">
        <v>8597.0</v>
      </c>
      <c r="C8598" s="47">
        <v>0.0</v>
      </c>
    </row>
    <row r="8599">
      <c r="A8599" s="47" t="s">
        <v>17</v>
      </c>
      <c r="B8599" s="47">
        <v>8598.0</v>
      </c>
      <c r="C8599" s="47">
        <v>0.0</v>
      </c>
    </row>
    <row r="8600">
      <c r="A8600" s="47" t="s">
        <v>17</v>
      </c>
      <c r="B8600" s="47">
        <v>8599.0</v>
      </c>
      <c r="C8600" s="47">
        <v>0.0</v>
      </c>
    </row>
    <row r="8601">
      <c r="A8601" s="47" t="s">
        <v>17</v>
      </c>
      <c r="B8601" s="47">
        <v>8600.0</v>
      </c>
      <c r="C8601" s="47">
        <v>0.0</v>
      </c>
    </row>
    <row r="8602">
      <c r="A8602" s="47" t="s">
        <v>17</v>
      </c>
      <c r="B8602" s="47">
        <v>8601.0</v>
      </c>
      <c r="C8602" s="47">
        <v>0.08800000000000001</v>
      </c>
    </row>
    <row r="8603">
      <c r="A8603" s="47" t="s">
        <v>17</v>
      </c>
      <c r="B8603" s="47">
        <v>8602.0</v>
      </c>
      <c r="C8603" s="47">
        <v>0.21920000000000003</v>
      </c>
    </row>
    <row r="8604">
      <c r="A8604" s="47" t="s">
        <v>17</v>
      </c>
      <c r="B8604" s="47">
        <v>8603.0</v>
      </c>
      <c r="C8604" s="47">
        <v>0.27599999999999997</v>
      </c>
    </row>
    <row r="8605">
      <c r="A8605" s="47" t="s">
        <v>17</v>
      </c>
      <c r="B8605" s="47">
        <v>8604.0</v>
      </c>
      <c r="C8605" s="47">
        <v>0.3376</v>
      </c>
    </row>
    <row r="8606">
      <c r="A8606" s="47" t="s">
        <v>17</v>
      </c>
      <c r="B8606" s="47">
        <v>8605.0</v>
      </c>
      <c r="C8606" s="47">
        <v>0.3368</v>
      </c>
    </row>
    <row r="8607">
      <c r="A8607" s="47" t="s">
        <v>17</v>
      </c>
      <c r="B8607" s="47">
        <v>8606.0</v>
      </c>
      <c r="C8607" s="47">
        <v>0.2848</v>
      </c>
    </row>
    <row r="8608">
      <c r="A8608" s="47" t="s">
        <v>17</v>
      </c>
      <c r="B8608" s="47">
        <v>8607.0</v>
      </c>
      <c r="C8608" s="47">
        <v>0.2088</v>
      </c>
    </row>
    <row r="8609">
      <c r="A8609" s="47" t="s">
        <v>17</v>
      </c>
      <c r="B8609" s="47">
        <v>8608.0</v>
      </c>
      <c r="C8609" s="47">
        <v>0.039200000000000006</v>
      </c>
    </row>
    <row r="8610">
      <c r="A8610" s="47" t="s">
        <v>17</v>
      </c>
      <c r="B8610" s="47">
        <v>8609.0</v>
      </c>
      <c r="C8610" s="47">
        <v>0.0</v>
      </c>
    </row>
    <row r="8611">
      <c r="A8611" s="47" t="s">
        <v>17</v>
      </c>
      <c r="B8611" s="47">
        <v>8610.0</v>
      </c>
      <c r="C8611" s="47">
        <v>0.0</v>
      </c>
    </row>
    <row r="8612">
      <c r="A8612" s="47" t="s">
        <v>17</v>
      </c>
      <c r="B8612" s="47">
        <v>8611.0</v>
      </c>
      <c r="C8612" s="47">
        <v>0.0</v>
      </c>
    </row>
    <row r="8613">
      <c r="A8613" s="47" t="s">
        <v>17</v>
      </c>
      <c r="B8613" s="47">
        <v>8612.0</v>
      </c>
      <c r="C8613" s="47">
        <v>0.0</v>
      </c>
    </row>
    <row r="8614">
      <c r="A8614" s="47" t="s">
        <v>17</v>
      </c>
      <c r="B8614" s="47">
        <v>8613.0</v>
      </c>
      <c r="C8614" s="47">
        <v>0.0</v>
      </c>
    </row>
    <row r="8615">
      <c r="A8615" s="47" t="s">
        <v>17</v>
      </c>
      <c r="B8615" s="47">
        <v>8614.0</v>
      </c>
      <c r="C8615" s="47">
        <v>0.0</v>
      </c>
    </row>
    <row r="8616">
      <c r="A8616" s="47" t="s">
        <v>17</v>
      </c>
      <c r="B8616" s="47">
        <v>8615.0</v>
      </c>
      <c r="C8616" s="47">
        <v>0.0</v>
      </c>
    </row>
    <row r="8617">
      <c r="A8617" s="47" t="s">
        <v>17</v>
      </c>
      <c r="B8617" s="47">
        <v>8616.0</v>
      </c>
      <c r="C8617" s="47">
        <v>0.0</v>
      </c>
    </row>
    <row r="8618">
      <c r="A8618" s="47" t="s">
        <v>17</v>
      </c>
      <c r="B8618" s="47">
        <v>8617.0</v>
      </c>
      <c r="C8618" s="47">
        <v>0.0</v>
      </c>
    </row>
    <row r="8619">
      <c r="A8619" s="47" t="s">
        <v>17</v>
      </c>
      <c r="B8619" s="47">
        <v>8618.0</v>
      </c>
      <c r="C8619" s="47">
        <v>0.0</v>
      </c>
    </row>
    <row r="8620">
      <c r="A8620" s="47" t="s">
        <v>17</v>
      </c>
      <c r="B8620" s="47">
        <v>8619.0</v>
      </c>
      <c r="C8620" s="47">
        <v>0.0</v>
      </c>
    </row>
    <row r="8621">
      <c r="A8621" s="47" t="s">
        <v>17</v>
      </c>
      <c r="B8621" s="47">
        <v>8620.0</v>
      </c>
      <c r="C8621" s="47">
        <v>0.0</v>
      </c>
    </row>
    <row r="8622">
      <c r="A8622" s="47" t="s">
        <v>17</v>
      </c>
      <c r="B8622" s="47">
        <v>8621.0</v>
      </c>
      <c r="C8622" s="47">
        <v>0.0</v>
      </c>
    </row>
    <row r="8623">
      <c r="A8623" s="47" t="s">
        <v>17</v>
      </c>
      <c r="B8623" s="47">
        <v>8622.0</v>
      </c>
      <c r="C8623" s="47">
        <v>0.0</v>
      </c>
    </row>
    <row r="8624">
      <c r="A8624" s="47" t="s">
        <v>17</v>
      </c>
      <c r="B8624" s="47">
        <v>8623.0</v>
      </c>
      <c r="C8624" s="47">
        <v>0.0</v>
      </c>
    </row>
    <row r="8625">
      <c r="A8625" s="47" t="s">
        <v>17</v>
      </c>
      <c r="B8625" s="47">
        <v>8624.0</v>
      </c>
      <c r="C8625" s="47">
        <v>0.0</v>
      </c>
    </row>
    <row r="8626">
      <c r="A8626" s="47" t="s">
        <v>17</v>
      </c>
      <c r="B8626" s="47">
        <v>8625.0</v>
      </c>
      <c r="C8626" s="47">
        <v>0.0848</v>
      </c>
    </row>
    <row r="8627">
      <c r="A8627" s="47" t="s">
        <v>17</v>
      </c>
      <c r="B8627" s="47">
        <v>8626.0</v>
      </c>
      <c r="C8627" s="47">
        <v>0.2016</v>
      </c>
    </row>
    <row r="8628">
      <c r="A8628" s="47" t="s">
        <v>17</v>
      </c>
      <c r="B8628" s="47">
        <v>8627.0</v>
      </c>
      <c r="C8628" s="47">
        <v>0.1448</v>
      </c>
    </row>
    <row r="8629">
      <c r="A8629" s="47" t="s">
        <v>17</v>
      </c>
      <c r="B8629" s="47">
        <v>8628.0</v>
      </c>
      <c r="C8629" s="47">
        <v>0.1232</v>
      </c>
    </row>
    <row r="8630">
      <c r="A8630" s="47" t="s">
        <v>17</v>
      </c>
      <c r="B8630" s="47">
        <v>8629.0</v>
      </c>
      <c r="C8630" s="47">
        <v>0.055200000000000006</v>
      </c>
    </row>
    <row r="8631">
      <c r="A8631" s="47" t="s">
        <v>17</v>
      </c>
      <c r="B8631" s="47">
        <v>8630.0</v>
      </c>
      <c r="C8631" s="47">
        <v>0.039200000000000006</v>
      </c>
    </row>
    <row r="8632">
      <c r="A8632" s="47" t="s">
        <v>17</v>
      </c>
      <c r="B8632" s="47">
        <v>8631.0</v>
      </c>
      <c r="C8632" s="47">
        <v>0.0368</v>
      </c>
    </row>
    <row r="8633">
      <c r="A8633" s="47" t="s">
        <v>17</v>
      </c>
      <c r="B8633" s="47">
        <v>8632.0</v>
      </c>
      <c r="C8633" s="47">
        <v>0.05360000000000001</v>
      </c>
    </row>
    <row r="8634">
      <c r="A8634" s="47" t="s">
        <v>17</v>
      </c>
      <c r="B8634" s="47">
        <v>8633.0</v>
      </c>
      <c r="C8634" s="47">
        <v>0.0</v>
      </c>
    </row>
    <row r="8635">
      <c r="A8635" s="47" t="s">
        <v>17</v>
      </c>
      <c r="B8635" s="47">
        <v>8634.0</v>
      </c>
      <c r="C8635" s="47">
        <v>0.0</v>
      </c>
    </row>
    <row r="8636">
      <c r="A8636" s="47" t="s">
        <v>17</v>
      </c>
      <c r="B8636" s="47">
        <v>8635.0</v>
      </c>
      <c r="C8636" s="47">
        <v>0.0</v>
      </c>
    </row>
    <row r="8637">
      <c r="A8637" s="47" t="s">
        <v>17</v>
      </c>
      <c r="B8637" s="47">
        <v>8636.0</v>
      </c>
      <c r="C8637" s="47">
        <v>0.0</v>
      </c>
    </row>
    <row r="8638">
      <c r="A8638" s="47" t="s">
        <v>17</v>
      </c>
      <c r="B8638" s="47">
        <v>8637.0</v>
      </c>
      <c r="C8638" s="47">
        <v>0.0</v>
      </c>
    </row>
    <row r="8639">
      <c r="A8639" s="47" t="s">
        <v>17</v>
      </c>
      <c r="B8639" s="47">
        <v>8638.0</v>
      </c>
      <c r="C8639" s="47">
        <v>0.0</v>
      </c>
    </row>
    <row r="8640">
      <c r="A8640" s="47" t="s">
        <v>17</v>
      </c>
      <c r="B8640" s="47">
        <v>8639.0</v>
      </c>
      <c r="C8640" s="47">
        <v>0.0</v>
      </c>
    </row>
    <row r="8641">
      <c r="A8641" s="47" t="s">
        <v>17</v>
      </c>
      <c r="B8641" s="47">
        <v>8640.0</v>
      </c>
      <c r="C8641" s="47">
        <v>0.0</v>
      </c>
    </row>
    <row r="8642">
      <c r="A8642" s="47" t="s">
        <v>17</v>
      </c>
      <c r="B8642" s="47">
        <v>8641.0</v>
      </c>
      <c r="C8642" s="47">
        <v>0.0</v>
      </c>
    </row>
    <row r="8643">
      <c r="A8643" s="47" t="s">
        <v>17</v>
      </c>
      <c r="B8643" s="47">
        <v>8642.0</v>
      </c>
      <c r="C8643" s="47">
        <v>0.0</v>
      </c>
    </row>
    <row r="8644">
      <c r="A8644" s="47" t="s">
        <v>17</v>
      </c>
      <c r="B8644" s="47">
        <v>8643.0</v>
      </c>
      <c r="C8644" s="47">
        <v>0.0</v>
      </c>
    </row>
    <row r="8645">
      <c r="A8645" s="47" t="s">
        <v>17</v>
      </c>
      <c r="B8645" s="47">
        <v>8644.0</v>
      </c>
      <c r="C8645" s="47">
        <v>0.0</v>
      </c>
    </row>
    <row r="8646">
      <c r="A8646" s="47" t="s">
        <v>17</v>
      </c>
      <c r="B8646" s="47">
        <v>8645.0</v>
      </c>
      <c r="C8646" s="47">
        <v>0.0</v>
      </c>
    </row>
    <row r="8647">
      <c r="A8647" s="47" t="s">
        <v>17</v>
      </c>
      <c r="B8647" s="47">
        <v>8646.0</v>
      </c>
      <c r="C8647" s="47">
        <v>0.0</v>
      </c>
    </row>
    <row r="8648">
      <c r="A8648" s="47" t="s">
        <v>17</v>
      </c>
      <c r="B8648" s="47">
        <v>8647.0</v>
      </c>
      <c r="C8648" s="47">
        <v>0.0</v>
      </c>
    </row>
    <row r="8649">
      <c r="A8649" s="47" t="s">
        <v>17</v>
      </c>
      <c r="B8649" s="47">
        <v>8648.0</v>
      </c>
      <c r="C8649" s="47">
        <v>0.0</v>
      </c>
    </row>
    <row r="8650">
      <c r="A8650" s="47" t="s">
        <v>17</v>
      </c>
      <c r="B8650" s="47">
        <v>8649.0</v>
      </c>
      <c r="C8650" s="47">
        <v>0.09920000000000001</v>
      </c>
    </row>
    <row r="8651">
      <c r="A8651" s="47" t="s">
        <v>17</v>
      </c>
      <c r="B8651" s="47">
        <v>8650.0</v>
      </c>
      <c r="C8651" s="47">
        <v>0.1696</v>
      </c>
    </row>
    <row r="8652">
      <c r="A8652" s="47" t="s">
        <v>17</v>
      </c>
      <c r="B8652" s="47">
        <v>8651.0</v>
      </c>
      <c r="C8652" s="47">
        <v>0.2792</v>
      </c>
    </row>
    <row r="8653">
      <c r="A8653" s="47" t="s">
        <v>17</v>
      </c>
      <c r="B8653" s="47">
        <v>8652.0</v>
      </c>
      <c r="C8653" s="47">
        <v>0.2664</v>
      </c>
    </row>
    <row r="8654">
      <c r="A8654" s="47" t="s">
        <v>17</v>
      </c>
      <c r="B8654" s="47">
        <v>8653.0</v>
      </c>
      <c r="C8654" s="47">
        <v>0.32000000000000006</v>
      </c>
    </row>
    <row r="8655">
      <c r="A8655" s="47" t="s">
        <v>17</v>
      </c>
      <c r="B8655" s="47">
        <v>8654.0</v>
      </c>
      <c r="C8655" s="47">
        <v>0.2864</v>
      </c>
    </row>
    <row r="8656">
      <c r="A8656" s="47" t="s">
        <v>17</v>
      </c>
      <c r="B8656" s="47">
        <v>8655.0</v>
      </c>
      <c r="C8656" s="47">
        <v>0.1448</v>
      </c>
    </row>
    <row r="8657">
      <c r="A8657" s="47" t="s">
        <v>17</v>
      </c>
      <c r="B8657" s="47">
        <v>8656.0</v>
      </c>
      <c r="C8657" s="47">
        <v>0.0456</v>
      </c>
    </row>
    <row r="8658">
      <c r="A8658" s="47" t="s">
        <v>17</v>
      </c>
      <c r="B8658" s="47">
        <v>8657.0</v>
      </c>
      <c r="C8658" s="47">
        <v>0.0</v>
      </c>
    </row>
    <row r="8659">
      <c r="A8659" s="47" t="s">
        <v>17</v>
      </c>
      <c r="B8659" s="47">
        <v>8658.0</v>
      </c>
      <c r="C8659" s="47">
        <v>0.0</v>
      </c>
    </row>
    <row r="8660">
      <c r="A8660" s="47" t="s">
        <v>17</v>
      </c>
      <c r="B8660" s="47">
        <v>8659.0</v>
      </c>
      <c r="C8660" s="47">
        <v>0.0</v>
      </c>
    </row>
    <row r="8661">
      <c r="A8661" s="47" t="s">
        <v>17</v>
      </c>
      <c r="B8661" s="47">
        <v>8660.0</v>
      </c>
      <c r="C8661" s="47">
        <v>0.0</v>
      </c>
    </row>
    <row r="8662">
      <c r="A8662" s="47" t="s">
        <v>17</v>
      </c>
      <c r="B8662" s="47">
        <v>8661.0</v>
      </c>
      <c r="C8662" s="47">
        <v>0.0</v>
      </c>
    </row>
    <row r="8663">
      <c r="A8663" s="47" t="s">
        <v>17</v>
      </c>
      <c r="B8663" s="47">
        <v>8662.0</v>
      </c>
      <c r="C8663" s="47">
        <v>0.0</v>
      </c>
    </row>
    <row r="8664">
      <c r="A8664" s="47" t="s">
        <v>17</v>
      </c>
      <c r="B8664" s="47">
        <v>8663.0</v>
      </c>
      <c r="C8664" s="47">
        <v>0.0</v>
      </c>
    </row>
    <row r="8665">
      <c r="A8665" s="47" t="s">
        <v>17</v>
      </c>
      <c r="B8665" s="47">
        <v>8664.0</v>
      </c>
      <c r="C8665" s="47">
        <v>0.0</v>
      </c>
    </row>
    <row r="8666">
      <c r="A8666" s="47" t="s">
        <v>17</v>
      </c>
      <c r="B8666" s="47">
        <v>8665.0</v>
      </c>
      <c r="C8666" s="47">
        <v>0.0</v>
      </c>
    </row>
    <row r="8667">
      <c r="A8667" s="47" t="s">
        <v>17</v>
      </c>
      <c r="B8667" s="47">
        <v>8666.0</v>
      </c>
      <c r="C8667" s="47">
        <v>0.0</v>
      </c>
    </row>
    <row r="8668">
      <c r="A8668" s="47" t="s">
        <v>17</v>
      </c>
      <c r="B8668" s="47">
        <v>8667.0</v>
      </c>
      <c r="C8668" s="47">
        <v>0.0</v>
      </c>
    </row>
    <row r="8669">
      <c r="A8669" s="47" t="s">
        <v>17</v>
      </c>
      <c r="B8669" s="47">
        <v>8668.0</v>
      </c>
      <c r="C8669" s="47">
        <v>0.0</v>
      </c>
    </row>
    <row r="8670">
      <c r="A8670" s="47" t="s">
        <v>17</v>
      </c>
      <c r="B8670" s="47">
        <v>8669.0</v>
      </c>
      <c r="C8670" s="47">
        <v>0.0</v>
      </c>
    </row>
    <row r="8671">
      <c r="A8671" s="47" t="s">
        <v>17</v>
      </c>
      <c r="B8671" s="47">
        <v>8670.0</v>
      </c>
      <c r="C8671" s="47">
        <v>0.0</v>
      </c>
    </row>
    <row r="8672">
      <c r="A8672" s="47" t="s">
        <v>17</v>
      </c>
      <c r="B8672" s="47">
        <v>8671.0</v>
      </c>
      <c r="C8672" s="47">
        <v>0.0</v>
      </c>
    </row>
    <row r="8673">
      <c r="A8673" s="47" t="s">
        <v>17</v>
      </c>
      <c r="B8673" s="47">
        <v>8672.0</v>
      </c>
      <c r="C8673" s="47">
        <v>0.0</v>
      </c>
    </row>
    <row r="8674">
      <c r="A8674" s="47" t="s">
        <v>17</v>
      </c>
      <c r="B8674" s="47">
        <v>8673.0</v>
      </c>
      <c r="C8674" s="47">
        <v>0.1</v>
      </c>
    </row>
    <row r="8675">
      <c r="A8675" s="47" t="s">
        <v>17</v>
      </c>
      <c r="B8675" s="47">
        <v>8674.0</v>
      </c>
      <c r="C8675" s="47">
        <v>0.18400000000000002</v>
      </c>
    </row>
    <row r="8676">
      <c r="A8676" s="47" t="s">
        <v>17</v>
      </c>
      <c r="B8676" s="47">
        <v>8675.0</v>
      </c>
      <c r="C8676" s="47">
        <v>0.2736</v>
      </c>
    </row>
    <row r="8677">
      <c r="A8677" s="47" t="s">
        <v>17</v>
      </c>
      <c r="B8677" s="47">
        <v>8676.0</v>
      </c>
      <c r="C8677" s="47">
        <v>0.26</v>
      </c>
    </row>
    <row r="8678">
      <c r="A8678" s="47" t="s">
        <v>17</v>
      </c>
      <c r="B8678" s="47">
        <v>8677.0</v>
      </c>
      <c r="C8678" s="47">
        <v>0.3448</v>
      </c>
    </row>
    <row r="8679">
      <c r="A8679" s="47" t="s">
        <v>17</v>
      </c>
      <c r="B8679" s="47">
        <v>8678.0</v>
      </c>
      <c r="C8679" s="47">
        <v>0.31360000000000005</v>
      </c>
    </row>
    <row r="8680">
      <c r="A8680" s="47" t="s">
        <v>17</v>
      </c>
      <c r="B8680" s="47">
        <v>8679.0</v>
      </c>
      <c r="C8680" s="47">
        <v>0.2368</v>
      </c>
    </row>
    <row r="8681">
      <c r="A8681" s="47" t="s">
        <v>17</v>
      </c>
      <c r="B8681" s="47">
        <v>8680.0</v>
      </c>
      <c r="C8681" s="47">
        <v>0.05280000000000001</v>
      </c>
    </row>
    <row r="8682">
      <c r="A8682" s="47" t="s">
        <v>17</v>
      </c>
      <c r="B8682" s="47">
        <v>8681.0</v>
      </c>
      <c r="C8682" s="47">
        <v>0.0</v>
      </c>
    </row>
    <row r="8683">
      <c r="A8683" s="47" t="s">
        <v>17</v>
      </c>
      <c r="B8683" s="47">
        <v>8682.0</v>
      </c>
      <c r="C8683" s="47">
        <v>0.0</v>
      </c>
    </row>
    <row r="8684">
      <c r="A8684" s="47" t="s">
        <v>17</v>
      </c>
      <c r="B8684" s="47">
        <v>8683.0</v>
      </c>
      <c r="C8684" s="47">
        <v>0.0</v>
      </c>
    </row>
    <row r="8685">
      <c r="A8685" s="47" t="s">
        <v>17</v>
      </c>
      <c r="B8685" s="47">
        <v>8684.0</v>
      </c>
      <c r="C8685" s="47">
        <v>0.0</v>
      </c>
    </row>
    <row r="8686">
      <c r="A8686" s="47" t="s">
        <v>17</v>
      </c>
      <c r="B8686" s="47">
        <v>8685.0</v>
      </c>
      <c r="C8686" s="47">
        <v>0.0</v>
      </c>
    </row>
    <row r="8687">
      <c r="A8687" s="47" t="s">
        <v>17</v>
      </c>
      <c r="B8687" s="47">
        <v>8686.0</v>
      </c>
      <c r="C8687" s="47">
        <v>0.0</v>
      </c>
    </row>
    <row r="8688">
      <c r="A8688" s="47" t="s">
        <v>17</v>
      </c>
      <c r="B8688" s="47">
        <v>8687.0</v>
      </c>
      <c r="C8688" s="47">
        <v>0.0</v>
      </c>
    </row>
    <row r="8689">
      <c r="A8689" s="47" t="s">
        <v>17</v>
      </c>
      <c r="B8689" s="47">
        <v>8688.0</v>
      </c>
      <c r="C8689" s="47">
        <v>0.0</v>
      </c>
    </row>
    <row r="8690">
      <c r="A8690" s="47" t="s">
        <v>17</v>
      </c>
      <c r="B8690" s="47">
        <v>8689.0</v>
      </c>
      <c r="C8690" s="47">
        <v>0.0</v>
      </c>
    </row>
    <row r="8691">
      <c r="A8691" s="47" t="s">
        <v>17</v>
      </c>
      <c r="B8691" s="47">
        <v>8690.0</v>
      </c>
      <c r="C8691" s="47">
        <v>0.0</v>
      </c>
    </row>
    <row r="8692">
      <c r="A8692" s="47" t="s">
        <v>17</v>
      </c>
      <c r="B8692" s="47">
        <v>8691.0</v>
      </c>
      <c r="C8692" s="47">
        <v>0.0</v>
      </c>
    </row>
    <row r="8693">
      <c r="A8693" s="47" t="s">
        <v>17</v>
      </c>
      <c r="B8693" s="47">
        <v>8692.0</v>
      </c>
      <c r="C8693" s="47">
        <v>0.0</v>
      </c>
    </row>
    <row r="8694">
      <c r="A8694" s="47" t="s">
        <v>17</v>
      </c>
      <c r="B8694" s="47">
        <v>8693.0</v>
      </c>
      <c r="C8694" s="47">
        <v>0.0</v>
      </c>
    </row>
    <row r="8695">
      <c r="A8695" s="47" t="s">
        <v>17</v>
      </c>
      <c r="B8695" s="47">
        <v>8694.0</v>
      </c>
      <c r="C8695" s="47">
        <v>0.0</v>
      </c>
    </row>
    <row r="8696">
      <c r="A8696" s="47" t="s">
        <v>17</v>
      </c>
      <c r="B8696" s="47">
        <v>8695.0</v>
      </c>
      <c r="C8696" s="47">
        <v>0.0</v>
      </c>
    </row>
    <row r="8697">
      <c r="A8697" s="47" t="s">
        <v>17</v>
      </c>
      <c r="B8697" s="47">
        <v>8696.0</v>
      </c>
      <c r="C8697" s="47">
        <v>0.0</v>
      </c>
    </row>
    <row r="8698">
      <c r="A8698" s="47" t="s">
        <v>17</v>
      </c>
      <c r="B8698" s="47">
        <v>8697.0</v>
      </c>
      <c r="C8698" s="47">
        <v>0.05280000000000001</v>
      </c>
    </row>
    <row r="8699">
      <c r="A8699" s="47" t="s">
        <v>17</v>
      </c>
      <c r="B8699" s="47">
        <v>8698.0</v>
      </c>
      <c r="C8699" s="47">
        <v>0.2008</v>
      </c>
    </row>
    <row r="8700">
      <c r="A8700" s="47" t="s">
        <v>17</v>
      </c>
      <c r="B8700" s="47">
        <v>8699.0</v>
      </c>
      <c r="C8700" s="47">
        <v>0.0288</v>
      </c>
    </row>
    <row r="8701">
      <c r="A8701" s="47" t="s">
        <v>17</v>
      </c>
      <c r="B8701" s="47">
        <v>8700.0</v>
      </c>
      <c r="C8701" s="47">
        <v>0.25120000000000003</v>
      </c>
    </row>
    <row r="8702">
      <c r="A8702" s="47" t="s">
        <v>17</v>
      </c>
      <c r="B8702" s="47">
        <v>8701.0</v>
      </c>
      <c r="C8702" s="47">
        <v>0.2768</v>
      </c>
    </row>
    <row r="8703">
      <c r="A8703" s="47" t="s">
        <v>17</v>
      </c>
      <c r="B8703" s="47">
        <v>8702.0</v>
      </c>
      <c r="C8703" s="47">
        <v>0.2472</v>
      </c>
    </row>
    <row r="8704">
      <c r="A8704" s="47" t="s">
        <v>17</v>
      </c>
      <c r="B8704" s="47">
        <v>8703.0</v>
      </c>
      <c r="C8704" s="47">
        <v>0.2392</v>
      </c>
    </row>
    <row r="8705">
      <c r="A8705" s="47" t="s">
        <v>17</v>
      </c>
      <c r="B8705" s="47">
        <v>8704.0</v>
      </c>
      <c r="C8705" s="47">
        <v>0.0416</v>
      </c>
    </row>
    <row r="8706">
      <c r="A8706" s="47" t="s">
        <v>17</v>
      </c>
      <c r="B8706" s="47">
        <v>8705.0</v>
      </c>
      <c r="C8706" s="47">
        <v>0.0</v>
      </c>
    </row>
    <row r="8707">
      <c r="A8707" s="47" t="s">
        <v>17</v>
      </c>
      <c r="B8707" s="47">
        <v>8706.0</v>
      </c>
      <c r="C8707" s="47">
        <v>0.0</v>
      </c>
    </row>
    <row r="8708">
      <c r="A8708" s="47" t="s">
        <v>17</v>
      </c>
      <c r="B8708" s="47">
        <v>8707.0</v>
      </c>
      <c r="C8708" s="47">
        <v>0.0</v>
      </c>
    </row>
    <row r="8709">
      <c r="A8709" s="47" t="s">
        <v>17</v>
      </c>
      <c r="B8709" s="47">
        <v>8708.0</v>
      </c>
      <c r="C8709" s="47">
        <v>0.0</v>
      </c>
    </row>
    <row r="8710">
      <c r="A8710" s="47" t="s">
        <v>17</v>
      </c>
      <c r="B8710" s="47">
        <v>8709.0</v>
      </c>
      <c r="C8710" s="47">
        <v>0.0</v>
      </c>
    </row>
    <row r="8711">
      <c r="A8711" s="47" t="s">
        <v>17</v>
      </c>
      <c r="B8711" s="47">
        <v>8710.0</v>
      </c>
      <c r="C8711" s="47">
        <v>0.0</v>
      </c>
    </row>
    <row r="8712">
      <c r="A8712" s="47" t="s">
        <v>17</v>
      </c>
      <c r="B8712" s="47">
        <v>8711.0</v>
      </c>
      <c r="C8712" s="47">
        <v>0.0</v>
      </c>
    </row>
    <row r="8713">
      <c r="A8713" s="47" t="s">
        <v>17</v>
      </c>
      <c r="B8713" s="47">
        <v>8712.0</v>
      </c>
      <c r="C8713" s="47">
        <v>0.0</v>
      </c>
    </row>
    <row r="8714">
      <c r="A8714" s="47" t="s">
        <v>17</v>
      </c>
      <c r="B8714" s="47">
        <v>8713.0</v>
      </c>
      <c r="C8714" s="47">
        <v>0.0</v>
      </c>
    </row>
    <row r="8715">
      <c r="A8715" s="47" t="s">
        <v>17</v>
      </c>
      <c r="B8715" s="47">
        <v>8714.0</v>
      </c>
      <c r="C8715" s="47">
        <v>0.0</v>
      </c>
    </row>
    <row r="8716">
      <c r="A8716" s="47" t="s">
        <v>17</v>
      </c>
      <c r="B8716" s="47">
        <v>8715.0</v>
      </c>
      <c r="C8716" s="47">
        <v>0.0</v>
      </c>
    </row>
    <row r="8717">
      <c r="A8717" s="47" t="s">
        <v>17</v>
      </c>
      <c r="B8717" s="47">
        <v>8716.0</v>
      </c>
      <c r="C8717" s="47">
        <v>0.0</v>
      </c>
    </row>
    <row r="8718">
      <c r="A8718" s="47" t="s">
        <v>17</v>
      </c>
      <c r="B8718" s="47">
        <v>8717.0</v>
      </c>
      <c r="C8718" s="47">
        <v>0.0</v>
      </c>
    </row>
    <row r="8719">
      <c r="A8719" s="47" t="s">
        <v>17</v>
      </c>
      <c r="B8719" s="47">
        <v>8718.0</v>
      </c>
      <c r="C8719" s="47">
        <v>0.0</v>
      </c>
    </row>
    <row r="8720">
      <c r="A8720" s="47" t="s">
        <v>17</v>
      </c>
      <c r="B8720" s="47">
        <v>8719.0</v>
      </c>
      <c r="C8720" s="47">
        <v>0.0</v>
      </c>
    </row>
    <row r="8721">
      <c r="A8721" s="47" t="s">
        <v>17</v>
      </c>
      <c r="B8721" s="47">
        <v>8720.0</v>
      </c>
      <c r="C8721" s="47">
        <v>0.0</v>
      </c>
    </row>
    <row r="8722">
      <c r="A8722" s="47" t="s">
        <v>17</v>
      </c>
      <c r="B8722" s="47">
        <v>8721.0</v>
      </c>
      <c r="C8722" s="47">
        <v>0.012</v>
      </c>
    </row>
    <row r="8723">
      <c r="A8723" s="47" t="s">
        <v>17</v>
      </c>
      <c r="B8723" s="47">
        <v>8722.0</v>
      </c>
      <c r="C8723" s="47">
        <v>0.13520000000000001</v>
      </c>
    </row>
    <row r="8724">
      <c r="A8724" s="47" t="s">
        <v>17</v>
      </c>
      <c r="B8724" s="47">
        <v>8723.0</v>
      </c>
      <c r="C8724" s="47">
        <v>0.26720000000000005</v>
      </c>
    </row>
    <row r="8725">
      <c r="A8725" s="47" t="s">
        <v>17</v>
      </c>
      <c r="B8725" s="47">
        <v>8724.0</v>
      </c>
      <c r="C8725" s="47">
        <v>0.35840000000000005</v>
      </c>
    </row>
    <row r="8726">
      <c r="A8726" s="47" t="s">
        <v>17</v>
      </c>
      <c r="B8726" s="47">
        <v>8725.0</v>
      </c>
      <c r="C8726" s="47">
        <v>0.3376</v>
      </c>
    </row>
    <row r="8727">
      <c r="A8727" s="47" t="s">
        <v>17</v>
      </c>
      <c r="B8727" s="47">
        <v>8726.0</v>
      </c>
      <c r="C8727" s="47">
        <v>0.25520000000000004</v>
      </c>
    </row>
    <row r="8728">
      <c r="A8728" s="47" t="s">
        <v>17</v>
      </c>
      <c r="B8728" s="47">
        <v>8727.0</v>
      </c>
      <c r="C8728" s="47">
        <v>0.1208</v>
      </c>
    </row>
    <row r="8729">
      <c r="A8729" s="47" t="s">
        <v>17</v>
      </c>
      <c r="B8729" s="47">
        <v>8728.0</v>
      </c>
      <c r="C8729" s="47">
        <v>0.05360000000000001</v>
      </c>
    </row>
    <row r="8730">
      <c r="A8730" s="47" t="s">
        <v>17</v>
      </c>
      <c r="B8730" s="47">
        <v>8729.0</v>
      </c>
      <c r="C8730" s="47">
        <v>0.0</v>
      </c>
    </row>
    <row r="8731">
      <c r="A8731" s="47" t="s">
        <v>17</v>
      </c>
      <c r="B8731" s="47">
        <v>8730.0</v>
      </c>
      <c r="C8731" s="47">
        <v>0.0</v>
      </c>
    </row>
    <row r="8732">
      <c r="A8732" s="47" t="s">
        <v>17</v>
      </c>
      <c r="B8732" s="47">
        <v>8731.0</v>
      </c>
      <c r="C8732" s="47">
        <v>0.0</v>
      </c>
    </row>
    <row r="8733">
      <c r="A8733" s="47" t="s">
        <v>17</v>
      </c>
      <c r="B8733" s="47">
        <v>8732.0</v>
      </c>
      <c r="C8733" s="47">
        <v>0.0</v>
      </c>
    </row>
    <row r="8734">
      <c r="A8734" s="47" t="s">
        <v>17</v>
      </c>
      <c r="B8734" s="47">
        <v>8733.0</v>
      </c>
      <c r="C8734" s="47">
        <v>0.0</v>
      </c>
    </row>
    <row r="8735">
      <c r="A8735" s="47" t="s">
        <v>17</v>
      </c>
      <c r="B8735" s="47">
        <v>8734.0</v>
      </c>
      <c r="C8735" s="47">
        <v>0.0</v>
      </c>
    </row>
    <row r="8736">
      <c r="A8736" s="47" t="s">
        <v>17</v>
      </c>
      <c r="B8736" s="47">
        <v>8735.0</v>
      </c>
      <c r="C8736" s="47">
        <v>0.0</v>
      </c>
    </row>
    <row r="8737">
      <c r="A8737" s="47" t="s">
        <v>17</v>
      </c>
      <c r="B8737" s="47">
        <v>8736.0</v>
      </c>
      <c r="C8737" s="47">
        <v>0.0</v>
      </c>
    </row>
    <row r="8738">
      <c r="A8738" s="47" t="s">
        <v>17</v>
      </c>
      <c r="B8738" s="47">
        <v>8737.0</v>
      </c>
      <c r="C8738" s="47">
        <v>0.0</v>
      </c>
    </row>
    <row r="8739">
      <c r="A8739" s="47" t="s">
        <v>17</v>
      </c>
      <c r="B8739" s="47">
        <v>8738.0</v>
      </c>
      <c r="C8739" s="47">
        <v>0.0</v>
      </c>
    </row>
    <row r="8740">
      <c r="A8740" s="47" t="s">
        <v>17</v>
      </c>
      <c r="B8740" s="47">
        <v>8739.0</v>
      </c>
      <c r="C8740" s="47">
        <v>0.0</v>
      </c>
    </row>
    <row r="8741">
      <c r="A8741" s="47" t="s">
        <v>17</v>
      </c>
      <c r="B8741" s="47">
        <v>8740.0</v>
      </c>
      <c r="C8741" s="47">
        <v>0.0</v>
      </c>
    </row>
    <row r="8742">
      <c r="A8742" s="47" t="s">
        <v>17</v>
      </c>
      <c r="B8742" s="47">
        <v>8741.0</v>
      </c>
      <c r="C8742" s="47">
        <v>0.0</v>
      </c>
    </row>
    <row r="8743">
      <c r="A8743" s="47" t="s">
        <v>17</v>
      </c>
      <c r="B8743" s="47">
        <v>8742.0</v>
      </c>
      <c r="C8743" s="47">
        <v>0.0</v>
      </c>
    </row>
    <row r="8744">
      <c r="A8744" s="47" t="s">
        <v>17</v>
      </c>
      <c r="B8744" s="47">
        <v>8743.0</v>
      </c>
      <c r="C8744" s="47">
        <v>0.0</v>
      </c>
    </row>
    <row r="8745">
      <c r="A8745" s="47" t="s">
        <v>17</v>
      </c>
      <c r="B8745" s="47">
        <v>8744.0</v>
      </c>
      <c r="C8745" s="47">
        <v>0.0</v>
      </c>
    </row>
    <row r="8746">
      <c r="A8746" s="47" t="s">
        <v>17</v>
      </c>
      <c r="B8746" s="47">
        <v>8745.0</v>
      </c>
      <c r="C8746" s="47">
        <v>0.1008</v>
      </c>
    </row>
    <row r="8747">
      <c r="A8747" s="47" t="s">
        <v>17</v>
      </c>
      <c r="B8747" s="47">
        <v>8746.0</v>
      </c>
      <c r="C8747" s="47">
        <v>0.21600000000000003</v>
      </c>
    </row>
    <row r="8748">
      <c r="A8748" s="47" t="s">
        <v>17</v>
      </c>
      <c r="B8748" s="47">
        <v>8747.0</v>
      </c>
      <c r="C8748" s="47">
        <v>0.30400000000000005</v>
      </c>
    </row>
    <row r="8749">
      <c r="A8749" s="47" t="s">
        <v>17</v>
      </c>
      <c r="B8749" s="47">
        <v>8748.0</v>
      </c>
      <c r="C8749" s="47">
        <v>0.3528</v>
      </c>
    </row>
    <row r="8750">
      <c r="A8750" s="47" t="s">
        <v>17</v>
      </c>
      <c r="B8750" s="47">
        <v>8749.0</v>
      </c>
      <c r="C8750" s="47">
        <v>0.35840000000000005</v>
      </c>
    </row>
    <row r="8751">
      <c r="A8751" s="47" t="s">
        <v>17</v>
      </c>
      <c r="B8751" s="47">
        <v>8750.0</v>
      </c>
      <c r="C8751" s="47">
        <v>0.3224</v>
      </c>
    </row>
    <row r="8752">
      <c r="A8752" s="47" t="s">
        <v>17</v>
      </c>
      <c r="B8752" s="47">
        <v>8751.0</v>
      </c>
      <c r="C8752" s="47">
        <v>0.2392</v>
      </c>
    </row>
    <row r="8753">
      <c r="A8753" s="47" t="s">
        <v>17</v>
      </c>
      <c r="B8753" s="47">
        <v>8752.0</v>
      </c>
      <c r="C8753" s="47">
        <v>0.046400000000000004</v>
      </c>
    </row>
    <row r="8754">
      <c r="A8754" s="47" t="s">
        <v>17</v>
      </c>
      <c r="B8754" s="47">
        <v>8753.0</v>
      </c>
      <c r="C8754" s="47">
        <v>0.0</v>
      </c>
    </row>
    <row r="8755">
      <c r="A8755" s="47" t="s">
        <v>17</v>
      </c>
      <c r="B8755" s="47">
        <v>8754.0</v>
      </c>
      <c r="C8755" s="47">
        <v>0.0</v>
      </c>
    </row>
    <row r="8756">
      <c r="A8756" s="47" t="s">
        <v>17</v>
      </c>
      <c r="B8756" s="47">
        <v>8755.0</v>
      </c>
      <c r="C8756" s="47">
        <v>0.0</v>
      </c>
    </row>
    <row r="8757">
      <c r="A8757" s="47" t="s">
        <v>17</v>
      </c>
      <c r="B8757" s="47">
        <v>8756.0</v>
      </c>
      <c r="C8757" s="47">
        <v>0.0</v>
      </c>
    </row>
    <row r="8758">
      <c r="A8758" s="47" t="s">
        <v>17</v>
      </c>
      <c r="B8758" s="47">
        <v>8757.0</v>
      </c>
      <c r="C8758" s="47">
        <v>0.0</v>
      </c>
    </row>
    <row r="8759">
      <c r="A8759" s="47" t="s">
        <v>17</v>
      </c>
      <c r="B8759" s="47">
        <v>8758.0</v>
      </c>
      <c r="C8759" s="47">
        <v>0.0</v>
      </c>
    </row>
    <row r="8760">
      <c r="A8760" s="47" t="s">
        <v>17</v>
      </c>
      <c r="B8760" s="47">
        <v>8759.0</v>
      </c>
      <c r="C8760" s="47">
        <v>0.0</v>
      </c>
    </row>
    <row r="8761">
      <c r="A8761" s="47" t="s">
        <v>17</v>
      </c>
      <c r="B8761" s="47">
        <v>8760.0</v>
      </c>
      <c r="C8761" s="47">
        <v>0.0</v>
      </c>
    </row>
    <row r="8762">
      <c r="A8762" s="47" t="s">
        <v>19</v>
      </c>
      <c r="B8762" s="47">
        <v>1.0</v>
      </c>
      <c r="C8762" s="172">
        <v>0.0</v>
      </c>
    </row>
    <row r="8763">
      <c r="A8763" s="47" t="s">
        <v>19</v>
      </c>
      <c r="B8763" s="47">
        <v>2.0</v>
      </c>
      <c r="C8763" s="172">
        <v>0.0</v>
      </c>
    </row>
    <row r="8764">
      <c r="A8764" s="47" t="s">
        <v>19</v>
      </c>
      <c r="B8764" s="47">
        <v>3.0</v>
      </c>
      <c r="C8764" s="172">
        <v>0.0</v>
      </c>
    </row>
    <row r="8765">
      <c r="A8765" s="47" t="s">
        <v>19</v>
      </c>
      <c r="B8765" s="47">
        <v>4.0</v>
      </c>
      <c r="C8765" s="172">
        <v>0.0</v>
      </c>
    </row>
    <row r="8766">
      <c r="A8766" s="47" t="s">
        <v>19</v>
      </c>
      <c r="B8766" s="47">
        <v>5.0</v>
      </c>
      <c r="C8766" s="172">
        <v>0.0</v>
      </c>
    </row>
    <row r="8767">
      <c r="A8767" s="47" t="s">
        <v>19</v>
      </c>
      <c r="B8767" s="47">
        <v>6.0</v>
      </c>
      <c r="C8767" s="172">
        <v>0.0</v>
      </c>
    </row>
    <row r="8768">
      <c r="A8768" s="47" t="s">
        <v>19</v>
      </c>
      <c r="B8768" s="47">
        <v>7.0</v>
      </c>
      <c r="C8768" s="172">
        <v>0.0</v>
      </c>
    </row>
    <row r="8769">
      <c r="A8769" s="47" t="s">
        <v>19</v>
      </c>
      <c r="B8769" s="47">
        <v>8.0</v>
      </c>
      <c r="C8769" s="172">
        <v>0.0</v>
      </c>
    </row>
    <row r="8770">
      <c r="A8770" s="47" t="s">
        <v>19</v>
      </c>
      <c r="B8770" s="47">
        <v>9.0</v>
      </c>
      <c r="C8770" s="172">
        <v>0.07819999999999999</v>
      </c>
    </row>
    <row r="8771">
      <c r="A8771" s="47" t="s">
        <v>19</v>
      </c>
      <c r="B8771" s="47">
        <v>10.0</v>
      </c>
      <c r="C8771" s="172">
        <v>0.1649</v>
      </c>
    </row>
    <row r="8772">
      <c r="A8772" s="47" t="s">
        <v>19</v>
      </c>
      <c r="B8772" s="47">
        <v>11.0</v>
      </c>
      <c r="C8772" s="172">
        <v>0.23715000000000003</v>
      </c>
    </row>
    <row r="8773">
      <c r="A8773" s="47" t="s">
        <v>19</v>
      </c>
      <c r="B8773" s="47">
        <v>12.0</v>
      </c>
      <c r="C8773" s="172">
        <v>0.2941</v>
      </c>
    </row>
    <row r="8774">
      <c r="A8774" s="47" t="s">
        <v>19</v>
      </c>
      <c r="B8774" s="47">
        <v>13.0</v>
      </c>
      <c r="C8774" s="172">
        <v>0.35019999999999996</v>
      </c>
    </row>
    <row r="8775">
      <c r="A8775" s="47" t="s">
        <v>19</v>
      </c>
      <c r="B8775" s="47">
        <v>14.0</v>
      </c>
      <c r="C8775" s="172">
        <v>0.34425</v>
      </c>
    </row>
    <row r="8776">
      <c r="A8776" s="47" t="s">
        <v>19</v>
      </c>
      <c r="B8776" s="47">
        <v>15.0</v>
      </c>
      <c r="C8776" s="172">
        <v>0.23969999999999997</v>
      </c>
    </row>
    <row r="8777">
      <c r="A8777" s="47" t="s">
        <v>19</v>
      </c>
      <c r="B8777" s="47">
        <v>16.0</v>
      </c>
      <c r="C8777" s="172">
        <v>0.0714</v>
      </c>
    </row>
    <row r="8778">
      <c r="A8778" s="47" t="s">
        <v>19</v>
      </c>
      <c r="B8778" s="47">
        <v>17.0</v>
      </c>
      <c r="C8778" s="172">
        <v>0.0</v>
      </c>
    </row>
    <row r="8779">
      <c r="A8779" s="47" t="s">
        <v>19</v>
      </c>
      <c r="B8779" s="47">
        <v>18.0</v>
      </c>
      <c r="C8779" s="172">
        <v>0.0</v>
      </c>
    </row>
    <row r="8780">
      <c r="A8780" s="47" t="s">
        <v>19</v>
      </c>
      <c r="B8780" s="47">
        <v>19.0</v>
      </c>
      <c r="C8780" s="172">
        <v>0.0</v>
      </c>
    </row>
    <row r="8781">
      <c r="A8781" s="47" t="s">
        <v>19</v>
      </c>
      <c r="B8781" s="47">
        <v>20.0</v>
      </c>
      <c r="C8781" s="172">
        <v>0.0</v>
      </c>
    </row>
    <row r="8782">
      <c r="A8782" s="47" t="s">
        <v>19</v>
      </c>
      <c r="B8782" s="47">
        <v>21.0</v>
      </c>
      <c r="C8782" s="172">
        <v>0.0</v>
      </c>
    </row>
    <row r="8783">
      <c r="A8783" s="47" t="s">
        <v>19</v>
      </c>
      <c r="B8783" s="47">
        <v>22.0</v>
      </c>
      <c r="C8783" s="172">
        <v>0.0</v>
      </c>
    </row>
    <row r="8784">
      <c r="A8784" s="47" t="s">
        <v>19</v>
      </c>
      <c r="B8784" s="47">
        <v>23.0</v>
      </c>
      <c r="C8784" s="172">
        <v>0.0</v>
      </c>
    </row>
    <row r="8785">
      <c r="A8785" s="47" t="s">
        <v>19</v>
      </c>
      <c r="B8785" s="47">
        <v>24.0</v>
      </c>
      <c r="C8785" s="172">
        <v>0.0</v>
      </c>
    </row>
    <row r="8786">
      <c r="A8786" s="47" t="s">
        <v>19</v>
      </c>
      <c r="B8786" s="47">
        <v>25.0</v>
      </c>
      <c r="C8786" s="172">
        <v>0.0</v>
      </c>
    </row>
    <row r="8787">
      <c r="A8787" s="47" t="s">
        <v>19</v>
      </c>
      <c r="B8787" s="47">
        <v>26.0</v>
      </c>
      <c r="C8787" s="172">
        <v>0.0</v>
      </c>
    </row>
    <row r="8788">
      <c r="A8788" s="47" t="s">
        <v>19</v>
      </c>
      <c r="B8788" s="47">
        <v>27.0</v>
      </c>
      <c r="C8788" s="172">
        <v>0.0</v>
      </c>
    </row>
    <row r="8789">
      <c r="A8789" s="47" t="s">
        <v>19</v>
      </c>
      <c r="B8789" s="47">
        <v>28.0</v>
      </c>
      <c r="C8789" s="172">
        <v>0.0</v>
      </c>
    </row>
    <row r="8790">
      <c r="A8790" s="47" t="s">
        <v>19</v>
      </c>
      <c r="B8790" s="47">
        <v>29.0</v>
      </c>
      <c r="C8790" s="172">
        <v>0.0</v>
      </c>
    </row>
    <row r="8791">
      <c r="A8791" s="47" t="s">
        <v>19</v>
      </c>
      <c r="B8791" s="47">
        <v>30.0</v>
      </c>
      <c r="C8791" s="172">
        <v>0.0</v>
      </c>
    </row>
    <row r="8792">
      <c r="A8792" s="47" t="s">
        <v>19</v>
      </c>
      <c r="B8792" s="47">
        <v>31.0</v>
      </c>
      <c r="C8792" s="172">
        <v>0.0</v>
      </c>
    </row>
    <row r="8793">
      <c r="A8793" s="47" t="s">
        <v>19</v>
      </c>
      <c r="B8793" s="47">
        <v>32.0</v>
      </c>
      <c r="C8793" s="172">
        <v>0.0</v>
      </c>
    </row>
    <row r="8794">
      <c r="A8794" s="47" t="s">
        <v>19</v>
      </c>
      <c r="B8794" s="47">
        <v>33.0</v>
      </c>
      <c r="C8794" s="172">
        <v>0.0816</v>
      </c>
    </row>
    <row r="8795">
      <c r="A8795" s="47" t="s">
        <v>19</v>
      </c>
      <c r="B8795" s="47">
        <v>34.0</v>
      </c>
      <c r="C8795" s="172">
        <v>0.1343</v>
      </c>
    </row>
    <row r="8796">
      <c r="A8796" s="47" t="s">
        <v>19</v>
      </c>
      <c r="B8796" s="47">
        <v>35.0</v>
      </c>
      <c r="C8796" s="172">
        <v>0.1547</v>
      </c>
    </row>
    <row r="8797">
      <c r="A8797" s="47" t="s">
        <v>19</v>
      </c>
      <c r="B8797" s="47">
        <v>36.0</v>
      </c>
      <c r="C8797" s="172">
        <v>0.24224999999999997</v>
      </c>
    </row>
    <row r="8798">
      <c r="A8798" s="47" t="s">
        <v>19</v>
      </c>
      <c r="B8798" s="47">
        <v>37.0</v>
      </c>
      <c r="C8798" s="172">
        <v>0.30174999999999996</v>
      </c>
    </row>
    <row r="8799">
      <c r="A8799" s="47" t="s">
        <v>19</v>
      </c>
      <c r="B8799" s="47">
        <v>38.0</v>
      </c>
      <c r="C8799" s="172">
        <v>0.14365</v>
      </c>
    </row>
    <row r="8800">
      <c r="A8800" s="47" t="s">
        <v>19</v>
      </c>
      <c r="B8800" s="47">
        <v>39.0</v>
      </c>
      <c r="C8800" s="172">
        <v>0.12069999999999999</v>
      </c>
    </row>
    <row r="8801">
      <c r="A8801" s="47" t="s">
        <v>19</v>
      </c>
      <c r="B8801" s="47">
        <v>40.0</v>
      </c>
      <c r="C8801" s="172">
        <v>0.05014999999999999</v>
      </c>
    </row>
    <row r="8802">
      <c r="A8802" s="47" t="s">
        <v>19</v>
      </c>
      <c r="B8802" s="47">
        <v>41.0</v>
      </c>
      <c r="C8802" s="172">
        <v>0.0</v>
      </c>
    </row>
    <row r="8803">
      <c r="A8803" s="47" t="s">
        <v>19</v>
      </c>
      <c r="B8803" s="47">
        <v>42.0</v>
      </c>
      <c r="C8803" s="172">
        <v>0.0</v>
      </c>
    </row>
    <row r="8804">
      <c r="A8804" s="47" t="s">
        <v>19</v>
      </c>
      <c r="B8804" s="47">
        <v>43.0</v>
      </c>
      <c r="C8804" s="172">
        <v>0.0</v>
      </c>
    </row>
    <row r="8805">
      <c r="A8805" s="47" t="s">
        <v>19</v>
      </c>
      <c r="B8805" s="47">
        <v>44.0</v>
      </c>
      <c r="C8805" s="172">
        <v>0.0</v>
      </c>
    </row>
    <row r="8806">
      <c r="A8806" s="47" t="s">
        <v>19</v>
      </c>
      <c r="B8806" s="47">
        <v>45.0</v>
      </c>
      <c r="C8806" s="172">
        <v>0.0</v>
      </c>
    </row>
    <row r="8807">
      <c r="A8807" s="47" t="s">
        <v>19</v>
      </c>
      <c r="B8807" s="47">
        <v>46.0</v>
      </c>
      <c r="C8807" s="172">
        <v>0.0</v>
      </c>
    </row>
    <row r="8808">
      <c r="A8808" s="47" t="s">
        <v>19</v>
      </c>
      <c r="B8808" s="47">
        <v>47.0</v>
      </c>
      <c r="C8808" s="172">
        <v>0.0</v>
      </c>
    </row>
    <row r="8809">
      <c r="A8809" s="47" t="s">
        <v>19</v>
      </c>
      <c r="B8809" s="47">
        <v>48.0</v>
      </c>
      <c r="C8809" s="172">
        <v>0.0</v>
      </c>
    </row>
    <row r="8810">
      <c r="A8810" s="47" t="s">
        <v>19</v>
      </c>
      <c r="B8810" s="47">
        <v>49.0</v>
      </c>
      <c r="C8810" s="172">
        <v>0.0</v>
      </c>
    </row>
    <row r="8811">
      <c r="A8811" s="47" t="s">
        <v>19</v>
      </c>
      <c r="B8811" s="47">
        <v>50.0</v>
      </c>
      <c r="C8811" s="172">
        <v>0.0</v>
      </c>
    </row>
    <row r="8812">
      <c r="A8812" s="47" t="s">
        <v>19</v>
      </c>
      <c r="B8812" s="47">
        <v>51.0</v>
      </c>
      <c r="C8812" s="172">
        <v>0.0</v>
      </c>
    </row>
    <row r="8813">
      <c r="A8813" s="47" t="s">
        <v>19</v>
      </c>
      <c r="B8813" s="47">
        <v>52.0</v>
      </c>
      <c r="C8813" s="172">
        <v>0.0</v>
      </c>
    </row>
    <row r="8814">
      <c r="A8814" s="47" t="s">
        <v>19</v>
      </c>
      <c r="B8814" s="47">
        <v>53.0</v>
      </c>
      <c r="C8814" s="172">
        <v>0.0</v>
      </c>
    </row>
    <row r="8815">
      <c r="A8815" s="47" t="s">
        <v>19</v>
      </c>
      <c r="B8815" s="47">
        <v>54.0</v>
      </c>
      <c r="C8815" s="172">
        <v>0.0</v>
      </c>
    </row>
    <row r="8816">
      <c r="A8816" s="47" t="s">
        <v>19</v>
      </c>
      <c r="B8816" s="47">
        <v>55.0</v>
      </c>
      <c r="C8816" s="172">
        <v>0.0</v>
      </c>
    </row>
    <row r="8817">
      <c r="A8817" s="47" t="s">
        <v>19</v>
      </c>
      <c r="B8817" s="47">
        <v>56.0</v>
      </c>
      <c r="C8817" s="172">
        <v>0.0</v>
      </c>
    </row>
    <row r="8818">
      <c r="A8818" s="47" t="s">
        <v>19</v>
      </c>
      <c r="B8818" s="47">
        <v>57.0</v>
      </c>
      <c r="C8818" s="172">
        <v>0.068</v>
      </c>
    </row>
    <row r="8819">
      <c r="A8819" s="47" t="s">
        <v>19</v>
      </c>
      <c r="B8819" s="47">
        <v>58.0</v>
      </c>
      <c r="C8819" s="172">
        <v>0.1088</v>
      </c>
    </row>
    <row r="8820">
      <c r="A8820" s="47" t="s">
        <v>19</v>
      </c>
      <c r="B8820" s="47">
        <v>59.0</v>
      </c>
      <c r="C8820" s="172">
        <v>0.32045</v>
      </c>
    </row>
    <row r="8821">
      <c r="A8821" s="47" t="s">
        <v>19</v>
      </c>
      <c r="B8821" s="47">
        <v>60.0</v>
      </c>
      <c r="C8821" s="172">
        <v>0.38079999999999997</v>
      </c>
    </row>
    <row r="8822">
      <c r="A8822" s="47" t="s">
        <v>19</v>
      </c>
      <c r="B8822" s="47">
        <v>61.0</v>
      </c>
      <c r="C8822" s="172">
        <v>0.3876</v>
      </c>
    </row>
    <row r="8823">
      <c r="A8823" s="47" t="s">
        <v>19</v>
      </c>
      <c r="B8823" s="47">
        <v>62.0</v>
      </c>
      <c r="C8823" s="172">
        <v>0.18275</v>
      </c>
    </row>
    <row r="8824">
      <c r="A8824" s="47" t="s">
        <v>19</v>
      </c>
      <c r="B8824" s="47">
        <v>63.0</v>
      </c>
      <c r="C8824" s="172">
        <v>0.2516</v>
      </c>
    </row>
    <row r="8825">
      <c r="A8825" s="47" t="s">
        <v>19</v>
      </c>
      <c r="B8825" s="47">
        <v>64.0</v>
      </c>
      <c r="C8825" s="172">
        <v>0.11220000000000001</v>
      </c>
    </row>
    <row r="8826">
      <c r="A8826" s="47" t="s">
        <v>19</v>
      </c>
      <c r="B8826" s="47">
        <v>65.0</v>
      </c>
      <c r="C8826" s="172">
        <v>0.009349999999999999</v>
      </c>
    </row>
    <row r="8827">
      <c r="A8827" s="47" t="s">
        <v>19</v>
      </c>
      <c r="B8827" s="47">
        <v>66.0</v>
      </c>
      <c r="C8827" s="172">
        <v>0.0</v>
      </c>
    </row>
    <row r="8828">
      <c r="A8828" s="47" t="s">
        <v>19</v>
      </c>
      <c r="B8828" s="47">
        <v>67.0</v>
      </c>
      <c r="C8828" s="172">
        <v>0.0</v>
      </c>
    </row>
    <row r="8829">
      <c r="A8829" s="47" t="s">
        <v>19</v>
      </c>
      <c r="B8829" s="47">
        <v>68.0</v>
      </c>
      <c r="C8829" s="172">
        <v>0.0</v>
      </c>
    </row>
    <row r="8830">
      <c r="A8830" s="47" t="s">
        <v>19</v>
      </c>
      <c r="B8830" s="47">
        <v>69.0</v>
      </c>
      <c r="C8830" s="172">
        <v>0.0</v>
      </c>
    </row>
    <row r="8831">
      <c r="A8831" s="47" t="s">
        <v>19</v>
      </c>
      <c r="B8831" s="47">
        <v>70.0</v>
      </c>
      <c r="C8831" s="172">
        <v>0.0</v>
      </c>
    </row>
    <row r="8832">
      <c r="A8832" s="47" t="s">
        <v>19</v>
      </c>
      <c r="B8832" s="47">
        <v>71.0</v>
      </c>
      <c r="C8832" s="172">
        <v>0.0</v>
      </c>
    </row>
    <row r="8833">
      <c r="A8833" s="47" t="s">
        <v>19</v>
      </c>
      <c r="B8833" s="47">
        <v>72.0</v>
      </c>
      <c r="C8833" s="172">
        <v>0.0</v>
      </c>
    </row>
    <row r="8834">
      <c r="A8834" s="47" t="s">
        <v>19</v>
      </c>
      <c r="B8834" s="47">
        <v>73.0</v>
      </c>
      <c r="C8834" s="172">
        <v>0.0</v>
      </c>
    </row>
    <row r="8835">
      <c r="A8835" s="47" t="s">
        <v>19</v>
      </c>
      <c r="B8835" s="47">
        <v>74.0</v>
      </c>
      <c r="C8835" s="172">
        <v>0.0</v>
      </c>
    </row>
    <row r="8836">
      <c r="A8836" s="47" t="s">
        <v>19</v>
      </c>
      <c r="B8836" s="47">
        <v>75.0</v>
      </c>
      <c r="C8836" s="172">
        <v>0.0</v>
      </c>
    </row>
    <row r="8837">
      <c r="A8837" s="47" t="s">
        <v>19</v>
      </c>
      <c r="B8837" s="47">
        <v>76.0</v>
      </c>
      <c r="C8837" s="172">
        <v>0.0</v>
      </c>
    </row>
    <row r="8838">
      <c r="A8838" s="47" t="s">
        <v>19</v>
      </c>
      <c r="B8838" s="47">
        <v>77.0</v>
      </c>
      <c r="C8838" s="172">
        <v>0.0</v>
      </c>
    </row>
    <row r="8839">
      <c r="A8839" s="47" t="s">
        <v>19</v>
      </c>
      <c r="B8839" s="47">
        <v>78.0</v>
      </c>
      <c r="C8839" s="172">
        <v>0.0</v>
      </c>
    </row>
    <row r="8840">
      <c r="A8840" s="47" t="s">
        <v>19</v>
      </c>
      <c r="B8840" s="47">
        <v>79.0</v>
      </c>
      <c r="C8840" s="172">
        <v>0.0</v>
      </c>
    </row>
    <row r="8841">
      <c r="A8841" s="47" t="s">
        <v>19</v>
      </c>
      <c r="B8841" s="47">
        <v>80.0</v>
      </c>
      <c r="C8841" s="172">
        <v>0.0</v>
      </c>
    </row>
    <row r="8842">
      <c r="A8842" s="47" t="s">
        <v>19</v>
      </c>
      <c r="B8842" s="47">
        <v>81.0</v>
      </c>
      <c r="C8842" s="172">
        <v>0.10285</v>
      </c>
    </row>
    <row r="8843">
      <c r="A8843" s="47" t="s">
        <v>19</v>
      </c>
      <c r="B8843" s="47">
        <v>82.0</v>
      </c>
      <c r="C8843" s="172">
        <v>0.07055</v>
      </c>
    </row>
    <row r="8844">
      <c r="A8844" s="47" t="s">
        <v>19</v>
      </c>
      <c r="B8844" s="47">
        <v>83.0</v>
      </c>
      <c r="C8844" s="172">
        <v>0.24224999999999997</v>
      </c>
    </row>
    <row r="8845">
      <c r="A8845" s="47" t="s">
        <v>19</v>
      </c>
      <c r="B8845" s="47">
        <v>84.0</v>
      </c>
      <c r="C8845" s="172">
        <v>0.33745</v>
      </c>
    </row>
    <row r="8846">
      <c r="A8846" s="47" t="s">
        <v>19</v>
      </c>
      <c r="B8846" s="47">
        <v>85.0</v>
      </c>
      <c r="C8846" s="172">
        <v>0.3519</v>
      </c>
    </row>
    <row r="8847">
      <c r="A8847" s="47" t="s">
        <v>19</v>
      </c>
      <c r="B8847" s="47">
        <v>86.0</v>
      </c>
      <c r="C8847" s="172">
        <v>0.3417</v>
      </c>
    </row>
    <row r="8848">
      <c r="A8848" s="47" t="s">
        <v>19</v>
      </c>
      <c r="B8848" s="47">
        <v>87.0</v>
      </c>
      <c r="C8848" s="172">
        <v>0.255</v>
      </c>
    </row>
    <row r="8849">
      <c r="A8849" s="47" t="s">
        <v>19</v>
      </c>
      <c r="B8849" s="47">
        <v>88.0</v>
      </c>
      <c r="C8849" s="172">
        <v>0.1428</v>
      </c>
    </row>
    <row r="8850">
      <c r="A8850" s="47" t="s">
        <v>19</v>
      </c>
      <c r="B8850" s="47">
        <v>89.0</v>
      </c>
      <c r="C8850" s="172">
        <v>0.011049999999999999</v>
      </c>
    </row>
    <row r="8851">
      <c r="A8851" s="47" t="s">
        <v>19</v>
      </c>
      <c r="B8851" s="47">
        <v>90.0</v>
      </c>
      <c r="C8851" s="172">
        <v>0.0</v>
      </c>
    </row>
    <row r="8852">
      <c r="A8852" s="47" t="s">
        <v>19</v>
      </c>
      <c r="B8852" s="47">
        <v>91.0</v>
      </c>
      <c r="C8852" s="172">
        <v>0.0</v>
      </c>
    </row>
    <row r="8853">
      <c r="A8853" s="47" t="s">
        <v>19</v>
      </c>
      <c r="B8853" s="47">
        <v>92.0</v>
      </c>
      <c r="C8853" s="172">
        <v>0.0</v>
      </c>
    </row>
    <row r="8854">
      <c r="A8854" s="47" t="s">
        <v>19</v>
      </c>
      <c r="B8854" s="47">
        <v>93.0</v>
      </c>
      <c r="C8854" s="172">
        <v>0.0</v>
      </c>
    </row>
    <row r="8855">
      <c r="A8855" s="47" t="s">
        <v>19</v>
      </c>
      <c r="B8855" s="47">
        <v>94.0</v>
      </c>
      <c r="C8855" s="172">
        <v>0.0</v>
      </c>
    </row>
    <row r="8856">
      <c r="A8856" s="47" t="s">
        <v>19</v>
      </c>
      <c r="B8856" s="47">
        <v>95.0</v>
      </c>
      <c r="C8856" s="172">
        <v>0.0</v>
      </c>
    </row>
    <row r="8857">
      <c r="A8857" s="47" t="s">
        <v>19</v>
      </c>
      <c r="B8857" s="47">
        <v>96.0</v>
      </c>
      <c r="C8857" s="172">
        <v>0.0</v>
      </c>
    </row>
    <row r="8858">
      <c r="A8858" s="47" t="s">
        <v>19</v>
      </c>
      <c r="B8858" s="47">
        <v>97.0</v>
      </c>
      <c r="C8858" s="172">
        <v>0.0</v>
      </c>
    </row>
    <row r="8859">
      <c r="A8859" s="47" t="s">
        <v>19</v>
      </c>
      <c r="B8859" s="47">
        <v>98.0</v>
      </c>
      <c r="C8859" s="172">
        <v>0.0</v>
      </c>
    </row>
    <row r="8860">
      <c r="A8860" s="47" t="s">
        <v>19</v>
      </c>
      <c r="B8860" s="47">
        <v>99.0</v>
      </c>
      <c r="C8860" s="172">
        <v>0.0</v>
      </c>
    </row>
    <row r="8861">
      <c r="A8861" s="47" t="s">
        <v>19</v>
      </c>
      <c r="B8861" s="47">
        <v>100.0</v>
      </c>
      <c r="C8861" s="172">
        <v>0.0</v>
      </c>
    </row>
    <row r="8862">
      <c r="A8862" s="47" t="s">
        <v>19</v>
      </c>
      <c r="B8862" s="47">
        <v>101.0</v>
      </c>
      <c r="C8862" s="172">
        <v>0.0</v>
      </c>
    </row>
    <row r="8863">
      <c r="A8863" s="47" t="s">
        <v>19</v>
      </c>
      <c r="B8863" s="47">
        <v>102.0</v>
      </c>
      <c r="C8863" s="172">
        <v>0.0</v>
      </c>
    </row>
    <row r="8864">
      <c r="A8864" s="47" t="s">
        <v>19</v>
      </c>
      <c r="B8864" s="47">
        <v>103.0</v>
      </c>
      <c r="C8864" s="172">
        <v>0.0</v>
      </c>
    </row>
    <row r="8865">
      <c r="A8865" s="47" t="s">
        <v>19</v>
      </c>
      <c r="B8865" s="47">
        <v>104.0</v>
      </c>
      <c r="C8865" s="172">
        <v>0.0</v>
      </c>
    </row>
    <row r="8866">
      <c r="A8866" s="47" t="s">
        <v>19</v>
      </c>
      <c r="B8866" s="47">
        <v>105.0</v>
      </c>
      <c r="C8866" s="172">
        <v>0.10795</v>
      </c>
    </row>
    <row r="8867">
      <c r="A8867" s="47" t="s">
        <v>19</v>
      </c>
      <c r="B8867" s="47">
        <v>106.0</v>
      </c>
      <c r="C8867" s="172">
        <v>0.2142</v>
      </c>
    </row>
    <row r="8868">
      <c r="A8868" s="47" t="s">
        <v>19</v>
      </c>
      <c r="B8868" s="47">
        <v>107.0</v>
      </c>
      <c r="C8868" s="172">
        <v>0.24309999999999998</v>
      </c>
    </row>
    <row r="8869">
      <c r="A8869" s="47" t="s">
        <v>19</v>
      </c>
      <c r="B8869" s="47">
        <v>108.0</v>
      </c>
      <c r="C8869" s="172">
        <v>0.32555</v>
      </c>
    </row>
    <row r="8870">
      <c r="A8870" s="47" t="s">
        <v>19</v>
      </c>
      <c r="B8870" s="47">
        <v>109.0</v>
      </c>
      <c r="C8870" s="172">
        <v>0.21505</v>
      </c>
    </row>
    <row r="8871">
      <c r="A8871" s="47" t="s">
        <v>19</v>
      </c>
      <c r="B8871" s="47">
        <v>110.0</v>
      </c>
      <c r="C8871" s="172">
        <v>0.28900000000000003</v>
      </c>
    </row>
    <row r="8872">
      <c r="A8872" s="47" t="s">
        <v>19</v>
      </c>
      <c r="B8872" s="47">
        <v>111.0</v>
      </c>
      <c r="C8872" s="172">
        <v>0.1649</v>
      </c>
    </row>
    <row r="8873">
      <c r="A8873" s="47" t="s">
        <v>19</v>
      </c>
      <c r="B8873" s="47">
        <v>112.0</v>
      </c>
      <c r="C8873" s="172">
        <v>0.1513</v>
      </c>
    </row>
    <row r="8874">
      <c r="A8874" s="47" t="s">
        <v>19</v>
      </c>
      <c r="B8874" s="47">
        <v>113.0</v>
      </c>
      <c r="C8874" s="172">
        <v>0.011899999999999999</v>
      </c>
    </row>
    <row r="8875">
      <c r="A8875" s="47" t="s">
        <v>19</v>
      </c>
      <c r="B8875" s="47">
        <v>114.0</v>
      </c>
      <c r="C8875" s="172">
        <v>0.0</v>
      </c>
    </row>
    <row r="8876">
      <c r="A8876" s="47" t="s">
        <v>19</v>
      </c>
      <c r="B8876" s="47">
        <v>115.0</v>
      </c>
      <c r="C8876" s="172">
        <v>0.0</v>
      </c>
    </row>
    <row r="8877">
      <c r="A8877" s="47" t="s">
        <v>19</v>
      </c>
      <c r="B8877" s="47">
        <v>116.0</v>
      </c>
      <c r="C8877" s="172">
        <v>0.0</v>
      </c>
    </row>
    <row r="8878">
      <c r="A8878" s="47" t="s">
        <v>19</v>
      </c>
      <c r="B8878" s="47">
        <v>117.0</v>
      </c>
      <c r="C8878" s="172">
        <v>0.0</v>
      </c>
    </row>
    <row r="8879">
      <c r="A8879" s="47" t="s">
        <v>19</v>
      </c>
      <c r="B8879" s="47">
        <v>118.0</v>
      </c>
      <c r="C8879" s="172">
        <v>0.0</v>
      </c>
    </row>
    <row r="8880">
      <c r="A8880" s="47" t="s">
        <v>19</v>
      </c>
      <c r="B8880" s="47">
        <v>119.0</v>
      </c>
      <c r="C8880" s="172">
        <v>0.0</v>
      </c>
    </row>
    <row r="8881">
      <c r="A8881" s="47" t="s">
        <v>19</v>
      </c>
      <c r="B8881" s="47">
        <v>120.0</v>
      </c>
      <c r="C8881" s="172">
        <v>0.0</v>
      </c>
    </row>
    <row r="8882">
      <c r="A8882" s="47" t="s">
        <v>19</v>
      </c>
      <c r="B8882" s="47">
        <v>121.0</v>
      </c>
      <c r="C8882" s="172">
        <v>0.0</v>
      </c>
    </row>
    <row r="8883">
      <c r="A8883" s="47" t="s">
        <v>19</v>
      </c>
      <c r="B8883" s="47">
        <v>122.0</v>
      </c>
      <c r="C8883" s="172">
        <v>0.0</v>
      </c>
    </row>
    <row r="8884">
      <c r="A8884" s="47" t="s">
        <v>19</v>
      </c>
      <c r="B8884" s="47">
        <v>123.0</v>
      </c>
      <c r="C8884" s="172">
        <v>0.0</v>
      </c>
    </row>
    <row r="8885">
      <c r="A8885" s="47" t="s">
        <v>19</v>
      </c>
      <c r="B8885" s="47">
        <v>124.0</v>
      </c>
      <c r="C8885" s="172">
        <v>0.0</v>
      </c>
    </row>
    <row r="8886">
      <c r="A8886" s="47" t="s">
        <v>19</v>
      </c>
      <c r="B8886" s="47">
        <v>125.0</v>
      </c>
      <c r="C8886" s="172">
        <v>0.0</v>
      </c>
    </row>
    <row r="8887">
      <c r="A8887" s="47" t="s">
        <v>19</v>
      </c>
      <c r="B8887" s="47">
        <v>126.0</v>
      </c>
      <c r="C8887" s="172">
        <v>0.0</v>
      </c>
    </row>
    <row r="8888">
      <c r="A8888" s="47" t="s">
        <v>19</v>
      </c>
      <c r="B8888" s="47">
        <v>127.0</v>
      </c>
      <c r="C8888" s="172">
        <v>0.0</v>
      </c>
    </row>
    <row r="8889">
      <c r="A8889" s="47" t="s">
        <v>19</v>
      </c>
      <c r="B8889" s="47">
        <v>128.0</v>
      </c>
      <c r="C8889" s="172">
        <v>0.0</v>
      </c>
    </row>
    <row r="8890">
      <c r="A8890" s="47" t="s">
        <v>19</v>
      </c>
      <c r="B8890" s="47">
        <v>129.0</v>
      </c>
      <c r="C8890" s="172">
        <v>0.04845</v>
      </c>
    </row>
    <row r="8891">
      <c r="A8891" s="47" t="s">
        <v>19</v>
      </c>
      <c r="B8891" s="47">
        <v>130.0</v>
      </c>
      <c r="C8891" s="172">
        <v>0.11305</v>
      </c>
    </row>
    <row r="8892">
      <c r="A8892" s="47" t="s">
        <v>19</v>
      </c>
      <c r="B8892" s="47">
        <v>131.0</v>
      </c>
      <c r="C8892" s="172">
        <v>0.17255</v>
      </c>
    </row>
    <row r="8893">
      <c r="A8893" s="47" t="s">
        <v>19</v>
      </c>
      <c r="B8893" s="47">
        <v>132.0</v>
      </c>
      <c r="C8893" s="172">
        <v>0.24819999999999998</v>
      </c>
    </row>
    <row r="8894">
      <c r="A8894" s="47" t="s">
        <v>19</v>
      </c>
      <c r="B8894" s="47">
        <v>133.0</v>
      </c>
      <c r="C8894" s="172">
        <v>0.3009</v>
      </c>
    </row>
    <row r="8895">
      <c r="A8895" s="47" t="s">
        <v>19</v>
      </c>
      <c r="B8895" s="47">
        <v>134.0</v>
      </c>
      <c r="C8895" s="172">
        <v>0.28475</v>
      </c>
    </row>
    <row r="8896">
      <c r="A8896" s="47" t="s">
        <v>19</v>
      </c>
      <c r="B8896" s="47">
        <v>135.0</v>
      </c>
      <c r="C8896" s="172">
        <v>0.26435</v>
      </c>
    </row>
    <row r="8897">
      <c r="A8897" s="47" t="s">
        <v>19</v>
      </c>
      <c r="B8897" s="47">
        <v>136.0</v>
      </c>
      <c r="C8897" s="172">
        <v>0.10795</v>
      </c>
    </row>
    <row r="8898">
      <c r="A8898" s="47" t="s">
        <v>19</v>
      </c>
      <c r="B8898" s="47">
        <v>137.0</v>
      </c>
      <c r="C8898" s="172">
        <v>0.01275</v>
      </c>
    </row>
    <row r="8899">
      <c r="A8899" s="47" t="s">
        <v>19</v>
      </c>
      <c r="B8899" s="47">
        <v>138.0</v>
      </c>
      <c r="C8899" s="172">
        <v>0.0</v>
      </c>
    </row>
    <row r="8900">
      <c r="A8900" s="47" t="s">
        <v>19</v>
      </c>
      <c r="B8900" s="47">
        <v>139.0</v>
      </c>
      <c r="C8900" s="172">
        <v>0.0</v>
      </c>
    </row>
    <row r="8901">
      <c r="A8901" s="47" t="s">
        <v>19</v>
      </c>
      <c r="B8901" s="47">
        <v>140.0</v>
      </c>
      <c r="C8901" s="172">
        <v>0.0</v>
      </c>
    </row>
    <row r="8902">
      <c r="A8902" s="47" t="s">
        <v>19</v>
      </c>
      <c r="B8902" s="47">
        <v>141.0</v>
      </c>
      <c r="C8902" s="172">
        <v>0.0</v>
      </c>
    </row>
    <row r="8903">
      <c r="A8903" s="47" t="s">
        <v>19</v>
      </c>
      <c r="B8903" s="47">
        <v>142.0</v>
      </c>
      <c r="C8903" s="172">
        <v>0.0</v>
      </c>
    </row>
    <row r="8904">
      <c r="A8904" s="47" t="s">
        <v>19</v>
      </c>
      <c r="B8904" s="47">
        <v>143.0</v>
      </c>
      <c r="C8904" s="172">
        <v>0.0</v>
      </c>
    </row>
    <row r="8905">
      <c r="A8905" s="47" t="s">
        <v>19</v>
      </c>
      <c r="B8905" s="47">
        <v>144.0</v>
      </c>
      <c r="C8905" s="172">
        <v>0.0</v>
      </c>
    </row>
    <row r="8906">
      <c r="A8906" s="47" t="s">
        <v>19</v>
      </c>
      <c r="B8906" s="47">
        <v>145.0</v>
      </c>
      <c r="C8906" s="172">
        <v>0.0</v>
      </c>
    </row>
    <row r="8907">
      <c r="A8907" s="47" t="s">
        <v>19</v>
      </c>
      <c r="B8907" s="47">
        <v>146.0</v>
      </c>
      <c r="C8907" s="172">
        <v>0.0</v>
      </c>
    </row>
    <row r="8908">
      <c r="A8908" s="47" t="s">
        <v>19</v>
      </c>
      <c r="B8908" s="47">
        <v>147.0</v>
      </c>
      <c r="C8908" s="172">
        <v>0.0</v>
      </c>
    </row>
    <row r="8909">
      <c r="A8909" s="47" t="s">
        <v>19</v>
      </c>
      <c r="B8909" s="47">
        <v>148.0</v>
      </c>
      <c r="C8909" s="172">
        <v>0.0</v>
      </c>
    </row>
    <row r="8910">
      <c r="A8910" s="47" t="s">
        <v>19</v>
      </c>
      <c r="B8910" s="47">
        <v>149.0</v>
      </c>
      <c r="C8910" s="172">
        <v>0.0</v>
      </c>
    </row>
    <row r="8911">
      <c r="A8911" s="47" t="s">
        <v>19</v>
      </c>
      <c r="B8911" s="47">
        <v>150.0</v>
      </c>
      <c r="C8911" s="172">
        <v>0.0</v>
      </c>
    </row>
    <row r="8912">
      <c r="A8912" s="47" t="s">
        <v>19</v>
      </c>
      <c r="B8912" s="47">
        <v>151.0</v>
      </c>
      <c r="C8912" s="172">
        <v>0.0</v>
      </c>
    </row>
    <row r="8913">
      <c r="A8913" s="47" t="s">
        <v>19</v>
      </c>
      <c r="B8913" s="47">
        <v>152.0</v>
      </c>
      <c r="C8913" s="172">
        <v>0.0</v>
      </c>
    </row>
    <row r="8914">
      <c r="A8914" s="47" t="s">
        <v>19</v>
      </c>
      <c r="B8914" s="47">
        <v>153.0</v>
      </c>
      <c r="C8914" s="172">
        <v>0.1037</v>
      </c>
    </row>
    <row r="8915">
      <c r="A8915" s="47" t="s">
        <v>19</v>
      </c>
      <c r="B8915" s="47">
        <v>154.0</v>
      </c>
      <c r="C8915" s="172">
        <v>0.22355</v>
      </c>
    </row>
    <row r="8916">
      <c r="A8916" s="47" t="s">
        <v>19</v>
      </c>
      <c r="B8916" s="47">
        <v>155.0</v>
      </c>
      <c r="C8916" s="172">
        <v>0.32045</v>
      </c>
    </row>
    <row r="8917">
      <c r="A8917" s="47" t="s">
        <v>19</v>
      </c>
      <c r="B8917" s="47">
        <v>156.0</v>
      </c>
      <c r="C8917" s="172">
        <v>0.3893</v>
      </c>
    </row>
    <row r="8918">
      <c r="A8918" s="47" t="s">
        <v>19</v>
      </c>
      <c r="B8918" s="47">
        <v>157.0</v>
      </c>
      <c r="C8918" s="172">
        <v>0.39864999999999995</v>
      </c>
    </row>
    <row r="8919">
      <c r="A8919" s="47" t="s">
        <v>19</v>
      </c>
      <c r="B8919" s="47">
        <v>158.0</v>
      </c>
      <c r="C8919" s="172">
        <v>0.35614999999999997</v>
      </c>
    </row>
    <row r="8920">
      <c r="A8920" s="47" t="s">
        <v>19</v>
      </c>
      <c r="B8920" s="47">
        <v>159.0</v>
      </c>
      <c r="C8920" s="172">
        <v>0.26945</v>
      </c>
    </row>
    <row r="8921">
      <c r="A8921" s="47" t="s">
        <v>19</v>
      </c>
      <c r="B8921" s="47">
        <v>160.0</v>
      </c>
      <c r="C8921" s="172">
        <v>0.15639999999999998</v>
      </c>
    </row>
    <row r="8922">
      <c r="A8922" s="47" t="s">
        <v>19</v>
      </c>
      <c r="B8922" s="47">
        <v>161.0</v>
      </c>
      <c r="C8922" s="172">
        <v>0.01275</v>
      </c>
    </row>
    <row r="8923">
      <c r="A8923" s="47" t="s">
        <v>19</v>
      </c>
      <c r="B8923" s="47">
        <v>162.0</v>
      </c>
      <c r="C8923" s="172">
        <v>0.0</v>
      </c>
    </row>
    <row r="8924">
      <c r="A8924" s="47" t="s">
        <v>19</v>
      </c>
      <c r="B8924" s="47">
        <v>163.0</v>
      </c>
      <c r="C8924" s="172">
        <v>0.0</v>
      </c>
    </row>
    <row r="8925">
      <c r="A8925" s="47" t="s">
        <v>19</v>
      </c>
      <c r="B8925" s="47">
        <v>164.0</v>
      </c>
      <c r="C8925" s="172">
        <v>0.0</v>
      </c>
    </row>
    <row r="8926">
      <c r="A8926" s="47" t="s">
        <v>19</v>
      </c>
      <c r="B8926" s="47">
        <v>165.0</v>
      </c>
      <c r="C8926" s="172">
        <v>0.0</v>
      </c>
    </row>
    <row r="8927">
      <c r="A8927" s="47" t="s">
        <v>19</v>
      </c>
      <c r="B8927" s="47">
        <v>166.0</v>
      </c>
      <c r="C8927" s="172">
        <v>0.0</v>
      </c>
    </row>
    <row r="8928">
      <c r="A8928" s="47" t="s">
        <v>19</v>
      </c>
      <c r="B8928" s="47">
        <v>167.0</v>
      </c>
      <c r="C8928" s="172">
        <v>0.0</v>
      </c>
    </row>
    <row r="8929">
      <c r="A8929" s="47" t="s">
        <v>19</v>
      </c>
      <c r="B8929" s="47">
        <v>168.0</v>
      </c>
      <c r="C8929" s="172">
        <v>0.0</v>
      </c>
    </row>
    <row r="8930">
      <c r="A8930" s="47" t="s">
        <v>19</v>
      </c>
      <c r="B8930" s="47">
        <v>169.0</v>
      </c>
      <c r="C8930" s="172">
        <v>0.0</v>
      </c>
    </row>
    <row r="8931">
      <c r="A8931" s="47" t="s">
        <v>19</v>
      </c>
      <c r="B8931" s="47">
        <v>170.0</v>
      </c>
      <c r="C8931" s="172">
        <v>0.0</v>
      </c>
    </row>
    <row r="8932">
      <c r="A8932" s="47" t="s">
        <v>19</v>
      </c>
      <c r="B8932" s="47">
        <v>171.0</v>
      </c>
      <c r="C8932" s="172">
        <v>0.0</v>
      </c>
    </row>
    <row r="8933">
      <c r="A8933" s="47" t="s">
        <v>19</v>
      </c>
      <c r="B8933" s="47">
        <v>172.0</v>
      </c>
      <c r="C8933" s="172">
        <v>0.0</v>
      </c>
    </row>
    <row r="8934">
      <c r="A8934" s="47" t="s">
        <v>19</v>
      </c>
      <c r="B8934" s="47">
        <v>173.0</v>
      </c>
      <c r="C8934" s="172">
        <v>0.0</v>
      </c>
    </row>
    <row r="8935">
      <c r="A8935" s="47" t="s">
        <v>19</v>
      </c>
      <c r="B8935" s="47">
        <v>174.0</v>
      </c>
      <c r="C8935" s="172">
        <v>0.0</v>
      </c>
    </row>
    <row r="8936">
      <c r="A8936" s="47" t="s">
        <v>19</v>
      </c>
      <c r="B8936" s="47">
        <v>175.0</v>
      </c>
      <c r="C8936" s="172">
        <v>0.0</v>
      </c>
    </row>
    <row r="8937">
      <c r="A8937" s="47" t="s">
        <v>19</v>
      </c>
      <c r="B8937" s="47">
        <v>176.0</v>
      </c>
      <c r="C8937" s="172">
        <v>0.0</v>
      </c>
    </row>
    <row r="8938">
      <c r="A8938" s="47" t="s">
        <v>19</v>
      </c>
      <c r="B8938" s="47">
        <v>177.0</v>
      </c>
      <c r="C8938" s="172">
        <v>0.0833</v>
      </c>
    </row>
    <row r="8939">
      <c r="A8939" s="47" t="s">
        <v>19</v>
      </c>
      <c r="B8939" s="47">
        <v>178.0</v>
      </c>
      <c r="C8939" s="172">
        <v>0.2346</v>
      </c>
    </row>
    <row r="8940">
      <c r="A8940" s="47" t="s">
        <v>19</v>
      </c>
      <c r="B8940" s="47">
        <v>179.0</v>
      </c>
      <c r="C8940" s="172">
        <v>0.3366</v>
      </c>
    </row>
    <row r="8941">
      <c r="A8941" s="47" t="s">
        <v>19</v>
      </c>
      <c r="B8941" s="47">
        <v>180.0</v>
      </c>
      <c r="C8941" s="172">
        <v>0.391</v>
      </c>
    </row>
    <row r="8942">
      <c r="A8942" s="47" t="s">
        <v>19</v>
      </c>
      <c r="B8942" s="47">
        <v>181.0</v>
      </c>
      <c r="C8942" s="172">
        <v>0.39185000000000003</v>
      </c>
    </row>
    <row r="8943">
      <c r="A8943" s="47" t="s">
        <v>19</v>
      </c>
      <c r="B8943" s="47">
        <v>182.0</v>
      </c>
      <c r="C8943" s="172">
        <v>0.3604</v>
      </c>
    </row>
    <row r="8944">
      <c r="A8944" s="47" t="s">
        <v>19</v>
      </c>
      <c r="B8944" s="47">
        <v>183.0</v>
      </c>
      <c r="C8944" s="172">
        <v>0.27455</v>
      </c>
    </row>
    <row r="8945">
      <c r="A8945" s="47" t="s">
        <v>19</v>
      </c>
      <c r="B8945" s="47">
        <v>184.0</v>
      </c>
      <c r="C8945" s="172">
        <v>0.1547</v>
      </c>
    </row>
    <row r="8946">
      <c r="A8946" s="47" t="s">
        <v>19</v>
      </c>
      <c r="B8946" s="47">
        <v>185.0</v>
      </c>
      <c r="C8946" s="172">
        <v>0.0136</v>
      </c>
    </row>
    <row r="8947">
      <c r="A8947" s="47" t="s">
        <v>19</v>
      </c>
      <c r="B8947" s="47">
        <v>186.0</v>
      </c>
      <c r="C8947" s="172">
        <v>0.0</v>
      </c>
    </row>
    <row r="8948">
      <c r="A8948" s="47" t="s">
        <v>19</v>
      </c>
      <c r="B8948" s="47">
        <v>187.0</v>
      </c>
      <c r="C8948" s="172">
        <v>0.0</v>
      </c>
    </row>
    <row r="8949">
      <c r="A8949" s="47" t="s">
        <v>19</v>
      </c>
      <c r="B8949" s="47">
        <v>188.0</v>
      </c>
      <c r="C8949" s="172">
        <v>0.0</v>
      </c>
    </row>
    <row r="8950">
      <c r="A8950" s="47" t="s">
        <v>19</v>
      </c>
      <c r="B8950" s="47">
        <v>189.0</v>
      </c>
      <c r="C8950" s="172">
        <v>0.0</v>
      </c>
    </row>
    <row r="8951">
      <c r="A8951" s="47" t="s">
        <v>19</v>
      </c>
      <c r="B8951" s="47">
        <v>190.0</v>
      </c>
      <c r="C8951" s="172">
        <v>0.0</v>
      </c>
    </row>
    <row r="8952">
      <c r="A8952" s="47" t="s">
        <v>19</v>
      </c>
      <c r="B8952" s="47">
        <v>191.0</v>
      </c>
      <c r="C8952" s="172">
        <v>0.0</v>
      </c>
    </row>
    <row r="8953">
      <c r="A8953" s="47" t="s">
        <v>19</v>
      </c>
      <c r="B8953" s="47">
        <v>192.0</v>
      </c>
      <c r="C8953" s="172">
        <v>0.0</v>
      </c>
    </row>
    <row r="8954">
      <c r="A8954" s="47" t="s">
        <v>19</v>
      </c>
      <c r="B8954" s="47">
        <v>193.0</v>
      </c>
      <c r="C8954" s="172">
        <v>0.0</v>
      </c>
    </row>
    <row r="8955">
      <c r="A8955" s="47" t="s">
        <v>19</v>
      </c>
      <c r="B8955" s="47">
        <v>194.0</v>
      </c>
      <c r="C8955" s="172">
        <v>0.0</v>
      </c>
    </row>
    <row r="8956">
      <c r="A8956" s="47" t="s">
        <v>19</v>
      </c>
      <c r="B8956" s="47">
        <v>195.0</v>
      </c>
      <c r="C8956" s="172">
        <v>0.0</v>
      </c>
    </row>
    <row r="8957">
      <c r="A8957" s="47" t="s">
        <v>19</v>
      </c>
      <c r="B8957" s="47">
        <v>196.0</v>
      </c>
      <c r="C8957" s="172">
        <v>0.0</v>
      </c>
    </row>
    <row r="8958">
      <c r="A8958" s="47" t="s">
        <v>19</v>
      </c>
      <c r="B8958" s="47">
        <v>197.0</v>
      </c>
      <c r="C8958" s="172">
        <v>0.0</v>
      </c>
    </row>
    <row r="8959">
      <c r="A8959" s="47" t="s">
        <v>19</v>
      </c>
      <c r="B8959" s="47">
        <v>198.0</v>
      </c>
      <c r="C8959" s="172">
        <v>0.0</v>
      </c>
    </row>
    <row r="8960">
      <c r="A8960" s="47" t="s">
        <v>19</v>
      </c>
      <c r="B8960" s="47">
        <v>199.0</v>
      </c>
      <c r="C8960" s="172">
        <v>0.0</v>
      </c>
    </row>
    <row r="8961">
      <c r="A8961" s="47" t="s">
        <v>19</v>
      </c>
      <c r="B8961" s="47">
        <v>200.0</v>
      </c>
      <c r="C8961" s="172">
        <v>0.0</v>
      </c>
    </row>
    <row r="8962">
      <c r="A8962" s="47" t="s">
        <v>19</v>
      </c>
      <c r="B8962" s="47">
        <v>201.0</v>
      </c>
      <c r="C8962" s="172">
        <v>0.11220000000000001</v>
      </c>
    </row>
    <row r="8963">
      <c r="A8963" s="47" t="s">
        <v>19</v>
      </c>
      <c r="B8963" s="47">
        <v>202.0</v>
      </c>
      <c r="C8963" s="172">
        <v>0.24819999999999998</v>
      </c>
    </row>
    <row r="8964">
      <c r="A8964" s="47" t="s">
        <v>19</v>
      </c>
      <c r="B8964" s="47">
        <v>203.0</v>
      </c>
      <c r="C8964" s="172">
        <v>0.34</v>
      </c>
    </row>
    <row r="8965">
      <c r="A8965" s="47" t="s">
        <v>19</v>
      </c>
      <c r="B8965" s="47">
        <v>204.0</v>
      </c>
      <c r="C8965" s="172">
        <v>0.39440000000000003</v>
      </c>
    </row>
    <row r="8966">
      <c r="A8966" s="47" t="s">
        <v>19</v>
      </c>
      <c r="B8966" s="47">
        <v>205.0</v>
      </c>
      <c r="C8966" s="172">
        <v>0.40119999999999995</v>
      </c>
    </row>
    <row r="8967">
      <c r="A8967" s="47" t="s">
        <v>19</v>
      </c>
      <c r="B8967" s="47">
        <v>206.0</v>
      </c>
      <c r="C8967" s="172">
        <v>0.29495</v>
      </c>
    </row>
    <row r="8968">
      <c r="A8968" s="47" t="s">
        <v>19</v>
      </c>
      <c r="B8968" s="47">
        <v>207.0</v>
      </c>
      <c r="C8968" s="172">
        <v>0.17085</v>
      </c>
    </row>
    <row r="8969">
      <c r="A8969" s="47" t="s">
        <v>19</v>
      </c>
      <c r="B8969" s="47">
        <v>208.0</v>
      </c>
      <c r="C8969" s="172">
        <v>0.10114999999999999</v>
      </c>
    </row>
    <row r="8970">
      <c r="A8970" s="47" t="s">
        <v>19</v>
      </c>
      <c r="B8970" s="47">
        <v>209.0</v>
      </c>
      <c r="C8970" s="172">
        <v>0.016149999999999998</v>
      </c>
    </row>
    <row r="8971">
      <c r="A8971" s="47" t="s">
        <v>19</v>
      </c>
      <c r="B8971" s="47">
        <v>210.0</v>
      </c>
      <c r="C8971" s="172">
        <v>0.0</v>
      </c>
    </row>
    <row r="8972">
      <c r="A8972" s="47" t="s">
        <v>19</v>
      </c>
      <c r="B8972" s="47">
        <v>211.0</v>
      </c>
      <c r="C8972" s="172">
        <v>0.0</v>
      </c>
    </row>
    <row r="8973">
      <c r="A8973" s="47" t="s">
        <v>19</v>
      </c>
      <c r="B8973" s="47">
        <v>212.0</v>
      </c>
      <c r="C8973" s="172">
        <v>0.0</v>
      </c>
    </row>
    <row r="8974">
      <c r="A8974" s="47" t="s">
        <v>19</v>
      </c>
      <c r="B8974" s="47">
        <v>213.0</v>
      </c>
      <c r="C8974" s="172">
        <v>0.0</v>
      </c>
    </row>
    <row r="8975">
      <c r="A8975" s="47" t="s">
        <v>19</v>
      </c>
      <c r="B8975" s="47">
        <v>214.0</v>
      </c>
      <c r="C8975" s="172">
        <v>0.0</v>
      </c>
    </row>
    <row r="8976">
      <c r="A8976" s="47" t="s">
        <v>19</v>
      </c>
      <c r="B8976" s="47">
        <v>215.0</v>
      </c>
      <c r="C8976" s="172">
        <v>0.0</v>
      </c>
    </row>
    <row r="8977">
      <c r="A8977" s="47" t="s">
        <v>19</v>
      </c>
      <c r="B8977" s="47">
        <v>216.0</v>
      </c>
      <c r="C8977" s="172">
        <v>0.0</v>
      </c>
    </row>
    <row r="8978">
      <c r="A8978" s="47" t="s">
        <v>19</v>
      </c>
      <c r="B8978" s="47">
        <v>217.0</v>
      </c>
      <c r="C8978" s="172">
        <v>0.0</v>
      </c>
    </row>
    <row r="8979">
      <c r="A8979" s="47" t="s">
        <v>19</v>
      </c>
      <c r="B8979" s="47">
        <v>218.0</v>
      </c>
      <c r="C8979" s="172">
        <v>0.0</v>
      </c>
    </row>
    <row r="8980">
      <c r="A8980" s="47" t="s">
        <v>19</v>
      </c>
      <c r="B8980" s="47">
        <v>219.0</v>
      </c>
      <c r="C8980" s="172">
        <v>0.0</v>
      </c>
    </row>
    <row r="8981">
      <c r="A8981" s="47" t="s">
        <v>19</v>
      </c>
      <c r="B8981" s="47">
        <v>220.0</v>
      </c>
      <c r="C8981" s="172">
        <v>0.0</v>
      </c>
    </row>
    <row r="8982">
      <c r="A8982" s="47" t="s">
        <v>19</v>
      </c>
      <c r="B8982" s="47">
        <v>221.0</v>
      </c>
      <c r="C8982" s="172">
        <v>0.0</v>
      </c>
    </row>
    <row r="8983">
      <c r="A8983" s="47" t="s">
        <v>19</v>
      </c>
      <c r="B8983" s="47">
        <v>222.0</v>
      </c>
      <c r="C8983" s="172">
        <v>0.0</v>
      </c>
    </row>
    <row r="8984">
      <c r="A8984" s="47" t="s">
        <v>19</v>
      </c>
      <c r="B8984" s="47">
        <v>223.0</v>
      </c>
      <c r="C8984" s="172">
        <v>0.0</v>
      </c>
    </row>
    <row r="8985">
      <c r="A8985" s="47" t="s">
        <v>19</v>
      </c>
      <c r="B8985" s="47">
        <v>224.0</v>
      </c>
      <c r="C8985" s="172">
        <v>0.0</v>
      </c>
    </row>
    <row r="8986">
      <c r="A8986" s="47" t="s">
        <v>19</v>
      </c>
      <c r="B8986" s="47">
        <v>225.0</v>
      </c>
      <c r="C8986" s="172">
        <v>0.11815</v>
      </c>
    </row>
    <row r="8987">
      <c r="A8987" s="47" t="s">
        <v>19</v>
      </c>
      <c r="B8987" s="47">
        <v>226.0</v>
      </c>
      <c r="C8987" s="172">
        <v>0.24224999999999997</v>
      </c>
    </row>
    <row r="8988">
      <c r="A8988" s="47" t="s">
        <v>19</v>
      </c>
      <c r="B8988" s="47">
        <v>227.0</v>
      </c>
      <c r="C8988" s="172">
        <v>0.35359999999999997</v>
      </c>
    </row>
    <row r="8989">
      <c r="A8989" s="47" t="s">
        <v>19</v>
      </c>
      <c r="B8989" s="47">
        <v>228.0</v>
      </c>
      <c r="C8989" s="172">
        <v>0.39864999999999995</v>
      </c>
    </row>
    <row r="8990">
      <c r="A8990" s="47" t="s">
        <v>19</v>
      </c>
      <c r="B8990" s="47">
        <v>229.0</v>
      </c>
      <c r="C8990" s="172">
        <v>0.31365</v>
      </c>
    </row>
    <row r="8991">
      <c r="A8991" s="47" t="s">
        <v>19</v>
      </c>
      <c r="B8991" s="47">
        <v>230.0</v>
      </c>
      <c r="C8991" s="172">
        <v>0.25839999999999996</v>
      </c>
    </row>
    <row r="8992">
      <c r="A8992" s="47" t="s">
        <v>19</v>
      </c>
      <c r="B8992" s="47">
        <v>231.0</v>
      </c>
      <c r="C8992" s="172">
        <v>0.2057</v>
      </c>
    </row>
    <row r="8993">
      <c r="A8993" s="47" t="s">
        <v>19</v>
      </c>
      <c r="B8993" s="47">
        <v>232.0</v>
      </c>
      <c r="C8993" s="172">
        <v>0.11645000000000001</v>
      </c>
    </row>
    <row r="8994">
      <c r="A8994" s="47" t="s">
        <v>19</v>
      </c>
      <c r="B8994" s="47">
        <v>233.0</v>
      </c>
      <c r="C8994" s="172">
        <v>0.017</v>
      </c>
    </row>
    <row r="8995">
      <c r="A8995" s="47" t="s">
        <v>19</v>
      </c>
      <c r="B8995" s="47">
        <v>234.0</v>
      </c>
      <c r="C8995" s="172">
        <v>0.0</v>
      </c>
    </row>
    <row r="8996">
      <c r="A8996" s="47" t="s">
        <v>19</v>
      </c>
      <c r="B8996" s="47">
        <v>235.0</v>
      </c>
      <c r="C8996" s="172">
        <v>0.0</v>
      </c>
    </row>
    <row r="8997">
      <c r="A8997" s="47" t="s">
        <v>19</v>
      </c>
      <c r="B8997" s="47">
        <v>236.0</v>
      </c>
      <c r="C8997" s="172">
        <v>0.0</v>
      </c>
    </row>
    <row r="8998">
      <c r="A8998" s="47" t="s">
        <v>19</v>
      </c>
      <c r="B8998" s="47">
        <v>237.0</v>
      </c>
      <c r="C8998" s="172">
        <v>0.0</v>
      </c>
    </row>
    <row r="8999">
      <c r="A8999" s="47" t="s">
        <v>19</v>
      </c>
      <c r="B8999" s="47">
        <v>238.0</v>
      </c>
      <c r="C8999" s="172">
        <v>0.0</v>
      </c>
    </row>
    <row r="9000">
      <c r="A9000" s="47" t="s">
        <v>19</v>
      </c>
      <c r="B9000" s="47">
        <v>239.0</v>
      </c>
      <c r="C9000" s="172">
        <v>0.0</v>
      </c>
    </row>
    <row r="9001">
      <c r="A9001" s="47" t="s">
        <v>19</v>
      </c>
      <c r="B9001" s="47">
        <v>240.0</v>
      </c>
      <c r="C9001" s="172">
        <v>0.0</v>
      </c>
    </row>
    <row r="9002">
      <c r="A9002" s="47" t="s">
        <v>19</v>
      </c>
      <c r="B9002" s="47">
        <v>241.0</v>
      </c>
      <c r="C9002" s="172">
        <v>0.0</v>
      </c>
    </row>
    <row r="9003">
      <c r="A9003" s="47" t="s">
        <v>19</v>
      </c>
      <c r="B9003" s="47">
        <v>242.0</v>
      </c>
      <c r="C9003" s="172">
        <v>0.0</v>
      </c>
    </row>
    <row r="9004">
      <c r="A9004" s="47" t="s">
        <v>19</v>
      </c>
      <c r="B9004" s="47">
        <v>243.0</v>
      </c>
      <c r="C9004" s="172">
        <v>0.0</v>
      </c>
    </row>
    <row r="9005">
      <c r="A9005" s="47" t="s">
        <v>19</v>
      </c>
      <c r="B9005" s="47">
        <v>244.0</v>
      </c>
      <c r="C9005" s="172">
        <v>0.0</v>
      </c>
    </row>
    <row r="9006">
      <c r="A9006" s="47" t="s">
        <v>19</v>
      </c>
      <c r="B9006" s="47">
        <v>245.0</v>
      </c>
      <c r="C9006" s="172">
        <v>0.0</v>
      </c>
    </row>
    <row r="9007">
      <c r="A9007" s="47" t="s">
        <v>19</v>
      </c>
      <c r="B9007" s="47">
        <v>246.0</v>
      </c>
      <c r="C9007" s="172">
        <v>0.0</v>
      </c>
    </row>
    <row r="9008">
      <c r="A9008" s="47" t="s">
        <v>19</v>
      </c>
      <c r="B9008" s="47">
        <v>247.0</v>
      </c>
      <c r="C9008" s="172">
        <v>0.0</v>
      </c>
    </row>
    <row r="9009">
      <c r="A9009" s="47" t="s">
        <v>19</v>
      </c>
      <c r="B9009" s="47">
        <v>248.0</v>
      </c>
      <c r="C9009" s="172">
        <v>0.0</v>
      </c>
    </row>
    <row r="9010">
      <c r="A9010" s="47" t="s">
        <v>19</v>
      </c>
      <c r="B9010" s="47">
        <v>249.0</v>
      </c>
      <c r="C9010" s="172">
        <v>0.045899999999999996</v>
      </c>
    </row>
    <row r="9011">
      <c r="A9011" s="47" t="s">
        <v>19</v>
      </c>
      <c r="B9011" s="47">
        <v>250.0</v>
      </c>
      <c r="C9011" s="172">
        <v>0.22865000000000002</v>
      </c>
    </row>
    <row r="9012">
      <c r="A9012" s="47" t="s">
        <v>19</v>
      </c>
      <c r="B9012" s="47">
        <v>251.0</v>
      </c>
      <c r="C9012" s="172">
        <v>0.28475</v>
      </c>
    </row>
    <row r="9013">
      <c r="A9013" s="47" t="s">
        <v>19</v>
      </c>
      <c r="B9013" s="47">
        <v>252.0</v>
      </c>
      <c r="C9013" s="172">
        <v>0.40459999999999996</v>
      </c>
    </row>
    <row r="9014">
      <c r="A9014" s="47" t="s">
        <v>19</v>
      </c>
      <c r="B9014" s="47">
        <v>253.0</v>
      </c>
      <c r="C9014" s="172">
        <v>0.41395</v>
      </c>
    </row>
    <row r="9015">
      <c r="A9015" s="47" t="s">
        <v>19</v>
      </c>
      <c r="B9015" s="47">
        <v>254.0</v>
      </c>
      <c r="C9015" s="172">
        <v>0.374</v>
      </c>
    </row>
    <row r="9016">
      <c r="A9016" s="47" t="s">
        <v>19</v>
      </c>
      <c r="B9016" s="47">
        <v>255.0</v>
      </c>
      <c r="C9016" s="172">
        <v>0.29324999999999996</v>
      </c>
    </row>
    <row r="9017">
      <c r="A9017" s="47" t="s">
        <v>19</v>
      </c>
      <c r="B9017" s="47">
        <v>256.0</v>
      </c>
      <c r="C9017" s="172">
        <v>0.16405</v>
      </c>
    </row>
    <row r="9018">
      <c r="A9018" s="47" t="s">
        <v>19</v>
      </c>
      <c r="B9018" s="47">
        <v>257.0</v>
      </c>
      <c r="C9018" s="172">
        <v>0.016149999999999998</v>
      </c>
    </row>
    <row r="9019">
      <c r="A9019" s="47" t="s">
        <v>19</v>
      </c>
      <c r="B9019" s="47">
        <v>258.0</v>
      </c>
      <c r="C9019" s="172">
        <v>0.0</v>
      </c>
    </row>
    <row r="9020">
      <c r="A9020" s="47" t="s">
        <v>19</v>
      </c>
      <c r="B9020" s="47">
        <v>259.0</v>
      </c>
      <c r="C9020" s="172">
        <v>0.0</v>
      </c>
    </row>
    <row r="9021">
      <c r="A9021" s="47" t="s">
        <v>19</v>
      </c>
      <c r="B9021" s="47">
        <v>260.0</v>
      </c>
      <c r="C9021" s="172">
        <v>0.0</v>
      </c>
    </row>
    <row r="9022">
      <c r="A9022" s="47" t="s">
        <v>19</v>
      </c>
      <c r="B9022" s="47">
        <v>261.0</v>
      </c>
      <c r="C9022" s="172">
        <v>0.0</v>
      </c>
    </row>
    <row r="9023">
      <c r="A9023" s="47" t="s">
        <v>19</v>
      </c>
      <c r="B9023" s="47">
        <v>262.0</v>
      </c>
      <c r="C9023" s="172">
        <v>0.0</v>
      </c>
    </row>
    <row r="9024">
      <c r="A9024" s="47" t="s">
        <v>19</v>
      </c>
      <c r="B9024" s="47">
        <v>263.0</v>
      </c>
      <c r="C9024" s="172">
        <v>0.0</v>
      </c>
    </row>
    <row r="9025">
      <c r="A9025" s="47" t="s">
        <v>19</v>
      </c>
      <c r="B9025" s="47">
        <v>264.0</v>
      </c>
      <c r="C9025" s="172">
        <v>0.0</v>
      </c>
    </row>
    <row r="9026">
      <c r="A9026" s="47" t="s">
        <v>19</v>
      </c>
      <c r="B9026" s="47">
        <v>265.0</v>
      </c>
      <c r="C9026" s="172">
        <v>0.0</v>
      </c>
    </row>
    <row r="9027">
      <c r="A9027" s="47" t="s">
        <v>19</v>
      </c>
      <c r="B9027" s="47">
        <v>266.0</v>
      </c>
      <c r="C9027" s="172">
        <v>0.0</v>
      </c>
    </row>
    <row r="9028">
      <c r="A9028" s="47" t="s">
        <v>19</v>
      </c>
      <c r="B9028" s="47">
        <v>267.0</v>
      </c>
      <c r="C9028" s="172">
        <v>0.0</v>
      </c>
    </row>
    <row r="9029">
      <c r="A9029" s="47" t="s">
        <v>19</v>
      </c>
      <c r="B9029" s="47">
        <v>268.0</v>
      </c>
      <c r="C9029" s="172">
        <v>0.0</v>
      </c>
    </row>
    <row r="9030">
      <c r="A9030" s="47" t="s">
        <v>19</v>
      </c>
      <c r="B9030" s="47">
        <v>269.0</v>
      </c>
      <c r="C9030" s="172">
        <v>0.0</v>
      </c>
    </row>
    <row r="9031">
      <c r="A9031" s="47" t="s">
        <v>19</v>
      </c>
      <c r="B9031" s="47">
        <v>270.0</v>
      </c>
      <c r="C9031" s="172">
        <v>0.0</v>
      </c>
    </row>
    <row r="9032">
      <c r="A9032" s="47" t="s">
        <v>19</v>
      </c>
      <c r="B9032" s="47">
        <v>271.0</v>
      </c>
      <c r="C9032" s="172">
        <v>0.0</v>
      </c>
    </row>
    <row r="9033">
      <c r="A9033" s="47" t="s">
        <v>19</v>
      </c>
      <c r="B9033" s="47">
        <v>272.0</v>
      </c>
      <c r="C9033" s="172">
        <v>0.0</v>
      </c>
    </row>
    <row r="9034">
      <c r="A9034" s="47" t="s">
        <v>19</v>
      </c>
      <c r="B9034" s="47">
        <v>273.0</v>
      </c>
      <c r="C9034" s="172">
        <v>0.11220000000000001</v>
      </c>
    </row>
    <row r="9035">
      <c r="A9035" s="47" t="s">
        <v>19</v>
      </c>
      <c r="B9035" s="47">
        <v>274.0</v>
      </c>
      <c r="C9035" s="172">
        <v>0.23885</v>
      </c>
    </row>
    <row r="9036">
      <c r="A9036" s="47" t="s">
        <v>19</v>
      </c>
      <c r="B9036" s="47">
        <v>275.0</v>
      </c>
      <c r="C9036" s="172">
        <v>0.34425</v>
      </c>
    </row>
    <row r="9037">
      <c r="A9037" s="47" t="s">
        <v>19</v>
      </c>
      <c r="B9037" s="47">
        <v>276.0</v>
      </c>
      <c r="C9037" s="172">
        <v>0.40035</v>
      </c>
    </row>
    <row r="9038">
      <c r="A9038" s="47" t="s">
        <v>19</v>
      </c>
      <c r="B9038" s="47">
        <v>277.0</v>
      </c>
      <c r="C9038" s="172">
        <v>0.41054999999999997</v>
      </c>
    </row>
    <row r="9039">
      <c r="A9039" s="47" t="s">
        <v>19</v>
      </c>
      <c r="B9039" s="47">
        <v>278.0</v>
      </c>
      <c r="C9039" s="172">
        <v>0.3706</v>
      </c>
    </row>
    <row r="9040">
      <c r="A9040" s="47" t="s">
        <v>19</v>
      </c>
      <c r="B9040" s="47">
        <v>279.0</v>
      </c>
      <c r="C9040" s="172">
        <v>0.28305</v>
      </c>
    </row>
    <row r="9041">
      <c r="A9041" s="47" t="s">
        <v>19</v>
      </c>
      <c r="B9041" s="47">
        <v>280.0</v>
      </c>
      <c r="C9041" s="172">
        <v>0.1632</v>
      </c>
    </row>
    <row r="9042">
      <c r="A9042" s="47" t="s">
        <v>19</v>
      </c>
      <c r="B9042" s="47">
        <v>281.0</v>
      </c>
      <c r="C9042" s="172">
        <v>0.019549999999999998</v>
      </c>
    </row>
    <row r="9043">
      <c r="A9043" s="47" t="s">
        <v>19</v>
      </c>
      <c r="B9043" s="47">
        <v>282.0</v>
      </c>
      <c r="C9043" s="172">
        <v>0.0</v>
      </c>
    </row>
    <row r="9044">
      <c r="A9044" s="47" t="s">
        <v>19</v>
      </c>
      <c r="B9044" s="47">
        <v>283.0</v>
      </c>
      <c r="C9044" s="172">
        <v>0.0</v>
      </c>
    </row>
    <row r="9045">
      <c r="A9045" s="47" t="s">
        <v>19</v>
      </c>
      <c r="B9045" s="47">
        <v>284.0</v>
      </c>
      <c r="C9045" s="172">
        <v>0.0</v>
      </c>
    </row>
    <row r="9046">
      <c r="A9046" s="47" t="s">
        <v>19</v>
      </c>
      <c r="B9046" s="47">
        <v>285.0</v>
      </c>
      <c r="C9046" s="172">
        <v>0.0</v>
      </c>
    </row>
    <row r="9047">
      <c r="A9047" s="47" t="s">
        <v>19</v>
      </c>
      <c r="B9047" s="47">
        <v>286.0</v>
      </c>
      <c r="C9047" s="172">
        <v>0.0</v>
      </c>
    </row>
    <row r="9048">
      <c r="A9048" s="47" t="s">
        <v>19</v>
      </c>
      <c r="B9048" s="47">
        <v>287.0</v>
      </c>
      <c r="C9048" s="172">
        <v>0.0</v>
      </c>
    </row>
    <row r="9049">
      <c r="A9049" s="47" t="s">
        <v>19</v>
      </c>
      <c r="B9049" s="47">
        <v>288.0</v>
      </c>
      <c r="C9049" s="172">
        <v>0.0</v>
      </c>
    </row>
    <row r="9050">
      <c r="A9050" s="47" t="s">
        <v>19</v>
      </c>
      <c r="B9050" s="47">
        <v>289.0</v>
      </c>
      <c r="C9050" s="172">
        <v>0.0</v>
      </c>
    </row>
    <row r="9051">
      <c r="A9051" s="47" t="s">
        <v>19</v>
      </c>
      <c r="B9051" s="47">
        <v>290.0</v>
      </c>
      <c r="C9051" s="172">
        <v>0.0</v>
      </c>
    </row>
    <row r="9052">
      <c r="A9052" s="47" t="s">
        <v>19</v>
      </c>
      <c r="B9052" s="47">
        <v>291.0</v>
      </c>
      <c r="C9052" s="172">
        <v>0.0</v>
      </c>
    </row>
    <row r="9053">
      <c r="A9053" s="47" t="s">
        <v>19</v>
      </c>
      <c r="B9053" s="47">
        <v>292.0</v>
      </c>
      <c r="C9053" s="172">
        <v>0.0</v>
      </c>
    </row>
    <row r="9054">
      <c r="A9054" s="47" t="s">
        <v>19</v>
      </c>
      <c r="B9054" s="47">
        <v>293.0</v>
      </c>
      <c r="C9054" s="172">
        <v>0.0</v>
      </c>
    </row>
    <row r="9055">
      <c r="A9055" s="47" t="s">
        <v>19</v>
      </c>
      <c r="B9055" s="47">
        <v>294.0</v>
      </c>
      <c r="C9055" s="172">
        <v>0.0</v>
      </c>
    </row>
    <row r="9056">
      <c r="A9056" s="47" t="s">
        <v>19</v>
      </c>
      <c r="B9056" s="47">
        <v>295.0</v>
      </c>
      <c r="C9056" s="172">
        <v>0.0</v>
      </c>
    </row>
    <row r="9057">
      <c r="A9057" s="47" t="s">
        <v>19</v>
      </c>
      <c r="B9057" s="47">
        <v>296.0</v>
      </c>
      <c r="C9057" s="172">
        <v>0.0</v>
      </c>
    </row>
    <row r="9058">
      <c r="A9058" s="47" t="s">
        <v>19</v>
      </c>
      <c r="B9058" s="47">
        <v>297.0</v>
      </c>
      <c r="C9058" s="172">
        <v>0.1139</v>
      </c>
    </row>
    <row r="9059">
      <c r="A9059" s="47" t="s">
        <v>19</v>
      </c>
      <c r="B9059" s="47">
        <v>298.0</v>
      </c>
      <c r="C9059" s="172">
        <v>0.24479999999999996</v>
      </c>
    </row>
    <row r="9060">
      <c r="A9060" s="47" t="s">
        <v>19</v>
      </c>
      <c r="B9060" s="47">
        <v>299.0</v>
      </c>
      <c r="C9060" s="172">
        <v>0.3485</v>
      </c>
    </row>
    <row r="9061">
      <c r="A9061" s="47" t="s">
        <v>19</v>
      </c>
      <c r="B9061" s="47">
        <v>300.0</v>
      </c>
      <c r="C9061" s="172">
        <v>0.40714999999999996</v>
      </c>
    </row>
    <row r="9062">
      <c r="A9062" s="47" t="s">
        <v>19</v>
      </c>
      <c r="B9062" s="47">
        <v>301.0</v>
      </c>
      <c r="C9062" s="172">
        <v>0.40375</v>
      </c>
    </row>
    <row r="9063">
      <c r="A9063" s="47" t="s">
        <v>19</v>
      </c>
      <c r="B9063" s="47">
        <v>302.0</v>
      </c>
      <c r="C9063" s="172">
        <v>0.3094</v>
      </c>
    </row>
    <row r="9064">
      <c r="A9064" s="47" t="s">
        <v>19</v>
      </c>
      <c r="B9064" s="47">
        <v>303.0</v>
      </c>
      <c r="C9064" s="172">
        <v>0.26775</v>
      </c>
    </row>
    <row r="9065">
      <c r="A9065" s="47" t="s">
        <v>19</v>
      </c>
      <c r="B9065" s="47">
        <v>304.0</v>
      </c>
      <c r="C9065" s="172">
        <v>0.15639999999999998</v>
      </c>
    </row>
    <row r="9066">
      <c r="A9066" s="47" t="s">
        <v>19</v>
      </c>
      <c r="B9066" s="47">
        <v>305.0</v>
      </c>
      <c r="C9066" s="172">
        <v>0.02125</v>
      </c>
    </row>
    <row r="9067">
      <c r="A9067" s="47" t="s">
        <v>19</v>
      </c>
      <c r="B9067" s="47">
        <v>306.0</v>
      </c>
      <c r="C9067" s="172">
        <v>0.0</v>
      </c>
    </row>
    <row r="9068">
      <c r="A9068" s="47" t="s">
        <v>19</v>
      </c>
      <c r="B9068" s="47">
        <v>307.0</v>
      </c>
      <c r="C9068" s="172">
        <v>0.0</v>
      </c>
    </row>
    <row r="9069">
      <c r="A9069" s="47" t="s">
        <v>19</v>
      </c>
      <c r="B9069" s="47">
        <v>308.0</v>
      </c>
      <c r="C9069" s="172">
        <v>0.0</v>
      </c>
    </row>
    <row r="9070">
      <c r="A9070" s="47" t="s">
        <v>19</v>
      </c>
      <c r="B9070" s="47">
        <v>309.0</v>
      </c>
      <c r="C9070" s="172">
        <v>0.0</v>
      </c>
    </row>
    <row r="9071">
      <c r="A9071" s="47" t="s">
        <v>19</v>
      </c>
      <c r="B9071" s="47">
        <v>310.0</v>
      </c>
      <c r="C9071" s="172">
        <v>0.0</v>
      </c>
    </row>
    <row r="9072">
      <c r="A9072" s="47" t="s">
        <v>19</v>
      </c>
      <c r="B9072" s="47">
        <v>311.0</v>
      </c>
      <c r="C9072" s="172">
        <v>0.0</v>
      </c>
    </row>
    <row r="9073">
      <c r="A9073" s="47" t="s">
        <v>19</v>
      </c>
      <c r="B9073" s="47">
        <v>312.0</v>
      </c>
      <c r="C9073" s="172">
        <v>0.0</v>
      </c>
    </row>
    <row r="9074">
      <c r="A9074" s="47" t="s">
        <v>19</v>
      </c>
      <c r="B9074" s="47">
        <v>313.0</v>
      </c>
      <c r="C9074" s="172">
        <v>0.0</v>
      </c>
    </row>
    <row r="9075">
      <c r="A9075" s="47" t="s">
        <v>19</v>
      </c>
      <c r="B9075" s="47">
        <v>314.0</v>
      </c>
      <c r="C9075" s="172">
        <v>0.0</v>
      </c>
    </row>
    <row r="9076">
      <c r="A9076" s="47" t="s">
        <v>19</v>
      </c>
      <c r="B9076" s="47">
        <v>315.0</v>
      </c>
      <c r="C9076" s="172">
        <v>0.0</v>
      </c>
    </row>
    <row r="9077">
      <c r="A9077" s="47" t="s">
        <v>19</v>
      </c>
      <c r="B9077" s="47">
        <v>316.0</v>
      </c>
      <c r="C9077" s="172">
        <v>0.0</v>
      </c>
    </row>
    <row r="9078">
      <c r="A9078" s="47" t="s">
        <v>19</v>
      </c>
      <c r="B9078" s="47">
        <v>317.0</v>
      </c>
      <c r="C9078" s="172">
        <v>0.0</v>
      </c>
    </row>
    <row r="9079">
      <c r="A9079" s="47" t="s">
        <v>19</v>
      </c>
      <c r="B9079" s="47">
        <v>318.0</v>
      </c>
      <c r="C9079" s="172">
        <v>0.0</v>
      </c>
    </row>
    <row r="9080">
      <c r="A9080" s="47" t="s">
        <v>19</v>
      </c>
      <c r="B9080" s="47">
        <v>319.0</v>
      </c>
      <c r="C9080" s="172">
        <v>0.0</v>
      </c>
    </row>
    <row r="9081">
      <c r="A9081" s="47" t="s">
        <v>19</v>
      </c>
      <c r="B9081" s="47">
        <v>320.0</v>
      </c>
      <c r="C9081" s="172">
        <v>0.0</v>
      </c>
    </row>
    <row r="9082">
      <c r="A9082" s="47" t="s">
        <v>19</v>
      </c>
      <c r="B9082" s="47">
        <v>321.0</v>
      </c>
      <c r="C9082" s="172">
        <v>0.1139</v>
      </c>
    </row>
    <row r="9083">
      <c r="A9083" s="47" t="s">
        <v>19</v>
      </c>
      <c r="B9083" s="47">
        <v>322.0</v>
      </c>
      <c r="C9083" s="172">
        <v>0.2363</v>
      </c>
    </row>
    <row r="9084">
      <c r="A9084" s="47" t="s">
        <v>19</v>
      </c>
      <c r="B9084" s="47">
        <v>323.0</v>
      </c>
      <c r="C9084" s="172">
        <v>0.3298</v>
      </c>
    </row>
    <row r="9085">
      <c r="A9085" s="47" t="s">
        <v>19</v>
      </c>
      <c r="B9085" s="47">
        <v>324.0</v>
      </c>
      <c r="C9085" s="172">
        <v>0.40714999999999996</v>
      </c>
    </row>
    <row r="9086">
      <c r="A9086" s="47" t="s">
        <v>19</v>
      </c>
      <c r="B9086" s="47">
        <v>325.0</v>
      </c>
      <c r="C9086" s="172">
        <v>0.41735</v>
      </c>
    </row>
    <row r="9087">
      <c r="A9087" s="47" t="s">
        <v>19</v>
      </c>
      <c r="B9087" s="47">
        <v>326.0</v>
      </c>
      <c r="C9087" s="172">
        <v>0.37825</v>
      </c>
    </row>
    <row r="9088">
      <c r="A9088" s="47" t="s">
        <v>19</v>
      </c>
      <c r="B9088" s="47">
        <v>327.0</v>
      </c>
      <c r="C9088" s="172">
        <v>0.29495</v>
      </c>
    </row>
    <row r="9089">
      <c r="A9089" s="47" t="s">
        <v>19</v>
      </c>
      <c r="B9089" s="47">
        <v>328.0</v>
      </c>
      <c r="C9089" s="172">
        <v>0.16745000000000002</v>
      </c>
    </row>
    <row r="9090">
      <c r="A9090" s="47" t="s">
        <v>19</v>
      </c>
      <c r="B9090" s="47">
        <v>329.0</v>
      </c>
      <c r="C9090" s="172">
        <v>0.019549999999999998</v>
      </c>
    </row>
    <row r="9091">
      <c r="A9091" s="47" t="s">
        <v>19</v>
      </c>
      <c r="B9091" s="47">
        <v>330.0</v>
      </c>
      <c r="C9091" s="172">
        <v>0.0</v>
      </c>
    </row>
    <row r="9092">
      <c r="A9092" s="47" t="s">
        <v>19</v>
      </c>
      <c r="B9092" s="47">
        <v>331.0</v>
      </c>
      <c r="C9092" s="172">
        <v>0.0</v>
      </c>
    </row>
    <row r="9093">
      <c r="A9093" s="47" t="s">
        <v>19</v>
      </c>
      <c r="B9093" s="47">
        <v>332.0</v>
      </c>
      <c r="C9093" s="172">
        <v>0.0</v>
      </c>
    </row>
    <row r="9094">
      <c r="A9094" s="47" t="s">
        <v>19</v>
      </c>
      <c r="B9094" s="47">
        <v>333.0</v>
      </c>
      <c r="C9094" s="172">
        <v>0.0</v>
      </c>
    </row>
    <row r="9095">
      <c r="A9095" s="47" t="s">
        <v>19</v>
      </c>
      <c r="B9095" s="47">
        <v>334.0</v>
      </c>
      <c r="C9095" s="172">
        <v>0.0</v>
      </c>
    </row>
    <row r="9096">
      <c r="A9096" s="47" t="s">
        <v>19</v>
      </c>
      <c r="B9096" s="47">
        <v>335.0</v>
      </c>
      <c r="C9096" s="172">
        <v>0.0</v>
      </c>
    </row>
    <row r="9097">
      <c r="A9097" s="47" t="s">
        <v>19</v>
      </c>
      <c r="B9097" s="47">
        <v>336.0</v>
      </c>
      <c r="C9097" s="172">
        <v>0.0</v>
      </c>
    </row>
    <row r="9098">
      <c r="A9098" s="47" t="s">
        <v>19</v>
      </c>
      <c r="B9098" s="47">
        <v>337.0</v>
      </c>
      <c r="C9098" s="172">
        <v>0.0</v>
      </c>
    </row>
    <row r="9099">
      <c r="A9099" s="47" t="s">
        <v>19</v>
      </c>
      <c r="B9099" s="47">
        <v>338.0</v>
      </c>
      <c r="C9099" s="172">
        <v>0.0</v>
      </c>
    </row>
    <row r="9100">
      <c r="A9100" s="47" t="s">
        <v>19</v>
      </c>
      <c r="B9100" s="47">
        <v>339.0</v>
      </c>
      <c r="C9100" s="172">
        <v>0.0</v>
      </c>
    </row>
    <row r="9101">
      <c r="A9101" s="47" t="s">
        <v>19</v>
      </c>
      <c r="B9101" s="47">
        <v>340.0</v>
      </c>
      <c r="C9101" s="172">
        <v>0.0</v>
      </c>
    </row>
    <row r="9102">
      <c r="A9102" s="47" t="s">
        <v>19</v>
      </c>
      <c r="B9102" s="47">
        <v>341.0</v>
      </c>
      <c r="C9102" s="172">
        <v>0.0</v>
      </c>
    </row>
    <row r="9103">
      <c r="A9103" s="47" t="s">
        <v>19</v>
      </c>
      <c r="B9103" s="47">
        <v>342.0</v>
      </c>
      <c r="C9103" s="172">
        <v>0.0</v>
      </c>
    </row>
    <row r="9104">
      <c r="A9104" s="47" t="s">
        <v>19</v>
      </c>
      <c r="B9104" s="47">
        <v>343.0</v>
      </c>
      <c r="C9104" s="172">
        <v>0.0</v>
      </c>
    </row>
    <row r="9105">
      <c r="A9105" s="47" t="s">
        <v>19</v>
      </c>
      <c r="B9105" s="47">
        <v>344.0</v>
      </c>
      <c r="C9105" s="172">
        <v>0.0</v>
      </c>
    </row>
    <row r="9106">
      <c r="A9106" s="47" t="s">
        <v>19</v>
      </c>
      <c r="B9106" s="47">
        <v>345.0</v>
      </c>
      <c r="C9106" s="172">
        <v>0.11645000000000001</v>
      </c>
    </row>
    <row r="9107">
      <c r="A9107" s="47" t="s">
        <v>19</v>
      </c>
      <c r="B9107" s="47">
        <v>346.0</v>
      </c>
      <c r="C9107" s="172">
        <v>0.24649999999999997</v>
      </c>
    </row>
    <row r="9108">
      <c r="A9108" s="47" t="s">
        <v>19</v>
      </c>
      <c r="B9108" s="47">
        <v>347.0</v>
      </c>
      <c r="C9108" s="172">
        <v>0.35274999999999995</v>
      </c>
    </row>
    <row r="9109">
      <c r="A9109" s="47" t="s">
        <v>19</v>
      </c>
      <c r="B9109" s="47">
        <v>348.0</v>
      </c>
      <c r="C9109" s="172">
        <v>0.41225</v>
      </c>
    </row>
    <row r="9110">
      <c r="A9110" s="47" t="s">
        <v>19</v>
      </c>
      <c r="B9110" s="47">
        <v>349.0</v>
      </c>
      <c r="C9110" s="172">
        <v>0.42075</v>
      </c>
    </row>
    <row r="9111">
      <c r="A9111" s="47" t="s">
        <v>19</v>
      </c>
      <c r="B9111" s="47">
        <v>350.0</v>
      </c>
      <c r="C9111" s="172">
        <v>0.38079999999999997</v>
      </c>
    </row>
    <row r="9112">
      <c r="A9112" s="47" t="s">
        <v>19</v>
      </c>
      <c r="B9112" s="47">
        <v>351.0</v>
      </c>
      <c r="C9112" s="172">
        <v>0.047599999999999996</v>
      </c>
    </row>
    <row r="9113">
      <c r="A9113" s="47" t="s">
        <v>19</v>
      </c>
      <c r="B9113" s="47">
        <v>352.0</v>
      </c>
      <c r="C9113" s="172">
        <v>0.17679999999999998</v>
      </c>
    </row>
    <row r="9114">
      <c r="A9114" s="47" t="s">
        <v>19</v>
      </c>
      <c r="B9114" s="47">
        <v>353.0</v>
      </c>
      <c r="C9114" s="172">
        <v>0.019549999999999998</v>
      </c>
    </row>
    <row r="9115">
      <c r="A9115" s="47" t="s">
        <v>19</v>
      </c>
      <c r="B9115" s="47">
        <v>354.0</v>
      </c>
      <c r="C9115" s="172">
        <v>0.0</v>
      </c>
    </row>
    <row r="9116">
      <c r="A9116" s="47" t="s">
        <v>19</v>
      </c>
      <c r="B9116" s="47">
        <v>355.0</v>
      </c>
      <c r="C9116" s="172">
        <v>0.0</v>
      </c>
    </row>
    <row r="9117">
      <c r="A9117" s="47" t="s">
        <v>19</v>
      </c>
      <c r="B9117" s="47">
        <v>356.0</v>
      </c>
      <c r="C9117" s="172">
        <v>0.0</v>
      </c>
    </row>
    <row r="9118">
      <c r="A9118" s="47" t="s">
        <v>19</v>
      </c>
      <c r="B9118" s="47">
        <v>357.0</v>
      </c>
      <c r="C9118" s="172">
        <v>0.0</v>
      </c>
    </row>
    <row r="9119">
      <c r="A9119" s="47" t="s">
        <v>19</v>
      </c>
      <c r="B9119" s="47">
        <v>358.0</v>
      </c>
      <c r="C9119" s="172">
        <v>0.0</v>
      </c>
    </row>
    <row r="9120">
      <c r="A9120" s="47" t="s">
        <v>19</v>
      </c>
      <c r="B9120" s="47">
        <v>359.0</v>
      </c>
      <c r="C9120" s="172">
        <v>0.0</v>
      </c>
    </row>
    <row r="9121">
      <c r="A9121" s="47" t="s">
        <v>19</v>
      </c>
      <c r="B9121" s="47">
        <v>360.0</v>
      </c>
      <c r="C9121" s="172">
        <v>0.0</v>
      </c>
    </row>
    <row r="9122">
      <c r="A9122" s="47" t="s">
        <v>19</v>
      </c>
      <c r="B9122" s="47">
        <v>361.0</v>
      </c>
      <c r="C9122" s="172">
        <v>0.0</v>
      </c>
    </row>
    <row r="9123">
      <c r="A9123" s="47" t="s">
        <v>19</v>
      </c>
      <c r="B9123" s="47">
        <v>362.0</v>
      </c>
      <c r="C9123" s="172">
        <v>0.0</v>
      </c>
    </row>
    <row r="9124">
      <c r="A9124" s="47" t="s">
        <v>19</v>
      </c>
      <c r="B9124" s="47">
        <v>363.0</v>
      </c>
      <c r="C9124" s="172">
        <v>0.0</v>
      </c>
    </row>
    <row r="9125">
      <c r="A9125" s="47" t="s">
        <v>19</v>
      </c>
      <c r="B9125" s="47">
        <v>364.0</v>
      </c>
      <c r="C9125" s="172">
        <v>0.0</v>
      </c>
    </row>
    <row r="9126">
      <c r="A9126" s="47" t="s">
        <v>19</v>
      </c>
      <c r="B9126" s="47">
        <v>365.0</v>
      </c>
      <c r="C9126" s="172">
        <v>0.0</v>
      </c>
    </row>
    <row r="9127">
      <c r="A9127" s="47" t="s">
        <v>19</v>
      </c>
      <c r="B9127" s="47">
        <v>366.0</v>
      </c>
      <c r="C9127" s="172">
        <v>0.0</v>
      </c>
    </row>
    <row r="9128">
      <c r="A9128" s="47" t="s">
        <v>19</v>
      </c>
      <c r="B9128" s="47">
        <v>367.0</v>
      </c>
      <c r="C9128" s="172">
        <v>0.0</v>
      </c>
    </row>
    <row r="9129">
      <c r="A9129" s="47" t="s">
        <v>19</v>
      </c>
      <c r="B9129" s="47">
        <v>368.0</v>
      </c>
      <c r="C9129" s="172">
        <v>0.0</v>
      </c>
    </row>
    <row r="9130">
      <c r="A9130" s="47" t="s">
        <v>19</v>
      </c>
      <c r="B9130" s="47">
        <v>369.0</v>
      </c>
      <c r="C9130" s="172">
        <v>0.11560000000000001</v>
      </c>
    </row>
    <row r="9131">
      <c r="A9131" s="47" t="s">
        <v>19</v>
      </c>
      <c r="B9131" s="47">
        <v>370.0</v>
      </c>
      <c r="C9131" s="172">
        <v>0.24649999999999997</v>
      </c>
    </row>
    <row r="9132">
      <c r="A9132" s="47" t="s">
        <v>19</v>
      </c>
      <c r="B9132" s="47">
        <v>371.0</v>
      </c>
      <c r="C9132" s="172">
        <v>0.29495</v>
      </c>
    </row>
    <row r="9133">
      <c r="A9133" s="47" t="s">
        <v>19</v>
      </c>
      <c r="B9133" s="47">
        <v>372.0</v>
      </c>
      <c r="C9133" s="172">
        <v>0.39440000000000003</v>
      </c>
    </row>
    <row r="9134">
      <c r="A9134" s="47" t="s">
        <v>19</v>
      </c>
      <c r="B9134" s="47">
        <v>373.0</v>
      </c>
      <c r="C9134" s="172">
        <v>0.33745</v>
      </c>
    </row>
    <row r="9135">
      <c r="A9135" s="47" t="s">
        <v>19</v>
      </c>
      <c r="B9135" s="47">
        <v>374.0</v>
      </c>
      <c r="C9135" s="172">
        <v>0.33405</v>
      </c>
    </row>
    <row r="9136">
      <c r="A9136" s="47" t="s">
        <v>19</v>
      </c>
      <c r="B9136" s="47">
        <v>375.0</v>
      </c>
      <c r="C9136" s="172">
        <v>0.3026</v>
      </c>
    </row>
    <row r="9137">
      <c r="A9137" s="47" t="s">
        <v>19</v>
      </c>
      <c r="B9137" s="47">
        <v>376.0</v>
      </c>
      <c r="C9137" s="172">
        <v>0.1785</v>
      </c>
    </row>
    <row r="9138">
      <c r="A9138" s="47" t="s">
        <v>19</v>
      </c>
      <c r="B9138" s="47">
        <v>377.0</v>
      </c>
      <c r="C9138" s="172">
        <v>0.022949999999999998</v>
      </c>
    </row>
    <row r="9139">
      <c r="A9139" s="47" t="s">
        <v>19</v>
      </c>
      <c r="B9139" s="47">
        <v>378.0</v>
      </c>
      <c r="C9139" s="172">
        <v>0.0</v>
      </c>
    </row>
    <row r="9140">
      <c r="A9140" s="47" t="s">
        <v>19</v>
      </c>
      <c r="B9140" s="47">
        <v>379.0</v>
      </c>
      <c r="C9140" s="172">
        <v>0.0</v>
      </c>
    </row>
    <row r="9141">
      <c r="A9141" s="47" t="s">
        <v>19</v>
      </c>
      <c r="B9141" s="47">
        <v>380.0</v>
      </c>
      <c r="C9141" s="172">
        <v>0.0</v>
      </c>
    </row>
    <row r="9142">
      <c r="A9142" s="47" t="s">
        <v>19</v>
      </c>
      <c r="B9142" s="47">
        <v>381.0</v>
      </c>
      <c r="C9142" s="172">
        <v>0.0</v>
      </c>
    </row>
    <row r="9143">
      <c r="A9143" s="47" t="s">
        <v>19</v>
      </c>
      <c r="B9143" s="47">
        <v>382.0</v>
      </c>
      <c r="C9143" s="172">
        <v>0.0</v>
      </c>
    </row>
    <row r="9144">
      <c r="A9144" s="47" t="s">
        <v>19</v>
      </c>
      <c r="B9144" s="47">
        <v>383.0</v>
      </c>
      <c r="C9144" s="172">
        <v>0.0</v>
      </c>
    </row>
    <row r="9145">
      <c r="A9145" s="47" t="s">
        <v>19</v>
      </c>
      <c r="B9145" s="47">
        <v>384.0</v>
      </c>
      <c r="C9145" s="172">
        <v>0.0</v>
      </c>
    </row>
    <row r="9146">
      <c r="A9146" s="47" t="s">
        <v>19</v>
      </c>
      <c r="B9146" s="47">
        <v>385.0</v>
      </c>
      <c r="C9146" s="172">
        <v>0.0</v>
      </c>
    </row>
    <row r="9147">
      <c r="A9147" s="47" t="s">
        <v>19</v>
      </c>
      <c r="B9147" s="47">
        <v>386.0</v>
      </c>
      <c r="C9147" s="172">
        <v>0.0</v>
      </c>
    </row>
    <row r="9148">
      <c r="A9148" s="47" t="s">
        <v>19</v>
      </c>
      <c r="B9148" s="47">
        <v>387.0</v>
      </c>
      <c r="C9148" s="172">
        <v>0.0</v>
      </c>
    </row>
    <row r="9149">
      <c r="A9149" s="47" t="s">
        <v>19</v>
      </c>
      <c r="B9149" s="47">
        <v>388.0</v>
      </c>
      <c r="C9149" s="172">
        <v>0.0</v>
      </c>
    </row>
    <row r="9150">
      <c r="A9150" s="47" t="s">
        <v>19</v>
      </c>
      <c r="B9150" s="47">
        <v>389.0</v>
      </c>
      <c r="C9150" s="172">
        <v>0.0</v>
      </c>
    </row>
    <row r="9151">
      <c r="A9151" s="47" t="s">
        <v>19</v>
      </c>
      <c r="B9151" s="47">
        <v>390.0</v>
      </c>
      <c r="C9151" s="172">
        <v>0.0</v>
      </c>
    </row>
    <row r="9152">
      <c r="A9152" s="47" t="s">
        <v>19</v>
      </c>
      <c r="B9152" s="47">
        <v>391.0</v>
      </c>
      <c r="C9152" s="172">
        <v>0.0</v>
      </c>
    </row>
    <row r="9153">
      <c r="A9153" s="47" t="s">
        <v>19</v>
      </c>
      <c r="B9153" s="47">
        <v>392.0</v>
      </c>
      <c r="C9153" s="172">
        <v>0.0</v>
      </c>
    </row>
    <row r="9154">
      <c r="A9154" s="47" t="s">
        <v>19</v>
      </c>
      <c r="B9154" s="47">
        <v>393.0</v>
      </c>
      <c r="C9154" s="172">
        <v>0.0714</v>
      </c>
    </row>
    <row r="9155">
      <c r="A9155" s="47" t="s">
        <v>19</v>
      </c>
      <c r="B9155" s="47">
        <v>394.0</v>
      </c>
      <c r="C9155" s="172">
        <v>0.1462</v>
      </c>
    </row>
    <row r="9156">
      <c r="A9156" s="47" t="s">
        <v>19</v>
      </c>
      <c r="B9156" s="47">
        <v>395.0</v>
      </c>
      <c r="C9156" s="172">
        <v>0.2924</v>
      </c>
    </row>
    <row r="9157">
      <c r="A9157" s="47" t="s">
        <v>19</v>
      </c>
      <c r="B9157" s="47">
        <v>396.0</v>
      </c>
      <c r="C9157" s="172">
        <v>0.4148</v>
      </c>
    </row>
    <row r="9158">
      <c r="A9158" s="47" t="s">
        <v>19</v>
      </c>
      <c r="B9158" s="47">
        <v>397.0</v>
      </c>
      <c r="C9158" s="172">
        <v>0.42414999999999997</v>
      </c>
    </row>
    <row r="9159">
      <c r="A9159" s="47" t="s">
        <v>19</v>
      </c>
      <c r="B9159" s="47">
        <v>398.0</v>
      </c>
      <c r="C9159" s="172">
        <v>0.3706</v>
      </c>
    </row>
    <row r="9160">
      <c r="A9160" s="47" t="s">
        <v>19</v>
      </c>
      <c r="B9160" s="47">
        <v>399.0</v>
      </c>
      <c r="C9160" s="172">
        <v>0.24309999999999998</v>
      </c>
    </row>
    <row r="9161">
      <c r="A9161" s="47" t="s">
        <v>19</v>
      </c>
      <c r="B9161" s="47">
        <v>400.0</v>
      </c>
      <c r="C9161" s="172">
        <v>0.12409999999999999</v>
      </c>
    </row>
    <row r="9162">
      <c r="A9162" s="47" t="s">
        <v>19</v>
      </c>
      <c r="B9162" s="47">
        <v>401.0</v>
      </c>
      <c r="C9162" s="172">
        <v>0.023799999999999998</v>
      </c>
    </row>
    <row r="9163">
      <c r="A9163" s="47" t="s">
        <v>19</v>
      </c>
      <c r="B9163" s="47">
        <v>402.0</v>
      </c>
      <c r="C9163" s="172">
        <v>0.0</v>
      </c>
    </row>
    <row r="9164">
      <c r="A9164" s="47" t="s">
        <v>19</v>
      </c>
      <c r="B9164" s="47">
        <v>403.0</v>
      </c>
      <c r="C9164" s="172">
        <v>0.0</v>
      </c>
    </row>
    <row r="9165">
      <c r="A9165" s="47" t="s">
        <v>19</v>
      </c>
      <c r="B9165" s="47">
        <v>404.0</v>
      </c>
      <c r="C9165" s="172">
        <v>0.0</v>
      </c>
    </row>
    <row r="9166">
      <c r="A9166" s="47" t="s">
        <v>19</v>
      </c>
      <c r="B9166" s="47">
        <v>405.0</v>
      </c>
      <c r="C9166" s="172">
        <v>0.0</v>
      </c>
    </row>
    <row r="9167">
      <c r="A9167" s="47" t="s">
        <v>19</v>
      </c>
      <c r="B9167" s="47">
        <v>406.0</v>
      </c>
      <c r="C9167" s="172">
        <v>0.0</v>
      </c>
    </row>
    <row r="9168">
      <c r="A9168" s="47" t="s">
        <v>19</v>
      </c>
      <c r="B9168" s="47">
        <v>407.0</v>
      </c>
      <c r="C9168" s="172">
        <v>0.0</v>
      </c>
    </row>
    <row r="9169">
      <c r="A9169" s="47" t="s">
        <v>19</v>
      </c>
      <c r="B9169" s="47">
        <v>408.0</v>
      </c>
      <c r="C9169" s="172">
        <v>0.0</v>
      </c>
    </row>
    <row r="9170">
      <c r="A9170" s="47" t="s">
        <v>19</v>
      </c>
      <c r="B9170" s="47">
        <v>409.0</v>
      </c>
      <c r="C9170" s="172">
        <v>0.0</v>
      </c>
    </row>
    <row r="9171">
      <c r="A9171" s="47" t="s">
        <v>19</v>
      </c>
      <c r="B9171" s="47">
        <v>410.0</v>
      </c>
      <c r="C9171" s="172">
        <v>0.0</v>
      </c>
    </row>
    <row r="9172">
      <c r="A9172" s="47" t="s">
        <v>19</v>
      </c>
      <c r="B9172" s="47">
        <v>411.0</v>
      </c>
      <c r="C9172" s="172">
        <v>0.0</v>
      </c>
    </row>
    <row r="9173">
      <c r="A9173" s="47" t="s">
        <v>19</v>
      </c>
      <c r="B9173" s="47">
        <v>412.0</v>
      </c>
      <c r="C9173" s="172">
        <v>0.0</v>
      </c>
    </row>
    <row r="9174">
      <c r="A9174" s="47" t="s">
        <v>19</v>
      </c>
      <c r="B9174" s="47">
        <v>413.0</v>
      </c>
      <c r="C9174" s="172">
        <v>0.0</v>
      </c>
    </row>
    <row r="9175">
      <c r="A9175" s="47" t="s">
        <v>19</v>
      </c>
      <c r="B9175" s="47">
        <v>414.0</v>
      </c>
      <c r="C9175" s="172">
        <v>0.0</v>
      </c>
    </row>
    <row r="9176">
      <c r="A9176" s="47" t="s">
        <v>19</v>
      </c>
      <c r="B9176" s="47">
        <v>415.0</v>
      </c>
      <c r="C9176" s="172">
        <v>0.0</v>
      </c>
    </row>
    <row r="9177">
      <c r="A9177" s="47" t="s">
        <v>19</v>
      </c>
      <c r="B9177" s="47">
        <v>416.0</v>
      </c>
      <c r="C9177" s="172">
        <v>0.0</v>
      </c>
    </row>
    <row r="9178">
      <c r="A9178" s="47" t="s">
        <v>19</v>
      </c>
      <c r="B9178" s="47">
        <v>417.0</v>
      </c>
      <c r="C9178" s="172">
        <v>0.0629</v>
      </c>
    </row>
    <row r="9179">
      <c r="A9179" s="47" t="s">
        <v>19</v>
      </c>
      <c r="B9179" s="47">
        <v>418.0</v>
      </c>
      <c r="C9179" s="172">
        <v>0.1071</v>
      </c>
    </row>
    <row r="9180">
      <c r="A9180" s="47" t="s">
        <v>19</v>
      </c>
      <c r="B9180" s="47">
        <v>419.0</v>
      </c>
      <c r="C9180" s="172">
        <v>0.11220000000000001</v>
      </c>
    </row>
    <row r="9181">
      <c r="A9181" s="47" t="s">
        <v>19</v>
      </c>
      <c r="B9181" s="47">
        <v>420.0</v>
      </c>
      <c r="C9181" s="172">
        <v>0.0935</v>
      </c>
    </row>
    <row r="9182">
      <c r="A9182" s="47" t="s">
        <v>19</v>
      </c>
      <c r="B9182" s="47">
        <v>421.0</v>
      </c>
      <c r="C9182" s="172">
        <v>0.11220000000000001</v>
      </c>
    </row>
    <row r="9183">
      <c r="A9183" s="47" t="s">
        <v>19</v>
      </c>
      <c r="B9183" s="47">
        <v>422.0</v>
      </c>
      <c r="C9183" s="172">
        <v>0.14365</v>
      </c>
    </row>
    <row r="9184">
      <c r="A9184" s="47" t="s">
        <v>19</v>
      </c>
      <c r="B9184" s="47">
        <v>423.0</v>
      </c>
      <c r="C9184" s="172">
        <v>0.10114999999999999</v>
      </c>
    </row>
    <row r="9185">
      <c r="A9185" s="47" t="s">
        <v>19</v>
      </c>
      <c r="B9185" s="47">
        <v>424.0</v>
      </c>
      <c r="C9185" s="172">
        <v>0.0935</v>
      </c>
    </row>
    <row r="9186">
      <c r="A9186" s="47" t="s">
        <v>19</v>
      </c>
      <c r="B9186" s="47">
        <v>425.0</v>
      </c>
      <c r="C9186" s="172">
        <v>0.02635</v>
      </c>
    </row>
    <row r="9187">
      <c r="A9187" s="47" t="s">
        <v>19</v>
      </c>
      <c r="B9187" s="47">
        <v>426.0</v>
      </c>
      <c r="C9187" s="172">
        <v>0.0</v>
      </c>
    </row>
    <row r="9188">
      <c r="A9188" s="47" t="s">
        <v>19</v>
      </c>
      <c r="B9188" s="47">
        <v>427.0</v>
      </c>
      <c r="C9188" s="172">
        <v>0.0</v>
      </c>
    </row>
    <row r="9189">
      <c r="A9189" s="47" t="s">
        <v>19</v>
      </c>
      <c r="B9189" s="47">
        <v>428.0</v>
      </c>
      <c r="C9189" s="172">
        <v>0.0</v>
      </c>
    </row>
    <row r="9190">
      <c r="A9190" s="47" t="s">
        <v>19</v>
      </c>
      <c r="B9190" s="47">
        <v>429.0</v>
      </c>
      <c r="C9190" s="172">
        <v>0.0</v>
      </c>
    </row>
    <row r="9191">
      <c r="A9191" s="47" t="s">
        <v>19</v>
      </c>
      <c r="B9191" s="47">
        <v>430.0</v>
      </c>
      <c r="C9191" s="172">
        <v>0.0</v>
      </c>
    </row>
    <row r="9192">
      <c r="A9192" s="47" t="s">
        <v>19</v>
      </c>
      <c r="B9192" s="47">
        <v>431.0</v>
      </c>
      <c r="C9192" s="172">
        <v>0.0</v>
      </c>
    </row>
    <row r="9193">
      <c r="A9193" s="47" t="s">
        <v>19</v>
      </c>
      <c r="B9193" s="47">
        <v>432.0</v>
      </c>
      <c r="C9193" s="172">
        <v>0.0</v>
      </c>
    </row>
    <row r="9194">
      <c r="A9194" s="47" t="s">
        <v>19</v>
      </c>
      <c r="B9194" s="47">
        <v>433.0</v>
      </c>
      <c r="C9194" s="172">
        <v>0.0</v>
      </c>
    </row>
    <row r="9195">
      <c r="A9195" s="47" t="s">
        <v>19</v>
      </c>
      <c r="B9195" s="47">
        <v>434.0</v>
      </c>
      <c r="C9195" s="172">
        <v>0.0</v>
      </c>
    </row>
    <row r="9196">
      <c r="A9196" s="47" t="s">
        <v>19</v>
      </c>
      <c r="B9196" s="47">
        <v>435.0</v>
      </c>
      <c r="C9196" s="172">
        <v>0.0</v>
      </c>
    </row>
    <row r="9197">
      <c r="A9197" s="47" t="s">
        <v>19</v>
      </c>
      <c r="B9197" s="47">
        <v>436.0</v>
      </c>
      <c r="C9197" s="172">
        <v>0.0</v>
      </c>
    </row>
    <row r="9198">
      <c r="A9198" s="47" t="s">
        <v>19</v>
      </c>
      <c r="B9198" s="47">
        <v>437.0</v>
      </c>
      <c r="C9198" s="172">
        <v>0.0</v>
      </c>
    </row>
    <row r="9199">
      <c r="A9199" s="47" t="s">
        <v>19</v>
      </c>
      <c r="B9199" s="47">
        <v>438.0</v>
      </c>
      <c r="C9199" s="172">
        <v>0.0</v>
      </c>
    </row>
    <row r="9200">
      <c r="A9200" s="47" t="s">
        <v>19</v>
      </c>
      <c r="B9200" s="47">
        <v>439.0</v>
      </c>
      <c r="C9200" s="172">
        <v>0.0</v>
      </c>
    </row>
    <row r="9201">
      <c r="A9201" s="47" t="s">
        <v>19</v>
      </c>
      <c r="B9201" s="47">
        <v>440.0</v>
      </c>
      <c r="C9201" s="172">
        <v>0.0</v>
      </c>
    </row>
    <row r="9202">
      <c r="A9202" s="47" t="s">
        <v>19</v>
      </c>
      <c r="B9202" s="47">
        <v>441.0</v>
      </c>
      <c r="C9202" s="172">
        <v>0.07479999999999999</v>
      </c>
    </row>
    <row r="9203">
      <c r="A9203" s="47" t="s">
        <v>19</v>
      </c>
      <c r="B9203" s="47">
        <v>442.0</v>
      </c>
      <c r="C9203" s="172">
        <v>0.20654999999999998</v>
      </c>
    </row>
    <row r="9204">
      <c r="A9204" s="47" t="s">
        <v>19</v>
      </c>
      <c r="B9204" s="47">
        <v>443.0</v>
      </c>
      <c r="C9204" s="172">
        <v>0.3485</v>
      </c>
    </row>
    <row r="9205">
      <c r="A9205" s="47" t="s">
        <v>19</v>
      </c>
      <c r="B9205" s="47">
        <v>444.0</v>
      </c>
      <c r="C9205" s="172">
        <v>0.36974999999999997</v>
      </c>
    </row>
    <row r="9206">
      <c r="A9206" s="47" t="s">
        <v>19</v>
      </c>
      <c r="B9206" s="47">
        <v>445.0</v>
      </c>
      <c r="C9206" s="172">
        <v>0.3519</v>
      </c>
    </row>
    <row r="9207">
      <c r="A9207" s="47" t="s">
        <v>19</v>
      </c>
      <c r="B9207" s="47">
        <v>446.0</v>
      </c>
      <c r="C9207" s="172">
        <v>0.3876</v>
      </c>
    </row>
    <row r="9208">
      <c r="A9208" s="47" t="s">
        <v>19</v>
      </c>
      <c r="B9208" s="47">
        <v>447.0</v>
      </c>
      <c r="C9208" s="172">
        <v>0.3162</v>
      </c>
    </row>
    <row r="9209">
      <c r="A9209" s="47" t="s">
        <v>19</v>
      </c>
      <c r="B9209" s="47">
        <v>448.0</v>
      </c>
      <c r="C9209" s="172">
        <v>0.18785</v>
      </c>
    </row>
    <row r="9210">
      <c r="A9210" s="47" t="s">
        <v>19</v>
      </c>
      <c r="B9210" s="47">
        <v>449.0</v>
      </c>
      <c r="C9210" s="172">
        <v>0.0204</v>
      </c>
    </row>
    <row r="9211">
      <c r="A9211" s="47" t="s">
        <v>19</v>
      </c>
      <c r="B9211" s="47">
        <v>450.0</v>
      </c>
      <c r="C9211" s="172">
        <v>0.0</v>
      </c>
    </row>
    <row r="9212">
      <c r="A9212" s="47" t="s">
        <v>19</v>
      </c>
      <c r="B9212" s="47">
        <v>451.0</v>
      </c>
      <c r="C9212" s="172">
        <v>0.0</v>
      </c>
    </row>
    <row r="9213">
      <c r="A9213" s="47" t="s">
        <v>19</v>
      </c>
      <c r="B9213" s="47">
        <v>452.0</v>
      </c>
      <c r="C9213" s="172">
        <v>0.0</v>
      </c>
    </row>
    <row r="9214">
      <c r="A9214" s="47" t="s">
        <v>19</v>
      </c>
      <c r="B9214" s="47">
        <v>453.0</v>
      </c>
      <c r="C9214" s="172">
        <v>0.0</v>
      </c>
    </row>
    <row r="9215">
      <c r="A9215" s="47" t="s">
        <v>19</v>
      </c>
      <c r="B9215" s="47">
        <v>454.0</v>
      </c>
      <c r="C9215" s="172">
        <v>0.0</v>
      </c>
    </row>
    <row r="9216">
      <c r="A9216" s="47" t="s">
        <v>19</v>
      </c>
      <c r="B9216" s="47">
        <v>455.0</v>
      </c>
      <c r="C9216" s="172">
        <v>0.0</v>
      </c>
    </row>
    <row r="9217">
      <c r="A9217" s="47" t="s">
        <v>19</v>
      </c>
      <c r="B9217" s="47">
        <v>456.0</v>
      </c>
      <c r="C9217" s="172">
        <v>0.0</v>
      </c>
    </row>
    <row r="9218">
      <c r="A9218" s="47" t="s">
        <v>19</v>
      </c>
      <c r="B9218" s="47">
        <v>457.0</v>
      </c>
      <c r="C9218" s="172">
        <v>0.0</v>
      </c>
    </row>
    <row r="9219">
      <c r="A9219" s="47" t="s">
        <v>19</v>
      </c>
      <c r="B9219" s="47">
        <v>458.0</v>
      </c>
      <c r="C9219" s="172">
        <v>0.0</v>
      </c>
    </row>
    <row r="9220">
      <c r="A9220" s="47" t="s">
        <v>19</v>
      </c>
      <c r="B9220" s="47">
        <v>459.0</v>
      </c>
      <c r="C9220" s="172">
        <v>0.0</v>
      </c>
    </row>
    <row r="9221">
      <c r="A9221" s="47" t="s">
        <v>19</v>
      </c>
      <c r="B9221" s="47">
        <v>460.0</v>
      </c>
      <c r="C9221" s="172">
        <v>0.0</v>
      </c>
    </row>
    <row r="9222">
      <c r="A9222" s="47" t="s">
        <v>19</v>
      </c>
      <c r="B9222" s="47">
        <v>461.0</v>
      </c>
      <c r="C9222" s="172">
        <v>0.0</v>
      </c>
    </row>
    <row r="9223">
      <c r="A9223" s="47" t="s">
        <v>19</v>
      </c>
      <c r="B9223" s="47">
        <v>462.0</v>
      </c>
      <c r="C9223" s="172">
        <v>0.0</v>
      </c>
    </row>
    <row r="9224">
      <c r="A9224" s="47" t="s">
        <v>19</v>
      </c>
      <c r="B9224" s="47">
        <v>463.0</v>
      </c>
      <c r="C9224" s="172">
        <v>0.0</v>
      </c>
    </row>
    <row r="9225">
      <c r="A9225" s="47" t="s">
        <v>19</v>
      </c>
      <c r="B9225" s="47">
        <v>464.0</v>
      </c>
      <c r="C9225" s="172">
        <v>0.0</v>
      </c>
    </row>
    <row r="9226">
      <c r="A9226" s="47" t="s">
        <v>19</v>
      </c>
      <c r="B9226" s="47">
        <v>465.0</v>
      </c>
      <c r="C9226" s="172">
        <v>0.1071</v>
      </c>
    </row>
    <row r="9227">
      <c r="A9227" s="47" t="s">
        <v>19</v>
      </c>
      <c r="B9227" s="47">
        <v>466.0</v>
      </c>
      <c r="C9227" s="172">
        <v>0.20909999999999998</v>
      </c>
    </row>
    <row r="9228">
      <c r="A9228" s="47" t="s">
        <v>19</v>
      </c>
      <c r="B9228" s="47">
        <v>467.0</v>
      </c>
      <c r="C9228" s="172">
        <v>0.323</v>
      </c>
    </row>
    <row r="9229">
      <c r="A9229" s="47" t="s">
        <v>19</v>
      </c>
      <c r="B9229" s="47">
        <v>468.0</v>
      </c>
      <c r="C9229" s="172">
        <v>0.4148</v>
      </c>
    </row>
    <row r="9230">
      <c r="A9230" s="47" t="s">
        <v>19</v>
      </c>
      <c r="B9230" s="47">
        <v>469.0</v>
      </c>
      <c r="C9230" s="172">
        <v>0.4148</v>
      </c>
    </row>
    <row r="9231">
      <c r="A9231" s="47" t="s">
        <v>19</v>
      </c>
      <c r="B9231" s="47">
        <v>470.0</v>
      </c>
      <c r="C9231" s="172">
        <v>0.36719999999999997</v>
      </c>
    </row>
    <row r="9232">
      <c r="A9232" s="47" t="s">
        <v>19</v>
      </c>
      <c r="B9232" s="47">
        <v>471.0</v>
      </c>
      <c r="C9232" s="172">
        <v>0.3145</v>
      </c>
    </row>
    <row r="9233">
      <c r="A9233" s="47" t="s">
        <v>19</v>
      </c>
      <c r="B9233" s="47">
        <v>472.0</v>
      </c>
      <c r="C9233" s="172">
        <v>0.1921</v>
      </c>
    </row>
    <row r="9234">
      <c r="A9234" s="47" t="s">
        <v>19</v>
      </c>
      <c r="B9234" s="47">
        <v>473.0</v>
      </c>
      <c r="C9234" s="172">
        <v>0.02125</v>
      </c>
    </row>
    <row r="9235">
      <c r="A9235" s="47" t="s">
        <v>19</v>
      </c>
      <c r="B9235" s="47">
        <v>474.0</v>
      </c>
      <c r="C9235" s="172">
        <v>0.0</v>
      </c>
    </row>
    <row r="9236">
      <c r="A9236" s="47" t="s">
        <v>19</v>
      </c>
      <c r="B9236" s="47">
        <v>475.0</v>
      </c>
      <c r="C9236" s="172">
        <v>0.0</v>
      </c>
    </row>
    <row r="9237">
      <c r="A9237" s="47" t="s">
        <v>19</v>
      </c>
      <c r="B9237" s="47">
        <v>476.0</v>
      </c>
      <c r="C9237" s="172">
        <v>0.0</v>
      </c>
    </row>
    <row r="9238">
      <c r="A9238" s="47" t="s">
        <v>19</v>
      </c>
      <c r="B9238" s="47">
        <v>477.0</v>
      </c>
      <c r="C9238" s="172">
        <v>0.0</v>
      </c>
    </row>
    <row r="9239">
      <c r="A9239" s="47" t="s">
        <v>19</v>
      </c>
      <c r="B9239" s="47">
        <v>478.0</v>
      </c>
      <c r="C9239" s="172">
        <v>0.0</v>
      </c>
    </row>
    <row r="9240">
      <c r="A9240" s="47" t="s">
        <v>19</v>
      </c>
      <c r="B9240" s="47">
        <v>479.0</v>
      </c>
      <c r="C9240" s="172">
        <v>0.0</v>
      </c>
    </row>
    <row r="9241">
      <c r="A9241" s="47" t="s">
        <v>19</v>
      </c>
      <c r="B9241" s="47">
        <v>480.0</v>
      </c>
      <c r="C9241" s="172">
        <v>0.0</v>
      </c>
    </row>
    <row r="9242">
      <c r="A9242" s="47" t="s">
        <v>19</v>
      </c>
      <c r="B9242" s="47">
        <v>481.0</v>
      </c>
      <c r="C9242" s="172">
        <v>0.0</v>
      </c>
    </row>
    <row r="9243">
      <c r="A9243" s="47" t="s">
        <v>19</v>
      </c>
      <c r="B9243" s="47">
        <v>482.0</v>
      </c>
      <c r="C9243" s="172">
        <v>0.0</v>
      </c>
    </row>
    <row r="9244">
      <c r="A9244" s="47" t="s">
        <v>19</v>
      </c>
      <c r="B9244" s="47">
        <v>483.0</v>
      </c>
      <c r="C9244" s="172">
        <v>0.0</v>
      </c>
    </row>
    <row r="9245">
      <c r="A9245" s="47" t="s">
        <v>19</v>
      </c>
      <c r="B9245" s="47">
        <v>484.0</v>
      </c>
      <c r="C9245" s="172">
        <v>0.0</v>
      </c>
    </row>
    <row r="9246">
      <c r="A9246" s="47" t="s">
        <v>19</v>
      </c>
      <c r="B9246" s="47">
        <v>485.0</v>
      </c>
      <c r="C9246" s="172">
        <v>0.0</v>
      </c>
    </row>
    <row r="9247">
      <c r="A9247" s="47" t="s">
        <v>19</v>
      </c>
      <c r="B9247" s="47">
        <v>486.0</v>
      </c>
      <c r="C9247" s="172">
        <v>0.0</v>
      </c>
    </row>
    <row r="9248">
      <c r="A9248" s="47" t="s">
        <v>19</v>
      </c>
      <c r="B9248" s="47">
        <v>487.0</v>
      </c>
      <c r="C9248" s="172">
        <v>0.0</v>
      </c>
    </row>
    <row r="9249">
      <c r="A9249" s="47" t="s">
        <v>19</v>
      </c>
      <c r="B9249" s="47">
        <v>488.0</v>
      </c>
      <c r="C9249" s="172">
        <v>0.0</v>
      </c>
    </row>
    <row r="9250">
      <c r="A9250" s="47" t="s">
        <v>19</v>
      </c>
      <c r="B9250" s="47">
        <v>489.0</v>
      </c>
      <c r="C9250" s="172">
        <v>0.03995</v>
      </c>
    </row>
    <row r="9251">
      <c r="A9251" s="47" t="s">
        <v>19</v>
      </c>
      <c r="B9251" s="47">
        <v>490.0</v>
      </c>
      <c r="C9251" s="172">
        <v>0.022949999999999998</v>
      </c>
    </row>
    <row r="9252">
      <c r="A9252" s="47" t="s">
        <v>19</v>
      </c>
      <c r="B9252" s="47">
        <v>491.0</v>
      </c>
      <c r="C9252" s="172">
        <v>0.1054</v>
      </c>
    </row>
    <row r="9253">
      <c r="A9253" s="47" t="s">
        <v>19</v>
      </c>
      <c r="B9253" s="47">
        <v>492.0</v>
      </c>
      <c r="C9253" s="172">
        <v>0.07735</v>
      </c>
    </row>
    <row r="9254">
      <c r="A9254" s="47" t="s">
        <v>19</v>
      </c>
      <c r="B9254" s="47">
        <v>493.0</v>
      </c>
      <c r="C9254" s="172">
        <v>0.05525</v>
      </c>
    </row>
    <row r="9255">
      <c r="A9255" s="47" t="s">
        <v>19</v>
      </c>
      <c r="B9255" s="47">
        <v>494.0</v>
      </c>
      <c r="C9255" s="172">
        <v>0.09775</v>
      </c>
    </row>
    <row r="9256">
      <c r="A9256" s="47" t="s">
        <v>19</v>
      </c>
      <c r="B9256" s="47">
        <v>495.0</v>
      </c>
      <c r="C9256" s="172">
        <v>0.0629</v>
      </c>
    </row>
    <row r="9257">
      <c r="A9257" s="47" t="s">
        <v>19</v>
      </c>
      <c r="B9257" s="47">
        <v>496.0</v>
      </c>
      <c r="C9257" s="172">
        <v>0.0731</v>
      </c>
    </row>
    <row r="9258">
      <c r="A9258" s="47" t="s">
        <v>19</v>
      </c>
      <c r="B9258" s="47">
        <v>497.0</v>
      </c>
      <c r="C9258" s="172">
        <v>0.023799999999999998</v>
      </c>
    </row>
    <row r="9259">
      <c r="A9259" s="47" t="s">
        <v>19</v>
      </c>
      <c r="B9259" s="47">
        <v>498.0</v>
      </c>
      <c r="C9259" s="172">
        <v>0.0</v>
      </c>
    </row>
    <row r="9260">
      <c r="A9260" s="47" t="s">
        <v>19</v>
      </c>
      <c r="B9260" s="47">
        <v>499.0</v>
      </c>
      <c r="C9260" s="172">
        <v>0.0</v>
      </c>
    </row>
    <row r="9261">
      <c r="A9261" s="47" t="s">
        <v>19</v>
      </c>
      <c r="B9261" s="47">
        <v>500.0</v>
      </c>
      <c r="C9261" s="172">
        <v>0.0</v>
      </c>
    </row>
    <row r="9262">
      <c r="A9262" s="47" t="s">
        <v>19</v>
      </c>
      <c r="B9262" s="47">
        <v>501.0</v>
      </c>
      <c r="C9262" s="172">
        <v>0.0</v>
      </c>
    </row>
    <row r="9263">
      <c r="A9263" s="47" t="s">
        <v>19</v>
      </c>
      <c r="B9263" s="47">
        <v>502.0</v>
      </c>
      <c r="C9263" s="172">
        <v>0.0</v>
      </c>
    </row>
    <row r="9264">
      <c r="A9264" s="47" t="s">
        <v>19</v>
      </c>
      <c r="B9264" s="47">
        <v>503.0</v>
      </c>
      <c r="C9264" s="172">
        <v>0.0</v>
      </c>
    </row>
    <row r="9265">
      <c r="A9265" s="47" t="s">
        <v>19</v>
      </c>
      <c r="B9265" s="47">
        <v>504.0</v>
      </c>
      <c r="C9265" s="172">
        <v>0.0</v>
      </c>
    </row>
    <row r="9266">
      <c r="A9266" s="47" t="s">
        <v>19</v>
      </c>
      <c r="B9266" s="47">
        <v>505.0</v>
      </c>
      <c r="C9266" s="172">
        <v>0.0</v>
      </c>
    </row>
    <row r="9267">
      <c r="A9267" s="47" t="s">
        <v>19</v>
      </c>
      <c r="B9267" s="47">
        <v>506.0</v>
      </c>
      <c r="C9267" s="172">
        <v>0.0</v>
      </c>
    </row>
    <row r="9268">
      <c r="A9268" s="47" t="s">
        <v>19</v>
      </c>
      <c r="B9268" s="47">
        <v>507.0</v>
      </c>
      <c r="C9268" s="172">
        <v>0.0</v>
      </c>
    </row>
    <row r="9269">
      <c r="A9269" s="47" t="s">
        <v>19</v>
      </c>
      <c r="B9269" s="47">
        <v>508.0</v>
      </c>
      <c r="C9269" s="172">
        <v>0.0</v>
      </c>
    </row>
    <row r="9270">
      <c r="A9270" s="47" t="s">
        <v>19</v>
      </c>
      <c r="B9270" s="47">
        <v>509.0</v>
      </c>
      <c r="C9270" s="172">
        <v>0.0</v>
      </c>
    </row>
    <row r="9271">
      <c r="A9271" s="47" t="s">
        <v>19</v>
      </c>
      <c r="B9271" s="47">
        <v>510.0</v>
      </c>
      <c r="C9271" s="172">
        <v>0.0</v>
      </c>
    </row>
    <row r="9272">
      <c r="A9272" s="47" t="s">
        <v>19</v>
      </c>
      <c r="B9272" s="47">
        <v>511.0</v>
      </c>
      <c r="C9272" s="172">
        <v>0.0</v>
      </c>
    </row>
    <row r="9273">
      <c r="A9273" s="47" t="s">
        <v>19</v>
      </c>
      <c r="B9273" s="47">
        <v>512.0</v>
      </c>
      <c r="C9273" s="172">
        <v>0.0</v>
      </c>
    </row>
    <row r="9274">
      <c r="A9274" s="47" t="s">
        <v>19</v>
      </c>
      <c r="B9274" s="47">
        <v>513.0</v>
      </c>
      <c r="C9274" s="172">
        <v>0.022099999999999998</v>
      </c>
    </row>
    <row r="9275">
      <c r="A9275" s="47" t="s">
        <v>19</v>
      </c>
      <c r="B9275" s="47">
        <v>514.0</v>
      </c>
      <c r="C9275" s="172">
        <v>0.030599999999999995</v>
      </c>
    </row>
    <row r="9276">
      <c r="A9276" s="47" t="s">
        <v>19</v>
      </c>
      <c r="B9276" s="47">
        <v>515.0</v>
      </c>
      <c r="C9276" s="172">
        <v>0.08415</v>
      </c>
    </row>
    <row r="9277">
      <c r="A9277" s="47" t="s">
        <v>19</v>
      </c>
      <c r="B9277" s="47">
        <v>516.0</v>
      </c>
      <c r="C9277" s="172">
        <v>0.26265</v>
      </c>
    </row>
    <row r="9278">
      <c r="A9278" s="47" t="s">
        <v>19</v>
      </c>
      <c r="B9278" s="47">
        <v>517.0</v>
      </c>
      <c r="C9278" s="172">
        <v>0.40375</v>
      </c>
    </row>
    <row r="9279">
      <c r="A9279" s="47" t="s">
        <v>19</v>
      </c>
      <c r="B9279" s="47">
        <v>518.0</v>
      </c>
      <c r="C9279" s="172">
        <v>0.221</v>
      </c>
    </row>
    <row r="9280">
      <c r="A9280" s="47" t="s">
        <v>19</v>
      </c>
      <c r="B9280" s="47">
        <v>519.0</v>
      </c>
      <c r="C9280" s="172">
        <v>0.22695</v>
      </c>
    </row>
    <row r="9281">
      <c r="A9281" s="47" t="s">
        <v>19</v>
      </c>
      <c r="B9281" s="47">
        <v>520.0</v>
      </c>
      <c r="C9281" s="172">
        <v>0.1632</v>
      </c>
    </row>
    <row r="9282">
      <c r="A9282" s="47" t="s">
        <v>19</v>
      </c>
      <c r="B9282" s="47">
        <v>521.0</v>
      </c>
      <c r="C9282" s="172">
        <v>0.019549999999999998</v>
      </c>
    </row>
    <row r="9283">
      <c r="A9283" s="47" t="s">
        <v>19</v>
      </c>
      <c r="B9283" s="47">
        <v>522.0</v>
      </c>
      <c r="C9283" s="172">
        <v>0.0</v>
      </c>
    </row>
    <row r="9284">
      <c r="A9284" s="47" t="s">
        <v>19</v>
      </c>
      <c r="B9284" s="47">
        <v>523.0</v>
      </c>
      <c r="C9284" s="172">
        <v>0.0</v>
      </c>
    </row>
    <row r="9285">
      <c r="A9285" s="47" t="s">
        <v>19</v>
      </c>
      <c r="B9285" s="47">
        <v>524.0</v>
      </c>
      <c r="C9285" s="172">
        <v>0.0</v>
      </c>
    </row>
    <row r="9286">
      <c r="A9286" s="47" t="s">
        <v>19</v>
      </c>
      <c r="B9286" s="47">
        <v>525.0</v>
      </c>
      <c r="C9286" s="172">
        <v>0.0</v>
      </c>
    </row>
    <row r="9287">
      <c r="A9287" s="47" t="s">
        <v>19</v>
      </c>
      <c r="B9287" s="47">
        <v>526.0</v>
      </c>
      <c r="C9287" s="172">
        <v>0.0</v>
      </c>
    </row>
    <row r="9288">
      <c r="A9288" s="47" t="s">
        <v>19</v>
      </c>
      <c r="B9288" s="47">
        <v>527.0</v>
      </c>
      <c r="C9288" s="172">
        <v>0.0</v>
      </c>
    </row>
    <row r="9289">
      <c r="A9289" s="47" t="s">
        <v>19</v>
      </c>
      <c r="B9289" s="47">
        <v>528.0</v>
      </c>
      <c r="C9289" s="172">
        <v>0.0</v>
      </c>
    </row>
    <row r="9290">
      <c r="A9290" s="47" t="s">
        <v>19</v>
      </c>
      <c r="B9290" s="47">
        <v>529.0</v>
      </c>
      <c r="C9290" s="172">
        <v>0.0</v>
      </c>
    </row>
    <row r="9291">
      <c r="A9291" s="47" t="s">
        <v>19</v>
      </c>
      <c r="B9291" s="47">
        <v>530.0</v>
      </c>
      <c r="C9291" s="172">
        <v>0.0</v>
      </c>
    </row>
    <row r="9292">
      <c r="A9292" s="47" t="s">
        <v>19</v>
      </c>
      <c r="B9292" s="47">
        <v>531.0</v>
      </c>
      <c r="C9292" s="172">
        <v>0.0</v>
      </c>
    </row>
    <row r="9293">
      <c r="A9293" s="47" t="s">
        <v>19</v>
      </c>
      <c r="B9293" s="47">
        <v>532.0</v>
      </c>
      <c r="C9293" s="172">
        <v>0.0</v>
      </c>
    </row>
    <row r="9294">
      <c r="A9294" s="47" t="s">
        <v>19</v>
      </c>
      <c r="B9294" s="47">
        <v>533.0</v>
      </c>
      <c r="C9294" s="172">
        <v>0.0</v>
      </c>
    </row>
    <row r="9295">
      <c r="A9295" s="47" t="s">
        <v>19</v>
      </c>
      <c r="B9295" s="47">
        <v>534.0</v>
      </c>
      <c r="C9295" s="172">
        <v>0.0</v>
      </c>
    </row>
    <row r="9296">
      <c r="A9296" s="47" t="s">
        <v>19</v>
      </c>
      <c r="B9296" s="47">
        <v>535.0</v>
      </c>
      <c r="C9296" s="172">
        <v>0.0</v>
      </c>
    </row>
    <row r="9297">
      <c r="A9297" s="47" t="s">
        <v>19</v>
      </c>
      <c r="B9297" s="47">
        <v>536.0</v>
      </c>
      <c r="C9297" s="172">
        <v>0.0</v>
      </c>
    </row>
    <row r="9298">
      <c r="A9298" s="47" t="s">
        <v>19</v>
      </c>
      <c r="B9298" s="47">
        <v>537.0</v>
      </c>
      <c r="C9298" s="172">
        <v>0.12409999999999999</v>
      </c>
    </row>
    <row r="9299">
      <c r="A9299" s="47" t="s">
        <v>19</v>
      </c>
      <c r="B9299" s="47">
        <v>538.0</v>
      </c>
      <c r="C9299" s="172">
        <v>0.1921</v>
      </c>
    </row>
    <row r="9300">
      <c r="A9300" s="47" t="s">
        <v>19</v>
      </c>
      <c r="B9300" s="47">
        <v>539.0</v>
      </c>
      <c r="C9300" s="172">
        <v>0.16065</v>
      </c>
    </row>
    <row r="9301">
      <c r="A9301" s="47" t="s">
        <v>19</v>
      </c>
      <c r="B9301" s="47">
        <v>540.0</v>
      </c>
      <c r="C9301" s="172">
        <v>0.16235</v>
      </c>
    </row>
    <row r="9302">
      <c r="A9302" s="47" t="s">
        <v>19</v>
      </c>
      <c r="B9302" s="47">
        <v>541.0</v>
      </c>
      <c r="C9302" s="172">
        <v>0.39440000000000003</v>
      </c>
    </row>
    <row r="9303">
      <c r="A9303" s="47" t="s">
        <v>19</v>
      </c>
      <c r="B9303" s="47">
        <v>542.0</v>
      </c>
      <c r="C9303" s="172">
        <v>0.34085</v>
      </c>
    </row>
    <row r="9304">
      <c r="A9304" s="47" t="s">
        <v>19</v>
      </c>
      <c r="B9304" s="47">
        <v>543.0</v>
      </c>
      <c r="C9304" s="172">
        <v>0.3026</v>
      </c>
    </row>
    <row r="9305">
      <c r="A9305" s="47" t="s">
        <v>19</v>
      </c>
      <c r="B9305" s="47">
        <v>544.0</v>
      </c>
      <c r="C9305" s="172">
        <v>0.1938</v>
      </c>
    </row>
    <row r="9306">
      <c r="A9306" s="47" t="s">
        <v>19</v>
      </c>
      <c r="B9306" s="47">
        <v>545.0</v>
      </c>
      <c r="C9306" s="172">
        <v>0.034</v>
      </c>
    </row>
    <row r="9307">
      <c r="A9307" s="47" t="s">
        <v>19</v>
      </c>
      <c r="B9307" s="47">
        <v>546.0</v>
      </c>
      <c r="C9307" s="172">
        <v>0.0</v>
      </c>
    </row>
    <row r="9308">
      <c r="A9308" s="47" t="s">
        <v>19</v>
      </c>
      <c r="B9308" s="47">
        <v>547.0</v>
      </c>
      <c r="C9308" s="172">
        <v>0.0</v>
      </c>
    </row>
    <row r="9309">
      <c r="A9309" s="47" t="s">
        <v>19</v>
      </c>
      <c r="B9309" s="47">
        <v>548.0</v>
      </c>
      <c r="C9309" s="172">
        <v>0.0</v>
      </c>
    </row>
    <row r="9310">
      <c r="A9310" s="47" t="s">
        <v>19</v>
      </c>
      <c r="B9310" s="47">
        <v>549.0</v>
      </c>
      <c r="C9310" s="172">
        <v>0.0</v>
      </c>
    </row>
    <row r="9311">
      <c r="A9311" s="47" t="s">
        <v>19</v>
      </c>
      <c r="B9311" s="47">
        <v>550.0</v>
      </c>
      <c r="C9311" s="172">
        <v>0.0</v>
      </c>
    </row>
    <row r="9312">
      <c r="A9312" s="47" t="s">
        <v>19</v>
      </c>
      <c r="B9312" s="47">
        <v>551.0</v>
      </c>
      <c r="C9312" s="172">
        <v>0.0</v>
      </c>
    </row>
    <row r="9313">
      <c r="A9313" s="47" t="s">
        <v>19</v>
      </c>
      <c r="B9313" s="47">
        <v>552.0</v>
      </c>
      <c r="C9313" s="172">
        <v>0.0</v>
      </c>
    </row>
    <row r="9314">
      <c r="A9314" s="47" t="s">
        <v>19</v>
      </c>
      <c r="B9314" s="47">
        <v>553.0</v>
      </c>
      <c r="C9314" s="172">
        <v>0.0</v>
      </c>
    </row>
    <row r="9315">
      <c r="A9315" s="47" t="s">
        <v>19</v>
      </c>
      <c r="B9315" s="47">
        <v>554.0</v>
      </c>
      <c r="C9315" s="172">
        <v>0.0</v>
      </c>
    </row>
    <row r="9316">
      <c r="A9316" s="47" t="s">
        <v>19</v>
      </c>
      <c r="B9316" s="47">
        <v>555.0</v>
      </c>
      <c r="C9316" s="172">
        <v>0.0</v>
      </c>
    </row>
    <row r="9317">
      <c r="A9317" s="47" t="s">
        <v>19</v>
      </c>
      <c r="B9317" s="47">
        <v>556.0</v>
      </c>
      <c r="C9317" s="172">
        <v>0.0</v>
      </c>
    </row>
    <row r="9318">
      <c r="A9318" s="47" t="s">
        <v>19</v>
      </c>
      <c r="B9318" s="47">
        <v>557.0</v>
      </c>
      <c r="C9318" s="172">
        <v>0.0</v>
      </c>
    </row>
    <row r="9319">
      <c r="A9319" s="47" t="s">
        <v>19</v>
      </c>
      <c r="B9319" s="47">
        <v>558.0</v>
      </c>
      <c r="C9319" s="172">
        <v>0.0</v>
      </c>
    </row>
    <row r="9320">
      <c r="A9320" s="47" t="s">
        <v>19</v>
      </c>
      <c r="B9320" s="47">
        <v>559.0</v>
      </c>
      <c r="C9320" s="172">
        <v>0.0</v>
      </c>
    </row>
    <row r="9321">
      <c r="A9321" s="47" t="s">
        <v>19</v>
      </c>
      <c r="B9321" s="47">
        <v>560.0</v>
      </c>
      <c r="C9321" s="172">
        <v>0.0</v>
      </c>
    </row>
    <row r="9322">
      <c r="A9322" s="47" t="s">
        <v>19</v>
      </c>
      <c r="B9322" s="47">
        <v>561.0</v>
      </c>
      <c r="C9322" s="172">
        <v>0.05185</v>
      </c>
    </row>
    <row r="9323">
      <c r="A9323" s="47" t="s">
        <v>19</v>
      </c>
      <c r="B9323" s="47">
        <v>562.0</v>
      </c>
      <c r="C9323" s="172">
        <v>0.0731</v>
      </c>
    </row>
    <row r="9324">
      <c r="A9324" s="47" t="s">
        <v>19</v>
      </c>
      <c r="B9324" s="47">
        <v>563.0</v>
      </c>
      <c r="C9324" s="172">
        <v>0.06375</v>
      </c>
    </row>
    <row r="9325">
      <c r="A9325" s="47" t="s">
        <v>19</v>
      </c>
      <c r="B9325" s="47">
        <v>564.0</v>
      </c>
      <c r="C9325" s="172">
        <v>0.15385</v>
      </c>
    </row>
    <row r="9326">
      <c r="A9326" s="47" t="s">
        <v>19</v>
      </c>
      <c r="B9326" s="47">
        <v>565.0</v>
      </c>
      <c r="C9326" s="172">
        <v>0.30429999999999996</v>
      </c>
    </row>
    <row r="9327">
      <c r="A9327" s="47" t="s">
        <v>19</v>
      </c>
      <c r="B9327" s="47">
        <v>566.0</v>
      </c>
      <c r="C9327" s="172">
        <v>0.4029</v>
      </c>
    </row>
    <row r="9328">
      <c r="A9328" s="47" t="s">
        <v>19</v>
      </c>
      <c r="B9328" s="47">
        <v>567.0</v>
      </c>
      <c r="C9328" s="172">
        <v>0.3111</v>
      </c>
    </row>
    <row r="9329">
      <c r="A9329" s="47" t="s">
        <v>19</v>
      </c>
      <c r="B9329" s="47">
        <v>568.0</v>
      </c>
      <c r="C9329" s="172">
        <v>0.2057</v>
      </c>
    </row>
    <row r="9330">
      <c r="A9330" s="47" t="s">
        <v>19</v>
      </c>
      <c r="B9330" s="47">
        <v>569.0</v>
      </c>
      <c r="C9330" s="172">
        <v>0.0272</v>
      </c>
    </row>
    <row r="9331">
      <c r="A9331" s="47" t="s">
        <v>19</v>
      </c>
      <c r="B9331" s="47">
        <v>570.0</v>
      </c>
      <c r="C9331" s="172">
        <v>0.0</v>
      </c>
    </row>
    <row r="9332">
      <c r="A9332" s="47" t="s">
        <v>19</v>
      </c>
      <c r="B9332" s="47">
        <v>571.0</v>
      </c>
      <c r="C9332" s="172">
        <v>0.0</v>
      </c>
    </row>
    <row r="9333">
      <c r="A9333" s="47" t="s">
        <v>19</v>
      </c>
      <c r="B9333" s="47">
        <v>572.0</v>
      </c>
      <c r="C9333" s="172">
        <v>0.0</v>
      </c>
    </row>
    <row r="9334">
      <c r="A9334" s="47" t="s">
        <v>19</v>
      </c>
      <c r="B9334" s="47">
        <v>573.0</v>
      </c>
      <c r="C9334" s="172">
        <v>0.0</v>
      </c>
    </row>
    <row r="9335">
      <c r="A9335" s="47" t="s">
        <v>19</v>
      </c>
      <c r="B9335" s="47">
        <v>574.0</v>
      </c>
      <c r="C9335" s="172">
        <v>0.0</v>
      </c>
    </row>
    <row r="9336">
      <c r="A9336" s="47" t="s">
        <v>19</v>
      </c>
      <c r="B9336" s="47">
        <v>575.0</v>
      </c>
      <c r="C9336" s="172">
        <v>0.0</v>
      </c>
    </row>
    <row r="9337">
      <c r="A9337" s="47" t="s">
        <v>19</v>
      </c>
      <c r="B9337" s="47">
        <v>576.0</v>
      </c>
      <c r="C9337" s="172">
        <v>0.0</v>
      </c>
    </row>
    <row r="9338">
      <c r="A9338" s="47" t="s">
        <v>19</v>
      </c>
      <c r="B9338" s="47">
        <v>577.0</v>
      </c>
      <c r="C9338" s="172">
        <v>0.0</v>
      </c>
    </row>
    <row r="9339">
      <c r="A9339" s="47" t="s">
        <v>19</v>
      </c>
      <c r="B9339" s="47">
        <v>578.0</v>
      </c>
      <c r="C9339" s="172">
        <v>0.0</v>
      </c>
    </row>
    <row r="9340">
      <c r="A9340" s="47" t="s">
        <v>19</v>
      </c>
      <c r="B9340" s="47">
        <v>579.0</v>
      </c>
      <c r="C9340" s="172">
        <v>0.0</v>
      </c>
    </row>
    <row r="9341">
      <c r="A9341" s="47" t="s">
        <v>19</v>
      </c>
      <c r="B9341" s="47">
        <v>580.0</v>
      </c>
      <c r="C9341" s="172">
        <v>0.0</v>
      </c>
    </row>
    <row r="9342">
      <c r="A9342" s="47" t="s">
        <v>19</v>
      </c>
      <c r="B9342" s="47">
        <v>581.0</v>
      </c>
      <c r="C9342" s="172">
        <v>0.0</v>
      </c>
    </row>
    <row r="9343">
      <c r="A9343" s="47" t="s">
        <v>19</v>
      </c>
      <c r="B9343" s="47">
        <v>582.0</v>
      </c>
      <c r="C9343" s="172">
        <v>0.0</v>
      </c>
    </row>
    <row r="9344">
      <c r="A9344" s="47" t="s">
        <v>19</v>
      </c>
      <c r="B9344" s="47">
        <v>583.0</v>
      </c>
      <c r="C9344" s="172">
        <v>0.0</v>
      </c>
    </row>
    <row r="9345">
      <c r="A9345" s="47" t="s">
        <v>19</v>
      </c>
      <c r="B9345" s="47">
        <v>584.0</v>
      </c>
      <c r="C9345" s="172">
        <v>0.0</v>
      </c>
    </row>
    <row r="9346">
      <c r="A9346" s="47" t="s">
        <v>19</v>
      </c>
      <c r="B9346" s="47">
        <v>585.0</v>
      </c>
      <c r="C9346" s="172">
        <v>0.1326</v>
      </c>
    </row>
    <row r="9347">
      <c r="A9347" s="47" t="s">
        <v>19</v>
      </c>
      <c r="B9347" s="47">
        <v>586.0</v>
      </c>
      <c r="C9347" s="172">
        <v>0.21334999999999998</v>
      </c>
    </row>
    <row r="9348">
      <c r="A9348" s="47" t="s">
        <v>19</v>
      </c>
      <c r="B9348" s="47">
        <v>587.0</v>
      </c>
      <c r="C9348" s="172">
        <v>0.30684999999999996</v>
      </c>
    </row>
    <row r="9349">
      <c r="A9349" s="47" t="s">
        <v>19</v>
      </c>
      <c r="B9349" s="47">
        <v>588.0</v>
      </c>
      <c r="C9349" s="172">
        <v>0.4284</v>
      </c>
    </row>
    <row r="9350">
      <c r="A9350" s="47" t="s">
        <v>19</v>
      </c>
      <c r="B9350" s="47">
        <v>589.0</v>
      </c>
      <c r="C9350" s="172">
        <v>0.3859</v>
      </c>
    </row>
    <row r="9351">
      <c r="A9351" s="47" t="s">
        <v>19</v>
      </c>
      <c r="B9351" s="47">
        <v>590.0</v>
      </c>
      <c r="C9351" s="172">
        <v>0.2703</v>
      </c>
    </row>
    <row r="9352">
      <c r="A9352" s="47" t="s">
        <v>19</v>
      </c>
      <c r="B9352" s="47">
        <v>591.0</v>
      </c>
      <c r="C9352" s="172">
        <v>0.24649999999999997</v>
      </c>
    </row>
    <row r="9353">
      <c r="A9353" s="47" t="s">
        <v>19</v>
      </c>
      <c r="B9353" s="47">
        <v>592.0</v>
      </c>
      <c r="C9353" s="172">
        <v>0.20145</v>
      </c>
    </row>
    <row r="9354">
      <c r="A9354" s="47" t="s">
        <v>19</v>
      </c>
      <c r="B9354" s="47">
        <v>593.0</v>
      </c>
      <c r="C9354" s="172">
        <v>0.0272</v>
      </c>
    </row>
    <row r="9355">
      <c r="A9355" s="47" t="s">
        <v>19</v>
      </c>
      <c r="B9355" s="47">
        <v>594.0</v>
      </c>
      <c r="C9355" s="172">
        <v>0.0</v>
      </c>
    </row>
    <row r="9356">
      <c r="A9356" s="47" t="s">
        <v>19</v>
      </c>
      <c r="B9356" s="47">
        <v>595.0</v>
      </c>
      <c r="C9356" s="172">
        <v>0.0</v>
      </c>
    </row>
    <row r="9357">
      <c r="A9357" s="47" t="s">
        <v>19</v>
      </c>
      <c r="B9357" s="47">
        <v>596.0</v>
      </c>
      <c r="C9357" s="172">
        <v>0.0</v>
      </c>
    </row>
    <row r="9358">
      <c r="A9358" s="47" t="s">
        <v>19</v>
      </c>
      <c r="B9358" s="47">
        <v>597.0</v>
      </c>
      <c r="C9358" s="172">
        <v>0.0</v>
      </c>
    </row>
    <row r="9359">
      <c r="A9359" s="47" t="s">
        <v>19</v>
      </c>
      <c r="B9359" s="47">
        <v>598.0</v>
      </c>
      <c r="C9359" s="172">
        <v>0.0</v>
      </c>
    </row>
    <row r="9360">
      <c r="A9360" s="47" t="s">
        <v>19</v>
      </c>
      <c r="B9360" s="47">
        <v>599.0</v>
      </c>
      <c r="C9360" s="172">
        <v>0.0</v>
      </c>
    </row>
    <row r="9361">
      <c r="A9361" s="47" t="s">
        <v>19</v>
      </c>
      <c r="B9361" s="47">
        <v>600.0</v>
      </c>
      <c r="C9361" s="172">
        <v>0.0</v>
      </c>
    </row>
    <row r="9362">
      <c r="A9362" s="47" t="s">
        <v>19</v>
      </c>
      <c r="B9362" s="47">
        <v>601.0</v>
      </c>
      <c r="C9362" s="172">
        <v>0.0</v>
      </c>
    </row>
    <row r="9363">
      <c r="A9363" s="47" t="s">
        <v>19</v>
      </c>
      <c r="B9363" s="47">
        <v>602.0</v>
      </c>
      <c r="C9363" s="172">
        <v>0.0</v>
      </c>
    </row>
    <row r="9364">
      <c r="A9364" s="47" t="s">
        <v>19</v>
      </c>
      <c r="B9364" s="47">
        <v>603.0</v>
      </c>
      <c r="C9364" s="172">
        <v>0.0</v>
      </c>
    </row>
    <row r="9365">
      <c r="A9365" s="47" t="s">
        <v>19</v>
      </c>
      <c r="B9365" s="47">
        <v>604.0</v>
      </c>
      <c r="C9365" s="172">
        <v>0.0</v>
      </c>
    </row>
    <row r="9366">
      <c r="A9366" s="47" t="s">
        <v>19</v>
      </c>
      <c r="B9366" s="47">
        <v>605.0</v>
      </c>
      <c r="C9366" s="172">
        <v>0.0</v>
      </c>
    </row>
    <row r="9367">
      <c r="A9367" s="47" t="s">
        <v>19</v>
      </c>
      <c r="B9367" s="47">
        <v>606.0</v>
      </c>
      <c r="C9367" s="172">
        <v>0.0</v>
      </c>
    </row>
    <row r="9368">
      <c r="A9368" s="47" t="s">
        <v>19</v>
      </c>
      <c r="B9368" s="47">
        <v>607.0</v>
      </c>
      <c r="C9368" s="172">
        <v>0.0</v>
      </c>
    </row>
    <row r="9369">
      <c r="A9369" s="47" t="s">
        <v>19</v>
      </c>
      <c r="B9369" s="47">
        <v>608.0</v>
      </c>
      <c r="C9369" s="172">
        <v>0.0</v>
      </c>
    </row>
    <row r="9370">
      <c r="A9370" s="47" t="s">
        <v>19</v>
      </c>
      <c r="B9370" s="47">
        <v>609.0</v>
      </c>
      <c r="C9370" s="172">
        <v>0.13685</v>
      </c>
    </row>
    <row r="9371">
      <c r="A9371" s="47" t="s">
        <v>19</v>
      </c>
      <c r="B9371" s="47">
        <v>610.0</v>
      </c>
      <c r="C9371" s="172">
        <v>0.27285</v>
      </c>
    </row>
    <row r="9372">
      <c r="A9372" s="47" t="s">
        <v>19</v>
      </c>
      <c r="B9372" s="47">
        <v>611.0</v>
      </c>
      <c r="C9372" s="172">
        <v>0.37825</v>
      </c>
    </row>
    <row r="9373">
      <c r="A9373" s="47" t="s">
        <v>19</v>
      </c>
      <c r="B9373" s="47">
        <v>612.0</v>
      </c>
      <c r="C9373" s="172">
        <v>0.35869999999999996</v>
      </c>
    </row>
    <row r="9374">
      <c r="A9374" s="47" t="s">
        <v>19</v>
      </c>
      <c r="B9374" s="47">
        <v>613.0</v>
      </c>
      <c r="C9374" s="172">
        <v>0.3791</v>
      </c>
    </row>
    <row r="9375">
      <c r="A9375" s="47" t="s">
        <v>19</v>
      </c>
      <c r="B9375" s="47">
        <v>614.0</v>
      </c>
      <c r="C9375" s="172">
        <v>0.37145</v>
      </c>
    </row>
    <row r="9376">
      <c r="A9376" s="47" t="s">
        <v>19</v>
      </c>
      <c r="B9376" s="47">
        <v>615.0</v>
      </c>
      <c r="C9376" s="172">
        <v>0.3264</v>
      </c>
    </row>
    <row r="9377">
      <c r="A9377" s="47" t="s">
        <v>19</v>
      </c>
      <c r="B9377" s="47">
        <v>616.0</v>
      </c>
      <c r="C9377" s="172">
        <v>0.1326</v>
      </c>
    </row>
    <row r="9378">
      <c r="A9378" s="47" t="s">
        <v>19</v>
      </c>
      <c r="B9378" s="47">
        <v>617.0</v>
      </c>
      <c r="C9378" s="172">
        <v>0.037399999999999996</v>
      </c>
    </row>
    <row r="9379">
      <c r="A9379" s="47" t="s">
        <v>19</v>
      </c>
      <c r="B9379" s="47">
        <v>618.0</v>
      </c>
      <c r="C9379" s="172">
        <v>0.0</v>
      </c>
    </row>
    <row r="9380">
      <c r="A9380" s="47" t="s">
        <v>19</v>
      </c>
      <c r="B9380" s="47">
        <v>619.0</v>
      </c>
      <c r="C9380" s="172">
        <v>0.0</v>
      </c>
    </row>
    <row r="9381">
      <c r="A9381" s="47" t="s">
        <v>19</v>
      </c>
      <c r="B9381" s="47">
        <v>620.0</v>
      </c>
      <c r="C9381" s="172">
        <v>0.0</v>
      </c>
    </row>
    <row r="9382">
      <c r="A9382" s="47" t="s">
        <v>19</v>
      </c>
      <c r="B9382" s="47">
        <v>621.0</v>
      </c>
      <c r="C9382" s="172">
        <v>0.0</v>
      </c>
    </row>
    <row r="9383">
      <c r="A9383" s="47" t="s">
        <v>19</v>
      </c>
      <c r="B9383" s="47">
        <v>622.0</v>
      </c>
      <c r="C9383" s="172">
        <v>0.0</v>
      </c>
    </row>
    <row r="9384">
      <c r="A9384" s="47" t="s">
        <v>19</v>
      </c>
      <c r="B9384" s="47">
        <v>623.0</v>
      </c>
      <c r="C9384" s="172">
        <v>0.0</v>
      </c>
    </row>
    <row r="9385">
      <c r="A9385" s="47" t="s">
        <v>19</v>
      </c>
      <c r="B9385" s="47">
        <v>624.0</v>
      </c>
      <c r="C9385" s="172">
        <v>0.0</v>
      </c>
    </row>
    <row r="9386">
      <c r="A9386" s="47" t="s">
        <v>19</v>
      </c>
      <c r="B9386" s="47">
        <v>625.0</v>
      </c>
      <c r="C9386" s="172">
        <v>0.0</v>
      </c>
    </row>
    <row r="9387">
      <c r="A9387" s="47" t="s">
        <v>19</v>
      </c>
      <c r="B9387" s="47">
        <v>626.0</v>
      </c>
      <c r="C9387" s="172">
        <v>0.0</v>
      </c>
    </row>
    <row r="9388">
      <c r="A9388" s="47" t="s">
        <v>19</v>
      </c>
      <c r="B9388" s="47">
        <v>627.0</v>
      </c>
      <c r="C9388" s="172">
        <v>0.0</v>
      </c>
    </row>
    <row r="9389">
      <c r="A9389" s="47" t="s">
        <v>19</v>
      </c>
      <c r="B9389" s="47">
        <v>628.0</v>
      </c>
      <c r="C9389" s="172">
        <v>0.0</v>
      </c>
    </row>
    <row r="9390">
      <c r="A9390" s="47" t="s">
        <v>19</v>
      </c>
      <c r="B9390" s="47">
        <v>629.0</v>
      </c>
      <c r="C9390" s="172">
        <v>0.0</v>
      </c>
    </row>
    <row r="9391">
      <c r="A9391" s="47" t="s">
        <v>19</v>
      </c>
      <c r="B9391" s="47">
        <v>630.0</v>
      </c>
      <c r="C9391" s="172">
        <v>0.0</v>
      </c>
    </row>
    <row r="9392">
      <c r="A9392" s="47" t="s">
        <v>19</v>
      </c>
      <c r="B9392" s="47">
        <v>631.0</v>
      </c>
      <c r="C9392" s="172">
        <v>0.0</v>
      </c>
    </row>
    <row r="9393">
      <c r="A9393" s="47" t="s">
        <v>19</v>
      </c>
      <c r="B9393" s="47">
        <v>632.0</v>
      </c>
      <c r="C9393" s="172">
        <v>0.0</v>
      </c>
    </row>
    <row r="9394">
      <c r="A9394" s="47" t="s">
        <v>19</v>
      </c>
      <c r="B9394" s="47">
        <v>633.0</v>
      </c>
      <c r="C9394" s="172">
        <v>0.0731</v>
      </c>
    </row>
    <row r="9395">
      <c r="A9395" s="47" t="s">
        <v>19</v>
      </c>
      <c r="B9395" s="47">
        <v>634.0</v>
      </c>
      <c r="C9395" s="172">
        <v>0.09860000000000001</v>
      </c>
    </row>
    <row r="9396">
      <c r="A9396" s="47" t="s">
        <v>19</v>
      </c>
      <c r="B9396" s="47">
        <v>635.0</v>
      </c>
      <c r="C9396" s="172">
        <v>0.11645000000000001</v>
      </c>
    </row>
    <row r="9397">
      <c r="A9397" s="47" t="s">
        <v>19</v>
      </c>
      <c r="B9397" s="47">
        <v>636.0</v>
      </c>
      <c r="C9397" s="172">
        <v>0.1071</v>
      </c>
    </row>
    <row r="9398">
      <c r="A9398" s="47" t="s">
        <v>19</v>
      </c>
      <c r="B9398" s="47">
        <v>637.0</v>
      </c>
      <c r="C9398" s="172">
        <v>0.14535</v>
      </c>
    </row>
    <row r="9399">
      <c r="A9399" s="47" t="s">
        <v>19</v>
      </c>
      <c r="B9399" s="47">
        <v>638.0</v>
      </c>
      <c r="C9399" s="172">
        <v>0.11984999999999998</v>
      </c>
    </row>
    <row r="9400">
      <c r="A9400" s="47" t="s">
        <v>19</v>
      </c>
      <c r="B9400" s="47">
        <v>639.0</v>
      </c>
      <c r="C9400" s="172">
        <v>0.09775</v>
      </c>
    </row>
    <row r="9401">
      <c r="A9401" s="47" t="s">
        <v>19</v>
      </c>
      <c r="B9401" s="47">
        <v>640.0</v>
      </c>
      <c r="C9401" s="172">
        <v>0.10114999999999999</v>
      </c>
    </row>
    <row r="9402">
      <c r="A9402" s="47" t="s">
        <v>19</v>
      </c>
      <c r="B9402" s="47">
        <v>641.0</v>
      </c>
      <c r="C9402" s="172">
        <v>0.0408</v>
      </c>
    </row>
    <row r="9403">
      <c r="A9403" s="47" t="s">
        <v>19</v>
      </c>
      <c r="B9403" s="47">
        <v>642.0</v>
      </c>
      <c r="C9403" s="172">
        <v>0.0</v>
      </c>
    </row>
    <row r="9404">
      <c r="A9404" s="47" t="s">
        <v>19</v>
      </c>
      <c r="B9404" s="47">
        <v>643.0</v>
      </c>
      <c r="C9404" s="172">
        <v>0.0</v>
      </c>
    </row>
    <row r="9405">
      <c r="A9405" s="47" t="s">
        <v>19</v>
      </c>
      <c r="B9405" s="47">
        <v>644.0</v>
      </c>
      <c r="C9405" s="172">
        <v>0.0</v>
      </c>
    </row>
    <row r="9406">
      <c r="A9406" s="47" t="s">
        <v>19</v>
      </c>
      <c r="B9406" s="47">
        <v>645.0</v>
      </c>
      <c r="C9406" s="172">
        <v>0.0</v>
      </c>
    </row>
    <row r="9407">
      <c r="A9407" s="47" t="s">
        <v>19</v>
      </c>
      <c r="B9407" s="47">
        <v>646.0</v>
      </c>
      <c r="C9407" s="172">
        <v>0.0</v>
      </c>
    </row>
    <row r="9408">
      <c r="A9408" s="47" t="s">
        <v>19</v>
      </c>
      <c r="B9408" s="47">
        <v>647.0</v>
      </c>
      <c r="C9408" s="172">
        <v>0.0</v>
      </c>
    </row>
    <row r="9409">
      <c r="A9409" s="47" t="s">
        <v>19</v>
      </c>
      <c r="B9409" s="47">
        <v>648.0</v>
      </c>
      <c r="C9409" s="172">
        <v>0.0</v>
      </c>
    </row>
    <row r="9410">
      <c r="A9410" s="47" t="s">
        <v>19</v>
      </c>
      <c r="B9410" s="47">
        <v>649.0</v>
      </c>
      <c r="C9410" s="172">
        <v>0.0</v>
      </c>
    </row>
    <row r="9411">
      <c r="A9411" s="47" t="s">
        <v>19</v>
      </c>
      <c r="B9411" s="47">
        <v>650.0</v>
      </c>
      <c r="C9411" s="172">
        <v>0.0</v>
      </c>
    </row>
    <row r="9412">
      <c r="A9412" s="47" t="s">
        <v>19</v>
      </c>
      <c r="B9412" s="47">
        <v>651.0</v>
      </c>
      <c r="C9412" s="172">
        <v>0.0</v>
      </c>
    </row>
    <row r="9413">
      <c r="A9413" s="47" t="s">
        <v>19</v>
      </c>
      <c r="B9413" s="47">
        <v>652.0</v>
      </c>
      <c r="C9413" s="172">
        <v>0.0</v>
      </c>
    </row>
    <row r="9414">
      <c r="A9414" s="47" t="s">
        <v>19</v>
      </c>
      <c r="B9414" s="47">
        <v>653.0</v>
      </c>
      <c r="C9414" s="172">
        <v>0.0</v>
      </c>
    </row>
    <row r="9415">
      <c r="A9415" s="47" t="s">
        <v>19</v>
      </c>
      <c r="B9415" s="47">
        <v>654.0</v>
      </c>
      <c r="C9415" s="172">
        <v>0.0</v>
      </c>
    </row>
    <row r="9416">
      <c r="A9416" s="47" t="s">
        <v>19</v>
      </c>
      <c r="B9416" s="47">
        <v>655.0</v>
      </c>
      <c r="C9416" s="172">
        <v>0.0</v>
      </c>
    </row>
    <row r="9417">
      <c r="A9417" s="47" t="s">
        <v>19</v>
      </c>
      <c r="B9417" s="47">
        <v>656.0</v>
      </c>
      <c r="C9417" s="172">
        <v>0.0</v>
      </c>
    </row>
    <row r="9418">
      <c r="A9418" s="47" t="s">
        <v>19</v>
      </c>
      <c r="B9418" s="47">
        <v>657.0</v>
      </c>
      <c r="C9418" s="172">
        <v>0.09179999999999999</v>
      </c>
    </row>
    <row r="9419">
      <c r="A9419" s="47" t="s">
        <v>19</v>
      </c>
      <c r="B9419" s="47">
        <v>658.0</v>
      </c>
      <c r="C9419" s="172">
        <v>0.16065</v>
      </c>
    </row>
    <row r="9420">
      <c r="A9420" s="47" t="s">
        <v>19</v>
      </c>
      <c r="B9420" s="47">
        <v>659.0</v>
      </c>
      <c r="C9420" s="172">
        <v>0.29579999999999995</v>
      </c>
    </row>
    <row r="9421">
      <c r="A9421" s="47" t="s">
        <v>19</v>
      </c>
      <c r="B9421" s="47">
        <v>660.0</v>
      </c>
      <c r="C9421" s="172">
        <v>0.3519</v>
      </c>
    </row>
    <row r="9422">
      <c r="A9422" s="47" t="s">
        <v>19</v>
      </c>
      <c r="B9422" s="47">
        <v>661.0</v>
      </c>
      <c r="C9422" s="172">
        <v>0.3247</v>
      </c>
    </row>
    <row r="9423">
      <c r="A9423" s="47" t="s">
        <v>19</v>
      </c>
      <c r="B9423" s="47">
        <v>662.0</v>
      </c>
      <c r="C9423" s="172">
        <v>0.2805</v>
      </c>
    </row>
    <row r="9424">
      <c r="A9424" s="47" t="s">
        <v>19</v>
      </c>
      <c r="B9424" s="47">
        <v>663.0</v>
      </c>
      <c r="C9424" s="172">
        <v>0.13175</v>
      </c>
    </row>
    <row r="9425">
      <c r="A9425" s="47" t="s">
        <v>19</v>
      </c>
      <c r="B9425" s="47">
        <v>664.0</v>
      </c>
      <c r="C9425" s="172">
        <v>0.1377</v>
      </c>
    </row>
    <row r="9426">
      <c r="A9426" s="47" t="s">
        <v>19</v>
      </c>
      <c r="B9426" s="47">
        <v>665.0</v>
      </c>
      <c r="C9426" s="172">
        <v>0.0357</v>
      </c>
    </row>
    <row r="9427">
      <c r="A9427" s="47" t="s">
        <v>19</v>
      </c>
      <c r="B9427" s="47">
        <v>666.0</v>
      </c>
      <c r="C9427" s="172">
        <v>0.0</v>
      </c>
    </row>
    <row r="9428">
      <c r="A9428" s="47" t="s">
        <v>19</v>
      </c>
      <c r="B9428" s="47">
        <v>667.0</v>
      </c>
      <c r="C9428" s="172">
        <v>0.0</v>
      </c>
    </row>
    <row r="9429">
      <c r="A9429" s="47" t="s">
        <v>19</v>
      </c>
      <c r="B9429" s="47">
        <v>668.0</v>
      </c>
      <c r="C9429" s="172">
        <v>0.0</v>
      </c>
    </row>
    <row r="9430">
      <c r="A9430" s="47" t="s">
        <v>19</v>
      </c>
      <c r="B9430" s="47">
        <v>669.0</v>
      </c>
      <c r="C9430" s="172">
        <v>0.0</v>
      </c>
    </row>
    <row r="9431">
      <c r="A9431" s="47" t="s">
        <v>19</v>
      </c>
      <c r="B9431" s="47">
        <v>670.0</v>
      </c>
      <c r="C9431" s="172">
        <v>0.0</v>
      </c>
    </row>
    <row r="9432">
      <c r="A9432" s="47" t="s">
        <v>19</v>
      </c>
      <c r="B9432" s="47">
        <v>671.0</v>
      </c>
      <c r="C9432" s="172">
        <v>0.0</v>
      </c>
    </row>
    <row r="9433">
      <c r="A9433" s="47" t="s">
        <v>19</v>
      </c>
      <c r="B9433" s="47">
        <v>672.0</v>
      </c>
      <c r="C9433" s="172">
        <v>0.0</v>
      </c>
    </row>
    <row r="9434">
      <c r="A9434" s="47" t="s">
        <v>19</v>
      </c>
      <c r="B9434" s="47">
        <v>673.0</v>
      </c>
      <c r="C9434" s="172">
        <v>0.0</v>
      </c>
    </row>
    <row r="9435">
      <c r="A9435" s="47" t="s">
        <v>19</v>
      </c>
      <c r="B9435" s="47">
        <v>674.0</v>
      </c>
      <c r="C9435" s="172">
        <v>0.0</v>
      </c>
    </row>
    <row r="9436">
      <c r="A9436" s="47" t="s">
        <v>19</v>
      </c>
      <c r="B9436" s="47">
        <v>675.0</v>
      </c>
      <c r="C9436" s="172">
        <v>0.0</v>
      </c>
    </row>
    <row r="9437">
      <c r="A9437" s="47" t="s">
        <v>19</v>
      </c>
      <c r="B9437" s="47">
        <v>676.0</v>
      </c>
      <c r="C9437" s="172">
        <v>0.0</v>
      </c>
    </row>
    <row r="9438">
      <c r="A9438" s="47" t="s">
        <v>19</v>
      </c>
      <c r="B9438" s="47">
        <v>677.0</v>
      </c>
      <c r="C9438" s="172">
        <v>0.0</v>
      </c>
    </row>
    <row r="9439">
      <c r="A9439" s="47" t="s">
        <v>19</v>
      </c>
      <c r="B9439" s="47">
        <v>678.0</v>
      </c>
      <c r="C9439" s="172">
        <v>0.0</v>
      </c>
    </row>
    <row r="9440">
      <c r="A9440" s="47" t="s">
        <v>19</v>
      </c>
      <c r="B9440" s="47">
        <v>679.0</v>
      </c>
      <c r="C9440" s="172">
        <v>0.0</v>
      </c>
    </row>
    <row r="9441">
      <c r="A9441" s="47" t="s">
        <v>19</v>
      </c>
      <c r="B9441" s="47">
        <v>680.0</v>
      </c>
      <c r="C9441" s="172">
        <v>0.0</v>
      </c>
    </row>
    <row r="9442">
      <c r="A9442" s="47" t="s">
        <v>19</v>
      </c>
      <c r="B9442" s="47">
        <v>681.0</v>
      </c>
      <c r="C9442" s="172">
        <v>0.14705</v>
      </c>
    </row>
    <row r="9443">
      <c r="A9443" s="47" t="s">
        <v>19</v>
      </c>
      <c r="B9443" s="47">
        <v>682.0</v>
      </c>
      <c r="C9443" s="172">
        <v>0.27965</v>
      </c>
    </row>
    <row r="9444">
      <c r="A9444" s="47" t="s">
        <v>19</v>
      </c>
      <c r="B9444" s="47">
        <v>683.0</v>
      </c>
      <c r="C9444" s="172">
        <v>0.2771</v>
      </c>
    </row>
    <row r="9445">
      <c r="A9445" s="47" t="s">
        <v>19</v>
      </c>
      <c r="B9445" s="47">
        <v>684.0</v>
      </c>
      <c r="C9445" s="172">
        <v>0.43435</v>
      </c>
    </row>
    <row r="9446">
      <c r="A9446" s="47" t="s">
        <v>19</v>
      </c>
      <c r="B9446" s="47">
        <v>685.0</v>
      </c>
      <c r="C9446" s="172">
        <v>0.4641</v>
      </c>
    </row>
    <row r="9447">
      <c r="A9447" s="47" t="s">
        <v>19</v>
      </c>
      <c r="B9447" s="47">
        <v>686.0</v>
      </c>
      <c r="C9447" s="172">
        <v>0.3655</v>
      </c>
    </row>
    <row r="9448">
      <c r="A9448" s="47" t="s">
        <v>19</v>
      </c>
      <c r="B9448" s="47">
        <v>687.0</v>
      </c>
      <c r="C9448" s="172">
        <v>0.17509999999999998</v>
      </c>
    </row>
    <row r="9449">
      <c r="A9449" s="47" t="s">
        <v>19</v>
      </c>
      <c r="B9449" s="47">
        <v>688.0</v>
      </c>
      <c r="C9449" s="172">
        <v>0.11984999999999998</v>
      </c>
    </row>
    <row r="9450">
      <c r="A9450" s="47" t="s">
        <v>19</v>
      </c>
      <c r="B9450" s="47">
        <v>689.0</v>
      </c>
      <c r="C9450" s="172">
        <v>0.0068</v>
      </c>
    </row>
    <row r="9451">
      <c r="A9451" s="47" t="s">
        <v>19</v>
      </c>
      <c r="B9451" s="47">
        <v>690.0</v>
      </c>
      <c r="C9451" s="172">
        <v>0.0</v>
      </c>
    </row>
    <row r="9452">
      <c r="A9452" s="47" t="s">
        <v>19</v>
      </c>
      <c r="B9452" s="47">
        <v>691.0</v>
      </c>
      <c r="C9452" s="172">
        <v>0.0</v>
      </c>
    </row>
    <row r="9453">
      <c r="A9453" s="47" t="s">
        <v>19</v>
      </c>
      <c r="B9453" s="47">
        <v>692.0</v>
      </c>
      <c r="C9453" s="172">
        <v>0.0</v>
      </c>
    </row>
    <row r="9454">
      <c r="A9454" s="47" t="s">
        <v>19</v>
      </c>
      <c r="B9454" s="47">
        <v>693.0</v>
      </c>
      <c r="C9454" s="172">
        <v>0.0</v>
      </c>
    </row>
    <row r="9455">
      <c r="A9455" s="47" t="s">
        <v>19</v>
      </c>
      <c r="B9455" s="47">
        <v>694.0</v>
      </c>
      <c r="C9455" s="172">
        <v>0.0</v>
      </c>
    </row>
    <row r="9456">
      <c r="A9456" s="47" t="s">
        <v>19</v>
      </c>
      <c r="B9456" s="47">
        <v>695.0</v>
      </c>
      <c r="C9456" s="172">
        <v>0.0</v>
      </c>
    </row>
    <row r="9457">
      <c r="A9457" s="47" t="s">
        <v>19</v>
      </c>
      <c r="B9457" s="47">
        <v>696.0</v>
      </c>
      <c r="C9457" s="172">
        <v>0.0</v>
      </c>
    </row>
    <row r="9458">
      <c r="A9458" s="47" t="s">
        <v>19</v>
      </c>
      <c r="B9458" s="47">
        <v>697.0</v>
      </c>
      <c r="C9458" s="172">
        <v>0.0</v>
      </c>
    </row>
    <row r="9459">
      <c r="A9459" s="47" t="s">
        <v>19</v>
      </c>
      <c r="B9459" s="47">
        <v>698.0</v>
      </c>
      <c r="C9459" s="172">
        <v>0.0</v>
      </c>
    </row>
    <row r="9460">
      <c r="A9460" s="47" t="s">
        <v>19</v>
      </c>
      <c r="B9460" s="47">
        <v>699.0</v>
      </c>
      <c r="C9460" s="172">
        <v>0.0</v>
      </c>
    </row>
    <row r="9461">
      <c r="A9461" s="47" t="s">
        <v>19</v>
      </c>
      <c r="B9461" s="47">
        <v>700.0</v>
      </c>
      <c r="C9461" s="172">
        <v>0.0</v>
      </c>
    </row>
    <row r="9462">
      <c r="A9462" s="47" t="s">
        <v>19</v>
      </c>
      <c r="B9462" s="47">
        <v>701.0</v>
      </c>
      <c r="C9462" s="172">
        <v>0.0</v>
      </c>
    </row>
    <row r="9463">
      <c r="A9463" s="47" t="s">
        <v>19</v>
      </c>
      <c r="B9463" s="47">
        <v>702.0</v>
      </c>
      <c r="C9463" s="172">
        <v>0.0</v>
      </c>
    </row>
    <row r="9464">
      <c r="A9464" s="47" t="s">
        <v>19</v>
      </c>
      <c r="B9464" s="47">
        <v>703.0</v>
      </c>
      <c r="C9464" s="172">
        <v>0.0</v>
      </c>
    </row>
    <row r="9465">
      <c r="A9465" s="47" t="s">
        <v>19</v>
      </c>
      <c r="B9465" s="47">
        <v>704.0</v>
      </c>
      <c r="C9465" s="172">
        <v>0.0</v>
      </c>
    </row>
    <row r="9466">
      <c r="A9466" s="47" t="s">
        <v>19</v>
      </c>
      <c r="B9466" s="47">
        <v>705.0</v>
      </c>
      <c r="C9466" s="172">
        <v>0.14705</v>
      </c>
    </row>
    <row r="9467">
      <c r="A9467" s="47" t="s">
        <v>19</v>
      </c>
      <c r="B9467" s="47">
        <v>706.0</v>
      </c>
      <c r="C9467" s="172">
        <v>0.26435</v>
      </c>
    </row>
    <row r="9468">
      <c r="A9468" s="47" t="s">
        <v>19</v>
      </c>
      <c r="B9468" s="47">
        <v>707.0</v>
      </c>
      <c r="C9468" s="172">
        <v>0.2686</v>
      </c>
    </row>
    <row r="9469">
      <c r="A9469" s="47" t="s">
        <v>19</v>
      </c>
      <c r="B9469" s="47">
        <v>708.0</v>
      </c>
      <c r="C9469" s="172">
        <v>0.1785</v>
      </c>
    </row>
    <row r="9470">
      <c r="A9470" s="47" t="s">
        <v>19</v>
      </c>
      <c r="B9470" s="47">
        <v>709.0</v>
      </c>
      <c r="C9470" s="172">
        <v>0.32045</v>
      </c>
    </row>
    <row r="9471">
      <c r="A9471" s="47" t="s">
        <v>19</v>
      </c>
      <c r="B9471" s="47">
        <v>710.0</v>
      </c>
      <c r="C9471" s="172">
        <v>0.2788</v>
      </c>
    </row>
    <row r="9472">
      <c r="A9472" s="47" t="s">
        <v>19</v>
      </c>
      <c r="B9472" s="47">
        <v>711.0</v>
      </c>
      <c r="C9472" s="172">
        <v>0.3298</v>
      </c>
    </row>
    <row r="9473">
      <c r="A9473" s="47" t="s">
        <v>19</v>
      </c>
      <c r="B9473" s="47">
        <v>712.0</v>
      </c>
      <c r="C9473" s="172">
        <v>0.19465</v>
      </c>
    </row>
    <row r="9474">
      <c r="A9474" s="47" t="s">
        <v>19</v>
      </c>
      <c r="B9474" s="47">
        <v>713.0</v>
      </c>
      <c r="C9474" s="172">
        <v>0.04334999999999999</v>
      </c>
    </row>
    <row r="9475">
      <c r="A9475" s="47" t="s">
        <v>19</v>
      </c>
      <c r="B9475" s="47">
        <v>714.0</v>
      </c>
      <c r="C9475" s="172">
        <v>0.0</v>
      </c>
    </row>
    <row r="9476">
      <c r="A9476" s="47" t="s">
        <v>19</v>
      </c>
      <c r="B9476" s="47">
        <v>715.0</v>
      </c>
      <c r="C9476" s="172">
        <v>0.0</v>
      </c>
    </row>
    <row r="9477">
      <c r="A9477" s="47" t="s">
        <v>19</v>
      </c>
      <c r="B9477" s="47">
        <v>716.0</v>
      </c>
      <c r="C9477" s="172">
        <v>0.0</v>
      </c>
    </row>
    <row r="9478">
      <c r="A9478" s="47" t="s">
        <v>19</v>
      </c>
      <c r="B9478" s="47">
        <v>717.0</v>
      </c>
      <c r="C9478" s="172">
        <v>0.0</v>
      </c>
    </row>
    <row r="9479">
      <c r="A9479" s="47" t="s">
        <v>19</v>
      </c>
      <c r="B9479" s="47">
        <v>718.0</v>
      </c>
      <c r="C9479" s="172">
        <v>0.0</v>
      </c>
    </row>
    <row r="9480">
      <c r="A9480" s="47" t="s">
        <v>19</v>
      </c>
      <c r="B9480" s="47">
        <v>719.0</v>
      </c>
      <c r="C9480" s="172">
        <v>0.0</v>
      </c>
    </row>
    <row r="9481">
      <c r="A9481" s="47" t="s">
        <v>19</v>
      </c>
      <c r="B9481" s="47">
        <v>720.0</v>
      </c>
      <c r="C9481" s="172">
        <v>0.0</v>
      </c>
    </row>
    <row r="9482">
      <c r="A9482" s="47" t="s">
        <v>19</v>
      </c>
      <c r="B9482" s="47">
        <v>721.0</v>
      </c>
      <c r="C9482" s="172">
        <v>0.0</v>
      </c>
    </row>
    <row r="9483">
      <c r="A9483" s="47" t="s">
        <v>19</v>
      </c>
      <c r="B9483" s="47">
        <v>722.0</v>
      </c>
      <c r="C9483" s="172">
        <v>0.0</v>
      </c>
    </row>
    <row r="9484">
      <c r="A9484" s="47" t="s">
        <v>19</v>
      </c>
      <c r="B9484" s="47">
        <v>723.0</v>
      </c>
      <c r="C9484" s="172">
        <v>0.0</v>
      </c>
    </row>
    <row r="9485">
      <c r="A9485" s="47" t="s">
        <v>19</v>
      </c>
      <c r="B9485" s="47">
        <v>724.0</v>
      </c>
      <c r="C9485" s="172">
        <v>0.0</v>
      </c>
    </row>
    <row r="9486">
      <c r="A9486" s="47" t="s">
        <v>19</v>
      </c>
      <c r="B9486" s="47">
        <v>725.0</v>
      </c>
      <c r="C9486" s="172">
        <v>0.0</v>
      </c>
    </row>
    <row r="9487">
      <c r="A9487" s="47" t="s">
        <v>19</v>
      </c>
      <c r="B9487" s="47">
        <v>726.0</v>
      </c>
      <c r="C9487" s="172">
        <v>0.0</v>
      </c>
    </row>
    <row r="9488">
      <c r="A9488" s="47" t="s">
        <v>19</v>
      </c>
      <c r="B9488" s="47">
        <v>727.0</v>
      </c>
      <c r="C9488" s="172">
        <v>0.0</v>
      </c>
    </row>
    <row r="9489">
      <c r="A9489" s="47" t="s">
        <v>19</v>
      </c>
      <c r="B9489" s="47">
        <v>728.0</v>
      </c>
      <c r="C9489" s="172">
        <v>0.0</v>
      </c>
    </row>
    <row r="9490">
      <c r="A9490" s="47" t="s">
        <v>19</v>
      </c>
      <c r="B9490" s="47">
        <v>729.0</v>
      </c>
      <c r="C9490" s="172">
        <v>0.05525</v>
      </c>
    </row>
    <row r="9491">
      <c r="A9491" s="47" t="s">
        <v>19</v>
      </c>
      <c r="B9491" s="47">
        <v>730.0</v>
      </c>
      <c r="C9491" s="172">
        <v>0.0799</v>
      </c>
    </row>
    <row r="9492">
      <c r="A9492" s="47" t="s">
        <v>19</v>
      </c>
      <c r="B9492" s="47">
        <v>731.0</v>
      </c>
      <c r="C9492" s="172">
        <v>0.24735</v>
      </c>
    </row>
    <row r="9493">
      <c r="A9493" s="47" t="s">
        <v>19</v>
      </c>
      <c r="B9493" s="47">
        <v>732.0</v>
      </c>
      <c r="C9493" s="172">
        <v>0.2907</v>
      </c>
    </row>
    <row r="9494">
      <c r="A9494" s="47" t="s">
        <v>19</v>
      </c>
      <c r="B9494" s="47">
        <v>733.0</v>
      </c>
      <c r="C9494" s="172">
        <v>0.27625</v>
      </c>
    </row>
    <row r="9495">
      <c r="A9495" s="47" t="s">
        <v>19</v>
      </c>
      <c r="B9495" s="47">
        <v>734.0</v>
      </c>
      <c r="C9495" s="172">
        <v>0.20229999999999998</v>
      </c>
    </row>
    <row r="9496">
      <c r="A9496" s="47" t="s">
        <v>19</v>
      </c>
      <c r="B9496" s="47">
        <v>735.0</v>
      </c>
      <c r="C9496" s="172">
        <v>0.13515</v>
      </c>
    </row>
    <row r="9497">
      <c r="A9497" s="47" t="s">
        <v>19</v>
      </c>
      <c r="B9497" s="47">
        <v>736.0</v>
      </c>
      <c r="C9497" s="172">
        <v>0.08754999999999999</v>
      </c>
    </row>
    <row r="9498">
      <c r="A9498" s="47" t="s">
        <v>19</v>
      </c>
      <c r="B9498" s="47">
        <v>737.0</v>
      </c>
      <c r="C9498" s="172">
        <v>0.03655</v>
      </c>
    </row>
    <row r="9499">
      <c r="A9499" s="47" t="s">
        <v>19</v>
      </c>
      <c r="B9499" s="47">
        <v>738.0</v>
      </c>
      <c r="C9499" s="172">
        <v>0.0</v>
      </c>
    </row>
    <row r="9500">
      <c r="A9500" s="47" t="s">
        <v>19</v>
      </c>
      <c r="B9500" s="47">
        <v>739.0</v>
      </c>
      <c r="C9500" s="172">
        <v>0.0</v>
      </c>
    </row>
    <row r="9501">
      <c r="A9501" s="47" t="s">
        <v>19</v>
      </c>
      <c r="B9501" s="47">
        <v>740.0</v>
      </c>
      <c r="C9501" s="172">
        <v>0.0</v>
      </c>
    </row>
    <row r="9502">
      <c r="A9502" s="47" t="s">
        <v>19</v>
      </c>
      <c r="B9502" s="47">
        <v>741.0</v>
      </c>
      <c r="C9502" s="172">
        <v>0.0</v>
      </c>
    </row>
    <row r="9503">
      <c r="A9503" s="47" t="s">
        <v>19</v>
      </c>
      <c r="B9503" s="47">
        <v>742.0</v>
      </c>
      <c r="C9503" s="172">
        <v>0.0</v>
      </c>
    </row>
    <row r="9504">
      <c r="A9504" s="47" t="s">
        <v>19</v>
      </c>
      <c r="B9504" s="47">
        <v>743.0</v>
      </c>
      <c r="C9504" s="172">
        <v>0.0</v>
      </c>
    </row>
    <row r="9505">
      <c r="A9505" s="47" t="s">
        <v>19</v>
      </c>
      <c r="B9505" s="47">
        <v>744.0</v>
      </c>
      <c r="C9505" s="172">
        <v>0.0</v>
      </c>
    </row>
    <row r="9506">
      <c r="A9506" s="47" t="s">
        <v>19</v>
      </c>
      <c r="B9506" s="47">
        <v>745.0</v>
      </c>
      <c r="C9506" s="172">
        <v>0.0</v>
      </c>
    </row>
    <row r="9507">
      <c r="A9507" s="47" t="s">
        <v>19</v>
      </c>
      <c r="B9507" s="47">
        <v>746.0</v>
      </c>
      <c r="C9507" s="172">
        <v>0.0</v>
      </c>
    </row>
    <row r="9508">
      <c r="A9508" s="47" t="s">
        <v>19</v>
      </c>
      <c r="B9508" s="47">
        <v>747.0</v>
      </c>
      <c r="C9508" s="172">
        <v>0.0</v>
      </c>
    </row>
    <row r="9509">
      <c r="A9509" s="47" t="s">
        <v>19</v>
      </c>
      <c r="B9509" s="47">
        <v>748.0</v>
      </c>
      <c r="C9509" s="172">
        <v>0.0</v>
      </c>
    </row>
    <row r="9510">
      <c r="A9510" s="47" t="s">
        <v>19</v>
      </c>
      <c r="B9510" s="47">
        <v>749.0</v>
      </c>
      <c r="C9510" s="172">
        <v>0.0</v>
      </c>
    </row>
    <row r="9511">
      <c r="A9511" s="47" t="s">
        <v>19</v>
      </c>
      <c r="B9511" s="47">
        <v>750.0</v>
      </c>
      <c r="C9511" s="172">
        <v>0.0</v>
      </c>
    </row>
    <row r="9512">
      <c r="A9512" s="47" t="s">
        <v>19</v>
      </c>
      <c r="B9512" s="47">
        <v>751.0</v>
      </c>
      <c r="C9512" s="172">
        <v>0.0</v>
      </c>
    </row>
    <row r="9513">
      <c r="A9513" s="47" t="s">
        <v>19</v>
      </c>
      <c r="B9513" s="47">
        <v>752.0</v>
      </c>
      <c r="C9513" s="172">
        <v>0.0</v>
      </c>
    </row>
    <row r="9514">
      <c r="A9514" s="47" t="s">
        <v>19</v>
      </c>
      <c r="B9514" s="47">
        <v>753.0</v>
      </c>
      <c r="C9514" s="172">
        <v>0.11560000000000001</v>
      </c>
    </row>
    <row r="9515">
      <c r="A9515" s="47" t="s">
        <v>19</v>
      </c>
      <c r="B9515" s="47">
        <v>754.0</v>
      </c>
      <c r="C9515" s="172">
        <v>0.03315</v>
      </c>
    </row>
    <row r="9516">
      <c r="A9516" s="47" t="s">
        <v>19</v>
      </c>
      <c r="B9516" s="47">
        <v>755.0</v>
      </c>
      <c r="C9516" s="172">
        <v>0.08839999999999999</v>
      </c>
    </row>
    <row r="9517">
      <c r="A9517" s="47" t="s">
        <v>19</v>
      </c>
      <c r="B9517" s="47">
        <v>756.0</v>
      </c>
      <c r="C9517" s="172">
        <v>0.19974999999999998</v>
      </c>
    </row>
    <row r="9518">
      <c r="A9518" s="47" t="s">
        <v>19</v>
      </c>
      <c r="B9518" s="47">
        <v>757.0</v>
      </c>
      <c r="C9518" s="172">
        <v>0.34595</v>
      </c>
    </row>
    <row r="9519">
      <c r="A9519" s="47" t="s">
        <v>19</v>
      </c>
      <c r="B9519" s="47">
        <v>758.0</v>
      </c>
      <c r="C9519" s="172">
        <v>0.3366</v>
      </c>
    </row>
    <row r="9520">
      <c r="A9520" s="47" t="s">
        <v>19</v>
      </c>
      <c r="B9520" s="47">
        <v>759.0</v>
      </c>
      <c r="C9520" s="172">
        <v>0.24479999999999996</v>
      </c>
    </row>
    <row r="9521">
      <c r="A9521" s="47" t="s">
        <v>19</v>
      </c>
      <c r="B9521" s="47">
        <v>760.0</v>
      </c>
      <c r="C9521" s="172">
        <v>0.17339999999999997</v>
      </c>
    </row>
    <row r="9522">
      <c r="A9522" s="47" t="s">
        <v>19</v>
      </c>
      <c r="B9522" s="47">
        <v>761.0</v>
      </c>
      <c r="C9522" s="172">
        <v>0.029750000000000002</v>
      </c>
    </row>
    <row r="9523">
      <c r="A9523" s="47" t="s">
        <v>19</v>
      </c>
      <c r="B9523" s="47">
        <v>762.0</v>
      </c>
      <c r="C9523" s="172">
        <v>0.0</v>
      </c>
    </row>
    <row r="9524">
      <c r="A9524" s="47" t="s">
        <v>19</v>
      </c>
      <c r="B9524" s="47">
        <v>763.0</v>
      </c>
      <c r="C9524" s="172">
        <v>0.0</v>
      </c>
    </row>
    <row r="9525">
      <c r="A9525" s="47" t="s">
        <v>19</v>
      </c>
      <c r="B9525" s="47">
        <v>764.0</v>
      </c>
      <c r="C9525" s="172">
        <v>0.0</v>
      </c>
    </row>
    <row r="9526">
      <c r="A9526" s="47" t="s">
        <v>19</v>
      </c>
      <c r="B9526" s="47">
        <v>765.0</v>
      </c>
      <c r="C9526" s="172">
        <v>0.0</v>
      </c>
    </row>
    <row r="9527">
      <c r="A9527" s="47" t="s">
        <v>19</v>
      </c>
      <c r="B9527" s="47">
        <v>766.0</v>
      </c>
      <c r="C9527" s="172">
        <v>0.0</v>
      </c>
    </row>
    <row r="9528">
      <c r="A9528" s="47" t="s">
        <v>19</v>
      </c>
      <c r="B9528" s="47">
        <v>767.0</v>
      </c>
      <c r="C9528" s="172">
        <v>0.0</v>
      </c>
    </row>
    <row r="9529">
      <c r="A9529" s="47" t="s">
        <v>19</v>
      </c>
      <c r="B9529" s="47">
        <v>768.0</v>
      </c>
      <c r="C9529" s="172">
        <v>0.0</v>
      </c>
    </row>
    <row r="9530">
      <c r="A9530" s="47" t="s">
        <v>19</v>
      </c>
      <c r="B9530" s="47">
        <v>769.0</v>
      </c>
      <c r="C9530" s="172">
        <v>0.0</v>
      </c>
    </row>
    <row r="9531">
      <c r="A9531" s="47" t="s">
        <v>19</v>
      </c>
      <c r="B9531" s="47">
        <v>770.0</v>
      </c>
      <c r="C9531" s="172">
        <v>0.0</v>
      </c>
    </row>
    <row r="9532">
      <c r="A9532" s="47" t="s">
        <v>19</v>
      </c>
      <c r="B9532" s="47">
        <v>771.0</v>
      </c>
      <c r="C9532" s="172">
        <v>0.0</v>
      </c>
    </row>
    <row r="9533">
      <c r="A9533" s="47" t="s">
        <v>19</v>
      </c>
      <c r="B9533" s="47">
        <v>772.0</v>
      </c>
      <c r="C9533" s="172">
        <v>0.0</v>
      </c>
    </row>
    <row r="9534">
      <c r="A9534" s="47" t="s">
        <v>19</v>
      </c>
      <c r="B9534" s="47">
        <v>773.0</v>
      </c>
      <c r="C9534" s="172">
        <v>0.0</v>
      </c>
    </row>
    <row r="9535">
      <c r="A9535" s="47" t="s">
        <v>19</v>
      </c>
      <c r="B9535" s="47">
        <v>774.0</v>
      </c>
      <c r="C9535" s="172">
        <v>0.0</v>
      </c>
    </row>
    <row r="9536">
      <c r="A9536" s="47" t="s">
        <v>19</v>
      </c>
      <c r="B9536" s="47">
        <v>775.0</v>
      </c>
      <c r="C9536" s="172">
        <v>0.0</v>
      </c>
    </row>
    <row r="9537">
      <c r="A9537" s="47" t="s">
        <v>19</v>
      </c>
      <c r="B9537" s="47">
        <v>776.0</v>
      </c>
      <c r="C9537" s="172">
        <v>0.0</v>
      </c>
    </row>
    <row r="9538">
      <c r="A9538" s="47" t="s">
        <v>19</v>
      </c>
      <c r="B9538" s="47">
        <v>777.0</v>
      </c>
      <c r="C9538" s="172">
        <v>0.1598</v>
      </c>
    </row>
    <row r="9539">
      <c r="A9539" s="47" t="s">
        <v>19</v>
      </c>
      <c r="B9539" s="47">
        <v>778.0</v>
      </c>
      <c r="C9539" s="172">
        <v>0.28305</v>
      </c>
    </row>
    <row r="9540">
      <c r="A9540" s="47" t="s">
        <v>19</v>
      </c>
      <c r="B9540" s="47">
        <v>779.0</v>
      </c>
      <c r="C9540" s="172">
        <v>0.3927</v>
      </c>
    </row>
    <row r="9541">
      <c r="A9541" s="47" t="s">
        <v>19</v>
      </c>
      <c r="B9541" s="47">
        <v>780.0</v>
      </c>
      <c r="C9541" s="172">
        <v>0.46155</v>
      </c>
    </row>
    <row r="9542">
      <c r="A9542" s="47" t="s">
        <v>19</v>
      </c>
      <c r="B9542" s="47">
        <v>781.0</v>
      </c>
      <c r="C9542" s="172">
        <v>0.4785499999999999</v>
      </c>
    </row>
    <row r="9543">
      <c r="A9543" s="47" t="s">
        <v>19</v>
      </c>
      <c r="B9543" s="47">
        <v>782.0</v>
      </c>
      <c r="C9543" s="172">
        <v>0.4352</v>
      </c>
    </row>
    <row r="9544">
      <c r="A9544" s="47" t="s">
        <v>19</v>
      </c>
      <c r="B9544" s="47">
        <v>783.0</v>
      </c>
      <c r="C9544" s="172">
        <v>0.34764999999999996</v>
      </c>
    </row>
    <row r="9545">
      <c r="A9545" s="47" t="s">
        <v>19</v>
      </c>
      <c r="B9545" s="47">
        <v>784.0</v>
      </c>
      <c r="C9545" s="172">
        <v>0.23290000000000002</v>
      </c>
    </row>
    <row r="9546">
      <c r="A9546" s="47" t="s">
        <v>19</v>
      </c>
      <c r="B9546" s="47">
        <v>785.0</v>
      </c>
      <c r="C9546" s="172">
        <v>0.0408</v>
      </c>
    </row>
    <row r="9547">
      <c r="A9547" s="47" t="s">
        <v>19</v>
      </c>
      <c r="B9547" s="47">
        <v>786.0</v>
      </c>
      <c r="C9547" s="172">
        <v>0.0</v>
      </c>
    </row>
    <row r="9548">
      <c r="A9548" s="47" t="s">
        <v>19</v>
      </c>
      <c r="B9548" s="47">
        <v>787.0</v>
      </c>
      <c r="C9548" s="172">
        <v>0.0</v>
      </c>
    </row>
    <row r="9549">
      <c r="A9549" s="47" t="s">
        <v>19</v>
      </c>
      <c r="B9549" s="47">
        <v>788.0</v>
      </c>
      <c r="C9549" s="172">
        <v>0.0</v>
      </c>
    </row>
    <row r="9550">
      <c r="A9550" s="47" t="s">
        <v>19</v>
      </c>
      <c r="B9550" s="47">
        <v>789.0</v>
      </c>
      <c r="C9550" s="172">
        <v>0.0</v>
      </c>
    </row>
    <row r="9551">
      <c r="A9551" s="47" t="s">
        <v>19</v>
      </c>
      <c r="B9551" s="47">
        <v>790.0</v>
      </c>
      <c r="C9551" s="172">
        <v>0.0</v>
      </c>
    </row>
    <row r="9552">
      <c r="A9552" s="47" t="s">
        <v>19</v>
      </c>
      <c r="B9552" s="47">
        <v>791.0</v>
      </c>
      <c r="C9552" s="172">
        <v>0.0</v>
      </c>
    </row>
    <row r="9553">
      <c r="A9553" s="47" t="s">
        <v>19</v>
      </c>
      <c r="B9553" s="47">
        <v>792.0</v>
      </c>
      <c r="C9553" s="172">
        <v>0.0</v>
      </c>
    </row>
    <row r="9554">
      <c r="A9554" s="47" t="s">
        <v>19</v>
      </c>
      <c r="B9554" s="47">
        <v>793.0</v>
      </c>
      <c r="C9554" s="172">
        <v>0.0</v>
      </c>
    </row>
    <row r="9555">
      <c r="A9555" s="47" t="s">
        <v>19</v>
      </c>
      <c r="B9555" s="47">
        <v>794.0</v>
      </c>
      <c r="C9555" s="172">
        <v>0.0</v>
      </c>
    </row>
    <row r="9556">
      <c r="A9556" s="47" t="s">
        <v>19</v>
      </c>
      <c r="B9556" s="47">
        <v>795.0</v>
      </c>
      <c r="C9556" s="172">
        <v>0.0</v>
      </c>
    </row>
    <row r="9557">
      <c r="A9557" s="47" t="s">
        <v>19</v>
      </c>
      <c r="B9557" s="47">
        <v>796.0</v>
      </c>
      <c r="C9557" s="172">
        <v>0.0</v>
      </c>
    </row>
    <row r="9558">
      <c r="A9558" s="47" t="s">
        <v>19</v>
      </c>
      <c r="B9558" s="47">
        <v>797.0</v>
      </c>
      <c r="C9558" s="172">
        <v>0.0</v>
      </c>
    </row>
    <row r="9559">
      <c r="A9559" s="47" t="s">
        <v>19</v>
      </c>
      <c r="B9559" s="47">
        <v>798.0</v>
      </c>
      <c r="C9559" s="172">
        <v>0.0</v>
      </c>
    </row>
    <row r="9560">
      <c r="A9560" s="47" t="s">
        <v>19</v>
      </c>
      <c r="B9560" s="47">
        <v>799.0</v>
      </c>
      <c r="C9560" s="172">
        <v>0.0</v>
      </c>
    </row>
    <row r="9561">
      <c r="A9561" s="47" t="s">
        <v>19</v>
      </c>
      <c r="B9561" s="47">
        <v>800.0</v>
      </c>
      <c r="C9561" s="172">
        <v>0.0102</v>
      </c>
    </row>
    <row r="9562">
      <c r="A9562" s="47" t="s">
        <v>19</v>
      </c>
      <c r="B9562" s="47">
        <v>801.0</v>
      </c>
      <c r="C9562" s="172">
        <v>0.15214999999999998</v>
      </c>
    </row>
    <row r="9563">
      <c r="A9563" s="47" t="s">
        <v>19</v>
      </c>
      <c r="B9563" s="47">
        <v>802.0</v>
      </c>
      <c r="C9563" s="172">
        <v>0.2907</v>
      </c>
    </row>
    <row r="9564">
      <c r="A9564" s="47" t="s">
        <v>19</v>
      </c>
      <c r="B9564" s="47">
        <v>803.0</v>
      </c>
      <c r="C9564" s="172">
        <v>0.39864999999999995</v>
      </c>
    </row>
    <row r="9565">
      <c r="A9565" s="47" t="s">
        <v>19</v>
      </c>
      <c r="B9565" s="47">
        <v>804.0</v>
      </c>
      <c r="C9565" s="172">
        <v>0.45475</v>
      </c>
    </row>
    <row r="9566">
      <c r="A9566" s="47" t="s">
        <v>19</v>
      </c>
      <c r="B9566" s="47">
        <v>805.0</v>
      </c>
      <c r="C9566" s="172">
        <v>0.4539</v>
      </c>
    </row>
    <row r="9567">
      <c r="A9567" s="47" t="s">
        <v>19</v>
      </c>
      <c r="B9567" s="47">
        <v>806.0</v>
      </c>
      <c r="C9567" s="172">
        <v>0.41905</v>
      </c>
    </row>
    <row r="9568">
      <c r="A9568" s="47" t="s">
        <v>19</v>
      </c>
      <c r="B9568" s="47">
        <v>807.0</v>
      </c>
      <c r="C9568" s="172">
        <v>0.3264</v>
      </c>
    </row>
    <row r="9569">
      <c r="A9569" s="47" t="s">
        <v>19</v>
      </c>
      <c r="B9569" s="47">
        <v>808.0</v>
      </c>
      <c r="C9569" s="172">
        <v>0.23120000000000002</v>
      </c>
    </row>
    <row r="9570">
      <c r="A9570" s="47" t="s">
        <v>19</v>
      </c>
      <c r="B9570" s="47">
        <v>809.0</v>
      </c>
      <c r="C9570" s="172">
        <v>0.04334999999999999</v>
      </c>
    </row>
    <row r="9571">
      <c r="A9571" s="47" t="s">
        <v>19</v>
      </c>
      <c r="B9571" s="47">
        <v>810.0</v>
      </c>
      <c r="C9571" s="172">
        <v>0.0</v>
      </c>
    </row>
    <row r="9572">
      <c r="A9572" s="47" t="s">
        <v>19</v>
      </c>
      <c r="B9572" s="47">
        <v>811.0</v>
      </c>
      <c r="C9572" s="172">
        <v>0.0</v>
      </c>
    </row>
    <row r="9573">
      <c r="A9573" s="47" t="s">
        <v>19</v>
      </c>
      <c r="B9573" s="47">
        <v>812.0</v>
      </c>
      <c r="C9573" s="172">
        <v>0.0</v>
      </c>
    </row>
    <row r="9574">
      <c r="A9574" s="47" t="s">
        <v>19</v>
      </c>
      <c r="B9574" s="47">
        <v>813.0</v>
      </c>
      <c r="C9574" s="172">
        <v>0.0</v>
      </c>
    </row>
    <row r="9575">
      <c r="A9575" s="47" t="s">
        <v>19</v>
      </c>
      <c r="B9575" s="47">
        <v>814.0</v>
      </c>
      <c r="C9575" s="172">
        <v>0.0</v>
      </c>
    </row>
    <row r="9576">
      <c r="A9576" s="47" t="s">
        <v>19</v>
      </c>
      <c r="B9576" s="47">
        <v>815.0</v>
      </c>
      <c r="C9576" s="172">
        <v>0.0</v>
      </c>
    </row>
    <row r="9577">
      <c r="A9577" s="47" t="s">
        <v>19</v>
      </c>
      <c r="B9577" s="47">
        <v>816.0</v>
      </c>
      <c r="C9577" s="172">
        <v>0.0</v>
      </c>
    </row>
    <row r="9578">
      <c r="A9578" s="47" t="s">
        <v>19</v>
      </c>
      <c r="B9578" s="47">
        <v>817.0</v>
      </c>
      <c r="C9578" s="172">
        <v>0.0</v>
      </c>
    </row>
    <row r="9579">
      <c r="A9579" s="47" t="s">
        <v>19</v>
      </c>
      <c r="B9579" s="47">
        <v>818.0</v>
      </c>
      <c r="C9579" s="172">
        <v>0.0</v>
      </c>
    </row>
    <row r="9580">
      <c r="A9580" s="47" t="s">
        <v>19</v>
      </c>
      <c r="B9580" s="47">
        <v>819.0</v>
      </c>
      <c r="C9580" s="172">
        <v>0.0</v>
      </c>
    </row>
    <row r="9581">
      <c r="A9581" s="47" t="s">
        <v>19</v>
      </c>
      <c r="B9581" s="47">
        <v>820.0</v>
      </c>
      <c r="C9581" s="172">
        <v>0.0</v>
      </c>
    </row>
    <row r="9582">
      <c r="A9582" s="47" t="s">
        <v>19</v>
      </c>
      <c r="B9582" s="47">
        <v>821.0</v>
      </c>
      <c r="C9582" s="172">
        <v>0.0</v>
      </c>
    </row>
    <row r="9583">
      <c r="A9583" s="47" t="s">
        <v>19</v>
      </c>
      <c r="B9583" s="47">
        <v>822.0</v>
      </c>
      <c r="C9583" s="172">
        <v>0.0</v>
      </c>
    </row>
    <row r="9584">
      <c r="A9584" s="47" t="s">
        <v>19</v>
      </c>
      <c r="B9584" s="47">
        <v>823.0</v>
      </c>
      <c r="C9584" s="172">
        <v>0.0</v>
      </c>
    </row>
    <row r="9585">
      <c r="A9585" s="47" t="s">
        <v>19</v>
      </c>
      <c r="B9585" s="47">
        <v>824.0</v>
      </c>
      <c r="C9585" s="172">
        <v>0.011049999999999999</v>
      </c>
    </row>
    <row r="9586">
      <c r="A9586" s="47" t="s">
        <v>19</v>
      </c>
      <c r="B9586" s="47">
        <v>825.0</v>
      </c>
      <c r="C9586" s="172">
        <v>0.15725</v>
      </c>
    </row>
    <row r="9587">
      <c r="A9587" s="47" t="s">
        <v>19</v>
      </c>
      <c r="B9587" s="47">
        <v>826.0</v>
      </c>
      <c r="C9587" s="172">
        <v>0.29919999999999997</v>
      </c>
    </row>
    <row r="9588">
      <c r="A9588" s="47" t="s">
        <v>19</v>
      </c>
      <c r="B9588" s="47">
        <v>827.0</v>
      </c>
      <c r="C9588" s="172">
        <v>0.40885</v>
      </c>
    </row>
    <row r="9589">
      <c r="A9589" s="47" t="s">
        <v>19</v>
      </c>
      <c r="B9589" s="47">
        <v>828.0</v>
      </c>
      <c r="C9589" s="172">
        <v>0.47175</v>
      </c>
    </row>
    <row r="9590">
      <c r="A9590" s="47" t="s">
        <v>19</v>
      </c>
      <c r="B9590" s="47">
        <v>829.0</v>
      </c>
      <c r="C9590" s="172">
        <v>0.4895999999999999</v>
      </c>
    </row>
    <row r="9591">
      <c r="A9591" s="47" t="s">
        <v>19</v>
      </c>
      <c r="B9591" s="47">
        <v>830.0</v>
      </c>
      <c r="C9591" s="172">
        <v>0.4556</v>
      </c>
    </row>
    <row r="9592">
      <c r="A9592" s="47" t="s">
        <v>19</v>
      </c>
      <c r="B9592" s="47">
        <v>831.0</v>
      </c>
      <c r="C9592" s="172">
        <v>0.3706</v>
      </c>
    </row>
    <row r="9593">
      <c r="A9593" s="47" t="s">
        <v>19</v>
      </c>
      <c r="B9593" s="47">
        <v>832.0</v>
      </c>
      <c r="C9593" s="172">
        <v>0.24224999999999997</v>
      </c>
    </row>
    <row r="9594">
      <c r="A9594" s="47" t="s">
        <v>19</v>
      </c>
      <c r="B9594" s="47">
        <v>833.0</v>
      </c>
      <c r="C9594" s="172">
        <v>0.0425</v>
      </c>
    </row>
    <row r="9595">
      <c r="A9595" s="47" t="s">
        <v>19</v>
      </c>
      <c r="B9595" s="47">
        <v>834.0</v>
      </c>
      <c r="C9595" s="172">
        <v>0.0</v>
      </c>
    </row>
    <row r="9596">
      <c r="A9596" s="47" t="s">
        <v>19</v>
      </c>
      <c r="B9596" s="47">
        <v>835.0</v>
      </c>
      <c r="C9596" s="172">
        <v>0.0</v>
      </c>
    </row>
    <row r="9597">
      <c r="A9597" s="47" t="s">
        <v>19</v>
      </c>
      <c r="B9597" s="47">
        <v>836.0</v>
      </c>
      <c r="C9597" s="172">
        <v>0.0</v>
      </c>
    </row>
    <row r="9598">
      <c r="A9598" s="47" t="s">
        <v>19</v>
      </c>
      <c r="B9598" s="47">
        <v>837.0</v>
      </c>
      <c r="C9598" s="172">
        <v>0.0</v>
      </c>
    </row>
    <row r="9599">
      <c r="A9599" s="47" t="s">
        <v>19</v>
      </c>
      <c r="B9599" s="47">
        <v>838.0</v>
      </c>
      <c r="C9599" s="172">
        <v>0.0</v>
      </c>
    </row>
    <row r="9600">
      <c r="A9600" s="47" t="s">
        <v>19</v>
      </c>
      <c r="B9600" s="47">
        <v>839.0</v>
      </c>
      <c r="C9600" s="172">
        <v>0.0</v>
      </c>
    </row>
    <row r="9601">
      <c r="A9601" s="47" t="s">
        <v>19</v>
      </c>
      <c r="B9601" s="47">
        <v>840.0</v>
      </c>
      <c r="C9601" s="172">
        <v>0.0</v>
      </c>
    </row>
    <row r="9602">
      <c r="A9602" s="47" t="s">
        <v>19</v>
      </c>
      <c r="B9602" s="47">
        <v>841.0</v>
      </c>
      <c r="C9602" s="172">
        <v>0.0</v>
      </c>
    </row>
    <row r="9603">
      <c r="A9603" s="47" t="s">
        <v>19</v>
      </c>
      <c r="B9603" s="47">
        <v>842.0</v>
      </c>
      <c r="C9603" s="172">
        <v>0.0</v>
      </c>
    </row>
    <row r="9604">
      <c r="A9604" s="47" t="s">
        <v>19</v>
      </c>
      <c r="B9604" s="47">
        <v>843.0</v>
      </c>
      <c r="C9604" s="172">
        <v>0.0</v>
      </c>
    </row>
    <row r="9605">
      <c r="A9605" s="47" t="s">
        <v>19</v>
      </c>
      <c r="B9605" s="47">
        <v>844.0</v>
      </c>
      <c r="C9605" s="172">
        <v>0.0</v>
      </c>
    </row>
    <row r="9606">
      <c r="A9606" s="47" t="s">
        <v>19</v>
      </c>
      <c r="B9606" s="47">
        <v>845.0</v>
      </c>
      <c r="C9606" s="172">
        <v>0.0</v>
      </c>
    </row>
    <row r="9607">
      <c r="A9607" s="47" t="s">
        <v>19</v>
      </c>
      <c r="B9607" s="47">
        <v>846.0</v>
      </c>
      <c r="C9607" s="172">
        <v>0.0</v>
      </c>
    </row>
    <row r="9608">
      <c r="A9608" s="47" t="s">
        <v>19</v>
      </c>
      <c r="B9608" s="47">
        <v>847.0</v>
      </c>
      <c r="C9608" s="172">
        <v>0.0</v>
      </c>
    </row>
    <row r="9609">
      <c r="A9609" s="47" t="s">
        <v>19</v>
      </c>
      <c r="B9609" s="47">
        <v>848.0</v>
      </c>
      <c r="C9609" s="172">
        <v>0.01275</v>
      </c>
    </row>
    <row r="9610">
      <c r="A9610" s="47" t="s">
        <v>19</v>
      </c>
      <c r="B9610" s="47">
        <v>849.0</v>
      </c>
      <c r="C9610" s="172">
        <v>0.1598</v>
      </c>
    </row>
    <row r="9611">
      <c r="A9611" s="47" t="s">
        <v>19</v>
      </c>
      <c r="B9611" s="47">
        <v>850.0</v>
      </c>
      <c r="C9611" s="172">
        <v>0.30005</v>
      </c>
    </row>
    <row r="9612">
      <c r="A9612" s="47" t="s">
        <v>19</v>
      </c>
      <c r="B9612" s="47">
        <v>851.0</v>
      </c>
      <c r="C9612" s="172">
        <v>0.36719999999999997</v>
      </c>
    </row>
    <row r="9613">
      <c r="A9613" s="47" t="s">
        <v>19</v>
      </c>
      <c r="B9613" s="47">
        <v>852.0</v>
      </c>
      <c r="C9613" s="172">
        <v>0.42924999999999996</v>
      </c>
    </row>
    <row r="9614">
      <c r="A9614" s="47" t="s">
        <v>19</v>
      </c>
      <c r="B9614" s="47">
        <v>853.0</v>
      </c>
      <c r="C9614" s="172">
        <v>0.4810999999999999</v>
      </c>
    </row>
    <row r="9615">
      <c r="A9615" s="47" t="s">
        <v>19</v>
      </c>
      <c r="B9615" s="47">
        <v>854.0</v>
      </c>
      <c r="C9615" s="172">
        <v>0.45985000000000004</v>
      </c>
    </row>
    <row r="9616">
      <c r="A9616" s="47" t="s">
        <v>19</v>
      </c>
      <c r="B9616" s="47">
        <v>855.0</v>
      </c>
      <c r="C9616" s="172">
        <v>0.37485</v>
      </c>
    </row>
    <row r="9617">
      <c r="A9617" s="47" t="s">
        <v>19</v>
      </c>
      <c r="B9617" s="47">
        <v>856.0</v>
      </c>
      <c r="C9617" s="172">
        <v>0.24735</v>
      </c>
    </row>
    <row r="9618">
      <c r="A9618" s="47" t="s">
        <v>19</v>
      </c>
      <c r="B9618" s="47">
        <v>857.0</v>
      </c>
      <c r="C9618" s="172">
        <v>0.04165</v>
      </c>
    </row>
    <row r="9619">
      <c r="A9619" s="47" t="s">
        <v>19</v>
      </c>
      <c r="B9619" s="47">
        <v>858.0</v>
      </c>
      <c r="C9619" s="172">
        <v>0.0</v>
      </c>
    </row>
    <row r="9620">
      <c r="A9620" s="47" t="s">
        <v>19</v>
      </c>
      <c r="B9620" s="47">
        <v>859.0</v>
      </c>
      <c r="C9620" s="172">
        <v>0.0</v>
      </c>
    </row>
    <row r="9621">
      <c r="A9621" s="47" t="s">
        <v>19</v>
      </c>
      <c r="B9621" s="47">
        <v>860.0</v>
      </c>
      <c r="C9621" s="172">
        <v>0.0</v>
      </c>
    </row>
    <row r="9622">
      <c r="A9622" s="47" t="s">
        <v>19</v>
      </c>
      <c r="B9622" s="47">
        <v>861.0</v>
      </c>
      <c r="C9622" s="172">
        <v>0.0</v>
      </c>
    </row>
    <row r="9623">
      <c r="A9623" s="47" t="s">
        <v>19</v>
      </c>
      <c r="B9623" s="47">
        <v>862.0</v>
      </c>
      <c r="C9623" s="172">
        <v>0.0</v>
      </c>
    </row>
    <row r="9624">
      <c r="A9624" s="47" t="s">
        <v>19</v>
      </c>
      <c r="B9624" s="47">
        <v>863.0</v>
      </c>
      <c r="C9624" s="172">
        <v>0.0</v>
      </c>
    </row>
    <row r="9625">
      <c r="A9625" s="47" t="s">
        <v>19</v>
      </c>
      <c r="B9625" s="47">
        <v>864.0</v>
      </c>
      <c r="C9625" s="172">
        <v>0.0</v>
      </c>
    </row>
    <row r="9626">
      <c r="A9626" s="47" t="s">
        <v>19</v>
      </c>
      <c r="B9626" s="47">
        <v>865.0</v>
      </c>
      <c r="C9626" s="172">
        <v>0.0</v>
      </c>
    </row>
    <row r="9627">
      <c r="A9627" s="47" t="s">
        <v>19</v>
      </c>
      <c r="B9627" s="47">
        <v>866.0</v>
      </c>
      <c r="C9627" s="172">
        <v>0.0</v>
      </c>
    </row>
    <row r="9628">
      <c r="A9628" s="47" t="s">
        <v>19</v>
      </c>
      <c r="B9628" s="47">
        <v>867.0</v>
      </c>
      <c r="C9628" s="172">
        <v>0.0</v>
      </c>
    </row>
    <row r="9629">
      <c r="A9629" s="47" t="s">
        <v>19</v>
      </c>
      <c r="B9629" s="47">
        <v>868.0</v>
      </c>
      <c r="C9629" s="172">
        <v>0.0</v>
      </c>
    </row>
    <row r="9630">
      <c r="A9630" s="47" t="s">
        <v>19</v>
      </c>
      <c r="B9630" s="47">
        <v>869.0</v>
      </c>
      <c r="C9630" s="172">
        <v>0.0</v>
      </c>
    </row>
    <row r="9631">
      <c r="A9631" s="47" t="s">
        <v>19</v>
      </c>
      <c r="B9631" s="47">
        <v>870.0</v>
      </c>
      <c r="C9631" s="172">
        <v>0.0</v>
      </c>
    </row>
    <row r="9632">
      <c r="A9632" s="47" t="s">
        <v>19</v>
      </c>
      <c r="B9632" s="47">
        <v>871.0</v>
      </c>
      <c r="C9632" s="172">
        <v>0.0</v>
      </c>
    </row>
    <row r="9633">
      <c r="A9633" s="47" t="s">
        <v>19</v>
      </c>
      <c r="B9633" s="47">
        <v>872.0</v>
      </c>
      <c r="C9633" s="172">
        <v>0.0136</v>
      </c>
    </row>
    <row r="9634">
      <c r="A9634" s="47" t="s">
        <v>19</v>
      </c>
      <c r="B9634" s="47">
        <v>873.0</v>
      </c>
      <c r="C9634" s="172">
        <v>0.16405</v>
      </c>
    </row>
    <row r="9635">
      <c r="A9635" s="47" t="s">
        <v>19</v>
      </c>
      <c r="B9635" s="47">
        <v>874.0</v>
      </c>
      <c r="C9635" s="172">
        <v>0.30515</v>
      </c>
    </row>
    <row r="9636">
      <c r="A9636" s="47" t="s">
        <v>19</v>
      </c>
      <c r="B9636" s="47">
        <v>875.0</v>
      </c>
      <c r="C9636" s="172">
        <v>0.42585</v>
      </c>
    </row>
    <row r="9637">
      <c r="A9637" s="47" t="s">
        <v>19</v>
      </c>
      <c r="B9637" s="47">
        <v>876.0</v>
      </c>
      <c r="C9637" s="172">
        <v>0.48024999999999995</v>
      </c>
    </row>
    <row r="9638">
      <c r="A9638" s="47" t="s">
        <v>19</v>
      </c>
      <c r="B9638" s="47">
        <v>877.0</v>
      </c>
      <c r="C9638" s="172">
        <v>0.50405</v>
      </c>
    </row>
    <row r="9639">
      <c r="A9639" s="47" t="s">
        <v>19</v>
      </c>
      <c r="B9639" s="47">
        <v>878.0</v>
      </c>
      <c r="C9639" s="172">
        <v>0.46240000000000003</v>
      </c>
    </row>
    <row r="9640">
      <c r="A9640" s="47" t="s">
        <v>19</v>
      </c>
      <c r="B9640" s="47">
        <v>879.0</v>
      </c>
      <c r="C9640" s="172">
        <v>0.38079999999999997</v>
      </c>
    </row>
    <row r="9641">
      <c r="A9641" s="47" t="s">
        <v>19</v>
      </c>
      <c r="B9641" s="47">
        <v>880.0</v>
      </c>
      <c r="C9641" s="172">
        <v>0.24989999999999998</v>
      </c>
    </row>
    <row r="9642">
      <c r="A9642" s="47" t="s">
        <v>19</v>
      </c>
      <c r="B9642" s="47">
        <v>881.0</v>
      </c>
      <c r="C9642" s="172">
        <v>0.04334999999999999</v>
      </c>
    </row>
    <row r="9643">
      <c r="A9643" s="47" t="s">
        <v>19</v>
      </c>
      <c r="B9643" s="47">
        <v>882.0</v>
      </c>
      <c r="C9643" s="172">
        <v>0.0</v>
      </c>
    </row>
    <row r="9644">
      <c r="A9644" s="47" t="s">
        <v>19</v>
      </c>
      <c r="B9644" s="47">
        <v>883.0</v>
      </c>
      <c r="C9644" s="172">
        <v>0.0</v>
      </c>
    </row>
    <row r="9645">
      <c r="A9645" s="47" t="s">
        <v>19</v>
      </c>
      <c r="B9645" s="47">
        <v>884.0</v>
      </c>
      <c r="C9645" s="172">
        <v>0.0</v>
      </c>
    </row>
    <row r="9646">
      <c r="A9646" s="47" t="s">
        <v>19</v>
      </c>
      <c r="B9646" s="47">
        <v>885.0</v>
      </c>
      <c r="C9646" s="172">
        <v>0.0</v>
      </c>
    </row>
    <row r="9647">
      <c r="A9647" s="47" t="s">
        <v>19</v>
      </c>
      <c r="B9647" s="47">
        <v>886.0</v>
      </c>
      <c r="C9647" s="172">
        <v>0.0</v>
      </c>
    </row>
    <row r="9648">
      <c r="A9648" s="47" t="s">
        <v>19</v>
      </c>
      <c r="B9648" s="47">
        <v>887.0</v>
      </c>
      <c r="C9648" s="172">
        <v>0.0</v>
      </c>
    </row>
    <row r="9649">
      <c r="A9649" s="47" t="s">
        <v>19</v>
      </c>
      <c r="B9649" s="47">
        <v>888.0</v>
      </c>
      <c r="C9649" s="172">
        <v>0.0</v>
      </c>
    </row>
    <row r="9650">
      <c r="A9650" s="47" t="s">
        <v>19</v>
      </c>
      <c r="B9650" s="47">
        <v>889.0</v>
      </c>
      <c r="C9650" s="172">
        <v>0.0</v>
      </c>
    </row>
    <row r="9651">
      <c r="A9651" s="47" t="s">
        <v>19</v>
      </c>
      <c r="B9651" s="47">
        <v>890.0</v>
      </c>
      <c r="C9651" s="172">
        <v>0.0</v>
      </c>
    </row>
    <row r="9652">
      <c r="A9652" s="47" t="s">
        <v>19</v>
      </c>
      <c r="B9652" s="47">
        <v>891.0</v>
      </c>
      <c r="C9652" s="172">
        <v>0.0</v>
      </c>
    </row>
    <row r="9653">
      <c r="A9653" s="47" t="s">
        <v>19</v>
      </c>
      <c r="B9653" s="47">
        <v>892.0</v>
      </c>
      <c r="C9653" s="172">
        <v>0.0</v>
      </c>
    </row>
    <row r="9654">
      <c r="A9654" s="47" t="s">
        <v>19</v>
      </c>
      <c r="B9654" s="47">
        <v>893.0</v>
      </c>
      <c r="C9654" s="172">
        <v>0.0</v>
      </c>
    </row>
    <row r="9655">
      <c r="A9655" s="47" t="s">
        <v>19</v>
      </c>
      <c r="B9655" s="47">
        <v>894.0</v>
      </c>
      <c r="C9655" s="172">
        <v>0.0</v>
      </c>
    </row>
    <row r="9656">
      <c r="A9656" s="47" t="s">
        <v>19</v>
      </c>
      <c r="B9656" s="47">
        <v>895.0</v>
      </c>
      <c r="C9656" s="172">
        <v>0.0</v>
      </c>
    </row>
    <row r="9657">
      <c r="A9657" s="47" t="s">
        <v>19</v>
      </c>
      <c r="B9657" s="47">
        <v>896.0</v>
      </c>
      <c r="C9657" s="172">
        <v>0.015299999999999998</v>
      </c>
    </row>
    <row r="9658">
      <c r="A9658" s="47" t="s">
        <v>19</v>
      </c>
      <c r="B9658" s="47">
        <v>897.0</v>
      </c>
      <c r="C9658" s="172">
        <v>0.14195</v>
      </c>
    </row>
    <row r="9659">
      <c r="A9659" s="47" t="s">
        <v>19</v>
      </c>
      <c r="B9659" s="47">
        <v>898.0</v>
      </c>
      <c r="C9659" s="172">
        <v>0.26945</v>
      </c>
    </row>
    <row r="9660">
      <c r="A9660" s="47" t="s">
        <v>19</v>
      </c>
      <c r="B9660" s="47">
        <v>899.0</v>
      </c>
      <c r="C9660" s="172">
        <v>0.40714999999999996</v>
      </c>
    </row>
    <row r="9661">
      <c r="A9661" s="47" t="s">
        <v>19</v>
      </c>
      <c r="B9661" s="47">
        <v>900.0</v>
      </c>
      <c r="C9661" s="172">
        <v>0.4607</v>
      </c>
    </row>
    <row r="9662">
      <c r="A9662" s="47" t="s">
        <v>19</v>
      </c>
      <c r="B9662" s="47">
        <v>901.0</v>
      </c>
      <c r="C9662" s="172">
        <v>0.47005</v>
      </c>
    </row>
    <row r="9663">
      <c r="A9663" s="47" t="s">
        <v>19</v>
      </c>
      <c r="B9663" s="47">
        <v>902.0</v>
      </c>
      <c r="C9663" s="172">
        <v>0.46155</v>
      </c>
    </row>
    <row r="9664">
      <c r="A9664" s="47" t="s">
        <v>19</v>
      </c>
      <c r="B9664" s="47">
        <v>903.0</v>
      </c>
      <c r="C9664" s="172">
        <v>0.37315</v>
      </c>
    </row>
    <row r="9665">
      <c r="A9665" s="47" t="s">
        <v>19</v>
      </c>
      <c r="B9665" s="47">
        <v>904.0</v>
      </c>
      <c r="C9665" s="172">
        <v>0.255</v>
      </c>
    </row>
    <row r="9666">
      <c r="A9666" s="47" t="s">
        <v>19</v>
      </c>
      <c r="B9666" s="47">
        <v>905.0</v>
      </c>
      <c r="C9666" s="172">
        <v>0.049300000000000004</v>
      </c>
    </row>
    <row r="9667">
      <c r="A9667" s="47" t="s">
        <v>19</v>
      </c>
      <c r="B9667" s="47">
        <v>906.0</v>
      </c>
      <c r="C9667" s="172">
        <v>0.0</v>
      </c>
    </row>
    <row r="9668">
      <c r="A9668" s="47" t="s">
        <v>19</v>
      </c>
      <c r="B9668" s="47">
        <v>907.0</v>
      </c>
      <c r="C9668" s="172">
        <v>0.0</v>
      </c>
    </row>
    <row r="9669">
      <c r="A9669" s="47" t="s">
        <v>19</v>
      </c>
      <c r="B9669" s="47">
        <v>908.0</v>
      </c>
      <c r="C9669" s="172">
        <v>0.0</v>
      </c>
    </row>
    <row r="9670">
      <c r="A9670" s="47" t="s">
        <v>19</v>
      </c>
      <c r="B9670" s="47">
        <v>909.0</v>
      </c>
      <c r="C9670" s="172">
        <v>0.0</v>
      </c>
    </row>
    <row r="9671">
      <c r="A9671" s="47" t="s">
        <v>19</v>
      </c>
      <c r="B9671" s="47">
        <v>910.0</v>
      </c>
      <c r="C9671" s="172">
        <v>0.0</v>
      </c>
    </row>
    <row r="9672">
      <c r="A9672" s="47" t="s">
        <v>19</v>
      </c>
      <c r="B9672" s="47">
        <v>911.0</v>
      </c>
      <c r="C9672" s="172">
        <v>0.0</v>
      </c>
    </row>
    <row r="9673">
      <c r="A9673" s="47" t="s">
        <v>19</v>
      </c>
      <c r="B9673" s="47">
        <v>912.0</v>
      </c>
      <c r="C9673" s="172">
        <v>0.0</v>
      </c>
    </row>
    <row r="9674">
      <c r="A9674" s="47" t="s">
        <v>19</v>
      </c>
      <c r="B9674" s="47">
        <v>913.0</v>
      </c>
      <c r="C9674" s="172">
        <v>0.0</v>
      </c>
    </row>
    <row r="9675">
      <c r="A9675" s="47" t="s">
        <v>19</v>
      </c>
      <c r="B9675" s="47">
        <v>914.0</v>
      </c>
      <c r="C9675" s="172">
        <v>0.0</v>
      </c>
    </row>
    <row r="9676">
      <c r="A9676" s="47" t="s">
        <v>19</v>
      </c>
      <c r="B9676" s="47">
        <v>915.0</v>
      </c>
      <c r="C9676" s="172">
        <v>0.0</v>
      </c>
    </row>
    <row r="9677">
      <c r="A9677" s="47" t="s">
        <v>19</v>
      </c>
      <c r="B9677" s="47">
        <v>916.0</v>
      </c>
      <c r="C9677" s="172">
        <v>0.0</v>
      </c>
    </row>
    <row r="9678">
      <c r="A9678" s="47" t="s">
        <v>19</v>
      </c>
      <c r="B9678" s="47">
        <v>917.0</v>
      </c>
      <c r="C9678" s="172">
        <v>0.0</v>
      </c>
    </row>
    <row r="9679">
      <c r="A9679" s="47" t="s">
        <v>19</v>
      </c>
      <c r="B9679" s="47">
        <v>918.0</v>
      </c>
      <c r="C9679" s="172">
        <v>0.0</v>
      </c>
    </row>
    <row r="9680">
      <c r="A9680" s="47" t="s">
        <v>19</v>
      </c>
      <c r="B9680" s="47">
        <v>919.0</v>
      </c>
      <c r="C9680" s="172">
        <v>0.0</v>
      </c>
    </row>
    <row r="9681">
      <c r="A9681" s="47" t="s">
        <v>19</v>
      </c>
      <c r="B9681" s="47">
        <v>920.0</v>
      </c>
      <c r="C9681" s="172">
        <v>0.017</v>
      </c>
    </row>
    <row r="9682">
      <c r="A9682" s="47" t="s">
        <v>19</v>
      </c>
      <c r="B9682" s="47">
        <v>921.0</v>
      </c>
      <c r="C9682" s="172">
        <v>0.1173</v>
      </c>
    </row>
    <row r="9683">
      <c r="A9683" s="47" t="s">
        <v>19</v>
      </c>
      <c r="B9683" s="47">
        <v>922.0</v>
      </c>
      <c r="C9683" s="172">
        <v>0.2227</v>
      </c>
    </row>
    <row r="9684">
      <c r="A9684" s="47" t="s">
        <v>19</v>
      </c>
      <c r="B9684" s="47">
        <v>923.0</v>
      </c>
      <c r="C9684" s="172">
        <v>0.2737</v>
      </c>
    </row>
    <row r="9685">
      <c r="A9685" s="47" t="s">
        <v>19</v>
      </c>
      <c r="B9685" s="47">
        <v>924.0</v>
      </c>
      <c r="C9685" s="172">
        <v>0.3842</v>
      </c>
    </row>
    <row r="9686">
      <c r="A9686" s="47" t="s">
        <v>19</v>
      </c>
      <c r="B9686" s="47">
        <v>925.0</v>
      </c>
      <c r="C9686" s="172">
        <v>0.32725</v>
      </c>
    </row>
    <row r="9687">
      <c r="A9687" s="47" t="s">
        <v>19</v>
      </c>
      <c r="B9687" s="47">
        <v>926.0</v>
      </c>
      <c r="C9687" s="172">
        <v>0.40119999999999995</v>
      </c>
    </row>
    <row r="9688">
      <c r="A9688" s="47" t="s">
        <v>19</v>
      </c>
      <c r="B9688" s="47">
        <v>927.0</v>
      </c>
      <c r="C9688" s="172">
        <v>0.26945</v>
      </c>
    </row>
    <row r="9689">
      <c r="A9689" s="47" t="s">
        <v>19</v>
      </c>
      <c r="B9689" s="47">
        <v>928.0</v>
      </c>
      <c r="C9689" s="172">
        <v>0.2261</v>
      </c>
    </row>
    <row r="9690">
      <c r="A9690" s="47" t="s">
        <v>19</v>
      </c>
      <c r="B9690" s="47">
        <v>929.0</v>
      </c>
      <c r="C9690" s="172">
        <v>0.04675</v>
      </c>
    </row>
    <row r="9691">
      <c r="A9691" s="47" t="s">
        <v>19</v>
      </c>
      <c r="B9691" s="47">
        <v>930.0</v>
      </c>
      <c r="C9691" s="172">
        <v>0.0</v>
      </c>
    </row>
    <row r="9692">
      <c r="A9692" s="47" t="s">
        <v>19</v>
      </c>
      <c r="B9692" s="47">
        <v>931.0</v>
      </c>
      <c r="C9692" s="172">
        <v>0.0</v>
      </c>
    </row>
    <row r="9693">
      <c r="A9693" s="47" t="s">
        <v>19</v>
      </c>
      <c r="B9693" s="47">
        <v>932.0</v>
      </c>
      <c r="C9693" s="172">
        <v>0.0</v>
      </c>
    </row>
    <row r="9694">
      <c r="A9694" s="47" t="s">
        <v>19</v>
      </c>
      <c r="B9694" s="47">
        <v>933.0</v>
      </c>
      <c r="C9694" s="172">
        <v>0.0</v>
      </c>
    </row>
    <row r="9695">
      <c r="A9695" s="47" t="s">
        <v>19</v>
      </c>
      <c r="B9695" s="47">
        <v>934.0</v>
      </c>
      <c r="C9695" s="172">
        <v>0.0</v>
      </c>
    </row>
    <row r="9696">
      <c r="A9696" s="47" t="s">
        <v>19</v>
      </c>
      <c r="B9696" s="47">
        <v>935.0</v>
      </c>
      <c r="C9696" s="172">
        <v>0.0</v>
      </c>
    </row>
    <row r="9697">
      <c r="A9697" s="47" t="s">
        <v>19</v>
      </c>
      <c r="B9697" s="47">
        <v>936.0</v>
      </c>
      <c r="C9697" s="172">
        <v>0.0</v>
      </c>
    </row>
    <row r="9698">
      <c r="A9698" s="47" t="s">
        <v>19</v>
      </c>
      <c r="B9698" s="47">
        <v>937.0</v>
      </c>
      <c r="C9698" s="172">
        <v>0.0</v>
      </c>
    </row>
    <row r="9699">
      <c r="A9699" s="47" t="s">
        <v>19</v>
      </c>
      <c r="B9699" s="47">
        <v>938.0</v>
      </c>
      <c r="C9699" s="172">
        <v>0.0</v>
      </c>
    </row>
    <row r="9700">
      <c r="A9700" s="47" t="s">
        <v>19</v>
      </c>
      <c r="B9700" s="47">
        <v>939.0</v>
      </c>
      <c r="C9700" s="172">
        <v>0.0</v>
      </c>
    </row>
    <row r="9701">
      <c r="A9701" s="47" t="s">
        <v>19</v>
      </c>
      <c r="B9701" s="47">
        <v>940.0</v>
      </c>
      <c r="C9701" s="172">
        <v>0.0</v>
      </c>
    </row>
    <row r="9702">
      <c r="A9702" s="47" t="s">
        <v>19</v>
      </c>
      <c r="B9702" s="47">
        <v>941.0</v>
      </c>
      <c r="C9702" s="172">
        <v>0.0</v>
      </c>
    </row>
    <row r="9703">
      <c r="A9703" s="47" t="s">
        <v>19</v>
      </c>
      <c r="B9703" s="47">
        <v>942.0</v>
      </c>
      <c r="C9703" s="172">
        <v>0.0</v>
      </c>
    </row>
    <row r="9704">
      <c r="A9704" s="47" t="s">
        <v>19</v>
      </c>
      <c r="B9704" s="47">
        <v>943.0</v>
      </c>
      <c r="C9704" s="172">
        <v>0.0</v>
      </c>
    </row>
    <row r="9705">
      <c r="A9705" s="47" t="s">
        <v>19</v>
      </c>
      <c r="B9705" s="47">
        <v>944.0</v>
      </c>
      <c r="C9705" s="172">
        <v>0.017</v>
      </c>
    </row>
    <row r="9706">
      <c r="A9706" s="47" t="s">
        <v>19</v>
      </c>
      <c r="B9706" s="47">
        <v>945.0</v>
      </c>
      <c r="C9706" s="172">
        <v>0.10285</v>
      </c>
    </row>
    <row r="9707">
      <c r="A9707" s="47" t="s">
        <v>19</v>
      </c>
      <c r="B9707" s="47">
        <v>946.0</v>
      </c>
      <c r="C9707" s="172">
        <v>0.17764999999999997</v>
      </c>
    </row>
    <row r="9708">
      <c r="A9708" s="47" t="s">
        <v>19</v>
      </c>
      <c r="B9708" s="47">
        <v>947.0</v>
      </c>
      <c r="C9708" s="172">
        <v>0.26265</v>
      </c>
    </row>
    <row r="9709">
      <c r="A9709" s="47" t="s">
        <v>19</v>
      </c>
      <c r="B9709" s="47">
        <v>948.0</v>
      </c>
      <c r="C9709" s="172">
        <v>0.40119999999999995</v>
      </c>
    </row>
    <row r="9710">
      <c r="A9710" s="47" t="s">
        <v>19</v>
      </c>
      <c r="B9710" s="47">
        <v>949.0</v>
      </c>
      <c r="C9710" s="172">
        <v>0.43945</v>
      </c>
    </row>
    <row r="9711">
      <c r="A9711" s="47" t="s">
        <v>19</v>
      </c>
      <c r="B9711" s="47">
        <v>950.0</v>
      </c>
      <c r="C9711" s="172">
        <v>0.35529999999999995</v>
      </c>
    </row>
    <row r="9712">
      <c r="A9712" s="47" t="s">
        <v>19</v>
      </c>
      <c r="B9712" s="47">
        <v>951.0</v>
      </c>
      <c r="C9712" s="172">
        <v>0.2856</v>
      </c>
    </row>
    <row r="9713">
      <c r="A9713" s="47" t="s">
        <v>19</v>
      </c>
      <c r="B9713" s="47">
        <v>952.0</v>
      </c>
      <c r="C9713" s="172">
        <v>0.23035</v>
      </c>
    </row>
    <row r="9714">
      <c r="A9714" s="47" t="s">
        <v>19</v>
      </c>
      <c r="B9714" s="47">
        <v>953.0</v>
      </c>
      <c r="C9714" s="172">
        <v>0.045899999999999996</v>
      </c>
    </row>
    <row r="9715">
      <c r="A9715" s="47" t="s">
        <v>19</v>
      </c>
      <c r="B9715" s="47">
        <v>954.0</v>
      </c>
      <c r="C9715" s="172">
        <v>0.0</v>
      </c>
    </row>
    <row r="9716">
      <c r="A9716" s="47" t="s">
        <v>19</v>
      </c>
      <c r="B9716" s="47">
        <v>955.0</v>
      </c>
      <c r="C9716" s="172">
        <v>0.0</v>
      </c>
    </row>
    <row r="9717">
      <c r="A9717" s="47" t="s">
        <v>19</v>
      </c>
      <c r="B9717" s="47">
        <v>956.0</v>
      </c>
      <c r="C9717" s="172">
        <v>0.0</v>
      </c>
    </row>
    <row r="9718">
      <c r="A9718" s="47" t="s">
        <v>19</v>
      </c>
      <c r="B9718" s="47">
        <v>957.0</v>
      </c>
      <c r="C9718" s="172">
        <v>0.0</v>
      </c>
    </row>
    <row r="9719">
      <c r="A9719" s="47" t="s">
        <v>19</v>
      </c>
      <c r="B9719" s="47">
        <v>958.0</v>
      </c>
      <c r="C9719" s="172">
        <v>0.0</v>
      </c>
    </row>
    <row r="9720">
      <c r="A9720" s="47" t="s">
        <v>19</v>
      </c>
      <c r="B9720" s="47">
        <v>959.0</v>
      </c>
      <c r="C9720" s="172">
        <v>0.0</v>
      </c>
    </row>
    <row r="9721">
      <c r="A9721" s="47" t="s">
        <v>19</v>
      </c>
      <c r="B9721" s="47">
        <v>960.0</v>
      </c>
      <c r="C9721" s="172">
        <v>0.0</v>
      </c>
    </row>
    <row r="9722">
      <c r="A9722" s="47" t="s">
        <v>19</v>
      </c>
      <c r="B9722" s="47">
        <v>961.0</v>
      </c>
      <c r="C9722" s="172">
        <v>0.0</v>
      </c>
    </row>
    <row r="9723">
      <c r="A9723" s="47" t="s">
        <v>19</v>
      </c>
      <c r="B9723" s="47">
        <v>962.0</v>
      </c>
      <c r="C9723" s="172">
        <v>0.0</v>
      </c>
    </row>
    <row r="9724">
      <c r="A9724" s="47" t="s">
        <v>19</v>
      </c>
      <c r="B9724" s="47">
        <v>963.0</v>
      </c>
      <c r="C9724" s="172">
        <v>0.0</v>
      </c>
    </row>
    <row r="9725">
      <c r="A9725" s="47" t="s">
        <v>19</v>
      </c>
      <c r="B9725" s="47">
        <v>964.0</v>
      </c>
      <c r="C9725" s="172">
        <v>0.0</v>
      </c>
    </row>
    <row r="9726">
      <c r="A9726" s="47" t="s">
        <v>19</v>
      </c>
      <c r="B9726" s="47">
        <v>965.0</v>
      </c>
      <c r="C9726" s="172">
        <v>0.0</v>
      </c>
    </row>
    <row r="9727">
      <c r="A9727" s="47" t="s">
        <v>19</v>
      </c>
      <c r="B9727" s="47">
        <v>966.0</v>
      </c>
      <c r="C9727" s="172">
        <v>0.0</v>
      </c>
    </row>
    <row r="9728">
      <c r="A9728" s="47" t="s">
        <v>19</v>
      </c>
      <c r="B9728" s="47">
        <v>967.0</v>
      </c>
      <c r="C9728" s="172">
        <v>0.0</v>
      </c>
    </row>
    <row r="9729">
      <c r="A9729" s="47" t="s">
        <v>19</v>
      </c>
      <c r="B9729" s="47">
        <v>968.0</v>
      </c>
      <c r="C9729" s="172">
        <v>0.028900000000000002</v>
      </c>
    </row>
    <row r="9730">
      <c r="A9730" s="47" t="s">
        <v>19</v>
      </c>
      <c r="B9730" s="47">
        <v>969.0</v>
      </c>
      <c r="C9730" s="172">
        <v>0.16405</v>
      </c>
    </row>
    <row r="9731">
      <c r="A9731" s="47" t="s">
        <v>19</v>
      </c>
      <c r="B9731" s="47">
        <v>970.0</v>
      </c>
      <c r="C9731" s="172">
        <v>0.2074</v>
      </c>
    </row>
    <row r="9732">
      <c r="A9732" s="47" t="s">
        <v>19</v>
      </c>
      <c r="B9732" s="47">
        <v>971.0</v>
      </c>
      <c r="C9732" s="172">
        <v>0.31279999999999997</v>
      </c>
    </row>
    <row r="9733">
      <c r="A9733" s="47" t="s">
        <v>19</v>
      </c>
      <c r="B9733" s="47">
        <v>972.0</v>
      </c>
      <c r="C9733" s="172">
        <v>0.4352</v>
      </c>
    </row>
    <row r="9734">
      <c r="A9734" s="47" t="s">
        <v>19</v>
      </c>
      <c r="B9734" s="47">
        <v>973.0</v>
      </c>
      <c r="C9734" s="172">
        <v>0.40375</v>
      </c>
    </row>
    <row r="9735">
      <c r="A9735" s="47" t="s">
        <v>19</v>
      </c>
      <c r="B9735" s="47">
        <v>974.0</v>
      </c>
      <c r="C9735" s="172">
        <v>0.42755</v>
      </c>
    </row>
    <row r="9736">
      <c r="A9736" s="47" t="s">
        <v>19</v>
      </c>
      <c r="B9736" s="47">
        <v>975.0</v>
      </c>
      <c r="C9736" s="172">
        <v>0.35955</v>
      </c>
    </row>
    <row r="9737">
      <c r="A9737" s="47" t="s">
        <v>19</v>
      </c>
      <c r="B9737" s="47">
        <v>976.0</v>
      </c>
      <c r="C9737" s="172">
        <v>0.21845</v>
      </c>
    </row>
    <row r="9738">
      <c r="A9738" s="47" t="s">
        <v>19</v>
      </c>
      <c r="B9738" s="47">
        <v>977.0</v>
      </c>
      <c r="C9738" s="172">
        <v>0.05355</v>
      </c>
    </row>
    <row r="9739">
      <c r="A9739" s="47" t="s">
        <v>19</v>
      </c>
      <c r="B9739" s="47">
        <v>978.0</v>
      </c>
      <c r="C9739" s="172">
        <v>0.0</v>
      </c>
    </row>
    <row r="9740">
      <c r="A9740" s="47" t="s">
        <v>19</v>
      </c>
      <c r="B9740" s="47">
        <v>979.0</v>
      </c>
      <c r="C9740" s="172">
        <v>0.0</v>
      </c>
    </row>
    <row r="9741">
      <c r="A9741" s="47" t="s">
        <v>19</v>
      </c>
      <c r="B9741" s="47">
        <v>980.0</v>
      </c>
      <c r="C9741" s="172">
        <v>0.0</v>
      </c>
    </row>
    <row r="9742">
      <c r="A9742" s="47" t="s">
        <v>19</v>
      </c>
      <c r="B9742" s="47">
        <v>981.0</v>
      </c>
      <c r="C9742" s="172">
        <v>0.0</v>
      </c>
    </row>
    <row r="9743">
      <c r="A9743" s="47" t="s">
        <v>19</v>
      </c>
      <c r="B9743" s="47">
        <v>982.0</v>
      </c>
      <c r="C9743" s="172">
        <v>0.0</v>
      </c>
    </row>
    <row r="9744">
      <c r="A9744" s="47" t="s">
        <v>19</v>
      </c>
      <c r="B9744" s="47">
        <v>983.0</v>
      </c>
      <c r="C9744" s="172">
        <v>0.0</v>
      </c>
    </row>
    <row r="9745">
      <c r="A9745" s="47" t="s">
        <v>19</v>
      </c>
      <c r="B9745" s="47">
        <v>984.0</v>
      </c>
      <c r="C9745" s="172">
        <v>0.0</v>
      </c>
    </row>
    <row r="9746">
      <c r="A9746" s="47" t="s">
        <v>19</v>
      </c>
      <c r="B9746" s="47">
        <v>985.0</v>
      </c>
      <c r="C9746" s="172">
        <v>0.0</v>
      </c>
    </row>
    <row r="9747">
      <c r="A9747" s="47" t="s">
        <v>19</v>
      </c>
      <c r="B9747" s="47">
        <v>986.0</v>
      </c>
      <c r="C9747" s="172">
        <v>0.0</v>
      </c>
    </row>
    <row r="9748">
      <c r="A9748" s="47" t="s">
        <v>19</v>
      </c>
      <c r="B9748" s="47">
        <v>987.0</v>
      </c>
      <c r="C9748" s="172">
        <v>0.0</v>
      </c>
    </row>
    <row r="9749">
      <c r="A9749" s="47" t="s">
        <v>19</v>
      </c>
      <c r="B9749" s="47">
        <v>988.0</v>
      </c>
      <c r="C9749" s="172">
        <v>0.0</v>
      </c>
    </row>
    <row r="9750">
      <c r="A9750" s="47" t="s">
        <v>19</v>
      </c>
      <c r="B9750" s="47">
        <v>989.0</v>
      </c>
      <c r="C9750" s="172">
        <v>0.0</v>
      </c>
    </row>
    <row r="9751">
      <c r="A9751" s="47" t="s">
        <v>19</v>
      </c>
      <c r="B9751" s="47">
        <v>990.0</v>
      </c>
      <c r="C9751" s="172">
        <v>0.0</v>
      </c>
    </row>
    <row r="9752">
      <c r="A9752" s="47" t="s">
        <v>19</v>
      </c>
      <c r="B9752" s="47">
        <v>991.0</v>
      </c>
      <c r="C9752" s="172">
        <v>0.0</v>
      </c>
    </row>
    <row r="9753">
      <c r="A9753" s="47" t="s">
        <v>19</v>
      </c>
      <c r="B9753" s="47">
        <v>992.0</v>
      </c>
      <c r="C9753" s="172">
        <v>0.03485</v>
      </c>
    </row>
    <row r="9754">
      <c r="A9754" s="47" t="s">
        <v>19</v>
      </c>
      <c r="B9754" s="47">
        <v>993.0</v>
      </c>
      <c r="C9754" s="172">
        <v>0.18105</v>
      </c>
    </row>
    <row r="9755">
      <c r="A9755" s="47" t="s">
        <v>19</v>
      </c>
      <c r="B9755" s="47">
        <v>994.0</v>
      </c>
      <c r="C9755" s="172">
        <v>0.3247</v>
      </c>
    </row>
    <row r="9756">
      <c r="A9756" s="47" t="s">
        <v>19</v>
      </c>
      <c r="B9756" s="47">
        <v>995.0</v>
      </c>
      <c r="C9756" s="172">
        <v>0.43775</v>
      </c>
    </row>
    <row r="9757">
      <c r="A9757" s="47" t="s">
        <v>19</v>
      </c>
      <c r="B9757" s="47">
        <v>996.0</v>
      </c>
      <c r="C9757" s="172">
        <v>0.50235</v>
      </c>
    </row>
    <row r="9758">
      <c r="A9758" s="47" t="s">
        <v>19</v>
      </c>
      <c r="B9758" s="47">
        <v>997.0</v>
      </c>
      <c r="C9758" s="172">
        <v>0.51595</v>
      </c>
    </row>
    <row r="9759">
      <c r="A9759" s="47" t="s">
        <v>19</v>
      </c>
      <c r="B9759" s="47">
        <v>998.0</v>
      </c>
      <c r="C9759" s="172">
        <v>0.43945</v>
      </c>
    </row>
    <row r="9760">
      <c r="A9760" s="47" t="s">
        <v>19</v>
      </c>
      <c r="B9760" s="47">
        <v>999.0</v>
      </c>
      <c r="C9760" s="172">
        <v>0.38165</v>
      </c>
    </row>
    <row r="9761">
      <c r="A9761" s="47" t="s">
        <v>19</v>
      </c>
      <c r="B9761" s="47">
        <v>1000.0</v>
      </c>
      <c r="C9761" s="172">
        <v>0.26265</v>
      </c>
    </row>
    <row r="9762">
      <c r="A9762" s="47" t="s">
        <v>19</v>
      </c>
      <c r="B9762" s="47">
        <v>1001.0</v>
      </c>
      <c r="C9762" s="172">
        <v>0.056100000000000004</v>
      </c>
    </row>
    <row r="9763">
      <c r="A9763" s="47" t="s">
        <v>19</v>
      </c>
      <c r="B9763" s="47">
        <v>1002.0</v>
      </c>
      <c r="C9763" s="172">
        <v>0.0</v>
      </c>
    </row>
    <row r="9764">
      <c r="A9764" s="47" t="s">
        <v>19</v>
      </c>
      <c r="B9764" s="47">
        <v>1003.0</v>
      </c>
      <c r="C9764" s="172">
        <v>0.0</v>
      </c>
    </row>
    <row r="9765">
      <c r="A9765" s="47" t="s">
        <v>19</v>
      </c>
      <c r="B9765" s="47">
        <v>1004.0</v>
      </c>
      <c r="C9765" s="172">
        <v>0.0</v>
      </c>
    </row>
    <row r="9766">
      <c r="A9766" s="47" t="s">
        <v>19</v>
      </c>
      <c r="B9766" s="47">
        <v>1005.0</v>
      </c>
      <c r="C9766" s="172">
        <v>0.0</v>
      </c>
    </row>
    <row r="9767">
      <c r="A9767" s="47" t="s">
        <v>19</v>
      </c>
      <c r="B9767" s="47">
        <v>1006.0</v>
      </c>
      <c r="C9767" s="172">
        <v>0.0</v>
      </c>
    </row>
    <row r="9768">
      <c r="A9768" s="47" t="s">
        <v>19</v>
      </c>
      <c r="B9768" s="47">
        <v>1007.0</v>
      </c>
      <c r="C9768" s="172">
        <v>0.0</v>
      </c>
    </row>
    <row r="9769">
      <c r="A9769" s="47" t="s">
        <v>19</v>
      </c>
      <c r="B9769" s="47">
        <v>1008.0</v>
      </c>
      <c r="C9769" s="172">
        <v>0.0</v>
      </c>
    </row>
    <row r="9770">
      <c r="A9770" s="47" t="s">
        <v>19</v>
      </c>
      <c r="B9770" s="47">
        <v>1009.0</v>
      </c>
      <c r="C9770" s="172">
        <v>0.0</v>
      </c>
    </row>
    <row r="9771">
      <c r="A9771" s="47" t="s">
        <v>19</v>
      </c>
      <c r="B9771" s="47">
        <v>1010.0</v>
      </c>
      <c r="C9771" s="172">
        <v>0.0</v>
      </c>
    </row>
    <row r="9772">
      <c r="A9772" s="47" t="s">
        <v>19</v>
      </c>
      <c r="B9772" s="47">
        <v>1011.0</v>
      </c>
      <c r="C9772" s="172">
        <v>0.0</v>
      </c>
    </row>
    <row r="9773">
      <c r="A9773" s="47" t="s">
        <v>19</v>
      </c>
      <c r="B9773" s="47">
        <v>1012.0</v>
      </c>
      <c r="C9773" s="172">
        <v>0.0</v>
      </c>
    </row>
    <row r="9774">
      <c r="A9774" s="47" t="s">
        <v>19</v>
      </c>
      <c r="B9774" s="47">
        <v>1013.0</v>
      </c>
      <c r="C9774" s="172">
        <v>0.0</v>
      </c>
    </row>
    <row r="9775">
      <c r="A9775" s="47" t="s">
        <v>19</v>
      </c>
      <c r="B9775" s="47">
        <v>1014.0</v>
      </c>
      <c r="C9775" s="172">
        <v>0.0</v>
      </c>
    </row>
    <row r="9776">
      <c r="A9776" s="47" t="s">
        <v>19</v>
      </c>
      <c r="B9776" s="47">
        <v>1015.0</v>
      </c>
      <c r="C9776" s="172">
        <v>0.0</v>
      </c>
    </row>
    <row r="9777">
      <c r="A9777" s="47" t="s">
        <v>19</v>
      </c>
      <c r="B9777" s="47">
        <v>1016.0</v>
      </c>
      <c r="C9777" s="172">
        <v>0.0255</v>
      </c>
    </row>
    <row r="9778">
      <c r="A9778" s="47" t="s">
        <v>19</v>
      </c>
      <c r="B9778" s="47">
        <v>1017.0</v>
      </c>
      <c r="C9778" s="172">
        <v>0.11135</v>
      </c>
    </row>
    <row r="9779">
      <c r="A9779" s="47" t="s">
        <v>19</v>
      </c>
      <c r="B9779" s="47">
        <v>1018.0</v>
      </c>
      <c r="C9779" s="172">
        <v>0.21675</v>
      </c>
    </row>
    <row r="9780">
      <c r="A9780" s="47" t="s">
        <v>19</v>
      </c>
      <c r="B9780" s="47">
        <v>1019.0</v>
      </c>
      <c r="C9780" s="172">
        <v>0.39440000000000003</v>
      </c>
    </row>
    <row r="9781">
      <c r="A9781" s="47" t="s">
        <v>19</v>
      </c>
      <c r="B9781" s="47">
        <v>1020.0</v>
      </c>
      <c r="C9781" s="172">
        <v>0.49384999999999996</v>
      </c>
    </row>
    <row r="9782">
      <c r="A9782" s="47" t="s">
        <v>19</v>
      </c>
      <c r="B9782" s="47">
        <v>1021.0</v>
      </c>
      <c r="C9782" s="172">
        <v>0.5006499999999999</v>
      </c>
    </row>
    <row r="9783">
      <c r="A9783" s="47" t="s">
        <v>19</v>
      </c>
      <c r="B9783" s="47">
        <v>1022.0</v>
      </c>
      <c r="C9783" s="172">
        <v>0.47345000000000004</v>
      </c>
    </row>
    <row r="9784">
      <c r="A9784" s="47" t="s">
        <v>19</v>
      </c>
      <c r="B9784" s="47">
        <v>1023.0</v>
      </c>
      <c r="C9784" s="172">
        <v>0.3859</v>
      </c>
    </row>
    <row r="9785">
      <c r="A9785" s="47" t="s">
        <v>19</v>
      </c>
      <c r="B9785" s="47">
        <v>1024.0</v>
      </c>
      <c r="C9785" s="172">
        <v>0.27455</v>
      </c>
    </row>
    <row r="9786">
      <c r="A9786" s="47" t="s">
        <v>19</v>
      </c>
      <c r="B9786" s="47">
        <v>1025.0</v>
      </c>
      <c r="C9786" s="172">
        <v>0.049300000000000004</v>
      </c>
    </row>
    <row r="9787">
      <c r="A9787" s="47" t="s">
        <v>19</v>
      </c>
      <c r="B9787" s="47">
        <v>1026.0</v>
      </c>
      <c r="C9787" s="172">
        <v>0.0</v>
      </c>
    </row>
    <row r="9788">
      <c r="A9788" s="47" t="s">
        <v>19</v>
      </c>
      <c r="B9788" s="47">
        <v>1027.0</v>
      </c>
      <c r="C9788" s="172">
        <v>0.0</v>
      </c>
    </row>
    <row r="9789">
      <c r="A9789" s="47" t="s">
        <v>19</v>
      </c>
      <c r="B9789" s="47">
        <v>1028.0</v>
      </c>
      <c r="C9789" s="172">
        <v>0.0</v>
      </c>
    </row>
    <row r="9790">
      <c r="A9790" s="47" t="s">
        <v>19</v>
      </c>
      <c r="B9790" s="47">
        <v>1029.0</v>
      </c>
      <c r="C9790" s="172">
        <v>0.0</v>
      </c>
    </row>
    <row r="9791">
      <c r="A9791" s="47" t="s">
        <v>19</v>
      </c>
      <c r="B9791" s="47">
        <v>1030.0</v>
      </c>
      <c r="C9791" s="172">
        <v>0.0</v>
      </c>
    </row>
    <row r="9792">
      <c r="A9792" s="47" t="s">
        <v>19</v>
      </c>
      <c r="B9792" s="47">
        <v>1031.0</v>
      </c>
      <c r="C9792" s="172">
        <v>0.0</v>
      </c>
    </row>
    <row r="9793">
      <c r="A9793" s="47" t="s">
        <v>19</v>
      </c>
      <c r="B9793" s="47">
        <v>1032.0</v>
      </c>
      <c r="C9793" s="172">
        <v>0.0</v>
      </c>
    </row>
    <row r="9794">
      <c r="A9794" s="47" t="s">
        <v>19</v>
      </c>
      <c r="B9794" s="47">
        <v>1033.0</v>
      </c>
      <c r="C9794" s="172">
        <v>0.0</v>
      </c>
    </row>
    <row r="9795">
      <c r="A9795" s="47" t="s">
        <v>19</v>
      </c>
      <c r="B9795" s="47">
        <v>1034.0</v>
      </c>
      <c r="C9795" s="172">
        <v>0.0</v>
      </c>
    </row>
    <row r="9796">
      <c r="A9796" s="47" t="s">
        <v>19</v>
      </c>
      <c r="B9796" s="47">
        <v>1035.0</v>
      </c>
      <c r="C9796" s="172">
        <v>0.0</v>
      </c>
    </row>
    <row r="9797">
      <c r="A9797" s="47" t="s">
        <v>19</v>
      </c>
      <c r="B9797" s="47">
        <v>1036.0</v>
      </c>
      <c r="C9797" s="172">
        <v>0.0</v>
      </c>
    </row>
    <row r="9798">
      <c r="A9798" s="47" t="s">
        <v>19</v>
      </c>
      <c r="B9798" s="47">
        <v>1037.0</v>
      </c>
      <c r="C9798" s="172">
        <v>0.0</v>
      </c>
    </row>
    <row r="9799">
      <c r="A9799" s="47" t="s">
        <v>19</v>
      </c>
      <c r="B9799" s="47">
        <v>1038.0</v>
      </c>
      <c r="C9799" s="172">
        <v>0.0</v>
      </c>
    </row>
    <row r="9800">
      <c r="A9800" s="47" t="s">
        <v>19</v>
      </c>
      <c r="B9800" s="47">
        <v>1039.0</v>
      </c>
      <c r="C9800" s="172">
        <v>0.0</v>
      </c>
    </row>
    <row r="9801">
      <c r="A9801" s="47" t="s">
        <v>19</v>
      </c>
      <c r="B9801" s="47">
        <v>1040.0</v>
      </c>
      <c r="C9801" s="172">
        <v>0.037399999999999996</v>
      </c>
    </row>
    <row r="9802">
      <c r="A9802" s="47" t="s">
        <v>19</v>
      </c>
      <c r="B9802" s="47">
        <v>1041.0</v>
      </c>
      <c r="C9802" s="172">
        <v>0.187</v>
      </c>
    </row>
    <row r="9803">
      <c r="A9803" s="47" t="s">
        <v>19</v>
      </c>
      <c r="B9803" s="47">
        <v>1042.0</v>
      </c>
      <c r="C9803" s="172">
        <v>0.27285</v>
      </c>
    </row>
    <row r="9804">
      <c r="A9804" s="47" t="s">
        <v>19</v>
      </c>
      <c r="B9804" s="47">
        <v>1043.0</v>
      </c>
      <c r="C9804" s="172">
        <v>0.4029</v>
      </c>
    </row>
    <row r="9805">
      <c r="A9805" s="47" t="s">
        <v>19</v>
      </c>
      <c r="B9805" s="47">
        <v>1044.0</v>
      </c>
      <c r="C9805" s="172">
        <v>0.4641</v>
      </c>
    </row>
    <row r="9806">
      <c r="A9806" s="47" t="s">
        <v>19</v>
      </c>
      <c r="B9806" s="47">
        <v>1045.0</v>
      </c>
      <c r="C9806" s="172">
        <v>0.45815</v>
      </c>
    </row>
    <row r="9807">
      <c r="A9807" s="47" t="s">
        <v>19</v>
      </c>
      <c r="B9807" s="47">
        <v>1046.0</v>
      </c>
      <c r="C9807" s="172">
        <v>0.47005</v>
      </c>
    </row>
    <row r="9808">
      <c r="A9808" s="47" t="s">
        <v>19</v>
      </c>
      <c r="B9808" s="47">
        <v>1047.0</v>
      </c>
      <c r="C9808" s="172">
        <v>0.35614999999999997</v>
      </c>
    </row>
    <row r="9809">
      <c r="A9809" s="47" t="s">
        <v>19</v>
      </c>
      <c r="B9809" s="47">
        <v>1048.0</v>
      </c>
      <c r="C9809" s="172">
        <v>0.21334999999999998</v>
      </c>
    </row>
    <row r="9810">
      <c r="A9810" s="47" t="s">
        <v>19</v>
      </c>
      <c r="B9810" s="47">
        <v>1049.0</v>
      </c>
      <c r="C9810" s="172">
        <v>0.051</v>
      </c>
    </row>
    <row r="9811">
      <c r="A9811" s="47" t="s">
        <v>19</v>
      </c>
      <c r="B9811" s="47">
        <v>1050.0</v>
      </c>
      <c r="C9811" s="172">
        <v>0.0</v>
      </c>
    </row>
    <row r="9812">
      <c r="A9812" s="47" t="s">
        <v>19</v>
      </c>
      <c r="B9812" s="47">
        <v>1051.0</v>
      </c>
      <c r="C9812" s="172">
        <v>0.0</v>
      </c>
    </row>
    <row r="9813">
      <c r="A9813" s="47" t="s">
        <v>19</v>
      </c>
      <c r="B9813" s="47">
        <v>1052.0</v>
      </c>
      <c r="C9813" s="172">
        <v>0.0</v>
      </c>
    </row>
    <row r="9814">
      <c r="A9814" s="47" t="s">
        <v>19</v>
      </c>
      <c r="B9814" s="47">
        <v>1053.0</v>
      </c>
      <c r="C9814" s="172">
        <v>0.0</v>
      </c>
    </row>
    <row r="9815">
      <c r="A9815" s="47" t="s">
        <v>19</v>
      </c>
      <c r="B9815" s="47">
        <v>1054.0</v>
      </c>
      <c r="C9815" s="172">
        <v>0.0</v>
      </c>
    </row>
    <row r="9816">
      <c r="A9816" s="47" t="s">
        <v>19</v>
      </c>
      <c r="B9816" s="47">
        <v>1055.0</v>
      </c>
      <c r="C9816" s="172">
        <v>0.0</v>
      </c>
    </row>
    <row r="9817">
      <c r="A9817" s="47" t="s">
        <v>19</v>
      </c>
      <c r="B9817" s="47">
        <v>1056.0</v>
      </c>
      <c r="C9817" s="172">
        <v>0.0</v>
      </c>
    </row>
    <row r="9818">
      <c r="A9818" s="47" t="s">
        <v>19</v>
      </c>
      <c r="B9818" s="47">
        <v>1057.0</v>
      </c>
      <c r="C9818" s="172">
        <v>0.0</v>
      </c>
    </row>
    <row r="9819">
      <c r="A9819" s="47" t="s">
        <v>19</v>
      </c>
      <c r="B9819" s="47">
        <v>1058.0</v>
      </c>
      <c r="C9819" s="172">
        <v>0.0</v>
      </c>
    </row>
    <row r="9820">
      <c r="A9820" s="47" t="s">
        <v>19</v>
      </c>
      <c r="B9820" s="47">
        <v>1059.0</v>
      </c>
      <c r="C9820" s="172">
        <v>0.0</v>
      </c>
    </row>
    <row r="9821">
      <c r="A9821" s="47" t="s">
        <v>19</v>
      </c>
      <c r="B9821" s="47">
        <v>1060.0</v>
      </c>
      <c r="C9821" s="172">
        <v>0.0</v>
      </c>
    </row>
    <row r="9822">
      <c r="A9822" s="47" t="s">
        <v>19</v>
      </c>
      <c r="B9822" s="47">
        <v>1061.0</v>
      </c>
      <c r="C9822" s="172">
        <v>0.0</v>
      </c>
    </row>
    <row r="9823">
      <c r="A9823" s="47" t="s">
        <v>19</v>
      </c>
      <c r="B9823" s="47">
        <v>1062.0</v>
      </c>
      <c r="C9823" s="172">
        <v>0.0</v>
      </c>
    </row>
    <row r="9824">
      <c r="A9824" s="47" t="s">
        <v>19</v>
      </c>
      <c r="B9824" s="47">
        <v>1063.0</v>
      </c>
      <c r="C9824" s="172">
        <v>0.0</v>
      </c>
    </row>
    <row r="9825">
      <c r="A9825" s="47" t="s">
        <v>19</v>
      </c>
      <c r="B9825" s="47">
        <v>1064.0</v>
      </c>
      <c r="C9825" s="172">
        <v>0.04505</v>
      </c>
    </row>
    <row r="9826">
      <c r="A9826" s="47" t="s">
        <v>19</v>
      </c>
      <c r="B9826" s="47">
        <v>1065.0</v>
      </c>
      <c r="C9826" s="172">
        <v>0.049300000000000004</v>
      </c>
    </row>
    <row r="9827">
      <c r="A9827" s="47" t="s">
        <v>19</v>
      </c>
      <c r="B9827" s="47">
        <v>1066.0</v>
      </c>
      <c r="C9827" s="172">
        <v>0.23120000000000002</v>
      </c>
    </row>
    <row r="9828">
      <c r="A9828" s="47" t="s">
        <v>19</v>
      </c>
      <c r="B9828" s="47">
        <v>1067.0</v>
      </c>
      <c r="C9828" s="172">
        <v>0.03995</v>
      </c>
    </row>
    <row r="9829">
      <c r="A9829" s="47" t="s">
        <v>19</v>
      </c>
      <c r="B9829" s="47">
        <v>1068.0</v>
      </c>
      <c r="C9829" s="172">
        <v>0.1377</v>
      </c>
    </row>
    <row r="9830">
      <c r="A9830" s="47" t="s">
        <v>19</v>
      </c>
      <c r="B9830" s="47">
        <v>1069.0</v>
      </c>
      <c r="C9830" s="172">
        <v>0.09945</v>
      </c>
    </row>
    <row r="9831">
      <c r="A9831" s="47" t="s">
        <v>19</v>
      </c>
      <c r="B9831" s="47">
        <v>1070.0</v>
      </c>
      <c r="C9831" s="172">
        <v>0.14365</v>
      </c>
    </row>
    <row r="9832">
      <c r="A9832" s="47" t="s">
        <v>19</v>
      </c>
      <c r="B9832" s="47">
        <v>1071.0</v>
      </c>
      <c r="C9832" s="172">
        <v>0.068</v>
      </c>
    </row>
    <row r="9833">
      <c r="A9833" s="47" t="s">
        <v>19</v>
      </c>
      <c r="B9833" s="47">
        <v>1072.0</v>
      </c>
      <c r="C9833" s="172">
        <v>0.0714</v>
      </c>
    </row>
    <row r="9834">
      <c r="A9834" s="47" t="s">
        <v>19</v>
      </c>
      <c r="B9834" s="47">
        <v>1073.0</v>
      </c>
      <c r="C9834" s="172">
        <v>0.06119999999999999</v>
      </c>
    </row>
    <row r="9835">
      <c r="A9835" s="47" t="s">
        <v>19</v>
      </c>
      <c r="B9835" s="47">
        <v>1074.0</v>
      </c>
      <c r="C9835" s="172">
        <v>0.0</v>
      </c>
    </row>
    <row r="9836">
      <c r="A9836" s="47" t="s">
        <v>19</v>
      </c>
      <c r="B9836" s="47">
        <v>1075.0</v>
      </c>
      <c r="C9836" s="172">
        <v>0.0</v>
      </c>
    </row>
    <row r="9837">
      <c r="A9837" s="47" t="s">
        <v>19</v>
      </c>
      <c r="B9837" s="47">
        <v>1076.0</v>
      </c>
      <c r="C9837" s="172">
        <v>0.0</v>
      </c>
    </row>
    <row r="9838">
      <c r="A9838" s="47" t="s">
        <v>19</v>
      </c>
      <c r="B9838" s="47">
        <v>1077.0</v>
      </c>
      <c r="C9838" s="172">
        <v>0.0</v>
      </c>
    </row>
    <row r="9839">
      <c r="A9839" s="47" t="s">
        <v>19</v>
      </c>
      <c r="B9839" s="47">
        <v>1078.0</v>
      </c>
      <c r="C9839" s="172">
        <v>0.0</v>
      </c>
    </row>
    <row r="9840">
      <c r="A9840" s="47" t="s">
        <v>19</v>
      </c>
      <c r="B9840" s="47">
        <v>1079.0</v>
      </c>
      <c r="C9840" s="172">
        <v>0.0</v>
      </c>
    </row>
    <row r="9841">
      <c r="A9841" s="47" t="s">
        <v>19</v>
      </c>
      <c r="B9841" s="47">
        <v>1080.0</v>
      </c>
      <c r="C9841" s="172">
        <v>0.0</v>
      </c>
    </row>
    <row r="9842">
      <c r="A9842" s="47" t="s">
        <v>19</v>
      </c>
      <c r="B9842" s="47">
        <v>1081.0</v>
      </c>
      <c r="C9842" s="172">
        <v>0.0</v>
      </c>
    </row>
    <row r="9843">
      <c r="A9843" s="47" t="s">
        <v>19</v>
      </c>
      <c r="B9843" s="47">
        <v>1082.0</v>
      </c>
      <c r="C9843" s="172">
        <v>0.0</v>
      </c>
    </row>
    <row r="9844">
      <c r="A9844" s="47" t="s">
        <v>19</v>
      </c>
      <c r="B9844" s="47">
        <v>1083.0</v>
      </c>
      <c r="C9844" s="172">
        <v>0.0</v>
      </c>
    </row>
    <row r="9845">
      <c r="A9845" s="47" t="s">
        <v>19</v>
      </c>
      <c r="B9845" s="47">
        <v>1084.0</v>
      </c>
      <c r="C9845" s="172">
        <v>0.0</v>
      </c>
    </row>
    <row r="9846">
      <c r="A9846" s="47" t="s">
        <v>19</v>
      </c>
      <c r="B9846" s="47">
        <v>1085.0</v>
      </c>
      <c r="C9846" s="172">
        <v>0.0</v>
      </c>
    </row>
    <row r="9847">
      <c r="A9847" s="47" t="s">
        <v>19</v>
      </c>
      <c r="B9847" s="47">
        <v>1086.0</v>
      </c>
      <c r="C9847" s="172">
        <v>0.0</v>
      </c>
    </row>
    <row r="9848">
      <c r="A9848" s="47" t="s">
        <v>19</v>
      </c>
      <c r="B9848" s="47">
        <v>1087.0</v>
      </c>
      <c r="C9848" s="172">
        <v>0.0</v>
      </c>
    </row>
    <row r="9849">
      <c r="A9849" s="47" t="s">
        <v>19</v>
      </c>
      <c r="B9849" s="47">
        <v>1088.0</v>
      </c>
      <c r="C9849" s="172">
        <v>0.0255</v>
      </c>
    </row>
    <row r="9850">
      <c r="A9850" s="47" t="s">
        <v>19</v>
      </c>
      <c r="B9850" s="47">
        <v>1089.0</v>
      </c>
      <c r="C9850" s="172">
        <v>0.08839999999999999</v>
      </c>
    </row>
    <row r="9851">
      <c r="A9851" s="47" t="s">
        <v>19</v>
      </c>
      <c r="B9851" s="47">
        <v>1090.0</v>
      </c>
      <c r="C9851" s="172">
        <v>0.11900000000000001</v>
      </c>
    </row>
    <row r="9852">
      <c r="A9852" s="47" t="s">
        <v>19</v>
      </c>
      <c r="B9852" s="47">
        <v>1091.0</v>
      </c>
      <c r="C9852" s="172">
        <v>0.18785</v>
      </c>
    </row>
    <row r="9853">
      <c r="A9853" s="47" t="s">
        <v>19</v>
      </c>
      <c r="B9853" s="47">
        <v>1092.0</v>
      </c>
      <c r="C9853" s="172">
        <v>0.25245</v>
      </c>
    </row>
    <row r="9854">
      <c r="A9854" s="47" t="s">
        <v>19</v>
      </c>
      <c r="B9854" s="47">
        <v>1093.0</v>
      </c>
      <c r="C9854" s="172">
        <v>0.42755</v>
      </c>
    </row>
    <row r="9855">
      <c r="A9855" s="47" t="s">
        <v>19</v>
      </c>
      <c r="B9855" s="47">
        <v>1094.0</v>
      </c>
      <c r="C9855" s="172">
        <v>0.27455</v>
      </c>
    </row>
    <row r="9856">
      <c r="A9856" s="47" t="s">
        <v>19</v>
      </c>
      <c r="B9856" s="47">
        <v>1095.0</v>
      </c>
      <c r="C9856" s="172">
        <v>0.11560000000000001</v>
      </c>
    </row>
    <row r="9857">
      <c r="A9857" s="47" t="s">
        <v>19</v>
      </c>
      <c r="B9857" s="47">
        <v>1096.0</v>
      </c>
      <c r="C9857" s="172">
        <v>0.07735</v>
      </c>
    </row>
    <row r="9858">
      <c r="A9858" s="47" t="s">
        <v>19</v>
      </c>
      <c r="B9858" s="47">
        <v>1097.0</v>
      </c>
      <c r="C9858" s="172">
        <v>0.0544</v>
      </c>
    </row>
    <row r="9859">
      <c r="A9859" s="47" t="s">
        <v>19</v>
      </c>
      <c r="B9859" s="47">
        <v>1098.0</v>
      </c>
      <c r="C9859" s="172">
        <v>0.0</v>
      </c>
    </row>
    <row r="9860">
      <c r="A9860" s="47" t="s">
        <v>19</v>
      </c>
      <c r="B9860" s="47">
        <v>1099.0</v>
      </c>
      <c r="C9860" s="172">
        <v>0.0</v>
      </c>
    </row>
    <row r="9861">
      <c r="A9861" s="47" t="s">
        <v>19</v>
      </c>
      <c r="B9861" s="47">
        <v>1100.0</v>
      </c>
      <c r="C9861" s="172">
        <v>0.0</v>
      </c>
    </row>
    <row r="9862">
      <c r="A9862" s="47" t="s">
        <v>19</v>
      </c>
      <c r="B9862" s="47">
        <v>1101.0</v>
      </c>
      <c r="C9862" s="172">
        <v>0.0</v>
      </c>
    </row>
    <row r="9863">
      <c r="A9863" s="47" t="s">
        <v>19</v>
      </c>
      <c r="B9863" s="47">
        <v>1102.0</v>
      </c>
      <c r="C9863" s="172">
        <v>0.0</v>
      </c>
    </row>
    <row r="9864">
      <c r="A9864" s="47" t="s">
        <v>19</v>
      </c>
      <c r="B9864" s="47">
        <v>1103.0</v>
      </c>
      <c r="C9864" s="172">
        <v>0.0</v>
      </c>
    </row>
    <row r="9865">
      <c r="A9865" s="47" t="s">
        <v>19</v>
      </c>
      <c r="B9865" s="47">
        <v>1104.0</v>
      </c>
      <c r="C9865" s="172">
        <v>0.0</v>
      </c>
    </row>
    <row r="9866">
      <c r="A9866" s="47" t="s">
        <v>19</v>
      </c>
      <c r="B9866" s="47">
        <v>1105.0</v>
      </c>
      <c r="C9866" s="172">
        <v>0.0</v>
      </c>
    </row>
    <row r="9867">
      <c r="A9867" s="47" t="s">
        <v>19</v>
      </c>
      <c r="B9867" s="47">
        <v>1106.0</v>
      </c>
      <c r="C9867" s="172">
        <v>0.0</v>
      </c>
    </row>
    <row r="9868">
      <c r="A9868" s="47" t="s">
        <v>19</v>
      </c>
      <c r="B9868" s="47">
        <v>1107.0</v>
      </c>
      <c r="C9868" s="172">
        <v>0.0</v>
      </c>
    </row>
    <row r="9869">
      <c r="A9869" s="47" t="s">
        <v>19</v>
      </c>
      <c r="B9869" s="47">
        <v>1108.0</v>
      </c>
      <c r="C9869" s="172">
        <v>0.0</v>
      </c>
    </row>
    <row r="9870">
      <c r="A9870" s="47" t="s">
        <v>19</v>
      </c>
      <c r="B9870" s="47">
        <v>1109.0</v>
      </c>
      <c r="C9870" s="172">
        <v>0.0</v>
      </c>
    </row>
    <row r="9871">
      <c r="A9871" s="47" t="s">
        <v>19</v>
      </c>
      <c r="B9871" s="47">
        <v>1110.0</v>
      </c>
      <c r="C9871" s="172">
        <v>0.0</v>
      </c>
    </row>
    <row r="9872">
      <c r="A9872" s="47" t="s">
        <v>19</v>
      </c>
      <c r="B9872" s="47">
        <v>1111.0</v>
      </c>
      <c r="C9872" s="172">
        <v>0.0</v>
      </c>
    </row>
    <row r="9873">
      <c r="A9873" s="47" t="s">
        <v>19</v>
      </c>
      <c r="B9873" s="47">
        <v>1112.0</v>
      </c>
      <c r="C9873" s="172">
        <v>0.00425</v>
      </c>
    </row>
    <row r="9874">
      <c r="A9874" s="47" t="s">
        <v>19</v>
      </c>
      <c r="B9874" s="47">
        <v>1113.0</v>
      </c>
      <c r="C9874" s="172">
        <v>0.136</v>
      </c>
    </row>
    <row r="9875">
      <c r="A9875" s="47" t="s">
        <v>19</v>
      </c>
      <c r="B9875" s="47">
        <v>1114.0</v>
      </c>
      <c r="C9875" s="172">
        <v>0.06885</v>
      </c>
    </row>
    <row r="9876">
      <c r="A9876" s="47" t="s">
        <v>19</v>
      </c>
      <c r="B9876" s="47">
        <v>1115.0</v>
      </c>
      <c r="C9876" s="172">
        <v>0.43095</v>
      </c>
    </row>
    <row r="9877">
      <c r="A9877" s="47" t="s">
        <v>19</v>
      </c>
      <c r="B9877" s="47">
        <v>1116.0</v>
      </c>
      <c r="C9877" s="172">
        <v>0.53465</v>
      </c>
    </row>
    <row r="9878">
      <c r="A9878" s="47" t="s">
        <v>19</v>
      </c>
      <c r="B9878" s="47">
        <v>1117.0</v>
      </c>
      <c r="C9878" s="172">
        <v>0.47939999999999994</v>
      </c>
    </row>
    <row r="9879">
      <c r="A9879" s="47" t="s">
        <v>19</v>
      </c>
      <c r="B9879" s="47">
        <v>1118.0</v>
      </c>
      <c r="C9879" s="172">
        <v>0.5032</v>
      </c>
    </row>
    <row r="9880">
      <c r="A9880" s="47" t="s">
        <v>19</v>
      </c>
      <c r="B9880" s="47">
        <v>1119.0</v>
      </c>
      <c r="C9880" s="172">
        <v>0.36635</v>
      </c>
    </row>
    <row r="9881">
      <c r="A9881" s="47" t="s">
        <v>19</v>
      </c>
      <c r="B9881" s="47">
        <v>1120.0</v>
      </c>
      <c r="C9881" s="172">
        <v>0.17679999999999998</v>
      </c>
    </row>
    <row r="9882">
      <c r="A9882" s="47" t="s">
        <v>19</v>
      </c>
      <c r="B9882" s="47">
        <v>1121.0</v>
      </c>
      <c r="C9882" s="172">
        <v>0.0697</v>
      </c>
    </row>
    <row r="9883">
      <c r="A9883" s="47" t="s">
        <v>19</v>
      </c>
      <c r="B9883" s="47">
        <v>1122.0</v>
      </c>
      <c r="C9883" s="172">
        <v>0.0</v>
      </c>
    </row>
    <row r="9884">
      <c r="A9884" s="47" t="s">
        <v>19</v>
      </c>
      <c r="B9884" s="47">
        <v>1123.0</v>
      </c>
      <c r="C9884" s="172">
        <v>0.0</v>
      </c>
    </row>
    <row r="9885">
      <c r="A9885" s="47" t="s">
        <v>19</v>
      </c>
      <c r="B9885" s="47">
        <v>1124.0</v>
      </c>
      <c r="C9885" s="172">
        <v>0.0</v>
      </c>
    </row>
    <row r="9886">
      <c r="A9886" s="47" t="s">
        <v>19</v>
      </c>
      <c r="B9886" s="47">
        <v>1125.0</v>
      </c>
      <c r="C9886" s="172">
        <v>0.0</v>
      </c>
    </row>
    <row r="9887">
      <c r="A9887" s="47" t="s">
        <v>19</v>
      </c>
      <c r="B9887" s="47">
        <v>1126.0</v>
      </c>
      <c r="C9887" s="172">
        <v>0.0</v>
      </c>
    </row>
    <row r="9888">
      <c r="A9888" s="47" t="s">
        <v>19</v>
      </c>
      <c r="B9888" s="47">
        <v>1127.0</v>
      </c>
      <c r="C9888" s="172">
        <v>0.0</v>
      </c>
    </row>
    <row r="9889">
      <c r="A9889" s="47" t="s">
        <v>19</v>
      </c>
      <c r="B9889" s="47">
        <v>1128.0</v>
      </c>
      <c r="C9889" s="172">
        <v>0.0</v>
      </c>
    </row>
    <row r="9890">
      <c r="A9890" s="47" t="s">
        <v>19</v>
      </c>
      <c r="B9890" s="47">
        <v>1129.0</v>
      </c>
      <c r="C9890" s="172">
        <v>0.0</v>
      </c>
    </row>
    <row r="9891">
      <c r="A9891" s="47" t="s">
        <v>19</v>
      </c>
      <c r="B9891" s="47">
        <v>1130.0</v>
      </c>
      <c r="C9891" s="172">
        <v>0.0</v>
      </c>
    </row>
    <row r="9892">
      <c r="A9892" s="47" t="s">
        <v>19</v>
      </c>
      <c r="B9892" s="47">
        <v>1131.0</v>
      </c>
      <c r="C9892" s="172">
        <v>0.0</v>
      </c>
    </row>
    <row r="9893">
      <c r="A9893" s="47" t="s">
        <v>19</v>
      </c>
      <c r="B9893" s="47">
        <v>1132.0</v>
      </c>
      <c r="C9893" s="172">
        <v>0.0</v>
      </c>
    </row>
    <row r="9894">
      <c r="A9894" s="47" t="s">
        <v>19</v>
      </c>
      <c r="B9894" s="47">
        <v>1133.0</v>
      </c>
      <c r="C9894" s="172">
        <v>0.0</v>
      </c>
    </row>
    <row r="9895">
      <c r="A9895" s="47" t="s">
        <v>19</v>
      </c>
      <c r="B9895" s="47">
        <v>1134.0</v>
      </c>
      <c r="C9895" s="172">
        <v>0.0</v>
      </c>
    </row>
    <row r="9896">
      <c r="A9896" s="47" t="s">
        <v>19</v>
      </c>
      <c r="B9896" s="47">
        <v>1135.0</v>
      </c>
      <c r="C9896" s="172">
        <v>0.0</v>
      </c>
    </row>
    <row r="9897">
      <c r="A9897" s="47" t="s">
        <v>19</v>
      </c>
      <c r="B9897" s="47">
        <v>1136.0</v>
      </c>
      <c r="C9897" s="172">
        <v>0.0357</v>
      </c>
    </row>
    <row r="9898">
      <c r="A9898" s="47" t="s">
        <v>19</v>
      </c>
      <c r="B9898" s="47">
        <v>1137.0</v>
      </c>
      <c r="C9898" s="172">
        <v>0.059500000000000004</v>
      </c>
    </row>
    <row r="9899">
      <c r="A9899" s="47" t="s">
        <v>19</v>
      </c>
      <c r="B9899" s="47">
        <v>1138.0</v>
      </c>
      <c r="C9899" s="172">
        <v>0.09775</v>
      </c>
    </row>
    <row r="9900">
      <c r="A9900" s="47" t="s">
        <v>19</v>
      </c>
      <c r="B9900" s="47">
        <v>1139.0</v>
      </c>
      <c r="C9900" s="172">
        <v>0.4607</v>
      </c>
    </row>
    <row r="9901">
      <c r="A9901" s="47" t="s">
        <v>19</v>
      </c>
      <c r="B9901" s="47">
        <v>1140.0</v>
      </c>
      <c r="C9901" s="172">
        <v>0.5278499999999999</v>
      </c>
    </row>
    <row r="9902">
      <c r="A9902" s="47" t="s">
        <v>19</v>
      </c>
      <c r="B9902" s="47">
        <v>1141.0</v>
      </c>
      <c r="C9902" s="172">
        <v>0.28815</v>
      </c>
    </row>
    <row r="9903">
      <c r="A9903" s="47" t="s">
        <v>19</v>
      </c>
      <c r="B9903" s="47">
        <v>1142.0</v>
      </c>
      <c r="C9903" s="172">
        <v>0.35785</v>
      </c>
    </row>
    <row r="9904">
      <c r="A9904" s="47" t="s">
        <v>19</v>
      </c>
      <c r="B9904" s="47">
        <v>1143.0</v>
      </c>
      <c r="C9904" s="172">
        <v>0.23969999999999997</v>
      </c>
    </row>
    <row r="9905">
      <c r="A9905" s="47" t="s">
        <v>19</v>
      </c>
      <c r="B9905" s="47">
        <v>1144.0</v>
      </c>
      <c r="C9905" s="172">
        <v>0.272</v>
      </c>
    </row>
    <row r="9906">
      <c r="A9906" s="47" t="s">
        <v>19</v>
      </c>
      <c r="B9906" s="47">
        <v>1145.0</v>
      </c>
      <c r="C9906" s="172">
        <v>0.0765</v>
      </c>
    </row>
    <row r="9907">
      <c r="A9907" s="47" t="s">
        <v>19</v>
      </c>
      <c r="B9907" s="47">
        <v>1146.0</v>
      </c>
      <c r="C9907" s="172">
        <v>0.0</v>
      </c>
    </row>
    <row r="9908">
      <c r="A9908" s="47" t="s">
        <v>19</v>
      </c>
      <c r="B9908" s="47">
        <v>1147.0</v>
      </c>
      <c r="C9908" s="172">
        <v>0.0</v>
      </c>
    </row>
    <row r="9909">
      <c r="A9909" s="47" t="s">
        <v>19</v>
      </c>
      <c r="B9909" s="47">
        <v>1148.0</v>
      </c>
      <c r="C9909" s="172">
        <v>0.0</v>
      </c>
    </row>
    <row r="9910">
      <c r="A9910" s="47" t="s">
        <v>19</v>
      </c>
      <c r="B9910" s="47">
        <v>1149.0</v>
      </c>
      <c r="C9910" s="172">
        <v>0.0</v>
      </c>
    </row>
    <row r="9911">
      <c r="A9911" s="47" t="s">
        <v>19</v>
      </c>
      <c r="B9911" s="47">
        <v>1150.0</v>
      </c>
      <c r="C9911" s="172">
        <v>0.0</v>
      </c>
    </row>
    <row r="9912">
      <c r="A9912" s="47" t="s">
        <v>19</v>
      </c>
      <c r="B9912" s="47">
        <v>1151.0</v>
      </c>
      <c r="C9912" s="172">
        <v>0.0</v>
      </c>
    </row>
    <row r="9913">
      <c r="A9913" s="47" t="s">
        <v>19</v>
      </c>
      <c r="B9913" s="47">
        <v>1152.0</v>
      </c>
      <c r="C9913" s="172">
        <v>0.0</v>
      </c>
    </row>
    <row r="9914">
      <c r="A9914" s="47" t="s">
        <v>19</v>
      </c>
      <c r="B9914" s="47">
        <v>1153.0</v>
      </c>
      <c r="C9914" s="172">
        <v>0.0</v>
      </c>
    </row>
    <row r="9915">
      <c r="A9915" s="47" t="s">
        <v>19</v>
      </c>
      <c r="B9915" s="47">
        <v>1154.0</v>
      </c>
      <c r="C9915" s="172">
        <v>0.0</v>
      </c>
    </row>
    <row r="9916">
      <c r="A9916" s="47" t="s">
        <v>19</v>
      </c>
      <c r="B9916" s="47">
        <v>1155.0</v>
      </c>
      <c r="C9916" s="172">
        <v>0.0</v>
      </c>
    </row>
    <row r="9917">
      <c r="A9917" s="47" t="s">
        <v>19</v>
      </c>
      <c r="B9917" s="47">
        <v>1156.0</v>
      </c>
      <c r="C9917" s="172">
        <v>0.0</v>
      </c>
    </row>
    <row r="9918">
      <c r="A9918" s="47" t="s">
        <v>19</v>
      </c>
      <c r="B9918" s="47">
        <v>1157.0</v>
      </c>
      <c r="C9918" s="172">
        <v>0.0</v>
      </c>
    </row>
    <row r="9919">
      <c r="A9919" s="47" t="s">
        <v>19</v>
      </c>
      <c r="B9919" s="47">
        <v>1158.0</v>
      </c>
      <c r="C9919" s="172">
        <v>0.0</v>
      </c>
    </row>
    <row r="9920">
      <c r="A9920" s="47" t="s">
        <v>19</v>
      </c>
      <c r="B9920" s="47">
        <v>1159.0</v>
      </c>
      <c r="C9920" s="172">
        <v>0.0</v>
      </c>
    </row>
    <row r="9921">
      <c r="A9921" s="47" t="s">
        <v>19</v>
      </c>
      <c r="B9921" s="47">
        <v>1160.0</v>
      </c>
      <c r="C9921" s="172">
        <v>0.0051</v>
      </c>
    </row>
    <row r="9922">
      <c r="A9922" s="47" t="s">
        <v>19</v>
      </c>
      <c r="B9922" s="47">
        <v>1161.0</v>
      </c>
      <c r="C9922" s="172">
        <v>0.17339999999999997</v>
      </c>
    </row>
    <row r="9923">
      <c r="A9923" s="47" t="s">
        <v>19</v>
      </c>
      <c r="B9923" s="47">
        <v>1162.0</v>
      </c>
      <c r="C9923" s="172">
        <v>0.2907</v>
      </c>
    </row>
    <row r="9924">
      <c r="A9924" s="47" t="s">
        <v>19</v>
      </c>
      <c r="B9924" s="47">
        <v>1163.0</v>
      </c>
      <c r="C9924" s="172">
        <v>0.36465</v>
      </c>
    </row>
    <row r="9925">
      <c r="A9925" s="47" t="s">
        <v>19</v>
      </c>
      <c r="B9925" s="47">
        <v>1164.0</v>
      </c>
      <c r="C9925" s="172">
        <v>0.54145</v>
      </c>
    </row>
    <row r="9926">
      <c r="A9926" s="47" t="s">
        <v>19</v>
      </c>
      <c r="B9926" s="47">
        <v>1165.0</v>
      </c>
      <c r="C9926" s="172">
        <v>0.49979999999999997</v>
      </c>
    </row>
    <row r="9927">
      <c r="A9927" s="47" t="s">
        <v>19</v>
      </c>
      <c r="B9927" s="47">
        <v>1166.0</v>
      </c>
      <c r="C9927" s="172">
        <v>0.5227499999999999</v>
      </c>
    </row>
    <row r="9928">
      <c r="A9928" s="47" t="s">
        <v>19</v>
      </c>
      <c r="B9928" s="47">
        <v>1167.0</v>
      </c>
      <c r="C9928" s="172">
        <v>0.37825</v>
      </c>
    </row>
    <row r="9929">
      <c r="A9929" s="47" t="s">
        <v>19</v>
      </c>
      <c r="B9929" s="47">
        <v>1168.0</v>
      </c>
      <c r="C9929" s="172">
        <v>0.3026</v>
      </c>
    </row>
    <row r="9930">
      <c r="A9930" s="47" t="s">
        <v>19</v>
      </c>
      <c r="B9930" s="47">
        <v>1169.0</v>
      </c>
      <c r="C9930" s="172">
        <v>0.051</v>
      </c>
    </row>
    <row r="9931">
      <c r="A9931" s="47" t="s">
        <v>19</v>
      </c>
      <c r="B9931" s="47">
        <v>1170.0</v>
      </c>
      <c r="C9931" s="172">
        <v>0.0</v>
      </c>
    </row>
    <row r="9932">
      <c r="A9932" s="47" t="s">
        <v>19</v>
      </c>
      <c r="B9932" s="47">
        <v>1171.0</v>
      </c>
      <c r="C9932" s="172">
        <v>0.0</v>
      </c>
    </row>
    <row r="9933">
      <c r="A9933" s="47" t="s">
        <v>19</v>
      </c>
      <c r="B9933" s="47">
        <v>1172.0</v>
      </c>
      <c r="C9933" s="172">
        <v>0.0</v>
      </c>
    </row>
    <row r="9934">
      <c r="A9934" s="47" t="s">
        <v>19</v>
      </c>
      <c r="B9934" s="47">
        <v>1173.0</v>
      </c>
      <c r="C9934" s="172">
        <v>0.0</v>
      </c>
    </row>
    <row r="9935">
      <c r="A9935" s="47" t="s">
        <v>19</v>
      </c>
      <c r="B9935" s="47">
        <v>1174.0</v>
      </c>
      <c r="C9935" s="172">
        <v>0.0</v>
      </c>
    </row>
    <row r="9936">
      <c r="A9936" s="47" t="s">
        <v>19</v>
      </c>
      <c r="B9936" s="47">
        <v>1175.0</v>
      </c>
      <c r="C9936" s="172">
        <v>0.0</v>
      </c>
    </row>
    <row r="9937">
      <c r="A9937" s="47" t="s">
        <v>19</v>
      </c>
      <c r="B9937" s="47">
        <v>1176.0</v>
      </c>
      <c r="C9937" s="172">
        <v>0.0</v>
      </c>
    </row>
    <row r="9938">
      <c r="A9938" s="47" t="s">
        <v>19</v>
      </c>
      <c r="B9938" s="47">
        <v>1177.0</v>
      </c>
      <c r="C9938" s="172">
        <v>0.0</v>
      </c>
    </row>
    <row r="9939">
      <c r="A9939" s="47" t="s">
        <v>19</v>
      </c>
      <c r="B9939" s="47">
        <v>1178.0</v>
      </c>
      <c r="C9939" s="172">
        <v>0.0</v>
      </c>
    </row>
    <row r="9940">
      <c r="A9940" s="47" t="s">
        <v>19</v>
      </c>
      <c r="B9940" s="47">
        <v>1179.0</v>
      </c>
      <c r="C9940" s="172">
        <v>0.0</v>
      </c>
    </row>
    <row r="9941">
      <c r="A9941" s="47" t="s">
        <v>19</v>
      </c>
      <c r="B9941" s="47">
        <v>1180.0</v>
      </c>
      <c r="C9941" s="172">
        <v>0.0</v>
      </c>
    </row>
    <row r="9942">
      <c r="A9942" s="47" t="s">
        <v>19</v>
      </c>
      <c r="B9942" s="47">
        <v>1181.0</v>
      </c>
      <c r="C9942" s="172">
        <v>0.0</v>
      </c>
    </row>
    <row r="9943">
      <c r="A9943" s="47" t="s">
        <v>19</v>
      </c>
      <c r="B9943" s="47">
        <v>1182.0</v>
      </c>
      <c r="C9943" s="172">
        <v>0.0</v>
      </c>
    </row>
    <row r="9944">
      <c r="A9944" s="47" t="s">
        <v>19</v>
      </c>
      <c r="B9944" s="47">
        <v>1183.0</v>
      </c>
      <c r="C9944" s="172">
        <v>0.0</v>
      </c>
    </row>
    <row r="9945">
      <c r="A9945" s="47" t="s">
        <v>19</v>
      </c>
      <c r="B9945" s="47">
        <v>1184.0</v>
      </c>
      <c r="C9945" s="172">
        <v>0.059500000000000004</v>
      </c>
    </row>
    <row r="9946">
      <c r="A9946" s="47" t="s">
        <v>19</v>
      </c>
      <c r="B9946" s="47">
        <v>1185.0</v>
      </c>
      <c r="C9946" s="172">
        <v>0.20654999999999998</v>
      </c>
    </row>
    <row r="9947">
      <c r="A9947" s="47" t="s">
        <v>19</v>
      </c>
      <c r="B9947" s="47">
        <v>1186.0</v>
      </c>
      <c r="C9947" s="172">
        <v>0.35614999999999997</v>
      </c>
    </row>
    <row r="9948">
      <c r="A9948" s="47" t="s">
        <v>19</v>
      </c>
      <c r="B9948" s="47">
        <v>1187.0</v>
      </c>
      <c r="C9948" s="172">
        <v>0.47515</v>
      </c>
    </row>
    <row r="9949">
      <c r="A9949" s="47" t="s">
        <v>19</v>
      </c>
      <c r="B9949" s="47">
        <v>1188.0</v>
      </c>
      <c r="C9949" s="172">
        <v>0.5406</v>
      </c>
    </row>
    <row r="9950">
      <c r="A9950" s="47" t="s">
        <v>19</v>
      </c>
      <c r="B9950" s="47">
        <v>1189.0</v>
      </c>
      <c r="C9950" s="172">
        <v>0.55335</v>
      </c>
    </row>
    <row r="9951">
      <c r="A9951" s="47" t="s">
        <v>19</v>
      </c>
      <c r="B9951" s="47">
        <v>1190.0</v>
      </c>
      <c r="C9951" s="172">
        <v>0.4216</v>
      </c>
    </row>
    <row r="9952">
      <c r="A9952" s="47" t="s">
        <v>19</v>
      </c>
      <c r="B9952" s="47">
        <v>1191.0</v>
      </c>
      <c r="C9952" s="172">
        <v>0.43775</v>
      </c>
    </row>
    <row r="9953">
      <c r="A9953" s="47" t="s">
        <v>19</v>
      </c>
      <c r="B9953" s="47">
        <v>1192.0</v>
      </c>
      <c r="C9953" s="172">
        <v>0.2346</v>
      </c>
    </row>
    <row r="9954">
      <c r="A9954" s="47" t="s">
        <v>19</v>
      </c>
      <c r="B9954" s="47">
        <v>1193.0</v>
      </c>
      <c r="C9954" s="172">
        <v>0.0799</v>
      </c>
    </row>
    <row r="9955">
      <c r="A9955" s="47" t="s">
        <v>19</v>
      </c>
      <c r="B9955" s="47">
        <v>1194.0</v>
      </c>
      <c r="C9955" s="172">
        <v>0.0</v>
      </c>
    </row>
    <row r="9956">
      <c r="A9956" s="47" t="s">
        <v>19</v>
      </c>
      <c r="B9956" s="47">
        <v>1195.0</v>
      </c>
      <c r="C9956" s="172">
        <v>0.0</v>
      </c>
    </row>
    <row r="9957">
      <c r="A9957" s="47" t="s">
        <v>19</v>
      </c>
      <c r="B9957" s="47">
        <v>1196.0</v>
      </c>
      <c r="C9957" s="172">
        <v>0.0</v>
      </c>
    </row>
    <row r="9958">
      <c r="A9958" s="47" t="s">
        <v>19</v>
      </c>
      <c r="B9958" s="47">
        <v>1197.0</v>
      </c>
      <c r="C9958" s="172">
        <v>0.0</v>
      </c>
    </row>
    <row r="9959">
      <c r="A9959" s="47" t="s">
        <v>19</v>
      </c>
      <c r="B9959" s="47">
        <v>1198.0</v>
      </c>
      <c r="C9959" s="172">
        <v>0.0</v>
      </c>
    </row>
    <row r="9960">
      <c r="A9960" s="47" t="s">
        <v>19</v>
      </c>
      <c r="B9960" s="47">
        <v>1199.0</v>
      </c>
      <c r="C9960" s="172">
        <v>0.0</v>
      </c>
    </row>
    <row r="9961">
      <c r="A9961" s="47" t="s">
        <v>19</v>
      </c>
      <c r="B9961" s="47">
        <v>1200.0</v>
      </c>
      <c r="C9961" s="172">
        <v>0.0</v>
      </c>
    </row>
    <row r="9962">
      <c r="A9962" s="47" t="s">
        <v>19</v>
      </c>
      <c r="B9962" s="47">
        <v>1201.0</v>
      </c>
      <c r="C9962" s="172">
        <v>0.0</v>
      </c>
    </row>
    <row r="9963">
      <c r="A9963" s="47" t="s">
        <v>19</v>
      </c>
      <c r="B9963" s="47">
        <v>1202.0</v>
      </c>
      <c r="C9963" s="172">
        <v>0.0</v>
      </c>
    </row>
    <row r="9964">
      <c r="A9964" s="47" t="s">
        <v>19</v>
      </c>
      <c r="B9964" s="47">
        <v>1203.0</v>
      </c>
      <c r="C9964" s="172">
        <v>0.0</v>
      </c>
    </row>
    <row r="9965">
      <c r="A9965" s="47" t="s">
        <v>19</v>
      </c>
      <c r="B9965" s="47">
        <v>1204.0</v>
      </c>
      <c r="C9965" s="172">
        <v>0.0</v>
      </c>
    </row>
    <row r="9966">
      <c r="A9966" s="47" t="s">
        <v>19</v>
      </c>
      <c r="B9966" s="47">
        <v>1205.0</v>
      </c>
      <c r="C9966" s="172">
        <v>0.0</v>
      </c>
    </row>
    <row r="9967">
      <c r="A9967" s="47" t="s">
        <v>19</v>
      </c>
      <c r="B9967" s="47">
        <v>1206.0</v>
      </c>
      <c r="C9967" s="172">
        <v>0.0</v>
      </c>
    </row>
    <row r="9968">
      <c r="A9968" s="47" t="s">
        <v>19</v>
      </c>
      <c r="B9968" s="47">
        <v>1207.0</v>
      </c>
      <c r="C9968" s="172">
        <v>0.0</v>
      </c>
    </row>
    <row r="9969">
      <c r="A9969" s="47" t="s">
        <v>19</v>
      </c>
      <c r="B9969" s="47">
        <v>1208.0</v>
      </c>
      <c r="C9969" s="172">
        <v>0.03485</v>
      </c>
    </row>
    <row r="9970">
      <c r="A9970" s="47" t="s">
        <v>19</v>
      </c>
      <c r="B9970" s="47">
        <v>1209.0</v>
      </c>
      <c r="C9970" s="172">
        <v>0.09860000000000001</v>
      </c>
    </row>
    <row r="9971">
      <c r="A9971" s="47" t="s">
        <v>19</v>
      </c>
      <c r="B9971" s="47">
        <v>1210.0</v>
      </c>
      <c r="C9971" s="172">
        <v>0.0816</v>
      </c>
    </row>
    <row r="9972">
      <c r="A9972" s="47" t="s">
        <v>19</v>
      </c>
      <c r="B9972" s="47">
        <v>1211.0</v>
      </c>
      <c r="C9972" s="172">
        <v>0.2176</v>
      </c>
    </row>
    <row r="9973">
      <c r="A9973" s="47" t="s">
        <v>19</v>
      </c>
      <c r="B9973" s="47">
        <v>1212.0</v>
      </c>
      <c r="C9973" s="172">
        <v>0.2346</v>
      </c>
    </row>
    <row r="9974">
      <c r="A9974" s="47" t="s">
        <v>19</v>
      </c>
      <c r="B9974" s="47">
        <v>1213.0</v>
      </c>
      <c r="C9974" s="172">
        <v>0.41309999999999997</v>
      </c>
    </row>
    <row r="9975">
      <c r="A9975" s="47" t="s">
        <v>19</v>
      </c>
      <c r="B9975" s="47">
        <v>1214.0</v>
      </c>
      <c r="C9975" s="172">
        <v>0.4870499999999999</v>
      </c>
    </row>
    <row r="9976">
      <c r="A9976" s="47" t="s">
        <v>19</v>
      </c>
      <c r="B9976" s="47">
        <v>1215.0</v>
      </c>
      <c r="C9976" s="172">
        <v>0.4369</v>
      </c>
    </row>
    <row r="9977">
      <c r="A9977" s="47" t="s">
        <v>19</v>
      </c>
      <c r="B9977" s="47">
        <v>1216.0</v>
      </c>
      <c r="C9977" s="172">
        <v>0.31279999999999997</v>
      </c>
    </row>
    <row r="9978">
      <c r="A9978" s="47" t="s">
        <v>19</v>
      </c>
      <c r="B9978" s="47">
        <v>1217.0</v>
      </c>
      <c r="C9978" s="172">
        <v>0.049300000000000004</v>
      </c>
    </row>
    <row r="9979">
      <c r="A9979" s="47" t="s">
        <v>19</v>
      </c>
      <c r="B9979" s="47">
        <v>1218.0</v>
      </c>
      <c r="C9979" s="172">
        <v>0.0</v>
      </c>
    </row>
    <row r="9980">
      <c r="A9980" s="47" t="s">
        <v>19</v>
      </c>
      <c r="B9980" s="47">
        <v>1219.0</v>
      </c>
      <c r="C9980" s="172">
        <v>0.0</v>
      </c>
    </row>
    <row r="9981">
      <c r="A9981" s="47" t="s">
        <v>19</v>
      </c>
      <c r="B9981" s="47">
        <v>1220.0</v>
      </c>
      <c r="C9981" s="172">
        <v>0.0</v>
      </c>
    </row>
    <row r="9982">
      <c r="A9982" s="47" t="s">
        <v>19</v>
      </c>
      <c r="B9982" s="47">
        <v>1221.0</v>
      </c>
      <c r="C9982" s="172">
        <v>0.0</v>
      </c>
    </row>
    <row r="9983">
      <c r="A9983" s="47" t="s">
        <v>19</v>
      </c>
      <c r="B9983" s="47">
        <v>1222.0</v>
      </c>
      <c r="C9983" s="172">
        <v>0.0</v>
      </c>
    </row>
    <row r="9984">
      <c r="A9984" s="47" t="s">
        <v>19</v>
      </c>
      <c r="B9984" s="47">
        <v>1223.0</v>
      </c>
      <c r="C9984" s="172">
        <v>0.0</v>
      </c>
    </row>
    <row r="9985">
      <c r="A9985" s="47" t="s">
        <v>19</v>
      </c>
      <c r="B9985" s="47">
        <v>1224.0</v>
      </c>
      <c r="C9985" s="172">
        <v>0.0</v>
      </c>
    </row>
    <row r="9986">
      <c r="A9986" s="47" t="s">
        <v>19</v>
      </c>
      <c r="B9986" s="47">
        <v>1225.0</v>
      </c>
      <c r="C9986" s="172">
        <v>0.0</v>
      </c>
    </row>
    <row r="9987">
      <c r="A9987" s="47" t="s">
        <v>19</v>
      </c>
      <c r="B9987" s="47">
        <v>1226.0</v>
      </c>
      <c r="C9987" s="172">
        <v>0.0</v>
      </c>
    </row>
    <row r="9988">
      <c r="A9988" s="47" t="s">
        <v>19</v>
      </c>
      <c r="B9988" s="47">
        <v>1227.0</v>
      </c>
      <c r="C9988" s="172">
        <v>0.0</v>
      </c>
    </row>
    <row r="9989">
      <c r="A9989" s="47" t="s">
        <v>19</v>
      </c>
      <c r="B9989" s="47">
        <v>1228.0</v>
      </c>
      <c r="C9989" s="172">
        <v>0.0</v>
      </c>
    </row>
    <row r="9990">
      <c r="A9990" s="47" t="s">
        <v>19</v>
      </c>
      <c r="B9990" s="47">
        <v>1229.0</v>
      </c>
      <c r="C9990" s="172">
        <v>0.0</v>
      </c>
    </row>
    <row r="9991">
      <c r="A9991" s="47" t="s">
        <v>19</v>
      </c>
      <c r="B9991" s="47">
        <v>1230.0</v>
      </c>
      <c r="C9991" s="172">
        <v>0.0</v>
      </c>
    </row>
    <row r="9992">
      <c r="A9992" s="47" t="s">
        <v>19</v>
      </c>
      <c r="B9992" s="47">
        <v>1231.0</v>
      </c>
      <c r="C9992" s="172">
        <v>0.0</v>
      </c>
    </row>
    <row r="9993">
      <c r="A9993" s="47" t="s">
        <v>19</v>
      </c>
      <c r="B9993" s="47">
        <v>1232.0</v>
      </c>
      <c r="C9993" s="172">
        <v>0.023799999999999998</v>
      </c>
    </row>
    <row r="9994">
      <c r="A9994" s="47" t="s">
        <v>19</v>
      </c>
      <c r="B9994" s="47">
        <v>1233.0</v>
      </c>
      <c r="C9994" s="172">
        <v>0.14025</v>
      </c>
    </row>
    <row r="9995">
      <c r="A9995" s="47" t="s">
        <v>19</v>
      </c>
      <c r="B9995" s="47">
        <v>1234.0</v>
      </c>
      <c r="C9995" s="172">
        <v>0.37315</v>
      </c>
    </row>
    <row r="9996">
      <c r="A9996" s="47" t="s">
        <v>19</v>
      </c>
      <c r="B9996" s="47">
        <v>1235.0</v>
      </c>
      <c r="C9996" s="172">
        <v>0.48449999999999993</v>
      </c>
    </row>
    <row r="9997">
      <c r="A9997" s="47" t="s">
        <v>19</v>
      </c>
      <c r="B9997" s="47">
        <v>1236.0</v>
      </c>
      <c r="C9997" s="172">
        <v>0.4318</v>
      </c>
    </row>
    <row r="9998">
      <c r="A9998" s="47" t="s">
        <v>19</v>
      </c>
      <c r="B9998" s="47">
        <v>1237.0</v>
      </c>
      <c r="C9998" s="172">
        <v>0.49129999999999996</v>
      </c>
    </row>
    <row r="9999">
      <c r="A9999" s="47" t="s">
        <v>19</v>
      </c>
      <c r="B9999" s="47">
        <v>1238.0</v>
      </c>
      <c r="C9999" s="172">
        <v>0.5083</v>
      </c>
    </row>
    <row r="10000">
      <c r="A10000" s="47" t="s">
        <v>19</v>
      </c>
      <c r="B10000" s="47">
        <v>1239.0</v>
      </c>
      <c r="C10000" s="172">
        <v>0.42245</v>
      </c>
    </row>
    <row r="10001">
      <c r="A10001" s="47" t="s">
        <v>19</v>
      </c>
      <c r="B10001" s="47">
        <v>1240.0</v>
      </c>
      <c r="C10001" s="172">
        <v>0.30855</v>
      </c>
    </row>
    <row r="10002">
      <c r="A10002" s="47" t="s">
        <v>19</v>
      </c>
      <c r="B10002" s="47">
        <v>1241.0</v>
      </c>
      <c r="C10002" s="172">
        <v>0.07225000000000001</v>
      </c>
    </row>
    <row r="10003">
      <c r="A10003" s="47" t="s">
        <v>19</v>
      </c>
      <c r="B10003" s="47">
        <v>1242.0</v>
      </c>
      <c r="C10003" s="172">
        <v>0.0</v>
      </c>
    </row>
    <row r="10004">
      <c r="A10004" s="47" t="s">
        <v>19</v>
      </c>
      <c r="B10004" s="47">
        <v>1243.0</v>
      </c>
      <c r="C10004" s="172">
        <v>0.0</v>
      </c>
    </row>
    <row r="10005">
      <c r="A10005" s="47" t="s">
        <v>19</v>
      </c>
      <c r="B10005" s="47">
        <v>1244.0</v>
      </c>
      <c r="C10005" s="172">
        <v>0.0</v>
      </c>
    </row>
    <row r="10006">
      <c r="A10006" s="47" t="s">
        <v>19</v>
      </c>
      <c r="B10006" s="47">
        <v>1245.0</v>
      </c>
      <c r="C10006" s="172">
        <v>0.0</v>
      </c>
    </row>
    <row r="10007">
      <c r="A10007" s="47" t="s">
        <v>19</v>
      </c>
      <c r="B10007" s="47">
        <v>1246.0</v>
      </c>
      <c r="C10007" s="172">
        <v>0.0</v>
      </c>
    </row>
    <row r="10008">
      <c r="A10008" s="47" t="s">
        <v>19</v>
      </c>
      <c r="B10008" s="47">
        <v>1247.0</v>
      </c>
      <c r="C10008" s="172">
        <v>0.0</v>
      </c>
    </row>
    <row r="10009">
      <c r="A10009" s="47" t="s">
        <v>19</v>
      </c>
      <c r="B10009" s="47">
        <v>1248.0</v>
      </c>
      <c r="C10009" s="172">
        <v>0.0</v>
      </c>
    </row>
    <row r="10010">
      <c r="A10010" s="47" t="s">
        <v>19</v>
      </c>
      <c r="B10010" s="47">
        <v>1249.0</v>
      </c>
      <c r="C10010" s="172">
        <v>0.0</v>
      </c>
    </row>
    <row r="10011">
      <c r="A10011" s="47" t="s">
        <v>19</v>
      </c>
      <c r="B10011" s="47">
        <v>1250.0</v>
      </c>
      <c r="C10011" s="172">
        <v>0.0</v>
      </c>
    </row>
    <row r="10012">
      <c r="A10012" s="47" t="s">
        <v>19</v>
      </c>
      <c r="B10012" s="47">
        <v>1251.0</v>
      </c>
      <c r="C10012" s="172">
        <v>0.0</v>
      </c>
    </row>
    <row r="10013">
      <c r="A10013" s="47" t="s">
        <v>19</v>
      </c>
      <c r="B10013" s="47">
        <v>1252.0</v>
      </c>
      <c r="C10013" s="172">
        <v>0.0</v>
      </c>
    </row>
    <row r="10014">
      <c r="A10014" s="47" t="s">
        <v>19</v>
      </c>
      <c r="B10014" s="47">
        <v>1253.0</v>
      </c>
      <c r="C10014" s="172">
        <v>0.0</v>
      </c>
    </row>
    <row r="10015">
      <c r="A10015" s="47" t="s">
        <v>19</v>
      </c>
      <c r="B10015" s="47">
        <v>1254.0</v>
      </c>
      <c r="C10015" s="172">
        <v>0.0</v>
      </c>
    </row>
    <row r="10016">
      <c r="A10016" s="47" t="s">
        <v>19</v>
      </c>
      <c r="B10016" s="47">
        <v>1255.0</v>
      </c>
      <c r="C10016" s="172">
        <v>0.0</v>
      </c>
    </row>
    <row r="10017">
      <c r="A10017" s="47" t="s">
        <v>19</v>
      </c>
      <c r="B10017" s="47">
        <v>1256.0</v>
      </c>
      <c r="C10017" s="172">
        <v>0.0731</v>
      </c>
    </row>
    <row r="10018">
      <c r="A10018" s="47" t="s">
        <v>19</v>
      </c>
      <c r="B10018" s="47">
        <v>1257.0</v>
      </c>
      <c r="C10018" s="172">
        <v>0.22865000000000002</v>
      </c>
    </row>
    <row r="10019">
      <c r="A10019" s="47" t="s">
        <v>19</v>
      </c>
      <c r="B10019" s="47">
        <v>1258.0</v>
      </c>
      <c r="C10019" s="172">
        <v>0.374</v>
      </c>
    </row>
    <row r="10020">
      <c r="A10020" s="47" t="s">
        <v>19</v>
      </c>
      <c r="B10020" s="47">
        <v>1259.0</v>
      </c>
      <c r="C10020" s="172">
        <v>0.37655</v>
      </c>
    </row>
    <row r="10021">
      <c r="A10021" s="47" t="s">
        <v>19</v>
      </c>
      <c r="B10021" s="47">
        <v>1260.0</v>
      </c>
      <c r="C10021" s="172">
        <v>0.37485</v>
      </c>
    </row>
    <row r="10022">
      <c r="A10022" s="47" t="s">
        <v>19</v>
      </c>
      <c r="B10022" s="47">
        <v>1261.0</v>
      </c>
      <c r="C10022" s="172">
        <v>0.41054999999999997</v>
      </c>
    </row>
    <row r="10023">
      <c r="A10023" s="47" t="s">
        <v>19</v>
      </c>
      <c r="B10023" s="47">
        <v>1262.0</v>
      </c>
      <c r="C10023" s="172">
        <v>0.18614999999999998</v>
      </c>
    </row>
    <row r="10024">
      <c r="A10024" s="47" t="s">
        <v>19</v>
      </c>
      <c r="B10024" s="47">
        <v>1263.0</v>
      </c>
      <c r="C10024" s="172">
        <v>0.17679999999999998</v>
      </c>
    </row>
    <row r="10025">
      <c r="A10025" s="47" t="s">
        <v>19</v>
      </c>
      <c r="B10025" s="47">
        <v>1264.0</v>
      </c>
      <c r="C10025" s="172">
        <v>0.1309</v>
      </c>
    </row>
    <row r="10026">
      <c r="A10026" s="47" t="s">
        <v>19</v>
      </c>
      <c r="B10026" s="47">
        <v>1265.0</v>
      </c>
      <c r="C10026" s="172">
        <v>0.0816</v>
      </c>
    </row>
    <row r="10027">
      <c r="A10027" s="47" t="s">
        <v>19</v>
      </c>
      <c r="B10027" s="47">
        <v>1266.0</v>
      </c>
      <c r="C10027" s="172">
        <v>0.0</v>
      </c>
    </row>
    <row r="10028">
      <c r="A10028" s="47" t="s">
        <v>19</v>
      </c>
      <c r="B10028" s="47">
        <v>1267.0</v>
      </c>
      <c r="C10028" s="172">
        <v>0.0</v>
      </c>
    </row>
    <row r="10029">
      <c r="A10029" s="47" t="s">
        <v>19</v>
      </c>
      <c r="B10029" s="47">
        <v>1268.0</v>
      </c>
      <c r="C10029" s="172">
        <v>0.0</v>
      </c>
    </row>
    <row r="10030">
      <c r="A10030" s="47" t="s">
        <v>19</v>
      </c>
      <c r="B10030" s="47">
        <v>1269.0</v>
      </c>
      <c r="C10030" s="172">
        <v>0.0</v>
      </c>
    </row>
    <row r="10031">
      <c r="A10031" s="47" t="s">
        <v>19</v>
      </c>
      <c r="B10031" s="47">
        <v>1270.0</v>
      </c>
      <c r="C10031" s="172">
        <v>0.0</v>
      </c>
    </row>
    <row r="10032">
      <c r="A10032" s="47" t="s">
        <v>19</v>
      </c>
      <c r="B10032" s="47">
        <v>1271.0</v>
      </c>
      <c r="C10032" s="172">
        <v>0.0</v>
      </c>
    </row>
    <row r="10033">
      <c r="A10033" s="47" t="s">
        <v>19</v>
      </c>
      <c r="B10033" s="47">
        <v>1272.0</v>
      </c>
      <c r="C10033" s="172">
        <v>0.0</v>
      </c>
    </row>
    <row r="10034">
      <c r="A10034" s="47" t="s">
        <v>19</v>
      </c>
      <c r="B10034" s="47">
        <v>1273.0</v>
      </c>
      <c r="C10034" s="172">
        <v>0.0</v>
      </c>
    </row>
    <row r="10035">
      <c r="A10035" s="47" t="s">
        <v>19</v>
      </c>
      <c r="B10035" s="47">
        <v>1274.0</v>
      </c>
      <c r="C10035" s="172">
        <v>0.0</v>
      </c>
    </row>
    <row r="10036">
      <c r="A10036" s="47" t="s">
        <v>19</v>
      </c>
      <c r="B10036" s="47">
        <v>1275.0</v>
      </c>
      <c r="C10036" s="172">
        <v>0.0</v>
      </c>
    </row>
    <row r="10037">
      <c r="A10037" s="47" t="s">
        <v>19</v>
      </c>
      <c r="B10037" s="47">
        <v>1276.0</v>
      </c>
      <c r="C10037" s="172">
        <v>0.0</v>
      </c>
    </row>
    <row r="10038">
      <c r="A10038" s="47" t="s">
        <v>19</v>
      </c>
      <c r="B10038" s="47">
        <v>1277.0</v>
      </c>
      <c r="C10038" s="172">
        <v>0.0</v>
      </c>
    </row>
    <row r="10039">
      <c r="A10039" s="47" t="s">
        <v>19</v>
      </c>
      <c r="B10039" s="47">
        <v>1278.0</v>
      </c>
      <c r="C10039" s="172">
        <v>0.0</v>
      </c>
    </row>
    <row r="10040">
      <c r="A10040" s="47" t="s">
        <v>19</v>
      </c>
      <c r="B10040" s="47">
        <v>1279.0</v>
      </c>
      <c r="C10040" s="172">
        <v>0.0</v>
      </c>
    </row>
    <row r="10041">
      <c r="A10041" s="47" t="s">
        <v>19</v>
      </c>
      <c r="B10041" s="47">
        <v>1280.0</v>
      </c>
      <c r="C10041" s="172">
        <v>0.0714</v>
      </c>
    </row>
    <row r="10042">
      <c r="A10042" s="47" t="s">
        <v>19</v>
      </c>
      <c r="B10042" s="47">
        <v>1281.0</v>
      </c>
      <c r="C10042" s="172">
        <v>0.22525</v>
      </c>
    </row>
    <row r="10043">
      <c r="A10043" s="47" t="s">
        <v>19</v>
      </c>
      <c r="B10043" s="47">
        <v>1282.0</v>
      </c>
      <c r="C10043" s="172">
        <v>0.3706</v>
      </c>
    </row>
    <row r="10044">
      <c r="A10044" s="47" t="s">
        <v>19</v>
      </c>
      <c r="B10044" s="47">
        <v>1283.0</v>
      </c>
      <c r="C10044" s="172">
        <v>0.4870499999999999</v>
      </c>
    </row>
    <row r="10045">
      <c r="A10045" s="47" t="s">
        <v>19</v>
      </c>
      <c r="B10045" s="47">
        <v>1284.0</v>
      </c>
      <c r="C10045" s="172">
        <v>0.5627</v>
      </c>
    </row>
    <row r="10046">
      <c r="A10046" s="47" t="s">
        <v>19</v>
      </c>
      <c r="B10046" s="47">
        <v>1285.0</v>
      </c>
      <c r="C10046" s="172">
        <v>0.58225</v>
      </c>
    </row>
    <row r="10047">
      <c r="A10047" s="47" t="s">
        <v>19</v>
      </c>
      <c r="B10047" s="47">
        <v>1286.0</v>
      </c>
      <c r="C10047" s="172">
        <v>0.56015</v>
      </c>
    </row>
    <row r="10048">
      <c r="A10048" s="47" t="s">
        <v>19</v>
      </c>
      <c r="B10048" s="47">
        <v>1287.0</v>
      </c>
      <c r="C10048" s="172">
        <v>0.4692</v>
      </c>
    </row>
    <row r="10049">
      <c r="A10049" s="47" t="s">
        <v>19</v>
      </c>
      <c r="B10049" s="47">
        <v>1288.0</v>
      </c>
      <c r="C10049" s="172">
        <v>0.32895</v>
      </c>
    </row>
    <row r="10050">
      <c r="A10050" s="47" t="s">
        <v>19</v>
      </c>
      <c r="B10050" s="47">
        <v>1289.0</v>
      </c>
      <c r="C10050" s="172">
        <v>0.17425</v>
      </c>
    </row>
    <row r="10051">
      <c r="A10051" s="47" t="s">
        <v>19</v>
      </c>
      <c r="B10051" s="47">
        <v>1290.0</v>
      </c>
      <c r="C10051" s="172">
        <v>0.009349999999999999</v>
      </c>
    </row>
    <row r="10052">
      <c r="A10052" s="47" t="s">
        <v>19</v>
      </c>
      <c r="B10052" s="47">
        <v>1291.0</v>
      </c>
      <c r="C10052" s="172">
        <v>0.0</v>
      </c>
    </row>
    <row r="10053">
      <c r="A10053" s="47" t="s">
        <v>19</v>
      </c>
      <c r="B10053" s="47">
        <v>1292.0</v>
      </c>
      <c r="C10053" s="172">
        <v>0.0</v>
      </c>
    </row>
    <row r="10054">
      <c r="A10054" s="47" t="s">
        <v>19</v>
      </c>
      <c r="B10054" s="47">
        <v>1293.0</v>
      </c>
      <c r="C10054" s="172">
        <v>0.0</v>
      </c>
    </row>
    <row r="10055">
      <c r="A10055" s="47" t="s">
        <v>19</v>
      </c>
      <c r="B10055" s="47">
        <v>1294.0</v>
      </c>
      <c r="C10055" s="172">
        <v>0.0</v>
      </c>
    </row>
    <row r="10056">
      <c r="A10056" s="47" t="s">
        <v>19</v>
      </c>
      <c r="B10056" s="47">
        <v>1295.0</v>
      </c>
      <c r="C10056" s="172">
        <v>0.0</v>
      </c>
    </row>
    <row r="10057">
      <c r="A10057" s="47" t="s">
        <v>19</v>
      </c>
      <c r="B10057" s="47">
        <v>1296.0</v>
      </c>
      <c r="C10057" s="172">
        <v>0.0</v>
      </c>
    </row>
    <row r="10058">
      <c r="A10058" s="47" t="s">
        <v>19</v>
      </c>
      <c r="B10058" s="47">
        <v>1297.0</v>
      </c>
      <c r="C10058" s="172">
        <v>0.0</v>
      </c>
    </row>
    <row r="10059">
      <c r="A10059" s="47" t="s">
        <v>19</v>
      </c>
      <c r="B10059" s="47">
        <v>1298.0</v>
      </c>
      <c r="C10059" s="172">
        <v>0.0</v>
      </c>
    </row>
    <row r="10060">
      <c r="A10060" s="47" t="s">
        <v>19</v>
      </c>
      <c r="B10060" s="47">
        <v>1299.0</v>
      </c>
      <c r="C10060" s="172">
        <v>0.0</v>
      </c>
    </row>
    <row r="10061">
      <c r="A10061" s="47" t="s">
        <v>19</v>
      </c>
      <c r="B10061" s="47">
        <v>1300.0</v>
      </c>
      <c r="C10061" s="172">
        <v>0.0</v>
      </c>
    </row>
    <row r="10062">
      <c r="A10062" s="47" t="s">
        <v>19</v>
      </c>
      <c r="B10062" s="47">
        <v>1301.0</v>
      </c>
      <c r="C10062" s="172">
        <v>0.0</v>
      </c>
    </row>
    <row r="10063">
      <c r="A10063" s="47" t="s">
        <v>19</v>
      </c>
      <c r="B10063" s="47">
        <v>1302.0</v>
      </c>
      <c r="C10063" s="172">
        <v>0.0</v>
      </c>
    </row>
    <row r="10064">
      <c r="A10064" s="47" t="s">
        <v>19</v>
      </c>
      <c r="B10064" s="47">
        <v>1303.0</v>
      </c>
      <c r="C10064" s="172">
        <v>0.0</v>
      </c>
    </row>
    <row r="10065">
      <c r="A10065" s="47" t="s">
        <v>19</v>
      </c>
      <c r="B10065" s="47">
        <v>1304.0</v>
      </c>
      <c r="C10065" s="172">
        <v>0.06545</v>
      </c>
    </row>
    <row r="10066">
      <c r="A10066" s="47" t="s">
        <v>19</v>
      </c>
      <c r="B10066" s="47">
        <v>1305.0</v>
      </c>
      <c r="C10066" s="172">
        <v>0.1513</v>
      </c>
    </row>
    <row r="10067">
      <c r="A10067" s="47" t="s">
        <v>19</v>
      </c>
      <c r="B10067" s="47">
        <v>1306.0</v>
      </c>
      <c r="C10067" s="172">
        <v>0.26945</v>
      </c>
    </row>
    <row r="10068">
      <c r="A10068" s="47" t="s">
        <v>19</v>
      </c>
      <c r="B10068" s="47">
        <v>1307.0</v>
      </c>
      <c r="C10068" s="172">
        <v>0.34935</v>
      </c>
    </row>
    <row r="10069">
      <c r="A10069" s="47" t="s">
        <v>19</v>
      </c>
      <c r="B10069" s="47">
        <v>1308.0</v>
      </c>
      <c r="C10069" s="172">
        <v>0.2737</v>
      </c>
    </row>
    <row r="10070">
      <c r="A10070" s="47" t="s">
        <v>19</v>
      </c>
      <c r="B10070" s="47">
        <v>1309.0</v>
      </c>
      <c r="C10070" s="172">
        <v>0.4403</v>
      </c>
    </row>
    <row r="10071">
      <c r="A10071" s="47" t="s">
        <v>19</v>
      </c>
      <c r="B10071" s="47">
        <v>1310.0</v>
      </c>
      <c r="C10071" s="172">
        <v>0.4318</v>
      </c>
    </row>
    <row r="10072">
      <c r="A10072" s="47" t="s">
        <v>19</v>
      </c>
      <c r="B10072" s="47">
        <v>1311.0</v>
      </c>
      <c r="C10072" s="172">
        <v>0.33745</v>
      </c>
    </row>
    <row r="10073">
      <c r="A10073" s="47" t="s">
        <v>19</v>
      </c>
      <c r="B10073" s="47">
        <v>1312.0</v>
      </c>
      <c r="C10073" s="172">
        <v>0.22525</v>
      </c>
    </row>
    <row r="10074">
      <c r="A10074" s="47" t="s">
        <v>19</v>
      </c>
      <c r="B10074" s="47">
        <v>1313.0</v>
      </c>
      <c r="C10074" s="172">
        <v>0.10114999999999999</v>
      </c>
    </row>
    <row r="10075">
      <c r="A10075" s="47" t="s">
        <v>19</v>
      </c>
      <c r="B10075" s="47">
        <v>1314.0</v>
      </c>
      <c r="C10075" s="172">
        <v>0.0059499999999999996</v>
      </c>
    </row>
    <row r="10076">
      <c r="A10076" s="47" t="s">
        <v>19</v>
      </c>
      <c r="B10076" s="47">
        <v>1315.0</v>
      </c>
      <c r="C10076" s="172">
        <v>0.0</v>
      </c>
    </row>
    <row r="10077">
      <c r="A10077" s="47" t="s">
        <v>19</v>
      </c>
      <c r="B10077" s="47">
        <v>1316.0</v>
      </c>
      <c r="C10077" s="172">
        <v>0.0</v>
      </c>
    </row>
    <row r="10078">
      <c r="A10078" s="47" t="s">
        <v>19</v>
      </c>
      <c r="B10078" s="47">
        <v>1317.0</v>
      </c>
      <c r="C10078" s="172">
        <v>0.0</v>
      </c>
    </row>
    <row r="10079">
      <c r="A10079" s="47" t="s">
        <v>19</v>
      </c>
      <c r="B10079" s="47">
        <v>1318.0</v>
      </c>
      <c r="C10079" s="172">
        <v>0.0</v>
      </c>
    </row>
    <row r="10080">
      <c r="A10080" s="47" t="s">
        <v>19</v>
      </c>
      <c r="B10080" s="47">
        <v>1319.0</v>
      </c>
      <c r="C10080" s="172">
        <v>0.0</v>
      </c>
    </row>
    <row r="10081">
      <c r="A10081" s="47" t="s">
        <v>19</v>
      </c>
      <c r="B10081" s="47">
        <v>1320.0</v>
      </c>
      <c r="C10081" s="172">
        <v>0.0</v>
      </c>
    </row>
    <row r="10082">
      <c r="A10082" s="47" t="s">
        <v>19</v>
      </c>
      <c r="B10082" s="47">
        <v>1321.0</v>
      </c>
      <c r="C10082" s="172">
        <v>0.0</v>
      </c>
    </row>
    <row r="10083">
      <c r="A10083" s="47" t="s">
        <v>19</v>
      </c>
      <c r="B10083" s="47">
        <v>1322.0</v>
      </c>
      <c r="C10083" s="172">
        <v>0.0</v>
      </c>
    </row>
    <row r="10084">
      <c r="A10084" s="47" t="s">
        <v>19</v>
      </c>
      <c r="B10084" s="47">
        <v>1323.0</v>
      </c>
      <c r="C10084" s="172">
        <v>0.0</v>
      </c>
    </row>
    <row r="10085">
      <c r="A10085" s="47" t="s">
        <v>19</v>
      </c>
      <c r="B10085" s="47">
        <v>1324.0</v>
      </c>
      <c r="C10085" s="172">
        <v>0.0</v>
      </c>
    </row>
    <row r="10086">
      <c r="A10086" s="47" t="s">
        <v>19</v>
      </c>
      <c r="B10086" s="47">
        <v>1325.0</v>
      </c>
      <c r="C10086" s="172">
        <v>0.0</v>
      </c>
    </row>
    <row r="10087">
      <c r="A10087" s="47" t="s">
        <v>19</v>
      </c>
      <c r="B10087" s="47">
        <v>1326.0</v>
      </c>
      <c r="C10087" s="172">
        <v>0.0</v>
      </c>
    </row>
    <row r="10088">
      <c r="A10088" s="47" t="s">
        <v>19</v>
      </c>
      <c r="B10088" s="47">
        <v>1327.0</v>
      </c>
      <c r="C10088" s="172">
        <v>0.0</v>
      </c>
    </row>
    <row r="10089">
      <c r="A10089" s="47" t="s">
        <v>19</v>
      </c>
      <c r="B10089" s="47">
        <v>1328.0</v>
      </c>
      <c r="C10089" s="172">
        <v>0.0408</v>
      </c>
    </row>
    <row r="10090">
      <c r="A10090" s="47" t="s">
        <v>19</v>
      </c>
      <c r="B10090" s="47">
        <v>1329.0</v>
      </c>
      <c r="C10090" s="172">
        <v>0.09519999999999999</v>
      </c>
    </row>
    <row r="10091">
      <c r="A10091" s="47" t="s">
        <v>19</v>
      </c>
      <c r="B10091" s="47">
        <v>1330.0</v>
      </c>
      <c r="C10091" s="172">
        <v>0.25584999999999997</v>
      </c>
    </row>
    <row r="10092">
      <c r="A10092" s="47" t="s">
        <v>19</v>
      </c>
      <c r="B10092" s="47">
        <v>1331.0</v>
      </c>
      <c r="C10092" s="172">
        <v>0.47939999999999994</v>
      </c>
    </row>
    <row r="10093">
      <c r="A10093" s="47" t="s">
        <v>19</v>
      </c>
      <c r="B10093" s="47">
        <v>1332.0</v>
      </c>
      <c r="C10093" s="172">
        <v>0.391</v>
      </c>
    </row>
    <row r="10094">
      <c r="A10094" s="47" t="s">
        <v>19</v>
      </c>
      <c r="B10094" s="47">
        <v>1333.0</v>
      </c>
      <c r="C10094" s="172">
        <v>0.49554999999999993</v>
      </c>
    </row>
    <row r="10095">
      <c r="A10095" s="47" t="s">
        <v>19</v>
      </c>
      <c r="B10095" s="47">
        <v>1334.0</v>
      </c>
      <c r="C10095" s="172">
        <v>0.54145</v>
      </c>
    </row>
    <row r="10096">
      <c r="A10096" s="47" t="s">
        <v>19</v>
      </c>
      <c r="B10096" s="47">
        <v>1335.0</v>
      </c>
      <c r="C10096" s="172">
        <v>0.45730000000000004</v>
      </c>
    </row>
    <row r="10097">
      <c r="A10097" s="47" t="s">
        <v>19</v>
      </c>
      <c r="B10097" s="47">
        <v>1336.0</v>
      </c>
      <c r="C10097" s="172">
        <v>0.3026</v>
      </c>
    </row>
    <row r="10098">
      <c r="A10098" s="47" t="s">
        <v>19</v>
      </c>
      <c r="B10098" s="47">
        <v>1337.0</v>
      </c>
      <c r="C10098" s="172">
        <v>0.17595</v>
      </c>
    </row>
    <row r="10099">
      <c r="A10099" s="47" t="s">
        <v>19</v>
      </c>
      <c r="B10099" s="47">
        <v>1338.0</v>
      </c>
      <c r="C10099" s="172">
        <v>0.0136</v>
      </c>
    </row>
    <row r="10100">
      <c r="A10100" s="47" t="s">
        <v>19</v>
      </c>
      <c r="B10100" s="47">
        <v>1339.0</v>
      </c>
      <c r="C10100" s="172">
        <v>0.0</v>
      </c>
    </row>
    <row r="10101">
      <c r="A10101" s="47" t="s">
        <v>19</v>
      </c>
      <c r="B10101" s="47">
        <v>1340.0</v>
      </c>
      <c r="C10101" s="172">
        <v>0.0</v>
      </c>
    </row>
    <row r="10102">
      <c r="A10102" s="47" t="s">
        <v>19</v>
      </c>
      <c r="B10102" s="47">
        <v>1341.0</v>
      </c>
      <c r="C10102" s="172">
        <v>0.0</v>
      </c>
    </row>
    <row r="10103">
      <c r="A10103" s="47" t="s">
        <v>19</v>
      </c>
      <c r="B10103" s="47">
        <v>1342.0</v>
      </c>
      <c r="C10103" s="172">
        <v>0.0</v>
      </c>
    </row>
    <row r="10104">
      <c r="A10104" s="47" t="s">
        <v>19</v>
      </c>
      <c r="B10104" s="47">
        <v>1343.0</v>
      </c>
      <c r="C10104" s="172">
        <v>0.0</v>
      </c>
    </row>
    <row r="10105">
      <c r="A10105" s="47" t="s">
        <v>19</v>
      </c>
      <c r="B10105" s="47">
        <v>1344.0</v>
      </c>
      <c r="C10105" s="172">
        <v>0.0</v>
      </c>
    </row>
    <row r="10106">
      <c r="A10106" s="47" t="s">
        <v>19</v>
      </c>
      <c r="B10106" s="47">
        <v>1345.0</v>
      </c>
      <c r="C10106" s="172">
        <v>0.0</v>
      </c>
    </row>
    <row r="10107">
      <c r="A10107" s="47" t="s">
        <v>19</v>
      </c>
      <c r="B10107" s="47">
        <v>1346.0</v>
      </c>
      <c r="C10107" s="172">
        <v>0.0</v>
      </c>
    </row>
    <row r="10108">
      <c r="A10108" s="47" t="s">
        <v>19</v>
      </c>
      <c r="B10108" s="47">
        <v>1347.0</v>
      </c>
      <c r="C10108" s="172">
        <v>0.0</v>
      </c>
    </row>
    <row r="10109">
      <c r="A10109" s="47" t="s">
        <v>19</v>
      </c>
      <c r="B10109" s="47">
        <v>1348.0</v>
      </c>
      <c r="C10109" s="172">
        <v>0.0</v>
      </c>
    </row>
    <row r="10110">
      <c r="A10110" s="47" t="s">
        <v>19</v>
      </c>
      <c r="B10110" s="47">
        <v>1349.0</v>
      </c>
      <c r="C10110" s="172">
        <v>0.0</v>
      </c>
    </row>
    <row r="10111">
      <c r="A10111" s="47" t="s">
        <v>19</v>
      </c>
      <c r="B10111" s="47">
        <v>1350.0</v>
      </c>
      <c r="C10111" s="172">
        <v>0.0</v>
      </c>
    </row>
    <row r="10112">
      <c r="A10112" s="47" t="s">
        <v>19</v>
      </c>
      <c r="B10112" s="47">
        <v>1351.0</v>
      </c>
      <c r="C10112" s="172">
        <v>0.0</v>
      </c>
    </row>
    <row r="10113">
      <c r="A10113" s="47" t="s">
        <v>19</v>
      </c>
      <c r="B10113" s="47">
        <v>1352.0</v>
      </c>
      <c r="C10113" s="172">
        <v>0.03995</v>
      </c>
    </row>
    <row r="10114">
      <c r="A10114" s="47" t="s">
        <v>19</v>
      </c>
      <c r="B10114" s="47">
        <v>1353.0</v>
      </c>
      <c r="C10114" s="172">
        <v>0.085</v>
      </c>
    </row>
    <row r="10115">
      <c r="A10115" s="47" t="s">
        <v>19</v>
      </c>
      <c r="B10115" s="47">
        <v>1354.0</v>
      </c>
      <c r="C10115" s="172">
        <v>0.21334999999999998</v>
      </c>
    </row>
    <row r="10116">
      <c r="A10116" s="47" t="s">
        <v>19</v>
      </c>
      <c r="B10116" s="47">
        <v>1355.0</v>
      </c>
      <c r="C10116" s="172">
        <v>0.306</v>
      </c>
    </row>
    <row r="10117">
      <c r="A10117" s="47" t="s">
        <v>19</v>
      </c>
      <c r="B10117" s="47">
        <v>1356.0</v>
      </c>
      <c r="C10117" s="172">
        <v>0.40969999999999995</v>
      </c>
    </row>
    <row r="10118">
      <c r="A10118" s="47" t="s">
        <v>19</v>
      </c>
      <c r="B10118" s="47">
        <v>1357.0</v>
      </c>
      <c r="C10118" s="172">
        <v>0.47685000000000005</v>
      </c>
    </row>
    <row r="10119">
      <c r="A10119" s="47" t="s">
        <v>19</v>
      </c>
      <c r="B10119" s="47">
        <v>1358.0</v>
      </c>
      <c r="C10119" s="172">
        <v>0.5278499999999999</v>
      </c>
    </row>
    <row r="10120">
      <c r="A10120" s="47" t="s">
        <v>19</v>
      </c>
      <c r="B10120" s="47">
        <v>1359.0</v>
      </c>
      <c r="C10120" s="172">
        <v>0.2703</v>
      </c>
    </row>
    <row r="10121">
      <c r="A10121" s="47" t="s">
        <v>19</v>
      </c>
      <c r="B10121" s="47">
        <v>1360.0</v>
      </c>
      <c r="C10121" s="172">
        <v>0.2142</v>
      </c>
    </row>
    <row r="10122">
      <c r="A10122" s="47" t="s">
        <v>19</v>
      </c>
      <c r="B10122" s="47">
        <v>1361.0</v>
      </c>
      <c r="C10122" s="172">
        <v>0.1377</v>
      </c>
    </row>
    <row r="10123">
      <c r="A10123" s="47" t="s">
        <v>19</v>
      </c>
      <c r="B10123" s="47">
        <v>1362.0</v>
      </c>
      <c r="C10123" s="172">
        <v>0.0136</v>
      </c>
    </row>
    <row r="10124">
      <c r="A10124" s="47" t="s">
        <v>19</v>
      </c>
      <c r="B10124" s="47">
        <v>1363.0</v>
      </c>
      <c r="C10124" s="172">
        <v>0.0</v>
      </c>
    </row>
    <row r="10125">
      <c r="A10125" s="47" t="s">
        <v>19</v>
      </c>
      <c r="B10125" s="47">
        <v>1364.0</v>
      </c>
      <c r="C10125" s="172">
        <v>0.0</v>
      </c>
    </row>
    <row r="10126">
      <c r="A10126" s="47" t="s">
        <v>19</v>
      </c>
      <c r="B10126" s="47">
        <v>1365.0</v>
      </c>
      <c r="C10126" s="172">
        <v>0.0</v>
      </c>
    </row>
    <row r="10127">
      <c r="A10127" s="47" t="s">
        <v>19</v>
      </c>
      <c r="B10127" s="47">
        <v>1366.0</v>
      </c>
      <c r="C10127" s="172">
        <v>0.0</v>
      </c>
    </row>
    <row r="10128">
      <c r="A10128" s="47" t="s">
        <v>19</v>
      </c>
      <c r="B10128" s="47">
        <v>1367.0</v>
      </c>
      <c r="C10128" s="172">
        <v>0.0</v>
      </c>
    </row>
    <row r="10129">
      <c r="A10129" s="47" t="s">
        <v>19</v>
      </c>
      <c r="B10129" s="47">
        <v>1368.0</v>
      </c>
      <c r="C10129" s="172">
        <v>0.0</v>
      </c>
    </row>
    <row r="10130">
      <c r="A10130" s="47" t="s">
        <v>19</v>
      </c>
      <c r="B10130" s="47">
        <v>1369.0</v>
      </c>
      <c r="C10130" s="172">
        <v>0.0</v>
      </c>
    </row>
    <row r="10131">
      <c r="A10131" s="47" t="s">
        <v>19</v>
      </c>
      <c r="B10131" s="47">
        <v>1370.0</v>
      </c>
      <c r="C10131" s="172">
        <v>0.0</v>
      </c>
    </row>
    <row r="10132">
      <c r="A10132" s="47" t="s">
        <v>19</v>
      </c>
      <c r="B10132" s="47">
        <v>1371.0</v>
      </c>
      <c r="C10132" s="172">
        <v>0.0</v>
      </c>
    </row>
    <row r="10133">
      <c r="A10133" s="47" t="s">
        <v>19</v>
      </c>
      <c r="B10133" s="47">
        <v>1372.0</v>
      </c>
      <c r="C10133" s="172">
        <v>0.0</v>
      </c>
    </row>
    <row r="10134">
      <c r="A10134" s="47" t="s">
        <v>19</v>
      </c>
      <c r="B10134" s="47">
        <v>1373.0</v>
      </c>
      <c r="C10134" s="172">
        <v>0.0</v>
      </c>
    </row>
    <row r="10135">
      <c r="A10135" s="47" t="s">
        <v>19</v>
      </c>
      <c r="B10135" s="47">
        <v>1374.0</v>
      </c>
      <c r="C10135" s="172">
        <v>0.0</v>
      </c>
    </row>
    <row r="10136">
      <c r="A10136" s="47" t="s">
        <v>19</v>
      </c>
      <c r="B10136" s="47">
        <v>1375.0</v>
      </c>
      <c r="C10136" s="172">
        <v>0.0</v>
      </c>
    </row>
    <row r="10137">
      <c r="A10137" s="47" t="s">
        <v>19</v>
      </c>
      <c r="B10137" s="47">
        <v>1376.0</v>
      </c>
      <c r="C10137" s="172">
        <v>0.0204</v>
      </c>
    </row>
    <row r="10138">
      <c r="A10138" s="47" t="s">
        <v>19</v>
      </c>
      <c r="B10138" s="47">
        <v>1377.0</v>
      </c>
      <c r="C10138" s="172">
        <v>0.03825</v>
      </c>
    </row>
    <row r="10139">
      <c r="A10139" s="47" t="s">
        <v>19</v>
      </c>
      <c r="B10139" s="47">
        <v>1378.0</v>
      </c>
      <c r="C10139" s="172">
        <v>0.05355</v>
      </c>
    </row>
    <row r="10140">
      <c r="A10140" s="47" t="s">
        <v>19</v>
      </c>
      <c r="B10140" s="47">
        <v>1379.0</v>
      </c>
      <c r="C10140" s="172">
        <v>0.051</v>
      </c>
    </row>
    <row r="10141">
      <c r="A10141" s="47" t="s">
        <v>19</v>
      </c>
      <c r="B10141" s="47">
        <v>1380.0</v>
      </c>
      <c r="C10141" s="172">
        <v>0.10795</v>
      </c>
    </row>
    <row r="10142">
      <c r="A10142" s="47" t="s">
        <v>19</v>
      </c>
      <c r="B10142" s="47">
        <v>1381.0</v>
      </c>
      <c r="C10142" s="172">
        <v>0.1275</v>
      </c>
    </row>
    <row r="10143">
      <c r="A10143" s="47" t="s">
        <v>19</v>
      </c>
      <c r="B10143" s="47">
        <v>1382.0</v>
      </c>
      <c r="C10143" s="172">
        <v>0.14025</v>
      </c>
    </row>
    <row r="10144">
      <c r="A10144" s="47" t="s">
        <v>19</v>
      </c>
      <c r="B10144" s="47">
        <v>1383.0</v>
      </c>
      <c r="C10144" s="172">
        <v>0.18614999999999998</v>
      </c>
    </row>
    <row r="10145">
      <c r="A10145" s="47" t="s">
        <v>19</v>
      </c>
      <c r="B10145" s="47">
        <v>1384.0</v>
      </c>
      <c r="C10145" s="172">
        <v>0.15639999999999998</v>
      </c>
    </row>
    <row r="10146">
      <c r="A10146" s="47" t="s">
        <v>19</v>
      </c>
      <c r="B10146" s="47">
        <v>1385.0</v>
      </c>
      <c r="C10146" s="172">
        <v>0.12069999999999999</v>
      </c>
    </row>
    <row r="10147">
      <c r="A10147" s="47" t="s">
        <v>19</v>
      </c>
      <c r="B10147" s="47">
        <v>1386.0</v>
      </c>
      <c r="C10147" s="172">
        <v>0.015299999999999998</v>
      </c>
    </row>
    <row r="10148">
      <c r="A10148" s="47" t="s">
        <v>19</v>
      </c>
      <c r="B10148" s="47">
        <v>1387.0</v>
      </c>
      <c r="C10148" s="172">
        <v>0.0</v>
      </c>
    </row>
    <row r="10149">
      <c r="A10149" s="47" t="s">
        <v>19</v>
      </c>
      <c r="B10149" s="47">
        <v>1388.0</v>
      </c>
      <c r="C10149" s="172">
        <v>0.0</v>
      </c>
    </row>
    <row r="10150">
      <c r="A10150" s="47" t="s">
        <v>19</v>
      </c>
      <c r="B10150" s="47">
        <v>1389.0</v>
      </c>
      <c r="C10150" s="172">
        <v>0.0</v>
      </c>
    </row>
    <row r="10151">
      <c r="A10151" s="47" t="s">
        <v>19</v>
      </c>
      <c r="B10151" s="47">
        <v>1390.0</v>
      </c>
      <c r="C10151" s="172">
        <v>0.0</v>
      </c>
    </row>
    <row r="10152">
      <c r="A10152" s="47" t="s">
        <v>19</v>
      </c>
      <c r="B10152" s="47">
        <v>1391.0</v>
      </c>
      <c r="C10152" s="172">
        <v>0.0</v>
      </c>
    </row>
    <row r="10153">
      <c r="A10153" s="47" t="s">
        <v>19</v>
      </c>
      <c r="B10153" s="47">
        <v>1392.0</v>
      </c>
      <c r="C10153" s="172">
        <v>0.0</v>
      </c>
    </row>
    <row r="10154">
      <c r="A10154" s="47" t="s">
        <v>19</v>
      </c>
      <c r="B10154" s="47">
        <v>1393.0</v>
      </c>
      <c r="C10154" s="172">
        <v>0.0</v>
      </c>
    </row>
    <row r="10155">
      <c r="A10155" s="47" t="s">
        <v>19</v>
      </c>
      <c r="B10155" s="47">
        <v>1394.0</v>
      </c>
      <c r="C10155" s="172">
        <v>0.0</v>
      </c>
    </row>
    <row r="10156">
      <c r="A10156" s="47" t="s">
        <v>19</v>
      </c>
      <c r="B10156" s="47">
        <v>1395.0</v>
      </c>
      <c r="C10156" s="172">
        <v>0.0</v>
      </c>
    </row>
    <row r="10157">
      <c r="A10157" s="47" t="s">
        <v>19</v>
      </c>
      <c r="B10157" s="47">
        <v>1396.0</v>
      </c>
      <c r="C10157" s="172">
        <v>0.0</v>
      </c>
    </row>
    <row r="10158">
      <c r="A10158" s="47" t="s">
        <v>19</v>
      </c>
      <c r="B10158" s="47">
        <v>1397.0</v>
      </c>
      <c r="C10158" s="172">
        <v>0.0</v>
      </c>
    </row>
    <row r="10159">
      <c r="A10159" s="47" t="s">
        <v>19</v>
      </c>
      <c r="B10159" s="47">
        <v>1398.0</v>
      </c>
      <c r="C10159" s="172">
        <v>0.0</v>
      </c>
    </row>
    <row r="10160">
      <c r="A10160" s="47" t="s">
        <v>19</v>
      </c>
      <c r="B10160" s="47">
        <v>1399.0</v>
      </c>
      <c r="C10160" s="172">
        <v>0.0</v>
      </c>
    </row>
    <row r="10161">
      <c r="A10161" s="47" t="s">
        <v>19</v>
      </c>
      <c r="B10161" s="47">
        <v>1400.0</v>
      </c>
      <c r="C10161" s="172">
        <v>0.04505</v>
      </c>
    </row>
    <row r="10162">
      <c r="A10162" s="47" t="s">
        <v>19</v>
      </c>
      <c r="B10162" s="47">
        <v>1401.0</v>
      </c>
      <c r="C10162" s="172">
        <v>0.11645000000000001</v>
      </c>
    </row>
    <row r="10163">
      <c r="A10163" s="47" t="s">
        <v>19</v>
      </c>
      <c r="B10163" s="47">
        <v>1402.0</v>
      </c>
      <c r="C10163" s="172">
        <v>0.14025</v>
      </c>
    </row>
    <row r="10164">
      <c r="A10164" s="47" t="s">
        <v>19</v>
      </c>
      <c r="B10164" s="47">
        <v>1403.0</v>
      </c>
      <c r="C10164" s="172">
        <v>0.062049999999999994</v>
      </c>
    </row>
    <row r="10165">
      <c r="A10165" s="47" t="s">
        <v>19</v>
      </c>
      <c r="B10165" s="47">
        <v>1404.0</v>
      </c>
      <c r="C10165" s="172">
        <v>0.08075</v>
      </c>
    </row>
    <row r="10166">
      <c r="A10166" s="47" t="s">
        <v>19</v>
      </c>
      <c r="B10166" s="47">
        <v>1405.0</v>
      </c>
      <c r="C10166" s="172">
        <v>0.35631999999999997</v>
      </c>
    </row>
    <row r="10167">
      <c r="A10167" s="47" t="s">
        <v>19</v>
      </c>
      <c r="B10167" s="47">
        <v>1406.0</v>
      </c>
      <c r="C10167" s="172">
        <v>0.3629925</v>
      </c>
    </row>
    <row r="10168">
      <c r="A10168" s="47" t="s">
        <v>19</v>
      </c>
      <c r="B10168" s="47">
        <v>1407.0</v>
      </c>
      <c r="C10168" s="172">
        <v>0.26945</v>
      </c>
    </row>
    <row r="10169">
      <c r="A10169" s="47" t="s">
        <v>19</v>
      </c>
      <c r="B10169" s="47">
        <v>1408.0</v>
      </c>
      <c r="C10169" s="172">
        <v>0.2822</v>
      </c>
    </row>
    <row r="10170">
      <c r="A10170" s="47" t="s">
        <v>19</v>
      </c>
      <c r="B10170" s="47">
        <v>1409.0</v>
      </c>
      <c r="C10170" s="172">
        <v>0.12154999999999999</v>
      </c>
    </row>
    <row r="10171">
      <c r="A10171" s="47" t="s">
        <v>19</v>
      </c>
      <c r="B10171" s="47">
        <v>1410.0</v>
      </c>
      <c r="C10171" s="172">
        <v>0.01785</v>
      </c>
    </row>
    <row r="10172">
      <c r="A10172" s="47" t="s">
        <v>19</v>
      </c>
      <c r="B10172" s="47">
        <v>1411.0</v>
      </c>
      <c r="C10172" s="172">
        <v>0.0</v>
      </c>
    </row>
    <row r="10173">
      <c r="A10173" s="47" t="s">
        <v>19</v>
      </c>
      <c r="B10173" s="47">
        <v>1412.0</v>
      </c>
      <c r="C10173" s="172">
        <v>0.0</v>
      </c>
    </row>
    <row r="10174">
      <c r="A10174" s="47" t="s">
        <v>19</v>
      </c>
      <c r="B10174" s="47">
        <v>1413.0</v>
      </c>
      <c r="C10174" s="172">
        <v>0.0</v>
      </c>
    </row>
    <row r="10175">
      <c r="A10175" s="47" t="s">
        <v>19</v>
      </c>
      <c r="B10175" s="47">
        <v>1414.0</v>
      </c>
      <c r="C10175" s="172">
        <v>0.0</v>
      </c>
    </row>
    <row r="10176">
      <c r="A10176" s="47" t="s">
        <v>19</v>
      </c>
      <c r="B10176" s="47">
        <v>1415.0</v>
      </c>
      <c r="C10176" s="172">
        <v>0.0</v>
      </c>
    </row>
    <row r="10177">
      <c r="A10177" s="47" t="s">
        <v>19</v>
      </c>
      <c r="B10177" s="47">
        <v>1416.0</v>
      </c>
      <c r="C10177" s="172">
        <v>0.0</v>
      </c>
    </row>
    <row r="10178">
      <c r="A10178" s="47" t="s">
        <v>19</v>
      </c>
      <c r="B10178" s="47">
        <v>1417.0</v>
      </c>
      <c r="C10178" s="172">
        <v>0.0</v>
      </c>
    </row>
    <row r="10179">
      <c r="A10179" s="47" t="s">
        <v>19</v>
      </c>
      <c r="B10179" s="47">
        <v>1418.0</v>
      </c>
      <c r="C10179" s="172">
        <v>0.0</v>
      </c>
    </row>
    <row r="10180">
      <c r="A10180" s="47" t="s">
        <v>19</v>
      </c>
      <c r="B10180" s="47">
        <v>1419.0</v>
      </c>
      <c r="C10180" s="172">
        <v>0.0</v>
      </c>
    </row>
    <row r="10181">
      <c r="A10181" s="47" t="s">
        <v>19</v>
      </c>
      <c r="B10181" s="47">
        <v>1420.0</v>
      </c>
      <c r="C10181" s="172">
        <v>0.0</v>
      </c>
    </row>
    <row r="10182">
      <c r="A10182" s="47" t="s">
        <v>19</v>
      </c>
      <c r="B10182" s="47">
        <v>1421.0</v>
      </c>
      <c r="C10182" s="172">
        <v>0.0</v>
      </c>
    </row>
    <row r="10183">
      <c r="A10183" s="47" t="s">
        <v>19</v>
      </c>
      <c r="B10183" s="47">
        <v>1422.0</v>
      </c>
      <c r="C10183" s="172">
        <v>0.0</v>
      </c>
    </row>
    <row r="10184">
      <c r="A10184" s="47" t="s">
        <v>19</v>
      </c>
      <c r="B10184" s="47">
        <v>1423.0</v>
      </c>
      <c r="C10184" s="172">
        <v>0.0</v>
      </c>
    </row>
    <row r="10185">
      <c r="A10185" s="47" t="s">
        <v>19</v>
      </c>
      <c r="B10185" s="47">
        <v>1424.0</v>
      </c>
      <c r="C10185" s="172">
        <v>0.06545</v>
      </c>
    </row>
    <row r="10186">
      <c r="A10186" s="47" t="s">
        <v>19</v>
      </c>
      <c r="B10186" s="47">
        <v>1425.0</v>
      </c>
      <c r="C10186" s="172">
        <v>0.23205</v>
      </c>
    </row>
    <row r="10187">
      <c r="A10187" s="47" t="s">
        <v>19</v>
      </c>
      <c r="B10187" s="47">
        <v>1426.0</v>
      </c>
      <c r="C10187" s="172">
        <v>0.41395</v>
      </c>
    </row>
    <row r="10188">
      <c r="A10188" s="47" t="s">
        <v>19</v>
      </c>
      <c r="B10188" s="47">
        <v>1427.0</v>
      </c>
      <c r="C10188" s="172">
        <v>0.52445</v>
      </c>
    </row>
    <row r="10189">
      <c r="A10189" s="47" t="s">
        <v>19</v>
      </c>
      <c r="B10189" s="47">
        <v>1428.0</v>
      </c>
      <c r="C10189" s="172">
        <v>0.5873499999999999</v>
      </c>
    </row>
    <row r="10190">
      <c r="A10190" s="47" t="s">
        <v>19</v>
      </c>
      <c r="B10190" s="47">
        <v>1429.0</v>
      </c>
      <c r="C10190" s="172">
        <v>0.57715</v>
      </c>
    </row>
    <row r="10191">
      <c r="A10191" s="47" t="s">
        <v>19</v>
      </c>
      <c r="B10191" s="47">
        <v>1430.0</v>
      </c>
      <c r="C10191" s="172">
        <v>0.44115</v>
      </c>
    </row>
    <row r="10192">
      <c r="A10192" s="47" t="s">
        <v>19</v>
      </c>
      <c r="B10192" s="47">
        <v>1431.0</v>
      </c>
      <c r="C10192" s="172">
        <v>0.45985000000000004</v>
      </c>
    </row>
    <row r="10193">
      <c r="A10193" s="47" t="s">
        <v>19</v>
      </c>
      <c r="B10193" s="47">
        <v>1432.0</v>
      </c>
      <c r="C10193" s="172">
        <v>0.21845</v>
      </c>
    </row>
    <row r="10194">
      <c r="A10194" s="47" t="s">
        <v>19</v>
      </c>
      <c r="B10194" s="47">
        <v>1433.0</v>
      </c>
      <c r="C10194" s="172">
        <v>0.1088</v>
      </c>
    </row>
    <row r="10195">
      <c r="A10195" s="47" t="s">
        <v>19</v>
      </c>
      <c r="B10195" s="47">
        <v>1434.0</v>
      </c>
      <c r="C10195" s="172">
        <v>0.0204</v>
      </c>
    </row>
    <row r="10196">
      <c r="A10196" s="47" t="s">
        <v>19</v>
      </c>
      <c r="B10196" s="47">
        <v>1435.0</v>
      </c>
      <c r="C10196" s="172">
        <v>0.0</v>
      </c>
    </row>
    <row r="10197">
      <c r="A10197" s="47" t="s">
        <v>19</v>
      </c>
      <c r="B10197" s="47">
        <v>1436.0</v>
      </c>
      <c r="C10197" s="172">
        <v>0.0</v>
      </c>
    </row>
    <row r="10198">
      <c r="A10198" s="47" t="s">
        <v>19</v>
      </c>
      <c r="B10198" s="47">
        <v>1437.0</v>
      </c>
      <c r="C10198" s="172">
        <v>0.0</v>
      </c>
    </row>
    <row r="10199">
      <c r="A10199" s="47" t="s">
        <v>19</v>
      </c>
      <c r="B10199" s="47">
        <v>1438.0</v>
      </c>
      <c r="C10199" s="172">
        <v>0.0</v>
      </c>
    </row>
    <row r="10200">
      <c r="A10200" s="47" t="s">
        <v>19</v>
      </c>
      <c r="B10200" s="47">
        <v>1439.0</v>
      </c>
      <c r="C10200" s="172">
        <v>0.0</v>
      </c>
    </row>
    <row r="10201">
      <c r="A10201" s="47" t="s">
        <v>19</v>
      </c>
      <c r="B10201" s="47">
        <v>1440.0</v>
      </c>
      <c r="C10201" s="172">
        <v>0.0</v>
      </c>
    </row>
    <row r="10202">
      <c r="A10202" s="47" t="s">
        <v>19</v>
      </c>
      <c r="B10202" s="47">
        <v>1441.0</v>
      </c>
      <c r="C10202" s="172">
        <v>0.0</v>
      </c>
    </row>
    <row r="10203">
      <c r="A10203" s="47" t="s">
        <v>19</v>
      </c>
      <c r="B10203" s="47">
        <v>1442.0</v>
      </c>
      <c r="C10203" s="172">
        <v>0.0</v>
      </c>
    </row>
    <row r="10204">
      <c r="A10204" s="47" t="s">
        <v>19</v>
      </c>
      <c r="B10204" s="47">
        <v>1443.0</v>
      </c>
      <c r="C10204" s="172">
        <v>0.0</v>
      </c>
    </row>
    <row r="10205">
      <c r="A10205" s="47" t="s">
        <v>19</v>
      </c>
      <c r="B10205" s="47">
        <v>1444.0</v>
      </c>
      <c r="C10205" s="172">
        <v>0.0</v>
      </c>
    </row>
    <row r="10206">
      <c r="A10206" s="47" t="s">
        <v>19</v>
      </c>
      <c r="B10206" s="47">
        <v>1445.0</v>
      </c>
      <c r="C10206" s="172">
        <v>0.0</v>
      </c>
    </row>
    <row r="10207">
      <c r="A10207" s="47" t="s">
        <v>19</v>
      </c>
      <c r="B10207" s="47">
        <v>1446.0</v>
      </c>
      <c r="C10207" s="172">
        <v>0.0</v>
      </c>
    </row>
    <row r="10208">
      <c r="A10208" s="47" t="s">
        <v>19</v>
      </c>
      <c r="B10208" s="47">
        <v>1447.0</v>
      </c>
      <c r="C10208" s="172">
        <v>0.0</v>
      </c>
    </row>
    <row r="10209">
      <c r="A10209" s="47" t="s">
        <v>19</v>
      </c>
      <c r="B10209" s="47">
        <v>1448.0</v>
      </c>
      <c r="C10209" s="172">
        <v>0.09179999999999999</v>
      </c>
    </row>
    <row r="10210">
      <c r="A10210" s="47" t="s">
        <v>19</v>
      </c>
      <c r="B10210" s="47">
        <v>1449.0</v>
      </c>
      <c r="C10210" s="172">
        <v>0.20229999999999998</v>
      </c>
    </row>
    <row r="10211">
      <c r="A10211" s="47" t="s">
        <v>19</v>
      </c>
      <c r="B10211" s="47">
        <v>1450.0</v>
      </c>
      <c r="C10211" s="172">
        <v>0.3774</v>
      </c>
    </row>
    <row r="10212">
      <c r="A10212" s="47" t="s">
        <v>19</v>
      </c>
      <c r="B10212" s="47">
        <v>1451.0</v>
      </c>
      <c r="C10212" s="172">
        <v>0.5083</v>
      </c>
    </row>
    <row r="10213">
      <c r="A10213" s="47" t="s">
        <v>19</v>
      </c>
      <c r="B10213" s="47">
        <v>1452.0</v>
      </c>
      <c r="C10213" s="172">
        <v>0.5915999999999999</v>
      </c>
    </row>
    <row r="10214">
      <c r="A10214" s="47" t="s">
        <v>19</v>
      </c>
      <c r="B10214" s="47">
        <v>1453.0</v>
      </c>
      <c r="C10214" s="172">
        <v>0.6043499999999999</v>
      </c>
    </row>
    <row r="10215">
      <c r="A10215" s="47" t="s">
        <v>19</v>
      </c>
      <c r="B10215" s="47">
        <v>1454.0</v>
      </c>
      <c r="C10215" s="172">
        <v>0.5593</v>
      </c>
    </row>
    <row r="10216">
      <c r="A10216" s="47" t="s">
        <v>19</v>
      </c>
      <c r="B10216" s="47">
        <v>1455.0</v>
      </c>
      <c r="C10216" s="172">
        <v>0.48789999999999994</v>
      </c>
    </row>
    <row r="10217">
      <c r="A10217" s="47" t="s">
        <v>19</v>
      </c>
      <c r="B10217" s="47">
        <v>1456.0</v>
      </c>
      <c r="C10217" s="172">
        <v>0.35019999999999996</v>
      </c>
    </row>
    <row r="10218">
      <c r="A10218" s="47" t="s">
        <v>19</v>
      </c>
      <c r="B10218" s="47">
        <v>1457.0</v>
      </c>
      <c r="C10218" s="172">
        <v>0.13855</v>
      </c>
    </row>
    <row r="10219">
      <c r="A10219" s="47" t="s">
        <v>19</v>
      </c>
      <c r="B10219" s="47">
        <v>1458.0</v>
      </c>
      <c r="C10219" s="172">
        <v>0.0204</v>
      </c>
    </row>
    <row r="10220">
      <c r="A10220" s="47" t="s">
        <v>19</v>
      </c>
      <c r="B10220" s="47">
        <v>1459.0</v>
      </c>
      <c r="C10220" s="172">
        <v>0.0</v>
      </c>
    </row>
    <row r="10221">
      <c r="A10221" s="47" t="s">
        <v>19</v>
      </c>
      <c r="B10221" s="47">
        <v>1460.0</v>
      </c>
      <c r="C10221" s="172">
        <v>0.0</v>
      </c>
    </row>
    <row r="10222">
      <c r="A10222" s="47" t="s">
        <v>19</v>
      </c>
      <c r="B10222" s="47">
        <v>1461.0</v>
      </c>
      <c r="C10222" s="172">
        <v>0.0</v>
      </c>
    </row>
    <row r="10223">
      <c r="A10223" s="47" t="s">
        <v>19</v>
      </c>
      <c r="B10223" s="47">
        <v>1462.0</v>
      </c>
      <c r="C10223" s="172">
        <v>0.0</v>
      </c>
    </row>
    <row r="10224">
      <c r="A10224" s="47" t="s">
        <v>19</v>
      </c>
      <c r="B10224" s="47">
        <v>1463.0</v>
      </c>
      <c r="C10224" s="172">
        <v>0.0</v>
      </c>
    </row>
    <row r="10225">
      <c r="A10225" s="47" t="s">
        <v>19</v>
      </c>
      <c r="B10225" s="47">
        <v>1464.0</v>
      </c>
      <c r="C10225" s="172">
        <v>0.0</v>
      </c>
    </row>
    <row r="10226">
      <c r="A10226" s="47" t="s">
        <v>19</v>
      </c>
      <c r="B10226" s="47">
        <v>1465.0</v>
      </c>
      <c r="C10226" s="172">
        <v>0.0</v>
      </c>
    </row>
    <row r="10227">
      <c r="A10227" s="47" t="s">
        <v>19</v>
      </c>
      <c r="B10227" s="47">
        <v>1466.0</v>
      </c>
      <c r="C10227" s="172">
        <v>0.0</v>
      </c>
    </row>
    <row r="10228">
      <c r="A10228" s="47" t="s">
        <v>19</v>
      </c>
      <c r="B10228" s="47">
        <v>1467.0</v>
      </c>
      <c r="C10228" s="172">
        <v>0.0</v>
      </c>
    </row>
    <row r="10229">
      <c r="A10229" s="47" t="s">
        <v>19</v>
      </c>
      <c r="B10229" s="47">
        <v>1468.0</v>
      </c>
      <c r="C10229" s="172">
        <v>0.0</v>
      </c>
    </row>
    <row r="10230">
      <c r="A10230" s="47" t="s">
        <v>19</v>
      </c>
      <c r="B10230" s="47">
        <v>1469.0</v>
      </c>
      <c r="C10230" s="172">
        <v>0.0</v>
      </c>
    </row>
    <row r="10231">
      <c r="A10231" s="47" t="s">
        <v>19</v>
      </c>
      <c r="B10231" s="47">
        <v>1470.0</v>
      </c>
      <c r="C10231" s="172">
        <v>0.0</v>
      </c>
    </row>
    <row r="10232">
      <c r="A10232" s="47" t="s">
        <v>19</v>
      </c>
      <c r="B10232" s="47">
        <v>1471.0</v>
      </c>
      <c r="C10232" s="172">
        <v>0.0</v>
      </c>
    </row>
    <row r="10233">
      <c r="A10233" s="47" t="s">
        <v>19</v>
      </c>
      <c r="B10233" s="47">
        <v>1472.0</v>
      </c>
      <c r="C10233" s="172">
        <v>0.10625</v>
      </c>
    </row>
    <row r="10234">
      <c r="A10234" s="47" t="s">
        <v>19</v>
      </c>
      <c r="B10234" s="47">
        <v>1473.0</v>
      </c>
      <c r="C10234" s="172">
        <v>0.26945</v>
      </c>
    </row>
    <row r="10235">
      <c r="A10235" s="47" t="s">
        <v>19</v>
      </c>
      <c r="B10235" s="47">
        <v>1474.0</v>
      </c>
      <c r="C10235" s="172">
        <v>0.42245</v>
      </c>
    </row>
    <row r="10236">
      <c r="A10236" s="47" t="s">
        <v>19</v>
      </c>
      <c r="B10236" s="47">
        <v>1475.0</v>
      </c>
      <c r="C10236" s="172">
        <v>0.5321</v>
      </c>
    </row>
    <row r="10237">
      <c r="A10237" s="47" t="s">
        <v>19</v>
      </c>
      <c r="B10237" s="47">
        <v>1476.0</v>
      </c>
      <c r="C10237" s="172">
        <v>0.5966999999999999</v>
      </c>
    </row>
    <row r="10238">
      <c r="A10238" s="47" t="s">
        <v>19</v>
      </c>
      <c r="B10238" s="47">
        <v>1477.0</v>
      </c>
      <c r="C10238" s="172">
        <v>0.6052</v>
      </c>
    </row>
    <row r="10239">
      <c r="A10239" s="47" t="s">
        <v>19</v>
      </c>
      <c r="B10239" s="47">
        <v>1478.0</v>
      </c>
      <c r="C10239" s="172">
        <v>0.561</v>
      </c>
    </row>
    <row r="10240">
      <c r="A10240" s="47" t="s">
        <v>19</v>
      </c>
      <c r="B10240" s="47">
        <v>1479.0</v>
      </c>
      <c r="C10240" s="172">
        <v>0.48024999999999995</v>
      </c>
    </row>
    <row r="10241">
      <c r="A10241" s="47" t="s">
        <v>19</v>
      </c>
      <c r="B10241" s="47">
        <v>1480.0</v>
      </c>
      <c r="C10241" s="172">
        <v>0.3451</v>
      </c>
    </row>
    <row r="10242">
      <c r="A10242" s="47" t="s">
        <v>19</v>
      </c>
      <c r="B10242" s="47">
        <v>1481.0</v>
      </c>
      <c r="C10242" s="172">
        <v>0.19125</v>
      </c>
    </row>
    <row r="10243">
      <c r="A10243" s="47" t="s">
        <v>19</v>
      </c>
      <c r="B10243" s="47">
        <v>1482.0</v>
      </c>
      <c r="C10243" s="172">
        <v>0.022949999999999998</v>
      </c>
    </row>
    <row r="10244">
      <c r="A10244" s="47" t="s">
        <v>19</v>
      </c>
      <c r="B10244" s="47">
        <v>1483.0</v>
      </c>
      <c r="C10244" s="172">
        <v>0.0</v>
      </c>
    </row>
    <row r="10245">
      <c r="A10245" s="47" t="s">
        <v>19</v>
      </c>
      <c r="B10245" s="47">
        <v>1484.0</v>
      </c>
      <c r="C10245" s="172">
        <v>0.0</v>
      </c>
    </row>
    <row r="10246">
      <c r="A10246" s="47" t="s">
        <v>19</v>
      </c>
      <c r="B10246" s="47">
        <v>1485.0</v>
      </c>
      <c r="C10246" s="172">
        <v>0.0</v>
      </c>
    </row>
    <row r="10247">
      <c r="A10247" s="47" t="s">
        <v>19</v>
      </c>
      <c r="B10247" s="47">
        <v>1486.0</v>
      </c>
      <c r="C10247" s="172">
        <v>0.0</v>
      </c>
    </row>
    <row r="10248">
      <c r="A10248" s="47" t="s">
        <v>19</v>
      </c>
      <c r="B10248" s="47">
        <v>1487.0</v>
      </c>
      <c r="C10248" s="172">
        <v>0.0</v>
      </c>
    </row>
    <row r="10249">
      <c r="A10249" s="47" t="s">
        <v>19</v>
      </c>
      <c r="B10249" s="47">
        <v>1488.0</v>
      </c>
      <c r="C10249" s="172">
        <v>0.0</v>
      </c>
    </row>
    <row r="10250">
      <c r="A10250" s="47" t="s">
        <v>19</v>
      </c>
      <c r="B10250" s="47">
        <v>1489.0</v>
      </c>
      <c r="C10250" s="172">
        <v>0.0</v>
      </c>
    </row>
    <row r="10251">
      <c r="A10251" s="47" t="s">
        <v>19</v>
      </c>
      <c r="B10251" s="47">
        <v>1490.0</v>
      </c>
      <c r="C10251" s="172">
        <v>0.0</v>
      </c>
    </row>
    <row r="10252">
      <c r="A10252" s="47" t="s">
        <v>19</v>
      </c>
      <c r="B10252" s="47">
        <v>1491.0</v>
      </c>
      <c r="C10252" s="172">
        <v>0.0</v>
      </c>
    </row>
    <row r="10253">
      <c r="A10253" s="47" t="s">
        <v>19</v>
      </c>
      <c r="B10253" s="47">
        <v>1492.0</v>
      </c>
      <c r="C10253" s="172">
        <v>0.0</v>
      </c>
    </row>
    <row r="10254">
      <c r="A10254" s="47" t="s">
        <v>19</v>
      </c>
      <c r="B10254" s="47">
        <v>1493.0</v>
      </c>
      <c r="C10254" s="172">
        <v>0.0</v>
      </c>
    </row>
    <row r="10255">
      <c r="A10255" s="47" t="s">
        <v>19</v>
      </c>
      <c r="B10255" s="47">
        <v>1494.0</v>
      </c>
      <c r="C10255" s="172">
        <v>0.0</v>
      </c>
    </row>
    <row r="10256">
      <c r="A10256" s="47" t="s">
        <v>19</v>
      </c>
      <c r="B10256" s="47">
        <v>1495.0</v>
      </c>
      <c r="C10256" s="172">
        <v>0.0</v>
      </c>
    </row>
    <row r="10257">
      <c r="A10257" s="47" t="s">
        <v>19</v>
      </c>
      <c r="B10257" s="47">
        <v>1496.0</v>
      </c>
      <c r="C10257" s="172">
        <v>0.08245</v>
      </c>
    </row>
    <row r="10258">
      <c r="A10258" s="47" t="s">
        <v>19</v>
      </c>
      <c r="B10258" s="47">
        <v>1497.0</v>
      </c>
      <c r="C10258" s="172">
        <v>0.14875</v>
      </c>
    </row>
    <row r="10259">
      <c r="A10259" s="47" t="s">
        <v>19</v>
      </c>
      <c r="B10259" s="47">
        <v>1498.0</v>
      </c>
      <c r="C10259" s="172">
        <v>0.221</v>
      </c>
    </row>
    <row r="10260">
      <c r="A10260" s="47" t="s">
        <v>19</v>
      </c>
      <c r="B10260" s="47">
        <v>1499.0</v>
      </c>
      <c r="C10260" s="172">
        <v>0.51255</v>
      </c>
    </row>
    <row r="10261">
      <c r="A10261" s="47" t="s">
        <v>19</v>
      </c>
      <c r="B10261" s="47">
        <v>1500.0</v>
      </c>
      <c r="C10261" s="172">
        <v>0.57715</v>
      </c>
    </row>
    <row r="10262">
      <c r="A10262" s="47" t="s">
        <v>19</v>
      </c>
      <c r="B10262" s="47">
        <v>1501.0</v>
      </c>
      <c r="C10262" s="172">
        <v>0.4437</v>
      </c>
    </row>
    <row r="10263">
      <c r="A10263" s="47" t="s">
        <v>19</v>
      </c>
      <c r="B10263" s="47">
        <v>1502.0</v>
      </c>
      <c r="C10263" s="172">
        <v>0.35785</v>
      </c>
    </row>
    <row r="10264">
      <c r="A10264" s="47" t="s">
        <v>19</v>
      </c>
      <c r="B10264" s="47">
        <v>1503.0</v>
      </c>
      <c r="C10264" s="172">
        <v>0.15895</v>
      </c>
    </row>
    <row r="10265">
      <c r="A10265" s="47" t="s">
        <v>19</v>
      </c>
      <c r="B10265" s="47">
        <v>1504.0</v>
      </c>
      <c r="C10265" s="172">
        <v>0.07055</v>
      </c>
    </row>
    <row r="10266">
      <c r="A10266" s="47" t="s">
        <v>19</v>
      </c>
      <c r="B10266" s="47">
        <v>1505.0</v>
      </c>
      <c r="C10266" s="172">
        <v>0.09435</v>
      </c>
    </row>
    <row r="10267">
      <c r="A10267" s="47" t="s">
        <v>19</v>
      </c>
      <c r="B10267" s="47">
        <v>1506.0</v>
      </c>
      <c r="C10267" s="172">
        <v>0.0204</v>
      </c>
    </row>
    <row r="10268">
      <c r="A10268" s="47" t="s">
        <v>19</v>
      </c>
      <c r="B10268" s="47">
        <v>1507.0</v>
      </c>
      <c r="C10268" s="172">
        <v>0.0</v>
      </c>
    </row>
    <row r="10269">
      <c r="A10269" s="47" t="s">
        <v>19</v>
      </c>
      <c r="B10269" s="47">
        <v>1508.0</v>
      </c>
      <c r="C10269" s="172">
        <v>0.0</v>
      </c>
    </row>
    <row r="10270">
      <c r="A10270" s="47" t="s">
        <v>19</v>
      </c>
      <c r="B10270" s="47">
        <v>1509.0</v>
      </c>
      <c r="C10270" s="172">
        <v>0.0</v>
      </c>
    </row>
    <row r="10271">
      <c r="A10271" s="47" t="s">
        <v>19</v>
      </c>
      <c r="B10271" s="47">
        <v>1510.0</v>
      </c>
      <c r="C10271" s="172">
        <v>0.0</v>
      </c>
    </row>
    <row r="10272">
      <c r="A10272" s="47" t="s">
        <v>19</v>
      </c>
      <c r="B10272" s="47">
        <v>1511.0</v>
      </c>
      <c r="C10272" s="172">
        <v>0.0</v>
      </c>
    </row>
    <row r="10273">
      <c r="A10273" s="47" t="s">
        <v>19</v>
      </c>
      <c r="B10273" s="47">
        <v>1512.0</v>
      </c>
      <c r="C10273" s="172">
        <v>0.0</v>
      </c>
    </row>
    <row r="10274">
      <c r="A10274" s="47" t="s">
        <v>19</v>
      </c>
      <c r="B10274" s="47">
        <v>1513.0</v>
      </c>
      <c r="C10274" s="172">
        <v>0.0</v>
      </c>
    </row>
    <row r="10275">
      <c r="A10275" s="47" t="s">
        <v>19</v>
      </c>
      <c r="B10275" s="47">
        <v>1514.0</v>
      </c>
      <c r="C10275" s="172">
        <v>0.0</v>
      </c>
    </row>
    <row r="10276">
      <c r="A10276" s="47" t="s">
        <v>19</v>
      </c>
      <c r="B10276" s="47">
        <v>1515.0</v>
      </c>
      <c r="C10276" s="172">
        <v>0.0</v>
      </c>
    </row>
    <row r="10277">
      <c r="A10277" s="47" t="s">
        <v>19</v>
      </c>
      <c r="B10277" s="47">
        <v>1516.0</v>
      </c>
      <c r="C10277" s="172">
        <v>0.0</v>
      </c>
    </row>
    <row r="10278">
      <c r="A10278" s="47" t="s">
        <v>19</v>
      </c>
      <c r="B10278" s="47">
        <v>1517.0</v>
      </c>
      <c r="C10278" s="172">
        <v>0.0</v>
      </c>
    </row>
    <row r="10279">
      <c r="A10279" s="47" t="s">
        <v>19</v>
      </c>
      <c r="B10279" s="47">
        <v>1518.0</v>
      </c>
      <c r="C10279" s="172">
        <v>0.0</v>
      </c>
    </row>
    <row r="10280">
      <c r="A10280" s="47" t="s">
        <v>19</v>
      </c>
      <c r="B10280" s="47">
        <v>1519.0</v>
      </c>
      <c r="C10280" s="172">
        <v>0.0</v>
      </c>
    </row>
    <row r="10281">
      <c r="A10281" s="47" t="s">
        <v>19</v>
      </c>
      <c r="B10281" s="47">
        <v>1520.0</v>
      </c>
      <c r="C10281" s="172">
        <v>0.1139</v>
      </c>
    </row>
    <row r="10282">
      <c r="A10282" s="47" t="s">
        <v>19</v>
      </c>
      <c r="B10282" s="47">
        <v>1521.0</v>
      </c>
      <c r="C10282" s="172">
        <v>0.27795000000000003</v>
      </c>
    </row>
    <row r="10283">
      <c r="A10283" s="47" t="s">
        <v>19</v>
      </c>
      <c r="B10283" s="47">
        <v>1522.0</v>
      </c>
      <c r="C10283" s="172">
        <v>0.42585</v>
      </c>
    </row>
    <row r="10284">
      <c r="A10284" s="47" t="s">
        <v>19</v>
      </c>
      <c r="B10284" s="47">
        <v>1523.0</v>
      </c>
      <c r="C10284" s="172">
        <v>0.5337999999999999</v>
      </c>
    </row>
    <row r="10285">
      <c r="A10285" s="47" t="s">
        <v>19</v>
      </c>
      <c r="B10285" s="47">
        <v>1524.0</v>
      </c>
      <c r="C10285" s="172">
        <v>0.51</v>
      </c>
    </row>
    <row r="10286">
      <c r="A10286" s="47" t="s">
        <v>19</v>
      </c>
      <c r="B10286" s="47">
        <v>1525.0</v>
      </c>
      <c r="C10286" s="172">
        <v>0.5729000000000001</v>
      </c>
    </row>
    <row r="10287">
      <c r="A10287" s="47" t="s">
        <v>19</v>
      </c>
      <c r="B10287" s="47">
        <v>1526.0</v>
      </c>
      <c r="C10287" s="172">
        <v>0.2839</v>
      </c>
    </row>
    <row r="10288">
      <c r="A10288" s="47" t="s">
        <v>19</v>
      </c>
      <c r="B10288" s="47">
        <v>1527.0</v>
      </c>
      <c r="C10288" s="172">
        <v>0.17595</v>
      </c>
    </row>
    <row r="10289">
      <c r="A10289" s="47" t="s">
        <v>19</v>
      </c>
      <c r="B10289" s="47">
        <v>1528.0</v>
      </c>
      <c r="C10289" s="172">
        <v>0.19039999999999999</v>
      </c>
    </row>
    <row r="10290">
      <c r="A10290" s="47" t="s">
        <v>19</v>
      </c>
      <c r="B10290" s="47">
        <v>1529.0</v>
      </c>
      <c r="C10290" s="172">
        <v>0.08669999999999999</v>
      </c>
    </row>
    <row r="10291">
      <c r="A10291" s="47" t="s">
        <v>19</v>
      </c>
      <c r="B10291" s="47">
        <v>1530.0</v>
      </c>
      <c r="C10291" s="172">
        <v>0.01785</v>
      </c>
    </row>
    <row r="10292">
      <c r="A10292" s="47" t="s">
        <v>19</v>
      </c>
      <c r="B10292" s="47">
        <v>1531.0</v>
      </c>
      <c r="C10292" s="172">
        <v>0.0</v>
      </c>
    </row>
    <row r="10293">
      <c r="A10293" s="47" t="s">
        <v>19</v>
      </c>
      <c r="B10293" s="47">
        <v>1532.0</v>
      </c>
      <c r="C10293" s="172">
        <v>0.0</v>
      </c>
    </row>
    <row r="10294">
      <c r="A10294" s="47" t="s">
        <v>19</v>
      </c>
      <c r="B10294" s="47">
        <v>1533.0</v>
      </c>
      <c r="C10294" s="172">
        <v>0.0</v>
      </c>
    </row>
    <row r="10295">
      <c r="A10295" s="47" t="s">
        <v>19</v>
      </c>
      <c r="B10295" s="47">
        <v>1534.0</v>
      </c>
      <c r="C10295" s="172">
        <v>0.0</v>
      </c>
    </row>
    <row r="10296">
      <c r="A10296" s="47" t="s">
        <v>19</v>
      </c>
      <c r="B10296" s="47">
        <v>1535.0</v>
      </c>
      <c r="C10296" s="172">
        <v>0.0</v>
      </c>
    </row>
    <row r="10297">
      <c r="A10297" s="47" t="s">
        <v>19</v>
      </c>
      <c r="B10297" s="47">
        <v>1536.0</v>
      </c>
      <c r="C10297" s="172">
        <v>0.0</v>
      </c>
    </row>
    <row r="10298">
      <c r="A10298" s="47" t="s">
        <v>19</v>
      </c>
      <c r="B10298" s="47">
        <v>1537.0</v>
      </c>
      <c r="C10298" s="172">
        <v>0.0</v>
      </c>
    </row>
    <row r="10299">
      <c r="A10299" s="47" t="s">
        <v>19</v>
      </c>
      <c r="B10299" s="47">
        <v>1538.0</v>
      </c>
      <c r="C10299" s="172">
        <v>0.0</v>
      </c>
    </row>
    <row r="10300">
      <c r="A10300" s="47" t="s">
        <v>19</v>
      </c>
      <c r="B10300" s="47">
        <v>1539.0</v>
      </c>
      <c r="C10300" s="172">
        <v>0.0</v>
      </c>
    </row>
    <row r="10301">
      <c r="A10301" s="47" t="s">
        <v>19</v>
      </c>
      <c r="B10301" s="47">
        <v>1540.0</v>
      </c>
      <c r="C10301" s="172">
        <v>0.0</v>
      </c>
    </row>
    <row r="10302">
      <c r="A10302" s="47" t="s">
        <v>19</v>
      </c>
      <c r="B10302" s="47">
        <v>1541.0</v>
      </c>
      <c r="C10302" s="172">
        <v>0.0</v>
      </c>
    </row>
    <row r="10303">
      <c r="A10303" s="47" t="s">
        <v>19</v>
      </c>
      <c r="B10303" s="47">
        <v>1542.0</v>
      </c>
      <c r="C10303" s="172">
        <v>0.0</v>
      </c>
    </row>
    <row r="10304">
      <c r="A10304" s="47" t="s">
        <v>19</v>
      </c>
      <c r="B10304" s="47">
        <v>1543.0</v>
      </c>
      <c r="C10304" s="172">
        <v>0.0</v>
      </c>
    </row>
    <row r="10305">
      <c r="A10305" s="47" t="s">
        <v>19</v>
      </c>
      <c r="B10305" s="47">
        <v>1544.0</v>
      </c>
      <c r="C10305" s="172">
        <v>0.12154999999999999</v>
      </c>
    </row>
    <row r="10306">
      <c r="A10306" s="47" t="s">
        <v>19</v>
      </c>
      <c r="B10306" s="47">
        <v>1545.0</v>
      </c>
      <c r="C10306" s="172">
        <v>0.2856</v>
      </c>
    </row>
    <row r="10307">
      <c r="A10307" s="47" t="s">
        <v>19</v>
      </c>
      <c r="B10307" s="47">
        <v>1546.0</v>
      </c>
      <c r="C10307" s="172">
        <v>0.43775</v>
      </c>
    </row>
    <row r="10308">
      <c r="A10308" s="47" t="s">
        <v>19</v>
      </c>
      <c r="B10308" s="47">
        <v>1547.0</v>
      </c>
      <c r="C10308" s="172">
        <v>0.54995</v>
      </c>
    </row>
    <row r="10309">
      <c r="A10309" s="47" t="s">
        <v>19</v>
      </c>
      <c r="B10309" s="47">
        <v>1548.0</v>
      </c>
      <c r="C10309" s="172">
        <v>0.61795</v>
      </c>
    </row>
    <row r="10310">
      <c r="A10310" s="47" t="s">
        <v>19</v>
      </c>
      <c r="B10310" s="47">
        <v>1549.0</v>
      </c>
      <c r="C10310" s="172">
        <v>0.6255999999999999</v>
      </c>
    </row>
    <row r="10311">
      <c r="A10311" s="47" t="s">
        <v>19</v>
      </c>
      <c r="B10311" s="47">
        <v>1550.0</v>
      </c>
      <c r="C10311" s="172">
        <v>0.5831000000000001</v>
      </c>
    </row>
    <row r="10312">
      <c r="A10312" s="47" t="s">
        <v>19</v>
      </c>
      <c r="B10312" s="47">
        <v>1551.0</v>
      </c>
      <c r="C10312" s="172">
        <v>0.5006499999999999</v>
      </c>
    </row>
    <row r="10313">
      <c r="A10313" s="47" t="s">
        <v>19</v>
      </c>
      <c r="B10313" s="47">
        <v>1552.0</v>
      </c>
      <c r="C10313" s="172">
        <v>0.11645000000000001</v>
      </c>
    </row>
    <row r="10314">
      <c r="A10314" s="47" t="s">
        <v>19</v>
      </c>
      <c r="B10314" s="47">
        <v>1553.0</v>
      </c>
      <c r="C10314" s="172">
        <v>0.14705</v>
      </c>
    </row>
    <row r="10315">
      <c r="A10315" s="47" t="s">
        <v>19</v>
      </c>
      <c r="B10315" s="47">
        <v>1554.0</v>
      </c>
      <c r="C10315" s="172">
        <v>0.018699999999999998</v>
      </c>
    </row>
    <row r="10316">
      <c r="A10316" s="47" t="s">
        <v>19</v>
      </c>
      <c r="B10316" s="47">
        <v>1555.0</v>
      </c>
      <c r="C10316" s="172">
        <v>0.0</v>
      </c>
    </row>
    <row r="10317">
      <c r="A10317" s="47" t="s">
        <v>19</v>
      </c>
      <c r="B10317" s="47">
        <v>1556.0</v>
      </c>
      <c r="C10317" s="172">
        <v>0.0</v>
      </c>
    </row>
    <row r="10318">
      <c r="A10318" s="47" t="s">
        <v>19</v>
      </c>
      <c r="B10318" s="47">
        <v>1557.0</v>
      </c>
      <c r="C10318" s="172">
        <v>0.0</v>
      </c>
    </row>
    <row r="10319">
      <c r="A10319" s="47" t="s">
        <v>19</v>
      </c>
      <c r="B10319" s="47">
        <v>1558.0</v>
      </c>
      <c r="C10319" s="172">
        <v>0.0</v>
      </c>
    </row>
    <row r="10320">
      <c r="A10320" s="47" t="s">
        <v>19</v>
      </c>
      <c r="B10320" s="47">
        <v>1559.0</v>
      </c>
      <c r="C10320" s="172">
        <v>0.0</v>
      </c>
    </row>
    <row r="10321">
      <c r="A10321" s="47" t="s">
        <v>19</v>
      </c>
      <c r="B10321" s="47">
        <v>1560.0</v>
      </c>
      <c r="C10321" s="172">
        <v>0.0</v>
      </c>
    </row>
    <row r="10322">
      <c r="A10322" s="47" t="s">
        <v>19</v>
      </c>
      <c r="B10322" s="47">
        <v>1561.0</v>
      </c>
      <c r="C10322" s="172">
        <v>0.0</v>
      </c>
    </row>
    <row r="10323">
      <c r="A10323" s="47" t="s">
        <v>19</v>
      </c>
      <c r="B10323" s="47">
        <v>1562.0</v>
      </c>
      <c r="C10323" s="172">
        <v>0.0</v>
      </c>
    </row>
    <row r="10324">
      <c r="A10324" s="47" t="s">
        <v>19</v>
      </c>
      <c r="B10324" s="47">
        <v>1563.0</v>
      </c>
      <c r="C10324" s="172">
        <v>0.0</v>
      </c>
    </row>
    <row r="10325">
      <c r="A10325" s="47" t="s">
        <v>19</v>
      </c>
      <c r="B10325" s="47">
        <v>1564.0</v>
      </c>
      <c r="C10325" s="172">
        <v>0.0</v>
      </c>
    </row>
    <row r="10326">
      <c r="A10326" s="47" t="s">
        <v>19</v>
      </c>
      <c r="B10326" s="47">
        <v>1565.0</v>
      </c>
      <c r="C10326" s="172">
        <v>0.0</v>
      </c>
    </row>
    <row r="10327">
      <c r="A10327" s="47" t="s">
        <v>19</v>
      </c>
      <c r="B10327" s="47">
        <v>1566.0</v>
      </c>
      <c r="C10327" s="172">
        <v>0.0</v>
      </c>
    </row>
    <row r="10328">
      <c r="A10328" s="47" t="s">
        <v>19</v>
      </c>
      <c r="B10328" s="47">
        <v>1567.0</v>
      </c>
      <c r="C10328" s="172">
        <v>0.0</v>
      </c>
    </row>
    <row r="10329">
      <c r="A10329" s="47" t="s">
        <v>19</v>
      </c>
      <c r="B10329" s="47">
        <v>1568.0</v>
      </c>
      <c r="C10329" s="172">
        <v>0.03485</v>
      </c>
    </row>
    <row r="10330">
      <c r="A10330" s="47" t="s">
        <v>19</v>
      </c>
      <c r="B10330" s="47">
        <v>1569.0</v>
      </c>
      <c r="C10330" s="172">
        <v>0.10454999999999999</v>
      </c>
    </row>
    <row r="10331">
      <c r="A10331" s="47" t="s">
        <v>19</v>
      </c>
      <c r="B10331" s="47">
        <v>1570.0</v>
      </c>
      <c r="C10331" s="172">
        <v>0.0663</v>
      </c>
    </row>
    <row r="10332">
      <c r="A10332" s="47" t="s">
        <v>19</v>
      </c>
      <c r="B10332" s="47">
        <v>1571.0</v>
      </c>
      <c r="C10332" s="172">
        <v>0.1275</v>
      </c>
    </row>
    <row r="10333">
      <c r="A10333" s="47" t="s">
        <v>19</v>
      </c>
      <c r="B10333" s="47">
        <v>1572.0</v>
      </c>
      <c r="C10333" s="172">
        <v>0.11135</v>
      </c>
    </row>
    <row r="10334">
      <c r="A10334" s="47" t="s">
        <v>19</v>
      </c>
      <c r="B10334" s="47">
        <v>1573.0</v>
      </c>
      <c r="C10334" s="172">
        <v>0.17764999999999997</v>
      </c>
    </row>
    <row r="10335">
      <c r="A10335" s="47" t="s">
        <v>19</v>
      </c>
      <c r="B10335" s="47">
        <v>1574.0</v>
      </c>
      <c r="C10335" s="172">
        <v>0.21505</v>
      </c>
    </row>
    <row r="10336">
      <c r="A10336" s="47" t="s">
        <v>19</v>
      </c>
      <c r="B10336" s="47">
        <v>1575.0</v>
      </c>
      <c r="C10336" s="172">
        <v>0.14365</v>
      </c>
    </row>
    <row r="10337">
      <c r="A10337" s="47" t="s">
        <v>19</v>
      </c>
      <c r="B10337" s="47">
        <v>1576.0</v>
      </c>
      <c r="C10337" s="172">
        <v>0.13005</v>
      </c>
    </row>
    <row r="10338">
      <c r="A10338" s="47" t="s">
        <v>19</v>
      </c>
      <c r="B10338" s="47">
        <v>1577.0</v>
      </c>
      <c r="C10338" s="172">
        <v>0.14365</v>
      </c>
    </row>
    <row r="10339">
      <c r="A10339" s="47" t="s">
        <v>19</v>
      </c>
      <c r="B10339" s="47">
        <v>1578.0</v>
      </c>
      <c r="C10339" s="172">
        <v>0.028050000000000002</v>
      </c>
    </row>
    <row r="10340">
      <c r="A10340" s="47" t="s">
        <v>19</v>
      </c>
      <c r="B10340" s="47">
        <v>1579.0</v>
      </c>
      <c r="C10340" s="172">
        <v>0.0</v>
      </c>
    </row>
    <row r="10341">
      <c r="A10341" s="47" t="s">
        <v>19</v>
      </c>
      <c r="B10341" s="47">
        <v>1580.0</v>
      </c>
      <c r="C10341" s="172">
        <v>0.0</v>
      </c>
    </row>
    <row r="10342">
      <c r="A10342" s="47" t="s">
        <v>19</v>
      </c>
      <c r="B10342" s="47">
        <v>1581.0</v>
      </c>
      <c r="C10342" s="172">
        <v>0.0</v>
      </c>
    </row>
    <row r="10343">
      <c r="A10343" s="47" t="s">
        <v>19</v>
      </c>
      <c r="B10343" s="47">
        <v>1582.0</v>
      </c>
      <c r="C10343" s="172">
        <v>0.0</v>
      </c>
    </row>
    <row r="10344">
      <c r="A10344" s="47" t="s">
        <v>19</v>
      </c>
      <c r="B10344" s="47">
        <v>1583.0</v>
      </c>
      <c r="C10344" s="172">
        <v>0.0</v>
      </c>
    </row>
    <row r="10345">
      <c r="A10345" s="47" t="s">
        <v>19</v>
      </c>
      <c r="B10345" s="47">
        <v>1584.0</v>
      </c>
      <c r="C10345" s="172">
        <v>0.0</v>
      </c>
    </row>
    <row r="10346">
      <c r="A10346" s="47" t="s">
        <v>19</v>
      </c>
      <c r="B10346" s="47">
        <v>1585.0</v>
      </c>
      <c r="C10346" s="172">
        <v>0.0</v>
      </c>
    </row>
    <row r="10347">
      <c r="A10347" s="47" t="s">
        <v>19</v>
      </c>
      <c r="B10347" s="47">
        <v>1586.0</v>
      </c>
      <c r="C10347" s="172">
        <v>0.0</v>
      </c>
    </row>
    <row r="10348">
      <c r="A10348" s="47" t="s">
        <v>19</v>
      </c>
      <c r="B10348" s="47">
        <v>1587.0</v>
      </c>
      <c r="C10348" s="172">
        <v>0.0</v>
      </c>
    </row>
    <row r="10349">
      <c r="A10349" s="47" t="s">
        <v>19</v>
      </c>
      <c r="B10349" s="47">
        <v>1588.0</v>
      </c>
      <c r="C10349" s="172">
        <v>0.0</v>
      </c>
    </row>
    <row r="10350">
      <c r="A10350" s="47" t="s">
        <v>19</v>
      </c>
      <c r="B10350" s="47">
        <v>1589.0</v>
      </c>
      <c r="C10350" s="172">
        <v>0.0</v>
      </c>
    </row>
    <row r="10351">
      <c r="A10351" s="47" t="s">
        <v>19</v>
      </c>
      <c r="B10351" s="47">
        <v>1590.0</v>
      </c>
      <c r="C10351" s="172">
        <v>0.0</v>
      </c>
    </row>
    <row r="10352">
      <c r="A10352" s="47" t="s">
        <v>19</v>
      </c>
      <c r="B10352" s="47">
        <v>1591.0</v>
      </c>
      <c r="C10352" s="172">
        <v>0.0</v>
      </c>
    </row>
    <row r="10353">
      <c r="A10353" s="47" t="s">
        <v>19</v>
      </c>
      <c r="B10353" s="47">
        <v>1592.0</v>
      </c>
      <c r="C10353" s="172">
        <v>0.11475</v>
      </c>
    </row>
    <row r="10354">
      <c r="A10354" s="47" t="s">
        <v>19</v>
      </c>
      <c r="B10354" s="47">
        <v>1593.0</v>
      </c>
      <c r="C10354" s="172">
        <v>0.27285</v>
      </c>
    </row>
    <row r="10355">
      <c r="A10355" s="47" t="s">
        <v>19</v>
      </c>
      <c r="B10355" s="47">
        <v>1594.0</v>
      </c>
      <c r="C10355" s="172">
        <v>0.41395</v>
      </c>
    </row>
    <row r="10356">
      <c r="A10356" s="47" t="s">
        <v>19</v>
      </c>
      <c r="B10356" s="47">
        <v>1595.0</v>
      </c>
      <c r="C10356" s="172">
        <v>0.5491</v>
      </c>
    </row>
    <row r="10357">
      <c r="A10357" s="47" t="s">
        <v>19</v>
      </c>
      <c r="B10357" s="47">
        <v>1596.0</v>
      </c>
      <c r="C10357" s="172">
        <v>0.62475</v>
      </c>
    </row>
    <row r="10358">
      <c r="A10358" s="47" t="s">
        <v>19</v>
      </c>
      <c r="B10358" s="47">
        <v>1597.0</v>
      </c>
      <c r="C10358" s="172">
        <v>0.6324</v>
      </c>
    </row>
    <row r="10359">
      <c r="A10359" s="47" t="s">
        <v>19</v>
      </c>
      <c r="B10359" s="47">
        <v>1598.0</v>
      </c>
      <c r="C10359" s="172">
        <v>0.5915999999999999</v>
      </c>
    </row>
    <row r="10360">
      <c r="A10360" s="47" t="s">
        <v>19</v>
      </c>
      <c r="B10360" s="47">
        <v>1599.0</v>
      </c>
      <c r="C10360" s="172">
        <v>0.49384999999999996</v>
      </c>
    </row>
    <row r="10361">
      <c r="A10361" s="47" t="s">
        <v>19</v>
      </c>
      <c r="B10361" s="47">
        <v>1600.0</v>
      </c>
      <c r="C10361" s="172">
        <v>0.37485</v>
      </c>
    </row>
    <row r="10362">
      <c r="A10362" s="47" t="s">
        <v>19</v>
      </c>
      <c r="B10362" s="47">
        <v>1601.0</v>
      </c>
      <c r="C10362" s="172">
        <v>0.21505</v>
      </c>
    </row>
    <row r="10363">
      <c r="A10363" s="47" t="s">
        <v>19</v>
      </c>
      <c r="B10363" s="47">
        <v>1602.0</v>
      </c>
      <c r="C10363" s="172">
        <v>0.029750000000000002</v>
      </c>
    </row>
    <row r="10364">
      <c r="A10364" s="47" t="s">
        <v>19</v>
      </c>
      <c r="B10364" s="47">
        <v>1603.0</v>
      </c>
      <c r="C10364" s="172">
        <v>0.0</v>
      </c>
    </row>
    <row r="10365">
      <c r="A10365" s="47" t="s">
        <v>19</v>
      </c>
      <c r="B10365" s="47">
        <v>1604.0</v>
      </c>
      <c r="C10365" s="172">
        <v>0.0</v>
      </c>
    </row>
    <row r="10366">
      <c r="A10366" s="47" t="s">
        <v>19</v>
      </c>
      <c r="B10366" s="47">
        <v>1605.0</v>
      </c>
      <c r="C10366" s="172">
        <v>0.0</v>
      </c>
    </row>
    <row r="10367">
      <c r="A10367" s="47" t="s">
        <v>19</v>
      </c>
      <c r="B10367" s="47">
        <v>1606.0</v>
      </c>
      <c r="C10367" s="172">
        <v>0.0</v>
      </c>
    </row>
    <row r="10368">
      <c r="A10368" s="47" t="s">
        <v>19</v>
      </c>
      <c r="B10368" s="47">
        <v>1607.0</v>
      </c>
      <c r="C10368" s="172">
        <v>0.0</v>
      </c>
    </row>
    <row r="10369">
      <c r="A10369" s="47" t="s">
        <v>19</v>
      </c>
      <c r="B10369" s="47">
        <v>1608.0</v>
      </c>
      <c r="C10369" s="172">
        <v>0.0</v>
      </c>
    </row>
    <row r="10370">
      <c r="A10370" s="47" t="s">
        <v>19</v>
      </c>
      <c r="B10370" s="47">
        <v>1609.0</v>
      </c>
      <c r="C10370" s="172">
        <v>0.0</v>
      </c>
    </row>
    <row r="10371">
      <c r="A10371" s="47" t="s">
        <v>19</v>
      </c>
      <c r="B10371" s="47">
        <v>1610.0</v>
      </c>
      <c r="C10371" s="172">
        <v>0.0</v>
      </c>
    </row>
    <row r="10372">
      <c r="A10372" s="47" t="s">
        <v>19</v>
      </c>
      <c r="B10372" s="47">
        <v>1611.0</v>
      </c>
      <c r="C10372" s="172">
        <v>0.0</v>
      </c>
    </row>
    <row r="10373">
      <c r="A10373" s="47" t="s">
        <v>19</v>
      </c>
      <c r="B10373" s="47">
        <v>1612.0</v>
      </c>
      <c r="C10373" s="172">
        <v>0.0</v>
      </c>
    </row>
    <row r="10374">
      <c r="A10374" s="47" t="s">
        <v>19</v>
      </c>
      <c r="B10374" s="47">
        <v>1613.0</v>
      </c>
      <c r="C10374" s="172">
        <v>0.0</v>
      </c>
    </row>
    <row r="10375">
      <c r="A10375" s="47" t="s">
        <v>19</v>
      </c>
      <c r="B10375" s="47">
        <v>1614.0</v>
      </c>
      <c r="C10375" s="172">
        <v>0.0</v>
      </c>
    </row>
    <row r="10376">
      <c r="A10376" s="47" t="s">
        <v>19</v>
      </c>
      <c r="B10376" s="47">
        <v>1615.0</v>
      </c>
      <c r="C10376" s="172">
        <v>0.0</v>
      </c>
    </row>
    <row r="10377">
      <c r="A10377" s="47" t="s">
        <v>19</v>
      </c>
      <c r="B10377" s="47">
        <v>1616.0</v>
      </c>
      <c r="C10377" s="172">
        <v>0.051</v>
      </c>
    </row>
    <row r="10378">
      <c r="A10378" s="47" t="s">
        <v>19</v>
      </c>
      <c r="B10378" s="47">
        <v>1617.0</v>
      </c>
      <c r="C10378" s="172">
        <v>0.10965</v>
      </c>
    </row>
    <row r="10379">
      <c r="A10379" s="47" t="s">
        <v>19</v>
      </c>
      <c r="B10379" s="47">
        <v>1618.0</v>
      </c>
      <c r="C10379" s="172">
        <v>0.2652</v>
      </c>
    </row>
    <row r="10380">
      <c r="A10380" s="47" t="s">
        <v>19</v>
      </c>
      <c r="B10380" s="47">
        <v>1619.0</v>
      </c>
      <c r="C10380" s="172">
        <v>0.4352</v>
      </c>
    </row>
    <row r="10381">
      <c r="A10381" s="47" t="s">
        <v>19</v>
      </c>
      <c r="B10381" s="47">
        <v>1620.0</v>
      </c>
      <c r="C10381" s="172">
        <v>0.41819999999999996</v>
      </c>
    </row>
    <row r="10382">
      <c r="A10382" s="47" t="s">
        <v>19</v>
      </c>
      <c r="B10382" s="47">
        <v>1621.0</v>
      </c>
      <c r="C10382" s="172">
        <v>0.5542</v>
      </c>
    </row>
    <row r="10383">
      <c r="A10383" s="47" t="s">
        <v>19</v>
      </c>
      <c r="B10383" s="47">
        <v>1622.0</v>
      </c>
      <c r="C10383" s="172">
        <v>0.56185</v>
      </c>
    </row>
    <row r="10384">
      <c r="A10384" s="47" t="s">
        <v>19</v>
      </c>
      <c r="B10384" s="47">
        <v>1623.0</v>
      </c>
      <c r="C10384" s="172">
        <v>0.4165</v>
      </c>
    </row>
    <row r="10385">
      <c r="A10385" s="47" t="s">
        <v>19</v>
      </c>
      <c r="B10385" s="47">
        <v>1624.0</v>
      </c>
      <c r="C10385" s="172">
        <v>0.30174999999999996</v>
      </c>
    </row>
    <row r="10386">
      <c r="A10386" s="47" t="s">
        <v>19</v>
      </c>
      <c r="B10386" s="47">
        <v>1625.0</v>
      </c>
      <c r="C10386" s="172">
        <v>0.20315</v>
      </c>
    </row>
    <row r="10387">
      <c r="A10387" s="47" t="s">
        <v>19</v>
      </c>
      <c r="B10387" s="47">
        <v>1626.0</v>
      </c>
      <c r="C10387" s="172">
        <v>0.029750000000000002</v>
      </c>
    </row>
    <row r="10388">
      <c r="A10388" s="47" t="s">
        <v>19</v>
      </c>
      <c r="B10388" s="47">
        <v>1627.0</v>
      </c>
      <c r="C10388" s="172">
        <v>0.0</v>
      </c>
    </row>
    <row r="10389">
      <c r="A10389" s="47" t="s">
        <v>19</v>
      </c>
      <c r="B10389" s="47">
        <v>1628.0</v>
      </c>
      <c r="C10389" s="172">
        <v>0.0</v>
      </c>
    </row>
    <row r="10390">
      <c r="A10390" s="47" t="s">
        <v>19</v>
      </c>
      <c r="B10390" s="47">
        <v>1629.0</v>
      </c>
      <c r="C10390" s="172">
        <v>0.0</v>
      </c>
    </row>
    <row r="10391">
      <c r="A10391" s="47" t="s">
        <v>19</v>
      </c>
      <c r="B10391" s="47">
        <v>1630.0</v>
      </c>
      <c r="C10391" s="172">
        <v>0.0</v>
      </c>
    </row>
    <row r="10392">
      <c r="A10392" s="47" t="s">
        <v>19</v>
      </c>
      <c r="B10392" s="47">
        <v>1631.0</v>
      </c>
      <c r="C10392" s="172">
        <v>0.0</v>
      </c>
    </row>
    <row r="10393">
      <c r="A10393" s="47" t="s">
        <v>19</v>
      </c>
      <c r="B10393" s="47">
        <v>1632.0</v>
      </c>
      <c r="C10393" s="172">
        <v>0.0</v>
      </c>
    </row>
    <row r="10394">
      <c r="A10394" s="47" t="s">
        <v>19</v>
      </c>
      <c r="B10394" s="47">
        <v>1633.0</v>
      </c>
      <c r="C10394" s="172">
        <v>0.0</v>
      </c>
    </row>
    <row r="10395">
      <c r="A10395" s="47" t="s">
        <v>19</v>
      </c>
      <c r="B10395" s="47">
        <v>1634.0</v>
      </c>
      <c r="C10395" s="172">
        <v>0.0</v>
      </c>
    </row>
    <row r="10396">
      <c r="A10396" s="47" t="s">
        <v>19</v>
      </c>
      <c r="B10396" s="47">
        <v>1635.0</v>
      </c>
      <c r="C10396" s="172">
        <v>0.0</v>
      </c>
    </row>
    <row r="10397">
      <c r="A10397" s="47" t="s">
        <v>19</v>
      </c>
      <c r="B10397" s="47">
        <v>1636.0</v>
      </c>
      <c r="C10397" s="172">
        <v>0.0</v>
      </c>
    </row>
    <row r="10398">
      <c r="A10398" s="47" t="s">
        <v>19</v>
      </c>
      <c r="B10398" s="47">
        <v>1637.0</v>
      </c>
      <c r="C10398" s="172">
        <v>0.0</v>
      </c>
    </row>
    <row r="10399">
      <c r="A10399" s="47" t="s">
        <v>19</v>
      </c>
      <c r="B10399" s="47">
        <v>1638.0</v>
      </c>
      <c r="C10399" s="172">
        <v>0.0</v>
      </c>
    </row>
    <row r="10400">
      <c r="A10400" s="47" t="s">
        <v>19</v>
      </c>
      <c r="B10400" s="47">
        <v>1639.0</v>
      </c>
      <c r="C10400" s="172">
        <v>0.0</v>
      </c>
    </row>
    <row r="10401">
      <c r="A10401" s="47" t="s">
        <v>19</v>
      </c>
      <c r="B10401" s="47">
        <v>1640.0</v>
      </c>
      <c r="C10401" s="172">
        <v>0.1377</v>
      </c>
    </row>
    <row r="10402">
      <c r="A10402" s="47" t="s">
        <v>19</v>
      </c>
      <c r="B10402" s="47">
        <v>1641.0</v>
      </c>
      <c r="C10402" s="172">
        <v>0.29664999999999997</v>
      </c>
    </row>
    <row r="10403">
      <c r="A10403" s="47" t="s">
        <v>19</v>
      </c>
      <c r="B10403" s="47">
        <v>1642.0</v>
      </c>
      <c r="C10403" s="172">
        <v>0.44455</v>
      </c>
    </row>
    <row r="10404">
      <c r="A10404" s="47" t="s">
        <v>19</v>
      </c>
      <c r="B10404" s="47">
        <v>1643.0</v>
      </c>
      <c r="C10404" s="172">
        <v>0.5474</v>
      </c>
    </row>
    <row r="10405">
      <c r="A10405" s="47" t="s">
        <v>19</v>
      </c>
      <c r="B10405" s="47">
        <v>1644.0</v>
      </c>
      <c r="C10405" s="172">
        <v>0.6306999999999999</v>
      </c>
    </row>
    <row r="10406">
      <c r="A10406" s="47" t="s">
        <v>19</v>
      </c>
      <c r="B10406" s="47">
        <v>1645.0</v>
      </c>
      <c r="C10406" s="172">
        <v>0.6443</v>
      </c>
    </row>
    <row r="10407">
      <c r="A10407" s="47" t="s">
        <v>19</v>
      </c>
      <c r="B10407" s="47">
        <v>1646.0</v>
      </c>
      <c r="C10407" s="172">
        <v>0.6069</v>
      </c>
    </row>
    <row r="10408">
      <c r="A10408" s="47" t="s">
        <v>19</v>
      </c>
      <c r="B10408" s="47">
        <v>1647.0</v>
      </c>
      <c r="C10408" s="172">
        <v>0.5167999999999999</v>
      </c>
    </row>
    <row r="10409">
      <c r="A10409" s="47" t="s">
        <v>19</v>
      </c>
      <c r="B10409" s="47">
        <v>1648.0</v>
      </c>
      <c r="C10409" s="172">
        <v>0.3791</v>
      </c>
    </row>
    <row r="10410">
      <c r="A10410" s="47" t="s">
        <v>19</v>
      </c>
      <c r="B10410" s="47">
        <v>1649.0</v>
      </c>
      <c r="C10410" s="172">
        <v>0.2278</v>
      </c>
    </row>
    <row r="10411">
      <c r="A10411" s="47" t="s">
        <v>19</v>
      </c>
      <c r="B10411" s="47">
        <v>1650.0</v>
      </c>
      <c r="C10411" s="172">
        <v>0.030599999999999995</v>
      </c>
    </row>
    <row r="10412">
      <c r="A10412" s="47" t="s">
        <v>19</v>
      </c>
      <c r="B10412" s="47">
        <v>1651.0</v>
      </c>
      <c r="C10412" s="172">
        <v>0.0</v>
      </c>
    </row>
    <row r="10413">
      <c r="A10413" s="47" t="s">
        <v>19</v>
      </c>
      <c r="B10413" s="47">
        <v>1652.0</v>
      </c>
      <c r="C10413" s="172">
        <v>0.0</v>
      </c>
    </row>
    <row r="10414">
      <c r="A10414" s="47" t="s">
        <v>19</v>
      </c>
      <c r="B10414" s="47">
        <v>1653.0</v>
      </c>
      <c r="C10414" s="172">
        <v>0.0</v>
      </c>
    </row>
    <row r="10415">
      <c r="A10415" s="47" t="s">
        <v>19</v>
      </c>
      <c r="B10415" s="47">
        <v>1654.0</v>
      </c>
      <c r="C10415" s="172">
        <v>0.0</v>
      </c>
    </row>
    <row r="10416">
      <c r="A10416" s="47" t="s">
        <v>19</v>
      </c>
      <c r="B10416" s="47">
        <v>1655.0</v>
      </c>
      <c r="C10416" s="172">
        <v>0.0</v>
      </c>
    </row>
    <row r="10417">
      <c r="A10417" s="47" t="s">
        <v>19</v>
      </c>
      <c r="B10417" s="47">
        <v>1656.0</v>
      </c>
      <c r="C10417" s="172">
        <v>0.0</v>
      </c>
    </row>
    <row r="10418">
      <c r="A10418" s="47" t="s">
        <v>19</v>
      </c>
      <c r="B10418" s="47">
        <v>1657.0</v>
      </c>
      <c r="C10418" s="172">
        <v>0.0</v>
      </c>
    </row>
    <row r="10419">
      <c r="A10419" s="47" t="s">
        <v>19</v>
      </c>
      <c r="B10419" s="47">
        <v>1658.0</v>
      </c>
      <c r="C10419" s="172">
        <v>0.0</v>
      </c>
    </row>
    <row r="10420">
      <c r="A10420" s="47" t="s">
        <v>19</v>
      </c>
      <c r="B10420" s="47">
        <v>1659.0</v>
      </c>
      <c r="C10420" s="172">
        <v>0.0</v>
      </c>
    </row>
    <row r="10421">
      <c r="A10421" s="47" t="s">
        <v>19</v>
      </c>
      <c r="B10421" s="47">
        <v>1660.0</v>
      </c>
      <c r="C10421" s="172">
        <v>0.0</v>
      </c>
    </row>
    <row r="10422">
      <c r="A10422" s="47" t="s">
        <v>19</v>
      </c>
      <c r="B10422" s="47">
        <v>1661.0</v>
      </c>
      <c r="C10422" s="172">
        <v>0.0</v>
      </c>
    </row>
    <row r="10423">
      <c r="A10423" s="47" t="s">
        <v>19</v>
      </c>
      <c r="B10423" s="47">
        <v>1662.0</v>
      </c>
      <c r="C10423" s="172">
        <v>0.0</v>
      </c>
    </row>
    <row r="10424">
      <c r="A10424" s="47" t="s">
        <v>19</v>
      </c>
      <c r="B10424" s="47">
        <v>1663.0</v>
      </c>
      <c r="C10424" s="172">
        <v>0.0</v>
      </c>
    </row>
    <row r="10425">
      <c r="A10425" s="47" t="s">
        <v>19</v>
      </c>
      <c r="B10425" s="47">
        <v>1664.0</v>
      </c>
      <c r="C10425" s="172">
        <v>0.13855</v>
      </c>
    </row>
    <row r="10426">
      <c r="A10426" s="47" t="s">
        <v>19</v>
      </c>
      <c r="B10426" s="47">
        <v>1665.0</v>
      </c>
      <c r="C10426" s="172">
        <v>0.28900000000000003</v>
      </c>
    </row>
    <row r="10427">
      <c r="A10427" s="47" t="s">
        <v>19</v>
      </c>
      <c r="B10427" s="47">
        <v>1666.0</v>
      </c>
      <c r="C10427" s="172">
        <v>0.22695</v>
      </c>
    </row>
    <row r="10428">
      <c r="A10428" s="47" t="s">
        <v>19</v>
      </c>
      <c r="B10428" s="47">
        <v>1667.0</v>
      </c>
      <c r="C10428" s="172">
        <v>0.35019999999999996</v>
      </c>
    </row>
    <row r="10429">
      <c r="A10429" s="47" t="s">
        <v>19</v>
      </c>
      <c r="B10429" s="47">
        <v>1668.0</v>
      </c>
      <c r="C10429" s="172">
        <v>0.4641</v>
      </c>
    </row>
    <row r="10430">
      <c r="A10430" s="47" t="s">
        <v>19</v>
      </c>
      <c r="B10430" s="47">
        <v>1669.0</v>
      </c>
      <c r="C10430" s="172">
        <v>0.58225</v>
      </c>
    </row>
    <row r="10431">
      <c r="A10431" s="47" t="s">
        <v>19</v>
      </c>
      <c r="B10431" s="47">
        <v>1670.0</v>
      </c>
      <c r="C10431" s="172">
        <v>0.4947</v>
      </c>
    </row>
    <row r="10432">
      <c r="A10432" s="47" t="s">
        <v>19</v>
      </c>
      <c r="B10432" s="47">
        <v>1671.0</v>
      </c>
      <c r="C10432" s="172">
        <v>0.47090000000000004</v>
      </c>
    </row>
    <row r="10433">
      <c r="A10433" s="47" t="s">
        <v>19</v>
      </c>
      <c r="B10433" s="47">
        <v>1672.0</v>
      </c>
      <c r="C10433" s="172">
        <v>0.357</v>
      </c>
    </row>
    <row r="10434">
      <c r="A10434" s="47" t="s">
        <v>19</v>
      </c>
      <c r="B10434" s="47">
        <v>1673.0</v>
      </c>
      <c r="C10434" s="172">
        <v>0.18359999999999999</v>
      </c>
    </row>
    <row r="10435">
      <c r="A10435" s="47" t="s">
        <v>19</v>
      </c>
      <c r="B10435" s="47">
        <v>1674.0</v>
      </c>
      <c r="C10435" s="172">
        <v>0.034</v>
      </c>
    </row>
    <row r="10436">
      <c r="A10436" s="47" t="s">
        <v>19</v>
      </c>
      <c r="B10436" s="47">
        <v>1675.0</v>
      </c>
      <c r="C10436" s="172">
        <v>0.0</v>
      </c>
    </row>
    <row r="10437">
      <c r="A10437" s="47" t="s">
        <v>19</v>
      </c>
      <c r="B10437" s="47">
        <v>1676.0</v>
      </c>
      <c r="C10437" s="172">
        <v>0.0</v>
      </c>
    </row>
    <row r="10438">
      <c r="A10438" s="47" t="s">
        <v>19</v>
      </c>
      <c r="B10438" s="47">
        <v>1677.0</v>
      </c>
      <c r="C10438" s="172">
        <v>0.0</v>
      </c>
    </row>
    <row r="10439">
      <c r="A10439" s="47" t="s">
        <v>19</v>
      </c>
      <c r="B10439" s="47">
        <v>1678.0</v>
      </c>
      <c r="C10439" s="172">
        <v>0.0</v>
      </c>
    </row>
    <row r="10440">
      <c r="A10440" s="47" t="s">
        <v>19</v>
      </c>
      <c r="B10440" s="47">
        <v>1679.0</v>
      </c>
      <c r="C10440" s="172">
        <v>0.0</v>
      </c>
    </row>
    <row r="10441">
      <c r="A10441" s="47" t="s">
        <v>19</v>
      </c>
      <c r="B10441" s="47">
        <v>1680.0</v>
      </c>
      <c r="C10441" s="172">
        <v>0.0</v>
      </c>
    </row>
    <row r="10442">
      <c r="A10442" s="47" t="s">
        <v>19</v>
      </c>
      <c r="B10442" s="47">
        <v>1681.0</v>
      </c>
      <c r="C10442" s="172">
        <v>0.0</v>
      </c>
    </row>
    <row r="10443">
      <c r="A10443" s="47" t="s">
        <v>19</v>
      </c>
      <c r="B10443" s="47">
        <v>1682.0</v>
      </c>
      <c r="C10443" s="172">
        <v>0.0</v>
      </c>
    </row>
    <row r="10444">
      <c r="A10444" s="47" t="s">
        <v>19</v>
      </c>
      <c r="B10444" s="47">
        <v>1683.0</v>
      </c>
      <c r="C10444" s="172">
        <v>0.0</v>
      </c>
    </row>
    <row r="10445">
      <c r="A10445" s="47" t="s">
        <v>19</v>
      </c>
      <c r="B10445" s="47">
        <v>1684.0</v>
      </c>
      <c r="C10445" s="172">
        <v>0.0</v>
      </c>
    </row>
    <row r="10446">
      <c r="A10446" s="47" t="s">
        <v>19</v>
      </c>
      <c r="B10446" s="47">
        <v>1685.0</v>
      </c>
      <c r="C10446" s="172">
        <v>0.0</v>
      </c>
    </row>
    <row r="10447">
      <c r="A10447" s="47" t="s">
        <v>19</v>
      </c>
      <c r="B10447" s="47">
        <v>1686.0</v>
      </c>
      <c r="C10447" s="172">
        <v>0.0</v>
      </c>
    </row>
    <row r="10448">
      <c r="A10448" s="47" t="s">
        <v>19</v>
      </c>
      <c r="B10448" s="47">
        <v>1687.0</v>
      </c>
      <c r="C10448" s="172">
        <v>0.0</v>
      </c>
    </row>
    <row r="10449">
      <c r="A10449" s="47" t="s">
        <v>19</v>
      </c>
      <c r="B10449" s="47">
        <v>1688.0</v>
      </c>
      <c r="C10449" s="172">
        <v>0.10285</v>
      </c>
    </row>
    <row r="10450">
      <c r="A10450" s="47" t="s">
        <v>19</v>
      </c>
      <c r="B10450" s="47">
        <v>1689.0</v>
      </c>
      <c r="C10450" s="172">
        <v>0.2074</v>
      </c>
    </row>
    <row r="10451">
      <c r="A10451" s="47" t="s">
        <v>19</v>
      </c>
      <c r="B10451" s="47">
        <v>1690.0</v>
      </c>
      <c r="C10451" s="172">
        <v>0.2788</v>
      </c>
    </row>
    <row r="10452">
      <c r="A10452" s="47" t="s">
        <v>19</v>
      </c>
      <c r="B10452" s="47">
        <v>1691.0</v>
      </c>
      <c r="C10452" s="172">
        <v>0.34425</v>
      </c>
    </row>
    <row r="10453">
      <c r="A10453" s="47" t="s">
        <v>19</v>
      </c>
      <c r="B10453" s="47">
        <v>1692.0</v>
      </c>
      <c r="C10453" s="172">
        <v>0.35019999999999996</v>
      </c>
    </row>
    <row r="10454">
      <c r="A10454" s="47" t="s">
        <v>19</v>
      </c>
      <c r="B10454" s="47">
        <v>1693.0</v>
      </c>
      <c r="C10454" s="172">
        <v>0.24904999999999997</v>
      </c>
    </row>
    <row r="10455">
      <c r="A10455" s="47" t="s">
        <v>19</v>
      </c>
      <c r="B10455" s="47">
        <v>1694.0</v>
      </c>
      <c r="C10455" s="172">
        <v>0.13855</v>
      </c>
    </row>
    <row r="10456">
      <c r="A10456" s="47" t="s">
        <v>19</v>
      </c>
      <c r="B10456" s="47">
        <v>1695.0</v>
      </c>
      <c r="C10456" s="172">
        <v>0.09519999999999999</v>
      </c>
    </row>
    <row r="10457">
      <c r="A10457" s="47" t="s">
        <v>19</v>
      </c>
      <c r="B10457" s="47">
        <v>1696.0</v>
      </c>
      <c r="C10457" s="172">
        <v>0.24139999999999998</v>
      </c>
    </row>
    <row r="10458">
      <c r="A10458" s="47" t="s">
        <v>19</v>
      </c>
      <c r="B10458" s="47">
        <v>1697.0</v>
      </c>
      <c r="C10458" s="172">
        <v>0.15385</v>
      </c>
    </row>
    <row r="10459">
      <c r="A10459" s="47" t="s">
        <v>19</v>
      </c>
      <c r="B10459" s="47">
        <v>1698.0</v>
      </c>
      <c r="C10459" s="172">
        <v>0.034</v>
      </c>
    </row>
    <row r="10460">
      <c r="A10460" s="47" t="s">
        <v>19</v>
      </c>
      <c r="B10460" s="47">
        <v>1699.0</v>
      </c>
      <c r="C10460" s="172">
        <v>0.0</v>
      </c>
    </row>
    <row r="10461">
      <c r="A10461" s="47" t="s">
        <v>19</v>
      </c>
      <c r="B10461" s="47">
        <v>1700.0</v>
      </c>
      <c r="C10461" s="172">
        <v>0.0</v>
      </c>
    </row>
    <row r="10462">
      <c r="A10462" s="47" t="s">
        <v>19</v>
      </c>
      <c r="B10462" s="47">
        <v>1701.0</v>
      </c>
      <c r="C10462" s="172">
        <v>0.0</v>
      </c>
    </row>
    <row r="10463">
      <c r="A10463" s="47" t="s">
        <v>19</v>
      </c>
      <c r="B10463" s="47">
        <v>1702.0</v>
      </c>
      <c r="C10463" s="172">
        <v>0.0</v>
      </c>
    </row>
    <row r="10464">
      <c r="A10464" s="47" t="s">
        <v>19</v>
      </c>
      <c r="B10464" s="47">
        <v>1703.0</v>
      </c>
      <c r="C10464" s="172">
        <v>0.0</v>
      </c>
    </row>
    <row r="10465">
      <c r="A10465" s="47" t="s">
        <v>19</v>
      </c>
      <c r="B10465" s="47">
        <v>1704.0</v>
      </c>
      <c r="C10465" s="172">
        <v>0.0</v>
      </c>
    </row>
    <row r="10466">
      <c r="A10466" s="47" t="s">
        <v>19</v>
      </c>
      <c r="B10466" s="47">
        <v>1705.0</v>
      </c>
      <c r="C10466" s="172">
        <v>0.0</v>
      </c>
    </row>
    <row r="10467">
      <c r="A10467" s="47" t="s">
        <v>19</v>
      </c>
      <c r="B10467" s="47">
        <v>1706.0</v>
      </c>
      <c r="C10467" s="172">
        <v>0.0</v>
      </c>
    </row>
    <row r="10468">
      <c r="A10468" s="47" t="s">
        <v>19</v>
      </c>
      <c r="B10468" s="47">
        <v>1707.0</v>
      </c>
      <c r="C10468" s="172">
        <v>0.0</v>
      </c>
    </row>
    <row r="10469">
      <c r="A10469" s="47" t="s">
        <v>19</v>
      </c>
      <c r="B10469" s="47">
        <v>1708.0</v>
      </c>
      <c r="C10469" s="172">
        <v>0.0</v>
      </c>
    </row>
    <row r="10470">
      <c r="A10470" s="47" t="s">
        <v>19</v>
      </c>
      <c r="B10470" s="47">
        <v>1709.0</v>
      </c>
      <c r="C10470" s="172">
        <v>0.0</v>
      </c>
    </row>
    <row r="10471">
      <c r="A10471" s="47" t="s">
        <v>19</v>
      </c>
      <c r="B10471" s="47">
        <v>1710.0</v>
      </c>
      <c r="C10471" s="172">
        <v>0.0</v>
      </c>
    </row>
    <row r="10472">
      <c r="A10472" s="47" t="s">
        <v>19</v>
      </c>
      <c r="B10472" s="47">
        <v>1711.0</v>
      </c>
      <c r="C10472" s="172">
        <v>0.0</v>
      </c>
    </row>
    <row r="10473">
      <c r="A10473" s="47" t="s">
        <v>19</v>
      </c>
      <c r="B10473" s="47">
        <v>1712.0</v>
      </c>
      <c r="C10473" s="172">
        <v>0.14535</v>
      </c>
    </row>
    <row r="10474">
      <c r="A10474" s="47" t="s">
        <v>19</v>
      </c>
      <c r="B10474" s="47">
        <v>1713.0</v>
      </c>
      <c r="C10474" s="172">
        <v>0.3077</v>
      </c>
    </row>
    <row r="10475">
      <c r="A10475" s="47" t="s">
        <v>19</v>
      </c>
      <c r="B10475" s="47">
        <v>1714.0</v>
      </c>
      <c r="C10475" s="172">
        <v>0.4641</v>
      </c>
    </row>
    <row r="10476">
      <c r="A10476" s="47" t="s">
        <v>19</v>
      </c>
      <c r="B10476" s="47">
        <v>1715.0</v>
      </c>
      <c r="C10476" s="172">
        <v>0.5763</v>
      </c>
    </row>
    <row r="10477">
      <c r="A10477" s="47" t="s">
        <v>19</v>
      </c>
      <c r="B10477" s="47">
        <v>1716.0</v>
      </c>
      <c r="C10477" s="172">
        <v>0.64855</v>
      </c>
    </row>
    <row r="10478">
      <c r="A10478" s="47" t="s">
        <v>19</v>
      </c>
      <c r="B10478" s="47">
        <v>1717.0</v>
      </c>
      <c r="C10478" s="172">
        <v>0.6579</v>
      </c>
    </row>
    <row r="10479">
      <c r="A10479" s="47" t="s">
        <v>19</v>
      </c>
      <c r="B10479" s="47">
        <v>1718.0</v>
      </c>
      <c r="C10479" s="172">
        <v>0.6196499999999999</v>
      </c>
    </row>
    <row r="10480">
      <c r="A10480" s="47" t="s">
        <v>19</v>
      </c>
      <c r="B10480" s="47">
        <v>1719.0</v>
      </c>
      <c r="C10480" s="172">
        <v>0.527</v>
      </c>
    </row>
    <row r="10481">
      <c r="A10481" s="47" t="s">
        <v>19</v>
      </c>
      <c r="B10481" s="47">
        <v>1720.0</v>
      </c>
      <c r="C10481" s="172">
        <v>0.3859</v>
      </c>
    </row>
    <row r="10482">
      <c r="A10482" s="47" t="s">
        <v>19</v>
      </c>
      <c r="B10482" s="47">
        <v>1721.0</v>
      </c>
      <c r="C10482" s="172">
        <v>0.22440000000000002</v>
      </c>
    </row>
    <row r="10483">
      <c r="A10483" s="47" t="s">
        <v>19</v>
      </c>
      <c r="B10483" s="47">
        <v>1722.0</v>
      </c>
      <c r="C10483" s="172">
        <v>0.034</v>
      </c>
    </row>
    <row r="10484">
      <c r="A10484" s="47" t="s">
        <v>19</v>
      </c>
      <c r="B10484" s="47">
        <v>1723.0</v>
      </c>
      <c r="C10484" s="172">
        <v>0.0</v>
      </c>
    </row>
    <row r="10485">
      <c r="A10485" s="47" t="s">
        <v>19</v>
      </c>
      <c r="B10485" s="47">
        <v>1724.0</v>
      </c>
      <c r="C10485" s="172">
        <v>0.0</v>
      </c>
    </row>
    <row r="10486">
      <c r="A10486" s="47" t="s">
        <v>19</v>
      </c>
      <c r="B10486" s="47">
        <v>1725.0</v>
      </c>
      <c r="C10486" s="172">
        <v>0.0</v>
      </c>
    </row>
    <row r="10487">
      <c r="A10487" s="47" t="s">
        <v>19</v>
      </c>
      <c r="B10487" s="47">
        <v>1726.0</v>
      </c>
      <c r="C10487" s="172">
        <v>0.0</v>
      </c>
    </row>
    <row r="10488">
      <c r="A10488" s="47" t="s">
        <v>19</v>
      </c>
      <c r="B10488" s="47">
        <v>1727.0</v>
      </c>
      <c r="C10488" s="172">
        <v>0.0</v>
      </c>
    </row>
    <row r="10489">
      <c r="A10489" s="47" t="s">
        <v>19</v>
      </c>
      <c r="B10489" s="47">
        <v>1728.0</v>
      </c>
      <c r="C10489" s="172">
        <v>0.0</v>
      </c>
    </row>
    <row r="10490">
      <c r="A10490" s="47" t="s">
        <v>19</v>
      </c>
      <c r="B10490" s="47">
        <v>1729.0</v>
      </c>
      <c r="C10490" s="172">
        <v>0.0</v>
      </c>
    </row>
    <row r="10491">
      <c r="A10491" s="47" t="s">
        <v>19</v>
      </c>
      <c r="B10491" s="47">
        <v>1730.0</v>
      </c>
      <c r="C10491" s="172">
        <v>0.0</v>
      </c>
    </row>
    <row r="10492">
      <c r="A10492" s="47" t="s">
        <v>19</v>
      </c>
      <c r="B10492" s="47">
        <v>1731.0</v>
      </c>
      <c r="C10492" s="172">
        <v>0.0</v>
      </c>
    </row>
    <row r="10493">
      <c r="A10493" s="47" t="s">
        <v>19</v>
      </c>
      <c r="B10493" s="47">
        <v>1732.0</v>
      </c>
      <c r="C10493" s="172">
        <v>0.0</v>
      </c>
    </row>
    <row r="10494">
      <c r="A10494" s="47" t="s">
        <v>19</v>
      </c>
      <c r="B10494" s="47">
        <v>1733.0</v>
      </c>
      <c r="C10494" s="172">
        <v>0.0</v>
      </c>
    </row>
    <row r="10495">
      <c r="A10495" s="47" t="s">
        <v>19</v>
      </c>
      <c r="B10495" s="47">
        <v>1734.0</v>
      </c>
      <c r="C10495" s="172">
        <v>0.0</v>
      </c>
    </row>
    <row r="10496">
      <c r="A10496" s="47" t="s">
        <v>19</v>
      </c>
      <c r="B10496" s="47">
        <v>1735.0</v>
      </c>
      <c r="C10496" s="172">
        <v>0.0</v>
      </c>
    </row>
    <row r="10497">
      <c r="A10497" s="47" t="s">
        <v>19</v>
      </c>
      <c r="B10497" s="47">
        <v>1736.0</v>
      </c>
      <c r="C10497" s="172">
        <v>0.15555</v>
      </c>
    </row>
    <row r="10498">
      <c r="A10498" s="47" t="s">
        <v>19</v>
      </c>
      <c r="B10498" s="47">
        <v>1737.0</v>
      </c>
      <c r="C10498" s="172">
        <v>0.3179</v>
      </c>
    </row>
    <row r="10499">
      <c r="A10499" s="47" t="s">
        <v>19</v>
      </c>
      <c r="B10499" s="47">
        <v>1738.0</v>
      </c>
      <c r="C10499" s="172">
        <v>0.4522</v>
      </c>
    </row>
    <row r="10500">
      <c r="A10500" s="47" t="s">
        <v>19</v>
      </c>
      <c r="B10500" s="47">
        <v>1739.0</v>
      </c>
      <c r="C10500" s="172">
        <v>0.55165</v>
      </c>
    </row>
    <row r="10501">
      <c r="A10501" s="47" t="s">
        <v>19</v>
      </c>
      <c r="B10501" s="47">
        <v>1740.0</v>
      </c>
      <c r="C10501" s="172">
        <v>0.62305</v>
      </c>
    </row>
    <row r="10502">
      <c r="A10502" s="47" t="s">
        <v>19</v>
      </c>
      <c r="B10502" s="47">
        <v>1741.0</v>
      </c>
      <c r="C10502" s="172">
        <v>0.62475</v>
      </c>
    </row>
    <row r="10503">
      <c r="A10503" s="47" t="s">
        <v>19</v>
      </c>
      <c r="B10503" s="47">
        <v>1742.0</v>
      </c>
      <c r="C10503" s="172">
        <v>0.5176499999999999</v>
      </c>
    </row>
    <row r="10504">
      <c r="A10504" s="47" t="s">
        <v>19</v>
      </c>
      <c r="B10504" s="47">
        <v>1743.0</v>
      </c>
      <c r="C10504" s="172">
        <v>0.44625</v>
      </c>
    </row>
    <row r="10505">
      <c r="A10505" s="47" t="s">
        <v>19</v>
      </c>
      <c r="B10505" s="47">
        <v>1744.0</v>
      </c>
      <c r="C10505" s="172">
        <v>0.3655</v>
      </c>
    </row>
    <row r="10506">
      <c r="A10506" s="47" t="s">
        <v>19</v>
      </c>
      <c r="B10506" s="47">
        <v>1745.0</v>
      </c>
      <c r="C10506" s="172">
        <v>0.2227</v>
      </c>
    </row>
    <row r="10507">
      <c r="A10507" s="47" t="s">
        <v>19</v>
      </c>
      <c r="B10507" s="47">
        <v>1746.0</v>
      </c>
      <c r="C10507" s="172">
        <v>0.0357</v>
      </c>
    </row>
    <row r="10508">
      <c r="A10508" s="47" t="s">
        <v>19</v>
      </c>
      <c r="B10508" s="47">
        <v>1747.0</v>
      </c>
      <c r="C10508" s="172">
        <v>0.0</v>
      </c>
    </row>
    <row r="10509">
      <c r="A10509" s="47" t="s">
        <v>19</v>
      </c>
      <c r="B10509" s="47">
        <v>1748.0</v>
      </c>
      <c r="C10509" s="172">
        <v>0.0</v>
      </c>
    </row>
    <row r="10510">
      <c r="A10510" s="47" t="s">
        <v>19</v>
      </c>
      <c r="B10510" s="47">
        <v>1749.0</v>
      </c>
      <c r="C10510" s="172">
        <v>0.0</v>
      </c>
    </row>
    <row r="10511">
      <c r="A10511" s="47" t="s">
        <v>19</v>
      </c>
      <c r="B10511" s="47">
        <v>1750.0</v>
      </c>
      <c r="C10511" s="172">
        <v>0.0</v>
      </c>
    </row>
    <row r="10512">
      <c r="A10512" s="47" t="s">
        <v>19</v>
      </c>
      <c r="B10512" s="47">
        <v>1751.0</v>
      </c>
      <c r="C10512" s="172">
        <v>0.0</v>
      </c>
    </row>
    <row r="10513">
      <c r="A10513" s="47" t="s">
        <v>19</v>
      </c>
      <c r="B10513" s="47">
        <v>1752.0</v>
      </c>
      <c r="C10513" s="172">
        <v>0.0</v>
      </c>
    </row>
    <row r="10514">
      <c r="A10514" s="47" t="s">
        <v>19</v>
      </c>
      <c r="B10514" s="47">
        <v>1753.0</v>
      </c>
      <c r="C10514" s="172">
        <v>0.0</v>
      </c>
    </row>
    <row r="10515">
      <c r="A10515" s="47" t="s">
        <v>19</v>
      </c>
      <c r="B10515" s="47">
        <v>1754.0</v>
      </c>
      <c r="C10515" s="172">
        <v>0.0</v>
      </c>
    </row>
    <row r="10516">
      <c r="A10516" s="47" t="s">
        <v>19</v>
      </c>
      <c r="B10516" s="47">
        <v>1755.0</v>
      </c>
      <c r="C10516" s="172">
        <v>0.0</v>
      </c>
    </row>
    <row r="10517">
      <c r="A10517" s="47" t="s">
        <v>19</v>
      </c>
      <c r="B10517" s="47">
        <v>1756.0</v>
      </c>
      <c r="C10517" s="172">
        <v>0.0</v>
      </c>
    </row>
    <row r="10518">
      <c r="A10518" s="47" t="s">
        <v>19</v>
      </c>
      <c r="B10518" s="47">
        <v>1757.0</v>
      </c>
      <c r="C10518" s="172">
        <v>0.0</v>
      </c>
    </row>
    <row r="10519">
      <c r="A10519" s="47" t="s">
        <v>19</v>
      </c>
      <c r="B10519" s="47">
        <v>1758.0</v>
      </c>
      <c r="C10519" s="172">
        <v>0.0</v>
      </c>
    </row>
    <row r="10520">
      <c r="A10520" s="47" t="s">
        <v>19</v>
      </c>
      <c r="B10520" s="47">
        <v>1759.0</v>
      </c>
      <c r="C10520" s="172">
        <v>0.0</v>
      </c>
    </row>
    <row r="10521">
      <c r="A10521" s="47" t="s">
        <v>19</v>
      </c>
      <c r="B10521" s="47">
        <v>1760.0</v>
      </c>
      <c r="C10521" s="172">
        <v>0.1615</v>
      </c>
    </row>
    <row r="10522">
      <c r="A10522" s="47" t="s">
        <v>19</v>
      </c>
      <c r="B10522" s="47">
        <v>1761.0</v>
      </c>
      <c r="C10522" s="172">
        <v>0.3247</v>
      </c>
    </row>
    <row r="10523">
      <c r="A10523" s="47" t="s">
        <v>19</v>
      </c>
      <c r="B10523" s="47">
        <v>1762.0</v>
      </c>
      <c r="C10523" s="172">
        <v>0.47430000000000005</v>
      </c>
    </row>
    <row r="10524">
      <c r="A10524" s="47" t="s">
        <v>19</v>
      </c>
      <c r="B10524" s="47">
        <v>1763.0</v>
      </c>
      <c r="C10524" s="172">
        <v>0.5227499999999999</v>
      </c>
    </row>
    <row r="10525">
      <c r="A10525" s="47" t="s">
        <v>19</v>
      </c>
      <c r="B10525" s="47">
        <v>1764.0</v>
      </c>
      <c r="C10525" s="172">
        <v>0.49554999999999993</v>
      </c>
    </row>
    <row r="10526">
      <c r="A10526" s="47" t="s">
        <v>19</v>
      </c>
      <c r="B10526" s="47">
        <v>1765.0</v>
      </c>
      <c r="C10526" s="172">
        <v>0.6085999999999999</v>
      </c>
    </row>
    <row r="10527">
      <c r="A10527" s="47" t="s">
        <v>19</v>
      </c>
      <c r="B10527" s="47">
        <v>1766.0</v>
      </c>
      <c r="C10527" s="172">
        <v>0.48874999999999996</v>
      </c>
    </row>
    <row r="10528">
      <c r="A10528" s="47" t="s">
        <v>19</v>
      </c>
      <c r="B10528" s="47">
        <v>1767.0</v>
      </c>
      <c r="C10528" s="172">
        <v>0.2363</v>
      </c>
    </row>
    <row r="10529">
      <c r="A10529" s="47" t="s">
        <v>19</v>
      </c>
      <c r="B10529" s="47">
        <v>1768.0</v>
      </c>
      <c r="C10529" s="172">
        <v>0.27965</v>
      </c>
    </row>
    <row r="10530">
      <c r="A10530" s="47" t="s">
        <v>19</v>
      </c>
      <c r="B10530" s="47">
        <v>1769.0</v>
      </c>
      <c r="C10530" s="172">
        <v>0.1581</v>
      </c>
    </row>
    <row r="10531">
      <c r="A10531" s="47" t="s">
        <v>19</v>
      </c>
      <c r="B10531" s="47">
        <v>1770.0</v>
      </c>
      <c r="C10531" s="172">
        <v>0.039099999999999996</v>
      </c>
    </row>
    <row r="10532">
      <c r="A10532" s="47" t="s">
        <v>19</v>
      </c>
      <c r="B10532" s="47">
        <v>1771.0</v>
      </c>
      <c r="C10532" s="172">
        <v>0.0</v>
      </c>
    </row>
    <row r="10533">
      <c r="A10533" s="47" t="s">
        <v>19</v>
      </c>
      <c r="B10533" s="47">
        <v>1772.0</v>
      </c>
      <c r="C10533" s="172">
        <v>0.0</v>
      </c>
    </row>
    <row r="10534">
      <c r="A10534" s="47" t="s">
        <v>19</v>
      </c>
      <c r="B10534" s="47">
        <v>1773.0</v>
      </c>
      <c r="C10534" s="172">
        <v>0.0</v>
      </c>
    </row>
    <row r="10535">
      <c r="A10535" s="47" t="s">
        <v>19</v>
      </c>
      <c r="B10535" s="47">
        <v>1774.0</v>
      </c>
      <c r="C10535" s="172">
        <v>0.0</v>
      </c>
    </row>
    <row r="10536">
      <c r="A10536" s="47" t="s">
        <v>19</v>
      </c>
      <c r="B10536" s="47">
        <v>1775.0</v>
      </c>
      <c r="C10536" s="172">
        <v>0.0</v>
      </c>
    </row>
    <row r="10537">
      <c r="A10537" s="47" t="s">
        <v>19</v>
      </c>
      <c r="B10537" s="47">
        <v>1776.0</v>
      </c>
      <c r="C10537" s="172">
        <v>0.0</v>
      </c>
    </row>
    <row r="10538">
      <c r="A10538" s="47" t="s">
        <v>19</v>
      </c>
      <c r="B10538" s="47">
        <v>1777.0</v>
      </c>
      <c r="C10538" s="172">
        <v>0.0</v>
      </c>
    </row>
    <row r="10539">
      <c r="A10539" s="47" t="s">
        <v>19</v>
      </c>
      <c r="B10539" s="47">
        <v>1778.0</v>
      </c>
      <c r="C10539" s="172">
        <v>0.0</v>
      </c>
    </row>
    <row r="10540">
      <c r="A10540" s="47" t="s">
        <v>19</v>
      </c>
      <c r="B10540" s="47">
        <v>1779.0</v>
      </c>
      <c r="C10540" s="172">
        <v>0.0</v>
      </c>
    </row>
    <row r="10541">
      <c r="A10541" s="47" t="s">
        <v>19</v>
      </c>
      <c r="B10541" s="47">
        <v>1780.0</v>
      </c>
      <c r="C10541" s="172">
        <v>0.0</v>
      </c>
    </row>
    <row r="10542">
      <c r="A10542" s="47" t="s">
        <v>19</v>
      </c>
      <c r="B10542" s="47">
        <v>1781.0</v>
      </c>
      <c r="C10542" s="172">
        <v>0.0</v>
      </c>
    </row>
    <row r="10543">
      <c r="A10543" s="47" t="s">
        <v>19</v>
      </c>
      <c r="B10543" s="47">
        <v>1782.0</v>
      </c>
      <c r="C10543" s="172">
        <v>0.0</v>
      </c>
    </row>
    <row r="10544">
      <c r="A10544" s="47" t="s">
        <v>19</v>
      </c>
      <c r="B10544" s="47">
        <v>1783.0</v>
      </c>
      <c r="C10544" s="172">
        <v>0.0</v>
      </c>
    </row>
    <row r="10545">
      <c r="A10545" s="47" t="s">
        <v>19</v>
      </c>
      <c r="B10545" s="47">
        <v>1784.0</v>
      </c>
      <c r="C10545" s="172">
        <v>0.14789999999999998</v>
      </c>
    </row>
    <row r="10546">
      <c r="A10546" s="47" t="s">
        <v>19</v>
      </c>
      <c r="B10546" s="47">
        <v>1785.0</v>
      </c>
      <c r="C10546" s="172">
        <v>0.31365</v>
      </c>
    </row>
    <row r="10547">
      <c r="A10547" s="47" t="s">
        <v>19</v>
      </c>
      <c r="B10547" s="47">
        <v>1786.0</v>
      </c>
      <c r="C10547" s="172">
        <v>0.4641</v>
      </c>
    </row>
    <row r="10548">
      <c r="A10548" s="47" t="s">
        <v>19</v>
      </c>
      <c r="B10548" s="47">
        <v>1787.0</v>
      </c>
      <c r="C10548" s="172">
        <v>0.5669500000000001</v>
      </c>
    </row>
    <row r="10549">
      <c r="A10549" s="47" t="s">
        <v>19</v>
      </c>
      <c r="B10549" s="47">
        <v>1788.0</v>
      </c>
      <c r="C10549" s="172">
        <v>0.6528</v>
      </c>
    </row>
    <row r="10550">
      <c r="A10550" s="47" t="s">
        <v>19</v>
      </c>
      <c r="B10550" s="47">
        <v>1789.0</v>
      </c>
      <c r="C10550" s="172">
        <v>0.6817</v>
      </c>
    </row>
    <row r="10551">
      <c r="A10551" s="47" t="s">
        <v>19</v>
      </c>
      <c r="B10551" s="47">
        <v>1790.0</v>
      </c>
      <c r="C10551" s="172">
        <v>0.629</v>
      </c>
    </row>
    <row r="10552">
      <c r="A10552" s="47" t="s">
        <v>19</v>
      </c>
      <c r="B10552" s="47">
        <v>1791.0</v>
      </c>
      <c r="C10552" s="172">
        <v>0.5355</v>
      </c>
    </row>
    <row r="10553">
      <c r="A10553" s="47" t="s">
        <v>19</v>
      </c>
      <c r="B10553" s="47">
        <v>1792.0</v>
      </c>
      <c r="C10553" s="172">
        <v>0.39695</v>
      </c>
    </row>
    <row r="10554">
      <c r="A10554" s="47" t="s">
        <v>19</v>
      </c>
      <c r="B10554" s="47">
        <v>1793.0</v>
      </c>
      <c r="C10554" s="172">
        <v>0.2363</v>
      </c>
    </row>
    <row r="10555">
      <c r="A10555" s="47" t="s">
        <v>19</v>
      </c>
      <c r="B10555" s="47">
        <v>1794.0</v>
      </c>
      <c r="C10555" s="172">
        <v>0.0357</v>
      </c>
    </row>
    <row r="10556">
      <c r="A10556" s="47" t="s">
        <v>19</v>
      </c>
      <c r="B10556" s="47">
        <v>1795.0</v>
      </c>
      <c r="C10556" s="172">
        <v>0.0</v>
      </c>
    </row>
    <row r="10557">
      <c r="A10557" s="47" t="s">
        <v>19</v>
      </c>
      <c r="B10557" s="47">
        <v>1796.0</v>
      </c>
      <c r="C10557" s="172">
        <v>0.0</v>
      </c>
    </row>
    <row r="10558">
      <c r="A10558" s="47" t="s">
        <v>19</v>
      </c>
      <c r="B10558" s="47">
        <v>1797.0</v>
      </c>
      <c r="C10558" s="172">
        <v>0.0</v>
      </c>
    </row>
    <row r="10559">
      <c r="A10559" s="47" t="s">
        <v>19</v>
      </c>
      <c r="B10559" s="47">
        <v>1798.0</v>
      </c>
      <c r="C10559" s="172">
        <v>0.0</v>
      </c>
    </row>
    <row r="10560">
      <c r="A10560" s="47" t="s">
        <v>19</v>
      </c>
      <c r="B10560" s="47">
        <v>1799.0</v>
      </c>
      <c r="C10560" s="172">
        <v>0.0</v>
      </c>
    </row>
    <row r="10561">
      <c r="A10561" s="47" t="s">
        <v>19</v>
      </c>
      <c r="B10561" s="47">
        <v>1800.0</v>
      </c>
      <c r="C10561" s="172">
        <v>0.0</v>
      </c>
    </row>
    <row r="10562">
      <c r="A10562" s="47" t="s">
        <v>19</v>
      </c>
      <c r="B10562" s="47">
        <v>1801.0</v>
      </c>
      <c r="C10562" s="172">
        <v>0.0</v>
      </c>
    </row>
    <row r="10563">
      <c r="A10563" s="47" t="s">
        <v>19</v>
      </c>
      <c r="B10563" s="47">
        <v>1802.0</v>
      </c>
      <c r="C10563" s="172">
        <v>0.0</v>
      </c>
    </row>
    <row r="10564">
      <c r="A10564" s="47" t="s">
        <v>19</v>
      </c>
      <c r="B10564" s="47">
        <v>1803.0</v>
      </c>
      <c r="C10564" s="172">
        <v>0.0</v>
      </c>
    </row>
    <row r="10565">
      <c r="A10565" s="47" t="s">
        <v>19</v>
      </c>
      <c r="B10565" s="47">
        <v>1804.0</v>
      </c>
      <c r="C10565" s="172">
        <v>0.0</v>
      </c>
    </row>
    <row r="10566">
      <c r="A10566" s="47" t="s">
        <v>19</v>
      </c>
      <c r="B10566" s="47">
        <v>1805.0</v>
      </c>
      <c r="C10566" s="172">
        <v>0.0</v>
      </c>
    </row>
    <row r="10567">
      <c r="A10567" s="47" t="s">
        <v>19</v>
      </c>
      <c r="B10567" s="47">
        <v>1806.0</v>
      </c>
      <c r="C10567" s="172">
        <v>0.0</v>
      </c>
    </row>
    <row r="10568">
      <c r="A10568" s="47" t="s">
        <v>19</v>
      </c>
      <c r="B10568" s="47">
        <v>1807.0</v>
      </c>
      <c r="C10568" s="172">
        <v>0.009349999999999999</v>
      </c>
    </row>
    <row r="10569">
      <c r="A10569" s="47" t="s">
        <v>19</v>
      </c>
      <c r="B10569" s="47">
        <v>1808.0</v>
      </c>
      <c r="C10569" s="172">
        <v>0.1649</v>
      </c>
    </row>
    <row r="10570">
      <c r="A10570" s="47" t="s">
        <v>19</v>
      </c>
      <c r="B10570" s="47">
        <v>1809.0</v>
      </c>
      <c r="C10570" s="172">
        <v>0.33065</v>
      </c>
    </row>
    <row r="10571">
      <c r="A10571" s="47" t="s">
        <v>19</v>
      </c>
      <c r="B10571" s="47">
        <v>1810.0</v>
      </c>
      <c r="C10571" s="172">
        <v>0.48619999999999997</v>
      </c>
    </row>
    <row r="10572">
      <c r="A10572" s="47" t="s">
        <v>19</v>
      </c>
      <c r="B10572" s="47">
        <v>1811.0</v>
      </c>
      <c r="C10572" s="172">
        <v>0.6018</v>
      </c>
    </row>
    <row r="10573">
      <c r="A10573" s="47" t="s">
        <v>19</v>
      </c>
      <c r="B10573" s="47">
        <v>1812.0</v>
      </c>
      <c r="C10573" s="172">
        <v>0.66725</v>
      </c>
    </row>
    <row r="10574">
      <c r="A10574" s="47" t="s">
        <v>19</v>
      </c>
      <c r="B10574" s="47">
        <v>1813.0</v>
      </c>
      <c r="C10574" s="172">
        <v>0.67575</v>
      </c>
    </row>
    <row r="10575">
      <c r="A10575" s="47" t="s">
        <v>19</v>
      </c>
      <c r="B10575" s="47">
        <v>1814.0</v>
      </c>
      <c r="C10575" s="172">
        <v>0.62985</v>
      </c>
    </row>
    <row r="10576">
      <c r="A10576" s="47" t="s">
        <v>19</v>
      </c>
      <c r="B10576" s="47">
        <v>1815.0</v>
      </c>
      <c r="C10576" s="172">
        <v>0.54485</v>
      </c>
    </row>
    <row r="10577">
      <c r="A10577" s="47" t="s">
        <v>19</v>
      </c>
      <c r="B10577" s="47">
        <v>1816.0</v>
      </c>
      <c r="C10577" s="172">
        <v>0.40035</v>
      </c>
    </row>
    <row r="10578">
      <c r="A10578" s="47" t="s">
        <v>19</v>
      </c>
      <c r="B10578" s="47">
        <v>1817.0</v>
      </c>
      <c r="C10578" s="172">
        <v>0.24224999999999997</v>
      </c>
    </row>
    <row r="10579">
      <c r="A10579" s="47" t="s">
        <v>19</v>
      </c>
      <c r="B10579" s="47">
        <v>1818.0</v>
      </c>
      <c r="C10579" s="172">
        <v>0.03655</v>
      </c>
    </row>
    <row r="10580">
      <c r="A10580" s="47" t="s">
        <v>19</v>
      </c>
      <c r="B10580" s="47">
        <v>1819.0</v>
      </c>
      <c r="C10580" s="172">
        <v>0.0</v>
      </c>
    </row>
    <row r="10581">
      <c r="A10581" s="47" t="s">
        <v>19</v>
      </c>
      <c r="B10581" s="47">
        <v>1820.0</v>
      </c>
      <c r="C10581" s="172">
        <v>0.0</v>
      </c>
    </row>
    <row r="10582">
      <c r="A10582" s="47" t="s">
        <v>19</v>
      </c>
      <c r="B10582" s="47">
        <v>1821.0</v>
      </c>
      <c r="C10582" s="172">
        <v>0.0</v>
      </c>
    </row>
    <row r="10583">
      <c r="A10583" s="47" t="s">
        <v>19</v>
      </c>
      <c r="B10583" s="47">
        <v>1822.0</v>
      </c>
      <c r="C10583" s="172">
        <v>0.0</v>
      </c>
    </row>
    <row r="10584">
      <c r="A10584" s="47" t="s">
        <v>19</v>
      </c>
      <c r="B10584" s="47">
        <v>1823.0</v>
      </c>
      <c r="C10584" s="172">
        <v>0.0</v>
      </c>
    </row>
    <row r="10585">
      <c r="A10585" s="47" t="s">
        <v>19</v>
      </c>
      <c r="B10585" s="47">
        <v>1824.0</v>
      </c>
      <c r="C10585" s="172">
        <v>0.0</v>
      </c>
    </row>
    <row r="10586">
      <c r="A10586" s="47" t="s">
        <v>19</v>
      </c>
      <c r="B10586" s="47">
        <v>1825.0</v>
      </c>
      <c r="C10586" s="172">
        <v>0.0</v>
      </c>
    </row>
    <row r="10587">
      <c r="A10587" s="47" t="s">
        <v>19</v>
      </c>
      <c r="B10587" s="47">
        <v>1826.0</v>
      </c>
      <c r="C10587" s="172">
        <v>0.0</v>
      </c>
    </row>
    <row r="10588">
      <c r="A10588" s="47" t="s">
        <v>19</v>
      </c>
      <c r="B10588" s="47">
        <v>1827.0</v>
      </c>
      <c r="C10588" s="172">
        <v>0.0</v>
      </c>
    </row>
    <row r="10589">
      <c r="A10589" s="47" t="s">
        <v>19</v>
      </c>
      <c r="B10589" s="47">
        <v>1828.0</v>
      </c>
      <c r="C10589" s="172">
        <v>0.0</v>
      </c>
    </row>
    <row r="10590">
      <c r="A10590" s="47" t="s">
        <v>19</v>
      </c>
      <c r="B10590" s="47">
        <v>1829.0</v>
      </c>
      <c r="C10590" s="172">
        <v>0.0</v>
      </c>
    </row>
    <row r="10591">
      <c r="A10591" s="47" t="s">
        <v>19</v>
      </c>
      <c r="B10591" s="47">
        <v>1830.0</v>
      </c>
      <c r="C10591" s="172">
        <v>0.0</v>
      </c>
    </row>
    <row r="10592">
      <c r="A10592" s="47" t="s">
        <v>19</v>
      </c>
      <c r="B10592" s="47">
        <v>1831.0</v>
      </c>
      <c r="C10592" s="172">
        <v>0.01275</v>
      </c>
    </row>
    <row r="10593">
      <c r="A10593" s="47" t="s">
        <v>19</v>
      </c>
      <c r="B10593" s="47">
        <v>1832.0</v>
      </c>
      <c r="C10593" s="172">
        <v>0.11900000000000001</v>
      </c>
    </row>
    <row r="10594">
      <c r="A10594" s="47" t="s">
        <v>19</v>
      </c>
      <c r="B10594" s="47">
        <v>1833.0</v>
      </c>
      <c r="C10594" s="172">
        <v>0.1037</v>
      </c>
    </row>
    <row r="10595">
      <c r="A10595" s="47" t="s">
        <v>19</v>
      </c>
      <c r="B10595" s="47">
        <v>1834.0</v>
      </c>
      <c r="C10595" s="172">
        <v>0.09265</v>
      </c>
    </row>
    <row r="10596">
      <c r="A10596" s="47" t="s">
        <v>19</v>
      </c>
      <c r="B10596" s="47">
        <v>1835.0</v>
      </c>
      <c r="C10596" s="172">
        <v>0.07055</v>
      </c>
    </row>
    <row r="10597">
      <c r="A10597" s="47" t="s">
        <v>19</v>
      </c>
      <c r="B10597" s="47">
        <v>1836.0</v>
      </c>
      <c r="C10597" s="172">
        <v>0.059500000000000004</v>
      </c>
    </row>
    <row r="10598">
      <c r="A10598" s="47" t="s">
        <v>19</v>
      </c>
      <c r="B10598" s="47">
        <v>1837.0</v>
      </c>
      <c r="C10598" s="172">
        <v>0.060349999999999994</v>
      </c>
    </row>
    <row r="10599">
      <c r="A10599" s="47" t="s">
        <v>19</v>
      </c>
      <c r="B10599" s="47">
        <v>1838.0</v>
      </c>
      <c r="C10599" s="172">
        <v>0.0731</v>
      </c>
    </row>
    <row r="10600">
      <c r="A10600" s="47" t="s">
        <v>19</v>
      </c>
      <c r="B10600" s="47">
        <v>1839.0</v>
      </c>
      <c r="C10600" s="172">
        <v>0.31705</v>
      </c>
    </row>
    <row r="10601">
      <c r="A10601" s="47" t="s">
        <v>19</v>
      </c>
      <c r="B10601" s="47">
        <v>1840.0</v>
      </c>
      <c r="C10601" s="172">
        <v>0.2635</v>
      </c>
    </row>
    <row r="10602">
      <c r="A10602" s="47" t="s">
        <v>19</v>
      </c>
      <c r="B10602" s="47">
        <v>1841.0</v>
      </c>
      <c r="C10602" s="172">
        <v>0.11984999999999998</v>
      </c>
    </row>
    <row r="10603">
      <c r="A10603" s="47" t="s">
        <v>19</v>
      </c>
      <c r="B10603" s="47">
        <v>1842.0</v>
      </c>
      <c r="C10603" s="172">
        <v>0.04165</v>
      </c>
    </row>
    <row r="10604">
      <c r="A10604" s="47" t="s">
        <v>19</v>
      </c>
      <c r="B10604" s="47">
        <v>1843.0</v>
      </c>
      <c r="C10604" s="172">
        <v>0.0</v>
      </c>
    </row>
    <row r="10605">
      <c r="A10605" s="47" t="s">
        <v>19</v>
      </c>
      <c r="B10605" s="47">
        <v>1844.0</v>
      </c>
      <c r="C10605" s="172">
        <v>0.0</v>
      </c>
    </row>
    <row r="10606">
      <c r="A10606" s="47" t="s">
        <v>19</v>
      </c>
      <c r="B10606" s="47">
        <v>1845.0</v>
      </c>
      <c r="C10606" s="172">
        <v>0.0</v>
      </c>
    </row>
    <row r="10607">
      <c r="A10607" s="47" t="s">
        <v>19</v>
      </c>
      <c r="B10607" s="47">
        <v>1846.0</v>
      </c>
      <c r="C10607" s="172">
        <v>0.0</v>
      </c>
    </row>
    <row r="10608">
      <c r="A10608" s="47" t="s">
        <v>19</v>
      </c>
      <c r="B10608" s="47">
        <v>1847.0</v>
      </c>
      <c r="C10608" s="172">
        <v>0.0</v>
      </c>
    </row>
    <row r="10609">
      <c r="A10609" s="47" t="s">
        <v>19</v>
      </c>
      <c r="B10609" s="47">
        <v>1848.0</v>
      </c>
      <c r="C10609" s="172">
        <v>0.0</v>
      </c>
    </row>
    <row r="10610">
      <c r="A10610" s="47" t="s">
        <v>19</v>
      </c>
      <c r="B10610" s="47">
        <v>1849.0</v>
      </c>
      <c r="C10610" s="172">
        <v>0.0</v>
      </c>
    </row>
    <row r="10611">
      <c r="A10611" s="47" t="s">
        <v>19</v>
      </c>
      <c r="B10611" s="47">
        <v>1850.0</v>
      </c>
      <c r="C10611" s="172">
        <v>0.0</v>
      </c>
    </row>
    <row r="10612">
      <c r="A10612" s="47" t="s">
        <v>19</v>
      </c>
      <c r="B10612" s="47">
        <v>1851.0</v>
      </c>
      <c r="C10612" s="172">
        <v>0.0</v>
      </c>
    </row>
    <row r="10613">
      <c r="A10613" s="47" t="s">
        <v>19</v>
      </c>
      <c r="B10613" s="47">
        <v>1852.0</v>
      </c>
      <c r="C10613" s="172">
        <v>0.0</v>
      </c>
    </row>
    <row r="10614">
      <c r="A10614" s="47" t="s">
        <v>19</v>
      </c>
      <c r="B10614" s="47">
        <v>1853.0</v>
      </c>
      <c r="C10614" s="172">
        <v>0.0</v>
      </c>
    </row>
    <row r="10615">
      <c r="A10615" s="47" t="s">
        <v>19</v>
      </c>
      <c r="B10615" s="47">
        <v>1854.0</v>
      </c>
      <c r="C10615" s="172">
        <v>0.0</v>
      </c>
    </row>
    <row r="10616">
      <c r="A10616" s="47" t="s">
        <v>19</v>
      </c>
      <c r="B10616" s="47">
        <v>1855.0</v>
      </c>
      <c r="C10616" s="172">
        <v>0.0136</v>
      </c>
    </row>
    <row r="10617">
      <c r="A10617" s="47" t="s">
        <v>19</v>
      </c>
      <c r="B10617" s="47">
        <v>1856.0</v>
      </c>
      <c r="C10617" s="172">
        <v>0.16745000000000002</v>
      </c>
    </row>
    <row r="10618">
      <c r="A10618" s="47" t="s">
        <v>19</v>
      </c>
      <c r="B10618" s="47">
        <v>1857.0</v>
      </c>
      <c r="C10618" s="172">
        <v>0.35105</v>
      </c>
    </row>
    <row r="10619">
      <c r="A10619" s="47" t="s">
        <v>19</v>
      </c>
      <c r="B10619" s="47">
        <v>1858.0</v>
      </c>
      <c r="C10619" s="172">
        <v>0.46325</v>
      </c>
    </row>
    <row r="10620">
      <c r="A10620" s="47" t="s">
        <v>19</v>
      </c>
      <c r="B10620" s="47">
        <v>1859.0</v>
      </c>
      <c r="C10620" s="172">
        <v>0.6341</v>
      </c>
    </row>
    <row r="10621">
      <c r="A10621" s="47" t="s">
        <v>19</v>
      </c>
      <c r="B10621" s="47">
        <v>1860.0</v>
      </c>
      <c r="C10621" s="172">
        <v>0.6596</v>
      </c>
    </row>
    <row r="10622">
      <c r="A10622" s="47" t="s">
        <v>19</v>
      </c>
      <c r="B10622" s="47">
        <v>1861.0</v>
      </c>
      <c r="C10622" s="172">
        <v>0.48534999999999995</v>
      </c>
    </row>
    <row r="10623">
      <c r="A10623" s="47" t="s">
        <v>19</v>
      </c>
      <c r="B10623" s="47">
        <v>1862.0</v>
      </c>
      <c r="C10623" s="172">
        <v>0.4810999999999999</v>
      </c>
    </row>
    <row r="10624">
      <c r="A10624" s="47" t="s">
        <v>19</v>
      </c>
      <c r="B10624" s="47">
        <v>1863.0</v>
      </c>
      <c r="C10624" s="172">
        <v>0.04845</v>
      </c>
    </row>
    <row r="10625">
      <c r="A10625" s="47" t="s">
        <v>19</v>
      </c>
      <c r="B10625" s="47">
        <v>1864.0</v>
      </c>
      <c r="C10625" s="172">
        <v>0.03655</v>
      </c>
    </row>
    <row r="10626">
      <c r="A10626" s="47" t="s">
        <v>19</v>
      </c>
      <c r="B10626" s="47">
        <v>1865.0</v>
      </c>
      <c r="C10626" s="172">
        <v>0.044199999999999996</v>
      </c>
    </row>
    <row r="10627">
      <c r="A10627" s="47" t="s">
        <v>19</v>
      </c>
      <c r="B10627" s="47">
        <v>1866.0</v>
      </c>
      <c r="C10627" s="172">
        <v>0.030599999999999995</v>
      </c>
    </row>
    <row r="10628">
      <c r="A10628" s="47" t="s">
        <v>19</v>
      </c>
      <c r="B10628" s="47">
        <v>1867.0</v>
      </c>
      <c r="C10628" s="172">
        <v>0.0</v>
      </c>
    </row>
    <row r="10629">
      <c r="A10629" s="47" t="s">
        <v>19</v>
      </c>
      <c r="B10629" s="47">
        <v>1868.0</v>
      </c>
      <c r="C10629" s="172">
        <v>0.0</v>
      </c>
    </row>
    <row r="10630">
      <c r="A10630" s="47" t="s">
        <v>19</v>
      </c>
      <c r="B10630" s="47">
        <v>1869.0</v>
      </c>
      <c r="C10630" s="172">
        <v>0.0</v>
      </c>
    </row>
    <row r="10631">
      <c r="A10631" s="47" t="s">
        <v>19</v>
      </c>
      <c r="B10631" s="47">
        <v>1870.0</v>
      </c>
      <c r="C10631" s="172">
        <v>0.0</v>
      </c>
    </row>
    <row r="10632">
      <c r="A10632" s="47" t="s">
        <v>19</v>
      </c>
      <c r="B10632" s="47">
        <v>1871.0</v>
      </c>
      <c r="C10632" s="172">
        <v>0.0</v>
      </c>
    </row>
    <row r="10633">
      <c r="A10633" s="47" t="s">
        <v>19</v>
      </c>
      <c r="B10633" s="47">
        <v>1872.0</v>
      </c>
      <c r="C10633" s="172">
        <v>0.0</v>
      </c>
    </row>
    <row r="10634">
      <c r="A10634" s="47" t="s">
        <v>19</v>
      </c>
      <c r="B10634" s="47">
        <v>1873.0</v>
      </c>
      <c r="C10634" s="172">
        <v>0.0</v>
      </c>
    </row>
    <row r="10635">
      <c r="A10635" s="47" t="s">
        <v>19</v>
      </c>
      <c r="B10635" s="47">
        <v>1874.0</v>
      </c>
      <c r="C10635" s="172">
        <v>0.0</v>
      </c>
    </row>
    <row r="10636">
      <c r="A10636" s="47" t="s">
        <v>19</v>
      </c>
      <c r="B10636" s="47">
        <v>1875.0</v>
      </c>
      <c r="C10636" s="172">
        <v>0.0</v>
      </c>
    </row>
    <row r="10637">
      <c r="A10637" s="47" t="s">
        <v>19</v>
      </c>
      <c r="B10637" s="47">
        <v>1876.0</v>
      </c>
      <c r="C10637" s="172">
        <v>0.0</v>
      </c>
    </row>
    <row r="10638">
      <c r="A10638" s="47" t="s">
        <v>19</v>
      </c>
      <c r="B10638" s="47">
        <v>1877.0</v>
      </c>
      <c r="C10638" s="172">
        <v>0.0</v>
      </c>
    </row>
    <row r="10639">
      <c r="A10639" s="47" t="s">
        <v>19</v>
      </c>
      <c r="B10639" s="47">
        <v>1878.0</v>
      </c>
      <c r="C10639" s="172">
        <v>0.0</v>
      </c>
    </row>
    <row r="10640">
      <c r="A10640" s="47" t="s">
        <v>19</v>
      </c>
      <c r="B10640" s="47">
        <v>1879.0</v>
      </c>
      <c r="C10640" s="172">
        <v>0.016149999999999998</v>
      </c>
    </row>
    <row r="10641">
      <c r="A10641" s="47" t="s">
        <v>19</v>
      </c>
      <c r="B10641" s="47">
        <v>1880.0</v>
      </c>
      <c r="C10641" s="172">
        <v>0.0901</v>
      </c>
    </row>
    <row r="10642">
      <c r="A10642" s="47" t="s">
        <v>19</v>
      </c>
      <c r="B10642" s="47">
        <v>1881.0</v>
      </c>
      <c r="C10642" s="172">
        <v>0.12069999999999999</v>
      </c>
    </row>
    <row r="10643">
      <c r="A10643" s="47" t="s">
        <v>19</v>
      </c>
      <c r="B10643" s="47">
        <v>1882.0</v>
      </c>
      <c r="C10643" s="172">
        <v>0.18275</v>
      </c>
    </row>
    <row r="10644">
      <c r="A10644" s="47" t="s">
        <v>19</v>
      </c>
      <c r="B10644" s="47">
        <v>1883.0</v>
      </c>
      <c r="C10644" s="172">
        <v>0.20995</v>
      </c>
    </row>
    <row r="10645">
      <c r="A10645" s="47" t="s">
        <v>19</v>
      </c>
      <c r="B10645" s="47">
        <v>1884.0</v>
      </c>
      <c r="C10645" s="172">
        <v>0.08925</v>
      </c>
    </row>
    <row r="10646">
      <c r="A10646" s="47" t="s">
        <v>19</v>
      </c>
      <c r="B10646" s="47">
        <v>1885.0</v>
      </c>
      <c r="C10646" s="172">
        <v>0.2057</v>
      </c>
    </row>
    <row r="10647">
      <c r="A10647" s="47" t="s">
        <v>19</v>
      </c>
      <c r="B10647" s="47">
        <v>1886.0</v>
      </c>
      <c r="C10647" s="172">
        <v>0.3009</v>
      </c>
    </row>
    <row r="10648">
      <c r="A10648" s="47" t="s">
        <v>19</v>
      </c>
      <c r="B10648" s="47">
        <v>1887.0</v>
      </c>
      <c r="C10648" s="172">
        <v>0.3009</v>
      </c>
    </row>
    <row r="10649">
      <c r="A10649" s="47" t="s">
        <v>19</v>
      </c>
      <c r="B10649" s="47">
        <v>1888.0</v>
      </c>
      <c r="C10649" s="172">
        <v>0.1955</v>
      </c>
    </row>
    <row r="10650">
      <c r="A10650" s="47" t="s">
        <v>19</v>
      </c>
      <c r="B10650" s="47">
        <v>1889.0</v>
      </c>
      <c r="C10650" s="172">
        <v>0.19805</v>
      </c>
    </row>
    <row r="10651">
      <c r="A10651" s="47" t="s">
        <v>19</v>
      </c>
      <c r="B10651" s="47">
        <v>1890.0</v>
      </c>
      <c r="C10651" s="172">
        <v>0.029750000000000002</v>
      </c>
    </row>
    <row r="10652">
      <c r="A10652" s="47" t="s">
        <v>19</v>
      </c>
      <c r="B10652" s="47">
        <v>1891.0</v>
      </c>
      <c r="C10652" s="172">
        <v>0.0</v>
      </c>
    </row>
    <row r="10653">
      <c r="A10653" s="47" t="s">
        <v>19</v>
      </c>
      <c r="B10653" s="47">
        <v>1892.0</v>
      </c>
      <c r="C10653" s="172">
        <v>0.0</v>
      </c>
    </row>
    <row r="10654">
      <c r="A10654" s="47" t="s">
        <v>19</v>
      </c>
      <c r="B10654" s="47">
        <v>1893.0</v>
      </c>
      <c r="C10654" s="172">
        <v>0.0</v>
      </c>
    </row>
    <row r="10655">
      <c r="A10655" s="47" t="s">
        <v>19</v>
      </c>
      <c r="B10655" s="47">
        <v>1894.0</v>
      </c>
      <c r="C10655" s="172">
        <v>0.0</v>
      </c>
    </row>
    <row r="10656">
      <c r="A10656" s="47" t="s">
        <v>19</v>
      </c>
      <c r="B10656" s="47">
        <v>1895.0</v>
      </c>
      <c r="C10656" s="172">
        <v>0.0</v>
      </c>
    </row>
    <row r="10657">
      <c r="A10657" s="47" t="s">
        <v>19</v>
      </c>
      <c r="B10657" s="47">
        <v>1896.0</v>
      </c>
      <c r="C10657" s="172">
        <v>0.0</v>
      </c>
    </row>
    <row r="10658">
      <c r="A10658" s="47" t="s">
        <v>19</v>
      </c>
      <c r="B10658" s="47">
        <v>1897.0</v>
      </c>
      <c r="C10658" s="172">
        <v>0.0</v>
      </c>
    </row>
    <row r="10659">
      <c r="A10659" s="47" t="s">
        <v>19</v>
      </c>
      <c r="B10659" s="47">
        <v>1898.0</v>
      </c>
      <c r="C10659" s="172">
        <v>0.0</v>
      </c>
    </row>
    <row r="10660">
      <c r="A10660" s="47" t="s">
        <v>19</v>
      </c>
      <c r="B10660" s="47">
        <v>1899.0</v>
      </c>
      <c r="C10660" s="172">
        <v>0.0</v>
      </c>
    </row>
    <row r="10661">
      <c r="A10661" s="47" t="s">
        <v>19</v>
      </c>
      <c r="B10661" s="47">
        <v>1900.0</v>
      </c>
      <c r="C10661" s="172">
        <v>0.0</v>
      </c>
    </row>
    <row r="10662">
      <c r="A10662" s="47" t="s">
        <v>19</v>
      </c>
      <c r="B10662" s="47">
        <v>1901.0</v>
      </c>
      <c r="C10662" s="172">
        <v>0.0</v>
      </c>
    </row>
    <row r="10663">
      <c r="A10663" s="47" t="s">
        <v>19</v>
      </c>
      <c r="B10663" s="47">
        <v>1902.0</v>
      </c>
      <c r="C10663" s="172">
        <v>0.0</v>
      </c>
    </row>
    <row r="10664">
      <c r="A10664" s="47" t="s">
        <v>19</v>
      </c>
      <c r="B10664" s="47">
        <v>1903.0</v>
      </c>
      <c r="C10664" s="172">
        <v>0.0272</v>
      </c>
    </row>
    <row r="10665">
      <c r="A10665" s="47" t="s">
        <v>19</v>
      </c>
      <c r="B10665" s="47">
        <v>1904.0</v>
      </c>
      <c r="C10665" s="172">
        <v>0.045899999999999996</v>
      </c>
    </row>
    <row r="10666">
      <c r="A10666" s="47" t="s">
        <v>19</v>
      </c>
      <c r="B10666" s="47">
        <v>1905.0</v>
      </c>
      <c r="C10666" s="172">
        <v>0.2516</v>
      </c>
    </row>
    <row r="10667">
      <c r="A10667" s="47" t="s">
        <v>19</v>
      </c>
      <c r="B10667" s="47">
        <v>1906.0</v>
      </c>
      <c r="C10667" s="172">
        <v>0.08839999999999999</v>
      </c>
    </row>
    <row r="10668">
      <c r="A10668" s="47" t="s">
        <v>19</v>
      </c>
      <c r="B10668" s="47">
        <v>1907.0</v>
      </c>
      <c r="C10668" s="172">
        <v>0.6145499999999999</v>
      </c>
    </row>
    <row r="10669">
      <c r="A10669" s="47" t="s">
        <v>19</v>
      </c>
      <c r="B10669" s="47">
        <v>1908.0</v>
      </c>
      <c r="C10669" s="172">
        <v>0.612</v>
      </c>
    </row>
    <row r="10670">
      <c r="A10670" s="47" t="s">
        <v>19</v>
      </c>
      <c r="B10670" s="47">
        <v>1909.0</v>
      </c>
      <c r="C10670" s="172">
        <v>0.42924999999999996</v>
      </c>
    </row>
    <row r="10671">
      <c r="A10671" s="47" t="s">
        <v>19</v>
      </c>
      <c r="B10671" s="47">
        <v>1910.0</v>
      </c>
      <c r="C10671" s="172">
        <v>0.5814</v>
      </c>
    </row>
    <row r="10672">
      <c r="A10672" s="47" t="s">
        <v>19</v>
      </c>
      <c r="B10672" s="47">
        <v>1911.0</v>
      </c>
      <c r="C10672" s="172">
        <v>0.5287</v>
      </c>
    </row>
    <row r="10673">
      <c r="A10673" s="47" t="s">
        <v>19</v>
      </c>
      <c r="B10673" s="47">
        <v>1912.0</v>
      </c>
      <c r="C10673" s="172">
        <v>0.36465</v>
      </c>
    </row>
    <row r="10674">
      <c r="A10674" s="47" t="s">
        <v>19</v>
      </c>
      <c r="B10674" s="47">
        <v>1913.0</v>
      </c>
      <c r="C10674" s="172">
        <v>0.18359999999999999</v>
      </c>
    </row>
    <row r="10675">
      <c r="A10675" s="47" t="s">
        <v>19</v>
      </c>
      <c r="B10675" s="47">
        <v>1914.0</v>
      </c>
      <c r="C10675" s="172">
        <v>0.04845</v>
      </c>
    </row>
    <row r="10676">
      <c r="A10676" s="47" t="s">
        <v>19</v>
      </c>
      <c r="B10676" s="47">
        <v>1915.0</v>
      </c>
      <c r="C10676" s="172">
        <v>0.0</v>
      </c>
    </row>
    <row r="10677">
      <c r="A10677" s="47" t="s">
        <v>19</v>
      </c>
      <c r="B10677" s="47">
        <v>1916.0</v>
      </c>
      <c r="C10677" s="172">
        <v>0.0</v>
      </c>
    </row>
    <row r="10678">
      <c r="A10678" s="47" t="s">
        <v>19</v>
      </c>
      <c r="B10678" s="47">
        <v>1917.0</v>
      </c>
      <c r="C10678" s="172">
        <v>0.0</v>
      </c>
    </row>
    <row r="10679">
      <c r="A10679" s="47" t="s">
        <v>19</v>
      </c>
      <c r="B10679" s="47">
        <v>1918.0</v>
      </c>
      <c r="C10679" s="172">
        <v>0.0</v>
      </c>
    </row>
    <row r="10680">
      <c r="A10680" s="47" t="s">
        <v>19</v>
      </c>
      <c r="B10680" s="47">
        <v>1919.0</v>
      </c>
      <c r="C10680" s="172">
        <v>0.0</v>
      </c>
    </row>
    <row r="10681">
      <c r="A10681" s="47" t="s">
        <v>19</v>
      </c>
      <c r="B10681" s="47">
        <v>1920.0</v>
      </c>
      <c r="C10681" s="172">
        <v>0.0</v>
      </c>
    </row>
    <row r="10682">
      <c r="A10682" s="47" t="s">
        <v>19</v>
      </c>
      <c r="B10682" s="47">
        <v>1921.0</v>
      </c>
      <c r="C10682" s="172">
        <v>0.0</v>
      </c>
    </row>
    <row r="10683">
      <c r="A10683" s="47" t="s">
        <v>19</v>
      </c>
      <c r="B10683" s="47">
        <v>1922.0</v>
      </c>
      <c r="C10683" s="172">
        <v>0.0</v>
      </c>
    </row>
    <row r="10684">
      <c r="A10684" s="47" t="s">
        <v>19</v>
      </c>
      <c r="B10684" s="47">
        <v>1923.0</v>
      </c>
      <c r="C10684" s="172">
        <v>0.0</v>
      </c>
    </row>
    <row r="10685">
      <c r="A10685" s="47" t="s">
        <v>19</v>
      </c>
      <c r="B10685" s="47">
        <v>1924.0</v>
      </c>
      <c r="C10685" s="172">
        <v>0.0</v>
      </c>
    </row>
    <row r="10686">
      <c r="A10686" s="47" t="s">
        <v>19</v>
      </c>
      <c r="B10686" s="47">
        <v>1925.0</v>
      </c>
      <c r="C10686" s="172">
        <v>0.0</v>
      </c>
    </row>
    <row r="10687">
      <c r="A10687" s="47" t="s">
        <v>19</v>
      </c>
      <c r="B10687" s="47">
        <v>1926.0</v>
      </c>
      <c r="C10687" s="172">
        <v>0.0</v>
      </c>
    </row>
    <row r="10688">
      <c r="A10688" s="47" t="s">
        <v>19</v>
      </c>
      <c r="B10688" s="47">
        <v>1927.0</v>
      </c>
      <c r="C10688" s="172">
        <v>0.023799999999999998</v>
      </c>
    </row>
    <row r="10689">
      <c r="A10689" s="47" t="s">
        <v>19</v>
      </c>
      <c r="B10689" s="47">
        <v>1928.0</v>
      </c>
      <c r="C10689" s="172">
        <v>0.0663</v>
      </c>
    </row>
    <row r="10690">
      <c r="A10690" s="47" t="s">
        <v>19</v>
      </c>
      <c r="B10690" s="47">
        <v>1929.0</v>
      </c>
      <c r="C10690" s="172">
        <v>0.09435</v>
      </c>
    </row>
    <row r="10691">
      <c r="A10691" s="47" t="s">
        <v>19</v>
      </c>
      <c r="B10691" s="47">
        <v>1930.0</v>
      </c>
      <c r="C10691" s="172">
        <v>0.136</v>
      </c>
    </row>
    <row r="10692">
      <c r="A10692" s="47" t="s">
        <v>19</v>
      </c>
      <c r="B10692" s="47">
        <v>1931.0</v>
      </c>
      <c r="C10692" s="172">
        <v>0.49384999999999996</v>
      </c>
    </row>
    <row r="10693">
      <c r="A10693" s="47" t="s">
        <v>19</v>
      </c>
      <c r="B10693" s="47">
        <v>1932.0</v>
      </c>
      <c r="C10693" s="172">
        <v>0.34595</v>
      </c>
    </row>
    <row r="10694">
      <c r="A10694" s="47" t="s">
        <v>19</v>
      </c>
      <c r="B10694" s="47">
        <v>1933.0</v>
      </c>
      <c r="C10694" s="172">
        <v>0.27285</v>
      </c>
    </row>
    <row r="10695">
      <c r="A10695" s="47" t="s">
        <v>19</v>
      </c>
      <c r="B10695" s="47">
        <v>1934.0</v>
      </c>
      <c r="C10695" s="172">
        <v>0.55165</v>
      </c>
    </row>
    <row r="10696">
      <c r="A10696" s="47" t="s">
        <v>19</v>
      </c>
      <c r="B10696" s="47">
        <v>1935.0</v>
      </c>
      <c r="C10696" s="172">
        <v>0.35445</v>
      </c>
    </row>
    <row r="10697">
      <c r="A10697" s="47" t="s">
        <v>19</v>
      </c>
      <c r="B10697" s="47">
        <v>1936.0</v>
      </c>
      <c r="C10697" s="172">
        <v>0.3519</v>
      </c>
    </row>
    <row r="10698">
      <c r="A10698" s="47" t="s">
        <v>19</v>
      </c>
      <c r="B10698" s="47">
        <v>1937.0</v>
      </c>
      <c r="C10698" s="172">
        <v>0.17934999999999998</v>
      </c>
    </row>
    <row r="10699">
      <c r="A10699" s="47" t="s">
        <v>19</v>
      </c>
      <c r="B10699" s="47">
        <v>1938.0</v>
      </c>
      <c r="C10699" s="172">
        <v>0.04165</v>
      </c>
    </row>
    <row r="10700">
      <c r="A10700" s="47" t="s">
        <v>19</v>
      </c>
      <c r="B10700" s="47">
        <v>1939.0</v>
      </c>
      <c r="C10700" s="172">
        <v>0.0</v>
      </c>
    </row>
    <row r="10701">
      <c r="A10701" s="47" t="s">
        <v>19</v>
      </c>
      <c r="B10701" s="47">
        <v>1940.0</v>
      </c>
      <c r="C10701" s="172">
        <v>0.0</v>
      </c>
    </row>
    <row r="10702">
      <c r="A10702" s="47" t="s">
        <v>19</v>
      </c>
      <c r="B10702" s="47">
        <v>1941.0</v>
      </c>
      <c r="C10702" s="172">
        <v>0.0</v>
      </c>
    </row>
    <row r="10703">
      <c r="A10703" s="47" t="s">
        <v>19</v>
      </c>
      <c r="B10703" s="47">
        <v>1942.0</v>
      </c>
      <c r="C10703" s="172">
        <v>0.0</v>
      </c>
    </row>
    <row r="10704">
      <c r="A10704" s="47" t="s">
        <v>19</v>
      </c>
      <c r="B10704" s="47">
        <v>1943.0</v>
      </c>
      <c r="C10704" s="172">
        <v>0.0</v>
      </c>
    </row>
    <row r="10705">
      <c r="A10705" s="47" t="s">
        <v>19</v>
      </c>
      <c r="B10705" s="47">
        <v>1944.0</v>
      </c>
      <c r="C10705" s="172">
        <v>0.0</v>
      </c>
    </row>
    <row r="10706">
      <c r="A10706" s="47" t="s">
        <v>19</v>
      </c>
      <c r="B10706" s="47">
        <v>1945.0</v>
      </c>
      <c r="C10706" s="172">
        <v>0.0</v>
      </c>
    </row>
    <row r="10707">
      <c r="A10707" s="47" t="s">
        <v>19</v>
      </c>
      <c r="B10707" s="47">
        <v>1946.0</v>
      </c>
      <c r="C10707" s="172">
        <v>0.0</v>
      </c>
    </row>
    <row r="10708">
      <c r="A10708" s="47" t="s">
        <v>19</v>
      </c>
      <c r="B10708" s="47">
        <v>1947.0</v>
      </c>
      <c r="C10708" s="172">
        <v>0.0</v>
      </c>
    </row>
    <row r="10709">
      <c r="A10709" s="47" t="s">
        <v>19</v>
      </c>
      <c r="B10709" s="47">
        <v>1948.0</v>
      </c>
      <c r="C10709" s="172">
        <v>0.0</v>
      </c>
    </row>
    <row r="10710">
      <c r="A10710" s="47" t="s">
        <v>19</v>
      </c>
      <c r="B10710" s="47">
        <v>1949.0</v>
      </c>
      <c r="C10710" s="172">
        <v>0.0</v>
      </c>
    </row>
    <row r="10711">
      <c r="A10711" s="47" t="s">
        <v>19</v>
      </c>
      <c r="B10711" s="47">
        <v>1950.0</v>
      </c>
      <c r="C10711" s="172">
        <v>0.0</v>
      </c>
    </row>
    <row r="10712">
      <c r="A10712" s="47" t="s">
        <v>19</v>
      </c>
      <c r="B10712" s="47">
        <v>1951.0</v>
      </c>
      <c r="C10712" s="172">
        <v>0.0272</v>
      </c>
    </row>
    <row r="10713">
      <c r="A10713" s="47" t="s">
        <v>19</v>
      </c>
      <c r="B10713" s="47">
        <v>1952.0</v>
      </c>
      <c r="C10713" s="172">
        <v>0.1377</v>
      </c>
    </row>
    <row r="10714">
      <c r="A10714" s="47" t="s">
        <v>19</v>
      </c>
      <c r="B10714" s="47">
        <v>1953.0</v>
      </c>
      <c r="C10714" s="172">
        <v>0.2159</v>
      </c>
    </row>
    <row r="10715">
      <c r="A10715" s="47" t="s">
        <v>19</v>
      </c>
      <c r="B10715" s="47">
        <v>1954.0</v>
      </c>
      <c r="C10715" s="172">
        <v>0.1513</v>
      </c>
    </row>
    <row r="10716">
      <c r="A10716" s="47" t="s">
        <v>19</v>
      </c>
      <c r="B10716" s="47">
        <v>1955.0</v>
      </c>
      <c r="C10716" s="172">
        <v>0.07565</v>
      </c>
    </row>
    <row r="10717">
      <c r="A10717" s="47" t="s">
        <v>19</v>
      </c>
      <c r="B10717" s="47">
        <v>1956.0</v>
      </c>
      <c r="C10717" s="172">
        <v>0.06119999999999999</v>
      </c>
    </row>
    <row r="10718">
      <c r="A10718" s="47" t="s">
        <v>19</v>
      </c>
      <c r="B10718" s="47">
        <v>1957.0</v>
      </c>
      <c r="C10718" s="172">
        <v>0.0765</v>
      </c>
    </row>
    <row r="10719">
      <c r="A10719" s="47" t="s">
        <v>19</v>
      </c>
      <c r="B10719" s="47">
        <v>1958.0</v>
      </c>
      <c r="C10719" s="172">
        <v>0.16745000000000002</v>
      </c>
    </row>
    <row r="10720">
      <c r="A10720" s="47" t="s">
        <v>19</v>
      </c>
      <c r="B10720" s="47">
        <v>1959.0</v>
      </c>
      <c r="C10720" s="172">
        <v>0.13685</v>
      </c>
    </row>
    <row r="10721">
      <c r="A10721" s="47" t="s">
        <v>19</v>
      </c>
      <c r="B10721" s="47">
        <v>1960.0</v>
      </c>
      <c r="C10721" s="172">
        <v>0.037399999999999996</v>
      </c>
    </row>
    <row r="10722">
      <c r="A10722" s="47" t="s">
        <v>19</v>
      </c>
      <c r="B10722" s="47">
        <v>1961.0</v>
      </c>
      <c r="C10722" s="172">
        <v>0.029750000000000002</v>
      </c>
    </row>
    <row r="10723">
      <c r="A10723" s="47" t="s">
        <v>19</v>
      </c>
      <c r="B10723" s="47">
        <v>1962.0</v>
      </c>
      <c r="C10723" s="172">
        <v>0.0408</v>
      </c>
    </row>
    <row r="10724">
      <c r="A10724" s="47" t="s">
        <v>19</v>
      </c>
      <c r="B10724" s="47">
        <v>1963.0</v>
      </c>
      <c r="C10724" s="172">
        <v>0.0</v>
      </c>
    </row>
    <row r="10725">
      <c r="A10725" s="47" t="s">
        <v>19</v>
      </c>
      <c r="B10725" s="47">
        <v>1964.0</v>
      </c>
      <c r="C10725" s="172">
        <v>0.0</v>
      </c>
    </row>
    <row r="10726">
      <c r="A10726" s="47" t="s">
        <v>19</v>
      </c>
      <c r="B10726" s="47">
        <v>1965.0</v>
      </c>
      <c r="C10726" s="172">
        <v>0.0</v>
      </c>
    </row>
    <row r="10727">
      <c r="A10727" s="47" t="s">
        <v>19</v>
      </c>
      <c r="B10727" s="47">
        <v>1966.0</v>
      </c>
      <c r="C10727" s="172">
        <v>0.0</v>
      </c>
    </row>
    <row r="10728">
      <c r="A10728" s="47" t="s">
        <v>19</v>
      </c>
      <c r="B10728" s="47">
        <v>1967.0</v>
      </c>
      <c r="C10728" s="172">
        <v>0.0</v>
      </c>
    </row>
    <row r="10729">
      <c r="A10729" s="47" t="s">
        <v>19</v>
      </c>
      <c r="B10729" s="47">
        <v>1968.0</v>
      </c>
      <c r="C10729" s="172">
        <v>0.0</v>
      </c>
    </row>
    <row r="10730">
      <c r="A10730" s="47" t="s">
        <v>19</v>
      </c>
      <c r="B10730" s="47">
        <v>1969.0</v>
      </c>
      <c r="C10730" s="172">
        <v>0.0</v>
      </c>
    </row>
    <row r="10731">
      <c r="A10731" s="47" t="s">
        <v>19</v>
      </c>
      <c r="B10731" s="47">
        <v>1970.0</v>
      </c>
      <c r="C10731" s="172">
        <v>0.0</v>
      </c>
    </row>
    <row r="10732">
      <c r="A10732" s="47" t="s">
        <v>19</v>
      </c>
      <c r="B10732" s="47">
        <v>1971.0</v>
      </c>
      <c r="C10732" s="172">
        <v>0.0</v>
      </c>
    </row>
    <row r="10733">
      <c r="A10733" s="47" t="s">
        <v>19</v>
      </c>
      <c r="B10733" s="47">
        <v>1972.0</v>
      </c>
      <c r="C10733" s="172">
        <v>0.0</v>
      </c>
    </row>
    <row r="10734">
      <c r="A10734" s="47" t="s">
        <v>19</v>
      </c>
      <c r="B10734" s="47">
        <v>1973.0</v>
      </c>
      <c r="C10734" s="172">
        <v>0.0</v>
      </c>
    </row>
    <row r="10735">
      <c r="A10735" s="47" t="s">
        <v>19</v>
      </c>
      <c r="B10735" s="47">
        <v>1974.0</v>
      </c>
      <c r="C10735" s="172">
        <v>0.0</v>
      </c>
    </row>
    <row r="10736">
      <c r="A10736" s="47" t="s">
        <v>19</v>
      </c>
      <c r="B10736" s="47">
        <v>1975.0</v>
      </c>
      <c r="C10736" s="172">
        <v>0.007649999999999999</v>
      </c>
    </row>
    <row r="10737">
      <c r="A10737" s="47" t="s">
        <v>19</v>
      </c>
      <c r="B10737" s="47">
        <v>1976.0</v>
      </c>
      <c r="C10737" s="172">
        <v>0.0629</v>
      </c>
    </row>
    <row r="10738">
      <c r="A10738" s="47" t="s">
        <v>19</v>
      </c>
      <c r="B10738" s="47">
        <v>1977.0</v>
      </c>
      <c r="C10738" s="172">
        <v>0.23120000000000002</v>
      </c>
    </row>
    <row r="10739">
      <c r="A10739" s="47" t="s">
        <v>19</v>
      </c>
      <c r="B10739" s="47">
        <v>1978.0</v>
      </c>
      <c r="C10739" s="172">
        <v>0.37995</v>
      </c>
    </row>
    <row r="10740">
      <c r="A10740" s="47" t="s">
        <v>19</v>
      </c>
      <c r="B10740" s="47">
        <v>1979.0</v>
      </c>
      <c r="C10740" s="172">
        <v>0.4284</v>
      </c>
    </row>
    <row r="10741">
      <c r="A10741" s="47" t="s">
        <v>19</v>
      </c>
      <c r="B10741" s="47">
        <v>1980.0</v>
      </c>
      <c r="C10741" s="172">
        <v>0.55845</v>
      </c>
    </row>
    <row r="10742">
      <c r="A10742" s="47" t="s">
        <v>19</v>
      </c>
      <c r="B10742" s="47">
        <v>1981.0</v>
      </c>
      <c r="C10742" s="172">
        <v>0.52955</v>
      </c>
    </row>
    <row r="10743">
      <c r="A10743" s="47" t="s">
        <v>19</v>
      </c>
      <c r="B10743" s="47">
        <v>1982.0</v>
      </c>
      <c r="C10743" s="172">
        <v>0.49894999999999995</v>
      </c>
    </row>
    <row r="10744">
      <c r="A10744" s="47" t="s">
        <v>19</v>
      </c>
      <c r="B10744" s="47">
        <v>1983.0</v>
      </c>
      <c r="C10744" s="172">
        <v>0.54145</v>
      </c>
    </row>
    <row r="10745">
      <c r="A10745" s="47" t="s">
        <v>19</v>
      </c>
      <c r="B10745" s="47">
        <v>1984.0</v>
      </c>
      <c r="C10745" s="172">
        <v>0.36635</v>
      </c>
    </row>
    <row r="10746">
      <c r="A10746" s="47" t="s">
        <v>19</v>
      </c>
      <c r="B10746" s="47">
        <v>1985.0</v>
      </c>
      <c r="C10746" s="172">
        <v>0.1666</v>
      </c>
    </row>
    <row r="10747">
      <c r="A10747" s="47" t="s">
        <v>19</v>
      </c>
      <c r="B10747" s="47">
        <v>1986.0</v>
      </c>
      <c r="C10747" s="172">
        <v>0.04675</v>
      </c>
    </row>
    <row r="10748">
      <c r="A10748" s="47" t="s">
        <v>19</v>
      </c>
      <c r="B10748" s="47">
        <v>1987.0</v>
      </c>
      <c r="C10748" s="172">
        <v>0.0</v>
      </c>
    </row>
    <row r="10749">
      <c r="A10749" s="47" t="s">
        <v>19</v>
      </c>
      <c r="B10749" s="47">
        <v>1988.0</v>
      </c>
      <c r="C10749" s="172">
        <v>0.0</v>
      </c>
    </row>
    <row r="10750">
      <c r="A10750" s="47" t="s">
        <v>19</v>
      </c>
      <c r="B10750" s="47">
        <v>1989.0</v>
      </c>
      <c r="C10750" s="172">
        <v>0.0</v>
      </c>
    </row>
    <row r="10751">
      <c r="A10751" s="47" t="s">
        <v>19</v>
      </c>
      <c r="B10751" s="47">
        <v>1990.0</v>
      </c>
      <c r="C10751" s="172">
        <v>0.0</v>
      </c>
    </row>
    <row r="10752">
      <c r="A10752" s="47" t="s">
        <v>19</v>
      </c>
      <c r="B10752" s="47">
        <v>1991.0</v>
      </c>
      <c r="C10752" s="172">
        <v>0.0</v>
      </c>
    </row>
    <row r="10753">
      <c r="A10753" s="47" t="s">
        <v>19</v>
      </c>
      <c r="B10753" s="47">
        <v>1992.0</v>
      </c>
      <c r="C10753" s="172">
        <v>0.0</v>
      </c>
    </row>
    <row r="10754">
      <c r="A10754" s="47" t="s">
        <v>19</v>
      </c>
      <c r="B10754" s="47">
        <v>1993.0</v>
      </c>
      <c r="C10754" s="172">
        <v>0.0</v>
      </c>
    </row>
    <row r="10755">
      <c r="A10755" s="47" t="s">
        <v>19</v>
      </c>
      <c r="B10755" s="47">
        <v>1994.0</v>
      </c>
      <c r="C10755" s="172">
        <v>0.0</v>
      </c>
    </row>
    <row r="10756">
      <c r="A10756" s="47" t="s">
        <v>19</v>
      </c>
      <c r="B10756" s="47">
        <v>1995.0</v>
      </c>
      <c r="C10756" s="172">
        <v>0.0</v>
      </c>
    </row>
    <row r="10757">
      <c r="A10757" s="47" t="s">
        <v>19</v>
      </c>
      <c r="B10757" s="47">
        <v>1996.0</v>
      </c>
      <c r="C10757" s="172">
        <v>0.0</v>
      </c>
    </row>
    <row r="10758">
      <c r="A10758" s="47" t="s">
        <v>19</v>
      </c>
      <c r="B10758" s="47">
        <v>1997.0</v>
      </c>
      <c r="C10758" s="172">
        <v>0.0</v>
      </c>
    </row>
    <row r="10759">
      <c r="A10759" s="47" t="s">
        <v>19</v>
      </c>
      <c r="B10759" s="47">
        <v>1998.0</v>
      </c>
      <c r="C10759" s="172">
        <v>0.0</v>
      </c>
    </row>
    <row r="10760">
      <c r="A10760" s="47" t="s">
        <v>19</v>
      </c>
      <c r="B10760" s="47">
        <v>1999.0</v>
      </c>
      <c r="C10760" s="172">
        <v>0.019549999999999998</v>
      </c>
    </row>
    <row r="10761">
      <c r="A10761" s="47" t="s">
        <v>19</v>
      </c>
      <c r="B10761" s="47">
        <v>2000.0</v>
      </c>
      <c r="C10761" s="172">
        <v>0.17339999999999997</v>
      </c>
    </row>
    <row r="10762">
      <c r="A10762" s="47" t="s">
        <v>19</v>
      </c>
      <c r="B10762" s="47">
        <v>2001.0</v>
      </c>
      <c r="C10762" s="172">
        <v>0.20995</v>
      </c>
    </row>
    <row r="10763">
      <c r="A10763" s="47" t="s">
        <v>19</v>
      </c>
      <c r="B10763" s="47">
        <v>2002.0</v>
      </c>
      <c r="C10763" s="172">
        <v>0.25329999999999997</v>
      </c>
    </row>
    <row r="10764">
      <c r="A10764" s="47" t="s">
        <v>19</v>
      </c>
      <c r="B10764" s="47">
        <v>2003.0</v>
      </c>
      <c r="C10764" s="172">
        <v>0.27625</v>
      </c>
    </row>
    <row r="10765">
      <c r="A10765" s="47" t="s">
        <v>19</v>
      </c>
      <c r="B10765" s="47">
        <v>2004.0</v>
      </c>
      <c r="C10765" s="172">
        <v>0.37485</v>
      </c>
    </row>
    <row r="10766">
      <c r="A10766" s="47" t="s">
        <v>19</v>
      </c>
      <c r="B10766" s="47">
        <v>2005.0</v>
      </c>
      <c r="C10766" s="172">
        <v>0.2737</v>
      </c>
    </row>
    <row r="10767">
      <c r="A10767" s="47" t="s">
        <v>19</v>
      </c>
      <c r="B10767" s="47">
        <v>2006.0</v>
      </c>
      <c r="C10767" s="172">
        <v>0.38675</v>
      </c>
    </row>
    <row r="10768">
      <c r="A10768" s="47" t="s">
        <v>19</v>
      </c>
      <c r="B10768" s="47">
        <v>2007.0</v>
      </c>
      <c r="C10768" s="172">
        <v>0.36124999999999996</v>
      </c>
    </row>
    <row r="10769">
      <c r="A10769" s="47" t="s">
        <v>19</v>
      </c>
      <c r="B10769" s="47">
        <v>2008.0</v>
      </c>
      <c r="C10769" s="172">
        <v>0.2125</v>
      </c>
    </row>
    <row r="10770">
      <c r="A10770" s="47" t="s">
        <v>19</v>
      </c>
      <c r="B10770" s="47">
        <v>2009.0</v>
      </c>
      <c r="C10770" s="172">
        <v>0.11560000000000001</v>
      </c>
    </row>
    <row r="10771">
      <c r="A10771" s="47" t="s">
        <v>19</v>
      </c>
      <c r="B10771" s="47">
        <v>2010.0</v>
      </c>
      <c r="C10771" s="172">
        <v>0.0544</v>
      </c>
    </row>
    <row r="10772">
      <c r="A10772" s="47" t="s">
        <v>19</v>
      </c>
      <c r="B10772" s="47">
        <v>2011.0</v>
      </c>
      <c r="C10772" s="172">
        <v>0.0</v>
      </c>
    </row>
    <row r="10773">
      <c r="A10773" s="47" t="s">
        <v>19</v>
      </c>
      <c r="B10773" s="47">
        <v>2012.0</v>
      </c>
      <c r="C10773" s="172">
        <v>0.0</v>
      </c>
    </row>
    <row r="10774">
      <c r="A10774" s="47" t="s">
        <v>19</v>
      </c>
      <c r="B10774" s="47">
        <v>2013.0</v>
      </c>
      <c r="C10774" s="172">
        <v>0.0</v>
      </c>
    </row>
    <row r="10775">
      <c r="A10775" s="47" t="s">
        <v>19</v>
      </c>
      <c r="B10775" s="47">
        <v>2014.0</v>
      </c>
      <c r="C10775" s="172">
        <v>0.0</v>
      </c>
    </row>
    <row r="10776">
      <c r="A10776" s="47" t="s">
        <v>19</v>
      </c>
      <c r="B10776" s="47">
        <v>2015.0</v>
      </c>
      <c r="C10776" s="172">
        <v>0.0</v>
      </c>
    </row>
    <row r="10777">
      <c r="A10777" s="47" t="s">
        <v>19</v>
      </c>
      <c r="B10777" s="47">
        <v>2016.0</v>
      </c>
      <c r="C10777" s="172">
        <v>0.0</v>
      </c>
    </row>
    <row r="10778">
      <c r="A10778" s="47" t="s">
        <v>19</v>
      </c>
      <c r="B10778" s="47">
        <v>2017.0</v>
      </c>
      <c r="C10778" s="172">
        <v>0.0</v>
      </c>
    </row>
    <row r="10779">
      <c r="A10779" s="47" t="s">
        <v>19</v>
      </c>
      <c r="B10779" s="47">
        <v>2018.0</v>
      </c>
      <c r="C10779" s="172">
        <v>0.0</v>
      </c>
    </row>
    <row r="10780">
      <c r="A10780" s="47" t="s">
        <v>19</v>
      </c>
      <c r="B10780" s="47">
        <v>2019.0</v>
      </c>
      <c r="C10780" s="172">
        <v>0.0</v>
      </c>
    </row>
    <row r="10781">
      <c r="A10781" s="47" t="s">
        <v>19</v>
      </c>
      <c r="B10781" s="47">
        <v>2020.0</v>
      </c>
      <c r="C10781" s="172">
        <v>0.0</v>
      </c>
    </row>
    <row r="10782">
      <c r="A10782" s="47" t="s">
        <v>19</v>
      </c>
      <c r="B10782" s="47">
        <v>2021.0</v>
      </c>
      <c r="C10782" s="172">
        <v>0.0</v>
      </c>
    </row>
    <row r="10783">
      <c r="A10783" s="47" t="s">
        <v>19</v>
      </c>
      <c r="B10783" s="47">
        <v>2022.0</v>
      </c>
      <c r="C10783" s="172">
        <v>0.0</v>
      </c>
    </row>
    <row r="10784">
      <c r="A10784" s="47" t="s">
        <v>19</v>
      </c>
      <c r="B10784" s="47">
        <v>2023.0</v>
      </c>
      <c r="C10784" s="172">
        <v>0.0255</v>
      </c>
    </row>
    <row r="10785">
      <c r="A10785" s="47" t="s">
        <v>19</v>
      </c>
      <c r="B10785" s="47">
        <v>2024.0</v>
      </c>
      <c r="C10785" s="172">
        <v>0.22015</v>
      </c>
    </row>
    <row r="10786">
      <c r="A10786" s="47" t="s">
        <v>19</v>
      </c>
      <c r="B10786" s="47">
        <v>2025.0</v>
      </c>
      <c r="C10786" s="172">
        <v>0.3876</v>
      </c>
    </row>
    <row r="10787">
      <c r="A10787" s="47" t="s">
        <v>19</v>
      </c>
      <c r="B10787" s="47">
        <v>2026.0</v>
      </c>
      <c r="C10787" s="172">
        <v>0.5032</v>
      </c>
    </row>
    <row r="10788">
      <c r="A10788" s="47" t="s">
        <v>19</v>
      </c>
      <c r="B10788" s="47">
        <v>2027.0</v>
      </c>
      <c r="C10788" s="172">
        <v>0.5219</v>
      </c>
    </row>
    <row r="10789">
      <c r="A10789" s="47" t="s">
        <v>19</v>
      </c>
      <c r="B10789" s="47">
        <v>2028.0</v>
      </c>
      <c r="C10789" s="172">
        <v>0.5839500000000001</v>
      </c>
    </row>
    <row r="10790">
      <c r="A10790" s="47" t="s">
        <v>19</v>
      </c>
      <c r="B10790" s="47">
        <v>2029.0</v>
      </c>
      <c r="C10790" s="172">
        <v>0.65365</v>
      </c>
    </row>
    <row r="10791">
      <c r="A10791" s="47" t="s">
        <v>19</v>
      </c>
      <c r="B10791" s="47">
        <v>2030.0</v>
      </c>
      <c r="C10791" s="172">
        <v>0.52955</v>
      </c>
    </row>
    <row r="10792">
      <c r="A10792" s="47" t="s">
        <v>19</v>
      </c>
      <c r="B10792" s="47">
        <v>2031.0</v>
      </c>
      <c r="C10792" s="172">
        <v>0.46495000000000003</v>
      </c>
    </row>
    <row r="10793">
      <c r="A10793" s="47" t="s">
        <v>19</v>
      </c>
      <c r="B10793" s="47">
        <v>2032.0</v>
      </c>
      <c r="C10793" s="172">
        <v>0.33745</v>
      </c>
    </row>
    <row r="10794">
      <c r="A10794" s="47" t="s">
        <v>19</v>
      </c>
      <c r="B10794" s="47">
        <v>2033.0</v>
      </c>
      <c r="C10794" s="172">
        <v>0.22440000000000002</v>
      </c>
    </row>
    <row r="10795">
      <c r="A10795" s="47" t="s">
        <v>19</v>
      </c>
      <c r="B10795" s="47">
        <v>2034.0</v>
      </c>
      <c r="C10795" s="172">
        <v>0.05525</v>
      </c>
    </row>
    <row r="10796">
      <c r="A10796" s="47" t="s">
        <v>19</v>
      </c>
      <c r="B10796" s="47">
        <v>2035.0</v>
      </c>
      <c r="C10796" s="172">
        <v>0.0</v>
      </c>
    </row>
    <row r="10797">
      <c r="A10797" s="47" t="s">
        <v>19</v>
      </c>
      <c r="B10797" s="47">
        <v>2036.0</v>
      </c>
      <c r="C10797" s="172">
        <v>0.0</v>
      </c>
    </row>
    <row r="10798">
      <c r="A10798" s="47" t="s">
        <v>19</v>
      </c>
      <c r="B10798" s="47">
        <v>2037.0</v>
      </c>
      <c r="C10798" s="172">
        <v>0.0</v>
      </c>
    </row>
    <row r="10799">
      <c r="A10799" s="47" t="s">
        <v>19</v>
      </c>
      <c r="B10799" s="47">
        <v>2038.0</v>
      </c>
      <c r="C10799" s="172">
        <v>0.0</v>
      </c>
    </row>
    <row r="10800">
      <c r="A10800" s="47" t="s">
        <v>19</v>
      </c>
      <c r="B10800" s="47">
        <v>2039.0</v>
      </c>
      <c r="C10800" s="172">
        <v>0.0</v>
      </c>
    </row>
    <row r="10801">
      <c r="A10801" s="47" t="s">
        <v>19</v>
      </c>
      <c r="B10801" s="47">
        <v>2040.0</v>
      </c>
      <c r="C10801" s="172">
        <v>0.0</v>
      </c>
    </row>
    <row r="10802">
      <c r="A10802" s="47" t="s">
        <v>19</v>
      </c>
      <c r="B10802" s="47">
        <v>2041.0</v>
      </c>
      <c r="C10802" s="172">
        <v>0.0</v>
      </c>
    </row>
    <row r="10803">
      <c r="A10803" s="47" t="s">
        <v>19</v>
      </c>
      <c r="B10803" s="47">
        <v>2042.0</v>
      </c>
      <c r="C10803" s="172">
        <v>0.0</v>
      </c>
    </row>
    <row r="10804">
      <c r="A10804" s="47" t="s">
        <v>19</v>
      </c>
      <c r="B10804" s="47">
        <v>2043.0</v>
      </c>
      <c r="C10804" s="172">
        <v>0.0</v>
      </c>
    </row>
    <row r="10805">
      <c r="A10805" s="47" t="s">
        <v>19</v>
      </c>
      <c r="B10805" s="47">
        <v>2044.0</v>
      </c>
      <c r="C10805" s="172">
        <v>0.0</v>
      </c>
    </row>
    <row r="10806">
      <c r="A10806" s="47" t="s">
        <v>19</v>
      </c>
      <c r="B10806" s="47">
        <v>2045.0</v>
      </c>
      <c r="C10806" s="172">
        <v>0.0</v>
      </c>
    </row>
    <row r="10807">
      <c r="A10807" s="47" t="s">
        <v>19</v>
      </c>
      <c r="B10807" s="47">
        <v>2046.0</v>
      </c>
      <c r="C10807" s="172">
        <v>0.0</v>
      </c>
    </row>
    <row r="10808">
      <c r="A10808" s="47" t="s">
        <v>19</v>
      </c>
      <c r="B10808" s="47">
        <v>2047.0</v>
      </c>
      <c r="C10808" s="172">
        <v>0.0102</v>
      </c>
    </row>
    <row r="10809">
      <c r="A10809" s="47" t="s">
        <v>19</v>
      </c>
      <c r="B10809" s="47">
        <v>2048.0</v>
      </c>
      <c r="C10809" s="172">
        <v>0.019549999999999998</v>
      </c>
    </row>
    <row r="10810">
      <c r="A10810" s="47" t="s">
        <v>19</v>
      </c>
      <c r="B10810" s="47">
        <v>2049.0</v>
      </c>
      <c r="C10810" s="172">
        <v>0.1411</v>
      </c>
    </row>
    <row r="10811">
      <c r="A10811" s="47" t="s">
        <v>19</v>
      </c>
      <c r="B10811" s="47">
        <v>2050.0</v>
      </c>
      <c r="C10811" s="172">
        <v>0.08415</v>
      </c>
    </row>
    <row r="10812">
      <c r="A10812" s="47" t="s">
        <v>19</v>
      </c>
      <c r="B10812" s="47">
        <v>2051.0</v>
      </c>
      <c r="C10812" s="172">
        <v>0.0901</v>
      </c>
    </row>
    <row r="10813">
      <c r="A10813" s="47" t="s">
        <v>19</v>
      </c>
      <c r="B10813" s="47">
        <v>2052.0</v>
      </c>
      <c r="C10813" s="172">
        <v>0.13855</v>
      </c>
    </row>
    <row r="10814">
      <c r="A10814" s="47" t="s">
        <v>19</v>
      </c>
      <c r="B10814" s="47">
        <v>2053.0</v>
      </c>
      <c r="C10814" s="172">
        <v>0.12069999999999999</v>
      </c>
    </row>
    <row r="10815">
      <c r="A10815" s="47" t="s">
        <v>19</v>
      </c>
      <c r="B10815" s="47">
        <v>2054.0</v>
      </c>
      <c r="C10815" s="172">
        <v>0.0714</v>
      </c>
    </row>
    <row r="10816">
      <c r="A10816" s="47" t="s">
        <v>19</v>
      </c>
      <c r="B10816" s="47">
        <v>2055.0</v>
      </c>
      <c r="C10816" s="172">
        <v>0.07565</v>
      </c>
    </row>
    <row r="10817">
      <c r="A10817" s="47" t="s">
        <v>19</v>
      </c>
      <c r="B10817" s="47">
        <v>2056.0</v>
      </c>
      <c r="C10817" s="172">
        <v>0.07735</v>
      </c>
    </row>
    <row r="10818">
      <c r="A10818" s="47" t="s">
        <v>19</v>
      </c>
      <c r="B10818" s="47">
        <v>2057.0</v>
      </c>
      <c r="C10818" s="172">
        <v>0.023799999999999998</v>
      </c>
    </row>
    <row r="10819">
      <c r="A10819" s="47" t="s">
        <v>19</v>
      </c>
      <c r="B10819" s="47">
        <v>2058.0</v>
      </c>
      <c r="C10819" s="172">
        <v>0.05355</v>
      </c>
    </row>
    <row r="10820">
      <c r="A10820" s="47" t="s">
        <v>19</v>
      </c>
      <c r="B10820" s="47">
        <v>2059.0</v>
      </c>
      <c r="C10820" s="172">
        <v>0.0</v>
      </c>
    </row>
    <row r="10821">
      <c r="A10821" s="47" t="s">
        <v>19</v>
      </c>
      <c r="B10821" s="47">
        <v>2060.0</v>
      </c>
      <c r="C10821" s="172">
        <v>0.0</v>
      </c>
    </row>
    <row r="10822">
      <c r="A10822" s="47" t="s">
        <v>19</v>
      </c>
      <c r="B10822" s="47">
        <v>2061.0</v>
      </c>
      <c r="C10822" s="172">
        <v>0.0</v>
      </c>
    </row>
    <row r="10823">
      <c r="A10823" s="47" t="s">
        <v>19</v>
      </c>
      <c r="B10823" s="47">
        <v>2062.0</v>
      </c>
      <c r="C10823" s="172">
        <v>0.0</v>
      </c>
    </row>
    <row r="10824">
      <c r="A10824" s="47" t="s">
        <v>19</v>
      </c>
      <c r="B10824" s="47">
        <v>2063.0</v>
      </c>
      <c r="C10824" s="172">
        <v>0.0</v>
      </c>
    </row>
    <row r="10825">
      <c r="A10825" s="47" t="s">
        <v>19</v>
      </c>
      <c r="B10825" s="47">
        <v>2064.0</v>
      </c>
      <c r="C10825" s="172">
        <v>0.0</v>
      </c>
    </row>
    <row r="10826">
      <c r="A10826" s="47" t="s">
        <v>19</v>
      </c>
      <c r="B10826" s="47">
        <v>2065.0</v>
      </c>
      <c r="C10826" s="172">
        <v>0.0</v>
      </c>
    </row>
    <row r="10827">
      <c r="A10827" s="47" t="s">
        <v>19</v>
      </c>
      <c r="B10827" s="47">
        <v>2066.0</v>
      </c>
      <c r="C10827" s="172">
        <v>0.0</v>
      </c>
    </row>
    <row r="10828">
      <c r="A10828" s="47" t="s">
        <v>19</v>
      </c>
      <c r="B10828" s="47">
        <v>2067.0</v>
      </c>
      <c r="C10828" s="172">
        <v>0.0</v>
      </c>
    </row>
    <row r="10829">
      <c r="A10829" s="47" t="s">
        <v>19</v>
      </c>
      <c r="B10829" s="47">
        <v>2068.0</v>
      </c>
      <c r="C10829" s="172">
        <v>0.0</v>
      </c>
    </row>
    <row r="10830">
      <c r="A10830" s="47" t="s">
        <v>19</v>
      </c>
      <c r="B10830" s="47">
        <v>2069.0</v>
      </c>
      <c r="C10830" s="172">
        <v>0.0</v>
      </c>
    </row>
    <row r="10831">
      <c r="A10831" s="47" t="s">
        <v>19</v>
      </c>
      <c r="B10831" s="47">
        <v>2070.0</v>
      </c>
      <c r="C10831" s="172">
        <v>0.0</v>
      </c>
    </row>
    <row r="10832">
      <c r="A10832" s="47" t="s">
        <v>19</v>
      </c>
      <c r="B10832" s="47">
        <v>2071.0</v>
      </c>
      <c r="C10832" s="172">
        <v>0.056100000000000004</v>
      </c>
    </row>
    <row r="10833">
      <c r="A10833" s="47" t="s">
        <v>19</v>
      </c>
      <c r="B10833" s="47">
        <v>2072.0</v>
      </c>
      <c r="C10833" s="172">
        <v>0.15045</v>
      </c>
    </row>
    <row r="10834">
      <c r="A10834" s="47" t="s">
        <v>19</v>
      </c>
      <c r="B10834" s="47">
        <v>2073.0</v>
      </c>
      <c r="C10834" s="172">
        <v>0.32045</v>
      </c>
    </row>
    <row r="10835">
      <c r="A10835" s="47" t="s">
        <v>19</v>
      </c>
      <c r="B10835" s="47">
        <v>2074.0</v>
      </c>
      <c r="C10835" s="172">
        <v>0.2516</v>
      </c>
    </row>
    <row r="10836">
      <c r="A10836" s="47" t="s">
        <v>19</v>
      </c>
      <c r="B10836" s="47">
        <v>2075.0</v>
      </c>
      <c r="C10836" s="172">
        <v>0.2363</v>
      </c>
    </row>
    <row r="10837">
      <c r="A10837" s="47" t="s">
        <v>19</v>
      </c>
      <c r="B10837" s="47">
        <v>2076.0</v>
      </c>
      <c r="C10837" s="172">
        <v>0.44880000000000003</v>
      </c>
    </row>
    <row r="10838">
      <c r="A10838" s="47" t="s">
        <v>19</v>
      </c>
      <c r="B10838" s="47">
        <v>2077.0</v>
      </c>
      <c r="C10838" s="172">
        <v>0.4352</v>
      </c>
    </row>
    <row r="10839">
      <c r="A10839" s="47" t="s">
        <v>19</v>
      </c>
      <c r="B10839" s="47">
        <v>2078.0</v>
      </c>
      <c r="C10839" s="172">
        <v>0.27115</v>
      </c>
    </row>
    <row r="10840">
      <c r="A10840" s="47" t="s">
        <v>19</v>
      </c>
      <c r="B10840" s="47">
        <v>2079.0</v>
      </c>
      <c r="C10840" s="172">
        <v>0.15045</v>
      </c>
    </row>
    <row r="10841">
      <c r="A10841" s="47" t="s">
        <v>19</v>
      </c>
      <c r="B10841" s="47">
        <v>2080.0</v>
      </c>
      <c r="C10841" s="172">
        <v>0.12154999999999999</v>
      </c>
    </row>
    <row r="10842">
      <c r="A10842" s="47" t="s">
        <v>19</v>
      </c>
      <c r="B10842" s="47">
        <v>2081.0</v>
      </c>
      <c r="C10842" s="172">
        <v>0.15555</v>
      </c>
    </row>
    <row r="10843">
      <c r="A10843" s="47" t="s">
        <v>19</v>
      </c>
      <c r="B10843" s="47">
        <v>2082.0</v>
      </c>
      <c r="C10843" s="172">
        <v>0.03825</v>
      </c>
    </row>
    <row r="10844">
      <c r="A10844" s="47" t="s">
        <v>19</v>
      </c>
      <c r="B10844" s="47">
        <v>2083.0</v>
      </c>
      <c r="C10844" s="172">
        <v>0.0</v>
      </c>
    </row>
    <row r="10845">
      <c r="A10845" s="47" t="s">
        <v>19</v>
      </c>
      <c r="B10845" s="47">
        <v>2084.0</v>
      </c>
      <c r="C10845" s="172">
        <v>0.0</v>
      </c>
    </row>
    <row r="10846">
      <c r="A10846" s="47" t="s">
        <v>19</v>
      </c>
      <c r="B10846" s="47">
        <v>2085.0</v>
      </c>
      <c r="C10846" s="172">
        <v>0.0</v>
      </c>
    </row>
    <row r="10847">
      <c r="A10847" s="47" t="s">
        <v>19</v>
      </c>
      <c r="B10847" s="47">
        <v>2086.0</v>
      </c>
      <c r="C10847" s="172">
        <v>0.0</v>
      </c>
    </row>
    <row r="10848">
      <c r="A10848" s="47" t="s">
        <v>19</v>
      </c>
      <c r="B10848" s="47">
        <v>2087.0</v>
      </c>
      <c r="C10848" s="172">
        <v>0.0</v>
      </c>
    </row>
    <row r="10849">
      <c r="A10849" s="47" t="s">
        <v>19</v>
      </c>
      <c r="B10849" s="47">
        <v>2088.0</v>
      </c>
      <c r="C10849" s="172">
        <v>0.0</v>
      </c>
    </row>
    <row r="10850">
      <c r="A10850" s="47" t="s">
        <v>19</v>
      </c>
      <c r="B10850" s="47">
        <v>2089.0</v>
      </c>
      <c r="C10850" s="172">
        <v>0.0</v>
      </c>
    </row>
    <row r="10851">
      <c r="A10851" s="47" t="s">
        <v>19</v>
      </c>
      <c r="B10851" s="47">
        <v>2090.0</v>
      </c>
      <c r="C10851" s="172">
        <v>0.0</v>
      </c>
    </row>
    <row r="10852">
      <c r="A10852" s="47" t="s">
        <v>19</v>
      </c>
      <c r="B10852" s="47">
        <v>2091.0</v>
      </c>
      <c r="C10852" s="172">
        <v>0.0</v>
      </c>
    </row>
    <row r="10853">
      <c r="A10853" s="47" t="s">
        <v>19</v>
      </c>
      <c r="B10853" s="47">
        <v>2092.0</v>
      </c>
      <c r="C10853" s="172">
        <v>0.0</v>
      </c>
    </row>
    <row r="10854">
      <c r="A10854" s="47" t="s">
        <v>19</v>
      </c>
      <c r="B10854" s="47">
        <v>2093.0</v>
      </c>
      <c r="C10854" s="172">
        <v>0.0</v>
      </c>
    </row>
    <row r="10855">
      <c r="A10855" s="47" t="s">
        <v>19</v>
      </c>
      <c r="B10855" s="47">
        <v>2094.0</v>
      </c>
      <c r="C10855" s="172">
        <v>0.0</v>
      </c>
    </row>
    <row r="10856">
      <c r="A10856" s="47" t="s">
        <v>19</v>
      </c>
      <c r="B10856" s="47">
        <v>2095.0</v>
      </c>
      <c r="C10856" s="172">
        <v>0.06119999999999999</v>
      </c>
    </row>
    <row r="10857">
      <c r="A10857" s="47" t="s">
        <v>19</v>
      </c>
      <c r="B10857" s="47">
        <v>2096.0</v>
      </c>
      <c r="C10857" s="172">
        <v>0.19465</v>
      </c>
    </row>
    <row r="10858">
      <c r="A10858" s="47" t="s">
        <v>19</v>
      </c>
      <c r="B10858" s="47">
        <v>2097.0</v>
      </c>
      <c r="C10858" s="172">
        <v>0.35955</v>
      </c>
    </row>
    <row r="10859">
      <c r="A10859" s="47" t="s">
        <v>19</v>
      </c>
      <c r="B10859" s="47">
        <v>2098.0</v>
      </c>
      <c r="C10859" s="172">
        <v>0.49639999999999995</v>
      </c>
    </row>
    <row r="10860">
      <c r="A10860" s="47" t="s">
        <v>19</v>
      </c>
      <c r="B10860" s="47">
        <v>2099.0</v>
      </c>
      <c r="C10860" s="172">
        <v>0.4641</v>
      </c>
    </row>
    <row r="10861">
      <c r="A10861" s="47" t="s">
        <v>19</v>
      </c>
      <c r="B10861" s="47">
        <v>2100.0</v>
      </c>
      <c r="C10861" s="172">
        <v>0.56355</v>
      </c>
    </row>
    <row r="10862">
      <c r="A10862" s="47" t="s">
        <v>19</v>
      </c>
      <c r="B10862" s="47">
        <v>2101.0</v>
      </c>
      <c r="C10862" s="172">
        <v>0.47175</v>
      </c>
    </row>
    <row r="10863">
      <c r="A10863" s="47" t="s">
        <v>19</v>
      </c>
      <c r="B10863" s="47">
        <v>2102.0</v>
      </c>
      <c r="C10863" s="172">
        <v>0.5763</v>
      </c>
    </row>
    <row r="10864">
      <c r="A10864" s="47" t="s">
        <v>19</v>
      </c>
      <c r="B10864" s="47">
        <v>2103.0</v>
      </c>
      <c r="C10864" s="172">
        <v>0.5814</v>
      </c>
    </row>
    <row r="10865">
      <c r="A10865" s="47" t="s">
        <v>19</v>
      </c>
      <c r="B10865" s="47">
        <v>2104.0</v>
      </c>
      <c r="C10865" s="172">
        <v>0.4216</v>
      </c>
    </row>
    <row r="10866">
      <c r="A10866" s="47" t="s">
        <v>19</v>
      </c>
      <c r="B10866" s="47">
        <v>2105.0</v>
      </c>
      <c r="C10866" s="172">
        <v>0.2703</v>
      </c>
    </row>
    <row r="10867">
      <c r="A10867" s="47" t="s">
        <v>19</v>
      </c>
      <c r="B10867" s="47">
        <v>2106.0</v>
      </c>
      <c r="C10867" s="172">
        <v>0.0408</v>
      </c>
    </row>
    <row r="10868">
      <c r="A10868" s="47" t="s">
        <v>19</v>
      </c>
      <c r="B10868" s="47">
        <v>2107.0</v>
      </c>
      <c r="C10868" s="172">
        <v>0.0</v>
      </c>
    </row>
    <row r="10869">
      <c r="A10869" s="47" t="s">
        <v>19</v>
      </c>
      <c r="B10869" s="47">
        <v>2108.0</v>
      </c>
      <c r="C10869" s="172">
        <v>0.0</v>
      </c>
    </row>
    <row r="10870">
      <c r="A10870" s="47" t="s">
        <v>19</v>
      </c>
      <c r="B10870" s="47">
        <v>2109.0</v>
      </c>
      <c r="C10870" s="172">
        <v>0.0</v>
      </c>
    </row>
    <row r="10871">
      <c r="A10871" s="47" t="s">
        <v>19</v>
      </c>
      <c r="B10871" s="47">
        <v>2110.0</v>
      </c>
      <c r="C10871" s="172">
        <v>0.0</v>
      </c>
    </row>
    <row r="10872">
      <c r="A10872" s="47" t="s">
        <v>19</v>
      </c>
      <c r="B10872" s="47">
        <v>2111.0</v>
      </c>
      <c r="C10872" s="172">
        <v>0.0</v>
      </c>
    </row>
    <row r="10873">
      <c r="A10873" s="47" t="s">
        <v>19</v>
      </c>
      <c r="B10873" s="47">
        <v>2112.0</v>
      </c>
      <c r="C10873" s="172">
        <v>0.0</v>
      </c>
    </row>
    <row r="10874">
      <c r="A10874" s="47" t="s">
        <v>19</v>
      </c>
      <c r="B10874" s="47">
        <v>2113.0</v>
      </c>
      <c r="C10874" s="172">
        <v>0.0</v>
      </c>
    </row>
    <row r="10875">
      <c r="A10875" s="47" t="s">
        <v>19</v>
      </c>
      <c r="B10875" s="47">
        <v>2114.0</v>
      </c>
      <c r="C10875" s="172">
        <v>0.0</v>
      </c>
    </row>
    <row r="10876">
      <c r="A10876" s="47" t="s">
        <v>19</v>
      </c>
      <c r="B10876" s="47">
        <v>2115.0</v>
      </c>
      <c r="C10876" s="172">
        <v>0.0</v>
      </c>
    </row>
    <row r="10877">
      <c r="A10877" s="47" t="s">
        <v>19</v>
      </c>
      <c r="B10877" s="47">
        <v>2116.0</v>
      </c>
      <c r="C10877" s="172">
        <v>0.0</v>
      </c>
    </row>
    <row r="10878">
      <c r="A10878" s="47" t="s">
        <v>19</v>
      </c>
      <c r="B10878" s="47">
        <v>2117.0</v>
      </c>
      <c r="C10878" s="172">
        <v>0.0</v>
      </c>
    </row>
    <row r="10879">
      <c r="A10879" s="47" t="s">
        <v>19</v>
      </c>
      <c r="B10879" s="47">
        <v>2118.0</v>
      </c>
      <c r="C10879" s="172">
        <v>0.0</v>
      </c>
    </row>
    <row r="10880">
      <c r="A10880" s="47" t="s">
        <v>19</v>
      </c>
      <c r="B10880" s="47">
        <v>2119.0</v>
      </c>
      <c r="C10880" s="172">
        <v>0.009349999999999999</v>
      </c>
    </row>
    <row r="10881">
      <c r="A10881" s="47" t="s">
        <v>19</v>
      </c>
      <c r="B10881" s="47">
        <v>2120.0</v>
      </c>
      <c r="C10881" s="172">
        <v>0.13855</v>
      </c>
    </row>
    <row r="10882">
      <c r="A10882" s="47" t="s">
        <v>19</v>
      </c>
      <c r="B10882" s="47">
        <v>2121.0</v>
      </c>
      <c r="C10882" s="172">
        <v>0.36805</v>
      </c>
    </row>
    <row r="10883">
      <c r="A10883" s="47" t="s">
        <v>19</v>
      </c>
      <c r="B10883" s="47">
        <v>2122.0</v>
      </c>
      <c r="C10883" s="172">
        <v>0.5236</v>
      </c>
    </row>
    <row r="10884">
      <c r="A10884" s="47" t="s">
        <v>19</v>
      </c>
      <c r="B10884" s="47">
        <v>2123.0</v>
      </c>
      <c r="C10884" s="172">
        <v>0.47090000000000004</v>
      </c>
    </row>
    <row r="10885">
      <c r="A10885" s="47" t="s">
        <v>19</v>
      </c>
      <c r="B10885" s="47">
        <v>2124.0</v>
      </c>
      <c r="C10885" s="172">
        <v>0.6085999999999999</v>
      </c>
    </row>
    <row r="10886">
      <c r="A10886" s="47" t="s">
        <v>19</v>
      </c>
      <c r="B10886" s="47">
        <v>2125.0</v>
      </c>
      <c r="C10886" s="172">
        <v>0.6341</v>
      </c>
    </row>
    <row r="10887">
      <c r="A10887" s="47" t="s">
        <v>19</v>
      </c>
      <c r="B10887" s="47">
        <v>2126.0</v>
      </c>
      <c r="C10887" s="172">
        <v>0.5015</v>
      </c>
    </row>
    <row r="10888">
      <c r="A10888" s="47" t="s">
        <v>19</v>
      </c>
      <c r="B10888" s="47">
        <v>2127.0</v>
      </c>
      <c r="C10888" s="172">
        <v>0.5873499999999999</v>
      </c>
    </row>
    <row r="10889">
      <c r="A10889" s="47" t="s">
        <v>19</v>
      </c>
      <c r="B10889" s="47">
        <v>2128.0</v>
      </c>
      <c r="C10889" s="172">
        <v>0.37995</v>
      </c>
    </row>
    <row r="10890">
      <c r="A10890" s="47" t="s">
        <v>19</v>
      </c>
      <c r="B10890" s="47">
        <v>2129.0</v>
      </c>
      <c r="C10890" s="172">
        <v>0.2822</v>
      </c>
    </row>
    <row r="10891">
      <c r="A10891" s="47" t="s">
        <v>19</v>
      </c>
      <c r="B10891" s="47">
        <v>2130.0</v>
      </c>
      <c r="C10891" s="172">
        <v>0.04334999999999999</v>
      </c>
    </row>
    <row r="10892">
      <c r="A10892" s="47" t="s">
        <v>19</v>
      </c>
      <c r="B10892" s="47">
        <v>2131.0</v>
      </c>
      <c r="C10892" s="172">
        <v>0.0</v>
      </c>
    </row>
    <row r="10893">
      <c r="A10893" s="47" t="s">
        <v>19</v>
      </c>
      <c r="B10893" s="47">
        <v>2132.0</v>
      </c>
      <c r="C10893" s="172">
        <v>0.0</v>
      </c>
    </row>
    <row r="10894">
      <c r="A10894" s="47" t="s">
        <v>19</v>
      </c>
      <c r="B10894" s="47">
        <v>2133.0</v>
      </c>
      <c r="C10894" s="172">
        <v>0.0</v>
      </c>
    </row>
    <row r="10895">
      <c r="A10895" s="47" t="s">
        <v>19</v>
      </c>
      <c r="B10895" s="47">
        <v>2134.0</v>
      </c>
      <c r="C10895" s="172">
        <v>0.0</v>
      </c>
    </row>
    <row r="10896">
      <c r="A10896" s="47" t="s">
        <v>19</v>
      </c>
      <c r="B10896" s="47">
        <v>2135.0</v>
      </c>
      <c r="C10896" s="172">
        <v>0.0</v>
      </c>
    </row>
    <row r="10897">
      <c r="A10897" s="47" t="s">
        <v>19</v>
      </c>
      <c r="B10897" s="47">
        <v>2136.0</v>
      </c>
      <c r="C10897" s="172">
        <v>0.0</v>
      </c>
    </row>
    <row r="10898">
      <c r="A10898" s="47" t="s">
        <v>19</v>
      </c>
      <c r="B10898" s="47">
        <v>2137.0</v>
      </c>
      <c r="C10898" s="172">
        <v>0.0</v>
      </c>
    </row>
    <row r="10899">
      <c r="A10899" s="47" t="s">
        <v>19</v>
      </c>
      <c r="B10899" s="47">
        <v>2138.0</v>
      </c>
      <c r="C10899" s="172">
        <v>0.0</v>
      </c>
    </row>
    <row r="10900">
      <c r="A10900" s="47" t="s">
        <v>19</v>
      </c>
      <c r="B10900" s="47">
        <v>2139.0</v>
      </c>
      <c r="C10900" s="172">
        <v>0.0</v>
      </c>
    </row>
    <row r="10901">
      <c r="A10901" s="47" t="s">
        <v>19</v>
      </c>
      <c r="B10901" s="47">
        <v>2140.0</v>
      </c>
      <c r="C10901" s="172">
        <v>0.0</v>
      </c>
    </row>
    <row r="10902">
      <c r="A10902" s="47" t="s">
        <v>19</v>
      </c>
      <c r="B10902" s="47">
        <v>2141.0</v>
      </c>
      <c r="C10902" s="172">
        <v>0.0</v>
      </c>
    </row>
    <row r="10903">
      <c r="A10903" s="47" t="s">
        <v>19</v>
      </c>
      <c r="B10903" s="47">
        <v>2142.0</v>
      </c>
      <c r="C10903" s="172">
        <v>0.0</v>
      </c>
    </row>
    <row r="10904">
      <c r="A10904" s="47" t="s">
        <v>19</v>
      </c>
      <c r="B10904" s="47">
        <v>2143.0</v>
      </c>
      <c r="C10904" s="172">
        <v>0.060349999999999994</v>
      </c>
    </row>
    <row r="10905">
      <c r="A10905" s="47" t="s">
        <v>19</v>
      </c>
      <c r="B10905" s="47">
        <v>2144.0</v>
      </c>
      <c r="C10905" s="172">
        <v>0.23035</v>
      </c>
    </row>
    <row r="10906">
      <c r="A10906" s="47" t="s">
        <v>19</v>
      </c>
      <c r="B10906" s="47">
        <v>2145.0</v>
      </c>
      <c r="C10906" s="172">
        <v>0.34340000000000004</v>
      </c>
    </row>
    <row r="10907">
      <c r="A10907" s="47" t="s">
        <v>19</v>
      </c>
      <c r="B10907" s="47">
        <v>2146.0</v>
      </c>
      <c r="C10907" s="172">
        <v>0.53635</v>
      </c>
    </row>
    <row r="10908">
      <c r="A10908" s="47" t="s">
        <v>19</v>
      </c>
      <c r="B10908" s="47">
        <v>2147.0</v>
      </c>
      <c r="C10908" s="172">
        <v>0.6366499999999999</v>
      </c>
    </row>
    <row r="10909">
      <c r="A10909" s="47" t="s">
        <v>19</v>
      </c>
      <c r="B10909" s="47">
        <v>2148.0</v>
      </c>
      <c r="C10909" s="172">
        <v>0.64855</v>
      </c>
    </row>
    <row r="10910">
      <c r="A10910" s="47" t="s">
        <v>19</v>
      </c>
      <c r="B10910" s="47">
        <v>2149.0</v>
      </c>
      <c r="C10910" s="172">
        <v>0.62645</v>
      </c>
    </row>
    <row r="10911">
      <c r="A10911" s="47" t="s">
        <v>19</v>
      </c>
      <c r="B10911" s="47">
        <v>2150.0</v>
      </c>
      <c r="C10911" s="172">
        <v>0.49129999999999996</v>
      </c>
    </row>
    <row r="10912">
      <c r="A10912" s="47" t="s">
        <v>19</v>
      </c>
      <c r="B10912" s="47">
        <v>2151.0</v>
      </c>
      <c r="C10912" s="172">
        <v>0.38845</v>
      </c>
    </row>
    <row r="10913">
      <c r="A10913" s="47" t="s">
        <v>19</v>
      </c>
      <c r="B10913" s="47">
        <v>2152.0</v>
      </c>
      <c r="C10913" s="172">
        <v>0.3791</v>
      </c>
    </row>
    <row r="10914">
      <c r="A10914" s="47" t="s">
        <v>19</v>
      </c>
      <c r="B10914" s="47">
        <v>2153.0</v>
      </c>
      <c r="C10914" s="172">
        <v>0.24394999999999997</v>
      </c>
    </row>
    <row r="10915">
      <c r="A10915" s="47" t="s">
        <v>19</v>
      </c>
      <c r="B10915" s="47">
        <v>2154.0</v>
      </c>
      <c r="C10915" s="172">
        <v>0.0544</v>
      </c>
    </row>
    <row r="10916">
      <c r="A10916" s="47" t="s">
        <v>19</v>
      </c>
      <c r="B10916" s="47">
        <v>2155.0</v>
      </c>
      <c r="C10916" s="172">
        <v>0.0</v>
      </c>
    </row>
    <row r="10917">
      <c r="A10917" s="47" t="s">
        <v>19</v>
      </c>
      <c r="B10917" s="47">
        <v>2156.0</v>
      </c>
      <c r="C10917" s="172">
        <v>0.0</v>
      </c>
    </row>
    <row r="10918">
      <c r="A10918" s="47" t="s">
        <v>19</v>
      </c>
      <c r="B10918" s="47">
        <v>2157.0</v>
      </c>
      <c r="C10918" s="172">
        <v>0.0</v>
      </c>
    </row>
    <row r="10919">
      <c r="A10919" s="47" t="s">
        <v>19</v>
      </c>
      <c r="B10919" s="47">
        <v>2158.0</v>
      </c>
      <c r="C10919" s="172">
        <v>0.0</v>
      </c>
    </row>
    <row r="10920">
      <c r="A10920" s="47" t="s">
        <v>19</v>
      </c>
      <c r="B10920" s="47">
        <v>2159.0</v>
      </c>
      <c r="C10920" s="172">
        <v>0.0</v>
      </c>
    </row>
    <row r="10921">
      <c r="A10921" s="47" t="s">
        <v>19</v>
      </c>
      <c r="B10921" s="47">
        <v>2160.0</v>
      </c>
      <c r="C10921" s="172">
        <v>0.0</v>
      </c>
    </row>
    <row r="10922">
      <c r="A10922" s="47" t="s">
        <v>19</v>
      </c>
      <c r="B10922" s="47">
        <v>2161.0</v>
      </c>
      <c r="C10922" s="172">
        <v>0.0</v>
      </c>
    </row>
    <row r="10923">
      <c r="A10923" s="47" t="s">
        <v>19</v>
      </c>
      <c r="B10923" s="47">
        <v>2162.0</v>
      </c>
      <c r="C10923" s="172">
        <v>0.0</v>
      </c>
    </row>
    <row r="10924">
      <c r="A10924" s="47" t="s">
        <v>19</v>
      </c>
      <c r="B10924" s="47">
        <v>2163.0</v>
      </c>
      <c r="C10924" s="172">
        <v>0.0</v>
      </c>
    </row>
    <row r="10925">
      <c r="A10925" s="47" t="s">
        <v>19</v>
      </c>
      <c r="B10925" s="47">
        <v>2164.0</v>
      </c>
      <c r="C10925" s="172">
        <v>0.0</v>
      </c>
    </row>
    <row r="10926">
      <c r="A10926" s="47" t="s">
        <v>19</v>
      </c>
      <c r="B10926" s="47">
        <v>2165.0</v>
      </c>
      <c r="C10926" s="172">
        <v>0.0</v>
      </c>
    </row>
    <row r="10927">
      <c r="A10927" s="47" t="s">
        <v>19</v>
      </c>
      <c r="B10927" s="47">
        <v>2166.0</v>
      </c>
      <c r="C10927" s="172">
        <v>0.0</v>
      </c>
    </row>
    <row r="10928">
      <c r="A10928" s="47" t="s">
        <v>19</v>
      </c>
      <c r="B10928" s="47">
        <v>2167.0</v>
      </c>
      <c r="C10928" s="172">
        <v>0.0663</v>
      </c>
    </row>
    <row r="10929">
      <c r="A10929" s="47" t="s">
        <v>19</v>
      </c>
      <c r="B10929" s="47">
        <v>2168.0</v>
      </c>
      <c r="C10929" s="172">
        <v>0.221</v>
      </c>
    </row>
    <row r="10930">
      <c r="A10930" s="47" t="s">
        <v>19</v>
      </c>
      <c r="B10930" s="47">
        <v>2169.0</v>
      </c>
      <c r="C10930" s="172">
        <v>0.3859</v>
      </c>
    </row>
    <row r="10931">
      <c r="A10931" s="47" t="s">
        <v>19</v>
      </c>
      <c r="B10931" s="47">
        <v>2170.0</v>
      </c>
      <c r="C10931" s="172">
        <v>0.5304</v>
      </c>
    </row>
    <row r="10932">
      <c r="A10932" s="47" t="s">
        <v>19</v>
      </c>
      <c r="B10932" s="47">
        <v>2171.0</v>
      </c>
      <c r="C10932" s="172">
        <v>0.6426</v>
      </c>
    </row>
    <row r="10933">
      <c r="A10933" s="47" t="s">
        <v>19</v>
      </c>
      <c r="B10933" s="47">
        <v>2172.0</v>
      </c>
      <c r="C10933" s="172">
        <v>0.7105999999999999</v>
      </c>
    </row>
    <row r="10934">
      <c r="A10934" s="47" t="s">
        <v>19</v>
      </c>
      <c r="B10934" s="47">
        <v>2173.0</v>
      </c>
      <c r="C10934" s="172">
        <v>0.6808500000000001</v>
      </c>
    </row>
    <row r="10935">
      <c r="A10935" s="47" t="s">
        <v>19</v>
      </c>
      <c r="B10935" s="47">
        <v>2174.0</v>
      </c>
      <c r="C10935" s="172">
        <v>0.6579</v>
      </c>
    </row>
    <row r="10936">
      <c r="A10936" s="47" t="s">
        <v>19</v>
      </c>
      <c r="B10936" s="47">
        <v>2175.0</v>
      </c>
      <c r="C10936" s="172">
        <v>0.459</v>
      </c>
    </row>
    <row r="10937">
      <c r="A10937" s="47" t="s">
        <v>19</v>
      </c>
      <c r="B10937" s="47">
        <v>2176.0</v>
      </c>
      <c r="C10937" s="172">
        <v>0.32555</v>
      </c>
    </row>
    <row r="10938">
      <c r="A10938" s="47" t="s">
        <v>19</v>
      </c>
      <c r="B10938" s="47">
        <v>2177.0</v>
      </c>
      <c r="C10938" s="172">
        <v>0.24309999999999998</v>
      </c>
    </row>
    <row r="10939">
      <c r="A10939" s="47" t="s">
        <v>19</v>
      </c>
      <c r="B10939" s="47">
        <v>2178.0</v>
      </c>
      <c r="C10939" s="172">
        <v>0.0544</v>
      </c>
    </row>
    <row r="10940">
      <c r="A10940" s="47" t="s">
        <v>19</v>
      </c>
      <c r="B10940" s="47">
        <v>2179.0</v>
      </c>
      <c r="C10940" s="172">
        <v>0.0</v>
      </c>
    </row>
    <row r="10941">
      <c r="A10941" s="47" t="s">
        <v>19</v>
      </c>
      <c r="B10941" s="47">
        <v>2180.0</v>
      </c>
      <c r="C10941" s="172">
        <v>0.0</v>
      </c>
    </row>
    <row r="10942">
      <c r="A10942" s="47" t="s">
        <v>19</v>
      </c>
      <c r="B10942" s="47">
        <v>2181.0</v>
      </c>
      <c r="C10942" s="172">
        <v>0.0</v>
      </c>
    </row>
    <row r="10943">
      <c r="A10943" s="47" t="s">
        <v>19</v>
      </c>
      <c r="B10943" s="47">
        <v>2182.0</v>
      </c>
      <c r="C10943" s="172">
        <v>0.0</v>
      </c>
    </row>
    <row r="10944">
      <c r="A10944" s="47" t="s">
        <v>19</v>
      </c>
      <c r="B10944" s="47">
        <v>2183.0</v>
      </c>
      <c r="C10944" s="172">
        <v>0.0</v>
      </c>
    </row>
    <row r="10945">
      <c r="A10945" s="47" t="s">
        <v>19</v>
      </c>
      <c r="B10945" s="47">
        <v>2184.0</v>
      </c>
      <c r="C10945" s="172">
        <v>0.0</v>
      </c>
    </row>
    <row r="10946">
      <c r="A10946" s="47" t="s">
        <v>19</v>
      </c>
      <c r="B10946" s="47">
        <v>2185.0</v>
      </c>
      <c r="C10946" s="172">
        <v>0.0</v>
      </c>
    </row>
    <row r="10947">
      <c r="A10947" s="47" t="s">
        <v>19</v>
      </c>
      <c r="B10947" s="47">
        <v>2186.0</v>
      </c>
      <c r="C10947" s="172">
        <v>0.0</v>
      </c>
    </row>
    <row r="10948">
      <c r="A10948" s="47" t="s">
        <v>19</v>
      </c>
      <c r="B10948" s="47">
        <v>2187.0</v>
      </c>
      <c r="C10948" s="172">
        <v>0.0</v>
      </c>
    </row>
    <row r="10949">
      <c r="A10949" s="47" t="s">
        <v>19</v>
      </c>
      <c r="B10949" s="47">
        <v>2188.0</v>
      </c>
      <c r="C10949" s="172">
        <v>0.0</v>
      </c>
    </row>
    <row r="10950">
      <c r="A10950" s="47" t="s">
        <v>19</v>
      </c>
      <c r="B10950" s="47">
        <v>2189.0</v>
      </c>
      <c r="C10950" s="172">
        <v>0.0</v>
      </c>
    </row>
    <row r="10951">
      <c r="A10951" s="47" t="s">
        <v>19</v>
      </c>
      <c r="B10951" s="47">
        <v>2190.0</v>
      </c>
      <c r="C10951" s="172">
        <v>0.0</v>
      </c>
    </row>
    <row r="10952">
      <c r="A10952" s="47" t="s">
        <v>19</v>
      </c>
      <c r="B10952" s="47">
        <v>2191.0</v>
      </c>
      <c r="C10952" s="172">
        <v>0.024650000000000002</v>
      </c>
    </row>
    <row r="10953">
      <c r="A10953" s="47" t="s">
        <v>19</v>
      </c>
      <c r="B10953" s="47">
        <v>2192.0</v>
      </c>
      <c r="C10953" s="172">
        <v>0.07819999999999999</v>
      </c>
    </row>
    <row r="10954">
      <c r="A10954" s="47" t="s">
        <v>19</v>
      </c>
      <c r="B10954" s="47">
        <v>2193.0</v>
      </c>
      <c r="C10954" s="172">
        <v>0.36124999999999996</v>
      </c>
    </row>
    <row r="10955">
      <c r="A10955" s="47" t="s">
        <v>19</v>
      </c>
      <c r="B10955" s="47">
        <v>2194.0</v>
      </c>
      <c r="C10955" s="172">
        <v>0.32895</v>
      </c>
    </row>
    <row r="10956">
      <c r="A10956" s="47" t="s">
        <v>19</v>
      </c>
      <c r="B10956" s="47">
        <v>2195.0</v>
      </c>
      <c r="C10956" s="172">
        <v>0.3315</v>
      </c>
    </row>
    <row r="10957">
      <c r="A10957" s="47" t="s">
        <v>19</v>
      </c>
      <c r="B10957" s="47">
        <v>2196.0</v>
      </c>
      <c r="C10957" s="172">
        <v>0.33490000000000003</v>
      </c>
    </row>
    <row r="10958">
      <c r="A10958" s="47" t="s">
        <v>19</v>
      </c>
      <c r="B10958" s="47">
        <v>2197.0</v>
      </c>
      <c r="C10958" s="172">
        <v>0.408</v>
      </c>
    </row>
    <row r="10959">
      <c r="A10959" s="47" t="s">
        <v>19</v>
      </c>
      <c r="B10959" s="47">
        <v>2198.0</v>
      </c>
      <c r="C10959" s="172">
        <v>0.6154</v>
      </c>
    </row>
    <row r="10960">
      <c r="A10960" s="47" t="s">
        <v>19</v>
      </c>
      <c r="B10960" s="47">
        <v>2199.0</v>
      </c>
      <c r="C10960" s="172">
        <v>0.48279999999999995</v>
      </c>
    </row>
    <row r="10961">
      <c r="A10961" s="47" t="s">
        <v>19</v>
      </c>
      <c r="B10961" s="47">
        <v>2200.0</v>
      </c>
      <c r="C10961" s="172">
        <v>0.29495</v>
      </c>
    </row>
    <row r="10962">
      <c r="A10962" s="47" t="s">
        <v>19</v>
      </c>
      <c r="B10962" s="47">
        <v>2201.0</v>
      </c>
      <c r="C10962" s="172">
        <v>0.15555</v>
      </c>
    </row>
    <row r="10963">
      <c r="A10963" s="47" t="s">
        <v>19</v>
      </c>
      <c r="B10963" s="47">
        <v>2202.0</v>
      </c>
      <c r="C10963" s="172">
        <v>0.05525</v>
      </c>
    </row>
    <row r="10964">
      <c r="A10964" s="47" t="s">
        <v>19</v>
      </c>
      <c r="B10964" s="47">
        <v>2203.0</v>
      </c>
      <c r="C10964" s="172">
        <v>0.0</v>
      </c>
    </row>
    <row r="10965">
      <c r="A10965" s="47" t="s">
        <v>19</v>
      </c>
      <c r="B10965" s="47">
        <v>2204.0</v>
      </c>
      <c r="C10965" s="172">
        <v>0.0</v>
      </c>
    </row>
    <row r="10966">
      <c r="A10966" s="47" t="s">
        <v>19</v>
      </c>
      <c r="B10966" s="47">
        <v>2205.0</v>
      </c>
      <c r="C10966" s="172">
        <v>0.0</v>
      </c>
    </row>
    <row r="10967">
      <c r="A10967" s="47" t="s">
        <v>19</v>
      </c>
      <c r="B10967" s="47">
        <v>2206.0</v>
      </c>
      <c r="C10967" s="172">
        <v>0.0</v>
      </c>
    </row>
    <row r="10968">
      <c r="A10968" s="47" t="s">
        <v>19</v>
      </c>
      <c r="B10968" s="47">
        <v>2207.0</v>
      </c>
      <c r="C10968" s="172">
        <v>0.0</v>
      </c>
    </row>
    <row r="10969">
      <c r="A10969" s="47" t="s">
        <v>19</v>
      </c>
      <c r="B10969" s="47">
        <v>2208.0</v>
      </c>
      <c r="C10969" s="172">
        <v>0.0</v>
      </c>
    </row>
    <row r="10970">
      <c r="A10970" s="47" t="s">
        <v>19</v>
      </c>
      <c r="B10970" s="47">
        <v>2209.0</v>
      </c>
      <c r="C10970" s="172">
        <v>0.0</v>
      </c>
    </row>
    <row r="10971">
      <c r="A10971" s="47" t="s">
        <v>19</v>
      </c>
      <c r="B10971" s="47">
        <v>2210.0</v>
      </c>
      <c r="C10971" s="172">
        <v>0.0</v>
      </c>
    </row>
    <row r="10972">
      <c r="A10972" s="47" t="s">
        <v>19</v>
      </c>
      <c r="B10972" s="47">
        <v>2211.0</v>
      </c>
      <c r="C10972" s="172">
        <v>0.0</v>
      </c>
    </row>
    <row r="10973">
      <c r="A10973" s="47" t="s">
        <v>19</v>
      </c>
      <c r="B10973" s="47">
        <v>2212.0</v>
      </c>
      <c r="C10973" s="172">
        <v>0.0</v>
      </c>
    </row>
    <row r="10974">
      <c r="A10974" s="47" t="s">
        <v>19</v>
      </c>
      <c r="B10974" s="47">
        <v>2213.0</v>
      </c>
      <c r="C10974" s="172">
        <v>0.0</v>
      </c>
    </row>
    <row r="10975">
      <c r="A10975" s="47" t="s">
        <v>19</v>
      </c>
      <c r="B10975" s="47">
        <v>2214.0</v>
      </c>
      <c r="C10975" s="172">
        <v>0.0</v>
      </c>
    </row>
    <row r="10976">
      <c r="A10976" s="47" t="s">
        <v>19</v>
      </c>
      <c r="B10976" s="47">
        <v>2215.0</v>
      </c>
      <c r="C10976" s="172">
        <v>0.011899999999999999</v>
      </c>
    </row>
    <row r="10977">
      <c r="A10977" s="47" t="s">
        <v>19</v>
      </c>
      <c r="B10977" s="47">
        <v>2216.0</v>
      </c>
      <c r="C10977" s="172">
        <v>0.0527</v>
      </c>
    </row>
    <row r="10978">
      <c r="A10978" s="47" t="s">
        <v>19</v>
      </c>
      <c r="B10978" s="47">
        <v>2217.0</v>
      </c>
      <c r="C10978" s="172">
        <v>0.05695</v>
      </c>
    </row>
    <row r="10979">
      <c r="A10979" s="47" t="s">
        <v>19</v>
      </c>
      <c r="B10979" s="47">
        <v>2218.0</v>
      </c>
      <c r="C10979" s="172">
        <v>0.07735</v>
      </c>
    </row>
    <row r="10980">
      <c r="A10980" s="47" t="s">
        <v>19</v>
      </c>
      <c r="B10980" s="47">
        <v>2219.0</v>
      </c>
      <c r="C10980" s="172">
        <v>0.05865</v>
      </c>
    </row>
    <row r="10981">
      <c r="A10981" s="47" t="s">
        <v>19</v>
      </c>
      <c r="B10981" s="47">
        <v>2220.0</v>
      </c>
      <c r="C10981" s="172">
        <v>0.10029999999999999</v>
      </c>
    </row>
    <row r="10982">
      <c r="A10982" s="47" t="s">
        <v>19</v>
      </c>
      <c r="B10982" s="47">
        <v>2221.0</v>
      </c>
      <c r="C10982" s="172">
        <v>0.13175</v>
      </c>
    </row>
    <row r="10983">
      <c r="A10983" s="47" t="s">
        <v>19</v>
      </c>
      <c r="B10983" s="47">
        <v>2222.0</v>
      </c>
      <c r="C10983" s="172">
        <v>0.3077</v>
      </c>
    </row>
    <row r="10984">
      <c r="A10984" s="47" t="s">
        <v>19</v>
      </c>
      <c r="B10984" s="47">
        <v>2223.0</v>
      </c>
      <c r="C10984" s="172">
        <v>0.17170000000000002</v>
      </c>
    </row>
    <row r="10985">
      <c r="A10985" s="47" t="s">
        <v>19</v>
      </c>
      <c r="B10985" s="47">
        <v>2224.0</v>
      </c>
      <c r="C10985" s="172">
        <v>0.08245</v>
      </c>
    </row>
    <row r="10986">
      <c r="A10986" s="47" t="s">
        <v>19</v>
      </c>
      <c r="B10986" s="47">
        <v>2225.0</v>
      </c>
      <c r="C10986" s="172">
        <v>0.04505</v>
      </c>
    </row>
    <row r="10987">
      <c r="A10987" s="47" t="s">
        <v>19</v>
      </c>
      <c r="B10987" s="47">
        <v>2226.0</v>
      </c>
      <c r="C10987" s="172">
        <v>0.0408</v>
      </c>
    </row>
    <row r="10988">
      <c r="A10988" s="47" t="s">
        <v>19</v>
      </c>
      <c r="B10988" s="47">
        <v>2227.0</v>
      </c>
      <c r="C10988" s="172">
        <v>0.0</v>
      </c>
    </row>
    <row r="10989">
      <c r="A10989" s="47" t="s">
        <v>19</v>
      </c>
      <c r="B10989" s="47">
        <v>2228.0</v>
      </c>
      <c r="C10989" s="172">
        <v>0.0</v>
      </c>
    </row>
    <row r="10990">
      <c r="A10990" s="47" t="s">
        <v>19</v>
      </c>
      <c r="B10990" s="47">
        <v>2229.0</v>
      </c>
      <c r="C10990" s="172">
        <v>0.0</v>
      </c>
    </row>
    <row r="10991">
      <c r="A10991" s="47" t="s">
        <v>19</v>
      </c>
      <c r="B10991" s="47">
        <v>2230.0</v>
      </c>
      <c r="C10991" s="172">
        <v>0.0</v>
      </c>
    </row>
    <row r="10992">
      <c r="A10992" s="47" t="s">
        <v>19</v>
      </c>
      <c r="B10992" s="47">
        <v>2231.0</v>
      </c>
      <c r="C10992" s="172">
        <v>0.0</v>
      </c>
    </row>
    <row r="10993">
      <c r="A10993" s="47" t="s">
        <v>19</v>
      </c>
      <c r="B10993" s="47">
        <v>2232.0</v>
      </c>
      <c r="C10993" s="172">
        <v>0.0</v>
      </c>
    </row>
    <row r="10994">
      <c r="A10994" s="47" t="s">
        <v>19</v>
      </c>
      <c r="B10994" s="47">
        <v>2233.0</v>
      </c>
      <c r="C10994" s="172">
        <v>0.0</v>
      </c>
    </row>
    <row r="10995">
      <c r="A10995" s="47" t="s">
        <v>19</v>
      </c>
      <c r="B10995" s="47">
        <v>2234.0</v>
      </c>
      <c r="C10995" s="172">
        <v>0.0</v>
      </c>
    </row>
    <row r="10996">
      <c r="A10996" s="47" t="s">
        <v>19</v>
      </c>
      <c r="B10996" s="47">
        <v>2235.0</v>
      </c>
      <c r="C10996" s="172">
        <v>0.0</v>
      </c>
    </row>
    <row r="10997">
      <c r="A10997" s="47" t="s">
        <v>19</v>
      </c>
      <c r="B10997" s="47">
        <v>2236.0</v>
      </c>
      <c r="C10997" s="172">
        <v>0.0</v>
      </c>
    </row>
    <row r="10998">
      <c r="A10998" s="47" t="s">
        <v>19</v>
      </c>
      <c r="B10998" s="47">
        <v>2237.0</v>
      </c>
      <c r="C10998" s="172">
        <v>0.0</v>
      </c>
    </row>
    <row r="10999">
      <c r="A10999" s="47" t="s">
        <v>19</v>
      </c>
      <c r="B10999" s="47">
        <v>2238.0</v>
      </c>
      <c r="C10999" s="172">
        <v>0.0</v>
      </c>
    </row>
    <row r="11000">
      <c r="A11000" s="47" t="s">
        <v>19</v>
      </c>
      <c r="B11000" s="47">
        <v>2239.0</v>
      </c>
      <c r="C11000" s="172">
        <v>0.024650000000000002</v>
      </c>
    </row>
    <row r="11001">
      <c r="A11001" s="47" t="s">
        <v>19</v>
      </c>
      <c r="B11001" s="47">
        <v>2240.0</v>
      </c>
      <c r="C11001" s="172">
        <v>0.03315</v>
      </c>
    </row>
    <row r="11002">
      <c r="A11002" s="47" t="s">
        <v>19</v>
      </c>
      <c r="B11002" s="47">
        <v>2241.0</v>
      </c>
      <c r="C11002" s="172">
        <v>0.1411</v>
      </c>
    </row>
    <row r="11003">
      <c r="A11003" s="47" t="s">
        <v>19</v>
      </c>
      <c r="B11003" s="47">
        <v>2242.0</v>
      </c>
      <c r="C11003" s="172">
        <v>0.21505</v>
      </c>
    </row>
    <row r="11004">
      <c r="A11004" s="47" t="s">
        <v>19</v>
      </c>
      <c r="B11004" s="47">
        <v>2243.0</v>
      </c>
      <c r="C11004" s="172">
        <v>0.08839999999999999</v>
      </c>
    </row>
    <row r="11005">
      <c r="A11005" s="47" t="s">
        <v>19</v>
      </c>
      <c r="B11005" s="47">
        <v>2244.0</v>
      </c>
      <c r="C11005" s="172">
        <v>0.47685000000000005</v>
      </c>
    </row>
    <row r="11006">
      <c r="A11006" s="47" t="s">
        <v>19</v>
      </c>
      <c r="B11006" s="47">
        <v>2245.0</v>
      </c>
      <c r="C11006" s="172">
        <v>0.19465</v>
      </c>
    </row>
    <row r="11007">
      <c r="A11007" s="47" t="s">
        <v>19</v>
      </c>
      <c r="B11007" s="47">
        <v>2246.0</v>
      </c>
      <c r="C11007" s="172">
        <v>0.62475</v>
      </c>
    </row>
    <row r="11008">
      <c r="A11008" s="47" t="s">
        <v>19</v>
      </c>
      <c r="B11008" s="47">
        <v>2247.0</v>
      </c>
      <c r="C11008" s="172">
        <v>0.1955</v>
      </c>
    </row>
    <row r="11009">
      <c r="A11009" s="47" t="s">
        <v>19</v>
      </c>
      <c r="B11009" s="47">
        <v>2248.0</v>
      </c>
      <c r="C11009" s="172">
        <v>0.3298</v>
      </c>
    </row>
    <row r="11010">
      <c r="A11010" s="47" t="s">
        <v>19</v>
      </c>
      <c r="B11010" s="47">
        <v>2249.0</v>
      </c>
      <c r="C11010" s="172">
        <v>0.24224999999999997</v>
      </c>
    </row>
    <row r="11011">
      <c r="A11011" s="47" t="s">
        <v>19</v>
      </c>
      <c r="B11011" s="47">
        <v>2250.0</v>
      </c>
      <c r="C11011" s="172">
        <v>0.06375</v>
      </c>
    </row>
    <row r="11012">
      <c r="A11012" s="47" t="s">
        <v>19</v>
      </c>
      <c r="B11012" s="47">
        <v>2251.0</v>
      </c>
      <c r="C11012" s="172">
        <v>0.0</v>
      </c>
    </row>
    <row r="11013">
      <c r="A11013" s="47" t="s">
        <v>19</v>
      </c>
      <c r="B11013" s="47">
        <v>2252.0</v>
      </c>
      <c r="C11013" s="172">
        <v>0.0</v>
      </c>
    </row>
    <row r="11014">
      <c r="A11014" s="47" t="s">
        <v>19</v>
      </c>
      <c r="B11014" s="47">
        <v>2253.0</v>
      </c>
      <c r="C11014" s="172">
        <v>0.0</v>
      </c>
    </row>
    <row r="11015">
      <c r="A11015" s="47" t="s">
        <v>19</v>
      </c>
      <c r="B11015" s="47">
        <v>2254.0</v>
      </c>
      <c r="C11015" s="172">
        <v>0.0</v>
      </c>
    </row>
    <row r="11016">
      <c r="A11016" s="47" t="s">
        <v>19</v>
      </c>
      <c r="B11016" s="47">
        <v>2255.0</v>
      </c>
      <c r="C11016" s="172">
        <v>0.0</v>
      </c>
    </row>
    <row r="11017">
      <c r="A11017" s="47" t="s">
        <v>19</v>
      </c>
      <c r="B11017" s="47">
        <v>2256.0</v>
      </c>
      <c r="C11017" s="172">
        <v>0.0</v>
      </c>
    </row>
    <row r="11018">
      <c r="A11018" s="47" t="s">
        <v>19</v>
      </c>
      <c r="B11018" s="47">
        <v>2257.0</v>
      </c>
      <c r="C11018" s="172">
        <v>0.0</v>
      </c>
    </row>
    <row r="11019">
      <c r="A11019" s="47" t="s">
        <v>19</v>
      </c>
      <c r="B11019" s="47">
        <v>2258.0</v>
      </c>
      <c r="C11019" s="172">
        <v>0.0</v>
      </c>
    </row>
    <row r="11020">
      <c r="A11020" s="47" t="s">
        <v>19</v>
      </c>
      <c r="B11020" s="47">
        <v>2259.0</v>
      </c>
      <c r="C11020" s="172">
        <v>0.0</v>
      </c>
    </row>
    <row r="11021">
      <c r="A11021" s="47" t="s">
        <v>19</v>
      </c>
      <c r="B11021" s="47">
        <v>2260.0</v>
      </c>
      <c r="C11021" s="172">
        <v>0.0</v>
      </c>
    </row>
    <row r="11022">
      <c r="A11022" s="47" t="s">
        <v>19</v>
      </c>
      <c r="B11022" s="47">
        <v>2261.0</v>
      </c>
      <c r="C11022" s="172">
        <v>0.0</v>
      </c>
    </row>
    <row r="11023">
      <c r="A11023" s="47" t="s">
        <v>19</v>
      </c>
      <c r="B11023" s="47">
        <v>2262.0</v>
      </c>
      <c r="C11023" s="172">
        <v>0.0</v>
      </c>
    </row>
    <row r="11024">
      <c r="A11024" s="47" t="s">
        <v>19</v>
      </c>
      <c r="B11024" s="47">
        <v>2263.0</v>
      </c>
      <c r="C11024" s="172">
        <v>0.0833</v>
      </c>
    </row>
    <row r="11025">
      <c r="A11025" s="47" t="s">
        <v>19</v>
      </c>
      <c r="B11025" s="47">
        <v>2264.0</v>
      </c>
      <c r="C11025" s="172">
        <v>0.24649999999999997</v>
      </c>
    </row>
    <row r="11026">
      <c r="A11026" s="47" t="s">
        <v>19</v>
      </c>
      <c r="B11026" s="47">
        <v>2265.0</v>
      </c>
      <c r="C11026" s="172">
        <v>0.4148</v>
      </c>
    </row>
    <row r="11027">
      <c r="A11027" s="47" t="s">
        <v>19</v>
      </c>
      <c r="B11027" s="47">
        <v>2266.0</v>
      </c>
      <c r="C11027" s="172">
        <v>0.4692</v>
      </c>
    </row>
    <row r="11028">
      <c r="A11028" s="47" t="s">
        <v>19</v>
      </c>
      <c r="B11028" s="47">
        <v>2267.0</v>
      </c>
      <c r="C11028" s="172">
        <v>0.66555</v>
      </c>
    </row>
    <row r="11029">
      <c r="A11029" s="47" t="s">
        <v>19</v>
      </c>
      <c r="B11029" s="47">
        <v>2268.0</v>
      </c>
      <c r="C11029" s="172">
        <v>0.7327</v>
      </c>
    </row>
    <row r="11030">
      <c r="A11030" s="47" t="s">
        <v>19</v>
      </c>
      <c r="B11030" s="47">
        <v>2269.0</v>
      </c>
      <c r="C11030" s="172">
        <v>0.7275999999999999</v>
      </c>
    </row>
    <row r="11031">
      <c r="A11031" s="47" t="s">
        <v>19</v>
      </c>
      <c r="B11031" s="47">
        <v>2270.0</v>
      </c>
      <c r="C11031" s="172">
        <v>0.6808500000000001</v>
      </c>
    </row>
    <row r="11032">
      <c r="A11032" s="47" t="s">
        <v>19</v>
      </c>
      <c r="B11032" s="47">
        <v>2271.0</v>
      </c>
      <c r="C11032" s="172">
        <v>0.57885</v>
      </c>
    </row>
    <row r="11033">
      <c r="A11033" s="47" t="s">
        <v>19</v>
      </c>
      <c r="B11033" s="47">
        <v>2272.0</v>
      </c>
      <c r="C11033" s="172">
        <v>0.44455</v>
      </c>
    </row>
    <row r="11034">
      <c r="A11034" s="47" t="s">
        <v>19</v>
      </c>
      <c r="B11034" s="47">
        <v>2273.0</v>
      </c>
      <c r="C11034" s="172">
        <v>0.2822</v>
      </c>
    </row>
    <row r="11035">
      <c r="A11035" s="47" t="s">
        <v>19</v>
      </c>
      <c r="B11035" s="47">
        <v>2274.0</v>
      </c>
      <c r="C11035" s="172">
        <v>0.060349999999999994</v>
      </c>
    </row>
    <row r="11036">
      <c r="A11036" s="47" t="s">
        <v>19</v>
      </c>
      <c r="B11036" s="47">
        <v>2275.0</v>
      </c>
      <c r="C11036" s="172">
        <v>0.0</v>
      </c>
    </row>
    <row r="11037">
      <c r="A11037" s="47" t="s">
        <v>19</v>
      </c>
      <c r="B11037" s="47">
        <v>2276.0</v>
      </c>
      <c r="C11037" s="172">
        <v>0.0</v>
      </c>
    </row>
    <row r="11038">
      <c r="A11038" s="47" t="s">
        <v>19</v>
      </c>
      <c r="B11038" s="47">
        <v>2277.0</v>
      </c>
      <c r="C11038" s="172">
        <v>0.0</v>
      </c>
    </row>
    <row r="11039">
      <c r="A11039" s="47" t="s">
        <v>19</v>
      </c>
      <c r="B11039" s="47">
        <v>2278.0</v>
      </c>
      <c r="C11039" s="172">
        <v>0.0</v>
      </c>
    </row>
    <row r="11040">
      <c r="A11040" s="47" t="s">
        <v>19</v>
      </c>
      <c r="B11040" s="47">
        <v>2279.0</v>
      </c>
      <c r="C11040" s="172">
        <v>0.0</v>
      </c>
    </row>
    <row r="11041">
      <c r="A11041" s="47" t="s">
        <v>19</v>
      </c>
      <c r="B11041" s="47">
        <v>2280.0</v>
      </c>
      <c r="C11041" s="172">
        <v>0.0</v>
      </c>
    </row>
    <row r="11042">
      <c r="A11042" s="47" t="s">
        <v>19</v>
      </c>
      <c r="B11042" s="47">
        <v>2281.0</v>
      </c>
      <c r="C11042" s="172">
        <v>0.0</v>
      </c>
    </row>
    <row r="11043">
      <c r="A11043" s="47" t="s">
        <v>19</v>
      </c>
      <c r="B11043" s="47">
        <v>2282.0</v>
      </c>
      <c r="C11043" s="172">
        <v>0.0</v>
      </c>
    </row>
    <row r="11044">
      <c r="A11044" s="47" t="s">
        <v>19</v>
      </c>
      <c r="B11044" s="47">
        <v>2283.0</v>
      </c>
      <c r="C11044" s="172">
        <v>0.0</v>
      </c>
    </row>
    <row r="11045">
      <c r="A11045" s="47" t="s">
        <v>19</v>
      </c>
      <c r="B11045" s="47">
        <v>2284.0</v>
      </c>
      <c r="C11045" s="172">
        <v>0.0</v>
      </c>
    </row>
    <row r="11046">
      <c r="A11046" s="47" t="s">
        <v>19</v>
      </c>
      <c r="B11046" s="47">
        <v>2285.0</v>
      </c>
      <c r="C11046" s="172">
        <v>0.0</v>
      </c>
    </row>
    <row r="11047">
      <c r="A11047" s="47" t="s">
        <v>19</v>
      </c>
      <c r="B11047" s="47">
        <v>2286.0</v>
      </c>
      <c r="C11047" s="172">
        <v>0.0</v>
      </c>
    </row>
    <row r="11048">
      <c r="A11048" s="47" t="s">
        <v>19</v>
      </c>
      <c r="B11048" s="47">
        <v>2287.0</v>
      </c>
      <c r="C11048" s="172">
        <v>0.085</v>
      </c>
    </row>
    <row r="11049">
      <c r="A11049" s="47" t="s">
        <v>19</v>
      </c>
      <c r="B11049" s="47">
        <v>2288.0</v>
      </c>
      <c r="C11049" s="172">
        <v>0.24989999999999998</v>
      </c>
    </row>
    <row r="11050">
      <c r="A11050" s="47" t="s">
        <v>19</v>
      </c>
      <c r="B11050" s="47">
        <v>2289.0</v>
      </c>
      <c r="C11050" s="172">
        <v>0.4233</v>
      </c>
    </row>
    <row r="11051">
      <c r="A11051" s="47" t="s">
        <v>19</v>
      </c>
      <c r="B11051" s="47">
        <v>2290.0</v>
      </c>
      <c r="C11051" s="172">
        <v>0.5661</v>
      </c>
    </row>
    <row r="11052">
      <c r="A11052" s="47" t="s">
        <v>19</v>
      </c>
      <c r="B11052" s="47">
        <v>2291.0</v>
      </c>
      <c r="C11052" s="172">
        <v>0.6766</v>
      </c>
    </row>
    <row r="11053">
      <c r="A11053" s="47" t="s">
        <v>19</v>
      </c>
      <c r="B11053" s="47">
        <v>2292.0</v>
      </c>
      <c r="C11053" s="172">
        <v>0.7394999999999999</v>
      </c>
    </row>
    <row r="11054">
      <c r="A11054" s="47" t="s">
        <v>19</v>
      </c>
      <c r="B11054" s="47">
        <v>2293.0</v>
      </c>
      <c r="C11054" s="172">
        <v>0.73865</v>
      </c>
    </row>
    <row r="11055">
      <c r="A11055" s="47" t="s">
        <v>19</v>
      </c>
      <c r="B11055" s="47">
        <v>2294.0</v>
      </c>
      <c r="C11055" s="172">
        <v>0.68765</v>
      </c>
    </row>
    <row r="11056">
      <c r="A11056" s="47" t="s">
        <v>19</v>
      </c>
      <c r="B11056" s="47">
        <v>2295.0</v>
      </c>
      <c r="C11056" s="172">
        <v>0.59075</v>
      </c>
    </row>
    <row r="11057">
      <c r="A11057" s="47" t="s">
        <v>19</v>
      </c>
      <c r="B11057" s="47">
        <v>2296.0</v>
      </c>
      <c r="C11057" s="172">
        <v>0.459</v>
      </c>
    </row>
    <row r="11058">
      <c r="A11058" s="47" t="s">
        <v>19</v>
      </c>
      <c r="B11058" s="47">
        <v>2297.0</v>
      </c>
      <c r="C11058" s="172">
        <v>0.2941</v>
      </c>
    </row>
    <row r="11059">
      <c r="A11059" s="47" t="s">
        <v>19</v>
      </c>
      <c r="B11059" s="47">
        <v>2298.0</v>
      </c>
      <c r="C11059" s="172">
        <v>0.056100000000000004</v>
      </c>
    </row>
    <row r="11060">
      <c r="A11060" s="47" t="s">
        <v>19</v>
      </c>
      <c r="B11060" s="47">
        <v>2299.0</v>
      </c>
      <c r="C11060" s="172">
        <v>0.0</v>
      </c>
    </row>
    <row r="11061">
      <c r="A11061" s="47" t="s">
        <v>19</v>
      </c>
      <c r="B11061" s="47">
        <v>2300.0</v>
      </c>
      <c r="C11061" s="172">
        <v>0.0</v>
      </c>
    </row>
    <row r="11062">
      <c r="A11062" s="47" t="s">
        <v>19</v>
      </c>
      <c r="B11062" s="47">
        <v>2301.0</v>
      </c>
      <c r="C11062" s="172">
        <v>0.0</v>
      </c>
    </row>
    <row r="11063">
      <c r="A11063" s="47" t="s">
        <v>19</v>
      </c>
      <c r="B11063" s="47">
        <v>2302.0</v>
      </c>
      <c r="C11063" s="172">
        <v>0.0</v>
      </c>
    </row>
    <row r="11064">
      <c r="A11064" s="47" t="s">
        <v>19</v>
      </c>
      <c r="B11064" s="47">
        <v>2303.0</v>
      </c>
      <c r="C11064" s="172">
        <v>0.0</v>
      </c>
    </row>
    <row r="11065">
      <c r="A11065" s="47" t="s">
        <v>19</v>
      </c>
      <c r="B11065" s="47">
        <v>2304.0</v>
      </c>
      <c r="C11065" s="172">
        <v>0.0</v>
      </c>
    </row>
    <row r="11066">
      <c r="A11066" s="47" t="s">
        <v>19</v>
      </c>
      <c r="B11066" s="47">
        <v>2305.0</v>
      </c>
      <c r="C11066" s="172">
        <v>0.0</v>
      </c>
    </row>
    <row r="11067">
      <c r="A11067" s="47" t="s">
        <v>19</v>
      </c>
      <c r="B11067" s="47">
        <v>2306.0</v>
      </c>
      <c r="C11067" s="172">
        <v>0.0</v>
      </c>
    </row>
    <row r="11068">
      <c r="A11068" s="47" t="s">
        <v>19</v>
      </c>
      <c r="B11068" s="47">
        <v>2307.0</v>
      </c>
      <c r="C11068" s="172">
        <v>0.0</v>
      </c>
    </row>
    <row r="11069">
      <c r="A11069" s="47" t="s">
        <v>19</v>
      </c>
      <c r="B11069" s="47">
        <v>2308.0</v>
      </c>
      <c r="C11069" s="172">
        <v>0.0</v>
      </c>
    </row>
    <row r="11070">
      <c r="A11070" s="47" t="s">
        <v>19</v>
      </c>
      <c r="B11070" s="47">
        <v>2309.0</v>
      </c>
      <c r="C11070" s="172">
        <v>0.0</v>
      </c>
    </row>
    <row r="11071">
      <c r="A11071" s="47" t="s">
        <v>19</v>
      </c>
      <c r="B11071" s="47">
        <v>2310.0</v>
      </c>
      <c r="C11071" s="172">
        <v>0.0</v>
      </c>
    </row>
    <row r="11072">
      <c r="A11072" s="47" t="s">
        <v>19</v>
      </c>
      <c r="B11072" s="47">
        <v>2311.0</v>
      </c>
      <c r="C11072" s="172">
        <v>0.049300000000000004</v>
      </c>
    </row>
    <row r="11073">
      <c r="A11073" s="47" t="s">
        <v>19</v>
      </c>
      <c r="B11073" s="47">
        <v>2312.0</v>
      </c>
      <c r="C11073" s="172">
        <v>0.153</v>
      </c>
    </row>
    <row r="11074">
      <c r="A11074" s="47" t="s">
        <v>19</v>
      </c>
      <c r="B11074" s="47">
        <v>2313.0</v>
      </c>
      <c r="C11074" s="172">
        <v>0.26435</v>
      </c>
    </row>
    <row r="11075">
      <c r="A11075" s="47" t="s">
        <v>19</v>
      </c>
      <c r="B11075" s="47">
        <v>2314.0</v>
      </c>
      <c r="C11075" s="172">
        <v>0.37825</v>
      </c>
    </row>
    <row r="11076">
      <c r="A11076" s="47" t="s">
        <v>19</v>
      </c>
      <c r="B11076" s="47">
        <v>2315.0</v>
      </c>
      <c r="C11076" s="172">
        <v>0.47685000000000005</v>
      </c>
    </row>
    <row r="11077">
      <c r="A11077" s="47" t="s">
        <v>19</v>
      </c>
      <c r="B11077" s="47">
        <v>2316.0</v>
      </c>
      <c r="C11077" s="172">
        <v>0.7021</v>
      </c>
    </row>
    <row r="11078">
      <c r="A11078" s="47" t="s">
        <v>19</v>
      </c>
      <c r="B11078" s="47">
        <v>2317.0</v>
      </c>
      <c r="C11078" s="172">
        <v>0.6154</v>
      </c>
    </row>
    <row r="11079">
      <c r="A11079" s="47" t="s">
        <v>19</v>
      </c>
      <c r="B11079" s="47">
        <v>2318.0</v>
      </c>
      <c r="C11079" s="172">
        <v>0.68</v>
      </c>
    </row>
    <row r="11080">
      <c r="A11080" s="47" t="s">
        <v>19</v>
      </c>
      <c r="B11080" s="47">
        <v>2319.0</v>
      </c>
      <c r="C11080" s="172">
        <v>0.5848</v>
      </c>
    </row>
    <row r="11081">
      <c r="A11081" s="47" t="s">
        <v>19</v>
      </c>
      <c r="B11081" s="47">
        <v>2320.0</v>
      </c>
      <c r="C11081" s="172">
        <v>0.45475</v>
      </c>
    </row>
    <row r="11082">
      <c r="A11082" s="47" t="s">
        <v>19</v>
      </c>
      <c r="B11082" s="47">
        <v>2321.0</v>
      </c>
      <c r="C11082" s="172">
        <v>0.2924</v>
      </c>
    </row>
    <row r="11083">
      <c r="A11083" s="47" t="s">
        <v>19</v>
      </c>
      <c r="B11083" s="47">
        <v>2322.0</v>
      </c>
      <c r="C11083" s="172">
        <v>0.056100000000000004</v>
      </c>
    </row>
    <row r="11084">
      <c r="A11084" s="47" t="s">
        <v>19</v>
      </c>
      <c r="B11084" s="47">
        <v>2323.0</v>
      </c>
      <c r="C11084" s="172">
        <v>0.0</v>
      </c>
    </row>
    <row r="11085">
      <c r="A11085" s="47" t="s">
        <v>19</v>
      </c>
      <c r="B11085" s="47">
        <v>2324.0</v>
      </c>
      <c r="C11085" s="172">
        <v>0.0</v>
      </c>
    </row>
    <row r="11086">
      <c r="A11086" s="47" t="s">
        <v>19</v>
      </c>
      <c r="B11086" s="47">
        <v>2325.0</v>
      </c>
      <c r="C11086" s="172">
        <v>0.0</v>
      </c>
    </row>
    <row r="11087">
      <c r="A11087" s="47" t="s">
        <v>19</v>
      </c>
      <c r="B11087" s="47">
        <v>2326.0</v>
      </c>
      <c r="C11087" s="172">
        <v>0.0</v>
      </c>
    </row>
    <row r="11088">
      <c r="A11088" s="47" t="s">
        <v>19</v>
      </c>
      <c r="B11088" s="47">
        <v>2327.0</v>
      </c>
      <c r="C11088" s="172">
        <v>0.0</v>
      </c>
    </row>
    <row r="11089">
      <c r="A11089" s="47" t="s">
        <v>19</v>
      </c>
      <c r="B11089" s="47">
        <v>2328.0</v>
      </c>
      <c r="C11089" s="172">
        <v>0.0</v>
      </c>
    </row>
    <row r="11090">
      <c r="A11090" s="47" t="s">
        <v>19</v>
      </c>
      <c r="B11090" s="47">
        <v>2329.0</v>
      </c>
      <c r="C11090" s="172">
        <v>0.0</v>
      </c>
    </row>
    <row r="11091">
      <c r="A11091" s="47" t="s">
        <v>19</v>
      </c>
      <c r="B11091" s="47">
        <v>2330.0</v>
      </c>
      <c r="C11091" s="172">
        <v>0.0</v>
      </c>
    </row>
    <row r="11092">
      <c r="A11092" s="47" t="s">
        <v>19</v>
      </c>
      <c r="B11092" s="47">
        <v>2331.0</v>
      </c>
      <c r="C11092" s="172">
        <v>0.0</v>
      </c>
    </row>
    <row r="11093">
      <c r="A11093" s="47" t="s">
        <v>19</v>
      </c>
      <c r="B11093" s="47">
        <v>2332.0</v>
      </c>
      <c r="C11093" s="172">
        <v>0.0</v>
      </c>
    </row>
    <row r="11094">
      <c r="A11094" s="47" t="s">
        <v>19</v>
      </c>
      <c r="B11094" s="47">
        <v>2333.0</v>
      </c>
      <c r="C11094" s="172">
        <v>0.0</v>
      </c>
    </row>
    <row r="11095">
      <c r="A11095" s="47" t="s">
        <v>19</v>
      </c>
      <c r="B11095" s="47">
        <v>2334.0</v>
      </c>
      <c r="C11095" s="172">
        <v>0.0</v>
      </c>
    </row>
    <row r="11096">
      <c r="A11096" s="47" t="s">
        <v>19</v>
      </c>
      <c r="B11096" s="47">
        <v>2335.0</v>
      </c>
      <c r="C11096" s="172">
        <v>0.09265</v>
      </c>
    </row>
    <row r="11097">
      <c r="A11097" s="47" t="s">
        <v>19</v>
      </c>
      <c r="B11097" s="47">
        <v>2336.0</v>
      </c>
      <c r="C11097" s="172">
        <v>0.26095</v>
      </c>
    </row>
    <row r="11098">
      <c r="A11098" s="47" t="s">
        <v>19</v>
      </c>
      <c r="B11098" s="47">
        <v>2337.0</v>
      </c>
      <c r="C11098" s="172">
        <v>0.42755</v>
      </c>
    </row>
    <row r="11099">
      <c r="A11099" s="47" t="s">
        <v>19</v>
      </c>
      <c r="B11099" s="47">
        <v>2338.0</v>
      </c>
      <c r="C11099" s="172">
        <v>0.5712</v>
      </c>
    </row>
    <row r="11100">
      <c r="A11100" s="47" t="s">
        <v>19</v>
      </c>
      <c r="B11100" s="47">
        <v>2339.0</v>
      </c>
      <c r="C11100" s="172">
        <v>0.67745</v>
      </c>
    </row>
    <row r="11101">
      <c r="A11101" s="47" t="s">
        <v>19</v>
      </c>
      <c r="B11101" s="47">
        <v>2340.0</v>
      </c>
      <c r="C11101" s="172">
        <v>0.7394999999999999</v>
      </c>
    </row>
    <row r="11102">
      <c r="A11102" s="47" t="s">
        <v>19</v>
      </c>
      <c r="B11102" s="47">
        <v>2341.0</v>
      </c>
      <c r="C11102" s="172">
        <v>0.7335499999999999</v>
      </c>
    </row>
    <row r="11103">
      <c r="A11103" s="47" t="s">
        <v>19</v>
      </c>
      <c r="B11103" s="47">
        <v>2342.0</v>
      </c>
      <c r="C11103" s="172">
        <v>0.6902</v>
      </c>
    </row>
    <row r="11104">
      <c r="A11104" s="47" t="s">
        <v>19</v>
      </c>
      <c r="B11104" s="47">
        <v>2343.0</v>
      </c>
      <c r="C11104" s="172">
        <v>0.59075</v>
      </c>
    </row>
    <row r="11105">
      <c r="A11105" s="47" t="s">
        <v>19</v>
      </c>
      <c r="B11105" s="47">
        <v>2344.0</v>
      </c>
      <c r="C11105" s="172">
        <v>0.45730000000000004</v>
      </c>
    </row>
    <row r="11106">
      <c r="A11106" s="47" t="s">
        <v>19</v>
      </c>
      <c r="B11106" s="47">
        <v>2345.0</v>
      </c>
      <c r="C11106" s="172">
        <v>0.29664999999999997</v>
      </c>
    </row>
    <row r="11107">
      <c r="A11107" s="47" t="s">
        <v>19</v>
      </c>
      <c r="B11107" s="47">
        <v>2346.0</v>
      </c>
      <c r="C11107" s="172">
        <v>0.05865</v>
      </c>
    </row>
    <row r="11108">
      <c r="A11108" s="47" t="s">
        <v>19</v>
      </c>
      <c r="B11108" s="47">
        <v>2347.0</v>
      </c>
      <c r="C11108" s="172">
        <v>0.0</v>
      </c>
    </row>
    <row r="11109">
      <c r="A11109" s="47" t="s">
        <v>19</v>
      </c>
      <c r="B11109" s="47">
        <v>2348.0</v>
      </c>
      <c r="C11109" s="172">
        <v>0.0</v>
      </c>
    </row>
    <row r="11110">
      <c r="A11110" s="47" t="s">
        <v>19</v>
      </c>
      <c r="B11110" s="47">
        <v>2349.0</v>
      </c>
      <c r="C11110" s="172">
        <v>0.0</v>
      </c>
    </row>
    <row r="11111">
      <c r="A11111" s="47" t="s">
        <v>19</v>
      </c>
      <c r="B11111" s="47">
        <v>2350.0</v>
      </c>
      <c r="C11111" s="172">
        <v>0.0</v>
      </c>
    </row>
    <row r="11112">
      <c r="A11112" s="47" t="s">
        <v>19</v>
      </c>
      <c r="B11112" s="47">
        <v>2351.0</v>
      </c>
      <c r="C11112" s="172">
        <v>0.0</v>
      </c>
    </row>
    <row r="11113">
      <c r="A11113" s="47" t="s">
        <v>19</v>
      </c>
      <c r="B11113" s="47">
        <v>2352.0</v>
      </c>
      <c r="C11113" s="172">
        <v>0.0</v>
      </c>
    </row>
    <row r="11114">
      <c r="A11114" s="47" t="s">
        <v>19</v>
      </c>
      <c r="B11114" s="47">
        <v>2353.0</v>
      </c>
      <c r="C11114" s="172">
        <v>0.0</v>
      </c>
    </row>
    <row r="11115">
      <c r="A11115" s="47" t="s">
        <v>19</v>
      </c>
      <c r="B11115" s="47">
        <v>2354.0</v>
      </c>
      <c r="C11115" s="172">
        <v>0.0</v>
      </c>
    </row>
    <row r="11116">
      <c r="A11116" s="47" t="s">
        <v>19</v>
      </c>
      <c r="B11116" s="47">
        <v>2355.0</v>
      </c>
      <c r="C11116" s="172">
        <v>0.0</v>
      </c>
    </row>
    <row r="11117">
      <c r="A11117" s="47" t="s">
        <v>19</v>
      </c>
      <c r="B11117" s="47">
        <v>2356.0</v>
      </c>
      <c r="C11117" s="172">
        <v>0.0</v>
      </c>
    </row>
    <row r="11118">
      <c r="A11118" s="47" t="s">
        <v>19</v>
      </c>
      <c r="B11118" s="47">
        <v>2357.0</v>
      </c>
      <c r="C11118" s="172">
        <v>0.0</v>
      </c>
    </row>
    <row r="11119">
      <c r="A11119" s="47" t="s">
        <v>19</v>
      </c>
      <c r="B11119" s="47">
        <v>2358.0</v>
      </c>
      <c r="C11119" s="172">
        <v>0.0</v>
      </c>
    </row>
    <row r="11120">
      <c r="A11120" s="47" t="s">
        <v>19</v>
      </c>
      <c r="B11120" s="47">
        <v>2359.0</v>
      </c>
      <c r="C11120" s="172">
        <v>0.09775</v>
      </c>
    </row>
    <row r="11121">
      <c r="A11121" s="47" t="s">
        <v>19</v>
      </c>
      <c r="B11121" s="47">
        <v>2360.0</v>
      </c>
      <c r="C11121" s="172">
        <v>0.26775</v>
      </c>
    </row>
    <row r="11122">
      <c r="A11122" s="47" t="s">
        <v>19</v>
      </c>
      <c r="B11122" s="47">
        <v>2361.0</v>
      </c>
      <c r="C11122" s="172">
        <v>0.4318</v>
      </c>
    </row>
    <row r="11123">
      <c r="A11123" s="47" t="s">
        <v>19</v>
      </c>
      <c r="B11123" s="47">
        <v>2362.0</v>
      </c>
      <c r="C11123" s="172">
        <v>0.5814</v>
      </c>
    </row>
    <row r="11124">
      <c r="A11124" s="47" t="s">
        <v>19</v>
      </c>
      <c r="B11124" s="47">
        <v>2363.0</v>
      </c>
      <c r="C11124" s="172">
        <v>0.6910499999999999</v>
      </c>
    </row>
    <row r="11125">
      <c r="A11125" s="47" t="s">
        <v>19</v>
      </c>
      <c r="B11125" s="47">
        <v>2364.0</v>
      </c>
      <c r="C11125" s="172">
        <v>0.7505499999999999</v>
      </c>
    </row>
    <row r="11126">
      <c r="A11126" s="47" t="s">
        <v>19</v>
      </c>
      <c r="B11126" s="47">
        <v>2365.0</v>
      </c>
      <c r="C11126" s="172">
        <v>0.7445999999999999</v>
      </c>
    </row>
    <row r="11127">
      <c r="A11127" s="47" t="s">
        <v>19</v>
      </c>
      <c r="B11127" s="47">
        <v>2366.0</v>
      </c>
      <c r="C11127" s="172">
        <v>0.7003999999999999</v>
      </c>
    </row>
    <row r="11128">
      <c r="A11128" s="47" t="s">
        <v>19</v>
      </c>
      <c r="B11128" s="47">
        <v>2367.0</v>
      </c>
      <c r="C11128" s="172">
        <v>0.6026499999999999</v>
      </c>
    </row>
    <row r="11129">
      <c r="A11129" s="47" t="s">
        <v>19</v>
      </c>
      <c r="B11129" s="47">
        <v>2368.0</v>
      </c>
      <c r="C11129" s="172">
        <v>0.47430000000000005</v>
      </c>
    </row>
    <row r="11130">
      <c r="A11130" s="47" t="s">
        <v>19</v>
      </c>
      <c r="B11130" s="47">
        <v>2369.0</v>
      </c>
      <c r="C11130" s="172">
        <v>0.30174999999999996</v>
      </c>
    </row>
    <row r="11131">
      <c r="A11131" s="47" t="s">
        <v>19</v>
      </c>
      <c r="B11131" s="47">
        <v>2370.0</v>
      </c>
      <c r="C11131" s="172">
        <v>0.059500000000000004</v>
      </c>
    </row>
    <row r="11132">
      <c r="A11132" s="47" t="s">
        <v>19</v>
      </c>
      <c r="B11132" s="47">
        <v>2371.0</v>
      </c>
      <c r="C11132" s="172">
        <v>0.0</v>
      </c>
    </row>
    <row r="11133">
      <c r="A11133" s="47" t="s">
        <v>19</v>
      </c>
      <c r="B11133" s="47">
        <v>2372.0</v>
      </c>
      <c r="C11133" s="172">
        <v>0.0</v>
      </c>
    </row>
    <row r="11134">
      <c r="A11134" s="47" t="s">
        <v>19</v>
      </c>
      <c r="B11134" s="47">
        <v>2373.0</v>
      </c>
      <c r="C11134" s="172">
        <v>0.0</v>
      </c>
    </row>
    <row r="11135">
      <c r="A11135" s="47" t="s">
        <v>19</v>
      </c>
      <c r="B11135" s="47">
        <v>2374.0</v>
      </c>
      <c r="C11135" s="172">
        <v>0.0</v>
      </c>
    </row>
    <row r="11136">
      <c r="A11136" s="47" t="s">
        <v>19</v>
      </c>
      <c r="B11136" s="47">
        <v>2375.0</v>
      </c>
      <c r="C11136" s="172">
        <v>0.0</v>
      </c>
    </row>
    <row r="11137">
      <c r="A11137" s="47" t="s">
        <v>19</v>
      </c>
      <c r="B11137" s="47">
        <v>2376.0</v>
      </c>
      <c r="C11137" s="172">
        <v>0.0</v>
      </c>
    </row>
    <row r="11138">
      <c r="A11138" s="47" t="s">
        <v>19</v>
      </c>
      <c r="B11138" s="47">
        <v>2377.0</v>
      </c>
      <c r="C11138" s="172">
        <v>0.0</v>
      </c>
    </row>
    <row r="11139">
      <c r="A11139" s="47" t="s">
        <v>19</v>
      </c>
      <c r="B11139" s="47">
        <v>2378.0</v>
      </c>
      <c r="C11139" s="172">
        <v>0.0</v>
      </c>
    </row>
    <row r="11140">
      <c r="A11140" s="47" t="s">
        <v>19</v>
      </c>
      <c r="B11140" s="47">
        <v>2379.0</v>
      </c>
      <c r="C11140" s="172">
        <v>0.0</v>
      </c>
    </row>
    <row r="11141">
      <c r="A11141" s="47" t="s">
        <v>19</v>
      </c>
      <c r="B11141" s="47">
        <v>2380.0</v>
      </c>
      <c r="C11141" s="172">
        <v>0.0</v>
      </c>
    </row>
    <row r="11142">
      <c r="A11142" s="47" t="s">
        <v>19</v>
      </c>
      <c r="B11142" s="47">
        <v>2381.0</v>
      </c>
      <c r="C11142" s="172">
        <v>0.0</v>
      </c>
    </row>
    <row r="11143">
      <c r="A11143" s="47" t="s">
        <v>19</v>
      </c>
      <c r="B11143" s="47">
        <v>2382.0</v>
      </c>
      <c r="C11143" s="172">
        <v>0.0</v>
      </c>
    </row>
    <row r="11144">
      <c r="A11144" s="47" t="s">
        <v>19</v>
      </c>
      <c r="B11144" s="47">
        <v>2383.0</v>
      </c>
      <c r="C11144" s="172">
        <v>0.10114999999999999</v>
      </c>
    </row>
    <row r="11145">
      <c r="A11145" s="47" t="s">
        <v>19</v>
      </c>
      <c r="B11145" s="47">
        <v>2384.0</v>
      </c>
      <c r="C11145" s="172">
        <v>0.27625</v>
      </c>
    </row>
    <row r="11146">
      <c r="A11146" s="47" t="s">
        <v>19</v>
      </c>
      <c r="B11146" s="47">
        <v>2385.0</v>
      </c>
      <c r="C11146" s="172">
        <v>0.4335</v>
      </c>
    </row>
    <row r="11147">
      <c r="A11147" s="47" t="s">
        <v>19</v>
      </c>
      <c r="B11147" s="47">
        <v>2386.0</v>
      </c>
      <c r="C11147" s="172">
        <v>0.57885</v>
      </c>
    </row>
    <row r="11148">
      <c r="A11148" s="47" t="s">
        <v>19</v>
      </c>
      <c r="B11148" s="47">
        <v>2387.0</v>
      </c>
      <c r="C11148" s="172">
        <v>0.6885</v>
      </c>
    </row>
    <row r="11149">
      <c r="A11149" s="47" t="s">
        <v>19</v>
      </c>
      <c r="B11149" s="47">
        <v>2388.0</v>
      </c>
      <c r="C11149" s="172">
        <v>0.7429</v>
      </c>
    </row>
    <row r="11150">
      <c r="A11150" s="47" t="s">
        <v>19</v>
      </c>
      <c r="B11150" s="47">
        <v>2389.0</v>
      </c>
      <c r="C11150" s="172">
        <v>0.74375</v>
      </c>
    </row>
    <row r="11151">
      <c r="A11151" s="47" t="s">
        <v>19</v>
      </c>
      <c r="B11151" s="47">
        <v>2390.0</v>
      </c>
      <c r="C11151" s="172">
        <v>0.6995499999999999</v>
      </c>
    </row>
    <row r="11152">
      <c r="A11152" s="47" t="s">
        <v>19</v>
      </c>
      <c r="B11152" s="47">
        <v>2391.0</v>
      </c>
      <c r="C11152" s="172">
        <v>0.59925</v>
      </c>
    </row>
    <row r="11153">
      <c r="A11153" s="47" t="s">
        <v>19</v>
      </c>
      <c r="B11153" s="47">
        <v>2392.0</v>
      </c>
      <c r="C11153" s="172">
        <v>0.46495000000000003</v>
      </c>
    </row>
    <row r="11154">
      <c r="A11154" s="47" t="s">
        <v>19</v>
      </c>
      <c r="B11154" s="47">
        <v>2393.0</v>
      </c>
      <c r="C11154" s="172">
        <v>0.30174999999999996</v>
      </c>
    </row>
    <row r="11155">
      <c r="A11155" s="47" t="s">
        <v>19</v>
      </c>
      <c r="B11155" s="47">
        <v>2394.0</v>
      </c>
      <c r="C11155" s="172">
        <v>0.12919999999999998</v>
      </c>
    </row>
    <row r="11156">
      <c r="A11156" s="47" t="s">
        <v>19</v>
      </c>
      <c r="B11156" s="47">
        <v>2395.0</v>
      </c>
      <c r="C11156" s="172">
        <v>0.0</v>
      </c>
    </row>
    <row r="11157">
      <c r="A11157" s="47" t="s">
        <v>19</v>
      </c>
      <c r="B11157" s="47">
        <v>2396.0</v>
      </c>
      <c r="C11157" s="172">
        <v>0.0</v>
      </c>
    </row>
    <row r="11158">
      <c r="A11158" s="47" t="s">
        <v>19</v>
      </c>
      <c r="B11158" s="47">
        <v>2397.0</v>
      </c>
      <c r="C11158" s="172">
        <v>0.0</v>
      </c>
    </row>
    <row r="11159">
      <c r="A11159" s="47" t="s">
        <v>19</v>
      </c>
      <c r="B11159" s="47">
        <v>2398.0</v>
      </c>
      <c r="C11159" s="172">
        <v>0.0</v>
      </c>
    </row>
    <row r="11160">
      <c r="A11160" s="47" t="s">
        <v>19</v>
      </c>
      <c r="B11160" s="47">
        <v>2399.0</v>
      </c>
      <c r="C11160" s="172">
        <v>0.0</v>
      </c>
    </row>
    <row r="11161">
      <c r="A11161" s="47" t="s">
        <v>19</v>
      </c>
      <c r="B11161" s="47">
        <v>2400.0</v>
      </c>
      <c r="C11161" s="172">
        <v>0.0</v>
      </c>
    </row>
    <row r="11162">
      <c r="A11162" s="47" t="s">
        <v>19</v>
      </c>
      <c r="B11162" s="47">
        <v>2401.0</v>
      </c>
      <c r="C11162" s="172">
        <v>0.0</v>
      </c>
    </row>
    <row r="11163">
      <c r="A11163" s="47" t="s">
        <v>19</v>
      </c>
      <c r="B11163" s="47">
        <v>2402.0</v>
      </c>
      <c r="C11163" s="172">
        <v>0.0</v>
      </c>
    </row>
    <row r="11164">
      <c r="A11164" s="47" t="s">
        <v>19</v>
      </c>
      <c r="B11164" s="47">
        <v>2403.0</v>
      </c>
      <c r="C11164" s="172">
        <v>0.0</v>
      </c>
    </row>
    <row r="11165">
      <c r="A11165" s="47" t="s">
        <v>19</v>
      </c>
      <c r="B11165" s="47">
        <v>2404.0</v>
      </c>
      <c r="C11165" s="172">
        <v>0.0</v>
      </c>
    </row>
    <row r="11166">
      <c r="A11166" s="47" t="s">
        <v>19</v>
      </c>
      <c r="B11166" s="47">
        <v>2405.0</v>
      </c>
      <c r="C11166" s="172">
        <v>0.0</v>
      </c>
    </row>
    <row r="11167">
      <c r="A11167" s="47" t="s">
        <v>19</v>
      </c>
      <c r="B11167" s="47">
        <v>2406.0</v>
      </c>
      <c r="C11167" s="172">
        <v>0.0</v>
      </c>
    </row>
    <row r="11168">
      <c r="A11168" s="47" t="s">
        <v>19</v>
      </c>
      <c r="B11168" s="47">
        <v>2407.0</v>
      </c>
      <c r="C11168" s="172">
        <v>0.0816</v>
      </c>
    </row>
    <row r="11169">
      <c r="A11169" s="47" t="s">
        <v>19</v>
      </c>
      <c r="B11169" s="47">
        <v>2408.0</v>
      </c>
      <c r="C11169" s="172">
        <v>0.26945</v>
      </c>
    </row>
    <row r="11170">
      <c r="A11170" s="47" t="s">
        <v>19</v>
      </c>
      <c r="B11170" s="47">
        <v>2409.0</v>
      </c>
      <c r="C11170" s="172">
        <v>0.4352</v>
      </c>
    </row>
    <row r="11171">
      <c r="A11171" s="47" t="s">
        <v>19</v>
      </c>
      <c r="B11171" s="47">
        <v>2410.0</v>
      </c>
      <c r="C11171" s="172">
        <v>0.58055</v>
      </c>
    </row>
    <row r="11172">
      <c r="A11172" s="47" t="s">
        <v>19</v>
      </c>
      <c r="B11172" s="47">
        <v>2411.0</v>
      </c>
      <c r="C11172" s="172">
        <v>0.5525</v>
      </c>
    </row>
    <row r="11173">
      <c r="A11173" s="47" t="s">
        <v>19</v>
      </c>
      <c r="B11173" s="47">
        <v>2412.0</v>
      </c>
      <c r="C11173" s="172">
        <v>0.7343999999999999</v>
      </c>
    </row>
    <row r="11174">
      <c r="A11174" s="47" t="s">
        <v>19</v>
      </c>
      <c r="B11174" s="47">
        <v>2413.0</v>
      </c>
      <c r="C11174" s="172">
        <v>0.6885</v>
      </c>
    </row>
    <row r="11175">
      <c r="A11175" s="47" t="s">
        <v>19</v>
      </c>
      <c r="B11175" s="47">
        <v>2414.0</v>
      </c>
      <c r="C11175" s="172">
        <v>0.18785</v>
      </c>
    </row>
    <row r="11176">
      <c r="A11176" s="47" t="s">
        <v>19</v>
      </c>
      <c r="B11176" s="47">
        <v>2415.0</v>
      </c>
      <c r="C11176" s="172">
        <v>0.41564999999999996</v>
      </c>
    </row>
    <row r="11177">
      <c r="A11177" s="47" t="s">
        <v>19</v>
      </c>
      <c r="B11177" s="47">
        <v>2416.0</v>
      </c>
      <c r="C11177" s="172">
        <v>0.2295</v>
      </c>
    </row>
    <row r="11178">
      <c r="A11178" s="47" t="s">
        <v>19</v>
      </c>
      <c r="B11178" s="47">
        <v>2417.0</v>
      </c>
      <c r="C11178" s="172">
        <v>0.0799</v>
      </c>
    </row>
    <row r="11179">
      <c r="A11179" s="47" t="s">
        <v>19</v>
      </c>
      <c r="B11179" s="47">
        <v>2418.0</v>
      </c>
      <c r="C11179" s="172">
        <v>0.0255</v>
      </c>
    </row>
    <row r="11180">
      <c r="A11180" s="47" t="s">
        <v>19</v>
      </c>
      <c r="B11180" s="47">
        <v>2419.0</v>
      </c>
      <c r="C11180" s="172">
        <v>0.0</v>
      </c>
    </row>
    <row r="11181">
      <c r="A11181" s="47" t="s">
        <v>19</v>
      </c>
      <c r="B11181" s="47">
        <v>2420.0</v>
      </c>
      <c r="C11181" s="172">
        <v>0.0</v>
      </c>
    </row>
    <row r="11182">
      <c r="A11182" s="47" t="s">
        <v>19</v>
      </c>
      <c r="B11182" s="47">
        <v>2421.0</v>
      </c>
      <c r="C11182" s="172">
        <v>0.0</v>
      </c>
    </row>
    <row r="11183">
      <c r="A11183" s="47" t="s">
        <v>19</v>
      </c>
      <c r="B11183" s="47">
        <v>2422.0</v>
      </c>
      <c r="C11183" s="172">
        <v>0.0</v>
      </c>
    </row>
    <row r="11184">
      <c r="A11184" s="47" t="s">
        <v>19</v>
      </c>
      <c r="B11184" s="47">
        <v>2423.0</v>
      </c>
      <c r="C11184" s="172">
        <v>0.0</v>
      </c>
    </row>
    <row r="11185">
      <c r="A11185" s="47" t="s">
        <v>19</v>
      </c>
      <c r="B11185" s="47">
        <v>2424.0</v>
      </c>
      <c r="C11185" s="172">
        <v>0.0</v>
      </c>
    </row>
    <row r="11186">
      <c r="A11186" s="47" t="s">
        <v>19</v>
      </c>
      <c r="B11186" s="47">
        <v>2425.0</v>
      </c>
      <c r="C11186" s="172">
        <v>0.0</v>
      </c>
    </row>
    <row r="11187">
      <c r="A11187" s="47" t="s">
        <v>19</v>
      </c>
      <c r="B11187" s="47">
        <v>2426.0</v>
      </c>
      <c r="C11187" s="172">
        <v>0.0</v>
      </c>
    </row>
    <row r="11188">
      <c r="A11188" s="47" t="s">
        <v>19</v>
      </c>
      <c r="B11188" s="47">
        <v>2427.0</v>
      </c>
      <c r="C11188" s="172">
        <v>0.0</v>
      </c>
    </row>
    <row r="11189">
      <c r="A11189" s="47" t="s">
        <v>19</v>
      </c>
      <c r="B11189" s="47">
        <v>2428.0</v>
      </c>
      <c r="C11189" s="172">
        <v>0.0</v>
      </c>
    </row>
    <row r="11190">
      <c r="A11190" s="47" t="s">
        <v>19</v>
      </c>
      <c r="B11190" s="47">
        <v>2429.0</v>
      </c>
      <c r="C11190" s="172">
        <v>0.0</v>
      </c>
    </row>
    <row r="11191">
      <c r="A11191" s="47" t="s">
        <v>19</v>
      </c>
      <c r="B11191" s="47">
        <v>2430.0</v>
      </c>
      <c r="C11191" s="172">
        <v>0.0</v>
      </c>
    </row>
    <row r="11192">
      <c r="A11192" s="47" t="s">
        <v>19</v>
      </c>
      <c r="B11192" s="47">
        <v>2431.0</v>
      </c>
      <c r="C11192" s="172">
        <v>0.1054</v>
      </c>
    </row>
    <row r="11193">
      <c r="A11193" s="47" t="s">
        <v>19</v>
      </c>
      <c r="B11193" s="47">
        <v>2432.0</v>
      </c>
      <c r="C11193" s="172">
        <v>0.25925</v>
      </c>
    </row>
    <row r="11194">
      <c r="A11194" s="47" t="s">
        <v>19</v>
      </c>
      <c r="B11194" s="47">
        <v>2433.0</v>
      </c>
      <c r="C11194" s="172">
        <v>0.15555</v>
      </c>
    </row>
    <row r="11195">
      <c r="A11195" s="47" t="s">
        <v>19</v>
      </c>
      <c r="B11195" s="47">
        <v>2434.0</v>
      </c>
      <c r="C11195" s="172">
        <v>0.55675</v>
      </c>
    </row>
    <row r="11196">
      <c r="A11196" s="47" t="s">
        <v>19</v>
      </c>
      <c r="B11196" s="47">
        <v>2435.0</v>
      </c>
      <c r="C11196" s="172">
        <v>0.6987</v>
      </c>
    </row>
    <row r="11197">
      <c r="A11197" s="47" t="s">
        <v>19</v>
      </c>
      <c r="B11197" s="47">
        <v>2436.0</v>
      </c>
      <c r="C11197" s="172">
        <v>0.7259</v>
      </c>
    </row>
    <row r="11198">
      <c r="A11198" s="47" t="s">
        <v>19</v>
      </c>
      <c r="B11198" s="47">
        <v>2437.0</v>
      </c>
      <c r="C11198" s="172">
        <v>0.7105999999999999</v>
      </c>
    </row>
    <row r="11199">
      <c r="A11199" s="47" t="s">
        <v>19</v>
      </c>
      <c r="B11199" s="47">
        <v>2438.0</v>
      </c>
      <c r="C11199" s="172">
        <v>0.69785</v>
      </c>
    </row>
    <row r="11200">
      <c r="A11200" s="47" t="s">
        <v>19</v>
      </c>
      <c r="B11200" s="47">
        <v>2439.0</v>
      </c>
      <c r="C11200" s="172">
        <v>0.6171</v>
      </c>
    </row>
    <row r="11201">
      <c r="A11201" s="47" t="s">
        <v>19</v>
      </c>
      <c r="B11201" s="47">
        <v>2440.0</v>
      </c>
      <c r="C11201" s="172">
        <v>0.47515</v>
      </c>
    </row>
    <row r="11202">
      <c r="A11202" s="47" t="s">
        <v>19</v>
      </c>
      <c r="B11202" s="47">
        <v>2441.0</v>
      </c>
      <c r="C11202" s="172">
        <v>0.2635</v>
      </c>
    </row>
    <row r="11203">
      <c r="A11203" s="47" t="s">
        <v>19</v>
      </c>
      <c r="B11203" s="47">
        <v>2442.0</v>
      </c>
      <c r="C11203" s="172">
        <v>0.10114999999999999</v>
      </c>
    </row>
    <row r="11204">
      <c r="A11204" s="47" t="s">
        <v>19</v>
      </c>
      <c r="B11204" s="47">
        <v>2443.0</v>
      </c>
      <c r="C11204" s="172">
        <v>0.0</v>
      </c>
    </row>
    <row r="11205">
      <c r="A11205" s="47" t="s">
        <v>19</v>
      </c>
      <c r="B11205" s="47">
        <v>2444.0</v>
      </c>
      <c r="C11205" s="172">
        <v>0.0</v>
      </c>
    </row>
    <row r="11206">
      <c r="A11206" s="47" t="s">
        <v>19</v>
      </c>
      <c r="B11206" s="47">
        <v>2445.0</v>
      </c>
      <c r="C11206" s="172">
        <v>0.0</v>
      </c>
    </row>
    <row r="11207">
      <c r="A11207" s="47" t="s">
        <v>19</v>
      </c>
      <c r="B11207" s="47">
        <v>2446.0</v>
      </c>
      <c r="C11207" s="172">
        <v>0.0</v>
      </c>
    </row>
    <row r="11208">
      <c r="A11208" s="47" t="s">
        <v>19</v>
      </c>
      <c r="B11208" s="47">
        <v>2447.0</v>
      </c>
      <c r="C11208" s="172">
        <v>0.0</v>
      </c>
    </row>
    <row r="11209">
      <c r="A11209" s="47" t="s">
        <v>19</v>
      </c>
      <c r="B11209" s="47">
        <v>2448.0</v>
      </c>
      <c r="C11209" s="172">
        <v>0.0</v>
      </c>
    </row>
    <row r="11210">
      <c r="A11210" s="47" t="s">
        <v>19</v>
      </c>
      <c r="B11210" s="47">
        <v>2449.0</v>
      </c>
      <c r="C11210" s="172">
        <v>0.0</v>
      </c>
    </row>
    <row r="11211">
      <c r="A11211" s="47" t="s">
        <v>19</v>
      </c>
      <c r="B11211" s="47">
        <v>2450.0</v>
      </c>
      <c r="C11211" s="172">
        <v>0.0</v>
      </c>
    </row>
    <row r="11212">
      <c r="A11212" s="47" t="s">
        <v>19</v>
      </c>
      <c r="B11212" s="47">
        <v>2451.0</v>
      </c>
      <c r="C11212" s="172">
        <v>0.0</v>
      </c>
    </row>
    <row r="11213">
      <c r="A11213" s="47" t="s">
        <v>19</v>
      </c>
      <c r="B11213" s="47">
        <v>2452.0</v>
      </c>
      <c r="C11213" s="172">
        <v>0.0</v>
      </c>
    </row>
    <row r="11214">
      <c r="A11214" s="47" t="s">
        <v>19</v>
      </c>
      <c r="B11214" s="47">
        <v>2453.0</v>
      </c>
      <c r="C11214" s="172">
        <v>0.0</v>
      </c>
    </row>
    <row r="11215">
      <c r="A11215" s="47" t="s">
        <v>19</v>
      </c>
      <c r="B11215" s="47">
        <v>2454.0</v>
      </c>
      <c r="C11215" s="172">
        <v>0.0</v>
      </c>
    </row>
    <row r="11216">
      <c r="A11216" s="47" t="s">
        <v>19</v>
      </c>
      <c r="B11216" s="47">
        <v>2455.0</v>
      </c>
      <c r="C11216" s="172">
        <v>0.1105</v>
      </c>
    </row>
    <row r="11217">
      <c r="A11217" s="47" t="s">
        <v>19</v>
      </c>
      <c r="B11217" s="47">
        <v>2456.0</v>
      </c>
      <c r="C11217" s="172">
        <v>0.27625</v>
      </c>
    </row>
    <row r="11218">
      <c r="A11218" s="47" t="s">
        <v>19</v>
      </c>
      <c r="B11218" s="47">
        <v>2457.0</v>
      </c>
      <c r="C11218" s="172">
        <v>0.4437</v>
      </c>
    </row>
    <row r="11219">
      <c r="A11219" s="47" t="s">
        <v>19</v>
      </c>
      <c r="B11219" s="47">
        <v>2458.0</v>
      </c>
      <c r="C11219" s="172">
        <v>0.5932999999999999</v>
      </c>
    </row>
    <row r="11220">
      <c r="A11220" s="47" t="s">
        <v>19</v>
      </c>
      <c r="B11220" s="47">
        <v>2459.0</v>
      </c>
      <c r="C11220" s="172">
        <v>0.6952999999999999</v>
      </c>
    </row>
    <row r="11221">
      <c r="A11221" s="47" t="s">
        <v>19</v>
      </c>
      <c r="B11221" s="47">
        <v>2460.0</v>
      </c>
      <c r="C11221" s="172">
        <v>0.75565</v>
      </c>
    </row>
    <row r="11222">
      <c r="A11222" s="47" t="s">
        <v>19</v>
      </c>
      <c r="B11222" s="47">
        <v>2461.0</v>
      </c>
      <c r="C11222" s="172">
        <v>0.7599</v>
      </c>
    </row>
    <row r="11223">
      <c r="A11223" s="47" t="s">
        <v>19</v>
      </c>
      <c r="B11223" s="47">
        <v>2462.0</v>
      </c>
      <c r="C11223" s="172">
        <v>0.70805</v>
      </c>
    </row>
    <row r="11224">
      <c r="A11224" s="47" t="s">
        <v>19</v>
      </c>
      <c r="B11224" s="47">
        <v>2463.0</v>
      </c>
      <c r="C11224" s="172">
        <v>0.6069</v>
      </c>
    </row>
    <row r="11225">
      <c r="A11225" s="47" t="s">
        <v>19</v>
      </c>
      <c r="B11225" s="47">
        <v>2464.0</v>
      </c>
      <c r="C11225" s="172">
        <v>0.4726</v>
      </c>
    </row>
    <row r="11226">
      <c r="A11226" s="47" t="s">
        <v>19</v>
      </c>
      <c r="B11226" s="47">
        <v>2465.0</v>
      </c>
      <c r="C11226" s="172">
        <v>0.3094</v>
      </c>
    </row>
    <row r="11227">
      <c r="A11227" s="47" t="s">
        <v>19</v>
      </c>
      <c r="B11227" s="47">
        <v>2466.0</v>
      </c>
      <c r="C11227" s="172">
        <v>0.136</v>
      </c>
    </row>
    <row r="11228">
      <c r="A11228" s="47" t="s">
        <v>19</v>
      </c>
      <c r="B11228" s="47">
        <v>2467.0</v>
      </c>
      <c r="C11228" s="172">
        <v>0.0</v>
      </c>
    </row>
    <row r="11229">
      <c r="A11229" s="47" t="s">
        <v>19</v>
      </c>
      <c r="B11229" s="47">
        <v>2468.0</v>
      </c>
      <c r="C11229" s="172">
        <v>0.0</v>
      </c>
    </row>
    <row r="11230">
      <c r="A11230" s="47" t="s">
        <v>19</v>
      </c>
      <c r="B11230" s="47">
        <v>2469.0</v>
      </c>
      <c r="C11230" s="172">
        <v>0.0</v>
      </c>
    </row>
    <row r="11231">
      <c r="A11231" s="47" t="s">
        <v>19</v>
      </c>
      <c r="B11231" s="47">
        <v>2470.0</v>
      </c>
      <c r="C11231" s="172">
        <v>0.0</v>
      </c>
    </row>
    <row r="11232">
      <c r="A11232" s="47" t="s">
        <v>19</v>
      </c>
      <c r="B11232" s="47">
        <v>2471.0</v>
      </c>
      <c r="C11232" s="172">
        <v>0.0</v>
      </c>
    </row>
    <row r="11233">
      <c r="A11233" s="47" t="s">
        <v>19</v>
      </c>
      <c r="B11233" s="47">
        <v>2472.0</v>
      </c>
      <c r="C11233" s="172">
        <v>0.0</v>
      </c>
    </row>
    <row r="11234">
      <c r="A11234" s="47" t="s">
        <v>19</v>
      </c>
      <c r="B11234" s="47">
        <v>2473.0</v>
      </c>
      <c r="C11234" s="172">
        <v>0.0</v>
      </c>
    </row>
    <row r="11235">
      <c r="A11235" s="47" t="s">
        <v>19</v>
      </c>
      <c r="B11235" s="47">
        <v>2474.0</v>
      </c>
      <c r="C11235" s="172">
        <v>0.0</v>
      </c>
    </row>
    <row r="11236">
      <c r="A11236" s="47" t="s">
        <v>19</v>
      </c>
      <c r="B11236" s="47">
        <v>2475.0</v>
      </c>
      <c r="C11236" s="172">
        <v>0.0</v>
      </c>
    </row>
    <row r="11237">
      <c r="A11237" s="47" t="s">
        <v>19</v>
      </c>
      <c r="B11237" s="47">
        <v>2476.0</v>
      </c>
      <c r="C11237" s="172">
        <v>0.0</v>
      </c>
    </row>
    <row r="11238">
      <c r="A11238" s="47" t="s">
        <v>19</v>
      </c>
      <c r="B11238" s="47">
        <v>2477.0</v>
      </c>
      <c r="C11238" s="172">
        <v>0.0</v>
      </c>
    </row>
    <row r="11239">
      <c r="A11239" s="47" t="s">
        <v>19</v>
      </c>
      <c r="B11239" s="47">
        <v>2478.0</v>
      </c>
      <c r="C11239" s="172">
        <v>0.0</v>
      </c>
    </row>
    <row r="11240">
      <c r="A11240" s="47" t="s">
        <v>19</v>
      </c>
      <c r="B11240" s="47">
        <v>2479.0</v>
      </c>
      <c r="C11240" s="172">
        <v>0.11560000000000001</v>
      </c>
    </row>
    <row r="11241">
      <c r="A11241" s="47" t="s">
        <v>19</v>
      </c>
      <c r="B11241" s="47">
        <v>2480.0</v>
      </c>
      <c r="C11241" s="172">
        <v>0.28475</v>
      </c>
    </row>
    <row r="11242">
      <c r="A11242" s="47" t="s">
        <v>19</v>
      </c>
      <c r="B11242" s="47">
        <v>2481.0</v>
      </c>
      <c r="C11242" s="172">
        <v>0.4522</v>
      </c>
    </row>
    <row r="11243">
      <c r="A11243" s="47" t="s">
        <v>19</v>
      </c>
      <c r="B11243" s="47">
        <v>2482.0</v>
      </c>
      <c r="C11243" s="172">
        <v>0.5975499999999999</v>
      </c>
    </row>
    <row r="11244">
      <c r="A11244" s="47" t="s">
        <v>19</v>
      </c>
      <c r="B11244" s="47">
        <v>2483.0</v>
      </c>
      <c r="C11244" s="172">
        <v>0.6987</v>
      </c>
    </row>
    <row r="11245">
      <c r="A11245" s="47" t="s">
        <v>19</v>
      </c>
      <c r="B11245" s="47">
        <v>2484.0</v>
      </c>
      <c r="C11245" s="172">
        <v>0.75905</v>
      </c>
    </row>
    <row r="11246">
      <c r="A11246" s="47" t="s">
        <v>19</v>
      </c>
      <c r="B11246" s="47">
        <v>2485.0</v>
      </c>
      <c r="C11246" s="172">
        <v>0.75565</v>
      </c>
    </row>
    <row r="11247">
      <c r="A11247" s="47" t="s">
        <v>19</v>
      </c>
      <c r="B11247" s="47">
        <v>2486.0</v>
      </c>
      <c r="C11247" s="172">
        <v>0.7063499999999999</v>
      </c>
    </row>
    <row r="11248">
      <c r="A11248" s="47" t="s">
        <v>19</v>
      </c>
      <c r="B11248" s="47">
        <v>2487.0</v>
      </c>
      <c r="C11248" s="172">
        <v>0.60605</v>
      </c>
    </row>
    <row r="11249">
      <c r="A11249" s="47" t="s">
        <v>19</v>
      </c>
      <c r="B11249" s="47">
        <v>2488.0</v>
      </c>
      <c r="C11249" s="172">
        <v>0.45305</v>
      </c>
    </row>
    <row r="11250">
      <c r="A11250" s="47" t="s">
        <v>19</v>
      </c>
      <c r="B11250" s="47">
        <v>2489.0</v>
      </c>
      <c r="C11250" s="172">
        <v>0.27285</v>
      </c>
    </row>
    <row r="11251">
      <c r="A11251" s="47" t="s">
        <v>19</v>
      </c>
      <c r="B11251" s="47">
        <v>2490.0</v>
      </c>
      <c r="C11251" s="172">
        <v>0.1054</v>
      </c>
    </row>
    <row r="11252">
      <c r="A11252" s="47" t="s">
        <v>19</v>
      </c>
      <c r="B11252" s="47">
        <v>2491.0</v>
      </c>
      <c r="C11252" s="172">
        <v>0.0</v>
      </c>
    </row>
    <row r="11253">
      <c r="A11253" s="47" t="s">
        <v>19</v>
      </c>
      <c r="B11253" s="47">
        <v>2492.0</v>
      </c>
      <c r="C11253" s="172">
        <v>0.0</v>
      </c>
    </row>
    <row r="11254">
      <c r="A11254" s="47" t="s">
        <v>19</v>
      </c>
      <c r="B11254" s="47">
        <v>2493.0</v>
      </c>
      <c r="C11254" s="172">
        <v>0.0</v>
      </c>
    </row>
    <row r="11255">
      <c r="A11255" s="47" t="s">
        <v>19</v>
      </c>
      <c r="B11255" s="47">
        <v>2494.0</v>
      </c>
      <c r="C11255" s="172">
        <v>0.0</v>
      </c>
    </row>
    <row r="11256">
      <c r="A11256" s="47" t="s">
        <v>19</v>
      </c>
      <c r="B11256" s="47">
        <v>2495.0</v>
      </c>
      <c r="C11256" s="172">
        <v>0.0</v>
      </c>
    </row>
    <row r="11257">
      <c r="A11257" s="47" t="s">
        <v>19</v>
      </c>
      <c r="B11257" s="47">
        <v>2496.0</v>
      </c>
      <c r="C11257" s="172">
        <v>0.0</v>
      </c>
    </row>
    <row r="11258">
      <c r="A11258" s="47" t="s">
        <v>19</v>
      </c>
      <c r="B11258" s="47">
        <v>2497.0</v>
      </c>
      <c r="C11258" s="172">
        <v>0.0</v>
      </c>
    </row>
    <row r="11259">
      <c r="A11259" s="47" t="s">
        <v>19</v>
      </c>
      <c r="B11259" s="47">
        <v>2498.0</v>
      </c>
      <c r="C11259" s="172">
        <v>0.0</v>
      </c>
    </row>
    <row r="11260">
      <c r="A11260" s="47" t="s">
        <v>19</v>
      </c>
      <c r="B11260" s="47">
        <v>2499.0</v>
      </c>
      <c r="C11260" s="172">
        <v>0.0</v>
      </c>
    </row>
    <row r="11261">
      <c r="A11261" s="47" t="s">
        <v>19</v>
      </c>
      <c r="B11261" s="47">
        <v>2500.0</v>
      </c>
      <c r="C11261" s="172">
        <v>0.0</v>
      </c>
    </row>
    <row r="11262">
      <c r="A11262" s="47" t="s">
        <v>19</v>
      </c>
      <c r="B11262" s="47">
        <v>2501.0</v>
      </c>
      <c r="C11262" s="172">
        <v>0.0</v>
      </c>
    </row>
    <row r="11263">
      <c r="A11263" s="47" t="s">
        <v>19</v>
      </c>
      <c r="B11263" s="47">
        <v>2502.0</v>
      </c>
      <c r="C11263" s="172">
        <v>0.0</v>
      </c>
    </row>
    <row r="11264">
      <c r="A11264" s="47" t="s">
        <v>19</v>
      </c>
      <c r="B11264" s="47">
        <v>2503.0</v>
      </c>
      <c r="C11264" s="172">
        <v>0.1173</v>
      </c>
    </row>
    <row r="11265">
      <c r="A11265" s="47" t="s">
        <v>19</v>
      </c>
      <c r="B11265" s="47">
        <v>2504.0</v>
      </c>
      <c r="C11265" s="172">
        <v>0.29495</v>
      </c>
    </row>
    <row r="11266">
      <c r="A11266" s="47" t="s">
        <v>19</v>
      </c>
      <c r="B11266" s="47">
        <v>2505.0</v>
      </c>
      <c r="C11266" s="172">
        <v>0.42075</v>
      </c>
    </row>
    <row r="11267">
      <c r="A11267" s="47" t="s">
        <v>19</v>
      </c>
      <c r="B11267" s="47">
        <v>2506.0</v>
      </c>
      <c r="C11267" s="172">
        <v>0.30005</v>
      </c>
    </row>
    <row r="11268">
      <c r="A11268" s="47" t="s">
        <v>19</v>
      </c>
      <c r="B11268" s="47">
        <v>2507.0</v>
      </c>
      <c r="C11268" s="172">
        <v>0.408</v>
      </c>
    </row>
    <row r="11269">
      <c r="A11269" s="47" t="s">
        <v>19</v>
      </c>
      <c r="B11269" s="47">
        <v>2508.0</v>
      </c>
      <c r="C11269" s="172">
        <v>0.561</v>
      </c>
    </row>
    <row r="11270">
      <c r="A11270" s="47" t="s">
        <v>19</v>
      </c>
      <c r="B11270" s="47">
        <v>2509.0</v>
      </c>
      <c r="C11270" s="172">
        <v>0.4233</v>
      </c>
    </row>
    <row r="11271">
      <c r="A11271" s="47" t="s">
        <v>19</v>
      </c>
      <c r="B11271" s="47">
        <v>2510.0</v>
      </c>
      <c r="C11271" s="172">
        <v>0.47515</v>
      </c>
    </row>
    <row r="11272">
      <c r="A11272" s="47" t="s">
        <v>19</v>
      </c>
      <c r="B11272" s="47">
        <v>2511.0</v>
      </c>
      <c r="C11272" s="172">
        <v>0.46155</v>
      </c>
    </row>
    <row r="11273">
      <c r="A11273" s="47" t="s">
        <v>19</v>
      </c>
      <c r="B11273" s="47">
        <v>2512.0</v>
      </c>
      <c r="C11273" s="172">
        <v>0.41819999999999996</v>
      </c>
    </row>
    <row r="11274">
      <c r="A11274" s="47" t="s">
        <v>19</v>
      </c>
      <c r="B11274" s="47">
        <v>2513.0</v>
      </c>
      <c r="C11274" s="172">
        <v>0.1377</v>
      </c>
    </row>
    <row r="11275">
      <c r="A11275" s="47" t="s">
        <v>19</v>
      </c>
      <c r="B11275" s="47">
        <v>2514.0</v>
      </c>
      <c r="C11275" s="172">
        <v>0.09435</v>
      </c>
    </row>
    <row r="11276">
      <c r="A11276" s="47" t="s">
        <v>19</v>
      </c>
      <c r="B11276" s="47">
        <v>2515.0</v>
      </c>
      <c r="C11276" s="172">
        <v>0.0</v>
      </c>
    </row>
    <row r="11277">
      <c r="A11277" s="47" t="s">
        <v>19</v>
      </c>
      <c r="B11277" s="47">
        <v>2516.0</v>
      </c>
      <c r="C11277" s="172">
        <v>0.0</v>
      </c>
    </row>
    <row r="11278">
      <c r="A11278" s="47" t="s">
        <v>19</v>
      </c>
      <c r="B11278" s="47">
        <v>2517.0</v>
      </c>
      <c r="C11278" s="172">
        <v>0.0</v>
      </c>
    </row>
    <row r="11279">
      <c r="A11279" s="47" t="s">
        <v>19</v>
      </c>
      <c r="B11279" s="47">
        <v>2518.0</v>
      </c>
      <c r="C11279" s="172">
        <v>0.0</v>
      </c>
    </row>
    <row r="11280">
      <c r="A11280" s="47" t="s">
        <v>19</v>
      </c>
      <c r="B11280" s="47">
        <v>2519.0</v>
      </c>
      <c r="C11280" s="172">
        <v>0.0</v>
      </c>
    </row>
    <row r="11281">
      <c r="A11281" s="47" t="s">
        <v>19</v>
      </c>
      <c r="B11281" s="47">
        <v>2520.0</v>
      </c>
      <c r="C11281" s="172">
        <v>0.0</v>
      </c>
    </row>
    <row r="11282">
      <c r="A11282" s="47" t="s">
        <v>19</v>
      </c>
      <c r="B11282" s="47">
        <v>2521.0</v>
      </c>
      <c r="C11282" s="172">
        <v>0.0</v>
      </c>
    </row>
    <row r="11283">
      <c r="A11283" s="47" t="s">
        <v>19</v>
      </c>
      <c r="B11283" s="47">
        <v>2522.0</v>
      </c>
      <c r="C11283" s="172">
        <v>0.0</v>
      </c>
    </row>
    <row r="11284">
      <c r="A11284" s="47" t="s">
        <v>19</v>
      </c>
      <c r="B11284" s="47">
        <v>2523.0</v>
      </c>
      <c r="C11284" s="172">
        <v>0.0</v>
      </c>
    </row>
    <row r="11285">
      <c r="A11285" s="47" t="s">
        <v>19</v>
      </c>
      <c r="B11285" s="47">
        <v>2524.0</v>
      </c>
      <c r="C11285" s="172">
        <v>0.0</v>
      </c>
    </row>
    <row r="11286">
      <c r="A11286" s="47" t="s">
        <v>19</v>
      </c>
      <c r="B11286" s="47">
        <v>2525.0</v>
      </c>
      <c r="C11286" s="172">
        <v>0.0</v>
      </c>
    </row>
    <row r="11287">
      <c r="A11287" s="47" t="s">
        <v>19</v>
      </c>
      <c r="B11287" s="47">
        <v>2526.0</v>
      </c>
      <c r="C11287" s="172">
        <v>0.0</v>
      </c>
    </row>
    <row r="11288">
      <c r="A11288" s="47" t="s">
        <v>19</v>
      </c>
      <c r="B11288" s="47">
        <v>2527.0</v>
      </c>
      <c r="C11288" s="172">
        <v>0.12409999999999999</v>
      </c>
    </row>
    <row r="11289">
      <c r="A11289" s="47" t="s">
        <v>19</v>
      </c>
      <c r="B11289" s="47">
        <v>2528.0</v>
      </c>
      <c r="C11289" s="172">
        <v>0.29579999999999995</v>
      </c>
    </row>
    <row r="11290">
      <c r="A11290" s="47" t="s">
        <v>19</v>
      </c>
      <c r="B11290" s="47">
        <v>2529.0</v>
      </c>
      <c r="C11290" s="172">
        <v>0.45985000000000004</v>
      </c>
    </row>
    <row r="11291">
      <c r="A11291" s="47" t="s">
        <v>19</v>
      </c>
      <c r="B11291" s="47">
        <v>2530.0</v>
      </c>
      <c r="C11291" s="172">
        <v>0.6043499999999999</v>
      </c>
    </row>
    <row r="11292">
      <c r="A11292" s="47" t="s">
        <v>19</v>
      </c>
      <c r="B11292" s="47">
        <v>2531.0</v>
      </c>
      <c r="C11292" s="172">
        <v>0.7054999999999999</v>
      </c>
    </row>
    <row r="11293">
      <c r="A11293" s="47" t="s">
        <v>19</v>
      </c>
      <c r="B11293" s="47">
        <v>2532.0</v>
      </c>
      <c r="C11293" s="172">
        <v>0.765</v>
      </c>
    </row>
    <row r="11294">
      <c r="A11294" s="47" t="s">
        <v>19</v>
      </c>
      <c r="B11294" s="47">
        <v>2533.0</v>
      </c>
      <c r="C11294" s="172">
        <v>0.765</v>
      </c>
    </row>
    <row r="11295">
      <c r="A11295" s="47" t="s">
        <v>19</v>
      </c>
      <c r="B11295" s="47">
        <v>2534.0</v>
      </c>
      <c r="C11295" s="172">
        <v>0.7122999999999999</v>
      </c>
    </row>
    <row r="11296">
      <c r="A11296" s="47" t="s">
        <v>19</v>
      </c>
      <c r="B11296" s="47">
        <v>2535.0</v>
      </c>
      <c r="C11296" s="172">
        <v>0.6145499999999999</v>
      </c>
    </row>
    <row r="11297">
      <c r="A11297" s="47" t="s">
        <v>19</v>
      </c>
      <c r="B11297" s="47">
        <v>2536.0</v>
      </c>
      <c r="C11297" s="172">
        <v>0.48024999999999995</v>
      </c>
    </row>
    <row r="11298">
      <c r="A11298" s="47" t="s">
        <v>19</v>
      </c>
      <c r="B11298" s="47">
        <v>2537.0</v>
      </c>
      <c r="C11298" s="172">
        <v>0.31875</v>
      </c>
    </row>
    <row r="11299">
      <c r="A11299" s="47" t="s">
        <v>19</v>
      </c>
      <c r="B11299" s="47">
        <v>2538.0</v>
      </c>
      <c r="C11299" s="172">
        <v>0.1462</v>
      </c>
    </row>
    <row r="11300">
      <c r="A11300" s="47" t="s">
        <v>19</v>
      </c>
      <c r="B11300" s="47">
        <v>2539.0</v>
      </c>
      <c r="C11300" s="172">
        <v>0.0</v>
      </c>
    </row>
    <row r="11301">
      <c r="A11301" s="47" t="s">
        <v>19</v>
      </c>
      <c r="B11301" s="47">
        <v>2540.0</v>
      </c>
      <c r="C11301" s="172">
        <v>0.0</v>
      </c>
    </row>
    <row r="11302">
      <c r="A11302" s="47" t="s">
        <v>19</v>
      </c>
      <c r="B11302" s="47">
        <v>2541.0</v>
      </c>
      <c r="C11302" s="172">
        <v>0.0</v>
      </c>
    </row>
    <row r="11303">
      <c r="A11303" s="47" t="s">
        <v>19</v>
      </c>
      <c r="B11303" s="47">
        <v>2542.0</v>
      </c>
      <c r="C11303" s="172">
        <v>0.0</v>
      </c>
    </row>
    <row r="11304">
      <c r="A11304" s="47" t="s">
        <v>19</v>
      </c>
      <c r="B11304" s="47">
        <v>2543.0</v>
      </c>
      <c r="C11304" s="172">
        <v>0.0</v>
      </c>
    </row>
    <row r="11305">
      <c r="A11305" s="47" t="s">
        <v>19</v>
      </c>
      <c r="B11305" s="47">
        <v>2544.0</v>
      </c>
      <c r="C11305" s="172">
        <v>0.0</v>
      </c>
    </row>
    <row r="11306">
      <c r="A11306" s="47" t="s">
        <v>19</v>
      </c>
      <c r="B11306" s="47">
        <v>2545.0</v>
      </c>
      <c r="C11306" s="172">
        <v>0.0</v>
      </c>
    </row>
    <row r="11307">
      <c r="A11307" s="47" t="s">
        <v>19</v>
      </c>
      <c r="B11307" s="47">
        <v>2546.0</v>
      </c>
      <c r="C11307" s="172">
        <v>0.0</v>
      </c>
    </row>
    <row r="11308">
      <c r="A11308" s="47" t="s">
        <v>19</v>
      </c>
      <c r="B11308" s="47">
        <v>2547.0</v>
      </c>
      <c r="C11308" s="172">
        <v>0.0</v>
      </c>
    </row>
    <row r="11309">
      <c r="A11309" s="47" t="s">
        <v>19</v>
      </c>
      <c r="B11309" s="47">
        <v>2548.0</v>
      </c>
      <c r="C11309" s="172">
        <v>0.0</v>
      </c>
    </row>
    <row r="11310">
      <c r="A11310" s="47" t="s">
        <v>19</v>
      </c>
      <c r="B11310" s="47">
        <v>2549.0</v>
      </c>
      <c r="C11310" s="172">
        <v>0.0</v>
      </c>
    </row>
    <row r="11311">
      <c r="A11311" s="47" t="s">
        <v>19</v>
      </c>
      <c r="B11311" s="47">
        <v>2550.0</v>
      </c>
      <c r="C11311" s="172">
        <v>0.0</v>
      </c>
    </row>
    <row r="11312">
      <c r="A11312" s="47" t="s">
        <v>19</v>
      </c>
      <c r="B11312" s="47">
        <v>2551.0</v>
      </c>
      <c r="C11312" s="172">
        <v>0.12154999999999999</v>
      </c>
    </row>
    <row r="11313">
      <c r="A11313" s="47" t="s">
        <v>19</v>
      </c>
      <c r="B11313" s="47">
        <v>2552.0</v>
      </c>
      <c r="C11313" s="172">
        <v>0.29495</v>
      </c>
    </row>
    <row r="11314">
      <c r="A11314" s="47" t="s">
        <v>19</v>
      </c>
      <c r="B11314" s="47">
        <v>2553.0</v>
      </c>
      <c r="C11314" s="172">
        <v>0.459</v>
      </c>
    </row>
    <row r="11315">
      <c r="A11315" s="47" t="s">
        <v>19</v>
      </c>
      <c r="B11315" s="47">
        <v>2554.0</v>
      </c>
      <c r="C11315" s="172">
        <v>0.6052</v>
      </c>
    </row>
    <row r="11316">
      <c r="A11316" s="47" t="s">
        <v>19</v>
      </c>
      <c r="B11316" s="47">
        <v>2555.0</v>
      </c>
      <c r="C11316" s="172">
        <v>0.70805</v>
      </c>
    </row>
    <row r="11317">
      <c r="A11317" s="47" t="s">
        <v>19</v>
      </c>
      <c r="B11317" s="47">
        <v>2556.0</v>
      </c>
      <c r="C11317" s="172">
        <v>0.76415</v>
      </c>
    </row>
    <row r="11318">
      <c r="A11318" s="47" t="s">
        <v>19</v>
      </c>
      <c r="B11318" s="47">
        <v>2557.0</v>
      </c>
      <c r="C11318" s="172">
        <v>0.7633</v>
      </c>
    </row>
    <row r="11319">
      <c r="A11319" s="47" t="s">
        <v>19</v>
      </c>
      <c r="B11319" s="47">
        <v>2558.0</v>
      </c>
      <c r="C11319" s="172">
        <v>0.7105999999999999</v>
      </c>
    </row>
    <row r="11320">
      <c r="A11320" s="47" t="s">
        <v>19</v>
      </c>
      <c r="B11320" s="47">
        <v>2559.0</v>
      </c>
      <c r="C11320" s="172">
        <v>0.6103</v>
      </c>
    </row>
    <row r="11321">
      <c r="A11321" s="47" t="s">
        <v>19</v>
      </c>
      <c r="B11321" s="47">
        <v>2560.0</v>
      </c>
      <c r="C11321" s="172">
        <v>0.48024999999999995</v>
      </c>
    </row>
    <row r="11322">
      <c r="A11322" s="47" t="s">
        <v>19</v>
      </c>
      <c r="B11322" s="47">
        <v>2561.0</v>
      </c>
      <c r="C11322" s="172">
        <v>0.3145</v>
      </c>
    </row>
    <row r="11323">
      <c r="A11323" s="47" t="s">
        <v>19</v>
      </c>
      <c r="B11323" s="47">
        <v>2562.0</v>
      </c>
      <c r="C11323" s="172">
        <v>0.14450000000000002</v>
      </c>
    </row>
    <row r="11324">
      <c r="A11324" s="47" t="s">
        <v>19</v>
      </c>
      <c r="B11324" s="47">
        <v>2563.0</v>
      </c>
      <c r="C11324" s="172">
        <v>0.0</v>
      </c>
    </row>
    <row r="11325">
      <c r="A11325" s="47" t="s">
        <v>19</v>
      </c>
      <c r="B11325" s="47">
        <v>2564.0</v>
      </c>
      <c r="C11325" s="172">
        <v>0.0</v>
      </c>
    </row>
    <row r="11326">
      <c r="A11326" s="47" t="s">
        <v>19</v>
      </c>
      <c r="B11326" s="47">
        <v>2565.0</v>
      </c>
      <c r="C11326" s="172">
        <v>0.0</v>
      </c>
    </row>
    <row r="11327">
      <c r="A11327" s="47" t="s">
        <v>19</v>
      </c>
      <c r="B11327" s="47">
        <v>2566.0</v>
      </c>
      <c r="C11327" s="172">
        <v>0.0</v>
      </c>
    </row>
    <row r="11328">
      <c r="A11328" s="47" t="s">
        <v>19</v>
      </c>
      <c r="B11328" s="47">
        <v>2567.0</v>
      </c>
      <c r="C11328" s="172">
        <v>0.0</v>
      </c>
    </row>
    <row r="11329">
      <c r="A11329" s="47" t="s">
        <v>19</v>
      </c>
      <c r="B11329" s="47">
        <v>2568.0</v>
      </c>
      <c r="C11329" s="172">
        <v>0.0</v>
      </c>
    </row>
    <row r="11330">
      <c r="A11330" s="47" t="s">
        <v>19</v>
      </c>
      <c r="B11330" s="47">
        <v>2569.0</v>
      </c>
      <c r="C11330" s="172">
        <v>0.0</v>
      </c>
    </row>
    <row r="11331">
      <c r="A11331" s="47" t="s">
        <v>19</v>
      </c>
      <c r="B11331" s="47">
        <v>2570.0</v>
      </c>
      <c r="C11331" s="172">
        <v>0.0</v>
      </c>
    </row>
    <row r="11332">
      <c r="A11332" s="47" t="s">
        <v>19</v>
      </c>
      <c r="B11332" s="47">
        <v>2571.0</v>
      </c>
      <c r="C11332" s="172">
        <v>0.0</v>
      </c>
    </row>
    <row r="11333">
      <c r="A11333" s="47" t="s">
        <v>19</v>
      </c>
      <c r="B11333" s="47">
        <v>2572.0</v>
      </c>
      <c r="C11333" s="172">
        <v>0.0</v>
      </c>
    </row>
    <row r="11334">
      <c r="A11334" s="47" t="s">
        <v>19</v>
      </c>
      <c r="B11334" s="47">
        <v>2573.0</v>
      </c>
      <c r="C11334" s="172">
        <v>0.0</v>
      </c>
    </row>
    <row r="11335">
      <c r="A11335" s="47" t="s">
        <v>19</v>
      </c>
      <c r="B11335" s="47">
        <v>2574.0</v>
      </c>
      <c r="C11335" s="172">
        <v>0.0</v>
      </c>
    </row>
    <row r="11336">
      <c r="A11336" s="47" t="s">
        <v>19</v>
      </c>
      <c r="B11336" s="47">
        <v>2575.0</v>
      </c>
      <c r="C11336" s="172">
        <v>0.1326</v>
      </c>
    </row>
    <row r="11337">
      <c r="A11337" s="47" t="s">
        <v>19</v>
      </c>
      <c r="B11337" s="47">
        <v>2576.0</v>
      </c>
      <c r="C11337" s="172">
        <v>0.30345</v>
      </c>
    </row>
    <row r="11338">
      <c r="A11338" s="47" t="s">
        <v>19</v>
      </c>
      <c r="B11338" s="47">
        <v>2577.0</v>
      </c>
      <c r="C11338" s="172">
        <v>0.47005</v>
      </c>
    </row>
    <row r="11339">
      <c r="A11339" s="47" t="s">
        <v>19</v>
      </c>
      <c r="B11339" s="47">
        <v>2578.0</v>
      </c>
      <c r="C11339" s="172">
        <v>0.612</v>
      </c>
    </row>
    <row r="11340">
      <c r="A11340" s="47" t="s">
        <v>19</v>
      </c>
      <c r="B11340" s="47">
        <v>2579.0</v>
      </c>
      <c r="C11340" s="172">
        <v>0.7191</v>
      </c>
    </row>
    <row r="11341">
      <c r="A11341" s="47" t="s">
        <v>19</v>
      </c>
      <c r="B11341" s="47">
        <v>2580.0</v>
      </c>
      <c r="C11341" s="172">
        <v>0.7752</v>
      </c>
    </row>
    <row r="11342">
      <c r="A11342" s="47" t="s">
        <v>19</v>
      </c>
      <c r="B11342" s="47">
        <v>2581.0</v>
      </c>
      <c r="C11342" s="172">
        <v>0.76585</v>
      </c>
    </row>
    <row r="11343">
      <c r="A11343" s="47" t="s">
        <v>19</v>
      </c>
      <c r="B11343" s="47">
        <v>2582.0</v>
      </c>
      <c r="C11343" s="172">
        <v>0.7242</v>
      </c>
    </row>
    <row r="11344">
      <c r="A11344" s="47" t="s">
        <v>19</v>
      </c>
      <c r="B11344" s="47">
        <v>2583.0</v>
      </c>
      <c r="C11344" s="172">
        <v>0.62305</v>
      </c>
    </row>
    <row r="11345">
      <c r="A11345" s="47" t="s">
        <v>19</v>
      </c>
      <c r="B11345" s="47">
        <v>2584.0</v>
      </c>
      <c r="C11345" s="172">
        <v>0.48534999999999995</v>
      </c>
    </row>
    <row r="11346">
      <c r="A11346" s="47" t="s">
        <v>19</v>
      </c>
      <c r="B11346" s="47">
        <v>2585.0</v>
      </c>
      <c r="C11346" s="172">
        <v>0.32045</v>
      </c>
    </row>
    <row r="11347">
      <c r="A11347" s="47" t="s">
        <v>19</v>
      </c>
      <c r="B11347" s="47">
        <v>2586.0</v>
      </c>
      <c r="C11347" s="172">
        <v>0.11900000000000001</v>
      </c>
    </row>
    <row r="11348">
      <c r="A11348" s="47" t="s">
        <v>19</v>
      </c>
      <c r="B11348" s="47">
        <v>2587.0</v>
      </c>
      <c r="C11348" s="172">
        <v>0.0</v>
      </c>
    </row>
    <row r="11349">
      <c r="A11349" s="47" t="s">
        <v>19</v>
      </c>
      <c r="B11349" s="47">
        <v>2588.0</v>
      </c>
      <c r="C11349" s="172">
        <v>0.0</v>
      </c>
    </row>
    <row r="11350">
      <c r="A11350" s="47" t="s">
        <v>19</v>
      </c>
      <c r="B11350" s="47">
        <v>2589.0</v>
      </c>
      <c r="C11350" s="172">
        <v>0.0</v>
      </c>
    </row>
    <row r="11351">
      <c r="A11351" s="47" t="s">
        <v>19</v>
      </c>
      <c r="B11351" s="47">
        <v>2590.0</v>
      </c>
      <c r="C11351" s="172">
        <v>0.0</v>
      </c>
    </row>
    <row r="11352">
      <c r="A11352" s="47" t="s">
        <v>19</v>
      </c>
      <c r="B11352" s="47">
        <v>2591.0</v>
      </c>
      <c r="C11352" s="172">
        <v>0.0</v>
      </c>
    </row>
    <row r="11353">
      <c r="A11353" s="47" t="s">
        <v>19</v>
      </c>
      <c r="B11353" s="47">
        <v>2592.0</v>
      </c>
      <c r="C11353" s="172">
        <v>0.0</v>
      </c>
    </row>
    <row r="11354">
      <c r="A11354" s="47" t="s">
        <v>19</v>
      </c>
      <c r="B11354" s="47">
        <v>2593.0</v>
      </c>
      <c r="C11354" s="172">
        <v>0.0</v>
      </c>
    </row>
    <row r="11355">
      <c r="A11355" s="47" t="s">
        <v>19</v>
      </c>
      <c r="B11355" s="47">
        <v>2594.0</v>
      </c>
      <c r="C11355" s="172">
        <v>0.0</v>
      </c>
    </row>
    <row r="11356">
      <c r="A11356" s="47" t="s">
        <v>19</v>
      </c>
      <c r="B11356" s="47">
        <v>2595.0</v>
      </c>
      <c r="C11356" s="172">
        <v>0.0</v>
      </c>
    </row>
    <row r="11357">
      <c r="A11357" s="47" t="s">
        <v>19</v>
      </c>
      <c r="B11357" s="47">
        <v>2596.0</v>
      </c>
      <c r="C11357" s="172">
        <v>0.0</v>
      </c>
    </row>
    <row r="11358">
      <c r="A11358" s="47" t="s">
        <v>19</v>
      </c>
      <c r="B11358" s="47">
        <v>2597.0</v>
      </c>
      <c r="C11358" s="172">
        <v>0.0</v>
      </c>
    </row>
    <row r="11359">
      <c r="A11359" s="47" t="s">
        <v>19</v>
      </c>
      <c r="B11359" s="47">
        <v>2598.0</v>
      </c>
      <c r="C11359" s="172">
        <v>0.0</v>
      </c>
    </row>
    <row r="11360">
      <c r="A11360" s="47" t="s">
        <v>19</v>
      </c>
      <c r="B11360" s="47">
        <v>2599.0</v>
      </c>
      <c r="C11360" s="172">
        <v>0.1377</v>
      </c>
    </row>
    <row r="11361">
      <c r="A11361" s="47" t="s">
        <v>19</v>
      </c>
      <c r="B11361" s="47">
        <v>2600.0</v>
      </c>
      <c r="C11361" s="172">
        <v>0.306</v>
      </c>
    </row>
    <row r="11362">
      <c r="A11362" s="47" t="s">
        <v>19</v>
      </c>
      <c r="B11362" s="47">
        <v>2601.0</v>
      </c>
      <c r="C11362" s="172">
        <v>0.47090000000000004</v>
      </c>
    </row>
    <row r="11363">
      <c r="A11363" s="47" t="s">
        <v>19</v>
      </c>
      <c r="B11363" s="47">
        <v>2602.0</v>
      </c>
      <c r="C11363" s="172">
        <v>0.48194999999999993</v>
      </c>
    </row>
    <row r="11364">
      <c r="A11364" s="47" t="s">
        <v>19</v>
      </c>
      <c r="B11364" s="47">
        <v>2603.0</v>
      </c>
      <c r="C11364" s="172">
        <v>0.6255999999999999</v>
      </c>
    </row>
    <row r="11365">
      <c r="A11365" s="47" t="s">
        <v>19</v>
      </c>
      <c r="B11365" s="47">
        <v>2604.0</v>
      </c>
      <c r="C11365" s="172">
        <v>0.7701</v>
      </c>
    </row>
    <row r="11366">
      <c r="A11366" s="47" t="s">
        <v>19</v>
      </c>
      <c r="B11366" s="47">
        <v>2605.0</v>
      </c>
      <c r="C11366" s="172">
        <v>0.7726500000000001</v>
      </c>
    </row>
    <row r="11367">
      <c r="A11367" s="47" t="s">
        <v>19</v>
      </c>
      <c r="B11367" s="47">
        <v>2606.0</v>
      </c>
      <c r="C11367" s="172">
        <v>0.7233499999999999</v>
      </c>
    </row>
    <row r="11368">
      <c r="A11368" s="47" t="s">
        <v>19</v>
      </c>
      <c r="B11368" s="47">
        <v>2607.0</v>
      </c>
      <c r="C11368" s="172">
        <v>0.6222</v>
      </c>
    </row>
    <row r="11369">
      <c r="A11369" s="47" t="s">
        <v>19</v>
      </c>
      <c r="B11369" s="47">
        <v>2608.0</v>
      </c>
      <c r="C11369" s="172">
        <v>0.48534999999999995</v>
      </c>
    </row>
    <row r="11370">
      <c r="A11370" s="47" t="s">
        <v>19</v>
      </c>
      <c r="B11370" s="47">
        <v>2609.0</v>
      </c>
      <c r="C11370" s="172">
        <v>0.3213</v>
      </c>
    </row>
    <row r="11371">
      <c r="A11371" s="47" t="s">
        <v>19</v>
      </c>
      <c r="B11371" s="47">
        <v>2610.0</v>
      </c>
      <c r="C11371" s="172">
        <v>0.14450000000000002</v>
      </c>
    </row>
    <row r="11372">
      <c r="A11372" s="47" t="s">
        <v>19</v>
      </c>
      <c r="B11372" s="47">
        <v>2611.0</v>
      </c>
      <c r="C11372" s="172">
        <v>0.0</v>
      </c>
    </row>
    <row r="11373">
      <c r="A11373" s="47" t="s">
        <v>19</v>
      </c>
      <c r="B11373" s="47">
        <v>2612.0</v>
      </c>
      <c r="C11373" s="172">
        <v>0.0</v>
      </c>
    </row>
    <row r="11374">
      <c r="A11374" s="47" t="s">
        <v>19</v>
      </c>
      <c r="B11374" s="47">
        <v>2613.0</v>
      </c>
      <c r="C11374" s="172">
        <v>0.0</v>
      </c>
    </row>
    <row r="11375">
      <c r="A11375" s="47" t="s">
        <v>19</v>
      </c>
      <c r="B11375" s="47">
        <v>2614.0</v>
      </c>
      <c r="C11375" s="172">
        <v>0.0</v>
      </c>
    </row>
    <row r="11376">
      <c r="A11376" s="47" t="s">
        <v>19</v>
      </c>
      <c r="B11376" s="47">
        <v>2615.0</v>
      </c>
      <c r="C11376" s="172">
        <v>0.0</v>
      </c>
    </row>
    <row r="11377">
      <c r="A11377" s="47" t="s">
        <v>19</v>
      </c>
      <c r="B11377" s="47">
        <v>2616.0</v>
      </c>
      <c r="C11377" s="172">
        <v>0.0</v>
      </c>
    </row>
    <row r="11378">
      <c r="A11378" s="47" t="s">
        <v>19</v>
      </c>
      <c r="B11378" s="47">
        <v>2617.0</v>
      </c>
      <c r="C11378" s="172">
        <v>0.0</v>
      </c>
    </row>
    <row r="11379">
      <c r="A11379" s="47" t="s">
        <v>19</v>
      </c>
      <c r="B11379" s="47">
        <v>2618.0</v>
      </c>
      <c r="C11379" s="172">
        <v>0.0</v>
      </c>
    </row>
    <row r="11380">
      <c r="A11380" s="47" t="s">
        <v>19</v>
      </c>
      <c r="B11380" s="47">
        <v>2619.0</v>
      </c>
      <c r="C11380" s="172">
        <v>0.0</v>
      </c>
    </row>
    <row r="11381">
      <c r="A11381" s="47" t="s">
        <v>19</v>
      </c>
      <c r="B11381" s="47">
        <v>2620.0</v>
      </c>
      <c r="C11381" s="172">
        <v>0.0</v>
      </c>
    </row>
    <row r="11382">
      <c r="A11382" s="47" t="s">
        <v>19</v>
      </c>
      <c r="B11382" s="47">
        <v>2621.0</v>
      </c>
      <c r="C11382" s="172">
        <v>0.0</v>
      </c>
    </row>
    <row r="11383">
      <c r="A11383" s="47" t="s">
        <v>19</v>
      </c>
      <c r="B11383" s="47">
        <v>2622.0</v>
      </c>
      <c r="C11383" s="172">
        <v>0.0</v>
      </c>
    </row>
    <row r="11384">
      <c r="A11384" s="47" t="s">
        <v>19</v>
      </c>
      <c r="B11384" s="47">
        <v>2623.0</v>
      </c>
      <c r="C11384" s="172">
        <v>0.04505</v>
      </c>
    </row>
    <row r="11385">
      <c r="A11385" s="47" t="s">
        <v>19</v>
      </c>
      <c r="B11385" s="47">
        <v>2624.0</v>
      </c>
      <c r="C11385" s="172">
        <v>0.09945</v>
      </c>
    </row>
    <row r="11386">
      <c r="A11386" s="47" t="s">
        <v>19</v>
      </c>
      <c r="B11386" s="47">
        <v>2625.0</v>
      </c>
      <c r="C11386" s="172">
        <v>0.06375</v>
      </c>
    </row>
    <row r="11387">
      <c r="A11387" s="47" t="s">
        <v>19</v>
      </c>
      <c r="B11387" s="47">
        <v>2626.0</v>
      </c>
      <c r="C11387" s="172">
        <v>0.0765</v>
      </c>
    </row>
    <row r="11388">
      <c r="A11388" s="47" t="s">
        <v>19</v>
      </c>
      <c r="B11388" s="47">
        <v>2627.0</v>
      </c>
      <c r="C11388" s="172">
        <v>0.40969999999999995</v>
      </c>
    </row>
    <row r="11389">
      <c r="A11389" s="47" t="s">
        <v>19</v>
      </c>
      <c r="B11389" s="47">
        <v>2628.0</v>
      </c>
      <c r="C11389" s="172">
        <v>0.7684</v>
      </c>
    </row>
    <row r="11390">
      <c r="A11390" s="47" t="s">
        <v>19</v>
      </c>
      <c r="B11390" s="47">
        <v>2629.0</v>
      </c>
      <c r="C11390" s="172">
        <v>0.76755</v>
      </c>
    </row>
    <row r="11391">
      <c r="A11391" s="47" t="s">
        <v>19</v>
      </c>
      <c r="B11391" s="47">
        <v>2630.0</v>
      </c>
      <c r="C11391" s="172">
        <v>0.72505</v>
      </c>
    </row>
    <row r="11392">
      <c r="A11392" s="47" t="s">
        <v>19</v>
      </c>
      <c r="B11392" s="47">
        <v>2631.0</v>
      </c>
      <c r="C11392" s="172">
        <v>0.6204999999999999</v>
      </c>
    </row>
    <row r="11393">
      <c r="A11393" s="47" t="s">
        <v>19</v>
      </c>
      <c r="B11393" s="47">
        <v>2632.0</v>
      </c>
      <c r="C11393" s="172">
        <v>0.41905</v>
      </c>
    </row>
    <row r="11394">
      <c r="A11394" s="47" t="s">
        <v>19</v>
      </c>
      <c r="B11394" s="47">
        <v>2633.0</v>
      </c>
      <c r="C11394" s="172">
        <v>0.2516</v>
      </c>
    </row>
    <row r="11395">
      <c r="A11395" s="47" t="s">
        <v>19</v>
      </c>
      <c r="B11395" s="47">
        <v>2634.0</v>
      </c>
      <c r="C11395" s="172">
        <v>0.15725</v>
      </c>
    </row>
    <row r="11396">
      <c r="A11396" s="47" t="s">
        <v>19</v>
      </c>
      <c r="B11396" s="47">
        <v>2635.0</v>
      </c>
      <c r="C11396" s="172">
        <v>0.0</v>
      </c>
    </row>
    <row r="11397">
      <c r="A11397" s="47" t="s">
        <v>19</v>
      </c>
      <c r="B11397" s="47">
        <v>2636.0</v>
      </c>
      <c r="C11397" s="172">
        <v>0.0</v>
      </c>
    </row>
    <row r="11398">
      <c r="A11398" s="47" t="s">
        <v>19</v>
      </c>
      <c r="B11398" s="47">
        <v>2637.0</v>
      </c>
      <c r="C11398" s="172">
        <v>0.0</v>
      </c>
    </row>
    <row r="11399">
      <c r="A11399" s="47" t="s">
        <v>19</v>
      </c>
      <c r="B11399" s="47">
        <v>2638.0</v>
      </c>
      <c r="C11399" s="172">
        <v>0.0</v>
      </c>
    </row>
    <row r="11400">
      <c r="A11400" s="47" t="s">
        <v>19</v>
      </c>
      <c r="B11400" s="47">
        <v>2639.0</v>
      </c>
      <c r="C11400" s="172">
        <v>0.0</v>
      </c>
    </row>
    <row r="11401">
      <c r="A11401" s="47" t="s">
        <v>19</v>
      </c>
      <c r="B11401" s="47">
        <v>2640.0</v>
      </c>
      <c r="C11401" s="172">
        <v>0.0</v>
      </c>
    </row>
    <row r="11402">
      <c r="A11402" s="47" t="s">
        <v>19</v>
      </c>
      <c r="B11402" s="47">
        <v>2641.0</v>
      </c>
      <c r="C11402" s="172">
        <v>0.0</v>
      </c>
    </row>
    <row r="11403">
      <c r="A11403" s="47" t="s">
        <v>19</v>
      </c>
      <c r="B11403" s="47">
        <v>2642.0</v>
      </c>
      <c r="C11403" s="172">
        <v>0.0</v>
      </c>
    </row>
    <row r="11404">
      <c r="A11404" s="47" t="s">
        <v>19</v>
      </c>
      <c r="B11404" s="47">
        <v>2643.0</v>
      </c>
      <c r="C11404" s="172">
        <v>0.0</v>
      </c>
    </row>
    <row r="11405">
      <c r="A11405" s="47" t="s">
        <v>19</v>
      </c>
      <c r="B11405" s="47">
        <v>2644.0</v>
      </c>
      <c r="C11405" s="172">
        <v>0.0</v>
      </c>
    </row>
    <row r="11406">
      <c r="A11406" s="47" t="s">
        <v>19</v>
      </c>
      <c r="B11406" s="47">
        <v>2645.0</v>
      </c>
      <c r="C11406" s="172">
        <v>0.0</v>
      </c>
    </row>
    <row r="11407">
      <c r="A11407" s="47" t="s">
        <v>19</v>
      </c>
      <c r="B11407" s="47">
        <v>2646.0</v>
      </c>
      <c r="C11407" s="172">
        <v>0.0</v>
      </c>
    </row>
    <row r="11408">
      <c r="A11408" s="47" t="s">
        <v>19</v>
      </c>
      <c r="B11408" s="47">
        <v>2647.0</v>
      </c>
      <c r="C11408" s="172">
        <v>0.1037</v>
      </c>
    </row>
    <row r="11409">
      <c r="A11409" s="47" t="s">
        <v>19</v>
      </c>
      <c r="B11409" s="47">
        <v>2648.0</v>
      </c>
      <c r="C11409" s="172">
        <v>0.23545000000000002</v>
      </c>
    </row>
    <row r="11410">
      <c r="A11410" s="47" t="s">
        <v>19</v>
      </c>
      <c r="B11410" s="47">
        <v>2649.0</v>
      </c>
      <c r="C11410" s="172">
        <v>0.47345000000000004</v>
      </c>
    </row>
    <row r="11411">
      <c r="A11411" s="47" t="s">
        <v>19</v>
      </c>
      <c r="B11411" s="47">
        <v>2650.0</v>
      </c>
      <c r="C11411" s="172">
        <v>0.6306999999999999</v>
      </c>
    </row>
    <row r="11412">
      <c r="A11412" s="47" t="s">
        <v>19</v>
      </c>
      <c r="B11412" s="47">
        <v>2651.0</v>
      </c>
      <c r="C11412" s="172">
        <v>0.7242</v>
      </c>
    </row>
    <row r="11413">
      <c r="A11413" s="47" t="s">
        <v>19</v>
      </c>
      <c r="B11413" s="47">
        <v>2652.0</v>
      </c>
      <c r="C11413" s="172">
        <v>0.78285</v>
      </c>
    </row>
    <row r="11414">
      <c r="A11414" s="47" t="s">
        <v>19</v>
      </c>
      <c r="B11414" s="47">
        <v>2653.0</v>
      </c>
      <c r="C11414" s="172">
        <v>0.77775</v>
      </c>
    </row>
    <row r="11415">
      <c r="A11415" s="47" t="s">
        <v>19</v>
      </c>
      <c r="B11415" s="47">
        <v>2654.0</v>
      </c>
      <c r="C11415" s="172">
        <v>0.73525</v>
      </c>
    </row>
    <row r="11416">
      <c r="A11416" s="47" t="s">
        <v>19</v>
      </c>
      <c r="B11416" s="47">
        <v>2655.0</v>
      </c>
      <c r="C11416" s="172">
        <v>0.6426</v>
      </c>
    </row>
    <row r="11417">
      <c r="A11417" s="47" t="s">
        <v>19</v>
      </c>
      <c r="B11417" s="47">
        <v>2656.0</v>
      </c>
      <c r="C11417" s="172">
        <v>0.49979999999999997</v>
      </c>
    </row>
    <row r="11418">
      <c r="A11418" s="47" t="s">
        <v>19</v>
      </c>
      <c r="B11418" s="47">
        <v>2657.0</v>
      </c>
      <c r="C11418" s="172">
        <v>0.33065</v>
      </c>
    </row>
    <row r="11419">
      <c r="A11419" s="47" t="s">
        <v>19</v>
      </c>
      <c r="B11419" s="47">
        <v>2658.0</v>
      </c>
      <c r="C11419" s="172">
        <v>0.15214999999999998</v>
      </c>
    </row>
    <row r="11420">
      <c r="A11420" s="47" t="s">
        <v>19</v>
      </c>
      <c r="B11420" s="47">
        <v>2659.0</v>
      </c>
      <c r="C11420" s="172">
        <v>0.0085</v>
      </c>
    </row>
    <row r="11421">
      <c r="A11421" s="47" t="s">
        <v>19</v>
      </c>
      <c r="B11421" s="47">
        <v>2660.0</v>
      </c>
      <c r="C11421" s="172">
        <v>0.0</v>
      </c>
    </row>
    <row r="11422">
      <c r="A11422" s="47" t="s">
        <v>19</v>
      </c>
      <c r="B11422" s="47">
        <v>2661.0</v>
      </c>
      <c r="C11422" s="172">
        <v>0.0</v>
      </c>
    </row>
    <row r="11423">
      <c r="A11423" s="47" t="s">
        <v>19</v>
      </c>
      <c r="B11423" s="47">
        <v>2662.0</v>
      </c>
      <c r="C11423" s="172">
        <v>0.0</v>
      </c>
    </row>
    <row r="11424">
      <c r="A11424" s="47" t="s">
        <v>19</v>
      </c>
      <c r="B11424" s="47">
        <v>2663.0</v>
      </c>
      <c r="C11424" s="172">
        <v>0.0</v>
      </c>
    </row>
    <row r="11425">
      <c r="A11425" s="47" t="s">
        <v>19</v>
      </c>
      <c r="B11425" s="47">
        <v>2664.0</v>
      </c>
      <c r="C11425" s="172">
        <v>0.0</v>
      </c>
    </row>
    <row r="11426">
      <c r="A11426" s="47" t="s">
        <v>19</v>
      </c>
      <c r="B11426" s="47">
        <v>2665.0</v>
      </c>
      <c r="C11426" s="172">
        <v>0.0</v>
      </c>
    </row>
    <row r="11427">
      <c r="A11427" s="47" t="s">
        <v>19</v>
      </c>
      <c r="B11427" s="47">
        <v>2666.0</v>
      </c>
      <c r="C11427" s="172">
        <v>0.0</v>
      </c>
    </row>
    <row r="11428">
      <c r="A11428" s="47" t="s">
        <v>19</v>
      </c>
      <c r="B11428" s="47">
        <v>2667.0</v>
      </c>
      <c r="C11428" s="172">
        <v>0.0</v>
      </c>
    </row>
    <row r="11429">
      <c r="A11429" s="47" t="s">
        <v>19</v>
      </c>
      <c r="B11429" s="47">
        <v>2668.0</v>
      </c>
      <c r="C11429" s="172">
        <v>0.0</v>
      </c>
    </row>
    <row r="11430">
      <c r="A11430" s="47" t="s">
        <v>19</v>
      </c>
      <c r="B11430" s="47">
        <v>2669.0</v>
      </c>
      <c r="C11430" s="172">
        <v>0.0</v>
      </c>
    </row>
    <row r="11431">
      <c r="A11431" s="47" t="s">
        <v>19</v>
      </c>
      <c r="B11431" s="47">
        <v>2670.0</v>
      </c>
      <c r="C11431" s="172">
        <v>0.0</v>
      </c>
    </row>
    <row r="11432">
      <c r="A11432" s="47" t="s">
        <v>19</v>
      </c>
      <c r="B11432" s="47">
        <v>2671.0</v>
      </c>
      <c r="C11432" s="172">
        <v>0.09265</v>
      </c>
    </row>
    <row r="11433">
      <c r="A11433" s="47" t="s">
        <v>19</v>
      </c>
      <c r="B11433" s="47">
        <v>2672.0</v>
      </c>
      <c r="C11433" s="172">
        <v>0.24139999999999998</v>
      </c>
    </row>
    <row r="11434">
      <c r="A11434" s="47" t="s">
        <v>19</v>
      </c>
      <c r="B11434" s="47">
        <v>2673.0</v>
      </c>
      <c r="C11434" s="172">
        <v>0.38165</v>
      </c>
    </row>
    <row r="11435">
      <c r="A11435" s="47" t="s">
        <v>19</v>
      </c>
      <c r="B11435" s="47">
        <v>2674.0</v>
      </c>
      <c r="C11435" s="172">
        <v>0.4726</v>
      </c>
    </row>
    <row r="11436">
      <c r="A11436" s="47" t="s">
        <v>19</v>
      </c>
      <c r="B11436" s="47">
        <v>2675.0</v>
      </c>
      <c r="C11436" s="172">
        <v>0.47430000000000005</v>
      </c>
    </row>
    <row r="11437">
      <c r="A11437" s="47" t="s">
        <v>19</v>
      </c>
      <c r="B11437" s="47">
        <v>2676.0</v>
      </c>
      <c r="C11437" s="172">
        <v>0.61625</v>
      </c>
    </row>
    <row r="11438">
      <c r="A11438" s="47" t="s">
        <v>19</v>
      </c>
      <c r="B11438" s="47">
        <v>2677.0</v>
      </c>
      <c r="C11438" s="172">
        <v>0.60605</v>
      </c>
    </row>
    <row r="11439">
      <c r="A11439" s="47" t="s">
        <v>19</v>
      </c>
      <c r="B11439" s="47">
        <v>2678.0</v>
      </c>
      <c r="C11439" s="172">
        <v>0.5669500000000001</v>
      </c>
    </row>
    <row r="11440">
      <c r="A11440" s="47" t="s">
        <v>19</v>
      </c>
      <c r="B11440" s="47">
        <v>2679.0</v>
      </c>
      <c r="C11440" s="172">
        <v>0.3842</v>
      </c>
    </row>
    <row r="11441">
      <c r="A11441" s="47" t="s">
        <v>19</v>
      </c>
      <c r="B11441" s="47">
        <v>2680.0</v>
      </c>
      <c r="C11441" s="172">
        <v>0.49724999999999997</v>
      </c>
    </row>
    <row r="11442">
      <c r="A11442" s="47" t="s">
        <v>19</v>
      </c>
      <c r="B11442" s="47">
        <v>2681.0</v>
      </c>
      <c r="C11442" s="172">
        <v>0.3366</v>
      </c>
    </row>
    <row r="11443">
      <c r="A11443" s="47" t="s">
        <v>19</v>
      </c>
      <c r="B11443" s="47">
        <v>2682.0</v>
      </c>
      <c r="C11443" s="172">
        <v>0.1649</v>
      </c>
    </row>
    <row r="11444">
      <c r="A11444" s="47" t="s">
        <v>19</v>
      </c>
      <c r="B11444" s="47">
        <v>2683.0</v>
      </c>
      <c r="C11444" s="172">
        <v>0.009349999999999999</v>
      </c>
    </row>
    <row r="11445">
      <c r="A11445" s="47" t="s">
        <v>19</v>
      </c>
      <c r="B11445" s="47">
        <v>2684.0</v>
      </c>
      <c r="C11445" s="172">
        <v>0.0</v>
      </c>
    </row>
    <row r="11446">
      <c r="A11446" s="47" t="s">
        <v>19</v>
      </c>
      <c r="B11446" s="47">
        <v>2685.0</v>
      </c>
      <c r="C11446" s="172">
        <v>0.0</v>
      </c>
    </row>
    <row r="11447">
      <c r="A11447" s="47" t="s">
        <v>19</v>
      </c>
      <c r="B11447" s="47">
        <v>2686.0</v>
      </c>
      <c r="C11447" s="172">
        <v>0.0</v>
      </c>
    </row>
    <row r="11448">
      <c r="A11448" s="47" t="s">
        <v>19</v>
      </c>
      <c r="B11448" s="47">
        <v>2687.0</v>
      </c>
      <c r="C11448" s="172">
        <v>0.0</v>
      </c>
    </row>
    <row r="11449">
      <c r="A11449" s="47" t="s">
        <v>19</v>
      </c>
      <c r="B11449" s="47">
        <v>2688.0</v>
      </c>
      <c r="C11449" s="172">
        <v>0.0</v>
      </c>
    </row>
    <row r="11450">
      <c r="A11450" s="47" t="s">
        <v>19</v>
      </c>
      <c r="B11450" s="47">
        <v>2689.0</v>
      </c>
      <c r="C11450" s="172">
        <v>0.0</v>
      </c>
    </row>
    <row r="11451">
      <c r="A11451" s="47" t="s">
        <v>19</v>
      </c>
      <c r="B11451" s="47">
        <v>2690.0</v>
      </c>
      <c r="C11451" s="172">
        <v>0.0</v>
      </c>
    </row>
    <row r="11452">
      <c r="A11452" s="47" t="s">
        <v>19</v>
      </c>
      <c r="B11452" s="47">
        <v>2691.0</v>
      </c>
      <c r="C11452" s="172">
        <v>0.0</v>
      </c>
    </row>
    <row r="11453">
      <c r="A11453" s="47" t="s">
        <v>19</v>
      </c>
      <c r="B11453" s="47">
        <v>2692.0</v>
      </c>
      <c r="C11453" s="172">
        <v>0.0</v>
      </c>
    </row>
    <row r="11454">
      <c r="A11454" s="47" t="s">
        <v>19</v>
      </c>
      <c r="B11454" s="47">
        <v>2693.0</v>
      </c>
      <c r="C11454" s="172">
        <v>0.0</v>
      </c>
    </row>
    <row r="11455">
      <c r="A11455" s="47" t="s">
        <v>19</v>
      </c>
      <c r="B11455" s="47">
        <v>2694.0</v>
      </c>
      <c r="C11455" s="172">
        <v>0.0</v>
      </c>
    </row>
    <row r="11456">
      <c r="A11456" s="47" t="s">
        <v>19</v>
      </c>
      <c r="B11456" s="47">
        <v>2695.0</v>
      </c>
      <c r="C11456" s="172">
        <v>0.15214999999999998</v>
      </c>
    </row>
    <row r="11457">
      <c r="A11457" s="47" t="s">
        <v>19</v>
      </c>
      <c r="B11457" s="47">
        <v>2696.0</v>
      </c>
      <c r="C11457" s="172">
        <v>0.32045</v>
      </c>
    </row>
    <row r="11458">
      <c r="A11458" s="47" t="s">
        <v>19</v>
      </c>
      <c r="B11458" s="47">
        <v>2697.0</v>
      </c>
      <c r="C11458" s="172">
        <v>0.4870499999999999</v>
      </c>
    </row>
    <row r="11459">
      <c r="A11459" s="47" t="s">
        <v>19</v>
      </c>
      <c r="B11459" s="47">
        <v>2698.0</v>
      </c>
      <c r="C11459" s="172">
        <v>0.62475</v>
      </c>
    </row>
    <row r="11460">
      <c r="A11460" s="47" t="s">
        <v>19</v>
      </c>
      <c r="B11460" s="47">
        <v>2699.0</v>
      </c>
      <c r="C11460" s="172">
        <v>0.7259</v>
      </c>
    </row>
    <row r="11461">
      <c r="A11461" s="47" t="s">
        <v>19</v>
      </c>
      <c r="B11461" s="47">
        <v>2700.0</v>
      </c>
      <c r="C11461" s="172">
        <v>0.75225</v>
      </c>
    </row>
    <row r="11462">
      <c r="A11462" s="47" t="s">
        <v>19</v>
      </c>
      <c r="B11462" s="47">
        <v>2701.0</v>
      </c>
      <c r="C11462" s="172">
        <v>0.76245</v>
      </c>
    </row>
    <row r="11463">
      <c r="A11463" s="47" t="s">
        <v>19</v>
      </c>
      <c r="B11463" s="47">
        <v>2702.0</v>
      </c>
      <c r="C11463" s="172">
        <v>0.6944499999999999</v>
      </c>
    </row>
    <row r="11464">
      <c r="A11464" s="47" t="s">
        <v>19</v>
      </c>
      <c r="B11464" s="47">
        <v>2703.0</v>
      </c>
      <c r="C11464" s="172">
        <v>0.5355</v>
      </c>
    </row>
    <row r="11465">
      <c r="A11465" s="47" t="s">
        <v>19</v>
      </c>
      <c r="B11465" s="47">
        <v>2704.0</v>
      </c>
      <c r="C11465" s="172">
        <v>0.48194999999999993</v>
      </c>
    </row>
    <row r="11466">
      <c r="A11466" s="47" t="s">
        <v>19</v>
      </c>
      <c r="B11466" s="47">
        <v>2705.0</v>
      </c>
      <c r="C11466" s="172">
        <v>0.33235</v>
      </c>
    </row>
    <row r="11467">
      <c r="A11467" s="47" t="s">
        <v>19</v>
      </c>
      <c r="B11467" s="47">
        <v>2706.0</v>
      </c>
      <c r="C11467" s="172">
        <v>0.16235</v>
      </c>
    </row>
    <row r="11468">
      <c r="A11468" s="47" t="s">
        <v>19</v>
      </c>
      <c r="B11468" s="47">
        <v>2707.0</v>
      </c>
      <c r="C11468" s="172">
        <v>0.011049999999999999</v>
      </c>
    </row>
    <row r="11469">
      <c r="A11469" s="47" t="s">
        <v>19</v>
      </c>
      <c r="B11469" s="47">
        <v>2708.0</v>
      </c>
      <c r="C11469" s="172">
        <v>0.0</v>
      </c>
    </row>
    <row r="11470">
      <c r="A11470" s="47" t="s">
        <v>19</v>
      </c>
      <c r="B11470" s="47">
        <v>2709.0</v>
      </c>
      <c r="C11470" s="172">
        <v>0.0</v>
      </c>
    </row>
    <row r="11471">
      <c r="A11471" s="47" t="s">
        <v>19</v>
      </c>
      <c r="B11471" s="47">
        <v>2710.0</v>
      </c>
      <c r="C11471" s="172">
        <v>0.0</v>
      </c>
    </row>
    <row r="11472">
      <c r="A11472" s="47" t="s">
        <v>19</v>
      </c>
      <c r="B11472" s="47">
        <v>2711.0</v>
      </c>
      <c r="C11472" s="172">
        <v>0.0</v>
      </c>
    </row>
    <row r="11473">
      <c r="A11473" s="47" t="s">
        <v>19</v>
      </c>
      <c r="B11473" s="47">
        <v>2712.0</v>
      </c>
      <c r="C11473" s="172">
        <v>0.0</v>
      </c>
    </row>
    <row r="11474">
      <c r="A11474" s="47" t="s">
        <v>19</v>
      </c>
      <c r="B11474" s="47">
        <v>2713.0</v>
      </c>
      <c r="C11474" s="172">
        <v>0.0</v>
      </c>
    </row>
    <row r="11475">
      <c r="A11475" s="47" t="s">
        <v>19</v>
      </c>
      <c r="B11475" s="47">
        <v>2714.0</v>
      </c>
      <c r="C11475" s="172">
        <v>0.0</v>
      </c>
    </row>
    <row r="11476">
      <c r="A11476" s="47" t="s">
        <v>19</v>
      </c>
      <c r="B11476" s="47">
        <v>2715.0</v>
      </c>
      <c r="C11476" s="172">
        <v>0.0</v>
      </c>
    </row>
    <row r="11477">
      <c r="A11477" s="47" t="s">
        <v>19</v>
      </c>
      <c r="B11477" s="47">
        <v>2716.0</v>
      </c>
      <c r="C11477" s="172">
        <v>0.0</v>
      </c>
    </row>
    <row r="11478">
      <c r="A11478" s="47" t="s">
        <v>19</v>
      </c>
      <c r="B11478" s="47">
        <v>2717.0</v>
      </c>
      <c r="C11478" s="172">
        <v>0.0</v>
      </c>
    </row>
    <row r="11479">
      <c r="A11479" s="47" t="s">
        <v>19</v>
      </c>
      <c r="B11479" s="47">
        <v>2718.0</v>
      </c>
      <c r="C11479" s="172">
        <v>0.0</v>
      </c>
    </row>
    <row r="11480">
      <c r="A11480" s="47" t="s">
        <v>19</v>
      </c>
      <c r="B11480" s="47">
        <v>2719.0</v>
      </c>
      <c r="C11480" s="172">
        <v>0.15639999999999998</v>
      </c>
    </row>
    <row r="11481">
      <c r="A11481" s="47" t="s">
        <v>19</v>
      </c>
      <c r="B11481" s="47">
        <v>2720.0</v>
      </c>
      <c r="C11481" s="172">
        <v>0.32725</v>
      </c>
    </row>
    <row r="11482">
      <c r="A11482" s="47" t="s">
        <v>19</v>
      </c>
      <c r="B11482" s="47">
        <v>2721.0</v>
      </c>
      <c r="C11482" s="172">
        <v>0.49554999999999993</v>
      </c>
    </row>
    <row r="11483">
      <c r="A11483" s="47" t="s">
        <v>19</v>
      </c>
      <c r="B11483" s="47">
        <v>2722.0</v>
      </c>
      <c r="C11483" s="172">
        <v>0.6366499999999999</v>
      </c>
    </row>
    <row r="11484">
      <c r="A11484" s="47" t="s">
        <v>19</v>
      </c>
      <c r="B11484" s="47">
        <v>2723.0</v>
      </c>
      <c r="C11484" s="172">
        <v>0.7361</v>
      </c>
    </row>
    <row r="11485">
      <c r="A11485" s="47" t="s">
        <v>19</v>
      </c>
      <c r="B11485" s="47">
        <v>2724.0</v>
      </c>
      <c r="C11485" s="172">
        <v>0.7981499999999999</v>
      </c>
    </row>
    <row r="11486">
      <c r="A11486" s="47" t="s">
        <v>19</v>
      </c>
      <c r="B11486" s="47">
        <v>2725.0</v>
      </c>
      <c r="C11486" s="172">
        <v>0.79305</v>
      </c>
    </row>
    <row r="11487">
      <c r="A11487" s="47" t="s">
        <v>19</v>
      </c>
      <c r="B11487" s="47">
        <v>2726.0</v>
      </c>
      <c r="C11487" s="172">
        <v>0.74545</v>
      </c>
    </row>
    <row r="11488">
      <c r="A11488" s="47" t="s">
        <v>19</v>
      </c>
      <c r="B11488" s="47">
        <v>2727.0</v>
      </c>
      <c r="C11488" s="172">
        <v>0.6426</v>
      </c>
    </row>
    <row r="11489">
      <c r="A11489" s="47" t="s">
        <v>19</v>
      </c>
      <c r="B11489" s="47">
        <v>2728.0</v>
      </c>
      <c r="C11489" s="172">
        <v>0.5065999999999999</v>
      </c>
    </row>
    <row r="11490">
      <c r="A11490" s="47" t="s">
        <v>19</v>
      </c>
      <c r="B11490" s="47">
        <v>2729.0</v>
      </c>
      <c r="C11490" s="172">
        <v>0.34</v>
      </c>
    </row>
    <row r="11491">
      <c r="A11491" s="47" t="s">
        <v>19</v>
      </c>
      <c r="B11491" s="47">
        <v>2730.0</v>
      </c>
      <c r="C11491" s="172">
        <v>0.1683</v>
      </c>
    </row>
    <row r="11492">
      <c r="A11492" s="47" t="s">
        <v>19</v>
      </c>
      <c r="B11492" s="47">
        <v>2731.0</v>
      </c>
      <c r="C11492" s="172">
        <v>0.01275</v>
      </c>
    </row>
    <row r="11493">
      <c r="A11493" s="47" t="s">
        <v>19</v>
      </c>
      <c r="B11493" s="47">
        <v>2732.0</v>
      </c>
      <c r="C11493" s="172">
        <v>0.0</v>
      </c>
    </row>
    <row r="11494">
      <c r="A11494" s="47" t="s">
        <v>19</v>
      </c>
      <c r="B11494" s="47">
        <v>2733.0</v>
      </c>
      <c r="C11494" s="172">
        <v>0.0</v>
      </c>
    </row>
    <row r="11495">
      <c r="A11495" s="47" t="s">
        <v>19</v>
      </c>
      <c r="B11495" s="47">
        <v>2734.0</v>
      </c>
      <c r="C11495" s="172">
        <v>0.0</v>
      </c>
    </row>
    <row r="11496">
      <c r="A11496" s="47" t="s">
        <v>19</v>
      </c>
      <c r="B11496" s="47">
        <v>2735.0</v>
      </c>
      <c r="C11496" s="172">
        <v>0.0</v>
      </c>
    </row>
    <row r="11497">
      <c r="A11497" s="47" t="s">
        <v>19</v>
      </c>
      <c r="B11497" s="47">
        <v>2736.0</v>
      </c>
      <c r="C11497" s="172">
        <v>0.0</v>
      </c>
    </row>
    <row r="11498">
      <c r="A11498" s="47" t="s">
        <v>19</v>
      </c>
      <c r="B11498" s="47">
        <v>2737.0</v>
      </c>
      <c r="C11498" s="172">
        <v>0.0</v>
      </c>
    </row>
    <row r="11499">
      <c r="A11499" s="47" t="s">
        <v>19</v>
      </c>
      <c r="B11499" s="47">
        <v>2738.0</v>
      </c>
      <c r="C11499" s="172">
        <v>0.0</v>
      </c>
    </row>
    <row r="11500">
      <c r="A11500" s="47" t="s">
        <v>19</v>
      </c>
      <c r="B11500" s="47">
        <v>2739.0</v>
      </c>
      <c r="C11500" s="172">
        <v>0.0</v>
      </c>
    </row>
    <row r="11501">
      <c r="A11501" s="47" t="s">
        <v>19</v>
      </c>
      <c r="B11501" s="47">
        <v>2740.0</v>
      </c>
      <c r="C11501" s="172">
        <v>0.0</v>
      </c>
    </row>
    <row r="11502">
      <c r="A11502" s="47" t="s">
        <v>19</v>
      </c>
      <c r="B11502" s="47">
        <v>2741.0</v>
      </c>
      <c r="C11502" s="172">
        <v>0.0</v>
      </c>
    </row>
    <row r="11503">
      <c r="A11503" s="47" t="s">
        <v>19</v>
      </c>
      <c r="B11503" s="47">
        <v>2742.0</v>
      </c>
      <c r="C11503" s="172">
        <v>0.0017</v>
      </c>
    </row>
    <row r="11504">
      <c r="A11504" s="47" t="s">
        <v>19</v>
      </c>
      <c r="B11504" s="47">
        <v>2743.0</v>
      </c>
      <c r="C11504" s="172">
        <v>0.0799</v>
      </c>
    </row>
    <row r="11505">
      <c r="A11505" s="47" t="s">
        <v>19</v>
      </c>
      <c r="B11505" s="47">
        <v>2744.0</v>
      </c>
      <c r="C11505" s="172">
        <v>0.2057</v>
      </c>
    </row>
    <row r="11506">
      <c r="A11506" s="47" t="s">
        <v>19</v>
      </c>
      <c r="B11506" s="47">
        <v>2745.0</v>
      </c>
      <c r="C11506" s="172">
        <v>0.044199999999999996</v>
      </c>
    </row>
    <row r="11507">
      <c r="A11507" s="47" t="s">
        <v>19</v>
      </c>
      <c r="B11507" s="47">
        <v>2746.0</v>
      </c>
      <c r="C11507" s="172">
        <v>0.056100000000000004</v>
      </c>
    </row>
    <row r="11508">
      <c r="A11508" s="47" t="s">
        <v>19</v>
      </c>
      <c r="B11508" s="47">
        <v>2747.0</v>
      </c>
      <c r="C11508" s="172">
        <v>0.0731</v>
      </c>
    </row>
    <row r="11509">
      <c r="A11509" s="47" t="s">
        <v>19</v>
      </c>
      <c r="B11509" s="47">
        <v>2748.0</v>
      </c>
      <c r="C11509" s="172">
        <v>0.15555</v>
      </c>
    </row>
    <row r="11510">
      <c r="A11510" s="47" t="s">
        <v>19</v>
      </c>
      <c r="B11510" s="47">
        <v>2749.0</v>
      </c>
      <c r="C11510" s="172">
        <v>0.34</v>
      </c>
    </row>
    <row r="11511">
      <c r="A11511" s="47" t="s">
        <v>19</v>
      </c>
      <c r="B11511" s="47">
        <v>2750.0</v>
      </c>
      <c r="C11511" s="172">
        <v>0.43265</v>
      </c>
    </row>
    <row r="11512">
      <c r="A11512" s="47" t="s">
        <v>19</v>
      </c>
      <c r="B11512" s="47">
        <v>2751.0</v>
      </c>
      <c r="C11512" s="172">
        <v>0.57885</v>
      </c>
    </row>
    <row r="11513">
      <c r="A11513" s="47" t="s">
        <v>19</v>
      </c>
      <c r="B11513" s="47">
        <v>2752.0</v>
      </c>
      <c r="C11513" s="172">
        <v>0.4471</v>
      </c>
    </row>
    <row r="11514">
      <c r="A11514" s="47" t="s">
        <v>19</v>
      </c>
      <c r="B11514" s="47">
        <v>2753.0</v>
      </c>
      <c r="C11514" s="172">
        <v>0.21334999999999998</v>
      </c>
    </row>
    <row r="11515">
      <c r="A11515" s="47" t="s">
        <v>19</v>
      </c>
      <c r="B11515" s="47">
        <v>2754.0</v>
      </c>
      <c r="C11515" s="172">
        <v>0.1581</v>
      </c>
    </row>
    <row r="11516">
      <c r="A11516" s="47" t="s">
        <v>19</v>
      </c>
      <c r="B11516" s="47">
        <v>2755.0</v>
      </c>
      <c r="C11516" s="172">
        <v>0.0136</v>
      </c>
    </row>
    <row r="11517">
      <c r="A11517" s="47" t="s">
        <v>19</v>
      </c>
      <c r="B11517" s="47">
        <v>2756.0</v>
      </c>
      <c r="C11517" s="172">
        <v>0.0</v>
      </c>
    </row>
    <row r="11518">
      <c r="A11518" s="47" t="s">
        <v>19</v>
      </c>
      <c r="B11518" s="47">
        <v>2757.0</v>
      </c>
      <c r="C11518" s="172">
        <v>0.0</v>
      </c>
    </row>
    <row r="11519">
      <c r="A11519" s="47" t="s">
        <v>19</v>
      </c>
      <c r="B11519" s="47">
        <v>2758.0</v>
      </c>
      <c r="C11519" s="172">
        <v>0.0</v>
      </c>
    </row>
    <row r="11520">
      <c r="A11520" s="47" t="s">
        <v>19</v>
      </c>
      <c r="B11520" s="47">
        <v>2759.0</v>
      </c>
      <c r="C11520" s="172">
        <v>0.0</v>
      </c>
    </row>
    <row r="11521">
      <c r="A11521" s="47" t="s">
        <v>19</v>
      </c>
      <c r="B11521" s="47">
        <v>2760.0</v>
      </c>
      <c r="C11521" s="172">
        <v>0.0</v>
      </c>
    </row>
    <row r="11522">
      <c r="A11522" s="47" t="s">
        <v>19</v>
      </c>
      <c r="B11522" s="47">
        <v>2761.0</v>
      </c>
      <c r="C11522" s="172">
        <v>0.0</v>
      </c>
    </row>
    <row r="11523">
      <c r="A11523" s="47" t="s">
        <v>19</v>
      </c>
      <c r="B11523" s="47">
        <v>2762.0</v>
      </c>
      <c r="C11523" s="172">
        <v>0.0</v>
      </c>
    </row>
    <row r="11524">
      <c r="A11524" s="47" t="s">
        <v>19</v>
      </c>
      <c r="B11524" s="47">
        <v>2763.0</v>
      </c>
      <c r="C11524" s="172">
        <v>0.0</v>
      </c>
    </row>
    <row r="11525">
      <c r="A11525" s="47" t="s">
        <v>19</v>
      </c>
      <c r="B11525" s="47">
        <v>2764.0</v>
      </c>
      <c r="C11525" s="172">
        <v>0.0</v>
      </c>
    </row>
    <row r="11526">
      <c r="A11526" s="47" t="s">
        <v>19</v>
      </c>
      <c r="B11526" s="47">
        <v>2765.0</v>
      </c>
      <c r="C11526" s="172">
        <v>0.0</v>
      </c>
    </row>
    <row r="11527">
      <c r="A11527" s="47" t="s">
        <v>19</v>
      </c>
      <c r="B11527" s="47">
        <v>2766.0</v>
      </c>
      <c r="C11527" s="172">
        <v>0.0017</v>
      </c>
    </row>
    <row r="11528">
      <c r="A11528" s="47" t="s">
        <v>19</v>
      </c>
      <c r="B11528" s="47">
        <v>2767.0</v>
      </c>
      <c r="C11528" s="172">
        <v>0.16575</v>
      </c>
    </row>
    <row r="11529">
      <c r="A11529" s="47" t="s">
        <v>19</v>
      </c>
      <c r="B11529" s="47">
        <v>2768.0</v>
      </c>
      <c r="C11529" s="172">
        <v>0.33405</v>
      </c>
    </row>
    <row r="11530">
      <c r="A11530" s="47" t="s">
        <v>19</v>
      </c>
      <c r="B11530" s="47">
        <v>2769.0</v>
      </c>
      <c r="C11530" s="172">
        <v>0.4947</v>
      </c>
    </row>
    <row r="11531">
      <c r="A11531" s="47" t="s">
        <v>19</v>
      </c>
      <c r="B11531" s="47">
        <v>2770.0</v>
      </c>
      <c r="C11531" s="172">
        <v>0.6204999999999999</v>
      </c>
    </row>
    <row r="11532">
      <c r="A11532" s="47" t="s">
        <v>19</v>
      </c>
      <c r="B11532" s="47">
        <v>2771.0</v>
      </c>
      <c r="C11532" s="172">
        <v>0.7003999999999999</v>
      </c>
    </row>
    <row r="11533">
      <c r="A11533" s="47" t="s">
        <v>19</v>
      </c>
      <c r="B11533" s="47">
        <v>2772.0</v>
      </c>
      <c r="C11533" s="172">
        <v>0.77945</v>
      </c>
    </row>
    <row r="11534">
      <c r="A11534" s="47" t="s">
        <v>19</v>
      </c>
      <c r="B11534" s="47">
        <v>2773.0</v>
      </c>
      <c r="C11534" s="172">
        <v>0.7972999999999999</v>
      </c>
    </row>
    <row r="11535">
      <c r="A11535" s="47" t="s">
        <v>19</v>
      </c>
      <c r="B11535" s="47">
        <v>2774.0</v>
      </c>
      <c r="C11535" s="172">
        <v>0.7122999999999999</v>
      </c>
    </row>
    <row r="11536">
      <c r="A11536" s="47" t="s">
        <v>19</v>
      </c>
      <c r="B11536" s="47">
        <v>2775.0</v>
      </c>
      <c r="C11536" s="172">
        <v>0.6409</v>
      </c>
    </row>
    <row r="11537">
      <c r="A11537" s="47" t="s">
        <v>19</v>
      </c>
      <c r="B11537" s="47">
        <v>2776.0</v>
      </c>
      <c r="C11537" s="172">
        <v>0.5057499999999999</v>
      </c>
    </row>
    <row r="11538">
      <c r="A11538" s="47" t="s">
        <v>19</v>
      </c>
      <c r="B11538" s="47">
        <v>2777.0</v>
      </c>
      <c r="C11538" s="172">
        <v>0.34255</v>
      </c>
    </row>
    <row r="11539">
      <c r="A11539" s="47" t="s">
        <v>19</v>
      </c>
      <c r="B11539" s="47">
        <v>2778.0</v>
      </c>
      <c r="C11539" s="172">
        <v>0.17339999999999997</v>
      </c>
    </row>
    <row r="11540">
      <c r="A11540" s="47" t="s">
        <v>19</v>
      </c>
      <c r="B11540" s="47">
        <v>2779.0</v>
      </c>
      <c r="C11540" s="172">
        <v>0.014450000000000001</v>
      </c>
    </row>
    <row r="11541">
      <c r="A11541" s="47" t="s">
        <v>19</v>
      </c>
      <c r="B11541" s="47">
        <v>2780.0</v>
      </c>
      <c r="C11541" s="172">
        <v>0.0</v>
      </c>
    </row>
    <row r="11542">
      <c r="A11542" s="47" t="s">
        <v>19</v>
      </c>
      <c r="B11542" s="47">
        <v>2781.0</v>
      </c>
      <c r="C11542" s="172">
        <v>0.0</v>
      </c>
    </row>
    <row r="11543">
      <c r="A11543" s="47" t="s">
        <v>19</v>
      </c>
      <c r="B11543" s="47">
        <v>2782.0</v>
      </c>
      <c r="C11543" s="172">
        <v>0.0</v>
      </c>
    </row>
    <row r="11544">
      <c r="A11544" s="47" t="s">
        <v>19</v>
      </c>
      <c r="B11544" s="47">
        <v>2783.0</v>
      </c>
      <c r="C11544" s="172">
        <v>0.0</v>
      </c>
    </row>
    <row r="11545">
      <c r="A11545" s="47" t="s">
        <v>19</v>
      </c>
      <c r="B11545" s="47">
        <v>2784.0</v>
      </c>
      <c r="C11545" s="172">
        <v>0.0</v>
      </c>
    </row>
    <row r="11546">
      <c r="A11546" s="47" t="s">
        <v>19</v>
      </c>
      <c r="B11546" s="47">
        <v>2785.0</v>
      </c>
      <c r="C11546" s="172">
        <v>0.0</v>
      </c>
    </row>
    <row r="11547">
      <c r="A11547" s="47" t="s">
        <v>19</v>
      </c>
      <c r="B11547" s="47">
        <v>2786.0</v>
      </c>
      <c r="C11547" s="172">
        <v>0.0</v>
      </c>
    </row>
    <row r="11548">
      <c r="A11548" s="47" t="s">
        <v>19</v>
      </c>
      <c r="B11548" s="47">
        <v>2787.0</v>
      </c>
      <c r="C11548" s="172">
        <v>0.0</v>
      </c>
    </row>
    <row r="11549">
      <c r="A11549" s="47" t="s">
        <v>19</v>
      </c>
      <c r="B11549" s="47">
        <v>2788.0</v>
      </c>
      <c r="C11549" s="172">
        <v>0.0</v>
      </c>
    </row>
    <row r="11550">
      <c r="A11550" s="47" t="s">
        <v>19</v>
      </c>
      <c r="B11550" s="47">
        <v>2789.0</v>
      </c>
      <c r="C11550" s="172">
        <v>0.0</v>
      </c>
    </row>
    <row r="11551">
      <c r="A11551" s="47" t="s">
        <v>19</v>
      </c>
      <c r="B11551" s="47">
        <v>2790.0</v>
      </c>
      <c r="C11551" s="172">
        <v>0.0017</v>
      </c>
    </row>
    <row r="11552">
      <c r="A11552" s="47" t="s">
        <v>19</v>
      </c>
      <c r="B11552" s="47">
        <v>2791.0</v>
      </c>
      <c r="C11552" s="172">
        <v>0.08415</v>
      </c>
    </row>
    <row r="11553">
      <c r="A11553" s="47" t="s">
        <v>19</v>
      </c>
      <c r="B11553" s="47">
        <v>2792.0</v>
      </c>
      <c r="C11553" s="172">
        <v>0.33575</v>
      </c>
    </row>
    <row r="11554">
      <c r="A11554" s="47" t="s">
        <v>19</v>
      </c>
      <c r="B11554" s="47">
        <v>2793.0</v>
      </c>
      <c r="C11554" s="172">
        <v>0.44115</v>
      </c>
    </row>
    <row r="11555">
      <c r="A11555" s="47" t="s">
        <v>19</v>
      </c>
      <c r="B11555" s="47">
        <v>2794.0</v>
      </c>
      <c r="C11555" s="172">
        <v>0.4675</v>
      </c>
    </row>
    <row r="11556">
      <c r="A11556" s="47" t="s">
        <v>19</v>
      </c>
      <c r="B11556" s="47">
        <v>2795.0</v>
      </c>
      <c r="C11556" s="172">
        <v>0.6375</v>
      </c>
    </row>
    <row r="11557">
      <c r="A11557" s="47" t="s">
        <v>19</v>
      </c>
      <c r="B11557" s="47">
        <v>2796.0</v>
      </c>
      <c r="C11557" s="172">
        <v>0.5389</v>
      </c>
    </row>
    <row r="11558">
      <c r="A11558" s="47" t="s">
        <v>19</v>
      </c>
      <c r="B11558" s="47">
        <v>2797.0</v>
      </c>
      <c r="C11558" s="172">
        <v>0.7259</v>
      </c>
    </row>
    <row r="11559">
      <c r="A11559" s="47" t="s">
        <v>19</v>
      </c>
      <c r="B11559" s="47">
        <v>2798.0</v>
      </c>
      <c r="C11559" s="172">
        <v>0.39949999999999997</v>
      </c>
    </row>
    <row r="11560">
      <c r="A11560" s="47" t="s">
        <v>19</v>
      </c>
      <c r="B11560" s="47">
        <v>2799.0</v>
      </c>
      <c r="C11560" s="172">
        <v>0.46495000000000003</v>
      </c>
    </row>
    <row r="11561">
      <c r="A11561" s="47" t="s">
        <v>19</v>
      </c>
      <c r="B11561" s="47">
        <v>2800.0</v>
      </c>
      <c r="C11561" s="172">
        <v>0.49299999999999994</v>
      </c>
    </row>
    <row r="11562">
      <c r="A11562" s="47" t="s">
        <v>19</v>
      </c>
      <c r="B11562" s="47">
        <v>2801.0</v>
      </c>
      <c r="C11562" s="172">
        <v>0.29324999999999996</v>
      </c>
    </row>
    <row r="11563">
      <c r="A11563" s="47" t="s">
        <v>19</v>
      </c>
      <c r="B11563" s="47">
        <v>2802.0</v>
      </c>
      <c r="C11563" s="172">
        <v>0.17595</v>
      </c>
    </row>
    <row r="11564">
      <c r="A11564" s="47" t="s">
        <v>19</v>
      </c>
      <c r="B11564" s="47">
        <v>2803.0</v>
      </c>
      <c r="C11564" s="172">
        <v>0.016149999999999998</v>
      </c>
    </row>
    <row r="11565">
      <c r="A11565" s="47" t="s">
        <v>19</v>
      </c>
      <c r="B11565" s="47">
        <v>2804.0</v>
      </c>
      <c r="C11565" s="172">
        <v>0.0</v>
      </c>
    </row>
    <row r="11566">
      <c r="A11566" s="47" t="s">
        <v>19</v>
      </c>
      <c r="B11566" s="47">
        <v>2805.0</v>
      </c>
      <c r="C11566" s="172">
        <v>0.0</v>
      </c>
    </row>
    <row r="11567">
      <c r="A11567" s="47" t="s">
        <v>19</v>
      </c>
      <c r="B11567" s="47">
        <v>2806.0</v>
      </c>
      <c r="C11567" s="172">
        <v>0.0</v>
      </c>
    </row>
    <row r="11568">
      <c r="A11568" s="47" t="s">
        <v>19</v>
      </c>
      <c r="B11568" s="47">
        <v>2807.0</v>
      </c>
      <c r="C11568" s="172">
        <v>0.0</v>
      </c>
    </row>
    <row r="11569">
      <c r="A11569" s="47" t="s">
        <v>19</v>
      </c>
      <c r="B11569" s="47">
        <v>2808.0</v>
      </c>
      <c r="C11569" s="172">
        <v>0.0</v>
      </c>
    </row>
    <row r="11570">
      <c r="A11570" s="47" t="s">
        <v>19</v>
      </c>
      <c r="B11570" s="47">
        <v>2809.0</v>
      </c>
      <c r="C11570" s="172">
        <v>0.0</v>
      </c>
    </row>
    <row r="11571">
      <c r="A11571" s="47" t="s">
        <v>19</v>
      </c>
      <c r="B11571" s="47">
        <v>2810.0</v>
      </c>
      <c r="C11571" s="172">
        <v>0.0</v>
      </c>
    </row>
    <row r="11572">
      <c r="A11572" s="47" t="s">
        <v>19</v>
      </c>
      <c r="B11572" s="47">
        <v>2811.0</v>
      </c>
      <c r="C11572" s="172">
        <v>0.0</v>
      </c>
    </row>
    <row r="11573">
      <c r="A11573" s="47" t="s">
        <v>19</v>
      </c>
      <c r="B11573" s="47">
        <v>2812.0</v>
      </c>
      <c r="C11573" s="172">
        <v>0.0</v>
      </c>
    </row>
    <row r="11574">
      <c r="A11574" s="47" t="s">
        <v>19</v>
      </c>
      <c r="B11574" s="47">
        <v>2813.0</v>
      </c>
      <c r="C11574" s="172">
        <v>0.0</v>
      </c>
    </row>
    <row r="11575">
      <c r="A11575" s="47" t="s">
        <v>19</v>
      </c>
      <c r="B11575" s="47">
        <v>2814.0</v>
      </c>
      <c r="C11575" s="172">
        <v>0.00255</v>
      </c>
    </row>
    <row r="11576">
      <c r="A11576" s="47" t="s">
        <v>19</v>
      </c>
      <c r="B11576" s="47">
        <v>2815.0</v>
      </c>
      <c r="C11576" s="172">
        <v>0.10285</v>
      </c>
    </row>
    <row r="11577">
      <c r="A11577" s="47" t="s">
        <v>19</v>
      </c>
      <c r="B11577" s="47">
        <v>2816.0</v>
      </c>
      <c r="C11577" s="172">
        <v>0.29919999999999997</v>
      </c>
    </row>
    <row r="11578">
      <c r="A11578" s="47" t="s">
        <v>19</v>
      </c>
      <c r="B11578" s="47">
        <v>2817.0</v>
      </c>
      <c r="C11578" s="172">
        <v>0.49809999999999993</v>
      </c>
    </row>
    <row r="11579">
      <c r="A11579" s="47" t="s">
        <v>19</v>
      </c>
      <c r="B11579" s="47">
        <v>2818.0</v>
      </c>
      <c r="C11579" s="172">
        <v>0.6188</v>
      </c>
    </row>
    <row r="11580">
      <c r="A11580" s="47" t="s">
        <v>19</v>
      </c>
      <c r="B11580" s="47">
        <v>2819.0</v>
      </c>
      <c r="C11580" s="172">
        <v>0.61625</v>
      </c>
    </row>
    <row r="11581">
      <c r="A11581" s="47" t="s">
        <v>19</v>
      </c>
      <c r="B11581" s="47">
        <v>2820.0</v>
      </c>
      <c r="C11581" s="172">
        <v>0.7514</v>
      </c>
    </row>
    <row r="11582">
      <c r="A11582" s="47" t="s">
        <v>19</v>
      </c>
      <c r="B11582" s="47">
        <v>2821.0</v>
      </c>
      <c r="C11582" s="172">
        <v>0.7275999999999999</v>
      </c>
    </row>
    <row r="11583">
      <c r="A11583" s="47" t="s">
        <v>19</v>
      </c>
      <c r="B11583" s="47">
        <v>2822.0</v>
      </c>
      <c r="C11583" s="172">
        <v>0.6426</v>
      </c>
    </row>
    <row r="11584">
      <c r="A11584" s="47" t="s">
        <v>19</v>
      </c>
      <c r="B11584" s="47">
        <v>2823.0</v>
      </c>
      <c r="C11584" s="172">
        <v>0.6417499999999999</v>
      </c>
    </row>
    <row r="11585">
      <c r="A11585" s="47" t="s">
        <v>19</v>
      </c>
      <c r="B11585" s="47">
        <v>2824.0</v>
      </c>
      <c r="C11585" s="172">
        <v>0.5083</v>
      </c>
    </row>
    <row r="11586">
      <c r="A11586" s="47" t="s">
        <v>19</v>
      </c>
      <c r="B11586" s="47">
        <v>2825.0</v>
      </c>
      <c r="C11586" s="172">
        <v>0.34935</v>
      </c>
    </row>
    <row r="11587">
      <c r="A11587" s="47" t="s">
        <v>19</v>
      </c>
      <c r="B11587" s="47">
        <v>2826.0</v>
      </c>
      <c r="C11587" s="172">
        <v>0.17679999999999998</v>
      </c>
    </row>
    <row r="11588">
      <c r="A11588" s="47" t="s">
        <v>19</v>
      </c>
      <c r="B11588" s="47">
        <v>2827.0</v>
      </c>
      <c r="C11588" s="172">
        <v>0.017</v>
      </c>
    </row>
    <row r="11589">
      <c r="A11589" s="47" t="s">
        <v>19</v>
      </c>
      <c r="B11589" s="47">
        <v>2828.0</v>
      </c>
      <c r="C11589" s="172">
        <v>0.0</v>
      </c>
    </row>
    <row r="11590">
      <c r="A11590" s="47" t="s">
        <v>19</v>
      </c>
      <c r="B11590" s="47">
        <v>2829.0</v>
      </c>
      <c r="C11590" s="172">
        <v>0.0</v>
      </c>
    </row>
    <row r="11591">
      <c r="A11591" s="47" t="s">
        <v>19</v>
      </c>
      <c r="B11591" s="47">
        <v>2830.0</v>
      </c>
      <c r="C11591" s="172">
        <v>0.0</v>
      </c>
    </row>
    <row r="11592">
      <c r="A11592" s="47" t="s">
        <v>19</v>
      </c>
      <c r="B11592" s="47">
        <v>2831.0</v>
      </c>
      <c r="C11592" s="172">
        <v>0.0</v>
      </c>
    </row>
    <row r="11593">
      <c r="A11593" s="47" t="s">
        <v>19</v>
      </c>
      <c r="B11593" s="47">
        <v>2832.0</v>
      </c>
      <c r="C11593" s="172">
        <v>0.0</v>
      </c>
    </row>
    <row r="11594">
      <c r="A11594" s="47" t="s">
        <v>19</v>
      </c>
      <c r="B11594" s="47">
        <v>2833.0</v>
      </c>
      <c r="C11594" s="172">
        <v>0.0</v>
      </c>
    </row>
    <row r="11595">
      <c r="A11595" s="47" t="s">
        <v>19</v>
      </c>
      <c r="B11595" s="47">
        <v>2834.0</v>
      </c>
      <c r="C11595" s="172">
        <v>0.0</v>
      </c>
    </row>
    <row r="11596">
      <c r="A11596" s="47" t="s">
        <v>19</v>
      </c>
      <c r="B11596" s="47">
        <v>2835.0</v>
      </c>
      <c r="C11596" s="172">
        <v>0.0</v>
      </c>
    </row>
    <row r="11597">
      <c r="A11597" s="47" t="s">
        <v>19</v>
      </c>
      <c r="B11597" s="47">
        <v>2836.0</v>
      </c>
      <c r="C11597" s="172">
        <v>0.0</v>
      </c>
    </row>
    <row r="11598">
      <c r="A11598" s="47" t="s">
        <v>19</v>
      </c>
      <c r="B11598" s="47">
        <v>2837.0</v>
      </c>
      <c r="C11598" s="172">
        <v>0.0</v>
      </c>
    </row>
    <row r="11599">
      <c r="A11599" s="47" t="s">
        <v>19</v>
      </c>
      <c r="B11599" s="47">
        <v>2838.0</v>
      </c>
      <c r="C11599" s="172">
        <v>0.00255</v>
      </c>
    </row>
    <row r="11600">
      <c r="A11600" s="47" t="s">
        <v>19</v>
      </c>
      <c r="B11600" s="47">
        <v>2839.0</v>
      </c>
      <c r="C11600" s="172">
        <v>0.17170000000000002</v>
      </c>
    </row>
    <row r="11601">
      <c r="A11601" s="47" t="s">
        <v>19</v>
      </c>
      <c r="B11601" s="47">
        <v>2840.0</v>
      </c>
      <c r="C11601" s="172">
        <v>0.34085</v>
      </c>
    </row>
    <row r="11602">
      <c r="A11602" s="47" t="s">
        <v>19</v>
      </c>
      <c r="B11602" s="47">
        <v>2841.0</v>
      </c>
      <c r="C11602" s="172">
        <v>0.5057499999999999</v>
      </c>
    </row>
    <row r="11603">
      <c r="A11603" s="47" t="s">
        <v>19</v>
      </c>
      <c r="B11603" s="47">
        <v>2842.0</v>
      </c>
      <c r="C11603" s="172">
        <v>0.63835</v>
      </c>
    </row>
    <row r="11604">
      <c r="A11604" s="47" t="s">
        <v>19</v>
      </c>
      <c r="B11604" s="47">
        <v>2843.0</v>
      </c>
      <c r="C11604" s="172">
        <v>0.7182499999999999</v>
      </c>
    </row>
    <row r="11605">
      <c r="A11605" s="47" t="s">
        <v>19</v>
      </c>
      <c r="B11605" s="47">
        <v>2844.0</v>
      </c>
      <c r="C11605" s="172">
        <v>0.77775</v>
      </c>
    </row>
    <row r="11606">
      <c r="A11606" s="47" t="s">
        <v>19</v>
      </c>
      <c r="B11606" s="47">
        <v>2845.0</v>
      </c>
      <c r="C11606" s="172">
        <v>0.8075</v>
      </c>
    </row>
    <row r="11607">
      <c r="A11607" s="47" t="s">
        <v>19</v>
      </c>
      <c r="B11607" s="47">
        <v>2846.0</v>
      </c>
      <c r="C11607" s="172">
        <v>0.75225</v>
      </c>
    </row>
    <row r="11608">
      <c r="A11608" s="47" t="s">
        <v>19</v>
      </c>
      <c r="B11608" s="47">
        <v>2847.0</v>
      </c>
      <c r="C11608" s="172">
        <v>0.65025</v>
      </c>
    </row>
    <row r="11609">
      <c r="A11609" s="47" t="s">
        <v>19</v>
      </c>
      <c r="B11609" s="47">
        <v>2848.0</v>
      </c>
      <c r="C11609" s="172">
        <v>0.51255</v>
      </c>
    </row>
    <row r="11610">
      <c r="A11610" s="47" t="s">
        <v>19</v>
      </c>
      <c r="B11610" s="47">
        <v>2849.0</v>
      </c>
      <c r="C11610" s="172">
        <v>0.34935</v>
      </c>
    </row>
    <row r="11611">
      <c r="A11611" s="47" t="s">
        <v>19</v>
      </c>
      <c r="B11611" s="47">
        <v>2850.0</v>
      </c>
      <c r="C11611" s="172">
        <v>0.1785</v>
      </c>
    </row>
    <row r="11612">
      <c r="A11612" s="47" t="s">
        <v>19</v>
      </c>
      <c r="B11612" s="47">
        <v>2851.0</v>
      </c>
      <c r="C11612" s="172">
        <v>0.01785</v>
      </c>
    </row>
    <row r="11613">
      <c r="A11613" s="47" t="s">
        <v>19</v>
      </c>
      <c r="B11613" s="47">
        <v>2852.0</v>
      </c>
      <c r="C11613" s="172">
        <v>0.0</v>
      </c>
    </row>
    <row r="11614">
      <c r="A11614" s="47" t="s">
        <v>19</v>
      </c>
      <c r="B11614" s="47">
        <v>2853.0</v>
      </c>
      <c r="C11614" s="172">
        <v>0.0</v>
      </c>
    </row>
    <row r="11615">
      <c r="A11615" s="47" t="s">
        <v>19</v>
      </c>
      <c r="B11615" s="47">
        <v>2854.0</v>
      </c>
      <c r="C11615" s="172">
        <v>0.0</v>
      </c>
    </row>
    <row r="11616">
      <c r="A11616" s="47" t="s">
        <v>19</v>
      </c>
      <c r="B11616" s="47">
        <v>2855.0</v>
      </c>
      <c r="C11616" s="172">
        <v>0.0</v>
      </c>
    </row>
    <row r="11617">
      <c r="A11617" s="47" t="s">
        <v>19</v>
      </c>
      <c r="B11617" s="47">
        <v>2856.0</v>
      </c>
      <c r="C11617" s="172">
        <v>0.0</v>
      </c>
    </row>
    <row r="11618">
      <c r="A11618" s="47" t="s">
        <v>19</v>
      </c>
      <c r="B11618" s="47">
        <v>2857.0</v>
      </c>
      <c r="C11618" s="172">
        <v>0.0</v>
      </c>
    </row>
    <row r="11619">
      <c r="A11619" s="47" t="s">
        <v>19</v>
      </c>
      <c r="B11619" s="47">
        <v>2858.0</v>
      </c>
      <c r="C11619" s="172">
        <v>0.0</v>
      </c>
    </row>
    <row r="11620">
      <c r="A11620" s="47" t="s">
        <v>19</v>
      </c>
      <c r="B11620" s="47">
        <v>2859.0</v>
      </c>
      <c r="C11620" s="172">
        <v>0.0</v>
      </c>
    </row>
    <row r="11621">
      <c r="A11621" s="47" t="s">
        <v>19</v>
      </c>
      <c r="B11621" s="47">
        <v>2860.0</v>
      </c>
      <c r="C11621" s="172">
        <v>0.0</v>
      </c>
    </row>
    <row r="11622">
      <c r="A11622" s="47" t="s">
        <v>19</v>
      </c>
      <c r="B11622" s="47">
        <v>2861.0</v>
      </c>
      <c r="C11622" s="172">
        <v>0.0</v>
      </c>
    </row>
    <row r="11623">
      <c r="A11623" s="47" t="s">
        <v>19</v>
      </c>
      <c r="B11623" s="47">
        <v>2862.0</v>
      </c>
      <c r="C11623" s="172">
        <v>0.00255</v>
      </c>
    </row>
    <row r="11624">
      <c r="A11624" s="47" t="s">
        <v>19</v>
      </c>
      <c r="B11624" s="47">
        <v>2863.0</v>
      </c>
      <c r="C11624" s="172">
        <v>0.1462</v>
      </c>
    </row>
    <row r="11625">
      <c r="A11625" s="47" t="s">
        <v>19</v>
      </c>
      <c r="B11625" s="47">
        <v>2864.0</v>
      </c>
      <c r="C11625" s="172">
        <v>0.29919999999999997</v>
      </c>
    </row>
    <row r="11626">
      <c r="A11626" s="47" t="s">
        <v>19</v>
      </c>
      <c r="B11626" s="47">
        <v>2865.0</v>
      </c>
      <c r="C11626" s="172">
        <v>0.35614999999999997</v>
      </c>
    </row>
    <row r="11627">
      <c r="A11627" s="47" t="s">
        <v>19</v>
      </c>
      <c r="B11627" s="47">
        <v>2866.0</v>
      </c>
      <c r="C11627" s="172">
        <v>0.6476999999999999</v>
      </c>
    </row>
    <row r="11628">
      <c r="A11628" s="47" t="s">
        <v>19</v>
      </c>
      <c r="B11628" s="47">
        <v>2867.0</v>
      </c>
      <c r="C11628" s="172">
        <v>0.74375</v>
      </c>
    </row>
    <row r="11629">
      <c r="A11629" s="47" t="s">
        <v>19</v>
      </c>
      <c r="B11629" s="47">
        <v>2868.0</v>
      </c>
      <c r="C11629" s="172">
        <v>0.8083499999999999</v>
      </c>
    </row>
    <row r="11630">
      <c r="A11630" s="47" t="s">
        <v>19</v>
      </c>
      <c r="B11630" s="47">
        <v>2869.0</v>
      </c>
      <c r="C11630" s="172">
        <v>0.8134499999999999</v>
      </c>
    </row>
    <row r="11631">
      <c r="A11631" s="47" t="s">
        <v>19</v>
      </c>
      <c r="B11631" s="47">
        <v>2870.0</v>
      </c>
      <c r="C11631" s="172">
        <v>0.765</v>
      </c>
    </row>
    <row r="11632">
      <c r="A11632" s="47" t="s">
        <v>19</v>
      </c>
      <c r="B11632" s="47">
        <v>2871.0</v>
      </c>
      <c r="C11632" s="172">
        <v>0.6681</v>
      </c>
    </row>
    <row r="11633">
      <c r="A11633" s="47" t="s">
        <v>19</v>
      </c>
      <c r="B11633" s="47">
        <v>2872.0</v>
      </c>
      <c r="C11633" s="172">
        <v>0.4403</v>
      </c>
    </row>
    <row r="11634">
      <c r="A11634" s="47" t="s">
        <v>19</v>
      </c>
      <c r="B11634" s="47">
        <v>2873.0</v>
      </c>
      <c r="C11634" s="172">
        <v>0.34085</v>
      </c>
    </row>
    <row r="11635">
      <c r="A11635" s="47" t="s">
        <v>19</v>
      </c>
      <c r="B11635" s="47">
        <v>2874.0</v>
      </c>
      <c r="C11635" s="172">
        <v>0.187</v>
      </c>
    </row>
    <row r="11636">
      <c r="A11636" s="47" t="s">
        <v>19</v>
      </c>
      <c r="B11636" s="47">
        <v>2875.0</v>
      </c>
      <c r="C11636" s="172">
        <v>0.018699999999999998</v>
      </c>
    </row>
    <row r="11637">
      <c r="A11637" s="47" t="s">
        <v>19</v>
      </c>
      <c r="B11637" s="47">
        <v>2876.0</v>
      </c>
      <c r="C11637" s="172">
        <v>0.0</v>
      </c>
    </row>
    <row r="11638">
      <c r="A11638" s="47" t="s">
        <v>19</v>
      </c>
      <c r="B11638" s="47">
        <v>2877.0</v>
      </c>
      <c r="C11638" s="172">
        <v>0.0</v>
      </c>
    </row>
    <row r="11639">
      <c r="A11639" s="47" t="s">
        <v>19</v>
      </c>
      <c r="B11639" s="47">
        <v>2878.0</v>
      </c>
      <c r="C11639" s="172">
        <v>0.0</v>
      </c>
    </row>
    <row r="11640">
      <c r="A11640" s="47" t="s">
        <v>19</v>
      </c>
      <c r="B11640" s="47">
        <v>2879.0</v>
      </c>
      <c r="C11640" s="172">
        <v>0.0</v>
      </c>
    </row>
    <row r="11641">
      <c r="A11641" s="47" t="s">
        <v>19</v>
      </c>
      <c r="B11641" s="47">
        <v>2880.0</v>
      </c>
      <c r="C11641" s="172">
        <v>0.0</v>
      </c>
    </row>
    <row r="11642">
      <c r="A11642" s="47" t="s">
        <v>19</v>
      </c>
      <c r="B11642" s="47">
        <v>2881.0</v>
      </c>
      <c r="C11642" s="172">
        <v>0.0</v>
      </c>
    </row>
    <row r="11643">
      <c r="A11643" s="47" t="s">
        <v>19</v>
      </c>
      <c r="B11643" s="47">
        <v>2882.0</v>
      </c>
      <c r="C11643" s="172">
        <v>0.0</v>
      </c>
    </row>
    <row r="11644">
      <c r="A11644" s="47" t="s">
        <v>19</v>
      </c>
      <c r="B11644" s="47">
        <v>2883.0</v>
      </c>
      <c r="C11644" s="172">
        <v>0.0</v>
      </c>
    </row>
    <row r="11645">
      <c r="A11645" s="47" t="s">
        <v>19</v>
      </c>
      <c r="B11645" s="47">
        <v>2884.0</v>
      </c>
      <c r="C11645" s="172">
        <v>0.0</v>
      </c>
    </row>
    <row r="11646">
      <c r="A11646" s="47" t="s">
        <v>19</v>
      </c>
      <c r="B11646" s="47">
        <v>2885.0</v>
      </c>
      <c r="C11646" s="172">
        <v>0.0</v>
      </c>
    </row>
    <row r="11647">
      <c r="A11647" s="47" t="s">
        <v>19</v>
      </c>
      <c r="B11647" s="47">
        <v>2886.0</v>
      </c>
      <c r="C11647" s="172">
        <v>0.014450000000000001</v>
      </c>
    </row>
    <row r="11648">
      <c r="A11648" s="47" t="s">
        <v>19</v>
      </c>
      <c r="B11648" s="47">
        <v>2887.0</v>
      </c>
      <c r="C11648" s="172">
        <v>0.05865</v>
      </c>
    </row>
    <row r="11649">
      <c r="A11649" s="47" t="s">
        <v>19</v>
      </c>
      <c r="B11649" s="47">
        <v>2888.0</v>
      </c>
      <c r="C11649" s="172">
        <v>0.0697</v>
      </c>
    </row>
    <row r="11650">
      <c r="A11650" s="47" t="s">
        <v>19</v>
      </c>
      <c r="B11650" s="47">
        <v>2889.0</v>
      </c>
      <c r="C11650" s="172">
        <v>0.07565</v>
      </c>
    </row>
    <row r="11651">
      <c r="A11651" s="47" t="s">
        <v>19</v>
      </c>
      <c r="B11651" s="47">
        <v>2890.0</v>
      </c>
      <c r="C11651" s="172">
        <v>0.13855</v>
      </c>
    </row>
    <row r="11652">
      <c r="A11652" s="47" t="s">
        <v>19</v>
      </c>
      <c r="B11652" s="47">
        <v>2891.0</v>
      </c>
      <c r="C11652" s="172">
        <v>0.17170000000000002</v>
      </c>
    </row>
    <row r="11653">
      <c r="A11653" s="47" t="s">
        <v>19</v>
      </c>
      <c r="B11653" s="47">
        <v>2892.0</v>
      </c>
      <c r="C11653" s="172">
        <v>0.391</v>
      </c>
    </row>
    <row r="11654">
      <c r="A11654" s="47" t="s">
        <v>19</v>
      </c>
      <c r="B11654" s="47">
        <v>2893.0</v>
      </c>
      <c r="C11654" s="172">
        <v>0.1598</v>
      </c>
    </row>
    <row r="11655">
      <c r="A11655" s="47" t="s">
        <v>19</v>
      </c>
      <c r="B11655" s="47">
        <v>2894.0</v>
      </c>
      <c r="C11655" s="172">
        <v>0.15639999999999998</v>
      </c>
    </row>
    <row r="11656">
      <c r="A11656" s="47" t="s">
        <v>19</v>
      </c>
      <c r="B11656" s="47">
        <v>2895.0</v>
      </c>
      <c r="C11656" s="172">
        <v>0.44880000000000003</v>
      </c>
    </row>
    <row r="11657">
      <c r="A11657" s="47" t="s">
        <v>19</v>
      </c>
      <c r="B11657" s="47">
        <v>2896.0</v>
      </c>
      <c r="C11657" s="172">
        <v>0.2261</v>
      </c>
    </row>
    <row r="11658">
      <c r="A11658" s="47" t="s">
        <v>19</v>
      </c>
      <c r="B11658" s="47">
        <v>2897.0</v>
      </c>
      <c r="C11658" s="172">
        <v>0.26689999999999997</v>
      </c>
    </row>
    <row r="11659">
      <c r="A11659" s="47" t="s">
        <v>19</v>
      </c>
      <c r="B11659" s="47">
        <v>2898.0</v>
      </c>
      <c r="C11659" s="172">
        <v>0.04675</v>
      </c>
    </row>
    <row r="11660">
      <c r="A11660" s="47" t="s">
        <v>19</v>
      </c>
      <c r="B11660" s="47">
        <v>2899.0</v>
      </c>
      <c r="C11660" s="172">
        <v>0.00425</v>
      </c>
    </row>
    <row r="11661">
      <c r="A11661" s="47" t="s">
        <v>19</v>
      </c>
      <c r="B11661" s="47">
        <v>2900.0</v>
      </c>
      <c r="C11661" s="172">
        <v>0.0</v>
      </c>
    </row>
    <row r="11662">
      <c r="A11662" s="47" t="s">
        <v>19</v>
      </c>
      <c r="B11662" s="47">
        <v>2901.0</v>
      </c>
      <c r="C11662" s="172">
        <v>0.0</v>
      </c>
    </row>
    <row r="11663">
      <c r="A11663" s="47" t="s">
        <v>19</v>
      </c>
      <c r="B11663" s="47">
        <v>2902.0</v>
      </c>
      <c r="C11663" s="172">
        <v>0.0</v>
      </c>
    </row>
    <row r="11664">
      <c r="A11664" s="47" t="s">
        <v>19</v>
      </c>
      <c r="B11664" s="47">
        <v>2903.0</v>
      </c>
      <c r="C11664" s="172">
        <v>0.0</v>
      </c>
    </row>
    <row r="11665">
      <c r="A11665" s="47" t="s">
        <v>19</v>
      </c>
      <c r="B11665" s="47">
        <v>2904.0</v>
      </c>
      <c r="C11665" s="172">
        <v>0.0</v>
      </c>
    </row>
    <row r="11666">
      <c r="A11666" s="47" t="s">
        <v>19</v>
      </c>
      <c r="B11666" s="47">
        <v>2905.0</v>
      </c>
      <c r="C11666" s="172">
        <v>0.0</v>
      </c>
    </row>
    <row r="11667">
      <c r="A11667" s="47" t="s">
        <v>19</v>
      </c>
      <c r="B11667" s="47">
        <v>2906.0</v>
      </c>
      <c r="C11667" s="172">
        <v>0.0</v>
      </c>
    </row>
    <row r="11668">
      <c r="A11668" s="47" t="s">
        <v>19</v>
      </c>
      <c r="B11668" s="47">
        <v>2907.0</v>
      </c>
      <c r="C11668" s="172">
        <v>0.0</v>
      </c>
    </row>
    <row r="11669">
      <c r="A11669" s="47" t="s">
        <v>19</v>
      </c>
      <c r="B11669" s="47">
        <v>2908.0</v>
      </c>
      <c r="C11669" s="172">
        <v>0.0</v>
      </c>
    </row>
    <row r="11670">
      <c r="A11670" s="47" t="s">
        <v>19</v>
      </c>
      <c r="B11670" s="47">
        <v>2909.0</v>
      </c>
      <c r="C11670" s="172">
        <v>0.0</v>
      </c>
    </row>
    <row r="11671">
      <c r="A11671" s="47" t="s">
        <v>19</v>
      </c>
      <c r="B11671" s="47">
        <v>2910.0</v>
      </c>
      <c r="C11671" s="172">
        <v>0.02125</v>
      </c>
    </row>
    <row r="11672">
      <c r="A11672" s="47" t="s">
        <v>19</v>
      </c>
      <c r="B11672" s="47">
        <v>2911.0</v>
      </c>
      <c r="C11672" s="172">
        <v>0.10114999999999999</v>
      </c>
    </row>
    <row r="11673">
      <c r="A11673" s="47" t="s">
        <v>19</v>
      </c>
      <c r="B11673" s="47">
        <v>2912.0</v>
      </c>
      <c r="C11673" s="172">
        <v>0.29324999999999996</v>
      </c>
    </row>
    <row r="11674">
      <c r="A11674" s="47" t="s">
        <v>19</v>
      </c>
      <c r="B11674" s="47">
        <v>2913.0</v>
      </c>
      <c r="C11674" s="172">
        <v>0.45645</v>
      </c>
    </row>
    <row r="11675">
      <c r="A11675" s="47" t="s">
        <v>19</v>
      </c>
      <c r="B11675" s="47">
        <v>2914.0</v>
      </c>
      <c r="C11675" s="172">
        <v>0.6324</v>
      </c>
    </row>
    <row r="11676">
      <c r="A11676" s="47" t="s">
        <v>19</v>
      </c>
      <c r="B11676" s="47">
        <v>2915.0</v>
      </c>
      <c r="C11676" s="172">
        <v>0.7378</v>
      </c>
    </row>
    <row r="11677">
      <c r="A11677" s="47" t="s">
        <v>19</v>
      </c>
      <c r="B11677" s="47">
        <v>2916.0</v>
      </c>
      <c r="C11677" s="172">
        <v>0.77605</v>
      </c>
    </row>
    <row r="11678">
      <c r="A11678" s="47" t="s">
        <v>19</v>
      </c>
      <c r="B11678" s="47">
        <v>2917.0</v>
      </c>
      <c r="C11678" s="172">
        <v>0.7947500000000001</v>
      </c>
    </row>
    <row r="11679">
      <c r="A11679" s="47" t="s">
        <v>19</v>
      </c>
      <c r="B11679" s="47">
        <v>2918.0</v>
      </c>
      <c r="C11679" s="172">
        <v>0.70295</v>
      </c>
    </row>
    <row r="11680">
      <c r="A11680" s="47" t="s">
        <v>19</v>
      </c>
      <c r="B11680" s="47">
        <v>2919.0</v>
      </c>
      <c r="C11680" s="172">
        <v>0.6145499999999999</v>
      </c>
    </row>
    <row r="11681">
      <c r="A11681" s="47" t="s">
        <v>19</v>
      </c>
      <c r="B11681" s="47">
        <v>2920.0</v>
      </c>
      <c r="C11681" s="172">
        <v>0.40035</v>
      </c>
    </row>
    <row r="11682">
      <c r="A11682" s="47" t="s">
        <v>19</v>
      </c>
      <c r="B11682" s="47">
        <v>2921.0</v>
      </c>
      <c r="C11682" s="172">
        <v>0.33065</v>
      </c>
    </row>
    <row r="11683">
      <c r="A11683" s="47" t="s">
        <v>19</v>
      </c>
      <c r="B11683" s="47">
        <v>2922.0</v>
      </c>
      <c r="C11683" s="172">
        <v>0.1428</v>
      </c>
    </row>
    <row r="11684">
      <c r="A11684" s="47" t="s">
        <v>19</v>
      </c>
      <c r="B11684" s="47">
        <v>2923.0</v>
      </c>
      <c r="C11684" s="172">
        <v>0.0204</v>
      </c>
    </row>
    <row r="11685">
      <c r="A11685" s="47" t="s">
        <v>19</v>
      </c>
      <c r="B11685" s="47">
        <v>2924.0</v>
      </c>
      <c r="C11685" s="172">
        <v>0.0</v>
      </c>
    </row>
    <row r="11686">
      <c r="A11686" s="47" t="s">
        <v>19</v>
      </c>
      <c r="B11686" s="47">
        <v>2925.0</v>
      </c>
      <c r="C11686" s="172">
        <v>0.0</v>
      </c>
    </row>
    <row r="11687">
      <c r="A11687" s="47" t="s">
        <v>19</v>
      </c>
      <c r="B11687" s="47">
        <v>2926.0</v>
      </c>
      <c r="C11687" s="172">
        <v>0.0</v>
      </c>
    </row>
    <row r="11688">
      <c r="A11688" s="47" t="s">
        <v>19</v>
      </c>
      <c r="B11688" s="47">
        <v>2927.0</v>
      </c>
      <c r="C11688" s="172">
        <v>0.0</v>
      </c>
    </row>
    <row r="11689">
      <c r="A11689" s="47" t="s">
        <v>19</v>
      </c>
      <c r="B11689" s="47">
        <v>2928.0</v>
      </c>
      <c r="C11689" s="172">
        <v>0.0</v>
      </c>
    </row>
    <row r="11690">
      <c r="A11690" s="47" t="s">
        <v>19</v>
      </c>
      <c r="B11690" s="47">
        <v>2929.0</v>
      </c>
      <c r="C11690" s="172">
        <v>0.0</v>
      </c>
    </row>
    <row r="11691">
      <c r="A11691" s="47" t="s">
        <v>19</v>
      </c>
      <c r="B11691" s="47">
        <v>2930.0</v>
      </c>
      <c r="C11691" s="172">
        <v>0.0</v>
      </c>
    </row>
    <row r="11692">
      <c r="A11692" s="47" t="s">
        <v>19</v>
      </c>
      <c r="B11692" s="47">
        <v>2931.0</v>
      </c>
      <c r="C11692" s="172">
        <v>0.0</v>
      </c>
    </row>
    <row r="11693">
      <c r="A11693" s="47" t="s">
        <v>19</v>
      </c>
      <c r="B11693" s="47">
        <v>2932.0</v>
      </c>
      <c r="C11693" s="172">
        <v>0.0</v>
      </c>
    </row>
    <row r="11694">
      <c r="A11694" s="47" t="s">
        <v>19</v>
      </c>
      <c r="B11694" s="47">
        <v>2933.0</v>
      </c>
      <c r="C11694" s="172">
        <v>0.0</v>
      </c>
    </row>
    <row r="11695">
      <c r="A11695" s="47" t="s">
        <v>19</v>
      </c>
      <c r="B11695" s="47">
        <v>2934.0</v>
      </c>
      <c r="C11695" s="172">
        <v>0.0085</v>
      </c>
    </row>
    <row r="11696">
      <c r="A11696" s="47" t="s">
        <v>19</v>
      </c>
      <c r="B11696" s="47">
        <v>2935.0</v>
      </c>
      <c r="C11696" s="172">
        <v>0.03145</v>
      </c>
    </row>
    <row r="11697">
      <c r="A11697" s="47" t="s">
        <v>19</v>
      </c>
      <c r="B11697" s="47">
        <v>2936.0</v>
      </c>
      <c r="C11697" s="172">
        <v>0.0663</v>
      </c>
    </row>
    <row r="11698">
      <c r="A11698" s="47" t="s">
        <v>19</v>
      </c>
      <c r="B11698" s="47">
        <v>2937.0</v>
      </c>
      <c r="C11698" s="172">
        <v>0.14025</v>
      </c>
    </row>
    <row r="11699">
      <c r="A11699" s="47" t="s">
        <v>19</v>
      </c>
      <c r="B11699" s="47">
        <v>2938.0</v>
      </c>
      <c r="C11699" s="172">
        <v>0.12919999999999998</v>
      </c>
    </row>
    <row r="11700">
      <c r="A11700" s="47" t="s">
        <v>19</v>
      </c>
      <c r="B11700" s="47">
        <v>2939.0</v>
      </c>
      <c r="C11700" s="172">
        <v>0.2822</v>
      </c>
    </row>
    <row r="11701">
      <c r="A11701" s="47" t="s">
        <v>19</v>
      </c>
      <c r="B11701" s="47">
        <v>2940.0</v>
      </c>
      <c r="C11701" s="172">
        <v>0.12409999999999999</v>
      </c>
    </row>
    <row r="11702">
      <c r="A11702" s="47" t="s">
        <v>19</v>
      </c>
      <c r="B11702" s="47">
        <v>2941.0</v>
      </c>
      <c r="C11702" s="172">
        <v>0.12409999999999999</v>
      </c>
    </row>
    <row r="11703">
      <c r="A11703" s="47" t="s">
        <v>19</v>
      </c>
      <c r="B11703" s="47">
        <v>2942.0</v>
      </c>
      <c r="C11703" s="172">
        <v>0.08669999999999999</v>
      </c>
    </row>
    <row r="11704">
      <c r="A11704" s="47" t="s">
        <v>19</v>
      </c>
      <c r="B11704" s="47">
        <v>2943.0</v>
      </c>
      <c r="C11704" s="172">
        <v>0.10114999999999999</v>
      </c>
    </row>
    <row r="11705">
      <c r="A11705" s="47" t="s">
        <v>19</v>
      </c>
      <c r="B11705" s="47">
        <v>2944.0</v>
      </c>
      <c r="C11705" s="172">
        <v>0.08839999999999999</v>
      </c>
    </row>
    <row r="11706">
      <c r="A11706" s="47" t="s">
        <v>19</v>
      </c>
      <c r="B11706" s="47">
        <v>2945.0</v>
      </c>
      <c r="C11706" s="172">
        <v>0.04845</v>
      </c>
    </row>
    <row r="11707">
      <c r="A11707" s="47" t="s">
        <v>19</v>
      </c>
      <c r="B11707" s="47">
        <v>2946.0</v>
      </c>
      <c r="C11707" s="172">
        <v>0.01785</v>
      </c>
    </row>
    <row r="11708">
      <c r="A11708" s="47" t="s">
        <v>19</v>
      </c>
      <c r="B11708" s="47">
        <v>2947.0</v>
      </c>
      <c r="C11708" s="172">
        <v>0.0034</v>
      </c>
    </row>
    <row r="11709">
      <c r="A11709" s="47" t="s">
        <v>19</v>
      </c>
      <c r="B11709" s="47">
        <v>2948.0</v>
      </c>
      <c r="C11709" s="172">
        <v>0.0</v>
      </c>
    </row>
    <row r="11710">
      <c r="A11710" s="47" t="s">
        <v>19</v>
      </c>
      <c r="B11710" s="47">
        <v>2949.0</v>
      </c>
      <c r="C11710" s="172">
        <v>0.0</v>
      </c>
    </row>
    <row r="11711">
      <c r="A11711" s="47" t="s">
        <v>19</v>
      </c>
      <c r="B11711" s="47">
        <v>2950.0</v>
      </c>
      <c r="C11711" s="172">
        <v>0.0</v>
      </c>
    </row>
    <row r="11712">
      <c r="A11712" s="47" t="s">
        <v>19</v>
      </c>
      <c r="B11712" s="47">
        <v>2951.0</v>
      </c>
      <c r="C11712" s="172">
        <v>0.0</v>
      </c>
    </row>
    <row r="11713">
      <c r="A11713" s="47" t="s">
        <v>19</v>
      </c>
      <c r="B11713" s="47">
        <v>2952.0</v>
      </c>
      <c r="C11713" s="172">
        <v>0.0</v>
      </c>
    </row>
    <row r="11714">
      <c r="A11714" s="47" t="s">
        <v>19</v>
      </c>
      <c r="B11714" s="47">
        <v>2953.0</v>
      </c>
      <c r="C11714" s="172">
        <v>0.0</v>
      </c>
    </row>
    <row r="11715">
      <c r="A11715" s="47" t="s">
        <v>19</v>
      </c>
      <c r="B11715" s="47">
        <v>2954.0</v>
      </c>
      <c r="C11715" s="172">
        <v>0.0</v>
      </c>
    </row>
    <row r="11716">
      <c r="A11716" s="47" t="s">
        <v>19</v>
      </c>
      <c r="B11716" s="47">
        <v>2955.0</v>
      </c>
      <c r="C11716" s="172">
        <v>0.0</v>
      </c>
    </row>
    <row r="11717">
      <c r="A11717" s="47" t="s">
        <v>19</v>
      </c>
      <c r="B11717" s="47">
        <v>2956.0</v>
      </c>
      <c r="C11717" s="172">
        <v>0.0</v>
      </c>
    </row>
    <row r="11718">
      <c r="A11718" s="47" t="s">
        <v>19</v>
      </c>
      <c r="B11718" s="47">
        <v>2957.0</v>
      </c>
      <c r="C11718" s="172">
        <v>0.0</v>
      </c>
    </row>
    <row r="11719">
      <c r="A11719" s="47" t="s">
        <v>19</v>
      </c>
      <c r="B11719" s="47">
        <v>2958.0</v>
      </c>
      <c r="C11719" s="172">
        <v>0.0255</v>
      </c>
    </row>
    <row r="11720">
      <c r="A11720" s="47" t="s">
        <v>19</v>
      </c>
      <c r="B11720" s="47">
        <v>2959.0</v>
      </c>
      <c r="C11720" s="172">
        <v>0.04675</v>
      </c>
    </row>
    <row r="11721">
      <c r="A11721" s="47" t="s">
        <v>19</v>
      </c>
      <c r="B11721" s="47">
        <v>2960.0</v>
      </c>
      <c r="C11721" s="172">
        <v>0.12664999999999998</v>
      </c>
    </row>
    <row r="11722">
      <c r="A11722" s="47" t="s">
        <v>19</v>
      </c>
      <c r="B11722" s="47">
        <v>2961.0</v>
      </c>
      <c r="C11722" s="172">
        <v>0.26605</v>
      </c>
    </row>
    <row r="11723">
      <c r="A11723" s="47" t="s">
        <v>19</v>
      </c>
      <c r="B11723" s="47">
        <v>2962.0</v>
      </c>
      <c r="C11723" s="172">
        <v>0.1785</v>
      </c>
    </row>
    <row r="11724">
      <c r="A11724" s="47" t="s">
        <v>19</v>
      </c>
      <c r="B11724" s="47">
        <v>2963.0</v>
      </c>
      <c r="C11724" s="172">
        <v>0.16915</v>
      </c>
    </row>
    <row r="11725">
      <c r="A11725" s="47" t="s">
        <v>19</v>
      </c>
      <c r="B11725" s="47">
        <v>2964.0</v>
      </c>
      <c r="C11725" s="172">
        <v>0.39355</v>
      </c>
    </row>
    <row r="11726">
      <c r="A11726" s="47" t="s">
        <v>19</v>
      </c>
      <c r="B11726" s="47">
        <v>2965.0</v>
      </c>
      <c r="C11726" s="172">
        <v>0.3196</v>
      </c>
    </row>
    <row r="11727">
      <c r="A11727" s="47" t="s">
        <v>19</v>
      </c>
      <c r="B11727" s="47">
        <v>2966.0</v>
      </c>
      <c r="C11727" s="172">
        <v>0.34</v>
      </c>
    </row>
    <row r="11728">
      <c r="A11728" s="47" t="s">
        <v>19</v>
      </c>
      <c r="B11728" s="47">
        <v>2967.0</v>
      </c>
      <c r="C11728" s="172">
        <v>0.2108</v>
      </c>
    </row>
    <row r="11729">
      <c r="A11729" s="47" t="s">
        <v>19</v>
      </c>
      <c r="B11729" s="47">
        <v>2968.0</v>
      </c>
      <c r="C11729" s="172">
        <v>0.23715000000000003</v>
      </c>
    </row>
    <row r="11730">
      <c r="A11730" s="47" t="s">
        <v>19</v>
      </c>
      <c r="B11730" s="47">
        <v>2969.0</v>
      </c>
      <c r="C11730" s="172">
        <v>0.1666</v>
      </c>
    </row>
    <row r="11731">
      <c r="A11731" s="47" t="s">
        <v>19</v>
      </c>
      <c r="B11731" s="47">
        <v>2970.0</v>
      </c>
      <c r="C11731" s="172">
        <v>0.03825</v>
      </c>
    </row>
    <row r="11732">
      <c r="A11732" s="47" t="s">
        <v>19</v>
      </c>
      <c r="B11732" s="47">
        <v>2971.0</v>
      </c>
      <c r="C11732" s="172">
        <v>0.022099999999999998</v>
      </c>
    </row>
    <row r="11733">
      <c r="A11733" s="47" t="s">
        <v>19</v>
      </c>
      <c r="B11733" s="47">
        <v>2972.0</v>
      </c>
      <c r="C11733" s="172">
        <v>0.0</v>
      </c>
    </row>
    <row r="11734">
      <c r="A11734" s="47" t="s">
        <v>19</v>
      </c>
      <c r="B11734" s="47">
        <v>2973.0</v>
      </c>
      <c r="C11734" s="172">
        <v>0.0</v>
      </c>
    </row>
    <row r="11735">
      <c r="A11735" s="47" t="s">
        <v>19</v>
      </c>
      <c r="B11735" s="47">
        <v>2974.0</v>
      </c>
      <c r="C11735" s="172">
        <v>0.0</v>
      </c>
    </row>
    <row r="11736">
      <c r="A11736" s="47" t="s">
        <v>19</v>
      </c>
      <c r="B11736" s="47">
        <v>2975.0</v>
      </c>
      <c r="C11736" s="172">
        <v>0.0</v>
      </c>
    </row>
    <row r="11737">
      <c r="A11737" s="47" t="s">
        <v>19</v>
      </c>
      <c r="B11737" s="47">
        <v>2976.0</v>
      </c>
      <c r="C11737" s="172">
        <v>0.0</v>
      </c>
    </row>
    <row r="11738">
      <c r="A11738" s="47" t="s">
        <v>19</v>
      </c>
      <c r="B11738" s="47">
        <v>2977.0</v>
      </c>
      <c r="C11738" s="172">
        <v>0.0</v>
      </c>
    </row>
    <row r="11739">
      <c r="A11739" s="47" t="s">
        <v>19</v>
      </c>
      <c r="B11739" s="47">
        <v>2978.0</v>
      </c>
      <c r="C11739" s="172">
        <v>0.0</v>
      </c>
    </row>
    <row r="11740">
      <c r="A11740" s="47" t="s">
        <v>19</v>
      </c>
      <c r="B11740" s="47">
        <v>2979.0</v>
      </c>
      <c r="C11740" s="172">
        <v>0.0</v>
      </c>
    </row>
    <row r="11741">
      <c r="A11741" s="47" t="s">
        <v>19</v>
      </c>
      <c r="B11741" s="47">
        <v>2980.0</v>
      </c>
      <c r="C11741" s="172">
        <v>0.0</v>
      </c>
    </row>
    <row r="11742">
      <c r="A11742" s="47" t="s">
        <v>19</v>
      </c>
      <c r="B11742" s="47">
        <v>2981.0</v>
      </c>
      <c r="C11742" s="172">
        <v>0.0</v>
      </c>
    </row>
    <row r="11743">
      <c r="A11743" s="47" t="s">
        <v>19</v>
      </c>
      <c r="B11743" s="47">
        <v>2982.0</v>
      </c>
      <c r="C11743" s="172">
        <v>0.0068</v>
      </c>
    </row>
    <row r="11744">
      <c r="A11744" s="47" t="s">
        <v>19</v>
      </c>
      <c r="B11744" s="47">
        <v>2983.0</v>
      </c>
      <c r="C11744" s="172">
        <v>0.0833</v>
      </c>
    </row>
    <row r="11745">
      <c r="A11745" s="47" t="s">
        <v>19</v>
      </c>
      <c r="B11745" s="47">
        <v>2984.0</v>
      </c>
      <c r="C11745" s="172">
        <v>0.23205</v>
      </c>
    </row>
    <row r="11746">
      <c r="A11746" s="47" t="s">
        <v>19</v>
      </c>
      <c r="B11746" s="47">
        <v>2985.0</v>
      </c>
      <c r="C11746" s="172">
        <v>0.43435</v>
      </c>
    </row>
    <row r="11747">
      <c r="A11747" s="47" t="s">
        <v>19</v>
      </c>
      <c r="B11747" s="47">
        <v>2986.0</v>
      </c>
      <c r="C11747" s="172">
        <v>0.62815</v>
      </c>
    </row>
    <row r="11748">
      <c r="A11748" s="47" t="s">
        <v>19</v>
      </c>
      <c r="B11748" s="47">
        <v>2987.0</v>
      </c>
      <c r="C11748" s="172">
        <v>0.5372</v>
      </c>
    </row>
    <row r="11749">
      <c r="A11749" s="47" t="s">
        <v>19</v>
      </c>
      <c r="B11749" s="47">
        <v>2988.0</v>
      </c>
      <c r="C11749" s="172">
        <v>0.44285</v>
      </c>
    </row>
    <row r="11750">
      <c r="A11750" s="47" t="s">
        <v>19</v>
      </c>
      <c r="B11750" s="47">
        <v>2989.0</v>
      </c>
      <c r="C11750" s="172">
        <v>0.24224999999999997</v>
      </c>
    </row>
    <row r="11751">
      <c r="A11751" s="47" t="s">
        <v>19</v>
      </c>
      <c r="B11751" s="47">
        <v>2990.0</v>
      </c>
      <c r="C11751" s="172">
        <v>0.19805</v>
      </c>
    </row>
    <row r="11752">
      <c r="A11752" s="47" t="s">
        <v>19</v>
      </c>
      <c r="B11752" s="47">
        <v>2991.0</v>
      </c>
      <c r="C11752" s="172">
        <v>0.43945</v>
      </c>
    </row>
    <row r="11753">
      <c r="A11753" s="47" t="s">
        <v>19</v>
      </c>
      <c r="B11753" s="47">
        <v>2992.0</v>
      </c>
      <c r="C11753" s="172">
        <v>0.4454</v>
      </c>
    </row>
    <row r="11754">
      <c r="A11754" s="47" t="s">
        <v>19</v>
      </c>
      <c r="B11754" s="47">
        <v>2993.0</v>
      </c>
      <c r="C11754" s="172">
        <v>0.15385</v>
      </c>
    </row>
    <row r="11755">
      <c r="A11755" s="47" t="s">
        <v>19</v>
      </c>
      <c r="B11755" s="47">
        <v>2994.0</v>
      </c>
      <c r="C11755" s="172">
        <v>0.19125</v>
      </c>
    </row>
    <row r="11756">
      <c r="A11756" s="47" t="s">
        <v>19</v>
      </c>
      <c r="B11756" s="47">
        <v>2995.0</v>
      </c>
      <c r="C11756" s="172">
        <v>0.023799999999999998</v>
      </c>
    </row>
    <row r="11757">
      <c r="A11757" s="47" t="s">
        <v>19</v>
      </c>
      <c r="B11757" s="47">
        <v>2996.0</v>
      </c>
      <c r="C11757" s="172">
        <v>0.0</v>
      </c>
    </row>
    <row r="11758">
      <c r="A11758" s="47" t="s">
        <v>19</v>
      </c>
      <c r="B11758" s="47">
        <v>2997.0</v>
      </c>
      <c r="C11758" s="172">
        <v>0.0</v>
      </c>
    </row>
    <row r="11759">
      <c r="A11759" s="47" t="s">
        <v>19</v>
      </c>
      <c r="B11759" s="47">
        <v>2998.0</v>
      </c>
      <c r="C11759" s="172">
        <v>0.0</v>
      </c>
    </row>
    <row r="11760">
      <c r="A11760" s="47" t="s">
        <v>19</v>
      </c>
      <c r="B11760" s="47">
        <v>2999.0</v>
      </c>
      <c r="C11760" s="172">
        <v>0.0</v>
      </c>
    </row>
    <row r="11761">
      <c r="A11761" s="47" t="s">
        <v>19</v>
      </c>
      <c r="B11761" s="47">
        <v>3000.0</v>
      </c>
      <c r="C11761" s="172">
        <v>0.0</v>
      </c>
    </row>
    <row r="11762">
      <c r="A11762" s="47" t="s">
        <v>19</v>
      </c>
      <c r="B11762" s="47">
        <v>3001.0</v>
      </c>
      <c r="C11762" s="172">
        <v>0.0</v>
      </c>
    </row>
    <row r="11763">
      <c r="A11763" s="47" t="s">
        <v>19</v>
      </c>
      <c r="B11763" s="47">
        <v>3002.0</v>
      </c>
      <c r="C11763" s="172">
        <v>0.0</v>
      </c>
    </row>
    <row r="11764">
      <c r="A11764" s="47" t="s">
        <v>19</v>
      </c>
      <c r="B11764" s="47">
        <v>3003.0</v>
      </c>
      <c r="C11764" s="172">
        <v>0.0</v>
      </c>
    </row>
    <row r="11765">
      <c r="A11765" s="47" t="s">
        <v>19</v>
      </c>
      <c r="B11765" s="47">
        <v>3004.0</v>
      </c>
      <c r="C11765" s="172">
        <v>0.0</v>
      </c>
    </row>
    <row r="11766">
      <c r="A11766" s="47" t="s">
        <v>19</v>
      </c>
      <c r="B11766" s="47">
        <v>3005.0</v>
      </c>
      <c r="C11766" s="172">
        <v>0.0</v>
      </c>
    </row>
    <row r="11767">
      <c r="A11767" s="47" t="s">
        <v>19</v>
      </c>
      <c r="B11767" s="47">
        <v>3006.0</v>
      </c>
      <c r="C11767" s="172">
        <v>0.019549999999999998</v>
      </c>
    </row>
    <row r="11768">
      <c r="A11768" s="47" t="s">
        <v>19</v>
      </c>
      <c r="B11768" s="47">
        <v>3007.0</v>
      </c>
      <c r="C11768" s="172">
        <v>0.060349999999999994</v>
      </c>
    </row>
    <row r="11769">
      <c r="A11769" s="47" t="s">
        <v>19</v>
      </c>
      <c r="B11769" s="47">
        <v>3008.0</v>
      </c>
      <c r="C11769" s="172">
        <v>0.1309</v>
      </c>
    </row>
    <row r="11770">
      <c r="A11770" s="47" t="s">
        <v>19</v>
      </c>
      <c r="B11770" s="47">
        <v>3009.0</v>
      </c>
      <c r="C11770" s="172">
        <v>0.22355</v>
      </c>
    </row>
    <row r="11771">
      <c r="A11771" s="47" t="s">
        <v>19</v>
      </c>
      <c r="B11771" s="47">
        <v>3010.0</v>
      </c>
      <c r="C11771" s="172">
        <v>0.22185</v>
      </c>
    </row>
    <row r="11772">
      <c r="A11772" s="47" t="s">
        <v>19</v>
      </c>
      <c r="B11772" s="47">
        <v>3011.0</v>
      </c>
      <c r="C11772" s="172">
        <v>0.3859</v>
      </c>
    </row>
    <row r="11773">
      <c r="A11773" s="47" t="s">
        <v>19</v>
      </c>
      <c r="B11773" s="47">
        <v>3012.0</v>
      </c>
      <c r="C11773" s="172">
        <v>0.3689</v>
      </c>
    </row>
    <row r="11774">
      <c r="A11774" s="47" t="s">
        <v>19</v>
      </c>
      <c r="B11774" s="47">
        <v>3013.0</v>
      </c>
      <c r="C11774" s="172">
        <v>0.12919999999999998</v>
      </c>
    </row>
    <row r="11775">
      <c r="A11775" s="47" t="s">
        <v>19</v>
      </c>
      <c r="B11775" s="47">
        <v>3014.0</v>
      </c>
      <c r="C11775" s="172">
        <v>0.12324999999999998</v>
      </c>
    </row>
    <row r="11776">
      <c r="A11776" s="47" t="s">
        <v>19</v>
      </c>
      <c r="B11776" s="47">
        <v>3015.0</v>
      </c>
      <c r="C11776" s="172">
        <v>0.6426</v>
      </c>
    </row>
    <row r="11777">
      <c r="A11777" s="47" t="s">
        <v>19</v>
      </c>
      <c r="B11777" s="47">
        <v>3016.0</v>
      </c>
      <c r="C11777" s="172">
        <v>0.44115</v>
      </c>
    </row>
    <row r="11778">
      <c r="A11778" s="47" t="s">
        <v>19</v>
      </c>
      <c r="B11778" s="47">
        <v>3017.0</v>
      </c>
      <c r="C11778" s="172">
        <v>0.2142</v>
      </c>
    </row>
    <row r="11779">
      <c r="A11779" s="47" t="s">
        <v>19</v>
      </c>
      <c r="B11779" s="47">
        <v>3018.0</v>
      </c>
      <c r="C11779" s="172">
        <v>0.1394</v>
      </c>
    </row>
    <row r="11780">
      <c r="A11780" s="47" t="s">
        <v>19</v>
      </c>
      <c r="B11780" s="47">
        <v>3019.0</v>
      </c>
      <c r="C11780" s="172">
        <v>0.024650000000000002</v>
      </c>
    </row>
    <row r="11781">
      <c r="A11781" s="47" t="s">
        <v>19</v>
      </c>
      <c r="B11781" s="47">
        <v>3020.0</v>
      </c>
      <c r="C11781" s="172">
        <v>0.0</v>
      </c>
    </row>
    <row r="11782">
      <c r="A11782" s="47" t="s">
        <v>19</v>
      </c>
      <c r="B11782" s="47">
        <v>3021.0</v>
      </c>
      <c r="C11782" s="172">
        <v>0.0</v>
      </c>
    </row>
    <row r="11783">
      <c r="A11783" s="47" t="s">
        <v>19</v>
      </c>
      <c r="B11783" s="47">
        <v>3022.0</v>
      </c>
      <c r="C11783" s="172">
        <v>0.0</v>
      </c>
    </row>
    <row r="11784">
      <c r="A11784" s="47" t="s">
        <v>19</v>
      </c>
      <c r="B11784" s="47">
        <v>3023.0</v>
      </c>
      <c r="C11784" s="172">
        <v>0.0</v>
      </c>
    </row>
    <row r="11785">
      <c r="A11785" s="47" t="s">
        <v>19</v>
      </c>
      <c r="B11785" s="47">
        <v>3024.0</v>
      </c>
      <c r="C11785" s="172">
        <v>0.0</v>
      </c>
    </row>
    <row r="11786">
      <c r="A11786" s="47" t="s">
        <v>19</v>
      </c>
      <c r="B11786" s="47">
        <v>3025.0</v>
      </c>
      <c r="C11786" s="172">
        <v>0.0</v>
      </c>
    </row>
    <row r="11787">
      <c r="A11787" s="47" t="s">
        <v>19</v>
      </c>
      <c r="B11787" s="47">
        <v>3026.0</v>
      </c>
      <c r="C11787" s="172">
        <v>0.0</v>
      </c>
    </row>
    <row r="11788">
      <c r="A11788" s="47" t="s">
        <v>19</v>
      </c>
      <c r="B11788" s="47">
        <v>3027.0</v>
      </c>
      <c r="C11788" s="172">
        <v>0.0</v>
      </c>
    </row>
    <row r="11789">
      <c r="A11789" s="47" t="s">
        <v>19</v>
      </c>
      <c r="B11789" s="47">
        <v>3028.0</v>
      </c>
      <c r="C11789" s="172">
        <v>0.0</v>
      </c>
    </row>
    <row r="11790">
      <c r="A11790" s="47" t="s">
        <v>19</v>
      </c>
      <c r="B11790" s="47">
        <v>3029.0</v>
      </c>
      <c r="C11790" s="172">
        <v>0.0</v>
      </c>
    </row>
    <row r="11791">
      <c r="A11791" s="47" t="s">
        <v>19</v>
      </c>
      <c r="B11791" s="47">
        <v>3030.0</v>
      </c>
      <c r="C11791" s="172">
        <v>0.03655</v>
      </c>
    </row>
    <row r="11792">
      <c r="A11792" s="47" t="s">
        <v>19</v>
      </c>
      <c r="B11792" s="47">
        <v>3031.0</v>
      </c>
      <c r="C11792" s="172">
        <v>0.0629</v>
      </c>
    </row>
    <row r="11793">
      <c r="A11793" s="47" t="s">
        <v>19</v>
      </c>
      <c r="B11793" s="47">
        <v>3032.0</v>
      </c>
      <c r="C11793" s="172">
        <v>0.2754</v>
      </c>
    </row>
    <row r="11794">
      <c r="A11794" s="47" t="s">
        <v>19</v>
      </c>
      <c r="B11794" s="47">
        <v>3033.0</v>
      </c>
      <c r="C11794" s="172">
        <v>0.28135</v>
      </c>
    </row>
    <row r="11795">
      <c r="A11795" s="47" t="s">
        <v>19</v>
      </c>
      <c r="B11795" s="47">
        <v>3034.0</v>
      </c>
      <c r="C11795" s="172">
        <v>0.50915</v>
      </c>
    </row>
    <row r="11796">
      <c r="A11796" s="47" t="s">
        <v>19</v>
      </c>
      <c r="B11796" s="47">
        <v>3035.0</v>
      </c>
      <c r="C11796" s="172">
        <v>0.57715</v>
      </c>
    </row>
    <row r="11797">
      <c r="A11797" s="47" t="s">
        <v>19</v>
      </c>
      <c r="B11797" s="47">
        <v>3036.0</v>
      </c>
      <c r="C11797" s="172">
        <v>0.6255999999999999</v>
      </c>
    </row>
    <row r="11798">
      <c r="A11798" s="47" t="s">
        <v>19</v>
      </c>
      <c r="B11798" s="47">
        <v>3037.0</v>
      </c>
      <c r="C11798" s="172">
        <v>0.7054999999999999</v>
      </c>
    </row>
    <row r="11799">
      <c r="A11799" s="47" t="s">
        <v>19</v>
      </c>
      <c r="B11799" s="47">
        <v>3038.0</v>
      </c>
      <c r="C11799" s="172">
        <v>0.6069</v>
      </c>
    </row>
    <row r="11800">
      <c r="A11800" s="47" t="s">
        <v>19</v>
      </c>
      <c r="B11800" s="47">
        <v>3039.0</v>
      </c>
      <c r="C11800" s="172">
        <v>0.612</v>
      </c>
    </row>
    <row r="11801">
      <c r="A11801" s="47" t="s">
        <v>19</v>
      </c>
      <c r="B11801" s="47">
        <v>3040.0</v>
      </c>
      <c r="C11801" s="172">
        <v>0.4165</v>
      </c>
    </row>
    <row r="11802">
      <c r="A11802" s="47" t="s">
        <v>19</v>
      </c>
      <c r="B11802" s="47">
        <v>3041.0</v>
      </c>
      <c r="C11802" s="172">
        <v>0.35445</v>
      </c>
    </row>
    <row r="11803">
      <c r="A11803" s="47" t="s">
        <v>19</v>
      </c>
      <c r="B11803" s="47">
        <v>3042.0</v>
      </c>
      <c r="C11803" s="172">
        <v>0.19295</v>
      </c>
    </row>
    <row r="11804">
      <c r="A11804" s="47" t="s">
        <v>19</v>
      </c>
      <c r="B11804" s="47">
        <v>3043.0</v>
      </c>
      <c r="C11804" s="172">
        <v>0.0255</v>
      </c>
    </row>
    <row r="11805">
      <c r="A11805" s="47" t="s">
        <v>19</v>
      </c>
      <c r="B11805" s="47">
        <v>3044.0</v>
      </c>
      <c r="C11805" s="172">
        <v>0.0</v>
      </c>
    </row>
    <row r="11806">
      <c r="A11806" s="47" t="s">
        <v>19</v>
      </c>
      <c r="B11806" s="47">
        <v>3045.0</v>
      </c>
      <c r="C11806" s="172">
        <v>0.0</v>
      </c>
    </row>
    <row r="11807">
      <c r="A11807" s="47" t="s">
        <v>19</v>
      </c>
      <c r="B11807" s="47">
        <v>3046.0</v>
      </c>
      <c r="C11807" s="172">
        <v>0.0</v>
      </c>
    </row>
    <row r="11808">
      <c r="A11808" s="47" t="s">
        <v>19</v>
      </c>
      <c r="B11808" s="47">
        <v>3047.0</v>
      </c>
      <c r="C11808" s="172">
        <v>0.0</v>
      </c>
    </row>
    <row r="11809">
      <c r="A11809" s="47" t="s">
        <v>19</v>
      </c>
      <c r="B11809" s="47">
        <v>3048.0</v>
      </c>
      <c r="C11809" s="172">
        <v>0.0</v>
      </c>
    </row>
    <row r="11810">
      <c r="A11810" s="47" t="s">
        <v>19</v>
      </c>
      <c r="B11810" s="47">
        <v>3049.0</v>
      </c>
      <c r="C11810" s="172">
        <v>0.0</v>
      </c>
    </row>
    <row r="11811">
      <c r="A11811" s="47" t="s">
        <v>19</v>
      </c>
      <c r="B11811" s="47">
        <v>3050.0</v>
      </c>
      <c r="C11811" s="172">
        <v>0.0</v>
      </c>
    </row>
    <row r="11812">
      <c r="A11812" s="47" t="s">
        <v>19</v>
      </c>
      <c r="B11812" s="47">
        <v>3051.0</v>
      </c>
      <c r="C11812" s="172">
        <v>0.0</v>
      </c>
    </row>
    <row r="11813">
      <c r="A11813" s="47" t="s">
        <v>19</v>
      </c>
      <c r="B11813" s="47">
        <v>3052.0</v>
      </c>
      <c r="C11813" s="172">
        <v>0.0</v>
      </c>
    </row>
    <row r="11814">
      <c r="A11814" s="47" t="s">
        <v>19</v>
      </c>
      <c r="B11814" s="47">
        <v>3053.0</v>
      </c>
      <c r="C11814" s="172">
        <v>0.0</v>
      </c>
    </row>
    <row r="11815">
      <c r="A11815" s="47" t="s">
        <v>19</v>
      </c>
      <c r="B11815" s="47">
        <v>3054.0</v>
      </c>
      <c r="C11815" s="172">
        <v>0.028900000000000002</v>
      </c>
    </row>
    <row r="11816">
      <c r="A11816" s="47" t="s">
        <v>19</v>
      </c>
      <c r="B11816" s="47">
        <v>3055.0</v>
      </c>
      <c r="C11816" s="172">
        <v>0.14705</v>
      </c>
    </row>
    <row r="11817">
      <c r="A11817" s="47" t="s">
        <v>19</v>
      </c>
      <c r="B11817" s="47">
        <v>3056.0</v>
      </c>
      <c r="C11817" s="172">
        <v>0.32895</v>
      </c>
    </row>
    <row r="11818">
      <c r="A11818" s="47" t="s">
        <v>19</v>
      </c>
      <c r="B11818" s="47">
        <v>3057.0</v>
      </c>
      <c r="C11818" s="172">
        <v>0.48024999999999995</v>
      </c>
    </row>
    <row r="11819">
      <c r="A11819" s="47" t="s">
        <v>19</v>
      </c>
      <c r="B11819" s="47">
        <v>3058.0</v>
      </c>
      <c r="C11819" s="172">
        <v>0.6417499999999999</v>
      </c>
    </row>
    <row r="11820">
      <c r="A11820" s="47" t="s">
        <v>19</v>
      </c>
      <c r="B11820" s="47">
        <v>3059.0</v>
      </c>
      <c r="C11820" s="172">
        <v>0.6995499999999999</v>
      </c>
    </row>
    <row r="11821">
      <c r="A11821" s="47" t="s">
        <v>19</v>
      </c>
      <c r="B11821" s="47">
        <v>3060.0</v>
      </c>
      <c r="C11821" s="172">
        <v>0.76925</v>
      </c>
    </row>
    <row r="11822">
      <c r="A11822" s="47" t="s">
        <v>19</v>
      </c>
      <c r="B11822" s="47">
        <v>3061.0</v>
      </c>
      <c r="C11822" s="172">
        <v>0.7735</v>
      </c>
    </row>
    <row r="11823">
      <c r="A11823" s="47" t="s">
        <v>19</v>
      </c>
      <c r="B11823" s="47">
        <v>3062.0</v>
      </c>
      <c r="C11823" s="172">
        <v>0.7378</v>
      </c>
    </row>
    <row r="11824">
      <c r="A11824" s="47" t="s">
        <v>19</v>
      </c>
      <c r="B11824" s="47">
        <v>3063.0</v>
      </c>
      <c r="C11824" s="172">
        <v>0.6392</v>
      </c>
    </row>
    <row r="11825">
      <c r="A11825" s="47" t="s">
        <v>19</v>
      </c>
      <c r="B11825" s="47">
        <v>3064.0</v>
      </c>
      <c r="C11825" s="172">
        <v>0.22355</v>
      </c>
    </row>
    <row r="11826">
      <c r="A11826" s="47" t="s">
        <v>19</v>
      </c>
      <c r="B11826" s="47">
        <v>3065.0</v>
      </c>
      <c r="C11826" s="172">
        <v>0.36295</v>
      </c>
    </row>
    <row r="11827">
      <c r="A11827" s="47" t="s">
        <v>19</v>
      </c>
      <c r="B11827" s="47">
        <v>3066.0</v>
      </c>
      <c r="C11827" s="172">
        <v>0.1921</v>
      </c>
    </row>
    <row r="11828">
      <c r="A11828" s="47" t="s">
        <v>19</v>
      </c>
      <c r="B11828" s="47">
        <v>3067.0</v>
      </c>
      <c r="C11828" s="172">
        <v>0.0272</v>
      </c>
    </row>
    <row r="11829">
      <c r="A11829" s="47" t="s">
        <v>19</v>
      </c>
      <c r="B11829" s="47">
        <v>3068.0</v>
      </c>
      <c r="C11829" s="172">
        <v>0.0</v>
      </c>
    </row>
    <row r="11830">
      <c r="A11830" s="47" t="s">
        <v>19</v>
      </c>
      <c r="B11830" s="47">
        <v>3069.0</v>
      </c>
      <c r="C11830" s="172">
        <v>0.0</v>
      </c>
    </row>
    <row r="11831">
      <c r="A11831" s="47" t="s">
        <v>19</v>
      </c>
      <c r="B11831" s="47">
        <v>3070.0</v>
      </c>
      <c r="C11831" s="172">
        <v>0.0</v>
      </c>
    </row>
    <row r="11832">
      <c r="A11832" s="47" t="s">
        <v>19</v>
      </c>
      <c r="B11832" s="47">
        <v>3071.0</v>
      </c>
      <c r="C11832" s="172">
        <v>0.0</v>
      </c>
    </row>
    <row r="11833">
      <c r="A11833" s="47" t="s">
        <v>19</v>
      </c>
      <c r="B11833" s="47">
        <v>3072.0</v>
      </c>
      <c r="C11833" s="172">
        <v>0.0</v>
      </c>
    </row>
    <row r="11834">
      <c r="A11834" s="47" t="s">
        <v>19</v>
      </c>
      <c r="B11834" s="47">
        <v>3073.0</v>
      </c>
      <c r="C11834" s="172">
        <v>0.0</v>
      </c>
    </row>
    <row r="11835">
      <c r="A11835" s="47" t="s">
        <v>19</v>
      </c>
      <c r="B11835" s="47">
        <v>3074.0</v>
      </c>
      <c r="C11835" s="172">
        <v>0.0</v>
      </c>
    </row>
    <row r="11836">
      <c r="A11836" s="47" t="s">
        <v>19</v>
      </c>
      <c r="B11836" s="47">
        <v>3075.0</v>
      </c>
      <c r="C11836" s="172">
        <v>0.0</v>
      </c>
    </row>
    <row r="11837">
      <c r="A11837" s="47" t="s">
        <v>19</v>
      </c>
      <c r="B11837" s="47">
        <v>3076.0</v>
      </c>
      <c r="C11837" s="172">
        <v>0.0</v>
      </c>
    </row>
    <row r="11838">
      <c r="A11838" s="47" t="s">
        <v>19</v>
      </c>
      <c r="B11838" s="47">
        <v>3077.0</v>
      </c>
      <c r="C11838" s="172">
        <v>0.0</v>
      </c>
    </row>
    <row r="11839">
      <c r="A11839" s="47" t="s">
        <v>19</v>
      </c>
      <c r="B11839" s="47">
        <v>3078.0</v>
      </c>
      <c r="C11839" s="172">
        <v>0.0357</v>
      </c>
    </row>
    <row r="11840">
      <c r="A11840" s="47" t="s">
        <v>19</v>
      </c>
      <c r="B11840" s="47">
        <v>3079.0</v>
      </c>
      <c r="C11840" s="172">
        <v>0.14789999999999998</v>
      </c>
    </row>
    <row r="11841">
      <c r="A11841" s="47" t="s">
        <v>19</v>
      </c>
      <c r="B11841" s="47">
        <v>3080.0</v>
      </c>
      <c r="C11841" s="172">
        <v>0.357</v>
      </c>
    </row>
    <row r="11842">
      <c r="A11842" s="47" t="s">
        <v>19</v>
      </c>
      <c r="B11842" s="47">
        <v>3081.0</v>
      </c>
      <c r="C11842" s="172">
        <v>0.49724999999999997</v>
      </c>
    </row>
    <row r="11843">
      <c r="A11843" s="47" t="s">
        <v>19</v>
      </c>
      <c r="B11843" s="47">
        <v>3082.0</v>
      </c>
      <c r="C11843" s="172">
        <v>0.64005</v>
      </c>
    </row>
    <row r="11844">
      <c r="A11844" s="47" t="s">
        <v>19</v>
      </c>
      <c r="B11844" s="47">
        <v>3083.0</v>
      </c>
      <c r="C11844" s="172">
        <v>0.7089</v>
      </c>
    </row>
    <row r="11845">
      <c r="A11845" s="47" t="s">
        <v>19</v>
      </c>
      <c r="B11845" s="47">
        <v>3084.0</v>
      </c>
      <c r="C11845" s="172">
        <v>0.7972999999999999</v>
      </c>
    </row>
    <row r="11846">
      <c r="A11846" s="47" t="s">
        <v>19</v>
      </c>
      <c r="B11846" s="47">
        <v>3085.0</v>
      </c>
      <c r="C11846" s="172">
        <v>0.7972999999999999</v>
      </c>
    </row>
    <row r="11847">
      <c r="A11847" s="47" t="s">
        <v>19</v>
      </c>
      <c r="B11847" s="47">
        <v>3086.0</v>
      </c>
      <c r="C11847" s="172">
        <v>0.7429</v>
      </c>
    </row>
    <row r="11848">
      <c r="A11848" s="47" t="s">
        <v>19</v>
      </c>
      <c r="B11848" s="47">
        <v>3087.0</v>
      </c>
      <c r="C11848" s="172">
        <v>0.6188</v>
      </c>
    </row>
    <row r="11849">
      <c r="A11849" s="47" t="s">
        <v>19</v>
      </c>
      <c r="B11849" s="47">
        <v>3088.0</v>
      </c>
      <c r="C11849" s="172">
        <v>0.42245</v>
      </c>
    </row>
    <row r="11850">
      <c r="A11850" s="47" t="s">
        <v>19</v>
      </c>
      <c r="B11850" s="47">
        <v>3089.0</v>
      </c>
      <c r="C11850" s="172">
        <v>0.32045</v>
      </c>
    </row>
    <row r="11851">
      <c r="A11851" s="47" t="s">
        <v>19</v>
      </c>
      <c r="B11851" s="47">
        <v>3090.0</v>
      </c>
      <c r="C11851" s="172">
        <v>0.19465</v>
      </c>
    </row>
    <row r="11852">
      <c r="A11852" s="47" t="s">
        <v>19</v>
      </c>
      <c r="B11852" s="47">
        <v>3091.0</v>
      </c>
      <c r="C11852" s="172">
        <v>0.028050000000000002</v>
      </c>
    </row>
    <row r="11853">
      <c r="A11853" s="47" t="s">
        <v>19</v>
      </c>
      <c r="B11853" s="47">
        <v>3092.0</v>
      </c>
      <c r="C11853" s="172">
        <v>0.0</v>
      </c>
    </row>
    <row r="11854">
      <c r="A11854" s="47" t="s">
        <v>19</v>
      </c>
      <c r="B11854" s="47">
        <v>3093.0</v>
      </c>
      <c r="C11854" s="172">
        <v>0.0</v>
      </c>
    </row>
    <row r="11855">
      <c r="A11855" s="47" t="s">
        <v>19</v>
      </c>
      <c r="B11855" s="47">
        <v>3094.0</v>
      </c>
      <c r="C11855" s="172">
        <v>0.0</v>
      </c>
    </row>
    <row r="11856">
      <c r="A11856" s="47" t="s">
        <v>19</v>
      </c>
      <c r="B11856" s="47">
        <v>3095.0</v>
      </c>
      <c r="C11856" s="172">
        <v>0.0</v>
      </c>
    </row>
    <row r="11857">
      <c r="A11857" s="47" t="s">
        <v>19</v>
      </c>
      <c r="B11857" s="47">
        <v>3096.0</v>
      </c>
      <c r="C11857" s="172">
        <v>0.0</v>
      </c>
    </row>
    <row r="11858">
      <c r="A11858" s="47" t="s">
        <v>19</v>
      </c>
      <c r="B11858" s="47">
        <v>3097.0</v>
      </c>
      <c r="C11858" s="172">
        <v>0.0</v>
      </c>
    </row>
    <row r="11859">
      <c r="A11859" s="47" t="s">
        <v>19</v>
      </c>
      <c r="B11859" s="47">
        <v>3098.0</v>
      </c>
      <c r="C11859" s="172">
        <v>0.0</v>
      </c>
    </row>
    <row r="11860">
      <c r="A11860" s="47" t="s">
        <v>19</v>
      </c>
      <c r="B11860" s="47">
        <v>3099.0</v>
      </c>
      <c r="C11860" s="172">
        <v>0.0</v>
      </c>
    </row>
    <row r="11861">
      <c r="A11861" s="47" t="s">
        <v>19</v>
      </c>
      <c r="B11861" s="47">
        <v>3100.0</v>
      </c>
      <c r="C11861" s="172">
        <v>0.0</v>
      </c>
    </row>
    <row r="11862">
      <c r="A11862" s="47" t="s">
        <v>19</v>
      </c>
      <c r="B11862" s="47">
        <v>3101.0</v>
      </c>
      <c r="C11862" s="172">
        <v>0.0</v>
      </c>
    </row>
    <row r="11863">
      <c r="A11863" s="47" t="s">
        <v>19</v>
      </c>
      <c r="B11863" s="47">
        <v>3102.0</v>
      </c>
      <c r="C11863" s="172">
        <v>0.03995</v>
      </c>
    </row>
    <row r="11864">
      <c r="A11864" s="47" t="s">
        <v>19</v>
      </c>
      <c r="B11864" s="47">
        <v>3103.0</v>
      </c>
      <c r="C11864" s="172">
        <v>0.07394999999999999</v>
      </c>
    </row>
    <row r="11865">
      <c r="A11865" s="47" t="s">
        <v>19</v>
      </c>
      <c r="B11865" s="47">
        <v>3104.0</v>
      </c>
      <c r="C11865" s="172">
        <v>0.06715</v>
      </c>
    </row>
    <row r="11866">
      <c r="A11866" s="47" t="s">
        <v>19</v>
      </c>
      <c r="B11866" s="47">
        <v>3105.0</v>
      </c>
      <c r="C11866" s="172">
        <v>0.05865</v>
      </c>
    </row>
    <row r="11867">
      <c r="A11867" s="47" t="s">
        <v>19</v>
      </c>
      <c r="B11867" s="47">
        <v>3106.0</v>
      </c>
      <c r="C11867" s="172">
        <v>0.1887</v>
      </c>
    </row>
    <row r="11868">
      <c r="A11868" s="47" t="s">
        <v>19</v>
      </c>
      <c r="B11868" s="47">
        <v>3107.0</v>
      </c>
      <c r="C11868" s="172">
        <v>0.655605</v>
      </c>
    </row>
    <row r="11869">
      <c r="A11869" s="47" t="s">
        <v>19</v>
      </c>
      <c r="B11869" s="47">
        <v>3108.0</v>
      </c>
      <c r="C11869" s="172">
        <v>0.17934999999999998</v>
      </c>
    </row>
    <row r="11870">
      <c r="A11870" s="47" t="s">
        <v>19</v>
      </c>
      <c r="B11870" s="47">
        <v>3109.0</v>
      </c>
      <c r="C11870" s="172">
        <v>0.31534999999999996</v>
      </c>
    </row>
    <row r="11871">
      <c r="A11871" s="47" t="s">
        <v>19</v>
      </c>
      <c r="B11871" s="47">
        <v>3110.0</v>
      </c>
      <c r="C11871" s="172">
        <v>0.1105</v>
      </c>
    </row>
    <row r="11872">
      <c r="A11872" s="47" t="s">
        <v>19</v>
      </c>
      <c r="B11872" s="47">
        <v>3111.0</v>
      </c>
      <c r="C11872" s="172">
        <v>0.35785</v>
      </c>
    </row>
    <row r="11873">
      <c r="A11873" s="47" t="s">
        <v>19</v>
      </c>
      <c r="B11873" s="47">
        <v>3112.0</v>
      </c>
      <c r="C11873" s="172">
        <v>0.37229999999999996</v>
      </c>
    </row>
    <row r="11874">
      <c r="A11874" s="47" t="s">
        <v>19</v>
      </c>
      <c r="B11874" s="47">
        <v>3113.0</v>
      </c>
      <c r="C11874" s="172">
        <v>0.085</v>
      </c>
    </row>
    <row r="11875">
      <c r="A11875" s="47" t="s">
        <v>19</v>
      </c>
      <c r="B11875" s="47">
        <v>3114.0</v>
      </c>
      <c r="C11875" s="172">
        <v>0.12409999999999999</v>
      </c>
    </row>
    <row r="11876">
      <c r="A11876" s="47" t="s">
        <v>19</v>
      </c>
      <c r="B11876" s="47">
        <v>3115.0</v>
      </c>
      <c r="C11876" s="172">
        <v>0.029750000000000002</v>
      </c>
    </row>
    <row r="11877">
      <c r="A11877" s="47" t="s">
        <v>19</v>
      </c>
      <c r="B11877" s="47">
        <v>3116.0</v>
      </c>
      <c r="C11877" s="172">
        <v>0.0</v>
      </c>
    </row>
    <row r="11878">
      <c r="A11878" s="47" t="s">
        <v>19</v>
      </c>
      <c r="B11878" s="47">
        <v>3117.0</v>
      </c>
      <c r="C11878" s="172">
        <v>0.0</v>
      </c>
    </row>
    <row r="11879">
      <c r="A11879" s="47" t="s">
        <v>19</v>
      </c>
      <c r="B11879" s="47">
        <v>3118.0</v>
      </c>
      <c r="C11879" s="172">
        <v>0.0</v>
      </c>
    </row>
    <row r="11880">
      <c r="A11880" s="47" t="s">
        <v>19</v>
      </c>
      <c r="B11880" s="47">
        <v>3119.0</v>
      </c>
      <c r="C11880" s="172">
        <v>0.0</v>
      </c>
    </row>
    <row r="11881">
      <c r="A11881" s="47" t="s">
        <v>19</v>
      </c>
      <c r="B11881" s="47">
        <v>3120.0</v>
      </c>
      <c r="C11881" s="172">
        <v>0.0</v>
      </c>
    </row>
    <row r="11882">
      <c r="A11882" s="47" t="s">
        <v>19</v>
      </c>
      <c r="B11882" s="47">
        <v>3121.0</v>
      </c>
      <c r="C11882" s="172">
        <v>0.0</v>
      </c>
    </row>
    <row r="11883">
      <c r="A11883" s="47" t="s">
        <v>19</v>
      </c>
      <c r="B11883" s="47">
        <v>3122.0</v>
      </c>
      <c r="C11883" s="172">
        <v>0.0</v>
      </c>
    </row>
    <row r="11884">
      <c r="A11884" s="47" t="s">
        <v>19</v>
      </c>
      <c r="B11884" s="47">
        <v>3123.0</v>
      </c>
      <c r="C11884" s="172">
        <v>0.0</v>
      </c>
    </row>
    <row r="11885">
      <c r="A11885" s="47" t="s">
        <v>19</v>
      </c>
      <c r="B11885" s="47">
        <v>3124.0</v>
      </c>
      <c r="C11885" s="172">
        <v>0.0</v>
      </c>
    </row>
    <row r="11886">
      <c r="A11886" s="47" t="s">
        <v>19</v>
      </c>
      <c r="B11886" s="47">
        <v>3125.0</v>
      </c>
      <c r="C11886" s="172">
        <v>0.0</v>
      </c>
    </row>
    <row r="11887">
      <c r="A11887" s="47" t="s">
        <v>19</v>
      </c>
      <c r="B11887" s="47">
        <v>3126.0</v>
      </c>
      <c r="C11887" s="172">
        <v>0.0408</v>
      </c>
    </row>
    <row r="11888">
      <c r="A11888" s="47" t="s">
        <v>19</v>
      </c>
      <c r="B11888" s="47">
        <v>3127.0</v>
      </c>
      <c r="C11888" s="172">
        <v>0.15045</v>
      </c>
    </row>
    <row r="11889">
      <c r="A11889" s="47" t="s">
        <v>19</v>
      </c>
      <c r="B11889" s="47">
        <v>3128.0</v>
      </c>
      <c r="C11889" s="172">
        <v>0.31705</v>
      </c>
    </row>
    <row r="11890">
      <c r="A11890" s="47" t="s">
        <v>19</v>
      </c>
      <c r="B11890" s="47">
        <v>3129.0</v>
      </c>
      <c r="C11890" s="172">
        <v>0.5304</v>
      </c>
    </row>
    <row r="11891">
      <c r="A11891" s="47" t="s">
        <v>19</v>
      </c>
      <c r="B11891" s="47">
        <v>3130.0</v>
      </c>
      <c r="C11891" s="172">
        <v>0.66895</v>
      </c>
    </row>
    <row r="11892">
      <c r="A11892" s="47" t="s">
        <v>19</v>
      </c>
      <c r="B11892" s="47">
        <v>3131.0</v>
      </c>
      <c r="C11892" s="172">
        <v>0.7667</v>
      </c>
    </row>
    <row r="11893">
      <c r="A11893" s="47" t="s">
        <v>19</v>
      </c>
      <c r="B11893" s="47">
        <v>3132.0</v>
      </c>
      <c r="C11893" s="172">
        <v>0.8177</v>
      </c>
    </row>
    <row r="11894">
      <c r="A11894" s="47" t="s">
        <v>19</v>
      </c>
      <c r="B11894" s="47">
        <v>3133.0</v>
      </c>
      <c r="C11894" s="172">
        <v>0.82195</v>
      </c>
    </row>
    <row r="11895">
      <c r="A11895" s="47" t="s">
        <v>19</v>
      </c>
      <c r="B11895" s="47">
        <v>3134.0</v>
      </c>
      <c r="C11895" s="172">
        <v>0.7667</v>
      </c>
    </row>
    <row r="11896">
      <c r="A11896" s="47" t="s">
        <v>19</v>
      </c>
      <c r="B11896" s="47">
        <v>3135.0</v>
      </c>
      <c r="C11896" s="172">
        <v>0.66895</v>
      </c>
    </row>
    <row r="11897">
      <c r="A11897" s="47" t="s">
        <v>19</v>
      </c>
      <c r="B11897" s="47">
        <v>3136.0</v>
      </c>
      <c r="C11897" s="172">
        <v>0.5304</v>
      </c>
    </row>
    <row r="11898">
      <c r="A11898" s="47" t="s">
        <v>19</v>
      </c>
      <c r="B11898" s="47">
        <v>3137.0</v>
      </c>
      <c r="C11898" s="172">
        <v>0.37229999999999996</v>
      </c>
    </row>
    <row r="11899">
      <c r="A11899" s="47" t="s">
        <v>19</v>
      </c>
      <c r="B11899" s="47">
        <v>3138.0</v>
      </c>
      <c r="C11899" s="172">
        <v>0.20229999999999998</v>
      </c>
    </row>
    <row r="11900">
      <c r="A11900" s="47" t="s">
        <v>19</v>
      </c>
      <c r="B11900" s="47">
        <v>3139.0</v>
      </c>
      <c r="C11900" s="172">
        <v>0.028900000000000002</v>
      </c>
    </row>
    <row r="11901">
      <c r="A11901" s="47" t="s">
        <v>19</v>
      </c>
      <c r="B11901" s="47">
        <v>3140.0</v>
      </c>
      <c r="C11901" s="172">
        <v>0.0</v>
      </c>
    </row>
    <row r="11902">
      <c r="A11902" s="47" t="s">
        <v>19</v>
      </c>
      <c r="B11902" s="47">
        <v>3141.0</v>
      </c>
      <c r="C11902" s="172">
        <v>0.0</v>
      </c>
    </row>
    <row r="11903">
      <c r="A11903" s="47" t="s">
        <v>19</v>
      </c>
      <c r="B11903" s="47">
        <v>3142.0</v>
      </c>
      <c r="C11903" s="172">
        <v>0.0</v>
      </c>
    </row>
    <row r="11904">
      <c r="A11904" s="47" t="s">
        <v>19</v>
      </c>
      <c r="B11904" s="47">
        <v>3143.0</v>
      </c>
      <c r="C11904" s="172">
        <v>0.0</v>
      </c>
    </row>
    <row r="11905">
      <c r="A11905" s="47" t="s">
        <v>19</v>
      </c>
      <c r="B11905" s="47">
        <v>3144.0</v>
      </c>
      <c r="C11905" s="172">
        <v>0.0</v>
      </c>
    </row>
    <row r="11906">
      <c r="A11906" s="47" t="s">
        <v>19</v>
      </c>
      <c r="B11906" s="47">
        <v>3145.0</v>
      </c>
      <c r="C11906" s="172">
        <v>0.0</v>
      </c>
    </row>
    <row r="11907">
      <c r="A11907" s="47" t="s">
        <v>19</v>
      </c>
      <c r="B11907" s="47">
        <v>3146.0</v>
      </c>
      <c r="C11907" s="172">
        <v>0.0</v>
      </c>
    </row>
    <row r="11908">
      <c r="A11908" s="47" t="s">
        <v>19</v>
      </c>
      <c r="B11908" s="47">
        <v>3147.0</v>
      </c>
      <c r="C11908" s="172">
        <v>0.0</v>
      </c>
    </row>
    <row r="11909">
      <c r="A11909" s="47" t="s">
        <v>19</v>
      </c>
      <c r="B11909" s="47">
        <v>3148.0</v>
      </c>
      <c r="C11909" s="172">
        <v>0.0</v>
      </c>
    </row>
    <row r="11910">
      <c r="A11910" s="47" t="s">
        <v>19</v>
      </c>
      <c r="B11910" s="47">
        <v>3149.0</v>
      </c>
      <c r="C11910" s="172">
        <v>0.0</v>
      </c>
    </row>
    <row r="11911">
      <c r="A11911" s="47" t="s">
        <v>19</v>
      </c>
      <c r="B11911" s="47">
        <v>3150.0</v>
      </c>
      <c r="C11911" s="172">
        <v>0.0255</v>
      </c>
    </row>
    <row r="11912">
      <c r="A11912" s="47" t="s">
        <v>19</v>
      </c>
      <c r="B11912" s="47">
        <v>3151.0</v>
      </c>
      <c r="C11912" s="172">
        <v>0.18105</v>
      </c>
    </row>
    <row r="11913">
      <c r="A11913" s="47" t="s">
        <v>19</v>
      </c>
      <c r="B11913" s="47">
        <v>3152.0</v>
      </c>
      <c r="C11913" s="172">
        <v>0.37229999999999996</v>
      </c>
    </row>
    <row r="11914">
      <c r="A11914" s="47" t="s">
        <v>19</v>
      </c>
      <c r="B11914" s="47">
        <v>3153.0</v>
      </c>
      <c r="C11914" s="172">
        <v>0.5236</v>
      </c>
    </row>
    <row r="11915">
      <c r="A11915" s="47" t="s">
        <v>19</v>
      </c>
      <c r="B11915" s="47">
        <v>3154.0</v>
      </c>
      <c r="C11915" s="172">
        <v>0.6596</v>
      </c>
    </row>
    <row r="11916">
      <c r="A11916" s="47" t="s">
        <v>19</v>
      </c>
      <c r="B11916" s="47">
        <v>3155.0</v>
      </c>
      <c r="C11916" s="172">
        <v>0.75565</v>
      </c>
    </row>
    <row r="11917">
      <c r="A11917" s="47" t="s">
        <v>19</v>
      </c>
      <c r="B11917" s="47">
        <v>3156.0</v>
      </c>
      <c r="C11917" s="172">
        <v>0.80155</v>
      </c>
    </row>
    <row r="11918">
      <c r="A11918" s="47" t="s">
        <v>19</v>
      </c>
      <c r="B11918" s="47">
        <v>3157.0</v>
      </c>
      <c r="C11918" s="172">
        <v>0.73865</v>
      </c>
    </row>
    <row r="11919">
      <c r="A11919" s="47" t="s">
        <v>19</v>
      </c>
      <c r="B11919" s="47">
        <v>3158.0</v>
      </c>
      <c r="C11919" s="172">
        <v>0.2924</v>
      </c>
    </row>
    <row r="11920">
      <c r="A11920" s="47" t="s">
        <v>19</v>
      </c>
      <c r="B11920" s="47">
        <v>3159.0</v>
      </c>
      <c r="C11920" s="172">
        <v>0.6562</v>
      </c>
    </row>
    <row r="11921">
      <c r="A11921" s="47" t="s">
        <v>19</v>
      </c>
      <c r="B11921" s="47">
        <v>3160.0</v>
      </c>
      <c r="C11921" s="172">
        <v>0.46240000000000003</v>
      </c>
    </row>
    <row r="11922">
      <c r="A11922" s="47" t="s">
        <v>19</v>
      </c>
      <c r="B11922" s="47">
        <v>3161.0</v>
      </c>
      <c r="C11922" s="172">
        <v>0.3706</v>
      </c>
    </row>
    <row r="11923">
      <c r="A11923" s="47" t="s">
        <v>19</v>
      </c>
      <c r="B11923" s="47">
        <v>3162.0</v>
      </c>
      <c r="C11923" s="172">
        <v>0.204</v>
      </c>
    </row>
    <row r="11924">
      <c r="A11924" s="47" t="s">
        <v>19</v>
      </c>
      <c r="B11924" s="47">
        <v>3163.0</v>
      </c>
      <c r="C11924" s="172">
        <v>0.030599999999999995</v>
      </c>
    </row>
    <row r="11925">
      <c r="A11925" s="47" t="s">
        <v>19</v>
      </c>
      <c r="B11925" s="47">
        <v>3164.0</v>
      </c>
      <c r="C11925" s="172">
        <v>0.0</v>
      </c>
    </row>
    <row r="11926">
      <c r="A11926" s="47" t="s">
        <v>19</v>
      </c>
      <c r="B11926" s="47">
        <v>3165.0</v>
      </c>
      <c r="C11926" s="172">
        <v>0.0</v>
      </c>
    </row>
    <row r="11927">
      <c r="A11927" s="47" t="s">
        <v>19</v>
      </c>
      <c r="B11927" s="47">
        <v>3166.0</v>
      </c>
      <c r="C11927" s="172">
        <v>0.0</v>
      </c>
    </row>
    <row r="11928">
      <c r="A11928" s="47" t="s">
        <v>19</v>
      </c>
      <c r="B11928" s="47">
        <v>3167.0</v>
      </c>
      <c r="C11928" s="172">
        <v>0.0</v>
      </c>
    </row>
    <row r="11929">
      <c r="A11929" s="47" t="s">
        <v>19</v>
      </c>
      <c r="B11929" s="47">
        <v>3168.0</v>
      </c>
      <c r="C11929" s="172">
        <v>0.0</v>
      </c>
    </row>
    <row r="11930">
      <c r="A11930" s="47" t="s">
        <v>19</v>
      </c>
      <c r="B11930" s="47">
        <v>3169.0</v>
      </c>
      <c r="C11930" s="172">
        <v>0.0</v>
      </c>
    </row>
    <row r="11931">
      <c r="A11931" s="47" t="s">
        <v>19</v>
      </c>
      <c r="B11931" s="47">
        <v>3170.0</v>
      </c>
      <c r="C11931" s="172">
        <v>0.0</v>
      </c>
    </row>
    <row r="11932">
      <c r="A11932" s="47" t="s">
        <v>19</v>
      </c>
      <c r="B11932" s="47">
        <v>3171.0</v>
      </c>
      <c r="C11932" s="172">
        <v>0.0</v>
      </c>
    </row>
    <row r="11933">
      <c r="A11933" s="47" t="s">
        <v>19</v>
      </c>
      <c r="B11933" s="47">
        <v>3172.0</v>
      </c>
      <c r="C11933" s="172">
        <v>0.0</v>
      </c>
    </row>
    <row r="11934">
      <c r="A11934" s="47" t="s">
        <v>19</v>
      </c>
      <c r="B11934" s="47">
        <v>3173.0</v>
      </c>
      <c r="C11934" s="172">
        <v>0.0</v>
      </c>
    </row>
    <row r="11935">
      <c r="A11935" s="47" t="s">
        <v>19</v>
      </c>
      <c r="B11935" s="47">
        <v>3174.0</v>
      </c>
      <c r="C11935" s="172">
        <v>0.047599999999999996</v>
      </c>
    </row>
    <row r="11936">
      <c r="A11936" s="47" t="s">
        <v>19</v>
      </c>
      <c r="B11936" s="47">
        <v>3175.0</v>
      </c>
      <c r="C11936" s="172">
        <v>0.1989</v>
      </c>
    </row>
    <row r="11937">
      <c r="A11937" s="47" t="s">
        <v>19</v>
      </c>
      <c r="B11937" s="47">
        <v>3176.0</v>
      </c>
      <c r="C11937" s="172">
        <v>0.374</v>
      </c>
    </row>
    <row r="11938">
      <c r="A11938" s="47" t="s">
        <v>19</v>
      </c>
      <c r="B11938" s="47">
        <v>3177.0</v>
      </c>
      <c r="C11938" s="172">
        <v>0.41054999999999997</v>
      </c>
    </row>
    <row r="11939">
      <c r="A11939" s="47" t="s">
        <v>19</v>
      </c>
      <c r="B11939" s="47">
        <v>3178.0</v>
      </c>
      <c r="C11939" s="172">
        <v>0.5542</v>
      </c>
    </row>
    <row r="11940">
      <c r="A11940" s="47" t="s">
        <v>19</v>
      </c>
      <c r="B11940" s="47">
        <v>3179.0</v>
      </c>
      <c r="C11940" s="172">
        <v>0.74885</v>
      </c>
    </row>
    <row r="11941">
      <c r="A11941" s="47" t="s">
        <v>19</v>
      </c>
      <c r="B11941" s="47">
        <v>3180.0</v>
      </c>
      <c r="C11941" s="172">
        <v>0.8023999999999999</v>
      </c>
    </row>
    <row r="11942">
      <c r="A11942" s="47" t="s">
        <v>19</v>
      </c>
      <c r="B11942" s="47">
        <v>3181.0</v>
      </c>
      <c r="C11942" s="172">
        <v>0.7981499999999999</v>
      </c>
    </row>
    <row r="11943">
      <c r="A11943" s="47" t="s">
        <v>19</v>
      </c>
      <c r="B11943" s="47">
        <v>3182.0</v>
      </c>
      <c r="C11943" s="172">
        <v>0.5720500000000001</v>
      </c>
    </row>
    <row r="11944">
      <c r="A11944" s="47" t="s">
        <v>19</v>
      </c>
      <c r="B11944" s="47">
        <v>3183.0</v>
      </c>
      <c r="C11944" s="172">
        <v>0.65025</v>
      </c>
    </row>
    <row r="11945">
      <c r="A11945" s="47" t="s">
        <v>19</v>
      </c>
      <c r="B11945" s="47">
        <v>3184.0</v>
      </c>
      <c r="C11945" s="172">
        <v>0.5227499999999999</v>
      </c>
    </row>
    <row r="11946">
      <c r="A11946" s="47" t="s">
        <v>19</v>
      </c>
      <c r="B11946" s="47">
        <v>3185.0</v>
      </c>
      <c r="C11946" s="172">
        <v>0.2839</v>
      </c>
    </row>
    <row r="11947">
      <c r="A11947" s="47" t="s">
        <v>19</v>
      </c>
      <c r="B11947" s="47">
        <v>3186.0</v>
      </c>
      <c r="C11947" s="172">
        <v>0.19295</v>
      </c>
    </row>
    <row r="11948">
      <c r="A11948" s="47" t="s">
        <v>19</v>
      </c>
      <c r="B11948" s="47">
        <v>3187.0</v>
      </c>
      <c r="C11948" s="172">
        <v>0.03145</v>
      </c>
    </row>
    <row r="11949">
      <c r="A11949" s="47" t="s">
        <v>19</v>
      </c>
      <c r="B11949" s="47">
        <v>3188.0</v>
      </c>
      <c r="C11949" s="172">
        <v>0.0</v>
      </c>
    </row>
    <row r="11950">
      <c r="A11950" s="47" t="s">
        <v>19</v>
      </c>
      <c r="B11950" s="47">
        <v>3189.0</v>
      </c>
      <c r="C11950" s="172">
        <v>0.0</v>
      </c>
    </row>
    <row r="11951">
      <c r="A11951" s="47" t="s">
        <v>19</v>
      </c>
      <c r="B11951" s="47">
        <v>3190.0</v>
      </c>
      <c r="C11951" s="172">
        <v>0.0</v>
      </c>
    </row>
    <row r="11952">
      <c r="A11952" s="47" t="s">
        <v>19</v>
      </c>
      <c r="B11952" s="47">
        <v>3191.0</v>
      </c>
      <c r="C11952" s="172">
        <v>0.0</v>
      </c>
    </row>
    <row r="11953">
      <c r="A11953" s="47" t="s">
        <v>19</v>
      </c>
      <c r="B11953" s="47">
        <v>3192.0</v>
      </c>
      <c r="C11953" s="172">
        <v>0.0</v>
      </c>
    </row>
    <row r="11954">
      <c r="A11954" s="47" t="s">
        <v>19</v>
      </c>
      <c r="B11954" s="47">
        <v>3193.0</v>
      </c>
      <c r="C11954" s="172">
        <v>0.0</v>
      </c>
    </row>
    <row r="11955">
      <c r="A11955" s="47" t="s">
        <v>19</v>
      </c>
      <c r="B11955" s="47">
        <v>3194.0</v>
      </c>
      <c r="C11955" s="172">
        <v>0.0</v>
      </c>
    </row>
    <row r="11956">
      <c r="A11956" s="47" t="s">
        <v>19</v>
      </c>
      <c r="B11956" s="47">
        <v>3195.0</v>
      </c>
      <c r="C11956" s="172">
        <v>0.0</v>
      </c>
    </row>
    <row r="11957">
      <c r="A11957" s="47" t="s">
        <v>19</v>
      </c>
      <c r="B11957" s="47">
        <v>3196.0</v>
      </c>
      <c r="C11957" s="172">
        <v>0.0</v>
      </c>
    </row>
    <row r="11958">
      <c r="A11958" s="47" t="s">
        <v>19</v>
      </c>
      <c r="B11958" s="47">
        <v>3197.0</v>
      </c>
      <c r="C11958" s="172">
        <v>0.0</v>
      </c>
    </row>
    <row r="11959">
      <c r="A11959" s="47" t="s">
        <v>19</v>
      </c>
      <c r="B11959" s="47">
        <v>3198.0</v>
      </c>
      <c r="C11959" s="172">
        <v>0.03995</v>
      </c>
    </row>
    <row r="11960">
      <c r="A11960" s="47" t="s">
        <v>19</v>
      </c>
      <c r="B11960" s="47">
        <v>3199.0</v>
      </c>
      <c r="C11960" s="172">
        <v>0.09094999999999999</v>
      </c>
    </row>
    <row r="11961">
      <c r="A11961" s="47" t="s">
        <v>19</v>
      </c>
      <c r="B11961" s="47">
        <v>3200.0</v>
      </c>
      <c r="C11961" s="172">
        <v>0.1802</v>
      </c>
    </row>
    <row r="11962">
      <c r="A11962" s="47" t="s">
        <v>19</v>
      </c>
      <c r="B11962" s="47">
        <v>3201.0</v>
      </c>
      <c r="C11962" s="172">
        <v>0.2856</v>
      </c>
    </row>
    <row r="11963">
      <c r="A11963" s="47" t="s">
        <v>19</v>
      </c>
      <c r="B11963" s="47">
        <v>3202.0</v>
      </c>
      <c r="C11963" s="172">
        <v>0.3978</v>
      </c>
    </row>
    <row r="11964">
      <c r="A11964" s="47" t="s">
        <v>19</v>
      </c>
      <c r="B11964" s="47">
        <v>3203.0</v>
      </c>
      <c r="C11964" s="172">
        <v>0.35529999999999995</v>
      </c>
    </row>
    <row r="11965">
      <c r="A11965" s="47" t="s">
        <v>19</v>
      </c>
      <c r="B11965" s="47">
        <v>3204.0</v>
      </c>
      <c r="C11965" s="172">
        <v>0.33915</v>
      </c>
    </row>
    <row r="11966">
      <c r="A11966" s="47" t="s">
        <v>19</v>
      </c>
      <c r="B11966" s="47">
        <v>3205.0</v>
      </c>
      <c r="C11966" s="172">
        <v>0.08669999999999999</v>
      </c>
    </row>
    <row r="11967">
      <c r="A11967" s="47" t="s">
        <v>19</v>
      </c>
      <c r="B11967" s="47">
        <v>3206.0</v>
      </c>
      <c r="C11967" s="172">
        <v>0.06885</v>
      </c>
    </row>
    <row r="11968">
      <c r="A11968" s="47" t="s">
        <v>19</v>
      </c>
      <c r="B11968" s="47">
        <v>3207.0</v>
      </c>
      <c r="C11968" s="172">
        <v>0.068</v>
      </c>
    </row>
    <row r="11969">
      <c r="A11969" s="47" t="s">
        <v>19</v>
      </c>
      <c r="B11969" s="47">
        <v>3208.0</v>
      </c>
      <c r="C11969" s="172">
        <v>0.10029999999999999</v>
      </c>
    </row>
    <row r="11970">
      <c r="A11970" s="47" t="s">
        <v>19</v>
      </c>
      <c r="B11970" s="47">
        <v>3209.0</v>
      </c>
      <c r="C11970" s="172">
        <v>0.1666</v>
      </c>
    </row>
    <row r="11971">
      <c r="A11971" s="47" t="s">
        <v>19</v>
      </c>
      <c r="B11971" s="47">
        <v>3210.0</v>
      </c>
      <c r="C11971" s="172">
        <v>0.1054</v>
      </c>
    </row>
    <row r="11972">
      <c r="A11972" s="47" t="s">
        <v>19</v>
      </c>
      <c r="B11972" s="47">
        <v>3211.0</v>
      </c>
      <c r="C11972" s="172">
        <v>0.023799999999999998</v>
      </c>
    </row>
    <row r="11973">
      <c r="A11973" s="47" t="s">
        <v>19</v>
      </c>
      <c r="B11973" s="47">
        <v>3212.0</v>
      </c>
      <c r="C11973" s="172">
        <v>0.0</v>
      </c>
    </row>
    <row r="11974">
      <c r="A11974" s="47" t="s">
        <v>19</v>
      </c>
      <c r="B11974" s="47">
        <v>3213.0</v>
      </c>
      <c r="C11974" s="172">
        <v>0.0</v>
      </c>
    </row>
    <row r="11975">
      <c r="A11975" s="47" t="s">
        <v>19</v>
      </c>
      <c r="B11975" s="47">
        <v>3214.0</v>
      </c>
      <c r="C11975" s="172">
        <v>0.0</v>
      </c>
    </row>
    <row r="11976">
      <c r="A11976" s="47" t="s">
        <v>19</v>
      </c>
      <c r="B11976" s="47">
        <v>3215.0</v>
      </c>
      <c r="C11976" s="172">
        <v>0.0</v>
      </c>
    </row>
    <row r="11977">
      <c r="A11977" s="47" t="s">
        <v>19</v>
      </c>
      <c r="B11977" s="47">
        <v>3216.0</v>
      </c>
      <c r="C11977" s="172">
        <v>0.0</v>
      </c>
    </row>
    <row r="11978">
      <c r="A11978" s="47" t="s">
        <v>19</v>
      </c>
      <c r="B11978" s="47">
        <v>3217.0</v>
      </c>
      <c r="C11978" s="172">
        <v>0.0</v>
      </c>
    </row>
    <row r="11979">
      <c r="A11979" s="47" t="s">
        <v>19</v>
      </c>
      <c r="B11979" s="47">
        <v>3218.0</v>
      </c>
      <c r="C11979" s="172">
        <v>0.0</v>
      </c>
    </row>
    <row r="11980">
      <c r="A11980" s="47" t="s">
        <v>19</v>
      </c>
      <c r="B11980" s="47">
        <v>3219.0</v>
      </c>
      <c r="C11980" s="172">
        <v>0.0</v>
      </c>
    </row>
    <row r="11981">
      <c r="A11981" s="47" t="s">
        <v>19</v>
      </c>
      <c r="B11981" s="47">
        <v>3220.0</v>
      </c>
      <c r="C11981" s="172">
        <v>0.0</v>
      </c>
    </row>
    <row r="11982">
      <c r="A11982" s="47" t="s">
        <v>19</v>
      </c>
      <c r="B11982" s="47">
        <v>3221.0</v>
      </c>
      <c r="C11982" s="172">
        <v>0.0</v>
      </c>
    </row>
    <row r="11983">
      <c r="A11983" s="47" t="s">
        <v>19</v>
      </c>
      <c r="B11983" s="47">
        <v>3222.0</v>
      </c>
      <c r="C11983" s="172">
        <v>0.05865</v>
      </c>
    </row>
    <row r="11984">
      <c r="A11984" s="47" t="s">
        <v>19</v>
      </c>
      <c r="B11984" s="47">
        <v>3223.0</v>
      </c>
      <c r="C11984" s="172">
        <v>0.13005</v>
      </c>
    </row>
    <row r="11985">
      <c r="A11985" s="47" t="s">
        <v>19</v>
      </c>
      <c r="B11985" s="47">
        <v>3224.0</v>
      </c>
      <c r="C11985" s="172">
        <v>0.2907</v>
      </c>
    </row>
    <row r="11986">
      <c r="A11986" s="47" t="s">
        <v>19</v>
      </c>
      <c r="B11986" s="47">
        <v>3225.0</v>
      </c>
      <c r="C11986" s="172">
        <v>0.4726</v>
      </c>
    </row>
    <row r="11987">
      <c r="A11987" s="47" t="s">
        <v>19</v>
      </c>
      <c r="B11987" s="47">
        <v>3226.0</v>
      </c>
      <c r="C11987" s="172">
        <v>0.6681</v>
      </c>
    </row>
    <row r="11988">
      <c r="A11988" s="47" t="s">
        <v>19</v>
      </c>
      <c r="B11988" s="47">
        <v>3227.0</v>
      </c>
      <c r="C11988" s="172">
        <v>0.28135</v>
      </c>
    </row>
    <row r="11989">
      <c r="A11989" s="47" t="s">
        <v>19</v>
      </c>
      <c r="B11989" s="47">
        <v>3228.0</v>
      </c>
      <c r="C11989" s="172">
        <v>0.45985000000000004</v>
      </c>
    </row>
    <row r="11990">
      <c r="A11990" s="47" t="s">
        <v>19</v>
      </c>
      <c r="B11990" s="47">
        <v>3229.0</v>
      </c>
      <c r="C11990" s="172">
        <v>0.58055</v>
      </c>
    </row>
    <row r="11991">
      <c r="A11991" s="47" t="s">
        <v>19</v>
      </c>
      <c r="B11991" s="47">
        <v>3230.0</v>
      </c>
      <c r="C11991" s="172">
        <v>0.65875</v>
      </c>
    </row>
    <row r="11992">
      <c r="A11992" s="47" t="s">
        <v>19</v>
      </c>
      <c r="B11992" s="47">
        <v>3231.0</v>
      </c>
      <c r="C11992" s="172">
        <v>0.49809999999999993</v>
      </c>
    </row>
    <row r="11993">
      <c r="A11993" s="47" t="s">
        <v>19</v>
      </c>
      <c r="B11993" s="47">
        <v>3232.0</v>
      </c>
      <c r="C11993" s="172">
        <v>0.34</v>
      </c>
    </row>
    <row r="11994">
      <c r="A11994" s="47" t="s">
        <v>19</v>
      </c>
      <c r="B11994" s="47">
        <v>3233.0</v>
      </c>
      <c r="C11994" s="172">
        <v>0.35785</v>
      </c>
    </row>
    <row r="11995">
      <c r="A11995" s="47" t="s">
        <v>19</v>
      </c>
      <c r="B11995" s="47">
        <v>3234.0</v>
      </c>
      <c r="C11995" s="172">
        <v>0.20654999999999998</v>
      </c>
    </row>
    <row r="11996">
      <c r="A11996" s="47" t="s">
        <v>19</v>
      </c>
      <c r="B11996" s="47">
        <v>3235.0</v>
      </c>
      <c r="C11996" s="172">
        <v>0.03315</v>
      </c>
    </row>
    <row r="11997">
      <c r="A11997" s="47" t="s">
        <v>19</v>
      </c>
      <c r="B11997" s="47">
        <v>3236.0</v>
      </c>
      <c r="C11997" s="172">
        <v>0.0</v>
      </c>
    </row>
    <row r="11998">
      <c r="A11998" s="47" t="s">
        <v>19</v>
      </c>
      <c r="B11998" s="47">
        <v>3237.0</v>
      </c>
      <c r="C11998" s="172">
        <v>0.0</v>
      </c>
    </row>
    <row r="11999">
      <c r="A11999" s="47" t="s">
        <v>19</v>
      </c>
      <c r="B11999" s="47">
        <v>3238.0</v>
      </c>
      <c r="C11999" s="172">
        <v>0.0</v>
      </c>
    </row>
    <row r="12000">
      <c r="A12000" s="47" t="s">
        <v>19</v>
      </c>
      <c r="B12000" s="47">
        <v>3239.0</v>
      </c>
      <c r="C12000" s="172">
        <v>0.0</v>
      </c>
    </row>
    <row r="12001">
      <c r="A12001" s="47" t="s">
        <v>19</v>
      </c>
      <c r="B12001" s="47">
        <v>3240.0</v>
      </c>
      <c r="C12001" s="172">
        <v>0.0</v>
      </c>
    </row>
    <row r="12002">
      <c r="A12002" s="47" t="s">
        <v>19</v>
      </c>
      <c r="B12002" s="47">
        <v>3241.0</v>
      </c>
      <c r="C12002" s="172">
        <v>0.0</v>
      </c>
    </row>
    <row r="12003">
      <c r="A12003" s="47" t="s">
        <v>19</v>
      </c>
      <c r="B12003" s="47">
        <v>3242.0</v>
      </c>
      <c r="C12003" s="172">
        <v>0.0</v>
      </c>
    </row>
    <row r="12004">
      <c r="A12004" s="47" t="s">
        <v>19</v>
      </c>
      <c r="B12004" s="47">
        <v>3243.0</v>
      </c>
      <c r="C12004" s="172">
        <v>0.0</v>
      </c>
    </row>
    <row r="12005">
      <c r="A12005" s="47" t="s">
        <v>19</v>
      </c>
      <c r="B12005" s="47">
        <v>3244.0</v>
      </c>
      <c r="C12005" s="172">
        <v>0.0</v>
      </c>
    </row>
    <row r="12006">
      <c r="A12006" s="47" t="s">
        <v>19</v>
      </c>
      <c r="B12006" s="47">
        <v>3245.0</v>
      </c>
      <c r="C12006" s="172">
        <v>0.0</v>
      </c>
    </row>
    <row r="12007">
      <c r="A12007" s="47" t="s">
        <v>19</v>
      </c>
      <c r="B12007" s="47">
        <v>3246.0</v>
      </c>
      <c r="C12007" s="172">
        <v>0.05014999999999999</v>
      </c>
    </row>
    <row r="12008">
      <c r="A12008" s="47" t="s">
        <v>19</v>
      </c>
      <c r="B12008" s="47">
        <v>3247.0</v>
      </c>
      <c r="C12008" s="172">
        <v>0.20825</v>
      </c>
    </row>
    <row r="12009">
      <c r="A12009" s="47" t="s">
        <v>19</v>
      </c>
      <c r="B12009" s="47">
        <v>3248.0</v>
      </c>
      <c r="C12009" s="172">
        <v>0.3757</v>
      </c>
    </row>
    <row r="12010">
      <c r="A12010" s="47" t="s">
        <v>19</v>
      </c>
      <c r="B12010" s="47">
        <v>3249.0</v>
      </c>
      <c r="C12010" s="172">
        <v>0.47090000000000004</v>
      </c>
    </row>
    <row r="12011">
      <c r="A12011" s="47" t="s">
        <v>19</v>
      </c>
      <c r="B12011" s="47">
        <v>3250.0</v>
      </c>
      <c r="C12011" s="172">
        <v>0.5253</v>
      </c>
    </row>
    <row r="12012">
      <c r="A12012" s="47" t="s">
        <v>19</v>
      </c>
      <c r="B12012" s="47">
        <v>3251.0</v>
      </c>
      <c r="C12012" s="172">
        <v>0.46155</v>
      </c>
    </row>
    <row r="12013">
      <c r="A12013" s="47" t="s">
        <v>19</v>
      </c>
      <c r="B12013" s="47">
        <v>3252.0</v>
      </c>
      <c r="C12013" s="172">
        <v>0.5593</v>
      </c>
    </row>
    <row r="12014">
      <c r="A12014" s="47" t="s">
        <v>19</v>
      </c>
      <c r="B12014" s="47">
        <v>3253.0</v>
      </c>
      <c r="C12014" s="172">
        <v>0.46495000000000003</v>
      </c>
    </row>
    <row r="12015">
      <c r="A12015" s="47" t="s">
        <v>19</v>
      </c>
      <c r="B12015" s="47">
        <v>3254.0</v>
      </c>
      <c r="C12015" s="172">
        <v>0.44880000000000003</v>
      </c>
    </row>
    <row r="12016">
      <c r="A12016" s="47" t="s">
        <v>19</v>
      </c>
      <c r="B12016" s="47">
        <v>3255.0</v>
      </c>
      <c r="C12016" s="172">
        <v>0.6358</v>
      </c>
    </row>
    <row r="12017">
      <c r="A12017" s="47" t="s">
        <v>19</v>
      </c>
      <c r="B12017" s="47">
        <v>3256.0</v>
      </c>
      <c r="C12017" s="172">
        <v>0.5337999999999999</v>
      </c>
    </row>
    <row r="12018">
      <c r="A12018" s="47" t="s">
        <v>19</v>
      </c>
      <c r="B12018" s="47">
        <v>3257.0</v>
      </c>
      <c r="C12018" s="172">
        <v>0.374</v>
      </c>
    </row>
    <row r="12019">
      <c r="A12019" s="47" t="s">
        <v>19</v>
      </c>
      <c r="B12019" s="47">
        <v>3258.0</v>
      </c>
      <c r="C12019" s="172">
        <v>0.2108</v>
      </c>
    </row>
    <row r="12020">
      <c r="A12020" s="47" t="s">
        <v>19</v>
      </c>
      <c r="B12020" s="47">
        <v>3259.0</v>
      </c>
      <c r="C12020" s="172">
        <v>0.034</v>
      </c>
    </row>
    <row r="12021">
      <c r="A12021" s="47" t="s">
        <v>19</v>
      </c>
      <c r="B12021" s="47">
        <v>3260.0</v>
      </c>
      <c r="C12021" s="172">
        <v>0.0</v>
      </c>
    </row>
    <row r="12022">
      <c r="A12022" s="47" t="s">
        <v>19</v>
      </c>
      <c r="B12022" s="47">
        <v>3261.0</v>
      </c>
      <c r="C12022" s="172">
        <v>0.0</v>
      </c>
    </row>
    <row r="12023">
      <c r="A12023" s="47" t="s">
        <v>19</v>
      </c>
      <c r="B12023" s="47">
        <v>3262.0</v>
      </c>
      <c r="C12023" s="172">
        <v>0.0</v>
      </c>
    </row>
    <row r="12024">
      <c r="A12024" s="47" t="s">
        <v>19</v>
      </c>
      <c r="B12024" s="47">
        <v>3263.0</v>
      </c>
      <c r="C12024" s="172">
        <v>0.0</v>
      </c>
    </row>
    <row r="12025">
      <c r="A12025" s="47" t="s">
        <v>19</v>
      </c>
      <c r="B12025" s="47">
        <v>3264.0</v>
      </c>
      <c r="C12025" s="172">
        <v>0.0</v>
      </c>
    </row>
    <row r="12026">
      <c r="A12026" s="47" t="s">
        <v>19</v>
      </c>
      <c r="B12026" s="47">
        <v>3265.0</v>
      </c>
      <c r="C12026" s="172">
        <v>0.0</v>
      </c>
    </row>
    <row r="12027">
      <c r="A12027" s="47" t="s">
        <v>19</v>
      </c>
      <c r="B12027" s="47">
        <v>3266.0</v>
      </c>
      <c r="C12027" s="172">
        <v>0.0</v>
      </c>
    </row>
    <row r="12028">
      <c r="A12028" s="47" t="s">
        <v>19</v>
      </c>
      <c r="B12028" s="47">
        <v>3267.0</v>
      </c>
      <c r="C12028" s="172">
        <v>0.0</v>
      </c>
    </row>
    <row r="12029">
      <c r="A12029" s="47" t="s">
        <v>19</v>
      </c>
      <c r="B12029" s="47">
        <v>3268.0</v>
      </c>
      <c r="C12029" s="172">
        <v>0.0</v>
      </c>
    </row>
    <row r="12030">
      <c r="A12030" s="47" t="s">
        <v>19</v>
      </c>
      <c r="B12030" s="47">
        <v>3269.0</v>
      </c>
      <c r="C12030" s="172">
        <v>0.0</v>
      </c>
    </row>
    <row r="12031">
      <c r="A12031" s="47" t="s">
        <v>19</v>
      </c>
      <c r="B12031" s="47">
        <v>3270.0</v>
      </c>
      <c r="C12031" s="172">
        <v>0.057800000000000004</v>
      </c>
    </row>
    <row r="12032">
      <c r="A12032" s="47" t="s">
        <v>19</v>
      </c>
      <c r="B12032" s="47">
        <v>3271.0</v>
      </c>
      <c r="C12032" s="172">
        <v>0.2159</v>
      </c>
    </row>
    <row r="12033">
      <c r="A12033" s="47" t="s">
        <v>19</v>
      </c>
      <c r="B12033" s="47">
        <v>3272.0</v>
      </c>
      <c r="C12033" s="172">
        <v>0.37145</v>
      </c>
    </row>
    <row r="12034">
      <c r="A12034" s="47" t="s">
        <v>19</v>
      </c>
      <c r="B12034" s="47">
        <v>3273.0</v>
      </c>
      <c r="C12034" s="172">
        <v>0.5167999999999999</v>
      </c>
    </row>
    <row r="12035">
      <c r="A12035" s="47" t="s">
        <v>19</v>
      </c>
      <c r="B12035" s="47">
        <v>3274.0</v>
      </c>
      <c r="C12035" s="172">
        <v>0.663</v>
      </c>
    </row>
    <row r="12036">
      <c r="A12036" s="47" t="s">
        <v>19</v>
      </c>
      <c r="B12036" s="47">
        <v>3275.0</v>
      </c>
      <c r="C12036" s="172">
        <v>0.5423</v>
      </c>
    </row>
    <row r="12037">
      <c r="A12037" s="47" t="s">
        <v>19</v>
      </c>
      <c r="B12037" s="47">
        <v>3276.0</v>
      </c>
      <c r="C12037" s="172">
        <v>0.6859500000000001</v>
      </c>
    </row>
    <row r="12038">
      <c r="A12038" s="47" t="s">
        <v>19</v>
      </c>
      <c r="B12038" s="47">
        <v>3277.0</v>
      </c>
      <c r="C12038" s="172">
        <v>0.6995499999999999</v>
      </c>
    </row>
    <row r="12039">
      <c r="A12039" s="47" t="s">
        <v>19</v>
      </c>
      <c r="B12039" s="47">
        <v>3278.0</v>
      </c>
      <c r="C12039" s="172">
        <v>0.61795</v>
      </c>
    </row>
    <row r="12040">
      <c r="A12040" s="47" t="s">
        <v>19</v>
      </c>
      <c r="B12040" s="47">
        <v>3279.0</v>
      </c>
      <c r="C12040" s="172">
        <v>0.5593</v>
      </c>
    </row>
    <row r="12041">
      <c r="A12041" s="47" t="s">
        <v>19</v>
      </c>
      <c r="B12041" s="47">
        <v>3280.0</v>
      </c>
      <c r="C12041" s="172">
        <v>0.5083</v>
      </c>
    </row>
    <row r="12042">
      <c r="A12042" s="47" t="s">
        <v>19</v>
      </c>
      <c r="B12042" s="47">
        <v>3281.0</v>
      </c>
      <c r="C12042" s="172">
        <v>0.35274999999999995</v>
      </c>
    </row>
    <row r="12043">
      <c r="A12043" s="47" t="s">
        <v>19</v>
      </c>
      <c r="B12043" s="47">
        <v>3282.0</v>
      </c>
      <c r="C12043" s="172">
        <v>0.16745000000000002</v>
      </c>
    </row>
    <row r="12044">
      <c r="A12044" s="47" t="s">
        <v>19</v>
      </c>
      <c r="B12044" s="47">
        <v>3283.0</v>
      </c>
      <c r="C12044" s="172">
        <v>0.03655</v>
      </c>
    </row>
    <row r="12045">
      <c r="A12045" s="47" t="s">
        <v>19</v>
      </c>
      <c r="B12045" s="47">
        <v>3284.0</v>
      </c>
      <c r="C12045" s="172">
        <v>0.0</v>
      </c>
    </row>
    <row r="12046">
      <c r="A12046" s="47" t="s">
        <v>19</v>
      </c>
      <c r="B12046" s="47">
        <v>3285.0</v>
      </c>
      <c r="C12046" s="172">
        <v>0.0</v>
      </c>
    </row>
    <row r="12047">
      <c r="A12047" s="47" t="s">
        <v>19</v>
      </c>
      <c r="B12047" s="47">
        <v>3286.0</v>
      </c>
      <c r="C12047" s="172">
        <v>0.0</v>
      </c>
    </row>
    <row r="12048">
      <c r="A12048" s="47" t="s">
        <v>19</v>
      </c>
      <c r="B12048" s="47">
        <v>3287.0</v>
      </c>
      <c r="C12048" s="172">
        <v>0.0</v>
      </c>
    </row>
    <row r="12049">
      <c r="A12049" s="47" t="s">
        <v>19</v>
      </c>
      <c r="B12049" s="47">
        <v>3288.0</v>
      </c>
      <c r="C12049" s="172">
        <v>0.0</v>
      </c>
    </row>
    <row r="12050">
      <c r="A12050" s="47" t="s">
        <v>19</v>
      </c>
      <c r="B12050" s="47">
        <v>3289.0</v>
      </c>
      <c r="C12050" s="172">
        <v>0.0</v>
      </c>
    </row>
    <row r="12051">
      <c r="A12051" s="47" t="s">
        <v>19</v>
      </c>
      <c r="B12051" s="47">
        <v>3290.0</v>
      </c>
      <c r="C12051" s="172">
        <v>0.0</v>
      </c>
    </row>
    <row r="12052">
      <c r="A12052" s="47" t="s">
        <v>19</v>
      </c>
      <c r="B12052" s="47">
        <v>3291.0</v>
      </c>
      <c r="C12052" s="172">
        <v>0.0</v>
      </c>
    </row>
    <row r="12053">
      <c r="A12053" s="47" t="s">
        <v>19</v>
      </c>
      <c r="B12053" s="47">
        <v>3292.0</v>
      </c>
      <c r="C12053" s="172">
        <v>0.0</v>
      </c>
    </row>
    <row r="12054">
      <c r="A12054" s="47" t="s">
        <v>19</v>
      </c>
      <c r="B12054" s="47">
        <v>3293.0</v>
      </c>
      <c r="C12054" s="172">
        <v>0.0</v>
      </c>
    </row>
    <row r="12055">
      <c r="A12055" s="47" t="s">
        <v>19</v>
      </c>
      <c r="B12055" s="47">
        <v>3294.0</v>
      </c>
      <c r="C12055" s="172">
        <v>0.05695</v>
      </c>
    </row>
    <row r="12056">
      <c r="A12056" s="47" t="s">
        <v>19</v>
      </c>
      <c r="B12056" s="47">
        <v>3295.0</v>
      </c>
      <c r="C12056" s="172">
        <v>0.21334999999999998</v>
      </c>
    </row>
    <row r="12057">
      <c r="A12057" s="47" t="s">
        <v>19</v>
      </c>
      <c r="B12057" s="47">
        <v>3296.0</v>
      </c>
      <c r="C12057" s="172">
        <v>0.3791</v>
      </c>
    </row>
    <row r="12058">
      <c r="A12058" s="47" t="s">
        <v>19</v>
      </c>
      <c r="B12058" s="47">
        <v>3297.0</v>
      </c>
      <c r="C12058" s="172">
        <v>0.53635</v>
      </c>
    </row>
    <row r="12059">
      <c r="A12059" s="47" t="s">
        <v>19</v>
      </c>
      <c r="B12059" s="47">
        <v>3298.0</v>
      </c>
      <c r="C12059" s="172">
        <v>0.67575</v>
      </c>
    </row>
    <row r="12060">
      <c r="A12060" s="47" t="s">
        <v>19</v>
      </c>
      <c r="B12060" s="47">
        <v>3299.0</v>
      </c>
      <c r="C12060" s="172">
        <v>0.76755</v>
      </c>
    </row>
    <row r="12061">
      <c r="A12061" s="47" t="s">
        <v>19</v>
      </c>
      <c r="B12061" s="47">
        <v>3300.0</v>
      </c>
      <c r="C12061" s="172">
        <v>0.82195</v>
      </c>
    </row>
    <row r="12062">
      <c r="A12062" s="47" t="s">
        <v>19</v>
      </c>
      <c r="B12062" s="47">
        <v>3301.0</v>
      </c>
      <c r="C12062" s="172">
        <v>0.82195</v>
      </c>
    </row>
    <row r="12063">
      <c r="A12063" s="47" t="s">
        <v>19</v>
      </c>
      <c r="B12063" s="47">
        <v>3302.0</v>
      </c>
      <c r="C12063" s="172">
        <v>0.7718</v>
      </c>
    </row>
    <row r="12064">
      <c r="A12064" s="47" t="s">
        <v>19</v>
      </c>
      <c r="B12064" s="47">
        <v>3303.0</v>
      </c>
      <c r="C12064" s="172">
        <v>0.68</v>
      </c>
    </row>
    <row r="12065">
      <c r="A12065" s="47" t="s">
        <v>19</v>
      </c>
      <c r="B12065" s="47">
        <v>3304.0</v>
      </c>
      <c r="C12065" s="172">
        <v>0.53975</v>
      </c>
    </row>
    <row r="12066">
      <c r="A12066" s="47" t="s">
        <v>19</v>
      </c>
      <c r="B12066" s="47">
        <v>3305.0</v>
      </c>
      <c r="C12066" s="172">
        <v>0.3842</v>
      </c>
    </row>
    <row r="12067">
      <c r="A12067" s="47" t="s">
        <v>19</v>
      </c>
      <c r="B12067" s="47">
        <v>3306.0</v>
      </c>
      <c r="C12067" s="172">
        <v>0.21505</v>
      </c>
    </row>
    <row r="12068">
      <c r="A12068" s="47" t="s">
        <v>19</v>
      </c>
      <c r="B12068" s="47">
        <v>3307.0</v>
      </c>
      <c r="C12068" s="172">
        <v>0.03485</v>
      </c>
    </row>
    <row r="12069">
      <c r="A12069" s="47" t="s">
        <v>19</v>
      </c>
      <c r="B12069" s="47">
        <v>3308.0</v>
      </c>
      <c r="C12069" s="172">
        <v>0.0</v>
      </c>
    </row>
    <row r="12070">
      <c r="A12070" s="47" t="s">
        <v>19</v>
      </c>
      <c r="B12070" s="47">
        <v>3309.0</v>
      </c>
      <c r="C12070" s="172">
        <v>0.0</v>
      </c>
    </row>
    <row r="12071">
      <c r="A12071" s="47" t="s">
        <v>19</v>
      </c>
      <c r="B12071" s="47">
        <v>3310.0</v>
      </c>
      <c r="C12071" s="172">
        <v>0.0</v>
      </c>
    </row>
    <row r="12072">
      <c r="A12072" s="47" t="s">
        <v>19</v>
      </c>
      <c r="B12072" s="47">
        <v>3311.0</v>
      </c>
      <c r="C12072" s="172">
        <v>0.0</v>
      </c>
    </row>
    <row r="12073">
      <c r="A12073" s="47" t="s">
        <v>19</v>
      </c>
      <c r="B12073" s="47">
        <v>3312.0</v>
      </c>
      <c r="C12073" s="172">
        <v>0.0</v>
      </c>
    </row>
    <row r="12074">
      <c r="A12074" s="47" t="s">
        <v>19</v>
      </c>
      <c r="B12074" s="47">
        <v>3313.0</v>
      </c>
      <c r="C12074" s="172">
        <v>0.0</v>
      </c>
    </row>
    <row r="12075">
      <c r="A12075" s="47" t="s">
        <v>19</v>
      </c>
      <c r="B12075" s="47">
        <v>3314.0</v>
      </c>
      <c r="C12075" s="172">
        <v>0.0</v>
      </c>
    </row>
    <row r="12076">
      <c r="A12076" s="47" t="s">
        <v>19</v>
      </c>
      <c r="B12076" s="47">
        <v>3315.0</v>
      </c>
      <c r="C12076" s="172">
        <v>0.0</v>
      </c>
    </row>
    <row r="12077">
      <c r="A12077" s="47" t="s">
        <v>19</v>
      </c>
      <c r="B12077" s="47">
        <v>3316.0</v>
      </c>
      <c r="C12077" s="172">
        <v>0.0</v>
      </c>
    </row>
    <row r="12078">
      <c r="A12078" s="47" t="s">
        <v>19</v>
      </c>
      <c r="B12078" s="47">
        <v>3317.0</v>
      </c>
      <c r="C12078" s="172">
        <v>0.0</v>
      </c>
    </row>
    <row r="12079">
      <c r="A12079" s="47" t="s">
        <v>19</v>
      </c>
      <c r="B12079" s="47">
        <v>3318.0</v>
      </c>
      <c r="C12079" s="172">
        <v>0.059500000000000004</v>
      </c>
    </row>
    <row r="12080">
      <c r="A12080" s="47" t="s">
        <v>19</v>
      </c>
      <c r="B12080" s="47">
        <v>3319.0</v>
      </c>
      <c r="C12080" s="172">
        <v>0.2159</v>
      </c>
    </row>
    <row r="12081">
      <c r="A12081" s="47" t="s">
        <v>19</v>
      </c>
      <c r="B12081" s="47">
        <v>3320.0</v>
      </c>
      <c r="C12081" s="172">
        <v>0.37655</v>
      </c>
    </row>
    <row r="12082">
      <c r="A12082" s="47" t="s">
        <v>19</v>
      </c>
      <c r="B12082" s="47">
        <v>3321.0</v>
      </c>
      <c r="C12082" s="172">
        <v>0.5406</v>
      </c>
    </row>
    <row r="12083">
      <c r="A12083" s="47" t="s">
        <v>19</v>
      </c>
      <c r="B12083" s="47">
        <v>3322.0</v>
      </c>
      <c r="C12083" s="172">
        <v>0.68</v>
      </c>
    </row>
    <row r="12084">
      <c r="A12084" s="47" t="s">
        <v>19</v>
      </c>
      <c r="B12084" s="47">
        <v>3323.0</v>
      </c>
      <c r="C12084" s="172">
        <v>0.7726500000000001</v>
      </c>
    </row>
    <row r="12085">
      <c r="A12085" s="47" t="s">
        <v>19</v>
      </c>
      <c r="B12085" s="47">
        <v>3324.0</v>
      </c>
      <c r="C12085" s="172">
        <v>0.8228</v>
      </c>
    </row>
    <row r="12086">
      <c r="A12086" s="47" t="s">
        <v>19</v>
      </c>
      <c r="B12086" s="47">
        <v>3325.0</v>
      </c>
      <c r="C12086" s="172">
        <v>0.82365</v>
      </c>
    </row>
    <row r="12087">
      <c r="A12087" s="47" t="s">
        <v>19</v>
      </c>
      <c r="B12087" s="47">
        <v>3326.0</v>
      </c>
      <c r="C12087" s="172">
        <v>0.765</v>
      </c>
    </row>
    <row r="12088">
      <c r="A12088" s="47" t="s">
        <v>19</v>
      </c>
      <c r="B12088" s="47">
        <v>3327.0</v>
      </c>
      <c r="C12088" s="172">
        <v>0.6698000000000001</v>
      </c>
    </row>
    <row r="12089">
      <c r="A12089" s="47" t="s">
        <v>19</v>
      </c>
      <c r="B12089" s="47">
        <v>3328.0</v>
      </c>
      <c r="C12089" s="172">
        <v>0.53805</v>
      </c>
    </row>
    <row r="12090">
      <c r="A12090" s="47" t="s">
        <v>19</v>
      </c>
      <c r="B12090" s="47">
        <v>3329.0</v>
      </c>
      <c r="C12090" s="172">
        <v>0.3706</v>
      </c>
    </row>
    <row r="12091">
      <c r="A12091" s="47" t="s">
        <v>19</v>
      </c>
      <c r="B12091" s="47">
        <v>3330.0</v>
      </c>
      <c r="C12091" s="172">
        <v>0.13344999999999999</v>
      </c>
    </row>
    <row r="12092">
      <c r="A12092" s="47" t="s">
        <v>19</v>
      </c>
      <c r="B12092" s="47">
        <v>3331.0</v>
      </c>
      <c r="C12092" s="172">
        <v>0.028050000000000002</v>
      </c>
    </row>
    <row r="12093">
      <c r="A12093" s="47" t="s">
        <v>19</v>
      </c>
      <c r="B12093" s="47">
        <v>3332.0</v>
      </c>
      <c r="C12093" s="172">
        <v>0.0</v>
      </c>
    </row>
    <row r="12094">
      <c r="A12094" s="47" t="s">
        <v>19</v>
      </c>
      <c r="B12094" s="47">
        <v>3333.0</v>
      </c>
      <c r="C12094" s="172">
        <v>0.0</v>
      </c>
    </row>
    <row r="12095">
      <c r="A12095" s="47" t="s">
        <v>19</v>
      </c>
      <c r="B12095" s="47">
        <v>3334.0</v>
      </c>
      <c r="C12095" s="172">
        <v>0.0</v>
      </c>
    </row>
    <row r="12096">
      <c r="A12096" s="47" t="s">
        <v>19</v>
      </c>
      <c r="B12096" s="47">
        <v>3335.0</v>
      </c>
      <c r="C12096" s="172">
        <v>0.0</v>
      </c>
    </row>
    <row r="12097">
      <c r="A12097" s="47" t="s">
        <v>19</v>
      </c>
      <c r="B12097" s="47">
        <v>3336.0</v>
      </c>
      <c r="C12097" s="172">
        <v>0.0</v>
      </c>
    </row>
    <row r="12098">
      <c r="A12098" s="47" t="s">
        <v>19</v>
      </c>
      <c r="B12098" s="47">
        <v>3337.0</v>
      </c>
      <c r="C12098" s="172">
        <v>0.0</v>
      </c>
    </row>
    <row r="12099">
      <c r="A12099" s="47" t="s">
        <v>19</v>
      </c>
      <c r="B12099" s="47">
        <v>3338.0</v>
      </c>
      <c r="C12099" s="172">
        <v>0.0</v>
      </c>
    </row>
    <row r="12100">
      <c r="A12100" s="47" t="s">
        <v>19</v>
      </c>
      <c r="B12100" s="47">
        <v>3339.0</v>
      </c>
      <c r="C12100" s="172">
        <v>0.0</v>
      </c>
    </row>
    <row r="12101">
      <c r="A12101" s="47" t="s">
        <v>19</v>
      </c>
      <c r="B12101" s="47">
        <v>3340.0</v>
      </c>
      <c r="C12101" s="172">
        <v>0.0</v>
      </c>
    </row>
    <row r="12102">
      <c r="A12102" s="47" t="s">
        <v>19</v>
      </c>
      <c r="B12102" s="47">
        <v>3341.0</v>
      </c>
      <c r="C12102" s="172">
        <v>0.0</v>
      </c>
    </row>
    <row r="12103">
      <c r="A12103" s="47" t="s">
        <v>19</v>
      </c>
      <c r="B12103" s="47">
        <v>3342.0</v>
      </c>
      <c r="C12103" s="172">
        <v>0.05865</v>
      </c>
    </row>
    <row r="12104">
      <c r="A12104" s="47" t="s">
        <v>19</v>
      </c>
      <c r="B12104" s="47">
        <v>3343.0</v>
      </c>
      <c r="C12104" s="172">
        <v>0.2108</v>
      </c>
    </row>
    <row r="12105">
      <c r="A12105" s="47" t="s">
        <v>19</v>
      </c>
      <c r="B12105" s="47">
        <v>3344.0</v>
      </c>
      <c r="C12105" s="172">
        <v>0.37825</v>
      </c>
    </row>
    <row r="12106">
      <c r="A12106" s="47" t="s">
        <v>19</v>
      </c>
      <c r="B12106" s="47">
        <v>3345.0</v>
      </c>
      <c r="C12106" s="172">
        <v>0.48449999999999993</v>
      </c>
    </row>
    <row r="12107">
      <c r="A12107" s="47" t="s">
        <v>19</v>
      </c>
      <c r="B12107" s="47">
        <v>3346.0</v>
      </c>
      <c r="C12107" s="172">
        <v>0.32555</v>
      </c>
    </row>
    <row r="12108">
      <c r="A12108" s="47" t="s">
        <v>19</v>
      </c>
      <c r="B12108" s="47">
        <v>3347.0</v>
      </c>
      <c r="C12108" s="172">
        <v>0.39695</v>
      </c>
    </row>
    <row r="12109">
      <c r="A12109" s="47" t="s">
        <v>19</v>
      </c>
      <c r="B12109" s="47">
        <v>3348.0</v>
      </c>
      <c r="C12109" s="172">
        <v>0.7922</v>
      </c>
    </row>
    <row r="12110">
      <c r="A12110" s="47" t="s">
        <v>19</v>
      </c>
      <c r="B12110" s="47">
        <v>3349.0</v>
      </c>
      <c r="C12110" s="172">
        <v>0.8202499999999999</v>
      </c>
    </row>
    <row r="12111">
      <c r="A12111" s="47" t="s">
        <v>19</v>
      </c>
      <c r="B12111" s="47">
        <v>3350.0</v>
      </c>
      <c r="C12111" s="172">
        <v>0.63835</v>
      </c>
    </row>
    <row r="12112">
      <c r="A12112" s="47" t="s">
        <v>19</v>
      </c>
      <c r="B12112" s="47">
        <v>3351.0</v>
      </c>
      <c r="C12112" s="172">
        <v>0.6562</v>
      </c>
    </row>
    <row r="12113">
      <c r="A12113" s="47" t="s">
        <v>19</v>
      </c>
      <c r="B12113" s="47">
        <v>3352.0</v>
      </c>
      <c r="C12113" s="172">
        <v>0.53635</v>
      </c>
    </row>
    <row r="12114">
      <c r="A12114" s="47" t="s">
        <v>19</v>
      </c>
      <c r="B12114" s="47">
        <v>3353.0</v>
      </c>
      <c r="C12114" s="172">
        <v>0.38335</v>
      </c>
    </row>
    <row r="12115">
      <c r="A12115" s="47" t="s">
        <v>19</v>
      </c>
      <c r="B12115" s="47">
        <v>3354.0</v>
      </c>
      <c r="C12115" s="172">
        <v>0.2193</v>
      </c>
    </row>
    <row r="12116">
      <c r="A12116" s="47" t="s">
        <v>19</v>
      </c>
      <c r="B12116" s="47">
        <v>3355.0</v>
      </c>
      <c r="C12116" s="172">
        <v>0.037399999999999996</v>
      </c>
    </row>
    <row r="12117">
      <c r="A12117" s="47" t="s">
        <v>19</v>
      </c>
      <c r="B12117" s="47">
        <v>3356.0</v>
      </c>
      <c r="C12117" s="172">
        <v>0.0</v>
      </c>
    </row>
    <row r="12118">
      <c r="A12118" s="47" t="s">
        <v>19</v>
      </c>
      <c r="B12118" s="47">
        <v>3357.0</v>
      </c>
      <c r="C12118" s="172">
        <v>0.0</v>
      </c>
    </row>
    <row r="12119">
      <c r="A12119" s="47" t="s">
        <v>19</v>
      </c>
      <c r="B12119" s="47">
        <v>3358.0</v>
      </c>
      <c r="C12119" s="172">
        <v>0.0</v>
      </c>
    </row>
    <row r="12120">
      <c r="A12120" s="47" t="s">
        <v>19</v>
      </c>
      <c r="B12120" s="47">
        <v>3359.0</v>
      </c>
      <c r="C12120" s="172">
        <v>0.0</v>
      </c>
    </row>
    <row r="12121">
      <c r="A12121" s="47" t="s">
        <v>19</v>
      </c>
      <c r="B12121" s="47">
        <v>3360.0</v>
      </c>
      <c r="C12121" s="172">
        <v>0.0</v>
      </c>
    </row>
    <row r="12122">
      <c r="A12122" s="47" t="s">
        <v>19</v>
      </c>
      <c r="B12122" s="47">
        <v>3361.0</v>
      </c>
      <c r="C12122" s="172">
        <v>0.0</v>
      </c>
    </row>
    <row r="12123">
      <c r="A12123" s="47" t="s">
        <v>19</v>
      </c>
      <c r="B12123" s="47">
        <v>3362.0</v>
      </c>
      <c r="C12123" s="172">
        <v>0.0</v>
      </c>
    </row>
    <row r="12124">
      <c r="A12124" s="47" t="s">
        <v>19</v>
      </c>
      <c r="B12124" s="47">
        <v>3363.0</v>
      </c>
      <c r="C12124" s="172">
        <v>0.0</v>
      </c>
    </row>
    <row r="12125">
      <c r="A12125" s="47" t="s">
        <v>19</v>
      </c>
      <c r="B12125" s="47">
        <v>3364.0</v>
      </c>
      <c r="C12125" s="172">
        <v>0.0</v>
      </c>
    </row>
    <row r="12126">
      <c r="A12126" s="47" t="s">
        <v>19</v>
      </c>
      <c r="B12126" s="47">
        <v>3365.0</v>
      </c>
      <c r="C12126" s="172">
        <v>0.0</v>
      </c>
    </row>
    <row r="12127">
      <c r="A12127" s="47" t="s">
        <v>19</v>
      </c>
      <c r="B12127" s="47">
        <v>3366.0</v>
      </c>
      <c r="C12127" s="172">
        <v>0.060349999999999994</v>
      </c>
    </row>
    <row r="12128">
      <c r="A12128" s="47" t="s">
        <v>19</v>
      </c>
      <c r="B12128" s="47">
        <v>3367.0</v>
      </c>
      <c r="C12128" s="172">
        <v>0.2125</v>
      </c>
    </row>
    <row r="12129">
      <c r="A12129" s="47" t="s">
        <v>19</v>
      </c>
      <c r="B12129" s="47">
        <v>3368.0</v>
      </c>
      <c r="C12129" s="172">
        <v>0.38335</v>
      </c>
    </row>
    <row r="12130">
      <c r="A12130" s="47" t="s">
        <v>19</v>
      </c>
      <c r="B12130" s="47">
        <v>3369.0</v>
      </c>
      <c r="C12130" s="172">
        <v>0.54315</v>
      </c>
    </row>
    <row r="12131">
      <c r="A12131" s="47" t="s">
        <v>19</v>
      </c>
      <c r="B12131" s="47">
        <v>3370.0</v>
      </c>
      <c r="C12131" s="172">
        <v>0.67915</v>
      </c>
    </row>
    <row r="12132">
      <c r="A12132" s="47" t="s">
        <v>19</v>
      </c>
      <c r="B12132" s="47">
        <v>3371.0</v>
      </c>
      <c r="C12132" s="172">
        <v>0.77095</v>
      </c>
    </row>
    <row r="12133">
      <c r="A12133" s="47" t="s">
        <v>19</v>
      </c>
      <c r="B12133" s="47">
        <v>3372.0</v>
      </c>
      <c r="C12133" s="172">
        <v>0.8296</v>
      </c>
    </row>
    <row r="12134">
      <c r="A12134" s="47" t="s">
        <v>19</v>
      </c>
      <c r="B12134" s="47">
        <v>3373.0</v>
      </c>
      <c r="C12134" s="172">
        <v>0.8296</v>
      </c>
    </row>
    <row r="12135">
      <c r="A12135" s="47" t="s">
        <v>19</v>
      </c>
      <c r="B12135" s="47">
        <v>3374.0</v>
      </c>
      <c r="C12135" s="172">
        <v>0.77945</v>
      </c>
    </row>
    <row r="12136">
      <c r="A12136" s="47" t="s">
        <v>19</v>
      </c>
      <c r="B12136" s="47">
        <v>3375.0</v>
      </c>
      <c r="C12136" s="172">
        <v>0.6834</v>
      </c>
    </row>
    <row r="12137">
      <c r="A12137" s="47" t="s">
        <v>19</v>
      </c>
      <c r="B12137" s="47">
        <v>3376.0</v>
      </c>
      <c r="C12137" s="172">
        <v>0.5474</v>
      </c>
    </row>
    <row r="12138">
      <c r="A12138" s="47" t="s">
        <v>19</v>
      </c>
      <c r="B12138" s="47">
        <v>3377.0</v>
      </c>
      <c r="C12138" s="172">
        <v>0.3893</v>
      </c>
    </row>
    <row r="12139">
      <c r="A12139" s="47" t="s">
        <v>19</v>
      </c>
      <c r="B12139" s="47">
        <v>3378.0</v>
      </c>
      <c r="C12139" s="172">
        <v>0.221</v>
      </c>
    </row>
    <row r="12140">
      <c r="A12140" s="47" t="s">
        <v>19</v>
      </c>
      <c r="B12140" s="47">
        <v>3379.0</v>
      </c>
      <c r="C12140" s="172">
        <v>0.037399999999999996</v>
      </c>
    </row>
    <row r="12141">
      <c r="A12141" s="47" t="s">
        <v>19</v>
      </c>
      <c r="B12141" s="47">
        <v>3380.0</v>
      </c>
      <c r="C12141" s="172">
        <v>0.0</v>
      </c>
    </row>
    <row r="12142">
      <c r="A12142" s="47" t="s">
        <v>19</v>
      </c>
      <c r="B12142" s="47">
        <v>3381.0</v>
      </c>
      <c r="C12142" s="172">
        <v>0.0</v>
      </c>
    </row>
    <row r="12143">
      <c r="A12143" s="47" t="s">
        <v>19</v>
      </c>
      <c r="B12143" s="47">
        <v>3382.0</v>
      </c>
      <c r="C12143" s="172">
        <v>0.0</v>
      </c>
    </row>
    <row r="12144">
      <c r="A12144" s="47" t="s">
        <v>19</v>
      </c>
      <c r="B12144" s="47">
        <v>3383.0</v>
      </c>
      <c r="C12144" s="172">
        <v>0.0</v>
      </c>
    </row>
    <row r="12145">
      <c r="A12145" s="47" t="s">
        <v>19</v>
      </c>
      <c r="B12145" s="47">
        <v>3384.0</v>
      </c>
      <c r="C12145" s="172">
        <v>0.0</v>
      </c>
    </row>
    <row r="12146">
      <c r="A12146" s="47" t="s">
        <v>19</v>
      </c>
      <c r="B12146" s="47">
        <v>3385.0</v>
      </c>
      <c r="C12146" s="172">
        <v>0.0</v>
      </c>
    </row>
    <row r="12147">
      <c r="A12147" s="47" t="s">
        <v>19</v>
      </c>
      <c r="B12147" s="47">
        <v>3386.0</v>
      </c>
      <c r="C12147" s="172">
        <v>0.0</v>
      </c>
    </row>
    <row r="12148">
      <c r="A12148" s="47" t="s">
        <v>19</v>
      </c>
      <c r="B12148" s="47">
        <v>3387.0</v>
      </c>
      <c r="C12148" s="172">
        <v>0.0</v>
      </c>
    </row>
    <row r="12149">
      <c r="A12149" s="47" t="s">
        <v>19</v>
      </c>
      <c r="B12149" s="47">
        <v>3388.0</v>
      </c>
      <c r="C12149" s="172">
        <v>0.0</v>
      </c>
    </row>
    <row r="12150">
      <c r="A12150" s="47" t="s">
        <v>19</v>
      </c>
      <c r="B12150" s="47">
        <v>3389.0</v>
      </c>
      <c r="C12150" s="172">
        <v>0.0</v>
      </c>
    </row>
    <row r="12151">
      <c r="A12151" s="47" t="s">
        <v>19</v>
      </c>
      <c r="B12151" s="47">
        <v>3390.0</v>
      </c>
      <c r="C12151" s="172">
        <v>0.0663</v>
      </c>
    </row>
    <row r="12152">
      <c r="A12152" s="47" t="s">
        <v>19</v>
      </c>
      <c r="B12152" s="47">
        <v>3391.0</v>
      </c>
      <c r="C12152" s="172">
        <v>0.22440000000000002</v>
      </c>
    </row>
    <row r="12153">
      <c r="A12153" s="47" t="s">
        <v>19</v>
      </c>
      <c r="B12153" s="47">
        <v>3392.0</v>
      </c>
      <c r="C12153" s="172">
        <v>0.3893</v>
      </c>
    </row>
    <row r="12154">
      <c r="A12154" s="47" t="s">
        <v>19</v>
      </c>
      <c r="B12154" s="47">
        <v>3393.0</v>
      </c>
      <c r="C12154" s="172">
        <v>0.544</v>
      </c>
    </row>
    <row r="12155">
      <c r="A12155" s="47" t="s">
        <v>19</v>
      </c>
      <c r="B12155" s="47">
        <v>3394.0</v>
      </c>
      <c r="C12155" s="172">
        <v>0.6834</v>
      </c>
    </row>
    <row r="12156">
      <c r="A12156" s="47" t="s">
        <v>19</v>
      </c>
      <c r="B12156" s="47">
        <v>3395.0</v>
      </c>
      <c r="C12156" s="172">
        <v>0.77605</v>
      </c>
    </row>
    <row r="12157">
      <c r="A12157" s="47" t="s">
        <v>19</v>
      </c>
      <c r="B12157" s="47">
        <v>3396.0</v>
      </c>
      <c r="C12157" s="172">
        <v>0.8304499999999999</v>
      </c>
    </row>
    <row r="12158">
      <c r="A12158" s="47" t="s">
        <v>19</v>
      </c>
      <c r="B12158" s="47">
        <v>3397.0</v>
      </c>
      <c r="C12158" s="172">
        <v>0.8304499999999999</v>
      </c>
    </row>
    <row r="12159">
      <c r="A12159" s="47" t="s">
        <v>19</v>
      </c>
      <c r="B12159" s="47">
        <v>3398.0</v>
      </c>
      <c r="C12159" s="172">
        <v>0.78115</v>
      </c>
    </row>
    <row r="12160">
      <c r="A12160" s="47" t="s">
        <v>19</v>
      </c>
      <c r="B12160" s="47">
        <v>3399.0</v>
      </c>
      <c r="C12160" s="172">
        <v>0.6851</v>
      </c>
    </row>
    <row r="12161">
      <c r="A12161" s="47" t="s">
        <v>19</v>
      </c>
      <c r="B12161" s="47">
        <v>3400.0</v>
      </c>
      <c r="C12161" s="172">
        <v>0.55165</v>
      </c>
    </row>
    <row r="12162">
      <c r="A12162" s="47" t="s">
        <v>19</v>
      </c>
      <c r="B12162" s="47">
        <v>3401.0</v>
      </c>
      <c r="C12162" s="172">
        <v>0.391</v>
      </c>
    </row>
    <row r="12163">
      <c r="A12163" s="47" t="s">
        <v>19</v>
      </c>
      <c r="B12163" s="47">
        <v>3402.0</v>
      </c>
      <c r="C12163" s="172">
        <v>0.2227</v>
      </c>
    </row>
    <row r="12164">
      <c r="A12164" s="47" t="s">
        <v>19</v>
      </c>
      <c r="B12164" s="47">
        <v>3403.0</v>
      </c>
      <c r="C12164" s="172">
        <v>0.03825</v>
      </c>
    </row>
    <row r="12165">
      <c r="A12165" s="47" t="s">
        <v>19</v>
      </c>
      <c r="B12165" s="47">
        <v>3404.0</v>
      </c>
      <c r="C12165" s="172">
        <v>0.0</v>
      </c>
    </row>
    <row r="12166">
      <c r="A12166" s="47" t="s">
        <v>19</v>
      </c>
      <c r="B12166" s="47">
        <v>3405.0</v>
      </c>
      <c r="C12166" s="172">
        <v>0.0</v>
      </c>
    </row>
    <row r="12167">
      <c r="A12167" s="47" t="s">
        <v>19</v>
      </c>
      <c r="B12167" s="47">
        <v>3406.0</v>
      </c>
      <c r="C12167" s="172">
        <v>0.0</v>
      </c>
    </row>
    <row r="12168">
      <c r="A12168" s="47" t="s">
        <v>19</v>
      </c>
      <c r="B12168" s="47">
        <v>3407.0</v>
      </c>
      <c r="C12168" s="172">
        <v>0.0</v>
      </c>
    </row>
    <row r="12169">
      <c r="A12169" s="47" t="s">
        <v>19</v>
      </c>
      <c r="B12169" s="47">
        <v>3408.0</v>
      </c>
      <c r="C12169" s="172">
        <v>0.0</v>
      </c>
    </row>
    <row r="12170">
      <c r="A12170" s="47" t="s">
        <v>19</v>
      </c>
      <c r="B12170" s="47">
        <v>3409.0</v>
      </c>
      <c r="C12170" s="172">
        <v>0.0</v>
      </c>
    </row>
    <row r="12171">
      <c r="A12171" s="47" t="s">
        <v>19</v>
      </c>
      <c r="B12171" s="47">
        <v>3410.0</v>
      </c>
      <c r="C12171" s="172">
        <v>0.0</v>
      </c>
    </row>
    <row r="12172">
      <c r="A12172" s="47" t="s">
        <v>19</v>
      </c>
      <c r="B12172" s="47">
        <v>3411.0</v>
      </c>
      <c r="C12172" s="172">
        <v>0.0</v>
      </c>
    </row>
    <row r="12173">
      <c r="A12173" s="47" t="s">
        <v>19</v>
      </c>
      <c r="B12173" s="47">
        <v>3412.0</v>
      </c>
      <c r="C12173" s="172">
        <v>0.0</v>
      </c>
    </row>
    <row r="12174">
      <c r="A12174" s="47" t="s">
        <v>19</v>
      </c>
      <c r="B12174" s="47">
        <v>3413.0</v>
      </c>
      <c r="C12174" s="172">
        <v>0.0</v>
      </c>
    </row>
    <row r="12175">
      <c r="A12175" s="47" t="s">
        <v>19</v>
      </c>
      <c r="B12175" s="47">
        <v>3414.0</v>
      </c>
      <c r="C12175" s="172">
        <v>0.06545</v>
      </c>
    </row>
    <row r="12176">
      <c r="A12176" s="47" t="s">
        <v>19</v>
      </c>
      <c r="B12176" s="47">
        <v>3415.0</v>
      </c>
      <c r="C12176" s="172">
        <v>0.22015</v>
      </c>
    </row>
    <row r="12177">
      <c r="A12177" s="47" t="s">
        <v>19</v>
      </c>
      <c r="B12177" s="47">
        <v>3416.0</v>
      </c>
      <c r="C12177" s="172">
        <v>0.3842</v>
      </c>
    </row>
    <row r="12178">
      <c r="A12178" s="47" t="s">
        <v>19</v>
      </c>
      <c r="B12178" s="47">
        <v>3417.0</v>
      </c>
      <c r="C12178" s="172">
        <v>0.5423</v>
      </c>
    </row>
    <row r="12179">
      <c r="A12179" s="47" t="s">
        <v>19</v>
      </c>
      <c r="B12179" s="47">
        <v>3418.0</v>
      </c>
      <c r="C12179" s="172">
        <v>0.6808500000000001</v>
      </c>
    </row>
    <row r="12180">
      <c r="A12180" s="47" t="s">
        <v>19</v>
      </c>
      <c r="B12180" s="47">
        <v>3419.0</v>
      </c>
      <c r="C12180" s="172">
        <v>0.7726500000000001</v>
      </c>
    </row>
    <row r="12181">
      <c r="A12181" s="47" t="s">
        <v>19</v>
      </c>
      <c r="B12181" s="47">
        <v>3420.0</v>
      </c>
      <c r="C12181" s="172">
        <v>0.82705</v>
      </c>
    </row>
    <row r="12182">
      <c r="A12182" s="47" t="s">
        <v>19</v>
      </c>
      <c r="B12182" s="47">
        <v>3421.0</v>
      </c>
      <c r="C12182" s="172">
        <v>0.81855</v>
      </c>
    </row>
    <row r="12183">
      <c r="A12183" s="47" t="s">
        <v>19</v>
      </c>
      <c r="B12183" s="47">
        <v>3422.0</v>
      </c>
      <c r="C12183" s="172">
        <v>0.77775</v>
      </c>
    </row>
    <row r="12184">
      <c r="A12184" s="47" t="s">
        <v>19</v>
      </c>
      <c r="B12184" s="47">
        <v>3423.0</v>
      </c>
      <c r="C12184" s="172">
        <v>0.68255</v>
      </c>
    </row>
    <row r="12185">
      <c r="A12185" s="47" t="s">
        <v>19</v>
      </c>
      <c r="B12185" s="47">
        <v>3424.0</v>
      </c>
      <c r="C12185" s="172">
        <v>0.5474</v>
      </c>
    </row>
    <row r="12186">
      <c r="A12186" s="47" t="s">
        <v>19</v>
      </c>
      <c r="B12186" s="47">
        <v>3425.0</v>
      </c>
      <c r="C12186" s="172">
        <v>0.3927</v>
      </c>
    </row>
    <row r="12187">
      <c r="A12187" s="47" t="s">
        <v>19</v>
      </c>
      <c r="B12187" s="47">
        <v>3426.0</v>
      </c>
      <c r="C12187" s="172">
        <v>0.22440000000000002</v>
      </c>
    </row>
    <row r="12188">
      <c r="A12188" s="47" t="s">
        <v>19</v>
      </c>
      <c r="B12188" s="47">
        <v>3427.0</v>
      </c>
      <c r="C12188" s="172">
        <v>0.039099999999999996</v>
      </c>
    </row>
    <row r="12189">
      <c r="A12189" s="47" t="s">
        <v>19</v>
      </c>
      <c r="B12189" s="47">
        <v>3428.0</v>
      </c>
      <c r="C12189" s="172">
        <v>0.0</v>
      </c>
    </row>
    <row r="12190">
      <c r="A12190" s="47" t="s">
        <v>19</v>
      </c>
      <c r="B12190" s="47">
        <v>3429.0</v>
      </c>
      <c r="C12190" s="172">
        <v>0.0</v>
      </c>
    </row>
    <row r="12191">
      <c r="A12191" s="47" t="s">
        <v>19</v>
      </c>
      <c r="B12191" s="47">
        <v>3430.0</v>
      </c>
      <c r="C12191" s="172">
        <v>0.0</v>
      </c>
    </row>
    <row r="12192">
      <c r="A12192" s="47" t="s">
        <v>19</v>
      </c>
      <c r="B12192" s="47">
        <v>3431.0</v>
      </c>
      <c r="C12192" s="172">
        <v>0.0</v>
      </c>
    </row>
    <row r="12193">
      <c r="A12193" s="47" t="s">
        <v>19</v>
      </c>
      <c r="B12193" s="47">
        <v>3432.0</v>
      </c>
      <c r="C12193" s="172">
        <v>0.0</v>
      </c>
    </row>
    <row r="12194">
      <c r="A12194" s="47" t="s">
        <v>19</v>
      </c>
      <c r="B12194" s="47">
        <v>3433.0</v>
      </c>
      <c r="C12194" s="172">
        <v>0.0</v>
      </c>
    </row>
    <row r="12195">
      <c r="A12195" s="47" t="s">
        <v>19</v>
      </c>
      <c r="B12195" s="47">
        <v>3434.0</v>
      </c>
      <c r="C12195" s="172">
        <v>0.0</v>
      </c>
    </row>
    <row r="12196">
      <c r="A12196" s="47" t="s">
        <v>19</v>
      </c>
      <c r="B12196" s="47">
        <v>3435.0</v>
      </c>
      <c r="C12196" s="172">
        <v>0.0</v>
      </c>
    </row>
    <row r="12197">
      <c r="A12197" s="47" t="s">
        <v>19</v>
      </c>
      <c r="B12197" s="47">
        <v>3436.0</v>
      </c>
      <c r="C12197" s="172">
        <v>0.0</v>
      </c>
    </row>
    <row r="12198">
      <c r="A12198" s="47" t="s">
        <v>19</v>
      </c>
      <c r="B12198" s="47">
        <v>3437.0</v>
      </c>
      <c r="C12198" s="172">
        <v>0.0</v>
      </c>
    </row>
    <row r="12199">
      <c r="A12199" s="47" t="s">
        <v>19</v>
      </c>
      <c r="B12199" s="47">
        <v>3438.0</v>
      </c>
      <c r="C12199" s="172">
        <v>0.068</v>
      </c>
    </row>
    <row r="12200">
      <c r="A12200" s="47" t="s">
        <v>19</v>
      </c>
      <c r="B12200" s="47">
        <v>3439.0</v>
      </c>
      <c r="C12200" s="172">
        <v>0.2261</v>
      </c>
    </row>
    <row r="12201">
      <c r="A12201" s="47" t="s">
        <v>19</v>
      </c>
      <c r="B12201" s="47">
        <v>3440.0</v>
      </c>
      <c r="C12201" s="172">
        <v>0.39355</v>
      </c>
    </row>
    <row r="12202">
      <c r="A12202" s="47" t="s">
        <v>19</v>
      </c>
      <c r="B12202" s="47">
        <v>3441.0</v>
      </c>
      <c r="C12202" s="172">
        <v>0.5491</v>
      </c>
    </row>
    <row r="12203">
      <c r="A12203" s="47" t="s">
        <v>19</v>
      </c>
      <c r="B12203" s="47">
        <v>3442.0</v>
      </c>
      <c r="C12203" s="172">
        <v>0.68935</v>
      </c>
    </row>
    <row r="12204">
      <c r="A12204" s="47" t="s">
        <v>19</v>
      </c>
      <c r="B12204" s="47">
        <v>3443.0</v>
      </c>
      <c r="C12204" s="172">
        <v>0.782</v>
      </c>
    </row>
    <row r="12205">
      <c r="A12205" s="47" t="s">
        <v>19</v>
      </c>
      <c r="B12205" s="47">
        <v>3444.0</v>
      </c>
      <c r="C12205" s="172">
        <v>0.83215</v>
      </c>
    </row>
    <row r="12206">
      <c r="A12206" s="47" t="s">
        <v>19</v>
      </c>
      <c r="B12206" s="47">
        <v>3445.0</v>
      </c>
      <c r="C12206" s="172">
        <v>0.83215</v>
      </c>
    </row>
    <row r="12207">
      <c r="A12207" s="47" t="s">
        <v>19</v>
      </c>
      <c r="B12207" s="47">
        <v>3446.0</v>
      </c>
      <c r="C12207" s="172">
        <v>0.78285</v>
      </c>
    </row>
    <row r="12208">
      <c r="A12208" s="47" t="s">
        <v>19</v>
      </c>
      <c r="B12208" s="47">
        <v>3447.0</v>
      </c>
      <c r="C12208" s="172">
        <v>0.68765</v>
      </c>
    </row>
    <row r="12209">
      <c r="A12209" s="47" t="s">
        <v>19</v>
      </c>
      <c r="B12209" s="47">
        <v>3448.0</v>
      </c>
      <c r="C12209" s="172">
        <v>0.5491</v>
      </c>
    </row>
    <row r="12210">
      <c r="A12210" s="47" t="s">
        <v>19</v>
      </c>
      <c r="B12210" s="47">
        <v>3449.0</v>
      </c>
      <c r="C12210" s="172">
        <v>0.39695</v>
      </c>
    </row>
    <row r="12211">
      <c r="A12211" s="47" t="s">
        <v>19</v>
      </c>
      <c r="B12211" s="47">
        <v>3450.0</v>
      </c>
      <c r="C12211" s="172">
        <v>0.2278</v>
      </c>
    </row>
    <row r="12212">
      <c r="A12212" s="47" t="s">
        <v>19</v>
      </c>
      <c r="B12212" s="47">
        <v>3451.0</v>
      </c>
      <c r="C12212" s="172">
        <v>0.039099999999999996</v>
      </c>
    </row>
    <row r="12213">
      <c r="A12213" s="47" t="s">
        <v>19</v>
      </c>
      <c r="B12213" s="47">
        <v>3452.0</v>
      </c>
      <c r="C12213" s="172">
        <v>0.0</v>
      </c>
    </row>
    <row r="12214">
      <c r="A12214" s="47" t="s">
        <v>19</v>
      </c>
      <c r="B12214" s="47">
        <v>3453.0</v>
      </c>
      <c r="C12214" s="172">
        <v>0.0</v>
      </c>
    </row>
    <row r="12215">
      <c r="A12215" s="47" t="s">
        <v>19</v>
      </c>
      <c r="B12215" s="47">
        <v>3454.0</v>
      </c>
      <c r="C12215" s="172">
        <v>0.0</v>
      </c>
    </row>
    <row r="12216">
      <c r="A12216" s="47" t="s">
        <v>19</v>
      </c>
      <c r="B12216" s="47">
        <v>3455.0</v>
      </c>
      <c r="C12216" s="172">
        <v>0.0</v>
      </c>
    </row>
    <row r="12217">
      <c r="A12217" s="47" t="s">
        <v>19</v>
      </c>
      <c r="B12217" s="47">
        <v>3456.0</v>
      </c>
      <c r="C12217" s="172">
        <v>0.0</v>
      </c>
    </row>
    <row r="12218">
      <c r="A12218" s="47" t="s">
        <v>19</v>
      </c>
      <c r="B12218" s="47">
        <v>3457.0</v>
      </c>
      <c r="C12218" s="172">
        <v>0.0</v>
      </c>
    </row>
    <row r="12219">
      <c r="A12219" s="47" t="s">
        <v>19</v>
      </c>
      <c r="B12219" s="47">
        <v>3458.0</v>
      </c>
      <c r="C12219" s="172">
        <v>0.0</v>
      </c>
    </row>
    <row r="12220">
      <c r="A12220" s="47" t="s">
        <v>19</v>
      </c>
      <c r="B12220" s="47">
        <v>3459.0</v>
      </c>
      <c r="C12220" s="172">
        <v>0.0</v>
      </c>
    </row>
    <row r="12221">
      <c r="A12221" s="47" t="s">
        <v>19</v>
      </c>
      <c r="B12221" s="47">
        <v>3460.0</v>
      </c>
      <c r="C12221" s="172">
        <v>0.0</v>
      </c>
    </row>
    <row r="12222">
      <c r="A12222" s="47" t="s">
        <v>19</v>
      </c>
      <c r="B12222" s="47">
        <v>3461.0</v>
      </c>
      <c r="C12222" s="172">
        <v>0.0</v>
      </c>
    </row>
    <row r="12223">
      <c r="A12223" s="47" t="s">
        <v>19</v>
      </c>
      <c r="B12223" s="47">
        <v>3462.0</v>
      </c>
      <c r="C12223" s="172">
        <v>0.07225000000000001</v>
      </c>
    </row>
    <row r="12224">
      <c r="A12224" s="47" t="s">
        <v>19</v>
      </c>
      <c r="B12224" s="47">
        <v>3463.0</v>
      </c>
      <c r="C12224" s="172">
        <v>0.23120000000000002</v>
      </c>
    </row>
    <row r="12225">
      <c r="A12225" s="47" t="s">
        <v>19</v>
      </c>
      <c r="B12225" s="47">
        <v>3464.0</v>
      </c>
      <c r="C12225" s="172">
        <v>0.39695</v>
      </c>
    </row>
    <row r="12226">
      <c r="A12226" s="47" t="s">
        <v>19</v>
      </c>
      <c r="B12226" s="47">
        <v>3465.0</v>
      </c>
      <c r="C12226" s="172">
        <v>0.54995</v>
      </c>
    </row>
    <row r="12227">
      <c r="A12227" s="47" t="s">
        <v>19</v>
      </c>
      <c r="B12227" s="47">
        <v>3466.0</v>
      </c>
      <c r="C12227" s="172">
        <v>0.6868000000000001</v>
      </c>
    </row>
    <row r="12228">
      <c r="A12228" s="47" t="s">
        <v>19</v>
      </c>
      <c r="B12228" s="47">
        <v>3467.0</v>
      </c>
      <c r="C12228" s="172">
        <v>0.7786</v>
      </c>
    </row>
    <row r="12229">
      <c r="A12229" s="47" t="s">
        <v>19</v>
      </c>
      <c r="B12229" s="47">
        <v>3468.0</v>
      </c>
      <c r="C12229" s="172">
        <v>0.82875</v>
      </c>
    </row>
    <row r="12230">
      <c r="A12230" s="47" t="s">
        <v>19</v>
      </c>
      <c r="B12230" s="47">
        <v>3469.0</v>
      </c>
      <c r="C12230" s="172">
        <v>0.82875</v>
      </c>
    </row>
    <row r="12231">
      <c r="A12231" s="47" t="s">
        <v>19</v>
      </c>
      <c r="B12231" s="47">
        <v>3470.0</v>
      </c>
      <c r="C12231" s="172">
        <v>0.7752</v>
      </c>
    </row>
    <row r="12232">
      <c r="A12232" s="47" t="s">
        <v>19</v>
      </c>
      <c r="B12232" s="47">
        <v>3471.0</v>
      </c>
      <c r="C12232" s="172">
        <v>0.6817</v>
      </c>
    </row>
    <row r="12233">
      <c r="A12233" s="47" t="s">
        <v>19</v>
      </c>
      <c r="B12233" s="47">
        <v>3472.0</v>
      </c>
      <c r="C12233" s="172">
        <v>0.5108499999999999</v>
      </c>
    </row>
    <row r="12234">
      <c r="A12234" s="47" t="s">
        <v>19</v>
      </c>
      <c r="B12234" s="47">
        <v>3473.0</v>
      </c>
      <c r="C12234" s="172">
        <v>0.39355</v>
      </c>
    </row>
    <row r="12235">
      <c r="A12235" s="47" t="s">
        <v>19</v>
      </c>
      <c r="B12235" s="47">
        <v>3474.0</v>
      </c>
      <c r="C12235" s="172">
        <v>0.221</v>
      </c>
    </row>
    <row r="12236">
      <c r="A12236" s="47" t="s">
        <v>19</v>
      </c>
      <c r="B12236" s="47">
        <v>3475.0</v>
      </c>
      <c r="C12236" s="172">
        <v>0.044199999999999996</v>
      </c>
    </row>
    <row r="12237">
      <c r="A12237" s="47" t="s">
        <v>19</v>
      </c>
      <c r="B12237" s="47">
        <v>3476.0</v>
      </c>
      <c r="C12237" s="172">
        <v>0.0</v>
      </c>
    </row>
    <row r="12238">
      <c r="A12238" s="47" t="s">
        <v>19</v>
      </c>
      <c r="B12238" s="47">
        <v>3477.0</v>
      </c>
      <c r="C12238" s="172">
        <v>0.0</v>
      </c>
    </row>
    <row r="12239">
      <c r="A12239" s="47" t="s">
        <v>19</v>
      </c>
      <c r="B12239" s="47">
        <v>3478.0</v>
      </c>
      <c r="C12239" s="172">
        <v>0.0</v>
      </c>
    </row>
    <row r="12240">
      <c r="A12240" s="47" t="s">
        <v>19</v>
      </c>
      <c r="B12240" s="47">
        <v>3479.0</v>
      </c>
      <c r="C12240" s="172">
        <v>0.0</v>
      </c>
    </row>
    <row r="12241">
      <c r="A12241" s="47" t="s">
        <v>19</v>
      </c>
      <c r="B12241" s="47">
        <v>3480.0</v>
      </c>
      <c r="C12241" s="172">
        <v>0.0</v>
      </c>
    </row>
    <row r="12242">
      <c r="A12242" s="47" t="s">
        <v>19</v>
      </c>
      <c r="B12242" s="47">
        <v>3481.0</v>
      </c>
      <c r="C12242" s="172">
        <v>0.0</v>
      </c>
    </row>
    <row r="12243">
      <c r="A12243" s="47" t="s">
        <v>19</v>
      </c>
      <c r="B12243" s="47">
        <v>3482.0</v>
      </c>
      <c r="C12243" s="172">
        <v>0.0</v>
      </c>
    </row>
    <row r="12244">
      <c r="A12244" s="47" t="s">
        <v>19</v>
      </c>
      <c r="B12244" s="47">
        <v>3483.0</v>
      </c>
      <c r="C12244" s="172">
        <v>0.0</v>
      </c>
    </row>
    <row r="12245">
      <c r="A12245" s="47" t="s">
        <v>19</v>
      </c>
      <c r="B12245" s="47">
        <v>3484.0</v>
      </c>
      <c r="C12245" s="172">
        <v>0.0</v>
      </c>
    </row>
    <row r="12246">
      <c r="A12246" s="47" t="s">
        <v>19</v>
      </c>
      <c r="B12246" s="47">
        <v>3485.0</v>
      </c>
      <c r="C12246" s="172">
        <v>0.0</v>
      </c>
    </row>
    <row r="12247">
      <c r="A12247" s="47" t="s">
        <v>19</v>
      </c>
      <c r="B12247" s="47">
        <v>3486.0</v>
      </c>
      <c r="C12247" s="172">
        <v>0.0714</v>
      </c>
    </row>
    <row r="12248">
      <c r="A12248" s="47" t="s">
        <v>19</v>
      </c>
      <c r="B12248" s="47">
        <v>3487.0</v>
      </c>
      <c r="C12248" s="172">
        <v>0.22525</v>
      </c>
    </row>
    <row r="12249">
      <c r="A12249" s="47" t="s">
        <v>19</v>
      </c>
      <c r="B12249" s="47">
        <v>3488.0</v>
      </c>
      <c r="C12249" s="172">
        <v>0.4029</v>
      </c>
    </row>
    <row r="12250">
      <c r="A12250" s="47" t="s">
        <v>19</v>
      </c>
      <c r="B12250" s="47">
        <v>3489.0</v>
      </c>
      <c r="C12250" s="172">
        <v>0.54485</v>
      </c>
    </row>
    <row r="12251">
      <c r="A12251" s="47" t="s">
        <v>19</v>
      </c>
      <c r="B12251" s="47">
        <v>3490.0</v>
      </c>
      <c r="C12251" s="172">
        <v>0.6766</v>
      </c>
    </row>
    <row r="12252">
      <c r="A12252" s="47" t="s">
        <v>19</v>
      </c>
      <c r="B12252" s="47">
        <v>3491.0</v>
      </c>
      <c r="C12252" s="172">
        <v>0.75735</v>
      </c>
    </row>
    <row r="12253">
      <c r="A12253" s="47" t="s">
        <v>19</v>
      </c>
      <c r="B12253" s="47">
        <v>3492.0</v>
      </c>
      <c r="C12253" s="172">
        <v>0.7701</v>
      </c>
    </row>
    <row r="12254">
      <c r="A12254" s="47" t="s">
        <v>19</v>
      </c>
      <c r="B12254" s="47">
        <v>3493.0</v>
      </c>
      <c r="C12254" s="172">
        <v>0.79305</v>
      </c>
    </row>
    <row r="12255">
      <c r="A12255" s="47" t="s">
        <v>19</v>
      </c>
      <c r="B12255" s="47">
        <v>3494.0</v>
      </c>
      <c r="C12255" s="172">
        <v>0.49809999999999993</v>
      </c>
    </row>
    <row r="12256">
      <c r="A12256" s="47" t="s">
        <v>19</v>
      </c>
      <c r="B12256" s="47">
        <v>3495.0</v>
      </c>
      <c r="C12256" s="172">
        <v>0.6409</v>
      </c>
    </row>
    <row r="12257">
      <c r="A12257" s="47" t="s">
        <v>19</v>
      </c>
      <c r="B12257" s="47">
        <v>3496.0</v>
      </c>
      <c r="C12257" s="172">
        <v>0.33575</v>
      </c>
    </row>
    <row r="12258">
      <c r="A12258" s="47" t="s">
        <v>19</v>
      </c>
      <c r="B12258" s="47">
        <v>3497.0</v>
      </c>
      <c r="C12258" s="172">
        <v>0.26265</v>
      </c>
    </row>
    <row r="12259">
      <c r="A12259" s="47" t="s">
        <v>19</v>
      </c>
      <c r="B12259" s="47">
        <v>3498.0</v>
      </c>
      <c r="C12259" s="172">
        <v>0.136</v>
      </c>
    </row>
    <row r="12260">
      <c r="A12260" s="47" t="s">
        <v>19</v>
      </c>
      <c r="B12260" s="47">
        <v>3499.0</v>
      </c>
      <c r="C12260" s="172">
        <v>0.044199999999999996</v>
      </c>
    </row>
    <row r="12261">
      <c r="A12261" s="47" t="s">
        <v>19</v>
      </c>
      <c r="B12261" s="47">
        <v>3500.0</v>
      </c>
      <c r="C12261" s="172">
        <v>0.0</v>
      </c>
    </row>
    <row r="12262">
      <c r="A12262" s="47" t="s">
        <v>19</v>
      </c>
      <c r="B12262" s="47">
        <v>3501.0</v>
      </c>
      <c r="C12262" s="172">
        <v>0.0</v>
      </c>
    </row>
    <row r="12263">
      <c r="A12263" s="47" t="s">
        <v>19</v>
      </c>
      <c r="B12263" s="47">
        <v>3502.0</v>
      </c>
      <c r="C12263" s="172">
        <v>0.0</v>
      </c>
    </row>
    <row r="12264">
      <c r="A12264" s="47" t="s">
        <v>19</v>
      </c>
      <c r="B12264" s="47">
        <v>3503.0</v>
      </c>
      <c r="C12264" s="172">
        <v>0.0</v>
      </c>
    </row>
    <row r="12265">
      <c r="A12265" s="47" t="s">
        <v>19</v>
      </c>
      <c r="B12265" s="47">
        <v>3504.0</v>
      </c>
      <c r="C12265" s="172">
        <v>0.0</v>
      </c>
    </row>
    <row r="12266">
      <c r="A12266" s="47" t="s">
        <v>19</v>
      </c>
      <c r="B12266" s="47">
        <v>3505.0</v>
      </c>
      <c r="C12266" s="172">
        <v>0.0</v>
      </c>
    </row>
    <row r="12267">
      <c r="A12267" s="47" t="s">
        <v>19</v>
      </c>
      <c r="B12267" s="47">
        <v>3506.0</v>
      </c>
      <c r="C12267" s="172">
        <v>0.0</v>
      </c>
    </row>
    <row r="12268">
      <c r="A12268" s="47" t="s">
        <v>19</v>
      </c>
      <c r="B12268" s="47">
        <v>3507.0</v>
      </c>
      <c r="C12268" s="172">
        <v>0.0</v>
      </c>
    </row>
    <row r="12269">
      <c r="A12269" s="47" t="s">
        <v>19</v>
      </c>
      <c r="B12269" s="47">
        <v>3508.0</v>
      </c>
      <c r="C12269" s="172">
        <v>0.0</v>
      </c>
    </row>
    <row r="12270">
      <c r="A12270" s="47" t="s">
        <v>19</v>
      </c>
      <c r="B12270" s="47">
        <v>3509.0</v>
      </c>
      <c r="C12270" s="172">
        <v>0.0</v>
      </c>
    </row>
    <row r="12271">
      <c r="A12271" s="47" t="s">
        <v>19</v>
      </c>
      <c r="B12271" s="47">
        <v>3510.0</v>
      </c>
      <c r="C12271" s="172">
        <v>0.05355</v>
      </c>
    </row>
    <row r="12272">
      <c r="A12272" s="47" t="s">
        <v>19</v>
      </c>
      <c r="B12272" s="47">
        <v>3511.0</v>
      </c>
      <c r="C12272" s="172">
        <v>0.15214999999999998</v>
      </c>
    </row>
    <row r="12273">
      <c r="A12273" s="47" t="s">
        <v>19</v>
      </c>
      <c r="B12273" s="47">
        <v>3512.0</v>
      </c>
      <c r="C12273" s="172">
        <v>0.2346</v>
      </c>
    </row>
    <row r="12274">
      <c r="A12274" s="47" t="s">
        <v>19</v>
      </c>
      <c r="B12274" s="47">
        <v>3513.0</v>
      </c>
      <c r="C12274" s="172">
        <v>0.51</v>
      </c>
    </row>
    <row r="12275">
      <c r="A12275" s="47" t="s">
        <v>19</v>
      </c>
      <c r="B12275" s="47">
        <v>3514.0</v>
      </c>
      <c r="C12275" s="172">
        <v>0.48534999999999995</v>
      </c>
    </row>
    <row r="12276">
      <c r="A12276" s="47" t="s">
        <v>19</v>
      </c>
      <c r="B12276" s="47">
        <v>3515.0</v>
      </c>
      <c r="C12276" s="172">
        <v>0.7242</v>
      </c>
    </row>
    <row r="12277">
      <c r="A12277" s="47" t="s">
        <v>19</v>
      </c>
      <c r="B12277" s="47">
        <v>3516.0</v>
      </c>
      <c r="C12277" s="172">
        <v>0.66555</v>
      </c>
    </row>
    <row r="12278">
      <c r="A12278" s="47" t="s">
        <v>19</v>
      </c>
      <c r="B12278" s="47">
        <v>3517.0</v>
      </c>
      <c r="C12278" s="172">
        <v>0.50745</v>
      </c>
    </row>
    <row r="12279">
      <c r="A12279" s="47" t="s">
        <v>19</v>
      </c>
      <c r="B12279" s="47">
        <v>3518.0</v>
      </c>
      <c r="C12279" s="172">
        <v>0.6273</v>
      </c>
    </row>
    <row r="12280">
      <c r="A12280" s="47" t="s">
        <v>19</v>
      </c>
      <c r="B12280" s="47">
        <v>3519.0</v>
      </c>
      <c r="C12280" s="172">
        <v>0.18785</v>
      </c>
    </row>
    <row r="12281">
      <c r="A12281" s="47" t="s">
        <v>19</v>
      </c>
      <c r="B12281" s="47">
        <v>3520.0</v>
      </c>
      <c r="C12281" s="172">
        <v>0.17339999999999997</v>
      </c>
    </row>
    <row r="12282">
      <c r="A12282" s="47" t="s">
        <v>19</v>
      </c>
      <c r="B12282" s="47">
        <v>3521.0</v>
      </c>
      <c r="C12282" s="172">
        <v>0.1377</v>
      </c>
    </row>
    <row r="12283">
      <c r="A12283" s="47" t="s">
        <v>19</v>
      </c>
      <c r="B12283" s="47">
        <v>3522.0</v>
      </c>
      <c r="C12283" s="172">
        <v>0.022949999999999998</v>
      </c>
    </row>
    <row r="12284">
      <c r="A12284" s="47" t="s">
        <v>19</v>
      </c>
      <c r="B12284" s="47">
        <v>3523.0</v>
      </c>
      <c r="C12284" s="172">
        <v>0.045899999999999996</v>
      </c>
    </row>
    <row r="12285">
      <c r="A12285" s="47" t="s">
        <v>19</v>
      </c>
      <c r="B12285" s="47">
        <v>3524.0</v>
      </c>
      <c r="C12285" s="172">
        <v>0.0</v>
      </c>
    </row>
    <row r="12286">
      <c r="A12286" s="47" t="s">
        <v>19</v>
      </c>
      <c r="B12286" s="47">
        <v>3525.0</v>
      </c>
      <c r="C12286" s="172">
        <v>0.0</v>
      </c>
    </row>
    <row r="12287">
      <c r="A12287" s="47" t="s">
        <v>19</v>
      </c>
      <c r="B12287" s="47">
        <v>3526.0</v>
      </c>
      <c r="C12287" s="172">
        <v>0.0</v>
      </c>
    </row>
    <row r="12288">
      <c r="A12288" s="47" t="s">
        <v>19</v>
      </c>
      <c r="B12288" s="47">
        <v>3527.0</v>
      </c>
      <c r="C12288" s="172">
        <v>0.0</v>
      </c>
    </row>
    <row r="12289">
      <c r="A12289" s="47" t="s">
        <v>19</v>
      </c>
      <c r="B12289" s="47">
        <v>3528.0</v>
      </c>
      <c r="C12289" s="172">
        <v>0.0</v>
      </c>
    </row>
    <row r="12290">
      <c r="A12290" s="47" t="s">
        <v>19</v>
      </c>
      <c r="B12290" s="47">
        <v>3529.0</v>
      </c>
      <c r="C12290" s="172">
        <v>0.0</v>
      </c>
    </row>
    <row r="12291">
      <c r="A12291" s="47" t="s">
        <v>19</v>
      </c>
      <c r="B12291" s="47">
        <v>3530.0</v>
      </c>
      <c r="C12291" s="172">
        <v>0.0</v>
      </c>
    </row>
    <row r="12292">
      <c r="A12292" s="47" t="s">
        <v>19</v>
      </c>
      <c r="B12292" s="47">
        <v>3531.0</v>
      </c>
      <c r="C12292" s="172">
        <v>0.0</v>
      </c>
    </row>
    <row r="12293">
      <c r="A12293" s="47" t="s">
        <v>19</v>
      </c>
      <c r="B12293" s="47">
        <v>3532.0</v>
      </c>
      <c r="C12293" s="172">
        <v>0.0</v>
      </c>
    </row>
    <row r="12294">
      <c r="A12294" s="47" t="s">
        <v>19</v>
      </c>
      <c r="B12294" s="47">
        <v>3533.0</v>
      </c>
      <c r="C12294" s="172">
        <v>0.0</v>
      </c>
    </row>
    <row r="12295">
      <c r="A12295" s="47" t="s">
        <v>19</v>
      </c>
      <c r="B12295" s="47">
        <v>3534.0</v>
      </c>
      <c r="C12295" s="172">
        <v>0.029750000000000002</v>
      </c>
    </row>
    <row r="12296">
      <c r="A12296" s="47" t="s">
        <v>19</v>
      </c>
      <c r="B12296" s="47">
        <v>3535.0</v>
      </c>
      <c r="C12296" s="172">
        <v>0.09179999999999999</v>
      </c>
    </row>
    <row r="12297">
      <c r="A12297" s="47" t="s">
        <v>19</v>
      </c>
      <c r="B12297" s="47">
        <v>3536.0</v>
      </c>
      <c r="C12297" s="172">
        <v>0.26945</v>
      </c>
    </row>
    <row r="12298">
      <c r="A12298" s="47" t="s">
        <v>19</v>
      </c>
      <c r="B12298" s="47">
        <v>3537.0</v>
      </c>
      <c r="C12298" s="172">
        <v>0.4522</v>
      </c>
    </row>
    <row r="12299">
      <c r="A12299" s="47" t="s">
        <v>19</v>
      </c>
      <c r="B12299" s="47">
        <v>3538.0</v>
      </c>
      <c r="C12299" s="172">
        <v>0.6018</v>
      </c>
    </row>
    <row r="12300">
      <c r="A12300" s="47" t="s">
        <v>19</v>
      </c>
      <c r="B12300" s="47">
        <v>3539.0</v>
      </c>
      <c r="C12300" s="172">
        <v>0.50235</v>
      </c>
    </row>
    <row r="12301">
      <c r="A12301" s="47" t="s">
        <v>19</v>
      </c>
      <c r="B12301" s="47">
        <v>3540.0</v>
      </c>
      <c r="C12301" s="172">
        <v>0.44795</v>
      </c>
    </row>
    <row r="12302">
      <c r="A12302" s="47" t="s">
        <v>19</v>
      </c>
      <c r="B12302" s="47">
        <v>3541.0</v>
      </c>
      <c r="C12302" s="172">
        <v>0.33575</v>
      </c>
    </row>
    <row r="12303">
      <c r="A12303" s="47" t="s">
        <v>19</v>
      </c>
      <c r="B12303" s="47">
        <v>3542.0</v>
      </c>
      <c r="C12303" s="172">
        <v>0.40119999999999995</v>
      </c>
    </row>
    <row r="12304">
      <c r="A12304" s="47" t="s">
        <v>19</v>
      </c>
      <c r="B12304" s="47">
        <v>3543.0</v>
      </c>
      <c r="C12304" s="172">
        <v>0.20315</v>
      </c>
    </row>
    <row r="12305">
      <c r="A12305" s="47" t="s">
        <v>19</v>
      </c>
      <c r="B12305" s="47">
        <v>3544.0</v>
      </c>
      <c r="C12305" s="172">
        <v>0.2856</v>
      </c>
    </row>
    <row r="12306">
      <c r="A12306" s="47" t="s">
        <v>19</v>
      </c>
      <c r="B12306" s="47">
        <v>3545.0</v>
      </c>
      <c r="C12306" s="172">
        <v>0.17934999999999998</v>
      </c>
    </row>
    <row r="12307">
      <c r="A12307" s="47" t="s">
        <v>19</v>
      </c>
      <c r="B12307" s="47">
        <v>3546.0</v>
      </c>
      <c r="C12307" s="172">
        <v>0.09860000000000001</v>
      </c>
    </row>
    <row r="12308">
      <c r="A12308" s="47" t="s">
        <v>19</v>
      </c>
      <c r="B12308" s="47">
        <v>3547.0</v>
      </c>
      <c r="C12308" s="172">
        <v>0.0068</v>
      </c>
    </row>
    <row r="12309">
      <c r="A12309" s="47" t="s">
        <v>19</v>
      </c>
      <c r="B12309" s="47">
        <v>3548.0</v>
      </c>
      <c r="C12309" s="172">
        <v>0.0</v>
      </c>
    </row>
    <row r="12310">
      <c r="A12310" s="47" t="s">
        <v>19</v>
      </c>
      <c r="B12310" s="47">
        <v>3549.0</v>
      </c>
      <c r="C12310" s="172">
        <v>0.0</v>
      </c>
    </row>
    <row r="12311">
      <c r="A12311" s="47" t="s">
        <v>19</v>
      </c>
      <c r="B12311" s="47">
        <v>3550.0</v>
      </c>
      <c r="C12311" s="172">
        <v>0.0</v>
      </c>
    </row>
    <row r="12312">
      <c r="A12312" s="47" t="s">
        <v>19</v>
      </c>
      <c r="B12312" s="47">
        <v>3551.0</v>
      </c>
      <c r="C12312" s="172">
        <v>0.0</v>
      </c>
    </row>
    <row r="12313">
      <c r="A12313" s="47" t="s">
        <v>19</v>
      </c>
      <c r="B12313" s="47">
        <v>3552.0</v>
      </c>
      <c r="C12313" s="172">
        <v>0.0</v>
      </c>
    </row>
    <row r="12314">
      <c r="A12314" s="47" t="s">
        <v>19</v>
      </c>
      <c r="B12314" s="47">
        <v>3553.0</v>
      </c>
      <c r="C12314" s="172">
        <v>0.0</v>
      </c>
    </row>
    <row r="12315">
      <c r="A12315" s="47" t="s">
        <v>19</v>
      </c>
      <c r="B12315" s="47">
        <v>3554.0</v>
      </c>
      <c r="C12315" s="172">
        <v>0.0</v>
      </c>
    </row>
    <row r="12316">
      <c r="A12316" s="47" t="s">
        <v>19</v>
      </c>
      <c r="B12316" s="47">
        <v>3555.0</v>
      </c>
      <c r="C12316" s="172">
        <v>0.0</v>
      </c>
    </row>
    <row r="12317">
      <c r="A12317" s="47" t="s">
        <v>19</v>
      </c>
      <c r="B12317" s="47">
        <v>3556.0</v>
      </c>
      <c r="C12317" s="172">
        <v>0.0</v>
      </c>
    </row>
    <row r="12318">
      <c r="A12318" s="47" t="s">
        <v>19</v>
      </c>
      <c r="B12318" s="47">
        <v>3557.0</v>
      </c>
      <c r="C12318" s="172">
        <v>0.0</v>
      </c>
    </row>
    <row r="12319">
      <c r="A12319" s="47" t="s">
        <v>19</v>
      </c>
      <c r="B12319" s="47">
        <v>3558.0</v>
      </c>
      <c r="C12319" s="172">
        <v>0.07565</v>
      </c>
    </row>
    <row r="12320">
      <c r="A12320" s="47" t="s">
        <v>19</v>
      </c>
      <c r="B12320" s="47">
        <v>3559.0</v>
      </c>
      <c r="C12320" s="172">
        <v>0.2346</v>
      </c>
    </row>
    <row r="12321">
      <c r="A12321" s="47" t="s">
        <v>19</v>
      </c>
      <c r="B12321" s="47">
        <v>3560.0</v>
      </c>
      <c r="C12321" s="172">
        <v>0.39695</v>
      </c>
    </row>
    <row r="12322">
      <c r="A12322" s="47" t="s">
        <v>19</v>
      </c>
      <c r="B12322" s="47">
        <v>3561.0</v>
      </c>
      <c r="C12322" s="172">
        <v>0.55335</v>
      </c>
    </row>
    <row r="12323">
      <c r="A12323" s="47" t="s">
        <v>19</v>
      </c>
      <c r="B12323" s="47">
        <v>3562.0</v>
      </c>
      <c r="C12323" s="172">
        <v>0.69275</v>
      </c>
    </row>
    <row r="12324">
      <c r="A12324" s="47" t="s">
        <v>19</v>
      </c>
      <c r="B12324" s="47">
        <v>3563.0</v>
      </c>
      <c r="C12324" s="172">
        <v>0.7854</v>
      </c>
    </row>
    <row r="12325">
      <c r="A12325" s="47" t="s">
        <v>19</v>
      </c>
      <c r="B12325" s="47">
        <v>3564.0</v>
      </c>
      <c r="C12325" s="172">
        <v>0.8398</v>
      </c>
    </row>
    <row r="12326">
      <c r="A12326" s="47" t="s">
        <v>19</v>
      </c>
      <c r="B12326" s="47">
        <v>3565.0</v>
      </c>
      <c r="C12326" s="172">
        <v>0.84575</v>
      </c>
    </row>
    <row r="12327">
      <c r="A12327" s="47" t="s">
        <v>19</v>
      </c>
      <c r="B12327" s="47">
        <v>3566.0</v>
      </c>
      <c r="C12327" s="172">
        <v>0.7922</v>
      </c>
    </row>
    <row r="12328">
      <c r="A12328" s="47" t="s">
        <v>19</v>
      </c>
      <c r="B12328" s="47">
        <v>3567.0</v>
      </c>
      <c r="C12328" s="172">
        <v>0.697</v>
      </c>
    </row>
    <row r="12329">
      <c r="A12329" s="47" t="s">
        <v>19</v>
      </c>
      <c r="B12329" s="47">
        <v>3568.0</v>
      </c>
      <c r="C12329" s="172">
        <v>0.56185</v>
      </c>
    </row>
    <row r="12330">
      <c r="A12330" s="47" t="s">
        <v>19</v>
      </c>
      <c r="B12330" s="47">
        <v>3569.0</v>
      </c>
      <c r="C12330" s="172">
        <v>0.4063</v>
      </c>
    </row>
    <row r="12331">
      <c r="A12331" s="47" t="s">
        <v>19</v>
      </c>
      <c r="B12331" s="47">
        <v>3570.0</v>
      </c>
      <c r="C12331" s="172">
        <v>0.2363</v>
      </c>
    </row>
    <row r="12332">
      <c r="A12332" s="47" t="s">
        <v>19</v>
      </c>
      <c r="B12332" s="47">
        <v>3571.0</v>
      </c>
      <c r="C12332" s="172">
        <v>0.0408</v>
      </c>
    </row>
    <row r="12333">
      <c r="A12333" s="47" t="s">
        <v>19</v>
      </c>
      <c r="B12333" s="47">
        <v>3572.0</v>
      </c>
      <c r="C12333" s="172">
        <v>0.0</v>
      </c>
    </row>
    <row r="12334">
      <c r="A12334" s="47" t="s">
        <v>19</v>
      </c>
      <c r="B12334" s="47">
        <v>3573.0</v>
      </c>
      <c r="C12334" s="172">
        <v>0.0</v>
      </c>
    </row>
    <row r="12335">
      <c r="A12335" s="47" t="s">
        <v>19</v>
      </c>
      <c r="B12335" s="47">
        <v>3574.0</v>
      </c>
      <c r="C12335" s="172">
        <v>0.0</v>
      </c>
    </row>
    <row r="12336">
      <c r="A12336" s="47" t="s">
        <v>19</v>
      </c>
      <c r="B12336" s="47">
        <v>3575.0</v>
      </c>
      <c r="C12336" s="172">
        <v>0.0</v>
      </c>
    </row>
    <row r="12337">
      <c r="A12337" s="47" t="s">
        <v>19</v>
      </c>
      <c r="B12337" s="47">
        <v>3576.0</v>
      </c>
      <c r="C12337" s="172">
        <v>0.0</v>
      </c>
    </row>
    <row r="12338">
      <c r="A12338" s="47" t="s">
        <v>19</v>
      </c>
      <c r="B12338" s="47">
        <v>3577.0</v>
      </c>
      <c r="C12338" s="172">
        <v>0.0</v>
      </c>
    </row>
    <row r="12339">
      <c r="A12339" s="47" t="s">
        <v>19</v>
      </c>
      <c r="B12339" s="47">
        <v>3578.0</v>
      </c>
      <c r="C12339" s="172">
        <v>0.0</v>
      </c>
    </row>
    <row r="12340">
      <c r="A12340" s="47" t="s">
        <v>19</v>
      </c>
      <c r="B12340" s="47">
        <v>3579.0</v>
      </c>
      <c r="C12340" s="172">
        <v>0.0</v>
      </c>
    </row>
    <row r="12341">
      <c r="A12341" s="47" t="s">
        <v>19</v>
      </c>
      <c r="B12341" s="47">
        <v>3580.0</v>
      </c>
      <c r="C12341" s="172">
        <v>0.0</v>
      </c>
    </row>
    <row r="12342">
      <c r="A12342" s="47" t="s">
        <v>19</v>
      </c>
      <c r="B12342" s="47">
        <v>3581.0</v>
      </c>
      <c r="C12342" s="172">
        <v>0.0</v>
      </c>
    </row>
    <row r="12343">
      <c r="A12343" s="47" t="s">
        <v>19</v>
      </c>
      <c r="B12343" s="47">
        <v>3582.0</v>
      </c>
      <c r="C12343" s="172">
        <v>0.08075</v>
      </c>
    </row>
    <row r="12344">
      <c r="A12344" s="47" t="s">
        <v>19</v>
      </c>
      <c r="B12344" s="47">
        <v>3583.0</v>
      </c>
      <c r="C12344" s="172">
        <v>0.2346</v>
      </c>
    </row>
    <row r="12345">
      <c r="A12345" s="47" t="s">
        <v>19</v>
      </c>
      <c r="B12345" s="47">
        <v>3584.0</v>
      </c>
      <c r="C12345" s="172">
        <v>0.40204999999999996</v>
      </c>
    </row>
    <row r="12346">
      <c r="A12346" s="47" t="s">
        <v>19</v>
      </c>
      <c r="B12346" s="47">
        <v>3585.0</v>
      </c>
      <c r="C12346" s="172">
        <v>0.56355</v>
      </c>
    </row>
    <row r="12347">
      <c r="A12347" s="47" t="s">
        <v>19</v>
      </c>
      <c r="B12347" s="47">
        <v>3586.0</v>
      </c>
      <c r="C12347" s="172">
        <v>0.6375</v>
      </c>
    </row>
    <row r="12348">
      <c r="A12348" s="47" t="s">
        <v>19</v>
      </c>
      <c r="B12348" s="47">
        <v>3587.0</v>
      </c>
      <c r="C12348" s="172">
        <v>0.6868000000000001</v>
      </c>
    </row>
    <row r="12349">
      <c r="A12349" s="47" t="s">
        <v>19</v>
      </c>
      <c r="B12349" s="47">
        <v>3588.0</v>
      </c>
      <c r="C12349" s="172">
        <v>0.7445999999999999</v>
      </c>
    </row>
    <row r="12350">
      <c r="A12350" s="47" t="s">
        <v>19</v>
      </c>
      <c r="B12350" s="47">
        <v>3589.0</v>
      </c>
      <c r="C12350" s="172">
        <v>0.7275999999999999</v>
      </c>
    </row>
    <row r="12351">
      <c r="A12351" s="47" t="s">
        <v>19</v>
      </c>
      <c r="B12351" s="47">
        <v>3590.0</v>
      </c>
      <c r="C12351" s="172">
        <v>0.5644</v>
      </c>
    </row>
    <row r="12352">
      <c r="A12352" s="47" t="s">
        <v>19</v>
      </c>
      <c r="B12352" s="47">
        <v>3591.0</v>
      </c>
      <c r="C12352" s="172">
        <v>0.39185000000000003</v>
      </c>
    </row>
    <row r="12353">
      <c r="A12353" s="47" t="s">
        <v>19</v>
      </c>
      <c r="B12353" s="47">
        <v>3592.0</v>
      </c>
      <c r="C12353" s="172">
        <v>0.3145</v>
      </c>
    </row>
    <row r="12354">
      <c r="A12354" s="47" t="s">
        <v>19</v>
      </c>
      <c r="B12354" s="47">
        <v>3593.0</v>
      </c>
      <c r="C12354" s="172">
        <v>0.19805</v>
      </c>
    </row>
    <row r="12355">
      <c r="A12355" s="47" t="s">
        <v>19</v>
      </c>
      <c r="B12355" s="47">
        <v>3594.0</v>
      </c>
      <c r="C12355" s="172">
        <v>0.19720000000000001</v>
      </c>
    </row>
    <row r="12356">
      <c r="A12356" s="47" t="s">
        <v>19</v>
      </c>
      <c r="B12356" s="47">
        <v>3595.0</v>
      </c>
      <c r="C12356" s="172">
        <v>0.04675</v>
      </c>
    </row>
    <row r="12357">
      <c r="A12357" s="47" t="s">
        <v>19</v>
      </c>
      <c r="B12357" s="47">
        <v>3596.0</v>
      </c>
      <c r="C12357" s="172">
        <v>0.0</v>
      </c>
    </row>
    <row r="12358">
      <c r="A12358" s="47" t="s">
        <v>19</v>
      </c>
      <c r="B12358" s="47">
        <v>3597.0</v>
      </c>
      <c r="C12358" s="172">
        <v>0.0</v>
      </c>
    </row>
    <row r="12359">
      <c r="A12359" s="47" t="s">
        <v>19</v>
      </c>
      <c r="B12359" s="47">
        <v>3598.0</v>
      </c>
      <c r="C12359" s="172">
        <v>0.0</v>
      </c>
    </row>
    <row r="12360">
      <c r="A12360" s="47" t="s">
        <v>19</v>
      </c>
      <c r="B12360" s="47">
        <v>3599.0</v>
      </c>
      <c r="C12360" s="172">
        <v>0.0</v>
      </c>
    </row>
    <row r="12361">
      <c r="A12361" s="47" t="s">
        <v>19</v>
      </c>
      <c r="B12361" s="47">
        <v>3600.0</v>
      </c>
      <c r="C12361" s="172">
        <v>0.0</v>
      </c>
    </row>
    <row r="12362">
      <c r="A12362" s="47" t="s">
        <v>19</v>
      </c>
      <c r="B12362" s="47">
        <v>3601.0</v>
      </c>
      <c r="C12362" s="172">
        <v>0.0</v>
      </c>
    </row>
    <row r="12363">
      <c r="A12363" s="47" t="s">
        <v>19</v>
      </c>
      <c r="B12363" s="47">
        <v>3602.0</v>
      </c>
      <c r="C12363" s="172">
        <v>0.0</v>
      </c>
    </row>
    <row r="12364">
      <c r="A12364" s="47" t="s">
        <v>19</v>
      </c>
      <c r="B12364" s="47">
        <v>3603.0</v>
      </c>
      <c r="C12364" s="172">
        <v>0.0</v>
      </c>
    </row>
    <row r="12365">
      <c r="A12365" s="47" t="s">
        <v>19</v>
      </c>
      <c r="B12365" s="47">
        <v>3604.0</v>
      </c>
      <c r="C12365" s="172">
        <v>0.0</v>
      </c>
    </row>
    <row r="12366">
      <c r="A12366" s="47" t="s">
        <v>19</v>
      </c>
      <c r="B12366" s="47">
        <v>3605.0</v>
      </c>
      <c r="C12366" s="172">
        <v>0.0</v>
      </c>
    </row>
    <row r="12367">
      <c r="A12367" s="47" t="s">
        <v>19</v>
      </c>
      <c r="B12367" s="47">
        <v>3606.0</v>
      </c>
      <c r="C12367" s="172">
        <v>0.068</v>
      </c>
    </row>
    <row r="12368">
      <c r="A12368" s="47" t="s">
        <v>19</v>
      </c>
      <c r="B12368" s="47">
        <v>3607.0</v>
      </c>
      <c r="C12368" s="172">
        <v>0.21845</v>
      </c>
    </row>
    <row r="12369">
      <c r="A12369" s="47" t="s">
        <v>19</v>
      </c>
      <c r="B12369" s="47">
        <v>3608.0</v>
      </c>
      <c r="C12369" s="172">
        <v>0.3196</v>
      </c>
    </row>
    <row r="12370">
      <c r="A12370" s="47" t="s">
        <v>19</v>
      </c>
      <c r="B12370" s="47">
        <v>3609.0</v>
      </c>
      <c r="C12370" s="172">
        <v>0.5032</v>
      </c>
    </row>
    <row r="12371">
      <c r="A12371" s="47" t="s">
        <v>19</v>
      </c>
      <c r="B12371" s="47">
        <v>3610.0</v>
      </c>
      <c r="C12371" s="172">
        <v>0.6834</v>
      </c>
    </row>
    <row r="12372">
      <c r="A12372" s="47" t="s">
        <v>19</v>
      </c>
      <c r="B12372" s="47">
        <v>3611.0</v>
      </c>
      <c r="C12372" s="172">
        <v>0.7735</v>
      </c>
    </row>
    <row r="12373">
      <c r="A12373" s="47" t="s">
        <v>19</v>
      </c>
      <c r="B12373" s="47">
        <v>3612.0</v>
      </c>
      <c r="C12373" s="172">
        <v>0.83215</v>
      </c>
    </row>
    <row r="12374">
      <c r="A12374" s="47" t="s">
        <v>19</v>
      </c>
      <c r="B12374" s="47">
        <v>3613.0</v>
      </c>
      <c r="C12374" s="172">
        <v>0.7786</v>
      </c>
    </row>
    <row r="12375">
      <c r="A12375" s="47" t="s">
        <v>19</v>
      </c>
      <c r="B12375" s="47">
        <v>3614.0</v>
      </c>
      <c r="C12375" s="172">
        <v>0.7505499999999999</v>
      </c>
    </row>
    <row r="12376">
      <c r="A12376" s="47" t="s">
        <v>19</v>
      </c>
      <c r="B12376" s="47">
        <v>3615.0</v>
      </c>
      <c r="C12376" s="172">
        <v>0.646</v>
      </c>
    </row>
    <row r="12377">
      <c r="A12377" s="47" t="s">
        <v>19</v>
      </c>
      <c r="B12377" s="47">
        <v>3616.0</v>
      </c>
      <c r="C12377" s="172">
        <v>0.36719999999999997</v>
      </c>
    </row>
    <row r="12378">
      <c r="A12378" s="47" t="s">
        <v>19</v>
      </c>
      <c r="B12378" s="47">
        <v>3617.0</v>
      </c>
      <c r="C12378" s="172">
        <v>0.13515</v>
      </c>
    </row>
    <row r="12379">
      <c r="A12379" s="47" t="s">
        <v>19</v>
      </c>
      <c r="B12379" s="47">
        <v>3618.0</v>
      </c>
      <c r="C12379" s="172">
        <v>0.07055</v>
      </c>
    </row>
    <row r="12380">
      <c r="A12380" s="47" t="s">
        <v>19</v>
      </c>
      <c r="B12380" s="47">
        <v>3619.0</v>
      </c>
      <c r="C12380" s="172">
        <v>0.0425</v>
      </c>
    </row>
    <row r="12381">
      <c r="A12381" s="47" t="s">
        <v>19</v>
      </c>
      <c r="B12381" s="47">
        <v>3620.0</v>
      </c>
      <c r="C12381" s="172">
        <v>0.0</v>
      </c>
    </row>
    <row r="12382">
      <c r="A12382" s="47" t="s">
        <v>19</v>
      </c>
      <c r="B12382" s="47">
        <v>3621.0</v>
      </c>
      <c r="C12382" s="172">
        <v>0.0</v>
      </c>
    </row>
    <row r="12383">
      <c r="A12383" s="47" t="s">
        <v>19</v>
      </c>
      <c r="B12383" s="47">
        <v>3622.0</v>
      </c>
      <c r="C12383" s="172">
        <v>0.0</v>
      </c>
    </row>
    <row r="12384">
      <c r="A12384" s="47" t="s">
        <v>19</v>
      </c>
      <c r="B12384" s="47">
        <v>3623.0</v>
      </c>
      <c r="C12384" s="172">
        <v>0.0</v>
      </c>
    </row>
    <row r="12385">
      <c r="A12385" s="47" t="s">
        <v>19</v>
      </c>
      <c r="B12385" s="47">
        <v>3624.0</v>
      </c>
      <c r="C12385" s="172">
        <v>0.0</v>
      </c>
    </row>
    <row r="12386">
      <c r="A12386" s="47" t="s">
        <v>19</v>
      </c>
      <c r="B12386" s="47">
        <v>3625.0</v>
      </c>
      <c r="C12386" s="172">
        <v>0.0</v>
      </c>
    </row>
    <row r="12387">
      <c r="A12387" s="47" t="s">
        <v>19</v>
      </c>
      <c r="B12387" s="47">
        <v>3626.0</v>
      </c>
      <c r="C12387" s="172">
        <v>0.0</v>
      </c>
    </row>
    <row r="12388">
      <c r="A12388" s="47" t="s">
        <v>19</v>
      </c>
      <c r="B12388" s="47">
        <v>3627.0</v>
      </c>
      <c r="C12388" s="172">
        <v>0.0</v>
      </c>
    </row>
    <row r="12389">
      <c r="A12389" s="47" t="s">
        <v>19</v>
      </c>
      <c r="B12389" s="47">
        <v>3628.0</v>
      </c>
      <c r="C12389" s="172">
        <v>0.0</v>
      </c>
    </row>
    <row r="12390">
      <c r="A12390" s="47" t="s">
        <v>19</v>
      </c>
      <c r="B12390" s="47">
        <v>3629.0</v>
      </c>
      <c r="C12390" s="172">
        <v>0.0</v>
      </c>
    </row>
    <row r="12391">
      <c r="A12391" s="47" t="s">
        <v>19</v>
      </c>
      <c r="B12391" s="47">
        <v>3630.0</v>
      </c>
      <c r="C12391" s="172">
        <v>0.07905</v>
      </c>
    </row>
    <row r="12392">
      <c r="A12392" s="47" t="s">
        <v>19</v>
      </c>
      <c r="B12392" s="47">
        <v>3631.0</v>
      </c>
      <c r="C12392" s="172">
        <v>0.23290000000000002</v>
      </c>
    </row>
    <row r="12393">
      <c r="A12393" s="47" t="s">
        <v>19</v>
      </c>
      <c r="B12393" s="47">
        <v>3632.0</v>
      </c>
      <c r="C12393" s="172">
        <v>0.39440000000000003</v>
      </c>
    </row>
    <row r="12394">
      <c r="A12394" s="47" t="s">
        <v>19</v>
      </c>
      <c r="B12394" s="47">
        <v>3633.0</v>
      </c>
      <c r="C12394" s="172">
        <v>0.5474</v>
      </c>
    </row>
    <row r="12395">
      <c r="A12395" s="47" t="s">
        <v>19</v>
      </c>
      <c r="B12395" s="47">
        <v>3634.0</v>
      </c>
      <c r="C12395" s="172">
        <v>0.5966999999999999</v>
      </c>
    </row>
    <row r="12396">
      <c r="A12396" s="47" t="s">
        <v>19</v>
      </c>
      <c r="B12396" s="47">
        <v>3635.0</v>
      </c>
      <c r="C12396" s="172">
        <v>0.5015</v>
      </c>
    </row>
    <row r="12397">
      <c r="A12397" s="47" t="s">
        <v>19</v>
      </c>
      <c r="B12397" s="47">
        <v>3636.0</v>
      </c>
      <c r="C12397" s="172">
        <v>0.78625</v>
      </c>
    </row>
    <row r="12398">
      <c r="A12398" s="47" t="s">
        <v>19</v>
      </c>
      <c r="B12398" s="47">
        <v>3637.0</v>
      </c>
      <c r="C12398" s="172">
        <v>0.8279</v>
      </c>
    </row>
    <row r="12399">
      <c r="A12399" s="47" t="s">
        <v>19</v>
      </c>
      <c r="B12399" s="47">
        <v>3638.0</v>
      </c>
      <c r="C12399" s="172">
        <v>0.62305</v>
      </c>
    </row>
    <row r="12400">
      <c r="A12400" s="47" t="s">
        <v>19</v>
      </c>
      <c r="B12400" s="47">
        <v>3639.0</v>
      </c>
      <c r="C12400" s="172">
        <v>0.6273</v>
      </c>
    </row>
    <row r="12401">
      <c r="A12401" s="47" t="s">
        <v>19</v>
      </c>
      <c r="B12401" s="47">
        <v>3640.0</v>
      </c>
      <c r="C12401" s="172">
        <v>0.5236</v>
      </c>
    </row>
    <row r="12402">
      <c r="A12402" s="47" t="s">
        <v>19</v>
      </c>
      <c r="B12402" s="47">
        <v>3641.0</v>
      </c>
      <c r="C12402" s="172">
        <v>0.32555</v>
      </c>
    </row>
    <row r="12403">
      <c r="A12403" s="47" t="s">
        <v>19</v>
      </c>
      <c r="B12403" s="47">
        <v>3642.0</v>
      </c>
      <c r="C12403" s="172">
        <v>0.09945</v>
      </c>
    </row>
    <row r="12404">
      <c r="A12404" s="47" t="s">
        <v>19</v>
      </c>
      <c r="B12404" s="47">
        <v>3643.0</v>
      </c>
      <c r="C12404" s="172">
        <v>0.029750000000000002</v>
      </c>
    </row>
    <row r="12405">
      <c r="A12405" s="47" t="s">
        <v>19</v>
      </c>
      <c r="B12405" s="47">
        <v>3644.0</v>
      </c>
      <c r="C12405" s="172">
        <v>0.0</v>
      </c>
    </row>
    <row r="12406">
      <c r="A12406" s="47" t="s">
        <v>19</v>
      </c>
      <c r="B12406" s="47">
        <v>3645.0</v>
      </c>
      <c r="C12406" s="172">
        <v>0.0</v>
      </c>
    </row>
    <row r="12407">
      <c r="A12407" s="47" t="s">
        <v>19</v>
      </c>
      <c r="B12407" s="47">
        <v>3646.0</v>
      </c>
      <c r="C12407" s="172">
        <v>0.0</v>
      </c>
    </row>
    <row r="12408">
      <c r="A12408" s="47" t="s">
        <v>19</v>
      </c>
      <c r="B12408" s="47">
        <v>3647.0</v>
      </c>
      <c r="C12408" s="172">
        <v>0.0</v>
      </c>
    </row>
    <row r="12409">
      <c r="A12409" s="47" t="s">
        <v>19</v>
      </c>
      <c r="B12409" s="47">
        <v>3648.0</v>
      </c>
      <c r="C12409" s="172">
        <v>0.0</v>
      </c>
    </row>
    <row r="12410">
      <c r="A12410" s="47" t="s">
        <v>19</v>
      </c>
      <c r="B12410" s="47">
        <v>3649.0</v>
      </c>
      <c r="C12410" s="172">
        <v>0.0</v>
      </c>
    </row>
    <row r="12411">
      <c r="A12411" s="47" t="s">
        <v>19</v>
      </c>
      <c r="B12411" s="47">
        <v>3650.0</v>
      </c>
      <c r="C12411" s="172">
        <v>0.0</v>
      </c>
    </row>
    <row r="12412">
      <c r="A12412" s="47" t="s">
        <v>19</v>
      </c>
      <c r="B12412" s="47">
        <v>3651.0</v>
      </c>
      <c r="C12412" s="172">
        <v>0.0</v>
      </c>
    </row>
    <row r="12413">
      <c r="A12413" s="47" t="s">
        <v>19</v>
      </c>
      <c r="B12413" s="47">
        <v>3652.0</v>
      </c>
      <c r="C12413" s="172">
        <v>0.0</v>
      </c>
    </row>
    <row r="12414">
      <c r="A12414" s="47" t="s">
        <v>19</v>
      </c>
      <c r="B12414" s="47">
        <v>3653.0</v>
      </c>
      <c r="C12414" s="172">
        <v>0.0</v>
      </c>
    </row>
    <row r="12415">
      <c r="A12415" s="47" t="s">
        <v>19</v>
      </c>
      <c r="B12415" s="47">
        <v>3654.0</v>
      </c>
      <c r="C12415" s="172">
        <v>0.07055</v>
      </c>
    </row>
    <row r="12416">
      <c r="A12416" s="47" t="s">
        <v>19</v>
      </c>
      <c r="B12416" s="47">
        <v>3655.0</v>
      </c>
      <c r="C12416" s="172">
        <v>0.19039999999999999</v>
      </c>
    </row>
    <row r="12417">
      <c r="A12417" s="47" t="s">
        <v>19</v>
      </c>
      <c r="B12417" s="47">
        <v>3656.0</v>
      </c>
      <c r="C12417" s="172">
        <v>0.29155000000000003</v>
      </c>
    </row>
    <row r="12418">
      <c r="A12418" s="47" t="s">
        <v>19</v>
      </c>
      <c r="B12418" s="47">
        <v>3657.0</v>
      </c>
      <c r="C12418" s="172">
        <v>0.54485</v>
      </c>
    </row>
    <row r="12419">
      <c r="A12419" s="47" t="s">
        <v>19</v>
      </c>
      <c r="B12419" s="47">
        <v>3658.0</v>
      </c>
      <c r="C12419" s="172">
        <v>0.6001</v>
      </c>
    </row>
    <row r="12420">
      <c r="A12420" s="47" t="s">
        <v>19</v>
      </c>
      <c r="B12420" s="47">
        <v>3659.0</v>
      </c>
      <c r="C12420" s="172">
        <v>0.5065999999999999</v>
      </c>
    </row>
    <row r="12421">
      <c r="A12421" s="47" t="s">
        <v>19</v>
      </c>
      <c r="B12421" s="47">
        <v>3660.0</v>
      </c>
      <c r="C12421" s="172">
        <v>0.6018</v>
      </c>
    </row>
    <row r="12422">
      <c r="A12422" s="47" t="s">
        <v>19</v>
      </c>
      <c r="B12422" s="47">
        <v>3661.0</v>
      </c>
      <c r="C12422" s="172">
        <v>0.49044999999999994</v>
      </c>
    </row>
    <row r="12423">
      <c r="A12423" s="47" t="s">
        <v>19</v>
      </c>
      <c r="B12423" s="47">
        <v>3662.0</v>
      </c>
      <c r="C12423" s="172">
        <v>0.44115</v>
      </c>
    </row>
    <row r="12424">
      <c r="A12424" s="47" t="s">
        <v>19</v>
      </c>
      <c r="B12424" s="47">
        <v>3663.0</v>
      </c>
      <c r="C12424" s="172">
        <v>0.49299999999999994</v>
      </c>
    </row>
    <row r="12425">
      <c r="A12425" s="47" t="s">
        <v>19</v>
      </c>
      <c r="B12425" s="47">
        <v>3664.0</v>
      </c>
      <c r="C12425" s="172">
        <v>0.5253</v>
      </c>
    </row>
    <row r="12426">
      <c r="A12426" s="47" t="s">
        <v>19</v>
      </c>
      <c r="B12426" s="47">
        <v>3665.0</v>
      </c>
      <c r="C12426" s="172">
        <v>0.37995</v>
      </c>
    </row>
    <row r="12427">
      <c r="A12427" s="47" t="s">
        <v>19</v>
      </c>
      <c r="B12427" s="47">
        <v>3666.0</v>
      </c>
      <c r="C12427" s="172">
        <v>0.15045</v>
      </c>
    </row>
    <row r="12428">
      <c r="A12428" s="47" t="s">
        <v>19</v>
      </c>
      <c r="B12428" s="47">
        <v>3667.0</v>
      </c>
      <c r="C12428" s="172">
        <v>0.045899999999999996</v>
      </c>
    </row>
    <row r="12429">
      <c r="A12429" s="47" t="s">
        <v>19</v>
      </c>
      <c r="B12429" s="47">
        <v>3668.0</v>
      </c>
      <c r="C12429" s="172">
        <v>0.0</v>
      </c>
    </row>
    <row r="12430">
      <c r="A12430" s="47" t="s">
        <v>19</v>
      </c>
      <c r="B12430" s="47">
        <v>3669.0</v>
      </c>
      <c r="C12430" s="172">
        <v>0.0</v>
      </c>
    </row>
    <row r="12431">
      <c r="A12431" s="47" t="s">
        <v>19</v>
      </c>
      <c r="B12431" s="47">
        <v>3670.0</v>
      </c>
      <c r="C12431" s="172">
        <v>0.0</v>
      </c>
    </row>
    <row r="12432">
      <c r="A12432" s="47" t="s">
        <v>19</v>
      </c>
      <c r="B12432" s="47">
        <v>3671.0</v>
      </c>
      <c r="C12432" s="172">
        <v>0.0</v>
      </c>
    </row>
    <row r="12433">
      <c r="A12433" s="47" t="s">
        <v>19</v>
      </c>
      <c r="B12433" s="47">
        <v>3672.0</v>
      </c>
      <c r="C12433" s="172">
        <v>0.0</v>
      </c>
    </row>
    <row r="12434">
      <c r="A12434" s="47" t="s">
        <v>19</v>
      </c>
      <c r="B12434" s="47">
        <v>3673.0</v>
      </c>
      <c r="C12434" s="172">
        <v>0.0</v>
      </c>
    </row>
    <row r="12435">
      <c r="A12435" s="47" t="s">
        <v>19</v>
      </c>
      <c r="B12435" s="47">
        <v>3674.0</v>
      </c>
      <c r="C12435" s="172">
        <v>0.0</v>
      </c>
    </row>
    <row r="12436">
      <c r="A12436" s="47" t="s">
        <v>19</v>
      </c>
      <c r="B12436" s="47">
        <v>3675.0</v>
      </c>
      <c r="C12436" s="172">
        <v>0.0</v>
      </c>
    </row>
    <row r="12437">
      <c r="A12437" s="47" t="s">
        <v>19</v>
      </c>
      <c r="B12437" s="47">
        <v>3676.0</v>
      </c>
      <c r="C12437" s="172">
        <v>0.0</v>
      </c>
    </row>
    <row r="12438">
      <c r="A12438" s="47" t="s">
        <v>19</v>
      </c>
      <c r="B12438" s="47">
        <v>3677.0</v>
      </c>
      <c r="C12438" s="172">
        <v>0.0</v>
      </c>
    </row>
    <row r="12439">
      <c r="A12439" s="47" t="s">
        <v>19</v>
      </c>
      <c r="B12439" s="47">
        <v>3678.0</v>
      </c>
      <c r="C12439" s="172">
        <v>0.039099999999999996</v>
      </c>
    </row>
    <row r="12440">
      <c r="A12440" s="47" t="s">
        <v>19</v>
      </c>
      <c r="B12440" s="47">
        <v>3679.0</v>
      </c>
      <c r="C12440" s="172">
        <v>0.2363</v>
      </c>
    </row>
    <row r="12441">
      <c r="A12441" s="47" t="s">
        <v>19</v>
      </c>
      <c r="B12441" s="47">
        <v>3680.0</v>
      </c>
      <c r="C12441" s="172">
        <v>0.357</v>
      </c>
    </row>
    <row r="12442">
      <c r="A12442" s="47" t="s">
        <v>19</v>
      </c>
      <c r="B12442" s="47">
        <v>3681.0</v>
      </c>
      <c r="C12442" s="172">
        <v>0.4675</v>
      </c>
    </row>
    <row r="12443">
      <c r="A12443" s="47" t="s">
        <v>19</v>
      </c>
      <c r="B12443" s="47">
        <v>3682.0</v>
      </c>
      <c r="C12443" s="172">
        <v>0.6749</v>
      </c>
    </row>
    <row r="12444">
      <c r="A12444" s="47" t="s">
        <v>19</v>
      </c>
      <c r="B12444" s="47">
        <v>3683.0</v>
      </c>
      <c r="C12444" s="172">
        <v>0.76925</v>
      </c>
    </row>
    <row r="12445">
      <c r="A12445" s="47" t="s">
        <v>19</v>
      </c>
      <c r="B12445" s="47">
        <v>3684.0</v>
      </c>
      <c r="C12445" s="172">
        <v>0.8279</v>
      </c>
    </row>
    <row r="12446">
      <c r="A12446" s="47" t="s">
        <v>19</v>
      </c>
      <c r="B12446" s="47">
        <v>3685.0</v>
      </c>
      <c r="C12446" s="172">
        <v>0.8296</v>
      </c>
    </row>
    <row r="12447">
      <c r="A12447" s="47" t="s">
        <v>19</v>
      </c>
      <c r="B12447" s="47">
        <v>3686.0</v>
      </c>
      <c r="C12447" s="172">
        <v>0.78625</v>
      </c>
    </row>
    <row r="12448">
      <c r="A12448" s="47" t="s">
        <v>19</v>
      </c>
      <c r="B12448" s="47">
        <v>3687.0</v>
      </c>
      <c r="C12448" s="172">
        <v>0.68935</v>
      </c>
    </row>
    <row r="12449">
      <c r="A12449" s="47" t="s">
        <v>19</v>
      </c>
      <c r="B12449" s="47">
        <v>3688.0</v>
      </c>
      <c r="C12449" s="172">
        <v>0.55675</v>
      </c>
    </row>
    <row r="12450">
      <c r="A12450" s="47" t="s">
        <v>19</v>
      </c>
      <c r="B12450" s="47">
        <v>3689.0</v>
      </c>
      <c r="C12450" s="172">
        <v>0.4029</v>
      </c>
    </row>
    <row r="12451">
      <c r="A12451" s="47" t="s">
        <v>19</v>
      </c>
      <c r="B12451" s="47">
        <v>3690.0</v>
      </c>
      <c r="C12451" s="172">
        <v>0.23969999999999997</v>
      </c>
    </row>
    <row r="12452">
      <c r="A12452" s="47" t="s">
        <v>19</v>
      </c>
      <c r="B12452" s="47">
        <v>3691.0</v>
      </c>
      <c r="C12452" s="172">
        <v>0.045899999999999996</v>
      </c>
    </row>
    <row r="12453">
      <c r="A12453" s="47" t="s">
        <v>19</v>
      </c>
      <c r="B12453" s="47">
        <v>3692.0</v>
      </c>
      <c r="C12453" s="172">
        <v>0.0</v>
      </c>
    </row>
    <row r="12454">
      <c r="A12454" s="47" t="s">
        <v>19</v>
      </c>
      <c r="B12454" s="47">
        <v>3693.0</v>
      </c>
      <c r="C12454" s="172">
        <v>0.0</v>
      </c>
    </row>
    <row r="12455">
      <c r="A12455" s="47" t="s">
        <v>19</v>
      </c>
      <c r="B12455" s="47">
        <v>3694.0</v>
      </c>
      <c r="C12455" s="172">
        <v>0.0</v>
      </c>
    </row>
    <row r="12456">
      <c r="A12456" s="47" t="s">
        <v>19</v>
      </c>
      <c r="B12456" s="47">
        <v>3695.0</v>
      </c>
      <c r="C12456" s="172">
        <v>0.0</v>
      </c>
    </row>
    <row r="12457">
      <c r="A12457" s="47" t="s">
        <v>19</v>
      </c>
      <c r="B12457" s="47">
        <v>3696.0</v>
      </c>
      <c r="C12457" s="172">
        <v>0.0</v>
      </c>
    </row>
    <row r="12458">
      <c r="A12458" s="47" t="s">
        <v>19</v>
      </c>
      <c r="B12458" s="47">
        <v>3697.0</v>
      </c>
      <c r="C12458" s="172">
        <v>0.0</v>
      </c>
    </row>
    <row r="12459">
      <c r="A12459" s="47" t="s">
        <v>19</v>
      </c>
      <c r="B12459" s="47">
        <v>3698.0</v>
      </c>
      <c r="C12459" s="172">
        <v>0.0</v>
      </c>
    </row>
    <row r="12460">
      <c r="A12460" s="47" t="s">
        <v>19</v>
      </c>
      <c r="B12460" s="47">
        <v>3699.0</v>
      </c>
      <c r="C12460" s="172">
        <v>0.0</v>
      </c>
    </row>
    <row r="12461">
      <c r="A12461" s="47" t="s">
        <v>19</v>
      </c>
      <c r="B12461" s="47">
        <v>3700.0</v>
      </c>
      <c r="C12461" s="172">
        <v>0.0</v>
      </c>
    </row>
    <row r="12462">
      <c r="A12462" s="47" t="s">
        <v>19</v>
      </c>
      <c r="B12462" s="47">
        <v>3701.0</v>
      </c>
      <c r="C12462" s="172">
        <v>0.0</v>
      </c>
    </row>
    <row r="12463">
      <c r="A12463" s="47" t="s">
        <v>19</v>
      </c>
      <c r="B12463" s="47">
        <v>3702.0</v>
      </c>
      <c r="C12463" s="172">
        <v>0.0799</v>
      </c>
    </row>
    <row r="12464">
      <c r="A12464" s="47" t="s">
        <v>19</v>
      </c>
      <c r="B12464" s="47">
        <v>3703.0</v>
      </c>
      <c r="C12464" s="172">
        <v>0.23120000000000002</v>
      </c>
    </row>
    <row r="12465">
      <c r="A12465" s="47" t="s">
        <v>19</v>
      </c>
      <c r="B12465" s="47">
        <v>3704.0</v>
      </c>
      <c r="C12465" s="172">
        <v>0.39440000000000003</v>
      </c>
    </row>
    <row r="12466">
      <c r="A12466" s="47" t="s">
        <v>19</v>
      </c>
      <c r="B12466" s="47">
        <v>3705.0</v>
      </c>
      <c r="C12466" s="172">
        <v>0.55165</v>
      </c>
    </row>
    <row r="12467">
      <c r="A12467" s="47" t="s">
        <v>19</v>
      </c>
      <c r="B12467" s="47">
        <v>3706.0</v>
      </c>
      <c r="C12467" s="172">
        <v>0.67915</v>
      </c>
    </row>
    <row r="12468">
      <c r="A12468" s="47" t="s">
        <v>19</v>
      </c>
      <c r="B12468" s="47">
        <v>3707.0</v>
      </c>
      <c r="C12468" s="172">
        <v>0.76925</v>
      </c>
    </row>
    <row r="12469">
      <c r="A12469" s="47" t="s">
        <v>19</v>
      </c>
      <c r="B12469" s="47">
        <v>3708.0</v>
      </c>
      <c r="C12469" s="172">
        <v>0.8372499999999999</v>
      </c>
    </row>
    <row r="12470">
      <c r="A12470" s="47" t="s">
        <v>19</v>
      </c>
      <c r="B12470" s="47">
        <v>3709.0</v>
      </c>
      <c r="C12470" s="172">
        <v>0.8253499999999999</v>
      </c>
    </row>
    <row r="12471">
      <c r="A12471" s="47" t="s">
        <v>19</v>
      </c>
      <c r="B12471" s="47">
        <v>3710.0</v>
      </c>
      <c r="C12471" s="172">
        <v>0.782</v>
      </c>
    </row>
    <row r="12472">
      <c r="A12472" s="47" t="s">
        <v>19</v>
      </c>
      <c r="B12472" s="47">
        <v>3711.0</v>
      </c>
      <c r="C12472" s="172">
        <v>0.6859500000000001</v>
      </c>
    </row>
    <row r="12473">
      <c r="A12473" s="47" t="s">
        <v>19</v>
      </c>
      <c r="B12473" s="47">
        <v>3712.0</v>
      </c>
      <c r="C12473" s="172">
        <v>0.5576</v>
      </c>
    </row>
    <row r="12474">
      <c r="A12474" s="47" t="s">
        <v>19</v>
      </c>
      <c r="B12474" s="47">
        <v>3713.0</v>
      </c>
      <c r="C12474" s="172">
        <v>0.40204999999999996</v>
      </c>
    </row>
    <row r="12475">
      <c r="A12475" s="47" t="s">
        <v>19</v>
      </c>
      <c r="B12475" s="47">
        <v>3714.0</v>
      </c>
      <c r="C12475" s="172">
        <v>0.24139999999999998</v>
      </c>
    </row>
    <row r="12476">
      <c r="A12476" s="47" t="s">
        <v>19</v>
      </c>
      <c r="B12476" s="47">
        <v>3715.0</v>
      </c>
      <c r="C12476" s="172">
        <v>0.047599999999999996</v>
      </c>
    </row>
    <row r="12477">
      <c r="A12477" s="47" t="s">
        <v>19</v>
      </c>
      <c r="B12477" s="47">
        <v>3716.0</v>
      </c>
      <c r="C12477" s="172">
        <v>0.0</v>
      </c>
    </row>
    <row r="12478">
      <c r="A12478" s="47" t="s">
        <v>19</v>
      </c>
      <c r="B12478" s="47">
        <v>3717.0</v>
      </c>
      <c r="C12478" s="172">
        <v>0.0</v>
      </c>
    </row>
    <row r="12479">
      <c r="A12479" s="47" t="s">
        <v>19</v>
      </c>
      <c r="B12479" s="47">
        <v>3718.0</v>
      </c>
      <c r="C12479" s="172">
        <v>0.0</v>
      </c>
    </row>
    <row r="12480">
      <c r="A12480" s="47" t="s">
        <v>19</v>
      </c>
      <c r="B12480" s="47">
        <v>3719.0</v>
      </c>
      <c r="C12480" s="172">
        <v>0.0</v>
      </c>
    </row>
    <row r="12481">
      <c r="A12481" s="47" t="s">
        <v>19</v>
      </c>
      <c r="B12481" s="47">
        <v>3720.0</v>
      </c>
      <c r="C12481" s="172">
        <v>0.0</v>
      </c>
    </row>
    <row r="12482">
      <c r="A12482" s="47" t="s">
        <v>19</v>
      </c>
      <c r="B12482" s="47">
        <v>3721.0</v>
      </c>
      <c r="C12482" s="172">
        <v>0.0</v>
      </c>
    </row>
    <row r="12483">
      <c r="A12483" s="47" t="s">
        <v>19</v>
      </c>
      <c r="B12483" s="47">
        <v>3722.0</v>
      </c>
      <c r="C12483" s="172">
        <v>0.0</v>
      </c>
    </row>
    <row r="12484">
      <c r="A12484" s="47" t="s">
        <v>19</v>
      </c>
      <c r="B12484" s="47">
        <v>3723.0</v>
      </c>
      <c r="C12484" s="172">
        <v>0.0</v>
      </c>
    </row>
    <row r="12485">
      <c r="A12485" s="47" t="s">
        <v>19</v>
      </c>
      <c r="B12485" s="47">
        <v>3724.0</v>
      </c>
      <c r="C12485" s="172">
        <v>0.0</v>
      </c>
    </row>
    <row r="12486">
      <c r="A12486" s="47" t="s">
        <v>19</v>
      </c>
      <c r="B12486" s="47">
        <v>3725.0</v>
      </c>
      <c r="C12486" s="172">
        <v>0.0</v>
      </c>
    </row>
    <row r="12487">
      <c r="A12487" s="47" t="s">
        <v>19</v>
      </c>
      <c r="B12487" s="47">
        <v>3726.0</v>
      </c>
      <c r="C12487" s="172">
        <v>0.0799</v>
      </c>
    </row>
    <row r="12488">
      <c r="A12488" s="47" t="s">
        <v>19</v>
      </c>
      <c r="B12488" s="47">
        <v>3727.0</v>
      </c>
      <c r="C12488" s="172">
        <v>0.23375</v>
      </c>
    </row>
    <row r="12489">
      <c r="A12489" s="47" t="s">
        <v>19</v>
      </c>
      <c r="B12489" s="47">
        <v>3728.0</v>
      </c>
      <c r="C12489" s="172">
        <v>0.39440000000000003</v>
      </c>
    </row>
    <row r="12490">
      <c r="A12490" s="47" t="s">
        <v>19</v>
      </c>
      <c r="B12490" s="47">
        <v>3729.0</v>
      </c>
      <c r="C12490" s="172">
        <v>0.5491</v>
      </c>
    </row>
    <row r="12491">
      <c r="A12491" s="47" t="s">
        <v>19</v>
      </c>
      <c r="B12491" s="47">
        <v>3730.0</v>
      </c>
      <c r="C12491" s="172">
        <v>0.67575</v>
      </c>
    </row>
    <row r="12492">
      <c r="A12492" s="47" t="s">
        <v>19</v>
      </c>
      <c r="B12492" s="47">
        <v>3731.0</v>
      </c>
      <c r="C12492" s="172">
        <v>0.76925</v>
      </c>
    </row>
    <row r="12493">
      <c r="A12493" s="47" t="s">
        <v>19</v>
      </c>
      <c r="B12493" s="47">
        <v>3732.0</v>
      </c>
      <c r="C12493" s="172">
        <v>0.8245</v>
      </c>
    </row>
    <row r="12494">
      <c r="A12494" s="47" t="s">
        <v>19</v>
      </c>
      <c r="B12494" s="47">
        <v>3733.0</v>
      </c>
      <c r="C12494" s="172">
        <v>0.8261999999999999</v>
      </c>
    </row>
    <row r="12495">
      <c r="A12495" s="47" t="s">
        <v>19</v>
      </c>
      <c r="B12495" s="47">
        <v>3734.0</v>
      </c>
      <c r="C12495" s="172">
        <v>0.7786</v>
      </c>
    </row>
    <row r="12496">
      <c r="A12496" s="47" t="s">
        <v>19</v>
      </c>
      <c r="B12496" s="47">
        <v>3735.0</v>
      </c>
      <c r="C12496" s="172">
        <v>0.6834</v>
      </c>
    </row>
    <row r="12497">
      <c r="A12497" s="47" t="s">
        <v>19</v>
      </c>
      <c r="B12497" s="47">
        <v>3736.0</v>
      </c>
      <c r="C12497" s="172">
        <v>0.55845</v>
      </c>
    </row>
    <row r="12498">
      <c r="A12498" s="47" t="s">
        <v>19</v>
      </c>
      <c r="B12498" s="47">
        <v>3737.0</v>
      </c>
      <c r="C12498" s="172">
        <v>0.40545</v>
      </c>
    </row>
    <row r="12499">
      <c r="A12499" s="47" t="s">
        <v>19</v>
      </c>
      <c r="B12499" s="47">
        <v>3738.0</v>
      </c>
      <c r="C12499" s="172">
        <v>0.24224999999999997</v>
      </c>
    </row>
    <row r="12500">
      <c r="A12500" s="47" t="s">
        <v>19</v>
      </c>
      <c r="B12500" s="47">
        <v>3739.0</v>
      </c>
      <c r="C12500" s="172">
        <v>0.047599999999999996</v>
      </c>
    </row>
    <row r="12501">
      <c r="A12501" s="47" t="s">
        <v>19</v>
      </c>
      <c r="B12501" s="47">
        <v>3740.0</v>
      </c>
      <c r="C12501" s="172">
        <v>0.0</v>
      </c>
    </row>
    <row r="12502">
      <c r="A12502" s="47" t="s">
        <v>19</v>
      </c>
      <c r="B12502" s="47">
        <v>3741.0</v>
      </c>
      <c r="C12502" s="172">
        <v>0.0</v>
      </c>
    </row>
    <row r="12503">
      <c r="A12503" s="47" t="s">
        <v>19</v>
      </c>
      <c r="B12503" s="47">
        <v>3742.0</v>
      </c>
      <c r="C12503" s="172">
        <v>0.0</v>
      </c>
    </row>
    <row r="12504">
      <c r="A12504" s="47" t="s">
        <v>19</v>
      </c>
      <c r="B12504" s="47">
        <v>3743.0</v>
      </c>
      <c r="C12504" s="172">
        <v>0.0</v>
      </c>
    </row>
    <row r="12505">
      <c r="A12505" s="47" t="s">
        <v>19</v>
      </c>
      <c r="B12505" s="47">
        <v>3744.0</v>
      </c>
      <c r="C12505" s="172">
        <v>0.0</v>
      </c>
    </row>
    <row r="12506">
      <c r="A12506" s="47" t="s">
        <v>19</v>
      </c>
      <c r="B12506" s="47">
        <v>3745.0</v>
      </c>
      <c r="C12506" s="172">
        <v>0.0</v>
      </c>
    </row>
    <row r="12507">
      <c r="A12507" s="47" t="s">
        <v>19</v>
      </c>
      <c r="B12507" s="47">
        <v>3746.0</v>
      </c>
      <c r="C12507" s="172">
        <v>0.0</v>
      </c>
    </row>
    <row r="12508">
      <c r="A12508" s="47" t="s">
        <v>19</v>
      </c>
      <c r="B12508" s="47">
        <v>3747.0</v>
      </c>
      <c r="C12508" s="172">
        <v>0.0</v>
      </c>
    </row>
    <row r="12509">
      <c r="A12509" s="47" t="s">
        <v>19</v>
      </c>
      <c r="B12509" s="47">
        <v>3748.0</v>
      </c>
      <c r="C12509" s="172">
        <v>0.0</v>
      </c>
    </row>
    <row r="12510">
      <c r="A12510" s="47" t="s">
        <v>19</v>
      </c>
      <c r="B12510" s="47">
        <v>3749.0</v>
      </c>
      <c r="C12510" s="172">
        <v>0.0</v>
      </c>
    </row>
    <row r="12511">
      <c r="A12511" s="47" t="s">
        <v>19</v>
      </c>
      <c r="B12511" s="47">
        <v>3750.0</v>
      </c>
      <c r="C12511" s="172">
        <v>0.0833</v>
      </c>
    </row>
    <row r="12512">
      <c r="A12512" s="47" t="s">
        <v>19</v>
      </c>
      <c r="B12512" s="47">
        <v>3751.0</v>
      </c>
      <c r="C12512" s="172">
        <v>0.22185</v>
      </c>
    </row>
    <row r="12513">
      <c r="A12513" s="47" t="s">
        <v>19</v>
      </c>
      <c r="B12513" s="47">
        <v>3752.0</v>
      </c>
      <c r="C12513" s="172">
        <v>0.3859</v>
      </c>
    </row>
    <row r="12514">
      <c r="A12514" s="47" t="s">
        <v>19</v>
      </c>
      <c r="B12514" s="47">
        <v>3753.0</v>
      </c>
      <c r="C12514" s="172">
        <v>0.54655</v>
      </c>
    </row>
    <row r="12515">
      <c r="A12515" s="47" t="s">
        <v>19</v>
      </c>
      <c r="B12515" s="47">
        <v>3754.0</v>
      </c>
      <c r="C12515" s="172">
        <v>0.67575</v>
      </c>
    </row>
    <row r="12516">
      <c r="A12516" s="47" t="s">
        <v>19</v>
      </c>
      <c r="B12516" s="47">
        <v>3755.0</v>
      </c>
      <c r="C12516" s="172">
        <v>0.7701</v>
      </c>
    </row>
    <row r="12517">
      <c r="A12517" s="47" t="s">
        <v>19</v>
      </c>
      <c r="B12517" s="47">
        <v>3756.0</v>
      </c>
      <c r="C12517" s="172">
        <v>0.8202499999999999</v>
      </c>
    </row>
    <row r="12518">
      <c r="A12518" s="47" t="s">
        <v>19</v>
      </c>
      <c r="B12518" s="47">
        <v>3757.0</v>
      </c>
      <c r="C12518" s="172">
        <v>0.78115</v>
      </c>
    </row>
    <row r="12519">
      <c r="A12519" s="47" t="s">
        <v>19</v>
      </c>
      <c r="B12519" s="47">
        <v>3758.0</v>
      </c>
      <c r="C12519" s="172">
        <v>0.6766</v>
      </c>
    </row>
    <row r="12520">
      <c r="A12520" s="47" t="s">
        <v>19</v>
      </c>
      <c r="B12520" s="47">
        <v>3759.0</v>
      </c>
      <c r="C12520" s="172">
        <v>0.25245</v>
      </c>
    </row>
    <row r="12521">
      <c r="A12521" s="47" t="s">
        <v>19</v>
      </c>
      <c r="B12521" s="47">
        <v>3760.0</v>
      </c>
      <c r="C12521" s="172">
        <v>0.44625</v>
      </c>
    </row>
    <row r="12522">
      <c r="A12522" s="47" t="s">
        <v>19</v>
      </c>
      <c r="B12522" s="47">
        <v>3761.0</v>
      </c>
      <c r="C12522" s="172">
        <v>0.3680075</v>
      </c>
    </row>
    <row r="12523">
      <c r="A12523" s="47" t="s">
        <v>19</v>
      </c>
      <c r="B12523" s="47">
        <v>3762.0</v>
      </c>
      <c r="C12523" s="172">
        <v>0.23885</v>
      </c>
    </row>
    <row r="12524">
      <c r="A12524" s="47" t="s">
        <v>19</v>
      </c>
      <c r="B12524" s="47">
        <v>3763.0</v>
      </c>
      <c r="C12524" s="172">
        <v>0.0527</v>
      </c>
    </row>
    <row r="12525">
      <c r="A12525" s="47" t="s">
        <v>19</v>
      </c>
      <c r="B12525" s="47">
        <v>3764.0</v>
      </c>
      <c r="C12525" s="172">
        <v>0.0</v>
      </c>
    </row>
    <row r="12526">
      <c r="A12526" s="47" t="s">
        <v>19</v>
      </c>
      <c r="B12526" s="47">
        <v>3765.0</v>
      </c>
      <c r="C12526" s="172">
        <v>0.0</v>
      </c>
    </row>
    <row r="12527">
      <c r="A12527" s="47" t="s">
        <v>19</v>
      </c>
      <c r="B12527" s="47">
        <v>3766.0</v>
      </c>
      <c r="C12527" s="172">
        <v>0.0</v>
      </c>
    </row>
    <row r="12528">
      <c r="A12528" s="47" t="s">
        <v>19</v>
      </c>
      <c r="B12528" s="47">
        <v>3767.0</v>
      </c>
      <c r="C12528" s="172">
        <v>0.0</v>
      </c>
    </row>
    <row r="12529">
      <c r="A12529" s="47" t="s">
        <v>19</v>
      </c>
      <c r="B12529" s="47">
        <v>3768.0</v>
      </c>
      <c r="C12529" s="172">
        <v>0.0</v>
      </c>
    </row>
    <row r="12530">
      <c r="A12530" s="47" t="s">
        <v>19</v>
      </c>
      <c r="B12530" s="47">
        <v>3769.0</v>
      </c>
      <c r="C12530" s="172">
        <v>0.0</v>
      </c>
    </row>
    <row r="12531">
      <c r="A12531" s="47" t="s">
        <v>19</v>
      </c>
      <c r="B12531" s="47">
        <v>3770.0</v>
      </c>
      <c r="C12531" s="172">
        <v>0.0</v>
      </c>
    </row>
    <row r="12532">
      <c r="A12532" s="47" t="s">
        <v>19</v>
      </c>
      <c r="B12532" s="47">
        <v>3771.0</v>
      </c>
      <c r="C12532" s="172">
        <v>0.0</v>
      </c>
    </row>
    <row r="12533">
      <c r="A12533" s="47" t="s">
        <v>19</v>
      </c>
      <c r="B12533" s="47">
        <v>3772.0</v>
      </c>
      <c r="C12533" s="172">
        <v>0.0</v>
      </c>
    </row>
    <row r="12534">
      <c r="A12534" s="47" t="s">
        <v>19</v>
      </c>
      <c r="B12534" s="47">
        <v>3773.0</v>
      </c>
      <c r="C12534" s="172">
        <v>0.0</v>
      </c>
    </row>
    <row r="12535">
      <c r="A12535" s="47" t="s">
        <v>19</v>
      </c>
      <c r="B12535" s="47">
        <v>3774.0</v>
      </c>
      <c r="C12535" s="172">
        <v>0.08075</v>
      </c>
    </row>
    <row r="12536">
      <c r="A12536" s="47" t="s">
        <v>19</v>
      </c>
      <c r="B12536" s="47">
        <v>3775.0</v>
      </c>
      <c r="C12536" s="172">
        <v>0.23205</v>
      </c>
    </row>
    <row r="12537">
      <c r="A12537" s="47" t="s">
        <v>19</v>
      </c>
      <c r="B12537" s="47">
        <v>3776.0</v>
      </c>
      <c r="C12537" s="172">
        <v>0.3927</v>
      </c>
    </row>
    <row r="12538">
      <c r="A12538" s="47" t="s">
        <v>19</v>
      </c>
      <c r="B12538" s="47">
        <v>3777.0</v>
      </c>
      <c r="C12538" s="172">
        <v>0.5525</v>
      </c>
    </row>
    <row r="12539">
      <c r="A12539" s="47" t="s">
        <v>19</v>
      </c>
      <c r="B12539" s="47">
        <v>3778.0</v>
      </c>
      <c r="C12539" s="172">
        <v>0.67575</v>
      </c>
    </row>
    <row r="12540">
      <c r="A12540" s="47" t="s">
        <v>19</v>
      </c>
      <c r="B12540" s="47">
        <v>3779.0</v>
      </c>
      <c r="C12540" s="172">
        <v>0.76585</v>
      </c>
    </row>
    <row r="12541">
      <c r="A12541" s="47" t="s">
        <v>19</v>
      </c>
      <c r="B12541" s="47">
        <v>3780.0</v>
      </c>
      <c r="C12541" s="172">
        <v>0.8245</v>
      </c>
    </row>
    <row r="12542">
      <c r="A12542" s="47" t="s">
        <v>19</v>
      </c>
      <c r="B12542" s="47">
        <v>3781.0</v>
      </c>
      <c r="C12542" s="172">
        <v>0.8177</v>
      </c>
    </row>
    <row r="12543">
      <c r="A12543" s="47" t="s">
        <v>19</v>
      </c>
      <c r="B12543" s="47">
        <v>3782.0</v>
      </c>
      <c r="C12543" s="172">
        <v>0.77605</v>
      </c>
    </row>
    <row r="12544">
      <c r="A12544" s="47" t="s">
        <v>19</v>
      </c>
      <c r="B12544" s="47">
        <v>3783.0</v>
      </c>
      <c r="C12544" s="172">
        <v>0.67745</v>
      </c>
    </row>
    <row r="12545">
      <c r="A12545" s="47" t="s">
        <v>19</v>
      </c>
      <c r="B12545" s="47">
        <v>3784.0</v>
      </c>
      <c r="C12545" s="172">
        <v>0.5576</v>
      </c>
    </row>
    <row r="12546">
      <c r="A12546" s="47" t="s">
        <v>19</v>
      </c>
      <c r="B12546" s="47">
        <v>3785.0</v>
      </c>
      <c r="C12546" s="172">
        <v>0.40375</v>
      </c>
    </row>
    <row r="12547">
      <c r="A12547" s="47" t="s">
        <v>19</v>
      </c>
      <c r="B12547" s="47">
        <v>3786.0</v>
      </c>
      <c r="C12547" s="172">
        <v>0.23969999999999997</v>
      </c>
    </row>
    <row r="12548">
      <c r="A12548" s="47" t="s">
        <v>19</v>
      </c>
      <c r="B12548" s="47">
        <v>3787.0</v>
      </c>
      <c r="C12548" s="172">
        <v>0.04505</v>
      </c>
    </row>
    <row r="12549">
      <c r="A12549" s="47" t="s">
        <v>19</v>
      </c>
      <c r="B12549" s="47">
        <v>3788.0</v>
      </c>
      <c r="C12549" s="172">
        <v>0.0</v>
      </c>
    </row>
    <row r="12550">
      <c r="A12550" s="47" t="s">
        <v>19</v>
      </c>
      <c r="B12550" s="47">
        <v>3789.0</v>
      </c>
      <c r="C12550" s="172">
        <v>0.0</v>
      </c>
    </row>
    <row r="12551">
      <c r="A12551" s="47" t="s">
        <v>19</v>
      </c>
      <c r="B12551" s="47">
        <v>3790.0</v>
      </c>
      <c r="C12551" s="172">
        <v>0.0</v>
      </c>
    </row>
    <row r="12552">
      <c r="A12552" s="47" t="s">
        <v>19</v>
      </c>
      <c r="B12552" s="47">
        <v>3791.0</v>
      </c>
      <c r="C12552" s="172">
        <v>0.0</v>
      </c>
    </row>
    <row r="12553">
      <c r="A12553" s="47" t="s">
        <v>19</v>
      </c>
      <c r="B12553" s="47">
        <v>3792.0</v>
      </c>
      <c r="C12553" s="172">
        <v>0.0</v>
      </c>
    </row>
    <row r="12554">
      <c r="A12554" s="47" t="s">
        <v>19</v>
      </c>
      <c r="B12554" s="47">
        <v>3793.0</v>
      </c>
      <c r="C12554" s="172">
        <v>0.0</v>
      </c>
    </row>
    <row r="12555">
      <c r="A12555" s="47" t="s">
        <v>19</v>
      </c>
      <c r="B12555" s="47">
        <v>3794.0</v>
      </c>
      <c r="C12555" s="172">
        <v>0.0</v>
      </c>
    </row>
    <row r="12556">
      <c r="A12556" s="47" t="s">
        <v>19</v>
      </c>
      <c r="B12556" s="47">
        <v>3795.0</v>
      </c>
      <c r="C12556" s="172">
        <v>0.0</v>
      </c>
    </row>
    <row r="12557">
      <c r="A12557" s="47" t="s">
        <v>19</v>
      </c>
      <c r="B12557" s="47">
        <v>3796.0</v>
      </c>
      <c r="C12557" s="172">
        <v>0.0</v>
      </c>
    </row>
    <row r="12558">
      <c r="A12558" s="47" t="s">
        <v>19</v>
      </c>
      <c r="B12558" s="47">
        <v>3797.0</v>
      </c>
      <c r="C12558" s="172">
        <v>0.0</v>
      </c>
    </row>
    <row r="12559">
      <c r="A12559" s="47" t="s">
        <v>19</v>
      </c>
      <c r="B12559" s="47">
        <v>3798.0</v>
      </c>
      <c r="C12559" s="172">
        <v>0.0799</v>
      </c>
    </row>
    <row r="12560">
      <c r="A12560" s="47" t="s">
        <v>19</v>
      </c>
      <c r="B12560" s="47">
        <v>3799.0</v>
      </c>
      <c r="C12560" s="172">
        <v>0.2261</v>
      </c>
    </row>
    <row r="12561">
      <c r="A12561" s="47" t="s">
        <v>19</v>
      </c>
      <c r="B12561" s="47">
        <v>3800.0</v>
      </c>
      <c r="C12561" s="172">
        <v>0.3927</v>
      </c>
    </row>
    <row r="12562">
      <c r="A12562" s="47" t="s">
        <v>19</v>
      </c>
      <c r="B12562" s="47">
        <v>3801.0</v>
      </c>
      <c r="C12562" s="172">
        <v>0.53125</v>
      </c>
    </row>
    <row r="12563">
      <c r="A12563" s="47" t="s">
        <v>19</v>
      </c>
      <c r="B12563" s="47">
        <v>3802.0</v>
      </c>
      <c r="C12563" s="172">
        <v>0.67575</v>
      </c>
    </row>
    <row r="12564">
      <c r="A12564" s="47" t="s">
        <v>19</v>
      </c>
      <c r="B12564" s="47">
        <v>3803.0</v>
      </c>
      <c r="C12564" s="172">
        <v>0.77435</v>
      </c>
    </row>
    <row r="12565">
      <c r="A12565" s="47" t="s">
        <v>19</v>
      </c>
      <c r="B12565" s="47">
        <v>3804.0</v>
      </c>
      <c r="C12565" s="172">
        <v>0.8296</v>
      </c>
    </row>
    <row r="12566">
      <c r="A12566" s="47" t="s">
        <v>19</v>
      </c>
      <c r="B12566" s="47">
        <v>3805.0</v>
      </c>
      <c r="C12566" s="172">
        <v>0.82705</v>
      </c>
    </row>
    <row r="12567">
      <c r="A12567" s="47" t="s">
        <v>19</v>
      </c>
      <c r="B12567" s="47">
        <v>3806.0</v>
      </c>
      <c r="C12567" s="172">
        <v>0.78455</v>
      </c>
    </row>
    <row r="12568">
      <c r="A12568" s="47" t="s">
        <v>19</v>
      </c>
      <c r="B12568" s="47">
        <v>3807.0</v>
      </c>
      <c r="C12568" s="172">
        <v>0.68935</v>
      </c>
    </row>
    <row r="12569">
      <c r="A12569" s="47" t="s">
        <v>19</v>
      </c>
      <c r="B12569" s="47">
        <v>3808.0</v>
      </c>
      <c r="C12569" s="172">
        <v>0.55845</v>
      </c>
    </row>
    <row r="12570">
      <c r="A12570" s="47" t="s">
        <v>19</v>
      </c>
      <c r="B12570" s="47">
        <v>3809.0</v>
      </c>
      <c r="C12570" s="172">
        <v>0.40885</v>
      </c>
    </row>
    <row r="12571">
      <c r="A12571" s="47" t="s">
        <v>19</v>
      </c>
      <c r="B12571" s="47">
        <v>3810.0</v>
      </c>
      <c r="C12571" s="172">
        <v>0.24735</v>
      </c>
    </row>
    <row r="12572">
      <c r="A12572" s="47" t="s">
        <v>19</v>
      </c>
      <c r="B12572" s="47">
        <v>3811.0</v>
      </c>
      <c r="C12572" s="172">
        <v>0.047599999999999996</v>
      </c>
    </row>
    <row r="12573">
      <c r="A12573" s="47" t="s">
        <v>19</v>
      </c>
      <c r="B12573" s="47">
        <v>3812.0</v>
      </c>
      <c r="C12573" s="172">
        <v>0.0</v>
      </c>
    </row>
    <row r="12574">
      <c r="A12574" s="47" t="s">
        <v>19</v>
      </c>
      <c r="B12574" s="47">
        <v>3813.0</v>
      </c>
      <c r="C12574" s="172">
        <v>0.0</v>
      </c>
    </row>
    <row r="12575">
      <c r="A12575" s="47" t="s">
        <v>19</v>
      </c>
      <c r="B12575" s="47">
        <v>3814.0</v>
      </c>
      <c r="C12575" s="172">
        <v>0.0</v>
      </c>
    </row>
    <row r="12576">
      <c r="A12576" s="47" t="s">
        <v>19</v>
      </c>
      <c r="B12576" s="47">
        <v>3815.0</v>
      </c>
      <c r="C12576" s="172">
        <v>0.0</v>
      </c>
    </row>
    <row r="12577">
      <c r="A12577" s="47" t="s">
        <v>19</v>
      </c>
      <c r="B12577" s="47">
        <v>3816.0</v>
      </c>
      <c r="C12577" s="172">
        <v>0.0</v>
      </c>
    </row>
    <row r="12578">
      <c r="A12578" s="47" t="s">
        <v>19</v>
      </c>
      <c r="B12578" s="47">
        <v>3817.0</v>
      </c>
      <c r="C12578" s="172">
        <v>0.0</v>
      </c>
    </row>
    <row r="12579">
      <c r="A12579" s="47" t="s">
        <v>19</v>
      </c>
      <c r="B12579" s="47">
        <v>3818.0</v>
      </c>
      <c r="C12579" s="172">
        <v>0.0</v>
      </c>
    </row>
    <row r="12580">
      <c r="A12580" s="47" t="s">
        <v>19</v>
      </c>
      <c r="B12580" s="47">
        <v>3819.0</v>
      </c>
      <c r="C12580" s="172">
        <v>0.0</v>
      </c>
    </row>
    <row r="12581">
      <c r="A12581" s="47" t="s">
        <v>19</v>
      </c>
      <c r="B12581" s="47">
        <v>3820.0</v>
      </c>
      <c r="C12581" s="172">
        <v>0.0</v>
      </c>
    </row>
    <row r="12582">
      <c r="A12582" s="47" t="s">
        <v>19</v>
      </c>
      <c r="B12582" s="47">
        <v>3821.0</v>
      </c>
      <c r="C12582" s="172">
        <v>0.0</v>
      </c>
    </row>
    <row r="12583">
      <c r="A12583" s="47" t="s">
        <v>19</v>
      </c>
      <c r="B12583" s="47">
        <v>3822.0</v>
      </c>
      <c r="C12583" s="172">
        <v>0.0408</v>
      </c>
    </row>
    <row r="12584">
      <c r="A12584" s="47" t="s">
        <v>19</v>
      </c>
      <c r="B12584" s="47">
        <v>3823.0</v>
      </c>
      <c r="C12584" s="172">
        <v>0.12324999999999998</v>
      </c>
    </row>
    <row r="12585">
      <c r="A12585" s="47" t="s">
        <v>19</v>
      </c>
      <c r="B12585" s="47">
        <v>3824.0</v>
      </c>
      <c r="C12585" s="172">
        <v>0.33915</v>
      </c>
    </row>
    <row r="12586">
      <c r="A12586" s="47" t="s">
        <v>19</v>
      </c>
      <c r="B12586" s="47">
        <v>3825.0</v>
      </c>
      <c r="C12586" s="172">
        <v>0.14450000000000002</v>
      </c>
    </row>
    <row r="12587">
      <c r="A12587" s="47" t="s">
        <v>19</v>
      </c>
      <c r="B12587" s="47">
        <v>3826.0</v>
      </c>
      <c r="C12587" s="172">
        <v>0.15725</v>
      </c>
    </row>
    <row r="12588">
      <c r="A12588" s="47" t="s">
        <v>19</v>
      </c>
      <c r="B12588" s="47">
        <v>3827.0</v>
      </c>
      <c r="C12588" s="172">
        <v>0.255</v>
      </c>
    </row>
    <row r="12589">
      <c r="A12589" s="47" t="s">
        <v>19</v>
      </c>
      <c r="B12589" s="47">
        <v>3828.0</v>
      </c>
      <c r="C12589" s="172">
        <v>0.16575</v>
      </c>
    </row>
    <row r="12590">
      <c r="A12590" s="47" t="s">
        <v>19</v>
      </c>
      <c r="B12590" s="47">
        <v>3829.0</v>
      </c>
      <c r="C12590" s="172">
        <v>0.48364999999999997</v>
      </c>
    </row>
    <row r="12591">
      <c r="A12591" s="47" t="s">
        <v>19</v>
      </c>
      <c r="B12591" s="47">
        <v>3830.0</v>
      </c>
      <c r="C12591" s="172">
        <v>0.29919999999999997</v>
      </c>
    </row>
    <row r="12592">
      <c r="A12592" s="47" t="s">
        <v>19</v>
      </c>
      <c r="B12592" s="47">
        <v>3831.0</v>
      </c>
      <c r="C12592" s="172">
        <v>0.2907</v>
      </c>
    </row>
    <row r="12593">
      <c r="A12593" s="47" t="s">
        <v>19</v>
      </c>
      <c r="B12593" s="47">
        <v>3832.0</v>
      </c>
      <c r="C12593" s="172">
        <v>0.2125</v>
      </c>
    </row>
    <row r="12594">
      <c r="A12594" s="47" t="s">
        <v>19</v>
      </c>
      <c r="B12594" s="47">
        <v>3833.0</v>
      </c>
      <c r="C12594" s="172">
        <v>0.14365</v>
      </c>
    </row>
    <row r="12595">
      <c r="A12595" s="47" t="s">
        <v>19</v>
      </c>
      <c r="B12595" s="47">
        <v>3834.0</v>
      </c>
      <c r="C12595" s="172">
        <v>0.11475</v>
      </c>
    </row>
    <row r="12596">
      <c r="A12596" s="47" t="s">
        <v>19</v>
      </c>
      <c r="B12596" s="47">
        <v>3835.0</v>
      </c>
      <c r="C12596" s="172">
        <v>0.05695</v>
      </c>
    </row>
    <row r="12597">
      <c r="A12597" s="47" t="s">
        <v>19</v>
      </c>
      <c r="B12597" s="47">
        <v>3836.0</v>
      </c>
      <c r="C12597" s="172">
        <v>0.0</v>
      </c>
    </row>
    <row r="12598">
      <c r="A12598" s="47" t="s">
        <v>19</v>
      </c>
      <c r="B12598" s="47">
        <v>3837.0</v>
      </c>
      <c r="C12598" s="172">
        <v>0.0</v>
      </c>
    </row>
    <row r="12599">
      <c r="A12599" s="47" t="s">
        <v>19</v>
      </c>
      <c r="B12599" s="47">
        <v>3838.0</v>
      </c>
      <c r="C12599" s="172">
        <v>0.0</v>
      </c>
    </row>
    <row r="12600">
      <c r="A12600" s="47" t="s">
        <v>19</v>
      </c>
      <c r="B12600" s="47">
        <v>3839.0</v>
      </c>
      <c r="C12600" s="172">
        <v>0.0</v>
      </c>
    </row>
    <row r="12601">
      <c r="A12601" s="47" t="s">
        <v>19</v>
      </c>
      <c r="B12601" s="47">
        <v>3840.0</v>
      </c>
      <c r="C12601" s="172">
        <v>0.0</v>
      </c>
    </row>
    <row r="12602">
      <c r="A12602" s="47" t="s">
        <v>19</v>
      </c>
      <c r="B12602" s="47">
        <v>3841.0</v>
      </c>
      <c r="C12602" s="172">
        <v>0.0</v>
      </c>
    </row>
    <row r="12603">
      <c r="A12603" s="47" t="s">
        <v>19</v>
      </c>
      <c r="B12603" s="47">
        <v>3842.0</v>
      </c>
      <c r="C12603" s="172">
        <v>0.0</v>
      </c>
    </row>
    <row r="12604">
      <c r="A12604" s="47" t="s">
        <v>19</v>
      </c>
      <c r="B12604" s="47">
        <v>3843.0</v>
      </c>
      <c r="C12604" s="172">
        <v>0.0</v>
      </c>
    </row>
    <row r="12605">
      <c r="A12605" s="47" t="s">
        <v>19</v>
      </c>
      <c r="B12605" s="47">
        <v>3844.0</v>
      </c>
      <c r="C12605" s="172">
        <v>0.0</v>
      </c>
    </row>
    <row r="12606">
      <c r="A12606" s="47" t="s">
        <v>19</v>
      </c>
      <c r="B12606" s="47">
        <v>3845.0</v>
      </c>
      <c r="C12606" s="172">
        <v>0.0</v>
      </c>
    </row>
    <row r="12607">
      <c r="A12607" s="47" t="s">
        <v>19</v>
      </c>
      <c r="B12607" s="47">
        <v>3846.0</v>
      </c>
      <c r="C12607" s="172">
        <v>0.0765</v>
      </c>
    </row>
    <row r="12608">
      <c r="A12608" s="47" t="s">
        <v>19</v>
      </c>
      <c r="B12608" s="47">
        <v>3847.0</v>
      </c>
      <c r="C12608" s="172">
        <v>0.21505</v>
      </c>
    </row>
    <row r="12609">
      <c r="A12609" s="47" t="s">
        <v>19</v>
      </c>
      <c r="B12609" s="47">
        <v>3848.0</v>
      </c>
      <c r="C12609" s="172">
        <v>0.34764999999999996</v>
      </c>
    </row>
    <row r="12610">
      <c r="A12610" s="47" t="s">
        <v>19</v>
      </c>
      <c r="B12610" s="47">
        <v>3849.0</v>
      </c>
      <c r="C12610" s="172">
        <v>0.459</v>
      </c>
    </row>
    <row r="12611">
      <c r="A12611" s="47" t="s">
        <v>19</v>
      </c>
      <c r="B12611" s="47">
        <v>3850.0</v>
      </c>
      <c r="C12611" s="172">
        <v>0.55675</v>
      </c>
    </row>
    <row r="12612">
      <c r="A12612" s="47" t="s">
        <v>19</v>
      </c>
      <c r="B12612" s="47">
        <v>3851.0</v>
      </c>
      <c r="C12612" s="172">
        <v>0.75735</v>
      </c>
    </row>
    <row r="12613">
      <c r="A12613" s="47" t="s">
        <v>19</v>
      </c>
      <c r="B12613" s="47">
        <v>3852.0</v>
      </c>
      <c r="C12613" s="172">
        <v>0.7667</v>
      </c>
    </row>
    <row r="12614">
      <c r="A12614" s="47" t="s">
        <v>19</v>
      </c>
      <c r="B12614" s="47">
        <v>3853.0</v>
      </c>
      <c r="C12614" s="172">
        <v>0.44285</v>
      </c>
    </row>
    <row r="12615">
      <c r="A12615" s="47" t="s">
        <v>19</v>
      </c>
      <c r="B12615" s="47">
        <v>3854.0</v>
      </c>
      <c r="C12615" s="172">
        <v>0.5202</v>
      </c>
    </row>
    <row r="12616">
      <c r="A12616" s="47" t="s">
        <v>19</v>
      </c>
      <c r="B12616" s="47">
        <v>3855.0</v>
      </c>
      <c r="C12616" s="172">
        <v>0.35869999999999996</v>
      </c>
    </row>
    <row r="12617">
      <c r="A12617" s="47" t="s">
        <v>19</v>
      </c>
      <c r="B12617" s="47">
        <v>3856.0</v>
      </c>
      <c r="C12617" s="172">
        <v>0.55165</v>
      </c>
    </row>
    <row r="12618">
      <c r="A12618" s="47" t="s">
        <v>19</v>
      </c>
      <c r="B12618" s="47">
        <v>3857.0</v>
      </c>
      <c r="C12618" s="172">
        <v>0.40714999999999996</v>
      </c>
    </row>
    <row r="12619">
      <c r="A12619" s="47" t="s">
        <v>19</v>
      </c>
      <c r="B12619" s="47">
        <v>3858.0</v>
      </c>
      <c r="C12619" s="172">
        <v>0.24479999999999996</v>
      </c>
    </row>
    <row r="12620">
      <c r="A12620" s="47" t="s">
        <v>19</v>
      </c>
      <c r="B12620" s="47">
        <v>3859.0</v>
      </c>
      <c r="C12620" s="172">
        <v>0.09435</v>
      </c>
    </row>
    <row r="12621">
      <c r="A12621" s="47" t="s">
        <v>19</v>
      </c>
      <c r="B12621" s="47">
        <v>3860.0</v>
      </c>
      <c r="C12621" s="172">
        <v>0.0</v>
      </c>
    </row>
    <row r="12622">
      <c r="A12622" s="47" t="s">
        <v>19</v>
      </c>
      <c r="B12622" s="47">
        <v>3861.0</v>
      </c>
      <c r="C12622" s="172">
        <v>0.0</v>
      </c>
    </row>
    <row r="12623">
      <c r="A12623" s="47" t="s">
        <v>19</v>
      </c>
      <c r="B12623" s="47">
        <v>3862.0</v>
      </c>
      <c r="C12623" s="172">
        <v>0.0</v>
      </c>
    </row>
    <row r="12624">
      <c r="A12624" s="47" t="s">
        <v>19</v>
      </c>
      <c r="B12624" s="47">
        <v>3863.0</v>
      </c>
      <c r="C12624" s="172">
        <v>0.0</v>
      </c>
    </row>
    <row r="12625">
      <c r="A12625" s="47" t="s">
        <v>19</v>
      </c>
      <c r="B12625" s="47">
        <v>3864.0</v>
      </c>
      <c r="C12625" s="172">
        <v>0.0</v>
      </c>
    </row>
    <row r="12626">
      <c r="A12626" s="47" t="s">
        <v>19</v>
      </c>
      <c r="B12626" s="47">
        <v>3865.0</v>
      </c>
      <c r="C12626" s="172">
        <v>0.0</v>
      </c>
    </row>
    <row r="12627">
      <c r="A12627" s="47" t="s">
        <v>19</v>
      </c>
      <c r="B12627" s="47">
        <v>3866.0</v>
      </c>
      <c r="C12627" s="172">
        <v>0.0</v>
      </c>
    </row>
    <row r="12628">
      <c r="A12628" s="47" t="s">
        <v>19</v>
      </c>
      <c r="B12628" s="47">
        <v>3867.0</v>
      </c>
      <c r="C12628" s="172">
        <v>0.0</v>
      </c>
    </row>
    <row r="12629">
      <c r="A12629" s="47" t="s">
        <v>19</v>
      </c>
      <c r="B12629" s="47">
        <v>3868.0</v>
      </c>
      <c r="C12629" s="172">
        <v>0.0</v>
      </c>
    </row>
    <row r="12630">
      <c r="A12630" s="47" t="s">
        <v>19</v>
      </c>
      <c r="B12630" s="47">
        <v>3869.0</v>
      </c>
      <c r="C12630" s="172">
        <v>0.0</v>
      </c>
    </row>
    <row r="12631">
      <c r="A12631" s="47" t="s">
        <v>19</v>
      </c>
      <c r="B12631" s="47">
        <v>3870.0</v>
      </c>
      <c r="C12631" s="172">
        <v>0.0799</v>
      </c>
    </row>
    <row r="12632">
      <c r="A12632" s="47" t="s">
        <v>19</v>
      </c>
      <c r="B12632" s="47">
        <v>3871.0</v>
      </c>
      <c r="C12632" s="172">
        <v>0.19295</v>
      </c>
    </row>
    <row r="12633">
      <c r="A12633" s="47" t="s">
        <v>19</v>
      </c>
      <c r="B12633" s="47">
        <v>3872.0</v>
      </c>
      <c r="C12633" s="172">
        <v>0.391</v>
      </c>
    </row>
    <row r="12634">
      <c r="A12634" s="47" t="s">
        <v>19</v>
      </c>
      <c r="B12634" s="47">
        <v>3873.0</v>
      </c>
      <c r="C12634" s="172">
        <v>0.5372</v>
      </c>
    </row>
    <row r="12635">
      <c r="A12635" s="47" t="s">
        <v>19</v>
      </c>
      <c r="B12635" s="47">
        <v>3874.0</v>
      </c>
      <c r="C12635" s="172">
        <v>0.6647</v>
      </c>
    </row>
    <row r="12636">
      <c r="A12636" s="47" t="s">
        <v>19</v>
      </c>
      <c r="B12636" s="47">
        <v>3875.0</v>
      </c>
      <c r="C12636" s="172">
        <v>0.76585</v>
      </c>
    </row>
    <row r="12637">
      <c r="A12637" s="47" t="s">
        <v>19</v>
      </c>
      <c r="B12637" s="47">
        <v>3876.0</v>
      </c>
      <c r="C12637" s="172">
        <v>0.7259</v>
      </c>
    </row>
    <row r="12638">
      <c r="A12638" s="47" t="s">
        <v>19</v>
      </c>
      <c r="B12638" s="47">
        <v>3877.0</v>
      </c>
      <c r="C12638" s="172">
        <v>0.7599</v>
      </c>
    </row>
    <row r="12639">
      <c r="A12639" s="47" t="s">
        <v>19</v>
      </c>
      <c r="B12639" s="47">
        <v>3878.0</v>
      </c>
      <c r="C12639" s="172">
        <v>0.49129999999999996</v>
      </c>
    </row>
    <row r="12640">
      <c r="A12640" s="47" t="s">
        <v>19</v>
      </c>
      <c r="B12640" s="47">
        <v>3879.0</v>
      </c>
      <c r="C12640" s="172">
        <v>0.5057499999999999</v>
      </c>
    </row>
    <row r="12641">
      <c r="A12641" s="47" t="s">
        <v>19</v>
      </c>
      <c r="B12641" s="47">
        <v>3880.0</v>
      </c>
      <c r="C12641" s="172">
        <v>0.4318</v>
      </c>
    </row>
    <row r="12642">
      <c r="A12642" s="47" t="s">
        <v>19</v>
      </c>
      <c r="B12642" s="47">
        <v>3881.0</v>
      </c>
      <c r="C12642" s="172">
        <v>0.3332</v>
      </c>
    </row>
    <row r="12643">
      <c r="A12643" s="47" t="s">
        <v>19</v>
      </c>
      <c r="B12643" s="47">
        <v>3882.0</v>
      </c>
      <c r="C12643" s="172">
        <v>0.1853</v>
      </c>
    </row>
    <row r="12644">
      <c r="A12644" s="47" t="s">
        <v>19</v>
      </c>
      <c r="B12644" s="47">
        <v>3883.0</v>
      </c>
      <c r="C12644" s="172">
        <v>0.08585000000000001</v>
      </c>
    </row>
    <row r="12645">
      <c r="A12645" s="47" t="s">
        <v>19</v>
      </c>
      <c r="B12645" s="47">
        <v>3884.0</v>
      </c>
      <c r="C12645" s="172">
        <v>0.0</v>
      </c>
    </row>
    <row r="12646">
      <c r="A12646" s="47" t="s">
        <v>19</v>
      </c>
      <c r="B12646" s="47">
        <v>3885.0</v>
      </c>
      <c r="C12646" s="172">
        <v>0.0</v>
      </c>
    </row>
    <row r="12647">
      <c r="A12647" s="47" t="s">
        <v>19</v>
      </c>
      <c r="B12647" s="47">
        <v>3886.0</v>
      </c>
      <c r="C12647" s="172">
        <v>0.0</v>
      </c>
    </row>
    <row r="12648">
      <c r="A12648" s="47" t="s">
        <v>19</v>
      </c>
      <c r="B12648" s="47">
        <v>3887.0</v>
      </c>
      <c r="C12648" s="172">
        <v>0.0</v>
      </c>
    </row>
    <row r="12649">
      <c r="A12649" s="47" t="s">
        <v>19</v>
      </c>
      <c r="B12649" s="47">
        <v>3888.0</v>
      </c>
      <c r="C12649" s="172">
        <v>0.0</v>
      </c>
    </row>
    <row r="12650">
      <c r="A12650" s="47" t="s">
        <v>19</v>
      </c>
      <c r="B12650" s="47">
        <v>3889.0</v>
      </c>
      <c r="C12650" s="172">
        <v>0.0</v>
      </c>
    </row>
    <row r="12651">
      <c r="A12651" s="47" t="s">
        <v>19</v>
      </c>
      <c r="B12651" s="47">
        <v>3890.0</v>
      </c>
      <c r="C12651" s="172">
        <v>0.0</v>
      </c>
    </row>
    <row r="12652">
      <c r="A12652" s="47" t="s">
        <v>19</v>
      </c>
      <c r="B12652" s="47">
        <v>3891.0</v>
      </c>
      <c r="C12652" s="172">
        <v>0.0</v>
      </c>
    </row>
    <row r="12653">
      <c r="A12653" s="47" t="s">
        <v>19</v>
      </c>
      <c r="B12653" s="47">
        <v>3892.0</v>
      </c>
      <c r="C12653" s="172">
        <v>0.0</v>
      </c>
    </row>
    <row r="12654">
      <c r="A12654" s="47" t="s">
        <v>19</v>
      </c>
      <c r="B12654" s="47">
        <v>3893.0</v>
      </c>
      <c r="C12654" s="172">
        <v>0.0</v>
      </c>
    </row>
    <row r="12655">
      <c r="A12655" s="47" t="s">
        <v>19</v>
      </c>
      <c r="B12655" s="47">
        <v>3894.0</v>
      </c>
      <c r="C12655" s="172">
        <v>0.085</v>
      </c>
    </row>
    <row r="12656">
      <c r="A12656" s="47" t="s">
        <v>19</v>
      </c>
      <c r="B12656" s="47">
        <v>3895.0</v>
      </c>
      <c r="C12656" s="172">
        <v>0.23545000000000002</v>
      </c>
    </row>
    <row r="12657">
      <c r="A12657" s="47" t="s">
        <v>19</v>
      </c>
      <c r="B12657" s="47">
        <v>3896.0</v>
      </c>
      <c r="C12657" s="172">
        <v>0.39525</v>
      </c>
    </row>
    <row r="12658">
      <c r="A12658" s="47" t="s">
        <v>19</v>
      </c>
      <c r="B12658" s="47">
        <v>3897.0</v>
      </c>
      <c r="C12658" s="172">
        <v>0.3842</v>
      </c>
    </row>
    <row r="12659">
      <c r="A12659" s="47" t="s">
        <v>19</v>
      </c>
      <c r="B12659" s="47">
        <v>3898.0</v>
      </c>
      <c r="C12659" s="172">
        <v>0.5006499999999999</v>
      </c>
    </row>
    <row r="12660">
      <c r="A12660" s="47" t="s">
        <v>19</v>
      </c>
      <c r="B12660" s="47">
        <v>3899.0</v>
      </c>
      <c r="C12660" s="172">
        <v>0.35529999999999995</v>
      </c>
    </row>
    <row r="12661">
      <c r="A12661" s="47" t="s">
        <v>19</v>
      </c>
      <c r="B12661" s="47">
        <v>3900.0</v>
      </c>
      <c r="C12661" s="172">
        <v>0.7981499999999999</v>
      </c>
    </row>
    <row r="12662">
      <c r="A12662" s="47" t="s">
        <v>19</v>
      </c>
      <c r="B12662" s="47">
        <v>3901.0</v>
      </c>
      <c r="C12662" s="172">
        <v>0.8151499999999999</v>
      </c>
    </row>
    <row r="12663">
      <c r="A12663" s="47" t="s">
        <v>19</v>
      </c>
      <c r="B12663" s="47">
        <v>3902.0</v>
      </c>
      <c r="C12663" s="172">
        <v>0.7701</v>
      </c>
    </row>
    <row r="12664">
      <c r="A12664" s="47" t="s">
        <v>19</v>
      </c>
      <c r="B12664" s="47">
        <v>3903.0</v>
      </c>
      <c r="C12664" s="172">
        <v>0.4386</v>
      </c>
    </row>
    <row r="12665">
      <c r="A12665" s="47" t="s">
        <v>19</v>
      </c>
      <c r="B12665" s="47">
        <v>3904.0</v>
      </c>
      <c r="C12665" s="172">
        <v>0.48789999999999994</v>
      </c>
    </row>
    <row r="12666">
      <c r="A12666" s="47" t="s">
        <v>19</v>
      </c>
      <c r="B12666" s="47">
        <v>3905.0</v>
      </c>
      <c r="C12666" s="172">
        <v>0.37485</v>
      </c>
    </row>
    <row r="12667">
      <c r="A12667" s="47" t="s">
        <v>19</v>
      </c>
      <c r="B12667" s="47">
        <v>3906.0</v>
      </c>
      <c r="C12667" s="172">
        <v>0.23885</v>
      </c>
    </row>
    <row r="12668">
      <c r="A12668" s="47" t="s">
        <v>19</v>
      </c>
      <c r="B12668" s="47">
        <v>3907.0</v>
      </c>
      <c r="C12668" s="172">
        <v>0.07479999999999999</v>
      </c>
    </row>
    <row r="12669">
      <c r="A12669" s="47" t="s">
        <v>19</v>
      </c>
      <c r="B12669" s="47">
        <v>3908.0</v>
      </c>
      <c r="C12669" s="172">
        <v>0.0</v>
      </c>
    </row>
    <row r="12670">
      <c r="A12670" s="47" t="s">
        <v>19</v>
      </c>
      <c r="B12670" s="47">
        <v>3909.0</v>
      </c>
      <c r="C12670" s="172">
        <v>0.0</v>
      </c>
    </row>
    <row r="12671">
      <c r="A12671" s="47" t="s">
        <v>19</v>
      </c>
      <c r="B12671" s="47">
        <v>3910.0</v>
      </c>
      <c r="C12671" s="172">
        <v>0.0</v>
      </c>
    </row>
    <row r="12672">
      <c r="A12672" s="47" t="s">
        <v>19</v>
      </c>
      <c r="B12672" s="47">
        <v>3911.0</v>
      </c>
      <c r="C12672" s="172">
        <v>0.0</v>
      </c>
    </row>
    <row r="12673">
      <c r="A12673" s="47" t="s">
        <v>19</v>
      </c>
      <c r="B12673" s="47">
        <v>3912.0</v>
      </c>
      <c r="C12673" s="172">
        <v>0.0</v>
      </c>
    </row>
    <row r="12674">
      <c r="A12674" s="47" t="s">
        <v>19</v>
      </c>
      <c r="B12674" s="47">
        <v>3913.0</v>
      </c>
      <c r="C12674" s="172">
        <v>0.0</v>
      </c>
    </row>
    <row r="12675">
      <c r="A12675" s="47" t="s">
        <v>19</v>
      </c>
      <c r="B12675" s="47">
        <v>3914.0</v>
      </c>
      <c r="C12675" s="172">
        <v>0.0</v>
      </c>
    </row>
    <row r="12676">
      <c r="A12676" s="47" t="s">
        <v>19</v>
      </c>
      <c r="B12676" s="47">
        <v>3915.0</v>
      </c>
      <c r="C12676" s="172">
        <v>0.0</v>
      </c>
    </row>
    <row r="12677">
      <c r="A12677" s="47" t="s">
        <v>19</v>
      </c>
      <c r="B12677" s="47">
        <v>3916.0</v>
      </c>
      <c r="C12677" s="172">
        <v>0.0</v>
      </c>
    </row>
    <row r="12678">
      <c r="A12678" s="47" t="s">
        <v>19</v>
      </c>
      <c r="B12678" s="47">
        <v>3917.0</v>
      </c>
      <c r="C12678" s="172">
        <v>0.0</v>
      </c>
    </row>
    <row r="12679">
      <c r="A12679" s="47" t="s">
        <v>19</v>
      </c>
      <c r="B12679" s="47">
        <v>3918.0</v>
      </c>
      <c r="C12679" s="172">
        <v>0.06545</v>
      </c>
    </row>
    <row r="12680">
      <c r="A12680" s="47" t="s">
        <v>19</v>
      </c>
      <c r="B12680" s="47">
        <v>3919.0</v>
      </c>
      <c r="C12680" s="172">
        <v>0.22525</v>
      </c>
    </row>
    <row r="12681">
      <c r="A12681" s="47" t="s">
        <v>19</v>
      </c>
      <c r="B12681" s="47">
        <v>3920.0</v>
      </c>
      <c r="C12681" s="172">
        <v>0.32384999999999997</v>
      </c>
    </row>
    <row r="12682">
      <c r="A12682" s="47" t="s">
        <v>19</v>
      </c>
      <c r="B12682" s="47">
        <v>3921.0</v>
      </c>
      <c r="C12682" s="172">
        <v>0.3417</v>
      </c>
    </row>
    <row r="12683">
      <c r="A12683" s="47" t="s">
        <v>19</v>
      </c>
      <c r="B12683" s="47">
        <v>3922.0</v>
      </c>
      <c r="C12683" s="172">
        <v>0.63495</v>
      </c>
    </row>
    <row r="12684">
      <c r="A12684" s="47" t="s">
        <v>19</v>
      </c>
      <c r="B12684" s="47">
        <v>3923.0</v>
      </c>
      <c r="C12684" s="172">
        <v>0.7275999999999999</v>
      </c>
    </row>
    <row r="12685">
      <c r="A12685" s="47" t="s">
        <v>19</v>
      </c>
      <c r="B12685" s="47">
        <v>3924.0</v>
      </c>
      <c r="C12685" s="172">
        <v>0.81685</v>
      </c>
    </row>
    <row r="12686">
      <c r="A12686" s="47" t="s">
        <v>19</v>
      </c>
      <c r="B12686" s="47">
        <v>3925.0</v>
      </c>
      <c r="C12686" s="172">
        <v>0.82365</v>
      </c>
    </row>
    <row r="12687">
      <c r="A12687" s="47" t="s">
        <v>19</v>
      </c>
      <c r="B12687" s="47">
        <v>3926.0</v>
      </c>
      <c r="C12687" s="172">
        <v>0.76585</v>
      </c>
    </row>
    <row r="12688">
      <c r="A12688" s="47" t="s">
        <v>19</v>
      </c>
      <c r="B12688" s="47">
        <v>3927.0</v>
      </c>
      <c r="C12688" s="172">
        <v>0.6511</v>
      </c>
    </row>
    <row r="12689">
      <c r="A12689" s="47" t="s">
        <v>19</v>
      </c>
      <c r="B12689" s="47">
        <v>3928.0</v>
      </c>
      <c r="C12689" s="172">
        <v>0.56015</v>
      </c>
    </row>
    <row r="12690">
      <c r="A12690" s="47" t="s">
        <v>19</v>
      </c>
      <c r="B12690" s="47">
        <v>3929.0</v>
      </c>
      <c r="C12690" s="172">
        <v>0.4165</v>
      </c>
    </row>
    <row r="12691">
      <c r="A12691" s="47" t="s">
        <v>19</v>
      </c>
      <c r="B12691" s="47">
        <v>3930.0</v>
      </c>
      <c r="C12691" s="172">
        <v>0.25329999999999997</v>
      </c>
    </row>
    <row r="12692">
      <c r="A12692" s="47" t="s">
        <v>19</v>
      </c>
      <c r="B12692" s="47">
        <v>3931.0</v>
      </c>
      <c r="C12692" s="172">
        <v>0.09775</v>
      </c>
    </row>
    <row r="12693">
      <c r="A12693" s="47" t="s">
        <v>19</v>
      </c>
      <c r="B12693" s="47">
        <v>3932.0</v>
      </c>
      <c r="C12693" s="172">
        <v>0.0</v>
      </c>
    </row>
    <row r="12694">
      <c r="A12694" s="47" t="s">
        <v>19</v>
      </c>
      <c r="B12694" s="47">
        <v>3933.0</v>
      </c>
      <c r="C12694" s="172">
        <v>0.0</v>
      </c>
    </row>
    <row r="12695">
      <c r="A12695" s="47" t="s">
        <v>19</v>
      </c>
      <c r="B12695" s="47">
        <v>3934.0</v>
      </c>
      <c r="C12695" s="172">
        <v>0.0</v>
      </c>
    </row>
    <row r="12696">
      <c r="A12696" s="47" t="s">
        <v>19</v>
      </c>
      <c r="B12696" s="47">
        <v>3935.0</v>
      </c>
      <c r="C12696" s="172">
        <v>0.0</v>
      </c>
    </row>
    <row r="12697">
      <c r="A12697" s="47" t="s">
        <v>19</v>
      </c>
      <c r="B12697" s="47">
        <v>3936.0</v>
      </c>
      <c r="C12697" s="172">
        <v>0.0</v>
      </c>
    </row>
    <row r="12698">
      <c r="A12698" s="47" t="s">
        <v>19</v>
      </c>
      <c r="B12698" s="47">
        <v>3937.0</v>
      </c>
      <c r="C12698" s="172">
        <v>0.0</v>
      </c>
    </row>
    <row r="12699">
      <c r="A12699" s="47" t="s">
        <v>19</v>
      </c>
      <c r="B12699" s="47">
        <v>3938.0</v>
      </c>
      <c r="C12699" s="172">
        <v>0.0</v>
      </c>
    </row>
    <row r="12700">
      <c r="A12700" s="47" t="s">
        <v>19</v>
      </c>
      <c r="B12700" s="47">
        <v>3939.0</v>
      </c>
      <c r="C12700" s="172">
        <v>0.0</v>
      </c>
    </row>
    <row r="12701">
      <c r="A12701" s="47" t="s">
        <v>19</v>
      </c>
      <c r="B12701" s="47">
        <v>3940.0</v>
      </c>
      <c r="C12701" s="172">
        <v>0.0</v>
      </c>
    </row>
    <row r="12702">
      <c r="A12702" s="47" t="s">
        <v>19</v>
      </c>
      <c r="B12702" s="47">
        <v>3941.0</v>
      </c>
      <c r="C12702" s="172">
        <v>0.0</v>
      </c>
    </row>
    <row r="12703">
      <c r="A12703" s="47" t="s">
        <v>19</v>
      </c>
      <c r="B12703" s="47">
        <v>3942.0</v>
      </c>
      <c r="C12703" s="172">
        <v>0.022949999999999998</v>
      </c>
    </row>
    <row r="12704">
      <c r="A12704" s="47" t="s">
        <v>19</v>
      </c>
      <c r="B12704" s="47">
        <v>3943.0</v>
      </c>
      <c r="C12704" s="172">
        <v>0.2125</v>
      </c>
    </row>
    <row r="12705">
      <c r="A12705" s="47" t="s">
        <v>19</v>
      </c>
      <c r="B12705" s="47">
        <v>3944.0</v>
      </c>
      <c r="C12705" s="172">
        <v>0.34764999999999996</v>
      </c>
    </row>
    <row r="12706">
      <c r="A12706" s="47" t="s">
        <v>19</v>
      </c>
      <c r="B12706" s="47">
        <v>3945.0</v>
      </c>
      <c r="C12706" s="172">
        <v>0.4437</v>
      </c>
    </row>
    <row r="12707">
      <c r="A12707" s="47" t="s">
        <v>19</v>
      </c>
      <c r="B12707" s="47">
        <v>3946.0</v>
      </c>
      <c r="C12707" s="172">
        <v>0.63495</v>
      </c>
    </row>
    <row r="12708">
      <c r="A12708" s="47" t="s">
        <v>19</v>
      </c>
      <c r="B12708" s="47">
        <v>3947.0</v>
      </c>
      <c r="C12708" s="172">
        <v>0.5669500000000001</v>
      </c>
    </row>
    <row r="12709">
      <c r="A12709" s="47" t="s">
        <v>19</v>
      </c>
      <c r="B12709" s="47">
        <v>3948.0</v>
      </c>
      <c r="C12709" s="172">
        <v>0.7896500000000001</v>
      </c>
    </row>
    <row r="12710">
      <c r="A12710" s="47" t="s">
        <v>19</v>
      </c>
      <c r="B12710" s="47">
        <v>3949.0</v>
      </c>
      <c r="C12710" s="172">
        <v>0.1615</v>
      </c>
    </row>
    <row r="12711">
      <c r="A12711" s="47" t="s">
        <v>19</v>
      </c>
      <c r="B12711" s="47">
        <v>3950.0</v>
      </c>
      <c r="C12711" s="172">
        <v>0.08669999999999999</v>
      </c>
    </row>
    <row r="12712">
      <c r="A12712" s="47" t="s">
        <v>19</v>
      </c>
      <c r="B12712" s="47">
        <v>3951.0</v>
      </c>
      <c r="C12712" s="172">
        <v>0.2924</v>
      </c>
    </row>
    <row r="12713">
      <c r="A12713" s="47" t="s">
        <v>19</v>
      </c>
      <c r="B12713" s="47">
        <v>3952.0</v>
      </c>
      <c r="C12713" s="172">
        <v>0.068</v>
      </c>
    </row>
    <row r="12714">
      <c r="A12714" s="47" t="s">
        <v>19</v>
      </c>
      <c r="B12714" s="47">
        <v>3953.0</v>
      </c>
      <c r="C12714" s="172">
        <v>0.06459999999999999</v>
      </c>
    </row>
    <row r="12715">
      <c r="A12715" s="47" t="s">
        <v>19</v>
      </c>
      <c r="B12715" s="47">
        <v>3954.0</v>
      </c>
      <c r="C12715" s="172">
        <v>0.022949999999999998</v>
      </c>
    </row>
    <row r="12716">
      <c r="A12716" s="47" t="s">
        <v>19</v>
      </c>
      <c r="B12716" s="47">
        <v>3955.0</v>
      </c>
      <c r="C12716" s="172">
        <v>0.0204</v>
      </c>
    </row>
    <row r="12717">
      <c r="A12717" s="47" t="s">
        <v>19</v>
      </c>
      <c r="B12717" s="47">
        <v>3956.0</v>
      </c>
      <c r="C12717" s="172">
        <v>0.0</v>
      </c>
    </row>
    <row r="12718">
      <c r="A12718" s="47" t="s">
        <v>19</v>
      </c>
      <c r="B12718" s="47">
        <v>3957.0</v>
      </c>
      <c r="C12718" s="172">
        <v>0.0</v>
      </c>
    </row>
    <row r="12719">
      <c r="A12719" s="47" t="s">
        <v>19</v>
      </c>
      <c r="B12719" s="47">
        <v>3958.0</v>
      </c>
      <c r="C12719" s="172">
        <v>0.0</v>
      </c>
    </row>
    <row r="12720">
      <c r="A12720" s="47" t="s">
        <v>19</v>
      </c>
      <c r="B12720" s="47">
        <v>3959.0</v>
      </c>
      <c r="C12720" s="172">
        <v>0.0</v>
      </c>
    </row>
    <row r="12721">
      <c r="A12721" s="47" t="s">
        <v>19</v>
      </c>
      <c r="B12721" s="47">
        <v>3960.0</v>
      </c>
      <c r="C12721" s="172">
        <v>0.0</v>
      </c>
    </row>
    <row r="12722">
      <c r="A12722" s="47" t="s">
        <v>19</v>
      </c>
      <c r="B12722" s="47">
        <v>3961.0</v>
      </c>
      <c r="C12722" s="172">
        <v>0.0</v>
      </c>
    </row>
    <row r="12723">
      <c r="A12723" s="47" t="s">
        <v>19</v>
      </c>
      <c r="B12723" s="47">
        <v>3962.0</v>
      </c>
      <c r="C12723" s="172">
        <v>0.0</v>
      </c>
    </row>
    <row r="12724">
      <c r="A12724" s="47" t="s">
        <v>19</v>
      </c>
      <c r="B12724" s="47">
        <v>3963.0</v>
      </c>
      <c r="C12724" s="172">
        <v>0.0</v>
      </c>
    </row>
    <row r="12725">
      <c r="A12725" s="47" t="s">
        <v>19</v>
      </c>
      <c r="B12725" s="47">
        <v>3964.0</v>
      </c>
      <c r="C12725" s="172">
        <v>0.0</v>
      </c>
    </row>
    <row r="12726">
      <c r="A12726" s="47" t="s">
        <v>19</v>
      </c>
      <c r="B12726" s="47">
        <v>3965.0</v>
      </c>
      <c r="C12726" s="172">
        <v>0.0</v>
      </c>
    </row>
    <row r="12727">
      <c r="A12727" s="47" t="s">
        <v>19</v>
      </c>
      <c r="B12727" s="47">
        <v>3966.0</v>
      </c>
      <c r="C12727" s="172">
        <v>0.022949999999999998</v>
      </c>
    </row>
    <row r="12728">
      <c r="A12728" s="47" t="s">
        <v>19</v>
      </c>
      <c r="B12728" s="47">
        <v>3967.0</v>
      </c>
      <c r="C12728" s="172">
        <v>0.06885</v>
      </c>
    </row>
    <row r="12729">
      <c r="A12729" s="47" t="s">
        <v>19</v>
      </c>
      <c r="B12729" s="47">
        <v>3968.0</v>
      </c>
      <c r="C12729" s="172">
        <v>0.11475</v>
      </c>
    </row>
    <row r="12730">
      <c r="A12730" s="47" t="s">
        <v>19</v>
      </c>
      <c r="B12730" s="47">
        <v>3969.0</v>
      </c>
      <c r="C12730" s="172">
        <v>0.28475</v>
      </c>
    </row>
    <row r="12731">
      <c r="A12731" s="47" t="s">
        <v>19</v>
      </c>
      <c r="B12731" s="47">
        <v>3970.0</v>
      </c>
      <c r="C12731" s="172">
        <v>0.4335</v>
      </c>
    </row>
    <row r="12732">
      <c r="A12732" s="47" t="s">
        <v>19</v>
      </c>
      <c r="B12732" s="47">
        <v>3971.0</v>
      </c>
      <c r="C12732" s="172">
        <v>0.41395</v>
      </c>
    </row>
    <row r="12733">
      <c r="A12733" s="47" t="s">
        <v>19</v>
      </c>
      <c r="B12733" s="47">
        <v>3972.0</v>
      </c>
      <c r="C12733" s="172">
        <v>0.2941</v>
      </c>
    </row>
    <row r="12734">
      <c r="A12734" s="47" t="s">
        <v>19</v>
      </c>
      <c r="B12734" s="47">
        <v>3973.0</v>
      </c>
      <c r="C12734" s="172">
        <v>0.5932999999999999</v>
      </c>
    </row>
    <row r="12735">
      <c r="A12735" s="47" t="s">
        <v>19</v>
      </c>
      <c r="B12735" s="47">
        <v>3974.0</v>
      </c>
      <c r="C12735" s="172">
        <v>0.5176499999999999</v>
      </c>
    </row>
    <row r="12736">
      <c r="A12736" s="47" t="s">
        <v>19</v>
      </c>
      <c r="B12736" s="47">
        <v>3975.0</v>
      </c>
      <c r="C12736" s="172">
        <v>0.42075</v>
      </c>
    </row>
    <row r="12737">
      <c r="A12737" s="47" t="s">
        <v>19</v>
      </c>
      <c r="B12737" s="47">
        <v>3976.0</v>
      </c>
      <c r="C12737" s="172">
        <v>0.41564999999999996</v>
      </c>
    </row>
    <row r="12738">
      <c r="A12738" s="47" t="s">
        <v>19</v>
      </c>
      <c r="B12738" s="47">
        <v>3977.0</v>
      </c>
      <c r="C12738" s="172">
        <v>0.3179</v>
      </c>
    </row>
    <row r="12739">
      <c r="A12739" s="47" t="s">
        <v>19</v>
      </c>
      <c r="B12739" s="47">
        <v>3978.0</v>
      </c>
      <c r="C12739" s="172">
        <v>0.23035</v>
      </c>
    </row>
    <row r="12740">
      <c r="A12740" s="47" t="s">
        <v>19</v>
      </c>
      <c r="B12740" s="47">
        <v>3979.0</v>
      </c>
      <c r="C12740" s="172">
        <v>0.102</v>
      </c>
    </row>
    <row r="12741">
      <c r="A12741" s="47" t="s">
        <v>19</v>
      </c>
      <c r="B12741" s="47">
        <v>3980.0</v>
      </c>
      <c r="C12741" s="172">
        <v>0.0</v>
      </c>
    </row>
    <row r="12742">
      <c r="A12742" s="47" t="s">
        <v>19</v>
      </c>
      <c r="B12742" s="47">
        <v>3981.0</v>
      </c>
      <c r="C12742" s="172">
        <v>0.0</v>
      </c>
    </row>
    <row r="12743">
      <c r="A12743" s="47" t="s">
        <v>19</v>
      </c>
      <c r="B12743" s="47">
        <v>3982.0</v>
      </c>
      <c r="C12743" s="172">
        <v>0.0</v>
      </c>
    </row>
    <row r="12744">
      <c r="A12744" s="47" t="s">
        <v>19</v>
      </c>
      <c r="B12744" s="47">
        <v>3983.0</v>
      </c>
      <c r="C12744" s="172">
        <v>0.0</v>
      </c>
    </row>
    <row r="12745">
      <c r="A12745" s="47" t="s">
        <v>19</v>
      </c>
      <c r="B12745" s="47">
        <v>3984.0</v>
      </c>
      <c r="C12745" s="172">
        <v>0.0</v>
      </c>
    </row>
    <row r="12746">
      <c r="A12746" s="47" t="s">
        <v>19</v>
      </c>
      <c r="B12746" s="47">
        <v>3985.0</v>
      </c>
      <c r="C12746" s="172">
        <v>0.0</v>
      </c>
    </row>
    <row r="12747">
      <c r="A12747" s="47" t="s">
        <v>19</v>
      </c>
      <c r="B12747" s="47">
        <v>3986.0</v>
      </c>
      <c r="C12747" s="172">
        <v>0.0</v>
      </c>
    </row>
    <row r="12748">
      <c r="A12748" s="47" t="s">
        <v>19</v>
      </c>
      <c r="B12748" s="47">
        <v>3987.0</v>
      </c>
      <c r="C12748" s="172">
        <v>0.0</v>
      </c>
    </row>
    <row r="12749">
      <c r="A12749" s="47" t="s">
        <v>19</v>
      </c>
      <c r="B12749" s="47">
        <v>3988.0</v>
      </c>
      <c r="C12749" s="172">
        <v>0.0</v>
      </c>
    </row>
    <row r="12750">
      <c r="A12750" s="47" t="s">
        <v>19</v>
      </c>
      <c r="B12750" s="47">
        <v>3989.0</v>
      </c>
      <c r="C12750" s="172">
        <v>0.0</v>
      </c>
    </row>
    <row r="12751">
      <c r="A12751" s="47" t="s">
        <v>19</v>
      </c>
      <c r="B12751" s="47">
        <v>3990.0</v>
      </c>
      <c r="C12751" s="172">
        <v>0.07225000000000001</v>
      </c>
    </row>
    <row r="12752">
      <c r="A12752" s="47" t="s">
        <v>19</v>
      </c>
      <c r="B12752" s="47">
        <v>3991.0</v>
      </c>
      <c r="C12752" s="172">
        <v>0.23120000000000002</v>
      </c>
    </row>
    <row r="12753">
      <c r="A12753" s="47" t="s">
        <v>19</v>
      </c>
      <c r="B12753" s="47">
        <v>3992.0</v>
      </c>
      <c r="C12753" s="172">
        <v>0.2652</v>
      </c>
    </row>
    <row r="12754">
      <c r="A12754" s="47" t="s">
        <v>19</v>
      </c>
      <c r="B12754" s="47">
        <v>3993.0</v>
      </c>
      <c r="C12754" s="172">
        <v>0.48789999999999994</v>
      </c>
    </row>
    <row r="12755">
      <c r="A12755" s="47" t="s">
        <v>19</v>
      </c>
      <c r="B12755" s="47">
        <v>3994.0</v>
      </c>
      <c r="C12755" s="172">
        <v>0.6306999999999999</v>
      </c>
    </row>
    <row r="12756">
      <c r="A12756" s="47" t="s">
        <v>19</v>
      </c>
      <c r="B12756" s="47">
        <v>3995.0</v>
      </c>
      <c r="C12756" s="172">
        <v>0.73185</v>
      </c>
    </row>
    <row r="12757">
      <c r="A12757" s="47" t="s">
        <v>19</v>
      </c>
      <c r="B12757" s="47">
        <v>3996.0</v>
      </c>
      <c r="C12757" s="172">
        <v>0.7939</v>
      </c>
    </row>
    <row r="12758">
      <c r="A12758" s="47" t="s">
        <v>19</v>
      </c>
      <c r="B12758" s="47">
        <v>3997.0</v>
      </c>
      <c r="C12758" s="172">
        <v>0.76585</v>
      </c>
    </row>
    <row r="12759">
      <c r="A12759" s="47" t="s">
        <v>19</v>
      </c>
      <c r="B12759" s="47">
        <v>3998.0</v>
      </c>
      <c r="C12759" s="172">
        <v>0.45815</v>
      </c>
    </row>
    <row r="12760">
      <c r="A12760" s="47" t="s">
        <v>19</v>
      </c>
      <c r="B12760" s="47">
        <v>3999.0</v>
      </c>
      <c r="C12760" s="172">
        <v>0.12409999999999999</v>
      </c>
    </row>
    <row r="12761">
      <c r="A12761" s="47" t="s">
        <v>19</v>
      </c>
      <c r="B12761" s="47">
        <v>4000.0</v>
      </c>
      <c r="C12761" s="172">
        <v>0.0765</v>
      </c>
    </row>
    <row r="12762">
      <c r="A12762" s="47" t="s">
        <v>19</v>
      </c>
      <c r="B12762" s="47">
        <v>4001.0</v>
      </c>
      <c r="C12762" s="172">
        <v>0.0731</v>
      </c>
    </row>
    <row r="12763">
      <c r="A12763" s="47" t="s">
        <v>19</v>
      </c>
      <c r="B12763" s="47">
        <v>4002.0</v>
      </c>
      <c r="C12763" s="172">
        <v>0.16575</v>
      </c>
    </row>
    <row r="12764">
      <c r="A12764" s="47" t="s">
        <v>19</v>
      </c>
      <c r="B12764" s="47">
        <v>4003.0</v>
      </c>
      <c r="C12764" s="172">
        <v>0.08075</v>
      </c>
    </row>
    <row r="12765">
      <c r="A12765" s="47" t="s">
        <v>19</v>
      </c>
      <c r="B12765" s="47">
        <v>4004.0</v>
      </c>
      <c r="C12765" s="172">
        <v>0.0</v>
      </c>
    </row>
    <row r="12766">
      <c r="A12766" s="47" t="s">
        <v>19</v>
      </c>
      <c r="B12766" s="47">
        <v>4005.0</v>
      </c>
      <c r="C12766" s="172">
        <v>0.0</v>
      </c>
    </row>
    <row r="12767">
      <c r="A12767" s="47" t="s">
        <v>19</v>
      </c>
      <c r="B12767" s="47">
        <v>4006.0</v>
      </c>
      <c r="C12767" s="172">
        <v>0.0</v>
      </c>
    </row>
    <row r="12768">
      <c r="A12768" s="47" t="s">
        <v>19</v>
      </c>
      <c r="B12768" s="47">
        <v>4007.0</v>
      </c>
      <c r="C12768" s="172">
        <v>0.0</v>
      </c>
    </row>
    <row r="12769">
      <c r="A12769" s="47" t="s">
        <v>19</v>
      </c>
      <c r="B12769" s="47">
        <v>4008.0</v>
      </c>
      <c r="C12769" s="172">
        <v>0.0</v>
      </c>
    </row>
    <row r="12770">
      <c r="A12770" s="47" t="s">
        <v>19</v>
      </c>
      <c r="B12770" s="47">
        <v>4009.0</v>
      </c>
      <c r="C12770" s="172">
        <v>0.0</v>
      </c>
    </row>
    <row r="12771">
      <c r="A12771" s="47" t="s">
        <v>19</v>
      </c>
      <c r="B12771" s="47">
        <v>4010.0</v>
      </c>
      <c r="C12771" s="172">
        <v>0.0</v>
      </c>
    </row>
    <row r="12772">
      <c r="A12772" s="47" t="s">
        <v>19</v>
      </c>
      <c r="B12772" s="47">
        <v>4011.0</v>
      </c>
      <c r="C12772" s="172">
        <v>0.0</v>
      </c>
    </row>
    <row r="12773">
      <c r="A12773" s="47" t="s">
        <v>19</v>
      </c>
      <c r="B12773" s="47">
        <v>4012.0</v>
      </c>
      <c r="C12773" s="172">
        <v>0.0</v>
      </c>
    </row>
    <row r="12774">
      <c r="A12774" s="47" t="s">
        <v>19</v>
      </c>
      <c r="B12774" s="47">
        <v>4013.0</v>
      </c>
      <c r="C12774" s="172">
        <v>0.0</v>
      </c>
    </row>
    <row r="12775">
      <c r="A12775" s="47" t="s">
        <v>19</v>
      </c>
      <c r="B12775" s="47">
        <v>4014.0</v>
      </c>
      <c r="C12775" s="172">
        <v>0.051</v>
      </c>
    </row>
    <row r="12776">
      <c r="A12776" s="47" t="s">
        <v>19</v>
      </c>
      <c r="B12776" s="47">
        <v>4015.0</v>
      </c>
      <c r="C12776" s="172">
        <v>0.09775</v>
      </c>
    </row>
    <row r="12777">
      <c r="A12777" s="47" t="s">
        <v>19</v>
      </c>
      <c r="B12777" s="47">
        <v>4016.0</v>
      </c>
      <c r="C12777" s="172">
        <v>0.39185000000000003</v>
      </c>
    </row>
    <row r="12778">
      <c r="A12778" s="47" t="s">
        <v>19</v>
      </c>
      <c r="B12778" s="47">
        <v>4017.0</v>
      </c>
      <c r="C12778" s="172">
        <v>0.55675</v>
      </c>
    </row>
    <row r="12779">
      <c r="A12779" s="47" t="s">
        <v>19</v>
      </c>
      <c r="B12779" s="47">
        <v>4018.0</v>
      </c>
      <c r="C12779" s="172">
        <v>0.6783</v>
      </c>
    </row>
    <row r="12780">
      <c r="A12780" s="47" t="s">
        <v>19</v>
      </c>
      <c r="B12780" s="47">
        <v>4019.0</v>
      </c>
      <c r="C12780" s="172">
        <v>0.7701</v>
      </c>
    </row>
    <row r="12781">
      <c r="A12781" s="47" t="s">
        <v>19</v>
      </c>
      <c r="B12781" s="47">
        <v>4020.0</v>
      </c>
      <c r="C12781" s="172">
        <v>0.81685</v>
      </c>
    </row>
    <row r="12782">
      <c r="A12782" s="47" t="s">
        <v>19</v>
      </c>
      <c r="B12782" s="47">
        <v>4021.0</v>
      </c>
      <c r="C12782" s="172">
        <v>0.72505</v>
      </c>
    </row>
    <row r="12783">
      <c r="A12783" s="47" t="s">
        <v>19</v>
      </c>
      <c r="B12783" s="47">
        <v>4022.0</v>
      </c>
      <c r="C12783" s="172">
        <v>0.6859500000000001</v>
      </c>
    </row>
    <row r="12784">
      <c r="A12784" s="47" t="s">
        <v>19</v>
      </c>
      <c r="B12784" s="47">
        <v>4023.0</v>
      </c>
      <c r="C12784" s="172">
        <v>0.2924</v>
      </c>
    </row>
    <row r="12785">
      <c r="A12785" s="47" t="s">
        <v>19</v>
      </c>
      <c r="B12785" s="47">
        <v>4024.0</v>
      </c>
      <c r="C12785" s="172">
        <v>0.11645000000000001</v>
      </c>
    </row>
    <row r="12786">
      <c r="A12786" s="47" t="s">
        <v>19</v>
      </c>
      <c r="B12786" s="47">
        <v>4025.0</v>
      </c>
      <c r="C12786" s="172">
        <v>0.12409999999999999</v>
      </c>
    </row>
    <row r="12787">
      <c r="A12787" s="47" t="s">
        <v>19</v>
      </c>
      <c r="B12787" s="47">
        <v>4026.0</v>
      </c>
      <c r="C12787" s="172">
        <v>0.20145</v>
      </c>
    </row>
    <row r="12788">
      <c r="A12788" s="47" t="s">
        <v>19</v>
      </c>
      <c r="B12788" s="47">
        <v>4027.0</v>
      </c>
      <c r="C12788" s="172">
        <v>0.102</v>
      </c>
    </row>
    <row r="12789">
      <c r="A12789" s="47" t="s">
        <v>19</v>
      </c>
      <c r="B12789" s="47">
        <v>4028.0</v>
      </c>
      <c r="C12789" s="172">
        <v>0.0</v>
      </c>
    </row>
    <row r="12790">
      <c r="A12790" s="47" t="s">
        <v>19</v>
      </c>
      <c r="B12790" s="47">
        <v>4029.0</v>
      </c>
      <c r="C12790" s="172">
        <v>0.0</v>
      </c>
    </row>
    <row r="12791">
      <c r="A12791" s="47" t="s">
        <v>19</v>
      </c>
      <c r="B12791" s="47">
        <v>4030.0</v>
      </c>
      <c r="C12791" s="172">
        <v>0.0</v>
      </c>
    </row>
    <row r="12792">
      <c r="A12792" s="47" t="s">
        <v>19</v>
      </c>
      <c r="B12792" s="47">
        <v>4031.0</v>
      </c>
      <c r="C12792" s="172">
        <v>0.0</v>
      </c>
    </row>
    <row r="12793">
      <c r="A12793" s="47" t="s">
        <v>19</v>
      </c>
      <c r="B12793" s="47">
        <v>4032.0</v>
      </c>
      <c r="C12793" s="172">
        <v>0.0</v>
      </c>
    </row>
    <row r="12794">
      <c r="A12794" s="47" t="s">
        <v>19</v>
      </c>
      <c r="B12794" s="47">
        <v>4033.0</v>
      </c>
      <c r="C12794" s="172">
        <v>0.0</v>
      </c>
    </row>
    <row r="12795">
      <c r="A12795" s="47" t="s">
        <v>19</v>
      </c>
      <c r="B12795" s="47">
        <v>4034.0</v>
      </c>
      <c r="C12795" s="172">
        <v>0.0</v>
      </c>
    </row>
    <row r="12796">
      <c r="A12796" s="47" t="s">
        <v>19</v>
      </c>
      <c r="B12796" s="47">
        <v>4035.0</v>
      </c>
      <c r="C12796" s="172">
        <v>0.0</v>
      </c>
    </row>
    <row r="12797">
      <c r="A12797" s="47" t="s">
        <v>19</v>
      </c>
      <c r="B12797" s="47">
        <v>4036.0</v>
      </c>
      <c r="C12797" s="172">
        <v>0.0</v>
      </c>
    </row>
    <row r="12798">
      <c r="A12798" s="47" t="s">
        <v>19</v>
      </c>
      <c r="B12798" s="47">
        <v>4037.0</v>
      </c>
      <c r="C12798" s="172">
        <v>0.0</v>
      </c>
    </row>
    <row r="12799">
      <c r="A12799" s="47" t="s">
        <v>19</v>
      </c>
      <c r="B12799" s="47">
        <v>4038.0</v>
      </c>
      <c r="C12799" s="172">
        <v>0.085</v>
      </c>
    </row>
    <row r="12800">
      <c r="A12800" s="47" t="s">
        <v>19</v>
      </c>
      <c r="B12800" s="47">
        <v>4039.0</v>
      </c>
      <c r="C12800" s="172">
        <v>0.23545000000000002</v>
      </c>
    </row>
    <row r="12801">
      <c r="A12801" s="47" t="s">
        <v>19</v>
      </c>
      <c r="B12801" s="47">
        <v>4040.0</v>
      </c>
      <c r="C12801" s="172">
        <v>0.3655</v>
      </c>
    </row>
    <row r="12802">
      <c r="A12802" s="47" t="s">
        <v>19</v>
      </c>
      <c r="B12802" s="47">
        <v>4041.0</v>
      </c>
      <c r="C12802" s="172">
        <v>0.52955</v>
      </c>
    </row>
    <row r="12803">
      <c r="A12803" s="47" t="s">
        <v>19</v>
      </c>
      <c r="B12803" s="47">
        <v>4042.0</v>
      </c>
      <c r="C12803" s="172">
        <v>0.6409</v>
      </c>
    </row>
    <row r="12804">
      <c r="A12804" s="47" t="s">
        <v>19</v>
      </c>
      <c r="B12804" s="47">
        <v>4043.0</v>
      </c>
      <c r="C12804" s="172">
        <v>0.6341</v>
      </c>
    </row>
    <row r="12805">
      <c r="A12805" s="47" t="s">
        <v>19</v>
      </c>
      <c r="B12805" s="47">
        <v>4044.0</v>
      </c>
      <c r="C12805" s="172">
        <v>0.6851</v>
      </c>
    </row>
    <row r="12806">
      <c r="A12806" s="47" t="s">
        <v>19</v>
      </c>
      <c r="B12806" s="47">
        <v>4045.0</v>
      </c>
      <c r="C12806" s="172">
        <v>0.5746</v>
      </c>
    </row>
    <row r="12807">
      <c r="A12807" s="47" t="s">
        <v>19</v>
      </c>
      <c r="B12807" s="47">
        <v>4046.0</v>
      </c>
      <c r="C12807" s="172">
        <v>0.59585</v>
      </c>
    </row>
    <row r="12808">
      <c r="A12808" s="47" t="s">
        <v>19</v>
      </c>
      <c r="B12808" s="47">
        <v>4047.0</v>
      </c>
      <c r="C12808" s="172">
        <v>0.5661</v>
      </c>
    </row>
    <row r="12809">
      <c r="A12809" s="47" t="s">
        <v>19</v>
      </c>
      <c r="B12809" s="47">
        <v>4048.0</v>
      </c>
      <c r="C12809" s="172">
        <v>0.57885</v>
      </c>
    </row>
    <row r="12810">
      <c r="A12810" s="47" t="s">
        <v>19</v>
      </c>
      <c r="B12810" s="47">
        <v>4049.0</v>
      </c>
      <c r="C12810" s="172">
        <v>0.42075</v>
      </c>
    </row>
    <row r="12811">
      <c r="A12811" s="47" t="s">
        <v>19</v>
      </c>
      <c r="B12811" s="47">
        <v>4050.0</v>
      </c>
      <c r="C12811" s="172">
        <v>0.25415</v>
      </c>
    </row>
    <row r="12812">
      <c r="A12812" s="47" t="s">
        <v>19</v>
      </c>
      <c r="B12812" s="47">
        <v>4051.0</v>
      </c>
      <c r="C12812" s="172">
        <v>0.102</v>
      </c>
    </row>
    <row r="12813">
      <c r="A12813" s="47" t="s">
        <v>19</v>
      </c>
      <c r="B12813" s="47">
        <v>4052.0</v>
      </c>
      <c r="C12813" s="172">
        <v>0.0</v>
      </c>
    </row>
    <row r="12814">
      <c r="A12814" s="47" t="s">
        <v>19</v>
      </c>
      <c r="B12814" s="47">
        <v>4053.0</v>
      </c>
      <c r="C12814" s="172">
        <v>0.0</v>
      </c>
    </row>
    <row r="12815">
      <c r="A12815" s="47" t="s">
        <v>19</v>
      </c>
      <c r="B12815" s="47">
        <v>4054.0</v>
      </c>
      <c r="C12815" s="172">
        <v>0.0</v>
      </c>
    </row>
    <row r="12816">
      <c r="A12816" s="47" t="s">
        <v>19</v>
      </c>
      <c r="B12816" s="47">
        <v>4055.0</v>
      </c>
      <c r="C12816" s="172">
        <v>0.0</v>
      </c>
    </row>
    <row r="12817">
      <c r="A12817" s="47" t="s">
        <v>19</v>
      </c>
      <c r="B12817" s="47">
        <v>4056.0</v>
      </c>
      <c r="C12817" s="172">
        <v>0.0</v>
      </c>
    </row>
    <row r="12818">
      <c r="A12818" s="47" t="s">
        <v>19</v>
      </c>
      <c r="B12818" s="47">
        <v>4057.0</v>
      </c>
      <c r="C12818" s="172">
        <v>0.0</v>
      </c>
    </row>
    <row r="12819">
      <c r="A12819" s="47" t="s">
        <v>19</v>
      </c>
      <c r="B12819" s="47">
        <v>4058.0</v>
      </c>
      <c r="C12819" s="172">
        <v>0.0</v>
      </c>
    </row>
    <row r="12820">
      <c r="A12820" s="47" t="s">
        <v>19</v>
      </c>
      <c r="B12820" s="47">
        <v>4059.0</v>
      </c>
      <c r="C12820" s="172">
        <v>0.0</v>
      </c>
    </row>
    <row r="12821">
      <c r="A12821" s="47" t="s">
        <v>19</v>
      </c>
      <c r="B12821" s="47">
        <v>4060.0</v>
      </c>
      <c r="C12821" s="172">
        <v>0.0</v>
      </c>
    </row>
    <row r="12822">
      <c r="A12822" s="47" t="s">
        <v>19</v>
      </c>
      <c r="B12822" s="47">
        <v>4061.0</v>
      </c>
      <c r="C12822" s="172">
        <v>0.0</v>
      </c>
    </row>
    <row r="12823">
      <c r="A12823" s="47" t="s">
        <v>19</v>
      </c>
      <c r="B12823" s="47">
        <v>4062.0</v>
      </c>
      <c r="C12823" s="172">
        <v>0.0544</v>
      </c>
    </row>
    <row r="12824">
      <c r="A12824" s="47" t="s">
        <v>19</v>
      </c>
      <c r="B12824" s="47">
        <v>4063.0</v>
      </c>
      <c r="C12824" s="172">
        <v>0.0697</v>
      </c>
    </row>
    <row r="12825">
      <c r="A12825" s="47" t="s">
        <v>19</v>
      </c>
      <c r="B12825" s="47">
        <v>4064.0</v>
      </c>
      <c r="C12825" s="172">
        <v>0.0629</v>
      </c>
    </row>
    <row r="12826">
      <c r="A12826" s="47" t="s">
        <v>19</v>
      </c>
      <c r="B12826" s="47">
        <v>4065.0</v>
      </c>
      <c r="C12826" s="172">
        <v>0.085</v>
      </c>
    </row>
    <row r="12827">
      <c r="A12827" s="47" t="s">
        <v>19</v>
      </c>
      <c r="B12827" s="47">
        <v>4066.0</v>
      </c>
      <c r="C12827" s="172">
        <v>0.2601</v>
      </c>
    </row>
    <row r="12828">
      <c r="A12828" s="47" t="s">
        <v>19</v>
      </c>
      <c r="B12828" s="47">
        <v>4067.0</v>
      </c>
      <c r="C12828" s="172">
        <v>0.62475</v>
      </c>
    </row>
    <row r="12829">
      <c r="A12829" s="47" t="s">
        <v>19</v>
      </c>
      <c r="B12829" s="47">
        <v>4068.0</v>
      </c>
      <c r="C12829" s="172">
        <v>0.5542</v>
      </c>
    </row>
    <row r="12830">
      <c r="A12830" s="47" t="s">
        <v>19</v>
      </c>
      <c r="B12830" s="47">
        <v>4069.0</v>
      </c>
      <c r="C12830" s="172">
        <v>0.5525</v>
      </c>
    </row>
    <row r="12831">
      <c r="A12831" s="47" t="s">
        <v>19</v>
      </c>
      <c r="B12831" s="47">
        <v>4070.0</v>
      </c>
      <c r="C12831" s="172">
        <v>0.65195</v>
      </c>
    </row>
    <row r="12832">
      <c r="A12832" s="47" t="s">
        <v>19</v>
      </c>
      <c r="B12832" s="47">
        <v>4071.0</v>
      </c>
      <c r="C12832" s="172">
        <v>0.6085999999999999</v>
      </c>
    </row>
    <row r="12833">
      <c r="A12833" s="47" t="s">
        <v>19</v>
      </c>
      <c r="B12833" s="47">
        <v>4072.0</v>
      </c>
      <c r="C12833" s="172">
        <v>0.57035</v>
      </c>
    </row>
    <row r="12834">
      <c r="A12834" s="47" t="s">
        <v>19</v>
      </c>
      <c r="B12834" s="47">
        <v>4073.0</v>
      </c>
      <c r="C12834" s="172">
        <v>0.42414999999999997</v>
      </c>
    </row>
    <row r="12835">
      <c r="A12835" s="47" t="s">
        <v>19</v>
      </c>
      <c r="B12835" s="47">
        <v>4074.0</v>
      </c>
      <c r="C12835" s="172">
        <v>0.2601</v>
      </c>
    </row>
    <row r="12836">
      <c r="A12836" s="47" t="s">
        <v>19</v>
      </c>
      <c r="B12836" s="47">
        <v>4075.0</v>
      </c>
      <c r="C12836" s="172">
        <v>0.09945</v>
      </c>
    </row>
    <row r="12837">
      <c r="A12837" s="47" t="s">
        <v>19</v>
      </c>
      <c r="B12837" s="47">
        <v>4076.0</v>
      </c>
      <c r="C12837" s="172">
        <v>0.0</v>
      </c>
    </row>
    <row r="12838">
      <c r="A12838" s="47" t="s">
        <v>19</v>
      </c>
      <c r="B12838" s="47">
        <v>4077.0</v>
      </c>
      <c r="C12838" s="172">
        <v>0.0</v>
      </c>
    </row>
    <row r="12839">
      <c r="A12839" s="47" t="s">
        <v>19</v>
      </c>
      <c r="B12839" s="47">
        <v>4078.0</v>
      </c>
      <c r="C12839" s="172">
        <v>0.0</v>
      </c>
    </row>
    <row r="12840">
      <c r="A12840" s="47" t="s">
        <v>19</v>
      </c>
      <c r="B12840" s="47">
        <v>4079.0</v>
      </c>
      <c r="C12840" s="172">
        <v>0.0</v>
      </c>
    </row>
    <row r="12841">
      <c r="A12841" s="47" t="s">
        <v>19</v>
      </c>
      <c r="B12841" s="47">
        <v>4080.0</v>
      </c>
      <c r="C12841" s="172">
        <v>0.0</v>
      </c>
    </row>
    <row r="12842">
      <c r="A12842" s="47" t="s">
        <v>19</v>
      </c>
      <c r="B12842" s="47">
        <v>4081.0</v>
      </c>
      <c r="C12842" s="172">
        <v>0.0</v>
      </c>
    </row>
    <row r="12843">
      <c r="A12843" s="47" t="s">
        <v>19</v>
      </c>
      <c r="B12843" s="47">
        <v>4082.0</v>
      </c>
      <c r="C12843" s="172">
        <v>0.0</v>
      </c>
    </row>
    <row r="12844">
      <c r="A12844" s="47" t="s">
        <v>19</v>
      </c>
      <c r="B12844" s="47">
        <v>4083.0</v>
      </c>
      <c r="C12844" s="172">
        <v>0.0</v>
      </c>
    </row>
    <row r="12845">
      <c r="A12845" s="47" t="s">
        <v>19</v>
      </c>
      <c r="B12845" s="47">
        <v>4084.0</v>
      </c>
      <c r="C12845" s="172">
        <v>0.0</v>
      </c>
    </row>
    <row r="12846">
      <c r="A12846" s="47" t="s">
        <v>19</v>
      </c>
      <c r="B12846" s="47">
        <v>4085.0</v>
      </c>
      <c r="C12846" s="172">
        <v>0.0</v>
      </c>
    </row>
    <row r="12847">
      <c r="A12847" s="47" t="s">
        <v>19</v>
      </c>
      <c r="B12847" s="47">
        <v>4086.0</v>
      </c>
      <c r="C12847" s="172">
        <v>0.0068</v>
      </c>
    </row>
    <row r="12848">
      <c r="A12848" s="47" t="s">
        <v>19</v>
      </c>
      <c r="B12848" s="47">
        <v>4087.0</v>
      </c>
      <c r="C12848" s="172">
        <v>0.07819999999999999</v>
      </c>
    </row>
    <row r="12849">
      <c r="A12849" s="47" t="s">
        <v>19</v>
      </c>
      <c r="B12849" s="47">
        <v>4088.0</v>
      </c>
      <c r="C12849" s="172">
        <v>0.28900000000000003</v>
      </c>
    </row>
    <row r="12850">
      <c r="A12850" s="47" t="s">
        <v>19</v>
      </c>
      <c r="B12850" s="47">
        <v>4089.0</v>
      </c>
      <c r="C12850" s="172">
        <v>0.2686</v>
      </c>
    </row>
    <row r="12851">
      <c r="A12851" s="47" t="s">
        <v>19</v>
      </c>
      <c r="B12851" s="47">
        <v>4090.0</v>
      </c>
      <c r="C12851" s="172">
        <v>0.07479999999999999</v>
      </c>
    </row>
    <row r="12852">
      <c r="A12852" s="47" t="s">
        <v>19</v>
      </c>
      <c r="B12852" s="47">
        <v>4091.0</v>
      </c>
      <c r="C12852" s="172">
        <v>0.09945</v>
      </c>
    </row>
    <row r="12853">
      <c r="A12853" s="47" t="s">
        <v>19</v>
      </c>
      <c r="B12853" s="47">
        <v>4092.0</v>
      </c>
      <c r="C12853" s="172">
        <v>0.10965</v>
      </c>
    </row>
    <row r="12854">
      <c r="A12854" s="47" t="s">
        <v>19</v>
      </c>
      <c r="B12854" s="47">
        <v>4093.0</v>
      </c>
      <c r="C12854" s="172">
        <v>0.1088</v>
      </c>
    </row>
    <row r="12855">
      <c r="A12855" s="47" t="s">
        <v>19</v>
      </c>
      <c r="B12855" s="47">
        <v>4094.0</v>
      </c>
      <c r="C12855" s="172">
        <v>0.54485</v>
      </c>
    </row>
    <row r="12856">
      <c r="A12856" s="47" t="s">
        <v>19</v>
      </c>
      <c r="B12856" s="47">
        <v>4095.0</v>
      </c>
      <c r="C12856" s="172">
        <v>0.55505</v>
      </c>
    </row>
    <row r="12857">
      <c r="A12857" s="47" t="s">
        <v>19</v>
      </c>
      <c r="B12857" s="47">
        <v>4096.0</v>
      </c>
      <c r="C12857" s="172">
        <v>0.3179</v>
      </c>
    </row>
    <row r="12858">
      <c r="A12858" s="47" t="s">
        <v>19</v>
      </c>
      <c r="B12858" s="47">
        <v>4097.0</v>
      </c>
      <c r="C12858" s="172">
        <v>0.38079999999999997</v>
      </c>
    </row>
    <row r="12859">
      <c r="A12859" s="47" t="s">
        <v>19</v>
      </c>
      <c r="B12859" s="47">
        <v>4098.0</v>
      </c>
      <c r="C12859" s="172">
        <v>0.1309</v>
      </c>
    </row>
    <row r="12860">
      <c r="A12860" s="47" t="s">
        <v>19</v>
      </c>
      <c r="B12860" s="47">
        <v>4099.0</v>
      </c>
      <c r="C12860" s="172">
        <v>0.06459999999999999</v>
      </c>
    </row>
    <row r="12861">
      <c r="A12861" s="47" t="s">
        <v>19</v>
      </c>
      <c r="B12861" s="47">
        <v>4100.0</v>
      </c>
      <c r="C12861" s="172">
        <v>0.0</v>
      </c>
    </row>
    <row r="12862">
      <c r="A12862" s="47" t="s">
        <v>19</v>
      </c>
      <c r="B12862" s="47">
        <v>4101.0</v>
      </c>
      <c r="C12862" s="172">
        <v>0.0</v>
      </c>
    </row>
    <row r="12863">
      <c r="A12863" s="47" t="s">
        <v>19</v>
      </c>
      <c r="B12863" s="47">
        <v>4102.0</v>
      </c>
      <c r="C12863" s="172">
        <v>0.0</v>
      </c>
    </row>
    <row r="12864">
      <c r="A12864" s="47" t="s">
        <v>19</v>
      </c>
      <c r="B12864" s="47">
        <v>4103.0</v>
      </c>
      <c r="C12864" s="172">
        <v>0.0</v>
      </c>
    </row>
    <row r="12865">
      <c r="A12865" s="47" t="s">
        <v>19</v>
      </c>
      <c r="B12865" s="47">
        <v>4104.0</v>
      </c>
      <c r="C12865" s="172">
        <v>0.0</v>
      </c>
    </row>
    <row r="12866">
      <c r="A12866" s="47" t="s">
        <v>19</v>
      </c>
      <c r="B12866" s="47">
        <v>4105.0</v>
      </c>
      <c r="C12866" s="172">
        <v>0.0</v>
      </c>
    </row>
    <row r="12867">
      <c r="A12867" s="47" t="s">
        <v>19</v>
      </c>
      <c r="B12867" s="47">
        <v>4106.0</v>
      </c>
      <c r="C12867" s="172">
        <v>0.0</v>
      </c>
    </row>
    <row r="12868">
      <c r="A12868" s="47" t="s">
        <v>19</v>
      </c>
      <c r="B12868" s="47">
        <v>4107.0</v>
      </c>
      <c r="C12868" s="172">
        <v>0.0</v>
      </c>
    </row>
    <row r="12869">
      <c r="A12869" s="47" t="s">
        <v>19</v>
      </c>
      <c r="B12869" s="47">
        <v>4108.0</v>
      </c>
      <c r="C12869" s="172">
        <v>0.0</v>
      </c>
    </row>
    <row r="12870">
      <c r="A12870" s="47" t="s">
        <v>19</v>
      </c>
      <c r="B12870" s="47">
        <v>4109.0</v>
      </c>
      <c r="C12870" s="172">
        <v>0.0</v>
      </c>
    </row>
    <row r="12871">
      <c r="A12871" s="47" t="s">
        <v>19</v>
      </c>
      <c r="B12871" s="47">
        <v>4110.0</v>
      </c>
      <c r="C12871" s="172">
        <v>0.014450000000000001</v>
      </c>
    </row>
    <row r="12872">
      <c r="A12872" s="47" t="s">
        <v>19</v>
      </c>
      <c r="B12872" s="47">
        <v>4111.0</v>
      </c>
      <c r="C12872" s="172">
        <v>0.08415</v>
      </c>
    </row>
    <row r="12873">
      <c r="A12873" s="47" t="s">
        <v>19</v>
      </c>
      <c r="B12873" s="47">
        <v>4112.0</v>
      </c>
      <c r="C12873" s="172">
        <v>0.05185</v>
      </c>
    </row>
    <row r="12874">
      <c r="A12874" s="47" t="s">
        <v>19</v>
      </c>
      <c r="B12874" s="47">
        <v>4113.0</v>
      </c>
      <c r="C12874" s="172">
        <v>0.0833</v>
      </c>
    </row>
    <row r="12875">
      <c r="A12875" s="47" t="s">
        <v>19</v>
      </c>
      <c r="B12875" s="47">
        <v>4114.0</v>
      </c>
      <c r="C12875" s="172">
        <v>0.17085</v>
      </c>
    </row>
    <row r="12876">
      <c r="A12876" s="47" t="s">
        <v>19</v>
      </c>
      <c r="B12876" s="47">
        <v>4115.0</v>
      </c>
      <c r="C12876" s="172">
        <v>0.57375</v>
      </c>
    </row>
    <row r="12877">
      <c r="A12877" s="47" t="s">
        <v>19</v>
      </c>
      <c r="B12877" s="47">
        <v>4116.0</v>
      </c>
      <c r="C12877" s="172">
        <v>0.83385</v>
      </c>
    </row>
    <row r="12878">
      <c r="A12878" s="47" t="s">
        <v>19</v>
      </c>
      <c r="B12878" s="47">
        <v>4117.0</v>
      </c>
      <c r="C12878" s="172">
        <v>0.8296</v>
      </c>
    </row>
    <row r="12879">
      <c r="A12879" s="47" t="s">
        <v>19</v>
      </c>
      <c r="B12879" s="47">
        <v>4118.0</v>
      </c>
      <c r="C12879" s="172">
        <v>0.7684</v>
      </c>
    </row>
    <row r="12880">
      <c r="A12880" s="47" t="s">
        <v>19</v>
      </c>
      <c r="B12880" s="47">
        <v>4119.0</v>
      </c>
      <c r="C12880" s="172">
        <v>0.63155</v>
      </c>
    </row>
    <row r="12881">
      <c r="A12881" s="47" t="s">
        <v>19</v>
      </c>
      <c r="B12881" s="47">
        <v>4120.0</v>
      </c>
      <c r="C12881" s="172">
        <v>0.56525</v>
      </c>
    </row>
    <row r="12882">
      <c r="A12882" s="47" t="s">
        <v>19</v>
      </c>
      <c r="B12882" s="47">
        <v>4121.0</v>
      </c>
      <c r="C12882" s="172">
        <v>0.40204999999999996</v>
      </c>
    </row>
    <row r="12883">
      <c r="A12883" s="47" t="s">
        <v>19</v>
      </c>
      <c r="B12883" s="47">
        <v>4122.0</v>
      </c>
      <c r="C12883" s="172">
        <v>0.25584999999999997</v>
      </c>
    </row>
    <row r="12884">
      <c r="A12884" s="47" t="s">
        <v>19</v>
      </c>
      <c r="B12884" s="47">
        <v>4123.0</v>
      </c>
      <c r="C12884" s="172">
        <v>0.10454999999999999</v>
      </c>
    </row>
    <row r="12885">
      <c r="A12885" s="47" t="s">
        <v>19</v>
      </c>
      <c r="B12885" s="47">
        <v>4124.0</v>
      </c>
      <c r="C12885" s="172">
        <v>0.0</v>
      </c>
    </row>
    <row r="12886">
      <c r="A12886" s="47" t="s">
        <v>19</v>
      </c>
      <c r="B12886" s="47">
        <v>4125.0</v>
      </c>
      <c r="C12886" s="172">
        <v>0.0</v>
      </c>
    </row>
    <row r="12887">
      <c r="A12887" s="47" t="s">
        <v>19</v>
      </c>
      <c r="B12887" s="47">
        <v>4126.0</v>
      </c>
      <c r="C12887" s="172">
        <v>0.0</v>
      </c>
    </row>
    <row r="12888">
      <c r="A12888" s="47" t="s">
        <v>19</v>
      </c>
      <c r="B12888" s="47">
        <v>4127.0</v>
      </c>
      <c r="C12888" s="172">
        <v>0.0</v>
      </c>
    </row>
    <row r="12889">
      <c r="A12889" s="47" t="s">
        <v>19</v>
      </c>
      <c r="B12889" s="47">
        <v>4128.0</v>
      </c>
      <c r="C12889" s="172">
        <v>0.0</v>
      </c>
    </row>
    <row r="12890">
      <c r="A12890" s="47" t="s">
        <v>19</v>
      </c>
      <c r="B12890" s="47">
        <v>4129.0</v>
      </c>
      <c r="C12890" s="172">
        <v>0.0</v>
      </c>
    </row>
    <row r="12891">
      <c r="A12891" s="47" t="s">
        <v>19</v>
      </c>
      <c r="B12891" s="47">
        <v>4130.0</v>
      </c>
      <c r="C12891" s="172">
        <v>0.0</v>
      </c>
    </row>
    <row r="12892">
      <c r="A12892" s="47" t="s">
        <v>19</v>
      </c>
      <c r="B12892" s="47">
        <v>4131.0</v>
      </c>
      <c r="C12892" s="172">
        <v>0.0</v>
      </c>
    </row>
    <row r="12893">
      <c r="A12893" s="47" t="s">
        <v>19</v>
      </c>
      <c r="B12893" s="47">
        <v>4132.0</v>
      </c>
      <c r="C12893" s="172">
        <v>0.0</v>
      </c>
    </row>
    <row r="12894">
      <c r="A12894" s="47" t="s">
        <v>19</v>
      </c>
      <c r="B12894" s="47">
        <v>4133.0</v>
      </c>
      <c r="C12894" s="172">
        <v>0.0</v>
      </c>
    </row>
    <row r="12895">
      <c r="A12895" s="47" t="s">
        <v>19</v>
      </c>
      <c r="B12895" s="47">
        <v>4134.0</v>
      </c>
      <c r="C12895" s="172">
        <v>0.0799</v>
      </c>
    </row>
    <row r="12896">
      <c r="A12896" s="47" t="s">
        <v>19</v>
      </c>
      <c r="B12896" s="47">
        <v>4135.0</v>
      </c>
      <c r="C12896" s="172">
        <v>0.2295</v>
      </c>
    </row>
    <row r="12897">
      <c r="A12897" s="47" t="s">
        <v>19</v>
      </c>
      <c r="B12897" s="47">
        <v>4136.0</v>
      </c>
      <c r="C12897" s="172">
        <v>0.38335</v>
      </c>
    </row>
    <row r="12898">
      <c r="A12898" s="47" t="s">
        <v>19</v>
      </c>
      <c r="B12898" s="47">
        <v>4137.0</v>
      </c>
      <c r="C12898" s="172">
        <v>0.47939999999999994</v>
      </c>
    </row>
    <row r="12899">
      <c r="A12899" s="47" t="s">
        <v>19</v>
      </c>
      <c r="B12899" s="47">
        <v>4138.0</v>
      </c>
      <c r="C12899" s="172">
        <v>0.29579999999999995</v>
      </c>
    </row>
    <row r="12900">
      <c r="A12900" s="47" t="s">
        <v>19</v>
      </c>
      <c r="B12900" s="47">
        <v>4139.0</v>
      </c>
      <c r="C12900" s="172">
        <v>0.40035</v>
      </c>
    </row>
    <row r="12901">
      <c r="A12901" s="47" t="s">
        <v>19</v>
      </c>
      <c r="B12901" s="47">
        <v>4140.0</v>
      </c>
      <c r="C12901" s="172">
        <v>0.5176499999999999</v>
      </c>
    </row>
    <row r="12902">
      <c r="A12902" s="47" t="s">
        <v>19</v>
      </c>
      <c r="B12902" s="47">
        <v>4141.0</v>
      </c>
      <c r="C12902" s="172">
        <v>0.5932999999999999</v>
      </c>
    </row>
    <row r="12903">
      <c r="A12903" s="47" t="s">
        <v>19</v>
      </c>
      <c r="B12903" s="47">
        <v>4142.0</v>
      </c>
      <c r="C12903" s="172">
        <v>0.62645</v>
      </c>
    </row>
    <row r="12904">
      <c r="A12904" s="47" t="s">
        <v>19</v>
      </c>
      <c r="B12904" s="47">
        <v>4143.0</v>
      </c>
      <c r="C12904" s="172">
        <v>0.57885</v>
      </c>
    </row>
    <row r="12905">
      <c r="A12905" s="47" t="s">
        <v>19</v>
      </c>
      <c r="B12905" s="47">
        <v>4144.0</v>
      </c>
      <c r="C12905" s="172">
        <v>0.5661</v>
      </c>
    </row>
    <row r="12906">
      <c r="A12906" s="47" t="s">
        <v>19</v>
      </c>
      <c r="B12906" s="47">
        <v>4145.0</v>
      </c>
      <c r="C12906" s="172">
        <v>0.42585</v>
      </c>
    </row>
    <row r="12907">
      <c r="A12907" s="47" t="s">
        <v>19</v>
      </c>
      <c r="B12907" s="47">
        <v>4146.0</v>
      </c>
      <c r="C12907" s="172">
        <v>0.2635</v>
      </c>
    </row>
    <row r="12908">
      <c r="A12908" s="47" t="s">
        <v>19</v>
      </c>
      <c r="B12908" s="47">
        <v>4147.0</v>
      </c>
      <c r="C12908" s="172">
        <v>0.1054</v>
      </c>
    </row>
    <row r="12909">
      <c r="A12909" s="47" t="s">
        <v>19</v>
      </c>
      <c r="B12909" s="47">
        <v>4148.0</v>
      </c>
      <c r="C12909" s="172">
        <v>0.0</v>
      </c>
    </row>
    <row r="12910">
      <c r="A12910" s="47" t="s">
        <v>19</v>
      </c>
      <c r="B12910" s="47">
        <v>4149.0</v>
      </c>
      <c r="C12910" s="172">
        <v>0.0</v>
      </c>
    </row>
    <row r="12911">
      <c r="A12911" s="47" t="s">
        <v>19</v>
      </c>
      <c r="B12911" s="47">
        <v>4150.0</v>
      </c>
      <c r="C12911" s="172">
        <v>0.0</v>
      </c>
    </row>
    <row r="12912">
      <c r="A12912" s="47" t="s">
        <v>19</v>
      </c>
      <c r="B12912" s="47">
        <v>4151.0</v>
      </c>
      <c r="C12912" s="172">
        <v>0.0</v>
      </c>
    </row>
    <row r="12913">
      <c r="A12913" s="47" t="s">
        <v>19</v>
      </c>
      <c r="B12913" s="47">
        <v>4152.0</v>
      </c>
      <c r="C12913" s="172">
        <v>0.0</v>
      </c>
    </row>
    <row r="12914">
      <c r="A12914" s="47" t="s">
        <v>19</v>
      </c>
      <c r="B12914" s="47">
        <v>4153.0</v>
      </c>
      <c r="C12914" s="172">
        <v>0.0</v>
      </c>
    </row>
    <row r="12915">
      <c r="A12915" s="47" t="s">
        <v>19</v>
      </c>
      <c r="B12915" s="47">
        <v>4154.0</v>
      </c>
      <c r="C12915" s="172">
        <v>0.0</v>
      </c>
    </row>
    <row r="12916">
      <c r="A12916" s="47" t="s">
        <v>19</v>
      </c>
      <c r="B12916" s="47">
        <v>4155.0</v>
      </c>
      <c r="C12916" s="172">
        <v>0.0</v>
      </c>
    </row>
    <row r="12917">
      <c r="A12917" s="47" t="s">
        <v>19</v>
      </c>
      <c r="B12917" s="47">
        <v>4156.0</v>
      </c>
      <c r="C12917" s="172">
        <v>0.0</v>
      </c>
    </row>
    <row r="12918">
      <c r="A12918" s="47" t="s">
        <v>19</v>
      </c>
      <c r="B12918" s="47">
        <v>4157.0</v>
      </c>
      <c r="C12918" s="172">
        <v>0.0</v>
      </c>
    </row>
    <row r="12919">
      <c r="A12919" s="47" t="s">
        <v>19</v>
      </c>
      <c r="B12919" s="47">
        <v>4158.0</v>
      </c>
      <c r="C12919" s="172">
        <v>0.07565</v>
      </c>
    </row>
    <row r="12920">
      <c r="A12920" s="47" t="s">
        <v>19</v>
      </c>
      <c r="B12920" s="47">
        <v>4159.0</v>
      </c>
      <c r="C12920" s="172">
        <v>0.22440000000000002</v>
      </c>
    </row>
    <row r="12921">
      <c r="A12921" s="47" t="s">
        <v>19</v>
      </c>
      <c r="B12921" s="47">
        <v>4160.0</v>
      </c>
      <c r="C12921" s="172">
        <v>0.38845</v>
      </c>
    </row>
    <row r="12922">
      <c r="A12922" s="47" t="s">
        <v>19</v>
      </c>
      <c r="B12922" s="47">
        <v>4161.0</v>
      </c>
      <c r="C12922" s="172">
        <v>0.52445</v>
      </c>
    </row>
    <row r="12923">
      <c r="A12923" s="47" t="s">
        <v>19</v>
      </c>
      <c r="B12923" s="47">
        <v>4162.0</v>
      </c>
      <c r="C12923" s="172">
        <v>0.561</v>
      </c>
    </row>
    <row r="12924">
      <c r="A12924" s="47" t="s">
        <v>19</v>
      </c>
      <c r="B12924" s="47">
        <v>4163.0</v>
      </c>
      <c r="C12924" s="172">
        <v>0.67065</v>
      </c>
    </row>
    <row r="12925">
      <c r="A12925" s="47" t="s">
        <v>19</v>
      </c>
      <c r="B12925" s="47">
        <v>4164.0</v>
      </c>
      <c r="C12925" s="172">
        <v>0.75225</v>
      </c>
    </row>
    <row r="12926">
      <c r="A12926" s="47" t="s">
        <v>19</v>
      </c>
      <c r="B12926" s="47">
        <v>4165.0</v>
      </c>
      <c r="C12926" s="172">
        <v>0.8296</v>
      </c>
    </row>
    <row r="12927">
      <c r="A12927" s="47" t="s">
        <v>19</v>
      </c>
      <c r="B12927" s="47">
        <v>4166.0</v>
      </c>
      <c r="C12927" s="172">
        <v>0.7854</v>
      </c>
    </row>
    <row r="12928">
      <c r="A12928" s="47" t="s">
        <v>19</v>
      </c>
      <c r="B12928" s="47">
        <v>4167.0</v>
      </c>
      <c r="C12928" s="172">
        <v>0.69785</v>
      </c>
    </row>
    <row r="12929">
      <c r="A12929" s="47" t="s">
        <v>19</v>
      </c>
      <c r="B12929" s="47">
        <v>4168.0</v>
      </c>
      <c r="C12929" s="172">
        <v>0.57545</v>
      </c>
    </row>
    <row r="12930">
      <c r="A12930" s="47" t="s">
        <v>19</v>
      </c>
      <c r="B12930" s="47">
        <v>4169.0</v>
      </c>
      <c r="C12930" s="172">
        <v>0.42585</v>
      </c>
    </row>
    <row r="12931">
      <c r="A12931" s="47" t="s">
        <v>19</v>
      </c>
      <c r="B12931" s="47">
        <v>4170.0</v>
      </c>
      <c r="C12931" s="172">
        <v>0.26095</v>
      </c>
    </row>
    <row r="12932">
      <c r="A12932" s="47" t="s">
        <v>19</v>
      </c>
      <c r="B12932" s="47">
        <v>4171.0</v>
      </c>
      <c r="C12932" s="172">
        <v>0.1071</v>
      </c>
    </row>
    <row r="12933">
      <c r="A12933" s="47" t="s">
        <v>19</v>
      </c>
      <c r="B12933" s="47">
        <v>4172.0</v>
      </c>
      <c r="C12933" s="172">
        <v>0.0</v>
      </c>
    </row>
    <row r="12934">
      <c r="A12934" s="47" t="s">
        <v>19</v>
      </c>
      <c r="B12934" s="47">
        <v>4173.0</v>
      </c>
      <c r="C12934" s="172">
        <v>0.0</v>
      </c>
    </row>
    <row r="12935">
      <c r="A12935" s="47" t="s">
        <v>19</v>
      </c>
      <c r="B12935" s="47">
        <v>4174.0</v>
      </c>
      <c r="C12935" s="172">
        <v>0.0</v>
      </c>
    </row>
    <row r="12936">
      <c r="A12936" s="47" t="s">
        <v>19</v>
      </c>
      <c r="B12936" s="47">
        <v>4175.0</v>
      </c>
      <c r="C12936" s="172">
        <v>0.0</v>
      </c>
    </row>
    <row r="12937">
      <c r="A12937" s="47" t="s">
        <v>19</v>
      </c>
      <c r="B12937" s="47">
        <v>4176.0</v>
      </c>
      <c r="C12937" s="172">
        <v>0.0</v>
      </c>
    </row>
    <row r="12938">
      <c r="A12938" s="47" t="s">
        <v>19</v>
      </c>
      <c r="B12938" s="47">
        <v>4177.0</v>
      </c>
      <c r="C12938" s="172">
        <v>0.0</v>
      </c>
    </row>
    <row r="12939">
      <c r="A12939" s="47" t="s">
        <v>19</v>
      </c>
      <c r="B12939" s="47">
        <v>4178.0</v>
      </c>
      <c r="C12939" s="172">
        <v>0.0</v>
      </c>
    </row>
    <row r="12940">
      <c r="A12940" s="47" t="s">
        <v>19</v>
      </c>
      <c r="B12940" s="47">
        <v>4179.0</v>
      </c>
      <c r="C12940" s="172">
        <v>0.0</v>
      </c>
    </row>
    <row r="12941">
      <c r="A12941" s="47" t="s">
        <v>19</v>
      </c>
      <c r="B12941" s="47">
        <v>4180.0</v>
      </c>
      <c r="C12941" s="172">
        <v>0.0</v>
      </c>
    </row>
    <row r="12942">
      <c r="A12942" s="47" t="s">
        <v>19</v>
      </c>
      <c r="B12942" s="47">
        <v>4181.0</v>
      </c>
      <c r="C12942" s="172">
        <v>0.0</v>
      </c>
    </row>
    <row r="12943">
      <c r="A12943" s="47" t="s">
        <v>19</v>
      </c>
      <c r="B12943" s="47">
        <v>4182.0</v>
      </c>
      <c r="C12943" s="172">
        <v>0.0765</v>
      </c>
    </row>
    <row r="12944">
      <c r="A12944" s="47" t="s">
        <v>19</v>
      </c>
      <c r="B12944" s="47">
        <v>4183.0</v>
      </c>
      <c r="C12944" s="172">
        <v>0.22695</v>
      </c>
    </row>
    <row r="12945">
      <c r="A12945" s="47" t="s">
        <v>19</v>
      </c>
      <c r="B12945" s="47">
        <v>4184.0</v>
      </c>
      <c r="C12945" s="172">
        <v>0.39015</v>
      </c>
    </row>
    <row r="12946">
      <c r="A12946" s="47" t="s">
        <v>19</v>
      </c>
      <c r="B12946" s="47">
        <v>4185.0</v>
      </c>
      <c r="C12946" s="172">
        <v>0.544</v>
      </c>
    </row>
    <row r="12947">
      <c r="A12947" s="47" t="s">
        <v>19</v>
      </c>
      <c r="B12947" s="47">
        <v>4186.0</v>
      </c>
      <c r="C12947" s="172">
        <v>0.6681</v>
      </c>
    </row>
    <row r="12948">
      <c r="A12948" s="47" t="s">
        <v>19</v>
      </c>
      <c r="B12948" s="47">
        <v>4187.0</v>
      </c>
      <c r="C12948" s="172">
        <v>0.76755</v>
      </c>
    </row>
    <row r="12949">
      <c r="A12949" s="47" t="s">
        <v>19</v>
      </c>
      <c r="B12949" s="47">
        <v>4188.0</v>
      </c>
      <c r="C12949" s="172">
        <v>0.82875</v>
      </c>
    </row>
    <row r="12950">
      <c r="A12950" s="47" t="s">
        <v>19</v>
      </c>
      <c r="B12950" s="47">
        <v>4189.0</v>
      </c>
      <c r="C12950" s="172">
        <v>0.8245</v>
      </c>
    </row>
    <row r="12951">
      <c r="A12951" s="47" t="s">
        <v>19</v>
      </c>
      <c r="B12951" s="47">
        <v>4190.0</v>
      </c>
      <c r="C12951" s="172">
        <v>0.7854</v>
      </c>
    </row>
    <row r="12952">
      <c r="A12952" s="47" t="s">
        <v>19</v>
      </c>
      <c r="B12952" s="47">
        <v>4191.0</v>
      </c>
      <c r="C12952" s="172">
        <v>0.68255</v>
      </c>
    </row>
    <row r="12953">
      <c r="A12953" s="47" t="s">
        <v>19</v>
      </c>
      <c r="B12953" s="47">
        <v>4192.0</v>
      </c>
      <c r="C12953" s="172">
        <v>0.56015</v>
      </c>
    </row>
    <row r="12954">
      <c r="A12954" s="47" t="s">
        <v>19</v>
      </c>
      <c r="B12954" s="47">
        <v>4193.0</v>
      </c>
      <c r="C12954" s="172">
        <v>0.4148</v>
      </c>
    </row>
    <row r="12955">
      <c r="A12955" s="47" t="s">
        <v>19</v>
      </c>
      <c r="B12955" s="47">
        <v>4194.0</v>
      </c>
      <c r="C12955" s="172">
        <v>0.2635</v>
      </c>
    </row>
    <row r="12956">
      <c r="A12956" s="47" t="s">
        <v>19</v>
      </c>
      <c r="B12956" s="47">
        <v>4195.0</v>
      </c>
      <c r="C12956" s="172">
        <v>0.1071</v>
      </c>
    </row>
    <row r="12957">
      <c r="A12957" s="47" t="s">
        <v>19</v>
      </c>
      <c r="B12957" s="47">
        <v>4196.0</v>
      </c>
      <c r="C12957" s="172">
        <v>0.0</v>
      </c>
    </row>
    <row r="12958">
      <c r="A12958" s="47" t="s">
        <v>19</v>
      </c>
      <c r="B12958" s="47">
        <v>4197.0</v>
      </c>
      <c r="C12958" s="172">
        <v>0.0</v>
      </c>
    </row>
    <row r="12959">
      <c r="A12959" s="47" t="s">
        <v>19</v>
      </c>
      <c r="B12959" s="47">
        <v>4198.0</v>
      </c>
      <c r="C12959" s="172">
        <v>0.0</v>
      </c>
    </row>
    <row r="12960">
      <c r="A12960" s="47" t="s">
        <v>19</v>
      </c>
      <c r="B12960" s="47">
        <v>4199.0</v>
      </c>
      <c r="C12960" s="172">
        <v>0.0</v>
      </c>
    </row>
    <row r="12961">
      <c r="A12961" s="47" t="s">
        <v>19</v>
      </c>
      <c r="B12961" s="47">
        <v>4200.0</v>
      </c>
      <c r="C12961" s="172">
        <v>0.0</v>
      </c>
    </row>
    <row r="12962">
      <c r="A12962" s="47" t="s">
        <v>19</v>
      </c>
      <c r="B12962" s="47">
        <v>4201.0</v>
      </c>
      <c r="C12962" s="172">
        <v>0.0</v>
      </c>
    </row>
    <row r="12963">
      <c r="A12963" s="47" t="s">
        <v>19</v>
      </c>
      <c r="B12963" s="47">
        <v>4202.0</v>
      </c>
      <c r="C12963" s="172">
        <v>0.0</v>
      </c>
    </row>
    <row r="12964">
      <c r="A12964" s="47" t="s">
        <v>19</v>
      </c>
      <c r="B12964" s="47">
        <v>4203.0</v>
      </c>
      <c r="C12964" s="172">
        <v>0.0</v>
      </c>
    </row>
    <row r="12965">
      <c r="A12965" s="47" t="s">
        <v>19</v>
      </c>
      <c r="B12965" s="47">
        <v>4204.0</v>
      </c>
      <c r="C12965" s="172">
        <v>0.0</v>
      </c>
    </row>
    <row r="12966">
      <c r="A12966" s="47" t="s">
        <v>19</v>
      </c>
      <c r="B12966" s="47">
        <v>4205.0</v>
      </c>
      <c r="C12966" s="172">
        <v>0.0</v>
      </c>
    </row>
    <row r="12967">
      <c r="A12967" s="47" t="s">
        <v>19</v>
      </c>
      <c r="B12967" s="47">
        <v>4206.0</v>
      </c>
      <c r="C12967" s="172">
        <v>0.0765</v>
      </c>
    </row>
    <row r="12968">
      <c r="A12968" s="47" t="s">
        <v>19</v>
      </c>
      <c r="B12968" s="47">
        <v>4207.0</v>
      </c>
      <c r="C12968" s="172">
        <v>0.22525</v>
      </c>
    </row>
    <row r="12969">
      <c r="A12969" s="47" t="s">
        <v>19</v>
      </c>
      <c r="B12969" s="47">
        <v>4208.0</v>
      </c>
      <c r="C12969" s="172">
        <v>0.3893</v>
      </c>
    </row>
    <row r="12970">
      <c r="A12970" s="47" t="s">
        <v>19</v>
      </c>
      <c r="B12970" s="47">
        <v>4209.0</v>
      </c>
      <c r="C12970" s="172">
        <v>0.544</v>
      </c>
    </row>
    <row r="12971">
      <c r="A12971" s="47" t="s">
        <v>19</v>
      </c>
      <c r="B12971" s="47">
        <v>4210.0</v>
      </c>
      <c r="C12971" s="172">
        <v>0.6715</v>
      </c>
    </row>
    <row r="12972">
      <c r="A12972" s="47" t="s">
        <v>19</v>
      </c>
      <c r="B12972" s="47">
        <v>4211.0</v>
      </c>
      <c r="C12972" s="172">
        <v>0.7667</v>
      </c>
    </row>
    <row r="12973">
      <c r="A12973" s="47" t="s">
        <v>19</v>
      </c>
      <c r="B12973" s="47">
        <v>4212.0</v>
      </c>
      <c r="C12973" s="172">
        <v>0.8193999999999999</v>
      </c>
    </row>
    <row r="12974">
      <c r="A12974" s="47" t="s">
        <v>19</v>
      </c>
      <c r="B12974" s="47">
        <v>4213.0</v>
      </c>
      <c r="C12974" s="172">
        <v>0.8109</v>
      </c>
    </row>
    <row r="12975">
      <c r="A12975" s="47" t="s">
        <v>19</v>
      </c>
      <c r="B12975" s="47">
        <v>4214.0</v>
      </c>
      <c r="C12975" s="172">
        <v>0.782</v>
      </c>
    </row>
    <row r="12976">
      <c r="A12976" s="47" t="s">
        <v>19</v>
      </c>
      <c r="B12976" s="47">
        <v>4215.0</v>
      </c>
      <c r="C12976" s="172">
        <v>0.6902</v>
      </c>
    </row>
    <row r="12977">
      <c r="A12977" s="47" t="s">
        <v>19</v>
      </c>
      <c r="B12977" s="47">
        <v>4216.0</v>
      </c>
      <c r="C12977" s="172">
        <v>0.56355</v>
      </c>
    </row>
    <row r="12978">
      <c r="A12978" s="47" t="s">
        <v>19</v>
      </c>
      <c r="B12978" s="47">
        <v>4217.0</v>
      </c>
      <c r="C12978" s="172">
        <v>0.41564999999999996</v>
      </c>
    </row>
    <row r="12979">
      <c r="A12979" s="47" t="s">
        <v>19</v>
      </c>
      <c r="B12979" s="47">
        <v>4218.0</v>
      </c>
      <c r="C12979" s="172">
        <v>0.25755</v>
      </c>
    </row>
    <row r="12980">
      <c r="A12980" s="47" t="s">
        <v>19</v>
      </c>
      <c r="B12980" s="47">
        <v>4219.0</v>
      </c>
      <c r="C12980" s="172">
        <v>0.10285</v>
      </c>
    </row>
    <row r="12981">
      <c r="A12981" s="47" t="s">
        <v>19</v>
      </c>
      <c r="B12981" s="47">
        <v>4220.0</v>
      </c>
      <c r="C12981" s="172">
        <v>0.0</v>
      </c>
    </row>
    <row r="12982">
      <c r="A12982" s="47" t="s">
        <v>19</v>
      </c>
      <c r="B12982" s="47">
        <v>4221.0</v>
      </c>
      <c r="C12982" s="172">
        <v>0.0</v>
      </c>
    </row>
    <row r="12983">
      <c r="A12983" s="47" t="s">
        <v>19</v>
      </c>
      <c r="B12983" s="47">
        <v>4222.0</v>
      </c>
      <c r="C12983" s="172">
        <v>0.0</v>
      </c>
    </row>
    <row r="12984">
      <c r="A12984" s="47" t="s">
        <v>19</v>
      </c>
      <c r="B12984" s="47">
        <v>4223.0</v>
      </c>
      <c r="C12984" s="172">
        <v>0.0</v>
      </c>
    </row>
    <row r="12985">
      <c r="A12985" s="47" t="s">
        <v>19</v>
      </c>
      <c r="B12985" s="47">
        <v>4224.0</v>
      </c>
      <c r="C12985" s="172">
        <v>0.0</v>
      </c>
    </row>
    <row r="12986">
      <c r="A12986" s="47" t="s">
        <v>19</v>
      </c>
      <c r="B12986" s="47">
        <v>4225.0</v>
      </c>
      <c r="C12986" s="172">
        <v>0.0</v>
      </c>
    </row>
    <row r="12987">
      <c r="A12987" s="47" t="s">
        <v>19</v>
      </c>
      <c r="B12987" s="47">
        <v>4226.0</v>
      </c>
      <c r="C12987" s="172">
        <v>0.0</v>
      </c>
    </row>
    <row r="12988">
      <c r="A12988" s="47" t="s">
        <v>19</v>
      </c>
      <c r="B12988" s="47">
        <v>4227.0</v>
      </c>
      <c r="C12988" s="172">
        <v>0.0</v>
      </c>
    </row>
    <row r="12989">
      <c r="A12989" s="47" t="s">
        <v>19</v>
      </c>
      <c r="B12989" s="47">
        <v>4228.0</v>
      </c>
      <c r="C12989" s="172">
        <v>0.0</v>
      </c>
    </row>
    <row r="12990">
      <c r="A12990" s="47" t="s">
        <v>19</v>
      </c>
      <c r="B12990" s="47">
        <v>4229.0</v>
      </c>
      <c r="C12990" s="172">
        <v>0.0</v>
      </c>
    </row>
    <row r="12991">
      <c r="A12991" s="47" t="s">
        <v>19</v>
      </c>
      <c r="B12991" s="47">
        <v>4230.0</v>
      </c>
      <c r="C12991" s="172">
        <v>0.06885</v>
      </c>
    </row>
    <row r="12992">
      <c r="A12992" s="47" t="s">
        <v>19</v>
      </c>
      <c r="B12992" s="47">
        <v>4231.0</v>
      </c>
      <c r="C12992" s="172">
        <v>0.2227</v>
      </c>
    </row>
    <row r="12993">
      <c r="A12993" s="47" t="s">
        <v>19</v>
      </c>
      <c r="B12993" s="47">
        <v>4232.0</v>
      </c>
      <c r="C12993" s="172">
        <v>0.3842</v>
      </c>
    </row>
    <row r="12994">
      <c r="A12994" s="47" t="s">
        <v>19</v>
      </c>
      <c r="B12994" s="47">
        <v>4233.0</v>
      </c>
      <c r="C12994" s="172">
        <v>0.54315</v>
      </c>
    </row>
    <row r="12995">
      <c r="A12995" s="47" t="s">
        <v>19</v>
      </c>
      <c r="B12995" s="47">
        <v>4234.0</v>
      </c>
      <c r="C12995" s="172">
        <v>0.67405</v>
      </c>
    </row>
    <row r="12996">
      <c r="A12996" s="47" t="s">
        <v>19</v>
      </c>
      <c r="B12996" s="47">
        <v>4235.0</v>
      </c>
      <c r="C12996" s="172">
        <v>0.77095</v>
      </c>
    </row>
    <row r="12997">
      <c r="A12997" s="47" t="s">
        <v>19</v>
      </c>
      <c r="B12997" s="47">
        <v>4236.0</v>
      </c>
      <c r="C12997" s="172">
        <v>0.833</v>
      </c>
    </row>
    <row r="12998">
      <c r="A12998" s="47" t="s">
        <v>19</v>
      </c>
      <c r="B12998" s="47">
        <v>4237.0</v>
      </c>
      <c r="C12998" s="172">
        <v>0.8109</v>
      </c>
    </row>
    <row r="12999">
      <c r="A12999" s="47" t="s">
        <v>19</v>
      </c>
      <c r="B12999" s="47">
        <v>4238.0</v>
      </c>
      <c r="C12999" s="172">
        <v>0.78625</v>
      </c>
    </row>
    <row r="13000">
      <c r="A13000" s="47" t="s">
        <v>19</v>
      </c>
      <c r="B13000" s="47">
        <v>4239.0</v>
      </c>
      <c r="C13000" s="172">
        <v>0.69785</v>
      </c>
    </row>
    <row r="13001">
      <c r="A13001" s="47" t="s">
        <v>19</v>
      </c>
      <c r="B13001" s="47">
        <v>4240.0</v>
      </c>
      <c r="C13001" s="172">
        <v>0.57375</v>
      </c>
    </row>
    <row r="13002">
      <c r="A13002" s="47" t="s">
        <v>19</v>
      </c>
      <c r="B13002" s="47">
        <v>4241.0</v>
      </c>
      <c r="C13002" s="172">
        <v>0.42075</v>
      </c>
    </row>
    <row r="13003">
      <c r="A13003" s="47" t="s">
        <v>19</v>
      </c>
      <c r="B13003" s="47">
        <v>4242.0</v>
      </c>
      <c r="C13003" s="172">
        <v>0.2567</v>
      </c>
    </row>
    <row r="13004">
      <c r="A13004" s="47" t="s">
        <v>19</v>
      </c>
      <c r="B13004" s="47">
        <v>4243.0</v>
      </c>
      <c r="C13004" s="172">
        <v>0.1037</v>
      </c>
    </row>
    <row r="13005">
      <c r="A13005" s="47" t="s">
        <v>19</v>
      </c>
      <c r="B13005" s="47">
        <v>4244.0</v>
      </c>
      <c r="C13005" s="172">
        <v>0.0</v>
      </c>
    </row>
    <row r="13006">
      <c r="A13006" s="47" t="s">
        <v>19</v>
      </c>
      <c r="B13006" s="47">
        <v>4245.0</v>
      </c>
      <c r="C13006" s="172">
        <v>0.0</v>
      </c>
    </row>
    <row r="13007">
      <c r="A13007" s="47" t="s">
        <v>19</v>
      </c>
      <c r="B13007" s="47">
        <v>4246.0</v>
      </c>
      <c r="C13007" s="172">
        <v>0.0</v>
      </c>
    </row>
    <row r="13008">
      <c r="A13008" s="47" t="s">
        <v>19</v>
      </c>
      <c r="B13008" s="47">
        <v>4247.0</v>
      </c>
      <c r="C13008" s="172">
        <v>0.0</v>
      </c>
    </row>
    <row r="13009">
      <c r="A13009" s="47" t="s">
        <v>19</v>
      </c>
      <c r="B13009" s="47">
        <v>4248.0</v>
      </c>
      <c r="C13009" s="172">
        <v>0.0</v>
      </c>
    </row>
    <row r="13010">
      <c r="A13010" s="47" t="s">
        <v>19</v>
      </c>
      <c r="B13010" s="47">
        <v>4249.0</v>
      </c>
      <c r="C13010" s="172">
        <v>0.0</v>
      </c>
    </row>
    <row r="13011">
      <c r="A13011" s="47" t="s">
        <v>19</v>
      </c>
      <c r="B13011" s="47">
        <v>4250.0</v>
      </c>
      <c r="C13011" s="172">
        <v>0.0</v>
      </c>
    </row>
    <row r="13012">
      <c r="A13012" s="47" t="s">
        <v>19</v>
      </c>
      <c r="B13012" s="47">
        <v>4251.0</v>
      </c>
      <c r="C13012" s="172">
        <v>0.0</v>
      </c>
    </row>
    <row r="13013">
      <c r="A13013" s="47" t="s">
        <v>19</v>
      </c>
      <c r="B13013" s="47">
        <v>4252.0</v>
      </c>
      <c r="C13013" s="172">
        <v>0.0</v>
      </c>
    </row>
    <row r="13014">
      <c r="A13014" s="47" t="s">
        <v>19</v>
      </c>
      <c r="B13014" s="47">
        <v>4253.0</v>
      </c>
      <c r="C13014" s="172">
        <v>0.0</v>
      </c>
    </row>
    <row r="13015">
      <c r="A13015" s="47" t="s">
        <v>19</v>
      </c>
      <c r="B13015" s="47">
        <v>4254.0</v>
      </c>
      <c r="C13015" s="172">
        <v>0.07394999999999999</v>
      </c>
    </row>
    <row r="13016">
      <c r="A13016" s="47" t="s">
        <v>19</v>
      </c>
      <c r="B13016" s="47">
        <v>4255.0</v>
      </c>
      <c r="C13016" s="172">
        <v>0.22865000000000002</v>
      </c>
    </row>
    <row r="13017">
      <c r="A13017" s="47" t="s">
        <v>19</v>
      </c>
      <c r="B13017" s="47">
        <v>4256.0</v>
      </c>
      <c r="C13017" s="172">
        <v>0.3876</v>
      </c>
    </row>
    <row r="13018">
      <c r="A13018" s="47" t="s">
        <v>19</v>
      </c>
      <c r="B13018" s="47">
        <v>4257.0</v>
      </c>
      <c r="C13018" s="172">
        <v>0.5423</v>
      </c>
    </row>
    <row r="13019">
      <c r="A13019" s="47" t="s">
        <v>19</v>
      </c>
      <c r="B13019" s="47">
        <v>4258.0</v>
      </c>
      <c r="C13019" s="172">
        <v>0.6698000000000001</v>
      </c>
    </row>
    <row r="13020">
      <c r="A13020" s="47" t="s">
        <v>19</v>
      </c>
      <c r="B13020" s="47">
        <v>4259.0</v>
      </c>
      <c r="C13020" s="172">
        <v>0.76585</v>
      </c>
    </row>
    <row r="13021">
      <c r="A13021" s="47" t="s">
        <v>19</v>
      </c>
      <c r="B13021" s="47">
        <v>4260.0</v>
      </c>
      <c r="C13021" s="172">
        <v>0.8279</v>
      </c>
    </row>
    <row r="13022">
      <c r="A13022" s="47" t="s">
        <v>19</v>
      </c>
      <c r="B13022" s="47">
        <v>4261.0</v>
      </c>
      <c r="C13022" s="172">
        <v>0.8245</v>
      </c>
    </row>
    <row r="13023">
      <c r="A13023" s="47" t="s">
        <v>19</v>
      </c>
      <c r="B13023" s="47">
        <v>4262.0</v>
      </c>
      <c r="C13023" s="172">
        <v>0.782</v>
      </c>
    </row>
    <row r="13024">
      <c r="A13024" s="47" t="s">
        <v>19</v>
      </c>
      <c r="B13024" s="47">
        <v>4263.0</v>
      </c>
      <c r="C13024" s="172">
        <v>0.6910499999999999</v>
      </c>
    </row>
    <row r="13025">
      <c r="A13025" s="47" t="s">
        <v>19</v>
      </c>
      <c r="B13025" s="47">
        <v>4264.0</v>
      </c>
      <c r="C13025" s="172">
        <v>0.57035</v>
      </c>
    </row>
    <row r="13026">
      <c r="A13026" s="47" t="s">
        <v>19</v>
      </c>
      <c r="B13026" s="47">
        <v>4265.0</v>
      </c>
      <c r="C13026" s="172">
        <v>0.4233</v>
      </c>
    </row>
    <row r="13027">
      <c r="A13027" s="47" t="s">
        <v>19</v>
      </c>
      <c r="B13027" s="47">
        <v>4266.0</v>
      </c>
      <c r="C13027" s="172">
        <v>0.2601</v>
      </c>
    </row>
    <row r="13028">
      <c r="A13028" s="47" t="s">
        <v>19</v>
      </c>
      <c r="B13028" s="47">
        <v>4267.0</v>
      </c>
      <c r="C13028" s="172">
        <v>0.10454999999999999</v>
      </c>
    </row>
    <row r="13029">
      <c r="A13029" s="47" t="s">
        <v>19</v>
      </c>
      <c r="B13029" s="47">
        <v>4268.0</v>
      </c>
      <c r="C13029" s="172">
        <v>0.0</v>
      </c>
    </row>
    <row r="13030">
      <c r="A13030" s="47" t="s">
        <v>19</v>
      </c>
      <c r="B13030" s="47">
        <v>4269.0</v>
      </c>
      <c r="C13030" s="172">
        <v>0.0</v>
      </c>
    </row>
    <row r="13031">
      <c r="A13031" s="47" t="s">
        <v>19</v>
      </c>
      <c r="B13031" s="47">
        <v>4270.0</v>
      </c>
      <c r="C13031" s="172">
        <v>0.0</v>
      </c>
    </row>
    <row r="13032">
      <c r="A13032" s="47" t="s">
        <v>19</v>
      </c>
      <c r="B13032" s="47">
        <v>4271.0</v>
      </c>
      <c r="C13032" s="172">
        <v>0.0</v>
      </c>
    </row>
    <row r="13033">
      <c r="A13033" s="47" t="s">
        <v>19</v>
      </c>
      <c r="B13033" s="47">
        <v>4272.0</v>
      </c>
      <c r="C13033" s="172">
        <v>0.0</v>
      </c>
    </row>
    <row r="13034">
      <c r="A13034" s="47" t="s">
        <v>19</v>
      </c>
      <c r="B13034" s="47">
        <v>4273.0</v>
      </c>
      <c r="C13034" s="172">
        <v>0.0</v>
      </c>
    </row>
    <row r="13035">
      <c r="A13035" s="47" t="s">
        <v>19</v>
      </c>
      <c r="B13035" s="47">
        <v>4274.0</v>
      </c>
      <c r="C13035" s="172">
        <v>0.0</v>
      </c>
    </row>
    <row r="13036">
      <c r="A13036" s="47" t="s">
        <v>19</v>
      </c>
      <c r="B13036" s="47">
        <v>4275.0</v>
      </c>
      <c r="C13036" s="172">
        <v>0.0</v>
      </c>
    </row>
    <row r="13037">
      <c r="A13037" s="47" t="s">
        <v>19</v>
      </c>
      <c r="B13037" s="47">
        <v>4276.0</v>
      </c>
      <c r="C13037" s="172">
        <v>0.0</v>
      </c>
    </row>
    <row r="13038">
      <c r="A13038" s="47" t="s">
        <v>19</v>
      </c>
      <c r="B13038" s="47">
        <v>4277.0</v>
      </c>
      <c r="C13038" s="172">
        <v>0.0</v>
      </c>
    </row>
    <row r="13039">
      <c r="A13039" s="47" t="s">
        <v>19</v>
      </c>
      <c r="B13039" s="47">
        <v>4278.0</v>
      </c>
      <c r="C13039" s="172">
        <v>0.05355</v>
      </c>
    </row>
    <row r="13040">
      <c r="A13040" s="47" t="s">
        <v>19</v>
      </c>
      <c r="B13040" s="47">
        <v>4279.0</v>
      </c>
      <c r="C13040" s="172">
        <v>0.19635</v>
      </c>
    </row>
    <row r="13041">
      <c r="A13041" s="47" t="s">
        <v>19</v>
      </c>
      <c r="B13041" s="47">
        <v>4280.0</v>
      </c>
      <c r="C13041" s="172">
        <v>0.306</v>
      </c>
    </row>
    <row r="13042">
      <c r="A13042" s="47" t="s">
        <v>19</v>
      </c>
      <c r="B13042" s="47">
        <v>4281.0</v>
      </c>
      <c r="C13042" s="172">
        <v>0.4556</v>
      </c>
    </row>
    <row r="13043">
      <c r="A13043" s="47" t="s">
        <v>19</v>
      </c>
      <c r="B13043" s="47">
        <v>4282.0</v>
      </c>
      <c r="C13043" s="172">
        <v>0.59585</v>
      </c>
    </row>
    <row r="13044">
      <c r="A13044" s="47" t="s">
        <v>19</v>
      </c>
      <c r="B13044" s="47">
        <v>4283.0</v>
      </c>
      <c r="C13044" s="172">
        <v>0.6562</v>
      </c>
    </row>
    <row r="13045">
      <c r="A13045" s="47" t="s">
        <v>19</v>
      </c>
      <c r="B13045" s="47">
        <v>4284.0</v>
      </c>
      <c r="C13045" s="172">
        <v>0.74205</v>
      </c>
    </row>
    <row r="13046">
      <c r="A13046" s="47" t="s">
        <v>19</v>
      </c>
      <c r="B13046" s="47">
        <v>4285.0</v>
      </c>
      <c r="C13046" s="172">
        <v>0.80155</v>
      </c>
    </row>
    <row r="13047">
      <c r="A13047" s="47" t="s">
        <v>19</v>
      </c>
      <c r="B13047" s="47">
        <v>4286.0</v>
      </c>
      <c r="C13047" s="172">
        <v>0.78625</v>
      </c>
    </row>
    <row r="13048">
      <c r="A13048" s="47" t="s">
        <v>19</v>
      </c>
      <c r="B13048" s="47">
        <v>4287.0</v>
      </c>
      <c r="C13048" s="172">
        <v>0.6944499999999999</v>
      </c>
    </row>
    <row r="13049">
      <c r="A13049" s="47" t="s">
        <v>19</v>
      </c>
      <c r="B13049" s="47">
        <v>4288.0</v>
      </c>
      <c r="C13049" s="172">
        <v>0.5678</v>
      </c>
    </row>
    <row r="13050">
      <c r="A13050" s="47" t="s">
        <v>19</v>
      </c>
      <c r="B13050" s="47">
        <v>4289.0</v>
      </c>
      <c r="C13050" s="172">
        <v>0.4165</v>
      </c>
    </row>
    <row r="13051">
      <c r="A13051" s="47" t="s">
        <v>19</v>
      </c>
      <c r="B13051" s="47">
        <v>4290.0</v>
      </c>
      <c r="C13051" s="172">
        <v>0.25415</v>
      </c>
    </row>
    <row r="13052">
      <c r="A13052" s="47" t="s">
        <v>19</v>
      </c>
      <c r="B13052" s="47">
        <v>4291.0</v>
      </c>
      <c r="C13052" s="172">
        <v>0.09945</v>
      </c>
    </row>
    <row r="13053">
      <c r="A13053" s="47" t="s">
        <v>19</v>
      </c>
      <c r="B13053" s="47">
        <v>4292.0</v>
      </c>
      <c r="C13053" s="172">
        <v>0.0</v>
      </c>
    </row>
    <row r="13054">
      <c r="A13054" s="47" t="s">
        <v>19</v>
      </c>
      <c r="B13054" s="47">
        <v>4293.0</v>
      </c>
      <c r="C13054" s="172">
        <v>0.0</v>
      </c>
    </row>
    <row r="13055">
      <c r="A13055" s="47" t="s">
        <v>19</v>
      </c>
      <c r="B13055" s="47">
        <v>4294.0</v>
      </c>
      <c r="C13055" s="172">
        <v>0.0</v>
      </c>
    </row>
    <row r="13056">
      <c r="A13056" s="47" t="s">
        <v>19</v>
      </c>
      <c r="B13056" s="47">
        <v>4295.0</v>
      </c>
      <c r="C13056" s="172">
        <v>0.0</v>
      </c>
    </row>
    <row r="13057">
      <c r="A13057" s="47" t="s">
        <v>19</v>
      </c>
      <c r="B13057" s="47">
        <v>4296.0</v>
      </c>
      <c r="C13057" s="172">
        <v>0.0</v>
      </c>
    </row>
    <row r="13058">
      <c r="A13058" s="47" t="s">
        <v>19</v>
      </c>
      <c r="B13058" s="47">
        <v>4297.0</v>
      </c>
      <c r="C13058" s="172">
        <v>0.0</v>
      </c>
    </row>
    <row r="13059">
      <c r="A13059" s="47" t="s">
        <v>19</v>
      </c>
      <c r="B13059" s="47">
        <v>4298.0</v>
      </c>
      <c r="C13059" s="172">
        <v>0.0</v>
      </c>
    </row>
    <row r="13060">
      <c r="A13060" s="47" t="s">
        <v>19</v>
      </c>
      <c r="B13060" s="47">
        <v>4299.0</v>
      </c>
      <c r="C13060" s="172">
        <v>0.0</v>
      </c>
    </row>
    <row r="13061">
      <c r="A13061" s="47" t="s">
        <v>19</v>
      </c>
      <c r="B13061" s="47">
        <v>4300.0</v>
      </c>
      <c r="C13061" s="172">
        <v>0.0</v>
      </c>
    </row>
    <row r="13062">
      <c r="A13062" s="47" t="s">
        <v>19</v>
      </c>
      <c r="B13062" s="47">
        <v>4301.0</v>
      </c>
      <c r="C13062" s="172">
        <v>0.0</v>
      </c>
    </row>
    <row r="13063">
      <c r="A13063" s="47" t="s">
        <v>19</v>
      </c>
      <c r="B13063" s="47">
        <v>4302.0</v>
      </c>
      <c r="C13063" s="172">
        <v>0.07055</v>
      </c>
    </row>
    <row r="13064">
      <c r="A13064" s="47" t="s">
        <v>19</v>
      </c>
      <c r="B13064" s="47">
        <v>4303.0</v>
      </c>
      <c r="C13064" s="172">
        <v>0.2193</v>
      </c>
    </row>
    <row r="13065">
      <c r="A13065" s="47" t="s">
        <v>19</v>
      </c>
      <c r="B13065" s="47">
        <v>4304.0</v>
      </c>
      <c r="C13065" s="172">
        <v>0.37995</v>
      </c>
    </row>
    <row r="13066">
      <c r="A13066" s="47" t="s">
        <v>19</v>
      </c>
      <c r="B13066" s="47">
        <v>4305.0</v>
      </c>
      <c r="C13066" s="172">
        <v>0.5406</v>
      </c>
    </row>
    <row r="13067">
      <c r="A13067" s="47" t="s">
        <v>19</v>
      </c>
      <c r="B13067" s="47">
        <v>4306.0</v>
      </c>
      <c r="C13067" s="172">
        <v>0.66895</v>
      </c>
    </row>
    <row r="13068">
      <c r="A13068" s="47" t="s">
        <v>19</v>
      </c>
      <c r="B13068" s="47">
        <v>4307.0</v>
      </c>
      <c r="C13068" s="172">
        <v>0.765</v>
      </c>
    </row>
    <row r="13069">
      <c r="A13069" s="47" t="s">
        <v>19</v>
      </c>
      <c r="B13069" s="47">
        <v>4308.0</v>
      </c>
      <c r="C13069" s="172">
        <v>0.82705</v>
      </c>
    </row>
    <row r="13070">
      <c r="A13070" s="47" t="s">
        <v>19</v>
      </c>
      <c r="B13070" s="47">
        <v>4309.0</v>
      </c>
      <c r="C13070" s="172">
        <v>0.82875</v>
      </c>
    </row>
    <row r="13071">
      <c r="A13071" s="47" t="s">
        <v>19</v>
      </c>
      <c r="B13071" s="47">
        <v>4310.0</v>
      </c>
      <c r="C13071" s="172">
        <v>0.78625</v>
      </c>
    </row>
    <row r="13072">
      <c r="A13072" s="47" t="s">
        <v>19</v>
      </c>
      <c r="B13072" s="47">
        <v>4311.0</v>
      </c>
      <c r="C13072" s="172">
        <v>0.6944499999999999</v>
      </c>
    </row>
    <row r="13073">
      <c r="A13073" s="47" t="s">
        <v>19</v>
      </c>
      <c r="B13073" s="47">
        <v>4312.0</v>
      </c>
      <c r="C13073" s="172">
        <v>0.5712</v>
      </c>
    </row>
    <row r="13074">
      <c r="A13074" s="47" t="s">
        <v>19</v>
      </c>
      <c r="B13074" s="47">
        <v>4313.0</v>
      </c>
      <c r="C13074" s="172">
        <v>0.4216</v>
      </c>
    </row>
    <row r="13075">
      <c r="A13075" s="47" t="s">
        <v>19</v>
      </c>
      <c r="B13075" s="47">
        <v>4314.0</v>
      </c>
      <c r="C13075" s="172">
        <v>0.25925</v>
      </c>
    </row>
    <row r="13076">
      <c r="A13076" s="47" t="s">
        <v>19</v>
      </c>
      <c r="B13076" s="47">
        <v>4315.0</v>
      </c>
      <c r="C13076" s="172">
        <v>0.1037</v>
      </c>
    </row>
    <row r="13077">
      <c r="A13077" s="47" t="s">
        <v>19</v>
      </c>
      <c r="B13077" s="47">
        <v>4316.0</v>
      </c>
      <c r="C13077" s="172">
        <v>0.0</v>
      </c>
    </row>
    <row r="13078">
      <c r="A13078" s="47" t="s">
        <v>19</v>
      </c>
      <c r="B13078" s="47">
        <v>4317.0</v>
      </c>
      <c r="C13078" s="172">
        <v>0.0</v>
      </c>
    </row>
    <row r="13079">
      <c r="A13079" s="47" t="s">
        <v>19</v>
      </c>
      <c r="B13079" s="47">
        <v>4318.0</v>
      </c>
      <c r="C13079" s="172">
        <v>0.0</v>
      </c>
    </row>
    <row r="13080">
      <c r="A13080" s="47" t="s">
        <v>19</v>
      </c>
      <c r="B13080" s="47">
        <v>4319.0</v>
      </c>
      <c r="C13080" s="172">
        <v>0.0</v>
      </c>
    </row>
    <row r="13081">
      <c r="A13081" s="47" t="s">
        <v>19</v>
      </c>
      <c r="B13081" s="47">
        <v>4320.0</v>
      </c>
      <c r="C13081" s="172">
        <v>0.0</v>
      </c>
    </row>
    <row r="13082">
      <c r="A13082" s="47" t="s">
        <v>19</v>
      </c>
      <c r="B13082" s="47">
        <v>4321.0</v>
      </c>
      <c r="C13082" s="172">
        <v>0.0</v>
      </c>
    </row>
    <row r="13083">
      <c r="A13083" s="47" t="s">
        <v>19</v>
      </c>
      <c r="B13083" s="47">
        <v>4322.0</v>
      </c>
      <c r="C13083" s="172">
        <v>0.0</v>
      </c>
    </row>
    <row r="13084">
      <c r="A13084" s="47" t="s">
        <v>19</v>
      </c>
      <c r="B13084" s="47">
        <v>4323.0</v>
      </c>
      <c r="C13084" s="172">
        <v>0.0</v>
      </c>
    </row>
    <row r="13085">
      <c r="A13085" s="47" t="s">
        <v>19</v>
      </c>
      <c r="B13085" s="47">
        <v>4324.0</v>
      </c>
      <c r="C13085" s="172">
        <v>0.0</v>
      </c>
    </row>
    <row r="13086">
      <c r="A13086" s="47" t="s">
        <v>19</v>
      </c>
      <c r="B13086" s="47">
        <v>4325.0</v>
      </c>
      <c r="C13086" s="172">
        <v>0.0</v>
      </c>
    </row>
    <row r="13087">
      <c r="A13087" s="47" t="s">
        <v>19</v>
      </c>
      <c r="B13087" s="47">
        <v>4326.0</v>
      </c>
      <c r="C13087" s="172">
        <v>0.07055</v>
      </c>
    </row>
    <row r="13088">
      <c r="A13088" s="47" t="s">
        <v>19</v>
      </c>
      <c r="B13088" s="47">
        <v>4327.0</v>
      </c>
      <c r="C13088" s="172">
        <v>0.2159</v>
      </c>
    </row>
    <row r="13089">
      <c r="A13089" s="47" t="s">
        <v>19</v>
      </c>
      <c r="B13089" s="47">
        <v>4328.0</v>
      </c>
      <c r="C13089" s="172">
        <v>0.3791</v>
      </c>
    </row>
    <row r="13090">
      <c r="A13090" s="47" t="s">
        <v>19</v>
      </c>
      <c r="B13090" s="47">
        <v>4329.0</v>
      </c>
      <c r="C13090" s="172">
        <v>0.5304</v>
      </c>
    </row>
    <row r="13091">
      <c r="A13091" s="47" t="s">
        <v>19</v>
      </c>
      <c r="B13091" s="47">
        <v>4330.0</v>
      </c>
      <c r="C13091" s="172">
        <v>0.66045</v>
      </c>
    </row>
    <row r="13092">
      <c r="A13092" s="47" t="s">
        <v>19</v>
      </c>
      <c r="B13092" s="47">
        <v>4331.0</v>
      </c>
      <c r="C13092" s="172">
        <v>0.75565</v>
      </c>
    </row>
    <row r="13093">
      <c r="A13093" s="47" t="s">
        <v>19</v>
      </c>
      <c r="B13093" s="47">
        <v>4332.0</v>
      </c>
      <c r="C13093" s="172">
        <v>0.82195</v>
      </c>
    </row>
    <row r="13094">
      <c r="A13094" s="47" t="s">
        <v>19</v>
      </c>
      <c r="B13094" s="47">
        <v>4333.0</v>
      </c>
      <c r="C13094" s="172">
        <v>0.6919</v>
      </c>
    </row>
    <row r="13095">
      <c r="A13095" s="47" t="s">
        <v>19</v>
      </c>
      <c r="B13095" s="47">
        <v>4334.0</v>
      </c>
      <c r="C13095" s="172">
        <v>0.75565</v>
      </c>
    </row>
    <row r="13096">
      <c r="A13096" s="47" t="s">
        <v>19</v>
      </c>
      <c r="B13096" s="47">
        <v>4335.0</v>
      </c>
      <c r="C13096" s="172">
        <v>0.66045</v>
      </c>
    </row>
    <row r="13097">
      <c r="A13097" s="47" t="s">
        <v>19</v>
      </c>
      <c r="B13097" s="47">
        <v>4336.0</v>
      </c>
      <c r="C13097" s="172">
        <v>0.5457</v>
      </c>
    </row>
    <row r="13098">
      <c r="A13098" s="47" t="s">
        <v>19</v>
      </c>
      <c r="B13098" s="47">
        <v>4337.0</v>
      </c>
      <c r="C13098" s="172">
        <v>0.41225</v>
      </c>
    </row>
    <row r="13099">
      <c r="A13099" s="47" t="s">
        <v>19</v>
      </c>
      <c r="B13099" s="47">
        <v>4338.0</v>
      </c>
      <c r="C13099" s="172">
        <v>0.255</v>
      </c>
    </row>
    <row r="13100">
      <c r="A13100" s="47" t="s">
        <v>19</v>
      </c>
      <c r="B13100" s="47">
        <v>4339.0</v>
      </c>
      <c r="C13100" s="172">
        <v>0.1037</v>
      </c>
    </row>
    <row r="13101">
      <c r="A13101" s="47" t="s">
        <v>19</v>
      </c>
      <c r="B13101" s="47">
        <v>4340.0</v>
      </c>
      <c r="C13101" s="172">
        <v>0.0</v>
      </c>
    </row>
    <row r="13102">
      <c r="A13102" s="47" t="s">
        <v>19</v>
      </c>
      <c r="B13102" s="47">
        <v>4341.0</v>
      </c>
      <c r="C13102" s="172">
        <v>0.0</v>
      </c>
    </row>
    <row r="13103">
      <c r="A13103" s="47" t="s">
        <v>19</v>
      </c>
      <c r="B13103" s="47">
        <v>4342.0</v>
      </c>
      <c r="C13103" s="172">
        <v>0.0</v>
      </c>
    </row>
    <row r="13104">
      <c r="A13104" s="47" t="s">
        <v>19</v>
      </c>
      <c r="B13104" s="47">
        <v>4343.0</v>
      </c>
      <c r="C13104" s="172">
        <v>0.0</v>
      </c>
    </row>
    <row r="13105">
      <c r="A13105" s="47" t="s">
        <v>19</v>
      </c>
      <c r="B13105" s="47">
        <v>4344.0</v>
      </c>
      <c r="C13105" s="172">
        <v>0.0</v>
      </c>
    </row>
    <row r="13106">
      <c r="A13106" s="47" t="s">
        <v>19</v>
      </c>
      <c r="B13106" s="47">
        <v>4345.0</v>
      </c>
      <c r="C13106" s="172">
        <v>0.0</v>
      </c>
    </row>
    <row r="13107">
      <c r="A13107" s="47" t="s">
        <v>19</v>
      </c>
      <c r="B13107" s="47">
        <v>4346.0</v>
      </c>
      <c r="C13107" s="172">
        <v>0.0</v>
      </c>
    </row>
    <row r="13108">
      <c r="A13108" s="47" t="s">
        <v>19</v>
      </c>
      <c r="B13108" s="47">
        <v>4347.0</v>
      </c>
      <c r="C13108" s="172">
        <v>0.0</v>
      </c>
    </row>
    <row r="13109">
      <c r="A13109" s="47" t="s">
        <v>19</v>
      </c>
      <c r="B13109" s="47">
        <v>4348.0</v>
      </c>
      <c r="C13109" s="172">
        <v>0.0</v>
      </c>
    </row>
    <row r="13110">
      <c r="A13110" s="47" t="s">
        <v>19</v>
      </c>
      <c r="B13110" s="47">
        <v>4349.0</v>
      </c>
      <c r="C13110" s="172">
        <v>0.0</v>
      </c>
    </row>
    <row r="13111">
      <c r="A13111" s="47" t="s">
        <v>19</v>
      </c>
      <c r="B13111" s="47">
        <v>4350.0</v>
      </c>
      <c r="C13111" s="172">
        <v>0.0731</v>
      </c>
    </row>
    <row r="13112">
      <c r="A13112" s="47" t="s">
        <v>19</v>
      </c>
      <c r="B13112" s="47">
        <v>4351.0</v>
      </c>
      <c r="C13112" s="172">
        <v>0.21845</v>
      </c>
    </row>
    <row r="13113">
      <c r="A13113" s="47" t="s">
        <v>19</v>
      </c>
      <c r="B13113" s="47">
        <v>4352.0</v>
      </c>
      <c r="C13113" s="172">
        <v>0.3859</v>
      </c>
    </row>
    <row r="13114">
      <c r="A13114" s="47" t="s">
        <v>19</v>
      </c>
      <c r="B13114" s="47">
        <v>4353.0</v>
      </c>
      <c r="C13114" s="172">
        <v>0.53805</v>
      </c>
    </row>
    <row r="13115">
      <c r="A13115" s="47" t="s">
        <v>19</v>
      </c>
      <c r="B13115" s="47">
        <v>4354.0</v>
      </c>
      <c r="C13115" s="172">
        <v>0.663</v>
      </c>
    </row>
    <row r="13116">
      <c r="A13116" s="47" t="s">
        <v>19</v>
      </c>
      <c r="B13116" s="47">
        <v>4355.0</v>
      </c>
      <c r="C13116" s="172">
        <v>0.75565</v>
      </c>
    </row>
    <row r="13117">
      <c r="A13117" s="47" t="s">
        <v>19</v>
      </c>
      <c r="B13117" s="47">
        <v>4356.0</v>
      </c>
      <c r="C13117" s="172">
        <v>0.8126</v>
      </c>
    </row>
    <row r="13118">
      <c r="A13118" s="47" t="s">
        <v>19</v>
      </c>
      <c r="B13118" s="47">
        <v>4357.0</v>
      </c>
      <c r="C13118" s="172">
        <v>0.8228</v>
      </c>
    </row>
    <row r="13119">
      <c r="A13119" s="47" t="s">
        <v>19</v>
      </c>
      <c r="B13119" s="47">
        <v>4358.0</v>
      </c>
      <c r="C13119" s="172">
        <v>0.7803</v>
      </c>
    </row>
    <row r="13120">
      <c r="A13120" s="47" t="s">
        <v>19</v>
      </c>
      <c r="B13120" s="47">
        <v>4359.0</v>
      </c>
      <c r="C13120" s="172">
        <v>0.6944499999999999</v>
      </c>
    </row>
    <row r="13121">
      <c r="A13121" s="47" t="s">
        <v>19</v>
      </c>
      <c r="B13121" s="47">
        <v>4360.0</v>
      </c>
      <c r="C13121" s="172">
        <v>0.56525</v>
      </c>
    </row>
    <row r="13122">
      <c r="A13122" s="47" t="s">
        <v>19</v>
      </c>
      <c r="B13122" s="47">
        <v>4361.0</v>
      </c>
      <c r="C13122" s="172">
        <v>0.41309999999999997</v>
      </c>
    </row>
    <row r="13123">
      <c r="A13123" s="47" t="s">
        <v>19</v>
      </c>
      <c r="B13123" s="47">
        <v>4362.0</v>
      </c>
      <c r="C13123" s="172">
        <v>0.2516</v>
      </c>
    </row>
    <row r="13124">
      <c r="A13124" s="47" t="s">
        <v>19</v>
      </c>
      <c r="B13124" s="47">
        <v>4363.0</v>
      </c>
      <c r="C13124" s="172">
        <v>0.09775</v>
      </c>
    </row>
    <row r="13125">
      <c r="A13125" s="47" t="s">
        <v>19</v>
      </c>
      <c r="B13125" s="47">
        <v>4364.0</v>
      </c>
      <c r="C13125" s="172">
        <v>0.0</v>
      </c>
    </row>
    <row r="13126">
      <c r="A13126" s="47" t="s">
        <v>19</v>
      </c>
      <c r="B13126" s="47">
        <v>4365.0</v>
      </c>
      <c r="C13126" s="172">
        <v>0.0</v>
      </c>
    </row>
    <row r="13127">
      <c r="A13127" s="47" t="s">
        <v>19</v>
      </c>
      <c r="B13127" s="47">
        <v>4366.0</v>
      </c>
      <c r="C13127" s="172">
        <v>0.0</v>
      </c>
    </row>
    <row r="13128">
      <c r="A13128" s="47" t="s">
        <v>19</v>
      </c>
      <c r="B13128" s="47">
        <v>4367.0</v>
      </c>
      <c r="C13128" s="172">
        <v>0.0</v>
      </c>
    </row>
    <row r="13129">
      <c r="A13129" s="47" t="s">
        <v>19</v>
      </c>
      <c r="B13129" s="47">
        <v>4368.0</v>
      </c>
      <c r="C13129" s="172">
        <v>0.0</v>
      </c>
    </row>
    <row r="13130">
      <c r="A13130" s="47" t="s">
        <v>19</v>
      </c>
      <c r="B13130" s="47">
        <v>4369.0</v>
      </c>
      <c r="C13130" s="172">
        <v>0.0</v>
      </c>
    </row>
    <row r="13131">
      <c r="A13131" s="47" t="s">
        <v>19</v>
      </c>
      <c r="B13131" s="47">
        <v>4370.0</v>
      </c>
      <c r="C13131" s="172">
        <v>0.0</v>
      </c>
    </row>
    <row r="13132">
      <c r="A13132" s="47" t="s">
        <v>19</v>
      </c>
      <c r="B13132" s="47">
        <v>4371.0</v>
      </c>
      <c r="C13132" s="172">
        <v>0.0</v>
      </c>
    </row>
    <row r="13133">
      <c r="A13133" s="47" t="s">
        <v>19</v>
      </c>
      <c r="B13133" s="47">
        <v>4372.0</v>
      </c>
      <c r="C13133" s="172">
        <v>0.0</v>
      </c>
    </row>
    <row r="13134">
      <c r="A13134" s="47" t="s">
        <v>19</v>
      </c>
      <c r="B13134" s="47">
        <v>4373.0</v>
      </c>
      <c r="C13134" s="172">
        <v>0.0</v>
      </c>
    </row>
    <row r="13135">
      <c r="A13135" s="47" t="s">
        <v>19</v>
      </c>
      <c r="B13135" s="47">
        <v>4374.0</v>
      </c>
      <c r="C13135" s="172">
        <v>0.06715</v>
      </c>
    </row>
    <row r="13136">
      <c r="A13136" s="47" t="s">
        <v>19</v>
      </c>
      <c r="B13136" s="47">
        <v>4375.0</v>
      </c>
      <c r="C13136" s="172">
        <v>0.20484999999999998</v>
      </c>
    </row>
    <row r="13137">
      <c r="A13137" s="47" t="s">
        <v>19</v>
      </c>
      <c r="B13137" s="47">
        <v>4376.0</v>
      </c>
      <c r="C13137" s="172">
        <v>0.38079999999999997</v>
      </c>
    </row>
    <row r="13138">
      <c r="A13138" s="47" t="s">
        <v>19</v>
      </c>
      <c r="B13138" s="47">
        <v>4377.0</v>
      </c>
      <c r="C13138" s="172">
        <v>0.40545</v>
      </c>
    </row>
    <row r="13139">
      <c r="A13139" s="47" t="s">
        <v>19</v>
      </c>
      <c r="B13139" s="47">
        <v>4378.0</v>
      </c>
      <c r="C13139" s="172">
        <v>0.60775</v>
      </c>
    </row>
    <row r="13140">
      <c r="A13140" s="47" t="s">
        <v>19</v>
      </c>
      <c r="B13140" s="47">
        <v>4379.0</v>
      </c>
      <c r="C13140" s="172">
        <v>0.74715</v>
      </c>
    </row>
    <row r="13141">
      <c r="A13141" s="47" t="s">
        <v>19</v>
      </c>
      <c r="B13141" s="47">
        <v>4380.0</v>
      </c>
      <c r="C13141" s="172">
        <v>0.1343</v>
      </c>
    </row>
    <row r="13142">
      <c r="A13142" s="47" t="s">
        <v>19</v>
      </c>
      <c r="B13142" s="47">
        <v>4381.0</v>
      </c>
      <c r="C13142" s="172">
        <v>0.35955</v>
      </c>
    </row>
    <row r="13143">
      <c r="A13143" s="47" t="s">
        <v>19</v>
      </c>
      <c r="B13143" s="47">
        <v>4382.0</v>
      </c>
      <c r="C13143" s="172">
        <v>0.612</v>
      </c>
    </row>
    <row r="13144">
      <c r="A13144" s="47" t="s">
        <v>19</v>
      </c>
      <c r="B13144" s="47">
        <v>4383.0</v>
      </c>
      <c r="C13144" s="172">
        <v>0.57715</v>
      </c>
    </row>
    <row r="13145">
      <c r="A13145" s="47" t="s">
        <v>19</v>
      </c>
      <c r="B13145" s="47">
        <v>4384.0</v>
      </c>
      <c r="C13145" s="172">
        <v>0.29834999999999995</v>
      </c>
    </row>
    <row r="13146">
      <c r="A13146" s="47" t="s">
        <v>19</v>
      </c>
      <c r="B13146" s="47">
        <v>4385.0</v>
      </c>
      <c r="C13146" s="172">
        <v>0.41054999999999997</v>
      </c>
    </row>
    <row r="13147">
      <c r="A13147" s="47" t="s">
        <v>19</v>
      </c>
      <c r="B13147" s="47">
        <v>4386.0</v>
      </c>
      <c r="C13147" s="172">
        <v>0.23800000000000002</v>
      </c>
    </row>
    <row r="13148">
      <c r="A13148" s="47" t="s">
        <v>19</v>
      </c>
      <c r="B13148" s="47">
        <v>4387.0</v>
      </c>
      <c r="C13148" s="172">
        <v>0.08075</v>
      </c>
    </row>
    <row r="13149">
      <c r="A13149" s="47" t="s">
        <v>19</v>
      </c>
      <c r="B13149" s="47">
        <v>4388.0</v>
      </c>
      <c r="C13149" s="172">
        <v>0.0</v>
      </c>
    </row>
    <row r="13150">
      <c r="A13150" s="47" t="s">
        <v>19</v>
      </c>
      <c r="B13150" s="47">
        <v>4389.0</v>
      </c>
      <c r="C13150" s="172">
        <v>0.0</v>
      </c>
    </row>
    <row r="13151">
      <c r="A13151" s="47" t="s">
        <v>19</v>
      </c>
      <c r="B13151" s="47">
        <v>4390.0</v>
      </c>
      <c r="C13151" s="172">
        <v>0.0</v>
      </c>
    </row>
    <row r="13152">
      <c r="A13152" s="47" t="s">
        <v>19</v>
      </c>
      <c r="B13152" s="47">
        <v>4391.0</v>
      </c>
      <c r="C13152" s="172">
        <v>0.0</v>
      </c>
    </row>
    <row r="13153">
      <c r="A13153" s="47" t="s">
        <v>19</v>
      </c>
      <c r="B13153" s="47">
        <v>4392.0</v>
      </c>
      <c r="C13153" s="172">
        <v>0.0</v>
      </c>
    </row>
    <row r="13154">
      <c r="A13154" s="47" t="s">
        <v>19</v>
      </c>
      <c r="B13154" s="47">
        <v>4393.0</v>
      </c>
      <c r="C13154" s="172">
        <v>0.0</v>
      </c>
    </row>
    <row r="13155">
      <c r="A13155" s="47" t="s">
        <v>19</v>
      </c>
      <c r="B13155" s="47">
        <v>4394.0</v>
      </c>
      <c r="C13155" s="172">
        <v>0.0</v>
      </c>
    </row>
    <row r="13156">
      <c r="A13156" s="47" t="s">
        <v>19</v>
      </c>
      <c r="B13156" s="47">
        <v>4395.0</v>
      </c>
      <c r="C13156" s="172">
        <v>0.0</v>
      </c>
    </row>
    <row r="13157">
      <c r="A13157" s="47" t="s">
        <v>19</v>
      </c>
      <c r="B13157" s="47">
        <v>4396.0</v>
      </c>
      <c r="C13157" s="172">
        <v>0.0</v>
      </c>
    </row>
    <row r="13158">
      <c r="A13158" s="47" t="s">
        <v>19</v>
      </c>
      <c r="B13158" s="47">
        <v>4397.0</v>
      </c>
      <c r="C13158" s="172">
        <v>0.0</v>
      </c>
    </row>
    <row r="13159">
      <c r="A13159" s="47" t="s">
        <v>19</v>
      </c>
      <c r="B13159" s="47">
        <v>4398.0</v>
      </c>
      <c r="C13159" s="172">
        <v>0.019549999999999998</v>
      </c>
    </row>
    <row r="13160">
      <c r="A13160" s="47" t="s">
        <v>19</v>
      </c>
      <c r="B13160" s="47">
        <v>4399.0</v>
      </c>
      <c r="C13160" s="172">
        <v>0.1394</v>
      </c>
    </row>
    <row r="13161">
      <c r="A13161" s="47" t="s">
        <v>19</v>
      </c>
      <c r="B13161" s="47">
        <v>4400.0</v>
      </c>
      <c r="C13161" s="172">
        <v>0.2703</v>
      </c>
    </row>
    <row r="13162">
      <c r="A13162" s="47" t="s">
        <v>19</v>
      </c>
      <c r="B13162" s="47">
        <v>4401.0</v>
      </c>
      <c r="C13162" s="172">
        <v>0.49299999999999994</v>
      </c>
    </row>
    <row r="13163">
      <c r="A13163" s="47" t="s">
        <v>19</v>
      </c>
      <c r="B13163" s="47">
        <v>4402.0</v>
      </c>
      <c r="C13163" s="172">
        <v>0.6409</v>
      </c>
    </row>
    <row r="13164">
      <c r="A13164" s="47" t="s">
        <v>19</v>
      </c>
      <c r="B13164" s="47">
        <v>4403.0</v>
      </c>
      <c r="C13164" s="172">
        <v>0.7038</v>
      </c>
    </row>
    <row r="13165">
      <c r="A13165" s="47" t="s">
        <v>19</v>
      </c>
      <c r="B13165" s="47">
        <v>4404.0</v>
      </c>
      <c r="C13165" s="172">
        <v>0.75735</v>
      </c>
    </row>
    <row r="13166">
      <c r="A13166" s="47" t="s">
        <v>19</v>
      </c>
      <c r="B13166" s="47">
        <v>4405.0</v>
      </c>
      <c r="C13166" s="172">
        <v>0.80155</v>
      </c>
    </row>
    <row r="13167">
      <c r="A13167" s="47" t="s">
        <v>19</v>
      </c>
      <c r="B13167" s="47">
        <v>4406.0</v>
      </c>
      <c r="C13167" s="172">
        <v>0.7684</v>
      </c>
    </row>
    <row r="13168">
      <c r="A13168" s="47" t="s">
        <v>19</v>
      </c>
      <c r="B13168" s="47">
        <v>4407.0</v>
      </c>
      <c r="C13168" s="172">
        <v>0.6766</v>
      </c>
    </row>
    <row r="13169">
      <c r="A13169" s="47" t="s">
        <v>19</v>
      </c>
      <c r="B13169" s="47">
        <v>4408.0</v>
      </c>
      <c r="C13169" s="172">
        <v>0.47430000000000005</v>
      </c>
    </row>
    <row r="13170">
      <c r="A13170" s="47" t="s">
        <v>19</v>
      </c>
      <c r="B13170" s="47">
        <v>4409.0</v>
      </c>
      <c r="C13170" s="172">
        <v>0.3196</v>
      </c>
    </row>
    <row r="13171">
      <c r="A13171" s="47" t="s">
        <v>19</v>
      </c>
      <c r="B13171" s="47">
        <v>4410.0</v>
      </c>
      <c r="C13171" s="172">
        <v>0.13855</v>
      </c>
    </row>
    <row r="13172">
      <c r="A13172" s="47" t="s">
        <v>19</v>
      </c>
      <c r="B13172" s="47">
        <v>4411.0</v>
      </c>
      <c r="C13172" s="172">
        <v>0.07905</v>
      </c>
    </row>
    <row r="13173">
      <c r="A13173" s="47" t="s">
        <v>19</v>
      </c>
      <c r="B13173" s="47">
        <v>4412.0</v>
      </c>
      <c r="C13173" s="172">
        <v>0.0</v>
      </c>
    </row>
    <row r="13174">
      <c r="A13174" s="47" t="s">
        <v>19</v>
      </c>
      <c r="B13174" s="47">
        <v>4413.0</v>
      </c>
      <c r="C13174" s="172">
        <v>0.0</v>
      </c>
    </row>
    <row r="13175">
      <c r="A13175" s="47" t="s">
        <v>19</v>
      </c>
      <c r="B13175" s="47">
        <v>4414.0</v>
      </c>
      <c r="C13175" s="172">
        <v>0.0</v>
      </c>
    </row>
    <row r="13176">
      <c r="A13176" s="47" t="s">
        <v>19</v>
      </c>
      <c r="B13176" s="47">
        <v>4415.0</v>
      </c>
      <c r="C13176" s="172">
        <v>0.0</v>
      </c>
    </row>
    <row r="13177">
      <c r="A13177" s="47" t="s">
        <v>19</v>
      </c>
      <c r="B13177" s="47">
        <v>4416.0</v>
      </c>
      <c r="C13177" s="172">
        <v>0.0</v>
      </c>
    </row>
    <row r="13178">
      <c r="A13178" s="47" t="s">
        <v>19</v>
      </c>
      <c r="B13178" s="47">
        <v>4417.0</v>
      </c>
      <c r="C13178" s="172">
        <v>0.0</v>
      </c>
    </row>
    <row r="13179">
      <c r="A13179" s="47" t="s">
        <v>19</v>
      </c>
      <c r="B13179" s="47">
        <v>4418.0</v>
      </c>
      <c r="C13179" s="172">
        <v>0.0</v>
      </c>
    </row>
    <row r="13180">
      <c r="A13180" s="47" t="s">
        <v>19</v>
      </c>
      <c r="B13180" s="47">
        <v>4419.0</v>
      </c>
      <c r="C13180" s="172">
        <v>0.0</v>
      </c>
    </row>
    <row r="13181">
      <c r="A13181" s="47" t="s">
        <v>19</v>
      </c>
      <c r="B13181" s="47">
        <v>4420.0</v>
      </c>
      <c r="C13181" s="172">
        <v>0.0</v>
      </c>
    </row>
    <row r="13182">
      <c r="A13182" s="47" t="s">
        <v>19</v>
      </c>
      <c r="B13182" s="47">
        <v>4421.0</v>
      </c>
      <c r="C13182" s="172">
        <v>0.0</v>
      </c>
    </row>
    <row r="13183">
      <c r="A13183" s="47" t="s">
        <v>19</v>
      </c>
      <c r="B13183" s="47">
        <v>4422.0</v>
      </c>
      <c r="C13183" s="172">
        <v>0.0059499999999999996</v>
      </c>
    </row>
    <row r="13184">
      <c r="A13184" s="47" t="s">
        <v>19</v>
      </c>
      <c r="B13184" s="47">
        <v>4423.0</v>
      </c>
      <c r="C13184" s="172">
        <v>0.019549999999999998</v>
      </c>
    </row>
    <row r="13185">
      <c r="A13185" s="47" t="s">
        <v>19</v>
      </c>
      <c r="B13185" s="47">
        <v>4424.0</v>
      </c>
      <c r="C13185" s="172">
        <v>0.35359999999999997</v>
      </c>
    </row>
    <row r="13186">
      <c r="A13186" s="47" t="s">
        <v>19</v>
      </c>
      <c r="B13186" s="47">
        <v>4425.0</v>
      </c>
      <c r="C13186" s="172">
        <v>0.5108499999999999</v>
      </c>
    </row>
    <row r="13187">
      <c r="A13187" s="47" t="s">
        <v>19</v>
      </c>
      <c r="B13187" s="47">
        <v>4426.0</v>
      </c>
      <c r="C13187" s="172">
        <v>0.65365</v>
      </c>
    </row>
    <row r="13188">
      <c r="A13188" s="47" t="s">
        <v>19</v>
      </c>
      <c r="B13188" s="47">
        <v>4427.0</v>
      </c>
      <c r="C13188" s="172">
        <v>0.7343999999999999</v>
      </c>
    </row>
    <row r="13189">
      <c r="A13189" s="47" t="s">
        <v>19</v>
      </c>
      <c r="B13189" s="47">
        <v>4428.0</v>
      </c>
      <c r="C13189" s="172">
        <v>0.8109</v>
      </c>
    </row>
    <row r="13190">
      <c r="A13190" s="47" t="s">
        <v>19</v>
      </c>
      <c r="B13190" s="47">
        <v>4429.0</v>
      </c>
      <c r="C13190" s="172">
        <v>0.8049499999999999</v>
      </c>
    </row>
    <row r="13191">
      <c r="A13191" s="47" t="s">
        <v>19</v>
      </c>
      <c r="B13191" s="47">
        <v>4430.0</v>
      </c>
      <c r="C13191" s="172">
        <v>0.7803</v>
      </c>
    </row>
    <row r="13192">
      <c r="A13192" s="47" t="s">
        <v>19</v>
      </c>
      <c r="B13192" s="47">
        <v>4431.0</v>
      </c>
      <c r="C13192" s="172">
        <v>0.59075</v>
      </c>
    </row>
    <row r="13193">
      <c r="A13193" s="47" t="s">
        <v>19</v>
      </c>
      <c r="B13193" s="47">
        <v>4432.0</v>
      </c>
      <c r="C13193" s="172">
        <v>0.57375</v>
      </c>
    </row>
    <row r="13194">
      <c r="A13194" s="47" t="s">
        <v>19</v>
      </c>
      <c r="B13194" s="47">
        <v>4433.0</v>
      </c>
      <c r="C13194" s="172">
        <v>0.4216</v>
      </c>
    </row>
    <row r="13195">
      <c r="A13195" s="47" t="s">
        <v>19</v>
      </c>
      <c r="B13195" s="47">
        <v>4434.0</v>
      </c>
      <c r="C13195" s="172">
        <v>0.25925</v>
      </c>
    </row>
    <row r="13196">
      <c r="A13196" s="47" t="s">
        <v>19</v>
      </c>
      <c r="B13196" s="47">
        <v>4435.0</v>
      </c>
      <c r="C13196" s="172">
        <v>0.1071</v>
      </c>
    </row>
    <row r="13197">
      <c r="A13197" s="47" t="s">
        <v>19</v>
      </c>
      <c r="B13197" s="47">
        <v>4436.0</v>
      </c>
      <c r="C13197" s="172">
        <v>0.0</v>
      </c>
    </row>
    <row r="13198">
      <c r="A13198" s="47" t="s">
        <v>19</v>
      </c>
      <c r="B13198" s="47">
        <v>4437.0</v>
      </c>
      <c r="C13198" s="172">
        <v>0.0</v>
      </c>
    </row>
    <row r="13199">
      <c r="A13199" s="47" t="s">
        <v>19</v>
      </c>
      <c r="B13199" s="47">
        <v>4438.0</v>
      </c>
      <c r="C13199" s="172">
        <v>0.0</v>
      </c>
    </row>
    <row r="13200">
      <c r="A13200" s="47" t="s">
        <v>19</v>
      </c>
      <c r="B13200" s="47">
        <v>4439.0</v>
      </c>
      <c r="C13200" s="172">
        <v>0.0</v>
      </c>
    </row>
    <row r="13201">
      <c r="A13201" s="47" t="s">
        <v>19</v>
      </c>
      <c r="B13201" s="47">
        <v>4440.0</v>
      </c>
      <c r="C13201" s="172">
        <v>0.0</v>
      </c>
    </row>
    <row r="13202">
      <c r="A13202" s="47" t="s">
        <v>19</v>
      </c>
      <c r="B13202" s="47">
        <v>4441.0</v>
      </c>
      <c r="C13202" s="172">
        <v>0.0</v>
      </c>
    </row>
    <row r="13203">
      <c r="A13203" s="47" t="s">
        <v>19</v>
      </c>
      <c r="B13203" s="47">
        <v>4442.0</v>
      </c>
      <c r="C13203" s="172">
        <v>0.0</v>
      </c>
    </row>
    <row r="13204">
      <c r="A13204" s="47" t="s">
        <v>19</v>
      </c>
      <c r="B13204" s="47">
        <v>4443.0</v>
      </c>
      <c r="C13204" s="172">
        <v>0.0</v>
      </c>
    </row>
    <row r="13205">
      <c r="A13205" s="47" t="s">
        <v>19</v>
      </c>
      <c r="B13205" s="47">
        <v>4444.0</v>
      </c>
      <c r="C13205" s="172">
        <v>0.0</v>
      </c>
    </row>
    <row r="13206">
      <c r="A13206" s="47" t="s">
        <v>19</v>
      </c>
      <c r="B13206" s="47">
        <v>4445.0</v>
      </c>
      <c r="C13206" s="172">
        <v>0.0</v>
      </c>
    </row>
    <row r="13207">
      <c r="A13207" s="47" t="s">
        <v>19</v>
      </c>
      <c r="B13207" s="47">
        <v>4446.0</v>
      </c>
      <c r="C13207" s="172">
        <v>0.0697</v>
      </c>
    </row>
    <row r="13208">
      <c r="A13208" s="47" t="s">
        <v>19</v>
      </c>
      <c r="B13208" s="47">
        <v>4447.0</v>
      </c>
      <c r="C13208" s="172">
        <v>0.21845</v>
      </c>
    </row>
    <row r="13209">
      <c r="A13209" s="47" t="s">
        <v>19</v>
      </c>
      <c r="B13209" s="47">
        <v>4448.0</v>
      </c>
      <c r="C13209" s="172">
        <v>0.38335</v>
      </c>
    </row>
    <row r="13210">
      <c r="A13210" s="47" t="s">
        <v>19</v>
      </c>
      <c r="B13210" s="47">
        <v>4449.0</v>
      </c>
      <c r="C13210" s="172">
        <v>0.53975</v>
      </c>
    </row>
    <row r="13211">
      <c r="A13211" s="47" t="s">
        <v>19</v>
      </c>
      <c r="B13211" s="47">
        <v>4450.0</v>
      </c>
      <c r="C13211" s="172">
        <v>0.663</v>
      </c>
    </row>
    <row r="13212">
      <c r="A13212" s="47" t="s">
        <v>19</v>
      </c>
      <c r="B13212" s="47">
        <v>4451.0</v>
      </c>
      <c r="C13212" s="172">
        <v>0.7684</v>
      </c>
    </row>
    <row r="13213">
      <c r="A13213" s="47" t="s">
        <v>19</v>
      </c>
      <c r="B13213" s="47">
        <v>4452.0</v>
      </c>
      <c r="C13213" s="172">
        <v>0.81855</v>
      </c>
    </row>
    <row r="13214">
      <c r="A13214" s="47" t="s">
        <v>19</v>
      </c>
      <c r="B13214" s="47">
        <v>4453.0</v>
      </c>
      <c r="C13214" s="172">
        <v>0.8253499999999999</v>
      </c>
    </row>
    <row r="13215">
      <c r="A13215" s="47" t="s">
        <v>19</v>
      </c>
      <c r="B13215" s="47">
        <v>4454.0</v>
      </c>
      <c r="C13215" s="172">
        <v>0.7837000000000001</v>
      </c>
    </row>
    <row r="13216">
      <c r="A13216" s="47" t="s">
        <v>19</v>
      </c>
      <c r="B13216" s="47">
        <v>4455.0</v>
      </c>
      <c r="C13216" s="172">
        <v>0.7003999999999999</v>
      </c>
    </row>
    <row r="13217">
      <c r="A13217" s="47" t="s">
        <v>19</v>
      </c>
      <c r="B13217" s="47">
        <v>4456.0</v>
      </c>
      <c r="C13217" s="172">
        <v>0.5729000000000001</v>
      </c>
    </row>
    <row r="13218">
      <c r="A13218" s="47" t="s">
        <v>19</v>
      </c>
      <c r="B13218" s="47">
        <v>4457.0</v>
      </c>
      <c r="C13218" s="172">
        <v>0.4233</v>
      </c>
    </row>
    <row r="13219">
      <c r="A13219" s="47" t="s">
        <v>19</v>
      </c>
      <c r="B13219" s="47">
        <v>4458.0</v>
      </c>
      <c r="C13219" s="172">
        <v>0.2618</v>
      </c>
    </row>
    <row r="13220">
      <c r="A13220" s="47" t="s">
        <v>19</v>
      </c>
      <c r="B13220" s="47">
        <v>4459.0</v>
      </c>
      <c r="C13220" s="172">
        <v>0.1071</v>
      </c>
    </row>
    <row r="13221">
      <c r="A13221" s="47" t="s">
        <v>19</v>
      </c>
      <c r="B13221" s="47">
        <v>4460.0</v>
      </c>
      <c r="C13221" s="172">
        <v>0.0</v>
      </c>
    </row>
    <row r="13222">
      <c r="A13222" s="47" t="s">
        <v>19</v>
      </c>
      <c r="B13222" s="47">
        <v>4461.0</v>
      </c>
      <c r="C13222" s="172">
        <v>0.0</v>
      </c>
    </row>
    <row r="13223">
      <c r="A13223" s="47" t="s">
        <v>19</v>
      </c>
      <c r="B13223" s="47">
        <v>4462.0</v>
      </c>
      <c r="C13223" s="172">
        <v>0.0</v>
      </c>
    </row>
    <row r="13224">
      <c r="A13224" s="47" t="s">
        <v>19</v>
      </c>
      <c r="B13224" s="47">
        <v>4463.0</v>
      </c>
      <c r="C13224" s="172">
        <v>0.0</v>
      </c>
    </row>
    <row r="13225">
      <c r="A13225" s="47" t="s">
        <v>19</v>
      </c>
      <c r="B13225" s="47">
        <v>4464.0</v>
      </c>
      <c r="C13225" s="172">
        <v>0.0</v>
      </c>
    </row>
    <row r="13226">
      <c r="A13226" s="47" t="s">
        <v>19</v>
      </c>
      <c r="B13226" s="47">
        <v>4465.0</v>
      </c>
      <c r="C13226" s="172">
        <v>0.0</v>
      </c>
    </row>
    <row r="13227">
      <c r="A13227" s="47" t="s">
        <v>19</v>
      </c>
      <c r="B13227" s="47">
        <v>4466.0</v>
      </c>
      <c r="C13227" s="172">
        <v>0.0</v>
      </c>
    </row>
    <row r="13228">
      <c r="A13228" s="47" t="s">
        <v>19</v>
      </c>
      <c r="B13228" s="47">
        <v>4467.0</v>
      </c>
      <c r="C13228" s="172">
        <v>0.0</v>
      </c>
    </row>
    <row r="13229">
      <c r="A13229" s="47" t="s">
        <v>19</v>
      </c>
      <c r="B13229" s="47">
        <v>4468.0</v>
      </c>
      <c r="C13229" s="172">
        <v>0.0</v>
      </c>
    </row>
    <row r="13230">
      <c r="A13230" s="47" t="s">
        <v>19</v>
      </c>
      <c r="B13230" s="47">
        <v>4469.0</v>
      </c>
      <c r="C13230" s="172">
        <v>0.0</v>
      </c>
    </row>
    <row r="13231">
      <c r="A13231" s="47" t="s">
        <v>19</v>
      </c>
      <c r="B13231" s="47">
        <v>4470.0</v>
      </c>
      <c r="C13231" s="172">
        <v>0.0697</v>
      </c>
    </row>
    <row r="13232">
      <c r="A13232" s="47" t="s">
        <v>19</v>
      </c>
      <c r="B13232" s="47">
        <v>4471.0</v>
      </c>
      <c r="C13232" s="172">
        <v>0.21505</v>
      </c>
    </row>
    <row r="13233">
      <c r="A13233" s="47" t="s">
        <v>19</v>
      </c>
      <c r="B13233" s="47">
        <v>4472.0</v>
      </c>
      <c r="C13233" s="172">
        <v>0.37995</v>
      </c>
    </row>
    <row r="13234">
      <c r="A13234" s="47" t="s">
        <v>19</v>
      </c>
      <c r="B13234" s="47">
        <v>4473.0</v>
      </c>
      <c r="C13234" s="172">
        <v>0.53295</v>
      </c>
    </row>
    <row r="13235">
      <c r="A13235" s="47" t="s">
        <v>19</v>
      </c>
      <c r="B13235" s="47">
        <v>4474.0</v>
      </c>
      <c r="C13235" s="172">
        <v>0.65875</v>
      </c>
    </row>
    <row r="13236">
      <c r="A13236" s="47" t="s">
        <v>19</v>
      </c>
      <c r="B13236" s="47">
        <v>4475.0</v>
      </c>
      <c r="C13236" s="172">
        <v>0.7633</v>
      </c>
    </row>
    <row r="13237">
      <c r="A13237" s="47" t="s">
        <v>19</v>
      </c>
      <c r="B13237" s="47">
        <v>4476.0</v>
      </c>
      <c r="C13237" s="172">
        <v>0.8142999999999999</v>
      </c>
    </row>
    <row r="13238">
      <c r="A13238" s="47" t="s">
        <v>19</v>
      </c>
      <c r="B13238" s="47">
        <v>4477.0</v>
      </c>
      <c r="C13238" s="172">
        <v>0.8296</v>
      </c>
    </row>
    <row r="13239">
      <c r="A13239" s="47" t="s">
        <v>19</v>
      </c>
      <c r="B13239" s="47">
        <v>4478.0</v>
      </c>
      <c r="C13239" s="172">
        <v>0.77945</v>
      </c>
    </row>
    <row r="13240">
      <c r="A13240" s="47" t="s">
        <v>19</v>
      </c>
      <c r="B13240" s="47">
        <v>4479.0</v>
      </c>
      <c r="C13240" s="172">
        <v>0.11984999999999998</v>
      </c>
    </row>
    <row r="13241">
      <c r="A13241" s="47" t="s">
        <v>19</v>
      </c>
      <c r="B13241" s="47">
        <v>4480.0</v>
      </c>
      <c r="C13241" s="172">
        <v>0.5669500000000001</v>
      </c>
    </row>
    <row r="13242">
      <c r="A13242" s="47" t="s">
        <v>19</v>
      </c>
      <c r="B13242" s="47">
        <v>4481.0</v>
      </c>
      <c r="C13242" s="172">
        <v>0.4165</v>
      </c>
    </row>
    <row r="13243">
      <c r="A13243" s="47" t="s">
        <v>19</v>
      </c>
      <c r="B13243" s="47">
        <v>4482.0</v>
      </c>
      <c r="C13243" s="172">
        <v>0.27115</v>
      </c>
    </row>
    <row r="13244">
      <c r="A13244" s="47" t="s">
        <v>19</v>
      </c>
      <c r="B13244" s="47">
        <v>4483.0</v>
      </c>
      <c r="C13244" s="172">
        <v>0.10029999999999999</v>
      </c>
    </row>
    <row r="13245">
      <c r="A13245" s="47" t="s">
        <v>19</v>
      </c>
      <c r="B13245" s="47">
        <v>4484.0</v>
      </c>
      <c r="C13245" s="172">
        <v>0.0</v>
      </c>
    </row>
    <row r="13246">
      <c r="A13246" s="47" t="s">
        <v>19</v>
      </c>
      <c r="B13246" s="47">
        <v>4485.0</v>
      </c>
      <c r="C13246" s="172">
        <v>0.0</v>
      </c>
    </row>
    <row r="13247">
      <c r="A13247" s="47" t="s">
        <v>19</v>
      </c>
      <c r="B13247" s="47">
        <v>4486.0</v>
      </c>
      <c r="C13247" s="172">
        <v>0.0</v>
      </c>
    </row>
    <row r="13248">
      <c r="A13248" s="47" t="s">
        <v>19</v>
      </c>
      <c r="B13248" s="47">
        <v>4487.0</v>
      </c>
      <c r="C13248" s="172">
        <v>0.0</v>
      </c>
    </row>
    <row r="13249">
      <c r="A13249" s="47" t="s">
        <v>19</v>
      </c>
      <c r="B13249" s="47">
        <v>4488.0</v>
      </c>
      <c r="C13249" s="172">
        <v>0.0</v>
      </c>
    </row>
    <row r="13250">
      <c r="A13250" s="47" t="s">
        <v>19</v>
      </c>
      <c r="B13250" s="47">
        <v>4489.0</v>
      </c>
      <c r="C13250" s="172">
        <v>0.0</v>
      </c>
    </row>
    <row r="13251">
      <c r="A13251" s="47" t="s">
        <v>19</v>
      </c>
      <c r="B13251" s="47">
        <v>4490.0</v>
      </c>
      <c r="C13251" s="172">
        <v>0.0</v>
      </c>
    </row>
    <row r="13252">
      <c r="A13252" s="47" t="s">
        <v>19</v>
      </c>
      <c r="B13252" s="47">
        <v>4491.0</v>
      </c>
      <c r="C13252" s="172">
        <v>0.0</v>
      </c>
    </row>
    <row r="13253">
      <c r="A13253" s="47" t="s">
        <v>19</v>
      </c>
      <c r="B13253" s="47">
        <v>4492.0</v>
      </c>
      <c r="C13253" s="172">
        <v>0.0</v>
      </c>
    </row>
    <row r="13254">
      <c r="A13254" s="47" t="s">
        <v>19</v>
      </c>
      <c r="B13254" s="47">
        <v>4493.0</v>
      </c>
      <c r="C13254" s="172">
        <v>0.0</v>
      </c>
    </row>
    <row r="13255">
      <c r="A13255" s="47" t="s">
        <v>19</v>
      </c>
      <c r="B13255" s="47">
        <v>4494.0</v>
      </c>
      <c r="C13255" s="172">
        <v>0.0059499999999999996</v>
      </c>
    </row>
    <row r="13256">
      <c r="A13256" s="47" t="s">
        <v>19</v>
      </c>
      <c r="B13256" s="47">
        <v>4495.0</v>
      </c>
      <c r="C13256" s="172">
        <v>0.17679999999999998</v>
      </c>
    </row>
    <row r="13257">
      <c r="A13257" s="47" t="s">
        <v>19</v>
      </c>
      <c r="B13257" s="47">
        <v>4496.0</v>
      </c>
      <c r="C13257" s="172">
        <v>0.27285</v>
      </c>
    </row>
    <row r="13258">
      <c r="A13258" s="47" t="s">
        <v>19</v>
      </c>
      <c r="B13258" s="47">
        <v>4497.0</v>
      </c>
      <c r="C13258" s="172">
        <v>0.3519</v>
      </c>
    </row>
    <row r="13259">
      <c r="A13259" s="47" t="s">
        <v>19</v>
      </c>
      <c r="B13259" s="47">
        <v>4498.0</v>
      </c>
      <c r="C13259" s="172">
        <v>0.49129999999999996</v>
      </c>
    </row>
    <row r="13260">
      <c r="A13260" s="47" t="s">
        <v>19</v>
      </c>
      <c r="B13260" s="47">
        <v>4499.0</v>
      </c>
      <c r="C13260" s="172">
        <v>0.5797</v>
      </c>
    </row>
    <row r="13261">
      <c r="A13261" s="47" t="s">
        <v>19</v>
      </c>
      <c r="B13261" s="47">
        <v>4500.0</v>
      </c>
      <c r="C13261" s="172">
        <v>0.74715</v>
      </c>
    </row>
    <row r="13262">
      <c r="A13262" s="47" t="s">
        <v>19</v>
      </c>
      <c r="B13262" s="47">
        <v>4501.0</v>
      </c>
      <c r="C13262" s="172">
        <v>0.81175</v>
      </c>
    </row>
    <row r="13263">
      <c r="A13263" s="47" t="s">
        <v>19</v>
      </c>
      <c r="B13263" s="47">
        <v>4502.0</v>
      </c>
      <c r="C13263" s="172">
        <v>0.7038</v>
      </c>
    </row>
    <row r="13264">
      <c r="A13264" s="47" t="s">
        <v>19</v>
      </c>
      <c r="B13264" s="47">
        <v>4503.0</v>
      </c>
      <c r="C13264" s="172">
        <v>0.21675</v>
      </c>
    </row>
    <row r="13265">
      <c r="A13265" s="47" t="s">
        <v>19</v>
      </c>
      <c r="B13265" s="47">
        <v>4504.0</v>
      </c>
      <c r="C13265" s="172">
        <v>0.5116999999999999</v>
      </c>
    </row>
    <row r="13266">
      <c r="A13266" s="47" t="s">
        <v>19</v>
      </c>
      <c r="B13266" s="47">
        <v>4505.0</v>
      </c>
      <c r="C13266" s="172">
        <v>0.12664999999999998</v>
      </c>
    </row>
    <row r="13267">
      <c r="A13267" s="47" t="s">
        <v>19</v>
      </c>
      <c r="B13267" s="47">
        <v>4506.0</v>
      </c>
      <c r="C13267" s="172">
        <v>0.03995</v>
      </c>
    </row>
    <row r="13268">
      <c r="A13268" s="47" t="s">
        <v>19</v>
      </c>
      <c r="B13268" s="47">
        <v>4507.0</v>
      </c>
      <c r="C13268" s="172">
        <v>0.1088</v>
      </c>
    </row>
    <row r="13269">
      <c r="A13269" s="47" t="s">
        <v>19</v>
      </c>
      <c r="B13269" s="47">
        <v>4508.0</v>
      </c>
      <c r="C13269" s="172">
        <v>0.0</v>
      </c>
    </row>
    <row r="13270">
      <c r="A13270" s="47" t="s">
        <v>19</v>
      </c>
      <c r="B13270" s="47">
        <v>4509.0</v>
      </c>
      <c r="C13270" s="172">
        <v>0.0</v>
      </c>
    </row>
    <row r="13271">
      <c r="A13271" s="47" t="s">
        <v>19</v>
      </c>
      <c r="B13271" s="47">
        <v>4510.0</v>
      </c>
      <c r="C13271" s="172">
        <v>0.0</v>
      </c>
    </row>
    <row r="13272">
      <c r="A13272" s="47" t="s">
        <v>19</v>
      </c>
      <c r="B13272" s="47">
        <v>4511.0</v>
      </c>
      <c r="C13272" s="172">
        <v>0.0</v>
      </c>
    </row>
    <row r="13273">
      <c r="A13273" s="47" t="s">
        <v>19</v>
      </c>
      <c r="B13273" s="47">
        <v>4512.0</v>
      </c>
      <c r="C13273" s="172">
        <v>0.0</v>
      </c>
    </row>
    <row r="13274">
      <c r="A13274" s="47" t="s">
        <v>19</v>
      </c>
      <c r="B13274" s="47">
        <v>4513.0</v>
      </c>
      <c r="C13274" s="172">
        <v>0.0</v>
      </c>
    </row>
    <row r="13275">
      <c r="A13275" s="47" t="s">
        <v>19</v>
      </c>
      <c r="B13275" s="47">
        <v>4514.0</v>
      </c>
      <c r="C13275" s="172">
        <v>0.0</v>
      </c>
    </row>
    <row r="13276">
      <c r="A13276" s="47" t="s">
        <v>19</v>
      </c>
      <c r="B13276" s="47">
        <v>4515.0</v>
      </c>
      <c r="C13276" s="172">
        <v>0.0</v>
      </c>
    </row>
    <row r="13277">
      <c r="A13277" s="47" t="s">
        <v>19</v>
      </c>
      <c r="B13277" s="47">
        <v>4516.0</v>
      </c>
      <c r="C13277" s="172">
        <v>0.0</v>
      </c>
    </row>
    <row r="13278">
      <c r="A13278" s="47" t="s">
        <v>19</v>
      </c>
      <c r="B13278" s="47">
        <v>4517.0</v>
      </c>
      <c r="C13278" s="172">
        <v>0.0</v>
      </c>
    </row>
    <row r="13279">
      <c r="A13279" s="47" t="s">
        <v>19</v>
      </c>
      <c r="B13279" s="47">
        <v>4518.0</v>
      </c>
      <c r="C13279" s="172">
        <v>0.06545</v>
      </c>
    </row>
    <row r="13280">
      <c r="A13280" s="47" t="s">
        <v>19</v>
      </c>
      <c r="B13280" s="47">
        <v>4519.0</v>
      </c>
      <c r="C13280" s="172">
        <v>0.2125</v>
      </c>
    </row>
    <row r="13281">
      <c r="A13281" s="47" t="s">
        <v>19</v>
      </c>
      <c r="B13281" s="47">
        <v>4520.0</v>
      </c>
      <c r="C13281" s="172">
        <v>0.38079999999999997</v>
      </c>
    </row>
    <row r="13282">
      <c r="A13282" s="47" t="s">
        <v>19</v>
      </c>
      <c r="B13282" s="47">
        <v>4521.0</v>
      </c>
      <c r="C13282" s="172">
        <v>0.5304</v>
      </c>
    </row>
    <row r="13283">
      <c r="A13283" s="47" t="s">
        <v>19</v>
      </c>
      <c r="B13283" s="47">
        <v>4522.0</v>
      </c>
      <c r="C13283" s="172">
        <v>0.66385</v>
      </c>
    </row>
    <row r="13284">
      <c r="A13284" s="47" t="s">
        <v>19</v>
      </c>
      <c r="B13284" s="47">
        <v>4523.0</v>
      </c>
      <c r="C13284" s="172">
        <v>0.76585</v>
      </c>
    </row>
    <row r="13285">
      <c r="A13285" s="47" t="s">
        <v>19</v>
      </c>
      <c r="B13285" s="47">
        <v>4524.0</v>
      </c>
      <c r="C13285" s="172">
        <v>0.8007</v>
      </c>
    </row>
    <row r="13286">
      <c r="A13286" s="47" t="s">
        <v>19</v>
      </c>
      <c r="B13286" s="47">
        <v>4525.0</v>
      </c>
      <c r="C13286" s="172">
        <v>0.8202499999999999</v>
      </c>
    </row>
    <row r="13287">
      <c r="A13287" s="47" t="s">
        <v>19</v>
      </c>
      <c r="B13287" s="47">
        <v>4526.0</v>
      </c>
      <c r="C13287" s="172">
        <v>0.7786</v>
      </c>
    </row>
    <row r="13288">
      <c r="A13288" s="47" t="s">
        <v>19</v>
      </c>
      <c r="B13288" s="47">
        <v>4527.0</v>
      </c>
      <c r="C13288" s="172">
        <v>0.70295</v>
      </c>
    </row>
    <row r="13289">
      <c r="A13289" s="47" t="s">
        <v>19</v>
      </c>
      <c r="B13289" s="47">
        <v>4528.0</v>
      </c>
      <c r="C13289" s="172">
        <v>0.57545</v>
      </c>
    </row>
    <row r="13290">
      <c r="A13290" s="47" t="s">
        <v>19</v>
      </c>
      <c r="B13290" s="47">
        <v>4529.0</v>
      </c>
      <c r="C13290" s="172">
        <v>0.42414999999999997</v>
      </c>
    </row>
    <row r="13291">
      <c r="A13291" s="47" t="s">
        <v>19</v>
      </c>
      <c r="B13291" s="47">
        <v>4530.0</v>
      </c>
      <c r="C13291" s="172">
        <v>0.2601</v>
      </c>
    </row>
    <row r="13292">
      <c r="A13292" s="47" t="s">
        <v>19</v>
      </c>
      <c r="B13292" s="47">
        <v>4531.0</v>
      </c>
      <c r="C13292" s="172">
        <v>0.10454999999999999</v>
      </c>
    </row>
    <row r="13293">
      <c r="A13293" s="47" t="s">
        <v>19</v>
      </c>
      <c r="B13293" s="47">
        <v>4532.0</v>
      </c>
      <c r="C13293" s="172">
        <v>0.0</v>
      </c>
    </row>
    <row r="13294">
      <c r="A13294" s="47" t="s">
        <v>19</v>
      </c>
      <c r="B13294" s="47">
        <v>4533.0</v>
      </c>
      <c r="C13294" s="172">
        <v>0.0</v>
      </c>
    </row>
    <row r="13295">
      <c r="A13295" s="47" t="s">
        <v>19</v>
      </c>
      <c r="B13295" s="47">
        <v>4534.0</v>
      </c>
      <c r="C13295" s="172">
        <v>0.0</v>
      </c>
    </row>
    <row r="13296">
      <c r="A13296" s="47" t="s">
        <v>19</v>
      </c>
      <c r="B13296" s="47">
        <v>4535.0</v>
      </c>
      <c r="C13296" s="172">
        <v>0.0</v>
      </c>
    </row>
    <row r="13297">
      <c r="A13297" s="47" t="s">
        <v>19</v>
      </c>
      <c r="B13297" s="47">
        <v>4536.0</v>
      </c>
      <c r="C13297" s="172">
        <v>0.0</v>
      </c>
    </row>
    <row r="13298">
      <c r="A13298" s="47" t="s">
        <v>19</v>
      </c>
      <c r="B13298" s="47">
        <v>4537.0</v>
      </c>
      <c r="C13298" s="172">
        <v>0.0</v>
      </c>
    </row>
    <row r="13299">
      <c r="A13299" s="47" t="s">
        <v>19</v>
      </c>
      <c r="B13299" s="47">
        <v>4538.0</v>
      </c>
      <c r="C13299" s="172">
        <v>0.0</v>
      </c>
    </row>
    <row r="13300">
      <c r="A13300" s="47" t="s">
        <v>19</v>
      </c>
      <c r="B13300" s="47">
        <v>4539.0</v>
      </c>
      <c r="C13300" s="172">
        <v>0.0</v>
      </c>
    </row>
    <row r="13301">
      <c r="A13301" s="47" t="s">
        <v>19</v>
      </c>
      <c r="B13301" s="47">
        <v>4540.0</v>
      </c>
      <c r="C13301" s="172">
        <v>0.0</v>
      </c>
    </row>
    <row r="13302">
      <c r="A13302" s="47" t="s">
        <v>19</v>
      </c>
      <c r="B13302" s="47">
        <v>4541.0</v>
      </c>
      <c r="C13302" s="172">
        <v>0.0</v>
      </c>
    </row>
    <row r="13303">
      <c r="A13303" s="47" t="s">
        <v>19</v>
      </c>
      <c r="B13303" s="47">
        <v>4542.0</v>
      </c>
      <c r="C13303" s="172">
        <v>0.0544</v>
      </c>
    </row>
    <row r="13304">
      <c r="A13304" s="47" t="s">
        <v>19</v>
      </c>
      <c r="B13304" s="47">
        <v>4543.0</v>
      </c>
      <c r="C13304" s="172">
        <v>0.19805</v>
      </c>
    </row>
    <row r="13305">
      <c r="A13305" s="47" t="s">
        <v>19</v>
      </c>
      <c r="B13305" s="47">
        <v>4544.0</v>
      </c>
      <c r="C13305" s="172">
        <v>0.27625</v>
      </c>
    </row>
    <row r="13306">
      <c r="A13306" s="47" t="s">
        <v>19</v>
      </c>
      <c r="B13306" s="47">
        <v>4545.0</v>
      </c>
      <c r="C13306" s="172">
        <v>0.27285</v>
      </c>
    </row>
    <row r="13307">
      <c r="A13307" s="47" t="s">
        <v>19</v>
      </c>
      <c r="B13307" s="47">
        <v>4546.0</v>
      </c>
      <c r="C13307" s="172">
        <v>0.22015</v>
      </c>
    </row>
    <row r="13308">
      <c r="A13308" s="47" t="s">
        <v>19</v>
      </c>
      <c r="B13308" s="47">
        <v>4547.0</v>
      </c>
      <c r="C13308" s="172">
        <v>0.24479999999999996</v>
      </c>
    </row>
    <row r="13309">
      <c r="A13309" s="47" t="s">
        <v>19</v>
      </c>
      <c r="B13309" s="47">
        <v>4548.0</v>
      </c>
      <c r="C13309" s="172">
        <v>0.1615</v>
      </c>
    </row>
    <row r="13310">
      <c r="A13310" s="47" t="s">
        <v>19</v>
      </c>
      <c r="B13310" s="47">
        <v>4549.0</v>
      </c>
      <c r="C13310" s="172">
        <v>0.07394999999999999</v>
      </c>
    </row>
    <row r="13311">
      <c r="A13311" s="47" t="s">
        <v>19</v>
      </c>
      <c r="B13311" s="47">
        <v>4550.0</v>
      </c>
      <c r="C13311" s="172">
        <v>0.0833</v>
      </c>
    </row>
    <row r="13312">
      <c r="A13312" s="47" t="s">
        <v>19</v>
      </c>
      <c r="B13312" s="47">
        <v>4551.0</v>
      </c>
      <c r="C13312" s="172">
        <v>0.41309999999999997</v>
      </c>
    </row>
    <row r="13313">
      <c r="A13313" s="47" t="s">
        <v>19</v>
      </c>
      <c r="B13313" s="47">
        <v>4552.0</v>
      </c>
      <c r="C13313" s="172">
        <v>0.3366</v>
      </c>
    </row>
    <row r="13314">
      <c r="A13314" s="47" t="s">
        <v>19</v>
      </c>
      <c r="B13314" s="47">
        <v>4553.0</v>
      </c>
      <c r="C13314" s="172">
        <v>0.0816</v>
      </c>
    </row>
    <row r="13315">
      <c r="A13315" s="47" t="s">
        <v>19</v>
      </c>
      <c r="B13315" s="47">
        <v>4554.0</v>
      </c>
      <c r="C13315" s="172">
        <v>0.0833</v>
      </c>
    </row>
    <row r="13316">
      <c r="A13316" s="47" t="s">
        <v>19</v>
      </c>
      <c r="B13316" s="47">
        <v>4555.0</v>
      </c>
      <c r="C13316" s="172">
        <v>0.0544</v>
      </c>
    </row>
    <row r="13317">
      <c r="A13317" s="47" t="s">
        <v>19</v>
      </c>
      <c r="B13317" s="47">
        <v>4556.0</v>
      </c>
      <c r="C13317" s="172">
        <v>0.0</v>
      </c>
    </row>
    <row r="13318">
      <c r="A13318" s="47" t="s">
        <v>19</v>
      </c>
      <c r="B13318" s="47">
        <v>4557.0</v>
      </c>
      <c r="C13318" s="172">
        <v>0.0</v>
      </c>
    </row>
    <row r="13319">
      <c r="A13319" s="47" t="s">
        <v>19</v>
      </c>
      <c r="B13319" s="47">
        <v>4558.0</v>
      </c>
      <c r="C13319" s="172">
        <v>0.0</v>
      </c>
    </row>
    <row r="13320">
      <c r="A13320" s="47" t="s">
        <v>19</v>
      </c>
      <c r="B13320" s="47">
        <v>4559.0</v>
      </c>
      <c r="C13320" s="172">
        <v>0.0</v>
      </c>
    </row>
    <row r="13321">
      <c r="A13321" s="47" t="s">
        <v>19</v>
      </c>
      <c r="B13321" s="47">
        <v>4560.0</v>
      </c>
      <c r="C13321" s="172">
        <v>0.0</v>
      </c>
    </row>
    <row r="13322">
      <c r="A13322" s="47" t="s">
        <v>19</v>
      </c>
      <c r="B13322" s="47">
        <v>4561.0</v>
      </c>
      <c r="C13322" s="172">
        <v>0.0</v>
      </c>
    </row>
    <row r="13323">
      <c r="A13323" s="47" t="s">
        <v>19</v>
      </c>
      <c r="B13323" s="47">
        <v>4562.0</v>
      </c>
      <c r="C13323" s="172">
        <v>0.0</v>
      </c>
    </row>
    <row r="13324">
      <c r="A13324" s="47" t="s">
        <v>19</v>
      </c>
      <c r="B13324" s="47">
        <v>4563.0</v>
      </c>
      <c r="C13324" s="172">
        <v>0.0</v>
      </c>
    </row>
    <row r="13325">
      <c r="A13325" s="47" t="s">
        <v>19</v>
      </c>
      <c r="B13325" s="47">
        <v>4564.0</v>
      </c>
      <c r="C13325" s="172">
        <v>0.0</v>
      </c>
    </row>
    <row r="13326">
      <c r="A13326" s="47" t="s">
        <v>19</v>
      </c>
      <c r="B13326" s="47">
        <v>4565.0</v>
      </c>
      <c r="C13326" s="172">
        <v>0.0</v>
      </c>
    </row>
    <row r="13327">
      <c r="A13327" s="47" t="s">
        <v>19</v>
      </c>
      <c r="B13327" s="47">
        <v>4566.0</v>
      </c>
      <c r="C13327" s="172">
        <v>0.06375</v>
      </c>
    </row>
    <row r="13328">
      <c r="A13328" s="47" t="s">
        <v>19</v>
      </c>
      <c r="B13328" s="47">
        <v>4567.0</v>
      </c>
      <c r="C13328" s="172">
        <v>0.16915</v>
      </c>
    </row>
    <row r="13329">
      <c r="A13329" s="47" t="s">
        <v>19</v>
      </c>
      <c r="B13329" s="47">
        <v>4568.0</v>
      </c>
      <c r="C13329" s="172">
        <v>0.2856</v>
      </c>
    </row>
    <row r="13330">
      <c r="A13330" s="47" t="s">
        <v>19</v>
      </c>
      <c r="B13330" s="47">
        <v>4569.0</v>
      </c>
      <c r="C13330" s="172">
        <v>0.4369</v>
      </c>
    </row>
    <row r="13331">
      <c r="A13331" s="47" t="s">
        <v>19</v>
      </c>
      <c r="B13331" s="47">
        <v>4570.0</v>
      </c>
      <c r="C13331" s="172">
        <v>0.5508</v>
      </c>
    </row>
    <row r="13332">
      <c r="A13332" s="47" t="s">
        <v>19</v>
      </c>
      <c r="B13332" s="47">
        <v>4571.0</v>
      </c>
      <c r="C13332" s="172">
        <v>0.5032</v>
      </c>
    </row>
    <row r="13333">
      <c r="A13333" s="47" t="s">
        <v>19</v>
      </c>
      <c r="B13333" s="47">
        <v>4572.0</v>
      </c>
      <c r="C13333" s="172">
        <v>0.37655</v>
      </c>
    </row>
    <row r="13334">
      <c r="A13334" s="47" t="s">
        <v>19</v>
      </c>
      <c r="B13334" s="47">
        <v>4573.0</v>
      </c>
      <c r="C13334" s="172">
        <v>0.6426</v>
      </c>
    </row>
    <row r="13335">
      <c r="A13335" s="47" t="s">
        <v>19</v>
      </c>
      <c r="B13335" s="47">
        <v>4574.0</v>
      </c>
      <c r="C13335" s="172">
        <v>0.7105999999999999</v>
      </c>
    </row>
    <row r="13336">
      <c r="A13336" s="47" t="s">
        <v>19</v>
      </c>
      <c r="B13336" s="47">
        <v>4575.0</v>
      </c>
      <c r="C13336" s="172">
        <v>0.54315</v>
      </c>
    </row>
    <row r="13337">
      <c r="A13337" s="47" t="s">
        <v>19</v>
      </c>
      <c r="B13337" s="47">
        <v>4576.0</v>
      </c>
      <c r="C13337" s="172">
        <v>0.45475</v>
      </c>
    </row>
    <row r="13338">
      <c r="A13338" s="47" t="s">
        <v>19</v>
      </c>
      <c r="B13338" s="47">
        <v>4577.0</v>
      </c>
      <c r="C13338" s="172">
        <v>0.36805</v>
      </c>
    </row>
    <row r="13339">
      <c r="A13339" s="47" t="s">
        <v>19</v>
      </c>
      <c r="B13339" s="47">
        <v>4578.0</v>
      </c>
      <c r="C13339" s="172">
        <v>0.2261</v>
      </c>
    </row>
    <row r="13340">
      <c r="A13340" s="47" t="s">
        <v>19</v>
      </c>
      <c r="B13340" s="47">
        <v>4579.0</v>
      </c>
      <c r="C13340" s="172">
        <v>0.1037</v>
      </c>
    </row>
    <row r="13341">
      <c r="A13341" s="47" t="s">
        <v>19</v>
      </c>
      <c r="B13341" s="47">
        <v>4580.0</v>
      </c>
      <c r="C13341" s="172">
        <v>0.0</v>
      </c>
    </row>
    <row r="13342">
      <c r="A13342" s="47" t="s">
        <v>19</v>
      </c>
      <c r="B13342" s="47">
        <v>4581.0</v>
      </c>
      <c r="C13342" s="172">
        <v>0.0</v>
      </c>
    </row>
    <row r="13343">
      <c r="A13343" s="47" t="s">
        <v>19</v>
      </c>
      <c r="B13343" s="47">
        <v>4582.0</v>
      </c>
      <c r="C13343" s="172">
        <v>0.0</v>
      </c>
    </row>
    <row r="13344">
      <c r="A13344" s="47" t="s">
        <v>19</v>
      </c>
      <c r="B13344" s="47">
        <v>4583.0</v>
      </c>
      <c r="C13344" s="172">
        <v>0.0</v>
      </c>
    </row>
    <row r="13345">
      <c r="A13345" s="47" t="s">
        <v>19</v>
      </c>
      <c r="B13345" s="47">
        <v>4584.0</v>
      </c>
      <c r="C13345" s="172">
        <v>0.0</v>
      </c>
    </row>
    <row r="13346">
      <c r="A13346" s="47" t="s">
        <v>19</v>
      </c>
      <c r="B13346" s="47">
        <v>4585.0</v>
      </c>
      <c r="C13346" s="172">
        <v>0.0</v>
      </c>
    </row>
    <row r="13347">
      <c r="A13347" s="47" t="s">
        <v>19</v>
      </c>
      <c r="B13347" s="47">
        <v>4586.0</v>
      </c>
      <c r="C13347" s="172">
        <v>0.0</v>
      </c>
    </row>
    <row r="13348">
      <c r="A13348" s="47" t="s">
        <v>19</v>
      </c>
      <c r="B13348" s="47">
        <v>4587.0</v>
      </c>
      <c r="C13348" s="172">
        <v>0.0</v>
      </c>
    </row>
    <row r="13349">
      <c r="A13349" s="47" t="s">
        <v>19</v>
      </c>
      <c r="B13349" s="47">
        <v>4588.0</v>
      </c>
      <c r="C13349" s="172">
        <v>0.0</v>
      </c>
    </row>
    <row r="13350">
      <c r="A13350" s="47" t="s">
        <v>19</v>
      </c>
      <c r="B13350" s="47">
        <v>4589.0</v>
      </c>
      <c r="C13350" s="172">
        <v>0.0</v>
      </c>
    </row>
    <row r="13351">
      <c r="A13351" s="47" t="s">
        <v>19</v>
      </c>
      <c r="B13351" s="47">
        <v>4590.0</v>
      </c>
      <c r="C13351" s="172">
        <v>0.060349999999999994</v>
      </c>
    </row>
    <row r="13352">
      <c r="A13352" s="47" t="s">
        <v>19</v>
      </c>
      <c r="B13352" s="47">
        <v>4591.0</v>
      </c>
      <c r="C13352" s="172">
        <v>0.2057</v>
      </c>
    </row>
    <row r="13353">
      <c r="A13353" s="47" t="s">
        <v>19</v>
      </c>
      <c r="B13353" s="47">
        <v>4592.0</v>
      </c>
      <c r="C13353" s="172">
        <v>0.2788</v>
      </c>
    </row>
    <row r="13354">
      <c r="A13354" s="47" t="s">
        <v>19</v>
      </c>
      <c r="B13354" s="47">
        <v>4593.0</v>
      </c>
      <c r="C13354" s="172">
        <v>0.527</v>
      </c>
    </row>
    <row r="13355">
      <c r="A13355" s="47" t="s">
        <v>19</v>
      </c>
      <c r="B13355" s="47">
        <v>4594.0</v>
      </c>
      <c r="C13355" s="172">
        <v>0.65705</v>
      </c>
    </row>
    <row r="13356">
      <c r="A13356" s="47" t="s">
        <v>19</v>
      </c>
      <c r="B13356" s="47">
        <v>4595.0</v>
      </c>
      <c r="C13356" s="172">
        <v>0.75905</v>
      </c>
    </row>
    <row r="13357">
      <c r="A13357" s="47" t="s">
        <v>19</v>
      </c>
      <c r="B13357" s="47">
        <v>4596.0</v>
      </c>
      <c r="C13357" s="172">
        <v>0.7531</v>
      </c>
    </row>
    <row r="13358">
      <c r="A13358" s="47" t="s">
        <v>19</v>
      </c>
      <c r="B13358" s="47">
        <v>4597.0</v>
      </c>
      <c r="C13358" s="172">
        <v>0.7514</v>
      </c>
    </row>
    <row r="13359">
      <c r="A13359" s="47" t="s">
        <v>19</v>
      </c>
      <c r="B13359" s="47">
        <v>4598.0</v>
      </c>
      <c r="C13359" s="172">
        <v>0.63835</v>
      </c>
    </row>
    <row r="13360">
      <c r="A13360" s="47" t="s">
        <v>19</v>
      </c>
      <c r="B13360" s="47">
        <v>4599.0</v>
      </c>
      <c r="C13360" s="172">
        <v>0.7054999999999999</v>
      </c>
    </row>
    <row r="13361">
      <c r="A13361" s="47" t="s">
        <v>19</v>
      </c>
      <c r="B13361" s="47">
        <v>4600.0</v>
      </c>
      <c r="C13361" s="172">
        <v>0.5627</v>
      </c>
    </row>
    <row r="13362">
      <c r="A13362" s="47" t="s">
        <v>19</v>
      </c>
      <c r="B13362" s="47">
        <v>4601.0</v>
      </c>
      <c r="C13362" s="172">
        <v>0.42075</v>
      </c>
    </row>
    <row r="13363">
      <c r="A13363" s="47" t="s">
        <v>19</v>
      </c>
      <c r="B13363" s="47">
        <v>4602.0</v>
      </c>
      <c r="C13363" s="172">
        <v>0.25755</v>
      </c>
    </row>
    <row r="13364">
      <c r="A13364" s="47" t="s">
        <v>19</v>
      </c>
      <c r="B13364" s="47">
        <v>4603.0</v>
      </c>
      <c r="C13364" s="172">
        <v>0.102</v>
      </c>
    </row>
    <row r="13365">
      <c r="A13365" s="47" t="s">
        <v>19</v>
      </c>
      <c r="B13365" s="47">
        <v>4604.0</v>
      </c>
      <c r="C13365" s="172">
        <v>0.0</v>
      </c>
    </row>
    <row r="13366">
      <c r="A13366" s="47" t="s">
        <v>19</v>
      </c>
      <c r="B13366" s="47">
        <v>4605.0</v>
      </c>
      <c r="C13366" s="172">
        <v>0.0</v>
      </c>
    </row>
    <row r="13367">
      <c r="A13367" s="47" t="s">
        <v>19</v>
      </c>
      <c r="B13367" s="47">
        <v>4606.0</v>
      </c>
      <c r="C13367" s="172">
        <v>0.0</v>
      </c>
    </row>
    <row r="13368">
      <c r="A13368" s="47" t="s">
        <v>19</v>
      </c>
      <c r="B13368" s="47">
        <v>4607.0</v>
      </c>
      <c r="C13368" s="172">
        <v>0.0</v>
      </c>
    </row>
    <row r="13369">
      <c r="A13369" s="47" t="s">
        <v>19</v>
      </c>
      <c r="B13369" s="47">
        <v>4608.0</v>
      </c>
      <c r="C13369" s="172">
        <v>0.0</v>
      </c>
    </row>
    <row r="13370">
      <c r="A13370" s="47" t="s">
        <v>19</v>
      </c>
      <c r="B13370" s="47">
        <v>4609.0</v>
      </c>
      <c r="C13370" s="172">
        <v>0.0</v>
      </c>
    </row>
    <row r="13371">
      <c r="A13371" s="47" t="s">
        <v>19</v>
      </c>
      <c r="B13371" s="47">
        <v>4610.0</v>
      </c>
      <c r="C13371" s="172">
        <v>0.0</v>
      </c>
    </row>
    <row r="13372">
      <c r="A13372" s="47" t="s">
        <v>19</v>
      </c>
      <c r="B13372" s="47">
        <v>4611.0</v>
      </c>
      <c r="C13372" s="172">
        <v>0.0</v>
      </c>
    </row>
    <row r="13373">
      <c r="A13373" s="47" t="s">
        <v>19</v>
      </c>
      <c r="B13373" s="47">
        <v>4612.0</v>
      </c>
      <c r="C13373" s="172">
        <v>0.0</v>
      </c>
    </row>
    <row r="13374">
      <c r="A13374" s="47" t="s">
        <v>19</v>
      </c>
      <c r="B13374" s="47">
        <v>4613.0</v>
      </c>
      <c r="C13374" s="172">
        <v>0.0</v>
      </c>
    </row>
    <row r="13375">
      <c r="A13375" s="47" t="s">
        <v>19</v>
      </c>
      <c r="B13375" s="47">
        <v>4614.0</v>
      </c>
      <c r="C13375" s="172">
        <v>0.05695</v>
      </c>
    </row>
    <row r="13376">
      <c r="A13376" s="47" t="s">
        <v>19</v>
      </c>
      <c r="B13376" s="47">
        <v>4615.0</v>
      </c>
      <c r="C13376" s="172">
        <v>0.20484999999999998</v>
      </c>
    </row>
    <row r="13377">
      <c r="A13377" s="47" t="s">
        <v>19</v>
      </c>
      <c r="B13377" s="47">
        <v>4616.0</v>
      </c>
      <c r="C13377" s="172">
        <v>0.36465</v>
      </c>
    </row>
    <row r="13378">
      <c r="A13378" s="47" t="s">
        <v>19</v>
      </c>
      <c r="B13378" s="47">
        <v>4617.0</v>
      </c>
      <c r="C13378" s="172">
        <v>0.4454</v>
      </c>
    </row>
    <row r="13379">
      <c r="A13379" s="47" t="s">
        <v>19</v>
      </c>
      <c r="B13379" s="47">
        <v>4618.0</v>
      </c>
      <c r="C13379" s="172">
        <v>0.4675</v>
      </c>
    </row>
    <row r="13380">
      <c r="A13380" s="47" t="s">
        <v>19</v>
      </c>
      <c r="B13380" s="47">
        <v>4619.0</v>
      </c>
      <c r="C13380" s="172">
        <v>0.36635</v>
      </c>
    </row>
    <row r="13381">
      <c r="A13381" s="47" t="s">
        <v>19</v>
      </c>
      <c r="B13381" s="47">
        <v>4620.0</v>
      </c>
      <c r="C13381" s="172">
        <v>0.47090000000000004</v>
      </c>
    </row>
    <row r="13382">
      <c r="A13382" s="47" t="s">
        <v>19</v>
      </c>
      <c r="B13382" s="47">
        <v>4621.0</v>
      </c>
      <c r="C13382" s="172">
        <v>0.33575</v>
      </c>
    </row>
    <row r="13383">
      <c r="A13383" s="47" t="s">
        <v>19</v>
      </c>
      <c r="B13383" s="47">
        <v>4622.0</v>
      </c>
      <c r="C13383" s="172">
        <v>0.5167999999999999</v>
      </c>
    </row>
    <row r="13384">
      <c r="A13384" s="47" t="s">
        <v>19</v>
      </c>
      <c r="B13384" s="47">
        <v>4623.0</v>
      </c>
      <c r="C13384" s="172">
        <v>0.33575</v>
      </c>
    </row>
    <row r="13385">
      <c r="A13385" s="47" t="s">
        <v>19</v>
      </c>
      <c r="B13385" s="47">
        <v>4624.0</v>
      </c>
      <c r="C13385" s="172">
        <v>0.28135</v>
      </c>
    </row>
    <row r="13386">
      <c r="A13386" s="47" t="s">
        <v>19</v>
      </c>
      <c r="B13386" s="47">
        <v>4625.0</v>
      </c>
      <c r="C13386" s="172">
        <v>0.17595</v>
      </c>
    </row>
    <row r="13387">
      <c r="A13387" s="47" t="s">
        <v>19</v>
      </c>
      <c r="B13387" s="47">
        <v>4626.0</v>
      </c>
      <c r="C13387" s="172">
        <v>0.18105</v>
      </c>
    </row>
    <row r="13388">
      <c r="A13388" s="47" t="s">
        <v>19</v>
      </c>
      <c r="B13388" s="47">
        <v>4627.0</v>
      </c>
      <c r="C13388" s="172">
        <v>0.0255</v>
      </c>
    </row>
    <row r="13389">
      <c r="A13389" s="47" t="s">
        <v>19</v>
      </c>
      <c r="B13389" s="47">
        <v>4628.0</v>
      </c>
      <c r="C13389" s="172">
        <v>0.0</v>
      </c>
    </row>
    <row r="13390">
      <c r="A13390" s="47" t="s">
        <v>19</v>
      </c>
      <c r="B13390" s="47">
        <v>4629.0</v>
      </c>
      <c r="C13390" s="172">
        <v>0.0</v>
      </c>
    </row>
    <row r="13391">
      <c r="A13391" s="47" t="s">
        <v>19</v>
      </c>
      <c r="B13391" s="47">
        <v>4630.0</v>
      </c>
      <c r="C13391" s="172">
        <v>0.0</v>
      </c>
    </row>
    <row r="13392">
      <c r="A13392" s="47" t="s">
        <v>19</v>
      </c>
      <c r="B13392" s="47">
        <v>4631.0</v>
      </c>
      <c r="C13392" s="172">
        <v>0.0</v>
      </c>
    </row>
    <row r="13393">
      <c r="A13393" s="47" t="s">
        <v>19</v>
      </c>
      <c r="B13393" s="47">
        <v>4632.0</v>
      </c>
      <c r="C13393" s="172">
        <v>0.0</v>
      </c>
    </row>
    <row r="13394">
      <c r="A13394" s="47" t="s">
        <v>19</v>
      </c>
      <c r="B13394" s="47">
        <v>4633.0</v>
      </c>
      <c r="C13394" s="172">
        <v>0.0</v>
      </c>
    </row>
    <row r="13395">
      <c r="A13395" s="47" t="s">
        <v>19</v>
      </c>
      <c r="B13395" s="47">
        <v>4634.0</v>
      </c>
      <c r="C13395" s="172">
        <v>0.0</v>
      </c>
    </row>
    <row r="13396">
      <c r="A13396" s="47" t="s">
        <v>19</v>
      </c>
      <c r="B13396" s="47">
        <v>4635.0</v>
      </c>
      <c r="C13396" s="172">
        <v>0.0</v>
      </c>
    </row>
    <row r="13397">
      <c r="A13397" s="47" t="s">
        <v>19</v>
      </c>
      <c r="B13397" s="47">
        <v>4636.0</v>
      </c>
      <c r="C13397" s="172">
        <v>0.0</v>
      </c>
    </row>
    <row r="13398">
      <c r="A13398" s="47" t="s">
        <v>19</v>
      </c>
      <c r="B13398" s="47">
        <v>4637.0</v>
      </c>
      <c r="C13398" s="172">
        <v>0.0</v>
      </c>
    </row>
    <row r="13399">
      <c r="A13399" s="47" t="s">
        <v>19</v>
      </c>
      <c r="B13399" s="47">
        <v>4638.0</v>
      </c>
      <c r="C13399" s="172">
        <v>0.05695</v>
      </c>
    </row>
    <row r="13400">
      <c r="A13400" s="47" t="s">
        <v>19</v>
      </c>
      <c r="B13400" s="47">
        <v>4639.0</v>
      </c>
      <c r="C13400" s="172">
        <v>0.20315</v>
      </c>
    </row>
    <row r="13401">
      <c r="A13401" s="47" t="s">
        <v>19</v>
      </c>
      <c r="B13401" s="47">
        <v>4640.0</v>
      </c>
      <c r="C13401" s="172">
        <v>0.36465</v>
      </c>
    </row>
    <row r="13402">
      <c r="A13402" s="47" t="s">
        <v>19</v>
      </c>
      <c r="B13402" s="47">
        <v>4641.0</v>
      </c>
      <c r="C13402" s="172">
        <v>0.51425</v>
      </c>
    </row>
    <row r="13403">
      <c r="A13403" s="47" t="s">
        <v>19</v>
      </c>
      <c r="B13403" s="47">
        <v>4642.0</v>
      </c>
      <c r="C13403" s="172">
        <v>0.6085999999999999</v>
      </c>
    </row>
    <row r="13404">
      <c r="A13404" s="47" t="s">
        <v>19</v>
      </c>
      <c r="B13404" s="47">
        <v>4643.0</v>
      </c>
      <c r="C13404" s="172">
        <v>0.73865</v>
      </c>
    </row>
    <row r="13405">
      <c r="A13405" s="47" t="s">
        <v>19</v>
      </c>
      <c r="B13405" s="47">
        <v>4644.0</v>
      </c>
      <c r="C13405" s="172">
        <v>0.8049499999999999</v>
      </c>
    </row>
    <row r="13406">
      <c r="A13406" s="47" t="s">
        <v>19</v>
      </c>
      <c r="B13406" s="47">
        <v>4645.0</v>
      </c>
      <c r="C13406" s="172">
        <v>0.8091999999999999</v>
      </c>
    </row>
    <row r="13407">
      <c r="A13407" s="47" t="s">
        <v>19</v>
      </c>
      <c r="B13407" s="47">
        <v>4646.0</v>
      </c>
      <c r="C13407" s="172">
        <v>0.7165499999999999</v>
      </c>
    </row>
    <row r="13408">
      <c r="A13408" s="47" t="s">
        <v>19</v>
      </c>
      <c r="B13408" s="47">
        <v>4647.0</v>
      </c>
      <c r="C13408" s="172">
        <v>0.6664</v>
      </c>
    </row>
    <row r="13409">
      <c r="A13409" s="47" t="s">
        <v>19</v>
      </c>
      <c r="B13409" s="47">
        <v>4648.0</v>
      </c>
      <c r="C13409" s="172">
        <v>0.5525</v>
      </c>
    </row>
    <row r="13410">
      <c r="A13410" s="47" t="s">
        <v>19</v>
      </c>
      <c r="B13410" s="47">
        <v>4649.0</v>
      </c>
      <c r="C13410" s="172">
        <v>0.39440000000000003</v>
      </c>
    </row>
    <row r="13411">
      <c r="A13411" s="47" t="s">
        <v>19</v>
      </c>
      <c r="B13411" s="47">
        <v>4650.0</v>
      </c>
      <c r="C13411" s="172">
        <v>0.22695</v>
      </c>
    </row>
    <row r="13412">
      <c r="A13412" s="47" t="s">
        <v>19</v>
      </c>
      <c r="B13412" s="47">
        <v>4651.0</v>
      </c>
      <c r="C13412" s="172">
        <v>0.08839999999999999</v>
      </c>
    </row>
    <row r="13413">
      <c r="A13413" s="47" t="s">
        <v>19</v>
      </c>
      <c r="B13413" s="47">
        <v>4652.0</v>
      </c>
      <c r="C13413" s="172">
        <v>0.0</v>
      </c>
    </row>
    <row r="13414">
      <c r="A13414" s="47" t="s">
        <v>19</v>
      </c>
      <c r="B13414" s="47">
        <v>4653.0</v>
      </c>
      <c r="C13414" s="172">
        <v>0.0</v>
      </c>
    </row>
    <row r="13415">
      <c r="A13415" s="47" t="s">
        <v>19</v>
      </c>
      <c r="B13415" s="47">
        <v>4654.0</v>
      </c>
      <c r="C13415" s="172">
        <v>0.0</v>
      </c>
    </row>
    <row r="13416">
      <c r="A13416" s="47" t="s">
        <v>19</v>
      </c>
      <c r="B13416" s="47">
        <v>4655.0</v>
      </c>
      <c r="C13416" s="172">
        <v>0.0</v>
      </c>
    </row>
    <row r="13417">
      <c r="A13417" s="47" t="s">
        <v>19</v>
      </c>
      <c r="B13417" s="47">
        <v>4656.0</v>
      </c>
      <c r="C13417" s="172">
        <v>0.0</v>
      </c>
    </row>
    <row r="13418">
      <c r="A13418" s="47" t="s">
        <v>19</v>
      </c>
      <c r="B13418" s="47">
        <v>4657.0</v>
      </c>
      <c r="C13418" s="172">
        <v>0.0</v>
      </c>
    </row>
    <row r="13419">
      <c r="A13419" s="47" t="s">
        <v>19</v>
      </c>
      <c r="B13419" s="47">
        <v>4658.0</v>
      </c>
      <c r="C13419" s="172">
        <v>0.0</v>
      </c>
    </row>
    <row r="13420">
      <c r="A13420" s="47" t="s">
        <v>19</v>
      </c>
      <c r="B13420" s="47">
        <v>4659.0</v>
      </c>
      <c r="C13420" s="172">
        <v>0.0</v>
      </c>
    </row>
    <row r="13421">
      <c r="A13421" s="47" t="s">
        <v>19</v>
      </c>
      <c r="B13421" s="47">
        <v>4660.0</v>
      </c>
      <c r="C13421" s="172">
        <v>0.0</v>
      </c>
    </row>
    <row r="13422">
      <c r="A13422" s="47" t="s">
        <v>19</v>
      </c>
      <c r="B13422" s="47">
        <v>4661.0</v>
      </c>
      <c r="C13422" s="172">
        <v>0.0</v>
      </c>
    </row>
    <row r="13423">
      <c r="A13423" s="47" t="s">
        <v>19</v>
      </c>
      <c r="B13423" s="47">
        <v>4662.0</v>
      </c>
      <c r="C13423" s="172">
        <v>0.0255</v>
      </c>
    </row>
    <row r="13424">
      <c r="A13424" s="47" t="s">
        <v>19</v>
      </c>
      <c r="B13424" s="47">
        <v>4663.0</v>
      </c>
      <c r="C13424" s="172">
        <v>0.023799999999999998</v>
      </c>
    </row>
    <row r="13425">
      <c r="A13425" s="47" t="s">
        <v>19</v>
      </c>
      <c r="B13425" s="47">
        <v>4664.0</v>
      </c>
      <c r="C13425" s="172">
        <v>0.23120000000000002</v>
      </c>
    </row>
    <row r="13426">
      <c r="A13426" s="47" t="s">
        <v>19</v>
      </c>
      <c r="B13426" s="47">
        <v>4665.0</v>
      </c>
      <c r="C13426" s="172">
        <v>0.3757</v>
      </c>
    </row>
    <row r="13427">
      <c r="A13427" s="47" t="s">
        <v>19</v>
      </c>
      <c r="B13427" s="47">
        <v>4666.0</v>
      </c>
      <c r="C13427" s="172">
        <v>0.6103</v>
      </c>
    </row>
    <row r="13428">
      <c r="A13428" s="47" t="s">
        <v>19</v>
      </c>
      <c r="B13428" s="47">
        <v>4667.0</v>
      </c>
      <c r="C13428" s="172">
        <v>0.62135</v>
      </c>
    </row>
    <row r="13429">
      <c r="A13429" s="47" t="s">
        <v>19</v>
      </c>
      <c r="B13429" s="47">
        <v>4668.0</v>
      </c>
      <c r="C13429" s="172">
        <v>0.5882</v>
      </c>
    </row>
    <row r="13430">
      <c r="A13430" s="47" t="s">
        <v>19</v>
      </c>
      <c r="B13430" s="47">
        <v>4669.0</v>
      </c>
      <c r="C13430" s="172">
        <v>0.45730000000000004</v>
      </c>
    </row>
    <row r="13431">
      <c r="A13431" s="47" t="s">
        <v>19</v>
      </c>
      <c r="B13431" s="47">
        <v>4670.0</v>
      </c>
      <c r="C13431" s="172">
        <v>0.58055</v>
      </c>
    </row>
    <row r="13432">
      <c r="A13432" s="47" t="s">
        <v>19</v>
      </c>
      <c r="B13432" s="47">
        <v>4671.0</v>
      </c>
      <c r="C13432" s="172">
        <v>0.6476999999999999</v>
      </c>
    </row>
    <row r="13433">
      <c r="A13433" s="47" t="s">
        <v>19</v>
      </c>
      <c r="B13433" s="47">
        <v>4672.0</v>
      </c>
      <c r="C13433" s="172">
        <v>0.47090000000000004</v>
      </c>
    </row>
    <row r="13434">
      <c r="A13434" s="47" t="s">
        <v>19</v>
      </c>
      <c r="B13434" s="47">
        <v>4673.0</v>
      </c>
      <c r="C13434" s="172">
        <v>0.1887</v>
      </c>
    </row>
    <row r="13435">
      <c r="A13435" s="47" t="s">
        <v>19</v>
      </c>
      <c r="B13435" s="47">
        <v>4674.0</v>
      </c>
      <c r="C13435" s="172">
        <v>0.022949999999999998</v>
      </c>
    </row>
    <row r="13436">
      <c r="A13436" s="47" t="s">
        <v>19</v>
      </c>
      <c r="B13436" s="47">
        <v>4675.0</v>
      </c>
      <c r="C13436" s="172">
        <v>0.0901</v>
      </c>
    </row>
    <row r="13437">
      <c r="A13437" s="47" t="s">
        <v>19</v>
      </c>
      <c r="B13437" s="47">
        <v>4676.0</v>
      </c>
      <c r="C13437" s="172">
        <v>0.0</v>
      </c>
    </row>
    <row r="13438">
      <c r="A13438" s="47" t="s">
        <v>19</v>
      </c>
      <c r="B13438" s="47">
        <v>4677.0</v>
      </c>
      <c r="C13438" s="172">
        <v>0.0</v>
      </c>
    </row>
    <row r="13439">
      <c r="A13439" s="47" t="s">
        <v>19</v>
      </c>
      <c r="B13439" s="47">
        <v>4678.0</v>
      </c>
      <c r="C13439" s="172">
        <v>0.0</v>
      </c>
    </row>
    <row r="13440">
      <c r="A13440" s="47" t="s">
        <v>19</v>
      </c>
      <c r="B13440" s="47">
        <v>4679.0</v>
      </c>
      <c r="C13440" s="172">
        <v>0.0</v>
      </c>
    </row>
    <row r="13441">
      <c r="A13441" s="47" t="s">
        <v>19</v>
      </c>
      <c r="B13441" s="47">
        <v>4680.0</v>
      </c>
      <c r="C13441" s="172">
        <v>0.0</v>
      </c>
    </row>
    <row r="13442">
      <c r="A13442" s="47" t="s">
        <v>19</v>
      </c>
      <c r="B13442" s="47">
        <v>4681.0</v>
      </c>
      <c r="C13442" s="172">
        <v>0.0</v>
      </c>
    </row>
    <row r="13443">
      <c r="A13443" s="47" t="s">
        <v>19</v>
      </c>
      <c r="B13443" s="47">
        <v>4682.0</v>
      </c>
      <c r="C13443" s="172">
        <v>0.0</v>
      </c>
    </row>
    <row r="13444">
      <c r="A13444" s="47" t="s">
        <v>19</v>
      </c>
      <c r="B13444" s="47">
        <v>4683.0</v>
      </c>
      <c r="C13444" s="172">
        <v>0.0</v>
      </c>
    </row>
    <row r="13445">
      <c r="A13445" s="47" t="s">
        <v>19</v>
      </c>
      <c r="B13445" s="47">
        <v>4684.0</v>
      </c>
      <c r="C13445" s="172">
        <v>0.0</v>
      </c>
    </row>
    <row r="13446">
      <c r="A13446" s="47" t="s">
        <v>19</v>
      </c>
      <c r="B13446" s="47">
        <v>4685.0</v>
      </c>
      <c r="C13446" s="172">
        <v>0.0</v>
      </c>
    </row>
    <row r="13447">
      <c r="A13447" s="47" t="s">
        <v>19</v>
      </c>
      <c r="B13447" s="47">
        <v>4686.0</v>
      </c>
      <c r="C13447" s="172">
        <v>0.056100000000000004</v>
      </c>
    </row>
    <row r="13448">
      <c r="A13448" s="47" t="s">
        <v>19</v>
      </c>
      <c r="B13448" s="47">
        <v>4687.0</v>
      </c>
      <c r="C13448" s="172">
        <v>0.20315</v>
      </c>
    </row>
    <row r="13449">
      <c r="A13449" s="47" t="s">
        <v>19</v>
      </c>
      <c r="B13449" s="47">
        <v>4688.0</v>
      </c>
      <c r="C13449" s="172">
        <v>0.36719999999999997</v>
      </c>
    </row>
    <row r="13450">
      <c r="A13450" s="47" t="s">
        <v>19</v>
      </c>
      <c r="B13450" s="47">
        <v>4689.0</v>
      </c>
      <c r="C13450" s="172">
        <v>0.52445</v>
      </c>
    </row>
    <row r="13451">
      <c r="A13451" s="47" t="s">
        <v>19</v>
      </c>
      <c r="B13451" s="47">
        <v>4690.0</v>
      </c>
      <c r="C13451" s="172">
        <v>0.6528</v>
      </c>
    </row>
    <row r="13452">
      <c r="A13452" s="47" t="s">
        <v>19</v>
      </c>
      <c r="B13452" s="47">
        <v>4691.0</v>
      </c>
      <c r="C13452" s="172">
        <v>0.7514</v>
      </c>
    </row>
    <row r="13453">
      <c r="A13453" s="47" t="s">
        <v>19</v>
      </c>
      <c r="B13453" s="47">
        <v>4692.0</v>
      </c>
      <c r="C13453" s="172">
        <v>0.79985</v>
      </c>
    </row>
    <row r="13454">
      <c r="A13454" s="47" t="s">
        <v>19</v>
      </c>
      <c r="B13454" s="47">
        <v>4693.0</v>
      </c>
      <c r="C13454" s="172">
        <v>0.81175</v>
      </c>
    </row>
    <row r="13455">
      <c r="A13455" s="47" t="s">
        <v>19</v>
      </c>
      <c r="B13455" s="47">
        <v>4694.0</v>
      </c>
      <c r="C13455" s="172">
        <v>0.75565</v>
      </c>
    </row>
    <row r="13456">
      <c r="A13456" s="47" t="s">
        <v>19</v>
      </c>
      <c r="B13456" s="47">
        <v>4695.0</v>
      </c>
      <c r="C13456" s="172">
        <v>0.6545</v>
      </c>
    </row>
    <row r="13457">
      <c r="A13457" s="47" t="s">
        <v>19</v>
      </c>
      <c r="B13457" s="47">
        <v>4696.0</v>
      </c>
      <c r="C13457" s="172">
        <v>0.54315</v>
      </c>
    </row>
    <row r="13458">
      <c r="A13458" s="47" t="s">
        <v>19</v>
      </c>
      <c r="B13458" s="47">
        <v>4697.0</v>
      </c>
      <c r="C13458" s="172">
        <v>0.40119999999999995</v>
      </c>
    </row>
    <row r="13459">
      <c r="A13459" s="47" t="s">
        <v>19</v>
      </c>
      <c r="B13459" s="47">
        <v>4698.0</v>
      </c>
      <c r="C13459" s="172">
        <v>0.23120000000000002</v>
      </c>
    </row>
    <row r="13460">
      <c r="A13460" s="47" t="s">
        <v>19</v>
      </c>
      <c r="B13460" s="47">
        <v>4699.0</v>
      </c>
      <c r="C13460" s="172">
        <v>0.09945</v>
      </c>
    </row>
    <row r="13461">
      <c r="A13461" s="47" t="s">
        <v>19</v>
      </c>
      <c r="B13461" s="47">
        <v>4700.0</v>
      </c>
      <c r="C13461" s="172">
        <v>0.0</v>
      </c>
    </row>
    <row r="13462">
      <c r="A13462" s="47" t="s">
        <v>19</v>
      </c>
      <c r="B13462" s="47">
        <v>4701.0</v>
      </c>
      <c r="C13462" s="172">
        <v>0.0</v>
      </c>
    </row>
    <row r="13463">
      <c r="A13463" s="47" t="s">
        <v>19</v>
      </c>
      <c r="B13463" s="47">
        <v>4702.0</v>
      </c>
      <c r="C13463" s="172">
        <v>0.0</v>
      </c>
    </row>
    <row r="13464">
      <c r="A13464" s="47" t="s">
        <v>19</v>
      </c>
      <c r="B13464" s="47">
        <v>4703.0</v>
      </c>
      <c r="C13464" s="172">
        <v>0.0</v>
      </c>
    </row>
    <row r="13465">
      <c r="A13465" s="47" t="s">
        <v>19</v>
      </c>
      <c r="B13465" s="47">
        <v>4704.0</v>
      </c>
      <c r="C13465" s="172">
        <v>0.0</v>
      </c>
    </row>
    <row r="13466">
      <c r="A13466" s="47" t="s">
        <v>19</v>
      </c>
      <c r="B13466" s="47">
        <v>4705.0</v>
      </c>
      <c r="C13466" s="172">
        <v>0.0</v>
      </c>
    </row>
    <row r="13467">
      <c r="A13467" s="47" t="s">
        <v>19</v>
      </c>
      <c r="B13467" s="47">
        <v>4706.0</v>
      </c>
      <c r="C13467" s="172">
        <v>0.0</v>
      </c>
    </row>
    <row r="13468">
      <c r="A13468" s="47" t="s">
        <v>19</v>
      </c>
      <c r="B13468" s="47">
        <v>4707.0</v>
      </c>
      <c r="C13468" s="172">
        <v>0.0</v>
      </c>
    </row>
    <row r="13469">
      <c r="A13469" s="47" t="s">
        <v>19</v>
      </c>
      <c r="B13469" s="47">
        <v>4708.0</v>
      </c>
      <c r="C13469" s="172">
        <v>0.0</v>
      </c>
    </row>
    <row r="13470">
      <c r="A13470" s="47" t="s">
        <v>19</v>
      </c>
      <c r="B13470" s="47">
        <v>4709.0</v>
      </c>
      <c r="C13470" s="172">
        <v>0.0</v>
      </c>
    </row>
    <row r="13471">
      <c r="A13471" s="47" t="s">
        <v>19</v>
      </c>
      <c r="B13471" s="47">
        <v>4710.0</v>
      </c>
      <c r="C13471" s="172">
        <v>0.0527</v>
      </c>
    </row>
    <row r="13472">
      <c r="A13472" s="47" t="s">
        <v>19</v>
      </c>
      <c r="B13472" s="47">
        <v>4711.0</v>
      </c>
      <c r="C13472" s="172">
        <v>0.19805</v>
      </c>
    </row>
    <row r="13473">
      <c r="A13473" s="47" t="s">
        <v>19</v>
      </c>
      <c r="B13473" s="47">
        <v>4712.0</v>
      </c>
      <c r="C13473" s="172">
        <v>0.3604</v>
      </c>
    </row>
    <row r="13474">
      <c r="A13474" s="47" t="s">
        <v>19</v>
      </c>
      <c r="B13474" s="47">
        <v>4713.0</v>
      </c>
      <c r="C13474" s="172">
        <v>0.5176499999999999</v>
      </c>
    </row>
    <row r="13475">
      <c r="A13475" s="47" t="s">
        <v>19</v>
      </c>
      <c r="B13475" s="47">
        <v>4714.0</v>
      </c>
      <c r="C13475" s="172">
        <v>0.6613</v>
      </c>
    </row>
    <row r="13476">
      <c r="A13476" s="47" t="s">
        <v>19</v>
      </c>
      <c r="B13476" s="47">
        <v>4715.0</v>
      </c>
      <c r="C13476" s="172">
        <v>0.7548</v>
      </c>
    </row>
    <row r="13477">
      <c r="A13477" s="47" t="s">
        <v>19</v>
      </c>
      <c r="B13477" s="47">
        <v>4716.0</v>
      </c>
      <c r="C13477" s="172">
        <v>0.8193999999999999</v>
      </c>
    </row>
    <row r="13478">
      <c r="A13478" s="47" t="s">
        <v>19</v>
      </c>
      <c r="B13478" s="47">
        <v>4717.0</v>
      </c>
      <c r="C13478" s="172">
        <v>0.82705</v>
      </c>
    </row>
    <row r="13479">
      <c r="A13479" s="47" t="s">
        <v>19</v>
      </c>
      <c r="B13479" s="47">
        <v>4718.0</v>
      </c>
      <c r="C13479" s="172">
        <v>0.7939</v>
      </c>
    </row>
    <row r="13480">
      <c r="A13480" s="47" t="s">
        <v>19</v>
      </c>
      <c r="B13480" s="47">
        <v>4719.0</v>
      </c>
      <c r="C13480" s="172">
        <v>0.6952999999999999</v>
      </c>
    </row>
    <row r="13481">
      <c r="A13481" s="47" t="s">
        <v>19</v>
      </c>
      <c r="B13481" s="47">
        <v>4720.0</v>
      </c>
      <c r="C13481" s="172">
        <v>0.5678</v>
      </c>
    </row>
    <row r="13482">
      <c r="A13482" s="47" t="s">
        <v>19</v>
      </c>
      <c r="B13482" s="47">
        <v>4721.0</v>
      </c>
      <c r="C13482" s="172">
        <v>0.41905</v>
      </c>
    </row>
    <row r="13483">
      <c r="A13483" s="47" t="s">
        <v>19</v>
      </c>
      <c r="B13483" s="47">
        <v>4722.0</v>
      </c>
      <c r="C13483" s="172">
        <v>0.25329999999999997</v>
      </c>
    </row>
    <row r="13484">
      <c r="A13484" s="47" t="s">
        <v>19</v>
      </c>
      <c r="B13484" s="47">
        <v>4723.0</v>
      </c>
      <c r="C13484" s="172">
        <v>0.09860000000000001</v>
      </c>
    </row>
    <row r="13485">
      <c r="A13485" s="47" t="s">
        <v>19</v>
      </c>
      <c r="B13485" s="47">
        <v>4724.0</v>
      </c>
      <c r="C13485" s="172">
        <v>0.0</v>
      </c>
    </row>
    <row r="13486">
      <c r="A13486" s="47" t="s">
        <v>19</v>
      </c>
      <c r="B13486" s="47">
        <v>4725.0</v>
      </c>
      <c r="C13486" s="172">
        <v>0.0</v>
      </c>
    </row>
    <row r="13487">
      <c r="A13487" s="47" t="s">
        <v>19</v>
      </c>
      <c r="B13487" s="47">
        <v>4726.0</v>
      </c>
      <c r="C13487" s="172">
        <v>0.0</v>
      </c>
    </row>
    <row r="13488">
      <c r="A13488" s="47" t="s">
        <v>19</v>
      </c>
      <c r="B13488" s="47">
        <v>4727.0</v>
      </c>
      <c r="C13488" s="172">
        <v>0.0</v>
      </c>
    </row>
    <row r="13489">
      <c r="A13489" s="47" t="s">
        <v>19</v>
      </c>
      <c r="B13489" s="47">
        <v>4728.0</v>
      </c>
      <c r="C13489" s="172">
        <v>0.0</v>
      </c>
    </row>
    <row r="13490">
      <c r="A13490" s="47" t="s">
        <v>19</v>
      </c>
      <c r="B13490" s="47">
        <v>4729.0</v>
      </c>
      <c r="C13490" s="172">
        <v>0.0</v>
      </c>
    </row>
    <row r="13491">
      <c r="A13491" s="47" t="s">
        <v>19</v>
      </c>
      <c r="B13491" s="47">
        <v>4730.0</v>
      </c>
      <c r="C13491" s="172">
        <v>0.0</v>
      </c>
    </row>
    <row r="13492">
      <c r="A13492" s="47" t="s">
        <v>19</v>
      </c>
      <c r="B13492" s="47">
        <v>4731.0</v>
      </c>
      <c r="C13492" s="172">
        <v>0.0</v>
      </c>
    </row>
    <row r="13493">
      <c r="A13493" s="47" t="s">
        <v>19</v>
      </c>
      <c r="B13493" s="47">
        <v>4732.0</v>
      </c>
      <c r="C13493" s="172">
        <v>0.0</v>
      </c>
    </row>
    <row r="13494">
      <c r="A13494" s="47" t="s">
        <v>19</v>
      </c>
      <c r="B13494" s="47">
        <v>4733.0</v>
      </c>
      <c r="C13494" s="172">
        <v>0.0</v>
      </c>
    </row>
    <row r="13495">
      <c r="A13495" s="47" t="s">
        <v>19</v>
      </c>
      <c r="B13495" s="47">
        <v>4734.0</v>
      </c>
      <c r="C13495" s="172">
        <v>0.049300000000000004</v>
      </c>
    </row>
    <row r="13496">
      <c r="A13496" s="47" t="s">
        <v>19</v>
      </c>
      <c r="B13496" s="47">
        <v>4735.0</v>
      </c>
      <c r="C13496" s="172">
        <v>0.19635</v>
      </c>
    </row>
    <row r="13497">
      <c r="A13497" s="47" t="s">
        <v>19</v>
      </c>
      <c r="B13497" s="47">
        <v>4736.0</v>
      </c>
      <c r="C13497" s="172">
        <v>0.3621</v>
      </c>
    </row>
    <row r="13498">
      <c r="A13498" s="47" t="s">
        <v>19</v>
      </c>
      <c r="B13498" s="47">
        <v>4737.0</v>
      </c>
      <c r="C13498" s="172">
        <v>0.51935</v>
      </c>
    </row>
    <row r="13499">
      <c r="A13499" s="47" t="s">
        <v>19</v>
      </c>
      <c r="B13499" s="47">
        <v>4738.0</v>
      </c>
      <c r="C13499" s="172">
        <v>0.65365</v>
      </c>
    </row>
    <row r="13500">
      <c r="A13500" s="47" t="s">
        <v>19</v>
      </c>
      <c r="B13500" s="47">
        <v>4739.0</v>
      </c>
      <c r="C13500" s="172">
        <v>0.7497</v>
      </c>
    </row>
    <row r="13501">
      <c r="A13501" s="47" t="s">
        <v>19</v>
      </c>
      <c r="B13501" s="47">
        <v>4740.0</v>
      </c>
      <c r="C13501" s="172">
        <v>0.8058</v>
      </c>
    </row>
    <row r="13502">
      <c r="A13502" s="47" t="s">
        <v>19</v>
      </c>
      <c r="B13502" s="47">
        <v>4741.0</v>
      </c>
      <c r="C13502" s="172">
        <v>0.81855</v>
      </c>
    </row>
    <row r="13503">
      <c r="A13503" s="47" t="s">
        <v>19</v>
      </c>
      <c r="B13503" s="47">
        <v>4742.0</v>
      </c>
      <c r="C13503" s="172">
        <v>0.77775</v>
      </c>
    </row>
    <row r="13504">
      <c r="A13504" s="47" t="s">
        <v>19</v>
      </c>
      <c r="B13504" s="47">
        <v>4743.0</v>
      </c>
      <c r="C13504" s="172">
        <v>0.68765</v>
      </c>
    </row>
    <row r="13505">
      <c r="A13505" s="47" t="s">
        <v>19</v>
      </c>
      <c r="B13505" s="47">
        <v>4744.0</v>
      </c>
      <c r="C13505" s="172">
        <v>0.56185</v>
      </c>
    </row>
    <row r="13506">
      <c r="A13506" s="47" t="s">
        <v>19</v>
      </c>
      <c r="B13506" s="47">
        <v>4745.0</v>
      </c>
      <c r="C13506" s="172">
        <v>0.41225</v>
      </c>
    </row>
    <row r="13507">
      <c r="A13507" s="47" t="s">
        <v>19</v>
      </c>
      <c r="B13507" s="47">
        <v>4746.0</v>
      </c>
      <c r="C13507" s="172">
        <v>0.24989999999999998</v>
      </c>
    </row>
    <row r="13508">
      <c r="A13508" s="47" t="s">
        <v>19</v>
      </c>
      <c r="B13508" s="47">
        <v>4747.0</v>
      </c>
      <c r="C13508" s="172">
        <v>0.0527</v>
      </c>
    </row>
    <row r="13509">
      <c r="A13509" s="47" t="s">
        <v>19</v>
      </c>
      <c r="B13509" s="47">
        <v>4748.0</v>
      </c>
      <c r="C13509" s="172">
        <v>0.0</v>
      </c>
    </row>
    <row r="13510">
      <c r="A13510" s="47" t="s">
        <v>19</v>
      </c>
      <c r="B13510" s="47">
        <v>4749.0</v>
      </c>
      <c r="C13510" s="172">
        <v>0.0</v>
      </c>
    </row>
    <row r="13511">
      <c r="A13511" s="47" t="s">
        <v>19</v>
      </c>
      <c r="B13511" s="47">
        <v>4750.0</v>
      </c>
      <c r="C13511" s="172">
        <v>0.0</v>
      </c>
    </row>
    <row r="13512">
      <c r="A13512" s="47" t="s">
        <v>19</v>
      </c>
      <c r="B13512" s="47">
        <v>4751.0</v>
      </c>
      <c r="C13512" s="172">
        <v>0.0</v>
      </c>
    </row>
    <row r="13513">
      <c r="A13513" s="47" t="s">
        <v>19</v>
      </c>
      <c r="B13513" s="47">
        <v>4752.0</v>
      </c>
      <c r="C13513" s="172">
        <v>0.0</v>
      </c>
    </row>
    <row r="13514">
      <c r="A13514" s="47" t="s">
        <v>19</v>
      </c>
      <c r="B13514" s="47">
        <v>4753.0</v>
      </c>
      <c r="C13514" s="172">
        <v>0.0</v>
      </c>
    </row>
    <row r="13515">
      <c r="A13515" s="47" t="s">
        <v>19</v>
      </c>
      <c r="B13515" s="47">
        <v>4754.0</v>
      </c>
      <c r="C13515" s="172">
        <v>0.0</v>
      </c>
    </row>
    <row r="13516">
      <c r="A13516" s="47" t="s">
        <v>19</v>
      </c>
      <c r="B13516" s="47">
        <v>4755.0</v>
      </c>
      <c r="C13516" s="172">
        <v>0.0</v>
      </c>
    </row>
    <row r="13517">
      <c r="A13517" s="47" t="s">
        <v>19</v>
      </c>
      <c r="B13517" s="47">
        <v>4756.0</v>
      </c>
      <c r="C13517" s="172">
        <v>0.0</v>
      </c>
    </row>
    <row r="13518">
      <c r="A13518" s="47" t="s">
        <v>19</v>
      </c>
      <c r="B13518" s="47">
        <v>4757.0</v>
      </c>
      <c r="C13518" s="172">
        <v>0.0</v>
      </c>
    </row>
    <row r="13519">
      <c r="A13519" s="47" t="s">
        <v>19</v>
      </c>
      <c r="B13519" s="47">
        <v>4758.0</v>
      </c>
      <c r="C13519" s="172">
        <v>0.04334999999999999</v>
      </c>
    </row>
    <row r="13520">
      <c r="A13520" s="47" t="s">
        <v>19</v>
      </c>
      <c r="B13520" s="47">
        <v>4759.0</v>
      </c>
      <c r="C13520" s="172">
        <v>0.18359999999999999</v>
      </c>
    </row>
    <row r="13521">
      <c r="A13521" s="47" t="s">
        <v>19</v>
      </c>
      <c r="B13521" s="47">
        <v>4760.0</v>
      </c>
      <c r="C13521" s="172">
        <v>0.3519</v>
      </c>
    </row>
    <row r="13522">
      <c r="A13522" s="47" t="s">
        <v>19</v>
      </c>
      <c r="B13522" s="47">
        <v>4761.0</v>
      </c>
      <c r="C13522" s="172">
        <v>0.51255</v>
      </c>
    </row>
    <row r="13523">
      <c r="A13523" s="47" t="s">
        <v>19</v>
      </c>
      <c r="B13523" s="47">
        <v>4762.0</v>
      </c>
      <c r="C13523" s="172">
        <v>0.6426</v>
      </c>
    </row>
    <row r="13524">
      <c r="A13524" s="47" t="s">
        <v>19</v>
      </c>
      <c r="B13524" s="47">
        <v>4763.0</v>
      </c>
      <c r="C13524" s="172">
        <v>0.7445999999999999</v>
      </c>
    </row>
    <row r="13525">
      <c r="A13525" s="47" t="s">
        <v>19</v>
      </c>
      <c r="B13525" s="47">
        <v>4764.0</v>
      </c>
      <c r="C13525" s="172">
        <v>0.8007</v>
      </c>
    </row>
    <row r="13526">
      <c r="A13526" s="47" t="s">
        <v>19</v>
      </c>
      <c r="B13526" s="47">
        <v>4765.0</v>
      </c>
      <c r="C13526" s="172">
        <v>0.8134499999999999</v>
      </c>
    </row>
    <row r="13527">
      <c r="A13527" s="47" t="s">
        <v>19</v>
      </c>
      <c r="B13527" s="47">
        <v>4766.0</v>
      </c>
      <c r="C13527" s="172">
        <v>0.76925</v>
      </c>
    </row>
    <row r="13528">
      <c r="A13528" s="47" t="s">
        <v>19</v>
      </c>
      <c r="B13528" s="47">
        <v>4767.0</v>
      </c>
      <c r="C13528" s="172">
        <v>0.68</v>
      </c>
    </row>
    <row r="13529">
      <c r="A13529" s="47" t="s">
        <v>19</v>
      </c>
      <c r="B13529" s="47">
        <v>4768.0</v>
      </c>
      <c r="C13529" s="172">
        <v>0.42755</v>
      </c>
    </row>
    <row r="13530">
      <c r="A13530" s="47" t="s">
        <v>19</v>
      </c>
      <c r="B13530" s="47">
        <v>4769.0</v>
      </c>
      <c r="C13530" s="172">
        <v>0.20229999999999998</v>
      </c>
    </row>
    <row r="13531">
      <c r="A13531" s="47" t="s">
        <v>19</v>
      </c>
      <c r="B13531" s="47">
        <v>4770.0</v>
      </c>
      <c r="C13531" s="172">
        <v>0.23545000000000002</v>
      </c>
    </row>
    <row r="13532">
      <c r="A13532" s="47" t="s">
        <v>19</v>
      </c>
      <c r="B13532" s="47">
        <v>4771.0</v>
      </c>
      <c r="C13532" s="172">
        <v>0.04334999999999999</v>
      </c>
    </row>
    <row r="13533">
      <c r="A13533" s="47" t="s">
        <v>19</v>
      </c>
      <c r="B13533" s="47">
        <v>4772.0</v>
      </c>
      <c r="C13533" s="172">
        <v>0.0</v>
      </c>
    </row>
    <row r="13534">
      <c r="A13534" s="47" t="s">
        <v>19</v>
      </c>
      <c r="B13534" s="47">
        <v>4773.0</v>
      </c>
      <c r="C13534" s="172">
        <v>0.0</v>
      </c>
    </row>
    <row r="13535">
      <c r="A13535" s="47" t="s">
        <v>19</v>
      </c>
      <c r="B13535" s="47">
        <v>4774.0</v>
      </c>
      <c r="C13535" s="172">
        <v>0.0</v>
      </c>
    </row>
    <row r="13536">
      <c r="A13536" s="47" t="s">
        <v>19</v>
      </c>
      <c r="B13536" s="47">
        <v>4775.0</v>
      </c>
      <c r="C13536" s="172">
        <v>0.0</v>
      </c>
    </row>
    <row r="13537">
      <c r="A13537" s="47" t="s">
        <v>19</v>
      </c>
      <c r="B13537" s="47">
        <v>4776.0</v>
      </c>
      <c r="C13537" s="172">
        <v>0.0</v>
      </c>
    </row>
    <row r="13538">
      <c r="A13538" s="47" t="s">
        <v>19</v>
      </c>
      <c r="B13538" s="47">
        <v>4777.0</v>
      </c>
      <c r="C13538" s="172">
        <v>0.0</v>
      </c>
    </row>
    <row r="13539">
      <c r="A13539" s="47" t="s">
        <v>19</v>
      </c>
      <c r="B13539" s="47">
        <v>4778.0</v>
      </c>
      <c r="C13539" s="172">
        <v>0.0</v>
      </c>
    </row>
    <row r="13540">
      <c r="A13540" s="47" t="s">
        <v>19</v>
      </c>
      <c r="B13540" s="47">
        <v>4779.0</v>
      </c>
      <c r="C13540" s="172">
        <v>0.0</v>
      </c>
    </row>
    <row r="13541">
      <c r="A13541" s="47" t="s">
        <v>19</v>
      </c>
      <c r="B13541" s="47">
        <v>4780.0</v>
      </c>
      <c r="C13541" s="172">
        <v>0.0</v>
      </c>
    </row>
    <row r="13542">
      <c r="A13542" s="47" t="s">
        <v>19</v>
      </c>
      <c r="B13542" s="47">
        <v>4781.0</v>
      </c>
      <c r="C13542" s="172">
        <v>0.0</v>
      </c>
    </row>
    <row r="13543">
      <c r="A13543" s="47" t="s">
        <v>19</v>
      </c>
      <c r="B13543" s="47">
        <v>4782.0</v>
      </c>
      <c r="C13543" s="172">
        <v>0.0357</v>
      </c>
    </row>
    <row r="13544">
      <c r="A13544" s="47" t="s">
        <v>19</v>
      </c>
      <c r="B13544" s="47">
        <v>4783.0</v>
      </c>
      <c r="C13544" s="172">
        <v>0.15639999999999998</v>
      </c>
    </row>
    <row r="13545">
      <c r="A13545" s="47" t="s">
        <v>19</v>
      </c>
      <c r="B13545" s="47">
        <v>4784.0</v>
      </c>
      <c r="C13545" s="172">
        <v>0.31024999999999997</v>
      </c>
    </row>
    <row r="13546">
      <c r="A13546" s="47" t="s">
        <v>19</v>
      </c>
      <c r="B13546" s="47">
        <v>4785.0</v>
      </c>
      <c r="C13546" s="172">
        <v>0.49554999999999993</v>
      </c>
    </row>
    <row r="13547">
      <c r="A13547" s="47" t="s">
        <v>19</v>
      </c>
      <c r="B13547" s="47">
        <v>4786.0</v>
      </c>
      <c r="C13547" s="172">
        <v>0.63495</v>
      </c>
    </row>
    <row r="13548">
      <c r="A13548" s="47" t="s">
        <v>19</v>
      </c>
      <c r="B13548" s="47">
        <v>4787.0</v>
      </c>
      <c r="C13548" s="172">
        <v>0.74035</v>
      </c>
    </row>
    <row r="13549">
      <c r="A13549" s="47" t="s">
        <v>19</v>
      </c>
      <c r="B13549" s="47">
        <v>4788.0</v>
      </c>
      <c r="C13549" s="172">
        <v>0.79985</v>
      </c>
    </row>
    <row r="13550">
      <c r="A13550" s="47" t="s">
        <v>19</v>
      </c>
      <c r="B13550" s="47">
        <v>4789.0</v>
      </c>
      <c r="C13550" s="172">
        <v>0.8040999999999999</v>
      </c>
    </row>
    <row r="13551">
      <c r="A13551" s="47" t="s">
        <v>19</v>
      </c>
      <c r="B13551" s="47">
        <v>4790.0</v>
      </c>
      <c r="C13551" s="172">
        <v>0.7599</v>
      </c>
    </row>
    <row r="13552">
      <c r="A13552" s="47" t="s">
        <v>19</v>
      </c>
      <c r="B13552" s="47">
        <v>4791.0</v>
      </c>
      <c r="C13552" s="172">
        <v>0.62645</v>
      </c>
    </row>
    <row r="13553">
      <c r="A13553" s="47" t="s">
        <v>19</v>
      </c>
      <c r="B13553" s="47">
        <v>4792.0</v>
      </c>
      <c r="C13553" s="172">
        <v>0.5219</v>
      </c>
    </row>
    <row r="13554">
      <c r="A13554" s="47" t="s">
        <v>19</v>
      </c>
      <c r="B13554" s="47">
        <v>4793.0</v>
      </c>
      <c r="C13554" s="172">
        <v>0.33575</v>
      </c>
    </row>
    <row r="13555">
      <c r="A13555" s="47" t="s">
        <v>19</v>
      </c>
      <c r="B13555" s="47">
        <v>4794.0</v>
      </c>
      <c r="C13555" s="172">
        <v>0.18955</v>
      </c>
    </row>
    <row r="13556">
      <c r="A13556" s="47" t="s">
        <v>19</v>
      </c>
      <c r="B13556" s="47">
        <v>4795.0</v>
      </c>
      <c r="C13556" s="172">
        <v>0.051</v>
      </c>
    </row>
    <row r="13557">
      <c r="A13557" s="47" t="s">
        <v>19</v>
      </c>
      <c r="B13557" s="47">
        <v>4796.0</v>
      </c>
      <c r="C13557" s="172">
        <v>0.0</v>
      </c>
    </row>
    <row r="13558">
      <c r="A13558" s="47" t="s">
        <v>19</v>
      </c>
      <c r="B13558" s="47">
        <v>4797.0</v>
      </c>
      <c r="C13558" s="172">
        <v>0.0</v>
      </c>
    </row>
    <row r="13559">
      <c r="A13559" s="47" t="s">
        <v>19</v>
      </c>
      <c r="B13559" s="47">
        <v>4798.0</v>
      </c>
      <c r="C13559" s="172">
        <v>0.0</v>
      </c>
    </row>
    <row r="13560">
      <c r="A13560" s="47" t="s">
        <v>19</v>
      </c>
      <c r="B13560" s="47">
        <v>4799.0</v>
      </c>
      <c r="C13560" s="172">
        <v>0.0</v>
      </c>
    </row>
    <row r="13561">
      <c r="A13561" s="47" t="s">
        <v>19</v>
      </c>
      <c r="B13561" s="47">
        <v>4800.0</v>
      </c>
      <c r="C13561" s="172">
        <v>0.0</v>
      </c>
    </row>
    <row r="13562">
      <c r="A13562" s="47" t="s">
        <v>19</v>
      </c>
      <c r="B13562" s="47">
        <v>4801.0</v>
      </c>
      <c r="C13562" s="172">
        <v>0.0</v>
      </c>
    </row>
    <row r="13563">
      <c r="A13563" s="47" t="s">
        <v>19</v>
      </c>
      <c r="B13563" s="47">
        <v>4802.0</v>
      </c>
      <c r="C13563" s="172">
        <v>0.0</v>
      </c>
    </row>
    <row r="13564">
      <c r="A13564" s="47" t="s">
        <v>19</v>
      </c>
      <c r="B13564" s="47">
        <v>4803.0</v>
      </c>
      <c r="C13564" s="172">
        <v>0.0</v>
      </c>
    </row>
    <row r="13565">
      <c r="A13565" s="47" t="s">
        <v>19</v>
      </c>
      <c r="B13565" s="47">
        <v>4804.0</v>
      </c>
      <c r="C13565" s="172">
        <v>0.0</v>
      </c>
    </row>
    <row r="13566">
      <c r="A13566" s="47" t="s">
        <v>19</v>
      </c>
      <c r="B13566" s="47">
        <v>4805.0</v>
      </c>
      <c r="C13566" s="172">
        <v>0.0</v>
      </c>
    </row>
    <row r="13567">
      <c r="A13567" s="47" t="s">
        <v>19</v>
      </c>
      <c r="B13567" s="47">
        <v>4806.0</v>
      </c>
      <c r="C13567" s="172">
        <v>0.022949999999999998</v>
      </c>
    </row>
    <row r="13568">
      <c r="A13568" s="47" t="s">
        <v>19</v>
      </c>
      <c r="B13568" s="47">
        <v>4807.0</v>
      </c>
      <c r="C13568" s="172">
        <v>0.15385</v>
      </c>
    </row>
    <row r="13569">
      <c r="A13569" s="47" t="s">
        <v>19</v>
      </c>
      <c r="B13569" s="47">
        <v>4808.0</v>
      </c>
      <c r="C13569" s="172">
        <v>0.07905</v>
      </c>
    </row>
    <row r="13570">
      <c r="A13570" s="47" t="s">
        <v>19</v>
      </c>
      <c r="B13570" s="47">
        <v>4809.0</v>
      </c>
      <c r="C13570" s="172">
        <v>0.2754</v>
      </c>
    </row>
    <row r="13571">
      <c r="A13571" s="47" t="s">
        <v>19</v>
      </c>
      <c r="B13571" s="47">
        <v>4810.0</v>
      </c>
      <c r="C13571" s="172">
        <v>0.4301</v>
      </c>
    </row>
    <row r="13572">
      <c r="A13572" s="47" t="s">
        <v>19</v>
      </c>
      <c r="B13572" s="47">
        <v>4811.0</v>
      </c>
      <c r="C13572" s="172">
        <v>0.70805</v>
      </c>
    </row>
    <row r="13573">
      <c r="A13573" s="47" t="s">
        <v>19</v>
      </c>
      <c r="B13573" s="47">
        <v>4812.0</v>
      </c>
      <c r="C13573" s="172">
        <v>0.7905</v>
      </c>
    </row>
    <row r="13574">
      <c r="A13574" s="47" t="s">
        <v>19</v>
      </c>
      <c r="B13574" s="47">
        <v>4813.0</v>
      </c>
      <c r="C13574" s="172">
        <v>0.8032499999999999</v>
      </c>
    </row>
    <row r="13575">
      <c r="A13575" s="47" t="s">
        <v>19</v>
      </c>
      <c r="B13575" s="47">
        <v>4814.0</v>
      </c>
      <c r="C13575" s="172">
        <v>0.75905</v>
      </c>
    </row>
    <row r="13576">
      <c r="A13576" s="47" t="s">
        <v>19</v>
      </c>
      <c r="B13576" s="47">
        <v>4815.0</v>
      </c>
      <c r="C13576" s="172">
        <v>0.612</v>
      </c>
    </row>
    <row r="13577">
      <c r="A13577" s="47" t="s">
        <v>19</v>
      </c>
      <c r="B13577" s="47">
        <v>4816.0</v>
      </c>
      <c r="C13577" s="172">
        <v>0.5559000000000001</v>
      </c>
    </row>
    <row r="13578">
      <c r="A13578" s="47" t="s">
        <v>19</v>
      </c>
      <c r="B13578" s="47">
        <v>4817.0</v>
      </c>
      <c r="C13578" s="172">
        <v>0.41735</v>
      </c>
    </row>
    <row r="13579">
      <c r="A13579" s="47" t="s">
        <v>19</v>
      </c>
      <c r="B13579" s="47">
        <v>4818.0</v>
      </c>
      <c r="C13579" s="172">
        <v>0.1309</v>
      </c>
    </row>
    <row r="13580">
      <c r="A13580" s="47" t="s">
        <v>19</v>
      </c>
      <c r="B13580" s="47">
        <v>4819.0</v>
      </c>
      <c r="C13580" s="172">
        <v>0.0544</v>
      </c>
    </row>
    <row r="13581">
      <c r="A13581" s="47" t="s">
        <v>19</v>
      </c>
      <c r="B13581" s="47">
        <v>4820.0</v>
      </c>
      <c r="C13581" s="172">
        <v>0.0</v>
      </c>
    </row>
    <row r="13582">
      <c r="A13582" s="47" t="s">
        <v>19</v>
      </c>
      <c r="B13582" s="47">
        <v>4821.0</v>
      </c>
      <c r="C13582" s="172">
        <v>0.0</v>
      </c>
    </row>
    <row r="13583">
      <c r="A13583" s="47" t="s">
        <v>19</v>
      </c>
      <c r="B13583" s="47">
        <v>4822.0</v>
      </c>
      <c r="C13583" s="172">
        <v>0.0</v>
      </c>
    </row>
    <row r="13584">
      <c r="A13584" s="47" t="s">
        <v>19</v>
      </c>
      <c r="B13584" s="47">
        <v>4823.0</v>
      </c>
      <c r="C13584" s="172">
        <v>0.0</v>
      </c>
    </row>
    <row r="13585">
      <c r="A13585" s="47" t="s">
        <v>19</v>
      </c>
      <c r="B13585" s="47">
        <v>4824.0</v>
      </c>
      <c r="C13585" s="172">
        <v>0.0</v>
      </c>
    </row>
    <row r="13586">
      <c r="A13586" s="47" t="s">
        <v>19</v>
      </c>
      <c r="B13586" s="47">
        <v>4825.0</v>
      </c>
      <c r="C13586" s="172">
        <v>0.0</v>
      </c>
    </row>
    <row r="13587">
      <c r="A13587" s="47" t="s">
        <v>19</v>
      </c>
      <c r="B13587" s="47">
        <v>4826.0</v>
      </c>
      <c r="C13587" s="172">
        <v>0.0</v>
      </c>
    </row>
    <row r="13588">
      <c r="A13588" s="47" t="s">
        <v>19</v>
      </c>
      <c r="B13588" s="47">
        <v>4827.0</v>
      </c>
      <c r="C13588" s="172">
        <v>0.0</v>
      </c>
    </row>
    <row r="13589">
      <c r="A13589" s="47" t="s">
        <v>19</v>
      </c>
      <c r="B13589" s="47">
        <v>4828.0</v>
      </c>
      <c r="C13589" s="172">
        <v>0.0</v>
      </c>
    </row>
    <row r="13590">
      <c r="A13590" s="47" t="s">
        <v>19</v>
      </c>
      <c r="B13590" s="47">
        <v>4829.0</v>
      </c>
      <c r="C13590" s="172">
        <v>0.0</v>
      </c>
    </row>
    <row r="13591">
      <c r="A13591" s="47" t="s">
        <v>19</v>
      </c>
      <c r="B13591" s="47">
        <v>4830.0</v>
      </c>
      <c r="C13591" s="172">
        <v>0.04505</v>
      </c>
    </row>
    <row r="13592">
      <c r="A13592" s="47" t="s">
        <v>19</v>
      </c>
      <c r="B13592" s="47">
        <v>4831.0</v>
      </c>
      <c r="C13592" s="172">
        <v>0.1938</v>
      </c>
    </row>
    <row r="13593">
      <c r="A13593" s="47" t="s">
        <v>19</v>
      </c>
      <c r="B13593" s="47">
        <v>4832.0</v>
      </c>
      <c r="C13593" s="172">
        <v>0.35019999999999996</v>
      </c>
    </row>
    <row r="13594">
      <c r="A13594" s="47" t="s">
        <v>19</v>
      </c>
      <c r="B13594" s="47">
        <v>4833.0</v>
      </c>
      <c r="C13594" s="172">
        <v>0.5108499999999999</v>
      </c>
    </row>
    <row r="13595">
      <c r="A13595" s="47" t="s">
        <v>19</v>
      </c>
      <c r="B13595" s="47">
        <v>4834.0</v>
      </c>
      <c r="C13595" s="172">
        <v>0.5924499999999999</v>
      </c>
    </row>
    <row r="13596">
      <c r="A13596" s="47" t="s">
        <v>19</v>
      </c>
      <c r="B13596" s="47">
        <v>4835.0</v>
      </c>
      <c r="C13596" s="172">
        <v>0.71485</v>
      </c>
    </row>
    <row r="13597">
      <c r="A13597" s="47" t="s">
        <v>19</v>
      </c>
      <c r="B13597" s="47">
        <v>4836.0</v>
      </c>
      <c r="C13597" s="172">
        <v>0.782</v>
      </c>
    </row>
    <row r="13598">
      <c r="A13598" s="47" t="s">
        <v>19</v>
      </c>
      <c r="B13598" s="47">
        <v>4837.0</v>
      </c>
      <c r="C13598" s="172">
        <v>0.6443</v>
      </c>
    </row>
    <row r="13599">
      <c r="A13599" s="47" t="s">
        <v>19</v>
      </c>
      <c r="B13599" s="47">
        <v>4838.0</v>
      </c>
      <c r="C13599" s="172">
        <v>0.53635</v>
      </c>
    </row>
    <row r="13600">
      <c r="A13600" s="47" t="s">
        <v>19</v>
      </c>
      <c r="B13600" s="47">
        <v>4839.0</v>
      </c>
      <c r="C13600" s="172">
        <v>0.68765</v>
      </c>
    </row>
    <row r="13601">
      <c r="A13601" s="47" t="s">
        <v>19</v>
      </c>
      <c r="B13601" s="47">
        <v>4840.0</v>
      </c>
      <c r="C13601" s="172">
        <v>0.5576</v>
      </c>
    </row>
    <row r="13602">
      <c r="A13602" s="47" t="s">
        <v>19</v>
      </c>
      <c r="B13602" s="47">
        <v>4841.0</v>
      </c>
      <c r="C13602" s="172">
        <v>0.38079999999999997</v>
      </c>
    </row>
    <row r="13603">
      <c r="A13603" s="47" t="s">
        <v>19</v>
      </c>
      <c r="B13603" s="47">
        <v>4842.0</v>
      </c>
      <c r="C13603" s="172">
        <v>0.15639999999999998</v>
      </c>
    </row>
    <row r="13604">
      <c r="A13604" s="47" t="s">
        <v>19</v>
      </c>
      <c r="B13604" s="47">
        <v>4843.0</v>
      </c>
      <c r="C13604" s="172">
        <v>0.05355</v>
      </c>
    </row>
    <row r="13605">
      <c r="A13605" s="47" t="s">
        <v>19</v>
      </c>
      <c r="B13605" s="47">
        <v>4844.0</v>
      </c>
      <c r="C13605" s="172">
        <v>0.0</v>
      </c>
    </row>
    <row r="13606">
      <c r="A13606" s="47" t="s">
        <v>19</v>
      </c>
      <c r="B13606" s="47">
        <v>4845.0</v>
      </c>
      <c r="C13606" s="172">
        <v>0.0</v>
      </c>
    </row>
    <row r="13607">
      <c r="A13607" s="47" t="s">
        <v>19</v>
      </c>
      <c r="B13607" s="47">
        <v>4846.0</v>
      </c>
      <c r="C13607" s="172">
        <v>0.0</v>
      </c>
    </row>
    <row r="13608">
      <c r="A13608" s="47" t="s">
        <v>19</v>
      </c>
      <c r="B13608" s="47">
        <v>4847.0</v>
      </c>
      <c r="C13608" s="172">
        <v>0.0</v>
      </c>
    </row>
    <row r="13609">
      <c r="A13609" s="47" t="s">
        <v>19</v>
      </c>
      <c r="B13609" s="47">
        <v>4848.0</v>
      </c>
      <c r="C13609" s="172">
        <v>0.0</v>
      </c>
    </row>
    <row r="13610">
      <c r="A13610" s="47" t="s">
        <v>19</v>
      </c>
      <c r="B13610" s="47">
        <v>4849.0</v>
      </c>
      <c r="C13610" s="172">
        <v>0.0</v>
      </c>
    </row>
    <row r="13611">
      <c r="A13611" s="47" t="s">
        <v>19</v>
      </c>
      <c r="B13611" s="47">
        <v>4850.0</v>
      </c>
      <c r="C13611" s="172">
        <v>0.0</v>
      </c>
    </row>
    <row r="13612">
      <c r="A13612" s="47" t="s">
        <v>19</v>
      </c>
      <c r="B13612" s="47">
        <v>4851.0</v>
      </c>
      <c r="C13612" s="172">
        <v>0.0</v>
      </c>
    </row>
    <row r="13613">
      <c r="A13613" s="47" t="s">
        <v>19</v>
      </c>
      <c r="B13613" s="47">
        <v>4852.0</v>
      </c>
      <c r="C13613" s="172">
        <v>0.0</v>
      </c>
    </row>
    <row r="13614">
      <c r="A13614" s="47" t="s">
        <v>19</v>
      </c>
      <c r="B13614" s="47">
        <v>4853.0</v>
      </c>
      <c r="C13614" s="172">
        <v>0.0</v>
      </c>
    </row>
    <row r="13615">
      <c r="A13615" s="47" t="s">
        <v>19</v>
      </c>
      <c r="B13615" s="47">
        <v>4854.0</v>
      </c>
      <c r="C13615" s="172">
        <v>0.0425</v>
      </c>
    </row>
    <row r="13616">
      <c r="A13616" s="47" t="s">
        <v>19</v>
      </c>
      <c r="B13616" s="47">
        <v>4855.0</v>
      </c>
      <c r="C13616" s="172">
        <v>0.19039999999999999</v>
      </c>
    </row>
    <row r="13617">
      <c r="A13617" s="47" t="s">
        <v>19</v>
      </c>
      <c r="B13617" s="47">
        <v>4856.0</v>
      </c>
      <c r="C13617" s="172">
        <v>0.3451</v>
      </c>
    </row>
    <row r="13618">
      <c r="A13618" s="47" t="s">
        <v>19</v>
      </c>
      <c r="B13618" s="47">
        <v>4857.0</v>
      </c>
      <c r="C13618" s="172">
        <v>0.51425</v>
      </c>
    </row>
    <row r="13619">
      <c r="A13619" s="47" t="s">
        <v>19</v>
      </c>
      <c r="B13619" s="47">
        <v>4858.0</v>
      </c>
      <c r="C13619" s="172">
        <v>0.64685</v>
      </c>
    </row>
    <row r="13620">
      <c r="A13620" s="47" t="s">
        <v>19</v>
      </c>
      <c r="B13620" s="47">
        <v>4859.0</v>
      </c>
      <c r="C13620" s="172">
        <v>0.7514</v>
      </c>
    </row>
    <row r="13621">
      <c r="A13621" s="47" t="s">
        <v>19</v>
      </c>
      <c r="B13621" s="47">
        <v>4860.0</v>
      </c>
      <c r="C13621" s="172">
        <v>0.7888000000000001</v>
      </c>
    </row>
    <row r="13622">
      <c r="A13622" s="47" t="s">
        <v>19</v>
      </c>
      <c r="B13622" s="47">
        <v>4861.0</v>
      </c>
      <c r="C13622" s="172">
        <v>0.7726500000000001</v>
      </c>
    </row>
    <row r="13623">
      <c r="A13623" s="47" t="s">
        <v>19</v>
      </c>
      <c r="B13623" s="47">
        <v>4862.0</v>
      </c>
      <c r="C13623" s="172">
        <v>0.7769</v>
      </c>
    </row>
    <row r="13624">
      <c r="A13624" s="47" t="s">
        <v>19</v>
      </c>
      <c r="B13624" s="47">
        <v>4863.0</v>
      </c>
      <c r="C13624" s="172">
        <v>0.66215</v>
      </c>
    </row>
    <row r="13625">
      <c r="A13625" s="47" t="s">
        <v>19</v>
      </c>
      <c r="B13625" s="47">
        <v>4864.0</v>
      </c>
      <c r="C13625" s="172">
        <v>0.55335</v>
      </c>
    </row>
    <row r="13626">
      <c r="A13626" s="47" t="s">
        <v>19</v>
      </c>
      <c r="B13626" s="47">
        <v>4865.0</v>
      </c>
      <c r="C13626" s="172">
        <v>0.41225</v>
      </c>
    </row>
    <row r="13627">
      <c r="A13627" s="47" t="s">
        <v>19</v>
      </c>
      <c r="B13627" s="47">
        <v>4866.0</v>
      </c>
      <c r="C13627" s="172">
        <v>0.24819999999999998</v>
      </c>
    </row>
    <row r="13628">
      <c r="A13628" s="47" t="s">
        <v>19</v>
      </c>
      <c r="B13628" s="47">
        <v>4867.0</v>
      </c>
      <c r="C13628" s="172">
        <v>0.047599999999999996</v>
      </c>
    </row>
    <row r="13629">
      <c r="A13629" s="47" t="s">
        <v>19</v>
      </c>
      <c r="B13629" s="47">
        <v>4868.0</v>
      </c>
      <c r="C13629" s="172">
        <v>0.0</v>
      </c>
    </row>
    <row r="13630">
      <c r="A13630" s="47" t="s">
        <v>19</v>
      </c>
      <c r="B13630" s="47">
        <v>4869.0</v>
      </c>
      <c r="C13630" s="172">
        <v>0.0</v>
      </c>
    </row>
    <row r="13631">
      <c r="A13631" s="47" t="s">
        <v>19</v>
      </c>
      <c r="B13631" s="47">
        <v>4870.0</v>
      </c>
      <c r="C13631" s="172">
        <v>0.0</v>
      </c>
    </row>
    <row r="13632">
      <c r="A13632" s="47" t="s">
        <v>19</v>
      </c>
      <c r="B13632" s="47">
        <v>4871.0</v>
      </c>
      <c r="C13632" s="172">
        <v>0.0</v>
      </c>
    </row>
    <row r="13633">
      <c r="A13633" s="47" t="s">
        <v>19</v>
      </c>
      <c r="B13633" s="47">
        <v>4872.0</v>
      </c>
      <c r="C13633" s="172">
        <v>0.0</v>
      </c>
    </row>
    <row r="13634">
      <c r="A13634" s="47" t="s">
        <v>19</v>
      </c>
      <c r="B13634" s="47">
        <v>4873.0</v>
      </c>
      <c r="C13634" s="172">
        <v>0.0</v>
      </c>
    </row>
    <row r="13635">
      <c r="A13635" s="47" t="s">
        <v>19</v>
      </c>
      <c r="B13635" s="47">
        <v>4874.0</v>
      </c>
      <c r="C13635" s="172">
        <v>0.0</v>
      </c>
    </row>
    <row r="13636">
      <c r="A13636" s="47" t="s">
        <v>19</v>
      </c>
      <c r="B13636" s="47">
        <v>4875.0</v>
      </c>
      <c r="C13636" s="172">
        <v>0.0</v>
      </c>
    </row>
    <row r="13637">
      <c r="A13637" s="47" t="s">
        <v>19</v>
      </c>
      <c r="B13637" s="47">
        <v>4876.0</v>
      </c>
      <c r="C13637" s="172">
        <v>0.0</v>
      </c>
    </row>
    <row r="13638">
      <c r="A13638" s="47" t="s">
        <v>19</v>
      </c>
      <c r="B13638" s="47">
        <v>4877.0</v>
      </c>
      <c r="C13638" s="172">
        <v>0.0</v>
      </c>
    </row>
    <row r="13639">
      <c r="A13639" s="47" t="s">
        <v>19</v>
      </c>
      <c r="B13639" s="47">
        <v>4878.0</v>
      </c>
      <c r="C13639" s="172">
        <v>0.0408</v>
      </c>
    </row>
    <row r="13640">
      <c r="A13640" s="47" t="s">
        <v>19</v>
      </c>
      <c r="B13640" s="47">
        <v>4879.0</v>
      </c>
      <c r="C13640" s="172">
        <v>0.18614999999999998</v>
      </c>
    </row>
    <row r="13641">
      <c r="A13641" s="47" t="s">
        <v>19</v>
      </c>
      <c r="B13641" s="47">
        <v>4880.0</v>
      </c>
      <c r="C13641" s="172">
        <v>0.35274999999999995</v>
      </c>
    </row>
    <row r="13642">
      <c r="A13642" s="47" t="s">
        <v>19</v>
      </c>
      <c r="B13642" s="47">
        <v>4881.0</v>
      </c>
      <c r="C13642" s="172">
        <v>0.50745</v>
      </c>
    </row>
    <row r="13643">
      <c r="A13643" s="47" t="s">
        <v>19</v>
      </c>
      <c r="B13643" s="47">
        <v>4882.0</v>
      </c>
      <c r="C13643" s="172">
        <v>0.6392</v>
      </c>
    </row>
    <row r="13644">
      <c r="A13644" s="47" t="s">
        <v>19</v>
      </c>
      <c r="B13644" s="47">
        <v>4883.0</v>
      </c>
      <c r="C13644" s="172">
        <v>0.7394999999999999</v>
      </c>
    </row>
    <row r="13645">
      <c r="A13645" s="47" t="s">
        <v>19</v>
      </c>
      <c r="B13645" s="47">
        <v>4884.0</v>
      </c>
      <c r="C13645" s="172">
        <v>0.79985</v>
      </c>
    </row>
    <row r="13646">
      <c r="A13646" s="47" t="s">
        <v>19</v>
      </c>
      <c r="B13646" s="47">
        <v>4885.0</v>
      </c>
      <c r="C13646" s="172">
        <v>0.8049499999999999</v>
      </c>
    </row>
    <row r="13647">
      <c r="A13647" s="47" t="s">
        <v>19</v>
      </c>
      <c r="B13647" s="47">
        <v>4886.0</v>
      </c>
      <c r="C13647" s="172">
        <v>0.7684</v>
      </c>
    </row>
    <row r="13648">
      <c r="A13648" s="47" t="s">
        <v>19</v>
      </c>
      <c r="B13648" s="47">
        <v>4887.0</v>
      </c>
      <c r="C13648" s="172">
        <v>0.6851</v>
      </c>
    </row>
    <row r="13649">
      <c r="A13649" s="47" t="s">
        <v>19</v>
      </c>
      <c r="B13649" s="47">
        <v>4888.0</v>
      </c>
      <c r="C13649" s="172">
        <v>0.56355</v>
      </c>
    </row>
    <row r="13650">
      <c r="A13650" s="47" t="s">
        <v>19</v>
      </c>
      <c r="B13650" s="47">
        <v>4889.0</v>
      </c>
      <c r="C13650" s="172">
        <v>0.41309999999999997</v>
      </c>
    </row>
    <row r="13651">
      <c r="A13651" s="47" t="s">
        <v>19</v>
      </c>
      <c r="B13651" s="47">
        <v>4890.0</v>
      </c>
      <c r="C13651" s="172">
        <v>0.24564999999999998</v>
      </c>
    </row>
    <row r="13652">
      <c r="A13652" s="47" t="s">
        <v>19</v>
      </c>
      <c r="B13652" s="47">
        <v>4891.0</v>
      </c>
      <c r="C13652" s="172">
        <v>0.04675</v>
      </c>
    </row>
    <row r="13653">
      <c r="A13653" s="47" t="s">
        <v>19</v>
      </c>
      <c r="B13653" s="47">
        <v>4892.0</v>
      </c>
      <c r="C13653" s="172">
        <v>0.0</v>
      </c>
    </row>
    <row r="13654">
      <c r="A13654" s="47" t="s">
        <v>19</v>
      </c>
      <c r="B13654" s="47">
        <v>4893.0</v>
      </c>
      <c r="C13654" s="172">
        <v>0.0</v>
      </c>
    </row>
    <row r="13655">
      <c r="A13655" s="47" t="s">
        <v>19</v>
      </c>
      <c r="B13655" s="47">
        <v>4894.0</v>
      </c>
      <c r="C13655" s="172">
        <v>0.0</v>
      </c>
    </row>
    <row r="13656">
      <c r="A13656" s="47" t="s">
        <v>19</v>
      </c>
      <c r="B13656" s="47">
        <v>4895.0</v>
      </c>
      <c r="C13656" s="172">
        <v>0.0</v>
      </c>
    </row>
    <row r="13657">
      <c r="A13657" s="47" t="s">
        <v>19</v>
      </c>
      <c r="B13657" s="47">
        <v>4896.0</v>
      </c>
      <c r="C13657" s="172">
        <v>0.0</v>
      </c>
    </row>
    <row r="13658">
      <c r="A13658" s="47" t="s">
        <v>19</v>
      </c>
      <c r="B13658" s="47">
        <v>4897.0</v>
      </c>
      <c r="C13658" s="172">
        <v>0.0</v>
      </c>
    </row>
    <row r="13659">
      <c r="A13659" s="47" t="s">
        <v>19</v>
      </c>
      <c r="B13659" s="47">
        <v>4898.0</v>
      </c>
      <c r="C13659" s="172">
        <v>0.0</v>
      </c>
    </row>
    <row r="13660">
      <c r="A13660" s="47" t="s">
        <v>19</v>
      </c>
      <c r="B13660" s="47">
        <v>4899.0</v>
      </c>
      <c r="C13660" s="172">
        <v>0.0</v>
      </c>
    </row>
    <row r="13661">
      <c r="A13661" s="47" t="s">
        <v>19</v>
      </c>
      <c r="B13661" s="47">
        <v>4900.0</v>
      </c>
      <c r="C13661" s="172">
        <v>0.0</v>
      </c>
    </row>
    <row r="13662">
      <c r="A13662" s="47" t="s">
        <v>19</v>
      </c>
      <c r="B13662" s="47">
        <v>4901.0</v>
      </c>
      <c r="C13662" s="172">
        <v>0.0</v>
      </c>
    </row>
    <row r="13663">
      <c r="A13663" s="47" t="s">
        <v>19</v>
      </c>
      <c r="B13663" s="47">
        <v>4902.0</v>
      </c>
      <c r="C13663" s="172">
        <v>0.037399999999999996</v>
      </c>
    </row>
    <row r="13664">
      <c r="A13664" s="47" t="s">
        <v>19</v>
      </c>
      <c r="B13664" s="47">
        <v>4903.0</v>
      </c>
      <c r="C13664" s="172">
        <v>0.18189999999999998</v>
      </c>
    </row>
    <row r="13665">
      <c r="A13665" s="47" t="s">
        <v>19</v>
      </c>
      <c r="B13665" s="47">
        <v>4904.0</v>
      </c>
      <c r="C13665" s="172">
        <v>0.3417</v>
      </c>
    </row>
    <row r="13666">
      <c r="A13666" s="47" t="s">
        <v>19</v>
      </c>
      <c r="B13666" s="47">
        <v>4905.0</v>
      </c>
      <c r="C13666" s="172">
        <v>0.49809999999999993</v>
      </c>
    </row>
    <row r="13667">
      <c r="A13667" s="47" t="s">
        <v>19</v>
      </c>
      <c r="B13667" s="47">
        <v>4906.0</v>
      </c>
      <c r="C13667" s="172">
        <v>0.63495</v>
      </c>
    </row>
    <row r="13668">
      <c r="A13668" s="47" t="s">
        <v>19</v>
      </c>
      <c r="B13668" s="47">
        <v>4907.0</v>
      </c>
      <c r="C13668" s="172">
        <v>0.7378</v>
      </c>
    </row>
    <row r="13669">
      <c r="A13669" s="47" t="s">
        <v>19</v>
      </c>
      <c r="B13669" s="47">
        <v>4908.0</v>
      </c>
      <c r="C13669" s="172">
        <v>0.7947500000000001</v>
      </c>
    </row>
    <row r="13670">
      <c r="A13670" s="47" t="s">
        <v>19</v>
      </c>
      <c r="B13670" s="47">
        <v>4909.0</v>
      </c>
      <c r="C13670" s="172">
        <v>0.7989999999999999</v>
      </c>
    </row>
    <row r="13671">
      <c r="A13671" s="47" t="s">
        <v>19</v>
      </c>
      <c r="B13671" s="47">
        <v>4910.0</v>
      </c>
      <c r="C13671" s="172">
        <v>0.7633</v>
      </c>
    </row>
    <row r="13672">
      <c r="A13672" s="47" t="s">
        <v>19</v>
      </c>
      <c r="B13672" s="47">
        <v>4911.0</v>
      </c>
      <c r="C13672" s="172">
        <v>0.67745</v>
      </c>
    </row>
    <row r="13673">
      <c r="A13673" s="47" t="s">
        <v>19</v>
      </c>
      <c r="B13673" s="47">
        <v>4912.0</v>
      </c>
      <c r="C13673" s="172">
        <v>0.5542</v>
      </c>
    </row>
    <row r="13674">
      <c r="A13674" s="47" t="s">
        <v>19</v>
      </c>
      <c r="B13674" s="47">
        <v>4913.0</v>
      </c>
      <c r="C13674" s="172">
        <v>0.40119999999999995</v>
      </c>
    </row>
    <row r="13675">
      <c r="A13675" s="47" t="s">
        <v>19</v>
      </c>
      <c r="B13675" s="47">
        <v>4914.0</v>
      </c>
      <c r="C13675" s="172">
        <v>0.2363</v>
      </c>
    </row>
    <row r="13676">
      <c r="A13676" s="47" t="s">
        <v>19</v>
      </c>
      <c r="B13676" s="47">
        <v>4915.0</v>
      </c>
      <c r="C13676" s="172">
        <v>0.051</v>
      </c>
    </row>
    <row r="13677">
      <c r="A13677" s="47" t="s">
        <v>19</v>
      </c>
      <c r="B13677" s="47">
        <v>4916.0</v>
      </c>
      <c r="C13677" s="172">
        <v>0.0</v>
      </c>
    </row>
    <row r="13678">
      <c r="A13678" s="47" t="s">
        <v>19</v>
      </c>
      <c r="B13678" s="47">
        <v>4917.0</v>
      </c>
      <c r="C13678" s="172">
        <v>0.0</v>
      </c>
    </row>
    <row r="13679">
      <c r="A13679" s="47" t="s">
        <v>19</v>
      </c>
      <c r="B13679" s="47">
        <v>4918.0</v>
      </c>
      <c r="C13679" s="172">
        <v>0.0</v>
      </c>
    </row>
    <row r="13680">
      <c r="A13680" s="47" t="s">
        <v>19</v>
      </c>
      <c r="B13680" s="47">
        <v>4919.0</v>
      </c>
      <c r="C13680" s="172">
        <v>0.0</v>
      </c>
    </row>
    <row r="13681">
      <c r="A13681" s="47" t="s">
        <v>19</v>
      </c>
      <c r="B13681" s="47">
        <v>4920.0</v>
      </c>
      <c r="C13681" s="172">
        <v>0.0</v>
      </c>
    </row>
    <row r="13682">
      <c r="A13682" s="47" t="s">
        <v>19</v>
      </c>
      <c r="B13682" s="47">
        <v>4921.0</v>
      </c>
      <c r="C13682" s="172">
        <v>0.0</v>
      </c>
    </row>
    <row r="13683">
      <c r="A13683" s="47" t="s">
        <v>19</v>
      </c>
      <c r="B13683" s="47">
        <v>4922.0</v>
      </c>
      <c r="C13683" s="172">
        <v>0.0</v>
      </c>
    </row>
    <row r="13684">
      <c r="A13684" s="47" t="s">
        <v>19</v>
      </c>
      <c r="B13684" s="47">
        <v>4923.0</v>
      </c>
      <c r="C13684" s="172">
        <v>0.0</v>
      </c>
    </row>
    <row r="13685">
      <c r="A13685" s="47" t="s">
        <v>19</v>
      </c>
      <c r="B13685" s="47">
        <v>4924.0</v>
      </c>
      <c r="C13685" s="172">
        <v>0.0</v>
      </c>
    </row>
    <row r="13686">
      <c r="A13686" s="47" t="s">
        <v>19</v>
      </c>
      <c r="B13686" s="47">
        <v>4925.0</v>
      </c>
      <c r="C13686" s="172">
        <v>0.0</v>
      </c>
    </row>
    <row r="13687">
      <c r="A13687" s="47" t="s">
        <v>19</v>
      </c>
      <c r="B13687" s="47">
        <v>4926.0</v>
      </c>
      <c r="C13687" s="172">
        <v>0.0051</v>
      </c>
    </row>
    <row r="13688">
      <c r="A13688" s="47" t="s">
        <v>19</v>
      </c>
      <c r="B13688" s="47">
        <v>4927.0</v>
      </c>
      <c r="C13688" s="172">
        <v>0.1173</v>
      </c>
    </row>
    <row r="13689">
      <c r="A13689" s="47" t="s">
        <v>19</v>
      </c>
      <c r="B13689" s="47">
        <v>4928.0</v>
      </c>
      <c r="C13689" s="172">
        <v>0.25075</v>
      </c>
    </row>
    <row r="13690">
      <c r="A13690" s="47" t="s">
        <v>19</v>
      </c>
      <c r="B13690" s="47">
        <v>4929.0</v>
      </c>
      <c r="C13690" s="172">
        <v>0.49384999999999996</v>
      </c>
    </row>
    <row r="13691">
      <c r="A13691" s="47" t="s">
        <v>19</v>
      </c>
      <c r="B13691" s="47">
        <v>4930.0</v>
      </c>
      <c r="C13691" s="172">
        <v>0.53465</v>
      </c>
    </row>
    <row r="13692">
      <c r="A13692" s="47" t="s">
        <v>19</v>
      </c>
      <c r="B13692" s="47">
        <v>4931.0</v>
      </c>
      <c r="C13692" s="172">
        <v>0.646</v>
      </c>
    </row>
    <row r="13693">
      <c r="A13693" s="47" t="s">
        <v>19</v>
      </c>
      <c r="B13693" s="47">
        <v>4932.0</v>
      </c>
      <c r="C13693" s="172">
        <v>0.58905</v>
      </c>
    </row>
    <row r="13694">
      <c r="A13694" s="47" t="s">
        <v>19</v>
      </c>
      <c r="B13694" s="47">
        <v>4933.0</v>
      </c>
      <c r="C13694" s="172">
        <v>0.55335</v>
      </c>
    </row>
    <row r="13695">
      <c r="A13695" s="47" t="s">
        <v>19</v>
      </c>
      <c r="B13695" s="47">
        <v>4934.0</v>
      </c>
      <c r="C13695" s="172">
        <v>0.6995499999999999</v>
      </c>
    </row>
    <row r="13696">
      <c r="A13696" s="47" t="s">
        <v>19</v>
      </c>
      <c r="B13696" s="47">
        <v>4935.0</v>
      </c>
      <c r="C13696" s="172">
        <v>0.6136999999999999</v>
      </c>
    </row>
    <row r="13697">
      <c r="A13697" s="47" t="s">
        <v>19</v>
      </c>
      <c r="B13697" s="47">
        <v>4936.0</v>
      </c>
      <c r="C13697" s="172">
        <v>0.52955</v>
      </c>
    </row>
    <row r="13698">
      <c r="A13698" s="47" t="s">
        <v>19</v>
      </c>
      <c r="B13698" s="47">
        <v>4937.0</v>
      </c>
      <c r="C13698" s="172">
        <v>0.37145</v>
      </c>
    </row>
    <row r="13699">
      <c r="A13699" s="47" t="s">
        <v>19</v>
      </c>
      <c r="B13699" s="47">
        <v>4938.0</v>
      </c>
      <c r="C13699" s="172">
        <v>0.2363</v>
      </c>
    </row>
    <row r="13700">
      <c r="A13700" s="47" t="s">
        <v>19</v>
      </c>
      <c r="B13700" s="47">
        <v>4939.0</v>
      </c>
      <c r="C13700" s="172">
        <v>0.01275</v>
      </c>
    </row>
    <row r="13701">
      <c r="A13701" s="47" t="s">
        <v>19</v>
      </c>
      <c r="B13701" s="47">
        <v>4940.0</v>
      </c>
      <c r="C13701" s="172">
        <v>0.0</v>
      </c>
    </row>
    <row r="13702">
      <c r="A13702" s="47" t="s">
        <v>19</v>
      </c>
      <c r="B13702" s="47">
        <v>4941.0</v>
      </c>
      <c r="C13702" s="172">
        <v>0.0</v>
      </c>
    </row>
    <row r="13703">
      <c r="A13703" s="47" t="s">
        <v>19</v>
      </c>
      <c r="B13703" s="47">
        <v>4942.0</v>
      </c>
      <c r="C13703" s="172">
        <v>0.0</v>
      </c>
    </row>
    <row r="13704">
      <c r="A13704" s="47" t="s">
        <v>19</v>
      </c>
      <c r="B13704" s="47">
        <v>4943.0</v>
      </c>
      <c r="C13704" s="172">
        <v>0.0</v>
      </c>
    </row>
    <row r="13705">
      <c r="A13705" s="47" t="s">
        <v>19</v>
      </c>
      <c r="B13705" s="47">
        <v>4944.0</v>
      </c>
      <c r="C13705" s="172">
        <v>0.0</v>
      </c>
    </row>
    <row r="13706">
      <c r="A13706" s="47" t="s">
        <v>19</v>
      </c>
      <c r="B13706" s="47">
        <v>4945.0</v>
      </c>
      <c r="C13706" s="172">
        <v>0.0</v>
      </c>
    </row>
    <row r="13707">
      <c r="A13707" s="47" t="s">
        <v>19</v>
      </c>
      <c r="B13707" s="47">
        <v>4946.0</v>
      </c>
      <c r="C13707" s="172">
        <v>0.0</v>
      </c>
    </row>
    <row r="13708">
      <c r="A13708" s="47" t="s">
        <v>19</v>
      </c>
      <c r="B13708" s="47">
        <v>4947.0</v>
      </c>
      <c r="C13708" s="172">
        <v>0.0</v>
      </c>
    </row>
    <row r="13709">
      <c r="A13709" s="47" t="s">
        <v>19</v>
      </c>
      <c r="B13709" s="47">
        <v>4948.0</v>
      </c>
      <c r="C13709" s="172">
        <v>0.0</v>
      </c>
    </row>
    <row r="13710">
      <c r="A13710" s="47" t="s">
        <v>19</v>
      </c>
      <c r="B13710" s="47">
        <v>4949.0</v>
      </c>
      <c r="C13710" s="172">
        <v>0.0</v>
      </c>
    </row>
    <row r="13711">
      <c r="A13711" s="47" t="s">
        <v>19</v>
      </c>
      <c r="B13711" s="47">
        <v>4950.0</v>
      </c>
      <c r="C13711" s="172">
        <v>0.032299999999999995</v>
      </c>
    </row>
    <row r="13712">
      <c r="A13712" s="47" t="s">
        <v>19</v>
      </c>
      <c r="B13712" s="47">
        <v>4951.0</v>
      </c>
      <c r="C13712" s="172">
        <v>0.17170000000000002</v>
      </c>
    </row>
    <row r="13713">
      <c r="A13713" s="47" t="s">
        <v>19</v>
      </c>
      <c r="B13713" s="47">
        <v>4952.0</v>
      </c>
      <c r="C13713" s="172">
        <v>0.3383</v>
      </c>
    </row>
    <row r="13714">
      <c r="A13714" s="47" t="s">
        <v>19</v>
      </c>
      <c r="B13714" s="47">
        <v>4953.0</v>
      </c>
      <c r="C13714" s="172">
        <v>0.49554999999999993</v>
      </c>
    </row>
    <row r="13715">
      <c r="A13715" s="47" t="s">
        <v>19</v>
      </c>
      <c r="B13715" s="47">
        <v>4954.0</v>
      </c>
      <c r="C13715" s="172">
        <v>0.63155</v>
      </c>
    </row>
    <row r="13716">
      <c r="A13716" s="47" t="s">
        <v>19</v>
      </c>
      <c r="B13716" s="47">
        <v>4955.0</v>
      </c>
      <c r="C13716" s="172">
        <v>0.73525</v>
      </c>
    </row>
    <row r="13717">
      <c r="A13717" s="47" t="s">
        <v>19</v>
      </c>
      <c r="B13717" s="47">
        <v>4956.0</v>
      </c>
      <c r="C13717" s="172">
        <v>0.7922</v>
      </c>
    </row>
    <row r="13718">
      <c r="A13718" s="47" t="s">
        <v>19</v>
      </c>
      <c r="B13718" s="47">
        <v>4957.0</v>
      </c>
      <c r="C13718" s="172">
        <v>0.80155</v>
      </c>
    </row>
    <row r="13719">
      <c r="A13719" s="47" t="s">
        <v>19</v>
      </c>
      <c r="B13719" s="47">
        <v>4958.0</v>
      </c>
      <c r="C13719" s="172">
        <v>0.765</v>
      </c>
    </row>
    <row r="13720">
      <c r="A13720" s="47" t="s">
        <v>19</v>
      </c>
      <c r="B13720" s="47">
        <v>4959.0</v>
      </c>
      <c r="C13720" s="172">
        <v>0.6749</v>
      </c>
    </row>
    <row r="13721">
      <c r="A13721" s="47" t="s">
        <v>19</v>
      </c>
      <c r="B13721" s="47">
        <v>4960.0</v>
      </c>
      <c r="C13721" s="172">
        <v>0.5508</v>
      </c>
    </row>
    <row r="13722">
      <c r="A13722" s="47" t="s">
        <v>19</v>
      </c>
      <c r="B13722" s="47">
        <v>4961.0</v>
      </c>
      <c r="C13722" s="172">
        <v>0.3961</v>
      </c>
    </row>
    <row r="13723">
      <c r="A13723" s="47" t="s">
        <v>19</v>
      </c>
      <c r="B13723" s="47">
        <v>4962.0</v>
      </c>
      <c r="C13723" s="172">
        <v>0.23375</v>
      </c>
    </row>
    <row r="13724">
      <c r="A13724" s="47" t="s">
        <v>19</v>
      </c>
      <c r="B13724" s="47">
        <v>4963.0</v>
      </c>
      <c r="C13724" s="172">
        <v>0.047599999999999996</v>
      </c>
    </row>
    <row r="13725">
      <c r="A13725" s="47" t="s">
        <v>19</v>
      </c>
      <c r="B13725" s="47">
        <v>4964.0</v>
      </c>
      <c r="C13725" s="172">
        <v>0.0</v>
      </c>
    </row>
    <row r="13726">
      <c r="A13726" s="47" t="s">
        <v>19</v>
      </c>
      <c r="B13726" s="47">
        <v>4965.0</v>
      </c>
      <c r="C13726" s="172">
        <v>0.0</v>
      </c>
    </row>
    <row r="13727">
      <c r="A13727" s="47" t="s">
        <v>19</v>
      </c>
      <c r="B13727" s="47">
        <v>4966.0</v>
      </c>
      <c r="C13727" s="172">
        <v>0.0</v>
      </c>
    </row>
    <row r="13728">
      <c r="A13728" s="47" t="s">
        <v>19</v>
      </c>
      <c r="B13728" s="47">
        <v>4967.0</v>
      </c>
      <c r="C13728" s="172">
        <v>0.0</v>
      </c>
    </row>
    <row r="13729">
      <c r="A13729" s="47" t="s">
        <v>19</v>
      </c>
      <c r="B13729" s="47">
        <v>4968.0</v>
      </c>
      <c r="C13729" s="172">
        <v>0.0</v>
      </c>
    </row>
    <row r="13730">
      <c r="A13730" s="47" t="s">
        <v>19</v>
      </c>
      <c r="B13730" s="47">
        <v>4969.0</v>
      </c>
      <c r="C13730" s="172">
        <v>0.0</v>
      </c>
    </row>
    <row r="13731">
      <c r="A13731" s="47" t="s">
        <v>19</v>
      </c>
      <c r="B13731" s="47">
        <v>4970.0</v>
      </c>
      <c r="C13731" s="172">
        <v>0.0</v>
      </c>
    </row>
    <row r="13732">
      <c r="A13732" s="47" t="s">
        <v>19</v>
      </c>
      <c r="B13732" s="47">
        <v>4971.0</v>
      </c>
      <c r="C13732" s="172">
        <v>0.0</v>
      </c>
    </row>
    <row r="13733">
      <c r="A13733" s="47" t="s">
        <v>19</v>
      </c>
      <c r="B13733" s="47">
        <v>4972.0</v>
      </c>
      <c r="C13733" s="172">
        <v>0.0</v>
      </c>
    </row>
    <row r="13734">
      <c r="A13734" s="47" t="s">
        <v>19</v>
      </c>
      <c r="B13734" s="47">
        <v>4973.0</v>
      </c>
      <c r="C13734" s="172">
        <v>0.0</v>
      </c>
    </row>
    <row r="13735">
      <c r="A13735" s="47" t="s">
        <v>19</v>
      </c>
      <c r="B13735" s="47">
        <v>4974.0</v>
      </c>
      <c r="C13735" s="172">
        <v>0.028900000000000002</v>
      </c>
    </row>
    <row r="13736">
      <c r="A13736" s="47" t="s">
        <v>19</v>
      </c>
      <c r="B13736" s="47">
        <v>4975.0</v>
      </c>
      <c r="C13736" s="172">
        <v>0.16405</v>
      </c>
    </row>
    <row r="13737">
      <c r="A13737" s="47" t="s">
        <v>19</v>
      </c>
      <c r="B13737" s="47">
        <v>4976.0</v>
      </c>
      <c r="C13737" s="172">
        <v>0.3315</v>
      </c>
    </row>
    <row r="13738">
      <c r="A13738" s="47" t="s">
        <v>19</v>
      </c>
      <c r="B13738" s="47">
        <v>4977.0</v>
      </c>
      <c r="C13738" s="172">
        <v>0.49129999999999996</v>
      </c>
    </row>
    <row r="13739">
      <c r="A13739" s="47" t="s">
        <v>19</v>
      </c>
      <c r="B13739" s="47">
        <v>4978.0</v>
      </c>
      <c r="C13739" s="172">
        <v>0.6239</v>
      </c>
    </row>
    <row r="13740">
      <c r="A13740" s="47" t="s">
        <v>19</v>
      </c>
      <c r="B13740" s="47">
        <v>4979.0</v>
      </c>
      <c r="C13740" s="172">
        <v>0.72675</v>
      </c>
    </row>
    <row r="13741">
      <c r="A13741" s="47" t="s">
        <v>19</v>
      </c>
      <c r="B13741" s="47">
        <v>4980.0</v>
      </c>
      <c r="C13741" s="172">
        <v>0.7343999999999999</v>
      </c>
    </row>
    <row r="13742">
      <c r="A13742" s="47" t="s">
        <v>19</v>
      </c>
      <c r="B13742" s="47">
        <v>4981.0</v>
      </c>
      <c r="C13742" s="172">
        <v>0.7054999999999999</v>
      </c>
    </row>
    <row r="13743">
      <c r="A13743" s="47" t="s">
        <v>19</v>
      </c>
      <c r="B13743" s="47">
        <v>4982.0</v>
      </c>
      <c r="C13743" s="172">
        <v>0.7327</v>
      </c>
    </row>
    <row r="13744">
      <c r="A13744" s="47" t="s">
        <v>19</v>
      </c>
      <c r="B13744" s="47">
        <v>4983.0</v>
      </c>
      <c r="C13744" s="172">
        <v>0.6528</v>
      </c>
    </row>
    <row r="13745">
      <c r="A13745" s="47" t="s">
        <v>19</v>
      </c>
      <c r="B13745" s="47">
        <v>4984.0</v>
      </c>
      <c r="C13745" s="172">
        <v>0.54995</v>
      </c>
    </row>
    <row r="13746">
      <c r="A13746" s="47" t="s">
        <v>19</v>
      </c>
      <c r="B13746" s="47">
        <v>4985.0</v>
      </c>
      <c r="C13746" s="172">
        <v>0.38845</v>
      </c>
    </row>
    <row r="13747">
      <c r="A13747" s="47" t="s">
        <v>19</v>
      </c>
      <c r="B13747" s="47">
        <v>4986.0</v>
      </c>
      <c r="C13747" s="172">
        <v>0.2278</v>
      </c>
    </row>
    <row r="13748">
      <c r="A13748" s="47" t="s">
        <v>19</v>
      </c>
      <c r="B13748" s="47">
        <v>4987.0</v>
      </c>
      <c r="C13748" s="172">
        <v>0.04845</v>
      </c>
    </row>
    <row r="13749">
      <c r="A13749" s="47" t="s">
        <v>19</v>
      </c>
      <c r="B13749" s="47">
        <v>4988.0</v>
      </c>
      <c r="C13749" s="172">
        <v>0.0</v>
      </c>
    </row>
    <row r="13750">
      <c r="A13750" s="47" t="s">
        <v>19</v>
      </c>
      <c r="B13750" s="47">
        <v>4989.0</v>
      </c>
      <c r="C13750" s="172">
        <v>0.0</v>
      </c>
    </row>
    <row r="13751">
      <c r="A13751" s="47" t="s">
        <v>19</v>
      </c>
      <c r="B13751" s="47">
        <v>4990.0</v>
      </c>
      <c r="C13751" s="172">
        <v>0.0</v>
      </c>
    </row>
    <row r="13752">
      <c r="A13752" s="47" t="s">
        <v>19</v>
      </c>
      <c r="B13752" s="47">
        <v>4991.0</v>
      </c>
      <c r="C13752" s="172">
        <v>0.0</v>
      </c>
    </row>
    <row r="13753">
      <c r="A13753" s="47" t="s">
        <v>19</v>
      </c>
      <c r="B13753" s="47">
        <v>4992.0</v>
      </c>
      <c r="C13753" s="172">
        <v>0.0</v>
      </c>
    </row>
    <row r="13754">
      <c r="A13754" s="47" t="s">
        <v>19</v>
      </c>
      <c r="B13754" s="47">
        <v>4993.0</v>
      </c>
      <c r="C13754" s="172">
        <v>0.0</v>
      </c>
    </row>
    <row r="13755">
      <c r="A13755" s="47" t="s">
        <v>19</v>
      </c>
      <c r="B13755" s="47">
        <v>4994.0</v>
      </c>
      <c r="C13755" s="172">
        <v>0.0</v>
      </c>
    </row>
    <row r="13756">
      <c r="A13756" s="47" t="s">
        <v>19</v>
      </c>
      <c r="B13756" s="47">
        <v>4995.0</v>
      </c>
      <c r="C13756" s="172">
        <v>0.0</v>
      </c>
    </row>
    <row r="13757">
      <c r="A13757" s="47" t="s">
        <v>19</v>
      </c>
      <c r="B13757" s="47">
        <v>4996.0</v>
      </c>
      <c r="C13757" s="172">
        <v>0.0</v>
      </c>
    </row>
    <row r="13758">
      <c r="A13758" s="47" t="s">
        <v>19</v>
      </c>
      <c r="B13758" s="47">
        <v>4997.0</v>
      </c>
      <c r="C13758" s="172">
        <v>0.0</v>
      </c>
    </row>
    <row r="13759">
      <c r="A13759" s="47" t="s">
        <v>19</v>
      </c>
      <c r="B13759" s="47">
        <v>4998.0</v>
      </c>
      <c r="C13759" s="172">
        <v>0.023799999999999998</v>
      </c>
    </row>
    <row r="13760">
      <c r="A13760" s="47" t="s">
        <v>19</v>
      </c>
      <c r="B13760" s="47">
        <v>4999.0</v>
      </c>
      <c r="C13760" s="172">
        <v>0.16235</v>
      </c>
    </row>
    <row r="13761">
      <c r="A13761" s="47" t="s">
        <v>19</v>
      </c>
      <c r="B13761" s="47">
        <v>5000.0</v>
      </c>
      <c r="C13761" s="172">
        <v>0.3298</v>
      </c>
    </row>
    <row r="13762">
      <c r="A13762" s="47" t="s">
        <v>19</v>
      </c>
      <c r="B13762" s="47">
        <v>5001.0</v>
      </c>
      <c r="C13762" s="172">
        <v>0.4895999999999999</v>
      </c>
    </row>
    <row r="13763">
      <c r="A13763" s="47" t="s">
        <v>19</v>
      </c>
      <c r="B13763" s="47">
        <v>5002.0</v>
      </c>
      <c r="C13763" s="172">
        <v>0.6255999999999999</v>
      </c>
    </row>
    <row r="13764">
      <c r="A13764" s="47" t="s">
        <v>19</v>
      </c>
      <c r="B13764" s="47">
        <v>5003.0</v>
      </c>
      <c r="C13764" s="172">
        <v>0.72505</v>
      </c>
    </row>
    <row r="13765">
      <c r="A13765" s="47" t="s">
        <v>19</v>
      </c>
      <c r="B13765" s="47">
        <v>5004.0</v>
      </c>
      <c r="C13765" s="172">
        <v>0.78625</v>
      </c>
    </row>
    <row r="13766">
      <c r="A13766" s="47" t="s">
        <v>19</v>
      </c>
      <c r="B13766" s="47">
        <v>5005.0</v>
      </c>
      <c r="C13766" s="172">
        <v>0.7947500000000001</v>
      </c>
    </row>
    <row r="13767">
      <c r="A13767" s="47" t="s">
        <v>19</v>
      </c>
      <c r="B13767" s="47">
        <v>5006.0</v>
      </c>
      <c r="C13767" s="172">
        <v>0.7429</v>
      </c>
    </row>
    <row r="13768">
      <c r="A13768" s="47" t="s">
        <v>19</v>
      </c>
      <c r="B13768" s="47">
        <v>5007.0</v>
      </c>
      <c r="C13768" s="172">
        <v>0.51595</v>
      </c>
    </row>
    <row r="13769">
      <c r="A13769" s="47" t="s">
        <v>19</v>
      </c>
      <c r="B13769" s="47">
        <v>5008.0</v>
      </c>
      <c r="C13769" s="172">
        <v>0.48619999999999997</v>
      </c>
    </row>
    <row r="13770">
      <c r="A13770" s="47" t="s">
        <v>19</v>
      </c>
      <c r="B13770" s="47">
        <v>5009.0</v>
      </c>
      <c r="C13770" s="172">
        <v>0.24904999999999997</v>
      </c>
    </row>
    <row r="13771">
      <c r="A13771" s="47" t="s">
        <v>19</v>
      </c>
      <c r="B13771" s="47">
        <v>5010.0</v>
      </c>
      <c r="C13771" s="172">
        <v>0.18105</v>
      </c>
    </row>
    <row r="13772">
      <c r="A13772" s="47" t="s">
        <v>19</v>
      </c>
      <c r="B13772" s="47">
        <v>5011.0</v>
      </c>
      <c r="C13772" s="172">
        <v>0.04675</v>
      </c>
    </row>
    <row r="13773">
      <c r="A13773" s="47" t="s">
        <v>19</v>
      </c>
      <c r="B13773" s="47">
        <v>5012.0</v>
      </c>
      <c r="C13773" s="172">
        <v>0.0</v>
      </c>
    </row>
    <row r="13774">
      <c r="A13774" s="47" t="s">
        <v>19</v>
      </c>
      <c r="B13774" s="47">
        <v>5013.0</v>
      </c>
      <c r="C13774" s="172">
        <v>0.0</v>
      </c>
    </row>
    <row r="13775">
      <c r="A13775" s="47" t="s">
        <v>19</v>
      </c>
      <c r="B13775" s="47">
        <v>5014.0</v>
      </c>
      <c r="C13775" s="172">
        <v>0.0</v>
      </c>
    </row>
    <row r="13776">
      <c r="A13776" s="47" t="s">
        <v>19</v>
      </c>
      <c r="B13776" s="47">
        <v>5015.0</v>
      </c>
      <c r="C13776" s="172">
        <v>0.0</v>
      </c>
    </row>
    <row r="13777">
      <c r="A13777" s="47" t="s">
        <v>19</v>
      </c>
      <c r="B13777" s="47">
        <v>5016.0</v>
      </c>
      <c r="C13777" s="172">
        <v>0.0</v>
      </c>
    </row>
    <row r="13778">
      <c r="A13778" s="47" t="s">
        <v>19</v>
      </c>
      <c r="B13778" s="47">
        <v>5017.0</v>
      </c>
      <c r="C13778" s="172">
        <v>0.0</v>
      </c>
    </row>
    <row r="13779">
      <c r="A13779" s="47" t="s">
        <v>19</v>
      </c>
      <c r="B13779" s="47">
        <v>5018.0</v>
      </c>
      <c r="C13779" s="172">
        <v>0.0</v>
      </c>
    </row>
    <row r="13780">
      <c r="A13780" s="47" t="s">
        <v>19</v>
      </c>
      <c r="B13780" s="47">
        <v>5019.0</v>
      </c>
      <c r="C13780" s="172">
        <v>0.0</v>
      </c>
    </row>
    <row r="13781">
      <c r="A13781" s="47" t="s">
        <v>19</v>
      </c>
      <c r="B13781" s="47">
        <v>5020.0</v>
      </c>
      <c r="C13781" s="172">
        <v>0.0</v>
      </c>
    </row>
    <row r="13782">
      <c r="A13782" s="47" t="s">
        <v>19</v>
      </c>
      <c r="B13782" s="47">
        <v>5021.0</v>
      </c>
      <c r="C13782" s="172">
        <v>0.0</v>
      </c>
    </row>
    <row r="13783">
      <c r="A13783" s="47" t="s">
        <v>19</v>
      </c>
      <c r="B13783" s="47">
        <v>5022.0</v>
      </c>
      <c r="C13783" s="172">
        <v>0.0255</v>
      </c>
    </row>
    <row r="13784">
      <c r="A13784" s="47" t="s">
        <v>19</v>
      </c>
      <c r="B13784" s="47">
        <v>5023.0</v>
      </c>
      <c r="C13784" s="172">
        <v>0.022949999999999998</v>
      </c>
    </row>
    <row r="13785">
      <c r="A13785" s="47" t="s">
        <v>19</v>
      </c>
      <c r="B13785" s="47">
        <v>5024.0</v>
      </c>
      <c r="C13785" s="172">
        <v>0.06119999999999999</v>
      </c>
    </row>
    <row r="13786">
      <c r="A13786" s="47" t="s">
        <v>19</v>
      </c>
      <c r="B13786" s="47">
        <v>5025.0</v>
      </c>
      <c r="C13786" s="172">
        <v>0.05865</v>
      </c>
    </row>
    <row r="13787">
      <c r="A13787" s="47" t="s">
        <v>19</v>
      </c>
      <c r="B13787" s="47">
        <v>5026.0</v>
      </c>
      <c r="C13787" s="172">
        <v>0.11560000000000001</v>
      </c>
    </row>
    <row r="13788">
      <c r="A13788" s="47" t="s">
        <v>19</v>
      </c>
      <c r="B13788" s="47">
        <v>5027.0</v>
      </c>
      <c r="C13788" s="172">
        <v>0.0969</v>
      </c>
    </row>
    <row r="13789">
      <c r="A13789" s="47" t="s">
        <v>19</v>
      </c>
      <c r="B13789" s="47">
        <v>5028.0</v>
      </c>
      <c r="C13789" s="172">
        <v>0.2516</v>
      </c>
    </row>
    <row r="13790">
      <c r="A13790" s="47" t="s">
        <v>19</v>
      </c>
      <c r="B13790" s="47">
        <v>5029.0</v>
      </c>
      <c r="C13790" s="172">
        <v>0.24139999999999998</v>
      </c>
    </row>
    <row r="13791">
      <c r="A13791" s="47" t="s">
        <v>19</v>
      </c>
      <c r="B13791" s="47">
        <v>5030.0</v>
      </c>
      <c r="C13791" s="172">
        <v>0.40969999999999995</v>
      </c>
    </row>
    <row r="13792">
      <c r="A13792" s="47" t="s">
        <v>19</v>
      </c>
      <c r="B13792" s="47">
        <v>5031.0</v>
      </c>
      <c r="C13792" s="172">
        <v>0.40545</v>
      </c>
    </row>
    <row r="13793">
      <c r="A13793" s="47" t="s">
        <v>19</v>
      </c>
      <c r="B13793" s="47">
        <v>5032.0</v>
      </c>
      <c r="C13793" s="172">
        <v>0.5491</v>
      </c>
    </row>
    <row r="13794">
      <c r="A13794" s="47" t="s">
        <v>19</v>
      </c>
      <c r="B13794" s="47">
        <v>5033.0</v>
      </c>
      <c r="C13794" s="172">
        <v>0.37315</v>
      </c>
    </row>
    <row r="13795">
      <c r="A13795" s="47" t="s">
        <v>19</v>
      </c>
      <c r="B13795" s="47">
        <v>5034.0</v>
      </c>
      <c r="C13795" s="172">
        <v>0.23375</v>
      </c>
    </row>
    <row r="13796">
      <c r="A13796" s="47" t="s">
        <v>19</v>
      </c>
      <c r="B13796" s="47">
        <v>5035.0</v>
      </c>
      <c r="C13796" s="172">
        <v>0.044199999999999996</v>
      </c>
    </row>
    <row r="13797">
      <c r="A13797" s="47" t="s">
        <v>19</v>
      </c>
      <c r="B13797" s="47">
        <v>5036.0</v>
      </c>
      <c r="C13797" s="172">
        <v>0.0</v>
      </c>
    </row>
    <row r="13798">
      <c r="A13798" s="47" t="s">
        <v>19</v>
      </c>
      <c r="B13798" s="47">
        <v>5037.0</v>
      </c>
      <c r="C13798" s="172">
        <v>0.0</v>
      </c>
    </row>
    <row r="13799">
      <c r="A13799" s="47" t="s">
        <v>19</v>
      </c>
      <c r="B13799" s="47">
        <v>5038.0</v>
      </c>
      <c r="C13799" s="172">
        <v>0.0</v>
      </c>
    </row>
    <row r="13800">
      <c r="A13800" s="47" t="s">
        <v>19</v>
      </c>
      <c r="B13800" s="47">
        <v>5039.0</v>
      </c>
      <c r="C13800" s="172">
        <v>0.0</v>
      </c>
    </row>
    <row r="13801">
      <c r="A13801" s="47" t="s">
        <v>19</v>
      </c>
      <c r="B13801" s="47">
        <v>5040.0</v>
      </c>
      <c r="C13801" s="172">
        <v>0.0</v>
      </c>
    </row>
    <row r="13802">
      <c r="A13802" s="47" t="s">
        <v>19</v>
      </c>
      <c r="B13802" s="47">
        <v>5041.0</v>
      </c>
      <c r="C13802" s="172">
        <v>0.0</v>
      </c>
    </row>
    <row r="13803">
      <c r="A13803" s="47" t="s">
        <v>19</v>
      </c>
      <c r="B13803" s="47">
        <v>5042.0</v>
      </c>
      <c r="C13803" s="172">
        <v>0.0</v>
      </c>
    </row>
    <row r="13804">
      <c r="A13804" s="47" t="s">
        <v>19</v>
      </c>
      <c r="B13804" s="47">
        <v>5043.0</v>
      </c>
      <c r="C13804" s="172">
        <v>0.0</v>
      </c>
    </row>
    <row r="13805">
      <c r="A13805" s="47" t="s">
        <v>19</v>
      </c>
      <c r="B13805" s="47">
        <v>5044.0</v>
      </c>
      <c r="C13805" s="172">
        <v>0.0</v>
      </c>
    </row>
    <row r="13806">
      <c r="A13806" s="47" t="s">
        <v>19</v>
      </c>
      <c r="B13806" s="47">
        <v>5045.0</v>
      </c>
      <c r="C13806" s="172">
        <v>0.0</v>
      </c>
    </row>
    <row r="13807">
      <c r="A13807" s="47" t="s">
        <v>19</v>
      </c>
      <c r="B13807" s="47">
        <v>5046.0</v>
      </c>
      <c r="C13807" s="172">
        <v>0.0136</v>
      </c>
    </row>
    <row r="13808">
      <c r="A13808" s="47" t="s">
        <v>19</v>
      </c>
      <c r="B13808" s="47">
        <v>5047.0</v>
      </c>
      <c r="C13808" s="172">
        <v>0.1309</v>
      </c>
    </row>
    <row r="13809">
      <c r="A13809" s="47" t="s">
        <v>19</v>
      </c>
      <c r="B13809" s="47">
        <v>5048.0</v>
      </c>
      <c r="C13809" s="172">
        <v>0.3281</v>
      </c>
    </row>
    <row r="13810">
      <c r="A13810" s="47" t="s">
        <v>19</v>
      </c>
      <c r="B13810" s="47">
        <v>5049.0</v>
      </c>
      <c r="C13810" s="172">
        <v>0.4199</v>
      </c>
    </row>
    <row r="13811">
      <c r="A13811" s="47" t="s">
        <v>19</v>
      </c>
      <c r="B13811" s="47">
        <v>5050.0</v>
      </c>
      <c r="C13811" s="172">
        <v>0.4437</v>
      </c>
    </row>
    <row r="13812">
      <c r="A13812" s="47" t="s">
        <v>19</v>
      </c>
      <c r="B13812" s="47">
        <v>5051.0</v>
      </c>
      <c r="C13812" s="172">
        <v>0.6136999999999999</v>
      </c>
    </row>
    <row r="13813">
      <c r="A13813" s="47" t="s">
        <v>19</v>
      </c>
      <c r="B13813" s="47">
        <v>5052.0</v>
      </c>
      <c r="C13813" s="172">
        <v>0.731</v>
      </c>
    </row>
    <row r="13814">
      <c r="A13814" s="47" t="s">
        <v>19</v>
      </c>
      <c r="B13814" s="47">
        <v>5053.0</v>
      </c>
      <c r="C13814" s="172">
        <v>0.7922</v>
      </c>
    </row>
    <row r="13815">
      <c r="A13815" s="47" t="s">
        <v>19</v>
      </c>
      <c r="B13815" s="47">
        <v>5054.0</v>
      </c>
      <c r="C13815" s="172">
        <v>0.75565</v>
      </c>
    </row>
    <row r="13816">
      <c r="A13816" s="47" t="s">
        <v>19</v>
      </c>
      <c r="B13816" s="47">
        <v>5055.0</v>
      </c>
      <c r="C13816" s="172">
        <v>0.66895</v>
      </c>
    </row>
    <row r="13817">
      <c r="A13817" s="47" t="s">
        <v>19</v>
      </c>
      <c r="B13817" s="47">
        <v>5056.0</v>
      </c>
      <c r="C13817" s="172">
        <v>0.5423</v>
      </c>
    </row>
    <row r="13818">
      <c r="A13818" s="47" t="s">
        <v>19</v>
      </c>
      <c r="B13818" s="47">
        <v>5057.0</v>
      </c>
      <c r="C13818" s="172">
        <v>0.39355</v>
      </c>
    </row>
    <row r="13819">
      <c r="A13819" s="47" t="s">
        <v>19</v>
      </c>
      <c r="B13819" s="47">
        <v>5058.0</v>
      </c>
      <c r="C13819" s="172">
        <v>0.23205</v>
      </c>
    </row>
    <row r="13820">
      <c r="A13820" s="47" t="s">
        <v>19</v>
      </c>
      <c r="B13820" s="47">
        <v>5059.0</v>
      </c>
      <c r="C13820" s="172">
        <v>0.04334999999999999</v>
      </c>
    </row>
    <row r="13821">
      <c r="A13821" s="47" t="s">
        <v>19</v>
      </c>
      <c r="B13821" s="47">
        <v>5060.0</v>
      </c>
      <c r="C13821" s="172">
        <v>0.0</v>
      </c>
    </row>
    <row r="13822">
      <c r="A13822" s="47" t="s">
        <v>19</v>
      </c>
      <c r="B13822" s="47">
        <v>5061.0</v>
      </c>
      <c r="C13822" s="172">
        <v>0.0</v>
      </c>
    </row>
    <row r="13823">
      <c r="A13823" s="47" t="s">
        <v>19</v>
      </c>
      <c r="B13823" s="47">
        <v>5062.0</v>
      </c>
      <c r="C13823" s="172">
        <v>0.0</v>
      </c>
    </row>
    <row r="13824">
      <c r="A13824" s="47" t="s">
        <v>19</v>
      </c>
      <c r="B13824" s="47">
        <v>5063.0</v>
      </c>
      <c r="C13824" s="172">
        <v>0.0</v>
      </c>
    </row>
    <row r="13825">
      <c r="A13825" s="47" t="s">
        <v>19</v>
      </c>
      <c r="B13825" s="47">
        <v>5064.0</v>
      </c>
      <c r="C13825" s="172">
        <v>0.0</v>
      </c>
    </row>
    <row r="13826">
      <c r="A13826" s="47" t="s">
        <v>19</v>
      </c>
      <c r="B13826" s="47">
        <v>5065.0</v>
      </c>
      <c r="C13826" s="172">
        <v>0.0</v>
      </c>
    </row>
    <row r="13827">
      <c r="A13827" s="47" t="s">
        <v>19</v>
      </c>
      <c r="B13827" s="47">
        <v>5066.0</v>
      </c>
      <c r="C13827" s="172">
        <v>0.0</v>
      </c>
    </row>
    <row r="13828">
      <c r="A13828" s="47" t="s">
        <v>19</v>
      </c>
      <c r="B13828" s="47">
        <v>5067.0</v>
      </c>
      <c r="C13828" s="172">
        <v>0.0</v>
      </c>
    </row>
    <row r="13829">
      <c r="A13829" s="47" t="s">
        <v>19</v>
      </c>
      <c r="B13829" s="47">
        <v>5068.0</v>
      </c>
      <c r="C13829" s="172">
        <v>0.0</v>
      </c>
    </row>
    <row r="13830">
      <c r="A13830" s="47" t="s">
        <v>19</v>
      </c>
      <c r="B13830" s="47">
        <v>5069.0</v>
      </c>
      <c r="C13830" s="172">
        <v>0.0</v>
      </c>
    </row>
    <row r="13831">
      <c r="A13831" s="47" t="s">
        <v>19</v>
      </c>
      <c r="B13831" s="47">
        <v>5070.0</v>
      </c>
      <c r="C13831" s="172">
        <v>0.02635</v>
      </c>
    </row>
    <row r="13832">
      <c r="A13832" s="47" t="s">
        <v>19</v>
      </c>
      <c r="B13832" s="47">
        <v>5071.0</v>
      </c>
      <c r="C13832" s="172">
        <v>0.17</v>
      </c>
    </row>
    <row r="13833">
      <c r="A13833" s="47" t="s">
        <v>19</v>
      </c>
      <c r="B13833" s="47">
        <v>5072.0</v>
      </c>
      <c r="C13833" s="172">
        <v>0.3383</v>
      </c>
    </row>
    <row r="13834">
      <c r="A13834" s="47" t="s">
        <v>19</v>
      </c>
      <c r="B13834" s="47">
        <v>5073.0</v>
      </c>
      <c r="C13834" s="172">
        <v>0.49724999999999997</v>
      </c>
    </row>
    <row r="13835">
      <c r="A13835" s="47" t="s">
        <v>19</v>
      </c>
      <c r="B13835" s="47">
        <v>5074.0</v>
      </c>
      <c r="C13835" s="172">
        <v>0.6306999999999999</v>
      </c>
    </row>
    <row r="13836">
      <c r="A13836" s="47" t="s">
        <v>19</v>
      </c>
      <c r="B13836" s="47">
        <v>5075.0</v>
      </c>
      <c r="C13836" s="172">
        <v>0.7327</v>
      </c>
    </row>
    <row r="13837">
      <c r="A13837" s="47" t="s">
        <v>19</v>
      </c>
      <c r="B13837" s="47">
        <v>5076.0</v>
      </c>
      <c r="C13837" s="172">
        <v>0.78625</v>
      </c>
    </row>
    <row r="13838">
      <c r="A13838" s="47" t="s">
        <v>19</v>
      </c>
      <c r="B13838" s="47">
        <v>5077.0</v>
      </c>
      <c r="C13838" s="172">
        <v>0.7947500000000001</v>
      </c>
    </row>
    <row r="13839">
      <c r="A13839" s="47" t="s">
        <v>19</v>
      </c>
      <c r="B13839" s="47">
        <v>5078.0</v>
      </c>
      <c r="C13839" s="172">
        <v>0.75395</v>
      </c>
    </row>
    <row r="13840">
      <c r="A13840" s="47" t="s">
        <v>19</v>
      </c>
      <c r="B13840" s="47">
        <v>5079.0</v>
      </c>
      <c r="C13840" s="172">
        <v>0.6647</v>
      </c>
    </row>
    <row r="13841">
      <c r="A13841" s="47" t="s">
        <v>19</v>
      </c>
      <c r="B13841" s="47">
        <v>5080.0</v>
      </c>
      <c r="C13841" s="172">
        <v>0.54315</v>
      </c>
    </row>
    <row r="13842">
      <c r="A13842" s="47" t="s">
        <v>19</v>
      </c>
      <c r="B13842" s="47">
        <v>5081.0</v>
      </c>
      <c r="C13842" s="172">
        <v>0.39185000000000003</v>
      </c>
    </row>
    <row r="13843">
      <c r="A13843" s="47" t="s">
        <v>19</v>
      </c>
      <c r="B13843" s="47">
        <v>5082.0</v>
      </c>
      <c r="C13843" s="172">
        <v>0.2278</v>
      </c>
    </row>
    <row r="13844">
      <c r="A13844" s="47" t="s">
        <v>19</v>
      </c>
      <c r="B13844" s="47">
        <v>5083.0</v>
      </c>
      <c r="C13844" s="172">
        <v>0.0425</v>
      </c>
    </row>
    <row r="13845">
      <c r="A13845" s="47" t="s">
        <v>19</v>
      </c>
      <c r="B13845" s="47">
        <v>5084.0</v>
      </c>
      <c r="C13845" s="172">
        <v>0.0</v>
      </c>
    </row>
    <row r="13846">
      <c r="A13846" s="47" t="s">
        <v>19</v>
      </c>
      <c r="B13846" s="47">
        <v>5085.0</v>
      </c>
      <c r="C13846" s="172">
        <v>0.0</v>
      </c>
    </row>
    <row r="13847">
      <c r="A13847" s="47" t="s">
        <v>19</v>
      </c>
      <c r="B13847" s="47">
        <v>5086.0</v>
      </c>
      <c r="C13847" s="172">
        <v>0.0</v>
      </c>
    </row>
    <row r="13848">
      <c r="A13848" s="47" t="s">
        <v>19</v>
      </c>
      <c r="B13848" s="47">
        <v>5087.0</v>
      </c>
      <c r="C13848" s="172">
        <v>0.0</v>
      </c>
    </row>
    <row r="13849">
      <c r="A13849" s="47" t="s">
        <v>19</v>
      </c>
      <c r="B13849" s="47">
        <v>5088.0</v>
      </c>
      <c r="C13849" s="172">
        <v>0.0</v>
      </c>
    </row>
    <row r="13850">
      <c r="A13850" s="47" t="s">
        <v>19</v>
      </c>
      <c r="B13850" s="47">
        <v>5089.0</v>
      </c>
      <c r="C13850" s="172">
        <v>0.0</v>
      </c>
    </row>
    <row r="13851">
      <c r="A13851" s="47" t="s">
        <v>19</v>
      </c>
      <c r="B13851" s="47">
        <v>5090.0</v>
      </c>
      <c r="C13851" s="172">
        <v>0.0</v>
      </c>
    </row>
    <row r="13852">
      <c r="A13852" s="47" t="s">
        <v>19</v>
      </c>
      <c r="B13852" s="47">
        <v>5091.0</v>
      </c>
      <c r="C13852" s="172">
        <v>0.0</v>
      </c>
    </row>
    <row r="13853">
      <c r="A13853" s="47" t="s">
        <v>19</v>
      </c>
      <c r="B13853" s="47">
        <v>5092.0</v>
      </c>
      <c r="C13853" s="172">
        <v>0.0</v>
      </c>
    </row>
    <row r="13854">
      <c r="A13854" s="47" t="s">
        <v>19</v>
      </c>
      <c r="B13854" s="47">
        <v>5093.0</v>
      </c>
      <c r="C13854" s="172">
        <v>0.0</v>
      </c>
    </row>
    <row r="13855">
      <c r="A13855" s="47" t="s">
        <v>19</v>
      </c>
      <c r="B13855" s="47">
        <v>5094.0</v>
      </c>
      <c r="C13855" s="172">
        <v>0.029750000000000002</v>
      </c>
    </row>
    <row r="13856">
      <c r="A13856" s="47" t="s">
        <v>19</v>
      </c>
      <c r="B13856" s="47">
        <v>5095.0</v>
      </c>
      <c r="C13856" s="172">
        <v>0.1802</v>
      </c>
    </row>
    <row r="13857">
      <c r="A13857" s="47" t="s">
        <v>19</v>
      </c>
      <c r="B13857" s="47">
        <v>5096.0</v>
      </c>
      <c r="C13857" s="172">
        <v>0.34255</v>
      </c>
    </row>
    <row r="13858">
      <c r="A13858" s="47" t="s">
        <v>19</v>
      </c>
      <c r="B13858" s="47">
        <v>5097.0</v>
      </c>
      <c r="C13858" s="172">
        <v>0.49894999999999995</v>
      </c>
    </row>
    <row r="13859">
      <c r="A13859" s="47" t="s">
        <v>19</v>
      </c>
      <c r="B13859" s="47">
        <v>5098.0</v>
      </c>
      <c r="C13859" s="172">
        <v>0.6392</v>
      </c>
    </row>
    <row r="13860">
      <c r="A13860" s="47" t="s">
        <v>19</v>
      </c>
      <c r="B13860" s="47">
        <v>5099.0</v>
      </c>
      <c r="C13860" s="172">
        <v>0.7378</v>
      </c>
    </row>
    <row r="13861">
      <c r="A13861" s="47" t="s">
        <v>19</v>
      </c>
      <c r="B13861" s="47">
        <v>5100.0</v>
      </c>
      <c r="C13861" s="172">
        <v>0.7956</v>
      </c>
    </row>
    <row r="13862">
      <c r="A13862" s="47" t="s">
        <v>19</v>
      </c>
      <c r="B13862" s="47">
        <v>5101.0</v>
      </c>
      <c r="C13862" s="172">
        <v>0.8049499999999999</v>
      </c>
    </row>
    <row r="13863">
      <c r="A13863" s="47" t="s">
        <v>19</v>
      </c>
      <c r="B13863" s="47">
        <v>5102.0</v>
      </c>
      <c r="C13863" s="172">
        <v>0.7599</v>
      </c>
    </row>
    <row r="13864">
      <c r="A13864" s="47" t="s">
        <v>19</v>
      </c>
      <c r="B13864" s="47">
        <v>5103.0</v>
      </c>
      <c r="C13864" s="172">
        <v>0.6766</v>
      </c>
    </row>
    <row r="13865">
      <c r="A13865" s="47" t="s">
        <v>19</v>
      </c>
      <c r="B13865" s="47">
        <v>5104.0</v>
      </c>
      <c r="C13865" s="172">
        <v>0.544</v>
      </c>
    </row>
    <row r="13866">
      <c r="A13866" s="47" t="s">
        <v>19</v>
      </c>
      <c r="B13866" s="47">
        <v>5105.0</v>
      </c>
      <c r="C13866" s="172">
        <v>0.40119999999999995</v>
      </c>
    </row>
    <row r="13867">
      <c r="A13867" s="47" t="s">
        <v>19</v>
      </c>
      <c r="B13867" s="47">
        <v>5106.0</v>
      </c>
      <c r="C13867" s="172">
        <v>0.2363</v>
      </c>
    </row>
    <row r="13868">
      <c r="A13868" s="47" t="s">
        <v>19</v>
      </c>
      <c r="B13868" s="47">
        <v>5107.0</v>
      </c>
      <c r="C13868" s="172">
        <v>0.039099999999999996</v>
      </c>
    </row>
    <row r="13869">
      <c r="A13869" s="47" t="s">
        <v>19</v>
      </c>
      <c r="B13869" s="47">
        <v>5108.0</v>
      </c>
      <c r="C13869" s="172">
        <v>0.0</v>
      </c>
    </row>
    <row r="13870">
      <c r="A13870" s="47" t="s">
        <v>19</v>
      </c>
      <c r="B13870" s="47">
        <v>5109.0</v>
      </c>
      <c r="C13870" s="172">
        <v>0.0</v>
      </c>
    </row>
    <row r="13871">
      <c r="A13871" s="47" t="s">
        <v>19</v>
      </c>
      <c r="B13871" s="47">
        <v>5110.0</v>
      </c>
      <c r="C13871" s="172">
        <v>0.0</v>
      </c>
    </row>
    <row r="13872">
      <c r="A13872" s="47" t="s">
        <v>19</v>
      </c>
      <c r="B13872" s="47">
        <v>5111.0</v>
      </c>
      <c r="C13872" s="172">
        <v>0.0</v>
      </c>
    </row>
    <row r="13873">
      <c r="A13873" s="47" t="s">
        <v>19</v>
      </c>
      <c r="B13873" s="47">
        <v>5112.0</v>
      </c>
      <c r="C13873" s="172">
        <v>0.0</v>
      </c>
    </row>
    <row r="13874">
      <c r="A13874" s="47" t="s">
        <v>19</v>
      </c>
      <c r="B13874" s="47">
        <v>5113.0</v>
      </c>
      <c r="C13874" s="172">
        <v>0.0</v>
      </c>
    </row>
    <row r="13875">
      <c r="A13875" s="47" t="s">
        <v>19</v>
      </c>
      <c r="B13875" s="47">
        <v>5114.0</v>
      </c>
      <c r="C13875" s="172">
        <v>0.0</v>
      </c>
    </row>
    <row r="13876">
      <c r="A13876" s="47" t="s">
        <v>19</v>
      </c>
      <c r="B13876" s="47">
        <v>5115.0</v>
      </c>
      <c r="C13876" s="172">
        <v>0.0</v>
      </c>
    </row>
    <row r="13877">
      <c r="A13877" s="47" t="s">
        <v>19</v>
      </c>
      <c r="B13877" s="47">
        <v>5116.0</v>
      </c>
      <c r="C13877" s="172">
        <v>0.0</v>
      </c>
    </row>
    <row r="13878">
      <c r="A13878" s="47" t="s">
        <v>19</v>
      </c>
      <c r="B13878" s="47">
        <v>5117.0</v>
      </c>
      <c r="C13878" s="172">
        <v>0.0</v>
      </c>
    </row>
    <row r="13879">
      <c r="A13879" s="47" t="s">
        <v>19</v>
      </c>
      <c r="B13879" s="47">
        <v>5118.0</v>
      </c>
      <c r="C13879" s="172">
        <v>0.022949999999999998</v>
      </c>
    </row>
    <row r="13880">
      <c r="A13880" s="47" t="s">
        <v>19</v>
      </c>
      <c r="B13880" s="47">
        <v>5119.0</v>
      </c>
      <c r="C13880" s="172">
        <v>0.1683</v>
      </c>
    </row>
    <row r="13881">
      <c r="A13881" s="47" t="s">
        <v>19</v>
      </c>
      <c r="B13881" s="47">
        <v>5120.0</v>
      </c>
      <c r="C13881" s="172">
        <v>0.3298</v>
      </c>
    </row>
    <row r="13882">
      <c r="A13882" s="47" t="s">
        <v>19</v>
      </c>
      <c r="B13882" s="47">
        <v>5121.0</v>
      </c>
      <c r="C13882" s="172">
        <v>0.49129999999999996</v>
      </c>
    </row>
    <row r="13883">
      <c r="A13883" s="47" t="s">
        <v>19</v>
      </c>
      <c r="B13883" s="47">
        <v>5122.0</v>
      </c>
      <c r="C13883" s="172">
        <v>0.6341</v>
      </c>
    </row>
    <row r="13884">
      <c r="A13884" s="47" t="s">
        <v>19</v>
      </c>
      <c r="B13884" s="47">
        <v>5123.0</v>
      </c>
      <c r="C13884" s="172">
        <v>0.74035</v>
      </c>
    </row>
    <row r="13885">
      <c r="A13885" s="47" t="s">
        <v>19</v>
      </c>
      <c r="B13885" s="47">
        <v>5124.0</v>
      </c>
      <c r="C13885" s="172">
        <v>0.7989999999999999</v>
      </c>
    </row>
    <row r="13886">
      <c r="A13886" s="47" t="s">
        <v>19</v>
      </c>
      <c r="B13886" s="47">
        <v>5125.0</v>
      </c>
      <c r="C13886" s="172">
        <v>0.8202499999999999</v>
      </c>
    </row>
    <row r="13887">
      <c r="A13887" s="47" t="s">
        <v>19</v>
      </c>
      <c r="B13887" s="47">
        <v>5126.0</v>
      </c>
      <c r="C13887" s="172">
        <v>0.7701</v>
      </c>
    </row>
    <row r="13888">
      <c r="A13888" s="47" t="s">
        <v>19</v>
      </c>
      <c r="B13888" s="47">
        <v>5127.0</v>
      </c>
      <c r="C13888" s="172">
        <v>0.6749</v>
      </c>
    </row>
    <row r="13889">
      <c r="A13889" s="47" t="s">
        <v>19</v>
      </c>
      <c r="B13889" s="47">
        <v>5128.0</v>
      </c>
      <c r="C13889" s="172">
        <v>0.53635</v>
      </c>
    </row>
    <row r="13890">
      <c r="A13890" s="47" t="s">
        <v>19</v>
      </c>
      <c r="B13890" s="47">
        <v>5129.0</v>
      </c>
      <c r="C13890" s="172">
        <v>0.39015</v>
      </c>
    </row>
    <row r="13891">
      <c r="A13891" s="47" t="s">
        <v>19</v>
      </c>
      <c r="B13891" s="47">
        <v>5130.0</v>
      </c>
      <c r="C13891" s="172">
        <v>0.22185</v>
      </c>
    </row>
    <row r="13892">
      <c r="A13892" s="47" t="s">
        <v>19</v>
      </c>
      <c r="B13892" s="47">
        <v>5131.0</v>
      </c>
      <c r="C13892" s="172">
        <v>0.0408</v>
      </c>
    </row>
    <row r="13893">
      <c r="A13893" s="47" t="s">
        <v>19</v>
      </c>
      <c r="B13893" s="47">
        <v>5132.0</v>
      </c>
      <c r="C13893" s="172">
        <v>0.0</v>
      </c>
    </row>
    <row r="13894">
      <c r="A13894" s="47" t="s">
        <v>19</v>
      </c>
      <c r="B13894" s="47">
        <v>5133.0</v>
      </c>
      <c r="C13894" s="172">
        <v>0.0</v>
      </c>
    </row>
    <row r="13895">
      <c r="A13895" s="47" t="s">
        <v>19</v>
      </c>
      <c r="B13895" s="47">
        <v>5134.0</v>
      </c>
      <c r="C13895" s="172">
        <v>0.0</v>
      </c>
    </row>
    <row r="13896">
      <c r="A13896" s="47" t="s">
        <v>19</v>
      </c>
      <c r="B13896" s="47">
        <v>5135.0</v>
      </c>
      <c r="C13896" s="172">
        <v>0.0</v>
      </c>
    </row>
    <row r="13897">
      <c r="A13897" s="47" t="s">
        <v>19</v>
      </c>
      <c r="B13897" s="47">
        <v>5136.0</v>
      </c>
      <c r="C13897" s="172">
        <v>0.0</v>
      </c>
    </row>
    <row r="13898">
      <c r="A13898" s="47" t="s">
        <v>19</v>
      </c>
      <c r="B13898" s="47">
        <v>5137.0</v>
      </c>
      <c r="C13898" s="172">
        <v>0.0</v>
      </c>
    </row>
    <row r="13899">
      <c r="A13899" s="47" t="s">
        <v>19</v>
      </c>
      <c r="B13899" s="47">
        <v>5138.0</v>
      </c>
      <c r="C13899" s="172">
        <v>0.0</v>
      </c>
    </row>
    <row r="13900">
      <c r="A13900" s="47" t="s">
        <v>19</v>
      </c>
      <c r="B13900" s="47">
        <v>5139.0</v>
      </c>
      <c r="C13900" s="172">
        <v>0.0</v>
      </c>
    </row>
    <row r="13901">
      <c r="A13901" s="47" t="s">
        <v>19</v>
      </c>
      <c r="B13901" s="47">
        <v>5140.0</v>
      </c>
      <c r="C13901" s="172">
        <v>0.0</v>
      </c>
    </row>
    <row r="13902">
      <c r="A13902" s="47" t="s">
        <v>19</v>
      </c>
      <c r="B13902" s="47">
        <v>5141.0</v>
      </c>
      <c r="C13902" s="172">
        <v>0.0</v>
      </c>
    </row>
    <row r="13903">
      <c r="A13903" s="47" t="s">
        <v>19</v>
      </c>
      <c r="B13903" s="47">
        <v>5142.0</v>
      </c>
      <c r="C13903" s="172">
        <v>0.022099999999999998</v>
      </c>
    </row>
    <row r="13904">
      <c r="A13904" s="47" t="s">
        <v>19</v>
      </c>
      <c r="B13904" s="47">
        <v>5143.0</v>
      </c>
      <c r="C13904" s="172">
        <v>0.1666</v>
      </c>
    </row>
    <row r="13905">
      <c r="A13905" s="47" t="s">
        <v>19</v>
      </c>
      <c r="B13905" s="47">
        <v>5144.0</v>
      </c>
      <c r="C13905" s="172">
        <v>0.3281</v>
      </c>
    </row>
    <row r="13906">
      <c r="A13906" s="47" t="s">
        <v>19</v>
      </c>
      <c r="B13906" s="47">
        <v>5145.0</v>
      </c>
      <c r="C13906" s="172">
        <v>0.4870499999999999</v>
      </c>
    </row>
    <row r="13907">
      <c r="A13907" s="47" t="s">
        <v>19</v>
      </c>
      <c r="B13907" s="47">
        <v>5146.0</v>
      </c>
      <c r="C13907" s="172">
        <v>0.6255999999999999</v>
      </c>
    </row>
    <row r="13908">
      <c r="A13908" s="47" t="s">
        <v>19</v>
      </c>
      <c r="B13908" s="47">
        <v>5147.0</v>
      </c>
      <c r="C13908" s="172">
        <v>0.7233499999999999</v>
      </c>
    </row>
    <row r="13909">
      <c r="A13909" s="47" t="s">
        <v>19</v>
      </c>
      <c r="B13909" s="47">
        <v>5148.0</v>
      </c>
      <c r="C13909" s="172">
        <v>0.7803</v>
      </c>
    </row>
    <row r="13910">
      <c r="A13910" s="47" t="s">
        <v>19</v>
      </c>
      <c r="B13910" s="47">
        <v>5149.0</v>
      </c>
      <c r="C13910" s="172">
        <v>0.7972999999999999</v>
      </c>
    </row>
    <row r="13911">
      <c r="A13911" s="47" t="s">
        <v>19</v>
      </c>
      <c r="B13911" s="47">
        <v>5150.0</v>
      </c>
      <c r="C13911" s="172">
        <v>0.75225</v>
      </c>
    </row>
    <row r="13912">
      <c r="A13912" s="47" t="s">
        <v>19</v>
      </c>
      <c r="B13912" s="47">
        <v>5151.0</v>
      </c>
      <c r="C13912" s="172">
        <v>0.66215</v>
      </c>
    </row>
    <row r="13913">
      <c r="A13913" s="47" t="s">
        <v>19</v>
      </c>
      <c r="B13913" s="47">
        <v>5152.0</v>
      </c>
      <c r="C13913" s="172">
        <v>0.5372</v>
      </c>
    </row>
    <row r="13914">
      <c r="A13914" s="47" t="s">
        <v>19</v>
      </c>
      <c r="B13914" s="47">
        <v>5153.0</v>
      </c>
      <c r="C13914" s="172">
        <v>0.39015</v>
      </c>
    </row>
    <row r="13915">
      <c r="A13915" s="47" t="s">
        <v>19</v>
      </c>
      <c r="B13915" s="47">
        <v>5154.0</v>
      </c>
      <c r="C13915" s="172">
        <v>0.22185</v>
      </c>
    </row>
    <row r="13916">
      <c r="A13916" s="47" t="s">
        <v>19</v>
      </c>
      <c r="B13916" s="47">
        <v>5155.0</v>
      </c>
      <c r="C13916" s="172">
        <v>0.03995</v>
      </c>
    </row>
    <row r="13917">
      <c r="A13917" s="47" t="s">
        <v>19</v>
      </c>
      <c r="B13917" s="47">
        <v>5156.0</v>
      </c>
      <c r="C13917" s="172">
        <v>0.0</v>
      </c>
    </row>
    <row r="13918">
      <c r="A13918" s="47" t="s">
        <v>19</v>
      </c>
      <c r="B13918" s="47">
        <v>5157.0</v>
      </c>
      <c r="C13918" s="172">
        <v>0.0</v>
      </c>
    </row>
    <row r="13919">
      <c r="A13919" s="47" t="s">
        <v>19</v>
      </c>
      <c r="B13919" s="47">
        <v>5158.0</v>
      </c>
      <c r="C13919" s="172">
        <v>0.0</v>
      </c>
    </row>
    <row r="13920">
      <c r="A13920" s="47" t="s">
        <v>19</v>
      </c>
      <c r="B13920" s="47">
        <v>5159.0</v>
      </c>
      <c r="C13920" s="172">
        <v>0.0</v>
      </c>
    </row>
    <row r="13921">
      <c r="A13921" s="47" t="s">
        <v>19</v>
      </c>
      <c r="B13921" s="47">
        <v>5160.0</v>
      </c>
      <c r="C13921" s="172">
        <v>0.0</v>
      </c>
    </row>
    <row r="13922">
      <c r="A13922" s="47" t="s">
        <v>19</v>
      </c>
      <c r="B13922" s="47">
        <v>5161.0</v>
      </c>
      <c r="C13922" s="172">
        <v>0.0</v>
      </c>
    </row>
    <row r="13923">
      <c r="A13923" s="47" t="s">
        <v>19</v>
      </c>
      <c r="B13923" s="47">
        <v>5162.0</v>
      </c>
      <c r="C13923" s="172">
        <v>0.0</v>
      </c>
    </row>
    <row r="13924">
      <c r="A13924" s="47" t="s">
        <v>19</v>
      </c>
      <c r="B13924" s="47">
        <v>5163.0</v>
      </c>
      <c r="C13924" s="172">
        <v>0.0</v>
      </c>
    </row>
    <row r="13925">
      <c r="A13925" s="47" t="s">
        <v>19</v>
      </c>
      <c r="B13925" s="47">
        <v>5164.0</v>
      </c>
      <c r="C13925" s="172">
        <v>0.0</v>
      </c>
    </row>
    <row r="13926">
      <c r="A13926" s="47" t="s">
        <v>19</v>
      </c>
      <c r="B13926" s="47">
        <v>5165.0</v>
      </c>
      <c r="C13926" s="172">
        <v>0.0</v>
      </c>
    </row>
    <row r="13927">
      <c r="A13927" s="47" t="s">
        <v>19</v>
      </c>
      <c r="B13927" s="47">
        <v>5166.0</v>
      </c>
      <c r="C13927" s="172">
        <v>0.019549999999999998</v>
      </c>
    </row>
    <row r="13928">
      <c r="A13928" s="47" t="s">
        <v>19</v>
      </c>
      <c r="B13928" s="47">
        <v>5167.0</v>
      </c>
      <c r="C13928" s="172">
        <v>0.16065</v>
      </c>
    </row>
    <row r="13929">
      <c r="A13929" s="47" t="s">
        <v>19</v>
      </c>
      <c r="B13929" s="47">
        <v>5168.0</v>
      </c>
      <c r="C13929" s="172">
        <v>0.32215</v>
      </c>
    </row>
    <row r="13930">
      <c r="A13930" s="47" t="s">
        <v>19</v>
      </c>
      <c r="B13930" s="47">
        <v>5169.0</v>
      </c>
      <c r="C13930" s="172">
        <v>0.48024999999999995</v>
      </c>
    </row>
    <row r="13931">
      <c r="A13931" s="47" t="s">
        <v>19</v>
      </c>
      <c r="B13931" s="47">
        <v>5170.0</v>
      </c>
      <c r="C13931" s="172">
        <v>0.6171</v>
      </c>
    </row>
    <row r="13932">
      <c r="A13932" s="47" t="s">
        <v>19</v>
      </c>
      <c r="B13932" s="47">
        <v>5171.0</v>
      </c>
      <c r="C13932" s="172">
        <v>0.72165</v>
      </c>
    </row>
    <row r="13933">
      <c r="A13933" s="47" t="s">
        <v>19</v>
      </c>
      <c r="B13933" s="47">
        <v>5172.0</v>
      </c>
      <c r="C13933" s="172">
        <v>0.78285</v>
      </c>
    </row>
    <row r="13934">
      <c r="A13934" s="47" t="s">
        <v>19</v>
      </c>
      <c r="B13934" s="47">
        <v>5173.0</v>
      </c>
      <c r="C13934" s="172">
        <v>0.79135</v>
      </c>
    </row>
    <row r="13935">
      <c r="A13935" s="47" t="s">
        <v>19</v>
      </c>
      <c r="B13935" s="47">
        <v>5174.0</v>
      </c>
      <c r="C13935" s="172">
        <v>0.7463</v>
      </c>
    </row>
    <row r="13936">
      <c r="A13936" s="47" t="s">
        <v>19</v>
      </c>
      <c r="B13936" s="47">
        <v>5175.0</v>
      </c>
      <c r="C13936" s="172">
        <v>0.6596</v>
      </c>
    </row>
    <row r="13937">
      <c r="A13937" s="47" t="s">
        <v>19</v>
      </c>
      <c r="B13937" s="47">
        <v>5176.0</v>
      </c>
      <c r="C13937" s="172">
        <v>0.52955</v>
      </c>
    </row>
    <row r="13938">
      <c r="A13938" s="47" t="s">
        <v>19</v>
      </c>
      <c r="B13938" s="47">
        <v>5177.0</v>
      </c>
      <c r="C13938" s="172">
        <v>0.3791</v>
      </c>
    </row>
    <row r="13939">
      <c r="A13939" s="47" t="s">
        <v>19</v>
      </c>
      <c r="B13939" s="47">
        <v>5178.0</v>
      </c>
      <c r="C13939" s="172">
        <v>0.2142</v>
      </c>
    </row>
    <row r="13940">
      <c r="A13940" s="47" t="s">
        <v>19</v>
      </c>
      <c r="B13940" s="47">
        <v>5179.0</v>
      </c>
      <c r="C13940" s="172">
        <v>0.03995</v>
      </c>
    </row>
    <row r="13941">
      <c r="A13941" s="47" t="s">
        <v>19</v>
      </c>
      <c r="B13941" s="47">
        <v>5180.0</v>
      </c>
      <c r="C13941" s="172">
        <v>0.0</v>
      </c>
    </row>
    <row r="13942">
      <c r="A13942" s="47" t="s">
        <v>19</v>
      </c>
      <c r="B13942" s="47">
        <v>5181.0</v>
      </c>
      <c r="C13942" s="172">
        <v>0.0</v>
      </c>
    </row>
    <row r="13943">
      <c r="A13943" s="47" t="s">
        <v>19</v>
      </c>
      <c r="B13943" s="47">
        <v>5182.0</v>
      </c>
      <c r="C13943" s="172">
        <v>0.0</v>
      </c>
    </row>
    <row r="13944">
      <c r="A13944" s="47" t="s">
        <v>19</v>
      </c>
      <c r="B13944" s="47">
        <v>5183.0</v>
      </c>
      <c r="C13944" s="172">
        <v>0.0</v>
      </c>
    </row>
    <row r="13945">
      <c r="A13945" s="47" t="s">
        <v>19</v>
      </c>
      <c r="B13945" s="47">
        <v>5184.0</v>
      </c>
      <c r="C13945" s="172">
        <v>0.0</v>
      </c>
    </row>
    <row r="13946">
      <c r="A13946" s="47" t="s">
        <v>19</v>
      </c>
      <c r="B13946" s="47">
        <v>5185.0</v>
      </c>
      <c r="C13946" s="172">
        <v>0.0</v>
      </c>
    </row>
    <row r="13947">
      <c r="A13947" s="47" t="s">
        <v>19</v>
      </c>
      <c r="B13947" s="47">
        <v>5186.0</v>
      </c>
      <c r="C13947" s="172">
        <v>0.0</v>
      </c>
    </row>
    <row r="13948">
      <c r="A13948" s="47" t="s">
        <v>19</v>
      </c>
      <c r="B13948" s="47">
        <v>5187.0</v>
      </c>
      <c r="C13948" s="172">
        <v>0.0</v>
      </c>
    </row>
    <row r="13949">
      <c r="A13949" s="47" t="s">
        <v>19</v>
      </c>
      <c r="B13949" s="47">
        <v>5188.0</v>
      </c>
      <c r="C13949" s="172">
        <v>0.0</v>
      </c>
    </row>
    <row r="13950">
      <c r="A13950" s="47" t="s">
        <v>19</v>
      </c>
      <c r="B13950" s="47">
        <v>5189.0</v>
      </c>
      <c r="C13950" s="172">
        <v>0.0</v>
      </c>
    </row>
    <row r="13951">
      <c r="A13951" s="47" t="s">
        <v>19</v>
      </c>
      <c r="B13951" s="47">
        <v>5190.0</v>
      </c>
      <c r="C13951" s="172">
        <v>0.015299999999999998</v>
      </c>
    </row>
    <row r="13952">
      <c r="A13952" s="47" t="s">
        <v>19</v>
      </c>
      <c r="B13952" s="47">
        <v>5191.0</v>
      </c>
      <c r="C13952" s="172">
        <v>0.16065</v>
      </c>
    </row>
    <row r="13953">
      <c r="A13953" s="47" t="s">
        <v>19</v>
      </c>
      <c r="B13953" s="47">
        <v>5192.0</v>
      </c>
      <c r="C13953" s="172">
        <v>0.32384999999999997</v>
      </c>
    </row>
    <row r="13954">
      <c r="A13954" s="47" t="s">
        <v>19</v>
      </c>
      <c r="B13954" s="47">
        <v>5193.0</v>
      </c>
      <c r="C13954" s="172">
        <v>0.49129999999999996</v>
      </c>
    </row>
    <row r="13955">
      <c r="A13955" s="47" t="s">
        <v>19</v>
      </c>
      <c r="B13955" s="47">
        <v>5194.0</v>
      </c>
      <c r="C13955" s="172">
        <v>0.629</v>
      </c>
    </row>
    <row r="13956">
      <c r="A13956" s="47" t="s">
        <v>19</v>
      </c>
      <c r="B13956" s="47">
        <v>5195.0</v>
      </c>
      <c r="C13956" s="172">
        <v>0.7275999999999999</v>
      </c>
    </row>
    <row r="13957">
      <c r="A13957" s="47" t="s">
        <v>19</v>
      </c>
      <c r="B13957" s="47">
        <v>5196.0</v>
      </c>
      <c r="C13957" s="172">
        <v>0.7896500000000001</v>
      </c>
    </row>
    <row r="13958">
      <c r="A13958" s="47" t="s">
        <v>19</v>
      </c>
      <c r="B13958" s="47">
        <v>5197.0</v>
      </c>
      <c r="C13958" s="172">
        <v>0.7989999999999999</v>
      </c>
    </row>
    <row r="13959">
      <c r="A13959" s="47" t="s">
        <v>19</v>
      </c>
      <c r="B13959" s="47">
        <v>5198.0</v>
      </c>
      <c r="C13959" s="172">
        <v>0.7531</v>
      </c>
    </row>
    <row r="13960">
      <c r="A13960" s="47" t="s">
        <v>19</v>
      </c>
      <c r="B13960" s="47">
        <v>5199.0</v>
      </c>
      <c r="C13960" s="172">
        <v>0.6579</v>
      </c>
    </row>
    <row r="13961">
      <c r="A13961" s="47" t="s">
        <v>19</v>
      </c>
      <c r="B13961" s="47">
        <v>5200.0</v>
      </c>
      <c r="C13961" s="172">
        <v>0.527</v>
      </c>
    </row>
    <row r="13962">
      <c r="A13962" s="47" t="s">
        <v>19</v>
      </c>
      <c r="B13962" s="47">
        <v>5201.0</v>
      </c>
      <c r="C13962" s="172">
        <v>0.37485</v>
      </c>
    </row>
    <row r="13963">
      <c r="A13963" s="47" t="s">
        <v>19</v>
      </c>
      <c r="B13963" s="47">
        <v>5202.0</v>
      </c>
      <c r="C13963" s="172">
        <v>0.18359999999999999</v>
      </c>
    </row>
    <row r="13964">
      <c r="A13964" s="47" t="s">
        <v>19</v>
      </c>
      <c r="B13964" s="47">
        <v>5203.0</v>
      </c>
      <c r="C13964" s="172">
        <v>0.039099999999999996</v>
      </c>
    </row>
    <row r="13965">
      <c r="A13965" s="47" t="s">
        <v>19</v>
      </c>
      <c r="B13965" s="47">
        <v>5204.0</v>
      </c>
      <c r="C13965" s="172">
        <v>0.0</v>
      </c>
    </row>
    <row r="13966">
      <c r="A13966" s="47" t="s">
        <v>19</v>
      </c>
      <c r="B13966" s="47">
        <v>5205.0</v>
      </c>
      <c r="C13966" s="172">
        <v>0.0</v>
      </c>
    </row>
    <row r="13967">
      <c r="A13967" s="47" t="s">
        <v>19</v>
      </c>
      <c r="B13967" s="47">
        <v>5206.0</v>
      </c>
      <c r="C13967" s="172">
        <v>0.0</v>
      </c>
    </row>
    <row r="13968">
      <c r="A13968" s="47" t="s">
        <v>19</v>
      </c>
      <c r="B13968" s="47">
        <v>5207.0</v>
      </c>
      <c r="C13968" s="172">
        <v>0.0</v>
      </c>
    </row>
    <row r="13969">
      <c r="A13969" s="47" t="s">
        <v>19</v>
      </c>
      <c r="B13969" s="47">
        <v>5208.0</v>
      </c>
      <c r="C13969" s="172">
        <v>0.0</v>
      </c>
    </row>
    <row r="13970">
      <c r="A13970" s="47" t="s">
        <v>19</v>
      </c>
      <c r="B13970" s="47">
        <v>5209.0</v>
      </c>
      <c r="C13970" s="172">
        <v>0.0</v>
      </c>
    </row>
    <row r="13971">
      <c r="A13971" s="47" t="s">
        <v>19</v>
      </c>
      <c r="B13971" s="47">
        <v>5210.0</v>
      </c>
      <c r="C13971" s="172">
        <v>0.0</v>
      </c>
    </row>
    <row r="13972">
      <c r="A13972" s="47" t="s">
        <v>19</v>
      </c>
      <c r="B13972" s="47">
        <v>5211.0</v>
      </c>
      <c r="C13972" s="172">
        <v>0.0</v>
      </c>
    </row>
    <row r="13973">
      <c r="A13973" s="47" t="s">
        <v>19</v>
      </c>
      <c r="B13973" s="47">
        <v>5212.0</v>
      </c>
      <c r="C13973" s="172">
        <v>0.0</v>
      </c>
    </row>
    <row r="13974">
      <c r="A13974" s="47" t="s">
        <v>19</v>
      </c>
      <c r="B13974" s="47">
        <v>5213.0</v>
      </c>
      <c r="C13974" s="172">
        <v>0.0</v>
      </c>
    </row>
    <row r="13975">
      <c r="A13975" s="47" t="s">
        <v>19</v>
      </c>
      <c r="B13975" s="47">
        <v>5214.0</v>
      </c>
      <c r="C13975" s="172">
        <v>0.014450000000000001</v>
      </c>
    </row>
    <row r="13976">
      <c r="A13976" s="47" t="s">
        <v>19</v>
      </c>
      <c r="B13976" s="47">
        <v>5215.0</v>
      </c>
      <c r="C13976" s="172">
        <v>0.15214999999999998</v>
      </c>
    </row>
    <row r="13977">
      <c r="A13977" s="47" t="s">
        <v>19</v>
      </c>
      <c r="B13977" s="47">
        <v>5216.0</v>
      </c>
      <c r="C13977" s="172">
        <v>0.31365</v>
      </c>
    </row>
    <row r="13978">
      <c r="A13978" s="47" t="s">
        <v>19</v>
      </c>
      <c r="B13978" s="47">
        <v>5217.0</v>
      </c>
      <c r="C13978" s="172">
        <v>0.4522</v>
      </c>
    </row>
    <row r="13979">
      <c r="A13979" s="47" t="s">
        <v>19</v>
      </c>
      <c r="B13979" s="47">
        <v>5218.0</v>
      </c>
      <c r="C13979" s="172">
        <v>0.6136999999999999</v>
      </c>
    </row>
    <row r="13980">
      <c r="A13980" s="47" t="s">
        <v>19</v>
      </c>
      <c r="B13980" s="47">
        <v>5219.0</v>
      </c>
      <c r="C13980" s="172">
        <v>0.43265</v>
      </c>
    </row>
    <row r="13981">
      <c r="A13981" s="47" t="s">
        <v>19</v>
      </c>
      <c r="B13981" s="47">
        <v>5220.0</v>
      </c>
      <c r="C13981" s="172">
        <v>0.75395</v>
      </c>
    </row>
    <row r="13982">
      <c r="A13982" s="47" t="s">
        <v>19</v>
      </c>
      <c r="B13982" s="47">
        <v>5221.0</v>
      </c>
      <c r="C13982" s="172">
        <v>0.7752</v>
      </c>
    </row>
    <row r="13983">
      <c r="A13983" s="47" t="s">
        <v>19</v>
      </c>
      <c r="B13983" s="47">
        <v>5222.0</v>
      </c>
      <c r="C13983" s="172">
        <v>0.6443</v>
      </c>
    </row>
    <row r="13984">
      <c r="A13984" s="47" t="s">
        <v>19</v>
      </c>
      <c r="B13984" s="47">
        <v>5223.0</v>
      </c>
      <c r="C13984" s="172">
        <v>0.6528</v>
      </c>
    </row>
    <row r="13985">
      <c r="A13985" s="47" t="s">
        <v>19</v>
      </c>
      <c r="B13985" s="47">
        <v>5224.0</v>
      </c>
      <c r="C13985" s="172">
        <v>0.5253</v>
      </c>
    </row>
    <row r="13986">
      <c r="A13986" s="47" t="s">
        <v>19</v>
      </c>
      <c r="B13986" s="47">
        <v>5225.0</v>
      </c>
      <c r="C13986" s="172">
        <v>0.37655</v>
      </c>
    </row>
    <row r="13987">
      <c r="A13987" s="47" t="s">
        <v>19</v>
      </c>
      <c r="B13987" s="47">
        <v>5226.0</v>
      </c>
      <c r="C13987" s="172">
        <v>0.2108</v>
      </c>
    </row>
    <row r="13988">
      <c r="A13988" s="47" t="s">
        <v>19</v>
      </c>
      <c r="B13988" s="47">
        <v>5227.0</v>
      </c>
      <c r="C13988" s="172">
        <v>0.03825</v>
      </c>
    </row>
    <row r="13989">
      <c r="A13989" s="47" t="s">
        <v>19</v>
      </c>
      <c r="B13989" s="47">
        <v>5228.0</v>
      </c>
      <c r="C13989" s="172">
        <v>0.0</v>
      </c>
    </row>
    <row r="13990">
      <c r="A13990" s="47" t="s">
        <v>19</v>
      </c>
      <c r="B13990" s="47">
        <v>5229.0</v>
      </c>
      <c r="C13990" s="172">
        <v>0.0</v>
      </c>
    </row>
    <row r="13991">
      <c r="A13991" s="47" t="s">
        <v>19</v>
      </c>
      <c r="B13991" s="47">
        <v>5230.0</v>
      </c>
      <c r="C13991" s="172">
        <v>0.0</v>
      </c>
    </row>
    <row r="13992">
      <c r="A13992" s="47" t="s">
        <v>19</v>
      </c>
      <c r="B13992" s="47">
        <v>5231.0</v>
      </c>
      <c r="C13992" s="172">
        <v>0.0</v>
      </c>
    </row>
    <row r="13993">
      <c r="A13993" s="47" t="s">
        <v>19</v>
      </c>
      <c r="B13993" s="47">
        <v>5232.0</v>
      </c>
      <c r="C13993" s="172">
        <v>0.0</v>
      </c>
    </row>
    <row r="13994">
      <c r="A13994" s="47" t="s">
        <v>19</v>
      </c>
      <c r="B13994" s="47">
        <v>5233.0</v>
      </c>
      <c r="C13994" s="172">
        <v>0.0</v>
      </c>
    </row>
    <row r="13995">
      <c r="A13995" s="47" t="s">
        <v>19</v>
      </c>
      <c r="B13995" s="47">
        <v>5234.0</v>
      </c>
      <c r="C13995" s="172">
        <v>0.0</v>
      </c>
    </row>
    <row r="13996">
      <c r="A13996" s="47" t="s">
        <v>19</v>
      </c>
      <c r="B13996" s="47">
        <v>5235.0</v>
      </c>
      <c r="C13996" s="172">
        <v>0.0</v>
      </c>
    </row>
    <row r="13997">
      <c r="A13997" s="47" t="s">
        <v>19</v>
      </c>
      <c r="B13997" s="47">
        <v>5236.0</v>
      </c>
      <c r="C13997" s="172">
        <v>0.0</v>
      </c>
    </row>
    <row r="13998">
      <c r="A13998" s="47" t="s">
        <v>19</v>
      </c>
      <c r="B13998" s="47">
        <v>5237.0</v>
      </c>
      <c r="C13998" s="172">
        <v>0.0</v>
      </c>
    </row>
    <row r="13999">
      <c r="A13999" s="47" t="s">
        <v>19</v>
      </c>
      <c r="B13999" s="47">
        <v>5238.0</v>
      </c>
      <c r="C13999" s="172">
        <v>0.01275</v>
      </c>
    </row>
    <row r="14000">
      <c r="A14000" s="47" t="s">
        <v>19</v>
      </c>
      <c r="B14000" s="47">
        <v>5239.0</v>
      </c>
      <c r="C14000" s="172">
        <v>0.14959999999999998</v>
      </c>
    </row>
    <row r="14001">
      <c r="A14001" s="47" t="s">
        <v>19</v>
      </c>
      <c r="B14001" s="47">
        <v>5240.0</v>
      </c>
      <c r="C14001" s="172">
        <v>0.306</v>
      </c>
    </row>
    <row r="14002">
      <c r="A14002" s="47" t="s">
        <v>19</v>
      </c>
      <c r="B14002" s="47">
        <v>5241.0</v>
      </c>
      <c r="C14002" s="172">
        <v>0.3978</v>
      </c>
    </row>
    <row r="14003">
      <c r="A14003" s="47" t="s">
        <v>19</v>
      </c>
      <c r="B14003" s="47">
        <v>5242.0</v>
      </c>
      <c r="C14003" s="172">
        <v>0.49979999999999997</v>
      </c>
    </row>
    <row r="14004">
      <c r="A14004" s="47" t="s">
        <v>19</v>
      </c>
      <c r="B14004" s="47">
        <v>5243.0</v>
      </c>
      <c r="C14004" s="172">
        <v>0.47515</v>
      </c>
    </row>
    <row r="14005">
      <c r="A14005" s="47" t="s">
        <v>19</v>
      </c>
      <c r="B14005" s="47">
        <v>5244.0</v>
      </c>
      <c r="C14005" s="172">
        <v>0.714</v>
      </c>
    </row>
    <row r="14006">
      <c r="A14006" s="47" t="s">
        <v>19</v>
      </c>
      <c r="B14006" s="47">
        <v>5245.0</v>
      </c>
      <c r="C14006" s="172">
        <v>0.70465</v>
      </c>
    </row>
    <row r="14007">
      <c r="A14007" s="47" t="s">
        <v>19</v>
      </c>
      <c r="B14007" s="47">
        <v>5246.0</v>
      </c>
      <c r="C14007" s="172">
        <v>0.5814</v>
      </c>
    </row>
    <row r="14008">
      <c r="A14008" s="47" t="s">
        <v>19</v>
      </c>
      <c r="B14008" s="47">
        <v>5247.0</v>
      </c>
      <c r="C14008" s="172">
        <v>0.5278499999999999</v>
      </c>
    </row>
    <row r="14009">
      <c r="A14009" s="47" t="s">
        <v>19</v>
      </c>
      <c r="B14009" s="47">
        <v>5248.0</v>
      </c>
      <c r="C14009" s="172">
        <v>0.46155</v>
      </c>
    </row>
    <row r="14010">
      <c r="A14010" s="47" t="s">
        <v>19</v>
      </c>
      <c r="B14010" s="47">
        <v>5249.0</v>
      </c>
      <c r="C14010" s="172">
        <v>0.36805</v>
      </c>
    </row>
    <row r="14011">
      <c r="A14011" s="47" t="s">
        <v>19</v>
      </c>
      <c r="B14011" s="47">
        <v>5250.0</v>
      </c>
      <c r="C14011" s="172">
        <v>0.1887</v>
      </c>
    </row>
    <row r="14012">
      <c r="A14012" s="47" t="s">
        <v>19</v>
      </c>
      <c r="B14012" s="47">
        <v>5251.0</v>
      </c>
      <c r="C14012" s="172">
        <v>0.034</v>
      </c>
    </row>
    <row r="14013">
      <c r="A14013" s="47" t="s">
        <v>19</v>
      </c>
      <c r="B14013" s="47">
        <v>5252.0</v>
      </c>
      <c r="C14013" s="172">
        <v>0.0</v>
      </c>
    </row>
    <row r="14014">
      <c r="A14014" s="47" t="s">
        <v>19</v>
      </c>
      <c r="B14014" s="47">
        <v>5253.0</v>
      </c>
      <c r="C14014" s="172">
        <v>0.0</v>
      </c>
    </row>
    <row r="14015">
      <c r="A14015" s="47" t="s">
        <v>19</v>
      </c>
      <c r="B14015" s="47">
        <v>5254.0</v>
      </c>
      <c r="C14015" s="172">
        <v>0.0</v>
      </c>
    </row>
    <row r="14016">
      <c r="A14016" s="47" t="s">
        <v>19</v>
      </c>
      <c r="B14016" s="47">
        <v>5255.0</v>
      </c>
      <c r="C14016" s="172">
        <v>0.0</v>
      </c>
    </row>
    <row r="14017">
      <c r="A14017" s="47" t="s">
        <v>19</v>
      </c>
      <c r="B14017" s="47">
        <v>5256.0</v>
      </c>
      <c r="C14017" s="172">
        <v>0.0</v>
      </c>
    </row>
    <row r="14018">
      <c r="A14018" s="47" t="s">
        <v>19</v>
      </c>
      <c r="B14018" s="47">
        <v>5257.0</v>
      </c>
      <c r="C14018" s="172">
        <v>0.0</v>
      </c>
    </row>
    <row r="14019">
      <c r="A14019" s="47" t="s">
        <v>19</v>
      </c>
      <c r="B14019" s="47">
        <v>5258.0</v>
      </c>
      <c r="C14019" s="172">
        <v>0.0</v>
      </c>
    </row>
    <row r="14020">
      <c r="A14020" s="47" t="s">
        <v>19</v>
      </c>
      <c r="B14020" s="47">
        <v>5259.0</v>
      </c>
      <c r="C14020" s="172">
        <v>0.0</v>
      </c>
    </row>
    <row r="14021">
      <c r="A14021" s="47" t="s">
        <v>19</v>
      </c>
      <c r="B14021" s="47">
        <v>5260.0</v>
      </c>
      <c r="C14021" s="172">
        <v>0.0</v>
      </c>
    </row>
    <row r="14022">
      <c r="A14022" s="47" t="s">
        <v>19</v>
      </c>
      <c r="B14022" s="47">
        <v>5261.0</v>
      </c>
      <c r="C14022" s="172">
        <v>0.0</v>
      </c>
    </row>
    <row r="14023">
      <c r="A14023" s="47" t="s">
        <v>19</v>
      </c>
      <c r="B14023" s="47">
        <v>5262.0</v>
      </c>
      <c r="C14023" s="172">
        <v>0.0017</v>
      </c>
    </row>
    <row r="14024">
      <c r="A14024" s="47" t="s">
        <v>19</v>
      </c>
      <c r="B14024" s="47">
        <v>5263.0</v>
      </c>
      <c r="C14024" s="172">
        <v>0.03485</v>
      </c>
    </row>
    <row r="14025">
      <c r="A14025" s="47" t="s">
        <v>19</v>
      </c>
      <c r="B14025" s="47">
        <v>5264.0</v>
      </c>
      <c r="C14025" s="172">
        <v>0.03485</v>
      </c>
    </row>
    <row r="14026">
      <c r="A14026" s="47" t="s">
        <v>19</v>
      </c>
      <c r="B14026" s="47">
        <v>5265.0</v>
      </c>
      <c r="C14026" s="172">
        <v>0.23545000000000002</v>
      </c>
    </row>
    <row r="14027">
      <c r="A14027" s="47" t="s">
        <v>19</v>
      </c>
      <c r="B14027" s="47">
        <v>5266.0</v>
      </c>
      <c r="C14027" s="172">
        <v>0.37655</v>
      </c>
    </row>
    <row r="14028">
      <c r="A14028" s="47" t="s">
        <v>19</v>
      </c>
      <c r="B14028" s="47">
        <v>5267.0</v>
      </c>
      <c r="C14028" s="172">
        <v>0.5057499999999999</v>
      </c>
    </row>
    <row r="14029">
      <c r="A14029" s="47" t="s">
        <v>19</v>
      </c>
      <c r="B14029" s="47">
        <v>5268.0</v>
      </c>
      <c r="C14029" s="172">
        <v>0.52105</v>
      </c>
    </row>
    <row r="14030">
      <c r="A14030" s="47" t="s">
        <v>19</v>
      </c>
      <c r="B14030" s="47">
        <v>5269.0</v>
      </c>
      <c r="C14030" s="172">
        <v>0.3757</v>
      </c>
    </row>
    <row r="14031">
      <c r="A14031" s="47" t="s">
        <v>19</v>
      </c>
      <c r="B14031" s="47">
        <v>5270.0</v>
      </c>
      <c r="C14031" s="172">
        <v>0.1615</v>
      </c>
    </row>
    <row r="14032">
      <c r="A14032" s="47" t="s">
        <v>19</v>
      </c>
      <c r="B14032" s="47">
        <v>5271.0</v>
      </c>
      <c r="C14032" s="172">
        <v>0.62645</v>
      </c>
    </row>
    <row r="14033">
      <c r="A14033" s="47" t="s">
        <v>19</v>
      </c>
      <c r="B14033" s="47">
        <v>5272.0</v>
      </c>
      <c r="C14033" s="172">
        <v>0.5406</v>
      </c>
    </row>
    <row r="14034">
      <c r="A14034" s="47" t="s">
        <v>19</v>
      </c>
      <c r="B14034" s="47">
        <v>5273.0</v>
      </c>
      <c r="C14034" s="172">
        <v>0.36124999999999996</v>
      </c>
    </row>
    <row r="14035">
      <c r="A14035" s="47" t="s">
        <v>19</v>
      </c>
      <c r="B14035" s="47">
        <v>5274.0</v>
      </c>
      <c r="C14035" s="172">
        <v>0.2176</v>
      </c>
    </row>
    <row r="14036">
      <c r="A14036" s="47" t="s">
        <v>19</v>
      </c>
      <c r="B14036" s="47">
        <v>5275.0</v>
      </c>
      <c r="C14036" s="172">
        <v>0.034</v>
      </c>
    </row>
    <row r="14037">
      <c r="A14037" s="47" t="s">
        <v>19</v>
      </c>
      <c r="B14037" s="47">
        <v>5276.0</v>
      </c>
      <c r="C14037" s="172">
        <v>0.0</v>
      </c>
    </row>
    <row r="14038">
      <c r="A14038" s="47" t="s">
        <v>19</v>
      </c>
      <c r="B14038" s="47">
        <v>5277.0</v>
      </c>
      <c r="C14038" s="172">
        <v>0.0</v>
      </c>
    </row>
    <row r="14039">
      <c r="A14039" s="47" t="s">
        <v>19</v>
      </c>
      <c r="B14039" s="47">
        <v>5278.0</v>
      </c>
      <c r="C14039" s="172">
        <v>0.0</v>
      </c>
    </row>
    <row r="14040">
      <c r="A14040" s="47" t="s">
        <v>19</v>
      </c>
      <c r="B14040" s="47">
        <v>5279.0</v>
      </c>
      <c r="C14040" s="172">
        <v>0.0</v>
      </c>
    </row>
    <row r="14041">
      <c r="A14041" s="47" t="s">
        <v>19</v>
      </c>
      <c r="B14041" s="47">
        <v>5280.0</v>
      </c>
      <c r="C14041" s="172">
        <v>0.0</v>
      </c>
    </row>
    <row r="14042">
      <c r="A14042" s="47" t="s">
        <v>19</v>
      </c>
      <c r="B14042" s="47">
        <v>5281.0</v>
      </c>
      <c r="C14042" s="172">
        <v>0.0</v>
      </c>
    </row>
    <row r="14043">
      <c r="A14043" s="47" t="s">
        <v>19</v>
      </c>
      <c r="B14043" s="47">
        <v>5282.0</v>
      </c>
      <c r="C14043" s="172">
        <v>0.0</v>
      </c>
    </row>
    <row r="14044">
      <c r="A14044" s="47" t="s">
        <v>19</v>
      </c>
      <c r="B14044" s="47">
        <v>5283.0</v>
      </c>
      <c r="C14044" s="172">
        <v>0.0</v>
      </c>
    </row>
    <row r="14045">
      <c r="A14045" s="47" t="s">
        <v>19</v>
      </c>
      <c r="B14045" s="47">
        <v>5284.0</v>
      </c>
      <c r="C14045" s="172">
        <v>0.0</v>
      </c>
    </row>
    <row r="14046">
      <c r="A14046" s="47" t="s">
        <v>19</v>
      </c>
      <c r="B14046" s="47">
        <v>5285.0</v>
      </c>
      <c r="C14046" s="172">
        <v>0.0</v>
      </c>
    </row>
    <row r="14047">
      <c r="A14047" s="47" t="s">
        <v>19</v>
      </c>
      <c r="B14047" s="47">
        <v>5286.0</v>
      </c>
      <c r="C14047" s="172">
        <v>0.009349999999999999</v>
      </c>
    </row>
    <row r="14048">
      <c r="A14048" s="47" t="s">
        <v>19</v>
      </c>
      <c r="B14048" s="47">
        <v>5287.0</v>
      </c>
      <c r="C14048" s="172">
        <v>0.11560000000000001</v>
      </c>
    </row>
    <row r="14049">
      <c r="A14049" s="47" t="s">
        <v>19</v>
      </c>
      <c r="B14049" s="47">
        <v>5288.0</v>
      </c>
      <c r="C14049" s="172">
        <v>0.3196</v>
      </c>
    </row>
    <row r="14050">
      <c r="A14050" s="47" t="s">
        <v>19</v>
      </c>
      <c r="B14050" s="47">
        <v>5289.0</v>
      </c>
      <c r="C14050" s="172">
        <v>0.41564999999999996</v>
      </c>
    </row>
    <row r="14051">
      <c r="A14051" s="47" t="s">
        <v>19</v>
      </c>
      <c r="B14051" s="47">
        <v>5290.0</v>
      </c>
      <c r="C14051" s="172">
        <v>0.47345000000000004</v>
      </c>
    </row>
    <row r="14052">
      <c r="A14052" s="47" t="s">
        <v>19</v>
      </c>
      <c r="B14052" s="47">
        <v>5291.0</v>
      </c>
      <c r="C14052" s="172">
        <v>0.63495</v>
      </c>
    </row>
    <row r="14053">
      <c r="A14053" s="47" t="s">
        <v>19</v>
      </c>
      <c r="B14053" s="47">
        <v>5292.0</v>
      </c>
      <c r="C14053" s="172">
        <v>0.6511</v>
      </c>
    </row>
    <row r="14054">
      <c r="A14054" s="47" t="s">
        <v>19</v>
      </c>
      <c r="B14054" s="47">
        <v>5293.0</v>
      </c>
      <c r="C14054" s="172">
        <v>0.68425</v>
      </c>
    </row>
    <row r="14055">
      <c r="A14055" s="47" t="s">
        <v>19</v>
      </c>
      <c r="B14055" s="47">
        <v>5294.0</v>
      </c>
      <c r="C14055" s="172">
        <v>0.71315</v>
      </c>
    </row>
    <row r="14056">
      <c r="A14056" s="47" t="s">
        <v>19</v>
      </c>
      <c r="B14056" s="47">
        <v>5295.0</v>
      </c>
      <c r="C14056" s="172">
        <v>0.62135</v>
      </c>
    </row>
    <row r="14057">
      <c r="A14057" s="47" t="s">
        <v>19</v>
      </c>
      <c r="B14057" s="47">
        <v>5296.0</v>
      </c>
      <c r="C14057" s="172">
        <v>0.53295</v>
      </c>
    </row>
    <row r="14058">
      <c r="A14058" s="47" t="s">
        <v>19</v>
      </c>
      <c r="B14058" s="47">
        <v>5297.0</v>
      </c>
      <c r="C14058" s="172">
        <v>0.38165</v>
      </c>
    </row>
    <row r="14059">
      <c r="A14059" s="47" t="s">
        <v>19</v>
      </c>
      <c r="B14059" s="47">
        <v>5298.0</v>
      </c>
      <c r="C14059" s="172">
        <v>0.21675</v>
      </c>
    </row>
    <row r="14060">
      <c r="A14060" s="47" t="s">
        <v>19</v>
      </c>
      <c r="B14060" s="47">
        <v>5299.0</v>
      </c>
      <c r="C14060" s="172">
        <v>0.03315</v>
      </c>
    </row>
    <row r="14061">
      <c r="A14061" s="47" t="s">
        <v>19</v>
      </c>
      <c r="B14061" s="47">
        <v>5300.0</v>
      </c>
      <c r="C14061" s="172">
        <v>0.0</v>
      </c>
    </row>
    <row r="14062">
      <c r="A14062" s="47" t="s">
        <v>19</v>
      </c>
      <c r="B14062" s="47">
        <v>5301.0</v>
      </c>
      <c r="C14062" s="172">
        <v>0.0</v>
      </c>
    </row>
    <row r="14063">
      <c r="A14063" s="47" t="s">
        <v>19</v>
      </c>
      <c r="B14063" s="47">
        <v>5302.0</v>
      </c>
      <c r="C14063" s="172">
        <v>0.0</v>
      </c>
    </row>
    <row r="14064">
      <c r="A14064" s="47" t="s">
        <v>19</v>
      </c>
      <c r="B14064" s="47">
        <v>5303.0</v>
      </c>
      <c r="C14064" s="172">
        <v>0.0</v>
      </c>
    </row>
    <row r="14065">
      <c r="A14065" s="47" t="s">
        <v>19</v>
      </c>
      <c r="B14065" s="47">
        <v>5304.0</v>
      </c>
      <c r="C14065" s="172">
        <v>0.0</v>
      </c>
    </row>
    <row r="14066">
      <c r="A14066" s="47" t="s">
        <v>19</v>
      </c>
      <c r="B14066" s="47">
        <v>5305.0</v>
      </c>
      <c r="C14066" s="172">
        <v>0.0</v>
      </c>
    </row>
    <row r="14067">
      <c r="A14067" s="47" t="s">
        <v>19</v>
      </c>
      <c r="B14067" s="47">
        <v>5306.0</v>
      </c>
      <c r="C14067" s="172">
        <v>0.0</v>
      </c>
    </row>
    <row r="14068">
      <c r="A14068" s="47" t="s">
        <v>19</v>
      </c>
      <c r="B14068" s="47">
        <v>5307.0</v>
      </c>
      <c r="C14068" s="172">
        <v>0.0</v>
      </c>
    </row>
    <row r="14069">
      <c r="A14069" s="47" t="s">
        <v>19</v>
      </c>
      <c r="B14069" s="47">
        <v>5308.0</v>
      </c>
      <c r="C14069" s="172">
        <v>0.0</v>
      </c>
    </row>
    <row r="14070">
      <c r="A14070" s="47" t="s">
        <v>19</v>
      </c>
      <c r="B14070" s="47">
        <v>5309.0</v>
      </c>
      <c r="C14070" s="172">
        <v>0.0</v>
      </c>
    </row>
    <row r="14071">
      <c r="A14071" s="47" t="s">
        <v>19</v>
      </c>
      <c r="B14071" s="47">
        <v>5310.0</v>
      </c>
      <c r="C14071" s="172">
        <v>0.011049999999999999</v>
      </c>
    </row>
    <row r="14072">
      <c r="A14072" s="47" t="s">
        <v>19</v>
      </c>
      <c r="B14072" s="47">
        <v>5311.0</v>
      </c>
      <c r="C14072" s="172">
        <v>0.15385</v>
      </c>
    </row>
    <row r="14073">
      <c r="A14073" s="47" t="s">
        <v>19</v>
      </c>
      <c r="B14073" s="47">
        <v>5312.0</v>
      </c>
      <c r="C14073" s="172">
        <v>0.25839999999999996</v>
      </c>
    </row>
    <row r="14074">
      <c r="A14074" s="47" t="s">
        <v>19</v>
      </c>
      <c r="B14074" s="47">
        <v>5313.0</v>
      </c>
      <c r="C14074" s="172">
        <v>0.40119999999999995</v>
      </c>
    </row>
    <row r="14075">
      <c r="A14075" s="47" t="s">
        <v>19</v>
      </c>
      <c r="B14075" s="47">
        <v>5314.0</v>
      </c>
      <c r="C14075" s="172">
        <v>0.50235</v>
      </c>
    </row>
    <row r="14076">
      <c r="A14076" s="47" t="s">
        <v>19</v>
      </c>
      <c r="B14076" s="47">
        <v>5315.0</v>
      </c>
      <c r="C14076" s="172">
        <v>0.64515</v>
      </c>
    </row>
    <row r="14077">
      <c r="A14077" s="47" t="s">
        <v>19</v>
      </c>
      <c r="B14077" s="47">
        <v>5316.0</v>
      </c>
      <c r="C14077" s="172">
        <v>0.6715</v>
      </c>
    </row>
    <row r="14078">
      <c r="A14078" s="47" t="s">
        <v>19</v>
      </c>
      <c r="B14078" s="47">
        <v>5317.0</v>
      </c>
      <c r="C14078" s="172">
        <v>0.7343999999999999</v>
      </c>
    </row>
    <row r="14079">
      <c r="A14079" s="47" t="s">
        <v>19</v>
      </c>
      <c r="B14079" s="47">
        <v>5318.0</v>
      </c>
      <c r="C14079" s="172">
        <v>0.7394999999999999</v>
      </c>
    </row>
    <row r="14080">
      <c r="A14080" s="47" t="s">
        <v>19</v>
      </c>
      <c r="B14080" s="47">
        <v>5319.0</v>
      </c>
      <c r="C14080" s="172">
        <v>0.6545</v>
      </c>
    </row>
    <row r="14081">
      <c r="A14081" s="47" t="s">
        <v>19</v>
      </c>
      <c r="B14081" s="47">
        <v>5320.0</v>
      </c>
      <c r="C14081" s="172">
        <v>0.527</v>
      </c>
    </row>
    <row r="14082">
      <c r="A14082" s="47" t="s">
        <v>19</v>
      </c>
      <c r="B14082" s="47">
        <v>5321.0</v>
      </c>
      <c r="C14082" s="172">
        <v>0.37655</v>
      </c>
    </row>
    <row r="14083">
      <c r="A14083" s="47" t="s">
        <v>19</v>
      </c>
      <c r="B14083" s="47">
        <v>5322.0</v>
      </c>
      <c r="C14083" s="172">
        <v>0.21165</v>
      </c>
    </row>
    <row r="14084">
      <c r="A14084" s="47" t="s">
        <v>19</v>
      </c>
      <c r="B14084" s="47">
        <v>5323.0</v>
      </c>
      <c r="C14084" s="172">
        <v>0.03145</v>
      </c>
    </row>
    <row r="14085">
      <c r="A14085" s="47" t="s">
        <v>19</v>
      </c>
      <c r="B14085" s="47">
        <v>5324.0</v>
      </c>
      <c r="C14085" s="172">
        <v>0.0</v>
      </c>
    </row>
    <row r="14086">
      <c r="A14086" s="47" t="s">
        <v>19</v>
      </c>
      <c r="B14086" s="47">
        <v>5325.0</v>
      </c>
      <c r="C14086" s="172">
        <v>0.0</v>
      </c>
    </row>
    <row r="14087">
      <c r="A14087" s="47" t="s">
        <v>19</v>
      </c>
      <c r="B14087" s="47">
        <v>5326.0</v>
      </c>
      <c r="C14087" s="172">
        <v>0.0</v>
      </c>
    </row>
    <row r="14088">
      <c r="A14088" s="47" t="s">
        <v>19</v>
      </c>
      <c r="B14088" s="47">
        <v>5327.0</v>
      </c>
      <c r="C14088" s="172">
        <v>0.0</v>
      </c>
    </row>
    <row r="14089">
      <c r="A14089" s="47" t="s">
        <v>19</v>
      </c>
      <c r="B14089" s="47">
        <v>5328.0</v>
      </c>
      <c r="C14089" s="172">
        <v>0.0</v>
      </c>
    </row>
    <row r="14090">
      <c r="A14090" s="47" t="s">
        <v>19</v>
      </c>
      <c r="B14090" s="47">
        <v>5329.0</v>
      </c>
      <c r="C14090" s="172">
        <v>0.0</v>
      </c>
    </row>
    <row r="14091">
      <c r="A14091" s="47" t="s">
        <v>19</v>
      </c>
      <c r="B14091" s="47">
        <v>5330.0</v>
      </c>
      <c r="C14091" s="172">
        <v>0.0</v>
      </c>
    </row>
    <row r="14092">
      <c r="A14092" s="47" t="s">
        <v>19</v>
      </c>
      <c r="B14092" s="47">
        <v>5331.0</v>
      </c>
      <c r="C14092" s="172">
        <v>0.0</v>
      </c>
    </row>
    <row r="14093">
      <c r="A14093" s="47" t="s">
        <v>19</v>
      </c>
      <c r="B14093" s="47">
        <v>5332.0</v>
      </c>
      <c r="C14093" s="172">
        <v>0.0</v>
      </c>
    </row>
    <row r="14094">
      <c r="A14094" s="47" t="s">
        <v>19</v>
      </c>
      <c r="B14094" s="47">
        <v>5333.0</v>
      </c>
      <c r="C14094" s="172">
        <v>0.0</v>
      </c>
    </row>
    <row r="14095">
      <c r="A14095" s="47" t="s">
        <v>19</v>
      </c>
      <c r="B14095" s="47">
        <v>5334.0</v>
      </c>
      <c r="C14095" s="172">
        <v>0.007649999999999999</v>
      </c>
    </row>
    <row r="14096">
      <c r="A14096" s="47" t="s">
        <v>19</v>
      </c>
      <c r="B14096" s="47">
        <v>5335.0</v>
      </c>
      <c r="C14096" s="172">
        <v>0.15895</v>
      </c>
    </row>
    <row r="14097">
      <c r="A14097" s="47" t="s">
        <v>19</v>
      </c>
      <c r="B14097" s="47">
        <v>5336.0</v>
      </c>
      <c r="C14097" s="172">
        <v>0.3247</v>
      </c>
    </row>
    <row r="14098">
      <c r="A14098" s="47" t="s">
        <v>19</v>
      </c>
      <c r="B14098" s="47">
        <v>5337.0</v>
      </c>
      <c r="C14098" s="172">
        <v>0.48024999999999995</v>
      </c>
    </row>
    <row r="14099">
      <c r="A14099" s="47" t="s">
        <v>19</v>
      </c>
      <c r="B14099" s="47">
        <v>5338.0</v>
      </c>
      <c r="C14099" s="172">
        <v>0.6222</v>
      </c>
    </row>
    <row r="14100">
      <c r="A14100" s="47" t="s">
        <v>19</v>
      </c>
      <c r="B14100" s="47">
        <v>5339.0</v>
      </c>
      <c r="C14100" s="172">
        <v>0.7259</v>
      </c>
    </row>
    <row r="14101">
      <c r="A14101" s="47" t="s">
        <v>19</v>
      </c>
      <c r="B14101" s="47">
        <v>5340.0</v>
      </c>
      <c r="C14101" s="172">
        <v>0.7803</v>
      </c>
    </row>
    <row r="14102">
      <c r="A14102" s="47" t="s">
        <v>19</v>
      </c>
      <c r="B14102" s="47">
        <v>5341.0</v>
      </c>
      <c r="C14102" s="172">
        <v>0.7922</v>
      </c>
    </row>
    <row r="14103">
      <c r="A14103" s="47" t="s">
        <v>19</v>
      </c>
      <c r="B14103" s="47">
        <v>5342.0</v>
      </c>
      <c r="C14103" s="172">
        <v>0.74545</v>
      </c>
    </row>
    <row r="14104">
      <c r="A14104" s="47" t="s">
        <v>19</v>
      </c>
      <c r="B14104" s="47">
        <v>5343.0</v>
      </c>
      <c r="C14104" s="172">
        <v>0.6562</v>
      </c>
    </row>
    <row r="14105">
      <c r="A14105" s="47" t="s">
        <v>19</v>
      </c>
      <c r="B14105" s="47">
        <v>5344.0</v>
      </c>
      <c r="C14105" s="172">
        <v>0.5278499999999999</v>
      </c>
    </row>
    <row r="14106">
      <c r="A14106" s="47" t="s">
        <v>19</v>
      </c>
      <c r="B14106" s="47">
        <v>5345.0</v>
      </c>
      <c r="C14106" s="172">
        <v>0.37825</v>
      </c>
    </row>
    <row r="14107">
      <c r="A14107" s="47" t="s">
        <v>19</v>
      </c>
      <c r="B14107" s="47">
        <v>5346.0</v>
      </c>
      <c r="C14107" s="172">
        <v>0.20995</v>
      </c>
    </row>
    <row r="14108">
      <c r="A14108" s="47" t="s">
        <v>19</v>
      </c>
      <c r="B14108" s="47">
        <v>5347.0</v>
      </c>
      <c r="C14108" s="172">
        <v>0.030599999999999995</v>
      </c>
    </row>
    <row r="14109">
      <c r="A14109" s="47" t="s">
        <v>19</v>
      </c>
      <c r="B14109" s="47">
        <v>5348.0</v>
      </c>
      <c r="C14109" s="172">
        <v>0.0</v>
      </c>
    </row>
    <row r="14110">
      <c r="A14110" s="47" t="s">
        <v>19</v>
      </c>
      <c r="B14110" s="47">
        <v>5349.0</v>
      </c>
      <c r="C14110" s="172">
        <v>0.0</v>
      </c>
    </row>
    <row r="14111">
      <c r="A14111" s="47" t="s">
        <v>19</v>
      </c>
      <c r="B14111" s="47">
        <v>5350.0</v>
      </c>
      <c r="C14111" s="172">
        <v>0.0</v>
      </c>
    </row>
    <row r="14112">
      <c r="A14112" s="47" t="s">
        <v>19</v>
      </c>
      <c r="B14112" s="47">
        <v>5351.0</v>
      </c>
      <c r="C14112" s="172">
        <v>0.0</v>
      </c>
    </row>
    <row r="14113">
      <c r="A14113" s="47" t="s">
        <v>19</v>
      </c>
      <c r="B14113" s="47">
        <v>5352.0</v>
      </c>
      <c r="C14113" s="172">
        <v>0.0</v>
      </c>
    </row>
    <row r="14114">
      <c r="A14114" s="47" t="s">
        <v>19</v>
      </c>
      <c r="B14114" s="47">
        <v>5353.0</v>
      </c>
      <c r="C14114" s="172">
        <v>0.0</v>
      </c>
    </row>
    <row r="14115">
      <c r="A14115" s="47" t="s">
        <v>19</v>
      </c>
      <c r="B14115" s="47">
        <v>5354.0</v>
      </c>
      <c r="C14115" s="172">
        <v>0.0</v>
      </c>
    </row>
    <row r="14116">
      <c r="A14116" s="47" t="s">
        <v>19</v>
      </c>
      <c r="B14116" s="47">
        <v>5355.0</v>
      </c>
      <c r="C14116" s="172">
        <v>0.0</v>
      </c>
    </row>
    <row r="14117">
      <c r="A14117" s="47" t="s">
        <v>19</v>
      </c>
      <c r="B14117" s="47">
        <v>5356.0</v>
      </c>
      <c r="C14117" s="172">
        <v>0.0</v>
      </c>
    </row>
    <row r="14118">
      <c r="A14118" s="47" t="s">
        <v>19</v>
      </c>
      <c r="B14118" s="47">
        <v>5357.0</v>
      </c>
      <c r="C14118" s="172">
        <v>0.0</v>
      </c>
    </row>
    <row r="14119">
      <c r="A14119" s="47" t="s">
        <v>19</v>
      </c>
      <c r="B14119" s="47">
        <v>5358.0</v>
      </c>
      <c r="C14119" s="172">
        <v>0.0085</v>
      </c>
    </row>
    <row r="14120">
      <c r="A14120" s="47" t="s">
        <v>19</v>
      </c>
      <c r="B14120" s="47">
        <v>5359.0</v>
      </c>
      <c r="C14120" s="172">
        <v>0.15639999999999998</v>
      </c>
    </row>
    <row r="14121">
      <c r="A14121" s="47" t="s">
        <v>19</v>
      </c>
      <c r="B14121" s="47">
        <v>5360.0</v>
      </c>
      <c r="C14121" s="172">
        <v>0.32045</v>
      </c>
    </row>
    <row r="14122">
      <c r="A14122" s="47" t="s">
        <v>19</v>
      </c>
      <c r="B14122" s="47">
        <v>5361.0</v>
      </c>
      <c r="C14122" s="172">
        <v>0.4785499999999999</v>
      </c>
    </row>
    <row r="14123">
      <c r="A14123" s="47" t="s">
        <v>19</v>
      </c>
      <c r="B14123" s="47">
        <v>5362.0</v>
      </c>
      <c r="C14123" s="172">
        <v>0.6204999999999999</v>
      </c>
    </row>
    <row r="14124">
      <c r="A14124" s="47" t="s">
        <v>19</v>
      </c>
      <c r="B14124" s="47">
        <v>5363.0</v>
      </c>
      <c r="C14124" s="172">
        <v>0.7165499999999999</v>
      </c>
    </row>
    <row r="14125">
      <c r="A14125" s="47" t="s">
        <v>19</v>
      </c>
      <c r="B14125" s="47">
        <v>5364.0</v>
      </c>
      <c r="C14125" s="172">
        <v>0.782</v>
      </c>
    </row>
    <row r="14126">
      <c r="A14126" s="47" t="s">
        <v>19</v>
      </c>
      <c r="B14126" s="47">
        <v>5365.0</v>
      </c>
      <c r="C14126" s="172">
        <v>0.78625</v>
      </c>
    </row>
    <row r="14127">
      <c r="A14127" s="47" t="s">
        <v>19</v>
      </c>
      <c r="B14127" s="47">
        <v>5366.0</v>
      </c>
      <c r="C14127" s="172">
        <v>0.73525</v>
      </c>
    </row>
    <row r="14128">
      <c r="A14128" s="47" t="s">
        <v>19</v>
      </c>
      <c r="B14128" s="47">
        <v>5367.0</v>
      </c>
      <c r="C14128" s="172">
        <v>0.65025</v>
      </c>
    </row>
    <row r="14129">
      <c r="A14129" s="47" t="s">
        <v>19</v>
      </c>
      <c r="B14129" s="47">
        <v>5368.0</v>
      </c>
      <c r="C14129" s="172">
        <v>0.51935</v>
      </c>
    </row>
    <row r="14130">
      <c r="A14130" s="47" t="s">
        <v>19</v>
      </c>
      <c r="B14130" s="47">
        <v>5369.0</v>
      </c>
      <c r="C14130" s="172">
        <v>0.35274999999999995</v>
      </c>
    </row>
    <row r="14131">
      <c r="A14131" s="47" t="s">
        <v>19</v>
      </c>
      <c r="B14131" s="47">
        <v>5370.0</v>
      </c>
      <c r="C14131" s="172">
        <v>0.20145</v>
      </c>
    </row>
    <row r="14132">
      <c r="A14132" s="47" t="s">
        <v>19</v>
      </c>
      <c r="B14132" s="47">
        <v>5371.0</v>
      </c>
      <c r="C14132" s="172">
        <v>0.029750000000000002</v>
      </c>
    </row>
    <row r="14133">
      <c r="A14133" s="47" t="s">
        <v>19</v>
      </c>
      <c r="B14133" s="47">
        <v>5372.0</v>
      </c>
      <c r="C14133" s="172">
        <v>0.0</v>
      </c>
    </row>
    <row r="14134">
      <c r="A14134" s="47" t="s">
        <v>19</v>
      </c>
      <c r="B14134" s="47">
        <v>5373.0</v>
      </c>
      <c r="C14134" s="172">
        <v>0.0</v>
      </c>
    </row>
    <row r="14135">
      <c r="A14135" s="47" t="s">
        <v>19</v>
      </c>
      <c r="B14135" s="47">
        <v>5374.0</v>
      </c>
      <c r="C14135" s="172">
        <v>0.0</v>
      </c>
    </row>
    <row r="14136">
      <c r="A14136" s="47" t="s">
        <v>19</v>
      </c>
      <c r="B14136" s="47">
        <v>5375.0</v>
      </c>
      <c r="C14136" s="172">
        <v>0.0</v>
      </c>
    </row>
    <row r="14137">
      <c r="A14137" s="47" t="s">
        <v>19</v>
      </c>
      <c r="B14137" s="47">
        <v>5376.0</v>
      </c>
      <c r="C14137" s="172">
        <v>0.0</v>
      </c>
    </row>
    <row r="14138">
      <c r="A14138" s="47" t="s">
        <v>19</v>
      </c>
      <c r="B14138" s="47">
        <v>5377.0</v>
      </c>
      <c r="C14138" s="172">
        <v>0.0</v>
      </c>
    </row>
    <row r="14139">
      <c r="A14139" s="47" t="s">
        <v>19</v>
      </c>
      <c r="B14139" s="47">
        <v>5378.0</v>
      </c>
      <c r="C14139" s="172">
        <v>0.0</v>
      </c>
    </row>
    <row r="14140">
      <c r="A14140" s="47" t="s">
        <v>19</v>
      </c>
      <c r="B14140" s="47">
        <v>5379.0</v>
      </c>
      <c r="C14140" s="172">
        <v>0.0</v>
      </c>
    </row>
    <row r="14141">
      <c r="A14141" s="47" t="s">
        <v>19</v>
      </c>
      <c r="B14141" s="47">
        <v>5380.0</v>
      </c>
      <c r="C14141" s="172">
        <v>0.0</v>
      </c>
    </row>
    <row r="14142">
      <c r="A14142" s="47" t="s">
        <v>19</v>
      </c>
      <c r="B14142" s="47">
        <v>5381.0</v>
      </c>
      <c r="C14142" s="172">
        <v>0.0</v>
      </c>
    </row>
    <row r="14143">
      <c r="A14143" s="47" t="s">
        <v>19</v>
      </c>
      <c r="B14143" s="47">
        <v>5382.0</v>
      </c>
      <c r="C14143" s="172">
        <v>0.0</v>
      </c>
    </row>
    <row r="14144">
      <c r="A14144" s="47" t="s">
        <v>19</v>
      </c>
      <c r="B14144" s="47">
        <v>5383.0</v>
      </c>
      <c r="C14144" s="172">
        <v>0.1462</v>
      </c>
    </row>
    <row r="14145">
      <c r="A14145" s="47" t="s">
        <v>19</v>
      </c>
      <c r="B14145" s="47">
        <v>5384.0</v>
      </c>
      <c r="C14145" s="172">
        <v>0.29155000000000003</v>
      </c>
    </row>
    <row r="14146">
      <c r="A14146" s="47" t="s">
        <v>19</v>
      </c>
      <c r="B14146" s="47">
        <v>5385.0</v>
      </c>
      <c r="C14146" s="172">
        <v>0.4403</v>
      </c>
    </row>
    <row r="14147">
      <c r="A14147" s="47" t="s">
        <v>19</v>
      </c>
      <c r="B14147" s="47">
        <v>5386.0</v>
      </c>
      <c r="C14147" s="172">
        <v>0.46495000000000003</v>
      </c>
    </row>
    <row r="14148">
      <c r="A14148" s="47" t="s">
        <v>19</v>
      </c>
      <c r="B14148" s="47">
        <v>5387.0</v>
      </c>
      <c r="C14148" s="172">
        <v>0.0935</v>
      </c>
    </row>
    <row r="14149">
      <c r="A14149" s="47" t="s">
        <v>19</v>
      </c>
      <c r="B14149" s="47">
        <v>5388.0</v>
      </c>
      <c r="C14149" s="172">
        <v>0.13175</v>
      </c>
    </row>
    <row r="14150">
      <c r="A14150" s="47" t="s">
        <v>19</v>
      </c>
      <c r="B14150" s="47">
        <v>5389.0</v>
      </c>
      <c r="C14150" s="172">
        <v>0.26095</v>
      </c>
    </row>
    <row r="14151">
      <c r="A14151" s="47" t="s">
        <v>19</v>
      </c>
      <c r="B14151" s="47">
        <v>5390.0</v>
      </c>
      <c r="C14151" s="172">
        <v>0.09860000000000001</v>
      </c>
    </row>
    <row r="14152">
      <c r="A14152" s="47" t="s">
        <v>19</v>
      </c>
      <c r="B14152" s="47">
        <v>5391.0</v>
      </c>
      <c r="C14152" s="172">
        <v>0.12409999999999999</v>
      </c>
    </row>
    <row r="14153">
      <c r="A14153" s="47" t="s">
        <v>19</v>
      </c>
      <c r="B14153" s="47">
        <v>5392.0</v>
      </c>
      <c r="C14153" s="172">
        <v>0.19125</v>
      </c>
    </row>
    <row r="14154">
      <c r="A14154" s="47" t="s">
        <v>19</v>
      </c>
      <c r="B14154" s="47">
        <v>5393.0</v>
      </c>
      <c r="C14154" s="172">
        <v>0.2346</v>
      </c>
    </row>
    <row r="14155">
      <c r="A14155" s="47" t="s">
        <v>19</v>
      </c>
      <c r="B14155" s="47">
        <v>5394.0</v>
      </c>
      <c r="C14155" s="172">
        <v>0.09860000000000001</v>
      </c>
    </row>
    <row r="14156">
      <c r="A14156" s="47" t="s">
        <v>19</v>
      </c>
      <c r="B14156" s="47">
        <v>5395.0</v>
      </c>
      <c r="C14156" s="172">
        <v>0.028900000000000002</v>
      </c>
    </row>
    <row r="14157">
      <c r="A14157" s="47" t="s">
        <v>19</v>
      </c>
      <c r="B14157" s="47">
        <v>5396.0</v>
      </c>
      <c r="C14157" s="172">
        <v>0.0</v>
      </c>
    </row>
    <row r="14158">
      <c r="A14158" s="47" t="s">
        <v>19</v>
      </c>
      <c r="B14158" s="47">
        <v>5397.0</v>
      </c>
      <c r="C14158" s="172">
        <v>0.0</v>
      </c>
    </row>
    <row r="14159">
      <c r="A14159" s="47" t="s">
        <v>19</v>
      </c>
      <c r="B14159" s="47">
        <v>5398.0</v>
      </c>
      <c r="C14159" s="172">
        <v>0.0</v>
      </c>
    </row>
    <row r="14160">
      <c r="A14160" s="47" t="s">
        <v>19</v>
      </c>
      <c r="B14160" s="47">
        <v>5399.0</v>
      </c>
      <c r="C14160" s="172">
        <v>0.0</v>
      </c>
    </row>
    <row r="14161">
      <c r="A14161" s="47" t="s">
        <v>19</v>
      </c>
      <c r="B14161" s="47">
        <v>5400.0</v>
      </c>
      <c r="C14161" s="172">
        <v>0.0</v>
      </c>
    </row>
    <row r="14162">
      <c r="A14162" s="47" t="s">
        <v>19</v>
      </c>
      <c r="B14162" s="47">
        <v>5401.0</v>
      </c>
      <c r="C14162" s="172">
        <v>0.0</v>
      </c>
    </row>
    <row r="14163">
      <c r="A14163" s="47" t="s">
        <v>19</v>
      </c>
      <c r="B14163" s="47">
        <v>5402.0</v>
      </c>
      <c r="C14163" s="172">
        <v>0.0</v>
      </c>
    </row>
    <row r="14164">
      <c r="A14164" s="47" t="s">
        <v>19</v>
      </c>
      <c r="B14164" s="47">
        <v>5403.0</v>
      </c>
      <c r="C14164" s="172">
        <v>0.0</v>
      </c>
    </row>
    <row r="14165">
      <c r="A14165" s="47" t="s">
        <v>19</v>
      </c>
      <c r="B14165" s="47">
        <v>5404.0</v>
      </c>
      <c r="C14165" s="172">
        <v>0.0</v>
      </c>
    </row>
    <row r="14166">
      <c r="A14166" s="47" t="s">
        <v>19</v>
      </c>
      <c r="B14166" s="47">
        <v>5405.0</v>
      </c>
      <c r="C14166" s="172">
        <v>0.0</v>
      </c>
    </row>
    <row r="14167">
      <c r="A14167" s="47" t="s">
        <v>19</v>
      </c>
      <c r="B14167" s="47">
        <v>5406.0</v>
      </c>
      <c r="C14167" s="172">
        <v>0.0</v>
      </c>
    </row>
    <row r="14168">
      <c r="A14168" s="47" t="s">
        <v>19</v>
      </c>
      <c r="B14168" s="47">
        <v>5407.0</v>
      </c>
      <c r="C14168" s="172">
        <v>0.14535</v>
      </c>
    </row>
    <row r="14169">
      <c r="A14169" s="47" t="s">
        <v>19</v>
      </c>
      <c r="B14169" s="47">
        <v>5408.0</v>
      </c>
      <c r="C14169" s="172">
        <v>0.3145</v>
      </c>
    </row>
    <row r="14170">
      <c r="A14170" s="47" t="s">
        <v>19</v>
      </c>
      <c r="B14170" s="47">
        <v>5409.0</v>
      </c>
      <c r="C14170" s="172">
        <v>0.47175</v>
      </c>
    </row>
    <row r="14171">
      <c r="A14171" s="47" t="s">
        <v>19</v>
      </c>
      <c r="B14171" s="47">
        <v>5410.0</v>
      </c>
      <c r="C14171" s="172">
        <v>0.6136999999999999</v>
      </c>
    </row>
    <row r="14172">
      <c r="A14172" s="47" t="s">
        <v>19</v>
      </c>
      <c r="B14172" s="47">
        <v>5411.0</v>
      </c>
      <c r="C14172" s="172">
        <v>0.7089</v>
      </c>
    </row>
    <row r="14173">
      <c r="A14173" s="47" t="s">
        <v>19</v>
      </c>
      <c r="B14173" s="47">
        <v>5412.0</v>
      </c>
      <c r="C14173" s="172">
        <v>0.7701</v>
      </c>
    </row>
    <row r="14174">
      <c r="A14174" s="47" t="s">
        <v>19</v>
      </c>
      <c r="B14174" s="47">
        <v>5413.0</v>
      </c>
      <c r="C14174" s="172">
        <v>0.77775</v>
      </c>
    </row>
    <row r="14175">
      <c r="A14175" s="47" t="s">
        <v>19</v>
      </c>
      <c r="B14175" s="47">
        <v>5414.0</v>
      </c>
      <c r="C14175" s="172">
        <v>0.731</v>
      </c>
    </row>
    <row r="14176">
      <c r="A14176" s="47" t="s">
        <v>19</v>
      </c>
      <c r="B14176" s="47">
        <v>5415.0</v>
      </c>
      <c r="C14176" s="172">
        <v>0.6417499999999999</v>
      </c>
    </row>
    <row r="14177">
      <c r="A14177" s="47" t="s">
        <v>19</v>
      </c>
      <c r="B14177" s="47">
        <v>5416.0</v>
      </c>
      <c r="C14177" s="172">
        <v>0.51425</v>
      </c>
    </row>
    <row r="14178">
      <c r="A14178" s="47" t="s">
        <v>19</v>
      </c>
      <c r="B14178" s="47">
        <v>5417.0</v>
      </c>
      <c r="C14178" s="172">
        <v>0.36295</v>
      </c>
    </row>
    <row r="14179">
      <c r="A14179" s="47" t="s">
        <v>19</v>
      </c>
      <c r="B14179" s="47">
        <v>5418.0</v>
      </c>
      <c r="C14179" s="172">
        <v>0.1955</v>
      </c>
    </row>
    <row r="14180">
      <c r="A14180" s="47" t="s">
        <v>19</v>
      </c>
      <c r="B14180" s="47">
        <v>5419.0</v>
      </c>
      <c r="C14180" s="172">
        <v>0.028050000000000002</v>
      </c>
    </row>
    <row r="14181">
      <c r="A14181" s="47" t="s">
        <v>19</v>
      </c>
      <c r="B14181" s="47">
        <v>5420.0</v>
      </c>
      <c r="C14181" s="172">
        <v>0.0</v>
      </c>
    </row>
    <row r="14182">
      <c r="A14182" s="47" t="s">
        <v>19</v>
      </c>
      <c r="B14182" s="47">
        <v>5421.0</v>
      </c>
      <c r="C14182" s="172">
        <v>0.0</v>
      </c>
    </row>
    <row r="14183">
      <c r="A14183" s="47" t="s">
        <v>19</v>
      </c>
      <c r="B14183" s="47">
        <v>5422.0</v>
      </c>
      <c r="C14183" s="172">
        <v>0.0</v>
      </c>
    </row>
    <row r="14184">
      <c r="A14184" s="47" t="s">
        <v>19</v>
      </c>
      <c r="B14184" s="47">
        <v>5423.0</v>
      </c>
      <c r="C14184" s="172">
        <v>0.0</v>
      </c>
    </row>
    <row r="14185">
      <c r="A14185" s="47" t="s">
        <v>19</v>
      </c>
      <c r="B14185" s="47">
        <v>5424.0</v>
      </c>
      <c r="C14185" s="172">
        <v>0.0</v>
      </c>
    </row>
    <row r="14186">
      <c r="A14186" s="47" t="s">
        <v>19</v>
      </c>
      <c r="B14186" s="47">
        <v>5425.0</v>
      </c>
      <c r="C14186" s="172">
        <v>0.0</v>
      </c>
    </row>
    <row r="14187">
      <c r="A14187" s="47" t="s">
        <v>19</v>
      </c>
      <c r="B14187" s="47">
        <v>5426.0</v>
      </c>
      <c r="C14187" s="172">
        <v>0.0</v>
      </c>
    </row>
    <row r="14188">
      <c r="A14188" s="47" t="s">
        <v>19</v>
      </c>
      <c r="B14188" s="47">
        <v>5427.0</v>
      </c>
      <c r="C14188" s="172">
        <v>0.0</v>
      </c>
    </row>
    <row r="14189">
      <c r="A14189" s="47" t="s">
        <v>19</v>
      </c>
      <c r="B14189" s="47">
        <v>5428.0</v>
      </c>
      <c r="C14189" s="172">
        <v>0.0</v>
      </c>
    </row>
    <row r="14190">
      <c r="A14190" s="47" t="s">
        <v>19</v>
      </c>
      <c r="B14190" s="47">
        <v>5429.0</v>
      </c>
      <c r="C14190" s="172">
        <v>0.0</v>
      </c>
    </row>
    <row r="14191">
      <c r="A14191" s="47" t="s">
        <v>19</v>
      </c>
      <c r="B14191" s="47">
        <v>5430.0</v>
      </c>
      <c r="C14191" s="172">
        <v>0.0</v>
      </c>
    </row>
    <row r="14192">
      <c r="A14192" s="47" t="s">
        <v>19</v>
      </c>
      <c r="B14192" s="47">
        <v>5431.0</v>
      </c>
      <c r="C14192" s="172">
        <v>0.1411</v>
      </c>
    </row>
    <row r="14193">
      <c r="A14193" s="47" t="s">
        <v>19</v>
      </c>
      <c r="B14193" s="47">
        <v>5432.0</v>
      </c>
      <c r="C14193" s="172">
        <v>0.3094</v>
      </c>
    </row>
    <row r="14194">
      <c r="A14194" s="47" t="s">
        <v>19</v>
      </c>
      <c r="B14194" s="47">
        <v>5433.0</v>
      </c>
      <c r="C14194" s="172">
        <v>0.4675</v>
      </c>
    </row>
    <row r="14195">
      <c r="A14195" s="47" t="s">
        <v>19</v>
      </c>
      <c r="B14195" s="47">
        <v>5434.0</v>
      </c>
      <c r="C14195" s="172">
        <v>0.6043499999999999</v>
      </c>
    </row>
    <row r="14196">
      <c r="A14196" s="47" t="s">
        <v>19</v>
      </c>
      <c r="B14196" s="47">
        <v>5435.0</v>
      </c>
      <c r="C14196" s="172">
        <v>0.70295</v>
      </c>
    </row>
    <row r="14197">
      <c r="A14197" s="47" t="s">
        <v>19</v>
      </c>
      <c r="B14197" s="47">
        <v>5436.0</v>
      </c>
      <c r="C14197" s="172">
        <v>0.76415</v>
      </c>
    </row>
    <row r="14198">
      <c r="A14198" s="47" t="s">
        <v>19</v>
      </c>
      <c r="B14198" s="47">
        <v>5437.0</v>
      </c>
      <c r="C14198" s="172">
        <v>0.77605</v>
      </c>
    </row>
    <row r="14199">
      <c r="A14199" s="47" t="s">
        <v>19</v>
      </c>
      <c r="B14199" s="47">
        <v>5438.0</v>
      </c>
      <c r="C14199" s="172">
        <v>0.7284499999999999</v>
      </c>
    </row>
    <row r="14200">
      <c r="A14200" s="47" t="s">
        <v>19</v>
      </c>
      <c r="B14200" s="47">
        <v>5439.0</v>
      </c>
      <c r="C14200" s="172">
        <v>0.6392</v>
      </c>
    </row>
    <row r="14201">
      <c r="A14201" s="47" t="s">
        <v>19</v>
      </c>
      <c r="B14201" s="47">
        <v>5440.0</v>
      </c>
      <c r="C14201" s="172">
        <v>0.5108499999999999</v>
      </c>
    </row>
    <row r="14202">
      <c r="A14202" s="47" t="s">
        <v>19</v>
      </c>
      <c r="B14202" s="47">
        <v>5441.0</v>
      </c>
      <c r="C14202" s="172">
        <v>0.35785</v>
      </c>
    </row>
    <row r="14203">
      <c r="A14203" s="47" t="s">
        <v>19</v>
      </c>
      <c r="B14203" s="47">
        <v>5442.0</v>
      </c>
      <c r="C14203" s="172">
        <v>0.1921</v>
      </c>
    </row>
    <row r="14204">
      <c r="A14204" s="47" t="s">
        <v>19</v>
      </c>
      <c r="B14204" s="47">
        <v>5443.0</v>
      </c>
      <c r="C14204" s="172">
        <v>0.0272</v>
      </c>
    </row>
    <row r="14205">
      <c r="A14205" s="47" t="s">
        <v>19</v>
      </c>
      <c r="B14205" s="47">
        <v>5444.0</v>
      </c>
      <c r="C14205" s="172">
        <v>0.0</v>
      </c>
    </row>
    <row r="14206">
      <c r="A14206" s="47" t="s">
        <v>19</v>
      </c>
      <c r="B14206" s="47">
        <v>5445.0</v>
      </c>
      <c r="C14206" s="172">
        <v>0.0</v>
      </c>
    </row>
    <row r="14207">
      <c r="A14207" s="47" t="s">
        <v>19</v>
      </c>
      <c r="B14207" s="47">
        <v>5446.0</v>
      </c>
      <c r="C14207" s="172">
        <v>0.0</v>
      </c>
    </row>
    <row r="14208">
      <c r="A14208" s="47" t="s">
        <v>19</v>
      </c>
      <c r="B14208" s="47">
        <v>5447.0</v>
      </c>
      <c r="C14208" s="172">
        <v>0.0</v>
      </c>
    </row>
    <row r="14209">
      <c r="A14209" s="47" t="s">
        <v>19</v>
      </c>
      <c r="B14209" s="47">
        <v>5448.0</v>
      </c>
      <c r="C14209" s="172">
        <v>0.0</v>
      </c>
    </row>
    <row r="14210">
      <c r="A14210" s="47" t="s">
        <v>19</v>
      </c>
      <c r="B14210" s="47">
        <v>5449.0</v>
      </c>
      <c r="C14210" s="172">
        <v>0.0</v>
      </c>
    </row>
    <row r="14211">
      <c r="A14211" s="47" t="s">
        <v>19</v>
      </c>
      <c r="B14211" s="47">
        <v>5450.0</v>
      </c>
      <c r="C14211" s="172">
        <v>0.0</v>
      </c>
    </row>
    <row r="14212">
      <c r="A14212" s="47" t="s">
        <v>19</v>
      </c>
      <c r="B14212" s="47">
        <v>5451.0</v>
      </c>
      <c r="C14212" s="172">
        <v>0.0</v>
      </c>
    </row>
    <row r="14213">
      <c r="A14213" s="47" t="s">
        <v>19</v>
      </c>
      <c r="B14213" s="47">
        <v>5452.0</v>
      </c>
      <c r="C14213" s="172">
        <v>0.0</v>
      </c>
    </row>
    <row r="14214">
      <c r="A14214" s="47" t="s">
        <v>19</v>
      </c>
      <c r="B14214" s="47">
        <v>5453.0</v>
      </c>
      <c r="C14214" s="172">
        <v>0.0</v>
      </c>
    </row>
    <row r="14215">
      <c r="A14215" s="47" t="s">
        <v>19</v>
      </c>
      <c r="B14215" s="47">
        <v>5454.0</v>
      </c>
      <c r="C14215" s="172">
        <v>0.0</v>
      </c>
    </row>
    <row r="14216">
      <c r="A14216" s="47" t="s">
        <v>19</v>
      </c>
      <c r="B14216" s="47">
        <v>5455.0</v>
      </c>
      <c r="C14216" s="172">
        <v>0.1428</v>
      </c>
    </row>
    <row r="14217">
      <c r="A14217" s="47" t="s">
        <v>19</v>
      </c>
      <c r="B14217" s="47">
        <v>5456.0</v>
      </c>
      <c r="C14217" s="172">
        <v>0.255</v>
      </c>
    </row>
    <row r="14218">
      <c r="A14218" s="47" t="s">
        <v>19</v>
      </c>
      <c r="B14218" s="47">
        <v>5457.0</v>
      </c>
      <c r="C14218" s="172">
        <v>0.391</v>
      </c>
    </row>
    <row r="14219">
      <c r="A14219" s="47" t="s">
        <v>19</v>
      </c>
      <c r="B14219" s="47">
        <v>5458.0</v>
      </c>
      <c r="C14219" s="172">
        <v>0.5797</v>
      </c>
    </row>
    <row r="14220">
      <c r="A14220" s="47" t="s">
        <v>19</v>
      </c>
      <c r="B14220" s="47">
        <v>5459.0</v>
      </c>
      <c r="C14220" s="172">
        <v>0.6664</v>
      </c>
    </row>
    <row r="14221">
      <c r="A14221" s="47" t="s">
        <v>19</v>
      </c>
      <c r="B14221" s="47">
        <v>5460.0</v>
      </c>
      <c r="C14221" s="172">
        <v>0.7071999999999999</v>
      </c>
    </row>
    <row r="14222">
      <c r="A14222" s="47" t="s">
        <v>19</v>
      </c>
      <c r="B14222" s="47">
        <v>5461.0</v>
      </c>
      <c r="C14222" s="172">
        <v>0.6935999999999999</v>
      </c>
    </row>
    <row r="14223">
      <c r="A14223" s="47" t="s">
        <v>19</v>
      </c>
      <c r="B14223" s="47">
        <v>5462.0</v>
      </c>
      <c r="C14223" s="172">
        <v>0.64685</v>
      </c>
    </row>
    <row r="14224">
      <c r="A14224" s="47" t="s">
        <v>19</v>
      </c>
      <c r="B14224" s="47">
        <v>5463.0</v>
      </c>
      <c r="C14224" s="172">
        <v>0.62985</v>
      </c>
    </row>
    <row r="14225">
      <c r="A14225" s="47" t="s">
        <v>19</v>
      </c>
      <c r="B14225" s="47">
        <v>5464.0</v>
      </c>
      <c r="C14225" s="172">
        <v>0.5108499999999999</v>
      </c>
    </row>
    <row r="14226">
      <c r="A14226" s="47" t="s">
        <v>19</v>
      </c>
      <c r="B14226" s="47">
        <v>5465.0</v>
      </c>
      <c r="C14226" s="172">
        <v>0.357</v>
      </c>
    </row>
    <row r="14227">
      <c r="A14227" s="47" t="s">
        <v>19</v>
      </c>
      <c r="B14227" s="47">
        <v>5466.0</v>
      </c>
      <c r="C14227" s="172">
        <v>0.19039999999999999</v>
      </c>
    </row>
    <row r="14228">
      <c r="A14228" s="47" t="s">
        <v>19</v>
      </c>
      <c r="B14228" s="47">
        <v>5467.0</v>
      </c>
      <c r="C14228" s="172">
        <v>0.0255</v>
      </c>
    </row>
    <row r="14229">
      <c r="A14229" s="47" t="s">
        <v>19</v>
      </c>
      <c r="B14229" s="47">
        <v>5468.0</v>
      </c>
      <c r="C14229" s="172">
        <v>0.0</v>
      </c>
    </row>
    <row r="14230">
      <c r="A14230" s="47" t="s">
        <v>19</v>
      </c>
      <c r="B14230" s="47">
        <v>5469.0</v>
      </c>
      <c r="C14230" s="172">
        <v>0.0</v>
      </c>
    </row>
    <row r="14231">
      <c r="A14231" s="47" t="s">
        <v>19</v>
      </c>
      <c r="B14231" s="47">
        <v>5470.0</v>
      </c>
      <c r="C14231" s="172">
        <v>0.0</v>
      </c>
    </row>
    <row r="14232">
      <c r="A14232" s="47" t="s">
        <v>19</v>
      </c>
      <c r="B14232" s="47">
        <v>5471.0</v>
      </c>
      <c r="C14232" s="172">
        <v>0.0</v>
      </c>
    </row>
    <row r="14233">
      <c r="A14233" s="47" t="s">
        <v>19</v>
      </c>
      <c r="B14233" s="47">
        <v>5472.0</v>
      </c>
      <c r="C14233" s="172">
        <v>0.0</v>
      </c>
    </row>
    <row r="14234">
      <c r="A14234" s="47" t="s">
        <v>19</v>
      </c>
      <c r="B14234" s="47">
        <v>5473.0</v>
      </c>
      <c r="C14234" s="172">
        <v>0.0</v>
      </c>
    </row>
    <row r="14235">
      <c r="A14235" s="47" t="s">
        <v>19</v>
      </c>
      <c r="B14235" s="47">
        <v>5474.0</v>
      </c>
      <c r="C14235" s="172">
        <v>0.0</v>
      </c>
    </row>
    <row r="14236">
      <c r="A14236" s="47" t="s">
        <v>19</v>
      </c>
      <c r="B14236" s="47">
        <v>5475.0</v>
      </c>
      <c r="C14236" s="172">
        <v>0.0</v>
      </c>
    </row>
    <row r="14237">
      <c r="A14237" s="47" t="s">
        <v>19</v>
      </c>
      <c r="B14237" s="47">
        <v>5476.0</v>
      </c>
      <c r="C14237" s="172">
        <v>0.0</v>
      </c>
    </row>
    <row r="14238">
      <c r="A14238" s="47" t="s">
        <v>19</v>
      </c>
      <c r="B14238" s="47">
        <v>5477.0</v>
      </c>
      <c r="C14238" s="172">
        <v>0.0</v>
      </c>
    </row>
    <row r="14239">
      <c r="A14239" s="47" t="s">
        <v>19</v>
      </c>
      <c r="B14239" s="47">
        <v>5478.0</v>
      </c>
      <c r="C14239" s="172">
        <v>0.0</v>
      </c>
    </row>
    <row r="14240">
      <c r="A14240" s="47" t="s">
        <v>19</v>
      </c>
      <c r="B14240" s="47">
        <v>5479.0</v>
      </c>
      <c r="C14240" s="172">
        <v>0.09605</v>
      </c>
    </row>
    <row r="14241">
      <c r="A14241" s="47" t="s">
        <v>19</v>
      </c>
      <c r="B14241" s="47">
        <v>5480.0</v>
      </c>
      <c r="C14241" s="172">
        <v>0.21505</v>
      </c>
    </row>
    <row r="14242">
      <c r="A14242" s="47" t="s">
        <v>19</v>
      </c>
      <c r="B14242" s="47">
        <v>5481.0</v>
      </c>
      <c r="C14242" s="172">
        <v>0.46325</v>
      </c>
    </row>
    <row r="14243">
      <c r="A14243" s="47" t="s">
        <v>19</v>
      </c>
      <c r="B14243" s="47">
        <v>5482.0</v>
      </c>
      <c r="C14243" s="172">
        <v>0.35019999999999996</v>
      </c>
    </row>
    <row r="14244">
      <c r="A14244" s="47" t="s">
        <v>19</v>
      </c>
      <c r="B14244" s="47">
        <v>5483.0</v>
      </c>
      <c r="C14244" s="172">
        <v>0.62135</v>
      </c>
    </row>
    <row r="14245">
      <c r="A14245" s="47" t="s">
        <v>19</v>
      </c>
      <c r="B14245" s="47">
        <v>5484.0</v>
      </c>
      <c r="C14245" s="172">
        <v>0.70975</v>
      </c>
    </row>
    <row r="14246">
      <c r="A14246" s="47" t="s">
        <v>19</v>
      </c>
      <c r="B14246" s="47">
        <v>5485.0</v>
      </c>
      <c r="C14246" s="172">
        <v>0.6698000000000001</v>
      </c>
    </row>
    <row r="14247">
      <c r="A14247" s="47" t="s">
        <v>19</v>
      </c>
      <c r="B14247" s="47">
        <v>5486.0</v>
      </c>
      <c r="C14247" s="172">
        <v>0.68425</v>
      </c>
    </row>
    <row r="14248">
      <c r="A14248" s="47" t="s">
        <v>19</v>
      </c>
      <c r="B14248" s="47">
        <v>5487.0</v>
      </c>
      <c r="C14248" s="172">
        <v>0.6196499999999999</v>
      </c>
    </row>
    <row r="14249">
      <c r="A14249" s="47" t="s">
        <v>19</v>
      </c>
      <c r="B14249" s="47">
        <v>5488.0</v>
      </c>
      <c r="C14249" s="172">
        <v>0.48279999999999995</v>
      </c>
    </row>
    <row r="14250">
      <c r="A14250" s="47" t="s">
        <v>19</v>
      </c>
      <c r="B14250" s="47">
        <v>5489.0</v>
      </c>
      <c r="C14250" s="172">
        <v>0.3094</v>
      </c>
    </row>
    <row r="14251">
      <c r="A14251" s="47" t="s">
        <v>19</v>
      </c>
      <c r="B14251" s="47">
        <v>5490.0</v>
      </c>
      <c r="C14251" s="172">
        <v>0.17339999999999997</v>
      </c>
    </row>
    <row r="14252">
      <c r="A14252" s="47" t="s">
        <v>19</v>
      </c>
      <c r="B14252" s="47">
        <v>5491.0</v>
      </c>
      <c r="C14252" s="172">
        <v>0.023799999999999998</v>
      </c>
    </row>
    <row r="14253">
      <c r="A14253" s="47" t="s">
        <v>19</v>
      </c>
      <c r="B14253" s="47">
        <v>5492.0</v>
      </c>
      <c r="C14253" s="172">
        <v>0.0</v>
      </c>
    </row>
    <row r="14254">
      <c r="A14254" s="47" t="s">
        <v>19</v>
      </c>
      <c r="B14254" s="47">
        <v>5493.0</v>
      </c>
      <c r="C14254" s="172">
        <v>0.0</v>
      </c>
    </row>
    <row r="14255">
      <c r="A14255" s="47" t="s">
        <v>19</v>
      </c>
      <c r="B14255" s="47">
        <v>5494.0</v>
      </c>
      <c r="C14255" s="172">
        <v>0.0</v>
      </c>
    </row>
    <row r="14256">
      <c r="A14256" s="47" t="s">
        <v>19</v>
      </c>
      <c r="B14256" s="47">
        <v>5495.0</v>
      </c>
      <c r="C14256" s="172">
        <v>0.0</v>
      </c>
    </row>
    <row r="14257">
      <c r="A14257" s="47" t="s">
        <v>19</v>
      </c>
      <c r="B14257" s="47">
        <v>5496.0</v>
      </c>
      <c r="C14257" s="172">
        <v>0.0</v>
      </c>
    </row>
    <row r="14258">
      <c r="A14258" s="47" t="s">
        <v>19</v>
      </c>
      <c r="B14258" s="47">
        <v>5497.0</v>
      </c>
      <c r="C14258" s="172">
        <v>0.0</v>
      </c>
    </row>
    <row r="14259">
      <c r="A14259" s="47" t="s">
        <v>19</v>
      </c>
      <c r="B14259" s="47">
        <v>5498.0</v>
      </c>
      <c r="C14259" s="172">
        <v>0.0</v>
      </c>
    </row>
    <row r="14260">
      <c r="A14260" s="47" t="s">
        <v>19</v>
      </c>
      <c r="B14260" s="47">
        <v>5499.0</v>
      </c>
      <c r="C14260" s="172">
        <v>0.0</v>
      </c>
    </row>
    <row r="14261">
      <c r="A14261" s="47" t="s">
        <v>19</v>
      </c>
      <c r="B14261" s="47">
        <v>5500.0</v>
      </c>
      <c r="C14261" s="172">
        <v>0.0</v>
      </c>
    </row>
    <row r="14262">
      <c r="A14262" s="47" t="s">
        <v>19</v>
      </c>
      <c r="B14262" s="47">
        <v>5501.0</v>
      </c>
      <c r="C14262" s="172">
        <v>0.0</v>
      </c>
    </row>
    <row r="14263">
      <c r="A14263" s="47" t="s">
        <v>19</v>
      </c>
      <c r="B14263" s="47">
        <v>5502.0</v>
      </c>
      <c r="C14263" s="172">
        <v>0.0</v>
      </c>
    </row>
    <row r="14264">
      <c r="A14264" s="47" t="s">
        <v>19</v>
      </c>
      <c r="B14264" s="47">
        <v>5503.0</v>
      </c>
      <c r="C14264" s="172">
        <v>0.13344999999999999</v>
      </c>
    </row>
    <row r="14265">
      <c r="A14265" s="47" t="s">
        <v>19</v>
      </c>
      <c r="B14265" s="47">
        <v>5504.0</v>
      </c>
      <c r="C14265" s="172">
        <v>0.2975</v>
      </c>
    </row>
    <row r="14266">
      <c r="A14266" s="47" t="s">
        <v>19</v>
      </c>
      <c r="B14266" s="47">
        <v>5505.0</v>
      </c>
      <c r="C14266" s="172">
        <v>0.41526749999999996</v>
      </c>
    </row>
    <row r="14267">
      <c r="A14267" s="47" t="s">
        <v>19</v>
      </c>
      <c r="B14267" s="47">
        <v>5506.0</v>
      </c>
      <c r="C14267" s="172">
        <v>0.5358825</v>
      </c>
    </row>
    <row r="14268">
      <c r="A14268" s="47" t="s">
        <v>19</v>
      </c>
      <c r="B14268" s="47">
        <v>5507.0</v>
      </c>
      <c r="C14268" s="172">
        <v>0.6314225</v>
      </c>
    </row>
    <row r="14269">
      <c r="A14269" s="47" t="s">
        <v>19</v>
      </c>
      <c r="B14269" s="47">
        <v>5508.0</v>
      </c>
      <c r="C14269" s="172">
        <v>0.6972975</v>
      </c>
    </row>
    <row r="14270">
      <c r="A14270" s="47" t="s">
        <v>19</v>
      </c>
      <c r="B14270" s="47">
        <v>5509.0</v>
      </c>
      <c r="C14270" s="172">
        <v>0.75225</v>
      </c>
    </row>
    <row r="14271">
      <c r="A14271" s="47" t="s">
        <v>19</v>
      </c>
      <c r="B14271" s="47">
        <v>5510.0</v>
      </c>
      <c r="C14271" s="172">
        <v>0.7054999999999999</v>
      </c>
    </row>
    <row r="14272">
      <c r="A14272" s="47" t="s">
        <v>19</v>
      </c>
      <c r="B14272" s="47">
        <v>5511.0</v>
      </c>
      <c r="C14272" s="172">
        <v>0.6204999999999999</v>
      </c>
    </row>
    <row r="14273">
      <c r="A14273" s="47" t="s">
        <v>19</v>
      </c>
      <c r="B14273" s="47">
        <v>5512.0</v>
      </c>
      <c r="C14273" s="172">
        <v>0.49894999999999995</v>
      </c>
    </row>
    <row r="14274">
      <c r="A14274" s="47" t="s">
        <v>19</v>
      </c>
      <c r="B14274" s="47">
        <v>5513.0</v>
      </c>
      <c r="C14274" s="172">
        <v>0.34085</v>
      </c>
    </row>
    <row r="14275">
      <c r="A14275" s="47" t="s">
        <v>19</v>
      </c>
      <c r="B14275" s="47">
        <v>5514.0</v>
      </c>
      <c r="C14275" s="172">
        <v>0.18105</v>
      </c>
    </row>
    <row r="14276">
      <c r="A14276" s="47" t="s">
        <v>19</v>
      </c>
      <c r="B14276" s="47">
        <v>5515.0</v>
      </c>
      <c r="C14276" s="172">
        <v>0.022099999999999998</v>
      </c>
    </row>
    <row r="14277">
      <c r="A14277" s="47" t="s">
        <v>19</v>
      </c>
      <c r="B14277" s="47">
        <v>5516.0</v>
      </c>
      <c r="C14277" s="172">
        <v>0.0</v>
      </c>
    </row>
    <row r="14278">
      <c r="A14278" s="47" t="s">
        <v>19</v>
      </c>
      <c r="B14278" s="47">
        <v>5517.0</v>
      </c>
      <c r="C14278" s="172">
        <v>0.0</v>
      </c>
    </row>
    <row r="14279">
      <c r="A14279" s="47" t="s">
        <v>19</v>
      </c>
      <c r="B14279" s="47">
        <v>5518.0</v>
      </c>
      <c r="C14279" s="172">
        <v>0.0</v>
      </c>
    </row>
    <row r="14280">
      <c r="A14280" s="47" t="s">
        <v>19</v>
      </c>
      <c r="B14280" s="47">
        <v>5519.0</v>
      </c>
      <c r="C14280" s="172">
        <v>0.0</v>
      </c>
    </row>
    <row r="14281">
      <c r="A14281" s="47" t="s">
        <v>19</v>
      </c>
      <c r="B14281" s="47">
        <v>5520.0</v>
      </c>
      <c r="C14281" s="172">
        <v>0.0</v>
      </c>
    </row>
    <row r="14282">
      <c r="A14282" s="47" t="s">
        <v>19</v>
      </c>
      <c r="B14282" s="47">
        <v>5521.0</v>
      </c>
      <c r="C14282" s="172">
        <v>0.0</v>
      </c>
    </row>
    <row r="14283">
      <c r="A14283" s="47" t="s">
        <v>19</v>
      </c>
      <c r="B14283" s="47">
        <v>5522.0</v>
      </c>
      <c r="C14283" s="172">
        <v>0.0</v>
      </c>
    </row>
    <row r="14284">
      <c r="A14284" s="47" t="s">
        <v>19</v>
      </c>
      <c r="B14284" s="47">
        <v>5523.0</v>
      </c>
      <c r="C14284" s="172">
        <v>0.0</v>
      </c>
    </row>
    <row r="14285">
      <c r="A14285" s="47" t="s">
        <v>19</v>
      </c>
      <c r="B14285" s="47">
        <v>5524.0</v>
      </c>
      <c r="C14285" s="172">
        <v>0.0</v>
      </c>
    </row>
    <row r="14286">
      <c r="A14286" s="47" t="s">
        <v>19</v>
      </c>
      <c r="B14286" s="47">
        <v>5525.0</v>
      </c>
      <c r="C14286" s="172">
        <v>0.0</v>
      </c>
    </row>
    <row r="14287">
      <c r="A14287" s="47" t="s">
        <v>19</v>
      </c>
      <c r="B14287" s="47">
        <v>5526.0</v>
      </c>
      <c r="C14287" s="172">
        <v>0.0</v>
      </c>
    </row>
    <row r="14288">
      <c r="A14288" s="47" t="s">
        <v>19</v>
      </c>
      <c r="B14288" s="47">
        <v>5527.0</v>
      </c>
      <c r="C14288" s="172">
        <v>0.13685</v>
      </c>
    </row>
    <row r="14289">
      <c r="A14289" s="47" t="s">
        <v>19</v>
      </c>
      <c r="B14289" s="47">
        <v>5528.0</v>
      </c>
      <c r="C14289" s="172">
        <v>0.3026</v>
      </c>
    </row>
    <row r="14290">
      <c r="A14290" s="47" t="s">
        <v>19</v>
      </c>
      <c r="B14290" s="47">
        <v>5529.0</v>
      </c>
      <c r="C14290" s="172">
        <v>0.46155</v>
      </c>
    </row>
    <row r="14291">
      <c r="A14291" s="47" t="s">
        <v>19</v>
      </c>
      <c r="B14291" s="47">
        <v>5530.0</v>
      </c>
      <c r="C14291" s="172">
        <v>0.5932999999999999</v>
      </c>
    </row>
    <row r="14292">
      <c r="A14292" s="47" t="s">
        <v>19</v>
      </c>
      <c r="B14292" s="47">
        <v>5531.0</v>
      </c>
      <c r="C14292" s="172">
        <v>0.6528</v>
      </c>
    </row>
    <row r="14293">
      <c r="A14293" s="47" t="s">
        <v>19</v>
      </c>
      <c r="B14293" s="47">
        <v>5532.0</v>
      </c>
      <c r="C14293" s="172">
        <v>0.77605</v>
      </c>
    </row>
    <row r="14294">
      <c r="A14294" s="47" t="s">
        <v>19</v>
      </c>
      <c r="B14294" s="47">
        <v>5533.0</v>
      </c>
      <c r="C14294" s="172">
        <v>0.77095</v>
      </c>
    </row>
    <row r="14295">
      <c r="A14295" s="47" t="s">
        <v>19</v>
      </c>
      <c r="B14295" s="47">
        <v>5534.0</v>
      </c>
      <c r="C14295" s="172">
        <v>0.7224999999999999</v>
      </c>
    </row>
    <row r="14296">
      <c r="A14296" s="47" t="s">
        <v>19</v>
      </c>
      <c r="B14296" s="47">
        <v>5535.0</v>
      </c>
      <c r="C14296" s="172">
        <v>0.65195</v>
      </c>
    </row>
    <row r="14297">
      <c r="A14297" s="47" t="s">
        <v>19</v>
      </c>
      <c r="B14297" s="47">
        <v>5536.0</v>
      </c>
      <c r="C14297" s="172">
        <v>0.49044999999999994</v>
      </c>
    </row>
    <row r="14298">
      <c r="A14298" s="47" t="s">
        <v>19</v>
      </c>
      <c r="B14298" s="47">
        <v>5537.0</v>
      </c>
      <c r="C14298" s="172">
        <v>0.33915</v>
      </c>
    </row>
    <row r="14299">
      <c r="A14299" s="47" t="s">
        <v>19</v>
      </c>
      <c r="B14299" s="47">
        <v>5538.0</v>
      </c>
      <c r="C14299" s="172">
        <v>0.17425</v>
      </c>
    </row>
    <row r="14300">
      <c r="A14300" s="47" t="s">
        <v>19</v>
      </c>
      <c r="B14300" s="47">
        <v>5539.0</v>
      </c>
      <c r="C14300" s="172">
        <v>0.016149999999999998</v>
      </c>
    </row>
    <row r="14301">
      <c r="A14301" s="47" t="s">
        <v>19</v>
      </c>
      <c r="B14301" s="47">
        <v>5540.0</v>
      </c>
      <c r="C14301" s="172">
        <v>0.0</v>
      </c>
    </row>
    <row r="14302">
      <c r="A14302" s="47" t="s">
        <v>19</v>
      </c>
      <c r="B14302" s="47">
        <v>5541.0</v>
      </c>
      <c r="C14302" s="172">
        <v>0.0</v>
      </c>
    </row>
    <row r="14303">
      <c r="A14303" s="47" t="s">
        <v>19</v>
      </c>
      <c r="B14303" s="47">
        <v>5542.0</v>
      </c>
      <c r="C14303" s="172">
        <v>0.0</v>
      </c>
    </row>
    <row r="14304">
      <c r="A14304" s="47" t="s">
        <v>19</v>
      </c>
      <c r="B14304" s="47">
        <v>5543.0</v>
      </c>
      <c r="C14304" s="172">
        <v>0.0</v>
      </c>
    </row>
    <row r="14305">
      <c r="A14305" s="47" t="s">
        <v>19</v>
      </c>
      <c r="B14305" s="47">
        <v>5544.0</v>
      </c>
      <c r="C14305" s="172">
        <v>0.0</v>
      </c>
    </row>
    <row r="14306">
      <c r="A14306" s="47" t="s">
        <v>19</v>
      </c>
      <c r="B14306" s="47">
        <v>5545.0</v>
      </c>
      <c r="C14306" s="172">
        <v>0.0</v>
      </c>
    </row>
    <row r="14307">
      <c r="A14307" s="47" t="s">
        <v>19</v>
      </c>
      <c r="B14307" s="47">
        <v>5546.0</v>
      </c>
      <c r="C14307" s="172">
        <v>0.0</v>
      </c>
    </row>
    <row r="14308">
      <c r="A14308" s="47" t="s">
        <v>19</v>
      </c>
      <c r="B14308" s="47">
        <v>5547.0</v>
      </c>
      <c r="C14308" s="172">
        <v>0.0</v>
      </c>
    </row>
    <row r="14309">
      <c r="A14309" s="47" t="s">
        <v>19</v>
      </c>
      <c r="B14309" s="47">
        <v>5548.0</v>
      </c>
      <c r="C14309" s="172">
        <v>0.0</v>
      </c>
    </row>
    <row r="14310">
      <c r="A14310" s="47" t="s">
        <v>19</v>
      </c>
      <c r="B14310" s="47">
        <v>5549.0</v>
      </c>
      <c r="C14310" s="172">
        <v>0.0</v>
      </c>
    </row>
    <row r="14311">
      <c r="A14311" s="47" t="s">
        <v>19</v>
      </c>
      <c r="B14311" s="47">
        <v>5550.0</v>
      </c>
      <c r="C14311" s="172">
        <v>0.0</v>
      </c>
    </row>
    <row r="14312">
      <c r="A14312" s="47" t="s">
        <v>19</v>
      </c>
      <c r="B14312" s="47">
        <v>5551.0</v>
      </c>
      <c r="C14312" s="172">
        <v>0.1326</v>
      </c>
    </row>
    <row r="14313">
      <c r="A14313" s="47" t="s">
        <v>19</v>
      </c>
      <c r="B14313" s="47">
        <v>5552.0</v>
      </c>
      <c r="C14313" s="172">
        <v>0.29495</v>
      </c>
    </row>
    <row r="14314">
      <c r="A14314" s="47" t="s">
        <v>19</v>
      </c>
      <c r="B14314" s="47">
        <v>5553.0</v>
      </c>
      <c r="C14314" s="172">
        <v>0.44455</v>
      </c>
    </row>
    <row r="14315">
      <c r="A14315" s="47" t="s">
        <v>19</v>
      </c>
      <c r="B14315" s="47">
        <v>5554.0</v>
      </c>
      <c r="C14315" s="172">
        <v>0.57545</v>
      </c>
    </row>
    <row r="14316">
      <c r="A14316" s="47" t="s">
        <v>19</v>
      </c>
      <c r="B14316" s="47">
        <v>5555.0</v>
      </c>
      <c r="C14316" s="172">
        <v>0.38335</v>
      </c>
    </row>
    <row r="14317">
      <c r="A14317" s="47" t="s">
        <v>19</v>
      </c>
      <c r="B14317" s="47">
        <v>5556.0</v>
      </c>
      <c r="C14317" s="172">
        <v>0.7412</v>
      </c>
    </row>
    <row r="14318">
      <c r="A14318" s="47" t="s">
        <v>19</v>
      </c>
      <c r="B14318" s="47">
        <v>5557.0</v>
      </c>
      <c r="C14318" s="172">
        <v>0.72675</v>
      </c>
    </row>
    <row r="14319">
      <c r="A14319" s="47" t="s">
        <v>19</v>
      </c>
      <c r="B14319" s="47">
        <v>5558.0</v>
      </c>
      <c r="C14319" s="172">
        <v>0.66895</v>
      </c>
    </row>
    <row r="14320">
      <c r="A14320" s="47" t="s">
        <v>19</v>
      </c>
      <c r="B14320" s="47">
        <v>5559.0</v>
      </c>
      <c r="C14320" s="172">
        <v>0.6188</v>
      </c>
    </row>
    <row r="14321">
      <c r="A14321" s="47" t="s">
        <v>19</v>
      </c>
      <c r="B14321" s="47">
        <v>5560.0</v>
      </c>
      <c r="C14321" s="172">
        <v>0.49299999999999994</v>
      </c>
    </row>
    <row r="14322">
      <c r="A14322" s="47" t="s">
        <v>19</v>
      </c>
      <c r="B14322" s="47">
        <v>5561.0</v>
      </c>
      <c r="C14322" s="172">
        <v>0.3417</v>
      </c>
    </row>
    <row r="14323">
      <c r="A14323" s="47" t="s">
        <v>19</v>
      </c>
      <c r="B14323" s="47">
        <v>5562.0</v>
      </c>
      <c r="C14323" s="172">
        <v>0.17679999999999998</v>
      </c>
    </row>
    <row r="14324">
      <c r="A14324" s="47" t="s">
        <v>19</v>
      </c>
      <c r="B14324" s="47">
        <v>5563.0</v>
      </c>
      <c r="C14324" s="172">
        <v>0.019549999999999998</v>
      </c>
    </row>
    <row r="14325">
      <c r="A14325" s="47" t="s">
        <v>19</v>
      </c>
      <c r="B14325" s="47">
        <v>5564.0</v>
      </c>
      <c r="C14325" s="172">
        <v>0.0</v>
      </c>
    </row>
    <row r="14326">
      <c r="A14326" s="47" t="s">
        <v>19</v>
      </c>
      <c r="B14326" s="47">
        <v>5565.0</v>
      </c>
      <c r="C14326" s="172">
        <v>0.0</v>
      </c>
    </row>
    <row r="14327">
      <c r="A14327" s="47" t="s">
        <v>19</v>
      </c>
      <c r="B14327" s="47">
        <v>5566.0</v>
      </c>
      <c r="C14327" s="172">
        <v>0.0</v>
      </c>
    </row>
    <row r="14328">
      <c r="A14328" s="47" t="s">
        <v>19</v>
      </c>
      <c r="B14328" s="47">
        <v>5567.0</v>
      </c>
      <c r="C14328" s="172">
        <v>0.0</v>
      </c>
    </row>
    <row r="14329">
      <c r="A14329" s="47" t="s">
        <v>19</v>
      </c>
      <c r="B14329" s="47">
        <v>5568.0</v>
      </c>
      <c r="C14329" s="172">
        <v>0.0</v>
      </c>
    </row>
    <row r="14330">
      <c r="A14330" s="47" t="s">
        <v>19</v>
      </c>
      <c r="B14330" s="47">
        <v>5569.0</v>
      </c>
      <c r="C14330" s="172">
        <v>0.0</v>
      </c>
    </row>
    <row r="14331">
      <c r="A14331" s="47" t="s">
        <v>19</v>
      </c>
      <c r="B14331" s="47">
        <v>5570.0</v>
      </c>
      <c r="C14331" s="172">
        <v>0.0</v>
      </c>
    </row>
    <row r="14332">
      <c r="A14332" s="47" t="s">
        <v>19</v>
      </c>
      <c r="B14332" s="47">
        <v>5571.0</v>
      </c>
      <c r="C14332" s="172">
        <v>0.0</v>
      </c>
    </row>
    <row r="14333">
      <c r="A14333" s="47" t="s">
        <v>19</v>
      </c>
      <c r="B14333" s="47">
        <v>5572.0</v>
      </c>
      <c r="C14333" s="172">
        <v>0.0</v>
      </c>
    </row>
    <row r="14334">
      <c r="A14334" s="47" t="s">
        <v>19</v>
      </c>
      <c r="B14334" s="47">
        <v>5573.0</v>
      </c>
      <c r="C14334" s="172">
        <v>0.0</v>
      </c>
    </row>
    <row r="14335">
      <c r="A14335" s="47" t="s">
        <v>19</v>
      </c>
      <c r="B14335" s="47">
        <v>5574.0</v>
      </c>
      <c r="C14335" s="172">
        <v>0.0</v>
      </c>
    </row>
    <row r="14336">
      <c r="A14336" s="47" t="s">
        <v>19</v>
      </c>
      <c r="B14336" s="47">
        <v>5575.0</v>
      </c>
      <c r="C14336" s="172">
        <v>0.1326</v>
      </c>
    </row>
    <row r="14337">
      <c r="A14337" s="47" t="s">
        <v>19</v>
      </c>
      <c r="B14337" s="47">
        <v>5576.0</v>
      </c>
      <c r="C14337" s="172">
        <v>0.29834999999999995</v>
      </c>
    </row>
    <row r="14338">
      <c r="A14338" s="47" t="s">
        <v>19</v>
      </c>
      <c r="B14338" s="47">
        <v>5577.0</v>
      </c>
      <c r="C14338" s="172">
        <v>0.45475</v>
      </c>
    </row>
    <row r="14339">
      <c r="A14339" s="47" t="s">
        <v>19</v>
      </c>
      <c r="B14339" s="47">
        <v>5578.0</v>
      </c>
      <c r="C14339" s="172">
        <v>0.5924499999999999</v>
      </c>
    </row>
    <row r="14340">
      <c r="A14340" s="47" t="s">
        <v>19</v>
      </c>
      <c r="B14340" s="47">
        <v>5579.0</v>
      </c>
      <c r="C14340" s="172">
        <v>0.6868000000000001</v>
      </c>
    </row>
    <row r="14341">
      <c r="A14341" s="47" t="s">
        <v>19</v>
      </c>
      <c r="B14341" s="47">
        <v>5580.0</v>
      </c>
      <c r="C14341" s="172">
        <v>0.7429</v>
      </c>
    </row>
    <row r="14342">
      <c r="A14342" s="47" t="s">
        <v>19</v>
      </c>
      <c r="B14342" s="47">
        <v>5581.0</v>
      </c>
      <c r="C14342" s="172">
        <v>0.74545</v>
      </c>
    </row>
    <row r="14343">
      <c r="A14343" s="47" t="s">
        <v>19</v>
      </c>
      <c r="B14343" s="47">
        <v>5582.0</v>
      </c>
      <c r="C14343" s="172">
        <v>0.7054999999999999</v>
      </c>
    </row>
    <row r="14344">
      <c r="A14344" s="47" t="s">
        <v>19</v>
      </c>
      <c r="B14344" s="47">
        <v>5583.0</v>
      </c>
      <c r="C14344" s="172">
        <v>0.6188</v>
      </c>
    </row>
    <row r="14345">
      <c r="A14345" s="47" t="s">
        <v>19</v>
      </c>
      <c r="B14345" s="47">
        <v>5584.0</v>
      </c>
      <c r="C14345" s="172">
        <v>0.4895999999999999</v>
      </c>
    </row>
    <row r="14346">
      <c r="A14346" s="47" t="s">
        <v>19</v>
      </c>
      <c r="B14346" s="47">
        <v>5585.0</v>
      </c>
      <c r="C14346" s="172">
        <v>0.3366</v>
      </c>
    </row>
    <row r="14347">
      <c r="A14347" s="47" t="s">
        <v>19</v>
      </c>
      <c r="B14347" s="47">
        <v>5586.0</v>
      </c>
      <c r="C14347" s="172">
        <v>0.17085</v>
      </c>
    </row>
    <row r="14348">
      <c r="A14348" s="47" t="s">
        <v>19</v>
      </c>
      <c r="B14348" s="47">
        <v>5587.0</v>
      </c>
      <c r="C14348" s="172">
        <v>0.017</v>
      </c>
    </row>
    <row r="14349">
      <c r="A14349" s="47" t="s">
        <v>19</v>
      </c>
      <c r="B14349" s="47">
        <v>5588.0</v>
      </c>
      <c r="C14349" s="172">
        <v>0.0</v>
      </c>
    </row>
    <row r="14350">
      <c r="A14350" s="47" t="s">
        <v>19</v>
      </c>
      <c r="B14350" s="47">
        <v>5589.0</v>
      </c>
      <c r="C14350" s="172">
        <v>0.0</v>
      </c>
    </row>
    <row r="14351">
      <c r="A14351" s="47" t="s">
        <v>19</v>
      </c>
      <c r="B14351" s="47">
        <v>5590.0</v>
      </c>
      <c r="C14351" s="172">
        <v>0.0</v>
      </c>
    </row>
    <row r="14352">
      <c r="A14352" s="47" t="s">
        <v>19</v>
      </c>
      <c r="B14352" s="47">
        <v>5591.0</v>
      </c>
      <c r="C14352" s="172">
        <v>0.0</v>
      </c>
    </row>
    <row r="14353">
      <c r="A14353" s="47" t="s">
        <v>19</v>
      </c>
      <c r="B14353" s="47">
        <v>5592.0</v>
      </c>
      <c r="C14353" s="172">
        <v>0.0</v>
      </c>
    </row>
    <row r="14354">
      <c r="A14354" s="47" t="s">
        <v>19</v>
      </c>
      <c r="B14354" s="47">
        <v>5593.0</v>
      </c>
      <c r="C14354" s="172">
        <v>0.0</v>
      </c>
    </row>
    <row r="14355">
      <c r="A14355" s="47" t="s">
        <v>19</v>
      </c>
      <c r="B14355" s="47">
        <v>5594.0</v>
      </c>
      <c r="C14355" s="172">
        <v>0.0</v>
      </c>
    </row>
    <row r="14356">
      <c r="A14356" s="47" t="s">
        <v>19</v>
      </c>
      <c r="B14356" s="47">
        <v>5595.0</v>
      </c>
      <c r="C14356" s="172">
        <v>0.0</v>
      </c>
    </row>
    <row r="14357">
      <c r="A14357" s="47" t="s">
        <v>19</v>
      </c>
      <c r="B14357" s="47">
        <v>5596.0</v>
      </c>
      <c r="C14357" s="172">
        <v>0.0</v>
      </c>
    </row>
    <row r="14358">
      <c r="A14358" s="47" t="s">
        <v>19</v>
      </c>
      <c r="B14358" s="47">
        <v>5597.0</v>
      </c>
      <c r="C14358" s="172">
        <v>0.0</v>
      </c>
    </row>
    <row r="14359">
      <c r="A14359" s="47" t="s">
        <v>19</v>
      </c>
      <c r="B14359" s="47">
        <v>5598.0</v>
      </c>
      <c r="C14359" s="172">
        <v>0.0</v>
      </c>
    </row>
    <row r="14360">
      <c r="A14360" s="47" t="s">
        <v>19</v>
      </c>
      <c r="B14360" s="47">
        <v>5599.0</v>
      </c>
      <c r="C14360" s="172">
        <v>0.13175</v>
      </c>
    </row>
    <row r="14361">
      <c r="A14361" s="47" t="s">
        <v>19</v>
      </c>
      <c r="B14361" s="47">
        <v>5600.0</v>
      </c>
      <c r="C14361" s="172">
        <v>0.2975</v>
      </c>
    </row>
    <row r="14362">
      <c r="A14362" s="47" t="s">
        <v>19</v>
      </c>
      <c r="B14362" s="47">
        <v>5601.0</v>
      </c>
      <c r="C14362" s="172">
        <v>0.4607</v>
      </c>
    </row>
    <row r="14363">
      <c r="A14363" s="47" t="s">
        <v>19</v>
      </c>
      <c r="B14363" s="47">
        <v>5602.0</v>
      </c>
      <c r="C14363" s="172">
        <v>0.6001</v>
      </c>
    </row>
    <row r="14364">
      <c r="A14364" s="47" t="s">
        <v>19</v>
      </c>
      <c r="B14364" s="47">
        <v>5603.0</v>
      </c>
      <c r="C14364" s="172">
        <v>0.6961499999999999</v>
      </c>
    </row>
    <row r="14365">
      <c r="A14365" s="47" t="s">
        <v>19</v>
      </c>
      <c r="B14365" s="47">
        <v>5604.0</v>
      </c>
      <c r="C14365" s="172">
        <v>0.7445999999999999</v>
      </c>
    </row>
    <row r="14366">
      <c r="A14366" s="47" t="s">
        <v>19</v>
      </c>
      <c r="B14366" s="47">
        <v>5605.0</v>
      </c>
      <c r="C14366" s="172">
        <v>0.75565</v>
      </c>
    </row>
    <row r="14367">
      <c r="A14367" s="47" t="s">
        <v>19</v>
      </c>
      <c r="B14367" s="47">
        <v>5606.0</v>
      </c>
      <c r="C14367" s="172">
        <v>0.7071999999999999</v>
      </c>
    </row>
    <row r="14368">
      <c r="A14368" s="47" t="s">
        <v>19</v>
      </c>
      <c r="B14368" s="47">
        <v>5607.0</v>
      </c>
      <c r="C14368" s="172">
        <v>0.62985</v>
      </c>
    </row>
    <row r="14369">
      <c r="A14369" s="47" t="s">
        <v>19</v>
      </c>
      <c r="B14369" s="47">
        <v>5608.0</v>
      </c>
      <c r="C14369" s="172">
        <v>0.4947</v>
      </c>
    </row>
    <row r="14370">
      <c r="A14370" s="47" t="s">
        <v>19</v>
      </c>
      <c r="B14370" s="47">
        <v>5609.0</v>
      </c>
      <c r="C14370" s="172">
        <v>0.3366</v>
      </c>
    </row>
    <row r="14371">
      <c r="A14371" s="47" t="s">
        <v>19</v>
      </c>
      <c r="B14371" s="47">
        <v>5610.0</v>
      </c>
      <c r="C14371" s="172">
        <v>0.1683</v>
      </c>
    </row>
    <row r="14372">
      <c r="A14372" s="47" t="s">
        <v>19</v>
      </c>
      <c r="B14372" s="47">
        <v>5611.0</v>
      </c>
      <c r="C14372" s="172">
        <v>0.016149999999999998</v>
      </c>
    </row>
    <row r="14373">
      <c r="A14373" s="47" t="s">
        <v>19</v>
      </c>
      <c r="B14373" s="47">
        <v>5612.0</v>
      </c>
      <c r="C14373" s="172">
        <v>0.0</v>
      </c>
    </row>
    <row r="14374">
      <c r="A14374" s="47" t="s">
        <v>19</v>
      </c>
      <c r="B14374" s="47">
        <v>5613.0</v>
      </c>
      <c r="C14374" s="172">
        <v>0.0</v>
      </c>
    </row>
    <row r="14375">
      <c r="A14375" s="47" t="s">
        <v>19</v>
      </c>
      <c r="B14375" s="47">
        <v>5614.0</v>
      </c>
      <c r="C14375" s="172">
        <v>0.0</v>
      </c>
    </row>
    <row r="14376">
      <c r="A14376" s="47" t="s">
        <v>19</v>
      </c>
      <c r="B14376" s="47">
        <v>5615.0</v>
      </c>
      <c r="C14376" s="172">
        <v>0.0</v>
      </c>
    </row>
    <row r="14377">
      <c r="A14377" s="47" t="s">
        <v>19</v>
      </c>
      <c r="B14377" s="47">
        <v>5616.0</v>
      </c>
      <c r="C14377" s="172">
        <v>0.0</v>
      </c>
    </row>
    <row r="14378">
      <c r="A14378" s="47" t="s">
        <v>19</v>
      </c>
      <c r="B14378" s="47">
        <v>5617.0</v>
      </c>
      <c r="C14378" s="172">
        <v>0.0</v>
      </c>
    </row>
    <row r="14379">
      <c r="A14379" s="47" t="s">
        <v>19</v>
      </c>
      <c r="B14379" s="47">
        <v>5618.0</v>
      </c>
      <c r="C14379" s="172">
        <v>0.0</v>
      </c>
    </row>
    <row r="14380">
      <c r="A14380" s="47" t="s">
        <v>19</v>
      </c>
      <c r="B14380" s="47">
        <v>5619.0</v>
      </c>
      <c r="C14380" s="172">
        <v>0.0</v>
      </c>
    </row>
    <row r="14381">
      <c r="A14381" s="47" t="s">
        <v>19</v>
      </c>
      <c r="B14381" s="47">
        <v>5620.0</v>
      </c>
      <c r="C14381" s="172">
        <v>0.0</v>
      </c>
    </row>
    <row r="14382">
      <c r="A14382" s="47" t="s">
        <v>19</v>
      </c>
      <c r="B14382" s="47">
        <v>5621.0</v>
      </c>
      <c r="C14382" s="172">
        <v>0.0</v>
      </c>
    </row>
    <row r="14383">
      <c r="A14383" s="47" t="s">
        <v>19</v>
      </c>
      <c r="B14383" s="47">
        <v>5622.0</v>
      </c>
      <c r="C14383" s="172">
        <v>0.0</v>
      </c>
    </row>
    <row r="14384">
      <c r="A14384" s="47" t="s">
        <v>19</v>
      </c>
      <c r="B14384" s="47">
        <v>5623.0</v>
      </c>
      <c r="C14384" s="172">
        <v>0.12324999999999998</v>
      </c>
    </row>
    <row r="14385">
      <c r="A14385" s="47" t="s">
        <v>19</v>
      </c>
      <c r="B14385" s="47">
        <v>5624.0</v>
      </c>
      <c r="C14385" s="172">
        <v>0.2856</v>
      </c>
    </row>
    <row r="14386">
      <c r="A14386" s="47" t="s">
        <v>19</v>
      </c>
      <c r="B14386" s="47">
        <v>5625.0</v>
      </c>
      <c r="C14386" s="172">
        <v>0.44625</v>
      </c>
    </row>
    <row r="14387">
      <c r="A14387" s="47" t="s">
        <v>19</v>
      </c>
      <c r="B14387" s="47">
        <v>5626.0</v>
      </c>
      <c r="C14387" s="172">
        <v>0.5856499999999999</v>
      </c>
    </row>
    <row r="14388">
      <c r="A14388" s="47" t="s">
        <v>19</v>
      </c>
      <c r="B14388" s="47">
        <v>5627.0</v>
      </c>
      <c r="C14388" s="172">
        <v>0.68255</v>
      </c>
    </row>
    <row r="14389">
      <c r="A14389" s="47" t="s">
        <v>19</v>
      </c>
      <c r="B14389" s="47">
        <v>5628.0</v>
      </c>
      <c r="C14389" s="172">
        <v>0.7224999999999999</v>
      </c>
    </row>
    <row r="14390">
      <c r="A14390" s="47" t="s">
        <v>19</v>
      </c>
      <c r="B14390" s="47">
        <v>5629.0</v>
      </c>
      <c r="C14390" s="172">
        <v>0.67405</v>
      </c>
    </row>
    <row r="14391">
      <c r="A14391" s="47" t="s">
        <v>19</v>
      </c>
      <c r="B14391" s="47">
        <v>5630.0</v>
      </c>
      <c r="C14391" s="172">
        <v>0.6732</v>
      </c>
    </row>
    <row r="14392">
      <c r="A14392" s="47" t="s">
        <v>19</v>
      </c>
      <c r="B14392" s="47">
        <v>5631.0</v>
      </c>
      <c r="C14392" s="172">
        <v>0.61625</v>
      </c>
    </row>
    <row r="14393">
      <c r="A14393" s="47" t="s">
        <v>19</v>
      </c>
      <c r="B14393" s="47">
        <v>5632.0</v>
      </c>
      <c r="C14393" s="172">
        <v>0.48279999999999995</v>
      </c>
    </row>
    <row r="14394">
      <c r="A14394" s="47" t="s">
        <v>19</v>
      </c>
      <c r="B14394" s="47">
        <v>5633.0</v>
      </c>
      <c r="C14394" s="172">
        <v>0.32725</v>
      </c>
    </row>
    <row r="14395">
      <c r="A14395" s="47" t="s">
        <v>19</v>
      </c>
      <c r="B14395" s="47">
        <v>5634.0</v>
      </c>
      <c r="C14395" s="172">
        <v>0.1598</v>
      </c>
    </row>
    <row r="14396">
      <c r="A14396" s="47" t="s">
        <v>19</v>
      </c>
      <c r="B14396" s="47">
        <v>5635.0</v>
      </c>
      <c r="C14396" s="172">
        <v>0.0136</v>
      </c>
    </row>
    <row r="14397">
      <c r="A14397" s="47" t="s">
        <v>19</v>
      </c>
      <c r="B14397" s="47">
        <v>5636.0</v>
      </c>
      <c r="C14397" s="172">
        <v>0.0</v>
      </c>
    </row>
    <row r="14398">
      <c r="A14398" s="47" t="s">
        <v>19</v>
      </c>
      <c r="B14398" s="47">
        <v>5637.0</v>
      </c>
      <c r="C14398" s="172">
        <v>0.0</v>
      </c>
    </row>
    <row r="14399">
      <c r="A14399" s="47" t="s">
        <v>19</v>
      </c>
      <c r="B14399" s="47">
        <v>5638.0</v>
      </c>
      <c r="C14399" s="172">
        <v>0.0</v>
      </c>
    </row>
    <row r="14400">
      <c r="A14400" s="47" t="s">
        <v>19</v>
      </c>
      <c r="B14400" s="47">
        <v>5639.0</v>
      </c>
      <c r="C14400" s="172">
        <v>0.0</v>
      </c>
    </row>
    <row r="14401">
      <c r="A14401" s="47" t="s">
        <v>19</v>
      </c>
      <c r="B14401" s="47">
        <v>5640.0</v>
      </c>
      <c r="C14401" s="172">
        <v>0.0</v>
      </c>
    </row>
    <row r="14402">
      <c r="A14402" s="47" t="s">
        <v>19</v>
      </c>
      <c r="B14402" s="47">
        <v>5641.0</v>
      </c>
      <c r="C14402" s="172">
        <v>0.0</v>
      </c>
    </row>
    <row r="14403">
      <c r="A14403" s="47" t="s">
        <v>19</v>
      </c>
      <c r="B14403" s="47">
        <v>5642.0</v>
      </c>
      <c r="C14403" s="172">
        <v>0.0</v>
      </c>
    </row>
    <row r="14404">
      <c r="A14404" s="47" t="s">
        <v>19</v>
      </c>
      <c r="B14404" s="47">
        <v>5643.0</v>
      </c>
      <c r="C14404" s="172">
        <v>0.0</v>
      </c>
    </row>
    <row r="14405">
      <c r="A14405" s="47" t="s">
        <v>19</v>
      </c>
      <c r="B14405" s="47">
        <v>5644.0</v>
      </c>
      <c r="C14405" s="172">
        <v>0.0</v>
      </c>
    </row>
    <row r="14406">
      <c r="A14406" s="47" t="s">
        <v>19</v>
      </c>
      <c r="B14406" s="47">
        <v>5645.0</v>
      </c>
      <c r="C14406" s="172">
        <v>0.0</v>
      </c>
    </row>
    <row r="14407">
      <c r="A14407" s="47" t="s">
        <v>19</v>
      </c>
      <c r="B14407" s="47">
        <v>5646.0</v>
      </c>
      <c r="C14407" s="172">
        <v>0.0</v>
      </c>
    </row>
    <row r="14408">
      <c r="A14408" s="47" t="s">
        <v>19</v>
      </c>
      <c r="B14408" s="47">
        <v>5647.0</v>
      </c>
      <c r="C14408" s="172">
        <v>0.11900000000000001</v>
      </c>
    </row>
    <row r="14409">
      <c r="A14409" s="47" t="s">
        <v>19</v>
      </c>
      <c r="B14409" s="47">
        <v>5648.0</v>
      </c>
      <c r="C14409" s="172">
        <v>0.2822</v>
      </c>
    </row>
    <row r="14410">
      <c r="A14410" s="47" t="s">
        <v>19</v>
      </c>
      <c r="B14410" s="47">
        <v>5649.0</v>
      </c>
      <c r="C14410" s="172">
        <v>0.4437</v>
      </c>
    </row>
    <row r="14411">
      <c r="A14411" s="47" t="s">
        <v>19</v>
      </c>
      <c r="B14411" s="47">
        <v>5650.0</v>
      </c>
      <c r="C14411" s="172">
        <v>0.5831000000000001</v>
      </c>
    </row>
    <row r="14412">
      <c r="A14412" s="47" t="s">
        <v>19</v>
      </c>
      <c r="B14412" s="47">
        <v>5651.0</v>
      </c>
      <c r="C14412" s="172">
        <v>0.5856499999999999</v>
      </c>
    </row>
    <row r="14413">
      <c r="A14413" s="47" t="s">
        <v>19</v>
      </c>
      <c r="B14413" s="47">
        <v>5652.0</v>
      </c>
      <c r="C14413" s="172">
        <v>0.7071999999999999</v>
      </c>
    </row>
    <row r="14414">
      <c r="A14414" s="47" t="s">
        <v>19</v>
      </c>
      <c r="B14414" s="47">
        <v>5653.0</v>
      </c>
      <c r="C14414" s="172">
        <v>0.62645</v>
      </c>
    </row>
    <row r="14415">
      <c r="A14415" s="47" t="s">
        <v>19</v>
      </c>
      <c r="B14415" s="47">
        <v>5654.0</v>
      </c>
      <c r="C14415" s="172">
        <v>0.5542</v>
      </c>
    </row>
    <row r="14416">
      <c r="A14416" s="47" t="s">
        <v>19</v>
      </c>
      <c r="B14416" s="47">
        <v>5655.0</v>
      </c>
      <c r="C14416" s="172">
        <v>0.46835000000000004</v>
      </c>
    </row>
    <row r="14417">
      <c r="A14417" s="47" t="s">
        <v>19</v>
      </c>
      <c r="B14417" s="47">
        <v>5656.0</v>
      </c>
      <c r="C14417" s="172">
        <v>0.30515</v>
      </c>
    </row>
    <row r="14418">
      <c r="A14418" s="47" t="s">
        <v>19</v>
      </c>
      <c r="B14418" s="47">
        <v>5657.0</v>
      </c>
      <c r="C14418" s="172">
        <v>0.24139999999999998</v>
      </c>
    </row>
    <row r="14419">
      <c r="A14419" s="47" t="s">
        <v>19</v>
      </c>
      <c r="B14419" s="47">
        <v>5658.0</v>
      </c>
      <c r="C14419" s="172">
        <v>0.12239999999999998</v>
      </c>
    </row>
    <row r="14420">
      <c r="A14420" s="47" t="s">
        <v>19</v>
      </c>
      <c r="B14420" s="47">
        <v>5659.0</v>
      </c>
      <c r="C14420" s="172">
        <v>0.011899999999999999</v>
      </c>
    </row>
    <row r="14421">
      <c r="A14421" s="47" t="s">
        <v>19</v>
      </c>
      <c r="B14421" s="47">
        <v>5660.0</v>
      </c>
      <c r="C14421" s="172">
        <v>0.0</v>
      </c>
    </row>
    <row r="14422">
      <c r="A14422" s="47" t="s">
        <v>19</v>
      </c>
      <c r="B14422" s="47">
        <v>5661.0</v>
      </c>
      <c r="C14422" s="172">
        <v>0.0</v>
      </c>
    </row>
    <row r="14423">
      <c r="A14423" s="47" t="s">
        <v>19</v>
      </c>
      <c r="B14423" s="47">
        <v>5662.0</v>
      </c>
      <c r="C14423" s="172">
        <v>0.0</v>
      </c>
    </row>
    <row r="14424">
      <c r="A14424" s="47" t="s">
        <v>19</v>
      </c>
      <c r="B14424" s="47">
        <v>5663.0</v>
      </c>
      <c r="C14424" s="172">
        <v>0.0</v>
      </c>
    </row>
    <row r="14425">
      <c r="A14425" s="47" t="s">
        <v>19</v>
      </c>
      <c r="B14425" s="47">
        <v>5664.0</v>
      </c>
      <c r="C14425" s="172">
        <v>0.0</v>
      </c>
    </row>
    <row r="14426">
      <c r="A14426" s="47" t="s">
        <v>19</v>
      </c>
      <c r="B14426" s="47">
        <v>5665.0</v>
      </c>
      <c r="C14426" s="172">
        <v>0.0</v>
      </c>
    </row>
    <row r="14427">
      <c r="A14427" s="47" t="s">
        <v>19</v>
      </c>
      <c r="B14427" s="47">
        <v>5666.0</v>
      </c>
      <c r="C14427" s="172">
        <v>0.0</v>
      </c>
    </row>
    <row r="14428">
      <c r="A14428" s="47" t="s">
        <v>19</v>
      </c>
      <c r="B14428" s="47">
        <v>5667.0</v>
      </c>
      <c r="C14428" s="172">
        <v>0.0</v>
      </c>
    </row>
    <row r="14429">
      <c r="A14429" s="47" t="s">
        <v>19</v>
      </c>
      <c r="B14429" s="47">
        <v>5668.0</v>
      </c>
      <c r="C14429" s="172">
        <v>0.0</v>
      </c>
    </row>
    <row r="14430">
      <c r="A14430" s="47" t="s">
        <v>19</v>
      </c>
      <c r="B14430" s="47">
        <v>5669.0</v>
      </c>
      <c r="C14430" s="172">
        <v>0.0</v>
      </c>
    </row>
    <row r="14431">
      <c r="A14431" s="47" t="s">
        <v>19</v>
      </c>
      <c r="B14431" s="47">
        <v>5670.0</v>
      </c>
      <c r="C14431" s="172">
        <v>0.0</v>
      </c>
    </row>
    <row r="14432">
      <c r="A14432" s="47" t="s">
        <v>19</v>
      </c>
      <c r="B14432" s="47">
        <v>5671.0</v>
      </c>
      <c r="C14432" s="172">
        <v>0.11984999999999998</v>
      </c>
    </row>
    <row r="14433">
      <c r="A14433" s="47" t="s">
        <v>19</v>
      </c>
      <c r="B14433" s="47">
        <v>5672.0</v>
      </c>
      <c r="C14433" s="172">
        <v>0.2278</v>
      </c>
    </row>
    <row r="14434">
      <c r="A14434" s="47" t="s">
        <v>19</v>
      </c>
      <c r="B14434" s="47">
        <v>5673.0</v>
      </c>
      <c r="C14434" s="172">
        <v>0.25075</v>
      </c>
    </row>
    <row r="14435">
      <c r="A14435" s="47" t="s">
        <v>19</v>
      </c>
      <c r="B14435" s="47">
        <v>5674.0</v>
      </c>
      <c r="C14435" s="172">
        <v>0.20654999999999998</v>
      </c>
    </row>
    <row r="14436">
      <c r="A14436" s="47" t="s">
        <v>19</v>
      </c>
      <c r="B14436" s="47">
        <v>5675.0</v>
      </c>
      <c r="C14436" s="172">
        <v>0.41054999999999997</v>
      </c>
    </row>
    <row r="14437">
      <c r="A14437" s="47" t="s">
        <v>19</v>
      </c>
      <c r="B14437" s="47">
        <v>5676.0</v>
      </c>
      <c r="C14437" s="172">
        <v>0.35529999999999995</v>
      </c>
    </row>
    <row r="14438">
      <c r="A14438" s="47" t="s">
        <v>19</v>
      </c>
      <c r="B14438" s="47">
        <v>5677.0</v>
      </c>
      <c r="C14438" s="172">
        <v>0.2193</v>
      </c>
    </row>
    <row r="14439">
      <c r="A14439" s="47" t="s">
        <v>19</v>
      </c>
      <c r="B14439" s="47">
        <v>5678.0</v>
      </c>
      <c r="C14439" s="172">
        <v>0.221</v>
      </c>
    </row>
    <row r="14440">
      <c r="A14440" s="47" t="s">
        <v>19</v>
      </c>
      <c r="B14440" s="47">
        <v>5679.0</v>
      </c>
      <c r="C14440" s="172">
        <v>0.21845</v>
      </c>
    </row>
    <row r="14441">
      <c r="A14441" s="47" t="s">
        <v>19</v>
      </c>
      <c r="B14441" s="47">
        <v>5680.0</v>
      </c>
      <c r="C14441" s="172">
        <v>0.21334999999999998</v>
      </c>
    </row>
    <row r="14442">
      <c r="A14442" s="47" t="s">
        <v>19</v>
      </c>
      <c r="B14442" s="47">
        <v>5681.0</v>
      </c>
      <c r="C14442" s="172">
        <v>0.1632</v>
      </c>
    </row>
    <row r="14443">
      <c r="A14443" s="47" t="s">
        <v>19</v>
      </c>
      <c r="B14443" s="47">
        <v>5682.0</v>
      </c>
      <c r="C14443" s="172">
        <v>0.06545</v>
      </c>
    </row>
    <row r="14444">
      <c r="A14444" s="47" t="s">
        <v>19</v>
      </c>
      <c r="B14444" s="47">
        <v>5683.0</v>
      </c>
      <c r="C14444" s="172">
        <v>0.009349999999999999</v>
      </c>
    </row>
    <row r="14445">
      <c r="A14445" s="47" t="s">
        <v>19</v>
      </c>
      <c r="B14445" s="47">
        <v>5684.0</v>
      </c>
      <c r="C14445" s="172">
        <v>0.0</v>
      </c>
    </row>
    <row r="14446">
      <c r="A14446" s="47" t="s">
        <v>19</v>
      </c>
      <c r="B14446" s="47">
        <v>5685.0</v>
      </c>
      <c r="C14446" s="172">
        <v>0.0</v>
      </c>
    </row>
    <row r="14447">
      <c r="A14447" s="47" t="s">
        <v>19</v>
      </c>
      <c r="B14447" s="47">
        <v>5686.0</v>
      </c>
      <c r="C14447" s="172">
        <v>0.0</v>
      </c>
    </row>
    <row r="14448">
      <c r="A14448" s="47" t="s">
        <v>19</v>
      </c>
      <c r="B14448" s="47">
        <v>5687.0</v>
      </c>
      <c r="C14448" s="172">
        <v>0.0</v>
      </c>
    </row>
    <row r="14449">
      <c r="A14449" s="47" t="s">
        <v>19</v>
      </c>
      <c r="B14449" s="47">
        <v>5688.0</v>
      </c>
      <c r="C14449" s="172">
        <v>0.0</v>
      </c>
    </row>
    <row r="14450">
      <c r="A14450" s="47" t="s">
        <v>19</v>
      </c>
      <c r="B14450" s="47">
        <v>5689.0</v>
      </c>
      <c r="C14450" s="172">
        <v>0.0</v>
      </c>
    </row>
    <row r="14451">
      <c r="A14451" s="47" t="s">
        <v>19</v>
      </c>
      <c r="B14451" s="47">
        <v>5690.0</v>
      </c>
      <c r="C14451" s="172">
        <v>0.0</v>
      </c>
    </row>
    <row r="14452">
      <c r="A14452" s="47" t="s">
        <v>19</v>
      </c>
      <c r="B14452" s="47">
        <v>5691.0</v>
      </c>
      <c r="C14452" s="172">
        <v>0.0</v>
      </c>
    </row>
    <row r="14453">
      <c r="A14453" s="47" t="s">
        <v>19</v>
      </c>
      <c r="B14453" s="47">
        <v>5692.0</v>
      </c>
      <c r="C14453" s="172">
        <v>0.0</v>
      </c>
    </row>
    <row r="14454">
      <c r="A14454" s="47" t="s">
        <v>19</v>
      </c>
      <c r="B14454" s="47">
        <v>5693.0</v>
      </c>
      <c r="C14454" s="172">
        <v>0.0</v>
      </c>
    </row>
    <row r="14455">
      <c r="A14455" s="47" t="s">
        <v>19</v>
      </c>
      <c r="B14455" s="47">
        <v>5694.0</v>
      </c>
      <c r="C14455" s="172">
        <v>0.0</v>
      </c>
    </row>
    <row r="14456">
      <c r="A14456" s="47" t="s">
        <v>19</v>
      </c>
      <c r="B14456" s="47">
        <v>5695.0</v>
      </c>
      <c r="C14456" s="172">
        <v>0.015299999999999998</v>
      </c>
    </row>
    <row r="14457">
      <c r="A14457" s="47" t="s">
        <v>19</v>
      </c>
      <c r="B14457" s="47">
        <v>5696.0</v>
      </c>
      <c r="C14457" s="172">
        <v>0.034</v>
      </c>
    </row>
    <row r="14458">
      <c r="A14458" s="47" t="s">
        <v>19</v>
      </c>
      <c r="B14458" s="47">
        <v>5697.0</v>
      </c>
      <c r="C14458" s="172">
        <v>0.044199999999999996</v>
      </c>
    </row>
    <row r="14459">
      <c r="A14459" s="47" t="s">
        <v>19</v>
      </c>
      <c r="B14459" s="47">
        <v>5698.0</v>
      </c>
      <c r="C14459" s="172">
        <v>0.0527</v>
      </c>
    </row>
    <row r="14460">
      <c r="A14460" s="47" t="s">
        <v>19</v>
      </c>
      <c r="B14460" s="47">
        <v>5699.0</v>
      </c>
      <c r="C14460" s="172">
        <v>0.06715</v>
      </c>
    </row>
    <row r="14461">
      <c r="A14461" s="47" t="s">
        <v>19</v>
      </c>
      <c r="B14461" s="47">
        <v>5700.0</v>
      </c>
      <c r="C14461" s="172">
        <v>0.07735</v>
      </c>
    </row>
    <row r="14462">
      <c r="A14462" s="47" t="s">
        <v>19</v>
      </c>
      <c r="B14462" s="47">
        <v>5701.0</v>
      </c>
      <c r="C14462" s="172">
        <v>0.1513</v>
      </c>
    </row>
    <row r="14463">
      <c r="A14463" s="47" t="s">
        <v>19</v>
      </c>
      <c r="B14463" s="47">
        <v>5702.0</v>
      </c>
      <c r="C14463" s="172">
        <v>0.22440000000000002</v>
      </c>
    </row>
    <row r="14464">
      <c r="A14464" s="47" t="s">
        <v>19</v>
      </c>
      <c r="B14464" s="47">
        <v>5703.0</v>
      </c>
      <c r="C14464" s="172">
        <v>0.08415</v>
      </c>
    </row>
    <row r="14465">
      <c r="A14465" s="47" t="s">
        <v>19</v>
      </c>
      <c r="B14465" s="47">
        <v>5704.0</v>
      </c>
      <c r="C14465" s="172">
        <v>0.0799</v>
      </c>
    </row>
    <row r="14466">
      <c r="A14466" s="47" t="s">
        <v>19</v>
      </c>
      <c r="B14466" s="47">
        <v>5705.0</v>
      </c>
      <c r="C14466" s="172">
        <v>0.29579999999999995</v>
      </c>
    </row>
    <row r="14467">
      <c r="A14467" s="47" t="s">
        <v>19</v>
      </c>
      <c r="B14467" s="47">
        <v>5706.0</v>
      </c>
      <c r="C14467" s="172">
        <v>0.153</v>
      </c>
    </row>
    <row r="14468">
      <c r="A14468" s="47" t="s">
        <v>19</v>
      </c>
      <c r="B14468" s="47">
        <v>5707.0</v>
      </c>
      <c r="C14468" s="172">
        <v>0.0102</v>
      </c>
    </row>
    <row r="14469">
      <c r="A14469" s="47" t="s">
        <v>19</v>
      </c>
      <c r="B14469" s="47">
        <v>5708.0</v>
      </c>
      <c r="C14469" s="172">
        <v>0.0</v>
      </c>
    </row>
    <row r="14470">
      <c r="A14470" s="47" t="s">
        <v>19</v>
      </c>
      <c r="B14470" s="47">
        <v>5709.0</v>
      </c>
      <c r="C14470" s="172">
        <v>0.0</v>
      </c>
    </row>
    <row r="14471">
      <c r="A14471" s="47" t="s">
        <v>19</v>
      </c>
      <c r="B14471" s="47">
        <v>5710.0</v>
      </c>
      <c r="C14471" s="172">
        <v>0.0</v>
      </c>
    </row>
    <row r="14472">
      <c r="A14472" s="47" t="s">
        <v>19</v>
      </c>
      <c r="B14472" s="47">
        <v>5711.0</v>
      </c>
      <c r="C14472" s="172">
        <v>0.0</v>
      </c>
    </row>
    <row r="14473">
      <c r="A14473" s="47" t="s">
        <v>19</v>
      </c>
      <c r="B14473" s="47">
        <v>5712.0</v>
      </c>
      <c r="C14473" s="172">
        <v>0.0</v>
      </c>
    </row>
    <row r="14474">
      <c r="A14474" s="47" t="s">
        <v>19</v>
      </c>
      <c r="B14474" s="47">
        <v>5713.0</v>
      </c>
      <c r="C14474" s="172">
        <v>0.0</v>
      </c>
    </row>
    <row r="14475">
      <c r="A14475" s="47" t="s">
        <v>19</v>
      </c>
      <c r="B14475" s="47">
        <v>5714.0</v>
      </c>
      <c r="C14475" s="172">
        <v>0.0</v>
      </c>
    </row>
    <row r="14476">
      <c r="A14476" s="47" t="s">
        <v>19</v>
      </c>
      <c r="B14476" s="47">
        <v>5715.0</v>
      </c>
      <c r="C14476" s="172">
        <v>0.0</v>
      </c>
    </row>
    <row r="14477">
      <c r="A14477" s="47" t="s">
        <v>19</v>
      </c>
      <c r="B14477" s="47">
        <v>5716.0</v>
      </c>
      <c r="C14477" s="172">
        <v>0.0</v>
      </c>
    </row>
    <row r="14478">
      <c r="A14478" s="47" t="s">
        <v>19</v>
      </c>
      <c r="B14478" s="47">
        <v>5717.0</v>
      </c>
      <c r="C14478" s="172">
        <v>0.0</v>
      </c>
    </row>
    <row r="14479">
      <c r="A14479" s="47" t="s">
        <v>19</v>
      </c>
      <c r="B14479" s="47">
        <v>5718.0</v>
      </c>
      <c r="C14479" s="172">
        <v>0.0</v>
      </c>
    </row>
    <row r="14480">
      <c r="A14480" s="47" t="s">
        <v>19</v>
      </c>
      <c r="B14480" s="47">
        <v>5719.0</v>
      </c>
      <c r="C14480" s="172">
        <v>0.023799999999999998</v>
      </c>
    </row>
    <row r="14481">
      <c r="A14481" s="47" t="s">
        <v>19</v>
      </c>
      <c r="B14481" s="47">
        <v>5720.0</v>
      </c>
      <c r="C14481" s="172">
        <v>0.1054</v>
      </c>
    </row>
    <row r="14482">
      <c r="A14482" s="47" t="s">
        <v>19</v>
      </c>
      <c r="B14482" s="47">
        <v>5721.0</v>
      </c>
      <c r="C14482" s="172">
        <v>0.41309999999999997</v>
      </c>
    </row>
    <row r="14483">
      <c r="A14483" s="47" t="s">
        <v>19</v>
      </c>
      <c r="B14483" s="47">
        <v>5722.0</v>
      </c>
      <c r="C14483" s="172">
        <v>0.49979999999999997</v>
      </c>
    </row>
    <row r="14484">
      <c r="A14484" s="47" t="s">
        <v>19</v>
      </c>
      <c r="B14484" s="47">
        <v>5723.0</v>
      </c>
      <c r="C14484" s="172">
        <v>0.65535</v>
      </c>
    </row>
    <row r="14485">
      <c r="A14485" s="47" t="s">
        <v>19</v>
      </c>
      <c r="B14485" s="47">
        <v>5724.0</v>
      </c>
      <c r="C14485" s="172">
        <v>0.5304</v>
      </c>
    </row>
    <row r="14486">
      <c r="A14486" s="47" t="s">
        <v>19</v>
      </c>
      <c r="B14486" s="47">
        <v>5725.0</v>
      </c>
      <c r="C14486" s="172">
        <v>0.6562</v>
      </c>
    </row>
    <row r="14487">
      <c r="A14487" s="47" t="s">
        <v>19</v>
      </c>
      <c r="B14487" s="47">
        <v>5726.0</v>
      </c>
      <c r="C14487" s="172">
        <v>0.6196499999999999</v>
      </c>
    </row>
    <row r="14488">
      <c r="A14488" s="47" t="s">
        <v>19</v>
      </c>
      <c r="B14488" s="47">
        <v>5727.0</v>
      </c>
      <c r="C14488" s="172">
        <v>0.55675</v>
      </c>
    </row>
    <row r="14489">
      <c r="A14489" s="47" t="s">
        <v>19</v>
      </c>
      <c r="B14489" s="47">
        <v>5728.0</v>
      </c>
      <c r="C14489" s="172">
        <v>0.36295</v>
      </c>
    </row>
    <row r="14490">
      <c r="A14490" s="47" t="s">
        <v>19</v>
      </c>
      <c r="B14490" s="47">
        <v>5729.0</v>
      </c>
      <c r="C14490" s="172">
        <v>0.29919999999999997</v>
      </c>
    </row>
    <row r="14491">
      <c r="A14491" s="47" t="s">
        <v>19</v>
      </c>
      <c r="B14491" s="47">
        <v>5730.0</v>
      </c>
      <c r="C14491" s="172">
        <v>0.14705</v>
      </c>
    </row>
    <row r="14492">
      <c r="A14492" s="47" t="s">
        <v>19</v>
      </c>
      <c r="B14492" s="47">
        <v>5731.0</v>
      </c>
      <c r="C14492" s="172">
        <v>0.0</v>
      </c>
    </row>
    <row r="14493">
      <c r="A14493" s="47" t="s">
        <v>19</v>
      </c>
      <c r="B14493" s="47">
        <v>5732.0</v>
      </c>
      <c r="C14493" s="172">
        <v>0.0</v>
      </c>
    </row>
    <row r="14494">
      <c r="A14494" s="47" t="s">
        <v>19</v>
      </c>
      <c r="B14494" s="47">
        <v>5733.0</v>
      </c>
      <c r="C14494" s="172">
        <v>0.0</v>
      </c>
    </row>
    <row r="14495">
      <c r="A14495" s="47" t="s">
        <v>19</v>
      </c>
      <c r="B14495" s="47">
        <v>5734.0</v>
      </c>
      <c r="C14495" s="172">
        <v>0.0</v>
      </c>
    </row>
    <row r="14496">
      <c r="A14496" s="47" t="s">
        <v>19</v>
      </c>
      <c r="B14496" s="47">
        <v>5735.0</v>
      </c>
      <c r="C14496" s="172">
        <v>0.0</v>
      </c>
    </row>
    <row r="14497">
      <c r="A14497" s="47" t="s">
        <v>19</v>
      </c>
      <c r="B14497" s="47">
        <v>5736.0</v>
      </c>
      <c r="C14497" s="172">
        <v>0.0</v>
      </c>
    </row>
    <row r="14498">
      <c r="A14498" s="47" t="s">
        <v>19</v>
      </c>
      <c r="B14498" s="47">
        <v>5737.0</v>
      </c>
      <c r="C14498" s="172">
        <v>0.0</v>
      </c>
    </row>
    <row r="14499">
      <c r="A14499" s="47" t="s">
        <v>19</v>
      </c>
      <c r="B14499" s="47">
        <v>5738.0</v>
      </c>
      <c r="C14499" s="172">
        <v>0.0</v>
      </c>
    </row>
    <row r="14500">
      <c r="A14500" s="47" t="s">
        <v>19</v>
      </c>
      <c r="B14500" s="47">
        <v>5739.0</v>
      </c>
      <c r="C14500" s="172">
        <v>0.0</v>
      </c>
    </row>
    <row r="14501">
      <c r="A14501" s="47" t="s">
        <v>19</v>
      </c>
      <c r="B14501" s="47">
        <v>5740.0</v>
      </c>
      <c r="C14501" s="172">
        <v>0.0</v>
      </c>
    </row>
    <row r="14502">
      <c r="A14502" s="47" t="s">
        <v>19</v>
      </c>
      <c r="B14502" s="47">
        <v>5741.0</v>
      </c>
      <c r="C14502" s="172">
        <v>0.0</v>
      </c>
    </row>
    <row r="14503">
      <c r="A14503" s="47" t="s">
        <v>19</v>
      </c>
      <c r="B14503" s="47">
        <v>5742.0</v>
      </c>
      <c r="C14503" s="172">
        <v>0.0</v>
      </c>
    </row>
    <row r="14504">
      <c r="A14504" s="47" t="s">
        <v>19</v>
      </c>
      <c r="B14504" s="47">
        <v>5743.0</v>
      </c>
      <c r="C14504" s="172">
        <v>0.102</v>
      </c>
    </row>
    <row r="14505">
      <c r="A14505" s="47" t="s">
        <v>19</v>
      </c>
      <c r="B14505" s="47">
        <v>5744.0</v>
      </c>
      <c r="C14505" s="172">
        <v>0.2074</v>
      </c>
    </row>
    <row r="14506">
      <c r="A14506" s="47" t="s">
        <v>19</v>
      </c>
      <c r="B14506" s="47">
        <v>5745.0</v>
      </c>
      <c r="C14506" s="172">
        <v>0.22525</v>
      </c>
    </row>
    <row r="14507">
      <c r="A14507" s="47" t="s">
        <v>19</v>
      </c>
      <c r="B14507" s="47">
        <v>5746.0</v>
      </c>
      <c r="C14507" s="172">
        <v>0.1258</v>
      </c>
    </row>
    <row r="14508">
      <c r="A14508" s="47" t="s">
        <v>19</v>
      </c>
      <c r="B14508" s="47">
        <v>5747.0</v>
      </c>
      <c r="C14508" s="172">
        <v>0.54825</v>
      </c>
    </row>
    <row r="14509">
      <c r="A14509" s="47" t="s">
        <v>19</v>
      </c>
      <c r="B14509" s="47">
        <v>5748.0</v>
      </c>
      <c r="C14509" s="172">
        <v>0.7343999999999999</v>
      </c>
    </row>
    <row r="14510">
      <c r="A14510" s="47" t="s">
        <v>19</v>
      </c>
      <c r="B14510" s="47">
        <v>5749.0</v>
      </c>
      <c r="C14510" s="172">
        <v>0.5729000000000001</v>
      </c>
    </row>
    <row r="14511">
      <c r="A14511" s="47" t="s">
        <v>19</v>
      </c>
      <c r="B14511" s="47">
        <v>5750.0</v>
      </c>
      <c r="C14511" s="172">
        <v>0.68935</v>
      </c>
    </row>
    <row r="14512">
      <c r="A14512" s="47" t="s">
        <v>19</v>
      </c>
      <c r="B14512" s="47">
        <v>5751.0</v>
      </c>
      <c r="C14512" s="172">
        <v>0.60605</v>
      </c>
    </row>
    <row r="14513">
      <c r="A14513" s="47" t="s">
        <v>19</v>
      </c>
      <c r="B14513" s="47">
        <v>5752.0</v>
      </c>
      <c r="C14513" s="172">
        <v>0.47345000000000004</v>
      </c>
    </row>
    <row r="14514">
      <c r="A14514" s="47" t="s">
        <v>19</v>
      </c>
      <c r="B14514" s="47">
        <v>5753.0</v>
      </c>
      <c r="C14514" s="172">
        <v>0.31365</v>
      </c>
    </row>
    <row r="14515">
      <c r="A14515" s="47" t="s">
        <v>19</v>
      </c>
      <c r="B14515" s="47">
        <v>5754.0</v>
      </c>
      <c r="C14515" s="172">
        <v>0.14535</v>
      </c>
    </row>
    <row r="14516">
      <c r="A14516" s="47" t="s">
        <v>19</v>
      </c>
      <c r="B14516" s="47">
        <v>5755.0</v>
      </c>
      <c r="C14516" s="172">
        <v>0.0</v>
      </c>
    </row>
    <row r="14517">
      <c r="A14517" s="47" t="s">
        <v>19</v>
      </c>
      <c r="B14517" s="47">
        <v>5756.0</v>
      </c>
      <c r="C14517" s="172">
        <v>0.0</v>
      </c>
    </row>
    <row r="14518">
      <c r="A14518" s="47" t="s">
        <v>19</v>
      </c>
      <c r="B14518" s="47">
        <v>5757.0</v>
      </c>
      <c r="C14518" s="172">
        <v>0.0</v>
      </c>
    </row>
    <row r="14519">
      <c r="A14519" s="47" t="s">
        <v>19</v>
      </c>
      <c r="B14519" s="47">
        <v>5758.0</v>
      </c>
      <c r="C14519" s="172">
        <v>0.0</v>
      </c>
    </row>
    <row r="14520">
      <c r="A14520" s="47" t="s">
        <v>19</v>
      </c>
      <c r="B14520" s="47">
        <v>5759.0</v>
      </c>
      <c r="C14520" s="172">
        <v>0.0</v>
      </c>
    </row>
    <row r="14521">
      <c r="A14521" s="47" t="s">
        <v>19</v>
      </c>
      <c r="B14521" s="47">
        <v>5760.0</v>
      </c>
      <c r="C14521" s="172">
        <v>0.0</v>
      </c>
    </row>
    <row r="14522">
      <c r="A14522" s="47" t="s">
        <v>19</v>
      </c>
      <c r="B14522" s="47">
        <v>5761.0</v>
      </c>
      <c r="C14522" s="172">
        <v>0.0</v>
      </c>
    </row>
    <row r="14523">
      <c r="A14523" s="47" t="s">
        <v>19</v>
      </c>
      <c r="B14523" s="47">
        <v>5762.0</v>
      </c>
      <c r="C14523" s="172">
        <v>0.0</v>
      </c>
    </row>
    <row r="14524">
      <c r="A14524" s="47" t="s">
        <v>19</v>
      </c>
      <c r="B14524" s="47">
        <v>5763.0</v>
      </c>
      <c r="C14524" s="172">
        <v>0.0</v>
      </c>
    </row>
    <row r="14525">
      <c r="A14525" s="47" t="s">
        <v>19</v>
      </c>
      <c r="B14525" s="47">
        <v>5764.0</v>
      </c>
      <c r="C14525" s="172">
        <v>0.0</v>
      </c>
    </row>
    <row r="14526">
      <c r="A14526" s="47" t="s">
        <v>19</v>
      </c>
      <c r="B14526" s="47">
        <v>5765.0</v>
      </c>
      <c r="C14526" s="172">
        <v>0.0</v>
      </c>
    </row>
    <row r="14527">
      <c r="A14527" s="47" t="s">
        <v>19</v>
      </c>
      <c r="B14527" s="47">
        <v>5766.0</v>
      </c>
      <c r="C14527" s="172">
        <v>0.0</v>
      </c>
    </row>
    <row r="14528">
      <c r="A14528" s="47" t="s">
        <v>19</v>
      </c>
      <c r="B14528" s="47">
        <v>5767.0</v>
      </c>
      <c r="C14528" s="172">
        <v>0.0765</v>
      </c>
    </row>
    <row r="14529">
      <c r="A14529" s="47" t="s">
        <v>19</v>
      </c>
      <c r="B14529" s="47">
        <v>5768.0</v>
      </c>
      <c r="C14529" s="172">
        <v>0.1581</v>
      </c>
    </row>
    <row r="14530">
      <c r="A14530" s="47" t="s">
        <v>19</v>
      </c>
      <c r="B14530" s="47">
        <v>5769.0</v>
      </c>
      <c r="C14530" s="172">
        <v>0.08839999999999999</v>
      </c>
    </row>
    <row r="14531">
      <c r="A14531" s="47" t="s">
        <v>19</v>
      </c>
      <c r="B14531" s="47">
        <v>5770.0</v>
      </c>
      <c r="C14531" s="172">
        <v>0.47685000000000005</v>
      </c>
    </row>
    <row r="14532">
      <c r="A14532" s="47" t="s">
        <v>19</v>
      </c>
      <c r="B14532" s="47">
        <v>5771.0</v>
      </c>
      <c r="C14532" s="172">
        <v>0.6732</v>
      </c>
    </row>
    <row r="14533">
      <c r="A14533" s="47" t="s">
        <v>19</v>
      </c>
      <c r="B14533" s="47">
        <v>5772.0</v>
      </c>
      <c r="C14533" s="172">
        <v>0.7275999999999999</v>
      </c>
    </row>
    <row r="14534">
      <c r="A14534" s="47" t="s">
        <v>19</v>
      </c>
      <c r="B14534" s="47">
        <v>5773.0</v>
      </c>
      <c r="C14534" s="172">
        <v>0.7327</v>
      </c>
    </row>
    <row r="14535">
      <c r="A14535" s="47" t="s">
        <v>19</v>
      </c>
      <c r="B14535" s="47">
        <v>5774.0</v>
      </c>
      <c r="C14535" s="172">
        <v>0.6935999999999999</v>
      </c>
    </row>
    <row r="14536">
      <c r="A14536" s="47" t="s">
        <v>19</v>
      </c>
      <c r="B14536" s="47">
        <v>5775.0</v>
      </c>
      <c r="C14536" s="172">
        <v>0.6026499999999999</v>
      </c>
    </row>
    <row r="14537">
      <c r="A14537" s="47" t="s">
        <v>19</v>
      </c>
      <c r="B14537" s="47">
        <v>5776.0</v>
      </c>
      <c r="C14537" s="172">
        <v>0.4641</v>
      </c>
    </row>
    <row r="14538">
      <c r="A14538" s="47" t="s">
        <v>19</v>
      </c>
      <c r="B14538" s="47">
        <v>5777.0</v>
      </c>
      <c r="C14538" s="172">
        <v>0.30855</v>
      </c>
    </row>
    <row r="14539">
      <c r="A14539" s="47" t="s">
        <v>19</v>
      </c>
      <c r="B14539" s="47">
        <v>5778.0</v>
      </c>
      <c r="C14539" s="172">
        <v>0.13855</v>
      </c>
    </row>
    <row r="14540">
      <c r="A14540" s="47" t="s">
        <v>19</v>
      </c>
      <c r="B14540" s="47">
        <v>5779.0</v>
      </c>
      <c r="C14540" s="172">
        <v>0.0</v>
      </c>
    </row>
    <row r="14541">
      <c r="A14541" s="47" t="s">
        <v>19</v>
      </c>
      <c r="B14541" s="47">
        <v>5780.0</v>
      </c>
      <c r="C14541" s="172">
        <v>0.0</v>
      </c>
    </row>
    <row r="14542">
      <c r="A14542" s="47" t="s">
        <v>19</v>
      </c>
      <c r="B14542" s="47">
        <v>5781.0</v>
      </c>
      <c r="C14542" s="172">
        <v>0.0</v>
      </c>
    </row>
    <row r="14543">
      <c r="A14543" s="47" t="s">
        <v>19</v>
      </c>
      <c r="B14543" s="47">
        <v>5782.0</v>
      </c>
      <c r="C14543" s="172">
        <v>0.0</v>
      </c>
    </row>
    <row r="14544">
      <c r="A14544" s="47" t="s">
        <v>19</v>
      </c>
      <c r="B14544" s="47">
        <v>5783.0</v>
      </c>
      <c r="C14544" s="172">
        <v>0.0</v>
      </c>
    </row>
    <row r="14545">
      <c r="A14545" s="47" t="s">
        <v>19</v>
      </c>
      <c r="B14545" s="47">
        <v>5784.0</v>
      </c>
      <c r="C14545" s="172">
        <v>0.0</v>
      </c>
    </row>
    <row r="14546">
      <c r="A14546" s="47" t="s">
        <v>19</v>
      </c>
      <c r="B14546" s="47">
        <v>5785.0</v>
      </c>
      <c r="C14546" s="172">
        <v>0.0</v>
      </c>
    </row>
    <row r="14547">
      <c r="A14547" s="47" t="s">
        <v>19</v>
      </c>
      <c r="B14547" s="47">
        <v>5786.0</v>
      </c>
      <c r="C14547" s="172">
        <v>0.0</v>
      </c>
    </row>
    <row r="14548">
      <c r="A14548" s="47" t="s">
        <v>19</v>
      </c>
      <c r="B14548" s="47">
        <v>5787.0</v>
      </c>
      <c r="C14548" s="172">
        <v>0.0</v>
      </c>
    </row>
    <row r="14549">
      <c r="A14549" s="47" t="s">
        <v>19</v>
      </c>
      <c r="B14549" s="47">
        <v>5788.0</v>
      </c>
      <c r="C14549" s="172">
        <v>0.0</v>
      </c>
    </row>
    <row r="14550">
      <c r="A14550" s="47" t="s">
        <v>19</v>
      </c>
      <c r="B14550" s="47">
        <v>5789.0</v>
      </c>
      <c r="C14550" s="172">
        <v>0.0</v>
      </c>
    </row>
    <row r="14551">
      <c r="A14551" s="47" t="s">
        <v>19</v>
      </c>
      <c r="B14551" s="47">
        <v>5790.0</v>
      </c>
      <c r="C14551" s="172">
        <v>0.0</v>
      </c>
    </row>
    <row r="14552">
      <c r="A14552" s="47" t="s">
        <v>19</v>
      </c>
      <c r="B14552" s="47">
        <v>5791.0</v>
      </c>
      <c r="C14552" s="172">
        <v>0.1088</v>
      </c>
    </row>
    <row r="14553">
      <c r="A14553" s="47" t="s">
        <v>19</v>
      </c>
      <c r="B14553" s="47">
        <v>5792.0</v>
      </c>
      <c r="C14553" s="172">
        <v>0.18105</v>
      </c>
    </row>
    <row r="14554">
      <c r="A14554" s="47" t="s">
        <v>19</v>
      </c>
      <c r="B14554" s="47">
        <v>5793.0</v>
      </c>
      <c r="C14554" s="172">
        <v>0.31365</v>
      </c>
    </row>
    <row r="14555">
      <c r="A14555" s="47" t="s">
        <v>19</v>
      </c>
      <c r="B14555" s="47">
        <v>5794.0</v>
      </c>
      <c r="C14555" s="172">
        <v>0.43095</v>
      </c>
    </row>
    <row r="14556">
      <c r="A14556" s="47" t="s">
        <v>19</v>
      </c>
      <c r="B14556" s="47">
        <v>5795.0</v>
      </c>
      <c r="C14556" s="172">
        <v>0.24564999999999998</v>
      </c>
    </row>
    <row r="14557">
      <c r="A14557" s="47" t="s">
        <v>19</v>
      </c>
      <c r="B14557" s="47">
        <v>5796.0</v>
      </c>
      <c r="C14557" s="172">
        <v>0.2737</v>
      </c>
    </row>
    <row r="14558">
      <c r="A14558" s="47" t="s">
        <v>19</v>
      </c>
      <c r="B14558" s="47">
        <v>5797.0</v>
      </c>
      <c r="C14558" s="172">
        <v>0.54825</v>
      </c>
    </row>
    <row r="14559">
      <c r="A14559" s="47" t="s">
        <v>19</v>
      </c>
      <c r="B14559" s="47">
        <v>5798.0</v>
      </c>
      <c r="C14559" s="172">
        <v>0.5661</v>
      </c>
    </row>
    <row r="14560">
      <c r="A14560" s="47" t="s">
        <v>19</v>
      </c>
      <c r="B14560" s="47">
        <v>5799.0</v>
      </c>
      <c r="C14560" s="172">
        <v>0.3162</v>
      </c>
    </row>
    <row r="14561">
      <c r="A14561" s="47" t="s">
        <v>19</v>
      </c>
      <c r="B14561" s="47">
        <v>5800.0</v>
      </c>
      <c r="C14561" s="172">
        <v>0.34425</v>
      </c>
    </row>
    <row r="14562">
      <c r="A14562" s="47" t="s">
        <v>19</v>
      </c>
      <c r="B14562" s="47">
        <v>5801.0</v>
      </c>
      <c r="C14562" s="172">
        <v>0.221</v>
      </c>
    </row>
    <row r="14563">
      <c r="A14563" s="47" t="s">
        <v>19</v>
      </c>
      <c r="B14563" s="47">
        <v>5802.0</v>
      </c>
      <c r="C14563" s="172">
        <v>0.11475</v>
      </c>
    </row>
    <row r="14564">
      <c r="A14564" s="47" t="s">
        <v>19</v>
      </c>
      <c r="B14564" s="47">
        <v>5803.0</v>
      </c>
      <c r="C14564" s="172">
        <v>0.0</v>
      </c>
    </row>
    <row r="14565">
      <c r="A14565" s="47" t="s">
        <v>19</v>
      </c>
      <c r="B14565" s="47">
        <v>5804.0</v>
      </c>
      <c r="C14565" s="172">
        <v>0.0</v>
      </c>
    </row>
    <row r="14566">
      <c r="A14566" s="47" t="s">
        <v>19</v>
      </c>
      <c r="B14566" s="47">
        <v>5805.0</v>
      </c>
      <c r="C14566" s="172">
        <v>0.0</v>
      </c>
    </row>
    <row r="14567">
      <c r="A14567" s="47" t="s">
        <v>19</v>
      </c>
      <c r="B14567" s="47">
        <v>5806.0</v>
      </c>
      <c r="C14567" s="172">
        <v>0.0</v>
      </c>
    </row>
    <row r="14568">
      <c r="A14568" s="47" t="s">
        <v>19</v>
      </c>
      <c r="B14568" s="47">
        <v>5807.0</v>
      </c>
      <c r="C14568" s="172">
        <v>0.0</v>
      </c>
    </row>
    <row r="14569">
      <c r="A14569" s="47" t="s">
        <v>19</v>
      </c>
      <c r="B14569" s="47">
        <v>5808.0</v>
      </c>
      <c r="C14569" s="172">
        <v>0.0</v>
      </c>
    </row>
    <row r="14570">
      <c r="A14570" s="47" t="s">
        <v>19</v>
      </c>
      <c r="B14570" s="47">
        <v>5809.0</v>
      </c>
      <c r="C14570" s="172">
        <v>0.0</v>
      </c>
    </row>
    <row r="14571">
      <c r="A14571" s="47" t="s">
        <v>19</v>
      </c>
      <c r="B14571" s="47">
        <v>5810.0</v>
      </c>
      <c r="C14571" s="172">
        <v>0.0</v>
      </c>
    </row>
    <row r="14572">
      <c r="A14572" s="47" t="s">
        <v>19</v>
      </c>
      <c r="B14572" s="47">
        <v>5811.0</v>
      </c>
      <c r="C14572" s="172">
        <v>0.0</v>
      </c>
    </row>
    <row r="14573">
      <c r="A14573" s="47" t="s">
        <v>19</v>
      </c>
      <c r="B14573" s="47">
        <v>5812.0</v>
      </c>
      <c r="C14573" s="172">
        <v>0.0</v>
      </c>
    </row>
    <row r="14574">
      <c r="A14574" s="47" t="s">
        <v>19</v>
      </c>
      <c r="B14574" s="47">
        <v>5813.0</v>
      </c>
      <c r="C14574" s="172">
        <v>0.0</v>
      </c>
    </row>
    <row r="14575">
      <c r="A14575" s="47" t="s">
        <v>19</v>
      </c>
      <c r="B14575" s="47">
        <v>5814.0</v>
      </c>
      <c r="C14575" s="172">
        <v>0.0</v>
      </c>
    </row>
    <row r="14576">
      <c r="A14576" s="47" t="s">
        <v>19</v>
      </c>
      <c r="B14576" s="47">
        <v>5815.0</v>
      </c>
      <c r="C14576" s="172">
        <v>0.10795</v>
      </c>
    </row>
    <row r="14577">
      <c r="A14577" s="47" t="s">
        <v>19</v>
      </c>
      <c r="B14577" s="47">
        <v>5816.0</v>
      </c>
      <c r="C14577" s="172">
        <v>0.27285</v>
      </c>
    </row>
    <row r="14578">
      <c r="A14578" s="47" t="s">
        <v>19</v>
      </c>
      <c r="B14578" s="47">
        <v>5817.0</v>
      </c>
      <c r="C14578" s="172">
        <v>0.43265</v>
      </c>
    </row>
    <row r="14579">
      <c r="A14579" s="47" t="s">
        <v>19</v>
      </c>
      <c r="B14579" s="47">
        <v>5818.0</v>
      </c>
      <c r="C14579" s="172">
        <v>0.57375</v>
      </c>
    </row>
    <row r="14580">
      <c r="A14580" s="47" t="s">
        <v>19</v>
      </c>
      <c r="B14580" s="47">
        <v>5819.0</v>
      </c>
      <c r="C14580" s="172">
        <v>0.6715</v>
      </c>
    </row>
    <row r="14581">
      <c r="A14581" s="47" t="s">
        <v>19</v>
      </c>
      <c r="B14581" s="47">
        <v>5820.0</v>
      </c>
      <c r="C14581" s="172">
        <v>0.7182499999999999</v>
      </c>
    </row>
    <row r="14582">
      <c r="A14582" s="47" t="s">
        <v>19</v>
      </c>
      <c r="B14582" s="47">
        <v>5821.0</v>
      </c>
      <c r="C14582" s="172">
        <v>0.7182499999999999</v>
      </c>
    </row>
    <row r="14583">
      <c r="A14583" s="47" t="s">
        <v>19</v>
      </c>
      <c r="B14583" s="47">
        <v>5822.0</v>
      </c>
      <c r="C14583" s="172">
        <v>0.60095</v>
      </c>
    </row>
    <row r="14584">
      <c r="A14584" s="47" t="s">
        <v>19</v>
      </c>
      <c r="B14584" s="47">
        <v>5823.0</v>
      </c>
      <c r="C14584" s="172">
        <v>0.5924499999999999</v>
      </c>
    </row>
    <row r="14585">
      <c r="A14585" s="47" t="s">
        <v>19</v>
      </c>
      <c r="B14585" s="47">
        <v>5824.0</v>
      </c>
      <c r="C14585" s="172">
        <v>0.45645</v>
      </c>
    </row>
    <row r="14586">
      <c r="A14586" s="47" t="s">
        <v>19</v>
      </c>
      <c r="B14586" s="47">
        <v>5825.0</v>
      </c>
      <c r="C14586" s="172">
        <v>0.29834999999999995</v>
      </c>
    </row>
    <row r="14587">
      <c r="A14587" s="47" t="s">
        <v>19</v>
      </c>
      <c r="B14587" s="47">
        <v>5826.0</v>
      </c>
      <c r="C14587" s="172">
        <v>0.13005</v>
      </c>
    </row>
    <row r="14588">
      <c r="A14588" s="47" t="s">
        <v>19</v>
      </c>
      <c r="B14588" s="47">
        <v>5827.0</v>
      </c>
      <c r="C14588" s="172">
        <v>0.0</v>
      </c>
    </row>
    <row r="14589">
      <c r="A14589" s="47" t="s">
        <v>19</v>
      </c>
      <c r="B14589" s="47">
        <v>5828.0</v>
      </c>
      <c r="C14589" s="172">
        <v>0.0</v>
      </c>
    </row>
    <row r="14590">
      <c r="A14590" s="47" t="s">
        <v>19</v>
      </c>
      <c r="B14590" s="47">
        <v>5829.0</v>
      </c>
      <c r="C14590" s="172">
        <v>0.0</v>
      </c>
    </row>
    <row r="14591">
      <c r="A14591" s="47" t="s">
        <v>19</v>
      </c>
      <c r="B14591" s="47">
        <v>5830.0</v>
      </c>
      <c r="C14591" s="172">
        <v>0.0</v>
      </c>
    </row>
    <row r="14592">
      <c r="A14592" s="47" t="s">
        <v>19</v>
      </c>
      <c r="B14592" s="47">
        <v>5831.0</v>
      </c>
      <c r="C14592" s="172">
        <v>0.0</v>
      </c>
    </row>
    <row r="14593">
      <c r="A14593" s="47" t="s">
        <v>19</v>
      </c>
      <c r="B14593" s="47">
        <v>5832.0</v>
      </c>
      <c r="C14593" s="172">
        <v>0.0</v>
      </c>
    </row>
    <row r="14594">
      <c r="A14594" s="47" t="s">
        <v>19</v>
      </c>
      <c r="B14594" s="47">
        <v>5833.0</v>
      </c>
      <c r="C14594" s="172">
        <v>0.0</v>
      </c>
    </row>
    <row r="14595">
      <c r="A14595" s="47" t="s">
        <v>19</v>
      </c>
      <c r="B14595" s="47">
        <v>5834.0</v>
      </c>
      <c r="C14595" s="172">
        <v>0.0</v>
      </c>
    </row>
    <row r="14596">
      <c r="A14596" s="47" t="s">
        <v>19</v>
      </c>
      <c r="B14596" s="47">
        <v>5835.0</v>
      </c>
      <c r="C14596" s="172">
        <v>0.0</v>
      </c>
    </row>
    <row r="14597">
      <c r="A14597" s="47" t="s">
        <v>19</v>
      </c>
      <c r="B14597" s="47">
        <v>5836.0</v>
      </c>
      <c r="C14597" s="172">
        <v>0.0</v>
      </c>
    </row>
    <row r="14598">
      <c r="A14598" s="47" t="s">
        <v>19</v>
      </c>
      <c r="B14598" s="47">
        <v>5837.0</v>
      </c>
      <c r="C14598" s="172">
        <v>0.0</v>
      </c>
    </row>
    <row r="14599">
      <c r="A14599" s="47" t="s">
        <v>19</v>
      </c>
      <c r="B14599" s="47">
        <v>5838.0</v>
      </c>
      <c r="C14599" s="172">
        <v>0.0</v>
      </c>
    </row>
    <row r="14600">
      <c r="A14600" s="47" t="s">
        <v>19</v>
      </c>
      <c r="B14600" s="47">
        <v>5839.0</v>
      </c>
      <c r="C14600" s="172">
        <v>0.10454999999999999</v>
      </c>
    </row>
    <row r="14601">
      <c r="A14601" s="47" t="s">
        <v>19</v>
      </c>
      <c r="B14601" s="47">
        <v>5840.0</v>
      </c>
      <c r="C14601" s="172">
        <v>0.272</v>
      </c>
    </row>
    <row r="14602">
      <c r="A14602" s="47" t="s">
        <v>19</v>
      </c>
      <c r="B14602" s="47">
        <v>5841.0</v>
      </c>
      <c r="C14602" s="172">
        <v>0.34</v>
      </c>
    </row>
    <row r="14603">
      <c r="A14603" s="47" t="s">
        <v>19</v>
      </c>
      <c r="B14603" s="47">
        <v>5842.0</v>
      </c>
      <c r="C14603" s="172">
        <v>0.2856</v>
      </c>
    </row>
    <row r="14604">
      <c r="A14604" s="47" t="s">
        <v>19</v>
      </c>
      <c r="B14604" s="47">
        <v>5843.0</v>
      </c>
      <c r="C14604" s="172">
        <v>0.24989999999999998</v>
      </c>
    </row>
    <row r="14605">
      <c r="A14605" s="47" t="s">
        <v>19</v>
      </c>
      <c r="B14605" s="47">
        <v>5844.0</v>
      </c>
      <c r="C14605" s="172">
        <v>0.27455</v>
      </c>
    </row>
    <row r="14606">
      <c r="A14606" s="47" t="s">
        <v>19</v>
      </c>
      <c r="B14606" s="47">
        <v>5845.0</v>
      </c>
      <c r="C14606" s="172">
        <v>0.24735</v>
      </c>
    </row>
    <row r="14607">
      <c r="A14607" s="47" t="s">
        <v>19</v>
      </c>
      <c r="B14607" s="47">
        <v>5846.0</v>
      </c>
      <c r="C14607" s="172">
        <v>0.6043499999999999</v>
      </c>
    </row>
    <row r="14608">
      <c r="A14608" s="47" t="s">
        <v>19</v>
      </c>
      <c r="B14608" s="47">
        <v>5847.0</v>
      </c>
      <c r="C14608" s="172">
        <v>0.24054999999999996</v>
      </c>
    </row>
    <row r="14609">
      <c r="A14609" s="47" t="s">
        <v>19</v>
      </c>
      <c r="B14609" s="47">
        <v>5848.0</v>
      </c>
      <c r="C14609" s="172">
        <v>0.3842</v>
      </c>
    </row>
    <row r="14610">
      <c r="A14610" s="47" t="s">
        <v>19</v>
      </c>
      <c r="B14610" s="47">
        <v>5849.0</v>
      </c>
      <c r="C14610" s="172">
        <v>0.27115</v>
      </c>
    </row>
    <row r="14611">
      <c r="A14611" s="47" t="s">
        <v>19</v>
      </c>
      <c r="B14611" s="47">
        <v>5850.0</v>
      </c>
      <c r="C14611" s="172">
        <v>0.059500000000000004</v>
      </c>
    </row>
    <row r="14612">
      <c r="A14612" s="47" t="s">
        <v>19</v>
      </c>
      <c r="B14612" s="47">
        <v>5851.0</v>
      </c>
      <c r="C14612" s="172">
        <v>0.0</v>
      </c>
    </row>
    <row r="14613">
      <c r="A14613" s="47" t="s">
        <v>19</v>
      </c>
      <c r="B14613" s="47">
        <v>5852.0</v>
      </c>
      <c r="C14613" s="172">
        <v>0.0</v>
      </c>
    </row>
    <row r="14614">
      <c r="A14614" s="47" t="s">
        <v>19</v>
      </c>
      <c r="B14614" s="47">
        <v>5853.0</v>
      </c>
      <c r="C14614" s="172">
        <v>0.0</v>
      </c>
    </row>
    <row r="14615">
      <c r="A14615" s="47" t="s">
        <v>19</v>
      </c>
      <c r="B14615" s="47">
        <v>5854.0</v>
      </c>
      <c r="C14615" s="172">
        <v>0.0</v>
      </c>
    </row>
    <row r="14616">
      <c r="A14616" s="47" t="s">
        <v>19</v>
      </c>
      <c r="B14616" s="47">
        <v>5855.0</v>
      </c>
      <c r="C14616" s="172">
        <v>0.0</v>
      </c>
    </row>
    <row r="14617">
      <c r="A14617" s="47" t="s">
        <v>19</v>
      </c>
      <c r="B14617" s="47">
        <v>5856.0</v>
      </c>
      <c r="C14617" s="172">
        <v>0.0</v>
      </c>
    </row>
    <row r="14618">
      <c r="A14618" s="47" t="s">
        <v>19</v>
      </c>
      <c r="B14618" s="47">
        <v>5857.0</v>
      </c>
      <c r="C14618" s="172">
        <v>0.0</v>
      </c>
    </row>
    <row r="14619">
      <c r="A14619" s="47" t="s">
        <v>19</v>
      </c>
      <c r="B14619" s="47">
        <v>5858.0</v>
      </c>
      <c r="C14619" s="172">
        <v>0.0</v>
      </c>
    </row>
    <row r="14620">
      <c r="A14620" s="47" t="s">
        <v>19</v>
      </c>
      <c r="B14620" s="47">
        <v>5859.0</v>
      </c>
      <c r="C14620" s="172">
        <v>0.0</v>
      </c>
    </row>
    <row r="14621">
      <c r="A14621" s="47" t="s">
        <v>19</v>
      </c>
      <c r="B14621" s="47">
        <v>5860.0</v>
      </c>
      <c r="C14621" s="172">
        <v>0.0</v>
      </c>
    </row>
    <row r="14622">
      <c r="A14622" s="47" t="s">
        <v>19</v>
      </c>
      <c r="B14622" s="47">
        <v>5861.0</v>
      </c>
      <c r="C14622" s="172">
        <v>0.0</v>
      </c>
    </row>
    <row r="14623">
      <c r="A14623" s="47" t="s">
        <v>19</v>
      </c>
      <c r="B14623" s="47">
        <v>5862.0</v>
      </c>
      <c r="C14623" s="172">
        <v>0.0</v>
      </c>
    </row>
    <row r="14624">
      <c r="A14624" s="47" t="s">
        <v>19</v>
      </c>
      <c r="B14624" s="47">
        <v>5863.0</v>
      </c>
      <c r="C14624" s="172">
        <v>0.0629</v>
      </c>
    </row>
    <row r="14625">
      <c r="A14625" s="47" t="s">
        <v>19</v>
      </c>
      <c r="B14625" s="47">
        <v>5864.0</v>
      </c>
      <c r="C14625" s="172">
        <v>0.20825</v>
      </c>
    </row>
    <row r="14626">
      <c r="A14626" s="47" t="s">
        <v>19</v>
      </c>
      <c r="B14626" s="47">
        <v>5865.0</v>
      </c>
      <c r="C14626" s="172">
        <v>0.23545000000000002</v>
      </c>
    </row>
    <row r="14627">
      <c r="A14627" s="47" t="s">
        <v>19</v>
      </c>
      <c r="B14627" s="47">
        <v>5866.0</v>
      </c>
      <c r="C14627" s="172">
        <v>0.08669999999999999</v>
      </c>
    </row>
    <row r="14628">
      <c r="A14628" s="47" t="s">
        <v>19</v>
      </c>
      <c r="B14628" s="47">
        <v>5867.0</v>
      </c>
      <c r="C14628" s="172">
        <v>0.06885</v>
      </c>
    </row>
    <row r="14629">
      <c r="A14629" s="47" t="s">
        <v>19</v>
      </c>
      <c r="B14629" s="47">
        <v>5868.0</v>
      </c>
      <c r="C14629" s="172">
        <v>0.0714</v>
      </c>
    </row>
    <row r="14630">
      <c r="A14630" s="47" t="s">
        <v>19</v>
      </c>
      <c r="B14630" s="47">
        <v>5869.0</v>
      </c>
      <c r="C14630" s="172">
        <v>0.06545</v>
      </c>
    </row>
    <row r="14631">
      <c r="A14631" s="47" t="s">
        <v>19</v>
      </c>
      <c r="B14631" s="47">
        <v>5870.0</v>
      </c>
      <c r="C14631" s="172">
        <v>0.39015</v>
      </c>
    </row>
    <row r="14632">
      <c r="A14632" s="47" t="s">
        <v>19</v>
      </c>
      <c r="B14632" s="47">
        <v>5871.0</v>
      </c>
      <c r="C14632" s="172">
        <v>0.08925</v>
      </c>
    </row>
    <row r="14633">
      <c r="A14633" s="47" t="s">
        <v>19</v>
      </c>
      <c r="B14633" s="47">
        <v>5872.0</v>
      </c>
      <c r="C14633" s="172">
        <v>0.3604</v>
      </c>
    </row>
    <row r="14634">
      <c r="A14634" s="47" t="s">
        <v>19</v>
      </c>
      <c r="B14634" s="47">
        <v>5873.0</v>
      </c>
      <c r="C14634" s="172">
        <v>0.17425</v>
      </c>
    </row>
    <row r="14635">
      <c r="A14635" s="47" t="s">
        <v>19</v>
      </c>
      <c r="B14635" s="47">
        <v>5874.0</v>
      </c>
      <c r="C14635" s="172">
        <v>0.068</v>
      </c>
    </row>
    <row r="14636">
      <c r="A14636" s="47" t="s">
        <v>19</v>
      </c>
      <c r="B14636" s="47">
        <v>5875.0</v>
      </c>
      <c r="C14636" s="172">
        <v>0.0</v>
      </c>
    </row>
    <row r="14637">
      <c r="A14637" s="47" t="s">
        <v>19</v>
      </c>
      <c r="B14637" s="47">
        <v>5876.0</v>
      </c>
      <c r="C14637" s="172">
        <v>0.0</v>
      </c>
    </row>
    <row r="14638">
      <c r="A14638" s="47" t="s">
        <v>19</v>
      </c>
      <c r="B14638" s="47">
        <v>5877.0</v>
      </c>
      <c r="C14638" s="172">
        <v>0.0</v>
      </c>
    </row>
    <row r="14639">
      <c r="A14639" s="47" t="s">
        <v>19</v>
      </c>
      <c r="B14639" s="47">
        <v>5878.0</v>
      </c>
      <c r="C14639" s="172">
        <v>0.0</v>
      </c>
    </row>
    <row r="14640">
      <c r="A14640" s="47" t="s">
        <v>19</v>
      </c>
      <c r="B14640" s="47">
        <v>5879.0</v>
      </c>
      <c r="C14640" s="172">
        <v>0.0</v>
      </c>
    </row>
    <row r="14641">
      <c r="A14641" s="47" t="s">
        <v>19</v>
      </c>
      <c r="B14641" s="47">
        <v>5880.0</v>
      </c>
      <c r="C14641" s="172">
        <v>0.0</v>
      </c>
    </row>
    <row r="14642">
      <c r="A14642" s="47" t="s">
        <v>19</v>
      </c>
      <c r="B14642" s="47">
        <v>5881.0</v>
      </c>
      <c r="C14642" s="172">
        <v>0.0</v>
      </c>
    </row>
    <row r="14643">
      <c r="A14643" s="47" t="s">
        <v>19</v>
      </c>
      <c r="B14643" s="47">
        <v>5882.0</v>
      </c>
      <c r="C14643" s="172">
        <v>0.0</v>
      </c>
    </row>
    <row r="14644">
      <c r="A14644" s="47" t="s">
        <v>19</v>
      </c>
      <c r="B14644" s="47">
        <v>5883.0</v>
      </c>
      <c r="C14644" s="172">
        <v>0.0</v>
      </c>
    </row>
    <row r="14645">
      <c r="A14645" s="47" t="s">
        <v>19</v>
      </c>
      <c r="B14645" s="47">
        <v>5884.0</v>
      </c>
      <c r="C14645" s="172">
        <v>0.0</v>
      </c>
    </row>
    <row r="14646">
      <c r="A14646" s="47" t="s">
        <v>19</v>
      </c>
      <c r="B14646" s="47">
        <v>5885.0</v>
      </c>
      <c r="C14646" s="172">
        <v>0.0</v>
      </c>
    </row>
    <row r="14647">
      <c r="A14647" s="47" t="s">
        <v>19</v>
      </c>
      <c r="B14647" s="47">
        <v>5886.0</v>
      </c>
      <c r="C14647" s="172">
        <v>0.0</v>
      </c>
    </row>
    <row r="14648">
      <c r="A14648" s="47" t="s">
        <v>19</v>
      </c>
      <c r="B14648" s="47">
        <v>5887.0</v>
      </c>
      <c r="C14648" s="172">
        <v>0.0969</v>
      </c>
    </row>
    <row r="14649">
      <c r="A14649" s="47" t="s">
        <v>19</v>
      </c>
      <c r="B14649" s="47">
        <v>5888.0</v>
      </c>
      <c r="C14649" s="172">
        <v>0.24735</v>
      </c>
    </row>
    <row r="14650">
      <c r="A14650" s="47" t="s">
        <v>19</v>
      </c>
      <c r="B14650" s="47">
        <v>5889.0</v>
      </c>
      <c r="C14650" s="172">
        <v>0.102</v>
      </c>
    </row>
    <row r="14651">
      <c r="A14651" s="47" t="s">
        <v>19</v>
      </c>
      <c r="B14651" s="47">
        <v>5890.0</v>
      </c>
      <c r="C14651" s="172">
        <v>0.051</v>
      </c>
    </row>
    <row r="14652">
      <c r="A14652" s="47" t="s">
        <v>19</v>
      </c>
      <c r="B14652" s="47">
        <v>5891.0</v>
      </c>
      <c r="C14652" s="172">
        <v>0.10795</v>
      </c>
    </row>
    <row r="14653">
      <c r="A14653" s="47" t="s">
        <v>19</v>
      </c>
      <c r="B14653" s="47">
        <v>5892.0</v>
      </c>
      <c r="C14653" s="172">
        <v>0.49724999999999997</v>
      </c>
    </row>
    <row r="14654">
      <c r="A14654" s="47" t="s">
        <v>19</v>
      </c>
      <c r="B14654" s="47">
        <v>5893.0</v>
      </c>
      <c r="C14654" s="172">
        <v>0.26945</v>
      </c>
    </row>
    <row r="14655">
      <c r="A14655" s="47" t="s">
        <v>19</v>
      </c>
      <c r="B14655" s="47">
        <v>5894.0</v>
      </c>
      <c r="C14655" s="172">
        <v>0.5746</v>
      </c>
    </row>
    <row r="14656">
      <c r="A14656" s="47" t="s">
        <v>19</v>
      </c>
      <c r="B14656" s="47">
        <v>5895.0</v>
      </c>
      <c r="C14656" s="172">
        <v>0.41735</v>
      </c>
    </row>
    <row r="14657">
      <c r="A14657" s="47" t="s">
        <v>19</v>
      </c>
      <c r="B14657" s="47">
        <v>5896.0</v>
      </c>
      <c r="C14657" s="172">
        <v>0.3842</v>
      </c>
    </row>
    <row r="14658">
      <c r="A14658" s="47" t="s">
        <v>19</v>
      </c>
      <c r="B14658" s="47">
        <v>5897.0</v>
      </c>
      <c r="C14658" s="172">
        <v>0.07565</v>
      </c>
    </row>
    <row r="14659">
      <c r="A14659" s="47" t="s">
        <v>19</v>
      </c>
      <c r="B14659" s="47">
        <v>5898.0</v>
      </c>
      <c r="C14659" s="172">
        <v>0.062049999999999994</v>
      </c>
    </row>
    <row r="14660">
      <c r="A14660" s="47" t="s">
        <v>19</v>
      </c>
      <c r="B14660" s="47">
        <v>5899.0</v>
      </c>
      <c r="C14660" s="172">
        <v>0.0</v>
      </c>
    </row>
    <row r="14661">
      <c r="A14661" s="47" t="s">
        <v>19</v>
      </c>
      <c r="B14661" s="47">
        <v>5900.0</v>
      </c>
      <c r="C14661" s="172">
        <v>0.0</v>
      </c>
    </row>
    <row r="14662">
      <c r="A14662" s="47" t="s">
        <v>19</v>
      </c>
      <c r="B14662" s="47">
        <v>5901.0</v>
      </c>
      <c r="C14662" s="172">
        <v>0.0</v>
      </c>
    </row>
    <row r="14663">
      <c r="A14663" s="47" t="s">
        <v>19</v>
      </c>
      <c r="B14663" s="47">
        <v>5902.0</v>
      </c>
      <c r="C14663" s="172">
        <v>0.0</v>
      </c>
    </row>
    <row r="14664">
      <c r="A14664" s="47" t="s">
        <v>19</v>
      </c>
      <c r="B14664" s="47">
        <v>5903.0</v>
      </c>
      <c r="C14664" s="172">
        <v>0.0</v>
      </c>
    </row>
    <row r="14665">
      <c r="A14665" s="47" t="s">
        <v>19</v>
      </c>
      <c r="B14665" s="47">
        <v>5904.0</v>
      </c>
      <c r="C14665" s="172">
        <v>0.0</v>
      </c>
    </row>
    <row r="14666">
      <c r="A14666" s="47" t="s">
        <v>19</v>
      </c>
      <c r="B14666" s="47">
        <v>5905.0</v>
      </c>
      <c r="C14666" s="172">
        <v>0.0</v>
      </c>
    </row>
    <row r="14667">
      <c r="A14667" s="47" t="s">
        <v>19</v>
      </c>
      <c r="B14667" s="47">
        <v>5906.0</v>
      </c>
      <c r="C14667" s="172">
        <v>0.0</v>
      </c>
    </row>
    <row r="14668">
      <c r="A14668" s="47" t="s">
        <v>19</v>
      </c>
      <c r="B14668" s="47">
        <v>5907.0</v>
      </c>
      <c r="C14668" s="172">
        <v>0.0</v>
      </c>
    </row>
    <row r="14669">
      <c r="A14669" s="47" t="s">
        <v>19</v>
      </c>
      <c r="B14669" s="47">
        <v>5908.0</v>
      </c>
      <c r="C14669" s="172">
        <v>0.0</v>
      </c>
    </row>
    <row r="14670">
      <c r="A14670" s="47" t="s">
        <v>19</v>
      </c>
      <c r="B14670" s="47">
        <v>5909.0</v>
      </c>
      <c r="C14670" s="172">
        <v>0.0</v>
      </c>
    </row>
    <row r="14671">
      <c r="A14671" s="47" t="s">
        <v>19</v>
      </c>
      <c r="B14671" s="47">
        <v>5910.0</v>
      </c>
      <c r="C14671" s="172">
        <v>0.0</v>
      </c>
    </row>
    <row r="14672">
      <c r="A14672" s="47" t="s">
        <v>19</v>
      </c>
      <c r="B14672" s="47">
        <v>5911.0</v>
      </c>
      <c r="C14672" s="172">
        <v>0.09094999999999999</v>
      </c>
    </row>
    <row r="14673">
      <c r="A14673" s="47" t="s">
        <v>19</v>
      </c>
      <c r="B14673" s="47">
        <v>5912.0</v>
      </c>
      <c r="C14673" s="172">
        <v>0.26775</v>
      </c>
    </row>
    <row r="14674">
      <c r="A14674" s="47" t="s">
        <v>19</v>
      </c>
      <c r="B14674" s="47">
        <v>5913.0</v>
      </c>
      <c r="C14674" s="172">
        <v>0.4301</v>
      </c>
    </row>
    <row r="14675">
      <c r="A14675" s="47" t="s">
        <v>19</v>
      </c>
      <c r="B14675" s="47">
        <v>5914.0</v>
      </c>
      <c r="C14675" s="172">
        <v>0.5729000000000001</v>
      </c>
    </row>
    <row r="14676">
      <c r="A14676" s="47" t="s">
        <v>19</v>
      </c>
      <c r="B14676" s="47">
        <v>5915.0</v>
      </c>
      <c r="C14676" s="172">
        <v>0.6494</v>
      </c>
    </row>
    <row r="14677">
      <c r="A14677" s="47" t="s">
        <v>19</v>
      </c>
      <c r="B14677" s="47">
        <v>5916.0</v>
      </c>
      <c r="C14677" s="172">
        <v>0.73185</v>
      </c>
    </row>
    <row r="14678">
      <c r="A14678" s="47" t="s">
        <v>19</v>
      </c>
      <c r="B14678" s="47">
        <v>5917.0</v>
      </c>
      <c r="C14678" s="172">
        <v>0.7505499999999999</v>
      </c>
    </row>
    <row r="14679">
      <c r="A14679" s="47" t="s">
        <v>19</v>
      </c>
      <c r="B14679" s="47">
        <v>5918.0</v>
      </c>
      <c r="C14679" s="172">
        <v>0.68425</v>
      </c>
    </row>
    <row r="14680">
      <c r="A14680" s="47" t="s">
        <v>19</v>
      </c>
      <c r="B14680" s="47">
        <v>5919.0</v>
      </c>
      <c r="C14680" s="172">
        <v>0.45645</v>
      </c>
    </row>
    <row r="14681">
      <c r="A14681" s="47" t="s">
        <v>19</v>
      </c>
      <c r="B14681" s="47">
        <v>5920.0</v>
      </c>
      <c r="C14681" s="172">
        <v>0.22185</v>
      </c>
    </row>
    <row r="14682">
      <c r="A14682" s="47" t="s">
        <v>19</v>
      </c>
      <c r="B14682" s="47">
        <v>5921.0</v>
      </c>
      <c r="C14682" s="172">
        <v>0.09775</v>
      </c>
    </row>
    <row r="14683">
      <c r="A14683" s="47" t="s">
        <v>19</v>
      </c>
      <c r="B14683" s="47">
        <v>5922.0</v>
      </c>
      <c r="C14683" s="172">
        <v>0.060349999999999994</v>
      </c>
    </row>
    <row r="14684">
      <c r="A14684" s="47" t="s">
        <v>19</v>
      </c>
      <c r="B14684" s="47">
        <v>5923.0</v>
      </c>
      <c r="C14684" s="172">
        <v>0.0</v>
      </c>
    </row>
    <row r="14685">
      <c r="A14685" s="47" t="s">
        <v>19</v>
      </c>
      <c r="B14685" s="47">
        <v>5924.0</v>
      </c>
      <c r="C14685" s="172">
        <v>0.0</v>
      </c>
    </row>
    <row r="14686">
      <c r="A14686" s="47" t="s">
        <v>19</v>
      </c>
      <c r="B14686" s="47">
        <v>5925.0</v>
      </c>
      <c r="C14686" s="172">
        <v>0.0</v>
      </c>
    </row>
    <row r="14687">
      <c r="A14687" s="47" t="s">
        <v>19</v>
      </c>
      <c r="B14687" s="47">
        <v>5926.0</v>
      </c>
      <c r="C14687" s="172">
        <v>0.0</v>
      </c>
    </row>
    <row r="14688">
      <c r="A14688" s="47" t="s">
        <v>19</v>
      </c>
      <c r="B14688" s="47">
        <v>5927.0</v>
      </c>
      <c r="C14688" s="172">
        <v>0.0</v>
      </c>
    </row>
    <row r="14689">
      <c r="A14689" s="47" t="s">
        <v>19</v>
      </c>
      <c r="B14689" s="47">
        <v>5928.0</v>
      </c>
      <c r="C14689" s="172">
        <v>0.0</v>
      </c>
    </row>
    <row r="14690">
      <c r="A14690" s="47" t="s">
        <v>19</v>
      </c>
      <c r="B14690" s="47">
        <v>5929.0</v>
      </c>
      <c r="C14690" s="172">
        <v>0.0</v>
      </c>
    </row>
    <row r="14691">
      <c r="A14691" s="47" t="s">
        <v>19</v>
      </c>
      <c r="B14691" s="47">
        <v>5930.0</v>
      </c>
      <c r="C14691" s="172">
        <v>0.0</v>
      </c>
    </row>
    <row r="14692">
      <c r="A14692" s="47" t="s">
        <v>19</v>
      </c>
      <c r="B14692" s="47">
        <v>5931.0</v>
      </c>
      <c r="C14692" s="172">
        <v>0.0</v>
      </c>
    </row>
    <row r="14693">
      <c r="A14693" s="47" t="s">
        <v>19</v>
      </c>
      <c r="B14693" s="47">
        <v>5932.0</v>
      </c>
      <c r="C14693" s="172">
        <v>0.0</v>
      </c>
    </row>
    <row r="14694">
      <c r="A14694" s="47" t="s">
        <v>19</v>
      </c>
      <c r="B14694" s="47">
        <v>5933.0</v>
      </c>
      <c r="C14694" s="172">
        <v>0.0</v>
      </c>
    </row>
    <row r="14695">
      <c r="A14695" s="47" t="s">
        <v>19</v>
      </c>
      <c r="B14695" s="47">
        <v>5934.0</v>
      </c>
      <c r="C14695" s="172">
        <v>0.0</v>
      </c>
    </row>
    <row r="14696">
      <c r="A14696" s="47" t="s">
        <v>19</v>
      </c>
      <c r="B14696" s="47">
        <v>5935.0</v>
      </c>
      <c r="C14696" s="172">
        <v>0.0731</v>
      </c>
    </row>
    <row r="14697">
      <c r="A14697" s="47" t="s">
        <v>19</v>
      </c>
      <c r="B14697" s="47">
        <v>5936.0</v>
      </c>
      <c r="C14697" s="172">
        <v>0.17934999999999998</v>
      </c>
    </row>
    <row r="14698">
      <c r="A14698" s="47" t="s">
        <v>19</v>
      </c>
      <c r="B14698" s="47">
        <v>5937.0</v>
      </c>
      <c r="C14698" s="172">
        <v>0.33915</v>
      </c>
    </row>
    <row r="14699">
      <c r="A14699" s="47" t="s">
        <v>19</v>
      </c>
      <c r="B14699" s="47">
        <v>5938.0</v>
      </c>
      <c r="C14699" s="172">
        <v>0.40714999999999996</v>
      </c>
    </row>
    <row r="14700">
      <c r="A14700" s="47" t="s">
        <v>19</v>
      </c>
      <c r="B14700" s="47">
        <v>5939.0</v>
      </c>
      <c r="C14700" s="172">
        <v>0.56865</v>
      </c>
    </row>
    <row r="14701">
      <c r="A14701" s="47" t="s">
        <v>19</v>
      </c>
      <c r="B14701" s="47">
        <v>5940.0</v>
      </c>
      <c r="C14701" s="172">
        <v>0.64855</v>
      </c>
    </row>
    <row r="14702">
      <c r="A14702" s="47" t="s">
        <v>19</v>
      </c>
      <c r="B14702" s="47">
        <v>5941.0</v>
      </c>
      <c r="C14702" s="172">
        <v>0.32045</v>
      </c>
    </row>
    <row r="14703">
      <c r="A14703" s="47" t="s">
        <v>19</v>
      </c>
      <c r="B14703" s="47">
        <v>5942.0</v>
      </c>
      <c r="C14703" s="172">
        <v>0.2227</v>
      </c>
    </row>
    <row r="14704">
      <c r="A14704" s="47" t="s">
        <v>19</v>
      </c>
      <c r="B14704" s="47">
        <v>5943.0</v>
      </c>
      <c r="C14704" s="172">
        <v>0.0799</v>
      </c>
    </row>
    <row r="14705">
      <c r="A14705" s="47" t="s">
        <v>19</v>
      </c>
      <c r="B14705" s="47">
        <v>5944.0</v>
      </c>
      <c r="C14705" s="172">
        <v>0.30515</v>
      </c>
    </row>
    <row r="14706">
      <c r="A14706" s="47" t="s">
        <v>19</v>
      </c>
      <c r="B14706" s="47">
        <v>5945.0</v>
      </c>
      <c r="C14706" s="172">
        <v>0.27455</v>
      </c>
    </row>
    <row r="14707">
      <c r="A14707" s="47" t="s">
        <v>19</v>
      </c>
      <c r="B14707" s="47">
        <v>5946.0</v>
      </c>
      <c r="C14707" s="172">
        <v>0.049300000000000004</v>
      </c>
    </row>
    <row r="14708">
      <c r="A14708" s="47" t="s">
        <v>19</v>
      </c>
      <c r="B14708" s="47">
        <v>5947.0</v>
      </c>
      <c r="C14708" s="172">
        <v>0.0</v>
      </c>
    </row>
    <row r="14709">
      <c r="A14709" s="47" t="s">
        <v>19</v>
      </c>
      <c r="B14709" s="47">
        <v>5948.0</v>
      </c>
      <c r="C14709" s="172">
        <v>0.0</v>
      </c>
    </row>
    <row r="14710">
      <c r="A14710" s="47" t="s">
        <v>19</v>
      </c>
      <c r="B14710" s="47">
        <v>5949.0</v>
      </c>
      <c r="C14710" s="172">
        <v>0.0</v>
      </c>
    </row>
    <row r="14711">
      <c r="A14711" s="47" t="s">
        <v>19</v>
      </c>
      <c r="B14711" s="47">
        <v>5950.0</v>
      </c>
      <c r="C14711" s="172">
        <v>0.0</v>
      </c>
    </row>
    <row r="14712">
      <c r="A14712" s="47" t="s">
        <v>19</v>
      </c>
      <c r="B14712" s="47">
        <v>5951.0</v>
      </c>
      <c r="C14712" s="172">
        <v>0.0</v>
      </c>
    </row>
    <row r="14713">
      <c r="A14713" s="47" t="s">
        <v>19</v>
      </c>
      <c r="B14713" s="47">
        <v>5952.0</v>
      </c>
      <c r="C14713" s="172">
        <v>0.0</v>
      </c>
    </row>
    <row r="14714">
      <c r="A14714" s="47" t="s">
        <v>19</v>
      </c>
      <c r="B14714" s="47">
        <v>5953.0</v>
      </c>
      <c r="C14714" s="172">
        <v>0.0</v>
      </c>
    </row>
    <row r="14715">
      <c r="A14715" s="47" t="s">
        <v>19</v>
      </c>
      <c r="B14715" s="47">
        <v>5954.0</v>
      </c>
      <c r="C14715" s="172">
        <v>0.0</v>
      </c>
    </row>
    <row r="14716">
      <c r="A14716" s="47" t="s">
        <v>19</v>
      </c>
      <c r="B14716" s="47">
        <v>5955.0</v>
      </c>
      <c r="C14716" s="172">
        <v>0.0</v>
      </c>
    </row>
    <row r="14717">
      <c r="A14717" s="47" t="s">
        <v>19</v>
      </c>
      <c r="B14717" s="47">
        <v>5956.0</v>
      </c>
      <c r="C14717" s="172">
        <v>0.0</v>
      </c>
    </row>
    <row r="14718">
      <c r="A14718" s="47" t="s">
        <v>19</v>
      </c>
      <c r="B14718" s="47">
        <v>5957.0</v>
      </c>
      <c r="C14718" s="172">
        <v>0.0</v>
      </c>
    </row>
    <row r="14719">
      <c r="A14719" s="47" t="s">
        <v>19</v>
      </c>
      <c r="B14719" s="47">
        <v>5958.0</v>
      </c>
      <c r="C14719" s="172">
        <v>0.0</v>
      </c>
    </row>
    <row r="14720">
      <c r="A14720" s="47" t="s">
        <v>19</v>
      </c>
      <c r="B14720" s="47">
        <v>5959.0</v>
      </c>
      <c r="C14720" s="172">
        <v>0.09519999999999999</v>
      </c>
    </row>
    <row r="14721">
      <c r="A14721" s="47" t="s">
        <v>19</v>
      </c>
      <c r="B14721" s="47">
        <v>5960.0</v>
      </c>
      <c r="C14721" s="172">
        <v>0.2618</v>
      </c>
    </row>
    <row r="14722">
      <c r="A14722" s="47" t="s">
        <v>19</v>
      </c>
      <c r="B14722" s="47">
        <v>5961.0</v>
      </c>
      <c r="C14722" s="172">
        <v>0.42075</v>
      </c>
    </row>
    <row r="14723">
      <c r="A14723" s="47" t="s">
        <v>19</v>
      </c>
      <c r="B14723" s="47">
        <v>5962.0</v>
      </c>
      <c r="C14723" s="172">
        <v>0.5423</v>
      </c>
    </row>
    <row r="14724">
      <c r="A14724" s="47" t="s">
        <v>19</v>
      </c>
      <c r="B14724" s="47">
        <v>5963.0</v>
      </c>
      <c r="C14724" s="172">
        <v>0.54995</v>
      </c>
    </row>
    <row r="14725">
      <c r="A14725" s="47" t="s">
        <v>19</v>
      </c>
      <c r="B14725" s="47">
        <v>5964.0</v>
      </c>
      <c r="C14725" s="172">
        <v>0.6094499999999999</v>
      </c>
    </row>
    <row r="14726">
      <c r="A14726" s="47" t="s">
        <v>19</v>
      </c>
      <c r="B14726" s="47">
        <v>5965.0</v>
      </c>
      <c r="C14726" s="172">
        <v>0.64005</v>
      </c>
    </row>
    <row r="14727">
      <c r="A14727" s="47" t="s">
        <v>19</v>
      </c>
      <c r="B14727" s="47">
        <v>5966.0</v>
      </c>
      <c r="C14727" s="172">
        <v>0.6596</v>
      </c>
    </row>
    <row r="14728">
      <c r="A14728" s="47" t="s">
        <v>19</v>
      </c>
      <c r="B14728" s="47">
        <v>5967.0</v>
      </c>
      <c r="C14728" s="172">
        <v>0.56015</v>
      </c>
    </row>
    <row r="14729">
      <c r="A14729" s="47" t="s">
        <v>19</v>
      </c>
      <c r="B14729" s="47">
        <v>5968.0</v>
      </c>
      <c r="C14729" s="172">
        <v>0.4301</v>
      </c>
    </row>
    <row r="14730">
      <c r="A14730" s="47" t="s">
        <v>19</v>
      </c>
      <c r="B14730" s="47">
        <v>5969.0</v>
      </c>
      <c r="C14730" s="172">
        <v>0.2703</v>
      </c>
    </row>
    <row r="14731">
      <c r="A14731" s="47" t="s">
        <v>19</v>
      </c>
      <c r="B14731" s="47">
        <v>5970.0</v>
      </c>
      <c r="C14731" s="172">
        <v>0.056100000000000004</v>
      </c>
    </row>
    <row r="14732">
      <c r="A14732" s="47" t="s">
        <v>19</v>
      </c>
      <c r="B14732" s="47">
        <v>5971.0</v>
      </c>
      <c r="C14732" s="172">
        <v>0.0</v>
      </c>
    </row>
    <row r="14733">
      <c r="A14733" s="47" t="s">
        <v>19</v>
      </c>
      <c r="B14733" s="47">
        <v>5972.0</v>
      </c>
      <c r="C14733" s="172">
        <v>0.0</v>
      </c>
    </row>
    <row r="14734">
      <c r="A14734" s="47" t="s">
        <v>19</v>
      </c>
      <c r="B14734" s="47">
        <v>5973.0</v>
      </c>
      <c r="C14734" s="172">
        <v>0.0</v>
      </c>
    </row>
    <row r="14735">
      <c r="A14735" s="47" t="s">
        <v>19</v>
      </c>
      <c r="B14735" s="47">
        <v>5974.0</v>
      </c>
      <c r="C14735" s="172">
        <v>0.0</v>
      </c>
    </row>
    <row r="14736">
      <c r="A14736" s="47" t="s">
        <v>19</v>
      </c>
      <c r="B14736" s="47">
        <v>5975.0</v>
      </c>
      <c r="C14736" s="172">
        <v>0.0</v>
      </c>
    </row>
    <row r="14737">
      <c r="A14737" s="47" t="s">
        <v>19</v>
      </c>
      <c r="B14737" s="47">
        <v>5976.0</v>
      </c>
      <c r="C14737" s="172">
        <v>0.0</v>
      </c>
    </row>
    <row r="14738">
      <c r="A14738" s="47" t="s">
        <v>19</v>
      </c>
      <c r="B14738" s="47">
        <v>5977.0</v>
      </c>
      <c r="C14738" s="172">
        <v>0.0</v>
      </c>
    </row>
    <row r="14739">
      <c r="A14739" s="47" t="s">
        <v>19</v>
      </c>
      <c r="B14739" s="47">
        <v>5978.0</v>
      </c>
      <c r="C14739" s="172">
        <v>0.0</v>
      </c>
    </row>
    <row r="14740">
      <c r="A14740" s="47" t="s">
        <v>19</v>
      </c>
      <c r="B14740" s="47">
        <v>5979.0</v>
      </c>
      <c r="C14740" s="172">
        <v>0.0</v>
      </c>
    </row>
    <row r="14741">
      <c r="A14741" s="47" t="s">
        <v>19</v>
      </c>
      <c r="B14741" s="47">
        <v>5980.0</v>
      </c>
      <c r="C14741" s="172">
        <v>0.0</v>
      </c>
    </row>
    <row r="14742">
      <c r="A14742" s="47" t="s">
        <v>19</v>
      </c>
      <c r="B14742" s="47">
        <v>5981.0</v>
      </c>
      <c r="C14742" s="172">
        <v>0.0</v>
      </c>
    </row>
    <row r="14743">
      <c r="A14743" s="47" t="s">
        <v>19</v>
      </c>
      <c r="B14743" s="47">
        <v>5982.0</v>
      </c>
      <c r="C14743" s="172">
        <v>0.0</v>
      </c>
    </row>
    <row r="14744">
      <c r="A14744" s="47" t="s">
        <v>19</v>
      </c>
      <c r="B14744" s="47">
        <v>5983.0</v>
      </c>
      <c r="C14744" s="172">
        <v>0.0935</v>
      </c>
    </row>
    <row r="14745">
      <c r="A14745" s="47" t="s">
        <v>19</v>
      </c>
      <c r="B14745" s="47">
        <v>5984.0</v>
      </c>
      <c r="C14745" s="172">
        <v>0.2618</v>
      </c>
    </row>
    <row r="14746">
      <c r="A14746" s="47" t="s">
        <v>19</v>
      </c>
      <c r="B14746" s="47">
        <v>5985.0</v>
      </c>
      <c r="C14746" s="172">
        <v>0.408</v>
      </c>
    </row>
    <row r="14747">
      <c r="A14747" s="47" t="s">
        <v>19</v>
      </c>
      <c r="B14747" s="47">
        <v>5986.0</v>
      </c>
      <c r="C14747" s="172">
        <v>0.53465</v>
      </c>
    </row>
    <row r="14748">
      <c r="A14748" s="47" t="s">
        <v>19</v>
      </c>
      <c r="B14748" s="47">
        <v>5987.0</v>
      </c>
      <c r="C14748" s="172">
        <v>0.59075</v>
      </c>
    </row>
    <row r="14749">
      <c r="A14749" s="47" t="s">
        <v>19</v>
      </c>
      <c r="B14749" s="47">
        <v>5988.0</v>
      </c>
      <c r="C14749" s="172">
        <v>0.5882</v>
      </c>
    </row>
    <row r="14750">
      <c r="A14750" s="47" t="s">
        <v>19</v>
      </c>
      <c r="B14750" s="47">
        <v>5989.0</v>
      </c>
      <c r="C14750" s="172">
        <v>0.6154</v>
      </c>
    </row>
    <row r="14751">
      <c r="A14751" s="47" t="s">
        <v>19</v>
      </c>
      <c r="B14751" s="47">
        <v>5990.0</v>
      </c>
      <c r="C14751" s="172">
        <v>0.6026499999999999</v>
      </c>
    </row>
    <row r="14752">
      <c r="A14752" s="47" t="s">
        <v>19</v>
      </c>
      <c r="B14752" s="47">
        <v>5991.0</v>
      </c>
      <c r="C14752" s="172">
        <v>0.4607</v>
      </c>
    </row>
    <row r="14753">
      <c r="A14753" s="47" t="s">
        <v>19</v>
      </c>
      <c r="B14753" s="47">
        <v>5992.0</v>
      </c>
      <c r="C14753" s="172">
        <v>0.42414999999999997</v>
      </c>
    </row>
    <row r="14754">
      <c r="A14754" s="47" t="s">
        <v>19</v>
      </c>
      <c r="B14754" s="47">
        <v>5993.0</v>
      </c>
      <c r="C14754" s="172">
        <v>0.17679999999999998</v>
      </c>
    </row>
    <row r="14755">
      <c r="A14755" s="47" t="s">
        <v>19</v>
      </c>
      <c r="B14755" s="47">
        <v>5994.0</v>
      </c>
      <c r="C14755" s="172">
        <v>0.051</v>
      </c>
    </row>
    <row r="14756">
      <c r="A14756" s="47" t="s">
        <v>19</v>
      </c>
      <c r="B14756" s="47">
        <v>5995.0</v>
      </c>
      <c r="C14756" s="172">
        <v>0.0</v>
      </c>
    </row>
    <row r="14757">
      <c r="A14757" s="47" t="s">
        <v>19</v>
      </c>
      <c r="B14757" s="47">
        <v>5996.0</v>
      </c>
      <c r="C14757" s="172">
        <v>0.0</v>
      </c>
    </row>
    <row r="14758">
      <c r="A14758" s="47" t="s">
        <v>19</v>
      </c>
      <c r="B14758" s="47">
        <v>5997.0</v>
      </c>
      <c r="C14758" s="172">
        <v>0.0</v>
      </c>
    </row>
    <row r="14759">
      <c r="A14759" s="47" t="s">
        <v>19</v>
      </c>
      <c r="B14759" s="47">
        <v>5998.0</v>
      </c>
      <c r="C14759" s="172">
        <v>0.0</v>
      </c>
    </row>
    <row r="14760">
      <c r="A14760" s="47" t="s">
        <v>19</v>
      </c>
      <c r="B14760" s="47">
        <v>5999.0</v>
      </c>
      <c r="C14760" s="172">
        <v>0.0</v>
      </c>
    </row>
    <row r="14761">
      <c r="A14761" s="47" t="s">
        <v>19</v>
      </c>
      <c r="B14761" s="47">
        <v>6000.0</v>
      </c>
      <c r="C14761" s="172">
        <v>0.0</v>
      </c>
    </row>
    <row r="14762">
      <c r="A14762" s="47" t="s">
        <v>19</v>
      </c>
      <c r="B14762" s="47">
        <v>6001.0</v>
      </c>
      <c r="C14762" s="172">
        <v>0.0</v>
      </c>
    </row>
    <row r="14763">
      <c r="A14763" s="47" t="s">
        <v>19</v>
      </c>
      <c r="B14763" s="47">
        <v>6002.0</v>
      </c>
      <c r="C14763" s="172">
        <v>0.0</v>
      </c>
    </row>
    <row r="14764">
      <c r="A14764" s="47" t="s">
        <v>19</v>
      </c>
      <c r="B14764" s="47">
        <v>6003.0</v>
      </c>
      <c r="C14764" s="172">
        <v>0.0</v>
      </c>
    </row>
    <row r="14765">
      <c r="A14765" s="47" t="s">
        <v>19</v>
      </c>
      <c r="B14765" s="47">
        <v>6004.0</v>
      </c>
      <c r="C14765" s="172">
        <v>0.0</v>
      </c>
    </row>
    <row r="14766">
      <c r="A14766" s="47" t="s">
        <v>19</v>
      </c>
      <c r="B14766" s="47">
        <v>6005.0</v>
      </c>
      <c r="C14766" s="172">
        <v>0.0</v>
      </c>
    </row>
    <row r="14767">
      <c r="A14767" s="47" t="s">
        <v>19</v>
      </c>
      <c r="B14767" s="47">
        <v>6006.0</v>
      </c>
      <c r="C14767" s="172">
        <v>0.0</v>
      </c>
    </row>
    <row r="14768">
      <c r="A14768" s="47" t="s">
        <v>19</v>
      </c>
      <c r="B14768" s="47">
        <v>6007.0</v>
      </c>
      <c r="C14768" s="172">
        <v>0.0935</v>
      </c>
    </row>
    <row r="14769">
      <c r="A14769" s="47" t="s">
        <v>19</v>
      </c>
      <c r="B14769" s="47">
        <v>6008.0</v>
      </c>
      <c r="C14769" s="172">
        <v>0.25755</v>
      </c>
    </row>
    <row r="14770">
      <c r="A14770" s="47" t="s">
        <v>19</v>
      </c>
      <c r="B14770" s="47">
        <v>6009.0</v>
      </c>
      <c r="C14770" s="172">
        <v>0.41395</v>
      </c>
    </row>
    <row r="14771">
      <c r="A14771" s="47" t="s">
        <v>19</v>
      </c>
      <c r="B14771" s="47">
        <v>6010.0</v>
      </c>
      <c r="C14771" s="172">
        <v>0.5627</v>
      </c>
    </row>
    <row r="14772">
      <c r="A14772" s="47" t="s">
        <v>19</v>
      </c>
      <c r="B14772" s="47">
        <v>6011.0</v>
      </c>
      <c r="C14772" s="172">
        <v>0.6647</v>
      </c>
    </row>
    <row r="14773">
      <c r="A14773" s="47" t="s">
        <v>19</v>
      </c>
      <c r="B14773" s="47">
        <v>6012.0</v>
      </c>
      <c r="C14773" s="172">
        <v>0.7343999999999999</v>
      </c>
    </row>
    <row r="14774">
      <c r="A14774" s="47" t="s">
        <v>19</v>
      </c>
      <c r="B14774" s="47">
        <v>6013.0</v>
      </c>
      <c r="C14774" s="172">
        <v>0.7361</v>
      </c>
    </row>
    <row r="14775">
      <c r="A14775" s="47" t="s">
        <v>19</v>
      </c>
      <c r="B14775" s="47">
        <v>6014.0</v>
      </c>
      <c r="C14775" s="172">
        <v>0.67575</v>
      </c>
    </row>
    <row r="14776">
      <c r="A14776" s="47" t="s">
        <v>19</v>
      </c>
      <c r="B14776" s="47">
        <v>6015.0</v>
      </c>
      <c r="C14776" s="172">
        <v>0.56015</v>
      </c>
    </row>
    <row r="14777">
      <c r="A14777" s="47" t="s">
        <v>19</v>
      </c>
      <c r="B14777" s="47">
        <v>6016.0</v>
      </c>
      <c r="C14777" s="172">
        <v>0.42585</v>
      </c>
    </row>
    <row r="14778">
      <c r="A14778" s="47" t="s">
        <v>19</v>
      </c>
      <c r="B14778" s="47">
        <v>6017.0</v>
      </c>
      <c r="C14778" s="172">
        <v>0.26265</v>
      </c>
    </row>
    <row r="14779">
      <c r="A14779" s="47" t="s">
        <v>19</v>
      </c>
      <c r="B14779" s="47">
        <v>6018.0</v>
      </c>
      <c r="C14779" s="172">
        <v>0.04845</v>
      </c>
    </row>
    <row r="14780">
      <c r="A14780" s="47" t="s">
        <v>19</v>
      </c>
      <c r="B14780" s="47">
        <v>6019.0</v>
      </c>
      <c r="C14780" s="172">
        <v>0.0</v>
      </c>
    </row>
    <row r="14781">
      <c r="A14781" s="47" t="s">
        <v>19</v>
      </c>
      <c r="B14781" s="47">
        <v>6020.0</v>
      </c>
      <c r="C14781" s="172">
        <v>0.0</v>
      </c>
    </row>
    <row r="14782">
      <c r="A14782" s="47" t="s">
        <v>19</v>
      </c>
      <c r="B14782" s="47">
        <v>6021.0</v>
      </c>
      <c r="C14782" s="172">
        <v>0.0</v>
      </c>
    </row>
    <row r="14783">
      <c r="A14783" s="47" t="s">
        <v>19</v>
      </c>
      <c r="B14783" s="47">
        <v>6022.0</v>
      </c>
      <c r="C14783" s="172">
        <v>0.0</v>
      </c>
    </row>
    <row r="14784">
      <c r="A14784" s="47" t="s">
        <v>19</v>
      </c>
      <c r="B14784" s="47">
        <v>6023.0</v>
      </c>
      <c r="C14784" s="172">
        <v>0.0</v>
      </c>
    </row>
    <row r="14785">
      <c r="A14785" s="47" t="s">
        <v>19</v>
      </c>
      <c r="B14785" s="47">
        <v>6024.0</v>
      </c>
      <c r="C14785" s="172">
        <v>0.0</v>
      </c>
    </row>
    <row r="14786">
      <c r="A14786" s="47" t="s">
        <v>19</v>
      </c>
      <c r="B14786" s="47">
        <v>6025.0</v>
      </c>
      <c r="C14786" s="172">
        <v>0.0</v>
      </c>
    </row>
    <row r="14787">
      <c r="A14787" s="47" t="s">
        <v>19</v>
      </c>
      <c r="B14787" s="47">
        <v>6026.0</v>
      </c>
      <c r="C14787" s="172">
        <v>0.0</v>
      </c>
    </row>
    <row r="14788">
      <c r="A14788" s="47" t="s">
        <v>19</v>
      </c>
      <c r="B14788" s="47">
        <v>6027.0</v>
      </c>
      <c r="C14788" s="172">
        <v>0.0</v>
      </c>
    </row>
    <row r="14789">
      <c r="A14789" s="47" t="s">
        <v>19</v>
      </c>
      <c r="B14789" s="47">
        <v>6028.0</v>
      </c>
      <c r="C14789" s="172">
        <v>0.0</v>
      </c>
    </row>
    <row r="14790">
      <c r="A14790" s="47" t="s">
        <v>19</v>
      </c>
      <c r="B14790" s="47">
        <v>6029.0</v>
      </c>
      <c r="C14790" s="172">
        <v>0.0</v>
      </c>
    </row>
    <row r="14791">
      <c r="A14791" s="47" t="s">
        <v>19</v>
      </c>
      <c r="B14791" s="47">
        <v>6030.0</v>
      </c>
      <c r="C14791" s="172">
        <v>0.0</v>
      </c>
    </row>
    <row r="14792">
      <c r="A14792" s="47" t="s">
        <v>19</v>
      </c>
      <c r="B14792" s="47">
        <v>6031.0</v>
      </c>
      <c r="C14792" s="172">
        <v>0.057800000000000004</v>
      </c>
    </row>
    <row r="14793">
      <c r="A14793" s="47" t="s">
        <v>19</v>
      </c>
      <c r="B14793" s="47">
        <v>6032.0</v>
      </c>
      <c r="C14793" s="172">
        <v>0.1649</v>
      </c>
    </row>
    <row r="14794">
      <c r="A14794" s="47" t="s">
        <v>19</v>
      </c>
      <c r="B14794" s="47">
        <v>6033.0</v>
      </c>
      <c r="C14794" s="172">
        <v>0.3842</v>
      </c>
    </row>
    <row r="14795">
      <c r="A14795" s="47" t="s">
        <v>19</v>
      </c>
      <c r="B14795" s="47">
        <v>6034.0</v>
      </c>
      <c r="C14795" s="172">
        <v>0.4641</v>
      </c>
    </row>
    <row r="14796">
      <c r="A14796" s="47" t="s">
        <v>19</v>
      </c>
      <c r="B14796" s="47">
        <v>6035.0</v>
      </c>
      <c r="C14796" s="172">
        <v>0.45135000000000003</v>
      </c>
    </row>
    <row r="14797">
      <c r="A14797" s="47" t="s">
        <v>19</v>
      </c>
      <c r="B14797" s="47">
        <v>6036.0</v>
      </c>
      <c r="C14797" s="172">
        <v>0.44455</v>
      </c>
    </row>
    <row r="14798">
      <c r="A14798" s="47" t="s">
        <v>19</v>
      </c>
      <c r="B14798" s="47">
        <v>6037.0</v>
      </c>
      <c r="C14798" s="172">
        <v>0.2771</v>
      </c>
    </row>
    <row r="14799">
      <c r="A14799" s="47" t="s">
        <v>19</v>
      </c>
      <c r="B14799" s="47">
        <v>6038.0</v>
      </c>
      <c r="C14799" s="172">
        <v>0.11475</v>
      </c>
    </row>
    <row r="14800">
      <c r="A14800" s="47" t="s">
        <v>19</v>
      </c>
      <c r="B14800" s="47">
        <v>6039.0</v>
      </c>
      <c r="C14800" s="172">
        <v>0.049300000000000004</v>
      </c>
    </row>
    <row r="14801">
      <c r="A14801" s="47" t="s">
        <v>19</v>
      </c>
      <c r="B14801" s="47">
        <v>6040.0</v>
      </c>
      <c r="C14801" s="172">
        <v>0.07565</v>
      </c>
    </row>
    <row r="14802">
      <c r="A14802" s="47" t="s">
        <v>19</v>
      </c>
      <c r="B14802" s="47">
        <v>6041.0</v>
      </c>
      <c r="C14802" s="172">
        <v>0.11815</v>
      </c>
    </row>
    <row r="14803">
      <c r="A14803" s="47" t="s">
        <v>19</v>
      </c>
      <c r="B14803" s="47">
        <v>6042.0</v>
      </c>
      <c r="C14803" s="172">
        <v>0.0544</v>
      </c>
    </row>
    <row r="14804">
      <c r="A14804" s="47" t="s">
        <v>19</v>
      </c>
      <c r="B14804" s="47">
        <v>6043.0</v>
      </c>
      <c r="C14804" s="172">
        <v>0.0</v>
      </c>
    </row>
    <row r="14805">
      <c r="A14805" s="47" t="s">
        <v>19</v>
      </c>
      <c r="B14805" s="47">
        <v>6044.0</v>
      </c>
      <c r="C14805" s="172">
        <v>0.0</v>
      </c>
    </row>
    <row r="14806">
      <c r="A14806" s="47" t="s">
        <v>19</v>
      </c>
      <c r="B14806" s="47">
        <v>6045.0</v>
      </c>
      <c r="C14806" s="172">
        <v>0.0</v>
      </c>
    </row>
    <row r="14807">
      <c r="A14807" s="47" t="s">
        <v>19</v>
      </c>
      <c r="B14807" s="47">
        <v>6046.0</v>
      </c>
      <c r="C14807" s="172">
        <v>0.0</v>
      </c>
    </row>
    <row r="14808">
      <c r="A14808" s="47" t="s">
        <v>19</v>
      </c>
      <c r="B14808" s="47">
        <v>6047.0</v>
      </c>
      <c r="C14808" s="172">
        <v>0.0</v>
      </c>
    </row>
    <row r="14809">
      <c r="A14809" s="47" t="s">
        <v>19</v>
      </c>
      <c r="B14809" s="47">
        <v>6048.0</v>
      </c>
      <c r="C14809" s="172">
        <v>0.0</v>
      </c>
    </row>
    <row r="14810">
      <c r="A14810" s="47" t="s">
        <v>19</v>
      </c>
      <c r="B14810" s="47">
        <v>6049.0</v>
      </c>
      <c r="C14810" s="172">
        <v>0.0</v>
      </c>
    </row>
    <row r="14811">
      <c r="A14811" s="47" t="s">
        <v>19</v>
      </c>
      <c r="B14811" s="47">
        <v>6050.0</v>
      </c>
      <c r="C14811" s="172">
        <v>0.0</v>
      </c>
    </row>
    <row r="14812">
      <c r="A14812" s="47" t="s">
        <v>19</v>
      </c>
      <c r="B14812" s="47">
        <v>6051.0</v>
      </c>
      <c r="C14812" s="172">
        <v>0.0</v>
      </c>
    </row>
    <row r="14813">
      <c r="A14813" s="47" t="s">
        <v>19</v>
      </c>
      <c r="B14813" s="47">
        <v>6052.0</v>
      </c>
      <c r="C14813" s="172">
        <v>0.0</v>
      </c>
    </row>
    <row r="14814">
      <c r="A14814" s="47" t="s">
        <v>19</v>
      </c>
      <c r="B14814" s="47">
        <v>6053.0</v>
      </c>
      <c r="C14814" s="172">
        <v>0.0</v>
      </c>
    </row>
    <row r="14815">
      <c r="A14815" s="47" t="s">
        <v>19</v>
      </c>
      <c r="B14815" s="47">
        <v>6054.0</v>
      </c>
      <c r="C14815" s="172">
        <v>0.0</v>
      </c>
    </row>
    <row r="14816">
      <c r="A14816" s="47" t="s">
        <v>19</v>
      </c>
      <c r="B14816" s="47">
        <v>6055.0</v>
      </c>
      <c r="C14816" s="172">
        <v>0.05355</v>
      </c>
    </row>
    <row r="14817">
      <c r="A14817" s="47" t="s">
        <v>19</v>
      </c>
      <c r="B14817" s="47">
        <v>6056.0</v>
      </c>
      <c r="C14817" s="172">
        <v>0.1598</v>
      </c>
    </row>
    <row r="14818">
      <c r="A14818" s="47" t="s">
        <v>19</v>
      </c>
      <c r="B14818" s="47">
        <v>6057.0</v>
      </c>
      <c r="C14818" s="172">
        <v>0.27795000000000003</v>
      </c>
    </row>
    <row r="14819">
      <c r="A14819" s="47" t="s">
        <v>19</v>
      </c>
      <c r="B14819" s="47">
        <v>6058.0</v>
      </c>
      <c r="C14819" s="172">
        <v>0.41395</v>
      </c>
    </row>
    <row r="14820">
      <c r="A14820" s="47" t="s">
        <v>19</v>
      </c>
      <c r="B14820" s="47">
        <v>6059.0</v>
      </c>
      <c r="C14820" s="172">
        <v>0.36465</v>
      </c>
    </row>
    <row r="14821">
      <c r="A14821" s="47" t="s">
        <v>19</v>
      </c>
      <c r="B14821" s="47">
        <v>6060.0</v>
      </c>
      <c r="C14821" s="172">
        <v>0.44965</v>
      </c>
    </row>
    <row r="14822">
      <c r="A14822" s="47" t="s">
        <v>19</v>
      </c>
      <c r="B14822" s="47">
        <v>6061.0</v>
      </c>
      <c r="C14822" s="172">
        <v>0.51255</v>
      </c>
    </row>
    <row r="14823">
      <c r="A14823" s="47" t="s">
        <v>19</v>
      </c>
      <c r="B14823" s="47">
        <v>6062.0</v>
      </c>
      <c r="C14823" s="172">
        <v>0.6613</v>
      </c>
    </row>
    <row r="14824">
      <c r="A14824" s="47" t="s">
        <v>19</v>
      </c>
      <c r="B14824" s="47">
        <v>6063.0</v>
      </c>
      <c r="C14824" s="172">
        <v>0.54655</v>
      </c>
    </row>
    <row r="14825">
      <c r="A14825" s="47" t="s">
        <v>19</v>
      </c>
      <c r="B14825" s="47">
        <v>6064.0</v>
      </c>
      <c r="C14825" s="172">
        <v>0.4148</v>
      </c>
    </row>
    <row r="14826">
      <c r="A14826" s="47" t="s">
        <v>19</v>
      </c>
      <c r="B14826" s="47">
        <v>6065.0</v>
      </c>
      <c r="C14826" s="172">
        <v>0.2516</v>
      </c>
    </row>
    <row r="14827">
      <c r="A14827" s="47" t="s">
        <v>19</v>
      </c>
      <c r="B14827" s="47">
        <v>6066.0</v>
      </c>
      <c r="C14827" s="172">
        <v>0.0425</v>
      </c>
    </row>
    <row r="14828">
      <c r="A14828" s="47" t="s">
        <v>19</v>
      </c>
      <c r="B14828" s="47">
        <v>6067.0</v>
      </c>
      <c r="C14828" s="172">
        <v>0.0</v>
      </c>
    </row>
    <row r="14829">
      <c r="A14829" s="47" t="s">
        <v>19</v>
      </c>
      <c r="B14829" s="47">
        <v>6068.0</v>
      </c>
      <c r="C14829" s="172">
        <v>0.0</v>
      </c>
    </row>
    <row r="14830">
      <c r="A14830" s="47" t="s">
        <v>19</v>
      </c>
      <c r="B14830" s="47">
        <v>6069.0</v>
      </c>
      <c r="C14830" s="172">
        <v>0.0</v>
      </c>
    </row>
    <row r="14831">
      <c r="A14831" s="47" t="s">
        <v>19</v>
      </c>
      <c r="B14831" s="47">
        <v>6070.0</v>
      </c>
      <c r="C14831" s="172">
        <v>0.0</v>
      </c>
    </row>
    <row r="14832">
      <c r="A14832" s="47" t="s">
        <v>19</v>
      </c>
      <c r="B14832" s="47">
        <v>6071.0</v>
      </c>
      <c r="C14832" s="172">
        <v>0.0</v>
      </c>
    </row>
    <row r="14833">
      <c r="A14833" s="47" t="s">
        <v>19</v>
      </c>
      <c r="B14833" s="47">
        <v>6072.0</v>
      </c>
      <c r="C14833" s="172">
        <v>0.0</v>
      </c>
    </row>
    <row r="14834">
      <c r="A14834" s="47" t="s">
        <v>19</v>
      </c>
      <c r="B14834" s="47">
        <v>6073.0</v>
      </c>
      <c r="C14834" s="172">
        <v>0.0</v>
      </c>
    </row>
    <row r="14835">
      <c r="A14835" s="47" t="s">
        <v>19</v>
      </c>
      <c r="B14835" s="47">
        <v>6074.0</v>
      </c>
      <c r="C14835" s="172">
        <v>0.0</v>
      </c>
    </row>
    <row r="14836">
      <c r="A14836" s="47" t="s">
        <v>19</v>
      </c>
      <c r="B14836" s="47">
        <v>6075.0</v>
      </c>
      <c r="C14836" s="172">
        <v>0.0</v>
      </c>
    </row>
    <row r="14837">
      <c r="A14837" s="47" t="s">
        <v>19</v>
      </c>
      <c r="B14837" s="47">
        <v>6076.0</v>
      </c>
      <c r="C14837" s="172">
        <v>0.0</v>
      </c>
    </row>
    <row r="14838">
      <c r="A14838" s="47" t="s">
        <v>19</v>
      </c>
      <c r="B14838" s="47">
        <v>6077.0</v>
      </c>
      <c r="C14838" s="172">
        <v>0.0</v>
      </c>
    </row>
    <row r="14839">
      <c r="A14839" s="47" t="s">
        <v>19</v>
      </c>
      <c r="B14839" s="47">
        <v>6078.0</v>
      </c>
      <c r="C14839" s="172">
        <v>0.0</v>
      </c>
    </row>
    <row r="14840">
      <c r="A14840" s="47" t="s">
        <v>19</v>
      </c>
      <c r="B14840" s="47">
        <v>6079.0</v>
      </c>
      <c r="C14840" s="172">
        <v>0.028900000000000002</v>
      </c>
    </row>
    <row r="14841">
      <c r="A14841" s="47" t="s">
        <v>19</v>
      </c>
      <c r="B14841" s="47">
        <v>6080.0</v>
      </c>
      <c r="C14841" s="172">
        <v>0.2227</v>
      </c>
    </row>
    <row r="14842">
      <c r="A14842" s="47" t="s">
        <v>19</v>
      </c>
      <c r="B14842" s="47">
        <v>6081.0</v>
      </c>
      <c r="C14842" s="172">
        <v>0.40204999999999996</v>
      </c>
    </row>
    <row r="14843">
      <c r="A14843" s="47" t="s">
        <v>19</v>
      </c>
      <c r="B14843" s="47">
        <v>6082.0</v>
      </c>
      <c r="C14843" s="172">
        <v>0.54825</v>
      </c>
    </row>
    <row r="14844">
      <c r="A14844" s="47" t="s">
        <v>19</v>
      </c>
      <c r="B14844" s="47">
        <v>6083.0</v>
      </c>
      <c r="C14844" s="172">
        <v>0.5839500000000001</v>
      </c>
    </row>
    <row r="14845">
      <c r="A14845" s="47" t="s">
        <v>19</v>
      </c>
      <c r="B14845" s="47">
        <v>6084.0</v>
      </c>
      <c r="C14845" s="172">
        <v>0.3774</v>
      </c>
    </row>
    <row r="14846">
      <c r="A14846" s="47" t="s">
        <v>19</v>
      </c>
      <c r="B14846" s="47">
        <v>6085.0</v>
      </c>
      <c r="C14846" s="172">
        <v>0.63495</v>
      </c>
    </row>
    <row r="14847">
      <c r="A14847" s="47" t="s">
        <v>19</v>
      </c>
      <c r="B14847" s="47">
        <v>6086.0</v>
      </c>
      <c r="C14847" s="172">
        <v>0.595</v>
      </c>
    </row>
    <row r="14848">
      <c r="A14848" s="47" t="s">
        <v>19</v>
      </c>
      <c r="B14848" s="47">
        <v>6087.0</v>
      </c>
      <c r="C14848" s="172">
        <v>0.27625</v>
      </c>
    </row>
    <row r="14849">
      <c r="A14849" s="47" t="s">
        <v>19</v>
      </c>
      <c r="B14849" s="47">
        <v>6088.0</v>
      </c>
      <c r="C14849" s="172">
        <v>0.3621</v>
      </c>
    </row>
    <row r="14850">
      <c r="A14850" s="47" t="s">
        <v>19</v>
      </c>
      <c r="B14850" s="47">
        <v>6089.0</v>
      </c>
      <c r="C14850" s="172">
        <v>0.18955</v>
      </c>
    </row>
    <row r="14851">
      <c r="A14851" s="47" t="s">
        <v>19</v>
      </c>
      <c r="B14851" s="47">
        <v>6090.0</v>
      </c>
      <c r="C14851" s="172">
        <v>0.05014999999999999</v>
      </c>
    </row>
    <row r="14852">
      <c r="A14852" s="47" t="s">
        <v>19</v>
      </c>
      <c r="B14852" s="47">
        <v>6091.0</v>
      </c>
      <c r="C14852" s="172">
        <v>0.0</v>
      </c>
    </row>
    <row r="14853">
      <c r="A14853" s="47" t="s">
        <v>19</v>
      </c>
      <c r="B14853" s="47">
        <v>6092.0</v>
      </c>
      <c r="C14853" s="172">
        <v>0.0</v>
      </c>
    </row>
    <row r="14854">
      <c r="A14854" s="47" t="s">
        <v>19</v>
      </c>
      <c r="B14854" s="47">
        <v>6093.0</v>
      </c>
      <c r="C14854" s="172">
        <v>0.0</v>
      </c>
    </row>
    <row r="14855">
      <c r="A14855" s="47" t="s">
        <v>19</v>
      </c>
      <c r="B14855" s="47">
        <v>6094.0</v>
      </c>
      <c r="C14855" s="172">
        <v>0.0</v>
      </c>
    </row>
    <row r="14856">
      <c r="A14856" s="47" t="s">
        <v>19</v>
      </c>
      <c r="B14856" s="47">
        <v>6095.0</v>
      </c>
      <c r="C14856" s="172">
        <v>0.0</v>
      </c>
    </row>
    <row r="14857">
      <c r="A14857" s="47" t="s">
        <v>19</v>
      </c>
      <c r="B14857" s="47">
        <v>6096.0</v>
      </c>
      <c r="C14857" s="172">
        <v>0.0</v>
      </c>
    </row>
    <row r="14858">
      <c r="A14858" s="47" t="s">
        <v>19</v>
      </c>
      <c r="B14858" s="47">
        <v>6097.0</v>
      </c>
      <c r="C14858" s="172">
        <v>0.0</v>
      </c>
    </row>
    <row r="14859">
      <c r="A14859" s="47" t="s">
        <v>19</v>
      </c>
      <c r="B14859" s="47">
        <v>6098.0</v>
      </c>
      <c r="C14859" s="172">
        <v>0.0</v>
      </c>
    </row>
    <row r="14860">
      <c r="A14860" s="47" t="s">
        <v>19</v>
      </c>
      <c r="B14860" s="47">
        <v>6099.0</v>
      </c>
      <c r="C14860" s="172">
        <v>0.0</v>
      </c>
    </row>
    <row r="14861">
      <c r="A14861" s="47" t="s">
        <v>19</v>
      </c>
      <c r="B14861" s="47">
        <v>6100.0</v>
      </c>
      <c r="C14861" s="172">
        <v>0.0</v>
      </c>
    </row>
    <row r="14862">
      <c r="A14862" s="47" t="s">
        <v>19</v>
      </c>
      <c r="B14862" s="47">
        <v>6101.0</v>
      </c>
      <c r="C14862" s="172">
        <v>0.0</v>
      </c>
    </row>
    <row r="14863">
      <c r="A14863" s="47" t="s">
        <v>19</v>
      </c>
      <c r="B14863" s="47">
        <v>6102.0</v>
      </c>
      <c r="C14863" s="172">
        <v>0.0</v>
      </c>
    </row>
    <row r="14864">
      <c r="A14864" s="47" t="s">
        <v>19</v>
      </c>
      <c r="B14864" s="47">
        <v>6103.0</v>
      </c>
      <c r="C14864" s="172">
        <v>0.07565</v>
      </c>
    </row>
    <row r="14865">
      <c r="A14865" s="47" t="s">
        <v>19</v>
      </c>
      <c r="B14865" s="47">
        <v>6104.0</v>
      </c>
      <c r="C14865" s="172">
        <v>0.23545000000000002</v>
      </c>
    </row>
    <row r="14866">
      <c r="A14866" s="47" t="s">
        <v>19</v>
      </c>
      <c r="B14866" s="47">
        <v>6105.0</v>
      </c>
      <c r="C14866" s="172">
        <v>0.3519</v>
      </c>
    </row>
    <row r="14867">
      <c r="A14867" s="47" t="s">
        <v>19</v>
      </c>
      <c r="B14867" s="47">
        <v>6106.0</v>
      </c>
      <c r="C14867" s="172">
        <v>0.5372</v>
      </c>
    </row>
    <row r="14868">
      <c r="A14868" s="47" t="s">
        <v>19</v>
      </c>
      <c r="B14868" s="47">
        <v>6107.0</v>
      </c>
      <c r="C14868" s="172">
        <v>0.63325</v>
      </c>
    </row>
    <row r="14869">
      <c r="A14869" s="47" t="s">
        <v>19</v>
      </c>
      <c r="B14869" s="47">
        <v>6108.0</v>
      </c>
      <c r="C14869" s="172">
        <v>0.67405</v>
      </c>
    </row>
    <row r="14870">
      <c r="A14870" s="47" t="s">
        <v>19</v>
      </c>
      <c r="B14870" s="47">
        <v>6109.0</v>
      </c>
      <c r="C14870" s="172">
        <v>0.6952999999999999</v>
      </c>
    </row>
    <row r="14871">
      <c r="A14871" s="47" t="s">
        <v>19</v>
      </c>
      <c r="B14871" s="47">
        <v>6110.0</v>
      </c>
      <c r="C14871" s="172">
        <v>0.5253</v>
      </c>
    </row>
    <row r="14872">
      <c r="A14872" s="47" t="s">
        <v>19</v>
      </c>
      <c r="B14872" s="47">
        <v>6111.0</v>
      </c>
      <c r="C14872" s="172">
        <v>0.5321</v>
      </c>
    </row>
    <row r="14873">
      <c r="A14873" s="47" t="s">
        <v>19</v>
      </c>
      <c r="B14873" s="47">
        <v>6112.0</v>
      </c>
      <c r="C14873" s="172">
        <v>0.3689</v>
      </c>
    </row>
    <row r="14874">
      <c r="A14874" s="47" t="s">
        <v>19</v>
      </c>
      <c r="B14874" s="47">
        <v>6113.0</v>
      </c>
      <c r="C14874" s="172">
        <v>0.2159</v>
      </c>
    </row>
    <row r="14875">
      <c r="A14875" s="47" t="s">
        <v>19</v>
      </c>
      <c r="B14875" s="47">
        <v>6114.0</v>
      </c>
      <c r="C14875" s="172">
        <v>0.009349999999999999</v>
      </c>
    </row>
    <row r="14876">
      <c r="A14876" s="47" t="s">
        <v>19</v>
      </c>
      <c r="B14876" s="47">
        <v>6115.0</v>
      </c>
      <c r="C14876" s="172">
        <v>0.0</v>
      </c>
    </row>
    <row r="14877">
      <c r="A14877" s="47" t="s">
        <v>19</v>
      </c>
      <c r="B14877" s="47">
        <v>6116.0</v>
      </c>
      <c r="C14877" s="172">
        <v>0.0</v>
      </c>
    </row>
    <row r="14878">
      <c r="A14878" s="47" t="s">
        <v>19</v>
      </c>
      <c r="B14878" s="47">
        <v>6117.0</v>
      </c>
      <c r="C14878" s="172">
        <v>0.0</v>
      </c>
    </row>
    <row r="14879">
      <c r="A14879" s="47" t="s">
        <v>19</v>
      </c>
      <c r="B14879" s="47">
        <v>6118.0</v>
      </c>
      <c r="C14879" s="172">
        <v>0.0</v>
      </c>
    </row>
    <row r="14880">
      <c r="A14880" s="47" t="s">
        <v>19</v>
      </c>
      <c r="B14880" s="47">
        <v>6119.0</v>
      </c>
      <c r="C14880" s="172">
        <v>0.0</v>
      </c>
    </row>
    <row r="14881">
      <c r="A14881" s="47" t="s">
        <v>19</v>
      </c>
      <c r="B14881" s="47">
        <v>6120.0</v>
      </c>
      <c r="C14881" s="172">
        <v>0.0</v>
      </c>
    </row>
    <row r="14882">
      <c r="A14882" s="47" t="s">
        <v>19</v>
      </c>
      <c r="B14882" s="47">
        <v>6121.0</v>
      </c>
      <c r="C14882" s="172">
        <v>0.0</v>
      </c>
    </row>
    <row r="14883">
      <c r="A14883" s="47" t="s">
        <v>19</v>
      </c>
      <c r="B14883" s="47">
        <v>6122.0</v>
      </c>
      <c r="C14883" s="172">
        <v>0.0</v>
      </c>
    </row>
    <row r="14884">
      <c r="A14884" s="47" t="s">
        <v>19</v>
      </c>
      <c r="B14884" s="47">
        <v>6123.0</v>
      </c>
      <c r="C14884" s="172">
        <v>0.0</v>
      </c>
    </row>
    <row r="14885">
      <c r="A14885" s="47" t="s">
        <v>19</v>
      </c>
      <c r="B14885" s="47">
        <v>6124.0</v>
      </c>
      <c r="C14885" s="172">
        <v>0.0</v>
      </c>
    </row>
    <row r="14886">
      <c r="A14886" s="47" t="s">
        <v>19</v>
      </c>
      <c r="B14886" s="47">
        <v>6125.0</v>
      </c>
      <c r="C14886" s="172">
        <v>0.0</v>
      </c>
    </row>
    <row r="14887">
      <c r="A14887" s="47" t="s">
        <v>19</v>
      </c>
      <c r="B14887" s="47">
        <v>6126.0</v>
      </c>
      <c r="C14887" s="172">
        <v>0.0</v>
      </c>
    </row>
    <row r="14888">
      <c r="A14888" s="47" t="s">
        <v>19</v>
      </c>
      <c r="B14888" s="47">
        <v>6127.0</v>
      </c>
      <c r="C14888" s="172">
        <v>0.06459999999999999</v>
      </c>
    </row>
    <row r="14889">
      <c r="A14889" s="47" t="s">
        <v>19</v>
      </c>
      <c r="B14889" s="47">
        <v>6128.0</v>
      </c>
      <c r="C14889" s="172">
        <v>0.1598</v>
      </c>
    </row>
    <row r="14890">
      <c r="A14890" s="47" t="s">
        <v>19</v>
      </c>
      <c r="B14890" s="47">
        <v>6129.0</v>
      </c>
      <c r="C14890" s="172">
        <v>0.3859</v>
      </c>
    </row>
    <row r="14891">
      <c r="A14891" s="47" t="s">
        <v>19</v>
      </c>
      <c r="B14891" s="47">
        <v>6130.0</v>
      </c>
      <c r="C14891" s="172">
        <v>0.5372</v>
      </c>
    </row>
    <row r="14892">
      <c r="A14892" s="47" t="s">
        <v>19</v>
      </c>
      <c r="B14892" s="47">
        <v>6131.0</v>
      </c>
      <c r="C14892" s="172">
        <v>0.6426</v>
      </c>
    </row>
    <row r="14893">
      <c r="A14893" s="47" t="s">
        <v>19</v>
      </c>
      <c r="B14893" s="47">
        <v>6132.0</v>
      </c>
      <c r="C14893" s="172">
        <v>0.6919</v>
      </c>
    </row>
    <row r="14894">
      <c r="A14894" s="47" t="s">
        <v>19</v>
      </c>
      <c r="B14894" s="47">
        <v>6133.0</v>
      </c>
      <c r="C14894" s="172">
        <v>0.66725</v>
      </c>
    </row>
    <row r="14895">
      <c r="A14895" s="47" t="s">
        <v>19</v>
      </c>
      <c r="B14895" s="47">
        <v>6134.0</v>
      </c>
      <c r="C14895" s="172">
        <v>0.5644</v>
      </c>
    </row>
    <row r="14896">
      <c r="A14896" s="47" t="s">
        <v>19</v>
      </c>
      <c r="B14896" s="47">
        <v>6135.0</v>
      </c>
      <c r="C14896" s="172">
        <v>0.53635</v>
      </c>
    </row>
    <row r="14897">
      <c r="A14897" s="47" t="s">
        <v>19</v>
      </c>
      <c r="B14897" s="47">
        <v>6136.0</v>
      </c>
      <c r="C14897" s="172">
        <v>0.39525</v>
      </c>
    </row>
    <row r="14898">
      <c r="A14898" s="47" t="s">
        <v>19</v>
      </c>
      <c r="B14898" s="47">
        <v>6137.0</v>
      </c>
      <c r="C14898" s="172">
        <v>0.22865000000000002</v>
      </c>
    </row>
    <row r="14899">
      <c r="A14899" s="47" t="s">
        <v>19</v>
      </c>
      <c r="B14899" s="47">
        <v>6138.0</v>
      </c>
      <c r="C14899" s="172">
        <v>0.04505</v>
      </c>
    </row>
    <row r="14900">
      <c r="A14900" s="47" t="s">
        <v>19</v>
      </c>
      <c r="B14900" s="47">
        <v>6139.0</v>
      </c>
      <c r="C14900" s="172">
        <v>0.0</v>
      </c>
    </row>
    <row r="14901">
      <c r="A14901" s="47" t="s">
        <v>19</v>
      </c>
      <c r="B14901" s="47">
        <v>6140.0</v>
      </c>
      <c r="C14901" s="172">
        <v>0.0</v>
      </c>
    </row>
    <row r="14902">
      <c r="A14902" s="47" t="s">
        <v>19</v>
      </c>
      <c r="B14902" s="47">
        <v>6141.0</v>
      </c>
      <c r="C14902" s="172">
        <v>0.0</v>
      </c>
    </row>
    <row r="14903">
      <c r="A14903" s="47" t="s">
        <v>19</v>
      </c>
      <c r="B14903" s="47">
        <v>6142.0</v>
      </c>
      <c r="C14903" s="172">
        <v>0.0</v>
      </c>
    </row>
    <row r="14904">
      <c r="A14904" s="47" t="s">
        <v>19</v>
      </c>
      <c r="B14904" s="47">
        <v>6143.0</v>
      </c>
      <c r="C14904" s="172">
        <v>0.0</v>
      </c>
    </row>
    <row r="14905">
      <c r="A14905" s="47" t="s">
        <v>19</v>
      </c>
      <c r="B14905" s="47">
        <v>6144.0</v>
      </c>
      <c r="C14905" s="172">
        <v>0.0</v>
      </c>
    </row>
    <row r="14906">
      <c r="A14906" s="47" t="s">
        <v>19</v>
      </c>
      <c r="B14906" s="47">
        <v>6145.0</v>
      </c>
      <c r="C14906" s="172">
        <v>0.0</v>
      </c>
    </row>
    <row r="14907">
      <c r="A14907" s="47" t="s">
        <v>19</v>
      </c>
      <c r="B14907" s="47">
        <v>6146.0</v>
      </c>
      <c r="C14907" s="172">
        <v>0.0</v>
      </c>
    </row>
    <row r="14908">
      <c r="A14908" s="47" t="s">
        <v>19</v>
      </c>
      <c r="B14908" s="47">
        <v>6147.0</v>
      </c>
      <c r="C14908" s="172">
        <v>0.0</v>
      </c>
    </row>
    <row r="14909">
      <c r="A14909" s="47" t="s">
        <v>19</v>
      </c>
      <c r="B14909" s="47">
        <v>6148.0</v>
      </c>
      <c r="C14909" s="172">
        <v>0.0</v>
      </c>
    </row>
    <row r="14910">
      <c r="A14910" s="47" t="s">
        <v>19</v>
      </c>
      <c r="B14910" s="47">
        <v>6149.0</v>
      </c>
      <c r="C14910" s="172">
        <v>0.0</v>
      </c>
    </row>
    <row r="14911">
      <c r="A14911" s="47" t="s">
        <v>19</v>
      </c>
      <c r="B14911" s="47">
        <v>6150.0</v>
      </c>
      <c r="C14911" s="172">
        <v>0.0</v>
      </c>
    </row>
    <row r="14912">
      <c r="A14912" s="47" t="s">
        <v>19</v>
      </c>
      <c r="B14912" s="47">
        <v>6151.0</v>
      </c>
      <c r="C14912" s="172">
        <v>0.0765</v>
      </c>
    </row>
    <row r="14913">
      <c r="A14913" s="47" t="s">
        <v>19</v>
      </c>
      <c r="B14913" s="47">
        <v>6152.0</v>
      </c>
      <c r="C14913" s="172">
        <v>0.2363</v>
      </c>
    </row>
    <row r="14914">
      <c r="A14914" s="47" t="s">
        <v>19</v>
      </c>
      <c r="B14914" s="47">
        <v>6153.0</v>
      </c>
      <c r="C14914" s="172">
        <v>0.38165</v>
      </c>
    </row>
    <row r="14915">
      <c r="A14915" s="47" t="s">
        <v>19</v>
      </c>
      <c r="B14915" s="47">
        <v>6154.0</v>
      </c>
      <c r="C14915" s="172">
        <v>0.44965</v>
      </c>
    </row>
    <row r="14916">
      <c r="A14916" s="47" t="s">
        <v>19</v>
      </c>
      <c r="B14916" s="47">
        <v>6155.0</v>
      </c>
      <c r="C14916" s="172">
        <v>0.4471</v>
      </c>
    </row>
    <row r="14917">
      <c r="A14917" s="47" t="s">
        <v>19</v>
      </c>
      <c r="B14917" s="47">
        <v>6156.0</v>
      </c>
      <c r="C14917" s="172">
        <v>0.6222</v>
      </c>
    </row>
    <row r="14918">
      <c r="A14918" s="47" t="s">
        <v>19</v>
      </c>
      <c r="B14918" s="47">
        <v>6157.0</v>
      </c>
      <c r="C14918" s="172">
        <v>0.41905</v>
      </c>
    </row>
    <row r="14919">
      <c r="A14919" s="47" t="s">
        <v>19</v>
      </c>
      <c r="B14919" s="47">
        <v>6158.0</v>
      </c>
      <c r="C14919" s="172">
        <v>0.612</v>
      </c>
    </row>
    <row r="14920">
      <c r="A14920" s="47" t="s">
        <v>19</v>
      </c>
      <c r="B14920" s="47">
        <v>6159.0</v>
      </c>
      <c r="C14920" s="172">
        <v>0.48534999999999995</v>
      </c>
    </row>
    <row r="14921">
      <c r="A14921" s="47" t="s">
        <v>19</v>
      </c>
      <c r="B14921" s="47">
        <v>6160.0</v>
      </c>
      <c r="C14921" s="172">
        <v>0.40459999999999996</v>
      </c>
    </row>
    <row r="14922">
      <c r="A14922" s="47" t="s">
        <v>19</v>
      </c>
      <c r="B14922" s="47">
        <v>6161.0</v>
      </c>
      <c r="C14922" s="172">
        <v>0.19465</v>
      </c>
    </row>
    <row r="14923">
      <c r="A14923" s="47" t="s">
        <v>19</v>
      </c>
      <c r="B14923" s="47">
        <v>6162.0</v>
      </c>
      <c r="C14923" s="172">
        <v>0.03995</v>
      </c>
    </row>
    <row r="14924">
      <c r="A14924" s="47" t="s">
        <v>19</v>
      </c>
      <c r="B14924" s="47">
        <v>6163.0</v>
      </c>
      <c r="C14924" s="172">
        <v>0.0</v>
      </c>
    </row>
    <row r="14925">
      <c r="A14925" s="47" t="s">
        <v>19</v>
      </c>
      <c r="B14925" s="47">
        <v>6164.0</v>
      </c>
      <c r="C14925" s="172">
        <v>0.0</v>
      </c>
    </row>
    <row r="14926">
      <c r="A14926" s="47" t="s">
        <v>19</v>
      </c>
      <c r="B14926" s="47">
        <v>6165.0</v>
      </c>
      <c r="C14926" s="172">
        <v>0.0</v>
      </c>
    </row>
    <row r="14927">
      <c r="A14927" s="47" t="s">
        <v>19</v>
      </c>
      <c r="B14927" s="47">
        <v>6166.0</v>
      </c>
      <c r="C14927" s="172">
        <v>0.0</v>
      </c>
    </row>
    <row r="14928">
      <c r="A14928" s="47" t="s">
        <v>19</v>
      </c>
      <c r="B14928" s="47">
        <v>6167.0</v>
      </c>
      <c r="C14928" s="172">
        <v>0.0</v>
      </c>
    </row>
    <row r="14929">
      <c r="A14929" s="47" t="s">
        <v>19</v>
      </c>
      <c r="B14929" s="47">
        <v>6168.0</v>
      </c>
      <c r="C14929" s="172">
        <v>0.0</v>
      </c>
    </row>
    <row r="14930">
      <c r="A14930" s="47" t="s">
        <v>19</v>
      </c>
      <c r="B14930" s="47">
        <v>6169.0</v>
      </c>
      <c r="C14930" s="172">
        <v>0.0</v>
      </c>
    </row>
    <row r="14931">
      <c r="A14931" s="47" t="s">
        <v>19</v>
      </c>
      <c r="B14931" s="47">
        <v>6170.0</v>
      </c>
      <c r="C14931" s="172">
        <v>0.0</v>
      </c>
    </row>
    <row r="14932">
      <c r="A14932" s="47" t="s">
        <v>19</v>
      </c>
      <c r="B14932" s="47">
        <v>6171.0</v>
      </c>
      <c r="C14932" s="172">
        <v>0.0</v>
      </c>
    </row>
    <row r="14933">
      <c r="A14933" s="47" t="s">
        <v>19</v>
      </c>
      <c r="B14933" s="47">
        <v>6172.0</v>
      </c>
      <c r="C14933" s="172">
        <v>0.0</v>
      </c>
    </row>
    <row r="14934">
      <c r="A14934" s="47" t="s">
        <v>19</v>
      </c>
      <c r="B14934" s="47">
        <v>6173.0</v>
      </c>
      <c r="C14934" s="172">
        <v>0.0</v>
      </c>
    </row>
    <row r="14935">
      <c r="A14935" s="47" t="s">
        <v>19</v>
      </c>
      <c r="B14935" s="47">
        <v>6174.0</v>
      </c>
      <c r="C14935" s="172">
        <v>0.0</v>
      </c>
    </row>
    <row r="14936">
      <c r="A14936" s="47" t="s">
        <v>19</v>
      </c>
      <c r="B14936" s="47">
        <v>6175.0</v>
      </c>
      <c r="C14936" s="172">
        <v>0.0544</v>
      </c>
    </row>
    <row r="14937">
      <c r="A14937" s="47" t="s">
        <v>19</v>
      </c>
      <c r="B14937" s="47">
        <v>6176.0</v>
      </c>
      <c r="C14937" s="172">
        <v>0.21505</v>
      </c>
    </row>
    <row r="14938">
      <c r="A14938" s="47" t="s">
        <v>19</v>
      </c>
      <c r="B14938" s="47">
        <v>6177.0</v>
      </c>
      <c r="C14938" s="172">
        <v>0.24989999999999998</v>
      </c>
    </row>
    <row r="14939">
      <c r="A14939" s="47" t="s">
        <v>19</v>
      </c>
      <c r="B14939" s="47">
        <v>6178.0</v>
      </c>
      <c r="C14939" s="172">
        <v>0.4165</v>
      </c>
    </row>
    <row r="14940">
      <c r="A14940" s="47" t="s">
        <v>19</v>
      </c>
      <c r="B14940" s="47">
        <v>6179.0</v>
      </c>
      <c r="C14940" s="172">
        <v>0.5108499999999999</v>
      </c>
    </row>
    <row r="14941">
      <c r="A14941" s="47" t="s">
        <v>19</v>
      </c>
      <c r="B14941" s="47">
        <v>6180.0</v>
      </c>
      <c r="C14941" s="172">
        <v>0.49894999999999995</v>
      </c>
    </row>
    <row r="14942">
      <c r="A14942" s="47" t="s">
        <v>19</v>
      </c>
      <c r="B14942" s="47">
        <v>6181.0</v>
      </c>
      <c r="C14942" s="172">
        <v>0.646</v>
      </c>
    </row>
    <row r="14943">
      <c r="A14943" s="47" t="s">
        <v>19</v>
      </c>
      <c r="B14943" s="47">
        <v>6182.0</v>
      </c>
      <c r="C14943" s="172">
        <v>0.6052</v>
      </c>
    </row>
    <row r="14944">
      <c r="A14944" s="47" t="s">
        <v>19</v>
      </c>
      <c r="B14944" s="47">
        <v>6183.0</v>
      </c>
      <c r="C14944" s="172">
        <v>0.49215</v>
      </c>
    </row>
    <row r="14945">
      <c r="A14945" s="47" t="s">
        <v>19</v>
      </c>
      <c r="B14945" s="47">
        <v>6184.0</v>
      </c>
      <c r="C14945" s="172">
        <v>0.374</v>
      </c>
    </row>
    <row r="14946">
      <c r="A14946" s="47" t="s">
        <v>19</v>
      </c>
      <c r="B14946" s="47">
        <v>6185.0</v>
      </c>
      <c r="C14946" s="172">
        <v>0.2074</v>
      </c>
    </row>
    <row r="14947">
      <c r="A14947" s="47" t="s">
        <v>19</v>
      </c>
      <c r="B14947" s="47">
        <v>6186.0</v>
      </c>
      <c r="C14947" s="172">
        <v>0.03995</v>
      </c>
    </row>
    <row r="14948">
      <c r="A14948" s="47" t="s">
        <v>19</v>
      </c>
      <c r="B14948" s="47">
        <v>6187.0</v>
      </c>
      <c r="C14948" s="172">
        <v>0.0</v>
      </c>
    </row>
    <row r="14949">
      <c r="A14949" s="47" t="s">
        <v>19</v>
      </c>
      <c r="B14949" s="47">
        <v>6188.0</v>
      </c>
      <c r="C14949" s="172">
        <v>0.0</v>
      </c>
    </row>
    <row r="14950">
      <c r="A14950" s="47" t="s">
        <v>19</v>
      </c>
      <c r="B14950" s="47">
        <v>6189.0</v>
      </c>
      <c r="C14950" s="172">
        <v>0.0</v>
      </c>
    </row>
    <row r="14951">
      <c r="A14951" s="47" t="s">
        <v>19</v>
      </c>
      <c r="B14951" s="47">
        <v>6190.0</v>
      </c>
      <c r="C14951" s="172">
        <v>0.0</v>
      </c>
    </row>
    <row r="14952">
      <c r="A14952" s="47" t="s">
        <v>19</v>
      </c>
      <c r="B14952" s="47">
        <v>6191.0</v>
      </c>
      <c r="C14952" s="172">
        <v>0.0</v>
      </c>
    </row>
    <row r="14953">
      <c r="A14953" s="47" t="s">
        <v>19</v>
      </c>
      <c r="B14953" s="47">
        <v>6192.0</v>
      </c>
      <c r="C14953" s="172">
        <v>0.0</v>
      </c>
    </row>
    <row r="14954">
      <c r="A14954" s="47" t="s">
        <v>19</v>
      </c>
      <c r="B14954" s="47">
        <v>6193.0</v>
      </c>
      <c r="C14954" s="172">
        <v>0.0</v>
      </c>
    </row>
    <row r="14955">
      <c r="A14955" s="47" t="s">
        <v>19</v>
      </c>
      <c r="B14955" s="47">
        <v>6194.0</v>
      </c>
      <c r="C14955" s="172">
        <v>0.0</v>
      </c>
    </row>
    <row r="14956">
      <c r="A14956" s="47" t="s">
        <v>19</v>
      </c>
      <c r="B14956" s="47">
        <v>6195.0</v>
      </c>
      <c r="C14956" s="172">
        <v>0.0</v>
      </c>
    </row>
    <row r="14957">
      <c r="A14957" s="47" t="s">
        <v>19</v>
      </c>
      <c r="B14957" s="47">
        <v>6196.0</v>
      </c>
      <c r="C14957" s="172">
        <v>0.0</v>
      </c>
    </row>
    <row r="14958">
      <c r="A14958" s="47" t="s">
        <v>19</v>
      </c>
      <c r="B14958" s="47">
        <v>6197.0</v>
      </c>
      <c r="C14958" s="172">
        <v>0.0</v>
      </c>
    </row>
    <row r="14959">
      <c r="A14959" s="47" t="s">
        <v>19</v>
      </c>
      <c r="B14959" s="47">
        <v>6198.0</v>
      </c>
      <c r="C14959" s="172">
        <v>0.0</v>
      </c>
    </row>
    <row r="14960">
      <c r="A14960" s="47" t="s">
        <v>19</v>
      </c>
      <c r="B14960" s="47">
        <v>6199.0</v>
      </c>
      <c r="C14960" s="172">
        <v>0.062049999999999994</v>
      </c>
    </row>
    <row r="14961">
      <c r="A14961" s="47" t="s">
        <v>19</v>
      </c>
      <c r="B14961" s="47">
        <v>6200.0</v>
      </c>
      <c r="C14961" s="172">
        <v>0.22695</v>
      </c>
    </row>
    <row r="14962">
      <c r="A14962" s="47" t="s">
        <v>19</v>
      </c>
      <c r="B14962" s="47">
        <v>6201.0</v>
      </c>
      <c r="C14962" s="172">
        <v>0.39185000000000003</v>
      </c>
    </row>
    <row r="14963">
      <c r="A14963" s="47" t="s">
        <v>19</v>
      </c>
      <c r="B14963" s="47">
        <v>6202.0</v>
      </c>
      <c r="C14963" s="172">
        <v>0.5287</v>
      </c>
    </row>
    <row r="14964">
      <c r="A14964" s="47" t="s">
        <v>19</v>
      </c>
      <c r="B14964" s="47">
        <v>6203.0</v>
      </c>
      <c r="C14964" s="172">
        <v>0.52105</v>
      </c>
    </row>
    <row r="14965">
      <c r="A14965" s="47" t="s">
        <v>19</v>
      </c>
      <c r="B14965" s="47">
        <v>6204.0</v>
      </c>
      <c r="C14965" s="172">
        <v>0.6154</v>
      </c>
    </row>
    <row r="14966">
      <c r="A14966" s="47" t="s">
        <v>19</v>
      </c>
      <c r="B14966" s="47">
        <v>6205.0</v>
      </c>
      <c r="C14966" s="172">
        <v>0.63155</v>
      </c>
    </row>
    <row r="14967">
      <c r="A14967" s="47" t="s">
        <v>19</v>
      </c>
      <c r="B14967" s="47">
        <v>6206.0</v>
      </c>
      <c r="C14967" s="172">
        <v>0.55335</v>
      </c>
    </row>
    <row r="14968">
      <c r="A14968" s="47" t="s">
        <v>19</v>
      </c>
      <c r="B14968" s="47">
        <v>6207.0</v>
      </c>
      <c r="C14968" s="172">
        <v>0.49639999999999995</v>
      </c>
    </row>
    <row r="14969">
      <c r="A14969" s="47" t="s">
        <v>19</v>
      </c>
      <c r="B14969" s="47">
        <v>6208.0</v>
      </c>
      <c r="C14969" s="172">
        <v>0.38335</v>
      </c>
    </row>
    <row r="14970">
      <c r="A14970" s="47" t="s">
        <v>19</v>
      </c>
      <c r="B14970" s="47">
        <v>6209.0</v>
      </c>
      <c r="C14970" s="172">
        <v>0.221</v>
      </c>
    </row>
    <row r="14971">
      <c r="A14971" s="47" t="s">
        <v>19</v>
      </c>
      <c r="B14971" s="47">
        <v>6210.0</v>
      </c>
      <c r="C14971" s="172">
        <v>0.03825</v>
      </c>
    </row>
    <row r="14972">
      <c r="A14972" s="47" t="s">
        <v>19</v>
      </c>
      <c r="B14972" s="47">
        <v>6211.0</v>
      </c>
      <c r="C14972" s="172">
        <v>0.0</v>
      </c>
    </row>
    <row r="14973">
      <c r="A14973" s="47" t="s">
        <v>19</v>
      </c>
      <c r="B14973" s="47">
        <v>6212.0</v>
      </c>
      <c r="C14973" s="172">
        <v>0.0</v>
      </c>
    </row>
    <row r="14974">
      <c r="A14974" s="47" t="s">
        <v>19</v>
      </c>
      <c r="B14974" s="47">
        <v>6213.0</v>
      </c>
      <c r="C14974" s="172">
        <v>0.0</v>
      </c>
    </row>
    <row r="14975">
      <c r="A14975" s="47" t="s">
        <v>19</v>
      </c>
      <c r="B14975" s="47">
        <v>6214.0</v>
      </c>
      <c r="C14975" s="172">
        <v>0.0</v>
      </c>
    </row>
    <row r="14976">
      <c r="A14976" s="47" t="s">
        <v>19</v>
      </c>
      <c r="B14976" s="47">
        <v>6215.0</v>
      </c>
      <c r="C14976" s="172">
        <v>0.0</v>
      </c>
    </row>
    <row r="14977">
      <c r="A14977" s="47" t="s">
        <v>19</v>
      </c>
      <c r="B14977" s="47">
        <v>6216.0</v>
      </c>
      <c r="C14977" s="172">
        <v>0.0</v>
      </c>
    </row>
    <row r="14978">
      <c r="A14978" s="47" t="s">
        <v>19</v>
      </c>
      <c r="B14978" s="47">
        <v>6217.0</v>
      </c>
      <c r="C14978" s="172">
        <v>0.0</v>
      </c>
    </row>
    <row r="14979">
      <c r="A14979" s="47" t="s">
        <v>19</v>
      </c>
      <c r="B14979" s="47">
        <v>6218.0</v>
      </c>
      <c r="C14979" s="172">
        <v>0.0</v>
      </c>
    </row>
    <row r="14980">
      <c r="A14980" s="47" t="s">
        <v>19</v>
      </c>
      <c r="B14980" s="47">
        <v>6219.0</v>
      </c>
      <c r="C14980" s="172">
        <v>0.0</v>
      </c>
    </row>
    <row r="14981">
      <c r="A14981" s="47" t="s">
        <v>19</v>
      </c>
      <c r="B14981" s="47">
        <v>6220.0</v>
      </c>
      <c r="C14981" s="172">
        <v>0.0</v>
      </c>
    </row>
    <row r="14982">
      <c r="A14982" s="47" t="s">
        <v>19</v>
      </c>
      <c r="B14982" s="47">
        <v>6221.0</v>
      </c>
      <c r="C14982" s="172">
        <v>0.0</v>
      </c>
    </row>
    <row r="14983">
      <c r="A14983" s="47" t="s">
        <v>19</v>
      </c>
      <c r="B14983" s="47">
        <v>6222.0</v>
      </c>
      <c r="C14983" s="172">
        <v>0.0</v>
      </c>
    </row>
    <row r="14984">
      <c r="A14984" s="47" t="s">
        <v>19</v>
      </c>
      <c r="B14984" s="47">
        <v>6223.0</v>
      </c>
      <c r="C14984" s="172">
        <v>0.06885</v>
      </c>
    </row>
    <row r="14985">
      <c r="A14985" s="47" t="s">
        <v>19</v>
      </c>
      <c r="B14985" s="47">
        <v>6224.0</v>
      </c>
      <c r="C14985" s="172">
        <v>0.2278</v>
      </c>
    </row>
    <row r="14986">
      <c r="A14986" s="47" t="s">
        <v>19</v>
      </c>
      <c r="B14986" s="47">
        <v>6225.0</v>
      </c>
      <c r="C14986" s="172">
        <v>0.3451</v>
      </c>
    </row>
    <row r="14987">
      <c r="A14987" s="47" t="s">
        <v>19</v>
      </c>
      <c r="B14987" s="47">
        <v>6226.0</v>
      </c>
      <c r="C14987" s="172">
        <v>0.49894999999999995</v>
      </c>
    </row>
    <row r="14988">
      <c r="A14988" s="47" t="s">
        <v>19</v>
      </c>
      <c r="B14988" s="47">
        <v>6227.0</v>
      </c>
      <c r="C14988" s="172">
        <v>0.5695</v>
      </c>
    </row>
    <row r="14989">
      <c r="A14989" s="47" t="s">
        <v>19</v>
      </c>
      <c r="B14989" s="47">
        <v>6228.0</v>
      </c>
      <c r="C14989" s="172">
        <v>0.6085999999999999</v>
      </c>
    </row>
    <row r="14990">
      <c r="A14990" s="47" t="s">
        <v>19</v>
      </c>
      <c r="B14990" s="47">
        <v>6229.0</v>
      </c>
      <c r="C14990" s="172">
        <v>0.66215</v>
      </c>
    </row>
    <row r="14991">
      <c r="A14991" s="47" t="s">
        <v>19</v>
      </c>
      <c r="B14991" s="47">
        <v>6230.0</v>
      </c>
      <c r="C14991" s="172">
        <v>0.5873499999999999</v>
      </c>
    </row>
    <row r="14992">
      <c r="A14992" s="47" t="s">
        <v>19</v>
      </c>
      <c r="B14992" s="47">
        <v>6231.0</v>
      </c>
      <c r="C14992" s="172">
        <v>0.52615</v>
      </c>
    </row>
    <row r="14993">
      <c r="A14993" s="47" t="s">
        <v>19</v>
      </c>
      <c r="B14993" s="47">
        <v>6232.0</v>
      </c>
      <c r="C14993" s="172">
        <v>0.32215</v>
      </c>
    </row>
    <row r="14994">
      <c r="A14994" s="47" t="s">
        <v>19</v>
      </c>
      <c r="B14994" s="47">
        <v>6233.0</v>
      </c>
      <c r="C14994" s="172">
        <v>0.2057</v>
      </c>
    </row>
    <row r="14995">
      <c r="A14995" s="47" t="s">
        <v>19</v>
      </c>
      <c r="B14995" s="47">
        <v>6234.0</v>
      </c>
      <c r="C14995" s="172">
        <v>0.034</v>
      </c>
    </row>
    <row r="14996">
      <c r="A14996" s="47" t="s">
        <v>19</v>
      </c>
      <c r="B14996" s="47">
        <v>6235.0</v>
      </c>
      <c r="C14996" s="172">
        <v>0.0</v>
      </c>
    </row>
    <row r="14997">
      <c r="A14997" s="47" t="s">
        <v>19</v>
      </c>
      <c r="B14997" s="47">
        <v>6236.0</v>
      </c>
      <c r="C14997" s="172">
        <v>0.0</v>
      </c>
    </row>
    <row r="14998">
      <c r="A14998" s="47" t="s">
        <v>19</v>
      </c>
      <c r="B14998" s="47">
        <v>6237.0</v>
      </c>
      <c r="C14998" s="172">
        <v>0.0</v>
      </c>
    </row>
    <row r="14999">
      <c r="A14999" s="47" t="s">
        <v>19</v>
      </c>
      <c r="B14999" s="47">
        <v>6238.0</v>
      </c>
      <c r="C14999" s="172">
        <v>0.0</v>
      </c>
    </row>
    <row r="15000">
      <c r="A15000" s="47" t="s">
        <v>19</v>
      </c>
      <c r="B15000" s="47">
        <v>6239.0</v>
      </c>
      <c r="C15000" s="172">
        <v>0.0</v>
      </c>
    </row>
    <row r="15001">
      <c r="A15001" s="47" t="s">
        <v>19</v>
      </c>
      <c r="B15001" s="47">
        <v>6240.0</v>
      </c>
      <c r="C15001" s="172">
        <v>0.0</v>
      </c>
    </row>
    <row r="15002">
      <c r="A15002" s="47" t="s">
        <v>19</v>
      </c>
      <c r="B15002" s="47">
        <v>6241.0</v>
      </c>
      <c r="C15002" s="172">
        <v>0.0</v>
      </c>
    </row>
    <row r="15003">
      <c r="A15003" s="47" t="s">
        <v>19</v>
      </c>
      <c r="B15003" s="47">
        <v>6242.0</v>
      </c>
      <c r="C15003" s="172">
        <v>0.0</v>
      </c>
    </row>
    <row r="15004">
      <c r="A15004" s="47" t="s">
        <v>19</v>
      </c>
      <c r="B15004" s="47">
        <v>6243.0</v>
      </c>
      <c r="C15004" s="172">
        <v>0.0</v>
      </c>
    </row>
    <row r="15005">
      <c r="A15005" s="47" t="s">
        <v>19</v>
      </c>
      <c r="B15005" s="47">
        <v>6244.0</v>
      </c>
      <c r="C15005" s="172">
        <v>0.0</v>
      </c>
    </row>
    <row r="15006">
      <c r="A15006" s="47" t="s">
        <v>19</v>
      </c>
      <c r="B15006" s="47">
        <v>6245.0</v>
      </c>
      <c r="C15006" s="172">
        <v>0.0</v>
      </c>
    </row>
    <row r="15007">
      <c r="A15007" s="47" t="s">
        <v>19</v>
      </c>
      <c r="B15007" s="47">
        <v>6246.0</v>
      </c>
      <c r="C15007" s="172">
        <v>0.0</v>
      </c>
    </row>
    <row r="15008">
      <c r="A15008" s="47" t="s">
        <v>19</v>
      </c>
      <c r="B15008" s="47">
        <v>6247.0</v>
      </c>
      <c r="C15008" s="172">
        <v>0.022099999999999998</v>
      </c>
    </row>
    <row r="15009">
      <c r="A15009" s="47" t="s">
        <v>19</v>
      </c>
      <c r="B15009" s="47">
        <v>6248.0</v>
      </c>
      <c r="C15009" s="172">
        <v>0.039099999999999996</v>
      </c>
    </row>
    <row r="15010">
      <c r="A15010" s="47" t="s">
        <v>19</v>
      </c>
      <c r="B15010" s="47">
        <v>6249.0</v>
      </c>
      <c r="C15010" s="172">
        <v>0.4029</v>
      </c>
    </row>
    <row r="15011">
      <c r="A15011" s="47" t="s">
        <v>19</v>
      </c>
      <c r="B15011" s="47">
        <v>6250.0</v>
      </c>
      <c r="C15011" s="172">
        <v>0.47175</v>
      </c>
    </row>
    <row r="15012">
      <c r="A15012" s="47" t="s">
        <v>19</v>
      </c>
      <c r="B15012" s="47">
        <v>6251.0</v>
      </c>
      <c r="C15012" s="172">
        <v>0.544</v>
      </c>
    </row>
    <row r="15013">
      <c r="A15013" s="47" t="s">
        <v>19</v>
      </c>
      <c r="B15013" s="47">
        <v>6252.0</v>
      </c>
      <c r="C15013" s="172">
        <v>0.64345</v>
      </c>
    </row>
    <row r="15014">
      <c r="A15014" s="47" t="s">
        <v>19</v>
      </c>
      <c r="B15014" s="47">
        <v>6253.0</v>
      </c>
      <c r="C15014" s="172">
        <v>0.6375</v>
      </c>
    </row>
    <row r="15015">
      <c r="A15015" s="47" t="s">
        <v>19</v>
      </c>
      <c r="B15015" s="47">
        <v>6254.0</v>
      </c>
      <c r="C15015" s="172">
        <v>0.6052</v>
      </c>
    </row>
    <row r="15016">
      <c r="A15016" s="47" t="s">
        <v>19</v>
      </c>
      <c r="B15016" s="47">
        <v>6255.0</v>
      </c>
      <c r="C15016" s="172">
        <v>0.5006499999999999</v>
      </c>
    </row>
    <row r="15017">
      <c r="A15017" s="47" t="s">
        <v>19</v>
      </c>
      <c r="B15017" s="47">
        <v>6256.0</v>
      </c>
      <c r="C15017" s="172">
        <v>0.374</v>
      </c>
    </row>
    <row r="15018">
      <c r="A15018" s="47" t="s">
        <v>19</v>
      </c>
      <c r="B15018" s="47">
        <v>6257.0</v>
      </c>
      <c r="C15018" s="172">
        <v>0.2227</v>
      </c>
    </row>
    <row r="15019">
      <c r="A15019" s="47" t="s">
        <v>19</v>
      </c>
      <c r="B15019" s="47">
        <v>6258.0</v>
      </c>
      <c r="C15019" s="172">
        <v>0.029750000000000002</v>
      </c>
    </row>
    <row r="15020">
      <c r="A15020" s="47" t="s">
        <v>19</v>
      </c>
      <c r="B15020" s="47">
        <v>6259.0</v>
      </c>
      <c r="C15020" s="172">
        <v>0.0</v>
      </c>
    </row>
    <row r="15021">
      <c r="A15021" s="47" t="s">
        <v>19</v>
      </c>
      <c r="B15021" s="47">
        <v>6260.0</v>
      </c>
      <c r="C15021" s="172">
        <v>0.0</v>
      </c>
    </row>
    <row r="15022">
      <c r="A15022" s="47" t="s">
        <v>19</v>
      </c>
      <c r="B15022" s="47">
        <v>6261.0</v>
      </c>
      <c r="C15022" s="172">
        <v>0.0</v>
      </c>
    </row>
    <row r="15023">
      <c r="A15023" s="47" t="s">
        <v>19</v>
      </c>
      <c r="B15023" s="47">
        <v>6262.0</v>
      </c>
      <c r="C15023" s="172">
        <v>0.0</v>
      </c>
    </row>
    <row r="15024">
      <c r="A15024" s="47" t="s">
        <v>19</v>
      </c>
      <c r="B15024" s="47">
        <v>6263.0</v>
      </c>
      <c r="C15024" s="172">
        <v>0.0</v>
      </c>
    </row>
    <row r="15025">
      <c r="A15025" s="47" t="s">
        <v>19</v>
      </c>
      <c r="B15025" s="47">
        <v>6264.0</v>
      </c>
      <c r="C15025" s="172">
        <v>0.0</v>
      </c>
    </row>
    <row r="15026">
      <c r="A15026" s="47" t="s">
        <v>19</v>
      </c>
      <c r="B15026" s="47">
        <v>6265.0</v>
      </c>
      <c r="C15026" s="172">
        <v>0.0</v>
      </c>
    </row>
    <row r="15027">
      <c r="A15027" s="47" t="s">
        <v>19</v>
      </c>
      <c r="B15027" s="47">
        <v>6266.0</v>
      </c>
      <c r="C15027" s="172">
        <v>0.0</v>
      </c>
    </row>
    <row r="15028">
      <c r="A15028" s="47" t="s">
        <v>19</v>
      </c>
      <c r="B15028" s="47">
        <v>6267.0</v>
      </c>
      <c r="C15028" s="172">
        <v>0.0</v>
      </c>
    </row>
    <row r="15029">
      <c r="A15029" s="47" t="s">
        <v>19</v>
      </c>
      <c r="B15029" s="47">
        <v>6268.0</v>
      </c>
      <c r="C15029" s="172">
        <v>0.0</v>
      </c>
    </row>
    <row r="15030">
      <c r="A15030" s="47" t="s">
        <v>19</v>
      </c>
      <c r="B15030" s="47">
        <v>6269.0</v>
      </c>
      <c r="C15030" s="172">
        <v>0.0</v>
      </c>
    </row>
    <row r="15031">
      <c r="A15031" s="47" t="s">
        <v>19</v>
      </c>
      <c r="B15031" s="47">
        <v>6270.0</v>
      </c>
      <c r="C15031" s="172">
        <v>0.0</v>
      </c>
    </row>
    <row r="15032">
      <c r="A15032" s="47" t="s">
        <v>19</v>
      </c>
      <c r="B15032" s="47">
        <v>6271.0</v>
      </c>
      <c r="C15032" s="172">
        <v>0.04165</v>
      </c>
    </row>
    <row r="15033">
      <c r="A15033" s="47" t="s">
        <v>19</v>
      </c>
      <c r="B15033" s="47">
        <v>6272.0</v>
      </c>
      <c r="C15033" s="172">
        <v>0.21334999999999998</v>
      </c>
    </row>
    <row r="15034">
      <c r="A15034" s="47" t="s">
        <v>19</v>
      </c>
      <c r="B15034" s="47">
        <v>6273.0</v>
      </c>
      <c r="C15034" s="172">
        <v>0.2788</v>
      </c>
    </row>
    <row r="15035">
      <c r="A15035" s="47" t="s">
        <v>19</v>
      </c>
      <c r="B15035" s="47">
        <v>6274.0</v>
      </c>
      <c r="C15035" s="172">
        <v>0.36974999999999997</v>
      </c>
    </row>
    <row r="15036">
      <c r="A15036" s="47" t="s">
        <v>19</v>
      </c>
      <c r="B15036" s="47">
        <v>6275.0</v>
      </c>
      <c r="C15036" s="172">
        <v>0.43605</v>
      </c>
    </row>
    <row r="15037">
      <c r="A15037" s="47" t="s">
        <v>19</v>
      </c>
      <c r="B15037" s="47">
        <v>6276.0</v>
      </c>
      <c r="C15037" s="172">
        <v>0.6052</v>
      </c>
    </row>
    <row r="15038">
      <c r="A15038" s="47" t="s">
        <v>19</v>
      </c>
      <c r="B15038" s="47">
        <v>6277.0</v>
      </c>
      <c r="C15038" s="172">
        <v>0.5491</v>
      </c>
    </row>
    <row r="15039">
      <c r="A15039" s="47" t="s">
        <v>19</v>
      </c>
      <c r="B15039" s="47">
        <v>6278.0</v>
      </c>
      <c r="C15039" s="172">
        <v>0.5227499999999999</v>
      </c>
    </row>
    <row r="15040">
      <c r="A15040" s="47" t="s">
        <v>19</v>
      </c>
      <c r="B15040" s="47">
        <v>6279.0</v>
      </c>
      <c r="C15040" s="172">
        <v>0.47005</v>
      </c>
    </row>
    <row r="15041">
      <c r="A15041" s="47" t="s">
        <v>19</v>
      </c>
      <c r="B15041" s="47">
        <v>6280.0</v>
      </c>
      <c r="C15041" s="172">
        <v>0.36295</v>
      </c>
    </row>
    <row r="15042">
      <c r="A15042" s="47" t="s">
        <v>19</v>
      </c>
      <c r="B15042" s="47">
        <v>6281.0</v>
      </c>
      <c r="C15042" s="172">
        <v>0.2074</v>
      </c>
    </row>
    <row r="15043">
      <c r="A15043" s="47" t="s">
        <v>19</v>
      </c>
      <c r="B15043" s="47">
        <v>6282.0</v>
      </c>
      <c r="C15043" s="172">
        <v>0.03315</v>
      </c>
    </row>
    <row r="15044">
      <c r="A15044" s="47" t="s">
        <v>19</v>
      </c>
      <c r="B15044" s="47">
        <v>6283.0</v>
      </c>
      <c r="C15044" s="172">
        <v>0.0</v>
      </c>
    </row>
    <row r="15045">
      <c r="A15045" s="47" t="s">
        <v>19</v>
      </c>
      <c r="B15045" s="47">
        <v>6284.0</v>
      </c>
      <c r="C15045" s="172">
        <v>0.0</v>
      </c>
    </row>
    <row r="15046">
      <c r="A15046" s="47" t="s">
        <v>19</v>
      </c>
      <c r="B15046" s="47">
        <v>6285.0</v>
      </c>
      <c r="C15046" s="172">
        <v>0.0</v>
      </c>
    </row>
    <row r="15047">
      <c r="A15047" s="47" t="s">
        <v>19</v>
      </c>
      <c r="B15047" s="47">
        <v>6286.0</v>
      </c>
      <c r="C15047" s="172">
        <v>0.0</v>
      </c>
    </row>
    <row r="15048">
      <c r="A15048" s="47" t="s">
        <v>19</v>
      </c>
      <c r="B15048" s="47">
        <v>6287.0</v>
      </c>
      <c r="C15048" s="172">
        <v>0.0</v>
      </c>
    </row>
    <row r="15049">
      <c r="A15049" s="47" t="s">
        <v>19</v>
      </c>
      <c r="B15049" s="47">
        <v>6288.0</v>
      </c>
      <c r="C15049" s="172">
        <v>0.0</v>
      </c>
    </row>
    <row r="15050">
      <c r="A15050" s="47" t="s">
        <v>19</v>
      </c>
      <c r="B15050" s="47">
        <v>6289.0</v>
      </c>
      <c r="C15050" s="172">
        <v>0.0</v>
      </c>
    </row>
    <row r="15051">
      <c r="A15051" s="47" t="s">
        <v>19</v>
      </c>
      <c r="B15051" s="47">
        <v>6290.0</v>
      </c>
      <c r="C15051" s="172">
        <v>0.0</v>
      </c>
    </row>
    <row r="15052">
      <c r="A15052" s="47" t="s">
        <v>19</v>
      </c>
      <c r="B15052" s="47">
        <v>6291.0</v>
      </c>
      <c r="C15052" s="172">
        <v>0.0</v>
      </c>
    </row>
    <row r="15053">
      <c r="A15053" s="47" t="s">
        <v>19</v>
      </c>
      <c r="B15053" s="47">
        <v>6292.0</v>
      </c>
      <c r="C15053" s="172">
        <v>0.0</v>
      </c>
    </row>
    <row r="15054">
      <c r="A15054" s="47" t="s">
        <v>19</v>
      </c>
      <c r="B15054" s="47">
        <v>6293.0</v>
      </c>
      <c r="C15054" s="172">
        <v>0.0</v>
      </c>
    </row>
    <row r="15055">
      <c r="A15055" s="47" t="s">
        <v>19</v>
      </c>
      <c r="B15055" s="47">
        <v>6294.0</v>
      </c>
      <c r="C15055" s="172">
        <v>0.0</v>
      </c>
    </row>
    <row r="15056">
      <c r="A15056" s="47" t="s">
        <v>19</v>
      </c>
      <c r="B15056" s="47">
        <v>6295.0</v>
      </c>
      <c r="C15056" s="172">
        <v>0.06119999999999999</v>
      </c>
    </row>
    <row r="15057">
      <c r="A15057" s="47" t="s">
        <v>19</v>
      </c>
      <c r="B15057" s="47">
        <v>6296.0</v>
      </c>
      <c r="C15057" s="172">
        <v>0.2125</v>
      </c>
    </row>
    <row r="15058">
      <c r="A15058" s="47" t="s">
        <v>19</v>
      </c>
      <c r="B15058" s="47">
        <v>6297.0</v>
      </c>
      <c r="C15058" s="172">
        <v>0.34764999999999996</v>
      </c>
    </row>
    <row r="15059">
      <c r="A15059" s="47" t="s">
        <v>19</v>
      </c>
      <c r="B15059" s="47">
        <v>6298.0</v>
      </c>
      <c r="C15059" s="172">
        <v>0.5057499999999999</v>
      </c>
    </row>
    <row r="15060">
      <c r="A15060" s="47" t="s">
        <v>19</v>
      </c>
      <c r="B15060" s="47">
        <v>6299.0</v>
      </c>
      <c r="C15060" s="172">
        <v>0.60095</v>
      </c>
    </row>
    <row r="15061">
      <c r="A15061" s="47" t="s">
        <v>19</v>
      </c>
      <c r="B15061" s="47">
        <v>6300.0</v>
      </c>
      <c r="C15061" s="172">
        <v>0.646</v>
      </c>
    </row>
    <row r="15062">
      <c r="A15062" s="47" t="s">
        <v>19</v>
      </c>
      <c r="B15062" s="47">
        <v>6301.0</v>
      </c>
      <c r="C15062" s="172">
        <v>0.5899</v>
      </c>
    </row>
    <row r="15063">
      <c r="A15063" s="47" t="s">
        <v>19</v>
      </c>
      <c r="B15063" s="47">
        <v>6302.0</v>
      </c>
      <c r="C15063" s="172">
        <v>0.51255</v>
      </c>
    </row>
    <row r="15064">
      <c r="A15064" s="47" t="s">
        <v>19</v>
      </c>
      <c r="B15064" s="47">
        <v>6303.0</v>
      </c>
      <c r="C15064" s="172">
        <v>0.46325</v>
      </c>
    </row>
    <row r="15065">
      <c r="A15065" s="47" t="s">
        <v>19</v>
      </c>
      <c r="B15065" s="47">
        <v>6304.0</v>
      </c>
      <c r="C15065" s="172">
        <v>0.36805</v>
      </c>
    </row>
    <row r="15066">
      <c r="A15066" s="47" t="s">
        <v>19</v>
      </c>
      <c r="B15066" s="47">
        <v>6305.0</v>
      </c>
      <c r="C15066" s="172">
        <v>0.2057</v>
      </c>
    </row>
    <row r="15067">
      <c r="A15067" s="47" t="s">
        <v>19</v>
      </c>
      <c r="B15067" s="47">
        <v>6306.0</v>
      </c>
      <c r="C15067" s="172">
        <v>0.03145</v>
      </c>
    </row>
    <row r="15068">
      <c r="A15068" s="47" t="s">
        <v>19</v>
      </c>
      <c r="B15068" s="47">
        <v>6307.0</v>
      </c>
      <c r="C15068" s="172">
        <v>0.0</v>
      </c>
    </row>
    <row r="15069">
      <c r="A15069" s="47" t="s">
        <v>19</v>
      </c>
      <c r="B15069" s="47">
        <v>6308.0</v>
      </c>
      <c r="C15069" s="172">
        <v>0.0</v>
      </c>
    </row>
    <row r="15070">
      <c r="A15070" s="47" t="s">
        <v>19</v>
      </c>
      <c r="B15070" s="47">
        <v>6309.0</v>
      </c>
      <c r="C15070" s="172">
        <v>0.0</v>
      </c>
    </row>
    <row r="15071">
      <c r="A15071" s="47" t="s">
        <v>19</v>
      </c>
      <c r="B15071" s="47">
        <v>6310.0</v>
      </c>
      <c r="C15071" s="172">
        <v>0.0</v>
      </c>
    </row>
    <row r="15072">
      <c r="A15072" s="47" t="s">
        <v>19</v>
      </c>
      <c r="B15072" s="47">
        <v>6311.0</v>
      </c>
      <c r="C15072" s="172">
        <v>0.0</v>
      </c>
    </row>
    <row r="15073">
      <c r="A15073" s="47" t="s">
        <v>19</v>
      </c>
      <c r="B15073" s="47">
        <v>6312.0</v>
      </c>
      <c r="C15073" s="172">
        <v>0.0</v>
      </c>
    </row>
    <row r="15074">
      <c r="A15074" s="47" t="s">
        <v>19</v>
      </c>
      <c r="B15074" s="47">
        <v>6313.0</v>
      </c>
      <c r="C15074" s="172">
        <v>0.0</v>
      </c>
    </row>
    <row r="15075">
      <c r="A15075" s="47" t="s">
        <v>19</v>
      </c>
      <c r="B15075" s="47">
        <v>6314.0</v>
      </c>
      <c r="C15075" s="172">
        <v>0.0</v>
      </c>
    </row>
    <row r="15076">
      <c r="A15076" s="47" t="s">
        <v>19</v>
      </c>
      <c r="B15076" s="47">
        <v>6315.0</v>
      </c>
      <c r="C15076" s="172">
        <v>0.0</v>
      </c>
    </row>
    <row r="15077">
      <c r="A15077" s="47" t="s">
        <v>19</v>
      </c>
      <c r="B15077" s="47">
        <v>6316.0</v>
      </c>
      <c r="C15077" s="172">
        <v>0.0</v>
      </c>
    </row>
    <row r="15078">
      <c r="A15078" s="47" t="s">
        <v>19</v>
      </c>
      <c r="B15078" s="47">
        <v>6317.0</v>
      </c>
      <c r="C15078" s="172">
        <v>0.0</v>
      </c>
    </row>
    <row r="15079">
      <c r="A15079" s="47" t="s">
        <v>19</v>
      </c>
      <c r="B15079" s="47">
        <v>6318.0</v>
      </c>
      <c r="C15079" s="172">
        <v>0.0</v>
      </c>
    </row>
    <row r="15080">
      <c r="A15080" s="47" t="s">
        <v>19</v>
      </c>
      <c r="B15080" s="47">
        <v>6319.0</v>
      </c>
      <c r="C15080" s="172">
        <v>0.05865</v>
      </c>
    </row>
    <row r="15081">
      <c r="A15081" s="47" t="s">
        <v>19</v>
      </c>
      <c r="B15081" s="47">
        <v>6320.0</v>
      </c>
      <c r="C15081" s="172">
        <v>0.221</v>
      </c>
    </row>
    <row r="15082">
      <c r="A15082" s="47" t="s">
        <v>19</v>
      </c>
      <c r="B15082" s="47">
        <v>6321.0</v>
      </c>
      <c r="C15082" s="172">
        <v>0.3774</v>
      </c>
    </row>
    <row r="15083">
      <c r="A15083" s="47" t="s">
        <v>19</v>
      </c>
      <c r="B15083" s="47">
        <v>6322.0</v>
      </c>
      <c r="C15083" s="172">
        <v>0.51255</v>
      </c>
    </row>
    <row r="15084">
      <c r="A15084" s="47" t="s">
        <v>19</v>
      </c>
      <c r="B15084" s="47">
        <v>6323.0</v>
      </c>
      <c r="C15084" s="172">
        <v>0.60095</v>
      </c>
    </row>
    <row r="15085">
      <c r="A15085" s="47" t="s">
        <v>19</v>
      </c>
      <c r="B15085" s="47">
        <v>6324.0</v>
      </c>
      <c r="C15085" s="172">
        <v>0.646</v>
      </c>
    </row>
    <row r="15086">
      <c r="A15086" s="47" t="s">
        <v>19</v>
      </c>
      <c r="B15086" s="47">
        <v>6325.0</v>
      </c>
      <c r="C15086" s="172">
        <v>0.60605</v>
      </c>
    </row>
    <row r="15087">
      <c r="A15087" s="47" t="s">
        <v>19</v>
      </c>
      <c r="B15087" s="47">
        <v>6326.0</v>
      </c>
      <c r="C15087" s="172">
        <v>0.5797</v>
      </c>
    </row>
    <row r="15088">
      <c r="A15088" s="47" t="s">
        <v>19</v>
      </c>
      <c r="B15088" s="47">
        <v>6327.0</v>
      </c>
      <c r="C15088" s="172">
        <v>0.4947</v>
      </c>
    </row>
    <row r="15089">
      <c r="A15089" s="47" t="s">
        <v>19</v>
      </c>
      <c r="B15089" s="47">
        <v>6328.0</v>
      </c>
      <c r="C15089" s="172">
        <v>0.3485</v>
      </c>
    </row>
    <row r="15090">
      <c r="A15090" s="47" t="s">
        <v>19</v>
      </c>
      <c r="B15090" s="47">
        <v>6329.0</v>
      </c>
      <c r="C15090" s="172">
        <v>0.1615</v>
      </c>
    </row>
    <row r="15091">
      <c r="A15091" s="47" t="s">
        <v>19</v>
      </c>
      <c r="B15091" s="47">
        <v>6330.0</v>
      </c>
      <c r="C15091" s="172">
        <v>0.028900000000000002</v>
      </c>
    </row>
    <row r="15092">
      <c r="A15092" s="47" t="s">
        <v>19</v>
      </c>
      <c r="B15092" s="47">
        <v>6331.0</v>
      </c>
      <c r="C15092" s="172">
        <v>0.0</v>
      </c>
    </row>
    <row r="15093">
      <c r="A15093" s="47" t="s">
        <v>19</v>
      </c>
      <c r="B15093" s="47">
        <v>6332.0</v>
      </c>
      <c r="C15093" s="172">
        <v>0.0</v>
      </c>
    </row>
    <row r="15094">
      <c r="A15094" s="47" t="s">
        <v>19</v>
      </c>
      <c r="B15094" s="47">
        <v>6333.0</v>
      </c>
      <c r="C15094" s="172">
        <v>0.0</v>
      </c>
    </row>
    <row r="15095">
      <c r="A15095" s="47" t="s">
        <v>19</v>
      </c>
      <c r="B15095" s="47">
        <v>6334.0</v>
      </c>
      <c r="C15095" s="172">
        <v>0.0</v>
      </c>
    </row>
    <row r="15096">
      <c r="A15096" s="47" t="s">
        <v>19</v>
      </c>
      <c r="B15096" s="47">
        <v>6335.0</v>
      </c>
      <c r="C15096" s="172">
        <v>0.0</v>
      </c>
    </row>
    <row r="15097">
      <c r="A15097" s="47" t="s">
        <v>19</v>
      </c>
      <c r="B15097" s="47">
        <v>6336.0</v>
      </c>
      <c r="C15097" s="172">
        <v>0.0</v>
      </c>
    </row>
    <row r="15098">
      <c r="A15098" s="47" t="s">
        <v>19</v>
      </c>
      <c r="B15098" s="47">
        <v>6337.0</v>
      </c>
      <c r="C15098" s="172">
        <v>0.0</v>
      </c>
    </row>
    <row r="15099">
      <c r="A15099" s="47" t="s">
        <v>19</v>
      </c>
      <c r="B15099" s="47">
        <v>6338.0</v>
      </c>
      <c r="C15099" s="172">
        <v>0.0</v>
      </c>
    </row>
    <row r="15100">
      <c r="A15100" s="47" t="s">
        <v>19</v>
      </c>
      <c r="B15100" s="47">
        <v>6339.0</v>
      </c>
      <c r="C15100" s="172">
        <v>0.0</v>
      </c>
    </row>
    <row r="15101">
      <c r="A15101" s="47" t="s">
        <v>19</v>
      </c>
      <c r="B15101" s="47">
        <v>6340.0</v>
      </c>
      <c r="C15101" s="172">
        <v>0.0</v>
      </c>
    </row>
    <row r="15102">
      <c r="A15102" s="47" t="s">
        <v>19</v>
      </c>
      <c r="B15102" s="47">
        <v>6341.0</v>
      </c>
      <c r="C15102" s="172">
        <v>0.0</v>
      </c>
    </row>
    <row r="15103">
      <c r="A15103" s="47" t="s">
        <v>19</v>
      </c>
      <c r="B15103" s="47">
        <v>6342.0</v>
      </c>
      <c r="C15103" s="172">
        <v>0.0</v>
      </c>
    </row>
    <row r="15104">
      <c r="A15104" s="47" t="s">
        <v>19</v>
      </c>
      <c r="B15104" s="47">
        <v>6343.0</v>
      </c>
      <c r="C15104" s="172">
        <v>0.04165</v>
      </c>
    </row>
    <row r="15105">
      <c r="A15105" s="47" t="s">
        <v>19</v>
      </c>
      <c r="B15105" s="47">
        <v>6344.0</v>
      </c>
      <c r="C15105" s="172">
        <v>0.060349999999999994</v>
      </c>
    </row>
    <row r="15106">
      <c r="A15106" s="47" t="s">
        <v>19</v>
      </c>
      <c r="B15106" s="47">
        <v>6345.0</v>
      </c>
      <c r="C15106" s="172">
        <v>0.0935</v>
      </c>
    </row>
    <row r="15107">
      <c r="A15107" s="47" t="s">
        <v>19</v>
      </c>
      <c r="B15107" s="47">
        <v>6346.0</v>
      </c>
      <c r="C15107" s="172">
        <v>0.0731</v>
      </c>
    </row>
    <row r="15108">
      <c r="A15108" s="47" t="s">
        <v>19</v>
      </c>
      <c r="B15108" s="47">
        <v>6347.0</v>
      </c>
      <c r="C15108" s="172">
        <v>0.22525</v>
      </c>
    </row>
    <row r="15109">
      <c r="A15109" s="47" t="s">
        <v>19</v>
      </c>
      <c r="B15109" s="47">
        <v>6348.0</v>
      </c>
      <c r="C15109" s="172">
        <v>0.0765</v>
      </c>
    </row>
    <row r="15110">
      <c r="A15110" s="47" t="s">
        <v>19</v>
      </c>
      <c r="B15110" s="47">
        <v>6349.0</v>
      </c>
      <c r="C15110" s="172">
        <v>0.06715</v>
      </c>
    </row>
    <row r="15111">
      <c r="A15111" s="47" t="s">
        <v>19</v>
      </c>
      <c r="B15111" s="47">
        <v>6350.0</v>
      </c>
      <c r="C15111" s="172">
        <v>0.1105</v>
      </c>
    </row>
    <row r="15112">
      <c r="A15112" s="47" t="s">
        <v>19</v>
      </c>
      <c r="B15112" s="47">
        <v>6351.0</v>
      </c>
      <c r="C15112" s="172">
        <v>0.36295</v>
      </c>
    </row>
    <row r="15113">
      <c r="A15113" s="47" t="s">
        <v>19</v>
      </c>
      <c r="B15113" s="47">
        <v>6352.0</v>
      </c>
      <c r="C15113" s="172">
        <v>0.2924</v>
      </c>
    </row>
    <row r="15114">
      <c r="A15114" s="47" t="s">
        <v>19</v>
      </c>
      <c r="B15114" s="47">
        <v>6353.0</v>
      </c>
      <c r="C15114" s="172">
        <v>0.08839999999999999</v>
      </c>
    </row>
    <row r="15115">
      <c r="A15115" s="47" t="s">
        <v>19</v>
      </c>
      <c r="B15115" s="47">
        <v>6354.0</v>
      </c>
      <c r="C15115" s="172">
        <v>0.02125</v>
      </c>
    </row>
    <row r="15116">
      <c r="A15116" s="47" t="s">
        <v>19</v>
      </c>
      <c r="B15116" s="47">
        <v>6355.0</v>
      </c>
      <c r="C15116" s="172">
        <v>0.0</v>
      </c>
    </row>
    <row r="15117">
      <c r="A15117" s="47" t="s">
        <v>19</v>
      </c>
      <c r="B15117" s="47">
        <v>6356.0</v>
      </c>
      <c r="C15117" s="172">
        <v>0.0</v>
      </c>
    </row>
    <row r="15118">
      <c r="A15118" s="47" t="s">
        <v>19</v>
      </c>
      <c r="B15118" s="47">
        <v>6357.0</v>
      </c>
      <c r="C15118" s="172">
        <v>0.0</v>
      </c>
    </row>
    <row r="15119">
      <c r="A15119" s="47" t="s">
        <v>19</v>
      </c>
      <c r="B15119" s="47">
        <v>6358.0</v>
      </c>
      <c r="C15119" s="172">
        <v>0.0</v>
      </c>
    </row>
    <row r="15120">
      <c r="A15120" s="47" t="s">
        <v>19</v>
      </c>
      <c r="B15120" s="47">
        <v>6359.0</v>
      </c>
      <c r="C15120" s="172">
        <v>0.0</v>
      </c>
    </row>
    <row r="15121">
      <c r="A15121" s="47" t="s">
        <v>19</v>
      </c>
      <c r="B15121" s="47">
        <v>6360.0</v>
      </c>
      <c r="C15121" s="172">
        <v>0.0</v>
      </c>
    </row>
    <row r="15122">
      <c r="A15122" s="47" t="s">
        <v>19</v>
      </c>
      <c r="B15122" s="47">
        <v>6361.0</v>
      </c>
      <c r="C15122" s="172">
        <v>0.0</v>
      </c>
    </row>
    <row r="15123">
      <c r="A15123" s="47" t="s">
        <v>19</v>
      </c>
      <c r="B15123" s="47">
        <v>6362.0</v>
      </c>
      <c r="C15123" s="172">
        <v>0.0</v>
      </c>
    </row>
    <row r="15124">
      <c r="A15124" s="47" t="s">
        <v>19</v>
      </c>
      <c r="B15124" s="47">
        <v>6363.0</v>
      </c>
      <c r="C15124" s="172">
        <v>0.0</v>
      </c>
    </row>
    <row r="15125">
      <c r="A15125" s="47" t="s">
        <v>19</v>
      </c>
      <c r="B15125" s="47">
        <v>6364.0</v>
      </c>
      <c r="C15125" s="172">
        <v>0.0</v>
      </c>
    </row>
    <row r="15126">
      <c r="A15126" s="47" t="s">
        <v>19</v>
      </c>
      <c r="B15126" s="47">
        <v>6365.0</v>
      </c>
      <c r="C15126" s="172">
        <v>0.0</v>
      </c>
    </row>
    <row r="15127">
      <c r="A15127" s="47" t="s">
        <v>19</v>
      </c>
      <c r="B15127" s="47">
        <v>6366.0</v>
      </c>
      <c r="C15127" s="172">
        <v>0.0</v>
      </c>
    </row>
    <row r="15128">
      <c r="A15128" s="47" t="s">
        <v>19</v>
      </c>
      <c r="B15128" s="47">
        <v>6367.0</v>
      </c>
      <c r="C15128" s="172">
        <v>0.034</v>
      </c>
    </row>
    <row r="15129">
      <c r="A15129" s="47" t="s">
        <v>19</v>
      </c>
      <c r="B15129" s="47">
        <v>6368.0</v>
      </c>
      <c r="C15129" s="172">
        <v>0.13685</v>
      </c>
    </row>
    <row r="15130">
      <c r="A15130" s="47" t="s">
        <v>19</v>
      </c>
      <c r="B15130" s="47">
        <v>6369.0</v>
      </c>
      <c r="C15130" s="172">
        <v>0.08925</v>
      </c>
    </row>
    <row r="15131">
      <c r="A15131" s="47" t="s">
        <v>19</v>
      </c>
      <c r="B15131" s="47">
        <v>6370.0</v>
      </c>
      <c r="C15131" s="172">
        <v>0.49894999999999995</v>
      </c>
    </row>
    <row r="15132">
      <c r="A15132" s="47" t="s">
        <v>19</v>
      </c>
      <c r="B15132" s="47">
        <v>6371.0</v>
      </c>
      <c r="C15132" s="172">
        <v>0.5627</v>
      </c>
    </row>
    <row r="15133">
      <c r="A15133" s="47" t="s">
        <v>19</v>
      </c>
      <c r="B15133" s="47">
        <v>6372.0</v>
      </c>
      <c r="C15133" s="172">
        <v>0.46325</v>
      </c>
    </row>
    <row r="15134">
      <c r="A15134" s="47" t="s">
        <v>19</v>
      </c>
      <c r="B15134" s="47">
        <v>6373.0</v>
      </c>
      <c r="C15134" s="172">
        <v>0.63495</v>
      </c>
    </row>
    <row r="15135">
      <c r="A15135" s="47" t="s">
        <v>19</v>
      </c>
      <c r="B15135" s="47">
        <v>6374.0</v>
      </c>
      <c r="C15135" s="172">
        <v>0.5474</v>
      </c>
    </row>
    <row r="15136">
      <c r="A15136" s="47" t="s">
        <v>19</v>
      </c>
      <c r="B15136" s="47">
        <v>6375.0</v>
      </c>
      <c r="C15136" s="172">
        <v>0.425</v>
      </c>
    </row>
    <row r="15137">
      <c r="A15137" s="47" t="s">
        <v>19</v>
      </c>
      <c r="B15137" s="47">
        <v>6376.0</v>
      </c>
      <c r="C15137" s="172">
        <v>0.35359999999999997</v>
      </c>
    </row>
    <row r="15138">
      <c r="A15138" s="47" t="s">
        <v>19</v>
      </c>
      <c r="B15138" s="47">
        <v>6377.0</v>
      </c>
      <c r="C15138" s="172">
        <v>0.1666</v>
      </c>
    </row>
    <row r="15139">
      <c r="A15139" s="47" t="s">
        <v>19</v>
      </c>
      <c r="B15139" s="47">
        <v>6378.0</v>
      </c>
      <c r="C15139" s="172">
        <v>0.024650000000000002</v>
      </c>
    </row>
    <row r="15140">
      <c r="A15140" s="47" t="s">
        <v>19</v>
      </c>
      <c r="B15140" s="47">
        <v>6379.0</v>
      </c>
      <c r="C15140" s="172">
        <v>0.0</v>
      </c>
    </row>
    <row r="15141">
      <c r="A15141" s="47" t="s">
        <v>19</v>
      </c>
      <c r="B15141" s="47">
        <v>6380.0</v>
      </c>
      <c r="C15141" s="172">
        <v>0.0</v>
      </c>
    </row>
    <row r="15142">
      <c r="A15142" s="47" t="s">
        <v>19</v>
      </c>
      <c r="B15142" s="47">
        <v>6381.0</v>
      </c>
      <c r="C15142" s="172">
        <v>0.0</v>
      </c>
    </row>
    <row r="15143">
      <c r="A15143" s="47" t="s">
        <v>19</v>
      </c>
      <c r="B15143" s="47">
        <v>6382.0</v>
      </c>
      <c r="C15143" s="172">
        <v>0.0</v>
      </c>
    </row>
    <row r="15144">
      <c r="A15144" s="47" t="s">
        <v>19</v>
      </c>
      <c r="B15144" s="47">
        <v>6383.0</v>
      </c>
      <c r="C15144" s="172">
        <v>0.0</v>
      </c>
    </row>
    <row r="15145">
      <c r="A15145" s="47" t="s">
        <v>19</v>
      </c>
      <c r="B15145" s="47">
        <v>6384.0</v>
      </c>
      <c r="C15145" s="172">
        <v>0.0</v>
      </c>
    </row>
    <row r="15146">
      <c r="A15146" s="47" t="s">
        <v>19</v>
      </c>
      <c r="B15146" s="47">
        <v>6385.0</v>
      </c>
      <c r="C15146" s="172">
        <v>0.0</v>
      </c>
    </row>
    <row r="15147">
      <c r="A15147" s="47" t="s">
        <v>19</v>
      </c>
      <c r="B15147" s="47">
        <v>6386.0</v>
      </c>
      <c r="C15147" s="172">
        <v>0.0</v>
      </c>
    </row>
    <row r="15148">
      <c r="A15148" s="47" t="s">
        <v>19</v>
      </c>
      <c r="B15148" s="47">
        <v>6387.0</v>
      </c>
      <c r="C15148" s="172">
        <v>0.0</v>
      </c>
    </row>
    <row r="15149">
      <c r="A15149" s="47" t="s">
        <v>19</v>
      </c>
      <c r="B15149" s="47">
        <v>6388.0</v>
      </c>
      <c r="C15149" s="172">
        <v>0.0</v>
      </c>
    </row>
    <row r="15150">
      <c r="A15150" s="47" t="s">
        <v>19</v>
      </c>
      <c r="B15150" s="47">
        <v>6389.0</v>
      </c>
      <c r="C15150" s="172">
        <v>0.0</v>
      </c>
    </row>
    <row r="15151">
      <c r="A15151" s="47" t="s">
        <v>19</v>
      </c>
      <c r="B15151" s="47">
        <v>6390.0</v>
      </c>
      <c r="C15151" s="172">
        <v>0.0</v>
      </c>
    </row>
    <row r="15152">
      <c r="A15152" s="47" t="s">
        <v>19</v>
      </c>
      <c r="B15152" s="47">
        <v>6391.0</v>
      </c>
      <c r="C15152" s="172">
        <v>0.047599999999999996</v>
      </c>
    </row>
    <row r="15153">
      <c r="A15153" s="47" t="s">
        <v>19</v>
      </c>
      <c r="B15153" s="47">
        <v>6392.0</v>
      </c>
      <c r="C15153" s="172">
        <v>0.20229999999999998</v>
      </c>
    </row>
    <row r="15154">
      <c r="A15154" s="47" t="s">
        <v>19</v>
      </c>
      <c r="B15154" s="47">
        <v>6393.0</v>
      </c>
      <c r="C15154" s="172">
        <v>0.23120000000000002</v>
      </c>
    </row>
    <row r="15155">
      <c r="A15155" s="47" t="s">
        <v>19</v>
      </c>
      <c r="B15155" s="47">
        <v>6394.0</v>
      </c>
      <c r="C15155" s="172">
        <v>0.2516</v>
      </c>
    </row>
    <row r="15156">
      <c r="A15156" s="47" t="s">
        <v>19</v>
      </c>
      <c r="B15156" s="47">
        <v>6395.0</v>
      </c>
      <c r="C15156" s="172">
        <v>0.31279999999999997</v>
      </c>
    </row>
    <row r="15157">
      <c r="A15157" s="47" t="s">
        <v>19</v>
      </c>
      <c r="B15157" s="47">
        <v>6396.0</v>
      </c>
      <c r="C15157" s="172">
        <v>0.4675</v>
      </c>
    </row>
    <row r="15158">
      <c r="A15158" s="47" t="s">
        <v>19</v>
      </c>
      <c r="B15158" s="47">
        <v>6397.0</v>
      </c>
      <c r="C15158" s="172">
        <v>0.53125</v>
      </c>
    </row>
    <row r="15159">
      <c r="A15159" s="47" t="s">
        <v>19</v>
      </c>
      <c r="B15159" s="47">
        <v>6398.0</v>
      </c>
      <c r="C15159" s="172">
        <v>0.5337999999999999</v>
      </c>
    </row>
    <row r="15160">
      <c r="A15160" s="47" t="s">
        <v>19</v>
      </c>
      <c r="B15160" s="47">
        <v>6399.0</v>
      </c>
      <c r="C15160" s="172">
        <v>0.40375</v>
      </c>
    </row>
    <row r="15161">
      <c r="A15161" s="47" t="s">
        <v>19</v>
      </c>
      <c r="B15161" s="47">
        <v>6400.0</v>
      </c>
      <c r="C15161" s="172">
        <v>0.3519</v>
      </c>
    </row>
    <row r="15162">
      <c r="A15162" s="47" t="s">
        <v>19</v>
      </c>
      <c r="B15162" s="47">
        <v>6401.0</v>
      </c>
      <c r="C15162" s="172">
        <v>0.17255</v>
      </c>
    </row>
    <row r="15163">
      <c r="A15163" s="47" t="s">
        <v>19</v>
      </c>
      <c r="B15163" s="47">
        <v>6402.0</v>
      </c>
      <c r="C15163" s="172">
        <v>0.018699999999999998</v>
      </c>
    </row>
    <row r="15164">
      <c r="A15164" s="47" t="s">
        <v>19</v>
      </c>
      <c r="B15164" s="47">
        <v>6403.0</v>
      </c>
      <c r="C15164" s="172">
        <v>0.0</v>
      </c>
    </row>
    <row r="15165">
      <c r="A15165" s="47" t="s">
        <v>19</v>
      </c>
      <c r="B15165" s="47">
        <v>6404.0</v>
      </c>
      <c r="C15165" s="172">
        <v>0.0</v>
      </c>
    </row>
    <row r="15166">
      <c r="A15166" s="47" t="s">
        <v>19</v>
      </c>
      <c r="B15166" s="47">
        <v>6405.0</v>
      </c>
      <c r="C15166" s="172">
        <v>0.0</v>
      </c>
    </row>
    <row r="15167">
      <c r="A15167" s="47" t="s">
        <v>19</v>
      </c>
      <c r="B15167" s="47">
        <v>6406.0</v>
      </c>
      <c r="C15167" s="172">
        <v>0.0</v>
      </c>
    </row>
    <row r="15168">
      <c r="A15168" s="47" t="s">
        <v>19</v>
      </c>
      <c r="B15168" s="47">
        <v>6407.0</v>
      </c>
      <c r="C15168" s="172">
        <v>0.0</v>
      </c>
    </row>
    <row r="15169">
      <c r="A15169" s="47" t="s">
        <v>19</v>
      </c>
      <c r="B15169" s="47">
        <v>6408.0</v>
      </c>
      <c r="C15169" s="172">
        <v>0.0</v>
      </c>
    </row>
    <row r="15170">
      <c r="A15170" s="47" t="s">
        <v>19</v>
      </c>
      <c r="B15170" s="47">
        <v>6409.0</v>
      </c>
      <c r="C15170" s="172">
        <v>0.0</v>
      </c>
    </row>
    <row r="15171">
      <c r="A15171" s="47" t="s">
        <v>19</v>
      </c>
      <c r="B15171" s="47">
        <v>6410.0</v>
      </c>
      <c r="C15171" s="172">
        <v>0.0</v>
      </c>
    </row>
    <row r="15172">
      <c r="A15172" s="47" t="s">
        <v>19</v>
      </c>
      <c r="B15172" s="47">
        <v>6411.0</v>
      </c>
      <c r="C15172" s="172">
        <v>0.0</v>
      </c>
    </row>
    <row r="15173">
      <c r="A15173" s="47" t="s">
        <v>19</v>
      </c>
      <c r="B15173" s="47">
        <v>6412.0</v>
      </c>
      <c r="C15173" s="172">
        <v>0.0</v>
      </c>
    </row>
    <row r="15174">
      <c r="A15174" s="47" t="s">
        <v>19</v>
      </c>
      <c r="B15174" s="47">
        <v>6413.0</v>
      </c>
      <c r="C15174" s="172">
        <v>0.0</v>
      </c>
    </row>
    <row r="15175">
      <c r="A15175" s="47" t="s">
        <v>19</v>
      </c>
      <c r="B15175" s="47">
        <v>6414.0</v>
      </c>
      <c r="C15175" s="172">
        <v>0.0</v>
      </c>
    </row>
    <row r="15176">
      <c r="A15176" s="47" t="s">
        <v>19</v>
      </c>
      <c r="B15176" s="47">
        <v>6415.0</v>
      </c>
      <c r="C15176" s="172">
        <v>0.05185</v>
      </c>
    </row>
    <row r="15177">
      <c r="A15177" s="47" t="s">
        <v>19</v>
      </c>
      <c r="B15177" s="47">
        <v>6416.0</v>
      </c>
      <c r="C15177" s="172">
        <v>0.20484999999999998</v>
      </c>
    </row>
    <row r="15178">
      <c r="A15178" s="47" t="s">
        <v>19</v>
      </c>
      <c r="B15178" s="47">
        <v>6417.0</v>
      </c>
      <c r="C15178" s="172">
        <v>0.3621</v>
      </c>
    </row>
    <row r="15179">
      <c r="A15179" s="47" t="s">
        <v>19</v>
      </c>
      <c r="B15179" s="47">
        <v>6418.0</v>
      </c>
      <c r="C15179" s="172">
        <v>0.50235</v>
      </c>
    </row>
    <row r="15180">
      <c r="A15180" s="47" t="s">
        <v>19</v>
      </c>
      <c r="B15180" s="47">
        <v>6419.0</v>
      </c>
      <c r="C15180" s="172">
        <v>0.58905</v>
      </c>
    </row>
    <row r="15181">
      <c r="A15181" s="47" t="s">
        <v>19</v>
      </c>
      <c r="B15181" s="47">
        <v>6420.0</v>
      </c>
      <c r="C15181" s="172">
        <v>0.6366499999999999</v>
      </c>
    </row>
    <row r="15182">
      <c r="A15182" s="47" t="s">
        <v>19</v>
      </c>
      <c r="B15182" s="47">
        <v>6421.0</v>
      </c>
      <c r="C15182" s="172">
        <v>0.6358</v>
      </c>
    </row>
    <row r="15183">
      <c r="A15183" s="47" t="s">
        <v>19</v>
      </c>
      <c r="B15183" s="47">
        <v>6422.0</v>
      </c>
      <c r="C15183" s="172">
        <v>0.58055</v>
      </c>
    </row>
    <row r="15184">
      <c r="A15184" s="47" t="s">
        <v>19</v>
      </c>
      <c r="B15184" s="47">
        <v>6423.0</v>
      </c>
      <c r="C15184" s="172">
        <v>0.42924999999999996</v>
      </c>
    </row>
    <row r="15185">
      <c r="A15185" s="47" t="s">
        <v>19</v>
      </c>
      <c r="B15185" s="47">
        <v>6424.0</v>
      </c>
      <c r="C15185" s="172">
        <v>0.3332</v>
      </c>
    </row>
    <row r="15186">
      <c r="A15186" s="47" t="s">
        <v>19</v>
      </c>
      <c r="B15186" s="47">
        <v>6425.0</v>
      </c>
      <c r="C15186" s="172">
        <v>0.17764999999999997</v>
      </c>
    </row>
    <row r="15187">
      <c r="A15187" s="47" t="s">
        <v>19</v>
      </c>
      <c r="B15187" s="47">
        <v>6426.0</v>
      </c>
      <c r="C15187" s="172">
        <v>0.02125</v>
      </c>
    </row>
    <row r="15188">
      <c r="A15188" s="47" t="s">
        <v>19</v>
      </c>
      <c r="B15188" s="47">
        <v>6427.0</v>
      </c>
      <c r="C15188" s="172">
        <v>0.0</v>
      </c>
    </row>
    <row r="15189">
      <c r="A15189" s="47" t="s">
        <v>19</v>
      </c>
      <c r="B15189" s="47">
        <v>6428.0</v>
      </c>
      <c r="C15189" s="172">
        <v>0.0</v>
      </c>
    </row>
    <row r="15190">
      <c r="A15190" s="47" t="s">
        <v>19</v>
      </c>
      <c r="B15190" s="47">
        <v>6429.0</v>
      </c>
      <c r="C15190" s="172">
        <v>0.0</v>
      </c>
    </row>
    <row r="15191">
      <c r="A15191" s="47" t="s">
        <v>19</v>
      </c>
      <c r="B15191" s="47">
        <v>6430.0</v>
      </c>
      <c r="C15191" s="172">
        <v>0.0</v>
      </c>
    </row>
    <row r="15192">
      <c r="A15192" s="47" t="s">
        <v>19</v>
      </c>
      <c r="B15192" s="47">
        <v>6431.0</v>
      </c>
      <c r="C15192" s="172">
        <v>0.0</v>
      </c>
    </row>
    <row r="15193">
      <c r="A15193" s="47" t="s">
        <v>19</v>
      </c>
      <c r="B15193" s="47">
        <v>6432.0</v>
      </c>
      <c r="C15193" s="172">
        <v>0.0</v>
      </c>
    </row>
    <row r="15194">
      <c r="A15194" s="47" t="s">
        <v>19</v>
      </c>
      <c r="B15194" s="47">
        <v>6433.0</v>
      </c>
      <c r="C15194" s="172">
        <v>0.0</v>
      </c>
    </row>
    <row r="15195">
      <c r="A15195" s="47" t="s">
        <v>19</v>
      </c>
      <c r="B15195" s="47">
        <v>6434.0</v>
      </c>
      <c r="C15195" s="172">
        <v>0.0</v>
      </c>
    </row>
    <row r="15196">
      <c r="A15196" s="47" t="s">
        <v>19</v>
      </c>
      <c r="B15196" s="47">
        <v>6435.0</v>
      </c>
      <c r="C15196" s="172">
        <v>0.0</v>
      </c>
    </row>
    <row r="15197">
      <c r="A15197" s="47" t="s">
        <v>19</v>
      </c>
      <c r="B15197" s="47">
        <v>6436.0</v>
      </c>
      <c r="C15197" s="172">
        <v>0.0</v>
      </c>
    </row>
    <row r="15198">
      <c r="A15198" s="47" t="s">
        <v>19</v>
      </c>
      <c r="B15198" s="47">
        <v>6437.0</v>
      </c>
      <c r="C15198" s="172">
        <v>0.0</v>
      </c>
    </row>
    <row r="15199">
      <c r="A15199" s="47" t="s">
        <v>19</v>
      </c>
      <c r="B15199" s="47">
        <v>6438.0</v>
      </c>
      <c r="C15199" s="172">
        <v>0.0</v>
      </c>
    </row>
    <row r="15200">
      <c r="A15200" s="47" t="s">
        <v>19</v>
      </c>
      <c r="B15200" s="47">
        <v>6439.0</v>
      </c>
      <c r="C15200" s="172">
        <v>0.03145</v>
      </c>
    </row>
    <row r="15201">
      <c r="A15201" s="47" t="s">
        <v>19</v>
      </c>
      <c r="B15201" s="47">
        <v>6440.0</v>
      </c>
      <c r="C15201" s="172">
        <v>0.10795</v>
      </c>
    </row>
    <row r="15202">
      <c r="A15202" s="47" t="s">
        <v>19</v>
      </c>
      <c r="B15202" s="47">
        <v>6441.0</v>
      </c>
      <c r="C15202" s="172">
        <v>0.3213</v>
      </c>
    </row>
    <row r="15203">
      <c r="A15203" s="47" t="s">
        <v>19</v>
      </c>
      <c r="B15203" s="47">
        <v>6442.0</v>
      </c>
      <c r="C15203" s="172">
        <v>0.4810999999999999</v>
      </c>
    </row>
    <row r="15204">
      <c r="A15204" s="47" t="s">
        <v>19</v>
      </c>
      <c r="B15204" s="47">
        <v>6443.0</v>
      </c>
      <c r="C15204" s="172">
        <v>0.55845</v>
      </c>
    </row>
    <row r="15205">
      <c r="A15205" s="47" t="s">
        <v>19</v>
      </c>
      <c r="B15205" s="47">
        <v>6444.0</v>
      </c>
      <c r="C15205" s="172">
        <v>0.5975499999999999</v>
      </c>
    </row>
    <row r="15206">
      <c r="A15206" s="47" t="s">
        <v>19</v>
      </c>
      <c r="B15206" s="47">
        <v>6445.0</v>
      </c>
      <c r="C15206" s="172">
        <v>0.53125</v>
      </c>
    </row>
    <row r="15207">
      <c r="A15207" s="47" t="s">
        <v>19</v>
      </c>
      <c r="B15207" s="47">
        <v>6446.0</v>
      </c>
      <c r="C15207" s="172">
        <v>0.5406</v>
      </c>
    </row>
    <row r="15208">
      <c r="A15208" s="47" t="s">
        <v>19</v>
      </c>
      <c r="B15208" s="47">
        <v>6447.0</v>
      </c>
      <c r="C15208" s="172">
        <v>0.442</v>
      </c>
    </row>
    <row r="15209">
      <c r="A15209" s="47" t="s">
        <v>19</v>
      </c>
      <c r="B15209" s="47">
        <v>6448.0</v>
      </c>
      <c r="C15209" s="172">
        <v>0.3264</v>
      </c>
    </row>
    <row r="15210">
      <c r="A15210" s="47" t="s">
        <v>19</v>
      </c>
      <c r="B15210" s="47">
        <v>6449.0</v>
      </c>
      <c r="C15210" s="172">
        <v>0.16235</v>
      </c>
    </row>
    <row r="15211">
      <c r="A15211" s="47" t="s">
        <v>19</v>
      </c>
      <c r="B15211" s="47">
        <v>6450.0</v>
      </c>
      <c r="C15211" s="172">
        <v>0.019549999999999998</v>
      </c>
    </row>
    <row r="15212">
      <c r="A15212" s="47" t="s">
        <v>19</v>
      </c>
      <c r="B15212" s="47">
        <v>6451.0</v>
      </c>
      <c r="C15212" s="172">
        <v>0.0</v>
      </c>
    </row>
    <row r="15213">
      <c r="A15213" s="47" t="s">
        <v>19</v>
      </c>
      <c r="B15213" s="47">
        <v>6452.0</v>
      </c>
      <c r="C15213" s="172">
        <v>0.0</v>
      </c>
    </row>
    <row r="15214">
      <c r="A15214" s="47" t="s">
        <v>19</v>
      </c>
      <c r="B15214" s="47">
        <v>6453.0</v>
      </c>
      <c r="C15214" s="172">
        <v>0.0</v>
      </c>
    </row>
    <row r="15215">
      <c r="A15215" s="47" t="s">
        <v>19</v>
      </c>
      <c r="B15215" s="47">
        <v>6454.0</v>
      </c>
      <c r="C15215" s="172">
        <v>0.0</v>
      </c>
    </row>
    <row r="15216">
      <c r="A15216" s="47" t="s">
        <v>19</v>
      </c>
      <c r="B15216" s="47">
        <v>6455.0</v>
      </c>
      <c r="C15216" s="172">
        <v>0.0</v>
      </c>
    </row>
    <row r="15217">
      <c r="A15217" s="47" t="s">
        <v>19</v>
      </c>
      <c r="B15217" s="47">
        <v>6456.0</v>
      </c>
      <c r="C15217" s="172">
        <v>0.0</v>
      </c>
    </row>
    <row r="15218">
      <c r="A15218" s="47" t="s">
        <v>19</v>
      </c>
      <c r="B15218" s="47">
        <v>6457.0</v>
      </c>
      <c r="C15218" s="172">
        <v>0.0</v>
      </c>
    </row>
    <row r="15219">
      <c r="A15219" s="47" t="s">
        <v>19</v>
      </c>
      <c r="B15219" s="47">
        <v>6458.0</v>
      </c>
      <c r="C15219" s="172">
        <v>0.0</v>
      </c>
    </row>
    <row r="15220">
      <c r="A15220" s="47" t="s">
        <v>19</v>
      </c>
      <c r="B15220" s="47">
        <v>6459.0</v>
      </c>
      <c r="C15220" s="172">
        <v>0.0</v>
      </c>
    </row>
    <row r="15221">
      <c r="A15221" s="47" t="s">
        <v>19</v>
      </c>
      <c r="B15221" s="47">
        <v>6460.0</v>
      </c>
      <c r="C15221" s="172">
        <v>0.0</v>
      </c>
    </row>
    <row r="15222">
      <c r="A15222" s="47" t="s">
        <v>19</v>
      </c>
      <c r="B15222" s="47">
        <v>6461.0</v>
      </c>
      <c r="C15222" s="172">
        <v>0.0</v>
      </c>
    </row>
    <row r="15223">
      <c r="A15223" s="47" t="s">
        <v>19</v>
      </c>
      <c r="B15223" s="47">
        <v>6462.0</v>
      </c>
      <c r="C15223" s="172">
        <v>0.0</v>
      </c>
    </row>
    <row r="15224">
      <c r="A15224" s="47" t="s">
        <v>19</v>
      </c>
      <c r="B15224" s="47">
        <v>6463.0</v>
      </c>
      <c r="C15224" s="172">
        <v>0.037399999999999996</v>
      </c>
    </row>
    <row r="15225">
      <c r="A15225" s="47" t="s">
        <v>19</v>
      </c>
      <c r="B15225" s="47">
        <v>6464.0</v>
      </c>
      <c r="C15225" s="172">
        <v>0.19974999999999998</v>
      </c>
    </row>
    <row r="15226">
      <c r="A15226" s="47" t="s">
        <v>19</v>
      </c>
      <c r="B15226" s="47">
        <v>6465.0</v>
      </c>
      <c r="C15226" s="172">
        <v>0.3315</v>
      </c>
    </row>
    <row r="15227">
      <c r="A15227" s="47" t="s">
        <v>19</v>
      </c>
      <c r="B15227" s="47">
        <v>6466.0</v>
      </c>
      <c r="C15227" s="172">
        <v>0.41735</v>
      </c>
    </row>
    <row r="15228">
      <c r="A15228" s="47" t="s">
        <v>19</v>
      </c>
      <c r="B15228" s="47">
        <v>6467.0</v>
      </c>
      <c r="C15228" s="172">
        <v>0.4675</v>
      </c>
    </row>
    <row r="15229">
      <c r="A15229" s="47" t="s">
        <v>19</v>
      </c>
      <c r="B15229" s="47">
        <v>6468.0</v>
      </c>
      <c r="C15229" s="172">
        <v>0.5576</v>
      </c>
    </row>
    <row r="15230">
      <c r="A15230" s="47" t="s">
        <v>19</v>
      </c>
      <c r="B15230" s="47">
        <v>6469.0</v>
      </c>
      <c r="C15230" s="172">
        <v>0.6085999999999999</v>
      </c>
    </row>
    <row r="15231">
      <c r="A15231" s="47" t="s">
        <v>19</v>
      </c>
      <c r="B15231" s="47">
        <v>6470.0</v>
      </c>
      <c r="C15231" s="172">
        <v>0.5304</v>
      </c>
    </row>
    <row r="15232">
      <c r="A15232" s="47" t="s">
        <v>19</v>
      </c>
      <c r="B15232" s="47">
        <v>6471.0</v>
      </c>
      <c r="C15232" s="172">
        <v>0.27115</v>
      </c>
    </row>
    <row r="15233">
      <c r="A15233" s="47" t="s">
        <v>19</v>
      </c>
      <c r="B15233" s="47">
        <v>6472.0</v>
      </c>
      <c r="C15233" s="172">
        <v>0.31365</v>
      </c>
    </row>
    <row r="15234">
      <c r="A15234" s="47" t="s">
        <v>19</v>
      </c>
      <c r="B15234" s="47">
        <v>6473.0</v>
      </c>
      <c r="C15234" s="172">
        <v>0.17339999999999997</v>
      </c>
    </row>
    <row r="15235">
      <c r="A15235" s="47" t="s">
        <v>19</v>
      </c>
      <c r="B15235" s="47">
        <v>6474.0</v>
      </c>
      <c r="C15235" s="172">
        <v>0.016149999999999998</v>
      </c>
    </row>
    <row r="15236">
      <c r="A15236" s="47" t="s">
        <v>19</v>
      </c>
      <c r="B15236" s="47">
        <v>6475.0</v>
      </c>
      <c r="C15236" s="172">
        <v>0.0</v>
      </c>
    </row>
    <row r="15237">
      <c r="A15237" s="47" t="s">
        <v>19</v>
      </c>
      <c r="B15237" s="47">
        <v>6476.0</v>
      </c>
      <c r="C15237" s="172">
        <v>0.0</v>
      </c>
    </row>
    <row r="15238">
      <c r="A15238" s="47" t="s">
        <v>19</v>
      </c>
      <c r="B15238" s="47">
        <v>6477.0</v>
      </c>
      <c r="C15238" s="172">
        <v>0.0</v>
      </c>
    </row>
    <row r="15239">
      <c r="A15239" s="47" t="s">
        <v>19</v>
      </c>
      <c r="B15239" s="47">
        <v>6478.0</v>
      </c>
      <c r="C15239" s="172">
        <v>0.0</v>
      </c>
    </row>
    <row r="15240">
      <c r="A15240" s="47" t="s">
        <v>19</v>
      </c>
      <c r="B15240" s="47">
        <v>6479.0</v>
      </c>
      <c r="C15240" s="172">
        <v>0.0</v>
      </c>
    </row>
    <row r="15241">
      <c r="A15241" s="47" t="s">
        <v>19</v>
      </c>
      <c r="B15241" s="47">
        <v>6480.0</v>
      </c>
      <c r="C15241" s="172">
        <v>0.0</v>
      </c>
    </row>
    <row r="15242">
      <c r="A15242" s="47" t="s">
        <v>19</v>
      </c>
      <c r="B15242" s="47">
        <v>6481.0</v>
      </c>
      <c r="C15242" s="172">
        <v>0.0</v>
      </c>
    </row>
    <row r="15243">
      <c r="A15243" s="47" t="s">
        <v>19</v>
      </c>
      <c r="B15243" s="47">
        <v>6482.0</v>
      </c>
      <c r="C15243" s="172">
        <v>0.0</v>
      </c>
    </row>
    <row r="15244">
      <c r="A15244" s="47" t="s">
        <v>19</v>
      </c>
      <c r="B15244" s="47">
        <v>6483.0</v>
      </c>
      <c r="C15244" s="172">
        <v>0.0</v>
      </c>
    </row>
    <row r="15245">
      <c r="A15245" s="47" t="s">
        <v>19</v>
      </c>
      <c r="B15245" s="47">
        <v>6484.0</v>
      </c>
      <c r="C15245" s="172">
        <v>0.0</v>
      </c>
    </row>
    <row r="15246">
      <c r="A15246" s="47" t="s">
        <v>19</v>
      </c>
      <c r="B15246" s="47">
        <v>6485.0</v>
      </c>
      <c r="C15246" s="172">
        <v>0.0</v>
      </c>
    </row>
    <row r="15247">
      <c r="A15247" s="47" t="s">
        <v>19</v>
      </c>
      <c r="B15247" s="47">
        <v>6486.0</v>
      </c>
      <c r="C15247" s="172">
        <v>0.0</v>
      </c>
    </row>
    <row r="15248">
      <c r="A15248" s="47" t="s">
        <v>19</v>
      </c>
      <c r="B15248" s="47">
        <v>6487.0</v>
      </c>
      <c r="C15248" s="172">
        <v>0.04165</v>
      </c>
    </row>
    <row r="15249">
      <c r="A15249" s="47" t="s">
        <v>19</v>
      </c>
      <c r="B15249" s="47">
        <v>6488.0</v>
      </c>
      <c r="C15249" s="172">
        <v>0.19805</v>
      </c>
    </row>
    <row r="15250">
      <c r="A15250" s="47" t="s">
        <v>19</v>
      </c>
      <c r="B15250" s="47">
        <v>6489.0</v>
      </c>
      <c r="C15250" s="172">
        <v>0.3485</v>
      </c>
    </row>
    <row r="15251">
      <c r="A15251" s="47" t="s">
        <v>19</v>
      </c>
      <c r="B15251" s="47">
        <v>6490.0</v>
      </c>
      <c r="C15251" s="172">
        <v>0.44455</v>
      </c>
    </row>
    <row r="15252">
      <c r="A15252" s="47" t="s">
        <v>19</v>
      </c>
      <c r="B15252" s="47">
        <v>6491.0</v>
      </c>
      <c r="C15252" s="172">
        <v>0.34255</v>
      </c>
    </row>
    <row r="15253">
      <c r="A15253" s="47" t="s">
        <v>19</v>
      </c>
      <c r="B15253" s="47">
        <v>6492.0</v>
      </c>
      <c r="C15253" s="172">
        <v>0.5542</v>
      </c>
    </row>
    <row r="15254">
      <c r="A15254" s="47" t="s">
        <v>19</v>
      </c>
      <c r="B15254" s="47">
        <v>6493.0</v>
      </c>
      <c r="C15254" s="172">
        <v>0.5304</v>
      </c>
    </row>
    <row r="15255">
      <c r="A15255" s="47" t="s">
        <v>19</v>
      </c>
      <c r="B15255" s="47">
        <v>6494.0</v>
      </c>
      <c r="C15255" s="172">
        <v>0.25755</v>
      </c>
    </row>
    <row r="15256">
      <c r="A15256" s="47" t="s">
        <v>19</v>
      </c>
      <c r="B15256" s="47">
        <v>6495.0</v>
      </c>
      <c r="C15256" s="172">
        <v>0.24819999999999998</v>
      </c>
    </row>
    <row r="15257">
      <c r="A15257" s="47" t="s">
        <v>19</v>
      </c>
      <c r="B15257" s="47">
        <v>6496.0</v>
      </c>
      <c r="C15257" s="172">
        <v>0.2074</v>
      </c>
    </row>
    <row r="15258">
      <c r="A15258" s="47" t="s">
        <v>19</v>
      </c>
      <c r="B15258" s="47">
        <v>6497.0</v>
      </c>
      <c r="C15258" s="172">
        <v>0.11220000000000001</v>
      </c>
    </row>
    <row r="15259">
      <c r="A15259" s="47" t="s">
        <v>19</v>
      </c>
      <c r="B15259" s="47">
        <v>6498.0</v>
      </c>
      <c r="C15259" s="172">
        <v>0.015299999999999998</v>
      </c>
    </row>
    <row r="15260">
      <c r="A15260" s="47" t="s">
        <v>19</v>
      </c>
      <c r="B15260" s="47">
        <v>6499.0</v>
      </c>
      <c r="C15260" s="172">
        <v>0.0</v>
      </c>
    </row>
    <row r="15261">
      <c r="A15261" s="47" t="s">
        <v>19</v>
      </c>
      <c r="B15261" s="47">
        <v>6500.0</v>
      </c>
      <c r="C15261" s="172">
        <v>0.0</v>
      </c>
    </row>
    <row r="15262">
      <c r="A15262" s="47" t="s">
        <v>19</v>
      </c>
      <c r="B15262" s="47">
        <v>6501.0</v>
      </c>
      <c r="C15262" s="172">
        <v>0.0</v>
      </c>
    </row>
    <row r="15263">
      <c r="A15263" s="47" t="s">
        <v>19</v>
      </c>
      <c r="B15263" s="47">
        <v>6502.0</v>
      </c>
      <c r="C15263" s="172">
        <v>0.0</v>
      </c>
    </row>
    <row r="15264">
      <c r="A15264" s="47" t="s">
        <v>19</v>
      </c>
      <c r="B15264" s="47">
        <v>6503.0</v>
      </c>
      <c r="C15264" s="172">
        <v>0.0</v>
      </c>
    </row>
    <row r="15265">
      <c r="A15265" s="47" t="s">
        <v>19</v>
      </c>
      <c r="B15265" s="47">
        <v>6504.0</v>
      </c>
      <c r="C15265" s="172">
        <v>0.0</v>
      </c>
    </row>
    <row r="15266">
      <c r="A15266" s="47" t="s">
        <v>19</v>
      </c>
      <c r="B15266" s="47">
        <v>6505.0</v>
      </c>
      <c r="C15266" s="172">
        <v>0.0</v>
      </c>
    </row>
    <row r="15267">
      <c r="A15267" s="47" t="s">
        <v>19</v>
      </c>
      <c r="B15267" s="47">
        <v>6506.0</v>
      </c>
      <c r="C15267" s="172">
        <v>0.0</v>
      </c>
    </row>
    <row r="15268">
      <c r="A15268" s="47" t="s">
        <v>19</v>
      </c>
      <c r="B15268" s="47">
        <v>6507.0</v>
      </c>
      <c r="C15268" s="172">
        <v>0.0</v>
      </c>
    </row>
    <row r="15269">
      <c r="A15269" s="47" t="s">
        <v>19</v>
      </c>
      <c r="B15269" s="47">
        <v>6508.0</v>
      </c>
      <c r="C15269" s="172">
        <v>0.0</v>
      </c>
    </row>
    <row r="15270">
      <c r="A15270" s="47" t="s">
        <v>19</v>
      </c>
      <c r="B15270" s="47">
        <v>6509.0</v>
      </c>
      <c r="C15270" s="172">
        <v>0.0</v>
      </c>
    </row>
    <row r="15271">
      <c r="A15271" s="47" t="s">
        <v>19</v>
      </c>
      <c r="B15271" s="47">
        <v>6510.0</v>
      </c>
      <c r="C15271" s="172">
        <v>0.0</v>
      </c>
    </row>
    <row r="15272">
      <c r="A15272" s="47" t="s">
        <v>19</v>
      </c>
      <c r="B15272" s="47">
        <v>6511.0</v>
      </c>
      <c r="C15272" s="172">
        <v>0.0102</v>
      </c>
    </row>
    <row r="15273">
      <c r="A15273" s="47" t="s">
        <v>19</v>
      </c>
      <c r="B15273" s="47">
        <v>6512.0</v>
      </c>
      <c r="C15273" s="172">
        <v>0.0255</v>
      </c>
    </row>
    <row r="15274">
      <c r="A15274" s="47" t="s">
        <v>19</v>
      </c>
      <c r="B15274" s="47">
        <v>6513.0</v>
      </c>
      <c r="C15274" s="172">
        <v>0.034</v>
      </c>
    </row>
    <row r="15275">
      <c r="A15275" s="47" t="s">
        <v>19</v>
      </c>
      <c r="B15275" s="47">
        <v>6514.0</v>
      </c>
      <c r="C15275" s="172">
        <v>0.051</v>
      </c>
    </row>
    <row r="15276">
      <c r="A15276" s="47" t="s">
        <v>19</v>
      </c>
      <c r="B15276" s="47">
        <v>6515.0</v>
      </c>
      <c r="C15276" s="172">
        <v>0.20315</v>
      </c>
    </row>
    <row r="15277">
      <c r="A15277" s="47" t="s">
        <v>19</v>
      </c>
      <c r="B15277" s="47">
        <v>6516.0</v>
      </c>
      <c r="C15277" s="172">
        <v>0.056100000000000004</v>
      </c>
    </row>
    <row r="15278">
      <c r="A15278" s="47" t="s">
        <v>19</v>
      </c>
      <c r="B15278" s="47">
        <v>6517.0</v>
      </c>
      <c r="C15278" s="172">
        <v>0.3145</v>
      </c>
    </row>
    <row r="15279">
      <c r="A15279" s="47" t="s">
        <v>19</v>
      </c>
      <c r="B15279" s="47">
        <v>6518.0</v>
      </c>
      <c r="C15279" s="172">
        <v>0.49554999999999993</v>
      </c>
    </row>
    <row r="15280">
      <c r="A15280" s="47" t="s">
        <v>19</v>
      </c>
      <c r="B15280" s="47">
        <v>6519.0</v>
      </c>
      <c r="C15280" s="172">
        <v>0.34255</v>
      </c>
    </row>
    <row r="15281">
      <c r="A15281" s="47" t="s">
        <v>19</v>
      </c>
      <c r="B15281" s="47">
        <v>6520.0</v>
      </c>
      <c r="C15281" s="172">
        <v>0.0935</v>
      </c>
    </row>
    <row r="15282">
      <c r="A15282" s="47" t="s">
        <v>19</v>
      </c>
      <c r="B15282" s="47">
        <v>6521.0</v>
      </c>
      <c r="C15282" s="172">
        <v>0.07819999999999999</v>
      </c>
    </row>
    <row r="15283">
      <c r="A15283" s="47" t="s">
        <v>19</v>
      </c>
      <c r="B15283" s="47">
        <v>6522.0</v>
      </c>
      <c r="C15283" s="172">
        <v>0.0102</v>
      </c>
    </row>
    <row r="15284">
      <c r="A15284" s="47" t="s">
        <v>19</v>
      </c>
      <c r="B15284" s="47">
        <v>6523.0</v>
      </c>
      <c r="C15284" s="172">
        <v>0.0</v>
      </c>
    </row>
    <row r="15285">
      <c r="A15285" s="47" t="s">
        <v>19</v>
      </c>
      <c r="B15285" s="47">
        <v>6524.0</v>
      </c>
      <c r="C15285" s="172">
        <v>0.0</v>
      </c>
    </row>
    <row r="15286">
      <c r="A15286" s="47" t="s">
        <v>19</v>
      </c>
      <c r="B15286" s="47">
        <v>6525.0</v>
      </c>
      <c r="C15286" s="172">
        <v>0.0</v>
      </c>
    </row>
    <row r="15287">
      <c r="A15287" s="47" t="s">
        <v>19</v>
      </c>
      <c r="B15287" s="47">
        <v>6526.0</v>
      </c>
      <c r="C15287" s="172">
        <v>0.0</v>
      </c>
    </row>
    <row r="15288">
      <c r="A15288" s="47" t="s">
        <v>19</v>
      </c>
      <c r="B15288" s="47">
        <v>6527.0</v>
      </c>
      <c r="C15288" s="172">
        <v>0.0</v>
      </c>
    </row>
    <row r="15289">
      <c r="A15289" s="47" t="s">
        <v>19</v>
      </c>
      <c r="B15289" s="47">
        <v>6528.0</v>
      </c>
      <c r="C15289" s="172">
        <v>0.0</v>
      </c>
    </row>
    <row r="15290">
      <c r="A15290" s="47" t="s">
        <v>19</v>
      </c>
      <c r="B15290" s="47">
        <v>6529.0</v>
      </c>
      <c r="C15290" s="172">
        <v>0.0</v>
      </c>
    </row>
    <row r="15291">
      <c r="A15291" s="47" t="s">
        <v>19</v>
      </c>
      <c r="B15291" s="47">
        <v>6530.0</v>
      </c>
      <c r="C15291" s="172">
        <v>0.0</v>
      </c>
    </row>
    <row r="15292">
      <c r="A15292" s="47" t="s">
        <v>19</v>
      </c>
      <c r="B15292" s="47">
        <v>6531.0</v>
      </c>
      <c r="C15292" s="172">
        <v>0.0</v>
      </c>
    </row>
    <row r="15293">
      <c r="A15293" s="47" t="s">
        <v>19</v>
      </c>
      <c r="B15293" s="47">
        <v>6532.0</v>
      </c>
      <c r="C15293" s="172">
        <v>0.0</v>
      </c>
    </row>
    <row r="15294">
      <c r="A15294" s="47" t="s">
        <v>19</v>
      </c>
      <c r="B15294" s="47">
        <v>6533.0</v>
      </c>
      <c r="C15294" s="172">
        <v>0.0</v>
      </c>
    </row>
    <row r="15295">
      <c r="A15295" s="47" t="s">
        <v>19</v>
      </c>
      <c r="B15295" s="47">
        <v>6534.0</v>
      </c>
      <c r="C15295" s="172">
        <v>0.0</v>
      </c>
    </row>
    <row r="15296">
      <c r="A15296" s="47" t="s">
        <v>19</v>
      </c>
      <c r="B15296" s="47">
        <v>6535.0</v>
      </c>
      <c r="C15296" s="172">
        <v>0.04505</v>
      </c>
    </row>
    <row r="15297">
      <c r="A15297" s="47" t="s">
        <v>19</v>
      </c>
      <c r="B15297" s="47">
        <v>6536.0</v>
      </c>
      <c r="C15297" s="172">
        <v>0.01785</v>
      </c>
    </row>
    <row r="15298">
      <c r="A15298" s="47" t="s">
        <v>19</v>
      </c>
      <c r="B15298" s="47">
        <v>6537.0</v>
      </c>
      <c r="C15298" s="172">
        <v>0.31705</v>
      </c>
    </row>
    <row r="15299">
      <c r="A15299" s="47" t="s">
        <v>19</v>
      </c>
      <c r="B15299" s="47">
        <v>6538.0</v>
      </c>
      <c r="C15299" s="172">
        <v>0.2108</v>
      </c>
    </row>
    <row r="15300">
      <c r="A15300" s="47" t="s">
        <v>19</v>
      </c>
      <c r="B15300" s="47">
        <v>6539.0</v>
      </c>
      <c r="C15300" s="172">
        <v>0.47600000000000003</v>
      </c>
    </row>
    <row r="15301">
      <c r="A15301" s="47" t="s">
        <v>19</v>
      </c>
      <c r="B15301" s="47">
        <v>6540.0</v>
      </c>
      <c r="C15301" s="172">
        <v>0.5593</v>
      </c>
    </row>
    <row r="15302">
      <c r="A15302" s="47" t="s">
        <v>19</v>
      </c>
      <c r="B15302" s="47">
        <v>6541.0</v>
      </c>
      <c r="C15302" s="172">
        <v>0.59585</v>
      </c>
    </row>
    <row r="15303">
      <c r="A15303" s="47" t="s">
        <v>19</v>
      </c>
      <c r="B15303" s="47">
        <v>6542.0</v>
      </c>
      <c r="C15303" s="172">
        <v>0.56355</v>
      </c>
    </row>
    <row r="15304">
      <c r="A15304" s="47" t="s">
        <v>19</v>
      </c>
      <c r="B15304" s="47">
        <v>6543.0</v>
      </c>
      <c r="C15304" s="172">
        <v>0.4556</v>
      </c>
    </row>
    <row r="15305">
      <c r="A15305" s="47" t="s">
        <v>19</v>
      </c>
      <c r="B15305" s="47">
        <v>6544.0</v>
      </c>
      <c r="C15305" s="172">
        <v>0.3162</v>
      </c>
    </row>
    <row r="15306">
      <c r="A15306" s="47" t="s">
        <v>19</v>
      </c>
      <c r="B15306" s="47">
        <v>6545.0</v>
      </c>
      <c r="C15306" s="172">
        <v>0.17</v>
      </c>
    </row>
    <row r="15307">
      <c r="A15307" s="47" t="s">
        <v>19</v>
      </c>
      <c r="B15307" s="47">
        <v>6546.0</v>
      </c>
      <c r="C15307" s="172">
        <v>0.0017</v>
      </c>
    </row>
    <row r="15308">
      <c r="A15308" s="47" t="s">
        <v>19</v>
      </c>
      <c r="B15308" s="47">
        <v>6547.0</v>
      </c>
      <c r="C15308" s="172">
        <v>0.0</v>
      </c>
    </row>
    <row r="15309">
      <c r="A15309" s="47" t="s">
        <v>19</v>
      </c>
      <c r="B15309" s="47">
        <v>6548.0</v>
      </c>
      <c r="C15309" s="172">
        <v>0.0</v>
      </c>
    </row>
    <row r="15310">
      <c r="A15310" s="47" t="s">
        <v>19</v>
      </c>
      <c r="B15310" s="47">
        <v>6549.0</v>
      </c>
      <c r="C15310" s="172">
        <v>0.0</v>
      </c>
    </row>
    <row r="15311">
      <c r="A15311" s="47" t="s">
        <v>19</v>
      </c>
      <c r="B15311" s="47">
        <v>6550.0</v>
      </c>
      <c r="C15311" s="172">
        <v>0.0</v>
      </c>
    </row>
    <row r="15312">
      <c r="A15312" s="47" t="s">
        <v>19</v>
      </c>
      <c r="B15312" s="47">
        <v>6551.0</v>
      </c>
      <c r="C15312" s="172">
        <v>0.0</v>
      </c>
    </row>
    <row r="15313">
      <c r="A15313" s="47" t="s">
        <v>19</v>
      </c>
      <c r="B15313" s="47">
        <v>6552.0</v>
      </c>
      <c r="C15313" s="172">
        <v>0.0</v>
      </c>
    </row>
    <row r="15314">
      <c r="A15314" s="47" t="s">
        <v>19</v>
      </c>
      <c r="B15314" s="47">
        <v>6553.0</v>
      </c>
      <c r="C15314" s="172">
        <v>0.0</v>
      </c>
    </row>
    <row r="15315">
      <c r="A15315" s="47" t="s">
        <v>19</v>
      </c>
      <c r="B15315" s="47">
        <v>6554.0</v>
      </c>
      <c r="C15315" s="172">
        <v>0.0</v>
      </c>
    </row>
    <row r="15316">
      <c r="A15316" s="47" t="s">
        <v>19</v>
      </c>
      <c r="B15316" s="47">
        <v>6555.0</v>
      </c>
      <c r="C15316" s="172">
        <v>0.0</v>
      </c>
    </row>
    <row r="15317">
      <c r="A15317" s="47" t="s">
        <v>19</v>
      </c>
      <c r="B15317" s="47">
        <v>6556.0</v>
      </c>
      <c r="C15317" s="172">
        <v>0.0</v>
      </c>
    </row>
    <row r="15318">
      <c r="A15318" s="47" t="s">
        <v>19</v>
      </c>
      <c r="B15318" s="47">
        <v>6557.0</v>
      </c>
      <c r="C15318" s="172">
        <v>0.0</v>
      </c>
    </row>
    <row r="15319">
      <c r="A15319" s="47" t="s">
        <v>19</v>
      </c>
      <c r="B15319" s="47">
        <v>6558.0</v>
      </c>
      <c r="C15319" s="172">
        <v>0.0</v>
      </c>
    </row>
    <row r="15320">
      <c r="A15320" s="47" t="s">
        <v>19</v>
      </c>
      <c r="B15320" s="47">
        <v>6559.0</v>
      </c>
      <c r="C15320" s="172">
        <v>0.034</v>
      </c>
    </row>
    <row r="15321">
      <c r="A15321" s="47" t="s">
        <v>19</v>
      </c>
      <c r="B15321" s="47">
        <v>6560.0</v>
      </c>
      <c r="C15321" s="172">
        <v>0.12664999999999998</v>
      </c>
    </row>
    <row r="15322">
      <c r="A15322" s="47" t="s">
        <v>19</v>
      </c>
      <c r="B15322" s="47">
        <v>6561.0</v>
      </c>
      <c r="C15322" s="172">
        <v>0.18189999999999998</v>
      </c>
    </row>
    <row r="15323">
      <c r="A15323" s="47" t="s">
        <v>19</v>
      </c>
      <c r="B15323" s="47">
        <v>6562.0</v>
      </c>
      <c r="C15323" s="172">
        <v>0.25584999999999997</v>
      </c>
    </row>
    <row r="15324">
      <c r="A15324" s="47" t="s">
        <v>19</v>
      </c>
      <c r="B15324" s="47">
        <v>6563.0</v>
      </c>
      <c r="C15324" s="172">
        <v>0.3213</v>
      </c>
    </row>
    <row r="15325">
      <c r="A15325" s="47" t="s">
        <v>19</v>
      </c>
      <c r="B15325" s="47">
        <v>6564.0</v>
      </c>
      <c r="C15325" s="172">
        <v>0.3961</v>
      </c>
    </row>
    <row r="15326">
      <c r="A15326" s="47" t="s">
        <v>19</v>
      </c>
      <c r="B15326" s="47">
        <v>6565.0</v>
      </c>
      <c r="C15326" s="172">
        <v>0.43775</v>
      </c>
    </row>
    <row r="15327">
      <c r="A15327" s="47" t="s">
        <v>19</v>
      </c>
      <c r="B15327" s="47">
        <v>6566.0</v>
      </c>
      <c r="C15327" s="172">
        <v>0.14365</v>
      </c>
    </row>
    <row r="15328">
      <c r="A15328" s="47" t="s">
        <v>19</v>
      </c>
      <c r="B15328" s="47">
        <v>6567.0</v>
      </c>
      <c r="C15328" s="172">
        <v>0.39695</v>
      </c>
    </row>
    <row r="15329">
      <c r="A15329" s="47" t="s">
        <v>19</v>
      </c>
      <c r="B15329" s="47">
        <v>6568.0</v>
      </c>
      <c r="C15329" s="172">
        <v>0.2295</v>
      </c>
    </row>
    <row r="15330">
      <c r="A15330" s="47" t="s">
        <v>19</v>
      </c>
      <c r="B15330" s="47">
        <v>6569.0</v>
      </c>
      <c r="C15330" s="172">
        <v>0.1615</v>
      </c>
    </row>
    <row r="15331">
      <c r="A15331" s="47" t="s">
        <v>19</v>
      </c>
      <c r="B15331" s="47">
        <v>6570.0</v>
      </c>
      <c r="C15331" s="172">
        <v>0.0017</v>
      </c>
    </row>
    <row r="15332">
      <c r="A15332" s="47" t="s">
        <v>19</v>
      </c>
      <c r="B15332" s="47">
        <v>6571.0</v>
      </c>
      <c r="C15332" s="172">
        <v>0.0</v>
      </c>
    </row>
    <row r="15333">
      <c r="A15333" s="47" t="s">
        <v>19</v>
      </c>
      <c r="B15333" s="47">
        <v>6572.0</v>
      </c>
      <c r="C15333" s="172">
        <v>0.0</v>
      </c>
    </row>
    <row r="15334">
      <c r="A15334" s="47" t="s">
        <v>19</v>
      </c>
      <c r="B15334" s="47">
        <v>6573.0</v>
      </c>
      <c r="C15334" s="172">
        <v>0.0</v>
      </c>
    </row>
    <row r="15335">
      <c r="A15335" s="47" t="s">
        <v>19</v>
      </c>
      <c r="B15335" s="47">
        <v>6574.0</v>
      </c>
      <c r="C15335" s="172">
        <v>0.0</v>
      </c>
    </row>
    <row r="15336">
      <c r="A15336" s="47" t="s">
        <v>19</v>
      </c>
      <c r="B15336" s="47">
        <v>6575.0</v>
      </c>
      <c r="C15336" s="172">
        <v>0.0</v>
      </c>
    </row>
    <row r="15337">
      <c r="A15337" s="47" t="s">
        <v>19</v>
      </c>
      <c r="B15337" s="47">
        <v>6576.0</v>
      </c>
      <c r="C15337" s="172">
        <v>0.0</v>
      </c>
    </row>
    <row r="15338">
      <c r="A15338" s="47" t="s">
        <v>19</v>
      </c>
      <c r="B15338" s="47">
        <v>6577.0</v>
      </c>
      <c r="C15338" s="172">
        <v>0.0</v>
      </c>
    </row>
    <row r="15339">
      <c r="A15339" s="47" t="s">
        <v>19</v>
      </c>
      <c r="B15339" s="47">
        <v>6578.0</v>
      </c>
      <c r="C15339" s="172">
        <v>0.0</v>
      </c>
    </row>
    <row r="15340">
      <c r="A15340" s="47" t="s">
        <v>19</v>
      </c>
      <c r="B15340" s="47">
        <v>6579.0</v>
      </c>
      <c r="C15340" s="172">
        <v>0.0</v>
      </c>
    </row>
    <row r="15341">
      <c r="A15341" s="47" t="s">
        <v>19</v>
      </c>
      <c r="B15341" s="47">
        <v>6580.0</v>
      </c>
      <c r="C15341" s="172">
        <v>0.0</v>
      </c>
    </row>
    <row r="15342">
      <c r="A15342" s="47" t="s">
        <v>19</v>
      </c>
      <c r="B15342" s="47">
        <v>6581.0</v>
      </c>
      <c r="C15342" s="172">
        <v>0.0</v>
      </c>
    </row>
    <row r="15343">
      <c r="A15343" s="47" t="s">
        <v>19</v>
      </c>
      <c r="B15343" s="47">
        <v>6582.0</v>
      </c>
      <c r="C15343" s="172">
        <v>0.0</v>
      </c>
    </row>
    <row r="15344">
      <c r="A15344" s="47" t="s">
        <v>19</v>
      </c>
      <c r="B15344" s="47">
        <v>6583.0</v>
      </c>
      <c r="C15344" s="172">
        <v>0.03485</v>
      </c>
    </row>
    <row r="15345">
      <c r="A15345" s="47" t="s">
        <v>19</v>
      </c>
      <c r="B15345" s="47">
        <v>6584.0</v>
      </c>
      <c r="C15345" s="172">
        <v>0.17085</v>
      </c>
    </row>
    <row r="15346">
      <c r="A15346" s="47" t="s">
        <v>19</v>
      </c>
      <c r="B15346" s="47">
        <v>6585.0</v>
      </c>
      <c r="C15346" s="172">
        <v>0.3009</v>
      </c>
    </row>
    <row r="15347">
      <c r="A15347" s="47" t="s">
        <v>19</v>
      </c>
      <c r="B15347" s="47">
        <v>6586.0</v>
      </c>
      <c r="C15347" s="172">
        <v>0.46155</v>
      </c>
    </row>
    <row r="15348">
      <c r="A15348" s="47" t="s">
        <v>19</v>
      </c>
      <c r="B15348" s="47">
        <v>6587.0</v>
      </c>
      <c r="C15348" s="172">
        <v>0.5695</v>
      </c>
    </row>
    <row r="15349">
      <c r="A15349" s="47" t="s">
        <v>19</v>
      </c>
      <c r="B15349" s="47">
        <v>6588.0</v>
      </c>
      <c r="C15349" s="172">
        <v>0.52615</v>
      </c>
    </row>
    <row r="15350">
      <c r="A15350" s="47" t="s">
        <v>19</v>
      </c>
      <c r="B15350" s="47">
        <v>6589.0</v>
      </c>
      <c r="C15350" s="172">
        <v>0.60605</v>
      </c>
    </row>
    <row r="15351">
      <c r="A15351" s="47" t="s">
        <v>19</v>
      </c>
      <c r="B15351" s="47">
        <v>6590.0</v>
      </c>
      <c r="C15351" s="172">
        <v>0.17339999999999997</v>
      </c>
    </row>
    <row r="15352">
      <c r="A15352" s="47" t="s">
        <v>19</v>
      </c>
      <c r="B15352" s="47">
        <v>6591.0</v>
      </c>
      <c r="C15352" s="172">
        <v>0.1309</v>
      </c>
    </row>
    <row r="15353">
      <c r="A15353" s="47" t="s">
        <v>19</v>
      </c>
      <c r="B15353" s="47">
        <v>6592.0</v>
      </c>
      <c r="C15353" s="172">
        <v>0.04165</v>
      </c>
    </row>
    <row r="15354">
      <c r="A15354" s="47" t="s">
        <v>19</v>
      </c>
      <c r="B15354" s="47">
        <v>6593.0</v>
      </c>
      <c r="C15354" s="172">
        <v>0.028900000000000002</v>
      </c>
    </row>
    <row r="15355">
      <c r="A15355" s="47" t="s">
        <v>19</v>
      </c>
      <c r="B15355" s="47">
        <v>6594.0</v>
      </c>
      <c r="C15355" s="172">
        <v>0.0</v>
      </c>
    </row>
    <row r="15356">
      <c r="A15356" s="47" t="s">
        <v>19</v>
      </c>
      <c r="B15356" s="47">
        <v>6595.0</v>
      </c>
      <c r="C15356" s="172">
        <v>0.0</v>
      </c>
    </row>
    <row r="15357">
      <c r="A15357" s="47" t="s">
        <v>19</v>
      </c>
      <c r="B15357" s="47">
        <v>6596.0</v>
      </c>
      <c r="C15357" s="172">
        <v>0.0</v>
      </c>
    </row>
    <row r="15358">
      <c r="A15358" s="47" t="s">
        <v>19</v>
      </c>
      <c r="B15358" s="47">
        <v>6597.0</v>
      </c>
      <c r="C15358" s="172">
        <v>0.0</v>
      </c>
    </row>
    <row r="15359">
      <c r="A15359" s="47" t="s">
        <v>19</v>
      </c>
      <c r="B15359" s="47">
        <v>6598.0</v>
      </c>
      <c r="C15359" s="172">
        <v>0.0</v>
      </c>
    </row>
    <row r="15360">
      <c r="A15360" s="47" t="s">
        <v>19</v>
      </c>
      <c r="B15360" s="47">
        <v>6599.0</v>
      </c>
      <c r="C15360" s="172">
        <v>0.0</v>
      </c>
    </row>
    <row r="15361">
      <c r="A15361" s="47" t="s">
        <v>19</v>
      </c>
      <c r="B15361" s="47">
        <v>6600.0</v>
      </c>
      <c r="C15361" s="172">
        <v>0.0</v>
      </c>
    </row>
    <row r="15362">
      <c r="A15362" s="47" t="s">
        <v>19</v>
      </c>
      <c r="B15362" s="47">
        <v>6601.0</v>
      </c>
      <c r="C15362" s="172">
        <v>0.0</v>
      </c>
    </row>
    <row r="15363">
      <c r="A15363" s="47" t="s">
        <v>19</v>
      </c>
      <c r="B15363" s="47">
        <v>6602.0</v>
      </c>
      <c r="C15363" s="172">
        <v>0.0</v>
      </c>
    </row>
    <row r="15364">
      <c r="A15364" s="47" t="s">
        <v>19</v>
      </c>
      <c r="B15364" s="47">
        <v>6603.0</v>
      </c>
      <c r="C15364" s="172">
        <v>0.0</v>
      </c>
    </row>
    <row r="15365">
      <c r="A15365" s="47" t="s">
        <v>19</v>
      </c>
      <c r="B15365" s="47">
        <v>6604.0</v>
      </c>
      <c r="C15365" s="172">
        <v>0.0</v>
      </c>
    </row>
    <row r="15366">
      <c r="A15366" s="47" t="s">
        <v>19</v>
      </c>
      <c r="B15366" s="47">
        <v>6605.0</v>
      </c>
      <c r="C15366" s="172">
        <v>0.0</v>
      </c>
    </row>
    <row r="15367">
      <c r="A15367" s="47" t="s">
        <v>19</v>
      </c>
      <c r="B15367" s="47">
        <v>6606.0</v>
      </c>
      <c r="C15367" s="172">
        <v>0.0</v>
      </c>
    </row>
    <row r="15368">
      <c r="A15368" s="47" t="s">
        <v>19</v>
      </c>
      <c r="B15368" s="47">
        <v>6607.0</v>
      </c>
      <c r="C15368" s="172">
        <v>0.03485</v>
      </c>
    </row>
    <row r="15369">
      <c r="A15369" s="47" t="s">
        <v>19</v>
      </c>
      <c r="B15369" s="47">
        <v>6608.0</v>
      </c>
      <c r="C15369" s="172">
        <v>0.19295</v>
      </c>
    </row>
    <row r="15370">
      <c r="A15370" s="47" t="s">
        <v>19</v>
      </c>
      <c r="B15370" s="47">
        <v>6609.0</v>
      </c>
      <c r="C15370" s="172">
        <v>0.35955</v>
      </c>
    </row>
    <row r="15371">
      <c r="A15371" s="47" t="s">
        <v>19</v>
      </c>
      <c r="B15371" s="47">
        <v>6610.0</v>
      </c>
      <c r="C15371" s="172">
        <v>0.4895999999999999</v>
      </c>
    </row>
    <row r="15372">
      <c r="A15372" s="47" t="s">
        <v>19</v>
      </c>
      <c r="B15372" s="47">
        <v>6611.0</v>
      </c>
      <c r="C15372" s="172">
        <v>0.52445</v>
      </c>
    </row>
    <row r="15373">
      <c r="A15373" s="47" t="s">
        <v>19</v>
      </c>
      <c r="B15373" s="47">
        <v>6612.0</v>
      </c>
      <c r="C15373" s="172">
        <v>0.6145499999999999</v>
      </c>
    </row>
    <row r="15374">
      <c r="A15374" s="47" t="s">
        <v>19</v>
      </c>
      <c r="B15374" s="47">
        <v>6613.0</v>
      </c>
      <c r="C15374" s="172">
        <v>0.5983999999999999</v>
      </c>
    </row>
    <row r="15375">
      <c r="A15375" s="47" t="s">
        <v>19</v>
      </c>
      <c r="B15375" s="47">
        <v>6614.0</v>
      </c>
      <c r="C15375" s="172">
        <v>0.55845</v>
      </c>
    </row>
    <row r="15376">
      <c r="A15376" s="47" t="s">
        <v>19</v>
      </c>
      <c r="B15376" s="47">
        <v>6615.0</v>
      </c>
      <c r="C15376" s="172">
        <v>0.3842</v>
      </c>
    </row>
    <row r="15377">
      <c r="A15377" s="47" t="s">
        <v>19</v>
      </c>
      <c r="B15377" s="47">
        <v>6616.0</v>
      </c>
      <c r="C15377" s="172">
        <v>0.2176</v>
      </c>
    </row>
    <row r="15378">
      <c r="A15378" s="47" t="s">
        <v>19</v>
      </c>
      <c r="B15378" s="47">
        <v>6617.0</v>
      </c>
      <c r="C15378" s="172">
        <v>0.08585000000000001</v>
      </c>
    </row>
    <row r="15379">
      <c r="A15379" s="47" t="s">
        <v>19</v>
      </c>
      <c r="B15379" s="47">
        <v>6618.0</v>
      </c>
      <c r="C15379" s="172">
        <v>0.0</v>
      </c>
    </row>
    <row r="15380">
      <c r="A15380" s="47" t="s">
        <v>19</v>
      </c>
      <c r="B15380" s="47">
        <v>6619.0</v>
      </c>
      <c r="C15380" s="172">
        <v>0.0</v>
      </c>
    </row>
    <row r="15381">
      <c r="A15381" s="47" t="s">
        <v>19</v>
      </c>
      <c r="B15381" s="47">
        <v>6620.0</v>
      </c>
      <c r="C15381" s="172">
        <v>0.0</v>
      </c>
    </row>
    <row r="15382">
      <c r="A15382" s="47" t="s">
        <v>19</v>
      </c>
      <c r="B15382" s="47">
        <v>6621.0</v>
      </c>
      <c r="C15382" s="172">
        <v>0.0</v>
      </c>
    </row>
    <row r="15383">
      <c r="A15383" s="47" t="s">
        <v>19</v>
      </c>
      <c r="B15383" s="47">
        <v>6622.0</v>
      </c>
      <c r="C15383" s="172">
        <v>0.0</v>
      </c>
    </row>
    <row r="15384">
      <c r="A15384" s="47" t="s">
        <v>19</v>
      </c>
      <c r="B15384" s="47">
        <v>6623.0</v>
      </c>
      <c r="C15384" s="172">
        <v>0.0</v>
      </c>
    </row>
    <row r="15385">
      <c r="A15385" s="47" t="s">
        <v>19</v>
      </c>
      <c r="B15385" s="47">
        <v>6624.0</v>
      </c>
      <c r="C15385" s="172">
        <v>0.0</v>
      </c>
    </row>
    <row r="15386">
      <c r="A15386" s="47" t="s">
        <v>19</v>
      </c>
      <c r="B15386" s="47">
        <v>6625.0</v>
      </c>
      <c r="C15386" s="172">
        <v>0.0</v>
      </c>
    </row>
    <row r="15387">
      <c r="A15387" s="47" t="s">
        <v>19</v>
      </c>
      <c r="B15387" s="47">
        <v>6626.0</v>
      </c>
      <c r="C15387" s="172">
        <v>0.0</v>
      </c>
    </row>
    <row r="15388">
      <c r="A15388" s="47" t="s">
        <v>19</v>
      </c>
      <c r="B15388" s="47">
        <v>6627.0</v>
      </c>
      <c r="C15388" s="172">
        <v>0.0</v>
      </c>
    </row>
    <row r="15389">
      <c r="A15389" s="47" t="s">
        <v>19</v>
      </c>
      <c r="B15389" s="47">
        <v>6628.0</v>
      </c>
      <c r="C15389" s="172">
        <v>0.0</v>
      </c>
    </row>
    <row r="15390">
      <c r="A15390" s="47" t="s">
        <v>19</v>
      </c>
      <c r="B15390" s="47">
        <v>6629.0</v>
      </c>
      <c r="C15390" s="172">
        <v>0.0</v>
      </c>
    </row>
    <row r="15391">
      <c r="A15391" s="47" t="s">
        <v>19</v>
      </c>
      <c r="B15391" s="47">
        <v>6630.0</v>
      </c>
      <c r="C15391" s="172">
        <v>0.0</v>
      </c>
    </row>
    <row r="15392">
      <c r="A15392" s="47" t="s">
        <v>19</v>
      </c>
      <c r="B15392" s="47">
        <v>6631.0</v>
      </c>
      <c r="C15392" s="172">
        <v>0.022949999999999998</v>
      </c>
    </row>
    <row r="15393">
      <c r="A15393" s="47" t="s">
        <v>19</v>
      </c>
      <c r="B15393" s="47">
        <v>6632.0</v>
      </c>
      <c r="C15393" s="172">
        <v>0.14875</v>
      </c>
    </row>
    <row r="15394">
      <c r="A15394" s="47" t="s">
        <v>19</v>
      </c>
      <c r="B15394" s="47">
        <v>6633.0</v>
      </c>
      <c r="C15394" s="172">
        <v>0.2856</v>
      </c>
    </row>
    <row r="15395">
      <c r="A15395" s="47" t="s">
        <v>19</v>
      </c>
      <c r="B15395" s="47">
        <v>6634.0</v>
      </c>
      <c r="C15395" s="172">
        <v>0.36465</v>
      </c>
    </row>
    <row r="15396">
      <c r="A15396" s="47" t="s">
        <v>19</v>
      </c>
      <c r="B15396" s="47">
        <v>6635.0</v>
      </c>
      <c r="C15396" s="172">
        <v>0.54995</v>
      </c>
    </row>
    <row r="15397">
      <c r="A15397" s="47" t="s">
        <v>19</v>
      </c>
      <c r="B15397" s="47">
        <v>6636.0</v>
      </c>
      <c r="C15397" s="172">
        <v>0.6222</v>
      </c>
    </row>
    <row r="15398">
      <c r="A15398" s="47" t="s">
        <v>19</v>
      </c>
      <c r="B15398" s="47">
        <v>6637.0</v>
      </c>
      <c r="C15398" s="172">
        <v>0.5227499999999999</v>
      </c>
    </row>
    <row r="15399">
      <c r="A15399" s="47" t="s">
        <v>19</v>
      </c>
      <c r="B15399" s="47">
        <v>6638.0</v>
      </c>
      <c r="C15399" s="172">
        <v>0.48619999999999997</v>
      </c>
    </row>
    <row r="15400">
      <c r="A15400" s="47" t="s">
        <v>19</v>
      </c>
      <c r="B15400" s="47">
        <v>6639.0</v>
      </c>
      <c r="C15400" s="172">
        <v>0.1955</v>
      </c>
    </row>
    <row r="15401">
      <c r="A15401" s="47" t="s">
        <v>19</v>
      </c>
      <c r="B15401" s="47">
        <v>6640.0</v>
      </c>
      <c r="C15401" s="172">
        <v>0.15639999999999998</v>
      </c>
    </row>
    <row r="15402">
      <c r="A15402" s="47" t="s">
        <v>19</v>
      </c>
      <c r="B15402" s="47">
        <v>6641.0</v>
      </c>
      <c r="C15402" s="172">
        <v>0.13344999999999999</v>
      </c>
    </row>
    <row r="15403">
      <c r="A15403" s="47" t="s">
        <v>19</v>
      </c>
      <c r="B15403" s="47">
        <v>6642.0</v>
      </c>
      <c r="C15403" s="172">
        <v>0.0</v>
      </c>
    </row>
    <row r="15404">
      <c r="A15404" s="47" t="s">
        <v>19</v>
      </c>
      <c r="B15404" s="47">
        <v>6643.0</v>
      </c>
      <c r="C15404" s="172">
        <v>0.0</v>
      </c>
    </row>
    <row r="15405">
      <c r="A15405" s="47" t="s">
        <v>19</v>
      </c>
      <c r="B15405" s="47">
        <v>6644.0</v>
      </c>
      <c r="C15405" s="172">
        <v>0.0</v>
      </c>
    </row>
    <row r="15406">
      <c r="A15406" s="47" t="s">
        <v>19</v>
      </c>
      <c r="B15406" s="47">
        <v>6645.0</v>
      </c>
      <c r="C15406" s="172">
        <v>0.0</v>
      </c>
    </row>
    <row r="15407">
      <c r="A15407" s="47" t="s">
        <v>19</v>
      </c>
      <c r="B15407" s="47">
        <v>6646.0</v>
      </c>
      <c r="C15407" s="172">
        <v>0.0</v>
      </c>
    </row>
    <row r="15408">
      <c r="A15408" s="47" t="s">
        <v>19</v>
      </c>
      <c r="B15408" s="47">
        <v>6647.0</v>
      </c>
      <c r="C15408" s="172">
        <v>0.0</v>
      </c>
    </row>
    <row r="15409">
      <c r="A15409" s="47" t="s">
        <v>19</v>
      </c>
      <c r="B15409" s="47">
        <v>6648.0</v>
      </c>
      <c r="C15409" s="172">
        <v>0.0</v>
      </c>
    </row>
    <row r="15410">
      <c r="A15410" s="47" t="s">
        <v>19</v>
      </c>
      <c r="B15410" s="47">
        <v>6649.0</v>
      </c>
      <c r="C15410" s="172">
        <v>0.0</v>
      </c>
    </row>
    <row r="15411">
      <c r="A15411" s="47" t="s">
        <v>19</v>
      </c>
      <c r="B15411" s="47">
        <v>6650.0</v>
      </c>
      <c r="C15411" s="172">
        <v>0.0</v>
      </c>
    </row>
    <row r="15412">
      <c r="A15412" s="47" t="s">
        <v>19</v>
      </c>
      <c r="B15412" s="47">
        <v>6651.0</v>
      </c>
      <c r="C15412" s="172">
        <v>0.0</v>
      </c>
    </row>
    <row r="15413">
      <c r="A15413" s="47" t="s">
        <v>19</v>
      </c>
      <c r="B15413" s="47">
        <v>6652.0</v>
      </c>
      <c r="C15413" s="172">
        <v>0.0</v>
      </c>
    </row>
    <row r="15414">
      <c r="A15414" s="47" t="s">
        <v>19</v>
      </c>
      <c r="B15414" s="47">
        <v>6653.0</v>
      </c>
      <c r="C15414" s="172">
        <v>0.0</v>
      </c>
    </row>
    <row r="15415">
      <c r="A15415" s="47" t="s">
        <v>19</v>
      </c>
      <c r="B15415" s="47">
        <v>6654.0</v>
      </c>
      <c r="C15415" s="172">
        <v>0.0</v>
      </c>
    </row>
    <row r="15416">
      <c r="A15416" s="47" t="s">
        <v>19</v>
      </c>
      <c r="B15416" s="47">
        <v>6655.0</v>
      </c>
      <c r="C15416" s="172">
        <v>0.028900000000000002</v>
      </c>
    </row>
    <row r="15417">
      <c r="A15417" s="47" t="s">
        <v>19</v>
      </c>
      <c r="B15417" s="47">
        <v>6656.0</v>
      </c>
      <c r="C15417" s="172">
        <v>0.17595</v>
      </c>
    </row>
    <row r="15418">
      <c r="A15418" s="47" t="s">
        <v>19</v>
      </c>
      <c r="B15418" s="47">
        <v>6657.0</v>
      </c>
      <c r="C15418" s="172">
        <v>0.3332</v>
      </c>
    </row>
    <row r="15419">
      <c r="A15419" s="47" t="s">
        <v>19</v>
      </c>
      <c r="B15419" s="47">
        <v>6658.0</v>
      </c>
      <c r="C15419" s="172">
        <v>0.4726</v>
      </c>
    </row>
    <row r="15420">
      <c r="A15420" s="47" t="s">
        <v>19</v>
      </c>
      <c r="B15420" s="47">
        <v>6659.0</v>
      </c>
      <c r="C15420" s="172">
        <v>0.5720500000000001</v>
      </c>
    </row>
    <row r="15421">
      <c r="A15421" s="47" t="s">
        <v>19</v>
      </c>
      <c r="B15421" s="47">
        <v>6660.0</v>
      </c>
      <c r="C15421" s="172">
        <v>0.6085999999999999</v>
      </c>
    </row>
    <row r="15422">
      <c r="A15422" s="47" t="s">
        <v>19</v>
      </c>
      <c r="B15422" s="47">
        <v>6661.0</v>
      </c>
      <c r="C15422" s="172">
        <v>0.6196499999999999</v>
      </c>
    </row>
    <row r="15423">
      <c r="A15423" s="47" t="s">
        <v>19</v>
      </c>
      <c r="B15423" s="47">
        <v>6662.0</v>
      </c>
      <c r="C15423" s="172">
        <v>0.5457</v>
      </c>
    </row>
    <row r="15424">
      <c r="A15424" s="47" t="s">
        <v>19</v>
      </c>
      <c r="B15424" s="47">
        <v>6663.0</v>
      </c>
      <c r="C15424" s="172">
        <v>0.4386</v>
      </c>
    </row>
    <row r="15425">
      <c r="A15425" s="47" t="s">
        <v>19</v>
      </c>
      <c r="B15425" s="47">
        <v>6664.0</v>
      </c>
      <c r="C15425" s="172">
        <v>0.25245</v>
      </c>
    </row>
    <row r="15426">
      <c r="A15426" s="47" t="s">
        <v>19</v>
      </c>
      <c r="B15426" s="47">
        <v>6665.0</v>
      </c>
      <c r="C15426" s="172">
        <v>0.05525</v>
      </c>
    </row>
    <row r="15427">
      <c r="A15427" s="47" t="s">
        <v>19</v>
      </c>
      <c r="B15427" s="47">
        <v>6666.0</v>
      </c>
      <c r="C15427" s="172">
        <v>0.0</v>
      </c>
    </row>
    <row r="15428">
      <c r="A15428" s="47" t="s">
        <v>19</v>
      </c>
      <c r="B15428" s="47">
        <v>6667.0</v>
      </c>
      <c r="C15428" s="172">
        <v>0.0</v>
      </c>
    </row>
    <row r="15429">
      <c r="A15429" s="47" t="s">
        <v>19</v>
      </c>
      <c r="B15429" s="47">
        <v>6668.0</v>
      </c>
      <c r="C15429" s="172">
        <v>0.0</v>
      </c>
    </row>
    <row r="15430">
      <c r="A15430" s="47" t="s">
        <v>19</v>
      </c>
      <c r="B15430" s="47">
        <v>6669.0</v>
      </c>
      <c r="C15430" s="172">
        <v>0.0</v>
      </c>
    </row>
    <row r="15431">
      <c r="A15431" s="47" t="s">
        <v>19</v>
      </c>
      <c r="B15431" s="47">
        <v>6670.0</v>
      </c>
      <c r="C15431" s="172">
        <v>0.0</v>
      </c>
    </row>
    <row r="15432">
      <c r="A15432" s="47" t="s">
        <v>19</v>
      </c>
      <c r="B15432" s="47">
        <v>6671.0</v>
      </c>
      <c r="C15432" s="172">
        <v>0.0</v>
      </c>
    </row>
    <row r="15433">
      <c r="A15433" s="47" t="s">
        <v>19</v>
      </c>
      <c r="B15433" s="47">
        <v>6672.0</v>
      </c>
      <c r="C15433" s="172">
        <v>0.0</v>
      </c>
    </row>
    <row r="15434">
      <c r="A15434" s="47" t="s">
        <v>19</v>
      </c>
      <c r="B15434" s="47">
        <v>6673.0</v>
      </c>
      <c r="C15434" s="172">
        <v>0.0</v>
      </c>
    </row>
    <row r="15435">
      <c r="A15435" s="47" t="s">
        <v>19</v>
      </c>
      <c r="B15435" s="47">
        <v>6674.0</v>
      </c>
      <c r="C15435" s="172">
        <v>0.0</v>
      </c>
    </row>
    <row r="15436">
      <c r="A15436" s="47" t="s">
        <v>19</v>
      </c>
      <c r="B15436" s="47">
        <v>6675.0</v>
      </c>
      <c r="C15436" s="172">
        <v>0.0</v>
      </c>
    </row>
    <row r="15437">
      <c r="A15437" s="47" t="s">
        <v>19</v>
      </c>
      <c r="B15437" s="47">
        <v>6676.0</v>
      </c>
      <c r="C15437" s="172">
        <v>0.0</v>
      </c>
    </row>
    <row r="15438">
      <c r="A15438" s="47" t="s">
        <v>19</v>
      </c>
      <c r="B15438" s="47">
        <v>6677.0</v>
      </c>
      <c r="C15438" s="172">
        <v>0.0</v>
      </c>
    </row>
    <row r="15439">
      <c r="A15439" s="47" t="s">
        <v>19</v>
      </c>
      <c r="B15439" s="47">
        <v>6678.0</v>
      </c>
      <c r="C15439" s="172">
        <v>0.0</v>
      </c>
    </row>
    <row r="15440">
      <c r="A15440" s="47" t="s">
        <v>19</v>
      </c>
      <c r="B15440" s="47">
        <v>6679.0</v>
      </c>
      <c r="C15440" s="172">
        <v>0.019549999999999998</v>
      </c>
    </row>
    <row r="15441">
      <c r="A15441" s="47" t="s">
        <v>19</v>
      </c>
      <c r="B15441" s="47">
        <v>6680.0</v>
      </c>
      <c r="C15441" s="172">
        <v>0.16575</v>
      </c>
    </row>
    <row r="15442">
      <c r="A15442" s="47" t="s">
        <v>19</v>
      </c>
      <c r="B15442" s="47">
        <v>6681.0</v>
      </c>
      <c r="C15442" s="172">
        <v>0.3196</v>
      </c>
    </row>
    <row r="15443">
      <c r="A15443" s="47" t="s">
        <v>19</v>
      </c>
      <c r="B15443" s="47">
        <v>6682.0</v>
      </c>
      <c r="C15443" s="172">
        <v>0.44795</v>
      </c>
    </row>
    <row r="15444">
      <c r="A15444" s="47" t="s">
        <v>19</v>
      </c>
      <c r="B15444" s="47">
        <v>6683.0</v>
      </c>
      <c r="C15444" s="172">
        <v>0.5508</v>
      </c>
    </row>
    <row r="15445">
      <c r="A15445" s="47" t="s">
        <v>19</v>
      </c>
      <c r="B15445" s="47">
        <v>6684.0</v>
      </c>
      <c r="C15445" s="172">
        <v>0.6018</v>
      </c>
    </row>
    <row r="15446">
      <c r="A15446" s="47" t="s">
        <v>19</v>
      </c>
      <c r="B15446" s="47">
        <v>6685.0</v>
      </c>
      <c r="C15446" s="172">
        <v>0.60605</v>
      </c>
    </row>
    <row r="15447">
      <c r="A15447" s="47" t="s">
        <v>19</v>
      </c>
      <c r="B15447" s="47">
        <v>6686.0</v>
      </c>
      <c r="C15447" s="172">
        <v>0.5219</v>
      </c>
    </row>
    <row r="15448">
      <c r="A15448" s="47" t="s">
        <v>19</v>
      </c>
      <c r="B15448" s="47">
        <v>6687.0</v>
      </c>
      <c r="C15448" s="172">
        <v>0.4199</v>
      </c>
    </row>
    <row r="15449">
      <c r="A15449" s="47" t="s">
        <v>19</v>
      </c>
      <c r="B15449" s="47">
        <v>6688.0</v>
      </c>
      <c r="C15449" s="172">
        <v>0.2618</v>
      </c>
    </row>
    <row r="15450">
      <c r="A15450" s="47" t="s">
        <v>19</v>
      </c>
      <c r="B15450" s="47">
        <v>6689.0</v>
      </c>
      <c r="C15450" s="172">
        <v>0.06715</v>
      </c>
    </row>
    <row r="15451">
      <c r="A15451" s="47" t="s">
        <v>19</v>
      </c>
      <c r="B15451" s="47">
        <v>6690.0</v>
      </c>
      <c r="C15451" s="172">
        <v>0.0</v>
      </c>
    </row>
    <row r="15452">
      <c r="A15452" s="47" t="s">
        <v>19</v>
      </c>
      <c r="B15452" s="47">
        <v>6691.0</v>
      </c>
      <c r="C15452" s="172">
        <v>0.0</v>
      </c>
    </row>
    <row r="15453">
      <c r="A15453" s="47" t="s">
        <v>19</v>
      </c>
      <c r="B15453" s="47">
        <v>6692.0</v>
      </c>
      <c r="C15453" s="172">
        <v>0.0</v>
      </c>
    </row>
    <row r="15454">
      <c r="A15454" s="47" t="s">
        <v>19</v>
      </c>
      <c r="B15454" s="47">
        <v>6693.0</v>
      </c>
      <c r="C15454" s="172">
        <v>0.0</v>
      </c>
    </row>
    <row r="15455">
      <c r="A15455" s="47" t="s">
        <v>19</v>
      </c>
      <c r="B15455" s="47">
        <v>6694.0</v>
      </c>
      <c r="C15455" s="172">
        <v>0.0</v>
      </c>
    </row>
    <row r="15456">
      <c r="A15456" s="47" t="s">
        <v>19</v>
      </c>
      <c r="B15456" s="47">
        <v>6695.0</v>
      </c>
      <c r="C15456" s="172">
        <v>0.0</v>
      </c>
    </row>
    <row r="15457">
      <c r="A15457" s="47" t="s">
        <v>19</v>
      </c>
      <c r="B15457" s="47">
        <v>6696.0</v>
      </c>
      <c r="C15457" s="172">
        <v>0.0</v>
      </c>
    </row>
    <row r="15458">
      <c r="A15458" s="47" t="s">
        <v>19</v>
      </c>
      <c r="B15458" s="47">
        <v>6697.0</v>
      </c>
      <c r="C15458" s="172">
        <v>0.0</v>
      </c>
    </row>
    <row r="15459">
      <c r="A15459" s="47" t="s">
        <v>19</v>
      </c>
      <c r="B15459" s="47">
        <v>6698.0</v>
      </c>
      <c r="C15459" s="172">
        <v>0.0</v>
      </c>
    </row>
    <row r="15460">
      <c r="A15460" s="47" t="s">
        <v>19</v>
      </c>
      <c r="B15460" s="47">
        <v>6699.0</v>
      </c>
      <c r="C15460" s="172">
        <v>0.0</v>
      </c>
    </row>
    <row r="15461">
      <c r="A15461" s="47" t="s">
        <v>19</v>
      </c>
      <c r="B15461" s="47">
        <v>6700.0</v>
      </c>
      <c r="C15461" s="172">
        <v>0.0</v>
      </c>
    </row>
    <row r="15462">
      <c r="A15462" s="47" t="s">
        <v>19</v>
      </c>
      <c r="B15462" s="47">
        <v>6701.0</v>
      </c>
      <c r="C15462" s="172">
        <v>0.0</v>
      </c>
    </row>
    <row r="15463">
      <c r="A15463" s="47" t="s">
        <v>19</v>
      </c>
      <c r="B15463" s="47">
        <v>6702.0</v>
      </c>
      <c r="C15463" s="172">
        <v>0.0</v>
      </c>
    </row>
    <row r="15464">
      <c r="A15464" s="47" t="s">
        <v>19</v>
      </c>
      <c r="B15464" s="47">
        <v>6703.0</v>
      </c>
      <c r="C15464" s="172">
        <v>0.01785</v>
      </c>
    </row>
    <row r="15465">
      <c r="A15465" s="47" t="s">
        <v>19</v>
      </c>
      <c r="B15465" s="47">
        <v>6704.0</v>
      </c>
      <c r="C15465" s="172">
        <v>0.18445</v>
      </c>
    </row>
    <row r="15466">
      <c r="A15466" s="47" t="s">
        <v>19</v>
      </c>
      <c r="B15466" s="47">
        <v>6705.0</v>
      </c>
      <c r="C15466" s="172">
        <v>0.28900000000000003</v>
      </c>
    </row>
    <row r="15467">
      <c r="A15467" s="47" t="s">
        <v>19</v>
      </c>
      <c r="B15467" s="47">
        <v>6706.0</v>
      </c>
      <c r="C15467" s="172">
        <v>0.36974999999999997</v>
      </c>
    </row>
    <row r="15468">
      <c r="A15468" s="47" t="s">
        <v>19</v>
      </c>
      <c r="B15468" s="47">
        <v>6707.0</v>
      </c>
      <c r="C15468" s="172">
        <v>0.55845</v>
      </c>
    </row>
    <row r="15469">
      <c r="A15469" s="47" t="s">
        <v>19</v>
      </c>
      <c r="B15469" s="47">
        <v>6708.0</v>
      </c>
      <c r="C15469" s="172">
        <v>0.5882</v>
      </c>
    </row>
    <row r="15470">
      <c r="A15470" s="47" t="s">
        <v>19</v>
      </c>
      <c r="B15470" s="47">
        <v>6709.0</v>
      </c>
      <c r="C15470" s="172">
        <v>0.56865</v>
      </c>
    </row>
    <row r="15471">
      <c r="A15471" s="47" t="s">
        <v>19</v>
      </c>
      <c r="B15471" s="47">
        <v>6710.0</v>
      </c>
      <c r="C15471" s="172">
        <v>0.4870499999999999</v>
      </c>
    </row>
    <row r="15472">
      <c r="A15472" s="47" t="s">
        <v>19</v>
      </c>
      <c r="B15472" s="47">
        <v>6711.0</v>
      </c>
      <c r="C15472" s="172">
        <v>0.4114</v>
      </c>
    </row>
    <row r="15473">
      <c r="A15473" s="47" t="s">
        <v>19</v>
      </c>
      <c r="B15473" s="47">
        <v>6712.0</v>
      </c>
      <c r="C15473" s="172">
        <v>0.24904999999999997</v>
      </c>
    </row>
    <row r="15474">
      <c r="A15474" s="47" t="s">
        <v>19</v>
      </c>
      <c r="B15474" s="47">
        <v>6713.0</v>
      </c>
      <c r="C15474" s="172">
        <v>0.06715</v>
      </c>
    </row>
    <row r="15475">
      <c r="A15475" s="47" t="s">
        <v>19</v>
      </c>
      <c r="B15475" s="47">
        <v>6714.0</v>
      </c>
      <c r="C15475" s="172">
        <v>0.0</v>
      </c>
    </row>
    <row r="15476">
      <c r="A15476" s="47" t="s">
        <v>19</v>
      </c>
      <c r="B15476" s="47">
        <v>6715.0</v>
      </c>
      <c r="C15476" s="172">
        <v>0.0</v>
      </c>
    </row>
    <row r="15477">
      <c r="A15477" s="47" t="s">
        <v>19</v>
      </c>
      <c r="B15477" s="47">
        <v>6716.0</v>
      </c>
      <c r="C15477" s="172">
        <v>0.0</v>
      </c>
    </row>
    <row r="15478">
      <c r="A15478" s="47" t="s">
        <v>19</v>
      </c>
      <c r="B15478" s="47">
        <v>6717.0</v>
      </c>
      <c r="C15478" s="172">
        <v>0.0</v>
      </c>
    </row>
    <row r="15479">
      <c r="A15479" s="47" t="s">
        <v>19</v>
      </c>
      <c r="B15479" s="47">
        <v>6718.0</v>
      </c>
      <c r="C15479" s="172">
        <v>0.0</v>
      </c>
    </row>
    <row r="15480">
      <c r="A15480" s="47" t="s">
        <v>19</v>
      </c>
      <c r="B15480" s="47">
        <v>6719.0</v>
      </c>
      <c r="C15480" s="172">
        <v>0.0</v>
      </c>
    </row>
    <row r="15481">
      <c r="A15481" s="47" t="s">
        <v>19</v>
      </c>
      <c r="B15481" s="47">
        <v>6720.0</v>
      </c>
      <c r="C15481" s="172">
        <v>0.0</v>
      </c>
    </row>
    <row r="15482">
      <c r="A15482" s="47" t="s">
        <v>19</v>
      </c>
      <c r="B15482" s="47">
        <v>6721.0</v>
      </c>
      <c r="C15482" s="172">
        <v>0.0</v>
      </c>
    </row>
    <row r="15483">
      <c r="A15483" s="47" t="s">
        <v>19</v>
      </c>
      <c r="B15483" s="47">
        <v>6722.0</v>
      </c>
      <c r="C15483" s="172">
        <v>0.0</v>
      </c>
    </row>
    <row r="15484">
      <c r="A15484" s="47" t="s">
        <v>19</v>
      </c>
      <c r="B15484" s="47">
        <v>6723.0</v>
      </c>
      <c r="C15484" s="172">
        <v>0.0</v>
      </c>
    </row>
    <row r="15485">
      <c r="A15485" s="47" t="s">
        <v>19</v>
      </c>
      <c r="B15485" s="47">
        <v>6724.0</v>
      </c>
      <c r="C15485" s="172">
        <v>0.0</v>
      </c>
    </row>
    <row r="15486">
      <c r="A15486" s="47" t="s">
        <v>19</v>
      </c>
      <c r="B15486" s="47">
        <v>6725.0</v>
      </c>
      <c r="C15486" s="172">
        <v>0.0</v>
      </c>
    </row>
    <row r="15487">
      <c r="A15487" s="47" t="s">
        <v>19</v>
      </c>
      <c r="B15487" s="47">
        <v>6726.0</v>
      </c>
      <c r="C15487" s="172">
        <v>0.0</v>
      </c>
    </row>
    <row r="15488">
      <c r="A15488" s="47" t="s">
        <v>19</v>
      </c>
      <c r="B15488" s="47">
        <v>6727.0</v>
      </c>
      <c r="C15488" s="172">
        <v>0.01275</v>
      </c>
    </row>
    <row r="15489">
      <c r="A15489" s="47" t="s">
        <v>19</v>
      </c>
      <c r="B15489" s="47">
        <v>6728.0</v>
      </c>
      <c r="C15489" s="172">
        <v>0.07055</v>
      </c>
    </row>
    <row r="15490">
      <c r="A15490" s="47" t="s">
        <v>19</v>
      </c>
      <c r="B15490" s="47">
        <v>6729.0</v>
      </c>
      <c r="C15490" s="172">
        <v>0.11815</v>
      </c>
    </row>
    <row r="15491">
      <c r="A15491" s="47" t="s">
        <v>19</v>
      </c>
      <c r="B15491" s="47">
        <v>6730.0</v>
      </c>
      <c r="C15491" s="172">
        <v>0.2295</v>
      </c>
    </row>
    <row r="15492">
      <c r="A15492" s="47" t="s">
        <v>19</v>
      </c>
      <c r="B15492" s="47">
        <v>6731.0</v>
      </c>
      <c r="C15492" s="172">
        <v>0.34</v>
      </c>
    </row>
    <row r="15493">
      <c r="A15493" s="47" t="s">
        <v>19</v>
      </c>
      <c r="B15493" s="47">
        <v>6732.0</v>
      </c>
      <c r="C15493" s="172">
        <v>0.40545</v>
      </c>
    </row>
    <row r="15494">
      <c r="A15494" s="47" t="s">
        <v>19</v>
      </c>
      <c r="B15494" s="47">
        <v>6733.0</v>
      </c>
      <c r="C15494" s="172">
        <v>0.2754</v>
      </c>
    </row>
    <row r="15495">
      <c r="A15495" s="47" t="s">
        <v>19</v>
      </c>
      <c r="B15495" s="47">
        <v>6734.0</v>
      </c>
      <c r="C15495" s="172">
        <v>0.33745</v>
      </c>
    </row>
    <row r="15496">
      <c r="A15496" s="47" t="s">
        <v>19</v>
      </c>
      <c r="B15496" s="47">
        <v>6735.0</v>
      </c>
      <c r="C15496" s="172">
        <v>0.1666</v>
      </c>
    </row>
    <row r="15497">
      <c r="A15497" s="47" t="s">
        <v>19</v>
      </c>
      <c r="B15497" s="47">
        <v>6736.0</v>
      </c>
      <c r="C15497" s="172">
        <v>0.2346</v>
      </c>
    </row>
    <row r="15498">
      <c r="A15498" s="47" t="s">
        <v>19</v>
      </c>
      <c r="B15498" s="47">
        <v>6737.0</v>
      </c>
      <c r="C15498" s="172">
        <v>0.0663</v>
      </c>
    </row>
    <row r="15499">
      <c r="A15499" s="47" t="s">
        <v>19</v>
      </c>
      <c r="B15499" s="47">
        <v>6738.0</v>
      </c>
      <c r="C15499" s="172">
        <v>0.0</v>
      </c>
    </row>
    <row r="15500">
      <c r="A15500" s="47" t="s">
        <v>19</v>
      </c>
      <c r="B15500" s="47">
        <v>6739.0</v>
      </c>
      <c r="C15500" s="172">
        <v>0.0</v>
      </c>
    </row>
    <row r="15501">
      <c r="A15501" s="47" t="s">
        <v>19</v>
      </c>
      <c r="B15501" s="47">
        <v>6740.0</v>
      </c>
      <c r="C15501" s="172">
        <v>0.0</v>
      </c>
    </row>
    <row r="15502">
      <c r="A15502" s="47" t="s">
        <v>19</v>
      </c>
      <c r="B15502" s="47">
        <v>6741.0</v>
      </c>
      <c r="C15502" s="172">
        <v>0.0</v>
      </c>
    </row>
    <row r="15503">
      <c r="A15503" s="47" t="s">
        <v>19</v>
      </c>
      <c r="B15503" s="47">
        <v>6742.0</v>
      </c>
      <c r="C15503" s="172">
        <v>0.0</v>
      </c>
    </row>
    <row r="15504">
      <c r="A15504" s="47" t="s">
        <v>19</v>
      </c>
      <c r="B15504" s="47">
        <v>6743.0</v>
      </c>
      <c r="C15504" s="172">
        <v>0.0</v>
      </c>
    </row>
    <row r="15505">
      <c r="A15505" s="47" t="s">
        <v>19</v>
      </c>
      <c r="B15505" s="47">
        <v>6744.0</v>
      </c>
      <c r="C15505" s="172">
        <v>0.0</v>
      </c>
    </row>
    <row r="15506">
      <c r="A15506" s="47" t="s">
        <v>19</v>
      </c>
      <c r="B15506" s="47">
        <v>6745.0</v>
      </c>
      <c r="C15506" s="172">
        <v>0.0</v>
      </c>
    </row>
    <row r="15507">
      <c r="A15507" s="47" t="s">
        <v>19</v>
      </c>
      <c r="B15507" s="47">
        <v>6746.0</v>
      </c>
      <c r="C15507" s="172">
        <v>0.0</v>
      </c>
    </row>
    <row r="15508">
      <c r="A15508" s="47" t="s">
        <v>19</v>
      </c>
      <c r="B15508" s="47">
        <v>6747.0</v>
      </c>
      <c r="C15508" s="172">
        <v>0.0</v>
      </c>
    </row>
    <row r="15509">
      <c r="A15509" s="47" t="s">
        <v>19</v>
      </c>
      <c r="B15509" s="47">
        <v>6748.0</v>
      </c>
      <c r="C15509" s="172">
        <v>0.0</v>
      </c>
    </row>
    <row r="15510">
      <c r="A15510" s="47" t="s">
        <v>19</v>
      </c>
      <c r="B15510" s="47">
        <v>6749.0</v>
      </c>
      <c r="C15510" s="172">
        <v>0.0</v>
      </c>
    </row>
    <row r="15511">
      <c r="A15511" s="47" t="s">
        <v>19</v>
      </c>
      <c r="B15511" s="47">
        <v>6750.0</v>
      </c>
      <c r="C15511" s="172">
        <v>0.0</v>
      </c>
    </row>
    <row r="15512">
      <c r="A15512" s="47" t="s">
        <v>19</v>
      </c>
      <c r="B15512" s="47">
        <v>6751.0</v>
      </c>
      <c r="C15512" s="172">
        <v>0.016149999999999998</v>
      </c>
    </row>
    <row r="15513">
      <c r="A15513" s="47" t="s">
        <v>19</v>
      </c>
      <c r="B15513" s="47">
        <v>6752.0</v>
      </c>
      <c r="C15513" s="172">
        <v>0.13855</v>
      </c>
    </row>
    <row r="15514">
      <c r="A15514" s="47" t="s">
        <v>19</v>
      </c>
      <c r="B15514" s="47">
        <v>6753.0</v>
      </c>
      <c r="C15514" s="172">
        <v>0.29324999999999996</v>
      </c>
    </row>
    <row r="15515">
      <c r="A15515" s="47" t="s">
        <v>19</v>
      </c>
      <c r="B15515" s="47">
        <v>6754.0</v>
      </c>
      <c r="C15515" s="172">
        <v>0.38079999999999997</v>
      </c>
    </row>
    <row r="15516">
      <c r="A15516" s="47" t="s">
        <v>19</v>
      </c>
      <c r="B15516" s="47">
        <v>6755.0</v>
      </c>
      <c r="C15516" s="172">
        <v>0.39525</v>
      </c>
    </row>
    <row r="15517">
      <c r="A15517" s="47" t="s">
        <v>19</v>
      </c>
      <c r="B15517" s="47">
        <v>6756.0</v>
      </c>
      <c r="C15517" s="172">
        <v>0.48534999999999995</v>
      </c>
    </row>
    <row r="15518">
      <c r="A15518" s="47" t="s">
        <v>19</v>
      </c>
      <c r="B15518" s="47">
        <v>6757.0</v>
      </c>
      <c r="C15518" s="172">
        <v>0.37229999999999996</v>
      </c>
    </row>
    <row r="15519">
      <c r="A15519" s="47" t="s">
        <v>19</v>
      </c>
      <c r="B15519" s="47">
        <v>6758.0</v>
      </c>
      <c r="C15519" s="172">
        <v>0.46495000000000003</v>
      </c>
    </row>
    <row r="15520">
      <c r="A15520" s="47" t="s">
        <v>19</v>
      </c>
      <c r="B15520" s="47">
        <v>6759.0</v>
      </c>
      <c r="C15520" s="172">
        <v>0.34764999999999996</v>
      </c>
    </row>
    <row r="15521">
      <c r="A15521" s="47" t="s">
        <v>19</v>
      </c>
      <c r="B15521" s="47">
        <v>6760.0</v>
      </c>
      <c r="C15521" s="172">
        <v>0.24649999999999997</v>
      </c>
    </row>
    <row r="15522">
      <c r="A15522" s="47" t="s">
        <v>19</v>
      </c>
      <c r="B15522" s="47">
        <v>6761.0</v>
      </c>
      <c r="C15522" s="172">
        <v>0.05865</v>
      </c>
    </row>
    <row r="15523">
      <c r="A15523" s="47" t="s">
        <v>19</v>
      </c>
      <c r="B15523" s="47">
        <v>6762.0</v>
      </c>
      <c r="C15523" s="172">
        <v>0.0</v>
      </c>
    </row>
    <row r="15524">
      <c r="A15524" s="47" t="s">
        <v>19</v>
      </c>
      <c r="B15524" s="47">
        <v>6763.0</v>
      </c>
      <c r="C15524" s="172">
        <v>0.0</v>
      </c>
    </row>
    <row r="15525">
      <c r="A15525" s="47" t="s">
        <v>19</v>
      </c>
      <c r="B15525" s="47">
        <v>6764.0</v>
      </c>
      <c r="C15525" s="172">
        <v>0.0</v>
      </c>
    </row>
    <row r="15526">
      <c r="A15526" s="47" t="s">
        <v>19</v>
      </c>
      <c r="B15526" s="47">
        <v>6765.0</v>
      </c>
      <c r="C15526" s="172">
        <v>0.0</v>
      </c>
    </row>
    <row r="15527">
      <c r="A15527" s="47" t="s">
        <v>19</v>
      </c>
      <c r="B15527" s="47">
        <v>6766.0</v>
      </c>
      <c r="C15527" s="172">
        <v>0.0</v>
      </c>
    </row>
    <row r="15528">
      <c r="A15528" s="47" t="s">
        <v>19</v>
      </c>
      <c r="B15528" s="47">
        <v>6767.0</v>
      </c>
      <c r="C15528" s="172">
        <v>0.0</v>
      </c>
    </row>
    <row r="15529">
      <c r="A15529" s="47" t="s">
        <v>19</v>
      </c>
      <c r="B15529" s="47">
        <v>6768.0</v>
      </c>
      <c r="C15529" s="172">
        <v>0.0</v>
      </c>
    </row>
    <row r="15530">
      <c r="A15530" s="47" t="s">
        <v>19</v>
      </c>
      <c r="B15530" s="47">
        <v>6769.0</v>
      </c>
      <c r="C15530" s="172">
        <v>0.0</v>
      </c>
    </row>
    <row r="15531">
      <c r="A15531" s="47" t="s">
        <v>19</v>
      </c>
      <c r="B15531" s="47">
        <v>6770.0</v>
      </c>
      <c r="C15531" s="172">
        <v>0.0</v>
      </c>
    </row>
    <row r="15532">
      <c r="A15532" s="47" t="s">
        <v>19</v>
      </c>
      <c r="B15532" s="47">
        <v>6771.0</v>
      </c>
      <c r="C15532" s="172">
        <v>0.0</v>
      </c>
    </row>
    <row r="15533">
      <c r="A15533" s="47" t="s">
        <v>19</v>
      </c>
      <c r="B15533" s="47">
        <v>6772.0</v>
      </c>
      <c r="C15533" s="172">
        <v>0.0</v>
      </c>
    </row>
    <row r="15534">
      <c r="A15534" s="47" t="s">
        <v>19</v>
      </c>
      <c r="B15534" s="47">
        <v>6773.0</v>
      </c>
      <c r="C15534" s="172">
        <v>0.0</v>
      </c>
    </row>
    <row r="15535">
      <c r="A15535" s="47" t="s">
        <v>19</v>
      </c>
      <c r="B15535" s="47">
        <v>6774.0</v>
      </c>
      <c r="C15535" s="172">
        <v>0.0</v>
      </c>
    </row>
    <row r="15536">
      <c r="A15536" s="47" t="s">
        <v>19</v>
      </c>
      <c r="B15536" s="47">
        <v>6775.0</v>
      </c>
      <c r="C15536" s="172">
        <v>0.014450000000000001</v>
      </c>
    </row>
    <row r="15537">
      <c r="A15537" s="47" t="s">
        <v>19</v>
      </c>
      <c r="B15537" s="47">
        <v>6776.0</v>
      </c>
      <c r="C15537" s="172">
        <v>0.16915</v>
      </c>
    </row>
    <row r="15538">
      <c r="A15538" s="47" t="s">
        <v>19</v>
      </c>
      <c r="B15538" s="47">
        <v>6777.0</v>
      </c>
      <c r="C15538" s="172">
        <v>0.3179</v>
      </c>
    </row>
    <row r="15539">
      <c r="A15539" s="47" t="s">
        <v>19</v>
      </c>
      <c r="B15539" s="47">
        <v>6778.0</v>
      </c>
      <c r="C15539" s="172">
        <v>0.45135000000000003</v>
      </c>
    </row>
    <row r="15540">
      <c r="A15540" s="47" t="s">
        <v>19</v>
      </c>
      <c r="B15540" s="47">
        <v>6779.0</v>
      </c>
      <c r="C15540" s="172">
        <v>0.47345000000000004</v>
      </c>
    </row>
    <row r="15541">
      <c r="A15541" s="47" t="s">
        <v>19</v>
      </c>
      <c r="B15541" s="47">
        <v>6780.0</v>
      </c>
      <c r="C15541" s="172">
        <v>0.49384999999999996</v>
      </c>
    </row>
    <row r="15542">
      <c r="A15542" s="47" t="s">
        <v>19</v>
      </c>
      <c r="B15542" s="47">
        <v>6781.0</v>
      </c>
      <c r="C15542" s="172">
        <v>0.5372</v>
      </c>
    </row>
    <row r="15543">
      <c r="A15543" s="47" t="s">
        <v>19</v>
      </c>
      <c r="B15543" s="47">
        <v>6782.0</v>
      </c>
      <c r="C15543" s="172">
        <v>0.5083</v>
      </c>
    </row>
    <row r="15544">
      <c r="A15544" s="47" t="s">
        <v>19</v>
      </c>
      <c r="B15544" s="47">
        <v>6783.0</v>
      </c>
      <c r="C15544" s="172">
        <v>0.4199</v>
      </c>
    </row>
    <row r="15545">
      <c r="A15545" s="47" t="s">
        <v>19</v>
      </c>
      <c r="B15545" s="47">
        <v>6784.0</v>
      </c>
      <c r="C15545" s="172">
        <v>0.27285</v>
      </c>
    </row>
    <row r="15546">
      <c r="A15546" s="47" t="s">
        <v>19</v>
      </c>
      <c r="B15546" s="47">
        <v>6785.0</v>
      </c>
      <c r="C15546" s="172">
        <v>0.05355</v>
      </c>
    </row>
    <row r="15547">
      <c r="A15547" s="47" t="s">
        <v>19</v>
      </c>
      <c r="B15547" s="47">
        <v>6786.0</v>
      </c>
      <c r="C15547" s="172">
        <v>0.0</v>
      </c>
    </row>
    <row r="15548">
      <c r="A15548" s="47" t="s">
        <v>19</v>
      </c>
      <c r="B15548" s="47">
        <v>6787.0</v>
      </c>
      <c r="C15548" s="172">
        <v>0.0</v>
      </c>
    </row>
    <row r="15549">
      <c r="A15549" s="47" t="s">
        <v>19</v>
      </c>
      <c r="B15549" s="47">
        <v>6788.0</v>
      </c>
      <c r="C15549" s="172">
        <v>0.0</v>
      </c>
    </row>
    <row r="15550">
      <c r="A15550" s="47" t="s">
        <v>19</v>
      </c>
      <c r="B15550" s="47">
        <v>6789.0</v>
      </c>
      <c r="C15550" s="172">
        <v>0.0</v>
      </c>
    </row>
    <row r="15551">
      <c r="A15551" s="47" t="s">
        <v>19</v>
      </c>
      <c r="B15551" s="47">
        <v>6790.0</v>
      </c>
      <c r="C15551" s="172">
        <v>0.0</v>
      </c>
    </row>
    <row r="15552">
      <c r="A15552" s="47" t="s">
        <v>19</v>
      </c>
      <c r="B15552" s="47">
        <v>6791.0</v>
      </c>
      <c r="C15552" s="172">
        <v>0.0</v>
      </c>
    </row>
    <row r="15553">
      <c r="A15553" s="47" t="s">
        <v>19</v>
      </c>
      <c r="B15553" s="47">
        <v>6792.0</v>
      </c>
      <c r="C15553" s="172">
        <v>0.0</v>
      </c>
    </row>
    <row r="15554">
      <c r="A15554" s="47" t="s">
        <v>19</v>
      </c>
      <c r="B15554" s="47">
        <v>6793.0</v>
      </c>
      <c r="C15554" s="172">
        <v>0.0</v>
      </c>
    </row>
    <row r="15555">
      <c r="A15555" s="47" t="s">
        <v>19</v>
      </c>
      <c r="B15555" s="47">
        <v>6794.0</v>
      </c>
      <c r="C15555" s="172">
        <v>0.0</v>
      </c>
    </row>
    <row r="15556">
      <c r="A15556" s="47" t="s">
        <v>19</v>
      </c>
      <c r="B15556" s="47">
        <v>6795.0</v>
      </c>
      <c r="C15556" s="172">
        <v>0.0</v>
      </c>
    </row>
    <row r="15557">
      <c r="A15557" s="47" t="s">
        <v>19</v>
      </c>
      <c r="B15557" s="47">
        <v>6796.0</v>
      </c>
      <c r="C15557" s="172">
        <v>0.0</v>
      </c>
    </row>
    <row r="15558">
      <c r="A15558" s="47" t="s">
        <v>19</v>
      </c>
      <c r="B15558" s="47">
        <v>6797.0</v>
      </c>
      <c r="C15558" s="172">
        <v>0.0</v>
      </c>
    </row>
    <row r="15559">
      <c r="A15559" s="47" t="s">
        <v>19</v>
      </c>
      <c r="B15559" s="47">
        <v>6798.0</v>
      </c>
      <c r="C15559" s="172">
        <v>0.0</v>
      </c>
    </row>
    <row r="15560">
      <c r="A15560" s="47" t="s">
        <v>19</v>
      </c>
      <c r="B15560" s="47">
        <v>6799.0</v>
      </c>
      <c r="C15560" s="172">
        <v>0.01275</v>
      </c>
    </row>
    <row r="15561">
      <c r="A15561" s="47" t="s">
        <v>19</v>
      </c>
      <c r="B15561" s="47">
        <v>6800.0</v>
      </c>
      <c r="C15561" s="172">
        <v>0.1411</v>
      </c>
    </row>
    <row r="15562">
      <c r="A15562" s="47" t="s">
        <v>19</v>
      </c>
      <c r="B15562" s="47">
        <v>6801.0</v>
      </c>
      <c r="C15562" s="172">
        <v>0.2686</v>
      </c>
    </row>
    <row r="15563">
      <c r="A15563" s="47" t="s">
        <v>19</v>
      </c>
      <c r="B15563" s="47">
        <v>6802.0</v>
      </c>
      <c r="C15563" s="172">
        <v>0.4063</v>
      </c>
    </row>
    <row r="15564">
      <c r="A15564" s="47" t="s">
        <v>19</v>
      </c>
      <c r="B15564" s="47">
        <v>6803.0</v>
      </c>
      <c r="C15564" s="172">
        <v>0.48364999999999997</v>
      </c>
    </row>
    <row r="15565">
      <c r="A15565" s="47" t="s">
        <v>19</v>
      </c>
      <c r="B15565" s="47">
        <v>6804.0</v>
      </c>
      <c r="C15565" s="172">
        <v>0.35614999999999997</v>
      </c>
    </row>
    <row r="15566">
      <c r="A15566" s="47" t="s">
        <v>19</v>
      </c>
      <c r="B15566" s="47">
        <v>6805.0</v>
      </c>
      <c r="C15566" s="172">
        <v>0.44115</v>
      </c>
    </row>
    <row r="15567">
      <c r="A15567" s="47" t="s">
        <v>19</v>
      </c>
      <c r="B15567" s="47">
        <v>6806.0</v>
      </c>
      <c r="C15567" s="172">
        <v>0.459</v>
      </c>
    </row>
    <row r="15568">
      <c r="A15568" s="47" t="s">
        <v>19</v>
      </c>
      <c r="B15568" s="47">
        <v>6807.0</v>
      </c>
      <c r="C15568" s="172">
        <v>0.39864999999999995</v>
      </c>
    </row>
    <row r="15569">
      <c r="A15569" s="47" t="s">
        <v>19</v>
      </c>
      <c r="B15569" s="47">
        <v>6808.0</v>
      </c>
      <c r="C15569" s="172">
        <v>0.26265</v>
      </c>
    </row>
    <row r="15570">
      <c r="A15570" s="47" t="s">
        <v>19</v>
      </c>
      <c r="B15570" s="47">
        <v>6809.0</v>
      </c>
      <c r="C15570" s="172">
        <v>0.062049999999999994</v>
      </c>
    </row>
    <row r="15571">
      <c r="A15571" s="47" t="s">
        <v>19</v>
      </c>
      <c r="B15571" s="47">
        <v>6810.0</v>
      </c>
      <c r="C15571" s="172">
        <v>0.0</v>
      </c>
    </row>
    <row r="15572">
      <c r="A15572" s="47" t="s">
        <v>19</v>
      </c>
      <c r="B15572" s="47">
        <v>6811.0</v>
      </c>
      <c r="C15572" s="172">
        <v>0.0</v>
      </c>
    </row>
    <row r="15573">
      <c r="A15573" s="47" t="s">
        <v>19</v>
      </c>
      <c r="B15573" s="47">
        <v>6812.0</v>
      </c>
      <c r="C15573" s="172">
        <v>0.0</v>
      </c>
    </row>
    <row r="15574">
      <c r="A15574" s="47" t="s">
        <v>19</v>
      </c>
      <c r="B15574" s="47">
        <v>6813.0</v>
      </c>
      <c r="C15574" s="172">
        <v>0.0</v>
      </c>
    </row>
    <row r="15575">
      <c r="A15575" s="47" t="s">
        <v>19</v>
      </c>
      <c r="B15575" s="47">
        <v>6814.0</v>
      </c>
      <c r="C15575" s="172">
        <v>0.0</v>
      </c>
    </row>
    <row r="15576">
      <c r="A15576" s="47" t="s">
        <v>19</v>
      </c>
      <c r="B15576" s="47">
        <v>6815.0</v>
      </c>
      <c r="C15576" s="172">
        <v>0.0</v>
      </c>
    </row>
    <row r="15577">
      <c r="A15577" s="47" t="s">
        <v>19</v>
      </c>
      <c r="B15577" s="47">
        <v>6816.0</v>
      </c>
      <c r="C15577" s="172">
        <v>0.0</v>
      </c>
    </row>
    <row r="15578">
      <c r="A15578" s="47" t="s">
        <v>19</v>
      </c>
      <c r="B15578" s="47">
        <v>6817.0</v>
      </c>
      <c r="C15578" s="172">
        <v>0.0</v>
      </c>
    </row>
    <row r="15579">
      <c r="A15579" s="47" t="s">
        <v>19</v>
      </c>
      <c r="B15579" s="47">
        <v>6818.0</v>
      </c>
      <c r="C15579" s="172">
        <v>0.0</v>
      </c>
    </row>
    <row r="15580">
      <c r="A15580" s="47" t="s">
        <v>19</v>
      </c>
      <c r="B15580" s="47">
        <v>6819.0</v>
      </c>
      <c r="C15580" s="172">
        <v>0.0</v>
      </c>
    </row>
    <row r="15581">
      <c r="A15581" s="47" t="s">
        <v>19</v>
      </c>
      <c r="B15581" s="47">
        <v>6820.0</v>
      </c>
      <c r="C15581" s="172">
        <v>0.0</v>
      </c>
    </row>
    <row r="15582">
      <c r="A15582" s="47" t="s">
        <v>19</v>
      </c>
      <c r="B15582" s="47">
        <v>6821.0</v>
      </c>
      <c r="C15582" s="172">
        <v>0.0</v>
      </c>
    </row>
    <row r="15583">
      <c r="A15583" s="47" t="s">
        <v>19</v>
      </c>
      <c r="B15583" s="47">
        <v>6822.0</v>
      </c>
      <c r="C15583" s="172">
        <v>0.0</v>
      </c>
    </row>
    <row r="15584">
      <c r="A15584" s="47" t="s">
        <v>19</v>
      </c>
      <c r="B15584" s="47">
        <v>6823.0</v>
      </c>
      <c r="C15584" s="172">
        <v>0.0017</v>
      </c>
    </row>
    <row r="15585">
      <c r="A15585" s="47" t="s">
        <v>19</v>
      </c>
      <c r="B15585" s="47">
        <v>6824.0</v>
      </c>
      <c r="C15585" s="172">
        <v>0.0697</v>
      </c>
    </row>
    <row r="15586">
      <c r="A15586" s="47" t="s">
        <v>19</v>
      </c>
      <c r="B15586" s="47">
        <v>6825.0</v>
      </c>
      <c r="C15586" s="172">
        <v>0.26605</v>
      </c>
    </row>
    <row r="15587">
      <c r="A15587" s="47" t="s">
        <v>19</v>
      </c>
      <c r="B15587" s="47">
        <v>6826.0</v>
      </c>
      <c r="C15587" s="172">
        <v>0.04845</v>
      </c>
    </row>
    <row r="15588">
      <c r="A15588" s="47" t="s">
        <v>19</v>
      </c>
      <c r="B15588" s="47">
        <v>6827.0</v>
      </c>
      <c r="C15588" s="172">
        <v>0.0544</v>
      </c>
    </row>
    <row r="15589">
      <c r="A15589" s="47" t="s">
        <v>19</v>
      </c>
      <c r="B15589" s="47">
        <v>6828.0</v>
      </c>
      <c r="C15589" s="172">
        <v>0.24309999999999998</v>
      </c>
    </row>
    <row r="15590">
      <c r="A15590" s="47" t="s">
        <v>19</v>
      </c>
      <c r="B15590" s="47">
        <v>6829.0</v>
      </c>
      <c r="C15590" s="172">
        <v>0.059500000000000004</v>
      </c>
    </row>
    <row r="15591">
      <c r="A15591" s="47" t="s">
        <v>19</v>
      </c>
      <c r="B15591" s="47">
        <v>6830.0</v>
      </c>
      <c r="C15591" s="172">
        <v>0.07055</v>
      </c>
    </row>
    <row r="15592">
      <c r="A15592" s="47" t="s">
        <v>19</v>
      </c>
      <c r="B15592" s="47">
        <v>6831.0</v>
      </c>
      <c r="C15592" s="172">
        <v>0.0799</v>
      </c>
    </row>
    <row r="15593">
      <c r="A15593" s="47" t="s">
        <v>19</v>
      </c>
      <c r="B15593" s="47">
        <v>6832.0</v>
      </c>
      <c r="C15593" s="172">
        <v>0.1513</v>
      </c>
    </row>
    <row r="15594">
      <c r="A15594" s="47" t="s">
        <v>19</v>
      </c>
      <c r="B15594" s="47">
        <v>6833.0</v>
      </c>
      <c r="C15594" s="172">
        <v>0.044199999999999996</v>
      </c>
    </row>
    <row r="15595">
      <c r="A15595" s="47" t="s">
        <v>19</v>
      </c>
      <c r="B15595" s="47">
        <v>6834.0</v>
      </c>
      <c r="C15595" s="172">
        <v>0.0</v>
      </c>
    </row>
    <row r="15596">
      <c r="A15596" s="47" t="s">
        <v>19</v>
      </c>
      <c r="B15596" s="47">
        <v>6835.0</v>
      </c>
      <c r="C15596" s="172">
        <v>0.0</v>
      </c>
    </row>
    <row r="15597">
      <c r="A15597" s="47" t="s">
        <v>19</v>
      </c>
      <c r="B15597" s="47">
        <v>6836.0</v>
      </c>
      <c r="C15597" s="172">
        <v>0.0</v>
      </c>
    </row>
    <row r="15598">
      <c r="A15598" s="47" t="s">
        <v>19</v>
      </c>
      <c r="B15598" s="47">
        <v>6837.0</v>
      </c>
      <c r="C15598" s="172">
        <v>0.0</v>
      </c>
    </row>
    <row r="15599">
      <c r="A15599" s="47" t="s">
        <v>19</v>
      </c>
      <c r="B15599" s="47">
        <v>6838.0</v>
      </c>
      <c r="C15599" s="172">
        <v>0.0</v>
      </c>
    </row>
    <row r="15600">
      <c r="A15600" s="47" t="s">
        <v>19</v>
      </c>
      <c r="B15600" s="47">
        <v>6839.0</v>
      </c>
      <c r="C15600" s="172">
        <v>0.0</v>
      </c>
    </row>
    <row r="15601">
      <c r="A15601" s="47" t="s">
        <v>19</v>
      </c>
      <c r="B15601" s="47">
        <v>6840.0</v>
      </c>
      <c r="C15601" s="172">
        <v>0.0</v>
      </c>
    </row>
    <row r="15602">
      <c r="A15602" s="47" t="s">
        <v>19</v>
      </c>
      <c r="B15602" s="47">
        <v>6841.0</v>
      </c>
      <c r="C15602" s="172">
        <v>0.0</v>
      </c>
    </row>
    <row r="15603">
      <c r="A15603" s="47" t="s">
        <v>19</v>
      </c>
      <c r="B15603" s="47">
        <v>6842.0</v>
      </c>
      <c r="C15603" s="172">
        <v>0.0</v>
      </c>
    </row>
    <row r="15604">
      <c r="A15604" s="47" t="s">
        <v>19</v>
      </c>
      <c r="B15604" s="47">
        <v>6843.0</v>
      </c>
      <c r="C15604" s="172">
        <v>0.0</v>
      </c>
    </row>
    <row r="15605">
      <c r="A15605" s="47" t="s">
        <v>19</v>
      </c>
      <c r="B15605" s="47">
        <v>6844.0</v>
      </c>
      <c r="C15605" s="172">
        <v>0.0</v>
      </c>
    </row>
    <row r="15606">
      <c r="A15606" s="47" t="s">
        <v>19</v>
      </c>
      <c r="B15606" s="47">
        <v>6845.0</v>
      </c>
      <c r="C15606" s="172">
        <v>0.0</v>
      </c>
    </row>
    <row r="15607">
      <c r="A15607" s="47" t="s">
        <v>19</v>
      </c>
      <c r="B15607" s="47">
        <v>6846.0</v>
      </c>
      <c r="C15607" s="172">
        <v>0.0</v>
      </c>
    </row>
    <row r="15608">
      <c r="A15608" s="47" t="s">
        <v>19</v>
      </c>
      <c r="B15608" s="47">
        <v>6847.0</v>
      </c>
      <c r="C15608" s="172">
        <v>0.0017</v>
      </c>
    </row>
    <row r="15609">
      <c r="A15609" s="47" t="s">
        <v>19</v>
      </c>
      <c r="B15609" s="47">
        <v>6848.0</v>
      </c>
      <c r="C15609" s="172">
        <v>0.0544</v>
      </c>
    </row>
    <row r="15610">
      <c r="A15610" s="47" t="s">
        <v>19</v>
      </c>
      <c r="B15610" s="47">
        <v>6849.0</v>
      </c>
      <c r="C15610" s="172">
        <v>0.056100000000000004</v>
      </c>
    </row>
    <row r="15611">
      <c r="A15611" s="47" t="s">
        <v>19</v>
      </c>
      <c r="B15611" s="47">
        <v>6850.0</v>
      </c>
      <c r="C15611" s="172">
        <v>0.08585000000000001</v>
      </c>
    </row>
    <row r="15612">
      <c r="A15612" s="47" t="s">
        <v>19</v>
      </c>
      <c r="B15612" s="47">
        <v>6851.0</v>
      </c>
      <c r="C15612" s="172">
        <v>0.17425</v>
      </c>
    </row>
    <row r="15613">
      <c r="A15613" s="47" t="s">
        <v>19</v>
      </c>
      <c r="B15613" s="47">
        <v>6852.0</v>
      </c>
      <c r="C15613" s="172">
        <v>0.25075</v>
      </c>
    </row>
    <row r="15614">
      <c r="A15614" s="47" t="s">
        <v>19</v>
      </c>
      <c r="B15614" s="47">
        <v>6853.0</v>
      </c>
      <c r="C15614" s="172">
        <v>0.22185</v>
      </c>
    </row>
    <row r="15615">
      <c r="A15615" s="47" t="s">
        <v>19</v>
      </c>
      <c r="B15615" s="47">
        <v>6854.0</v>
      </c>
      <c r="C15615" s="172">
        <v>0.07819999999999999</v>
      </c>
    </row>
    <row r="15616">
      <c r="A15616" s="47" t="s">
        <v>19</v>
      </c>
      <c r="B15616" s="47">
        <v>6855.0</v>
      </c>
      <c r="C15616" s="172">
        <v>0.1853</v>
      </c>
    </row>
    <row r="15617">
      <c r="A15617" s="47" t="s">
        <v>19</v>
      </c>
      <c r="B15617" s="47">
        <v>6856.0</v>
      </c>
      <c r="C15617" s="172">
        <v>0.085</v>
      </c>
    </row>
    <row r="15618">
      <c r="A15618" s="47" t="s">
        <v>19</v>
      </c>
      <c r="B15618" s="47">
        <v>6857.0</v>
      </c>
      <c r="C15618" s="172">
        <v>0.047599999999999996</v>
      </c>
    </row>
    <row r="15619">
      <c r="A15619" s="47" t="s">
        <v>19</v>
      </c>
      <c r="B15619" s="47">
        <v>6858.0</v>
      </c>
      <c r="C15619" s="172">
        <v>0.0</v>
      </c>
    </row>
    <row r="15620">
      <c r="A15620" s="47" t="s">
        <v>19</v>
      </c>
      <c r="B15620" s="47">
        <v>6859.0</v>
      </c>
      <c r="C15620" s="172">
        <v>0.0</v>
      </c>
    </row>
    <row r="15621">
      <c r="A15621" s="47" t="s">
        <v>19</v>
      </c>
      <c r="B15621" s="47">
        <v>6860.0</v>
      </c>
      <c r="C15621" s="172">
        <v>0.0</v>
      </c>
    </row>
    <row r="15622">
      <c r="A15622" s="47" t="s">
        <v>19</v>
      </c>
      <c r="B15622" s="47">
        <v>6861.0</v>
      </c>
      <c r="C15622" s="172">
        <v>0.0</v>
      </c>
    </row>
    <row r="15623">
      <c r="A15623" s="47" t="s">
        <v>19</v>
      </c>
      <c r="B15623" s="47">
        <v>6862.0</v>
      </c>
      <c r="C15623" s="172">
        <v>0.0</v>
      </c>
    </row>
    <row r="15624">
      <c r="A15624" s="47" t="s">
        <v>19</v>
      </c>
      <c r="B15624" s="47">
        <v>6863.0</v>
      </c>
      <c r="C15624" s="172">
        <v>0.0</v>
      </c>
    </row>
    <row r="15625">
      <c r="A15625" s="47" t="s">
        <v>19</v>
      </c>
      <c r="B15625" s="47">
        <v>6864.0</v>
      </c>
      <c r="C15625" s="172">
        <v>0.0</v>
      </c>
    </row>
    <row r="15626">
      <c r="A15626" s="47" t="s">
        <v>19</v>
      </c>
      <c r="B15626" s="47">
        <v>6865.0</v>
      </c>
      <c r="C15626" s="172">
        <v>0.0</v>
      </c>
    </row>
    <row r="15627">
      <c r="A15627" s="47" t="s">
        <v>19</v>
      </c>
      <c r="B15627" s="47">
        <v>6866.0</v>
      </c>
      <c r="C15627" s="172">
        <v>0.0</v>
      </c>
    </row>
    <row r="15628">
      <c r="A15628" s="47" t="s">
        <v>19</v>
      </c>
      <c r="B15628" s="47">
        <v>6867.0</v>
      </c>
      <c r="C15628" s="172">
        <v>0.0</v>
      </c>
    </row>
    <row r="15629">
      <c r="A15629" s="47" t="s">
        <v>19</v>
      </c>
      <c r="B15629" s="47">
        <v>6868.0</v>
      </c>
      <c r="C15629" s="172">
        <v>0.0</v>
      </c>
    </row>
    <row r="15630">
      <c r="A15630" s="47" t="s">
        <v>19</v>
      </c>
      <c r="B15630" s="47">
        <v>6869.0</v>
      </c>
      <c r="C15630" s="172">
        <v>0.0</v>
      </c>
    </row>
    <row r="15631">
      <c r="A15631" s="47" t="s">
        <v>19</v>
      </c>
      <c r="B15631" s="47">
        <v>6870.0</v>
      </c>
      <c r="C15631" s="172">
        <v>0.0</v>
      </c>
    </row>
    <row r="15632">
      <c r="A15632" s="47" t="s">
        <v>19</v>
      </c>
      <c r="B15632" s="47">
        <v>6871.0</v>
      </c>
      <c r="C15632" s="172">
        <v>0.0068</v>
      </c>
    </row>
    <row r="15633">
      <c r="A15633" s="47" t="s">
        <v>19</v>
      </c>
      <c r="B15633" s="47">
        <v>6872.0</v>
      </c>
      <c r="C15633" s="172">
        <v>0.06545</v>
      </c>
    </row>
    <row r="15634">
      <c r="A15634" s="47" t="s">
        <v>19</v>
      </c>
      <c r="B15634" s="47">
        <v>6873.0</v>
      </c>
      <c r="C15634" s="172">
        <v>0.07819999999999999</v>
      </c>
    </row>
    <row r="15635">
      <c r="A15635" s="47" t="s">
        <v>19</v>
      </c>
      <c r="B15635" s="47">
        <v>6874.0</v>
      </c>
      <c r="C15635" s="172">
        <v>0.07394999999999999</v>
      </c>
    </row>
    <row r="15636">
      <c r="A15636" s="47" t="s">
        <v>19</v>
      </c>
      <c r="B15636" s="47">
        <v>6875.0</v>
      </c>
      <c r="C15636" s="172">
        <v>0.08925</v>
      </c>
    </row>
    <row r="15637">
      <c r="A15637" s="47" t="s">
        <v>19</v>
      </c>
      <c r="B15637" s="47">
        <v>6876.0</v>
      </c>
      <c r="C15637" s="172">
        <v>0.5542</v>
      </c>
    </row>
    <row r="15638">
      <c r="A15638" s="47" t="s">
        <v>19</v>
      </c>
      <c r="B15638" s="47">
        <v>6877.0</v>
      </c>
      <c r="C15638" s="172">
        <v>0.2805</v>
      </c>
    </row>
    <row r="15639">
      <c r="A15639" s="47" t="s">
        <v>19</v>
      </c>
      <c r="B15639" s="47">
        <v>6878.0</v>
      </c>
      <c r="C15639" s="172">
        <v>0.40459999999999996</v>
      </c>
    </row>
    <row r="15640">
      <c r="A15640" s="47" t="s">
        <v>19</v>
      </c>
      <c r="B15640" s="47">
        <v>6879.0</v>
      </c>
      <c r="C15640" s="172">
        <v>0.3009</v>
      </c>
    </row>
    <row r="15641">
      <c r="A15641" s="47" t="s">
        <v>19</v>
      </c>
      <c r="B15641" s="47">
        <v>6880.0</v>
      </c>
      <c r="C15641" s="172">
        <v>0.23885</v>
      </c>
    </row>
    <row r="15642">
      <c r="A15642" s="47" t="s">
        <v>19</v>
      </c>
      <c r="B15642" s="47">
        <v>6881.0</v>
      </c>
      <c r="C15642" s="172">
        <v>0.044199999999999996</v>
      </c>
    </row>
    <row r="15643">
      <c r="A15643" s="47" t="s">
        <v>19</v>
      </c>
      <c r="B15643" s="47">
        <v>6882.0</v>
      </c>
      <c r="C15643" s="172">
        <v>0.0</v>
      </c>
    </row>
    <row r="15644">
      <c r="A15644" s="47" t="s">
        <v>19</v>
      </c>
      <c r="B15644" s="47">
        <v>6883.0</v>
      </c>
      <c r="C15644" s="172">
        <v>0.0</v>
      </c>
    </row>
    <row r="15645">
      <c r="A15645" s="47" t="s">
        <v>19</v>
      </c>
      <c r="B15645" s="47">
        <v>6884.0</v>
      </c>
      <c r="C15645" s="172">
        <v>0.0</v>
      </c>
    </row>
    <row r="15646">
      <c r="A15646" s="47" t="s">
        <v>19</v>
      </c>
      <c r="B15646" s="47">
        <v>6885.0</v>
      </c>
      <c r="C15646" s="172">
        <v>0.0</v>
      </c>
    </row>
    <row r="15647">
      <c r="A15647" s="47" t="s">
        <v>19</v>
      </c>
      <c r="B15647" s="47">
        <v>6886.0</v>
      </c>
      <c r="C15647" s="172">
        <v>0.0</v>
      </c>
    </row>
    <row r="15648">
      <c r="A15648" s="47" t="s">
        <v>19</v>
      </c>
      <c r="B15648" s="47">
        <v>6887.0</v>
      </c>
      <c r="C15648" s="172">
        <v>0.0</v>
      </c>
    </row>
    <row r="15649">
      <c r="A15649" s="47" t="s">
        <v>19</v>
      </c>
      <c r="B15649" s="47">
        <v>6888.0</v>
      </c>
      <c r="C15649" s="172">
        <v>0.0</v>
      </c>
    </row>
    <row r="15650">
      <c r="A15650" s="47" t="s">
        <v>19</v>
      </c>
      <c r="B15650" s="47">
        <v>6889.0</v>
      </c>
      <c r="C15650" s="172">
        <v>0.0</v>
      </c>
    </row>
    <row r="15651">
      <c r="A15651" s="47" t="s">
        <v>19</v>
      </c>
      <c r="B15651" s="47">
        <v>6890.0</v>
      </c>
      <c r="C15651" s="172">
        <v>0.0</v>
      </c>
    </row>
    <row r="15652">
      <c r="A15652" s="47" t="s">
        <v>19</v>
      </c>
      <c r="B15652" s="47">
        <v>6891.0</v>
      </c>
      <c r="C15652" s="172">
        <v>0.0</v>
      </c>
    </row>
    <row r="15653">
      <c r="A15653" s="47" t="s">
        <v>19</v>
      </c>
      <c r="B15653" s="47">
        <v>6892.0</v>
      </c>
      <c r="C15653" s="172">
        <v>0.0</v>
      </c>
    </row>
    <row r="15654">
      <c r="A15654" s="47" t="s">
        <v>19</v>
      </c>
      <c r="B15654" s="47">
        <v>6893.0</v>
      </c>
      <c r="C15654" s="172">
        <v>0.0</v>
      </c>
    </row>
    <row r="15655">
      <c r="A15655" s="47" t="s">
        <v>19</v>
      </c>
      <c r="B15655" s="47">
        <v>6894.0</v>
      </c>
      <c r="C15655" s="172">
        <v>0.0</v>
      </c>
    </row>
    <row r="15656">
      <c r="A15656" s="47" t="s">
        <v>19</v>
      </c>
      <c r="B15656" s="47">
        <v>6895.0</v>
      </c>
      <c r="C15656" s="172">
        <v>0.0</v>
      </c>
    </row>
    <row r="15657">
      <c r="A15657" s="47" t="s">
        <v>19</v>
      </c>
      <c r="B15657" s="47">
        <v>6896.0</v>
      </c>
      <c r="C15657" s="172">
        <v>0.15214999999999998</v>
      </c>
    </row>
    <row r="15658">
      <c r="A15658" s="47" t="s">
        <v>19</v>
      </c>
      <c r="B15658" s="47">
        <v>6897.0</v>
      </c>
      <c r="C15658" s="172">
        <v>0.30345</v>
      </c>
    </row>
    <row r="15659">
      <c r="A15659" s="47" t="s">
        <v>19</v>
      </c>
      <c r="B15659" s="47">
        <v>6898.0</v>
      </c>
      <c r="C15659" s="172">
        <v>0.4029</v>
      </c>
    </row>
    <row r="15660">
      <c r="A15660" s="47" t="s">
        <v>19</v>
      </c>
      <c r="B15660" s="47">
        <v>6899.0</v>
      </c>
      <c r="C15660" s="172">
        <v>0.5057499999999999</v>
      </c>
    </row>
    <row r="15661">
      <c r="A15661" s="47" t="s">
        <v>19</v>
      </c>
      <c r="B15661" s="47">
        <v>6900.0</v>
      </c>
      <c r="C15661" s="172">
        <v>0.52955</v>
      </c>
    </row>
    <row r="15662">
      <c r="A15662" s="47" t="s">
        <v>19</v>
      </c>
      <c r="B15662" s="47">
        <v>6901.0</v>
      </c>
      <c r="C15662" s="172">
        <v>0.5695</v>
      </c>
    </row>
    <row r="15663">
      <c r="A15663" s="47" t="s">
        <v>19</v>
      </c>
      <c r="B15663" s="47">
        <v>6902.0</v>
      </c>
      <c r="C15663" s="172">
        <v>0.49215</v>
      </c>
    </row>
    <row r="15664">
      <c r="A15664" s="47" t="s">
        <v>19</v>
      </c>
      <c r="B15664" s="47">
        <v>6903.0</v>
      </c>
      <c r="C15664" s="172">
        <v>0.39949999999999997</v>
      </c>
    </row>
    <row r="15665">
      <c r="A15665" s="47" t="s">
        <v>19</v>
      </c>
      <c r="B15665" s="47">
        <v>6904.0</v>
      </c>
      <c r="C15665" s="172">
        <v>0.25245</v>
      </c>
    </row>
    <row r="15666">
      <c r="A15666" s="47" t="s">
        <v>19</v>
      </c>
      <c r="B15666" s="47">
        <v>6905.0</v>
      </c>
      <c r="C15666" s="172">
        <v>0.04845</v>
      </c>
    </row>
    <row r="15667">
      <c r="A15667" s="47" t="s">
        <v>19</v>
      </c>
      <c r="B15667" s="47">
        <v>6906.0</v>
      </c>
      <c r="C15667" s="172">
        <v>0.0</v>
      </c>
    </row>
    <row r="15668">
      <c r="A15668" s="47" t="s">
        <v>19</v>
      </c>
      <c r="B15668" s="47">
        <v>6907.0</v>
      </c>
      <c r="C15668" s="172">
        <v>0.0</v>
      </c>
    </row>
    <row r="15669">
      <c r="A15669" s="47" t="s">
        <v>19</v>
      </c>
      <c r="B15669" s="47">
        <v>6908.0</v>
      </c>
      <c r="C15669" s="172">
        <v>0.0</v>
      </c>
    </row>
    <row r="15670">
      <c r="A15670" s="47" t="s">
        <v>19</v>
      </c>
      <c r="B15670" s="47">
        <v>6909.0</v>
      </c>
      <c r="C15670" s="172">
        <v>0.0</v>
      </c>
    </row>
    <row r="15671">
      <c r="A15671" s="47" t="s">
        <v>19</v>
      </c>
      <c r="B15671" s="47">
        <v>6910.0</v>
      </c>
      <c r="C15671" s="172">
        <v>0.0</v>
      </c>
    </row>
    <row r="15672">
      <c r="A15672" s="47" t="s">
        <v>19</v>
      </c>
      <c r="B15672" s="47">
        <v>6911.0</v>
      </c>
      <c r="C15672" s="172">
        <v>0.0</v>
      </c>
    </row>
    <row r="15673">
      <c r="A15673" s="47" t="s">
        <v>19</v>
      </c>
      <c r="B15673" s="47">
        <v>6912.0</v>
      </c>
      <c r="C15673" s="172">
        <v>0.0</v>
      </c>
    </row>
    <row r="15674">
      <c r="A15674" s="47" t="s">
        <v>19</v>
      </c>
      <c r="B15674" s="47">
        <v>6913.0</v>
      </c>
      <c r="C15674" s="172">
        <v>0.0</v>
      </c>
    </row>
    <row r="15675">
      <c r="A15675" s="47" t="s">
        <v>19</v>
      </c>
      <c r="B15675" s="47">
        <v>6914.0</v>
      </c>
      <c r="C15675" s="172">
        <v>0.0</v>
      </c>
    </row>
    <row r="15676">
      <c r="A15676" s="47" t="s">
        <v>19</v>
      </c>
      <c r="B15676" s="47">
        <v>6915.0</v>
      </c>
      <c r="C15676" s="172">
        <v>0.0</v>
      </c>
    </row>
    <row r="15677">
      <c r="A15677" s="47" t="s">
        <v>19</v>
      </c>
      <c r="B15677" s="47">
        <v>6916.0</v>
      </c>
      <c r="C15677" s="172">
        <v>0.0</v>
      </c>
    </row>
    <row r="15678">
      <c r="A15678" s="47" t="s">
        <v>19</v>
      </c>
      <c r="B15678" s="47">
        <v>6917.0</v>
      </c>
      <c r="C15678" s="172">
        <v>0.0</v>
      </c>
    </row>
    <row r="15679">
      <c r="A15679" s="47" t="s">
        <v>19</v>
      </c>
      <c r="B15679" s="47">
        <v>6918.0</v>
      </c>
      <c r="C15679" s="172">
        <v>0.0</v>
      </c>
    </row>
    <row r="15680">
      <c r="A15680" s="47" t="s">
        <v>19</v>
      </c>
      <c r="B15680" s="47">
        <v>6919.0</v>
      </c>
      <c r="C15680" s="172">
        <v>0.0</v>
      </c>
    </row>
    <row r="15681">
      <c r="A15681" s="47" t="s">
        <v>19</v>
      </c>
      <c r="B15681" s="47">
        <v>6920.0</v>
      </c>
      <c r="C15681" s="172">
        <v>0.14705</v>
      </c>
    </row>
    <row r="15682">
      <c r="A15682" s="47" t="s">
        <v>19</v>
      </c>
      <c r="B15682" s="47">
        <v>6921.0</v>
      </c>
      <c r="C15682" s="172">
        <v>0.29834999999999995</v>
      </c>
    </row>
    <row r="15683">
      <c r="A15683" s="47" t="s">
        <v>19</v>
      </c>
      <c r="B15683" s="47">
        <v>6922.0</v>
      </c>
      <c r="C15683" s="172">
        <v>0.4318</v>
      </c>
    </row>
    <row r="15684">
      <c r="A15684" s="47" t="s">
        <v>19</v>
      </c>
      <c r="B15684" s="47">
        <v>6923.0</v>
      </c>
      <c r="C15684" s="172">
        <v>0.51255</v>
      </c>
    </row>
    <row r="15685">
      <c r="A15685" s="47" t="s">
        <v>19</v>
      </c>
      <c r="B15685" s="47">
        <v>6924.0</v>
      </c>
      <c r="C15685" s="172">
        <v>0.55675</v>
      </c>
    </row>
    <row r="15686">
      <c r="A15686" s="47" t="s">
        <v>19</v>
      </c>
      <c r="B15686" s="47">
        <v>6925.0</v>
      </c>
      <c r="C15686" s="172">
        <v>0.57375</v>
      </c>
    </row>
    <row r="15687">
      <c r="A15687" s="47" t="s">
        <v>19</v>
      </c>
      <c r="B15687" s="47">
        <v>6926.0</v>
      </c>
      <c r="C15687" s="172">
        <v>0.49044999999999994</v>
      </c>
    </row>
    <row r="15688">
      <c r="A15688" s="47" t="s">
        <v>19</v>
      </c>
      <c r="B15688" s="47">
        <v>6927.0</v>
      </c>
      <c r="C15688" s="172">
        <v>0.34764999999999996</v>
      </c>
    </row>
    <row r="15689">
      <c r="A15689" s="47" t="s">
        <v>19</v>
      </c>
      <c r="B15689" s="47">
        <v>6928.0</v>
      </c>
      <c r="C15689" s="172">
        <v>0.1989</v>
      </c>
    </row>
    <row r="15690">
      <c r="A15690" s="47" t="s">
        <v>19</v>
      </c>
      <c r="B15690" s="47">
        <v>6929.0</v>
      </c>
      <c r="C15690" s="172">
        <v>0.0527</v>
      </c>
    </row>
    <row r="15691">
      <c r="A15691" s="47" t="s">
        <v>19</v>
      </c>
      <c r="B15691" s="47">
        <v>6930.0</v>
      </c>
      <c r="C15691" s="172">
        <v>0.0</v>
      </c>
    </row>
    <row r="15692">
      <c r="A15692" s="47" t="s">
        <v>19</v>
      </c>
      <c r="B15692" s="47">
        <v>6931.0</v>
      </c>
      <c r="C15692" s="172">
        <v>0.0</v>
      </c>
    </row>
    <row r="15693">
      <c r="A15693" s="47" t="s">
        <v>19</v>
      </c>
      <c r="B15693" s="47">
        <v>6932.0</v>
      </c>
      <c r="C15693" s="172">
        <v>0.0</v>
      </c>
    </row>
    <row r="15694">
      <c r="A15694" s="47" t="s">
        <v>19</v>
      </c>
      <c r="B15694" s="47">
        <v>6933.0</v>
      </c>
      <c r="C15694" s="172">
        <v>0.0</v>
      </c>
    </row>
    <row r="15695">
      <c r="A15695" s="47" t="s">
        <v>19</v>
      </c>
      <c r="B15695" s="47">
        <v>6934.0</v>
      </c>
      <c r="C15695" s="172">
        <v>0.0</v>
      </c>
    </row>
    <row r="15696">
      <c r="A15696" s="47" t="s">
        <v>19</v>
      </c>
      <c r="B15696" s="47">
        <v>6935.0</v>
      </c>
      <c r="C15696" s="172">
        <v>0.0</v>
      </c>
    </row>
    <row r="15697">
      <c r="A15697" s="47" t="s">
        <v>19</v>
      </c>
      <c r="B15697" s="47">
        <v>6936.0</v>
      </c>
      <c r="C15697" s="172">
        <v>0.0</v>
      </c>
    </row>
    <row r="15698">
      <c r="A15698" s="47" t="s">
        <v>19</v>
      </c>
      <c r="B15698" s="47">
        <v>6937.0</v>
      </c>
      <c r="C15698" s="172">
        <v>0.0</v>
      </c>
    </row>
    <row r="15699">
      <c r="A15699" s="47" t="s">
        <v>19</v>
      </c>
      <c r="B15699" s="47">
        <v>6938.0</v>
      </c>
      <c r="C15699" s="172">
        <v>0.0</v>
      </c>
    </row>
    <row r="15700">
      <c r="A15700" s="47" t="s">
        <v>19</v>
      </c>
      <c r="B15700" s="47">
        <v>6939.0</v>
      </c>
      <c r="C15700" s="172">
        <v>0.0</v>
      </c>
    </row>
    <row r="15701">
      <c r="A15701" s="47" t="s">
        <v>19</v>
      </c>
      <c r="B15701" s="47">
        <v>6940.0</v>
      </c>
      <c r="C15701" s="172">
        <v>0.0</v>
      </c>
    </row>
    <row r="15702">
      <c r="A15702" s="47" t="s">
        <v>19</v>
      </c>
      <c r="B15702" s="47">
        <v>6941.0</v>
      </c>
      <c r="C15702" s="172">
        <v>0.0</v>
      </c>
    </row>
    <row r="15703">
      <c r="A15703" s="47" t="s">
        <v>19</v>
      </c>
      <c r="B15703" s="47">
        <v>6942.0</v>
      </c>
      <c r="C15703" s="172">
        <v>0.0</v>
      </c>
    </row>
    <row r="15704">
      <c r="A15704" s="47" t="s">
        <v>19</v>
      </c>
      <c r="B15704" s="47">
        <v>6943.0</v>
      </c>
      <c r="C15704" s="172">
        <v>0.0</v>
      </c>
    </row>
    <row r="15705">
      <c r="A15705" s="47" t="s">
        <v>19</v>
      </c>
      <c r="B15705" s="47">
        <v>6944.0</v>
      </c>
      <c r="C15705" s="172">
        <v>0.15214999999999998</v>
      </c>
    </row>
    <row r="15706">
      <c r="A15706" s="47" t="s">
        <v>19</v>
      </c>
      <c r="B15706" s="47">
        <v>6945.0</v>
      </c>
      <c r="C15706" s="172">
        <v>0.2941</v>
      </c>
    </row>
    <row r="15707">
      <c r="A15707" s="47" t="s">
        <v>19</v>
      </c>
      <c r="B15707" s="47">
        <v>6946.0</v>
      </c>
      <c r="C15707" s="172">
        <v>0.34085</v>
      </c>
    </row>
    <row r="15708">
      <c r="A15708" s="47" t="s">
        <v>19</v>
      </c>
      <c r="B15708" s="47">
        <v>6947.0</v>
      </c>
      <c r="C15708" s="172">
        <v>0.42669999999999997</v>
      </c>
    </row>
    <row r="15709">
      <c r="A15709" s="47" t="s">
        <v>19</v>
      </c>
      <c r="B15709" s="47">
        <v>6948.0</v>
      </c>
      <c r="C15709" s="172">
        <v>0.4556</v>
      </c>
    </row>
    <row r="15710">
      <c r="A15710" s="47" t="s">
        <v>19</v>
      </c>
      <c r="B15710" s="47">
        <v>6949.0</v>
      </c>
      <c r="C15710" s="172">
        <v>0.49554999999999993</v>
      </c>
    </row>
    <row r="15711">
      <c r="A15711" s="47" t="s">
        <v>19</v>
      </c>
      <c r="B15711" s="47">
        <v>6950.0</v>
      </c>
      <c r="C15711" s="172">
        <v>0.4284</v>
      </c>
    </row>
    <row r="15712">
      <c r="A15712" s="47" t="s">
        <v>19</v>
      </c>
      <c r="B15712" s="47">
        <v>6951.0</v>
      </c>
      <c r="C15712" s="172">
        <v>0.3706</v>
      </c>
    </row>
    <row r="15713">
      <c r="A15713" s="47" t="s">
        <v>19</v>
      </c>
      <c r="B15713" s="47">
        <v>6952.0</v>
      </c>
      <c r="C15713" s="172">
        <v>0.18359999999999999</v>
      </c>
    </row>
    <row r="15714">
      <c r="A15714" s="47" t="s">
        <v>19</v>
      </c>
      <c r="B15714" s="47">
        <v>6953.0</v>
      </c>
      <c r="C15714" s="172">
        <v>0.04505</v>
      </c>
    </row>
    <row r="15715">
      <c r="A15715" s="47" t="s">
        <v>19</v>
      </c>
      <c r="B15715" s="47">
        <v>6954.0</v>
      </c>
      <c r="C15715" s="172">
        <v>0.0</v>
      </c>
    </row>
    <row r="15716">
      <c r="A15716" s="47" t="s">
        <v>19</v>
      </c>
      <c r="B15716" s="47">
        <v>6955.0</v>
      </c>
      <c r="C15716" s="172">
        <v>0.0</v>
      </c>
    </row>
    <row r="15717">
      <c r="A15717" s="47" t="s">
        <v>19</v>
      </c>
      <c r="B15717" s="47">
        <v>6956.0</v>
      </c>
      <c r="C15717" s="172">
        <v>0.0</v>
      </c>
    </row>
    <row r="15718">
      <c r="A15718" s="47" t="s">
        <v>19</v>
      </c>
      <c r="B15718" s="47">
        <v>6957.0</v>
      </c>
      <c r="C15718" s="172">
        <v>0.0</v>
      </c>
    </row>
    <row r="15719">
      <c r="A15719" s="47" t="s">
        <v>19</v>
      </c>
      <c r="B15719" s="47">
        <v>6958.0</v>
      </c>
      <c r="C15719" s="172">
        <v>0.0</v>
      </c>
    </row>
    <row r="15720">
      <c r="A15720" s="47" t="s">
        <v>19</v>
      </c>
      <c r="B15720" s="47">
        <v>6959.0</v>
      </c>
      <c r="C15720" s="172">
        <v>0.0</v>
      </c>
    </row>
    <row r="15721">
      <c r="A15721" s="47" t="s">
        <v>19</v>
      </c>
      <c r="B15721" s="47">
        <v>6960.0</v>
      </c>
      <c r="C15721" s="172">
        <v>0.0</v>
      </c>
    </row>
    <row r="15722">
      <c r="A15722" s="47" t="s">
        <v>19</v>
      </c>
      <c r="B15722" s="47">
        <v>6961.0</v>
      </c>
      <c r="C15722" s="172">
        <v>0.0</v>
      </c>
    </row>
    <row r="15723">
      <c r="A15723" s="47" t="s">
        <v>19</v>
      </c>
      <c r="B15723" s="47">
        <v>6962.0</v>
      </c>
      <c r="C15723" s="172">
        <v>0.0</v>
      </c>
    </row>
    <row r="15724">
      <c r="A15724" s="47" t="s">
        <v>19</v>
      </c>
      <c r="B15724" s="47">
        <v>6963.0</v>
      </c>
      <c r="C15724" s="172">
        <v>0.0</v>
      </c>
    </row>
    <row r="15725">
      <c r="A15725" s="47" t="s">
        <v>19</v>
      </c>
      <c r="B15725" s="47">
        <v>6964.0</v>
      </c>
      <c r="C15725" s="172">
        <v>0.0</v>
      </c>
    </row>
    <row r="15726">
      <c r="A15726" s="47" t="s">
        <v>19</v>
      </c>
      <c r="B15726" s="47">
        <v>6965.0</v>
      </c>
      <c r="C15726" s="172">
        <v>0.0</v>
      </c>
    </row>
    <row r="15727">
      <c r="A15727" s="47" t="s">
        <v>19</v>
      </c>
      <c r="B15727" s="47">
        <v>6966.0</v>
      </c>
      <c r="C15727" s="172">
        <v>0.0</v>
      </c>
    </row>
    <row r="15728">
      <c r="A15728" s="47" t="s">
        <v>19</v>
      </c>
      <c r="B15728" s="47">
        <v>6967.0</v>
      </c>
      <c r="C15728" s="172">
        <v>0.0</v>
      </c>
    </row>
    <row r="15729">
      <c r="A15729" s="47" t="s">
        <v>19</v>
      </c>
      <c r="B15729" s="47">
        <v>6968.0</v>
      </c>
      <c r="C15729" s="172">
        <v>0.06545</v>
      </c>
    </row>
    <row r="15730">
      <c r="A15730" s="47" t="s">
        <v>19</v>
      </c>
      <c r="B15730" s="47">
        <v>6969.0</v>
      </c>
      <c r="C15730" s="172">
        <v>0.20909999999999998</v>
      </c>
    </row>
    <row r="15731">
      <c r="A15731" s="47" t="s">
        <v>19</v>
      </c>
      <c r="B15731" s="47">
        <v>6970.0</v>
      </c>
      <c r="C15731" s="172">
        <v>0.16745000000000002</v>
      </c>
    </row>
    <row r="15732">
      <c r="A15732" s="47" t="s">
        <v>19</v>
      </c>
      <c r="B15732" s="47">
        <v>6971.0</v>
      </c>
      <c r="C15732" s="172">
        <v>0.39949999999999997</v>
      </c>
    </row>
    <row r="15733">
      <c r="A15733" s="47" t="s">
        <v>19</v>
      </c>
      <c r="B15733" s="47">
        <v>6972.0</v>
      </c>
      <c r="C15733" s="172">
        <v>0.15045</v>
      </c>
    </row>
    <row r="15734">
      <c r="A15734" s="47" t="s">
        <v>19</v>
      </c>
      <c r="B15734" s="47">
        <v>6973.0</v>
      </c>
      <c r="C15734" s="172">
        <v>0.50235</v>
      </c>
    </row>
    <row r="15735">
      <c r="A15735" s="47" t="s">
        <v>19</v>
      </c>
      <c r="B15735" s="47">
        <v>6974.0</v>
      </c>
      <c r="C15735" s="172">
        <v>0.4318</v>
      </c>
    </row>
    <row r="15736">
      <c r="A15736" s="47" t="s">
        <v>19</v>
      </c>
      <c r="B15736" s="47">
        <v>6975.0</v>
      </c>
      <c r="C15736" s="172">
        <v>0.32215</v>
      </c>
    </row>
    <row r="15737">
      <c r="A15737" s="47" t="s">
        <v>19</v>
      </c>
      <c r="B15737" s="47">
        <v>6976.0</v>
      </c>
      <c r="C15737" s="172">
        <v>0.12409999999999999</v>
      </c>
    </row>
    <row r="15738">
      <c r="A15738" s="47" t="s">
        <v>19</v>
      </c>
      <c r="B15738" s="47">
        <v>6977.0</v>
      </c>
      <c r="C15738" s="172">
        <v>0.049300000000000004</v>
      </c>
    </row>
    <row r="15739">
      <c r="A15739" s="47" t="s">
        <v>19</v>
      </c>
      <c r="B15739" s="47">
        <v>6978.0</v>
      </c>
      <c r="C15739" s="172">
        <v>0.0</v>
      </c>
    </row>
    <row r="15740">
      <c r="A15740" s="47" t="s">
        <v>19</v>
      </c>
      <c r="B15740" s="47">
        <v>6979.0</v>
      </c>
      <c r="C15740" s="172">
        <v>0.0</v>
      </c>
    </row>
    <row r="15741">
      <c r="A15741" s="47" t="s">
        <v>19</v>
      </c>
      <c r="B15741" s="47">
        <v>6980.0</v>
      </c>
      <c r="C15741" s="172">
        <v>0.0</v>
      </c>
    </row>
    <row r="15742">
      <c r="A15742" s="47" t="s">
        <v>19</v>
      </c>
      <c r="B15742" s="47">
        <v>6981.0</v>
      </c>
      <c r="C15742" s="172">
        <v>0.0</v>
      </c>
    </row>
    <row r="15743">
      <c r="A15743" s="47" t="s">
        <v>19</v>
      </c>
      <c r="B15743" s="47">
        <v>6982.0</v>
      </c>
      <c r="C15743" s="172">
        <v>0.0</v>
      </c>
    </row>
    <row r="15744">
      <c r="A15744" s="47" t="s">
        <v>19</v>
      </c>
      <c r="B15744" s="47">
        <v>6983.0</v>
      </c>
      <c r="C15744" s="172">
        <v>0.0</v>
      </c>
    </row>
    <row r="15745">
      <c r="A15745" s="47" t="s">
        <v>19</v>
      </c>
      <c r="B15745" s="47">
        <v>6984.0</v>
      </c>
      <c r="C15745" s="172">
        <v>0.0</v>
      </c>
    </row>
    <row r="15746">
      <c r="A15746" s="47" t="s">
        <v>19</v>
      </c>
      <c r="B15746" s="47">
        <v>6985.0</v>
      </c>
      <c r="C15746" s="172">
        <v>0.0</v>
      </c>
    </row>
    <row r="15747">
      <c r="A15747" s="47" t="s">
        <v>19</v>
      </c>
      <c r="B15747" s="47">
        <v>6986.0</v>
      </c>
      <c r="C15747" s="172">
        <v>0.0</v>
      </c>
    </row>
    <row r="15748">
      <c r="A15748" s="47" t="s">
        <v>19</v>
      </c>
      <c r="B15748" s="47">
        <v>6987.0</v>
      </c>
      <c r="C15748" s="172">
        <v>0.0</v>
      </c>
    </row>
    <row r="15749">
      <c r="A15749" s="47" t="s">
        <v>19</v>
      </c>
      <c r="B15749" s="47">
        <v>6988.0</v>
      </c>
      <c r="C15749" s="172">
        <v>0.0</v>
      </c>
    </row>
    <row r="15750">
      <c r="A15750" s="47" t="s">
        <v>19</v>
      </c>
      <c r="B15750" s="47">
        <v>6989.0</v>
      </c>
      <c r="C15750" s="172">
        <v>0.0</v>
      </c>
    </row>
    <row r="15751">
      <c r="A15751" s="47" t="s">
        <v>19</v>
      </c>
      <c r="B15751" s="47">
        <v>6990.0</v>
      </c>
      <c r="C15751" s="172">
        <v>0.0</v>
      </c>
    </row>
    <row r="15752">
      <c r="A15752" s="47" t="s">
        <v>19</v>
      </c>
      <c r="B15752" s="47">
        <v>6991.0</v>
      </c>
      <c r="C15752" s="172">
        <v>0.0</v>
      </c>
    </row>
    <row r="15753">
      <c r="A15753" s="47" t="s">
        <v>19</v>
      </c>
      <c r="B15753" s="47">
        <v>6992.0</v>
      </c>
      <c r="C15753" s="172">
        <v>0.09945</v>
      </c>
    </row>
    <row r="15754">
      <c r="A15754" s="47" t="s">
        <v>19</v>
      </c>
      <c r="B15754" s="47">
        <v>6993.0</v>
      </c>
      <c r="C15754" s="172">
        <v>0.18105</v>
      </c>
    </row>
    <row r="15755">
      <c r="A15755" s="47" t="s">
        <v>19</v>
      </c>
      <c r="B15755" s="47">
        <v>6994.0</v>
      </c>
      <c r="C15755" s="172">
        <v>0.07394999999999999</v>
      </c>
    </row>
    <row r="15756">
      <c r="A15756" s="47" t="s">
        <v>19</v>
      </c>
      <c r="B15756" s="47">
        <v>6995.0</v>
      </c>
      <c r="C15756" s="172">
        <v>0.1955</v>
      </c>
    </row>
    <row r="15757">
      <c r="A15757" s="47" t="s">
        <v>19</v>
      </c>
      <c r="B15757" s="47">
        <v>6996.0</v>
      </c>
      <c r="C15757" s="172">
        <v>0.5355</v>
      </c>
    </row>
    <row r="15758">
      <c r="A15758" s="47" t="s">
        <v>19</v>
      </c>
      <c r="B15758" s="47">
        <v>6997.0</v>
      </c>
      <c r="C15758" s="172">
        <v>0.38165</v>
      </c>
    </row>
    <row r="15759">
      <c r="A15759" s="47" t="s">
        <v>19</v>
      </c>
      <c r="B15759" s="47">
        <v>6998.0</v>
      </c>
      <c r="C15759" s="172">
        <v>0.42245</v>
      </c>
    </row>
    <row r="15760">
      <c r="A15760" s="47" t="s">
        <v>19</v>
      </c>
      <c r="B15760" s="47">
        <v>6999.0</v>
      </c>
      <c r="C15760" s="172">
        <v>0.3162</v>
      </c>
    </row>
    <row r="15761">
      <c r="A15761" s="47" t="s">
        <v>19</v>
      </c>
      <c r="B15761" s="47">
        <v>7000.0</v>
      </c>
      <c r="C15761" s="172">
        <v>0.23800000000000002</v>
      </c>
    </row>
    <row r="15762">
      <c r="A15762" s="47" t="s">
        <v>19</v>
      </c>
      <c r="B15762" s="47">
        <v>7001.0</v>
      </c>
      <c r="C15762" s="172">
        <v>0.029750000000000002</v>
      </c>
    </row>
    <row r="15763">
      <c r="A15763" s="47" t="s">
        <v>19</v>
      </c>
      <c r="B15763" s="47">
        <v>7002.0</v>
      </c>
      <c r="C15763" s="172">
        <v>0.0</v>
      </c>
    </row>
    <row r="15764">
      <c r="A15764" s="47" t="s">
        <v>19</v>
      </c>
      <c r="B15764" s="47">
        <v>7003.0</v>
      </c>
      <c r="C15764" s="172">
        <v>0.0</v>
      </c>
    </row>
    <row r="15765">
      <c r="A15765" s="47" t="s">
        <v>19</v>
      </c>
      <c r="B15765" s="47">
        <v>7004.0</v>
      </c>
      <c r="C15765" s="172">
        <v>0.0</v>
      </c>
    </row>
    <row r="15766">
      <c r="A15766" s="47" t="s">
        <v>19</v>
      </c>
      <c r="B15766" s="47">
        <v>7005.0</v>
      </c>
      <c r="C15766" s="172">
        <v>0.0</v>
      </c>
    </row>
    <row r="15767">
      <c r="A15767" s="47" t="s">
        <v>19</v>
      </c>
      <c r="B15767" s="47">
        <v>7006.0</v>
      </c>
      <c r="C15767" s="172">
        <v>0.0</v>
      </c>
    </row>
    <row r="15768">
      <c r="A15768" s="47" t="s">
        <v>19</v>
      </c>
      <c r="B15768" s="47">
        <v>7007.0</v>
      </c>
      <c r="C15768" s="172">
        <v>0.0</v>
      </c>
    </row>
    <row r="15769">
      <c r="A15769" s="47" t="s">
        <v>19</v>
      </c>
      <c r="B15769" s="47">
        <v>7008.0</v>
      </c>
      <c r="C15769" s="172">
        <v>0.0</v>
      </c>
    </row>
    <row r="15770">
      <c r="A15770" s="47" t="s">
        <v>19</v>
      </c>
      <c r="B15770" s="47">
        <v>7009.0</v>
      </c>
      <c r="C15770" s="172">
        <v>0.0</v>
      </c>
    </row>
    <row r="15771">
      <c r="A15771" s="47" t="s">
        <v>19</v>
      </c>
      <c r="B15771" s="47">
        <v>7010.0</v>
      </c>
      <c r="C15771" s="172">
        <v>0.0</v>
      </c>
    </row>
    <row r="15772">
      <c r="A15772" s="47" t="s">
        <v>19</v>
      </c>
      <c r="B15772" s="47">
        <v>7011.0</v>
      </c>
      <c r="C15772" s="172">
        <v>0.0</v>
      </c>
    </row>
    <row r="15773">
      <c r="A15773" s="47" t="s">
        <v>19</v>
      </c>
      <c r="B15773" s="47">
        <v>7012.0</v>
      </c>
      <c r="C15773" s="172">
        <v>0.0</v>
      </c>
    </row>
    <row r="15774">
      <c r="A15774" s="47" t="s">
        <v>19</v>
      </c>
      <c r="B15774" s="47">
        <v>7013.0</v>
      </c>
      <c r="C15774" s="172">
        <v>0.0</v>
      </c>
    </row>
    <row r="15775">
      <c r="A15775" s="47" t="s">
        <v>19</v>
      </c>
      <c r="B15775" s="47">
        <v>7014.0</v>
      </c>
      <c r="C15775" s="172">
        <v>0.0</v>
      </c>
    </row>
    <row r="15776">
      <c r="A15776" s="47" t="s">
        <v>19</v>
      </c>
      <c r="B15776" s="47">
        <v>7015.0</v>
      </c>
      <c r="C15776" s="172">
        <v>0.0</v>
      </c>
    </row>
    <row r="15777">
      <c r="A15777" s="47" t="s">
        <v>19</v>
      </c>
      <c r="B15777" s="47">
        <v>7016.0</v>
      </c>
      <c r="C15777" s="172">
        <v>0.09775</v>
      </c>
    </row>
    <row r="15778">
      <c r="A15778" s="47" t="s">
        <v>19</v>
      </c>
      <c r="B15778" s="47">
        <v>7017.0</v>
      </c>
      <c r="C15778" s="172">
        <v>0.1887</v>
      </c>
    </row>
    <row r="15779">
      <c r="A15779" s="47" t="s">
        <v>19</v>
      </c>
      <c r="B15779" s="47">
        <v>7018.0</v>
      </c>
      <c r="C15779" s="172">
        <v>0.153</v>
      </c>
    </row>
    <row r="15780">
      <c r="A15780" s="47" t="s">
        <v>19</v>
      </c>
      <c r="B15780" s="47">
        <v>7019.0</v>
      </c>
      <c r="C15780" s="172">
        <v>0.24224999999999997</v>
      </c>
    </row>
    <row r="15781">
      <c r="A15781" s="47" t="s">
        <v>19</v>
      </c>
      <c r="B15781" s="47">
        <v>7020.0</v>
      </c>
      <c r="C15781" s="172">
        <v>0.31705</v>
      </c>
    </row>
    <row r="15782">
      <c r="A15782" s="47" t="s">
        <v>19</v>
      </c>
      <c r="B15782" s="47">
        <v>7021.0</v>
      </c>
      <c r="C15782" s="172">
        <v>0.047599999999999996</v>
      </c>
    </row>
    <row r="15783">
      <c r="A15783" s="47" t="s">
        <v>19</v>
      </c>
      <c r="B15783" s="47">
        <v>7022.0</v>
      </c>
      <c r="C15783" s="172">
        <v>0.0425</v>
      </c>
    </row>
    <row r="15784">
      <c r="A15784" s="47" t="s">
        <v>19</v>
      </c>
      <c r="B15784" s="47">
        <v>7023.0</v>
      </c>
      <c r="C15784" s="172">
        <v>0.10625</v>
      </c>
    </row>
    <row r="15785">
      <c r="A15785" s="47" t="s">
        <v>19</v>
      </c>
      <c r="B15785" s="47">
        <v>7024.0</v>
      </c>
      <c r="C15785" s="172">
        <v>0.14365</v>
      </c>
    </row>
    <row r="15786">
      <c r="A15786" s="47" t="s">
        <v>19</v>
      </c>
      <c r="B15786" s="47">
        <v>7025.0</v>
      </c>
      <c r="C15786" s="172">
        <v>0.0425</v>
      </c>
    </row>
    <row r="15787">
      <c r="A15787" s="47" t="s">
        <v>19</v>
      </c>
      <c r="B15787" s="47">
        <v>7026.0</v>
      </c>
      <c r="C15787" s="172">
        <v>0.0</v>
      </c>
    </row>
    <row r="15788">
      <c r="A15788" s="47" t="s">
        <v>19</v>
      </c>
      <c r="B15788" s="47">
        <v>7027.0</v>
      </c>
      <c r="C15788" s="172">
        <v>0.0</v>
      </c>
    </row>
    <row r="15789">
      <c r="A15789" s="47" t="s">
        <v>19</v>
      </c>
      <c r="B15789" s="47">
        <v>7028.0</v>
      </c>
      <c r="C15789" s="172">
        <v>0.0</v>
      </c>
    </row>
    <row r="15790">
      <c r="A15790" s="47" t="s">
        <v>19</v>
      </c>
      <c r="B15790" s="47">
        <v>7029.0</v>
      </c>
      <c r="C15790" s="172">
        <v>0.0</v>
      </c>
    </row>
    <row r="15791">
      <c r="A15791" s="47" t="s">
        <v>19</v>
      </c>
      <c r="B15791" s="47">
        <v>7030.0</v>
      </c>
      <c r="C15791" s="172">
        <v>0.0</v>
      </c>
    </row>
    <row r="15792">
      <c r="A15792" s="47" t="s">
        <v>19</v>
      </c>
      <c r="B15792" s="47">
        <v>7031.0</v>
      </c>
      <c r="C15792" s="172">
        <v>0.0</v>
      </c>
    </row>
    <row r="15793">
      <c r="A15793" s="47" t="s">
        <v>19</v>
      </c>
      <c r="B15793" s="47">
        <v>7032.0</v>
      </c>
      <c r="C15793" s="172">
        <v>0.0</v>
      </c>
    </row>
    <row r="15794">
      <c r="A15794" s="47" t="s">
        <v>19</v>
      </c>
      <c r="B15794" s="47">
        <v>7033.0</v>
      </c>
      <c r="C15794" s="172">
        <v>0.0</v>
      </c>
    </row>
    <row r="15795">
      <c r="A15795" s="47" t="s">
        <v>19</v>
      </c>
      <c r="B15795" s="47">
        <v>7034.0</v>
      </c>
      <c r="C15795" s="172">
        <v>0.0</v>
      </c>
    </row>
    <row r="15796">
      <c r="A15796" s="47" t="s">
        <v>19</v>
      </c>
      <c r="B15796" s="47">
        <v>7035.0</v>
      </c>
      <c r="C15796" s="172">
        <v>0.0</v>
      </c>
    </row>
    <row r="15797">
      <c r="A15797" s="47" t="s">
        <v>19</v>
      </c>
      <c r="B15797" s="47">
        <v>7036.0</v>
      </c>
      <c r="C15797" s="172">
        <v>0.0</v>
      </c>
    </row>
    <row r="15798">
      <c r="A15798" s="47" t="s">
        <v>19</v>
      </c>
      <c r="B15798" s="47">
        <v>7037.0</v>
      </c>
      <c r="C15798" s="172">
        <v>0.0</v>
      </c>
    </row>
    <row r="15799">
      <c r="A15799" s="47" t="s">
        <v>19</v>
      </c>
      <c r="B15799" s="47">
        <v>7038.0</v>
      </c>
      <c r="C15799" s="172">
        <v>0.0</v>
      </c>
    </row>
    <row r="15800">
      <c r="A15800" s="47" t="s">
        <v>19</v>
      </c>
      <c r="B15800" s="47">
        <v>7039.0</v>
      </c>
      <c r="C15800" s="172">
        <v>0.0</v>
      </c>
    </row>
    <row r="15801">
      <c r="A15801" s="47" t="s">
        <v>19</v>
      </c>
      <c r="B15801" s="47">
        <v>7040.0</v>
      </c>
      <c r="C15801" s="172">
        <v>0.0697</v>
      </c>
    </row>
    <row r="15802">
      <c r="A15802" s="47" t="s">
        <v>19</v>
      </c>
      <c r="B15802" s="47">
        <v>7041.0</v>
      </c>
      <c r="C15802" s="172">
        <v>0.2363</v>
      </c>
    </row>
    <row r="15803">
      <c r="A15803" s="47" t="s">
        <v>19</v>
      </c>
      <c r="B15803" s="47">
        <v>7042.0</v>
      </c>
      <c r="C15803" s="172">
        <v>0.36379999999999996</v>
      </c>
    </row>
    <row r="15804">
      <c r="A15804" s="47" t="s">
        <v>19</v>
      </c>
      <c r="B15804" s="47">
        <v>7043.0</v>
      </c>
      <c r="C15804" s="172">
        <v>0.22695</v>
      </c>
    </row>
    <row r="15805">
      <c r="A15805" s="47" t="s">
        <v>19</v>
      </c>
      <c r="B15805" s="47">
        <v>7044.0</v>
      </c>
      <c r="C15805" s="172">
        <v>0.17595</v>
      </c>
    </row>
    <row r="15806">
      <c r="A15806" s="47" t="s">
        <v>19</v>
      </c>
      <c r="B15806" s="47">
        <v>7045.0</v>
      </c>
      <c r="C15806" s="172">
        <v>0.53295</v>
      </c>
    </row>
    <row r="15807">
      <c r="A15807" s="47" t="s">
        <v>19</v>
      </c>
      <c r="B15807" s="47">
        <v>7046.0</v>
      </c>
      <c r="C15807" s="172">
        <v>0.43775</v>
      </c>
    </row>
    <row r="15808">
      <c r="A15808" s="47" t="s">
        <v>19</v>
      </c>
      <c r="B15808" s="47">
        <v>7047.0</v>
      </c>
      <c r="C15808" s="172">
        <v>0.36379999999999996</v>
      </c>
    </row>
    <row r="15809">
      <c r="A15809" s="47" t="s">
        <v>19</v>
      </c>
      <c r="B15809" s="47">
        <v>7048.0</v>
      </c>
      <c r="C15809" s="172">
        <v>0.22440000000000002</v>
      </c>
    </row>
    <row r="15810">
      <c r="A15810" s="47" t="s">
        <v>19</v>
      </c>
      <c r="B15810" s="47">
        <v>7049.0</v>
      </c>
      <c r="C15810" s="172">
        <v>0.03995</v>
      </c>
    </row>
    <row r="15811">
      <c r="A15811" s="47" t="s">
        <v>19</v>
      </c>
      <c r="B15811" s="47">
        <v>7050.0</v>
      </c>
      <c r="C15811" s="172">
        <v>0.0</v>
      </c>
    </row>
    <row r="15812">
      <c r="A15812" s="47" t="s">
        <v>19</v>
      </c>
      <c r="B15812" s="47">
        <v>7051.0</v>
      </c>
      <c r="C15812" s="172">
        <v>0.0</v>
      </c>
    </row>
    <row r="15813">
      <c r="A15813" s="47" t="s">
        <v>19</v>
      </c>
      <c r="B15813" s="47">
        <v>7052.0</v>
      </c>
      <c r="C15813" s="172">
        <v>0.0</v>
      </c>
    </row>
    <row r="15814">
      <c r="A15814" s="47" t="s">
        <v>19</v>
      </c>
      <c r="B15814" s="47">
        <v>7053.0</v>
      </c>
      <c r="C15814" s="172">
        <v>0.0</v>
      </c>
    </row>
    <row r="15815">
      <c r="A15815" s="47" t="s">
        <v>19</v>
      </c>
      <c r="B15815" s="47">
        <v>7054.0</v>
      </c>
      <c r="C15815" s="172">
        <v>0.0</v>
      </c>
    </row>
    <row r="15816">
      <c r="A15816" s="47" t="s">
        <v>19</v>
      </c>
      <c r="B15816" s="47">
        <v>7055.0</v>
      </c>
      <c r="C15816" s="172">
        <v>0.0</v>
      </c>
    </row>
    <row r="15817">
      <c r="A15817" s="47" t="s">
        <v>19</v>
      </c>
      <c r="B15817" s="47">
        <v>7056.0</v>
      </c>
      <c r="C15817" s="172">
        <v>0.0</v>
      </c>
    </row>
    <row r="15818">
      <c r="A15818" s="47" t="s">
        <v>19</v>
      </c>
      <c r="B15818" s="47">
        <v>7057.0</v>
      </c>
      <c r="C15818" s="172">
        <v>0.0</v>
      </c>
    </row>
    <row r="15819">
      <c r="A15819" s="47" t="s">
        <v>19</v>
      </c>
      <c r="B15819" s="47">
        <v>7058.0</v>
      </c>
      <c r="C15819" s="172">
        <v>0.0</v>
      </c>
    </row>
    <row r="15820">
      <c r="A15820" s="47" t="s">
        <v>19</v>
      </c>
      <c r="B15820" s="47">
        <v>7059.0</v>
      </c>
      <c r="C15820" s="172">
        <v>0.0</v>
      </c>
    </row>
    <row r="15821">
      <c r="A15821" s="47" t="s">
        <v>19</v>
      </c>
      <c r="B15821" s="47">
        <v>7060.0</v>
      </c>
      <c r="C15821" s="172">
        <v>0.0</v>
      </c>
    </row>
    <row r="15822">
      <c r="A15822" s="47" t="s">
        <v>19</v>
      </c>
      <c r="B15822" s="47">
        <v>7061.0</v>
      </c>
      <c r="C15822" s="172">
        <v>0.0</v>
      </c>
    </row>
    <row r="15823">
      <c r="A15823" s="47" t="s">
        <v>19</v>
      </c>
      <c r="B15823" s="47">
        <v>7062.0</v>
      </c>
      <c r="C15823" s="172">
        <v>0.0</v>
      </c>
    </row>
    <row r="15824">
      <c r="A15824" s="47" t="s">
        <v>19</v>
      </c>
      <c r="B15824" s="47">
        <v>7063.0</v>
      </c>
      <c r="C15824" s="172">
        <v>0.0</v>
      </c>
    </row>
    <row r="15825">
      <c r="A15825" s="47" t="s">
        <v>19</v>
      </c>
      <c r="B15825" s="47">
        <v>7064.0</v>
      </c>
      <c r="C15825" s="172">
        <v>0.12409999999999999</v>
      </c>
    </row>
    <row r="15826">
      <c r="A15826" s="47" t="s">
        <v>19</v>
      </c>
      <c r="B15826" s="47">
        <v>7065.0</v>
      </c>
      <c r="C15826" s="172">
        <v>0.27115</v>
      </c>
    </row>
    <row r="15827">
      <c r="A15827" s="47" t="s">
        <v>19</v>
      </c>
      <c r="B15827" s="47">
        <v>7066.0</v>
      </c>
      <c r="C15827" s="172">
        <v>0.34935</v>
      </c>
    </row>
    <row r="15828">
      <c r="A15828" s="47" t="s">
        <v>19</v>
      </c>
      <c r="B15828" s="47">
        <v>7067.0</v>
      </c>
      <c r="C15828" s="172">
        <v>0.4870499999999999</v>
      </c>
    </row>
    <row r="15829">
      <c r="A15829" s="47" t="s">
        <v>19</v>
      </c>
      <c r="B15829" s="47">
        <v>7068.0</v>
      </c>
      <c r="C15829" s="172">
        <v>0.52445</v>
      </c>
    </row>
    <row r="15830">
      <c r="A15830" s="47" t="s">
        <v>19</v>
      </c>
      <c r="B15830" s="47">
        <v>7069.0</v>
      </c>
      <c r="C15830" s="172">
        <v>0.5253</v>
      </c>
    </row>
    <row r="15831">
      <c r="A15831" s="47" t="s">
        <v>19</v>
      </c>
      <c r="B15831" s="47">
        <v>7070.0</v>
      </c>
      <c r="C15831" s="172">
        <v>0.42414999999999997</v>
      </c>
    </row>
    <row r="15832">
      <c r="A15832" s="47" t="s">
        <v>19</v>
      </c>
      <c r="B15832" s="47">
        <v>7071.0</v>
      </c>
      <c r="C15832" s="172">
        <v>0.36124999999999996</v>
      </c>
    </row>
    <row r="15833">
      <c r="A15833" s="47" t="s">
        <v>19</v>
      </c>
      <c r="B15833" s="47">
        <v>7072.0</v>
      </c>
      <c r="C15833" s="172">
        <v>0.20825</v>
      </c>
    </row>
    <row r="15834">
      <c r="A15834" s="47" t="s">
        <v>19</v>
      </c>
      <c r="B15834" s="47">
        <v>7073.0</v>
      </c>
      <c r="C15834" s="172">
        <v>0.04165</v>
      </c>
    </row>
    <row r="15835">
      <c r="A15835" s="47" t="s">
        <v>19</v>
      </c>
      <c r="B15835" s="47">
        <v>7074.0</v>
      </c>
      <c r="C15835" s="172">
        <v>0.0</v>
      </c>
    </row>
    <row r="15836">
      <c r="A15836" s="47" t="s">
        <v>19</v>
      </c>
      <c r="B15836" s="47">
        <v>7075.0</v>
      </c>
      <c r="C15836" s="172">
        <v>0.0</v>
      </c>
    </row>
    <row r="15837">
      <c r="A15837" s="47" t="s">
        <v>19</v>
      </c>
      <c r="B15837" s="47">
        <v>7076.0</v>
      </c>
      <c r="C15837" s="172">
        <v>0.0</v>
      </c>
    </row>
    <row r="15838">
      <c r="A15838" s="47" t="s">
        <v>19</v>
      </c>
      <c r="B15838" s="47">
        <v>7077.0</v>
      </c>
      <c r="C15838" s="172">
        <v>0.0</v>
      </c>
    </row>
    <row r="15839">
      <c r="A15839" s="47" t="s">
        <v>19</v>
      </c>
      <c r="B15839" s="47">
        <v>7078.0</v>
      </c>
      <c r="C15839" s="172">
        <v>0.0</v>
      </c>
    </row>
    <row r="15840">
      <c r="A15840" s="47" t="s">
        <v>19</v>
      </c>
      <c r="B15840" s="47">
        <v>7079.0</v>
      </c>
      <c r="C15840" s="172">
        <v>0.0</v>
      </c>
    </row>
    <row r="15841">
      <c r="A15841" s="47" t="s">
        <v>19</v>
      </c>
      <c r="B15841" s="47">
        <v>7080.0</v>
      </c>
      <c r="C15841" s="172">
        <v>0.0</v>
      </c>
    </row>
    <row r="15842">
      <c r="A15842" s="47" t="s">
        <v>19</v>
      </c>
      <c r="B15842" s="47">
        <v>7081.0</v>
      </c>
      <c r="C15842" s="172">
        <v>0.0</v>
      </c>
    </row>
    <row r="15843">
      <c r="A15843" s="47" t="s">
        <v>19</v>
      </c>
      <c r="B15843" s="47">
        <v>7082.0</v>
      </c>
      <c r="C15843" s="172">
        <v>0.0</v>
      </c>
    </row>
    <row r="15844">
      <c r="A15844" s="47" t="s">
        <v>19</v>
      </c>
      <c r="B15844" s="47">
        <v>7083.0</v>
      </c>
      <c r="C15844" s="172">
        <v>0.0</v>
      </c>
    </row>
    <row r="15845">
      <c r="A15845" s="47" t="s">
        <v>19</v>
      </c>
      <c r="B15845" s="47">
        <v>7084.0</v>
      </c>
      <c r="C15845" s="172">
        <v>0.0</v>
      </c>
    </row>
    <row r="15846">
      <c r="A15846" s="47" t="s">
        <v>19</v>
      </c>
      <c r="B15846" s="47">
        <v>7085.0</v>
      </c>
      <c r="C15846" s="172">
        <v>0.0</v>
      </c>
    </row>
    <row r="15847">
      <c r="A15847" s="47" t="s">
        <v>19</v>
      </c>
      <c r="B15847" s="47">
        <v>7086.0</v>
      </c>
      <c r="C15847" s="172">
        <v>0.0</v>
      </c>
    </row>
    <row r="15848">
      <c r="A15848" s="47" t="s">
        <v>19</v>
      </c>
      <c r="B15848" s="47">
        <v>7087.0</v>
      </c>
      <c r="C15848" s="172">
        <v>0.0</v>
      </c>
    </row>
    <row r="15849">
      <c r="A15849" s="47" t="s">
        <v>19</v>
      </c>
      <c r="B15849" s="47">
        <v>7088.0</v>
      </c>
      <c r="C15849" s="172">
        <v>0.09945</v>
      </c>
    </row>
    <row r="15850">
      <c r="A15850" s="47" t="s">
        <v>19</v>
      </c>
      <c r="B15850" s="47">
        <v>7089.0</v>
      </c>
      <c r="C15850" s="172">
        <v>0.2567</v>
      </c>
    </row>
    <row r="15851">
      <c r="A15851" s="47" t="s">
        <v>19</v>
      </c>
      <c r="B15851" s="47">
        <v>7090.0</v>
      </c>
      <c r="C15851" s="172">
        <v>0.25075</v>
      </c>
    </row>
    <row r="15852">
      <c r="A15852" s="47" t="s">
        <v>19</v>
      </c>
      <c r="B15852" s="47">
        <v>7091.0</v>
      </c>
      <c r="C15852" s="172">
        <v>0.48449999999999993</v>
      </c>
    </row>
    <row r="15853">
      <c r="A15853" s="47" t="s">
        <v>19</v>
      </c>
      <c r="B15853" s="47">
        <v>7092.0</v>
      </c>
      <c r="C15853" s="172">
        <v>0.43605</v>
      </c>
    </row>
    <row r="15854">
      <c r="A15854" s="47" t="s">
        <v>19</v>
      </c>
      <c r="B15854" s="47">
        <v>7093.0</v>
      </c>
      <c r="C15854" s="172">
        <v>0.21505</v>
      </c>
    </row>
    <row r="15855">
      <c r="A15855" s="47" t="s">
        <v>19</v>
      </c>
      <c r="B15855" s="47">
        <v>7094.0</v>
      </c>
      <c r="C15855" s="172">
        <v>0.39695</v>
      </c>
    </row>
    <row r="15856">
      <c r="A15856" s="47" t="s">
        <v>19</v>
      </c>
      <c r="B15856" s="47">
        <v>7095.0</v>
      </c>
      <c r="C15856" s="172">
        <v>0.27285</v>
      </c>
    </row>
    <row r="15857">
      <c r="A15857" s="47" t="s">
        <v>19</v>
      </c>
      <c r="B15857" s="47">
        <v>7096.0</v>
      </c>
      <c r="C15857" s="172">
        <v>0.10285</v>
      </c>
    </row>
    <row r="15858">
      <c r="A15858" s="47" t="s">
        <v>19</v>
      </c>
      <c r="B15858" s="47">
        <v>7097.0</v>
      </c>
      <c r="C15858" s="172">
        <v>0.032299999999999995</v>
      </c>
    </row>
    <row r="15859">
      <c r="A15859" s="47" t="s">
        <v>19</v>
      </c>
      <c r="B15859" s="47">
        <v>7098.0</v>
      </c>
      <c r="C15859" s="172">
        <v>0.0</v>
      </c>
    </row>
    <row r="15860">
      <c r="A15860" s="47" t="s">
        <v>19</v>
      </c>
      <c r="B15860" s="47">
        <v>7099.0</v>
      </c>
      <c r="C15860" s="172">
        <v>0.0</v>
      </c>
    </row>
    <row r="15861">
      <c r="A15861" s="47" t="s">
        <v>19</v>
      </c>
      <c r="B15861" s="47">
        <v>7100.0</v>
      </c>
      <c r="C15861" s="172">
        <v>0.0</v>
      </c>
    </row>
    <row r="15862">
      <c r="A15862" s="47" t="s">
        <v>19</v>
      </c>
      <c r="B15862" s="47">
        <v>7101.0</v>
      </c>
      <c r="C15862" s="172">
        <v>0.0</v>
      </c>
    </row>
    <row r="15863">
      <c r="A15863" s="47" t="s">
        <v>19</v>
      </c>
      <c r="B15863" s="47">
        <v>7102.0</v>
      </c>
      <c r="C15863" s="172">
        <v>0.0</v>
      </c>
    </row>
    <row r="15864">
      <c r="A15864" s="47" t="s">
        <v>19</v>
      </c>
      <c r="B15864" s="47">
        <v>7103.0</v>
      </c>
      <c r="C15864" s="172">
        <v>0.0</v>
      </c>
    </row>
    <row r="15865">
      <c r="A15865" s="47" t="s">
        <v>19</v>
      </c>
      <c r="B15865" s="47">
        <v>7104.0</v>
      </c>
      <c r="C15865" s="172">
        <v>0.0</v>
      </c>
    </row>
    <row r="15866">
      <c r="A15866" s="47" t="s">
        <v>19</v>
      </c>
      <c r="B15866" s="47">
        <v>7105.0</v>
      </c>
      <c r="C15866" s="172">
        <v>0.0</v>
      </c>
    </row>
    <row r="15867">
      <c r="A15867" s="47" t="s">
        <v>19</v>
      </c>
      <c r="B15867" s="47">
        <v>7106.0</v>
      </c>
      <c r="C15867" s="172">
        <v>0.0</v>
      </c>
    </row>
    <row r="15868">
      <c r="A15868" s="47" t="s">
        <v>19</v>
      </c>
      <c r="B15868" s="47">
        <v>7107.0</v>
      </c>
      <c r="C15868" s="172">
        <v>0.0</v>
      </c>
    </row>
    <row r="15869">
      <c r="A15869" s="47" t="s">
        <v>19</v>
      </c>
      <c r="B15869" s="47">
        <v>7108.0</v>
      </c>
      <c r="C15869" s="172">
        <v>0.0</v>
      </c>
    </row>
    <row r="15870">
      <c r="A15870" s="47" t="s">
        <v>19</v>
      </c>
      <c r="B15870" s="47">
        <v>7109.0</v>
      </c>
      <c r="C15870" s="172">
        <v>0.0</v>
      </c>
    </row>
    <row r="15871">
      <c r="A15871" s="47" t="s">
        <v>19</v>
      </c>
      <c r="B15871" s="47">
        <v>7110.0</v>
      </c>
      <c r="C15871" s="172">
        <v>0.0</v>
      </c>
    </row>
    <row r="15872">
      <c r="A15872" s="47" t="s">
        <v>19</v>
      </c>
      <c r="B15872" s="47">
        <v>7111.0</v>
      </c>
      <c r="C15872" s="172">
        <v>0.0</v>
      </c>
    </row>
    <row r="15873">
      <c r="A15873" s="47" t="s">
        <v>19</v>
      </c>
      <c r="B15873" s="47">
        <v>7112.0</v>
      </c>
      <c r="C15873" s="172">
        <v>0.068</v>
      </c>
    </row>
    <row r="15874">
      <c r="A15874" s="47" t="s">
        <v>19</v>
      </c>
      <c r="B15874" s="47">
        <v>7113.0</v>
      </c>
      <c r="C15874" s="172">
        <v>0.136</v>
      </c>
    </row>
    <row r="15875">
      <c r="A15875" s="47" t="s">
        <v>19</v>
      </c>
      <c r="B15875" s="47">
        <v>7114.0</v>
      </c>
      <c r="C15875" s="172">
        <v>0.12324999999999998</v>
      </c>
    </row>
    <row r="15876">
      <c r="A15876" s="47" t="s">
        <v>19</v>
      </c>
      <c r="B15876" s="47">
        <v>7115.0</v>
      </c>
      <c r="C15876" s="172">
        <v>0.38845</v>
      </c>
    </row>
    <row r="15877">
      <c r="A15877" s="47" t="s">
        <v>19</v>
      </c>
      <c r="B15877" s="47">
        <v>7116.0</v>
      </c>
      <c r="C15877" s="172">
        <v>0.39185000000000003</v>
      </c>
    </row>
    <row r="15878">
      <c r="A15878" s="47" t="s">
        <v>19</v>
      </c>
      <c r="B15878" s="47">
        <v>7117.0</v>
      </c>
      <c r="C15878" s="172">
        <v>0.34679999999999994</v>
      </c>
    </row>
    <row r="15879">
      <c r="A15879" s="47" t="s">
        <v>19</v>
      </c>
      <c r="B15879" s="47">
        <v>7118.0</v>
      </c>
      <c r="C15879" s="172">
        <v>0.27455</v>
      </c>
    </row>
    <row r="15880">
      <c r="A15880" s="47" t="s">
        <v>19</v>
      </c>
      <c r="B15880" s="47">
        <v>7119.0</v>
      </c>
      <c r="C15880" s="172">
        <v>0.20059999999999997</v>
      </c>
    </row>
    <row r="15881">
      <c r="A15881" s="47" t="s">
        <v>19</v>
      </c>
      <c r="B15881" s="47">
        <v>7120.0</v>
      </c>
      <c r="C15881" s="172">
        <v>0.16065</v>
      </c>
    </row>
    <row r="15882">
      <c r="A15882" s="47" t="s">
        <v>19</v>
      </c>
      <c r="B15882" s="47">
        <v>7121.0</v>
      </c>
      <c r="C15882" s="172">
        <v>0.017</v>
      </c>
    </row>
    <row r="15883">
      <c r="A15883" s="47" t="s">
        <v>19</v>
      </c>
      <c r="B15883" s="47">
        <v>7122.0</v>
      </c>
      <c r="C15883" s="172">
        <v>0.0</v>
      </c>
    </row>
    <row r="15884">
      <c r="A15884" s="47" t="s">
        <v>19</v>
      </c>
      <c r="B15884" s="47">
        <v>7123.0</v>
      </c>
      <c r="C15884" s="172">
        <v>0.0</v>
      </c>
    </row>
    <row r="15885">
      <c r="A15885" s="47" t="s">
        <v>19</v>
      </c>
      <c r="B15885" s="47">
        <v>7124.0</v>
      </c>
      <c r="C15885" s="172">
        <v>0.0</v>
      </c>
    </row>
    <row r="15886">
      <c r="A15886" s="47" t="s">
        <v>19</v>
      </c>
      <c r="B15886" s="47">
        <v>7125.0</v>
      </c>
      <c r="C15886" s="172">
        <v>0.0</v>
      </c>
    </row>
    <row r="15887">
      <c r="A15887" s="47" t="s">
        <v>19</v>
      </c>
      <c r="B15887" s="47">
        <v>7126.0</v>
      </c>
      <c r="C15887" s="172">
        <v>0.0</v>
      </c>
    </row>
    <row r="15888">
      <c r="A15888" s="47" t="s">
        <v>19</v>
      </c>
      <c r="B15888" s="47">
        <v>7127.0</v>
      </c>
      <c r="C15888" s="172">
        <v>0.0</v>
      </c>
    </row>
    <row r="15889">
      <c r="A15889" s="47" t="s">
        <v>19</v>
      </c>
      <c r="B15889" s="47">
        <v>7128.0</v>
      </c>
      <c r="C15889" s="172">
        <v>0.0</v>
      </c>
    </row>
    <row r="15890">
      <c r="A15890" s="47" t="s">
        <v>19</v>
      </c>
      <c r="B15890" s="47">
        <v>7129.0</v>
      </c>
      <c r="C15890" s="172">
        <v>0.0</v>
      </c>
    </row>
    <row r="15891">
      <c r="A15891" s="47" t="s">
        <v>19</v>
      </c>
      <c r="B15891" s="47">
        <v>7130.0</v>
      </c>
      <c r="C15891" s="172">
        <v>0.0</v>
      </c>
    </row>
    <row r="15892">
      <c r="A15892" s="47" t="s">
        <v>19</v>
      </c>
      <c r="B15892" s="47">
        <v>7131.0</v>
      </c>
      <c r="C15892" s="172">
        <v>0.0</v>
      </c>
    </row>
    <row r="15893">
      <c r="A15893" s="47" t="s">
        <v>19</v>
      </c>
      <c r="B15893" s="47">
        <v>7132.0</v>
      </c>
      <c r="C15893" s="172">
        <v>0.0</v>
      </c>
    </row>
    <row r="15894">
      <c r="A15894" s="47" t="s">
        <v>19</v>
      </c>
      <c r="B15894" s="47">
        <v>7133.0</v>
      </c>
      <c r="C15894" s="172">
        <v>0.0</v>
      </c>
    </row>
    <row r="15895">
      <c r="A15895" s="47" t="s">
        <v>19</v>
      </c>
      <c r="B15895" s="47">
        <v>7134.0</v>
      </c>
      <c r="C15895" s="172">
        <v>0.0</v>
      </c>
    </row>
    <row r="15896">
      <c r="A15896" s="47" t="s">
        <v>19</v>
      </c>
      <c r="B15896" s="47">
        <v>7135.0</v>
      </c>
      <c r="C15896" s="172">
        <v>0.0</v>
      </c>
    </row>
    <row r="15897">
      <c r="A15897" s="47" t="s">
        <v>19</v>
      </c>
      <c r="B15897" s="47">
        <v>7136.0</v>
      </c>
      <c r="C15897" s="172">
        <v>0.04165</v>
      </c>
    </row>
    <row r="15898">
      <c r="A15898" s="47" t="s">
        <v>19</v>
      </c>
      <c r="B15898" s="47">
        <v>7137.0</v>
      </c>
      <c r="C15898" s="172">
        <v>0.13344999999999999</v>
      </c>
    </row>
    <row r="15899">
      <c r="A15899" s="47" t="s">
        <v>19</v>
      </c>
      <c r="B15899" s="47">
        <v>7138.0</v>
      </c>
      <c r="C15899" s="172">
        <v>0.33915</v>
      </c>
    </row>
    <row r="15900">
      <c r="A15900" s="47" t="s">
        <v>19</v>
      </c>
      <c r="B15900" s="47">
        <v>7139.0</v>
      </c>
      <c r="C15900" s="172">
        <v>0.49554999999999993</v>
      </c>
    </row>
    <row r="15901">
      <c r="A15901" s="47" t="s">
        <v>19</v>
      </c>
      <c r="B15901" s="47">
        <v>7140.0</v>
      </c>
      <c r="C15901" s="172">
        <v>0.45815</v>
      </c>
    </row>
    <row r="15902">
      <c r="A15902" s="47" t="s">
        <v>19</v>
      </c>
      <c r="B15902" s="47">
        <v>7141.0</v>
      </c>
      <c r="C15902" s="172">
        <v>0.48789999999999994</v>
      </c>
    </row>
    <row r="15903">
      <c r="A15903" s="47" t="s">
        <v>19</v>
      </c>
      <c r="B15903" s="47">
        <v>7142.0</v>
      </c>
      <c r="C15903" s="172">
        <v>0.20059999999999997</v>
      </c>
    </row>
    <row r="15904">
      <c r="A15904" s="47" t="s">
        <v>19</v>
      </c>
      <c r="B15904" s="47">
        <v>7143.0</v>
      </c>
      <c r="C15904" s="172">
        <v>0.09605</v>
      </c>
    </row>
    <row r="15905">
      <c r="A15905" s="47" t="s">
        <v>19</v>
      </c>
      <c r="B15905" s="47">
        <v>7144.0</v>
      </c>
      <c r="C15905" s="172">
        <v>0.1462</v>
      </c>
    </row>
    <row r="15906">
      <c r="A15906" s="47" t="s">
        <v>19</v>
      </c>
      <c r="B15906" s="47">
        <v>7145.0</v>
      </c>
      <c r="C15906" s="172">
        <v>0.03315</v>
      </c>
    </row>
    <row r="15907">
      <c r="A15907" s="47" t="s">
        <v>19</v>
      </c>
      <c r="B15907" s="47">
        <v>7146.0</v>
      </c>
      <c r="C15907" s="172">
        <v>0.0</v>
      </c>
    </row>
    <row r="15908">
      <c r="A15908" s="47" t="s">
        <v>19</v>
      </c>
      <c r="B15908" s="47">
        <v>7147.0</v>
      </c>
      <c r="C15908" s="172">
        <v>0.0</v>
      </c>
    </row>
    <row r="15909">
      <c r="A15909" s="47" t="s">
        <v>19</v>
      </c>
      <c r="B15909" s="47">
        <v>7148.0</v>
      </c>
      <c r="C15909" s="172">
        <v>0.0</v>
      </c>
    </row>
    <row r="15910">
      <c r="A15910" s="47" t="s">
        <v>19</v>
      </c>
      <c r="B15910" s="47">
        <v>7149.0</v>
      </c>
      <c r="C15910" s="172">
        <v>0.0</v>
      </c>
    </row>
    <row r="15911">
      <c r="A15911" s="47" t="s">
        <v>19</v>
      </c>
      <c r="B15911" s="47">
        <v>7150.0</v>
      </c>
      <c r="C15911" s="172">
        <v>0.0</v>
      </c>
    </row>
    <row r="15912">
      <c r="A15912" s="47" t="s">
        <v>19</v>
      </c>
      <c r="B15912" s="47">
        <v>7151.0</v>
      </c>
      <c r="C15912" s="172">
        <v>0.0</v>
      </c>
    </row>
    <row r="15913">
      <c r="A15913" s="47" t="s">
        <v>19</v>
      </c>
      <c r="B15913" s="47">
        <v>7152.0</v>
      </c>
      <c r="C15913" s="172">
        <v>0.0</v>
      </c>
    </row>
    <row r="15914">
      <c r="A15914" s="47" t="s">
        <v>19</v>
      </c>
      <c r="B15914" s="47">
        <v>7153.0</v>
      </c>
      <c r="C15914" s="172">
        <v>0.0</v>
      </c>
    </row>
    <row r="15915">
      <c r="A15915" s="47" t="s">
        <v>19</v>
      </c>
      <c r="B15915" s="47">
        <v>7154.0</v>
      </c>
      <c r="C15915" s="172">
        <v>0.0</v>
      </c>
    </row>
    <row r="15916">
      <c r="A15916" s="47" t="s">
        <v>19</v>
      </c>
      <c r="B15916" s="47">
        <v>7155.0</v>
      </c>
      <c r="C15916" s="172">
        <v>0.0</v>
      </c>
    </row>
    <row r="15917">
      <c r="A15917" s="47" t="s">
        <v>19</v>
      </c>
      <c r="B15917" s="47">
        <v>7156.0</v>
      </c>
      <c r="C15917" s="172">
        <v>0.0</v>
      </c>
    </row>
    <row r="15918">
      <c r="A15918" s="47" t="s">
        <v>19</v>
      </c>
      <c r="B15918" s="47">
        <v>7157.0</v>
      </c>
      <c r="C15918" s="172">
        <v>0.0</v>
      </c>
    </row>
    <row r="15919">
      <c r="A15919" s="47" t="s">
        <v>19</v>
      </c>
      <c r="B15919" s="47">
        <v>7158.0</v>
      </c>
      <c r="C15919" s="172">
        <v>0.0</v>
      </c>
    </row>
    <row r="15920">
      <c r="A15920" s="47" t="s">
        <v>19</v>
      </c>
      <c r="B15920" s="47">
        <v>7159.0</v>
      </c>
      <c r="C15920" s="172">
        <v>0.0</v>
      </c>
    </row>
    <row r="15921">
      <c r="A15921" s="47" t="s">
        <v>19</v>
      </c>
      <c r="B15921" s="47">
        <v>7160.0</v>
      </c>
      <c r="C15921" s="172">
        <v>0.0731</v>
      </c>
    </row>
    <row r="15922">
      <c r="A15922" s="47" t="s">
        <v>19</v>
      </c>
      <c r="B15922" s="47">
        <v>7161.0</v>
      </c>
      <c r="C15922" s="172">
        <v>0.20315</v>
      </c>
    </row>
    <row r="15923">
      <c r="A15923" s="47" t="s">
        <v>19</v>
      </c>
      <c r="B15923" s="47">
        <v>7162.0</v>
      </c>
      <c r="C15923" s="172">
        <v>0.35955</v>
      </c>
    </row>
    <row r="15924">
      <c r="A15924" s="47" t="s">
        <v>19</v>
      </c>
      <c r="B15924" s="47">
        <v>7163.0</v>
      </c>
      <c r="C15924" s="172">
        <v>0.39185000000000003</v>
      </c>
    </row>
    <row r="15925">
      <c r="A15925" s="47" t="s">
        <v>19</v>
      </c>
      <c r="B15925" s="47">
        <v>7164.0</v>
      </c>
      <c r="C15925" s="172">
        <v>0.33405</v>
      </c>
    </row>
    <row r="15926">
      <c r="A15926" s="47" t="s">
        <v>19</v>
      </c>
      <c r="B15926" s="47">
        <v>7165.0</v>
      </c>
      <c r="C15926" s="172">
        <v>0.48364999999999997</v>
      </c>
    </row>
    <row r="15927">
      <c r="A15927" s="47" t="s">
        <v>19</v>
      </c>
      <c r="B15927" s="47">
        <v>7166.0</v>
      </c>
      <c r="C15927" s="172">
        <v>0.41905</v>
      </c>
    </row>
    <row r="15928">
      <c r="A15928" s="47" t="s">
        <v>19</v>
      </c>
      <c r="B15928" s="47">
        <v>7167.0</v>
      </c>
      <c r="C15928" s="172">
        <v>0.3485</v>
      </c>
    </row>
    <row r="15929">
      <c r="A15929" s="47" t="s">
        <v>19</v>
      </c>
      <c r="B15929" s="47">
        <v>7168.0</v>
      </c>
      <c r="C15929" s="172">
        <v>0.1598</v>
      </c>
    </row>
    <row r="15930">
      <c r="A15930" s="47" t="s">
        <v>19</v>
      </c>
      <c r="B15930" s="47">
        <v>7169.0</v>
      </c>
      <c r="C15930" s="172">
        <v>0.03485</v>
      </c>
    </row>
    <row r="15931">
      <c r="A15931" s="47" t="s">
        <v>19</v>
      </c>
      <c r="B15931" s="47">
        <v>7170.0</v>
      </c>
      <c r="C15931" s="172">
        <v>0.0</v>
      </c>
    </row>
    <row r="15932">
      <c r="A15932" s="47" t="s">
        <v>19</v>
      </c>
      <c r="B15932" s="47">
        <v>7171.0</v>
      </c>
      <c r="C15932" s="172">
        <v>0.0</v>
      </c>
    </row>
    <row r="15933">
      <c r="A15933" s="47" t="s">
        <v>19</v>
      </c>
      <c r="B15933" s="47">
        <v>7172.0</v>
      </c>
      <c r="C15933" s="172">
        <v>0.0</v>
      </c>
    </row>
    <row r="15934">
      <c r="A15934" s="47" t="s">
        <v>19</v>
      </c>
      <c r="B15934" s="47">
        <v>7173.0</v>
      </c>
      <c r="C15934" s="172">
        <v>0.0</v>
      </c>
    </row>
    <row r="15935">
      <c r="A15935" s="47" t="s">
        <v>19</v>
      </c>
      <c r="B15935" s="47">
        <v>7174.0</v>
      </c>
      <c r="C15935" s="172">
        <v>0.0</v>
      </c>
    </row>
    <row r="15936">
      <c r="A15936" s="47" t="s">
        <v>19</v>
      </c>
      <c r="B15936" s="47">
        <v>7175.0</v>
      </c>
      <c r="C15936" s="172">
        <v>0.0</v>
      </c>
    </row>
    <row r="15937">
      <c r="A15937" s="47" t="s">
        <v>19</v>
      </c>
      <c r="B15937" s="47">
        <v>7176.0</v>
      </c>
      <c r="C15937" s="172">
        <v>0.0</v>
      </c>
    </row>
    <row r="15938">
      <c r="A15938" s="47" t="s">
        <v>19</v>
      </c>
      <c r="B15938" s="47">
        <v>7177.0</v>
      </c>
      <c r="C15938" s="172">
        <v>0.0</v>
      </c>
    </row>
    <row r="15939">
      <c r="A15939" s="47" t="s">
        <v>19</v>
      </c>
      <c r="B15939" s="47">
        <v>7178.0</v>
      </c>
      <c r="C15939" s="172">
        <v>0.0</v>
      </c>
    </row>
    <row r="15940">
      <c r="A15940" s="47" t="s">
        <v>19</v>
      </c>
      <c r="B15940" s="47">
        <v>7179.0</v>
      </c>
      <c r="C15940" s="172">
        <v>0.0</v>
      </c>
    </row>
    <row r="15941">
      <c r="A15941" s="47" t="s">
        <v>19</v>
      </c>
      <c r="B15941" s="47">
        <v>7180.0</v>
      </c>
      <c r="C15941" s="172">
        <v>0.0</v>
      </c>
    </row>
    <row r="15942">
      <c r="A15942" s="47" t="s">
        <v>19</v>
      </c>
      <c r="B15942" s="47">
        <v>7181.0</v>
      </c>
      <c r="C15942" s="172">
        <v>0.0</v>
      </c>
    </row>
    <row r="15943">
      <c r="A15943" s="47" t="s">
        <v>19</v>
      </c>
      <c r="B15943" s="47">
        <v>7182.0</v>
      </c>
      <c r="C15943" s="172">
        <v>0.0</v>
      </c>
    </row>
    <row r="15944">
      <c r="A15944" s="47" t="s">
        <v>19</v>
      </c>
      <c r="B15944" s="47">
        <v>7183.0</v>
      </c>
      <c r="C15944" s="172">
        <v>0.0</v>
      </c>
    </row>
    <row r="15945">
      <c r="A15945" s="47" t="s">
        <v>19</v>
      </c>
      <c r="B15945" s="47">
        <v>7184.0</v>
      </c>
      <c r="C15945" s="172">
        <v>0.09945</v>
      </c>
    </row>
    <row r="15946">
      <c r="A15946" s="47" t="s">
        <v>19</v>
      </c>
      <c r="B15946" s="47">
        <v>7185.0</v>
      </c>
      <c r="C15946" s="172">
        <v>0.2567</v>
      </c>
    </row>
    <row r="15947">
      <c r="A15947" s="47" t="s">
        <v>19</v>
      </c>
      <c r="B15947" s="47">
        <v>7186.0</v>
      </c>
      <c r="C15947" s="172">
        <v>0.3825</v>
      </c>
    </row>
    <row r="15948">
      <c r="A15948" s="47" t="s">
        <v>19</v>
      </c>
      <c r="B15948" s="47">
        <v>7187.0</v>
      </c>
      <c r="C15948" s="172">
        <v>0.44625</v>
      </c>
    </row>
    <row r="15949">
      <c r="A15949" s="47" t="s">
        <v>19</v>
      </c>
      <c r="B15949" s="47">
        <v>7188.0</v>
      </c>
      <c r="C15949" s="172">
        <v>0.5185</v>
      </c>
    </row>
    <row r="15950">
      <c r="A15950" s="47" t="s">
        <v>19</v>
      </c>
      <c r="B15950" s="47">
        <v>7189.0</v>
      </c>
      <c r="C15950" s="172">
        <v>0.45135000000000003</v>
      </c>
    </row>
    <row r="15951">
      <c r="A15951" s="47" t="s">
        <v>19</v>
      </c>
      <c r="B15951" s="47">
        <v>7190.0</v>
      </c>
      <c r="C15951" s="172">
        <v>0.4352</v>
      </c>
    </row>
    <row r="15952">
      <c r="A15952" s="47" t="s">
        <v>19</v>
      </c>
      <c r="B15952" s="47">
        <v>7191.0</v>
      </c>
      <c r="C15952" s="172">
        <v>0.34085</v>
      </c>
    </row>
    <row r="15953">
      <c r="A15953" s="47" t="s">
        <v>19</v>
      </c>
      <c r="B15953" s="47">
        <v>7192.0</v>
      </c>
      <c r="C15953" s="172">
        <v>0.19720000000000001</v>
      </c>
    </row>
    <row r="15954">
      <c r="A15954" s="47" t="s">
        <v>19</v>
      </c>
      <c r="B15954" s="47">
        <v>7193.0</v>
      </c>
      <c r="C15954" s="172">
        <v>0.032299999999999995</v>
      </c>
    </row>
    <row r="15955">
      <c r="A15955" s="47" t="s">
        <v>19</v>
      </c>
      <c r="B15955" s="47">
        <v>7194.0</v>
      </c>
      <c r="C15955" s="172">
        <v>0.0</v>
      </c>
    </row>
    <row r="15956">
      <c r="A15956" s="47" t="s">
        <v>19</v>
      </c>
      <c r="B15956" s="47">
        <v>7195.0</v>
      </c>
      <c r="C15956" s="172">
        <v>0.0</v>
      </c>
    </row>
    <row r="15957">
      <c r="A15957" s="47" t="s">
        <v>19</v>
      </c>
      <c r="B15957" s="47">
        <v>7196.0</v>
      </c>
      <c r="C15957" s="172">
        <v>0.0</v>
      </c>
    </row>
    <row r="15958">
      <c r="A15958" s="47" t="s">
        <v>19</v>
      </c>
      <c r="B15958" s="47">
        <v>7197.0</v>
      </c>
      <c r="C15958" s="172">
        <v>0.0</v>
      </c>
    </row>
    <row r="15959">
      <c r="A15959" s="47" t="s">
        <v>19</v>
      </c>
      <c r="B15959" s="47">
        <v>7198.0</v>
      </c>
      <c r="C15959" s="172">
        <v>0.0</v>
      </c>
    </row>
    <row r="15960">
      <c r="A15960" s="47" t="s">
        <v>19</v>
      </c>
      <c r="B15960" s="47">
        <v>7199.0</v>
      </c>
      <c r="C15960" s="172">
        <v>0.0</v>
      </c>
    </row>
    <row r="15961">
      <c r="A15961" s="47" t="s">
        <v>19</v>
      </c>
      <c r="B15961" s="47">
        <v>7200.0</v>
      </c>
      <c r="C15961" s="172">
        <v>0.0</v>
      </c>
    </row>
    <row r="15962">
      <c r="A15962" s="47" t="s">
        <v>19</v>
      </c>
      <c r="B15962" s="47">
        <v>7201.0</v>
      </c>
      <c r="C15962" s="172">
        <v>0.0</v>
      </c>
    </row>
    <row r="15963">
      <c r="A15963" s="47" t="s">
        <v>19</v>
      </c>
      <c r="B15963" s="47">
        <v>7202.0</v>
      </c>
      <c r="C15963" s="172">
        <v>0.0</v>
      </c>
    </row>
    <row r="15964">
      <c r="A15964" s="47" t="s">
        <v>19</v>
      </c>
      <c r="B15964" s="47">
        <v>7203.0</v>
      </c>
      <c r="C15964" s="172">
        <v>0.0</v>
      </c>
    </row>
    <row r="15965">
      <c r="A15965" s="47" t="s">
        <v>19</v>
      </c>
      <c r="B15965" s="47">
        <v>7204.0</v>
      </c>
      <c r="C15965" s="172">
        <v>0.0</v>
      </c>
    </row>
    <row r="15966">
      <c r="A15966" s="47" t="s">
        <v>19</v>
      </c>
      <c r="B15966" s="47">
        <v>7205.0</v>
      </c>
      <c r="C15966" s="172">
        <v>0.0</v>
      </c>
    </row>
    <row r="15967">
      <c r="A15967" s="47" t="s">
        <v>19</v>
      </c>
      <c r="B15967" s="47">
        <v>7206.0</v>
      </c>
      <c r="C15967" s="172">
        <v>0.0</v>
      </c>
    </row>
    <row r="15968">
      <c r="A15968" s="47" t="s">
        <v>19</v>
      </c>
      <c r="B15968" s="47">
        <v>7207.0</v>
      </c>
      <c r="C15968" s="172">
        <v>0.0</v>
      </c>
    </row>
    <row r="15969">
      <c r="A15969" s="47" t="s">
        <v>19</v>
      </c>
      <c r="B15969" s="47">
        <v>7208.0</v>
      </c>
      <c r="C15969" s="172">
        <v>0.08585000000000001</v>
      </c>
    </row>
    <row r="15970">
      <c r="A15970" s="47" t="s">
        <v>19</v>
      </c>
      <c r="B15970" s="47">
        <v>7209.0</v>
      </c>
      <c r="C15970" s="172">
        <v>0.221</v>
      </c>
    </row>
    <row r="15971">
      <c r="A15971" s="47" t="s">
        <v>19</v>
      </c>
      <c r="B15971" s="47">
        <v>7210.0</v>
      </c>
      <c r="C15971" s="172">
        <v>0.3298</v>
      </c>
    </row>
    <row r="15972">
      <c r="A15972" s="47" t="s">
        <v>19</v>
      </c>
      <c r="B15972" s="47">
        <v>7211.0</v>
      </c>
      <c r="C15972" s="172">
        <v>0.43265</v>
      </c>
    </row>
    <row r="15973">
      <c r="A15973" s="47" t="s">
        <v>19</v>
      </c>
      <c r="B15973" s="47">
        <v>7212.0</v>
      </c>
      <c r="C15973" s="172">
        <v>0.46495000000000003</v>
      </c>
    </row>
    <row r="15974">
      <c r="A15974" s="47" t="s">
        <v>19</v>
      </c>
      <c r="B15974" s="47">
        <v>7213.0</v>
      </c>
      <c r="C15974" s="172">
        <v>0.44455</v>
      </c>
    </row>
    <row r="15975">
      <c r="A15975" s="47" t="s">
        <v>19</v>
      </c>
      <c r="B15975" s="47">
        <v>7214.0</v>
      </c>
      <c r="C15975" s="172">
        <v>0.38845</v>
      </c>
    </row>
    <row r="15976">
      <c r="A15976" s="47" t="s">
        <v>19</v>
      </c>
      <c r="B15976" s="47">
        <v>7215.0</v>
      </c>
      <c r="C15976" s="172">
        <v>0.2924</v>
      </c>
    </row>
    <row r="15977">
      <c r="A15977" s="47" t="s">
        <v>19</v>
      </c>
      <c r="B15977" s="47">
        <v>7216.0</v>
      </c>
      <c r="C15977" s="172">
        <v>0.15725</v>
      </c>
    </row>
    <row r="15978">
      <c r="A15978" s="47" t="s">
        <v>19</v>
      </c>
      <c r="B15978" s="47">
        <v>7217.0</v>
      </c>
      <c r="C15978" s="172">
        <v>0.030599999999999995</v>
      </c>
    </row>
    <row r="15979">
      <c r="A15979" s="47" t="s">
        <v>19</v>
      </c>
      <c r="B15979" s="47">
        <v>7218.0</v>
      </c>
      <c r="C15979" s="172">
        <v>0.0</v>
      </c>
    </row>
    <row r="15980">
      <c r="A15980" s="47" t="s">
        <v>19</v>
      </c>
      <c r="B15980" s="47">
        <v>7219.0</v>
      </c>
      <c r="C15980" s="172">
        <v>0.0</v>
      </c>
    </row>
    <row r="15981">
      <c r="A15981" s="47" t="s">
        <v>19</v>
      </c>
      <c r="B15981" s="47">
        <v>7220.0</v>
      </c>
      <c r="C15981" s="172">
        <v>0.0</v>
      </c>
    </row>
    <row r="15982">
      <c r="A15982" s="47" t="s">
        <v>19</v>
      </c>
      <c r="B15982" s="47">
        <v>7221.0</v>
      </c>
      <c r="C15982" s="172">
        <v>0.0</v>
      </c>
    </row>
    <row r="15983">
      <c r="A15983" s="47" t="s">
        <v>19</v>
      </c>
      <c r="B15983" s="47">
        <v>7222.0</v>
      </c>
      <c r="C15983" s="172">
        <v>0.0</v>
      </c>
    </row>
    <row r="15984">
      <c r="A15984" s="47" t="s">
        <v>19</v>
      </c>
      <c r="B15984" s="47">
        <v>7223.0</v>
      </c>
      <c r="C15984" s="172">
        <v>0.0</v>
      </c>
    </row>
    <row r="15985">
      <c r="A15985" s="47" t="s">
        <v>19</v>
      </c>
      <c r="B15985" s="47">
        <v>7224.0</v>
      </c>
      <c r="C15985" s="172">
        <v>0.0</v>
      </c>
    </row>
    <row r="15986">
      <c r="A15986" s="47" t="s">
        <v>19</v>
      </c>
      <c r="B15986" s="47">
        <v>7225.0</v>
      </c>
      <c r="C15986" s="172">
        <v>0.0</v>
      </c>
    </row>
    <row r="15987">
      <c r="A15987" s="47" t="s">
        <v>19</v>
      </c>
      <c r="B15987" s="47">
        <v>7226.0</v>
      </c>
      <c r="C15987" s="172">
        <v>0.0</v>
      </c>
    </row>
    <row r="15988">
      <c r="A15988" s="47" t="s">
        <v>19</v>
      </c>
      <c r="B15988" s="47">
        <v>7227.0</v>
      </c>
      <c r="C15988" s="172">
        <v>0.0</v>
      </c>
    </row>
    <row r="15989">
      <c r="A15989" s="47" t="s">
        <v>19</v>
      </c>
      <c r="B15989" s="47">
        <v>7228.0</v>
      </c>
      <c r="C15989" s="172">
        <v>0.0</v>
      </c>
    </row>
    <row r="15990">
      <c r="A15990" s="47" t="s">
        <v>19</v>
      </c>
      <c r="B15990" s="47">
        <v>7229.0</v>
      </c>
      <c r="C15990" s="172">
        <v>0.0</v>
      </c>
    </row>
    <row r="15991">
      <c r="A15991" s="47" t="s">
        <v>19</v>
      </c>
      <c r="B15991" s="47">
        <v>7230.0</v>
      </c>
      <c r="C15991" s="172">
        <v>0.0</v>
      </c>
    </row>
    <row r="15992">
      <c r="A15992" s="47" t="s">
        <v>19</v>
      </c>
      <c r="B15992" s="47">
        <v>7231.0</v>
      </c>
      <c r="C15992" s="172">
        <v>0.0</v>
      </c>
    </row>
    <row r="15993">
      <c r="A15993" s="47" t="s">
        <v>19</v>
      </c>
      <c r="B15993" s="47">
        <v>7232.0</v>
      </c>
      <c r="C15993" s="172">
        <v>0.1037</v>
      </c>
    </row>
    <row r="15994">
      <c r="A15994" s="47" t="s">
        <v>19</v>
      </c>
      <c r="B15994" s="47">
        <v>7233.0</v>
      </c>
      <c r="C15994" s="172">
        <v>0.24819999999999998</v>
      </c>
    </row>
    <row r="15995">
      <c r="A15995" s="47" t="s">
        <v>19</v>
      </c>
      <c r="B15995" s="47">
        <v>7234.0</v>
      </c>
      <c r="C15995" s="172">
        <v>0.3706</v>
      </c>
    </row>
    <row r="15996">
      <c r="A15996" s="47" t="s">
        <v>19</v>
      </c>
      <c r="B15996" s="47">
        <v>7235.0</v>
      </c>
      <c r="C15996" s="172">
        <v>0.41905</v>
      </c>
    </row>
    <row r="15997">
      <c r="A15997" s="47" t="s">
        <v>19</v>
      </c>
      <c r="B15997" s="47">
        <v>7236.0</v>
      </c>
      <c r="C15997" s="172">
        <v>0.40375</v>
      </c>
    </row>
    <row r="15998">
      <c r="A15998" s="47" t="s">
        <v>19</v>
      </c>
      <c r="B15998" s="47">
        <v>7237.0</v>
      </c>
      <c r="C15998" s="172">
        <v>0.3927</v>
      </c>
    </row>
    <row r="15999">
      <c r="A15999" s="47" t="s">
        <v>19</v>
      </c>
      <c r="B15999" s="47">
        <v>7238.0</v>
      </c>
      <c r="C15999" s="172">
        <v>0.391</v>
      </c>
    </row>
    <row r="16000">
      <c r="A16000" s="47" t="s">
        <v>19</v>
      </c>
      <c r="B16000" s="47">
        <v>7239.0</v>
      </c>
      <c r="C16000" s="172">
        <v>0.31705</v>
      </c>
    </row>
    <row r="16001">
      <c r="A16001" s="47" t="s">
        <v>19</v>
      </c>
      <c r="B16001" s="47">
        <v>7240.0</v>
      </c>
      <c r="C16001" s="172">
        <v>0.19295</v>
      </c>
    </row>
    <row r="16002">
      <c r="A16002" s="47" t="s">
        <v>19</v>
      </c>
      <c r="B16002" s="47">
        <v>7241.0</v>
      </c>
      <c r="C16002" s="172">
        <v>0.028900000000000002</v>
      </c>
    </row>
    <row r="16003">
      <c r="A16003" s="47" t="s">
        <v>19</v>
      </c>
      <c r="B16003" s="47">
        <v>7242.0</v>
      </c>
      <c r="C16003" s="172">
        <v>0.0</v>
      </c>
    </row>
    <row r="16004">
      <c r="A16004" s="47" t="s">
        <v>19</v>
      </c>
      <c r="B16004" s="47">
        <v>7243.0</v>
      </c>
      <c r="C16004" s="172">
        <v>0.0</v>
      </c>
    </row>
    <row r="16005">
      <c r="A16005" s="47" t="s">
        <v>19</v>
      </c>
      <c r="B16005" s="47">
        <v>7244.0</v>
      </c>
      <c r="C16005" s="172">
        <v>0.0</v>
      </c>
    </row>
    <row r="16006">
      <c r="A16006" s="47" t="s">
        <v>19</v>
      </c>
      <c r="B16006" s="47">
        <v>7245.0</v>
      </c>
      <c r="C16006" s="172">
        <v>0.0</v>
      </c>
    </row>
    <row r="16007">
      <c r="A16007" s="47" t="s">
        <v>19</v>
      </c>
      <c r="B16007" s="47">
        <v>7246.0</v>
      </c>
      <c r="C16007" s="172">
        <v>0.0</v>
      </c>
    </row>
    <row r="16008">
      <c r="A16008" s="47" t="s">
        <v>19</v>
      </c>
      <c r="B16008" s="47">
        <v>7247.0</v>
      </c>
      <c r="C16008" s="172">
        <v>0.0</v>
      </c>
    </row>
    <row r="16009">
      <c r="A16009" s="47" t="s">
        <v>19</v>
      </c>
      <c r="B16009" s="47">
        <v>7248.0</v>
      </c>
      <c r="C16009" s="172">
        <v>0.0</v>
      </c>
    </row>
    <row r="16010">
      <c r="A16010" s="47" t="s">
        <v>19</v>
      </c>
      <c r="B16010" s="47">
        <v>7249.0</v>
      </c>
      <c r="C16010" s="172">
        <v>0.0</v>
      </c>
    </row>
    <row r="16011">
      <c r="A16011" s="47" t="s">
        <v>19</v>
      </c>
      <c r="B16011" s="47">
        <v>7250.0</v>
      </c>
      <c r="C16011" s="172">
        <v>0.0</v>
      </c>
    </row>
    <row r="16012">
      <c r="A16012" s="47" t="s">
        <v>19</v>
      </c>
      <c r="B16012" s="47">
        <v>7251.0</v>
      </c>
      <c r="C16012" s="172">
        <v>0.0</v>
      </c>
    </row>
    <row r="16013">
      <c r="A16013" s="47" t="s">
        <v>19</v>
      </c>
      <c r="B16013" s="47">
        <v>7252.0</v>
      </c>
      <c r="C16013" s="172">
        <v>0.0</v>
      </c>
    </row>
    <row r="16014">
      <c r="A16014" s="47" t="s">
        <v>19</v>
      </c>
      <c r="B16014" s="47">
        <v>7253.0</v>
      </c>
      <c r="C16014" s="172">
        <v>0.0</v>
      </c>
    </row>
    <row r="16015">
      <c r="A16015" s="47" t="s">
        <v>19</v>
      </c>
      <c r="B16015" s="47">
        <v>7254.0</v>
      </c>
      <c r="C16015" s="172">
        <v>0.0</v>
      </c>
    </row>
    <row r="16016">
      <c r="A16016" s="47" t="s">
        <v>19</v>
      </c>
      <c r="B16016" s="47">
        <v>7255.0</v>
      </c>
      <c r="C16016" s="172">
        <v>0.0</v>
      </c>
    </row>
    <row r="16017">
      <c r="A16017" s="47" t="s">
        <v>19</v>
      </c>
      <c r="B16017" s="47">
        <v>7256.0</v>
      </c>
      <c r="C16017" s="172">
        <v>0.09945</v>
      </c>
    </row>
    <row r="16018">
      <c r="A16018" s="47" t="s">
        <v>19</v>
      </c>
      <c r="B16018" s="47">
        <v>7257.0</v>
      </c>
      <c r="C16018" s="172">
        <v>0.24479999999999996</v>
      </c>
    </row>
    <row r="16019">
      <c r="A16019" s="47" t="s">
        <v>19</v>
      </c>
      <c r="B16019" s="47">
        <v>7258.0</v>
      </c>
      <c r="C16019" s="172">
        <v>0.31705</v>
      </c>
    </row>
    <row r="16020">
      <c r="A16020" s="47" t="s">
        <v>19</v>
      </c>
      <c r="B16020" s="47">
        <v>7259.0</v>
      </c>
      <c r="C16020" s="172">
        <v>0.41054999999999997</v>
      </c>
    </row>
    <row r="16021">
      <c r="A16021" s="47" t="s">
        <v>19</v>
      </c>
      <c r="B16021" s="47">
        <v>7260.0</v>
      </c>
      <c r="C16021" s="172">
        <v>0.49979999999999997</v>
      </c>
    </row>
    <row r="16022">
      <c r="A16022" s="47" t="s">
        <v>19</v>
      </c>
      <c r="B16022" s="47">
        <v>7261.0</v>
      </c>
      <c r="C16022" s="172">
        <v>0.48449999999999993</v>
      </c>
    </row>
    <row r="16023">
      <c r="A16023" s="47" t="s">
        <v>19</v>
      </c>
      <c r="B16023" s="47">
        <v>7262.0</v>
      </c>
      <c r="C16023" s="172">
        <v>0.3655</v>
      </c>
    </row>
    <row r="16024">
      <c r="A16024" s="47" t="s">
        <v>19</v>
      </c>
      <c r="B16024" s="47">
        <v>7263.0</v>
      </c>
      <c r="C16024" s="172">
        <v>0.29324999999999996</v>
      </c>
    </row>
    <row r="16025">
      <c r="A16025" s="47" t="s">
        <v>19</v>
      </c>
      <c r="B16025" s="47">
        <v>7264.0</v>
      </c>
      <c r="C16025" s="172">
        <v>0.17</v>
      </c>
    </row>
    <row r="16026">
      <c r="A16026" s="47" t="s">
        <v>19</v>
      </c>
      <c r="B16026" s="47">
        <v>7265.0</v>
      </c>
      <c r="C16026" s="172">
        <v>0.028050000000000002</v>
      </c>
    </row>
    <row r="16027">
      <c r="A16027" s="47" t="s">
        <v>19</v>
      </c>
      <c r="B16027" s="47">
        <v>7266.0</v>
      </c>
      <c r="C16027" s="172">
        <v>0.0</v>
      </c>
    </row>
    <row r="16028">
      <c r="A16028" s="47" t="s">
        <v>19</v>
      </c>
      <c r="B16028" s="47">
        <v>7267.0</v>
      </c>
      <c r="C16028" s="172">
        <v>0.0</v>
      </c>
    </row>
    <row r="16029">
      <c r="A16029" s="47" t="s">
        <v>19</v>
      </c>
      <c r="B16029" s="47">
        <v>7268.0</v>
      </c>
      <c r="C16029" s="172">
        <v>0.0</v>
      </c>
    </row>
    <row r="16030">
      <c r="A16030" s="47" t="s">
        <v>19</v>
      </c>
      <c r="B16030" s="47">
        <v>7269.0</v>
      </c>
      <c r="C16030" s="172">
        <v>0.0</v>
      </c>
    </row>
    <row r="16031">
      <c r="A16031" s="47" t="s">
        <v>19</v>
      </c>
      <c r="B16031" s="47">
        <v>7270.0</v>
      </c>
      <c r="C16031" s="172">
        <v>0.0</v>
      </c>
    </row>
    <row r="16032">
      <c r="A16032" s="47" t="s">
        <v>19</v>
      </c>
      <c r="B16032" s="47">
        <v>7271.0</v>
      </c>
      <c r="C16032" s="172">
        <v>0.0</v>
      </c>
    </row>
    <row r="16033">
      <c r="A16033" s="47" t="s">
        <v>19</v>
      </c>
      <c r="B16033" s="47">
        <v>7272.0</v>
      </c>
      <c r="C16033" s="172">
        <v>0.0</v>
      </c>
    </row>
    <row r="16034">
      <c r="A16034" s="47" t="s">
        <v>19</v>
      </c>
      <c r="B16034" s="47">
        <v>7273.0</v>
      </c>
      <c r="C16034" s="172">
        <v>0.0</v>
      </c>
    </row>
    <row r="16035">
      <c r="A16035" s="47" t="s">
        <v>19</v>
      </c>
      <c r="B16035" s="47">
        <v>7274.0</v>
      </c>
      <c r="C16035" s="172">
        <v>0.0</v>
      </c>
    </row>
    <row r="16036">
      <c r="A16036" s="47" t="s">
        <v>19</v>
      </c>
      <c r="B16036" s="47">
        <v>7275.0</v>
      </c>
      <c r="C16036" s="172">
        <v>0.0</v>
      </c>
    </row>
    <row r="16037">
      <c r="A16037" s="47" t="s">
        <v>19</v>
      </c>
      <c r="B16037" s="47">
        <v>7276.0</v>
      </c>
      <c r="C16037" s="172">
        <v>0.0</v>
      </c>
    </row>
    <row r="16038">
      <c r="A16038" s="47" t="s">
        <v>19</v>
      </c>
      <c r="B16038" s="47">
        <v>7277.0</v>
      </c>
      <c r="C16038" s="172">
        <v>0.0</v>
      </c>
    </row>
    <row r="16039">
      <c r="A16039" s="47" t="s">
        <v>19</v>
      </c>
      <c r="B16039" s="47">
        <v>7278.0</v>
      </c>
      <c r="C16039" s="172">
        <v>0.0</v>
      </c>
    </row>
    <row r="16040">
      <c r="A16040" s="47" t="s">
        <v>19</v>
      </c>
      <c r="B16040" s="47">
        <v>7279.0</v>
      </c>
      <c r="C16040" s="172">
        <v>0.0</v>
      </c>
    </row>
    <row r="16041">
      <c r="A16041" s="47" t="s">
        <v>19</v>
      </c>
      <c r="B16041" s="47">
        <v>7280.0</v>
      </c>
      <c r="C16041" s="172">
        <v>0.057800000000000004</v>
      </c>
    </row>
    <row r="16042">
      <c r="A16042" s="47" t="s">
        <v>19</v>
      </c>
      <c r="B16042" s="47">
        <v>7281.0</v>
      </c>
      <c r="C16042" s="172">
        <v>0.25584999999999997</v>
      </c>
    </row>
    <row r="16043">
      <c r="A16043" s="47" t="s">
        <v>19</v>
      </c>
      <c r="B16043" s="47">
        <v>7282.0</v>
      </c>
      <c r="C16043" s="172">
        <v>0.38165</v>
      </c>
    </row>
    <row r="16044">
      <c r="A16044" s="47" t="s">
        <v>19</v>
      </c>
      <c r="B16044" s="47">
        <v>7283.0</v>
      </c>
      <c r="C16044" s="172">
        <v>0.41819999999999996</v>
      </c>
    </row>
    <row r="16045">
      <c r="A16045" s="47" t="s">
        <v>19</v>
      </c>
      <c r="B16045" s="47">
        <v>7284.0</v>
      </c>
      <c r="C16045" s="172">
        <v>0.4386</v>
      </c>
    </row>
    <row r="16046">
      <c r="A16046" s="47" t="s">
        <v>19</v>
      </c>
      <c r="B16046" s="47">
        <v>7285.0</v>
      </c>
      <c r="C16046" s="172">
        <v>0.46495000000000003</v>
      </c>
    </row>
    <row r="16047">
      <c r="A16047" s="47" t="s">
        <v>19</v>
      </c>
      <c r="B16047" s="47">
        <v>7286.0</v>
      </c>
      <c r="C16047" s="172">
        <v>0.39185000000000003</v>
      </c>
    </row>
    <row r="16048">
      <c r="A16048" s="47" t="s">
        <v>19</v>
      </c>
      <c r="B16048" s="47">
        <v>7287.0</v>
      </c>
      <c r="C16048" s="172">
        <v>0.25839999999999996</v>
      </c>
    </row>
    <row r="16049">
      <c r="A16049" s="47" t="s">
        <v>19</v>
      </c>
      <c r="B16049" s="47">
        <v>7288.0</v>
      </c>
      <c r="C16049" s="172">
        <v>0.18785</v>
      </c>
    </row>
    <row r="16050">
      <c r="A16050" s="47" t="s">
        <v>19</v>
      </c>
      <c r="B16050" s="47">
        <v>7289.0</v>
      </c>
      <c r="C16050" s="172">
        <v>0.024650000000000002</v>
      </c>
    </row>
    <row r="16051">
      <c r="A16051" s="47" t="s">
        <v>19</v>
      </c>
      <c r="B16051" s="47">
        <v>7290.0</v>
      </c>
      <c r="C16051" s="172">
        <v>0.0</v>
      </c>
    </row>
    <row r="16052">
      <c r="A16052" s="47" t="s">
        <v>19</v>
      </c>
      <c r="B16052" s="47">
        <v>7291.0</v>
      </c>
      <c r="C16052" s="172">
        <v>0.0</v>
      </c>
    </row>
    <row r="16053">
      <c r="A16053" s="47" t="s">
        <v>19</v>
      </c>
      <c r="B16053" s="47">
        <v>7292.0</v>
      </c>
      <c r="C16053" s="172">
        <v>0.0</v>
      </c>
    </row>
    <row r="16054">
      <c r="A16054" s="47" t="s">
        <v>19</v>
      </c>
      <c r="B16054" s="47">
        <v>7293.0</v>
      </c>
      <c r="C16054" s="172">
        <v>0.0</v>
      </c>
    </row>
    <row r="16055">
      <c r="A16055" s="47" t="s">
        <v>19</v>
      </c>
      <c r="B16055" s="47">
        <v>7294.0</v>
      </c>
      <c r="C16055" s="172">
        <v>0.0</v>
      </c>
    </row>
    <row r="16056">
      <c r="A16056" s="47" t="s">
        <v>19</v>
      </c>
      <c r="B16056" s="47">
        <v>7295.0</v>
      </c>
      <c r="C16056" s="172">
        <v>0.0</v>
      </c>
    </row>
    <row r="16057">
      <c r="A16057" s="47" t="s">
        <v>19</v>
      </c>
      <c r="B16057" s="47">
        <v>7296.0</v>
      </c>
      <c r="C16057" s="172">
        <v>0.0</v>
      </c>
    </row>
    <row r="16058">
      <c r="A16058" s="47" t="s">
        <v>19</v>
      </c>
      <c r="B16058" s="47">
        <v>7297.0</v>
      </c>
      <c r="C16058" s="172">
        <v>0.0</v>
      </c>
    </row>
    <row r="16059">
      <c r="A16059" s="47" t="s">
        <v>19</v>
      </c>
      <c r="B16059" s="47">
        <v>7298.0</v>
      </c>
      <c r="C16059" s="172">
        <v>0.0</v>
      </c>
    </row>
    <row r="16060">
      <c r="A16060" s="47" t="s">
        <v>19</v>
      </c>
      <c r="B16060" s="47">
        <v>7299.0</v>
      </c>
      <c r="C16060" s="172">
        <v>0.0</v>
      </c>
    </row>
    <row r="16061">
      <c r="A16061" s="47" t="s">
        <v>19</v>
      </c>
      <c r="B16061" s="47">
        <v>7300.0</v>
      </c>
      <c r="C16061" s="172">
        <v>0.0</v>
      </c>
    </row>
    <row r="16062">
      <c r="A16062" s="47" t="s">
        <v>19</v>
      </c>
      <c r="B16062" s="47">
        <v>7301.0</v>
      </c>
      <c r="C16062" s="172">
        <v>0.0</v>
      </c>
    </row>
    <row r="16063">
      <c r="A16063" s="47" t="s">
        <v>19</v>
      </c>
      <c r="B16063" s="47">
        <v>7302.0</v>
      </c>
      <c r="C16063" s="172">
        <v>0.0</v>
      </c>
    </row>
    <row r="16064">
      <c r="A16064" s="47" t="s">
        <v>19</v>
      </c>
      <c r="B16064" s="47">
        <v>7303.0</v>
      </c>
      <c r="C16064" s="172">
        <v>0.0</v>
      </c>
    </row>
    <row r="16065">
      <c r="A16065" s="47" t="s">
        <v>19</v>
      </c>
      <c r="B16065" s="47">
        <v>7304.0</v>
      </c>
      <c r="C16065" s="172">
        <v>0.0527</v>
      </c>
    </row>
    <row r="16066">
      <c r="A16066" s="47" t="s">
        <v>19</v>
      </c>
      <c r="B16066" s="47">
        <v>7305.0</v>
      </c>
      <c r="C16066" s="172">
        <v>0.10965</v>
      </c>
    </row>
    <row r="16067">
      <c r="A16067" s="47" t="s">
        <v>19</v>
      </c>
      <c r="B16067" s="47">
        <v>7306.0</v>
      </c>
      <c r="C16067" s="172">
        <v>0.09945</v>
      </c>
    </row>
    <row r="16068">
      <c r="A16068" s="47" t="s">
        <v>19</v>
      </c>
      <c r="B16068" s="47">
        <v>7307.0</v>
      </c>
      <c r="C16068" s="172">
        <v>0.18105</v>
      </c>
    </row>
    <row r="16069">
      <c r="A16069" s="47" t="s">
        <v>19</v>
      </c>
      <c r="B16069" s="47">
        <v>7308.0</v>
      </c>
      <c r="C16069" s="172">
        <v>0.25329999999999997</v>
      </c>
    </row>
    <row r="16070">
      <c r="A16070" s="47" t="s">
        <v>19</v>
      </c>
      <c r="B16070" s="47">
        <v>7309.0</v>
      </c>
      <c r="C16070" s="172">
        <v>0.1173</v>
      </c>
    </row>
    <row r="16071">
      <c r="A16071" s="47" t="s">
        <v>19</v>
      </c>
      <c r="B16071" s="47">
        <v>7310.0</v>
      </c>
      <c r="C16071" s="172">
        <v>0.136</v>
      </c>
    </row>
    <row r="16072">
      <c r="A16072" s="47" t="s">
        <v>19</v>
      </c>
      <c r="B16072" s="47">
        <v>7311.0</v>
      </c>
      <c r="C16072" s="172">
        <v>0.10454999999999999</v>
      </c>
    </row>
    <row r="16073">
      <c r="A16073" s="47" t="s">
        <v>19</v>
      </c>
      <c r="B16073" s="47">
        <v>7312.0</v>
      </c>
      <c r="C16073" s="172">
        <v>0.051</v>
      </c>
    </row>
    <row r="16074">
      <c r="A16074" s="47" t="s">
        <v>19</v>
      </c>
      <c r="B16074" s="47">
        <v>7313.0</v>
      </c>
      <c r="C16074" s="172">
        <v>0.016149999999999998</v>
      </c>
    </row>
    <row r="16075">
      <c r="A16075" s="47" t="s">
        <v>19</v>
      </c>
      <c r="B16075" s="47">
        <v>7314.0</v>
      </c>
      <c r="C16075" s="172">
        <v>0.0</v>
      </c>
    </row>
    <row r="16076">
      <c r="A16076" s="47" t="s">
        <v>19</v>
      </c>
      <c r="B16076" s="47">
        <v>7315.0</v>
      </c>
      <c r="C16076" s="172">
        <v>0.0</v>
      </c>
    </row>
    <row r="16077">
      <c r="A16077" s="47" t="s">
        <v>19</v>
      </c>
      <c r="B16077" s="47">
        <v>7316.0</v>
      </c>
      <c r="C16077" s="172">
        <v>0.0</v>
      </c>
    </row>
    <row r="16078">
      <c r="A16078" s="47" t="s">
        <v>19</v>
      </c>
      <c r="B16078" s="47">
        <v>7317.0</v>
      </c>
      <c r="C16078" s="172">
        <v>0.0</v>
      </c>
    </row>
    <row r="16079">
      <c r="A16079" s="47" t="s">
        <v>19</v>
      </c>
      <c r="B16079" s="47">
        <v>7318.0</v>
      </c>
      <c r="C16079" s="172">
        <v>0.0</v>
      </c>
    </row>
    <row r="16080">
      <c r="A16080" s="47" t="s">
        <v>19</v>
      </c>
      <c r="B16080" s="47">
        <v>7319.0</v>
      </c>
      <c r="C16080" s="172">
        <v>0.0</v>
      </c>
    </row>
    <row r="16081">
      <c r="A16081" s="47" t="s">
        <v>19</v>
      </c>
      <c r="B16081" s="47">
        <v>7320.0</v>
      </c>
      <c r="C16081" s="172">
        <v>0.0</v>
      </c>
    </row>
    <row r="16082">
      <c r="A16082" s="47" t="s">
        <v>19</v>
      </c>
      <c r="B16082" s="47">
        <v>7321.0</v>
      </c>
      <c r="C16082" s="172">
        <v>0.0</v>
      </c>
    </row>
    <row r="16083">
      <c r="A16083" s="47" t="s">
        <v>19</v>
      </c>
      <c r="B16083" s="47">
        <v>7322.0</v>
      </c>
      <c r="C16083" s="172">
        <v>0.0</v>
      </c>
    </row>
    <row r="16084">
      <c r="A16084" s="47" t="s">
        <v>19</v>
      </c>
      <c r="B16084" s="47">
        <v>7323.0</v>
      </c>
      <c r="C16084" s="172">
        <v>0.0</v>
      </c>
    </row>
    <row r="16085">
      <c r="A16085" s="47" t="s">
        <v>19</v>
      </c>
      <c r="B16085" s="47">
        <v>7324.0</v>
      </c>
      <c r="C16085" s="172">
        <v>0.0</v>
      </c>
    </row>
    <row r="16086">
      <c r="A16086" s="47" t="s">
        <v>19</v>
      </c>
      <c r="B16086" s="47">
        <v>7325.0</v>
      </c>
      <c r="C16086" s="172">
        <v>0.0</v>
      </c>
    </row>
    <row r="16087">
      <c r="A16087" s="47" t="s">
        <v>19</v>
      </c>
      <c r="B16087" s="47">
        <v>7326.0</v>
      </c>
      <c r="C16087" s="172">
        <v>0.0</v>
      </c>
    </row>
    <row r="16088">
      <c r="A16088" s="47" t="s">
        <v>19</v>
      </c>
      <c r="B16088" s="47">
        <v>7327.0</v>
      </c>
      <c r="C16088" s="172">
        <v>0.0</v>
      </c>
    </row>
    <row r="16089">
      <c r="A16089" s="47" t="s">
        <v>19</v>
      </c>
      <c r="B16089" s="47">
        <v>7328.0</v>
      </c>
      <c r="C16089" s="172">
        <v>0.09945</v>
      </c>
    </row>
    <row r="16090">
      <c r="A16090" s="47" t="s">
        <v>19</v>
      </c>
      <c r="B16090" s="47">
        <v>7329.0</v>
      </c>
      <c r="C16090" s="172">
        <v>0.24564999999999998</v>
      </c>
    </row>
    <row r="16091">
      <c r="A16091" s="47" t="s">
        <v>19</v>
      </c>
      <c r="B16091" s="47">
        <v>7330.0</v>
      </c>
      <c r="C16091" s="172">
        <v>0.37655</v>
      </c>
    </row>
    <row r="16092">
      <c r="A16092" s="47" t="s">
        <v>19</v>
      </c>
      <c r="B16092" s="47">
        <v>7331.0</v>
      </c>
      <c r="C16092" s="172">
        <v>0.4148</v>
      </c>
    </row>
    <row r="16093">
      <c r="A16093" s="47" t="s">
        <v>19</v>
      </c>
      <c r="B16093" s="47">
        <v>7332.0</v>
      </c>
      <c r="C16093" s="172">
        <v>0.5049</v>
      </c>
    </row>
    <row r="16094">
      <c r="A16094" s="47" t="s">
        <v>19</v>
      </c>
      <c r="B16094" s="47">
        <v>7333.0</v>
      </c>
      <c r="C16094" s="172">
        <v>0.4870499999999999</v>
      </c>
    </row>
    <row r="16095">
      <c r="A16095" s="47" t="s">
        <v>19</v>
      </c>
      <c r="B16095" s="47">
        <v>7334.0</v>
      </c>
      <c r="C16095" s="172">
        <v>0.4301</v>
      </c>
    </row>
    <row r="16096">
      <c r="A16096" s="47" t="s">
        <v>19</v>
      </c>
      <c r="B16096" s="47">
        <v>7335.0</v>
      </c>
      <c r="C16096" s="172">
        <v>0.22865000000000002</v>
      </c>
    </row>
    <row r="16097">
      <c r="A16097" s="47" t="s">
        <v>19</v>
      </c>
      <c r="B16097" s="47">
        <v>7336.0</v>
      </c>
      <c r="C16097" s="172">
        <v>0.18785</v>
      </c>
    </row>
    <row r="16098">
      <c r="A16098" s="47" t="s">
        <v>19</v>
      </c>
      <c r="B16098" s="47">
        <v>7337.0</v>
      </c>
      <c r="C16098" s="172">
        <v>0.024650000000000002</v>
      </c>
    </row>
    <row r="16099">
      <c r="A16099" s="47" t="s">
        <v>19</v>
      </c>
      <c r="B16099" s="47">
        <v>7338.0</v>
      </c>
      <c r="C16099" s="172">
        <v>0.0</v>
      </c>
    </row>
    <row r="16100">
      <c r="A16100" s="47" t="s">
        <v>19</v>
      </c>
      <c r="B16100" s="47">
        <v>7339.0</v>
      </c>
      <c r="C16100" s="172">
        <v>0.0</v>
      </c>
    </row>
    <row r="16101">
      <c r="A16101" s="47" t="s">
        <v>19</v>
      </c>
      <c r="B16101" s="47">
        <v>7340.0</v>
      </c>
      <c r="C16101" s="172">
        <v>0.0</v>
      </c>
    </row>
    <row r="16102">
      <c r="A16102" s="47" t="s">
        <v>19</v>
      </c>
      <c r="B16102" s="47">
        <v>7341.0</v>
      </c>
      <c r="C16102" s="172">
        <v>0.0</v>
      </c>
    </row>
    <row r="16103">
      <c r="A16103" s="47" t="s">
        <v>19</v>
      </c>
      <c r="B16103" s="47">
        <v>7342.0</v>
      </c>
      <c r="C16103" s="172">
        <v>0.0</v>
      </c>
    </row>
    <row r="16104">
      <c r="A16104" s="47" t="s">
        <v>19</v>
      </c>
      <c r="B16104" s="47">
        <v>7343.0</v>
      </c>
      <c r="C16104" s="172">
        <v>0.0</v>
      </c>
    </row>
    <row r="16105">
      <c r="A16105" s="47" t="s">
        <v>19</v>
      </c>
      <c r="B16105" s="47">
        <v>7344.0</v>
      </c>
      <c r="C16105" s="172">
        <v>0.0</v>
      </c>
    </row>
    <row r="16106">
      <c r="A16106" s="47" t="s">
        <v>19</v>
      </c>
      <c r="B16106" s="47">
        <v>7345.0</v>
      </c>
      <c r="C16106" s="172">
        <v>0.0</v>
      </c>
    </row>
    <row r="16107">
      <c r="A16107" s="47" t="s">
        <v>19</v>
      </c>
      <c r="B16107" s="47">
        <v>7346.0</v>
      </c>
      <c r="C16107" s="172">
        <v>0.0</v>
      </c>
    </row>
    <row r="16108">
      <c r="A16108" s="47" t="s">
        <v>19</v>
      </c>
      <c r="B16108" s="47">
        <v>7347.0</v>
      </c>
      <c r="C16108" s="172">
        <v>0.0</v>
      </c>
    </row>
    <row r="16109">
      <c r="A16109" s="47" t="s">
        <v>19</v>
      </c>
      <c r="B16109" s="47">
        <v>7348.0</v>
      </c>
      <c r="C16109" s="172">
        <v>0.0</v>
      </c>
    </row>
    <row r="16110">
      <c r="A16110" s="47" t="s">
        <v>19</v>
      </c>
      <c r="B16110" s="47">
        <v>7349.0</v>
      </c>
      <c r="C16110" s="172">
        <v>0.0</v>
      </c>
    </row>
    <row r="16111">
      <c r="A16111" s="47" t="s">
        <v>19</v>
      </c>
      <c r="B16111" s="47">
        <v>7350.0</v>
      </c>
      <c r="C16111" s="172">
        <v>0.0</v>
      </c>
    </row>
    <row r="16112">
      <c r="A16112" s="47" t="s">
        <v>19</v>
      </c>
      <c r="B16112" s="47">
        <v>7351.0</v>
      </c>
      <c r="C16112" s="172">
        <v>0.0</v>
      </c>
    </row>
    <row r="16113">
      <c r="A16113" s="47" t="s">
        <v>19</v>
      </c>
      <c r="B16113" s="47">
        <v>7352.0</v>
      </c>
      <c r="C16113" s="172">
        <v>0.08754999999999999</v>
      </c>
    </row>
    <row r="16114">
      <c r="A16114" s="47" t="s">
        <v>19</v>
      </c>
      <c r="B16114" s="47">
        <v>7353.0</v>
      </c>
      <c r="C16114" s="172">
        <v>0.24564999999999998</v>
      </c>
    </row>
    <row r="16115">
      <c r="A16115" s="47" t="s">
        <v>19</v>
      </c>
      <c r="B16115" s="47">
        <v>7354.0</v>
      </c>
      <c r="C16115" s="172">
        <v>0.37655</v>
      </c>
    </row>
    <row r="16116">
      <c r="A16116" s="47" t="s">
        <v>19</v>
      </c>
      <c r="B16116" s="47">
        <v>7355.0</v>
      </c>
      <c r="C16116" s="172">
        <v>0.45730000000000004</v>
      </c>
    </row>
    <row r="16117">
      <c r="A16117" s="47" t="s">
        <v>19</v>
      </c>
      <c r="B16117" s="47">
        <v>7356.0</v>
      </c>
      <c r="C16117" s="172">
        <v>0.48534999999999995</v>
      </c>
    </row>
    <row r="16118">
      <c r="A16118" s="47" t="s">
        <v>19</v>
      </c>
      <c r="B16118" s="47">
        <v>7357.0</v>
      </c>
      <c r="C16118" s="172">
        <v>0.4454</v>
      </c>
    </row>
    <row r="16119">
      <c r="A16119" s="47" t="s">
        <v>19</v>
      </c>
      <c r="B16119" s="47">
        <v>7358.0</v>
      </c>
      <c r="C16119" s="172">
        <v>0.4199</v>
      </c>
    </row>
    <row r="16120">
      <c r="A16120" s="47" t="s">
        <v>19</v>
      </c>
      <c r="B16120" s="47">
        <v>7359.0</v>
      </c>
      <c r="C16120" s="172">
        <v>0.29324999999999996</v>
      </c>
    </row>
    <row r="16121">
      <c r="A16121" s="47" t="s">
        <v>19</v>
      </c>
      <c r="B16121" s="47">
        <v>7360.0</v>
      </c>
      <c r="C16121" s="172">
        <v>0.09945</v>
      </c>
    </row>
    <row r="16122">
      <c r="A16122" s="47" t="s">
        <v>19</v>
      </c>
      <c r="B16122" s="47">
        <v>7361.0</v>
      </c>
      <c r="C16122" s="172">
        <v>0.0204</v>
      </c>
    </row>
    <row r="16123">
      <c r="A16123" s="47" t="s">
        <v>19</v>
      </c>
      <c r="B16123" s="47">
        <v>7362.0</v>
      </c>
      <c r="C16123" s="172">
        <v>0.0</v>
      </c>
    </row>
    <row r="16124">
      <c r="A16124" s="47" t="s">
        <v>19</v>
      </c>
      <c r="B16124" s="47">
        <v>7363.0</v>
      </c>
      <c r="C16124" s="172">
        <v>0.0</v>
      </c>
    </row>
    <row r="16125">
      <c r="A16125" s="47" t="s">
        <v>19</v>
      </c>
      <c r="B16125" s="47">
        <v>7364.0</v>
      </c>
      <c r="C16125" s="172">
        <v>0.0</v>
      </c>
    </row>
    <row r="16126">
      <c r="A16126" s="47" t="s">
        <v>19</v>
      </c>
      <c r="B16126" s="47">
        <v>7365.0</v>
      </c>
      <c r="C16126" s="172">
        <v>0.0</v>
      </c>
    </row>
    <row r="16127">
      <c r="A16127" s="47" t="s">
        <v>19</v>
      </c>
      <c r="B16127" s="47">
        <v>7366.0</v>
      </c>
      <c r="C16127" s="172">
        <v>0.0</v>
      </c>
    </row>
    <row r="16128">
      <c r="A16128" s="47" t="s">
        <v>19</v>
      </c>
      <c r="B16128" s="47">
        <v>7367.0</v>
      </c>
      <c r="C16128" s="172">
        <v>0.0</v>
      </c>
    </row>
    <row r="16129">
      <c r="A16129" s="47" t="s">
        <v>19</v>
      </c>
      <c r="B16129" s="47">
        <v>7368.0</v>
      </c>
      <c r="C16129" s="172">
        <v>0.0</v>
      </c>
    </row>
    <row r="16130">
      <c r="A16130" s="47" t="s">
        <v>19</v>
      </c>
      <c r="B16130" s="47">
        <v>7369.0</v>
      </c>
      <c r="C16130" s="172">
        <v>0.0</v>
      </c>
    </row>
    <row r="16131">
      <c r="A16131" s="47" t="s">
        <v>19</v>
      </c>
      <c r="B16131" s="47">
        <v>7370.0</v>
      </c>
      <c r="C16131" s="172">
        <v>0.0</v>
      </c>
    </row>
    <row r="16132">
      <c r="A16132" s="47" t="s">
        <v>19</v>
      </c>
      <c r="B16132" s="47">
        <v>7371.0</v>
      </c>
      <c r="C16132" s="172">
        <v>0.0</v>
      </c>
    </row>
    <row r="16133">
      <c r="A16133" s="47" t="s">
        <v>19</v>
      </c>
      <c r="B16133" s="47">
        <v>7372.0</v>
      </c>
      <c r="C16133" s="172">
        <v>0.0</v>
      </c>
    </row>
    <row r="16134">
      <c r="A16134" s="47" t="s">
        <v>19</v>
      </c>
      <c r="B16134" s="47">
        <v>7373.0</v>
      </c>
      <c r="C16134" s="172">
        <v>0.0</v>
      </c>
    </row>
    <row r="16135">
      <c r="A16135" s="47" t="s">
        <v>19</v>
      </c>
      <c r="B16135" s="47">
        <v>7374.0</v>
      </c>
      <c r="C16135" s="172">
        <v>0.0</v>
      </c>
    </row>
    <row r="16136">
      <c r="A16136" s="47" t="s">
        <v>19</v>
      </c>
      <c r="B16136" s="47">
        <v>7375.0</v>
      </c>
      <c r="C16136" s="172">
        <v>0.0</v>
      </c>
    </row>
    <row r="16137">
      <c r="A16137" s="47" t="s">
        <v>19</v>
      </c>
      <c r="B16137" s="47">
        <v>7376.0</v>
      </c>
      <c r="C16137" s="172">
        <v>0.09179999999999999</v>
      </c>
    </row>
    <row r="16138">
      <c r="A16138" s="47" t="s">
        <v>19</v>
      </c>
      <c r="B16138" s="47">
        <v>7377.0</v>
      </c>
      <c r="C16138" s="172">
        <v>0.23715000000000003</v>
      </c>
    </row>
    <row r="16139">
      <c r="A16139" s="47" t="s">
        <v>19</v>
      </c>
      <c r="B16139" s="47">
        <v>7378.0</v>
      </c>
      <c r="C16139" s="172">
        <v>0.20315</v>
      </c>
    </row>
    <row r="16140">
      <c r="A16140" s="47" t="s">
        <v>19</v>
      </c>
      <c r="B16140" s="47">
        <v>7379.0</v>
      </c>
      <c r="C16140" s="172">
        <v>0.45985000000000004</v>
      </c>
    </row>
    <row r="16141">
      <c r="A16141" s="47" t="s">
        <v>19</v>
      </c>
      <c r="B16141" s="47">
        <v>7380.0</v>
      </c>
      <c r="C16141" s="172">
        <v>0.47939999999999994</v>
      </c>
    </row>
    <row r="16142">
      <c r="A16142" s="47" t="s">
        <v>19</v>
      </c>
      <c r="B16142" s="47">
        <v>7381.0</v>
      </c>
      <c r="C16142" s="172">
        <v>0.40459999999999996</v>
      </c>
    </row>
    <row r="16143">
      <c r="A16143" s="47" t="s">
        <v>19</v>
      </c>
      <c r="B16143" s="47">
        <v>7382.0</v>
      </c>
      <c r="C16143" s="172">
        <v>0.35105</v>
      </c>
    </row>
    <row r="16144">
      <c r="A16144" s="47" t="s">
        <v>19</v>
      </c>
      <c r="B16144" s="47">
        <v>7383.0</v>
      </c>
      <c r="C16144" s="172">
        <v>0.26095</v>
      </c>
    </row>
    <row r="16145">
      <c r="A16145" s="47" t="s">
        <v>19</v>
      </c>
      <c r="B16145" s="47">
        <v>7384.0</v>
      </c>
      <c r="C16145" s="172">
        <v>0.16065</v>
      </c>
    </row>
    <row r="16146">
      <c r="A16146" s="47" t="s">
        <v>19</v>
      </c>
      <c r="B16146" s="47">
        <v>7385.0</v>
      </c>
      <c r="C16146" s="172">
        <v>0.0204</v>
      </c>
    </row>
    <row r="16147">
      <c r="A16147" s="47" t="s">
        <v>19</v>
      </c>
      <c r="B16147" s="47">
        <v>7386.0</v>
      </c>
      <c r="C16147" s="172">
        <v>0.0</v>
      </c>
    </row>
    <row r="16148">
      <c r="A16148" s="47" t="s">
        <v>19</v>
      </c>
      <c r="B16148" s="47">
        <v>7387.0</v>
      </c>
      <c r="C16148" s="172">
        <v>0.0</v>
      </c>
    </row>
    <row r="16149">
      <c r="A16149" s="47" t="s">
        <v>19</v>
      </c>
      <c r="B16149" s="47">
        <v>7388.0</v>
      </c>
      <c r="C16149" s="172">
        <v>0.0</v>
      </c>
    </row>
    <row r="16150">
      <c r="A16150" s="47" t="s">
        <v>19</v>
      </c>
      <c r="B16150" s="47">
        <v>7389.0</v>
      </c>
      <c r="C16150" s="172">
        <v>0.0</v>
      </c>
    </row>
    <row r="16151">
      <c r="A16151" s="47" t="s">
        <v>19</v>
      </c>
      <c r="B16151" s="47">
        <v>7390.0</v>
      </c>
      <c r="C16151" s="172">
        <v>0.0</v>
      </c>
    </row>
    <row r="16152">
      <c r="A16152" s="47" t="s">
        <v>19</v>
      </c>
      <c r="B16152" s="47">
        <v>7391.0</v>
      </c>
      <c r="C16152" s="172">
        <v>0.0</v>
      </c>
    </row>
    <row r="16153">
      <c r="A16153" s="47" t="s">
        <v>19</v>
      </c>
      <c r="B16153" s="47">
        <v>7392.0</v>
      </c>
      <c r="C16153" s="172">
        <v>0.0</v>
      </c>
    </row>
    <row r="16154">
      <c r="A16154" s="47" t="s">
        <v>19</v>
      </c>
      <c r="B16154" s="47">
        <v>7393.0</v>
      </c>
      <c r="C16154" s="172">
        <v>0.0</v>
      </c>
    </row>
    <row r="16155">
      <c r="A16155" s="47" t="s">
        <v>19</v>
      </c>
      <c r="B16155" s="47">
        <v>7394.0</v>
      </c>
      <c r="C16155" s="172">
        <v>0.0</v>
      </c>
    </row>
    <row r="16156">
      <c r="A16156" s="47" t="s">
        <v>19</v>
      </c>
      <c r="B16156" s="47">
        <v>7395.0</v>
      </c>
      <c r="C16156" s="172">
        <v>0.0</v>
      </c>
    </row>
    <row r="16157">
      <c r="A16157" s="47" t="s">
        <v>19</v>
      </c>
      <c r="B16157" s="47">
        <v>7396.0</v>
      </c>
      <c r="C16157" s="172">
        <v>0.0</v>
      </c>
    </row>
    <row r="16158">
      <c r="A16158" s="47" t="s">
        <v>19</v>
      </c>
      <c r="B16158" s="47">
        <v>7397.0</v>
      </c>
      <c r="C16158" s="172">
        <v>0.0</v>
      </c>
    </row>
    <row r="16159">
      <c r="A16159" s="47" t="s">
        <v>19</v>
      </c>
      <c r="B16159" s="47">
        <v>7398.0</v>
      </c>
      <c r="C16159" s="172">
        <v>0.0</v>
      </c>
    </row>
    <row r="16160">
      <c r="A16160" s="47" t="s">
        <v>19</v>
      </c>
      <c r="B16160" s="47">
        <v>7399.0</v>
      </c>
      <c r="C16160" s="172">
        <v>0.0</v>
      </c>
    </row>
    <row r="16161">
      <c r="A16161" s="47" t="s">
        <v>19</v>
      </c>
      <c r="B16161" s="47">
        <v>7400.0</v>
      </c>
      <c r="C16161" s="172">
        <v>0.07905</v>
      </c>
    </row>
    <row r="16162">
      <c r="A16162" s="47" t="s">
        <v>19</v>
      </c>
      <c r="B16162" s="47">
        <v>7401.0</v>
      </c>
      <c r="C16162" s="172">
        <v>0.23290000000000002</v>
      </c>
    </row>
    <row r="16163">
      <c r="A16163" s="47" t="s">
        <v>19</v>
      </c>
      <c r="B16163" s="47">
        <v>7402.0</v>
      </c>
      <c r="C16163" s="172">
        <v>0.3485</v>
      </c>
    </row>
    <row r="16164">
      <c r="A16164" s="47" t="s">
        <v>19</v>
      </c>
      <c r="B16164" s="47">
        <v>7403.0</v>
      </c>
      <c r="C16164" s="172">
        <v>0.44455</v>
      </c>
    </row>
    <row r="16165">
      <c r="A16165" s="47" t="s">
        <v>19</v>
      </c>
      <c r="B16165" s="47">
        <v>7404.0</v>
      </c>
      <c r="C16165" s="172">
        <v>0.4895999999999999</v>
      </c>
    </row>
    <row r="16166">
      <c r="A16166" s="47" t="s">
        <v>19</v>
      </c>
      <c r="B16166" s="47">
        <v>7405.0</v>
      </c>
      <c r="C16166" s="172">
        <v>0.47685000000000005</v>
      </c>
    </row>
    <row r="16167">
      <c r="A16167" s="47" t="s">
        <v>19</v>
      </c>
      <c r="B16167" s="47">
        <v>7406.0</v>
      </c>
      <c r="C16167" s="172">
        <v>0.408</v>
      </c>
    </row>
    <row r="16168">
      <c r="A16168" s="47" t="s">
        <v>19</v>
      </c>
      <c r="B16168" s="47">
        <v>7407.0</v>
      </c>
      <c r="C16168" s="172">
        <v>0.28815</v>
      </c>
    </row>
    <row r="16169">
      <c r="A16169" s="47" t="s">
        <v>19</v>
      </c>
      <c r="B16169" s="47">
        <v>7408.0</v>
      </c>
      <c r="C16169" s="172">
        <v>0.16915</v>
      </c>
    </row>
    <row r="16170">
      <c r="A16170" s="47" t="s">
        <v>19</v>
      </c>
      <c r="B16170" s="47">
        <v>7409.0</v>
      </c>
      <c r="C16170" s="172">
        <v>0.0204</v>
      </c>
    </row>
    <row r="16171">
      <c r="A16171" s="47" t="s">
        <v>19</v>
      </c>
      <c r="B16171" s="47">
        <v>7410.0</v>
      </c>
      <c r="C16171" s="172">
        <v>0.0</v>
      </c>
    </row>
    <row r="16172">
      <c r="A16172" s="47" t="s">
        <v>19</v>
      </c>
      <c r="B16172" s="47">
        <v>7411.0</v>
      </c>
      <c r="C16172" s="172">
        <v>0.0</v>
      </c>
    </row>
    <row r="16173">
      <c r="A16173" s="47" t="s">
        <v>19</v>
      </c>
      <c r="B16173" s="47">
        <v>7412.0</v>
      </c>
      <c r="C16173" s="172">
        <v>0.0</v>
      </c>
    </row>
    <row r="16174">
      <c r="A16174" s="47" t="s">
        <v>19</v>
      </c>
      <c r="B16174" s="47">
        <v>7413.0</v>
      </c>
      <c r="C16174" s="172">
        <v>0.0</v>
      </c>
    </row>
    <row r="16175">
      <c r="A16175" s="47" t="s">
        <v>19</v>
      </c>
      <c r="B16175" s="47">
        <v>7414.0</v>
      </c>
      <c r="C16175" s="172">
        <v>0.0</v>
      </c>
    </row>
    <row r="16176">
      <c r="A16176" s="47" t="s">
        <v>19</v>
      </c>
      <c r="B16176" s="47">
        <v>7415.0</v>
      </c>
      <c r="C16176" s="172">
        <v>0.0</v>
      </c>
    </row>
    <row r="16177">
      <c r="A16177" s="47" t="s">
        <v>19</v>
      </c>
      <c r="B16177" s="47">
        <v>7416.0</v>
      </c>
      <c r="C16177" s="172">
        <v>0.0</v>
      </c>
    </row>
    <row r="16178">
      <c r="A16178" s="47" t="s">
        <v>19</v>
      </c>
      <c r="B16178" s="47">
        <v>7417.0</v>
      </c>
      <c r="C16178" s="172">
        <v>0.0</v>
      </c>
    </row>
    <row r="16179">
      <c r="A16179" s="47" t="s">
        <v>19</v>
      </c>
      <c r="B16179" s="47">
        <v>7418.0</v>
      </c>
      <c r="C16179" s="172">
        <v>0.0</v>
      </c>
    </row>
    <row r="16180">
      <c r="A16180" s="47" t="s">
        <v>19</v>
      </c>
      <c r="B16180" s="47">
        <v>7419.0</v>
      </c>
      <c r="C16180" s="172">
        <v>0.0</v>
      </c>
    </row>
    <row r="16181">
      <c r="A16181" s="47" t="s">
        <v>19</v>
      </c>
      <c r="B16181" s="47">
        <v>7420.0</v>
      </c>
      <c r="C16181" s="172">
        <v>0.0</v>
      </c>
    </row>
    <row r="16182">
      <c r="A16182" s="47" t="s">
        <v>19</v>
      </c>
      <c r="B16182" s="47">
        <v>7421.0</v>
      </c>
      <c r="C16182" s="172">
        <v>0.0</v>
      </c>
    </row>
    <row r="16183">
      <c r="A16183" s="47" t="s">
        <v>19</v>
      </c>
      <c r="B16183" s="47">
        <v>7422.0</v>
      </c>
      <c r="C16183" s="172">
        <v>0.0</v>
      </c>
    </row>
    <row r="16184">
      <c r="A16184" s="47" t="s">
        <v>19</v>
      </c>
      <c r="B16184" s="47">
        <v>7423.0</v>
      </c>
      <c r="C16184" s="172">
        <v>0.0</v>
      </c>
    </row>
    <row r="16185">
      <c r="A16185" s="47" t="s">
        <v>19</v>
      </c>
      <c r="B16185" s="47">
        <v>7424.0</v>
      </c>
      <c r="C16185" s="172">
        <v>0.08075</v>
      </c>
    </row>
    <row r="16186">
      <c r="A16186" s="47" t="s">
        <v>19</v>
      </c>
      <c r="B16186" s="47">
        <v>7425.0</v>
      </c>
      <c r="C16186" s="172">
        <v>0.2227</v>
      </c>
    </row>
    <row r="16187">
      <c r="A16187" s="47" t="s">
        <v>19</v>
      </c>
      <c r="B16187" s="47">
        <v>7426.0</v>
      </c>
      <c r="C16187" s="172">
        <v>0.34935</v>
      </c>
    </row>
    <row r="16188">
      <c r="A16188" s="47" t="s">
        <v>19</v>
      </c>
      <c r="B16188" s="47">
        <v>7427.0</v>
      </c>
      <c r="C16188" s="172">
        <v>0.45815</v>
      </c>
    </row>
    <row r="16189">
      <c r="A16189" s="47" t="s">
        <v>19</v>
      </c>
      <c r="B16189" s="47">
        <v>7428.0</v>
      </c>
      <c r="C16189" s="172">
        <v>0.5006499999999999</v>
      </c>
    </row>
    <row r="16190">
      <c r="A16190" s="47" t="s">
        <v>19</v>
      </c>
      <c r="B16190" s="47">
        <v>7429.0</v>
      </c>
      <c r="C16190" s="172">
        <v>0.4607</v>
      </c>
    </row>
    <row r="16191">
      <c r="A16191" s="47" t="s">
        <v>19</v>
      </c>
      <c r="B16191" s="47">
        <v>7430.0</v>
      </c>
      <c r="C16191" s="172">
        <v>0.3655</v>
      </c>
    </row>
    <row r="16192">
      <c r="A16192" s="47" t="s">
        <v>19</v>
      </c>
      <c r="B16192" s="47">
        <v>7431.0</v>
      </c>
      <c r="C16192" s="172">
        <v>0.25755</v>
      </c>
    </row>
    <row r="16193">
      <c r="A16193" s="47" t="s">
        <v>19</v>
      </c>
      <c r="B16193" s="47">
        <v>7432.0</v>
      </c>
      <c r="C16193" s="172">
        <v>0.1666</v>
      </c>
    </row>
    <row r="16194">
      <c r="A16194" s="47" t="s">
        <v>19</v>
      </c>
      <c r="B16194" s="47">
        <v>7433.0</v>
      </c>
      <c r="C16194" s="172">
        <v>0.019549999999999998</v>
      </c>
    </row>
    <row r="16195">
      <c r="A16195" s="47" t="s">
        <v>19</v>
      </c>
      <c r="B16195" s="47">
        <v>7434.0</v>
      </c>
      <c r="C16195" s="172">
        <v>0.0</v>
      </c>
    </row>
    <row r="16196">
      <c r="A16196" s="47" t="s">
        <v>19</v>
      </c>
      <c r="B16196" s="47">
        <v>7435.0</v>
      </c>
      <c r="C16196" s="172">
        <v>0.0</v>
      </c>
    </row>
    <row r="16197">
      <c r="A16197" s="47" t="s">
        <v>19</v>
      </c>
      <c r="B16197" s="47">
        <v>7436.0</v>
      </c>
      <c r="C16197" s="172">
        <v>0.0</v>
      </c>
    </row>
    <row r="16198">
      <c r="A16198" s="47" t="s">
        <v>19</v>
      </c>
      <c r="B16198" s="47">
        <v>7437.0</v>
      </c>
      <c r="C16198" s="172">
        <v>0.0</v>
      </c>
    </row>
    <row r="16199">
      <c r="A16199" s="47" t="s">
        <v>19</v>
      </c>
      <c r="B16199" s="47">
        <v>7438.0</v>
      </c>
      <c r="C16199" s="172">
        <v>0.0</v>
      </c>
    </row>
    <row r="16200">
      <c r="A16200" s="47" t="s">
        <v>19</v>
      </c>
      <c r="B16200" s="47">
        <v>7439.0</v>
      </c>
      <c r="C16200" s="172">
        <v>0.0</v>
      </c>
    </row>
    <row r="16201">
      <c r="A16201" s="47" t="s">
        <v>19</v>
      </c>
      <c r="B16201" s="47">
        <v>7440.0</v>
      </c>
      <c r="C16201" s="172">
        <v>0.0</v>
      </c>
    </row>
    <row r="16202">
      <c r="A16202" s="47" t="s">
        <v>19</v>
      </c>
      <c r="B16202" s="47">
        <v>7441.0</v>
      </c>
      <c r="C16202" s="172">
        <v>0.0</v>
      </c>
    </row>
    <row r="16203">
      <c r="A16203" s="47" t="s">
        <v>19</v>
      </c>
      <c r="B16203" s="47">
        <v>7442.0</v>
      </c>
      <c r="C16203" s="172">
        <v>0.0</v>
      </c>
    </row>
    <row r="16204">
      <c r="A16204" s="47" t="s">
        <v>19</v>
      </c>
      <c r="B16204" s="47">
        <v>7443.0</v>
      </c>
      <c r="C16204" s="172">
        <v>0.0</v>
      </c>
    </row>
    <row r="16205">
      <c r="A16205" s="47" t="s">
        <v>19</v>
      </c>
      <c r="B16205" s="47">
        <v>7444.0</v>
      </c>
      <c r="C16205" s="172">
        <v>0.0</v>
      </c>
    </row>
    <row r="16206">
      <c r="A16206" s="47" t="s">
        <v>19</v>
      </c>
      <c r="B16206" s="47">
        <v>7445.0</v>
      </c>
      <c r="C16206" s="172">
        <v>0.0</v>
      </c>
    </row>
    <row r="16207">
      <c r="A16207" s="47" t="s">
        <v>19</v>
      </c>
      <c r="B16207" s="47">
        <v>7446.0</v>
      </c>
      <c r="C16207" s="172">
        <v>0.0</v>
      </c>
    </row>
    <row r="16208">
      <c r="A16208" s="47" t="s">
        <v>19</v>
      </c>
      <c r="B16208" s="47">
        <v>7447.0</v>
      </c>
      <c r="C16208" s="172">
        <v>0.0</v>
      </c>
    </row>
    <row r="16209">
      <c r="A16209" s="47" t="s">
        <v>19</v>
      </c>
      <c r="B16209" s="47">
        <v>7448.0</v>
      </c>
      <c r="C16209" s="172">
        <v>0.0714</v>
      </c>
    </row>
    <row r="16210">
      <c r="A16210" s="47" t="s">
        <v>19</v>
      </c>
      <c r="B16210" s="47">
        <v>7449.0</v>
      </c>
      <c r="C16210" s="172">
        <v>0.2261</v>
      </c>
    </row>
    <row r="16211">
      <c r="A16211" s="47" t="s">
        <v>19</v>
      </c>
      <c r="B16211" s="47">
        <v>7450.0</v>
      </c>
      <c r="C16211" s="172">
        <v>0.2516</v>
      </c>
    </row>
    <row r="16212">
      <c r="A16212" s="47" t="s">
        <v>19</v>
      </c>
      <c r="B16212" s="47">
        <v>7451.0</v>
      </c>
      <c r="C16212" s="172">
        <v>0.3978</v>
      </c>
    </row>
    <row r="16213">
      <c r="A16213" s="47" t="s">
        <v>19</v>
      </c>
      <c r="B16213" s="47">
        <v>7452.0</v>
      </c>
      <c r="C16213" s="172">
        <v>0.44455</v>
      </c>
    </row>
    <row r="16214">
      <c r="A16214" s="47" t="s">
        <v>19</v>
      </c>
      <c r="B16214" s="47">
        <v>7453.0</v>
      </c>
      <c r="C16214" s="172">
        <v>0.46155</v>
      </c>
    </row>
    <row r="16215">
      <c r="A16215" s="47" t="s">
        <v>19</v>
      </c>
      <c r="B16215" s="47">
        <v>7454.0</v>
      </c>
      <c r="C16215" s="172">
        <v>0.40035</v>
      </c>
    </row>
    <row r="16216">
      <c r="A16216" s="47" t="s">
        <v>19</v>
      </c>
      <c r="B16216" s="47">
        <v>7455.0</v>
      </c>
      <c r="C16216" s="172">
        <v>0.27795000000000003</v>
      </c>
    </row>
    <row r="16217">
      <c r="A16217" s="47" t="s">
        <v>19</v>
      </c>
      <c r="B16217" s="47">
        <v>7456.0</v>
      </c>
      <c r="C16217" s="172">
        <v>0.1377</v>
      </c>
    </row>
    <row r="16218">
      <c r="A16218" s="47" t="s">
        <v>19</v>
      </c>
      <c r="B16218" s="47">
        <v>7457.0</v>
      </c>
      <c r="C16218" s="172">
        <v>0.017</v>
      </c>
    </row>
    <row r="16219">
      <c r="A16219" s="47" t="s">
        <v>19</v>
      </c>
      <c r="B16219" s="47">
        <v>7458.0</v>
      </c>
      <c r="C16219" s="172">
        <v>0.0</v>
      </c>
    </row>
    <row r="16220">
      <c r="A16220" s="47" t="s">
        <v>19</v>
      </c>
      <c r="B16220" s="47">
        <v>7459.0</v>
      </c>
      <c r="C16220" s="172">
        <v>0.0</v>
      </c>
    </row>
    <row r="16221">
      <c r="A16221" s="47" t="s">
        <v>19</v>
      </c>
      <c r="B16221" s="47">
        <v>7460.0</v>
      </c>
      <c r="C16221" s="172">
        <v>0.0</v>
      </c>
    </row>
    <row r="16222">
      <c r="A16222" s="47" t="s">
        <v>19</v>
      </c>
      <c r="B16222" s="47">
        <v>7461.0</v>
      </c>
      <c r="C16222" s="172">
        <v>0.0</v>
      </c>
    </row>
    <row r="16223">
      <c r="A16223" s="47" t="s">
        <v>19</v>
      </c>
      <c r="B16223" s="47">
        <v>7462.0</v>
      </c>
      <c r="C16223" s="172">
        <v>0.0</v>
      </c>
    </row>
    <row r="16224">
      <c r="A16224" s="47" t="s">
        <v>19</v>
      </c>
      <c r="B16224" s="47">
        <v>7463.0</v>
      </c>
      <c r="C16224" s="172">
        <v>0.0</v>
      </c>
    </row>
    <row r="16225">
      <c r="A16225" s="47" t="s">
        <v>19</v>
      </c>
      <c r="B16225" s="47">
        <v>7464.0</v>
      </c>
      <c r="C16225" s="172">
        <v>0.0</v>
      </c>
    </row>
    <row r="16226">
      <c r="A16226" s="47" t="s">
        <v>19</v>
      </c>
      <c r="B16226" s="47">
        <v>7465.0</v>
      </c>
      <c r="C16226" s="172">
        <v>0.0</v>
      </c>
    </row>
    <row r="16227">
      <c r="A16227" s="47" t="s">
        <v>19</v>
      </c>
      <c r="B16227" s="47">
        <v>7466.0</v>
      </c>
      <c r="C16227" s="172">
        <v>0.0</v>
      </c>
    </row>
    <row r="16228">
      <c r="A16228" s="47" t="s">
        <v>19</v>
      </c>
      <c r="B16228" s="47">
        <v>7467.0</v>
      </c>
      <c r="C16228" s="172">
        <v>0.0</v>
      </c>
    </row>
    <row r="16229">
      <c r="A16229" s="47" t="s">
        <v>19</v>
      </c>
      <c r="B16229" s="47">
        <v>7468.0</v>
      </c>
      <c r="C16229" s="172">
        <v>0.0</v>
      </c>
    </row>
    <row r="16230">
      <c r="A16230" s="47" t="s">
        <v>19</v>
      </c>
      <c r="B16230" s="47">
        <v>7469.0</v>
      </c>
      <c r="C16230" s="172">
        <v>0.0</v>
      </c>
    </row>
    <row r="16231">
      <c r="A16231" s="47" t="s">
        <v>19</v>
      </c>
      <c r="B16231" s="47">
        <v>7470.0</v>
      </c>
      <c r="C16231" s="172">
        <v>0.0</v>
      </c>
    </row>
    <row r="16232">
      <c r="A16232" s="47" t="s">
        <v>19</v>
      </c>
      <c r="B16232" s="47">
        <v>7471.0</v>
      </c>
      <c r="C16232" s="172">
        <v>0.0</v>
      </c>
    </row>
    <row r="16233">
      <c r="A16233" s="47" t="s">
        <v>19</v>
      </c>
      <c r="B16233" s="47">
        <v>7472.0</v>
      </c>
      <c r="C16233" s="172">
        <v>0.0731</v>
      </c>
    </row>
    <row r="16234">
      <c r="A16234" s="47" t="s">
        <v>19</v>
      </c>
      <c r="B16234" s="47">
        <v>7473.0</v>
      </c>
      <c r="C16234" s="172">
        <v>0.22185</v>
      </c>
    </row>
    <row r="16235">
      <c r="A16235" s="47" t="s">
        <v>19</v>
      </c>
      <c r="B16235" s="47">
        <v>7474.0</v>
      </c>
      <c r="C16235" s="172">
        <v>0.29919999999999997</v>
      </c>
    </row>
    <row r="16236">
      <c r="A16236" s="47" t="s">
        <v>19</v>
      </c>
      <c r="B16236" s="47">
        <v>7475.0</v>
      </c>
      <c r="C16236" s="172">
        <v>0.3893</v>
      </c>
    </row>
    <row r="16237">
      <c r="A16237" s="47" t="s">
        <v>19</v>
      </c>
      <c r="B16237" s="47">
        <v>7476.0</v>
      </c>
      <c r="C16237" s="172">
        <v>0.4165</v>
      </c>
    </row>
    <row r="16238">
      <c r="A16238" s="47" t="s">
        <v>19</v>
      </c>
      <c r="B16238" s="47">
        <v>7477.0</v>
      </c>
      <c r="C16238" s="172">
        <v>0.37655</v>
      </c>
    </row>
    <row r="16239">
      <c r="A16239" s="47" t="s">
        <v>19</v>
      </c>
      <c r="B16239" s="47">
        <v>7478.0</v>
      </c>
      <c r="C16239" s="172">
        <v>0.3485</v>
      </c>
    </row>
    <row r="16240">
      <c r="A16240" s="47" t="s">
        <v>19</v>
      </c>
      <c r="B16240" s="47">
        <v>7479.0</v>
      </c>
      <c r="C16240" s="172">
        <v>0.20654999999999998</v>
      </c>
    </row>
    <row r="16241">
      <c r="A16241" s="47" t="s">
        <v>19</v>
      </c>
      <c r="B16241" s="47">
        <v>7480.0</v>
      </c>
      <c r="C16241" s="172">
        <v>0.15555</v>
      </c>
    </row>
    <row r="16242">
      <c r="A16242" s="47" t="s">
        <v>19</v>
      </c>
      <c r="B16242" s="47">
        <v>7481.0</v>
      </c>
      <c r="C16242" s="172">
        <v>0.017</v>
      </c>
    </row>
    <row r="16243">
      <c r="A16243" s="47" t="s">
        <v>19</v>
      </c>
      <c r="B16243" s="47">
        <v>7482.0</v>
      </c>
      <c r="C16243" s="172">
        <v>0.0</v>
      </c>
    </row>
    <row r="16244">
      <c r="A16244" s="47" t="s">
        <v>19</v>
      </c>
      <c r="B16244" s="47">
        <v>7483.0</v>
      </c>
      <c r="C16244" s="172">
        <v>0.0</v>
      </c>
    </row>
    <row r="16245">
      <c r="A16245" s="47" t="s">
        <v>19</v>
      </c>
      <c r="B16245" s="47">
        <v>7484.0</v>
      </c>
      <c r="C16245" s="172">
        <v>0.0</v>
      </c>
    </row>
    <row r="16246">
      <c r="A16246" s="47" t="s">
        <v>19</v>
      </c>
      <c r="B16246" s="47">
        <v>7485.0</v>
      </c>
      <c r="C16246" s="172">
        <v>0.0</v>
      </c>
    </row>
    <row r="16247">
      <c r="A16247" s="47" t="s">
        <v>19</v>
      </c>
      <c r="B16247" s="47">
        <v>7486.0</v>
      </c>
      <c r="C16247" s="172">
        <v>0.0</v>
      </c>
    </row>
    <row r="16248">
      <c r="A16248" s="47" t="s">
        <v>19</v>
      </c>
      <c r="B16248" s="47">
        <v>7487.0</v>
      </c>
      <c r="C16248" s="172">
        <v>0.0</v>
      </c>
    </row>
    <row r="16249">
      <c r="A16249" s="47" t="s">
        <v>19</v>
      </c>
      <c r="B16249" s="47">
        <v>7488.0</v>
      </c>
      <c r="C16249" s="172">
        <v>0.0</v>
      </c>
    </row>
    <row r="16250">
      <c r="A16250" s="47" t="s">
        <v>19</v>
      </c>
      <c r="B16250" s="47">
        <v>7489.0</v>
      </c>
      <c r="C16250" s="172">
        <v>0.0</v>
      </c>
    </row>
    <row r="16251">
      <c r="A16251" s="47" t="s">
        <v>19</v>
      </c>
      <c r="B16251" s="47">
        <v>7490.0</v>
      </c>
      <c r="C16251" s="172">
        <v>0.0</v>
      </c>
    </row>
    <row r="16252">
      <c r="A16252" s="47" t="s">
        <v>19</v>
      </c>
      <c r="B16252" s="47">
        <v>7491.0</v>
      </c>
      <c r="C16252" s="172">
        <v>0.0</v>
      </c>
    </row>
    <row r="16253">
      <c r="A16253" s="47" t="s">
        <v>19</v>
      </c>
      <c r="B16253" s="47">
        <v>7492.0</v>
      </c>
      <c r="C16253" s="172">
        <v>0.0</v>
      </c>
    </row>
    <row r="16254">
      <c r="A16254" s="47" t="s">
        <v>19</v>
      </c>
      <c r="B16254" s="47">
        <v>7493.0</v>
      </c>
      <c r="C16254" s="172">
        <v>0.0</v>
      </c>
    </row>
    <row r="16255">
      <c r="A16255" s="47" t="s">
        <v>19</v>
      </c>
      <c r="B16255" s="47">
        <v>7494.0</v>
      </c>
      <c r="C16255" s="172">
        <v>0.0</v>
      </c>
    </row>
    <row r="16256">
      <c r="A16256" s="47" t="s">
        <v>19</v>
      </c>
      <c r="B16256" s="47">
        <v>7495.0</v>
      </c>
      <c r="C16256" s="172">
        <v>0.0</v>
      </c>
    </row>
    <row r="16257">
      <c r="A16257" s="47" t="s">
        <v>19</v>
      </c>
      <c r="B16257" s="47">
        <v>7496.0</v>
      </c>
      <c r="C16257" s="172">
        <v>0.0663</v>
      </c>
    </row>
    <row r="16258">
      <c r="A16258" s="47" t="s">
        <v>19</v>
      </c>
      <c r="B16258" s="47">
        <v>7497.0</v>
      </c>
      <c r="C16258" s="172">
        <v>0.2193</v>
      </c>
    </row>
    <row r="16259">
      <c r="A16259" s="47" t="s">
        <v>19</v>
      </c>
      <c r="B16259" s="47">
        <v>7498.0</v>
      </c>
      <c r="C16259" s="172">
        <v>0.34595</v>
      </c>
    </row>
    <row r="16260">
      <c r="A16260" s="47" t="s">
        <v>19</v>
      </c>
      <c r="B16260" s="47">
        <v>7499.0</v>
      </c>
      <c r="C16260" s="172">
        <v>0.42755</v>
      </c>
    </row>
    <row r="16261">
      <c r="A16261" s="47" t="s">
        <v>19</v>
      </c>
      <c r="B16261" s="47">
        <v>7500.0</v>
      </c>
      <c r="C16261" s="172">
        <v>0.46835000000000004</v>
      </c>
    </row>
    <row r="16262">
      <c r="A16262" s="47" t="s">
        <v>19</v>
      </c>
      <c r="B16262" s="47">
        <v>7501.0</v>
      </c>
      <c r="C16262" s="172">
        <v>0.4607</v>
      </c>
    </row>
    <row r="16263">
      <c r="A16263" s="47" t="s">
        <v>19</v>
      </c>
      <c r="B16263" s="47">
        <v>7502.0</v>
      </c>
      <c r="C16263" s="172">
        <v>0.40459999999999996</v>
      </c>
    </row>
    <row r="16264">
      <c r="A16264" s="47" t="s">
        <v>19</v>
      </c>
      <c r="B16264" s="47">
        <v>7503.0</v>
      </c>
      <c r="C16264" s="172">
        <v>0.30174999999999996</v>
      </c>
    </row>
    <row r="16265">
      <c r="A16265" s="47" t="s">
        <v>19</v>
      </c>
      <c r="B16265" s="47">
        <v>7504.0</v>
      </c>
      <c r="C16265" s="172">
        <v>0.1683</v>
      </c>
    </row>
    <row r="16266">
      <c r="A16266" s="47" t="s">
        <v>19</v>
      </c>
      <c r="B16266" s="47">
        <v>7505.0</v>
      </c>
      <c r="C16266" s="172">
        <v>0.016149999999999998</v>
      </c>
    </row>
    <row r="16267">
      <c r="A16267" s="47" t="s">
        <v>19</v>
      </c>
      <c r="B16267" s="47">
        <v>7506.0</v>
      </c>
      <c r="C16267" s="172">
        <v>0.0</v>
      </c>
    </row>
    <row r="16268">
      <c r="A16268" s="47" t="s">
        <v>19</v>
      </c>
      <c r="B16268" s="47">
        <v>7507.0</v>
      </c>
      <c r="C16268" s="172">
        <v>0.0</v>
      </c>
    </row>
    <row r="16269">
      <c r="A16269" s="47" t="s">
        <v>19</v>
      </c>
      <c r="B16269" s="47">
        <v>7508.0</v>
      </c>
      <c r="C16269" s="172">
        <v>0.0</v>
      </c>
    </row>
    <row r="16270">
      <c r="A16270" s="47" t="s">
        <v>19</v>
      </c>
      <c r="B16270" s="47">
        <v>7509.0</v>
      </c>
      <c r="C16270" s="172">
        <v>0.0</v>
      </c>
    </row>
    <row r="16271">
      <c r="A16271" s="47" t="s">
        <v>19</v>
      </c>
      <c r="B16271" s="47">
        <v>7510.0</v>
      </c>
      <c r="C16271" s="172">
        <v>0.0</v>
      </c>
    </row>
    <row r="16272">
      <c r="A16272" s="47" t="s">
        <v>19</v>
      </c>
      <c r="B16272" s="47">
        <v>7511.0</v>
      </c>
      <c r="C16272" s="172">
        <v>0.0</v>
      </c>
    </row>
    <row r="16273">
      <c r="A16273" s="47" t="s">
        <v>19</v>
      </c>
      <c r="B16273" s="47">
        <v>7512.0</v>
      </c>
      <c r="C16273" s="172">
        <v>0.0</v>
      </c>
    </row>
    <row r="16274">
      <c r="A16274" s="47" t="s">
        <v>19</v>
      </c>
      <c r="B16274" s="47">
        <v>7513.0</v>
      </c>
      <c r="C16274" s="172">
        <v>0.0</v>
      </c>
    </row>
    <row r="16275">
      <c r="A16275" s="47" t="s">
        <v>19</v>
      </c>
      <c r="B16275" s="47">
        <v>7514.0</v>
      </c>
      <c r="C16275" s="172">
        <v>0.0</v>
      </c>
    </row>
    <row r="16276">
      <c r="A16276" s="47" t="s">
        <v>19</v>
      </c>
      <c r="B16276" s="47">
        <v>7515.0</v>
      </c>
      <c r="C16276" s="172">
        <v>0.0</v>
      </c>
    </row>
    <row r="16277">
      <c r="A16277" s="47" t="s">
        <v>19</v>
      </c>
      <c r="B16277" s="47">
        <v>7516.0</v>
      </c>
      <c r="C16277" s="172">
        <v>0.0</v>
      </c>
    </row>
    <row r="16278">
      <c r="A16278" s="47" t="s">
        <v>19</v>
      </c>
      <c r="B16278" s="47">
        <v>7517.0</v>
      </c>
      <c r="C16278" s="172">
        <v>0.0</v>
      </c>
    </row>
    <row r="16279">
      <c r="A16279" s="47" t="s">
        <v>19</v>
      </c>
      <c r="B16279" s="47">
        <v>7518.0</v>
      </c>
      <c r="C16279" s="172">
        <v>0.0</v>
      </c>
    </row>
    <row r="16280">
      <c r="A16280" s="47" t="s">
        <v>19</v>
      </c>
      <c r="B16280" s="47">
        <v>7519.0</v>
      </c>
      <c r="C16280" s="172">
        <v>0.0</v>
      </c>
    </row>
    <row r="16281">
      <c r="A16281" s="47" t="s">
        <v>19</v>
      </c>
      <c r="B16281" s="47">
        <v>7520.0</v>
      </c>
      <c r="C16281" s="172">
        <v>0.047599999999999996</v>
      </c>
    </row>
    <row r="16282">
      <c r="A16282" s="47" t="s">
        <v>19</v>
      </c>
      <c r="B16282" s="47">
        <v>7521.0</v>
      </c>
      <c r="C16282" s="172">
        <v>0.1343</v>
      </c>
    </row>
    <row r="16283">
      <c r="A16283" s="47" t="s">
        <v>19</v>
      </c>
      <c r="B16283" s="47">
        <v>7522.0</v>
      </c>
      <c r="C16283" s="172">
        <v>0.24309999999999998</v>
      </c>
    </row>
    <row r="16284">
      <c r="A16284" s="47" t="s">
        <v>19</v>
      </c>
      <c r="B16284" s="47">
        <v>7523.0</v>
      </c>
      <c r="C16284" s="172">
        <v>0.13855</v>
      </c>
    </row>
    <row r="16285">
      <c r="A16285" s="47" t="s">
        <v>19</v>
      </c>
      <c r="B16285" s="47">
        <v>7524.0</v>
      </c>
      <c r="C16285" s="172">
        <v>0.2295</v>
      </c>
    </row>
    <row r="16286">
      <c r="A16286" s="47" t="s">
        <v>19</v>
      </c>
      <c r="B16286" s="47">
        <v>7525.0</v>
      </c>
      <c r="C16286" s="172">
        <v>0.28900000000000003</v>
      </c>
    </row>
    <row r="16287">
      <c r="A16287" s="47" t="s">
        <v>19</v>
      </c>
      <c r="B16287" s="47">
        <v>7526.0</v>
      </c>
      <c r="C16287" s="172">
        <v>0.32384999999999997</v>
      </c>
    </row>
    <row r="16288">
      <c r="A16288" s="47" t="s">
        <v>19</v>
      </c>
      <c r="B16288" s="47">
        <v>7527.0</v>
      </c>
      <c r="C16288" s="172">
        <v>0.2788</v>
      </c>
    </row>
    <row r="16289">
      <c r="A16289" s="47" t="s">
        <v>19</v>
      </c>
      <c r="B16289" s="47">
        <v>7528.0</v>
      </c>
      <c r="C16289" s="172">
        <v>0.07905</v>
      </c>
    </row>
    <row r="16290">
      <c r="A16290" s="47" t="s">
        <v>19</v>
      </c>
      <c r="B16290" s="47">
        <v>7529.0</v>
      </c>
      <c r="C16290" s="172">
        <v>0.014450000000000001</v>
      </c>
    </row>
    <row r="16291">
      <c r="A16291" s="47" t="s">
        <v>19</v>
      </c>
      <c r="B16291" s="47">
        <v>7530.0</v>
      </c>
      <c r="C16291" s="172">
        <v>0.0</v>
      </c>
    </row>
    <row r="16292">
      <c r="A16292" s="47" t="s">
        <v>19</v>
      </c>
      <c r="B16292" s="47">
        <v>7531.0</v>
      </c>
      <c r="C16292" s="172">
        <v>0.0</v>
      </c>
    </row>
    <row r="16293">
      <c r="A16293" s="47" t="s">
        <v>19</v>
      </c>
      <c r="B16293" s="47">
        <v>7532.0</v>
      </c>
      <c r="C16293" s="172">
        <v>0.0</v>
      </c>
    </row>
    <row r="16294">
      <c r="A16294" s="47" t="s">
        <v>19</v>
      </c>
      <c r="B16294" s="47">
        <v>7533.0</v>
      </c>
      <c r="C16294" s="172">
        <v>0.0</v>
      </c>
    </row>
    <row r="16295">
      <c r="A16295" s="47" t="s">
        <v>19</v>
      </c>
      <c r="B16295" s="47">
        <v>7534.0</v>
      </c>
      <c r="C16295" s="172">
        <v>0.0</v>
      </c>
    </row>
    <row r="16296">
      <c r="A16296" s="47" t="s">
        <v>19</v>
      </c>
      <c r="B16296" s="47">
        <v>7535.0</v>
      </c>
      <c r="C16296" s="172">
        <v>0.0</v>
      </c>
    </row>
    <row r="16297">
      <c r="A16297" s="47" t="s">
        <v>19</v>
      </c>
      <c r="B16297" s="47">
        <v>7536.0</v>
      </c>
      <c r="C16297" s="172">
        <v>0.0</v>
      </c>
    </row>
    <row r="16298">
      <c r="A16298" s="47" t="s">
        <v>19</v>
      </c>
      <c r="B16298" s="47">
        <v>7537.0</v>
      </c>
      <c r="C16298" s="172">
        <v>0.0</v>
      </c>
    </row>
    <row r="16299">
      <c r="A16299" s="47" t="s">
        <v>19</v>
      </c>
      <c r="B16299" s="47">
        <v>7538.0</v>
      </c>
      <c r="C16299" s="172">
        <v>0.0</v>
      </c>
    </row>
    <row r="16300">
      <c r="A16300" s="47" t="s">
        <v>19</v>
      </c>
      <c r="B16300" s="47">
        <v>7539.0</v>
      </c>
      <c r="C16300" s="172">
        <v>0.0</v>
      </c>
    </row>
    <row r="16301">
      <c r="A16301" s="47" t="s">
        <v>19</v>
      </c>
      <c r="B16301" s="47">
        <v>7540.0</v>
      </c>
      <c r="C16301" s="172">
        <v>0.0</v>
      </c>
    </row>
    <row r="16302">
      <c r="A16302" s="47" t="s">
        <v>19</v>
      </c>
      <c r="B16302" s="47">
        <v>7541.0</v>
      </c>
      <c r="C16302" s="172">
        <v>0.0</v>
      </c>
    </row>
    <row r="16303">
      <c r="A16303" s="47" t="s">
        <v>19</v>
      </c>
      <c r="B16303" s="47">
        <v>7542.0</v>
      </c>
      <c r="C16303" s="172">
        <v>0.0</v>
      </c>
    </row>
    <row r="16304">
      <c r="A16304" s="47" t="s">
        <v>19</v>
      </c>
      <c r="B16304" s="47">
        <v>7543.0</v>
      </c>
      <c r="C16304" s="172">
        <v>0.0</v>
      </c>
    </row>
    <row r="16305">
      <c r="A16305" s="47" t="s">
        <v>19</v>
      </c>
      <c r="B16305" s="47">
        <v>7544.0</v>
      </c>
      <c r="C16305" s="172">
        <v>0.05525</v>
      </c>
    </row>
    <row r="16306">
      <c r="A16306" s="47" t="s">
        <v>19</v>
      </c>
      <c r="B16306" s="47">
        <v>7545.0</v>
      </c>
      <c r="C16306" s="172">
        <v>0.1802</v>
      </c>
    </row>
    <row r="16307">
      <c r="A16307" s="47" t="s">
        <v>19</v>
      </c>
      <c r="B16307" s="47">
        <v>7546.0</v>
      </c>
      <c r="C16307" s="172">
        <v>0.2907</v>
      </c>
    </row>
    <row r="16308">
      <c r="A16308" s="47" t="s">
        <v>19</v>
      </c>
      <c r="B16308" s="47">
        <v>7547.0</v>
      </c>
      <c r="C16308" s="172">
        <v>0.22525</v>
      </c>
    </row>
    <row r="16309">
      <c r="A16309" s="47" t="s">
        <v>19</v>
      </c>
      <c r="B16309" s="47">
        <v>7548.0</v>
      </c>
      <c r="C16309" s="172">
        <v>0.29579999999999995</v>
      </c>
    </row>
    <row r="16310">
      <c r="A16310" s="47" t="s">
        <v>19</v>
      </c>
      <c r="B16310" s="47">
        <v>7549.0</v>
      </c>
      <c r="C16310" s="172">
        <v>0.25839999999999996</v>
      </c>
    </row>
    <row r="16311">
      <c r="A16311" s="47" t="s">
        <v>19</v>
      </c>
      <c r="B16311" s="47">
        <v>7550.0</v>
      </c>
      <c r="C16311" s="172">
        <v>0.18445</v>
      </c>
    </row>
    <row r="16312">
      <c r="A16312" s="47" t="s">
        <v>19</v>
      </c>
      <c r="B16312" s="47">
        <v>7551.0</v>
      </c>
      <c r="C16312" s="172">
        <v>0.2278</v>
      </c>
    </row>
    <row r="16313">
      <c r="A16313" s="47" t="s">
        <v>19</v>
      </c>
      <c r="B16313" s="47">
        <v>7552.0</v>
      </c>
      <c r="C16313" s="172">
        <v>0.07055</v>
      </c>
    </row>
    <row r="16314">
      <c r="A16314" s="47" t="s">
        <v>19</v>
      </c>
      <c r="B16314" s="47">
        <v>7553.0</v>
      </c>
      <c r="C16314" s="172">
        <v>0.0136</v>
      </c>
    </row>
    <row r="16315">
      <c r="A16315" s="47" t="s">
        <v>19</v>
      </c>
      <c r="B16315" s="47">
        <v>7554.0</v>
      </c>
      <c r="C16315" s="172">
        <v>0.0</v>
      </c>
    </row>
    <row r="16316">
      <c r="A16316" s="47" t="s">
        <v>19</v>
      </c>
      <c r="B16316" s="47">
        <v>7555.0</v>
      </c>
      <c r="C16316" s="172">
        <v>0.0</v>
      </c>
    </row>
    <row r="16317">
      <c r="A16317" s="47" t="s">
        <v>19</v>
      </c>
      <c r="B16317" s="47">
        <v>7556.0</v>
      </c>
      <c r="C16317" s="172">
        <v>0.0</v>
      </c>
    </row>
    <row r="16318">
      <c r="A16318" s="47" t="s">
        <v>19</v>
      </c>
      <c r="B16318" s="47">
        <v>7557.0</v>
      </c>
      <c r="C16318" s="172">
        <v>0.0</v>
      </c>
    </row>
    <row r="16319">
      <c r="A16319" s="47" t="s">
        <v>19</v>
      </c>
      <c r="B16319" s="47">
        <v>7558.0</v>
      </c>
      <c r="C16319" s="172">
        <v>0.0</v>
      </c>
    </row>
    <row r="16320">
      <c r="A16320" s="47" t="s">
        <v>19</v>
      </c>
      <c r="B16320" s="47">
        <v>7559.0</v>
      </c>
      <c r="C16320" s="172">
        <v>0.0</v>
      </c>
    </row>
    <row r="16321">
      <c r="A16321" s="47" t="s">
        <v>19</v>
      </c>
      <c r="B16321" s="47">
        <v>7560.0</v>
      </c>
      <c r="C16321" s="172">
        <v>0.0</v>
      </c>
    </row>
    <row r="16322">
      <c r="A16322" s="47" t="s">
        <v>19</v>
      </c>
      <c r="B16322" s="47">
        <v>7561.0</v>
      </c>
      <c r="C16322" s="172">
        <v>0.0</v>
      </c>
    </row>
    <row r="16323">
      <c r="A16323" s="47" t="s">
        <v>19</v>
      </c>
      <c r="B16323" s="47">
        <v>7562.0</v>
      </c>
      <c r="C16323" s="172">
        <v>0.0</v>
      </c>
    </row>
    <row r="16324">
      <c r="A16324" s="47" t="s">
        <v>19</v>
      </c>
      <c r="B16324" s="47">
        <v>7563.0</v>
      </c>
      <c r="C16324" s="172">
        <v>0.0</v>
      </c>
    </row>
    <row r="16325">
      <c r="A16325" s="47" t="s">
        <v>19</v>
      </c>
      <c r="B16325" s="47">
        <v>7564.0</v>
      </c>
      <c r="C16325" s="172">
        <v>0.0</v>
      </c>
    </row>
    <row r="16326">
      <c r="A16326" s="47" t="s">
        <v>19</v>
      </c>
      <c r="B16326" s="47">
        <v>7565.0</v>
      </c>
      <c r="C16326" s="172">
        <v>0.0</v>
      </c>
    </row>
    <row r="16327">
      <c r="A16327" s="47" t="s">
        <v>19</v>
      </c>
      <c r="B16327" s="47">
        <v>7566.0</v>
      </c>
      <c r="C16327" s="172">
        <v>0.0</v>
      </c>
    </row>
    <row r="16328">
      <c r="A16328" s="47" t="s">
        <v>19</v>
      </c>
      <c r="B16328" s="47">
        <v>7567.0</v>
      </c>
      <c r="C16328" s="172">
        <v>0.0</v>
      </c>
    </row>
    <row r="16329">
      <c r="A16329" s="47" t="s">
        <v>19</v>
      </c>
      <c r="B16329" s="47">
        <v>7568.0</v>
      </c>
      <c r="C16329" s="172">
        <v>0.028050000000000002</v>
      </c>
    </row>
    <row r="16330">
      <c r="A16330" s="47" t="s">
        <v>19</v>
      </c>
      <c r="B16330" s="47">
        <v>7569.0</v>
      </c>
      <c r="C16330" s="172">
        <v>0.09860000000000001</v>
      </c>
    </row>
    <row r="16331">
      <c r="A16331" s="47" t="s">
        <v>19</v>
      </c>
      <c r="B16331" s="47">
        <v>7570.0</v>
      </c>
      <c r="C16331" s="172">
        <v>0.08245</v>
      </c>
    </row>
    <row r="16332">
      <c r="A16332" s="47" t="s">
        <v>19</v>
      </c>
      <c r="B16332" s="47">
        <v>7571.0</v>
      </c>
      <c r="C16332" s="172">
        <v>0.1377</v>
      </c>
    </row>
    <row r="16333">
      <c r="A16333" s="47" t="s">
        <v>19</v>
      </c>
      <c r="B16333" s="47">
        <v>7572.0</v>
      </c>
      <c r="C16333" s="172">
        <v>0.1394</v>
      </c>
    </row>
    <row r="16334">
      <c r="A16334" s="47" t="s">
        <v>19</v>
      </c>
      <c r="B16334" s="47">
        <v>7573.0</v>
      </c>
      <c r="C16334" s="172">
        <v>0.1037</v>
      </c>
    </row>
    <row r="16335">
      <c r="A16335" s="47" t="s">
        <v>19</v>
      </c>
      <c r="B16335" s="47">
        <v>7574.0</v>
      </c>
      <c r="C16335" s="172">
        <v>0.15385</v>
      </c>
    </row>
    <row r="16336">
      <c r="A16336" s="47" t="s">
        <v>19</v>
      </c>
      <c r="B16336" s="47">
        <v>7575.0</v>
      </c>
      <c r="C16336" s="172">
        <v>0.18955</v>
      </c>
    </row>
    <row r="16337">
      <c r="A16337" s="47" t="s">
        <v>19</v>
      </c>
      <c r="B16337" s="47">
        <v>7576.0</v>
      </c>
      <c r="C16337" s="172">
        <v>0.07905</v>
      </c>
    </row>
    <row r="16338">
      <c r="A16338" s="47" t="s">
        <v>19</v>
      </c>
      <c r="B16338" s="47">
        <v>7577.0</v>
      </c>
      <c r="C16338" s="172">
        <v>0.011899999999999999</v>
      </c>
    </row>
    <row r="16339">
      <c r="A16339" s="47" t="s">
        <v>19</v>
      </c>
      <c r="B16339" s="47">
        <v>7578.0</v>
      </c>
      <c r="C16339" s="172">
        <v>0.0</v>
      </c>
    </row>
    <row r="16340">
      <c r="A16340" s="47" t="s">
        <v>19</v>
      </c>
      <c r="B16340" s="47">
        <v>7579.0</v>
      </c>
      <c r="C16340" s="172">
        <v>0.0</v>
      </c>
    </row>
    <row r="16341">
      <c r="A16341" s="47" t="s">
        <v>19</v>
      </c>
      <c r="B16341" s="47">
        <v>7580.0</v>
      </c>
      <c r="C16341" s="172">
        <v>0.0</v>
      </c>
    </row>
    <row r="16342">
      <c r="A16342" s="47" t="s">
        <v>19</v>
      </c>
      <c r="B16342" s="47">
        <v>7581.0</v>
      </c>
      <c r="C16342" s="172">
        <v>0.0</v>
      </c>
    </row>
    <row r="16343">
      <c r="A16343" s="47" t="s">
        <v>19</v>
      </c>
      <c r="B16343" s="47">
        <v>7582.0</v>
      </c>
      <c r="C16343" s="172">
        <v>0.0</v>
      </c>
    </row>
    <row r="16344">
      <c r="A16344" s="47" t="s">
        <v>19</v>
      </c>
      <c r="B16344" s="47">
        <v>7583.0</v>
      </c>
      <c r="C16344" s="172">
        <v>0.0</v>
      </c>
    </row>
    <row r="16345">
      <c r="A16345" s="47" t="s">
        <v>19</v>
      </c>
      <c r="B16345" s="47">
        <v>7584.0</v>
      </c>
      <c r="C16345" s="172">
        <v>0.0</v>
      </c>
    </row>
    <row r="16346">
      <c r="A16346" s="47" t="s">
        <v>19</v>
      </c>
      <c r="B16346" s="47">
        <v>7585.0</v>
      </c>
      <c r="C16346" s="172">
        <v>0.0</v>
      </c>
    </row>
    <row r="16347">
      <c r="A16347" s="47" t="s">
        <v>19</v>
      </c>
      <c r="B16347" s="47">
        <v>7586.0</v>
      </c>
      <c r="C16347" s="172">
        <v>0.0</v>
      </c>
    </row>
    <row r="16348">
      <c r="A16348" s="47" t="s">
        <v>19</v>
      </c>
      <c r="B16348" s="47">
        <v>7587.0</v>
      </c>
      <c r="C16348" s="172">
        <v>0.0</v>
      </c>
    </row>
    <row r="16349">
      <c r="A16349" s="47" t="s">
        <v>19</v>
      </c>
      <c r="B16349" s="47">
        <v>7588.0</v>
      </c>
      <c r="C16349" s="172">
        <v>0.0</v>
      </c>
    </row>
    <row r="16350">
      <c r="A16350" s="47" t="s">
        <v>19</v>
      </c>
      <c r="B16350" s="47">
        <v>7589.0</v>
      </c>
      <c r="C16350" s="172">
        <v>0.0</v>
      </c>
    </row>
    <row r="16351">
      <c r="A16351" s="47" t="s">
        <v>19</v>
      </c>
      <c r="B16351" s="47">
        <v>7590.0</v>
      </c>
      <c r="C16351" s="172">
        <v>0.0</v>
      </c>
    </row>
    <row r="16352">
      <c r="A16352" s="47" t="s">
        <v>19</v>
      </c>
      <c r="B16352" s="47">
        <v>7591.0</v>
      </c>
      <c r="C16352" s="172">
        <v>0.0</v>
      </c>
    </row>
    <row r="16353">
      <c r="A16353" s="47" t="s">
        <v>19</v>
      </c>
      <c r="B16353" s="47">
        <v>7592.0</v>
      </c>
      <c r="C16353" s="172">
        <v>0.05014999999999999</v>
      </c>
    </row>
    <row r="16354">
      <c r="A16354" s="47" t="s">
        <v>19</v>
      </c>
      <c r="B16354" s="47">
        <v>7593.0</v>
      </c>
      <c r="C16354" s="172">
        <v>0.17085</v>
      </c>
    </row>
    <row r="16355">
      <c r="A16355" s="47" t="s">
        <v>19</v>
      </c>
      <c r="B16355" s="47">
        <v>7594.0</v>
      </c>
      <c r="C16355" s="172">
        <v>0.31534999999999996</v>
      </c>
    </row>
    <row r="16356">
      <c r="A16356" s="47" t="s">
        <v>19</v>
      </c>
      <c r="B16356" s="47">
        <v>7595.0</v>
      </c>
      <c r="C16356" s="172">
        <v>0.408</v>
      </c>
    </row>
    <row r="16357">
      <c r="A16357" s="47" t="s">
        <v>19</v>
      </c>
      <c r="B16357" s="47">
        <v>7596.0</v>
      </c>
      <c r="C16357" s="172">
        <v>0.41564999999999996</v>
      </c>
    </row>
    <row r="16358">
      <c r="A16358" s="47" t="s">
        <v>19</v>
      </c>
      <c r="B16358" s="47">
        <v>7597.0</v>
      </c>
      <c r="C16358" s="172">
        <v>0.40459999999999996</v>
      </c>
    </row>
    <row r="16359">
      <c r="A16359" s="47" t="s">
        <v>19</v>
      </c>
      <c r="B16359" s="47">
        <v>7598.0</v>
      </c>
      <c r="C16359" s="172">
        <v>0.3009</v>
      </c>
    </row>
    <row r="16360">
      <c r="A16360" s="47" t="s">
        <v>19</v>
      </c>
      <c r="B16360" s="47">
        <v>7599.0</v>
      </c>
      <c r="C16360" s="172">
        <v>0.28135</v>
      </c>
    </row>
    <row r="16361">
      <c r="A16361" s="47" t="s">
        <v>19</v>
      </c>
      <c r="B16361" s="47">
        <v>7600.0</v>
      </c>
      <c r="C16361" s="172">
        <v>0.05525</v>
      </c>
    </row>
    <row r="16362">
      <c r="A16362" s="47" t="s">
        <v>19</v>
      </c>
      <c r="B16362" s="47">
        <v>7601.0</v>
      </c>
      <c r="C16362" s="172">
        <v>0.011899999999999999</v>
      </c>
    </row>
    <row r="16363">
      <c r="A16363" s="47" t="s">
        <v>19</v>
      </c>
      <c r="B16363" s="47">
        <v>7602.0</v>
      </c>
      <c r="C16363" s="172">
        <v>0.0</v>
      </c>
    </row>
    <row r="16364">
      <c r="A16364" s="47" t="s">
        <v>19</v>
      </c>
      <c r="B16364" s="47">
        <v>7603.0</v>
      </c>
      <c r="C16364" s="172">
        <v>0.0</v>
      </c>
    </row>
    <row r="16365">
      <c r="A16365" s="47" t="s">
        <v>19</v>
      </c>
      <c r="B16365" s="47">
        <v>7604.0</v>
      </c>
      <c r="C16365" s="172">
        <v>0.0</v>
      </c>
    </row>
    <row r="16366">
      <c r="A16366" s="47" t="s">
        <v>19</v>
      </c>
      <c r="B16366" s="47">
        <v>7605.0</v>
      </c>
      <c r="C16366" s="172">
        <v>0.0</v>
      </c>
    </row>
    <row r="16367">
      <c r="A16367" s="47" t="s">
        <v>19</v>
      </c>
      <c r="B16367" s="47">
        <v>7606.0</v>
      </c>
      <c r="C16367" s="172">
        <v>0.0</v>
      </c>
    </row>
    <row r="16368">
      <c r="A16368" s="47" t="s">
        <v>19</v>
      </c>
      <c r="B16368" s="47">
        <v>7607.0</v>
      </c>
      <c r="C16368" s="172">
        <v>0.0</v>
      </c>
    </row>
    <row r="16369">
      <c r="A16369" s="47" t="s">
        <v>19</v>
      </c>
      <c r="B16369" s="47">
        <v>7608.0</v>
      </c>
      <c r="C16369" s="172">
        <v>0.0</v>
      </c>
    </row>
    <row r="16370">
      <c r="A16370" s="47" t="s">
        <v>19</v>
      </c>
      <c r="B16370" s="47">
        <v>7609.0</v>
      </c>
      <c r="C16370" s="172">
        <v>0.0</v>
      </c>
    </row>
    <row r="16371">
      <c r="A16371" s="47" t="s">
        <v>19</v>
      </c>
      <c r="B16371" s="47">
        <v>7610.0</v>
      </c>
      <c r="C16371" s="172">
        <v>0.0</v>
      </c>
    </row>
    <row r="16372">
      <c r="A16372" s="47" t="s">
        <v>19</v>
      </c>
      <c r="B16372" s="47">
        <v>7611.0</v>
      </c>
      <c r="C16372" s="172">
        <v>0.0</v>
      </c>
    </row>
    <row r="16373">
      <c r="A16373" s="47" t="s">
        <v>19</v>
      </c>
      <c r="B16373" s="47">
        <v>7612.0</v>
      </c>
      <c r="C16373" s="172">
        <v>0.0</v>
      </c>
    </row>
    <row r="16374">
      <c r="A16374" s="47" t="s">
        <v>19</v>
      </c>
      <c r="B16374" s="47">
        <v>7613.0</v>
      </c>
      <c r="C16374" s="172">
        <v>0.0</v>
      </c>
    </row>
    <row r="16375">
      <c r="A16375" s="47" t="s">
        <v>19</v>
      </c>
      <c r="B16375" s="47">
        <v>7614.0</v>
      </c>
      <c r="C16375" s="172">
        <v>0.0</v>
      </c>
    </row>
    <row r="16376">
      <c r="A16376" s="47" t="s">
        <v>19</v>
      </c>
      <c r="B16376" s="47">
        <v>7615.0</v>
      </c>
      <c r="C16376" s="172">
        <v>0.0</v>
      </c>
    </row>
    <row r="16377">
      <c r="A16377" s="47" t="s">
        <v>19</v>
      </c>
      <c r="B16377" s="47">
        <v>7616.0</v>
      </c>
      <c r="C16377" s="172">
        <v>0.05355</v>
      </c>
    </row>
    <row r="16378">
      <c r="A16378" s="47" t="s">
        <v>19</v>
      </c>
      <c r="B16378" s="47">
        <v>7617.0</v>
      </c>
      <c r="C16378" s="172">
        <v>0.19635</v>
      </c>
    </row>
    <row r="16379">
      <c r="A16379" s="47" t="s">
        <v>19</v>
      </c>
      <c r="B16379" s="47">
        <v>7618.0</v>
      </c>
      <c r="C16379" s="172">
        <v>0.31195</v>
      </c>
    </row>
    <row r="16380">
      <c r="A16380" s="47" t="s">
        <v>19</v>
      </c>
      <c r="B16380" s="47">
        <v>7619.0</v>
      </c>
      <c r="C16380" s="172">
        <v>0.40375</v>
      </c>
    </row>
    <row r="16381">
      <c r="A16381" s="47" t="s">
        <v>19</v>
      </c>
      <c r="B16381" s="47">
        <v>7620.0</v>
      </c>
      <c r="C16381" s="172">
        <v>0.44625</v>
      </c>
    </row>
    <row r="16382">
      <c r="A16382" s="47" t="s">
        <v>19</v>
      </c>
      <c r="B16382" s="47">
        <v>7621.0</v>
      </c>
      <c r="C16382" s="172">
        <v>0.43945</v>
      </c>
    </row>
    <row r="16383">
      <c r="A16383" s="47" t="s">
        <v>19</v>
      </c>
      <c r="B16383" s="47">
        <v>7622.0</v>
      </c>
      <c r="C16383" s="172">
        <v>0.3825</v>
      </c>
    </row>
    <row r="16384">
      <c r="A16384" s="47" t="s">
        <v>19</v>
      </c>
      <c r="B16384" s="47">
        <v>7623.0</v>
      </c>
      <c r="C16384" s="172">
        <v>0.28135</v>
      </c>
    </row>
    <row r="16385">
      <c r="A16385" s="47" t="s">
        <v>19</v>
      </c>
      <c r="B16385" s="47">
        <v>7624.0</v>
      </c>
      <c r="C16385" s="172">
        <v>0.051</v>
      </c>
    </row>
    <row r="16386">
      <c r="A16386" s="47" t="s">
        <v>19</v>
      </c>
      <c r="B16386" s="47">
        <v>7625.0</v>
      </c>
      <c r="C16386" s="172">
        <v>0.0102</v>
      </c>
    </row>
    <row r="16387">
      <c r="A16387" s="47" t="s">
        <v>19</v>
      </c>
      <c r="B16387" s="47">
        <v>7626.0</v>
      </c>
      <c r="C16387" s="172">
        <v>0.0</v>
      </c>
    </row>
    <row r="16388">
      <c r="A16388" s="47" t="s">
        <v>19</v>
      </c>
      <c r="B16388" s="47">
        <v>7627.0</v>
      </c>
      <c r="C16388" s="172">
        <v>0.0</v>
      </c>
    </row>
    <row r="16389">
      <c r="A16389" s="47" t="s">
        <v>19</v>
      </c>
      <c r="B16389" s="47">
        <v>7628.0</v>
      </c>
      <c r="C16389" s="172">
        <v>0.0</v>
      </c>
    </row>
    <row r="16390">
      <c r="A16390" s="47" t="s">
        <v>19</v>
      </c>
      <c r="B16390" s="47">
        <v>7629.0</v>
      </c>
      <c r="C16390" s="172">
        <v>0.0</v>
      </c>
    </row>
    <row r="16391">
      <c r="A16391" s="47" t="s">
        <v>19</v>
      </c>
      <c r="B16391" s="47">
        <v>7630.0</v>
      </c>
      <c r="C16391" s="172">
        <v>0.0</v>
      </c>
    </row>
    <row r="16392">
      <c r="A16392" s="47" t="s">
        <v>19</v>
      </c>
      <c r="B16392" s="47">
        <v>7631.0</v>
      </c>
      <c r="C16392" s="172">
        <v>0.0</v>
      </c>
    </row>
    <row r="16393">
      <c r="A16393" s="47" t="s">
        <v>19</v>
      </c>
      <c r="B16393" s="47">
        <v>7632.0</v>
      </c>
      <c r="C16393" s="172">
        <v>0.0</v>
      </c>
    </row>
    <row r="16394">
      <c r="A16394" s="47" t="s">
        <v>19</v>
      </c>
      <c r="B16394" s="47">
        <v>7633.0</v>
      </c>
      <c r="C16394" s="172">
        <v>0.0</v>
      </c>
    </row>
    <row r="16395">
      <c r="A16395" s="47" t="s">
        <v>19</v>
      </c>
      <c r="B16395" s="47">
        <v>7634.0</v>
      </c>
      <c r="C16395" s="172">
        <v>0.0</v>
      </c>
    </row>
    <row r="16396">
      <c r="A16396" s="47" t="s">
        <v>19</v>
      </c>
      <c r="B16396" s="47">
        <v>7635.0</v>
      </c>
      <c r="C16396" s="172">
        <v>0.0</v>
      </c>
    </row>
    <row r="16397">
      <c r="A16397" s="47" t="s">
        <v>19</v>
      </c>
      <c r="B16397" s="47">
        <v>7636.0</v>
      </c>
      <c r="C16397" s="172">
        <v>0.0</v>
      </c>
    </row>
    <row r="16398">
      <c r="A16398" s="47" t="s">
        <v>19</v>
      </c>
      <c r="B16398" s="47">
        <v>7637.0</v>
      </c>
      <c r="C16398" s="172">
        <v>0.0</v>
      </c>
    </row>
    <row r="16399">
      <c r="A16399" s="47" t="s">
        <v>19</v>
      </c>
      <c r="B16399" s="47">
        <v>7638.0</v>
      </c>
      <c r="C16399" s="172">
        <v>0.0</v>
      </c>
    </row>
    <row r="16400">
      <c r="A16400" s="47" t="s">
        <v>19</v>
      </c>
      <c r="B16400" s="47">
        <v>7639.0</v>
      </c>
      <c r="C16400" s="172">
        <v>0.0</v>
      </c>
    </row>
    <row r="16401">
      <c r="A16401" s="47" t="s">
        <v>19</v>
      </c>
      <c r="B16401" s="47">
        <v>7640.0</v>
      </c>
      <c r="C16401" s="172">
        <v>0.05014999999999999</v>
      </c>
    </row>
    <row r="16402">
      <c r="A16402" s="47" t="s">
        <v>19</v>
      </c>
      <c r="B16402" s="47">
        <v>7641.0</v>
      </c>
      <c r="C16402" s="172">
        <v>0.1938</v>
      </c>
    </row>
    <row r="16403">
      <c r="A16403" s="47" t="s">
        <v>19</v>
      </c>
      <c r="B16403" s="47">
        <v>7642.0</v>
      </c>
      <c r="C16403" s="172">
        <v>0.2839</v>
      </c>
    </row>
    <row r="16404">
      <c r="A16404" s="47" t="s">
        <v>19</v>
      </c>
      <c r="B16404" s="47">
        <v>7643.0</v>
      </c>
      <c r="C16404" s="172">
        <v>0.39185000000000003</v>
      </c>
    </row>
    <row r="16405">
      <c r="A16405" s="47" t="s">
        <v>19</v>
      </c>
      <c r="B16405" s="47">
        <v>7644.0</v>
      </c>
      <c r="C16405" s="172">
        <v>0.44285</v>
      </c>
    </row>
    <row r="16406">
      <c r="A16406" s="47" t="s">
        <v>19</v>
      </c>
      <c r="B16406" s="47">
        <v>7645.0</v>
      </c>
      <c r="C16406" s="172">
        <v>0.4403</v>
      </c>
    </row>
    <row r="16407">
      <c r="A16407" s="47" t="s">
        <v>19</v>
      </c>
      <c r="B16407" s="47">
        <v>7646.0</v>
      </c>
      <c r="C16407" s="172">
        <v>0.37229999999999996</v>
      </c>
    </row>
    <row r="16408">
      <c r="A16408" s="47" t="s">
        <v>19</v>
      </c>
      <c r="B16408" s="47">
        <v>7647.0</v>
      </c>
      <c r="C16408" s="172">
        <v>0.2771</v>
      </c>
    </row>
    <row r="16409">
      <c r="A16409" s="47" t="s">
        <v>19</v>
      </c>
      <c r="B16409" s="47">
        <v>7648.0</v>
      </c>
      <c r="C16409" s="172">
        <v>0.051</v>
      </c>
    </row>
    <row r="16410">
      <c r="A16410" s="47" t="s">
        <v>19</v>
      </c>
      <c r="B16410" s="47">
        <v>7649.0</v>
      </c>
      <c r="C16410" s="172">
        <v>0.0085</v>
      </c>
    </row>
    <row r="16411">
      <c r="A16411" s="47" t="s">
        <v>19</v>
      </c>
      <c r="B16411" s="47">
        <v>7650.0</v>
      </c>
      <c r="C16411" s="172">
        <v>0.0</v>
      </c>
    </row>
    <row r="16412">
      <c r="A16412" s="47" t="s">
        <v>19</v>
      </c>
      <c r="B16412" s="47">
        <v>7651.0</v>
      </c>
      <c r="C16412" s="172">
        <v>0.0</v>
      </c>
    </row>
    <row r="16413">
      <c r="A16413" s="47" t="s">
        <v>19</v>
      </c>
      <c r="B16413" s="47">
        <v>7652.0</v>
      </c>
      <c r="C16413" s="172">
        <v>0.0</v>
      </c>
    </row>
    <row r="16414">
      <c r="A16414" s="47" t="s">
        <v>19</v>
      </c>
      <c r="B16414" s="47">
        <v>7653.0</v>
      </c>
      <c r="C16414" s="172">
        <v>0.0</v>
      </c>
    </row>
    <row r="16415">
      <c r="A16415" s="47" t="s">
        <v>19</v>
      </c>
      <c r="B16415" s="47">
        <v>7654.0</v>
      </c>
      <c r="C16415" s="172">
        <v>0.0</v>
      </c>
    </row>
    <row r="16416">
      <c r="A16416" s="47" t="s">
        <v>19</v>
      </c>
      <c r="B16416" s="47">
        <v>7655.0</v>
      </c>
      <c r="C16416" s="172">
        <v>0.0</v>
      </c>
    </row>
    <row r="16417">
      <c r="A16417" s="47" t="s">
        <v>19</v>
      </c>
      <c r="B16417" s="47">
        <v>7656.0</v>
      </c>
      <c r="C16417" s="172">
        <v>0.0</v>
      </c>
    </row>
    <row r="16418">
      <c r="A16418" s="47" t="s">
        <v>19</v>
      </c>
      <c r="B16418" s="47">
        <v>7657.0</v>
      </c>
      <c r="C16418" s="172">
        <v>0.0</v>
      </c>
    </row>
    <row r="16419">
      <c r="A16419" s="47" t="s">
        <v>19</v>
      </c>
      <c r="B16419" s="47">
        <v>7658.0</v>
      </c>
      <c r="C16419" s="172">
        <v>0.0</v>
      </c>
    </row>
    <row r="16420">
      <c r="A16420" s="47" t="s">
        <v>19</v>
      </c>
      <c r="B16420" s="47">
        <v>7659.0</v>
      </c>
      <c r="C16420" s="172">
        <v>0.0</v>
      </c>
    </row>
    <row r="16421">
      <c r="A16421" s="47" t="s">
        <v>19</v>
      </c>
      <c r="B16421" s="47">
        <v>7660.0</v>
      </c>
      <c r="C16421" s="172">
        <v>0.0</v>
      </c>
    </row>
    <row r="16422">
      <c r="A16422" s="47" t="s">
        <v>19</v>
      </c>
      <c r="B16422" s="47">
        <v>7661.0</v>
      </c>
      <c r="C16422" s="172">
        <v>0.0</v>
      </c>
    </row>
    <row r="16423">
      <c r="A16423" s="47" t="s">
        <v>19</v>
      </c>
      <c r="B16423" s="47">
        <v>7662.0</v>
      </c>
      <c r="C16423" s="172">
        <v>0.0</v>
      </c>
    </row>
    <row r="16424">
      <c r="A16424" s="47" t="s">
        <v>19</v>
      </c>
      <c r="B16424" s="47">
        <v>7663.0</v>
      </c>
      <c r="C16424" s="172">
        <v>0.0</v>
      </c>
    </row>
    <row r="16425">
      <c r="A16425" s="47" t="s">
        <v>19</v>
      </c>
      <c r="B16425" s="47">
        <v>7664.0</v>
      </c>
      <c r="C16425" s="172">
        <v>0.04675</v>
      </c>
    </row>
    <row r="16426">
      <c r="A16426" s="47" t="s">
        <v>19</v>
      </c>
      <c r="B16426" s="47">
        <v>7665.0</v>
      </c>
      <c r="C16426" s="172">
        <v>0.1921</v>
      </c>
    </row>
    <row r="16427">
      <c r="A16427" s="47" t="s">
        <v>19</v>
      </c>
      <c r="B16427" s="47">
        <v>7666.0</v>
      </c>
      <c r="C16427" s="172">
        <v>0.3111</v>
      </c>
    </row>
    <row r="16428">
      <c r="A16428" s="47" t="s">
        <v>19</v>
      </c>
      <c r="B16428" s="47">
        <v>7667.0</v>
      </c>
      <c r="C16428" s="172">
        <v>0.31365</v>
      </c>
    </row>
    <row r="16429">
      <c r="A16429" s="47" t="s">
        <v>19</v>
      </c>
      <c r="B16429" s="47">
        <v>7668.0</v>
      </c>
      <c r="C16429" s="172">
        <v>0.41395</v>
      </c>
    </row>
    <row r="16430">
      <c r="A16430" s="47" t="s">
        <v>19</v>
      </c>
      <c r="B16430" s="47">
        <v>7669.0</v>
      </c>
      <c r="C16430" s="172">
        <v>0.43265</v>
      </c>
    </row>
    <row r="16431">
      <c r="A16431" s="47" t="s">
        <v>19</v>
      </c>
      <c r="B16431" s="47">
        <v>7670.0</v>
      </c>
      <c r="C16431" s="172">
        <v>0.37229999999999996</v>
      </c>
    </row>
    <row r="16432">
      <c r="A16432" s="47" t="s">
        <v>19</v>
      </c>
      <c r="B16432" s="47">
        <v>7671.0</v>
      </c>
      <c r="C16432" s="172">
        <v>0.27455</v>
      </c>
    </row>
    <row r="16433">
      <c r="A16433" s="47" t="s">
        <v>19</v>
      </c>
      <c r="B16433" s="47">
        <v>7672.0</v>
      </c>
      <c r="C16433" s="172">
        <v>0.0527</v>
      </c>
    </row>
    <row r="16434">
      <c r="A16434" s="47" t="s">
        <v>19</v>
      </c>
      <c r="B16434" s="47">
        <v>7673.0</v>
      </c>
      <c r="C16434" s="172">
        <v>0.0</v>
      </c>
    </row>
    <row r="16435">
      <c r="A16435" s="47" t="s">
        <v>19</v>
      </c>
      <c r="B16435" s="47">
        <v>7674.0</v>
      </c>
      <c r="C16435" s="172">
        <v>0.0</v>
      </c>
    </row>
    <row r="16436">
      <c r="A16436" s="47" t="s">
        <v>19</v>
      </c>
      <c r="B16436" s="47">
        <v>7675.0</v>
      </c>
      <c r="C16436" s="172">
        <v>0.0</v>
      </c>
    </row>
    <row r="16437">
      <c r="A16437" s="47" t="s">
        <v>19</v>
      </c>
      <c r="B16437" s="47">
        <v>7676.0</v>
      </c>
      <c r="C16437" s="172">
        <v>0.0</v>
      </c>
    </row>
    <row r="16438">
      <c r="A16438" s="47" t="s">
        <v>19</v>
      </c>
      <c r="B16438" s="47">
        <v>7677.0</v>
      </c>
      <c r="C16438" s="172">
        <v>0.0</v>
      </c>
    </row>
    <row r="16439">
      <c r="A16439" s="47" t="s">
        <v>19</v>
      </c>
      <c r="B16439" s="47">
        <v>7678.0</v>
      </c>
      <c r="C16439" s="172">
        <v>0.0</v>
      </c>
    </row>
    <row r="16440">
      <c r="A16440" s="47" t="s">
        <v>19</v>
      </c>
      <c r="B16440" s="47">
        <v>7679.0</v>
      </c>
      <c r="C16440" s="172">
        <v>0.0</v>
      </c>
    </row>
    <row r="16441">
      <c r="A16441" s="47" t="s">
        <v>19</v>
      </c>
      <c r="B16441" s="47">
        <v>7680.0</v>
      </c>
      <c r="C16441" s="172">
        <v>0.0</v>
      </c>
    </row>
    <row r="16442">
      <c r="A16442" s="47" t="s">
        <v>19</v>
      </c>
      <c r="B16442" s="47">
        <v>7681.0</v>
      </c>
      <c r="C16442" s="172">
        <v>0.0</v>
      </c>
    </row>
    <row r="16443">
      <c r="A16443" s="47" t="s">
        <v>19</v>
      </c>
      <c r="B16443" s="47">
        <v>7682.0</v>
      </c>
      <c r="C16443" s="172">
        <v>0.0</v>
      </c>
    </row>
    <row r="16444">
      <c r="A16444" s="47" t="s">
        <v>19</v>
      </c>
      <c r="B16444" s="47">
        <v>7683.0</v>
      </c>
      <c r="C16444" s="172">
        <v>0.0</v>
      </c>
    </row>
    <row r="16445">
      <c r="A16445" s="47" t="s">
        <v>19</v>
      </c>
      <c r="B16445" s="47">
        <v>7684.0</v>
      </c>
      <c r="C16445" s="172">
        <v>0.0</v>
      </c>
    </row>
    <row r="16446">
      <c r="A16446" s="47" t="s">
        <v>19</v>
      </c>
      <c r="B16446" s="47">
        <v>7685.0</v>
      </c>
      <c r="C16446" s="172">
        <v>0.0</v>
      </c>
    </row>
    <row r="16447">
      <c r="A16447" s="47" t="s">
        <v>19</v>
      </c>
      <c r="B16447" s="47">
        <v>7686.0</v>
      </c>
      <c r="C16447" s="172">
        <v>0.0</v>
      </c>
    </row>
    <row r="16448">
      <c r="A16448" s="47" t="s">
        <v>19</v>
      </c>
      <c r="B16448" s="47">
        <v>7687.0</v>
      </c>
      <c r="C16448" s="172">
        <v>0.0</v>
      </c>
    </row>
    <row r="16449">
      <c r="A16449" s="47" t="s">
        <v>19</v>
      </c>
      <c r="B16449" s="47">
        <v>7688.0</v>
      </c>
      <c r="C16449" s="172">
        <v>0.04505</v>
      </c>
    </row>
    <row r="16450">
      <c r="A16450" s="47" t="s">
        <v>19</v>
      </c>
      <c r="B16450" s="47">
        <v>7689.0</v>
      </c>
      <c r="C16450" s="172">
        <v>0.18785</v>
      </c>
    </row>
    <row r="16451">
      <c r="A16451" s="47" t="s">
        <v>19</v>
      </c>
      <c r="B16451" s="47">
        <v>7690.0</v>
      </c>
      <c r="C16451" s="172">
        <v>0.3111</v>
      </c>
    </row>
    <row r="16452">
      <c r="A16452" s="47" t="s">
        <v>19</v>
      </c>
      <c r="B16452" s="47">
        <v>7691.0</v>
      </c>
      <c r="C16452" s="172">
        <v>0.3825</v>
      </c>
    </row>
    <row r="16453">
      <c r="A16453" s="47" t="s">
        <v>19</v>
      </c>
      <c r="B16453" s="47">
        <v>7692.0</v>
      </c>
      <c r="C16453" s="172">
        <v>0.4199</v>
      </c>
    </row>
    <row r="16454">
      <c r="A16454" s="47" t="s">
        <v>19</v>
      </c>
      <c r="B16454" s="47">
        <v>7693.0</v>
      </c>
      <c r="C16454" s="172">
        <v>0.374</v>
      </c>
    </row>
    <row r="16455">
      <c r="A16455" s="47" t="s">
        <v>19</v>
      </c>
      <c r="B16455" s="47">
        <v>7694.0</v>
      </c>
      <c r="C16455" s="172">
        <v>0.2108</v>
      </c>
    </row>
    <row r="16456">
      <c r="A16456" s="47" t="s">
        <v>19</v>
      </c>
      <c r="B16456" s="47">
        <v>7695.0</v>
      </c>
      <c r="C16456" s="172">
        <v>0.2295</v>
      </c>
    </row>
    <row r="16457">
      <c r="A16457" s="47" t="s">
        <v>19</v>
      </c>
      <c r="B16457" s="47">
        <v>7696.0</v>
      </c>
      <c r="C16457" s="172">
        <v>0.05695</v>
      </c>
    </row>
    <row r="16458">
      <c r="A16458" s="47" t="s">
        <v>19</v>
      </c>
      <c r="B16458" s="47">
        <v>7697.0</v>
      </c>
      <c r="C16458" s="172">
        <v>0.0</v>
      </c>
    </row>
    <row r="16459">
      <c r="A16459" s="47" t="s">
        <v>19</v>
      </c>
      <c r="B16459" s="47">
        <v>7698.0</v>
      </c>
      <c r="C16459" s="172">
        <v>0.0</v>
      </c>
    </row>
    <row r="16460">
      <c r="A16460" s="47" t="s">
        <v>19</v>
      </c>
      <c r="B16460" s="47">
        <v>7699.0</v>
      </c>
      <c r="C16460" s="172">
        <v>0.0</v>
      </c>
    </row>
    <row r="16461">
      <c r="A16461" s="47" t="s">
        <v>19</v>
      </c>
      <c r="B16461" s="47">
        <v>7700.0</v>
      </c>
      <c r="C16461" s="172">
        <v>0.0</v>
      </c>
    </row>
    <row r="16462">
      <c r="A16462" s="47" t="s">
        <v>19</v>
      </c>
      <c r="B16462" s="47">
        <v>7701.0</v>
      </c>
      <c r="C16462" s="172">
        <v>0.0</v>
      </c>
    </row>
    <row r="16463">
      <c r="A16463" s="47" t="s">
        <v>19</v>
      </c>
      <c r="B16463" s="47">
        <v>7702.0</v>
      </c>
      <c r="C16463" s="172">
        <v>0.0</v>
      </c>
    </row>
    <row r="16464">
      <c r="A16464" s="47" t="s">
        <v>19</v>
      </c>
      <c r="B16464" s="47">
        <v>7703.0</v>
      </c>
      <c r="C16464" s="172">
        <v>0.0</v>
      </c>
    </row>
    <row r="16465">
      <c r="A16465" s="47" t="s">
        <v>19</v>
      </c>
      <c r="B16465" s="47">
        <v>7704.0</v>
      </c>
      <c r="C16465" s="172">
        <v>0.0</v>
      </c>
    </row>
    <row r="16466">
      <c r="A16466" s="47" t="s">
        <v>19</v>
      </c>
      <c r="B16466" s="47">
        <v>7705.0</v>
      </c>
      <c r="C16466" s="172">
        <v>0.0</v>
      </c>
    </row>
    <row r="16467">
      <c r="A16467" s="47" t="s">
        <v>19</v>
      </c>
      <c r="B16467" s="47">
        <v>7706.0</v>
      </c>
      <c r="C16467" s="172">
        <v>0.0</v>
      </c>
    </row>
    <row r="16468">
      <c r="A16468" s="47" t="s">
        <v>19</v>
      </c>
      <c r="B16468" s="47">
        <v>7707.0</v>
      </c>
      <c r="C16468" s="172">
        <v>0.0</v>
      </c>
    </row>
    <row r="16469">
      <c r="A16469" s="47" t="s">
        <v>19</v>
      </c>
      <c r="B16469" s="47">
        <v>7708.0</v>
      </c>
      <c r="C16469" s="172">
        <v>0.0</v>
      </c>
    </row>
    <row r="16470">
      <c r="A16470" s="47" t="s">
        <v>19</v>
      </c>
      <c r="B16470" s="47">
        <v>7709.0</v>
      </c>
      <c r="C16470" s="172">
        <v>0.0</v>
      </c>
    </row>
    <row r="16471">
      <c r="A16471" s="47" t="s">
        <v>19</v>
      </c>
      <c r="B16471" s="47">
        <v>7710.0</v>
      </c>
      <c r="C16471" s="172">
        <v>0.0</v>
      </c>
    </row>
    <row r="16472">
      <c r="A16472" s="47" t="s">
        <v>19</v>
      </c>
      <c r="B16472" s="47">
        <v>7711.0</v>
      </c>
      <c r="C16472" s="172">
        <v>0.0</v>
      </c>
    </row>
    <row r="16473">
      <c r="A16473" s="47" t="s">
        <v>19</v>
      </c>
      <c r="B16473" s="47">
        <v>7712.0</v>
      </c>
      <c r="C16473" s="172">
        <v>0.04334999999999999</v>
      </c>
    </row>
    <row r="16474">
      <c r="A16474" s="47" t="s">
        <v>19</v>
      </c>
      <c r="B16474" s="47">
        <v>7713.0</v>
      </c>
      <c r="C16474" s="172">
        <v>0.1853</v>
      </c>
    </row>
    <row r="16475">
      <c r="A16475" s="47" t="s">
        <v>19</v>
      </c>
      <c r="B16475" s="47">
        <v>7714.0</v>
      </c>
      <c r="C16475" s="172">
        <v>0.30855</v>
      </c>
    </row>
    <row r="16476">
      <c r="A16476" s="47" t="s">
        <v>19</v>
      </c>
      <c r="B16476" s="47">
        <v>7715.0</v>
      </c>
      <c r="C16476" s="172">
        <v>0.391</v>
      </c>
    </row>
    <row r="16477">
      <c r="A16477" s="47" t="s">
        <v>19</v>
      </c>
      <c r="B16477" s="47">
        <v>7716.0</v>
      </c>
      <c r="C16477" s="172">
        <v>0.4318</v>
      </c>
    </row>
    <row r="16478">
      <c r="A16478" s="47" t="s">
        <v>19</v>
      </c>
      <c r="B16478" s="47">
        <v>7717.0</v>
      </c>
      <c r="C16478" s="172">
        <v>0.4318</v>
      </c>
    </row>
    <row r="16479">
      <c r="A16479" s="47" t="s">
        <v>19</v>
      </c>
      <c r="B16479" s="47">
        <v>7718.0</v>
      </c>
      <c r="C16479" s="172">
        <v>0.36805</v>
      </c>
    </row>
    <row r="16480">
      <c r="A16480" s="47" t="s">
        <v>19</v>
      </c>
      <c r="B16480" s="47">
        <v>7719.0</v>
      </c>
      <c r="C16480" s="172">
        <v>0.2618</v>
      </c>
    </row>
    <row r="16481">
      <c r="A16481" s="47" t="s">
        <v>19</v>
      </c>
      <c r="B16481" s="47">
        <v>7720.0</v>
      </c>
      <c r="C16481" s="172">
        <v>0.04334999999999999</v>
      </c>
    </row>
    <row r="16482">
      <c r="A16482" s="47" t="s">
        <v>19</v>
      </c>
      <c r="B16482" s="47">
        <v>7721.0</v>
      </c>
      <c r="C16482" s="172">
        <v>0.0</v>
      </c>
    </row>
    <row r="16483">
      <c r="A16483" s="47" t="s">
        <v>19</v>
      </c>
      <c r="B16483" s="47">
        <v>7722.0</v>
      </c>
      <c r="C16483" s="172">
        <v>0.0</v>
      </c>
    </row>
    <row r="16484">
      <c r="A16484" s="47" t="s">
        <v>19</v>
      </c>
      <c r="B16484" s="47">
        <v>7723.0</v>
      </c>
      <c r="C16484" s="172">
        <v>0.0</v>
      </c>
    </row>
    <row r="16485">
      <c r="A16485" s="47" t="s">
        <v>19</v>
      </c>
      <c r="B16485" s="47">
        <v>7724.0</v>
      </c>
      <c r="C16485" s="172">
        <v>0.0</v>
      </c>
    </row>
    <row r="16486">
      <c r="A16486" s="47" t="s">
        <v>19</v>
      </c>
      <c r="B16486" s="47">
        <v>7725.0</v>
      </c>
      <c r="C16486" s="172">
        <v>0.0</v>
      </c>
    </row>
    <row r="16487">
      <c r="A16487" s="47" t="s">
        <v>19</v>
      </c>
      <c r="B16487" s="47">
        <v>7726.0</v>
      </c>
      <c r="C16487" s="172">
        <v>0.0</v>
      </c>
    </row>
    <row r="16488">
      <c r="A16488" s="47" t="s">
        <v>19</v>
      </c>
      <c r="B16488" s="47">
        <v>7727.0</v>
      </c>
      <c r="C16488" s="172">
        <v>0.0</v>
      </c>
    </row>
    <row r="16489">
      <c r="A16489" s="47" t="s">
        <v>19</v>
      </c>
      <c r="B16489" s="47">
        <v>7728.0</v>
      </c>
      <c r="C16489" s="172">
        <v>0.0</v>
      </c>
    </row>
    <row r="16490">
      <c r="A16490" s="47" t="s">
        <v>19</v>
      </c>
      <c r="B16490" s="47">
        <v>7729.0</v>
      </c>
      <c r="C16490" s="172">
        <v>0.0</v>
      </c>
    </row>
    <row r="16491">
      <c r="A16491" s="47" t="s">
        <v>19</v>
      </c>
      <c r="B16491" s="47">
        <v>7730.0</v>
      </c>
      <c r="C16491" s="172">
        <v>0.0</v>
      </c>
    </row>
    <row r="16492">
      <c r="A16492" s="47" t="s">
        <v>19</v>
      </c>
      <c r="B16492" s="47">
        <v>7731.0</v>
      </c>
      <c r="C16492" s="172">
        <v>0.0</v>
      </c>
    </row>
    <row r="16493">
      <c r="A16493" s="47" t="s">
        <v>19</v>
      </c>
      <c r="B16493" s="47">
        <v>7732.0</v>
      </c>
      <c r="C16493" s="172">
        <v>0.0</v>
      </c>
    </row>
    <row r="16494">
      <c r="A16494" s="47" t="s">
        <v>19</v>
      </c>
      <c r="B16494" s="47">
        <v>7733.0</v>
      </c>
      <c r="C16494" s="172">
        <v>0.0</v>
      </c>
    </row>
    <row r="16495">
      <c r="A16495" s="47" t="s">
        <v>19</v>
      </c>
      <c r="B16495" s="47">
        <v>7734.0</v>
      </c>
      <c r="C16495" s="172">
        <v>0.0</v>
      </c>
    </row>
    <row r="16496">
      <c r="A16496" s="47" t="s">
        <v>19</v>
      </c>
      <c r="B16496" s="47">
        <v>7735.0</v>
      </c>
      <c r="C16496" s="172">
        <v>0.0</v>
      </c>
    </row>
    <row r="16497">
      <c r="A16497" s="47" t="s">
        <v>19</v>
      </c>
      <c r="B16497" s="47">
        <v>7736.0</v>
      </c>
      <c r="C16497" s="172">
        <v>0.03655</v>
      </c>
    </row>
    <row r="16498">
      <c r="A16498" s="47" t="s">
        <v>19</v>
      </c>
      <c r="B16498" s="47">
        <v>7737.0</v>
      </c>
      <c r="C16498" s="172">
        <v>0.1785</v>
      </c>
    </row>
    <row r="16499">
      <c r="A16499" s="47" t="s">
        <v>19</v>
      </c>
      <c r="B16499" s="47">
        <v>7738.0</v>
      </c>
      <c r="C16499" s="172">
        <v>0.29919999999999997</v>
      </c>
    </row>
    <row r="16500">
      <c r="A16500" s="47" t="s">
        <v>19</v>
      </c>
      <c r="B16500" s="47">
        <v>7739.0</v>
      </c>
      <c r="C16500" s="172">
        <v>0.3757</v>
      </c>
    </row>
    <row r="16501">
      <c r="A16501" s="47" t="s">
        <v>19</v>
      </c>
      <c r="B16501" s="47">
        <v>7740.0</v>
      </c>
      <c r="C16501" s="172">
        <v>0.4216</v>
      </c>
    </row>
    <row r="16502">
      <c r="A16502" s="47" t="s">
        <v>19</v>
      </c>
      <c r="B16502" s="47">
        <v>7741.0</v>
      </c>
      <c r="C16502" s="172">
        <v>0.4199</v>
      </c>
    </row>
    <row r="16503">
      <c r="A16503" s="47" t="s">
        <v>19</v>
      </c>
      <c r="B16503" s="47">
        <v>7742.0</v>
      </c>
      <c r="C16503" s="172">
        <v>0.30345</v>
      </c>
    </row>
    <row r="16504">
      <c r="A16504" s="47" t="s">
        <v>19</v>
      </c>
      <c r="B16504" s="47">
        <v>7743.0</v>
      </c>
      <c r="C16504" s="172">
        <v>0.24309999999999998</v>
      </c>
    </row>
    <row r="16505">
      <c r="A16505" s="47" t="s">
        <v>19</v>
      </c>
      <c r="B16505" s="47">
        <v>7744.0</v>
      </c>
      <c r="C16505" s="172">
        <v>0.062049999999999994</v>
      </c>
    </row>
    <row r="16506">
      <c r="A16506" s="47" t="s">
        <v>19</v>
      </c>
      <c r="B16506" s="47">
        <v>7745.0</v>
      </c>
      <c r="C16506" s="172">
        <v>0.0</v>
      </c>
    </row>
    <row r="16507">
      <c r="A16507" s="47" t="s">
        <v>19</v>
      </c>
      <c r="B16507" s="47">
        <v>7746.0</v>
      </c>
      <c r="C16507" s="172">
        <v>0.0</v>
      </c>
    </row>
    <row r="16508">
      <c r="A16508" s="47" t="s">
        <v>19</v>
      </c>
      <c r="B16508" s="47">
        <v>7747.0</v>
      </c>
      <c r="C16508" s="172">
        <v>0.0</v>
      </c>
    </row>
    <row r="16509">
      <c r="A16509" s="47" t="s">
        <v>19</v>
      </c>
      <c r="B16509" s="47">
        <v>7748.0</v>
      </c>
      <c r="C16509" s="172">
        <v>0.0</v>
      </c>
    </row>
    <row r="16510">
      <c r="A16510" s="47" t="s">
        <v>19</v>
      </c>
      <c r="B16510" s="47">
        <v>7749.0</v>
      </c>
      <c r="C16510" s="172">
        <v>0.0</v>
      </c>
    </row>
    <row r="16511">
      <c r="A16511" s="47" t="s">
        <v>19</v>
      </c>
      <c r="B16511" s="47">
        <v>7750.0</v>
      </c>
      <c r="C16511" s="172">
        <v>0.0</v>
      </c>
    </row>
    <row r="16512">
      <c r="A16512" s="47" t="s">
        <v>19</v>
      </c>
      <c r="B16512" s="47">
        <v>7751.0</v>
      </c>
      <c r="C16512" s="172">
        <v>0.0</v>
      </c>
    </row>
    <row r="16513">
      <c r="A16513" s="47" t="s">
        <v>19</v>
      </c>
      <c r="B16513" s="47">
        <v>7752.0</v>
      </c>
      <c r="C16513" s="172">
        <v>0.0</v>
      </c>
    </row>
    <row r="16514">
      <c r="A16514" s="47" t="s">
        <v>19</v>
      </c>
      <c r="B16514" s="47">
        <v>7753.0</v>
      </c>
      <c r="C16514" s="172">
        <v>0.0</v>
      </c>
    </row>
    <row r="16515">
      <c r="A16515" s="47" t="s">
        <v>19</v>
      </c>
      <c r="B16515" s="47">
        <v>7754.0</v>
      </c>
      <c r="C16515" s="172">
        <v>0.0</v>
      </c>
    </row>
    <row r="16516">
      <c r="A16516" s="47" t="s">
        <v>19</v>
      </c>
      <c r="B16516" s="47">
        <v>7755.0</v>
      </c>
      <c r="C16516" s="172">
        <v>0.0</v>
      </c>
    </row>
    <row r="16517">
      <c r="A16517" s="47" t="s">
        <v>19</v>
      </c>
      <c r="B16517" s="47">
        <v>7756.0</v>
      </c>
      <c r="C16517" s="172">
        <v>0.0</v>
      </c>
    </row>
    <row r="16518">
      <c r="A16518" s="47" t="s">
        <v>19</v>
      </c>
      <c r="B16518" s="47">
        <v>7757.0</v>
      </c>
      <c r="C16518" s="172">
        <v>0.0</v>
      </c>
    </row>
    <row r="16519">
      <c r="A16519" s="47" t="s">
        <v>19</v>
      </c>
      <c r="B16519" s="47">
        <v>7758.0</v>
      </c>
      <c r="C16519" s="172">
        <v>0.0</v>
      </c>
    </row>
    <row r="16520">
      <c r="A16520" s="47" t="s">
        <v>19</v>
      </c>
      <c r="B16520" s="47">
        <v>7759.0</v>
      </c>
      <c r="C16520" s="172">
        <v>0.0</v>
      </c>
    </row>
    <row r="16521">
      <c r="A16521" s="47" t="s">
        <v>19</v>
      </c>
      <c r="B16521" s="47">
        <v>7760.0</v>
      </c>
      <c r="C16521" s="172">
        <v>0.02125</v>
      </c>
    </row>
    <row r="16522">
      <c r="A16522" s="47" t="s">
        <v>19</v>
      </c>
      <c r="B16522" s="47">
        <v>7761.0</v>
      </c>
      <c r="C16522" s="172">
        <v>0.08415</v>
      </c>
    </row>
    <row r="16523">
      <c r="A16523" s="47" t="s">
        <v>19</v>
      </c>
      <c r="B16523" s="47">
        <v>7762.0</v>
      </c>
      <c r="C16523" s="172">
        <v>0.02635</v>
      </c>
    </row>
    <row r="16524">
      <c r="A16524" s="47" t="s">
        <v>19</v>
      </c>
      <c r="B16524" s="47">
        <v>7763.0</v>
      </c>
      <c r="C16524" s="172">
        <v>0.03655</v>
      </c>
    </row>
    <row r="16525">
      <c r="A16525" s="47" t="s">
        <v>19</v>
      </c>
      <c r="B16525" s="47">
        <v>7764.0</v>
      </c>
      <c r="C16525" s="172">
        <v>0.03825</v>
      </c>
    </row>
    <row r="16526">
      <c r="A16526" s="47" t="s">
        <v>19</v>
      </c>
      <c r="B16526" s="47">
        <v>7765.0</v>
      </c>
      <c r="C16526" s="172">
        <v>0.09775</v>
      </c>
    </row>
    <row r="16527">
      <c r="A16527" s="47" t="s">
        <v>19</v>
      </c>
      <c r="B16527" s="47">
        <v>7766.0</v>
      </c>
      <c r="C16527" s="172">
        <v>0.04675</v>
      </c>
    </row>
    <row r="16528">
      <c r="A16528" s="47" t="s">
        <v>19</v>
      </c>
      <c r="B16528" s="47">
        <v>7767.0</v>
      </c>
      <c r="C16528" s="172">
        <v>0.023799999999999998</v>
      </c>
    </row>
    <row r="16529">
      <c r="A16529" s="47" t="s">
        <v>19</v>
      </c>
      <c r="B16529" s="47">
        <v>7768.0</v>
      </c>
      <c r="C16529" s="172">
        <v>0.011899999999999999</v>
      </c>
    </row>
    <row r="16530">
      <c r="A16530" s="47" t="s">
        <v>19</v>
      </c>
      <c r="B16530" s="47">
        <v>7769.0</v>
      </c>
      <c r="C16530" s="172">
        <v>0.0</v>
      </c>
    </row>
    <row r="16531">
      <c r="A16531" s="47" t="s">
        <v>19</v>
      </c>
      <c r="B16531" s="47">
        <v>7770.0</v>
      </c>
      <c r="C16531" s="172">
        <v>0.0</v>
      </c>
    </row>
    <row r="16532">
      <c r="A16532" s="47" t="s">
        <v>19</v>
      </c>
      <c r="B16532" s="47">
        <v>7771.0</v>
      </c>
      <c r="C16532" s="172">
        <v>0.0</v>
      </c>
    </row>
    <row r="16533">
      <c r="A16533" s="47" t="s">
        <v>19</v>
      </c>
      <c r="B16533" s="47">
        <v>7772.0</v>
      </c>
      <c r="C16533" s="172">
        <v>0.0</v>
      </c>
    </row>
    <row r="16534">
      <c r="A16534" s="47" t="s">
        <v>19</v>
      </c>
      <c r="B16534" s="47">
        <v>7773.0</v>
      </c>
      <c r="C16534" s="172">
        <v>0.0</v>
      </c>
    </row>
    <row r="16535">
      <c r="A16535" s="47" t="s">
        <v>19</v>
      </c>
      <c r="B16535" s="47">
        <v>7774.0</v>
      </c>
      <c r="C16535" s="172">
        <v>0.0</v>
      </c>
    </row>
    <row r="16536">
      <c r="A16536" s="47" t="s">
        <v>19</v>
      </c>
      <c r="B16536" s="47">
        <v>7775.0</v>
      </c>
      <c r="C16536" s="172">
        <v>0.0</v>
      </c>
    </row>
    <row r="16537">
      <c r="A16537" s="47" t="s">
        <v>19</v>
      </c>
      <c r="B16537" s="47">
        <v>7776.0</v>
      </c>
      <c r="C16537" s="172">
        <v>0.0</v>
      </c>
    </row>
    <row r="16538">
      <c r="A16538" s="47" t="s">
        <v>19</v>
      </c>
      <c r="B16538" s="47">
        <v>7777.0</v>
      </c>
      <c r="C16538" s="172">
        <v>0.0</v>
      </c>
    </row>
    <row r="16539">
      <c r="A16539" s="47" t="s">
        <v>19</v>
      </c>
      <c r="B16539" s="47">
        <v>7778.0</v>
      </c>
      <c r="C16539" s="172">
        <v>0.0</v>
      </c>
    </row>
    <row r="16540">
      <c r="A16540" s="47" t="s">
        <v>19</v>
      </c>
      <c r="B16540" s="47">
        <v>7779.0</v>
      </c>
      <c r="C16540" s="172">
        <v>0.0</v>
      </c>
    </row>
    <row r="16541">
      <c r="A16541" s="47" t="s">
        <v>19</v>
      </c>
      <c r="B16541" s="47">
        <v>7780.0</v>
      </c>
      <c r="C16541" s="172">
        <v>0.0</v>
      </c>
    </row>
    <row r="16542">
      <c r="A16542" s="47" t="s">
        <v>19</v>
      </c>
      <c r="B16542" s="47">
        <v>7781.0</v>
      </c>
      <c r="C16542" s="172">
        <v>0.0</v>
      </c>
    </row>
    <row r="16543">
      <c r="A16543" s="47" t="s">
        <v>19</v>
      </c>
      <c r="B16543" s="47">
        <v>7782.0</v>
      </c>
      <c r="C16543" s="172">
        <v>0.0</v>
      </c>
    </row>
    <row r="16544">
      <c r="A16544" s="47" t="s">
        <v>19</v>
      </c>
      <c r="B16544" s="47">
        <v>7783.0</v>
      </c>
      <c r="C16544" s="172">
        <v>0.0</v>
      </c>
    </row>
    <row r="16545">
      <c r="A16545" s="47" t="s">
        <v>19</v>
      </c>
      <c r="B16545" s="47">
        <v>7784.0</v>
      </c>
      <c r="C16545" s="172">
        <v>0.039099999999999996</v>
      </c>
    </row>
    <row r="16546">
      <c r="A16546" s="47" t="s">
        <v>19</v>
      </c>
      <c r="B16546" s="47">
        <v>7785.0</v>
      </c>
      <c r="C16546" s="172">
        <v>0.0935</v>
      </c>
    </row>
    <row r="16547">
      <c r="A16547" s="47" t="s">
        <v>19</v>
      </c>
      <c r="B16547" s="47">
        <v>7786.0</v>
      </c>
      <c r="C16547" s="172">
        <v>0.11984999999999998</v>
      </c>
    </row>
    <row r="16548">
      <c r="A16548" s="47" t="s">
        <v>19</v>
      </c>
      <c r="B16548" s="47">
        <v>7787.0</v>
      </c>
      <c r="C16548" s="172">
        <v>0.0544</v>
      </c>
    </row>
    <row r="16549">
      <c r="A16549" s="47" t="s">
        <v>19</v>
      </c>
      <c r="B16549" s="47">
        <v>7788.0</v>
      </c>
      <c r="C16549" s="172">
        <v>0.0833</v>
      </c>
    </row>
    <row r="16550">
      <c r="A16550" s="47" t="s">
        <v>19</v>
      </c>
      <c r="B16550" s="47">
        <v>7789.0</v>
      </c>
      <c r="C16550" s="172">
        <v>0.037399999999999996</v>
      </c>
    </row>
    <row r="16551">
      <c r="A16551" s="47" t="s">
        <v>19</v>
      </c>
      <c r="B16551" s="47">
        <v>7790.0</v>
      </c>
      <c r="C16551" s="172">
        <v>0.04505</v>
      </c>
    </row>
    <row r="16552">
      <c r="A16552" s="47" t="s">
        <v>19</v>
      </c>
      <c r="B16552" s="47">
        <v>7791.0</v>
      </c>
      <c r="C16552" s="172">
        <v>0.1054</v>
      </c>
    </row>
    <row r="16553">
      <c r="A16553" s="47" t="s">
        <v>19</v>
      </c>
      <c r="B16553" s="47">
        <v>7792.0</v>
      </c>
      <c r="C16553" s="172">
        <v>0.0714</v>
      </c>
    </row>
    <row r="16554">
      <c r="A16554" s="47" t="s">
        <v>19</v>
      </c>
      <c r="B16554" s="47">
        <v>7793.0</v>
      </c>
      <c r="C16554" s="172">
        <v>0.0</v>
      </c>
    </row>
    <row r="16555">
      <c r="A16555" s="47" t="s">
        <v>19</v>
      </c>
      <c r="B16555" s="47">
        <v>7794.0</v>
      </c>
      <c r="C16555" s="172">
        <v>0.0</v>
      </c>
    </row>
    <row r="16556">
      <c r="A16556" s="47" t="s">
        <v>19</v>
      </c>
      <c r="B16556" s="47">
        <v>7795.0</v>
      </c>
      <c r="C16556" s="172">
        <v>0.0</v>
      </c>
    </row>
    <row r="16557">
      <c r="A16557" s="47" t="s">
        <v>19</v>
      </c>
      <c r="B16557" s="47">
        <v>7796.0</v>
      </c>
      <c r="C16557" s="172">
        <v>0.0</v>
      </c>
    </row>
    <row r="16558">
      <c r="A16558" s="47" t="s">
        <v>19</v>
      </c>
      <c r="B16558" s="47">
        <v>7797.0</v>
      </c>
      <c r="C16558" s="172">
        <v>0.0</v>
      </c>
    </row>
    <row r="16559">
      <c r="A16559" s="47" t="s">
        <v>19</v>
      </c>
      <c r="B16559" s="47">
        <v>7798.0</v>
      </c>
      <c r="C16559" s="172">
        <v>0.0</v>
      </c>
    </row>
    <row r="16560">
      <c r="A16560" s="47" t="s">
        <v>19</v>
      </c>
      <c r="B16560" s="47">
        <v>7799.0</v>
      </c>
      <c r="C16560" s="172">
        <v>0.0</v>
      </c>
    </row>
    <row r="16561">
      <c r="A16561" s="47" t="s">
        <v>19</v>
      </c>
      <c r="B16561" s="47">
        <v>7800.0</v>
      </c>
      <c r="C16561" s="172">
        <v>0.0</v>
      </c>
    </row>
    <row r="16562">
      <c r="A16562" s="47" t="s">
        <v>19</v>
      </c>
      <c r="B16562" s="47">
        <v>7801.0</v>
      </c>
      <c r="C16562" s="172">
        <v>0.0</v>
      </c>
    </row>
    <row r="16563">
      <c r="A16563" s="47" t="s">
        <v>19</v>
      </c>
      <c r="B16563" s="47">
        <v>7802.0</v>
      </c>
      <c r="C16563" s="172">
        <v>0.0</v>
      </c>
    </row>
    <row r="16564">
      <c r="A16564" s="47" t="s">
        <v>19</v>
      </c>
      <c r="B16564" s="47">
        <v>7803.0</v>
      </c>
      <c r="C16564" s="172">
        <v>0.0</v>
      </c>
    </row>
    <row r="16565">
      <c r="A16565" s="47" t="s">
        <v>19</v>
      </c>
      <c r="B16565" s="47">
        <v>7804.0</v>
      </c>
      <c r="C16565" s="172">
        <v>0.0</v>
      </c>
    </row>
    <row r="16566">
      <c r="A16566" s="47" t="s">
        <v>19</v>
      </c>
      <c r="B16566" s="47">
        <v>7805.0</v>
      </c>
      <c r="C16566" s="172">
        <v>0.0</v>
      </c>
    </row>
    <row r="16567">
      <c r="A16567" s="47" t="s">
        <v>19</v>
      </c>
      <c r="B16567" s="47">
        <v>7806.0</v>
      </c>
      <c r="C16567" s="172">
        <v>0.0</v>
      </c>
    </row>
    <row r="16568">
      <c r="A16568" s="47" t="s">
        <v>19</v>
      </c>
      <c r="B16568" s="47">
        <v>7807.0</v>
      </c>
      <c r="C16568" s="172">
        <v>0.0</v>
      </c>
    </row>
    <row r="16569">
      <c r="A16569" s="47" t="s">
        <v>19</v>
      </c>
      <c r="B16569" s="47">
        <v>7808.0</v>
      </c>
      <c r="C16569" s="172">
        <v>0.022949999999999998</v>
      </c>
    </row>
    <row r="16570">
      <c r="A16570" s="47" t="s">
        <v>19</v>
      </c>
      <c r="B16570" s="47">
        <v>7809.0</v>
      </c>
      <c r="C16570" s="172">
        <v>0.1343</v>
      </c>
    </row>
    <row r="16571">
      <c r="A16571" s="47" t="s">
        <v>19</v>
      </c>
      <c r="B16571" s="47">
        <v>7810.0</v>
      </c>
      <c r="C16571" s="172">
        <v>0.22695</v>
      </c>
    </row>
    <row r="16572">
      <c r="A16572" s="47" t="s">
        <v>19</v>
      </c>
      <c r="B16572" s="47">
        <v>7811.0</v>
      </c>
      <c r="C16572" s="172">
        <v>0.30515</v>
      </c>
    </row>
    <row r="16573">
      <c r="A16573" s="47" t="s">
        <v>19</v>
      </c>
      <c r="B16573" s="47">
        <v>7812.0</v>
      </c>
      <c r="C16573" s="172">
        <v>0.408</v>
      </c>
    </row>
    <row r="16574">
      <c r="A16574" s="47" t="s">
        <v>19</v>
      </c>
      <c r="B16574" s="47">
        <v>7813.0</v>
      </c>
      <c r="C16574" s="172">
        <v>0.3961</v>
      </c>
    </row>
    <row r="16575">
      <c r="A16575" s="47" t="s">
        <v>19</v>
      </c>
      <c r="B16575" s="47">
        <v>7814.0</v>
      </c>
      <c r="C16575" s="172">
        <v>0.34595</v>
      </c>
    </row>
    <row r="16576">
      <c r="A16576" s="47" t="s">
        <v>19</v>
      </c>
      <c r="B16576" s="47">
        <v>7815.0</v>
      </c>
      <c r="C16576" s="172">
        <v>0.23120000000000002</v>
      </c>
    </row>
    <row r="16577">
      <c r="A16577" s="47" t="s">
        <v>19</v>
      </c>
      <c r="B16577" s="47">
        <v>7816.0</v>
      </c>
      <c r="C16577" s="172">
        <v>0.07055</v>
      </c>
    </row>
    <row r="16578">
      <c r="A16578" s="47" t="s">
        <v>19</v>
      </c>
      <c r="B16578" s="47">
        <v>7817.0</v>
      </c>
      <c r="C16578" s="172">
        <v>0.0</v>
      </c>
    </row>
    <row r="16579">
      <c r="A16579" s="47" t="s">
        <v>19</v>
      </c>
      <c r="B16579" s="47">
        <v>7818.0</v>
      </c>
      <c r="C16579" s="172">
        <v>0.0</v>
      </c>
    </row>
    <row r="16580">
      <c r="A16580" s="47" t="s">
        <v>19</v>
      </c>
      <c r="B16580" s="47">
        <v>7819.0</v>
      </c>
      <c r="C16580" s="172">
        <v>0.0</v>
      </c>
    </row>
    <row r="16581">
      <c r="A16581" s="47" t="s">
        <v>19</v>
      </c>
      <c r="B16581" s="47">
        <v>7820.0</v>
      </c>
      <c r="C16581" s="172">
        <v>0.0</v>
      </c>
    </row>
    <row r="16582">
      <c r="A16582" s="47" t="s">
        <v>19</v>
      </c>
      <c r="B16582" s="47">
        <v>7821.0</v>
      </c>
      <c r="C16582" s="172">
        <v>0.0</v>
      </c>
    </row>
    <row r="16583">
      <c r="A16583" s="47" t="s">
        <v>19</v>
      </c>
      <c r="B16583" s="47">
        <v>7822.0</v>
      </c>
      <c r="C16583" s="172">
        <v>0.0</v>
      </c>
    </row>
    <row r="16584">
      <c r="A16584" s="47" t="s">
        <v>19</v>
      </c>
      <c r="B16584" s="47">
        <v>7823.0</v>
      </c>
      <c r="C16584" s="172">
        <v>0.0</v>
      </c>
    </row>
    <row r="16585">
      <c r="A16585" s="47" t="s">
        <v>19</v>
      </c>
      <c r="B16585" s="47">
        <v>7824.0</v>
      </c>
      <c r="C16585" s="172">
        <v>0.0</v>
      </c>
    </row>
    <row r="16586">
      <c r="A16586" s="47" t="s">
        <v>19</v>
      </c>
      <c r="B16586" s="47">
        <v>7825.0</v>
      </c>
      <c r="C16586" s="172">
        <v>0.0</v>
      </c>
    </row>
    <row r="16587">
      <c r="A16587" s="47" t="s">
        <v>19</v>
      </c>
      <c r="B16587" s="47">
        <v>7826.0</v>
      </c>
      <c r="C16587" s="172">
        <v>0.0</v>
      </c>
    </row>
    <row r="16588">
      <c r="A16588" s="47" t="s">
        <v>19</v>
      </c>
      <c r="B16588" s="47">
        <v>7827.0</v>
      </c>
      <c r="C16588" s="172">
        <v>0.0</v>
      </c>
    </row>
    <row r="16589">
      <c r="A16589" s="47" t="s">
        <v>19</v>
      </c>
      <c r="B16589" s="47">
        <v>7828.0</v>
      </c>
      <c r="C16589" s="172">
        <v>0.0</v>
      </c>
    </row>
    <row r="16590">
      <c r="A16590" s="47" t="s">
        <v>19</v>
      </c>
      <c r="B16590" s="47">
        <v>7829.0</v>
      </c>
      <c r="C16590" s="172">
        <v>0.0</v>
      </c>
    </row>
    <row r="16591">
      <c r="A16591" s="47" t="s">
        <v>19</v>
      </c>
      <c r="B16591" s="47">
        <v>7830.0</v>
      </c>
      <c r="C16591" s="172">
        <v>0.0</v>
      </c>
    </row>
    <row r="16592">
      <c r="A16592" s="47" t="s">
        <v>19</v>
      </c>
      <c r="B16592" s="47">
        <v>7831.0</v>
      </c>
      <c r="C16592" s="172">
        <v>0.0</v>
      </c>
    </row>
    <row r="16593">
      <c r="A16593" s="47" t="s">
        <v>19</v>
      </c>
      <c r="B16593" s="47">
        <v>7832.0</v>
      </c>
      <c r="C16593" s="172">
        <v>0.03145</v>
      </c>
    </row>
    <row r="16594">
      <c r="A16594" s="47" t="s">
        <v>19</v>
      </c>
      <c r="B16594" s="47">
        <v>7833.0</v>
      </c>
      <c r="C16594" s="172">
        <v>0.015299999999999998</v>
      </c>
    </row>
    <row r="16595">
      <c r="A16595" s="47" t="s">
        <v>19</v>
      </c>
      <c r="B16595" s="47">
        <v>7834.0</v>
      </c>
      <c r="C16595" s="172">
        <v>0.045899999999999996</v>
      </c>
    </row>
    <row r="16596">
      <c r="A16596" s="47" t="s">
        <v>19</v>
      </c>
      <c r="B16596" s="47">
        <v>7835.0</v>
      </c>
      <c r="C16596" s="172">
        <v>0.03315</v>
      </c>
    </row>
    <row r="16597">
      <c r="A16597" s="47" t="s">
        <v>19</v>
      </c>
      <c r="B16597" s="47">
        <v>7836.0</v>
      </c>
      <c r="C16597" s="172">
        <v>0.0833</v>
      </c>
    </row>
    <row r="16598">
      <c r="A16598" s="47" t="s">
        <v>19</v>
      </c>
      <c r="B16598" s="47">
        <v>7837.0</v>
      </c>
      <c r="C16598" s="172">
        <v>0.29324999999999996</v>
      </c>
    </row>
    <row r="16599">
      <c r="A16599" s="47" t="s">
        <v>19</v>
      </c>
      <c r="B16599" s="47">
        <v>7838.0</v>
      </c>
      <c r="C16599" s="172">
        <v>0.1139</v>
      </c>
    </row>
    <row r="16600">
      <c r="A16600" s="47" t="s">
        <v>19</v>
      </c>
      <c r="B16600" s="47">
        <v>7839.0</v>
      </c>
      <c r="C16600" s="172">
        <v>0.1394</v>
      </c>
    </row>
    <row r="16601">
      <c r="A16601" s="47" t="s">
        <v>19</v>
      </c>
      <c r="B16601" s="47">
        <v>7840.0</v>
      </c>
      <c r="C16601" s="172">
        <v>0.0527</v>
      </c>
    </row>
    <row r="16602">
      <c r="A16602" s="47" t="s">
        <v>19</v>
      </c>
      <c r="B16602" s="47">
        <v>7841.0</v>
      </c>
      <c r="C16602" s="172">
        <v>0.0</v>
      </c>
    </row>
    <row r="16603">
      <c r="A16603" s="47" t="s">
        <v>19</v>
      </c>
      <c r="B16603" s="47">
        <v>7842.0</v>
      </c>
      <c r="C16603" s="172">
        <v>0.0</v>
      </c>
    </row>
    <row r="16604">
      <c r="A16604" s="47" t="s">
        <v>19</v>
      </c>
      <c r="B16604" s="47">
        <v>7843.0</v>
      </c>
      <c r="C16604" s="172">
        <v>0.0</v>
      </c>
    </row>
    <row r="16605">
      <c r="A16605" s="47" t="s">
        <v>19</v>
      </c>
      <c r="B16605" s="47">
        <v>7844.0</v>
      </c>
      <c r="C16605" s="172">
        <v>0.0</v>
      </c>
    </row>
    <row r="16606">
      <c r="A16606" s="47" t="s">
        <v>19</v>
      </c>
      <c r="B16606" s="47">
        <v>7845.0</v>
      </c>
      <c r="C16606" s="172">
        <v>0.0</v>
      </c>
    </row>
    <row r="16607">
      <c r="A16607" s="47" t="s">
        <v>19</v>
      </c>
      <c r="B16607" s="47">
        <v>7846.0</v>
      </c>
      <c r="C16607" s="172">
        <v>0.0</v>
      </c>
    </row>
    <row r="16608">
      <c r="A16608" s="47" t="s">
        <v>19</v>
      </c>
      <c r="B16608" s="47">
        <v>7847.0</v>
      </c>
      <c r="C16608" s="172">
        <v>0.0</v>
      </c>
    </row>
    <row r="16609">
      <c r="A16609" s="47" t="s">
        <v>19</v>
      </c>
      <c r="B16609" s="47">
        <v>7848.0</v>
      </c>
      <c r="C16609" s="172">
        <v>0.0</v>
      </c>
    </row>
    <row r="16610">
      <c r="A16610" s="47" t="s">
        <v>19</v>
      </c>
      <c r="B16610" s="47">
        <v>7849.0</v>
      </c>
      <c r="C16610" s="172">
        <v>0.0</v>
      </c>
    </row>
    <row r="16611">
      <c r="A16611" s="47" t="s">
        <v>19</v>
      </c>
      <c r="B16611" s="47">
        <v>7850.0</v>
      </c>
      <c r="C16611" s="172">
        <v>0.0</v>
      </c>
    </row>
    <row r="16612">
      <c r="A16612" s="47" t="s">
        <v>19</v>
      </c>
      <c r="B16612" s="47">
        <v>7851.0</v>
      </c>
      <c r="C16612" s="172">
        <v>0.0</v>
      </c>
    </row>
    <row r="16613">
      <c r="A16613" s="47" t="s">
        <v>19</v>
      </c>
      <c r="B16613" s="47">
        <v>7852.0</v>
      </c>
      <c r="C16613" s="172">
        <v>0.0</v>
      </c>
    </row>
    <row r="16614">
      <c r="A16614" s="47" t="s">
        <v>19</v>
      </c>
      <c r="B16614" s="47">
        <v>7853.0</v>
      </c>
      <c r="C16614" s="172">
        <v>0.0</v>
      </c>
    </row>
    <row r="16615">
      <c r="A16615" s="47" t="s">
        <v>19</v>
      </c>
      <c r="B16615" s="47">
        <v>7854.0</v>
      </c>
      <c r="C16615" s="172">
        <v>0.0</v>
      </c>
    </row>
    <row r="16616">
      <c r="A16616" s="47" t="s">
        <v>19</v>
      </c>
      <c r="B16616" s="47">
        <v>7855.0</v>
      </c>
      <c r="C16616" s="172">
        <v>0.0</v>
      </c>
    </row>
    <row r="16617">
      <c r="A16617" s="47" t="s">
        <v>19</v>
      </c>
      <c r="B16617" s="47">
        <v>7856.0</v>
      </c>
      <c r="C16617" s="172">
        <v>0.019549999999999998</v>
      </c>
    </row>
    <row r="16618">
      <c r="A16618" s="47" t="s">
        <v>19</v>
      </c>
      <c r="B16618" s="47">
        <v>7857.0</v>
      </c>
      <c r="C16618" s="172">
        <v>0.102</v>
      </c>
    </row>
    <row r="16619">
      <c r="A16619" s="47" t="s">
        <v>19</v>
      </c>
      <c r="B16619" s="47">
        <v>7858.0</v>
      </c>
      <c r="C16619" s="172">
        <v>0.0255</v>
      </c>
    </row>
    <row r="16620">
      <c r="A16620" s="47" t="s">
        <v>19</v>
      </c>
      <c r="B16620" s="47">
        <v>7859.0</v>
      </c>
      <c r="C16620" s="172">
        <v>0.044199999999999996</v>
      </c>
    </row>
    <row r="16621">
      <c r="A16621" s="47" t="s">
        <v>19</v>
      </c>
      <c r="B16621" s="47">
        <v>7860.0</v>
      </c>
      <c r="C16621" s="172">
        <v>0.16065</v>
      </c>
    </row>
    <row r="16622">
      <c r="A16622" s="47" t="s">
        <v>19</v>
      </c>
      <c r="B16622" s="47">
        <v>7861.0</v>
      </c>
      <c r="C16622" s="172">
        <v>0.1989</v>
      </c>
    </row>
    <row r="16623">
      <c r="A16623" s="47" t="s">
        <v>19</v>
      </c>
      <c r="B16623" s="47">
        <v>7862.0</v>
      </c>
      <c r="C16623" s="172">
        <v>0.1326</v>
      </c>
    </row>
    <row r="16624">
      <c r="A16624" s="47" t="s">
        <v>19</v>
      </c>
      <c r="B16624" s="47">
        <v>7863.0</v>
      </c>
      <c r="C16624" s="172">
        <v>0.09860000000000001</v>
      </c>
    </row>
    <row r="16625">
      <c r="A16625" s="47" t="s">
        <v>19</v>
      </c>
      <c r="B16625" s="47">
        <v>7864.0</v>
      </c>
      <c r="C16625" s="172">
        <v>0.05185</v>
      </c>
    </row>
    <row r="16626">
      <c r="A16626" s="47" t="s">
        <v>19</v>
      </c>
      <c r="B16626" s="47">
        <v>7865.0</v>
      </c>
      <c r="C16626" s="172">
        <v>0.0</v>
      </c>
    </row>
    <row r="16627">
      <c r="A16627" s="47" t="s">
        <v>19</v>
      </c>
      <c r="B16627" s="47">
        <v>7866.0</v>
      </c>
      <c r="C16627" s="172">
        <v>0.0</v>
      </c>
    </row>
    <row r="16628">
      <c r="A16628" s="47" t="s">
        <v>19</v>
      </c>
      <c r="B16628" s="47">
        <v>7867.0</v>
      </c>
      <c r="C16628" s="172">
        <v>0.0</v>
      </c>
    </row>
    <row r="16629">
      <c r="A16629" s="47" t="s">
        <v>19</v>
      </c>
      <c r="B16629" s="47">
        <v>7868.0</v>
      </c>
      <c r="C16629" s="172">
        <v>0.0</v>
      </c>
    </row>
    <row r="16630">
      <c r="A16630" s="47" t="s">
        <v>19</v>
      </c>
      <c r="B16630" s="47">
        <v>7869.0</v>
      </c>
      <c r="C16630" s="172">
        <v>0.0</v>
      </c>
    </row>
    <row r="16631">
      <c r="A16631" s="47" t="s">
        <v>19</v>
      </c>
      <c r="B16631" s="47">
        <v>7870.0</v>
      </c>
      <c r="C16631" s="172">
        <v>0.0</v>
      </c>
    </row>
    <row r="16632">
      <c r="A16632" s="47" t="s">
        <v>19</v>
      </c>
      <c r="B16632" s="47">
        <v>7871.0</v>
      </c>
      <c r="C16632" s="172">
        <v>0.0</v>
      </c>
    </row>
    <row r="16633">
      <c r="A16633" s="47" t="s">
        <v>19</v>
      </c>
      <c r="B16633" s="47">
        <v>7872.0</v>
      </c>
      <c r="C16633" s="172">
        <v>0.0</v>
      </c>
    </row>
    <row r="16634">
      <c r="A16634" s="47" t="s">
        <v>19</v>
      </c>
      <c r="B16634" s="47">
        <v>7873.0</v>
      </c>
      <c r="C16634" s="172">
        <v>0.0</v>
      </c>
    </row>
    <row r="16635">
      <c r="A16635" s="47" t="s">
        <v>19</v>
      </c>
      <c r="B16635" s="47">
        <v>7874.0</v>
      </c>
      <c r="C16635" s="172">
        <v>0.0</v>
      </c>
    </row>
    <row r="16636">
      <c r="A16636" s="47" t="s">
        <v>19</v>
      </c>
      <c r="B16636" s="47">
        <v>7875.0</v>
      </c>
      <c r="C16636" s="172">
        <v>0.0</v>
      </c>
    </row>
    <row r="16637">
      <c r="A16637" s="47" t="s">
        <v>19</v>
      </c>
      <c r="B16637" s="47">
        <v>7876.0</v>
      </c>
      <c r="C16637" s="172">
        <v>0.0</v>
      </c>
    </row>
    <row r="16638">
      <c r="A16638" s="47" t="s">
        <v>19</v>
      </c>
      <c r="B16638" s="47">
        <v>7877.0</v>
      </c>
      <c r="C16638" s="172">
        <v>0.0</v>
      </c>
    </row>
    <row r="16639">
      <c r="A16639" s="47" t="s">
        <v>19</v>
      </c>
      <c r="B16639" s="47">
        <v>7878.0</v>
      </c>
      <c r="C16639" s="172">
        <v>0.0</v>
      </c>
    </row>
    <row r="16640">
      <c r="A16640" s="47" t="s">
        <v>19</v>
      </c>
      <c r="B16640" s="47">
        <v>7879.0</v>
      </c>
      <c r="C16640" s="172">
        <v>0.0</v>
      </c>
    </row>
    <row r="16641">
      <c r="A16641" s="47" t="s">
        <v>19</v>
      </c>
      <c r="B16641" s="47">
        <v>7880.0</v>
      </c>
      <c r="C16641" s="172">
        <v>0.019549999999999998</v>
      </c>
    </row>
    <row r="16642">
      <c r="A16642" s="47" t="s">
        <v>19</v>
      </c>
      <c r="B16642" s="47">
        <v>7881.0</v>
      </c>
      <c r="C16642" s="172">
        <v>0.10114999999999999</v>
      </c>
    </row>
    <row r="16643">
      <c r="A16643" s="47" t="s">
        <v>19</v>
      </c>
      <c r="B16643" s="47">
        <v>7882.0</v>
      </c>
      <c r="C16643" s="172">
        <v>0.25415</v>
      </c>
    </row>
    <row r="16644">
      <c r="A16644" s="47" t="s">
        <v>19</v>
      </c>
      <c r="B16644" s="47">
        <v>7883.0</v>
      </c>
      <c r="C16644" s="172">
        <v>0.3145</v>
      </c>
    </row>
    <row r="16645">
      <c r="A16645" s="47" t="s">
        <v>19</v>
      </c>
      <c r="B16645" s="47">
        <v>7884.0</v>
      </c>
      <c r="C16645" s="172">
        <v>0.30345</v>
      </c>
    </row>
    <row r="16646">
      <c r="A16646" s="47" t="s">
        <v>19</v>
      </c>
      <c r="B16646" s="47">
        <v>7885.0</v>
      </c>
      <c r="C16646" s="172">
        <v>0.357</v>
      </c>
    </row>
    <row r="16647">
      <c r="A16647" s="47" t="s">
        <v>19</v>
      </c>
      <c r="B16647" s="47">
        <v>7886.0</v>
      </c>
      <c r="C16647" s="172">
        <v>0.17255</v>
      </c>
    </row>
    <row r="16648">
      <c r="A16648" s="47" t="s">
        <v>19</v>
      </c>
      <c r="B16648" s="47">
        <v>7887.0</v>
      </c>
      <c r="C16648" s="172">
        <v>0.12324999999999998</v>
      </c>
    </row>
    <row r="16649">
      <c r="A16649" s="47" t="s">
        <v>19</v>
      </c>
      <c r="B16649" s="47">
        <v>7888.0</v>
      </c>
      <c r="C16649" s="172">
        <v>0.03825</v>
      </c>
    </row>
    <row r="16650">
      <c r="A16650" s="47" t="s">
        <v>19</v>
      </c>
      <c r="B16650" s="47">
        <v>7889.0</v>
      </c>
      <c r="C16650" s="172">
        <v>0.0</v>
      </c>
    </row>
    <row r="16651">
      <c r="A16651" s="47" t="s">
        <v>19</v>
      </c>
      <c r="B16651" s="47">
        <v>7890.0</v>
      </c>
      <c r="C16651" s="172">
        <v>0.0</v>
      </c>
    </row>
    <row r="16652">
      <c r="A16652" s="47" t="s">
        <v>19</v>
      </c>
      <c r="B16652" s="47">
        <v>7891.0</v>
      </c>
      <c r="C16652" s="172">
        <v>0.0</v>
      </c>
    </row>
    <row r="16653">
      <c r="A16653" s="47" t="s">
        <v>19</v>
      </c>
      <c r="B16653" s="47">
        <v>7892.0</v>
      </c>
      <c r="C16653" s="172">
        <v>0.0</v>
      </c>
    </row>
    <row r="16654">
      <c r="A16654" s="47" t="s">
        <v>19</v>
      </c>
      <c r="B16654" s="47">
        <v>7893.0</v>
      </c>
      <c r="C16654" s="172">
        <v>0.0</v>
      </c>
    </row>
    <row r="16655">
      <c r="A16655" s="47" t="s">
        <v>19</v>
      </c>
      <c r="B16655" s="47">
        <v>7894.0</v>
      </c>
      <c r="C16655" s="172">
        <v>0.0</v>
      </c>
    </row>
    <row r="16656">
      <c r="A16656" s="47" t="s">
        <v>19</v>
      </c>
      <c r="B16656" s="47">
        <v>7895.0</v>
      </c>
      <c r="C16656" s="172">
        <v>0.0</v>
      </c>
    </row>
    <row r="16657">
      <c r="A16657" s="47" t="s">
        <v>19</v>
      </c>
      <c r="B16657" s="47">
        <v>7896.0</v>
      </c>
      <c r="C16657" s="172">
        <v>0.0</v>
      </c>
    </row>
    <row r="16658">
      <c r="A16658" s="47" t="s">
        <v>19</v>
      </c>
      <c r="B16658" s="47">
        <v>7897.0</v>
      </c>
      <c r="C16658" s="172">
        <v>0.0</v>
      </c>
    </row>
    <row r="16659">
      <c r="A16659" s="47" t="s">
        <v>19</v>
      </c>
      <c r="B16659" s="47">
        <v>7898.0</v>
      </c>
      <c r="C16659" s="172">
        <v>0.0</v>
      </c>
    </row>
    <row r="16660">
      <c r="A16660" s="47" t="s">
        <v>19</v>
      </c>
      <c r="B16660" s="47">
        <v>7899.0</v>
      </c>
      <c r="C16660" s="172">
        <v>0.0</v>
      </c>
    </row>
    <row r="16661">
      <c r="A16661" s="47" t="s">
        <v>19</v>
      </c>
      <c r="B16661" s="47">
        <v>7900.0</v>
      </c>
      <c r="C16661" s="172">
        <v>0.0</v>
      </c>
    </row>
    <row r="16662">
      <c r="A16662" s="47" t="s">
        <v>19</v>
      </c>
      <c r="B16662" s="47">
        <v>7901.0</v>
      </c>
      <c r="C16662" s="172">
        <v>0.0</v>
      </c>
    </row>
    <row r="16663">
      <c r="A16663" s="47" t="s">
        <v>19</v>
      </c>
      <c r="B16663" s="47">
        <v>7902.0</v>
      </c>
      <c r="C16663" s="172">
        <v>0.0</v>
      </c>
    </row>
    <row r="16664">
      <c r="A16664" s="47" t="s">
        <v>19</v>
      </c>
      <c r="B16664" s="47">
        <v>7903.0</v>
      </c>
      <c r="C16664" s="172">
        <v>0.0</v>
      </c>
    </row>
    <row r="16665">
      <c r="A16665" s="47" t="s">
        <v>19</v>
      </c>
      <c r="B16665" s="47">
        <v>7904.0</v>
      </c>
      <c r="C16665" s="172">
        <v>0.016149999999999998</v>
      </c>
    </row>
    <row r="16666">
      <c r="A16666" s="47" t="s">
        <v>19</v>
      </c>
      <c r="B16666" s="47">
        <v>7905.0</v>
      </c>
      <c r="C16666" s="172">
        <v>0.1326</v>
      </c>
    </row>
    <row r="16667">
      <c r="A16667" s="47" t="s">
        <v>19</v>
      </c>
      <c r="B16667" s="47">
        <v>7906.0</v>
      </c>
      <c r="C16667" s="172">
        <v>0.25755</v>
      </c>
    </row>
    <row r="16668">
      <c r="A16668" s="47" t="s">
        <v>19</v>
      </c>
      <c r="B16668" s="47">
        <v>7907.0</v>
      </c>
      <c r="C16668" s="172">
        <v>0.3519</v>
      </c>
    </row>
    <row r="16669">
      <c r="A16669" s="47" t="s">
        <v>19</v>
      </c>
      <c r="B16669" s="47">
        <v>7908.0</v>
      </c>
      <c r="C16669" s="172">
        <v>0.4029</v>
      </c>
    </row>
    <row r="16670">
      <c r="A16670" s="47" t="s">
        <v>19</v>
      </c>
      <c r="B16670" s="47">
        <v>7909.0</v>
      </c>
      <c r="C16670" s="172">
        <v>0.40035</v>
      </c>
    </row>
    <row r="16671">
      <c r="A16671" s="47" t="s">
        <v>19</v>
      </c>
      <c r="B16671" s="47">
        <v>7910.0</v>
      </c>
      <c r="C16671" s="172">
        <v>0.34255</v>
      </c>
    </row>
    <row r="16672">
      <c r="A16672" s="47" t="s">
        <v>19</v>
      </c>
      <c r="B16672" s="47">
        <v>7911.0</v>
      </c>
      <c r="C16672" s="172">
        <v>0.24989999999999998</v>
      </c>
    </row>
    <row r="16673">
      <c r="A16673" s="47" t="s">
        <v>19</v>
      </c>
      <c r="B16673" s="47">
        <v>7912.0</v>
      </c>
      <c r="C16673" s="172">
        <v>0.05014999999999999</v>
      </c>
    </row>
    <row r="16674">
      <c r="A16674" s="47" t="s">
        <v>19</v>
      </c>
      <c r="B16674" s="47">
        <v>7913.0</v>
      </c>
      <c r="C16674" s="172">
        <v>0.0</v>
      </c>
    </row>
    <row r="16675">
      <c r="A16675" s="47" t="s">
        <v>19</v>
      </c>
      <c r="B16675" s="47">
        <v>7914.0</v>
      </c>
      <c r="C16675" s="172">
        <v>0.0</v>
      </c>
    </row>
    <row r="16676">
      <c r="A16676" s="47" t="s">
        <v>19</v>
      </c>
      <c r="B16676" s="47">
        <v>7915.0</v>
      </c>
      <c r="C16676" s="172">
        <v>0.0</v>
      </c>
    </row>
    <row r="16677">
      <c r="A16677" s="47" t="s">
        <v>19</v>
      </c>
      <c r="B16677" s="47">
        <v>7916.0</v>
      </c>
      <c r="C16677" s="172">
        <v>0.0</v>
      </c>
    </row>
    <row r="16678">
      <c r="A16678" s="47" t="s">
        <v>19</v>
      </c>
      <c r="B16678" s="47">
        <v>7917.0</v>
      </c>
      <c r="C16678" s="172">
        <v>0.0</v>
      </c>
    </row>
    <row r="16679">
      <c r="A16679" s="47" t="s">
        <v>19</v>
      </c>
      <c r="B16679" s="47">
        <v>7918.0</v>
      </c>
      <c r="C16679" s="172">
        <v>0.0</v>
      </c>
    </row>
    <row r="16680">
      <c r="A16680" s="47" t="s">
        <v>19</v>
      </c>
      <c r="B16680" s="47">
        <v>7919.0</v>
      </c>
      <c r="C16680" s="172">
        <v>0.0</v>
      </c>
    </row>
    <row r="16681">
      <c r="A16681" s="47" t="s">
        <v>19</v>
      </c>
      <c r="B16681" s="47">
        <v>7920.0</v>
      </c>
      <c r="C16681" s="172">
        <v>0.0</v>
      </c>
    </row>
    <row r="16682">
      <c r="A16682" s="47" t="s">
        <v>19</v>
      </c>
      <c r="B16682" s="47">
        <v>7921.0</v>
      </c>
      <c r="C16682" s="172">
        <v>0.0</v>
      </c>
    </row>
    <row r="16683">
      <c r="A16683" s="47" t="s">
        <v>19</v>
      </c>
      <c r="B16683" s="47">
        <v>7922.0</v>
      </c>
      <c r="C16683" s="172">
        <v>0.0</v>
      </c>
    </row>
    <row r="16684">
      <c r="A16684" s="47" t="s">
        <v>19</v>
      </c>
      <c r="B16684" s="47">
        <v>7923.0</v>
      </c>
      <c r="C16684" s="172">
        <v>0.0</v>
      </c>
    </row>
    <row r="16685">
      <c r="A16685" s="47" t="s">
        <v>19</v>
      </c>
      <c r="B16685" s="47">
        <v>7924.0</v>
      </c>
      <c r="C16685" s="172">
        <v>0.0</v>
      </c>
    </row>
    <row r="16686">
      <c r="A16686" s="47" t="s">
        <v>19</v>
      </c>
      <c r="B16686" s="47">
        <v>7925.0</v>
      </c>
      <c r="C16686" s="172">
        <v>0.0</v>
      </c>
    </row>
    <row r="16687">
      <c r="A16687" s="47" t="s">
        <v>19</v>
      </c>
      <c r="B16687" s="47">
        <v>7926.0</v>
      </c>
      <c r="C16687" s="172">
        <v>0.0</v>
      </c>
    </row>
    <row r="16688">
      <c r="A16688" s="47" t="s">
        <v>19</v>
      </c>
      <c r="B16688" s="47">
        <v>7927.0</v>
      </c>
      <c r="C16688" s="172">
        <v>0.0</v>
      </c>
    </row>
    <row r="16689">
      <c r="A16689" s="47" t="s">
        <v>19</v>
      </c>
      <c r="B16689" s="47">
        <v>7928.0</v>
      </c>
      <c r="C16689" s="172">
        <v>0.022099999999999998</v>
      </c>
    </row>
    <row r="16690">
      <c r="A16690" s="47" t="s">
        <v>19</v>
      </c>
      <c r="B16690" s="47">
        <v>7929.0</v>
      </c>
      <c r="C16690" s="172">
        <v>0.1547</v>
      </c>
    </row>
    <row r="16691">
      <c r="A16691" s="47" t="s">
        <v>19</v>
      </c>
      <c r="B16691" s="47">
        <v>7930.0</v>
      </c>
      <c r="C16691" s="172">
        <v>0.27795000000000003</v>
      </c>
    </row>
    <row r="16692">
      <c r="A16692" s="47" t="s">
        <v>19</v>
      </c>
      <c r="B16692" s="47">
        <v>7931.0</v>
      </c>
      <c r="C16692" s="172">
        <v>0.3621</v>
      </c>
    </row>
    <row r="16693">
      <c r="A16693" s="47" t="s">
        <v>19</v>
      </c>
      <c r="B16693" s="47">
        <v>7932.0</v>
      </c>
      <c r="C16693" s="172">
        <v>0.40375</v>
      </c>
    </row>
    <row r="16694">
      <c r="A16694" s="47" t="s">
        <v>19</v>
      </c>
      <c r="B16694" s="47">
        <v>7933.0</v>
      </c>
      <c r="C16694" s="172">
        <v>0.40375</v>
      </c>
    </row>
    <row r="16695">
      <c r="A16695" s="47" t="s">
        <v>19</v>
      </c>
      <c r="B16695" s="47">
        <v>7934.0</v>
      </c>
      <c r="C16695" s="172">
        <v>0.3417</v>
      </c>
    </row>
    <row r="16696">
      <c r="A16696" s="47" t="s">
        <v>19</v>
      </c>
      <c r="B16696" s="47">
        <v>7935.0</v>
      </c>
      <c r="C16696" s="172">
        <v>0.25075</v>
      </c>
    </row>
    <row r="16697">
      <c r="A16697" s="47" t="s">
        <v>19</v>
      </c>
      <c r="B16697" s="47">
        <v>7936.0</v>
      </c>
      <c r="C16697" s="172">
        <v>0.049300000000000004</v>
      </c>
    </row>
    <row r="16698">
      <c r="A16698" s="47" t="s">
        <v>19</v>
      </c>
      <c r="B16698" s="47">
        <v>7937.0</v>
      </c>
      <c r="C16698" s="172">
        <v>0.0</v>
      </c>
    </row>
    <row r="16699">
      <c r="A16699" s="47" t="s">
        <v>19</v>
      </c>
      <c r="B16699" s="47">
        <v>7938.0</v>
      </c>
      <c r="C16699" s="172">
        <v>0.0</v>
      </c>
    </row>
    <row r="16700">
      <c r="A16700" s="47" t="s">
        <v>19</v>
      </c>
      <c r="B16700" s="47">
        <v>7939.0</v>
      </c>
      <c r="C16700" s="172">
        <v>0.0</v>
      </c>
    </row>
    <row r="16701">
      <c r="A16701" s="47" t="s">
        <v>19</v>
      </c>
      <c r="B16701" s="47">
        <v>7940.0</v>
      </c>
      <c r="C16701" s="172">
        <v>0.0</v>
      </c>
    </row>
    <row r="16702">
      <c r="A16702" s="47" t="s">
        <v>19</v>
      </c>
      <c r="B16702" s="47">
        <v>7941.0</v>
      </c>
      <c r="C16702" s="172">
        <v>0.0</v>
      </c>
    </row>
    <row r="16703">
      <c r="A16703" s="47" t="s">
        <v>19</v>
      </c>
      <c r="B16703" s="47">
        <v>7942.0</v>
      </c>
      <c r="C16703" s="172">
        <v>0.0</v>
      </c>
    </row>
    <row r="16704">
      <c r="A16704" s="47" t="s">
        <v>19</v>
      </c>
      <c r="B16704" s="47">
        <v>7943.0</v>
      </c>
      <c r="C16704" s="172">
        <v>0.0</v>
      </c>
    </row>
    <row r="16705">
      <c r="A16705" s="47" t="s">
        <v>19</v>
      </c>
      <c r="B16705" s="47">
        <v>7944.0</v>
      </c>
      <c r="C16705" s="172">
        <v>0.0</v>
      </c>
    </row>
    <row r="16706">
      <c r="A16706" s="47" t="s">
        <v>19</v>
      </c>
      <c r="B16706" s="47">
        <v>7945.0</v>
      </c>
      <c r="C16706" s="172">
        <v>0.0</v>
      </c>
    </row>
    <row r="16707">
      <c r="A16707" s="47" t="s">
        <v>19</v>
      </c>
      <c r="B16707" s="47">
        <v>7946.0</v>
      </c>
      <c r="C16707" s="172">
        <v>0.0</v>
      </c>
    </row>
    <row r="16708">
      <c r="A16708" s="47" t="s">
        <v>19</v>
      </c>
      <c r="B16708" s="47">
        <v>7947.0</v>
      </c>
      <c r="C16708" s="172">
        <v>0.0</v>
      </c>
    </row>
    <row r="16709">
      <c r="A16709" s="47" t="s">
        <v>19</v>
      </c>
      <c r="B16709" s="47">
        <v>7948.0</v>
      </c>
      <c r="C16709" s="172">
        <v>0.0</v>
      </c>
    </row>
    <row r="16710">
      <c r="A16710" s="47" t="s">
        <v>19</v>
      </c>
      <c r="B16710" s="47">
        <v>7949.0</v>
      </c>
      <c r="C16710" s="172">
        <v>0.0</v>
      </c>
    </row>
    <row r="16711">
      <c r="A16711" s="47" t="s">
        <v>19</v>
      </c>
      <c r="B16711" s="47">
        <v>7950.0</v>
      </c>
      <c r="C16711" s="172">
        <v>0.0</v>
      </c>
    </row>
    <row r="16712">
      <c r="A16712" s="47" t="s">
        <v>19</v>
      </c>
      <c r="B16712" s="47">
        <v>7951.0</v>
      </c>
      <c r="C16712" s="172">
        <v>0.0</v>
      </c>
    </row>
    <row r="16713">
      <c r="A16713" s="47" t="s">
        <v>19</v>
      </c>
      <c r="B16713" s="47">
        <v>7952.0</v>
      </c>
      <c r="C16713" s="172">
        <v>0.019549999999999998</v>
      </c>
    </row>
    <row r="16714">
      <c r="A16714" s="47" t="s">
        <v>19</v>
      </c>
      <c r="B16714" s="47">
        <v>7953.0</v>
      </c>
      <c r="C16714" s="172">
        <v>0.1428</v>
      </c>
    </row>
    <row r="16715">
      <c r="A16715" s="47" t="s">
        <v>19</v>
      </c>
      <c r="B16715" s="47">
        <v>7954.0</v>
      </c>
      <c r="C16715" s="172">
        <v>0.12664999999999998</v>
      </c>
    </row>
    <row r="16716">
      <c r="A16716" s="47" t="s">
        <v>19</v>
      </c>
      <c r="B16716" s="47">
        <v>7955.0</v>
      </c>
      <c r="C16716" s="172">
        <v>0.2108</v>
      </c>
    </row>
    <row r="16717">
      <c r="A16717" s="47" t="s">
        <v>19</v>
      </c>
      <c r="B16717" s="47">
        <v>7956.0</v>
      </c>
      <c r="C16717" s="172">
        <v>0.37655</v>
      </c>
    </row>
    <row r="16718">
      <c r="A16718" s="47" t="s">
        <v>19</v>
      </c>
      <c r="B16718" s="47">
        <v>7957.0</v>
      </c>
      <c r="C16718" s="172">
        <v>0.38079999999999997</v>
      </c>
    </row>
    <row r="16719">
      <c r="A16719" s="47" t="s">
        <v>19</v>
      </c>
      <c r="B16719" s="47">
        <v>7958.0</v>
      </c>
      <c r="C16719" s="172">
        <v>0.16405</v>
      </c>
    </row>
    <row r="16720">
      <c r="A16720" s="47" t="s">
        <v>19</v>
      </c>
      <c r="B16720" s="47">
        <v>7959.0</v>
      </c>
      <c r="C16720" s="172">
        <v>0.13685</v>
      </c>
    </row>
    <row r="16721">
      <c r="A16721" s="47" t="s">
        <v>19</v>
      </c>
      <c r="B16721" s="47">
        <v>7960.0</v>
      </c>
      <c r="C16721" s="172">
        <v>0.04675</v>
      </c>
    </row>
    <row r="16722">
      <c r="A16722" s="47" t="s">
        <v>19</v>
      </c>
      <c r="B16722" s="47">
        <v>7961.0</v>
      </c>
      <c r="C16722" s="172">
        <v>0.0</v>
      </c>
    </row>
    <row r="16723">
      <c r="A16723" s="47" t="s">
        <v>19</v>
      </c>
      <c r="B16723" s="47">
        <v>7962.0</v>
      </c>
      <c r="C16723" s="172">
        <v>0.0</v>
      </c>
    </row>
    <row r="16724">
      <c r="A16724" s="47" t="s">
        <v>19</v>
      </c>
      <c r="B16724" s="47">
        <v>7963.0</v>
      </c>
      <c r="C16724" s="172">
        <v>0.0</v>
      </c>
    </row>
    <row r="16725">
      <c r="A16725" s="47" t="s">
        <v>19</v>
      </c>
      <c r="B16725" s="47">
        <v>7964.0</v>
      </c>
      <c r="C16725" s="172">
        <v>0.0</v>
      </c>
    </row>
    <row r="16726">
      <c r="A16726" s="47" t="s">
        <v>19</v>
      </c>
      <c r="B16726" s="47">
        <v>7965.0</v>
      </c>
      <c r="C16726" s="172">
        <v>0.0</v>
      </c>
    </row>
    <row r="16727">
      <c r="A16727" s="47" t="s">
        <v>19</v>
      </c>
      <c r="B16727" s="47">
        <v>7966.0</v>
      </c>
      <c r="C16727" s="172">
        <v>0.0</v>
      </c>
    </row>
    <row r="16728">
      <c r="A16728" s="47" t="s">
        <v>19</v>
      </c>
      <c r="B16728" s="47">
        <v>7967.0</v>
      </c>
      <c r="C16728" s="172">
        <v>0.0</v>
      </c>
    </row>
    <row r="16729">
      <c r="A16729" s="47" t="s">
        <v>19</v>
      </c>
      <c r="B16729" s="47">
        <v>7968.0</v>
      </c>
      <c r="C16729" s="172">
        <v>0.0</v>
      </c>
    </row>
    <row r="16730">
      <c r="A16730" s="47" t="s">
        <v>19</v>
      </c>
      <c r="B16730" s="47">
        <v>7969.0</v>
      </c>
      <c r="C16730" s="172">
        <v>0.0</v>
      </c>
    </row>
    <row r="16731">
      <c r="A16731" s="47" t="s">
        <v>19</v>
      </c>
      <c r="B16731" s="47">
        <v>7970.0</v>
      </c>
      <c r="C16731" s="172">
        <v>0.0</v>
      </c>
    </row>
    <row r="16732">
      <c r="A16732" s="47" t="s">
        <v>19</v>
      </c>
      <c r="B16732" s="47">
        <v>7971.0</v>
      </c>
      <c r="C16732" s="172">
        <v>0.0</v>
      </c>
    </row>
    <row r="16733">
      <c r="A16733" s="47" t="s">
        <v>19</v>
      </c>
      <c r="B16733" s="47">
        <v>7972.0</v>
      </c>
      <c r="C16733" s="172">
        <v>0.0</v>
      </c>
    </row>
    <row r="16734">
      <c r="A16734" s="47" t="s">
        <v>19</v>
      </c>
      <c r="B16734" s="47">
        <v>7973.0</v>
      </c>
      <c r="C16734" s="172">
        <v>0.0</v>
      </c>
    </row>
    <row r="16735">
      <c r="A16735" s="47" t="s">
        <v>19</v>
      </c>
      <c r="B16735" s="47">
        <v>7974.0</v>
      </c>
      <c r="C16735" s="172">
        <v>0.0</v>
      </c>
    </row>
    <row r="16736">
      <c r="A16736" s="47" t="s">
        <v>19</v>
      </c>
      <c r="B16736" s="47">
        <v>7975.0</v>
      </c>
      <c r="C16736" s="172">
        <v>0.0</v>
      </c>
    </row>
    <row r="16737">
      <c r="A16737" s="47" t="s">
        <v>19</v>
      </c>
      <c r="B16737" s="47">
        <v>7976.0</v>
      </c>
      <c r="C16737" s="172">
        <v>0.01785</v>
      </c>
    </row>
    <row r="16738">
      <c r="A16738" s="47" t="s">
        <v>19</v>
      </c>
      <c r="B16738" s="47">
        <v>7977.0</v>
      </c>
      <c r="C16738" s="172">
        <v>0.1326</v>
      </c>
    </row>
    <row r="16739">
      <c r="A16739" s="47" t="s">
        <v>19</v>
      </c>
      <c r="B16739" s="47">
        <v>7978.0</v>
      </c>
      <c r="C16739" s="172">
        <v>0.26605</v>
      </c>
    </row>
    <row r="16740">
      <c r="A16740" s="47" t="s">
        <v>19</v>
      </c>
      <c r="B16740" s="47">
        <v>7979.0</v>
      </c>
      <c r="C16740" s="172">
        <v>0.33405</v>
      </c>
    </row>
    <row r="16741">
      <c r="A16741" s="47" t="s">
        <v>19</v>
      </c>
      <c r="B16741" s="47">
        <v>7980.0</v>
      </c>
      <c r="C16741" s="172">
        <v>0.34340000000000004</v>
      </c>
    </row>
    <row r="16742">
      <c r="A16742" s="47" t="s">
        <v>19</v>
      </c>
      <c r="B16742" s="47">
        <v>7981.0</v>
      </c>
      <c r="C16742" s="172">
        <v>0.391</v>
      </c>
    </row>
    <row r="16743">
      <c r="A16743" s="47" t="s">
        <v>19</v>
      </c>
      <c r="B16743" s="47">
        <v>7982.0</v>
      </c>
      <c r="C16743" s="172">
        <v>0.3366</v>
      </c>
    </row>
    <row r="16744">
      <c r="A16744" s="47" t="s">
        <v>19</v>
      </c>
      <c r="B16744" s="47">
        <v>7983.0</v>
      </c>
      <c r="C16744" s="172">
        <v>0.24394999999999997</v>
      </c>
    </row>
    <row r="16745">
      <c r="A16745" s="47" t="s">
        <v>19</v>
      </c>
      <c r="B16745" s="47">
        <v>7984.0</v>
      </c>
      <c r="C16745" s="172">
        <v>0.05014999999999999</v>
      </c>
    </row>
    <row r="16746">
      <c r="A16746" s="47" t="s">
        <v>19</v>
      </c>
      <c r="B16746" s="47">
        <v>7985.0</v>
      </c>
      <c r="C16746" s="172">
        <v>0.0</v>
      </c>
    </row>
    <row r="16747">
      <c r="A16747" s="47" t="s">
        <v>19</v>
      </c>
      <c r="B16747" s="47">
        <v>7986.0</v>
      </c>
      <c r="C16747" s="172">
        <v>0.0</v>
      </c>
    </row>
    <row r="16748">
      <c r="A16748" s="47" t="s">
        <v>19</v>
      </c>
      <c r="B16748" s="47">
        <v>7987.0</v>
      </c>
      <c r="C16748" s="172">
        <v>0.0</v>
      </c>
    </row>
    <row r="16749">
      <c r="A16749" s="47" t="s">
        <v>19</v>
      </c>
      <c r="B16749" s="47">
        <v>7988.0</v>
      </c>
      <c r="C16749" s="172">
        <v>0.0</v>
      </c>
    </row>
    <row r="16750">
      <c r="A16750" s="47" t="s">
        <v>19</v>
      </c>
      <c r="B16750" s="47">
        <v>7989.0</v>
      </c>
      <c r="C16750" s="172">
        <v>0.0</v>
      </c>
    </row>
    <row r="16751">
      <c r="A16751" s="47" t="s">
        <v>19</v>
      </c>
      <c r="B16751" s="47">
        <v>7990.0</v>
      </c>
      <c r="C16751" s="172">
        <v>0.0</v>
      </c>
    </row>
    <row r="16752">
      <c r="A16752" s="47" t="s">
        <v>19</v>
      </c>
      <c r="B16752" s="47">
        <v>7991.0</v>
      </c>
      <c r="C16752" s="172">
        <v>0.0</v>
      </c>
    </row>
    <row r="16753">
      <c r="A16753" s="47" t="s">
        <v>19</v>
      </c>
      <c r="B16753" s="47">
        <v>7992.0</v>
      </c>
      <c r="C16753" s="172">
        <v>0.0</v>
      </c>
    </row>
    <row r="16754">
      <c r="A16754" s="47" t="s">
        <v>19</v>
      </c>
      <c r="B16754" s="47">
        <v>7993.0</v>
      </c>
      <c r="C16754" s="172">
        <v>0.0</v>
      </c>
    </row>
    <row r="16755">
      <c r="A16755" s="47" t="s">
        <v>19</v>
      </c>
      <c r="B16755" s="47">
        <v>7994.0</v>
      </c>
      <c r="C16755" s="172">
        <v>0.0</v>
      </c>
    </row>
    <row r="16756">
      <c r="A16756" s="47" t="s">
        <v>19</v>
      </c>
      <c r="B16756" s="47">
        <v>7995.0</v>
      </c>
      <c r="C16756" s="172">
        <v>0.0</v>
      </c>
    </row>
    <row r="16757">
      <c r="A16757" s="47" t="s">
        <v>19</v>
      </c>
      <c r="B16757" s="47">
        <v>7996.0</v>
      </c>
      <c r="C16757" s="172">
        <v>0.0</v>
      </c>
    </row>
    <row r="16758">
      <c r="A16758" s="47" t="s">
        <v>19</v>
      </c>
      <c r="B16758" s="47">
        <v>7997.0</v>
      </c>
      <c r="C16758" s="172">
        <v>0.0</v>
      </c>
    </row>
    <row r="16759">
      <c r="A16759" s="47" t="s">
        <v>19</v>
      </c>
      <c r="B16759" s="47">
        <v>7998.0</v>
      </c>
      <c r="C16759" s="172">
        <v>0.0</v>
      </c>
    </row>
    <row r="16760">
      <c r="A16760" s="47" t="s">
        <v>19</v>
      </c>
      <c r="B16760" s="47">
        <v>7999.0</v>
      </c>
      <c r="C16760" s="172">
        <v>0.0</v>
      </c>
    </row>
    <row r="16761">
      <c r="A16761" s="47" t="s">
        <v>19</v>
      </c>
      <c r="B16761" s="47">
        <v>8000.0</v>
      </c>
      <c r="C16761" s="172">
        <v>0.01785</v>
      </c>
    </row>
    <row r="16762">
      <c r="A16762" s="47" t="s">
        <v>19</v>
      </c>
      <c r="B16762" s="47">
        <v>8001.0</v>
      </c>
      <c r="C16762" s="172">
        <v>0.15214999999999998</v>
      </c>
    </row>
    <row r="16763">
      <c r="A16763" s="47" t="s">
        <v>19</v>
      </c>
      <c r="B16763" s="47">
        <v>8002.0</v>
      </c>
      <c r="C16763" s="172">
        <v>0.26265</v>
      </c>
    </row>
    <row r="16764">
      <c r="A16764" s="47" t="s">
        <v>19</v>
      </c>
      <c r="B16764" s="47">
        <v>8003.0</v>
      </c>
      <c r="C16764" s="172">
        <v>0.31705</v>
      </c>
    </row>
    <row r="16765">
      <c r="A16765" s="47" t="s">
        <v>19</v>
      </c>
      <c r="B16765" s="47">
        <v>8004.0</v>
      </c>
      <c r="C16765" s="172">
        <v>0.39015</v>
      </c>
    </row>
    <row r="16766">
      <c r="A16766" s="47" t="s">
        <v>19</v>
      </c>
      <c r="B16766" s="47">
        <v>8005.0</v>
      </c>
      <c r="C16766" s="172">
        <v>0.39355</v>
      </c>
    </row>
    <row r="16767">
      <c r="A16767" s="47" t="s">
        <v>19</v>
      </c>
      <c r="B16767" s="47">
        <v>8006.0</v>
      </c>
      <c r="C16767" s="172">
        <v>0.35019999999999996</v>
      </c>
    </row>
    <row r="16768">
      <c r="A16768" s="47" t="s">
        <v>19</v>
      </c>
      <c r="B16768" s="47">
        <v>8007.0</v>
      </c>
      <c r="C16768" s="172">
        <v>0.25075</v>
      </c>
    </row>
    <row r="16769">
      <c r="A16769" s="47" t="s">
        <v>19</v>
      </c>
      <c r="B16769" s="47">
        <v>8008.0</v>
      </c>
      <c r="C16769" s="172">
        <v>0.049300000000000004</v>
      </c>
    </row>
    <row r="16770">
      <c r="A16770" s="47" t="s">
        <v>19</v>
      </c>
      <c r="B16770" s="47">
        <v>8009.0</v>
      </c>
      <c r="C16770" s="172">
        <v>0.0</v>
      </c>
    </row>
    <row r="16771">
      <c r="A16771" s="47" t="s">
        <v>19</v>
      </c>
      <c r="B16771" s="47">
        <v>8010.0</v>
      </c>
      <c r="C16771" s="172">
        <v>0.0</v>
      </c>
    </row>
    <row r="16772">
      <c r="A16772" s="47" t="s">
        <v>19</v>
      </c>
      <c r="B16772" s="47">
        <v>8011.0</v>
      </c>
      <c r="C16772" s="172">
        <v>0.0</v>
      </c>
    </row>
    <row r="16773">
      <c r="A16773" s="47" t="s">
        <v>19</v>
      </c>
      <c r="B16773" s="47">
        <v>8012.0</v>
      </c>
      <c r="C16773" s="172">
        <v>0.0</v>
      </c>
    </row>
    <row r="16774">
      <c r="A16774" s="47" t="s">
        <v>19</v>
      </c>
      <c r="B16774" s="47">
        <v>8013.0</v>
      </c>
      <c r="C16774" s="172">
        <v>0.0</v>
      </c>
    </row>
    <row r="16775">
      <c r="A16775" s="47" t="s">
        <v>19</v>
      </c>
      <c r="B16775" s="47">
        <v>8014.0</v>
      </c>
      <c r="C16775" s="172">
        <v>0.0</v>
      </c>
    </row>
    <row r="16776">
      <c r="A16776" s="47" t="s">
        <v>19</v>
      </c>
      <c r="B16776" s="47">
        <v>8015.0</v>
      </c>
      <c r="C16776" s="172">
        <v>0.0</v>
      </c>
    </row>
    <row r="16777">
      <c r="A16777" s="47" t="s">
        <v>19</v>
      </c>
      <c r="B16777" s="47">
        <v>8016.0</v>
      </c>
      <c r="C16777" s="172">
        <v>0.0</v>
      </c>
    </row>
    <row r="16778">
      <c r="A16778" s="47" t="s">
        <v>19</v>
      </c>
      <c r="B16778" s="47">
        <v>8017.0</v>
      </c>
      <c r="C16778" s="172">
        <v>0.0</v>
      </c>
    </row>
    <row r="16779">
      <c r="A16779" s="47" t="s">
        <v>19</v>
      </c>
      <c r="B16779" s="47">
        <v>8018.0</v>
      </c>
      <c r="C16779" s="172">
        <v>0.0</v>
      </c>
    </row>
    <row r="16780">
      <c r="A16780" s="47" t="s">
        <v>19</v>
      </c>
      <c r="B16780" s="47">
        <v>8019.0</v>
      </c>
      <c r="C16780" s="172">
        <v>0.0</v>
      </c>
    </row>
    <row r="16781">
      <c r="A16781" s="47" t="s">
        <v>19</v>
      </c>
      <c r="B16781" s="47">
        <v>8020.0</v>
      </c>
      <c r="C16781" s="172">
        <v>0.0</v>
      </c>
    </row>
    <row r="16782">
      <c r="A16782" s="47" t="s">
        <v>19</v>
      </c>
      <c r="B16782" s="47">
        <v>8021.0</v>
      </c>
      <c r="C16782" s="172">
        <v>0.0</v>
      </c>
    </row>
    <row r="16783">
      <c r="A16783" s="47" t="s">
        <v>19</v>
      </c>
      <c r="B16783" s="47">
        <v>8022.0</v>
      </c>
      <c r="C16783" s="172">
        <v>0.0</v>
      </c>
    </row>
    <row r="16784">
      <c r="A16784" s="47" t="s">
        <v>19</v>
      </c>
      <c r="B16784" s="47">
        <v>8023.0</v>
      </c>
      <c r="C16784" s="172">
        <v>0.0</v>
      </c>
    </row>
    <row r="16785">
      <c r="A16785" s="47" t="s">
        <v>19</v>
      </c>
      <c r="B16785" s="47">
        <v>8024.0</v>
      </c>
      <c r="C16785" s="172">
        <v>0.00255</v>
      </c>
    </row>
    <row r="16786">
      <c r="A16786" s="47" t="s">
        <v>19</v>
      </c>
      <c r="B16786" s="47">
        <v>8025.0</v>
      </c>
      <c r="C16786" s="172">
        <v>0.14025</v>
      </c>
    </row>
    <row r="16787">
      <c r="A16787" s="47" t="s">
        <v>19</v>
      </c>
      <c r="B16787" s="47">
        <v>8026.0</v>
      </c>
      <c r="C16787" s="172">
        <v>0.25755</v>
      </c>
    </row>
    <row r="16788">
      <c r="A16788" s="47" t="s">
        <v>19</v>
      </c>
      <c r="B16788" s="47">
        <v>8027.0</v>
      </c>
      <c r="C16788" s="172">
        <v>0.36635</v>
      </c>
    </row>
    <row r="16789">
      <c r="A16789" s="47" t="s">
        <v>19</v>
      </c>
      <c r="B16789" s="47">
        <v>8028.0</v>
      </c>
      <c r="C16789" s="172">
        <v>0.39185000000000003</v>
      </c>
    </row>
    <row r="16790">
      <c r="A16790" s="47" t="s">
        <v>19</v>
      </c>
      <c r="B16790" s="47">
        <v>8029.0</v>
      </c>
      <c r="C16790" s="172">
        <v>0.4029</v>
      </c>
    </row>
    <row r="16791">
      <c r="A16791" s="47" t="s">
        <v>19</v>
      </c>
      <c r="B16791" s="47">
        <v>8030.0</v>
      </c>
      <c r="C16791" s="172">
        <v>0.35105</v>
      </c>
    </row>
    <row r="16792">
      <c r="A16792" s="47" t="s">
        <v>19</v>
      </c>
      <c r="B16792" s="47">
        <v>8031.0</v>
      </c>
      <c r="C16792" s="172">
        <v>0.25075</v>
      </c>
    </row>
    <row r="16793">
      <c r="A16793" s="47" t="s">
        <v>19</v>
      </c>
      <c r="B16793" s="47">
        <v>8032.0</v>
      </c>
      <c r="C16793" s="172">
        <v>0.044199999999999996</v>
      </c>
    </row>
    <row r="16794">
      <c r="A16794" s="47" t="s">
        <v>19</v>
      </c>
      <c r="B16794" s="47">
        <v>8033.0</v>
      </c>
      <c r="C16794" s="172">
        <v>0.0</v>
      </c>
    </row>
    <row r="16795">
      <c r="A16795" s="47" t="s">
        <v>19</v>
      </c>
      <c r="B16795" s="47">
        <v>8034.0</v>
      </c>
      <c r="C16795" s="172">
        <v>0.0</v>
      </c>
    </row>
    <row r="16796">
      <c r="A16796" s="47" t="s">
        <v>19</v>
      </c>
      <c r="B16796" s="47">
        <v>8035.0</v>
      </c>
      <c r="C16796" s="172">
        <v>0.0</v>
      </c>
    </row>
    <row r="16797">
      <c r="A16797" s="47" t="s">
        <v>19</v>
      </c>
      <c r="B16797" s="47">
        <v>8036.0</v>
      </c>
      <c r="C16797" s="172">
        <v>0.0</v>
      </c>
    </row>
    <row r="16798">
      <c r="A16798" s="47" t="s">
        <v>19</v>
      </c>
      <c r="B16798" s="47">
        <v>8037.0</v>
      </c>
      <c r="C16798" s="172">
        <v>0.0</v>
      </c>
    </row>
    <row r="16799">
      <c r="A16799" s="47" t="s">
        <v>19</v>
      </c>
      <c r="B16799" s="47">
        <v>8038.0</v>
      </c>
      <c r="C16799" s="172">
        <v>0.0</v>
      </c>
    </row>
    <row r="16800">
      <c r="A16800" s="47" t="s">
        <v>19</v>
      </c>
      <c r="B16800" s="47">
        <v>8039.0</v>
      </c>
      <c r="C16800" s="172">
        <v>0.0</v>
      </c>
    </row>
    <row r="16801">
      <c r="A16801" s="47" t="s">
        <v>19</v>
      </c>
      <c r="B16801" s="47">
        <v>8040.0</v>
      </c>
      <c r="C16801" s="172">
        <v>0.0</v>
      </c>
    </row>
    <row r="16802">
      <c r="A16802" s="47" t="s">
        <v>19</v>
      </c>
      <c r="B16802" s="47">
        <v>8041.0</v>
      </c>
      <c r="C16802" s="172">
        <v>0.0</v>
      </c>
    </row>
    <row r="16803">
      <c r="A16803" s="47" t="s">
        <v>19</v>
      </c>
      <c r="B16803" s="47">
        <v>8042.0</v>
      </c>
      <c r="C16803" s="172">
        <v>0.0</v>
      </c>
    </row>
    <row r="16804">
      <c r="A16804" s="47" t="s">
        <v>19</v>
      </c>
      <c r="B16804" s="47">
        <v>8043.0</v>
      </c>
      <c r="C16804" s="172">
        <v>0.0</v>
      </c>
    </row>
    <row r="16805">
      <c r="A16805" s="47" t="s">
        <v>19</v>
      </c>
      <c r="B16805" s="47">
        <v>8044.0</v>
      </c>
      <c r="C16805" s="172">
        <v>0.0</v>
      </c>
    </row>
    <row r="16806">
      <c r="A16806" s="47" t="s">
        <v>19</v>
      </c>
      <c r="B16806" s="47">
        <v>8045.0</v>
      </c>
      <c r="C16806" s="172">
        <v>0.0</v>
      </c>
    </row>
    <row r="16807">
      <c r="A16807" s="47" t="s">
        <v>19</v>
      </c>
      <c r="B16807" s="47">
        <v>8046.0</v>
      </c>
      <c r="C16807" s="172">
        <v>0.0</v>
      </c>
    </row>
    <row r="16808">
      <c r="A16808" s="47" t="s">
        <v>19</v>
      </c>
      <c r="B16808" s="47">
        <v>8047.0</v>
      </c>
      <c r="C16808" s="172">
        <v>0.0</v>
      </c>
    </row>
    <row r="16809">
      <c r="A16809" s="47" t="s">
        <v>19</v>
      </c>
      <c r="B16809" s="47">
        <v>8048.0</v>
      </c>
      <c r="C16809" s="172">
        <v>0.00255</v>
      </c>
    </row>
    <row r="16810">
      <c r="A16810" s="47" t="s">
        <v>19</v>
      </c>
      <c r="B16810" s="47">
        <v>8049.0</v>
      </c>
      <c r="C16810" s="172">
        <v>0.14959999999999998</v>
      </c>
    </row>
    <row r="16811">
      <c r="A16811" s="47" t="s">
        <v>19</v>
      </c>
      <c r="B16811" s="47">
        <v>8050.0</v>
      </c>
      <c r="C16811" s="172">
        <v>0.22015</v>
      </c>
    </row>
    <row r="16812">
      <c r="A16812" s="47" t="s">
        <v>19</v>
      </c>
      <c r="B16812" s="47">
        <v>8051.0</v>
      </c>
      <c r="C16812" s="172">
        <v>0.24735</v>
      </c>
    </row>
    <row r="16813">
      <c r="A16813" s="47" t="s">
        <v>19</v>
      </c>
      <c r="B16813" s="47">
        <v>8052.0</v>
      </c>
      <c r="C16813" s="172">
        <v>0.3757</v>
      </c>
    </row>
    <row r="16814">
      <c r="A16814" s="47" t="s">
        <v>19</v>
      </c>
      <c r="B16814" s="47">
        <v>8053.0</v>
      </c>
      <c r="C16814" s="172">
        <v>0.2830925</v>
      </c>
    </row>
    <row r="16815">
      <c r="A16815" s="47" t="s">
        <v>19</v>
      </c>
      <c r="B16815" s="47">
        <v>8054.0</v>
      </c>
      <c r="C16815" s="172">
        <v>0.10625</v>
      </c>
    </row>
    <row r="16816">
      <c r="A16816" s="47" t="s">
        <v>19</v>
      </c>
      <c r="B16816" s="47">
        <v>8055.0</v>
      </c>
      <c r="C16816" s="172">
        <v>0.1139</v>
      </c>
    </row>
    <row r="16817">
      <c r="A16817" s="47" t="s">
        <v>19</v>
      </c>
      <c r="B16817" s="47">
        <v>8056.0</v>
      </c>
      <c r="C16817" s="172">
        <v>0.05525</v>
      </c>
    </row>
    <row r="16818">
      <c r="A16818" s="47" t="s">
        <v>19</v>
      </c>
      <c r="B16818" s="47">
        <v>8057.0</v>
      </c>
      <c r="C16818" s="172">
        <v>0.0</v>
      </c>
    </row>
    <row r="16819">
      <c r="A16819" s="47" t="s">
        <v>19</v>
      </c>
      <c r="B16819" s="47">
        <v>8058.0</v>
      </c>
      <c r="C16819" s="172">
        <v>0.0</v>
      </c>
    </row>
    <row r="16820">
      <c r="A16820" s="47" t="s">
        <v>19</v>
      </c>
      <c r="B16820" s="47">
        <v>8059.0</v>
      </c>
      <c r="C16820" s="172">
        <v>0.0</v>
      </c>
    </row>
    <row r="16821">
      <c r="A16821" s="47" t="s">
        <v>19</v>
      </c>
      <c r="B16821" s="47">
        <v>8060.0</v>
      </c>
      <c r="C16821" s="172">
        <v>0.0</v>
      </c>
    </row>
    <row r="16822">
      <c r="A16822" s="47" t="s">
        <v>19</v>
      </c>
      <c r="B16822" s="47">
        <v>8061.0</v>
      </c>
      <c r="C16822" s="172">
        <v>0.0</v>
      </c>
    </row>
    <row r="16823">
      <c r="A16823" s="47" t="s">
        <v>19</v>
      </c>
      <c r="B16823" s="47">
        <v>8062.0</v>
      </c>
      <c r="C16823" s="172">
        <v>0.0</v>
      </c>
    </row>
    <row r="16824">
      <c r="A16824" s="47" t="s">
        <v>19</v>
      </c>
      <c r="B16824" s="47">
        <v>8063.0</v>
      </c>
      <c r="C16824" s="172">
        <v>0.0</v>
      </c>
    </row>
    <row r="16825">
      <c r="A16825" s="47" t="s">
        <v>19</v>
      </c>
      <c r="B16825" s="47">
        <v>8064.0</v>
      </c>
      <c r="C16825" s="172">
        <v>0.0</v>
      </c>
    </row>
    <row r="16826">
      <c r="A16826" s="47" t="s">
        <v>19</v>
      </c>
      <c r="B16826" s="47">
        <v>8065.0</v>
      </c>
      <c r="C16826" s="172">
        <v>0.0</v>
      </c>
    </row>
    <row r="16827">
      <c r="A16827" s="47" t="s">
        <v>19</v>
      </c>
      <c r="B16827" s="47">
        <v>8066.0</v>
      </c>
      <c r="C16827" s="172">
        <v>0.0</v>
      </c>
    </row>
    <row r="16828">
      <c r="A16828" s="47" t="s">
        <v>19</v>
      </c>
      <c r="B16828" s="47">
        <v>8067.0</v>
      </c>
      <c r="C16828" s="172">
        <v>0.0</v>
      </c>
    </row>
    <row r="16829">
      <c r="A16829" s="47" t="s">
        <v>19</v>
      </c>
      <c r="B16829" s="47">
        <v>8068.0</v>
      </c>
      <c r="C16829" s="172">
        <v>0.0</v>
      </c>
    </row>
    <row r="16830">
      <c r="A16830" s="47" t="s">
        <v>19</v>
      </c>
      <c r="B16830" s="47">
        <v>8069.0</v>
      </c>
      <c r="C16830" s="172">
        <v>0.0</v>
      </c>
    </row>
    <row r="16831">
      <c r="A16831" s="47" t="s">
        <v>19</v>
      </c>
      <c r="B16831" s="47">
        <v>8070.0</v>
      </c>
      <c r="C16831" s="172">
        <v>0.0</v>
      </c>
    </row>
    <row r="16832">
      <c r="A16832" s="47" t="s">
        <v>19</v>
      </c>
      <c r="B16832" s="47">
        <v>8071.0</v>
      </c>
      <c r="C16832" s="172">
        <v>0.0</v>
      </c>
    </row>
    <row r="16833">
      <c r="A16833" s="47" t="s">
        <v>19</v>
      </c>
      <c r="B16833" s="47">
        <v>8072.0</v>
      </c>
      <c r="C16833" s="172">
        <v>0.0017</v>
      </c>
    </row>
    <row r="16834">
      <c r="A16834" s="47" t="s">
        <v>19</v>
      </c>
      <c r="B16834" s="47">
        <v>8073.0</v>
      </c>
      <c r="C16834" s="172">
        <v>0.1394</v>
      </c>
    </row>
    <row r="16835">
      <c r="A16835" s="47" t="s">
        <v>19</v>
      </c>
      <c r="B16835" s="47">
        <v>8074.0</v>
      </c>
      <c r="C16835" s="172">
        <v>0.24564999999999998</v>
      </c>
    </row>
    <row r="16836">
      <c r="A16836" s="47" t="s">
        <v>19</v>
      </c>
      <c r="B16836" s="47">
        <v>8075.0</v>
      </c>
      <c r="C16836" s="172">
        <v>0.34679999999999994</v>
      </c>
    </row>
    <row r="16837">
      <c r="A16837" s="47" t="s">
        <v>19</v>
      </c>
      <c r="B16837" s="47">
        <v>8076.0</v>
      </c>
      <c r="C16837" s="172">
        <v>0.3978</v>
      </c>
    </row>
    <row r="16838">
      <c r="A16838" s="47" t="s">
        <v>19</v>
      </c>
      <c r="B16838" s="47">
        <v>8077.0</v>
      </c>
      <c r="C16838" s="172">
        <v>0.38505</v>
      </c>
    </row>
    <row r="16839">
      <c r="A16839" s="47" t="s">
        <v>19</v>
      </c>
      <c r="B16839" s="47">
        <v>8078.0</v>
      </c>
      <c r="C16839" s="172">
        <v>0.33405</v>
      </c>
    </row>
    <row r="16840">
      <c r="A16840" s="47" t="s">
        <v>19</v>
      </c>
      <c r="B16840" s="47">
        <v>8079.0</v>
      </c>
      <c r="C16840" s="172">
        <v>0.24564999999999998</v>
      </c>
    </row>
    <row r="16841">
      <c r="A16841" s="47" t="s">
        <v>19</v>
      </c>
      <c r="B16841" s="47">
        <v>8080.0</v>
      </c>
      <c r="C16841" s="172">
        <v>0.04845</v>
      </c>
    </row>
    <row r="16842">
      <c r="A16842" s="47" t="s">
        <v>19</v>
      </c>
      <c r="B16842" s="47">
        <v>8081.0</v>
      </c>
      <c r="C16842" s="172">
        <v>0.0</v>
      </c>
    </row>
    <row r="16843">
      <c r="A16843" s="47" t="s">
        <v>19</v>
      </c>
      <c r="B16843" s="47">
        <v>8082.0</v>
      </c>
      <c r="C16843" s="172">
        <v>0.0</v>
      </c>
    </row>
    <row r="16844">
      <c r="A16844" s="47" t="s">
        <v>19</v>
      </c>
      <c r="B16844" s="47">
        <v>8083.0</v>
      </c>
      <c r="C16844" s="172">
        <v>0.0</v>
      </c>
    </row>
    <row r="16845">
      <c r="A16845" s="47" t="s">
        <v>19</v>
      </c>
      <c r="B16845" s="47">
        <v>8084.0</v>
      </c>
      <c r="C16845" s="172">
        <v>0.0</v>
      </c>
    </row>
    <row r="16846">
      <c r="A16846" s="47" t="s">
        <v>19</v>
      </c>
      <c r="B16846" s="47">
        <v>8085.0</v>
      </c>
      <c r="C16846" s="172">
        <v>0.0</v>
      </c>
    </row>
    <row r="16847">
      <c r="A16847" s="47" t="s">
        <v>19</v>
      </c>
      <c r="B16847" s="47">
        <v>8086.0</v>
      </c>
      <c r="C16847" s="172">
        <v>0.0</v>
      </c>
    </row>
    <row r="16848">
      <c r="A16848" s="47" t="s">
        <v>19</v>
      </c>
      <c r="B16848" s="47">
        <v>8087.0</v>
      </c>
      <c r="C16848" s="172">
        <v>0.0</v>
      </c>
    </row>
    <row r="16849">
      <c r="A16849" s="47" t="s">
        <v>19</v>
      </c>
      <c r="B16849" s="47">
        <v>8088.0</v>
      </c>
      <c r="C16849" s="172">
        <v>0.0</v>
      </c>
    </row>
    <row r="16850">
      <c r="A16850" s="47" t="s">
        <v>19</v>
      </c>
      <c r="B16850" s="47">
        <v>8089.0</v>
      </c>
      <c r="C16850" s="172">
        <v>0.0</v>
      </c>
    </row>
    <row r="16851">
      <c r="A16851" s="47" t="s">
        <v>19</v>
      </c>
      <c r="B16851" s="47">
        <v>8090.0</v>
      </c>
      <c r="C16851" s="172">
        <v>0.0</v>
      </c>
    </row>
    <row r="16852">
      <c r="A16852" s="47" t="s">
        <v>19</v>
      </c>
      <c r="B16852" s="47">
        <v>8091.0</v>
      </c>
      <c r="C16852" s="172">
        <v>0.0</v>
      </c>
    </row>
    <row r="16853">
      <c r="A16853" s="47" t="s">
        <v>19</v>
      </c>
      <c r="B16853" s="47">
        <v>8092.0</v>
      </c>
      <c r="C16853" s="172">
        <v>0.0</v>
      </c>
    </row>
    <row r="16854">
      <c r="A16854" s="47" t="s">
        <v>19</v>
      </c>
      <c r="B16854" s="47">
        <v>8093.0</v>
      </c>
      <c r="C16854" s="172">
        <v>0.0</v>
      </c>
    </row>
    <row r="16855">
      <c r="A16855" s="47" t="s">
        <v>19</v>
      </c>
      <c r="B16855" s="47">
        <v>8094.0</v>
      </c>
      <c r="C16855" s="172">
        <v>0.0</v>
      </c>
    </row>
    <row r="16856">
      <c r="A16856" s="47" t="s">
        <v>19</v>
      </c>
      <c r="B16856" s="47">
        <v>8095.0</v>
      </c>
      <c r="C16856" s="172">
        <v>0.0</v>
      </c>
    </row>
    <row r="16857">
      <c r="A16857" s="47" t="s">
        <v>19</v>
      </c>
      <c r="B16857" s="47">
        <v>8096.0</v>
      </c>
      <c r="C16857" s="172">
        <v>0.0017</v>
      </c>
    </row>
    <row r="16858">
      <c r="A16858" s="47" t="s">
        <v>19</v>
      </c>
      <c r="B16858" s="47">
        <v>8097.0</v>
      </c>
      <c r="C16858" s="172">
        <v>0.1462</v>
      </c>
    </row>
    <row r="16859">
      <c r="A16859" s="47" t="s">
        <v>19</v>
      </c>
      <c r="B16859" s="47">
        <v>8098.0</v>
      </c>
      <c r="C16859" s="172">
        <v>0.26265</v>
      </c>
    </row>
    <row r="16860">
      <c r="A16860" s="47" t="s">
        <v>19</v>
      </c>
      <c r="B16860" s="47">
        <v>8099.0</v>
      </c>
      <c r="C16860" s="172">
        <v>0.35019999999999996</v>
      </c>
    </row>
    <row r="16861">
      <c r="A16861" s="47" t="s">
        <v>19</v>
      </c>
      <c r="B16861" s="47">
        <v>8100.0</v>
      </c>
      <c r="C16861" s="172">
        <v>0.36295</v>
      </c>
    </row>
    <row r="16862">
      <c r="A16862" s="47" t="s">
        <v>19</v>
      </c>
      <c r="B16862" s="47">
        <v>8101.0</v>
      </c>
      <c r="C16862" s="172">
        <v>0.357</v>
      </c>
    </row>
    <row r="16863">
      <c r="A16863" s="47" t="s">
        <v>19</v>
      </c>
      <c r="B16863" s="47">
        <v>8102.0</v>
      </c>
      <c r="C16863" s="172">
        <v>0.33575</v>
      </c>
    </row>
    <row r="16864">
      <c r="A16864" s="47" t="s">
        <v>19</v>
      </c>
      <c r="B16864" s="47">
        <v>8103.0</v>
      </c>
      <c r="C16864" s="172">
        <v>0.24394999999999997</v>
      </c>
    </row>
    <row r="16865">
      <c r="A16865" s="47" t="s">
        <v>19</v>
      </c>
      <c r="B16865" s="47">
        <v>8104.0</v>
      </c>
      <c r="C16865" s="172">
        <v>0.0425</v>
      </c>
    </row>
    <row r="16866">
      <c r="A16866" s="47" t="s">
        <v>19</v>
      </c>
      <c r="B16866" s="47">
        <v>8105.0</v>
      </c>
      <c r="C16866" s="172">
        <v>0.0</v>
      </c>
    </row>
    <row r="16867">
      <c r="A16867" s="47" t="s">
        <v>19</v>
      </c>
      <c r="B16867" s="47">
        <v>8106.0</v>
      </c>
      <c r="C16867" s="172">
        <v>0.0</v>
      </c>
    </row>
    <row r="16868">
      <c r="A16868" s="47" t="s">
        <v>19</v>
      </c>
      <c r="B16868" s="47">
        <v>8107.0</v>
      </c>
      <c r="C16868" s="172">
        <v>0.0</v>
      </c>
    </row>
    <row r="16869">
      <c r="A16869" s="47" t="s">
        <v>19</v>
      </c>
      <c r="B16869" s="47">
        <v>8108.0</v>
      </c>
      <c r="C16869" s="172">
        <v>0.0</v>
      </c>
    </row>
    <row r="16870">
      <c r="A16870" s="47" t="s">
        <v>19</v>
      </c>
      <c r="B16870" s="47">
        <v>8109.0</v>
      </c>
      <c r="C16870" s="172">
        <v>0.0</v>
      </c>
    </row>
    <row r="16871">
      <c r="A16871" s="47" t="s">
        <v>19</v>
      </c>
      <c r="B16871" s="47">
        <v>8110.0</v>
      </c>
      <c r="C16871" s="172">
        <v>0.0</v>
      </c>
    </row>
    <row r="16872">
      <c r="A16872" s="47" t="s">
        <v>19</v>
      </c>
      <c r="B16872" s="47">
        <v>8111.0</v>
      </c>
      <c r="C16872" s="172">
        <v>0.0</v>
      </c>
    </row>
    <row r="16873">
      <c r="A16873" s="47" t="s">
        <v>19</v>
      </c>
      <c r="B16873" s="47">
        <v>8112.0</v>
      </c>
      <c r="C16873" s="172">
        <v>0.0</v>
      </c>
    </row>
    <row r="16874">
      <c r="A16874" s="47" t="s">
        <v>19</v>
      </c>
      <c r="B16874" s="47">
        <v>8113.0</v>
      </c>
      <c r="C16874" s="172">
        <v>0.0</v>
      </c>
    </row>
    <row r="16875">
      <c r="A16875" s="47" t="s">
        <v>19</v>
      </c>
      <c r="B16875" s="47">
        <v>8114.0</v>
      </c>
      <c r="C16875" s="172">
        <v>0.0</v>
      </c>
    </row>
    <row r="16876">
      <c r="A16876" s="47" t="s">
        <v>19</v>
      </c>
      <c r="B16876" s="47">
        <v>8115.0</v>
      </c>
      <c r="C16876" s="172">
        <v>0.0</v>
      </c>
    </row>
    <row r="16877">
      <c r="A16877" s="47" t="s">
        <v>19</v>
      </c>
      <c r="B16877" s="47">
        <v>8116.0</v>
      </c>
      <c r="C16877" s="172">
        <v>0.0</v>
      </c>
    </row>
    <row r="16878">
      <c r="A16878" s="47" t="s">
        <v>19</v>
      </c>
      <c r="B16878" s="47">
        <v>8117.0</v>
      </c>
      <c r="C16878" s="172">
        <v>0.0</v>
      </c>
    </row>
    <row r="16879">
      <c r="A16879" s="47" t="s">
        <v>19</v>
      </c>
      <c r="B16879" s="47">
        <v>8118.0</v>
      </c>
      <c r="C16879" s="172">
        <v>0.0</v>
      </c>
    </row>
    <row r="16880">
      <c r="A16880" s="47" t="s">
        <v>19</v>
      </c>
      <c r="B16880" s="47">
        <v>8119.0</v>
      </c>
      <c r="C16880" s="172">
        <v>0.0</v>
      </c>
    </row>
    <row r="16881">
      <c r="A16881" s="47" t="s">
        <v>19</v>
      </c>
      <c r="B16881" s="47">
        <v>8120.0</v>
      </c>
      <c r="C16881" s="172">
        <v>0.0</v>
      </c>
    </row>
    <row r="16882">
      <c r="A16882" s="47" t="s">
        <v>19</v>
      </c>
      <c r="B16882" s="47">
        <v>8121.0</v>
      </c>
      <c r="C16882" s="172">
        <v>0.06545</v>
      </c>
    </row>
    <row r="16883">
      <c r="A16883" s="47" t="s">
        <v>19</v>
      </c>
      <c r="B16883" s="47">
        <v>8122.0</v>
      </c>
      <c r="C16883" s="172">
        <v>0.20059999999999997</v>
      </c>
    </row>
    <row r="16884">
      <c r="A16884" s="47" t="s">
        <v>19</v>
      </c>
      <c r="B16884" s="47">
        <v>8123.0</v>
      </c>
      <c r="C16884" s="172">
        <v>0.3077</v>
      </c>
    </row>
    <row r="16885">
      <c r="A16885" s="47" t="s">
        <v>19</v>
      </c>
      <c r="B16885" s="47">
        <v>8124.0</v>
      </c>
      <c r="C16885" s="172">
        <v>0.38165</v>
      </c>
    </row>
    <row r="16886">
      <c r="A16886" s="47" t="s">
        <v>19</v>
      </c>
      <c r="B16886" s="47">
        <v>8125.0</v>
      </c>
      <c r="C16886" s="172">
        <v>0.23545000000000002</v>
      </c>
    </row>
    <row r="16887">
      <c r="A16887" s="47" t="s">
        <v>19</v>
      </c>
      <c r="B16887" s="47">
        <v>8126.0</v>
      </c>
      <c r="C16887" s="172">
        <v>0.22525</v>
      </c>
    </row>
    <row r="16888">
      <c r="A16888" s="47" t="s">
        <v>19</v>
      </c>
      <c r="B16888" s="47">
        <v>8127.0</v>
      </c>
      <c r="C16888" s="172">
        <v>0.1683</v>
      </c>
    </row>
    <row r="16889">
      <c r="A16889" s="47" t="s">
        <v>19</v>
      </c>
      <c r="B16889" s="47">
        <v>8128.0</v>
      </c>
      <c r="C16889" s="172">
        <v>0.06119999999999999</v>
      </c>
    </row>
    <row r="16890">
      <c r="A16890" s="47" t="s">
        <v>19</v>
      </c>
      <c r="B16890" s="47">
        <v>8129.0</v>
      </c>
      <c r="C16890" s="172">
        <v>0.0</v>
      </c>
    </row>
    <row r="16891">
      <c r="A16891" s="47" t="s">
        <v>19</v>
      </c>
      <c r="B16891" s="47">
        <v>8130.0</v>
      </c>
      <c r="C16891" s="172">
        <v>0.0</v>
      </c>
    </row>
    <row r="16892">
      <c r="A16892" s="47" t="s">
        <v>19</v>
      </c>
      <c r="B16892" s="47">
        <v>8131.0</v>
      </c>
      <c r="C16892" s="172">
        <v>0.0</v>
      </c>
    </row>
    <row r="16893">
      <c r="A16893" s="47" t="s">
        <v>19</v>
      </c>
      <c r="B16893" s="47">
        <v>8132.0</v>
      </c>
      <c r="C16893" s="172">
        <v>0.0</v>
      </c>
    </row>
    <row r="16894">
      <c r="A16894" s="47" t="s">
        <v>19</v>
      </c>
      <c r="B16894" s="47">
        <v>8133.0</v>
      </c>
      <c r="C16894" s="172">
        <v>0.0</v>
      </c>
    </row>
    <row r="16895">
      <c r="A16895" s="47" t="s">
        <v>19</v>
      </c>
      <c r="B16895" s="47">
        <v>8134.0</v>
      </c>
      <c r="C16895" s="172">
        <v>0.0</v>
      </c>
    </row>
    <row r="16896">
      <c r="A16896" s="47" t="s">
        <v>19</v>
      </c>
      <c r="B16896" s="47">
        <v>8135.0</v>
      </c>
      <c r="C16896" s="172">
        <v>0.0</v>
      </c>
    </row>
    <row r="16897">
      <c r="A16897" s="47" t="s">
        <v>19</v>
      </c>
      <c r="B16897" s="47">
        <v>8136.0</v>
      </c>
      <c r="C16897" s="172">
        <v>0.0</v>
      </c>
    </row>
    <row r="16898">
      <c r="A16898" s="47" t="s">
        <v>19</v>
      </c>
      <c r="B16898" s="47">
        <v>8137.0</v>
      </c>
      <c r="C16898" s="172">
        <v>0.0</v>
      </c>
    </row>
    <row r="16899">
      <c r="A16899" s="47" t="s">
        <v>19</v>
      </c>
      <c r="B16899" s="47">
        <v>8138.0</v>
      </c>
      <c r="C16899" s="172">
        <v>0.0</v>
      </c>
    </row>
    <row r="16900">
      <c r="A16900" s="47" t="s">
        <v>19</v>
      </c>
      <c r="B16900" s="47">
        <v>8139.0</v>
      </c>
      <c r="C16900" s="172">
        <v>0.0</v>
      </c>
    </row>
    <row r="16901">
      <c r="A16901" s="47" t="s">
        <v>19</v>
      </c>
      <c r="B16901" s="47">
        <v>8140.0</v>
      </c>
      <c r="C16901" s="172">
        <v>0.0</v>
      </c>
    </row>
    <row r="16902">
      <c r="A16902" s="47" t="s">
        <v>19</v>
      </c>
      <c r="B16902" s="47">
        <v>8141.0</v>
      </c>
      <c r="C16902" s="172">
        <v>0.0</v>
      </c>
    </row>
    <row r="16903">
      <c r="A16903" s="47" t="s">
        <v>19</v>
      </c>
      <c r="B16903" s="47">
        <v>8142.0</v>
      </c>
      <c r="C16903" s="172">
        <v>0.0</v>
      </c>
    </row>
    <row r="16904">
      <c r="A16904" s="47" t="s">
        <v>19</v>
      </c>
      <c r="B16904" s="47">
        <v>8143.0</v>
      </c>
      <c r="C16904" s="172">
        <v>0.0</v>
      </c>
    </row>
    <row r="16905">
      <c r="A16905" s="47" t="s">
        <v>19</v>
      </c>
      <c r="B16905" s="47">
        <v>8144.0</v>
      </c>
      <c r="C16905" s="172">
        <v>0.0</v>
      </c>
    </row>
    <row r="16906">
      <c r="A16906" s="47" t="s">
        <v>19</v>
      </c>
      <c r="B16906" s="47">
        <v>8145.0</v>
      </c>
      <c r="C16906" s="172">
        <v>0.14450000000000002</v>
      </c>
    </row>
    <row r="16907">
      <c r="A16907" s="47" t="s">
        <v>19</v>
      </c>
      <c r="B16907" s="47">
        <v>8146.0</v>
      </c>
      <c r="C16907" s="172">
        <v>0.20825</v>
      </c>
    </row>
    <row r="16908">
      <c r="A16908" s="47" t="s">
        <v>19</v>
      </c>
      <c r="B16908" s="47">
        <v>8147.0</v>
      </c>
      <c r="C16908" s="172">
        <v>0.34679999999999994</v>
      </c>
    </row>
    <row r="16909">
      <c r="A16909" s="47" t="s">
        <v>19</v>
      </c>
      <c r="B16909" s="47">
        <v>8148.0</v>
      </c>
      <c r="C16909" s="172">
        <v>0.40375</v>
      </c>
    </row>
    <row r="16910">
      <c r="A16910" s="47" t="s">
        <v>19</v>
      </c>
      <c r="B16910" s="47">
        <v>8149.0</v>
      </c>
      <c r="C16910" s="172">
        <v>0.34</v>
      </c>
    </row>
    <row r="16911">
      <c r="A16911" s="47" t="s">
        <v>19</v>
      </c>
      <c r="B16911" s="47">
        <v>8150.0</v>
      </c>
      <c r="C16911" s="172">
        <v>0.29324999999999996</v>
      </c>
    </row>
    <row r="16912">
      <c r="A16912" s="47" t="s">
        <v>19</v>
      </c>
      <c r="B16912" s="47">
        <v>8151.0</v>
      </c>
      <c r="C16912" s="172">
        <v>0.10029999999999999</v>
      </c>
    </row>
    <row r="16913">
      <c r="A16913" s="47" t="s">
        <v>19</v>
      </c>
      <c r="B16913" s="47">
        <v>8152.0</v>
      </c>
      <c r="C16913" s="172">
        <v>0.018699999999999998</v>
      </c>
    </row>
    <row r="16914">
      <c r="A16914" s="47" t="s">
        <v>19</v>
      </c>
      <c r="B16914" s="47">
        <v>8153.0</v>
      </c>
      <c r="C16914" s="172">
        <v>0.0</v>
      </c>
    </row>
    <row r="16915">
      <c r="A16915" s="47" t="s">
        <v>19</v>
      </c>
      <c r="B16915" s="47">
        <v>8154.0</v>
      </c>
      <c r="C16915" s="172">
        <v>0.0</v>
      </c>
    </row>
    <row r="16916">
      <c r="A16916" s="47" t="s">
        <v>19</v>
      </c>
      <c r="B16916" s="47">
        <v>8155.0</v>
      </c>
      <c r="C16916" s="172">
        <v>0.0</v>
      </c>
    </row>
    <row r="16917">
      <c r="A16917" s="47" t="s">
        <v>19</v>
      </c>
      <c r="B16917" s="47">
        <v>8156.0</v>
      </c>
      <c r="C16917" s="172">
        <v>0.0</v>
      </c>
    </row>
    <row r="16918">
      <c r="A16918" s="47" t="s">
        <v>19</v>
      </c>
      <c r="B16918" s="47">
        <v>8157.0</v>
      </c>
      <c r="C16918" s="172">
        <v>0.0</v>
      </c>
    </row>
    <row r="16919">
      <c r="A16919" s="47" t="s">
        <v>19</v>
      </c>
      <c r="B16919" s="47">
        <v>8158.0</v>
      </c>
      <c r="C16919" s="172">
        <v>0.0</v>
      </c>
    </row>
    <row r="16920">
      <c r="A16920" s="47" t="s">
        <v>19</v>
      </c>
      <c r="B16920" s="47">
        <v>8159.0</v>
      </c>
      <c r="C16920" s="172">
        <v>0.0</v>
      </c>
    </row>
    <row r="16921">
      <c r="A16921" s="47" t="s">
        <v>19</v>
      </c>
      <c r="B16921" s="47">
        <v>8160.0</v>
      </c>
      <c r="C16921" s="172">
        <v>0.0</v>
      </c>
    </row>
    <row r="16922">
      <c r="A16922" s="47" t="s">
        <v>19</v>
      </c>
      <c r="B16922" s="47">
        <v>8161.0</v>
      </c>
      <c r="C16922" s="172">
        <v>0.0</v>
      </c>
    </row>
    <row r="16923">
      <c r="A16923" s="47" t="s">
        <v>19</v>
      </c>
      <c r="B16923" s="47">
        <v>8162.0</v>
      </c>
      <c r="C16923" s="172">
        <v>0.0</v>
      </c>
    </row>
    <row r="16924">
      <c r="A16924" s="47" t="s">
        <v>19</v>
      </c>
      <c r="B16924" s="47">
        <v>8163.0</v>
      </c>
      <c r="C16924" s="172">
        <v>0.0</v>
      </c>
    </row>
    <row r="16925">
      <c r="A16925" s="47" t="s">
        <v>19</v>
      </c>
      <c r="B16925" s="47">
        <v>8164.0</v>
      </c>
      <c r="C16925" s="172">
        <v>0.0</v>
      </c>
    </row>
    <row r="16926">
      <c r="A16926" s="47" t="s">
        <v>19</v>
      </c>
      <c r="B16926" s="47">
        <v>8165.0</v>
      </c>
      <c r="C16926" s="172">
        <v>0.0</v>
      </c>
    </row>
    <row r="16927">
      <c r="A16927" s="47" t="s">
        <v>19</v>
      </c>
      <c r="B16927" s="47">
        <v>8166.0</v>
      </c>
      <c r="C16927" s="172">
        <v>0.0</v>
      </c>
    </row>
    <row r="16928">
      <c r="A16928" s="47" t="s">
        <v>19</v>
      </c>
      <c r="B16928" s="47">
        <v>8167.0</v>
      </c>
      <c r="C16928" s="172">
        <v>0.0</v>
      </c>
    </row>
    <row r="16929">
      <c r="A16929" s="47" t="s">
        <v>19</v>
      </c>
      <c r="B16929" s="47">
        <v>8168.0</v>
      </c>
      <c r="C16929" s="172">
        <v>0.0</v>
      </c>
    </row>
    <row r="16930">
      <c r="A16930" s="47" t="s">
        <v>19</v>
      </c>
      <c r="B16930" s="47">
        <v>8169.0</v>
      </c>
      <c r="C16930" s="172">
        <v>0.06885</v>
      </c>
    </row>
    <row r="16931">
      <c r="A16931" s="47" t="s">
        <v>19</v>
      </c>
      <c r="B16931" s="47">
        <v>8170.0</v>
      </c>
      <c r="C16931" s="172">
        <v>0.085</v>
      </c>
    </row>
    <row r="16932">
      <c r="A16932" s="47" t="s">
        <v>19</v>
      </c>
      <c r="B16932" s="47">
        <v>8171.0</v>
      </c>
      <c r="C16932" s="172">
        <v>0.0935</v>
      </c>
    </row>
    <row r="16933">
      <c r="A16933" s="47" t="s">
        <v>19</v>
      </c>
      <c r="B16933" s="47">
        <v>8172.0</v>
      </c>
      <c r="C16933" s="172">
        <v>0.20229999999999998</v>
      </c>
    </row>
    <row r="16934">
      <c r="A16934" s="47" t="s">
        <v>19</v>
      </c>
      <c r="B16934" s="47">
        <v>8173.0</v>
      </c>
      <c r="C16934" s="172">
        <v>0.05355</v>
      </c>
    </row>
    <row r="16935">
      <c r="A16935" s="47" t="s">
        <v>19</v>
      </c>
      <c r="B16935" s="47">
        <v>8174.0</v>
      </c>
      <c r="C16935" s="172">
        <v>0.0833</v>
      </c>
    </row>
    <row r="16936">
      <c r="A16936" s="47" t="s">
        <v>19</v>
      </c>
      <c r="B16936" s="47">
        <v>8175.0</v>
      </c>
      <c r="C16936" s="172">
        <v>0.10795</v>
      </c>
    </row>
    <row r="16937">
      <c r="A16937" s="47" t="s">
        <v>19</v>
      </c>
      <c r="B16937" s="47">
        <v>8176.0</v>
      </c>
      <c r="C16937" s="172">
        <v>0.062049999999999994</v>
      </c>
    </row>
    <row r="16938">
      <c r="A16938" s="47" t="s">
        <v>19</v>
      </c>
      <c r="B16938" s="47">
        <v>8177.0</v>
      </c>
      <c r="C16938" s="172">
        <v>0.0</v>
      </c>
    </row>
    <row r="16939">
      <c r="A16939" s="47" t="s">
        <v>19</v>
      </c>
      <c r="B16939" s="47">
        <v>8178.0</v>
      </c>
      <c r="C16939" s="172">
        <v>0.0</v>
      </c>
    </row>
    <row r="16940">
      <c r="A16940" s="47" t="s">
        <v>19</v>
      </c>
      <c r="B16940" s="47">
        <v>8179.0</v>
      </c>
      <c r="C16940" s="172">
        <v>0.0</v>
      </c>
    </row>
    <row r="16941">
      <c r="A16941" s="47" t="s">
        <v>19</v>
      </c>
      <c r="B16941" s="47">
        <v>8180.0</v>
      </c>
      <c r="C16941" s="172">
        <v>0.0</v>
      </c>
    </row>
    <row r="16942">
      <c r="A16942" s="47" t="s">
        <v>19</v>
      </c>
      <c r="B16942" s="47">
        <v>8181.0</v>
      </c>
      <c r="C16942" s="172">
        <v>0.0</v>
      </c>
    </row>
    <row r="16943">
      <c r="A16943" s="47" t="s">
        <v>19</v>
      </c>
      <c r="B16943" s="47">
        <v>8182.0</v>
      </c>
      <c r="C16943" s="172">
        <v>0.0</v>
      </c>
    </row>
    <row r="16944">
      <c r="A16944" s="47" t="s">
        <v>19</v>
      </c>
      <c r="B16944" s="47">
        <v>8183.0</v>
      </c>
      <c r="C16944" s="172">
        <v>0.0</v>
      </c>
    </row>
    <row r="16945">
      <c r="A16945" s="47" t="s">
        <v>19</v>
      </c>
      <c r="B16945" s="47">
        <v>8184.0</v>
      </c>
      <c r="C16945" s="172">
        <v>0.0</v>
      </c>
    </row>
    <row r="16946">
      <c r="A16946" s="47" t="s">
        <v>19</v>
      </c>
      <c r="B16946" s="47">
        <v>8185.0</v>
      </c>
      <c r="C16946" s="172">
        <v>0.0</v>
      </c>
    </row>
    <row r="16947">
      <c r="A16947" s="47" t="s">
        <v>19</v>
      </c>
      <c r="B16947" s="47">
        <v>8186.0</v>
      </c>
      <c r="C16947" s="172">
        <v>0.0</v>
      </c>
    </row>
    <row r="16948">
      <c r="A16948" s="47" t="s">
        <v>19</v>
      </c>
      <c r="B16948" s="47">
        <v>8187.0</v>
      </c>
      <c r="C16948" s="172">
        <v>0.0</v>
      </c>
    </row>
    <row r="16949">
      <c r="A16949" s="47" t="s">
        <v>19</v>
      </c>
      <c r="B16949" s="47">
        <v>8188.0</v>
      </c>
      <c r="C16949" s="172">
        <v>0.0</v>
      </c>
    </row>
    <row r="16950">
      <c r="A16950" s="47" t="s">
        <v>19</v>
      </c>
      <c r="B16950" s="47">
        <v>8189.0</v>
      </c>
      <c r="C16950" s="172">
        <v>0.0</v>
      </c>
    </row>
    <row r="16951">
      <c r="A16951" s="47" t="s">
        <v>19</v>
      </c>
      <c r="B16951" s="47">
        <v>8190.0</v>
      </c>
      <c r="C16951" s="172">
        <v>0.0</v>
      </c>
    </row>
    <row r="16952">
      <c r="A16952" s="47" t="s">
        <v>19</v>
      </c>
      <c r="B16952" s="47">
        <v>8191.0</v>
      </c>
      <c r="C16952" s="172">
        <v>0.0</v>
      </c>
    </row>
    <row r="16953">
      <c r="A16953" s="47" t="s">
        <v>19</v>
      </c>
      <c r="B16953" s="47">
        <v>8192.0</v>
      </c>
      <c r="C16953" s="172">
        <v>0.0</v>
      </c>
    </row>
    <row r="16954">
      <c r="A16954" s="47" t="s">
        <v>19</v>
      </c>
      <c r="B16954" s="47">
        <v>8193.0</v>
      </c>
      <c r="C16954" s="172">
        <v>0.13685</v>
      </c>
    </row>
    <row r="16955">
      <c r="A16955" s="47" t="s">
        <v>19</v>
      </c>
      <c r="B16955" s="47">
        <v>8194.0</v>
      </c>
      <c r="C16955" s="172">
        <v>0.25415</v>
      </c>
    </row>
    <row r="16956">
      <c r="A16956" s="47" t="s">
        <v>19</v>
      </c>
      <c r="B16956" s="47">
        <v>8195.0</v>
      </c>
      <c r="C16956" s="172">
        <v>0.34679999999999994</v>
      </c>
    </row>
    <row r="16957">
      <c r="A16957" s="47" t="s">
        <v>19</v>
      </c>
      <c r="B16957" s="47">
        <v>8196.0</v>
      </c>
      <c r="C16957" s="172">
        <v>0.39949999999999997</v>
      </c>
    </row>
    <row r="16958">
      <c r="A16958" s="47" t="s">
        <v>19</v>
      </c>
      <c r="B16958" s="47">
        <v>8197.0</v>
      </c>
      <c r="C16958" s="172">
        <v>0.391</v>
      </c>
    </row>
    <row r="16959">
      <c r="A16959" s="47" t="s">
        <v>19</v>
      </c>
      <c r="B16959" s="47">
        <v>8198.0</v>
      </c>
      <c r="C16959" s="172">
        <v>0.33490000000000003</v>
      </c>
    </row>
    <row r="16960">
      <c r="A16960" s="47" t="s">
        <v>19</v>
      </c>
      <c r="B16960" s="47">
        <v>8199.0</v>
      </c>
      <c r="C16960" s="172">
        <v>0.23800000000000002</v>
      </c>
    </row>
    <row r="16961">
      <c r="A16961" s="47" t="s">
        <v>19</v>
      </c>
      <c r="B16961" s="47">
        <v>8200.0</v>
      </c>
      <c r="C16961" s="172">
        <v>0.044199999999999996</v>
      </c>
    </row>
    <row r="16962">
      <c r="A16962" s="47" t="s">
        <v>19</v>
      </c>
      <c r="B16962" s="47">
        <v>8201.0</v>
      </c>
      <c r="C16962" s="172">
        <v>0.0</v>
      </c>
    </row>
    <row r="16963">
      <c r="A16963" s="47" t="s">
        <v>19</v>
      </c>
      <c r="B16963" s="47">
        <v>8202.0</v>
      </c>
      <c r="C16963" s="172">
        <v>0.0</v>
      </c>
    </row>
    <row r="16964">
      <c r="A16964" s="47" t="s">
        <v>19</v>
      </c>
      <c r="B16964" s="47">
        <v>8203.0</v>
      </c>
      <c r="C16964" s="172">
        <v>0.0</v>
      </c>
    </row>
    <row r="16965">
      <c r="A16965" s="47" t="s">
        <v>19</v>
      </c>
      <c r="B16965" s="47">
        <v>8204.0</v>
      </c>
      <c r="C16965" s="172">
        <v>0.0</v>
      </c>
    </row>
    <row r="16966">
      <c r="A16966" s="47" t="s">
        <v>19</v>
      </c>
      <c r="B16966" s="47">
        <v>8205.0</v>
      </c>
      <c r="C16966" s="172">
        <v>0.0</v>
      </c>
    </row>
    <row r="16967">
      <c r="A16967" s="47" t="s">
        <v>19</v>
      </c>
      <c r="B16967" s="47">
        <v>8206.0</v>
      </c>
      <c r="C16967" s="172">
        <v>0.0</v>
      </c>
    </row>
    <row r="16968">
      <c r="A16968" s="47" t="s">
        <v>19</v>
      </c>
      <c r="B16968" s="47">
        <v>8207.0</v>
      </c>
      <c r="C16968" s="172">
        <v>0.0</v>
      </c>
    </row>
    <row r="16969">
      <c r="A16969" s="47" t="s">
        <v>19</v>
      </c>
      <c r="B16969" s="47">
        <v>8208.0</v>
      </c>
      <c r="C16969" s="172">
        <v>0.0</v>
      </c>
    </row>
    <row r="16970">
      <c r="A16970" s="47" t="s">
        <v>19</v>
      </c>
      <c r="B16970" s="47">
        <v>8209.0</v>
      </c>
      <c r="C16970" s="172">
        <v>0.0</v>
      </c>
    </row>
    <row r="16971">
      <c r="A16971" s="47" t="s">
        <v>19</v>
      </c>
      <c r="B16971" s="47">
        <v>8210.0</v>
      </c>
      <c r="C16971" s="172">
        <v>0.0</v>
      </c>
    </row>
    <row r="16972">
      <c r="A16972" s="47" t="s">
        <v>19</v>
      </c>
      <c r="B16972" s="47">
        <v>8211.0</v>
      </c>
      <c r="C16972" s="172">
        <v>0.0</v>
      </c>
    </row>
    <row r="16973">
      <c r="A16973" s="47" t="s">
        <v>19</v>
      </c>
      <c r="B16973" s="47">
        <v>8212.0</v>
      </c>
      <c r="C16973" s="172">
        <v>0.0</v>
      </c>
    </row>
    <row r="16974">
      <c r="A16974" s="47" t="s">
        <v>19</v>
      </c>
      <c r="B16974" s="47">
        <v>8213.0</v>
      </c>
      <c r="C16974" s="172">
        <v>0.0</v>
      </c>
    </row>
    <row r="16975">
      <c r="A16975" s="47" t="s">
        <v>19</v>
      </c>
      <c r="B16975" s="47">
        <v>8214.0</v>
      </c>
      <c r="C16975" s="172">
        <v>0.0</v>
      </c>
    </row>
    <row r="16976">
      <c r="A16976" s="47" t="s">
        <v>19</v>
      </c>
      <c r="B16976" s="47">
        <v>8215.0</v>
      </c>
      <c r="C16976" s="172">
        <v>0.0</v>
      </c>
    </row>
    <row r="16977">
      <c r="A16977" s="47" t="s">
        <v>19</v>
      </c>
      <c r="B16977" s="47">
        <v>8216.0</v>
      </c>
      <c r="C16977" s="172">
        <v>0.0</v>
      </c>
    </row>
    <row r="16978">
      <c r="A16978" s="47" t="s">
        <v>19</v>
      </c>
      <c r="B16978" s="47">
        <v>8217.0</v>
      </c>
      <c r="C16978" s="172">
        <v>0.1343</v>
      </c>
    </row>
    <row r="16979">
      <c r="A16979" s="47" t="s">
        <v>19</v>
      </c>
      <c r="B16979" s="47">
        <v>8218.0</v>
      </c>
      <c r="C16979" s="172">
        <v>0.2516</v>
      </c>
    </row>
    <row r="16980">
      <c r="A16980" s="47" t="s">
        <v>19</v>
      </c>
      <c r="B16980" s="47">
        <v>8219.0</v>
      </c>
      <c r="C16980" s="172">
        <v>0.34255</v>
      </c>
    </row>
    <row r="16981">
      <c r="A16981" s="47" t="s">
        <v>19</v>
      </c>
      <c r="B16981" s="47">
        <v>8220.0</v>
      </c>
      <c r="C16981" s="172">
        <v>0.39015</v>
      </c>
    </row>
    <row r="16982">
      <c r="A16982" s="47" t="s">
        <v>19</v>
      </c>
      <c r="B16982" s="47">
        <v>8221.0</v>
      </c>
      <c r="C16982" s="172">
        <v>0.3876</v>
      </c>
    </row>
    <row r="16983">
      <c r="A16983" s="47" t="s">
        <v>19</v>
      </c>
      <c r="B16983" s="47">
        <v>8222.0</v>
      </c>
      <c r="C16983" s="172">
        <v>0.33405</v>
      </c>
    </row>
    <row r="16984">
      <c r="A16984" s="47" t="s">
        <v>19</v>
      </c>
      <c r="B16984" s="47">
        <v>8223.0</v>
      </c>
      <c r="C16984" s="172">
        <v>0.2346</v>
      </c>
    </row>
    <row r="16985">
      <c r="A16985" s="47" t="s">
        <v>19</v>
      </c>
      <c r="B16985" s="47">
        <v>8224.0</v>
      </c>
      <c r="C16985" s="172">
        <v>0.049300000000000004</v>
      </c>
    </row>
    <row r="16986">
      <c r="A16986" s="47" t="s">
        <v>19</v>
      </c>
      <c r="B16986" s="47">
        <v>8225.0</v>
      </c>
      <c r="C16986" s="172">
        <v>0.0</v>
      </c>
    </row>
    <row r="16987">
      <c r="A16987" s="47" t="s">
        <v>19</v>
      </c>
      <c r="B16987" s="47">
        <v>8226.0</v>
      </c>
      <c r="C16987" s="172">
        <v>0.0</v>
      </c>
    </row>
    <row r="16988">
      <c r="A16988" s="47" t="s">
        <v>19</v>
      </c>
      <c r="B16988" s="47">
        <v>8227.0</v>
      </c>
      <c r="C16988" s="172">
        <v>0.0</v>
      </c>
    </row>
    <row r="16989">
      <c r="A16989" s="47" t="s">
        <v>19</v>
      </c>
      <c r="B16989" s="47">
        <v>8228.0</v>
      </c>
      <c r="C16989" s="172">
        <v>0.0</v>
      </c>
    </row>
    <row r="16990">
      <c r="A16990" s="47" t="s">
        <v>19</v>
      </c>
      <c r="B16990" s="47">
        <v>8229.0</v>
      </c>
      <c r="C16990" s="172">
        <v>0.0</v>
      </c>
    </row>
    <row r="16991">
      <c r="A16991" s="47" t="s">
        <v>19</v>
      </c>
      <c r="B16991" s="47">
        <v>8230.0</v>
      </c>
      <c r="C16991" s="172">
        <v>0.0</v>
      </c>
    </row>
    <row r="16992">
      <c r="A16992" s="47" t="s">
        <v>19</v>
      </c>
      <c r="B16992" s="47">
        <v>8231.0</v>
      </c>
      <c r="C16992" s="172">
        <v>0.0</v>
      </c>
    </row>
    <row r="16993">
      <c r="A16993" s="47" t="s">
        <v>19</v>
      </c>
      <c r="B16993" s="47">
        <v>8232.0</v>
      </c>
      <c r="C16993" s="172">
        <v>0.0</v>
      </c>
    </row>
    <row r="16994">
      <c r="A16994" s="47" t="s">
        <v>19</v>
      </c>
      <c r="B16994" s="47">
        <v>8233.0</v>
      </c>
      <c r="C16994" s="172">
        <v>0.0</v>
      </c>
    </row>
    <row r="16995">
      <c r="A16995" s="47" t="s">
        <v>19</v>
      </c>
      <c r="B16995" s="47">
        <v>8234.0</v>
      </c>
      <c r="C16995" s="172">
        <v>0.0</v>
      </c>
    </row>
    <row r="16996">
      <c r="A16996" s="47" t="s">
        <v>19</v>
      </c>
      <c r="B16996" s="47">
        <v>8235.0</v>
      </c>
      <c r="C16996" s="172">
        <v>0.0</v>
      </c>
    </row>
    <row r="16997">
      <c r="A16997" s="47" t="s">
        <v>19</v>
      </c>
      <c r="B16997" s="47">
        <v>8236.0</v>
      </c>
      <c r="C16997" s="172">
        <v>0.0</v>
      </c>
    </row>
    <row r="16998">
      <c r="A16998" s="47" t="s">
        <v>19</v>
      </c>
      <c r="B16998" s="47">
        <v>8237.0</v>
      </c>
      <c r="C16998" s="172">
        <v>0.0</v>
      </c>
    </row>
    <row r="16999">
      <c r="A16999" s="47" t="s">
        <v>19</v>
      </c>
      <c r="B16999" s="47">
        <v>8238.0</v>
      </c>
      <c r="C16999" s="172">
        <v>0.0</v>
      </c>
    </row>
    <row r="17000">
      <c r="A17000" s="47" t="s">
        <v>19</v>
      </c>
      <c r="B17000" s="47">
        <v>8239.0</v>
      </c>
      <c r="C17000" s="172">
        <v>0.0</v>
      </c>
    </row>
    <row r="17001">
      <c r="A17001" s="47" t="s">
        <v>19</v>
      </c>
      <c r="B17001" s="47">
        <v>8240.0</v>
      </c>
      <c r="C17001" s="172">
        <v>0.0</v>
      </c>
    </row>
    <row r="17002">
      <c r="A17002" s="47" t="s">
        <v>19</v>
      </c>
      <c r="B17002" s="47">
        <v>8241.0</v>
      </c>
      <c r="C17002" s="172">
        <v>0.12409999999999999</v>
      </c>
    </row>
    <row r="17003">
      <c r="A17003" s="47" t="s">
        <v>19</v>
      </c>
      <c r="B17003" s="47">
        <v>8242.0</v>
      </c>
      <c r="C17003" s="172">
        <v>0.2142</v>
      </c>
    </row>
    <row r="17004">
      <c r="A17004" s="47" t="s">
        <v>19</v>
      </c>
      <c r="B17004" s="47">
        <v>8243.0</v>
      </c>
      <c r="C17004" s="172">
        <v>0.33745</v>
      </c>
    </row>
    <row r="17005">
      <c r="A17005" s="47" t="s">
        <v>19</v>
      </c>
      <c r="B17005" s="47">
        <v>8244.0</v>
      </c>
      <c r="C17005" s="172">
        <v>0.38675</v>
      </c>
    </row>
    <row r="17006">
      <c r="A17006" s="47" t="s">
        <v>19</v>
      </c>
      <c r="B17006" s="47">
        <v>8245.0</v>
      </c>
      <c r="C17006" s="172">
        <v>0.3655</v>
      </c>
    </row>
    <row r="17007">
      <c r="A17007" s="47" t="s">
        <v>19</v>
      </c>
      <c r="B17007" s="47">
        <v>8246.0</v>
      </c>
      <c r="C17007" s="172">
        <v>0.29495</v>
      </c>
    </row>
    <row r="17008">
      <c r="A17008" s="47" t="s">
        <v>19</v>
      </c>
      <c r="B17008" s="47">
        <v>8247.0</v>
      </c>
      <c r="C17008" s="172">
        <v>0.23969999999999997</v>
      </c>
    </row>
    <row r="17009">
      <c r="A17009" s="47" t="s">
        <v>19</v>
      </c>
      <c r="B17009" s="47">
        <v>8248.0</v>
      </c>
      <c r="C17009" s="172">
        <v>0.05185</v>
      </c>
    </row>
    <row r="17010">
      <c r="A17010" s="47" t="s">
        <v>19</v>
      </c>
      <c r="B17010" s="47">
        <v>8249.0</v>
      </c>
      <c r="C17010" s="172">
        <v>0.0</v>
      </c>
    </row>
    <row r="17011">
      <c r="A17011" s="47" t="s">
        <v>19</v>
      </c>
      <c r="B17011" s="47">
        <v>8250.0</v>
      </c>
      <c r="C17011" s="172">
        <v>0.0</v>
      </c>
    </row>
    <row r="17012">
      <c r="A17012" s="47" t="s">
        <v>19</v>
      </c>
      <c r="B17012" s="47">
        <v>8251.0</v>
      </c>
      <c r="C17012" s="172">
        <v>0.0</v>
      </c>
    </row>
    <row r="17013">
      <c r="A17013" s="47" t="s">
        <v>19</v>
      </c>
      <c r="B17013" s="47">
        <v>8252.0</v>
      </c>
      <c r="C17013" s="172">
        <v>0.0</v>
      </c>
    </row>
    <row r="17014">
      <c r="A17014" s="47" t="s">
        <v>19</v>
      </c>
      <c r="B17014" s="47">
        <v>8253.0</v>
      </c>
      <c r="C17014" s="172">
        <v>0.0</v>
      </c>
    </row>
    <row r="17015">
      <c r="A17015" s="47" t="s">
        <v>19</v>
      </c>
      <c r="B17015" s="47">
        <v>8254.0</v>
      </c>
      <c r="C17015" s="172">
        <v>0.0</v>
      </c>
    </row>
    <row r="17016">
      <c r="A17016" s="47" t="s">
        <v>19</v>
      </c>
      <c r="B17016" s="47">
        <v>8255.0</v>
      </c>
      <c r="C17016" s="172">
        <v>0.0</v>
      </c>
    </row>
    <row r="17017">
      <c r="A17017" s="47" t="s">
        <v>19</v>
      </c>
      <c r="B17017" s="47">
        <v>8256.0</v>
      </c>
      <c r="C17017" s="172">
        <v>0.0</v>
      </c>
    </row>
    <row r="17018">
      <c r="A17018" s="47" t="s">
        <v>19</v>
      </c>
      <c r="B17018" s="47">
        <v>8257.0</v>
      </c>
      <c r="C17018" s="172">
        <v>0.0</v>
      </c>
    </row>
    <row r="17019">
      <c r="A17019" s="47" t="s">
        <v>19</v>
      </c>
      <c r="B17019" s="47">
        <v>8258.0</v>
      </c>
      <c r="C17019" s="172">
        <v>0.0</v>
      </c>
    </row>
    <row r="17020">
      <c r="A17020" s="47" t="s">
        <v>19</v>
      </c>
      <c r="B17020" s="47">
        <v>8259.0</v>
      </c>
      <c r="C17020" s="172">
        <v>0.0</v>
      </c>
    </row>
    <row r="17021">
      <c r="A17021" s="47" t="s">
        <v>19</v>
      </c>
      <c r="B17021" s="47">
        <v>8260.0</v>
      </c>
      <c r="C17021" s="172">
        <v>0.0</v>
      </c>
    </row>
    <row r="17022">
      <c r="A17022" s="47" t="s">
        <v>19</v>
      </c>
      <c r="B17022" s="47">
        <v>8261.0</v>
      </c>
      <c r="C17022" s="172">
        <v>0.0</v>
      </c>
    </row>
    <row r="17023">
      <c r="A17023" s="47" t="s">
        <v>19</v>
      </c>
      <c r="B17023" s="47">
        <v>8262.0</v>
      </c>
      <c r="C17023" s="172">
        <v>0.0</v>
      </c>
    </row>
    <row r="17024">
      <c r="A17024" s="47" t="s">
        <v>19</v>
      </c>
      <c r="B17024" s="47">
        <v>8263.0</v>
      </c>
      <c r="C17024" s="172">
        <v>0.0</v>
      </c>
    </row>
    <row r="17025">
      <c r="A17025" s="47" t="s">
        <v>19</v>
      </c>
      <c r="B17025" s="47">
        <v>8264.0</v>
      </c>
      <c r="C17025" s="172">
        <v>0.0</v>
      </c>
    </row>
    <row r="17026">
      <c r="A17026" s="47" t="s">
        <v>19</v>
      </c>
      <c r="B17026" s="47">
        <v>8265.0</v>
      </c>
      <c r="C17026" s="172">
        <v>0.1012775</v>
      </c>
    </row>
    <row r="17027">
      <c r="A17027" s="47" t="s">
        <v>19</v>
      </c>
      <c r="B17027" s="47">
        <v>8266.0</v>
      </c>
      <c r="C17027" s="172">
        <v>0.030599999999999995</v>
      </c>
    </row>
    <row r="17028">
      <c r="A17028" s="47" t="s">
        <v>19</v>
      </c>
      <c r="B17028" s="47">
        <v>8267.0</v>
      </c>
      <c r="C17028" s="172">
        <v>0.057800000000000004</v>
      </c>
    </row>
    <row r="17029">
      <c r="A17029" s="47" t="s">
        <v>19</v>
      </c>
      <c r="B17029" s="47">
        <v>8268.0</v>
      </c>
      <c r="C17029" s="172">
        <v>0.034</v>
      </c>
    </row>
    <row r="17030">
      <c r="A17030" s="47" t="s">
        <v>19</v>
      </c>
      <c r="B17030" s="47">
        <v>8269.0</v>
      </c>
      <c r="C17030" s="172">
        <v>0.034</v>
      </c>
    </row>
    <row r="17031">
      <c r="A17031" s="47" t="s">
        <v>19</v>
      </c>
      <c r="B17031" s="47">
        <v>8270.0</v>
      </c>
      <c r="C17031" s="172">
        <v>0.08245</v>
      </c>
    </row>
    <row r="17032">
      <c r="A17032" s="47" t="s">
        <v>19</v>
      </c>
      <c r="B17032" s="47">
        <v>8271.0</v>
      </c>
      <c r="C17032" s="172">
        <v>0.08754999999999999</v>
      </c>
    </row>
    <row r="17033">
      <c r="A17033" s="47" t="s">
        <v>19</v>
      </c>
      <c r="B17033" s="47">
        <v>8272.0</v>
      </c>
      <c r="C17033" s="172">
        <v>0.05355</v>
      </c>
    </row>
    <row r="17034">
      <c r="A17034" s="47" t="s">
        <v>19</v>
      </c>
      <c r="B17034" s="47">
        <v>8273.0</v>
      </c>
      <c r="C17034" s="172">
        <v>0.0</v>
      </c>
    </row>
    <row r="17035">
      <c r="A17035" s="47" t="s">
        <v>19</v>
      </c>
      <c r="B17035" s="47">
        <v>8274.0</v>
      </c>
      <c r="C17035" s="172">
        <v>0.0</v>
      </c>
    </row>
    <row r="17036">
      <c r="A17036" s="47" t="s">
        <v>19</v>
      </c>
      <c r="B17036" s="47">
        <v>8275.0</v>
      </c>
      <c r="C17036" s="172">
        <v>0.0</v>
      </c>
    </row>
    <row r="17037">
      <c r="A17037" s="47" t="s">
        <v>19</v>
      </c>
      <c r="B17037" s="47">
        <v>8276.0</v>
      </c>
      <c r="C17037" s="172">
        <v>0.0</v>
      </c>
    </row>
    <row r="17038">
      <c r="A17038" s="47" t="s">
        <v>19</v>
      </c>
      <c r="B17038" s="47">
        <v>8277.0</v>
      </c>
      <c r="C17038" s="172">
        <v>0.0</v>
      </c>
    </row>
    <row r="17039">
      <c r="A17039" s="47" t="s">
        <v>19</v>
      </c>
      <c r="B17039" s="47">
        <v>8278.0</v>
      </c>
      <c r="C17039" s="172">
        <v>0.0</v>
      </c>
    </row>
    <row r="17040">
      <c r="A17040" s="47" t="s">
        <v>19</v>
      </c>
      <c r="B17040" s="47">
        <v>8279.0</v>
      </c>
      <c r="C17040" s="172">
        <v>0.0</v>
      </c>
    </row>
    <row r="17041">
      <c r="A17041" s="47" t="s">
        <v>19</v>
      </c>
      <c r="B17041" s="47">
        <v>8280.0</v>
      </c>
      <c r="C17041" s="172">
        <v>0.0</v>
      </c>
    </row>
    <row r="17042">
      <c r="A17042" s="47" t="s">
        <v>19</v>
      </c>
      <c r="B17042" s="47">
        <v>8281.0</v>
      </c>
      <c r="C17042" s="172">
        <v>0.0</v>
      </c>
    </row>
    <row r="17043">
      <c r="A17043" s="47" t="s">
        <v>19</v>
      </c>
      <c r="B17043" s="47">
        <v>8282.0</v>
      </c>
      <c r="C17043" s="172">
        <v>0.0</v>
      </c>
    </row>
    <row r="17044">
      <c r="A17044" s="47" t="s">
        <v>19</v>
      </c>
      <c r="B17044" s="47">
        <v>8283.0</v>
      </c>
      <c r="C17044" s="172">
        <v>0.0</v>
      </c>
    </row>
    <row r="17045">
      <c r="A17045" s="47" t="s">
        <v>19</v>
      </c>
      <c r="B17045" s="47">
        <v>8284.0</v>
      </c>
      <c r="C17045" s="172">
        <v>0.0</v>
      </c>
    </row>
    <row r="17046">
      <c r="A17046" s="47" t="s">
        <v>19</v>
      </c>
      <c r="B17046" s="47">
        <v>8285.0</v>
      </c>
      <c r="C17046" s="172">
        <v>0.0</v>
      </c>
    </row>
    <row r="17047">
      <c r="A17047" s="47" t="s">
        <v>19</v>
      </c>
      <c r="B17047" s="47">
        <v>8286.0</v>
      </c>
      <c r="C17047" s="172">
        <v>0.0</v>
      </c>
    </row>
    <row r="17048">
      <c r="A17048" s="47" t="s">
        <v>19</v>
      </c>
      <c r="B17048" s="47">
        <v>8287.0</v>
      </c>
      <c r="C17048" s="172">
        <v>0.0</v>
      </c>
    </row>
    <row r="17049">
      <c r="A17049" s="47" t="s">
        <v>19</v>
      </c>
      <c r="B17049" s="47">
        <v>8288.0</v>
      </c>
      <c r="C17049" s="172">
        <v>0.0</v>
      </c>
    </row>
    <row r="17050">
      <c r="A17050" s="47" t="s">
        <v>19</v>
      </c>
      <c r="B17050" s="47">
        <v>8289.0</v>
      </c>
      <c r="C17050" s="172">
        <v>0.1258</v>
      </c>
    </row>
    <row r="17051">
      <c r="A17051" s="47" t="s">
        <v>19</v>
      </c>
      <c r="B17051" s="47">
        <v>8290.0</v>
      </c>
      <c r="C17051" s="172">
        <v>0.24309999999999998</v>
      </c>
    </row>
    <row r="17052">
      <c r="A17052" s="47" t="s">
        <v>19</v>
      </c>
      <c r="B17052" s="47">
        <v>8291.0</v>
      </c>
      <c r="C17052" s="172">
        <v>0.32895</v>
      </c>
    </row>
    <row r="17053">
      <c r="A17053" s="47" t="s">
        <v>19</v>
      </c>
      <c r="B17053" s="47">
        <v>8292.0</v>
      </c>
      <c r="C17053" s="172">
        <v>0.38079999999999997</v>
      </c>
    </row>
    <row r="17054">
      <c r="A17054" s="47" t="s">
        <v>19</v>
      </c>
      <c r="B17054" s="47">
        <v>8293.0</v>
      </c>
      <c r="C17054" s="172">
        <v>0.36379999999999996</v>
      </c>
    </row>
    <row r="17055">
      <c r="A17055" s="47" t="s">
        <v>19</v>
      </c>
      <c r="B17055" s="47">
        <v>8294.0</v>
      </c>
      <c r="C17055" s="172">
        <v>0.3247</v>
      </c>
    </row>
    <row r="17056">
      <c r="A17056" s="47" t="s">
        <v>19</v>
      </c>
      <c r="B17056" s="47">
        <v>8295.0</v>
      </c>
      <c r="C17056" s="172">
        <v>0.23885</v>
      </c>
    </row>
    <row r="17057">
      <c r="A17057" s="47" t="s">
        <v>19</v>
      </c>
      <c r="B17057" s="47">
        <v>8296.0</v>
      </c>
      <c r="C17057" s="172">
        <v>0.04334999999999999</v>
      </c>
    </row>
    <row r="17058">
      <c r="A17058" s="47" t="s">
        <v>19</v>
      </c>
      <c r="B17058" s="47">
        <v>8297.0</v>
      </c>
      <c r="C17058" s="172">
        <v>0.0</v>
      </c>
    </row>
    <row r="17059">
      <c r="A17059" s="47" t="s">
        <v>19</v>
      </c>
      <c r="B17059" s="47">
        <v>8298.0</v>
      </c>
      <c r="C17059" s="172">
        <v>0.0</v>
      </c>
    </row>
    <row r="17060">
      <c r="A17060" s="47" t="s">
        <v>19</v>
      </c>
      <c r="B17060" s="47">
        <v>8299.0</v>
      </c>
      <c r="C17060" s="172">
        <v>0.0</v>
      </c>
    </row>
    <row r="17061">
      <c r="A17061" s="47" t="s">
        <v>19</v>
      </c>
      <c r="B17061" s="47">
        <v>8300.0</v>
      </c>
      <c r="C17061" s="172">
        <v>0.0</v>
      </c>
    </row>
    <row r="17062">
      <c r="A17062" s="47" t="s">
        <v>19</v>
      </c>
      <c r="B17062" s="47">
        <v>8301.0</v>
      </c>
      <c r="C17062" s="172">
        <v>0.0</v>
      </c>
    </row>
    <row r="17063">
      <c r="A17063" s="47" t="s">
        <v>19</v>
      </c>
      <c r="B17063" s="47">
        <v>8302.0</v>
      </c>
      <c r="C17063" s="172">
        <v>0.0</v>
      </c>
    </row>
    <row r="17064">
      <c r="A17064" s="47" t="s">
        <v>19</v>
      </c>
      <c r="B17064" s="47">
        <v>8303.0</v>
      </c>
      <c r="C17064" s="172">
        <v>0.0</v>
      </c>
    </row>
    <row r="17065">
      <c r="A17065" s="47" t="s">
        <v>19</v>
      </c>
      <c r="B17065" s="47">
        <v>8304.0</v>
      </c>
      <c r="C17065" s="172">
        <v>0.0</v>
      </c>
    </row>
    <row r="17066">
      <c r="A17066" s="47" t="s">
        <v>19</v>
      </c>
      <c r="B17066" s="47">
        <v>8305.0</v>
      </c>
      <c r="C17066" s="172">
        <v>0.0</v>
      </c>
    </row>
    <row r="17067">
      <c r="A17067" s="47" t="s">
        <v>19</v>
      </c>
      <c r="B17067" s="47">
        <v>8306.0</v>
      </c>
      <c r="C17067" s="172">
        <v>0.0</v>
      </c>
    </row>
    <row r="17068">
      <c r="A17068" s="47" t="s">
        <v>19</v>
      </c>
      <c r="B17068" s="47">
        <v>8307.0</v>
      </c>
      <c r="C17068" s="172">
        <v>0.0</v>
      </c>
    </row>
    <row r="17069">
      <c r="A17069" s="47" t="s">
        <v>19</v>
      </c>
      <c r="B17069" s="47">
        <v>8308.0</v>
      </c>
      <c r="C17069" s="172">
        <v>0.0</v>
      </c>
    </row>
    <row r="17070">
      <c r="A17070" s="47" t="s">
        <v>19</v>
      </c>
      <c r="B17070" s="47">
        <v>8309.0</v>
      </c>
      <c r="C17070" s="172">
        <v>0.0</v>
      </c>
    </row>
    <row r="17071">
      <c r="A17071" s="47" t="s">
        <v>19</v>
      </c>
      <c r="B17071" s="47">
        <v>8310.0</v>
      </c>
      <c r="C17071" s="172">
        <v>0.0</v>
      </c>
    </row>
    <row r="17072">
      <c r="A17072" s="47" t="s">
        <v>19</v>
      </c>
      <c r="B17072" s="47">
        <v>8311.0</v>
      </c>
      <c r="C17072" s="172">
        <v>0.0</v>
      </c>
    </row>
    <row r="17073">
      <c r="A17073" s="47" t="s">
        <v>19</v>
      </c>
      <c r="B17073" s="47">
        <v>8312.0</v>
      </c>
      <c r="C17073" s="172">
        <v>0.0</v>
      </c>
    </row>
    <row r="17074">
      <c r="A17074" s="47" t="s">
        <v>19</v>
      </c>
      <c r="B17074" s="47">
        <v>8313.0</v>
      </c>
      <c r="C17074" s="172">
        <v>0.12154999999999999</v>
      </c>
    </row>
    <row r="17075">
      <c r="A17075" s="47" t="s">
        <v>19</v>
      </c>
      <c r="B17075" s="47">
        <v>8314.0</v>
      </c>
      <c r="C17075" s="172">
        <v>0.23969999999999997</v>
      </c>
    </row>
    <row r="17076">
      <c r="A17076" s="47" t="s">
        <v>19</v>
      </c>
      <c r="B17076" s="47">
        <v>8315.0</v>
      </c>
      <c r="C17076" s="172">
        <v>0.32215</v>
      </c>
    </row>
    <row r="17077">
      <c r="A17077" s="47" t="s">
        <v>19</v>
      </c>
      <c r="B17077" s="47">
        <v>8316.0</v>
      </c>
      <c r="C17077" s="172">
        <v>0.3655</v>
      </c>
    </row>
    <row r="17078">
      <c r="A17078" s="47" t="s">
        <v>19</v>
      </c>
      <c r="B17078" s="47">
        <v>8317.0</v>
      </c>
      <c r="C17078" s="172">
        <v>0.3825</v>
      </c>
    </row>
    <row r="17079">
      <c r="A17079" s="47" t="s">
        <v>19</v>
      </c>
      <c r="B17079" s="47">
        <v>8318.0</v>
      </c>
      <c r="C17079" s="172">
        <v>0.3077</v>
      </c>
    </row>
    <row r="17080">
      <c r="A17080" s="47" t="s">
        <v>19</v>
      </c>
      <c r="B17080" s="47">
        <v>8319.0</v>
      </c>
      <c r="C17080" s="172">
        <v>0.22695</v>
      </c>
    </row>
    <row r="17081">
      <c r="A17081" s="47" t="s">
        <v>19</v>
      </c>
      <c r="B17081" s="47">
        <v>8320.0</v>
      </c>
      <c r="C17081" s="172">
        <v>0.04165</v>
      </c>
    </row>
    <row r="17082">
      <c r="A17082" s="47" t="s">
        <v>19</v>
      </c>
      <c r="B17082" s="47">
        <v>8321.0</v>
      </c>
      <c r="C17082" s="172">
        <v>0.0</v>
      </c>
    </row>
    <row r="17083">
      <c r="A17083" s="47" t="s">
        <v>19</v>
      </c>
      <c r="B17083" s="47">
        <v>8322.0</v>
      </c>
      <c r="C17083" s="172">
        <v>0.0</v>
      </c>
    </row>
    <row r="17084">
      <c r="A17084" s="47" t="s">
        <v>19</v>
      </c>
      <c r="B17084" s="47">
        <v>8323.0</v>
      </c>
      <c r="C17084" s="172">
        <v>0.0</v>
      </c>
    </row>
    <row r="17085">
      <c r="A17085" s="47" t="s">
        <v>19</v>
      </c>
      <c r="B17085" s="47">
        <v>8324.0</v>
      </c>
      <c r="C17085" s="172">
        <v>0.0</v>
      </c>
    </row>
    <row r="17086">
      <c r="A17086" s="47" t="s">
        <v>19</v>
      </c>
      <c r="B17086" s="47">
        <v>8325.0</v>
      </c>
      <c r="C17086" s="172">
        <v>0.0</v>
      </c>
    </row>
    <row r="17087">
      <c r="A17087" s="47" t="s">
        <v>19</v>
      </c>
      <c r="B17087" s="47">
        <v>8326.0</v>
      </c>
      <c r="C17087" s="172">
        <v>0.0</v>
      </c>
    </row>
    <row r="17088">
      <c r="A17088" s="47" t="s">
        <v>19</v>
      </c>
      <c r="B17088" s="47">
        <v>8327.0</v>
      </c>
      <c r="C17088" s="172">
        <v>0.0</v>
      </c>
    </row>
    <row r="17089">
      <c r="A17089" s="47" t="s">
        <v>19</v>
      </c>
      <c r="B17089" s="47">
        <v>8328.0</v>
      </c>
      <c r="C17089" s="172">
        <v>0.0</v>
      </c>
    </row>
    <row r="17090">
      <c r="A17090" s="47" t="s">
        <v>19</v>
      </c>
      <c r="B17090" s="47">
        <v>8329.0</v>
      </c>
      <c r="C17090" s="172">
        <v>0.0</v>
      </c>
    </row>
    <row r="17091">
      <c r="A17091" s="47" t="s">
        <v>19</v>
      </c>
      <c r="B17091" s="47">
        <v>8330.0</v>
      </c>
      <c r="C17091" s="172">
        <v>0.0</v>
      </c>
    </row>
    <row r="17092">
      <c r="A17092" s="47" t="s">
        <v>19</v>
      </c>
      <c r="B17092" s="47">
        <v>8331.0</v>
      </c>
      <c r="C17092" s="172">
        <v>0.0</v>
      </c>
    </row>
    <row r="17093">
      <c r="A17093" s="47" t="s">
        <v>19</v>
      </c>
      <c r="B17093" s="47">
        <v>8332.0</v>
      </c>
      <c r="C17093" s="172">
        <v>0.0</v>
      </c>
    </row>
    <row r="17094">
      <c r="A17094" s="47" t="s">
        <v>19</v>
      </c>
      <c r="B17094" s="47">
        <v>8333.0</v>
      </c>
      <c r="C17094" s="172">
        <v>0.0</v>
      </c>
    </row>
    <row r="17095">
      <c r="A17095" s="47" t="s">
        <v>19</v>
      </c>
      <c r="B17095" s="47">
        <v>8334.0</v>
      </c>
      <c r="C17095" s="172">
        <v>0.0</v>
      </c>
    </row>
    <row r="17096">
      <c r="A17096" s="47" t="s">
        <v>19</v>
      </c>
      <c r="B17096" s="47">
        <v>8335.0</v>
      </c>
      <c r="C17096" s="172">
        <v>0.0</v>
      </c>
    </row>
    <row r="17097">
      <c r="A17097" s="47" t="s">
        <v>19</v>
      </c>
      <c r="B17097" s="47">
        <v>8336.0</v>
      </c>
      <c r="C17097" s="172">
        <v>0.0</v>
      </c>
    </row>
    <row r="17098">
      <c r="A17098" s="47" t="s">
        <v>19</v>
      </c>
      <c r="B17098" s="47">
        <v>8337.0</v>
      </c>
      <c r="C17098" s="172">
        <v>0.12154999999999999</v>
      </c>
    </row>
    <row r="17099">
      <c r="A17099" s="47" t="s">
        <v>19</v>
      </c>
      <c r="B17099" s="47">
        <v>8338.0</v>
      </c>
      <c r="C17099" s="172">
        <v>0.17764999999999997</v>
      </c>
    </row>
    <row r="17100">
      <c r="A17100" s="47" t="s">
        <v>19</v>
      </c>
      <c r="B17100" s="47">
        <v>8339.0</v>
      </c>
      <c r="C17100" s="172">
        <v>0.1887</v>
      </c>
    </row>
    <row r="17101">
      <c r="A17101" s="47" t="s">
        <v>19</v>
      </c>
      <c r="B17101" s="47">
        <v>8340.0</v>
      </c>
      <c r="C17101" s="172">
        <v>0.2295</v>
      </c>
    </row>
    <row r="17102">
      <c r="A17102" s="47" t="s">
        <v>19</v>
      </c>
      <c r="B17102" s="47">
        <v>8341.0</v>
      </c>
      <c r="C17102" s="172">
        <v>0.3009</v>
      </c>
    </row>
    <row r="17103">
      <c r="A17103" s="47" t="s">
        <v>19</v>
      </c>
      <c r="B17103" s="47">
        <v>8342.0</v>
      </c>
      <c r="C17103" s="172">
        <v>0.17339999999999997</v>
      </c>
    </row>
    <row r="17104">
      <c r="A17104" s="47" t="s">
        <v>19</v>
      </c>
      <c r="B17104" s="47">
        <v>8343.0</v>
      </c>
      <c r="C17104" s="172">
        <v>0.03485</v>
      </c>
    </row>
    <row r="17105">
      <c r="A17105" s="47" t="s">
        <v>19</v>
      </c>
      <c r="B17105" s="47">
        <v>8344.0</v>
      </c>
      <c r="C17105" s="172">
        <v>0.0544</v>
      </c>
    </row>
    <row r="17106">
      <c r="A17106" s="47" t="s">
        <v>19</v>
      </c>
      <c r="B17106" s="47">
        <v>8345.0</v>
      </c>
      <c r="C17106" s="172">
        <v>0.0</v>
      </c>
    </row>
    <row r="17107">
      <c r="A17107" s="47" t="s">
        <v>19</v>
      </c>
      <c r="B17107" s="47">
        <v>8346.0</v>
      </c>
      <c r="C17107" s="172">
        <v>0.0</v>
      </c>
    </row>
    <row r="17108">
      <c r="A17108" s="47" t="s">
        <v>19</v>
      </c>
      <c r="B17108" s="47">
        <v>8347.0</v>
      </c>
      <c r="C17108" s="172">
        <v>0.0</v>
      </c>
    </row>
    <row r="17109">
      <c r="A17109" s="47" t="s">
        <v>19</v>
      </c>
      <c r="B17109" s="47">
        <v>8348.0</v>
      </c>
      <c r="C17109" s="172">
        <v>0.0</v>
      </c>
    </row>
    <row r="17110">
      <c r="A17110" s="47" t="s">
        <v>19</v>
      </c>
      <c r="B17110" s="47">
        <v>8349.0</v>
      </c>
      <c r="C17110" s="172">
        <v>0.0</v>
      </c>
    </row>
    <row r="17111">
      <c r="A17111" s="47" t="s">
        <v>19</v>
      </c>
      <c r="B17111" s="47">
        <v>8350.0</v>
      </c>
      <c r="C17111" s="172">
        <v>0.0</v>
      </c>
    </row>
    <row r="17112">
      <c r="A17112" s="47" t="s">
        <v>19</v>
      </c>
      <c r="B17112" s="47">
        <v>8351.0</v>
      </c>
      <c r="C17112" s="172">
        <v>0.0</v>
      </c>
    </row>
    <row r="17113">
      <c r="A17113" s="47" t="s">
        <v>19</v>
      </c>
      <c r="B17113" s="47">
        <v>8352.0</v>
      </c>
      <c r="C17113" s="172">
        <v>0.0</v>
      </c>
    </row>
    <row r="17114">
      <c r="A17114" s="47" t="s">
        <v>19</v>
      </c>
      <c r="B17114" s="47">
        <v>8353.0</v>
      </c>
      <c r="C17114" s="172">
        <v>0.0</v>
      </c>
    </row>
    <row r="17115">
      <c r="A17115" s="47" t="s">
        <v>19</v>
      </c>
      <c r="B17115" s="47">
        <v>8354.0</v>
      </c>
      <c r="C17115" s="172">
        <v>0.0</v>
      </c>
    </row>
    <row r="17116">
      <c r="A17116" s="47" t="s">
        <v>19</v>
      </c>
      <c r="B17116" s="47">
        <v>8355.0</v>
      </c>
      <c r="C17116" s="172">
        <v>0.0</v>
      </c>
    </row>
    <row r="17117">
      <c r="A17117" s="47" t="s">
        <v>19</v>
      </c>
      <c r="B17117" s="47">
        <v>8356.0</v>
      </c>
      <c r="C17117" s="172">
        <v>0.0</v>
      </c>
    </row>
    <row r="17118">
      <c r="A17118" s="47" t="s">
        <v>19</v>
      </c>
      <c r="B17118" s="47">
        <v>8357.0</v>
      </c>
      <c r="C17118" s="172">
        <v>0.0</v>
      </c>
    </row>
    <row r="17119">
      <c r="A17119" s="47" t="s">
        <v>19</v>
      </c>
      <c r="B17119" s="47">
        <v>8358.0</v>
      </c>
      <c r="C17119" s="172">
        <v>0.0</v>
      </c>
    </row>
    <row r="17120">
      <c r="A17120" s="47" t="s">
        <v>19</v>
      </c>
      <c r="B17120" s="47">
        <v>8359.0</v>
      </c>
      <c r="C17120" s="172">
        <v>0.0</v>
      </c>
    </row>
    <row r="17121">
      <c r="A17121" s="47" t="s">
        <v>19</v>
      </c>
      <c r="B17121" s="47">
        <v>8360.0</v>
      </c>
      <c r="C17121" s="172">
        <v>0.0</v>
      </c>
    </row>
    <row r="17122">
      <c r="A17122" s="47" t="s">
        <v>19</v>
      </c>
      <c r="B17122" s="47">
        <v>8361.0</v>
      </c>
      <c r="C17122" s="172">
        <v>0.0969</v>
      </c>
    </row>
    <row r="17123">
      <c r="A17123" s="47" t="s">
        <v>19</v>
      </c>
      <c r="B17123" s="47">
        <v>8362.0</v>
      </c>
      <c r="C17123" s="172">
        <v>0.24054999999999996</v>
      </c>
    </row>
    <row r="17124">
      <c r="A17124" s="47" t="s">
        <v>19</v>
      </c>
      <c r="B17124" s="47">
        <v>8363.0</v>
      </c>
      <c r="C17124" s="172">
        <v>0.32725</v>
      </c>
    </row>
    <row r="17125">
      <c r="A17125" s="47" t="s">
        <v>19</v>
      </c>
      <c r="B17125" s="47">
        <v>8364.0</v>
      </c>
      <c r="C17125" s="172">
        <v>0.3366</v>
      </c>
    </row>
    <row r="17126">
      <c r="A17126" s="47" t="s">
        <v>19</v>
      </c>
      <c r="B17126" s="47">
        <v>8365.0</v>
      </c>
      <c r="C17126" s="172">
        <v>0.24309999999999998</v>
      </c>
    </row>
    <row r="17127">
      <c r="A17127" s="47" t="s">
        <v>19</v>
      </c>
      <c r="B17127" s="47">
        <v>8366.0</v>
      </c>
      <c r="C17127" s="172">
        <v>0.2159</v>
      </c>
    </row>
    <row r="17128">
      <c r="A17128" s="47" t="s">
        <v>19</v>
      </c>
      <c r="B17128" s="47">
        <v>8367.0</v>
      </c>
      <c r="C17128" s="172">
        <v>0.02125</v>
      </c>
    </row>
    <row r="17129">
      <c r="A17129" s="47" t="s">
        <v>19</v>
      </c>
      <c r="B17129" s="47">
        <v>8368.0</v>
      </c>
      <c r="C17129" s="172">
        <v>0.045899999999999996</v>
      </c>
    </row>
    <row r="17130">
      <c r="A17130" s="47" t="s">
        <v>19</v>
      </c>
      <c r="B17130" s="47">
        <v>8369.0</v>
      </c>
      <c r="C17130" s="172">
        <v>0.0</v>
      </c>
    </row>
    <row r="17131">
      <c r="A17131" s="47" t="s">
        <v>19</v>
      </c>
      <c r="B17131" s="47">
        <v>8370.0</v>
      </c>
      <c r="C17131" s="172">
        <v>0.0</v>
      </c>
    </row>
    <row r="17132">
      <c r="A17132" s="47" t="s">
        <v>19</v>
      </c>
      <c r="B17132" s="47">
        <v>8371.0</v>
      </c>
      <c r="C17132" s="172">
        <v>0.0</v>
      </c>
    </row>
    <row r="17133">
      <c r="A17133" s="47" t="s">
        <v>19</v>
      </c>
      <c r="B17133" s="47">
        <v>8372.0</v>
      </c>
      <c r="C17133" s="172">
        <v>0.0</v>
      </c>
    </row>
    <row r="17134">
      <c r="A17134" s="47" t="s">
        <v>19</v>
      </c>
      <c r="B17134" s="47">
        <v>8373.0</v>
      </c>
      <c r="C17134" s="172">
        <v>0.0</v>
      </c>
    </row>
    <row r="17135">
      <c r="A17135" s="47" t="s">
        <v>19</v>
      </c>
      <c r="B17135" s="47">
        <v>8374.0</v>
      </c>
      <c r="C17135" s="172">
        <v>0.0</v>
      </c>
    </row>
    <row r="17136">
      <c r="A17136" s="47" t="s">
        <v>19</v>
      </c>
      <c r="B17136" s="47">
        <v>8375.0</v>
      </c>
      <c r="C17136" s="172">
        <v>0.0</v>
      </c>
    </row>
    <row r="17137">
      <c r="A17137" s="47" t="s">
        <v>19</v>
      </c>
      <c r="B17137" s="47">
        <v>8376.0</v>
      </c>
      <c r="C17137" s="172">
        <v>0.0</v>
      </c>
    </row>
    <row r="17138">
      <c r="A17138" s="47" t="s">
        <v>19</v>
      </c>
      <c r="B17138" s="47">
        <v>8377.0</v>
      </c>
      <c r="C17138" s="172">
        <v>0.0</v>
      </c>
    </row>
    <row r="17139">
      <c r="A17139" s="47" t="s">
        <v>19</v>
      </c>
      <c r="B17139" s="47">
        <v>8378.0</v>
      </c>
      <c r="C17139" s="172">
        <v>0.0</v>
      </c>
    </row>
    <row r="17140">
      <c r="A17140" s="47" t="s">
        <v>19</v>
      </c>
      <c r="B17140" s="47">
        <v>8379.0</v>
      </c>
      <c r="C17140" s="172">
        <v>0.0</v>
      </c>
    </row>
    <row r="17141">
      <c r="A17141" s="47" t="s">
        <v>19</v>
      </c>
      <c r="B17141" s="47">
        <v>8380.0</v>
      </c>
      <c r="C17141" s="172">
        <v>0.0</v>
      </c>
    </row>
    <row r="17142">
      <c r="A17142" s="47" t="s">
        <v>19</v>
      </c>
      <c r="B17142" s="47">
        <v>8381.0</v>
      </c>
      <c r="C17142" s="172">
        <v>0.0</v>
      </c>
    </row>
    <row r="17143">
      <c r="A17143" s="47" t="s">
        <v>19</v>
      </c>
      <c r="B17143" s="47">
        <v>8382.0</v>
      </c>
      <c r="C17143" s="172">
        <v>0.0</v>
      </c>
    </row>
    <row r="17144">
      <c r="A17144" s="47" t="s">
        <v>19</v>
      </c>
      <c r="B17144" s="47">
        <v>8383.0</v>
      </c>
      <c r="C17144" s="172">
        <v>0.0</v>
      </c>
    </row>
    <row r="17145">
      <c r="A17145" s="47" t="s">
        <v>19</v>
      </c>
      <c r="B17145" s="47">
        <v>8384.0</v>
      </c>
      <c r="C17145" s="172">
        <v>0.0</v>
      </c>
    </row>
    <row r="17146">
      <c r="A17146" s="47" t="s">
        <v>19</v>
      </c>
      <c r="B17146" s="47">
        <v>8385.0</v>
      </c>
      <c r="C17146" s="172">
        <v>0.10795</v>
      </c>
    </row>
    <row r="17147">
      <c r="A17147" s="47" t="s">
        <v>19</v>
      </c>
      <c r="B17147" s="47">
        <v>8386.0</v>
      </c>
      <c r="C17147" s="172">
        <v>0.1955</v>
      </c>
    </row>
    <row r="17148">
      <c r="A17148" s="47" t="s">
        <v>19</v>
      </c>
      <c r="B17148" s="47">
        <v>8387.0</v>
      </c>
      <c r="C17148" s="172">
        <v>0.14365</v>
      </c>
    </row>
    <row r="17149">
      <c r="A17149" s="47" t="s">
        <v>19</v>
      </c>
      <c r="B17149" s="47">
        <v>8388.0</v>
      </c>
      <c r="C17149" s="172">
        <v>0.26435</v>
      </c>
    </row>
    <row r="17150">
      <c r="A17150" s="47" t="s">
        <v>19</v>
      </c>
      <c r="B17150" s="47">
        <v>8389.0</v>
      </c>
      <c r="C17150" s="172">
        <v>0.03315</v>
      </c>
    </row>
    <row r="17151">
      <c r="A17151" s="47" t="s">
        <v>19</v>
      </c>
      <c r="B17151" s="47">
        <v>8390.0</v>
      </c>
      <c r="C17151" s="172">
        <v>0.33915</v>
      </c>
    </row>
    <row r="17152">
      <c r="A17152" s="47" t="s">
        <v>19</v>
      </c>
      <c r="B17152" s="47">
        <v>8391.0</v>
      </c>
      <c r="C17152" s="172">
        <v>0.23715000000000003</v>
      </c>
    </row>
    <row r="17153">
      <c r="A17153" s="47" t="s">
        <v>19</v>
      </c>
      <c r="B17153" s="47">
        <v>8392.0</v>
      </c>
      <c r="C17153" s="172">
        <v>0.0425</v>
      </c>
    </row>
    <row r="17154">
      <c r="A17154" s="47" t="s">
        <v>19</v>
      </c>
      <c r="B17154" s="47">
        <v>8393.0</v>
      </c>
      <c r="C17154" s="172">
        <v>0.0</v>
      </c>
    </row>
    <row r="17155">
      <c r="A17155" s="47" t="s">
        <v>19</v>
      </c>
      <c r="B17155" s="47">
        <v>8394.0</v>
      </c>
      <c r="C17155" s="172">
        <v>0.0</v>
      </c>
    </row>
    <row r="17156">
      <c r="A17156" s="47" t="s">
        <v>19</v>
      </c>
      <c r="B17156" s="47">
        <v>8395.0</v>
      </c>
      <c r="C17156" s="172">
        <v>0.0</v>
      </c>
    </row>
    <row r="17157">
      <c r="A17157" s="47" t="s">
        <v>19</v>
      </c>
      <c r="B17157" s="47">
        <v>8396.0</v>
      </c>
      <c r="C17157" s="172">
        <v>0.0</v>
      </c>
    </row>
    <row r="17158">
      <c r="A17158" s="47" t="s">
        <v>19</v>
      </c>
      <c r="B17158" s="47">
        <v>8397.0</v>
      </c>
      <c r="C17158" s="172">
        <v>0.0</v>
      </c>
    </row>
    <row r="17159">
      <c r="A17159" s="47" t="s">
        <v>19</v>
      </c>
      <c r="B17159" s="47">
        <v>8398.0</v>
      </c>
      <c r="C17159" s="172">
        <v>0.0</v>
      </c>
    </row>
    <row r="17160">
      <c r="A17160" s="47" t="s">
        <v>19</v>
      </c>
      <c r="B17160" s="47">
        <v>8399.0</v>
      </c>
      <c r="C17160" s="172">
        <v>0.0</v>
      </c>
    </row>
    <row r="17161">
      <c r="A17161" s="47" t="s">
        <v>19</v>
      </c>
      <c r="B17161" s="47">
        <v>8400.0</v>
      </c>
      <c r="C17161" s="172">
        <v>0.0</v>
      </c>
    </row>
    <row r="17162">
      <c r="A17162" s="47" t="s">
        <v>19</v>
      </c>
      <c r="B17162" s="47">
        <v>8401.0</v>
      </c>
      <c r="C17162" s="172">
        <v>0.0</v>
      </c>
    </row>
    <row r="17163">
      <c r="A17163" s="47" t="s">
        <v>19</v>
      </c>
      <c r="B17163" s="47">
        <v>8402.0</v>
      </c>
      <c r="C17163" s="172">
        <v>0.0</v>
      </c>
    </row>
    <row r="17164">
      <c r="A17164" s="47" t="s">
        <v>19</v>
      </c>
      <c r="B17164" s="47">
        <v>8403.0</v>
      </c>
      <c r="C17164" s="172">
        <v>0.0</v>
      </c>
    </row>
    <row r="17165">
      <c r="A17165" s="47" t="s">
        <v>19</v>
      </c>
      <c r="B17165" s="47">
        <v>8404.0</v>
      </c>
      <c r="C17165" s="172">
        <v>0.0</v>
      </c>
    </row>
    <row r="17166">
      <c r="A17166" s="47" t="s">
        <v>19</v>
      </c>
      <c r="B17166" s="47">
        <v>8405.0</v>
      </c>
      <c r="C17166" s="172">
        <v>0.0</v>
      </c>
    </row>
    <row r="17167">
      <c r="A17167" s="47" t="s">
        <v>19</v>
      </c>
      <c r="B17167" s="47">
        <v>8406.0</v>
      </c>
      <c r="C17167" s="172">
        <v>0.0</v>
      </c>
    </row>
    <row r="17168">
      <c r="A17168" s="47" t="s">
        <v>19</v>
      </c>
      <c r="B17168" s="47">
        <v>8407.0</v>
      </c>
      <c r="C17168" s="172">
        <v>0.0</v>
      </c>
    </row>
    <row r="17169">
      <c r="A17169" s="47" t="s">
        <v>19</v>
      </c>
      <c r="B17169" s="47">
        <v>8408.0</v>
      </c>
      <c r="C17169" s="172">
        <v>0.0</v>
      </c>
    </row>
    <row r="17170">
      <c r="A17170" s="47" t="s">
        <v>19</v>
      </c>
      <c r="B17170" s="47">
        <v>8409.0</v>
      </c>
      <c r="C17170" s="172">
        <v>0.11984999999999998</v>
      </c>
    </row>
    <row r="17171">
      <c r="A17171" s="47" t="s">
        <v>19</v>
      </c>
      <c r="B17171" s="47">
        <v>8410.0</v>
      </c>
      <c r="C17171" s="172">
        <v>0.1785</v>
      </c>
    </row>
    <row r="17172">
      <c r="A17172" s="47" t="s">
        <v>19</v>
      </c>
      <c r="B17172" s="47">
        <v>8411.0</v>
      </c>
      <c r="C17172" s="172">
        <v>0.10965</v>
      </c>
    </row>
    <row r="17173">
      <c r="A17173" s="47" t="s">
        <v>19</v>
      </c>
      <c r="B17173" s="47">
        <v>8412.0</v>
      </c>
      <c r="C17173" s="172">
        <v>0.068</v>
      </c>
    </row>
    <row r="17174">
      <c r="A17174" s="47" t="s">
        <v>19</v>
      </c>
      <c r="B17174" s="47">
        <v>8413.0</v>
      </c>
      <c r="C17174" s="172">
        <v>0.3876</v>
      </c>
    </row>
    <row r="17175">
      <c r="A17175" s="47" t="s">
        <v>19</v>
      </c>
      <c r="B17175" s="47">
        <v>8414.0</v>
      </c>
      <c r="C17175" s="172">
        <v>0.19125</v>
      </c>
    </row>
    <row r="17176">
      <c r="A17176" s="47" t="s">
        <v>19</v>
      </c>
      <c r="B17176" s="47">
        <v>8415.0</v>
      </c>
      <c r="C17176" s="172">
        <v>0.23715000000000003</v>
      </c>
    </row>
    <row r="17177">
      <c r="A17177" s="47" t="s">
        <v>19</v>
      </c>
      <c r="B17177" s="47">
        <v>8416.0</v>
      </c>
      <c r="C17177" s="172">
        <v>0.0425</v>
      </c>
    </row>
    <row r="17178">
      <c r="A17178" s="47" t="s">
        <v>19</v>
      </c>
      <c r="B17178" s="47">
        <v>8417.0</v>
      </c>
      <c r="C17178" s="172">
        <v>0.0</v>
      </c>
    </row>
    <row r="17179">
      <c r="A17179" s="47" t="s">
        <v>19</v>
      </c>
      <c r="B17179" s="47">
        <v>8418.0</v>
      </c>
      <c r="C17179" s="172">
        <v>0.0</v>
      </c>
    </row>
    <row r="17180">
      <c r="A17180" s="47" t="s">
        <v>19</v>
      </c>
      <c r="B17180" s="47">
        <v>8419.0</v>
      </c>
      <c r="C17180" s="172">
        <v>0.0</v>
      </c>
    </row>
    <row r="17181">
      <c r="A17181" s="47" t="s">
        <v>19</v>
      </c>
      <c r="B17181" s="47">
        <v>8420.0</v>
      </c>
      <c r="C17181" s="172">
        <v>0.0</v>
      </c>
    </row>
    <row r="17182">
      <c r="A17182" s="47" t="s">
        <v>19</v>
      </c>
      <c r="B17182" s="47">
        <v>8421.0</v>
      </c>
      <c r="C17182" s="172">
        <v>0.0</v>
      </c>
    </row>
    <row r="17183">
      <c r="A17183" s="47" t="s">
        <v>19</v>
      </c>
      <c r="B17183" s="47">
        <v>8422.0</v>
      </c>
      <c r="C17183" s="172">
        <v>0.0</v>
      </c>
    </row>
    <row r="17184">
      <c r="A17184" s="47" t="s">
        <v>19</v>
      </c>
      <c r="B17184" s="47">
        <v>8423.0</v>
      </c>
      <c r="C17184" s="172">
        <v>0.0</v>
      </c>
    </row>
    <row r="17185">
      <c r="A17185" s="47" t="s">
        <v>19</v>
      </c>
      <c r="B17185" s="47">
        <v>8424.0</v>
      </c>
      <c r="C17185" s="172">
        <v>0.0</v>
      </c>
    </row>
    <row r="17186">
      <c r="A17186" s="47" t="s">
        <v>19</v>
      </c>
      <c r="B17186" s="47">
        <v>8425.0</v>
      </c>
      <c r="C17186" s="172">
        <v>0.0</v>
      </c>
    </row>
    <row r="17187">
      <c r="A17187" s="47" t="s">
        <v>19</v>
      </c>
      <c r="B17187" s="47">
        <v>8426.0</v>
      </c>
      <c r="C17187" s="172">
        <v>0.0</v>
      </c>
    </row>
    <row r="17188">
      <c r="A17188" s="47" t="s">
        <v>19</v>
      </c>
      <c r="B17188" s="47">
        <v>8427.0</v>
      </c>
      <c r="C17188" s="172">
        <v>0.0</v>
      </c>
    </row>
    <row r="17189">
      <c r="A17189" s="47" t="s">
        <v>19</v>
      </c>
      <c r="B17189" s="47">
        <v>8428.0</v>
      </c>
      <c r="C17189" s="172">
        <v>0.0</v>
      </c>
    </row>
    <row r="17190">
      <c r="A17190" s="47" t="s">
        <v>19</v>
      </c>
      <c r="B17190" s="47">
        <v>8429.0</v>
      </c>
      <c r="C17190" s="172">
        <v>0.0</v>
      </c>
    </row>
    <row r="17191">
      <c r="A17191" s="47" t="s">
        <v>19</v>
      </c>
      <c r="B17191" s="47">
        <v>8430.0</v>
      </c>
      <c r="C17191" s="172">
        <v>0.0</v>
      </c>
    </row>
    <row r="17192">
      <c r="A17192" s="47" t="s">
        <v>19</v>
      </c>
      <c r="B17192" s="47">
        <v>8431.0</v>
      </c>
      <c r="C17192" s="172">
        <v>0.0</v>
      </c>
    </row>
    <row r="17193">
      <c r="A17193" s="47" t="s">
        <v>19</v>
      </c>
      <c r="B17193" s="47">
        <v>8432.0</v>
      </c>
      <c r="C17193" s="172">
        <v>0.0</v>
      </c>
    </row>
    <row r="17194">
      <c r="A17194" s="47" t="s">
        <v>19</v>
      </c>
      <c r="B17194" s="47">
        <v>8433.0</v>
      </c>
      <c r="C17194" s="172">
        <v>0.02635</v>
      </c>
    </row>
    <row r="17195">
      <c r="A17195" s="47" t="s">
        <v>19</v>
      </c>
      <c r="B17195" s="47">
        <v>8434.0</v>
      </c>
      <c r="C17195" s="172">
        <v>0.1785</v>
      </c>
    </row>
    <row r="17196">
      <c r="A17196" s="47" t="s">
        <v>19</v>
      </c>
      <c r="B17196" s="47">
        <v>8435.0</v>
      </c>
      <c r="C17196" s="172">
        <v>0.17085</v>
      </c>
    </row>
    <row r="17197">
      <c r="A17197" s="47" t="s">
        <v>19</v>
      </c>
      <c r="B17197" s="47">
        <v>8436.0</v>
      </c>
      <c r="C17197" s="172">
        <v>0.14365</v>
      </c>
    </row>
    <row r="17198">
      <c r="A17198" s="47" t="s">
        <v>19</v>
      </c>
      <c r="B17198" s="47">
        <v>8437.0</v>
      </c>
      <c r="C17198" s="172">
        <v>0.2601</v>
      </c>
    </row>
    <row r="17199">
      <c r="A17199" s="47" t="s">
        <v>19</v>
      </c>
      <c r="B17199" s="47">
        <v>8438.0</v>
      </c>
      <c r="C17199" s="172">
        <v>0.26095</v>
      </c>
    </row>
    <row r="17200">
      <c r="A17200" s="47" t="s">
        <v>19</v>
      </c>
      <c r="B17200" s="47">
        <v>8439.0</v>
      </c>
      <c r="C17200" s="172">
        <v>0.13175</v>
      </c>
    </row>
    <row r="17201">
      <c r="A17201" s="47" t="s">
        <v>19</v>
      </c>
      <c r="B17201" s="47">
        <v>8440.0</v>
      </c>
      <c r="C17201" s="172">
        <v>0.0629</v>
      </c>
    </row>
    <row r="17202">
      <c r="A17202" s="47" t="s">
        <v>19</v>
      </c>
      <c r="B17202" s="47">
        <v>8441.0</v>
      </c>
      <c r="C17202" s="172">
        <v>0.0</v>
      </c>
    </row>
    <row r="17203">
      <c r="A17203" s="47" t="s">
        <v>19</v>
      </c>
      <c r="B17203" s="47">
        <v>8442.0</v>
      </c>
      <c r="C17203" s="172">
        <v>0.0</v>
      </c>
    </row>
    <row r="17204">
      <c r="A17204" s="47" t="s">
        <v>19</v>
      </c>
      <c r="B17204" s="47">
        <v>8443.0</v>
      </c>
      <c r="C17204" s="172">
        <v>0.0</v>
      </c>
    </row>
    <row r="17205">
      <c r="A17205" s="47" t="s">
        <v>19</v>
      </c>
      <c r="B17205" s="47">
        <v>8444.0</v>
      </c>
      <c r="C17205" s="172">
        <v>0.0</v>
      </c>
    </row>
    <row r="17206">
      <c r="A17206" s="47" t="s">
        <v>19</v>
      </c>
      <c r="B17206" s="47">
        <v>8445.0</v>
      </c>
      <c r="C17206" s="172">
        <v>0.0</v>
      </c>
    </row>
    <row r="17207">
      <c r="A17207" s="47" t="s">
        <v>19</v>
      </c>
      <c r="B17207" s="47">
        <v>8446.0</v>
      </c>
      <c r="C17207" s="172">
        <v>0.0</v>
      </c>
    </row>
    <row r="17208">
      <c r="A17208" s="47" t="s">
        <v>19</v>
      </c>
      <c r="B17208" s="47">
        <v>8447.0</v>
      </c>
      <c r="C17208" s="172">
        <v>0.0</v>
      </c>
    </row>
    <row r="17209">
      <c r="A17209" s="47" t="s">
        <v>19</v>
      </c>
      <c r="B17209" s="47">
        <v>8448.0</v>
      </c>
      <c r="C17209" s="172">
        <v>0.0</v>
      </c>
    </row>
    <row r="17210">
      <c r="A17210" s="47" t="s">
        <v>19</v>
      </c>
      <c r="B17210" s="47">
        <v>8449.0</v>
      </c>
      <c r="C17210" s="172">
        <v>0.0</v>
      </c>
    </row>
    <row r="17211">
      <c r="A17211" s="47" t="s">
        <v>19</v>
      </c>
      <c r="B17211" s="47">
        <v>8450.0</v>
      </c>
      <c r="C17211" s="172">
        <v>0.0</v>
      </c>
    </row>
    <row r="17212">
      <c r="A17212" s="47" t="s">
        <v>19</v>
      </c>
      <c r="B17212" s="47">
        <v>8451.0</v>
      </c>
      <c r="C17212" s="172">
        <v>0.0</v>
      </c>
    </row>
    <row r="17213">
      <c r="A17213" s="47" t="s">
        <v>19</v>
      </c>
      <c r="B17213" s="47">
        <v>8452.0</v>
      </c>
      <c r="C17213" s="172">
        <v>0.0</v>
      </c>
    </row>
    <row r="17214">
      <c r="A17214" s="47" t="s">
        <v>19</v>
      </c>
      <c r="B17214" s="47">
        <v>8453.0</v>
      </c>
      <c r="C17214" s="172">
        <v>0.0</v>
      </c>
    </row>
    <row r="17215">
      <c r="A17215" s="47" t="s">
        <v>19</v>
      </c>
      <c r="B17215" s="47">
        <v>8454.0</v>
      </c>
      <c r="C17215" s="172">
        <v>0.0</v>
      </c>
    </row>
    <row r="17216">
      <c r="A17216" s="47" t="s">
        <v>19</v>
      </c>
      <c r="B17216" s="47">
        <v>8455.0</v>
      </c>
      <c r="C17216" s="172">
        <v>0.0</v>
      </c>
    </row>
    <row r="17217">
      <c r="A17217" s="47" t="s">
        <v>19</v>
      </c>
      <c r="B17217" s="47">
        <v>8456.0</v>
      </c>
      <c r="C17217" s="172">
        <v>0.0</v>
      </c>
    </row>
    <row r="17218">
      <c r="A17218" s="47" t="s">
        <v>19</v>
      </c>
      <c r="B17218" s="47">
        <v>8457.0</v>
      </c>
      <c r="C17218" s="172">
        <v>0.062049999999999994</v>
      </c>
    </row>
    <row r="17219">
      <c r="A17219" s="47" t="s">
        <v>19</v>
      </c>
      <c r="B17219" s="47">
        <v>8458.0</v>
      </c>
      <c r="C17219" s="172">
        <v>0.11560000000000001</v>
      </c>
    </row>
    <row r="17220">
      <c r="A17220" s="47" t="s">
        <v>19</v>
      </c>
      <c r="B17220" s="47">
        <v>8459.0</v>
      </c>
      <c r="C17220" s="172">
        <v>0.13515</v>
      </c>
    </row>
    <row r="17221">
      <c r="A17221" s="47" t="s">
        <v>19</v>
      </c>
      <c r="B17221" s="47">
        <v>8460.0</v>
      </c>
      <c r="C17221" s="172">
        <v>0.1309</v>
      </c>
    </row>
    <row r="17222">
      <c r="A17222" s="47" t="s">
        <v>19</v>
      </c>
      <c r="B17222" s="47">
        <v>8461.0</v>
      </c>
      <c r="C17222" s="172">
        <v>0.23035</v>
      </c>
    </row>
    <row r="17223">
      <c r="A17223" s="47" t="s">
        <v>19</v>
      </c>
      <c r="B17223" s="47">
        <v>8462.0</v>
      </c>
      <c r="C17223" s="172">
        <v>0.2363</v>
      </c>
    </row>
    <row r="17224">
      <c r="A17224" s="47" t="s">
        <v>19</v>
      </c>
      <c r="B17224" s="47">
        <v>8463.0</v>
      </c>
      <c r="C17224" s="172">
        <v>0.12324999999999998</v>
      </c>
    </row>
    <row r="17225">
      <c r="A17225" s="47" t="s">
        <v>19</v>
      </c>
      <c r="B17225" s="47">
        <v>8464.0</v>
      </c>
      <c r="C17225" s="172">
        <v>0.059500000000000004</v>
      </c>
    </row>
    <row r="17226">
      <c r="A17226" s="47" t="s">
        <v>19</v>
      </c>
      <c r="B17226" s="47">
        <v>8465.0</v>
      </c>
      <c r="C17226" s="172">
        <v>0.0</v>
      </c>
    </row>
    <row r="17227">
      <c r="A17227" s="47" t="s">
        <v>19</v>
      </c>
      <c r="B17227" s="47">
        <v>8466.0</v>
      </c>
      <c r="C17227" s="172">
        <v>0.0</v>
      </c>
    </row>
    <row r="17228">
      <c r="A17228" s="47" t="s">
        <v>19</v>
      </c>
      <c r="B17228" s="47">
        <v>8467.0</v>
      </c>
      <c r="C17228" s="172">
        <v>0.0</v>
      </c>
    </row>
    <row r="17229">
      <c r="A17229" s="47" t="s">
        <v>19</v>
      </c>
      <c r="B17229" s="47">
        <v>8468.0</v>
      </c>
      <c r="C17229" s="172">
        <v>0.0</v>
      </c>
    </row>
    <row r="17230">
      <c r="A17230" s="47" t="s">
        <v>19</v>
      </c>
      <c r="B17230" s="47">
        <v>8469.0</v>
      </c>
      <c r="C17230" s="172">
        <v>0.0</v>
      </c>
    </row>
    <row r="17231">
      <c r="A17231" s="47" t="s">
        <v>19</v>
      </c>
      <c r="B17231" s="47">
        <v>8470.0</v>
      </c>
      <c r="C17231" s="172">
        <v>0.0</v>
      </c>
    </row>
    <row r="17232">
      <c r="A17232" s="47" t="s">
        <v>19</v>
      </c>
      <c r="B17232" s="47">
        <v>8471.0</v>
      </c>
      <c r="C17232" s="172">
        <v>0.0</v>
      </c>
    </row>
    <row r="17233">
      <c r="A17233" s="47" t="s">
        <v>19</v>
      </c>
      <c r="B17233" s="47">
        <v>8472.0</v>
      </c>
      <c r="C17233" s="172">
        <v>0.0</v>
      </c>
    </row>
    <row r="17234">
      <c r="A17234" s="47" t="s">
        <v>19</v>
      </c>
      <c r="B17234" s="47">
        <v>8473.0</v>
      </c>
      <c r="C17234" s="172">
        <v>0.0</v>
      </c>
    </row>
    <row r="17235">
      <c r="A17235" s="47" t="s">
        <v>19</v>
      </c>
      <c r="B17235" s="47">
        <v>8474.0</v>
      </c>
      <c r="C17235" s="172">
        <v>0.0</v>
      </c>
    </row>
    <row r="17236">
      <c r="A17236" s="47" t="s">
        <v>19</v>
      </c>
      <c r="B17236" s="47">
        <v>8475.0</v>
      </c>
      <c r="C17236" s="172">
        <v>0.0</v>
      </c>
    </row>
    <row r="17237">
      <c r="A17237" s="47" t="s">
        <v>19</v>
      </c>
      <c r="B17237" s="47">
        <v>8476.0</v>
      </c>
      <c r="C17237" s="172">
        <v>0.0</v>
      </c>
    </row>
    <row r="17238">
      <c r="A17238" s="47" t="s">
        <v>19</v>
      </c>
      <c r="B17238" s="47">
        <v>8477.0</v>
      </c>
      <c r="C17238" s="172">
        <v>0.0</v>
      </c>
    </row>
    <row r="17239">
      <c r="A17239" s="47" t="s">
        <v>19</v>
      </c>
      <c r="B17239" s="47">
        <v>8478.0</v>
      </c>
      <c r="C17239" s="172">
        <v>0.0</v>
      </c>
    </row>
    <row r="17240">
      <c r="A17240" s="47" t="s">
        <v>19</v>
      </c>
      <c r="B17240" s="47">
        <v>8479.0</v>
      </c>
      <c r="C17240" s="172">
        <v>0.0</v>
      </c>
    </row>
    <row r="17241">
      <c r="A17241" s="47" t="s">
        <v>19</v>
      </c>
      <c r="B17241" s="47">
        <v>8480.0</v>
      </c>
      <c r="C17241" s="172">
        <v>0.0</v>
      </c>
    </row>
    <row r="17242">
      <c r="A17242" s="47" t="s">
        <v>19</v>
      </c>
      <c r="B17242" s="47">
        <v>8481.0</v>
      </c>
      <c r="C17242" s="172">
        <v>0.05695</v>
      </c>
    </row>
    <row r="17243">
      <c r="A17243" s="47" t="s">
        <v>19</v>
      </c>
      <c r="B17243" s="47">
        <v>8482.0</v>
      </c>
      <c r="C17243" s="172">
        <v>0.08075</v>
      </c>
    </row>
    <row r="17244">
      <c r="A17244" s="47" t="s">
        <v>19</v>
      </c>
      <c r="B17244" s="47">
        <v>8483.0</v>
      </c>
      <c r="C17244" s="172">
        <v>0.22695</v>
      </c>
    </row>
    <row r="17245">
      <c r="A17245" s="47" t="s">
        <v>19</v>
      </c>
      <c r="B17245" s="47">
        <v>8484.0</v>
      </c>
      <c r="C17245" s="172">
        <v>0.33405</v>
      </c>
    </row>
    <row r="17246">
      <c r="A17246" s="47" t="s">
        <v>19</v>
      </c>
      <c r="B17246" s="47">
        <v>8485.0</v>
      </c>
      <c r="C17246" s="172">
        <v>0.2108</v>
      </c>
    </row>
    <row r="17247">
      <c r="A17247" s="47" t="s">
        <v>19</v>
      </c>
      <c r="B17247" s="47">
        <v>8486.0</v>
      </c>
      <c r="C17247" s="172">
        <v>0.25415</v>
      </c>
    </row>
    <row r="17248">
      <c r="A17248" s="47" t="s">
        <v>19</v>
      </c>
      <c r="B17248" s="47">
        <v>8487.0</v>
      </c>
      <c r="C17248" s="172">
        <v>0.13005</v>
      </c>
    </row>
    <row r="17249">
      <c r="A17249" s="47" t="s">
        <v>19</v>
      </c>
      <c r="B17249" s="47">
        <v>8488.0</v>
      </c>
      <c r="C17249" s="172">
        <v>0.05865</v>
      </c>
    </row>
    <row r="17250">
      <c r="A17250" s="47" t="s">
        <v>19</v>
      </c>
      <c r="B17250" s="47">
        <v>8489.0</v>
      </c>
      <c r="C17250" s="172">
        <v>0.0</v>
      </c>
    </row>
    <row r="17251">
      <c r="A17251" s="47" t="s">
        <v>19</v>
      </c>
      <c r="B17251" s="47">
        <v>8490.0</v>
      </c>
      <c r="C17251" s="172">
        <v>0.0</v>
      </c>
    </row>
    <row r="17252">
      <c r="A17252" s="47" t="s">
        <v>19</v>
      </c>
      <c r="B17252" s="47">
        <v>8491.0</v>
      </c>
      <c r="C17252" s="172">
        <v>0.0</v>
      </c>
    </row>
    <row r="17253">
      <c r="A17253" s="47" t="s">
        <v>19</v>
      </c>
      <c r="B17253" s="47">
        <v>8492.0</v>
      </c>
      <c r="C17253" s="172">
        <v>0.0</v>
      </c>
    </row>
    <row r="17254">
      <c r="A17254" s="47" t="s">
        <v>19</v>
      </c>
      <c r="B17254" s="47">
        <v>8493.0</v>
      </c>
      <c r="C17254" s="172">
        <v>0.0</v>
      </c>
    </row>
    <row r="17255">
      <c r="A17255" s="47" t="s">
        <v>19</v>
      </c>
      <c r="B17255" s="47">
        <v>8494.0</v>
      </c>
      <c r="C17255" s="172">
        <v>0.0</v>
      </c>
    </row>
    <row r="17256">
      <c r="A17256" s="47" t="s">
        <v>19</v>
      </c>
      <c r="B17256" s="47">
        <v>8495.0</v>
      </c>
      <c r="C17256" s="172">
        <v>0.0</v>
      </c>
    </row>
    <row r="17257">
      <c r="A17257" s="47" t="s">
        <v>19</v>
      </c>
      <c r="B17257" s="47">
        <v>8496.0</v>
      </c>
      <c r="C17257" s="172">
        <v>0.0</v>
      </c>
    </row>
    <row r="17258">
      <c r="A17258" s="47" t="s">
        <v>19</v>
      </c>
      <c r="B17258" s="47">
        <v>8497.0</v>
      </c>
      <c r="C17258" s="172">
        <v>0.0</v>
      </c>
    </row>
    <row r="17259">
      <c r="A17259" s="47" t="s">
        <v>19</v>
      </c>
      <c r="B17259" s="47">
        <v>8498.0</v>
      </c>
      <c r="C17259" s="172">
        <v>0.0</v>
      </c>
    </row>
    <row r="17260">
      <c r="A17260" s="47" t="s">
        <v>19</v>
      </c>
      <c r="B17260" s="47">
        <v>8499.0</v>
      </c>
      <c r="C17260" s="172">
        <v>0.0</v>
      </c>
    </row>
    <row r="17261">
      <c r="A17261" s="47" t="s">
        <v>19</v>
      </c>
      <c r="B17261" s="47">
        <v>8500.0</v>
      </c>
      <c r="C17261" s="172">
        <v>0.0</v>
      </c>
    </row>
    <row r="17262">
      <c r="A17262" s="47" t="s">
        <v>19</v>
      </c>
      <c r="B17262" s="47">
        <v>8501.0</v>
      </c>
      <c r="C17262" s="172">
        <v>0.0</v>
      </c>
    </row>
    <row r="17263">
      <c r="A17263" s="47" t="s">
        <v>19</v>
      </c>
      <c r="B17263" s="47">
        <v>8502.0</v>
      </c>
      <c r="C17263" s="172">
        <v>0.0</v>
      </c>
    </row>
    <row r="17264">
      <c r="A17264" s="47" t="s">
        <v>19</v>
      </c>
      <c r="B17264" s="47">
        <v>8503.0</v>
      </c>
      <c r="C17264" s="172">
        <v>0.0</v>
      </c>
    </row>
    <row r="17265">
      <c r="A17265" s="47" t="s">
        <v>19</v>
      </c>
      <c r="B17265" s="47">
        <v>8504.0</v>
      </c>
      <c r="C17265" s="172">
        <v>0.0</v>
      </c>
    </row>
    <row r="17266">
      <c r="A17266" s="47" t="s">
        <v>19</v>
      </c>
      <c r="B17266" s="47">
        <v>8505.0</v>
      </c>
      <c r="C17266" s="172">
        <v>0.07394999999999999</v>
      </c>
    </row>
    <row r="17267">
      <c r="A17267" s="47" t="s">
        <v>19</v>
      </c>
      <c r="B17267" s="47">
        <v>8506.0</v>
      </c>
      <c r="C17267" s="172">
        <v>0.19465</v>
      </c>
    </row>
    <row r="17268">
      <c r="A17268" s="47" t="s">
        <v>19</v>
      </c>
      <c r="B17268" s="47">
        <v>8507.0</v>
      </c>
      <c r="C17268" s="172">
        <v>0.25584999999999997</v>
      </c>
    </row>
    <row r="17269">
      <c r="A17269" s="47" t="s">
        <v>19</v>
      </c>
      <c r="B17269" s="47">
        <v>8508.0</v>
      </c>
      <c r="C17269" s="172">
        <v>0.31365</v>
      </c>
    </row>
    <row r="17270">
      <c r="A17270" s="47" t="s">
        <v>19</v>
      </c>
      <c r="B17270" s="47">
        <v>8509.0</v>
      </c>
      <c r="C17270" s="172">
        <v>0.3332</v>
      </c>
    </row>
    <row r="17271">
      <c r="A17271" s="47" t="s">
        <v>19</v>
      </c>
      <c r="B17271" s="47">
        <v>8510.0</v>
      </c>
      <c r="C17271" s="172">
        <v>0.31534999999999996</v>
      </c>
    </row>
    <row r="17272">
      <c r="A17272" s="47" t="s">
        <v>19</v>
      </c>
      <c r="B17272" s="47">
        <v>8511.0</v>
      </c>
      <c r="C17272" s="172">
        <v>0.1649</v>
      </c>
    </row>
    <row r="17273">
      <c r="A17273" s="47" t="s">
        <v>19</v>
      </c>
      <c r="B17273" s="47">
        <v>8512.0</v>
      </c>
      <c r="C17273" s="172">
        <v>0.06545</v>
      </c>
    </row>
    <row r="17274">
      <c r="A17274" s="47" t="s">
        <v>19</v>
      </c>
      <c r="B17274" s="47">
        <v>8513.0</v>
      </c>
      <c r="C17274" s="172">
        <v>0.0</v>
      </c>
    </row>
    <row r="17275">
      <c r="A17275" s="47" t="s">
        <v>19</v>
      </c>
      <c r="B17275" s="47">
        <v>8514.0</v>
      </c>
      <c r="C17275" s="172">
        <v>0.0</v>
      </c>
    </row>
    <row r="17276">
      <c r="A17276" s="47" t="s">
        <v>19</v>
      </c>
      <c r="B17276" s="47">
        <v>8515.0</v>
      </c>
      <c r="C17276" s="172">
        <v>0.0</v>
      </c>
    </row>
    <row r="17277">
      <c r="A17277" s="47" t="s">
        <v>19</v>
      </c>
      <c r="B17277" s="47">
        <v>8516.0</v>
      </c>
      <c r="C17277" s="172">
        <v>0.0</v>
      </c>
    </row>
    <row r="17278">
      <c r="A17278" s="47" t="s">
        <v>19</v>
      </c>
      <c r="B17278" s="47">
        <v>8517.0</v>
      </c>
      <c r="C17278" s="172">
        <v>0.0</v>
      </c>
    </row>
    <row r="17279">
      <c r="A17279" s="47" t="s">
        <v>19</v>
      </c>
      <c r="B17279" s="47">
        <v>8518.0</v>
      </c>
      <c r="C17279" s="172">
        <v>0.0</v>
      </c>
    </row>
    <row r="17280">
      <c r="A17280" s="47" t="s">
        <v>19</v>
      </c>
      <c r="B17280" s="47">
        <v>8519.0</v>
      </c>
      <c r="C17280" s="172">
        <v>0.0</v>
      </c>
    </row>
    <row r="17281">
      <c r="A17281" s="47" t="s">
        <v>19</v>
      </c>
      <c r="B17281" s="47">
        <v>8520.0</v>
      </c>
      <c r="C17281" s="172">
        <v>0.0</v>
      </c>
    </row>
    <row r="17282">
      <c r="A17282" s="47" t="s">
        <v>19</v>
      </c>
      <c r="B17282" s="47">
        <v>8521.0</v>
      </c>
      <c r="C17282" s="172">
        <v>0.0</v>
      </c>
    </row>
    <row r="17283">
      <c r="A17283" s="47" t="s">
        <v>19</v>
      </c>
      <c r="B17283" s="47">
        <v>8522.0</v>
      </c>
      <c r="C17283" s="172">
        <v>0.0</v>
      </c>
    </row>
    <row r="17284">
      <c r="A17284" s="47" t="s">
        <v>19</v>
      </c>
      <c r="B17284" s="47">
        <v>8523.0</v>
      </c>
      <c r="C17284" s="172">
        <v>0.0</v>
      </c>
    </row>
    <row r="17285">
      <c r="A17285" s="47" t="s">
        <v>19</v>
      </c>
      <c r="B17285" s="47">
        <v>8524.0</v>
      </c>
      <c r="C17285" s="172">
        <v>0.0</v>
      </c>
    </row>
    <row r="17286">
      <c r="A17286" s="47" t="s">
        <v>19</v>
      </c>
      <c r="B17286" s="47">
        <v>8525.0</v>
      </c>
      <c r="C17286" s="172">
        <v>0.0</v>
      </c>
    </row>
    <row r="17287">
      <c r="A17287" s="47" t="s">
        <v>19</v>
      </c>
      <c r="B17287" s="47">
        <v>8526.0</v>
      </c>
      <c r="C17287" s="172">
        <v>0.0</v>
      </c>
    </row>
    <row r="17288">
      <c r="A17288" s="47" t="s">
        <v>19</v>
      </c>
      <c r="B17288" s="47">
        <v>8527.0</v>
      </c>
      <c r="C17288" s="172">
        <v>0.0</v>
      </c>
    </row>
    <row r="17289">
      <c r="A17289" s="47" t="s">
        <v>19</v>
      </c>
      <c r="B17289" s="47">
        <v>8528.0</v>
      </c>
      <c r="C17289" s="172">
        <v>0.0</v>
      </c>
    </row>
    <row r="17290">
      <c r="A17290" s="47" t="s">
        <v>19</v>
      </c>
      <c r="B17290" s="47">
        <v>8529.0</v>
      </c>
      <c r="C17290" s="172">
        <v>0.06715</v>
      </c>
    </row>
    <row r="17291">
      <c r="A17291" s="47" t="s">
        <v>19</v>
      </c>
      <c r="B17291" s="47">
        <v>8530.0</v>
      </c>
      <c r="C17291" s="172">
        <v>0.06715</v>
      </c>
    </row>
    <row r="17292">
      <c r="A17292" s="47" t="s">
        <v>19</v>
      </c>
      <c r="B17292" s="47">
        <v>8531.0</v>
      </c>
      <c r="C17292" s="172">
        <v>0.057800000000000004</v>
      </c>
    </row>
    <row r="17293">
      <c r="A17293" s="47" t="s">
        <v>19</v>
      </c>
      <c r="B17293" s="47">
        <v>8532.0</v>
      </c>
      <c r="C17293" s="172">
        <v>0.0425</v>
      </c>
    </row>
    <row r="17294">
      <c r="A17294" s="47" t="s">
        <v>19</v>
      </c>
      <c r="B17294" s="47">
        <v>8533.0</v>
      </c>
      <c r="C17294" s="172">
        <v>0.05695</v>
      </c>
    </row>
    <row r="17295">
      <c r="A17295" s="47" t="s">
        <v>19</v>
      </c>
      <c r="B17295" s="47">
        <v>8534.0</v>
      </c>
      <c r="C17295" s="172">
        <v>0.029750000000000002</v>
      </c>
    </row>
    <row r="17296">
      <c r="A17296" s="47" t="s">
        <v>19</v>
      </c>
      <c r="B17296" s="47">
        <v>8535.0</v>
      </c>
      <c r="C17296" s="172">
        <v>0.15895</v>
      </c>
    </row>
    <row r="17297">
      <c r="A17297" s="47" t="s">
        <v>19</v>
      </c>
      <c r="B17297" s="47">
        <v>8536.0</v>
      </c>
      <c r="C17297" s="172">
        <v>0.0527</v>
      </c>
    </row>
    <row r="17298">
      <c r="A17298" s="47" t="s">
        <v>19</v>
      </c>
      <c r="B17298" s="47">
        <v>8537.0</v>
      </c>
      <c r="C17298" s="172">
        <v>0.0</v>
      </c>
    </row>
    <row r="17299">
      <c r="A17299" s="47" t="s">
        <v>19</v>
      </c>
      <c r="B17299" s="47">
        <v>8538.0</v>
      </c>
      <c r="C17299" s="172">
        <v>0.0</v>
      </c>
    </row>
    <row r="17300">
      <c r="A17300" s="47" t="s">
        <v>19</v>
      </c>
      <c r="B17300" s="47">
        <v>8539.0</v>
      </c>
      <c r="C17300" s="172">
        <v>0.0</v>
      </c>
    </row>
    <row r="17301">
      <c r="A17301" s="47" t="s">
        <v>19</v>
      </c>
      <c r="B17301" s="47">
        <v>8540.0</v>
      </c>
      <c r="C17301" s="172">
        <v>0.0</v>
      </c>
    </row>
    <row r="17302">
      <c r="A17302" s="47" t="s">
        <v>19</v>
      </c>
      <c r="B17302" s="47">
        <v>8541.0</v>
      </c>
      <c r="C17302" s="172">
        <v>0.0</v>
      </c>
    </row>
    <row r="17303">
      <c r="A17303" s="47" t="s">
        <v>19</v>
      </c>
      <c r="B17303" s="47">
        <v>8542.0</v>
      </c>
      <c r="C17303" s="172">
        <v>0.0</v>
      </c>
    </row>
    <row r="17304">
      <c r="A17304" s="47" t="s">
        <v>19</v>
      </c>
      <c r="B17304" s="47">
        <v>8543.0</v>
      </c>
      <c r="C17304" s="172">
        <v>0.0</v>
      </c>
    </row>
    <row r="17305">
      <c r="A17305" s="47" t="s">
        <v>19</v>
      </c>
      <c r="B17305" s="47">
        <v>8544.0</v>
      </c>
      <c r="C17305" s="172">
        <v>0.0</v>
      </c>
    </row>
    <row r="17306">
      <c r="A17306" s="47" t="s">
        <v>19</v>
      </c>
      <c r="B17306" s="47">
        <v>8545.0</v>
      </c>
      <c r="C17306" s="172">
        <v>0.0</v>
      </c>
    </row>
    <row r="17307">
      <c r="A17307" s="47" t="s">
        <v>19</v>
      </c>
      <c r="B17307" s="47">
        <v>8546.0</v>
      </c>
      <c r="C17307" s="172">
        <v>0.0</v>
      </c>
    </row>
    <row r="17308">
      <c r="A17308" s="47" t="s">
        <v>19</v>
      </c>
      <c r="B17308" s="47">
        <v>8547.0</v>
      </c>
      <c r="C17308" s="172">
        <v>0.0</v>
      </c>
    </row>
    <row r="17309">
      <c r="A17309" s="47" t="s">
        <v>19</v>
      </c>
      <c r="B17309" s="47">
        <v>8548.0</v>
      </c>
      <c r="C17309" s="172">
        <v>0.0</v>
      </c>
    </row>
    <row r="17310">
      <c r="A17310" s="47" t="s">
        <v>19</v>
      </c>
      <c r="B17310" s="47">
        <v>8549.0</v>
      </c>
      <c r="C17310" s="172">
        <v>0.0</v>
      </c>
    </row>
    <row r="17311">
      <c r="A17311" s="47" t="s">
        <v>19</v>
      </c>
      <c r="B17311" s="47">
        <v>8550.0</v>
      </c>
      <c r="C17311" s="172">
        <v>0.0</v>
      </c>
    </row>
    <row r="17312">
      <c r="A17312" s="47" t="s">
        <v>19</v>
      </c>
      <c r="B17312" s="47">
        <v>8551.0</v>
      </c>
      <c r="C17312" s="172">
        <v>0.0</v>
      </c>
    </row>
    <row r="17313">
      <c r="A17313" s="47" t="s">
        <v>19</v>
      </c>
      <c r="B17313" s="47">
        <v>8552.0</v>
      </c>
      <c r="C17313" s="172">
        <v>0.0</v>
      </c>
    </row>
    <row r="17314">
      <c r="A17314" s="47" t="s">
        <v>19</v>
      </c>
      <c r="B17314" s="47">
        <v>8553.0</v>
      </c>
      <c r="C17314" s="172">
        <v>0.05014999999999999</v>
      </c>
    </row>
    <row r="17315">
      <c r="A17315" s="47" t="s">
        <v>19</v>
      </c>
      <c r="B17315" s="47">
        <v>8554.0</v>
      </c>
      <c r="C17315" s="172">
        <v>0.11645000000000001</v>
      </c>
    </row>
    <row r="17316">
      <c r="A17316" s="47" t="s">
        <v>19</v>
      </c>
      <c r="B17316" s="47">
        <v>8555.0</v>
      </c>
      <c r="C17316" s="172">
        <v>0.04165</v>
      </c>
    </row>
    <row r="17317">
      <c r="A17317" s="47" t="s">
        <v>19</v>
      </c>
      <c r="B17317" s="47">
        <v>8556.0</v>
      </c>
      <c r="C17317" s="172">
        <v>0.04165</v>
      </c>
    </row>
    <row r="17318">
      <c r="A17318" s="47" t="s">
        <v>19</v>
      </c>
      <c r="B17318" s="47">
        <v>8557.0</v>
      </c>
      <c r="C17318" s="172">
        <v>0.0408</v>
      </c>
    </row>
    <row r="17319">
      <c r="A17319" s="47" t="s">
        <v>19</v>
      </c>
      <c r="B17319" s="47">
        <v>8558.0</v>
      </c>
      <c r="C17319" s="172">
        <v>0.03485</v>
      </c>
    </row>
    <row r="17320">
      <c r="A17320" s="47" t="s">
        <v>19</v>
      </c>
      <c r="B17320" s="47">
        <v>8559.0</v>
      </c>
      <c r="C17320" s="172">
        <v>0.057800000000000004</v>
      </c>
    </row>
    <row r="17321">
      <c r="A17321" s="47" t="s">
        <v>19</v>
      </c>
      <c r="B17321" s="47">
        <v>8560.0</v>
      </c>
      <c r="C17321" s="172">
        <v>0.05525</v>
      </c>
    </row>
    <row r="17322">
      <c r="A17322" s="47" t="s">
        <v>19</v>
      </c>
      <c r="B17322" s="47">
        <v>8561.0</v>
      </c>
      <c r="C17322" s="172">
        <v>0.0</v>
      </c>
    </row>
    <row r="17323">
      <c r="A17323" s="47" t="s">
        <v>19</v>
      </c>
      <c r="B17323" s="47">
        <v>8562.0</v>
      </c>
      <c r="C17323" s="172">
        <v>0.0</v>
      </c>
    </row>
    <row r="17324">
      <c r="A17324" s="47" t="s">
        <v>19</v>
      </c>
      <c r="B17324" s="47">
        <v>8563.0</v>
      </c>
      <c r="C17324" s="172">
        <v>0.0</v>
      </c>
    </row>
    <row r="17325">
      <c r="A17325" s="47" t="s">
        <v>19</v>
      </c>
      <c r="B17325" s="47">
        <v>8564.0</v>
      </c>
      <c r="C17325" s="172">
        <v>0.0</v>
      </c>
    </row>
    <row r="17326">
      <c r="A17326" s="47" t="s">
        <v>19</v>
      </c>
      <c r="B17326" s="47">
        <v>8565.0</v>
      </c>
      <c r="C17326" s="172">
        <v>0.0</v>
      </c>
    </row>
    <row r="17327">
      <c r="A17327" s="47" t="s">
        <v>19</v>
      </c>
      <c r="B17327" s="47">
        <v>8566.0</v>
      </c>
      <c r="C17327" s="172">
        <v>0.0</v>
      </c>
    </row>
    <row r="17328">
      <c r="A17328" s="47" t="s">
        <v>19</v>
      </c>
      <c r="B17328" s="47">
        <v>8567.0</v>
      </c>
      <c r="C17328" s="172">
        <v>0.0</v>
      </c>
    </row>
    <row r="17329">
      <c r="A17329" s="47" t="s">
        <v>19</v>
      </c>
      <c r="B17329" s="47">
        <v>8568.0</v>
      </c>
      <c r="C17329" s="172">
        <v>0.0</v>
      </c>
    </row>
    <row r="17330">
      <c r="A17330" s="47" t="s">
        <v>19</v>
      </c>
      <c r="B17330" s="47">
        <v>8569.0</v>
      </c>
      <c r="C17330" s="172">
        <v>0.0</v>
      </c>
    </row>
    <row r="17331">
      <c r="A17331" s="47" t="s">
        <v>19</v>
      </c>
      <c r="B17331" s="47">
        <v>8570.0</v>
      </c>
      <c r="C17331" s="172">
        <v>0.0</v>
      </c>
    </row>
    <row r="17332">
      <c r="A17332" s="47" t="s">
        <v>19</v>
      </c>
      <c r="B17332" s="47">
        <v>8571.0</v>
      </c>
      <c r="C17332" s="172">
        <v>0.0</v>
      </c>
    </row>
    <row r="17333">
      <c r="A17333" s="47" t="s">
        <v>19</v>
      </c>
      <c r="B17333" s="47">
        <v>8572.0</v>
      </c>
      <c r="C17333" s="172">
        <v>0.0</v>
      </c>
    </row>
    <row r="17334">
      <c r="A17334" s="47" t="s">
        <v>19</v>
      </c>
      <c r="B17334" s="47">
        <v>8573.0</v>
      </c>
      <c r="C17334" s="172">
        <v>0.0</v>
      </c>
    </row>
    <row r="17335">
      <c r="A17335" s="47" t="s">
        <v>19</v>
      </c>
      <c r="B17335" s="47">
        <v>8574.0</v>
      </c>
      <c r="C17335" s="172">
        <v>0.0</v>
      </c>
    </row>
    <row r="17336">
      <c r="A17336" s="47" t="s">
        <v>19</v>
      </c>
      <c r="B17336" s="47">
        <v>8575.0</v>
      </c>
      <c r="C17336" s="172">
        <v>0.0</v>
      </c>
    </row>
    <row r="17337">
      <c r="A17337" s="47" t="s">
        <v>19</v>
      </c>
      <c r="B17337" s="47">
        <v>8576.0</v>
      </c>
      <c r="C17337" s="172">
        <v>0.0</v>
      </c>
    </row>
    <row r="17338">
      <c r="A17338" s="47" t="s">
        <v>19</v>
      </c>
      <c r="B17338" s="47">
        <v>8577.0</v>
      </c>
      <c r="C17338" s="172">
        <v>0.06885</v>
      </c>
    </row>
    <row r="17339">
      <c r="A17339" s="47" t="s">
        <v>19</v>
      </c>
      <c r="B17339" s="47">
        <v>8578.0</v>
      </c>
      <c r="C17339" s="172">
        <v>0.17170000000000002</v>
      </c>
    </row>
    <row r="17340">
      <c r="A17340" s="47" t="s">
        <v>19</v>
      </c>
      <c r="B17340" s="47">
        <v>8579.0</v>
      </c>
      <c r="C17340" s="172">
        <v>0.18785</v>
      </c>
    </row>
    <row r="17341">
      <c r="A17341" s="47" t="s">
        <v>19</v>
      </c>
      <c r="B17341" s="47">
        <v>8580.0</v>
      </c>
      <c r="C17341" s="172">
        <v>0.3332</v>
      </c>
    </row>
    <row r="17342">
      <c r="A17342" s="47" t="s">
        <v>19</v>
      </c>
      <c r="B17342" s="47">
        <v>8581.0</v>
      </c>
      <c r="C17342" s="172">
        <v>0.38675</v>
      </c>
    </row>
    <row r="17343">
      <c r="A17343" s="47" t="s">
        <v>19</v>
      </c>
      <c r="B17343" s="47">
        <v>8582.0</v>
      </c>
      <c r="C17343" s="172">
        <v>0.34085</v>
      </c>
    </row>
    <row r="17344">
      <c r="A17344" s="47" t="s">
        <v>19</v>
      </c>
      <c r="B17344" s="47">
        <v>8583.0</v>
      </c>
      <c r="C17344" s="172">
        <v>0.24649999999999997</v>
      </c>
    </row>
    <row r="17345">
      <c r="A17345" s="47" t="s">
        <v>19</v>
      </c>
      <c r="B17345" s="47">
        <v>8584.0</v>
      </c>
      <c r="C17345" s="172">
        <v>0.05695</v>
      </c>
    </row>
    <row r="17346">
      <c r="A17346" s="47" t="s">
        <v>19</v>
      </c>
      <c r="B17346" s="47">
        <v>8585.0</v>
      </c>
      <c r="C17346" s="172">
        <v>0.0</v>
      </c>
    </row>
    <row r="17347">
      <c r="A17347" s="47" t="s">
        <v>19</v>
      </c>
      <c r="B17347" s="47">
        <v>8586.0</v>
      </c>
      <c r="C17347" s="172">
        <v>0.0</v>
      </c>
    </row>
    <row r="17348">
      <c r="A17348" s="47" t="s">
        <v>19</v>
      </c>
      <c r="B17348" s="47">
        <v>8587.0</v>
      </c>
      <c r="C17348" s="172">
        <v>0.0</v>
      </c>
    </row>
    <row r="17349">
      <c r="A17349" s="47" t="s">
        <v>19</v>
      </c>
      <c r="B17349" s="47">
        <v>8588.0</v>
      </c>
      <c r="C17349" s="172">
        <v>0.0</v>
      </c>
    </row>
    <row r="17350">
      <c r="A17350" s="47" t="s">
        <v>19</v>
      </c>
      <c r="B17350" s="47">
        <v>8589.0</v>
      </c>
      <c r="C17350" s="172">
        <v>0.0</v>
      </c>
    </row>
    <row r="17351">
      <c r="A17351" s="47" t="s">
        <v>19</v>
      </c>
      <c r="B17351" s="47">
        <v>8590.0</v>
      </c>
      <c r="C17351" s="172">
        <v>0.0</v>
      </c>
    </row>
    <row r="17352">
      <c r="A17352" s="47" t="s">
        <v>19</v>
      </c>
      <c r="B17352" s="47">
        <v>8591.0</v>
      </c>
      <c r="C17352" s="172">
        <v>0.0</v>
      </c>
    </row>
    <row r="17353">
      <c r="A17353" s="47" t="s">
        <v>19</v>
      </c>
      <c r="B17353" s="47">
        <v>8592.0</v>
      </c>
      <c r="C17353" s="172">
        <v>0.0</v>
      </c>
    </row>
    <row r="17354">
      <c r="A17354" s="47" t="s">
        <v>19</v>
      </c>
      <c r="B17354" s="47">
        <v>8593.0</v>
      </c>
      <c r="C17354" s="172">
        <v>0.0</v>
      </c>
    </row>
    <row r="17355">
      <c r="A17355" s="47" t="s">
        <v>19</v>
      </c>
      <c r="B17355" s="47">
        <v>8594.0</v>
      </c>
      <c r="C17355" s="172">
        <v>0.0</v>
      </c>
    </row>
    <row r="17356">
      <c r="A17356" s="47" t="s">
        <v>19</v>
      </c>
      <c r="B17356" s="47">
        <v>8595.0</v>
      </c>
      <c r="C17356" s="172">
        <v>0.0</v>
      </c>
    </row>
    <row r="17357">
      <c r="A17357" s="47" t="s">
        <v>19</v>
      </c>
      <c r="B17357" s="47">
        <v>8596.0</v>
      </c>
      <c r="C17357" s="172">
        <v>0.0</v>
      </c>
    </row>
    <row r="17358">
      <c r="A17358" s="47" t="s">
        <v>19</v>
      </c>
      <c r="B17358" s="47">
        <v>8597.0</v>
      </c>
      <c r="C17358" s="172">
        <v>0.0</v>
      </c>
    </row>
    <row r="17359">
      <c r="A17359" s="47" t="s">
        <v>19</v>
      </c>
      <c r="B17359" s="47">
        <v>8598.0</v>
      </c>
      <c r="C17359" s="172">
        <v>0.0</v>
      </c>
    </row>
    <row r="17360">
      <c r="A17360" s="47" t="s">
        <v>19</v>
      </c>
      <c r="B17360" s="47">
        <v>8599.0</v>
      </c>
      <c r="C17360" s="172">
        <v>0.0</v>
      </c>
    </row>
    <row r="17361">
      <c r="A17361" s="47" t="s">
        <v>19</v>
      </c>
      <c r="B17361" s="47">
        <v>8600.0</v>
      </c>
      <c r="C17361" s="172">
        <v>0.0</v>
      </c>
    </row>
    <row r="17362">
      <c r="A17362" s="47" t="s">
        <v>19</v>
      </c>
      <c r="B17362" s="47">
        <v>8601.0</v>
      </c>
      <c r="C17362" s="172">
        <v>0.0935</v>
      </c>
    </row>
    <row r="17363">
      <c r="A17363" s="47" t="s">
        <v>19</v>
      </c>
      <c r="B17363" s="47">
        <v>8602.0</v>
      </c>
      <c r="C17363" s="172">
        <v>0.23290000000000002</v>
      </c>
    </row>
    <row r="17364">
      <c r="A17364" s="47" t="s">
        <v>19</v>
      </c>
      <c r="B17364" s="47">
        <v>8603.0</v>
      </c>
      <c r="C17364" s="172">
        <v>0.29324999999999996</v>
      </c>
    </row>
    <row r="17365">
      <c r="A17365" s="47" t="s">
        <v>19</v>
      </c>
      <c r="B17365" s="47">
        <v>8604.0</v>
      </c>
      <c r="C17365" s="172">
        <v>0.35869999999999996</v>
      </c>
    </row>
    <row r="17366">
      <c r="A17366" s="47" t="s">
        <v>19</v>
      </c>
      <c r="B17366" s="47">
        <v>8605.0</v>
      </c>
      <c r="C17366" s="172">
        <v>0.35785</v>
      </c>
    </row>
    <row r="17367">
      <c r="A17367" s="47" t="s">
        <v>19</v>
      </c>
      <c r="B17367" s="47">
        <v>8606.0</v>
      </c>
      <c r="C17367" s="172">
        <v>0.3026</v>
      </c>
    </row>
    <row r="17368">
      <c r="A17368" s="47" t="s">
        <v>19</v>
      </c>
      <c r="B17368" s="47">
        <v>8607.0</v>
      </c>
      <c r="C17368" s="172">
        <v>0.22185</v>
      </c>
    </row>
    <row r="17369">
      <c r="A17369" s="47" t="s">
        <v>19</v>
      </c>
      <c r="B17369" s="47">
        <v>8608.0</v>
      </c>
      <c r="C17369" s="172">
        <v>0.04165</v>
      </c>
    </row>
    <row r="17370">
      <c r="A17370" s="47" t="s">
        <v>19</v>
      </c>
      <c r="B17370" s="47">
        <v>8609.0</v>
      </c>
      <c r="C17370" s="172">
        <v>0.0</v>
      </c>
    </row>
    <row r="17371">
      <c r="A17371" s="47" t="s">
        <v>19</v>
      </c>
      <c r="B17371" s="47">
        <v>8610.0</v>
      </c>
      <c r="C17371" s="172">
        <v>0.0</v>
      </c>
    </row>
    <row r="17372">
      <c r="A17372" s="47" t="s">
        <v>19</v>
      </c>
      <c r="B17372" s="47">
        <v>8611.0</v>
      </c>
      <c r="C17372" s="172">
        <v>0.0</v>
      </c>
    </row>
    <row r="17373">
      <c r="A17373" s="47" t="s">
        <v>19</v>
      </c>
      <c r="B17373" s="47">
        <v>8612.0</v>
      </c>
      <c r="C17373" s="172">
        <v>0.0</v>
      </c>
    </row>
    <row r="17374">
      <c r="A17374" s="47" t="s">
        <v>19</v>
      </c>
      <c r="B17374" s="47">
        <v>8613.0</v>
      </c>
      <c r="C17374" s="172">
        <v>0.0</v>
      </c>
    </row>
    <row r="17375">
      <c r="A17375" s="47" t="s">
        <v>19</v>
      </c>
      <c r="B17375" s="47">
        <v>8614.0</v>
      </c>
      <c r="C17375" s="172">
        <v>0.0</v>
      </c>
    </row>
    <row r="17376">
      <c r="A17376" s="47" t="s">
        <v>19</v>
      </c>
      <c r="B17376" s="47">
        <v>8615.0</v>
      </c>
      <c r="C17376" s="172">
        <v>0.0</v>
      </c>
    </row>
    <row r="17377">
      <c r="A17377" s="47" t="s">
        <v>19</v>
      </c>
      <c r="B17377" s="47">
        <v>8616.0</v>
      </c>
      <c r="C17377" s="172">
        <v>0.0</v>
      </c>
    </row>
    <row r="17378">
      <c r="A17378" s="47" t="s">
        <v>19</v>
      </c>
      <c r="B17378" s="47">
        <v>8617.0</v>
      </c>
      <c r="C17378" s="172">
        <v>0.0</v>
      </c>
    </row>
    <row r="17379">
      <c r="A17379" s="47" t="s">
        <v>19</v>
      </c>
      <c r="B17379" s="47">
        <v>8618.0</v>
      </c>
      <c r="C17379" s="172">
        <v>0.0</v>
      </c>
    </row>
    <row r="17380">
      <c r="A17380" s="47" t="s">
        <v>19</v>
      </c>
      <c r="B17380" s="47">
        <v>8619.0</v>
      </c>
      <c r="C17380" s="172">
        <v>0.0</v>
      </c>
    </row>
    <row r="17381">
      <c r="A17381" s="47" t="s">
        <v>19</v>
      </c>
      <c r="B17381" s="47">
        <v>8620.0</v>
      </c>
      <c r="C17381" s="172">
        <v>0.0</v>
      </c>
    </row>
    <row r="17382">
      <c r="A17382" s="47" t="s">
        <v>19</v>
      </c>
      <c r="B17382" s="47">
        <v>8621.0</v>
      </c>
      <c r="C17382" s="172">
        <v>0.0</v>
      </c>
    </row>
    <row r="17383">
      <c r="A17383" s="47" t="s">
        <v>19</v>
      </c>
      <c r="B17383" s="47">
        <v>8622.0</v>
      </c>
      <c r="C17383" s="172">
        <v>0.0</v>
      </c>
    </row>
    <row r="17384">
      <c r="A17384" s="47" t="s">
        <v>19</v>
      </c>
      <c r="B17384" s="47">
        <v>8623.0</v>
      </c>
      <c r="C17384" s="172">
        <v>0.0</v>
      </c>
    </row>
    <row r="17385">
      <c r="A17385" s="47" t="s">
        <v>19</v>
      </c>
      <c r="B17385" s="47">
        <v>8624.0</v>
      </c>
      <c r="C17385" s="172">
        <v>0.0</v>
      </c>
    </row>
    <row r="17386">
      <c r="A17386" s="47" t="s">
        <v>19</v>
      </c>
      <c r="B17386" s="47">
        <v>8625.0</v>
      </c>
      <c r="C17386" s="172">
        <v>0.0901</v>
      </c>
    </row>
    <row r="17387">
      <c r="A17387" s="47" t="s">
        <v>19</v>
      </c>
      <c r="B17387" s="47">
        <v>8626.0</v>
      </c>
      <c r="C17387" s="172">
        <v>0.2142</v>
      </c>
    </row>
    <row r="17388">
      <c r="A17388" s="47" t="s">
        <v>19</v>
      </c>
      <c r="B17388" s="47">
        <v>8627.0</v>
      </c>
      <c r="C17388" s="172">
        <v>0.15385</v>
      </c>
    </row>
    <row r="17389">
      <c r="A17389" s="47" t="s">
        <v>19</v>
      </c>
      <c r="B17389" s="47">
        <v>8628.0</v>
      </c>
      <c r="C17389" s="172">
        <v>0.1309</v>
      </c>
    </row>
    <row r="17390">
      <c r="A17390" s="47" t="s">
        <v>19</v>
      </c>
      <c r="B17390" s="47">
        <v>8629.0</v>
      </c>
      <c r="C17390" s="172">
        <v>0.05865</v>
      </c>
    </row>
    <row r="17391">
      <c r="A17391" s="47" t="s">
        <v>19</v>
      </c>
      <c r="B17391" s="47">
        <v>8630.0</v>
      </c>
      <c r="C17391" s="172">
        <v>0.04165</v>
      </c>
    </row>
    <row r="17392">
      <c r="A17392" s="47" t="s">
        <v>19</v>
      </c>
      <c r="B17392" s="47">
        <v>8631.0</v>
      </c>
      <c r="C17392" s="172">
        <v>0.039099999999999996</v>
      </c>
    </row>
    <row r="17393">
      <c r="A17393" s="47" t="s">
        <v>19</v>
      </c>
      <c r="B17393" s="47">
        <v>8632.0</v>
      </c>
      <c r="C17393" s="172">
        <v>0.05695</v>
      </c>
    </row>
    <row r="17394">
      <c r="A17394" s="47" t="s">
        <v>19</v>
      </c>
      <c r="B17394" s="47">
        <v>8633.0</v>
      </c>
      <c r="C17394" s="172">
        <v>0.0</v>
      </c>
    </row>
    <row r="17395">
      <c r="A17395" s="47" t="s">
        <v>19</v>
      </c>
      <c r="B17395" s="47">
        <v>8634.0</v>
      </c>
      <c r="C17395" s="172">
        <v>0.0</v>
      </c>
    </row>
    <row r="17396">
      <c r="A17396" s="47" t="s">
        <v>19</v>
      </c>
      <c r="B17396" s="47">
        <v>8635.0</v>
      </c>
      <c r="C17396" s="172">
        <v>0.0</v>
      </c>
    </row>
    <row r="17397">
      <c r="A17397" s="47" t="s">
        <v>19</v>
      </c>
      <c r="B17397" s="47">
        <v>8636.0</v>
      </c>
      <c r="C17397" s="172">
        <v>0.0</v>
      </c>
    </row>
    <row r="17398">
      <c r="A17398" s="47" t="s">
        <v>19</v>
      </c>
      <c r="B17398" s="47">
        <v>8637.0</v>
      </c>
      <c r="C17398" s="172">
        <v>0.0</v>
      </c>
    </row>
    <row r="17399">
      <c r="A17399" s="47" t="s">
        <v>19</v>
      </c>
      <c r="B17399" s="47">
        <v>8638.0</v>
      </c>
      <c r="C17399" s="172">
        <v>0.0</v>
      </c>
    </row>
    <row r="17400">
      <c r="A17400" s="47" t="s">
        <v>19</v>
      </c>
      <c r="B17400" s="47">
        <v>8639.0</v>
      </c>
      <c r="C17400" s="172">
        <v>0.0</v>
      </c>
    </row>
    <row r="17401">
      <c r="A17401" s="47" t="s">
        <v>19</v>
      </c>
      <c r="B17401" s="47">
        <v>8640.0</v>
      </c>
      <c r="C17401" s="172">
        <v>0.0</v>
      </c>
    </row>
    <row r="17402">
      <c r="A17402" s="47" t="s">
        <v>19</v>
      </c>
      <c r="B17402" s="47">
        <v>8641.0</v>
      </c>
      <c r="C17402" s="172">
        <v>0.0</v>
      </c>
    </row>
    <row r="17403">
      <c r="A17403" s="47" t="s">
        <v>19</v>
      </c>
      <c r="B17403" s="47">
        <v>8642.0</v>
      </c>
      <c r="C17403" s="172">
        <v>0.0</v>
      </c>
    </row>
    <row r="17404">
      <c r="A17404" s="47" t="s">
        <v>19</v>
      </c>
      <c r="B17404" s="47">
        <v>8643.0</v>
      </c>
      <c r="C17404" s="172">
        <v>0.0</v>
      </c>
    </row>
    <row r="17405">
      <c r="A17405" s="47" t="s">
        <v>19</v>
      </c>
      <c r="B17405" s="47">
        <v>8644.0</v>
      </c>
      <c r="C17405" s="172">
        <v>0.0</v>
      </c>
    </row>
    <row r="17406">
      <c r="A17406" s="47" t="s">
        <v>19</v>
      </c>
      <c r="B17406" s="47">
        <v>8645.0</v>
      </c>
      <c r="C17406" s="172">
        <v>0.0</v>
      </c>
    </row>
    <row r="17407">
      <c r="A17407" s="47" t="s">
        <v>19</v>
      </c>
      <c r="B17407" s="47">
        <v>8646.0</v>
      </c>
      <c r="C17407" s="172">
        <v>0.0</v>
      </c>
    </row>
    <row r="17408">
      <c r="A17408" s="47" t="s">
        <v>19</v>
      </c>
      <c r="B17408" s="47">
        <v>8647.0</v>
      </c>
      <c r="C17408" s="172">
        <v>0.0</v>
      </c>
    </row>
    <row r="17409">
      <c r="A17409" s="47" t="s">
        <v>19</v>
      </c>
      <c r="B17409" s="47">
        <v>8648.0</v>
      </c>
      <c r="C17409" s="172">
        <v>0.0</v>
      </c>
    </row>
    <row r="17410">
      <c r="A17410" s="47" t="s">
        <v>19</v>
      </c>
      <c r="B17410" s="47">
        <v>8649.0</v>
      </c>
      <c r="C17410" s="172">
        <v>0.1054</v>
      </c>
    </row>
    <row r="17411">
      <c r="A17411" s="47" t="s">
        <v>19</v>
      </c>
      <c r="B17411" s="47">
        <v>8650.0</v>
      </c>
      <c r="C17411" s="172">
        <v>0.1802</v>
      </c>
    </row>
    <row r="17412">
      <c r="A17412" s="47" t="s">
        <v>19</v>
      </c>
      <c r="B17412" s="47">
        <v>8651.0</v>
      </c>
      <c r="C17412" s="172">
        <v>0.29664999999999997</v>
      </c>
    </row>
    <row r="17413">
      <c r="A17413" s="47" t="s">
        <v>19</v>
      </c>
      <c r="B17413" s="47">
        <v>8652.0</v>
      </c>
      <c r="C17413" s="172">
        <v>0.28305</v>
      </c>
    </row>
    <row r="17414">
      <c r="A17414" s="47" t="s">
        <v>19</v>
      </c>
      <c r="B17414" s="47">
        <v>8653.0</v>
      </c>
      <c r="C17414" s="172">
        <v>0.34</v>
      </c>
    </row>
    <row r="17415">
      <c r="A17415" s="47" t="s">
        <v>19</v>
      </c>
      <c r="B17415" s="47">
        <v>8654.0</v>
      </c>
      <c r="C17415" s="172">
        <v>0.30429999999999996</v>
      </c>
    </row>
    <row r="17416">
      <c r="A17416" s="47" t="s">
        <v>19</v>
      </c>
      <c r="B17416" s="47">
        <v>8655.0</v>
      </c>
      <c r="C17416" s="172">
        <v>0.15385</v>
      </c>
    </row>
    <row r="17417">
      <c r="A17417" s="47" t="s">
        <v>19</v>
      </c>
      <c r="B17417" s="47">
        <v>8656.0</v>
      </c>
      <c r="C17417" s="172">
        <v>0.04845</v>
      </c>
    </row>
    <row r="17418">
      <c r="A17418" s="47" t="s">
        <v>19</v>
      </c>
      <c r="B17418" s="47">
        <v>8657.0</v>
      </c>
      <c r="C17418" s="172">
        <v>0.0</v>
      </c>
    </row>
    <row r="17419">
      <c r="A17419" s="47" t="s">
        <v>19</v>
      </c>
      <c r="B17419" s="47">
        <v>8658.0</v>
      </c>
      <c r="C17419" s="172">
        <v>0.0</v>
      </c>
    </row>
    <row r="17420">
      <c r="A17420" s="47" t="s">
        <v>19</v>
      </c>
      <c r="B17420" s="47">
        <v>8659.0</v>
      </c>
      <c r="C17420" s="172">
        <v>0.0</v>
      </c>
    </row>
    <row r="17421">
      <c r="A17421" s="47" t="s">
        <v>19</v>
      </c>
      <c r="B17421" s="47">
        <v>8660.0</v>
      </c>
      <c r="C17421" s="172">
        <v>0.0</v>
      </c>
    </row>
    <row r="17422">
      <c r="A17422" s="47" t="s">
        <v>19</v>
      </c>
      <c r="B17422" s="47">
        <v>8661.0</v>
      </c>
      <c r="C17422" s="172">
        <v>0.0</v>
      </c>
    </row>
    <row r="17423">
      <c r="A17423" s="47" t="s">
        <v>19</v>
      </c>
      <c r="B17423" s="47">
        <v>8662.0</v>
      </c>
      <c r="C17423" s="172">
        <v>0.0</v>
      </c>
    </row>
    <row r="17424">
      <c r="A17424" s="47" t="s">
        <v>19</v>
      </c>
      <c r="B17424" s="47">
        <v>8663.0</v>
      </c>
      <c r="C17424" s="172">
        <v>0.0</v>
      </c>
    </row>
    <row r="17425">
      <c r="A17425" s="47" t="s">
        <v>19</v>
      </c>
      <c r="B17425" s="47">
        <v>8664.0</v>
      </c>
      <c r="C17425" s="172">
        <v>0.0</v>
      </c>
    </row>
    <row r="17426">
      <c r="A17426" s="47" t="s">
        <v>19</v>
      </c>
      <c r="B17426" s="47">
        <v>8665.0</v>
      </c>
      <c r="C17426" s="172">
        <v>0.0</v>
      </c>
    </row>
    <row r="17427">
      <c r="A17427" s="47" t="s">
        <v>19</v>
      </c>
      <c r="B17427" s="47">
        <v>8666.0</v>
      </c>
      <c r="C17427" s="172">
        <v>0.0</v>
      </c>
    </row>
    <row r="17428">
      <c r="A17428" s="47" t="s">
        <v>19</v>
      </c>
      <c r="B17428" s="47">
        <v>8667.0</v>
      </c>
      <c r="C17428" s="172">
        <v>0.0</v>
      </c>
    </row>
    <row r="17429">
      <c r="A17429" s="47" t="s">
        <v>19</v>
      </c>
      <c r="B17429" s="47">
        <v>8668.0</v>
      </c>
      <c r="C17429" s="172">
        <v>0.0</v>
      </c>
    </row>
    <row r="17430">
      <c r="A17430" s="47" t="s">
        <v>19</v>
      </c>
      <c r="B17430" s="47">
        <v>8669.0</v>
      </c>
      <c r="C17430" s="172">
        <v>0.0</v>
      </c>
    </row>
    <row r="17431">
      <c r="A17431" s="47" t="s">
        <v>19</v>
      </c>
      <c r="B17431" s="47">
        <v>8670.0</v>
      </c>
      <c r="C17431" s="172">
        <v>0.0</v>
      </c>
    </row>
    <row r="17432">
      <c r="A17432" s="47" t="s">
        <v>19</v>
      </c>
      <c r="B17432" s="47">
        <v>8671.0</v>
      </c>
      <c r="C17432" s="172">
        <v>0.0</v>
      </c>
    </row>
    <row r="17433">
      <c r="A17433" s="47" t="s">
        <v>19</v>
      </c>
      <c r="B17433" s="47">
        <v>8672.0</v>
      </c>
      <c r="C17433" s="172">
        <v>0.0</v>
      </c>
    </row>
    <row r="17434">
      <c r="A17434" s="47" t="s">
        <v>19</v>
      </c>
      <c r="B17434" s="47">
        <v>8673.0</v>
      </c>
      <c r="C17434" s="172">
        <v>0.10625</v>
      </c>
    </row>
    <row r="17435">
      <c r="A17435" s="47" t="s">
        <v>19</v>
      </c>
      <c r="B17435" s="47">
        <v>8674.0</v>
      </c>
      <c r="C17435" s="172">
        <v>0.1955</v>
      </c>
    </row>
    <row r="17436">
      <c r="A17436" s="47" t="s">
        <v>19</v>
      </c>
      <c r="B17436" s="47">
        <v>8675.0</v>
      </c>
      <c r="C17436" s="172">
        <v>0.2907</v>
      </c>
    </row>
    <row r="17437">
      <c r="A17437" s="47" t="s">
        <v>19</v>
      </c>
      <c r="B17437" s="47">
        <v>8676.0</v>
      </c>
      <c r="C17437" s="172">
        <v>0.27625</v>
      </c>
    </row>
    <row r="17438">
      <c r="A17438" s="47" t="s">
        <v>19</v>
      </c>
      <c r="B17438" s="47">
        <v>8677.0</v>
      </c>
      <c r="C17438" s="172">
        <v>0.36635</v>
      </c>
    </row>
    <row r="17439">
      <c r="A17439" s="47" t="s">
        <v>19</v>
      </c>
      <c r="B17439" s="47">
        <v>8678.0</v>
      </c>
      <c r="C17439" s="172">
        <v>0.3332</v>
      </c>
    </row>
    <row r="17440">
      <c r="A17440" s="47" t="s">
        <v>19</v>
      </c>
      <c r="B17440" s="47">
        <v>8679.0</v>
      </c>
      <c r="C17440" s="172">
        <v>0.2516</v>
      </c>
    </row>
    <row r="17441">
      <c r="A17441" s="47" t="s">
        <v>19</v>
      </c>
      <c r="B17441" s="47">
        <v>8680.0</v>
      </c>
      <c r="C17441" s="172">
        <v>0.056100000000000004</v>
      </c>
    </row>
    <row r="17442">
      <c r="A17442" s="47" t="s">
        <v>19</v>
      </c>
      <c r="B17442" s="47">
        <v>8681.0</v>
      </c>
      <c r="C17442" s="172">
        <v>0.0</v>
      </c>
    </row>
    <row r="17443">
      <c r="A17443" s="47" t="s">
        <v>19</v>
      </c>
      <c r="B17443" s="47">
        <v>8682.0</v>
      </c>
      <c r="C17443" s="172">
        <v>0.0</v>
      </c>
    </row>
    <row r="17444">
      <c r="A17444" s="47" t="s">
        <v>19</v>
      </c>
      <c r="B17444" s="47">
        <v>8683.0</v>
      </c>
      <c r="C17444" s="172">
        <v>0.0</v>
      </c>
    </row>
    <row r="17445">
      <c r="A17445" s="47" t="s">
        <v>19</v>
      </c>
      <c r="B17445" s="47">
        <v>8684.0</v>
      </c>
      <c r="C17445" s="172">
        <v>0.0</v>
      </c>
    </row>
    <row r="17446">
      <c r="A17446" s="47" t="s">
        <v>19</v>
      </c>
      <c r="B17446" s="47">
        <v>8685.0</v>
      </c>
      <c r="C17446" s="172">
        <v>0.0</v>
      </c>
    </row>
    <row r="17447">
      <c r="A17447" s="47" t="s">
        <v>19</v>
      </c>
      <c r="B17447" s="47">
        <v>8686.0</v>
      </c>
      <c r="C17447" s="172">
        <v>0.0</v>
      </c>
    </row>
    <row r="17448">
      <c r="A17448" s="47" t="s">
        <v>19</v>
      </c>
      <c r="B17448" s="47">
        <v>8687.0</v>
      </c>
      <c r="C17448" s="172">
        <v>0.0</v>
      </c>
    </row>
    <row r="17449">
      <c r="A17449" s="47" t="s">
        <v>19</v>
      </c>
      <c r="B17449" s="47">
        <v>8688.0</v>
      </c>
      <c r="C17449" s="172">
        <v>0.0</v>
      </c>
    </row>
    <row r="17450">
      <c r="A17450" s="47" t="s">
        <v>19</v>
      </c>
      <c r="B17450" s="47">
        <v>8689.0</v>
      </c>
      <c r="C17450" s="172">
        <v>0.0</v>
      </c>
    </row>
    <row r="17451">
      <c r="A17451" s="47" t="s">
        <v>19</v>
      </c>
      <c r="B17451" s="47">
        <v>8690.0</v>
      </c>
      <c r="C17451" s="172">
        <v>0.0</v>
      </c>
    </row>
    <row r="17452">
      <c r="A17452" s="47" t="s">
        <v>19</v>
      </c>
      <c r="B17452" s="47">
        <v>8691.0</v>
      </c>
      <c r="C17452" s="172">
        <v>0.0</v>
      </c>
    </row>
    <row r="17453">
      <c r="A17453" s="47" t="s">
        <v>19</v>
      </c>
      <c r="B17453" s="47">
        <v>8692.0</v>
      </c>
      <c r="C17453" s="172">
        <v>0.0</v>
      </c>
    </row>
    <row r="17454">
      <c r="A17454" s="47" t="s">
        <v>19</v>
      </c>
      <c r="B17454" s="47">
        <v>8693.0</v>
      </c>
      <c r="C17454" s="172">
        <v>0.0</v>
      </c>
    </row>
    <row r="17455">
      <c r="A17455" s="47" t="s">
        <v>19</v>
      </c>
      <c r="B17455" s="47">
        <v>8694.0</v>
      </c>
      <c r="C17455" s="172">
        <v>0.0</v>
      </c>
    </row>
    <row r="17456">
      <c r="A17456" s="47" t="s">
        <v>19</v>
      </c>
      <c r="B17456" s="47">
        <v>8695.0</v>
      </c>
      <c r="C17456" s="172">
        <v>0.0</v>
      </c>
    </row>
    <row r="17457">
      <c r="A17457" s="47" t="s">
        <v>19</v>
      </c>
      <c r="B17457" s="47">
        <v>8696.0</v>
      </c>
      <c r="C17457" s="172">
        <v>0.0</v>
      </c>
    </row>
    <row r="17458">
      <c r="A17458" s="47" t="s">
        <v>19</v>
      </c>
      <c r="B17458" s="47">
        <v>8697.0</v>
      </c>
      <c r="C17458" s="172">
        <v>0.056100000000000004</v>
      </c>
    </row>
    <row r="17459">
      <c r="A17459" s="47" t="s">
        <v>19</v>
      </c>
      <c r="B17459" s="47">
        <v>8698.0</v>
      </c>
      <c r="C17459" s="172">
        <v>0.21334999999999998</v>
      </c>
    </row>
    <row r="17460">
      <c r="A17460" s="47" t="s">
        <v>19</v>
      </c>
      <c r="B17460" s="47">
        <v>8699.0</v>
      </c>
      <c r="C17460" s="172">
        <v>0.030599999999999995</v>
      </c>
    </row>
    <row r="17461">
      <c r="A17461" s="47" t="s">
        <v>19</v>
      </c>
      <c r="B17461" s="47">
        <v>8700.0</v>
      </c>
      <c r="C17461" s="172">
        <v>0.26689999999999997</v>
      </c>
    </row>
    <row r="17462">
      <c r="A17462" s="47" t="s">
        <v>19</v>
      </c>
      <c r="B17462" s="47">
        <v>8701.0</v>
      </c>
      <c r="C17462" s="172">
        <v>0.2941</v>
      </c>
    </row>
    <row r="17463">
      <c r="A17463" s="47" t="s">
        <v>19</v>
      </c>
      <c r="B17463" s="47">
        <v>8702.0</v>
      </c>
      <c r="C17463" s="172">
        <v>0.26265</v>
      </c>
    </row>
    <row r="17464">
      <c r="A17464" s="47" t="s">
        <v>19</v>
      </c>
      <c r="B17464" s="47">
        <v>8703.0</v>
      </c>
      <c r="C17464" s="172">
        <v>0.25415</v>
      </c>
    </row>
    <row r="17465">
      <c r="A17465" s="47" t="s">
        <v>19</v>
      </c>
      <c r="B17465" s="47">
        <v>8704.0</v>
      </c>
      <c r="C17465" s="172">
        <v>0.044199999999999996</v>
      </c>
    </row>
    <row r="17466">
      <c r="A17466" s="47" t="s">
        <v>19</v>
      </c>
      <c r="B17466" s="47">
        <v>8705.0</v>
      </c>
      <c r="C17466" s="172">
        <v>0.0</v>
      </c>
    </row>
    <row r="17467">
      <c r="A17467" s="47" t="s">
        <v>19</v>
      </c>
      <c r="B17467" s="47">
        <v>8706.0</v>
      </c>
      <c r="C17467" s="172">
        <v>0.0</v>
      </c>
    </row>
    <row r="17468">
      <c r="A17468" s="47" t="s">
        <v>19</v>
      </c>
      <c r="B17468" s="47">
        <v>8707.0</v>
      </c>
      <c r="C17468" s="172">
        <v>0.0</v>
      </c>
    </row>
    <row r="17469">
      <c r="A17469" s="47" t="s">
        <v>19</v>
      </c>
      <c r="B17469" s="47">
        <v>8708.0</v>
      </c>
      <c r="C17469" s="172">
        <v>0.0</v>
      </c>
    </row>
    <row r="17470">
      <c r="A17470" s="47" t="s">
        <v>19</v>
      </c>
      <c r="B17470" s="47">
        <v>8709.0</v>
      </c>
      <c r="C17470" s="172">
        <v>0.0</v>
      </c>
    </row>
    <row r="17471">
      <c r="A17471" s="47" t="s">
        <v>19</v>
      </c>
      <c r="B17471" s="47">
        <v>8710.0</v>
      </c>
      <c r="C17471" s="172">
        <v>0.0</v>
      </c>
    </row>
    <row r="17472">
      <c r="A17472" s="47" t="s">
        <v>19</v>
      </c>
      <c r="B17472" s="47">
        <v>8711.0</v>
      </c>
      <c r="C17472" s="172">
        <v>0.0</v>
      </c>
    </row>
    <row r="17473">
      <c r="A17473" s="47" t="s">
        <v>19</v>
      </c>
      <c r="B17473" s="47">
        <v>8712.0</v>
      </c>
      <c r="C17473" s="172">
        <v>0.0</v>
      </c>
    </row>
    <row r="17474">
      <c r="A17474" s="47" t="s">
        <v>19</v>
      </c>
      <c r="B17474" s="47">
        <v>8713.0</v>
      </c>
      <c r="C17474" s="172">
        <v>0.0</v>
      </c>
    </row>
    <row r="17475">
      <c r="A17475" s="47" t="s">
        <v>19</v>
      </c>
      <c r="B17475" s="47">
        <v>8714.0</v>
      </c>
      <c r="C17475" s="172">
        <v>0.0</v>
      </c>
    </row>
    <row r="17476">
      <c r="A17476" s="47" t="s">
        <v>19</v>
      </c>
      <c r="B17476" s="47">
        <v>8715.0</v>
      </c>
      <c r="C17476" s="172">
        <v>0.0</v>
      </c>
    </row>
    <row r="17477">
      <c r="A17477" s="47" t="s">
        <v>19</v>
      </c>
      <c r="B17477" s="47">
        <v>8716.0</v>
      </c>
      <c r="C17477" s="172">
        <v>0.0</v>
      </c>
    </row>
    <row r="17478">
      <c r="A17478" s="47" t="s">
        <v>19</v>
      </c>
      <c r="B17478" s="47">
        <v>8717.0</v>
      </c>
      <c r="C17478" s="172">
        <v>0.0</v>
      </c>
    </row>
    <row r="17479">
      <c r="A17479" s="47" t="s">
        <v>19</v>
      </c>
      <c r="B17479" s="47">
        <v>8718.0</v>
      </c>
      <c r="C17479" s="172">
        <v>0.0</v>
      </c>
    </row>
    <row r="17480">
      <c r="A17480" s="47" t="s">
        <v>19</v>
      </c>
      <c r="B17480" s="47">
        <v>8719.0</v>
      </c>
      <c r="C17480" s="172">
        <v>0.0</v>
      </c>
    </row>
    <row r="17481">
      <c r="A17481" s="47" t="s">
        <v>19</v>
      </c>
      <c r="B17481" s="47">
        <v>8720.0</v>
      </c>
      <c r="C17481" s="172">
        <v>0.0</v>
      </c>
    </row>
    <row r="17482">
      <c r="A17482" s="47" t="s">
        <v>19</v>
      </c>
      <c r="B17482" s="47">
        <v>8721.0</v>
      </c>
      <c r="C17482" s="172">
        <v>0.01275</v>
      </c>
    </row>
    <row r="17483">
      <c r="A17483" s="47" t="s">
        <v>19</v>
      </c>
      <c r="B17483" s="47">
        <v>8722.0</v>
      </c>
      <c r="C17483" s="172">
        <v>0.14365</v>
      </c>
    </row>
    <row r="17484">
      <c r="A17484" s="47" t="s">
        <v>19</v>
      </c>
      <c r="B17484" s="47">
        <v>8723.0</v>
      </c>
      <c r="C17484" s="172">
        <v>0.2839</v>
      </c>
    </row>
    <row r="17485">
      <c r="A17485" s="47" t="s">
        <v>19</v>
      </c>
      <c r="B17485" s="47">
        <v>8724.0</v>
      </c>
      <c r="C17485" s="172">
        <v>0.38079999999999997</v>
      </c>
    </row>
    <row r="17486">
      <c r="A17486" s="47" t="s">
        <v>19</v>
      </c>
      <c r="B17486" s="47">
        <v>8725.0</v>
      </c>
      <c r="C17486" s="172">
        <v>0.35869999999999996</v>
      </c>
    </row>
    <row r="17487">
      <c r="A17487" s="47" t="s">
        <v>19</v>
      </c>
      <c r="B17487" s="47">
        <v>8726.0</v>
      </c>
      <c r="C17487" s="172">
        <v>0.27115</v>
      </c>
    </row>
    <row r="17488">
      <c r="A17488" s="47" t="s">
        <v>19</v>
      </c>
      <c r="B17488" s="47">
        <v>8727.0</v>
      </c>
      <c r="C17488" s="172">
        <v>0.12835</v>
      </c>
    </row>
    <row r="17489">
      <c r="A17489" s="47" t="s">
        <v>19</v>
      </c>
      <c r="B17489" s="47">
        <v>8728.0</v>
      </c>
      <c r="C17489" s="172">
        <v>0.05695</v>
      </c>
    </row>
    <row r="17490">
      <c r="A17490" s="47" t="s">
        <v>19</v>
      </c>
      <c r="B17490" s="47">
        <v>8729.0</v>
      </c>
      <c r="C17490" s="172">
        <v>0.0</v>
      </c>
    </row>
    <row r="17491">
      <c r="A17491" s="47" t="s">
        <v>19</v>
      </c>
      <c r="B17491" s="47">
        <v>8730.0</v>
      </c>
      <c r="C17491" s="172">
        <v>0.0</v>
      </c>
    </row>
    <row r="17492">
      <c r="A17492" s="47" t="s">
        <v>19</v>
      </c>
      <c r="B17492" s="47">
        <v>8731.0</v>
      </c>
      <c r="C17492" s="172">
        <v>0.0</v>
      </c>
    </row>
    <row r="17493">
      <c r="A17493" s="47" t="s">
        <v>19</v>
      </c>
      <c r="B17493" s="47">
        <v>8732.0</v>
      </c>
      <c r="C17493" s="172">
        <v>0.0</v>
      </c>
    </row>
    <row r="17494">
      <c r="A17494" s="47" t="s">
        <v>19</v>
      </c>
      <c r="B17494" s="47">
        <v>8733.0</v>
      </c>
      <c r="C17494" s="172">
        <v>0.0</v>
      </c>
    </row>
    <row r="17495">
      <c r="A17495" s="47" t="s">
        <v>19</v>
      </c>
      <c r="B17495" s="47">
        <v>8734.0</v>
      </c>
      <c r="C17495" s="172">
        <v>0.0</v>
      </c>
    </row>
    <row r="17496">
      <c r="A17496" s="47" t="s">
        <v>19</v>
      </c>
      <c r="B17496" s="47">
        <v>8735.0</v>
      </c>
      <c r="C17496" s="172">
        <v>0.0</v>
      </c>
    </row>
    <row r="17497">
      <c r="A17497" s="47" t="s">
        <v>19</v>
      </c>
      <c r="B17497" s="47">
        <v>8736.0</v>
      </c>
      <c r="C17497" s="172">
        <v>0.0</v>
      </c>
    </row>
    <row r="17498">
      <c r="A17498" s="47" t="s">
        <v>19</v>
      </c>
      <c r="B17498" s="47">
        <v>8737.0</v>
      </c>
      <c r="C17498" s="172">
        <v>0.0</v>
      </c>
    </row>
    <row r="17499">
      <c r="A17499" s="47" t="s">
        <v>19</v>
      </c>
      <c r="B17499" s="47">
        <v>8738.0</v>
      </c>
      <c r="C17499" s="172">
        <v>0.0</v>
      </c>
    </row>
    <row r="17500">
      <c r="A17500" s="47" t="s">
        <v>19</v>
      </c>
      <c r="B17500" s="47">
        <v>8739.0</v>
      </c>
      <c r="C17500" s="172">
        <v>0.0</v>
      </c>
    </row>
    <row r="17501">
      <c r="A17501" s="47" t="s">
        <v>19</v>
      </c>
      <c r="B17501" s="47">
        <v>8740.0</v>
      </c>
      <c r="C17501" s="172">
        <v>0.0</v>
      </c>
    </row>
    <row r="17502">
      <c r="A17502" s="47" t="s">
        <v>19</v>
      </c>
      <c r="B17502" s="47">
        <v>8741.0</v>
      </c>
      <c r="C17502" s="172">
        <v>0.0</v>
      </c>
    </row>
    <row r="17503">
      <c r="A17503" s="47" t="s">
        <v>19</v>
      </c>
      <c r="B17503" s="47">
        <v>8742.0</v>
      </c>
      <c r="C17503" s="172">
        <v>0.0</v>
      </c>
    </row>
    <row r="17504">
      <c r="A17504" s="47" t="s">
        <v>19</v>
      </c>
      <c r="B17504" s="47">
        <v>8743.0</v>
      </c>
      <c r="C17504" s="172">
        <v>0.0</v>
      </c>
    </row>
    <row r="17505">
      <c r="A17505" s="47" t="s">
        <v>19</v>
      </c>
      <c r="B17505" s="47">
        <v>8744.0</v>
      </c>
      <c r="C17505" s="172">
        <v>0.0</v>
      </c>
    </row>
    <row r="17506">
      <c r="A17506" s="47" t="s">
        <v>19</v>
      </c>
      <c r="B17506" s="47">
        <v>8745.0</v>
      </c>
      <c r="C17506" s="172">
        <v>0.1071</v>
      </c>
    </row>
    <row r="17507">
      <c r="A17507" s="47" t="s">
        <v>19</v>
      </c>
      <c r="B17507" s="47">
        <v>8746.0</v>
      </c>
      <c r="C17507" s="172">
        <v>0.2295</v>
      </c>
    </row>
    <row r="17508">
      <c r="A17508" s="47" t="s">
        <v>19</v>
      </c>
      <c r="B17508" s="47">
        <v>8747.0</v>
      </c>
      <c r="C17508" s="172">
        <v>0.323</v>
      </c>
    </row>
    <row r="17509">
      <c r="A17509" s="47" t="s">
        <v>19</v>
      </c>
      <c r="B17509" s="47">
        <v>8748.0</v>
      </c>
      <c r="C17509" s="172">
        <v>0.37485</v>
      </c>
    </row>
    <row r="17510">
      <c r="A17510" s="47" t="s">
        <v>19</v>
      </c>
      <c r="B17510" s="47">
        <v>8749.0</v>
      </c>
      <c r="C17510" s="172">
        <v>0.38079999999999997</v>
      </c>
    </row>
    <row r="17511">
      <c r="A17511" s="47" t="s">
        <v>19</v>
      </c>
      <c r="B17511" s="47">
        <v>8750.0</v>
      </c>
      <c r="C17511" s="172">
        <v>0.34255</v>
      </c>
    </row>
    <row r="17512">
      <c r="A17512" s="47" t="s">
        <v>19</v>
      </c>
      <c r="B17512" s="47">
        <v>8751.0</v>
      </c>
      <c r="C17512" s="172">
        <v>0.25415</v>
      </c>
    </row>
    <row r="17513">
      <c r="A17513" s="47" t="s">
        <v>19</v>
      </c>
      <c r="B17513" s="47">
        <v>8752.0</v>
      </c>
      <c r="C17513" s="172">
        <v>0.049300000000000004</v>
      </c>
    </row>
    <row r="17514">
      <c r="A17514" s="47" t="s">
        <v>19</v>
      </c>
      <c r="B17514" s="47">
        <v>8753.0</v>
      </c>
      <c r="C17514" s="172">
        <v>0.0</v>
      </c>
    </row>
    <row r="17515">
      <c r="A17515" s="47" t="s">
        <v>19</v>
      </c>
      <c r="B17515" s="47">
        <v>8754.0</v>
      </c>
      <c r="C17515" s="172">
        <v>0.0</v>
      </c>
    </row>
    <row r="17516">
      <c r="A17516" s="47" t="s">
        <v>19</v>
      </c>
      <c r="B17516" s="47">
        <v>8755.0</v>
      </c>
      <c r="C17516" s="172">
        <v>0.0</v>
      </c>
    </row>
    <row r="17517">
      <c r="A17517" s="47" t="s">
        <v>19</v>
      </c>
      <c r="B17517" s="47">
        <v>8756.0</v>
      </c>
      <c r="C17517" s="172">
        <v>0.0</v>
      </c>
    </row>
    <row r="17518">
      <c r="A17518" s="47" t="s">
        <v>19</v>
      </c>
      <c r="B17518" s="47">
        <v>8757.0</v>
      </c>
      <c r="C17518" s="172">
        <v>0.0</v>
      </c>
    </row>
    <row r="17519">
      <c r="A17519" s="47" t="s">
        <v>19</v>
      </c>
      <c r="B17519" s="47">
        <v>8758.0</v>
      </c>
      <c r="C17519" s="172">
        <v>0.0</v>
      </c>
    </row>
    <row r="17520">
      <c r="A17520" s="47" t="s">
        <v>19</v>
      </c>
      <c r="B17520" s="47">
        <v>8759.0</v>
      </c>
      <c r="C17520" s="172">
        <v>0.0</v>
      </c>
    </row>
    <row r="17521">
      <c r="A17521" s="47" t="s">
        <v>19</v>
      </c>
      <c r="B17521" s="47">
        <v>8760.0</v>
      </c>
      <c r="C17521" s="172">
        <v>0.0</v>
      </c>
    </row>
    <row r="17522">
      <c r="A17522" s="47" t="s">
        <v>9283</v>
      </c>
      <c r="B17522" s="47">
        <v>1.0</v>
      </c>
      <c r="C17522" s="172">
        <v>0.0</v>
      </c>
    </row>
    <row r="17523">
      <c r="A17523" s="47" t="s">
        <v>9283</v>
      </c>
      <c r="B17523" s="47">
        <v>2.0</v>
      </c>
      <c r="C17523" s="172">
        <v>0.0</v>
      </c>
    </row>
    <row r="17524">
      <c r="A17524" s="47" t="s">
        <v>9283</v>
      </c>
      <c r="B17524" s="47">
        <v>3.0</v>
      </c>
      <c r="C17524" s="172">
        <v>0.0</v>
      </c>
    </row>
    <row r="17525">
      <c r="A17525" s="47" t="s">
        <v>9283</v>
      </c>
      <c r="B17525" s="47">
        <v>4.0</v>
      </c>
      <c r="C17525" s="172">
        <v>0.0</v>
      </c>
    </row>
    <row r="17526">
      <c r="A17526" s="47" t="s">
        <v>9283</v>
      </c>
      <c r="B17526" s="47">
        <v>5.0</v>
      </c>
      <c r="C17526" s="172">
        <v>0.0</v>
      </c>
    </row>
    <row r="17527">
      <c r="A17527" s="47" t="s">
        <v>9283</v>
      </c>
      <c r="B17527" s="47">
        <v>6.0</v>
      </c>
      <c r="C17527" s="172">
        <v>0.0</v>
      </c>
    </row>
    <row r="17528">
      <c r="A17528" s="47" t="s">
        <v>9283</v>
      </c>
      <c r="B17528" s="47">
        <v>7.0</v>
      </c>
      <c r="C17528" s="172">
        <v>0.0</v>
      </c>
    </row>
    <row r="17529">
      <c r="A17529" s="47" t="s">
        <v>9283</v>
      </c>
      <c r="B17529" s="47">
        <v>8.0</v>
      </c>
      <c r="C17529" s="172">
        <v>0.0</v>
      </c>
    </row>
    <row r="17530">
      <c r="A17530" s="47" t="s">
        <v>9283</v>
      </c>
      <c r="B17530" s="47">
        <v>9.0</v>
      </c>
      <c r="C17530" s="172">
        <v>0.0828</v>
      </c>
    </row>
    <row r="17531">
      <c r="A17531" s="47" t="s">
        <v>9283</v>
      </c>
      <c r="B17531" s="47">
        <v>10.0</v>
      </c>
      <c r="C17531" s="172">
        <v>0.1746</v>
      </c>
    </row>
    <row r="17532">
      <c r="A17532" s="47" t="s">
        <v>9283</v>
      </c>
      <c r="B17532" s="47">
        <v>11.0</v>
      </c>
      <c r="C17532" s="172">
        <v>0.25110000000000005</v>
      </c>
    </row>
    <row r="17533">
      <c r="A17533" s="47" t="s">
        <v>9283</v>
      </c>
      <c r="B17533" s="47">
        <v>12.0</v>
      </c>
      <c r="C17533" s="172">
        <v>0.3114</v>
      </c>
    </row>
    <row r="17534">
      <c r="A17534" s="47" t="s">
        <v>9283</v>
      </c>
      <c r="B17534" s="47">
        <v>13.0</v>
      </c>
      <c r="C17534" s="172">
        <v>0.37079999999999996</v>
      </c>
    </row>
    <row r="17535">
      <c r="A17535" s="47" t="s">
        <v>9283</v>
      </c>
      <c r="B17535" s="47">
        <v>14.0</v>
      </c>
      <c r="C17535" s="172">
        <v>0.36450000000000005</v>
      </c>
    </row>
    <row r="17536">
      <c r="A17536" s="47" t="s">
        <v>9283</v>
      </c>
      <c r="B17536" s="47">
        <v>15.0</v>
      </c>
      <c r="C17536" s="172">
        <v>0.25379999999999997</v>
      </c>
    </row>
    <row r="17537">
      <c r="A17537" s="47" t="s">
        <v>9283</v>
      </c>
      <c r="B17537" s="47">
        <v>16.0</v>
      </c>
      <c r="C17537" s="172">
        <v>0.0756</v>
      </c>
    </row>
    <row r="17538">
      <c r="A17538" s="47" t="s">
        <v>9283</v>
      </c>
      <c r="B17538" s="47">
        <v>17.0</v>
      </c>
      <c r="C17538" s="172">
        <v>0.0</v>
      </c>
    </row>
    <row r="17539">
      <c r="A17539" s="47" t="s">
        <v>9283</v>
      </c>
      <c r="B17539" s="47">
        <v>18.0</v>
      </c>
      <c r="C17539" s="172">
        <v>0.0</v>
      </c>
    </row>
    <row r="17540">
      <c r="A17540" s="47" t="s">
        <v>9283</v>
      </c>
      <c r="B17540" s="47">
        <v>19.0</v>
      </c>
      <c r="C17540" s="172">
        <v>0.0</v>
      </c>
    </row>
    <row r="17541">
      <c r="A17541" s="47" t="s">
        <v>9283</v>
      </c>
      <c r="B17541" s="47">
        <v>20.0</v>
      </c>
      <c r="C17541" s="172">
        <v>0.0</v>
      </c>
    </row>
    <row r="17542">
      <c r="A17542" s="47" t="s">
        <v>9283</v>
      </c>
      <c r="B17542" s="47">
        <v>21.0</v>
      </c>
      <c r="C17542" s="172">
        <v>0.0</v>
      </c>
    </row>
    <row r="17543">
      <c r="A17543" s="47" t="s">
        <v>9283</v>
      </c>
      <c r="B17543" s="47">
        <v>22.0</v>
      </c>
      <c r="C17543" s="172">
        <v>0.0</v>
      </c>
    </row>
    <row r="17544">
      <c r="A17544" s="47" t="s">
        <v>9283</v>
      </c>
      <c r="B17544" s="47">
        <v>23.0</v>
      </c>
      <c r="C17544" s="172">
        <v>0.0</v>
      </c>
    </row>
    <row r="17545">
      <c r="A17545" s="47" t="s">
        <v>9283</v>
      </c>
      <c r="B17545" s="47">
        <v>24.0</v>
      </c>
      <c r="C17545" s="172">
        <v>0.0</v>
      </c>
    </row>
    <row r="17546">
      <c r="A17546" s="47" t="s">
        <v>9283</v>
      </c>
      <c r="B17546" s="47">
        <v>25.0</v>
      </c>
      <c r="C17546" s="172">
        <v>0.0</v>
      </c>
    </row>
    <row r="17547">
      <c r="A17547" s="47" t="s">
        <v>9283</v>
      </c>
      <c r="B17547" s="47">
        <v>26.0</v>
      </c>
      <c r="C17547" s="172">
        <v>0.0</v>
      </c>
    </row>
    <row r="17548">
      <c r="A17548" s="47" t="s">
        <v>9283</v>
      </c>
      <c r="B17548" s="47">
        <v>27.0</v>
      </c>
      <c r="C17548" s="172">
        <v>0.0</v>
      </c>
    </row>
    <row r="17549">
      <c r="A17549" s="47" t="s">
        <v>9283</v>
      </c>
      <c r="B17549" s="47">
        <v>28.0</v>
      </c>
      <c r="C17549" s="172">
        <v>0.0</v>
      </c>
    </row>
    <row r="17550">
      <c r="A17550" s="47" t="s">
        <v>9283</v>
      </c>
      <c r="B17550" s="47">
        <v>29.0</v>
      </c>
      <c r="C17550" s="172">
        <v>0.0</v>
      </c>
    </row>
    <row r="17551">
      <c r="A17551" s="47" t="s">
        <v>9283</v>
      </c>
      <c r="B17551" s="47">
        <v>30.0</v>
      </c>
      <c r="C17551" s="172">
        <v>0.0</v>
      </c>
    </row>
    <row r="17552">
      <c r="A17552" s="47" t="s">
        <v>9283</v>
      </c>
      <c r="B17552" s="47">
        <v>31.0</v>
      </c>
      <c r="C17552" s="172">
        <v>0.0</v>
      </c>
    </row>
    <row r="17553">
      <c r="A17553" s="47" t="s">
        <v>9283</v>
      </c>
      <c r="B17553" s="47">
        <v>32.0</v>
      </c>
      <c r="C17553" s="172">
        <v>0.0</v>
      </c>
    </row>
    <row r="17554">
      <c r="A17554" s="47" t="s">
        <v>9283</v>
      </c>
      <c r="B17554" s="47">
        <v>33.0</v>
      </c>
      <c r="C17554" s="172">
        <v>0.0864</v>
      </c>
    </row>
    <row r="17555">
      <c r="A17555" s="47" t="s">
        <v>9283</v>
      </c>
      <c r="B17555" s="47">
        <v>34.0</v>
      </c>
      <c r="C17555" s="172">
        <v>0.1422</v>
      </c>
    </row>
    <row r="17556">
      <c r="A17556" s="47" t="s">
        <v>9283</v>
      </c>
      <c r="B17556" s="47">
        <v>35.0</v>
      </c>
      <c r="C17556" s="172">
        <v>0.1638</v>
      </c>
    </row>
    <row r="17557">
      <c r="A17557" s="47" t="s">
        <v>9283</v>
      </c>
      <c r="B17557" s="47">
        <v>36.0</v>
      </c>
      <c r="C17557" s="172">
        <v>0.2565</v>
      </c>
    </row>
    <row r="17558">
      <c r="A17558" s="47" t="s">
        <v>9283</v>
      </c>
      <c r="B17558" s="47">
        <v>37.0</v>
      </c>
      <c r="C17558" s="172">
        <v>0.3195</v>
      </c>
    </row>
    <row r="17559">
      <c r="A17559" s="47" t="s">
        <v>9283</v>
      </c>
      <c r="B17559" s="47">
        <v>38.0</v>
      </c>
      <c r="C17559" s="172">
        <v>0.1521</v>
      </c>
    </row>
    <row r="17560">
      <c r="A17560" s="47" t="s">
        <v>9283</v>
      </c>
      <c r="B17560" s="47">
        <v>39.0</v>
      </c>
      <c r="C17560" s="172">
        <v>0.1278</v>
      </c>
    </row>
    <row r="17561">
      <c r="A17561" s="47" t="s">
        <v>9283</v>
      </c>
      <c r="B17561" s="47">
        <v>40.0</v>
      </c>
      <c r="C17561" s="172">
        <v>0.0531</v>
      </c>
    </row>
    <row r="17562">
      <c r="A17562" s="47" t="s">
        <v>9283</v>
      </c>
      <c r="B17562" s="47">
        <v>41.0</v>
      </c>
      <c r="C17562" s="172">
        <v>0.0</v>
      </c>
    </row>
    <row r="17563">
      <c r="A17563" s="47" t="s">
        <v>9283</v>
      </c>
      <c r="B17563" s="47">
        <v>42.0</v>
      </c>
      <c r="C17563" s="172">
        <v>0.0</v>
      </c>
    </row>
    <row r="17564">
      <c r="A17564" s="47" t="s">
        <v>9283</v>
      </c>
      <c r="B17564" s="47">
        <v>43.0</v>
      </c>
      <c r="C17564" s="172">
        <v>0.0</v>
      </c>
    </row>
    <row r="17565">
      <c r="A17565" s="47" t="s">
        <v>9283</v>
      </c>
      <c r="B17565" s="47">
        <v>44.0</v>
      </c>
      <c r="C17565" s="172">
        <v>0.0</v>
      </c>
    </row>
    <row r="17566">
      <c r="A17566" s="47" t="s">
        <v>9283</v>
      </c>
      <c r="B17566" s="47">
        <v>45.0</v>
      </c>
      <c r="C17566" s="172">
        <v>0.0</v>
      </c>
    </row>
    <row r="17567">
      <c r="A17567" s="47" t="s">
        <v>9283</v>
      </c>
      <c r="B17567" s="47">
        <v>46.0</v>
      </c>
      <c r="C17567" s="172">
        <v>0.0</v>
      </c>
    </row>
    <row r="17568">
      <c r="A17568" s="47" t="s">
        <v>9283</v>
      </c>
      <c r="B17568" s="47">
        <v>47.0</v>
      </c>
      <c r="C17568" s="172">
        <v>0.0</v>
      </c>
    </row>
    <row r="17569">
      <c r="A17569" s="47" t="s">
        <v>9283</v>
      </c>
      <c r="B17569" s="47">
        <v>48.0</v>
      </c>
      <c r="C17569" s="172">
        <v>0.0</v>
      </c>
    </row>
    <row r="17570">
      <c r="A17570" s="47" t="s">
        <v>9283</v>
      </c>
      <c r="B17570" s="47">
        <v>49.0</v>
      </c>
      <c r="C17570" s="172">
        <v>0.0</v>
      </c>
    </row>
    <row r="17571">
      <c r="A17571" s="47" t="s">
        <v>9283</v>
      </c>
      <c r="B17571" s="47">
        <v>50.0</v>
      </c>
      <c r="C17571" s="172">
        <v>0.0</v>
      </c>
    </row>
    <row r="17572">
      <c r="A17572" s="47" t="s">
        <v>9283</v>
      </c>
      <c r="B17572" s="47">
        <v>51.0</v>
      </c>
      <c r="C17572" s="172">
        <v>0.0</v>
      </c>
    </row>
    <row r="17573">
      <c r="A17573" s="47" t="s">
        <v>9283</v>
      </c>
      <c r="B17573" s="47">
        <v>52.0</v>
      </c>
      <c r="C17573" s="172">
        <v>0.0</v>
      </c>
    </row>
    <row r="17574">
      <c r="A17574" s="47" t="s">
        <v>9283</v>
      </c>
      <c r="B17574" s="47">
        <v>53.0</v>
      </c>
      <c r="C17574" s="172">
        <v>0.0</v>
      </c>
    </row>
    <row r="17575">
      <c r="A17575" s="47" t="s">
        <v>9283</v>
      </c>
      <c r="B17575" s="47">
        <v>54.0</v>
      </c>
      <c r="C17575" s="172">
        <v>0.0</v>
      </c>
    </row>
    <row r="17576">
      <c r="A17576" s="47" t="s">
        <v>9283</v>
      </c>
      <c r="B17576" s="47">
        <v>55.0</v>
      </c>
      <c r="C17576" s="172">
        <v>0.0</v>
      </c>
    </row>
    <row r="17577">
      <c r="A17577" s="47" t="s">
        <v>9283</v>
      </c>
      <c r="B17577" s="47">
        <v>56.0</v>
      </c>
      <c r="C17577" s="172">
        <v>0.0</v>
      </c>
    </row>
    <row r="17578">
      <c r="A17578" s="47" t="s">
        <v>9283</v>
      </c>
      <c r="B17578" s="47">
        <v>57.0</v>
      </c>
      <c r="C17578" s="172">
        <v>0.07200000000000001</v>
      </c>
    </row>
    <row r="17579">
      <c r="A17579" s="47" t="s">
        <v>9283</v>
      </c>
      <c r="B17579" s="47">
        <v>58.0</v>
      </c>
      <c r="C17579" s="172">
        <v>0.11520000000000001</v>
      </c>
    </row>
    <row r="17580">
      <c r="A17580" s="47" t="s">
        <v>9283</v>
      </c>
      <c r="B17580" s="47">
        <v>59.0</v>
      </c>
      <c r="C17580" s="172">
        <v>0.3393</v>
      </c>
    </row>
    <row r="17581">
      <c r="A17581" s="47" t="s">
        <v>9283</v>
      </c>
      <c r="B17581" s="47">
        <v>60.0</v>
      </c>
      <c r="C17581" s="172">
        <v>0.4032</v>
      </c>
    </row>
    <row r="17582">
      <c r="A17582" s="47" t="s">
        <v>9283</v>
      </c>
      <c r="B17582" s="47">
        <v>61.0</v>
      </c>
      <c r="C17582" s="172">
        <v>0.41040000000000004</v>
      </c>
    </row>
    <row r="17583">
      <c r="A17583" s="47" t="s">
        <v>9283</v>
      </c>
      <c r="B17583" s="47">
        <v>62.0</v>
      </c>
      <c r="C17583" s="172">
        <v>0.1935</v>
      </c>
    </row>
    <row r="17584">
      <c r="A17584" s="47" t="s">
        <v>9283</v>
      </c>
      <c r="B17584" s="47">
        <v>63.0</v>
      </c>
      <c r="C17584" s="172">
        <v>0.26639999999999997</v>
      </c>
    </row>
    <row r="17585">
      <c r="A17585" s="47" t="s">
        <v>9283</v>
      </c>
      <c r="B17585" s="47">
        <v>64.0</v>
      </c>
      <c r="C17585" s="172">
        <v>0.1188</v>
      </c>
    </row>
    <row r="17586">
      <c r="A17586" s="47" t="s">
        <v>9283</v>
      </c>
      <c r="B17586" s="47">
        <v>65.0</v>
      </c>
      <c r="C17586" s="172">
        <v>0.009899999999999999</v>
      </c>
    </row>
    <row r="17587">
      <c r="A17587" s="47" t="s">
        <v>9283</v>
      </c>
      <c r="B17587" s="47">
        <v>66.0</v>
      </c>
      <c r="C17587" s="172">
        <v>0.0</v>
      </c>
    </row>
    <row r="17588">
      <c r="A17588" s="47" t="s">
        <v>9283</v>
      </c>
      <c r="B17588" s="47">
        <v>67.0</v>
      </c>
      <c r="C17588" s="172">
        <v>0.0</v>
      </c>
    </row>
    <row r="17589">
      <c r="A17589" s="47" t="s">
        <v>9283</v>
      </c>
      <c r="B17589" s="47">
        <v>68.0</v>
      </c>
      <c r="C17589" s="172">
        <v>0.0</v>
      </c>
    </row>
    <row r="17590">
      <c r="A17590" s="47" t="s">
        <v>9283</v>
      </c>
      <c r="B17590" s="47">
        <v>69.0</v>
      </c>
      <c r="C17590" s="172">
        <v>0.0</v>
      </c>
    </row>
    <row r="17591">
      <c r="A17591" s="47" t="s">
        <v>9283</v>
      </c>
      <c r="B17591" s="47">
        <v>70.0</v>
      </c>
      <c r="C17591" s="172">
        <v>0.0</v>
      </c>
    </row>
    <row r="17592">
      <c r="A17592" s="47" t="s">
        <v>9283</v>
      </c>
      <c r="B17592" s="47">
        <v>71.0</v>
      </c>
      <c r="C17592" s="172">
        <v>0.0</v>
      </c>
    </row>
    <row r="17593">
      <c r="A17593" s="47" t="s">
        <v>9283</v>
      </c>
      <c r="B17593" s="47">
        <v>72.0</v>
      </c>
      <c r="C17593" s="172">
        <v>0.0</v>
      </c>
    </row>
    <row r="17594">
      <c r="A17594" s="47" t="s">
        <v>9283</v>
      </c>
      <c r="B17594" s="47">
        <v>73.0</v>
      </c>
      <c r="C17594" s="172">
        <v>0.0</v>
      </c>
    </row>
    <row r="17595">
      <c r="A17595" s="47" t="s">
        <v>9283</v>
      </c>
      <c r="B17595" s="47">
        <v>74.0</v>
      </c>
      <c r="C17595" s="172">
        <v>0.0</v>
      </c>
    </row>
    <row r="17596">
      <c r="A17596" s="47" t="s">
        <v>9283</v>
      </c>
      <c r="B17596" s="47">
        <v>75.0</v>
      </c>
      <c r="C17596" s="172">
        <v>0.0</v>
      </c>
    </row>
    <row r="17597">
      <c r="A17597" s="47" t="s">
        <v>9283</v>
      </c>
      <c r="B17597" s="47">
        <v>76.0</v>
      </c>
      <c r="C17597" s="172">
        <v>0.0</v>
      </c>
    </row>
    <row r="17598">
      <c r="A17598" s="47" t="s">
        <v>9283</v>
      </c>
      <c r="B17598" s="47">
        <v>77.0</v>
      </c>
      <c r="C17598" s="172">
        <v>0.0</v>
      </c>
    </row>
    <row r="17599">
      <c r="A17599" s="47" t="s">
        <v>9283</v>
      </c>
      <c r="B17599" s="47">
        <v>78.0</v>
      </c>
      <c r="C17599" s="172">
        <v>0.0</v>
      </c>
    </row>
    <row r="17600">
      <c r="A17600" s="47" t="s">
        <v>9283</v>
      </c>
      <c r="B17600" s="47">
        <v>79.0</v>
      </c>
      <c r="C17600" s="172">
        <v>0.0</v>
      </c>
    </row>
    <row r="17601">
      <c r="A17601" s="47" t="s">
        <v>9283</v>
      </c>
      <c r="B17601" s="47">
        <v>80.0</v>
      </c>
      <c r="C17601" s="172">
        <v>0.0</v>
      </c>
    </row>
    <row r="17602">
      <c r="A17602" s="47" t="s">
        <v>9283</v>
      </c>
      <c r="B17602" s="47">
        <v>81.0</v>
      </c>
      <c r="C17602" s="172">
        <v>0.1089</v>
      </c>
    </row>
    <row r="17603">
      <c r="A17603" s="47" t="s">
        <v>9283</v>
      </c>
      <c r="B17603" s="47">
        <v>82.0</v>
      </c>
      <c r="C17603" s="172">
        <v>0.0747</v>
      </c>
    </row>
    <row r="17604">
      <c r="A17604" s="47" t="s">
        <v>9283</v>
      </c>
      <c r="B17604" s="47">
        <v>83.0</v>
      </c>
      <c r="C17604" s="172">
        <v>0.2565</v>
      </c>
    </row>
    <row r="17605">
      <c r="A17605" s="47" t="s">
        <v>9283</v>
      </c>
      <c r="B17605" s="47">
        <v>84.0</v>
      </c>
      <c r="C17605" s="172">
        <v>0.3573</v>
      </c>
    </row>
    <row r="17606">
      <c r="A17606" s="47" t="s">
        <v>9283</v>
      </c>
      <c r="B17606" s="47">
        <v>85.0</v>
      </c>
      <c r="C17606" s="172">
        <v>0.3726</v>
      </c>
    </row>
    <row r="17607">
      <c r="A17607" s="47" t="s">
        <v>9283</v>
      </c>
      <c r="B17607" s="47">
        <v>86.0</v>
      </c>
      <c r="C17607" s="172">
        <v>0.3618</v>
      </c>
    </row>
    <row r="17608">
      <c r="A17608" s="47" t="s">
        <v>9283</v>
      </c>
      <c r="B17608" s="47">
        <v>87.0</v>
      </c>
      <c r="C17608" s="172">
        <v>0.27</v>
      </c>
    </row>
    <row r="17609">
      <c r="A17609" s="47" t="s">
        <v>9283</v>
      </c>
      <c r="B17609" s="47">
        <v>88.0</v>
      </c>
      <c r="C17609" s="172">
        <v>0.1512</v>
      </c>
    </row>
    <row r="17610">
      <c r="A17610" s="47" t="s">
        <v>9283</v>
      </c>
      <c r="B17610" s="47">
        <v>89.0</v>
      </c>
      <c r="C17610" s="172">
        <v>0.0117</v>
      </c>
    </row>
    <row r="17611">
      <c r="A17611" s="47" t="s">
        <v>9283</v>
      </c>
      <c r="B17611" s="47">
        <v>90.0</v>
      </c>
      <c r="C17611" s="172">
        <v>0.0</v>
      </c>
    </row>
    <row r="17612">
      <c r="A17612" s="47" t="s">
        <v>9283</v>
      </c>
      <c r="B17612" s="47">
        <v>91.0</v>
      </c>
      <c r="C17612" s="172">
        <v>0.0</v>
      </c>
    </row>
    <row r="17613">
      <c r="A17613" s="47" t="s">
        <v>9283</v>
      </c>
      <c r="B17613" s="47">
        <v>92.0</v>
      </c>
      <c r="C17613" s="172">
        <v>0.0</v>
      </c>
    </row>
    <row r="17614">
      <c r="A17614" s="47" t="s">
        <v>9283</v>
      </c>
      <c r="B17614" s="47">
        <v>93.0</v>
      </c>
      <c r="C17614" s="172">
        <v>0.0</v>
      </c>
    </row>
    <row r="17615">
      <c r="A17615" s="47" t="s">
        <v>9283</v>
      </c>
      <c r="B17615" s="47">
        <v>94.0</v>
      </c>
      <c r="C17615" s="172">
        <v>0.0</v>
      </c>
    </row>
    <row r="17616">
      <c r="A17616" s="47" t="s">
        <v>9283</v>
      </c>
      <c r="B17616" s="47">
        <v>95.0</v>
      </c>
      <c r="C17616" s="172">
        <v>0.0</v>
      </c>
    </row>
    <row r="17617">
      <c r="A17617" s="47" t="s">
        <v>9283</v>
      </c>
      <c r="B17617" s="47">
        <v>96.0</v>
      </c>
      <c r="C17617" s="172">
        <v>0.0</v>
      </c>
    </row>
    <row r="17618">
      <c r="A17618" s="47" t="s">
        <v>9283</v>
      </c>
      <c r="B17618" s="47">
        <v>97.0</v>
      </c>
      <c r="C17618" s="172">
        <v>0.0</v>
      </c>
    </row>
    <row r="17619">
      <c r="A17619" s="47" t="s">
        <v>9283</v>
      </c>
      <c r="B17619" s="47">
        <v>98.0</v>
      </c>
      <c r="C17619" s="172">
        <v>0.0</v>
      </c>
    </row>
    <row r="17620">
      <c r="A17620" s="47" t="s">
        <v>9283</v>
      </c>
      <c r="B17620" s="47">
        <v>99.0</v>
      </c>
      <c r="C17620" s="172">
        <v>0.0</v>
      </c>
    </row>
    <row r="17621">
      <c r="A17621" s="47" t="s">
        <v>9283</v>
      </c>
      <c r="B17621" s="47">
        <v>100.0</v>
      </c>
      <c r="C17621" s="172">
        <v>0.0</v>
      </c>
    </row>
    <row r="17622">
      <c r="A17622" s="47" t="s">
        <v>9283</v>
      </c>
      <c r="B17622" s="47">
        <v>101.0</v>
      </c>
      <c r="C17622" s="172">
        <v>0.0</v>
      </c>
    </row>
    <row r="17623">
      <c r="A17623" s="47" t="s">
        <v>9283</v>
      </c>
      <c r="B17623" s="47">
        <v>102.0</v>
      </c>
      <c r="C17623" s="172">
        <v>0.0</v>
      </c>
    </row>
    <row r="17624">
      <c r="A17624" s="47" t="s">
        <v>9283</v>
      </c>
      <c r="B17624" s="47">
        <v>103.0</v>
      </c>
      <c r="C17624" s="172">
        <v>0.0</v>
      </c>
    </row>
    <row r="17625">
      <c r="A17625" s="47" t="s">
        <v>9283</v>
      </c>
      <c r="B17625" s="47">
        <v>104.0</v>
      </c>
      <c r="C17625" s="172">
        <v>0.0</v>
      </c>
    </row>
    <row r="17626">
      <c r="A17626" s="47" t="s">
        <v>9283</v>
      </c>
      <c r="B17626" s="47">
        <v>105.0</v>
      </c>
      <c r="C17626" s="172">
        <v>0.1143</v>
      </c>
    </row>
    <row r="17627">
      <c r="A17627" s="47" t="s">
        <v>9283</v>
      </c>
      <c r="B17627" s="47">
        <v>106.0</v>
      </c>
      <c r="C17627" s="172">
        <v>0.2268</v>
      </c>
    </row>
    <row r="17628">
      <c r="A17628" s="47" t="s">
        <v>9283</v>
      </c>
      <c r="B17628" s="47">
        <v>107.0</v>
      </c>
      <c r="C17628" s="172">
        <v>0.25739999999999996</v>
      </c>
    </row>
    <row r="17629">
      <c r="A17629" s="47" t="s">
        <v>9283</v>
      </c>
      <c r="B17629" s="47">
        <v>108.0</v>
      </c>
      <c r="C17629" s="172">
        <v>0.3447</v>
      </c>
    </row>
    <row r="17630">
      <c r="A17630" s="47" t="s">
        <v>9283</v>
      </c>
      <c r="B17630" s="47">
        <v>109.0</v>
      </c>
      <c r="C17630" s="172">
        <v>0.2277</v>
      </c>
    </row>
    <row r="17631">
      <c r="A17631" s="47" t="s">
        <v>9283</v>
      </c>
      <c r="B17631" s="47">
        <v>110.0</v>
      </c>
      <c r="C17631" s="172">
        <v>0.30600000000000005</v>
      </c>
    </row>
    <row r="17632">
      <c r="A17632" s="47" t="s">
        <v>9283</v>
      </c>
      <c r="B17632" s="47">
        <v>111.0</v>
      </c>
      <c r="C17632" s="172">
        <v>0.1746</v>
      </c>
    </row>
    <row r="17633">
      <c r="A17633" s="47" t="s">
        <v>9283</v>
      </c>
      <c r="B17633" s="47">
        <v>112.0</v>
      </c>
      <c r="C17633" s="172">
        <v>0.1602</v>
      </c>
    </row>
    <row r="17634">
      <c r="A17634" s="47" t="s">
        <v>9283</v>
      </c>
      <c r="B17634" s="47">
        <v>113.0</v>
      </c>
      <c r="C17634" s="172">
        <v>0.0126</v>
      </c>
    </row>
    <row r="17635">
      <c r="A17635" s="47" t="s">
        <v>9283</v>
      </c>
      <c r="B17635" s="47">
        <v>114.0</v>
      </c>
      <c r="C17635" s="172">
        <v>0.0</v>
      </c>
    </row>
    <row r="17636">
      <c r="A17636" s="47" t="s">
        <v>9283</v>
      </c>
      <c r="B17636" s="47">
        <v>115.0</v>
      </c>
      <c r="C17636" s="172">
        <v>0.0</v>
      </c>
    </row>
    <row r="17637">
      <c r="A17637" s="47" t="s">
        <v>9283</v>
      </c>
      <c r="B17637" s="47">
        <v>116.0</v>
      </c>
      <c r="C17637" s="172">
        <v>0.0</v>
      </c>
    </row>
    <row r="17638">
      <c r="A17638" s="47" t="s">
        <v>9283</v>
      </c>
      <c r="B17638" s="47">
        <v>117.0</v>
      </c>
      <c r="C17638" s="172">
        <v>0.0</v>
      </c>
    </row>
    <row r="17639">
      <c r="A17639" s="47" t="s">
        <v>9283</v>
      </c>
      <c r="B17639" s="47">
        <v>118.0</v>
      </c>
      <c r="C17639" s="172">
        <v>0.0</v>
      </c>
    </row>
    <row r="17640">
      <c r="A17640" s="47" t="s">
        <v>9283</v>
      </c>
      <c r="B17640" s="47">
        <v>119.0</v>
      </c>
      <c r="C17640" s="172">
        <v>0.0</v>
      </c>
    </row>
    <row r="17641">
      <c r="A17641" s="47" t="s">
        <v>9283</v>
      </c>
      <c r="B17641" s="47">
        <v>120.0</v>
      </c>
      <c r="C17641" s="172">
        <v>0.0</v>
      </c>
    </row>
    <row r="17642">
      <c r="A17642" s="47" t="s">
        <v>9283</v>
      </c>
      <c r="B17642" s="47">
        <v>121.0</v>
      </c>
      <c r="C17642" s="172">
        <v>0.0</v>
      </c>
    </row>
    <row r="17643">
      <c r="A17643" s="47" t="s">
        <v>9283</v>
      </c>
      <c r="B17643" s="47">
        <v>122.0</v>
      </c>
      <c r="C17643" s="172">
        <v>0.0</v>
      </c>
    </row>
    <row r="17644">
      <c r="A17644" s="47" t="s">
        <v>9283</v>
      </c>
      <c r="B17644" s="47">
        <v>123.0</v>
      </c>
      <c r="C17644" s="172">
        <v>0.0</v>
      </c>
    </row>
    <row r="17645">
      <c r="A17645" s="47" t="s">
        <v>9283</v>
      </c>
      <c r="B17645" s="47">
        <v>124.0</v>
      </c>
      <c r="C17645" s="172">
        <v>0.0</v>
      </c>
    </row>
    <row r="17646">
      <c r="A17646" s="47" t="s">
        <v>9283</v>
      </c>
      <c r="B17646" s="47">
        <v>125.0</v>
      </c>
      <c r="C17646" s="172">
        <v>0.0</v>
      </c>
    </row>
    <row r="17647">
      <c r="A17647" s="47" t="s">
        <v>9283</v>
      </c>
      <c r="B17647" s="47">
        <v>126.0</v>
      </c>
      <c r="C17647" s="172">
        <v>0.0</v>
      </c>
    </row>
    <row r="17648">
      <c r="A17648" s="47" t="s">
        <v>9283</v>
      </c>
      <c r="B17648" s="47">
        <v>127.0</v>
      </c>
      <c r="C17648" s="172">
        <v>0.0</v>
      </c>
    </row>
    <row r="17649">
      <c r="A17649" s="47" t="s">
        <v>9283</v>
      </c>
      <c r="B17649" s="47">
        <v>128.0</v>
      </c>
      <c r="C17649" s="172">
        <v>0.0</v>
      </c>
    </row>
    <row r="17650">
      <c r="A17650" s="47" t="s">
        <v>9283</v>
      </c>
      <c r="B17650" s="47">
        <v>129.0</v>
      </c>
      <c r="C17650" s="172">
        <v>0.051300000000000005</v>
      </c>
    </row>
    <row r="17651">
      <c r="A17651" s="47" t="s">
        <v>9283</v>
      </c>
      <c r="B17651" s="47">
        <v>130.0</v>
      </c>
      <c r="C17651" s="172">
        <v>0.11970000000000001</v>
      </c>
    </row>
    <row r="17652">
      <c r="A17652" s="47" t="s">
        <v>9283</v>
      </c>
      <c r="B17652" s="47">
        <v>131.0</v>
      </c>
      <c r="C17652" s="172">
        <v>0.18270000000000003</v>
      </c>
    </row>
    <row r="17653">
      <c r="A17653" s="47" t="s">
        <v>9283</v>
      </c>
      <c r="B17653" s="47">
        <v>132.0</v>
      </c>
      <c r="C17653" s="172">
        <v>0.2628</v>
      </c>
    </row>
    <row r="17654">
      <c r="A17654" s="47" t="s">
        <v>9283</v>
      </c>
      <c r="B17654" s="47">
        <v>133.0</v>
      </c>
      <c r="C17654" s="172">
        <v>0.3186</v>
      </c>
    </row>
    <row r="17655">
      <c r="A17655" s="47" t="s">
        <v>9283</v>
      </c>
      <c r="B17655" s="47">
        <v>134.0</v>
      </c>
      <c r="C17655" s="172">
        <v>0.30150000000000005</v>
      </c>
    </row>
    <row r="17656">
      <c r="A17656" s="47" t="s">
        <v>9283</v>
      </c>
      <c r="B17656" s="47">
        <v>135.0</v>
      </c>
      <c r="C17656" s="172">
        <v>0.2799</v>
      </c>
    </row>
    <row r="17657">
      <c r="A17657" s="47" t="s">
        <v>9283</v>
      </c>
      <c r="B17657" s="47">
        <v>136.0</v>
      </c>
      <c r="C17657" s="172">
        <v>0.1143</v>
      </c>
    </row>
    <row r="17658">
      <c r="A17658" s="47" t="s">
        <v>9283</v>
      </c>
      <c r="B17658" s="47">
        <v>137.0</v>
      </c>
      <c r="C17658" s="172">
        <v>0.0135</v>
      </c>
    </row>
    <row r="17659">
      <c r="A17659" s="47" t="s">
        <v>9283</v>
      </c>
      <c r="B17659" s="47">
        <v>138.0</v>
      </c>
      <c r="C17659" s="172">
        <v>0.0</v>
      </c>
    </row>
    <row r="17660">
      <c r="A17660" s="47" t="s">
        <v>9283</v>
      </c>
      <c r="B17660" s="47">
        <v>139.0</v>
      </c>
      <c r="C17660" s="172">
        <v>0.0</v>
      </c>
    </row>
    <row r="17661">
      <c r="A17661" s="47" t="s">
        <v>9283</v>
      </c>
      <c r="B17661" s="47">
        <v>140.0</v>
      </c>
      <c r="C17661" s="172">
        <v>0.0</v>
      </c>
    </row>
    <row r="17662">
      <c r="A17662" s="47" t="s">
        <v>9283</v>
      </c>
      <c r="B17662" s="47">
        <v>141.0</v>
      </c>
      <c r="C17662" s="172">
        <v>0.0</v>
      </c>
    </row>
    <row r="17663">
      <c r="A17663" s="47" t="s">
        <v>9283</v>
      </c>
      <c r="B17663" s="47">
        <v>142.0</v>
      </c>
      <c r="C17663" s="172">
        <v>0.0</v>
      </c>
    </row>
    <row r="17664">
      <c r="A17664" s="47" t="s">
        <v>9283</v>
      </c>
      <c r="B17664" s="47">
        <v>143.0</v>
      </c>
      <c r="C17664" s="172">
        <v>0.0</v>
      </c>
    </row>
    <row r="17665">
      <c r="A17665" s="47" t="s">
        <v>9283</v>
      </c>
      <c r="B17665" s="47">
        <v>144.0</v>
      </c>
      <c r="C17665" s="172">
        <v>0.0</v>
      </c>
    </row>
    <row r="17666">
      <c r="A17666" s="47" t="s">
        <v>9283</v>
      </c>
      <c r="B17666" s="47">
        <v>145.0</v>
      </c>
      <c r="C17666" s="172">
        <v>0.0</v>
      </c>
    </row>
    <row r="17667">
      <c r="A17667" s="47" t="s">
        <v>9283</v>
      </c>
      <c r="B17667" s="47">
        <v>146.0</v>
      </c>
      <c r="C17667" s="172">
        <v>0.0</v>
      </c>
    </row>
    <row r="17668">
      <c r="A17668" s="47" t="s">
        <v>9283</v>
      </c>
      <c r="B17668" s="47">
        <v>147.0</v>
      </c>
      <c r="C17668" s="172">
        <v>0.0</v>
      </c>
    </row>
    <row r="17669">
      <c r="A17669" s="47" t="s">
        <v>9283</v>
      </c>
      <c r="B17669" s="47">
        <v>148.0</v>
      </c>
      <c r="C17669" s="172">
        <v>0.0</v>
      </c>
    </row>
    <row r="17670">
      <c r="A17670" s="47" t="s">
        <v>9283</v>
      </c>
      <c r="B17670" s="47">
        <v>149.0</v>
      </c>
      <c r="C17670" s="172">
        <v>0.0</v>
      </c>
    </row>
    <row r="17671">
      <c r="A17671" s="47" t="s">
        <v>9283</v>
      </c>
      <c r="B17671" s="47">
        <v>150.0</v>
      </c>
      <c r="C17671" s="172">
        <v>0.0</v>
      </c>
    </row>
    <row r="17672">
      <c r="A17672" s="47" t="s">
        <v>9283</v>
      </c>
      <c r="B17672" s="47">
        <v>151.0</v>
      </c>
      <c r="C17672" s="172">
        <v>0.0</v>
      </c>
    </row>
    <row r="17673">
      <c r="A17673" s="47" t="s">
        <v>9283</v>
      </c>
      <c r="B17673" s="47">
        <v>152.0</v>
      </c>
      <c r="C17673" s="172">
        <v>0.0</v>
      </c>
    </row>
    <row r="17674">
      <c r="A17674" s="47" t="s">
        <v>9283</v>
      </c>
      <c r="B17674" s="47">
        <v>153.0</v>
      </c>
      <c r="C17674" s="172">
        <v>0.1098</v>
      </c>
    </row>
    <row r="17675">
      <c r="A17675" s="47" t="s">
        <v>9283</v>
      </c>
      <c r="B17675" s="47">
        <v>154.0</v>
      </c>
      <c r="C17675" s="172">
        <v>0.23670000000000002</v>
      </c>
    </row>
    <row r="17676">
      <c r="A17676" s="47" t="s">
        <v>9283</v>
      </c>
      <c r="B17676" s="47">
        <v>155.0</v>
      </c>
      <c r="C17676" s="172">
        <v>0.3393</v>
      </c>
    </row>
    <row r="17677">
      <c r="A17677" s="47" t="s">
        <v>9283</v>
      </c>
      <c r="B17677" s="47">
        <v>156.0</v>
      </c>
      <c r="C17677" s="172">
        <v>0.4122</v>
      </c>
    </row>
    <row r="17678">
      <c r="A17678" s="47" t="s">
        <v>9283</v>
      </c>
      <c r="B17678" s="47">
        <v>157.0</v>
      </c>
      <c r="C17678" s="172">
        <v>0.4221</v>
      </c>
    </row>
    <row r="17679">
      <c r="A17679" s="47" t="s">
        <v>9283</v>
      </c>
      <c r="B17679" s="47">
        <v>158.0</v>
      </c>
      <c r="C17679" s="172">
        <v>0.3771</v>
      </c>
    </row>
    <row r="17680">
      <c r="A17680" s="47" t="s">
        <v>9283</v>
      </c>
      <c r="B17680" s="47">
        <v>159.0</v>
      </c>
      <c r="C17680" s="172">
        <v>0.2853</v>
      </c>
    </row>
    <row r="17681">
      <c r="A17681" s="47" t="s">
        <v>9283</v>
      </c>
      <c r="B17681" s="47">
        <v>160.0</v>
      </c>
      <c r="C17681" s="172">
        <v>0.1656</v>
      </c>
    </row>
    <row r="17682">
      <c r="A17682" s="47" t="s">
        <v>9283</v>
      </c>
      <c r="B17682" s="47">
        <v>161.0</v>
      </c>
      <c r="C17682" s="172">
        <v>0.0135</v>
      </c>
    </row>
    <row r="17683">
      <c r="A17683" s="47" t="s">
        <v>9283</v>
      </c>
      <c r="B17683" s="47">
        <v>162.0</v>
      </c>
      <c r="C17683" s="172">
        <v>0.0</v>
      </c>
    </row>
    <row r="17684">
      <c r="A17684" s="47" t="s">
        <v>9283</v>
      </c>
      <c r="B17684" s="47">
        <v>163.0</v>
      </c>
      <c r="C17684" s="172">
        <v>0.0</v>
      </c>
    </row>
    <row r="17685">
      <c r="A17685" s="47" t="s">
        <v>9283</v>
      </c>
      <c r="B17685" s="47">
        <v>164.0</v>
      </c>
      <c r="C17685" s="172">
        <v>0.0</v>
      </c>
    </row>
    <row r="17686">
      <c r="A17686" s="47" t="s">
        <v>9283</v>
      </c>
      <c r="B17686" s="47">
        <v>165.0</v>
      </c>
      <c r="C17686" s="172">
        <v>0.0</v>
      </c>
    </row>
    <row r="17687">
      <c r="A17687" s="47" t="s">
        <v>9283</v>
      </c>
      <c r="B17687" s="47">
        <v>166.0</v>
      </c>
      <c r="C17687" s="172">
        <v>0.0</v>
      </c>
    </row>
    <row r="17688">
      <c r="A17688" s="47" t="s">
        <v>9283</v>
      </c>
      <c r="B17688" s="47">
        <v>167.0</v>
      </c>
      <c r="C17688" s="172">
        <v>0.0</v>
      </c>
    </row>
    <row r="17689">
      <c r="A17689" s="47" t="s">
        <v>9283</v>
      </c>
      <c r="B17689" s="47">
        <v>168.0</v>
      </c>
      <c r="C17689" s="172">
        <v>0.0</v>
      </c>
    </row>
    <row r="17690">
      <c r="A17690" s="47" t="s">
        <v>9283</v>
      </c>
      <c r="B17690" s="47">
        <v>169.0</v>
      </c>
      <c r="C17690" s="172">
        <v>0.0</v>
      </c>
    </row>
    <row r="17691">
      <c r="A17691" s="47" t="s">
        <v>9283</v>
      </c>
      <c r="B17691" s="47">
        <v>170.0</v>
      </c>
      <c r="C17691" s="172">
        <v>0.0</v>
      </c>
    </row>
    <row r="17692">
      <c r="A17692" s="47" t="s">
        <v>9283</v>
      </c>
      <c r="B17692" s="47">
        <v>171.0</v>
      </c>
      <c r="C17692" s="172">
        <v>0.0</v>
      </c>
    </row>
    <row r="17693">
      <c r="A17693" s="47" t="s">
        <v>9283</v>
      </c>
      <c r="B17693" s="47">
        <v>172.0</v>
      </c>
      <c r="C17693" s="172">
        <v>0.0</v>
      </c>
    </row>
    <row r="17694">
      <c r="A17694" s="47" t="s">
        <v>9283</v>
      </c>
      <c r="B17694" s="47">
        <v>173.0</v>
      </c>
      <c r="C17694" s="172">
        <v>0.0</v>
      </c>
    </row>
    <row r="17695">
      <c r="A17695" s="47" t="s">
        <v>9283</v>
      </c>
      <c r="B17695" s="47">
        <v>174.0</v>
      </c>
      <c r="C17695" s="172">
        <v>0.0</v>
      </c>
    </row>
    <row r="17696">
      <c r="A17696" s="47" t="s">
        <v>9283</v>
      </c>
      <c r="B17696" s="47">
        <v>175.0</v>
      </c>
      <c r="C17696" s="172">
        <v>0.0</v>
      </c>
    </row>
    <row r="17697">
      <c r="A17697" s="47" t="s">
        <v>9283</v>
      </c>
      <c r="B17697" s="47">
        <v>176.0</v>
      </c>
      <c r="C17697" s="172">
        <v>0.0</v>
      </c>
    </row>
    <row r="17698">
      <c r="A17698" s="47" t="s">
        <v>9283</v>
      </c>
      <c r="B17698" s="47">
        <v>177.0</v>
      </c>
      <c r="C17698" s="172">
        <v>0.0882</v>
      </c>
    </row>
    <row r="17699">
      <c r="A17699" s="47" t="s">
        <v>9283</v>
      </c>
      <c r="B17699" s="47">
        <v>178.0</v>
      </c>
      <c r="C17699" s="172">
        <v>0.24840000000000004</v>
      </c>
    </row>
    <row r="17700">
      <c r="A17700" s="47" t="s">
        <v>9283</v>
      </c>
      <c r="B17700" s="47">
        <v>179.0</v>
      </c>
      <c r="C17700" s="172">
        <v>0.35640000000000005</v>
      </c>
    </row>
    <row r="17701">
      <c r="A17701" s="47" t="s">
        <v>9283</v>
      </c>
      <c r="B17701" s="47">
        <v>180.0</v>
      </c>
      <c r="C17701" s="172">
        <v>0.41400000000000003</v>
      </c>
    </row>
    <row r="17702">
      <c r="A17702" s="47" t="s">
        <v>9283</v>
      </c>
      <c r="B17702" s="47">
        <v>181.0</v>
      </c>
      <c r="C17702" s="172">
        <v>0.41490000000000005</v>
      </c>
    </row>
    <row r="17703">
      <c r="A17703" s="47" t="s">
        <v>9283</v>
      </c>
      <c r="B17703" s="47">
        <v>182.0</v>
      </c>
      <c r="C17703" s="172">
        <v>0.3816</v>
      </c>
    </row>
    <row r="17704">
      <c r="A17704" s="47" t="s">
        <v>9283</v>
      </c>
      <c r="B17704" s="47">
        <v>183.0</v>
      </c>
      <c r="C17704" s="172">
        <v>0.2907</v>
      </c>
    </row>
    <row r="17705">
      <c r="A17705" s="47" t="s">
        <v>9283</v>
      </c>
      <c r="B17705" s="47">
        <v>184.0</v>
      </c>
      <c r="C17705" s="172">
        <v>0.1638</v>
      </c>
    </row>
    <row r="17706">
      <c r="A17706" s="47" t="s">
        <v>9283</v>
      </c>
      <c r="B17706" s="47">
        <v>185.0</v>
      </c>
      <c r="C17706" s="172">
        <v>0.014400000000000001</v>
      </c>
    </row>
    <row r="17707">
      <c r="A17707" s="47" t="s">
        <v>9283</v>
      </c>
      <c r="B17707" s="47">
        <v>186.0</v>
      </c>
      <c r="C17707" s="172">
        <v>0.0</v>
      </c>
    </row>
    <row r="17708">
      <c r="A17708" s="47" t="s">
        <v>9283</v>
      </c>
      <c r="B17708" s="47">
        <v>187.0</v>
      </c>
      <c r="C17708" s="172">
        <v>0.0</v>
      </c>
    </row>
    <row r="17709">
      <c r="A17709" s="47" t="s">
        <v>9283</v>
      </c>
      <c r="B17709" s="47">
        <v>188.0</v>
      </c>
      <c r="C17709" s="172">
        <v>0.0</v>
      </c>
    </row>
    <row r="17710">
      <c r="A17710" s="47" t="s">
        <v>9283</v>
      </c>
      <c r="B17710" s="47">
        <v>189.0</v>
      </c>
      <c r="C17710" s="172">
        <v>0.0</v>
      </c>
    </row>
    <row r="17711">
      <c r="A17711" s="47" t="s">
        <v>9283</v>
      </c>
      <c r="B17711" s="47">
        <v>190.0</v>
      </c>
      <c r="C17711" s="172">
        <v>0.0</v>
      </c>
    </row>
    <row r="17712">
      <c r="A17712" s="47" t="s">
        <v>9283</v>
      </c>
      <c r="B17712" s="47">
        <v>191.0</v>
      </c>
      <c r="C17712" s="172">
        <v>0.0</v>
      </c>
    </row>
    <row r="17713">
      <c r="A17713" s="47" t="s">
        <v>9283</v>
      </c>
      <c r="B17713" s="47">
        <v>192.0</v>
      </c>
      <c r="C17713" s="172">
        <v>0.0</v>
      </c>
    </row>
    <row r="17714">
      <c r="A17714" s="47" t="s">
        <v>9283</v>
      </c>
      <c r="B17714" s="47">
        <v>193.0</v>
      </c>
      <c r="C17714" s="172">
        <v>0.0</v>
      </c>
    </row>
    <row r="17715">
      <c r="A17715" s="47" t="s">
        <v>9283</v>
      </c>
      <c r="B17715" s="47">
        <v>194.0</v>
      </c>
      <c r="C17715" s="172">
        <v>0.0</v>
      </c>
    </row>
    <row r="17716">
      <c r="A17716" s="47" t="s">
        <v>9283</v>
      </c>
      <c r="B17716" s="47">
        <v>195.0</v>
      </c>
      <c r="C17716" s="172">
        <v>0.0</v>
      </c>
    </row>
    <row r="17717">
      <c r="A17717" s="47" t="s">
        <v>9283</v>
      </c>
      <c r="B17717" s="47">
        <v>196.0</v>
      </c>
      <c r="C17717" s="172">
        <v>0.0</v>
      </c>
    </row>
    <row r="17718">
      <c r="A17718" s="47" t="s">
        <v>9283</v>
      </c>
      <c r="B17718" s="47">
        <v>197.0</v>
      </c>
      <c r="C17718" s="172">
        <v>0.0</v>
      </c>
    </row>
    <row r="17719">
      <c r="A17719" s="47" t="s">
        <v>9283</v>
      </c>
      <c r="B17719" s="47">
        <v>198.0</v>
      </c>
      <c r="C17719" s="172">
        <v>0.0</v>
      </c>
    </row>
    <row r="17720">
      <c r="A17720" s="47" t="s">
        <v>9283</v>
      </c>
      <c r="B17720" s="47">
        <v>199.0</v>
      </c>
      <c r="C17720" s="172">
        <v>0.0</v>
      </c>
    </row>
    <row r="17721">
      <c r="A17721" s="47" t="s">
        <v>9283</v>
      </c>
      <c r="B17721" s="47">
        <v>200.0</v>
      </c>
      <c r="C17721" s="172">
        <v>0.0</v>
      </c>
    </row>
    <row r="17722">
      <c r="A17722" s="47" t="s">
        <v>9283</v>
      </c>
      <c r="B17722" s="47">
        <v>201.0</v>
      </c>
      <c r="C17722" s="172">
        <v>0.1188</v>
      </c>
    </row>
    <row r="17723">
      <c r="A17723" s="47" t="s">
        <v>9283</v>
      </c>
      <c r="B17723" s="47">
        <v>202.0</v>
      </c>
      <c r="C17723" s="172">
        <v>0.2628</v>
      </c>
    </row>
    <row r="17724">
      <c r="A17724" s="47" t="s">
        <v>9283</v>
      </c>
      <c r="B17724" s="47">
        <v>203.0</v>
      </c>
      <c r="C17724" s="172">
        <v>0.36000000000000004</v>
      </c>
    </row>
    <row r="17725">
      <c r="A17725" s="47" t="s">
        <v>9283</v>
      </c>
      <c r="B17725" s="47">
        <v>204.0</v>
      </c>
      <c r="C17725" s="172">
        <v>0.4176</v>
      </c>
    </row>
    <row r="17726">
      <c r="A17726" s="47" t="s">
        <v>9283</v>
      </c>
      <c r="B17726" s="47">
        <v>205.0</v>
      </c>
      <c r="C17726" s="172">
        <v>0.4248</v>
      </c>
    </row>
    <row r="17727">
      <c r="A17727" s="47" t="s">
        <v>9283</v>
      </c>
      <c r="B17727" s="47">
        <v>206.0</v>
      </c>
      <c r="C17727" s="172">
        <v>0.31229999999999997</v>
      </c>
    </row>
    <row r="17728">
      <c r="A17728" s="47" t="s">
        <v>9283</v>
      </c>
      <c r="B17728" s="47">
        <v>207.0</v>
      </c>
      <c r="C17728" s="172">
        <v>0.1809</v>
      </c>
    </row>
    <row r="17729">
      <c r="A17729" s="47" t="s">
        <v>9283</v>
      </c>
      <c r="B17729" s="47">
        <v>208.0</v>
      </c>
      <c r="C17729" s="172">
        <v>0.1071</v>
      </c>
    </row>
    <row r="17730">
      <c r="A17730" s="47" t="s">
        <v>9283</v>
      </c>
      <c r="B17730" s="47">
        <v>209.0</v>
      </c>
      <c r="C17730" s="172">
        <v>0.0171</v>
      </c>
    </row>
    <row r="17731">
      <c r="A17731" s="47" t="s">
        <v>9283</v>
      </c>
      <c r="B17731" s="47">
        <v>210.0</v>
      </c>
      <c r="C17731" s="172">
        <v>0.0</v>
      </c>
    </row>
    <row r="17732">
      <c r="A17732" s="47" t="s">
        <v>9283</v>
      </c>
      <c r="B17732" s="47">
        <v>211.0</v>
      </c>
      <c r="C17732" s="172">
        <v>0.0</v>
      </c>
    </row>
    <row r="17733">
      <c r="A17733" s="47" t="s">
        <v>9283</v>
      </c>
      <c r="B17733" s="47">
        <v>212.0</v>
      </c>
      <c r="C17733" s="172">
        <v>0.0</v>
      </c>
    </row>
    <row r="17734">
      <c r="A17734" s="47" t="s">
        <v>9283</v>
      </c>
      <c r="B17734" s="47">
        <v>213.0</v>
      </c>
      <c r="C17734" s="172">
        <v>0.0</v>
      </c>
    </row>
    <row r="17735">
      <c r="A17735" s="47" t="s">
        <v>9283</v>
      </c>
      <c r="B17735" s="47">
        <v>214.0</v>
      </c>
      <c r="C17735" s="172">
        <v>0.0</v>
      </c>
    </row>
    <row r="17736">
      <c r="A17736" s="47" t="s">
        <v>9283</v>
      </c>
      <c r="B17736" s="47">
        <v>215.0</v>
      </c>
      <c r="C17736" s="172">
        <v>0.0</v>
      </c>
    </row>
    <row r="17737">
      <c r="A17737" s="47" t="s">
        <v>9283</v>
      </c>
      <c r="B17737" s="47">
        <v>216.0</v>
      </c>
      <c r="C17737" s="172">
        <v>0.0</v>
      </c>
    </row>
    <row r="17738">
      <c r="A17738" s="47" t="s">
        <v>9283</v>
      </c>
      <c r="B17738" s="47">
        <v>217.0</v>
      </c>
      <c r="C17738" s="172">
        <v>0.0</v>
      </c>
    </row>
    <row r="17739">
      <c r="A17739" s="47" t="s">
        <v>9283</v>
      </c>
      <c r="B17739" s="47">
        <v>218.0</v>
      </c>
      <c r="C17739" s="172">
        <v>0.0</v>
      </c>
    </row>
    <row r="17740">
      <c r="A17740" s="47" t="s">
        <v>9283</v>
      </c>
      <c r="B17740" s="47">
        <v>219.0</v>
      </c>
      <c r="C17740" s="172">
        <v>0.0</v>
      </c>
    </row>
    <row r="17741">
      <c r="A17741" s="47" t="s">
        <v>9283</v>
      </c>
      <c r="B17741" s="47">
        <v>220.0</v>
      </c>
      <c r="C17741" s="172">
        <v>0.0</v>
      </c>
    </row>
    <row r="17742">
      <c r="A17742" s="47" t="s">
        <v>9283</v>
      </c>
      <c r="B17742" s="47">
        <v>221.0</v>
      </c>
      <c r="C17742" s="172">
        <v>0.0</v>
      </c>
    </row>
    <row r="17743">
      <c r="A17743" s="47" t="s">
        <v>9283</v>
      </c>
      <c r="B17743" s="47">
        <v>222.0</v>
      </c>
      <c r="C17743" s="172">
        <v>0.0</v>
      </c>
    </row>
    <row r="17744">
      <c r="A17744" s="47" t="s">
        <v>9283</v>
      </c>
      <c r="B17744" s="47">
        <v>223.0</v>
      </c>
      <c r="C17744" s="172">
        <v>0.0</v>
      </c>
    </row>
    <row r="17745">
      <c r="A17745" s="47" t="s">
        <v>9283</v>
      </c>
      <c r="B17745" s="47">
        <v>224.0</v>
      </c>
      <c r="C17745" s="172">
        <v>0.0</v>
      </c>
    </row>
    <row r="17746">
      <c r="A17746" s="47" t="s">
        <v>9283</v>
      </c>
      <c r="B17746" s="47">
        <v>225.0</v>
      </c>
      <c r="C17746" s="172">
        <v>0.12510000000000002</v>
      </c>
    </row>
    <row r="17747">
      <c r="A17747" s="47" t="s">
        <v>9283</v>
      </c>
      <c r="B17747" s="47">
        <v>226.0</v>
      </c>
      <c r="C17747" s="172">
        <v>0.2565</v>
      </c>
    </row>
    <row r="17748">
      <c r="A17748" s="47" t="s">
        <v>9283</v>
      </c>
      <c r="B17748" s="47">
        <v>227.0</v>
      </c>
      <c r="C17748" s="172">
        <v>0.3744</v>
      </c>
    </row>
    <row r="17749">
      <c r="A17749" s="47" t="s">
        <v>9283</v>
      </c>
      <c r="B17749" s="47">
        <v>228.0</v>
      </c>
      <c r="C17749" s="172">
        <v>0.4221</v>
      </c>
    </row>
    <row r="17750">
      <c r="A17750" s="47" t="s">
        <v>9283</v>
      </c>
      <c r="B17750" s="47">
        <v>229.0</v>
      </c>
      <c r="C17750" s="172">
        <v>0.3321</v>
      </c>
    </row>
    <row r="17751">
      <c r="A17751" s="47" t="s">
        <v>9283</v>
      </c>
      <c r="B17751" s="47">
        <v>230.0</v>
      </c>
      <c r="C17751" s="172">
        <v>0.2736</v>
      </c>
    </row>
    <row r="17752">
      <c r="A17752" s="47" t="s">
        <v>9283</v>
      </c>
      <c r="B17752" s="47">
        <v>231.0</v>
      </c>
      <c r="C17752" s="172">
        <v>0.2178</v>
      </c>
    </row>
    <row r="17753">
      <c r="A17753" s="47" t="s">
        <v>9283</v>
      </c>
      <c r="B17753" s="47">
        <v>232.0</v>
      </c>
      <c r="C17753" s="172">
        <v>0.1233</v>
      </c>
    </row>
    <row r="17754">
      <c r="A17754" s="47" t="s">
        <v>9283</v>
      </c>
      <c r="B17754" s="47">
        <v>233.0</v>
      </c>
      <c r="C17754" s="172">
        <v>0.018000000000000002</v>
      </c>
    </row>
    <row r="17755">
      <c r="A17755" s="47" t="s">
        <v>9283</v>
      </c>
      <c r="B17755" s="47">
        <v>234.0</v>
      </c>
      <c r="C17755" s="172">
        <v>0.0</v>
      </c>
    </row>
    <row r="17756">
      <c r="A17756" s="47" t="s">
        <v>9283</v>
      </c>
      <c r="B17756" s="47">
        <v>235.0</v>
      </c>
      <c r="C17756" s="172">
        <v>0.0</v>
      </c>
    </row>
    <row r="17757">
      <c r="A17757" s="47" t="s">
        <v>9283</v>
      </c>
      <c r="B17757" s="47">
        <v>236.0</v>
      </c>
      <c r="C17757" s="172">
        <v>0.0</v>
      </c>
    </row>
    <row r="17758">
      <c r="A17758" s="47" t="s">
        <v>9283</v>
      </c>
      <c r="B17758" s="47">
        <v>237.0</v>
      </c>
      <c r="C17758" s="172">
        <v>0.0</v>
      </c>
    </row>
    <row r="17759">
      <c r="A17759" s="47" t="s">
        <v>9283</v>
      </c>
      <c r="B17759" s="47">
        <v>238.0</v>
      </c>
      <c r="C17759" s="172">
        <v>0.0</v>
      </c>
    </row>
    <row r="17760">
      <c r="A17760" s="47" t="s">
        <v>9283</v>
      </c>
      <c r="B17760" s="47">
        <v>239.0</v>
      </c>
      <c r="C17760" s="172">
        <v>0.0</v>
      </c>
    </row>
    <row r="17761">
      <c r="A17761" s="47" t="s">
        <v>9283</v>
      </c>
      <c r="B17761" s="47">
        <v>240.0</v>
      </c>
      <c r="C17761" s="172">
        <v>0.0</v>
      </c>
    </row>
    <row r="17762">
      <c r="A17762" s="47" t="s">
        <v>9283</v>
      </c>
      <c r="B17762" s="47">
        <v>241.0</v>
      </c>
      <c r="C17762" s="172">
        <v>0.0</v>
      </c>
    </row>
    <row r="17763">
      <c r="A17763" s="47" t="s">
        <v>9283</v>
      </c>
      <c r="B17763" s="47">
        <v>242.0</v>
      </c>
      <c r="C17763" s="172">
        <v>0.0</v>
      </c>
    </row>
    <row r="17764">
      <c r="A17764" s="47" t="s">
        <v>9283</v>
      </c>
      <c r="B17764" s="47">
        <v>243.0</v>
      </c>
      <c r="C17764" s="172">
        <v>0.0</v>
      </c>
    </row>
    <row r="17765">
      <c r="A17765" s="47" t="s">
        <v>9283</v>
      </c>
      <c r="B17765" s="47">
        <v>244.0</v>
      </c>
      <c r="C17765" s="172">
        <v>0.0</v>
      </c>
    </row>
    <row r="17766">
      <c r="A17766" s="47" t="s">
        <v>9283</v>
      </c>
      <c r="B17766" s="47">
        <v>245.0</v>
      </c>
      <c r="C17766" s="172">
        <v>0.0</v>
      </c>
    </row>
    <row r="17767">
      <c r="A17767" s="47" t="s">
        <v>9283</v>
      </c>
      <c r="B17767" s="47">
        <v>246.0</v>
      </c>
      <c r="C17767" s="172">
        <v>0.0</v>
      </c>
    </row>
    <row r="17768">
      <c r="A17768" s="47" t="s">
        <v>9283</v>
      </c>
      <c r="B17768" s="47">
        <v>247.0</v>
      </c>
      <c r="C17768" s="172">
        <v>0.0</v>
      </c>
    </row>
    <row r="17769">
      <c r="A17769" s="47" t="s">
        <v>9283</v>
      </c>
      <c r="B17769" s="47">
        <v>248.0</v>
      </c>
      <c r="C17769" s="172">
        <v>0.0</v>
      </c>
    </row>
    <row r="17770">
      <c r="A17770" s="47" t="s">
        <v>9283</v>
      </c>
      <c r="B17770" s="47">
        <v>249.0</v>
      </c>
      <c r="C17770" s="172">
        <v>0.0486</v>
      </c>
    </row>
    <row r="17771">
      <c r="A17771" s="47" t="s">
        <v>9283</v>
      </c>
      <c r="B17771" s="47">
        <v>250.0</v>
      </c>
      <c r="C17771" s="172">
        <v>0.2421</v>
      </c>
    </row>
    <row r="17772">
      <c r="A17772" s="47" t="s">
        <v>9283</v>
      </c>
      <c r="B17772" s="47">
        <v>251.0</v>
      </c>
      <c r="C17772" s="172">
        <v>0.30150000000000005</v>
      </c>
    </row>
    <row r="17773">
      <c r="A17773" s="47" t="s">
        <v>9283</v>
      </c>
      <c r="B17773" s="47">
        <v>252.0</v>
      </c>
      <c r="C17773" s="172">
        <v>0.4284</v>
      </c>
    </row>
    <row r="17774">
      <c r="A17774" s="47" t="s">
        <v>9283</v>
      </c>
      <c r="B17774" s="47">
        <v>253.0</v>
      </c>
      <c r="C17774" s="172">
        <v>0.4383</v>
      </c>
    </row>
    <row r="17775">
      <c r="A17775" s="47" t="s">
        <v>9283</v>
      </c>
      <c r="B17775" s="47">
        <v>254.0</v>
      </c>
      <c r="C17775" s="172">
        <v>0.396</v>
      </c>
    </row>
    <row r="17776">
      <c r="A17776" s="47" t="s">
        <v>9283</v>
      </c>
      <c r="B17776" s="47">
        <v>255.0</v>
      </c>
      <c r="C17776" s="172">
        <v>0.3105</v>
      </c>
    </row>
    <row r="17777">
      <c r="A17777" s="47" t="s">
        <v>9283</v>
      </c>
      <c r="B17777" s="47">
        <v>256.0</v>
      </c>
      <c r="C17777" s="172">
        <v>0.17370000000000002</v>
      </c>
    </row>
    <row r="17778">
      <c r="A17778" s="47" t="s">
        <v>9283</v>
      </c>
      <c r="B17778" s="47">
        <v>257.0</v>
      </c>
      <c r="C17778" s="172">
        <v>0.0171</v>
      </c>
    </row>
    <row r="17779">
      <c r="A17779" s="47" t="s">
        <v>9283</v>
      </c>
      <c r="B17779" s="47">
        <v>258.0</v>
      </c>
      <c r="C17779" s="172">
        <v>0.0</v>
      </c>
    </row>
    <row r="17780">
      <c r="A17780" s="47" t="s">
        <v>9283</v>
      </c>
      <c r="B17780" s="47">
        <v>259.0</v>
      </c>
      <c r="C17780" s="172">
        <v>0.0</v>
      </c>
    </row>
    <row r="17781">
      <c r="A17781" s="47" t="s">
        <v>9283</v>
      </c>
      <c r="B17781" s="47">
        <v>260.0</v>
      </c>
      <c r="C17781" s="172">
        <v>0.0</v>
      </c>
    </row>
    <row r="17782">
      <c r="A17782" s="47" t="s">
        <v>9283</v>
      </c>
      <c r="B17782" s="47">
        <v>261.0</v>
      </c>
      <c r="C17782" s="172">
        <v>0.0</v>
      </c>
    </row>
    <row r="17783">
      <c r="A17783" s="47" t="s">
        <v>9283</v>
      </c>
      <c r="B17783" s="47">
        <v>262.0</v>
      </c>
      <c r="C17783" s="172">
        <v>0.0</v>
      </c>
    </row>
    <row r="17784">
      <c r="A17784" s="47" t="s">
        <v>9283</v>
      </c>
      <c r="B17784" s="47">
        <v>263.0</v>
      </c>
      <c r="C17784" s="172">
        <v>0.0</v>
      </c>
    </row>
    <row r="17785">
      <c r="A17785" s="47" t="s">
        <v>9283</v>
      </c>
      <c r="B17785" s="47">
        <v>264.0</v>
      </c>
      <c r="C17785" s="172">
        <v>0.0</v>
      </c>
    </row>
    <row r="17786">
      <c r="A17786" s="47" t="s">
        <v>9283</v>
      </c>
      <c r="B17786" s="47">
        <v>265.0</v>
      </c>
      <c r="C17786" s="172">
        <v>0.0</v>
      </c>
    </row>
    <row r="17787">
      <c r="A17787" s="47" t="s">
        <v>9283</v>
      </c>
      <c r="B17787" s="47">
        <v>266.0</v>
      </c>
      <c r="C17787" s="172">
        <v>0.0</v>
      </c>
    </row>
    <row r="17788">
      <c r="A17788" s="47" t="s">
        <v>9283</v>
      </c>
      <c r="B17788" s="47">
        <v>267.0</v>
      </c>
      <c r="C17788" s="172">
        <v>0.0</v>
      </c>
    </row>
    <row r="17789">
      <c r="A17789" s="47" t="s">
        <v>9283</v>
      </c>
      <c r="B17789" s="47">
        <v>268.0</v>
      </c>
      <c r="C17789" s="172">
        <v>0.0</v>
      </c>
    </row>
    <row r="17790">
      <c r="A17790" s="47" t="s">
        <v>9283</v>
      </c>
      <c r="B17790" s="47">
        <v>269.0</v>
      </c>
      <c r="C17790" s="172">
        <v>0.0</v>
      </c>
    </row>
    <row r="17791">
      <c r="A17791" s="47" t="s">
        <v>9283</v>
      </c>
      <c r="B17791" s="47">
        <v>270.0</v>
      </c>
      <c r="C17791" s="172">
        <v>0.0</v>
      </c>
    </row>
    <row r="17792">
      <c r="A17792" s="47" t="s">
        <v>9283</v>
      </c>
      <c r="B17792" s="47">
        <v>271.0</v>
      </c>
      <c r="C17792" s="172">
        <v>0.0</v>
      </c>
    </row>
    <row r="17793">
      <c r="A17793" s="47" t="s">
        <v>9283</v>
      </c>
      <c r="B17793" s="47">
        <v>272.0</v>
      </c>
      <c r="C17793" s="172">
        <v>0.0</v>
      </c>
    </row>
    <row r="17794">
      <c r="A17794" s="47" t="s">
        <v>9283</v>
      </c>
      <c r="B17794" s="47">
        <v>273.0</v>
      </c>
      <c r="C17794" s="172">
        <v>0.1188</v>
      </c>
    </row>
    <row r="17795">
      <c r="A17795" s="47" t="s">
        <v>9283</v>
      </c>
      <c r="B17795" s="47">
        <v>274.0</v>
      </c>
      <c r="C17795" s="172">
        <v>0.2529</v>
      </c>
    </row>
    <row r="17796">
      <c r="A17796" s="47" t="s">
        <v>9283</v>
      </c>
      <c r="B17796" s="47">
        <v>275.0</v>
      </c>
      <c r="C17796" s="172">
        <v>0.36450000000000005</v>
      </c>
    </row>
    <row r="17797">
      <c r="A17797" s="47" t="s">
        <v>9283</v>
      </c>
      <c r="B17797" s="47">
        <v>276.0</v>
      </c>
      <c r="C17797" s="172">
        <v>0.4239</v>
      </c>
    </row>
    <row r="17798">
      <c r="A17798" s="47" t="s">
        <v>9283</v>
      </c>
      <c r="B17798" s="47">
        <v>277.0</v>
      </c>
      <c r="C17798" s="172">
        <v>0.4347</v>
      </c>
    </row>
    <row r="17799">
      <c r="A17799" s="47" t="s">
        <v>9283</v>
      </c>
      <c r="B17799" s="47">
        <v>278.0</v>
      </c>
      <c r="C17799" s="172">
        <v>0.3924</v>
      </c>
    </row>
    <row r="17800">
      <c r="A17800" s="47" t="s">
        <v>9283</v>
      </c>
      <c r="B17800" s="47">
        <v>279.0</v>
      </c>
      <c r="C17800" s="172">
        <v>0.2997</v>
      </c>
    </row>
    <row r="17801">
      <c r="A17801" s="47" t="s">
        <v>9283</v>
      </c>
      <c r="B17801" s="47">
        <v>280.0</v>
      </c>
      <c r="C17801" s="172">
        <v>0.1728</v>
      </c>
    </row>
    <row r="17802">
      <c r="A17802" s="47" t="s">
        <v>9283</v>
      </c>
      <c r="B17802" s="47">
        <v>281.0</v>
      </c>
      <c r="C17802" s="172">
        <v>0.0207</v>
      </c>
    </row>
    <row r="17803">
      <c r="A17803" s="47" t="s">
        <v>9283</v>
      </c>
      <c r="B17803" s="47">
        <v>282.0</v>
      </c>
      <c r="C17803" s="172">
        <v>0.0</v>
      </c>
    </row>
    <row r="17804">
      <c r="A17804" s="47" t="s">
        <v>9283</v>
      </c>
      <c r="B17804" s="47">
        <v>283.0</v>
      </c>
      <c r="C17804" s="172">
        <v>0.0</v>
      </c>
    </row>
    <row r="17805">
      <c r="A17805" s="47" t="s">
        <v>9283</v>
      </c>
      <c r="B17805" s="47">
        <v>284.0</v>
      </c>
      <c r="C17805" s="172">
        <v>0.0</v>
      </c>
    </row>
    <row r="17806">
      <c r="A17806" s="47" t="s">
        <v>9283</v>
      </c>
      <c r="B17806" s="47">
        <v>285.0</v>
      </c>
      <c r="C17806" s="172">
        <v>0.0</v>
      </c>
    </row>
    <row r="17807">
      <c r="A17807" s="47" t="s">
        <v>9283</v>
      </c>
      <c r="B17807" s="47">
        <v>286.0</v>
      </c>
      <c r="C17807" s="172">
        <v>0.0</v>
      </c>
    </row>
    <row r="17808">
      <c r="A17808" s="47" t="s">
        <v>9283</v>
      </c>
      <c r="B17808" s="47">
        <v>287.0</v>
      </c>
      <c r="C17808" s="172">
        <v>0.0</v>
      </c>
    </row>
    <row r="17809">
      <c r="A17809" s="47" t="s">
        <v>9283</v>
      </c>
      <c r="B17809" s="47">
        <v>288.0</v>
      </c>
      <c r="C17809" s="172">
        <v>0.0</v>
      </c>
    </row>
    <row r="17810">
      <c r="A17810" s="47" t="s">
        <v>9283</v>
      </c>
      <c r="B17810" s="47">
        <v>289.0</v>
      </c>
      <c r="C17810" s="172">
        <v>0.0</v>
      </c>
    </row>
    <row r="17811">
      <c r="A17811" s="47" t="s">
        <v>9283</v>
      </c>
      <c r="B17811" s="47">
        <v>290.0</v>
      </c>
      <c r="C17811" s="172">
        <v>0.0</v>
      </c>
    </row>
    <row r="17812">
      <c r="A17812" s="47" t="s">
        <v>9283</v>
      </c>
      <c r="B17812" s="47">
        <v>291.0</v>
      </c>
      <c r="C17812" s="172">
        <v>0.0</v>
      </c>
    </row>
    <row r="17813">
      <c r="A17813" s="47" t="s">
        <v>9283</v>
      </c>
      <c r="B17813" s="47">
        <v>292.0</v>
      </c>
      <c r="C17813" s="172">
        <v>0.0</v>
      </c>
    </row>
    <row r="17814">
      <c r="A17814" s="47" t="s">
        <v>9283</v>
      </c>
      <c r="B17814" s="47">
        <v>293.0</v>
      </c>
      <c r="C17814" s="172">
        <v>0.0</v>
      </c>
    </row>
    <row r="17815">
      <c r="A17815" s="47" t="s">
        <v>9283</v>
      </c>
      <c r="B17815" s="47">
        <v>294.0</v>
      </c>
      <c r="C17815" s="172">
        <v>0.0</v>
      </c>
    </row>
    <row r="17816">
      <c r="A17816" s="47" t="s">
        <v>9283</v>
      </c>
      <c r="B17816" s="47">
        <v>295.0</v>
      </c>
      <c r="C17816" s="172">
        <v>0.0</v>
      </c>
    </row>
    <row r="17817">
      <c r="A17817" s="47" t="s">
        <v>9283</v>
      </c>
      <c r="B17817" s="47">
        <v>296.0</v>
      </c>
      <c r="C17817" s="172">
        <v>0.0</v>
      </c>
    </row>
    <row r="17818">
      <c r="A17818" s="47" t="s">
        <v>9283</v>
      </c>
      <c r="B17818" s="47">
        <v>297.0</v>
      </c>
      <c r="C17818" s="172">
        <v>0.12060000000000001</v>
      </c>
    </row>
    <row r="17819">
      <c r="A17819" s="47" t="s">
        <v>9283</v>
      </c>
      <c r="B17819" s="47">
        <v>298.0</v>
      </c>
      <c r="C17819" s="172">
        <v>0.2592</v>
      </c>
    </row>
    <row r="17820">
      <c r="A17820" s="47" t="s">
        <v>9283</v>
      </c>
      <c r="B17820" s="47">
        <v>299.0</v>
      </c>
      <c r="C17820" s="172">
        <v>0.369</v>
      </c>
    </row>
    <row r="17821">
      <c r="A17821" s="47" t="s">
        <v>9283</v>
      </c>
      <c r="B17821" s="47">
        <v>300.0</v>
      </c>
      <c r="C17821" s="172">
        <v>0.4311</v>
      </c>
    </row>
    <row r="17822">
      <c r="A17822" s="47" t="s">
        <v>9283</v>
      </c>
      <c r="B17822" s="47">
        <v>301.0</v>
      </c>
      <c r="C17822" s="172">
        <v>0.4275</v>
      </c>
    </row>
    <row r="17823">
      <c r="A17823" s="47" t="s">
        <v>9283</v>
      </c>
      <c r="B17823" s="47">
        <v>302.0</v>
      </c>
      <c r="C17823" s="172">
        <v>0.3276</v>
      </c>
    </row>
    <row r="17824">
      <c r="A17824" s="47" t="s">
        <v>9283</v>
      </c>
      <c r="B17824" s="47">
        <v>303.0</v>
      </c>
      <c r="C17824" s="172">
        <v>0.28350000000000003</v>
      </c>
    </row>
    <row r="17825">
      <c r="A17825" s="47" t="s">
        <v>9283</v>
      </c>
      <c r="B17825" s="47">
        <v>304.0</v>
      </c>
      <c r="C17825" s="172">
        <v>0.1656</v>
      </c>
    </row>
    <row r="17826">
      <c r="A17826" s="47" t="s">
        <v>9283</v>
      </c>
      <c r="B17826" s="47">
        <v>305.0</v>
      </c>
      <c r="C17826" s="172">
        <v>0.022500000000000003</v>
      </c>
    </row>
    <row r="17827">
      <c r="A17827" s="47" t="s">
        <v>9283</v>
      </c>
      <c r="B17827" s="47">
        <v>306.0</v>
      </c>
      <c r="C17827" s="172">
        <v>0.0</v>
      </c>
    </row>
    <row r="17828">
      <c r="A17828" s="47" t="s">
        <v>9283</v>
      </c>
      <c r="B17828" s="47">
        <v>307.0</v>
      </c>
      <c r="C17828" s="172">
        <v>0.0</v>
      </c>
    </row>
    <row r="17829">
      <c r="A17829" s="47" t="s">
        <v>9283</v>
      </c>
      <c r="B17829" s="47">
        <v>308.0</v>
      </c>
      <c r="C17829" s="172">
        <v>0.0</v>
      </c>
    </row>
    <row r="17830">
      <c r="A17830" s="47" t="s">
        <v>9283</v>
      </c>
      <c r="B17830" s="47">
        <v>309.0</v>
      </c>
      <c r="C17830" s="172">
        <v>0.0</v>
      </c>
    </row>
    <row r="17831">
      <c r="A17831" s="47" t="s">
        <v>9283</v>
      </c>
      <c r="B17831" s="47">
        <v>310.0</v>
      </c>
      <c r="C17831" s="172">
        <v>0.0</v>
      </c>
    </row>
    <row r="17832">
      <c r="A17832" s="47" t="s">
        <v>9283</v>
      </c>
      <c r="B17832" s="47">
        <v>311.0</v>
      </c>
      <c r="C17832" s="172">
        <v>0.0</v>
      </c>
    </row>
    <row r="17833">
      <c r="A17833" s="47" t="s">
        <v>9283</v>
      </c>
      <c r="B17833" s="47">
        <v>312.0</v>
      </c>
      <c r="C17833" s="172">
        <v>0.0</v>
      </c>
    </row>
    <row r="17834">
      <c r="A17834" s="47" t="s">
        <v>9283</v>
      </c>
      <c r="B17834" s="47">
        <v>313.0</v>
      </c>
      <c r="C17834" s="172">
        <v>0.0</v>
      </c>
    </row>
    <row r="17835">
      <c r="A17835" s="47" t="s">
        <v>9283</v>
      </c>
      <c r="B17835" s="47">
        <v>314.0</v>
      </c>
      <c r="C17835" s="172">
        <v>0.0</v>
      </c>
    </row>
    <row r="17836">
      <c r="A17836" s="47" t="s">
        <v>9283</v>
      </c>
      <c r="B17836" s="47">
        <v>315.0</v>
      </c>
      <c r="C17836" s="172">
        <v>0.0</v>
      </c>
    </row>
    <row r="17837">
      <c r="A17837" s="47" t="s">
        <v>9283</v>
      </c>
      <c r="B17837" s="47">
        <v>316.0</v>
      </c>
      <c r="C17837" s="172">
        <v>0.0</v>
      </c>
    </row>
    <row r="17838">
      <c r="A17838" s="47" t="s">
        <v>9283</v>
      </c>
      <c r="B17838" s="47">
        <v>317.0</v>
      </c>
      <c r="C17838" s="172">
        <v>0.0</v>
      </c>
    </row>
    <row r="17839">
      <c r="A17839" s="47" t="s">
        <v>9283</v>
      </c>
      <c r="B17839" s="47">
        <v>318.0</v>
      </c>
      <c r="C17839" s="172">
        <v>0.0</v>
      </c>
    </row>
    <row r="17840">
      <c r="A17840" s="47" t="s">
        <v>9283</v>
      </c>
      <c r="B17840" s="47">
        <v>319.0</v>
      </c>
      <c r="C17840" s="172">
        <v>0.0</v>
      </c>
    </row>
    <row r="17841">
      <c r="A17841" s="47" t="s">
        <v>9283</v>
      </c>
      <c r="B17841" s="47">
        <v>320.0</v>
      </c>
      <c r="C17841" s="172">
        <v>0.0</v>
      </c>
    </row>
    <row r="17842">
      <c r="A17842" s="47" t="s">
        <v>9283</v>
      </c>
      <c r="B17842" s="47">
        <v>321.0</v>
      </c>
      <c r="C17842" s="172">
        <v>0.12060000000000001</v>
      </c>
    </row>
    <row r="17843">
      <c r="A17843" s="47" t="s">
        <v>9283</v>
      </c>
      <c r="B17843" s="47">
        <v>322.0</v>
      </c>
      <c r="C17843" s="172">
        <v>0.25020000000000003</v>
      </c>
    </row>
    <row r="17844">
      <c r="A17844" s="47" t="s">
        <v>9283</v>
      </c>
      <c r="B17844" s="47">
        <v>323.0</v>
      </c>
      <c r="C17844" s="172">
        <v>0.3492</v>
      </c>
    </row>
    <row r="17845">
      <c r="A17845" s="47" t="s">
        <v>9283</v>
      </c>
      <c r="B17845" s="47">
        <v>324.0</v>
      </c>
      <c r="C17845" s="172">
        <v>0.4311</v>
      </c>
    </row>
    <row r="17846">
      <c r="A17846" s="47" t="s">
        <v>9283</v>
      </c>
      <c r="B17846" s="47">
        <v>325.0</v>
      </c>
      <c r="C17846" s="172">
        <v>0.4419</v>
      </c>
    </row>
    <row r="17847">
      <c r="A17847" s="47" t="s">
        <v>9283</v>
      </c>
      <c r="B17847" s="47">
        <v>326.0</v>
      </c>
      <c r="C17847" s="172">
        <v>0.4005</v>
      </c>
    </row>
    <row r="17848">
      <c r="A17848" s="47" t="s">
        <v>9283</v>
      </c>
      <c r="B17848" s="47">
        <v>327.0</v>
      </c>
      <c r="C17848" s="172">
        <v>0.31229999999999997</v>
      </c>
    </row>
    <row r="17849">
      <c r="A17849" s="47" t="s">
        <v>9283</v>
      </c>
      <c r="B17849" s="47">
        <v>328.0</v>
      </c>
      <c r="C17849" s="172">
        <v>0.1773</v>
      </c>
    </row>
    <row r="17850">
      <c r="A17850" s="47" t="s">
        <v>9283</v>
      </c>
      <c r="B17850" s="47">
        <v>329.0</v>
      </c>
      <c r="C17850" s="172">
        <v>0.0207</v>
      </c>
    </row>
    <row r="17851">
      <c r="A17851" s="47" t="s">
        <v>9283</v>
      </c>
      <c r="B17851" s="47">
        <v>330.0</v>
      </c>
      <c r="C17851" s="172">
        <v>0.0</v>
      </c>
    </row>
    <row r="17852">
      <c r="A17852" s="47" t="s">
        <v>9283</v>
      </c>
      <c r="B17852" s="47">
        <v>331.0</v>
      </c>
      <c r="C17852" s="172">
        <v>0.0</v>
      </c>
    </row>
    <row r="17853">
      <c r="A17853" s="47" t="s">
        <v>9283</v>
      </c>
      <c r="B17853" s="47">
        <v>332.0</v>
      </c>
      <c r="C17853" s="172">
        <v>0.0</v>
      </c>
    </row>
    <row r="17854">
      <c r="A17854" s="47" t="s">
        <v>9283</v>
      </c>
      <c r="B17854" s="47">
        <v>333.0</v>
      </c>
      <c r="C17854" s="172">
        <v>0.0</v>
      </c>
    </row>
    <row r="17855">
      <c r="A17855" s="47" t="s">
        <v>9283</v>
      </c>
      <c r="B17855" s="47">
        <v>334.0</v>
      </c>
      <c r="C17855" s="172">
        <v>0.0</v>
      </c>
    </row>
    <row r="17856">
      <c r="A17856" s="47" t="s">
        <v>9283</v>
      </c>
      <c r="B17856" s="47">
        <v>335.0</v>
      </c>
      <c r="C17856" s="172">
        <v>0.0</v>
      </c>
    </row>
    <row r="17857">
      <c r="A17857" s="47" t="s">
        <v>9283</v>
      </c>
      <c r="B17857" s="47">
        <v>336.0</v>
      </c>
      <c r="C17857" s="172">
        <v>0.0</v>
      </c>
    </row>
    <row r="17858">
      <c r="A17858" s="47" t="s">
        <v>9283</v>
      </c>
      <c r="B17858" s="47">
        <v>337.0</v>
      </c>
      <c r="C17858" s="172">
        <v>0.0</v>
      </c>
    </row>
    <row r="17859">
      <c r="A17859" s="47" t="s">
        <v>9283</v>
      </c>
      <c r="B17859" s="47">
        <v>338.0</v>
      </c>
      <c r="C17859" s="172">
        <v>0.0</v>
      </c>
    </row>
    <row r="17860">
      <c r="A17860" s="47" t="s">
        <v>9283</v>
      </c>
      <c r="B17860" s="47">
        <v>339.0</v>
      </c>
      <c r="C17860" s="172">
        <v>0.0</v>
      </c>
    </row>
    <row r="17861">
      <c r="A17861" s="47" t="s">
        <v>9283</v>
      </c>
      <c r="B17861" s="47">
        <v>340.0</v>
      </c>
      <c r="C17861" s="172">
        <v>0.0</v>
      </c>
    </row>
    <row r="17862">
      <c r="A17862" s="47" t="s">
        <v>9283</v>
      </c>
      <c r="B17862" s="47">
        <v>341.0</v>
      </c>
      <c r="C17862" s="172">
        <v>0.0</v>
      </c>
    </row>
    <row r="17863">
      <c r="A17863" s="47" t="s">
        <v>9283</v>
      </c>
      <c r="B17863" s="47">
        <v>342.0</v>
      </c>
      <c r="C17863" s="172">
        <v>0.0</v>
      </c>
    </row>
    <row r="17864">
      <c r="A17864" s="47" t="s">
        <v>9283</v>
      </c>
      <c r="B17864" s="47">
        <v>343.0</v>
      </c>
      <c r="C17864" s="172">
        <v>0.0</v>
      </c>
    </row>
    <row r="17865">
      <c r="A17865" s="47" t="s">
        <v>9283</v>
      </c>
      <c r="B17865" s="47">
        <v>344.0</v>
      </c>
      <c r="C17865" s="172">
        <v>0.0</v>
      </c>
    </row>
    <row r="17866">
      <c r="A17866" s="47" t="s">
        <v>9283</v>
      </c>
      <c r="B17866" s="47">
        <v>345.0</v>
      </c>
      <c r="C17866" s="172">
        <v>0.1233</v>
      </c>
    </row>
    <row r="17867">
      <c r="A17867" s="47" t="s">
        <v>9283</v>
      </c>
      <c r="B17867" s="47">
        <v>346.0</v>
      </c>
      <c r="C17867" s="172">
        <v>0.261</v>
      </c>
    </row>
    <row r="17868">
      <c r="A17868" s="47" t="s">
        <v>9283</v>
      </c>
      <c r="B17868" s="47">
        <v>347.0</v>
      </c>
      <c r="C17868" s="172">
        <v>0.3735</v>
      </c>
    </row>
    <row r="17869">
      <c r="A17869" s="47" t="s">
        <v>9283</v>
      </c>
      <c r="B17869" s="47">
        <v>348.0</v>
      </c>
      <c r="C17869" s="172">
        <v>0.4365</v>
      </c>
    </row>
    <row r="17870">
      <c r="A17870" s="47" t="s">
        <v>9283</v>
      </c>
      <c r="B17870" s="47">
        <v>349.0</v>
      </c>
      <c r="C17870" s="172">
        <v>0.4455</v>
      </c>
    </row>
    <row r="17871">
      <c r="A17871" s="47" t="s">
        <v>9283</v>
      </c>
      <c r="B17871" s="47">
        <v>350.0</v>
      </c>
      <c r="C17871" s="172">
        <v>0.4032</v>
      </c>
    </row>
    <row r="17872">
      <c r="A17872" s="47" t="s">
        <v>9283</v>
      </c>
      <c r="B17872" s="47">
        <v>351.0</v>
      </c>
      <c r="C17872" s="172">
        <v>0.0504</v>
      </c>
    </row>
    <row r="17873">
      <c r="A17873" s="47" t="s">
        <v>9283</v>
      </c>
      <c r="B17873" s="47">
        <v>352.0</v>
      </c>
      <c r="C17873" s="172">
        <v>0.1872</v>
      </c>
    </row>
    <row r="17874">
      <c r="A17874" s="47" t="s">
        <v>9283</v>
      </c>
      <c r="B17874" s="47">
        <v>353.0</v>
      </c>
      <c r="C17874" s="172">
        <v>0.0207</v>
      </c>
    </row>
    <row r="17875">
      <c r="A17875" s="47" t="s">
        <v>9283</v>
      </c>
      <c r="B17875" s="47">
        <v>354.0</v>
      </c>
      <c r="C17875" s="172">
        <v>0.0</v>
      </c>
    </row>
    <row r="17876">
      <c r="A17876" s="47" t="s">
        <v>9283</v>
      </c>
      <c r="B17876" s="47">
        <v>355.0</v>
      </c>
      <c r="C17876" s="172">
        <v>0.0</v>
      </c>
    </row>
    <row r="17877">
      <c r="A17877" s="47" t="s">
        <v>9283</v>
      </c>
      <c r="B17877" s="47">
        <v>356.0</v>
      </c>
      <c r="C17877" s="172">
        <v>0.0</v>
      </c>
    </row>
    <row r="17878">
      <c r="A17878" s="47" t="s">
        <v>9283</v>
      </c>
      <c r="B17878" s="47">
        <v>357.0</v>
      </c>
      <c r="C17878" s="172">
        <v>0.0</v>
      </c>
    </row>
    <row r="17879">
      <c r="A17879" s="47" t="s">
        <v>9283</v>
      </c>
      <c r="B17879" s="47">
        <v>358.0</v>
      </c>
      <c r="C17879" s="172">
        <v>0.0</v>
      </c>
    </row>
    <row r="17880">
      <c r="A17880" s="47" t="s">
        <v>9283</v>
      </c>
      <c r="B17880" s="47">
        <v>359.0</v>
      </c>
      <c r="C17880" s="172">
        <v>0.0</v>
      </c>
    </row>
    <row r="17881">
      <c r="A17881" s="47" t="s">
        <v>9283</v>
      </c>
      <c r="B17881" s="47">
        <v>360.0</v>
      </c>
      <c r="C17881" s="172">
        <v>0.0</v>
      </c>
    </row>
    <row r="17882">
      <c r="A17882" s="47" t="s">
        <v>9283</v>
      </c>
      <c r="B17882" s="47">
        <v>361.0</v>
      </c>
      <c r="C17882" s="172">
        <v>0.0</v>
      </c>
    </row>
    <row r="17883">
      <c r="A17883" s="47" t="s">
        <v>9283</v>
      </c>
      <c r="B17883" s="47">
        <v>362.0</v>
      </c>
      <c r="C17883" s="172">
        <v>0.0</v>
      </c>
    </row>
    <row r="17884">
      <c r="A17884" s="47" t="s">
        <v>9283</v>
      </c>
      <c r="B17884" s="47">
        <v>363.0</v>
      </c>
      <c r="C17884" s="172">
        <v>0.0</v>
      </c>
    </row>
    <row r="17885">
      <c r="A17885" s="47" t="s">
        <v>9283</v>
      </c>
      <c r="B17885" s="47">
        <v>364.0</v>
      </c>
      <c r="C17885" s="172">
        <v>0.0</v>
      </c>
    </row>
    <row r="17886">
      <c r="A17886" s="47" t="s">
        <v>9283</v>
      </c>
      <c r="B17886" s="47">
        <v>365.0</v>
      </c>
      <c r="C17886" s="172">
        <v>0.0</v>
      </c>
    </row>
    <row r="17887">
      <c r="A17887" s="47" t="s">
        <v>9283</v>
      </c>
      <c r="B17887" s="47">
        <v>366.0</v>
      </c>
      <c r="C17887" s="172">
        <v>0.0</v>
      </c>
    </row>
    <row r="17888">
      <c r="A17888" s="47" t="s">
        <v>9283</v>
      </c>
      <c r="B17888" s="47">
        <v>367.0</v>
      </c>
      <c r="C17888" s="172">
        <v>0.0</v>
      </c>
    </row>
    <row r="17889">
      <c r="A17889" s="47" t="s">
        <v>9283</v>
      </c>
      <c r="B17889" s="47">
        <v>368.0</v>
      </c>
      <c r="C17889" s="172">
        <v>0.0</v>
      </c>
    </row>
    <row r="17890">
      <c r="A17890" s="47" t="s">
        <v>9283</v>
      </c>
      <c r="B17890" s="47">
        <v>369.0</v>
      </c>
      <c r="C17890" s="172">
        <v>0.12240000000000001</v>
      </c>
    </row>
    <row r="17891">
      <c r="A17891" s="47" t="s">
        <v>9283</v>
      </c>
      <c r="B17891" s="47">
        <v>370.0</v>
      </c>
      <c r="C17891" s="172">
        <v>0.261</v>
      </c>
    </row>
    <row r="17892">
      <c r="A17892" s="47" t="s">
        <v>9283</v>
      </c>
      <c r="B17892" s="47">
        <v>371.0</v>
      </c>
      <c r="C17892" s="172">
        <v>0.31229999999999997</v>
      </c>
    </row>
    <row r="17893">
      <c r="A17893" s="47" t="s">
        <v>9283</v>
      </c>
      <c r="B17893" s="47">
        <v>372.0</v>
      </c>
      <c r="C17893" s="172">
        <v>0.4176</v>
      </c>
    </row>
    <row r="17894">
      <c r="A17894" s="47" t="s">
        <v>9283</v>
      </c>
      <c r="B17894" s="47">
        <v>373.0</v>
      </c>
      <c r="C17894" s="172">
        <v>0.3573</v>
      </c>
    </row>
    <row r="17895">
      <c r="A17895" s="47" t="s">
        <v>9283</v>
      </c>
      <c r="B17895" s="47">
        <v>374.0</v>
      </c>
      <c r="C17895" s="172">
        <v>0.3537</v>
      </c>
    </row>
    <row r="17896">
      <c r="A17896" s="47" t="s">
        <v>9283</v>
      </c>
      <c r="B17896" s="47">
        <v>375.0</v>
      </c>
      <c r="C17896" s="172">
        <v>0.3204</v>
      </c>
    </row>
    <row r="17897">
      <c r="A17897" s="47" t="s">
        <v>9283</v>
      </c>
      <c r="B17897" s="47">
        <v>376.0</v>
      </c>
      <c r="C17897" s="172">
        <v>0.189</v>
      </c>
    </row>
    <row r="17898">
      <c r="A17898" s="47" t="s">
        <v>9283</v>
      </c>
      <c r="B17898" s="47">
        <v>377.0</v>
      </c>
      <c r="C17898" s="172">
        <v>0.0243</v>
      </c>
    </row>
    <row r="17899">
      <c r="A17899" s="47" t="s">
        <v>9283</v>
      </c>
      <c r="B17899" s="47">
        <v>378.0</v>
      </c>
      <c r="C17899" s="172">
        <v>0.0</v>
      </c>
    </row>
    <row r="17900">
      <c r="A17900" s="47" t="s">
        <v>9283</v>
      </c>
      <c r="B17900" s="47">
        <v>379.0</v>
      </c>
      <c r="C17900" s="172">
        <v>0.0</v>
      </c>
    </row>
    <row r="17901">
      <c r="A17901" s="47" t="s">
        <v>9283</v>
      </c>
      <c r="B17901" s="47">
        <v>380.0</v>
      </c>
      <c r="C17901" s="172">
        <v>0.0</v>
      </c>
    </row>
    <row r="17902">
      <c r="A17902" s="47" t="s">
        <v>9283</v>
      </c>
      <c r="B17902" s="47">
        <v>381.0</v>
      </c>
      <c r="C17902" s="172">
        <v>0.0</v>
      </c>
    </row>
    <row r="17903">
      <c r="A17903" s="47" t="s">
        <v>9283</v>
      </c>
      <c r="B17903" s="47">
        <v>382.0</v>
      </c>
      <c r="C17903" s="172">
        <v>0.0</v>
      </c>
    </row>
    <row r="17904">
      <c r="A17904" s="47" t="s">
        <v>9283</v>
      </c>
      <c r="B17904" s="47">
        <v>383.0</v>
      </c>
      <c r="C17904" s="172">
        <v>0.0</v>
      </c>
    </row>
    <row r="17905">
      <c r="A17905" s="47" t="s">
        <v>9283</v>
      </c>
      <c r="B17905" s="47">
        <v>384.0</v>
      </c>
      <c r="C17905" s="172">
        <v>0.0</v>
      </c>
    </row>
    <row r="17906">
      <c r="A17906" s="47" t="s">
        <v>9283</v>
      </c>
      <c r="B17906" s="47">
        <v>385.0</v>
      </c>
      <c r="C17906" s="172">
        <v>0.0</v>
      </c>
    </row>
    <row r="17907">
      <c r="A17907" s="47" t="s">
        <v>9283</v>
      </c>
      <c r="B17907" s="47">
        <v>386.0</v>
      </c>
      <c r="C17907" s="172">
        <v>0.0</v>
      </c>
    </row>
    <row r="17908">
      <c r="A17908" s="47" t="s">
        <v>9283</v>
      </c>
      <c r="B17908" s="47">
        <v>387.0</v>
      </c>
      <c r="C17908" s="172">
        <v>0.0</v>
      </c>
    </row>
    <row r="17909">
      <c r="A17909" s="47" t="s">
        <v>9283</v>
      </c>
      <c r="B17909" s="47">
        <v>388.0</v>
      </c>
      <c r="C17909" s="172">
        <v>0.0</v>
      </c>
    </row>
    <row r="17910">
      <c r="A17910" s="47" t="s">
        <v>9283</v>
      </c>
      <c r="B17910" s="47">
        <v>389.0</v>
      </c>
      <c r="C17910" s="172">
        <v>0.0</v>
      </c>
    </row>
    <row r="17911">
      <c r="A17911" s="47" t="s">
        <v>9283</v>
      </c>
      <c r="B17911" s="47">
        <v>390.0</v>
      </c>
      <c r="C17911" s="172">
        <v>0.0</v>
      </c>
    </row>
    <row r="17912">
      <c r="A17912" s="47" t="s">
        <v>9283</v>
      </c>
      <c r="B17912" s="47">
        <v>391.0</v>
      </c>
      <c r="C17912" s="172">
        <v>0.0</v>
      </c>
    </row>
    <row r="17913">
      <c r="A17913" s="47" t="s">
        <v>9283</v>
      </c>
      <c r="B17913" s="47">
        <v>392.0</v>
      </c>
      <c r="C17913" s="172">
        <v>0.0</v>
      </c>
    </row>
    <row r="17914">
      <c r="A17914" s="47" t="s">
        <v>9283</v>
      </c>
      <c r="B17914" s="47">
        <v>393.0</v>
      </c>
      <c r="C17914" s="172">
        <v>0.0756</v>
      </c>
    </row>
    <row r="17915">
      <c r="A17915" s="47" t="s">
        <v>9283</v>
      </c>
      <c r="B17915" s="47">
        <v>394.0</v>
      </c>
      <c r="C17915" s="172">
        <v>0.1548</v>
      </c>
    </row>
    <row r="17916">
      <c r="A17916" s="47" t="s">
        <v>9283</v>
      </c>
      <c r="B17916" s="47">
        <v>395.0</v>
      </c>
      <c r="C17916" s="172">
        <v>0.3096</v>
      </c>
    </row>
    <row r="17917">
      <c r="A17917" s="47" t="s">
        <v>9283</v>
      </c>
      <c r="B17917" s="47">
        <v>396.0</v>
      </c>
      <c r="C17917" s="172">
        <v>0.4392</v>
      </c>
    </row>
    <row r="17918">
      <c r="A17918" s="47" t="s">
        <v>9283</v>
      </c>
      <c r="B17918" s="47">
        <v>397.0</v>
      </c>
      <c r="C17918" s="172">
        <v>0.4491</v>
      </c>
    </row>
    <row r="17919">
      <c r="A17919" s="47" t="s">
        <v>9283</v>
      </c>
      <c r="B17919" s="47">
        <v>398.0</v>
      </c>
      <c r="C17919" s="172">
        <v>0.3924</v>
      </c>
    </row>
    <row r="17920">
      <c r="A17920" s="47" t="s">
        <v>9283</v>
      </c>
      <c r="B17920" s="47">
        <v>399.0</v>
      </c>
      <c r="C17920" s="172">
        <v>0.25739999999999996</v>
      </c>
    </row>
    <row r="17921">
      <c r="A17921" s="47" t="s">
        <v>9283</v>
      </c>
      <c r="B17921" s="47">
        <v>400.0</v>
      </c>
      <c r="C17921" s="172">
        <v>0.1314</v>
      </c>
    </row>
    <row r="17922">
      <c r="A17922" s="47" t="s">
        <v>9283</v>
      </c>
      <c r="B17922" s="47">
        <v>401.0</v>
      </c>
      <c r="C17922" s="172">
        <v>0.0252</v>
      </c>
    </row>
    <row r="17923">
      <c r="A17923" s="47" t="s">
        <v>9283</v>
      </c>
      <c r="B17923" s="47">
        <v>402.0</v>
      </c>
      <c r="C17923" s="172">
        <v>0.0</v>
      </c>
    </row>
    <row r="17924">
      <c r="A17924" s="47" t="s">
        <v>9283</v>
      </c>
      <c r="B17924" s="47">
        <v>403.0</v>
      </c>
      <c r="C17924" s="172">
        <v>0.0</v>
      </c>
    </row>
    <row r="17925">
      <c r="A17925" s="47" t="s">
        <v>9283</v>
      </c>
      <c r="B17925" s="47">
        <v>404.0</v>
      </c>
      <c r="C17925" s="172">
        <v>0.0</v>
      </c>
    </row>
    <row r="17926">
      <c r="A17926" s="47" t="s">
        <v>9283</v>
      </c>
      <c r="B17926" s="47">
        <v>405.0</v>
      </c>
      <c r="C17926" s="172">
        <v>0.0</v>
      </c>
    </row>
    <row r="17927">
      <c r="A17927" s="47" t="s">
        <v>9283</v>
      </c>
      <c r="B17927" s="47">
        <v>406.0</v>
      </c>
      <c r="C17927" s="172">
        <v>0.0</v>
      </c>
    </row>
    <row r="17928">
      <c r="A17928" s="47" t="s">
        <v>9283</v>
      </c>
      <c r="B17928" s="47">
        <v>407.0</v>
      </c>
      <c r="C17928" s="172">
        <v>0.0</v>
      </c>
    </row>
    <row r="17929">
      <c r="A17929" s="47" t="s">
        <v>9283</v>
      </c>
      <c r="B17929" s="47">
        <v>408.0</v>
      </c>
      <c r="C17929" s="172">
        <v>0.0</v>
      </c>
    </row>
    <row r="17930">
      <c r="A17930" s="47" t="s">
        <v>9283</v>
      </c>
      <c r="B17930" s="47">
        <v>409.0</v>
      </c>
      <c r="C17930" s="172">
        <v>0.0</v>
      </c>
    </row>
    <row r="17931">
      <c r="A17931" s="47" t="s">
        <v>9283</v>
      </c>
      <c r="B17931" s="47">
        <v>410.0</v>
      </c>
      <c r="C17931" s="172">
        <v>0.0</v>
      </c>
    </row>
    <row r="17932">
      <c r="A17932" s="47" t="s">
        <v>9283</v>
      </c>
      <c r="B17932" s="47">
        <v>411.0</v>
      </c>
      <c r="C17932" s="172">
        <v>0.0</v>
      </c>
    </row>
    <row r="17933">
      <c r="A17933" s="47" t="s">
        <v>9283</v>
      </c>
      <c r="B17933" s="47">
        <v>412.0</v>
      </c>
      <c r="C17933" s="172">
        <v>0.0</v>
      </c>
    </row>
    <row r="17934">
      <c r="A17934" s="47" t="s">
        <v>9283</v>
      </c>
      <c r="B17934" s="47">
        <v>413.0</v>
      </c>
      <c r="C17934" s="172">
        <v>0.0</v>
      </c>
    </row>
    <row r="17935">
      <c r="A17935" s="47" t="s">
        <v>9283</v>
      </c>
      <c r="B17935" s="47">
        <v>414.0</v>
      </c>
      <c r="C17935" s="172">
        <v>0.0</v>
      </c>
    </row>
    <row r="17936">
      <c r="A17936" s="47" t="s">
        <v>9283</v>
      </c>
      <c r="B17936" s="47">
        <v>415.0</v>
      </c>
      <c r="C17936" s="172">
        <v>0.0</v>
      </c>
    </row>
    <row r="17937">
      <c r="A17937" s="47" t="s">
        <v>9283</v>
      </c>
      <c r="B17937" s="47">
        <v>416.0</v>
      </c>
      <c r="C17937" s="172">
        <v>0.0</v>
      </c>
    </row>
    <row r="17938">
      <c r="A17938" s="47" t="s">
        <v>9283</v>
      </c>
      <c r="B17938" s="47">
        <v>417.0</v>
      </c>
      <c r="C17938" s="172">
        <v>0.06659999999999999</v>
      </c>
    </row>
    <row r="17939">
      <c r="A17939" s="47" t="s">
        <v>9283</v>
      </c>
      <c r="B17939" s="47">
        <v>418.0</v>
      </c>
      <c r="C17939" s="172">
        <v>0.1134</v>
      </c>
    </row>
    <row r="17940">
      <c r="A17940" s="47" t="s">
        <v>9283</v>
      </c>
      <c r="B17940" s="47">
        <v>419.0</v>
      </c>
      <c r="C17940" s="172">
        <v>0.1188</v>
      </c>
    </row>
    <row r="17941">
      <c r="A17941" s="47" t="s">
        <v>9283</v>
      </c>
      <c r="B17941" s="47">
        <v>420.0</v>
      </c>
      <c r="C17941" s="172">
        <v>0.099</v>
      </c>
    </row>
    <row r="17942">
      <c r="A17942" s="47" t="s">
        <v>9283</v>
      </c>
      <c r="B17942" s="47">
        <v>421.0</v>
      </c>
      <c r="C17942" s="172">
        <v>0.1188</v>
      </c>
    </row>
    <row r="17943">
      <c r="A17943" s="47" t="s">
        <v>9283</v>
      </c>
      <c r="B17943" s="47">
        <v>422.0</v>
      </c>
      <c r="C17943" s="172">
        <v>0.1521</v>
      </c>
    </row>
    <row r="17944">
      <c r="A17944" s="47" t="s">
        <v>9283</v>
      </c>
      <c r="B17944" s="47">
        <v>423.0</v>
      </c>
      <c r="C17944" s="172">
        <v>0.1071</v>
      </c>
    </row>
    <row r="17945">
      <c r="A17945" s="47" t="s">
        <v>9283</v>
      </c>
      <c r="B17945" s="47">
        <v>424.0</v>
      </c>
      <c r="C17945" s="172">
        <v>0.099</v>
      </c>
    </row>
    <row r="17946">
      <c r="A17946" s="47" t="s">
        <v>9283</v>
      </c>
      <c r="B17946" s="47">
        <v>425.0</v>
      </c>
      <c r="C17946" s="172">
        <v>0.0279</v>
      </c>
    </row>
    <row r="17947">
      <c r="A17947" s="47" t="s">
        <v>9283</v>
      </c>
      <c r="B17947" s="47">
        <v>426.0</v>
      </c>
      <c r="C17947" s="172">
        <v>0.0</v>
      </c>
    </row>
    <row r="17948">
      <c r="A17948" s="47" t="s">
        <v>9283</v>
      </c>
      <c r="B17948" s="47">
        <v>427.0</v>
      </c>
      <c r="C17948" s="172">
        <v>0.0</v>
      </c>
    </row>
    <row r="17949">
      <c r="A17949" s="47" t="s">
        <v>9283</v>
      </c>
      <c r="B17949" s="47">
        <v>428.0</v>
      </c>
      <c r="C17949" s="172">
        <v>0.0</v>
      </c>
    </row>
    <row r="17950">
      <c r="A17950" s="47" t="s">
        <v>9283</v>
      </c>
      <c r="B17950" s="47">
        <v>429.0</v>
      </c>
      <c r="C17950" s="172">
        <v>0.0</v>
      </c>
    </row>
    <row r="17951">
      <c r="A17951" s="47" t="s">
        <v>9283</v>
      </c>
      <c r="B17951" s="47">
        <v>430.0</v>
      </c>
      <c r="C17951" s="172">
        <v>0.0</v>
      </c>
    </row>
    <row r="17952">
      <c r="A17952" s="47" t="s">
        <v>9283</v>
      </c>
      <c r="B17952" s="47">
        <v>431.0</v>
      </c>
      <c r="C17952" s="172">
        <v>0.0</v>
      </c>
    </row>
    <row r="17953">
      <c r="A17953" s="47" t="s">
        <v>9283</v>
      </c>
      <c r="B17953" s="47">
        <v>432.0</v>
      </c>
      <c r="C17953" s="172">
        <v>0.0</v>
      </c>
    </row>
    <row r="17954">
      <c r="A17954" s="47" t="s">
        <v>9283</v>
      </c>
      <c r="B17954" s="47">
        <v>433.0</v>
      </c>
      <c r="C17954" s="172">
        <v>0.0</v>
      </c>
    </row>
    <row r="17955">
      <c r="A17955" s="47" t="s">
        <v>9283</v>
      </c>
      <c r="B17955" s="47">
        <v>434.0</v>
      </c>
      <c r="C17955" s="172">
        <v>0.0</v>
      </c>
    </row>
    <row r="17956">
      <c r="A17956" s="47" t="s">
        <v>9283</v>
      </c>
      <c r="B17956" s="47">
        <v>435.0</v>
      </c>
      <c r="C17956" s="172">
        <v>0.0</v>
      </c>
    </row>
    <row r="17957">
      <c r="A17957" s="47" t="s">
        <v>9283</v>
      </c>
      <c r="B17957" s="47">
        <v>436.0</v>
      </c>
      <c r="C17957" s="172">
        <v>0.0</v>
      </c>
    </row>
    <row r="17958">
      <c r="A17958" s="47" t="s">
        <v>9283</v>
      </c>
      <c r="B17958" s="47">
        <v>437.0</v>
      </c>
      <c r="C17958" s="172">
        <v>0.0</v>
      </c>
    </row>
    <row r="17959">
      <c r="A17959" s="47" t="s">
        <v>9283</v>
      </c>
      <c r="B17959" s="47">
        <v>438.0</v>
      </c>
      <c r="C17959" s="172">
        <v>0.0</v>
      </c>
    </row>
    <row r="17960">
      <c r="A17960" s="47" t="s">
        <v>9283</v>
      </c>
      <c r="B17960" s="47">
        <v>439.0</v>
      </c>
      <c r="C17960" s="172">
        <v>0.0</v>
      </c>
    </row>
    <row r="17961">
      <c r="A17961" s="47" t="s">
        <v>9283</v>
      </c>
      <c r="B17961" s="47">
        <v>440.0</v>
      </c>
      <c r="C17961" s="172">
        <v>0.0</v>
      </c>
    </row>
    <row r="17962">
      <c r="A17962" s="47" t="s">
        <v>9283</v>
      </c>
      <c r="B17962" s="47">
        <v>441.0</v>
      </c>
      <c r="C17962" s="172">
        <v>0.07919999999999999</v>
      </c>
    </row>
    <row r="17963">
      <c r="A17963" s="47" t="s">
        <v>9283</v>
      </c>
      <c r="B17963" s="47">
        <v>442.0</v>
      </c>
      <c r="C17963" s="172">
        <v>0.2187</v>
      </c>
    </row>
    <row r="17964">
      <c r="A17964" s="47" t="s">
        <v>9283</v>
      </c>
      <c r="B17964" s="47">
        <v>443.0</v>
      </c>
      <c r="C17964" s="172">
        <v>0.369</v>
      </c>
    </row>
    <row r="17965">
      <c r="A17965" s="47" t="s">
        <v>9283</v>
      </c>
      <c r="B17965" s="47">
        <v>444.0</v>
      </c>
      <c r="C17965" s="172">
        <v>0.3915</v>
      </c>
    </row>
    <row r="17966">
      <c r="A17966" s="47" t="s">
        <v>9283</v>
      </c>
      <c r="B17966" s="47">
        <v>445.0</v>
      </c>
      <c r="C17966" s="172">
        <v>0.3726</v>
      </c>
    </row>
    <row r="17967">
      <c r="A17967" s="47" t="s">
        <v>9283</v>
      </c>
      <c r="B17967" s="47">
        <v>446.0</v>
      </c>
      <c r="C17967" s="172">
        <v>0.41040000000000004</v>
      </c>
    </row>
    <row r="17968">
      <c r="A17968" s="47" t="s">
        <v>9283</v>
      </c>
      <c r="B17968" s="47">
        <v>447.0</v>
      </c>
      <c r="C17968" s="172">
        <v>0.3348</v>
      </c>
    </row>
    <row r="17969">
      <c r="A17969" s="47" t="s">
        <v>9283</v>
      </c>
      <c r="B17969" s="47">
        <v>448.0</v>
      </c>
      <c r="C17969" s="172">
        <v>0.1989</v>
      </c>
    </row>
    <row r="17970">
      <c r="A17970" s="47" t="s">
        <v>9283</v>
      </c>
      <c r="B17970" s="47">
        <v>449.0</v>
      </c>
      <c r="C17970" s="172">
        <v>0.0216</v>
      </c>
    </row>
    <row r="17971">
      <c r="A17971" s="47" t="s">
        <v>9283</v>
      </c>
      <c r="B17971" s="47">
        <v>450.0</v>
      </c>
      <c r="C17971" s="172">
        <v>0.0</v>
      </c>
    </row>
    <row r="17972">
      <c r="A17972" s="47" t="s">
        <v>9283</v>
      </c>
      <c r="B17972" s="47">
        <v>451.0</v>
      </c>
      <c r="C17972" s="172">
        <v>0.0</v>
      </c>
    </row>
    <row r="17973">
      <c r="A17973" s="47" t="s">
        <v>9283</v>
      </c>
      <c r="B17973" s="47">
        <v>452.0</v>
      </c>
      <c r="C17973" s="172">
        <v>0.0</v>
      </c>
    </row>
    <row r="17974">
      <c r="A17974" s="47" t="s">
        <v>9283</v>
      </c>
      <c r="B17974" s="47">
        <v>453.0</v>
      </c>
      <c r="C17974" s="172">
        <v>0.0</v>
      </c>
    </row>
    <row r="17975">
      <c r="A17975" s="47" t="s">
        <v>9283</v>
      </c>
      <c r="B17975" s="47">
        <v>454.0</v>
      </c>
      <c r="C17975" s="172">
        <v>0.0</v>
      </c>
    </row>
    <row r="17976">
      <c r="A17976" s="47" t="s">
        <v>9283</v>
      </c>
      <c r="B17976" s="47">
        <v>455.0</v>
      </c>
      <c r="C17976" s="172">
        <v>0.0</v>
      </c>
    </row>
    <row r="17977">
      <c r="A17977" s="47" t="s">
        <v>9283</v>
      </c>
      <c r="B17977" s="47">
        <v>456.0</v>
      </c>
      <c r="C17977" s="172">
        <v>0.0</v>
      </c>
    </row>
    <row r="17978">
      <c r="A17978" s="47" t="s">
        <v>9283</v>
      </c>
      <c r="B17978" s="47">
        <v>457.0</v>
      </c>
      <c r="C17978" s="172">
        <v>0.0</v>
      </c>
    </row>
    <row r="17979">
      <c r="A17979" s="47" t="s">
        <v>9283</v>
      </c>
      <c r="B17979" s="47">
        <v>458.0</v>
      </c>
      <c r="C17979" s="172">
        <v>0.0</v>
      </c>
    </row>
    <row r="17980">
      <c r="A17980" s="47" t="s">
        <v>9283</v>
      </c>
      <c r="B17980" s="47">
        <v>459.0</v>
      </c>
      <c r="C17980" s="172">
        <v>0.0</v>
      </c>
    </row>
    <row r="17981">
      <c r="A17981" s="47" t="s">
        <v>9283</v>
      </c>
      <c r="B17981" s="47">
        <v>460.0</v>
      </c>
      <c r="C17981" s="172">
        <v>0.0</v>
      </c>
    </row>
    <row r="17982">
      <c r="A17982" s="47" t="s">
        <v>9283</v>
      </c>
      <c r="B17982" s="47">
        <v>461.0</v>
      </c>
      <c r="C17982" s="172">
        <v>0.0</v>
      </c>
    </row>
    <row r="17983">
      <c r="A17983" s="47" t="s">
        <v>9283</v>
      </c>
      <c r="B17983" s="47">
        <v>462.0</v>
      </c>
      <c r="C17983" s="172">
        <v>0.0</v>
      </c>
    </row>
    <row r="17984">
      <c r="A17984" s="47" t="s">
        <v>9283</v>
      </c>
      <c r="B17984" s="47">
        <v>463.0</v>
      </c>
      <c r="C17984" s="172">
        <v>0.0</v>
      </c>
    </row>
    <row r="17985">
      <c r="A17985" s="47" t="s">
        <v>9283</v>
      </c>
      <c r="B17985" s="47">
        <v>464.0</v>
      </c>
      <c r="C17985" s="172">
        <v>0.0</v>
      </c>
    </row>
    <row r="17986">
      <c r="A17986" s="47" t="s">
        <v>9283</v>
      </c>
      <c r="B17986" s="47">
        <v>465.0</v>
      </c>
      <c r="C17986" s="172">
        <v>0.1134</v>
      </c>
    </row>
    <row r="17987">
      <c r="A17987" s="47" t="s">
        <v>9283</v>
      </c>
      <c r="B17987" s="47">
        <v>466.0</v>
      </c>
      <c r="C17987" s="172">
        <v>0.2214</v>
      </c>
    </row>
    <row r="17988">
      <c r="A17988" s="47" t="s">
        <v>9283</v>
      </c>
      <c r="B17988" s="47">
        <v>467.0</v>
      </c>
      <c r="C17988" s="172">
        <v>0.342</v>
      </c>
    </row>
    <row r="17989">
      <c r="A17989" s="47" t="s">
        <v>9283</v>
      </c>
      <c r="B17989" s="47">
        <v>468.0</v>
      </c>
      <c r="C17989" s="172">
        <v>0.4392</v>
      </c>
    </row>
    <row r="17990">
      <c r="A17990" s="47" t="s">
        <v>9283</v>
      </c>
      <c r="B17990" s="47">
        <v>469.0</v>
      </c>
      <c r="C17990" s="172">
        <v>0.4392</v>
      </c>
    </row>
    <row r="17991">
      <c r="A17991" s="47" t="s">
        <v>9283</v>
      </c>
      <c r="B17991" s="47">
        <v>470.0</v>
      </c>
      <c r="C17991" s="172">
        <v>0.3888</v>
      </c>
    </row>
    <row r="17992">
      <c r="A17992" s="47" t="s">
        <v>9283</v>
      </c>
      <c r="B17992" s="47">
        <v>471.0</v>
      </c>
      <c r="C17992" s="172">
        <v>0.333</v>
      </c>
    </row>
    <row r="17993">
      <c r="A17993" s="47" t="s">
        <v>9283</v>
      </c>
      <c r="B17993" s="47">
        <v>472.0</v>
      </c>
      <c r="C17993" s="172">
        <v>0.2034</v>
      </c>
    </row>
    <row r="17994">
      <c r="A17994" s="47" t="s">
        <v>9283</v>
      </c>
      <c r="B17994" s="47">
        <v>473.0</v>
      </c>
      <c r="C17994" s="172">
        <v>0.022500000000000003</v>
      </c>
    </row>
    <row r="17995">
      <c r="A17995" s="47" t="s">
        <v>9283</v>
      </c>
      <c r="B17995" s="47">
        <v>474.0</v>
      </c>
      <c r="C17995" s="172">
        <v>0.0</v>
      </c>
    </row>
    <row r="17996">
      <c r="A17996" s="47" t="s">
        <v>9283</v>
      </c>
      <c r="B17996" s="47">
        <v>475.0</v>
      </c>
      <c r="C17996" s="172">
        <v>0.0</v>
      </c>
    </row>
    <row r="17997">
      <c r="A17997" s="47" t="s">
        <v>9283</v>
      </c>
      <c r="B17997" s="47">
        <v>476.0</v>
      </c>
      <c r="C17997" s="172">
        <v>0.0</v>
      </c>
    </row>
    <row r="17998">
      <c r="A17998" s="47" t="s">
        <v>9283</v>
      </c>
      <c r="B17998" s="47">
        <v>477.0</v>
      </c>
      <c r="C17998" s="172">
        <v>0.0</v>
      </c>
    </row>
    <row r="17999">
      <c r="A17999" s="47" t="s">
        <v>9283</v>
      </c>
      <c r="B17999" s="47">
        <v>478.0</v>
      </c>
      <c r="C17999" s="172">
        <v>0.0</v>
      </c>
    </row>
    <row r="18000">
      <c r="A18000" s="47" t="s">
        <v>9283</v>
      </c>
      <c r="B18000" s="47">
        <v>479.0</v>
      </c>
      <c r="C18000" s="172">
        <v>0.0</v>
      </c>
    </row>
    <row r="18001">
      <c r="A18001" s="47" t="s">
        <v>9283</v>
      </c>
      <c r="B18001" s="47">
        <v>480.0</v>
      </c>
      <c r="C18001" s="172">
        <v>0.0</v>
      </c>
    </row>
    <row r="18002">
      <c r="A18002" s="47" t="s">
        <v>9283</v>
      </c>
      <c r="B18002" s="47">
        <v>481.0</v>
      </c>
      <c r="C18002" s="172">
        <v>0.0</v>
      </c>
    </row>
    <row r="18003">
      <c r="A18003" s="47" t="s">
        <v>9283</v>
      </c>
      <c r="B18003" s="47">
        <v>482.0</v>
      </c>
      <c r="C18003" s="172">
        <v>0.0</v>
      </c>
    </row>
    <row r="18004">
      <c r="A18004" s="47" t="s">
        <v>9283</v>
      </c>
      <c r="B18004" s="47">
        <v>483.0</v>
      </c>
      <c r="C18004" s="172">
        <v>0.0</v>
      </c>
    </row>
    <row r="18005">
      <c r="A18005" s="47" t="s">
        <v>9283</v>
      </c>
      <c r="B18005" s="47">
        <v>484.0</v>
      </c>
      <c r="C18005" s="172">
        <v>0.0</v>
      </c>
    </row>
    <row r="18006">
      <c r="A18006" s="47" t="s">
        <v>9283</v>
      </c>
      <c r="B18006" s="47">
        <v>485.0</v>
      </c>
      <c r="C18006" s="172">
        <v>0.0</v>
      </c>
    </row>
    <row r="18007">
      <c r="A18007" s="47" t="s">
        <v>9283</v>
      </c>
      <c r="B18007" s="47">
        <v>486.0</v>
      </c>
      <c r="C18007" s="172">
        <v>0.0</v>
      </c>
    </row>
    <row r="18008">
      <c r="A18008" s="47" t="s">
        <v>9283</v>
      </c>
      <c r="B18008" s="47">
        <v>487.0</v>
      </c>
      <c r="C18008" s="172">
        <v>0.0</v>
      </c>
    </row>
    <row r="18009">
      <c r="A18009" s="47" t="s">
        <v>9283</v>
      </c>
      <c r="B18009" s="47">
        <v>488.0</v>
      </c>
      <c r="C18009" s="172">
        <v>0.0</v>
      </c>
    </row>
    <row r="18010">
      <c r="A18010" s="47" t="s">
        <v>9283</v>
      </c>
      <c r="B18010" s="47">
        <v>489.0</v>
      </c>
      <c r="C18010" s="172">
        <v>0.042300000000000004</v>
      </c>
    </row>
    <row r="18011">
      <c r="A18011" s="47" t="s">
        <v>9283</v>
      </c>
      <c r="B18011" s="47">
        <v>490.0</v>
      </c>
      <c r="C18011" s="172">
        <v>0.0243</v>
      </c>
    </row>
    <row r="18012">
      <c r="A18012" s="47" t="s">
        <v>9283</v>
      </c>
      <c r="B18012" s="47">
        <v>491.0</v>
      </c>
      <c r="C18012" s="172">
        <v>0.1116</v>
      </c>
    </row>
    <row r="18013">
      <c r="A18013" s="47" t="s">
        <v>9283</v>
      </c>
      <c r="B18013" s="47">
        <v>492.0</v>
      </c>
      <c r="C18013" s="172">
        <v>0.0819</v>
      </c>
    </row>
    <row r="18014">
      <c r="A18014" s="47" t="s">
        <v>9283</v>
      </c>
      <c r="B18014" s="47">
        <v>493.0</v>
      </c>
      <c r="C18014" s="172">
        <v>0.0585</v>
      </c>
    </row>
    <row r="18015">
      <c r="A18015" s="47" t="s">
        <v>9283</v>
      </c>
      <c r="B18015" s="47">
        <v>494.0</v>
      </c>
      <c r="C18015" s="172">
        <v>0.10350000000000001</v>
      </c>
    </row>
    <row r="18016">
      <c r="A18016" s="47" t="s">
        <v>9283</v>
      </c>
      <c r="B18016" s="47">
        <v>495.0</v>
      </c>
      <c r="C18016" s="172">
        <v>0.06659999999999999</v>
      </c>
    </row>
    <row r="18017">
      <c r="A18017" s="47" t="s">
        <v>9283</v>
      </c>
      <c r="B18017" s="47">
        <v>496.0</v>
      </c>
      <c r="C18017" s="172">
        <v>0.0774</v>
      </c>
    </row>
    <row r="18018">
      <c r="A18018" s="47" t="s">
        <v>9283</v>
      </c>
      <c r="B18018" s="47">
        <v>497.0</v>
      </c>
      <c r="C18018" s="172">
        <v>0.0252</v>
      </c>
    </row>
    <row r="18019">
      <c r="A18019" s="47" t="s">
        <v>9283</v>
      </c>
      <c r="B18019" s="47">
        <v>498.0</v>
      </c>
      <c r="C18019" s="172">
        <v>0.0</v>
      </c>
    </row>
    <row r="18020">
      <c r="A18020" s="47" t="s">
        <v>9283</v>
      </c>
      <c r="B18020" s="47">
        <v>499.0</v>
      </c>
      <c r="C18020" s="172">
        <v>0.0</v>
      </c>
    </row>
    <row r="18021">
      <c r="A18021" s="47" t="s">
        <v>9283</v>
      </c>
      <c r="B18021" s="47">
        <v>500.0</v>
      </c>
      <c r="C18021" s="172">
        <v>0.0</v>
      </c>
    </row>
    <row r="18022">
      <c r="A18022" s="47" t="s">
        <v>9283</v>
      </c>
      <c r="B18022" s="47">
        <v>501.0</v>
      </c>
      <c r="C18022" s="172">
        <v>0.0</v>
      </c>
    </row>
    <row r="18023">
      <c r="A18023" s="47" t="s">
        <v>9283</v>
      </c>
      <c r="B18023" s="47">
        <v>502.0</v>
      </c>
      <c r="C18023" s="172">
        <v>0.0</v>
      </c>
    </row>
    <row r="18024">
      <c r="A18024" s="47" t="s">
        <v>9283</v>
      </c>
      <c r="B18024" s="47">
        <v>503.0</v>
      </c>
      <c r="C18024" s="172">
        <v>0.0</v>
      </c>
    </row>
    <row r="18025">
      <c r="A18025" s="47" t="s">
        <v>9283</v>
      </c>
      <c r="B18025" s="47">
        <v>504.0</v>
      </c>
      <c r="C18025" s="172">
        <v>0.0</v>
      </c>
    </row>
    <row r="18026">
      <c r="A18026" s="47" t="s">
        <v>9283</v>
      </c>
      <c r="B18026" s="47">
        <v>505.0</v>
      </c>
      <c r="C18026" s="172">
        <v>0.0</v>
      </c>
    </row>
    <row r="18027">
      <c r="A18027" s="47" t="s">
        <v>9283</v>
      </c>
      <c r="B18027" s="47">
        <v>506.0</v>
      </c>
      <c r="C18027" s="172">
        <v>0.0</v>
      </c>
    </row>
    <row r="18028">
      <c r="A18028" s="47" t="s">
        <v>9283</v>
      </c>
      <c r="B18028" s="47">
        <v>507.0</v>
      </c>
      <c r="C18028" s="172">
        <v>0.0</v>
      </c>
    </row>
    <row r="18029">
      <c r="A18029" s="47" t="s">
        <v>9283</v>
      </c>
      <c r="B18029" s="47">
        <v>508.0</v>
      </c>
      <c r="C18029" s="172">
        <v>0.0</v>
      </c>
    </row>
    <row r="18030">
      <c r="A18030" s="47" t="s">
        <v>9283</v>
      </c>
      <c r="B18030" s="47">
        <v>509.0</v>
      </c>
      <c r="C18030" s="172">
        <v>0.0</v>
      </c>
    </row>
    <row r="18031">
      <c r="A18031" s="47" t="s">
        <v>9283</v>
      </c>
      <c r="B18031" s="47">
        <v>510.0</v>
      </c>
      <c r="C18031" s="172">
        <v>0.0</v>
      </c>
    </row>
    <row r="18032">
      <c r="A18032" s="47" t="s">
        <v>9283</v>
      </c>
      <c r="B18032" s="47">
        <v>511.0</v>
      </c>
      <c r="C18032" s="172">
        <v>0.0</v>
      </c>
    </row>
    <row r="18033">
      <c r="A18033" s="47" t="s">
        <v>9283</v>
      </c>
      <c r="B18033" s="47">
        <v>512.0</v>
      </c>
      <c r="C18033" s="172">
        <v>0.0</v>
      </c>
    </row>
    <row r="18034">
      <c r="A18034" s="47" t="s">
        <v>9283</v>
      </c>
      <c r="B18034" s="47">
        <v>513.0</v>
      </c>
      <c r="C18034" s="172">
        <v>0.0234</v>
      </c>
    </row>
    <row r="18035">
      <c r="A18035" s="47" t="s">
        <v>9283</v>
      </c>
      <c r="B18035" s="47">
        <v>514.0</v>
      </c>
      <c r="C18035" s="172">
        <v>0.0324</v>
      </c>
    </row>
    <row r="18036">
      <c r="A18036" s="47" t="s">
        <v>9283</v>
      </c>
      <c r="B18036" s="47">
        <v>515.0</v>
      </c>
      <c r="C18036" s="172">
        <v>0.08910000000000001</v>
      </c>
    </row>
    <row r="18037">
      <c r="A18037" s="47" t="s">
        <v>9283</v>
      </c>
      <c r="B18037" s="47">
        <v>516.0</v>
      </c>
      <c r="C18037" s="172">
        <v>0.2781</v>
      </c>
    </row>
    <row r="18038">
      <c r="A18038" s="47" t="s">
        <v>9283</v>
      </c>
      <c r="B18038" s="47">
        <v>517.0</v>
      </c>
      <c r="C18038" s="172">
        <v>0.4275</v>
      </c>
    </row>
    <row r="18039">
      <c r="A18039" s="47" t="s">
        <v>9283</v>
      </c>
      <c r="B18039" s="47">
        <v>518.0</v>
      </c>
      <c r="C18039" s="172">
        <v>0.234</v>
      </c>
    </row>
    <row r="18040">
      <c r="A18040" s="47" t="s">
        <v>9283</v>
      </c>
      <c r="B18040" s="47">
        <v>519.0</v>
      </c>
      <c r="C18040" s="172">
        <v>0.2403</v>
      </c>
    </row>
    <row r="18041">
      <c r="A18041" s="47" t="s">
        <v>9283</v>
      </c>
      <c r="B18041" s="47">
        <v>520.0</v>
      </c>
      <c r="C18041" s="172">
        <v>0.1728</v>
      </c>
    </row>
    <row r="18042">
      <c r="A18042" s="47" t="s">
        <v>9283</v>
      </c>
      <c r="B18042" s="47">
        <v>521.0</v>
      </c>
      <c r="C18042" s="172">
        <v>0.0207</v>
      </c>
    </row>
    <row r="18043">
      <c r="A18043" s="47" t="s">
        <v>9283</v>
      </c>
      <c r="B18043" s="47">
        <v>522.0</v>
      </c>
      <c r="C18043" s="172">
        <v>0.0</v>
      </c>
    </row>
    <row r="18044">
      <c r="A18044" s="47" t="s">
        <v>9283</v>
      </c>
      <c r="B18044" s="47">
        <v>523.0</v>
      </c>
      <c r="C18044" s="172">
        <v>0.0</v>
      </c>
    </row>
    <row r="18045">
      <c r="A18045" s="47" t="s">
        <v>9283</v>
      </c>
      <c r="B18045" s="47">
        <v>524.0</v>
      </c>
      <c r="C18045" s="172">
        <v>0.0</v>
      </c>
    </row>
    <row r="18046">
      <c r="A18046" s="47" t="s">
        <v>9283</v>
      </c>
      <c r="B18046" s="47">
        <v>525.0</v>
      </c>
      <c r="C18046" s="172">
        <v>0.0</v>
      </c>
    </row>
    <row r="18047">
      <c r="A18047" s="47" t="s">
        <v>9283</v>
      </c>
      <c r="B18047" s="47">
        <v>526.0</v>
      </c>
      <c r="C18047" s="172">
        <v>0.0</v>
      </c>
    </row>
    <row r="18048">
      <c r="A18048" s="47" t="s">
        <v>9283</v>
      </c>
      <c r="B18048" s="47">
        <v>527.0</v>
      </c>
      <c r="C18048" s="172">
        <v>0.0</v>
      </c>
    </row>
    <row r="18049">
      <c r="A18049" s="47" t="s">
        <v>9283</v>
      </c>
      <c r="B18049" s="47">
        <v>528.0</v>
      </c>
      <c r="C18049" s="172">
        <v>0.0</v>
      </c>
    </row>
    <row r="18050">
      <c r="A18050" s="47" t="s">
        <v>9283</v>
      </c>
      <c r="B18050" s="47">
        <v>529.0</v>
      </c>
      <c r="C18050" s="172">
        <v>0.0</v>
      </c>
    </row>
    <row r="18051">
      <c r="A18051" s="47" t="s">
        <v>9283</v>
      </c>
      <c r="B18051" s="47">
        <v>530.0</v>
      </c>
      <c r="C18051" s="172">
        <v>0.0</v>
      </c>
    </row>
    <row r="18052">
      <c r="A18052" s="47" t="s">
        <v>9283</v>
      </c>
      <c r="B18052" s="47">
        <v>531.0</v>
      </c>
      <c r="C18052" s="172">
        <v>0.0</v>
      </c>
    </row>
    <row r="18053">
      <c r="A18053" s="47" t="s">
        <v>9283</v>
      </c>
      <c r="B18053" s="47">
        <v>532.0</v>
      </c>
      <c r="C18053" s="172">
        <v>0.0</v>
      </c>
    </row>
    <row r="18054">
      <c r="A18054" s="47" t="s">
        <v>9283</v>
      </c>
      <c r="B18054" s="47">
        <v>533.0</v>
      </c>
      <c r="C18054" s="172">
        <v>0.0</v>
      </c>
    </row>
    <row r="18055">
      <c r="A18055" s="47" t="s">
        <v>9283</v>
      </c>
      <c r="B18055" s="47">
        <v>534.0</v>
      </c>
      <c r="C18055" s="172">
        <v>0.0</v>
      </c>
    </row>
    <row r="18056">
      <c r="A18056" s="47" t="s">
        <v>9283</v>
      </c>
      <c r="B18056" s="47">
        <v>535.0</v>
      </c>
      <c r="C18056" s="172">
        <v>0.0</v>
      </c>
    </row>
    <row r="18057">
      <c r="A18057" s="47" t="s">
        <v>9283</v>
      </c>
      <c r="B18057" s="47">
        <v>536.0</v>
      </c>
      <c r="C18057" s="172">
        <v>0.0</v>
      </c>
    </row>
    <row r="18058">
      <c r="A18058" s="47" t="s">
        <v>9283</v>
      </c>
      <c r="B18058" s="47">
        <v>537.0</v>
      </c>
      <c r="C18058" s="172">
        <v>0.1314</v>
      </c>
    </row>
    <row r="18059">
      <c r="A18059" s="47" t="s">
        <v>9283</v>
      </c>
      <c r="B18059" s="47">
        <v>538.0</v>
      </c>
      <c r="C18059" s="172">
        <v>0.2034</v>
      </c>
    </row>
    <row r="18060">
      <c r="A18060" s="47" t="s">
        <v>9283</v>
      </c>
      <c r="B18060" s="47">
        <v>539.0</v>
      </c>
      <c r="C18060" s="172">
        <v>0.1701</v>
      </c>
    </row>
    <row r="18061">
      <c r="A18061" s="47" t="s">
        <v>9283</v>
      </c>
      <c r="B18061" s="47">
        <v>540.0</v>
      </c>
      <c r="C18061" s="172">
        <v>0.1719</v>
      </c>
    </row>
    <row r="18062">
      <c r="A18062" s="47" t="s">
        <v>9283</v>
      </c>
      <c r="B18062" s="47">
        <v>541.0</v>
      </c>
      <c r="C18062" s="172">
        <v>0.4176</v>
      </c>
    </row>
    <row r="18063">
      <c r="A18063" s="47" t="s">
        <v>9283</v>
      </c>
      <c r="B18063" s="47">
        <v>542.0</v>
      </c>
      <c r="C18063" s="172">
        <v>0.36090000000000005</v>
      </c>
    </row>
    <row r="18064">
      <c r="A18064" s="47" t="s">
        <v>9283</v>
      </c>
      <c r="B18064" s="47">
        <v>543.0</v>
      </c>
      <c r="C18064" s="172">
        <v>0.3204</v>
      </c>
    </row>
    <row r="18065">
      <c r="A18065" s="47" t="s">
        <v>9283</v>
      </c>
      <c r="B18065" s="47">
        <v>544.0</v>
      </c>
      <c r="C18065" s="172">
        <v>0.20520000000000002</v>
      </c>
    </row>
    <row r="18066">
      <c r="A18066" s="47" t="s">
        <v>9283</v>
      </c>
      <c r="B18066" s="47">
        <v>545.0</v>
      </c>
      <c r="C18066" s="172">
        <v>0.036000000000000004</v>
      </c>
    </row>
    <row r="18067">
      <c r="A18067" s="47" t="s">
        <v>9283</v>
      </c>
      <c r="B18067" s="47">
        <v>546.0</v>
      </c>
      <c r="C18067" s="172">
        <v>0.0</v>
      </c>
    </row>
    <row r="18068">
      <c r="A18068" s="47" t="s">
        <v>9283</v>
      </c>
      <c r="B18068" s="47">
        <v>547.0</v>
      </c>
      <c r="C18068" s="172">
        <v>0.0</v>
      </c>
    </row>
    <row r="18069">
      <c r="A18069" s="47" t="s">
        <v>9283</v>
      </c>
      <c r="B18069" s="47">
        <v>548.0</v>
      </c>
      <c r="C18069" s="172">
        <v>0.0</v>
      </c>
    </row>
    <row r="18070">
      <c r="A18070" s="47" t="s">
        <v>9283</v>
      </c>
      <c r="B18070" s="47">
        <v>549.0</v>
      </c>
      <c r="C18070" s="172">
        <v>0.0</v>
      </c>
    </row>
    <row r="18071">
      <c r="A18071" s="47" t="s">
        <v>9283</v>
      </c>
      <c r="B18071" s="47">
        <v>550.0</v>
      </c>
      <c r="C18071" s="172">
        <v>0.0</v>
      </c>
    </row>
    <row r="18072">
      <c r="A18072" s="47" t="s">
        <v>9283</v>
      </c>
      <c r="B18072" s="47">
        <v>551.0</v>
      </c>
      <c r="C18072" s="172">
        <v>0.0</v>
      </c>
    </row>
    <row r="18073">
      <c r="A18073" s="47" t="s">
        <v>9283</v>
      </c>
      <c r="B18073" s="47">
        <v>552.0</v>
      </c>
      <c r="C18073" s="172">
        <v>0.0</v>
      </c>
    </row>
    <row r="18074">
      <c r="A18074" s="47" t="s">
        <v>9283</v>
      </c>
      <c r="B18074" s="47">
        <v>553.0</v>
      </c>
      <c r="C18074" s="172">
        <v>0.0</v>
      </c>
    </row>
    <row r="18075">
      <c r="A18075" s="47" t="s">
        <v>9283</v>
      </c>
      <c r="B18075" s="47">
        <v>554.0</v>
      </c>
      <c r="C18075" s="172">
        <v>0.0</v>
      </c>
    </row>
    <row r="18076">
      <c r="A18076" s="47" t="s">
        <v>9283</v>
      </c>
      <c r="B18076" s="47">
        <v>555.0</v>
      </c>
      <c r="C18076" s="172">
        <v>0.0</v>
      </c>
    </row>
    <row r="18077">
      <c r="A18077" s="47" t="s">
        <v>9283</v>
      </c>
      <c r="B18077" s="47">
        <v>556.0</v>
      </c>
      <c r="C18077" s="172">
        <v>0.0</v>
      </c>
    </row>
    <row r="18078">
      <c r="A18078" s="47" t="s">
        <v>9283</v>
      </c>
      <c r="B18078" s="47">
        <v>557.0</v>
      </c>
      <c r="C18078" s="172">
        <v>0.0</v>
      </c>
    </row>
    <row r="18079">
      <c r="A18079" s="47" t="s">
        <v>9283</v>
      </c>
      <c r="B18079" s="47">
        <v>558.0</v>
      </c>
      <c r="C18079" s="172">
        <v>0.0</v>
      </c>
    </row>
    <row r="18080">
      <c r="A18080" s="47" t="s">
        <v>9283</v>
      </c>
      <c r="B18080" s="47">
        <v>559.0</v>
      </c>
      <c r="C18080" s="172">
        <v>0.0</v>
      </c>
    </row>
    <row r="18081">
      <c r="A18081" s="47" t="s">
        <v>9283</v>
      </c>
      <c r="B18081" s="47">
        <v>560.0</v>
      </c>
      <c r="C18081" s="172">
        <v>0.0</v>
      </c>
    </row>
    <row r="18082">
      <c r="A18082" s="47" t="s">
        <v>9283</v>
      </c>
      <c r="B18082" s="47">
        <v>561.0</v>
      </c>
      <c r="C18082" s="172">
        <v>0.0549</v>
      </c>
    </row>
    <row r="18083">
      <c r="A18083" s="47" t="s">
        <v>9283</v>
      </c>
      <c r="B18083" s="47">
        <v>562.0</v>
      </c>
      <c r="C18083" s="172">
        <v>0.0774</v>
      </c>
    </row>
    <row r="18084">
      <c r="A18084" s="47" t="s">
        <v>9283</v>
      </c>
      <c r="B18084" s="47">
        <v>563.0</v>
      </c>
      <c r="C18084" s="172">
        <v>0.0675</v>
      </c>
    </row>
    <row r="18085">
      <c r="A18085" s="47" t="s">
        <v>9283</v>
      </c>
      <c r="B18085" s="47">
        <v>564.0</v>
      </c>
      <c r="C18085" s="172">
        <v>0.1629</v>
      </c>
    </row>
    <row r="18086">
      <c r="A18086" s="47" t="s">
        <v>9283</v>
      </c>
      <c r="B18086" s="47">
        <v>565.0</v>
      </c>
      <c r="C18086" s="172">
        <v>0.3222</v>
      </c>
    </row>
    <row r="18087">
      <c r="A18087" s="47" t="s">
        <v>9283</v>
      </c>
      <c r="B18087" s="47">
        <v>566.0</v>
      </c>
      <c r="C18087" s="172">
        <v>0.4266</v>
      </c>
    </row>
    <row r="18088">
      <c r="A18088" s="47" t="s">
        <v>9283</v>
      </c>
      <c r="B18088" s="47">
        <v>567.0</v>
      </c>
      <c r="C18088" s="172">
        <v>0.3294</v>
      </c>
    </row>
    <row r="18089">
      <c r="A18089" s="47" t="s">
        <v>9283</v>
      </c>
      <c r="B18089" s="47">
        <v>568.0</v>
      </c>
      <c r="C18089" s="172">
        <v>0.2178</v>
      </c>
    </row>
    <row r="18090">
      <c r="A18090" s="47" t="s">
        <v>9283</v>
      </c>
      <c r="B18090" s="47">
        <v>569.0</v>
      </c>
      <c r="C18090" s="172">
        <v>0.028800000000000003</v>
      </c>
    </row>
    <row r="18091">
      <c r="A18091" s="47" t="s">
        <v>9283</v>
      </c>
      <c r="B18091" s="47">
        <v>570.0</v>
      </c>
      <c r="C18091" s="172">
        <v>0.0</v>
      </c>
    </row>
    <row r="18092">
      <c r="A18092" s="47" t="s">
        <v>9283</v>
      </c>
      <c r="B18092" s="47">
        <v>571.0</v>
      </c>
      <c r="C18092" s="172">
        <v>0.0</v>
      </c>
    </row>
    <row r="18093">
      <c r="A18093" s="47" t="s">
        <v>9283</v>
      </c>
      <c r="B18093" s="47">
        <v>572.0</v>
      </c>
      <c r="C18093" s="172">
        <v>0.0</v>
      </c>
    </row>
    <row r="18094">
      <c r="A18094" s="47" t="s">
        <v>9283</v>
      </c>
      <c r="B18094" s="47">
        <v>573.0</v>
      </c>
      <c r="C18094" s="172">
        <v>0.0</v>
      </c>
    </row>
    <row r="18095">
      <c r="A18095" s="47" t="s">
        <v>9283</v>
      </c>
      <c r="B18095" s="47">
        <v>574.0</v>
      </c>
      <c r="C18095" s="172">
        <v>0.0</v>
      </c>
    </row>
    <row r="18096">
      <c r="A18096" s="47" t="s">
        <v>9283</v>
      </c>
      <c r="B18096" s="47">
        <v>575.0</v>
      </c>
      <c r="C18096" s="172">
        <v>0.0</v>
      </c>
    </row>
    <row r="18097">
      <c r="A18097" s="47" t="s">
        <v>9283</v>
      </c>
      <c r="B18097" s="47">
        <v>576.0</v>
      </c>
      <c r="C18097" s="172">
        <v>0.0</v>
      </c>
    </row>
    <row r="18098">
      <c r="A18098" s="47" t="s">
        <v>9283</v>
      </c>
      <c r="B18098" s="47">
        <v>577.0</v>
      </c>
      <c r="C18098" s="172">
        <v>0.0</v>
      </c>
    </row>
    <row r="18099">
      <c r="A18099" s="47" t="s">
        <v>9283</v>
      </c>
      <c r="B18099" s="47">
        <v>578.0</v>
      </c>
      <c r="C18099" s="172">
        <v>0.0</v>
      </c>
    </row>
    <row r="18100">
      <c r="A18100" s="47" t="s">
        <v>9283</v>
      </c>
      <c r="B18100" s="47">
        <v>579.0</v>
      </c>
      <c r="C18100" s="172">
        <v>0.0</v>
      </c>
    </row>
    <row r="18101">
      <c r="A18101" s="47" t="s">
        <v>9283</v>
      </c>
      <c r="B18101" s="47">
        <v>580.0</v>
      </c>
      <c r="C18101" s="172">
        <v>0.0</v>
      </c>
    </row>
    <row r="18102">
      <c r="A18102" s="47" t="s">
        <v>9283</v>
      </c>
      <c r="B18102" s="47">
        <v>581.0</v>
      </c>
      <c r="C18102" s="172">
        <v>0.0</v>
      </c>
    </row>
    <row r="18103">
      <c r="A18103" s="47" t="s">
        <v>9283</v>
      </c>
      <c r="B18103" s="47">
        <v>582.0</v>
      </c>
      <c r="C18103" s="172">
        <v>0.0</v>
      </c>
    </row>
    <row r="18104">
      <c r="A18104" s="47" t="s">
        <v>9283</v>
      </c>
      <c r="B18104" s="47">
        <v>583.0</v>
      </c>
      <c r="C18104" s="172">
        <v>0.0</v>
      </c>
    </row>
    <row r="18105">
      <c r="A18105" s="47" t="s">
        <v>9283</v>
      </c>
      <c r="B18105" s="47">
        <v>584.0</v>
      </c>
      <c r="C18105" s="172">
        <v>0.0</v>
      </c>
    </row>
    <row r="18106">
      <c r="A18106" s="47" t="s">
        <v>9283</v>
      </c>
      <c r="B18106" s="47">
        <v>585.0</v>
      </c>
      <c r="C18106" s="172">
        <v>0.1404</v>
      </c>
    </row>
    <row r="18107">
      <c r="A18107" s="47" t="s">
        <v>9283</v>
      </c>
      <c r="B18107" s="47">
        <v>586.0</v>
      </c>
      <c r="C18107" s="172">
        <v>0.22590000000000002</v>
      </c>
    </row>
    <row r="18108">
      <c r="A18108" s="47" t="s">
        <v>9283</v>
      </c>
      <c r="B18108" s="47">
        <v>587.0</v>
      </c>
      <c r="C18108" s="172">
        <v>0.3249</v>
      </c>
    </row>
    <row r="18109">
      <c r="A18109" s="47" t="s">
        <v>9283</v>
      </c>
      <c r="B18109" s="47">
        <v>588.0</v>
      </c>
      <c r="C18109" s="172">
        <v>0.4536</v>
      </c>
    </row>
    <row r="18110">
      <c r="A18110" s="47" t="s">
        <v>9283</v>
      </c>
      <c r="B18110" s="47">
        <v>589.0</v>
      </c>
      <c r="C18110" s="172">
        <v>0.4086</v>
      </c>
    </row>
    <row r="18111">
      <c r="A18111" s="47" t="s">
        <v>9283</v>
      </c>
      <c r="B18111" s="47">
        <v>590.0</v>
      </c>
      <c r="C18111" s="172">
        <v>0.2862</v>
      </c>
    </row>
    <row r="18112">
      <c r="A18112" s="47" t="s">
        <v>9283</v>
      </c>
      <c r="B18112" s="47">
        <v>591.0</v>
      </c>
      <c r="C18112" s="172">
        <v>0.261</v>
      </c>
    </row>
    <row r="18113">
      <c r="A18113" s="47" t="s">
        <v>9283</v>
      </c>
      <c r="B18113" s="47">
        <v>592.0</v>
      </c>
      <c r="C18113" s="172">
        <v>0.2133</v>
      </c>
    </row>
    <row r="18114">
      <c r="A18114" s="47" t="s">
        <v>9283</v>
      </c>
      <c r="B18114" s="47">
        <v>593.0</v>
      </c>
      <c r="C18114" s="172">
        <v>0.028800000000000003</v>
      </c>
    </row>
    <row r="18115">
      <c r="A18115" s="47" t="s">
        <v>9283</v>
      </c>
      <c r="B18115" s="47">
        <v>594.0</v>
      </c>
      <c r="C18115" s="172">
        <v>0.0</v>
      </c>
    </row>
    <row r="18116">
      <c r="A18116" s="47" t="s">
        <v>9283</v>
      </c>
      <c r="B18116" s="47">
        <v>595.0</v>
      </c>
      <c r="C18116" s="172">
        <v>0.0</v>
      </c>
    </row>
    <row r="18117">
      <c r="A18117" s="47" t="s">
        <v>9283</v>
      </c>
      <c r="B18117" s="47">
        <v>596.0</v>
      </c>
      <c r="C18117" s="172">
        <v>0.0</v>
      </c>
    </row>
    <row r="18118">
      <c r="A18118" s="47" t="s">
        <v>9283</v>
      </c>
      <c r="B18118" s="47">
        <v>597.0</v>
      </c>
      <c r="C18118" s="172">
        <v>0.0</v>
      </c>
    </row>
    <row r="18119">
      <c r="A18119" s="47" t="s">
        <v>9283</v>
      </c>
      <c r="B18119" s="47">
        <v>598.0</v>
      </c>
      <c r="C18119" s="172">
        <v>0.0</v>
      </c>
    </row>
    <row r="18120">
      <c r="A18120" s="47" t="s">
        <v>9283</v>
      </c>
      <c r="B18120" s="47">
        <v>599.0</v>
      </c>
      <c r="C18120" s="172">
        <v>0.0</v>
      </c>
    </row>
    <row r="18121">
      <c r="A18121" s="47" t="s">
        <v>9283</v>
      </c>
      <c r="B18121" s="47">
        <v>600.0</v>
      </c>
      <c r="C18121" s="172">
        <v>0.0</v>
      </c>
    </row>
    <row r="18122">
      <c r="A18122" s="47" t="s">
        <v>9283</v>
      </c>
      <c r="B18122" s="47">
        <v>601.0</v>
      </c>
      <c r="C18122" s="172">
        <v>0.0</v>
      </c>
    </row>
    <row r="18123">
      <c r="A18123" s="47" t="s">
        <v>9283</v>
      </c>
      <c r="B18123" s="47">
        <v>602.0</v>
      </c>
      <c r="C18123" s="172">
        <v>0.0</v>
      </c>
    </row>
    <row r="18124">
      <c r="A18124" s="47" t="s">
        <v>9283</v>
      </c>
      <c r="B18124" s="47">
        <v>603.0</v>
      </c>
      <c r="C18124" s="172">
        <v>0.0</v>
      </c>
    </row>
    <row r="18125">
      <c r="A18125" s="47" t="s">
        <v>9283</v>
      </c>
      <c r="B18125" s="47">
        <v>604.0</v>
      </c>
      <c r="C18125" s="172">
        <v>0.0</v>
      </c>
    </row>
    <row r="18126">
      <c r="A18126" s="47" t="s">
        <v>9283</v>
      </c>
      <c r="B18126" s="47">
        <v>605.0</v>
      </c>
      <c r="C18126" s="172">
        <v>0.0</v>
      </c>
    </row>
    <row r="18127">
      <c r="A18127" s="47" t="s">
        <v>9283</v>
      </c>
      <c r="B18127" s="47">
        <v>606.0</v>
      </c>
      <c r="C18127" s="172">
        <v>0.0</v>
      </c>
    </row>
    <row r="18128">
      <c r="A18128" s="47" t="s">
        <v>9283</v>
      </c>
      <c r="B18128" s="47">
        <v>607.0</v>
      </c>
      <c r="C18128" s="172">
        <v>0.0</v>
      </c>
    </row>
    <row r="18129">
      <c r="A18129" s="47" t="s">
        <v>9283</v>
      </c>
      <c r="B18129" s="47">
        <v>608.0</v>
      </c>
      <c r="C18129" s="172">
        <v>0.0</v>
      </c>
    </row>
    <row r="18130">
      <c r="A18130" s="47" t="s">
        <v>9283</v>
      </c>
      <c r="B18130" s="47">
        <v>609.0</v>
      </c>
      <c r="C18130" s="172">
        <v>0.1449</v>
      </c>
    </row>
    <row r="18131">
      <c r="A18131" s="47" t="s">
        <v>9283</v>
      </c>
      <c r="B18131" s="47">
        <v>610.0</v>
      </c>
      <c r="C18131" s="172">
        <v>0.2889</v>
      </c>
    </row>
    <row r="18132">
      <c r="A18132" s="47" t="s">
        <v>9283</v>
      </c>
      <c r="B18132" s="47">
        <v>611.0</v>
      </c>
      <c r="C18132" s="172">
        <v>0.4005</v>
      </c>
    </row>
    <row r="18133">
      <c r="A18133" s="47" t="s">
        <v>9283</v>
      </c>
      <c r="B18133" s="47">
        <v>612.0</v>
      </c>
      <c r="C18133" s="172">
        <v>0.37979999999999997</v>
      </c>
    </row>
    <row r="18134">
      <c r="A18134" s="47" t="s">
        <v>9283</v>
      </c>
      <c r="B18134" s="47">
        <v>613.0</v>
      </c>
      <c r="C18134" s="172">
        <v>0.40140000000000003</v>
      </c>
    </row>
    <row r="18135">
      <c r="A18135" s="47" t="s">
        <v>9283</v>
      </c>
      <c r="B18135" s="47">
        <v>614.0</v>
      </c>
      <c r="C18135" s="172">
        <v>0.3933</v>
      </c>
    </row>
    <row r="18136">
      <c r="A18136" s="47" t="s">
        <v>9283</v>
      </c>
      <c r="B18136" s="47">
        <v>615.0</v>
      </c>
      <c r="C18136" s="172">
        <v>0.3456</v>
      </c>
    </row>
    <row r="18137">
      <c r="A18137" s="47" t="s">
        <v>9283</v>
      </c>
      <c r="B18137" s="47">
        <v>616.0</v>
      </c>
      <c r="C18137" s="172">
        <v>0.1404</v>
      </c>
    </row>
    <row r="18138">
      <c r="A18138" s="47" t="s">
        <v>9283</v>
      </c>
      <c r="B18138" s="47">
        <v>617.0</v>
      </c>
      <c r="C18138" s="172">
        <v>0.039599999999999996</v>
      </c>
    </row>
    <row r="18139">
      <c r="A18139" s="47" t="s">
        <v>9283</v>
      </c>
      <c r="B18139" s="47">
        <v>618.0</v>
      </c>
      <c r="C18139" s="172">
        <v>0.0</v>
      </c>
    </row>
    <row r="18140">
      <c r="A18140" s="47" t="s">
        <v>9283</v>
      </c>
      <c r="B18140" s="47">
        <v>619.0</v>
      </c>
      <c r="C18140" s="172">
        <v>0.0</v>
      </c>
    </row>
    <row r="18141">
      <c r="A18141" s="47" t="s">
        <v>9283</v>
      </c>
      <c r="B18141" s="47">
        <v>620.0</v>
      </c>
      <c r="C18141" s="172">
        <v>0.0</v>
      </c>
    </row>
    <row r="18142">
      <c r="A18142" s="47" t="s">
        <v>9283</v>
      </c>
      <c r="B18142" s="47">
        <v>621.0</v>
      </c>
      <c r="C18142" s="172">
        <v>0.0</v>
      </c>
    </row>
    <row r="18143">
      <c r="A18143" s="47" t="s">
        <v>9283</v>
      </c>
      <c r="B18143" s="47">
        <v>622.0</v>
      </c>
      <c r="C18143" s="172">
        <v>0.0</v>
      </c>
    </row>
    <row r="18144">
      <c r="A18144" s="47" t="s">
        <v>9283</v>
      </c>
      <c r="B18144" s="47">
        <v>623.0</v>
      </c>
      <c r="C18144" s="172">
        <v>0.0</v>
      </c>
    </row>
    <row r="18145">
      <c r="A18145" s="47" t="s">
        <v>9283</v>
      </c>
      <c r="B18145" s="47">
        <v>624.0</v>
      </c>
      <c r="C18145" s="172">
        <v>0.0</v>
      </c>
    </row>
    <row r="18146">
      <c r="A18146" s="47" t="s">
        <v>9283</v>
      </c>
      <c r="B18146" s="47">
        <v>625.0</v>
      </c>
      <c r="C18146" s="172">
        <v>0.0</v>
      </c>
    </row>
    <row r="18147">
      <c r="A18147" s="47" t="s">
        <v>9283</v>
      </c>
      <c r="B18147" s="47">
        <v>626.0</v>
      </c>
      <c r="C18147" s="172">
        <v>0.0</v>
      </c>
    </row>
    <row r="18148">
      <c r="A18148" s="47" t="s">
        <v>9283</v>
      </c>
      <c r="B18148" s="47">
        <v>627.0</v>
      </c>
      <c r="C18148" s="172">
        <v>0.0</v>
      </c>
    </row>
    <row r="18149">
      <c r="A18149" s="47" t="s">
        <v>9283</v>
      </c>
      <c r="B18149" s="47">
        <v>628.0</v>
      </c>
      <c r="C18149" s="172">
        <v>0.0</v>
      </c>
    </row>
    <row r="18150">
      <c r="A18150" s="47" t="s">
        <v>9283</v>
      </c>
      <c r="B18150" s="47">
        <v>629.0</v>
      </c>
      <c r="C18150" s="172">
        <v>0.0</v>
      </c>
    </row>
    <row r="18151">
      <c r="A18151" s="47" t="s">
        <v>9283</v>
      </c>
      <c r="B18151" s="47">
        <v>630.0</v>
      </c>
      <c r="C18151" s="172">
        <v>0.0</v>
      </c>
    </row>
    <row r="18152">
      <c r="A18152" s="47" t="s">
        <v>9283</v>
      </c>
      <c r="B18152" s="47">
        <v>631.0</v>
      </c>
      <c r="C18152" s="172">
        <v>0.0</v>
      </c>
    </row>
    <row r="18153">
      <c r="A18153" s="47" t="s">
        <v>9283</v>
      </c>
      <c r="B18153" s="47">
        <v>632.0</v>
      </c>
      <c r="C18153" s="172">
        <v>0.0</v>
      </c>
    </row>
    <row r="18154">
      <c r="A18154" s="47" t="s">
        <v>9283</v>
      </c>
      <c r="B18154" s="47">
        <v>633.0</v>
      </c>
      <c r="C18154" s="172">
        <v>0.0774</v>
      </c>
    </row>
    <row r="18155">
      <c r="A18155" s="47" t="s">
        <v>9283</v>
      </c>
      <c r="B18155" s="47">
        <v>634.0</v>
      </c>
      <c r="C18155" s="172">
        <v>0.1044</v>
      </c>
    </row>
    <row r="18156">
      <c r="A18156" s="47" t="s">
        <v>9283</v>
      </c>
      <c r="B18156" s="47">
        <v>635.0</v>
      </c>
      <c r="C18156" s="172">
        <v>0.1233</v>
      </c>
    </row>
    <row r="18157">
      <c r="A18157" s="47" t="s">
        <v>9283</v>
      </c>
      <c r="B18157" s="47">
        <v>636.0</v>
      </c>
      <c r="C18157" s="172">
        <v>0.1134</v>
      </c>
    </row>
    <row r="18158">
      <c r="A18158" s="47" t="s">
        <v>9283</v>
      </c>
      <c r="B18158" s="47">
        <v>637.0</v>
      </c>
      <c r="C18158" s="172">
        <v>0.1539</v>
      </c>
    </row>
    <row r="18159">
      <c r="A18159" s="47" t="s">
        <v>9283</v>
      </c>
      <c r="B18159" s="47">
        <v>638.0</v>
      </c>
      <c r="C18159" s="172">
        <v>0.12689999999999999</v>
      </c>
    </row>
    <row r="18160">
      <c r="A18160" s="47" t="s">
        <v>9283</v>
      </c>
      <c r="B18160" s="47">
        <v>639.0</v>
      </c>
      <c r="C18160" s="172">
        <v>0.10350000000000001</v>
      </c>
    </row>
    <row r="18161">
      <c r="A18161" s="47" t="s">
        <v>9283</v>
      </c>
      <c r="B18161" s="47">
        <v>640.0</v>
      </c>
      <c r="C18161" s="172">
        <v>0.1071</v>
      </c>
    </row>
    <row r="18162">
      <c r="A18162" s="47" t="s">
        <v>9283</v>
      </c>
      <c r="B18162" s="47">
        <v>641.0</v>
      </c>
      <c r="C18162" s="172">
        <v>0.0432</v>
      </c>
    </row>
    <row r="18163">
      <c r="A18163" s="47" t="s">
        <v>9283</v>
      </c>
      <c r="B18163" s="47">
        <v>642.0</v>
      </c>
      <c r="C18163" s="172">
        <v>0.0</v>
      </c>
    </row>
    <row r="18164">
      <c r="A18164" s="47" t="s">
        <v>9283</v>
      </c>
      <c r="B18164" s="47">
        <v>643.0</v>
      </c>
      <c r="C18164" s="172">
        <v>0.0</v>
      </c>
    </row>
    <row r="18165">
      <c r="A18165" s="47" t="s">
        <v>9283</v>
      </c>
      <c r="B18165" s="47">
        <v>644.0</v>
      </c>
      <c r="C18165" s="172">
        <v>0.0</v>
      </c>
    </row>
    <row r="18166">
      <c r="A18166" s="47" t="s">
        <v>9283</v>
      </c>
      <c r="B18166" s="47">
        <v>645.0</v>
      </c>
      <c r="C18166" s="172">
        <v>0.0</v>
      </c>
    </row>
    <row r="18167">
      <c r="A18167" s="47" t="s">
        <v>9283</v>
      </c>
      <c r="B18167" s="47">
        <v>646.0</v>
      </c>
      <c r="C18167" s="172">
        <v>0.0</v>
      </c>
    </row>
    <row r="18168">
      <c r="A18168" s="47" t="s">
        <v>9283</v>
      </c>
      <c r="B18168" s="47">
        <v>647.0</v>
      </c>
      <c r="C18168" s="172">
        <v>0.0</v>
      </c>
    </row>
    <row r="18169">
      <c r="A18169" s="47" t="s">
        <v>9283</v>
      </c>
      <c r="B18169" s="47">
        <v>648.0</v>
      </c>
      <c r="C18169" s="172">
        <v>0.0</v>
      </c>
    </row>
    <row r="18170">
      <c r="A18170" s="47" t="s">
        <v>9283</v>
      </c>
      <c r="B18170" s="47">
        <v>649.0</v>
      </c>
      <c r="C18170" s="172">
        <v>0.0</v>
      </c>
    </row>
    <row r="18171">
      <c r="A18171" s="47" t="s">
        <v>9283</v>
      </c>
      <c r="B18171" s="47">
        <v>650.0</v>
      </c>
      <c r="C18171" s="172">
        <v>0.0</v>
      </c>
    </row>
    <row r="18172">
      <c r="A18172" s="47" t="s">
        <v>9283</v>
      </c>
      <c r="B18172" s="47">
        <v>651.0</v>
      </c>
      <c r="C18172" s="172">
        <v>0.0</v>
      </c>
    </row>
    <row r="18173">
      <c r="A18173" s="47" t="s">
        <v>9283</v>
      </c>
      <c r="B18173" s="47">
        <v>652.0</v>
      </c>
      <c r="C18173" s="172">
        <v>0.0</v>
      </c>
    </row>
    <row r="18174">
      <c r="A18174" s="47" t="s">
        <v>9283</v>
      </c>
      <c r="B18174" s="47">
        <v>653.0</v>
      </c>
      <c r="C18174" s="172">
        <v>0.0</v>
      </c>
    </row>
    <row r="18175">
      <c r="A18175" s="47" t="s">
        <v>9283</v>
      </c>
      <c r="B18175" s="47">
        <v>654.0</v>
      </c>
      <c r="C18175" s="172">
        <v>0.0</v>
      </c>
    </row>
    <row r="18176">
      <c r="A18176" s="47" t="s">
        <v>9283</v>
      </c>
      <c r="B18176" s="47">
        <v>655.0</v>
      </c>
      <c r="C18176" s="172">
        <v>0.0</v>
      </c>
    </row>
    <row r="18177">
      <c r="A18177" s="47" t="s">
        <v>9283</v>
      </c>
      <c r="B18177" s="47">
        <v>656.0</v>
      </c>
      <c r="C18177" s="172">
        <v>0.0</v>
      </c>
    </row>
    <row r="18178">
      <c r="A18178" s="47" t="s">
        <v>9283</v>
      </c>
      <c r="B18178" s="47">
        <v>657.0</v>
      </c>
      <c r="C18178" s="172">
        <v>0.0972</v>
      </c>
    </row>
    <row r="18179">
      <c r="A18179" s="47" t="s">
        <v>9283</v>
      </c>
      <c r="B18179" s="47">
        <v>658.0</v>
      </c>
      <c r="C18179" s="172">
        <v>0.1701</v>
      </c>
    </row>
    <row r="18180">
      <c r="A18180" s="47" t="s">
        <v>9283</v>
      </c>
      <c r="B18180" s="47">
        <v>659.0</v>
      </c>
      <c r="C18180" s="172">
        <v>0.3132</v>
      </c>
    </row>
    <row r="18181">
      <c r="A18181" s="47" t="s">
        <v>9283</v>
      </c>
      <c r="B18181" s="47">
        <v>660.0</v>
      </c>
      <c r="C18181" s="172">
        <v>0.3726</v>
      </c>
    </row>
    <row r="18182">
      <c r="A18182" s="47" t="s">
        <v>9283</v>
      </c>
      <c r="B18182" s="47">
        <v>661.0</v>
      </c>
      <c r="C18182" s="172">
        <v>0.3438</v>
      </c>
    </row>
    <row r="18183">
      <c r="A18183" s="47" t="s">
        <v>9283</v>
      </c>
      <c r="B18183" s="47">
        <v>662.0</v>
      </c>
      <c r="C18183" s="172">
        <v>0.29700000000000004</v>
      </c>
    </row>
    <row r="18184">
      <c r="A18184" s="47" t="s">
        <v>9283</v>
      </c>
      <c r="B18184" s="47">
        <v>663.0</v>
      </c>
      <c r="C18184" s="172">
        <v>0.1395</v>
      </c>
    </row>
    <row r="18185">
      <c r="A18185" s="47" t="s">
        <v>9283</v>
      </c>
      <c r="B18185" s="47">
        <v>664.0</v>
      </c>
      <c r="C18185" s="172">
        <v>0.1458</v>
      </c>
    </row>
    <row r="18186">
      <c r="A18186" s="47" t="s">
        <v>9283</v>
      </c>
      <c r="B18186" s="47">
        <v>665.0</v>
      </c>
      <c r="C18186" s="172">
        <v>0.0378</v>
      </c>
    </row>
    <row r="18187">
      <c r="A18187" s="47" t="s">
        <v>9283</v>
      </c>
      <c r="B18187" s="47">
        <v>666.0</v>
      </c>
      <c r="C18187" s="172">
        <v>0.0</v>
      </c>
    </row>
    <row r="18188">
      <c r="A18188" s="47" t="s">
        <v>9283</v>
      </c>
      <c r="B18188" s="47">
        <v>667.0</v>
      </c>
      <c r="C18188" s="172">
        <v>0.0</v>
      </c>
    </row>
    <row r="18189">
      <c r="A18189" s="47" t="s">
        <v>9283</v>
      </c>
      <c r="B18189" s="47">
        <v>668.0</v>
      </c>
      <c r="C18189" s="172">
        <v>0.0</v>
      </c>
    </row>
    <row r="18190">
      <c r="A18190" s="47" t="s">
        <v>9283</v>
      </c>
      <c r="B18190" s="47">
        <v>669.0</v>
      </c>
      <c r="C18190" s="172">
        <v>0.0</v>
      </c>
    </row>
    <row r="18191">
      <c r="A18191" s="47" t="s">
        <v>9283</v>
      </c>
      <c r="B18191" s="47">
        <v>670.0</v>
      </c>
      <c r="C18191" s="172">
        <v>0.0</v>
      </c>
    </row>
    <row r="18192">
      <c r="A18192" s="47" t="s">
        <v>9283</v>
      </c>
      <c r="B18192" s="47">
        <v>671.0</v>
      </c>
      <c r="C18192" s="172">
        <v>0.0</v>
      </c>
    </row>
    <row r="18193">
      <c r="A18193" s="47" t="s">
        <v>9283</v>
      </c>
      <c r="B18193" s="47">
        <v>672.0</v>
      </c>
      <c r="C18193" s="172">
        <v>0.0</v>
      </c>
    </row>
    <row r="18194">
      <c r="A18194" s="47" t="s">
        <v>9283</v>
      </c>
      <c r="B18194" s="47">
        <v>673.0</v>
      </c>
      <c r="C18194" s="172">
        <v>0.0</v>
      </c>
    </row>
    <row r="18195">
      <c r="A18195" s="47" t="s">
        <v>9283</v>
      </c>
      <c r="B18195" s="47">
        <v>674.0</v>
      </c>
      <c r="C18195" s="172">
        <v>0.0</v>
      </c>
    </row>
    <row r="18196">
      <c r="A18196" s="47" t="s">
        <v>9283</v>
      </c>
      <c r="B18196" s="47">
        <v>675.0</v>
      </c>
      <c r="C18196" s="172">
        <v>0.0</v>
      </c>
    </row>
    <row r="18197">
      <c r="A18197" s="47" t="s">
        <v>9283</v>
      </c>
      <c r="B18197" s="47">
        <v>676.0</v>
      </c>
      <c r="C18197" s="172">
        <v>0.0</v>
      </c>
    </row>
    <row r="18198">
      <c r="A18198" s="47" t="s">
        <v>9283</v>
      </c>
      <c r="B18198" s="47">
        <v>677.0</v>
      </c>
      <c r="C18198" s="172">
        <v>0.0</v>
      </c>
    </row>
    <row r="18199">
      <c r="A18199" s="47" t="s">
        <v>9283</v>
      </c>
      <c r="B18199" s="47">
        <v>678.0</v>
      </c>
      <c r="C18199" s="172">
        <v>0.0</v>
      </c>
    </row>
    <row r="18200">
      <c r="A18200" s="47" t="s">
        <v>9283</v>
      </c>
      <c r="B18200" s="47">
        <v>679.0</v>
      </c>
      <c r="C18200" s="172">
        <v>0.0</v>
      </c>
    </row>
    <row r="18201">
      <c r="A18201" s="47" t="s">
        <v>9283</v>
      </c>
      <c r="B18201" s="47">
        <v>680.0</v>
      </c>
      <c r="C18201" s="172">
        <v>0.0</v>
      </c>
    </row>
    <row r="18202">
      <c r="A18202" s="47" t="s">
        <v>9283</v>
      </c>
      <c r="B18202" s="47">
        <v>681.0</v>
      </c>
      <c r="C18202" s="172">
        <v>0.1557</v>
      </c>
    </row>
    <row r="18203">
      <c r="A18203" s="47" t="s">
        <v>9283</v>
      </c>
      <c r="B18203" s="47">
        <v>682.0</v>
      </c>
      <c r="C18203" s="172">
        <v>0.29610000000000003</v>
      </c>
    </row>
    <row r="18204">
      <c r="A18204" s="47" t="s">
        <v>9283</v>
      </c>
      <c r="B18204" s="47">
        <v>683.0</v>
      </c>
      <c r="C18204" s="172">
        <v>0.2934</v>
      </c>
    </row>
    <row r="18205">
      <c r="A18205" s="47" t="s">
        <v>9283</v>
      </c>
      <c r="B18205" s="47">
        <v>684.0</v>
      </c>
      <c r="C18205" s="172">
        <v>0.45990000000000003</v>
      </c>
    </row>
    <row r="18206">
      <c r="A18206" s="47" t="s">
        <v>9283</v>
      </c>
      <c r="B18206" s="47">
        <v>685.0</v>
      </c>
      <c r="C18206" s="172">
        <v>0.49140000000000006</v>
      </c>
    </row>
    <row r="18207">
      <c r="A18207" s="47" t="s">
        <v>9283</v>
      </c>
      <c r="B18207" s="47">
        <v>686.0</v>
      </c>
      <c r="C18207" s="172">
        <v>0.387</v>
      </c>
    </row>
    <row r="18208">
      <c r="A18208" s="47" t="s">
        <v>9283</v>
      </c>
      <c r="B18208" s="47">
        <v>687.0</v>
      </c>
      <c r="C18208" s="172">
        <v>0.18539999999999998</v>
      </c>
    </row>
    <row r="18209">
      <c r="A18209" s="47" t="s">
        <v>9283</v>
      </c>
      <c r="B18209" s="47">
        <v>688.0</v>
      </c>
      <c r="C18209" s="172">
        <v>0.12689999999999999</v>
      </c>
    </row>
    <row r="18210">
      <c r="A18210" s="47" t="s">
        <v>9283</v>
      </c>
      <c r="B18210" s="47">
        <v>689.0</v>
      </c>
      <c r="C18210" s="172">
        <v>0.007200000000000001</v>
      </c>
    </row>
    <row r="18211">
      <c r="A18211" s="47" t="s">
        <v>9283</v>
      </c>
      <c r="B18211" s="47">
        <v>690.0</v>
      </c>
      <c r="C18211" s="172">
        <v>0.0</v>
      </c>
    </row>
    <row r="18212">
      <c r="A18212" s="47" t="s">
        <v>9283</v>
      </c>
      <c r="B18212" s="47">
        <v>691.0</v>
      </c>
      <c r="C18212" s="172">
        <v>0.0</v>
      </c>
    </row>
    <row r="18213">
      <c r="A18213" s="47" t="s">
        <v>9283</v>
      </c>
      <c r="B18213" s="47">
        <v>692.0</v>
      </c>
      <c r="C18213" s="172">
        <v>0.0</v>
      </c>
    </row>
    <row r="18214">
      <c r="A18214" s="47" t="s">
        <v>9283</v>
      </c>
      <c r="B18214" s="47">
        <v>693.0</v>
      </c>
      <c r="C18214" s="172">
        <v>0.0</v>
      </c>
    </row>
    <row r="18215">
      <c r="A18215" s="47" t="s">
        <v>9283</v>
      </c>
      <c r="B18215" s="47">
        <v>694.0</v>
      </c>
      <c r="C18215" s="172">
        <v>0.0</v>
      </c>
    </row>
    <row r="18216">
      <c r="A18216" s="47" t="s">
        <v>9283</v>
      </c>
      <c r="B18216" s="47">
        <v>695.0</v>
      </c>
      <c r="C18216" s="172">
        <v>0.0</v>
      </c>
    </row>
    <row r="18217">
      <c r="A18217" s="47" t="s">
        <v>9283</v>
      </c>
      <c r="B18217" s="47">
        <v>696.0</v>
      </c>
      <c r="C18217" s="172">
        <v>0.0</v>
      </c>
    </row>
    <row r="18218">
      <c r="A18218" s="47" t="s">
        <v>9283</v>
      </c>
      <c r="B18218" s="47">
        <v>697.0</v>
      </c>
      <c r="C18218" s="172">
        <v>0.0</v>
      </c>
    </row>
    <row r="18219">
      <c r="A18219" s="47" t="s">
        <v>9283</v>
      </c>
      <c r="B18219" s="47">
        <v>698.0</v>
      </c>
      <c r="C18219" s="172">
        <v>0.0</v>
      </c>
    </row>
    <row r="18220">
      <c r="A18220" s="47" t="s">
        <v>9283</v>
      </c>
      <c r="B18220" s="47">
        <v>699.0</v>
      </c>
      <c r="C18220" s="172">
        <v>0.0</v>
      </c>
    </row>
    <row r="18221">
      <c r="A18221" s="47" t="s">
        <v>9283</v>
      </c>
      <c r="B18221" s="47">
        <v>700.0</v>
      </c>
      <c r="C18221" s="172">
        <v>0.0</v>
      </c>
    </row>
    <row r="18222">
      <c r="A18222" s="47" t="s">
        <v>9283</v>
      </c>
      <c r="B18222" s="47">
        <v>701.0</v>
      </c>
      <c r="C18222" s="172">
        <v>0.0</v>
      </c>
    </row>
    <row r="18223">
      <c r="A18223" s="47" t="s">
        <v>9283</v>
      </c>
      <c r="B18223" s="47">
        <v>702.0</v>
      </c>
      <c r="C18223" s="172">
        <v>0.0</v>
      </c>
    </row>
    <row r="18224">
      <c r="A18224" s="47" t="s">
        <v>9283</v>
      </c>
      <c r="B18224" s="47">
        <v>703.0</v>
      </c>
      <c r="C18224" s="172">
        <v>0.0</v>
      </c>
    </row>
    <row r="18225">
      <c r="A18225" s="47" t="s">
        <v>9283</v>
      </c>
      <c r="B18225" s="47">
        <v>704.0</v>
      </c>
      <c r="C18225" s="172">
        <v>0.0</v>
      </c>
    </row>
    <row r="18226">
      <c r="A18226" s="47" t="s">
        <v>9283</v>
      </c>
      <c r="B18226" s="47">
        <v>705.0</v>
      </c>
      <c r="C18226" s="172">
        <v>0.1557</v>
      </c>
    </row>
    <row r="18227">
      <c r="A18227" s="47" t="s">
        <v>9283</v>
      </c>
      <c r="B18227" s="47">
        <v>706.0</v>
      </c>
      <c r="C18227" s="172">
        <v>0.2799</v>
      </c>
    </row>
    <row r="18228">
      <c r="A18228" s="47" t="s">
        <v>9283</v>
      </c>
      <c r="B18228" s="47">
        <v>707.0</v>
      </c>
      <c r="C18228" s="172">
        <v>0.2844</v>
      </c>
    </row>
    <row r="18229">
      <c r="A18229" s="47" t="s">
        <v>9283</v>
      </c>
      <c r="B18229" s="47">
        <v>708.0</v>
      </c>
      <c r="C18229" s="172">
        <v>0.189</v>
      </c>
    </row>
    <row r="18230">
      <c r="A18230" s="47" t="s">
        <v>9283</v>
      </c>
      <c r="B18230" s="47">
        <v>709.0</v>
      </c>
      <c r="C18230" s="172">
        <v>0.3393</v>
      </c>
    </row>
    <row r="18231">
      <c r="A18231" s="47" t="s">
        <v>9283</v>
      </c>
      <c r="B18231" s="47">
        <v>710.0</v>
      </c>
      <c r="C18231" s="172">
        <v>0.2952</v>
      </c>
    </row>
    <row r="18232">
      <c r="A18232" s="47" t="s">
        <v>9283</v>
      </c>
      <c r="B18232" s="47">
        <v>711.0</v>
      </c>
      <c r="C18232" s="172">
        <v>0.3492</v>
      </c>
    </row>
    <row r="18233">
      <c r="A18233" s="47" t="s">
        <v>9283</v>
      </c>
      <c r="B18233" s="47">
        <v>712.0</v>
      </c>
      <c r="C18233" s="172">
        <v>0.2061</v>
      </c>
    </row>
    <row r="18234">
      <c r="A18234" s="47" t="s">
        <v>9283</v>
      </c>
      <c r="B18234" s="47">
        <v>713.0</v>
      </c>
      <c r="C18234" s="172">
        <v>0.045899999999999996</v>
      </c>
    </row>
    <row r="18235">
      <c r="A18235" s="47" t="s">
        <v>9283</v>
      </c>
      <c r="B18235" s="47">
        <v>714.0</v>
      </c>
      <c r="C18235" s="172">
        <v>0.0</v>
      </c>
    </row>
    <row r="18236">
      <c r="A18236" s="47" t="s">
        <v>9283</v>
      </c>
      <c r="B18236" s="47">
        <v>715.0</v>
      </c>
      <c r="C18236" s="172">
        <v>0.0</v>
      </c>
    </row>
    <row r="18237">
      <c r="A18237" s="47" t="s">
        <v>9283</v>
      </c>
      <c r="B18237" s="47">
        <v>716.0</v>
      </c>
      <c r="C18237" s="172">
        <v>0.0</v>
      </c>
    </row>
    <row r="18238">
      <c r="A18238" s="47" t="s">
        <v>9283</v>
      </c>
      <c r="B18238" s="47">
        <v>717.0</v>
      </c>
      <c r="C18238" s="172">
        <v>0.0</v>
      </c>
    </row>
    <row r="18239">
      <c r="A18239" s="47" t="s">
        <v>9283</v>
      </c>
      <c r="B18239" s="47">
        <v>718.0</v>
      </c>
      <c r="C18239" s="172">
        <v>0.0</v>
      </c>
    </row>
    <row r="18240">
      <c r="A18240" s="47" t="s">
        <v>9283</v>
      </c>
      <c r="B18240" s="47">
        <v>719.0</v>
      </c>
      <c r="C18240" s="172">
        <v>0.0</v>
      </c>
    </row>
    <row r="18241">
      <c r="A18241" s="47" t="s">
        <v>9283</v>
      </c>
      <c r="B18241" s="47">
        <v>720.0</v>
      </c>
      <c r="C18241" s="172">
        <v>0.0</v>
      </c>
    </row>
    <row r="18242">
      <c r="A18242" s="47" t="s">
        <v>9283</v>
      </c>
      <c r="B18242" s="47">
        <v>721.0</v>
      </c>
      <c r="C18242" s="172">
        <v>0.0</v>
      </c>
    </row>
    <row r="18243">
      <c r="A18243" s="47" t="s">
        <v>9283</v>
      </c>
      <c r="B18243" s="47">
        <v>722.0</v>
      </c>
      <c r="C18243" s="172">
        <v>0.0</v>
      </c>
    </row>
    <row r="18244">
      <c r="A18244" s="47" t="s">
        <v>9283</v>
      </c>
      <c r="B18244" s="47">
        <v>723.0</v>
      </c>
      <c r="C18244" s="172">
        <v>0.0</v>
      </c>
    </row>
    <row r="18245">
      <c r="A18245" s="47" t="s">
        <v>9283</v>
      </c>
      <c r="B18245" s="47">
        <v>724.0</v>
      </c>
      <c r="C18245" s="172">
        <v>0.0</v>
      </c>
    </row>
    <row r="18246">
      <c r="A18246" s="47" t="s">
        <v>9283</v>
      </c>
      <c r="B18246" s="47">
        <v>725.0</v>
      </c>
      <c r="C18246" s="172">
        <v>0.0</v>
      </c>
    </row>
    <row r="18247">
      <c r="A18247" s="47" t="s">
        <v>9283</v>
      </c>
      <c r="B18247" s="47">
        <v>726.0</v>
      </c>
      <c r="C18247" s="172">
        <v>0.0</v>
      </c>
    </row>
    <row r="18248">
      <c r="A18248" s="47" t="s">
        <v>9283</v>
      </c>
      <c r="B18248" s="47">
        <v>727.0</v>
      </c>
      <c r="C18248" s="172">
        <v>0.0</v>
      </c>
    </row>
    <row r="18249">
      <c r="A18249" s="47" t="s">
        <v>9283</v>
      </c>
      <c r="B18249" s="47">
        <v>728.0</v>
      </c>
      <c r="C18249" s="172">
        <v>0.0</v>
      </c>
    </row>
    <row r="18250">
      <c r="A18250" s="47" t="s">
        <v>9283</v>
      </c>
      <c r="B18250" s="47">
        <v>729.0</v>
      </c>
      <c r="C18250" s="172">
        <v>0.0585</v>
      </c>
    </row>
    <row r="18251">
      <c r="A18251" s="47" t="s">
        <v>9283</v>
      </c>
      <c r="B18251" s="47">
        <v>730.0</v>
      </c>
      <c r="C18251" s="172">
        <v>0.08460000000000001</v>
      </c>
    </row>
    <row r="18252">
      <c r="A18252" s="47" t="s">
        <v>9283</v>
      </c>
      <c r="B18252" s="47">
        <v>731.0</v>
      </c>
      <c r="C18252" s="172">
        <v>0.26189999999999997</v>
      </c>
    </row>
    <row r="18253">
      <c r="A18253" s="47" t="s">
        <v>9283</v>
      </c>
      <c r="B18253" s="47">
        <v>732.0</v>
      </c>
      <c r="C18253" s="172">
        <v>0.3078</v>
      </c>
    </row>
    <row r="18254">
      <c r="A18254" s="47" t="s">
        <v>9283</v>
      </c>
      <c r="B18254" s="47">
        <v>733.0</v>
      </c>
      <c r="C18254" s="172">
        <v>0.29250000000000004</v>
      </c>
    </row>
    <row r="18255">
      <c r="A18255" s="47" t="s">
        <v>9283</v>
      </c>
      <c r="B18255" s="47">
        <v>734.0</v>
      </c>
      <c r="C18255" s="172">
        <v>0.2142</v>
      </c>
    </row>
    <row r="18256">
      <c r="A18256" s="47" t="s">
        <v>9283</v>
      </c>
      <c r="B18256" s="47">
        <v>735.0</v>
      </c>
      <c r="C18256" s="172">
        <v>0.1431</v>
      </c>
    </row>
    <row r="18257">
      <c r="A18257" s="47" t="s">
        <v>9283</v>
      </c>
      <c r="B18257" s="47">
        <v>736.0</v>
      </c>
      <c r="C18257" s="172">
        <v>0.09269999999999999</v>
      </c>
    </row>
    <row r="18258">
      <c r="A18258" s="47" t="s">
        <v>9283</v>
      </c>
      <c r="B18258" s="47">
        <v>737.0</v>
      </c>
      <c r="C18258" s="172">
        <v>0.0387</v>
      </c>
    </row>
    <row r="18259">
      <c r="A18259" s="47" t="s">
        <v>9283</v>
      </c>
      <c r="B18259" s="47">
        <v>738.0</v>
      </c>
      <c r="C18259" s="172">
        <v>0.0</v>
      </c>
    </row>
    <row r="18260">
      <c r="A18260" s="47" t="s">
        <v>9283</v>
      </c>
      <c r="B18260" s="47">
        <v>739.0</v>
      </c>
      <c r="C18260" s="172">
        <v>0.0</v>
      </c>
    </row>
    <row r="18261">
      <c r="A18261" s="47" t="s">
        <v>9283</v>
      </c>
      <c r="B18261" s="47">
        <v>740.0</v>
      </c>
      <c r="C18261" s="172">
        <v>0.0</v>
      </c>
    </row>
    <row r="18262">
      <c r="A18262" s="47" t="s">
        <v>9283</v>
      </c>
      <c r="B18262" s="47">
        <v>741.0</v>
      </c>
      <c r="C18262" s="172">
        <v>0.0</v>
      </c>
    </row>
    <row r="18263">
      <c r="A18263" s="47" t="s">
        <v>9283</v>
      </c>
      <c r="B18263" s="47">
        <v>742.0</v>
      </c>
      <c r="C18263" s="172">
        <v>0.0</v>
      </c>
    </row>
    <row r="18264">
      <c r="A18264" s="47" t="s">
        <v>9283</v>
      </c>
      <c r="B18264" s="47">
        <v>743.0</v>
      </c>
      <c r="C18264" s="172">
        <v>0.0</v>
      </c>
    </row>
    <row r="18265">
      <c r="A18265" s="47" t="s">
        <v>9283</v>
      </c>
      <c r="B18265" s="47">
        <v>744.0</v>
      </c>
      <c r="C18265" s="172">
        <v>0.0</v>
      </c>
    </row>
    <row r="18266">
      <c r="A18266" s="47" t="s">
        <v>9283</v>
      </c>
      <c r="B18266" s="47">
        <v>745.0</v>
      </c>
      <c r="C18266" s="172">
        <v>0.0</v>
      </c>
    </row>
    <row r="18267">
      <c r="A18267" s="47" t="s">
        <v>9283</v>
      </c>
      <c r="B18267" s="47">
        <v>746.0</v>
      </c>
      <c r="C18267" s="172">
        <v>0.0</v>
      </c>
    </row>
    <row r="18268">
      <c r="A18268" s="47" t="s">
        <v>9283</v>
      </c>
      <c r="B18268" s="47">
        <v>747.0</v>
      </c>
      <c r="C18268" s="172">
        <v>0.0</v>
      </c>
    </row>
    <row r="18269">
      <c r="A18269" s="47" t="s">
        <v>9283</v>
      </c>
      <c r="B18269" s="47">
        <v>748.0</v>
      </c>
      <c r="C18269" s="172">
        <v>0.0</v>
      </c>
    </row>
    <row r="18270">
      <c r="A18270" s="47" t="s">
        <v>9283</v>
      </c>
      <c r="B18270" s="47">
        <v>749.0</v>
      </c>
      <c r="C18270" s="172">
        <v>0.0</v>
      </c>
    </row>
    <row r="18271">
      <c r="A18271" s="47" t="s">
        <v>9283</v>
      </c>
      <c r="B18271" s="47">
        <v>750.0</v>
      </c>
      <c r="C18271" s="172">
        <v>0.0</v>
      </c>
    </row>
    <row r="18272">
      <c r="A18272" s="47" t="s">
        <v>9283</v>
      </c>
      <c r="B18272" s="47">
        <v>751.0</v>
      </c>
      <c r="C18272" s="172">
        <v>0.0</v>
      </c>
    </row>
    <row r="18273">
      <c r="A18273" s="47" t="s">
        <v>9283</v>
      </c>
      <c r="B18273" s="47">
        <v>752.0</v>
      </c>
      <c r="C18273" s="172">
        <v>0.0</v>
      </c>
    </row>
    <row r="18274">
      <c r="A18274" s="47" t="s">
        <v>9283</v>
      </c>
      <c r="B18274" s="47">
        <v>753.0</v>
      </c>
      <c r="C18274" s="172">
        <v>0.12240000000000001</v>
      </c>
    </row>
    <row r="18275">
      <c r="A18275" s="47" t="s">
        <v>9283</v>
      </c>
      <c r="B18275" s="47">
        <v>754.0</v>
      </c>
      <c r="C18275" s="172">
        <v>0.0351</v>
      </c>
    </row>
    <row r="18276">
      <c r="A18276" s="47" t="s">
        <v>9283</v>
      </c>
      <c r="B18276" s="47">
        <v>755.0</v>
      </c>
      <c r="C18276" s="172">
        <v>0.0936</v>
      </c>
    </row>
    <row r="18277">
      <c r="A18277" s="47" t="s">
        <v>9283</v>
      </c>
      <c r="B18277" s="47">
        <v>756.0</v>
      </c>
      <c r="C18277" s="172">
        <v>0.2115</v>
      </c>
    </row>
    <row r="18278">
      <c r="A18278" s="47" t="s">
        <v>9283</v>
      </c>
      <c r="B18278" s="47">
        <v>757.0</v>
      </c>
      <c r="C18278" s="172">
        <v>0.36629999999999996</v>
      </c>
    </row>
    <row r="18279">
      <c r="A18279" s="47" t="s">
        <v>9283</v>
      </c>
      <c r="B18279" s="47">
        <v>758.0</v>
      </c>
      <c r="C18279" s="172">
        <v>0.35640000000000005</v>
      </c>
    </row>
    <row r="18280">
      <c r="A18280" s="47" t="s">
        <v>9283</v>
      </c>
      <c r="B18280" s="47">
        <v>759.0</v>
      </c>
      <c r="C18280" s="172">
        <v>0.2592</v>
      </c>
    </row>
    <row r="18281">
      <c r="A18281" s="47" t="s">
        <v>9283</v>
      </c>
      <c r="B18281" s="47">
        <v>760.0</v>
      </c>
      <c r="C18281" s="172">
        <v>0.18359999999999999</v>
      </c>
    </row>
    <row r="18282">
      <c r="A18282" s="47" t="s">
        <v>9283</v>
      </c>
      <c r="B18282" s="47">
        <v>761.0</v>
      </c>
      <c r="C18282" s="172">
        <v>0.03150000000000001</v>
      </c>
    </row>
    <row r="18283">
      <c r="A18283" s="47" t="s">
        <v>9283</v>
      </c>
      <c r="B18283" s="47">
        <v>762.0</v>
      </c>
      <c r="C18283" s="172">
        <v>0.0</v>
      </c>
    </row>
    <row r="18284">
      <c r="A18284" s="47" t="s">
        <v>9283</v>
      </c>
      <c r="B18284" s="47">
        <v>763.0</v>
      </c>
      <c r="C18284" s="172">
        <v>0.0</v>
      </c>
    </row>
    <row r="18285">
      <c r="A18285" s="47" t="s">
        <v>9283</v>
      </c>
      <c r="B18285" s="47">
        <v>764.0</v>
      </c>
      <c r="C18285" s="172">
        <v>0.0</v>
      </c>
    </row>
    <row r="18286">
      <c r="A18286" s="47" t="s">
        <v>9283</v>
      </c>
      <c r="B18286" s="47">
        <v>765.0</v>
      </c>
      <c r="C18286" s="172">
        <v>0.0</v>
      </c>
    </row>
    <row r="18287">
      <c r="A18287" s="47" t="s">
        <v>9283</v>
      </c>
      <c r="B18287" s="47">
        <v>766.0</v>
      </c>
      <c r="C18287" s="172">
        <v>0.0</v>
      </c>
    </row>
    <row r="18288">
      <c r="A18288" s="47" t="s">
        <v>9283</v>
      </c>
      <c r="B18288" s="47">
        <v>767.0</v>
      </c>
      <c r="C18288" s="172">
        <v>0.0</v>
      </c>
    </row>
    <row r="18289">
      <c r="A18289" s="47" t="s">
        <v>9283</v>
      </c>
      <c r="B18289" s="47">
        <v>768.0</v>
      </c>
      <c r="C18289" s="172">
        <v>0.0</v>
      </c>
    </row>
    <row r="18290">
      <c r="A18290" s="47" t="s">
        <v>9283</v>
      </c>
      <c r="B18290" s="47">
        <v>769.0</v>
      </c>
      <c r="C18290" s="172">
        <v>0.0</v>
      </c>
    </row>
    <row r="18291">
      <c r="A18291" s="47" t="s">
        <v>9283</v>
      </c>
      <c r="B18291" s="47">
        <v>770.0</v>
      </c>
      <c r="C18291" s="172">
        <v>0.0</v>
      </c>
    </row>
    <row r="18292">
      <c r="A18292" s="47" t="s">
        <v>9283</v>
      </c>
      <c r="B18292" s="47">
        <v>771.0</v>
      </c>
      <c r="C18292" s="172">
        <v>0.0</v>
      </c>
    </row>
    <row r="18293">
      <c r="A18293" s="47" t="s">
        <v>9283</v>
      </c>
      <c r="B18293" s="47">
        <v>772.0</v>
      </c>
      <c r="C18293" s="172">
        <v>0.0</v>
      </c>
    </row>
    <row r="18294">
      <c r="A18294" s="47" t="s">
        <v>9283</v>
      </c>
      <c r="B18294" s="47">
        <v>773.0</v>
      </c>
      <c r="C18294" s="172">
        <v>0.0</v>
      </c>
    </row>
    <row r="18295">
      <c r="A18295" s="47" t="s">
        <v>9283</v>
      </c>
      <c r="B18295" s="47">
        <v>774.0</v>
      </c>
      <c r="C18295" s="172">
        <v>0.0</v>
      </c>
    </row>
    <row r="18296">
      <c r="A18296" s="47" t="s">
        <v>9283</v>
      </c>
      <c r="B18296" s="47">
        <v>775.0</v>
      </c>
      <c r="C18296" s="172">
        <v>0.0</v>
      </c>
    </row>
    <row r="18297">
      <c r="A18297" s="47" t="s">
        <v>9283</v>
      </c>
      <c r="B18297" s="47">
        <v>776.0</v>
      </c>
      <c r="C18297" s="172">
        <v>0.0</v>
      </c>
    </row>
    <row r="18298">
      <c r="A18298" s="47" t="s">
        <v>9283</v>
      </c>
      <c r="B18298" s="47">
        <v>777.0</v>
      </c>
      <c r="C18298" s="172">
        <v>0.16920000000000002</v>
      </c>
    </row>
    <row r="18299">
      <c r="A18299" s="47" t="s">
        <v>9283</v>
      </c>
      <c r="B18299" s="47">
        <v>778.0</v>
      </c>
      <c r="C18299" s="172">
        <v>0.2997</v>
      </c>
    </row>
    <row r="18300">
      <c r="A18300" s="47" t="s">
        <v>9283</v>
      </c>
      <c r="B18300" s="47">
        <v>779.0</v>
      </c>
      <c r="C18300" s="172">
        <v>0.4158</v>
      </c>
    </row>
    <row r="18301">
      <c r="A18301" s="47" t="s">
        <v>9283</v>
      </c>
      <c r="B18301" s="47">
        <v>780.0</v>
      </c>
      <c r="C18301" s="172">
        <v>0.4887</v>
      </c>
    </row>
    <row r="18302">
      <c r="A18302" s="47" t="s">
        <v>9283</v>
      </c>
      <c r="B18302" s="47">
        <v>781.0</v>
      </c>
      <c r="C18302" s="172">
        <v>0.5066999999999999</v>
      </c>
    </row>
    <row r="18303">
      <c r="A18303" s="47" t="s">
        <v>9283</v>
      </c>
      <c r="B18303" s="47">
        <v>782.0</v>
      </c>
      <c r="C18303" s="172">
        <v>0.46080000000000004</v>
      </c>
    </row>
    <row r="18304">
      <c r="A18304" s="47" t="s">
        <v>9283</v>
      </c>
      <c r="B18304" s="47">
        <v>783.0</v>
      </c>
      <c r="C18304" s="172">
        <v>0.3681</v>
      </c>
    </row>
    <row r="18305">
      <c r="A18305" s="47" t="s">
        <v>9283</v>
      </c>
      <c r="B18305" s="47">
        <v>784.0</v>
      </c>
      <c r="C18305" s="172">
        <v>0.2466</v>
      </c>
    </row>
    <row r="18306">
      <c r="A18306" s="47" t="s">
        <v>9283</v>
      </c>
      <c r="B18306" s="47">
        <v>785.0</v>
      </c>
      <c r="C18306" s="172">
        <v>0.0432</v>
      </c>
    </row>
    <row r="18307">
      <c r="A18307" s="47" t="s">
        <v>9283</v>
      </c>
      <c r="B18307" s="47">
        <v>786.0</v>
      </c>
      <c r="C18307" s="172">
        <v>0.0</v>
      </c>
    </row>
    <row r="18308">
      <c r="A18308" s="47" t="s">
        <v>9283</v>
      </c>
      <c r="B18308" s="47">
        <v>787.0</v>
      </c>
      <c r="C18308" s="172">
        <v>0.0</v>
      </c>
    </row>
    <row r="18309">
      <c r="A18309" s="47" t="s">
        <v>9283</v>
      </c>
      <c r="B18309" s="47">
        <v>788.0</v>
      </c>
      <c r="C18309" s="172">
        <v>0.0</v>
      </c>
    </row>
    <row r="18310">
      <c r="A18310" s="47" t="s">
        <v>9283</v>
      </c>
      <c r="B18310" s="47">
        <v>789.0</v>
      </c>
      <c r="C18310" s="172">
        <v>0.0</v>
      </c>
    </row>
    <row r="18311">
      <c r="A18311" s="47" t="s">
        <v>9283</v>
      </c>
      <c r="B18311" s="47">
        <v>790.0</v>
      </c>
      <c r="C18311" s="172">
        <v>0.0</v>
      </c>
    </row>
    <row r="18312">
      <c r="A18312" s="47" t="s">
        <v>9283</v>
      </c>
      <c r="B18312" s="47">
        <v>791.0</v>
      </c>
      <c r="C18312" s="172">
        <v>0.0</v>
      </c>
    </row>
    <row r="18313">
      <c r="A18313" s="47" t="s">
        <v>9283</v>
      </c>
      <c r="B18313" s="47">
        <v>792.0</v>
      </c>
      <c r="C18313" s="172">
        <v>0.0</v>
      </c>
    </row>
    <row r="18314">
      <c r="A18314" s="47" t="s">
        <v>9283</v>
      </c>
      <c r="B18314" s="47">
        <v>793.0</v>
      </c>
      <c r="C18314" s="172">
        <v>0.0</v>
      </c>
    </row>
    <row r="18315">
      <c r="A18315" s="47" t="s">
        <v>9283</v>
      </c>
      <c r="B18315" s="47">
        <v>794.0</v>
      </c>
      <c r="C18315" s="172">
        <v>0.0</v>
      </c>
    </row>
    <row r="18316">
      <c r="A18316" s="47" t="s">
        <v>9283</v>
      </c>
      <c r="B18316" s="47">
        <v>795.0</v>
      </c>
      <c r="C18316" s="172">
        <v>0.0</v>
      </c>
    </row>
    <row r="18317">
      <c r="A18317" s="47" t="s">
        <v>9283</v>
      </c>
      <c r="B18317" s="47">
        <v>796.0</v>
      </c>
      <c r="C18317" s="172">
        <v>0.0</v>
      </c>
    </row>
    <row r="18318">
      <c r="A18318" s="47" t="s">
        <v>9283</v>
      </c>
      <c r="B18318" s="47">
        <v>797.0</v>
      </c>
      <c r="C18318" s="172">
        <v>0.0</v>
      </c>
    </row>
    <row r="18319">
      <c r="A18319" s="47" t="s">
        <v>9283</v>
      </c>
      <c r="B18319" s="47">
        <v>798.0</v>
      </c>
      <c r="C18319" s="172">
        <v>0.0</v>
      </c>
    </row>
    <row r="18320">
      <c r="A18320" s="47" t="s">
        <v>9283</v>
      </c>
      <c r="B18320" s="47">
        <v>799.0</v>
      </c>
      <c r="C18320" s="172">
        <v>0.0</v>
      </c>
    </row>
    <row r="18321">
      <c r="A18321" s="47" t="s">
        <v>9283</v>
      </c>
      <c r="B18321" s="47">
        <v>800.0</v>
      </c>
      <c r="C18321" s="172">
        <v>0.0108</v>
      </c>
    </row>
    <row r="18322">
      <c r="A18322" s="47" t="s">
        <v>9283</v>
      </c>
      <c r="B18322" s="47">
        <v>801.0</v>
      </c>
      <c r="C18322" s="172">
        <v>0.1611</v>
      </c>
    </row>
    <row r="18323">
      <c r="A18323" s="47" t="s">
        <v>9283</v>
      </c>
      <c r="B18323" s="47">
        <v>802.0</v>
      </c>
      <c r="C18323" s="172">
        <v>0.3078</v>
      </c>
    </row>
    <row r="18324">
      <c r="A18324" s="47" t="s">
        <v>9283</v>
      </c>
      <c r="B18324" s="47">
        <v>803.0</v>
      </c>
      <c r="C18324" s="172">
        <v>0.4221</v>
      </c>
    </row>
    <row r="18325">
      <c r="A18325" s="47" t="s">
        <v>9283</v>
      </c>
      <c r="B18325" s="47">
        <v>804.0</v>
      </c>
      <c r="C18325" s="172">
        <v>0.48150000000000004</v>
      </c>
    </row>
    <row r="18326">
      <c r="A18326" s="47" t="s">
        <v>9283</v>
      </c>
      <c r="B18326" s="47">
        <v>805.0</v>
      </c>
      <c r="C18326" s="172">
        <v>0.4806</v>
      </c>
    </row>
    <row r="18327">
      <c r="A18327" s="47" t="s">
        <v>9283</v>
      </c>
      <c r="B18327" s="47">
        <v>806.0</v>
      </c>
      <c r="C18327" s="172">
        <v>0.4437</v>
      </c>
    </row>
    <row r="18328">
      <c r="A18328" s="47" t="s">
        <v>9283</v>
      </c>
      <c r="B18328" s="47">
        <v>807.0</v>
      </c>
      <c r="C18328" s="172">
        <v>0.3456</v>
      </c>
    </row>
    <row r="18329">
      <c r="A18329" s="47" t="s">
        <v>9283</v>
      </c>
      <c r="B18329" s="47">
        <v>808.0</v>
      </c>
      <c r="C18329" s="172">
        <v>0.24480000000000002</v>
      </c>
    </row>
    <row r="18330">
      <c r="A18330" s="47" t="s">
        <v>9283</v>
      </c>
      <c r="B18330" s="47">
        <v>809.0</v>
      </c>
      <c r="C18330" s="172">
        <v>0.045899999999999996</v>
      </c>
    </row>
    <row r="18331">
      <c r="A18331" s="47" t="s">
        <v>9283</v>
      </c>
      <c r="B18331" s="47">
        <v>810.0</v>
      </c>
      <c r="C18331" s="172">
        <v>0.0</v>
      </c>
    </row>
    <row r="18332">
      <c r="A18332" s="47" t="s">
        <v>9283</v>
      </c>
      <c r="B18332" s="47">
        <v>811.0</v>
      </c>
      <c r="C18332" s="172">
        <v>0.0</v>
      </c>
    </row>
    <row r="18333">
      <c r="A18333" s="47" t="s">
        <v>9283</v>
      </c>
      <c r="B18333" s="47">
        <v>812.0</v>
      </c>
      <c r="C18333" s="172">
        <v>0.0</v>
      </c>
    </row>
    <row r="18334">
      <c r="A18334" s="47" t="s">
        <v>9283</v>
      </c>
      <c r="B18334" s="47">
        <v>813.0</v>
      </c>
      <c r="C18334" s="172">
        <v>0.0</v>
      </c>
    </row>
    <row r="18335">
      <c r="A18335" s="47" t="s">
        <v>9283</v>
      </c>
      <c r="B18335" s="47">
        <v>814.0</v>
      </c>
      <c r="C18335" s="172">
        <v>0.0</v>
      </c>
    </row>
    <row r="18336">
      <c r="A18336" s="47" t="s">
        <v>9283</v>
      </c>
      <c r="B18336" s="47">
        <v>815.0</v>
      </c>
      <c r="C18336" s="172">
        <v>0.0</v>
      </c>
    </row>
    <row r="18337">
      <c r="A18337" s="47" t="s">
        <v>9283</v>
      </c>
      <c r="B18337" s="47">
        <v>816.0</v>
      </c>
      <c r="C18337" s="172">
        <v>0.0</v>
      </c>
    </row>
    <row r="18338">
      <c r="A18338" s="47" t="s">
        <v>9283</v>
      </c>
      <c r="B18338" s="47">
        <v>817.0</v>
      </c>
      <c r="C18338" s="172">
        <v>0.0</v>
      </c>
    </row>
    <row r="18339">
      <c r="A18339" s="47" t="s">
        <v>9283</v>
      </c>
      <c r="B18339" s="47">
        <v>818.0</v>
      </c>
      <c r="C18339" s="172">
        <v>0.0</v>
      </c>
    </row>
    <row r="18340">
      <c r="A18340" s="47" t="s">
        <v>9283</v>
      </c>
      <c r="B18340" s="47">
        <v>819.0</v>
      </c>
      <c r="C18340" s="172">
        <v>0.0</v>
      </c>
    </row>
    <row r="18341">
      <c r="A18341" s="47" t="s">
        <v>9283</v>
      </c>
      <c r="B18341" s="47">
        <v>820.0</v>
      </c>
      <c r="C18341" s="172">
        <v>0.0</v>
      </c>
    </row>
    <row r="18342">
      <c r="A18342" s="47" t="s">
        <v>9283</v>
      </c>
      <c r="B18342" s="47">
        <v>821.0</v>
      </c>
      <c r="C18342" s="172">
        <v>0.0</v>
      </c>
    </row>
    <row r="18343">
      <c r="A18343" s="47" t="s">
        <v>9283</v>
      </c>
      <c r="B18343" s="47">
        <v>822.0</v>
      </c>
      <c r="C18343" s="172">
        <v>0.0</v>
      </c>
    </row>
    <row r="18344">
      <c r="A18344" s="47" t="s">
        <v>9283</v>
      </c>
      <c r="B18344" s="47">
        <v>823.0</v>
      </c>
      <c r="C18344" s="172">
        <v>0.0</v>
      </c>
    </row>
    <row r="18345">
      <c r="A18345" s="47" t="s">
        <v>9283</v>
      </c>
      <c r="B18345" s="47">
        <v>824.0</v>
      </c>
      <c r="C18345" s="172">
        <v>0.0117</v>
      </c>
    </row>
    <row r="18346">
      <c r="A18346" s="47" t="s">
        <v>9283</v>
      </c>
      <c r="B18346" s="47">
        <v>825.0</v>
      </c>
      <c r="C18346" s="172">
        <v>0.1665</v>
      </c>
    </row>
    <row r="18347">
      <c r="A18347" s="47" t="s">
        <v>9283</v>
      </c>
      <c r="B18347" s="47">
        <v>826.0</v>
      </c>
      <c r="C18347" s="172">
        <v>0.31679999999999997</v>
      </c>
    </row>
    <row r="18348">
      <c r="A18348" s="47" t="s">
        <v>9283</v>
      </c>
      <c r="B18348" s="47">
        <v>827.0</v>
      </c>
      <c r="C18348" s="172">
        <v>0.4329</v>
      </c>
    </row>
    <row r="18349">
      <c r="A18349" s="47" t="s">
        <v>9283</v>
      </c>
      <c r="B18349" s="47">
        <v>828.0</v>
      </c>
      <c r="C18349" s="172">
        <v>0.49950000000000006</v>
      </c>
    </row>
    <row r="18350">
      <c r="A18350" s="47" t="s">
        <v>9283</v>
      </c>
      <c r="B18350" s="47">
        <v>829.0</v>
      </c>
      <c r="C18350" s="172">
        <v>0.5184</v>
      </c>
    </row>
    <row r="18351">
      <c r="A18351" s="47" t="s">
        <v>9283</v>
      </c>
      <c r="B18351" s="47">
        <v>830.0</v>
      </c>
      <c r="C18351" s="172">
        <v>0.48240000000000005</v>
      </c>
    </row>
    <row r="18352">
      <c r="A18352" s="47" t="s">
        <v>9283</v>
      </c>
      <c r="B18352" s="47">
        <v>831.0</v>
      </c>
      <c r="C18352" s="172">
        <v>0.3924</v>
      </c>
    </row>
    <row r="18353">
      <c r="A18353" s="47" t="s">
        <v>9283</v>
      </c>
      <c r="B18353" s="47">
        <v>832.0</v>
      </c>
      <c r="C18353" s="172">
        <v>0.2565</v>
      </c>
    </row>
    <row r="18354">
      <c r="A18354" s="47" t="s">
        <v>9283</v>
      </c>
      <c r="B18354" s="47">
        <v>833.0</v>
      </c>
      <c r="C18354" s="172">
        <v>0.045000000000000005</v>
      </c>
    </row>
    <row r="18355">
      <c r="A18355" s="47" t="s">
        <v>9283</v>
      </c>
      <c r="B18355" s="47">
        <v>834.0</v>
      </c>
      <c r="C18355" s="172">
        <v>0.0</v>
      </c>
    </row>
    <row r="18356">
      <c r="A18356" s="47" t="s">
        <v>9283</v>
      </c>
      <c r="B18356" s="47">
        <v>835.0</v>
      </c>
      <c r="C18356" s="172">
        <v>0.0</v>
      </c>
    </row>
    <row r="18357">
      <c r="A18357" s="47" t="s">
        <v>9283</v>
      </c>
      <c r="B18357" s="47">
        <v>836.0</v>
      </c>
      <c r="C18357" s="172">
        <v>0.0</v>
      </c>
    </row>
    <row r="18358">
      <c r="A18358" s="47" t="s">
        <v>9283</v>
      </c>
      <c r="B18358" s="47">
        <v>837.0</v>
      </c>
      <c r="C18358" s="172">
        <v>0.0</v>
      </c>
    </row>
    <row r="18359">
      <c r="A18359" s="47" t="s">
        <v>9283</v>
      </c>
      <c r="B18359" s="47">
        <v>838.0</v>
      </c>
      <c r="C18359" s="172">
        <v>0.0</v>
      </c>
    </row>
    <row r="18360">
      <c r="A18360" s="47" t="s">
        <v>9283</v>
      </c>
      <c r="B18360" s="47">
        <v>839.0</v>
      </c>
      <c r="C18360" s="172">
        <v>0.0</v>
      </c>
    </row>
    <row r="18361">
      <c r="A18361" s="47" t="s">
        <v>9283</v>
      </c>
      <c r="B18361" s="47">
        <v>840.0</v>
      </c>
      <c r="C18361" s="172">
        <v>0.0</v>
      </c>
    </row>
    <row r="18362">
      <c r="A18362" s="47" t="s">
        <v>9283</v>
      </c>
      <c r="B18362" s="47">
        <v>841.0</v>
      </c>
      <c r="C18362" s="172">
        <v>0.0</v>
      </c>
    </row>
    <row r="18363">
      <c r="A18363" s="47" t="s">
        <v>9283</v>
      </c>
      <c r="B18363" s="47">
        <v>842.0</v>
      </c>
      <c r="C18363" s="172">
        <v>0.0</v>
      </c>
    </row>
    <row r="18364">
      <c r="A18364" s="47" t="s">
        <v>9283</v>
      </c>
      <c r="B18364" s="47">
        <v>843.0</v>
      </c>
      <c r="C18364" s="172">
        <v>0.0</v>
      </c>
    </row>
    <row r="18365">
      <c r="A18365" s="47" t="s">
        <v>9283</v>
      </c>
      <c r="B18365" s="47">
        <v>844.0</v>
      </c>
      <c r="C18365" s="172">
        <v>0.0</v>
      </c>
    </row>
    <row r="18366">
      <c r="A18366" s="47" t="s">
        <v>9283</v>
      </c>
      <c r="B18366" s="47">
        <v>845.0</v>
      </c>
      <c r="C18366" s="172">
        <v>0.0</v>
      </c>
    </row>
    <row r="18367">
      <c r="A18367" s="47" t="s">
        <v>9283</v>
      </c>
      <c r="B18367" s="47">
        <v>846.0</v>
      </c>
      <c r="C18367" s="172">
        <v>0.0</v>
      </c>
    </row>
    <row r="18368">
      <c r="A18368" s="47" t="s">
        <v>9283</v>
      </c>
      <c r="B18368" s="47">
        <v>847.0</v>
      </c>
      <c r="C18368" s="172">
        <v>0.0</v>
      </c>
    </row>
    <row r="18369">
      <c r="A18369" s="47" t="s">
        <v>9283</v>
      </c>
      <c r="B18369" s="47">
        <v>848.0</v>
      </c>
      <c r="C18369" s="172">
        <v>0.0135</v>
      </c>
    </row>
    <row r="18370">
      <c r="A18370" s="47" t="s">
        <v>9283</v>
      </c>
      <c r="B18370" s="47">
        <v>849.0</v>
      </c>
      <c r="C18370" s="172">
        <v>0.16920000000000002</v>
      </c>
    </row>
    <row r="18371">
      <c r="A18371" s="47" t="s">
        <v>9283</v>
      </c>
      <c r="B18371" s="47">
        <v>850.0</v>
      </c>
      <c r="C18371" s="172">
        <v>0.3177</v>
      </c>
    </row>
    <row r="18372">
      <c r="A18372" s="47" t="s">
        <v>9283</v>
      </c>
      <c r="B18372" s="47">
        <v>851.0</v>
      </c>
      <c r="C18372" s="172">
        <v>0.3888</v>
      </c>
    </row>
    <row r="18373">
      <c r="A18373" s="47" t="s">
        <v>9283</v>
      </c>
      <c r="B18373" s="47">
        <v>852.0</v>
      </c>
      <c r="C18373" s="172">
        <v>0.4545</v>
      </c>
    </row>
    <row r="18374">
      <c r="A18374" s="47" t="s">
        <v>9283</v>
      </c>
      <c r="B18374" s="47">
        <v>853.0</v>
      </c>
      <c r="C18374" s="172">
        <v>0.5094</v>
      </c>
    </row>
    <row r="18375">
      <c r="A18375" s="47" t="s">
        <v>9283</v>
      </c>
      <c r="B18375" s="47">
        <v>854.0</v>
      </c>
      <c r="C18375" s="172">
        <v>0.48690000000000005</v>
      </c>
    </row>
    <row r="18376">
      <c r="A18376" s="47" t="s">
        <v>9283</v>
      </c>
      <c r="B18376" s="47">
        <v>855.0</v>
      </c>
      <c r="C18376" s="172">
        <v>0.39690000000000003</v>
      </c>
    </row>
    <row r="18377">
      <c r="A18377" s="47" t="s">
        <v>9283</v>
      </c>
      <c r="B18377" s="47">
        <v>856.0</v>
      </c>
      <c r="C18377" s="172">
        <v>0.26189999999999997</v>
      </c>
    </row>
    <row r="18378">
      <c r="A18378" s="47" t="s">
        <v>9283</v>
      </c>
      <c r="B18378" s="47">
        <v>857.0</v>
      </c>
      <c r="C18378" s="172">
        <v>0.0441</v>
      </c>
    </row>
    <row r="18379">
      <c r="A18379" s="47" t="s">
        <v>9283</v>
      </c>
      <c r="B18379" s="47">
        <v>858.0</v>
      </c>
      <c r="C18379" s="172">
        <v>0.0</v>
      </c>
    </row>
    <row r="18380">
      <c r="A18380" s="47" t="s">
        <v>9283</v>
      </c>
      <c r="B18380" s="47">
        <v>859.0</v>
      </c>
      <c r="C18380" s="172">
        <v>0.0</v>
      </c>
    </row>
    <row r="18381">
      <c r="A18381" s="47" t="s">
        <v>9283</v>
      </c>
      <c r="B18381" s="47">
        <v>860.0</v>
      </c>
      <c r="C18381" s="172">
        <v>0.0</v>
      </c>
    </row>
    <row r="18382">
      <c r="A18382" s="47" t="s">
        <v>9283</v>
      </c>
      <c r="B18382" s="47">
        <v>861.0</v>
      </c>
      <c r="C18382" s="172">
        <v>0.0</v>
      </c>
    </row>
    <row r="18383">
      <c r="A18383" s="47" t="s">
        <v>9283</v>
      </c>
      <c r="B18383" s="47">
        <v>862.0</v>
      </c>
      <c r="C18383" s="172">
        <v>0.0</v>
      </c>
    </row>
    <row r="18384">
      <c r="A18384" s="47" t="s">
        <v>9283</v>
      </c>
      <c r="B18384" s="47">
        <v>863.0</v>
      </c>
      <c r="C18384" s="172">
        <v>0.0</v>
      </c>
    </row>
    <row r="18385">
      <c r="A18385" s="47" t="s">
        <v>9283</v>
      </c>
      <c r="B18385" s="47">
        <v>864.0</v>
      </c>
      <c r="C18385" s="172">
        <v>0.0</v>
      </c>
    </row>
    <row r="18386">
      <c r="A18386" s="47" t="s">
        <v>9283</v>
      </c>
      <c r="B18386" s="47">
        <v>865.0</v>
      </c>
      <c r="C18386" s="172">
        <v>0.0</v>
      </c>
    </row>
    <row r="18387">
      <c r="A18387" s="47" t="s">
        <v>9283</v>
      </c>
      <c r="B18387" s="47">
        <v>866.0</v>
      </c>
      <c r="C18387" s="172">
        <v>0.0</v>
      </c>
    </row>
    <row r="18388">
      <c r="A18388" s="47" t="s">
        <v>9283</v>
      </c>
      <c r="B18388" s="47">
        <v>867.0</v>
      </c>
      <c r="C18388" s="172">
        <v>0.0</v>
      </c>
    </row>
    <row r="18389">
      <c r="A18389" s="47" t="s">
        <v>9283</v>
      </c>
      <c r="B18389" s="47">
        <v>868.0</v>
      </c>
      <c r="C18389" s="172">
        <v>0.0</v>
      </c>
    </row>
    <row r="18390">
      <c r="A18390" s="47" t="s">
        <v>9283</v>
      </c>
      <c r="B18390" s="47">
        <v>869.0</v>
      </c>
      <c r="C18390" s="172">
        <v>0.0</v>
      </c>
    </row>
    <row r="18391">
      <c r="A18391" s="47" t="s">
        <v>9283</v>
      </c>
      <c r="B18391" s="47">
        <v>870.0</v>
      </c>
      <c r="C18391" s="172">
        <v>0.0</v>
      </c>
    </row>
    <row r="18392">
      <c r="A18392" s="47" t="s">
        <v>9283</v>
      </c>
      <c r="B18392" s="47">
        <v>871.0</v>
      </c>
      <c r="C18392" s="172">
        <v>0.0</v>
      </c>
    </row>
    <row r="18393">
      <c r="A18393" s="47" t="s">
        <v>9283</v>
      </c>
      <c r="B18393" s="47">
        <v>872.0</v>
      </c>
      <c r="C18393" s="172">
        <v>0.014400000000000001</v>
      </c>
    </row>
    <row r="18394">
      <c r="A18394" s="47" t="s">
        <v>9283</v>
      </c>
      <c r="B18394" s="47">
        <v>873.0</v>
      </c>
      <c r="C18394" s="172">
        <v>0.17370000000000002</v>
      </c>
    </row>
    <row r="18395">
      <c r="A18395" s="47" t="s">
        <v>9283</v>
      </c>
      <c r="B18395" s="47">
        <v>874.0</v>
      </c>
      <c r="C18395" s="172">
        <v>0.3231</v>
      </c>
    </row>
    <row r="18396">
      <c r="A18396" s="47" t="s">
        <v>9283</v>
      </c>
      <c r="B18396" s="47">
        <v>875.0</v>
      </c>
      <c r="C18396" s="172">
        <v>0.4509</v>
      </c>
    </row>
    <row r="18397">
      <c r="A18397" s="47" t="s">
        <v>9283</v>
      </c>
      <c r="B18397" s="47">
        <v>876.0</v>
      </c>
      <c r="C18397" s="172">
        <v>0.5085</v>
      </c>
    </row>
    <row r="18398">
      <c r="A18398" s="47" t="s">
        <v>9283</v>
      </c>
      <c r="B18398" s="47">
        <v>877.0</v>
      </c>
      <c r="C18398" s="172">
        <v>0.5337</v>
      </c>
    </row>
    <row r="18399">
      <c r="A18399" s="47" t="s">
        <v>9283</v>
      </c>
      <c r="B18399" s="47">
        <v>878.0</v>
      </c>
      <c r="C18399" s="172">
        <v>0.48960000000000004</v>
      </c>
    </row>
    <row r="18400">
      <c r="A18400" s="47" t="s">
        <v>9283</v>
      </c>
      <c r="B18400" s="47">
        <v>879.0</v>
      </c>
      <c r="C18400" s="172">
        <v>0.4032</v>
      </c>
    </row>
    <row r="18401">
      <c r="A18401" s="47" t="s">
        <v>9283</v>
      </c>
      <c r="B18401" s="47">
        <v>880.0</v>
      </c>
      <c r="C18401" s="172">
        <v>0.2646</v>
      </c>
    </row>
    <row r="18402">
      <c r="A18402" s="47" t="s">
        <v>9283</v>
      </c>
      <c r="B18402" s="47">
        <v>881.0</v>
      </c>
      <c r="C18402" s="172">
        <v>0.045899999999999996</v>
      </c>
    </row>
    <row r="18403">
      <c r="A18403" s="47" t="s">
        <v>9283</v>
      </c>
      <c r="B18403" s="47">
        <v>882.0</v>
      </c>
      <c r="C18403" s="172">
        <v>0.0</v>
      </c>
    </row>
    <row r="18404">
      <c r="A18404" s="47" t="s">
        <v>9283</v>
      </c>
      <c r="B18404" s="47">
        <v>883.0</v>
      </c>
      <c r="C18404" s="172">
        <v>0.0</v>
      </c>
    </row>
    <row r="18405">
      <c r="A18405" s="47" t="s">
        <v>9283</v>
      </c>
      <c r="B18405" s="47">
        <v>884.0</v>
      </c>
      <c r="C18405" s="172">
        <v>0.0</v>
      </c>
    </row>
    <row r="18406">
      <c r="A18406" s="47" t="s">
        <v>9283</v>
      </c>
      <c r="B18406" s="47">
        <v>885.0</v>
      </c>
      <c r="C18406" s="172">
        <v>0.0</v>
      </c>
    </row>
    <row r="18407">
      <c r="A18407" s="47" t="s">
        <v>9283</v>
      </c>
      <c r="B18407" s="47">
        <v>886.0</v>
      </c>
      <c r="C18407" s="172">
        <v>0.0</v>
      </c>
    </row>
    <row r="18408">
      <c r="A18408" s="47" t="s">
        <v>9283</v>
      </c>
      <c r="B18408" s="47">
        <v>887.0</v>
      </c>
      <c r="C18408" s="172">
        <v>0.0</v>
      </c>
    </row>
    <row r="18409">
      <c r="A18409" s="47" t="s">
        <v>9283</v>
      </c>
      <c r="B18409" s="47">
        <v>888.0</v>
      </c>
      <c r="C18409" s="172">
        <v>0.0</v>
      </c>
    </row>
    <row r="18410">
      <c r="A18410" s="47" t="s">
        <v>9283</v>
      </c>
      <c r="B18410" s="47">
        <v>889.0</v>
      </c>
      <c r="C18410" s="172">
        <v>0.0</v>
      </c>
    </row>
    <row r="18411">
      <c r="A18411" s="47" t="s">
        <v>9283</v>
      </c>
      <c r="B18411" s="47">
        <v>890.0</v>
      </c>
      <c r="C18411" s="172">
        <v>0.0</v>
      </c>
    </row>
    <row r="18412">
      <c r="A18412" s="47" t="s">
        <v>9283</v>
      </c>
      <c r="B18412" s="47">
        <v>891.0</v>
      </c>
      <c r="C18412" s="172">
        <v>0.0</v>
      </c>
    </row>
    <row r="18413">
      <c r="A18413" s="47" t="s">
        <v>9283</v>
      </c>
      <c r="B18413" s="47">
        <v>892.0</v>
      </c>
      <c r="C18413" s="172">
        <v>0.0</v>
      </c>
    </row>
    <row r="18414">
      <c r="A18414" s="47" t="s">
        <v>9283</v>
      </c>
      <c r="B18414" s="47">
        <v>893.0</v>
      </c>
      <c r="C18414" s="172">
        <v>0.0</v>
      </c>
    </row>
    <row r="18415">
      <c r="A18415" s="47" t="s">
        <v>9283</v>
      </c>
      <c r="B18415" s="47">
        <v>894.0</v>
      </c>
      <c r="C18415" s="172">
        <v>0.0</v>
      </c>
    </row>
    <row r="18416">
      <c r="A18416" s="47" t="s">
        <v>9283</v>
      </c>
      <c r="B18416" s="47">
        <v>895.0</v>
      </c>
      <c r="C18416" s="172">
        <v>0.0</v>
      </c>
    </row>
    <row r="18417">
      <c r="A18417" s="47" t="s">
        <v>9283</v>
      </c>
      <c r="B18417" s="47">
        <v>896.0</v>
      </c>
      <c r="C18417" s="172">
        <v>0.0162</v>
      </c>
    </row>
    <row r="18418">
      <c r="A18418" s="47" t="s">
        <v>9283</v>
      </c>
      <c r="B18418" s="47">
        <v>897.0</v>
      </c>
      <c r="C18418" s="172">
        <v>0.15030000000000002</v>
      </c>
    </row>
    <row r="18419">
      <c r="A18419" s="47" t="s">
        <v>9283</v>
      </c>
      <c r="B18419" s="47">
        <v>898.0</v>
      </c>
      <c r="C18419" s="172">
        <v>0.2853</v>
      </c>
    </row>
    <row r="18420">
      <c r="A18420" s="47" t="s">
        <v>9283</v>
      </c>
      <c r="B18420" s="47">
        <v>899.0</v>
      </c>
      <c r="C18420" s="172">
        <v>0.4311</v>
      </c>
    </row>
    <row r="18421">
      <c r="A18421" s="47" t="s">
        <v>9283</v>
      </c>
      <c r="B18421" s="47">
        <v>900.0</v>
      </c>
      <c r="C18421" s="172">
        <v>0.48780000000000007</v>
      </c>
    </row>
    <row r="18422">
      <c r="A18422" s="47" t="s">
        <v>9283</v>
      </c>
      <c r="B18422" s="47">
        <v>901.0</v>
      </c>
      <c r="C18422" s="172">
        <v>0.49770000000000003</v>
      </c>
    </row>
    <row r="18423">
      <c r="A18423" s="47" t="s">
        <v>9283</v>
      </c>
      <c r="B18423" s="47">
        <v>902.0</v>
      </c>
      <c r="C18423" s="172">
        <v>0.4887</v>
      </c>
    </row>
    <row r="18424">
      <c r="A18424" s="47" t="s">
        <v>9283</v>
      </c>
      <c r="B18424" s="47">
        <v>903.0</v>
      </c>
      <c r="C18424" s="172">
        <v>0.3951</v>
      </c>
    </row>
    <row r="18425">
      <c r="A18425" s="47" t="s">
        <v>9283</v>
      </c>
      <c r="B18425" s="47">
        <v>904.0</v>
      </c>
      <c r="C18425" s="172">
        <v>0.27</v>
      </c>
    </row>
    <row r="18426">
      <c r="A18426" s="47" t="s">
        <v>9283</v>
      </c>
      <c r="B18426" s="47">
        <v>905.0</v>
      </c>
      <c r="C18426" s="172">
        <v>0.0522</v>
      </c>
    </row>
    <row r="18427">
      <c r="A18427" s="47" t="s">
        <v>9283</v>
      </c>
      <c r="B18427" s="47">
        <v>906.0</v>
      </c>
      <c r="C18427" s="172">
        <v>0.0</v>
      </c>
    </row>
    <row r="18428">
      <c r="A18428" s="47" t="s">
        <v>9283</v>
      </c>
      <c r="B18428" s="47">
        <v>907.0</v>
      </c>
      <c r="C18428" s="172">
        <v>0.0</v>
      </c>
    </row>
    <row r="18429">
      <c r="A18429" s="47" t="s">
        <v>9283</v>
      </c>
      <c r="B18429" s="47">
        <v>908.0</v>
      </c>
      <c r="C18429" s="172">
        <v>0.0</v>
      </c>
    </row>
    <row r="18430">
      <c r="A18430" s="47" t="s">
        <v>9283</v>
      </c>
      <c r="B18430" s="47">
        <v>909.0</v>
      </c>
      <c r="C18430" s="172">
        <v>0.0</v>
      </c>
    </row>
    <row r="18431">
      <c r="A18431" s="47" t="s">
        <v>9283</v>
      </c>
      <c r="B18431" s="47">
        <v>910.0</v>
      </c>
      <c r="C18431" s="172">
        <v>0.0</v>
      </c>
    </row>
    <row r="18432">
      <c r="A18432" s="47" t="s">
        <v>9283</v>
      </c>
      <c r="B18432" s="47">
        <v>911.0</v>
      </c>
      <c r="C18432" s="172">
        <v>0.0</v>
      </c>
    </row>
    <row r="18433">
      <c r="A18433" s="47" t="s">
        <v>9283</v>
      </c>
      <c r="B18433" s="47">
        <v>912.0</v>
      </c>
      <c r="C18433" s="172">
        <v>0.0</v>
      </c>
    </row>
    <row r="18434">
      <c r="A18434" s="47" t="s">
        <v>9283</v>
      </c>
      <c r="B18434" s="47">
        <v>913.0</v>
      </c>
      <c r="C18434" s="172">
        <v>0.0</v>
      </c>
    </row>
    <row r="18435">
      <c r="A18435" s="47" t="s">
        <v>9283</v>
      </c>
      <c r="B18435" s="47">
        <v>914.0</v>
      </c>
      <c r="C18435" s="172">
        <v>0.0</v>
      </c>
    </row>
    <row r="18436">
      <c r="A18436" s="47" t="s">
        <v>9283</v>
      </c>
      <c r="B18436" s="47">
        <v>915.0</v>
      </c>
      <c r="C18436" s="172">
        <v>0.0</v>
      </c>
    </row>
    <row r="18437">
      <c r="A18437" s="47" t="s">
        <v>9283</v>
      </c>
      <c r="B18437" s="47">
        <v>916.0</v>
      </c>
      <c r="C18437" s="172">
        <v>0.0</v>
      </c>
    </row>
    <row r="18438">
      <c r="A18438" s="47" t="s">
        <v>9283</v>
      </c>
      <c r="B18438" s="47">
        <v>917.0</v>
      </c>
      <c r="C18438" s="172">
        <v>0.0</v>
      </c>
    </row>
    <row r="18439">
      <c r="A18439" s="47" t="s">
        <v>9283</v>
      </c>
      <c r="B18439" s="47">
        <v>918.0</v>
      </c>
      <c r="C18439" s="172">
        <v>0.0</v>
      </c>
    </row>
    <row r="18440">
      <c r="A18440" s="47" t="s">
        <v>9283</v>
      </c>
      <c r="B18440" s="47">
        <v>919.0</v>
      </c>
      <c r="C18440" s="172">
        <v>0.0</v>
      </c>
    </row>
    <row r="18441">
      <c r="A18441" s="47" t="s">
        <v>9283</v>
      </c>
      <c r="B18441" s="47">
        <v>920.0</v>
      </c>
      <c r="C18441" s="172">
        <v>0.018000000000000002</v>
      </c>
    </row>
    <row r="18442">
      <c r="A18442" s="47" t="s">
        <v>9283</v>
      </c>
      <c r="B18442" s="47">
        <v>921.0</v>
      </c>
      <c r="C18442" s="172">
        <v>0.12420000000000002</v>
      </c>
    </row>
    <row r="18443">
      <c r="A18443" s="47" t="s">
        <v>9283</v>
      </c>
      <c r="B18443" s="47">
        <v>922.0</v>
      </c>
      <c r="C18443" s="172">
        <v>0.2358</v>
      </c>
    </row>
    <row r="18444">
      <c r="A18444" s="47" t="s">
        <v>9283</v>
      </c>
      <c r="B18444" s="47">
        <v>923.0</v>
      </c>
      <c r="C18444" s="172">
        <v>0.2898</v>
      </c>
    </row>
    <row r="18445">
      <c r="A18445" s="47" t="s">
        <v>9283</v>
      </c>
      <c r="B18445" s="47">
        <v>924.0</v>
      </c>
      <c r="C18445" s="172">
        <v>0.4068</v>
      </c>
    </row>
    <row r="18446">
      <c r="A18446" s="47" t="s">
        <v>9283</v>
      </c>
      <c r="B18446" s="47">
        <v>925.0</v>
      </c>
      <c r="C18446" s="172">
        <v>0.34650000000000003</v>
      </c>
    </row>
    <row r="18447">
      <c r="A18447" s="47" t="s">
        <v>9283</v>
      </c>
      <c r="B18447" s="47">
        <v>926.0</v>
      </c>
      <c r="C18447" s="172">
        <v>0.4248</v>
      </c>
    </row>
    <row r="18448">
      <c r="A18448" s="47" t="s">
        <v>9283</v>
      </c>
      <c r="B18448" s="47">
        <v>927.0</v>
      </c>
      <c r="C18448" s="172">
        <v>0.2853</v>
      </c>
    </row>
    <row r="18449">
      <c r="A18449" s="47" t="s">
        <v>9283</v>
      </c>
      <c r="B18449" s="47">
        <v>928.0</v>
      </c>
      <c r="C18449" s="172">
        <v>0.23940000000000003</v>
      </c>
    </row>
    <row r="18450">
      <c r="A18450" s="47" t="s">
        <v>9283</v>
      </c>
      <c r="B18450" s="47">
        <v>929.0</v>
      </c>
      <c r="C18450" s="172">
        <v>0.0495</v>
      </c>
    </row>
    <row r="18451">
      <c r="A18451" s="47" t="s">
        <v>9283</v>
      </c>
      <c r="B18451" s="47">
        <v>930.0</v>
      </c>
      <c r="C18451" s="172">
        <v>0.0</v>
      </c>
    </row>
    <row r="18452">
      <c r="A18452" s="47" t="s">
        <v>9283</v>
      </c>
      <c r="B18452" s="47">
        <v>931.0</v>
      </c>
      <c r="C18452" s="172">
        <v>0.0</v>
      </c>
    </row>
    <row r="18453">
      <c r="A18453" s="47" t="s">
        <v>9283</v>
      </c>
      <c r="B18453" s="47">
        <v>932.0</v>
      </c>
      <c r="C18453" s="172">
        <v>0.0</v>
      </c>
    </row>
    <row r="18454">
      <c r="A18454" s="47" t="s">
        <v>9283</v>
      </c>
      <c r="B18454" s="47">
        <v>933.0</v>
      </c>
      <c r="C18454" s="172">
        <v>0.0</v>
      </c>
    </row>
    <row r="18455">
      <c r="A18455" s="47" t="s">
        <v>9283</v>
      </c>
      <c r="B18455" s="47">
        <v>934.0</v>
      </c>
      <c r="C18455" s="172">
        <v>0.0</v>
      </c>
    </row>
    <row r="18456">
      <c r="A18456" s="47" t="s">
        <v>9283</v>
      </c>
      <c r="B18456" s="47">
        <v>935.0</v>
      </c>
      <c r="C18456" s="172">
        <v>0.0</v>
      </c>
    </row>
    <row r="18457">
      <c r="A18457" s="47" t="s">
        <v>9283</v>
      </c>
      <c r="B18457" s="47">
        <v>936.0</v>
      </c>
      <c r="C18457" s="172">
        <v>0.0</v>
      </c>
    </row>
    <row r="18458">
      <c r="A18458" s="47" t="s">
        <v>9283</v>
      </c>
      <c r="B18458" s="47">
        <v>937.0</v>
      </c>
      <c r="C18458" s="172">
        <v>0.0</v>
      </c>
    </row>
    <row r="18459">
      <c r="A18459" s="47" t="s">
        <v>9283</v>
      </c>
      <c r="B18459" s="47">
        <v>938.0</v>
      </c>
      <c r="C18459" s="172">
        <v>0.0</v>
      </c>
    </row>
    <row r="18460">
      <c r="A18460" s="47" t="s">
        <v>9283</v>
      </c>
      <c r="B18460" s="47">
        <v>939.0</v>
      </c>
      <c r="C18460" s="172">
        <v>0.0</v>
      </c>
    </row>
    <row r="18461">
      <c r="A18461" s="47" t="s">
        <v>9283</v>
      </c>
      <c r="B18461" s="47">
        <v>940.0</v>
      </c>
      <c r="C18461" s="172">
        <v>0.0</v>
      </c>
    </row>
    <row r="18462">
      <c r="A18462" s="47" t="s">
        <v>9283</v>
      </c>
      <c r="B18462" s="47">
        <v>941.0</v>
      </c>
      <c r="C18462" s="172">
        <v>0.0</v>
      </c>
    </row>
    <row r="18463">
      <c r="A18463" s="47" t="s">
        <v>9283</v>
      </c>
      <c r="B18463" s="47">
        <v>942.0</v>
      </c>
      <c r="C18463" s="172">
        <v>0.0</v>
      </c>
    </row>
    <row r="18464">
      <c r="A18464" s="47" t="s">
        <v>9283</v>
      </c>
      <c r="B18464" s="47">
        <v>943.0</v>
      </c>
      <c r="C18464" s="172">
        <v>0.0</v>
      </c>
    </row>
    <row r="18465">
      <c r="A18465" s="47" t="s">
        <v>9283</v>
      </c>
      <c r="B18465" s="47">
        <v>944.0</v>
      </c>
      <c r="C18465" s="172">
        <v>0.018000000000000002</v>
      </c>
    </row>
    <row r="18466">
      <c r="A18466" s="47" t="s">
        <v>9283</v>
      </c>
      <c r="B18466" s="47">
        <v>945.0</v>
      </c>
      <c r="C18466" s="172">
        <v>0.1089</v>
      </c>
    </row>
    <row r="18467">
      <c r="A18467" s="47" t="s">
        <v>9283</v>
      </c>
      <c r="B18467" s="47">
        <v>946.0</v>
      </c>
      <c r="C18467" s="172">
        <v>0.1881</v>
      </c>
    </row>
    <row r="18468">
      <c r="A18468" s="47" t="s">
        <v>9283</v>
      </c>
      <c r="B18468" s="47">
        <v>947.0</v>
      </c>
      <c r="C18468" s="172">
        <v>0.2781</v>
      </c>
    </row>
    <row r="18469">
      <c r="A18469" s="47" t="s">
        <v>9283</v>
      </c>
      <c r="B18469" s="47">
        <v>948.0</v>
      </c>
      <c r="C18469" s="172">
        <v>0.4248</v>
      </c>
    </row>
    <row r="18470">
      <c r="A18470" s="47" t="s">
        <v>9283</v>
      </c>
      <c r="B18470" s="47">
        <v>949.0</v>
      </c>
      <c r="C18470" s="172">
        <v>0.46530000000000005</v>
      </c>
    </row>
    <row r="18471">
      <c r="A18471" s="47" t="s">
        <v>9283</v>
      </c>
      <c r="B18471" s="47">
        <v>950.0</v>
      </c>
      <c r="C18471" s="172">
        <v>0.3762</v>
      </c>
    </row>
    <row r="18472">
      <c r="A18472" s="47" t="s">
        <v>9283</v>
      </c>
      <c r="B18472" s="47">
        <v>951.0</v>
      </c>
      <c r="C18472" s="172">
        <v>0.3024</v>
      </c>
    </row>
    <row r="18473">
      <c r="A18473" s="47" t="s">
        <v>9283</v>
      </c>
      <c r="B18473" s="47">
        <v>952.0</v>
      </c>
      <c r="C18473" s="172">
        <v>0.24390000000000003</v>
      </c>
    </row>
    <row r="18474">
      <c r="A18474" s="47" t="s">
        <v>9283</v>
      </c>
      <c r="B18474" s="47">
        <v>953.0</v>
      </c>
      <c r="C18474" s="172">
        <v>0.0486</v>
      </c>
    </row>
    <row r="18475">
      <c r="A18475" s="47" t="s">
        <v>9283</v>
      </c>
      <c r="B18475" s="47">
        <v>954.0</v>
      </c>
      <c r="C18475" s="172">
        <v>0.0</v>
      </c>
    </row>
    <row r="18476">
      <c r="A18476" s="47" t="s">
        <v>9283</v>
      </c>
      <c r="B18476" s="47">
        <v>955.0</v>
      </c>
      <c r="C18476" s="172">
        <v>0.0</v>
      </c>
    </row>
    <row r="18477">
      <c r="A18477" s="47" t="s">
        <v>9283</v>
      </c>
      <c r="B18477" s="47">
        <v>956.0</v>
      </c>
      <c r="C18477" s="172">
        <v>0.0</v>
      </c>
    </row>
    <row r="18478">
      <c r="A18478" s="47" t="s">
        <v>9283</v>
      </c>
      <c r="B18478" s="47">
        <v>957.0</v>
      </c>
      <c r="C18478" s="172">
        <v>0.0</v>
      </c>
    </row>
    <row r="18479">
      <c r="A18479" s="47" t="s">
        <v>9283</v>
      </c>
      <c r="B18479" s="47">
        <v>958.0</v>
      </c>
      <c r="C18479" s="172">
        <v>0.0</v>
      </c>
    </row>
    <row r="18480">
      <c r="A18480" s="47" t="s">
        <v>9283</v>
      </c>
      <c r="B18480" s="47">
        <v>959.0</v>
      </c>
      <c r="C18480" s="172">
        <v>0.0</v>
      </c>
    </row>
    <row r="18481">
      <c r="A18481" s="47" t="s">
        <v>9283</v>
      </c>
      <c r="B18481" s="47">
        <v>960.0</v>
      </c>
      <c r="C18481" s="172">
        <v>0.0</v>
      </c>
    </row>
    <row r="18482">
      <c r="A18482" s="47" t="s">
        <v>9283</v>
      </c>
      <c r="B18482" s="47">
        <v>961.0</v>
      </c>
      <c r="C18482" s="172">
        <v>0.0</v>
      </c>
    </row>
    <row r="18483">
      <c r="A18483" s="47" t="s">
        <v>9283</v>
      </c>
      <c r="B18483" s="47">
        <v>962.0</v>
      </c>
      <c r="C18483" s="172">
        <v>0.0</v>
      </c>
    </row>
    <row r="18484">
      <c r="A18484" s="47" t="s">
        <v>9283</v>
      </c>
      <c r="B18484" s="47">
        <v>963.0</v>
      </c>
      <c r="C18484" s="172">
        <v>0.0</v>
      </c>
    </row>
    <row r="18485">
      <c r="A18485" s="47" t="s">
        <v>9283</v>
      </c>
      <c r="B18485" s="47">
        <v>964.0</v>
      </c>
      <c r="C18485" s="172">
        <v>0.0</v>
      </c>
    </row>
    <row r="18486">
      <c r="A18486" s="47" t="s">
        <v>9283</v>
      </c>
      <c r="B18486" s="47">
        <v>965.0</v>
      </c>
      <c r="C18486" s="172">
        <v>0.0</v>
      </c>
    </row>
    <row r="18487">
      <c r="A18487" s="47" t="s">
        <v>9283</v>
      </c>
      <c r="B18487" s="47">
        <v>966.0</v>
      </c>
      <c r="C18487" s="172">
        <v>0.0</v>
      </c>
    </row>
    <row r="18488">
      <c r="A18488" s="47" t="s">
        <v>9283</v>
      </c>
      <c r="B18488" s="47">
        <v>967.0</v>
      </c>
      <c r="C18488" s="172">
        <v>0.0</v>
      </c>
    </row>
    <row r="18489">
      <c r="A18489" s="47" t="s">
        <v>9283</v>
      </c>
      <c r="B18489" s="47">
        <v>968.0</v>
      </c>
      <c r="C18489" s="172">
        <v>0.030600000000000002</v>
      </c>
    </row>
    <row r="18490">
      <c r="A18490" s="47" t="s">
        <v>9283</v>
      </c>
      <c r="B18490" s="47">
        <v>969.0</v>
      </c>
      <c r="C18490" s="172">
        <v>0.17370000000000002</v>
      </c>
    </row>
    <row r="18491">
      <c r="A18491" s="47" t="s">
        <v>9283</v>
      </c>
      <c r="B18491" s="47">
        <v>970.0</v>
      </c>
      <c r="C18491" s="172">
        <v>0.2196</v>
      </c>
    </row>
    <row r="18492">
      <c r="A18492" s="47" t="s">
        <v>9283</v>
      </c>
      <c r="B18492" s="47">
        <v>971.0</v>
      </c>
      <c r="C18492" s="172">
        <v>0.3312</v>
      </c>
    </row>
    <row r="18493">
      <c r="A18493" s="47" t="s">
        <v>9283</v>
      </c>
      <c r="B18493" s="47">
        <v>972.0</v>
      </c>
      <c r="C18493" s="172">
        <v>0.46080000000000004</v>
      </c>
    </row>
    <row r="18494">
      <c r="A18494" s="47" t="s">
        <v>9283</v>
      </c>
      <c r="B18494" s="47">
        <v>973.0</v>
      </c>
      <c r="C18494" s="172">
        <v>0.4275</v>
      </c>
    </row>
    <row r="18495">
      <c r="A18495" s="47" t="s">
        <v>9283</v>
      </c>
      <c r="B18495" s="47">
        <v>974.0</v>
      </c>
      <c r="C18495" s="172">
        <v>0.4527</v>
      </c>
    </row>
    <row r="18496">
      <c r="A18496" s="47" t="s">
        <v>9283</v>
      </c>
      <c r="B18496" s="47">
        <v>975.0</v>
      </c>
      <c r="C18496" s="172">
        <v>0.3807</v>
      </c>
    </row>
    <row r="18497">
      <c r="A18497" s="47" t="s">
        <v>9283</v>
      </c>
      <c r="B18497" s="47">
        <v>976.0</v>
      </c>
      <c r="C18497" s="172">
        <v>0.2313</v>
      </c>
    </row>
    <row r="18498">
      <c r="A18498" s="47" t="s">
        <v>9283</v>
      </c>
      <c r="B18498" s="47">
        <v>977.0</v>
      </c>
      <c r="C18498" s="172">
        <v>0.0567</v>
      </c>
    </row>
    <row r="18499">
      <c r="A18499" s="47" t="s">
        <v>9283</v>
      </c>
      <c r="B18499" s="47">
        <v>978.0</v>
      </c>
      <c r="C18499" s="172">
        <v>0.0</v>
      </c>
    </row>
    <row r="18500">
      <c r="A18500" s="47" t="s">
        <v>9283</v>
      </c>
      <c r="B18500" s="47">
        <v>979.0</v>
      </c>
      <c r="C18500" s="172">
        <v>0.0</v>
      </c>
    </row>
    <row r="18501">
      <c r="A18501" s="47" t="s">
        <v>9283</v>
      </c>
      <c r="B18501" s="47">
        <v>980.0</v>
      </c>
      <c r="C18501" s="172">
        <v>0.0</v>
      </c>
    </row>
    <row r="18502">
      <c r="A18502" s="47" t="s">
        <v>9283</v>
      </c>
      <c r="B18502" s="47">
        <v>981.0</v>
      </c>
      <c r="C18502" s="172">
        <v>0.0</v>
      </c>
    </row>
    <row r="18503">
      <c r="A18503" s="47" t="s">
        <v>9283</v>
      </c>
      <c r="B18503" s="47">
        <v>982.0</v>
      </c>
      <c r="C18503" s="172">
        <v>0.0</v>
      </c>
    </row>
    <row r="18504">
      <c r="A18504" s="47" t="s">
        <v>9283</v>
      </c>
      <c r="B18504" s="47">
        <v>983.0</v>
      </c>
      <c r="C18504" s="172">
        <v>0.0</v>
      </c>
    </row>
    <row r="18505">
      <c r="A18505" s="47" t="s">
        <v>9283</v>
      </c>
      <c r="B18505" s="47">
        <v>984.0</v>
      </c>
      <c r="C18505" s="172">
        <v>0.0</v>
      </c>
    </row>
    <row r="18506">
      <c r="A18506" s="47" t="s">
        <v>9283</v>
      </c>
      <c r="B18506" s="47">
        <v>985.0</v>
      </c>
      <c r="C18506" s="172">
        <v>0.0</v>
      </c>
    </row>
    <row r="18507">
      <c r="A18507" s="47" t="s">
        <v>9283</v>
      </c>
      <c r="B18507" s="47">
        <v>986.0</v>
      </c>
      <c r="C18507" s="172">
        <v>0.0</v>
      </c>
    </row>
    <row r="18508">
      <c r="A18508" s="47" t="s">
        <v>9283</v>
      </c>
      <c r="B18508" s="47">
        <v>987.0</v>
      </c>
      <c r="C18508" s="172">
        <v>0.0</v>
      </c>
    </row>
    <row r="18509">
      <c r="A18509" s="47" t="s">
        <v>9283</v>
      </c>
      <c r="B18509" s="47">
        <v>988.0</v>
      </c>
      <c r="C18509" s="172">
        <v>0.0</v>
      </c>
    </row>
    <row r="18510">
      <c r="A18510" s="47" t="s">
        <v>9283</v>
      </c>
      <c r="B18510" s="47">
        <v>989.0</v>
      </c>
      <c r="C18510" s="172">
        <v>0.0</v>
      </c>
    </row>
    <row r="18511">
      <c r="A18511" s="47" t="s">
        <v>9283</v>
      </c>
      <c r="B18511" s="47">
        <v>990.0</v>
      </c>
      <c r="C18511" s="172">
        <v>0.0</v>
      </c>
    </row>
    <row r="18512">
      <c r="A18512" s="47" t="s">
        <v>9283</v>
      </c>
      <c r="B18512" s="47">
        <v>991.0</v>
      </c>
      <c r="C18512" s="172">
        <v>0.0</v>
      </c>
    </row>
    <row r="18513">
      <c r="A18513" s="47" t="s">
        <v>9283</v>
      </c>
      <c r="B18513" s="47">
        <v>992.0</v>
      </c>
      <c r="C18513" s="172">
        <v>0.0369</v>
      </c>
    </row>
    <row r="18514">
      <c r="A18514" s="47" t="s">
        <v>9283</v>
      </c>
      <c r="B18514" s="47">
        <v>993.0</v>
      </c>
      <c r="C18514" s="172">
        <v>0.1917</v>
      </c>
    </row>
    <row r="18515">
      <c r="A18515" s="47" t="s">
        <v>9283</v>
      </c>
      <c r="B18515" s="47">
        <v>994.0</v>
      </c>
      <c r="C18515" s="172">
        <v>0.3438</v>
      </c>
    </row>
    <row r="18516">
      <c r="A18516" s="47" t="s">
        <v>9283</v>
      </c>
      <c r="B18516" s="47">
        <v>995.0</v>
      </c>
      <c r="C18516" s="172">
        <v>0.4635</v>
      </c>
    </row>
    <row r="18517">
      <c r="A18517" s="47" t="s">
        <v>9283</v>
      </c>
      <c r="B18517" s="47">
        <v>996.0</v>
      </c>
      <c r="C18517" s="172">
        <v>0.5319</v>
      </c>
    </row>
    <row r="18518">
      <c r="A18518" s="47" t="s">
        <v>9283</v>
      </c>
      <c r="B18518" s="47">
        <v>997.0</v>
      </c>
      <c r="C18518" s="172">
        <v>0.5463</v>
      </c>
    </row>
    <row r="18519">
      <c r="A18519" s="47" t="s">
        <v>9283</v>
      </c>
      <c r="B18519" s="47">
        <v>998.0</v>
      </c>
      <c r="C18519" s="172">
        <v>0.46530000000000005</v>
      </c>
    </row>
    <row r="18520">
      <c r="A18520" s="47" t="s">
        <v>9283</v>
      </c>
      <c r="B18520" s="47">
        <v>999.0</v>
      </c>
      <c r="C18520" s="172">
        <v>0.4041</v>
      </c>
    </row>
    <row r="18521">
      <c r="A18521" s="47" t="s">
        <v>9283</v>
      </c>
      <c r="B18521" s="47">
        <v>1000.0</v>
      </c>
      <c r="C18521" s="172">
        <v>0.2781</v>
      </c>
    </row>
    <row r="18522">
      <c r="A18522" s="47" t="s">
        <v>9283</v>
      </c>
      <c r="B18522" s="47">
        <v>1001.0</v>
      </c>
      <c r="C18522" s="172">
        <v>0.0594</v>
      </c>
    </row>
    <row r="18523">
      <c r="A18523" s="47" t="s">
        <v>9283</v>
      </c>
      <c r="B18523" s="47">
        <v>1002.0</v>
      </c>
      <c r="C18523" s="172">
        <v>0.0</v>
      </c>
    </row>
    <row r="18524">
      <c r="A18524" s="47" t="s">
        <v>9283</v>
      </c>
      <c r="B18524" s="47">
        <v>1003.0</v>
      </c>
      <c r="C18524" s="172">
        <v>0.0</v>
      </c>
    </row>
    <row r="18525">
      <c r="A18525" s="47" t="s">
        <v>9283</v>
      </c>
      <c r="B18525" s="47">
        <v>1004.0</v>
      </c>
      <c r="C18525" s="172">
        <v>0.0</v>
      </c>
    </row>
    <row r="18526">
      <c r="A18526" s="47" t="s">
        <v>9283</v>
      </c>
      <c r="B18526" s="47">
        <v>1005.0</v>
      </c>
      <c r="C18526" s="172">
        <v>0.0</v>
      </c>
    </row>
    <row r="18527">
      <c r="A18527" s="47" t="s">
        <v>9283</v>
      </c>
      <c r="B18527" s="47">
        <v>1006.0</v>
      </c>
      <c r="C18527" s="172">
        <v>0.0</v>
      </c>
    </row>
    <row r="18528">
      <c r="A18528" s="47" t="s">
        <v>9283</v>
      </c>
      <c r="B18528" s="47">
        <v>1007.0</v>
      </c>
      <c r="C18528" s="172">
        <v>0.0</v>
      </c>
    </row>
    <row r="18529">
      <c r="A18529" s="47" t="s">
        <v>9283</v>
      </c>
      <c r="B18529" s="47">
        <v>1008.0</v>
      </c>
      <c r="C18529" s="172">
        <v>0.0</v>
      </c>
    </row>
    <row r="18530">
      <c r="A18530" s="47" t="s">
        <v>9283</v>
      </c>
      <c r="B18530" s="47">
        <v>1009.0</v>
      </c>
      <c r="C18530" s="172">
        <v>0.0</v>
      </c>
    </row>
    <row r="18531">
      <c r="A18531" s="47" t="s">
        <v>9283</v>
      </c>
      <c r="B18531" s="47">
        <v>1010.0</v>
      </c>
      <c r="C18531" s="172">
        <v>0.0</v>
      </c>
    </row>
    <row r="18532">
      <c r="A18532" s="47" t="s">
        <v>9283</v>
      </c>
      <c r="B18532" s="47">
        <v>1011.0</v>
      </c>
      <c r="C18532" s="172">
        <v>0.0</v>
      </c>
    </row>
    <row r="18533">
      <c r="A18533" s="47" t="s">
        <v>9283</v>
      </c>
      <c r="B18533" s="47">
        <v>1012.0</v>
      </c>
      <c r="C18533" s="172">
        <v>0.0</v>
      </c>
    </row>
    <row r="18534">
      <c r="A18534" s="47" t="s">
        <v>9283</v>
      </c>
      <c r="B18534" s="47">
        <v>1013.0</v>
      </c>
      <c r="C18534" s="172">
        <v>0.0</v>
      </c>
    </row>
    <row r="18535">
      <c r="A18535" s="47" t="s">
        <v>9283</v>
      </c>
      <c r="B18535" s="47">
        <v>1014.0</v>
      </c>
      <c r="C18535" s="172">
        <v>0.0</v>
      </c>
    </row>
    <row r="18536">
      <c r="A18536" s="47" t="s">
        <v>9283</v>
      </c>
      <c r="B18536" s="47">
        <v>1015.0</v>
      </c>
      <c r="C18536" s="172">
        <v>0.0</v>
      </c>
    </row>
    <row r="18537">
      <c r="A18537" s="47" t="s">
        <v>9283</v>
      </c>
      <c r="B18537" s="47">
        <v>1016.0</v>
      </c>
      <c r="C18537" s="172">
        <v>0.027</v>
      </c>
    </row>
    <row r="18538">
      <c r="A18538" s="47" t="s">
        <v>9283</v>
      </c>
      <c r="B18538" s="47">
        <v>1017.0</v>
      </c>
      <c r="C18538" s="172">
        <v>0.1179</v>
      </c>
    </row>
    <row r="18539">
      <c r="A18539" s="47" t="s">
        <v>9283</v>
      </c>
      <c r="B18539" s="47">
        <v>1018.0</v>
      </c>
      <c r="C18539" s="172">
        <v>0.2295</v>
      </c>
    </row>
    <row r="18540">
      <c r="A18540" s="47" t="s">
        <v>9283</v>
      </c>
      <c r="B18540" s="47">
        <v>1019.0</v>
      </c>
      <c r="C18540" s="172">
        <v>0.4176</v>
      </c>
    </row>
    <row r="18541">
      <c r="A18541" s="47" t="s">
        <v>9283</v>
      </c>
      <c r="B18541" s="47">
        <v>1020.0</v>
      </c>
      <c r="C18541" s="172">
        <v>0.5229</v>
      </c>
    </row>
    <row r="18542">
      <c r="A18542" s="47" t="s">
        <v>9283</v>
      </c>
      <c r="B18542" s="47">
        <v>1021.0</v>
      </c>
      <c r="C18542" s="172">
        <v>0.5301</v>
      </c>
    </row>
    <row r="18543">
      <c r="A18543" s="47" t="s">
        <v>9283</v>
      </c>
      <c r="B18543" s="47">
        <v>1022.0</v>
      </c>
      <c r="C18543" s="172">
        <v>0.5013000000000001</v>
      </c>
    </row>
    <row r="18544">
      <c r="A18544" s="47" t="s">
        <v>9283</v>
      </c>
      <c r="B18544" s="47">
        <v>1023.0</v>
      </c>
      <c r="C18544" s="172">
        <v>0.4086</v>
      </c>
    </row>
    <row r="18545">
      <c r="A18545" s="47" t="s">
        <v>9283</v>
      </c>
      <c r="B18545" s="47">
        <v>1024.0</v>
      </c>
      <c r="C18545" s="172">
        <v>0.2907</v>
      </c>
    </row>
    <row r="18546">
      <c r="A18546" s="47" t="s">
        <v>9283</v>
      </c>
      <c r="B18546" s="47">
        <v>1025.0</v>
      </c>
      <c r="C18546" s="172">
        <v>0.0522</v>
      </c>
    </row>
    <row r="18547">
      <c r="A18547" s="47" t="s">
        <v>9283</v>
      </c>
      <c r="B18547" s="47">
        <v>1026.0</v>
      </c>
      <c r="C18547" s="172">
        <v>0.0</v>
      </c>
    </row>
    <row r="18548">
      <c r="A18548" s="47" t="s">
        <v>9283</v>
      </c>
      <c r="B18548" s="47">
        <v>1027.0</v>
      </c>
      <c r="C18548" s="172">
        <v>0.0</v>
      </c>
    </row>
    <row r="18549">
      <c r="A18549" s="47" t="s">
        <v>9283</v>
      </c>
      <c r="B18549" s="47">
        <v>1028.0</v>
      </c>
      <c r="C18549" s="172">
        <v>0.0</v>
      </c>
    </row>
    <row r="18550">
      <c r="A18550" s="47" t="s">
        <v>9283</v>
      </c>
      <c r="B18550" s="47">
        <v>1029.0</v>
      </c>
      <c r="C18550" s="172">
        <v>0.0</v>
      </c>
    </row>
    <row r="18551">
      <c r="A18551" s="47" t="s">
        <v>9283</v>
      </c>
      <c r="B18551" s="47">
        <v>1030.0</v>
      </c>
      <c r="C18551" s="172">
        <v>0.0</v>
      </c>
    </row>
    <row r="18552">
      <c r="A18552" s="47" t="s">
        <v>9283</v>
      </c>
      <c r="B18552" s="47">
        <v>1031.0</v>
      </c>
      <c r="C18552" s="172">
        <v>0.0</v>
      </c>
    </row>
    <row r="18553">
      <c r="A18553" s="47" t="s">
        <v>9283</v>
      </c>
      <c r="B18553" s="47">
        <v>1032.0</v>
      </c>
      <c r="C18553" s="172">
        <v>0.0</v>
      </c>
    </row>
    <row r="18554">
      <c r="A18554" s="47" t="s">
        <v>9283</v>
      </c>
      <c r="B18554" s="47">
        <v>1033.0</v>
      </c>
      <c r="C18554" s="172">
        <v>0.0</v>
      </c>
    </row>
    <row r="18555">
      <c r="A18555" s="47" t="s">
        <v>9283</v>
      </c>
      <c r="B18555" s="47">
        <v>1034.0</v>
      </c>
      <c r="C18555" s="172">
        <v>0.0</v>
      </c>
    </row>
    <row r="18556">
      <c r="A18556" s="47" t="s">
        <v>9283</v>
      </c>
      <c r="B18556" s="47">
        <v>1035.0</v>
      </c>
      <c r="C18556" s="172">
        <v>0.0</v>
      </c>
    </row>
    <row r="18557">
      <c r="A18557" s="47" t="s">
        <v>9283</v>
      </c>
      <c r="B18557" s="47">
        <v>1036.0</v>
      </c>
      <c r="C18557" s="172">
        <v>0.0</v>
      </c>
    </row>
    <row r="18558">
      <c r="A18558" s="47" t="s">
        <v>9283</v>
      </c>
      <c r="B18558" s="47">
        <v>1037.0</v>
      </c>
      <c r="C18558" s="172">
        <v>0.0</v>
      </c>
    </row>
    <row r="18559">
      <c r="A18559" s="47" t="s">
        <v>9283</v>
      </c>
      <c r="B18559" s="47">
        <v>1038.0</v>
      </c>
      <c r="C18559" s="172">
        <v>0.0</v>
      </c>
    </row>
    <row r="18560">
      <c r="A18560" s="47" t="s">
        <v>9283</v>
      </c>
      <c r="B18560" s="47">
        <v>1039.0</v>
      </c>
      <c r="C18560" s="172">
        <v>0.0</v>
      </c>
    </row>
    <row r="18561">
      <c r="A18561" s="47" t="s">
        <v>9283</v>
      </c>
      <c r="B18561" s="47">
        <v>1040.0</v>
      </c>
      <c r="C18561" s="172">
        <v>0.039599999999999996</v>
      </c>
    </row>
    <row r="18562">
      <c r="A18562" s="47" t="s">
        <v>9283</v>
      </c>
      <c r="B18562" s="47">
        <v>1041.0</v>
      </c>
      <c r="C18562" s="172">
        <v>0.198</v>
      </c>
    </row>
    <row r="18563">
      <c r="A18563" s="47" t="s">
        <v>9283</v>
      </c>
      <c r="B18563" s="47">
        <v>1042.0</v>
      </c>
      <c r="C18563" s="172">
        <v>0.2889</v>
      </c>
    </row>
    <row r="18564">
      <c r="A18564" s="47" t="s">
        <v>9283</v>
      </c>
      <c r="B18564" s="47">
        <v>1043.0</v>
      </c>
      <c r="C18564" s="172">
        <v>0.4266</v>
      </c>
    </row>
    <row r="18565">
      <c r="A18565" s="47" t="s">
        <v>9283</v>
      </c>
      <c r="B18565" s="47">
        <v>1044.0</v>
      </c>
      <c r="C18565" s="172">
        <v>0.49140000000000006</v>
      </c>
    </row>
    <row r="18566">
      <c r="A18566" s="47" t="s">
        <v>9283</v>
      </c>
      <c r="B18566" s="47">
        <v>1045.0</v>
      </c>
      <c r="C18566" s="172">
        <v>0.48510000000000003</v>
      </c>
    </row>
    <row r="18567">
      <c r="A18567" s="47" t="s">
        <v>9283</v>
      </c>
      <c r="B18567" s="47">
        <v>1046.0</v>
      </c>
      <c r="C18567" s="172">
        <v>0.49770000000000003</v>
      </c>
    </row>
    <row r="18568">
      <c r="A18568" s="47" t="s">
        <v>9283</v>
      </c>
      <c r="B18568" s="47">
        <v>1047.0</v>
      </c>
      <c r="C18568" s="172">
        <v>0.3771</v>
      </c>
    </row>
    <row r="18569">
      <c r="A18569" s="47" t="s">
        <v>9283</v>
      </c>
      <c r="B18569" s="47">
        <v>1048.0</v>
      </c>
      <c r="C18569" s="172">
        <v>0.22590000000000002</v>
      </c>
    </row>
    <row r="18570">
      <c r="A18570" s="47" t="s">
        <v>9283</v>
      </c>
      <c r="B18570" s="47">
        <v>1049.0</v>
      </c>
      <c r="C18570" s="172">
        <v>0.054</v>
      </c>
    </row>
    <row r="18571">
      <c r="A18571" s="47" t="s">
        <v>9283</v>
      </c>
      <c r="B18571" s="47">
        <v>1050.0</v>
      </c>
      <c r="C18571" s="172">
        <v>0.0</v>
      </c>
    </row>
    <row r="18572">
      <c r="A18572" s="47" t="s">
        <v>9283</v>
      </c>
      <c r="B18572" s="47">
        <v>1051.0</v>
      </c>
      <c r="C18572" s="172">
        <v>0.0</v>
      </c>
    </row>
    <row r="18573">
      <c r="A18573" s="47" t="s">
        <v>9283</v>
      </c>
      <c r="B18573" s="47">
        <v>1052.0</v>
      </c>
      <c r="C18573" s="172">
        <v>0.0</v>
      </c>
    </row>
    <row r="18574">
      <c r="A18574" s="47" t="s">
        <v>9283</v>
      </c>
      <c r="B18574" s="47">
        <v>1053.0</v>
      </c>
      <c r="C18574" s="172">
        <v>0.0</v>
      </c>
    </row>
    <row r="18575">
      <c r="A18575" s="47" t="s">
        <v>9283</v>
      </c>
      <c r="B18575" s="47">
        <v>1054.0</v>
      </c>
      <c r="C18575" s="172">
        <v>0.0</v>
      </c>
    </row>
    <row r="18576">
      <c r="A18576" s="47" t="s">
        <v>9283</v>
      </c>
      <c r="B18576" s="47">
        <v>1055.0</v>
      </c>
      <c r="C18576" s="172">
        <v>0.0</v>
      </c>
    </row>
    <row r="18577">
      <c r="A18577" s="47" t="s">
        <v>9283</v>
      </c>
      <c r="B18577" s="47">
        <v>1056.0</v>
      </c>
      <c r="C18577" s="172">
        <v>0.0</v>
      </c>
    </row>
    <row r="18578">
      <c r="A18578" s="47" t="s">
        <v>9283</v>
      </c>
      <c r="B18578" s="47">
        <v>1057.0</v>
      </c>
      <c r="C18578" s="172">
        <v>0.0</v>
      </c>
    </row>
    <row r="18579">
      <c r="A18579" s="47" t="s">
        <v>9283</v>
      </c>
      <c r="B18579" s="47">
        <v>1058.0</v>
      </c>
      <c r="C18579" s="172">
        <v>0.0</v>
      </c>
    </row>
    <row r="18580">
      <c r="A18580" s="47" t="s">
        <v>9283</v>
      </c>
      <c r="B18580" s="47">
        <v>1059.0</v>
      </c>
      <c r="C18580" s="172">
        <v>0.0</v>
      </c>
    </row>
    <row r="18581">
      <c r="A18581" s="47" t="s">
        <v>9283</v>
      </c>
      <c r="B18581" s="47">
        <v>1060.0</v>
      </c>
      <c r="C18581" s="172">
        <v>0.0</v>
      </c>
    </row>
    <row r="18582">
      <c r="A18582" s="47" t="s">
        <v>9283</v>
      </c>
      <c r="B18582" s="47">
        <v>1061.0</v>
      </c>
      <c r="C18582" s="172">
        <v>0.0</v>
      </c>
    </row>
    <row r="18583">
      <c r="A18583" s="47" t="s">
        <v>9283</v>
      </c>
      <c r="B18583" s="47">
        <v>1062.0</v>
      </c>
      <c r="C18583" s="172">
        <v>0.0</v>
      </c>
    </row>
    <row r="18584">
      <c r="A18584" s="47" t="s">
        <v>9283</v>
      </c>
      <c r="B18584" s="47">
        <v>1063.0</v>
      </c>
      <c r="C18584" s="172">
        <v>0.0</v>
      </c>
    </row>
    <row r="18585">
      <c r="A18585" s="47" t="s">
        <v>9283</v>
      </c>
      <c r="B18585" s="47">
        <v>1064.0</v>
      </c>
      <c r="C18585" s="172">
        <v>0.0477</v>
      </c>
    </row>
    <row r="18586">
      <c r="A18586" s="47" t="s">
        <v>9283</v>
      </c>
      <c r="B18586" s="47">
        <v>1065.0</v>
      </c>
      <c r="C18586" s="172">
        <v>0.0522</v>
      </c>
    </row>
    <row r="18587">
      <c r="A18587" s="47" t="s">
        <v>9283</v>
      </c>
      <c r="B18587" s="47">
        <v>1066.0</v>
      </c>
      <c r="C18587" s="172">
        <v>0.24480000000000002</v>
      </c>
    </row>
    <row r="18588">
      <c r="A18588" s="47" t="s">
        <v>9283</v>
      </c>
      <c r="B18588" s="47">
        <v>1067.0</v>
      </c>
      <c r="C18588" s="172">
        <v>0.042300000000000004</v>
      </c>
    </row>
    <row r="18589">
      <c r="A18589" s="47" t="s">
        <v>9283</v>
      </c>
      <c r="B18589" s="47">
        <v>1068.0</v>
      </c>
      <c r="C18589" s="172">
        <v>0.1458</v>
      </c>
    </row>
    <row r="18590">
      <c r="A18590" s="47" t="s">
        <v>9283</v>
      </c>
      <c r="B18590" s="47">
        <v>1069.0</v>
      </c>
      <c r="C18590" s="172">
        <v>0.1053</v>
      </c>
    </row>
    <row r="18591">
      <c r="A18591" s="47" t="s">
        <v>9283</v>
      </c>
      <c r="B18591" s="47">
        <v>1070.0</v>
      </c>
      <c r="C18591" s="172">
        <v>0.1521</v>
      </c>
    </row>
    <row r="18592">
      <c r="A18592" s="47" t="s">
        <v>9283</v>
      </c>
      <c r="B18592" s="47">
        <v>1071.0</v>
      </c>
      <c r="C18592" s="172">
        <v>0.07200000000000001</v>
      </c>
    </row>
    <row r="18593">
      <c r="A18593" s="47" t="s">
        <v>9283</v>
      </c>
      <c r="B18593" s="47">
        <v>1072.0</v>
      </c>
      <c r="C18593" s="172">
        <v>0.0756</v>
      </c>
    </row>
    <row r="18594">
      <c r="A18594" s="47" t="s">
        <v>9283</v>
      </c>
      <c r="B18594" s="47">
        <v>1073.0</v>
      </c>
      <c r="C18594" s="172">
        <v>0.0648</v>
      </c>
    </row>
    <row r="18595">
      <c r="A18595" s="47" t="s">
        <v>9283</v>
      </c>
      <c r="B18595" s="47">
        <v>1074.0</v>
      </c>
      <c r="C18595" s="172">
        <v>0.0</v>
      </c>
    </row>
    <row r="18596">
      <c r="A18596" s="47" t="s">
        <v>9283</v>
      </c>
      <c r="B18596" s="47">
        <v>1075.0</v>
      </c>
      <c r="C18596" s="172">
        <v>0.0</v>
      </c>
    </row>
    <row r="18597">
      <c r="A18597" s="47" t="s">
        <v>9283</v>
      </c>
      <c r="B18597" s="47">
        <v>1076.0</v>
      </c>
      <c r="C18597" s="172">
        <v>0.0</v>
      </c>
    </row>
    <row r="18598">
      <c r="A18598" s="47" t="s">
        <v>9283</v>
      </c>
      <c r="B18598" s="47">
        <v>1077.0</v>
      </c>
      <c r="C18598" s="172">
        <v>0.0</v>
      </c>
    </row>
    <row r="18599">
      <c r="A18599" s="47" t="s">
        <v>9283</v>
      </c>
      <c r="B18599" s="47">
        <v>1078.0</v>
      </c>
      <c r="C18599" s="172">
        <v>0.0</v>
      </c>
    </row>
    <row r="18600">
      <c r="A18600" s="47" t="s">
        <v>9283</v>
      </c>
      <c r="B18600" s="47">
        <v>1079.0</v>
      </c>
      <c r="C18600" s="172">
        <v>0.0</v>
      </c>
    </row>
    <row r="18601">
      <c r="A18601" s="47" t="s">
        <v>9283</v>
      </c>
      <c r="B18601" s="47">
        <v>1080.0</v>
      </c>
      <c r="C18601" s="172">
        <v>0.0</v>
      </c>
    </row>
    <row r="18602">
      <c r="A18602" s="47" t="s">
        <v>9283</v>
      </c>
      <c r="B18602" s="47">
        <v>1081.0</v>
      </c>
      <c r="C18602" s="172">
        <v>0.0</v>
      </c>
    </row>
    <row r="18603">
      <c r="A18603" s="47" t="s">
        <v>9283</v>
      </c>
      <c r="B18603" s="47">
        <v>1082.0</v>
      </c>
      <c r="C18603" s="172">
        <v>0.0</v>
      </c>
    </row>
    <row r="18604">
      <c r="A18604" s="47" t="s">
        <v>9283</v>
      </c>
      <c r="B18604" s="47">
        <v>1083.0</v>
      </c>
      <c r="C18604" s="172">
        <v>0.0</v>
      </c>
    </row>
    <row r="18605">
      <c r="A18605" s="47" t="s">
        <v>9283</v>
      </c>
      <c r="B18605" s="47">
        <v>1084.0</v>
      </c>
      <c r="C18605" s="172">
        <v>0.0</v>
      </c>
    </row>
    <row r="18606">
      <c r="A18606" s="47" t="s">
        <v>9283</v>
      </c>
      <c r="B18606" s="47">
        <v>1085.0</v>
      </c>
      <c r="C18606" s="172">
        <v>0.0</v>
      </c>
    </row>
    <row r="18607">
      <c r="A18607" s="47" t="s">
        <v>9283</v>
      </c>
      <c r="B18607" s="47">
        <v>1086.0</v>
      </c>
      <c r="C18607" s="172">
        <v>0.0</v>
      </c>
    </row>
    <row r="18608">
      <c r="A18608" s="47" t="s">
        <v>9283</v>
      </c>
      <c r="B18608" s="47">
        <v>1087.0</v>
      </c>
      <c r="C18608" s="172">
        <v>0.0</v>
      </c>
    </row>
    <row r="18609">
      <c r="A18609" s="47" t="s">
        <v>9283</v>
      </c>
      <c r="B18609" s="47">
        <v>1088.0</v>
      </c>
      <c r="C18609" s="172">
        <v>0.027</v>
      </c>
    </row>
    <row r="18610">
      <c r="A18610" s="47" t="s">
        <v>9283</v>
      </c>
      <c r="B18610" s="47">
        <v>1089.0</v>
      </c>
      <c r="C18610" s="172">
        <v>0.0936</v>
      </c>
    </row>
    <row r="18611">
      <c r="A18611" s="47" t="s">
        <v>9283</v>
      </c>
      <c r="B18611" s="47">
        <v>1090.0</v>
      </c>
      <c r="C18611" s="172">
        <v>0.12600000000000003</v>
      </c>
    </row>
    <row r="18612">
      <c r="A18612" s="47" t="s">
        <v>9283</v>
      </c>
      <c r="B18612" s="47">
        <v>1091.0</v>
      </c>
      <c r="C18612" s="172">
        <v>0.1989</v>
      </c>
    </row>
    <row r="18613">
      <c r="A18613" s="47" t="s">
        <v>9283</v>
      </c>
      <c r="B18613" s="47">
        <v>1092.0</v>
      </c>
      <c r="C18613" s="172">
        <v>0.2673</v>
      </c>
    </row>
    <row r="18614">
      <c r="A18614" s="47" t="s">
        <v>9283</v>
      </c>
      <c r="B18614" s="47">
        <v>1093.0</v>
      </c>
      <c r="C18614" s="172">
        <v>0.4527</v>
      </c>
    </row>
    <row r="18615">
      <c r="A18615" s="47" t="s">
        <v>9283</v>
      </c>
      <c r="B18615" s="47">
        <v>1094.0</v>
      </c>
      <c r="C18615" s="172">
        <v>0.2907</v>
      </c>
    </row>
    <row r="18616">
      <c r="A18616" s="47" t="s">
        <v>9283</v>
      </c>
      <c r="B18616" s="47">
        <v>1095.0</v>
      </c>
      <c r="C18616" s="172">
        <v>0.12240000000000001</v>
      </c>
    </row>
    <row r="18617">
      <c r="A18617" s="47" t="s">
        <v>9283</v>
      </c>
      <c r="B18617" s="47">
        <v>1096.0</v>
      </c>
      <c r="C18617" s="172">
        <v>0.0819</v>
      </c>
    </row>
    <row r="18618">
      <c r="A18618" s="47" t="s">
        <v>9283</v>
      </c>
      <c r="B18618" s="47">
        <v>1097.0</v>
      </c>
      <c r="C18618" s="172">
        <v>0.057600000000000005</v>
      </c>
    </row>
    <row r="18619">
      <c r="A18619" s="47" t="s">
        <v>9283</v>
      </c>
      <c r="B18619" s="47">
        <v>1098.0</v>
      </c>
      <c r="C18619" s="172">
        <v>0.0</v>
      </c>
    </row>
    <row r="18620">
      <c r="A18620" s="47" t="s">
        <v>9283</v>
      </c>
      <c r="B18620" s="47">
        <v>1099.0</v>
      </c>
      <c r="C18620" s="172">
        <v>0.0</v>
      </c>
    </row>
    <row r="18621">
      <c r="A18621" s="47" t="s">
        <v>9283</v>
      </c>
      <c r="B18621" s="47">
        <v>1100.0</v>
      </c>
      <c r="C18621" s="172">
        <v>0.0</v>
      </c>
    </row>
    <row r="18622">
      <c r="A18622" s="47" t="s">
        <v>9283</v>
      </c>
      <c r="B18622" s="47">
        <v>1101.0</v>
      </c>
      <c r="C18622" s="172">
        <v>0.0</v>
      </c>
    </row>
    <row r="18623">
      <c r="A18623" s="47" t="s">
        <v>9283</v>
      </c>
      <c r="B18623" s="47">
        <v>1102.0</v>
      </c>
      <c r="C18623" s="172">
        <v>0.0</v>
      </c>
    </row>
    <row r="18624">
      <c r="A18624" s="47" t="s">
        <v>9283</v>
      </c>
      <c r="B18624" s="47">
        <v>1103.0</v>
      </c>
      <c r="C18624" s="172">
        <v>0.0</v>
      </c>
    </row>
    <row r="18625">
      <c r="A18625" s="47" t="s">
        <v>9283</v>
      </c>
      <c r="B18625" s="47">
        <v>1104.0</v>
      </c>
      <c r="C18625" s="172">
        <v>0.0</v>
      </c>
    </row>
    <row r="18626">
      <c r="A18626" s="47" t="s">
        <v>9283</v>
      </c>
      <c r="B18626" s="47">
        <v>1105.0</v>
      </c>
      <c r="C18626" s="172">
        <v>0.0</v>
      </c>
    </row>
    <row r="18627">
      <c r="A18627" s="47" t="s">
        <v>9283</v>
      </c>
      <c r="B18627" s="47">
        <v>1106.0</v>
      </c>
      <c r="C18627" s="172">
        <v>0.0</v>
      </c>
    </row>
    <row r="18628">
      <c r="A18628" s="47" t="s">
        <v>9283</v>
      </c>
      <c r="B18628" s="47">
        <v>1107.0</v>
      </c>
      <c r="C18628" s="172">
        <v>0.0</v>
      </c>
    </row>
    <row r="18629">
      <c r="A18629" s="47" t="s">
        <v>9283</v>
      </c>
      <c r="B18629" s="47">
        <v>1108.0</v>
      </c>
      <c r="C18629" s="172">
        <v>0.0</v>
      </c>
    </row>
    <row r="18630">
      <c r="A18630" s="47" t="s">
        <v>9283</v>
      </c>
      <c r="B18630" s="47">
        <v>1109.0</v>
      </c>
      <c r="C18630" s="172">
        <v>0.0</v>
      </c>
    </row>
    <row r="18631">
      <c r="A18631" s="47" t="s">
        <v>9283</v>
      </c>
      <c r="B18631" s="47">
        <v>1110.0</v>
      </c>
      <c r="C18631" s="172">
        <v>0.0</v>
      </c>
    </row>
    <row r="18632">
      <c r="A18632" s="47" t="s">
        <v>9283</v>
      </c>
      <c r="B18632" s="47">
        <v>1111.0</v>
      </c>
      <c r="C18632" s="172">
        <v>0.0</v>
      </c>
    </row>
    <row r="18633">
      <c r="A18633" s="47" t="s">
        <v>9283</v>
      </c>
      <c r="B18633" s="47">
        <v>1112.0</v>
      </c>
      <c r="C18633" s="172">
        <v>0.0045000000000000005</v>
      </c>
    </row>
    <row r="18634">
      <c r="A18634" s="47" t="s">
        <v>9283</v>
      </c>
      <c r="B18634" s="47">
        <v>1113.0</v>
      </c>
      <c r="C18634" s="172">
        <v>0.14400000000000002</v>
      </c>
    </row>
    <row r="18635">
      <c r="A18635" s="47" t="s">
        <v>9283</v>
      </c>
      <c r="B18635" s="47">
        <v>1114.0</v>
      </c>
      <c r="C18635" s="172">
        <v>0.0729</v>
      </c>
    </row>
    <row r="18636">
      <c r="A18636" s="47" t="s">
        <v>9283</v>
      </c>
      <c r="B18636" s="47">
        <v>1115.0</v>
      </c>
      <c r="C18636" s="172">
        <v>0.45630000000000004</v>
      </c>
    </row>
    <row r="18637">
      <c r="A18637" s="47" t="s">
        <v>9283</v>
      </c>
      <c r="B18637" s="47">
        <v>1116.0</v>
      </c>
      <c r="C18637" s="172">
        <v>0.5661</v>
      </c>
    </row>
    <row r="18638">
      <c r="A18638" s="47" t="s">
        <v>9283</v>
      </c>
      <c r="B18638" s="47">
        <v>1117.0</v>
      </c>
      <c r="C18638" s="172">
        <v>0.5075999999999999</v>
      </c>
    </row>
    <row r="18639">
      <c r="A18639" s="47" t="s">
        <v>9283</v>
      </c>
      <c r="B18639" s="47">
        <v>1118.0</v>
      </c>
      <c r="C18639" s="172">
        <v>0.5327999999999999</v>
      </c>
    </row>
    <row r="18640">
      <c r="A18640" s="47" t="s">
        <v>9283</v>
      </c>
      <c r="B18640" s="47">
        <v>1119.0</v>
      </c>
      <c r="C18640" s="172">
        <v>0.3879</v>
      </c>
    </row>
    <row r="18641">
      <c r="A18641" s="47" t="s">
        <v>9283</v>
      </c>
      <c r="B18641" s="47">
        <v>1120.0</v>
      </c>
      <c r="C18641" s="172">
        <v>0.1872</v>
      </c>
    </row>
    <row r="18642">
      <c r="A18642" s="47" t="s">
        <v>9283</v>
      </c>
      <c r="B18642" s="47">
        <v>1121.0</v>
      </c>
      <c r="C18642" s="172">
        <v>0.0738</v>
      </c>
    </row>
    <row r="18643">
      <c r="A18643" s="47" t="s">
        <v>9283</v>
      </c>
      <c r="B18643" s="47">
        <v>1122.0</v>
      </c>
      <c r="C18643" s="172">
        <v>0.0</v>
      </c>
    </row>
    <row r="18644">
      <c r="A18644" s="47" t="s">
        <v>9283</v>
      </c>
      <c r="B18644" s="47">
        <v>1123.0</v>
      </c>
      <c r="C18644" s="172">
        <v>0.0</v>
      </c>
    </row>
    <row r="18645">
      <c r="A18645" s="47" t="s">
        <v>9283</v>
      </c>
      <c r="B18645" s="47">
        <v>1124.0</v>
      </c>
      <c r="C18645" s="172">
        <v>0.0</v>
      </c>
    </row>
    <row r="18646">
      <c r="A18646" s="47" t="s">
        <v>9283</v>
      </c>
      <c r="B18646" s="47">
        <v>1125.0</v>
      </c>
      <c r="C18646" s="172">
        <v>0.0</v>
      </c>
    </row>
    <row r="18647">
      <c r="A18647" s="47" t="s">
        <v>9283</v>
      </c>
      <c r="B18647" s="47">
        <v>1126.0</v>
      </c>
      <c r="C18647" s="172">
        <v>0.0</v>
      </c>
    </row>
    <row r="18648">
      <c r="A18648" s="47" t="s">
        <v>9283</v>
      </c>
      <c r="B18648" s="47">
        <v>1127.0</v>
      </c>
      <c r="C18648" s="172">
        <v>0.0</v>
      </c>
    </row>
    <row r="18649">
      <c r="A18649" s="47" t="s">
        <v>9283</v>
      </c>
      <c r="B18649" s="47">
        <v>1128.0</v>
      </c>
      <c r="C18649" s="172">
        <v>0.0</v>
      </c>
    </row>
    <row r="18650">
      <c r="A18650" s="47" t="s">
        <v>9283</v>
      </c>
      <c r="B18650" s="47">
        <v>1129.0</v>
      </c>
      <c r="C18650" s="172">
        <v>0.0</v>
      </c>
    </row>
    <row r="18651">
      <c r="A18651" s="47" t="s">
        <v>9283</v>
      </c>
      <c r="B18651" s="47">
        <v>1130.0</v>
      </c>
      <c r="C18651" s="172">
        <v>0.0</v>
      </c>
    </row>
    <row r="18652">
      <c r="A18652" s="47" t="s">
        <v>9283</v>
      </c>
      <c r="B18652" s="47">
        <v>1131.0</v>
      </c>
      <c r="C18652" s="172">
        <v>0.0</v>
      </c>
    </row>
    <row r="18653">
      <c r="A18653" s="47" t="s">
        <v>9283</v>
      </c>
      <c r="B18653" s="47">
        <v>1132.0</v>
      </c>
      <c r="C18653" s="172">
        <v>0.0</v>
      </c>
    </row>
    <row r="18654">
      <c r="A18654" s="47" t="s">
        <v>9283</v>
      </c>
      <c r="B18654" s="47">
        <v>1133.0</v>
      </c>
      <c r="C18654" s="172">
        <v>0.0</v>
      </c>
    </row>
    <row r="18655">
      <c r="A18655" s="47" t="s">
        <v>9283</v>
      </c>
      <c r="B18655" s="47">
        <v>1134.0</v>
      </c>
      <c r="C18655" s="172">
        <v>0.0</v>
      </c>
    </row>
    <row r="18656">
      <c r="A18656" s="47" t="s">
        <v>9283</v>
      </c>
      <c r="B18656" s="47">
        <v>1135.0</v>
      </c>
      <c r="C18656" s="172">
        <v>0.0</v>
      </c>
    </row>
    <row r="18657">
      <c r="A18657" s="47" t="s">
        <v>9283</v>
      </c>
      <c r="B18657" s="47">
        <v>1136.0</v>
      </c>
      <c r="C18657" s="172">
        <v>0.0378</v>
      </c>
    </row>
    <row r="18658">
      <c r="A18658" s="47" t="s">
        <v>9283</v>
      </c>
      <c r="B18658" s="47">
        <v>1137.0</v>
      </c>
      <c r="C18658" s="172">
        <v>0.06300000000000001</v>
      </c>
    </row>
    <row r="18659">
      <c r="A18659" s="47" t="s">
        <v>9283</v>
      </c>
      <c r="B18659" s="47">
        <v>1138.0</v>
      </c>
      <c r="C18659" s="172">
        <v>0.10350000000000001</v>
      </c>
    </row>
    <row r="18660">
      <c r="A18660" s="47" t="s">
        <v>9283</v>
      </c>
      <c r="B18660" s="47">
        <v>1139.0</v>
      </c>
      <c r="C18660" s="172">
        <v>0.48780000000000007</v>
      </c>
    </row>
    <row r="18661">
      <c r="A18661" s="47" t="s">
        <v>9283</v>
      </c>
      <c r="B18661" s="47">
        <v>1140.0</v>
      </c>
      <c r="C18661" s="172">
        <v>0.5589000000000001</v>
      </c>
    </row>
    <row r="18662">
      <c r="A18662" s="47" t="s">
        <v>9283</v>
      </c>
      <c r="B18662" s="47">
        <v>1141.0</v>
      </c>
      <c r="C18662" s="172">
        <v>0.30510000000000004</v>
      </c>
    </row>
    <row r="18663">
      <c r="A18663" s="47" t="s">
        <v>9283</v>
      </c>
      <c r="B18663" s="47">
        <v>1142.0</v>
      </c>
      <c r="C18663" s="172">
        <v>0.3789</v>
      </c>
    </row>
    <row r="18664">
      <c r="A18664" s="47" t="s">
        <v>9283</v>
      </c>
      <c r="B18664" s="47">
        <v>1143.0</v>
      </c>
      <c r="C18664" s="172">
        <v>0.25379999999999997</v>
      </c>
    </row>
    <row r="18665">
      <c r="A18665" s="47" t="s">
        <v>9283</v>
      </c>
      <c r="B18665" s="47">
        <v>1144.0</v>
      </c>
      <c r="C18665" s="172">
        <v>0.28800000000000003</v>
      </c>
    </row>
    <row r="18666">
      <c r="A18666" s="47" t="s">
        <v>9283</v>
      </c>
      <c r="B18666" s="47">
        <v>1145.0</v>
      </c>
      <c r="C18666" s="172">
        <v>0.081</v>
      </c>
    </row>
    <row r="18667">
      <c r="A18667" s="47" t="s">
        <v>9283</v>
      </c>
      <c r="B18667" s="47">
        <v>1146.0</v>
      </c>
      <c r="C18667" s="172">
        <v>0.0</v>
      </c>
    </row>
    <row r="18668">
      <c r="A18668" s="47" t="s">
        <v>9283</v>
      </c>
      <c r="B18668" s="47">
        <v>1147.0</v>
      </c>
      <c r="C18668" s="172">
        <v>0.0</v>
      </c>
    </row>
    <row r="18669">
      <c r="A18669" s="47" t="s">
        <v>9283</v>
      </c>
      <c r="B18669" s="47">
        <v>1148.0</v>
      </c>
      <c r="C18669" s="172">
        <v>0.0</v>
      </c>
    </row>
    <row r="18670">
      <c r="A18670" s="47" t="s">
        <v>9283</v>
      </c>
      <c r="B18670" s="47">
        <v>1149.0</v>
      </c>
      <c r="C18670" s="172">
        <v>0.0</v>
      </c>
    </row>
    <row r="18671">
      <c r="A18671" s="47" t="s">
        <v>9283</v>
      </c>
      <c r="B18671" s="47">
        <v>1150.0</v>
      </c>
      <c r="C18671" s="172">
        <v>0.0</v>
      </c>
    </row>
    <row r="18672">
      <c r="A18672" s="47" t="s">
        <v>9283</v>
      </c>
      <c r="B18672" s="47">
        <v>1151.0</v>
      </c>
      <c r="C18672" s="172">
        <v>0.0</v>
      </c>
    </row>
    <row r="18673">
      <c r="A18673" s="47" t="s">
        <v>9283</v>
      </c>
      <c r="B18673" s="47">
        <v>1152.0</v>
      </c>
      <c r="C18673" s="172">
        <v>0.0</v>
      </c>
    </row>
    <row r="18674">
      <c r="A18674" s="47" t="s">
        <v>9283</v>
      </c>
      <c r="B18674" s="47">
        <v>1153.0</v>
      </c>
      <c r="C18674" s="172">
        <v>0.0</v>
      </c>
    </row>
    <row r="18675">
      <c r="A18675" s="47" t="s">
        <v>9283</v>
      </c>
      <c r="B18675" s="47">
        <v>1154.0</v>
      </c>
      <c r="C18675" s="172">
        <v>0.0</v>
      </c>
    </row>
    <row r="18676">
      <c r="A18676" s="47" t="s">
        <v>9283</v>
      </c>
      <c r="B18676" s="47">
        <v>1155.0</v>
      </c>
      <c r="C18676" s="172">
        <v>0.0</v>
      </c>
    </row>
    <row r="18677">
      <c r="A18677" s="47" t="s">
        <v>9283</v>
      </c>
      <c r="B18677" s="47">
        <v>1156.0</v>
      </c>
      <c r="C18677" s="172">
        <v>0.0</v>
      </c>
    </row>
    <row r="18678">
      <c r="A18678" s="47" t="s">
        <v>9283</v>
      </c>
      <c r="B18678" s="47">
        <v>1157.0</v>
      </c>
      <c r="C18678" s="172">
        <v>0.0</v>
      </c>
    </row>
    <row r="18679">
      <c r="A18679" s="47" t="s">
        <v>9283</v>
      </c>
      <c r="B18679" s="47">
        <v>1158.0</v>
      </c>
      <c r="C18679" s="172">
        <v>0.0</v>
      </c>
    </row>
    <row r="18680">
      <c r="A18680" s="47" t="s">
        <v>9283</v>
      </c>
      <c r="B18680" s="47">
        <v>1159.0</v>
      </c>
      <c r="C18680" s="172">
        <v>0.0</v>
      </c>
    </row>
    <row r="18681">
      <c r="A18681" s="47" t="s">
        <v>9283</v>
      </c>
      <c r="B18681" s="47">
        <v>1160.0</v>
      </c>
      <c r="C18681" s="172">
        <v>0.0054</v>
      </c>
    </row>
    <row r="18682">
      <c r="A18682" s="47" t="s">
        <v>9283</v>
      </c>
      <c r="B18682" s="47">
        <v>1161.0</v>
      </c>
      <c r="C18682" s="172">
        <v>0.18359999999999999</v>
      </c>
    </row>
    <row r="18683">
      <c r="A18683" s="47" t="s">
        <v>9283</v>
      </c>
      <c r="B18683" s="47">
        <v>1162.0</v>
      </c>
      <c r="C18683" s="172">
        <v>0.3078</v>
      </c>
    </row>
    <row r="18684">
      <c r="A18684" s="47" t="s">
        <v>9283</v>
      </c>
      <c r="B18684" s="47">
        <v>1163.0</v>
      </c>
      <c r="C18684" s="172">
        <v>0.3861</v>
      </c>
    </row>
    <row r="18685">
      <c r="A18685" s="47" t="s">
        <v>9283</v>
      </c>
      <c r="B18685" s="47">
        <v>1164.0</v>
      </c>
      <c r="C18685" s="172">
        <v>0.5733</v>
      </c>
    </row>
    <row r="18686">
      <c r="A18686" s="47" t="s">
        <v>9283</v>
      </c>
      <c r="B18686" s="47">
        <v>1165.0</v>
      </c>
      <c r="C18686" s="172">
        <v>0.5292</v>
      </c>
    </row>
    <row r="18687">
      <c r="A18687" s="47" t="s">
        <v>9283</v>
      </c>
      <c r="B18687" s="47">
        <v>1166.0</v>
      </c>
      <c r="C18687" s="172">
        <v>0.5535</v>
      </c>
    </row>
    <row r="18688">
      <c r="A18688" s="47" t="s">
        <v>9283</v>
      </c>
      <c r="B18688" s="47">
        <v>1167.0</v>
      </c>
      <c r="C18688" s="172">
        <v>0.4005</v>
      </c>
    </row>
    <row r="18689">
      <c r="A18689" s="47" t="s">
        <v>9283</v>
      </c>
      <c r="B18689" s="47">
        <v>1168.0</v>
      </c>
      <c r="C18689" s="172">
        <v>0.3204</v>
      </c>
    </row>
    <row r="18690">
      <c r="A18690" s="47" t="s">
        <v>9283</v>
      </c>
      <c r="B18690" s="47">
        <v>1169.0</v>
      </c>
      <c r="C18690" s="172">
        <v>0.054</v>
      </c>
    </row>
    <row r="18691">
      <c r="A18691" s="47" t="s">
        <v>9283</v>
      </c>
      <c r="B18691" s="47">
        <v>1170.0</v>
      </c>
      <c r="C18691" s="172">
        <v>0.0</v>
      </c>
    </row>
    <row r="18692">
      <c r="A18692" s="47" t="s">
        <v>9283</v>
      </c>
      <c r="B18692" s="47">
        <v>1171.0</v>
      </c>
      <c r="C18692" s="172">
        <v>0.0</v>
      </c>
    </row>
    <row r="18693">
      <c r="A18693" s="47" t="s">
        <v>9283</v>
      </c>
      <c r="B18693" s="47">
        <v>1172.0</v>
      </c>
      <c r="C18693" s="172">
        <v>0.0</v>
      </c>
    </row>
    <row r="18694">
      <c r="A18694" s="47" t="s">
        <v>9283</v>
      </c>
      <c r="B18694" s="47">
        <v>1173.0</v>
      </c>
      <c r="C18694" s="172">
        <v>0.0</v>
      </c>
    </row>
    <row r="18695">
      <c r="A18695" s="47" t="s">
        <v>9283</v>
      </c>
      <c r="B18695" s="47">
        <v>1174.0</v>
      </c>
      <c r="C18695" s="172">
        <v>0.0</v>
      </c>
    </row>
    <row r="18696">
      <c r="A18696" s="47" t="s">
        <v>9283</v>
      </c>
      <c r="B18696" s="47">
        <v>1175.0</v>
      </c>
      <c r="C18696" s="172">
        <v>0.0</v>
      </c>
    </row>
    <row r="18697">
      <c r="A18697" s="47" t="s">
        <v>9283</v>
      </c>
      <c r="B18697" s="47">
        <v>1176.0</v>
      </c>
      <c r="C18697" s="172">
        <v>0.0</v>
      </c>
    </row>
    <row r="18698">
      <c r="A18698" s="47" t="s">
        <v>9283</v>
      </c>
      <c r="B18698" s="47">
        <v>1177.0</v>
      </c>
      <c r="C18698" s="172">
        <v>0.0</v>
      </c>
    </row>
    <row r="18699">
      <c r="A18699" s="47" t="s">
        <v>9283</v>
      </c>
      <c r="B18699" s="47">
        <v>1178.0</v>
      </c>
      <c r="C18699" s="172">
        <v>0.0</v>
      </c>
    </row>
    <row r="18700">
      <c r="A18700" s="47" t="s">
        <v>9283</v>
      </c>
      <c r="B18700" s="47">
        <v>1179.0</v>
      </c>
      <c r="C18700" s="172">
        <v>0.0</v>
      </c>
    </row>
    <row r="18701">
      <c r="A18701" s="47" t="s">
        <v>9283</v>
      </c>
      <c r="B18701" s="47">
        <v>1180.0</v>
      </c>
      <c r="C18701" s="172">
        <v>0.0</v>
      </c>
    </row>
    <row r="18702">
      <c r="A18702" s="47" t="s">
        <v>9283</v>
      </c>
      <c r="B18702" s="47">
        <v>1181.0</v>
      </c>
      <c r="C18702" s="172">
        <v>0.0</v>
      </c>
    </row>
    <row r="18703">
      <c r="A18703" s="47" t="s">
        <v>9283</v>
      </c>
      <c r="B18703" s="47">
        <v>1182.0</v>
      </c>
      <c r="C18703" s="172">
        <v>0.0</v>
      </c>
    </row>
    <row r="18704">
      <c r="A18704" s="47" t="s">
        <v>9283</v>
      </c>
      <c r="B18704" s="47">
        <v>1183.0</v>
      </c>
      <c r="C18704" s="172">
        <v>0.0</v>
      </c>
    </row>
    <row r="18705">
      <c r="A18705" s="47" t="s">
        <v>9283</v>
      </c>
      <c r="B18705" s="47">
        <v>1184.0</v>
      </c>
      <c r="C18705" s="172">
        <v>0.06300000000000001</v>
      </c>
    </row>
    <row r="18706">
      <c r="A18706" s="47" t="s">
        <v>9283</v>
      </c>
      <c r="B18706" s="47">
        <v>1185.0</v>
      </c>
      <c r="C18706" s="172">
        <v>0.2187</v>
      </c>
    </row>
    <row r="18707">
      <c r="A18707" s="47" t="s">
        <v>9283</v>
      </c>
      <c r="B18707" s="47">
        <v>1186.0</v>
      </c>
      <c r="C18707" s="172">
        <v>0.3771</v>
      </c>
    </row>
    <row r="18708">
      <c r="A18708" s="47" t="s">
        <v>9283</v>
      </c>
      <c r="B18708" s="47">
        <v>1187.0</v>
      </c>
      <c r="C18708" s="172">
        <v>0.5031000000000001</v>
      </c>
    </row>
    <row r="18709">
      <c r="A18709" s="47" t="s">
        <v>9283</v>
      </c>
      <c r="B18709" s="47">
        <v>1188.0</v>
      </c>
      <c r="C18709" s="172">
        <v>0.5724</v>
      </c>
    </row>
    <row r="18710">
      <c r="A18710" s="47" t="s">
        <v>9283</v>
      </c>
      <c r="B18710" s="47">
        <v>1189.0</v>
      </c>
      <c r="C18710" s="172">
        <v>0.5859000000000001</v>
      </c>
    </row>
    <row r="18711">
      <c r="A18711" s="47" t="s">
        <v>9283</v>
      </c>
      <c r="B18711" s="47">
        <v>1190.0</v>
      </c>
      <c r="C18711" s="172">
        <v>0.4464</v>
      </c>
    </row>
    <row r="18712">
      <c r="A18712" s="47" t="s">
        <v>9283</v>
      </c>
      <c r="B18712" s="47">
        <v>1191.0</v>
      </c>
      <c r="C18712" s="172">
        <v>0.4635</v>
      </c>
    </row>
    <row r="18713">
      <c r="A18713" s="47" t="s">
        <v>9283</v>
      </c>
      <c r="B18713" s="47">
        <v>1192.0</v>
      </c>
      <c r="C18713" s="172">
        <v>0.24840000000000004</v>
      </c>
    </row>
    <row r="18714">
      <c r="A18714" s="47" t="s">
        <v>9283</v>
      </c>
      <c r="B18714" s="47">
        <v>1193.0</v>
      </c>
      <c r="C18714" s="172">
        <v>0.08460000000000001</v>
      </c>
    </row>
    <row r="18715">
      <c r="A18715" s="47" t="s">
        <v>9283</v>
      </c>
      <c r="B18715" s="47">
        <v>1194.0</v>
      </c>
      <c r="C18715" s="172">
        <v>0.0</v>
      </c>
    </row>
    <row r="18716">
      <c r="A18716" s="47" t="s">
        <v>9283</v>
      </c>
      <c r="B18716" s="47">
        <v>1195.0</v>
      </c>
      <c r="C18716" s="172">
        <v>0.0</v>
      </c>
    </row>
    <row r="18717">
      <c r="A18717" s="47" t="s">
        <v>9283</v>
      </c>
      <c r="B18717" s="47">
        <v>1196.0</v>
      </c>
      <c r="C18717" s="172">
        <v>0.0</v>
      </c>
    </row>
    <row r="18718">
      <c r="A18718" s="47" t="s">
        <v>9283</v>
      </c>
      <c r="B18718" s="47">
        <v>1197.0</v>
      </c>
      <c r="C18718" s="172">
        <v>0.0</v>
      </c>
    </row>
    <row r="18719">
      <c r="A18719" s="47" t="s">
        <v>9283</v>
      </c>
      <c r="B18719" s="47">
        <v>1198.0</v>
      </c>
      <c r="C18719" s="172">
        <v>0.0</v>
      </c>
    </row>
    <row r="18720">
      <c r="A18720" s="47" t="s">
        <v>9283</v>
      </c>
      <c r="B18720" s="47">
        <v>1199.0</v>
      </c>
      <c r="C18720" s="172">
        <v>0.0</v>
      </c>
    </row>
    <row r="18721">
      <c r="A18721" s="47" t="s">
        <v>9283</v>
      </c>
      <c r="B18721" s="47">
        <v>1200.0</v>
      </c>
      <c r="C18721" s="172">
        <v>0.0</v>
      </c>
    </row>
    <row r="18722">
      <c r="A18722" s="47" t="s">
        <v>9283</v>
      </c>
      <c r="B18722" s="47">
        <v>1201.0</v>
      </c>
      <c r="C18722" s="172">
        <v>0.0</v>
      </c>
    </row>
    <row r="18723">
      <c r="A18723" s="47" t="s">
        <v>9283</v>
      </c>
      <c r="B18723" s="47">
        <v>1202.0</v>
      </c>
      <c r="C18723" s="172">
        <v>0.0</v>
      </c>
    </row>
    <row r="18724">
      <c r="A18724" s="47" t="s">
        <v>9283</v>
      </c>
      <c r="B18724" s="47">
        <v>1203.0</v>
      </c>
      <c r="C18724" s="172">
        <v>0.0</v>
      </c>
    </row>
    <row r="18725">
      <c r="A18725" s="47" t="s">
        <v>9283</v>
      </c>
      <c r="B18725" s="47">
        <v>1204.0</v>
      </c>
      <c r="C18725" s="172">
        <v>0.0</v>
      </c>
    </row>
    <row r="18726">
      <c r="A18726" s="47" t="s">
        <v>9283</v>
      </c>
      <c r="B18726" s="47">
        <v>1205.0</v>
      </c>
      <c r="C18726" s="172">
        <v>0.0</v>
      </c>
    </row>
    <row r="18727">
      <c r="A18727" s="47" t="s">
        <v>9283</v>
      </c>
      <c r="B18727" s="47">
        <v>1206.0</v>
      </c>
      <c r="C18727" s="172">
        <v>0.0</v>
      </c>
    </row>
    <row r="18728">
      <c r="A18728" s="47" t="s">
        <v>9283</v>
      </c>
      <c r="B18728" s="47">
        <v>1207.0</v>
      </c>
      <c r="C18728" s="172">
        <v>0.0</v>
      </c>
    </row>
    <row r="18729">
      <c r="A18729" s="47" t="s">
        <v>9283</v>
      </c>
      <c r="B18729" s="47">
        <v>1208.0</v>
      </c>
      <c r="C18729" s="172">
        <v>0.0369</v>
      </c>
    </row>
    <row r="18730">
      <c r="A18730" s="47" t="s">
        <v>9283</v>
      </c>
      <c r="B18730" s="47">
        <v>1209.0</v>
      </c>
      <c r="C18730" s="172">
        <v>0.1044</v>
      </c>
    </row>
    <row r="18731">
      <c r="A18731" s="47" t="s">
        <v>9283</v>
      </c>
      <c r="B18731" s="47">
        <v>1210.0</v>
      </c>
      <c r="C18731" s="172">
        <v>0.0864</v>
      </c>
    </row>
    <row r="18732">
      <c r="A18732" s="47" t="s">
        <v>9283</v>
      </c>
      <c r="B18732" s="47">
        <v>1211.0</v>
      </c>
      <c r="C18732" s="172">
        <v>0.23040000000000002</v>
      </c>
    </row>
    <row r="18733">
      <c r="A18733" s="47" t="s">
        <v>9283</v>
      </c>
      <c r="B18733" s="47">
        <v>1212.0</v>
      </c>
      <c r="C18733" s="172">
        <v>0.24840000000000004</v>
      </c>
    </row>
    <row r="18734">
      <c r="A18734" s="47" t="s">
        <v>9283</v>
      </c>
      <c r="B18734" s="47">
        <v>1213.0</v>
      </c>
      <c r="C18734" s="172">
        <v>0.4374</v>
      </c>
    </row>
    <row r="18735">
      <c r="A18735" s="47" t="s">
        <v>9283</v>
      </c>
      <c r="B18735" s="47">
        <v>1214.0</v>
      </c>
      <c r="C18735" s="172">
        <v>0.5156999999999999</v>
      </c>
    </row>
    <row r="18736">
      <c r="A18736" s="47" t="s">
        <v>9283</v>
      </c>
      <c r="B18736" s="47">
        <v>1215.0</v>
      </c>
      <c r="C18736" s="172">
        <v>0.4626</v>
      </c>
    </row>
    <row r="18737">
      <c r="A18737" s="47" t="s">
        <v>9283</v>
      </c>
      <c r="B18737" s="47">
        <v>1216.0</v>
      </c>
      <c r="C18737" s="172">
        <v>0.3312</v>
      </c>
    </row>
    <row r="18738">
      <c r="A18738" s="47" t="s">
        <v>9283</v>
      </c>
      <c r="B18738" s="47">
        <v>1217.0</v>
      </c>
      <c r="C18738" s="172">
        <v>0.0522</v>
      </c>
    </row>
    <row r="18739">
      <c r="A18739" s="47" t="s">
        <v>9283</v>
      </c>
      <c r="B18739" s="47">
        <v>1218.0</v>
      </c>
      <c r="C18739" s="172">
        <v>0.0</v>
      </c>
    </row>
    <row r="18740">
      <c r="A18740" s="47" t="s">
        <v>9283</v>
      </c>
      <c r="B18740" s="47">
        <v>1219.0</v>
      </c>
      <c r="C18740" s="172">
        <v>0.0</v>
      </c>
    </row>
    <row r="18741">
      <c r="A18741" s="47" t="s">
        <v>9283</v>
      </c>
      <c r="B18741" s="47">
        <v>1220.0</v>
      </c>
      <c r="C18741" s="172">
        <v>0.0</v>
      </c>
    </row>
    <row r="18742">
      <c r="A18742" s="47" t="s">
        <v>9283</v>
      </c>
      <c r="B18742" s="47">
        <v>1221.0</v>
      </c>
      <c r="C18742" s="172">
        <v>0.0</v>
      </c>
    </row>
    <row r="18743">
      <c r="A18743" s="47" t="s">
        <v>9283</v>
      </c>
      <c r="B18743" s="47">
        <v>1222.0</v>
      </c>
      <c r="C18743" s="172">
        <v>0.0</v>
      </c>
    </row>
    <row r="18744">
      <c r="A18744" s="47" t="s">
        <v>9283</v>
      </c>
      <c r="B18744" s="47">
        <v>1223.0</v>
      </c>
      <c r="C18744" s="172">
        <v>0.0</v>
      </c>
    </row>
    <row r="18745">
      <c r="A18745" s="47" t="s">
        <v>9283</v>
      </c>
      <c r="B18745" s="47">
        <v>1224.0</v>
      </c>
      <c r="C18745" s="172">
        <v>0.0</v>
      </c>
    </row>
    <row r="18746">
      <c r="A18746" s="47" t="s">
        <v>9283</v>
      </c>
      <c r="B18746" s="47">
        <v>1225.0</v>
      </c>
      <c r="C18746" s="172">
        <v>0.0</v>
      </c>
    </row>
    <row r="18747">
      <c r="A18747" s="47" t="s">
        <v>9283</v>
      </c>
      <c r="B18747" s="47">
        <v>1226.0</v>
      </c>
      <c r="C18747" s="172">
        <v>0.0</v>
      </c>
    </row>
    <row r="18748">
      <c r="A18748" s="47" t="s">
        <v>9283</v>
      </c>
      <c r="B18748" s="47">
        <v>1227.0</v>
      </c>
      <c r="C18748" s="172">
        <v>0.0</v>
      </c>
    </row>
    <row r="18749">
      <c r="A18749" s="47" t="s">
        <v>9283</v>
      </c>
      <c r="B18749" s="47">
        <v>1228.0</v>
      </c>
      <c r="C18749" s="172">
        <v>0.0</v>
      </c>
    </row>
    <row r="18750">
      <c r="A18750" s="47" t="s">
        <v>9283</v>
      </c>
      <c r="B18750" s="47">
        <v>1229.0</v>
      </c>
      <c r="C18750" s="172">
        <v>0.0</v>
      </c>
    </row>
    <row r="18751">
      <c r="A18751" s="47" t="s">
        <v>9283</v>
      </c>
      <c r="B18751" s="47">
        <v>1230.0</v>
      </c>
      <c r="C18751" s="172">
        <v>0.0</v>
      </c>
    </row>
    <row r="18752">
      <c r="A18752" s="47" t="s">
        <v>9283</v>
      </c>
      <c r="B18752" s="47">
        <v>1231.0</v>
      </c>
      <c r="C18752" s="172">
        <v>0.0</v>
      </c>
    </row>
    <row r="18753">
      <c r="A18753" s="47" t="s">
        <v>9283</v>
      </c>
      <c r="B18753" s="47">
        <v>1232.0</v>
      </c>
      <c r="C18753" s="172">
        <v>0.0252</v>
      </c>
    </row>
    <row r="18754">
      <c r="A18754" s="47" t="s">
        <v>9283</v>
      </c>
      <c r="B18754" s="47">
        <v>1233.0</v>
      </c>
      <c r="C18754" s="172">
        <v>0.14850000000000002</v>
      </c>
    </row>
    <row r="18755">
      <c r="A18755" s="47" t="s">
        <v>9283</v>
      </c>
      <c r="B18755" s="47">
        <v>1234.0</v>
      </c>
      <c r="C18755" s="172">
        <v>0.3951</v>
      </c>
    </row>
    <row r="18756">
      <c r="A18756" s="47" t="s">
        <v>9283</v>
      </c>
      <c r="B18756" s="47">
        <v>1235.0</v>
      </c>
      <c r="C18756" s="172">
        <v>0.513</v>
      </c>
    </row>
    <row r="18757">
      <c r="A18757" s="47" t="s">
        <v>9283</v>
      </c>
      <c r="B18757" s="47">
        <v>1236.0</v>
      </c>
      <c r="C18757" s="172">
        <v>0.4572</v>
      </c>
    </row>
    <row r="18758">
      <c r="A18758" s="47" t="s">
        <v>9283</v>
      </c>
      <c r="B18758" s="47">
        <v>1237.0</v>
      </c>
      <c r="C18758" s="172">
        <v>0.5202</v>
      </c>
    </row>
    <row r="18759">
      <c r="A18759" s="47" t="s">
        <v>9283</v>
      </c>
      <c r="B18759" s="47">
        <v>1238.0</v>
      </c>
      <c r="C18759" s="172">
        <v>0.5382</v>
      </c>
    </row>
    <row r="18760">
      <c r="A18760" s="47" t="s">
        <v>9283</v>
      </c>
      <c r="B18760" s="47">
        <v>1239.0</v>
      </c>
      <c r="C18760" s="172">
        <v>0.44730000000000003</v>
      </c>
    </row>
    <row r="18761">
      <c r="A18761" s="47" t="s">
        <v>9283</v>
      </c>
      <c r="B18761" s="47">
        <v>1240.0</v>
      </c>
      <c r="C18761" s="172">
        <v>0.3267</v>
      </c>
    </row>
    <row r="18762">
      <c r="A18762" s="47" t="s">
        <v>9283</v>
      </c>
      <c r="B18762" s="47">
        <v>1241.0</v>
      </c>
      <c r="C18762" s="172">
        <v>0.07650000000000001</v>
      </c>
    </row>
    <row r="18763">
      <c r="A18763" s="47" t="s">
        <v>9283</v>
      </c>
      <c r="B18763" s="47">
        <v>1242.0</v>
      </c>
      <c r="C18763" s="172">
        <v>0.0</v>
      </c>
    </row>
    <row r="18764">
      <c r="A18764" s="47" t="s">
        <v>9283</v>
      </c>
      <c r="B18764" s="47">
        <v>1243.0</v>
      </c>
      <c r="C18764" s="172">
        <v>0.0</v>
      </c>
    </row>
    <row r="18765">
      <c r="A18765" s="47" t="s">
        <v>9283</v>
      </c>
      <c r="B18765" s="47">
        <v>1244.0</v>
      </c>
      <c r="C18765" s="172">
        <v>0.0</v>
      </c>
    </row>
    <row r="18766">
      <c r="A18766" s="47" t="s">
        <v>9283</v>
      </c>
      <c r="B18766" s="47">
        <v>1245.0</v>
      </c>
      <c r="C18766" s="172">
        <v>0.0</v>
      </c>
    </row>
    <row r="18767">
      <c r="A18767" s="47" t="s">
        <v>9283</v>
      </c>
      <c r="B18767" s="47">
        <v>1246.0</v>
      </c>
      <c r="C18767" s="172">
        <v>0.0</v>
      </c>
    </row>
    <row r="18768">
      <c r="A18768" s="47" t="s">
        <v>9283</v>
      </c>
      <c r="B18768" s="47">
        <v>1247.0</v>
      </c>
      <c r="C18768" s="172">
        <v>0.0</v>
      </c>
    </row>
    <row r="18769">
      <c r="A18769" s="47" t="s">
        <v>9283</v>
      </c>
      <c r="B18769" s="47">
        <v>1248.0</v>
      </c>
      <c r="C18769" s="172">
        <v>0.0</v>
      </c>
    </row>
    <row r="18770">
      <c r="A18770" s="47" t="s">
        <v>9283</v>
      </c>
      <c r="B18770" s="47">
        <v>1249.0</v>
      </c>
      <c r="C18770" s="172">
        <v>0.0</v>
      </c>
    </row>
    <row r="18771">
      <c r="A18771" s="47" t="s">
        <v>9283</v>
      </c>
      <c r="B18771" s="47">
        <v>1250.0</v>
      </c>
      <c r="C18771" s="172">
        <v>0.0</v>
      </c>
    </row>
    <row r="18772">
      <c r="A18772" s="47" t="s">
        <v>9283</v>
      </c>
      <c r="B18772" s="47">
        <v>1251.0</v>
      </c>
      <c r="C18772" s="172">
        <v>0.0</v>
      </c>
    </row>
    <row r="18773">
      <c r="A18773" s="47" t="s">
        <v>9283</v>
      </c>
      <c r="B18773" s="47">
        <v>1252.0</v>
      </c>
      <c r="C18773" s="172">
        <v>0.0</v>
      </c>
    </row>
    <row r="18774">
      <c r="A18774" s="47" t="s">
        <v>9283</v>
      </c>
      <c r="B18774" s="47">
        <v>1253.0</v>
      </c>
      <c r="C18774" s="172">
        <v>0.0</v>
      </c>
    </row>
    <row r="18775">
      <c r="A18775" s="47" t="s">
        <v>9283</v>
      </c>
      <c r="B18775" s="47">
        <v>1254.0</v>
      </c>
      <c r="C18775" s="172">
        <v>0.0</v>
      </c>
    </row>
    <row r="18776">
      <c r="A18776" s="47" t="s">
        <v>9283</v>
      </c>
      <c r="B18776" s="47">
        <v>1255.0</v>
      </c>
      <c r="C18776" s="172">
        <v>0.0</v>
      </c>
    </row>
    <row r="18777">
      <c r="A18777" s="47" t="s">
        <v>9283</v>
      </c>
      <c r="B18777" s="47">
        <v>1256.0</v>
      </c>
      <c r="C18777" s="172">
        <v>0.0774</v>
      </c>
    </row>
    <row r="18778">
      <c r="A18778" s="47" t="s">
        <v>9283</v>
      </c>
      <c r="B18778" s="47">
        <v>1257.0</v>
      </c>
      <c r="C18778" s="172">
        <v>0.2421</v>
      </c>
    </row>
    <row r="18779">
      <c r="A18779" s="47" t="s">
        <v>9283</v>
      </c>
      <c r="B18779" s="47">
        <v>1258.0</v>
      </c>
      <c r="C18779" s="172">
        <v>0.396</v>
      </c>
    </row>
    <row r="18780">
      <c r="A18780" s="47" t="s">
        <v>9283</v>
      </c>
      <c r="B18780" s="47">
        <v>1259.0</v>
      </c>
      <c r="C18780" s="172">
        <v>0.3987</v>
      </c>
    </row>
    <row r="18781">
      <c r="A18781" s="47" t="s">
        <v>9283</v>
      </c>
      <c r="B18781" s="47">
        <v>1260.0</v>
      </c>
      <c r="C18781" s="172">
        <v>0.39690000000000003</v>
      </c>
    </row>
    <row r="18782">
      <c r="A18782" s="47" t="s">
        <v>9283</v>
      </c>
      <c r="B18782" s="47">
        <v>1261.0</v>
      </c>
      <c r="C18782" s="172">
        <v>0.4347</v>
      </c>
    </row>
    <row r="18783">
      <c r="A18783" s="47" t="s">
        <v>9283</v>
      </c>
      <c r="B18783" s="47">
        <v>1262.0</v>
      </c>
      <c r="C18783" s="172">
        <v>0.1971</v>
      </c>
    </row>
    <row r="18784">
      <c r="A18784" s="47" t="s">
        <v>9283</v>
      </c>
      <c r="B18784" s="47">
        <v>1263.0</v>
      </c>
      <c r="C18784" s="172">
        <v>0.1872</v>
      </c>
    </row>
    <row r="18785">
      <c r="A18785" s="47" t="s">
        <v>9283</v>
      </c>
      <c r="B18785" s="47">
        <v>1264.0</v>
      </c>
      <c r="C18785" s="172">
        <v>0.1386</v>
      </c>
    </row>
    <row r="18786">
      <c r="A18786" s="47" t="s">
        <v>9283</v>
      </c>
      <c r="B18786" s="47">
        <v>1265.0</v>
      </c>
      <c r="C18786" s="172">
        <v>0.0864</v>
      </c>
    </row>
    <row r="18787">
      <c r="A18787" s="47" t="s">
        <v>9283</v>
      </c>
      <c r="B18787" s="47">
        <v>1266.0</v>
      </c>
      <c r="C18787" s="172">
        <v>0.0</v>
      </c>
    </row>
    <row r="18788">
      <c r="A18788" s="47" t="s">
        <v>9283</v>
      </c>
      <c r="B18788" s="47">
        <v>1267.0</v>
      </c>
      <c r="C18788" s="172">
        <v>0.0</v>
      </c>
    </row>
    <row r="18789">
      <c r="A18789" s="47" t="s">
        <v>9283</v>
      </c>
      <c r="B18789" s="47">
        <v>1268.0</v>
      </c>
      <c r="C18789" s="172">
        <v>0.0</v>
      </c>
    </row>
    <row r="18790">
      <c r="A18790" s="47" t="s">
        <v>9283</v>
      </c>
      <c r="B18790" s="47">
        <v>1269.0</v>
      </c>
      <c r="C18790" s="172">
        <v>0.0</v>
      </c>
    </row>
    <row r="18791">
      <c r="A18791" s="47" t="s">
        <v>9283</v>
      </c>
      <c r="B18791" s="47">
        <v>1270.0</v>
      </c>
      <c r="C18791" s="172">
        <v>0.0</v>
      </c>
    </row>
    <row r="18792">
      <c r="A18792" s="47" t="s">
        <v>9283</v>
      </c>
      <c r="B18792" s="47">
        <v>1271.0</v>
      </c>
      <c r="C18792" s="172">
        <v>0.0</v>
      </c>
    </row>
    <row r="18793">
      <c r="A18793" s="47" t="s">
        <v>9283</v>
      </c>
      <c r="B18793" s="47">
        <v>1272.0</v>
      </c>
      <c r="C18793" s="172">
        <v>0.0</v>
      </c>
    </row>
    <row r="18794">
      <c r="A18794" s="47" t="s">
        <v>9283</v>
      </c>
      <c r="B18794" s="47">
        <v>1273.0</v>
      </c>
      <c r="C18794" s="172">
        <v>0.0</v>
      </c>
    </row>
    <row r="18795">
      <c r="A18795" s="47" t="s">
        <v>9283</v>
      </c>
      <c r="B18795" s="47">
        <v>1274.0</v>
      </c>
      <c r="C18795" s="172">
        <v>0.0</v>
      </c>
    </row>
    <row r="18796">
      <c r="A18796" s="47" t="s">
        <v>9283</v>
      </c>
      <c r="B18796" s="47">
        <v>1275.0</v>
      </c>
      <c r="C18796" s="172">
        <v>0.0</v>
      </c>
    </row>
    <row r="18797">
      <c r="A18797" s="47" t="s">
        <v>9283</v>
      </c>
      <c r="B18797" s="47">
        <v>1276.0</v>
      </c>
      <c r="C18797" s="172">
        <v>0.0</v>
      </c>
    </row>
    <row r="18798">
      <c r="A18798" s="47" t="s">
        <v>9283</v>
      </c>
      <c r="B18798" s="47">
        <v>1277.0</v>
      </c>
      <c r="C18798" s="172">
        <v>0.0</v>
      </c>
    </row>
    <row r="18799">
      <c r="A18799" s="47" t="s">
        <v>9283</v>
      </c>
      <c r="B18799" s="47">
        <v>1278.0</v>
      </c>
      <c r="C18799" s="172">
        <v>0.0</v>
      </c>
    </row>
    <row r="18800">
      <c r="A18800" s="47" t="s">
        <v>9283</v>
      </c>
      <c r="B18800" s="47">
        <v>1279.0</v>
      </c>
      <c r="C18800" s="172">
        <v>0.0</v>
      </c>
    </row>
    <row r="18801">
      <c r="A18801" s="47" t="s">
        <v>9283</v>
      </c>
      <c r="B18801" s="47">
        <v>1280.0</v>
      </c>
      <c r="C18801" s="172">
        <v>0.0756</v>
      </c>
    </row>
    <row r="18802">
      <c r="A18802" s="47" t="s">
        <v>9283</v>
      </c>
      <c r="B18802" s="47">
        <v>1281.0</v>
      </c>
      <c r="C18802" s="172">
        <v>0.23850000000000002</v>
      </c>
    </row>
    <row r="18803">
      <c r="A18803" s="47" t="s">
        <v>9283</v>
      </c>
      <c r="B18803" s="47">
        <v>1282.0</v>
      </c>
      <c r="C18803" s="172">
        <v>0.3924</v>
      </c>
    </row>
    <row r="18804">
      <c r="A18804" s="47" t="s">
        <v>9283</v>
      </c>
      <c r="B18804" s="47">
        <v>1283.0</v>
      </c>
      <c r="C18804" s="172">
        <v>0.5156999999999999</v>
      </c>
    </row>
    <row r="18805">
      <c r="A18805" s="47" t="s">
        <v>9283</v>
      </c>
      <c r="B18805" s="47">
        <v>1284.0</v>
      </c>
      <c r="C18805" s="172">
        <v>0.5958</v>
      </c>
    </row>
    <row r="18806">
      <c r="A18806" s="47" t="s">
        <v>9283</v>
      </c>
      <c r="B18806" s="47">
        <v>1285.0</v>
      </c>
      <c r="C18806" s="172">
        <v>0.6165</v>
      </c>
    </row>
    <row r="18807">
      <c r="A18807" s="47" t="s">
        <v>9283</v>
      </c>
      <c r="B18807" s="47">
        <v>1286.0</v>
      </c>
      <c r="C18807" s="172">
        <v>0.5931000000000001</v>
      </c>
    </row>
    <row r="18808">
      <c r="A18808" s="47" t="s">
        <v>9283</v>
      </c>
      <c r="B18808" s="47">
        <v>1287.0</v>
      </c>
      <c r="C18808" s="172">
        <v>0.4968000000000001</v>
      </c>
    </row>
    <row r="18809">
      <c r="A18809" s="47" t="s">
        <v>9283</v>
      </c>
      <c r="B18809" s="47">
        <v>1288.0</v>
      </c>
      <c r="C18809" s="172">
        <v>0.3483</v>
      </c>
    </row>
    <row r="18810">
      <c r="A18810" s="47" t="s">
        <v>9283</v>
      </c>
      <c r="B18810" s="47">
        <v>1289.0</v>
      </c>
      <c r="C18810" s="172">
        <v>0.1845</v>
      </c>
    </row>
    <row r="18811">
      <c r="A18811" s="47" t="s">
        <v>9283</v>
      </c>
      <c r="B18811" s="47">
        <v>1290.0</v>
      </c>
      <c r="C18811" s="172">
        <v>0.009899999999999999</v>
      </c>
    </row>
    <row r="18812">
      <c r="A18812" s="47" t="s">
        <v>9283</v>
      </c>
      <c r="B18812" s="47">
        <v>1291.0</v>
      </c>
      <c r="C18812" s="172">
        <v>0.0</v>
      </c>
    </row>
    <row r="18813">
      <c r="A18813" s="47" t="s">
        <v>9283</v>
      </c>
      <c r="B18813" s="47">
        <v>1292.0</v>
      </c>
      <c r="C18813" s="172">
        <v>0.0</v>
      </c>
    </row>
    <row r="18814">
      <c r="A18814" s="47" t="s">
        <v>9283</v>
      </c>
      <c r="B18814" s="47">
        <v>1293.0</v>
      </c>
      <c r="C18814" s="172">
        <v>0.0</v>
      </c>
    </row>
    <row r="18815">
      <c r="A18815" s="47" t="s">
        <v>9283</v>
      </c>
      <c r="B18815" s="47">
        <v>1294.0</v>
      </c>
      <c r="C18815" s="172">
        <v>0.0</v>
      </c>
    </row>
    <row r="18816">
      <c r="A18816" s="47" t="s">
        <v>9283</v>
      </c>
      <c r="B18816" s="47">
        <v>1295.0</v>
      </c>
      <c r="C18816" s="172">
        <v>0.0</v>
      </c>
    </row>
    <row r="18817">
      <c r="A18817" s="47" t="s">
        <v>9283</v>
      </c>
      <c r="B18817" s="47">
        <v>1296.0</v>
      </c>
      <c r="C18817" s="172">
        <v>0.0</v>
      </c>
    </row>
    <row r="18818">
      <c r="A18818" s="47" t="s">
        <v>9283</v>
      </c>
      <c r="B18818" s="47">
        <v>1297.0</v>
      </c>
      <c r="C18818" s="172">
        <v>0.0</v>
      </c>
    </row>
    <row r="18819">
      <c r="A18819" s="47" t="s">
        <v>9283</v>
      </c>
      <c r="B18819" s="47">
        <v>1298.0</v>
      </c>
      <c r="C18819" s="172">
        <v>0.0</v>
      </c>
    </row>
    <row r="18820">
      <c r="A18820" s="47" t="s">
        <v>9283</v>
      </c>
      <c r="B18820" s="47">
        <v>1299.0</v>
      </c>
      <c r="C18820" s="172">
        <v>0.0</v>
      </c>
    </row>
    <row r="18821">
      <c r="A18821" s="47" t="s">
        <v>9283</v>
      </c>
      <c r="B18821" s="47">
        <v>1300.0</v>
      </c>
      <c r="C18821" s="172">
        <v>0.0</v>
      </c>
    </row>
    <row r="18822">
      <c r="A18822" s="47" t="s">
        <v>9283</v>
      </c>
      <c r="B18822" s="47">
        <v>1301.0</v>
      </c>
      <c r="C18822" s="172">
        <v>0.0</v>
      </c>
    </row>
    <row r="18823">
      <c r="A18823" s="47" t="s">
        <v>9283</v>
      </c>
      <c r="B18823" s="47">
        <v>1302.0</v>
      </c>
      <c r="C18823" s="172">
        <v>0.0</v>
      </c>
    </row>
    <row r="18824">
      <c r="A18824" s="47" t="s">
        <v>9283</v>
      </c>
      <c r="B18824" s="47">
        <v>1303.0</v>
      </c>
      <c r="C18824" s="172">
        <v>0.0</v>
      </c>
    </row>
    <row r="18825">
      <c r="A18825" s="47" t="s">
        <v>9283</v>
      </c>
      <c r="B18825" s="47">
        <v>1304.0</v>
      </c>
      <c r="C18825" s="172">
        <v>0.0693</v>
      </c>
    </row>
    <row r="18826">
      <c r="A18826" s="47" t="s">
        <v>9283</v>
      </c>
      <c r="B18826" s="47">
        <v>1305.0</v>
      </c>
      <c r="C18826" s="172">
        <v>0.1602</v>
      </c>
    </row>
    <row r="18827">
      <c r="A18827" s="47" t="s">
        <v>9283</v>
      </c>
      <c r="B18827" s="47">
        <v>1306.0</v>
      </c>
      <c r="C18827" s="172">
        <v>0.2853</v>
      </c>
    </row>
    <row r="18828">
      <c r="A18828" s="47" t="s">
        <v>9283</v>
      </c>
      <c r="B18828" s="47">
        <v>1307.0</v>
      </c>
      <c r="C18828" s="172">
        <v>0.3699</v>
      </c>
    </row>
    <row r="18829">
      <c r="A18829" s="47" t="s">
        <v>9283</v>
      </c>
      <c r="B18829" s="47">
        <v>1308.0</v>
      </c>
      <c r="C18829" s="172">
        <v>0.2898</v>
      </c>
    </row>
    <row r="18830">
      <c r="A18830" s="47" t="s">
        <v>9283</v>
      </c>
      <c r="B18830" s="47">
        <v>1309.0</v>
      </c>
      <c r="C18830" s="172">
        <v>0.4662</v>
      </c>
    </row>
    <row r="18831">
      <c r="A18831" s="47" t="s">
        <v>9283</v>
      </c>
      <c r="B18831" s="47">
        <v>1310.0</v>
      </c>
      <c r="C18831" s="172">
        <v>0.4572</v>
      </c>
    </row>
    <row r="18832">
      <c r="A18832" s="47" t="s">
        <v>9283</v>
      </c>
      <c r="B18832" s="47">
        <v>1311.0</v>
      </c>
      <c r="C18832" s="172">
        <v>0.3573</v>
      </c>
    </row>
    <row r="18833">
      <c r="A18833" s="47" t="s">
        <v>9283</v>
      </c>
      <c r="B18833" s="47">
        <v>1312.0</v>
      </c>
      <c r="C18833" s="172">
        <v>0.23850000000000002</v>
      </c>
    </row>
    <row r="18834">
      <c r="A18834" s="47" t="s">
        <v>9283</v>
      </c>
      <c r="B18834" s="47">
        <v>1313.0</v>
      </c>
      <c r="C18834" s="172">
        <v>0.1071</v>
      </c>
    </row>
    <row r="18835">
      <c r="A18835" s="47" t="s">
        <v>9283</v>
      </c>
      <c r="B18835" s="47">
        <v>1314.0</v>
      </c>
      <c r="C18835" s="172">
        <v>0.0063</v>
      </c>
    </row>
    <row r="18836">
      <c r="A18836" s="47" t="s">
        <v>9283</v>
      </c>
      <c r="B18836" s="47">
        <v>1315.0</v>
      </c>
      <c r="C18836" s="172">
        <v>0.0</v>
      </c>
    </row>
    <row r="18837">
      <c r="A18837" s="47" t="s">
        <v>9283</v>
      </c>
      <c r="B18837" s="47">
        <v>1316.0</v>
      </c>
      <c r="C18837" s="172">
        <v>0.0</v>
      </c>
    </row>
    <row r="18838">
      <c r="A18838" s="47" t="s">
        <v>9283</v>
      </c>
      <c r="B18838" s="47">
        <v>1317.0</v>
      </c>
      <c r="C18838" s="172">
        <v>0.0</v>
      </c>
    </row>
    <row r="18839">
      <c r="A18839" s="47" t="s">
        <v>9283</v>
      </c>
      <c r="B18839" s="47">
        <v>1318.0</v>
      </c>
      <c r="C18839" s="172">
        <v>0.0</v>
      </c>
    </row>
    <row r="18840">
      <c r="A18840" s="47" t="s">
        <v>9283</v>
      </c>
      <c r="B18840" s="47">
        <v>1319.0</v>
      </c>
      <c r="C18840" s="172">
        <v>0.0</v>
      </c>
    </row>
    <row r="18841">
      <c r="A18841" s="47" t="s">
        <v>9283</v>
      </c>
      <c r="B18841" s="47">
        <v>1320.0</v>
      </c>
      <c r="C18841" s="172">
        <v>0.0</v>
      </c>
    </row>
    <row r="18842">
      <c r="A18842" s="47" t="s">
        <v>9283</v>
      </c>
      <c r="B18842" s="47">
        <v>1321.0</v>
      </c>
      <c r="C18842" s="172">
        <v>0.0</v>
      </c>
    </row>
    <row r="18843">
      <c r="A18843" s="47" t="s">
        <v>9283</v>
      </c>
      <c r="B18843" s="47">
        <v>1322.0</v>
      </c>
      <c r="C18843" s="172">
        <v>0.0</v>
      </c>
    </row>
    <row r="18844">
      <c r="A18844" s="47" t="s">
        <v>9283</v>
      </c>
      <c r="B18844" s="47">
        <v>1323.0</v>
      </c>
      <c r="C18844" s="172">
        <v>0.0</v>
      </c>
    </row>
    <row r="18845">
      <c r="A18845" s="47" t="s">
        <v>9283</v>
      </c>
      <c r="B18845" s="47">
        <v>1324.0</v>
      </c>
      <c r="C18845" s="172">
        <v>0.0</v>
      </c>
    </row>
    <row r="18846">
      <c r="A18846" s="47" t="s">
        <v>9283</v>
      </c>
      <c r="B18846" s="47">
        <v>1325.0</v>
      </c>
      <c r="C18846" s="172">
        <v>0.0</v>
      </c>
    </row>
    <row r="18847">
      <c r="A18847" s="47" t="s">
        <v>9283</v>
      </c>
      <c r="B18847" s="47">
        <v>1326.0</v>
      </c>
      <c r="C18847" s="172">
        <v>0.0</v>
      </c>
    </row>
    <row r="18848">
      <c r="A18848" s="47" t="s">
        <v>9283</v>
      </c>
      <c r="B18848" s="47">
        <v>1327.0</v>
      </c>
      <c r="C18848" s="172">
        <v>0.0</v>
      </c>
    </row>
    <row r="18849">
      <c r="A18849" s="47" t="s">
        <v>9283</v>
      </c>
      <c r="B18849" s="47">
        <v>1328.0</v>
      </c>
      <c r="C18849" s="172">
        <v>0.0432</v>
      </c>
    </row>
    <row r="18850">
      <c r="A18850" s="47" t="s">
        <v>9283</v>
      </c>
      <c r="B18850" s="47">
        <v>1329.0</v>
      </c>
      <c r="C18850" s="172">
        <v>0.1008</v>
      </c>
    </row>
    <row r="18851">
      <c r="A18851" s="47" t="s">
        <v>9283</v>
      </c>
      <c r="B18851" s="47">
        <v>1330.0</v>
      </c>
      <c r="C18851" s="172">
        <v>0.2709</v>
      </c>
    </row>
    <row r="18852">
      <c r="A18852" s="47" t="s">
        <v>9283</v>
      </c>
      <c r="B18852" s="47">
        <v>1331.0</v>
      </c>
      <c r="C18852" s="172">
        <v>0.5075999999999999</v>
      </c>
    </row>
    <row r="18853">
      <c r="A18853" s="47" t="s">
        <v>9283</v>
      </c>
      <c r="B18853" s="47">
        <v>1332.0</v>
      </c>
      <c r="C18853" s="172">
        <v>0.41400000000000003</v>
      </c>
    </row>
    <row r="18854">
      <c r="A18854" s="47" t="s">
        <v>9283</v>
      </c>
      <c r="B18854" s="47">
        <v>1333.0</v>
      </c>
      <c r="C18854" s="172">
        <v>0.5246999999999999</v>
      </c>
    </row>
    <row r="18855">
      <c r="A18855" s="47" t="s">
        <v>9283</v>
      </c>
      <c r="B18855" s="47">
        <v>1334.0</v>
      </c>
      <c r="C18855" s="172">
        <v>0.5733</v>
      </c>
    </row>
    <row r="18856">
      <c r="A18856" s="47" t="s">
        <v>9283</v>
      </c>
      <c r="B18856" s="47">
        <v>1335.0</v>
      </c>
      <c r="C18856" s="172">
        <v>0.4842</v>
      </c>
    </row>
    <row r="18857">
      <c r="A18857" s="47" t="s">
        <v>9283</v>
      </c>
      <c r="B18857" s="47">
        <v>1336.0</v>
      </c>
      <c r="C18857" s="172">
        <v>0.3204</v>
      </c>
    </row>
    <row r="18858">
      <c r="A18858" s="47" t="s">
        <v>9283</v>
      </c>
      <c r="B18858" s="47">
        <v>1337.0</v>
      </c>
      <c r="C18858" s="172">
        <v>0.1863</v>
      </c>
    </row>
    <row r="18859">
      <c r="A18859" s="47" t="s">
        <v>9283</v>
      </c>
      <c r="B18859" s="47">
        <v>1338.0</v>
      </c>
      <c r="C18859" s="172">
        <v>0.014400000000000001</v>
      </c>
    </row>
    <row r="18860">
      <c r="A18860" s="47" t="s">
        <v>9283</v>
      </c>
      <c r="B18860" s="47">
        <v>1339.0</v>
      </c>
      <c r="C18860" s="172">
        <v>0.0</v>
      </c>
    </row>
    <row r="18861">
      <c r="A18861" s="47" t="s">
        <v>9283</v>
      </c>
      <c r="B18861" s="47">
        <v>1340.0</v>
      </c>
      <c r="C18861" s="172">
        <v>0.0</v>
      </c>
    </row>
    <row r="18862">
      <c r="A18862" s="47" t="s">
        <v>9283</v>
      </c>
      <c r="B18862" s="47">
        <v>1341.0</v>
      </c>
      <c r="C18862" s="172">
        <v>0.0</v>
      </c>
    </row>
    <row r="18863">
      <c r="A18863" s="47" t="s">
        <v>9283</v>
      </c>
      <c r="B18863" s="47">
        <v>1342.0</v>
      </c>
      <c r="C18863" s="172">
        <v>0.0</v>
      </c>
    </row>
    <row r="18864">
      <c r="A18864" s="47" t="s">
        <v>9283</v>
      </c>
      <c r="B18864" s="47">
        <v>1343.0</v>
      </c>
      <c r="C18864" s="172">
        <v>0.0</v>
      </c>
    </row>
    <row r="18865">
      <c r="A18865" s="47" t="s">
        <v>9283</v>
      </c>
      <c r="B18865" s="47">
        <v>1344.0</v>
      </c>
      <c r="C18865" s="172">
        <v>0.0</v>
      </c>
    </row>
    <row r="18866">
      <c r="A18866" s="47" t="s">
        <v>9283</v>
      </c>
      <c r="B18866" s="47">
        <v>1345.0</v>
      </c>
      <c r="C18866" s="172">
        <v>0.0</v>
      </c>
    </row>
    <row r="18867">
      <c r="A18867" s="47" t="s">
        <v>9283</v>
      </c>
      <c r="B18867" s="47">
        <v>1346.0</v>
      </c>
      <c r="C18867" s="172">
        <v>0.0</v>
      </c>
    </row>
    <row r="18868">
      <c r="A18868" s="47" t="s">
        <v>9283</v>
      </c>
      <c r="B18868" s="47">
        <v>1347.0</v>
      </c>
      <c r="C18868" s="172">
        <v>0.0</v>
      </c>
    </row>
    <row r="18869">
      <c r="A18869" s="47" t="s">
        <v>9283</v>
      </c>
      <c r="B18869" s="47">
        <v>1348.0</v>
      </c>
      <c r="C18869" s="172">
        <v>0.0</v>
      </c>
    </row>
    <row r="18870">
      <c r="A18870" s="47" t="s">
        <v>9283</v>
      </c>
      <c r="B18870" s="47">
        <v>1349.0</v>
      </c>
      <c r="C18870" s="172">
        <v>0.0</v>
      </c>
    </row>
    <row r="18871">
      <c r="A18871" s="47" t="s">
        <v>9283</v>
      </c>
      <c r="B18871" s="47">
        <v>1350.0</v>
      </c>
      <c r="C18871" s="172">
        <v>0.0</v>
      </c>
    </row>
    <row r="18872">
      <c r="A18872" s="47" t="s">
        <v>9283</v>
      </c>
      <c r="B18872" s="47">
        <v>1351.0</v>
      </c>
      <c r="C18872" s="172">
        <v>0.0</v>
      </c>
    </row>
    <row r="18873">
      <c r="A18873" s="47" t="s">
        <v>9283</v>
      </c>
      <c r="B18873" s="47">
        <v>1352.0</v>
      </c>
      <c r="C18873" s="172">
        <v>0.042300000000000004</v>
      </c>
    </row>
    <row r="18874">
      <c r="A18874" s="47" t="s">
        <v>9283</v>
      </c>
      <c r="B18874" s="47">
        <v>1353.0</v>
      </c>
      <c r="C18874" s="172">
        <v>0.09000000000000001</v>
      </c>
    </row>
    <row r="18875">
      <c r="A18875" s="47" t="s">
        <v>9283</v>
      </c>
      <c r="B18875" s="47">
        <v>1354.0</v>
      </c>
      <c r="C18875" s="172">
        <v>0.22590000000000002</v>
      </c>
    </row>
    <row r="18876">
      <c r="A18876" s="47" t="s">
        <v>9283</v>
      </c>
      <c r="B18876" s="47">
        <v>1355.0</v>
      </c>
      <c r="C18876" s="172">
        <v>0.324</v>
      </c>
    </row>
    <row r="18877">
      <c r="A18877" s="47" t="s">
        <v>9283</v>
      </c>
      <c r="B18877" s="47">
        <v>1356.0</v>
      </c>
      <c r="C18877" s="172">
        <v>0.4338</v>
      </c>
    </row>
    <row r="18878">
      <c r="A18878" s="47" t="s">
        <v>9283</v>
      </c>
      <c r="B18878" s="47">
        <v>1357.0</v>
      </c>
      <c r="C18878" s="172">
        <v>0.5049</v>
      </c>
    </row>
    <row r="18879">
      <c r="A18879" s="47" t="s">
        <v>9283</v>
      </c>
      <c r="B18879" s="47">
        <v>1358.0</v>
      </c>
      <c r="C18879" s="172">
        <v>0.5589000000000001</v>
      </c>
    </row>
    <row r="18880">
      <c r="A18880" s="47" t="s">
        <v>9283</v>
      </c>
      <c r="B18880" s="47">
        <v>1359.0</v>
      </c>
      <c r="C18880" s="172">
        <v>0.2862</v>
      </c>
    </row>
    <row r="18881">
      <c r="A18881" s="47" t="s">
        <v>9283</v>
      </c>
      <c r="B18881" s="47">
        <v>1360.0</v>
      </c>
      <c r="C18881" s="172">
        <v>0.2268</v>
      </c>
    </row>
    <row r="18882">
      <c r="A18882" s="47" t="s">
        <v>9283</v>
      </c>
      <c r="B18882" s="47">
        <v>1361.0</v>
      </c>
      <c r="C18882" s="172">
        <v>0.1458</v>
      </c>
    </row>
    <row r="18883">
      <c r="A18883" s="47" t="s">
        <v>9283</v>
      </c>
      <c r="B18883" s="47">
        <v>1362.0</v>
      </c>
      <c r="C18883" s="172">
        <v>0.014400000000000001</v>
      </c>
    </row>
    <row r="18884">
      <c r="A18884" s="47" t="s">
        <v>9283</v>
      </c>
      <c r="B18884" s="47">
        <v>1363.0</v>
      </c>
      <c r="C18884" s="172">
        <v>0.0</v>
      </c>
    </row>
    <row r="18885">
      <c r="A18885" s="47" t="s">
        <v>9283</v>
      </c>
      <c r="B18885" s="47">
        <v>1364.0</v>
      </c>
      <c r="C18885" s="172">
        <v>0.0</v>
      </c>
    </row>
    <row r="18886">
      <c r="A18886" s="47" t="s">
        <v>9283</v>
      </c>
      <c r="B18886" s="47">
        <v>1365.0</v>
      </c>
      <c r="C18886" s="172">
        <v>0.0</v>
      </c>
    </row>
    <row r="18887">
      <c r="A18887" s="47" t="s">
        <v>9283</v>
      </c>
      <c r="B18887" s="47">
        <v>1366.0</v>
      </c>
      <c r="C18887" s="172">
        <v>0.0</v>
      </c>
    </row>
    <row r="18888">
      <c r="A18888" s="47" t="s">
        <v>9283</v>
      </c>
      <c r="B18888" s="47">
        <v>1367.0</v>
      </c>
      <c r="C18888" s="172">
        <v>0.0</v>
      </c>
    </row>
    <row r="18889">
      <c r="A18889" s="47" t="s">
        <v>9283</v>
      </c>
      <c r="B18889" s="47">
        <v>1368.0</v>
      </c>
      <c r="C18889" s="172">
        <v>0.0</v>
      </c>
    </row>
    <row r="18890">
      <c r="A18890" s="47" t="s">
        <v>9283</v>
      </c>
      <c r="B18890" s="47">
        <v>1369.0</v>
      </c>
      <c r="C18890" s="172">
        <v>0.0</v>
      </c>
    </row>
    <row r="18891">
      <c r="A18891" s="47" t="s">
        <v>9283</v>
      </c>
      <c r="B18891" s="47">
        <v>1370.0</v>
      </c>
      <c r="C18891" s="172">
        <v>0.0</v>
      </c>
    </row>
    <row r="18892">
      <c r="A18892" s="47" t="s">
        <v>9283</v>
      </c>
      <c r="B18892" s="47">
        <v>1371.0</v>
      </c>
      <c r="C18892" s="172">
        <v>0.0</v>
      </c>
    </row>
    <row r="18893">
      <c r="A18893" s="47" t="s">
        <v>9283</v>
      </c>
      <c r="B18893" s="47">
        <v>1372.0</v>
      </c>
      <c r="C18893" s="172">
        <v>0.0</v>
      </c>
    </row>
    <row r="18894">
      <c r="A18894" s="47" t="s">
        <v>9283</v>
      </c>
      <c r="B18894" s="47">
        <v>1373.0</v>
      </c>
      <c r="C18894" s="172">
        <v>0.0</v>
      </c>
    </row>
    <row r="18895">
      <c r="A18895" s="47" t="s">
        <v>9283</v>
      </c>
      <c r="B18895" s="47">
        <v>1374.0</v>
      </c>
      <c r="C18895" s="172">
        <v>0.0</v>
      </c>
    </row>
    <row r="18896">
      <c r="A18896" s="47" t="s">
        <v>9283</v>
      </c>
      <c r="B18896" s="47">
        <v>1375.0</v>
      </c>
      <c r="C18896" s="172">
        <v>0.0</v>
      </c>
    </row>
    <row r="18897">
      <c r="A18897" s="47" t="s">
        <v>9283</v>
      </c>
      <c r="B18897" s="47">
        <v>1376.0</v>
      </c>
      <c r="C18897" s="172">
        <v>0.0216</v>
      </c>
    </row>
    <row r="18898">
      <c r="A18898" s="47" t="s">
        <v>9283</v>
      </c>
      <c r="B18898" s="47">
        <v>1377.0</v>
      </c>
      <c r="C18898" s="172">
        <v>0.0405</v>
      </c>
    </row>
    <row r="18899">
      <c r="A18899" s="47" t="s">
        <v>9283</v>
      </c>
      <c r="B18899" s="47">
        <v>1378.0</v>
      </c>
      <c r="C18899" s="172">
        <v>0.0567</v>
      </c>
    </row>
    <row r="18900">
      <c r="A18900" s="47" t="s">
        <v>9283</v>
      </c>
      <c r="B18900" s="47">
        <v>1379.0</v>
      </c>
      <c r="C18900" s="172">
        <v>0.054</v>
      </c>
    </row>
    <row r="18901">
      <c r="A18901" s="47" t="s">
        <v>9283</v>
      </c>
      <c r="B18901" s="47">
        <v>1380.0</v>
      </c>
      <c r="C18901" s="172">
        <v>0.1143</v>
      </c>
    </row>
    <row r="18902">
      <c r="A18902" s="47" t="s">
        <v>9283</v>
      </c>
      <c r="B18902" s="47">
        <v>1381.0</v>
      </c>
      <c r="C18902" s="172">
        <v>0.135</v>
      </c>
    </row>
    <row r="18903">
      <c r="A18903" s="47" t="s">
        <v>9283</v>
      </c>
      <c r="B18903" s="47">
        <v>1382.0</v>
      </c>
      <c r="C18903" s="172">
        <v>0.14850000000000002</v>
      </c>
    </row>
    <row r="18904">
      <c r="A18904" s="47" t="s">
        <v>9283</v>
      </c>
      <c r="B18904" s="47">
        <v>1383.0</v>
      </c>
      <c r="C18904" s="172">
        <v>0.1971</v>
      </c>
    </row>
    <row r="18905">
      <c r="A18905" s="47" t="s">
        <v>9283</v>
      </c>
      <c r="B18905" s="47">
        <v>1384.0</v>
      </c>
      <c r="C18905" s="172">
        <v>0.1656</v>
      </c>
    </row>
    <row r="18906">
      <c r="A18906" s="47" t="s">
        <v>9283</v>
      </c>
      <c r="B18906" s="47">
        <v>1385.0</v>
      </c>
      <c r="C18906" s="172">
        <v>0.1278</v>
      </c>
    </row>
    <row r="18907">
      <c r="A18907" s="47" t="s">
        <v>9283</v>
      </c>
      <c r="B18907" s="47">
        <v>1386.0</v>
      </c>
      <c r="C18907" s="172">
        <v>0.0162</v>
      </c>
    </row>
    <row r="18908">
      <c r="A18908" s="47" t="s">
        <v>9283</v>
      </c>
      <c r="B18908" s="47">
        <v>1387.0</v>
      </c>
      <c r="C18908" s="172">
        <v>0.0</v>
      </c>
    </row>
    <row r="18909">
      <c r="A18909" s="47" t="s">
        <v>9283</v>
      </c>
      <c r="B18909" s="47">
        <v>1388.0</v>
      </c>
      <c r="C18909" s="172">
        <v>0.0</v>
      </c>
    </row>
    <row r="18910">
      <c r="A18910" s="47" t="s">
        <v>9283</v>
      </c>
      <c r="B18910" s="47">
        <v>1389.0</v>
      </c>
      <c r="C18910" s="172">
        <v>0.0</v>
      </c>
    </row>
    <row r="18911">
      <c r="A18911" s="47" t="s">
        <v>9283</v>
      </c>
      <c r="B18911" s="47">
        <v>1390.0</v>
      </c>
      <c r="C18911" s="172">
        <v>0.0</v>
      </c>
    </row>
    <row r="18912">
      <c r="A18912" s="47" t="s">
        <v>9283</v>
      </c>
      <c r="B18912" s="47">
        <v>1391.0</v>
      </c>
      <c r="C18912" s="172">
        <v>0.0</v>
      </c>
    </row>
    <row r="18913">
      <c r="A18913" s="47" t="s">
        <v>9283</v>
      </c>
      <c r="B18913" s="47">
        <v>1392.0</v>
      </c>
      <c r="C18913" s="172">
        <v>0.0</v>
      </c>
    </row>
    <row r="18914">
      <c r="A18914" s="47" t="s">
        <v>9283</v>
      </c>
      <c r="B18914" s="47">
        <v>1393.0</v>
      </c>
      <c r="C18914" s="172">
        <v>0.0</v>
      </c>
    </row>
    <row r="18915">
      <c r="A18915" s="47" t="s">
        <v>9283</v>
      </c>
      <c r="B18915" s="47">
        <v>1394.0</v>
      </c>
      <c r="C18915" s="172">
        <v>0.0</v>
      </c>
    </row>
    <row r="18916">
      <c r="A18916" s="47" t="s">
        <v>9283</v>
      </c>
      <c r="B18916" s="47">
        <v>1395.0</v>
      </c>
      <c r="C18916" s="172">
        <v>0.0</v>
      </c>
    </row>
    <row r="18917">
      <c r="A18917" s="47" t="s">
        <v>9283</v>
      </c>
      <c r="B18917" s="47">
        <v>1396.0</v>
      </c>
      <c r="C18917" s="172">
        <v>0.0</v>
      </c>
    </row>
    <row r="18918">
      <c r="A18918" s="47" t="s">
        <v>9283</v>
      </c>
      <c r="B18918" s="47">
        <v>1397.0</v>
      </c>
      <c r="C18918" s="172">
        <v>0.0</v>
      </c>
    </row>
    <row r="18919">
      <c r="A18919" s="47" t="s">
        <v>9283</v>
      </c>
      <c r="B18919" s="47">
        <v>1398.0</v>
      </c>
      <c r="C18919" s="172">
        <v>0.0</v>
      </c>
    </row>
    <row r="18920">
      <c r="A18920" s="47" t="s">
        <v>9283</v>
      </c>
      <c r="B18920" s="47">
        <v>1399.0</v>
      </c>
      <c r="C18920" s="172">
        <v>0.0</v>
      </c>
    </row>
    <row r="18921">
      <c r="A18921" s="47" t="s">
        <v>9283</v>
      </c>
      <c r="B18921" s="47">
        <v>1400.0</v>
      </c>
      <c r="C18921" s="172">
        <v>0.0477</v>
      </c>
    </row>
    <row r="18922">
      <c r="A18922" s="47" t="s">
        <v>9283</v>
      </c>
      <c r="B18922" s="47">
        <v>1401.0</v>
      </c>
      <c r="C18922" s="172">
        <v>0.1233</v>
      </c>
    </row>
    <row r="18923">
      <c r="A18923" s="47" t="s">
        <v>9283</v>
      </c>
      <c r="B18923" s="47">
        <v>1402.0</v>
      </c>
      <c r="C18923" s="172">
        <v>0.14850000000000002</v>
      </c>
    </row>
    <row r="18924">
      <c r="A18924" s="47" t="s">
        <v>9283</v>
      </c>
      <c r="B18924" s="47">
        <v>1403.0</v>
      </c>
      <c r="C18924" s="172">
        <v>0.0657</v>
      </c>
    </row>
    <row r="18925">
      <c r="A18925" s="47" t="s">
        <v>9283</v>
      </c>
      <c r="B18925" s="47">
        <v>1404.0</v>
      </c>
      <c r="C18925" s="172">
        <v>0.0855</v>
      </c>
    </row>
    <row r="18926">
      <c r="A18926" s="47" t="s">
        <v>9283</v>
      </c>
      <c r="B18926" s="47">
        <v>1405.0</v>
      </c>
      <c r="C18926" s="172">
        <v>0.37727999999999995</v>
      </c>
    </row>
    <row r="18927">
      <c r="A18927" s="47" t="s">
        <v>9283</v>
      </c>
      <c r="B18927" s="47">
        <v>1406.0</v>
      </c>
      <c r="C18927" s="172">
        <v>0.384345</v>
      </c>
    </row>
    <row r="18928">
      <c r="A18928" s="47" t="s">
        <v>9283</v>
      </c>
      <c r="B18928" s="47">
        <v>1407.0</v>
      </c>
      <c r="C18928" s="172">
        <v>0.2853</v>
      </c>
    </row>
    <row r="18929">
      <c r="A18929" s="47" t="s">
        <v>9283</v>
      </c>
      <c r="B18929" s="47">
        <v>1408.0</v>
      </c>
      <c r="C18929" s="172">
        <v>0.2988</v>
      </c>
    </row>
    <row r="18930">
      <c r="A18930" s="47" t="s">
        <v>9283</v>
      </c>
      <c r="B18930" s="47">
        <v>1409.0</v>
      </c>
      <c r="C18930" s="172">
        <v>0.12869999999999998</v>
      </c>
    </row>
    <row r="18931">
      <c r="A18931" s="47" t="s">
        <v>9283</v>
      </c>
      <c r="B18931" s="47">
        <v>1410.0</v>
      </c>
      <c r="C18931" s="172">
        <v>0.0189</v>
      </c>
    </row>
    <row r="18932">
      <c r="A18932" s="47" t="s">
        <v>9283</v>
      </c>
      <c r="B18932" s="47">
        <v>1411.0</v>
      </c>
      <c r="C18932" s="172">
        <v>0.0</v>
      </c>
    </row>
    <row r="18933">
      <c r="A18933" s="47" t="s">
        <v>9283</v>
      </c>
      <c r="B18933" s="47">
        <v>1412.0</v>
      </c>
      <c r="C18933" s="172">
        <v>0.0</v>
      </c>
    </row>
    <row r="18934">
      <c r="A18934" s="47" t="s">
        <v>9283</v>
      </c>
      <c r="B18934" s="47">
        <v>1413.0</v>
      </c>
      <c r="C18934" s="172">
        <v>0.0</v>
      </c>
    </row>
    <row r="18935">
      <c r="A18935" s="47" t="s">
        <v>9283</v>
      </c>
      <c r="B18935" s="47">
        <v>1414.0</v>
      </c>
      <c r="C18935" s="172">
        <v>0.0</v>
      </c>
    </row>
    <row r="18936">
      <c r="A18936" s="47" t="s">
        <v>9283</v>
      </c>
      <c r="B18936" s="47">
        <v>1415.0</v>
      </c>
      <c r="C18936" s="172">
        <v>0.0</v>
      </c>
    </row>
    <row r="18937">
      <c r="A18937" s="47" t="s">
        <v>9283</v>
      </c>
      <c r="B18937" s="47">
        <v>1416.0</v>
      </c>
      <c r="C18937" s="172">
        <v>0.0</v>
      </c>
    </row>
    <row r="18938">
      <c r="A18938" s="47" t="s">
        <v>9283</v>
      </c>
      <c r="B18938" s="47">
        <v>1417.0</v>
      </c>
      <c r="C18938" s="172">
        <v>0.0</v>
      </c>
    </row>
    <row r="18939">
      <c r="A18939" s="47" t="s">
        <v>9283</v>
      </c>
      <c r="B18939" s="47">
        <v>1418.0</v>
      </c>
      <c r="C18939" s="172">
        <v>0.0</v>
      </c>
    </row>
    <row r="18940">
      <c r="A18940" s="47" t="s">
        <v>9283</v>
      </c>
      <c r="B18940" s="47">
        <v>1419.0</v>
      </c>
      <c r="C18940" s="172">
        <v>0.0</v>
      </c>
    </row>
    <row r="18941">
      <c r="A18941" s="47" t="s">
        <v>9283</v>
      </c>
      <c r="B18941" s="47">
        <v>1420.0</v>
      </c>
      <c r="C18941" s="172">
        <v>0.0</v>
      </c>
    </row>
    <row r="18942">
      <c r="A18942" s="47" t="s">
        <v>9283</v>
      </c>
      <c r="B18942" s="47">
        <v>1421.0</v>
      </c>
      <c r="C18942" s="172">
        <v>0.0</v>
      </c>
    </row>
    <row r="18943">
      <c r="A18943" s="47" t="s">
        <v>9283</v>
      </c>
      <c r="B18943" s="47">
        <v>1422.0</v>
      </c>
      <c r="C18943" s="172">
        <v>0.0</v>
      </c>
    </row>
    <row r="18944">
      <c r="A18944" s="47" t="s">
        <v>9283</v>
      </c>
      <c r="B18944" s="47">
        <v>1423.0</v>
      </c>
      <c r="C18944" s="172">
        <v>0.0</v>
      </c>
    </row>
    <row r="18945">
      <c r="A18945" s="47" t="s">
        <v>9283</v>
      </c>
      <c r="B18945" s="47">
        <v>1424.0</v>
      </c>
      <c r="C18945" s="172">
        <v>0.0693</v>
      </c>
    </row>
    <row r="18946">
      <c r="A18946" s="47" t="s">
        <v>9283</v>
      </c>
      <c r="B18946" s="47">
        <v>1425.0</v>
      </c>
      <c r="C18946" s="172">
        <v>0.24570000000000003</v>
      </c>
    </row>
    <row r="18947">
      <c r="A18947" s="47" t="s">
        <v>9283</v>
      </c>
      <c r="B18947" s="47">
        <v>1426.0</v>
      </c>
      <c r="C18947" s="172">
        <v>0.4383</v>
      </c>
    </row>
    <row r="18948">
      <c r="A18948" s="47" t="s">
        <v>9283</v>
      </c>
      <c r="B18948" s="47">
        <v>1427.0</v>
      </c>
      <c r="C18948" s="172">
        <v>0.5553</v>
      </c>
    </row>
    <row r="18949">
      <c r="A18949" s="47" t="s">
        <v>9283</v>
      </c>
      <c r="B18949" s="47">
        <v>1428.0</v>
      </c>
      <c r="C18949" s="172">
        <v>0.6219</v>
      </c>
    </row>
    <row r="18950">
      <c r="A18950" s="47" t="s">
        <v>9283</v>
      </c>
      <c r="B18950" s="47">
        <v>1429.0</v>
      </c>
      <c r="C18950" s="172">
        <v>0.6111000000000001</v>
      </c>
    </row>
    <row r="18951">
      <c r="A18951" s="47" t="s">
        <v>9283</v>
      </c>
      <c r="B18951" s="47">
        <v>1430.0</v>
      </c>
      <c r="C18951" s="172">
        <v>0.4671</v>
      </c>
    </row>
    <row r="18952">
      <c r="A18952" s="47" t="s">
        <v>9283</v>
      </c>
      <c r="B18952" s="47">
        <v>1431.0</v>
      </c>
      <c r="C18952" s="172">
        <v>0.48690000000000005</v>
      </c>
    </row>
    <row r="18953">
      <c r="A18953" s="47" t="s">
        <v>9283</v>
      </c>
      <c r="B18953" s="47">
        <v>1432.0</v>
      </c>
      <c r="C18953" s="172">
        <v>0.2313</v>
      </c>
    </row>
    <row r="18954">
      <c r="A18954" s="47" t="s">
        <v>9283</v>
      </c>
      <c r="B18954" s="47">
        <v>1433.0</v>
      </c>
      <c r="C18954" s="172">
        <v>0.11520000000000001</v>
      </c>
    </row>
    <row r="18955">
      <c r="A18955" s="47" t="s">
        <v>9283</v>
      </c>
      <c r="B18955" s="47">
        <v>1434.0</v>
      </c>
      <c r="C18955" s="172">
        <v>0.0216</v>
      </c>
    </row>
    <row r="18956">
      <c r="A18956" s="47" t="s">
        <v>9283</v>
      </c>
      <c r="B18956" s="47">
        <v>1435.0</v>
      </c>
      <c r="C18956" s="172">
        <v>0.0</v>
      </c>
    </row>
    <row r="18957">
      <c r="A18957" s="47" t="s">
        <v>9283</v>
      </c>
      <c r="B18957" s="47">
        <v>1436.0</v>
      </c>
      <c r="C18957" s="172">
        <v>0.0</v>
      </c>
    </row>
    <row r="18958">
      <c r="A18958" s="47" t="s">
        <v>9283</v>
      </c>
      <c r="B18958" s="47">
        <v>1437.0</v>
      </c>
      <c r="C18958" s="172">
        <v>0.0</v>
      </c>
    </row>
    <row r="18959">
      <c r="A18959" s="47" t="s">
        <v>9283</v>
      </c>
      <c r="B18959" s="47">
        <v>1438.0</v>
      </c>
      <c r="C18959" s="172">
        <v>0.0</v>
      </c>
    </row>
    <row r="18960">
      <c r="A18960" s="47" t="s">
        <v>9283</v>
      </c>
      <c r="B18960" s="47">
        <v>1439.0</v>
      </c>
      <c r="C18960" s="172">
        <v>0.0</v>
      </c>
    </row>
    <row r="18961">
      <c r="A18961" s="47" t="s">
        <v>9283</v>
      </c>
      <c r="B18961" s="47">
        <v>1440.0</v>
      </c>
      <c r="C18961" s="172">
        <v>0.0</v>
      </c>
    </row>
    <row r="18962">
      <c r="A18962" s="47" t="s">
        <v>9283</v>
      </c>
      <c r="B18962" s="47">
        <v>1441.0</v>
      </c>
      <c r="C18962" s="172">
        <v>0.0</v>
      </c>
    </row>
    <row r="18963">
      <c r="A18963" s="47" t="s">
        <v>9283</v>
      </c>
      <c r="B18963" s="47">
        <v>1442.0</v>
      </c>
      <c r="C18963" s="172">
        <v>0.0</v>
      </c>
    </row>
    <row r="18964">
      <c r="A18964" s="47" t="s">
        <v>9283</v>
      </c>
      <c r="B18964" s="47">
        <v>1443.0</v>
      </c>
      <c r="C18964" s="172">
        <v>0.0</v>
      </c>
    </row>
    <row r="18965">
      <c r="A18965" s="47" t="s">
        <v>9283</v>
      </c>
      <c r="B18965" s="47">
        <v>1444.0</v>
      </c>
      <c r="C18965" s="172">
        <v>0.0</v>
      </c>
    </row>
    <row r="18966">
      <c r="A18966" s="47" t="s">
        <v>9283</v>
      </c>
      <c r="B18966" s="47">
        <v>1445.0</v>
      </c>
      <c r="C18966" s="172">
        <v>0.0</v>
      </c>
    </row>
    <row r="18967">
      <c r="A18967" s="47" t="s">
        <v>9283</v>
      </c>
      <c r="B18967" s="47">
        <v>1446.0</v>
      </c>
      <c r="C18967" s="172">
        <v>0.0</v>
      </c>
    </row>
    <row r="18968">
      <c r="A18968" s="47" t="s">
        <v>9283</v>
      </c>
      <c r="B18968" s="47">
        <v>1447.0</v>
      </c>
      <c r="C18968" s="172">
        <v>0.0</v>
      </c>
    </row>
    <row r="18969">
      <c r="A18969" s="47" t="s">
        <v>9283</v>
      </c>
      <c r="B18969" s="47">
        <v>1448.0</v>
      </c>
      <c r="C18969" s="172">
        <v>0.0972</v>
      </c>
    </row>
    <row r="18970">
      <c r="A18970" s="47" t="s">
        <v>9283</v>
      </c>
      <c r="B18970" s="47">
        <v>1449.0</v>
      </c>
      <c r="C18970" s="172">
        <v>0.2142</v>
      </c>
    </row>
    <row r="18971">
      <c r="A18971" s="47" t="s">
        <v>9283</v>
      </c>
      <c r="B18971" s="47">
        <v>1450.0</v>
      </c>
      <c r="C18971" s="172">
        <v>0.3996</v>
      </c>
    </row>
    <row r="18972">
      <c r="A18972" s="47" t="s">
        <v>9283</v>
      </c>
      <c r="B18972" s="47">
        <v>1451.0</v>
      </c>
      <c r="C18972" s="172">
        <v>0.5382</v>
      </c>
    </row>
    <row r="18973">
      <c r="A18973" s="47" t="s">
        <v>9283</v>
      </c>
      <c r="B18973" s="47">
        <v>1452.0</v>
      </c>
      <c r="C18973" s="172">
        <v>0.6264</v>
      </c>
    </row>
    <row r="18974">
      <c r="A18974" s="47" t="s">
        <v>9283</v>
      </c>
      <c r="B18974" s="47">
        <v>1453.0</v>
      </c>
      <c r="C18974" s="172">
        <v>0.6399</v>
      </c>
    </row>
    <row r="18975">
      <c r="A18975" s="47" t="s">
        <v>9283</v>
      </c>
      <c r="B18975" s="47">
        <v>1454.0</v>
      </c>
      <c r="C18975" s="172">
        <v>0.5922000000000001</v>
      </c>
    </row>
    <row r="18976">
      <c r="A18976" s="47" t="s">
        <v>9283</v>
      </c>
      <c r="B18976" s="47">
        <v>1455.0</v>
      </c>
      <c r="C18976" s="172">
        <v>0.5166</v>
      </c>
    </row>
    <row r="18977">
      <c r="A18977" s="47" t="s">
        <v>9283</v>
      </c>
      <c r="B18977" s="47">
        <v>1456.0</v>
      </c>
      <c r="C18977" s="172">
        <v>0.37079999999999996</v>
      </c>
    </row>
    <row r="18978">
      <c r="A18978" s="47" t="s">
        <v>9283</v>
      </c>
      <c r="B18978" s="47">
        <v>1457.0</v>
      </c>
      <c r="C18978" s="172">
        <v>0.1467</v>
      </c>
    </row>
    <row r="18979">
      <c r="A18979" s="47" t="s">
        <v>9283</v>
      </c>
      <c r="B18979" s="47">
        <v>1458.0</v>
      </c>
      <c r="C18979" s="172">
        <v>0.0216</v>
      </c>
    </row>
    <row r="18980">
      <c r="A18980" s="47" t="s">
        <v>9283</v>
      </c>
      <c r="B18980" s="47">
        <v>1459.0</v>
      </c>
      <c r="C18980" s="172">
        <v>0.0</v>
      </c>
    </row>
    <row r="18981">
      <c r="A18981" s="47" t="s">
        <v>9283</v>
      </c>
      <c r="B18981" s="47">
        <v>1460.0</v>
      </c>
      <c r="C18981" s="172">
        <v>0.0</v>
      </c>
    </row>
    <row r="18982">
      <c r="A18982" s="47" t="s">
        <v>9283</v>
      </c>
      <c r="B18982" s="47">
        <v>1461.0</v>
      </c>
      <c r="C18982" s="172">
        <v>0.0</v>
      </c>
    </row>
    <row r="18983">
      <c r="A18983" s="47" t="s">
        <v>9283</v>
      </c>
      <c r="B18983" s="47">
        <v>1462.0</v>
      </c>
      <c r="C18983" s="172">
        <v>0.0</v>
      </c>
    </row>
    <row r="18984">
      <c r="A18984" s="47" t="s">
        <v>9283</v>
      </c>
      <c r="B18984" s="47">
        <v>1463.0</v>
      </c>
      <c r="C18984" s="172">
        <v>0.0</v>
      </c>
    </row>
    <row r="18985">
      <c r="A18985" s="47" t="s">
        <v>9283</v>
      </c>
      <c r="B18985" s="47">
        <v>1464.0</v>
      </c>
      <c r="C18985" s="172">
        <v>0.0</v>
      </c>
    </row>
    <row r="18986">
      <c r="A18986" s="47" t="s">
        <v>9283</v>
      </c>
      <c r="B18986" s="47">
        <v>1465.0</v>
      </c>
      <c r="C18986" s="172">
        <v>0.0</v>
      </c>
    </row>
    <row r="18987">
      <c r="A18987" s="47" t="s">
        <v>9283</v>
      </c>
      <c r="B18987" s="47">
        <v>1466.0</v>
      </c>
      <c r="C18987" s="172">
        <v>0.0</v>
      </c>
    </row>
    <row r="18988">
      <c r="A18988" s="47" t="s">
        <v>9283</v>
      </c>
      <c r="B18988" s="47">
        <v>1467.0</v>
      </c>
      <c r="C18988" s="172">
        <v>0.0</v>
      </c>
    </row>
    <row r="18989">
      <c r="A18989" s="47" t="s">
        <v>9283</v>
      </c>
      <c r="B18989" s="47">
        <v>1468.0</v>
      </c>
      <c r="C18989" s="172">
        <v>0.0</v>
      </c>
    </row>
    <row r="18990">
      <c r="A18990" s="47" t="s">
        <v>9283</v>
      </c>
      <c r="B18990" s="47">
        <v>1469.0</v>
      </c>
      <c r="C18990" s="172">
        <v>0.0</v>
      </c>
    </row>
    <row r="18991">
      <c r="A18991" s="47" t="s">
        <v>9283</v>
      </c>
      <c r="B18991" s="47">
        <v>1470.0</v>
      </c>
      <c r="C18991" s="172">
        <v>0.0</v>
      </c>
    </row>
    <row r="18992">
      <c r="A18992" s="47" t="s">
        <v>9283</v>
      </c>
      <c r="B18992" s="47">
        <v>1471.0</v>
      </c>
      <c r="C18992" s="172">
        <v>0.0</v>
      </c>
    </row>
    <row r="18993">
      <c r="A18993" s="47" t="s">
        <v>9283</v>
      </c>
      <c r="B18993" s="47">
        <v>1472.0</v>
      </c>
      <c r="C18993" s="172">
        <v>0.1125</v>
      </c>
    </row>
    <row r="18994">
      <c r="A18994" s="47" t="s">
        <v>9283</v>
      </c>
      <c r="B18994" s="47">
        <v>1473.0</v>
      </c>
      <c r="C18994" s="172">
        <v>0.2853</v>
      </c>
    </row>
    <row r="18995">
      <c r="A18995" s="47" t="s">
        <v>9283</v>
      </c>
      <c r="B18995" s="47">
        <v>1474.0</v>
      </c>
      <c r="C18995" s="172">
        <v>0.44730000000000003</v>
      </c>
    </row>
    <row r="18996">
      <c r="A18996" s="47" t="s">
        <v>9283</v>
      </c>
      <c r="B18996" s="47">
        <v>1475.0</v>
      </c>
      <c r="C18996" s="172">
        <v>0.5634</v>
      </c>
    </row>
    <row r="18997">
      <c r="A18997" s="47" t="s">
        <v>9283</v>
      </c>
      <c r="B18997" s="47">
        <v>1476.0</v>
      </c>
      <c r="C18997" s="172">
        <v>0.6318</v>
      </c>
    </row>
    <row r="18998">
      <c r="A18998" s="47" t="s">
        <v>9283</v>
      </c>
      <c r="B18998" s="47">
        <v>1477.0</v>
      </c>
      <c r="C18998" s="172">
        <v>0.6408</v>
      </c>
    </row>
    <row r="18999">
      <c r="A18999" s="47" t="s">
        <v>9283</v>
      </c>
      <c r="B18999" s="47">
        <v>1478.0</v>
      </c>
      <c r="C18999" s="172">
        <v>0.5940000000000001</v>
      </c>
    </row>
    <row r="19000">
      <c r="A19000" s="47" t="s">
        <v>9283</v>
      </c>
      <c r="B19000" s="47">
        <v>1479.0</v>
      </c>
      <c r="C19000" s="172">
        <v>0.5085</v>
      </c>
    </row>
    <row r="19001">
      <c r="A19001" s="47" t="s">
        <v>9283</v>
      </c>
      <c r="B19001" s="47">
        <v>1480.0</v>
      </c>
      <c r="C19001" s="172">
        <v>0.36540000000000006</v>
      </c>
    </row>
    <row r="19002">
      <c r="A19002" s="47" t="s">
        <v>9283</v>
      </c>
      <c r="B19002" s="47">
        <v>1481.0</v>
      </c>
      <c r="C19002" s="172">
        <v>0.2025</v>
      </c>
    </row>
    <row r="19003">
      <c r="A19003" s="47" t="s">
        <v>9283</v>
      </c>
      <c r="B19003" s="47">
        <v>1482.0</v>
      </c>
      <c r="C19003" s="172">
        <v>0.0243</v>
      </c>
    </row>
    <row r="19004">
      <c r="A19004" s="47" t="s">
        <v>9283</v>
      </c>
      <c r="B19004" s="47">
        <v>1483.0</v>
      </c>
      <c r="C19004" s="172">
        <v>0.0</v>
      </c>
    </row>
    <row r="19005">
      <c r="A19005" s="47" t="s">
        <v>9283</v>
      </c>
      <c r="B19005" s="47">
        <v>1484.0</v>
      </c>
      <c r="C19005" s="172">
        <v>0.0</v>
      </c>
    </row>
    <row r="19006">
      <c r="A19006" s="47" t="s">
        <v>9283</v>
      </c>
      <c r="B19006" s="47">
        <v>1485.0</v>
      </c>
      <c r="C19006" s="172">
        <v>0.0</v>
      </c>
    </row>
    <row r="19007">
      <c r="A19007" s="47" t="s">
        <v>9283</v>
      </c>
      <c r="B19007" s="47">
        <v>1486.0</v>
      </c>
      <c r="C19007" s="172">
        <v>0.0</v>
      </c>
    </row>
    <row r="19008">
      <c r="A19008" s="47" t="s">
        <v>9283</v>
      </c>
      <c r="B19008" s="47">
        <v>1487.0</v>
      </c>
      <c r="C19008" s="172">
        <v>0.0</v>
      </c>
    </row>
    <row r="19009">
      <c r="A19009" s="47" t="s">
        <v>9283</v>
      </c>
      <c r="B19009" s="47">
        <v>1488.0</v>
      </c>
      <c r="C19009" s="172">
        <v>0.0</v>
      </c>
    </row>
    <row r="19010">
      <c r="A19010" s="47" t="s">
        <v>9283</v>
      </c>
      <c r="B19010" s="47">
        <v>1489.0</v>
      </c>
      <c r="C19010" s="172">
        <v>0.0</v>
      </c>
    </row>
    <row r="19011">
      <c r="A19011" s="47" t="s">
        <v>9283</v>
      </c>
      <c r="B19011" s="47">
        <v>1490.0</v>
      </c>
      <c r="C19011" s="172">
        <v>0.0</v>
      </c>
    </row>
    <row r="19012">
      <c r="A19012" s="47" t="s">
        <v>9283</v>
      </c>
      <c r="B19012" s="47">
        <v>1491.0</v>
      </c>
      <c r="C19012" s="172">
        <v>0.0</v>
      </c>
    </row>
    <row r="19013">
      <c r="A19013" s="47" t="s">
        <v>9283</v>
      </c>
      <c r="B19013" s="47">
        <v>1492.0</v>
      </c>
      <c r="C19013" s="172">
        <v>0.0</v>
      </c>
    </row>
    <row r="19014">
      <c r="A19014" s="47" t="s">
        <v>9283</v>
      </c>
      <c r="B19014" s="47">
        <v>1493.0</v>
      </c>
      <c r="C19014" s="172">
        <v>0.0</v>
      </c>
    </row>
    <row r="19015">
      <c r="A19015" s="47" t="s">
        <v>9283</v>
      </c>
      <c r="B19015" s="47">
        <v>1494.0</v>
      </c>
      <c r="C19015" s="172">
        <v>0.0</v>
      </c>
    </row>
    <row r="19016">
      <c r="A19016" s="47" t="s">
        <v>9283</v>
      </c>
      <c r="B19016" s="47">
        <v>1495.0</v>
      </c>
      <c r="C19016" s="172">
        <v>0.0</v>
      </c>
    </row>
    <row r="19017">
      <c r="A19017" s="47" t="s">
        <v>9283</v>
      </c>
      <c r="B19017" s="47">
        <v>1496.0</v>
      </c>
      <c r="C19017" s="172">
        <v>0.0873</v>
      </c>
    </row>
    <row r="19018">
      <c r="A19018" s="47" t="s">
        <v>9283</v>
      </c>
      <c r="B19018" s="47">
        <v>1497.0</v>
      </c>
      <c r="C19018" s="172">
        <v>0.1575</v>
      </c>
    </row>
    <row r="19019">
      <c r="A19019" s="47" t="s">
        <v>9283</v>
      </c>
      <c r="B19019" s="47">
        <v>1498.0</v>
      </c>
      <c r="C19019" s="172">
        <v>0.234</v>
      </c>
    </row>
    <row r="19020">
      <c r="A19020" s="47" t="s">
        <v>9283</v>
      </c>
      <c r="B19020" s="47">
        <v>1499.0</v>
      </c>
      <c r="C19020" s="172">
        <v>0.5427</v>
      </c>
    </row>
    <row r="19021">
      <c r="A19021" s="47" t="s">
        <v>9283</v>
      </c>
      <c r="B19021" s="47">
        <v>1500.0</v>
      </c>
      <c r="C19021" s="172">
        <v>0.6111000000000001</v>
      </c>
    </row>
    <row r="19022">
      <c r="A19022" s="47" t="s">
        <v>9283</v>
      </c>
      <c r="B19022" s="47">
        <v>1501.0</v>
      </c>
      <c r="C19022" s="172">
        <v>0.46980000000000005</v>
      </c>
    </row>
    <row r="19023">
      <c r="A19023" s="47" t="s">
        <v>9283</v>
      </c>
      <c r="B19023" s="47">
        <v>1502.0</v>
      </c>
      <c r="C19023" s="172">
        <v>0.3789</v>
      </c>
    </row>
    <row r="19024">
      <c r="A19024" s="47" t="s">
        <v>9283</v>
      </c>
      <c r="B19024" s="47">
        <v>1503.0</v>
      </c>
      <c r="C19024" s="172">
        <v>0.1683</v>
      </c>
    </row>
    <row r="19025">
      <c r="A19025" s="47" t="s">
        <v>9283</v>
      </c>
      <c r="B19025" s="47">
        <v>1504.0</v>
      </c>
      <c r="C19025" s="172">
        <v>0.0747</v>
      </c>
    </row>
    <row r="19026">
      <c r="A19026" s="47" t="s">
        <v>9283</v>
      </c>
      <c r="B19026" s="47">
        <v>1505.0</v>
      </c>
      <c r="C19026" s="172">
        <v>0.0999</v>
      </c>
    </row>
    <row r="19027">
      <c r="A19027" s="47" t="s">
        <v>9283</v>
      </c>
      <c r="B19027" s="47">
        <v>1506.0</v>
      </c>
      <c r="C19027" s="172">
        <v>0.0216</v>
      </c>
    </row>
    <row r="19028">
      <c r="A19028" s="47" t="s">
        <v>9283</v>
      </c>
      <c r="B19028" s="47">
        <v>1507.0</v>
      </c>
      <c r="C19028" s="172">
        <v>0.0</v>
      </c>
    </row>
    <row r="19029">
      <c r="A19029" s="47" t="s">
        <v>9283</v>
      </c>
      <c r="B19029" s="47">
        <v>1508.0</v>
      </c>
      <c r="C19029" s="172">
        <v>0.0</v>
      </c>
    </row>
    <row r="19030">
      <c r="A19030" s="47" t="s">
        <v>9283</v>
      </c>
      <c r="B19030" s="47">
        <v>1509.0</v>
      </c>
      <c r="C19030" s="172">
        <v>0.0</v>
      </c>
    </row>
    <row r="19031">
      <c r="A19031" s="47" t="s">
        <v>9283</v>
      </c>
      <c r="B19031" s="47">
        <v>1510.0</v>
      </c>
      <c r="C19031" s="172">
        <v>0.0</v>
      </c>
    </row>
    <row r="19032">
      <c r="A19032" s="47" t="s">
        <v>9283</v>
      </c>
      <c r="B19032" s="47">
        <v>1511.0</v>
      </c>
      <c r="C19032" s="172">
        <v>0.0</v>
      </c>
    </row>
    <row r="19033">
      <c r="A19033" s="47" t="s">
        <v>9283</v>
      </c>
      <c r="B19033" s="47">
        <v>1512.0</v>
      </c>
      <c r="C19033" s="172">
        <v>0.0</v>
      </c>
    </row>
    <row r="19034">
      <c r="A19034" s="47" t="s">
        <v>9283</v>
      </c>
      <c r="B19034" s="47">
        <v>1513.0</v>
      </c>
      <c r="C19034" s="172">
        <v>0.0</v>
      </c>
    </row>
    <row r="19035">
      <c r="A19035" s="47" t="s">
        <v>9283</v>
      </c>
      <c r="B19035" s="47">
        <v>1514.0</v>
      </c>
      <c r="C19035" s="172">
        <v>0.0</v>
      </c>
    </row>
    <row r="19036">
      <c r="A19036" s="47" t="s">
        <v>9283</v>
      </c>
      <c r="B19036" s="47">
        <v>1515.0</v>
      </c>
      <c r="C19036" s="172">
        <v>0.0</v>
      </c>
    </row>
    <row r="19037">
      <c r="A19037" s="47" t="s">
        <v>9283</v>
      </c>
      <c r="B19037" s="47">
        <v>1516.0</v>
      </c>
      <c r="C19037" s="172">
        <v>0.0</v>
      </c>
    </row>
    <row r="19038">
      <c r="A19038" s="47" t="s">
        <v>9283</v>
      </c>
      <c r="B19038" s="47">
        <v>1517.0</v>
      </c>
      <c r="C19038" s="172">
        <v>0.0</v>
      </c>
    </row>
    <row r="19039">
      <c r="A19039" s="47" t="s">
        <v>9283</v>
      </c>
      <c r="B19039" s="47">
        <v>1518.0</v>
      </c>
      <c r="C19039" s="172">
        <v>0.0</v>
      </c>
    </row>
    <row r="19040">
      <c r="A19040" s="47" t="s">
        <v>9283</v>
      </c>
      <c r="B19040" s="47">
        <v>1519.0</v>
      </c>
      <c r="C19040" s="172">
        <v>0.0</v>
      </c>
    </row>
    <row r="19041">
      <c r="A19041" s="47" t="s">
        <v>9283</v>
      </c>
      <c r="B19041" s="47">
        <v>1520.0</v>
      </c>
      <c r="C19041" s="172">
        <v>0.12060000000000001</v>
      </c>
    </row>
    <row r="19042">
      <c r="A19042" s="47" t="s">
        <v>9283</v>
      </c>
      <c r="B19042" s="47">
        <v>1521.0</v>
      </c>
      <c r="C19042" s="172">
        <v>0.2943</v>
      </c>
    </row>
    <row r="19043">
      <c r="A19043" s="47" t="s">
        <v>9283</v>
      </c>
      <c r="B19043" s="47">
        <v>1522.0</v>
      </c>
      <c r="C19043" s="172">
        <v>0.4509</v>
      </c>
    </row>
    <row r="19044">
      <c r="A19044" s="47" t="s">
        <v>9283</v>
      </c>
      <c r="B19044" s="47">
        <v>1523.0</v>
      </c>
      <c r="C19044" s="172">
        <v>0.5652</v>
      </c>
    </row>
    <row r="19045">
      <c r="A19045" s="47" t="s">
        <v>9283</v>
      </c>
      <c r="B19045" s="47">
        <v>1524.0</v>
      </c>
      <c r="C19045" s="172">
        <v>0.54</v>
      </c>
    </row>
    <row r="19046">
      <c r="A19046" s="47" t="s">
        <v>9283</v>
      </c>
      <c r="B19046" s="47">
        <v>1525.0</v>
      </c>
      <c r="C19046" s="172">
        <v>0.6066</v>
      </c>
    </row>
    <row r="19047">
      <c r="A19047" s="47" t="s">
        <v>9283</v>
      </c>
      <c r="B19047" s="47">
        <v>1526.0</v>
      </c>
      <c r="C19047" s="172">
        <v>0.30060000000000003</v>
      </c>
    </row>
    <row r="19048">
      <c r="A19048" s="47" t="s">
        <v>9283</v>
      </c>
      <c r="B19048" s="47">
        <v>1527.0</v>
      </c>
      <c r="C19048" s="172">
        <v>0.1863</v>
      </c>
    </row>
    <row r="19049">
      <c r="A19049" s="47" t="s">
        <v>9283</v>
      </c>
      <c r="B19049" s="47">
        <v>1528.0</v>
      </c>
      <c r="C19049" s="172">
        <v>0.2016</v>
      </c>
    </row>
    <row r="19050">
      <c r="A19050" s="47" t="s">
        <v>9283</v>
      </c>
      <c r="B19050" s="47">
        <v>1529.0</v>
      </c>
      <c r="C19050" s="172">
        <v>0.09179999999999999</v>
      </c>
    </row>
    <row r="19051">
      <c r="A19051" s="47" t="s">
        <v>9283</v>
      </c>
      <c r="B19051" s="47">
        <v>1530.0</v>
      </c>
      <c r="C19051" s="172">
        <v>0.0189</v>
      </c>
    </row>
    <row r="19052">
      <c r="A19052" s="47" t="s">
        <v>9283</v>
      </c>
      <c r="B19052" s="47">
        <v>1531.0</v>
      </c>
      <c r="C19052" s="172">
        <v>0.0</v>
      </c>
    </row>
    <row r="19053">
      <c r="A19053" s="47" t="s">
        <v>9283</v>
      </c>
      <c r="B19053" s="47">
        <v>1532.0</v>
      </c>
      <c r="C19053" s="172">
        <v>0.0</v>
      </c>
    </row>
    <row r="19054">
      <c r="A19054" s="47" t="s">
        <v>9283</v>
      </c>
      <c r="B19054" s="47">
        <v>1533.0</v>
      </c>
      <c r="C19054" s="172">
        <v>0.0</v>
      </c>
    </row>
    <row r="19055">
      <c r="A19055" s="47" t="s">
        <v>9283</v>
      </c>
      <c r="B19055" s="47">
        <v>1534.0</v>
      </c>
      <c r="C19055" s="172">
        <v>0.0</v>
      </c>
    </row>
    <row r="19056">
      <c r="A19056" s="47" t="s">
        <v>9283</v>
      </c>
      <c r="B19056" s="47">
        <v>1535.0</v>
      </c>
      <c r="C19056" s="172">
        <v>0.0</v>
      </c>
    </row>
    <row r="19057">
      <c r="A19057" s="47" t="s">
        <v>9283</v>
      </c>
      <c r="B19057" s="47">
        <v>1536.0</v>
      </c>
      <c r="C19057" s="172">
        <v>0.0</v>
      </c>
    </row>
    <row r="19058">
      <c r="A19058" s="47" t="s">
        <v>9283</v>
      </c>
      <c r="B19058" s="47">
        <v>1537.0</v>
      </c>
      <c r="C19058" s="172">
        <v>0.0</v>
      </c>
    </row>
    <row r="19059">
      <c r="A19059" s="47" t="s">
        <v>9283</v>
      </c>
      <c r="B19059" s="47">
        <v>1538.0</v>
      </c>
      <c r="C19059" s="172">
        <v>0.0</v>
      </c>
    </row>
    <row r="19060">
      <c r="A19060" s="47" t="s">
        <v>9283</v>
      </c>
      <c r="B19060" s="47">
        <v>1539.0</v>
      </c>
      <c r="C19060" s="172">
        <v>0.0</v>
      </c>
    </row>
    <row r="19061">
      <c r="A19061" s="47" t="s">
        <v>9283</v>
      </c>
      <c r="B19061" s="47">
        <v>1540.0</v>
      </c>
      <c r="C19061" s="172">
        <v>0.0</v>
      </c>
    </row>
    <row r="19062">
      <c r="A19062" s="47" t="s">
        <v>9283</v>
      </c>
      <c r="B19062" s="47">
        <v>1541.0</v>
      </c>
      <c r="C19062" s="172">
        <v>0.0</v>
      </c>
    </row>
    <row r="19063">
      <c r="A19063" s="47" t="s">
        <v>9283</v>
      </c>
      <c r="B19063" s="47">
        <v>1542.0</v>
      </c>
      <c r="C19063" s="172">
        <v>0.0</v>
      </c>
    </row>
    <row r="19064">
      <c r="A19064" s="47" t="s">
        <v>9283</v>
      </c>
      <c r="B19064" s="47">
        <v>1543.0</v>
      </c>
      <c r="C19064" s="172">
        <v>0.0</v>
      </c>
    </row>
    <row r="19065">
      <c r="A19065" s="47" t="s">
        <v>9283</v>
      </c>
      <c r="B19065" s="47">
        <v>1544.0</v>
      </c>
      <c r="C19065" s="172">
        <v>0.12869999999999998</v>
      </c>
    </row>
    <row r="19066">
      <c r="A19066" s="47" t="s">
        <v>9283</v>
      </c>
      <c r="B19066" s="47">
        <v>1545.0</v>
      </c>
      <c r="C19066" s="172">
        <v>0.3024</v>
      </c>
    </row>
    <row r="19067">
      <c r="A19067" s="47" t="s">
        <v>9283</v>
      </c>
      <c r="B19067" s="47">
        <v>1546.0</v>
      </c>
      <c r="C19067" s="172">
        <v>0.4635</v>
      </c>
    </row>
    <row r="19068">
      <c r="A19068" s="47" t="s">
        <v>9283</v>
      </c>
      <c r="B19068" s="47">
        <v>1547.0</v>
      </c>
      <c r="C19068" s="172">
        <v>0.5823</v>
      </c>
    </row>
    <row r="19069">
      <c r="A19069" s="47" t="s">
        <v>9283</v>
      </c>
      <c r="B19069" s="47">
        <v>1548.0</v>
      </c>
      <c r="C19069" s="172">
        <v>0.6543</v>
      </c>
    </row>
    <row r="19070">
      <c r="A19070" s="47" t="s">
        <v>9283</v>
      </c>
      <c r="B19070" s="47">
        <v>1549.0</v>
      </c>
      <c r="C19070" s="172">
        <v>0.6624</v>
      </c>
    </row>
    <row r="19071">
      <c r="A19071" s="47" t="s">
        <v>9283</v>
      </c>
      <c r="B19071" s="47">
        <v>1550.0</v>
      </c>
      <c r="C19071" s="172">
        <v>0.6174000000000001</v>
      </c>
    </row>
    <row r="19072">
      <c r="A19072" s="47" t="s">
        <v>9283</v>
      </c>
      <c r="B19072" s="47">
        <v>1551.0</v>
      </c>
      <c r="C19072" s="172">
        <v>0.5301</v>
      </c>
    </row>
    <row r="19073">
      <c r="A19073" s="47" t="s">
        <v>9283</v>
      </c>
      <c r="B19073" s="47">
        <v>1552.0</v>
      </c>
      <c r="C19073" s="172">
        <v>0.1233</v>
      </c>
    </row>
    <row r="19074">
      <c r="A19074" s="47" t="s">
        <v>9283</v>
      </c>
      <c r="B19074" s="47">
        <v>1553.0</v>
      </c>
      <c r="C19074" s="172">
        <v>0.1557</v>
      </c>
    </row>
    <row r="19075">
      <c r="A19075" s="47" t="s">
        <v>9283</v>
      </c>
      <c r="B19075" s="47">
        <v>1554.0</v>
      </c>
      <c r="C19075" s="172">
        <v>0.019799999999999998</v>
      </c>
    </row>
    <row r="19076">
      <c r="A19076" s="47" t="s">
        <v>9283</v>
      </c>
      <c r="B19076" s="47">
        <v>1555.0</v>
      </c>
      <c r="C19076" s="172">
        <v>0.0</v>
      </c>
    </row>
    <row r="19077">
      <c r="A19077" s="47" t="s">
        <v>9283</v>
      </c>
      <c r="B19077" s="47">
        <v>1556.0</v>
      </c>
      <c r="C19077" s="172">
        <v>0.0</v>
      </c>
    </row>
    <row r="19078">
      <c r="A19078" s="47" t="s">
        <v>9283</v>
      </c>
      <c r="B19078" s="47">
        <v>1557.0</v>
      </c>
      <c r="C19078" s="172">
        <v>0.0</v>
      </c>
    </row>
    <row r="19079">
      <c r="A19079" s="47" t="s">
        <v>9283</v>
      </c>
      <c r="B19079" s="47">
        <v>1558.0</v>
      </c>
      <c r="C19079" s="172">
        <v>0.0</v>
      </c>
    </row>
    <row r="19080">
      <c r="A19080" s="47" t="s">
        <v>9283</v>
      </c>
      <c r="B19080" s="47">
        <v>1559.0</v>
      </c>
      <c r="C19080" s="172">
        <v>0.0</v>
      </c>
    </row>
    <row r="19081">
      <c r="A19081" s="47" t="s">
        <v>9283</v>
      </c>
      <c r="B19081" s="47">
        <v>1560.0</v>
      </c>
      <c r="C19081" s="172">
        <v>0.0</v>
      </c>
    </row>
    <row r="19082">
      <c r="A19082" s="47" t="s">
        <v>9283</v>
      </c>
      <c r="B19082" s="47">
        <v>1561.0</v>
      </c>
      <c r="C19082" s="172">
        <v>0.0</v>
      </c>
    </row>
    <row r="19083">
      <c r="A19083" s="47" t="s">
        <v>9283</v>
      </c>
      <c r="B19083" s="47">
        <v>1562.0</v>
      </c>
      <c r="C19083" s="172">
        <v>0.0</v>
      </c>
    </row>
    <row r="19084">
      <c r="A19084" s="47" t="s">
        <v>9283</v>
      </c>
      <c r="B19084" s="47">
        <v>1563.0</v>
      </c>
      <c r="C19084" s="172">
        <v>0.0</v>
      </c>
    </row>
    <row r="19085">
      <c r="A19085" s="47" t="s">
        <v>9283</v>
      </c>
      <c r="B19085" s="47">
        <v>1564.0</v>
      </c>
      <c r="C19085" s="172">
        <v>0.0</v>
      </c>
    </row>
    <row r="19086">
      <c r="A19086" s="47" t="s">
        <v>9283</v>
      </c>
      <c r="B19086" s="47">
        <v>1565.0</v>
      </c>
      <c r="C19086" s="172">
        <v>0.0</v>
      </c>
    </row>
    <row r="19087">
      <c r="A19087" s="47" t="s">
        <v>9283</v>
      </c>
      <c r="B19087" s="47">
        <v>1566.0</v>
      </c>
      <c r="C19087" s="172">
        <v>0.0</v>
      </c>
    </row>
    <row r="19088">
      <c r="A19088" s="47" t="s">
        <v>9283</v>
      </c>
      <c r="B19088" s="47">
        <v>1567.0</v>
      </c>
      <c r="C19088" s="172">
        <v>0.0</v>
      </c>
    </row>
    <row r="19089">
      <c r="A19089" s="47" t="s">
        <v>9283</v>
      </c>
      <c r="B19089" s="47">
        <v>1568.0</v>
      </c>
      <c r="C19089" s="172">
        <v>0.0369</v>
      </c>
    </row>
    <row r="19090">
      <c r="A19090" s="47" t="s">
        <v>9283</v>
      </c>
      <c r="B19090" s="47">
        <v>1569.0</v>
      </c>
      <c r="C19090" s="172">
        <v>0.1107</v>
      </c>
    </row>
    <row r="19091">
      <c r="A19091" s="47" t="s">
        <v>9283</v>
      </c>
      <c r="B19091" s="47">
        <v>1570.0</v>
      </c>
      <c r="C19091" s="172">
        <v>0.0702</v>
      </c>
    </row>
    <row r="19092">
      <c r="A19092" s="47" t="s">
        <v>9283</v>
      </c>
      <c r="B19092" s="47">
        <v>1571.0</v>
      </c>
      <c r="C19092" s="172">
        <v>0.135</v>
      </c>
    </row>
    <row r="19093">
      <c r="A19093" s="47" t="s">
        <v>9283</v>
      </c>
      <c r="B19093" s="47">
        <v>1572.0</v>
      </c>
      <c r="C19093" s="172">
        <v>0.1179</v>
      </c>
    </row>
    <row r="19094">
      <c r="A19094" s="47" t="s">
        <v>9283</v>
      </c>
      <c r="B19094" s="47">
        <v>1573.0</v>
      </c>
      <c r="C19094" s="172">
        <v>0.1881</v>
      </c>
    </row>
    <row r="19095">
      <c r="A19095" s="47" t="s">
        <v>9283</v>
      </c>
      <c r="B19095" s="47">
        <v>1574.0</v>
      </c>
      <c r="C19095" s="172">
        <v>0.2277</v>
      </c>
    </row>
    <row r="19096">
      <c r="A19096" s="47" t="s">
        <v>9283</v>
      </c>
      <c r="B19096" s="47">
        <v>1575.0</v>
      </c>
      <c r="C19096" s="172">
        <v>0.1521</v>
      </c>
    </row>
    <row r="19097">
      <c r="A19097" s="47" t="s">
        <v>9283</v>
      </c>
      <c r="B19097" s="47">
        <v>1576.0</v>
      </c>
      <c r="C19097" s="172">
        <v>0.1377</v>
      </c>
    </row>
    <row r="19098">
      <c r="A19098" s="47" t="s">
        <v>9283</v>
      </c>
      <c r="B19098" s="47">
        <v>1577.0</v>
      </c>
      <c r="C19098" s="172">
        <v>0.1521</v>
      </c>
    </row>
    <row r="19099">
      <c r="A19099" s="47" t="s">
        <v>9283</v>
      </c>
      <c r="B19099" s="47">
        <v>1578.0</v>
      </c>
      <c r="C19099" s="172">
        <v>0.0297</v>
      </c>
    </row>
    <row r="19100">
      <c r="A19100" s="47" t="s">
        <v>9283</v>
      </c>
      <c r="B19100" s="47">
        <v>1579.0</v>
      </c>
      <c r="C19100" s="172">
        <v>0.0</v>
      </c>
    </row>
    <row r="19101">
      <c r="A19101" s="47" t="s">
        <v>9283</v>
      </c>
      <c r="B19101" s="47">
        <v>1580.0</v>
      </c>
      <c r="C19101" s="172">
        <v>0.0</v>
      </c>
    </row>
    <row r="19102">
      <c r="A19102" s="47" t="s">
        <v>9283</v>
      </c>
      <c r="B19102" s="47">
        <v>1581.0</v>
      </c>
      <c r="C19102" s="172">
        <v>0.0</v>
      </c>
    </row>
    <row r="19103">
      <c r="A19103" s="47" t="s">
        <v>9283</v>
      </c>
      <c r="B19103" s="47">
        <v>1582.0</v>
      </c>
      <c r="C19103" s="172">
        <v>0.0</v>
      </c>
    </row>
    <row r="19104">
      <c r="A19104" s="47" t="s">
        <v>9283</v>
      </c>
      <c r="B19104" s="47">
        <v>1583.0</v>
      </c>
      <c r="C19104" s="172">
        <v>0.0</v>
      </c>
    </row>
    <row r="19105">
      <c r="A19105" s="47" t="s">
        <v>9283</v>
      </c>
      <c r="B19105" s="47">
        <v>1584.0</v>
      </c>
      <c r="C19105" s="172">
        <v>0.0</v>
      </c>
    </row>
    <row r="19106">
      <c r="A19106" s="47" t="s">
        <v>9283</v>
      </c>
      <c r="B19106" s="47">
        <v>1585.0</v>
      </c>
      <c r="C19106" s="172">
        <v>0.0</v>
      </c>
    </row>
    <row r="19107">
      <c r="A19107" s="47" t="s">
        <v>9283</v>
      </c>
      <c r="B19107" s="47">
        <v>1586.0</v>
      </c>
      <c r="C19107" s="172">
        <v>0.0</v>
      </c>
    </row>
    <row r="19108">
      <c r="A19108" s="47" t="s">
        <v>9283</v>
      </c>
      <c r="B19108" s="47">
        <v>1587.0</v>
      </c>
      <c r="C19108" s="172">
        <v>0.0</v>
      </c>
    </row>
    <row r="19109">
      <c r="A19109" s="47" t="s">
        <v>9283</v>
      </c>
      <c r="B19109" s="47">
        <v>1588.0</v>
      </c>
      <c r="C19109" s="172">
        <v>0.0</v>
      </c>
    </row>
    <row r="19110">
      <c r="A19110" s="47" t="s">
        <v>9283</v>
      </c>
      <c r="B19110" s="47">
        <v>1589.0</v>
      </c>
      <c r="C19110" s="172">
        <v>0.0</v>
      </c>
    </row>
    <row r="19111">
      <c r="A19111" s="47" t="s">
        <v>9283</v>
      </c>
      <c r="B19111" s="47">
        <v>1590.0</v>
      </c>
      <c r="C19111" s="172">
        <v>0.0</v>
      </c>
    </row>
    <row r="19112">
      <c r="A19112" s="47" t="s">
        <v>9283</v>
      </c>
      <c r="B19112" s="47">
        <v>1591.0</v>
      </c>
      <c r="C19112" s="172">
        <v>0.0</v>
      </c>
    </row>
    <row r="19113">
      <c r="A19113" s="47" t="s">
        <v>9283</v>
      </c>
      <c r="B19113" s="47">
        <v>1592.0</v>
      </c>
      <c r="C19113" s="172">
        <v>0.12150000000000001</v>
      </c>
    </row>
    <row r="19114">
      <c r="A19114" s="47" t="s">
        <v>9283</v>
      </c>
      <c r="B19114" s="47">
        <v>1593.0</v>
      </c>
      <c r="C19114" s="172">
        <v>0.2889</v>
      </c>
    </row>
    <row r="19115">
      <c r="A19115" s="47" t="s">
        <v>9283</v>
      </c>
      <c r="B19115" s="47">
        <v>1594.0</v>
      </c>
      <c r="C19115" s="172">
        <v>0.4383</v>
      </c>
    </row>
    <row r="19116">
      <c r="A19116" s="47" t="s">
        <v>9283</v>
      </c>
      <c r="B19116" s="47">
        <v>1595.0</v>
      </c>
      <c r="C19116" s="172">
        <v>0.5814</v>
      </c>
    </row>
    <row r="19117">
      <c r="A19117" s="47" t="s">
        <v>9283</v>
      </c>
      <c r="B19117" s="47">
        <v>1596.0</v>
      </c>
      <c r="C19117" s="172">
        <v>0.6615</v>
      </c>
    </row>
    <row r="19118">
      <c r="A19118" s="47" t="s">
        <v>9283</v>
      </c>
      <c r="B19118" s="47">
        <v>1597.0</v>
      </c>
      <c r="C19118" s="172">
        <v>0.6696</v>
      </c>
    </row>
    <row r="19119">
      <c r="A19119" s="47" t="s">
        <v>9283</v>
      </c>
      <c r="B19119" s="47">
        <v>1598.0</v>
      </c>
      <c r="C19119" s="172">
        <v>0.6264</v>
      </c>
    </row>
    <row r="19120">
      <c r="A19120" s="47" t="s">
        <v>9283</v>
      </c>
      <c r="B19120" s="47">
        <v>1599.0</v>
      </c>
      <c r="C19120" s="172">
        <v>0.5229</v>
      </c>
    </row>
    <row r="19121">
      <c r="A19121" s="47" t="s">
        <v>9283</v>
      </c>
      <c r="B19121" s="47">
        <v>1600.0</v>
      </c>
      <c r="C19121" s="172">
        <v>0.39690000000000003</v>
      </c>
    </row>
    <row r="19122">
      <c r="A19122" s="47" t="s">
        <v>9283</v>
      </c>
      <c r="B19122" s="47">
        <v>1601.0</v>
      </c>
      <c r="C19122" s="172">
        <v>0.2277</v>
      </c>
    </row>
    <row r="19123">
      <c r="A19123" s="47" t="s">
        <v>9283</v>
      </c>
      <c r="B19123" s="47">
        <v>1602.0</v>
      </c>
      <c r="C19123" s="172">
        <v>0.03150000000000001</v>
      </c>
    </row>
    <row r="19124">
      <c r="A19124" s="47" t="s">
        <v>9283</v>
      </c>
      <c r="B19124" s="47">
        <v>1603.0</v>
      </c>
      <c r="C19124" s="172">
        <v>0.0</v>
      </c>
    </row>
    <row r="19125">
      <c r="A19125" s="47" t="s">
        <v>9283</v>
      </c>
      <c r="B19125" s="47">
        <v>1604.0</v>
      </c>
      <c r="C19125" s="172">
        <v>0.0</v>
      </c>
    </row>
    <row r="19126">
      <c r="A19126" s="47" t="s">
        <v>9283</v>
      </c>
      <c r="B19126" s="47">
        <v>1605.0</v>
      </c>
      <c r="C19126" s="172">
        <v>0.0</v>
      </c>
    </row>
    <row r="19127">
      <c r="A19127" s="47" t="s">
        <v>9283</v>
      </c>
      <c r="B19127" s="47">
        <v>1606.0</v>
      </c>
      <c r="C19127" s="172">
        <v>0.0</v>
      </c>
    </row>
    <row r="19128">
      <c r="A19128" s="47" t="s">
        <v>9283</v>
      </c>
      <c r="B19128" s="47">
        <v>1607.0</v>
      </c>
      <c r="C19128" s="172">
        <v>0.0</v>
      </c>
    </row>
    <row r="19129">
      <c r="A19129" s="47" t="s">
        <v>9283</v>
      </c>
      <c r="B19129" s="47">
        <v>1608.0</v>
      </c>
      <c r="C19129" s="172">
        <v>0.0</v>
      </c>
    </row>
    <row r="19130">
      <c r="A19130" s="47" t="s">
        <v>9283</v>
      </c>
      <c r="B19130" s="47">
        <v>1609.0</v>
      </c>
      <c r="C19130" s="172">
        <v>0.0</v>
      </c>
    </row>
    <row r="19131">
      <c r="A19131" s="47" t="s">
        <v>9283</v>
      </c>
      <c r="B19131" s="47">
        <v>1610.0</v>
      </c>
      <c r="C19131" s="172">
        <v>0.0</v>
      </c>
    </row>
    <row r="19132">
      <c r="A19132" s="47" t="s">
        <v>9283</v>
      </c>
      <c r="B19132" s="47">
        <v>1611.0</v>
      </c>
      <c r="C19132" s="172">
        <v>0.0</v>
      </c>
    </row>
    <row r="19133">
      <c r="A19133" s="47" t="s">
        <v>9283</v>
      </c>
      <c r="B19133" s="47">
        <v>1612.0</v>
      </c>
      <c r="C19133" s="172">
        <v>0.0</v>
      </c>
    </row>
    <row r="19134">
      <c r="A19134" s="47" t="s">
        <v>9283</v>
      </c>
      <c r="B19134" s="47">
        <v>1613.0</v>
      </c>
      <c r="C19134" s="172">
        <v>0.0</v>
      </c>
    </row>
    <row r="19135">
      <c r="A19135" s="47" t="s">
        <v>9283</v>
      </c>
      <c r="B19135" s="47">
        <v>1614.0</v>
      </c>
      <c r="C19135" s="172">
        <v>0.0</v>
      </c>
    </row>
    <row r="19136">
      <c r="A19136" s="47" t="s">
        <v>9283</v>
      </c>
      <c r="B19136" s="47">
        <v>1615.0</v>
      </c>
      <c r="C19136" s="172">
        <v>0.0</v>
      </c>
    </row>
    <row r="19137">
      <c r="A19137" s="47" t="s">
        <v>9283</v>
      </c>
      <c r="B19137" s="47">
        <v>1616.0</v>
      </c>
      <c r="C19137" s="172">
        <v>0.054</v>
      </c>
    </row>
    <row r="19138">
      <c r="A19138" s="47" t="s">
        <v>9283</v>
      </c>
      <c r="B19138" s="47">
        <v>1617.0</v>
      </c>
      <c r="C19138" s="172">
        <v>0.11610000000000001</v>
      </c>
    </row>
    <row r="19139">
      <c r="A19139" s="47" t="s">
        <v>9283</v>
      </c>
      <c r="B19139" s="47">
        <v>1618.0</v>
      </c>
      <c r="C19139" s="172">
        <v>0.2808</v>
      </c>
    </row>
    <row r="19140">
      <c r="A19140" s="47" t="s">
        <v>9283</v>
      </c>
      <c r="B19140" s="47">
        <v>1619.0</v>
      </c>
      <c r="C19140" s="172">
        <v>0.46080000000000004</v>
      </c>
    </row>
    <row r="19141">
      <c r="A19141" s="47" t="s">
        <v>9283</v>
      </c>
      <c r="B19141" s="47">
        <v>1620.0</v>
      </c>
      <c r="C19141" s="172">
        <v>0.4428</v>
      </c>
    </row>
    <row r="19142">
      <c r="A19142" s="47" t="s">
        <v>9283</v>
      </c>
      <c r="B19142" s="47">
        <v>1621.0</v>
      </c>
      <c r="C19142" s="172">
        <v>0.5868</v>
      </c>
    </row>
    <row r="19143">
      <c r="A19143" s="47" t="s">
        <v>9283</v>
      </c>
      <c r="B19143" s="47">
        <v>1622.0</v>
      </c>
      <c r="C19143" s="172">
        <v>0.5949000000000001</v>
      </c>
    </row>
    <row r="19144">
      <c r="A19144" s="47" t="s">
        <v>9283</v>
      </c>
      <c r="B19144" s="47">
        <v>1623.0</v>
      </c>
      <c r="C19144" s="172">
        <v>0.441</v>
      </c>
    </row>
    <row r="19145">
      <c r="A19145" s="47" t="s">
        <v>9283</v>
      </c>
      <c r="B19145" s="47">
        <v>1624.0</v>
      </c>
      <c r="C19145" s="172">
        <v>0.3195</v>
      </c>
    </row>
    <row r="19146">
      <c r="A19146" s="47" t="s">
        <v>9283</v>
      </c>
      <c r="B19146" s="47">
        <v>1625.0</v>
      </c>
      <c r="C19146" s="172">
        <v>0.21509999999999999</v>
      </c>
    </row>
    <row r="19147">
      <c r="A19147" s="47" t="s">
        <v>9283</v>
      </c>
      <c r="B19147" s="47">
        <v>1626.0</v>
      </c>
      <c r="C19147" s="172">
        <v>0.03150000000000001</v>
      </c>
    </row>
    <row r="19148">
      <c r="A19148" s="47" t="s">
        <v>9283</v>
      </c>
      <c r="B19148" s="47">
        <v>1627.0</v>
      </c>
      <c r="C19148" s="172">
        <v>0.0</v>
      </c>
    </row>
    <row r="19149">
      <c r="A19149" s="47" t="s">
        <v>9283</v>
      </c>
      <c r="B19149" s="47">
        <v>1628.0</v>
      </c>
      <c r="C19149" s="172">
        <v>0.0</v>
      </c>
    </row>
    <row r="19150">
      <c r="A19150" s="47" t="s">
        <v>9283</v>
      </c>
      <c r="B19150" s="47">
        <v>1629.0</v>
      </c>
      <c r="C19150" s="172">
        <v>0.0</v>
      </c>
    </row>
    <row r="19151">
      <c r="A19151" s="47" t="s">
        <v>9283</v>
      </c>
      <c r="B19151" s="47">
        <v>1630.0</v>
      </c>
      <c r="C19151" s="172">
        <v>0.0</v>
      </c>
    </row>
    <row r="19152">
      <c r="A19152" s="47" t="s">
        <v>9283</v>
      </c>
      <c r="B19152" s="47">
        <v>1631.0</v>
      </c>
      <c r="C19152" s="172">
        <v>0.0</v>
      </c>
    </row>
    <row r="19153">
      <c r="A19153" s="47" t="s">
        <v>9283</v>
      </c>
      <c r="B19153" s="47">
        <v>1632.0</v>
      </c>
      <c r="C19153" s="172">
        <v>0.0</v>
      </c>
    </row>
    <row r="19154">
      <c r="A19154" s="47" t="s">
        <v>9283</v>
      </c>
      <c r="B19154" s="47">
        <v>1633.0</v>
      </c>
      <c r="C19154" s="172">
        <v>0.0</v>
      </c>
    </row>
    <row r="19155">
      <c r="A19155" s="47" t="s">
        <v>9283</v>
      </c>
      <c r="B19155" s="47">
        <v>1634.0</v>
      </c>
      <c r="C19155" s="172">
        <v>0.0</v>
      </c>
    </row>
    <row r="19156">
      <c r="A19156" s="47" t="s">
        <v>9283</v>
      </c>
      <c r="B19156" s="47">
        <v>1635.0</v>
      </c>
      <c r="C19156" s="172">
        <v>0.0</v>
      </c>
    </row>
    <row r="19157">
      <c r="A19157" s="47" t="s">
        <v>9283</v>
      </c>
      <c r="B19157" s="47">
        <v>1636.0</v>
      </c>
      <c r="C19157" s="172">
        <v>0.0</v>
      </c>
    </row>
    <row r="19158">
      <c r="A19158" s="47" t="s">
        <v>9283</v>
      </c>
      <c r="B19158" s="47">
        <v>1637.0</v>
      </c>
      <c r="C19158" s="172">
        <v>0.0</v>
      </c>
    </row>
    <row r="19159">
      <c r="A19159" s="47" t="s">
        <v>9283</v>
      </c>
      <c r="B19159" s="47">
        <v>1638.0</v>
      </c>
      <c r="C19159" s="172">
        <v>0.0</v>
      </c>
    </row>
    <row r="19160">
      <c r="A19160" s="47" t="s">
        <v>9283</v>
      </c>
      <c r="B19160" s="47">
        <v>1639.0</v>
      </c>
      <c r="C19160" s="172">
        <v>0.0</v>
      </c>
    </row>
    <row r="19161">
      <c r="A19161" s="47" t="s">
        <v>9283</v>
      </c>
      <c r="B19161" s="47">
        <v>1640.0</v>
      </c>
      <c r="C19161" s="172">
        <v>0.1458</v>
      </c>
    </row>
    <row r="19162">
      <c r="A19162" s="47" t="s">
        <v>9283</v>
      </c>
      <c r="B19162" s="47">
        <v>1641.0</v>
      </c>
      <c r="C19162" s="172">
        <v>0.3141</v>
      </c>
    </row>
    <row r="19163">
      <c r="A19163" s="47" t="s">
        <v>9283</v>
      </c>
      <c r="B19163" s="47">
        <v>1642.0</v>
      </c>
      <c r="C19163" s="172">
        <v>0.4707</v>
      </c>
    </row>
    <row r="19164">
      <c r="A19164" s="47" t="s">
        <v>9283</v>
      </c>
      <c r="B19164" s="47">
        <v>1643.0</v>
      </c>
      <c r="C19164" s="172">
        <v>0.5796</v>
      </c>
    </row>
    <row r="19165">
      <c r="A19165" s="47" t="s">
        <v>9283</v>
      </c>
      <c r="B19165" s="47">
        <v>1644.0</v>
      </c>
      <c r="C19165" s="172">
        <v>0.6678000000000001</v>
      </c>
    </row>
    <row r="19166">
      <c r="A19166" s="47" t="s">
        <v>9283</v>
      </c>
      <c r="B19166" s="47">
        <v>1645.0</v>
      </c>
      <c r="C19166" s="172">
        <v>0.6822</v>
      </c>
    </row>
    <row r="19167">
      <c r="A19167" s="47" t="s">
        <v>9283</v>
      </c>
      <c r="B19167" s="47">
        <v>1646.0</v>
      </c>
      <c r="C19167" s="172">
        <v>0.6426</v>
      </c>
    </row>
    <row r="19168">
      <c r="A19168" s="47" t="s">
        <v>9283</v>
      </c>
      <c r="B19168" s="47">
        <v>1647.0</v>
      </c>
      <c r="C19168" s="172">
        <v>0.5472</v>
      </c>
    </row>
    <row r="19169">
      <c r="A19169" s="47" t="s">
        <v>9283</v>
      </c>
      <c r="B19169" s="47">
        <v>1648.0</v>
      </c>
      <c r="C19169" s="172">
        <v>0.40140000000000003</v>
      </c>
    </row>
    <row r="19170">
      <c r="A19170" s="47" t="s">
        <v>9283</v>
      </c>
      <c r="B19170" s="47">
        <v>1649.0</v>
      </c>
      <c r="C19170" s="172">
        <v>0.24120000000000003</v>
      </c>
    </row>
    <row r="19171">
      <c r="A19171" s="47" t="s">
        <v>9283</v>
      </c>
      <c r="B19171" s="47">
        <v>1650.0</v>
      </c>
      <c r="C19171" s="172">
        <v>0.0324</v>
      </c>
    </row>
    <row r="19172">
      <c r="A19172" s="47" t="s">
        <v>9283</v>
      </c>
      <c r="B19172" s="47">
        <v>1651.0</v>
      </c>
      <c r="C19172" s="172">
        <v>0.0</v>
      </c>
    </row>
    <row r="19173">
      <c r="A19173" s="47" t="s">
        <v>9283</v>
      </c>
      <c r="B19173" s="47">
        <v>1652.0</v>
      </c>
      <c r="C19173" s="172">
        <v>0.0</v>
      </c>
    </row>
    <row r="19174">
      <c r="A19174" s="47" t="s">
        <v>9283</v>
      </c>
      <c r="B19174" s="47">
        <v>1653.0</v>
      </c>
      <c r="C19174" s="172">
        <v>0.0</v>
      </c>
    </row>
    <row r="19175">
      <c r="A19175" s="47" t="s">
        <v>9283</v>
      </c>
      <c r="B19175" s="47">
        <v>1654.0</v>
      </c>
      <c r="C19175" s="172">
        <v>0.0</v>
      </c>
    </row>
    <row r="19176">
      <c r="A19176" s="47" t="s">
        <v>9283</v>
      </c>
      <c r="B19176" s="47">
        <v>1655.0</v>
      </c>
      <c r="C19176" s="172">
        <v>0.0</v>
      </c>
    </row>
    <row r="19177">
      <c r="A19177" s="47" t="s">
        <v>9283</v>
      </c>
      <c r="B19177" s="47">
        <v>1656.0</v>
      </c>
      <c r="C19177" s="172">
        <v>0.0</v>
      </c>
    </row>
    <row r="19178">
      <c r="A19178" s="47" t="s">
        <v>9283</v>
      </c>
      <c r="B19178" s="47">
        <v>1657.0</v>
      </c>
      <c r="C19178" s="172">
        <v>0.0</v>
      </c>
    </row>
    <row r="19179">
      <c r="A19179" s="47" t="s">
        <v>9283</v>
      </c>
      <c r="B19179" s="47">
        <v>1658.0</v>
      </c>
      <c r="C19179" s="172">
        <v>0.0</v>
      </c>
    </row>
    <row r="19180">
      <c r="A19180" s="47" t="s">
        <v>9283</v>
      </c>
      <c r="B19180" s="47">
        <v>1659.0</v>
      </c>
      <c r="C19180" s="172">
        <v>0.0</v>
      </c>
    </row>
    <row r="19181">
      <c r="A19181" s="47" t="s">
        <v>9283</v>
      </c>
      <c r="B19181" s="47">
        <v>1660.0</v>
      </c>
      <c r="C19181" s="172">
        <v>0.0</v>
      </c>
    </row>
    <row r="19182">
      <c r="A19182" s="47" t="s">
        <v>9283</v>
      </c>
      <c r="B19182" s="47">
        <v>1661.0</v>
      </c>
      <c r="C19182" s="172">
        <v>0.0</v>
      </c>
    </row>
    <row r="19183">
      <c r="A19183" s="47" t="s">
        <v>9283</v>
      </c>
      <c r="B19183" s="47">
        <v>1662.0</v>
      </c>
      <c r="C19183" s="172">
        <v>0.0</v>
      </c>
    </row>
    <row r="19184">
      <c r="A19184" s="47" t="s">
        <v>9283</v>
      </c>
      <c r="B19184" s="47">
        <v>1663.0</v>
      </c>
      <c r="C19184" s="172">
        <v>0.0</v>
      </c>
    </row>
    <row r="19185">
      <c r="A19185" s="47" t="s">
        <v>9283</v>
      </c>
      <c r="B19185" s="47">
        <v>1664.0</v>
      </c>
      <c r="C19185" s="172">
        <v>0.1467</v>
      </c>
    </row>
    <row r="19186">
      <c r="A19186" s="47" t="s">
        <v>9283</v>
      </c>
      <c r="B19186" s="47">
        <v>1665.0</v>
      </c>
      <c r="C19186" s="172">
        <v>0.30600000000000005</v>
      </c>
    </row>
    <row r="19187">
      <c r="A19187" s="47" t="s">
        <v>9283</v>
      </c>
      <c r="B19187" s="47">
        <v>1666.0</v>
      </c>
      <c r="C19187" s="172">
        <v>0.2403</v>
      </c>
    </row>
    <row r="19188">
      <c r="A19188" s="47" t="s">
        <v>9283</v>
      </c>
      <c r="B19188" s="47">
        <v>1667.0</v>
      </c>
      <c r="C19188" s="172">
        <v>0.37079999999999996</v>
      </c>
    </row>
    <row r="19189">
      <c r="A19189" s="47" t="s">
        <v>9283</v>
      </c>
      <c r="B19189" s="47">
        <v>1668.0</v>
      </c>
      <c r="C19189" s="172">
        <v>0.49140000000000006</v>
      </c>
    </row>
    <row r="19190">
      <c r="A19190" s="47" t="s">
        <v>9283</v>
      </c>
      <c r="B19190" s="47">
        <v>1669.0</v>
      </c>
      <c r="C19190" s="172">
        <v>0.6165</v>
      </c>
    </row>
    <row r="19191">
      <c r="A19191" s="47" t="s">
        <v>9283</v>
      </c>
      <c r="B19191" s="47">
        <v>1670.0</v>
      </c>
      <c r="C19191" s="172">
        <v>0.5237999999999999</v>
      </c>
    </row>
    <row r="19192">
      <c r="A19192" s="47" t="s">
        <v>9283</v>
      </c>
      <c r="B19192" s="47">
        <v>1671.0</v>
      </c>
      <c r="C19192" s="172">
        <v>0.49860000000000004</v>
      </c>
    </row>
    <row r="19193">
      <c r="A19193" s="47" t="s">
        <v>9283</v>
      </c>
      <c r="B19193" s="47">
        <v>1672.0</v>
      </c>
      <c r="C19193" s="172">
        <v>0.378</v>
      </c>
    </row>
    <row r="19194">
      <c r="A19194" s="47" t="s">
        <v>9283</v>
      </c>
      <c r="B19194" s="47">
        <v>1673.0</v>
      </c>
      <c r="C19194" s="172">
        <v>0.1944</v>
      </c>
    </row>
    <row r="19195">
      <c r="A19195" s="47" t="s">
        <v>9283</v>
      </c>
      <c r="B19195" s="47">
        <v>1674.0</v>
      </c>
      <c r="C19195" s="172">
        <v>0.036000000000000004</v>
      </c>
    </row>
    <row r="19196">
      <c r="A19196" s="47" t="s">
        <v>9283</v>
      </c>
      <c r="B19196" s="47">
        <v>1675.0</v>
      </c>
      <c r="C19196" s="172">
        <v>0.0</v>
      </c>
    </row>
    <row r="19197">
      <c r="A19197" s="47" t="s">
        <v>9283</v>
      </c>
      <c r="B19197" s="47">
        <v>1676.0</v>
      </c>
      <c r="C19197" s="172">
        <v>0.0</v>
      </c>
    </row>
    <row r="19198">
      <c r="A19198" s="47" t="s">
        <v>9283</v>
      </c>
      <c r="B19198" s="47">
        <v>1677.0</v>
      </c>
      <c r="C19198" s="172">
        <v>0.0</v>
      </c>
    </row>
    <row r="19199">
      <c r="A19199" s="47" t="s">
        <v>9283</v>
      </c>
      <c r="B19199" s="47">
        <v>1678.0</v>
      </c>
      <c r="C19199" s="172">
        <v>0.0</v>
      </c>
    </row>
    <row r="19200">
      <c r="A19200" s="47" t="s">
        <v>9283</v>
      </c>
      <c r="B19200" s="47">
        <v>1679.0</v>
      </c>
      <c r="C19200" s="172">
        <v>0.0</v>
      </c>
    </row>
    <row r="19201">
      <c r="A19201" s="47" t="s">
        <v>9283</v>
      </c>
      <c r="B19201" s="47">
        <v>1680.0</v>
      </c>
      <c r="C19201" s="172">
        <v>0.0</v>
      </c>
    </row>
    <row r="19202">
      <c r="A19202" s="47" t="s">
        <v>9283</v>
      </c>
      <c r="B19202" s="47">
        <v>1681.0</v>
      </c>
      <c r="C19202" s="172">
        <v>0.0</v>
      </c>
    </row>
    <row r="19203">
      <c r="A19203" s="47" t="s">
        <v>9283</v>
      </c>
      <c r="B19203" s="47">
        <v>1682.0</v>
      </c>
      <c r="C19203" s="172">
        <v>0.0</v>
      </c>
    </row>
    <row r="19204">
      <c r="A19204" s="47" t="s">
        <v>9283</v>
      </c>
      <c r="B19204" s="47">
        <v>1683.0</v>
      </c>
      <c r="C19204" s="172">
        <v>0.0</v>
      </c>
    </row>
    <row r="19205">
      <c r="A19205" s="47" t="s">
        <v>9283</v>
      </c>
      <c r="B19205" s="47">
        <v>1684.0</v>
      </c>
      <c r="C19205" s="172">
        <v>0.0</v>
      </c>
    </row>
    <row r="19206">
      <c r="A19206" s="47" t="s">
        <v>9283</v>
      </c>
      <c r="B19206" s="47">
        <v>1685.0</v>
      </c>
      <c r="C19206" s="172">
        <v>0.0</v>
      </c>
    </row>
    <row r="19207">
      <c r="A19207" s="47" t="s">
        <v>9283</v>
      </c>
      <c r="B19207" s="47">
        <v>1686.0</v>
      </c>
      <c r="C19207" s="172">
        <v>0.0</v>
      </c>
    </row>
    <row r="19208">
      <c r="A19208" s="47" t="s">
        <v>9283</v>
      </c>
      <c r="B19208" s="47">
        <v>1687.0</v>
      </c>
      <c r="C19208" s="172">
        <v>0.0</v>
      </c>
    </row>
    <row r="19209">
      <c r="A19209" s="47" t="s">
        <v>9283</v>
      </c>
      <c r="B19209" s="47">
        <v>1688.0</v>
      </c>
      <c r="C19209" s="172">
        <v>0.1089</v>
      </c>
    </row>
    <row r="19210">
      <c r="A19210" s="47" t="s">
        <v>9283</v>
      </c>
      <c r="B19210" s="47">
        <v>1689.0</v>
      </c>
      <c r="C19210" s="172">
        <v>0.2196</v>
      </c>
    </row>
    <row r="19211">
      <c r="A19211" s="47" t="s">
        <v>9283</v>
      </c>
      <c r="B19211" s="47">
        <v>1690.0</v>
      </c>
      <c r="C19211" s="172">
        <v>0.2952</v>
      </c>
    </row>
    <row r="19212">
      <c r="A19212" s="47" t="s">
        <v>9283</v>
      </c>
      <c r="B19212" s="47">
        <v>1691.0</v>
      </c>
      <c r="C19212" s="172">
        <v>0.36450000000000005</v>
      </c>
    </row>
    <row r="19213">
      <c r="A19213" s="47" t="s">
        <v>9283</v>
      </c>
      <c r="B19213" s="47">
        <v>1692.0</v>
      </c>
      <c r="C19213" s="172">
        <v>0.37079999999999996</v>
      </c>
    </row>
    <row r="19214">
      <c r="A19214" s="47" t="s">
        <v>9283</v>
      </c>
      <c r="B19214" s="47">
        <v>1693.0</v>
      </c>
      <c r="C19214" s="172">
        <v>0.2637</v>
      </c>
    </row>
    <row r="19215">
      <c r="A19215" s="47" t="s">
        <v>9283</v>
      </c>
      <c r="B19215" s="47">
        <v>1694.0</v>
      </c>
      <c r="C19215" s="172">
        <v>0.1467</v>
      </c>
    </row>
    <row r="19216">
      <c r="A19216" s="47" t="s">
        <v>9283</v>
      </c>
      <c r="B19216" s="47">
        <v>1695.0</v>
      </c>
      <c r="C19216" s="172">
        <v>0.1008</v>
      </c>
    </row>
    <row r="19217">
      <c r="A19217" s="47" t="s">
        <v>9283</v>
      </c>
      <c r="B19217" s="47">
        <v>1696.0</v>
      </c>
      <c r="C19217" s="172">
        <v>0.2556</v>
      </c>
    </row>
    <row r="19218">
      <c r="A19218" s="47" t="s">
        <v>9283</v>
      </c>
      <c r="B19218" s="47">
        <v>1697.0</v>
      </c>
      <c r="C19218" s="172">
        <v>0.1629</v>
      </c>
    </row>
    <row r="19219">
      <c r="A19219" s="47" t="s">
        <v>9283</v>
      </c>
      <c r="B19219" s="47">
        <v>1698.0</v>
      </c>
      <c r="C19219" s="172">
        <v>0.036000000000000004</v>
      </c>
    </row>
    <row r="19220">
      <c r="A19220" s="47" t="s">
        <v>9283</v>
      </c>
      <c r="B19220" s="47">
        <v>1699.0</v>
      </c>
      <c r="C19220" s="172">
        <v>0.0</v>
      </c>
    </row>
    <row r="19221">
      <c r="A19221" s="47" t="s">
        <v>9283</v>
      </c>
      <c r="B19221" s="47">
        <v>1700.0</v>
      </c>
      <c r="C19221" s="172">
        <v>0.0</v>
      </c>
    </row>
    <row r="19222">
      <c r="A19222" s="47" t="s">
        <v>9283</v>
      </c>
      <c r="B19222" s="47">
        <v>1701.0</v>
      </c>
      <c r="C19222" s="172">
        <v>0.0</v>
      </c>
    </row>
    <row r="19223">
      <c r="A19223" s="47" t="s">
        <v>9283</v>
      </c>
      <c r="B19223" s="47">
        <v>1702.0</v>
      </c>
      <c r="C19223" s="172">
        <v>0.0</v>
      </c>
    </row>
    <row r="19224">
      <c r="A19224" s="47" t="s">
        <v>9283</v>
      </c>
      <c r="B19224" s="47">
        <v>1703.0</v>
      </c>
      <c r="C19224" s="172">
        <v>0.0</v>
      </c>
    </row>
    <row r="19225">
      <c r="A19225" s="47" t="s">
        <v>9283</v>
      </c>
      <c r="B19225" s="47">
        <v>1704.0</v>
      </c>
      <c r="C19225" s="172">
        <v>0.0</v>
      </c>
    </row>
    <row r="19226">
      <c r="A19226" s="47" t="s">
        <v>9283</v>
      </c>
      <c r="B19226" s="47">
        <v>1705.0</v>
      </c>
      <c r="C19226" s="172">
        <v>0.0</v>
      </c>
    </row>
    <row r="19227">
      <c r="A19227" s="47" t="s">
        <v>9283</v>
      </c>
      <c r="B19227" s="47">
        <v>1706.0</v>
      </c>
      <c r="C19227" s="172">
        <v>0.0</v>
      </c>
    </row>
    <row r="19228">
      <c r="A19228" s="47" t="s">
        <v>9283</v>
      </c>
      <c r="B19228" s="47">
        <v>1707.0</v>
      </c>
      <c r="C19228" s="172">
        <v>0.0</v>
      </c>
    </row>
    <row r="19229">
      <c r="A19229" s="47" t="s">
        <v>9283</v>
      </c>
      <c r="B19229" s="47">
        <v>1708.0</v>
      </c>
      <c r="C19229" s="172">
        <v>0.0</v>
      </c>
    </row>
    <row r="19230">
      <c r="A19230" s="47" t="s">
        <v>9283</v>
      </c>
      <c r="B19230" s="47">
        <v>1709.0</v>
      </c>
      <c r="C19230" s="172">
        <v>0.0</v>
      </c>
    </row>
    <row r="19231">
      <c r="A19231" s="47" t="s">
        <v>9283</v>
      </c>
      <c r="B19231" s="47">
        <v>1710.0</v>
      </c>
      <c r="C19231" s="172">
        <v>0.0</v>
      </c>
    </row>
    <row r="19232">
      <c r="A19232" s="47" t="s">
        <v>9283</v>
      </c>
      <c r="B19232" s="47">
        <v>1711.0</v>
      </c>
      <c r="C19232" s="172">
        <v>0.0</v>
      </c>
    </row>
    <row r="19233">
      <c r="A19233" s="47" t="s">
        <v>9283</v>
      </c>
      <c r="B19233" s="47">
        <v>1712.0</v>
      </c>
      <c r="C19233" s="172">
        <v>0.1539</v>
      </c>
    </row>
    <row r="19234">
      <c r="A19234" s="47" t="s">
        <v>9283</v>
      </c>
      <c r="B19234" s="47">
        <v>1713.0</v>
      </c>
      <c r="C19234" s="172">
        <v>0.3258</v>
      </c>
    </row>
    <row r="19235">
      <c r="A19235" s="47" t="s">
        <v>9283</v>
      </c>
      <c r="B19235" s="47">
        <v>1714.0</v>
      </c>
      <c r="C19235" s="172">
        <v>0.49140000000000006</v>
      </c>
    </row>
    <row r="19236">
      <c r="A19236" s="47" t="s">
        <v>9283</v>
      </c>
      <c r="B19236" s="47">
        <v>1715.0</v>
      </c>
      <c r="C19236" s="172">
        <v>0.6102000000000001</v>
      </c>
    </row>
    <row r="19237">
      <c r="A19237" s="47" t="s">
        <v>9283</v>
      </c>
      <c r="B19237" s="47">
        <v>1716.0</v>
      </c>
      <c r="C19237" s="172">
        <v>0.6867</v>
      </c>
    </row>
    <row r="19238">
      <c r="A19238" s="47" t="s">
        <v>9283</v>
      </c>
      <c r="B19238" s="47">
        <v>1717.0</v>
      </c>
      <c r="C19238" s="172">
        <v>0.6966</v>
      </c>
    </row>
    <row r="19239">
      <c r="A19239" s="47" t="s">
        <v>9283</v>
      </c>
      <c r="B19239" s="47">
        <v>1718.0</v>
      </c>
      <c r="C19239" s="172">
        <v>0.6561</v>
      </c>
    </row>
    <row r="19240">
      <c r="A19240" s="47" t="s">
        <v>9283</v>
      </c>
      <c r="B19240" s="47">
        <v>1719.0</v>
      </c>
      <c r="C19240" s="172">
        <v>0.558</v>
      </c>
    </row>
    <row r="19241">
      <c r="A19241" s="47" t="s">
        <v>9283</v>
      </c>
      <c r="B19241" s="47">
        <v>1720.0</v>
      </c>
      <c r="C19241" s="172">
        <v>0.4086</v>
      </c>
    </row>
    <row r="19242">
      <c r="A19242" s="47" t="s">
        <v>9283</v>
      </c>
      <c r="B19242" s="47">
        <v>1721.0</v>
      </c>
      <c r="C19242" s="172">
        <v>0.2376</v>
      </c>
    </row>
    <row r="19243">
      <c r="A19243" s="47" t="s">
        <v>9283</v>
      </c>
      <c r="B19243" s="47">
        <v>1722.0</v>
      </c>
      <c r="C19243" s="172">
        <v>0.036000000000000004</v>
      </c>
    </row>
    <row r="19244">
      <c r="A19244" s="47" t="s">
        <v>9283</v>
      </c>
      <c r="B19244" s="47">
        <v>1723.0</v>
      </c>
      <c r="C19244" s="172">
        <v>0.0</v>
      </c>
    </row>
    <row r="19245">
      <c r="A19245" s="47" t="s">
        <v>9283</v>
      </c>
      <c r="B19245" s="47">
        <v>1724.0</v>
      </c>
      <c r="C19245" s="172">
        <v>0.0</v>
      </c>
    </row>
    <row r="19246">
      <c r="A19246" s="47" t="s">
        <v>9283</v>
      </c>
      <c r="B19246" s="47">
        <v>1725.0</v>
      </c>
      <c r="C19246" s="172">
        <v>0.0</v>
      </c>
    </row>
    <row r="19247">
      <c r="A19247" s="47" t="s">
        <v>9283</v>
      </c>
      <c r="B19247" s="47">
        <v>1726.0</v>
      </c>
      <c r="C19247" s="172">
        <v>0.0</v>
      </c>
    </row>
    <row r="19248">
      <c r="A19248" s="47" t="s">
        <v>9283</v>
      </c>
      <c r="B19248" s="47">
        <v>1727.0</v>
      </c>
      <c r="C19248" s="172">
        <v>0.0</v>
      </c>
    </row>
    <row r="19249">
      <c r="A19249" s="47" t="s">
        <v>9283</v>
      </c>
      <c r="B19249" s="47">
        <v>1728.0</v>
      </c>
      <c r="C19249" s="172">
        <v>0.0</v>
      </c>
    </row>
    <row r="19250">
      <c r="A19250" s="47" t="s">
        <v>9283</v>
      </c>
      <c r="B19250" s="47">
        <v>1729.0</v>
      </c>
      <c r="C19250" s="172">
        <v>0.0</v>
      </c>
    </row>
    <row r="19251">
      <c r="A19251" s="47" t="s">
        <v>9283</v>
      </c>
      <c r="B19251" s="47">
        <v>1730.0</v>
      </c>
      <c r="C19251" s="172">
        <v>0.0</v>
      </c>
    </row>
    <row r="19252">
      <c r="A19252" s="47" t="s">
        <v>9283</v>
      </c>
      <c r="B19252" s="47">
        <v>1731.0</v>
      </c>
      <c r="C19252" s="172">
        <v>0.0</v>
      </c>
    </row>
    <row r="19253">
      <c r="A19253" s="47" t="s">
        <v>9283</v>
      </c>
      <c r="B19253" s="47">
        <v>1732.0</v>
      </c>
      <c r="C19253" s="172">
        <v>0.0</v>
      </c>
    </row>
    <row r="19254">
      <c r="A19254" s="47" t="s">
        <v>9283</v>
      </c>
      <c r="B19254" s="47">
        <v>1733.0</v>
      </c>
      <c r="C19254" s="172">
        <v>0.0</v>
      </c>
    </row>
    <row r="19255">
      <c r="A19255" s="47" t="s">
        <v>9283</v>
      </c>
      <c r="B19255" s="47">
        <v>1734.0</v>
      </c>
      <c r="C19255" s="172">
        <v>0.0</v>
      </c>
    </row>
    <row r="19256">
      <c r="A19256" s="47" t="s">
        <v>9283</v>
      </c>
      <c r="B19256" s="47">
        <v>1735.0</v>
      </c>
      <c r="C19256" s="172">
        <v>0.0</v>
      </c>
    </row>
    <row r="19257">
      <c r="A19257" s="47" t="s">
        <v>9283</v>
      </c>
      <c r="B19257" s="47">
        <v>1736.0</v>
      </c>
      <c r="C19257" s="172">
        <v>0.1647</v>
      </c>
    </row>
    <row r="19258">
      <c r="A19258" s="47" t="s">
        <v>9283</v>
      </c>
      <c r="B19258" s="47">
        <v>1737.0</v>
      </c>
      <c r="C19258" s="172">
        <v>0.3366</v>
      </c>
    </row>
    <row r="19259">
      <c r="A19259" s="47" t="s">
        <v>9283</v>
      </c>
      <c r="B19259" s="47">
        <v>1738.0</v>
      </c>
      <c r="C19259" s="172">
        <v>0.47880000000000006</v>
      </c>
    </row>
    <row r="19260">
      <c r="A19260" s="47" t="s">
        <v>9283</v>
      </c>
      <c r="B19260" s="47">
        <v>1739.0</v>
      </c>
      <c r="C19260" s="172">
        <v>0.5841000000000001</v>
      </c>
    </row>
    <row r="19261">
      <c r="A19261" s="47" t="s">
        <v>9283</v>
      </c>
      <c r="B19261" s="47">
        <v>1740.0</v>
      </c>
      <c r="C19261" s="172">
        <v>0.6597</v>
      </c>
    </row>
    <row r="19262">
      <c r="A19262" s="47" t="s">
        <v>9283</v>
      </c>
      <c r="B19262" s="47">
        <v>1741.0</v>
      </c>
      <c r="C19262" s="172">
        <v>0.6615</v>
      </c>
    </row>
    <row r="19263">
      <c r="A19263" s="47" t="s">
        <v>9283</v>
      </c>
      <c r="B19263" s="47">
        <v>1742.0</v>
      </c>
      <c r="C19263" s="172">
        <v>0.5481</v>
      </c>
    </row>
    <row r="19264">
      <c r="A19264" s="47" t="s">
        <v>9283</v>
      </c>
      <c r="B19264" s="47">
        <v>1743.0</v>
      </c>
      <c r="C19264" s="172">
        <v>0.47250000000000003</v>
      </c>
    </row>
    <row r="19265">
      <c r="A19265" s="47" t="s">
        <v>9283</v>
      </c>
      <c r="B19265" s="47">
        <v>1744.0</v>
      </c>
      <c r="C19265" s="172">
        <v>0.387</v>
      </c>
    </row>
    <row r="19266">
      <c r="A19266" s="47" t="s">
        <v>9283</v>
      </c>
      <c r="B19266" s="47">
        <v>1745.0</v>
      </c>
      <c r="C19266" s="172">
        <v>0.2358</v>
      </c>
    </row>
    <row r="19267">
      <c r="A19267" s="47" t="s">
        <v>9283</v>
      </c>
      <c r="B19267" s="47">
        <v>1746.0</v>
      </c>
      <c r="C19267" s="172">
        <v>0.0378</v>
      </c>
    </row>
    <row r="19268">
      <c r="A19268" s="47" t="s">
        <v>9283</v>
      </c>
      <c r="B19268" s="47">
        <v>1747.0</v>
      </c>
      <c r="C19268" s="172">
        <v>0.0</v>
      </c>
    </row>
    <row r="19269">
      <c r="A19269" s="47" t="s">
        <v>9283</v>
      </c>
      <c r="B19269" s="47">
        <v>1748.0</v>
      </c>
      <c r="C19269" s="172">
        <v>0.0</v>
      </c>
    </row>
    <row r="19270">
      <c r="A19270" s="47" t="s">
        <v>9283</v>
      </c>
      <c r="B19270" s="47">
        <v>1749.0</v>
      </c>
      <c r="C19270" s="172">
        <v>0.0</v>
      </c>
    </row>
    <row r="19271">
      <c r="A19271" s="47" t="s">
        <v>9283</v>
      </c>
      <c r="B19271" s="47">
        <v>1750.0</v>
      </c>
      <c r="C19271" s="172">
        <v>0.0</v>
      </c>
    </row>
    <row r="19272">
      <c r="A19272" s="47" t="s">
        <v>9283</v>
      </c>
      <c r="B19272" s="47">
        <v>1751.0</v>
      </c>
      <c r="C19272" s="172">
        <v>0.0</v>
      </c>
    </row>
    <row r="19273">
      <c r="A19273" s="47" t="s">
        <v>9283</v>
      </c>
      <c r="B19273" s="47">
        <v>1752.0</v>
      </c>
      <c r="C19273" s="172">
        <v>0.0</v>
      </c>
    </row>
    <row r="19274">
      <c r="A19274" s="47" t="s">
        <v>9283</v>
      </c>
      <c r="B19274" s="47">
        <v>1753.0</v>
      </c>
      <c r="C19274" s="172">
        <v>0.0</v>
      </c>
    </row>
    <row r="19275">
      <c r="A19275" s="47" t="s">
        <v>9283</v>
      </c>
      <c r="B19275" s="47">
        <v>1754.0</v>
      </c>
      <c r="C19275" s="172">
        <v>0.0</v>
      </c>
    </row>
    <row r="19276">
      <c r="A19276" s="47" t="s">
        <v>9283</v>
      </c>
      <c r="B19276" s="47">
        <v>1755.0</v>
      </c>
      <c r="C19276" s="172">
        <v>0.0</v>
      </c>
    </row>
    <row r="19277">
      <c r="A19277" s="47" t="s">
        <v>9283</v>
      </c>
      <c r="B19277" s="47">
        <v>1756.0</v>
      </c>
      <c r="C19277" s="172">
        <v>0.0</v>
      </c>
    </row>
    <row r="19278">
      <c r="A19278" s="47" t="s">
        <v>9283</v>
      </c>
      <c r="B19278" s="47">
        <v>1757.0</v>
      </c>
      <c r="C19278" s="172">
        <v>0.0</v>
      </c>
    </row>
    <row r="19279">
      <c r="A19279" s="47" t="s">
        <v>9283</v>
      </c>
      <c r="B19279" s="47">
        <v>1758.0</v>
      </c>
      <c r="C19279" s="172">
        <v>0.0</v>
      </c>
    </row>
    <row r="19280">
      <c r="A19280" s="47" t="s">
        <v>9283</v>
      </c>
      <c r="B19280" s="47">
        <v>1759.0</v>
      </c>
      <c r="C19280" s="172">
        <v>0.0</v>
      </c>
    </row>
    <row r="19281">
      <c r="A19281" s="47" t="s">
        <v>9283</v>
      </c>
      <c r="B19281" s="47">
        <v>1760.0</v>
      </c>
      <c r="C19281" s="172">
        <v>0.171</v>
      </c>
    </row>
    <row r="19282">
      <c r="A19282" s="47" t="s">
        <v>9283</v>
      </c>
      <c r="B19282" s="47">
        <v>1761.0</v>
      </c>
      <c r="C19282" s="172">
        <v>0.3438</v>
      </c>
    </row>
    <row r="19283">
      <c r="A19283" s="47" t="s">
        <v>9283</v>
      </c>
      <c r="B19283" s="47">
        <v>1762.0</v>
      </c>
      <c r="C19283" s="172">
        <v>0.5022000000000001</v>
      </c>
    </row>
    <row r="19284">
      <c r="A19284" s="47" t="s">
        <v>9283</v>
      </c>
      <c r="B19284" s="47">
        <v>1763.0</v>
      </c>
      <c r="C19284" s="172">
        <v>0.5535</v>
      </c>
    </row>
    <row r="19285">
      <c r="A19285" s="47" t="s">
        <v>9283</v>
      </c>
      <c r="B19285" s="47">
        <v>1764.0</v>
      </c>
      <c r="C19285" s="172">
        <v>0.5246999999999999</v>
      </c>
    </row>
    <row r="19286">
      <c r="A19286" s="47" t="s">
        <v>9283</v>
      </c>
      <c r="B19286" s="47">
        <v>1765.0</v>
      </c>
      <c r="C19286" s="172">
        <v>0.6444</v>
      </c>
    </row>
    <row r="19287">
      <c r="A19287" s="47" t="s">
        <v>9283</v>
      </c>
      <c r="B19287" s="47">
        <v>1766.0</v>
      </c>
      <c r="C19287" s="172">
        <v>0.5175</v>
      </c>
    </row>
    <row r="19288">
      <c r="A19288" s="47" t="s">
        <v>9283</v>
      </c>
      <c r="B19288" s="47">
        <v>1767.0</v>
      </c>
      <c r="C19288" s="172">
        <v>0.25020000000000003</v>
      </c>
    </row>
    <row r="19289">
      <c r="A19289" s="47" t="s">
        <v>9283</v>
      </c>
      <c r="B19289" s="47">
        <v>1768.0</v>
      </c>
      <c r="C19289" s="172">
        <v>0.29610000000000003</v>
      </c>
    </row>
    <row r="19290">
      <c r="A19290" s="47" t="s">
        <v>9283</v>
      </c>
      <c r="B19290" s="47">
        <v>1769.0</v>
      </c>
      <c r="C19290" s="172">
        <v>0.1674</v>
      </c>
    </row>
    <row r="19291">
      <c r="A19291" s="47" t="s">
        <v>9283</v>
      </c>
      <c r="B19291" s="47">
        <v>1770.0</v>
      </c>
      <c r="C19291" s="172">
        <v>0.0414</v>
      </c>
    </row>
    <row r="19292">
      <c r="A19292" s="47" t="s">
        <v>9283</v>
      </c>
      <c r="B19292" s="47">
        <v>1771.0</v>
      </c>
      <c r="C19292" s="172">
        <v>0.0</v>
      </c>
    </row>
    <row r="19293">
      <c r="A19293" s="47" t="s">
        <v>9283</v>
      </c>
      <c r="B19293" s="47">
        <v>1772.0</v>
      </c>
      <c r="C19293" s="172">
        <v>0.0</v>
      </c>
    </row>
    <row r="19294">
      <c r="A19294" s="47" t="s">
        <v>9283</v>
      </c>
      <c r="B19294" s="47">
        <v>1773.0</v>
      </c>
      <c r="C19294" s="172">
        <v>0.0</v>
      </c>
    </row>
    <row r="19295">
      <c r="A19295" s="47" t="s">
        <v>9283</v>
      </c>
      <c r="B19295" s="47">
        <v>1774.0</v>
      </c>
      <c r="C19295" s="172">
        <v>0.0</v>
      </c>
    </row>
    <row r="19296">
      <c r="A19296" s="47" t="s">
        <v>9283</v>
      </c>
      <c r="B19296" s="47">
        <v>1775.0</v>
      </c>
      <c r="C19296" s="172">
        <v>0.0</v>
      </c>
    </row>
    <row r="19297">
      <c r="A19297" s="47" t="s">
        <v>9283</v>
      </c>
      <c r="B19297" s="47">
        <v>1776.0</v>
      </c>
      <c r="C19297" s="172">
        <v>0.0</v>
      </c>
    </row>
    <row r="19298">
      <c r="A19298" s="47" t="s">
        <v>9283</v>
      </c>
      <c r="B19298" s="47">
        <v>1777.0</v>
      </c>
      <c r="C19298" s="172">
        <v>0.0</v>
      </c>
    </row>
    <row r="19299">
      <c r="A19299" s="47" t="s">
        <v>9283</v>
      </c>
      <c r="B19299" s="47">
        <v>1778.0</v>
      </c>
      <c r="C19299" s="172">
        <v>0.0</v>
      </c>
    </row>
    <row r="19300">
      <c r="A19300" s="47" t="s">
        <v>9283</v>
      </c>
      <c r="B19300" s="47">
        <v>1779.0</v>
      </c>
      <c r="C19300" s="172">
        <v>0.0</v>
      </c>
    </row>
    <row r="19301">
      <c r="A19301" s="47" t="s">
        <v>9283</v>
      </c>
      <c r="B19301" s="47">
        <v>1780.0</v>
      </c>
      <c r="C19301" s="172">
        <v>0.0</v>
      </c>
    </row>
    <row r="19302">
      <c r="A19302" s="47" t="s">
        <v>9283</v>
      </c>
      <c r="B19302" s="47">
        <v>1781.0</v>
      </c>
      <c r="C19302" s="172">
        <v>0.0</v>
      </c>
    </row>
    <row r="19303">
      <c r="A19303" s="47" t="s">
        <v>9283</v>
      </c>
      <c r="B19303" s="47">
        <v>1782.0</v>
      </c>
      <c r="C19303" s="172">
        <v>0.0</v>
      </c>
    </row>
    <row r="19304">
      <c r="A19304" s="47" t="s">
        <v>9283</v>
      </c>
      <c r="B19304" s="47">
        <v>1783.0</v>
      </c>
      <c r="C19304" s="172">
        <v>0.0</v>
      </c>
    </row>
    <row r="19305">
      <c r="A19305" s="47" t="s">
        <v>9283</v>
      </c>
      <c r="B19305" s="47">
        <v>1784.0</v>
      </c>
      <c r="C19305" s="172">
        <v>0.1566</v>
      </c>
    </row>
    <row r="19306">
      <c r="A19306" s="47" t="s">
        <v>9283</v>
      </c>
      <c r="B19306" s="47">
        <v>1785.0</v>
      </c>
      <c r="C19306" s="172">
        <v>0.3321</v>
      </c>
    </row>
    <row r="19307">
      <c r="A19307" s="47" t="s">
        <v>9283</v>
      </c>
      <c r="B19307" s="47">
        <v>1786.0</v>
      </c>
      <c r="C19307" s="172">
        <v>0.49140000000000006</v>
      </c>
    </row>
    <row r="19308">
      <c r="A19308" s="47" t="s">
        <v>9283</v>
      </c>
      <c r="B19308" s="47">
        <v>1787.0</v>
      </c>
      <c r="C19308" s="172">
        <v>0.6003000000000001</v>
      </c>
    </row>
    <row r="19309">
      <c r="A19309" s="47" t="s">
        <v>9283</v>
      </c>
      <c r="B19309" s="47">
        <v>1788.0</v>
      </c>
      <c r="C19309" s="172">
        <v>0.6912</v>
      </c>
    </row>
    <row r="19310">
      <c r="A19310" s="47" t="s">
        <v>9283</v>
      </c>
      <c r="B19310" s="47">
        <v>1789.0</v>
      </c>
      <c r="C19310" s="172">
        <v>0.7218000000000001</v>
      </c>
    </row>
    <row r="19311">
      <c r="A19311" s="47" t="s">
        <v>9283</v>
      </c>
      <c r="B19311" s="47">
        <v>1790.0</v>
      </c>
      <c r="C19311" s="172">
        <v>0.666</v>
      </c>
    </row>
    <row r="19312">
      <c r="A19312" s="47" t="s">
        <v>9283</v>
      </c>
      <c r="B19312" s="47">
        <v>1791.0</v>
      </c>
      <c r="C19312" s="172">
        <v>0.5670000000000001</v>
      </c>
    </row>
    <row r="19313">
      <c r="A19313" s="47" t="s">
        <v>9283</v>
      </c>
      <c r="B19313" s="47">
        <v>1792.0</v>
      </c>
      <c r="C19313" s="172">
        <v>0.4203</v>
      </c>
    </row>
    <row r="19314">
      <c r="A19314" s="47" t="s">
        <v>9283</v>
      </c>
      <c r="B19314" s="47">
        <v>1793.0</v>
      </c>
      <c r="C19314" s="172">
        <v>0.25020000000000003</v>
      </c>
    </row>
    <row r="19315">
      <c r="A19315" s="47" t="s">
        <v>9283</v>
      </c>
      <c r="B19315" s="47">
        <v>1794.0</v>
      </c>
      <c r="C19315" s="172">
        <v>0.0378</v>
      </c>
    </row>
    <row r="19316">
      <c r="A19316" s="47" t="s">
        <v>9283</v>
      </c>
      <c r="B19316" s="47">
        <v>1795.0</v>
      </c>
      <c r="C19316" s="172">
        <v>0.0</v>
      </c>
    </row>
    <row r="19317">
      <c r="A19317" s="47" t="s">
        <v>9283</v>
      </c>
      <c r="B19317" s="47">
        <v>1796.0</v>
      </c>
      <c r="C19317" s="172">
        <v>0.0</v>
      </c>
    </row>
    <row r="19318">
      <c r="A19318" s="47" t="s">
        <v>9283</v>
      </c>
      <c r="B19318" s="47">
        <v>1797.0</v>
      </c>
      <c r="C19318" s="172">
        <v>0.0</v>
      </c>
    </row>
    <row r="19319">
      <c r="A19319" s="47" t="s">
        <v>9283</v>
      </c>
      <c r="B19319" s="47">
        <v>1798.0</v>
      </c>
      <c r="C19319" s="172">
        <v>0.0</v>
      </c>
    </row>
    <row r="19320">
      <c r="A19320" s="47" t="s">
        <v>9283</v>
      </c>
      <c r="B19320" s="47">
        <v>1799.0</v>
      </c>
      <c r="C19320" s="172">
        <v>0.0</v>
      </c>
    </row>
    <row r="19321">
      <c r="A19321" s="47" t="s">
        <v>9283</v>
      </c>
      <c r="B19321" s="47">
        <v>1800.0</v>
      </c>
      <c r="C19321" s="172">
        <v>0.0</v>
      </c>
    </row>
    <row r="19322">
      <c r="A19322" s="47" t="s">
        <v>9283</v>
      </c>
      <c r="B19322" s="47">
        <v>1801.0</v>
      </c>
      <c r="C19322" s="172">
        <v>0.0</v>
      </c>
    </row>
    <row r="19323">
      <c r="A19323" s="47" t="s">
        <v>9283</v>
      </c>
      <c r="B19323" s="47">
        <v>1802.0</v>
      </c>
      <c r="C19323" s="172">
        <v>0.0</v>
      </c>
    </row>
    <row r="19324">
      <c r="A19324" s="47" t="s">
        <v>9283</v>
      </c>
      <c r="B19324" s="47">
        <v>1803.0</v>
      </c>
      <c r="C19324" s="172">
        <v>0.0</v>
      </c>
    </row>
    <row r="19325">
      <c r="A19325" s="47" t="s">
        <v>9283</v>
      </c>
      <c r="B19325" s="47">
        <v>1804.0</v>
      </c>
      <c r="C19325" s="172">
        <v>0.0</v>
      </c>
    </row>
    <row r="19326">
      <c r="A19326" s="47" t="s">
        <v>9283</v>
      </c>
      <c r="B19326" s="47">
        <v>1805.0</v>
      </c>
      <c r="C19326" s="172">
        <v>0.0</v>
      </c>
    </row>
    <row r="19327">
      <c r="A19327" s="47" t="s">
        <v>9283</v>
      </c>
      <c r="B19327" s="47">
        <v>1806.0</v>
      </c>
      <c r="C19327" s="172">
        <v>0.0</v>
      </c>
    </row>
    <row r="19328">
      <c r="A19328" s="47" t="s">
        <v>9283</v>
      </c>
      <c r="B19328" s="47">
        <v>1807.0</v>
      </c>
      <c r="C19328" s="172">
        <v>0.009899999999999999</v>
      </c>
    </row>
    <row r="19329">
      <c r="A19329" s="47" t="s">
        <v>9283</v>
      </c>
      <c r="B19329" s="47">
        <v>1808.0</v>
      </c>
      <c r="C19329" s="172">
        <v>0.1746</v>
      </c>
    </row>
    <row r="19330">
      <c r="A19330" s="47" t="s">
        <v>9283</v>
      </c>
      <c r="B19330" s="47">
        <v>1809.0</v>
      </c>
      <c r="C19330" s="172">
        <v>0.3501</v>
      </c>
    </row>
    <row r="19331">
      <c r="A19331" s="47" t="s">
        <v>9283</v>
      </c>
      <c r="B19331" s="47">
        <v>1810.0</v>
      </c>
      <c r="C19331" s="172">
        <v>0.5147999999999999</v>
      </c>
    </row>
    <row r="19332">
      <c r="A19332" s="47" t="s">
        <v>9283</v>
      </c>
      <c r="B19332" s="47">
        <v>1811.0</v>
      </c>
      <c r="C19332" s="172">
        <v>0.6372</v>
      </c>
    </row>
    <row r="19333">
      <c r="A19333" s="47" t="s">
        <v>9283</v>
      </c>
      <c r="B19333" s="47">
        <v>1812.0</v>
      </c>
      <c r="C19333" s="172">
        <v>0.7065</v>
      </c>
    </row>
    <row r="19334">
      <c r="A19334" s="47" t="s">
        <v>9283</v>
      </c>
      <c r="B19334" s="47">
        <v>1813.0</v>
      </c>
      <c r="C19334" s="172">
        <v>0.7155</v>
      </c>
    </row>
    <row r="19335">
      <c r="A19335" s="47" t="s">
        <v>9283</v>
      </c>
      <c r="B19335" s="47">
        <v>1814.0</v>
      </c>
      <c r="C19335" s="172">
        <v>0.6669</v>
      </c>
    </row>
    <row r="19336">
      <c r="A19336" s="47" t="s">
        <v>9283</v>
      </c>
      <c r="B19336" s="47">
        <v>1815.0</v>
      </c>
      <c r="C19336" s="172">
        <v>0.5769000000000001</v>
      </c>
    </row>
    <row r="19337">
      <c r="A19337" s="47" t="s">
        <v>9283</v>
      </c>
      <c r="B19337" s="47">
        <v>1816.0</v>
      </c>
      <c r="C19337" s="172">
        <v>0.4239</v>
      </c>
    </row>
    <row r="19338">
      <c r="A19338" s="47" t="s">
        <v>9283</v>
      </c>
      <c r="B19338" s="47">
        <v>1817.0</v>
      </c>
      <c r="C19338" s="172">
        <v>0.2565</v>
      </c>
    </row>
    <row r="19339">
      <c r="A19339" s="47" t="s">
        <v>9283</v>
      </c>
      <c r="B19339" s="47">
        <v>1818.0</v>
      </c>
      <c r="C19339" s="172">
        <v>0.0387</v>
      </c>
    </row>
    <row r="19340">
      <c r="A19340" s="47" t="s">
        <v>9283</v>
      </c>
      <c r="B19340" s="47">
        <v>1819.0</v>
      </c>
      <c r="C19340" s="172">
        <v>0.0</v>
      </c>
    </row>
    <row r="19341">
      <c r="A19341" s="47" t="s">
        <v>9283</v>
      </c>
      <c r="B19341" s="47">
        <v>1820.0</v>
      </c>
      <c r="C19341" s="172">
        <v>0.0</v>
      </c>
    </row>
    <row r="19342">
      <c r="A19342" s="47" t="s">
        <v>9283</v>
      </c>
      <c r="B19342" s="47">
        <v>1821.0</v>
      </c>
      <c r="C19342" s="172">
        <v>0.0</v>
      </c>
    </row>
    <row r="19343">
      <c r="A19343" s="47" t="s">
        <v>9283</v>
      </c>
      <c r="B19343" s="47">
        <v>1822.0</v>
      </c>
      <c r="C19343" s="172">
        <v>0.0</v>
      </c>
    </row>
    <row r="19344">
      <c r="A19344" s="47" t="s">
        <v>9283</v>
      </c>
      <c r="B19344" s="47">
        <v>1823.0</v>
      </c>
      <c r="C19344" s="172">
        <v>0.0</v>
      </c>
    </row>
    <row r="19345">
      <c r="A19345" s="47" t="s">
        <v>9283</v>
      </c>
      <c r="B19345" s="47">
        <v>1824.0</v>
      </c>
      <c r="C19345" s="172">
        <v>0.0</v>
      </c>
    </row>
    <row r="19346">
      <c r="A19346" s="47" t="s">
        <v>9283</v>
      </c>
      <c r="B19346" s="47">
        <v>1825.0</v>
      </c>
      <c r="C19346" s="172">
        <v>0.0</v>
      </c>
    </row>
    <row r="19347">
      <c r="A19347" s="47" t="s">
        <v>9283</v>
      </c>
      <c r="B19347" s="47">
        <v>1826.0</v>
      </c>
      <c r="C19347" s="172">
        <v>0.0</v>
      </c>
    </row>
    <row r="19348">
      <c r="A19348" s="47" t="s">
        <v>9283</v>
      </c>
      <c r="B19348" s="47">
        <v>1827.0</v>
      </c>
      <c r="C19348" s="172">
        <v>0.0</v>
      </c>
    </row>
    <row r="19349">
      <c r="A19349" s="47" t="s">
        <v>9283</v>
      </c>
      <c r="B19349" s="47">
        <v>1828.0</v>
      </c>
      <c r="C19349" s="172">
        <v>0.0</v>
      </c>
    </row>
    <row r="19350">
      <c r="A19350" s="47" t="s">
        <v>9283</v>
      </c>
      <c r="B19350" s="47">
        <v>1829.0</v>
      </c>
      <c r="C19350" s="172">
        <v>0.0</v>
      </c>
    </row>
    <row r="19351">
      <c r="A19351" s="47" t="s">
        <v>9283</v>
      </c>
      <c r="B19351" s="47">
        <v>1830.0</v>
      </c>
      <c r="C19351" s="172">
        <v>0.0</v>
      </c>
    </row>
    <row r="19352">
      <c r="A19352" s="47" t="s">
        <v>9283</v>
      </c>
      <c r="B19352" s="47">
        <v>1831.0</v>
      </c>
      <c r="C19352" s="172">
        <v>0.0135</v>
      </c>
    </row>
    <row r="19353">
      <c r="A19353" s="47" t="s">
        <v>9283</v>
      </c>
      <c r="B19353" s="47">
        <v>1832.0</v>
      </c>
      <c r="C19353" s="172">
        <v>0.12600000000000003</v>
      </c>
    </row>
    <row r="19354">
      <c r="A19354" s="47" t="s">
        <v>9283</v>
      </c>
      <c r="B19354" s="47">
        <v>1833.0</v>
      </c>
      <c r="C19354" s="172">
        <v>0.1098</v>
      </c>
    </row>
    <row r="19355">
      <c r="A19355" s="47" t="s">
        <v>9283</v>
      </c>
      <c r="B19355" s="47">
        <v>1834.0</v>
      </c>
      <c r="C19355" s="172">
        <v>0.0981</v>
      </c>
    </row>
    <row r="19356">
      <c r="A19356" s="47" t="s">
        <v>9283</v>
      </c>
      <c r="B19356" s="47">
        <v>1835.0</v>
      </c>
      <c r="C19356" s="172">
        <v>0.0747</v>
      </c>
    </row>
    <row r="19357">
      <c r="A19357" s="47" t="s">
        <v>9283</v>
      </c>
      <c r="B19357" s="47">
        <v>1836.0</v>
      </c>
      <c r="C19357" s="172">
        <v>0.06300000000000001</v>
      </c>
    </row>
    <row r="19358">
      <c r="A19358" s="47" t="s">
        <v>9283</v>
      </c>
      <c r="B19358" s="47">
        <v>1837.0</v>
      </c>
      <c r="C19358" s="172">
        <v>0.0639</v>
      </c>
    </row>
    <row r="19359">
      <c r="A19359" s="47" t="s">
        <v>9283</v>
      </c>
      <c r="B19359" s="47">
        <v>1838.0</v>
      </c>
      <c r="C19359" s="172">
        <v>0.0774</v>
      </c>
    </row>
    <row r="19360">
      <c r="A19360" s="47" t="s">
        <v>9283</v>
      </c>
      <c r="B19360" s="47">
        <v>1839.0</v>
      </c>
      <c r="C19360" s="172">
        <v>0.3357</v>
      </c>
    </row>
    <row r="19361">
      <c r="A19361" s="47" t="s">
        <v>9283</v>
      </c>
      <c r="B19361" s="47">
        <v>1840.0</v>
      </c>
      <c r="C19361" s="172">
        <v>0.279</v>
      </c>
    </row>
    <row r="19362">
      <c r="A19362" s="47" t="s">
        <v>9283</v>
      </c>
      <c r="B19362" s="47">
        <v>1841.0</v>
      </c>
      <c r="C19362" s="172">
        <v>0.12689999999999999</v>
      </c>
    </row>
    <row r="19363">
      <c r="A19363" s="47" t="s">
        <v>9283</v>
      </c>
      <c r="B19363" s="47">
        <v>1842.0</v>
      </c>
      <c r="C19363" s="172">
        <v>0.0441</v>
      </c>
    </row>
    <row r="19364">
      <c r="A19364" s="47" t="s">
        <v>9283</v>
      </c>
      <c r="B19364" s="47">
        <v>1843.0</v>
      </c>
      <c r="C19364" s="172">
        <v>0.0</v>
      </c>
    </row>
    <row r="19365">
      <c r="A19365" s="47" t="s">
        <v>9283</v>
      </c>
      <c r="B19365" s="47">
        <v>1844.0</v>
      </c>
      <c r="C19365" s="172">
        <v>0.0</v>
      </c>
    </row>
    <row r="19366">
      <c r="A19366" s="47" t="s">
        <v>9283</v>
      </c>
      <c r="B19366" s="47">
        <v>1845.0</v>
      </c>
      <c r="C19366" s="172">
        <v>0.0</v>
      </c>
    </row>
    <row r="19367">
      <c r="A19367" s="47" t="s">
        <v>9283</v>
      </c>
      <c r="B19367" s="47">
        <v>1846.0</v>
      </c>
      <c r="C19367" s="172">
        <v>0.0</v>
      </c>
    </row>
    <row r="19368">
      <c r="A19368" s="47" t="s">
        <v>9283</v>
      </c>
      <c r="B19368" s="47">
        <v>1847.0</v>
      </c>
      <c r="C19368" s="172">
        <v>0.0</v>
      </c>
    </row>
    <row r="19369">
      <c r="A19369" s="47" t="s">
        <v>9283</v>
      </c>
      <c r="B19369" s="47">
        <v>1848.0</v>
      </c>
      <c r="C19369" s="172">
        <v>0.0</v>
      </c>
    </row>
    <row r="19370">
      <c r="A19370" s="47" t="s">
        <v>9283</v>
      </c>
      <c r="B19370" s="47">
        <v>1849.0</v>
      </c>
      <c r="C19370" s="172">
        <v>0.0</v>
      </c>
    </row>
    <row r="19371">
      <c r="A19371" s="47" t="s">
        <v>9283</v>
      </c>
      <c r="B19371" s="47">
        <v>1850.0</v>
      </c>
      <c r="C19371" s="172">
        <v>0.0</v>
      </c>
    </row>
    <row r="19372">
      <c r="A19372" s="47" t="s">
        <v>9283</v>
      </c>
      <c r="B19372" s="47">
        <v>1851.0</v>
      </c>
      <c r="C19372" s="172">
        <v>0.0</v>
      </c>
    </row>
    <row r="19373">
      <c r="A19373" s="47" t="s">
        <v>9283</v>
      </c>
      <c r="B19373" s="47">
        <v>1852.0</v>
      </c>
      <c r="C19373" s="172">
        <v>0.0</v>
      </c>
    </row>
    <row r="19374">
      <c r="A19374" s="47" t="s">
        <v>9283</v>
      </c>
      <c r="B19374" s="47">
        <v>1853.0</v>
      </c>
      <c r="C19374" s="172">
        <v>0.0</v>
      </c>
    </row>
    <row r="19375">
      <c r="A19375" s="47" t="s">
        <v>9283</v>
      </c>
      <c r="B19375" s="47">
        <v>1854.0</v>
      </c>
      <c r="C19375" s="172">
        <v>0.0</v>
      </c>
    </row>
    <row r="19376">
      <c r="A19376" s="47" t="s">
        <v>9283</v>
      </c>
      <c r="B19376" s="47">
        <v>1855.0</v>
      </c>
      <c r="C19376" s="172">
        <v>0.014400000000000001</v>
      </c>
    </row>
    <row r="19377">
      <c r="A19377" s="47" t="s">
        <v>9283</v>
      </c>
      <c r="B19377" s="47">
        <v>1856.0</v>
      </c>
      <c r="C19377" s="172">
        <v>0.1773</v>
      </c>
    </row>
    <row r="19378">
      <c r="A19378" s="47" t="s">
        <v>9283</v>
      </c>
      <c r="B19378" s="47">
        <v>1857.0</v>
      </c>
      <c r="C19378" s="172">
        <v>0.3717</v>
      </c>
    </row>
    <row r="19379">
      <c r="A19379" s="47" t="s">
        <v>9283</v>
      </c>
      <c r="B19379" s="47">
        <v>1858.0</v>
      </c>
      <c r="C19379" s="172">
        <v>0.49050000000000005</v>
      </c>
    </row>
    <row r="19380">
      <c r="A19380" s="47" t="s">
        <v>9283</v>
      </c>
      <c r="B19380" s="47">
        <v>1859.0</v>
      </c>
      <c r="C19380" s="172">
        <v>0.6714</v>
      </c>
    </row>
    <row r="19381">
      <c r="A19381" s="47" t="s">
        <v>9283</v>
      </c>
      <c r="B19381" s="47">
        <v>1860.0</v>
      </c>
      <c r="C19381" s="172">
        <v>0.6984</v>
      </c>
    </row>
    <row r="19382">
      <c r="A19382" s="47" t="s">
        <v>9283</v>
      </c>
      <c r="B19382" s="47">
        <v>1861.0</v>
      </c>
      <c r="C19382" s="172">
        <v>0.5139</v>
      </c>
    </row>
    <row r="19383">
      <c r="A19383" s="47" t="s">
        <v>9283</v>
      </c>
      <c r="B19383" s="47">
        <v>1862.0</v>
      </c>
      <c r="C19383" s="172">
        <v>0.5094</v>
      </c>
    </row>
    <row r="19384">
      <c r="A19384" s="47" t="s">
        <v>9283</v>
      </c>
      <c r="B19384" s="47">
        <v>1863.0</v>
      </c>
      <c r="C19384" s="172">
        <v>0.051300000000000005</v>
      </c>
    </row>
    <row r="19385">
      <c r="A19385" s="47" t="s">
        <v>9283</v>
      </c>
      <c r="B19385" s="47">
        <v>1864.0</v>
      </c>
      <c r="C19385" s="172">
        <v>0.0387</v>
      </c>
    </row>
    <row r="19386">
      <c r="A19386" s="47" t="s">
        <v>9283</v>
      </c>
      <c r="B19386" s="47">
        <v>1865.0</v>
      </c>
      <c r="C19386" s="172">
        <v>0.0468</v>
      </c>
    </row>
    <row r="19387">
      <c r="A19387" s="47" t="s">
        <v>9283</v>
      </c>
      <c r="B19387" s="47">
        <v>1866.0</v>
      </c>
      <c r="C19387" s="172">
        <v>0.0324</v>
      </c>
    </row>
    <row r="19388">
      <c r="A19388" s="47" t="s">
        <v>9283</v>
      </c>
      <c r="B19388" s="47">
        <v>1867.0</v>
      </c>
      <c r="C19388" s="172">
        <v>0.0</v>
      </c>
    </row>
    <row r="19389">
      <c r="A19389" s="47" t="s">
        <v>9283</v>
      </c>
      <c r="B19389" s="47">
        <v>1868.0</v>
      </c>
      <c r="C19389" s="172">
        <v>0.0</v>
      </c>
    </row>
    <row r="19390">
      <c r="A19390" s="47" t="s">
        <v>9283</v>
      </c>
      <c r="B19390" s="47">
        <v>1869.0</v>
      </c>
      <c r="C19390" s="172">
        <v>0.0</v>
      </c>
    </row>
    <row r="19391">
      <c r="A19391" s="47" t="s">
        <v>9283</v>
      </c>
      <c r="B19391" s="47">
        <v>1870.0</v>
      </c>
      <c r="C19391" s="172">
        <v>0.0</v>
      </c>
    </row>
    <row r="19392">
      <c r="A19392" s="47" t="s">
        <v>9283</v>
      </c>
      <c r="B19392" s="47">
        <v>1871.0</v>
      </c>
      <c r="C19392" s="172">
        <v>0.0</v>
      </c>
    </row>
    <row r="19393">
      <c r="A19393" s="47" t="s">
        <v>9283</v>
      </c>
      <c r="B19393" s="47">
        <v>1872.0</v>
      </c>
      <c r="C19393" s="172">
        <v>0.0</v>
      </c>
    </row>
    <row r="19394">
      <c r="A19394" s="47" t="s">
        <v>9283</v>
      </c>
      <c r="B19394" s="47">
        <v>1873.0</v>
      </c>
      <c r="C19394" s="172">
        <v>0.0</v>
      </c>
    </row>
    <row r="19395">
      <c r="A19395" s="47" t="s">
        <v>9283</v>
      </c>
      <c r="B19395" s="47">
        <v>1874.0</v>
      </c>
      <c r="C19395" s="172">
        <v>0.0</v>
      </c>
    </row>
    <row r="19396">
      <c r="A19396" s="47" t="s">
        <v>9283</v>
      </c>
      <c r="B19396" s="47">
        <v>1875.0</v>
      </c>
      <c r="C19396" s="172">
        <v>0.0</v>
      </c>
    </row>
    <row r="19397">
      <c r="A19397" s="47" t="s">
        <v>9283</v>
      </c>
      <c r="B19397" s="47">
        <v>1876.0</v>
      </c>
      <c r="C19397" s="172">
        <v>0.0</v>
      </c>
    </row>
    <row r="19398">
      <c r="A19398" s="47" t="s">
        <v>9283</v>
      </c>
      <c r="B19398" s="47">
        <v>1877.0</v>
      </c>
      <c r="C19398" s="172">
        <v>0.0</v>
      </c>
    </row>
    <row r="19399">
      <c r="A19399" s="47" t="s">
        <v>9283</v>
      </c>
      <c r="B19399" s="47">
        <v>1878.0</v>
      </c>
      <c r="C19399" s="172">
        <v>0.0</v>
      </c>
    </row>
    <row r="19400">
      <c r="A19400" s="47" t="s">
        <v>9283</v>
      </c>
      <c r="B19400" s="47">
        <v>1879.0</v>
      </c>
      <c r="C19400" s="172">
        <v>0.0171</v>
      </c>
    </row>
    <row r="19401">
      <c r="A19401" s="47" t="s">
        <v>9283</v>
      </c>
      <c r="B19401" s="47">
        <v>1880.0</v>
      </c>
      <c r="C19401" s="172">
        <v>0.0954</v>
      </c>
    </row>
    <row r="19402">
      <c r="A19402" s="47" t="s">
        <v>9283</v>
      </c>
      <c r="B19402" s="47">
        <v>1881.0</v>
      </c>
      <c r="C19402" s="172">
        <v>0.1278</v>
      </c>
    </row>
    <row r="19403">
      <c r="A19403" s="47" t="s">
        <v>9283</v>
      </c>
      <c r="B19403" s="47">
        <v>1882.0</v>
      </c>
      <c r="C19403" s="172">
        <v>0.1935</v>
      </c>
    </row>
    <row r="19404">
      <c r="A19404" s="47" t="s">
        <v>9283</v>
      </c>
      <c r="B19404" s="47">
        <v>1883.0</v>
      </c>
      <c r="C19404" s="172">
        <v>0.2223</v>
      </c>
    </row>
    <row r="19405">
      <c r="A19405" s="47" t="s">
        <v>9283</v>
      </c>
      <c r="B19405" s="47">
        <v>1884.0</v>
      </c>
      <c r="C19405" s="172">
        <v>0.0945</v>
      </c>
    </row>
    <row r="19406">
      <c r="A19406" s="47" t="s">
        <v>9283</v>
      </c>
      <c r="B19406" s="47">
        <v>1885.0</v>
      </c>
      <c r="C19406" s="172">
        <v>0.2178</v>
      </c>
    </row>
    <row r="19407">
      <c r="A19407" s="47" t="s">
        <v>9283</v>
      </c>
      <c r="B19407" s="47">
        <v>1886.0</v>
      </c>
      <c r="C19407" s="172">
        <v>0.3186</v>
      </c>
    </row>
    <row r="19408">
      <c r="A19408" s="47" t="s">
        <v>9283</v>
      </c>
      <c r="B19408" s="47">
        <v>1887.0</v>
      </c>
      <c r="C19408" s="172">
        <v>0.3186</v>
      </c>
    </row>
    <row r="19409">
      <c r="A19409" s="47" t="s">
        <v>9283</v>
      </c>
      <c r="B19409" s="47">
        <v>1888.0</v>
      </c>
      <c r="C19409" s="172">
        <v>0.20700000000000002</v>
      </c>
    </row>
    <row r="19410">
      <c r="A19410" s="47" t="s">
        <v>9283</v>
      </c>
      <c r="B19410" s="47">
        <v>1889.0</v>
      </c>
      <c r="C19410" s="172">
        <v>0.20970000000000003</v>
      </c>
    </row>
    <row r="19411">
      <c r="A19411" s="47" t="s">
        <v>9283</v>
      </c>
      <c r="B19411" s="47">
        <v>1890.0</v>
      </c>
      <c r="C19411" s="172">
        <v>0.03150000000000001</v>
      </c>
    </row>
    <row r="19412">
      <c r="A19412" s="47" t="s">
        <v>9283</v>
      </c>
      <c r="B19412" s="47">
        <v>1891.0</v>
      </c>
      <c r="C19412" s="172">
        <v>0.0</v>
      </c>
    </row>
    <row r="19413">
      <c r="A19413" s="47" t="s">
        <v>9283</v>
      </c>
      <c r="B19413" s="47">
        <v>1892.0</v>
      </c>
      <c r="C19413" s="172">
        <v>0.0</v>
      </c>
    </row>
    <row r="19414">
      <c r="A19414" s="47" t="s">
        <v>9283</v>
      </c>
      <c r="B19414" s="47">
        <v>1893.0</v>
      </c>
      <c r="C19414" s="172">
        <v>0.0</v>
      </c>
    </row>
    <row r="19415">
      <c r="A19415" s="47" t="s">
        <v>9283</v>
      </c>
      <c r="B19415" s="47">
        <v>1894.0</v>
      </c>
      <c r="C19415" s="172">
        <v>0.0</v>
      </c>
    </row>
    <row r="19416">
      <c r="A19416" s="47" t="s">
        <v>9283</v>
      </c>
      <c r="B19416" s="47">
        <v>1895.0</v>
      </c>
      <c r="C19416" s="172">
        <v>0.0</v>
      </c>
    </row>
    <row r="19417">
      <c r="A19417" s="47" t="s">
        <v>9283</v>
      </c>
      <c r="B19417" s="47">
        <v>1896.0</v>
      </c>
      <c r="C19417" s="172">
        <v>0.0</v>
      </c>
    </row>
    <row r="19418">
      <c r="A19418" s="47" t="s">
        <v>9283</v>
      </c>
      <c r="B19418" s="47">
        <v>1897.0</v>
      </c>
      <c r="C19418" s="172">
        <v>0.0</v>
      </c>
    </row>
    <row r="19419">
      <c r="A19419" s="47" t="s">
        <v>9283</v>
      </c>
      <c r="B19419" s="47">
        <v>1898.0</v>
      </c>
      <c r="C19419" s="172">
        <v>0.0</v>
      </c>
    </row>
    <row r="19420">
      <c r="A19420" s="47" t="s">
        <v>9283</v>
      </c>
      <c r="B19420" s="47">
        <v>1899.0</v>
      </c>
      <c r="C19420" s="172">
        <v>0.0</v>
      </c>
    </row>
    <row r="19421">
      <c r="A19421" s="47" t="s">
        <v>9283</v>
      </c>
      <c r="B19421" s="47">
        <v>1900.0</v>
      </c>
      <c r="C19421" s="172">
        <v>0.0</v>
      </c>
    </row>
    <row r="19422">
      <c r="A19422" s="47" t="s">
        <v>9283</v>
      </c>
      <c r="B19422" s="47">
        <v>1901.0</v>
      </c>
      <c r="C19422" s="172">
        <v>0.0</v>
      </c>
    </row>
    <row r="19423">
      <c r="A19423" s="47" t="s">
        <v>9283</v>
      </c>
      <c r="B19423" s="47">
        <v>1902.0</v>
      </c>
      <c r="C19423" s="172">
        <v>0.0</v>
      </c>
    </row>
    <row r="19424">
      <c r="A19424" s="47" t="s">
        <v>9283</v>
      </c>
      <c r="B19424" s="47">
        <v>1903.0</v>
      </c>
      <c r="C19424" s="172">
        <v>0.028800000000000003</v>
      </c>
    </row>
    <row r="19425">
      <c r="A19425" s="47" t="s">
        <v>9283</v>
      </c>
      <c r="B19425" s="47">
        <v>1904.0</v>
      </c>
      <c r="C19425" s="172">
        <v>0.0486</v>
      </c>
    </row>
    <row r="19426">
      <c r="A19426" s="47" t="s">
        <v>9283</v>
      </c>
      <c r="B19426" s="47">
        <v>1905.0</v>
      </c>
      <c r="C19426" s="172">
        <v>0.26639999999999997</v>
      </c>
    </row>
    <row r="19427">
      <c r="A19427" s="47" t="s">
        <v>9283</v>
      </c>
      <c r="B19427" s="47">
        <v>1906.0</v>
      </c>
      <c r="C19427" s="172">
        <v>0.0936</v>
      </c>
    </row>
    <row r="19428">
      <c r="A19428" s="47" t="s">
        <v>9283</v>
      </c>
      <c r="B19428" s="47">
        <v>1907.0</v>
      </c>
      <c r="C19428" s="172">
        <v>0.6507</v>
      </c>
    </row>
    <row r="19429">
      <c r="A19429" s="47" t="s">
        <v>9283</v>
      </c>
      <c r="B19429" s="47">
        <v>1908.0</v>
      </c>
      <c r="C19429" s="172">
        <v>0.648</v>
      </c>
    </row>
    <row r="19430">
      <c r="A19430" s="47" t="s">
        <v>9283</v>
      </c>
      <c r="B19430" s="47">
        <v>1909.0</v>
      </c>
      <c r="C19430" s="172">
        <v>0.4545</v>
      </c>
    </row>
    <row r="19431">
      <c r="A19431" s="47" t="s">
        <v>9283</v>
      </c>
      <c r="B19431" s="47">
        <v>1910.0</v>
      </c>
      <c r="C19431" s="172">
        <v>0.6156</v>
      </c>
    </row>
    <row r="19432">
      <c r="A19432" s="47" t="s">
        <v>9283</v>
      </c>
      <c r="B19432" s="47">
        <v>1911.0</v>
      </c>
      <c r="C19432" s="172">
        <v>0.5598</v>
      </c>
    </row>
    <row r="19433">
      <c r="A19433" s="47" t="s">
        <v>9283</v>
      </c>
      <c r="B19433" s="47">
        <v>1912.0</v>
      </c>
      <c r="C19433" s="172">
        <v>0.3861</v>
      </c>
    </row>
    <row r="19434">
      <c r="A19434" s="47" t="s">
        <v>9283</v>
      </c>
      <c r="B19434" s="47">
        <v>1913.0</v>
      </c>
      <c r="C19434" s="172">
        <v>0.1944</v>
      </c>
    </row>
    <row r="19435">
      <c r="A19435" s="47" t="s">
        <v>9283</v>
      </c>
      <c r="B19435" s="47">
        <v>1914.0</v>
      </c>
      <c r="C19435" s="172">
        <v>0.051300000000000005</v>
      </c>
    </row>
    <row r="19436">
      <c r="A19436" s="47" t="s">
        <v>9283</v>
      </c>
      <c r="B19436" s="47">
        <v>1915.0</v>
      </c>
      <c r="C19436" s="172">
        <v>0.0</v>
      </c>
    </row>
    <row r="19437">
      <c r="A19437" s="47" t="s">
        <v>9283</v>
      </c>
      <c r="B19437" s="47">
        <v>1916.0</v>
      </c>
      <c r="C19437" s="172">
        <v>0.0</v>
      </c>
    </row>
    <row r="19438">
      <c r="A19438" s="47" t="s">
        <v>9283</v>
      </c>
      <c r="B19438" s="47">
        <v>1917.0</v>
      </c>
      <c r="C19438" s="172">
        <v>0.0</v>
      </c>
    </row>
    <row r="19439">
      <c r="A19439" s="47" t="s">
        <v>9283</v>
      </c>
      <c r="B19439" s="47">
        <v>1918.0</v>
      </c>
      <c r="C19439" s="172">
        <v>0.0</v>
      </c>
    </row>
    <row r="19440">
      <c r="A19440" s="47" t="s">
        <v>9283</v>
      </c>
      <c r="B19440" s="47">
        <v>1919.0</v>
      </c>
      <c r="C19440" s="172">
        <v>0.0</v>
      </c>
    </row>
    <row r="19441">
      <c r="A19441" s="47" t="s">
        <v>9283</v>
      </c>
      <c r="B19441" s="47">
        <v>1920.0</v>
      </c>
      <c r="C19441" s="172">
        <v>0.0</v>
      </c>
    </row>
    <row r="19442">
      <c r="A19442" s="47" t="s">
        <v>9283</v>
      </c>
      <c r="B19442" s="47">
        <v>1921.0</v>
      </c>
      <c r="C19442" s="172">
        <v>0.0</v>
      </c>
    </row>
    <row r="19443">
      <c r="A19443" s="47" t="s">
        <v>9283</v>
      </c>
      <c r="B19443" s="47">
        <v>1922.0</v>
      </c>
      <c r="C19443" s="172">
        <v>0.0</v>
      </c>
    </row>
    <row r="19444">
      <c r="A19444" s="47" t="s">
        <v>9283</v>
      </c>
      <c r="B19444" s="47">
        <v>1923.0</v>
      </c>
      <c r="C19444" s="172">
        <v>0.0</v>
      </c>
    </row>
    <row r="19445">
      <c r="A19445" s="47" t="s">
        <v>9283</v>
      </c>
      <c r="B19445" s="47">
        <v>1924.0</v>
      </c>
      <c r="C19445" s="172">
        <v>0.0</v>
      </c>
    </row>
    <row r="19446">
      <c r="A19446" s="47" t="s">
        <v>9283</v>
      </c>
      <c r="B19446" s="47">
        <v>1925.0</v>
      </c>
      <c r="C19446" s="172">
        <v>0.0</v>
      </c>
    </row>
    <row r="19447">
      <c r="A19447" s="47" t="s">
        <v>9283</v>
      </c>
      <c r="B19447" s="47">
        <v>1926.0</v>
      </c>
      <c r="C19447" s="172">
        <v>0.0</v>
      </c>
    </row>
    <row r="19448">
      <c r="A19448" s="47" t="s">
        <v>9283</v>
      </c>
      <c r="B19448" s="47">
        <v>1927.0</v>
      </c>
      <c r="C19448" s="172">
        <v>0.0252</v>
      </c>
    </row>
    <row r="19449">
      <c r="A19449" s="47" t="s">
        <v>9283</v>
      </c>
      <c r="B19449" s="47">
        <v>1928.0</v>
      </c>
      <c r="C19449" s="172">
        <v>0.0702</v>
      </c>
    </row>
    <row r="19450">
      <c r="A19450" s="47" t="s">
        <v>9283</v>
      </c>
      <c r="B19450" s="47">
        <v>1929.0</v>
      </c>
      <c r="C19450" s="172">
        <v>0.0999</v>
      </c>
    </row>
    <row r="19451">
      <c r="A19451" s="47" t="s">
        <v>9283</v>
      </c>
      <c r="B19451" s="47">
        <v>1930.0</v>
      </c>
      <c r="C19451" s="172">
        <v>0.14400000000000002</v>
      </c>
    </row>
    <row r="19452">
      <c r="A19452" s="47" t="s">
        <v>9283</v>
      </c>
      <c r="B19452" s="47">
        <v>1931.0</v>
      </c>
      <c r="C19452" s="172">
        <v>0.5229</v>
      </c>
    </row>
    <row r="19453">
      <c r="A19453" s="47" t="s">
        <v>9283</v>
      </c>
      <c r="B19453" s="47">
        <v>1932.0</v>
      </c>
      <c r="C19453" s="172">
        <v>0.36629999999999996</v>
      </c>
    </row>
    <row r="19454">
      <c r="A19454" s="47" t="s">
        <v>9283</v>
      </c>
      <c r="B19454" s="47">
        <v>1933.0</v>
      </c>
      <c r="C19454" s="172">
        <v>0.2889</v>
      </c>
    </row>
    <row r="19455">
      <c r="A19455" s="47" t="s">
        <v>9283</v>
      </c>
      <c r="B19455" s="47">
        <v>1934.0</v>
      </c>
      <c r="C19455" s="172">
        <v>0.5841000000000001</v>
      </c>
    </row>
    <row r="19456">
      <c r="A19456" s="47" t="s">
        <v>9283</v>
      </c>
      <c r="B19456" s="47">
        <v>1935.0</v>
      </c>
      <c r="C19456" s="172">
        <v>0.37529999999999997</v>
      </c>
    </row>
    <row r="19457">
      <c r="A19457" s="47" t="s">
        <v>9283</v>
      </c>
      <c r="B19457" s="47">
        <v>1936.0</v>
      </c>
      <c r="C19457" s="172">
        <v>0.3726</v>
      </c>
    </row>
    <row r="19458">
      <c r="A19458" s="47" t="s">
        <v>9283</v>
      </c>
      <c r="B19458" s="47">
        <v>1937.0</v>
      </c>
      <c r="C19458" s="172">
        <v>0.18989999999999999</v>
      </c>
    </row>
    <row r="19459">
      <c r="A19459" s="47" t="s">
        <v>9283</v>
      </c>
      <c r="B19459" s="47">
        <v>1938.0</v>
      </c>
      <c r="C19459" s="172">
        <v>0.0441</v>
      </c>
    </row>
    <row r="19460">
      <c r="A19460" s="47" t="s">
        <v>9283</v>
      </c>
      <c r="B19460" s="47">
        <v>1939.0</v>
      </c>
      <c r="C19460" s="172">
        <v>0.0</v>
      </c>
    </row>
    <row r="19461">
      <c r="A19461" s="47" t="s">
        <v>9283</v>
      </c>
      <c r="B19461" s="47">
        <v>1940.0</v>
      </c>
      <c r="C19461" s="172">
        <v>0.0</v>
      </c>
    </row>
    <row r="19462">
      <c r="A19462" s="47" t="s">
        <v>9283</v>
      </c>
      <c r="B19462" s="47">
        <v>1941.0</v>
      </c>
      <c r="C19462" s="172">
        <v>0.0</v>
      </c>
    </row>
    <row r="19463">
      <c r="A19463" s="47" t="s">
        <v>9283</v>
      </c>
      <c r="B19463" s="47">
        <v>1942.0</v>
      </c>
      <c r="C19463" s="172">
        <v>0.0</v>
      </c>
    </row>
    <row r="19464">
      <c r="A19464" s="47" t="s">
        <v>9283</v>
      </c>
      <c r="B19464" s="47">
        <v>1943.0</v>
      </c>
      <c r="C19464" s="172">
        <v>0.0</v>
      </c>
    </row>
    <row r="19465">
      <c r="A19465" s="47" t="s">
        <v>9283</v>
      </c>
      <c r="B19465" s="47">
        <v>1944.0</v>
      </c>
      <c r="C19465" s="172">
        <v>0.0</v>
      </c>
    </row>
    <row r="19466">
      <c r="A19466" s="47" t="s">
        <v>9283</v>
      </c>
      <c r="B19466" s="47">
        <v>1945.0</v>
      </c>
      <c r="C19466" s="172">
        <v>0.0</v>
      </c>
    </row>
    <row r="19467">
      <c r="A19467" s="47" t="s">
        <v>9283</v>
      </c>
      <c r="B19467" s="47">
        <v>1946.0</v>
      </c>
      <c r="C19467" s="172">
        <v>0.0</v>
      </c>
    </row>
    <row r="19468">
      <c r="A19468" s="47" t="s">
        <v>9283</v>
      </c>
      <c r="B19468" s="47">
        <v>1947.0</v>
      </c>
      <c r="C19468" s="172">
        <v>0.0</v>
      </c>
    </row>
    <row r="19469">
      <c r="A19469" s="47" t="s">
        <v>9283</v>
      </c>
      <c r="B19469" s="47">
        <v>1948.0</v>
      </c>
      <c r="C19469" s="172">
        <v>0.0</v>
      </c>
    </row>
    <row r="19470">
      <c r="A19470" s="47" t="s">
        <v>9283</v>
      </c>
      <c r="B19470" s="47">
        <v>1949.0</v>
      </c>
      <c r="C19470" s="172">
        <v>0.0</v>
      </c>
    </row>
    <row r="19471">
      <c r="A19471" s="47" t="s">
        <v>9283</v>
      </c>
      <c r="B19471" s="47">
        <v>1950.0</v>
      </c>
      <c r="C19471" s="172">
        <v>0.0</v>
      </c>
    </row>
    <row r="19472">
      <c r="A19472" s="47" t="s">
        <v>9283</v>
      </c>
      <c r="B19472" s="47">
        <v>1951.0</v>
      </c>
      <c r="C19472" s="172">
        <v>0.028800000000000003</v>
      </c>
    </row>
    <row r="19473">
      <c r="A19473" s="47" t="s">
        <v>9283</v>
      </c>
      <c r="B19473" s="47">
        <v>1952.0</v>
      </c>
      <c r="C19473" s="172">
        <v>0.1458</v>
      </c>
    </row>
    <row r="19474">
      <c r="A19474" s="47" t="s">
        <v>9283</v>
      </c>
      <c r="B19474" s="47">
        <v>1953.0</v>
      </c>
      <c r="C19474" s="172">
        <v>0.2286</v>
      </c>
    </row>
    <row r="19475">
      <c r="A19475" s="47" t="s">
        <v>9283</v>
      </c>
      <c r="B19475" s="47">
        <v>1954.0</v>
      </c>
      <c r="C19475" s="172">
        <v>0.1602</v>
      </c>
    </row>
    <row r="19476">
      <c r="A19476" s="47" t="s">
        <v>9283</v>
      </c>
      <c r="B19476" s="47">
        <v>1955.0</v>
      </c>
      <c r="C19476" s="172">
        <v>0.0801</v>
      </c>
    </row>
    <row r="19477">
      <c r="A19477" s="47" t="s">
        <v>9283</v>
      </c>
      <c r="B19477" s="47">
        <v>1956.0</v>
      </c>
      <c r="C19477" s="172">
        <v>0.0648</v>
      </c>
    </row>
    <row r="19478">
      <c r="A19478" s="47" t="s">
        <v>9283</v>
      </c>
      <c r="B19478" s="47">
        <v>1957.0</v>
      </c>
      <c r="C19478" s="172">
        <v>0.081</v>
      </c>
    </row>
    <row r="19479">
      <c r="A19479" s="47" t="s">
        <v>9283</v>
      </c>
      <c r="B19479" s="47">
        <v>1958.0</v>
      </c>
      <c r="C19479" s="172">
        <v>0.1773</v>
      </c>
    </row>
    <row r="19480">
      <c r="A19480" s="47" t="s">
        <v>9283</v>
      </c>
      <c r="B19480" s="47">
        <v>1959.0</v>
      </c>
      <c r="C19480" s="172">
        <v>0.1449</v>
      </c>
    </row>
    <row r="19481">
      <c r="A19481" s="47" t="s">
        <v>9283</v>
      </c>
      <c r="B19481" s="47">
        <v>1960.0</v>
      </c>
      <c r="C19481" s="172">
        <v>0.039599999999999996</v>
      </c>
    </row>
    <row r="19482">
      <c r="A19482" s="47" t="s">
        <v>9283</v>
      </c>
      <c r="B19482" s="47">
        <v>1961.0</v>
      </c>
      <c r="C19482" s="172">
        <v>0.03150000000000001</v>
      </c>
    </row>
    <row r="19483">
      <c r="A19483" s="47" t="s">
        <v>9283</v>
      </c>
      <c r="B19483" s="47">
        <v>1962.0</v>
      </c>
      <c r="C19483" s="172">
        <v>0.0432</v>
      </c>
    </row>
    <row r="19484">
      <c r="A19484" s="47" t="s">
        <v>9283</v>
      </c>
      <c r="B19484" s="47">
        <v>1963.0</v>
      </c>
      <c r="C19484" s="172">
        <v>0.0</v>
      </c>
    </row>
    <row r="19485">
      <c r="A19485" s="47" t="s">
        <v>9283</v>
      </c>
      <c r="B19485" s="47">
        <v>1964.0</v>
      </c>
      <c r="C19485" s="172">
        <v>0.0</v>
      </c>
    </row>
    <row r="19486">
      <c r="A19486" s="47" t="s">
        <v>9283</v>
      </c>
      <c r="B19486" s="47">
        <v>1965.0</v>
      </c>
      <c r="C19486" s="172">
        <v>0.0</v>
      </c>
    </row>
    <row r="19487">
      <c r="A19487" s="47" t="s">
        <v>9283</v>
      </c>
      <c r="B19487" s="47">
        <v>1966.0</v>
      </c>
      <c r="C19487" s="172">
        <v>0.0</v>
      </c>
    </row>
    <row r="19488">
      <c r="A19488" s="47" t="s">
        <v>9283</v>
      </c>
      <c r="B19488" s="47">
        <v>1967.0</v>
      </c>
      <c r="C19488" s="172">
        <v>0.0</v>
      </c>
    </row>
    <row r="19489">
      <c r="A19489" s="47" t="s">
        <v>9283</v>
      </c>
      <c r="B19489" s="47">
        <v>1968.0</v>
      </c>
      <c r="C19489" s="172">
        <v>0.0</v>
      </c>
    </row>
    <row r="19490">
      <c r="A19490" s="47" t="s">
        <v>9283</v>
      </c>
      <c r="B19490" s="47">
        <v>1969.0</v>
      </c>
      <c r="C19490" s="172">
        <v>0.0</v>
      </c>
    </row>
    <row r="19491">
      <c r="A19491" s="47" t="s">
        <v>9283</v>
      </c>
      <c r="B19491" s="47">
        <v>1970.0</v>
      </c>
      <c r="C19491" s="172">
        <v>0.0</v>
      </c>
    </row>
    <row r="19492">
      <c r="A19492" s="47" t="s">
        <v>9283</v>
      </c>
      <c r="B19492" s="47">
        <v>1971.0</v>
      </c>
      <c r="C19492" s="172">
        <v>0.0</v>
      </c>
    </row>
    <row r="19493">
      <c r="A19493" s="47" t="s">
        <v>9283</v>
      </c>
      <c r="B19493" s="47">
        <v>1972.0</v>
      </c>
      <c r="C19493" s="172">
        <v>0.0</v>
      </c>
    </row>
    <row r="19494">
      <c r="A19494" s="47" t="s">
        <v>9283</v>
      </c>
      <c r="B19494" s="47">
        <v>1973.0</v>
      </c>
      <c r="C19494" s="172">
        <v>0.0</v>
      </c>
    </row>
    <row r="19495">
      <c r="A19495" s="47" t="s">
        <v>9283</v>
      </c>
      <c r="B19495" s="47">
        <v>1974.0</v>
      </c>
      <c r="C19495" s="172">
        <v>0.0</v>
      </c>
    </row>
    <row r="19496">
      <c r="A19496" s="47" t="s">
        <v>9283</v>
      </c>
      <c r="B19496" s="47">
        <v>1975.0</v>
      </c>
      <c r="C19496" s="172">
        <v>0.0081</v>
      </c>
    </row>
    <row r="19497">
      <c r="A19497" s="47" t="s">
        <v>9283</v>
      </c>
      <c r="B19497" s="47">
        <v>1976.0</v>
      </c>
      <c r="C19497" s="172">
        <v>0.06659999999999999</v>
      </c>
    </row>
    <row r="19498">
      <c r="A19498" s="47" t="s">
        <v>9283</v>
      </c>
      <c r="B19498" s="47">
        <v>1977.0</v>
      </c>
      <c r="C19498" s="172">
        <v>0.24480000000000002</v>
      </c>
    </row>
    <row r="19499">
      <c r="A19499" s="47" t="s">
        <v>9283</v>
      </c>
      <c r="B19499" s="47">
        <v>1978.0</v>
      </c>
      <c r="C19499" s="172">
        <v>0.4023</v>
      </c>
    </row>
    <row r="19500">
      <c r="A19500" s="47" t="s">
        <v>9283</v>
      </c>
      <c r="B19500" s="47">
        <v>1979.0</v>
      </c>
      <c r="C19500" s="172">
        <v>0.4536</v>
      </c>
    </row>
    <row r="19501">
      <c r="A19501" s="47" t="s">
        <v>9283</v>
      </c>
      <c r="B19501" s="47">
        <v>1980.0</v>
      </c>
      <c r="C19501" s="172">
        <v>0.5913</v>
      </c>
    </row>
    <row r="19502">
      <c r="A19502" s="47" t="s">
        <v>9283</v>
      </c>
      <c r="B19502" s="47">
        <v>1981.0</v>
      </c>
      <c r="C19502" s="172">
        <v>0.5607</v>
      </c>
    </row>
    <row r="19503">
      <c r="A19503" s="47" t="s">
        <v>9283</v>
      </c>
      <c r="B19503" s="47">
        <v>1982.0</v>
      </c>
      <c r="C19503" s="172">
        <v>0.5283</v>
      </c>
    </row>
    <row r="19504">
      <c r="A19504" s="47" t="s">
        <v>9283</v>
      </c>
      <c r="B19504" s="47">
        <v>1983.0</v>
      </c>
      <c r="C19504" s="172">
        <v>0.5733</v>
      </c>
    </row>
    <row r="19505">
      <c r="A19505" s="47" t="s">
        <v>9283</v>
      </c>
      <c r="B19505" s="47">
        <v>1984.0</v>
      </c>
      <c r="C19505" s="172">
        <v>0.3879</v>
      </c>
    </row>
    <row r="19506">
      <c r="A19506" s="47" t="s">
        <v>9283</v>
      </c>
      <c r="B19506" s="47">
        <v>1985.0</v>
      </c>
      <c r="C19506" s="172">
        <v>0.1764</v>
      </c>
    </row>
    <row r="19507">
      <c r="A19507" s="47" t="s">
        <v>9283</v>
      </c>
      <c r="B19507" s="47">
        <v>1986.0</v>
      </c>
      <c r="C19507" s="172">
        <v>0.0495</v>
      </c>
    </row>
    <row r="19508">
      <c r="A19508" s="47" t="s">
        <v>9283</v>
      </c>
      <c r="B19508" s="47">
        <v>1987.0</v>
      </c>
      <c r="C19508" s="172">
        <v>0.0</v>
      </c>
    </row>
    <row r="19509">
      <c r="A19509" s="47" t="s">
        <v>9283</v>
      </c>
      <c r="B19509" s="47">
        <v>1988.0</v>
      </c>
      <c r="C19509" s="172">
        <v>0.0</v>
      </c>
    </row>
    <row r="19510">
      <c r="A19510" s="47" t="s">
        <v>9283</v>
      </c>
      <c r="B19510" s="47">
        <v>1989.0</v>
      </c>
      <c r="C19510" s="172">
        <v>0.0</v>
      </c>
    </row>
    <row r="19511">
      <c r="A19511" s="47" t="s">
        <v>9283</v>
      </c>
      <c r="B19511" s="47">
        <v>1990.0</v>
      </c>
      <c r="C19511" s="172">
        <v>0.0</v>
      </c>
    </row>
    <row r="19512">
      <c r="A19512" s="47" t="s">
        <v>9283</v>
      </c>
      <c r="B19512" s="47">
        <v>1991.0</v>
      </c>
      <c r="C19512" s="172">
        <v>0.0</v>
      </c>
    </row>
    <row r="19513">
      <c r="A19513" s="47" t="s">
        <v>9283</v>
      </c>
      <c r="B19513" s="47">
        <v>1992.0</v>
      </c>
      <c r="C19513" s="172">
        <v>0.0</v>
      </c>
    </row>
    <row r="19514">
      <c r="A19514" s="47" t="s">
        <v>9283</v>
      </c>
      <c r="B19514" s="47">
        <v>1993.0</v>
      </c>
      <c r="C19514" s="172">
        <v>0.0</v>
      </c>
    </row>
    <row r="19515">
      <c r="A19515" s="47" t="s">
        <v>9283</v>
      </c>
      <c r="B19515" s="47">
        <v>1994.0</v>
      </c>
      <c r="C19515" s="172">
        <v>0.0</v>
      </c>
    </row>
    <row r="19516">
      <c r="A19516" s="47" t="s">
        <v>9283</v>
      </c>
      <c r="B19516" s="47">
        <v>1995.0</v>
      </c>
      <c r="C19516" s="172">
        <v>0.0</v>
      </c>
    </row>
    <row r="19517">
      <c r="A19517" s="47" t="s">
        <v>9283</v>
      </c>
      <c r="B19517" s="47">
        <v>1996.0</v>
      </c>
      <c r="C19517" s="172">
        <v>0.0</v>
      </c>
    </row>
    <row r="19518">
      <c r="A19518" s="47" t="s">
        <v>9283</v>
      </c>
      <c r="B19518" s="47">
        <v>1997.0</v>
      </c>
      <c r="C19518" s="172">
        <v>0.0</v>
      </c>
    </row>
    <row r="19519">
      <c r="A19519" s="47" t="s">
        <v>9283</v>
      </c>
      <c r="B19519" s="47">
        <v>1998.0</v>
      </c>
      <c r="C19519" s="172">
        <v>0.0</v>
      </c>
    </row>
    <row r="19520">
      <c r="A19520" s="47" t="s">
        <v>9283</v>
      </c>
      <c r="B19520" s="47">
        <v>1999.0</v>
      </c>
      <c r="C19520" s="172">
        <v>0.0207</v>
      </c>
    </row>
    <row r="19521">
      <c r="A19521" s="47" t="s">
        <v>9283</v>
      </c>
      <c r="B19521" s="47">
        <v>2000.0</v>
      </c>
      <c r="C19521" s="172">
        <v>0.18359999999999999</v>
      </c>
    </row>
    <row r="19522">
      <c r="A19522" s="47" t="s">
        <v>9283</v>
      </c>
      <c r="B19522" s="47">
        <v>2001.0</v>
      </c>
      <c r="C19522" s="172">
        <v>0.2223</v>
      </c>
    </row>
    <row r="19523">
      <c r="A19523" s="47" t="s">
        <v>9283</v>
      </c>
      <c r="B19523" s="47">
        <v>2002.0</v>
      </c>
      <c r="C19523" s="172">
        <v>0.2682</v>
      </c>
    </row>
    <row r="19524">
      <c r="A19524" s="47" t="s">
        <v>9283</v>
      </c>
      <c r="B19524" s="47">
        <v>2003.0</v>
      </c>
      <c r="C19524" s="172">
        <v>0.29250000000000004</v>
      </c>
    </row>
    <row r="19525">
      <c r="A19525" s="47" t="s">
        <v>9283</v>
      </c>
      <c r="B19525" s="47">
        <v>2004.0</v>
      </c>
      <c r="C19525" s="172">
        <v>0.39690000000000003</v>
      </c>
    </row>
    <row r="19526">
      <c r="A19526" s="47" t="s">
        <v>9283</v>
      </c>
      <c r="B19526" s="47">
        <v>2005.0</v>
      </c>
      <c r="C19526" s="172">
        <v>0.2898</v>
      </c>
    </row>
    <row r="19527">
      <c r="A19527" s="47" t="s">
        <v>9283</v>
      </c>
      <c r="B19527" s="47">
        <v>2006.0</v>
      </c>
      <c r="C19527" s="172">
        <v>0.40950000000000003</v>
      </c>
    </row>
    <row r="19528">
      <c r="A19528" s="47" t="s">
        <v>9283</v>
      </c>
      <c r="B19528" s="47">
        <v>2007.0</v>
      </c>
      <c r="C19528" s="172">
        <v>0.3825</v>
      </c>
    </row>
    <row r="19529">
      <c r="A19529" s="47" t="s">
        <v>9283</v>
      </c>
      <c r="B19529" s="47">
        <v>2008.0</v>
      </c>
      <c r="C19529" s="172">
        <v>0.225</v>
      </c>
    </row>
    <row r="19530">
      <c r="A19530" s="47" t="s">
        <v>9283</v>
      </c>
      <c r="B19530" s="47">
        <v>2009.0</v>
      </c>
      <c r="C19530" s="172">
        <v>0.12240000000000001</v>
      </c>
    </row>
    <row r="19531">
      <c r="A19531" s="47" t="s">
        <v>9283</v>
      </c>
      <c r="B19531" s="47">
        <v>2010.0</v>
      </c>
      <c r="C19531" s="172">
        <v>0.057600000000000005</v>
      </c>
    </row>
    <row r="19532">
      <c r="A19532" s="47" t="s">
        <v>9283</v>
      </c>
      <c r="B19532" s="47">
        <v>2011.0</v>
      </c>
      <c r="C19532" s="172">
        <v>0.0</v>
      </c>
    </row>
    <row r="19533">
      <c r="A19533" s="47" t="s">
        <v>9283</v>
      </c>
      <c r="B19533" s="47">
        <v>2012.0</v>
      </c>
      <c r="C19533" s="172">
        <v>0.0</v>
      </c>
    </row>
    <row r="19534">
      <c r="A19534" s="47" t="s">
        <v>9283</v>
      </c>
      <c r="B19534" s="47">
        <v>2013.0</v>
      </c>
      <c r="C19534" s="172">
        <v>0.0</v>
      </c>
    </row>
    <row r="19535">
      <c r="A19535" s="47" t="s">
        <v>9283</v>
      </c>
      <c r="B19535" s="47">
        <v>2014.0</v>
      </c>
      <c r="C19535" s="172">
        <v>0.0</v>
      </c>
    </row>
    <row r="19536">
      <c r="A19536" s="47" t="s">
        <v>9283</v>
      </c>
      <c r="B19536" s="47">
        <v>2015.0</v>
      </c>
      <c r="C19536" s="172">
        <v>0.0</v>
      </c>
    </row>
    <row r="19537">
      <c r="A19537" s="47" t="s">
        <v>9283</v>
      </c>
      <c r="B19537" s="47">
        <v>2016.0</v>
      </c>
      <c r="C19537" s="172">
        <v>0.0</v>
      </c>
    </row>
    <row r="19538">
      <c r="A19538" s="47" t="s">
        <v>9283</v>
      </c>
      <c r="B19538" s="47">
        <v>2017.0</v>
      </c>
      <c r="C19538" s="172">
        <v>0.0</v>
      </c>
    </row>
    <row r="19539">
      <c r="A19539" s="47" t="s">
        <v>9283</v>
      </c>
      <c r="B19539" s="47">
        <v>2018.0</v>
      </c>
      <c r="C19539" s="172">
        <v>0.0</v>
      </c>
    </row>
    <row r="19540">
      <c r="A19540" s="47" t="s">
        <v>9283</v>
      </c>
      <c r="B19540" s="47">
        <v>2019.0</v>
      </c>
      <c r="C19540" s="172">
        <v>0.0</v>
      </c>
    </row>
    <row r="19541">
      <c r="A19541" s="47" t="s">
        <v>9283</v>
      </c>
      <c r="B19541" s="47">
        <v>2020.0</v>
      </c>
      <c r="C19541" s="172">
        <v>0.0</v>
      </c>
    </row>
    <row r="19542">
      <c r="A19542" s="47" t="s">
        <v>9283</v>
      </c>
      <c r="B19542" s="47">
        <v>2021.0</v>
      </c>
      <c r="C19542" s="172">
        <v>0.0</v>
      </c>
    </row>
    <row r="19543">
      <c r="A19543" s="47" t="s">
        <v>9283</v>
      </c>
      <c r="B19543" s="47">
        <v>2022.0</v>
      </c>
      <c r="C19543" s="172">
        <v>0.0</v>
      </c>
    </row>
    <row r="19544">
      <c r="A19544" s="47" t="s">
        <v>9283</v>
      </c>
      <c r="B19544" s="47">
        <v>2023.0</v>
      </c>
      <c r="C19544" s="172">
        <v>0.027</v>
      </c>
    </row>
    <row r="19545">
      <c r="A19545" s="47" t="s">
        <v>9283</v>
      </c>
      <c r="B19545" s="47">
        <v>2024.0</v>
      </c>
      <c r="C19545" s="172">
        <v>0.2331</v>
      </c>
    </row>
    <row r="19546">
      <c r="A19546" s="47" t="s">
        <v>9283</v>
      </c>
      <c r="B19546" s="47">
        <v>2025.0</v>
      </c>
      <c r="C19546" s="172">
        <v>0.41040000000000004</v>
      </c>
    </row>
    <row r="19547">
      <c r="A19547" s="47" t="s">
        <v>9283</v>
      </c>
      <c r="B19547" s="47">
        <v>2026.0</v>
      </c>
      <c r="C19547" s="172">
        <v>0.5327999999999999</v>
      </c>
    </row>
    <row r="19548">
      <c r="A19548" s="47" t="s">
        <v>9283</v>
      </c>
      <c r="B19548" s="47">
        <v>2027.0</v>
      </c>
      <c r="C19548" s="172">
        <v>0.5526</v>
      </c>
    </row>
    <row r="19549">
      <c r="A19549" s="47" t="s">
        <v>9283</v>
      </c>
      <c r="B19549" s="47">
        <v>2028.0</v>
      </c>
      <c r="C19549" s="172">
        <v>0.6183000000000001</v>
      </c>
    </row>
    <row r="19550">
      <c r="A19550" s="47" t="s">
        <v>9283</v>
      </c>
      <c r="B19550" s="47">
        <v>2029.0</v>
      </c>
      <c r="C19550" s="172">
        <v>0.6921</v>
      </c>
    </row>
    <row r="19551">
      <c r="A19551" s="47" t="s">
        <v>9283</v>
      </c>
      <c r="B19551" s="47">
        <v>2030.0</v>
      </c>
      <c r="C19551" s="172">
        <v>0.5607</v>
      </c>
    </row>
    <row r="19552">
      <c r="A19552" s="47" t="s">
        <v>9283</v>
      </c>
      <c r="B19552" s="47">
        <v>2031.0</v>
      </c>
      <c r="C19552" s="172">
        <v>0.49230000000000007</v>
      </c>
    </row>
    <row r="19553">
      <c r="A19553" s="47" t="s">
        <v>9283</v>
      </c>
      <c r="B19553" s="47">
        <v>2032.0</v>
      </c>
      <c r="C19553" s="172">
        <v>0.3573</v>
      </c>
    </row>
    <row r="19554">
      <c r="A19554" s="47" t="s">
        <v>9283</v>
      </c>
      <c r="B19554" s="47">
        <v>2033.0</v>
      </c>
      <c r="C19554" s="172">
        <v>0.2376</v>
      </c>
    </row>
    <row r="19555">
      <c r="A19555" s="47" t="s">
        <v>9283</v>
      </c>
      <c r="B19555" s="47">
        <v>2034.0</v>
      </c>
      <c r="C19555" s="172">
        <v>0.0585</v>
      </c>
    </row>
    <row r="19556">
      <c r="A19556" s="47" t="s">
        <v>9283</v>
      </c>
      <c r="B19556" s="47">
        <v>2035.0</v>
      </c>
      <c r="C19556" s="172">
        <v>0.0</v>
      </c>
    </row>
    <row r="19557">
      <c r="A19557" s="47" t="s">
        <v>9283</v>
      </c>
      <c r="B19557" s="47">
        <v>2036.0</v>
      </c>
      <c r="C19557" s="172">
        <v>0.0</v>
      </c>
    </row>
    <row r="19558">
      <c r="A19558" s="47" t="s">
        <v>9283</v>
      </c>
      <c r="B19558" s="47">
        <v>2037.0</v>
      </c>
      <c r="C19558" s="172">
        <v>0.0</v>
      </c>
    </row>
    <row r="19559">
      <c r="A19559" s="47" t="s">
        <v>9283</v>
      </c>
      <c r="B19559" s="47">
        <v>2038.0</v>
      </c>
      <c r="C19559" s="172">
        <v>0.0</v>
      </c>
    </row>
    <row r="19560">
      <c r="A19560" s="47" t="s">
        <v>9283</v>
      </c>
      <c r="B19560" s="47">
        <v>2039.0</v>
      </c>
      <c r="C19560" s="172">
        <v>0.0</v>
      </c>
    </row>
    <row r="19561">
      <c r="A19561" s="47" t="s">
        <v>9283</v>
      </c>
      <c r="B19561" s="47">
        <v>2040.0</v>
      </c>
      <c r="C19561" s="172">
        <v>0.0</v>
      </c>
    </row>
    <row r="19562">
      <c r="A19562" s="47" t="s">
        <v>9283</v>
      </c>
      <c r="B19562" s="47">
        <v>2041.0</v>
      </c>
      <c r="C19562" s="172">
        <v>0.0</v>
      </c>
    </row>
    <row r="19563">
      <c r="A19563" s="47" t="s">
        <v>9283</v>
      </c>
      <c r="B19563" s="47">
        <v>2042.0</v>
      </c>
      <c r="C19563" s="172">
        <v>0.0</v>
      </c>
    </row>
    <row r="19564">
      <c r="A19564" s="47" t="s">
        <v>9283</v>
      </c>
      <c r="B19564" s="47">
        <v>2043.0</v>
      </c>
      <c r="C19564" s="172">
        <v>0.0</v>
      </c>
    </row>
    <row r="19565">
      <c r="A19565" s="47" t="s">
        <v>9283</v>
      </c>
      <c r="B19565" s="47">
        <v>2044.0</v>
      </c>
      <c r="C19565" s="172">
        <v>0.0</v>
      </c>
    </row>
    <row r="19566">
      <c r="A19566" s="47" t="s">
        <v>9283</v>
      </c>
      <c r="B19566" s="47">
        <v>2045.0</v>
      </c>
      <c r="C19566" s="172">
        <v>0.0</v>
      </c>
    </row>
    <row r="19567">
      <c r="A19567" s="47" t="s">
        <v>9283</v>
      </c>
      <c r="B19567" s="47">
        <v>2046.0</v>
      </c>
      <c r="C19567" s="172">
        <v>0.0</v>
      </c>
    </row>
    <row r="19568">
      <c r="A19568" s="47" t="s">
        <v>9283</v>
      </c>
      <c r="B19568" s="47">
        <v>2047.0</v>
      </c>
      <c r="C19568" s="172">
        <v>0.0108</v>
      </c>
    </row>
    <row r="19569">
      <c r="A19569" s="47" t="s">
        <v>9283</v>
      </c>
      <c r="B19569" s="47">
        <v>2048.0</v>
      </c>
      <c r="C19569" s="172">
        <v>0.0207</v>
      </c>
    </row>
    <row r="19570">
      <c r="A19570" s="47" t="s">
        <v>9283</v>
      </c>
      <c r="B19570" s="47">
        <v>2049.0</v>
      </c>
      <c r="C19570" s="172">
        <v>0.1494</v>
      </c>
    </row>
    <row r="19571">
      <c r="A19571" s="47" t="s">
        <v>9283</v>
      </c>
      <c r="B19571" s="47">
        <v>2050.0</v>
      </c>
      <c r="C19571" s="172">
        <v>0.08910000000000001</v>
      </c>
    </row>
    <row r="19572">
      <c r="A19572" s="47" t="s">
        <v>9283</v>
      </c>
      <c r="B19572" s="47">
        <v>2051.0</v>
      </c>
      <c r="C19572" s="172">
        <v>0.0954</v>
      </c>
    </row>
    <row r="19573">
      <c r="A19573" s="47" t="s">
        <v>9283</v>
      </c>
      <c r="B19573" s="47">
        <v>2052.0</v>
      </c>
      <c r="C19573" s="172">
        <v>0.1467</v>
      </c>
    </row>
    <row r="19574">
      <c r="A19574" s="47" t="s">
        <v>9283</v>
      </c>
      <c r="B19574" s="47">
        <v>2053.0</v>
      </c>
      <c r="C19574" s="172">
        <v>0.1278</v>
      </c>
    </row>
    <row r="19575">
      <c r="A19575" s="47" t="s">
        <v>9283</v>
      </c>
      <c r="B19575" s="47">
        <v>2054.0</v>
      </c>
      <c r="C19575" s="172">
        <v>0.0756</v>
      </c>
    </row>
    <row r="19576">
      <c r="A19576" s="47" t="s">
        <v>9283</v>
      </c>
      <c r="B19576" s="47">
        <v>2055.0</v>
      </c>
      <c r="C19576" s="172">
        <v>0.0801</v>
      </c>
    </row>
    <row r="19577">
      <c r="A19577" s="47" t="s">
        <v>9283</v>
      </c>
      <c r="B19577" s="47">
        <v>2056.0</v>
      </c>
      <c r="C19577" s="172">
        <v>0.0819</v>
      </c>
    </row>
    <row r="19578">
      <c r="A19578" s="47" t="s">
        <v>9283</v>
      </c>
      <c r="B19578" s="47">
        <v>2057.0</v>
      </c>
      <c r="C19578" s="172">
        <v>0.0252</v>
      </c>
    </row>
    <row r="19579">
      <c r="A19579" s="47" t="s">
        <v>9283</v>
      </c>
      <c r="B19579" s="47">
        <v>2058.0</v>
      </c>
      <c r="C19579" s="172">
        <v>0.0567</v>
      </c>
    </row>
    <row r="19580">
      <c r="A19580" s="47" t="s">
        <v>9283</v>
      </c>
      <c r="B19580" s="47">
        <v>2059.0</v>
      </c>
      <c r="C19580" s="172">
        <v>0.0</v>
      </c>
    </row>
    <row r="19581">
      <c r="A19581" s="47" t="s">
        <v>9283</v>
      </c>
      <c r="B19581" s="47">
        <v>2060.0</v>
      </c>
      <c r="C19581" s="172">
        <v>0.0</v>
      </c>
    </row>
    <row r="19582">
      <c r="A19582" s="47" t="s">
        <v>9283</v>
      </c>
      <c r="B19582" s="47">
        <v>2061.0</v>
      </c>
      <c r="C19582" s="172">
        <v>0.0</v>
      </c>
    </row>
    <row r="19583">
      <c r="A19583" s="47" t="s">
        <v>9283</v>
      </c>
      <c r="B19583" s="47">
        <v>2062.0</v>
      </c>
      <c r="C19583" s="172">
        <v>0.0</v>
      </c>
    </row>
    <row r="19584">
      <c r="A19584" s="47" t="s">
        <v>9283</v>
      </c>
      <c r="B19584" s="47">
        <v>2063.0</v>
      </c>
      <c r="C19584" s="172">
        <v>0.0</v>
      </c>
    </row>
    <row r="19585">
      <c r="A19585" s="47" t="s">
        <v>9283</v>
      </c>
      <c r="B19585" s="47">
        <v>2064.0</v>
      </c>
      <c r="C19585" s="172">
        <v>0.0</v>
      </c>
    </row>
    <row r="19586">
      <c r="A19586" s="47" t="s">
        <v>9283</v>
      </c>
      <c r="B19586" s="47">
        <v>2065.0</v>
      </c>
      <c r="C19586" s="172">
        <v>0.0</v>
      </c>
    </row>
    <row r="19587">
      <c r="A19587" s="47" t="s">
        <v>9283</v>
      </c>
      <c r="B19587" s="47">
        <v>2066.0</v>
      </c>
      <c r="C19587" s="172">
        <v>0.0</v>
      </c>
    </row>
    <row r="19588">
      <c r="A19588" s="47" t="s">
        <v>9283</v>
      </c>
      <c r="B19588" s="47">
        <v>2067.0</v>
      </c>
      <c r="C19588" s="172">
        <v>0.0</v>
      </c>
    </row>
    <row r="19589">
      <c r="A19589" s="47" t="s">
        <v>9283</v>
      </c>
      <c r="B19589" s="47">
        <v>2068.0</v>
      </c>
      <c r="C19589" s="172">
        <v>0.0</v>
      </c>
    </row>
    <row r="19590">
      <c r="A19590" s="47" t="s">
        <v>9283</v>
      </c>
      <c r="B19590" s="47">
        <v>2069.0</v>
      </c>
      <c r="C19590" s="172">
        <v>0.0</v>
      </c>
    </row>
    <row r="19591">
      <c r="A19591" s="47" t="s">
        <v>9283</v>
      </c>
      <c r="B19591" s="47">
        <v>2070.0</v>
      </c>
      <c r="C19591" s="172">
        <v>0.0</v>
      </c>
    </row>
    <row r="19592">
      <c r="A19592" s="47" t="s">
        <v>9283</v>
      </c>
      <c r="B19592" s="47">
        <v>2071.0</v>
      </c>
      <c r="C19592" s="172">
        <v>0.0594</v>
      </c>
    </row>
    <row r="19593">
      <c r="A19593" s="47" t="s">
        <v>9283</v>
      </c>
      <c r="B19593" s="47">
        <v>2072.0</v>
      </c>
      <c r="C19593" s="172">
        <v>0.1593</v>
      </c>
    </row>
    <row r="19594">
      <c r="A19594" s="47" t="s">
        <v>9283</v>
      </c>
      <c r="B19594" s="47">
        <v>2073.0</v>
      </c>
      <c r="C19594" s="172">
        <v>0.3393</v>
      </c>
    </row>
    <row r="19595">
      <c r="A19595" s="47" t="s">
        <v>9283</v>
      </c>
      <c r="B19595" s="47">
        <v>2074.0</v>
      </c>
      <c r="C19595" s="172">
        <v>0.26639999999999997</v>
      </c>
    </row>
    <row r="19596">
      <c r="A19596" s="47" t="s">
        <v>9283</v>
      </c>
      <c r="B19596" s="47">
        <v>2075.0</v>
      </c>
      <c r="C19596" s="172">
        <v>0.25020000000000003</v>
      </c>
    </row>
    <row r="19597">
      <c r="A19597" s="47" t="s">
        <v>9283</v>
      </c>
      <c r="B19597" s="47">
        <v>2076.0</v>
      </c>
      <c r="C19597" s="172">
        <v>0.4752</v>
      </c>
    </row>
    <row r="19598">
      <c r="A19598" s="47" t="s">
        <v>9283</v>
      </c>
      <c r="B19598" s="47">
        <v>2077.0</v>
      </c>
      <c r="C19598" s="172">
        <v>0.46080000000000004</v>
      </c>
    </row>
    <row r="19599">
      <c r="A19599" s="47" t="s">
        <v>9283</v>
      </c>
      <c r="B19599" s="47">
        <v>2078.0</v>
      </c>
      <c r="C19599" s="172">
        <v>0.2871</v>
      </c>
    </row>
    <row r="19600">
      <c r="A19600" s="47" t="s">
        <v>9283</v>
      </c>
      <c r="B19600" s="47">
        <v>2079.0</v>
      </c>
      <c r="C19600" s="172">
        <v>0.1593</v>
      </c>
    </row>
    <row r="19601">
      <c r="A19601" s="47" t="s">
        <v>9283</v>
      </c>
      <c r="B19601" s="47">
        <v>2080.0</v>
      </c>
      <c r="C19601" s="172">
        <v>0.12869999999999998</v>
      </c>
    </row>
    <row r="19602">
      <c r="A19602" s="47" t="s">
        <v>9283</v>
      </c>
      <c r="B19602" s="47">
        <v>2081.0</v>
      </c>
      <c r="C19602" s="172">
        <v>0.1647</v>
      </c>
    </row>
    <row r="19603">
      <c r="A19603" s="47" t="s">
        <v>9283</v>
      </c>
      <c r="B19603" s="47">
        <v>2082.0</v>
      </c>
      <c r="C19603" s="172">
        <v>0.0405</v>
      </c>
    </row>
    <row r="19604">
      <c r="A19604" s="47" t="s">
        <v>9283</v>
      </c>
      <c r="B19604" s="47">
        <v>2083.0</v>
      </c>
      <c r="C19604" s="172">
        <v>0.0</v>
      </c>
    </row>
    <row r="19605">
      <c r="A19605" s="47" t="s">
        <v>9283</v>
      </c>
      <c r="B19605" s="47">
        <v>2084.0</v>
      </c>
      <c r="C19605" s="172">
        <v>0.0</v>
      </c>
    </row>
    <row r="19606">
      <c r="A19606" s="47" t="s">
        <v>9283</v>
      </c>
      <c r="B19606" s="47">
        <v>2085.0</v>
      </c>
      <c r="C19606" s="172">
        <v>0.0</v>
      </c>
    </row>
    <row r="19607">
      <c r="A19607" s="47" t="s">
        <v>9283</v>
      </c>
      <c r="B19607" s="47">
        <v>2086.0</v>
      </c>
      <c r="C19607" s="172">
        <v>0.0</v>
      </c>
    </row>
    <row r="19608">
      <c r="A19608" s="47" t="s">
        <v>9283</v>
      </c>
      <c r="B19608" s="47">
        <v>2087.0</v>
      </c>
      <c r="C19608" s="172">
        <v>0.0</v>
      </c>
    </row>
    <row r="19609">
      <c r="A19609" s="47" t="s">
        <v>9283</v>
      </c>
      <c r="B19609" s="47">
        <v>2088.0</v>
      </c>
      <c r="C19609" s="172">
        <v>0.0</v>
      </c>
    </row>
    <row r="19610">
      <c r="A19610" s="47" t="s">
        <v>9283</v>
      </c>
      <c r="B19610" s="47">
        <v>2089.0</v>
      </c>
      <c r="C19610" s="172">
        <v>0.0</v>
      </c>
    </row>
    <row r="19611">
      <c r="A19611" s="47" t="s">
        <v>9283</v>
      </c>
      <c r="B19611" s="47">
        <v>2090.0</v>
      </c>
      <c r="C19611" s="172">
        <v>0.0</v>
      </c>
    </row>
    <row r="19612">
      <c r="A19612" s="47" t="s">
        <v>9283</v>
      </c>
      <c r="B19612" s="47">
        <v>2091.0</v>
      </c>
      <c r="C19612" s="172">
        <v>0.0</v>
      </c>
    </row>
    <row r="19613">
      <c r="A19613" s="47" t="s">
        <v>9283</v>
      </c>
      <c r="B19613" s="47">
        <v>2092.0</v>
      </c>
      <c r="C19613" s="172">
        <v>0.0</v>
      </c>
    </row>
    <row r="19614">
      <c r="A19614" s="47" t="s">
        <v>9283</v>
      </c>
      <c r="B19614" s="47">
        <v>2093.0</v>
      </c>
      <c r="C19614" s="172">
        <v>0.0</v>
      </c>
    </row>
    <row r="19615">
      <c r="A19615" s="47" t="s">
        <v>9283</v>
      </c>
      <c r="B19615" s="47">
        <v>2094.0</v>
      </c>
      <c r="C19615" s="172">
        <v>0.0</v>
      </c>
    </row>
    <row r="19616">
      <c r="A19616" s="47" t="s">
        <v>9283</v>
      </c>
      <c r="B19616" s="47">
        <v>2095.0</v>
      </c>
      <c r="C19616" s="172">
        <v>0.0648</v>
      </c>
    </row>
    <row r="19617">
      <c r="A19617" s="47" t="s">
        <v>9283</v>
      </c>
      <c r="B19617" s="47">
        <v>2096.0</v>
      </c>
      <c r="C19617" s="172">
        <v>0.2061</v>
      </c>
    </row>
    <row r="19618">
      <c r="A19618" s="47" t="s">
        <v>9283</v>
      </c>
      <c r="B19618" s="47">
        <v>2097.0</v>
      </c>
      <c r="C19618" s="172">
        <v>0.3807</v>
      </c>
    </row>
    <row r="19619">
      <c r="A19619" s="47" t="s">
        <v>9283</v>
      </c>
      <c r="B19619" s="47">
        <v>2098.0</v>
      </c>
      <c r="C19619" s="172">
        <v>0.5256</v>
      </c>
    </row>
    <row r="19620">
      <c r="A19620" s="47" t="s">
        <v>9283</v>
      </c>
      <c r="B19620" s="47">
        <v>2099.0</v>
      </c>
      <c r="C19620" s="172">
        <v>0.49140000000000006</v>
      </c>
    </row>
    <row r="19621">
      <c r="A19621" s="47" t="s">
        <v>9283</v>
      </c>
      <c r="B19621" s="47">
        <v>2100.0</v>
      </c>
      <c r="C19621" s="172">
        <v>0.5967</v>
      </c>
    </row>
    <row r="19622">
      <c r="A19622" s="47" t="s">
        <v>9283</v>
      </c>
      <c r="B19622" s="47">
        <v>2101.0</v>
      </c>
      <c r="C19622" s="172">
        <v>0.49950000000000006</v>
      </c>
    </row>
    <row r="19623">
      <c r="A19623" s="47" t="s">
        <v>9283</v>
      </c>
      <c r="B19623" s="47">
        <v>2102.0</v>
      </c>
      <c r="C19623" s="172">
        <v>0.6102000000000001</v>
      </c>
    </row>
    <row r="19624">
      <c r="A19624" s="47" t="s">
        <v>9283</v>
      </c>
      <c r="B19624" s="47">
        <v>2103.0</v>
      </c>
      <c r="C19624" s="172">
        <v>0.6156</v>
      </c>
    </row>
    <row r="19625">
      <c r="A19625" s="47" t="s">
        <v>9283</v>
      </c>
      <c r="B19625" s="47">
        <v>2104.0</v>
      </c>
      <c r="C19625" s="172">
        <v>0.4464</v>
      </c>
    </row>
    <row r="19626">
      <c r="A19626" s="47" t="s">
        <v>9283</v>
      </c>
      <c r="B19626" s="47">
        <v>2105.0</v>
      </c>
      <c r="C19626" s="172">
        <v>0.2862</v>
      </c>
    </row>
    <row r="19627">
      <c r="A19627" s="47" t="s">
        <v>9283</v>
      </c>
      <c r="B19627" s="47">
        <v>2106.0</v>
      </c>
      <c r="C19627" s="172">
        <v>0.0432</v>
      </c>
    </row>
    <row r="19628">
      <c r="A19628" s="47" t="s">
        <v>9283</v>
      </c>
      <c r="B19628" s="47">
        <v>2107.0</v>
      </c>
      <c r="C19628" s="172">
        <v>0.0</v>
      </c>
    </row>
    <row r="19629">
      <c r="A19629" s="47" t="s">
        <v>9283</v>
      </c>
      <c r="B19629" s="47">
        <v>2108.0</v>
      </c>
      <c r="C19629" s="172">
        <v>0.0</v>
      </c>
    </row>
    <row r="19630">
      <c r="A19630" s="47" t="s">
        <v>9283</v>
      </c>
      <c r="B19630" s="47">
        <v>2109.0</v>
      </c>
      <c r="C19630" s="172">
        <v>0.0</v>
      </c>
    </row>
    <row r="19631">
      <c r="A19631" s="47" t="s">
        <v>9283</v>
      </c>
      <c r="B19631" s="47">
        <v>2110.0</v>
      </c>
      <c r="C19631" s="172">
        <v>0.0</v>
      </c>
    </row>
    <row r="19632">
      <c r="A19632" s="47" t="s">
        <v>9283</v>
      </c>
      <c r="B19632" s="47">
        <v>2111.0</v>
      </c>
      <c r="C19632" s="172">
        <v>0.0</v>
      </c>
    </row>
    <row r="19633">
      <c r="A19633" s="47" t="s">
        <v>9283</v>
      </c>
      <c r="B19633" s="47">
        <v>2112.0</v>
      </c>
      <c r="C19633" s="172">
        <v>0.0</v>
      </c>
    </row>
    <row r="19634">
      <c r="A19634" s="47" t="s">
        <v>9283</v>
      </c>
      <c r="B19634" s="47">
        <v>2113.0</v>
      </c>
      <c r="C19634" s="172">
        <v>0.0</v>
      </c>
    </row>
    <row r="19635">
      <c r="A19635" s="47" t="s">
        <v>9283</v>
      </c>
      <c r="B19635" s="47">
        <v>2114.0</v>
      </c>
      <c r="C19635" s="172">
        <v>0.0</v>
      </c>
    </row>
    <row r="19636">
      <c r="A19636" s="47" t="s">
        <v>9283</v>
      </c>
      <c r="B19636" s="47">
        <v>2115.0</v>
      </c>
      <c r="C19636" s="172">
        <v>0.0</v>
      </c>
    </row>
    <row r="19637">
      <c r="A19637" s="47" t="s">
        <v>9283</v>
      </c>
      <c r="B19637" s="47">
        <v>2116.0</v>
      </c>
      <c r="C19637" s="172">
        <v>0.0</v>
      </c>
    </row>
    <row r="19638">
      <c r="A19638" s="47" t="s">
        <v>9283</v>
      </c>
      <c r="B19638" s="47">
        <v>2117.0</v>
      </c>
      <c r="C19638" s="172">
        <v>0.0</v>
      </c>
    </row>
    <row r="19639">
      <c r="A19639" s="47" t="s">
        <v>9283</v>
      </c>
      <c r="B19639" s="47">
        <v>2118.0</v>
      </c>
      <c r="C19639" s="172">
        <v>0.0</v>
      </c>
    </row>
    <row r="19640">
      <c r="A19640" s="47" t="s">
        <v>9283</v>
      </c>
      <c r="B19640" s="47">
        <v>2119.0</v>
      </c>
      <c r="C19640" s="172">
        <v>0.009899999999999999</v>
      </c>
    </row>
    <row r="19641">
      <c r="A19641" s="47" t="s">
        <v>9283</v>
      </c>
      <c r="B19641" s="47">
        <v>2120.0</v>
      </c>
      <c r="C19641" s="172">
        <v>0.1467</v>
      </c>
    </row>
    <row r="19642">
      <c r="A19642" s="47" t="s">
        <v>9283</v>
      </c>
      <c r="B19642" s="47">
        <v>2121.0</v>
      </c>
      <c r="C19642" s="172">
        <v>0.3897</v>
      </c>
    </row>
    <row r="19643">
      <c r="A19643" s="47" t="s">
        <v>9283</v>
      </c>
      <c r="B19643" s="47">
        <v>2122.0</v>
      </c>
      <c r="C19643" s="172">
        <v>0.5544</v>
      </c>
    </row>
    <row r="19644">
      <c r="A19644" s="47" t="s">
        <v>9283</v>
      </c>
      <c r="B19644" s="47">
        <v>2123.0</v>
      </c>
      <c r="C19644" s="172">
        <v>0.49860000000000004</v>
      </c>
    </row>
    <row r="19645">
      <c r="A19645" s="47" t="s">
        <v>9283</v>
      </c>
      <c r="B19645" s="47">
        <v>2124.0</v>
      </c>
      <c r="C19645" s="172">
        <v>0.6444</v>
      </c>
    </row>
    <row r="19646">
      <c r="A19646" s="47" t="s">
        <v>9283</v>
      </c>
      <c r="B19646" s="47">
        <v>2125.0</v>
      </c>
      <c r="C19646" s="172">
        <v>0.6714</v>
      </c>
    </row>
    <row r="19647">
      <c r="A19647" s="47" t="s">
        <v>9283</v>
      </c>
      <c r="B19647" s="47">
        <v>2126.0</v>
      </c>
      <c r="C19647" s="172">
        <v>0.531</v>
      </c>
    </row>
    <row r="19648">
      <c r="A19648" s="47" t="s">
        <v>9283</v>
      </c>
      <c r="B19648" s="47">
        <v>2127.0</v>
      </c>
      <c r="C19648" s="172">
        <v>0.6219</v>
      </c>
    </row>
    <row r="19649">
      <c r="A19649" s="47" t="s">
        <v>9283</v>
      </c>
      <c r="B19649" s="47">
        <v>2128.0</v>
      </c>
      <c r="C19649" s="172">
        <v>0.4023</v>
      </c>
    </row>
    <row r="19650">
      <c r="A19650" s="47" t="s">
        <v>9283</v>
      </c>
      <c r="B19650" s="47">
        <v>2129.0</v>
      </c>
      <c r="C19650" s="172">
        <v>0.2988</v>
      </c>
    </row>
    <row r="19651">
      <c r="A19651" s="47" t="s">
        <v>9283</v>
      </c>
      <c r="B19651" s="47">
        <v>2130.0</v>
      </c>
      <c r="C19651" s="172">
        <v>0.045899999999999996</v>
      </c>
    </row>
    <row r="19652">
      <c r="A19652" s="47" t="s">
        <v>9283</v>
      </c>
      <c r="B19652" s="47">
        <v>2131.0</v>
      </c>
      <c r="C19652" s="172">
        <v>0.0</v>
      </c>
    </row>
    <row r="19653">
      <c r="A19653" s="47" t="s">
        <v>9283</v>
      </c>
      <c r="B19653" s="47">
        <v>2132.0</v>
      </c>
      <c r="C19653" s="172">
        <v>0.0</v>
      </c>
    </row>
    <row r="19654">
      <c r="A19654" s="47" t="s">
        <v>9283</v>
      </c>
      <c r="B19654" s="47">
        <v>2133.0</v>
      </c>
      <c r="C19654" s="172">
        <v>0.0</v>
      </c>
    </row>
    <row r="19655">
      <c r="A19655" s="47" t="s">
        <v>9283</v>
      </c>
      <c r="B19655" s="47">
        <v>2134.0</v>
      </c>
      <c r="C19655" s="172">
        <v>0.0</v>
      </c>
    </row>
    <row r="19656">
      <c r="A19656" s="47" t="s">
        <v>9283</v>
      </c>
      <c r="B19656" s="47">
        <v>2135.0</v>
      </c>
      <c r="C19656" s="172">
        <v>0.0</v>
      </c>
    </row>
    <row r="19657">
      <c r="A19657" s="47" t="s">
        <v>9283</v>
      </c>
      <c r="B19657" s="47">
        <v>2136.0</v>
      </c>
      <c r="C19657" s="172">
        <v>0.0</v>
      </c>
    </row>
    <row r="19658">
      <c r="A19658" s="47" t="s">
        <v>9283</v>
      </c>
      <c r="B19658" s="47">
        <v>2137.0</v>
      </c>
      <c r="C19658" s="172">
        <v>0.0</v>
      </c>
    </row>
    <row r="19659">
      <c r="A19659" s="47" t="s">
        <v>9283</v>
      </c>
      <c r="B19659" s="47">
        <v>2138.0</v>
      </c>
      <c r="C19659" s="172">
        <v>0.0</v>
      </c>
    </row>
    <row r="19660">
      <c r="A19660" s="47" t="s">
        <v>9283</v>
      </c>
      <c r="B19660" s="47">
        <v>2139.0</v>
      </c>
      <c r="C19660" s="172">
        <v>0.0</v>
      </c>
    </row>
    <row r="19661">
      <c r="A19661" s="47" t="s">
        <v>9283</v>
      </c>
      <c r="B19661" s="47">
        <v>2140.0</v>
      </c>
      <c r="C19661" s="172">
        <v>0.0</v>
      </c>
    </row>
    <row r="19662">
      <c r="A19662" s="47" t="s">
        <v>9283</v>
      </c>
      <c r="B19662" s="47">
        <v>2141.0</v>
      </c>
      <c r="C19662" s="172">
        <v>0.0</v>
      </c>
    </row>
    <row r="19663">
      <c r="A19663" s="47" t="s">
        <v>9283</v>
      </c>
      <c r="B19663" s="47">
        <v>2142.0</v>
      </c>
      <c r="C19663" s="172">
        <v>0.0</v>
      </c>
    </row>
    <row r="19664">
      <c r="A19664" s="47" t="s">
        <v>9283</v>
      </c>
      <c r="B19664" s="47">
        <v>2143.0</v>
      </c>
      <c r="C19664" s="172">
        <v>0.0639</v>
      </c>
    </row>
    <row r="19665">
      <c r="A19665" s="47" t="s">
        <v>9283</v>
      </c>
      <c r="B19665" s="47">
        <v>2144.0</v>
      </c>
      <c r="C19665" s="172">
        <v>0.24390000000000003</v>
      </c>
    </row>
    <row r="19666">
      <c r="A19666" s="47" t="s">
        <v>9283</v>
      </c>
      <c r="B19666" s="47">
        <v>2145.0</v>
      </c>
      <c r="C19666" s="172">
        <v>0.36360000000000003</v>
      </c>
    </row>
    <row r="19667">
      <c r="A19667" s="47" t="s">
        <v>9283</v>
      </c>
      <c r="B19667" s="47">
        <v>2146.0</v>
      </c>
      <c r="C19667" s="172">
        <v>0.5679000000000001</v>
      </c>
    </row>
    <row r="19668">
      <c r="A19668" s="47" t="s">
        <v>9283</v>
      </c>
      <c r="B19668" s="47">
        <v>2147.0</v>
      </c>
      <c r="C19668" s="172">
        <v>0.6741</v>
      </c>
    </row>
    <row r="19669">
      <c r="A19669" s="47" t="s">
        <v>9283</v>
      </c>
      <c r="B19669" s="47">
        <v>2148.0</v>
      </c>
      <c r="C19669" s="172">
        <v>0.6867</v>
      </c>
    </row>
    <row r="19670">
      <c r="A19670" s="47" t="s">
        <v>9283</v>
      </c>
      <c r="B19670" s="47">
        <v>2149.0</v>
      </c>
      <c r="C19670" s="172">
        <v>0.6633</v>
      </c>
    </row>
    <row r="19671">
      <c r="A19671" s="47" t="s">
        <v>9283</v>
      </c>
      <c r="B19671" s="47">
        <v>2150.0</v>
      </c>
      <c r="C19671" s="172">
        <v>0.5202</v>
      </c>
    </row>
    <row r="19672">
      <c r="A19672" s="47" t="s">
        <v>9283</v>
      </c>
      <c r="B19672" s="47">
        <v>2151.0</v>
      </c>
      <c r="C19672" s="172">
        <v>0.4113</v>
      </c>
    </row>
    <row r="19673">
      <c r="A19673" s="47" t="s">
        <v>9283</v>
      </c>
      <c r="B19673" s="47">
        <v>2152.0</v>
      </c>
      <c r="C19673" s="172">
        <v>0.40140000000000003</v>
      </c>
    </row>
    <row r="19674">
      <c r="A19674" s="47" t="s">
        <v>9283</v>
      </c>
      <c r="B19674" s="47">
        <v>2153.0</v>
      </c>
      <c r="C19674" s="172">
        <v>0.2583</v>
      </c>
    </row>
    <row r="19675">
      <c r="A19675" s="47" t="s">
        <v>9283</v>
      </c>
      <c r="B19675" s="47">
        <v>2154.0</v>
      </c>
      <c r="C19675" s="172">
        <v>0.057600000000000005</v>
      </c>
    </row>
    <row r="19676">
      <c r="A19676" s="47" t="s">
        <v>9283</v>
      </c>
      <c r="B19676" s="47">
        <v>2155.0</v>
      </c>
      <c r="C19676" s="172">
        <v>0.0</v>
      </c>
    </row>
    <row r="19677">
      <c r="A19677" s="47" t="s">
        <v>9283</v>
      </c>
      <c r="B19677" s="47">
        <v>2156.0</v>
      </c>
      <c r="C19677" s="172">
        <v>0.0</v>
      </c>
    </row>
    <row r="19678">
      <c r="A19678" s="47" t="s">
        <v>9283</v>
      </c>
      <c r="B19678" s="47">
        <v>2157.0</v>
      </c>
      <c r="C19678" s="172">
        <v>0.0</v>
      </c>
    </row>
    <row r="19679">
      <c r="A19679" s="47" t="s">
        <v>9283</v>
      </c>
      <c r="B19679" s="47">
        <v>2158.0</v>
      </c>
      <c r="C19679" s="172">
        <v>0.0</v>
      </c>
    </row>
    <row r="19680">
      <c r="A19680" s="47" t="s">
        <v>9283</v>
      </c>
      <c r="B19680" s="47">
        <v>2159.0</v>
      </c>
      <c r="C19680" s="172">
        <v>0.0</v>
      </c>
    </row>
    <row r="19681">
      <c r="A19681" s="47" t="s">
        <v>9283</v>
      </c>
      <c r="B19681" s="47">
        <v>2160.0</v>
      </c>
      <c r="C19681" s="172">
        <v>0.0</v>
      </c>
    </row>
    <row r="19682">
      <c r="A19682" s="47" t="s">
        <v>9283</v>
      </c>
      <c r="B19682" s="47">
        <v>2161.0</v>
      </c>
      <c r="C19682" s="172">
        <v>0.0</v>
      </c>
    </row>
    <row r="19683">
      <c r="A19683" s="47" t="s">
        <v>9283</v>
      </c>
      <c r="B19683" s="47">
        <v>2162.0</v>
      </c>
      <c r="C19683" s="172">
        <v>0.0</v>
      </c>
    </row>
    <row r="19684">
      <c r="A19684" s="47" t="s">
        <v>9283</v>
      </c>
      <c r="B19684" s="47">
        <v>2163.0</v>
      </c>
      <c r="C19684" s="172">
        <v>0.0</v>
      </c>
    </row>
    <row r="19685">
      <c r="A19685" s="47" t="s">
        <v>9283</v>
      </c>
      <c r="B19685" s="47">
        <v>2164.0</v>
      </c>
      <c r="C19685" s="172">
        <v>0.0</v>
      </c>
    </row>
    <row r="19686">
      <c r="A19686" s="47" t="s">
        <v>9283</v>
      </c>
      <c r="B19686" s="47">
        <v>2165.0</v>
      </c>
      <c r="C19686" s="172">
        <v>0.0</v>
      </c>
    </row>
    <row r="19687">
      <c r="A19687" s="47" t="s">
        <v>9283</v>
      </c>
      <c r="B19687" s="47">
        <v>2166.0</v>
      </c>
      <c r="C19687" s="172">
        <v>0.0</v>
      </c>
    </row>
    <row r="19688">
      <c r="A19688" s="47" t="s">
        <v>9283</v>
      </c>
      <c r="B19688" s="47">
        <v>2167.0</v>
      </c>
      <c r="C19688" s="172">
        <v>0.0702</v>
      </c>
    </row>
    <row r="19689">
      <c r="A19689" s="47" t="s">
        <v>9283</v>
      </c>
      <c r="B19689" s="47">
        <v>2168.0</v>
      </c>
      <c r="C19689" s="172">
        <v>0.234</v>
      </c>
    </row>
    <row r="19690">
      <c r="A19690" s="47" t="s">
        <v>9283</v>
      </c>
      <c r="B19690" s="47">
        <v>2169.0</v>
      </c>
      <c r="C19690" s="172">
        <v>0.4086</v>
      </c>
    </row>
    <row r="19691">
      <c r="A19691" s="47" t="s">
        <v>9283</v>
      </c>
      <c r="B19691" s="47">
        <v>2170.0</v>
      </c>
      <c r="C19691" s="172">
        <v>0.5616</v>
      </c>
    </row>
    <row r="19692">
      <c r="A19692" s="47" t="s">
        <v>9283</v>
      </c>
      <c r="B19692" s="47">
        <v>2171.0</v>
      </c>
      <c r="C19692" s="172">
        <v>0.6804</v>
      </c>
    </row>
    <row r="19693">
      <c r="A19693" s="47" t="s">
        <v>9283</v>
      </c>
      <c r="B19693" s="47">
        <v>2172.0</v>
      </c>
      <c r="C19693" s="172">
        <v>0.7524</v>
      </c>
    </row>
    <row r="19694">
      <c r="A19694" s="47" t="s">
        <v>9283</v>
      </c>
      <c r="B19694" s="47">
        <v>2173.0</v>
      </c>
      <c r="C19694" s="172">
        <v>0.7209000000000001</v>
      </c>
    </row>
    <row r="19695">
      <c r="A19695" s="47" t="s">
        <v>9283</v>
      </c>
      <c r="B19695" s="47">
        <v>2174.0</v>
      </c>
      <c r="C19695" s="172">
        <v>0.6966</v>
      </c>
    </row>
    <row r="19696">
      <c r="A19696" s="47" t="s">
        <v>9283</v>
      </c>
      <c r="B19696" s="47">
        <v>2175.0</v>
      </c>
      <c r="C19696" s="172">
        <v>0.48600000000000004</v>
      </c>
    </row>
    <row r="19697">
      <c r="A19697" s="47" t="s">
        <v>9283</v>
      </c>
      <c r="B19697" s="47">
        <v>2176.0</v>
      </c>
      <c r="C19697" s="172">
        <v>0.3447</v>
      </c>
    </row>
    <row r="19698">
      <c r="A19698" s="47" t="s">
        <v>9283</v>
      </c>
      <c r="B19698" s="47">
        <v>2177.0</v>
      </c>
      <c r="C19698" s="172">
        <v>0.25739999999999996</v>
      </c>
    </row>
    <row r="19699">
      <c r="A19699" s="47" t="s">
        <v>9283</v>
      </c>
      <c r="B19699" s="47">
        <v>2178.0</v>
      </c>
      <c r="C19699" s="172">
        <v>0.057600000000000005</v>
      </c>
    </row>
    <row r="19700">
      <c r="A19700" s="47" t="s">
        <v>9283</v>
      </c>
      <c r="B19700" s="47">
        <v>2179.0</v>
      </c>
      <c r="C19700" s="172">
        <v>0.0</v>
      </c>
    </row>
    <row r="19701">
      <c r="A19701" s="47" t="s">
        <v>9283</v>
      </c>
      <c r="B19701" s="47">
        <v>2180.0</v>
      </c>
      <c r="C19701" s="172">
        <v>0.0</v>
      </c>
    </row>
    <row r="19702">
      <c r="A19702" s="47" t="s">
        <v>9283</v>
      </c>
      <c r="B19702" s="47">
        <v>2181.0</v>
      </c>
      <c r="C19702" s="172">
        <v>0.0</v>
      </c>
    </row>
    <row r="19703">
      <c r="A19703" s="47" t="s">
        <v>9283</v>
      </c>
      <c r="B19703" s="47">
        <v>2182.0</v>
      </c>
      <c r="C19703" s="172">
        <v>0.0</v>
      </c>
    </row>
    <row r="19704">
      <c r="A19704" s="47" t="s">
        <v>9283</v>
      </c>
      <c r="B19704" s="47">
        <v>2183.0</v>
      </c>
      <c r="C19704" s="172">
        <v>0.0</v>
      </c>
    </row>
    <row r="19705">
      <c r="A19705" s="47" t="s">
        <v>9283</v>
      </c>
      <c r="B19705" s="47">
        <v>2184.0</v>
      </c>
      <c r="C19705" s="172">
        <v>0.0</v>
      </c>
    </row>
    <row r="19706">
      <c r="A19706" s="47" t="s">
        <v>9283</v>
      </c>
      <c r="B19706" s="47">
        <v>2185.0</v>
      </c>
      <c r="C19706" s="172">
        <v>0.0</v>
      </c>
    </row>
    <row r="19707">
      <c r="A19707" s="47" t="s">
        <v>9283</v>
      </c>
      <c r="B19707" s="47">
        <v>2186.0</v>
      </c>
      <c r="C19707" s="172">
        <v>0.0</v>
      </c>
    </row>
    <row r="19708">
      <c r="A19708" s="47" t="s">
        <v>9283</v>
      </c>
      <c r="B19708" s="47">
        <v>2187.0</v>
      </c>
      <c r="C19708" s="172">
        <v>0.0</v>
      </c>
    </row>
    <row r="19709">
      <c r="A19709" s="47" t="s">
        <v>9283</v>
      </c>
      <c r="B19709" s="47">
        <v>2188.0</v>
      </c>
      <c r="C19709" s="172">
        <v>0.0</v>
      </c>
    </row>
    <row r="19710">
      <c r="A19710" s="47" t="s">
        <v>9283</v>
      </c>
      <c r="B19710" s="47">
        <v>2189.0</v>
      </c>
      <c r="C19710" s="172">
        <v>0.0</v>
      </c>
    </row>
    <row r="19711">
      <c r="A19711" s="47" t="s">
        <v>9283</v>
      </c>
      <c r="B19711" s="47">
        <v>2190.0</v>
      </c>
      <c r="C19711" s="172">
        <v>0.0</v>
      </c>
    </row>
    <row r="19712">
      <c r="A19712" s="47" t="s">
        <v>9283</v>
      </c>
      <c r="B19712" s="47">
        <v>2191.0</v>
      </c>
      <c r="C19712" s="172">
        <v>0.0261</v>
      </c>
    </row>
    <row r="19713">
      <c r="A19713" s="47" t="s">
        <v>9283</v>
      </c>
      <c r="B19713" s="47">
        <v>2192.0</v>
      </c>
      <c r="C19713" s="172">
        <v>0.0828</v>
      </c>
    </row>
    <row r="19714">
      <c r="A19714" s="47" t="s">
        <v>9283</v>
      </c>
      <c r="B19714" s="47">
        <v>2193.0</v>
      </c>
      <c r="C19714" s="172">
        <v>0.3825</v>
      </c>
    </row>
    <row r="19715">
      <c r="A19715" s="47" t="s">
        <v>9283</v>
      </c>
      <c r="B19715" s="47">
        <v>2194.0</v>
      </c>
      <c r="C19715" s="172">
        <v>0.3483</v>
      </c>
    </row>
    <row r="19716">
      <c r="A19716" s="47" t="s">
        <v>9283</v>
      </c>
      <c r="B19716" s="47">
        <v>2195.0</v>
      </c>
      <c r="C19716" s="172">
        <v>0.35100000000000003</v>
      </c>
    </row>
    <row r="19717">
      <c r="A19717" s="47" t="s">
        <v>9283</v>
      </c>
      <c r="B19717" s="47">
        <v>2196.0</v>
      </c>
      <c r="C19717" s="172">
        <v>0.3546</v>
      </c>
    </row>
    <row r="19718">
      <c r="A19718" s="47" t="s">
        <v>9283</v>
      </c>
      <c r="B19718" s="47">
        <v>2197.0</v>
      </c>
      <c r="C19718" s="172">
        <v>0.432</v>
      </c>
    </row>
    <row r="19719">
      <c r="A19719" s="47" t="s">
        <v>9283</v>
      </c>
      <c r="B19719" s="47">
        <v>2198.0</v>
      </c>
      <c r="C19719" s="172">
        <v>0.6516</v>
      </c>
    </row>
    <row r="19720">
      <c r="A19720" s="47" t="s">
        <v>9283</v>
      </c>
      <c r="B19720" s="47">
        <v>2199.0</v>
      </c>
      <c r="C19720" s="172">
        <v>0.5112</v>
      </c>
    </row>
    <row r="19721">
      <c r="A19721" s="47" t="s">
        <v>9283</v>
      </c>
      <c r="B19721" s="47">
        <v>2200.0</v>
      </c>
      <c r="C19721" s="172">
        <v>0.31229999999999997</v>
      </c>
    </row>
    <row r="19722">
      <c r="A19722" s="47" t="s">
        <v>9283</v>
      </c>
      <c r="B19722" s="47">
        <v>2201.0</v>
      </c>
      <c r="C19722" s="172">
        <v>0.1647</v>
      </c>
    </row>
    <row r="19723">
      <c r="A19723" s="47" t="s">
        <v>9283</v>
      </c>
      <c r="B19723" s="47">
        <v>2202.0</v>
      </c>
      <c r="C19723" s="172">
        <v>0.0585</v>
      </c>
    </row>
    <row r="19724">
      <c r="A19724" s="47" t="s">
        <v>9283</v>
      </c>
      <c r="B19724" s="47">
        <v>2203.0</v>
      </c>
      <c r="C19724" s="172">
        <v>0.0</v>
      </c>
    </row>
    <row r="19725">
      <c r="A19725" s="47" t="s">
        <v>9283</v>
      </c>
      <c r="B19725" s="47">
        <v>2204.0</v>
      </c>
      <c r="C19725" s="172">
        <v>0.0</v>
      </c>
    </row>
    <row r="19726">
      <c r="A19726" s="47" t="s">
        <v>9283</v>
      </c>
      <c r="B19726" s="47">
        <v>2205.0</v>
      </c>
      <c r="C19726" s="172">
        <v>0.0</v>
      </c>
    </row>
    <row r="19727">
      <c r="A19727" s="47" t="s">
        <v>9283</v>
      </c>
      <c r="B19727" s="47">
        <v>2206.0</v>
      </c>
      <c r="C19727" s="172">
        <v>0.0</v>
      </c>
    </row>
    <row r="19728">
      <c r="A19728" s="47" t="s">
        <v>9283</v>
      </c>
      <c r="B19728" s="47">
        <v>2207.0</v>
      </c>
      <c r="C19728" s="172">
        <v>0.0</v>
      </c>
    </row>
    <row r="19729">
      <c r="A19729" s="47" t="s">
        <v>9283</v>
      </c>
      <c r="B19729" s="47">
        <v>2208.0</v>
      </c>
      <c r="C19729" s="172">
        <v>0.0</v>
      </c>
    </row>
    <row r="19730">
      <c r="A19730" s="47" t="s">
        <v>9283</v>
      </c>
      <c r="B19730" s="47">
        <v>2209.0</v>
      </c>
      <c r="C19730" s="172">
        <v>0.0</v>
      </c>
    </row>
    <row r="19731">
      <c r="A19731" s="47" t="s">
        <v>9283</v>
      </c>
      <c r="B19731" s="47">
        <v>2210.0</v>
      </c>
      <c r="C19731" s="172">
        <v>0.0</v>
      </c>
    </row>
    <row r="19732">
      <c r="A19732" s="47" t="s">
        <v>9283</v>
      </c>
      <c r="B19732" s="47">
        <v>2211.0</v>
      </c>
      <c r="C19732" s="172">
        <v>0.0</v>
      </c>
    </row>
    <row r="19733">
      <c r="A19733" s="47" t="s">
        <v>9283</v>
      </c>
      <c r="B19733" s="47">
        <v>2212.0</v>
      </c>
      <c r="C19733" s="172">
        <v>0.0</v>
      </c>
    </row>
    <row r="19734">
      <c r="A19734" s="47" t="s">
        <v>9283</v>
      </c>
      <c r="B19734" s="47">
        <v>2213.0</v>
      </c>
      <c r="C19734" s="172">
        <v>0.0</v>
      </c>
    </row>
    <row r="19735">
      <c r="A19735" s="47" t="s">
        <v>9283</v>
      </c>
      <c r="B19735" s="47">
        <v>2214.0</v>
      </c>
      <c r="C19735" s="172">
        <v>0.0</v>
      </c>
    </row>
    <row r="19736">
      <c r="A19736" s="47" t="s">
        <v>9283</v>
      </c>
      <c r="B19736" s="47">
        <v>2215.0</v>
      </c>
      <c r="C19736" s="172">
        <v>0.0126</v>
      </c>
    </row>
    <row r="19737">
      <c r="A19737" s="47" t="s">
        <v>9283</v>
      </c>
      <c r="B19737" s="47">
        <v>2216.0</v>
      </c>
      <c r="C19737" s="172">
        <v>0.0558</v>
      </c>
    </row>
    <row r="19738">
      <c r="A19738" s="47" t="s">
        <v>9283</v>
      </c>
      <c r="B19738" s="47">
        <v>2217.0</v>
      </c>
      <c r="C19738" s="172">
        <v>0.060300000000000006</v>
      </c>
    </row>
    <row r="19739">
      <c r="A19739" s="47" t="s">
        <v>9283</v>
      </c>
      <c r="B19739" s="47">
        <v>2218.0</v>
      </c>
      <c r="C19739" s="172">
        <v>0.0819</v>
      </c>
    </row>
    <row r="19740">
      <c r="A19740" s="47" t="s">
        <v>9283</v>
      </c>
      <c r="B19740" s="47">
        <v>2219.0</v>
      </c>
      <c r="C19740" s="172">
        <v>0.06210000000000001</v>
      </c>
    </row>
    <row r="19741">
      <c r="A19741" s="47" t="s">
        <v>9283</v>
      </c>
      <c r="B19741" s="47">
        <v>2220.0</v>
      </c>
      <c r="C19741" s="172">
        <v>0.1062</v>
      </c>
    </row>
    <row r="19742">
      <c r="A19742" s="47" t="s">
        <v>9283</v>
      </c>
      <c r="B19742" s="47">
        <v>2221.0</v>
      </c>
      <c r="C19742" s="172">
        <v>0.1395</v>
      </c>
    </row>
    <row r="19743">
      <c r="A19743" s="47" t="s">
        <v>9283</v>
      </c>
      <c r="B19743" s="47">
        <v>2222.0</v>
      </c>
      <c r="C19743" s="172">
        <v>0.3258</v>
      </c>
    </row>
    <row r="19744">
      <c r="A19744" s="47" t="s">
        <v>9283</v>
      </c>
      <c r="B19744" s="47">
        <v>2223.0</v>
      </c>
      <c r="C19744" s="172">
        <v>0.18180000000000002</v>
      </c>
    </row>
    <row r="19745">
      <c r="A19745" s="47" t="s">
        <v>9283</v>
      </c>
      <c r="B19745" s="47">
        <v>2224.0</v>
      </c>
      <c r="C19745" s="172">
        <v>0.0873</v>
      </c>
    </row>
    <row r="19746">
      <c r="A19746" s="47" t="s">
        <v>9283</v>
      </c>
      <c r="B19746" s="47">
        <v>2225.0</v>
      </c>
      <c r="C19746" s="172">
        <v>0.0477</v>
      </c>
    </row>
    <row r="19747">
      <c r="A19747" s="47" t="s">
        <v>9283</v>
      </c>
      <c r="B19747" s="47">
        <v>2226.0</v>
      </c>
      <c r="C19747" s="172">
        <v>0.0432</v>
      </c>
    </row>
    <row r="19748">
      <c r="A19748" s="47" t="s">
        <v>9283</v>
      </c>
      <c r="B19748" s="47">
        <v>2227.0</v>
      </c>
      <c r="C19748" s="172">
        <v>0.0</v>
      </c>
    </row>
    <row r="19749">
      <c r="A19749" s="47" t="s">
        <v>9283</v>
      </c>
      <c r="B19749" s="47">
        <v>2228.0</v>
      </c>
      <c r="C19749" s="172">
        <v>0.0</v>
      </c>
    </row>
    <row r="19750">
      <c r="A19750" s="47" t="s">
        <v>9283</v>
      </c>
      <c r="B19750" s="47">
        <v>2229.0</v>
      </c>
      <c r="C19750" s="172">
        <v>0.0</v>
      </c>
    </row>
    <row r="19751">
      <c r="A19751" s="47" t="s">
        <v>9283</v>
      </c>
      <c r="B19751" s="47">
        <v>2230.0</v>
      </c>
      <c r="C19751" s="172">
        <v>0.0</v>
      </c>
    </row>
    <row r="19752">
      <c r="A19752" s="47" t="s">
        <v>9283</v>
      </c>
      <c r="B19752" s="47">
        <v>2231.0</v>
      </c>
      <c r="C19752" s="172">
        <v>0.0</v>
      </c>
    </row>
    <row r="19753">
      <c r="A19753" s="47" t="s">
        <v>9283</v>
      </c>
      <c r="B19753" s="47">
        <v>2232.0</v>
      </c>
      <c r="C19753" s="172">
        <v>0.0</v>
      </c>
    </row>
    <row r="19754">
      <c r="A19754" s="47" t="s">
        <v>9283</v>
      </c>
      <c r="B19754" s="47">
        <v>2233.0</v>
      </c>
      <c r="C19754" s="172">
        <v>0.0</v>
      </c>
    </row>
    <row r="19755">
      <c r="A19755" s="47" t="s">
        <v>9283</v>
      </c>
      <c r="B19755" s="47">
        <v>2234.0</v>
      </c>
      <c r="C19755" s="172">
        <v>0.0</v>
      </c>
    </row>
    <row r="19756">
      <c r="A19756" s="47" t="s">
        <v>9283</v>
      </c>
      <c r="B19756" s="47">
        <v>2235.0</v>
      </c>
      <c r="C19756" s="172">
        <v>0.0</v>
      </c>
    </row>
    <row r="19757">
      <c r="A19757" s="47" t="s">
        <v>9283</v>
      </c>
      <c r="B19757" s="47">
        <v>2236.0</v>
      </c>
      <c r="C19757" s="172">
        <v>0.0</v>
      </c>
    </row>
    <row r="19758">
      <c r="A19758" s="47" t="s">
        <v>9283</v>
      </c>
      <c r="B19758" s="47">
        <v>2237.0</v>
      </c>
      <c r="C19758" s="172">
        <v>0.0</v>
      </c>
    </row>
    <row r="19759">
      <c r="A19759" s="47" t="s">
        <v>9283</v>
      </c>
      <c r="B19759" s="47">
        <v>2238.0</v>
      </c>
      <c r="C19759" s="172">
        <v>0.0</v>
      </c>
    </row>
    <row r="19760">
      <c r="A19760" s="47" t="s">
        <v>9283</v>
      </c>
      <c r="B19760" s="47">
        <v>2239.0</v>
      </c>
      <c r="C19760" s="172">
        <v>0.0261</v>
      </c>
    </row>
    <row r="19761">
      <c r="A19761" s="47" t="s">
        <v>9283</v>
      </c>
      <c r="B19761" s="47">
        <v>2240.0</v>
      </c>
      <c r="C19761" s="172">
        <v>0.0351</v>
      </c>
    </row>
    <row r="19762">
      <c r="A19762" s="47" t="s">
        <v>9283</v>
      </c>
      <c r="B19762" s="47">
        <v>2241.0</v>
      </c>
      <c r="C19762" s="172">
        <v>0.1494</v>
      </c>
    </row>
    <row r="19763">
      <c r="A19763" s="47" t="s">
        <v>9283</v>
      </c>
      <c r="B19763" s="47">
        <v>2242.0</v>
      </c>
      <c r="C19763" s="172">
        <v>0.2277</v>
      </c>
    </row>
    <row r="19764">
      <c r="A19764" s="47" t="s">
        <v>9283</v>
      </c>
      <c r="B19764" s="47">
        <v>2243.0</v>
      </c>
      <c r="C19764" s="172">
        <v>0.0936</v>
      </c>
    </row>
    <row r="19765">
      <c r="A19765" s="47" t="s">
        <v>9283</v>
      </c>
      <c r="B19765" s="47">
        <v>2244.0</v>
      </c>
      <c r="C19765" s="172">
        <v>0.5049</v>
      </c>
    </row>
    <row r="19766">
      <c r="A19766" s="47" t="s">
        <v>9283</v>
      </c>
      <c r="B19766" s="47">
        <v>2245.0</v>
      </c>
      <c r="C19766" s="172">
        <v>0.2061</v>
      </c>
    </row>
    <row r="19767">
      <c r="A19767" s="47" t="s">
        <v>9283</v>
      </c>
      <c r="B19767" s="47">
        <v>2246.0</v>
      </c>
      <c r="C19767" s="172">
        <v>0.6615</v>
      </c>
    </row>
    <row r="19768">
      <c r="A19768" s="47" t="s">
        <v>9283</v>
      </c>
      <c r="B19768" s="47">
        <v>2247.0</v>
      </c>
      <c r="C19768" s="172">
        <v>0.20700000000000002</v>
      </c>
    </row>
    <row r="19769">
      <c r="A19769" s="47" t="s">
        <v>9283</v>
      </c>
      <c r="B19769" s="47">
        <v>2248.0</v>
      </c>
      <c r="C19769" s="172">
        <v>0.3492</v>
      </c>
    </row>
    <row r="19770">
      <c r="A19770" s="47" t="s">
        <v>9283</v>
      </c>
      <c r="B19770" s="47">
        <v>2249.0</v>
      </c>
      <c r="C19770" s="172">
        <v>0.2565</v>
      </c>
    </row>
    <row r="19771">
      <c r="A19771" s="47" t="s">
        <v>9283</v>
      </c>
      <c r="B19771" s="47">
        <v>2250.0</v>
      </c>
      <c r="C19771" s="172">
        <v>0.0675</v>
      </c>
    </row>
    <row r="19772">
      <c r="A19772" s="47" t="s">
        <v>9283</v>
      </c>
      <c r="B19772" s="47">
        <v>2251.0</v>
      </c>
      <c r="C19772" s="172">
        <v>0.0</v>
      </c>
    </row>
    <row r="19773">
      <c r="A19773" s="47" t="s">
        <v>9283</v>
      </c>
      <c r="B19773" s="47">
        <v>2252.0</v>
      </c>
      <c r="C19773" s="172">
        <v>0.0</v>
      </c>
    </row>
    <row r="19774">
      <c r="A19774" s="47" t="s">
        <v>9283</v>
      </c>
      <c r="B19774" s="47">
        <v>2253.0</v>
      </c>
      <c r="C19774" s="172">
        <v>0.0</v>
      </c>
    </row>
    <row r="19775">
      <c r="A19775" s="47" t="s">
        <v>9283</v>
      </c>
      <c r="B19775" s="47">
        <v>2254.0</v>
      </c>
      <c r="C19775" s="172">
        <v>0.0</v>
      </c>
    </row>
    <row r="19776">
      <c r="A19776" s="47" t="s">
        <v>9283</v>
      </c>
      <c r="B19776" s="47">
        <v>2255.0</v>
      </c>
      <c r="C19776" s="172">
        <v>0.0</v>
      </c>
    </row>
    <row r="19777">
      <c r="A19777" s="47" t="s">
        <v>9283</v>
      </c>
      <c r="B19777" s="47">
        <v>2256.0</v>
      </c>
      <c r="C19777" s="172">
        <v>0.0</v>
      </c>
    </row>
    <row r="19778">
      <c r="A19778" s="47" t="s">
        <v>9283</v>
      </c>
      <c r="B19778" s="47">
        <v>2257.0</v>
      </c>
      <c r="C19778" s="172">
        <v>0.0</v>
      </c>
    </row>
    <row r="19779">
      <c r="A19779" s="47" t="s">
        <v>9283</v>
      </c>
      <c r="B19779" s="47">
        <v>2258.0</v>
      </c>
      <c r="C19779" s="172">
        <v>0.0</v>
      </c>
    </row>
    <row r="19780">
      <c r="A19780" s="47" t="s">
        <v>9283</v>
      </c>
      <c r="B19780" s="47">
        <v>2259.0</v>
      </c>
      <c r="C19780" s="172">
        <v>0.0</v>
      </c>
    </row>
    <row r="19781">
      <c r="A19781" s="47" t="s">
        <v>9283</v>
      </c>
      <c r="B19781" s="47">
        <v>2260.0</v>
      </c>
      <c r="C19781" s="172">
        <v>0.0</v>
      </c>
    </row>
    <row r="19782">
      <c r="A19782" s="47" t="s">
        <v>9283</v>
      </c>
      <c r="B19782" s="47">
        <v>2261.0</v>
      </c>
      <c r="C19782" s="172">
        <v>0.0</v>
      </c>
    </row>
    <row r="19783">
      <c r="A19783" s="47" t="s">
        <v>9283</v>
      </c>
      <c r="B19783" s="47">
        <v>2262.0</v>
      </c>
      <c r="C19783" s="172">
        <v>0.0</v>
      </c>
    </row>
    <row r="19784">
      <c r="A19784" s="47" t="s">
        <v>9283</v>
      </c>
      <c r="B19784" s="47">
        <v>2263.0</v>
      </c>
      <c r="C19784" s="172">
        <v>0.0882</v>
      </c>
    </row>
    <row r="19785">
      <c r="A19785" s="47" t="s">
        <v>9283</v>
      </c>
      <c r="B19785" s="47">
        <v>2264.0</v>
      </c>
      <c r="C19785" s="172">
        <v>0.261</v>
      </c>
    </row>
    <row r="19786">
      <c r="A19786" s="47" t="s">
        <v>9283</v>
      </c>
      <c r="B19786" s="47">
        <v>2265.0</v>
      </c>
      <c r="C19786" s="172">
        <v>0.4392</v>
      </c>
    </row>
    <row r="19787">
      <c r="A19787" s="47" t="s">
        <v>9283</v>
      </c>
      <c r="B19787" s="47">
        <v>2266.0</v>
      </c>
      <c r="C19787" s="172">
        <v>0.4968000000000001</v>
      </c>
    </row>
    <row r="19788">
      <c r="A19788" s="47" t="s">
        <v>9283</v>
      </c>
      <c r="B19788" s="47">
        <v>2267.0</v>
      </c>
      <c r="C19788" s="172">
        <v>0.7047</v>
      </c>
    </row>
    <row r="19789">
      <c r="A19789" s="47" t="s">
        <v>9283</v>
      </c>
      <c r="B19789" s="47">
        <v>2268.0</v>
      </c>
      <c r="C19789" s="172">
        <v>0.7758</v>
      </c>
    </row>
    <row r="19790">
      <c r="A19790" s="47" t="s">
        <v>9283</v>
      </c>
      <c r="B19790" s="47">
        <v>2269.0</v>
      </c>
      <c r="C19790" s="172">
        <v>0.7704</v>
      </c>
    </row>
    <row r="19791">
      <c r="A19791" s="47" t="s">
        <v>9283</v>
      </c>
      <c r="B19791" s="47">
        <v>2270.0</v>
      </c>
      <c r="C19791" s="172">
        <v>0.7209000000000001</v>
      </c>
    </row>
    <row r="19792">
      <c r="A19792" s="47" t="s">
        <v>9283</v>
      </c>
      <c r="B19792" s="47">
        <v>2271.0</v>
      </c>
      <c r="C19792" s="172">
        <v>0.6129000000000001</v>
      </c>
    </row>
    <row r="19793">
      <c r="A19793" s="47" t="s">
        <v>9283</v>
      </c>
      <c r="B19793" s="47">
        <v>2272.0</v>
      </c>
      <c r="C19793" s="172">
        <v>0.4707</v>
      </c>
    </row>
    <row r="19794">
      <c r="A19794" s="47" t="s">
        <v>9283</v>
      </c>
      <c r="B19794" s="47">
        <v>2273.0</v>
      </c>
      <c r="C19794" s="172">
        <v>0.2988</v>
      </c>
    </row>
    <row r="19795">
      <c r="A19795" s="47" t="s">
        <v>9283</v>
      </c>
      <c r="B19795" s="47">
        <v>2274.0</v>
      </c>
      <c r="C19795" s="172">
        <v>0.0639</v>
      </c>
    </row>
    <row r="19796">
      <c r="A19796" s="47" t="s">
        <v>9283</v>
      </c>
      <c r="B19796" s="47">
        <v>2275.0</v>
      </c>
      <c r="C19796" s="172">
        <v>0.0</v>
      </c>
    </row>
    <row r="19797">
      <c r="A19797" s="47" t="s">
        <v>9283</v>
      </c>
      <c r="B19797" s="47">
        <v>2276.0</v>
      </c>
      <c r="C19797" s="172">
        <v>0.0</v>
      </c>
    </row>
    <row r="19798">
      <c r="A19798" s="47" t="s">
        <v>9283</v>
      </c>
      <c r="B19798" s="47">
        <v>2277.0</v>
      </c>
      <c r="C19798" s="172">
        <v>0.0</v>
      </c>
    </row>
    <row r="19799">
      <c r="A19799" s="47" t="s">
        <v>9283</v>
      </c>
      <c r="B19799" s="47">
        <v>2278.0</v>
      </c>
      <c r="C19799" s="172">
        <v>0.0</v>
      </c>
    </row>
    <row r="19800">
      <c r="A19800" s="47" t="s">
        <v>9283</v>
      </c>
      <c r="B19800" s="47">
        <v>2279.0</v>
      </c>
      <c r="C19800" s="172">
        <v>0.0</v>
      </c>
    </row>
    <row r="19801">
      <c r="A19801" s="47" t="s">
        <v>9283</v>
      </c>
      <c r="B19801" s="47">
        <v>2280.0</v>
      </c>
      <c r="C19801" s="172">
        <v>0.0</v>
      </c>
    </row>
    <row r="19802">
      <c r="A19802" s="47" t="s">
        <v>9283</v>
      </c>
      <c r="B19802" s="47">
        <v>2281.0</v>
      </c>
      <c r="C19802" s="172">
        <v>0.0</v>
      </c>
    </row>
    <row r="19803">
      <c r="A19803" s="47" t="s">
        <v>9283</v>
      </c>
      <c r="B19803" s="47">
        <v>2282.0</v>
      </c>
      <c r="C19803" s="172">
        <v>0.0</v>
      </c>
    </row>
    <row r="19804">
      <c r="A19804" s="47" t="s">
        <v>9283</v>
      </c>
      <c r="B19804" s="47">
        <v>2283.0</v>
      </c>
      <c r="C19804" s="172">
        <v>0.0</v>
      </c>
    </row>
    <row r="19805">
      <c r="A19805" s="47" t="s">
        <v>9283</v>
      </c>
      <c r="B19805" s="47">
        <v>2284.0</v>
      </c>
      <c r="C19805" s="172">
        <v>0.0</v>
      </c>
    </row>
    <row r="19806">
      <c r="A19806" s="47" t="s">
        <v>9283</v>
      </c>
      <c r="B19806" s="47">
        <v>2285.0</v>
      </c>
      <c r="C19806" s="172">
        <v>0.0</v>
      </c>
    </row>
    <row r="19807">
      <c r="A19807" s="47" t="s">
        <v>9283</v>
      </c>
      <c r="B19807" s="47">
        <v>2286.0</v>
      </c>
      <c r="C19807" s="172">
        <v>0.0</v>
      </c>
    </row>
    <row r="19808">
      <c r="A19808" s="47" t="s">
        <v>9283</v>
      </c>
      <c r="B19808" s="47">
        <v>2287.0</v>
      </c>
      <c r="C19808" s="172">
        <v>0.09000000000000001</v>
      </c>
    </row>
    <row r="19809">
      <c r="A19809" s="47" t="s">
        <v>9283</v>
      </c>
      <c r="B19809" s="47">
        <v>2288.0</v>
      </c>
      <c r="C19809" s="172">
        <v>0.2646</v>
      </c>
    </row>
    <row r="19810">
      <c r="A19810" s="47" t="s">
        <v>9283</v>
      </c>
      <c r="B19810" s="47">
        <v>2289.0</v>
      </c>
      <c r="C19810" s="172">
        <v>0.4482</v>
      </c>
    </row>
    <row r="19811">
      <c r="A19811" s="47" t="s">
        <v>9283</v>
      </c>
      <c r="B19811" s="47">
        <v>2290.0</v>
      </c>
      <c r="C19811" s="172">
        <v>0.5994</v>
      </c>
    </row>
    <row r="19812">
      <c r="A19812" s="47" t="s">
        <v>9283</v>
      </c>
      <c r="B19812" s="47">
        <v>2291.0</v>
      </c>
      <c r="C19812" s="172">
        <v>0.7164</v>
      </c>
    </row>
    <row r="19813">
      <c r="A19813" s="47" t="s">
        <v>9283</v>
      </c>
      <c r="B19813" s="47">
        <v>2292.0</v>
      </c>
      <c r="C19813" s="172">
        <v>0.783</v>
      </c>
    </row>
    <row r="19814">
      <c r="A19814" s="47" t="s">
        <v>9283</v>
      </c>
      <c r="B19814" s="47">
        <v>2293.0</v>
      </c>
      <c r="C19814" s="172">
        <v>0.7821</v>
      </c>
    </row>
    <row r="19815">
      <c r="A19815" s="47" t="s">
        <v>9283</v>
      </c>
      <c r="B19815" s="47">
        <v>2294.0</v>
      </c>
      <c r="C19815" s="172">
        <v>0.7281000000000001</v>
      </c>
    </row>
    <row r="19816">
      <c r="A19816" s="47" t="s">
        <v>9283</v>
      </c>
      <c r="B19816" s="47">
        <v>2295.0</v>
      </c>
      <c r="C19816" s="172">
        <v>0.6255</v>
      </c>
    </row>
    <row r="19817">
      <c r="A19817" s="47" t="s">
        <v>9283</v>
      </c>
      <c r="B19817" s="47">
        <v>2296.0</v>
      </c>
      <c r="C19817" s="172">
        <v>0.48600000000000004</v>
      </c>
    </row>
    <row r="19818">
      <c r="A19818" s="47" t="s">
        <v>9283</v>
      </c>
      <c r="B19818" s="47">
        <v>2297.0</v>
      </c>
      <c r="C19818" s="172">
        <v>0.3114</v>
      </c>
    </row>
    <row r="19819">
      <c r="A19819" s="47" t="s">
        <v>9283</v>
      </c>
      <c r="B19819" s="47">
        <v>2298.0</v>
      </c>
      <c r="C19819" s="172">
        <v>0.0594</v>
      </c>
    </row>
    <row r="19820">
      <c r="A19820" s="47" t="s">
        <v>9283</v>
      </c>
      <c r="B19820" s="47">
        <v>2299.0</v>
      </c>
      <c r="C19820" s="172">
        <v>0.0</v>
      </c>
    </row>
    <row r="19821">
      <c r="A19821" s="47" t="s">
        <v>9283</v>
      </c>
      <c r="B19821" s="47">
        <v>2300.0</v>
      </c>
      <c r="C19821" s="172">
        <v>0.0</v>
      </c>
    </row>
    <row r="19822">
      <c r="A19822" s="47" t="s">
        <v>9283</v>
      </c>
      <c r="B19822" s="47">
        <v>2301.0</v>
      </c>
      <c r="C19822" s="172">
        <v>0.0</v>
      </c>
    </row>
    <row r="19823">
      <c r="A19823" s="47" t="s">
        <v>9283</v>
      </c>
      <c r="B19823" s="47">
        <v>2302.0</v>
      </c>
      <c r="C19823" s="172">
        <v>0.0</v>
      </c>
    </row>
    <row r="19824">
      <c r="A19824" s="47" t="s">
        <v>9283</v>
      </c>
      <c r="B19824" s="47">
        <v>2303.0</v>
      </c>
      <c r="C19824" s="172">
        <v>0.0</v>
      </c>
    </row>
    <row r="19825">
      <c r="A19825" s="47" t="s">
        <v>9283</v>
      </c>
      <c r="B19825" s="47">
        <v>2304.0</v>
      </c>
      <c r="C19825" s="172">
        <v>0.0</v>
      </c>
    </row>
    <row r="19826">
      <c r="A19826" s="47" t="s">
        <v>9283</v>
      </c>
      <c r="B19826" s="47">
        <v>2305.0</v>
      </c>
      <c r="C19826" s="172">
        <v>0.0</v>
      </c>
    </row>
    <row r="19827">
      <c r="A19827" s="47" t="s">
        <v>9283</v>
      </c>
      <c r="B19827" s="47">
        <v>2306.0</v>
      </c>
      <c r="C19827" s="172">
        <v>0.0</v>
      </c>
    </row>
    <row r="19828">
      <c r="A19828" s="47" t="s">
        <v>9283</v>
      </c>
      <c r="B19828" s="47">
        <v>2307.0</v>
      </c>
      <c r="C19828" s="172">
        <v>0.0</v>
      </c>
    </row>
    <row r="19829">
      <c r="A19829" s="47" t="s">
        <v>9283</v>
      </c>
      <c r="B19829" s="47">
        <v>2308.0</v>
      </c>
      <c r="C19829" s="172">
        <v>0.0</v>
      </c>
    </row>
    <row r="19830">
      <c r="A19830" s="47" t="s">
        <v>9283</v>
      </c>
      <c r="B19830" s="47">
        <v>2309.0</v>
      </c>
      <c r="C19830" s="172">
        <v>0.0</v>
      </c>
    </row>
    <row r="19831">
      <c r="A19831" s="47" t="s">
        <v>9283</v>
      </c>
      <c r="B19831" s="47">
        <v>2310.0</v>
      </c>
      <c r="C19831" s="172">
        <v>0.0</v>
      </c>
    </row>
    <row r="19832">
      <c r="A19832" s="47" t="s">
        <v>9283</v>
      </c>
      <c r="B19832" s="47">
        <v>2311.0</v>
      </c>
      <c r="C19832" s="172">
        <v>0.0522</v>
      </c>
    </row>
    <row r="19833">
      <c r="A19833" s="47" t="s">
        <v>9283</v>
      </c>
      <c r="B19833" s="47">
        <v>2312.0</v>
      </c>
      <c r="C19833" s="172">
        <v>0.162</v>
      </c>
    </row>
    <row r="19834">
      <c r="A19834" s="47" t="s">
        <v>9283</v>
      </c>
      <c r="B19834" s="47">
        <v>2313.0</v>
      </c>
      <c r="C19834" s="172">
        <v>0.2799</v>
      </c>
    </row>
    <row r="19835">
      <c r="A19835" s="47" t="s">
        <v>9283</v>
      </c>
      <c r="B19835" s="47">
        <v>2314.0</v>
      </c>
      <c r="C19835" s="172">
        <v>0.4005</v>
      </c>
    </row>
    <row r="19836">
      <c r="A19836" s="47" t="s">
        <v>9283</v>
      </c>
      <c r="B19836" s="47">
        <v>2315.0</v>
      </c>
      <c r="C19836" s="172">
        <v>0.5049</v>
      </c>
    </row>
    <row r="19837">
      <c r="A19837" s="47" t="s">
        <v>9283</v>
      </c>
      <c r="B19837" s="47">
        <v>2316.0</v>
      </c>
      <c r="C19837" s="172">
        <v>0.7434</v>
      </c>
    </row>
    <row r="19838">
      <c r="A19838" s="47" t="s">
        <v>9283</v>
      </c>
      <c r="B19838" s="47">
        <v>2317.0</v>
      </c>
      <c r="C19838" s="172">
        <v>0.6516</v>
      </c>
    </row>
    <row r="19839">
      <c r="A19839" s="47" t="s">
        <v>9283</v>
      </c>
      <c r="B19839" s="47">
        <v>2318.0</v>
      </c>
      <c r="C19839" s="172">
        <v>0.7200000000000001</v>
      </c>
    </row>
    <row r="19840">
      <c r="A19840" s="47" t="s">
        <v>9283</v>
      </c>
      <c r="B19840" s="47">
        <v>2319.0</v>
      </c>
      <c r="C19840" s="172">
        <v>0.6192</v>
      </c>
    </row>
    <row r="19841">
      <c r="A19841" s="47" t="s">
        <v>9283</v>
      </c>
      <c r="B19841" s="47">
        <v>2320.0</v>
      </c>
      <c r="C19841" s="172">
        <v>0.48150000000000004</v>
      </c>
    </row>
    <row r="19842">
      <c r="A19842" s="47" t="s">
        <v>9283</v>
      </c>
      <c r="B19842" s="47">
        <v>2321.0</v>
      </c>
      <c r="C19842" s="172">
        <v>0.3096</v>
      </c>
    </row>
    <row r="19843">
      <c r="A19843" s="47" t="s">
        <v>9283</v>
      </c>
      <c r="B19843" s="47">
        <v>2322.0</v>
      </c>
      <c r="C19843" s="172">
        <v>0.0594</v>
      </c>
    </row>
    <row r="19844">
      <c r="A19844" s="47" t="s">
        <v>9283</v>
      </c>
      <c r="B19844" s="47">
        <v>2323.0</v>
      </c>
      <c r="C19844" s="172">
        <v>0.0</v>
      </c>
    </row>
    <row r="19845">
      <c r="A19845" s="47" t="s">
        <v>9283</v>
      </c>
      <c r="B19845" s="47">
        <v>2324.0</v>
      </c>
      <c r="C19845" s="172">
        <v>0.0</v>
      </c>
    </row>
    <row r="19846">
      <c r="A19846" s="47" t="s">
        <v>9283</v>
      </c>
      <c r="B19846" s="47">
        <v>2325.0</v>
      </c>
      <c r="C19846" s="172">
        <v>0.0</v>
      </c>
    </row>
    <row r="19847">
      <c r="A19847" s="47" t="s">
        <v>9283</v>
      </c>
      <c r="B19847" s="47">
        <v>2326.0</v>
      </c>
      <c r="C19847" s="172">
        <v>0.0</v>
      </c>
    </row>
    <row r="19848">
      <c r="A19848" s="47" t="s">
        <v>9283</v>
      </c>
      <c r="B19848" s="47">
        <v>2327.0</v>
      </c>
      <c r="C19848" s="172">
        <v>0.0</v>
      </c>
    </row>
    <row r="19849">
      <c r="A19849" s="47" t="s">
        <v>9283</v>
      </c>
      <c r="B19849" s="47">
        <v>2328.0</v>
      </c>
      <c r="C19849" s="172">
        <v>0.0</v>
      </c>
    </row>
    <row r="19850">
      <c r="A19850" s="47" t="s">
        <v>9283</v>
      </c>
      <c r="B19850" s="47">
        <v>2329.0</v>
      </c>
      <c r="C19850" s="172">
        <v>0.0</v>
      </c>
    </row>
    <row r="19851">
      <c r="A19851" s="47" t="s">
        <v>9283</v>
      </c>
      <c r="B19851" s="47">
        <v>2330.0</v>
      </c>
      <c r="C19851" s="172">
        <v>0.0</v>
      </c>
    </row>
    <row r="19852">
      <c r="A19852" s="47" t="s">
        <v>9283</v>
      </c>
      <c r="B19852" s="47">
        <v>2331.0</v>
      </c>
      <c r="C19852" s="172">
        <v>0.0</v>
      </c>
    </row>
    <row r="19853">
      <c r="A19853" s="47" t="s">
        <v>9283</v>
      </c>
      <c r="B19853" s="47">
        <v>2332.0</v>
      </c>
      <c r="C19853" s="172">
        <v>0.0</v>
      </c>
    </row>
    <row r="19854">
      <c r="A19854" s="47" t="s">
        <v>9283</v>
      </c>
      <c r="B19854" s="47">
        <v>2333.0</v>
      </c>
      <c r="C19854" s="172">
        <v>0.0</v>
      </c>
    </row>
    <row r="19855">
      <c r="A19855" s="47" t="s">
        <v>9283</v>
      </c>
      <c r="B19855" s="47">
        <v>2334.0</v>
      </c>
      <c r="C19855" s="172">
        <v>0.0</v>
      </c>
    </row>
    <row r="19856">
      <c r="A19856" s="47" t="s">
        <v>9283</v>
      </c>
      <c r="B19856" s="47">
        <v>2335.0</v>
      </c>
      <c r="C19856" s="172">
        <v>0.0981</v>
      </c>
    </row>
    <row r="19857">
      <c r="A19857" s="47" t="s">
        <v>9283</v>
      </c>
      <c r="B19857" s="47">
        <v>2336.0</v>
      </c>
      <c r="C19857" s="172">
        <v>0.2763</v>
      </c>
    </row>
    <row r="19858">
      <c r="A19858" s="47" t="s">
        <v>9283</v>
      </c>
      <c r="B19858" s="47">
        <v>2337.0</v>
      </c>
      <c r="C19858" s="172">
        <v>0.4527</v>
      </c>
    </row>
    <row r="19859">
      <c r="A19859" s="47" t="s">
        <v>9283</v>
      </c>
      <c r="B19859" s="47">
        <v>2338.0</v>
      </c>
      <c r="C19859" s="172">
        <v>0.6048</v>
      </c>
    </row>
    <row r="19860">
      <c r="A19860" s="47" t="s">
        <v>9283</v>
      </c>
      <c r="B19860" s="47">
        <v>2339.0</v>
      </c>
      <c r="C19860" s="172">
        <v>0.7173</v>
      </c>
    </row>
    <row r="19861">
      <c r="A19861" s="47" t="s">
        <v>9283</v>
      </c>
      <c r="B19861" s="47">
        <v>2340.0</v>
      </c>
      <c r="C19861" s="172">
        <v>0.783</v>
      </c>
    </row>
    <row r="19862">
      <c r="A19862" s="47" t="s">
        <v>9283</v>
      </c>
      <c r="B19862" s="47">
        <v>2341.0</v>
      </c>
      <c r="C19862" s="172">
        <v>0.7767000000000001</v>
      </c>
    </row>
    <row r="19863">
      <c r="A19863" s="47" t="s">
        <v>9283</v>
      </c>
      <c r="B19863" s="47">
        <v>2342.0</v>
      </c>
      <c r="C19863" s="172">
        <v>0.7308000000000001</v>
      </c>
    </row>
    <row r="19864">
      <c r="A19864" s="47" t="s">
        <v>9283</v>
      </c>
      <c r="B19864" s="47">
        <v>2343.0</v>
      </c>
      <c r="C19864" s="172">
        <v>0.6255</v>
      </c>
    </row>
    <row r="19865">
      <c r="A19865" s="47" t="s">
        <v>9283</v>
      </c>
      <c r="B19865" s="47">
        <v>2344.0</v>
      </c>
      <c r="C19865" s="172">
        <v>0.4842</v>
      </c>
    </row>
    <row r="19866">
      <c r="A19866" s="47" t="s">
        <v>9283</v>
      </c>
      <c r="B19866" s="47">
        <v>2345.0</v>
      </c>
      <c r="C19866" s="172">
        <v>0.3141</v>
      </c>
    </row>
    <row r="19867">
      <c r="A19867" s="47" t="s">
        <v>9283</v>
      </c>
      <c r="B19867" s="47">
        <v>2346.0</v>
      </c>
      <c r="C19867" s="172">
        <v>0.06210000000000001</v>
      </c>
    </row>
    <row r="19868">
      <c r="A19868" s="47" t="s">
        <v>9283</v>
      </c>
      <c r="B19868" s="47">
        <v>2347.0</v>
      </c>
      <c r="C19868" s="172">
        <v>0.0</v>
      </c>
    </row>
    <row r="19869">
      <c r="A19869" s="47" t="s">
        <v>9283</v>
      </c>
      <c r="B19869" s="47">
        <v>2348.0</v>
      </c>
      <c r="C19869" s="172">
        <v>0.0</v>
      </c>
    </row>
    <row r="19870">
      <c r="A19870" s="47" t="s">
        <v>9283</v>
      </c>
      <c r="B19870" s="47">
        <v>2349.0</v>
      </c>
      <c r="C19870" s="172">
        <v>0.0</v>
      </c>
    </row>
    <row r="19871">
      <c r="A19871" s="47" t="s">
        <v>9283</v>
      </c>
      <c r="B19871" s="47">
        <v>2350.0</v>
      </c>
      <c r="C19871" s="172">
        <v>0.0</v>
      </c>
    </row>
    <row r="19872">
      <c r="A19872" s="47" t="s">
        <v>9283</v>
      </c>
      <c r="B19872" s="47">
        <v>2351.0</v>
      </c>
      <c r="C19872" s="172">
        <v>0.0</v>
      </c>
    </row>
    <row r="19873">
      <c r="A19873" s="47" t="s">
        <v>9283</v>
      </c>
      <c r="B19873" s="47">
        <v>2352.0</v>
      </c>
      <c r="C19873" s="172">
        <v>0.0</v>
      </c>
    </row>
    <row r="19874">
      <c r="A19874" s="47" t="s">
        <v>9283</v>
      </c>
      <c r="B19874" s="47">
        <v>2353.0</v>
      </c>
      <c r="C19874" s="172">
        <v>0.0</v>
      </c>
    </row>
    <row r="19875">
      <c r="A19875" s="47" t="s">
        <v>9283</v>
      </c>
      <c r="B19875" s="47">
        <v>2354.0</v>
      </c>
      <c r="C19875" s="172">
        <v>0.0</v>
      </c>
    </row>
    <row r="19876">
      <c r="A19876" s="47" t="s">
        <v>9283</v>
      </c>
      <c r="B19876" s="47">
        <v>2355.0</v>
      </c>
      <c r="C19876" s="172">
        <v>0.0</v>
      </c>
    </row>
    <row r="19877">
      <c r="A19877" s="47" t="s">
        <v>9283</v>
      </c>
      <c r="B19877" s="47">
        <v>2356.0</v>
      </c>
      <c r="C19877" s="172">
        <v>0.0</v>
      </c>
    </row>
    <row r="19878">
      <c r="A19878" s="47" t="s">
        <v>9283</v>
      </c>
      <c r="B19878" s="47">
        <v>2357.0</v>
      </c>
      <c r="C19878" s="172">
        <v>0.0</v>
      </c>
    </row>
    <row r="19879">
      <c r="A19879" s="47" t="s">
        <v>9283</v>
      </c>
      <c r="B19879" s="47">
        <v>2358.0</v>
      </c>
      <c r="C19879" s="172">
        <v>0.0</v>
      </c>
    </row>
    <row r="19880">
      <c r="A19880" s="47" t="s">
        <v>9283</v>
      </c>
      <c r="B19880" s="47">
        <v>2359.0</v>
      </c>
      <c r="C19880" s="172">
        <v>0.10350000000000001</v>
      </c>
    </row>
    <row r="19881">
      <c r="A19881" s="47" t="s">
        <v>9283</v>
      </c>
      <c r="B19881" s="47">
        <v>2360.0</v>
      </c>
      <c r="C19881" s="172">
        <v>0.28350000000000003</v>
      </c>
    </row>
    <row r="19882">
      <c r="A19882" s="47" t="s">
        <v>9283</v>
      </c>
      <c r="B19882" s="47">
        <v>2361.0</v>
      </c>
      <c r="C19882" s="172">
        <v>0.4572</v>
      </c>
    </row>
    <row r="19883">
      <c r="A19883" s="47" t="s">
        <v>9283</v>
      </c>
      <c r="B19883" s="47">
        <v>2362.0</v>
      </c>
      <c r="C19883" s="172">
        <v>0.6156</v>
      </c>
    </row>
    <row r="19884">
      <c r="A19884" s="47" t="s">
        <v>9283</v>
      </c>
      <c r="B19884" s="47">
        <v>2363.0</v>
      </c>
      <c r="C19884" s="172">
        <v>0.7317</v>
      </c>
    </row>
    <row r="19885">
      <c r="A19885" s="47" t="s">
        <v>9283</v>
      </c>
      <c r="B19885" s="47">
        <v>2364.0</v>
      </c>
      <c r="C19885" s="172">
        <v>0.7947000000000001</v>
      </c>
    </row>
    <row r="19886">
      <c r="A19886" s="47" t="s">
        <v>9283</v>
      </c>
      <c r="B19886" s="47">
        <v>2365.0</v>
      </c>
      <c r="C19886" s="172">
        <v>0.7884</v>
      </c>
    </row>
    <row r="19887">
      <c r="A19887" s="47" t="s">
        <v>9283</v>
      </c>
      <c r="B19887" s="47">
        <v>2366.0</v>
      </c>
      <c r="C19887" s="172">
        <v>0.7415999999999999</v>
      </c>
    </row>
    <row r="19888">
      <c r="A19888" s="47" t="s">
        <v>9283</v>
      </c>
      <c r="B19888" s="47">
        <v>2367.0</v>
      </c>
      <c r="C19888" s="172">
        <v>0.6381</v>
      </c>
    </row>
    <row r="19889">
      <c r="A19889" s="47" t="s">
        <v>9283</v>
      </c>
      <c r="B19889" s="47">
        <v>2368.0</v>
      </c>
      <c r="C19889" s="172">
        <v>0.5022000000000001</v>
      </c>
    </row>
    <row r="19890">
      <c r="A19890" s="47" t="s">
        <v>9283</v>
      </c>
      <c r="B19890" s="47">
        <v>2369.0</v>
      </c>
      <c r="C19890" s="172">
        <v>0.3195</v>
      </c>
    </row>
    <row r="19891">
      <c r="A19891" s="47" t="s">
        <v>9283</v>
      </c>
      <c r="B19891" s="47">
        <v>2370.0</v>
      </c>
      <c r="C19891" s="172">
        <v>0.06300000000000001</v>
      </c>
    </row>
    <row r="19892">
      <c r="A19892" s="47" t="s">
        <v>9283</v>
      </c>
      <c r="B19892" s="47">
        <v>2371.0</v>
      </c>
      <c r="C19892" s="172">
        <v>0.0</v>
      </c>
    </row>
    <row r="19893">
      <c r="A19893" s="47" t="s">
        <v>9283</v>
      </c>
      <c r="B19893" s="47">
        <v>2372.0</v>
      </c>
      <c r="C19893" s="172">
        <v>0.0</v>
      </c>
    </row>
    <row r="19894">
      <c r="A19894" s="47" t="s">
        <v>9283</v>
      </c>
      <c r="B19894" s="47">
        <v>2373.0</v>
      </c>
      <c r="C19894" s="172">
        <v>0.0</v>
      </c>
    </row>
    <row r="19895">
      <c r="A19895" s="47" t="s">
        <v>9283</v>
      </c>
      <c r="B19895" s="47">
        <v>2374.0</v>
      </c>
      <c r="C19895" s="172">
        <v>0.0</v>
      </c>
    </row>
    <row r="19896">
      <c r="A19896" s="47" t="s">
        <v>9283</v>
      </c>
      <c r="B19896" s="47">
        <v>2375.0</v>
      </c>
      <c r="C19896" s="172">
        <v>0.0</v>
      </c>
    </row>
    <row r="19897">
      <c r="A19897" s="47" t="s">
        <v>9283</v>
      </c>
      <c r="B19897" s="47">
        <v>2376.0</v>
      </c>
      <c r="C19897" s="172">
        <v>0.0</v>
      </c>
    </row>
    <row r="19898">
      <c r="A19898" s="47" t="s">
        <v>9283</v>
      </c>
      <c r="B19898" s="47">
        <v>2377.0</v>
      </c>
      <c r="C19898" s="172">
        <v>0.0</v>
      </c>
    </row>
    <row r="19899">
      <c r="A19899" s="47" t="s">
        <v>9283</v>
      </c>
      <c r="B19899" s="47">
        <v>2378.0</v>
      </c>
      <c r="C19899" s="172">
        <v>0.0</v>
      </c>
    </row>
    <row r="19900">
      <c r="A19900" s="47" t="s">
        <v>9283</v>
      </c>
      <c r="B19900" s="47">
        <v>2379.0</v>
      </c>
      <c r="C19900" s="172">
        <v>0.0</v>
      </c>
    </row>
    <row r="19901">
      <c r="A19901" s="47" t="s">
        <v>9283</v>
      </c>
      <c r="B19901" s="47">
        <v>2380.0</v>
      </c>
      <c r="C19901" s="172">
        <v>0.0</v>
      </c>
    </row>
    <row r="19902">
      <c r="A19902" s="47" t="s">
        <v>9283</v>
      </c>
      <c r="B19902" s="47">
        <v>2381.0</v>
      </c>
      <c r="C19902" s="172">
        <v>0.0</v>
      </c>
    </row>
    <row r="19903">
      <c r="A19903" s="47" t="s">
        <v>9283</v>
      </c>
      <c r="B19903" s="47">
        <v>2382.0</v>
      </c>
      <c r="C19903" s="172">
        <v>0.0</v>
      </c>
    </row>
    <row r="19904">
      <c r="A19904" s="47" t="s">
        <v>9283</v>
      </c>
      <c r="B19904" s="47">
        <v>2383.0</v>
      </c>
      <c r="C19904" s="172">
        <v>0.1071</v>
      </c>
    </row>
    <row r="19905">
      <c r="A19905" s="47" t="s">
        <v>9283</v>
      </c>
      <c r="B19905" s="47">
        <v>2384.0</v>
      </c>
      <c r="C19905" s="172">
        <v>0.29250000000000004</v>
      </c>
    </row>
    <row r="19906">
      <c r="A19906" s="47" t="s">
        <v>9283</v>
      </c>
      <c r="B19906" s="47">
        <v>2385.0</v>
      </c>
      <c r="C19906" s="172">
        <v>0.459</v>
      </c>
    </row>
    <row r="19907">
      <c r="A19907" s="47" t="s">
        <v>9283</v>
      </c>
      <c r="B19907" s="47">
        <v>2386.0</v>
      </c>
      <c r="C19907" s="172">
        <v>0.6129000000000001</v>
      </c>
    </row>
    <row r="19908">
      <c r="A19908" s="47" t="s">
        <v>9283</v>
      </c>
      <c r="B19908" s="47">
        <v>2387.0</v>
      </c>
      <c r="C19908" s="172">
        <v>0.7290000000000001</v>
      </c>
    </row>
    <row r="19909">
      <c r="A19909" s="47" t="s">
        <v>9283</v>
      </c>
      <c r="B19909" s="47">
        <v>2388.0</v>
      </c>
      <c r="C19909" s="172">
        <v>0.7866</v>
      </c>
    </row>
    <row r="19910">
      <c r="A19910" s="47" t="s">
        <v>9283</v>
      </c>
      <c r="B19910" s="47">
        <v>2389.0</v>
      </c>
      <c r="C19910" s="172">
        <v>0.7875</v>
      </c>
    </row>
    <row r="19911">
      <c r="A19911" s="47" t="s">
        <v>9283</v>
      </c>
      <c r="B19911" s="47">
        <v>2390.0</v>
      </c>
      <c r="C19911" s="172">
        <v>0.7407</v>
      </c>
    </row>
    <row r="19912">
      <c r="A19912" s="47" t="s">
        <v>9283</v>
      </c>
      <c r="B19912" s="47">
        <v>2391.0</v>
      </c>
      <c r="C19912" s="172">
        <v>0.6345</v>
      </c>
    </row>
    <row r="19913">
      <c r="A19913" s="47" t="s">
        <v>9283</v>
      </c>
      <c r="B19913" s="47">
        <v>2392.0</v>
      </c>
      <c r="C19913" s="172">
        <v>0.49230000000000007</v>
      </c>
    </row>
    <row r="19914">
      <c r="A19914" s="47" t="s">
        <v>9283</v>
      </c>
      <c r="B19914" s="47">
        <v>2393.0</v>
      </c>
      <c r="C19914" s="172">
        <v>0.3195</v>
      </c>
    </row>
    <row r="19915">
      <c r="A19915" s="47" t="s">
        <v>9283</v>
      </c>
      <c r="B19915" s="47">
        <v>2394.0</v>
      </c>
      <c r="C19915" s="172">
        <v>0.1368</v>
      </c>
    </row>
    <row r="19916">
      <c r="A19916" s="47" t="s">
        <v>9283</v>
      </c>
      <c r="B19916" s="47">
        <v>2395.0</v>
      </c>
      <c r="C19916" s="172">
        <v>0.0</v>
      </c>
    </row>
    <row r="19917">
      <c r="A19917" s="47" t="s">
        <v>9283</v>
      </c>
      <c r="B19917" s="47">
        <v>2396.0</v>
      </c>
      <c r="C19917" s="172">
        <v>0.0</v>
      </c>
    </row>
    <row r="19918">
      <c r="A19918" s="47" t="s">
        <v>9283</v>
      </c>
      <c r="B19918" s="47">
        <v>2397.0</v>
      </c>
      <c r="C19918" s="172">
        <v>0.0</v>
      </c>
    </row>
    <row r="19919">
      <c r="A19919" s="47" t="s">
        <v>9283</v>
      </c>
      <c r="B19919" s="47">
        <v>2398.0</v>
      </c>
      <c r="C19919" s="172">
        <v>0.0</v>
      </c>
    </row>
    <row r="19920">
      <c r="A19920" s="47" t="s">
        <v>9283</v>
      </c>
      <c r="B19920" s="47">
        <v>2399.0</v>
      </c>
      <c r="C19920" s="172">
        <v>0.0</v>
      </c>
    </row>
    <row r="19921">
      <c r="A19921" s="47" t="s">
        <v>9283</v>
      </c>
      <c r="B19921" s="47">
        <v>2400.0</v>
      </c>
      <c r="C19921" s="172">
        <v>0.0</v>
      </c>
    </row>
    <row r="19922">
      <c r="A19922" s="47" t="s">
        <v>9283</v>
      </c>
      <c r="B19922" s="47">
        <v>2401.0</v>
      </c>
      <c r="C19922" s="172">
        <v>0.0</v>
      </c>
    </row>
    <row r="19923">
      <c r="A19923" s="47" t="s">
        <v>9283</v>
      </c>
      <c r="B19923" s="47">
        <v>2402.0</v>
      </c>
      <c r="C19923" s="172">
        <v>0.0</v>
      </c>
    </row>
    <row r="19924">
      <c r="A19924" s="47" t="s">
        <v>9283</v>
      </c>
      <c r="B19924" s="47">
        <v>2403.0</v>
      </c>
      <c r="C19924" s="172">
        <v>0.0</v>
      </c>
    </row>
    <row r="19925">
      <c r="A19925" s="47" t="s">
        <v>9283</v>
      </c>
      <c r="B19925" s="47">
        <v>2404.0</v>
      </c>
      <c r="C19925" s="172">
        <v>0.0</v>
      </c>
    </row>
    <row r="19926">
      <c r="A19926" s="47" t="s">
        <v>9283</v>
      </c>
      <c r="B19926" s="47">
        <v>2405.0</v>
      </c>
      <c r="C19926" s="172">
        <v>0.0</v>
      </c>
    </row>
    <row r="19927">
      <c r="A19927" s="47" t="s">
        <v>9283</v>
      </c>
      <c r="B19927" s="47">
        <v>2406.0</v>
      </c>
      <c r="C19927" s="172">
        <v>0.0</v>
      </c>
    </row>
    <row r="19928">
      <c r="A19928" s="47" t="s">
        <v>9283</v>
      </c>
      <c r="B19928" s="47">
        <v>2407.0</v>
      </c>
      <c r="C19928" s="172">
        <v>0.0864</v>
      </c>
    </row>
    <row r="19929">
      <c r="A19929" s="47" t="s">
        <v>9283</v>
      </c>
      <c r="B19929" s="47">
        <v>2408.0</v>
      </c>
      <c r="C19929" s="172">
        <v>0.2853</v>
      </c>
    </row>
    <row r="19930">
      <c r="A19930" s="47" t="s">
        <v>9283</v>
      </c>
      <c r="B19930" s="47">
        <v>2409.0</v>
      </c>
      <c r="C19930" s="172">
        <v>0.46080000000000004</v>
      </c>
    </row>
    <row r="19931">
      <c r="A19931" s="47" t="s">
        <v>9283</v>
      </c>
      <c r="B19931" s="47">
        <v>2410.0</v>
      </c>
      <c r="C19931" s="172">
        <v>0.6147</v>
      </c>
    </row>
    <row r="19932">
      <c r="A19932" s="47" t="s">
        <v>9283</v>
      </c>
      <c r="B19932" s="47">
        <v>2411.0</v>
      </c>
      <c r="C19932" s="172">
        <v>0.5850000000000001</v>
      </c>
    </row>
    <row r="19933">
      <c r="A19933" s="47" t="s">
        <v>9283</v>
      </c>
      <c r="B19933" s="47">
        <v>2412.0</v>
      </c>
      <c r="C19933" s="172">
        <v>0.7776</v>
      </c>
    </row>
    <row r="19934">
      <c r="A19934" s="47" t="s">
        <v>9283</v>
      </c>
      <c r="B19934" s="47">
        <v>2413.0</v>
      </c>
      <c r="C19934" s="172">
        <v>0.7290000000000001</v>
      </c>
    </row>
    <row r="19935">
      <c r="A19935" s="47" t="s">
        <v>9283</v>
      </c>
      <c r="B19935" s="47">
        <v>2414.0</v>
      </c>
      <c r="C19935" s="172">
        <v>0.1989</v>
      </c>
    </row>
    <row r="19936">
      <c r="A19936" s="47" t="s">
        <v>9283</v>
      </c>
      <c r="B19936" s="47">
        <v>2415.0</v>
      </c>
      <c r="C19936" s="172">
        <v>0.4401</v>
      </c>
    </row>
    <row r="19937">
      <c r="A19937" s="47" t="s">
        <v>9283</v>
      </c>
      <c r="B19937" s="47">
        <v>2416.0</v>
      </c>
      <c r="C19937" s="172">
        <v>0.24300000000000002</v>
      </c>
    </row>
    <row r="19938">
      <c r="A19938" s="47" t="s">
        <v>9283</v>
      </c>
      <c r="B19938" s="47">
        <v>2417.0</v>
      </c>
      <c r="C19938" s="172">
        <v>0.08460000000000001</v>
      </c>
    </row>
    <row r="19939">
      <c r="A19939" s="47" t="s">
        <v>9283</v>
      </c>
      <c r="B19939" s="47">
        <v>2418.0</v>
      </c>
      <c r="C19939" s="172">
        <v>0.027</v>
      </c>
    </row>
    <row r="19940">
      <c r="A19940" s="47" t="s">
        <v>9283</v>
      </c>
      <c r="B19940" s="47">
        <v>2419.0</v>
      </c>
      <c r="C19940" s="172">
        <v>0.0</v>
      </c>
    </row>
    <row r="19941">
      <c r="A19941" s="47" t="s">
        <v>9283</v>
      </c>
      <c r="B19941" s="47">
        <v>2420.0</v>
      </c>
      <c r="C19941" s="172">
        <v>0.0</v>
      </c>
    </row>
    <row r="19942">
      <c r="A19942" s="47" t="s">
        <v>9283</v>
      </c>
      <c r="B19942" s="47">
        <v>2421.0</v>
      </c>
      <c r="C19942" s="172">
        <v>0.0</v>
      </c>
    </row>
    <row r="19943">
      <c r="A19943" s="47" t="s">
        <v>9283</v>
      </c>
      <c r="B19943" s="47">
        <v>2422.0</v>
      </c>
      <c r="C19943" s="172">
        <v>0.0</v>
      </c>
    </row>
    <row r="19944">
      <c r="A19944" s="47" t="s">
        <v>9283</v>
      </c>
      <c r="B19944" s="47">
        <v>2423.0</v>
      </c>
      <c r="C19944" s="172">
        <v>0.0</v>
      </c>
    </row>
    <row r="19945">
      <c r="A19945" s="47" t="s">
        <v>9283</v>
      </c>
      <c r="B19945" s="47">
        <v>2424.0</v>
      </c>
      <c r="C19945" s="172">
        <v>0.0</v>
      </c>
    </row>
    <row r="19946">
      <c r="A19946" s="47" t="s">
        <v>9283</v>
      </c>
      <c r="B19946" s="47">
        <v>2425.0</v>
      </c>
      <c r="C19946" s="172">
        <v>0.0</v>
      </c>
    </row>
    <row r="19947">
      <c r="A19947" s="47" t="s">
        <v>9283</v>
      </c>
      <c r="B19947" s="47">
        <v>2426.0</v>
      </c>
      <c r="C19947" s="172">
        <v>0.0</v>
      </c>
    </row>
    <row r="19948">
      <c r="A19948" s="47" t="s">
        <v>9283</v>
      </c>
      <c r="B19948" s="47">
        <v>2427.0</v>
      </c>
      <c r="C19948" s="172">
        <v>0.0</v>
      </c>
    </row>
    <row r="19949">
      <c r="A19949" s="47" t="s">
        <v>9283</v>
      </c>
      <c r="B19949" s="47">
        <v>2428.0</v>
      </c>
      <c r="C19949" s="172">
        <v>0.0</v>
      </c>
    </row>
    <row r="19950">
      <c r="A19950" s="47" t="s">
        <v>9283</v>
      </c>
      <c r="B19950" s="47">
        <v>2429.0</v>
      </c>
      <c r="C19950" s="172">
        <v>0.0</v>
      </c>
    </row>
    <row r="19951">
      <c r="A19951" s="47" t="s">
        <v>9283</v>
      </c>
      <c r="B19951" s="47">
        <v>2430.0</v>
      </c>
      <c r="C19951" s="172">
        <v>0.0</v>
      </c>
    </row>
    <row r="19952">
      <c r="A19952" s="47" t="s">
        <v>9283</v>
      </c>
      <c r="B19952" s="47">
        <v>2431.0</v>
      </c>
      <c r="C19952" s="172">
        <v>0.1116</v>
      </c>
    </row>
    <row r="19953">
      <c r="A19953" s="47" t="s">
        <v>9283</v>
      </c>
      <c r="B19953" s="47">
        <v>2432.0</v>
      </c>
      <c r="C19953" s="172">
        <v>0.2745</v>
      </c>
    </row>
    <row r="19954">
      <c r="A19954" s="47" t="s">
        <v>9283</v>
      </c>
      <c r="B19954" s="47">
        <v>2433.0</v>
      </c>
      <c r="C19954" s="172">
        <v>0.1647</v>
      </c>
    </row>
    <row r="19955">
      <c r="A19955" s="47" t="s">
        <v>9283</v>
      </c>
      <c r="B19955" s="47">
        <v>2434.0</v>
      </c>
      <c r="C19955" s="172">
        <v>0.5895</v>
      </c>
    </row>
    <row r="19956">
      <c r="A19956" s="47" t="s">
        <v>9283</v>
      </c>
      <c r="B19956" s="47">
        <v>2435.0</v>
      </c>
      <c r="C19956" s="172">
        <v>0.7398</v>
      </c>
    </row>
    <row r="19957">
      <c r="A19957" s="47" t="s">
        <v>9283</v>
      </c>
      <c r="B19957" s="47">
        <v>2436.0</v>
      </c>
      <c r="C19957" s="172">
        <v>0.7686</v>
      </c>
    </row>
    <row r="19958">
      <c r="A19958" s="47" t="s">
        <v>9283</v>
      </c>
      <c r="B19958" s="47">
        <v>2437.0</v>
      </c>
      <c r="C19958" s="172">
        <v>0.7524</v>
      </c>
    </row>
    <row r="19959">
      <c r="A19959" s="47" t="s">
        <v>9283</v>
      </c>
      <c r="B19959" s="47">
        <v>2438.0</v>
      </c>
      <c r="C19959" s="172">
        <v>0.7389</v>
      </c>
    </row>
    <row r="19960">
      <c r="A19960" s="47" t="s">
        <v>9283</v>
      </c>
      <c r="B19960" s="47">
        <v>2439.0</v>
      </c>
      <c r="C19960" s="172">
        <v>0.6534</v>
      </c>
    </row>
    <row r="19961">
      <c r="A19961" s="47" t="s">
        <v>9283</v>
      </c>
      <c r="B19961" s="47">
        <v>2440.0</v>
      </c>
      <c r="C19961" s="172">
        <v>0.5031000000000001</v>
      </c>
    </row>
    <row r="19962">
      <c r="A19962" s="47" t="s">
        <v>9283</v>
      </c>
      <c r="B19962" s="47">
        <v>2441.0</v>
      </c>
      <c r="C19962" s="172">
        <v>0.279</v>
      </c>
    </row>
    <row r="19963">
      <c r="A19963" s="47" t="s">
        <v>9283</v>
      </c>
      <c r="B19963" s="47">
        <v>2442.0</v>
      </c>
      <c r="C19963" s="172">
        <v>0.1071</v>
      </c>
    </row>
    <row r="19964">
      <c r="A19964" s="47" t="s">
        <v>9283</v>
      </c>
      <c r="B19964" s="47">
        <v>2443.0</v>
      </c>
      <c r="C19964" s="172">
        <v>0.0</v>
      </c>
    </row>
    <row r="19965">
      <c r="A19965" s="47" t="s">
        <v>9283</v>
      </c>
      <c r="B19965" s="47">
        <v>2444.0</v>
      </c>
      <c r="C19965" s="172">
        <v>0.0</v>
      </c>
    </row>
    <row r="19966">
      <c r="A19966" s="47" t="s">
        <v>9283</v>
      </c>
      <c r="B19966" s="47">
        <v>2445.0</v>
      </c>
      <c r="C19966" s="172">
        <v>0.0</v>
      </c>
    </row>
    <row r="19967">
      <c r="A19967" s="47" t="s">
        <v>9283</v>
      </c>
      <c r="B19967" s="47">
        <v>2446.0</v>
      </c>
      <c r="C19967" s="172">
        <v>0.0</v>
      </c>
    </row>
    <row r="19968">
      <c r="A19968" s="47" t="s">
        <v>9283</v>
      </c>
      <c r="B19968" s="47">
        <v>2447.0</v>
      </c>
      <c r="C19968" s="172">
        <v>0.0</v>
      </c>
    </row>
    <row r="19969">
      <c r="A19969" s="47" t="s">
        <v>9283</v>
      </c>
      <c r="B19969" s="47">
        <v>2448.0</v>
      </c>
      <c r="C19969" s="172">
        <v>0.0</v>
      </c>
    </row>
    <row r="19970">
      <c r="A19970" s="47" t="s">
        <v>9283</v>
      </c>
      <c r="B19970" s="47">
        <v>2449.0</v>
      </c>
      <c r="C19970" s="172">
        <v>0.0</v>
      </c>
    </row>
    <row r="19971">
      <c r="A19971" s="47" t="s">
        <v>9283</v>
      </c>
      <c r="B19971" s="47">
        <v>2450.0</v>
      </c>
      <c r="C19971" s="172">
        <v>0.0</v>
      </c>
    </row>
    <row r="19972">
      <c r="A19972" s="47" t="s">
        <v>9283</v>
      </c>
      <c r="B19972" s="47">
        <v>2451.0</v>
      </c>
      <c r="C19972" s="172">
        <v>0.0</v>
      </c>
    </row>
    <row r="19973">
      <c r="A19973" s="47" t="s">
        <v>9283</v>
      </c>
      <c r="B19973" s="47">
        <v>2452.0</v>
      </c>
      <c r="C19973" s="172">
        <v>0.0</v>
      </c>
    </row>
    <row r="19974">
      <c r="A19974" s="47" t="s">
        <v>9283</v>
      </c>
      <c r="B19974" s="47">
        <v>2453.0</v>
      </c>
      <c r="C19974" s="172">
        <v>0.0</v>
      </c>
    </row>
    <row r="19975">
      <c r="A19975" s="47" t="s">
        <v>9283</v>
      </c>
      <c r="B19975" s="47">
        <v>2454.0</v>
      </c>
      <c r="C19975" s="172">
        <v>0.0</v>
      </c>
    </row>
    <row r="19976">
      <c r="A19976" s="47" t="s">
        <v>9283</v>
      </c>
      <c r="B19976" s="47">
        <v>2455.0</v>
      </c>
      <c r="C19976" s="172">
        <v>0.117</v>
      </c>
    </row>
    <row r="19977">
      <c r="A19977" s="47" t="s">
        <v>9283</v>
      </c>
      <c r="B19977" s="47">
        <v>2456.0</v>
      </c>
      <c r="C19977" s="172">
        <v>0.29250000000000004</v>
      </c>
    </row>
    <row r="19978">
      <c r="A19978" s="47" t="s">
        <v>9283</v>
      </c>
      <c r="B19978" s="47">
        <v>2457.0</v>
      </c>
      <c r="C19978" s="172">
        <v>0.46980000000000005</v>
      </c>
    </row>
    <row r="19979">
      <c r="A19979" s="47" t="s">
        <v>9283</v>
      </c>
      <c r="B19979" s="47">
        <v>2458.0</v>
      </c>
      <c r="C19979" s="172">
        <v>0.6282</v>
      </c>
    </row>
    <row r="19980">
      <c r="A19980" s="47" t="s">
        <v>9283</v>
      </c>
      <c r="B19980" s="47">
        <v>2459.0</v>
      </c>
      <c r="C19980" s="172">
        <v>0.7362</v>
      </c>
    </row>
    <row r="19981">
      <c r="A19981" s="47" t="s">
        <v>9283</v>
      </c>
      <c r="B19981" s="47">
        <v>2460.0</v>
      </c>
      <c r="C19981" s="172">
        <v>0.8001</v>
      </c>
    </row>
    <row r="19982">
      <c r="A19982" s="47" t="s">
        <v>9283</v>
      </c>
      <c r="B19982" s="47">
        <v>2461.0</v>
      </c>
      <c r="C19982" s="172">
        <v>0.8046</v>
      </c>
    </row>
    <row r="19983">
      <c r="A19983" s="47" t="s">
        <v>9283</v>
      </c>
      <c r="B19983" s="47">
        <v>2462.0</v>
      </c>
      <c r="C19983" s="172">
        <v>0.7497</v>
      </c>
    </row>
    <row r="19984">
      <c r="A19984" s="47" t="s">
        <v>9283</v>
      </c>
      <c r="B19984" s="47">
        <v>2463.0</v>
      </c>
      <c r="C19984" s="172">
        <v>0.6426</v>
      </c>
    </row>
    <row r="19985">
      <c r="A19985" s="47" t="s">
        <v>9283</v>
      </c>
      <c r="B19985" s="47">
        <v>2464.0</v>
      </c>
      <c r="C19985" s="172">
        <v>0.5004000000000001</v>
      </c>
    </row>
    <row r="19986">
      <c r="A19986" s="47" t="s">
        <v>9283</v>
      </c>
      <c r="B19986" s="47">
        <v>2465.0</v>
      </c>
      <c r="C19986" s="172">
        <v>0.3276</v>
      </c>
    </row>
    <row r="19987">
      <c r="A19987" s="47" t="s">
        <v>9283</v>
      </c>
      <c r="B19987" s="47">
        <v>2466.0</v>
      </c>
      <c r="C19987" s="172">
        <v>0.14400000000000002</v>
      </c>
    </row>
    <row r="19988">
      <c r="A19988" s="47" t="s">
        <v>9283</v>
      </c>
      <c r="B19988" s="47">
        <v>2467.0</v>
      </c>
      <c r="C19988" s="172">
        <v>0.0</v>
      </c>
    </row>
    <row r="19989">
      <c r="A19989" s="47" t="s">
        <v>9283</v>
      </c>
      <c r="B19989" s="47">
        <v>2468.0</v>
      </c>
      <c r="C19989" s="172">
        <v>0.0</v>
      </c>
    </row>
    <row r="19990">
      <c r="A19990" s="47" t="s">
        <v>9283</v>
      </c>
      <c r="B19990" s="47">
        <v>2469.0</v>
      </c>
      <c r="C19990" s="172">
        <v>0.0</v>
      </c>
    </row>
    <row r="19991">
      <c r="A19991" s="47" t="s">
        <v>9283</v>
      </c>
      <c r="B19991" s="47">
        <v>2470.0</v>
      </c>
      <c r="C19991" s="172">
        <v>0.0</v>
      </c>
    </row>
    <row r="19992">
      <c r="A19992" s="47" t="s">
        <v>9283</v>
      </c>
      <c r="B19992" s="47">
        <v>2471.0</v>
      </c>
      <c r="C19992" s="172">
        <v>0.0</v>
      </c>
    </row>
    <row r="19993">
      <c r="A19993" s="47" t="s">
        <v>9283</v>
      </c>
      <c r="B19993" s="47">
        <v>2472.0</v>
      </c>
      <c r="C19993" s="172">
        <v>0.0</v>
      </c>
    </row>
    <row r="19994">
      <c r="A19994" s="47" t="s">
        <v>9283</v>
      </c>
      <c r="B19994" s="47">
        <v>2473.0</v>
      </c>
      <c r="C19994" s="172">
        <v>0.0</v>
      </c>
    </row>
    <row r="19995">
      <c r="A19995" s="47" t="s">
        <v>9283</v>
      </c>
      <c r="B19995" s="47">
        <v>2474.0</v>
      </c>
      <c r="C19995" s="172">
        <v>0.0</v>
      </c>
    </row>
    <row r="19996">
      <c r="A19996" s="47" t="s">
        <v>9283</v>
      </c>
      <c r="B19996" s="47">
        <v>2475.0</v>
      </c>
      <c r="C19996" s="172">
        <v>0.0</v>
      </c>
    </row>
    <row r="19997">
      <c r="A19997" s="47" t="s">
        <v>9283</v>
      </c>
      <c r="B19997" s="47">
        <v>2476.0</v>
      </c>
      <c r="C19997" s="172">
        <v>0.0</v>
      </c>
    </row>
    <row r="19998">
      <c r="A19998" s="47" t="s">
        <v>9283</v>
      </c>
      <c r="B19998" s="47">
        <v>2477.0</v>
      </c>
      <c r="C19998" s="172">
        <v>0.0</v>
      </c>
    </row>
    <row r="19999">
      <c r="A19999" s="47" t="s">
        <v>9283</v>
      </c>
      <c r="B19999" s="47">
        <v>2478.0</v>
      </c>
      <c r="C19999" s="172">
        <v>0.0</v>
      </c>
    </row>
    <row r="20000">
      <c r="A20000" s="47" t="s">
        <v>9283</v>
      </c>
      <c r="B20000" s="47">
        <v>2479.0</v>
      </c>
      <c r="C20000" s="172">
        <v>0.12240000000000001</v>
      </c>
    </row>
    <row r="20001">
      <c r="A20001" s="47" t="s">
        <v>9283</v>
      </c>
      <c r="B20001" s="47">
        <v>2480.0</v>
      </c>
      <c r="C20001" s="172">
        <v>0.30150000000000005</v>
      </c>
    </row>
    <row r="20002">
      <c r="A20002" s="47" t="s">
        <v>9283</v>
      </c>
      <c r="B20002" s="47">
        <v>2481.0</v>
      </c>
      <c r="C20002" s="172">
        <v>0.47880000000000006</v>
      </c>
    </row>
    <row r="20003">
      <c r="A20003" s="47" t="s">
        <v>9283</v>
      </c>
      <c r="B20003" s="47">
        <v>2482.0</v>
      </c>
      <c r="C20003" s="172">
        <v>0.6326999999999999</v>
      </c>
    </row>
    <row r="20004">
      <c r="A20004" s="47" t="s">
        <v>9283</v>
      </c>
      <c r="B20004" s="47">
        <v>2483.0</v>
      </c>
      <c r="C20004" s="172">
        <v>0.7398</v>
      </c>
    </row>
    <row r="20005">
      <c r="A20005" s="47" t="s">
        <v>9283</v>
      </c>
      <c r="B20005" s="47">
        <v>2484.0</v>
      </c>
      <c r="C20005" s="172">
        <v>0.8037000000000001</v>
      </c>
    </row>
    <row r="20006">
      <c r="A20006" s="47" t="s">
        <v>9283</v>
      </c>
      <c r="B20006" s="47">
        <v>2485.0</v>
      </c>
      <c r="C20006" s="172">
        <v>0.8001</v>
      </c>
    </row>
    <row r="20007">
      <c r="A20007" s="47" t="s">
        <v>9283</v>
      </c>
      <c r="B20007" s="47">
        <v>2486.0</v>
      </c>
      <c r="C20007" s="172">
        <v>0.7479</v>
      </c>
    </row>
    <row r="20008">
      <c r="A20008" s="47" t="s">
        <v>9283</v>
      </c>
      <c r="B20008" s="47">
        <v>2487.0</v>
      </c>
      <c r="C20008" s="172">
        <v>0.6416999999999999</v>
      </c>
    </row>
    <row r="20009">
      <c r="A20009" s="47" t="s">
        <v>9283</v>
      </c>
      <c r="B20009" s="47">
        <v>2488.0</v>
      </c>
      <c r="C20009" s="172">
        <v>0.4797</v>
      </c>
    </row>
    <row r="20010">
      <c r="A20010" s="47" t="s">
        <v>9283</v>
      </c>
      <c r="B20010" s="47">
        <v>2489.0</v>
      </c>
      <c r="C20010" s="172">
        <v>0.2889</v>
      </c>
    </row>
    <row r="20011">
      <c r="A20011" s="47" t="s">
        <v>9283</v>
      </c>
      <c r="B20011" s="47">
        <v>2490.0</v>
      </c>
      <c r="C20011" s="172">
        <v>0.1116</v>
      </c>
    </row>
    <row r="20012">
      <c r="A20012" s="47" t="s">
        <v>9283</v>
      </c>
      <c r="B20012" s="47">
        <v>2491.0</v>
      </c>
      <c r="C20012" s="172">
        <v>0.0</v>
      </c>
    </row>
    <row r="20013">
      <c r="A20013" s="47" t="s">
        <v>9283</v>
      </c>
      <c r="B20013" s="47">
        <v>2492.0</v>
      </c>
      <c r="C20013" s="172">
        <v>0.0</v>
      </c>
    </row>
    <row r="20014">
      <c r="A20014" s="47" t="s">
        <v>9283</v>
      </c>
      <c r="B20014" s="47">
        <v>2493.0</v>
      </c>
      <c r="C20014" s="172">
        <v>0.0</v>
      </c>
    </row>
    <row r="20015">
      <c r="A20015" s="47" t="s">
        <v>9283</v>
      </c>
      <c r="B20015" s="47">
        <v>2494.0</v>
      </c>
      <c r="C20015" s="172">
        <v>0.0</v>
      </c>
    </row>
    <row r="20016">
      <c r="A20016" s="47" t="s">
        <v>9283</v>
      </c>
      <c r="B20016" s="47">
        <v>2495.0</v>
      </c>
      <c r="C20016" s="172">
        <v>0.0</v>
      </c>
    </row>
    <row r="20017">
      <c r="A20017" s="47" t="s">
        <v>9283</v>
      </c>
      <c r="B20017" s="47">
        <v>2496.0</v>
      </c>
      <c r="C20017" s="172">
        <v>0.0</v>
      </c>
    </row>
    <row r="20018">
      <c r="A20018" s="47" t="s">
        <v>9283</v>
      </c>
      <c r="B20018" s="47">
        <v>2497.0</v>
      </c>
      <c r="C20018" s="172">
        <v>0.0</v>
      </c>
    </row>
    <row r="20019">
      <c r="A20019" s="47" t="s">
        <v>9283</v>
      </c>
      <c r="B20019" s="47">
        <v>2498.0</v>
      </c>
      <c r="C20019" s="172">
        <v>0.0</v>
      </c>
    </row>
    <row r="20020">
      <c r="A20020" s="47" t="s">
        <v>9283</v>
      </c>
      <c r="B20020" s="47">
        <v>2499.0</v>
      </c>
      <c r="C20020" s="172">
        <v>0.0</v>
      </c>
    </row>
    <row r="20021">
      <c r="A20021" s="47" t="s">
        <v>9283</v>
      </c>
      <c r="B20021" s="47">
        <v>2500.0</v>
      </c>
      <c r="C20021" s="172">
        <v>0.0</v>
      </c>
    </row>
    <row r="20022">
      <c r="A20022" s="47" t="s">
        <v>9283</v>
      </c>
      <c r="B20022" s="47">
        <v>2501.0</v>
      </c>
      <c r="C20022" s="172">
        <v>0.0</v>
      </c>
    </row>
    <row r="20023">
      <c r="A20023" s="47" t="s">
        <v>9283</v>
      </c>
      <c r="B20023" s="47">
        <v>2502.0</v>
      </c>
      <c r="C20023" s="172">
        <v>0.0</v>
      </c>
    </row>
    <row r="20024">
      <c r="A20024" s="47" t="s">
        <v>9283</v>
      </c>
      <c r="B20024" s="47">
        <v>2503.0</v>
      </c>
      <c r="C20024" s="172">
        <v>0.12420000000000002</v>
      </c>
    </row>
    <row r="20025">
      <c r="A20025" s="47" t="s">
        <v>9283</v>
      </c>
      <c r="B20025" s="47">
        <v>2504.0</v>
      </c>
      <c r="C20025" s="172">
        <v>0.31229999999999997</v>
      </c>
    </row>
    <row r="20026">
      <c r="A20026" s="47" t="s">
        <v>9283</v>
      </c>
      <c r="B20026" s="47">
        <v>2505.0</v>
      </c>
      <c r="C20026" s="172">
        <v>0.4455</v>
      </c>
    </row>
    <row r="20027">
      <c r="A20027" s="47" t="s">
        <v>9283</v>
      </c>
      <c r="B20027" s="47">
        <v>2506.0</v>
      </c>
      <c r="C20027" s="172">
        <v>0.3177</v>
      </c>
    </row>
    <row r="20028">
      <c r="A20028" s="47" t="s">
        <v>9283</v>
      </c>
      <c r="B20028" s="47">
        <v>2507.0</v>
      </c>
      <c r="C20028" s="172">
        <v>0.432</v>
      </c>
    </row>
    <row r="20029">
      <c r="A20029" s="47" t="s">
        <v>9283</v>
      </c>
      <c r="B20029" s="47">
        <v>2508.0</v>
      </c>
      <c r="C20029" s="172">
        <v>0.5940000000000001</v>
      </c>
    </row>
    <row r="20030">
      <c r="A20030" s="47" t="s">
        <v>9283</v>
      </c>
      <c r="B20030" s="47">
        <v>2509.0</v>
      </c>
      <c r="C20030" s="172">
        <v>0.4482</v>
      </c>
    </row>
    <row r="20031">
      <c r="A20031" s="47" t="s">
        <v>9283</v>
      </c>
      <c r="B20031" s="47">
        <v>2510.0</v>
      </c>
      <c r="C20031" s="172">
        <v>0.5031000000000001</v>
      </c>
    </row>
    <row r="20032">
      <c r="A20032" s="47" t="s">
        <v>9283</v>
      </c>
      <c r="B20032" s="47">
        <v>2511.0</v>
      </c>
      <c r="C20032" s="172">
        <v>0.4887</v>
      </c>
    </row>
    <row r="20033">
      <c r="A20033" s="47" t="s">
        <v>9283</v>
      </c>
      <c r="B20033" s="47">
        <v>2512.0</v>
      </c>
      <c r="C20033" s="172">
        <v>0.4428</v>
      </c>
    </row>
    <row r="20034">
      <c r="A20034" s="47" t="s">
        <v>9283</v>
      </c>
      <c r="B20034" s="47">
        <v>2513.0</v>
      </c>
      <c r="C20034" s="172">
        <v>0.1458</v>
      </c>
    </row>
    <row r="20035">
      <c r="A20035" s="47" t="s">
        <v>9283</v>
      </c>
      <c r="B20035" s="47">
        <v>2514.0</v>
      </c>
      <c r="C20035" s="172">
        <v>0.0999</v>
      </c>
    </row>
    <row r="20036">
      <c r="A20036" s="47" t="s">
        <v>9283</v>
      </c>
      <c r="B20036" s="47">
        <v>2515.0</v>
      </c>
      <c r="C20036" s="172">
        <v>0.0</v>
      </c>
    </row>
    <row r="20037">
      <c r="A20037" s="47" t="s">
        <v>9283</v>
      </c>
      <c r="B20037" s="47">
        <v>2516.0</v>
      </c>
      <c r="C20037" s="172">
        <v>0.0</v>
      </c>
    </row>
    <row r="20038">
      <c r="A20038" s="47" t="s">
        <v>9283</v>
      </c>
      <c r="B20038" s="47">
        <v>2517.0</v>
      </c>
      <c r="C20038" s="172">
        <v>0.0</v>
      </c>
    </row>
    <row r="20039">
      <c r="A20039" s="47" t="s">
        <v>9283</v>
      </c>
      <c r="B20039" s="47">
        <v>2518.0</v>
      </c>
      <c r="C20039" s="172">
        <v>0.0</v>
      </c>
    </row>
    <row r="20040">
      <c r="A20040" s="47" t="s">
        <v>9283</v>
      </c>
      <c r="B20040" s="47">
        <v>2519.0</v>
      </c>
      <c r="C20040" s="172">
        <v>0.0</v>
      </c>
    </row>
    <row r="20041">
      <c r="A20041" s="47" t="s">
        <v>9283</v>
      </c>
      <c r="B20041" s="47">
        <v>2520.0</v>
      </c>
      <c r="C20041" s="172">
        <v>0.0</v>
      </c>
    </row>
    <row r="20042">
      <c r="A20042" s="47" t="s">
        <v>9283</v>
      </c>
      <c r="B20042" s="47">
        <v>2521.0</v>
      </c>
      <c r="C20042" s="172">
        <v>0.0</v>
      </c>
    </row>
    <row r="20043">
      <c r="A20043" s="47" t="s">
        <v>9283</v>
      </c>
      <c r="B20043" s="47">
        <v>2522.0</v>
      </c>
      <c r="C20043" s="172">
        <v>0.0</v>
      </c>
    </row>
    <row r="20044">
      <c r="A20044" s="47" t="s">
        <v>9283</v>
      </c>
      <c r="B20044" s="47">
        <v>2523.0</v>
      </c>
      <c r="C20044" s="172">
        <v>0.0</v>
      </c>
    </row>
    <row r="20045">
      <c r="A20045" s="47" t="s">
        <v>9283</v>
      </c>
      <c r="B20045" s="47">
        <v>2524.0</v>
      </c>
      <c r="C20045" s="172">
        <v>0.0</v>
      </c>
    </row>
    <row r="20046">
      <c r="A20046" s="47" t="s">
        <v>9283</v>
      </c>
      <c r="B20046" s="47">
        <v>2525.0</v>
      </c>
      <c r="C20046" s="172">
        <v>0.0</v>
      </c>
    </row>
    <row r="20047">
      <c r="A20047" s="47" t="s">
        <v>9283</v>
      </c>
      <c r="B20047" s="47">
        <v>2526.0</v>
      </c>
      <c r="C20047" s="172">
        <v>0.0</v>
      </c>
    </row>
    <row r="20048">
      <c r="A20048" s="47" t="s">
        <v>9283</v>
      </c>
      <c r="B20048" s="47">
        <v>2527.0</v>
      </c>
      <c r="C20048" s="172">
        <v>0.1314</v>
      </c>
    </row>
    <row r="20049">
      <c r="A20049" s="47" t="s">
        <v>9283</v>
      </c>
      <c r="B20049" s="47">
        <v>2528.0</v>
      </c>
      <c r="C20049" s="172">
        <v>0.3132</v>
      </c>
    </row>
    <row r="20050">
      <c r="A20050" s="47" t="s">
        <v>9283</v>
      </c>
      <c r="B20050" s="47">
        <v>2529.0</v>
      </c>
      <c r="C20050" s="172">
        <v>0.48690000000000005</v>
      </c>
    </row>
    <row r="20051">
      <c r="A20051" s="47" t="s">
        <v>9283</v>
      </c>
      <c r="B20051" s="47">
        <v>2530.0</v>
      </c>
      <c r="C20051" s="172">
        <v>0.6399</v>
      </c>
    </row>
    <row r="20052">
      <c r="A20052" s="47" t="s">
        <v>9283</v>
      </c>
      <c r="B20052" s="47">
        <v>2531.0</v>
      </c>
      <c r="C20052" s="172">
        <v>0.747</v>
      </c>
    </row>
    <row r="20053">
      <c r="A20053" s="47" t="s">
        <v>9283</v>
      </c>
      <c r="B20053" s="47">
        <v>2532.0</v>
      </c>
      <c r="C20053" s="172">
        <v>0.81</v>
      </c>
    </row>
    <row r="20054">
      <c r="A20054" s="47" t="s">
        <v>9283</v>
      </c>
      <c r="B20054" s="47">
        <v>2533.0</v>
      </c>
      <c r="C20054" s="172">
        <v>0.81</v>
      </c>
    </row>
    <row r="20055">
      <c r="A20055" s="47" t="s">
        <v>9283</v>
      </c>
      <c r="B20055" s="47">
        <v>2534.0</v>
      </c>
      <c r="C20055" s="172">
        <v>0.7542</v>
      </c>
    </row>
    <row r="20056">
      <c r="A20056" s="47" t="s">
        <v>9283</v>
      </c>
      <c r="B20056" s="47">
        <v>2535.0</v>
      </c>
      <c r="C20056" s="172">
        <v>0.6507</v>
      </c>
    </row>
    <row r="20057">
      <c r="A20057" s="47" t="s">
        <v>9283</v>
      </c>
      <c r="B20057" s="47">
        <v>2536.0</v>
      </c>
      <c r="C20057" s="172">
        <v>0.5085</v>
      </c>
    </row>
    <row r="20058">
      <c r="A20058" s="47" t="s">
        <v>9283</v>
      </c>
      <c r="B20058" s="47">
        <v>2537.0</v>
      </c>
      <c r="C20058" s="172">
        <v>0.3375</v>
      </c>
    </row>
    <row r="20059">
      <c r="A20059" s="47" t="s">
        <v>9283</v>
      </c>
      <c r="B20059" s="47">
        <v>2538.0</v>
      </c>
      <c r="C20059" s="172">
        <v>0.1548</v>
      </c>
    </row>
    <row r="20060">
      <c r="A20060" s="47" t="s">
        <v>9283</v>
      </c>
      <c r="B20060" s="47">
        <v>2539.0</v>
      </c>
      <c r="C20060" s="172">
        <v>0.0</v>
      </c>
    </row>
    <row r="20061">
      <c r="A20061" s="47" t="s">
        <v>9283</v>
      </c>
      <c r="B20061" s="47">
        <v>2540.0</v>
      </c>
      <c r="C20061" s="172">
        <v>0.0</v>
      </c>
    </row>
    <row r="20062">
      <c r="A20062" s="47" t="s">
        <v>9283</v>
      </c>
      <c r="B20062" s="47">
        <v>2541.0</v>
      </c>
      <c r="C20062" s="172">
        <v>0.0</v>
      </c>
    </row>
    <row r="20063">
      <c r="A20063" s="47" t="s">
        <v>9283</v>
      </c>
      <c r="B20063" s="47">
        <v>2542.0</v>
      </c>
      <c r="C20063" s="172">
        <v>0.0</v>
      </c>
    </row>
    <row r="20064">
      <c r="A20064" s="47" t="s">
        <v>9283</v>
      </c>
      <c r="B20064" s="47">
        <v>2543.0</v>
      </c>
      <c r="C20064" s="172">
        <v>0.0</v>
      </c>
    </row>
    <row r="20065">
      <c r="A20065" s="47" t="s">
        <v>9283</v>
      </c>
      <c r="B20065" s="47">
        <v>2544.0</v>
      </c>
      <c r="C20065" s="172">
        <v>0.0</v>
      </c>
    </row>
    <row r="20066">
      <c r="A20066" s="47" t="s">
        <v>9283</v>
      </c>
      <c r="B20066" s="47">
        <v>2545.0</v>
      </c>
      <c r="C20066" s="172">
        <v>0.0</v>
      </c>
    </row>
    <row r="20067">
      <c r="A20067" s="47" t="s">
        <v>9283</v>
      </c>
      <c r="B20067" s="47">
        <v>2546.0</v>
      </c>
      <c r="C20067" s="172">
        <v>0.0</v>
      </c>
    </row>
    <row r="20068">
      <c r="A20068" s="47" t="s">
        <v>9283</v>
      </c>
      <c r="B20068" s="47">
        <v>2547.0</v>
      </c>
      <c r="C20068" s="172">
        <v>0.0</v>
      </c>
    </row>
    <row r="20069">
      <c r="A20069" s="47" t="s">
        <v>9283</v>
      </c>
      <c r="B20069" s="47">
        <v>2548.0</v>
      </c>
      <c r="C20069" s="172">
        <v>0.0</v>
      </c>
    </row>
    <row r="20070">
      <c r="A20070" s="47" t="s">
        <v>9283</v>
      </c>
      <c r="B20070" s="47">
        <v>2549.0</v>
      </c>
      <c r="C20070" s="172">
        <v>0.0</v>
      </c>
    </row>
    <row r="20071">
      <c r="A20071" s="47" t="s">
        <v>9283</v>
      </c>
      <c r="B20071" s="47">
        <v>2550.0</v>
      </c>
      <c r="C20071" s="172">
        <v>0.0</v>
      </c>
    </row>
    <row r="20072">
      <c r="A20072" s="47" t="s">
        <v>9283</v>
      </c>
      <c r="B20072" s="47">
        <v>2551.0</v>
      </c>
      <c r="C20072" s="172">
        <v>0.12869999999999998</v>
      </c>
    </row>
    <row r="20073">
      <c r="A20073" s="47" t="s">
        <v>9283</v>
      </c>
      <c r="B20073" s="47">
        <v>2552.0</v>
      </c>
      <c r="C20073" s="172">
        <v>0.31229999999999997</v>
      </c>
    </row>
    <row r="20074">
      <c r="A20074" s="47" t="s">
        <v>9283</v>
      </c>
      <c r="B20074" s="47">
        <v>2553.0</v>
      </c>
      <c r="C20074" s="172">
        <v>0.48600000000000004</v>
      </c>
    </row>
    <row r="20075">
      <c r="A20075" s="47" t="s">
        <v>9283</v>
      </c>
      <c r="B20075" s="47">
        <v>2554.0</v>
      </c>
      <c r="C20075" s="172">
        <v>0.6408</v>
      </c>
    </row>
    <row r="20076">
      <c r="A20076" s="47" t="s">
        <v>9283</v>
      </c>
      <c r="B20076" s="47">
        <v>2555.0</v>
      </c>
      <c r="C20076" s="172">
        <v>0.7497</v>
      </c>
    </row>
    <row r="20077">
      <c r="A20077" s="47" t="s">
        <v>9283</v>
      </c>
      <c r="B20077" s="47">
        <v>2556.0</v>
      </c>
      <c r="C20077" s="172">
        <v>0.8091</v>
      </c>
    </row>
    <row r="20078">
      <c r="A20078" s="47" t="s">
        <v>9283</v>
      </c>
      <c r="B20078" s="47">
        <v>2557.0</v>
      </c>
      <c r="C20078" s="172">
        <v>0.8082</v>
      </c>
    </row>
    <row r="20079">
      <c r="A20079" s="47" t="s">
        <v>9283</v>
      </c>
      <c r="B20079" s="47">
        <v>2558.0</v>
      </c>
      <c r="C20079" s="172">
        <v>0.7524</v>
      </c>
    </row>
    <row r="20080">
      <c r="A20080" s="47" t="s">
        <v>9283</v>
      </c>
      <c r="B20080" s="47">
        <v>2559.0</v>
      </c>
      <c r="C20080" s="172">
        <v>0.6462</v>
      </c>
    </row>
    <row r="20081">
      <c r="A20081" s="47" t="s">
        <v>9283</v>
      </c>
      <c r="B20081" s="47">
        <v>2560.0</v>
      </c>
      <c r="C20081" s="172">
        <v>0.5085</v>
      </c>
    </row>
    <row r="20082">
      <c r="A20082" s="47" t="s">
        <v>9283</v>
      </c>
      <c r="B20082" s="47">
        <v>2561.0</v>
      </c>
      <c r="C20082" s="172">
        <v>0.333</v>
      </c>
    </row>
    <row r="20083">
      <c r="A20083" s="47" t="s">
        <v>9283</v>
      </c>
      <c r="B20083" s="47">
        <v>2562.0</v>
      </c>
      <c r="C20083" s="172">
        <v>0.15300000000000002</v>
      </c>
    </row>
    <row r="20084">
      <c r="A20084" s="47" t="s">
        <v>9283</v>
      </c>
      <c r="B20084" s="47">
        <v>2563.0</v>
      </c>
      <c r="C20084" s="172">
        <v>0.0</v>
      </c>
    </row>
    <row r="20085">
      <c r="A20085" s="47" t="s">
        <v>9283</v>
      </c>
      <c r="B20085" s="47">
        <v>2564.0</v>
      </c>
      <c r="C20085" s="172">
        <v>0.0</v>
      </c>
    </row>
    <row r="20086">
      <c r="A20086" s="47" t="s">
        <v>9283</v>
      </c>
      <c r="B20086" s="47">
        <v>2565.0</v>
      </c>
      <c r="C20086" s="172">
        <v>0.0</v>
      </c>
    </row>
    <row r="20087">
      <c r="A20087" s="47" t="s">
        <v>9283</v>
      </c>
      <c r="B20087" s="47">
        <v>2566.0</v>
      </c>
      <c r="C20087" s="172">
        <v>0.0</v>
      </c>
    </row>
    <row r="20088">
      <c r="A20088" s="47" t="s">
        <v>9283</v>
      </c>
      <c r="B20088" s="47">
        <v>2567.0</v>
      </c>
      <c r="C20088" s="172">
        <v>0.0</v>
      </c>
    </row>
    <row r="20089">
      <c r="A20089" s="47" t="s">
        <v>9283</v>
      </c>
      <c r="B20089" s="47">
        <v>2568.0</v>
      </c>
      <c r="C20089" s="172">
        <v>0.0</v>
      </c>
    </row>
    <row r="20090">
      <c r="A20090" s="47" t="s">
        <v>9283</v>
      </c>
      <c r="B20090" s="47">
        <v>2569.0</v>
      </c>
      <c r="C20090" s="172">
        <v>0.0</v>
      </c>
    </row>
    <row r="20091">
      <c r="A20091" s="47" t="s">
        <v>9283</v>
      </c>
      <c r="B20091" s="47">
        <v>2570.0</v>
      </c>
      <c r="C20091" s="172">
        <v>0.0</v>
      </c>
    </row>
    <row r="20092">
      <c r="A20092" s="47" t="s">
        <v>9283</v>
      </c>
      <c r="B20092" s="47">
        <v>2571.0</v>
      </c>
      <c r="C20092" s="172">
        <v>0.0</v>
      </c>
    </row>
    <row r="20093">
      <c r="A20093" s="47" t="s">
        <v>9283</v>
      </c>
      <c r="B20093" s="47">
        <v>2572.0</v>
      </c>
      <c r="C20093" s="172">
        <v>0.0</v>
      </c>
    </row>
    <row r="20094">
      <c r="A20094" s="47" t="s">
        <v>9283</v>
      </c>
      <c r="B20094" s="47">
        <v>2573.0</v>
      </c>
      <c r="C20094" s="172">
        <v>0.0</v>
      </c>
    </row>
    <row r="20095">
      <c r="A20095" s="47" t="s">
        <v>9283</v>
      </c>
      <c r="B20095" s="47">
        <v>2574.0</v>
      </c>
      <c r="C20095" s="172">
        <v>0.0</v>
      </c>
    </row>
    <row r="20096">
      <c r="A20096" s="47" t="s">
        <v>9283</v>
      </c>
      <c r="B20096" s="47">
        <v>2575.0</v>
      </c>
      <c r="C20096" s="172">
        <v>0.1404</v>
      </c>
    </row>
    <row r="20097">
      <c r="A20097" s="47" t="s">
        <v>9283</v>
      </c>
      <c r="B20097" s="47">
        <v>2576.0</v>
      </c>
      <c r="C20097" s="172">
        <v>0.3213</v>
      </c>
    </row>
    <row r="20098">
      <c r="A20098" s="47" t="s">
        <v>9283</v>
      </c>
      <c r="B20098" s="47">
        <v>2577.0</v>
      </c>
      <c r="C20098" s="172">
        <v>0.49770000000000003</v>
      </c>
    </row>
    <row r="20099">
      <c r="A20099" s="47" t="s">
        <v>9283</v>
      </c>
      <c r="B20099" s="47">
        <v>2578.0</v>
      </c>
      <c r="C20099" s="172">
        <v>0.648</v>
      </c>
    </row>
    <row r="20100">
      <c r="A20100" s="47" t="s">
        <v>9283</v>
      </c>
      <c r="B20100" s="47">
        <v>2579.0</v>
      </c>
      <c r="C20100" s="172">
        <v>0.7614</v>
      </c>
    </row>
    <row r="20101">
      <c r="A20101" s="47" t="s">
        <v>9283</v>
      </c>
      <c r="B20101" s="47">
        <v>2580.0</v>
      </c>
      <c r="C20101" s="172">
        <v>0.8208000000000001</v>
      </c>
    </row>
    <row r="20102">
      <c r="A20102" s="47" t="s">
        <v>9283</v>
      </c>
      <c r="B20102" s="47">
        <v>2581.0</v>
      </c>
      <c r="C20102" s="172">
        <v>0.8109000000000001</v>
      </c>
    </row>
    <row r="20103">
      <c r="A20103" s="47" t="s">
        <v>9283</v>
      </c>
      <c r="B20103" s="47">
        <v>2582.0</v>
      </c>
      <c r="C20103" s="172">
        <v>0.7668</v>
      </c>
    </row>
    <row r="20104">
      <c r="A20104" s="47" t="s">
        <v>9283</v>
      </c>
      <c r="B20104" s="47">
        <v>2583.0</v>
      </c>
      <c r="C20104" s="172">
        <v>0.6597</v>
      </c>
    </row>
    <row r="20105">
      <c r="A20105" s="47" t="s">
        <v>9283</v>
      </c>
      <c r="B20105" s="47">
        <v>2584.0</v>
      </c>
      <c r="C20105" s="172">
        <v>0.5139</v>
      </c>
    </row>
    <row r="20106">
      <c r="A20106" s="47" t="s">
        <v>9283</v>
      </c>
      <c r="B20106" s="47">
        <v>2585.0</v>
      </c>
      <c r="C20106" s="172">
        <v>0.3393</v>
      </c>
    </row>
    <row r="20107">
      <c r="A20107" s="47" t="s">
        <v>9283</v>
      </c>
      <c r="B20107" s="47">
        <v>2586.0</v>
      </c>
      <c r="C20107" s="172">
        <v>0.12600000000000003</v>
      </c>
    </row>
    <row r="20108">
      <c r="A20108" s="47" t="s">
        <v>9283</v>
      </c>
      <c r="B20108" s="47">
        <v>2587.0</v>
      </c>
      <c r="C20108" s="172">
        <v>0.0</v>
      </c>
    </row>
    <row r="20109">
      <c r="A20109" s="47" t="s">
        <v>9283</v>
      </c>
      <c r="B20109" s="47">
        <v>2588.0</v>
      </c>
      <c r="C20109" s="172">
        <v>0.0</v>
      </c>
    </row>
    <row r="20110">
      <c r="A20110" s="47" t="s">
        <v>9283</v>
      </c>
      <c r="B20110" s="47">
        <v>2589.0</v>
      </c>
      <c r="C20110" s="172">
        <v>0.0</v>
      </c>
    </row>
    <row r="20111">
      <c r="A20111" s="47" t="s">
        <v>9283</v>
      </c>
      <c r="B20111" s="47">
        <v>2590.0</v>
      </c>
      <c r="C20111" s="172">
        <v>0.0</v>
      </c>
    </row>
    <row r="20112">
      <c r="A20112" s="47" t="s">
        <v>9283</v>
      </c>
      <c r="B20112" s="47">
        <v>2591.0</v>
      </c>
      <c r="C20112" s="172">
        <v>0.0</v>
      </c>
    </row>
    <row r="20113">
      <c r="A20113" s="47" t="s">
        <v>9283</v>
      </c>
      <c r="B20113" s="47">
        <v>2592.0</v>
      </c>
      <c r="C20113" s="172">
        <v>0.0</v>
      </c>
    </row>
    <row r="20114">
      <c r="A20114" s="47" t="s">
        <v>9283</v>
      </c>
      <c r="B20114" s="47">
        <v>2593.0</v>
      </c>
      <c r="C20114" s="172">
        <v>0.0</v>
      </c>
    </row>
    <row r="20115">
      <c r="A20115" s="47" t="s">
        <v>9283</v>
      </c>
      <c r="B20115" s="47">
        <v>2594.0</v>
      </c>
      <c r="C20115" s="172">
        <v>0.0</v>
      </c>
    </row>
    <row r="20116">
      <c r="A20116" s="47" t="s">
        <v>9283</v>
      </c>
      <c r="B20116" s="47">
        <v>2595.0</v>
      </c>
      <c r="C20116" s="172">
        <v>0.0</v>
      </c>
    </row>
    <row r="20117">
      <c r="A20117" s="47" t="s">
        <v>9283</v>
      </c>
      <c r="B20117" s="47">
        <v>2596.0</v>
      </c>
      <c r="C20117" s="172">
        <v>0.0</v>
      </c>
    </row>
    <row r="20118">
      <c r="A20118" s="47" t="s">
        <v>9283</v>
      </c>
      <c r="B20118" s="47">
        <v>2597.0</v>
      </c>
      <c r="C20118" s="172">
        <v>0.0</v>
      </c>
    </row>
    <row r="20119">
      <c r="A20119" s="47" t="s">
        <v>9283</v>
      </c>
      <c r="B20119" s="47">
        <v>2598.0</v>
      </c>
      <c r="C20119" s="172">
        <v>0.0</v>
      </c>
    </row>
    <row r="20120">
      <c r="A20120" s="47" t="s">
        <v>9283</v>
      </c>
      <c r="B20120" s="47">
        <v>2599.0</v>
      </c>
      <c r="C20120" s="172">
        <v>0.1458</v>
      </c>
    </row>
    <row r="20121">
      <c r="A20121" s="47" t="s">
        <v>9283</v>
      </c>
      <c r="B20121" s="47">
        <v>2600.0</v>
      </c>
      <c r="C20121" s="172">
        <v>0.324</v>
      </c>
    </row>
    <row r="20122">
      <c r="A20122" s="47" t="s">
        <v>9283</v>
      </c>
      <c r="B20122" s="47">
        <v>2601.0</v>
      </c>
      <c r="C20122" s="172">
        <v>0.49860000000000004</v>
      </c>
    </row>
    <row r="20123">
      <c r="A20123" s="47" t="s">
        <v>9283</v>
      </c>
      <c r="B20123" s="47">
        <v>2602.0</v>
      </c>
      <c r="C20123" s="172">
        <v>0.5103</v>
      </c>
    </row>
    <row r="20124">
      <c r="A20124" s="47" t="s">
        <v>9283</v>
      </c>
      <c r="B20124" s="47">
        <v>2603.0</v>
      </c>
      <c r="C20124" s="172">
        <v>0.6624</v>
      </c>
    </row>
    <row r="20125">
      <c r="A20125" s="47" t="s">
        <v>9283</v>
      </c>
      <c r="B20125" s="47">
        <v>2604.0</v>
      </c>
      <c r="C20125" s="172">
        <v>0.8154</v>
      </c>
    </row>
    <row r="20126">
      <c r="A20126" s="47" t="s">
        <v>9283</v>
      </c>
      <c r="B20126" s="47">
        <v>2605.0</v>
      </c>
      <c r="C20126" s="172">
        <v>0.8181</v>
      </c>
    </row>
    <row r="20127">
      <c r="A20127" s="47" t="s">
        <v>9283</v>
      </c>
      <c r="B20127" s="47">
        <v>2606.0</v>
      </c>
      <c r="C20127" s="172">
        <v>0.7659</v>
      </c>
    </row>
    <row r="20128">
      <c r="A20128" s="47" t="s">
        <v>9283</v>
      </c>
      <c r="B20128" s="47">
        <v>2607.0</v>
      </c>
      <c r="C20128" s="172">
        <v>0.6588</v>
      </c>
    </row>
    <row r="20129">
      <c r="A20129" s="47" t="s">
        <v>9283</v>
      </c>
      <c r="B20129" s="47">
        <v>2608.0</v>
      </c>
      <c r="C20129" s="172">
        <v>0.5139</v>
      </c>
    </row>
    <row r="20130">
      <c r="A20130" s="47" t="s">
        <v>9283</v>
      </c>
      <c r="B20130" s="47">
        <v>2609.0</v>
      </c>
      <c r="C20130" s="172">
        <v>0.3402</v>
      </c>
    </row>
    <row r="20131">
      <c r="A20131" s="47" t="s">
        <v>9283</v>
      </c>
      <c r="B20131" s="47">
        <v>2610.0</v>
      </c>
      <c r="C20131" s="172">
        <v>0.15300000000000002</v>
      </c>
    </row>
    <row r="20132">
      <c r="A20132" s="47" t="s">
        <v>9283</v>
      </c>
      <c r="B20132" s="47">
        <v>2611.0</v>
      </c>
      <c r="C20132" s="172">
        <v>0.0</v>
      </c>
    </row>
    <row r="20133">
      <c r="A20133" s="47" t="s">
        <v>9283</v>
      </c>
      <c r="B20133" s="47">
        <v>2612.0</v>
      </c>
      <c r="C20133" s="172">
        <v>0.0</v>
      </c>
    </row>
    <row r="20134">
      <c r="A20134" s="47" t="s">
        <v>9283</v>
      </c>
      <c r="B20134" s="47">
        <v>2613.0</v>
      </c>
      <c r="C20134" s="172">
        <v>0.0</v>
      </c>
    </row>
    <row r="20135">
      <c r="A20135" s="47" t="s">
        <v>9283</v>
      </c>
      <c r="B20135" s="47">
        <v>2614.0</v>
      </c>
      <c r="C20135" s="172">
        <v>0.0</v>
      </c>
    </row>
    <row r="20136">
      <c r="A20136" s="47" t="s">
        <v>9283</v>
      </c>
      <c r="B20136" s="47">
        <v>2615.0</v>
      </c>
      <c r="C20136" s="172">
        <v>0.0</v>
      </c>
    </row>
    <row r="20137">
      <c r="A20137" s="47" t="s">
        <v>9283</v>
      </c>
      <c r="B20137" s="47">
        <v>2616.0</v>
      </c>
      <c r="C20137" s="172">
        <v>0.0</v>
      </c>
    </row>
    <row r="20138">
      <c r="A20138" s="47" t="s">
        <v>9283</v>
      </c>
      <c r="B20138" s="47">
        <v>2617.0</v>
      </c>
      <c r="C20138" s="172">
        <v>0.0</v>
      </c>
    </row>
    <row r="20139">
      <c r="A20139" s="47" t="s">
        <v>9283</v>
      </c>
      <c r="B20139" s="47">
        <v>2618.0</v>
      </c>
      <c r="C20139" s="172">
        <v>0.0</v>
      </c>
    </row>
    <row r="20140">
      <c r="A20140" s="47" t="s">
        <v>9283</v>
      </c>
      <c r="B20140" s="47">
        <v>2619.0</v>
      </c>
      <c r="C20140" s="172">
        <v>0.0</v>
      </c>
    </row>
    <row r="20141">
      <c r="A20141" s="47" t="s">
        <v>9283</v>
      </c>
      <c r="B20141" s="47">
        <v>2620.0</v>
      </c>
      <c r="C20141" s="172">
        <v>0.0</v>
      </c>
    </row>
    <row r="20142">
      <c r="A20142" s="47" t="s">
        <v>9283</v>
      </c>
      <c r="B20142" s="47">
        <v>2621.0</v>
      </c>
      <c r="C20142" s="172">
        <v>0.0</v>
      </c>
    </row>
    <row r="20143">
      <c r="A20143" s="47" t="s">
        <v>9283</v>
      </c>
      <c r="B20143" s="47">
        <v>2622.0</v>
      </c>
      <c r="C20143" s="172">
        <v>0.0</v>
      </c>
    </row>
    <row r="20144">
      <c r="A20144" s="47" t="s">
        <v>9283</v>
      </c>
      <c r="B20144" s="47">
        <v>2623.0</v>
      </c>
      <c r="C20144" s="172">
        <v>0.0477</v>
      </c>
    </row>
    <row r="20145">
      <c r="A20145" s="47" t="s">
        <v>9283</v>
      </c>
      <c r="B20145" s="47">
        <v>2624.0</v>
      </c>
      <c r="C20145" s="172">
        <v>0.1053</v>
      </c>
    </row>
    <row r="20146">
      <c r="A20146" s="47" t="s">
        <v>9283</v>
      </c>
      <c r="B20146" s="47">
        <v>2625.0</v>
      </c>
      <c r="C20146" s="172">
        <v>0.0675</v>
      </c>
    </row>
    <row r="20147">
      <c r="A20147" s="47" t="s">
        <v>9283</v>
      </c>
      <c r="B20147" s="47">
        <v>2626.0</v>
      </c>
      <c r="C20147" s="172">
        <v>0.081</v>
      </c>
    </row>
    <row r="20148">
      <c r="A20148" s="47" t="s">
        <v>9283</v>
      </c>
      <c r="B20148" s="47">
        <v>2627.0</v>
      </c>
      <c r="C20148" s="172">
        <v>0.4338</v>
      </c>
    </row>
    <row r="20149">
      <c r="A20149" s="47" t="s">
        <v>9283</v>
      </c>
      <c r="B20149" s="47">
        <v>2628.0</v>
      </c>
      <c r="C20149" s="172">
        <v>0.8136</v>
      </c>
    </row>
    <row r="20150">
      <c r="A20150" s="47" t="s">
        <v>9283</v>
      </c>
      <c r="B20150" s="47">
        <v>2629.0</v>
      </c>
      <c r="C20150" s="172">
        <v>0.8127000000000001</v>
      </c>
    </row>
    <row r="20151">
      <c r="A20151" s="47" t="s">
        <v>9283</v>
      </c>
      <c r="B20151" s="47">
        <v>2630.0</v>
      </c>
      <c r="C20151" s="172">
        <v>0.7677</v>
      </c>
    </row>
    <row r="20152">
      <c r="A20152" s="47" t="s">
        <v>9283</v>
      </c>
      <c r="B20152" s="47">
        <v>2631.0</v>
      </c>
      <c r="C20152" s="172">
        <v>0.657</v>
      </c>
    </row>
    <row r="20153">
      <c r="A20153" s="47" t="s">
        <v>9283</v>
      </c>
      <c r="B20153" s="47">
        <v>2632.0</v>
      </c>
      <c r="C20153" s="172">
        <v>0.4437</v>
      </c>
    </row>
    <row r="20154">
      <c r="A20154" s="47" t="s">
        <v>9283</v>
      </c>
      <c r="B20154" s="47">
        <v>2633.0</v>
      </c>
      <c r="C20154" s="172">
        <v>0.26639999999999997</v>
      </c>
    </row>
    <row r="20155">
      <c r="A20155" s="47" t="s">
        <v>9283</v>
      </c>
      <c r="B20155" s="47">
        <v>2634.0</v>
      </c>
      <c r="C20155" s="172">
        <v>0.1665</v>
      </c>
    </row>
    <row r="20156">
      <c r="A20156" s="47" t="s">
        <v>9283</v>
      </c>
      <c r="B20156" s="47">
        <v>2635.0</v>
      </c>
      <c r="C20156" s="172">
        <v>0.0</v>
      </c>
    </row>
    <row r="20157">
      <c r="A20157" s="47" t="s">
        <v>9283</v>
      </c>
      <c r="B20157" s="47">
        <v>2636.0</v>
      </c>
      <c r="C20157" s="172">
        <v>0.0</v>
      </c>
    </row>
    <row r="20158">
      <c r="A20158" s="47" t="s">
        <v>9283</v>
      </c>
      <c r="B20158" s="47">
        <v>2637.0</v>
      </c>
      <c r="C20158" s="172">
        <v>0.0</v>
      </c>
    </row>
    <row r="20159">
      <c r="A20159" s="47" t="s">
        <v>9283</v>
      </c>
      <c r="B20159" s="47">
        <v>2638.0</v>
      </c>
      <c r="C20159" s="172">
        <v>0.0</v>
      </c>
    </row>
    <row r="20160">
      <c r="A20160" s="47" t="s">
        <v>9283</v>
      </c>
      <c r="B20160" s="47">
        <v>2639.0</v>
      </c>
      <c r="C20160" s="172">
        <v>0.0</v>
      </c>
    </row>
    <row r="20161">
      <c r="A20161" s="47" t="s">
        <v>9283</v>
      </c>
      <c r="B20161" s="47">
        <v>2640.0</v>
      </c>
      <c r="C20161" s="172">
        <v>0.0</v>
      </c>
    </row>
    <row r="20162">
      <c r="A20162" s="47" t="s">
        <v>9283</v>
      </c>
      <c r="B20162" s="47">
        <v>2641.0</v>
      </c>
      <c r="C20162" s="172">
        <v>0.0</v>
      </c>
    </row>
    <row r="20163">
      <c r="A20163" s="47" t="s">
        <v>9283</v>
      </c>
      <c r="B20163" s="47">
        <v>2642.0</v>
      </c>
      <c r="C20163" s="172">
        <v>0.0</v>
      </c>
    </row>
    <row r="20164">
      <c r="A20164" s="47" t="s">
        <v>9283</v>
      </c>
      <c r="B20164" s="47">
        <v>2643.0</v>
      </c>
      <c r="C20164" s="172">
        <v>0.0</v>
      </c>
    </row>
    <row r="20165">
      <c r="A20165" s="47" t="s">
        <v>9283</v>
      </c>
      <c r="B20165" s="47">
        <v>2644.0</v>
      </c>
      <c r="C20165" s="172">
        <v>0.0</v>
      </c>
    </row>
    <row r="20166">
      <c r="A20166" s="47" t="s">
        <v>9283</v>
      </c>
      <c r="B20166" s="47">
        <v>2645.0</v>
      </c>
      <c r="C20166" s="172">
        <v>0.0</v>
      </c>
    </row>
    <row r="20167">
      <c r="A20167" s="47" t="s">
        <v>9283</v>
      </c>
      <c r="B20167" s="47">
        <v>2646.0</v>
      </c>
      <c r="C20167" s="172">
        <v>0.0</v>
      </c>
    </row>
    <row r="20168">
      <c r="A20168" s="47" t="s">
        <v>9283</v>
      </c>
      <c r="B20168" s="47">
        <v>2647.0</v>
      </c>
      <c r="C20168" s="172">
        <v>0.1098</v>
      </c>
    </row>
    <row r="20169">
      <c r="A20169" s="47" t="s">
        <v>9283</v>
      </c>
      <c r="B20169" s="47">
        <v>2648.0</v>
      </c>
      <c r="C20169" s="172">
        <v>0.24930000000000002</v>
      </c>
    </row>
    <row r="20170">
      <c r="A20170" s="47" t="s">
        <v>9283</v>
      </c>
      <c r="B20170" s="47">
        <v>2649.0</v>
      </c>
      <c r="C20170" s="172">
        <v>0.5013000000000001</v>
      </c>
    </row>
    <row r="20171">
      <c r="A20171" s="47" t="s">
        <v>9283</v>
      </c>
      <c r="B20171" s="47">
        <v>2650.0</v>
      </c>
      <c r="C20171" s="172">
        <v>0.6678000000000001</v>
      </c>
    </row>
    <row r="20172">
      <c r="A20172" s="47" t="s">
        <v>9283</v>
      </c>
      <c r="B20172" s="47">
        <v>2651.0</v>
      </c>
      <c r="C20172" s="172">
        <v>0.7668</v>
      </c>
    </row>
    <row r="20173">
      <c r="A20173" s="47" t="s">
        <v>9283</v>
      </c>
      <c r="B20173" s="47">
        <v>2652.0</v>
      </c>
      <c r="C20173" s="172">
        <v>0.8289000000000001</v>
      </c>
    </row>
    <row r="20174">
      <c r="A20174" s="47" t="s">
        <v>9283</v>
      </c>
      <c r="B20174" s="47">
        <v>2653.0</v>
      </c>
      <c r="C20174" s="172">
        <v>0.8235</v>
      </c>
    </row>
    <row r="20175">
      <c r="A20175" s="47" t="s">
        <v>9283</v>
      </c>
      <c r="B20175" s="47">
        <v>2654.0</v>
      </c>
      <c r="C20175" s="172">
        <v>0.7785</v>
      </c>
    </row>
    <row r="20176">
      <c r="A20176" s="47" t="s">
        <v>9283</v>
      </c>
      <c r="B20176" s="47">
        <v>2655.0</v>
      </c>
      <c r="C20176" s="172">
        <v>0.6804</v>
      </c>
    </row>
    <row r="20177">
      <c r="A20177" s="47" t="s">
        <v>9283</v>
      </c>
      <c r="B20177" s="47">
        <v>2656.0</v>
      </c>
      <c r="C20177" s="172">
        <v>0.5292</v>
      </c>
    </row>
    <row r="20178">
      <c r="A20178" s="47" t="s">
        <v>9283</v>
      </c>
      <c r="B20178" s="47">
        <v>2657.0</v>
      </c>
      <c r="C20178" s="172">
        <v>0.3501</v>
      </c>
    </row>
    <row r="20179">
      <c r="A20179" s="47" t="s">
        <v>9283</v>
      </c>
      <c r="B20179" s="47">
        <v>2658.0</v>
      </c>
      <c r="C20179" s="172">
        <v>0.1611</v>
      </c>
    </row>
    <row r="20180">
      <c r="A20180" s="47" t="s">
        <v>9283</v>
      </c>
      <c r="B20180" s="47">
        <v>2659.0</v>
      </c>
      <c r="C20180" s="172">
        <v>0.009000000000000001</v>
      </c>
    </row>
    <row r="20181">
      <c r="A20181" s="47" t="s">
        <v>9283</v>
      </c>
      <c r="B20181" s="47">
        <v>2660.0</v>
      </c>
      <c r="C20181" s="172">
        <v>0.0</v>
      </c>
    </row>
    <row r="20182">
      <c r="A20182" s="47" t="s">
        <v>9283</v>
      </c>
      <c r="B20182" s="47">
        <v>2661.0</v>
      </c>
      <c r="C20182" s="172">
        <v>0.0</v>
      </c>
    </row>
    <row r="20183">
      <c r="A20183" s="47" t="s">
        <v>9283</v>
      </c>
      <c r="B20183" s="47">
        <v>2662.0</v>
      </c>
      <c r="C20183" s="172">
        <v>0.0</v>
      </c>
    </row>
    <row r="20184">
      <c r="A20184" s="47" t="s">
        <v>9283</v>
      </c>
      <c r="B20184" s="47">
        <v>2663.0</v>
      </c>
      <c r="C20184" s="172">
        <v>0.0</v>
      </c>
    </row>
    <row r="20185">
      <c r="A20185" s="47" t="s">
        <v>9283</v>
      </c>
      <c r="B20185" s="47">
        <v>2664.0</v>
      </c>
      <c r="C20185" s="172">
        <v>0.0</v>
      </c>
    </row>
    <row r="20186">
      <c r="A20186" s="47" t="s">
        <v>9283</v>
      </c>
      <c r="B20186" s="47">
        <v>2665.0</v>
      </c>
      <c r="C20186" s="172">
        <v>0.0</v>
      </c>
    </row>
    <row r="20187">
      <c r="A20187" s="47" t="s">
        <v>9283</v>
      </c>
      <c r="B20187" s="47">
        <v>2666.0</v>
      </c>
      <c r="C20187" s="172">
        <v>0.0</v>
      </c>
    </row>
    <row r="20188">
      <c r="A20188" s="47" t="s">
        <v>9283</v>
      </c>
      <c r="B20188" s="47">
        <v>2667.0</v>
      </c>
      <c r="C20188" s="172">
        <v>0.0</v>
      </c>
    </row>
    <row r="20189">
      <c r="A20189" s="47" t="s">
        <v>9283</v>
      </c>
      <c r="B20189" s="47">
        <v>2668.0</v>
      </c>
      <c r="C20189" s="172">
        <v>0.0</v>
      </c>
    </row>
    <row r="20190">
      <c r="A20190" s="47" t="s">
        <v>9283</v>
      </c>
      <c r="B20190" s="47">
        <v>2669.0</v>
      </c>
      <c r="C20190" s="172">
        <v>0.0</v>
      </c>
    </row>
    <row r="20191">
      <c r="A20191" s="47" t="s">
        <v>9283</v>
      </c>
      <c r="B20191" s="47">
        <v>2670.0</v>
      </c>
      <c r="C20191" s="172">
        <v>0.0</v>
      </c>
    </row>
    <row r="20192">
      <c r="A20192" s="47" t="s">
        <v>9283</v>
      </c>
      <c r="B20192" s="47">
        <v>2671.0</v>
      </c>
      <c r="C20192" s="172">
        <v>0.0981</v>
      </c>
    </row>
    <row r="20193">
      <c r="A20193" s="47" t="s">
        <v>9283</v>
      </c>
      <c r="B20193" s="47">
        <v>2672.0</v>
      </c>
      <c r="C20193" s="172">
        <v>0.2556</v>
      </c>
    </row>
    <row r="20194">
      <c r="A20194" s="47" t="s">
        <v>9283</v>
      </c>
      <c r="B20194" s="47">
        <v>2673.0</v>
      </c>
      <c r="C20194" s="172">
        <v>0.4041</v>
      </c>
    </row>
    <row r="20195">
      <c r="A20195" s="47" t="s">
        <v>9283</v>
      </c>
      <c r="B20195" s="47">
        <v>2674.0</v>
      </c>
      <c r="C20195" s="172">
        <v>0.5004000000000001</v>
      </c>
    </row>
    <row r="20196">
      <c r="A20196" s="47" t="s">
        <v>9283</v>
      </c>
      <c r="B20196" s="47">
        <v>2675.0</v>
      </c>
      <c r="C20196" s="172">
        <v>0.5022000000000001</v>
      </c>
    </row>
    <row r="20197">
      <c r="A20197" s="47" t="s">
        <v>9283</v>
      </c>
      <c r="B20197" s="47">
        <v>2676.0</v>
      </c>
      <c r="C20197" s="172">
        <v>0.6525</v>
      </c>
    </row>
    <row r="20198">
      <c r="A20198" s="47" t="s">
        <v>9283</v>
      </c>
      <c r="B20198" s="47">
        <v>2677.0</v>
      </c>
      <c r="C20198" s="172">
        <v>0.6416999999999999</v>
      </c>
    </row>
    <row r="20199">
      <c r="A20199" s="47" t="s">
        <v>9283</v>
      </c>
      <c r="B20199" s="47">
        <v>2678.0</v>
      </c>
      <c r="C20199" s="172">
        <v>0.6003000000000001</v>
      </c>
    </row>
    <row r="20200">
      <c r="A20200" s="47" t="s">
        <v>9283</v>
      </c>
      <c r="B20200" s="47">
        <v>2679.0</v>
      </c>
      <c r="C20200" s="172">
        <v>0.4068</v>
      </c>
    </row>
    <row r="20201">
      <c r="A20201" s="47" t="s">
        <v>9283</v>
      </c>
      <c r="B20201" s="47">
        <v>2680.0</v>
      </c>
      <c r="C20201" s="172">
        <v>0.5265</v>
      </c>
    </row>
    <row r="20202">
      <c r="A20202" s="47" t="s">
        <v>9283</v>
      </c>
      <c r="B20202" s="47">
        <v>2681.0</v>
      </c>
      <c r="C20202" s="172">
        <v>0.35640000000000005</v>
      </c>
    </row>
    <row r="20203">
      <c r="A20203" s="47" t="s">
        <v>9283</v>
      </c>
      <c r="B20203" s="47">
        <v>2682.0</v>
      </c>
      <c r="C20203" s="172">
        <v>0.1746</v>
      </c>
    </row>
    <row r="20204">
      <c r="A20204" s="47" t="s">
        <v>9283</v>
      </c>
      <c r="B20204" s="47">
        <v>2683.0</v>
      </c>
      <c r="C20204" s="172">
        <v>0.009899999999999999</v>
      </c>
    </row>
    <row r="20205">
      <c r="A20205" s="47" t="s">
        <v>9283</v>
      </c>
      <c r="B20205" s="47">
        <v>2684.0</v>
      </c>
      <c r="C20205" s="172">
        <v>0.0</v>
      </c>
    </row>
    <row r="20206">
      <c r="A20206" s="47" t="s">
        <v>9283</v>
      </c>
      <c r="B20206" s="47">
        <v>2685.0</v>
      </c>
      <c r="C20206" s="172">
        <v>0.0</v>
      </c>
    </row>
    <row r="20207">
      <c r="A20207" s="47" t="s">
        <v>9283</v>
      </c>
      <c r="B20207" s="47">
        <v>2686.0</v>
      </c>
      <c r="C20207" s="172">
        <v>0.0</v>
      </c>
    </row>
    <row r="20208">
      <c r="A20208" s="47" t="s">
        <v>9283</v>
      </c>
      <c r="B20208" s="47">
        <v>2687.0</v>
      </c>
      <c r="C20208" s="172">
        <v>0.0</v>
      </c>
    </row>
    <row r="20209">
      <c r="A20209" s="47" t="s">
        <v>9283</v>
      </c>
      <c r="B20209" s="47">
        <v>2688.0</v>
      </c>
      <c r="C20209" s="172">
        <v>0.0</v>
      </c>
    </row>
    <row r="20210">
      <c r="A20210" s="47" t="s">
        <v>9283</v>
      </c>
      <c r="B20210" s="47">
        <v>2689.0</v>
      </c>
      <c r="C20210" s="172">
        <v>0.0</v>
      </c>
    </row>
    <row r="20211">
      <c r="A20211" s="47" t="s">
        <v>9283</v>
      </c>
      <c r="B20211" s="47">
        <v>2690.0</v>
      </c>
      <c r="C20211" s="172">
        <v>0.0</v>
      </c>
    </row>
    <row r="20212">
      <c r="A20212" s="47" t="s">
        <v>9283</v>
      </c>
      <c r="B20212" s="47">
        <v>2691.0</v>
      </c>
      <c r="C20212" s="172">
        <v>0.0</v>
      </c>
    </row>
    <row r="20213">
      <c r="A20213" s="47" t="s">
        <v>9283</v>
      </c>
      <c r="B20213" s="47">
        <v>2692.0</v>
      </c>
      <c r="C20213" s="172">
        <v>0.0</v>
      </c>
    </row>
    <row r="20214">
      <c r="A20214" s="47" t="s">
        <v>9283</v>
      </c>
      <c r="B20214" s="47">
        <v>2693.0</v>
      </c>
      <c r="C20214" s="172">
        <v>0.0</v>
      </c>
    </row>
    <row r="20215">
      <c r="A20215" s="47" t="s">
        <v>9283</v>
      </c>
      <c r="B20215" s="47">
        <v>2694.0</v>
      </c>
      <c r="C20215" s="172">
        <v>0.0</v>
      </c>
    </row>
    <row r="20216">
      <c r="A20216" s="47" t="s">
        <v>9283</v>
      </c>
      <c r="B20216" s="47">
        <v>2695.0</v>
      </c>
      <c r="C20216" s="172">
        <v>0.1611</v>
      </c>
    </row>
    <row r="20217">
      <c r="A20217" s="47" t="s">
        <v>9283</v>
      </c>
      <c r="B20217" s="47">
        <v>2696.0</v>
      </c>
      <c r="C20217" s="172">
        <v>0.3393</v>
      </c>
    </row>
    <row r="20218">
      <c r="A20218" s="47" t="s">
        <v>9283</v>
      </c>
      <c r="B20218" s="47">
        <v>2697.0</v>
      </c>
      <c r="C20218" s="172">
        <v>0.5156999999999999</v>
      </c>
    </row>
    <row r="20219">
      <c r="A20219" s="47" t="s">
        <v>9283</v>
      </c>
      <c r="B20219" s="47">
        <v>2698.0</v>
      </c>
      <c r="C20219" s="172">
        <v>0.6615</v>
      </c>
    </row>
    <row r="20220">
      <c r="A20220" s="47" t="s">
        <v>9283</v>
      </c>
      <c r="B20220" s="47">
        <v>2699.0</v>
      </c>
      <c r="C20220" s="172">
        <v>0.7686</v>
      </c>
    </row>
    <row r="20221">
      <c r="A20221" s="47" t="s">
        <v>9283</v>
      </c>
      <c r="B20221" s="47">
        <v>2700.0</v>
      </c>
      <c r="C20221" s="172">
        <v>0.7965</v>
      </c>
    </row>
    <row r="20222">
      <c r="A20222" s="47" t="s">
        <v>9283</v>
      </c>
      <c r="B20222" s="47">
        <v>2701.0</v>
      </c>
      <c r="C20222" s="172">
        <v>0.8073</v>
      </c>
    </row>
    <row r="20223">
      <c r="A20223" s="47" t="s">
        <v>9283</v>
      </c>
      <c r="B20223" s="47">
        <v>2702.0</v>
      </c>
      <c r="C20223" s="172">
        <v>0.7353</v>
      </c>
    </row>
    <row r="20224">
      <c r="A20224" s="47" t="s">
        <v>9283</v>
      </c>
      <c r="B20224" s="47">
        <v>2703.0</v>
      </c>
      <c r="C20224" s="172">
        <v>0.5670000000000001</v>
      </c>
    </row>
    <row r="20225">
      <c r="A20225" s="47" t="s">
        <v>9283</v>
      </c>
      <c r="B20225" s="47">
        <v>2704.0</v>
      </c>
      <c r="C20225" s="172">
        <v>0.5103</v>
      </c>
    </row>
    <row r="20226">
      <c r="A20226" s="47" t="s">
        <v>9283</v>
      </c>
      <c r="B20226" s="47">
        <v>2705.0</v>
      </c>
      <c r="C20226" s="172">
        <v>0.35190000000000005</v>
      </c>
    </row>
    <row r="20227">
      <c r="A20227" s="47" t="s">
        <v>9283</v>
      </c>
      <c r="B20227" s="47">
        <v>2706.0</v>
      </c>
      <c r="C20227" s="172">
        <v>0.1719</v>
      </c>
    </row>
    <row r="20228">
      <c r="A20228" s="47" t="s">
        <v>9283</v>
      </c>
      <c r="B20228" s="47">
        <v>2707.0</v>
      </c>
      <c r="C20228" s="172">
        <v>0.0117</v>
      </c>
    </row>
    <row r="20229">
      <c r="A20229" s="47" t="s">
        <v>9283</v>
      </c>
      <c r="B20229" s="47">
        <v>2708.0</v>
      </c>
      <c r="C20229" s="172">
        <v>0.0</v>
      </c>
    </row>
    <row r="20230">
      <c r="A20230" s="47" t="s">
        <v>9283</v>
      </c>
      <c r="B20230" s="47">
        <v>2709.0</v>
      </c>
      <c r="C20230" s="172">
        <v>0.0</v>
      </c>
    </row>
    <row r="20231">
      <c r="A20231" s="47" t="s">
        <v>9283</v>
      </c>
      <c r="B20231" s="47">
        <v>2710.0</v>
      </c>
      <c r="C20231" s="172">
        <v>0.0</v>
      </c>
    </row>
    <row r="20232">
      <c r="A20232" s="47" t="s">
        <v>9283</v>
      </c>
      <c r="B20232" s="47">
        <v>2711.0</v>
      </c>
      <c r="C20232" s="172">
        <v>0.0</v>
      </c>
    </row>
    <row r="20233">
      <c r="A20233" s="47" t="s">
        <v>9283</v>
      </c>
      <c r="B20233" s="47">
        <v>2712.0</v>
      </c>
      <c r="C20233" s="172">
        <v>0.0</v>
      </c>
    </row>
    <row r="20234">
      <c r="A20234" s="47" t="s">
        <v>9283</v>
      </c>
      <c r="B20234" s="47">
        <v>2713.0</v>
      </c>
      <c r="C20234" s="172">
        <v>0.0</v>
      </c>
    </row>
    <row r="20235">
      <c r="A20235" s="47" t="s">
        <v>9283</v>
      </c>
      <c r="B20235" s="47">
        <v>2714.0</v>
      </c>
      <c r="C20235" s="172">
        <v>0.0</v>
      </c>
    </row>
    <row r="20236">
      <c r="A20236" s="47" t="s">
        <v>9283</v>
      </c>
      <c r="B20236" s="47">
        <v>2715.0</v>
      </c>
      <c r="C20236" s="172">
        <v>0.0</v>
      </c>
    </row>
    <row r="20237">
      <c r="A20237" s="47" t="s">
        <v>9283</v>
      </c>
      <c r="B20237" s="47">
        <v>2716.0</v>
      </c>
      <c r="C20237" s="172">
        <v>0.0</v>
      </c>
    </row>
    <row r="20238">
      <c r="A20238" s="47" t="s">
        <v>9283</v>
      </c>
      <c r="B20238" s="47">
        <v>2717.0</v>
      </c>
      <c r="C20238" s="172">
        <v>0.0</v>
      </c>
    </row>
    <row r="20239">
      <c r="A20239" s="47" t="s">
        <v>9283</v>
      </c>
      <c r="B20239" s="47">
        <v>2718.0</v>
      </c>
      <c r="C20239" s="172">
        <v>0.0</v>
      </c>
    </row>
    <row r="20240">
      <c r="A20240" s="47" t="s">
        <v>9283</v>
      </c>
      <c r="B20240" s="47">
        <v>2719.0</v>
      </c>
      <c r="C20240" s="172">
        <v>0.1656</v>
      </c>
    </row>
    <row r="20241">
      <c r="A20241" s="47" t="s">
        <v>9283</v>
      </c>
      <c r="B20241" s="47">
        <v>2720.0</v>
      </c>
      <c r="C20241" s="172">
        <v>0.34650000000000003</v>
      </c>
    </row>
    <row r="20242">
      <c r="A20242" s="47" t="s">
        <v>9283</v>
      </c>
      <c r="B20242" s="47">
        <v>2721.0</v>
      </c>
      <c r="C20242" s="172">
        <v>0.5246999999999999</v>
      </c>
    </row>
    <row r="20243">
      <c r="A20243" s="47" t="s">
        <v>9283</v>
      </c>
      <c r="B20243" s="47">
        <v>2722.0</v>
      </c>
      <c r="C20243" s="172">
        <v>0.6741</v>
      </c>
    </row>
    <row r="20244">
      <c r="A20244" s="47" t="s">
        <v>9283</v>
      </c>
      <c r="B20244" s="47">
        <v>2723.0</v>
      </c>
      <c r="C20244" s="172">
        <v>0.7794</v>
      </c>
    </row>
    <row r="20245">
      <c r="A20245" s="47" t="s">
        <v>9283</v>
      </c>
      <c r="B20245" s="47">
        <v>2724.0</v>
      </c>
      <c r="C20245" s="172">
        <v>0.8451</v>
      </c>
    </row>
    <row r="20246">
      <c r="A20246" s="47" t="s">
        <v>9283</v>
      </c>
      <c r="B20246" s="47">
        <v>2725.0</v>
      </c>
      <c r="C20246" s="172">
        <v>0.8397000000000001</v>
      </c>
    </row>
    <row r="20247">
      <c r="A20247" s="47" t="s">
        <v>9283</v>
      </c>
      <c r="B20247" s="47">
        <v>2726.0</v>
      </c>
      <c r="C20247" s="172">
        <v>0.7893</v>
      </c>
    </row>
    <row r="20248">
      <c r="A20248" s="47" t="s">
        <v>9283</v>
      </c>
      <c r="B20248" s="47">
        <v>2727.0</v>
      </c>
      <c r="C20248" s="172">
        <v>0.6804</v>
      </c>
    </row>
    <row r="20249">
      <c r="A20249" s="47" t="s">
        <v>9283</v>
      </c>
      <c r="B20249" s="47">
        <v>2728.0</v>
      </c>
      <c r="C20249" s="172">
        <v>0.5364</v>
      </c>
    </row>
    <row r="20250">
      <c r="A20250" s="47" t="s">
        <v>9283</v>
      </c>
      <c r="B20250" s="47">
        <v>2729.0</v>
      </c>
      <c r="C20250" s="172">
        <v>0.36000000000000004</v>
      </c>
    </row>
    <row r="20251">
      <c r="A20251" s="47" t="s">
        <v>9283</v>
      </c>
      <c r="B20251" s="47">
        <v>2730.0</v>
      </c>
      <c r="C20251" s="172">
        <v>0.17820000000000003</v>
      </c>
    </row>
    <row r="20252">
      <c r="A20252" s="47" t="s">
        <v>9283</v>
      </c>
      <c r="B20252" s="47">
        <v>2731.0</v>
      </c>
      <c r="C20252" s="172">
        <v>0.0135</v>
      </c>
    </row>
    <row r="20253">
      <c r="A20253" s="47" t="s">
        <v>9283</v>
      </c>
      <c r="B20253" s="47">
        <v>2732.0</v>
      </c>
      <c r="C20253" s="172">
        <v>0.0</v>
      </c>
    </row>
    <row r="20254">
      <c r="A20254" s="47" t="s">
        <v>9283</v>
      </c>
      <c r="B20254" s="47">
        <v>2733.0</v>
      </c>
      <c r="C20254" s="172">
        <v>0.0</v>
      </c>
    </row>
    <row r="20255">
      <c r="A20255" s="47" t="s">
        <v>9283</v>
      </c>
      <c r="B20255" s="47">
        <v>2734.0</v>
      </c>
      <c r="C20255" s="172">
        <v>0.0</v>
      </c>
    </row>
    <row r="20256">
      <c r="A20256" s="47" t="s">
        <v>9283</v>
      </c>
      <c r="B20256" s="47">
        <v>2735.0</v>
      </c>
      <c r="C20256" s="172">
        <v>0.0</v>
      </c>
    </row>
    <row r="20257">
      <c r="A20257" s="47" t="s">
        <v>9283</v>
      </c>
      <c r="B20257" s="47">
        <v>2736.0</v>
      </c>
      <c r="C20257" s="172">
        <v>0.0</v>
      </c>
    </row>
    <row r="20258">
      <c r="A20258" s="47" t="s">
        <v>9283</v>
      </c>
      <c r="B20258" s="47">
        <v>2737.0</v>
      </c>
      <c r="C20258" s="172">
        <v>0.0</v>
      </c>
    </row>
    <row r="20259">
      <c r="A20259" s="47" t="s">
        <v>9283</v>
      </c>
      <c r="B20259" s="47">
        <v>2738.0</v>
      </c>
      <c r="C20259" s="172">
        <v>0.0</v>
      </c>
    </row>
    <row r="20260">
      <c r="A20260" s="47" t="s">
        <v>9283</v>
      </c>
      <c r="B20260" s="47">
        <v>2739.0</v>
      </c>
      <c r="C20260" s="172">
        <v>0.0</v>
      </c>
    </row>
    <row r="20261">
      <c r="A20261" s="47" t="s">
        <v>9283</v>
      </c>
      <c r="B20261" s="47">
        <v>2740.0</v>
      </c>
      <c r="C20261" s="172">
        <v>0.0</v>
      </c>
    </row>
    <row r="20262">
      <c r="A20262" s="47" t="s">
        <v>9283</v>
      </c>
      <c r="B20262" s="47">
        <v>2741.0</v>
      </c>
      <c r="C20262" s="172">
        <v>0.0</v>
      </c>
    </row>
    <row r="20263">
      <c r="A20263" s="47" t="s">
        <v>9283</v>
      </c>
      <c r="B20263" s="47">
        <v>2742.0</v>
      </c>
      <c r="C20263" s="172">
        <v>0.0018000000000000002</v>
      </c>
    </row>
    <row r="20264">
      <c r="A20264" s="47" t="s">
        <v>9283</v>
      </c>
      <c r="B20264" s="47">
        <v>2743.0</v>
      </c>
      <c r="C20264" s="172">
        <v>0.08460000000000001</v>
      </c>
    </row>
    <row r="20265">
      <c r="A20265" s="47" t="s">
        <v>9283</v>
      </c>
      <c r="B20265" s="47">
        <v>2744.0</v>
      </c>
      <c r="C20265" s="172">
        <v>0.2178</v>
      </c>
    </row>
    <row r="20266">
      <c r="A20266" s="47" t="s">
        <v>9283</v>
      </c>
      <c r="B20266" s="47">
        <v>2745.0</v>
      </c>
      <c r="C20266" s="172">
        <v>0.0468</v>
      </c>
    </row>
    <row r="20267">
      <c r="A20267" s="47" t="s">
        <v>9283</v>
      </c>
      <c r="B20267" s="47">
        <v>2746.0</v>
      </c>
      <c r="C20267" s="172">
        <v>0.0594</v>
      </c>
    </row>
    <row r="20268">
      <c r="A20268" s="47" t="s">
        <v>9283</v>
      </c>
      <c r="B20268" s="47">
        <v>2747.0</v>
      </c>
      <c r="C20268" s="172">
        <v>0.0774</v>
      </c>
    </row>
    <row r="20269">
      <c r="A20269" s="47" t="s">
        <v>9283</v>
      </c>
      <c r="B20269" s="47">
        <v>2748.0</v>
      </c>
      <c r="C20269" s="172">
        <v>0.1647</v>
      </c>
    </row>
    <row r="20270">
      <c r="A20270" s="47" t="s">
        <v>9283</v>
      </c>
      <c r="B20270" s="47">
        <v>2749.0</v>
      </c>
      <c r="C20270" s="172">
        <v>0.36000000000000004</v>
      </c>
    </row>
    <row r="20271">
      <c r="A20271" s="47" t="s">
        <v>9283</v>
      </c>
      <c r="B20271" s="47">
        <v>2750.0</v>
      </c>
      <c r="C20271" s="172">
        <v>0.4581</v>
      </c>
    </row>
    <row r="20272">
      <c r="A20272" s="47" t="s">
        <v>9283</v>
      </c>
      <c r="B20272" s="47">
        <v>2751.0</v>
      </c>
      <c r="C20272" s="172">
        <v>0.6129000000000001</v>
      </c>
    </row>
    <row r="20273">
      <c r="A20273" s="47" t="s">
        <v>9283</v>
      </c>
      <c r="B20273" s="47">
        <v>2752.0</v>
      </c>
      <c r="C20273" s="172">
        <v>0.47340000000000004</v>
      </c>
    </row>
    <row r="20274">
      <c r="A20274" s="47" t="s">
        <v>9283</v>
      </c>
      <c r="B20274" s="47">
        <v>2753.0</v>
      </c>
      <c r="C20274" s="172">
        <v>0.22590000000000002</v>
      </c>
    </row>
    <row r="20275">
      <c r="A20275" s="47" t="s">
        <v>9283</v>
      </c>
      <c r="B20275" s="47">
        <v>2754.0</v>
      </c>
      <c r="C20275" s="172">
        <v>0.1674</v>
      </c>
    </row>
    <row r="20276">
      <c r="A20276" s="47" t="s">
        <v>9283</v>
      </c>
      <c r="B20276" s="47">
        <v>2755.0</v>
      </c>
      <c r="C20276" s="172">
        <v>0.014400000000000001</v>
      </c>
    </row>
    <row r="20277">
      <c r="A20277" s="47" t="s">
        <v>9283</v>
      </c>
      <c r="B20277" s="47">
        <v>2756.0</v>
      </c>
      <c r="C20277" s="172">
        <v>0.0</v>
      </c>
    </row>
    <row r="20278">
      <c r="A20278" s="47" t="s">
        <v>9283</v>
      </c>
      <c r="B20278" s="47">
        <v>2757.0</v>
      </c>
      <c r="C20278" s="172">
        <v>0.0</v>
      </c>
    </row>
    <row r="20279">
      <c r="A20279" s="47" t="s">
        <v>9283</v>
      </c>
      <c r="B20279" s="47">
        <v>2758.0</v>
      </c>
      <c r="C20279" s="172">
        <v>0.0</v>
      </c>
    </row>
    <row r="20280">
      <c r="A20280" s="47" t="s">
        <v>9283</v>
      </c>
      <c r="B20280" s="47">
        <v>2759.0</v>
      </c>
      <c r="C20280" s="172">
        <v>0.0</v>
      </c>
    </row>
    <row r="20281">
      <c r="A20281" s="47" t="s">
        <v>9283</v>
      </c>
      <c r="B20281" s="47">
        <v>2760.0</v>
      </c>
      <c r="C20281" s="172">
        <v>0.0</v>
      </c>
    </row>
    <row r="20282">
      <c r="A20282" s="47" t="s">
        <v>9283</v>
      </c>
      <c r="B20282" s="47">
        <v>2761.0</v>
      </c>
      <c r="C20282" s="172">
        <v>0.0</v>
      </c>
    </row>
    <row r="20283">
      <c r="A20283" s="47" t="s">
        <v>9283</v>
      </c>
      <c r="B20283" s="47">
        <v>2762.0</v>
      </c>
      <c r="C20283" s="172">
        <v>0.0</v>
      </c>
    </row>
    <row r="20284">
      <c r="A20284" s="47" t="s">
        <v>9283</v>
      </c>
      <c r="B20284" s="47">
        <v>2763.0</v>
      </c>
      <c r="C20284" s="172">
        <v>0.0</v>
      </c>
    </row>
    <row r="20285">
      <c r="A20285" s="47" t="s">
        <v>9283</v>
      </c>
      <c r="B20285" s="47">
        <v>2764.0</v>
      </c>
      <c r="C20285" s="172">
        <v>0.0</v>
      </c>
    </row>
    <row r="20286">
      <c r="A20286" s="47" t="s">
        <v>9283</v>
      </c>
      <c r="B20286" s="47">
        <v>2765.0</v>
      </c>
      <c r="C20286" s="172">
        <v>0.0</v>
      </c>
    </row>
    <row r="20287">
      <c r="A20287" s="47" t="s">
        <v>9283</v>
      </c>
      <c r="B20287" s="47">
        <v>2766.0</v>
      </c>
      <c r="C20287" s="172">
        <v>0.0018000000000000002</v>
      </c>
    </row>
    <row r="20288">
      <c r="A20288" s="47" t="s">
        <v>9283</v>
      </c>
      <c r="B20288" s="47">
        <v>2767.0</v>
      </c>
      <c r="C20288" s="172">
        <v>0.17550000000000002</v>
      </c>
    </row>
    <row r="20289">
      <c r="A20289" s="47" t="s">
        <v>9283</v>
      </c>
      <c r="B20289" s="47">
        <v>2768.0</v>
      </c>
      <c r="C20289" s="172">
        <v>0.3537</v>
      </c>
    </row>
    <row r="20290">
      <c r="A20290" s="47" t="s">
        <v>9283</v>
      </c>
      <c r="B20290" s="47">
        <v>2769.0</v>
      </c>
      <c r="C20290" s="172">
        <v>0.5237999999999999</v>
      </c>
    </row>
    <row r="20291">
      <c r="A20291" s="47" t="s">
        <v>9283</v>
      </c>
      <c r="B20291" s="47">
        <v>2770.0</v>
      </c>
      <c r="C20291" s="172">
        <v>0.657</v>
      </c>
    </row>
    <row r="20292">
      <c r="A20292" s="47" t="s">
        <v>9283</v>
      </c>
      <c r="B20292" s="47">
        <v>2771.0</v>
      </c>
      <c r="C20292" s="172">
        <v>0.7415999999999999</v>
      </c>
    </row>
    <row r="20293">
      <c r="A20293" s="47" t="s">
        <v>9283</v>
      </c>
      <c r="B20293" s="47">
        <v>2772.0</v>
      </c>
      <c r="C20293" s="172">
        <v>0.8253</v>
      </c>
    </row>
    <row r="20294">
      <c r="A20294" s="47" t="s">
        <v>9283</v>
      </c>
      <c r="B20294" s="47">
        <v>2773.0</v>
      </c>
      <c r="C20294" s="172">
        <v>0.8442</v>
      </c>
    </row>
    <row r="20295">
      <c r="A20295" s="47" t="s">
        <v>9283</v>
      </c>
      <c r="B20295" s="47">
        <v>2774.0</v>
      </c>
      <c r="C20295" s="172">
        <v>0.7542</v>
      </c>
    </row>
    <row r="20296">
      <c r="A20296" s="47" t="s">
        <v>9283</v>
      </c>
      <c r="B20296" s="47">
        <v>2775.0</v>
      </c>
      <c r="C20296" s="172">
        <v>0.6786</v>
      </c>
    </row>
    <row r="20297">
      <c r="A20297" s="47" t="s">
        <v>9283</v>
      </c>
      <c r="B20297" s="47">
        <v>2776.0</v>
      </c>
      <c r="C20297" s="172">
        <v>0.5355</v>
      </c>
    </row>
    <row r="20298">
      <c r="A20298" s="47" t="s">
        <v>9283</v>
      </c>
      <c r="B20298" s="47">
        <v>2777.0</v>
      </c>
      <c r="C20298" s="172">
        <v>0.3627</v>
      </c>
    </row>
    <row r="20299">
      <c r="A20299" s="47" t="s">
        <v>9283</v>
      </c>
      <c r="B20299" s="47">
        <v>2778.0</v>
      </c>
      <c r="C20299" s="172">
        <v>0.18359999999999999</v>
      </c>
    </row>
    <row r="20300">
      <c r="A20300" s="47" t="s">
        <v>9283</v>
      </c>
      <c r="B20300" s="47">
        <v>2779.0</v>
      </c>
      <c r="C20300" s="172">
        <v>0.015300000000000001</v>
      </c>
    </row>
    <row r="20301">
      <c r="A20301" s="47" t="s">
        <v>9283</v>
      </c>
      <c r="B20301" s="47">
        <v>2780.0</v>
      </c>
      <c r="C20301" s="172">
        <v>0.0</v>
      </c>
    </row>
    <row r="20302">
      <c r="A20302" s="47" t="s">
        <v>9283</v>
      </c>
      <c r="B20302" s="47">
        <v>2781.0</v>
      </c>
      <c r="C20302" s="172">
        <v>0.0</v>
      </c>
    </row>
    <row r="20303">
      <c r="A20303" s="47" t="s">
        <v>9283</v>
      </c>
      <c r="B20303" s="47">
        <v>2782.0</v>
      </c>
      <c r="C20303" s="172">
        <v>0.0</v>
      </c>
    </row>
    <row r="20304">
      <c r="A20304" s="47" t="s">
        <v>9283</v>
      </c>
      <c r="B20304" s="47">
        <v>2783.0</v>
      </c>
      <c r="C20304" s="172">
        <v>0.0</v>
      </c>
    </row>
    <row r="20305">
      <c r="A20305" s="47" t="s">
        <v>9283</v>
      </c>
      <c r="B20305" s="47">
        <v>2784.0</v>
      </c>
      <c r="C20305" s="172">
        <v>0.0</v>
      </c>
    </row>
    <row r="20306">
      <c r="A20306" s="47" t="s">
        <v>9283</v>
      </c>
      <c r="B20306" s="47">
        <v>2785.0</v>
      </c>
      <c r="C20306" s="172">
        <v>0.0</v>
      </c>
    </row>
    <row r="20307">
      <c r="A20307" s="47" t="s">
        <v>9283</v>
      </c>
      <c r="B20307" s="47">
        <v>2786.0</v>
      </c>
      <c r="C20307" s="172">
        <v>0.0</v>
      </c>
    </row>
    <row r="20308">
      <c r="A20308" s="47" t="s">
        <v>9283</v>
      </c>
      <c r="B20308" s="47">
        <v>2787.0</v>
      </c>
      <c r="C20308" s="172">
        <v>0.0</v>
      </c>
    </row>
    <row r="20309">
      <c r="A20309" s="47" t="s">
        <v>9283</v>
      </c>
      <c r="B20309" s="47">
        <v>2788.0</v>
      </c>
      <c r="C20309" s="172">
        <v>0.0</v>
      </c>
    </row>
    <row r="20310">
      <c r="A20310" s="47" t="s">
        <v>9283</v>
      </c>
      <c r="B20310" s="47">
        <v>2789.0</v>
      </c>
      <c r="C20310" s="172">
        <v>0.0</v>
      </c>
    </row>
    <row r="20311">
      <c r="A20311" s="47" t="s">
        <v>9283</v>
      </c>
      <c r="B20311" s="47">
        <v>2790.0</v>
      </c>
      <c r="C20311" s="172">
        <v>0.0018000000000000002</v>
      </c>
    </row>
    <row r="20312">
      <c r="A20312" s="47" t="s">
        <v>9283</v>
      </c>
      <c r="B20312" s="47">
        <v>2791.0</v>
      </c>
      <c r="C20312" s="172">
        <v>0.08910000000000001</v>
      </c>
    </row>
    <row r="20313">
      <c r="A20313" s="47" t="s">
        <v>9283</v>
      </c>
      <c r="B20313" s="47">
        <v>2792.0</v>
      </c>
      <c r="C20313" s="172">
        <v>0.35550000000000004</v>
      </c>
    </row>
    <row r="20314">
      <c r="A20314" s="47" t="s">
        <v>9283</v>
      </c>
      <c r="B20314" s="47">
        <v>2793.0</v>
      </c>
      <c r="C20314" s="172">
        <v>0.4671</v>
      </c>
    </row>
    <row r="20315">
      <c r="A20315" s="47" t="s">
        <v>9283</v>
      </c>
      <c r="B20315" s="47">
        <v>2794.0</v>
      </c>
      <c r="C20315" s="172">
        <v>0.49500000000000005</v>
      </c>
    </row>
    <row r="20316">
      <c r="A20316" s="47" t="s">
        <v>9283</v>
      </c>
      <c r="B20316" s="47">
        <v>2795.0</v>
      </c>
      <c r="C20316" s="172">
        <v>0.675</v>
      </c>
    </row>
    <row r="20317">
      <c r="A20317" s="47" t="s">
        <v>9283</v>
      </c>
      <c r="B20317" s="47">
        <v>2796.0</v>
      </c>
      <c r="C20317" s="172">
        <v>0.5706</v>
      </c>
    </row>
    <row r="20318">
      <c r="A20318" s="47" t="s">
        <v>9283</v>
      </c>
      <c r="B20318" s="47">
        <v>2797.0</v>
      </c>
      <c r="C20318" s="172">
        <v>0.7686</v>
      </c>
    </row>
    <row r="20319">
      <c r="A20319" s="47" t="s">
        <v>9283</v>
      </c>
      <c r="B20319" s="47">
        <v>2798.0</v>
      </c>
      <c r="C20319" s="172">
        <v>0.423</v>
      </c>
    </row>
    <row r="20320">
      <c r="A20320" s="47" t="s">
        <v>9283</v>
      </c>
      <c r="B20320" s="47">
        <v>2799.0</v>
      </c>
      <c r="C20320" s="172">
        <v>0.49230000000000007</v>
      </c>
    </row>
    <row r="20321">
      <c r="A20321" s="47" t="s">
        <v>9283</v>
      </c>
      <c r="B20321" s="47">
        <v>2800.0</v>
      </c>
      <c r="C20321" s="172">
        <v>0.522</v>
      </c>
    </row>
    <row r="20322">
      <c r="A20322" s="47" t="s">
        <v>9283</v>
      </c>
      <c r="B20322" s="47">
        <v>2801.0</v>
      </c>
      <c r="C20322" s="172">
        <v>0.3105</v>
      </c>
    </row>
    <row r="20323">
      <c r="A20323" s="47" t="s">
        <v>9283</v>
      </c>
      <c r="B20323" s="47">
        <v>2802.0</v>
      </c>
      <c r="C20323" s="172">
        <v>0.1863</v>
      </c>
    </row>
    <row r="20324">
      <c r="A20324" s="47" t="s">
        <v>9283</v>
      </c>
      <c r="B20324" s="47">
        <v>2803.0</v>
      </c>
      <c r="C20324" s="172">
        <v>0.0171</v>
      </c>
    </row>
    <row r="20325">
      <c r="A20325" s="47" t="s">
        <v>9283</v>
      </c>
      <c r="B20325" s="47">
        <v>2804.0</v>
      </c>
      <c r="C20325" s="172">
        <v>0.0</v>
      </c>
    </row>
    <row r="20326">
      <c r="A20326" s="47" t="s">
        <v>9283</v>
      </c>
      <c r="B20326" s="47">
        <v>2805.0</v>
      </c>
      <c r="C20326" s="172">
        <v>0.0</v>
      </c>
    </row>
    <row r="20327">
      <c r="A20327" s="47" t="s">
        <v>9283</v>
      </c>
      <c r="B20327" s="47">
        <v>2806.0</v>
      </c>
      <c r="C20327" s="172">
        <v>0.0</v>
      </c>
    </row>
    <row r="20328">
      <c r="A20328" s="47" t="s">
        <v>9283</v>
      </c>
      <c r="B20328" s="47">
        <v>2807.0</v>
      </c>
      <c r="C20328" s="172">
        <v>0.0</v>
      </c>
    </row>
    <row r="20329">
      <c r="A20329" s="47" t="s">
        <v>9283</v>
      </c>
      <c r="B20329" s="47">
        <v>2808.0</v>
      </c>
      <c r="C20329" s="172">
        <v>0.0</v>
      </c>
    </row>
    <row r="20330">
      <c r="A20330" s="47" t="s">
        <v>9283</v>
      </c>
      <c r="B20330" s="47">
        <v>2809.0</v>
      </c>
      <c r="C20330" s="172">
        <v>0.0</v>
      </c>
    </row>
    <row r="20331">
      <c r="A20331" s="47" t="s">
        <v>9283</v>
      </c>
      <c r="B20331" s="47">
        <v>2810.0</v>
      </c>
      <c r="C20331" s="172">
        <v>0.0</v>
      </c>
    </row>
    <row r="20332">
      <c r="A20332" s="47" t="s">
        <v>9283</v>
      </c>
      <c r="B20332" s="47">
        <v>2811.0</v>
      </c>
      <c r="C20332" s="172">
        <v>0.0</v>
      </c>
    </row>
    <row r="20333">
      <c r="A20333" s="47" t="s">
        <v>9283</v>
      </c>
      <c r="B20333" s="47">
        <v>2812.0</v>
      </c>
      <c r="C20333" s="172">
        <v>0.0</v>
      </c>
    </row>
    <row r="20334">
      <c r="A20334" s="47" t="s">
        <v>9283</v>
      </c>
      <c r="B20334" s="47">
        <v>2813.0</v>
      </c>
      <c r="C20334" s="172">
        <v>0.0</v>
      </c>
    </row>
    <row r="20335">
      <c r="A20335" s="47" t="s">
        <v>9283</v>
      </c>
      <c r="B20335" s="47">
        <v>2814.0</v>
      </c>
      <c r="C20335" s="172">
        <v>0.0027</v>
      </c>
    </row>
    <row r="20336">
      <c r="A20336" s="47" t="s">
        <v>9283</v>
      </c>
      <c r="B20336" s="47">
        <v>2815.0</v>
      </c>
      <c r="C20336" s="172">
        <v>0.1089</v>
      </c>
    </row>
    <row r="20337">
      <c r="A20337" s="47" t="s">
        <v>9283</v>
      </c>
      <c r="B20337" s="47">
        <v>2816.0</v>
      </c>
      <c r="C20337" s="172">
        <v>0.31679999999999997</v>
      </c>
    </row>
    <row r="20338">
      <c r="A20338" s="47" t="s">
        <v>9283</v>
      </c>
      <c r="B20338" s="47">
        <v>2817.0</v>
      </c>
      <c r="C20338" s="172">
        <v>0.5274</v>
      </c>
    </row>
    <row r="20339">
      <c r="A20339" s="47" t="s">
        <v>9283</v>
      </c>
      <c r="B20339" s="47">
        <v>2818.0</v>
      </c>
      <c r="C20339" s="172">
        <v>0.6552</v>
      </c>
    </row>
    <row r="20340">
      <c r="A20340" s="47" t="s">
        <v>9283</v>
      </c>
      <c r="B20340" s="47">
        <v>2819.0</v>
      </c>
      <c r="C20340" s="172">
        <v>0.6525</v>
      </c>
    </row>
    <row r="20341">
      <c r="A20341" s="47" t="s">
        <v>9283</v>
      </c>
      <c r="B20341" s="47">
        <v>2820.0</v>
      </c>
      <c r="C20341" s="172">
        <v>0.7956</v>
      </c>
    </row>
    <row r="20342">
      <c r="A20342" s="47" t="s">
        <v>9283</v>
      </c>
      <c r="B20342" s="47">
        <v>2821.0</v>
      </c>
      <c r="C20342" s="172">
        <v>0.7704</v>
      </c>
    </row>
    <row r="20343">
      <c r="A20343" s="47" t="s">
        <v>9283</v>
      </c>
      <c r="B20343" s="47">
        <v>2822.0</v>
      </c>
      <c r="C20343" s="172">
        <v>0.6804</v>
      </c>
    </row>
    <row r="20344">
      <c r="A20344" s="47" t="s">
        <v>9283</v>
      </c>
      <c r="B20344" s="47">
        <v>2823.0</v>
      </c>
      <c r="C20344" s="172">
        <v>0.6795</v>
      </c>
    </row>
    <row r="20345">
      <c r="A20345" s="47" t="s">
        <v>9283</v>
      </c>
      <c r="B20345" s="47">
        <v>2824.0</v>
      </c>
      <c r="C20345" s="172">
        <v>0.5382</v>
      </c>
    </row>
    <row r="20346">
      <c r="A20346" s="47" t="s">
        <v>9283</v>
      </c>
      <c r="B20346" s="47">
        <v>2825.0</v>
      </c>
      <c r="C20346" s="172">
        <v>0.3699</v>
      </c>
    </row>
    <row r="20347">
      <c r="A20347" s="47" t="s">
        <v>9283</v>
      </c>
      <c r="B20347" s="47">
        <v>2826.0</v>
      </c>
      <c r="C20347" s="172">
        <v>0.1872</v>
      </c>
    </row>
    <row r="20348">
      <c r="A20348" s="47" t="s">
        <v>9283</v>
      </c>
      <c r="B20348" s="47">
        <v>2827.0</v>
      </c>
      <c r="C20348" s="172">
        <v>0.018000000000000002</v>
      </c>
    </row>
    <row r="20349">
      <c r="A20349" s="47" t="s">
        <v>9283</v>
      </c>
      <c r="B20349" s="47">
        <v>2828.0</v>
      </c>
      <c r="C20349" s="172">
        <v>0.0</v>
      </c>
    </row>
    <row r="20350">
      <c r="A20350" s="47" t="s">
        <v>9283</v>
      </c>
      <c r="B20350" s="47">
        <v>2829.0</v>
      </c>
      <c r="C20350" s="172">
        <v>0.0</v>
      </c>
    </row>
    <row r="20351">
      <c r="A20351" s="47" t="s">
        <v>9283</v>
      </c>
      <c r="B20351" s="47">
        <v>2830.0</v>
      </c>
      <c r="C20351" s="172">
        <v>0.0</v>
      </c>
    </row>
    <row r="20352">
      <c r="A20352" s="47" t="s">
        <v>9283</v>
      </c>
      <c r="B20352" s="47">
        <v>2831.0</v>
      </c>
      <c r="C20352" s="172">
        <v>0.0</v>
      </c>
    </row>
    <row r="20353">
      <c r="A20353" s="47" t="s">
        <v>9283</v>
      </c>
      <c r="B20353" s="47">
        <v>2832.0</v>
      </c>
      <c r="C20353" s="172">
        <v>0.0</v>
      </c>
    </row>
    <row r="20354">
      <c r="A20354" s="47" t="s">
        <v>9283</v>
      </c>
      <c r="B20354" s="47">
        <v>2833.0</v>
      </c>
      <c r="C20354" s="172">
        <v>0.0</v>
      </c>
    </row>
    <row r="20355">
      <c r="A20355" s="47" t="s">
        <v>9283</v>
      </c>
      <c r="B20355" s="47">
        <v>2834.0</v>
      </c>
      <c r="C20355" s="172">
        <v>0.0</v>
      </c>
    </row>
    <row r="20356">
      <c r="A20356" s="47" t="s">
        <v>9283</v>
      </c>
      <c r="B20356" s="47">
        <v>2835.0</v>
      </c>
      <c r="C20356" s="172">
        <v>0.0</v>
      </c>
    </row>
    <row r="20357">
      <c r="A20357" s="47" t="s">
        <v>9283</v>
      </c>
      <c r="B20357" s="47">
        <v>2836.0</v>
      </c>
      <c r="C20357" s="172">
        <v>0.0</v>
      </c>
    </row>
    <row r="20358">
      <c r="A20358" s="47" t="s">
        <v>9283</v>
      </c>
      <c r="B20358" s="47">
        <v>2837.0</v>
      </c>
      <c r="C20358" s="172">
        <v>0.0</v>
      </c>
    </row>
    <row r="20359">
      <c r="A20359" s="47" t="s">
        <v>9283</v>
      </c>
      <c r="B20359" s="47">
        <v>2838.0</v>
      </c>
      <c r="C20359" s="172">
        <v>0.0027</v>
      </c>
    </row>
    <row r="20360">
      <c r="A20360" s="47" t="s">
        <v>9283</v>
      </c>
      <c r="B20360" s="47">
        <v>2839.0</v>
      </c>
      <c r="C20360" s="172">
        <v>0.18180000000000002</v>
      </c>
    </row>
    <row r="20361">
      <c r="A20361" s="47" t="s">
        <v>9283</v>
      </c>
      <c r="B20361" s="47">
        <v>2840.0</v>
      </c>
      <c r="C20361" s="172">
        <v>0.36090000000000005</v>
      </c>
    </row>
    <row r="20362">
      <c r="A20362" s="47" t="s">
        <v>9283</v>
      </c>
      <c r="B20362" s="47">
        <v>2841.0</v>
      </c>
      <c r="C20362" s="172">
        <v>0.5355</v>
      </c>
    </row>
    <row r="20363">
      <c r="A20363" s="47" t="s">
        <v>9283</v>
      </c>
      <c r="B20363" s="47">
        <v>2842.0</v>
      </c>
      <c r="C20363" s="172">
        <v>0.6759000000000001</v>
      </c>
    </row>
    <row r="20364">
      <c r="A20364" s="47" t="s">
        <v>9283</v>
      </c>
      <c r="B20364" s="47">
        <v>2843.0</v>
      </c>
      <c r="C20364" s="172">
        <v>0.7605</v>
      </c>
    </row>
    <row r="20365">
      <c r="A20365" s="47" t="s">
        <v>9283</v>
      </c>
      <c r="B20365" s="47">
        <v>2844.0</v>
      </c>
      <c r="C20365" s="172">
        <v>0.8235</v>
      </c>
    </row>
    <row r="20366">
      <c r="A20366" s="47" t="s">
        <v>9283</v>
      </c>
      <c r="B20366" s="47">
        <v>2845.0</v>
      </c>
      <c r="C20366" s="172">
        <v>0.855</v>
      </c>
    </row>
    <row r="20367">
      <c r="A20367" s="47" t="s">
        <v>9283</v>
      </c>
      <c r="B20367" s="47">
        <v>2846.0</v>
      </c>
      <c r="C20367" s="172">
        <v>0.7965</v>
      </c>
    </row>
    <row r="20368">
      <c r="A20368" s="47" t="s">
        <v>9283</v>
      </c>
      <c r="B20368" s="47">
        <v>2847.0</v>
      </c>
      <c r="C20368" s="172">
        <v>0.6885</v>
      </c>
    </row>
    <row r="20369">
      <c r="A20369" s="47" t="s">
        <v>9283</v>
      </c>
      <c r="B20369" s="47">
        <v>2848.0</v>
      </c>
      <c r="C20369" s="172">
        <v>0.5427</v>
      </c>
    </row>
    <row r="20370">
      <c r="A20370" s="47" t="s">
        <v>9283</v>
      </c>
      <c r="B20370" s="47">
        <v>2849.0</v>
      </c>
      <c r="C20370" s="172">
        <v>0.3699</v>
      </c>
    </row>
    <row r="20371">
      <c r="A20371" s="47" t="s">
        <v>9283</v>
      </c>
      <c r="B20371" s="47">
        <v>2850.0</v>
      </c>
      <c r="C20371" s="172">
        <v>0.189</v>
      </c>
    </row>
    <row r="20372">
      <c r="A20372" s="47" t="s">
        <v>9283</v>
      </c>
      <c r="B20372" s="47">
        <v>2851.0</v>
      </c>
      <c r="C20372" s="172">
        <v>0.0189</v>
      </c>
    </row>
    <row r="20373">
      <c r="A20373" s="47" t="s">
        <v>9283</v>
      </c>
      <c r="B20373" s="47">
        <v>2852.0</v>
      </c>
      <c r="C20373" s="172">
        <v>0.0</v>
      </c>
    </row>
    <row r="20374">
      <c r="A20374" s="47" t="s">
        <v>9283</v>
      </c>
      <c r="B20374" s="47">
        <v>2853.0</v>
      </c>
      <c r="C20374" s="172">
        <v>0.0</v>
      </c>
    </row>
    <row r="20375">
      <c r="A20375" s="47" t="s">
        <v>9283</v>
      </c>
      <c r="B20375" s="47">
        <v>2854.0</v>
      </c>
      <c r="C20375" s="172">
        <v>0.0</v>
      </c>
    </row>
    <row r="20376">
      <c r="A20376" s="47" t="s">
        <v>9283</v>
      </c>
      <c r="B20376" s="47">
        <v>2855.0</v>
      </c>
      <c r="C20376" s="172">
        <v>0.0</v>
      </c>
    </row>
    <row r="20377">
      <c r="A20377" s="47" t="s">
        <v>9283</v>
      </c>
      <c r="B20377" s="47">
        <v>2856.0</v>
      </c>
      <c r="C20377" s="172">
        <v>0.0</v>
      </c>
    </row>
    <row r="20378">
      <c r="A20378" s="47" t="s">
        <v>9283</v>
      </c>
      <c r="B20378" s="47">
        <v>2857.0</v>
      </c>
      <c r="C20378" s="172">
        <v>0.0</v>
      </c>
    </row>
    <row r="20379">
      <c r="A20379" s="47" t="s">
        <v>9283</v>
      </c>
      <c r="B20379" s="47">
        <v>2858.0</v>
      </c>
      <c r="C20379" s="172">
        <v>0.0</v>
      </c>
    </row>
    <row r="20380">
      <c r="A20380" s="47" t="s">
        <v>9283</v>
      </c>
      <c r="B20380" s="47">
        <v>2859.0</v>
      </c>
      <c r="C20380" s="172">
        <v>0.0</v>
      </c>
    </row>
    <row r="20381">
      <c r="A20381" s="47" t="s">
        <v>9283</v>
      </c>
      <c r="B20381" s="47">
        <v>2860.0</v>
      </c>
      <c r="C20381" s="172">
        <v>0.0</v>
      </c>
    </row>
    <row r="20382">
      <c r="A20382" s="47" t="s">
        <v>9283</v>
      </c>
      <c r="B20382" s="47">
        <v>2861.0</v>
      </c>
      <c r="C20382" s="172">
        <v>0.0</v>
      </c>
    </row>
    <row r="20383">
      <c r="A20383" s="47" t="s">
        <v>9283</v>
      </c>
      <c r="B20383" s="47">
        <v>2862.0</v>
      </c>
      <c r="C20383" s="172">
        <v>0.0027</v>
      </c>
    </row>
    <row r="20384">
      <c r="A20384" s="47" t="s">
        <v>9283</v>
      </c>
      <c r="B20384" s="47">
        <v>2863.0</v>
      </c>
      <c r="C20384" s="172">
        <v>0.1548</v>
      </c>
    </row>
    <row r="20385">
      <c r="A20385" s="47" t="s">
        <v>9283</v>
      </c>
      <c r="B20385" s="47">
        <v>2864.0</v>
      </c>
      <c r="C20385" s="172">
        <v>0.31679999999999997</v>
      </c>
    </row>
    <row r="20386">
      <c r="A20386" s="47" t="s">
        <v>9283</v>
      </c>
      <c r="B20386" s="47">
        <v>2865.0</v>
      </c>
      <c r="C20386" s="172">
        <v>0.3771</v>
      </c>
    </row>
    <row r="20387">
      <c r="A20387" s="47" t="s">
        <v>9283</v>
      </c>
      <c r="B20387" s="47">
        <v>2866.0</v>
      </c>
      <c r="C20387" s="172">
        <v>0.6858000000000001</v>
      </c>
    </row>
    <row r="20388">
      <c r="A20388" s="47" t="s">
        <v>9283</v>
      </c>
      <c r="B20388" s="47">
        <v>2867.0</v>
      </c>
      <c r="C20388" s="172">
        <v>0.7875</v>
      </c>
    </row>
    <row r="20389">
      <c r="A20389" s="47" t="s">
        <v>9283</v>
      </c>
      <c r="B20389" s="47">
        <v>2868.0</v>
      </c>
      <c r="C20389" s="172">
        <v>0.8559</v>
      </c>
    </row>
    <row r="20390">
      <c r="A20390" s="47" t="s">
        <v>9283</v>
      </c>
      <c r="B20390" s="47">
        <v>2869.0</v>
      </c>
      <c r="C20390" s="172">
        <v>0.8613</v>
      </c>
    </row>
    <row r="20391">
      <c r="A20391" s="47" t="s">
        <v>9283</v>
      </c>
      <c r="B20391" s="47">
        <v>2870.0</v>
      </c>
      <c r="C20391" s="172">
        <v>0.81</v>
      </c>
    </row>
    <row r="20392">
      <c r="A20392" s="47" t="s">
        <v>9283</v>
      </c>
      <c r="B20392" s="47">
        <v>2871.0</v>
      </c>
      <c r="C20392" s="172">
        <v>0.7074</v>
      </c>
    </row>
    <row r="20393">
      <c r="A20393" s="47" t="s">
        <v>9283</v>
      </c>
      <c r="B20393" s="47">
        <v>2872.0</v>
      </c>
      <c r="C20393" s="172">
        <v>0.4662</v>
      </c>
    </row>
    <row r="20394">
      <c r="A20394" s="47" t="s">
        <v>9283</v>
      </c>
      <c r="B20394" s="47">
        <v>2873.0</v>
      </c>
      <c r="C20394" s="172">
        <v>0.36090000000000005</v>
      </c>
    </row>
    <row r="20395">
      <c r="A20395" s="47" t="s">
        <v>9283</v>
      </c>
      <c r="B20395" s="47">
        <v>2874.0</v>
      </c>
      <c r="C20395" s="172">
        <v>0.198</v>
      </c>
    </row>
    <row r="20396">
      <c r="A20396" s="47" t="s">
        <v>9283</v>
      </c>
      <c r="B20396" s="47">
        <v>2875.0</v>
      </c>
      <c r="C20396" s="172">
        <v>0.019799999999999998</v>
      </c>
    </row>
    <row r="20397">
      <c r="A20397" s="47" t="s">
        <v>9283</v>
      </c>
      <c r="B20397" s="47">
        <v>2876.0</v>
      </c>
      <c r="C20397" s="172">
        <v>0.0</v>
      </c>
    </row>
    <row r="20398">
      <c r="A20398" s="47" t="s">
        <v>9283</v>
      </c>
      <c r="B20398" s="47">
        <v>2877.0</v>
      </c>
      <c r="C20398" s="172">
        <v>0.0</v>
      </c>
    </row>
    <row r="20399">
      <c r="A20399" s="47" t="s">
        <v>9283</v>
      </c>
      <c r="B20399" s="47">
        <v>2878.0</v>
      </c>
      <c r="C20399" s="172">
        <v>0.0</v>
      </c>
    </row>
    <row r="20400">
      <c r="A20400" s="47" t="s">
        <v>9283</v>
      </c>
      <c r="B20400" s="47">
        <v>2879.0</v>
      </c>
      <c r="C20400" s="172">
        <v>0.0</v>
      </c>
    </row>
    <row r="20401">
      <c r="A20401" s="47" t="s">
        <v>9283</v>
      </c>
      <c r="B20401" s="47">
        <v>2880.0</v>
      </c>
      <c r="C20401" s="172">
        <v>0.0</v>
      </c>
    </row>
    <row r="20402">
      <c r="A20402" s="47" t="s">
        <v>9283</v>
      </c>
      <c r="B20402" s="47">
        <v>2881.0</v>
      </c>
      <c r="C20402" s="172">
        <v>0.0</v>
      </c>
    </row>
    <row r="20403">
      <c r="A20403" s="47" t="s">
        <v>9283</v>
      </c>
      <c r="B20403" s="47">
        <v>2882.0</v>
      </c>
      <c r="C20403" s="172">
        <v>0.0</v>
      </c>
    </row>
    <row r="20404">
      <c r="A20404" s="47" t="s">
        <v>9283</v>
      </c>
      <c r="B20404" s="47">
        <v>2883.0</v>
      </c>
      <c r="C20404" s="172">
        <v>0.0</v>
      </c>
    </row>
    <row r="20405">
      <c r="A20405" s="47" t="s">
        <v>9283</v>
      </c>
      <c r="B20405" s="47">
        <v>2884.0</v>
      </c>
      <c r="C20405" s="172">
        <v>0.0</v>
      </c>
    </row>
    <row r="20406">
      <c r="A20406" s="47" t="s">
        <v>9283</v>
      </c>
      <c r="B20406" s="47">
        <v>2885.0</v>
      </c>
      <c r="C20406" s="172">
        <v>0.0</v>
      </c>
    </row>
    <row r="20407">
      <c r="A20407" s="47" t="s">
        <v>9283</v>
      </c>
      <c r="B20407" s="47">
        <v>2886.0</v>
      </c>
      <c r="C20407" s="172">
        <v>0.015300000000000001</v>
      </c>
    </row>
    <row r="20408">
      <c r="A20408" s="47" t="s">
        <v>9283</v>
      </c>
      <c r="B20408" s="47">
        <v>2887.0</v>
      </c>
      <c r="C20408" s="172">
        <v>0.06210000000000001</v>
      </c>
    </row>
    <row r="20409">
      <c r="A20409" s="47" t="s">
        <v>9283</v>
      </c>
      <c r="B20409" s="47">
        <v>2888.0</v>
      </c>
      <c r="C20409" s="172">
        <v>0.0738</v>
      </c>
    </row>
    <row r="20410">
      <c r="A20410" s="47" t="s">
        <v>9283</v>
      </c>
      <c r="B20410" s="47">
        <v>2889.0</v>
      </c>
      <c r="C20410" s="172">
        <v>0.0801</v>
      </c>
    </row>
    <row r="20411">
      <c r="A20411" s="47" t="s">
        <v>9283</v>
      </c>
      <c r="B20411" s="47">
        <v>2890.0</v>
      </c>
      <c r="C20411" s="172">
        <v>0.1467</v>
      </c>
    </row>
    <row r="20412">
      <c r="A20412" s="47" t="s">
        <v>9283</v>
      </c>
      <c r="B20412" s="47">
        <v>2891.0</v>
      </c>
      <c r="C20412" s="172">
        <v>0.18180000000000002</v>
      </c>
    </row>
    <row r="20413">
      <c r="A20413" s="47" t="s">
        <v>9283</v>
      </c>
      <c r="B20413" s="47">
        <v>2892.0</v>
      </c>
      <c r="C20413" s="172">
        <v>0.41400000000000003</v>
      </c>
    </row>
    <row r="20414">
      <c r="A20414" s="47" t="s">
        <v>9283</v>
      </c>
      <c r="B20414" s="47">
        <v>2893.0</v>
      </c>
      <c r="C20414" s="172">
        <v>0.16920000000000002</v>
      </c>
    </row>
    <row r="20415">
      <c r="A20415" s="47" t="s">
        <v>9283</v>
      </c>
      <c r="B20415" s="47">
        <v>2894.0</v>
      </c>
      <c r="C20415" s="172">
        <v>0.1656</v>
      </c>
    </row>
    <row r="20416">
      <c r="A20416" s="47" t="s">
        <v>9283</v>
      </c>
      <c r="B20416" s="47">
        <v>2895.0</v>
      </c>
      <c r="C20416" s="172">
        <v>0.4752</v>
      </c>
    </row>
    <row r="20417">
      <c r="A20417" s="47" t="s">
        <v>9283</v>
      </c>
      <c r="B20417" s="47">
        <v>2896.0</v>
      </c>
      <c r="C20417" s="172">
        <v>0.23940000000000003</v>
      </c>
    </row>
    <row r="20418">
      <c r="A20418" s="47" t="s">
        <v>9283</v>
      </c>
      <c r="B20418" s="47">
        <v>2897.0</v>
      </c>
      <c r="C20418" s="172">
        <v>0.2826</v>
      </c>
    </row>
    <row r="20419">
      <c r="A20419" s="47" t="s">
        <v>9283</v>
      </c>
      <c r="B20419" s="47">
        <v>2898.0</v>
      </c>
      <c r="C20419" s="172">
        <v>0.0495</v>
      </c>
    </row>
    <row r="20420">
      <c r="A20420" s="47" t="s">
        <v>9283</v>
      </c>
      <c r="B20420" s="47">
        <v>2899.0</v>
      </c>
      <c r="C20420" s="172">
        <v>0.0045000000000000005</v>
      </c>
    </row>
    <row r="20421">
      <c r="A20421" s="47" t="s">
        <v>9283</v>
      </c>
      <c r="B20421" s="47">
        <v>2900.0</v>
      </c>
      <c r="C20421" s="172">
        <v>0.0</v>
      </c>
    </row>
    <row r="20422">
      <c r="A20422" s="47" t="s">
        <v>9283</v>
      </c>
      <c r="B20422" s="47">
        <v>2901.0</v>
      </c>
      <c r="C20422" s="172">
        <v>0.0</v>
      </c>
    </row>
    <row r="20423">
      <c r="A20423" s="47" t="s">
        <v>9283</v>
      </c>
      <c r="B20423" s="47">
        <v>2902.0</v>
      </c>
      <c r="C20423" s="172">
        <v>0.0</v>
      </c>
    </row>
    <row r="20424">
      <c r="A20424" s="47" t="s">
        <v>9283</v>
      </c>
      <c r="B20424" s="47">
        <v>2903.0</v>
      </c>
      <c r="C20424" s="172">
        <v>0.0</v>
      </c>
    </row>
    <row r="20425">
      <c r="A20425" s="47" t="s">
        <v>9283</v>
      </c>
      <c r="B20425" s="47">
        <v>2904.0</v>
      </c>
      <c r="C20425" s="172">
        <v>0.0</v>
      </c>
    </row>
    <row r="20426">
      <c r="A20426" s="47" t="s">
        <v>9283</v>
      </c>
      <c r="B20426" s="47">
        <v>2905.0</v>
      </c>
      <c r="C20426" s="172">
        <v>0.0</v>
      </c>
    </row>
    <row r="20427">
      <c r="A20427" s="47" t="s">
        <v>9283</v>
      </c>
      <c r="B20427" s="47">
        <v>2906.0</v>
      </c>
      <c r="C20427" s="172">
        <v>0.0</v>
      </c>
    </row>
    <row r="20428">
      <c r="A20428" s="47" t="s">
        <v>9283</v>
      </c>
      <c r="B20428" s="47">
        <v>2907.0</v>
      </c>
      <c r="C20428" s="172">
        <v>0.0</v>
      </c>
    </row>
    <row r="20429">
      <c r="A20429" s="47" t="s">
        <v>9283</v>
      </c>
      <c r="B20429" s="47">
        <v>2908.0</v>
      </c>
      <c r="C20429" s="172">
        <v>0.0</v>
      </c>
    </row>
    <row r="20430">
      <c r="A20430" s="47" t="s">
        <v>9283</v>
      </c>
      <c r="B20430" s="47">
        <v>2909.0</v>
      </c>
      <c r="C20430" s="172">
        <v>0.0</v>
      </c>
    </row>
    <row r="20431">
      <c r="A20431" s="47" t="s">
        <v>9283</v>
      </c>
      <c r="B20431" s="47">
        <v>2910.0</v>
      </c>
      <c r="C20431" s="172">
        <v>0.022500000000000003</v>
      </c>
    </row>
    <row r="20432">
      <c r="A20432" s="47" t="s">
        <v>9283</v>
      </c>
      <c r="B20432" s="47">
        <v>2911.0</v>
      </c>
      <c r="C20432" s="172">
        <v>0.1071</v>
      </c>
    </row>
    <row r="20433">
      <c r="A20433" s="47" t="s">
        <v>9283</v>
      </c>
      <c r="B20433" s="47">
        <v>2912.0</v>
      </c>
      <c r="C20433" s="172">
        <v>0.3105</v>
      </c>
    </row>
    <row r="20434">
      <c r="A20434" s="47" t="s">
        <v>9283</v>
      </c>
      <c r="B20434" s="47">
        <v>2913.0</v>
      </c>
      <c r="C20434" s="172">
        <v>0.48330000000000006</v>
      </c>
    </row>
    <row r="20435">
      <c r="A20435" s="47" t="s">
        <v>9283</v>
      </c>
      <c r="B20435" s="47">
        <v>2914.0</v>
      </c>
      <c r="C20435" s="172">
        <v>0.6696</v>
      </c>
    </row>
    <row r="20436">
      <c r="A20436" s="47" t="s">
        <v>9283</v>
      </c>
      <c r="B20436" s="47">
        <v>2915.0</v>
      </c>
      <c r="C20436" s="172">
        <v>0.7812</v>
      </c>
    </row>
    <row r="20437">
      <c r="A20437" s="47" t="s">
        <v>9283</v>
      </c>
      <c r="B20437" s="47">
        <v>2916.0</v>
      </c>
      <c r="C20437" s="172">
        <v>0.8217000000000001</v>
      </c>
    </row>
    <row r="20438">
      <c r="A20438" s="47" t="s">
        <v>9283</v>
      </c>
      <c r="B20438" s="47">
        <v>2917.0</v>
      </c>
      <c r="C20438" s="172">
        <v>0.8415</v>
      </c>
    </row>
    <row r="20439">
      <c r="A20439" s="47" t="s">
        <v>9283</v>
      </c>
      <c r="B20439" s="47">
        <v>2918.0</v>
      </c>
      <c r="C20439" s="172">
        <v>0.7443</v>
      </c>
    </row>
    <row r="20440">
      <c r="A20440" s="47" t="s">
        <v>9283</v>
      </c>
      <c r="B20440" s="47">
        <v>2919.0</v>
      </c>
      <c r="C20440" s="172">
        <v>0.6507</v>
      </c>
    </row>
    <row r="20441">
      <c r="A20441" s="47" t="s">
        <v>9283</v>
      </c>
      <c r="B20441" s="47">
        <v>2920.0</v>
      </c>
      <c r="C20441" s="172">
        <v>0.4239</v>
      </c>
    </row>
    <row r="20442">
      <c r="A20442" s="47" t="s">
        <v>9283</v>
      </c>
      <c r="B20442" s="47">
        <v>2921.0</v>
      </c>
      <c r="C20442" s="172">
        <v>0.3501</v>
      </c>
    </row>
    <row r="20443">
      <c r="A20443" s="47" t="s">
        <v>9283</v>
      </c>
      <c r="B20443" s="47">
        <v>2922.0</v>
      </c>
      <c r="C20443" s="172">
        <v>0.1512</v>
      </c>
    </row>
    <row r="20444">
      <c r="A20444" s="47" t="s">
        <v>9283</v>
      </c>
      <c r="B20444" s="47">
        <v>2923.0</v>
      </c>
      <c r="C20444" s="172">
        <v>0.0216</v>
      </c>
    </row>
    <row r="20445">
      <c r="A20445" s="47" t="s">
        <v>9283</v>
      </c>
      <c r="B20445" s="47">
        <v>2924.0</v>
      </c>
      <c r="C20445" s="172">
        <v>0.0</v>
      </c>
    </row>
    <row r="20446">
      <c r="A20446" s="47" t="s">
        <v>9283</v>
      </c>
      <c r="B20446" s="47">
        <v>2925.0</v>
      </c>
      <c r="C20446" s="172">
        <v>0.0</v>
      </c>
    </row>
    <row r="20447">
      <c r="A20447" s="47" t="s">
        <v>9283</v>
      </c>
      <c r="B20447" s="47">
        <v>2926.0</v>
      </c>
      <c r="C20447" s="172">
        <v>0.0</v>
      </c>
    </row>
    <row r="20448">
      <c r="A20448" s="47" t="s">
        <v>9283</v>
      </c>
      <c r="B20448" s="47">
        <v>2927.0</v>
      </c>
      <c r="C20448" s="172">
        <v>0.0</v>
      </c>
    </row>
    <row r="20449">
      <c r="A20449" s="47" t="s">
        <v>9283</v>
      </c>
      <c r="B20449" s="47">
        <v>2928.0</v>
      </c>
      <c r="C20449" s="172">
        <v>0.0</v>
      </c>
    </row>
    <row r="20450">
      <c r="A20450" s="47" t="s">
        <v>9283</v>
      </c>
      <c r="B20450" s="47">
        <v>2929.0</v>
      </c>
      <c r="C20450" s="172">
        <v>0.0</v>
      </c>
    </row>
    <row r="20451">
      <c r="A20451" s="47" t="s">
        <v>9283</v>
      </c>
      <c r="B20451" s="47">
        <v>2930.0</v>
      </c>
      <c r="C20451" s="172">
        <v>0.0</v>
      </c>
    </row>
    <row r="20452">
      <c r="A20452" s="47" t="s">
        <v>9283</v>
      </c>
      <c r="B20452" s="47">
        <v>2931.0</v>
      </c>
      <c r="C20452" s="172">
        <v>0.0</v>
      </c>
    </row>
    <row r="20453">
      <c r="A20453" s="47" t="s">
        <v>9283</v>
      </c>
      <c r="B20453" s="47">
        <v>2932.0</v>
      </c>
      <c r="C20453" s="172">
        <v>0.0</v>
      </c>
    </row>
    <row r="20454">
      <c r="A20454" s="47" t="s">
        <v>9283</v>
      </c>
      <c r="B20454" s="47">
        <v>2933.0</v>
      </c>
      <c r="C20454" s="172">
        <v>0.0</v>
      </c>
    </row>
    <row r="20455">
      <c r="A20455" s="47" t="s">
        <v>9283</v>
      </c>
      <c r="B20455" s="47">
        <v>2934.0</v>
      </c>
      <c r="C20455" s="172">
        <v>0.009000000000000001</v>
      </c>
    </row>
    <row r="20456">
      <c r="A20456" s="47" t="s">
        <v>9283</v>
      </c>
      <c r="B20456" s="47">
        <v>2935.0</v>
      </c>
      <c r="C20456" s="172">
        <v>0.033299999999999996</v>
      </c>
    </row>
    <row r="20457">
      <c r="A20457" s="47" t="s">
        <v>9283</v>
      </c>
      <c r="B20457" s="47">
        <v>2936.0</v>
      </c>
      <c r="C20457" s="172">
        <v>0.0702</v>
      </c>
    </row>
    <row r="20458">
      <c r="A20458" s="47" t="s">
        <v>9283</v>
      </c>
      <c r="B20458" s="47">
        <v>2937.0</v>
      </c>
      <c r="C20458" s="172">
        <v>0.14850000000000002</v>
      </c>
    </row>
    <row r="20459">
      <c r="A20459" s="47" t="s">
        <v>9283</v>
      </c>
      <c r="B20459" s="47">
        <v>2938.0</v>
      </c>
      <c r="C20459" s="172">
        <v>0.1368</v>
      </c>
    </row>
    <row r="20460">
      <c r="A20460" s="47" t="s">
        <v>9283</v>
      </c>
      <c r="B20460" s="47">
        <v>2939.0</v>
      </c>
      <c r="C20460" s="172">
        <v>0.2988</v>
      </c>
    </row>
    <row r="20461">
      <c r="A20461" s="47" t="s">
        <v>9283</v>
      </c>
      <c r="B20461" s="47">
        <v>2940.0</v>
      </c>
      <c r="C20461" s="172">
        <v>0.1314</v>
      </c>
    </row>
    <row r="20462">
      <c r="A20462" s="47" t="s">
        <v>9283</v>
      </c>
      <c r="B20462" s="47">
        <v>2941.0</v>
      </c>
      <c r="C20462" s="172">
        <v>0.1314</v>
      </c>
    </row>
    <row r="20463">
      <c r="A20463" s="47" t="s">
        <v>9283</v>
      </c>
      <c r="B20463" s="47">
        <v>2942.0</v>
      </c>
      <c r="C20463" s="172">
        <v>0.09179999999999999</v>
      </c>
    </row>
    <row r="20464">
      <c r="A20464" s="47" t="s">
        <v>9283</v>
      </c>
      <c r="B20464" s="47">
        <v>2943.0</v>
      </c>
      <c r="C20464" s="172">
        <v>0.1071</v>
      </c>
    </row>
    <row r="20465">
      <c r="A20465" s="47" t="s">
        <v>9283</v>
      </c>
      <c r="B20465" s="47">
        <v>2944.0</v>
      </c>
      <c r="C20465" s="172">
        <v>0.0936</v>
      </c>
    </row>
    <row r="20466">
      <c r="A20466" s="47" t="s">
        <v>9283</v>
      </c>
      <c r="B20466" s="47">
        <v>2945.0</v>
      </c>
      <c r="C20466" s="172">
        <v>0.051300000000000005</v>
      </c>
    </row>
    <row r="20467">
      <c r="A20467" s="47" t="s">
        <v>9283</v>
      </c>
      <c r="B20467" s="47">
        <v>2946.0</v>
      </c>
      <c r="C20467" s="172">
        <v>0.0189</v>
      </c>
    </row>
    <row r="20468">
      <c r="A20468" s="47" t="s">
        <v>9283</v>
      </c>
      <c r="B20468" s="47">
        <v>2947.0</v>
      </c>
      <c r="C20468" s="172">
        <v>0.0036000000000000003</v>
      </c>
    </row>
    <row r="20469">
      <c r="A20469" s="47" t="s">
        <v>9283</v>
      </c>
      <c r="B20469" s="47">
        <v>2948.0</v>
      </c>
      <c r="C20469" s="172">
        <v>0.0</v>
      </c>
    </row>
    <row r="20470">
      <c r="A20470" s="47" t="s">
        <v>9283</v>
      </c>
      <c r="B20470" s="47">
        <v>2949.0</v>
      </c>
      <c r="C20470" s="172">
        <v>0.0</v>
      </c>
    </row>
    <row r="20471">
      <c r="A20471" s="47" t="s">
        <v>9283</v>
      </c>
      <c r="B20471" s="47">
        <v>2950.0</v>
      </c>
      <c r="C20471" s="172">
        <v>0.0</v>
      </c>
    </row>
    <row r="20472">
      <c r="A20472" s="47" t="s">
        <v>9283</v>
      </c>
      <c r="B20472" s="47">
        <v>2951.0</v>
      </c>
      <c r="C20472" s="172">
        <v>0.0</v>
      </c>
    </row>
    <row r="20473">
      <c r="A20473" s="47" t="s">
        <v>9283</v>
      </c>
      <c r="B20473" s="47">
        <v>2952.0</v>
      </c>
      <c r="C20473" s="172">
        <v>0.0</v>
      </c>
    </row>
    <row r="20474">
      <c r="A20474" s="47" t="s">
        <v>9283</v>
      </c>
      <c r="B20474" s="47">
        <v>2953.0</v>
      </c>
      <c r="C20474" s="172">
        <v>0.0</v>
      </c>
    </row>
    <row r="20475">
      <c r="A20475" s="47" t="s">
        <v>9283</v>
      </c>
      <c r="B20475" s="47">
        <v>2954.0</v>
      </c>
      <c r="C20475" s="172">
        <v>0.0</v>
      </c>
    </row>
    <row r="20476">
      <c r="A20476" s="47" t="s">
        <v>9283</v>
      </c>
      <c r="B20476" s="47">
        <v>2955.0</v>
      </c>
      <c r="C20476" s="172">
        <v>0.0</v>
      </c>
    </row>
    <row r="20477">
      <c r="A20477" s="47" t="s">
        <v>9283</v>
      </c>
      <c r="B20477" s="47">
        <v>2956.0</v>
      </c>
      <c r="C20477" s="172">
        <v>0.0</v>
      </c>
    </row>
    <row r="20478">
      <c r="A20478" s="47" t="s">
        <v>9283</v>
      </c>
      <c r="B20478" s="47">
        <v>2957.0</v>
      </c>
      <c r="C20478" s="172">
        <v>0.0</v>
      </c>
    </row>
    <row r="20479">
      <c r="A20479" s="47" t="s">
        <v>9283</v>
      </c>
      <c r="B20479" s="47">
        <v>2958.0</v>
      </c>
      <c r="C20479" s="172">
        <v>0.027</v>
      </c>
    </row>
    <row r="20480">
      <c r="A20480" s="47" t="s">
        <v>9283</v>
      </c>
      <c r="B20480" s="47">
        <v>2959.0</v>
      </c>
      <c r="C20480" s="172">
        <v>0.0495</v>
      </c>
    </row>
    <row r="20481">
      <c r="A20481" s="47" t="s">
        <v>9283</v>
      </c>
      <c r="B20481" s="47">
        <v>2960.0</v>
      </c>
      <c r="C20481" s="172">
        <v>0.1341</v>
      </c>
    </row>
    <row r="20482">
      <c r="A20482" s="47" t="s">
        <v>9283</v>
      </c>
      <c r="B20482" s="47">
        <v>2961.0</v>
      </c>
      <c r="C20482" s="172">
        <v>0.2817</v>
      </c>
    </row>
    <row r="20483">
      <c r="A20483" s="47" t="s">
        <v>9283</v>
      </c>
      <c r="B20483" s="47">
        <v>2962.0</v>
      </c>
      <c r="C20483" s="172">
        <v>0.189</v>
      </c>
    </row>
    <row r="20484">
      <c r="A20484" s="47" t="s">
        <v>9283</v>
      </c>
      <c r="B20484" s="47">
        <v>2963.0</v>
      </c>
      <c r="C20484" s="172">
        <v>0.1791</v>
      </c>
    </row>
    <row r="20485">
      <c r="A20485" s="47" t="s">
        <v>9283</v>
      </c>
      <c r="B20485" s="47">
        <v>2964.0</v>
      </c>
      <c r="C20485" s="172">
        <v>0.4167</v>
      </c>
    </row>
    <row r="20486">
      <c r="A20486" s="47" t="s">
        <v>9283</v>
      </c>
      <c r="B20486" s="47">
        <v>2965.0</v>
      </c>
      <c r="C20486" s="172">
        <v>0.33840000000000003</v>
      </c>
    </row>
    <row r="20487">
      <c r="A20487" s="47" t="s">
        <v>9283</v>
      </c>
      <c r="B20487" s="47">
        <v>2966.0</v>
      </c>
      <c r="C20487" s="172">
        <v>0.36000000000000004</v>
      </c>
    </row>
    <row r="20488">
      <c r="A20488" s="47" t="s">
        <v>9283</v>
      </c>
      <c r="B20488" s="47">
        <v>2967.0</v>
      </c>
      <c r="C20488" s="172">
        <v>0.2232</v>
      </c>
    </row>
    <row r="20489">
      <c r="A20489" s="47" t="s">
        <v>9283</v>
      </c>
      <c r="B20489" s="47">
        <v>2968.0</v>
      </c>
      <c r="C20489" s="172">
        <v>0.25110000000000005</v>
      </c>
    </row>
    <row r="20490">
      <c r="A20490" s="47" t="s">
        <v>9283</v>
      </c>
      <c r="B20490" s="47">
        <v>2969.0</v>
      </c>
      <c r="C20490" s="172">
        <v>0.1764</v>
      </c>
    </row>
    <row r="20491">
      <c r="A20491" s="47" t="s">
        <v>9283</v>
      </c>
      <c r="B20491" s="47">
        <v>2970.0</v>
      </c>
      <c r="C20491" s="172">
        <v>0.0405</v>
      </c>
    </row>
    <row r="20492">
      <c r="A20492" s="47" t="s">
        <v>9283</v>
      </c>
      <c r="B20492" s="47">
        <v>2971.0</v>
      </c>
      <c r="C20492" s="172">
        <v>0.0234</v>
      </c>
    </row>
    <row r="20493">
      <c r="A20493" s="47" t="s">
        <v>9283</v>
      </c>
      <c r="B20493" s="47">
        <v>2972.0</v>
      </c>
      <c r="C20493" s="172">
        <v>0.0</v>
      </c>
    </row>
    <row r="20494">
      <c r="A20494" s="47" t="s">
        <v>9283</v>
      </c>
      <c r="B20494" s="47">
        <v>2973.0</v>
      </c>
      <c r="C20494" s="172">
        <v>0.0</v>
      </c>
    </row>
    <row r="20495">
      <c r="A20495" s="47" t="s">
        <v>9283</v>
      </c>
      <c r="B20495" s="47">
        <v>2974.0</v>
      </c>
      <c r="C20495" s="172">
        <v>0.0</v>
      </c>
    </row>
    <row r="20496">
      <c r="A20496" s="47" t="s">
        <v>9283</v>
      </c>
      <c r="B20496" s="47">
        <v>2975.0</v>
      </c>
      <c r="C20496" s="172">
        <v>0.0</v>
      </c>
    </row>
    <row r="20497">
      <c r="A20497" s="47" t="s">
        <v>9283</v>
      </c>
      <c r="B20497" s="47">
        <v>2976.0</v>
      </c>
      <c r="C20497" s="172">
        <v>0.0</v>
      </c>
    </row>
    <row r="20498">
      <c r="A20498" s="47" t="s">
        <v>9283</v>
      </c>
      <c r="B20498" s="47">
        <v>2977.0</v>
      </c>
      <c r="C20498" s="172">
        <v>0.0</v>
      </c>
    </row>
    <row r="20499">
      <c r="A20499" s="47" t="s">
        <v>9283</v>
      </c>
      <c r="B20499" s="47">
        <v>2978.0</v>
      </c>
      <c r="C20499" s="172">
        <v>0.0</v>
      </c>
    </row>
    <row r="20500">
      <c r="A20500" s="47" t="s">
        <v>9283</v>
      </c>
      <c r="B20500" s="47">
        <v>2979.0</v>
      </c>
      <c r="C20500" s="172">
        <v>0.0</v>
      </c>
    </row>
    <row r="20501">
      <c r="A20501" s="47" t="s">
        <v>9283</v>
      </c>
      <c r="B20501" s="47">
        <v>2980.0</v>
      </c>
      <c r="C20501" s="172">
        <v>0.0</v>
      </c>
    </row>
    <row r="20502">
      <c r="A20502" s="47" t="s">
        <v>9283</v>
      </c>
      <c r="B20502" s="47">
        <v>2981.0</v>
      </c>
      <c r="C20502" s="172">
        <v>0.0</v>
      </c>
    </row>
    <row r="20503">
      <c r="A20503" s="47" t="s">
        <v>9283</v>
      </c>
      <c r="B20503" s="47">
        <v>2982.0</v>
      </c>
      <c r="C20503" s="172">
        <v>0.007200000000000001</v>
      </c>
    </row>
    <row r="20504">
      <c r="A20504" s="47" t="s">
        <v>9283</v>
      </c>
      <c r="B20504" s="47">
        <v>2983.0</v>
      </c>
      <c r="C20504" s="172">
        <v>0.0882</v>
      </c>
    </row>
    <row r="20505">
      <c r="A20505" s="47" t="s">
        <v>9283</v>
      </c>
      <c r="B20505" s="47">
        <v>2984.0</v>
      </c>
      <c r="C20505" s="172">
        <v>0.24570000000000003</v>
      </c>
    </row>
    <row r="20506">
      <c r="A20506" s="47" t="s">
        <v>9283</v>
      </c>
      <c r="B20506" s="47">
        <v>2985.0</v>
      </c>
      <c r="C20506" s="172">
        <v>0.45990000000000003</v>
      </c>
    </row>
    <row r="20507">
      <c r="A20507" s="47" t="s">
        <v>9283</v>
      </c>
      <c r="B20507" s="47">
        <v>2986.0</v>
      </c>
      <c r="C20507" s="172">
        <v>0.6651</v>
      </c>
    </row>
    <row r="20508">
      <c r="A20508" s="47" t="s">
        <v>9283</v>
      </c>
      <c r="B20508" s="47">
        <v>2987.0</v>
      </c>
      <c r="C20508" s="172">
        <v>0.5688</v>
      </c>
    </row>
    <row r="20509">
      <c r="A20509" s="47" t="s">
        <v>9283</v>
      </c>
      <c r="B20509" s="47">
        <v>2988.0</v>
      </c>
      <c r="C20509" s="172">
        <v>0.46890000000000004</v>
      </c>
    </row>
    <row r="20510">
      <c r="A20510" s="47" t="s">
        <v>9283</v>
      </c>
      <c r="B20510" s="47">
        <v>2989.0</v>
      </c>
      <c r="C20510" s="172">
        <v>0.2565</v>
      </c>
    </row>
    <row r="20511">
      <c r="A20511" s="47" t="s">
        <v>9283</v>
      </c>
      <c r="B20511" s="47">
        <v>2990.0</v>
      </c>
      <c r="C20511" s="172">
        <v>0.20970000000000003</v>
      </c>
    </row>
    <row r="20512">
      <c r="A20512" s="47" t="s">
        <v>9283</v>
      </c>
      <c r="B20512" s="47">
        <v>2991.0</v>
      </c>
      <c r="C20512" s="172">
        <v>0.46530000000000005</v>
      </c>
    </row>
    <row r="20513">
      <c r="A20513" s="47" t="s">
        <v>9283</v>
      </c>
      <c r="B20513" s="47">
        <v>2992.0</v>
      </c>
      <c r="C20513" s="172">
        <v>0.4716</v>
      </c>
    </row>
    <row r="20514">
      <c r="A20514" s="47" t="s">
        <v>9283</v>
      </c>
      <c r="B20514" s="47">
        <v>2993.0</v>
      </c>
      <c r="C20514" s="172">
        <v>0.1629</v>
      </c>
    </row>
    <row r="20515">
      <c r="A20515" s="47" t="s">
        <v>9283</v>
      </c>
      <c r="B20515" s="47">
        <v>2994.0</v>
      </c>
      <c r="C20515" s="172">
        <v>0.2025</v>
      </c>
    </row>
    <row r="20516">
      <c r="A20516" s="47" t="s">
        <v>9283</v>
      </c>
      <c r="B20516" s="47">
        <v>2995.0</v>
      </c>
      <c r="C20516" s="172">
        <v>0.0252</v>
      </c>
    </row>
    <row r="20517">
      <c r="A20517" s="47" t="s">
        <v>9283</v>
      </c>
      <c r="B20517" s="47">
        <v>2996.0</v>
      </c>
      <c r="C20517" s="172">
        <v>0.0</v>
      </c>
    </row>
    <row r="20518">
      <c r="A20518" s="47" t="s">
        <v>9283</v>
      </c>
      <c r="B20518" s="47">
        <v>2997.0</v>
      </c>
      <c r="C20518" s="172">
        <v>0.0</v>
      </c>
    </row>
    <row r="20519">
      <c r="A20519" s="47" t="s">
        <v>9283</v>
      </c>
      <c r="B20519" s="47">
        <v>2998.0</v>
      </c>
      <c r="C20519" s="172">
        <v>0.0</v>
      </c>
    </row>
    <row r="20520">
      <c r="A20520" s="47" t="s">
        <v>9283</v>
      </c>
      <c r="B20520" s="47">
        <v>2999.0</v>
      </c>
      <c r="C20520" s="172">
        <v>0.0</v>
      </c>
    </row>
    <row r="20521">
      <c r="A20521" s="47" t="s">
        <v>9283</v>
      </c>
      <c r="B20521" s="47">
        <v>3000.0</v>
      </c>
      <c r="C20521" s="172">
        <v>0.0</v>
      </c>
    </row>
    <row r="20522">
      <c r="A20522" s="47" t="s">
        <v>9283</v>
      </c>
      <c r="B20522" s="47">
        <v>3001.0</v>
      </c>
      <c r="C20522" s="172">
        <v>0.0</v>
      </c>
    </row>
    <row r="20523">
      <c r="A20523" s="47" t="s">
        <v>9283</v>
      </c>
      <c r="B20523" s="47">
        <v>3002.0</v>
      </c>
      <c r="C20523" s="172">
        <v>0.0</v>
      </c>
    </row>
    <row r="20524">
      <c r="A20524" s="47" t="s">
        <v>9283</v>
      </c>
      <c r="B20524" s="47">
        <v>3003.0</v>
      </c>
      <c r="C20524" s="172">
        <v>0.0</v>
      </c>
    </row>
    <row r="20525">
      <c r="A20525" s="47" t="s">
        <v>9283</v>
      </c>
      <c r="B20525" s="47">
        <v>3004.0</v>
      </c>
      <c r="C20525" s="172">
        <v>0.0</v>
      </c>
    </row>
    <row r="20526">
      <c r="A20526" s="47" t="s">
        <v>9283</v>
      </c>
      <c r="B20526" s="47">
        <v>3005.0</v>
      </c>
      <c r="C20526" s="172">
        <v>0.0</v>
      </c>
    </row>
    <row r="20527">
      <c r="A20527" s="47" t="s">
        <v>9283</v>
      </c>
      <c r="B20527" s="47">
        <v>3006.0</v>
      </c>
      <c r="C20527" s="172">
        <v>0.0207</v>
      </c>
    </row>
    <row r="20528">
      <c r="A20528" s="47" t="s">
        <v>9283</v>
      </c>
      <c r="B20528" s="47">
        <v>3007.0</v>
      </c>
      <c r="C20528" s="172">
        <v>0.0639</v>
      </c>
    </row>
    <row r="20529">
      <c r="A20529" s="47" t="s">
        <v>9283</v>
      </c>
      <c r="B20529" s="47">
        <v>3008.0</v>
      </c>
      <c r="C20529" s="172">
        <v>0.1386</v>
      </c>
    </row>
    <row r="20530">
      <c r="A20530" s="47" t="s">
        <v>9283</v>
      </c>
      <c r="B20530" s="47">
        <v>3009.0</v>
      </c>
      <c r="C20530" s="172">
        <v>0.23670000000000002</v>
      </c>
    </row>
    <row r="20531">
      <c r="A20531" s="47" t="s">
        <v>9283</v>
      </c>
      <c r="B20531" s="47">
        <v>3010.0</v>
      </c>
      <c r="C20531" s="172">
        <v>0.23490000000000003</v>
      </c>
    </row>
    <row r="20532">
      <c r="A20532" s="47" t="s">
        <v>9283</v>
      </c>
      <c r="B20532" s="47">
        <v>3011.0</v>
      </c>
      <c r="C20532" s="172">
        <v>0.4086</v>
      </c>
    </row>
    <row r="20533">
      <c r="A20533" s="47" t="s">
        <v>9283</v>
      </c>
      <c r="B20533" s="47">
        <v>3012.0</v>
      </c>
      <c r="C20533" s="172">
        <v>0.3906</v>
      </c>
    </row>
    <row r="20534">
      <c r="A20534" s="47" t="s">
        <v>9283</v>
      </c>
      <c r="B20534" s="47">
        <v>3013.0</v>
      </c>
      <c r="C20534" s="172">
        <v>0.1368</v>
      </c>
    </row>
    <row r="20535">
      <c r="A20535" s="47" t="s">
        <v>9283</v>
      </c>
      <c r="B20535" s="47">
        <v>3014.0</v>
      </c>
      <c r="C20535" s="172">
        <v>0.1305</v>
      </c>
    </row>
    <row r="20536">
      <c r="A20536" s="47" t="s">
        <v>9283</v>
      </c>
      <c r="B20536" s="47">
        <v>3015.0</v>
      </c>
      <c r="C20536" s="172">
        <v>0.6804</v>
      </c>
    </row>
    <row r="20537">
      <c r="A20537" s="47" t="s">
        <v>9283</v>
      </c>
      <c r="B20537" s="47">
        <v>3016.0</v>
      </c>
      <c r="C20537" s="172">
        <v>0.4671</v>
      </c>
    </row>
    <row r="20538">
      <c r="A20538" s="47" t="s">
        <v>9283</v>
      </c>
      <c r="B20538" s="47">
        <v>3017.0</v>
      </c>
      <c r="C20538" s="172">
        <v>0.2268</v>
      </c>
    </row>
    <row r="20539">
      <c r="A20539" s="47" t="s">
        <v>9283</v>
      </c>
      <c r="B20539" s="47">
        <v>3018.0</v>
      </c>
      <c r="C20539" s="172">
        <v>0.1476</v>
      </c>
    </row>
    <row r="20540">
      <c r="A20540" s="47" t="s">
        <v>9283</v>
      </c>
      <c r="B20540" s="47">
        <v>3019.0</v>
      </c>
      <c r="C20540" s="172">
        <v>0.0261</v>
      </c>
    </row>
    <row r="20541">
      <c r="A20541" s="47" t="s">
        <v>9283</v>
      </c>
      <c r="B20541" s="47">
        <v>3020.0</v>
      </c>
      <c r="C20541" s="172">
        <v>0.0</v>
      </c>
    </row>
    <row r="20542">
      <c r="A20542" s="47" t="s">
        <v>9283</v>
      </c>
      <c r="B20542" s="47">
        <v>3021.0</v>
      </c>
      <c r="C20542" s="172">
        <v>0.0</v>
      </c>
    </row>
    <row r="20543">
      <c r="A20543" s="47" t="s">
        <v>9283</v>
      </c>
      <c r="B20543" s="47">
        <v>3022.0</v>
      </c>
      <c r="C20543" s="172">
        <v>0.0</v>
      </c>
    </row>
    <row r="20544">
      <c r="A20544" s="47" t="s">
        <v>9283</v>
      </c>
      <c r="B20544" s="47">
        <v>3023.0</v>
      </c>
      <c r="C20544" s="172">
        <v>0.0</v>
      </c>
    </row>
    <row r="20545">
      <c r="A20545" s="47" t="s">
        <v>9283</v>
      </c>
      <c r="B20545" s="47">
        <v>3024.0</v>
      </c>
      <c r="C20545" s="172">
        <v>0.0</v>
      </c>
    </row>
    <row r="20546">
      <c r="A20546" s="47" t="s">
        <v>9283</v>
      </c>
      <c r="B20546" s="47">
        <v>3025.0</v>
      </c>
      <c r="C20546" s="172">
        <v>0.0</v>
      </c>
    </row>
    <row r="20547">
      <c r="A20547" s="47" t="s">
        <v>9283</v>
      </c>
      <c r="B20547" s="47">
        <v>3026.0</v>
      </c>
      <c r="C20547" s="172">
        <v>0.0</v>
      </c>
    </row>
    <row r="20548">
      <c r="A20548" s="47" t="s">
        <v>9283</v>
      </c>
      <c r="B20548" s="47">
        <v>3027.0</v>
      </c>
      <c r="C20548" s="172">
        <v>0.0</v>
      </c>
    </row>
    <row r="20549">
      <c r="A20549" s="47" t="s">
        <v>9283</v>
      </c>
      <c r="B20549" s="47">
        <v>3028.0</v>
      </c>
      <c r="C20549" s="172">
        <v>0.0</v>
      </c>
    </row>
    <row r="20550">
      <c r="A20550" s="47" t="s">
        <v>9283</v>
      </c>
      <c r="B20550" s="47">
        <v>3029.0</v>
      </c>
      <c r="C20550" s="172">
        <v>0.0</v>
      </c>
    </row>
    <row r="20551">
      <c r="A20551" s="47" t="s">
        <v>9283</v>
      </c>
      <c r="B20551" s="47">
        <v>3030.0</v>
      </c>
      <c r="C20551" s="172">
        <v>0.0387</v>
      </c>
    </row>
    <row r="20552">
      <c r="A20552" s="47" t="s">
        <v>9283</v>
      </c>
      <c r="B20552" s="47">
        <v>3031.0</v>
      </c>
      <c r="C20552" s="172">
        <v>0.06659999999999999</v>
      </c>
    </row>
    <row r="20553">
      <c r="A20553" s="47" t="s">
        <v>9283</v>
      </c>
      <c r="B20553" s="47">
        <v>3032.0</v>
      </c>
      <c r="C20553" s="172">
        <v>0.2916</v>
      </c>
    </row>
    <row r="20554">
      <c r="A20554" s="47" t="s">
        <v>9283</v>
      </c>
      <c r="B20554" s="47">
        <v>3033.0</v>
      </c>
      <c r="C20554" s="172">
        <v>0.2979</v>
      </c>
    </row>
    <row r="20555">
      <c r="A20555" s="47" t="s">
        <v>9283</v>
      </c>
      <c r="B20555" s="47">
        <v>3034.0</v>
      </c>
      <c r="C20555" s="172">
        <v>0.5391</v>
      </c>
    </row>
    <row r="20556">
      <c r="A20556" s="47" t="s">
        <v>9283</v>
      </c>
      <c r="B20556" s="47">
        <v>3035.0</v>
      </c>
      <c r="C20556" s="172">
        <v>0.6111000000000001</v>
      </c>
    </row>
    <row r="20557">
      <c r="A20557" s="47" t="s">
        <v>9283</v>
      </c>
      <c r="B20557" s="47">
        <v>3036.0</v>
      </c>
      <c r="C20557" s="172">
        <v>0.6624</v>
      </c>
    </row>
    <row r="20558">
      <c r="A20558" s="47" t="s">
        <v>9283</v>
      </c>
      <c r="B20558" s="47">
        <v>3037.0</v>
      </c>
      <c r="C20558" s="172">
        <v>0.747</v>
      </c>
    </row>
    <row r="20559">
      <c r="A20559" s="47" t="s">
        <v>9283</v>
      </c>
      <c r="B20559" s="47">
        <v>3038.0</v>
      </c>
      <c r="C20559" s="172">
        <v>0.6426</v>
      </c>
    </row>
    <row r="20560">
      <c r="A20560" s="47" t="s">
        <v>9283</v>
      </c>
      <c r="B20560" s="47">
        <v>3039.0</v>
      </c>
      <c r="C20560" s="172">
        <v>0.648</v>
      </c>
    </row>
    <row r="20561">
      <c r="A20561" s="47" t="s">
        <v>9283</v>
      </c>
      <c r="B20561" s="47">
        <v>3040.0</v>
      </c>
      <c r="C20561" s="172">
        <v>0.441</v>
      </c>
    </row>
    <row r="20562">
      <c r="A20562" s="47" t="s">
        <v>9283</v>
      </c>
      <c r="B20562" s="47">
        <v>3041.0</v>
      </c>
      <c r="C20562" s="172">
        <v>0.37529999999999997</v>
      </c>
    </row>
    <row r="20563">
      <c r="A20563" s="47" t="s">
        <v>9283</v>
      </c>
      <c r="B20563" s="47">
        <v>3042.0</v>
      </c>
      <c r="C20563" s="172">
        <v>0.2043</v>
      </c>
    </row>
    <row r="20564">
      <c r="A20564" s="47" t="s">
        <v>9283</v>
      </c>
      <c r="B20564" s="47">
        <v>3043.0</v>
      </c>
      <c r="C20564" s="172">
        <v>0.027</v>
      </c>
    </row>
    <row r="20565">
      <c r="A20565" s="47" t="s">
        <v>9283</v>
      </c>
      <c r="B20565" s="47">
        <v>3044.0</v>
      </c>
      <c r="C20565" s="172">
        <v>0.0</v>
      </c>
    </row>
    <row r="20566">
      <c r="A20566" s="47" t="s">
        <v>9283</v>
      </c>
      <c r="B20566" s="47">
        <v>3045.0</v>
      </c>
      <c r="C20566" s="172">
        <v>0.0</v>
      </c>
    </row>
    <row r="20567">
      <c r="A20567" s="47" t="s">
        <v>9283</v>
      </c>
      <c r="B20567" s="47">
        <v>3046.0</v>
      </c>
      <c r="C20567" s="172">
        <v>0.0</v>
      </c>
    </row>
    <row r="20568">
      <c r="A20568" s="47" t="s">
        <v>9283</v>
      </c>
      <c r="B20568" s="47">
        <v>3047.0</v>
      </c>
      <c r="C20568" s="172">
        <v>0.0</v>
      </c>
    </row>
    <row r="20569">
      <c r="A20569" s="47" t="s">
        <v>9283</v>
      </c>
      <c r="B20569" s="47">
        <v>3048.0</v>
      </c>
      <c r="C20569" s="172">
        <v>0.0</v>
      </c>
    </row>
    <row r="20570">
      <c r="A20570" s="47" t="s">
        <v>9283</v>
      </c>
      <c r="B20570" s="47">
        <v>3049.0</v>
      </c>
      <c r="C20570" s="172">
        <v>0.0</v>
      </c>
    </row>
    <row r="20571">
      <c r="A20571" s="47" t="s">
        <v>9283</v>
      </c>
      <c r="B20571" s="47">
        <v>3050.0</v>
      </c>
      <c r="C20571" s="172">
        <v>0.0</v>
      </c>
    </row>
    <row r="20572">
      <c r="A20572" s="47" t="s">
        <v>9283</v>
      </c>
      <c r="B20572" s="47">
        <v>3051.0</v>
      </c>
      <c r="C20572" s="172">
        <v>0.0</v>
      </c>
    </row>
    <row r="20573">
      <c r="A20573" s="47" t="s">
        <v>9283</v>
      </c>
      <c r="B20573" s="47">
        <v>3052.0</v>
      </c>
      <c r="C20573" s="172">
        <v>0.0</v>
      </c>
    </row>
    <row r="20574">
      <c r="A20574" s="47" t="s">
        <v>9283</v>
      </c>
      <c r="B20574" s="47">
        <v>3053.0</v>
      </c>
      <c r="C20574" s="172">
        <v>0.0</v>
      </c>
    </row>
    <row r="20575">
      <c r="A20575" s="47" t="s">
        <v>9283</v>
      </c>
      <c r="B20575" s="47">
        <v>3054.0</v>
      </c>
      <c r="C20575" s="172">
        <v>0.030600000000000002</v>
      </c>
    </row>
    <row r="20576">
      <c r="A20576" s="47" t="s">
        <v>9283</v>
      </c>
      <c r="B20576" s="47">
        <v>3055.0</v>
      </c>
      <c r="C20576" s="172">
        <v>0.1557</v>
      </c>
    </row>
    <row r="20577">
      <c r="A20577" s="47" t="s">
        <v>9283</v>
      </c>
      <c r="B20577" s="47">
        <v>3056.0</v>
      </c>
      <c r="C20577" s="172">
        <v>0.3483</v>
      </c>
    </row>
    <row r="20578">
      <c r="A20578" s="47" t="s">
        <v>9283</v>
      </c>
      <c r="B20578" s="47">
        <v>3057.0</v>
      </c>
      <c r="C20578" s="172">
        <v>0.5085</v>
      </c>
    </row>
    <row r="20579">
      <c r="A20579" s="47" t="s">
        <v>9283</v>
      </c>
      <c r="B20579" s="47">
        <v>3058.0</v>
      </c>
      <c r="C20579" s="172">
        <v>0.6795</v>
      </c>
    </row>
    <row r="20580">
      <c r="A20580" s="47" t="s">
        <v>9283</v>
      </c>
      <c r="B20580" s="47">
        <v>3059.0</v>
      </c>
      <c r="C20580" s="172">
        <v>0.7407</v>
      </c>
    </row>
    <row r="20581">
      <c r="A20581" s="47" t="s">
        <v>9283</v>
      </c>
      <c r="B20581" s="47">
        <v>3060.0</v>
      </c>
      <c r="C20581" s="172">
        <v>0.8145</v>
      </c>
    </row>
    <row r="20582">
      <c r="A20582" s="47" t="s">
        <v>9283</v>
      </c>
      <c r="B20582" s="47">
        <v>3061.0</v>
      </c>
      <c r="C20582" s="172">
        <v>0.8190000000000001</v>
      </c>
    </row>
    <row r="20583">
      <c r="A20583" s="47" t="s">
        <v>9283</v>
      </c>
      <c r="B20583" s="47">
        <v>3062.0</v>
      </c>
      <c r="C20583" s="172">
        <v>0.7812</v>
      </c>
    </row>
    <row r="20584">
      <c r="A20584" s="47" t="s">
        <v>9283</v>
      </c>
      <c r="B20584" s="47">
        <v>3063.0</v>
      </c>
      <c r="C20584" s="172">
        <v>0.6768000000000001</v>
      </c>
    </row>
    <row r="20585">
      <c r="A20585" s="47" t="s">
        <v>9283</v>
      </c>
      <c r="B20585" s="47">
        <v>3064.0</v>
      </c>
      <c r="C20585" s="172">
        <v>0.23670000000000002</v>
      </c>
    </row>
    <row r="20586">
      <c r="A20586" s="47" t="s">
        <v>9283</v>
      </c>
      <c r="B20586" s="47">
        <v>3065.0</v>
      </c>
      <c r="C20586" s="172">
        <v>0.3843</v>
      </c>
    </row>
    <row r="20587">
      <c r="A20587" s="47" t="s">
        <v>9283</v>
      </c>
      <c r="B20587" s="47">
        <v>3066.0</v>
      </c>
      <c r="C20587" s="172">
        <v>0.2034</v>
      </c>
    </row>
    <row r="20588">
      <c r="A20588" s="47" t="s">
        <v>9283</v>
      </c>
      <c r="B20588" s="47">
        <v>3067.0</v>
      </c>
      <c r="C20588" s="172">
        <v>0.028800000000000003</v>
      </c>
    </row>
    <row r="20589">
      <c r="A20589" s="47" t="s">
        <v>9283</v>
      </c>
      <c r="B20589" s="47">
        <v>3068.0</v>
      </c>
      <c r="C20589" s="172">
        <v>0.0</v>
      </c>
    </row>
    <row r="20590">
      <c r="A20590" s="47" t="s">
        <v>9283</v>
      </c>
      <c r="B20590" s="47">
        <v>3069.0</v>
      </c>
      <c r="C20590" s="172">
        <v>0.0</v>
      </c>
    </row>
    <row r="20591">
      <c r="A20591" s="47" t="s">
        <v>9283</v>
      </c>
      <c r="B20591" s="47">
        <v>3070.0</v>
      </c>
      <c r="C20591" s="172">
        <v>0.0</v>
      </c>
    </row>
    <row r="20592">
      <c r="A20592" s="47" t="s">
        <v>9283</v>
      </c>
      <c r="B20592" s="47">
        <v>3071.0</v>
      </c>
      <c r="C20592" s="172">
        <v>0.0</v>
      </c>
    </row>
    <row r="20593">
      <c r="A20593" s="47" t="s">
        <v>9283</v>
      </c>
      <c r="B20593" s="47">
        <v>3072.0</v>
      </c>
      <c r="C20593" s="172">
        <v>0.0</v>
      </c>
    </row>
    <row r="20594">
      <c r="A20594" s="47" t="s">
        <v>9283</v>
      </c>
      <c r="B20594" s="47">
        <v>3073.0</v>
      </c>
      <c r="C20594" s="172">
        <v>0.0</v>
      </c>
    </row>
    <row r="20595">
      <c r="A20595" s="47" t="s">
        <v>9283</v>
      </c>
      <c r="B20595" s="47">
        <v>3074.0</v>
      </c>
      <c r="C20595" s="172">
        <v>0.0</v>
      </c>
    </row>
    <row r="20596">
      <c r="A20596" s="47" t="s">
        <v>9283</v>
      </c>
      <c r="B20596" s="47">
        <v>3075.0</v>
      </c>
      <c r="C20596" s="172">
        <v>0.0</v>
      </c>
    </row>
    <row r="20597">
      <c r="A20597" s="47" t="s">
        <v>9283</v>
      </c>
      <c r="B20597" s="47">
        <v>3076.0</v>
      </c>
      <c r="C20597" s="172">
        <v>0.0</v>
      </c>
    </row>
    <row r="20598">
      <c r="A20598" s="47" t="s">
        <v>9283</v>
      </c>
      <c r="B20598" s="47">
        <v>3077.0</v>
      </c>
      <c r="C20598" s="172">
        <v>0.0</v>
      </c>
    </row>
    <row r="20599">
      <c r="A20599" s="47" t="s">
        <v>9283</v>
      </c>
      <c r="B20599" s="47">
        <v>3078.0</v>
      </c>
      <c r="C20599" s="172">
        <v>0.0378</v>
      </c>
    </row>
    <row r="20600">
      <c r="A20600" s="47" t="s">
        <v>9283</v>
      </c>
      <c r="B20600" s="47">
        <v>3079.0</v>
      </c>
      <c r="C20600" s="172">
        <v>0.1566</v>
      </c>
    </row>
    <row r="20601">
      <c r="A20601" s="47" t="s">
        <v>9283</v>
      </c>
      <c r="B20601" s="47">
        <v>3080.0</v>
      </c>
      <c r="C20601" s="172">
        <v>0.378</v>
      </c>
    </row>
    <row r="20602">
      <c r="A20602" s="47" t="s">
        <v>9283</v>
      </c>
      <c r="B20602" s="47">
        <v>3081.0</v>
      </c>
      <c r="C20602" s="172">
        <v>0.5265</v>
      </c>
    </row>
    <row r="20603">
      <c r="A20603" s="47" t="s">
        <v>9283</v>
      </c>
      <c r="B20603" s="47">
        <v>3082.0</v>
      </c>
      <c r="C20603" s="172">
        <v>0.6777</v>
      </c>
    </row>
    <row r="20604">
      <c r="A20604" s="47" t="s">
        <v>9283</v>
      </c>
      <c r="B20604" s="47">
        <v>3083.0</v>
      </c>
      <c r="C20604" s="172">
        <v>0.7505999999999999</v>
      </c>
    </row>
    <row r="20605">
      <c r="A20605" s="47" t="s">
        <v>9283</v>
      </c>
      <c r="B20605" s="47">
        <v>3084.0</v>
      </c>
      <c r="C20605" s="172">
        <v>0.8442</v>
      </c>
    </row>
    <row r="20606">
      <c r="A20606" s="47" t="s">
        <v>9283</v>
      </c>
      <c r="B20606" s="47">
        <v>3085.0</v>
      </c>
      <c r="C20606" s="172">
        <v>0.8442</v>
      </c>
    </row>
    <row r="20607">
      <c r="A20607" s="47" t="s">
        <v>9283</v>
      </c>
      <c r="B20607" s="47">
        <v>3086.0</v>
      </c>
      <c r="C20607" s="172">
        <v>0.7866</v>
      </c>
    </row>
    <row r="20608">
      <c r="A20608" s="47" t="s">
        <v>9283</v>
      </c>
      <c r="B20608" s="47">
        <v>3087.0</v>
      </c>
      <c r="C20608" s="172">
        <v>0.6552</v>
      </c>
    </row>
    <row r="20609">
      <c r="A20609" s="47" t="s">
        <v>9283</v>
      </c>
      <c r="B20609" s="47">
        <v>3088.0</v>
      </c>
      <c r="C20609" s="172">
        <v>0.44730000000000003</v>
      </c>
    </row>
    <row r="20610">
      <c r="A20610" s="47" t="s">
        <v>9283</v>
      </c>
      <c r="B20610" s="47">
        <v>3089.0</v>
      </c>
      <c r="C20610" s="172">
        <v>0.3393</v>
      </c>
    </row>
    <row r="20611">
      <c r="A20611" s="47" t="s">
        <v>9283</v>
      </c>
      <c r="B20611" s="47">
        <v>3090.0</v>
      </c>
      <c r="C20611" s="172">
        <v>0.2061</v>
      </c>
    </row>
    <row r="20612">
      <c r="A20612" s="47" t="s">
        <v>9283</v>
      </c>
      <c r="B20612" s="47">
        <v>3091.0</v>
      </c>
      <c r="C20612" s="172">
        <v>0.0297</v>
      </c>
    </row>
    <row r="20613">
      <c r="A20613" s="47" t="s">
        <v>9283</v>
      </c>
      <c r="B20613" s="47">
        <v>3092.0</v>
      </c>
      <c r="C20613" s="172">
        <v>0.0</v>
      </c>
    </row>
    <row r="20614">
      <c r="A20614" s="47" t="s">
        <v>9283</v>
      </c>
      <c r="B20614" s="47">
        <v>3093.0</v>
      </c>
      <c r="C20614" s="172">
        <v>0.0</v>
      </c>
    </row>
    <row r="20615">
      <c r="A20615" s="47" t="s">
        <v>9283</v>
      </c>
      <c r="B20615" s="47">
        <v>3094.0</v>
      </c>
      <c r="C20615" s="172">
        <v>0.0</v>
      </c>
    </row>
    <row r="20616">
      <c r="A20616" s="47" t="s">
        <v>9283</v>
      </c>
      <c r="B20616" s="47">
        <v>3095.0</v>
      </c>
      <c r="C20616" s="172">
        <v>0.0</v>
      </c>
    </row>
    <row r="20617">
      <c r="A20617" s="47" t="s">
        <v>9283</v>
      </c>
      <c r="B20617" s="47">
        <v>3096.0</v>
      </c>
      <c r="C20617" s="172">
        <v>0.0</v>
      </c>
    </row>
    <row r="20618">
      <c r="A20618" s="47" t="s">
        <v>9283</v>
      </c>
      <c r="B20618" s="47">
        <v>3097.0</v>
      </c>
      <c r="C20618" s="172">
        <v>0.0</v>
      </c>
    </row>
    <row r="20619">
      <c r="A20619" s="47" t="s">
        <v>9283</v>
      </c>
      <c r="B20619" s="47">
        <v>3098.0</v>
      </c>
      <c r="C20619" s="172">
        <v>0.0</v>
      </c>
    </row>
    <row r="20620">
      <c r="A20620" s="47" t="s">
        <v>9283</v>
      </c>
      <c r="B20620" s="47">
        <v>3099.0</v>
      </c>
      <c r="C20620" s="172">
        <v>0.0</v>
      </c>
    </row>
    <row r="20621">
      <c r="A20621" s="47" t="s">
        <v>9283</v>
      </c>
      <c r="B20621" s="47">
        <v>3100.0</v>
      </c>
      <c r="C20621" s="172">
        <v>0.0</v>
      </c>
    </row>
    <row r="20622">
      <c r="A20622" s="47" t="s">
        <v>9283</v>
      </c>
      <c r="B20622" s="47">
        <v>3101.0</v>
      </c>
      <c r="C20622" s="172">
        <v>0.0</v>
      </c>
    </row>
    <row r="20623">
      <c r="A20623" s="47" t="s">
        <v>9283</v>
      </c>
      <c r="B20623" s="47">
        <v>3102.0</v>
      </c>
      <c r="C20623" s="172">
        <v>0.042300000000000004</v>
      </c>
    </row>
    <row r="20624">
      <c r="A20624" s="47" t="s">
        <v>9283</v>
      </c>
      <c r="B20624" s="47">
        <v>3103.0</v>
      </c>
      <c r="C20624" s="172">
        <v>0.0783</v>
      </c>
    </row>
    <row r="20625">
      <c r="A20625" s="47" t="s">
        <v>9283</v>
      </c>
      <c r="B20625" s="47">
        <v>3104.0</v>
      </c>
      <c r="C20625" s="172">
        <v>0.0711</v>
      </c>
    </row>
    <row r="20626">
      <c r="A20626" s="47" t="s">
        <v>9283</v>
      </c>
      <c r="B20626" s="47">
        <v>3105.0</v>
      </c>
      <c r="C20626" s="172">
        <v>0.06210000000000001</v>
      </c>
    </row>
    <row r="20627">
      <c r="A20627" s="47" t="s">
        <v>9283</v>
      </c>
      <c r="B20627" s="47">
        <v>3106.0</v>
      </c>
      <c r="C20627" s="172">
        <v>0.1998</v>
      </c>
    </row>
    <row r="20628">
      <c r="A20628" s="47" t="s">
        <v>9283</v>
      </c>
      <c r="B20628" s="47">
        <v>3107.0</v>
      </c>
      <c r="C20628" s="172">
        <v>0.69417</v>
      </c>
    </row>
    <row r="20629">
      <c r="A20629" s="47" t="s">
        <v>9283</v>
      </c>
      <c r="B20629" s="47">
        <v>3108.0</v>
      </c>
      <c r="C20629" s="172">
        <v>0.18989999999999999</v>
      </c>
    </row>
    <row r="20630">
      <c r="A20630" s="47" t="s">
        <v>9283</v>
      </c>
      <c r="B20630" s="47">
        <v>3109.0</v>
      </c>
      <c r="C20630" s="172">
        <v>0.33390000000000003</v>
      </c>
    </row>
    <row r="20631">
      <c r="A20631" s="47" t="s">
        <v>9283</v>
      </c>
      <c r="B20631" s="47">
        <v>3110.0</v>
      </c>
      <c r="C20631" s="172">
        <v>0.117</v>
      </c>
    </row>
    <row r="20632">
      <c r="A20632" s="47" t="s">
        <v>9283</v>
      </c>
      <c r="B20632" s="47">
        <v>3111.0</v>
      </c>
      <c r="C20632" s="172">
        <v>0.3789</v>
      </c>
    </row>
    <row r="20633">
      <c r="A20633" s="47" t="s">
        <v>9283</v>
      </c>
      <c r="B20633" s="47">
        <v>3112.0</v>
      </c>
      <c r="C20633" s="172">
        <v>0.3942</v>
      </c>
    </row>
    <row r="20634">
      <c r="A20634" s="47" t="s">
        <v>9283</v>
      </c>
      <c r="B20634" s="47">
        <v>3113.0</v>
      </c>
      <c r="C20634" s="172">
        <v>0.09000000000000001</v>
      </c>
    </row>
    <row r="20635">
      <c r="A20635" s="47" t="s">
        <v>9283</v>
      </c>
      <c r="B20635" s="47">
        <v>3114.0</v>
      </c>
      <c r="C20635" s="172">
        <v>0.1314</v>
      </c>
    </row>
    <row r="20636">
      <c r="A20636" s="47" t="s">
        <v>9283</v>
      </c>
      <c r="B20636" s="47">
        <v>3115.0</v>
      </c>
      <c r="C20636" s="172">
        <v>0.03150000000000001</v>
      </c>
    </row>
    <row r="20637">
      <c r="A20637" s="47" t="s">
        <v>9283</v>
      </c>
      <c r="B20637" s="47">
        <v>3116.0</v>
      </c>
      <c r="C20637" s="172">
        <v>0.0</v>
      </c>
    </row>
    <row r="20638">
      <c r="A20638" s="47" t="s">
        <v>9283</v>
      </c>
      <c r="B20638" s="47">
        <v>3117.0</v>
      </c>
      <c r="C20638" s="172">
        <v>0.0</v>
      </c>
    </row>
    <row r="20639">
      <c r="A20639" s="47" t="s">
        <v>9283</v>
      </c>
      <c r="B20639" s="47">
        <v>3118.0</v>
      </c>
      <c r="C20639" s="172">
        <v>0.0</v>
      </c>
    </row>
    <row r="20640">
      <c r="A20640" s="47" t="s">
        <v>9283</v>
      </c>
      <c r="B20640" s="47">
        <v>3119.0</v>
      </c>
      <c r="C20640" s="172">
        <v>0.0</v>
      </c>
    </row>
    <row r="20641">
      <c r="A20641" s="47" t="s">
        <v>9283</v>
      </c>
      <c r="B20641" s="47">
        <v>3120.0</v>
      </c>
      <c r="C20641" s="172">
        <v>0.0</v>
      </c>
    </row>
    <row r="20642">
      <c r="A20642" s="47" t="s">
        <v>9283</v>
      </c>
      <c r="B20642" s="47">
        <v>3121.0</v>
      </c>
      <c r="C20642" s="172">
        <v>0.0</v>
      </c>
    </row>
    <row r="20643">
      <c r="A20643" s="47" t="s">
        <v>9283</v>
      </c>
      <c r="B20643" s="47">
        <v>3122.0</v>
      </c>
      <c r="C20643" s="172">
        <v>0.0</v>
      </c>
    </row>
    <row r="20644">
      <c r="A20644" s="47" t="s">
        <v>9283</v>
      </c>
      <c r="B20644" s="47">
        <v>3123.0</v>
      </c>
      <c r="C20644" s="172">
        <v>0.0</v>
      </c>
    </row>
    <row r="20645">
      <c r="A20645" s="47" t="s">
        <v>9283</v>
      </c>
      <c r="B20645" s="47">
        <v>3124.0</v>
      </c>
      <c r="C20645" s="172">
        <v>0.0</v>
      </c>
    </row>
    <row r="20646">
      <c r="A20646" s="47" t="s">
        <v>9283</v>
      </c>
      <c r="B20646" s="47">
        <v>3125.0</v>
      </c>
      <c r="C20646" s="172">
        <v>0.0</v>
      </c>
    </row>
    <row r="20647">
      <c r="A20647" s="47" t="s">
        <v>9283</v>
      </c>
      <c r="B20647" s="47">
        <v>3126.0</v>
      </c>
      <c r="C20647" s="172">
        <v>0.0432</v>
      </c>
    </row>
    <row r="20648">
      <c r="A20648" s="47" t="s">
        <v>9283</v>
      </c>
      <c r="B20648" s="47">
        <v>3127.0</v>
      </c>
      <c r="C20648" s="172">
        <v>0.1593</v>
      </c>
    </row>
    <row r="20649">
      <c r="A20649" s="47" t="s">
        <v>9283</v>
      </c>
      <c r="B20649" s="47">
        <v>3128.0</v>
      </c>
      <c r="C20649" s="172">
        <v>0.3357</v>
      </c>
    </row>
    <row r="20650">
      <c r="A20650" s="47" t="s">
        <v>9283</v>
      </c>
      <c r="B20650" s="47">
        <v>3129.0</v>
      </c>
      <c r="C20650" s="172">
        <v>0.5616</v>
      </c>
    </row>
    <row r="20651">
      <c r="A20651" s="47" t="s">
        <v>9283</v>
      </c>
      <c r="B20651" s="47">
        <v>3130.0</v>
      </c>
      <c r="C20651" s="172">
        <v>0.7083</v>
      </c>
    </row>
    <row r="20652">
      <c r="A20652" s="47" t="s">
        <v>9283</v>
      </c>
      <c r="B20652" s="47">
        <v>3131.0</v>
      </c>
      <c r="C20652" s="172">
        <v>0.8118000000000001</v>
      </c>
    </row>
    <row r="20653">
      <c r="A20653" s="47" t="s">
        <v>9283</v>
      </c>
      <c r="B20653" s="47">
        <v>3132.0</v>
      </c>
      <c r="C20653" s="172">
        <v>0.8658</v>
      </c>
    </row>
    <row r="20654">
      <c r="A20654" s="47" t="s">
        <v>9283</v>
      </c>
      <c r="B20654" s="47">
        <v>3133.0</v>
      </c>
      <c r="C20654" s="172">
        <v>0.8703</v>
      </c>
    </row>
    <row r="20655">
      <c r="A20655" s="47" t="s">
        <v>9283</v>
      </c>
      <c r="B20655" s="47">
        <v>3134.0</v>
      </c>
      <c r="C20655" s="172">
        <v>0.8118000000000001</v>
      </c>
    </row>
    <row r="20656">
      <c r="A20656" s="47" t="s">
        <v>9283</v>
      </c>
      <c r="B20656" s="47">
        <v>3135.0</v>
      </c>
      <c r="C20656" s="172">
        <v>0.7083</v>
      </c>
    </row>
    <row r="20657">
      <c r="A20657" s="47" t="s">
        <v>9283</v>
      </c>
      <c r="B20657" s="47">
        <v>3136.0</v>
      </c>
      <c r="C20657" s="172">
        <v>0.5616</v>
      </c>
    </row>
    <row r="20658">
      <c r="A20658" s="47" t="s">
        <v>9283</v>
      </c>
      <c r="B20658" s="47">
        <v>3137.0</v>
      </c>
      <c r="C20658" s="172">
        <v>0.3942</v>
      </c>
    </row>
    <row r="20659">
      <c r="A20659" s="47" t="s">
        <v>9283</v>
      </c>
      <c r="B20659" s="47">
        <v>3138.0</v>
      </c>
      <c r="C20659" s="172">
        <v>0.2142</v>
      </c>
    </row>
    <row r="20660">
      <c r="A20660" s="47" t="s">
        <v>9283</v>
      </c>
      <c r="B20660" s="47">
        <v>3139.0</v>
      </c>
      <c r="C20660" s="172">
        <v>0.030600000000000002</v>
      </c>
    </row>
    <row r="20661">
      <c r="A20661" s="47" t="s">
        <v>9283</v>
      </c>
      <c r="B20661" s="47">
        <v>3140.0</v>
      </c>
      <c r="C20661" s="172">
        <v>0.0</v>
      </c>
    </row>
    <row r="20662">
      <c r="A20662" s="47" t="s">
        <v>9283</v>
      </c>
      <c r="B20662" s="47">
        <v>3141.0</v>
      </c>
      <c r="C20662" s="172">
        <v>0.0</v>
      </c>
    </row>
    <row r="20663">
      <c r="A20663" s="47" t="s">
        <v>9283</v>
      </c>
      <c r="B20663" s="47">
        <v>3142.0</v>
      </c>
      <c r="C20663" s="172">
        <v>0.0</v>
      </c>
    </row>
    <row r="20664">
      <c r="A20664" s="47" t="s">
        <v>9283</v>
      </c>
      <c r="B20664" s="47">
        <v>3143.0</v>
      </c>
      <c r="C20664" s="172">
        <v>0.0</v>
      </c>
    </row>
    <row r="20665">
      <c r="A20665" s="47" t="s">
        <v>9283</v>
      </c>
      <c r="B20665" s="47">
        <v>3144.0</v>
      </c>
      <c r="C20665" s="172">
        <v>0.0</v>
      </c>
    </row>
    <row r="20666">
      <c r="A20666" s="47" t="s">
        <v>9283</v>
      </c>
      <c r="B20666" s="47">
        <v>3145.0</v>
      </c>
      <c r="C20666" s="172">
        <v>0.0</v>
      </c>
    </row>
    <row r="20667">
      <c r="A20667" s="47" t="s">
        <v>9283</v>
      </c>
      <c r="B20667" s="47">
        <v>3146.0</v>
      </c>
      <c r="C20667" s="172">
        <v>0.0</v>
      </c>
    </row>
    <row r="20668">
      <c r="A20668" s="47" t="s">
        <v>9283</v>
      </c>
      <c r="B20668" s="47">
        <v>3147.0</v>
      </c>
      <c r="C20668" s="172">
        <v>0.0</v>
      </c>
    </row>
    <row r="20669">
      <c r="A20669" s="47" t="s">
        <v>9283</v>
      </c>
      <c r="B20669" s="47">
        <v>3148.0</v>
      </c>
      <c r="C20669" s="172">
        <v>0.0</v>
      </c>
    </row>
    <row r="20670">
      <c r="A20670" s="47" t="s">
        <v>9283</v>
      </c>
      <c r="B20670" s="47">
        <v>3149.0</v>
      </c>
      <c r="C20670" s="172">
        <v>0.0</v>
      </c>
    </row>
    <row r="20671">
      <c r="A20671" s="47" t="s">
        <v>9283</v>
      </c>
      <c r="B20671" s="47">
        <v>3150.0</v>
      </c>
      <c r="C20671" s="172">
        <v>0.027</v>
      </c>
    </row>
    <row r="20672">
      <c r="A20672" s="47" t="s">
        <v>9283</v>
      </c>
      <c r="B20672" s="47">
        <v>3151.0</v>
      </c>
      <c r="C20672" s="172">
        <v>0.1917</v>
      </c>
    </row>
    <row r="20673">
      <c r="A20673" s="47" t="s">
        <v>9283</v>
      </c>
      <c r="B20673" s="47">
        <v>3152.0</v>
      </c>
      <c r="C20673" s="172">
        <v>0.3942</v>
      </c>
    </row>
    <row r="20674">
      <c r="A20674" s="47" t="s">
        <v>9283</v>
      </c>
      <c r="B20674" s="47">
        <v>3153.0</v>
      </c>
      <c r="C20674" s="172">
        <v>0.5544</v>
      </c>
    </row>
    <row r="20675">
      <c r="A20675" s="47" t="s">
        <v>9283</v>
      </c>
      <c r="B20675" s="47">
        <v>3154.0</v>
      </c>
      <c r="C20675" s="172">
        <v>0.6984</v>
      </c>
    </row>
    <row r="20676">
      <c r="A20676" s="47" t="s">
        <v>9283</v>
      </c>
      <c r="B20676" s="47">
        <v>3155.0</v>
      </c>
      <c r="C20676" s="172">
        <v>0.8001</v>
      </c>
    </row>
    <row r="20677">
      <c r="A20677" s="47" t="s">
        <v>9283</v>
      </c>
      <c r="B20677" s="47">
        <v>3156.0</v>
      </c>
      <c r="C20677" s="172">
        <v>0.8487</v>
      </c>
    </row>
    <row r="20678">
      <c r="A20678" s="47" t="s">
        <v>9283</v>
      </c>
      <c r="B20678" s="47">
        <v>3157.0</v>
      </c>
      <c r="C20678" s="172">
        <v>0.7821</v>
      </c>
    </row>
    <row r="20679">
      <c r="A20679" s="47" t="s">
        <v>9283</v>
      </c>
      <c r="B20679" s="47">
        <v>3158.0</v>
      </c>
      <c r="C20679" s="172">
        <v>0.3096</v>
      </c>
    </row>
    <row r="20680">
      <c r="A20680" s="47" t="s">
        <v>9283</v>
      </c>
      <c r="B20680" s="47">
        <v>3159.0</v>
      </c>
      <c r="C20680" s="172">
        <v>0.6948000000000001</v>
      </c>
    </row>
    <row r="20681">
      <c r="A20681" s="47" t="s">
        <v>9283</v>
      </c>
      <c r="B20681" s="47">
        <v>3160.0</v>
      </c>
      <c r="C20681" s="172">
        <v>0.48960000000000004</v>
      </c>
    </row>
    <row r="20682">
      <c r="A20682" s="47" t="s">
        <v>9283</v>
      </c>
      <c r="B20682" s="47">
        <v>3161.0</v>
      </c>
      <c r="C20682" s="172">
        <v>0.3924</v>
      </c>
    </row>
    <row r="20683">
      <c r="A20683" s="47" t="s">
        <v>9283</v>
      </c>
      <c r="B20683" s="47">
        <v>3162.0</v>
      </c>
      <c r="C20683" s="172">
        <v>0.216</v>
      </c>
    </row>
    <row r="20684">
      <c r="A20684" s="47" t="s">
        <v>9283</v>
      </c>
      <c r="B20684" s="47">
        <v>3163.0</v>
      </c>
      <c r="C20684" s="172">
        <v>0.0324</v>
      </c>
    </row>
    <row r="20685">
      <c r="A20685" s="47" t="s">
        <v>9283</v>
      </c>
      <c r="B20685" s="47">
        <v>3164.0</v>
      </c>
      <c r="C20685" s="172">
        <v>0.0</v>
      </c>
    </row>
    <row r="20686">
      <c r="A20686" s="47" t="s">
        <v>9283</v>
      </c>
      <c r="B20686" s="47">
        <v>3165.0</v>
      </c>
      <c r="C20686" s="172">
        <v>0.0</v>
      </c>
    </row>
    <row r="20687">
      <c r="A20687" s="47" t="s">
        <v>9283</v>
      </c>
      <c r="B20687" s="47">
        <v>3166.0</v>
      </c>
      <c r="C20687" s="172">
        <v>0.0</v>
      </c>
    </row>
    <row r="20688">
      <c r="A20688" s="47" t="s">
        <v>9283</v>
      </c>
      <c r="B20688" s="47">
        <v>3167.0</v>
      </c>
      <c r="C20688" s="172">
        <v>0.0</v>
      </c>
    </row>
    <row r="20689">
      <c r="A20689" s="47" t="s">
        <v>9283</v>
      </c>
      <c r="B20689" s="47">
        <v>3168.0</v>
      </c>
      <c r="C20689" s="172">
        <v>0.0</v>
      </c>
    </row>
    <row r="20690">
      <c r="A20690" s="47" t="s">
        <v>9283</v>
      </c>
      <c r="B20690" s="47">
        <v>3169.0</v>
      </c>
      <c r="C20690" s="172">
        <v>0.0</v>
      </c>
    </row>
    <row r="20691">
      <c r="A20691" s="47" t="s">
        <v>9283</v>
      </c>
      <c r="B20691" s="47">
        <v>3170.0</v>
      </c>
      <c r="C20691" s="172">
        <v>0.0</v>
      </c>
    </row>
    <row r="20692">
      <c r="A20692" s="47" t="s">
        <v>9283</v>
      </c>
      <c r="B20692" s="47">
        <v>3171.0</v>
      </c>
      <c r="C20692" s="172">
        <v>0.0</v>
      </c>
    </row>
    <row r="20693">
      <c r="A20693" s="47" t="s">
        <v>9283</v>
      </c>
      <c r="B20693" s="47">
        <v>3172.0</v>
      </c>
      <c r="C20693" s="172">
        <v>0.0</v>
      </c>
    </row>
    <row r="20694">
      <c r="A20694" s="47" t="s">
        <v>9283</v>
      </c>
      <c r="B20694" s="47">
        <v>3173.0</v>
      </c>
      <c r="C20694" s="172">
        <v>0.0</v>
      </c>
    </row>
    <row r="20695">
      <c r="A20695" s="47" t="s">
        <v>9283</v>
      </c>
      <c r="B20695" s="47">
        <v>3174.0</v>
      </c>
      <c r="C20695" s="172">
        <v>0.0504</v>
      </c>
    </row>
    <row r="20696">
      <c r="A20696" s="47" t="s">
        <v>9283</v>
      </c>
      <c r="B20696" s="47">
        <v>3175.0</v>
      </c>
      <c r="C20696" s="172">
        <v>0.2106</v>
      </c>
    </row>
    <row r="20697">
      <c r="A20697" s="47" t="s">
        <v>9283</v>
      </c>
      <c r="B20697" s="47">
        <v>3176.0</v>
      </c>
      <c r="C20697" s="172">
        <v>0.396</v>
      </c>
    </row>
    <row r="20698">
      <c r="A20698" s="47" t="s">
        <v>9283</v>
      </c>
      <c r="B20698" s="47">
        <v>3177.0</v>
      </c>
      <c r="C20698" s="172">
        <v>0.4347</v>
      </c>
    </row>
    <row r="20699">
      <c r="A20699" s="47" t="s">
        <v>9283</v>
      </c>
      <c r="B20699" s="47">
        <v>3178.0</v>
      </c>
      <c r="C20699" s="172">
        <v>0.5868</v>
      </c>
    </row>
    <row r="20700">
      <c r="A20700" s="47" t="s">
        <v>9283</v>
      </c>
      <c r="B20700" s="47">
        <v>3179.0</v>
      </c>
      <c r="C20700" s="172">
        <v>0.7929</v>
      </c>
    </row>
    <row r="20701">
      <c r="A20701" s="47" t="s">
        <v>9283</v>
      </c>
      <c r="B20701" s="47">
        <v>3180.0</v>
      </c>
      <c r="C20701" s="172">
        <v>0.8496</v>
      </c>
    </row>
    <row r="20702">
      <c r="A20702" s="47" t="s">
        <v>9283</v>
      </c>
      <c r="B20702" s="47">
        <v>3181.0</v>
      </c>
      <c r="C20702" s="172">
        <v>0.8451</v>
      </c>
    </row>
    <row r="20703">
      <c r="A20703" s="47" t="s">
        <v>9283</v>
      </c>
      <c r="B20703" s="47">
        <v>3182.0</v>
      </c>
      <c r="C20703" s="172">
        <v>0.6057</v>
      </c>
    </row>
    <row r="20704">
      <c r="A20704" s="47" t="s">
        <v>9283</v>
      </c>
      <c r="B20704" s="47">
        <v>3183.0</v>
      </c>
      <c r="C20704" s="172">
        <v>0.6885</v>
      </c>
    </row>
    <row r="20705">
      <c r="A20705" s="47" t="s">
        <v>9283</v>
      </c>
      <c r="B20705" s="47">
        <v>3184.0</v>
      </c>
      <c r="C20705" s="172">
        <v>0.5535</v>
      </c>
    </row>
    <row r="20706">
      <c r="A20706" s="47" t="s">
        <v>9283</v>
      </c>
      <c r="B20706" s="47">
        <v>3185.0</v>
      </c>
      <c r="C20706" s="172">
        <v>0.30060000000000003</v>
      </c>
    </row>
    <row r="20707">
      <c r="A20707" s="47" t="s">
        <v>9283</v>
      </c>
      <c r="B20707" s="47">
        <v>3186.0</v>
      </c>
      <c r="C20707" s="172">
        <v>0.2043</v>
      </c>
    </row>
    <row r="20708">
      <c r="A20708" s="47" t="s">
        <v>9283</v>
      </c>
      <c r="B20708" s="47">
        <v>3187.0</v>
      </c>
      <c r="C20708" s="172">
        <v>0.033299999999999996</v>
      </c>
    </row>
    <row r="20709">
      <c r="A20709" s="47" t="s">
        <v>9283</v>
      </c>
      <c r="B20709" s="47">
        <v>3188.0</v>
      </c>
      <c r="C20709" s="172">
        <v>0.0</v>
      </c>
    </row>
    <row r="20710">
      <c r="A20710" s="47" t="s">
        <v>9283</v>
      </c>
      <c r="B20710" s="47">
        <v>3189.0</v>
      </c>
      <c r="C20710" s="172">
        <v>0.0</v>
      </c>
    </row>
    <row r="20711">
      <c r="A20711" s="47" t="s">
        <v>9283</v>
      </c>
      <c r="B20711" s="47">
        <v>3190.0</v>
      </c>
      <c r="C20711" s="172">
        <v>0.0</v>
      </c>
    </row>
    <row r="20712">
      <c r="A20712" s="47" t="s">
        <v>9283</v>
      </c>
      <c r="B20712" s="47">
        <v>3191.0</v>
      </c>
      <c r="C20712" s="172">
        <v>0.0</v>
      </c>
    </row>
    <row r="20713">
      <c r="A20713" s="47" t="s">
        <v>9283</v>
      </c>
      <c r="B20713" s="47">
        <v>3192.0</v>
      </c>
      <c r="C20713" s="172">
        <v>0.0</v>
      </c>
    </row>
    <row r="20714">
      <c r="A20714" s="47" t="s">
        <v>9283</v>
      </c>
      <c r="B20714" s="47">
        <v>3193.0</v>
      </c>
      <c r="C20714" s="172">
        <v>0.0</v>
      </c>
    </row>
    <row r="20715">
      <c r="A20715" s="47" t="s">
        <v>9283</v>
      </c>
      <c r="B20715" s="47">
        <v>3194.0</v>
      </c>
      <c r="C20715" s="172">
        <v>0.0</v>
      </c>
    </row>
    <row r="20716">
      <c r="A20716" s="47" t="s">
        <v>9283</v>
      </c>
      <c r="B20716" s="47">
        <v>3195.0</v>
      </c>
      <c r="C20716" s="172">
        <v>0.0</v>
      </c>
    </row>
    <row r="20717">
      <c r="A20717" s="47" t="s">
        <v>9283</v>
      </c>
      <c r="B20717" s="47">
        <v>3196.0</v>
      </c>
      <c r="C20717" s="172">
        <v>0.0</v>
      </c>
    </row>
    <row r="20718">
      <c r="A20718" s="47" t="s">
        <v>9283</v>
      </c>
      <c r="B20718" s="47">
        <v>3197.0</v>
      </c>
      <c r="C20718" s="172">
        <v>0.0</v>
      </c>
    </row>
    <row r="20719">
      <c r="A20719" s="47" t="s">
        <v>9283</v>
      </c>
      <c r="B20719" s="47">
        <v>3198.0</v>
      </c>
      <c r="C20719" s="172">
        <v>0.042300000000000004</v>
      </c>
    </row>
    <row r="20720">
      <c r="A20720" s="47" t="s">
        <v>9283</v>
      </c>
      <c r="B20720" s="47">
        <v>3199.0</v>
      </c>
      <c r="C20720" s="172">
        <v>0.0963</v>
      </c>
    </row>
    <row r="20721">
      <c r="A20721" s="47" t="s">
        <v>9283</v>
      </c>
      <c r="B20721" s="47">
        <v>3200.0</v>
      </c>
      <c r="C20721" s="172">
        <v>0.1908</v>
      </c>
    </row>
    <row r="20722">
      <c r="A20722" s="47" t="s">
        <v>9283</v>
      </c>
      <c r="B20722" s="47">
        <v>3201.0</v>
      </c>
      <c r="C20722" s="172">
        <v>0.3024</v>
      </c>
    </row>
    <row r="20723">
      <c r="A20723" s="47" t="s">
        <v>9283</v>
      </c>
      <c r="B20723" s="47">
        <v>3202.0</v>
      </c>
      <c r="C20723" s="172">
        <v>0.4212</v>
      </c>
    </row>
    <row r="20724">
      <c r="A20724" s="47" t="s">
        <v>9283</v>
      </c>
      <c r="B20724" s="47">
        <v>3203.0</v>
      </c>
      <c r="C20724" s="172">
        <v>0.3762</v>
      </c>
    </row>
    <row r="20725">
      <c r="A20725" s="47" t="s">
        <v>9283</v>
      </c>
      <c r="B20725" s="47">
        <v>3204.0</v>
      </c>
      <c r="C20725" s="172">
        <v>0.35910000000000003</v>
      </c>
    </row>
    <row r="20726">
      <c r="A20726" s="47" t="s">
        <v>9283</v>
      </c>
      <c r="B20726" s="47">
        <v>3205.0</v>
      </c>
      <c r="C20726" s="172">
        <v>0.09179999999999999</v>
      </c>
    </row>
    <row r="20727">
      <c r="A20727" s="47" t="s">
        <v>9283</v>
      </c>
      <c r="B20727" s="47">
        <v>3206.0</v>
      </c>
      <c r="C20727" s="172">
        <v>0.0729</v>
      </c>
    </row>
    <row r="20728">
      <c r="A20728" s="47" t="s">
        <v>9283</v>
      </c>
      <c r="B20728" s="47">
        <v>3207.0</v>
      </c>
      <c r="C20728" s="172">
        <v>0.07200000000000001</v>
      </c>
    </row>
    <row r="20729">
      <c r="A20729" s="47" t="s">
        <v>9283</v>
      </c>
      <c r="B20729" s="47">
        <v>3208.0</v>
      </c>
      <c r="C20729" s="172">
        <v>0.1062</v>
      </c>
    </row>
    <row r="20730">
      <c r="A20730" s="47" t="s">
        <v>9283</v>
      </c>
      <c r="B20730" s="47">
        <v>3209.0</v>
      </c>
      <c r="C20730" s="172">
        <v>0.1764</v>
      </c>
    </row>
    <row r="20731">
      <c r="A20731" s="47" t="s">
        <v>9283</v>
      </c>
      <c r="B20731" s="47">
        <v>3210.0</v>
      </c>
      <c r="C20731" s="172">
        <v>0.1116</v>
      </c>
    </row>
    <row r="20732">
      <c r="A20732" s="47" t="s">
        <v>9283</v>
      </c>
      <c r="B20732" s="47">
        <v>3211.0</v>
      </c>
      <c r="C20732" s="172">
        <v>0.0252</v>
      </c>
    </row>
    <row r="20733">
      <c r="A20733" s="47" t="s">
        <v>9283</v>
      </c>
      <c r="B20733" s="47">
        <v>3212.0</v>
      </c>
      <c r="C20733" s="172">
        <v>0.0</v>
      </c>
    </row>
    <row r="20734">
      <c r="A20734" s="47" t="s">
        <v>9283</v>
      </c>
      <c r="B20734" s="47">
        <v>3213.0</v>
      </c>
      <c r="C20734" s="172">
        <v>0.0</v>
      </c>
    </row>
    <row r="20735">
      <c r="A20735" s="47" t="s">
        <v>9283</v>
      </c>
      <c r="B20735" s="47">
        <v>3214.0</v>
      </c>
      <c r="C20735" s="172">
        <v>0.0</v>
      </c>
    </row>
    <row r="20736">
      <c r="A20736" s="47" t="s">
        <v>9283</v>
      </c>
      <c r="B20736" s="47">
        <v>3215.0</v>
      </c>
      <c r="C20736" s="172">
        <v>0.0</v>
      </c>
    </row>
    <row r="20737">
      <c r="A20737" s="47" t="s">
        <v>9283</v>
      </c>
      <c r="B20737" s="47">
        <v>3216.0</v>
      </c>
      <c r="C20737" s="172">
        <v>0.0</v>
      </c>
    </row>
    <row r="20738">
      <c r="A20738" s="47" t="s">
        <v>9283</v>
      </c>
      <c r="B20738" s="47">
        <v>3217.0</v>
      </c>
      <c r="C20738" s="172">
        <v>0.0</v>
      </c>
    </row>
    <row r="20739">
      <c r="A20739" s="47" t="s">
        <v>9283</v>
      </c>
      <c r="B20739" s="47">
        <v>3218.0</v>
      </c>
      <c r="C20739" s="172">
        <v>0.0</v>
      </c>
    </row>
    <row r="20740">
      <c r="A20740" s="47" t="s">
        <v>9283</v>
      </c>
      <c r="B20740" s="47">
        <v>3219.0</v>
      </c>
      <c r="C20740" s="172">
        <v>0.0</v>
      </c>
    </row>
    <row r="20741">
      <c r="A20741" s="47" t="s">
        <v>9283</v>
      </c>
      <c r="B20741" s="47">
        <v>3220.0</v>
      </c>
      <c r="C20741" s="172">
        <v>0.0</v>
      </c>
    </row>
    <row r="20742">
      <c r="A20742" s="47" t="s">
        <v>9283</v>
      </c>
      <c r="B20742" s="47">
        <v>3221.0</v>
      </c>
      <c r="C20742" s="172">
        <v>0.0</v>
      </c>
    </row>
    <row r="20743">
      <c r="A20743" s="47" t="s">
        <v>9283</v>
      </c>
      <c r="B20743" s="47">
        <v>3222.0</v>
      </c>
      <c r="C20743" s="172">
        <v>0.06210000000000001</v>
      </c>
    </row>
    <row r="20744">
      <c r="A20744" s="47" t="s">
        <v>9283</v>
      </c>
      <c r="B20744" s="47">
        <v>3223.0</v>
      </c>
      <c r="C20744" s="172">
        <v>0.1377</v>
      </c>
    </row>
    <row r="20745">
      <c r="A20745" s="47" t="s">
        <v>9283</v>
      </c>
      <c r="B20745" s="47">
        <v>3224.0</v>
      </c>
      <c r="C20745" s="172">
        <v>0.3078</v>
      </c>
    </row>
    <row r="20746">
      <c r="A20746" s="47" t="s">
        <v>9283</v>
      </c>
      <c r="B20746" s="47">
        <v>3225.0</v>
      </c>
      <c r="C20746" s="172">
        <v>0.5004000000000001</v>
      </c>
    </row>
    <row r="20747">
      <c r="A20747" s="47" t="s">
        <v>9283</v>
      </c>
      <c r="B20747" s="47">
        <v>3226.0</v>
      </c>
      <c r="C20747" s="172">
        <v>0.7074</v>
      </c>
    </row>
    <row r="20748">
      <c r="A20748" s="47" t="s">
        <v>9283</v>
      </c>
      <c r="B20748" s="47">
        <v>3227.0</v>
      </c>
      <c r="C20748" s="172">
        <v>0.2979</v>
      </c>
    </row>
    <row r="20749">
      <c r="A20749" s="47" t="s">
        <v>9283</v>
      </c>
      <c r="B20749" s="47">
        <v>3228.0</v>
      </c>
      <c r="C20749" s="172">
        <v>0.48690000000000005</v>
      </c>
    </row>
    <row r="20750">
      <c r="A20750" s="47" t="s">
        <v>9283</v>
      </c>
      <c r="B20750" s="47">
        <v>3229.0</v>
      </c>
      <c r="C20750" s="172">
        <v>0.6147</v>
      </c>
    </row>
    <row r="20751">
      <c r="A20751" s="47" t="s">
        <v>9283</v>
      </c>
      <c r="B20751" s="47">
        <v>3230.0</v>
      </c>
      <c r="C20751" s="172">
        <v>0.6975</v>
      </c>
    </row>
    <row r="20752">
      <c r="A20752" s="47" t="s">
        <v>9283</v>
      </c>
      <c r="B20752" s="47">
        <v>3231.0</v>
      </c>
      <c r="C20752" s="172">
        <v>0.5274</v>
      </c>
    </row>
    <row r="20753">
      <c r="A20753" s="47" t="s">
        <v>9283</v>
      </c>
      <c r="B20753" s="47">
        <v>3232.0</v>
      </c>
      <c r="C20753" s="172">
        <v>0.36000000000000004</v>
      </c>
    </row>
    <row r="20754">
      <c r="A20754" s="47" t="s">
        <v>9283</v>
      </c>
      <c r="B20754" s="47">
        <v>3233.0</v>
      </c>
      <c r="C20754" s="172">
        <v>0.3789</v>
      </c>
    </row>
    <row r="20755">
      <c r="A20755" s="47" t="s">
        <v>9283</v>
      </c>
      <c r="B20755" s="47">
        <v>3234.0</v>
      </c>
      <c r="C20755" s="172">
        <v>0.2187</v>
      </c>
    </row>
    <row r="20756">
      <c r="A20756" s="47" t="s">
        <v>9283</v>
      </c>
      <c r="B20756" s="47">
        <v>3235.0</v>
      </c>
      <c r="C20756" s="172">
        <v>0.0351</v>
      </c>
    </row>
    <row r="20757">
      <c r="A20757" s="47" t="s">
        <v>9283</v>
      </c>
      <c r="B20757" s="47">
        <v>3236.0</v>
      </c>
      <c r="C20757" s="172">
        <v>0.0</v>
      </c>
    </row>
    <row r="20758">
      <c r="A20758" s="47" t="s">
        <v>9283</v>
      </c>
      <c r="B20758" s="47">
        <v>3237.0</v>
      </c>
      <c r="C20758" s="172">
        <v>0.0</v>
      </c>
    </row>
    <row r="20759">
      <c r="A20759" s="47" t="s">
        <v>9283</v>
      </c>
      <c r="B20759" s="47">
        <v>3238.0</v>
      </c>
      <c r="C20759" s="172">
        <v>0.0</v>
      </c>
    </row>
    <row r="20760">
      <c r="A20760" s="47" t="s">
        <v>9283</v>
      </c>
      <c r="B20760" s="47">
        <v>3239.0</v>
      </c>
      <c r="C20760" s="172">
        <v>0.0</v>
      </c>
    </row>
    <row r="20761">
      <c r="A20761" s="47" t="s">
        <v>9283</v>
      </c>
      <c r="B20761" s="47">
        <v>3240.0</v>
      </c>
      <c r="C20761" s="172">
        <v>0.0</v>
      </c>
    </row>
    <row r="20762">
      <c r="A20762" s="47" t="s">
        <v>9283</v>
      </c>
      <c r="B20762" s="47">
        <v>3241.0</v>
      </c>
      <c r="C20762" s="172">
        <v>0.0</v>
      </c>
    </row>
    <row r="20763">
      <c r="A20763" s="47" t="s">
        <v>9283</v>
      </c>
      <c r="B20763" s="47">
        <v>3242.0</v>
      </c>
      <c r="C20763" s="172">
        <v>0.0</v>
      </c>
    </row>
    <row r="20764">
      <c r="A20764" s="47" t="s">
        <v>9283</v>
      </c>
      <c r="B20764" s="47">
        <v>3243.0</v>
      </c>
      <c r="C20764" s="172">
        <v>0.0</v>
      </c>
    </row>
    <row r="20765">
      <c r="A20765" s="47" t="s">
        <v>9283</v>
      </c>
      <c r="B20765" s="47">
        <v>3244.0</v>
      </c>
      <c r="C20765" s="172">
        <v>0.0</v>
      </c>
    </row>
    <row r="20766">
      <c r="A20766" s="47" t="s">
        <v>9283</v>
      </c>
      <c r="B20766" s="47">
        <v>3245.0</v>
      </c>
      <c r="C20766" s="172">
        <v>0.0</v>
      </c>
    </row>
    <row r="20767">
      <c r="A20767" s="47" t="s">
        <v>9283</v>
      </c>
      <c r="B20767" s="47">
        <v>3246.0</v>
      </c>
      <c r="C20767" s="172">
        <v>0.0531</v>
      </c>
    </row>
    <row r="20768">
      <c r="A20768" s="47" t="s">
        <v>9283</v>
      </c>
      <c r="B20768" s="47">
        <v>3247.0</v>
      </c>
      <c r="C20768" s="172">
        <v>0.2205</v>
      </c>
    </row>
    <row r="20769">
      <c r="A20769" s="47" t="s">
        <v>9283</v>
      </c>
      <c r="B20769" s="47">
        <v>3248.0</v>
      </c>
      <c r="C20769" s="172">
        <v>0.3978</v>
      </c>
    </row>
    <row r="20770">
      <c r="A20770" s="47" t="s">
        <v>9283</v>
      </c>
      <c r="B20770" s="47">
        <v>3249.0</v>
      </c>
      <c r="C20770" s="172">
        <v>0.49860000000000004</v>
      </c>
    </row>
    <row r="20771">
      <c r="A20771" s="47" t="s">
        <v>9283</v>
      </c>
      <c r="B20771" s="47">
        <v>3250.0</v>
      </c>
      <c r="C20771" s="172">
        <v>0.5562</v>
      </c>
    </row>
    <row r="20772">
      <c r="A20772" s="47" t="s">
        <v>9283</v>
      </c>
      <c r="B20772" s="47">
        <v>3251.0</v>
      </c>
      <c r="C20772" s="172">
        <v>0.4887</v>
      </c>
    </row>
    <row r="20773">
      <c r="A20773" s="47" t="s">
        <v>9283</v>
      </c>
      <c r="B20773" s="47">
        <v>3252.0</v>
      </c>
      <c r="C20773" s="172">
        <v>0.5922000000000001</v>
      </c>
    </row>
    <row r="20774">
      <c r="A20774" s="47" t="s">
        <v>9283</v>
      </c>
      <c r="B20774" s="47">
        <v>3253.0</v>
      </c>
      <c r="C20774" s="172">
        <v>0.49230000000000007</v>
      </c>
    </row>
    <row r="20775">
      <c r="A20775" s="47" t="s">
        <v>9283</v>
      </c>
      <c r="B20775" s="47">
        <v>3254.0</v>
      </c>
      <c r="C20775" s="172">
        <v>0.4752</v>
      </c>
    </row>
    <row r="20776">
      <c r="A20776" s="47" t="s">
        <v>9283</v>
      </c>
      <c r="B20776" s="47">
        <v>3255.0</v>
      </c>
      <c r="C20776" s="172">
        <v>0.6732</v>
      </c>
    </row>
    <row r="20777">
      <c r="A20777" s="47" t="s">
        <v>9283</v>
      </c>
      <c r="B20777" s="47">
        <v>3256.0</v>
      </c>
      <c r="C20777" s="172">
        <v>0.5652</v>
      </c>
    </row>
    <row r="20778">
      <c r="A20778" s="47" t="s">
        <v>9283</v>
      </c>
      <c r="B20778" s="47">
        <v>3257.0</v>
      </c>
      <c r="C20778" s="172">
        <v>0.396</v>
      </c>
    </row>
    <row r="20779">
      <c r="A20779" s="47" t="s">
        <v>9283</v>
      </c>
      <c r="B20779" s="47">
        <v>3258.0</v>
      </c>
      <c r="C20779" s="172">
        <v>0.2232</v>
      </c>
    </row>
    <row r="20780">
      <c r="A20780" s="47" t="s">
        <v>9283</v>
      </c>
      <c r="B20780" s="47">
        <v>3259.0</v>
      </c>
      <c r="C20780" s="172">
        <v>0.036000000000000004</v>
      </c>
    </row>
    <row r="20781">
      <c r="A20781" s="47" t="s">
        <v>9283</v>
      </c>
      <c r="B20781" s="47">
        <v>3260.0</v>
      </c>
      <c r="C20781" s="172">
        <v>0.0</v>
      </c>
    </row>
    <row r="20782">
      <c r="A20782" s="47" t="s">
        <v>9283</v>
      </c>
      <c r="B20782" s="47">
        <v>3261.0</v>
      </c>
      <c r="C20782" s="172">
        <v>0.0</v>
      </c>
    </row>
    <row r="20783">
      <c r="A20783" s="47" t="s">
        <v>9283</v>
      </c>
      <c r="B20783" s="47">
        <v>3262.0</v>
      </c>
      <c r="C20783" s="172">
        <v>0.0</v>
      </c>
    </row>
    <row r="20784">
      <c r="A20784" s="47" t="s">
        <v>9283</v>
      </c>
      <c r="B20784" s="47">
        <v>3263.0</v>
      </c>
      <c r="C20784" s="172">
        <v>0.0</v>
      </c>
    </row>
    <row r="20785">
      <c r="A20785" s="47" t="s">
        <v>9283</v>
      </c>
      <c r="B20785" s="47">
        <v>3264.0</v>
      </c>
      <c r="C20785" s="172">
        <v>0.0</v>
      </c>
    </row>
    <row r="20786">
      <c r="A20786" s="47" t="s">
        <v>9283</v>
      </c>
      <c r="B20786" s="47">
        <v>3265.0</v>
      </c>
      <c r="C20786" s="172">
        <v>0.0</v>
      </c>
    </row>
    <row r="20787">
      <c r="A20787" s="47" t="s">
        <v>9283</v>
      </c>
      <c r="B20787" s="47">
        <v>3266.0</v>
      </c>
      <c r="C20787" s="172">
        <v>0.0</v>
      </c>
    </row>
    <row r="20788">
      <c r="A20788" s="47" t="s">
        <v>9283</v>
      </c>
      <c r="B20788" s="47">
        <v>3267.0</v>
      </c>
      <c r="C20788" s="172">
        <v>0.0</v>
      </c>
    </row>
    <row r="20789">
      <c r="A20789" s="47" t="s">
        <v>9283</v>
      </c>
      <c r="B20789" s="47">
        <v>3268.0</v>
      </c>
      <c r="C20789" s="172">
        <v>0.0</v>
      </c>
    </row>
    <row r="20790">
      <c r="A20790" s="47" t="s">
        <v>9283</v>
      </c>
      <c r="B20790" s="47">
        <v>3269.0</v>
      </c>
      <c r="C20790" s="172">
        <v>0.0</v>
      </c>
    </row>
    <row r="20791">
      <c r="A20791" s="47" t="s">
        <v>9283</v>
      </c>
      <c r="B20791" s="47">
        <v>3270.0</v>
      </c>
      <c r="C20791" s="172">
        <v>0.061200000000000004</v>
      </c>
    </row>
    <row r="20792">
      <c r="A20792" s="47" t="s">
        <v>9283</v>
      </c>
      <c r="B20792" s="47">
        <v>3271.0</v>
      </c>
      <c r="C20792" s="172">
        <v>0.2286</v>
      </c>
    </row>
    <row r="20793">
      <c r="A20793" s="47" t="s">
        <v>9283</v>
      </c>
      <c r="B20793" s="47">
        <v>3272.0</v>
      </c>
      <c r="C20793" s="172">
        <v>0.3933</v>
      </c>
    </row>
    <row r="20794">
      <c r="A20794" s="47" t="s">
        <v>9283</v>
      </c>
      <c r="B20794" s="47">
        <v>3273.0</v>
      </c>
      <c r="C20794" s="172">
        <v>0.5472</v>
      </c>
    </row>
    <row r="20795">
      <c r="A20795" s="47" t="s">
        <v>9283</v>
      </c>
      <c r="B20795" s="47">
        <v>3274.0</v>
      </c>
      <c r="C20795" s="172">
        <v>0.7020000000000001</v>
      </c>
    </row>
    <row r="20796">
      <c r="A20796" s="47" t="s">
        <v>9283</v>
      </c>
      <c r="B20796" s="47">
        <v>3275.0</v>
      </c>
      <c r="C20796" s="172">
        <v>0.5742</v>
      </c>
    </row>
    <row r="20797">
      <c r="A20797" s="47" t="s">
        <v>9283</v>
      </c>
      <c r="B20797" s="47">
        <v>3276.0</v>
      </c>
      <c r="C20797" s="172">
        <v>0.7263000000000001</v>
      </c>
    </row>
    <row r="20798">
      <c r="A20798" s="47" t="s">
        <v>9283</v>
      </c>
      <c r="B20798" s="47">
        <v>3277.0</v>
      </c>
      <c r="C20798" s="172">
        <v>0.7407</v>
      </c>
    </row>
    <row r="20799">
      <c r="A20799" s="47" t="s">
        <v>9283</v>
      </c>
      <c r="B20799" s="47">
        <v>3278.0</v>
      </c>
      <c r="C20799" s="172">
        <v>0.6543</v>
      </c>
    </row>
    <row r="20800">
      <c r="A20800" s="47" t="s">
        <v>9283</v>
      </c>
      <c r="B20800" s="47">
        <v>3279.0</v>
      </c>
      <c r="C20800" s="172">
        <v>0.5922000000000001</v>
      </c>
    </row>
    <row r="20801">
      <c r="A20801" s="47" t="s">
        <v>9283</v>
      </c>
      <c r="B20801" s="47">
        <v>3280.0</v>
      </c>
      <c r="C20801" s="172">
        <v>0.5382</v>
      </c>
    </row>
    <row r="20802">
      <c r="A20802" s="47" t="s">
        <v>9283</v>
      </c>
      <c r="B20802" s="47">
        <v>3281.0</v>
      </c>
      <c r="C20802" s="172">
        <v>0.3735</v>
      </c>
    </row>
    <row r="20803">
      <c r="A20803" s="47" t="s">
        <v>9283</v>
      </c>
      <c r="B20803" s="47">
        <v>3282.0</v>
      </c>
      <c r="C20803" s="172">
        <v>0.1773</v>
      </c>
    </row>
    <row r="20804">
      <c r="A20804" s="47" t="s">
        <v>9283</v>
      </c>
      <c r="B20804" s="47">
        <v>3283.0</v>
      </c>
      <c r="C20804" s="172">
        <v>0.0387</v>
      </c>
    </row>
    <row r="20805">
      <c r="A20805" s="47" t="s">
        <v>9283</v>
      </c>
      <c r="B20805" s="47">
        <v>3284.0</v>
      </c>
      <c r="C20805" s="172">
        <v>0.0</v>
      </c>
    </row>
    <row r="20806">
      <c r="A20806" s="47" t="s">
        <v>9283</v>
      </c>
      <c r="B20806" s="47">
        <v>3285.0</v>
      </c>
      <c r="C20806" s="172">
        <v>0.0</v>
      </c>
    </row>
    <row r="20807">
      <c r="A20807" s="47" t="s">
        <v>9283</v>
      </c>
      <c r="B20807" s="47">
        <v>3286.0</v>
      </c>
      <c r="C20807" s="172">
        <v>0.0</v>
      </c>
    </row>
    <row r="20808">
      <c r="A20808" s="47" t="s">
        <v>9283</v>
      </c>
      <c r="B20808" s="47">
        <v>3287.0</v>
      </c>
      <c r="C20808" s="172">
        <v>0.0</v>
      </c>
    </row>
    <row r="20809">
      <c r="A20809" s="47" t="s">
        <v>9283</v>
      </c>
      <c r="B20809" s="47">
        <v>3288.0</v>
      </c>
      <c r="C20809" s="172">
        <v>0.0</v>
      </c>
    </row>
    <row r="20810">
      <c r="A20810" s="47" t="s">
        <v>9283</v>
      </c>
      <c r="B20810" s="47">
        <v>3289.0</v>
      </c>
      <c r="C20810" s="172">
        <v>0.0</v>
      </c>
    </row>
    <row r="20811">
      <c r="A20811" s="47" t="s">
        <v>9283</v>
      </c>
      <c r="B20811" s="47">
        <v>3290.0</v>
      </c>
      <c r="C20811" s="172">
        <v>0.0</v>
      </c>
    </row>
    <row r="20812">
      <c r="A20812" s="47" t="s">
        <v>9283</v>
      </c>
      <c r="B20812" s="47">
        <v>3291.0</v>
      </c>
      <c r="C20812" s="172">
        <v>0.0</v>
      </c>
    </row>
    <row r="20813">
      <c r="A20813" s="47" t="s">
        <v>9283</v>
      </c>
      <c r="B20813" s="47">
        <v>3292.0</v>
      </c>
      <c r="C20813" s="172">
        <v>0.0</v>
      </c>
    </row>
    <row r="20814">
      <c r="A20814" s="47" t="s">
        <v>9283</v>
      </c>
      <c r="B20814" s="47">
        <v>3293.0</v>
      </c>
      <c r="C20814" s="172">
        <v>0.0</v>
      </c>
    </row>
    <row r="20815">
      <c r="A20815" s="47" t="s">
        <v>9283</v>
      </c>
      <c r="B20815" s="47">
        <v>3294.0</v>
      </c>
      <c r="C20815" s="172">
        <v>0.060300000000000006</v>
      </c>
    </row>
    <row r="20816">
      <c r="A20816" s="47" t="s">
        <v>9283</v>
      </c>
      <c r="B20816" s="47">
        <v>3295.0</v>
      </c>
      <c r="C20816" s="172">
        <v>0.22590000000000002</v>
      </c>
    </row>
    <row r="20817">
      <c r="A20817" s="47" t="s">
        <v>9283</v>
      </c>
      <c r="B20817" s="47">
        <v>3296.0</v>
      </c>
      <c r="C20817" s="172">
        <v>0.40140000000000003</v>
      </c>
    </row>
    <row r="20818">
      <c r="A20818" s="47" t="s">
        <v>9283</v>
      </c>
      <c r="B20818" s="47">
        <v>3297.0</v>
      </c>
      <c r="C20818" s="172">
        <v>0.5679000000000001</v>
      </c>
    </row>
    <row r="20819">
      <c r="A20819" s="47" t="s">
        <v>9283</v>
      </c>
      <c r="B20819" s="47">
        <v>3298.0</v>
      </c>
      <c r="C20819" s="172">
        <v>0.7155</v>
      </c>
    </row>
    <row r="20820">
      <c r="A20820" s="47" t="s">
        <v>9283</v>
      </c>
      <c r="B20820" s="47">
        <v>3299.0</v>
      </c>
      <c r="C20820" s="172">
        <v>0.8127000000000001</v>
      </c>
    </row>
    <row r="20821">
      <c r="A20821" s="47" t="s">
        <v>9283</v>
      </c>
      <c r="B20821" s="47">
        <v>3300.0</v>
      </c>
      <c r="C20821" s="172">
        <v>0.8703</v>
      </c>
    </row>
    <row r="20822">
      <c r="A20822" s="47" t="s">
        <v>9283</v>
      </c>
      <c r="B20822" s="47">
        <v>3301.0</v>
      </c>
      <c r="C20822" s="172">
        <v>0.8703</v>
      </c>
    </row>
    <row r="20823">
      <c r="A20823" s="47" t="s">
        <v>9283</v>
      </c>
      <c r="B20823" s="47">
        <v>3302.0</v>
      </c>
      <c r="C20823" s="172">
        <v>0.8172</v>
      </c>
    </row>
    <row r="20824">
      <c r="A20824" s="47" t="s">
        <v>9283</v>
      </c>
      <c r="B20824" s="47">
        <v>3303.0</v>
      </c>
      <c r="C20824" s="172">
        <v>0.7200000000000001</v>
      </c>
    </row>
    <row r="20825">
      <c r="A20825" s="47" t="s">
        <v>9283</v>
      </c>
      <c r="B20825" s="47">
        <v>3304.0</v>
      </c>
      <c r="C20825" s="172">
        <v>0.5715</v>
      </c>
    </row>
    <row r="20826">
      <c r="A20826" s="47" t="s">
        <v>9283</v>
      </c>
      <c r="B20826" s="47">
        <v>3305.0</v>
      </c>
      <c r="C20826" s="172">
        <v>0.4068</v>
      </c>
    </row>
    <row r="20827">
      <c r="A20827" s="47" t="s">
        <v>9283</v>
      </c>
      <c r="B20827" s="47">
        <v>3306.0</v>
      </c>
      <c r="C20827" s="172">
        <v>0.2277</v>
      </c>
    </row>
    <row r="20828">
      <c r="A20828" s="47" t="s">
        <v>9283</v>
      </c>
      <c r="B20828" s="47">
        <v>3307.0</v>
      </c>
      <c r="C20828" s="172">
        <v>0.0369</v>
      </c>
    </row>
    <row r="20829">
      <c r="A20829" s="47" t="s">
        <v>9283</v>
      </c>
      <c r="B20829" s="47">
        <v>3308.0</v>
      </c>
      <c r="C20829" s="172">
        <v>0.0</v>
      </c>
    </row>
    <row r="20830">
      <c r="A20830" s="47" t="s">
        <v>9283</v>
      </c>
      <c r="B20830" s="47">
        <v>3309.0</v>
      </c>
      <c r="C20830" s="172">
        <v>0.0</v>
      </c>
    </row>
    <row r="20831">
      <c r="A20831" s="47" t="s">
        <v>9283</v>
      </c>
      <c r="B20831" s="47">
        <v>3310.0</v>
      </c>
      <c r="C20831" s="172">
        <v>0.0</v>
      </c>
    </row>
    <row r="20832">
      <c r="A20832" s="47" t="s">
        <v>9283</v>
      </c>
      <c r="B20832" s="47">
        <v>3311.0</v>
      </c>
      <c r="C20832" s="172">
        <v>0.0</v>
      </c>
    </row>
    <row r="20833">
      <c r="A20833" s="47" t="s">
        <v>9283</v>
      </c>
      <c r="B20833" s="47">
        <v>3312.0</v>
      </c>
      <c r="C20833" s="172">
        <v>0.0</v>
      </c>
    </row>
    <row r="20834">
      <c r="A20834" s="47" t="s">
        <v>9283</v>
      </c>
      <c r="B20834" s="47">
        <v>3313.0</v>
      </c>
      <c r="C20834" s="172">
        <v>0.0</v>
      </c>
    </row>
    <row r="20835">
      <c r="A20835" s="47" t="s">
        <v>9283</v>
      </c>
      <c r="B20835" s="47">
        <v>3314.0</v>
      </c>
      <c r="C20835" s="172">
        <v>0.0</v>
      </c>
    </row>
    <row r="20836">
      <c r="A20836" s="47" t="s">
        <v>9283</v>
      </c>
      <c r="B20836" s="47">
        <v>3315.0</v>
      </c>
      <c r="C20836" s="172">
        <v>0.0</v>
      </c>
    </row>
    <row r="20837">
      <c r="A20837" s="47" t="s">
        <v>9283</v>
      </c>
      <c r="B20837" s="47">
        <v>3316.0</v>
      </c>
      <c r="C20837" s="172">
        <v>0.0</v>
      </c>
    </row>
    <row r="20838">
      <c r="A20838" s="47" t="s">
        <v>9283</v>
      </c>
      <c r="B20838" s="47">
        <v>3317.0</v>
      </c>
      <c r="C20838" s="172">
        <v>0.0</v>
      </c>
    </row>
    <row r="20839">
      <c r="A20839" s="47" t="s">
        <v>9283</v>
      </c>
      <c r="B20839" s="47">
        <v>3318.0</v>
      </c>
      <c r="C20839" s="172">
        <v>0.06300000000000001</v>
      </c>
    </row>
    <row r="20840">
      <c r="A20840" s="47" t="s">
        <v>9283</v>
      </c>
      <c r="B20840" s="47">
        <v>3319.0</v>
      </c>
      <c r="C20840" s="172">
        <v>0.2286</v>
      </c>
    </row>
    <row r="20841">
      <c r="A20841" s="47" t="s">
        <v>9283</v>
      </c>
      <c r="B20841" s="47">
        <v>3320.0</v>
      </c>
      <c r="C20841" s="172">
        <v>0.3987</v>
      </c>
    </row>
    <row r="20842">
      <c r="A20842" s="47" t="s">
        <v>9283</v>
      </c>
      <c r="B20842" s="47">
        <v>3321.0</v>
      </c>
      <c r="C20842" s="172">
        <v>0.5724</v>
      </c>
    </row>
    <row r="20843">
      <c r="A20843" s="47" t="s">
        <v>9283</v>
      </c>
      <c r="B20843" s="47">
        <v>3322.0</v>
      </c>
      <c r="C20843" s="172">
        <v>0.7200000000000001</v>
      </c>
    </row>
    <row r="20844">
      <c r="A20844" s="47" t="s">
        <v>9283</v>
      </c>
      <c r="B20844" s="47">
        <v>3323.0</v>
      </c>
      <c r="C20844" s="172">
        <v>0.8181</v>
      </c>
    </row>
    <row r="20845">
      <c r="A20845" s="47" t="s">
        <v>9283</v>
      </c>
      <c r="B20845" s="47">
        <v>3324.0</v>
      </c>
      <c r="C20845" s="172">
        <v>0.8712</v>
      </c>
    </row>
    <row r="20846">
      <c r="A20846" s="47" t="s">
        <v>9283</v>
      </c>
      <c r="B20846" s="47">
        <v>3325.0</v>
      </c>
      <c r="C20846" s="172">
        <v>0.8721</v>
      </c>
    </row>
    <row r="20847">
      <c r="A20847" s="47" t="s">
        <v>9283</v>
      </c>
      <c r="B20847" s="47">
        <v>3326.0</v>
      </c>
      <c r="C20847" s="172">
        <v>0.81</v>
      </c>
    </row>
    <row r="20848">
      <c r="A20848" s="47" t="s">
        <v>9283</v>
      </c>
      <c r="B20848" s="47">
        <v>3327.0</v>
      </c>
      <c r="C20848" s="172">
        <v>0.7092</v>
      </c>
    </row>
    <row r="20849">
      <c r="A20849" s="47" t="s">
        <v>9283</v>
      </c>
      <c r="B20849" s="47">
        <v>3328.0</v>
      </c>
      <c r="C20849" s="172">
        <v>0.5697</v>
      </c>
    </row>
    <row r="20850">
      <c r="A20850" s="47" t="s">
        <v>9283</v>
      </c>
      <c r="B20850" s="47">
        <v>3329.0</v>
      </c>
      <c r="C20850" s="172">
        <v>0.3924</v>
      </c>
    </row>
    <row r="20851">
      <c r="A20851" s="47" t="s">
        <v>9283</v>
      </c>
      <c r="B20851" s="47">
        <v>3330.0</v>
      </c>
      <c r="C20851" s="172">
        <v>0.1413</v>
      </c>
    </row>
    <row r="20852">
      <c r="A20852" s="47" t="s">
        <v>9283</v>
      </c>
      <c r="B20852" s="47">
        <v>3331.0</v>
      </c>
      <c r="C20852" s="172">
        <v>0.0297</v>
      </c>
    </row>
    <row r="20853">
      <c r="A20853" s="47" t="s">
        <v>9283</v>
      </c>
      <c r="B20853" s="47">
        <v>3332.0</v>
      </c>
      <c r="C20853" s="172">
        <v>0.0</v>
      </c>
    </row>
    <row r="20854">
      <c r="A20854" s="47" t="s">
        <v>9283</v>
      </c>
      <c r="B20854" s="47">
        <v>3333.0</v>
      </c>
      <c r="C20854" s="172">
        <v>0.0</v>
      </c>
    </row>
    <row r="20855">
      <c r="A20855" s="47" t="s">
        <v>9283</v>
      </c>
      <c r="B20855" s="47">
        <v>3334.0</v>
      </c>
      <c r="C20855" s="172">
        <v>0.0</v>
      </c>
    </row>
    <row r="20856">
      <c r="A20856" s="47" t="s">
        <v>9283</v>
      </c>
      <c r="B20856" s="47">
        <v>3335.0</v>
      </c>
      <c r="C20856" s="172">
        <v>0.0</v>
      </c>
    </row>
    <row r="20857">
      <c r="A20857" s="47" t="s">
        <v>9283</v>
      </c>
      <c r="B20857" s="47">
        <v>3336.0</v>
      </c>
      <c r="C20857" s="172">
        <v>0.0</v>
      </c>
    </row>
    <row r="20858">
      <c r="A20858" s="47" t="s">
        <v>9283</v>
      </c>
      <c r="B20858" s="47">
        <v>3337.0</v>
      </c>
      <c r="C20858" s="172">
        <v>0.0</v>
      </c>
    </row>
    <row r="20859">
      <c r="A20859" s="47" t="s">
        <v>9283</v>
      </c>
      <c r="B20859" s="47">
        <v>3338.0</v>
      </c>
      <c r="C20859" s="172">
        <v>0.0</v>
      </c>
    </row>
    <row r="20860">
      <c r="A20860" s="47" t="s">
        <v>9283</v>
      </c>
      <c r="B20860" s="47">
        <v>3339.0</v>
      </c>
      <c r="C20860" s="172">
        <v>0.0</v>
      </c>
    </row>
    <row r="20861">
      <c r="A20861" s="47" t="s">
        <v>9283</v>
      </c>
      <c r="B20861" s="47">
        <v>3340.0</v>
      </c>
      <c r="C20861" s="172">
        <v>0.0</v>
      </c>
    </row>
    <row r="20862">
      <c r="A20862" s="47" t="s">
        <v>9283</v>
      </c>
      <c r="B20862" s="47">
        <v>3341.0</v>
      </c>
      <c r="C20862" s="172">
        <v>0.0</v>
      </c>
    </row>
    <row r="20863">
      <c r="A20863" s="47" t="s">
        <v>9283</v>
      </c>
      <c r="B20863" s="47">
        <v>3342.0</v>
      </c>
      <c r="C20863" s="172">
        <v>0.06210000000000001</v>
      </c>
    </row>
    <row r="20864">
      <c r="A20864" s="47" t="s">
        <v>9283</v>
      </c>
      <c r="B20864" s="47">
        <v>3343.0</v>
      </c>
      <c r="C20864" s="172">
        <v>0.2232</v>
      </c>
    </row>
    <row r="20865">
      <c r="A20865" s="47" t="s">
        <v>9283</v>
      </c>
      <c r="B20865" s="47">
        <v>3344.0</v>
      </c>
      <c r="C20865" s="172">
        <v>0.4005</v>
      </c>
    </row>
    <row r="20866">
      <c r="A20866" s="47" t="s">
        <v>9283</v>
      </c>
      <c r="B20866" s="47">
        <v>3345.0</v>
      </c>
      <c r="C20866" s="172">
        <v>0.513</v>
      </c>
    </row>
    <row r="20867">
      <c r="A20867" s="47" t="s">
        <v>9283</v>
      </c>
      <c r="B20867" s="47">
        <v>3346.0</v>
      </c>
      <c r="C20867" s="172">
        <v>0.3447</v>
      </c>
    </row>
    <row r="20868">
      <c r="A20868" s="47" t="s">
        <v>9283</v>
      </c>
      <c r="B20868" s="47">
        <v>3347.0</v>
      </c>
      <c r="C20868" s="172">
        <v>0.4203</v>
      </c>
    </row>
    <row r="20869">
      <c r="A20869" s="47" t="s">
        <v>9283</v>
      </c>
      <c r="B20869" s="47">
        <v>3348.0</v>
      </c>
      <c r="C20869" s="172">
        <v>0.8388000000000001</v>
      </c>
    </row>
    <row r="20870">
      <c r="A20870" s="47" t="s">
        <v>9283</v>
      </c>
      <c r="B20870" s="47">
        <v>3349.0</v>
      </c>
      <c r="C20870" s="172">
        <v>0.8684999999999999</v>
      </c>
    </row>
    <row r="20871">
      <c r="A20871" s="47" t="s">
        <v>9283</v>
      </c>
      <c r="B20871" s="47">
        <v>3350.0</v>
      </c>
      <c r="C20871" s="172">
        <v>0.6759000000000001</v>
      </c>
    </row>
    <row r="20872">
      <c r="A20872" s="47" t="s">
        <v>9283</v>
      </c>
      <c r="B20872" s="47">
        <v>3351.0</v>
      </c>
      <c r="C20872" s="172">
        <v>0.6948000000000001</v>
      </c>
    </row>
    <row r="20873">
      <c r="A20873" s="47" t="s">
        <v>9283</v>
      </c>
      <c r="B20873" s="47">
        <v>3352.0</v>
      </c>
      <c r="C20873" s="172">
        <v>0.5679000000000001</v>
      </c>
    </row>
    <row r="20874">
      <c r="A20874" s="47" t="s">
        <v>9283</v>
      </c>
      <c r="B20874" s="47">
        <v>3353.0</v>
      </c>
      <c r="C20874" s="172">
        <v>0.40590000000000004</v>
      </c>
    </row>
    <row r="20875">
      <c r="A20875" s="47" t="s">
        <v>9283</v>
      </c>
      <c r="B20875" s="47">
        <v>3354.0</v>
      </c>
      <c r="C20875" s="172">
        <v>0.23220000000000002</v>
      </c>
    </row>
    <row r="20876">
      <c r="A20876" s="47" t="s">
        <v>9283</v>
      </c>
      <c r="B20876" s="47">
        <v>3355.0</v>
      </c>
      <c r="C20876" s="172">
        <v>0.039599999999999996</v>
      </c>
    </row>
    <row r="20877">
      <c r="A20877" s="47" t="s">
        <v>9283</v>
      </c>
      <c r="B20877" s="47">
        <v>3356.0</v>
      </c>
      <c r="C20877" s="172">
        <v>0.0</v>
      </c>
    </row>
    <row r="20878">
      <c r="A20878" s="47" t="s">
        <v>9283</v>
      </c>
      <c r="B20878" s="47">
        <v>3357.0</v>
      </c>
      <c r="C20878" s="172">
        <v>0.0</v>
      </c>
    </row>
    <row r="20879">
      <c r="A20879" s="47" t="s">
        <v>9283</v>
      </c>
      <c r="B20879" s="47">
        <v>3358.0</v>
      </c>
      <c r="C20879" s="172">
        <v>0.0</v>
      </c>
    </row>
    <row r="20880">
      <c r="A20880" s="47" t="s">
        <v>9283</v>
      </c>
      <c r="B20880" s="47">
        <v>3359.0</v>
      </c>
      <c r="C20880" s="172">
        <v>0.0</v>
      </c>
    </row>
    <row r="20881">
      <c r="A20881" s="47" t="s">
        <v>9283</v>
      </c>
      <c r="B20881" s="47">
        <v>3360.0</v>
      </c>
      <c r="C20881" s="172">
        <v>0.0</v>
      </c>
    </row>
    <row r="20882">
      <c r="A20882" s="47" t="s">
        <v>9283</v>
      </c>
      <c r="B20882" s="47">
        <v>3361.0</v>
      </c>
      <c r="C20882" s="172">
        <v>0.0</v>
      </c>
    </row>
    <row r="20883">
      <c r="A20883" s="47" t="s">
        <v>9283</v>
      </c>
      <c r="B20883" s="47">
        <v>3362.0</v>
      </c>
      <c r="C20883" s="172">
        <v>0.0</v>
      </c>
    </row>
    <row r="20884">
      <c r="A20884" s="47" t="s">
        <v>9283</v>
      </c>
      <c r="B20884" s="47">
        <v>3363.0</v>
      </c>
      <c r="C20884" s="172">
        <v>0.0</v>
      </c>
    </row>
    <row r="20885">
      <c r="A20885" s="47" t="s">
        <v>9283</v>
      </c>
      <c r="B20885" s="47">
        <v>3364.0</v>
      </c>
      <c r="C20885" s="172">
        <v>0.0</v>
      </c>
    </row>
    <row r="20886">
      <c r="A20886" s="47" t="s">
        <v>9283</v>
      </c>
      <c r="B20886" s="47">
        <v>3365.0</v>
      </c>
      <c r="C20886" s="172">
        <v>0.0</v>
      </c>
    </row>
    <row r="20887">
      <c r="A20887" s="47" t="s">
        <v>9283</v>
      </c>
      <c r="B20887" s="47">
        <v>3366.0</v>
      </c>
      <c r="C20887" s="172">
        <v>0.0639</v>
      </c>
    </row>
    <row r="20888">
      <c r="A20888" s="47" t="s">
        <v>9283</v>
      </c>
      <c r="B20888" s="47">
        <v>3367.0</v>
      </c>
      <c r="C20888" s="172">
        <v>0.225</v>
      </c>
    </row>
    <row r="20889">
      <c r="A20889" s="47" t="s">
        <v>9283</v>
      </c>
      <c r="B20889" s="47">
        <v>3368.0</v>
      </c>
      <c r="C20889" s="172">
        <v>0.40590000000000004</v>
      </c>
    </row>
    <row r="20890">
      <c r="A20890" s="47" t="s">
        <v>9283</v>
      </c>
      <c r="B20890" s="47">
        <v>3369.0</v>
      </c>
      <c r="C20890" s="172">
        <v>0.5751000000000001</v>
      </c>
    </row>
    <row r="20891">
      <c r="A20891" s="47" t="s">
        <v>9283</v>
      </c>
      <c r="B20891" s="47">
        <v>3370.0</v>
      </c>
      <c r="C20891" s="172">
        <v>0.7191000000000001</v>
      </c>
    </row>
    <row r="20892">
      <c r="A20892" s="47" t="s">
        <v>9283</v>
      </c>
      <c r="B20892" s="47">
        <v>3371.0</v>
      </c>
      <c r="C20892" s="172">
        <v>0.8163</v>
      </c>
    </row>
    <row r="20893">
      <c r="A20893" s="47" t="s">
        <v>9283</v>
      </c>
      <c r="B20893" s="47">
        <v>3372.0</v>
      </c>
      <c r="C20893" s="172">
        <v>0.8784</v>
      </c>
    </row>
    <row r="20894">
      <c r="A20894" s="47" t="s">
        <v>9283</v>
      </c>
      <c r="B20894" s="47">
        <v>3373.0</v>
      </c>
      <c r="C20894" s="172">
        <v>0.8784</v>
      </c>
    </row>
    <row r="20895">
      <c r="A20895" s="47" t="s">
        <v>9283</v>
      </c>
      <c r="B20895" s="47">
        <v>3374.0</v>
      </c>
      <c r="C20895" s="172">
        <v>0.8253</v>
      </c>
    </row>
    <row r="20896">
      <c r="A20896" s="47" t="s">
        <v>9283</v>
      </c>
      <c r="B20896" s="47">
        <v>3375.0</v>
      </c>
      <c r="C20896" s="172">
        <v>0.7236</v>
      </c>
    </row>
    <row r="20897">
      <c r="A20897" s="47" t="s">
        <v>9283</v>
      </c>
      <c r="B20897" s="47">
        <v>3376.0</v>
      </c>
      <c r="C20897" s="172">
        <v>0.5796</v>
      </c>
    </row>
    <row r="20898">
      <c r="A20898" s="47" t="s">
        <v>9283</v>
      </c>
      <c r="B20898" s="47">
        <v>3377.0</v>
      </c>
      <c r="C20898" s="172">
        <v>0.4122</v>
      </c>
    </row>
    <row r="20899">
      <c r="A20899" s="47" t="s">
        <v>9283</v>
      </c>
      <c r="B20899" s="47">
        <v>3378.0</v>
      </c>
      <c r="C20899" s="172">
        <v>0.234</v>
      </c>
    </row>
    <row r="20900">
      <c r="A20900" s="47" t="s">
        <v>9283</v>
      </c>
      <c r="B20900" s="47">
        <v>3379.0</v>
      </c>
      <c r="C20900" s="172">
        <v>0.039599999999999996</v>
      </c>
    </row>
    <row r="20901">
      <c r="A20901" s="47" t="s">
        <v>9283</v>
      </c>
      <c r="B20901" s="47">
        <v>3380.0</v>
      </c>
      <c r="C20901" s="172">
        <v>0.0</v>
      </c>
    </row>
    <row r="20902">
      <c r="A20902" s="47" t="s">
        <v>9283</v>
      </c>
      <c r="B20902" s="47">
        <v>3381.0</v>
      </c>
      <c r="C20902" s="172">
        <v>0.0</v>
      </c>
    </row>
    <row r="20903">
      <c r="A20903" s="47" t="s">
        <v>9283</v>
      </c>
      <c r="B20903" s="47">
        <v>3382.0</v>
      </c>
      <c r="C20903" s="172">
        <v>0.0</v>
      </c>
    </row>
    <row r="20904">
      <c r="A20904" s="47" t="s">
        <v>9283</v>
      </c>
      <c r="B20904" s="47">
        <v>3383.0</v>
      </c>
      <c r="C20904" s="172">
        <v>0.0</v>
      </c>
    </row>
    <row r="20905">
      <c r="A20905" s="47" t="s">
        <v>9283</v>
      </c>
      <c r="B20905" s="47">
        <v>3384.0</v>
      </c>
      <c r="C20905" s="172">
        <v>0.0</v>
      </c>
    </row>
    <row r="20906">
      <c r="A20906" s="47" t="s">
        <v>9283</v>
      </c>
      <c r="B20906" s="47">
        <v>3385.0</v>
      </c>
      <c r="C20906" s="172">
        <v>0.0</v>
      </c>
    </row>
    <row r="20907">
      <c r="A20907" s="47" t="s">
        <v>9283</v>
      </c>
      <c r="B20907" s="47">
        <v>3386.0</v>
      </c>
      <c r="C20907" s="172">
        <v>0.0</v>
      </c>
    </row>
    <row r="20908">
      <c r="A20908" s="47" t="s">
        <v>9283</v>
      </c>
      <c r="B20908" s="47">
        <v>3387.0</v>
      </c>
      <c r="C20908" s="172">
        <v>0.0</v>
      </c>
    </row>
    <row r="20909">
      <c r="A20909" s="47" t="s">
        <v>9283</v>
      </c>
      <c r="B20909" s="47">
        <v>3388.0</v>
      </c>
      <c r="C20909" s="172">
        <v>0.0</v>
      </c>
    </row>
    <row r="20910">
      <c r="A20910" s="47" t="s">
        <v>9283</v>
      </c>
      <c r="B20910" s="47">
        <v>3389.0</v>
      </c>
      <c r="C20910" s="172">
        <v>0.0</v>
      </c>
    </row>
    <row r="20911">
      <c r="A20911" s="47" t="s">
        <v>9283</v>
      </c>
      <c r="B20911" s="47">
        <v>3390.0</v>
      </c>
      <c r="C20911" s="172">
        <v>0.0702</v>
      </c>
    </row>
    <row r="20912">
      <c r="A20912" s="47" t="s">
        <v>9283</v>
      </c>
      <c r="B20912" s="47">
        <v>3391.0</v>
      </c>
      <c r="C20912" s="172">
        <v>0.2376</v>
      </c>
    </row>
    <row r="20913">
      <c r="A20913" s="47" t="s">
        <v>9283</v>
      </c>
      <c r="B20913" s="47">
        <v>3392.0</v>
      </c>
      <c r="C20913" s="172">
        <v>0.4122</v>
      </c>
    </row>
    <row r="20914">
      <c r="A20914" s="47" t="s">
        <v>9283</v>
      </c>
      <c r="B20914" s="47">
        <v>3393.0</v>
      </c>
      <c r="C20914" s="172">
        <v>0.5760000000000001</v>
      </c>
    </row>
    <row r="20915">
      <c r="A20915" s="47" t="s">
        <v>9283</v>
      </c>
      <c r="B20915" s="47">
        <v>3394.0</v>
      </c>
      <c r="C20915" s="172">
        <v>0.7236</v>
      </c>
    </row>
    <row r="20916">
      <c r="A20916" s="47" t="s">
        <v>9283</v>
      </c>
      <c r="B20916" s="47">
        <v>3395.0</v>
      </c>
      <c r="C20916" s="172">
        <v>0.8217000000000001</v>
      </c>
    </row>
    <row r="20917">
      <c r="A20917" s="47" t="s">
        <v>9283</v>
      </c>
      <c r="B20917" s="47">
        <v>3396.0</v>
      </c>
      <c r="C20917" s="172">
        <v>0.8793</v>
      </c>
    </row>
    <row r="20918">
      <c r="A20918" s="47" t="s">
        <v>9283</v>
      </c>
      <c r="B20918" s="47">
        <v>3397.0</v>
      </c>
      <c r="C20918" s="172">
        <v>0.8793</v>
      </c>
    </row>
    <row r="20919">
      <c r="A20919" s="47" t="s">
        <v>9283</v>
      </c>
      <c r="B20919" s="47">
        <v>3398.0</v>
      </c>
      <c r="C20919" s="172">
        <v>0.8271000000000001</v>
      </c>
    </row>
    <row r="20920">
      <c r="A20920" s="47" t="s">
        <v>9283</v>
      </c>
      <c r="B20920" s="47">
        <v>3399.0</v>
      </c>
      <c r="C20920" s="172">
        <v>0.7254</v>
      </c>
    </row>
    <row r="20921">
      <c r="A20921" s="47" t="s">
        <v>9283</v>
      </c>
      <c r="B20921" s="47">
        <v>3400.0</v>
      </c>
      <c r="C20921" s="172">
        <v>0.5841000000000001</v>
      </c>
    </row>
    <row r="20922">
      <c r="A20922" s="47" t="s">
        <v>9283</v>
      </c>
      <c r="B20922" s="47">
        <v>3401.0</v>
      </c>
      <c r="C20922" s="172">
        <v>0.41400000000000003</v>
      </c>
    </row>
    <row r="20923">
      <c r="A20923" s="47" t="s">
        <v>9283</v>
      </c>
      <c r="B20923" s="47">
        <v>3402.0</v>
      </c>
      <c r="C20923" s="172">
        <v>0.2358</v>
      </c>
    </row>
    <row r="20924">
      <c r="A20924" s="47" t="s">
        <v>9283</v>
      </c>
      <c r="B20924" s="47">
        <v>3403.0</v>
      </c>
      <c r="C20924" s="172">
        <v>0.0405</v>
      </c>
    </row>
    <row r="20925">
      <c r="A20925" s="47" t="s">
        <v>9283</v>
      </c>
      <c r="B20925" s="47">
        <v>3404.0</v>
      </c>
      <c r="C20925" s="172">
        <v>0.0</v>
      </c>
    </row>
    <row r="20926">
      <c r="A20926" s="47" t="s">
        <v>9283</v>
      </c>
      <c r="B20926" s="47">
        <v>3405.0</v>
      </c>
      <c r="C20926" s="172">
        <v>0.0</v>
      </c>
    </row>
    <row r="20927">
      <c r="A20927" s="47" t="s">
        <v>9283</v>
      </c>
      <c r="B20927" s="47">
        <v>3406.0</v>
      </c>
      <c r="C20927" s="172">
        <v>0.0</v>
      </c>
    </row>
    <row r="20928">
      <c r="A20928" s="47" t="s">
        <v>9283</v>
      </c>
      <c r="B20928" s="47">
        <v>3407.0</v>
      </c>
      <c r="C20928" s="172">
        <v>0.0</v>
      </c>
    </row>
    <row r="20929">
      <c r="A20929" s="47" t="s">
        <v>9283</v>
      </c>
      <c r="B20929" s="47">
        <v>3408.0</v>
      </c>
      <c r="C20929" s="172">
        <v>0.0</v>
      </c>
    </row>
    <row r="20930">
      <c r="A20930" s="47" t="s">
        <v>9283</v>
      </c>
      <c r="B20930" s="47">
        <v>3409.0</v>
      </c>
      <c r="C20930" s="172">
        <v>0.0</v>
      </c>
    </row>
    <row r="20931">
      <c r="A20931" s="47" t="s">
        <v>9283</v>
      </c>
      <c r="B20931" s="47">
        <v>3410.0</v>
      </c>
      <c r="C20931" s="172">
        <v>0.0</v>
      </c>
    </row>
    <row r="20932">
      <c r="A20932" s="47" t="s">
        <v>9283</v>
      </c>
      <c r="B20932" s="47">
        <v>3411.0</v>
      </c>
      <c r="C20932" s="172">
        <v>0.0</v>
      </c>
    </row>
    <row r="20933">
      <c r="A20933" s="47" t="s">
        <v>9283</v>
      </c>
      <c r="B20933" s="47">
        <v>3412.0</v>
      </c>
      <c r="C20933" s="172">
        <v>0.0</v>
      </c>
    </row>
    <row r="20934">
      <c r="A20934" s="47" t="s">
        <v>9283</v>
      </c>
      <c r="B20934" s="47">
        <v>3413.0</v>
      </c>
      <c r="C20934" s="172">
        <v>0.0</v>
      </c>
    </row>
    <row r="20935">
      <c r="A20935" s="47" t="s">
        <v>9283</v>
      </c>
      <c r="B20935" s="47">
        <v>3414.0</v>
      </c>
      <c r="C20935" s="172">
        <v>0.0693</v>
      </c>
    </row>
    <row r="20936">
      <c r="A20936" s="47" t="s">
        <v>9283</v>
      </c>
      <c r="B20936" s="47">
        <v>3415.0</v>
      </c>
      <c r="C20936" s="172">
        <v>0.2331</v>
      </c>
    </row>
    <row r="20937">
      <c r="A20937" s="47" t="s">
        <v>9283</v>
      </c>
      <c r="B20937" s="47">
        <v>3416.0</v>
      </c>
      <c r="C20937" s="172">
        <v>0.4068</v>
      </c>
    </row>
    <row r="20938">
      <c r="A20938" s="47" t="s">
        <v>9283</v>
      </c>
      <c r="B20938" s="47">
        <v>3417.0</v>
      </c>
      <c r="C20938" s="172">
        <v>0.5742</v>
      </c>
    </row>
    <row r="20939">
      <c r="A20939" s="47" t="s">
        <v>9283</v>
      </c>
      <c r="B20939" s="47">
        <v>3418.0</v>
      </c>
      <c r="C20939" s="172">
        <v>0.7209000000000001</v>
      </c>
    </row>
    <row r="20940">
      <c r="A20940" s="47" t="s">
        <v>9283</v>
      </c>
      <c r="B20940" s="47">
        <v>3419.0</v>
      </c>
      <c r="C20940" s="172">
        <v>0.8181</v>
      </c>
    </row>
    <row r="20941">
      <c r="A20941" s="47" t="s">
        <v>9283</v>
      </c>
      <c r="B20941" s="47">
        <v>3420.0</v>
      </c>
      <c r="C20941" s="172">
        <v>0.8757</v>
      </c>
    </row>
    <row r="20942">
      <c r="A20942" s="47" t="s">
        <v>9283</v>
      </c>
      <c r="B20942" s="47">
        <v>3421.0</v>
      </c>
      <c r="C20942" s="172">
        <v>0.8667</v>
      </c>
    </row>
    <row r="20943">
      <c r="A20943" s="47" t="s">
        <v>9283</v>
      </c>
      <c r="B20943" s="47">
        <v>3422.0</v>
      </c>
      <c r="C20943" s="172">
        <v>0.8235</v>
      </c>
    </row>
    <row r="20944">
      <c r="A20944" s="47" t="s">
        <v>9283</v>
      </c>
      <c r="B20944" s="47">
        <v>3423.0</v>
      </c>
      <c r="C20944" s="172">
        <v>0.7227</v>
      </c>
    </row>
    <row r="20945">
      <c r="A20945" s="47" t="s">
        <v>9283</v>
      </c>
      <c r="B20945" s="47">
        <v>3424.0</v>
      </c>
      <c r="C20945" s="172">
        <v>0.5796</v>
      </c>
    </row>
    <row r="20946">
      <c r="A20946" s="47" t="s">
        <v>9283</v>
      </c>
      <c r="B20946" s="47">
        <v>3425.0</v>
      </c>
      <c r="C20946" s="172">
        <v>0.4158</v>
      </c>
    </row>
    <row r="20947">
      <c r="A20947" s="47" t="s">
        <v>9283</v>
      </c>
      <c r="B20947" s="47">
        <v>3426.0</v>
      </c>
      <c r="C20947" s="172">
        <v>0.2376</v>
      </c>
    </row>
    <row r="20948">
      <c r="A20948" s="47" t="s">
        <v>9283</v>
      </c>
      <c r="B20948" s="47">
        <v>3427.0</v>
      </c>
      <c r="C20948" s="172">
        <v>0.0414</v>
      </c>
    </row>
    <row r="20949">
      <c r="A20949" s="47" t="s">
        <v>9283</v>
      </c>
      <c r="B20949" s="47">
        <v>3428.0</v>
      </c>
      <c r="C20949" s="172">
        <v>0.0</v>
      </c>
    </row>
    <row r="20950">
      <c r="A20950" s="47" t="s">
        <v>9283</v>
      </c>
      <c r="B20950" s="47">
        <v>3429.0</v>
      </c>
      <c r="C20950" s="172">
        <v>0.0</v>
      </c>
    </row>
    <row r="20951">
      <c r="A20951" s="47" t="s">
        <v>9283</v>
      </c>
      <c r="B20951" s="47">
        <v>3430.0</v>
      </c>
      <c r="C20951" s="172">
        <v>0.0</v>
      </c>
    </row>
    <row r="20952">
      <c r="A20952" s="47" t="s">
        <v>9283</v>
      </c>
      <c r="B20952" s="47">
        <v>3431.0</v>
      </c>
      <c r="C20952" s="172">
        <v>0.0</v>
      </c>
    </row>
    <row r="20953">
      <c r="A20953" s="47" t="s">
        <v>9283</v>
      </c>
      <c r="B20953" s="47">
        <v>3432.0</v>
      </c>
      <c r="C20953" s="172">
        <v>0.0</v>
      </c>
    </row>
    <row r="20954">
      <c r="A20954" s="47" t="s">
        <v>9283</v>
      </c>
      <c r="B20954" s="47">
        <v>3433.0</v>
      </c>
      <c r="C20954" s="172">
        <v>0.0</v>
      </c>
    </row>
    <row r="20955">
      <c r="A20955" s="47" t="s">
        <v>9283</v>
      </c>
      <c r="B20955" s="47">
        <v>3434.0</v>
      </c>
      <c r="C20955" s="172">
        <v>0.0</v>
      </c>
    </row>
    <row r="20956">
      <c r="A20956" s="47" t="s">
        <v>9283</v>
      </c>
      <c r="B20956" s="47">
        <v>3435.0</v>
      </c>
      <c r="C20956" s="172">
        <v>0.0</v>
      </c>
    </row>
    <row r="20957">
      <c r="A20957" s="47" t="s">
        <v>9283</v>
      </c>
      <c r="B20957" s="47">
        <v>3436.0</v>
      </c>
      <c r="C20957" s="172">
        <v>0.0</v>
      </c>
    </row>
    <row r="20958">
      <c r="A20958" s="47" t="s">
        <v>9283</v>
      </c>
      <c r="B20958" s="47">
        <v>3437.0</v>
      </c>
      <c r="C20958" s="172">
        <v>0.0</v>
      </c>
    </row>
    <row r="20959">
      <c r="A20959" s="47" t="s">
        <v>9283</v>
      </c>
      <c r="B20959" s="47">
        <v>3438.0</v>
      </c>
      <c r="C20959" s="172">
        <v>0.07200000000000001</v>
      </c>
    </row>
    <row r="20960">
      <c r="A20960" s="47" t="s">
        <v>9283</v>
      </c>
      <c r="B20960" s="47">
        <v>3439.0</v>
      </c>
      <c r="C20960" s="172">
        <v>0.23940000000000003</v>
      </c>
    </row>
    <row r="20961">
      <c r="A20961" s="47" t="s">
        <v>9283</v>
      </c>
      <c r="B20961" s="47">
        <v>3440.0</v>
      </c>
      <c r="C20961" s="172">
        <v>0.4167</v>
      </c>
    </row>
    <row r="20962">
      <c r="A20962" s="47" t="s">
        <v>9283</v>
      </c>
      <c r="B20962" s="47">
        <v>3441.0</v>
      </c>
      <c r="C20962" s="172">
        <v>0.5814</v>
      </c>
    </row>
    <row r="20963">
      <c r="A20963" s="47" t="s">
        <v>9283</v>
      </c>
      <c r="B20963" s="47">
        <v>3442.0</v>
      </c>
      <c r="C20963" s="172">
        <v>0.7299000000000001</v>
      </c>
    </row>
    <row r="20964">
      <c r="A20964" s="47" t="s">
        <v>9283</v>
      </c>
      <c r="B20964" s="47">
        <v>3443.0</v>
      </c>
      <c r="C20964" s="172">
        <v>0.8280000000000001</v>
      </c>
    </row>
    <row r="20965">
      <c r="A20965" s="47" t="s">
        <v>9283</v>
      </c>
      <c r="B20965" s="47">
        <v>3444.0</v>
      </c>
      <c r="C20965" s="172">
        <v>0.8811</v>
      </c>
    </row>
    <row r="20966">
      <c r="A20966" s="47" t="s">
        <v>9283</v>
      </c>
      <c r="B20966" s="47">
        <v>3445.0</v>
      </c>
      <c r="C20966" s="172">
        <v>0.8811</v>
      </c>
    </row>
    <row r="20967">
      <c r="A20967" s="47" t="s">
        <v>9283</v>
      </c>
      <c r="B20967" s="47">
        <v>3446.0</v>
      </c>
      <c r="C20967" s="172">
        <v>0.8289000000000001</v>
      </c>
    </row>
    <row r="20968">
      <c r="A20968" s="47" t="s">
        <v>9283</v>
      </c>
      <c r="B20968" s="47">
        <v>3447.0</v>
      </c>
      <c r="C20968" s="172">
        <v>0.7281000000000001</v>
      </c>
    </row>
    <row r="20969">
      <c r="A20969" s="47" t="s">
        <v>9283</v>
      </c>
      <c r="B20969" s="47">
        <v>3448.0</v>
      </c>
      <c r="C20969" s="172">
        <v>0.5814</v>
      </c>
    </row>
    <row r="20970">
      <c r="A20970" s="47" t="s">
        <v>9283</v>
      </c>
      <c r="B20970" s="47">
        <v>3449.0</v>
      </c>
      <c r="C20970" s="172">
        <v>0.4203</v>
      </c>
    </row>
    <row r="20971">
      <c r="A20971" s="47" t="s">
        <v>9283</v>
      </c>
      <c r="B20971" s="47">
        <v>3450.0</v>
      </c>
      <c r="C20971" s="172">
        <v>0.24120000000000003</v>
      </c>
    </row>
    <row r="20972">
      <c r="A20972" s="47" t="s">
        <v>9283</v>
      </c>
      <c r="B20972" s="47">
        <v>3451.0</v>
      </c>
      <c r="C20972" s="172">
        <v>0.0414</v>
      </c>
    </row>
    <row r="20973">
      <c r="A20973" s="47" t="s">
        <v>9283</v>
      </c>
      <c r="B20973" s="47">
        <v>3452.0</v>
      </c>
      <c r="C20973" s="172">
        <v>0.0</v>
      </c>
    </row>
    <row r="20974">
      <c r="A20974" s="47" t="s">
        <v>9283</v>
      </c>
      <c r="B20974" s="47">
        <v>3453.0</v>
      </c>
      <c r="C20974" s="172">
        <v>0.0</v>
      </c>
    </row>
    <row r="20975">
      <c r="A20975" s="47" t="s">
        <v>9283</v>
      </c>
      <c r="B20975" s="47">
        <v>3454.0</v>
      </c>
      <c r="C20975" s="172">
        <v>0.0</v>
      </c>
    </row>
    <row r="20976">
      <c r="A20976" s="47" t="s">
        <v>9283</v>
      </c>
      <c r="B20976" s="47">
        <v>3455.0</v>
      </c>
      <c r="C20976" s="172">
        <v>0.0</v>
      </c>
    </row>
    <row r="20977">
      <c r="A20977" s="47" t="s">
        <v>9283</v>
      </c>
      <c r="B20977" s="47">
        <v>3456.0</v>
      </c>
      <c r="C20977" s="172">
        <v>0.0</v>
      </c>
    </row>
    <row r="20978">
      <c r="A20978" s="47" t="s">
        <v>9283</v>
      </c>
      <c r="B20978" s="47">
        <v>3457.0</v>
      </c>
      <c r="C20978" s="172">
        <v>0.0</v>
      </c>
    </row>
    <row r="20979">
      <c r="A20979" s="47" t="s">
        <v>9283</v>
      </c>
      <c r="B20979" s="47">
        <v>3458.0</v>
      </c>
      <c r="C20979" s="172">
        <v>0.0</v>
      </c>
    </row>
    <row r="20980">
      <c r="A20980" s="47" t="s">
        <v>9283</v>
      </c>
      <c r="B20980" s="47">
        <v>3459.0</v>
      </c>
      <c r="C20980" s="172">
        <v>0.0</v>
      </c>
    </row>
    <row r="20981">
      <c r="A20981" s="47" t="s">
        <v>9283</v>
      </c>
      <c r="B20981" s="47">
        <v>3460.0</v>
      </c>
      <c r="C20981" s="172">
        <v>0.0</v>
      </c>
    </row>
    <row r="20982">
      <c r="A20982" s="47" t="s">
        <v>9283</v>
      </c>
      <c r="B20982" s="47">
        <v>3461.0</v>
      </c>
      <c r="C20982" s="172">
        <v>0.0</v>
      </c>
    </row>
    <row r="20983">
      <c r="A20983" s="47" t="s">
        <v>9283</v>
      </c>
      <c r="B20983" s="47">
        <v>3462.0</v>
      </c>
      <c r="C20983" s="172">
        <v>0.07650000000000001</v>
      </c>
    </row>
    <row r="20984">
      <c r="A20984" s="47" t="s">
        <v>9283</v>
      </c>
      <c r="B20984" s="47">
        <v>3463.0</v>
      </c>
      <c r="C20984" s="172">
        <v>0.24480000000000002</v>
      </c>
    </row>
    <row r="20985">
      <c r="A20985" s="47" t="s">
        <v>9283</v>
      </c>
      <c r="B20985" s="47">
        <v>3464.0</v>
      </c>
      <c r="C20985" s="172">
        <v>0.4203</v>
      </c>
    </row>
    <row r="20986">
      <c r="A20986" s="47" t="s">
        <v>9283</v>
      </c>
      <c r="B20986" s="47">
        <v>3465.0</v>
      </c>
      <c r="C20986" s="172">
        <v>0.5823</v>
      </c>
    </row>
    <row r="20987">
      <c r="A20987" s="47" t="s">
        <v>9283</v>
      </c>
      <c r="B20987" s="47">
        <v>3466.0</v>
      </c>
      <c r="C20987" s="172">
        <v>0.7272000000000001</v>
      </c>
    </row>
    <row r="20988">
      <c r="A20988" s="47" t="s">
        <v>9283</v>
      </c>
      <c r="B20988" s="47">
        <v>3467.0</v>
      </c>
      <c r="C20988" s="172">
        <v>0.8244</v>
      </c>
    </row>
    <row r="20989">
      <c r="A20989" s="47" t="s">
        <v>9283</v>
      </c>
      <c r="B20989" s="47">
        <v>3468.0</v>
      </c>
      <c r="C20989" s="172">
        <v>0.8775</v>
      </c>
    </row>
    <row r="20990">
      <c r="A20990" s="47" t="s">
        <v>9283</v>
      </c>
      <c r="B20990" s="47">
        <v>3469.0</v>
      </c>
      <c r="C20990" s="172">
        <v>0.8775</v>
      </c>
    </row>
    <row r="20991">
      <c r="A20991" s="47" t="s">
        <v>9283</v>
      </c>
      <c r="B20991" s="47">
        <v>3470.0</v>
      </c>
      <c r="C20991" s="172">
        <v>0.8208000000000001</v>
      </c>
    </row>
    <row r="20992">
      <c r="A20992" s="47" t="s">
        <v>9283</v>
      </c>
      <c r="B20992" s="47">
        <v>3471.0</v>
      </c>
      <c r="C20992" s="172">
        <v>0.7218000000000001</v>
      </c>
    </row>
    <row r="20993">
      <c r="A20993" s="47" t="s">
        <v>9283</v>
      </c>
      <c r="B20993" s="47">
        <v>3472.0</v>
      </c>
      <c r="C20993" s="172">
        <v>0.5409</v>
      </c>
    </row>
    <row r="20994">
      <c r="A20994" s="47" t="s">
        <v>9283</v>
      </c>
      <c r="B20994" s="47">
        <v>3473.0</v>
      </c>
      <c r="C20994" s="172">
        <v>0.4167</v>
      </c>
    </row>
    <row r="20995">
      <c r="A20995" s="47" t="s">
        <v>9283</v>
      </c>
      <c r="B20995" s="47">
        <v>3474.0</v>
      </c>
      <c r="C20995" s="172">
        <v>0.234</v>
      </c>
    </row>
    <row r="20996">
      <c r="A20996" s="47" t="s">
        <v>9283</v>
      </c>
      <c r="B20996" s="47">
        <v>3475.0</v>
      </c>
      <c r="C20996" s="172">
        <v>0.0468</v>
      </c>
    </row>
    <row r="20997">
      <c r="A20997" s="47" t="s">
        <v>9283</v>
      </c>
      <c r="B20997" s="47">
        <v>3476.0</v>
      </c>
      <c r="C20997" s="172">
        <v>0.0</v>
      </c>
    </row>
    <row r="20998">
      <c r="A20998" s="47" t="s">
        <v>9283</v>
      </c>
      <c r="B20998" s="47">
        <v>3477.0</v>
      </c>
      <c r="C20998" s="172">
        <v>0.0</v>
      </c>
    </row>
    <row r="20999">
      <c r="A20999" s="47" t="s">
        <v>9283</v>
      </c>
      <c r="B20999" s="47">
        <v>3478.0</v>
      </c>
      <c r="C20999" s="172">
        <v>0.0</v>
      </c>
    </row>
    <row r="21000">
      <c r="A21000" s="47" t="s">
        <v>9283</v>
      </c>
      <c r="B21000" s="47">
        <v>3479.0</v>
      </c>
      <c r="C21000" s="172">
        <v>0.0</v>
      </c>
    </row>
    <row r="21001">
      <c r="A21001" s="47" t="s">
        <v>9283</v>
      </c>
      <c r="B21001" s="47">
        <v>3480.0</v>
      </c>
      <c r="C21001" s="172">
        <v>0.0</v>
      </c>
    </row>
    <row r="21002">
      <c r="A21002" s="47" t="s">
        <v>9283</v>
      </c>
      <c r="B21002" s="47">
        <v>3481.0</v>
      </c>
      <c r="C21002" s="172">
        <v>0.0</v>
      </c>
    </row>
    <row r="21003">
      <c r="A21003" s="47" t="s">
        <v>9283</v>
      </c>
      <c r="B21003" s="47">
        <v>3482.0</v>
      </c>
      <c r="C21003" s="172">
        <v>0.0</v>
      </c>
    </row>
    <row r="21004">
      <c r="A21004" s="47" t="s">
        <v>9283</v>
      </c>
      <c r="B21004" s="47">
        <v>3483.0</v>
      </c>
      <c r="C21004" s="172">
        <v>0.0</v>
      </c>
    </row>
    <row r="21005">
      <c r="A21005" s="47" t="s">
        <v>9283</v>
      </c>
      <c r="B21005" s="47">
        <v>3484.0</v>
      </c>
      <c r="C21005" s="172">
        <v>0.0</v>
      </c>
    </row>
    <row r="21006">
      <c r="A21006" s="47" t="s">
        <v>9283</v>
      </c>
      <c r="B21006" s="47">
        <v>3485.0</v>
      </c>
      <c r="C21006" s="172">
        <v>0.0</v>
      </c>
    </row>
    <row r="21007">
      <c r="A21007" s="47" t="s">
        <v>9283</v>
      </c>
      <c r="B21007" s="47">
        <v>3486.0</v>
      </c>
      <c r="C21007" s="172">
        <v>0.0756</v>
      </c>
    </row>
    <row r="21008">
      <c r="A21008" s="47" t="s">
        <v>9283</v>
      </c>
      <c r="B21008" s="47">
        <v>3487.0</v>
      </c>
      <c r="C21008" s="172">
        <v>0.23850000000000002</v>
      </c>
    </row>
    <row r="21009">
      <c r="A21009" s="47" t="s">
        <v>9283</v>
      </c>
      <c r="B21009" s="47">
        <v>3488.0</v>
      </c>
      <c r="C21009" s="172">
        <v>0.4266</v>
      </c>
    </row>
    <row r="21010">
      <c r="A21010" s="47" t="s">
        <v>9283</v>
      </c>
      <c r="B21010" s="47">
        <v>3489.0</v>
      </c>
      <c r="C21010" s="172">
        <v>0.5769000000000001</v>
      </c>
    </row>
    <row r="21011">
      <c r="A21011" s="47" t="s">
        <v>9283</v>
      </c>
      <c r="B21011" s="47">
        <v>3490.0</v>
      </c>
      <c r="C21011" s="172">
        <v>0.7164</v>
      </c>
    </row>
    <row r="21012">
      <c r="A21012" s="47" t="s">
        <v>9283</v>
      </c>
      <c r="B21012" s="47">
        <v>3491.0</v>
      </c>
      <c r="C21012" s="172">
        <v>0.8019000000000001</v>
      </c>
    </row>
    <row r="21013">
      <c r="A21013" s="47" t="s">
        <v>9283</v>
      </c>
      <c r="B21013" s="47">
        <v>3492.0</v>
      </c>
      <c r="C21013" s="172">
        <v>0.8154</v>
      </c>
    </row>
    <row r="21014">
      <c r="A21014" s="47" t="s">
        <v>9283</v>
      </c>
      <c r="B21014" s="47">
        <v>3493.0</v>
      </c>
      <c r="C21014" s="172">
        <v>0.8397000000000001</v>
      </c>
    </row>
    <row r="21015">
      <c r="A21015" s="47" t="s">
        <v>9283</v>
      </c>
      <c r="B21015" s="47">
        <v>3494.0</v>
      </c>
      <c r="C21015" s="172">
        <v>0.5274</v>
      </c>
    </row>
    <row r="21016">
      <c r="A21016" s="47" t="s">
        <v>9283</v>
      </c>
      <c r="B21016" s="47">
        <v>3495.0</v>
      </c>
      <c r="C21016" s="172">
        <v>0.6786</v>
      </c>
    </row>
    <row r="21017">
      <c r="A21017" s="47" t="s">
        <v>9283</v>
      </c>
      <c r="B21017" s="47">
        <v>3496.0</v>
      </c>
      <c r="C21017" s="172">
        <v>0.35550000000000004</v>
      </c>
    </row>
    <row r="21018">
      <c r="A21018" s="47" t="s">
        <v>9283</v>
      </c>
      <c r="B21018" s="47">
        <v>3497.0</v>
      </c>
      <c r="C21018" s="172">
        <v>0.2781</v>
      </c>
    </row>
    <row r="21019">
      <c r="A21019" s="47" t="s">
        <v>9283</v>
      </c>
      <c r="B21019" s="47">
        <v>3498.0</v>
      </c>
      <c r="C21019" s="172">
        <v>0.14400000000000002</v>
      </c>
    </row>
    <row r="21020">
      <c r="A21020" s="47" t="s">
        <v>9283</v>
      </c>
      <c r="B21020" s="47">
        <v>3499.0</v>
      </c>
      <c r="C21020" s="172">
        <v>0.0468</v>
      </c>
    </row>
    <row r="21021">
      <c r="A21021" s="47" t="s">
        <v>9283</v>
      </c>
      <c r="B21021" s="47">
        <v>3500.0</v>
      </c>
      <c r="C21021" s="172">
        <v>0.0</v>
      </c>
    </row>
    <row r="21022">
      <c r="A21022" s="47" t="s">
        <v>9283</v>
      </c>
      <c r="B21022" s="47">
        <v>3501.0</v>
      </c>
      <c r="C21022" s="172">
        <v>0.0</v>
      </c>
    </row>
    <row r="21023">
      <c r="A21023" s="47" t="s">
        <v>9283</v>
      </c>
      <c r="B21023" s="47">
        <v>3502.0</v>
      </c>
      <c r="C21023" s="172">
        <v>0.0</v>
      </c>
    </row>
    <row r="21024">
      <c r="A21024" s="47" t="s">
        <v>9283</v>
      </c>
      <c r="B21024" s="47">
        <v>3503.0</v>
      </c>
      <c r="C21024" s="172">
        <v>0.0</v>
      </c>
    </row>
    <row r="21025">
      <c r="A21025" s="47" t="s">
        <v>9283</v>
      </c>
      <c r="B21025" s="47">
        <v>3504.0</v>
      </c>
      <c r="C21025" s="172">
        <v>0.0</v>
      </c>
    </row>
    <row r="21026">
      <c r="A21026" s="47" t="s">
        <v>9283</v>
      </c>
      <c r="B21026" s="47">
        <v>3505.0</v>
      </c>
      <c r="C21026" s="172">
        <v>0.0</v>
      </c>
    </row>
    <row r="21027">
      <c r="A21027" s="47" t="s">
        <v>9283</v>
      </c>
      <c r="B21027" s="47">
        <v>3506.0</v>
      </c>
      <c r="C21027" s="172">
        <v>0.0</v>
      </c>
    </row>
    <row r="21028">
      <c r="A21028" s="47" t="s">
        <v>9283</v>
      </c>
      <c r="B21028" s="47">
        <v>3507.0</v>
      </c>
      <c r="C21028" s="172">
        <v>0.0</v>
      </c>
    </row>
    <row r="21029">
      <c r="A21029" s="47" t="s">
        <v>9283</v>
      </c>
      <c r="B21029" s="47">
        <v>3508.0</v>
      </c>
      <c r="C21029" s="172">
        <v>0.0</v>
      </c>
    </row>
    <row r="21030">
      <c r="A21030" s="47" t="s">
        <v>9283</v>
      </c>
      <c r="B21030" s="47">
        <v>3509.0</v>
      </c>
      <c r="C21030" s="172">
        <v>0.0</v>
      </c>
    </row>
    <row r="21031">
      <c r="A21031" s="47" t="s">
        <v>9283</v>
      </c>
      <c r="B21031" s="47">
        <v>3510.0</v>
      </c>
      <c r="C21031" s="172">
        <v>0.0567</v>
      </c>
    </row>
    <row r="21032">
      <c r="A21032" s="47" t="s">
        <v>9283</v>
      </c>
      <c r="B21032" s="47">
        <v>3511.0</v>
      </c>
      <c r="C21032" s="172">
        <v>0.1611</v>
      </c>
    </row>
    <row r="21033">
      <c r="A21033" s="47" t="s">
        <v>9283</v>
      </c>
      <c r="B21033" s="47">
        <v>3512.0</v>
      </c>
      <c r="C21033" s="172">
        <v>0.24840000000000004</v>
      </c>
    </row>
    <row r="21034">
      <c r="A21034" s="47" t="s">
        <v>9283</v>
      </c>
      <c r="B21034" s="47">
        <v>3513.0</v>
      </c>
      <c r="C21034" s="172">
        <v>0.54</v>
      </c>
    </row>
    <row r="21035">
      <c r="A21035" s="47" t="s">
        <v>9283</v>
      </c>
      <c r="B21035" s="47">
        <v>3514.0</v>
      </c>
      <c r="C21035" s="172">
        <v>0.5139</v>
      </c>
    </row>
    <row r="21036">
      <c r="A21036" s="47" t="s">
        <v>9283</v>
      </c>
      <c r="B21036" s="47">
        <v>3515.0</v>
      </c>
      <c r="C21036" s="172">
        <v>0.7668</v>
      </c>
    </row>
    <row r="21037">
      <c r="A21037" s="47" t="s">
        <v>9283</v>
      </c>
      <c r="B21037" s="47">
        <v>3516.0</v>
      </c>
      <c r="C21037" s="172">
        <v>0.7047</v>
      </c>
    </row>
    <row r="21038">
      <c r="A21038" s="47" t="s">
        <v>9283</v>
      </c>
      <c r="B21038" s="47">
        <v>3517.0</v>
      </c>
      <c r="C21038" s="172">
        <v>0.5373</v>
      </c>
    </row>
    <row r="21039">
      <c r="A21039" s="47" t="s">
        <v>9283</v>
      </c>
      <c r="B21039" s="47">
        <v>3518.0</v>
      </c>
      <c r="C21039" s="172">
        <v>0.6642</v>
      </c>
    </row>
    <row r="21040">
      <c r="A21040" s="47" t="s">
        <v>9283</v>
      </c>
      <c r="B21040" s="47">
        <v>3519.0</v>
      </c>
      <c r="C21040" s="172">
        <v>0.1989</v>
      </c>
    </row>
    <row r="21041">
      <c r="A21041" s="47" t="s">
        <v>9283</v>
      </c>
      <c r="B21041" s="47">
        <v>3520.0</v>
      </c>
      <c r="C21041" s="172">
        <v>0.18359999999999999</v>
      </c>
    </row>
    <row r="21042">
      <c r="A21042" s="47" t="s">
        <v>9283</v>
      </c>
      <c r="B21042" s="47">
        <v>3521.0</v>
      </c>
      <c r="C21042" s="172">
        <v>0.1458</v>
      </c>
    </row>
    <row r="21043">
      <c r="A21043" s="47" t="s">
        <v>9283</v>
      </c>
      <c r="B21043" s="47">
        <v>3522.0</v>
      </c>
      <c r="C21043" s="172">
        <v>0.0243</v>
      </c>
    </row>
    <row r="21044">
      <c r="A21044" s="47" t="s">
        <v>9283</v>
      </c>
      <c r="B21044" s="47">
        <v>3523.0</v>
      </c>
      <c r="C21044" s="172">
        <v>0.0486</v>
      </c>
    </row>
    <row r="21045">
      <c r="A21045" s="47" t="s">
        <v>9283</v>
      </c>
      <c r="B21045" s="47">
        <v>3524.0</v>
      </c>
      <c r="C21045" s="172">
        <v>0.0</v>
      </c>
    </row>
    <row r="21046">
      <c r="A21046" s="47" t="s">
        <v>9283</v>
      </c>
      <c r="B21046" s="47">
        <v>3525.0</v>
      </c>
      <c r="C21046" s="172">
        <v>0.0</v>
      </c>
    </row>
    <row r="21047">
      <c r="A21047" s="47" t="s">
        <v>9283</v>
      </c>
      <c r="B21047" s="47">
        <v>3526.0</v>
      </c>
      <c r="C21047" s="172">
        <v>0.0</v>
      </c>
    </row>
    <row r="21048">
      <c r="A21048" s="47" t="s">
        <v>9283</v>
      </c>
      <c r="B21048" s="47">
        <v>3527.0</v>
      </c>
      <c r="C21048" s="172">
        <v>0.0</v>
      </c>
    </row>
    <row r="21049">
      <c r="A21049" s="47" t="s">
        <v>9283</v>
      </c>
      <c r="B21049" s="47">
        <v>3528.0</v>
      </c>
      <c r="C21049" s="172">
        <v>0.0</v>
      </c>
    </row>
    <row r="21050">
      <c r="A21050" s="47" t="s">
        <v>9283</v>
      </c>
      <c r="B21050" s="47">
        <v>3529.0</v>
      </c>
      <c r="C21050" s="172">
        <v>0.0</v>
      </c>
    </row>
    <row r="21051">
      <c r="A21051" s="47" t="s">
        <v>9283</v>
      </c>
      <c r="B21051" s="47">
        <v>3530.0</v>
      </c>
      <c r="C21051" s="172">
        <v>0.0</v>
      </c>
    </row>
    <row r="21052">
      <c r="A21052" s="47" t="s">
        <v>9283</v>
      </c>
      <c r="B21052" s="47">
        <v>3531.0</v>
      </c>
      <c r="C21052" s="172">
        <v>0.0</v>
      </c>
    </row>
    <row r="21053">
      <c r="A21053" s="47" t="s">
        <v>9283</v>
      </c>
      <c r="B21053" s="47">
        <v>3532.0</v>
      </c>
      <c r="C21053" s="172">
        <v>0.0</v>
      </c>
    </row>
    <row r="21054">
      <c r="A21054" s="47" t="s">
        <v>9283</v>
      </c>
      <c r="B21054" s="47">
        <v>3533.0</v>
      </c>
      <c r="C21054" s="172">
        <v>0.0</v>
      </c>
    </row>
    <row r="21055">
      <c r="A21055" s="47" t="s">
        <v>9283</v>
      </c>
      <c r="B21055" s="47">
        <v>3534.0</v>
      </c>
      <c r="C21055" s="172">
        <v>0.03150000000000001</v>
      </c>
    </row>
    <row r="21056">
      <c r="A21056" s="47" t="s">
        <v>9283</v>
      </c>
      <c r="B21056" s="47">
        <v>3535.0</v>
      </c>
      <c r="C21056" s="172">
        <v>0.0972</v>
      </c>
    </row>
    <row r="21057">
      <c r="A21057" s="47" t="s">
        <v>9283</v>
      </c>
      <c r="B21057" s="47">
        <v>3536.0</v>
      </c>
      <c r="C21057" s="172">
        <v>0.2853</v>
      </c>
    </row>
    <row r="21058">
      <c r="A21058" s="47" t="s">
        <v>9283</v>
      </c>
      <c r="B21058" s="47">
        <v>3537.0</v>
      </c>
      <c r="C21058" s="172">
        <v>0.47880000000000006</v>
      </c>
    </row>
    <row r="21059">
      <c r="A21059" s="47" t="s">
        <v>9283</v>
      </c>
      <c r="B21059" s="47">
        <v>3538.0</v>
      </c>
      <c r="C21059" s="172">
        <v>0.6372</v>
      </c>
    </row>
    <row r="21060">
      <c r="A21060" s="47" t="s">
        <v>9283</v>
      </c>
      <c r="B21060" s="47">
        <v>3539.0</v>
      </c>
      <c r="C21060" s="172">
        <v>0.5319</v>
      </c>
    </row>
    <row r="21061">
      <c r="A21061" s="47" t="s">
        <v>9283</v>
      </c>
      <c r="B21061" s="47">
        <v>3540.0</v>
      </c>
      <c r="C21061" s="172">
        <v>0.47430000000000005</v>
      </c>
    </row>
    <row r="21062">
      <c r="A21062" s="47" t="s">
        <v>9283</v>
      </c>
      <c r="B21062" s="47">
        <v>3541.0</v>
      </c>
      <c r="C21062" s="172">
        <v>0.35550000000000004</v>
      </c>
    </row>
    <row r="21063">
      <c r="A21063" s="47" t="s">
        <v>9283</v>
      </c>
      <c r="B21063" s="47">
        <v>3542.0</v>
      </c>
      <c r="C21063" s="172">
        <v>0.4248</v>
      </c>
    </row>
    <row r="21064">
      <c r="A21064" s="47" t="s">
        <v>9283</v>
      </c>
      <c r="B21064" s="47">
        <v>3543.0</v>
      </c>
      <c r="C21064" s="172">
        <v>0.21509999999999999</v>
      </c>
    </row>
    <row r="21065">
      <c r="A21065" s="47" t="s">
        <v>9283</v>
      </c>
      <c r="B21065" s="47">
        <v>3544.0</v>
      </c>
      <c r="C21065" s="172">
        <v>0.3024</v>
      </c>
    </row>
    <row r="21066">
      <c r="A21066" s="47" t="s">
        <v>9283</v>
      </c>
      <c r="B21066" s="47">
        <v>3545.0</v>
      </c>
      <c r="C21066" s="172">
        <v>0.18989999999999999</v>
      </c>
    </row>
    <row r="21067">
      <c r="A21067" s="47" t="s">
        <v>9283</v>
      </c>
      <c r="B21067" s="47">
        <v>3546.0</v>
      </c>
      <c r="C21067" s="172">
        <v>0.1044</v>
      </c>
    </row>
    <row r="21068">
      <c r="A21068" s="47" t="s">
        <v>9283</v>
      </c>
      <c r="B21068" s="47">
        <v>3547.0</v>
      </c>
      <c r="C21068" s="172">
        <v>0.007200000000000001</v>
      </c>
    </row>
    <row r="21069">
      <c r="A21069" s="47" t="s">
        <v>9283</v>
      </c>
      <c r="B21069" s="47">
        <v>3548.0</v>
      </c>
      <c r="C21069" s="172">
        <v>0.0</v>
      </c>
    </row>
    <row r="21070">
      <c r="A21070" s="47" t="s">
        <v>9283</v>
      </c>
      <c r="B21070" s="47">
        <v>3549.0</v>
      </c>
      <c r="C21070" s="172">
        <v>0.0</v>
      </c>
    </row>
    <row r="21071">
      <c r="A21071" s="47" t="s">
        <v>9283</v>
      </c>
      <c r="B21071" s="47">
        <v>3550.0</v>
      </c>
      <c r="C21071" s="172">
        <v>0.0</v>
      </c>
    </row>
    <row r="21072">
      <c r="A21072" s="47" t="s">
        <v>9283</v>
      </c>
      <c r="B21072" s="47">
        <v>3551.0</v>
      </c>
      <c r="C21072" s="172">
        <v>0.0</v>
      </c>
    </row>
    <row r="21073">
      <c r="A21073" s="47" t="s">
        <v>9283</v>
      </c>
      <c r="B21073" s="47">
        <v>3552.0</v>
      </c>
      <c r="C21073" s="172">
        <v>0.0</v>
      </c>
    </row>
    <row r="21074">
      <c r="A21074" s="47" t="s">
        <v>9283</v>
      </c>
      <c r="B21074" s="47">
        <v>3553.0</v>
      </c>
      <c r="C21074" s="172">
        <v>0.0</v>
      </c>
    </row>
    <row r="21075">
      <c r="A21075" s="47" t="s">
        <v>9283</v>
      </c>
      <c r="B21075" s="47">
        <v>3554.0</v>
      </c>
      <c r="C21075" s="172">
        <v>0.0</v>
      </c>
    </row>
    <row r="21076">
      <c r="A21076" s="47" t="s">
        <v>9283</v>
      </c>
      <c r="B21076" s="47">
        <v>3555.0</v>
      </c>
      <c r="C21076" s="172">
        <v>0.0</v>
      </c>
    </row>
    <row r="21077">
      <c r="A21077" s="47" t="s">
        <v>9283</v>
      </c>
      <c r="B21077" s="47">
        <v>3556.0</v>
      </c>
      <c r="C21077" s="172">
        <v>0.0</v>
      </c>
    </row>
    <row r="21078">
      <c r="A21078" s="47" t="s">
        <v>9283</v>
      </c>
      <c r="B21078" s="47">
        <v>3557.0</v>
      </c>
      <c r="C21078" s="172">
        <v>0.0</v>
      </c>
    </row>
    <row r="21079">
      <c r="A21079" s="47" t="s">
        <v>9283</v>
      </c>
      <c r="B21079" s="47">
        <v>3558.0</v>
      </c>
      <c r="C21079" s="172">
        <v>0.0801</v>
      </c>
    </row>
    <row r="21080">
      <c r="A21080" s="47" t="s">
        <v>9283</v>
      </c>
      <c r="B21080" s="47">
        <v>3559.0</v>
      </c>
      <c r="C21080" s="172">
        <v>0.24840000000000004</v>
      </c>
    </row>
    <row r="21081">
      <c r="A21081" s="47" t="s">
        <v>9283</v>
      </c>
      <c r="B21081" s="47">
        <v>3560.0</v>
      </c>
      <c r="C21081" s="172">
        <v>0.4203</v>
      </c>
    </row>
    <row r="21082">
      <c r="A21082" s="47" t="s">
        <v>9283</v>
      </c>
      <c r="B21082" s="47">
        <v>3561.0</v>
      </c>
      <c r="C21082" s="172">
        <v>0.5859000000000001</v>
      </c>
    </row>
    <row r="21083">
      <c r="A21083" s="47" t="s">
        <v>9283</v>
      </c>
      <c r="B21083" s="47">
        <v>3562.0</v>
      </c>
      <c r="C21083" s="172">
        <v>0.7334999999999999</v>
      </c>
    </row>
    <row r="21084">
      <c r="A21084" s="47" t="s">
        <v>9283</v>
      </c>
      <c r="B21084" s="47">
        <v>3563.0</v>
      </c>
      <c r="C21084" s="172">
        <v>0.8316</v>
      </c>
    </row>
    <row r="21085">
      <c r="A21085" s="47" t="s">
        <v>9283</v>
      </c>
      <c r="B21085" s="47">
        <v>3564.0</v>
      </c>
      <c r="C21085" s="172">
        <v>0.8892</v>
      </c>
    </row>
    <row r="21086">
      <c r="A21086" s="47" t="s">
        <v>9283</v>
      </c>
      <c r="B21086" s="47">
        <v>3565.0</v>
      </c>
      <c r="C21086" s="172">
        <v>0.8955</v>
      </c>
    </row>
    <row r="21087">
      <c r="A21087" s="47" t="s">
        <v>9283</v>
      </c>
      <c r="B21087" s="47">
        <v>3566.0</v>
      </c>
      <c r="C21087" s="172">
        <v>0.8388000000000001</v>
      </c>
    </row>
    <row r="21088">
      <c r="A21088" s="47" t="s">
        <v>9283</v>
      </c>
      <c r="B21088" s="47">
        <v>3567.0</v>
      </c>
      <c r="C21088" s="172">
        <v>0.738</v>
      </c>
    </row>
    <row r="21089">
      <c r="A21089" s="47" t="s">
        <v>9283</v>
      </c>
      <c r="B21089" s="47">
        <v>3568.0</v>
      </c>
      <c r="C21089" s="172">
        <v>0.5949000000000001</v>
      </c>
    </row>
    <row r="21090">
      <c r="A21090" s="47" t="s">
        <v>9283</v>
      </c>
      <c r="B21090" s="47">
        <v>3569.0</v>
      </c>
      <c r="C21090" s="172">
        <v>0.43019999999999997</v>
      </c>
    </row>
    <row r="21091">
      <c r="A21091" s="47" t="s">
        <v>9283</v>
      </c>
      <c r="B21091" s="47">
        <v>3570.0</v>
      </c>
      <c r="C21091" s="172">
        <v>0.25020000000000003</v>
      </c>
    </row>
    <row r="21092">
      <c r="A21092" s="47" t="s">
        <v>9283</v>
      </c>
      <c r="B21092" s="47">
        <v>3571.0</v>
      </c>
      <c r="C21092" s="172">
        <v>0.0432</v>
      </c>
    </row>
    <row r="21093">
      <c r="A21093" s="47" t="s">
        <v>9283</v>
      </c>
      <c r="B21093" s="47">
        <v>3572.0</v>
      </c>
      <c r="C21093" s="172">
        <v>0.0</v>
      </c>
    </row>
    <row r="21094">
      <c r="A21094" s="47" t="s">
        <v>9283</v>
      </c>
      <c r="B21094" s="47">
        <v>3573.0</v>
      </c>
      <c r="C21094" s="172">
        <v>0.0</v>
      </c>
    </row>
    <row r="21095">
      <c r="A21095" s="47" t="s">
        <v>9283</v>
      </c>
      <c r="B21095" s="47">
        <v>3574.0</v>
      </c>
      <c r="C21095" s="172">
        <v>0.0</v>
      </c>
    </row>
    <row r="21096">
      <c r="A21096" s="47" t="s">
        <v>9283</v>
      </c>
      <c r="B21096" s="47">
        <v>3575.0</v>
      </c>
      <c r="C21096" s="172">
        <v>0.0</v>
      </c>
    </row>
    <row r="21097">
      <c r="A21097" s="47" t="s">
        <v>9283</v>
      </c>
      <c r="B21097" s="47">
        <v>3576.0</v>
      </c>
      <c r="C21097" s="172">
        <v>0.0</v>
      </c>
    </row>
    <row r="21098">
      <c r="A21098" s="47" t="s">
        <v>9283</v>
      </c>
      <c r="B21098" s="47">
        <v>3577.0</v>
      </c>
      <c r="C21098" s="172">
        <v>0.0</v>
      </c>
    </row>
    <row r="21099">
      <c r="A21099" s="47" t="s">
        <v>9283</v>
      </c>
      <c r="B21099" s="47">
        <v>3578.0</v>
      </c>
      <c r="C21099" s="172">
        <v>0.0</v>
      </c>
    </row>
    <row r="21100">
      <c r="A21100" s="47" t="s">
        <v>9283</v>
      </c>
      <c r="B21100" s="47">
        <v>3579.0</v>
      </c>
      <c r="C21100" s="172">
        <v>0.0</v>
      </c>
    </row>
    <row r="21101">
      <c r="A21101" s="47" t="s">
        <v>9283</v>
      </c>
      <c r="B21101" s="47">
        <v>3580.0</v>
      </c>
      <c r="C21101" s="172">
        <v>0.0</v>
      </c>
    </row>
    <row r="21102">
      <c r="A21102" s="47" t="s">
        <v>9283</v>
      </c>
      <c r="B21102" s="47">
        <v>3581.0</v>
      </c>
      <c r="C21102" s="172">
        <v>0.0</v>
      </c>
    </row>
    <row r="21103">
      <c r="A21103" s="47" t="s">
        <v>9283</v>
      </c>
      <c r="B21103" s="47">
        <v>3582.0</v>
      </c>
      <c r="C21103" s="172">
        <v>0.0855</v>
      </c>
    </row>
    <row r="21104">
      <c r="A21104" s="47" t="s">
        <v>9283</v>
      </c>
      <c r="B21104" s="47">
        <v>3583.0</v>
      </c>
      <c r="C21104" s="172">
        <v>0.24840000000000004</v>
      </c>
    </row>
    <row r="21105">
      <c r="A21105" s="47" t="s">
        <v>9283</v>
      </c>
      <c r="B21105" s="47">
        <v>3584.0</v>
      </c>
      <c r="C21105" s="172">
        <v>0.42569999999999997</v>
      </c>
    </row>
    <row r="21106">
      <c r="A21106" s="47" t="s">
        <v>9283</v>
      </c>
      <c r="B21106" s="47">
        <v>3585.0</v>
      </c>
      <c r="C21106" s="172">
        <v>0.5967</v>
      </c>
    </row>
    <row r="21107">
      <c r="A21107" s="47" t="s">
        <v>9283</v>
      </c>
      <c r="B21107" s="47">
        <v>3586.0</v>
      </c>
      <c r="C21107" s="172">
        <v>0.675</v>
      </c>
    </row>
    <row r="21108">
      <c r="A21108" s="47" t="s">
        <v>9283</v>
      </c>
      <c r="B21108" s="47">
        <v>3587.0</v>
      </c>
      <c r="C21108" s="172">
        <v>0.7272000000000001</v>
      </c>
    </row>
    <row r="21109">
      <c r="A21109" s="47" t="s">
        <v>9283</v>
      </c>
      <c r="B21109" s="47">
        <v>3588.0</v>
      </c>
      <c r="C21109" s="172">
        <v>0.7884</v>
      </c>
    </row>
    <row r="21110">
      <c r="A21110" s="47" t="s">
        <v>9283</v>
      </c>
      <c r="B21110" s="47">
        <v>3589.0</v>
      </c>
      <c r="C21110" s="172">
        <v>0.7704</v>
      </c>
    </row>
    <row r="21111">
      <c r="A21111" s="47" t="s">
        <v>9283</v>
      </c>
      <c r="B21111" s="47">
        <v>3590.0</v>
      </c>
      <c r="C21111" s="172">
        <v>0.5976</v>
      </c>
    </row>
    <row r="21112">
      <c r="A21112" s="47" t="s">
        <v>9283</v>
      </c>
      <c r="B21112" s="47">
        <v>3591.0</v>
      </c>
      <c r="C21112" s="172">
        <v>0.41490000000000005</v>
      </c>
    </row>
    <row r="21113">
      <c r="A21113" s="47" t="s">
        <v>9283</v>
      </c>
      <c r="B21113" s="47">
        <v>3592.0</v>
      </c>
      <c r="C21113" s="172">
        <v>0.333</v>
      </c>
    </row>
    <row r="21114">
      <c r="A21114" s="47" t="s">
        <v>9283</v>
      </c>
      <c r="B21114" s="47">
        <v>3593.0</v>
      </c>
      <c r="C21114" s="172">
        <v>0.20970000000000003</v>
      </c>
    </row>
    <row r="21115">
      <c r="A21115" s="47" t="s">
        <v>9283</v>
      </c>
      <c r="B21115" s="47">
        <v>3594.0</v>
      </c>
      <c r="C21115" s="172">
        <v>0.2088</v>
      </c>
    </row>
    <row r="21116">
      <c r="A21116" s="47" t="s">
        <v>9283</v>
      </c>
      <c r="B21116" s="47">
        <v>3595.0</v>
      </c>
      <c r="C21116" s="172">
        <v>0.0495</v>
      </c>
    </row>
    <row r="21117">
      <c r="A21117" s="47" t="s">
        <v>9283</v>
      </c>
      <c r="B21117" s="47">
        <v>3596.0</v>
      </c>
      <c r="C21117" s="172">
        <v>0.0</v>
      </c>
    </row>
    <row r="21118">
      <c r="A21118" s="47" t="s">
        <v>9283</v>
      </c>
      <c r="B21118" s="47">
        <v>3597.0</v>
      </c>
      <c r="C21118" s="172">
        <v>0.0</v>
      </c>
    </row>
    <row r="21119">
      <c r="A21119" s="47" t="s">
        <v>9283</v>
      </c>
      <c r="B21119" s="47">
        <v>3598.0</v>
      </c>
      <c r="C21119" s="172">
        <v>0.0</v>
      </c>
    </row>
    <row r="21120">
      <c r="A21120" s="47" t="s">
        <v>9283</v>
      </c>
      <c r="B21120" s="47">
        <v>3599.0</v>
      </c>
      <c r="C21120" s="172">
        <v>0.0</v>
      </c>
    </row>
    <row r="21121">
      <c r="A21121" s="47" t="s">
        <v>9283</v>
      </c>
      <c r="B21121" s="47">
        <v>3600.0</v>
      </c>
      <c r="C21121" s="172">
        <v>0.0</v>
      </c>
    </row>
    <row r="21122">
      <c r="A21122" s="47" t="s">
        <v>9283</v>
      </c>
      <c r="B21122" s="47">
        <v>3601.0</v>
      </c>
      <c r="C21122" s="172">
        <v>0.0</v>
      </c>
    </row>
    <row r="21123">
      <c r="A21123" s="47" t="s">
        <v>9283</v>
      </c>
      <c r="B21123" s="47">
        <v>3602.0</v>
      </c>
      <c r="C21123" s="172">
        <v>0.0</v>
      </c>
    </row>
    <row r="21124">
      <c r="A21124" s="47" t="s">
        <v>9283</v>
      </c>
      <c r="B21124" s="47">
        <v>3603.0</v>
      </c>
      <c r="C21124" s="172">
        <v>0.0</v>
      </c>
    </row>
    <row r="21125">
      <c r="A21125" s="47" t="s">
        <v>9283</v>
      </c>
      <c r="B21125" s="47">
        <v>3604.0</v>
      </c>
      <c r="C21125" s="172">
        <v>0.0</v>
      </c>
    </row>
    <row r="21126">
      <c r="A21126" s="47" t="s">
        <v>9283</v>
      </c>
      <c r="B21126" s="47">
        <v>3605.0</v>
      </c>
      <c r="C21126" s="172">
        <v>0.0</v>
      </c>
    </row>
    <row r="21127">
      <c r="A21127" s="47" t="s">
        <v>9283</v>
      </c>
      <c r="B21127" s="47">
        <v>3606.0</v>
      </c>
      <c r="C21127" s="172">
        <v>0.07200000000000001</v>
      </c>
    </row>
    <row r="21128">
      <c r="A21128" s="47" t="s">
        <v>9283</v>
      </c>
      <c r="B21128" s="47">
        <v>3607.0</v>
      </c>
      <c r="C21128" s="172">
        <v>0.2313</v>
      </c>
    </row>
    <row r="21129">
      <c r="A21129" s="47" t="s">
        <v>9283</v>
      </c>
      <c r="B21129" s="47">
        <v>3608.0</v>
      </c>
      <c r="C21129" s="172">
        <v>0.33840000000000003</v>
      </c>
    </row>
    <row r="21130">
      <c r="A21130" s="47" t="s">
        <v>9283</v>
      </c>
      <c r="B21130" s="47">
        <v>3609.0</v>
      </c>
      <c r="C21130" s="172">
        <v>0.5327999999999999</v>
      </c>
    </row>
    <row r="21131">
      <c r="A21131" s="47" t="s">
        <v>9283</v>
      </c>
      <c r="B21131" s="47">
        <v>3610.0</v>
      </c>
      <c r="C21131" s="172">
        <v>0.7236</v>
      </c>
    </row>
    <row r="21132">
      <c r="A21132" s="47" t="s">
        <v>9283</v>
      </c>
      <c r="B21132" s="47">
        <v>3611.0</v>
      </c>
      <c r="C21132" s="172">
        <v>0.8190000000000001</v>
      </c>
    </row>
    <row r="21133">
      <c r="A21133" s="47" t="s">
        <v>9283</v>
      </c>
      <c r="B21133" s="47">
        <v>3612.0</v>
      </c>
      <c r="C21133" s="172">
        <v>0.8811</v>
      </c>
    </row>
    <row r="21134">
      <c r="A21134" s="47" t="s">
        <v>9283</v>
      </c>
      <c r="B21134" s="47">
        <v>3613.0</v>
      </c>
      <c r="C21134" s="172">
        <v>0.8244</v>
      </c>
    </row>
    <row r="21135">
      <c r="A21135" s="47" t="s">
        <v>9283</v>
      </c>
      <c r="B21135" s="47">
        <v>3614.0</v>
      </c>
      <c r="C21135" s="172">
        <v>0.7947000000000001</v>
      </c>
    </row>
    <row r="21136">
      <c r="A21136" s="47" t="s">
        <v>9283</v>
      </c>
      <c r="B21136" s="47">
        <v>3615.0</v>
      </c>
      <c r="C21136" s="172">
        <v>0.684</v>
      </c>
    </row>
    <row r="21137">
      <c r="A21137" s="47" t="s">
        <v>9283</v>
      </c>
      <c r="B21137" s="47">
        <v>3616.0</v>
      </c>
      <c r="C21137" s="172">
        <v>0.3888</v>
      </c>
    </row>
    <row r="21138">
      <c r="A21138" s="47" t="s">
        <v>9283</v>
      </c>
      <c r="B21138" s="47">
        <v>3617.0</v>
      </c>
      <c r="C21138" s="172">
        <v>0.1431</v>
      </c>
    </row>
    <row r="21139">
      <c r="A21139" s="47" t="s">
        <v>9283</v>
      </c>
      <c r="B21139" s="47">
        <v>3618.0</v>
      </c>
      <c r="C21139" s="172">
        <v>0.0747</v>
      </c>
    </row>
    <row r="21140">
      <c r="A21140" s="47" t="s">
        <v>9283</v>
      </c>
      <c r="B21140" s="47">
        <v>3619.0</v>
      </c>
      <c r="C21140" s="172">
        <v>0.045000000000000005</v>
      </c>
    </row>
    <row r="21141">
      <c r="A21141" s="47" t="s">
        <v>9283</v>
      </c>
      <c r="B21141" s="47">
        <v>3620.0</v>
      </c>
      <c r="C21141" s="172">
        <v>0.0</v>
      </c>
    </row>
    <row r="21142">
      <c r="A21142" s="47" t="s">
        <v>9283</v>
      </c>
      <c r="B21142" s="47">
        <v>3621.0</v>
      </c>
      <c r="C21142" s="172">
        <v>0.0</v>
      </c>
    </row>
    <row r="21143">
      <c r="A21143" s="47" t="s">
        <v>9283</v>
      </c>
      <c r="B21143" s="47">
        <v>3622.0</v>
      </c>
      <c r="C21143" s="172">
        <v>0.0</v>
      </c>
    </row>
    <row r="21144">
      <c r="A21144" s="47" t="s">
        <v>9283</v>
      </c>
      <c r="B21144" s="47">
        <v>3623.0</v>
      </c>
      <c r="C21144" s="172">
        <v>0.0</v>
      </c>
    </row>
    <row r="21145">
      <c r="A21145" s="47" t="s">
        <v>9283</v>
      </c>
      <c r="B21145" s="47">
        <v>3624.0</v>
      </c>
      <c r="C21145" s="172">
        <v>0.0</v>
      </c>
    </row>
    <row r="21146">
      <c r="A21146" s="47" t="s">
        <v>9283</v>
      </c>
      <c r="B21146" s="47">
        <v>3625.0</v>
      </c>
      <c r="C21146" s="172">
        <v>0.0</v>
      </c>
    </row>
    <row r="21147">
      <c r="A21147" s="47" t="s">
        <v>9283</v>
      </c>
      <c r="B21147" s="47">
        <v>3626.0</v>
      </c>
      <c r="C21147" s="172">
        <v>0.0</v>
      </c>
    </row>
    <row r="21148">
      <c r="A21148" s="47" t="s">
        <v>9283</v>
      </c>
      <c r="B21148" s="47">
        <v>3627.0</v>
      </c>
      <c r="C21148" s="172">
        <v>0.0</v>
      </c>
    </row>
    <row r="21149">
      <c r="A21149" s="47" t="s">
        <v>9283</v>
      </c>
      <c r="B21149" s="47">
        <v>3628.0</v>
      </c>
      <c r="C21149" s="172">
        <v>0.0</v>
      </c>
    </row>
    <row r="21150">
      <c r="A21150" s="47" t="s">
        <v>9283</v>
      </c>
      <c r="B21150" s="47">
        <v>3629.0</v>
      </c>
      <c r="C21150" s="172">
        <v>0.0</v>
      </c>
    </row>
    <row r="21151">
      <c r="A21151" s="47" t="s">
        <v>9283</v>
      </c>
      <c r="B21151" s="47">
        <v>3630.0</v>
      </c>
      <c r="C21151" s="172">
        <v>0.0837</v>
      </c>
    </row>
    <row r="21152">
      <c r="A21152" s="47" t="s">
        <v>9283</v>
      </c>
      <c r="B21152" s="47">
        <v>3631.0</v>
      </c>
      <c r="C21152" s="172">
        <v>0.2466</v>
      </c>
    </row>
    <row r="21153">
      <c r="A21153" s="47" t="s">
        <v>9283</v>
      </c>
      <c r="B21153" s="47">
        <v>3632.0</v>
      </c>
      <c r="C21153" s="172">
        <v>0.4176</v>
      </c>
    </row>
    <row r="21154">
      <c r="A21154" s="47" t="s">
        <v>9283</v>
      </c>
      <c r="B21154" s="47">
        <v>3633.0</v>
      </c>
      <c r="C21154" s="172">
        <v>0.5796</v>
      </c>
    </row>
    <row r="21155">
      <c r="A21155" s="47" t="s">
        <v>9283</v>
      </c>
      <c r="B21155" s="47">
        <v>3634.0</v>
      </c>
      <c r="C21155" s="172">
        <v>0.6318</v>
      </c>
    </row>
    <row r="21156">
      <c r="A21156" s="47" t="s">
        <v>9283</v>
      </c>
      <c r="B21156" s="47">
        <v>3635.0</v>
      </c>
      <c r="C21156" s="172">
        <v>0.531</v>
      </c>
    </row>
    <row r="21157">
      <c r="A21157" s="47" t="s">
        <v>9283</v>
      </c>
      <c r="B21157" s="47">
        <v>3636.0</v>
      </c>
      <c r="C21157" s="172">
        <v>0.8325</v>
      </c>
    </row>
    <row r="21158">
      <c r="A21158" s="47" t="s">
        <v>9283</v>
      </c>
      <c r="B21158" s="47">
        <v>3637.0</v>
      </c>
      <c r="C21158" s="172">
        <v>0.8766</v>
      </c>
    </row>
    <row r="21159">
      <c r="A21159" s="47" t="s">
        <v>9283</v>
      </c>
      <c r="B21159" s="47">
        <v>3638.0</v>
      </c>
      <c r="C21159" s="172">
        <v>0.6597</v>
      </c>
    </row>
    <row r="21160">
      <c r="A21160" s="47" t="s">
        <v>9283</v>
      </c>
      <c r="B21160" s="47">
        <v>3639.0</v>
      </c>
      <c r="C21160" s="172">
        <v>0.6642</v>
      </c>
    </row>
    <row r="21161">
      <c r="A21161" s="47" t="s">
        <v>9283</v>
      </c>
      <c r="B21161" s="47">
        <v>3640.0</v>
      </c>
      <c r="C21161" s="172">
        <v>0.5544</v>
      </c>
    </row>
    <row r="21162">
      <c r="A21162" s="47" t="s">
        <v>9283</v>
      </c>
      <c r="B21162" s="47">
        <v>3641.0</v>
      </c>
      <c r="C21162" s="172">
        <v>0.3447</v>
      </c>
    </row>
    <row r="21163">
      <c r="A21163" s="47" t="s">
        <v>9283</v>
      </c>
      <c r="B21163" s="47">
        <v>3642.0</v>
      </c>
      <c r="C21163" s="172">
        <v>0.1053</v>
      </c>
    </row>
    <row r="21164">
      <c r="A21164" s="47" t="s">
        <v>9283</v>
      </c>
      <c r="B21164" s="47">
        <v>3643.0</v>
      </c>
      <c r="C21164" s="172">
        <v>0.03150000000000001</v>
      </c>
    </row>
    <row r="21165">
      <c r="A21165" s="47" t="s">
        <v>9283</v>
      </c>
      <c r="B21165" s="47">
        <v>3644.0</v>
      </c>
      <c r="C21165" s="172">
        <v>0.0</v>
      </c>
    </row>
    <row r="21166">
      <c r="A21166" s="47" t="s">
        <v>9283</v>
      </c>
      <c r="B21166" s="47">
        <v>3645.0</v>
      </c>
      <c r="C21166" s="172">
        <v>0.0</v>
      </c>
    </row>
    <row r="21167">
      <c r="A21167" s="47" t="s">
        <v>9283</v>
      </c>
      <c r="B21167" s="47">
        <v>3646.0</v>
      </c>
      <c r="C21167" s="172">
        <v>0.0</v>
      </c>
    </row>
    <row r="21168">
      <c r="A21168" s="47" t="s">
        <v>9283</v>
      </c>
      <c r="B21168" s="47">
        <v>3647.0</v>
      </c>
      <c r="C21168" s="172">
        <v>0.0</v>
      </c>
    </row>
    <row r="21169">
      <c r="A21169" s="47" t="s">
        <v>9283</v>
      </c>
      <c r="B21169" s="47">
        <v>3648.0</v>
      </c>
      <c r="C21169" s="172">
        <v>0.0</v>
      </c>
    </row>
    <row r="21170">
      <c r="A21170" s="47" t="s">
        <v>9283</v>
      </c>
      <c r="B21170" s="47">
        <v>3649.0</v>
      </c>
      <c r="C21170" s="172">
        <v>0.0</v>
      </c>
    </row>
    <row r="21171">
      <c r="A21171" s="47" t="s">
        <v>9283</v>
      </c>
      <c r="B21171" s="47">
        <v>3650.0</v>
      </c>
      <c r="C21171" s="172">
        <v>0.0</v>
      </c>
    </row>
    <row r="21172">
      <c r="A21172" s="47" t="s">
        <v>9283</v>
      </c>
      <c r="B21172" s="47">
        <v>3651.0</v>
      </c>
      <c r="C21172" s="172">
        <v>0.0</v>
      </c>
    </row>
    <row r="21173">
      <c r="A21173" s="47" t="s">
        <v>9283</v>
      </c>
      <c r="B21173" s="47">
        <v>3652.0</v>
      </c>
      <c r="C21173" s="172">
        <v>0.0</v>
      </c>
    </row>
    <row r="21174">
      <c r="A21174" s="47" t="s">
        <v>9283</v>
      </c>
      <c r="B21174" s="47">
        <v>3653.0</v>
      </c>
      <c r="C21174" s="172">
        <v>0.0</v>
      </c>
    </row>
    <row r="21175">
      <c r="A21175" s="47" t="s">
        <v>9283</v>
      </c>
      <c r="B21175" s="47">
        <v>3654.0</v>
      </c>
      <c r="C21175" s="172">
        <v>0.0747</v>
      </c>
    </row>
    <row r="21176">
      <c r="A21176" s="47" t="s">
        <v>9283</v>
      </c>
      <c r="B21176" s="47">
        <v>3655.0</v>
      </c>
      <c r="C21176" s="172">
        <v>0.2016</v>
      </c>
    </row>
    <row r="21177">
      <c r="A21177" s="47" t="s">
        <v>9283</v>
      </c>
      <c r="B21177" s="47">
        <v>3656.0</v>
      </c>
      <c r="C21177" s="172">
        <v>0.30870000000000003</v>
      </c>
    </row>
    <row r="21178">
      <c r="A21178" s="47" t="s">
        <v>9283</v>
      </c>
      <c r="B21178" s="47">
        <v>3657.0</v>
      </c>
      <c r="C21178" s="172">
        <v>0.5769000000000001</v>
      </c>
    </row>
    <row r="21179">
      <c r="A21179" s="47" t="s">
        <v>9283</v>
      </c>
      <c r="B21179" s="47">
        <v>3658.0</v>
      </c>
      <c r="C21179" s="172">
        <v>0.6354</v>
      </c>
    </row>
    <row r="21180">
      <c r="A21180" s="47" t="s">
        <v>9283</v>
      </c>
      <c r="B21180" s="47">
        <v>3659.0</v>
      </c>
      <c r="C21180" s="172">
        <v>0.5364</v>
      </c>
    </row>
    <row r="21181">
      <c r="A21181" s="47" t="s">
        <v>9283</v>
      </c>
      <c r="B21181" s="47">
        <v>3660.0</v>
      </c>
      <c r="C21181" s="172">
        <v>0.6372</v>
      </c>
    </row>
    <row r="21182">
      <c r="A21182" s="47" t="s">
        <v>9283</v>
      </c>
      <c r="B21182" s="47">
        <v>3661.0</v>
      </c>
      <c r="C21182" s="172">
        <v>0.5193</v>
      </c>
    </row>
    <row r="21183">
      <c r="A21183" s="47" t="s">
        <v>9283</v>
      </c>
      <c r="B21183" s="47">
        <v>3662.0</v>
      </c>
      <c r="C21183" s="172">
        <v>0.4671</v>
      </c>
    </row>
    <row r="21184">
      <c r="A21184" s="47" t="s">
        <v>9283</v>
      </c>
      <c r="B21184" s="47">
        <v>3663.0</v>
      </c>
      <c r="C21184" s="172">
        <v>0.522</v>
      </c>
    </row>
    <row r="21185">
      <c r="A21185" s="47" t="s">
        <v>9283</v>
      </c>
      <c r="B21185" s="47">
        <v>3664.0</v>
      </c>
      <c r="C21185" s="172">
        <v>0.5562</v>
      </c>
    </row>
    <row r="21186">
      <c r="A21186" s="47" t="s">
        <v>9283</v>
      </c>
      <c r="B21186" s="47">
        <v>3665.0</v>
      </c>
      <c r="C21186" s="172">
        <v>0.4023</v>
      </c>
    </row>
    <row r="21187">
      <c r="A21187" s="47" t="s">
        <v>9283</v>
      </c>
      <c r="B21187" s="47">
        <v>3666.0</v>
      </c>
      <c r="C21187" s="172">
        <v>0.1593</v>
      </c>
    </row>
    <row r="21188">
      <c r="A21188" s="47" t="s">
        <v>9283</v>
      </c>
      <c r="B21188" s="47">
        <v>3667.0</v>
      </c>
      <c r="C21188" s="172">
        <v>0.0486</v>
      </c>
    </row>
    <row r="21189">
      <c r="A21189" s="47" t="s">
        <v>9283</v>
      </c>
      <c r="B21189" s="47">
        <v>3668.0</v>
      </c>
      <c r="C21189" s="172">
        <v>0.0</v>
      </c>
    </row>
    <row r="21190">
      <c r="A21190" s="47" t="s">
        <v>9283</v>
      </c>
      <c r="B21190" s="47">
        <v>3669.0</v>
      </c>
      <c r="C21190" s="172">
        <v>0.0</v>
      </c>
    </row>
    <row r="21191">
      <c r="A21191" s="47" t="s">
        <v>9283</v>
      </c>
      <c r="B21191" s="47">
        <v>3670.0</v>
      </c>
      <c r="C21191" s="172">
        <v>0.0</v>
      </c>
    </row>
    <row r="21192">
      <c r="A21192" s="47" t="s">
        <v>9283</v>
      </c>
      <c r="B21192" s="47">
        <v>3671.0</v>
      </c>
      <c r="C21192" s="172">
        <v>0.0</v>
      </c>
    </row>
    <row r="21193">
      <c r="A21193" s="47" t="s">
        <v>9283</v>
      </c>
      <c r="B21193" s="47">
        <v>3672.0</v>
      </c>
      <c r="C21193" s="172">
        <v>0.0</v>
      </c>
    </row>
    <row r="21194">
      <c r="A21194" s="47" t="s">
        <v>9283</v>
      </c>
      <c r="B21194" s="47">
        <v>3673.0</v>
      </c>
      <c r="C21194" s="172">
        <v>0.0</v>
      </c>
    </row>
    <row r="21195">
      <c r="A21195" s="47" t="s">
        <v>9283</v>
      </c>
      <c r="B21195" s="47">
        <v>3674.0</v>
      </c>
      <c r="C21195" s="172">
        <v>0.0</v>
      </c>
    </row>
    <row r="21196">
      <c r="A21196" s="47" t="s">
        <v>9283</v>
      </c>
      <c r="B21196" s="47">
        <v>3675.0</v>
      </c>
      <c r="C21196" s="172">
        <v>0.0</v>
      </c>
    </row>
    <row r="21197">
      <c r="A21197" s="47" t="s">
        <v>9283</v>
      </c>
      <c r="B21197" s="47">
        <v>3676.0</v>
      </c>
      <c r="C21197" s="172">
        <v>0.0</v>
      </c>
    </row>
    <row r="21198">
      <c r="A21198" s="47" t="s">
        <v>9283</v>
      </c>
      <c r="B21198" s="47">
        <v>3677.0</v>
      </c>
      <c r="C21198" s="172">
        <v>0.0</v>
      </c>
    </row>
    <row r="21199">
      <c r="A21199" s="47" t="s">
        <v>9283</v>
      </c>
      <c r="B21199" s="47">
        <v>3678.0</v>
      </c>
      <c r="C21199" s="172">
        <v>0.0414</v>
      </c>
    </row>
    <row r="21200">
      <c r="A21200" s="47" t="s">
        <v>9283</v>
      </c>
      <c r="B21200" s="47">
        <v>3679.0</v>
      </c>
      <c r="C21200" s="172">
        <v>0.25020000000000003</v>
      </c>
    </row>
    <row r="21201">
      <c r="A21201" s="47" t="s">
        <v>9283</v>
      </c>
      <c r="B21201" s="47">
        <v>3680.0</v>
      </c>
      <c r="C21201" s="172">
        <v>0.378</v>
      </c>
    </row>
    <row r="21202">
      <c r="A21202" s="47" t="s">
        <v>9283</v>
      </c>
      <c r="B21202" s="47">
        <v>3681.0</v>
      </c>
      <c r="C21202" s="172">
        <v>0.49500000000000005</v>
      </c>
    </row>
    <row r="21203">
      <c r="A21203" s="47" t="s">
        <v>9283</v>
      </c>
      <c r="B21203" s="47">
        <v>3682.0</v>
      </c>
      <c r="C21203" s="172">
        <v>0.7146</v>
      </c>
    </row>
    <row r="21204">
      <c r="A21204" s="47" t="s">
        <v>9283</v>
      </c>
      <c r="B21204" s="47">
        <v>3683.0</v>
      </c>
      <c r="C21204" s="172">
        <v>0.8145</v>
      </c>
    </row>
    <row r="21205">
      <c r="A21205" s="47" t="s">
        <v>9283</v>
      </c>
      <c r="B21205" s="47">
        <v>3684.0</v>
      </c>
      <c r="C21205" s="172">
        <v>0.8766</v>
      </c>
    </row>
    <row r="21206">
      <c r="A21206" s="47" t="s">
        <v>9283</v>
      </c>
      <c r="B21206" s="47">
        <v>3685.0</v>
      </c>
      <c r="C21206" s="172">
        <v>0.8784</v>
      </c>
    </row>
    <row r="21207">
      <c r="A21207" s="47" t="s">
        <v>9283</v>
      </c>
      <c r="B21207" s="47">
        <v>3686.0</v>
      </c>
      <c r="C21207" s="172">
        <v>0.8325</v>
      </c>
    </row>
    <row r="21208">
      <c r="A21208" s="47" t="s">
        <v>9283</v>
      </c>
      <c r="B21208" s="47">
        <v>3687.0</v>
      </c>
      <c r="C21208" s="172">
        <v>0.7299000000000001</v>
      </c>
    </row>
    <row r="21209">
      <c r="A21209" s="47" t="s">
        <v>9283</v>
      </c>
      <c r="B21209" s="47">
        <v>3688.0</v>
      </c>
      <c r="C21209" s="172">
        <v>0.5895</v>
      </c>
    </row>
    <row r="21210">
      <c r="A21210" s="47" t="s">
        <v>9283</v>
      </c>
      <c r="B21210" s="47">
        <v>3689.0</v>
      </c>
      <c r="C21210" s="172">
        <v>0.4266</v>
      </c>
    </row>
    <row r="21211">
      <c r="A21211" s="47" t="s">
        <v>9283</v>
      </c>
      <c r="B21211" s="47">
        <v>3690.0</v>
      </c>
      <c r="C21211" s="172">
        <v>0.25379999999999997</v>
      </c>
    </row>
    <row r="21212">
      <c r="A21212" s="47" t="s">
        <v>9283</v>
      </c>
      <c r="B21212" s="47">
        <v>3691.0</v>
      </c>
      <c r="C21212" s="172">
        <v>0.0486</v>
      </c>
    </row>
    <row r="21213">
      <c r="A21213" s="47" t="s">
        <v>9283</v>
      </c>
      <c r="B21213" s="47">
        <v>3692.0</v>
      </c>
      <c r="C21213" s="172">
        <v>0.0</v>
      </c>
    </row>
    <row r="21214">
      <c r="A21214" s="47" t="s">
        <v>9283</v>
      </c>
      <c r="B21214" s="47">
        <v>3693.0</v>
      </c>
      <c r="C21214" s="172">
        <v>0.0</v>
      </c>
    </row>
    <row r="21215">
      <c r="A21215" s="47" t="s">
        <v>9283</v>
      </c>
      <c r="B21215" s="47">
        <v>3694.0</v>
      </c>
      <c r="C21215" s="172">
        <v>0.0</v>
      </c>
    </row>
    <row r="21216">
      <c r="A21216" s="47" t="s">
        <v>9283</v>
      </c>
      <c r="B21216" s="47">
        <v>3695.0</v>
      </c>
      <c r="C21216" s="172">
        <v>0.0</v>
      </c>
    </row>
    <row r="21217">
      <c r="A21217" s="47" t="s">
        <v>9283</v>
      </c>
      <c r="B21217" s="47">
        <v>3696.0</v>
      </c>
      <c r="C21217" s="172">
        <v>0.0</v>
      </c>
    </row>
    <row r="21218">
      <c r="A21218" s="47" t="s">
        <v>9283</v>
      </c>
      <c r="B21218" s="47">
        <v>3697.0</v>
      </c>
      <c r="C21218" s="172">
        <v>0.0</v>
      </c>
    </row>
    <row r="21219">
      <c r="A21219" s="47" t="s">
        <v>9283</v>
      </c>
      <c r="B21219" s="47">
        <v>3698.0</v>
      </c>
      <c r="C21219" s="172">
        <v>0.0</v>
      </c>
    </row>
    <row r="21220">
      <c r="A21220" s="47" t="s">
        <v>9283</v>
      </c>
      <c r="B21220" s="47">
        <v>3699.0</v>
      </c>
      <c r="C21220" s="172">
        <v>0.0</v>
      </c>
    </row>
    <row r="21221">
      <c r="A21221" s="47" t="s">
        <v>9283</v>
      </c>
      <c r="B21221" s="47">
        <v>3700.0</v>
      </c>
      <c r="C21221" s="172">
        <v>0.0</v>
      </c>
    </row>
    <row r="21222">
      <c r="A21222" s="47" t="s">
        <v>9283</v>
      </c>
      <c r="B21222" s="47">
        <v>3701.0</v>
      </c>
      <c r="C21222" s="172">
        <v>0.0</v>
      </c>
    </row>
    <row r="21223">
      <c r="A21223" s="47" t="s">
        <v>9283</v>
      </c>
      <c r="B21223" s="47">
        <v>3702.0</v>
      </c>
      <c r="C21223" s="172">
        <v>0.08460000000000001</v>
      </c>
    </row>
    <row r="21224">
      <c r="A21224" s="47" t="s">
        <v>9283</v>
      </c>
      <c r="B21224" s="47">
        <v>3703.0</v>
      </c>
      <c r="C21224" s="172">
        <v>0.24480000000000002</v>
      </c>
    </row>
    <row r="21225">
      <c r="A21225" s="47" t="s">
        <v>9283</v>
      </c>
      <c r="B21225" s="47">
        <v>3704.0</v>
      </c>
      <c r="C21225" s="172">
        <v>0.4176</v>
      </c>
    </row>
    <row r="21226">
      <c r="A21226" s="47" t="s">
        <v>9283</v>
      </c>
      <c r="B21226" s="47">
        <v>3705.0</v>
      </c>
      <c r="C21226" s="172">
        <v>0.5841000000000001</v>
      </c>
    </row>
    <row r="21227">
      <c r="A21227" s="47" t="s">
        <v>9283</v>
      </c>
      <c r="B21227" s="47">
        <v>3706.0</v>
      </c>
      <c r="C21227" s="172">
        <v>0.7191000000000001</v>
      </c>
    </row>
    <row r="21228">
      <c r="A21228" s="47" t="s">
        <v>9283</v>
      </c>
      <c r="B21228" s="47">
        <v>3707.0</v>
      </c>
      <c r="C21228" s="172">
        <v>0.8145</v>
      </c>
    </row>
    <row r="21229">
      <c r="A21229" s="47" t="s">
        <v>9283</v>
      </c>
      <c r="B21229" s="47">
        <v>3708.0</v>
      </c>
      <c r="C21229" s="172">
        <v>0.8865</v>
      </c>
    </row>
    <row r="21230">
      <c r="A21230" s="47" t="s">
        <v>9283</v>
      </c>
      <c r="B21230" s="47">
        <v>3709.0</v>
      </c>
      <c r="C21230" s="172">
        <v>0.8739</v>
      </c>
    </row>
    <row r="21231">
      <c r="A21231" s="47" t="s">
        <v>9283</v>
      </c>
      <c r="B21231" s="47">
        <v>3710.0</v>
      </c>
      <c r="C21231" s="172">
        <v>0.8280000000000001</v>
      </c>
    </row>
    <row r="21232">
      <c r="A21232" s="47" t="s">
        <v>9283</v>
      </c>
      <c r="B21232" s="47">
        <v>3711.0</v>
      </c>
      <c r="C21232" s="172">
        <v>0.7263000000000001</v>
      </c>
    </row>
    <row r="21233">
      <c r="A21233" s="47" t="s">
        <v>9283</v>
      </c>
      <c r="B21233" s="47">
        <v>3712.0</v>
      </c>
      <c r="C21233" s="172">
        <v>0.5904</v>
      </c>
    </row>
    <row r="21234">
      <c r="A21234" s="47" t="s">
        <v>9283</v>
      </c>
      <c r="B21234" s="47">
        <v>3713.0</v>
      </c>
      <c r="C21234" s="172">
        <v>0.42569999999999997</v>
      </c>
    </row>
    <row r="21235">
      <c r="A21235" s="47" t="s">
        <v>9283</v>
      </c>
      <c r="B21235" s="47">
        <v>3714.0</v>
      </c>
      <c r="C21235" s="172">
        <v>0.2556</v>
      </c>
    </row>
    <row r="21236">
      <c r="A21236" s="47" t="s">
        <v>9283</v>
      </c>
      <c r="B21236" s="47">
        <v>3715.0</v>
      </c>
      <c r="C21236" s="172">
        <v>0.0504</v>
      </c>
    </row>
    <row r="21237">
      <c r="A21237" s="47" t="s">
        <v>9283</v>
      </c>
      <c r="B21237" s="47">
        <v>3716.0</v>
      </c>
      <c r="C21237" s="172">
        <v>0.0</v>
      </c>
    </row>
    <row r="21238">
      <c r="A21238" s="47" t="s">
        <v>9283</v>
      </c>
      <c r="B21238" s="47">
        <v>3717.0</v>
      </c>
      <c r="C21238" s="172">
        <v>0.0</v>
      </c>
    </row>
    <row r="21239">
      <c r="A21239" s="47" t="s">
        <v>9283</v>
      </c>
      <c r="B21239" s="47">
        <v>3718.0</v>
      </c>
      <c r="C21239" s="172">
        <v>0.0</v>
      </c>
    </row>
    <row r="21240">
      <c r="A21240" s="47" t="s">
        <v>9283</v>
      </c>
      <c r="B21240" s="47">
        <v>3719.0</v>
      </c>
      <c r="C21240" s="172">
        <v>0.0</v>
      </c>
    </row>
    <row r="21241">
      <c r="A21241" s="47" t="s">
        <v>9283</v>
      </c>
      <c r="B21241" s="47">
        <v>3720.0</v>
      </c>
      <c r="C21241" s="172">
        <v>0.0</v>
      </c>
    </row>
    <row r="21242">
      <c r="A21242" s="47" t="s">
        <v>9283</v>
      </c>
      <c r="B21242" s="47">
        <v>3721.0</v>
      </c>
      <c r="C21242" s="172">
        <v>0.0</v>
      </c>
    </row>
    <row r="21243">
      <c r="A21243" s="47" t="s">
        <v>9283</v>
      </c>
      <c r="B21243" s="47">
        <v>3722.0</v>
      </c>
      <c r="C21243" s="172">
        <v>0.0</v>
      </c>
    </row>
    <row r="21244">
      <c r="A21244" s="47" t="s">
        <v>9283</v>
      </c>
      <c r="B21244" s="47">
        <v>3723.0</v>
      </c>
      <c r="C21244" s="172">
        <v>0.0</v>
      </c>
    </row>
    <row r="21245">
      <c r="A21245" s="47" t="s">
        <v>9283</v>
      </c>
      <c r="B21245" s="47">
        <v>3724.0</v>
      </c>
      <c r="C21245" s="172">
        <v>0.0</v>
      </c>
    </row>
    <row r="21246">
      <c r="A21246" s="47" t="s">
        <v>9283</v>
      </c>
      <c r="B21246" s="47">
        <v>3725.0</v>
      </c>
      <c r="C21246" s="172">
        <v>0.0</v>
      </c>
    </row>
    <row r="21247">
      <c r="A21247" s="47" t="s">
        <v>9283</v>
      </c>
      <c r="B21247" s="47">
        <v>3726.0</v>
      </c>
      <c r="C21247" s="172">
        <v>0.08460000000000001</v>
      </c>
    </row>
    <row r="21248">
      <c r="A21248" s="47" t="s">
        <v>9283</v>
      </c>
      <c r="B21248" s="47">
        <v>3727.0</v>
      </c>
      <c r="C21248" s="172">
        <v>0.24750000000000003</v>
      </c>
    </row>
    <row r="21249">
      <c r="A21249" s="47" t="s">
        <v>9283</v>
      </c>
      <c r="B21249" s="47">
        <v>3728.0</v>
      </c>
      <c r="C21249" s="172">
        <v>0.4176</v>
      </c>
    </row>
    <row r="21250">
      <c r="A21250" s="47" t="s">
        <v>9283</v>
      </c>
      <c r="B21250" s="47">
        <v>3729.0</v>
      </c>
      <c r="C21250" s="172">
        <v>0.5814</v>
      </c>
    </row>
    <row r="21251">
      <c r="A21251" s="47" t="s">
        <v>9283</v>
      </c>
      <c r="B21251" s="47">
        <v>3730.0</v>
      </c>
      <c r="C21251" s="172">
        <v>0.7155</v>
      </c>
    </row>
    <row r="21252">
      <c r="A21252" s="47" t="s">
        <v>9283</v>
      </c>
      <c r="B21252" s="47">
        <v>3731.0</v>
      </c>
      <c r="C21252" s="172">
        <v>0.8145</v>
      </c>
    </row>
    <row r="21253">
      <c r="A21253" s="47" t="s">
        <v>9283</v>
      </c>
      <c r="B21253" s="47">
        <v>3732.0</v>
      </c>
      <c r="C21253" s="172">
        <v>0.873</v>
      </c>
    </row>
    <row r="21254">
      <c r="A21254" s="47" t="s">
        <v>9283</v>
      </c>
      <c r="B21254" s="47">
        <v>3733.0</v>
      </c>
      <c r="C21254" s="172">
        <v>0.8748</v>
      </c>
    </row>
    <row r="21255">
      <c r="A21255" s="47" t="s">
        <v>9283</v>
      </c>
      <c r="B21255" s="47">
        <v>3734.0</v>
      </c>
      <c r="C21255" s="172">
        <v>0.8244</v>
      </c>
    </row>
    <row r="21256">
      <c r="A21256" s="47" t="s">
        <v>9283</v>
      </c>
      <c r="B21256" s="47">
        <v>3735.0</v>
      </c>
      <c r="C21256" s="172">
        <v>0.7236</v>
      </c>
    </row>
    <row r="21257">
      <c r="A21257" s="47" t="s">
        <v>9283</v>
      </c>
      <c r="B21257" s="47">
        <v>3736.0</v>
      </c>
      <c r="C21257" s="172">
        <v>0.5913</v>
      </c>
    </row>
    <row r="21258">
      <c r="A21258" s="47" t="s">
        <v>9283</v>
      </c>
      <c r="B21258" s="47">
        <v>3737.0</v>
      </c>
      <c r="C21258" s="172">
        <v>0.4293</v>
      </c>
    </row>
    <row r="21259">
      <c r="A21259" s="47" t="s">
        <v>9283</v>
      </c>
      <c r="B21259" s="47">
        <v>3738.0</v>
      </c>
      <c r="C21259" s="172">
        <v>0.2565</v>
      </c>
    </row>
    <row r="21260">
      <c r="A21260" s="47" t="s">
        <v>9283</v>
      </c>
      <c r="B21260" s="47">
        <v>3739.0</v>
      </c>
      <c r="C21260" s="172">
        <v>0.0504</v>
      </c>
    </row>
    <row r="21261">
      <c r="A21261" s="47" t="s">
        <v>9283</v>
      </c>
      <c r="B21261" s="47">
        <v>3740.0</v>
      </c>
      <c r="C21261" s="172">
        <v>0.0</v>
      </c>
    </row>
    <row r="21262">
      <c r="A21262" s="47" t="s">
        <v>9283</v>
      </c>
      <c r="B21262" s="47">
        <v>3741.0</v>
      </c>
      <c r="C21262" s="172">
        <v>0.0</v>
      </c>
    </row>
    <row r="21263">
      <c r="A21263" s="47" t="s">
        <v>9283</v>
      </c>
      <c r="B21263" s="47">
        <v>3742.0</v>
      </c>
      <c r="C21263" s="172">
        <v>0.0</v>
      </c>
    </row>
    <row r="21264">
      <c r="A21264" s="47" t="s">
        <v>9283</v>
      </c>
      <c r="B21264" s="47">
        <v>3743.0</v>
      </c>
      <c r="C21264" s="172">
        <v>0.0</v>
      </c>
    </row>
    <row r="21265">
      <c r="A21265" s="47" t="s">
        <v>9283</v>
      </c>
      <c r="B21265" s="47">
        <v>3744.0</v>
      </c>
      <c r="C21265" s="172">
        <v>0.0</v>
      </c>
    </row>
    <row r="21266">
      <c r="A21266" s="47" t="s">
        <v>9283</v>
      </c>
      <c r="B21266" s="47">
        <v>3745.0</v>
      </c>
      <c r="C21266" s="172">
        <v>0.0</v>
      </c>
    </row>
    <row r="21267">
      <c r="A21267" s="47" t="s">
        <v>9283</v>
      </c>
      <c r="B21267" s="47">
        <v>3746.0</v>
      </c>
      <c r="C21267" s="172">
        <v>0.0</v>
      </c>
    </row>
    <row r="21268">
      <c r="A21268" s="47" t="s">
        <v>9283</v>
      </c>
      <c r="B21268" s="47">
        <v>3747.0</v>
      </c>
      <c r="C21268" s="172">
        <v>0.0</v>
      </c>
    </row>
    <row r="21269">
      <c r="A21269" s="47" t="s">
        <v>9283</v>
      </c>
      <c r="B21269" s="47">
        <v>3748.0</v>
      </c>
      <c r="C21269" s="172">
        <v>0.0</v>
      </c>
    </row>
    <row r="21270">
      <c r="A21270" s="47" t="s">
        <v>9283</v>
      </c>
      <c r="B21270" s="47">
        <v>3749.0</v>
      </c>
      <c r="C21270" s="172">
        <v>0.0</v>
      </c>
    </row>
    <row r="21271">
      <c r="A21271" s="47" t="s">
        <v>9283</v>
      </c>
      <c r="B21271" s="47">
        <v>3750.0</v>
      </c>
      <c r="C21271" s="172">
        <v>0.0882</v>
      </c>
    </row>
    <row r="21272">
      <c r="A21272" s="47" t="s">
        <v>9283</v>
      </c>
      <c r="B21272" s="47">
        <v>3751.0</v>
      </c>
      <c r="C21272" s="172">
        <v>0.23490000000000003</v>
      </c>
    </row>
    <row r="21273">
      <c r="A21273" s="47" t="s">
        <v>9283</v>
      </c>
      <c r="B21273" s="47">
        <v>3752.0</v>
      </c>
      <c r="C21273" s="172">
        <v>0.4086</v>
      </c>
    </row>
    <row r="21274">
      <c r="A21274" s="47" t="s">
        <v>9283</v>
      </c>
      <c r="B21274" s="47">
        <v>3753.0</v>
      </c>
      <c r="C21274" s="172">
        <v>0.5787</v>
      </c>
    </row>
    <row r="21275">
      <c r="A21275" s="47" t="s">
        <v>9283</v>
      </c>
      <c r="B21275" s="47">
        <v>3754.0</v>
      </c>
      <c r="C21275" s="172">
        <v>0.7155</v>
      </c>
    </row>
    <row r="21276">
      <c r="A21276" s="47" t="s">
        <v>9283</v>
      </c>
      <c r="B21276" s="47">
        <v>3755.0</v>
      </c>
      <c r="C21276" s="172">
        <v>0.8154</v>
      </c>
    </row>
    <row r="21277">
      <c r="A21277" s="47" t="s">
        <v>9283</v>
      </c>
      <c r="B21277" s="47">
        <v>3756.0</v>
      </c>
      <c r="C21277" s="172">
        <v>0.8684999999999999</v>
      </c>
    </row>
    <row r="21278">
      <c r="A21278" s="47" t="s">
        <v>9283</v>
      </c>
      <c r="B21278" s="47">
        <v>3757.0</v>
      </c>
      <c r="C21278" s="172">
        <v>0.8271000000000001</v>
      </c>
    </row>
    <row r="21279">
      <c r="A21279" s="47" t="s">
        <v>9283</v>
      </c>
      <c r="B21279" s="47">
        <v>3758.0</v>
      </c>
      <c r="C21279" s="172">
        <v>0.7164</v>
      </c>
    </row>
    <row r="21280">
      <c r="A21280" s="47" t="s">
        <v>9283</v>
      </c>
      <c r="B21280" s="47">
        <v>3759.0</v>
      </c>
      <c r="C21280" s="172">
        <v>0.2673</v>
      </c>
    </row>
    <row r="21281">
      <c r="A21281" s="47" t="s">
        <v>9283</v>
      </c>
      <c r="B21281" s="47">
        <v>3760.0</v>
      </c>
      <c r="C21281" s="172">
        <v>0.47250000000000003</v>
      </c>
    </row>
    <row r="21282">
      <c r="A21282" s="47" t="s">
        <v>9283</v>
      </c>
      <c r="B21282" s="47">
        <v>3761.0</v>
      </c>
      <c r="C21282" s="172">
        <v>0.38965500000000003</v>
      </c>
    </row>
    <row r="21283">
      <c r="A21283" s="47" t="s">
        <v>9283</v>
      </c>
      <c r="B21283" s="47">
        <v>3762.0</v>
      </c>
      <c r="C21283" s="172">
        <v>0.2529</v>
      </c>
    </row>
    <row r="21284">
      <c r="A21284" s="47" t="s">
        <v>9283</v>
      </c>
      <c r="B21284" s="47">
        <v>3763.0</v>
      </c>
      <c r="C21284" s="172">
        <v>0.0558</v>
      </c>
    </row>
    <row r="21285">
      <c r="A21285" s="47" t="s">
        <v>9283</v>
      </c>
      <c r="B21285" s="47">
        <v>3764.0</v>
      </c>
      <c r="C21285" s="172">
        <v>0.0</v>
      </c>
    </row>
    <row r="21286">
      <c r="A21286" s="47" t="s">
        <v>9283</v>
      </c>
      <c r="B21286" s="47">
        <v>3765.0</v>
      </c>
      <c r="C21286" s="172">
        <v>0.0</v>
      </c>
    </row>
    <row r="21287">
      <c r="A21287" s="47" t="s">
        <v>9283</v>
      </c>
      <c r="B21287" s="47">
        <v>3766.0</v>
      </c>
      <c r="C21287" s="172">
        <v>0.0</v>
      </c>
    </row>
    <row r="21288">
      <c r="A21288" s="47" t="s">
        <v>9283</v>
      </c>
      <c r="B21288" s="47">
        <v>3767.0</v>
      </c>
      <c r="C21288" s="172">
        <v>0.0</v>
      </c>
    </row>
    <row r="21289">
      <c r="A21289" s="47" t="s">
        <v>9283</v>
      </c>
      <c r="B21289" s="47">
        <v>3768.0</v>
      </c>
      <c r="C21289" s="172">
        <v>0.0</v>
      </c>
    </row>
    <row r="21290">
      <c r="A21290" s="47" t="s">
        <v>9283</v>
      </c>
      <c r="B21290" s="47">
        <v>3769.0</v>
      </c>
      <c r="C21290" s="172">
        <v>0.0</v>
      </c>
    </row>
    <row r="21291">
      <c r="A21291" s="47" t="s">
        <v>9283</v>
      </c>
      <c r="B21291" s="47">
        <v>3770.0</v>
      </c>
      <c r="C21291" s="172">
        <v>0.0</v>
      </c>
    </row>
    <row r="21292">
      <c r="A21292" s="47" t="s">
        <v>9283</v>
      </c>
      <c r="B21292" s="47">
        <v>3771.0</v>
      </c>
      <c r="C21292" s="172">
        <v>0.0</v>
      </c>
    </row>
    <row r="21293">
      <c r="A21293" s="47" t="s">
        <v>9283</v>
      </c>
      <c r="B21293" s="47">
        <v>3772.0</v>
      </c>
      <c r="C21293" s="172">
        <v>0.0</v>
      </c>
    </row>
    <row r="21294">
      <c r="A21294" s="47" t="s">
        <v>9283</v>
      </c>
      <c r="B21294" s="47">
        <v>3773.0</v>
      </c>
      <c r="C21294" s="172">
        <v>0.0</v>
      </c>
    </row>
    <row r="21295">
      <c r="A21295" s="47" t="s">
        <v>9283</v>
      </c>
      <c r="B21295" s="47">
        <v>3774.0</v>
      </c>
      <c r="C21295" s="172">
        <v>0.0855</v>
      </c>
    </row>
    <row r="21296">
      <c r="A21296" s="47" t="s">
        <v>9283</v>
      </c>
      <c r="B21296" s="47">
        <v>3775.0</v>
      </c>
      <c r="C21296" s="172">
        <v>0.24570000000000003</v>
      </c>
    </row>
    <row r="21297">
      <c r="A21297" s="47" t="s">
        <v>9283</v>
      </c>
      <c r="B21297" s="47">
        <v>3776.0</v>
      </c>
      <c r="C21297" s="172">
        <v>0.4158</v>
      </c>
    </row>
    <row r="21298">
      <c r="A21298" s="47" t="s">
        <v>9283</v>
      </c>
      <c r="B21298" s="47">
        <v>3777.0</v>
      </c>
      <c r="C21298" s="172">
        <v>0.5850000000000001</v>
      </c>
    </row>
    <row r="21299">
      <c r="A21299" s="47" t="s">
        <v>9283</v>
      </c>
      <c r="B21299" s="47">
        <v>3778.0</v>
      </c>
      <c r="C21299" s="172">
        <v>0.7155</v>
      </c>
    </row>
    <row r="21300">
      <c r="A21300" s="47" t="s">
        <v>9283</v>
      </c>
      <c r="B21300" s="47">
        <v>3779.0</v>
      </c>
      <c r="C21300" s="172">
        <v>0.8109000000000001</v>
      </c>
    </row>
    <row r="21301">
      <c r="A21301" s="47" t="s">
        <v>9283</v>
      </c>
      <c r="B21301" s="47">
        <v>3780.0</v>
      </c>
      <c r="C21301" s="172">
        <v>0.873</v>
      </c>
    </row>
    <row r="21302">
      <c r="A21302" s="47" t="s">
        <v>9283</v>
      </c>
      <c r="B21302" s="47">
        <v>3781.0</v>
      </c>
      <c r="C21302" s="172">
        <v>0.8658</v>
      </c>
    </row>
    <row r="21303">
      <c r="A21303" s="47" t="s">
        <v>9283</v>
      </c>
      <c r="B21303" s="47">
        <v>3782.0</v>
      </c>
      <c r="C21303" s="172">
        <v>0.8217000000000001</v>
      </c>
    </row>
    <row r="21304">
      <c r="A21304" s="47" t="s">
        <v>9283</v>
      </c>
      <c r="B21304" s="47">
        <v>3783.0</v>
      </c>
      <c r="C21304" s="172">
        <v>0.7173</v>
      </c>
    </row>
    <row r="21305">
      <c r="A21305" s="47" t="s">
        <v>9283</v>
      </c>
      <c r="B21305" s="47">
        <v>3784.0</v>
      </c>
      <c r="C21305" s="172">
        <v>0.5904</v>
      </c>
    </row>
    <row r="21306">
      <c r="A21306" s="47" t="s">
        <v>9283</v>
      </c>
      <c r="B21306" s="47">
        <v>3785.0</v>
      </c>
      <c r="C21306" s="172">
        <v>0.4275</v>
      </c>
    </row>
    <row r="21307">
      <c r="A21307" s="47" t="s">
        <v>9283</v>
      </c>
      <c r="B21307" s="47">
        <v>3786.0</v>
      </c>
      <c r="C21307" s="172">
        <v>0.25379999999999997</v>
      </c>
    </row>
    <row r="21308">
      <c r="A21308" s="47" t="s">
        <v>9283</v>
      </c>
      <c r="B21308" s="47">
        <v>3787.0</v>
      </c>
      <c r="C21308" s="172">
        <v>0.0477</v>
      </c>
    </row>
    <row r="21309">
      <c r="A21309" s="47" t="s">
        <v>9283</v>
      </c>
      <c r="B21309" s="47">
        <v>3788.0</v>
      </c>
      <c r="C21309" s="172">
        <v>0.0</v>
      </c>
    </row>
    <row r="21310">
      <c r="A21310" s="47" t="s">
        <v>9283</v>
      </c>
      <c r="B21310" s="47">
        <v>3789.0</v>
      </c>
      <c r="C21310" s="172">
        <v>0.0</v>
      </c>
    </row>
    <row r="21311">
      <c r="A21311" s="47" t="s">
        <v>9283</v>
      </c>
      <c r="B21311" s="47">
        <v>3790.0</v>
      </c>
      <c r="C21311" s="172">
        <v>0.0</v>
      </c>
    </row>
    <row r="21312">
      <c r="A21312" s="47" t="s">
        <v>9283</v>
      </c>
      <c r="B21312" s="47">
        <v>3791.0</v>
      </c>
      <c r="C21312" s="172">
        <v>0.0</v>
      </c>
    </row>
    <row r="21313">
      <c r="A21313" s="47" t="s">
        <v>9283</v>
      </c>
      <c r="B21313" s="47">
        <v>3792.0</v>
      </c>
      <c r="C21313" s="172">
        <v>0.0</v>
      </c>
    </row>
    <row r="21314">
      <c r="A21314" s="47" t="s">
        <v>9283</v>
      </c>
      <c r="B21314" s="47">
        <v>3793.0</v>
      </c>
      <c r="C21314" s="172">
        <v>0.0</v>
      </c>
    </row>
    <row r="21315">
      <c r="A21315" s="47" t="s">
        <v>9283</v>
      </c>
      <c r="B21315" s="47">
        <v>3794.0</v>
      </c>
      <c r="C21315" s="172">
        <v>0.0</v>
      </c>
    </row>
    <row r="21316">
      <c r="A21316" s="47" t="s">
        <v>9283</v>
      </c>
      <c r="B21316" s="47">
        <v>3795.0</v>
      </c>
      <c r="C21316" s="172">
        <v>0.0</v>
      </c>
    </row>
    <row r="21317">
      <c r="A21317" s="47" t="s">
        <v>9283</v>
      </c>
      <c r="B21317" s="47">
        <v>3796.0</v>
      </c>
      <c r="C21317" s="172">
        <v>0.0</v>
      </c>
    </row>
    <row r="21318">
      <c r="A21318" s="47" t="s">
        <v>9283</v>
      </c>
      <c r="B21318" s="47">
        <v>3797.0</v>
      </c>
      <c r="C21318" s="172">
        <v>0.0</v>
      </c>
    </row>
    <row r="21319">
      <c r="A21319" s="47" t="s">
        <v>9283</v>
      </c>
      <c r="B21319" s="47">
        <v>3798.0</v>
      </c>
      <c r="C21319" s="172">
        <v>0.08460000000000001</v>
      </c>
    </row>
    <row r="21320">
      <c r="A21320" s="47" t="s">
        <v>9283</v>
      </c>
      <c r="B21320" s="47">
        <v>3799.0</v>
      </c>
      <c r="C21320" s="172">
        <v>0.23940000000000003</v>
      </c>
    </row>
    <row r="21321">
      <c r="A21321" s="47" t="s">
        <v>9283</v>
      </c>
      <c r="B21321" s="47">
        <v>3800.0</v>
      </c>
      <c r="C21321" s="172">
        <v>0.4158</v>
      </c>
    </row>
    <row r="21322">
      <c r="A21322" s="47" t="s">
        <v>9283</v>
      </c>
      <c r="B21322" s="47">
        <v>3801.0</v>
      </c>
      <c r="C21322" s="172">
        <v>0.5625</v>
      </c>
    </row>
    <row r="21323">
      <c r="A21323" s="47" t="s">
        <v>9283</v>
      </c>
      <c r="B21323" s="47">
        <v>3802.0</v>
      </c>
      <c r="C21323" s="172">
        <v>0.7155</v>
      </c>
    </row>
    <row r="21324">
      <c r="A21324" s="47" t="s">
        <v>9283</v>
      </c>
      <c r="B21324" s="47">
        <v>3803.0</v>
      </c>
      <c r="C21324" s="172">
        <v>0.8199000000000001</v>
      </c>
    </row>
    <row r="21325">
      <c r="A21325" s="47" t="s">
        <v>9283</v>
      </c>
      <c r="B21325" s="47">
        <v>3804.0</v>
      </c>
      <c r="C21325" s="172">
        <v>0.8784</v>
      </c>
    </row>
    <row r="21326">
      <c r="A21326" s="47" t="s">
        <v>9283</v>
      </c>
      <c r="B21326" s="47">
        <v>3805.0</v>
      </c>
      <c r="C21326" s="172">
        <v>0.8757</v>
      </c>
    </row>
    <row r="21327">
      <c r="A21327" s="47" t="s">
        <v>9283</v>
      </c>
      <c r="B21327" s="47">
        <v>3806.0</v>
      </c>
      <c r="C21327" s="172">
        <v>0.8307000000000001</v>
      </c>
    </row>
    <row r="21328">
      <c r="A21328" s="47" t="s">
        <v>9283</v>
      </c>
      <c r="B21328" s="47">
        <v>3807.0</v>
      </c>
      <c r="C21328" s="172">
        <v>0.7299000000000001</v>
      </c>
    </row>
    <row r="21329">
      <c r="A21329" s="47" t="s">
        <v>9283</v>
      </c>
      <c r="B21329" s="47">
        <v>3808.0</v>
      </c>
      <c r="C21329" s="172">
        <v>0.5913</v>
      </c>
    </row>
    <row r="21330">
      <c r="A21330" s="47" t="s">
        <v>9283</v>
      </c>
      <c r="B21330" s="47">
        <v>3809.0</v>
      </c>
      <c r="C21330" s="172">
        <v>0.4329</v>
      </c>
    </row>
    <row r="21331">
      <c r="A21331" s="47" t="s">
        <v>9283</v>
      </c>
      <c r="B21331" s="47">
        <v>3810.0</v>
      </c>
      <c r="C21331" s="172">
        <v>0.26189999999999997</v>
      </c>
    </row>
    <row r="21332">
      <c r="A21332" s="47" t="s">
        <v>9283</v>
      </c>
      <c r="B21332" s="47">
        <v>3811.0</v>
      </c>
      <c r="C21332" s="172">
        <v>0.0504</v>
      </c>
    </row>
    <row r="21333">
      <c r="A21333" s="47" t="s">
        <v>9283</v>
      </c>
      <c r="B21333" s="47">
        <v>3812.0</v>
      </c>
      <c r="C21333" s="172">
        <v>0.0</v>
      </c>
    </row>
    <row r="21334">
      <c r="A21334" s="47" t="s">
        <v>9283</v>
      </c>
      <c r="B21334" s="47">
        <v>3813.0</v>
      </c>
      <c r="C21334" s="172">
        <v>0.0</v>
      </c>
    </row>
    <row r="21335">
      <c r="A21335" s="47" t="s">
        <v>9283</v>
      </c>
      <c r="B21335" s="47">
        <v>3814.0</v>
      </c>
      <c r="C21335" s="172">
        <v>0.0</v>
      </c>
    </row>
    <row r="21336">
      <c r="A21336" s="47" t="s">
        <v>9283</v>
      </c>
      <c r="B21336" s="47">
        <v>3815.0</v>
      </c>
      <c r="C21336" s="172">
        <v>0.0</v>
      </c>
    </row>
    <row r="21337">
      <c r="A21337" s="47" t="s">
        <v>9283</v>
      </c>
      <c r="B21337" s="47">
        <v>3816.0</v>
      </c>
      <c r="C21337" s="172">
        <v>0.0</v>
      </c>
    </row>
    <row r="21338">
      <c r="A21338" s="47" t="s">
        <v>9283</v>
      </c>
      <c r="B21338" s="47">
        <v>3817.0</v>
      </c>
      <c r="C21338" s="172">
        <v>0.0</v>
      </c>
    </row>
    <row r="21339">
      <c r="A21339" s="47" t="s">
        <v>9283</v>
      </c>
      <c r="B21339" s="47">
        <v>3818.0</v>
      </c>
      <c r="C21339" s="172">
        <v>0.0</v>
      </c>
    </row>
    <row r="21340">
      <c r="A21340" s="47" t="s">
        <v>9283</v>
      </c>
      <c r="B21340" s="47">
        <v>3819.0</v>
      </c>
      <c r="C21340" s="172">
        <v>0.0</v>
      </c>
    </row>
    <row r="21341">
      <c r="A21341" s="47" t="s">
        <v>9283</v>
      </c>
      <c r="B21341" s="47">
        <v>3820.0</v>
      </c>
      <c r="C21341" s="172">
        <v>0.0</v>
      </c>
    </row>
    <row r="21342">
      <c r="A21342" s="47" t="s">
        <v>9283</v>
      </c>
      <c r="B21342" s="47">
        <v>3821.0</v>
      </c>
      <c r="C21342" s="172">
        <v>0.0</v>
      </c>
    </row>
    <row r="21343">
      <c r="A21343" s="47" t="s">
        <v>9283</v>
      </c>
      <c r="B21343" s="47">
        <v>3822.0</v>
      </c>
      <c r="C21343" s="172">
        <v>0.0432</v>
      </c>
    </row>
    <row r="21344">
      <c r="A21344" s="47" t="s">
        <v>9283</v>
      </c>
      <c r="B21344" s="47">
        <v>3823.0</v>
      </c>
      <c r="C21344" s="172">
        <v>0.1305</v>
      </c>
    </row>
    <row r="21345">
      <c r="A21345" s="47" t="s">
        <v>9283</v>
      </c>
      <c r="B21345" s="47">
        <v>3824.0</v>
      </c>
      <c r="C21345" s="172">
        <v>0.35910000000000003</v>
      </c>
    </row>
    <row r="21346">
      <c r="A21346" s="47" t="s">
        <v>9283</v>
      </c>
      <c r="B21346" s="47">
        <v>3825.0</v>
      </c>
      <c r="C21346" s="172">
        <v>0.15300000000000002</v>
      </c>
    </row>
    <row r="21347">
      <c r="A21347" s="47" t="s">
        <v>9283</v>
      </c>
      <c r="B21347" s="47">
        <v>3826.0</v>
      </c>
      <c r="C21347" s="172">
        <v>0.1665</v>
      </c>
    </row>
    <row r="21348">
      <c r="A21348" s="47" t="s">
        <v>9283</v>
      </c>
      <c r="B21348" s="47">
        <v>3827.0</v>
      </c>
      <c r="C21348" s="172">
        <v>0.27</v>
      </c>
    </row>
    <row r="21349">
      <c r="A21349" s="47" t="s">
        <v>9283</v>
      </c>
      <c r="B21349" s="47">
        <v>3828.0</v>
      </c>
      <c r="C21349" s="172">
        <v>0.17550000000000002</v>
      </c>
    </row>
    <row r="21350">
      <c r="A21350" s="47" t="s">
        <v>9283</v>
      </c>
      <c r="B21350" s="47">
        <v>3829.0</v>
      </c>
      <c r="C21350" s="172">
        <v>0.5121</v>
      </c>
    </row>
    <row r="21351">
      <c r="A21351" s="47" t="s">
        <v>9283</v>
      </c>
      <c r="B21351" s="47">
        <v>3830.0</v>
      </c>
      <c r="C21351" s="172">
        <v>0.31679999999999997</v>
      </c>
    </row>
    <row r="21352">
      <c r="A21352" s="47" t="s">
        <v>9283</v>
      </c>
      <c r="B21352" s="47">
        <v>3831.0</v>
      </c>
      <c r="C21352" s="172">
        <v>0.3078</v>
      </c>
    </row>
    <row r="21353">
      <c r="A21353" s="47" t="s">
        <v>9283</v>
      </c>
      <c r="B21353" s="47">
        <v>3832.0</v>
      </c>
      <c r="C21353" s="172">
        <v>0.225</v>
      </c>
    </row>
    <row r="21354">
      <c r="A21354" s="47" t="s">
        <v>9283</v>
      </c>
      <c r="B21354" s="47">
        <v>3833.0</v>
      </c>
      <c r="C21354" s="172">
        <v>0.1521</v>
      </c>
    </row>
    <row r="21355">
      <c r="A21355" s="47" t="s">
        <v>9283</v>
      </c>
      <c r="B21355" s="47">
        <v>3834.0</v>
      </c>
      <c r="C21355" s="172">
        <v>0.12150000000000001</v>
      </c>
    </row>
    <row r="21356">
      <c r="A21356" s="47" t="s">
        <v>9283</v>
      </c>
      <c r="B21356" s="47">
        <v>3835.0</v>
      </c>
      <c r="C21356" s="172">
        <v>0.060300000000000006</v>
      </c>
    </row>
    <row r="21357">
      <c r="A21357" s="47" t="s">
        <v>9283</v>
      </c>
      <c r="B21357" s="47">
        <v>3836.0</v>
      </c>
      <c r="C21357" s="172">
        <v>0.0</v>
      </c>
    </row>
    <row r="21358">
      <c r="A21358" s="47" t="s">
        <v>9283</v>
      </c>
      <c r="B21358" s="47">
        <v>3837.0</v>
      </c>
      <c r="C21358" s="172">
        <v>0.0</v>
      </c>
    </row>
    <row r="21359">
      <c r="A21359" s="47" t="s">
        <v>9283</v>
      </c>
      <c r="B21359" s="47">
        <v>3838.0</v>
      </c>
      <c r="C21359" s="172">
        <v>0.0</v>
      </c>
    </row>
    <row r="21360">
      <c r="A21360" s="47" t="s">
        <v>9283</v>
      </c>
      <c r="B21360" s="47">
        <v>3839.0</v>
      </c>
      <c r="C21360" s="172">
        <v>0.0</v>
      </c>
    </row>
    <row r="21361">
      <c r="A21361" s="47" t="s">
        <v>9283</v>
      </c>
      <c r="B21361" s="47">
        <v>3840.0</v>
      </c>
      <c r="C21361" s="172">
        <v>0.0</v>
      </c>
    </row>
    <row r="21362">
      <c r="A21362" s="47" t="s">
        <v>9283</v>
      </c>
      <c r="B21362" s="47">
        <v>3841.0</v>
      </c>
      <c r="C21362" s="172">
        <v>0.0</v>
      </c>
    </row>
    <row r="21363">
      <c r="A21363" s="47" t="s">
        <v>9283</v>
      </c>
      <c r="B21363" s="47">
        <v>3842.0</v>
      </c>
      <c r="C21363" s="172">
        <v>0.0</v>
      </c>
    </row>
    <row r="21364">
      <c r="A21364" s="47" t="s">
        <v>9283</v>
      </c>
      <c r="B21364" s="47">
        <v>3843.0</v>
      </c>
      <c r="C21364" s="172">
        <v>0.0</v>
      </c>
    </row>
    <row r="21365">
      <c r="A21365" s="47" t="s">
        <v>9283</v>
      </c>
      <c r="B21365" s="47">
        <v>3844.0</v>
      </c>
      <c r="C21365" s="172">
        <v>0.0</v>
      </c>
    </row>
    <row r="21366">
      <c r="A21366" s="47" t="s">
        <v>9283</v>
      </c>
      <c r="B21366" s="47">
        <v>3845.0</v>
      </c>
      <c r="C21366" s="172">
        <v>0.0</v>
      </c>
    </row>
    <row r="21367">
      <c r="A21367" s="47" t="s">
        <v>9283</v>
      </c>
      <c r="B21367" s="47">
        <v>3846.0</v>
      </c>
      <c r="C21367" s="172">
        <v>0.081</v>
      </c>
    </row>
    <row r="21368">
      <c r="A21368" s="47" t="s">
        <v>9283</v>
      </c>
      <c r="B21368" s="47">
        <v>3847.0</v>
      </c>
      <c r="C21368" s="172">
        <v>0.2277</v>
      </c>
    </row>
    <row r="21369">
      <c r="A21369" s="47" t="s">
        <v>9283</v>
      </c>
      <c r="B21369" s="47">
        <v>3848.0</v>
      </c>
      <c r="C21369" s="172">
        <v>0.3681</v>
      </c>
    </row>
    <row r="21370">
      <c r="A21370" s="47" t="s">
        <v>9283</v>
      </c>
      <c r="B21370" s="47">
        <v>3849.0</v>
      </c>
      <c r="C21370" s="172">
        <v>0.48600000000000004</v>
      </c>
    </row>
    <row r="21371">
      <c r="A21371" s="47" t="s">
        <v>9283</v>
      </c>
      <c r="B21371" s="47">
        <v>3850.0</v>
      </c>
      <c r="C21371" s="172">
        <v>0.5895</v>
      </c>
    </row>
    <row r="21372">
      <c r="A21372" s="47" t="s">
        <v>9283</v>
      </c>
      <c r="B21372" s="47">
        <v>3851.0</v>
      </c>
      <c r="C21372" s="172">
        <v>0.8019000000000001</v>
      </c>
    </row>
    <row r="21373">
      <c r="A21373" s="47" t="s">
        <v>9283</v>
      </c>
      <c r="B21373" s="47">
        <v>3852.0</v>
      </c>
      <c r="C21373" s="172">
        <v>0.8118000000000001</v>
      </c>
    </row>
    <row r="21374">
      <c r="A21374" s="47" t="s">
        <v>9283</v>
      </c>
      <c r="B21374" s="47">
        <v>3853.0</v>
      </c>
      <c r="C21374" s="172">
        <v>0.46890000000000004</v>
      </c>
    </row>
    <row r="21375">
      <c r="A21375" s="47" t="s">
        <v>9283</v>
      </c>
      <c r="B21375" s="47">
        <v>3854.0</v>
      </c>
      <c r="C21375" s="172">
        <v>0.5508</v>
      </c>
    </row>
    <row r="21376">
      <c r="A21376" s="47" t="s">
        <v>9283</v>
      </c>
      <c r="B21376" s="47">
        <v>3855.0</v>
      </c>
      <c r="C21376" s="172">
        <v>0.37979999999999997</v>
      </c>
    </row>
    <row r="21377">
      <c r="A21377" s="47" t="s">
        <v>9283</v>
      </c>
      <c r="B21377" s="47">
        <v>3856.0</v>
      </c>
      <c r="C21377" s="172">
        <v>0.5841000000000001</v>
      </c>
    </row>
    <row r="21378">
      <c r="A21378" s="47" t="s">
        <v>9283</v>
      </c>
      <c r="B21378" s="47">
        <v>3857.0</v>
      </c>
      <c r="C21378" s="172">
        <v>0.4311</v>
      </c>
    </row>
    <row r="21379">
      <c r="A21379" s="47" t="s">
        <v>9283</v>
      </c>
      <c r="B21379" s="47">
        <v>3858.0</v>
      </c>
      <c r="C21379" s="172">
        <v>0.2592</v>
      </c>
    </row>
    <row r="21380">
      <c r="A21380" s="47" t="s">
        <v>9283</v>
      </c>
      <c r="B21380" s="47">
        <v>3859.0</v>
      </c>
      <c r="C21380" s="172">
        <v>0.0999</v>
      </c>
    </row>
    <row r="21381">
      <c r="A21381" s="47" t="s">
        <v>9283</v>
      </c>
      <c r="B21381" s="47">
        <v>3860.0</v>
      </c>
      <c r="C21381" s="172">
        <v>0.0</v>
      </c>
    </row>
    <row r="21382">
      <c r="A21382" s="47" t="s">
        <v>9283</v>
      </c>
      <c r="B21382" s="47">
        <v>3861.0</v>
      </c>
      <c r="C21382" s="172">
        <v>0.0</v>
      </c>
    </row>
    <row r="21383">
      <c r="A21383" s="47" t="s">
        <v>9283</v>
      </c>
      <c r="B21383" s="47">
        <v>3862.0</v>
      </c>
      <c r="C21383" s="172">
        <v>0.0</v>
      </c>
    </row>
    <row r="21384">
      <c r="A21384" s="47" t="s">
        <v>9283</v>
      </c>
      <c r="B21384" s="47">
        <v>3863.0</v>
      </c>
      <c r="C21384" s="172">
        <v>0.0</v>
      </c>
    </row>
    <row r="21385">
      <c r="A21385" s="47" t="s">
        <v>9283</v>
      </c>
      <c r="B21385" s="47">
        <v>3864.0</v>
      </c>
      <c r="C21385" s="172">
        <v>0.0</v>
      </c>
    </row>
    <row r="21386">
      <c r="A21386" s="47" t="s">
        <v>9283</v>
      </c>
      <c r="B21386" s="47">
        <v>3865.0</v>
      </c>
      <c r="C21386" s="172">
        <v>0.0</v>
      </c>
    </row>
    <row r="21387">
      <c r="A21387" s="47" t="s">
        <v>9283</v>
      </c>
      <c r="B21387" s="47">
        <v>3866.0</v>
      </c>
      <c r="C21387" s="172">
        <v>0.0</v>
      </c>
    </row>
    <row r="21388">
      <c r="A21388" s="47" t="s">
        <v>9283</v>
      </c>
      <c r="B21388" s="47">
        <v>3867.0</v>
      </c>
      <c r="C21388" s="172">
        <v>0.0</v>
      </c>
    </row>
    <row r="21389">
      <c r="A21389" s="47" t="s">
        <v>9283</v>
      </c>
      <c r="B21389" s="47">
        <v>3868.0</v>
      </c>
      <c r="C21389" s="172">
        <v>0.0</v>
      </c>
    </row>
    <row r="21390">
      <c r="A21390" s="47" t="s">
        <v>9283</v>
      </c>
      <c r="B21390" s="47">
        <v>3869.0</v>
      </c>
      <c r="C21390" s="172">
        <v>0.0</v>
      </c>
    </row>
    <row r="21391">
      <c r="A21391" s="47" t="s">
        <v>9283</v>
      </c>
      <c r="B21391" s="47">
        <v>3870.0</v>
      </c>
      <c r="C21391" s="172">
        <v>0.08460000000000001</v>
      </c>
    </row>
    <row r="21392">
      <c r="A21392" s="47" t="s">
        <v>9283</v>
      </c>
      <c r="B21392" s="47">
        <v>3871.0</v>
      </c>
      <c r="C21392" s="172">
        <v>0.2043</v>
      </c>
    </row>
    <row r="21393">
      <c r="A21393" s="47" t="s">
        <v>9283</v>
      </c>
      <c r="B21393" s="47">
        <v>3872.0</v>
      </c>
      <c r="C21393" s="172">
        <v>0.41400000000000003</v>
      </c>
    </row>
    <row r="21394">
      <c r="A21394" s="47" t="s">
        <v>9283</v>
      </c>
      <c r="B21394" s="47">
        <v>3873.0</v>
      </c>
      <c r="C21394" s="172">
        <v>0.5688</v>
      </c>
    </row>
    <row r="21395">
      <c r="A21395" s="47" t="s">
        <v>9283</v>
      </c>
      <c r="B21395" s="47">
        <v>3874.0</v>
      </c>
      <c r="C21395" s="172">
        <v>0.7038000000000001</v>
      </c>
    </row>
    <row r="21396">
      <c r="A21396" s="47" t="s">
        <v>9283</v>
      </c>
      <c r="B21396" s="47">
        <v>3875.0</v>
      </c>
      <c r="C21396" s="172">
        <v>0.8109000000000001</v>
      </c>
    </row>
    <row r="21397">
      <c r="A21397" s="47" t="s">
        <v>9283</v>
      </c>
      <c r="B21397" s="47">
        <v>3876.0</v>
      </c>
      <c r="C21397" s="172">
        <v>0.7686</v>
      </c>
    </row>
    <row r="21398">
      <c r="A21398" s="47" t="s">
        <v>9283</v>
      </c>
      <c r="B21398" s="47">
        <v>3877.0</v>
      </c>
      <c r="C21398" s="172">
        <v>0.8046</v>
      </c>
    </row>
    <row r="21399">
      <c r="A21399" s="47" t="s">
        <v>9283</v>
      </c>
      <c r="B21399" s="47">
        <v>3878.0</v>
      </c>
      <c r="C21399" s="172">
        <v>0.5202</v>
      </c>
    </row>
    <row r="21400">
      <c r="A21400" s="47" t="s">
        <v>9283</v>
      </c>
      <c r="B21400" s="47">
        <v>3879.0</v>
      </c>
      <c r="C21400" s="172">
        <v>0.5355</v>
      </c>
    </row>
    <row r="21401">
      <c r="A21401" s="47" t="s">
        <v>9283</v>
      </c>
      <c r="B21401" s="47">
        <v>3880.0</v>
      </c>
      <c r="C21401" s="172">
        <v>0.4572</v>
      </c>
    </row>
    <row r="21402">
      <c r="A21402" s="47" t="s">
        <v>9283</v>
      </c>
      <c r="B21402" s="47">
        <v>3881.0</v>
      </c>
      <c r="C21402" s="172">
        <v>0.3528</v>
      </c>
    </row>
    <row r="21403">
      <c r="A21403" s="47" t="s">
        <v>9283</v>
      </c>
      <c r="B21403" s="47">
        <v>3882.0</v>
      </c>
      <c r="C21403" s="172">
        <v>0.1962</v>
      </c>
    </row>
    <row r="21404">
      <c r="A21404" s="47" t="s">
        <v>9283</v>
      </c>
      <c r="B21404" s="47">
        <v>3883.0</v>
      </c>
      <c r="C21404" s="172">
        <v>0.09090000000000001</v>
      </c>
    </row>
    <row r="21405">
      <c r="A21405" s="47" t="s">
        <v>9283</v>
      </c>
      <c r="B21405" s="47">
        <v>3884.0</v>
      </c>
      <c r="C21405" s="172">
        <v>0.0</v>
      </c>
    </row>
    <row r="21406">
      <c r="A21406" s="47" t="s">
        <v>9283</v>
      </c>
      <c r="B21406" s="47">
        <v>3885.0</v>
      </c>
      <c r="C21406" s="172">
        <v>0.0</v>
      </c>
    </row>
    <row r="21407">
      <c r="A21407" s="47" t="s">
        <v>9283</v>
      </c>
      <c r="B21407" s="47">
        <v>3886.0</v>
      </c>
      <c r="C21407" s="172">
        <v>0.0</v>
      </c>
    </row>
    <row r="21408">
      <c r="A21408" s="47" t="s">
        <v>9283</v>
      </c>
      <c r="B21408" s="47">
        <v>3887.0</v>
      </c>
      <c r="C21408" s="172">
        <v>0.0</v>
      </c>
    </row>
    <row r="21409">
      <c r="A21409" s="47" t="s">
        <v>9283</v>
      </c>
      <c r="B21409" s="47">
        <v>3888.0</v>
      </c>
      <c r="C21409" s="172">
        <v>0.0</v>
      </c>
    </row>
    <row r="21410">
      <c r="A21410" s="47" t="s">
        <v>9283</v>
      </c>
      <c r="B21410" s="47">
        <v>3889.0</v>
      </c>
      <c r="C21410" s="172">
        <v>0.0</v>
      </c>
    </row>
    <row r="21411">
      <c r="A21411" s="47" t="s">
        <v>9283</v>
      </c>
      <c r="B21411" s="47">
        <v>3890.0</v>
      </c>
      <c r="C21411" s="172">
        <v>0.0</v>
      </c>
    </row>
    <row r="21412">
      <c r="A21412" s="47" t="s">
        <v>9283</v>
      </c>
      <c r="B21412" s="47">
        <v>3891.0</v>
      </c>
      <c r="C21412" s="172">
        <v>0.0</v>
      </c>
    </row>
    <row r="21413">
      <c r="A21413" s="47" t="s">
        <v>9283</v>
      </c>
      <c r="B21413" s="47">
        <v>3892.0</v>
      </c>
      <c r="C21413" s="172">
        <v>0.0</v>
      </c>
    </row>
    <row r="21414">
      <c r="A21414" s="47" t="s">
        <v>9283</v>
      </c>
      <c r="B21414" s="47">
        <v>3893.0</v>
      </c>
      <c r="C21414" s="172">
        <v>0.0</v>
      </c>
    </row>
    <row r="21415">
      <c r="A21415" s="47" t="s">
        <v>9283</v>
      </c>
      <c r="B21415" s="47">
        <v>3894.0</v>
      </c>
      <c r="C21415" s="172">
        <v>0.09000000000000001</v>
      </c>
    </row>
    <row r="21416">
      <c r="A21416" s="47" t="s">
        <v>9283</v>
      </c>
      <c r="B21416" s="47">
        <v>3895.0</v>
      </c>
      <c r="C21416" s="172">
        <v>0.24930000000000002</v>
      </c>
    </row>
    <row r="21417">
      <c r="A21417" s="47" t="s">
        <v>9283</v>
      </c>
      <c r="B21417" s="47">
        <v>3896.0</v>
      </c>
      <c r="C21417" s="172">
        <v>0.41850000000000004</v>
      </c>
    </row>
    <row r="21418">
      <c r="A21418" s="47" t="s">
        <v>9283</v>
      </c>
      <c r="B21418" s="47">
        <v>3897.0</v>
      </c>
      <c r="C21418" s="172">
        <v>0.4068</v>
      </c>
    </row>
    <row r="21419">
      <c r="A21419" s="47" t="s">
        <v>9283</v>
      </c>
      <c r="B21419" s="47">
        <v>3898.0</v>
      </c>
      <c r="C21419" s="172">
        <v>0.5301</v>
      </c>
    </row>
    <row r="21420">
      <c r="A21420" s="47" t="s">
        <v>9283</v>
      </c>
      <c r="B21420" s="47">
        <v>3899.0</v>
      </c>
      <c r="C21420" s="172">
        <v>0.3762</v>
      </c>
    </row>
    <row r="21421">
      <c r="A21421" s="47" t="s">
        <v>9283</v>
      </c>
      <c r="B21421" s="47">
        <v>3900.0</v>
      </c>
      <c r="C21421" s="172">
        <v>0.8451</v>
      </c>
    </row>
    <row r="21422">
      <c r="A21422" s="47" t="s">
        <v>9283</v>
      </c>
      <c r="B21422" s="47">
        <v>3901.0</v>
      </c>
      <c r="C21422" s="172">
        <v>0.8631</v>
      </c>
    </row>
    <row r="21423">
      <c r="A21423" s="47" t="s">
        <v>9283</v>
      </c>
      <c r="B21423" s="47">
        <v>3902.0</v>
      </c>
      <c r="C21423" s="172">
        <v>0.8154</v>
      </c>
    </row>
    <row r="21424">
      <c r="A21424" s="47" t="s">
        <v>9283</v>
      </c>
      <c r="B21424" s="47">
        <v>3903.0</v>
      </c>
      <c r="C21424" s="172">
        <v>0.46440000000000003</v>
      </c>
    </row>
    <row r="21425">
      <c r="A21425" s="47" t="s">
        <v>9283</v>
      </c>
      <c r="B21425" s="47">
        <v>3904.0</v>
      </c>
      <c r="C21425" s="172">
        <v>0.5166</v>
      </c>
    </row>
    <row r="21426">
      <c r="A21426" s="47" t="s">
        <v>9283</v>
      </c>
      <c r="B21426" s="47">
        <v>3905.0</v>
      </c>
      <c r="C21426" s="172">
        <v>0.39690000000000003</v>
      </c>
    </row>
    <row r="21427">
      <c r="A21427" s="47" t="s">
        <v>9283</v>
      </c>
      <c r="B21427" s="47">
        <v>3906.0</v>
      </c>
      <c r="C21427" s="172">
        <v>0.2529</v>
      </c>
    </row>
    <row r="21428">
      <c r="A21428" s="47" t="s">
        <v>9283</v>
      </c>
      <c r="B21428" s="47">
        <v>3907.0</v>
      </c>
      <c r="C21428" s="172">
        <v>0.07919999999999999</v>
      </c>
    </row>
    <row r="21429">
      <c r="A21429" s="47" t="s">
        <v>9283</v>
      </c>
      <c r="B21429" s="47">
        <v>3908.0</v>
      </c>
      <c r="C21429" s="172">
        <v>0.0</v>
      </c>
    </row>
    <row r="21430">
      <c r="A21430" s="47" t="s">
        <v>9283</v>
      </c>
      <c r="B21430" s="47">
        <v>3909.0</v>
      </c>
      <c r="C21430" s="172">
        <v>0.0</v>
      </c>
    </row>
    <row r="21431">
      <c r="A21431" s="47" t="s">
        <v>9283</v>
      </c>
      <c r="B21431" s="47">
        <v>3910.0</v>
      </c>
      <c r="C21431" s="172">
        <v>0.0</v>
      </c>
    </row>
    <row r="21432">
      <c r="A21432" s="47" t="s">
        <v>9283</v>
      </c>
      <c r="B21432" s="47">
        <v>3911.0</v>
      </c>
      <c r="C21432" s="172">
        <v>0.0</v>
      </c>
    </row>
    <row r="21433">
      <c r="A21433" s="47" t="s">
        <v>9283</v>
      </c>
      <c r="B21433" s="47">
        <v>3912.0</v>
      </c>
      <c r="C21433" s="172">
        <v>0.0</v>
      </c>
    </row>
    <row r="21434">
      <c r="A21434" s="47" t="s">
        <v>9283</v>
      </c>
      <c r="B21434" s="47">
        <v>3913.0</v>
      </c>
      <c r="C21434" s="172">
        <v>0.0</v>
      </c>
    </row>
    <row r="21435">
      <c r="A21435" s="47" t="s">
        <v>9283</v>
      </c>
      <c r="B21435" s="47">
        <v>3914.0</v>
      </c>
      <c r="C21435" s="172">
        <v>0.0</v>
      </c>
    </row>
    <row r="21436">
      <c r="A21436" s="47" t="s">
        <v>9283</v>
      </c>
      <c r="B21436" s="47">
        <v>3915.0</v>
      </c>
      <c r="C21436" s="172">
        <v>0.0</v>
      </c>
    </row>
    <row r="21437">
      <c r="A21437" s="47" t="s">
        <v>9283</v>
      </c>
      <c r="B21437" s="47">
        <v>3916.0</v>
      </c>
      <c r="C21437" s="172">
        <v>0.0</v>
      </c>
    </row>
    <row r="21438">
      <c r="A21438" s="47" t="s">
        <v>9283</v>
      </c>
      <c r="B21438" s="47">
        <v>3917.0</v>
      </c>
      <c r="C21438" s="172">
        <v>0.0</v>
      </c>
    </row>
    <row r="21439">
      <c r="A21439" s="47" t="s">
        <v>9283</v>
      </c>
      <c r="B21439" s="47">
        <v>3918.0</v>
      </c>
      <c r="C21439" s="172">
        <v>0.0693</v>
      </c>
    </row>
    <row r="21440">
      <c r="A21440" s="47" t="s">
        <v>9283</v>
      </c>
      <c r="B21440" s="47">
        <v>3919.0</v>
      </c>
      <c r="C21440" s="172">
        <v>0.23850000000000002</v>
      </c>
    </row>
    <row r="21441">
      <c r="A21441" s="47" t="s">
        <v>9283</v>
      </c>
      <c r="B21441" s="47">
        <v>3920.0</v>
      </c>
      <c r="C21441" s="172">
        <v>0.34290000000000004</v>
      </c>
    </row>
    <row r="21442">
      <c r="A21442" s="47" t="s">
        <v>9283</v>
      </c>
      <c r="B21442" s="47">
        <v>3921.0</v>
      </c>
      <c r="C21442" s="172">
        <v>0.3618</v>
      </c>
    </row>
    <row r="21443">
      <c r="A21443" s="47" t="s">
        <v>9283</v>
      </c>
      <c r="B21443" s="47">
        <v>3922.0</v>
      </c>
      <c r="C21443" s="172">
        <v>0.6723</v>
      </c>
    </row>
    <row r="21444">
      <c r="A21444" s="47" t="s">
        <v>9283</v>
      </c>
      <c r="B21444" s="47">
        <v>3923.0</v>
      </c>
      <c r="C21444" s="172">
        <v>0.7704</v>
      </c>
    </row>
    <row r="21445">
      <c r="A21445" s="47" t="s">
        <v>9283</v>
      </c>
      <c r="B21445" s="47">
        <v>3924.0</v>
      </c>
      <c r="C21445" s="172">
        <v>0.8649</v>
      </c>
    </row>
    <row r="21446">
      <c r="A21446" s="47" t="s">
        <v>9283</v>
      </c>
      <c r="B21446" s="47">
        <v>3925.0</v>
      </c>
      <c r="C21446" s="172">
        <v>0.8721</v>
      </c>
    </row>
    <row r="21447">
      <c r="A21447" s="47" t="s">
        <v>9283</v>
      </c>
      <c r="B21447" s="47">
        <v>3926.0</v>
      </c>
      <c r="C21447" s="172">
        <v>0.8109000000000001</v>
      </c>
    </row>
    <row r="21448">
      <c r="A21448" s="47" t="s">
        <v>9283</v>
      </c>
      <c r="B21448" s="47">
        <v>3927.0</v>
      </c>
      <c r="C21448" s="172">
        <v>0.6894</v>
      </c>
    </row>
    <row r="21449">
      <c r="A21449" s="47" t="s">
        <v>9283</v>
      </c>
      <c r="B21449" s="47">
        <v>3928.0</v>
      </c>
      <c r="C21449" s="172">
        <v>0.5931000000000001</v>
      </c>
    </row>
    <row r="21450">
      <c r="A21450" s="47" t="s">
        <v>9283</v>
      </c>
      <c r="B21450" s="47">
        <v>3929.0</v>
      </c>
      <c r="C21450" s="172">
        <v>0.441</v>
      </c>
    </row>
    <row r="21451">
      <c r="A21451" s="47" t="s">
        <v>9283</v>
      </c>
      <c r="B21451" s="47">
        <v>3930.0</v>
      </c>
      <c r="C21451" s="172">
        <v>0.2682</v>
      </c>
    </row>
    <row r="21452">
      <c r="A21452" s="47" t="s">
        <v>9283</v>
      </c>
      <c r="B21452" s="47">
        <v>3931.0</v>
      </c>
      <c r="C21452" s="172">
        <v>0.10350000000000001</v>
      </c>
    </row>
    <row r="21453">
      <c r="A21453" s="47" t="s">
        <v>9283</v>
      </c>
      <c r="B21453" s="47">
        <v>3932.0</v>
      </c>
      <c r="C21453" s="172">
        <v>0.0</v>
      </c>
    </row>
    <row r="21454">
      <c r="A21454" s="47" t="s">
        <v>9283</v>
      </c>
      <c r="B21454" s="47">
        <v>3933.0</v>
      </c>
      <c r="C21454" s="172">
        <v>0.0</v>
      </c>
    </row>
    <row r="21455">
      <c r="A21455" s="47" t="s">
        <v>9283</v>
      </c>
      <c r="B21455" s="47">
        <v>3934.0</v>
      </c>
      <c r="C21455" s="172">
        <v>0.0</v>
      </c>
    </row>
    <row r="21456">
      <c r="A21456" s="47" t="s">
        <v>9283</v>
      </c>
      <c r="B21456" s="47">
        <v>3935.0</v>
      </c>
      <c r="C21456" s="172">
        <v>0.0</v>
      </c>
    </row>
    <row r="21457">
      <c r="A21457" s="47" t="s">
        <v>9283</v>
      </c>
      <c r="B21457" s="47">
        <v>3936.0</v>
      </c>
      <c r="C21457" s="172">
        <v>0.0</v>
      </c>
    </row>
    <row r="21458">
      <c r="A21458" s="47" t="s">
        <v>9283</v>
      </c>
      <c r="B21458" s="47">
        <v>3937.0</v>
      </c>
      <c r="C21458" s="172">
        <v>0.0</v>
      </c>
    </row>
    <row r="21459">
      <c r="A21459" s="47" t="s">
        <v>9283</v>
      </c>
      <c r="B21459" s="47">
        <v>3938.0</v>
      </c>
      <c r="C21459" s="172">
        <v>0.0</v>
      </c>
    </row>
    <row r="21460">
      <c r="A21460" s="47" t="s">
        <v>9283</v>
      </c>
      <c r="B21460" s="47">
        <v>3939.0</v>
      </c>
      <c r="C21460" s="172">
        <v>0.0</v>
      </c>
    </row>
    <row r="21461">
      <c r="A21461" s="47" t="s">
        <v>9283</v>
      </c>
      <c r="B21461" s="47">
        <v>3940.0</v>
      </c>
      <c r="C21461" s="172">
        <v>0.0</v>
      </c>
    </row>
    <row r="21462">
      <c r="A21462" s="47" t="s">
        <v>9283</v>
      </c>
      <c r="B21462" s="47">
        <v>3941.0</v>
      </c>
      <c r="C21462" s="172">
        <v>0.0</v>
      </c>
    </row>
    <row r="21463">
      <c r="A21463" s="47" t="s">
        <v>9283</v>
      </c>
      <c r="B21463" s="47">
        <v>3942.0</v>
      </c>
      <c r="C21463" s="172">
        <v>0.0243</v>
      </c>
    </row>
    <row r="21464">
      <c r="A21464" s="47" t="s">
        <v>9283</v>
      </c>
      <c r="B21464" s="47">
        <v>3943.0</v>
      </c>
      <c r="C21464" s="172">
        <v>0.225</v>
      </c>
    </row>
    <row r="21465">
      <c r="A21465" s="47" t="s">
        <v>9283</v>
      </c>
      <c r="B21465" s="47">
        <v>3944.0</v>
      </c>
      <c r="C21465" s="172">
        <v>0.3681</v>
      </c>
    </row>
    <row r="21466">
      <c r="A21466" s="47" t="s">
        <v>9283</v>
      </c>
      <c r="B21466" s="47">
        <v>3945.0</v>
      </c>
      <c r="C21466" s="172">
        <v>0.46980000000000005</v>
      </c>
    </row>
    <row r="21467">
      <c r="A21467" s="47" t="s">
        <v>9283</v>
      </c>
      <c r="B21467" s="47">
        <v>3946.0</v>
      </c>
      <c r="C21467" s="172">
        <v>0.6723</v>
      </c>
    </row>
    <row r="21468">
      <c r="A21468" s="47" t="s">
        <v>9283</v>
      </c>
      <c r="B21468" s="47">
        <v>3947.0</v>
      </c>
      <c r="C21468" s="172">
        <v>0.6003000000000001</v>
      </c>
    </row>
    <row r="21469">
      <c r="A21469" s="47" t="s">
        <v>9283</v>
      </c>
      <c r="B21469" s="47">
        <v>3948.0</v>
      </c>
      <c r="C21469" s="172">
        <v>0.8361000000000001</v>
      </c>
    </row>
    <row r="21470">
      <c r="A21470" s="47" t="s">
        <v>9283</v>
      </c>
      <c r="B21470" s="47">
        <v>3949.0</v>
      </c>
      <c r="C21470" s="172">
        <v>0.171</v>
      </c>
    </row>
    <row r="21471">
      <c r="A21471" s="47" t="s">
        <v>9283</v>
      </c>
      <c r="B21471" s="47">
        <v>3950.0</v>
      </c>
      <c r="C21471" s="172">
        <v>0.09179999999999999</v>
      </c>
    </row>
    <row r="21472">
      <c r="A21472" s="47" t="s">
        <v>9283</v>
      </c>
      <c r="B21472" s="47">
        <v>3951.0</v>
      </c>
      <c r="C21472" s="172">
        <v>0.3096</v>
      </c>
    </row>
    <row r="21473">
      <c r="A21473" s="47" t="s">
        <v>9283</v>
      </c>
      <c r="B21473" s="47">
        <v>3952.0</v>
      </c>
      <c r="C21473" s="172">
        <v>0.07200000000000001</v>
      </c>
    </row>
    <row r="21474">
      <c r="A21474" s="47" t="s">
        <v>9283</v>
      </c>
      <c r="B21474" s="47">
        <v>3953.0</v>
      </c>
      <c r="C21474" s="172">
        <v>0.0684</v>
      </c>
    </row>
    <row r="21475">
      <c r="A21475" s="47" t="s">
        <v>9283</v>
      </c>
      <c r="B21475" s="47">
        <v>3954.0</v>
      </c>
      <c r="C21475" s="172">
        <v>0.0243</v>
      </c>
    </row>
    <row r="21476">
      <c r="A21476" s="47" t="s">
        <v>9283</v>
      </c>
      <c r="B21476" s="47">
        <v>3955.0</v>
      </c>
      <c r="C21476" s="172">
        <v>0.0216</v>
      </c>
    </row>
    <row r="21477">
      <c r="A21477" s="47" t="s">
        <v>9283</v>
      </c>
      <c r="B21477" s="47">
        <v>3956.0</v>
      </c>
      <c r="C21477" s="172">
        <v>0.0</v>
      </c>
    </row>
    <row r="21478">
      <c r="A21478" s="47" t="s">
        <v>9283</v>
      </c>
      <c r="B21478" s="47">
        <v>3957.0</v>
      </c>
      <c r="C21478" s="172">
        <v>0.0</v>
      </c>
    </row>
    <row r="21479">
      <c r="A21479" s="47" t="s">
        <v>9283</v>
      </c>
      <c r="B21479" s="47">
        <v>3958.0</v>
      </c>
      <c r="C21479" s="172">
        <v>0.0</v>
      </c>
    </row>
    <row r="21480">
      <c r="A21480" s="47" t="s">
        <v>9283</v>
      </c>
      <c r="B21480" s="47">
        <v>3959.0</v>
      </c>
      <c r="C21480" s="172">
        <v>0.0</v>
      </c>
    </row>
    <row r="21481">
      <c r="A21481" s="47" t="s">
        <v>9283</v>
      </c>
      <c r="B21481" s="47">
        <v>3960.0</v>
      </c>
      <c r="C21481" s="172">
        <v>0.0</v>
      </c>
    </row>
    <row r="21482">
      <c r="A21482" s="47" t="s">
        <v>9283</v>
      </c>
      <c r="B21482" s="47">
        <v>3961.0</v>
      </c>
      <c r="C21482" s="172">
        <v>0.0</v>
      </c>
    </row>
    <row r="21483">
      <c r="A21483" s="47" t="s">
        <v>9283</v>
      </c>
      <c r="B21483" s="47">
        <v>3962.0</v>
      </c>
      <c r="C21483" s="172">
        <v>0.0</v>
      </c>
    </row>
    <row r="21484">
      <c r="A21484" s="47" t="s">
        <v>9283</v>
      </c>
      <c r="B21484" s="47">
        <v>3963.0</v>
      </c>
      <c r="C21484" s="172">
        <v>0.0</v>
      </c>
    </row>
    <row r="21485">
      <c r="A21485" s="47" t="s">
        <v>9283</v>
      </c>
      <c r="B21485" s="47">
        <v>3964.0</v>
      </c>
      <c r="C21485" s="172">
        <v>0.0</v>
      </c>
    </row>
    <row r="21486">
      <c r="A21486" s="47" t="s">
        <v>9283</v>
      </c>
      <c r="B21486" s="47">
        <v>3965.0</v>
      </c>
      <c r="C21486" s="172">
        <v>0.0</v>
      </c>
    </row>
    <row r="21487">
      <c r="A21487" s="47" t="s">
        <v>9283</v>
      </c>
      <c r="B21487" s="47">
        <v>3966.0</v>
      </c>
      <c r="C21487" s="172">
        <v>0.0243</v>
      </c>
    </row>
    <row r="21488">
      <c r="A21488" s="47" t="s">
        <v>9283</v>
      </c>
      <c r="B21488" s="47">
        <v>3967.0</v>
      </c>
      <c r="C21488" s="172">
        <v>0.0729</v>
      </c>
    </row>
    <row r="21489">
      <c r="A21489" s="47" t="s">
        <v>9283</v>
      </c>
      <c r="B21489" s="47">
        <v>3968.0</v>
      </c>
      <c r="C21489" s="172">
        <v>0.12150000000000001</v>
      </c>
    </row>
    <row r="21490">
      <c r="A21490" s="47" t="s">
        <v>9283</v>
      </c>
      <c r="B21490" s="47">
        <v>3969.0</v>
      </c>
      <c r="C21490" s="172">
        <v>0.30150000000000005</v>
      </c>
    </row>
    <row r="21491">
      <c r="A21491" s="47" t="s">
        <v>9283</v>
      </c>
      <c r="B21491" s="47">
        <v>3970.0</v>
      </c>
      <c r="C21491" s="172">
        <v>0.459</v>
      </c>
    </row>
    <row r="21492">
      <c r="A21492" s="47" t="s">
        <v>9283</v>
      </c>
      <c r="B21492" s="47">
        <v>3971.0</v>
      </c>
      <c r="C21492" s="172">
        <v>0.4383</v>
      </c>
    </row>
    <row r="21493">
      <c r="A21493" s="47" t="s">
        <v>9283</v>
      </c>
      <c r="B21493" s="47">
        <v>3972.0</v>
      </c>
      <c r="C21493" s="172">
        <v>0.3114</v>
      </c>
    </row>
    <row r="21494">
      <c r="A21494" s="47" t="s">
        <v>9283</v>
      </c>
      <c r="B21494" s="47">
        <v>3973.0</v>
      </c>
      <c r="C21494" s="172">
        <v>0.6282</v>
      </c>
    </row>
    <row r="21495">
      <c r="A21495" s="47" t="s">
        <v>9283</v>
      </c>
      <c r="B21495" s="47">
        <v>3974.0</v>
      </c>
      <c r="C21495" s="172">
        <v>0.5481</v>
      </c>
    </row>
    <row r="21496">
      <c r="A21496" s="47" t="s">
        <v>9283</v>
      </c>
      <c r="B21496" s="47">
        <v>3975.0</v>
      </c>
      <c r="C21496" s="172">
        <v>0.4455</v>
      </c>
    </row>
    <row r="21497">
      <c r="A21497" s="47" t="s">
        <v>9283</v>
      </c>
      <c r="B21497" s="47">
        <v>3976.0</v>
      </c>
      <c r="C21497" s="172">
        <v>0.4401</v>
      </c>
    </row>
    <row r="21498">
      <c r="A21498" s="47" t="s">
        <v>9283</v>
      </c>
      <c r="B21498" s="47">
        <v>3977.0</v>
      </c>
      <c r="C21498" s="172">
        <v>0.3366</v>
      </c>
    </row>
    <row r="21499">
      <c r="A21499" s="47" t="s">
        <v>9283</v>
      </c>
      <c r="B21499" s="47">
        <v>3978.0</v>
      </c>
      <c r="C21499" s="172">
        <v>0.24390000000000003</v>
      </c>
    </row>
    <row r="21500">
      <c r="A21500" s="47" t="s">
        <v>9283</v>
      </c>
      <c r="B21500" s="47">
        <v>3979.0</v>
      </c>
      <c r="C21500" s="172">
        <v>0.108</v>
      </c>
    </row>
    <row r="21501">
      <c r="A21501" s="47" t="s">
        <v>9283</v>
      </c>
      <c r="B21501" s="47">
        <v>3980.0</v>
      </c>
      <c r="C21501" s="172">
        <v>0.0</v>
      </c>
    </row>
    <row r="21502">
      <c r="A21502" s="47" t="s">
        <v>9283</v>
      </c>
      <c r="B21502" s="47">
        <v>3981.0</v>
      </c>
      <c r="C21502" s="172">
        <v>0.0</v>
      </c>
    </row>
    <row r="21503">
      <c r="A21503" s="47" t="s">
        <v>9283</v>
      </c>
      <c r="B21503" s="47">
        <v>3982.0</v>
      </c>
      <c r="C21503" s="172">
        <v>0.0</v>
      </c>
    </row>
    <row r="21504">
      <c r="A21504" s="47" t="s">
        <v>9283</v>
      </c>
      <c r="B21504" s="47">
        <v>3983.0</v>
      </c>
      <c r="C21504" s="172">
        <v>0.0</v>
      </c>
    </row>
    <row r="21505">
      <c r="A21505" s="47" t="s">
        <v>9283</v>
      </c>
      <c r="B21505" s="47">
        <v>3984.0</v>
      </c>
      <c r="C21505" s="172">
        <v>0.0</v>
      </c>
    </row>
    <row r="21506">
      <c r="A21506" s="47" t="s">
        <v>9283</v>
      </c>
      <c r="B21506" s="47">
        <v>3985.0</v>
      </c>
      <c r="C21506" s="172">
        <v>0.0</v>
      </c>
    </row>
    <row r="21507">
      <c r="A21507" s="47" t="s">
        <v>9283</v>
      </c>
      <c r="B21507" s="47">
        <v>3986.0</v>
      </c>
      <c r="C21507" s="172">
        <v>0.0</v>
      </c>
    </row>
    <row r="21508">
      <c r="A21508" s="47" t="s">
        <v>9283</v>
      </c>
      <c r="B21508" s="47">
        <v>3987.0</v>
      </c>
      <c r="C21508" s="172">
        <v>0.0</v>
      </c>
    </row>
    <row r="21509">
      <c r="A21509" s="47" t="s">
        <v>9283</v>
      </c>
      <c r="B21509" s="47">
        <v>3988.0</v>
      </c>
      <c r="C21509" s="172">
        <v>0.0</v>
      </c>
    </row>
    <row r="21510">
      <c r="A21510" s="47" t="s">
        <v>9283</v>
      </c>
      <c r="B21510" s="47">
        <v>3989.0</v>
      </c>
      <c r="C21510" s="172">
        <v>0.0</v>
      </c>
    </row>
    <row r="21511">
      <c r="A21511" s="47" t="s">
        <v>9283</v>
      </c>
      <c r="B21511" s="47">
        <v>3990.0</v>
      </c>
      <c r="C21511" s="172">
        <v>0.07650000000000001</v>
      </c>
    </row>
    <row r="21512">
      <c r="A21512" s="47" t="s">
        <v>9283</v>
      </c>
      <c r="B21512" s="47">
        <v>3991.0</v>
      </c>
      <c r="C21512" s="172">
        <v>0.24480000000000002</v>
      </c>
    </row>
    <row r="21513">
      <c r="A21513" s="47" t="s">
        <v>9283</v>
      </c>
      <c r="B21513" s="47">
        <v>3992.0</v>
      </c>
      <c r="C21513" s="172">
        <v>0.2808</v>
      </c>
    </row>
    <row r="21514">
      <c r="A21514" s="47" t="s">
        <v>9283</v>
      </c>
      <c r="B21514" s="47">
        <v>3993.0</v>
      </c>
      <c r="C21514" s="172">
        <v>0.5166</v>
      </c>
    </row>
    <row r="21515">
      <c r="A21515" s="47" t="s">
        <v>9283</v>
      </c>
      <c r="B21515" s="47">
        <v>3994.0</v>
      </c>
      <c r="C21515" s="172">
        <v>0.6678000000000001</v>
      </c>
    </row>
    <row r="21516">
      <c r="A21516" s="47" t="s">
        <v>9283</v>
      </c>
      <c r="B21516" s="47">
        <v>3995.0</v>
      </c>
      <c r="C21516" s="172">
        <v>0.7749</v>
      </c>
    </row>
    <row r="21517">
      <c r="A21517" s="47" t="s">
        <v>9283</v>
      </c>
      <c r="B21517" s="47">
        <v>3996.0</v>
      </c>
      <c r="C21517" s="172">
        <v>0.8406</v>
      </c>
    </row>
    <row r="21518">
      <c r="A21518" s="47" t="s">
        <v>9283</v>
      </c>
      <c r="B21518" s="47">
        <v>3997.0</v>
      </c>
      <c r="C21518" s="172">
        <v>0.8109000000000001</v>
      </c>
    </row>
    <row r="21519">
      <c r="A21519" s="47" t="s">
        <v>9283</v>
      </c>
      <c r="B21519" s="47">
        <v>3998.0</v>
      </c>
      <c r="C21519" s="172">
        <v>0.48510000000000003</v>
      </c>
    </row>
    <row r="21520">
      <c r="A21520" s="47" t="s">
        <v>9283</v>
      </c>
      <c r="B21520" s="47">
        <v>3999.0</v>
      </c>
      <c r="C21520" s="172">
        <v>0.1314</v>
      </c>
    </row>
    <row r="21521">
      <c r="A21521" s="47" t="s">
        <v>9283</v>
      </c>
      <c r="B21521" s="47">
        <v>4000.0</v>
      </c>
      <c r="C21521" s="172">
        <v>0.081</v>
      </c>
    </row>
    <row r="21522">
      <c r="A21522" s="47" t="s">
        <v>9283</v>
      </c>
      <c r="B21522" s="47">
        <v>4001.0</v>
      </c>
      <c r="C21522" s="172">
        <v>0.0774</v>
      </c>
    </row>
    <row r="21523">
      <c r="A21523" s="47" t="s">
        <v>9283</v>
      </c>
      <c r="B21523" s="47">
        <v>4002.0</v>
      </c>
      <c r="C21523" s="172">
        <v>0.17550000000000002</v>
      </c>
    </row>
    <row r="21524">
      <c r="A21524" s="47" t="s">
        <v>9283</v>
      </c>
      <c r="B21524" s="47">
        <v>4003.0</v>
      </c>
      <c r="C21524" s="172">
        <v>0.0855</v>
      </c>
    </row>
    <row r="21525">
      <c r="A21525" s="47" t="s">
        <v>9283</v>
      </c>
      <c r="B21525" s="47">
        <v>4004.0</v>
      </c>
      <c r="C21525" s="172">
        <v>0.0</v>
      </c>
    </row>
    <row r="21526">
      <c r="A21526" s="47" t="s">
        <v>9283</v>
      </c>
      <c r="B21526" s="47">
        <v>4005.0</v>
      </c>
      <c r="C21526" s="172">
        <v>0.0</v>
      </c>
    </row>
    <row r="21527">
      <c r="A21527" s="47" t="s">
        <v>9283</v>
      </c>
      <c r="B21527" s="47">
        <v>4006.0</v>
      </c>
      <c r="C21527" s="172">
        <v>0.0</v>
      </c>
    </row>
    <row r="21528">
      <c r="A21528" s="47" t="s">
        <v>9283</v>
      </c>
      <c r="B21528" s="47">
        <v>4007.0</v>
      </c>
      <c r="C21528" s="172">
        <v>0.0</v>
      </c>
    </row>
    <row r="21529">
      <c r="A21529" s="47" t="s">
        <v>9283</v>
      </c>
      <c r="B21529" s="47">
        <v>4008.0</v>
      </c>
      <c r="C21529" s="172">
        <v>0.0</v>
      </c>
    </row>
    <row r="21530">
      <c r="A21530" s="47" t="s">
        <v>9283</v>
      </c>
      <c r="B21530" s="47">
        <v>4009.0</v>
      </c>
      <c r="C21530" s="172">
        <v>0.0</v>
      </c>
    </row>
    <row r="21531">
      <c r="A21531" s="47" t="s">
        <v>9283</v>
      </c>
      <c r="B21531" s="47">
        <v>4010.0</v>
      </c>
      <c r="C21531" s="172">
        <v>0.0</v>
      </c>
    </row>
    <row r="21532">
      <c r="A21532" s="47" t="s">
        <v>9283</v>
      </c>
      <c r="B21532" s="47">
        <v>4011.0</v>
      </c>
      <c r="C21532" s="172">
        <v>0.0</v>
      </c>
    </row>
    <row r="21533">
      <c r="A21533" s="47" t="s">
        <v>9283</v>
      </c>
      <c r="B21533" s="47">
        <v>4012.0</v>
      </c>
      <c r="C21533" s="172">
        <v>0.0</v>
      </c>
    </row>
    <row r="21534">
      <c r="A21534" s="47" t="s">
        <v>9283</v>
      </c>
      <c r="B21534" s="47">
        <v>4013.0</v>
      </c>
      <c r="C21534" s="172">
        <v>0.0</v>
      </c>
    </row>
    <row r="21535">
      <c r="A21535" s="47" t="s">
        <v>9283</v>
      </c>
      <c r="B21535" s="47">
        <v>4014.0</v>
      </c>
      <c r="C21535" s="172">
        <v>0.054</v>
      </c>
    </row>
    <row r="21536">
      <c r="A21536" s="47" t="s">
        <v>9283</v>
      </c>
      <c r="B21536" s="47">
        <v>4015.0</v>
      </c>
      <c r="C21536" s="172">
        <v>0.10350000000000001</v>
      </c>
    </row>
    <row r="21537">
      <c r="A21537" s="47" t="s">
        <v>9283</v>
      </c>
      <c r="B21537" s="47">
        <v>4016.0</v>
      </c>
      <c r="C21537" s="172">
        <v>0.41490000000000005</v>
      </c>
    </row>
    <row r="21538">
      <c r="A21538" s="47" t="s">
        <v>9283</v>
      </c>
      <c r="B21538" s="47">
        <v>4017.0</v>
      </c>
      <c r="C21538" s="172">
        <v>0.5895</v>
      </c>
    </row>
    <row r="21539">
      <c r="A21539" s="47" t="s">
        <v>9283</v>
      </c>
      <c r="B21539" s="47">
        <v>4018.0</v>
      </c>
      <c r="C21539" s="172">
        <v>0.7182000000000001</v>
      </c>
    </row>
    <row r="21540">
      <c r="A21540" s="47" t="s">
        <v>9283</v>
      </c>
      <c r="B21540" s="47">
        <v>4019.0</v>
      </c>
      <c r="C21540" s="172">
        <v>0.8154</v>
      </c>
    </row>
    <row r="21541">
      <c r="A21541" s="47" t="s">
        <v>9283</v>
      </c>
      <c r="B21541" s="47">
        <v>4020.0</v>
      </c>
      <c r="C21541" s="172">
        <v>0.8649</v>
      </c>
    </row>
    <row r="21542">
      <c r="A21542" s="47" t="s">
        <v>9283</v>
      </c>
      <c r="B21542" s="47">
        <v>4021.0</v>
      </c>
      <c r="C21542" s="172">
        <v>0.7677</v>
      </c>
    </row>
    <row r="21543">
      <c r="A21543" s="47" t="s">
        <v>9283</v>
      </c>
      <c r="B21543" s="47">
        <v>4022.0</v>
      </c>
      <c r="C21543" s="172">
        <v>0.7263000000000001</v>
      </c>
    </row>
    <row r="21544">
      <c r="A21544" s="47" t="s">
        <v>9283</v>
      </c>
      <c r="B21544" s="47">
        <v>4023.0</v>
      </c>
      <c r="C21544" s="172">
        <v>0.3096</v>
      </c>
    </row>
    <row r="21545">
      <c r="A21545" s="47" t="s">
        <v>9283</v>
      </c>
      <c r="B21545" s="47">
        <v>4024.0</v>
      </c>
      <c r="C21545" s="172">
        <v>0.1233</v>
      </c>
    </row>
    <row r="21546">
      <c r="A21546" s="47" t="s">
        <v>9283</v>
      </c>
      <c r="B21546" s="47">
        <v>4025.0</v>
      </c>
      <c r="C21546" s="172">
        <v>0.1314</v>
      </c>
    </row>
    <row r="21547">
      <c r="A21547" s="47" t="s">
        <v>9283</v>
      </c>
      <c r="B21547" s="47">
        <v>4026.0</v>
      </c>
      <c r="C21547" s="172">
        <v>0.2133</v>
      </c>
    </row>
    <row r="21548">
      <c r="A21548" s="47" t="s">
        <v>9283</v>
      </c>
      <c r="B21548" s="47">
        <v>4027.0</v>
      </c>
      <c r="C21548" s="172">
        <v>0.108</v>
      </c>
    </row>
    <row r="21549">
      <c r="A21549" s="47" t="s">
        <v>9283</v>
      </c>
      <c r="B21549" s="47">
        <v>4028.0</v>
      </c>
      <c r="C21549" s="172">
        <v>0.0</v>
      </c>
    </row>
    <row r="21550">
      <c r="A21550" s="47" t="s">
        <v>9283</v>
      </c>
      <c r="B21550" s="47">
        <v>4029.0</v>
      </c>
      <c r="C21550" s="172">
        <v>0.0</v>
      </c>
    </row>
    <row r="21551">
      <c r="A21551" s="47" t="s">
        <v>9283</v>
      </c>
      <c r="B21551" s="47">
        <v>4030.0</v>
      </c>
      <c r="C21551" s="172">
        <v>0.0</v>
      </c>
    </row>
    <row r="21552">
      <c r="A21552" s="47" t="s">
        <v>9283</v>
      </c>
      <c r="B21552" s="47">
        <v>4031.0</v>
      </c>
      <c r="C21552" s="172">
        <v>0.0</v>
      </c>
    </row>
    <row r="21553">
      <c r="A21553" s="47" t="s">
        <v>9283</v>
      </c>
      <c r="B21553" s="47">
        <v>4032.0</v>
      </c>
      <c r="C21553" s="172">
        <v>0.0</v>
      </c>
    </row>
    <row r="21554">
      <c r="A21554" s="47" t="s">
        <v>9283</v>
      </c>
      <c r="B21554" s="47">
        <v>4033.0</v>
      </c>
      <c r="C21554" s="172">
        <v>0.0</v>
      </c>
    </row>
    <row r="21555">
      <c r="A21555" s="47" t="s">
        <v>9283</v>
      </c>
      <c r="B21555" s="47">
        <v>4034.0</v>
      </c>
      <c r="C21555" s="172">
        <v>0.0</v>
      </c>
    </row>
    <row r="21556">
      <c r="A21556" s="47" t="s">
        <v>9283</v>
      </c>
      <c r="B21556" s="47">
        <v>4035.0</v>
      </c>
      <c r="C21556" s="172">
        <v>0.0</v>
      </c>
    </row>
    <row r="21557">
      <c r="A21557" s="47" t="s">
        <v>9283</v>
      </c>
      <c r="B21557" s="47">
        <v>4036.0</v>
      </c>
      <c r="C21557" s="172">
        <v>0.0</v>
      </c>
    </row>
    <row r="21558">
      <c r="A21558" s="47" t="s">
        <v>9283</v>
      </c>
      <c r="B21558" s="47">
        <v>4037.0</v>
      </c>
      <c r="C21558" s="172">
        <v>0.0</v>
      </c>
    </row>
    <row r="21559">
      <c r="A21559" s="47" t="s">
        <v>9283</v>
      </c>
      <c r="B21559" s="47">
        <v>4038.0</v>
      </c>
      <c r="C21559" s="172">
        <v>0.09000000000000001</v>
      </c>
    </row>
    <row r="21560">
      <c r="A21560" s="47" t="s">
        <v>9283</v>
      </c>
      <c r="B21560" s="47">
        <v>4039.0</v>
      </c>
      <c r="C21560" s="172">
        <v>0.24930000000000002</v>
      </c>
    </row>
    <row r="21561">
      <c r="A21561" s="47" t="s">
        <v>9283</v>
      </c>
      <c r="B21561" s="47">
        <v>4040.0</v>
      </c>
      <c r="C21561" s="172">
        <v>0.387</v>
      </c>
    </row>
    <row r="21562">
      <c r="A21562" s="47" t="s">
        <v>9283</v>
      </c>
      <c r="B21562" s="47">
        <v>4041.0</v>
      </c>
      <c r="C21562" s="172">
        <v>0.5607</v>
      </c>
    </row>
    <row r="21563">
      <c r="A21563" s="47" t="s">
        <v>9283</v>
      </c>
      <c r="B21563" s="47">
        <v>4042.0</v>
      </c>
      <c r="C21563" s="172">
        <v>0.6786</v>
      </c>
    </row>
    <row r="21564">
      <c r="A21564" s="47" t="s">
        <v>9283</v>
      </c>
      <c r="B21564" s="47">
        <v>4043.0</v>
      </c>
      <c r="C21564" s="172">
        <v>0.6714</v>
      </c>
    </row>
    <row r="21565">
      <c r="A21565" s="47" t="s">
        <v>9283</v>
      </c>
      <c r="B21565" s="47">
        <v>4044.0</v>
      </c>
      <c r="C21565" s="172">
        <v>0.7254</v>
      </c>
    </row>
    <row r="21566">
      <c r="A21566" s="47" t="s">
        <v>9283</v>
      </c>
      <c r="B21566" s="47">
        <v>4045.0</v>
      </c>
      <c r="C21566" s="172">
        <v>0.6084</v>
      </c>
    </row>
    <row r="21567">
      <c r="A21567" s="47" t="s">
        <v>9283</v>
      </c>
      <c r="B21567" s="47">
        <v>4046.0</v>
      </c>
      <c r="C21567" s="172">
        <v>0.6309</v>
      </c>
    </row>
    <row r="21568">
      <c r="A21568" s="47" t="s">
        <v>9283</v>
      </c>
      <c r="B21568" s="47">
        <v>4047.0</v>
      </c>
      <c r="C21568" s="172">
        <v>0.5994</v>
      </c>
    </row>
    <row r="21569">
      <c r="A21569" s="47" t="s">
        <v>9283</v>
      </c>
      <c r="B21569" s="47">
        <v>4048.0</v>
      </c>
      <c r="C21569" s="172">
        <v>0.6129000000000001</v>
      </c>
    </row>
    <row r="21570">
      <c r="A21570" s="47" t="s">
        <v>9283</v>
      </c>
      <c r="B21570" s="47">
        <v>4049.0</v>
      </c>
      <c r="C21570" s="172">
        <v>0.4455</v>
      </c>
    </row>
    <row r="21571">
      <c r="A21571" s="47" t="s">
        <v>9283</v>
      </c>
      <c r="B21571" s="47">
        <v>4050.0</v>
      </c>
      <c r="C21571" s="172">
        <v>0.2691</v>
      </c>
    </row>
    <row r="21572">
      <c r="A21572" s="47" t="s">
        <v>9283</v>
      </c>
      <c r="B21572" s="47">
        <v>4051.0</v>
      </c>
      <c r="C21572" s="172">
        <v>0.108</v>
      </c>
    </row>
    <row r="21573">
      <c r="A21573" s="47" t="s">
        <v>9283</v>
      </c>
      <c r="B21573" s="47">
        <v>4052.0</v>
      </c>
      <c r="C21573" s="172">
        <v>0.0</v>
      </c>
    </row>
    <row r="21574">
      <c r="A21574" s="47" t="s">
        <v>9283</v>
      </c>
      <c r="B21574" s="47">
        <v>4053.0</v>
      </c>
      <c r="C21574" s="172">
        <v>0.0</v>
      </c>
    </row>
    <row r="21575">
      <c r="A21575" s="47" t="s">
        <v>9283</v>
      </c>
      <c r="B21575" s="47">
        <v>4054.0</v>
      </c>
      <c r="C21575" s="172">
        <v>0.0</v>
      </c>
    </row>
    <row r="21576">
      <c r="A21576" s="47" t="s">
        <v>9283</v>
      </c>
      <c r="B21576" s="47">
        <v>4055.0</v>
      </c>
      <c r="C21576" s="172">
        <v>0.0</v>
      </c>
    </row>
    <row r="21577">
      <c r="A21577" s="47" t="s">
        <v>9283</v>
      </c>
      <c r="B21577" s="47">
        <v>4056.0</v>
      </c>
      <c r="C21577" s="172">
        <v>0.0</v>
      </c>
    </row>
    <row r="21578">
      <c r="A21578" s="47" t="s">
        <v>9283</v>
      </c>
      <c r="B21578" s="47">
        <v>4057.0</v>
      </c>
      <c r="C21578" s="172">
        <v>0.0</v>
      </c>
    </row>
    <row r="21579">
      <c r="A21579" s="47" t="s">
        <v>9283</v>
      </c>
      <c r="B21579" s="47">
        <v>4058.0</v>
      </c>
      <c r="C21579" s="172">
        <v>0.0</v>
      </c>
    </row>
    <row r="21580">
      <c r="A21580" s="47" t="s">
        <v>9283</v>
      </c>
      <c r="B21580" s="47">
        <v>4059.0</v>
      </c>
      <c r="C21580" s="172">
        <v>0.0</v>
      </c>
    </row>
    <row r="21581">
      <c r="A21581" s="47" t="s">
        <v>9283</v>
      </c>
      <c r="B21581" s="47">
        <v>4060.0</v>
      </c>
      <c r="C21581" s="172">
        <v>0.0</v>
      </c>
    </row>
    <row r="21582">
      <c r="A21582" s="47" t="s">
        <v>9283</v>
      </c>
      <c r="B21582" s="47">
        <v>4061.0</v>
      </c>
      <c r="C21582" s="172">
        <v>0.0</v>
      </c>
    </row>
    <row r="21583">
      <c r="A21583" s="47" t="s">
        <v>9283</v>
      </c>
      <c r="B21583" s="47">
        <v>4062.0</v>
      </c>
      <c r="C21583" s="172">
        <v>0.057600000000000005</v>
      </c>
    </row>
    <row r="21584">
      <c r="A21584" s="47" t="s">
        <v>9283</v>
      </c>
      <c r="B21584" s="47">
        <v>4063.0</v>
      </c>
      <c r="C21584" s="172">
        <v>0.0738</v>
      </c>
    </row>
    <row r="21585">
      <c r="A21585" s="47" t="s">
        <v>9283</v>
      </c>
      <c r="B21585" s="47">
        <v>4064.0</v>
      </c>
      <c r="C21585" s="172">
        <v>0.06659999999999999</v>
      </c>
    </row>
    <row r="21586">
      <c r="A21586" s="47" t="s">
        <v>9283</v>
      </c>
      <c r="B21586" s="47">
        <v>4065.0</v>
      </c>
      <c r="C21586" s="172">
        <v>0.09000000000000001</v>
      </c>
    </row>
    <row r="21587">
      <c r="A21587" s="47" t="s">
        <v>9283</v>
      </c>
      <c r="B21587" s="47">
        <v>4066.0</v>
      </c>
      <c r="C21587" s="172">
        <v>0.2754</v>
      </c>
    </row>
    <row r="21588">
      <c r="A21588" s="47" t="s">
        <v>9283</v>
      </c>
      <c r="B21588" s="47">
        <v>4067.0</v>
      </c>
      <c r="C21588" s="172">
        <v>0.6615</v>
      </c>
    </row>
    <row r="21589">
      <c r="A21589" s="47" t="s">
        <v>9283</v>
      </c>
      <c r="B21589" s="47">
        <v>4068.0</v>
      </c>
      <c r="C21589" s="172">
        <v>0.5868</v>
      </c>
    </row>
    <row r="21590">
      <c r="A21590" s="47" t="s">
        <v>9283</v>
      </c>
      <c r="B21590" s="47">
        <v>4069.0</v>
      </c>
      <c r="C21590" s="172">
        <v>0.5850000000000001</v>
      </c>
    </row>
    <row r="21591">
      <c r="A21591" s="47" t="s">
        <v>9283</v>
      </c>
      <c r="B21591" s="47">
        <v>4070.0</v>
      </c>
      <c r="C21591" s="172">
        <v>0.6903</v>
      </c>
    </row>
    <row r="21592">
      <c r="A21592" s="47" t="s">
        <v>9283</v>
      </c>
      <c r="B21592" s="47">
        <v>4071.0</v>
      </c>
      <c r="C21592" s="172">
        <v>0.6444</v>
      </c>
    </row>
    <row r="21593">
      <c r="A21593" s="47" t="s">
        <v>9283</v>
      </c>
      <c r="B21593" s="47">
        <v>4072.0</v>
      </c>
      <c r="C21593" s="172">
        <v>0.6039000000000001</v>
      </c>
    </row>
    <row r="21594">
      <c r="A21594" s="47" t="s">
        <v>9283</v>
      </c>
      <c r="B21594" s="47">
        <v>4073.0</v>
      </c>
      <c r="C21594" s="172">
        <v>0.4491</v>
      </c>
    </row>
    <row r="21595">
      <c r="A21595" s="47" t="s">
        <v>9283</v>
      </c>
      <c r="B21595" s="47">
        <v>4074.0</v>
      </c>
      <c r="C21595" s="172">
        <v>0.2754</v>
      </c>
    </row>
    <row r="21596">
      <c r="A21596" s="47" t="s">
        <v>9283</v>
      </c>
      <c r="B21596" s="47">
        <v>4075.0</v>
      </c>
      <c r="C21596" s="172">
        <v>0.1053</v>
      </c>
    </row>
    <row r="21597">
      <c r="A21597" s="47" t="s">
        <v>9283</v>
      </c>
      <c r="B21597" s="47">
        <v>4076.0</v>
      </c>
      <c r="C21597" s="172">
        <v>0.0</v>
      </c>
    </row>
    <row r="21598">
      <c r="A21598" s="47" t="s">
        <v>9283</v>
      </c>
      <c r="B21598" s="47">
        <v>4077.0</v>
      </c>
      <c r="C21598" s="172">
        <v>0.0</v>
      </c>
    </row>
    <row r="21599">
      <c r="A21599" s="47" t="s">
        <v>9283</v>
      </c>
      <c r="B21599" s="47">
        <v>4078.0</v>
      </c>
      <c r="C21599" s="172">
        <v>0.0</v>
      </c>
    </row>
    <row r="21600">
      <c r="A21600" s="47" t="s">
        <v>9283</v>
      </c>
      <c r="B21600" s="47">
        <v>4079.0</v>
      </c>
      <c r="C21600" s="172">
        <v>0.0</v>
      </c>
    </row>
    <row r="21601">
      <c r="A21601" s="47" t="s">
        <v>9283</v>
      </c>
      <c r="B21601" s="47">
        <v>4080.0</v>
      </c>
      <c r="C21601" s="172">
        <v>0.0</v>
      </c>
    </row>
    <row r="21602">
      <c r="A21602" s="47" t="s">
        <v>9283</v>
      </c>
      <c r="B21602" s="47">
        <v>4081.0</v>
      </c>
      <c r="C21602" s="172">
        <v>0.0</v>
      </c>
    </row>
    <row r="21603">
      <c r="A21603" s="47" t="s">
        <v>9283</v>
      </c>
      <c r="B21603" s="47">
        <v>4082.0</v>
      </c>
      <c r="C21603" s="172">
        <v>0.0</v>
      </c>
    </row>
    <row r="21604">
      <c r="A21604" s="47" t="s">
        <v>9283</v>
      </c>
      <c r="B21604" s="47">
        <v>4083.0</v>
      </c>
      <c r="C21604" s="172">
        <v>0.0</v>
      </c>
    </row>
    <row r="21605">
      <c r="A21605" s="47" t="s">
        <v>9283</v>
      </c>
      <c r="B21605" s="47">
        <v>4084.0</v>
      </c>
      <c r="C21605" s="172">
        <v>0.0</v>
      </c>
    </row>
    <row r="21606">
      <c r="A21606" s="47" t="s">
        <v>9283</v>
      </c>
      <c r="B21606" s="47">
        <v>4085.0</v>
      </c>
      <c r="C21606" s="172">
        <v>0.0</v>
      </c>
    </row>
    <row r="21607">
      <c r="A21607" s="47" t="s">
        <v>9283</v>
      </c>
      <c r="B21607" s="47">
        <v>4086.0</v>
      </c>
      <c r="C21607" s="172">
        <v>0.007200000000000001</v>
      </c>
    </row>
    <row r="21608">
      <c r="A21608" s="47" t="s">
        <v>9283</v>
      </c>
      <c r="B21608" s="47">
        <v>4087.0</v>
      </c>
      <c r="C21608" s="172">
        <v>0.0828</v>
      </c>
    </row>
    <row r="21609">
      <c r="A21609" s="47" t="s">
        <v>9283</v>
      </c>
      <c r="B21609" s="47">
        <v>4088.0</v>
      </c>
      <c r="C21609" s="172">
        <v>0.30600000000000005</v>
      </c>
    </row>
    <row r="21610">
      <c r="A21610" s="47" t="s">
        <v>9283</v>
      </c>
      <c r="B21610" s="47">
        <v>4089.0</v>
      </c>
      <c r="C21610" s="172">
        <v>0.2844</v>
      </c>
    </row>
    <row r="21611">
      <c r="A21611" s="47" t="s">
        <v>9283</v>
      </c>
      <c r="B21611" s="47">
        <v>4090.0</v>
      </c>
      <c r="C21611" s="172">
        <v>0.07919999999999999</v>
      </c>
    </row>
    <row r="21612">
      <c r="A21612" s="47" t="s">
        <v>9283</v>
      </c>
      <c r="B21612" s="47">
        <v>4091.0</v>
      </c>
      <c r="C21612" s="172">
        <v>0.1053</v>
      </c>
    </row>
    <row r="21613">
      <c r="A21613" s="47" t="s">
        <v>9283</v>
      </c>
      <c r="B21613" s="47">
        <v>4092.0</v>
      </c>
      <c r="C21613" s="172">
        <v>0.11610000000000001</v>
      </c>
    </row>
    <row r="21614">
      <c r="A21614" s="47" t="s">
        <v>9283</v>
      </c>
      <c r="B21614" s="47">
        <v>4093.0</v>
      </c>
      <c r="C21614" s="172">
        <v>0.11520000000000001</v>
      </c>
    </row>
    <row r="21615">
      <c r="A21615" s="47" t="s">
        <v>9283</v>
      </c>
      <c r="B21615" s="47">
        <v>4094.0</v>
      </c>
      <c r="C21615" s="172">
        <v>0.5769000000000001</v>
      </c>
    </row>
    <row r="21616">
      <c r="A21616" s="47" t="s">
        <v>9283</v>
      </c>
      <c r="B21616" s="47">
        <v>4095.0</v>
      </c>
      <c r="C21616" s="172">
        <v>0.5877</v>
      </c>
    </row>
    <row r="21617">
      <c r="A21617" s="47" t="s">
        <v>9283</v>
      </c>
      <c r="B21617" s="47">
        <v>4096.0</v>
      </c>
      <c r="C21617" s="172">
        <v>0.3366</v>
      </c>
    </row>
    <row r="21618">
      <c r="A21618" s="47" t="s">
        <v>9283</v>
      </c>
      <c r="B21618" s="47">
        <v>4097.0</v>
      </c>
      <c r="C21618" s="172">
        <v>0.4032</v>
      </c>
    </row>
    <row r="21619">
      <c r="A21619" s="47" t="s">
        <v>9283</v>
      </c>
      <c r="B21619" s="47">
        <v>4098.0</v>
      </c>
      <c r="C21619" s="172">
        <v>0.1386</v>
      </c>
    </row>
    <row r="21620">
      <c r="A21620" s="47" t="s">
        <v>9283</v>
      </c>
      <c r="B21620" s="47">
        <v>4099.0</v>
      </c>
      <c r="C21620" s="172">
        <v>0.0684</v>
      </c>
    </row>
    <row r="21621">
      <c r="A21621" s="47" t="s">
        <v>9283</v>
      </c>
      <c r="B21621" s="47">
        <v>4100.0</v>
      </c>
      <c r="C21621" s="172">
        <v>0.0</v>
      </c>
    </row>
    <row r="21622">
      <c r="A21622" s="47" t="s">
        <v>9283</v>
      </c>
      <c r="B21622" s="47">
        <v>4101.0</v>
      </c>
      <c r="C21622" s="172">
        <v>0.0</v>
      </c>
    </row>
    <row r="21623">
      <c r="A21623" s="47" t="s">
        <v>9283</v>
      </c>
      <c r="B21623" s="47">
        <v>4102.0</v>
      </c>
      <c r="C21623" s="172">
        <v>0.0</v>
      </c>
    </row>
    <row r="21624">
      <c r="A21624" s="47" t="s">
        <v>9283</v>
      </c>
      <c r="B21624" s="47">
        <v>4103.0</v>
      </c>
      <c r="C21624" s="172">
        <v>0.0</v>
      </c>
    </row>
    <row r="21625">
      <c r="A21625" s="47" t="s">
        <v>9283</v>
      </c>
      <c r="B21625" s="47">
        <v>4104.0</v>
      </c>
      <c r="C21625" s="172">
        <v>0.0</v>
      </c>
    </row>
    <row r="21626">
      <c r="A21626" s="47" t="s">
        <v>9283</v>
      </c>
      <c r="B21626" s="47">
        <v>4105.0</v>
      </c>
      <c r="C21626" s="172">
        <v>0.0</v>
      </c>
    </row>
    <row r="21627">
      <c r="A21627" s="47" t="s">
        <v>9283</v>
      </c>
      <c r="B21627" s="47">
        <v>4106.0</v>
      </c>
      <c r="C21627" s="172">
        <v>0.0</v>
      </c>
    </row>
    <row r="21628">
      <c r="A21628" s="47" t="s">
        <v>9283</v>
      </c>
      <c r="B21628" s="47">
        <v>4107.0</v>
      </c>
      <c r="C21628" s="172">
        <v>0.0</v>
      </c>
    </row>
    <row r="21629">
      <c r="A21629" s="47" t="s">
        <v>9283</v>
      </c>
      <c r="B21629" s="47">
        <v>4108.0</v>
      </c>
      <c r="C21629" s="172">
        <v>0.0</v>
      </c>
    </row>
    <row r="21630">
      <c r="A21630" s="47" t="s">
        <v>9283</v>
      </c>
      <c r="B21630" s="47">
        <v>4109.0</v>
      </c>
      <c r="C21630" s="172">
        <v>0.0</v>
      </c>
    </row>
    <row r="21631">
      <c r="A21631" s="47" t="s">
        <v>9283</v>
      </c>
      <c r="B21631" s="47">
        <v>4110.0</v>
      </c>
      <c r="C21631" s="172">
        <v>0.015300000000000001</v>
      </c>
    </row>
    <row r="21632">
      <c r="A21632" s="47" t="s">
        <v>9283</v>
      </c>
      <c r="B21632" s="47">
        <v>4111.0</v>
      </c>
      <c r="C21632" s="172">
        <v>0.08910000000000001</v>
      </c>
    </row>
    <row r="21633">
      <c r="A21633" s="47" t="s">
        <v>9283</v>
      </c>
      <c r="B21633" s="47">
        <v>4112.0</v>
      </c>
      <c r="C21633" s="172">
        <v>0.0549</v>
      </c>
    </row>
    <row r="21634">
      <c r="A21634" s="47" t="s">
        <v>9283</v>
      </c>
      <c r="B21634" s="47">
        <v>4113.0</v>
      </c>
      <c r="C21634" s="172">
        <v>0.0882</v>
      </c>
    </row>
    <row r="21635">
      <c r="A21635" s="47" t="s">
        <v>9283</v>
      </c>
      <c r="B21635" s="47">
        <v>4114.0</v>
      </c>
      <c r="C21635" s="172">
        <v>0.1809</v>
      </c>
    </row>
    <row r="21636">
      <c r="A21636" s="47" t="s">
        <v>9283</v>
      </c>
      <c r="B21636" s="47">
        <v>4115.0</v>
      </c>
      <c r="C21636" s="172">
        <v>0.6075</v>
      </c>
    </row>
    <row r="21637">
      <c r="A21637" s="47" t="s">
        <v>9283</v>
      </c>
      <c r="B21637" s="47">
        <v>4116.0</v>
      </c>
      <c r="C21637" s="172">
        <v>0.8829</v>
      </c>
    </row>
    <row r="21638">
      <c r="A21638" s="47" t="s">
        <v>9283</v>
      </c>
      <c r="B21638" s="47">
        <v>4117.0</v>
      </c>
      <c r="C21638" s="172">
        <v>0.8784</v>
      </c>
    </row>
    <row r="21639">
      <c r="A21639" s="47" t="s">
        <v>9283</v>
      </c>
      <c r="B21639" s="47">
        <v>4118.0</v>
      </c>
      <c r="C21639" s="172">
        <v>0.8136</v>
      </c>
    </row>
    <row r="21640">
      <c r="A21640" s="47" t="s">
        <v>9283</v>
      </c>
      <c r="B21640" s="47">
        <v>4119.0</v>
      </c>
      <c r="C21640" s="172">
        <v>0.6687</v>
      </c>
    </row>
    <row r="21641">
      <c r="A21641" s="47" t="s">
        <v>9283</v>
      </c>
      <c r="B21641" s="47">
        <v>4120.0</v>
      </c>
      <c r="C21641" s="172">
        <v>0.5985</v>
      </c>
    </row>
    <row r="21642">
      <c r="A21642" s="47" t="s">
        <v>9283</v>
      </c>
      <c r="B21642" s="47">
        <v>4121.0</v>
      </c>
      <c r="C21642" s="172">
        <v>0.42569999999999997</v>
      </c>
    </row>
    <row r="21643">
      <c r="A21643" s="47" t="s">
        <v>9283</v>
      </c>
      <c r="B21643" s="47">
        <v>4122.0</v>
      </c>
      <c r="C21643" s="172">
        <v>0.2709</v>
      </c>
    </row>
    <row r="21644">
      <c r="A21644" s="47" t="s">
        <v>9283</v>
      </c>
      <c r="B21644" s="47">
        <v>4123.0</v>
      </c>
      <c r="C21644" s="172">
        <v>0.1107</v>
      </c>
    </row>
    <row r="21645">
      <c r="A21645" s="47" t="s">
        <v>9283</v>
      </c>
      <c r="B21645" s="47">
        <v>4124.0</v>
      </c>
      <c r="C21645" s="172">
        <v>0.0</v>
      </c>
    </row>
    <row r="21646">
      <c r="A21646" s="47" t="s">
        <v>9283</v>
      </c>
      <c r="B21646" s="47">
        <v>4125.0</v>
      </c>
      <c r="C21646" s="172">
        <v>0.0</v>
      </c>
    </row>
    <row r="21647">
      <c r="A21647" s="47" t="s">
        <v>9283</v>
      </c>
      <c r="B21647" s="47">
        <v>4126.0</v>
      </c>
      <c r="C21647" s="172">
        <v>0.0</v>
      </c>
    </row>
    <row r="21648">
      <c r="A21648" s="47" t="s">
        <v>9283</v>
      </c>
      <c r="B21648" s="47">
        <v>4127.0</v>
      </c>
      <c r="C21648" s="172">
        <v>0.0</v>
      </c>
    </row>
    <row r="21649">
      <c r="A21649" s="47" t="s">
        <v>9283</v>
      </c>
      <c r="B21649" s="47">
        <v>4128.0</v>
      </c>
      <c r="C21649" s="172">
        <v>0.0</v>
      </c>
    </row>
    <row r="21650">
      <c r="A21650" s="47" t="s">
        <v>9283</v>
      </c>
      <c r="B21650" s="47">
        <v>4129.0</v>
      </c>
      <c r="C21650" s="172">
        <v>0.0</v>
      </c>
    </row>
    <row r="21651">
      <c r="A21651" s="47" t="s">
        <v>9283</v>
      </c>
      <c r="B21651" s="47">
        <v>4130.0</v>
      </c>
      <c r="C21651" s="172">
        <v>0.0</v>
      </c>
    </row>
    <row r="21652">
      <c r="A21652" s="47" t="s">
        <v>9283</v>
      </c>
      <c r="B21652" s="47">
        <v>4131.0</v>
      </c>
      <c r="C21652" s="172">
        <v>0.0</v>
      </c>
    </row>
    <row r="21653">
      <c r="A21653" s="47" t="s">
        <v>9283</v>
      </c>
      <c r="B21653" s="47">
        <v>4132.0</v>
      </c>
      <c r="C21653" s="172">
        <v>0.0</v>
      </c>
    </row>
    <row r="21654">
      <c r="A21654" s="47" t="s">
        <v>9283</v>
      </c>
      <c r="B21654" s="47">
        <v>4133.0</v>
      </c>
      <c r="C21654" s="172">
        <v>0.0</v>
      </c>
    </row>
    <row r="21655">
      <c r="A21655" s="47" t="s">
        <v>9283</v>
      </c>
      <c r="B21655" s="47">
        <v>4134.0</v>
      </c>
      <c r="C21655" s="172">
        <v>0.08460000000000001</v>
      </c>
    </row>
    <row r="21656">
      <c r="A21656" s="47" t="s">
        <v>9283</v>
      </c>
      <c r="B21656" s="47">
        <v>4135.0</v>
      </c>
      <c r="C21656" s="172">
        <v>0.24300000000000002</v>
      </c>
    </row>
    <row r="21657">
      <c r="A21657" s="47" t="s">
        <v>9283</v>
      </c>
      <c r="B21657" s="47">
        <v>4136.0</v>
      </c>
      <c r="C21657" s="172">
        <v>0.40590000000000004</v>
      </c>
    </row>
    <row r="21658">
      <c r="A21658" s="47" t="s">
        <v>9283</v>
      </c>
      <c r="B21658" s="47">
        <v>4137.0</v>
      </c>
      <c r="C21658" s="172">
        <v>0.5075999999999999</v>
      </c>
    </row>
    <row r="21659">
      <c r="A21659" s="47" t="s">
        <v>9283</v>
      </c>
      <c r="B21659" s="47">
        <v>4138.0</v>
      </c>
      <c r="C21659" s="172">
        <v>0.3132</v>
      </c>
    </row>
    <row r="21660">
      <c r="A21660" s="47" t="s">
        <v>9283</v>
      </c>
      <c r="B21660" s="47">
        <v>4139.0</v>
      </c>
      <c r="C21660" s="172">
        <v>0.4239</v>
      </c>
    </row>
    <row r="21661">
      <c r="A21661" s="47" t="s">
        <v>9283</v>
      </c>
      <c r="B21661" s="47">
        <v>4140.0</v>
      </c>
      <c r="C21661" s="172">
        <v>0.5481</v>
      </c>
    </row>
    <row r="21662">
      <c r="A21662" s="47" t="s">
        <v>9283</v>
      </c>
      <c r="B21662" s="47">
        <v>4141.0</v>
      </c>
      <c r="C21662" s="172">
        <v>0.6282</v>
      </c>
    </row>
    <row r="21663">
      <c r="A21663" s="47" t="s">
        <v>9283</v>
      </c>
      <c r="B21663" s="47">
        <v>4142.0</v>
      </c>
      <c r="C21663" s="172">
        <v>0.6633</v>
      </c>
    </row>
    <row r="21664">
      <c r="A21664" s="47" t="s">
        <v>9283</v>
      </c>
      <c r="B21664" s="47">
        <v>4143.0</v>
      </c>
      <c r="C21664" s="172">
        <v>0.6129000000000001</v>
      </c>
    </row>
    <row r="21665">
      <c r="A21665" s="47" t="s">
        <v>9283</v>
      </c>
      <c r="B21665" s="47">
        <v>4144.0</v>
      </c>
      <c r="C21665" s="172">
        <v>0.5994</v>
      </c>
    </row>
    <row r="21666">
      <c r="A21666" s="47" t="s">
        <v>9283</v>
      </c>
      <c r="B21666" s="47">
        <v>4145.0</v>
      </c>
      <c r="C21666" s="172">
        <v>0.4509</v>
      </c>
    </row>
    <row r="21667">
      <c r="A21667" s="47" t="s">
        <v>9283</v>
      </c>
      <c r="B21667" s="47">
        <v>4146.0</v>
      </c>
      <c r="C21667" s="172">
        <v>0.279</v>
      </c>
    </row>
    <row r="21668">
      <c r="A21668" s="47" t="s">
        <v>9283</v>
      </c>
      <c r="B21668" s="47">
        <v>4147.0</v>
      </c>
      <c r="C21668" s="172">
        <v>0.1116</v>
      </c>
    </row>
    <row r="21669">
      <c r="A21669" s="47" t="s">
        <v>9283</v>
      </c>
      <c r="B21669" s="47">
        <v>4148.0</v>
      </c>
      <c r="C21669" s="172">
        <v>0.0</v>
      </c>
    </row>
    <row r="21670">
      <c r="A21670" s="47" t="s">
        <v>9283</v>
      </c>
      <c r="B21670" s="47">
        <v>4149.0</v>
      </c>
      <c r="C21670" s="172">
        <v>0.0</v>
      </c>
    </row>
    <row r="21671">
      <c r="A21671" s="47" t="s">
        <v>9283</v>
      </c>
      <c r="B21671" s="47">
        <v>4150.0</v>
      </c>
      <c r="C21671" s="172">
        <v>0.0</v>
      </c>
    </row>
    <row r="21672">
      <c r="A21672" s="47" t="s">
        <v>9283</v>
      </c>
      <c r="B21672" s="47">
        <v>4151.0</v>
      </c>
      <c r="C21672" s="172">
        <v>0.0</v>
      </c>
    </row>
    <row r="21673">
      <c r="A21673" s="47" t="s">
        <v>9283</v>
      </c>
      <c r="B21673" s="47">
        <v>4152.0</v>
      </c>
      <c r="C21673" s="172">
        <v>0.0</v>
      </c>
    </row>
    <row r="21674">
      <c r="A21674" s="47" t="s">
        <v>9283</v>
      </c>
      <c r="B21674" s="47">
        <v>4153.0</v>
      </c>
      <c r="C21674" s="172">
        <v>0.0</v>
      </c>
    </row>
    <row r="21675">
      <c r="A21675" s="47" t="s">
        <v>9283</v>
      </c>
      <c r="B21675" s="47">
        <v>4154.0</v>
      </c>
      <c r="C21675" s="172">
        <v>0.0</v>
      </c>
    </row>
    <row r="21676">
      <c r="A21676" s="47" t="s">
        <v>9283</v>
      </c>
      <c r="B21676" s="47">
        <v>4155.0</v>
      </c>
      <c r="C21676" s="172">
        <v>0.0</v>
      </c>
    </row>
    <row r="21677">
      <c r="A21677" s="47" t="s">
        <v>9283</v>
      </c>
      <c r="B21677" s="47">
        <v>4156.0</v>
      </c>
      <c r="C21677" s="172">
        <v>0.0</v>
      </c>
    </row>
    <row r="21678">
      <c r="A21678" s="47" t="s">
        <v>9283</v>
      </c>
      <c r="B21678" s="47">
        <v>4157.0</v>
      </c>
      <c r="C21678" s="172">
        <v>0.0</v>
      </c>
    </row>
    <row r="21679">
      <c r="A21679" s="47" t="s">
        <v>9283</v>
      </c>
      <c r="B21679" s="47">
        <v>4158.0</v>
      </c>
      <c r="C21679" s="172">
        <v>0.0801</v>
      </c>
    </row>
    <row r="21680">
      <c r="A21680" s="47" t="s">
        <v>9283</v>
      </c>
      <c r="B21680" s="47">
        <v>4159.0</v>
      </c>
      <c r="C21680" s="172">
        <v>0.2376</v>
      </c>
    </row>
    <row r="21681">
      <c r="A21681" s="47" t="s">
        <v>9283</v>
      </c>
      <c r="B21681" s="47">
        <v>4160.0</v>
      </c>
      <c r="C21681" s="172">
        <v>0.4113</v>
      </c>
    </row>
    <row r="21682">
      <c r="A21682" s="47" t="s">
        <v>9283</v>
      </c>
      <c r="B21682" s="47">
        <v>4161.0</v>
      </c>
      <c r="C21682" s="172">
        <v>0.5553</v>
      </c>
    </row>
    <row r="21683">
      <c r="A21683" s="47" t="s">
        <v>9283</v>
      </c>
      <c r="B21683" s="47">
        <v>4162.0</v>
      </c>
      <c r="C21683" s="172">
        <v>0.5940000000000001</v>
      </c>
    </row>
    <row r="21684">
      <c r="A21684" s="47" t="s">
        <v>9283</v>
      </c>
      <c r="B21684" s="47">
        <v>4163.0</v>
      </c>
      <c r="C21684" s="172">
        <v>0.7101000000000001</v>
      </c>
    </row>
    <row r="21685">
      <c r="A21685" s="47" t="s">
        <v>9283</v>
      </c>
      <c r="B21685" s="47">
        <v>4164.0</v>
      </c>
      <c r="C21685" s="172">
        <v>0.7965</v>
      </c>
    </row>
    <row r="21686">
      <c r="A21686" s="47" t="s">
        <v>9283</v>
      </c>
      <c r="B21686" s="47">
        <v>4165.0</v>
      </c>
      <c r="C21686" s="172">
        <v>0.8784</v>
      </c>
    </row>
    <row r="21687">
      <c r="A21687" s="47" t="s">
        <v>9283</v>
      </c>
      <c r="B21687" s="47">
        <v>4166.0</v>
      </c>
      <c r="C21687" s="172">
        <v>0.8316</v>
      </c>
    </row>
    <row r="21688">
      <c r="A21688" s="47" t="s">
        <v>9283</v>
      </c>
      <c r="B21688" s="47">
        <v>4167.0</v>
      </c>
      <c r="C21688" s="172">
        <v>0.7389</v>
      </c>
    </row>
    <row r="21689">
      <c r="A21689" s="47" t="s">
        <v>9283</v>
      </c>
      <c r="B21689" s="47">
        <v>4168.0</v>
      </c>
      <c r="C21689" s="172">
        <v>0.6093000000000001</v>
      </c>
    </row>
    <row r="21690">
      <c r="A21690" s="47" t="s">
        <v>9283</v>
      </c>
      <c r="B21690" s="47">
        <v>4169.0</v>
      </c>
      <c r="C21690" s="172">
        <v>0.4509</v>
      </c>
    </row>
    <row r="21691">
      <c r="A21691" s="47" t="s">
        <v>9283</v>
      </c>
      <c r="B21691" s="47">
        <v>4170.0</v>
      </c>
      <c r="C21691" s="172">
        <v>0.2763</v>
      </c>
    </row>
    <row r="21692">
      <c r="A21692" s="47" t="s">
        <v>9283</v>
      </c>
      <c r="B21692" s="47">
        <v>4171.0</v>
      </c>
      <c r="C21692" s="172">
        <v>0.1134</v>
      </c>
    </row>
    <row r="21693">
      <c r="A21693" s="47" t="s">
        <v>9283</v>
      </c>
      <c r="B21693" s="47">
        <v>4172.0</v>
      </c>
      <c r="C21693" s="172">
        <v>0.0</v>
      </c>
    </row>
    <row r="21694">
      <c r="A21694" s="47" t="s">
        <v>9283</v>
      </c>
      <c r="B21694" s="47">
        <v>4173.0</v>
      </c>
      <c r="C21694" s="172">
        <v>0.0</v>
      </c>
    </row>
    <row r="21695">
      <c r="A21695" s="47" t="s">
        <v>9283</v>
      </c>
      <c r="B21695" s="47">
        <v>4174.0</v>
      </c>
      <c r="C21695" s="172">
        <v>0.0</v>
      </c>
    </row>
    <row r="21696">
      <c r="A21696" s="47" t="s">
        <v>9283</v>
      </c>
      <c r="B21696" s="47">
        <v>4175.0</v>
      </c>
      <c r="C21696" s="172">
        <v>0.0</v>
      </c>
    </row>
    <row r="21697">
      <c r="A21697" s="47" t="s">
        <v>9283</v>
      </c>
      <c r="B21697" s="47">
        <v>4176.0</v>
      </c>
      <c r="C21697" s="172">
        <v>0.0</v>
      </c>
    </row>
    <row r="21698">
      <c r="A21698" s="47" t="s">
        <v>9283</v>
      </c>
      <c r="B21698" s="47">
        <v>4177.0</v>
      </c>
      <c r="C21698" s="172">
        <v>0.0</v>
      </c>
    </row>
    <row r="21699">
      <c r="A21699" s="47" t="s">
        <v>9283</v>
      </c>
      <c r="B21699" s="47">
        <v>4178.0</v>
      </c>
      <c r="C21699" s="172">
        <v>0.0</v>
      </c>
    </row>
    <row r="21700">
      <c r="A21700" s="47" t="s">
        <v>9283</v>
      </c>
      <c r="B21700" s="47">
        <v>4179.0</v>
      </c>
      <c r="C21700" s="172">
        <v>0.0</v>
      </c>
    </row>
    <row r="21701">
      <c r="A21701" s="47" t="s">
        <v>9283</v>
      </c>
      <c r="B21701" s="47">
        <v>4180.0</v>
      </c>
      <c r="C21701" s="172">
        <v>0.0</v>
      </c>
    </row>
    <row r="21702">
      <c r="A21702" s="47" t="s">
        <v>9283</v>
      </c>
      <c r="B21702" s="47">
        <v>4181.0</v>
      </c>
      <c r="C21702" s="172">
        <v>0.0</v>
      </c>
    </row>
    <row r="21703">
      <c r="A21703" s="47" t="s">
        <v>9283</v>
      </c>
      <c r="B21703" s="47">
        <v>4182.0</v>
      </c>
      <c r="C21703" s="172">
        <v>0.081</v>
      </c>
    </row>
    <row r="21704">
      <c r="A21704" s="47" t="s">
        <v>9283</v>
      </c>
      <c r="B21704" s="47">
        <v>4183.0</v>
      </c>
      <c r="C21704" s="172">
        <v>0.2403</v>
      </c>
    </row>
    <row r="21705">
      <c r="A21705" s="47" t="s">
        <v>9283</v>
      </c>
      <c r="B21705" s="47">
        <v>4184.0</v>
      </c>
      <c r="C21705" s="172">
        <v>0.4131</v>
      </c>
    </row>
    <row r="21706">
      <c r="A21706" s="47" t="s">
        <v>9283</v>
      </c>
      <c r="B21706" s="47">
        <v>4185.0</v>
      </c>
      <c r="C21706" s="172">
        <v>0.5760000000000001</v>
      </c>
    </row>
    <row r="21707">
      <c r="A21707" s="47" t="s">
        <v>9283</v>
      </c>
      <c r="B21707" s="47">
        <v>4186.0</v>
      </c>
      <c r="C21707" s="172">
        <v>0.7074</v>
      </c>
    </row>
    <row r="21708">
      <c r="A21708" s="47" t="s">
        <v>9283</v>
      </c>
      <c r="B21708" s="47">
        <v>4187.0</v>
      </c>
      <c r="C21708" s="172">
        <v>0.8127000000000001</v>
      </c>
    </row>
    <row r="21709">
      <c r="A21709" s="47" t="s">
        <v>9283</v>
      </c>
      <c r="B21709" s="47">
        <v>4188.0</v>
      </c>
      <c r="C21709" s="172">
        <v>0.8775</v>
      </c>
    </row>
    <row r="21710">
      <c r="A21710" s="47" t="s">
        <v>9283</v>
      </c>
      <c r="B21710" s="47">
        <v>4189.0</v>
      </c>
      <c r="C21710" s="172">
        <v>0.873</v>
      </c>
    </row>
    <row r="21711">
      <c r="A21711" s="47" t="s">
        <v>9283</v>
      </c>
      <c r="B21711" s="47">
        <v>4190.0</v>
      </c>
      <c r="C21711" s="172">
        <v>0.8316</v>
      </c>
    </row>
    <row r="21712">
      <c r="A21712" s="47" t="s">
        <v>9283</v>
      </c>
      <c r="B21712" s="47">
        <v>4191.0</v>
      </c>
      <c r="C21712" s="172">
        <v>0.7227</v>
      </c>
    </row>
    <row r="21713">
      <c r="A21713" s="47" t="s">
        <v>9283</v>
      </c>
      <c r="B21713" s="47">
        <v>4192.0</v>
      </c>
      <c r="C21713" s="172">
        <v>0.5931000000000001</v>
      </c>
    </row>
    <row r="21714">
      <c r="A21714" s="47" t="s">
        <v>9283</v>
      </c>
      <c r="B21714" s="47">
        <v>4193.0</v>
      </c>
      <c r="C21714" s="172">
        <v>0.4392</v>
      </c>
    </row>
    <row r="21715">
      <c r="A21715" s="47" t="s">
        <v>9283</v>
      </c>
      <c r="B21715" s="47">
        <v>4194.0</v>
      </c>
      <c r="C21715" s="172">
        <v>0.279</v>
      </c>
    </row>
    <row r="21716">
      <c r="A21716" s="47" t="s">
        <v>9283</v>
      </c>
      <c r="B21716" s="47">
        <v>4195.0</v>
      </c>
      <c r="C21716" s="172">
        <v>0.1134</v>
      </c>
    </row>
    <row r="21717">
      <c r="A21717" s="47" t="s">
        <v>9283</v>
      </c>
      <c r="B21717" s="47">
        <v>4196.0</v>
      </c>
      <c r="C21717" s="172">
        <v>0.0</v>
      </c>
    </row>
    <row r="21718">
      <c r="A21718" s="47" t="s">
        <v>9283</v>
      </c>
      <c r="B21718" s="47">
        <v>4197.0</v>
      </c>
      <c r="C21718" s="172">
        <v>0.0</v>
      </c>
    </row>
    <row r="21719">
      <c r="A21719" s="47" t="s">
        <v>9283</v>
      </c>
      <c r="B21719" s="47">
        <v>4198.0</v>
      </c>
      <c r="C21719" s="172">
        <v>0.0</v>
      </c>
    </row>
    <row r="21720">
      <c r="A21720" s="47" t="s">
        <v>9283</v>
      </c>
      <c r="B21720" s="47">
        <v>4199.0</v>
      </c>
      <c r="C21720" s="172">
        <v>0.0</v>
      </c>
    </row>
    <row r="21721">
      <c r="A21721" s="47" t="s">
        <v>9283</v>
      </c>
      <c r="B21721" s="47">
        <v>4200.0</v>
      </c>
      <c r="C21721" s="172">
        <v>0.0</v>
      </c>
    </row>
    <row r="21722">
      <c r="A21722" s="47" t="s">
        <v>9283</v>
      </c>
      <c r="B21722" s="47">
        <v>4201.0</v>
      </c>
      <c r="C21722" s="172">
        <v>0.0</v>
      </c>
    </row>
    <row r="21723">
      <c r="A21723" s="47" t="s">
        <v>9283</v>
      </c>
      <c r="B21723" s="47">
        <v>4202.0</v>
      </c>
      <c r="C21723" s="172">
        <v>0.0</v>
      </c>
    </row>
    <row r="21724">
      <c r="A21724" s="47" t="s">
        <v>9283</v>
      </c>
      <c r="B21724" s="47">
        <v>4203.0</v>
      </c>
      <c r="C21724" s="172">
        <v>0.0</v>
      </c>
    </row>
    <row r="21725">
      <c r="A21725" s="47" t="s">
        <v>9283</v>
      </c>
      <c r="B21725" s="47">
        <v>4204.0</v>
      </c>
      <c r="C21725" s="172">
        <v>0.0</v>
      </c>
    </row>
    <row r="21726">
      <c r="A21726" s="47" t="s">
        <v>9283</v>
      </c>
      <c r="B21726" s="47">
        <v>4205.0</v>
      </c>
      <c r="C21726" s="172">
        <v>0.0</v>
      </c>
    </row>
    <row r="21727">
      <c r="A21727" s="47" t="s">
        <v>9283</v>
      </c>
      <c r="B21727" s="47">
        <v>4206.0</v>
      </c>
      <c r="C21727" s="172">
        <v>0.081</v>
      </c>
    </row>
    <row r="21728">
      <c r="A21728" s="47" t="s">
        <v>9283</v>
      </c>
      <c r="B21728" s="47">
        <v>4207.0</v>
      </c>
      <c r="C21728" s="172">
        <v>0.23850000000000002</v>
      </c>
    </row>
    <row r="21729">
      <c r="A21729" s="47" t="s">
        <v>9283</v>
      </c>
      <c r="B21729" s="47">
        <v>4208.0</v>
      </c>
      <c r="C21729" s="172">
        <v>0.4122</v>
      </c>
    </row>
    <row r="21730">
      <c r="A21730" s="47" t="s">
        <v>9283</v>
      </c>
      <c r="B21730" s="47">
        <v>4209.0</v>
      </c>
      <c r="C21730" s="172">
        <v>0.5760000000000001</v>
      </c>
    </row>
    <row r="21731">
      <c r="A21731" s="47" t="s">
        <v>9283</v>
      </c>
      <c r="B21731" s="47">
        <v>4210.0</v>
      </c>
      <c r="C21731" s="172">
        <v>0.7110000000000001</v>
      </c>
    </row>
    <row r="21732">
      <c r="A21732" s="47" t="s">
        <v>9283</v>
      </c>
      <c r="B21732" s="47">
        <v>4211.0</v>
      </c>
      <c r="C21732" s="172">
        <v>0.8118000000000001</v>
      </c>
    </row>
    <row r="21733">
      <c r="A21733" s="47" t="s">
        <v>9283</v>
      </c>
      <c r="B21733" s="47">
        <v>4212.0</v>
      </c>
      <c r="C21733" s="172">
        <v>0.8676</v>
      </c>
    </row>
    <row r="21734">
      <c r="A21734" s="47" t="s">
        <v>9283</v>
      </c>
      <c r="B21734" s="47">
        <v>4213.0</v>
      </c>
      <c r="C21734" s="172">
        <v>0.8586</v>
      </c>
    </row>
    <row r="21735">
      <c r="A21735" s="47" t="s">
        <v>9283</v>
      </c>
      <c r="B21735" s="47">
        <v>4214.0</v>
      </c>
      <c r="C21735" s="172">
        <v>0.8280000000000001</v>
      </c>
    </row>
    <row r="21736">
      <c r="A21736" s="47" t="s">
        <v>9283</v>
      </c>
      <c r="B21736" s="47">
        <v>4215.0</v>
      </c>
      <c r="C21736" s="172">
        <v>0.7308000000000001</v>
      </c>
    </row>
    <row r="21737">
      <c r="A21737" s="47" t="s">
        <v>9283</v>
      </c>
      <c r="B21737" s="47">
        <v>4216.0</v>
      </c>
      <c r="C21737" s="172">
        <v>0.5967</v>
      </c>
    </row>
    <row r="21738">
      <c r="A21738" s="47" t="s">
        <v>9283</v>
      </c>
      <c r="B21738" s="47">
        <v>4217.0</v>
      </c>
      <c r="C21738" s="172">
        <v>0.4401</v>
      </c>
    </row>
    <row r="21739">
      <c r="A21739" s="47" t="s">
        <v>9283</v>
      </c>
      <c r="B21739" s="47">
        <v>4218.0</v>
      </c>
      <c r="C21739" s="172">
        <v>0.2727</v>
      </c>
    </row>
    <row r="21740">
      <c r="A21740" s="47" t="s">
        <v>9283</v>
      </c>
      <c r="B21740" s="47">
        <v>4219.0</v>
      </c>
      <c r="C21740" s="172">
        <v>0.1089</v>
      </c>
    </row>
    <row r="21741">
      <c r="A21741" s="47" t="s">
        <v>9283</v>
      </c>
      <c r="B21741" s="47">
        <v>4220.0</v>
      </c>
      <c r="C21741" s="172">
        <v>0.0</v>
      </c>
    </row>
    <row r="21742">
      <c r="A21742" s="47" t="s">
        <v>9283</v>
      </c>
      <c r="B21742" s="47">
        <v>4221.0</v>
      </c>
      <c r="C21742" s="172">
        <v>0.0</v>
      </c>
    </row>
    <row r="21743">
      <c r="A21743" s="47" t="s">
        <v>9283</v>
      </c>
      <c r="B21743" s="47">
        <v>4222.0</v>
      </c>
      <c r="C21743" s="172">
        <v>0.0</v>
      </c>
    </row>
    <row r="21744">
      <c r="A21744" s="47" t="s">
        <v>9283</v>
      </c>
      <c r="B21744" s="47">
        <v>4223.0</v>
      </c>
      <c r="C21744" s="172">
        <v>0.0</v>
      </c>
    </row>
    <row r="21745">
      <c r="A21745" s="47" t="s">
        <v>9283</v>
      </c>
      <c r="B21745" s="47">
        <v>4224.0</v>
      </c>
      <c r="C21745" s="172">
        <v>0.0</v>
      </c>
    </row>
    <row r="21746">
      <c r="A21746" s="47" t="s">
        <v>9283</v>
      </c>
      <c r="B21746" s="47">
        <v>4225.0</v>
      </c>
      <c r="C21746" s="172">
        <v>0.0</v>
      </c>
    </row>
    <row r="21747">
      <c r="A21747" s="47" t="s">
        <v>9283</v>
      </c>
      <c r="B21747" s="47">
        <v>4226.0</v>
      </c>
      <c r="C21747" s="172">
        <v>0.0</v>
      </c>
    </row>
    <row r="21748">
      <c r="A21748" s="47" t="s">
        <v>9283</v>
      </c>
      <c r="B21748" s="47">
        <v>4227.0</v>
      </c>
      <c r="C21748" s="172">
        <v>0.0</v>
      </c>
    </row>
    <row r="21749">
      <c r="A21749" s="47" t="s">
        <v>9283</v>
      </c>
      <c r="B21749" s="47">
        <v>4228.0</v>
      </c>
      <c r="C21749" s="172">
        <v>0.0</v>
      </c>
    </row>
    <row r="21750">
      <c r="A21750" s="47" t="s">
        <v>9283</v>
      </c>
      <c r="B21750" s="47">
        <v>4229.0</v>
      </c>
      <c r="C21750" s="172">
        <v>0.0</v>
      </c>
    </row>
    <row r="21751">
      <c r="A21751" s="47" t="s">
        <v>9283</v>
      </c>
      <c r="B21751" s="47">
        <v>4230.0</v>
      </c>
      <c r="C21751" s="172">
        <v>0.0729</v>
      </c>
    </row>
    <row r="21752">
      <c r="A21752" s="47" t="s">
        <v>9283</v>
      </c>
      <c r="B21752" s="47">
        <v>4231.0</v>
      </c>
      <c r="C21752" s="172">
        <v>0.2358</v>
      </c>
    </row>
    <row r="21753">
      <c r="A21753" s="47" t="s">
        <v>9283</v>
      </c>
      <c r="B21753" s="47">
        <v>4232.0</v>
      </c>
      <c r="C21753" s="172">
        <v>0.4068</v>
      </c>
    </row>
    <row r="21754">
      <c r="A21754" s="47" t="s">
        <v>9283</v>
      </c>
      <c r="B21754" s="47">
        <v>4233.0</v>
      </c>
      <c r="C21754" s="172">
        <v>0.5751000000000001</v>
      </c>
    </row>
    <row r="21755">
      <c r="A21755" s="47" t="s">
        <v>9283</v>
      </c>
      <c r="B21755" s="47">
        <v>4234.0</v>
      </c>
      <c r="C21755" s="172">
        <v>0.7137</v>
      </c>
    </row>
    <row r="21756">
      <c r="A21756" s="47" t="s">
        <v>9283</v>
      </c>
      <c r="B21756" s="47">
        <v>4235.0</v>
      </c>
      <c r="C21756" s="172">
        <v>0.8163</v>
      </c>
    </row>
    <row r="21757">
      <c r="A21757" s="47" t="s">
        <v>9283</v>
      </c>
      <c r="B21757" s="47">
        <v>4236.0</v>
      </c>
      <c r="C21757" s="172">
        <v>0.882</v>
      </c>
    </row>
    <row r="21758">
      <c r="A21758" s="47" t="s">
        <v>9283</v>
      </c>
      <c r="B21758" s="47">
        <v>4237.0</v>
      </c>
      <c r="C21758" s="172">
        <v>0.8586</v>
      </c>
    </row>
    <row r="21759">
      <c r="A21759" s="47" t="s">
        <v>9283</v>
      </c>
      <c r="B21759" s="47">
        <v>4238.0</v>
      </c>
      <c r="C21759" s="172">
        <v>0.8325</v>
      </c>
    </row>
    <row r="21760">
      <c r="A21760" s="47" t="s">
        <v>9283</v>
      </c>
      <c r="B21760" s="47">
        <v>4239.0</v>
      </c>
      <c r="C21760" s="172">
        <v>0.7389</v>
      </c>
    </row>
    <row r="21761">
      <c r="A21761" s="47" t="s">
        <v>9283</v>
      </c>
      <c r="B21761" s="47">
        <v>4240.0</v>
      </c>
      <c r="C21761" s="172">
        <v>0.6075</v>
      </c>
    </row>
    <row r="21762">
      <c r="A21762" s="47" t="s">
        <v>9283</v>
      </c>
      <c r="B21762" s="47">
        <v>4241.0</v>
      </c>
      <c r="C21762" s="172">
        <v>0.4455</v>
      </c>
    </row>
    <row r="21763">
      <c r="A21763" s="47" t="s">
        <v>9283</v>
      </c>
      <c r="B21763" s="47">
        <v>4242.0</v>
      </c>
      <c r="C21763" s="172">
        <v>0.2718</v>
      </c>
    </row>
    <row r="21764">
      <c r="A21764" s="47" t="s">
        <v>9283</v>
      </c>
      <c r="B21764" s="47">
        <v>4243.0</v>
      </c>
      <c r="C21764" s="172">
        <v>0.1098</v>
      </c>
    </row>
    <row r="21765">
      <c r="A21765" s="47" t="s">
        <v>9283</v>
      </c>
      <c r="B21765" s="47">
        <v>4244.0</v>
      </c>
      <c r="C21765" s="172">
        <v>0.0</v>
      </c>
    </row>
    <row r="21766">
      <c r="A21766" s="47" t="s">
        <v>9283</v>
      </c>
      <c r="B21766" s="47">
        <v>4245.0</v>
      </c>
      <c r="C21766" s="172">
        <v>0.0</v>
      </c>
    </row>
    <row r="21767">
      <c r="A21767" s="47" t="s">
        <v>9283</v>
      </c>
      <c r="B21767" s="47">
        <v>4246.0</v>
      </c>
      <c r="C21767" s="172">
        <v>0.0</v>
      </c>
    </row>
    <row r="21768">
      <c r="A21768" s="47" t="s">
        <v>9283</v>
      </c>
      <c r="B21768" s="47">
        <v>4247.0</v>
      </c>
      <c r="C21768" s="172">
        <v>0.0</v>
      </c>
    </row>
    <row r="21769">
      <c r="A21769" s="47" t="s">
        <v>9283</v>
      </c>
      <c r="B21769" s="47">
        <v>4248.0</v>
      </c>
      <c r="C21769" s="172">
        <v>0.0</v>
      </c>
    </row>
    <row r="21770">
      <c r="A21770" s="47" t="s">
        <v>9283</v>
      </c>
      <c r="B21770" s="47">
        <v>4249.0</v>
      </c>
      <c r="C21770" s="172">
        <v>0.0</v>
      </c>
    </row>
    <row r="21771">
      <c r="A21771" s="47" t="s">
        <v>9283</v>
      </c>
      <c r="B21771" s="47">
        <v>4250.0</v>
      </c>
      <c r="C21771" s="172">
        <v>0.0</v>
      </c>
    </row>
    <row r="21772">
      <c r="A21772" s="47" t="s">
        <v>9283</v>
      </c>
      <c r="B21772" s="47">
        <v>4251.0</v>
      </c>
      <c r="C21772" s="172">
        <v>0.0</v>
      </c>
    </row>
    <row r="21773">
      <c r="A21773" s="47" t="s">
        <v>9283</v>
      </c>
      <c r="B21773" s="47">
        <v>4252.0</v>
      </c>
      <c r="C21773" s="172">
        <v>0.0</v>
      </c>
    </row>
    <row r="21774">
      <c r="A21774" s="47" t="s">
        <v>9283</v>
      </c>
      <c r="B21774" s="47">
        <v>4253.0</v>
      </c>
      <c r="C21774" s="172">
        <v>0.0</v>
      </c>
    </row>
    <row r="21775">
      <c r="A21775" s="47" t="s">
        <v>9283</v>
      </c>
      <c r="B21775" s="47">
        <v>4254.0</v>
      </c>
      <c r="C21775" s="172">
        <v>0.0783</v>
      </c>
    </row>
    <row r="21776">
      <c r="A21776" s="47" t="s">
        <v>9283</v>
      </c>
      <c r="B21776" s="47">
        <v>4255.0</v>
      </c>
      <c r="C21776" s="172">
        <v>0.2421</v>
      </c>
    </row>
    <row r="21777">
      <c r="A21777" s="47" t="s">
        <v>9283</v>
      </c>
      <c r="B21777" s="47">
        <v>4256.0</v>
      </c>
      <c r="C21777" s="172">
        <v>0.41040000000000004</v>
      </c>
    </row>
    <row r="21778">
      <c r="A21778" s="47" t="s">
        <v>9283</v>
      </c>
      <c r="B21778" s="47">
        <v>4257.0</v>
      </c>
      <c r="C21778" s="172">
        <v>0.5742</v>
      </c>
    </row>
    <row r="21779">
      <c r="A21779" s="47" t="s">
        <v>9283</v>
      </c>
      <c r="B21779" s="47">
        <v>4258.0</v>
      </c>
      <c r="C21779" s="172">
        <v>0.7092</v>
      </c>
    </row>
    <row r="21780">
      <c r="A21780" s="47" t="s">
        <v>9283</v>
      </c>
      <c r="B21780" s="47">
        <v>4259.0</v>
      </c>
      <c r="C21780" s="172">
        <v>0.8109000000000001</v>
      </c>
    </row>
    <row r="21781">
      <c r="A21781" s="47" t="s">
        <v>9283</v>
      </c>
      <c r="B21781" s="47">
        <v>4260.0</v>
      </c>
      <c r="C21781" s="172">
        <v>0.8766</v>
      </c>
    </row>
    <row r="21782">
      <c r="A21782" s="47" t="s">
        <v>9283</v>
      </c>
      <c r="B21782" s="47">
        <v>4261.0</v>
      </c>
      <c r="C21782" s="172">
        <v>0.873</v>
      </c>
    </row>
    <row r="21783">
      <c r="A21783" s="47" t="s">
        <v>9283</v>
      </c>
      <c r="B21783" s="47">
        <v>4262.0</v>
      </c>
      <c r="C21783" s="172">
        <v>0.8280000000000001</v>
      </c>
    </row>
    <row r="21784">
      <c r="A21784" s="47" t="s">
        <v>9283</v>
      </c>
      <c r="B21784" s="47">
        <v>4263.0</v>
      </c>
      <c r="C21784" s="172">
        <v>0.7317</v>
      </c>
    </row>
    <row r="21785">
      <c r="A21785" s="47" t="s">
        <v>9283</v>
      </c>
      <c r="B21785" s="47">
        <v>4264.0</v>
      </c>
      <c r="C21785" s="172">
        <v>0.6039000000000001</v>
      </c>
    </row>
    <row r="21786">
      <c r="A21786" s="47" t="s">
        <v>9283</v>
      </c>
      <c r="B21786" s="47">
        <v>4265.0</v>
      </c>
      <c r="C21786" s="172">
        <v>0.4482</v>
      </c>
    </row>
    <row r="21787">
      <c r="A21787" s="47" t="s">
        <v>9283</v>
      </c>
      <c r="B21787" s="47">
        <v>4266.0</v>
      </c>
      <c r="C21787" s="172">
        <v>0.2754</v>
      </c>
    </row>
    <row r="21788">
      <c r="A21788" s="47" t="s">
        <v>9283</v>
      </c>
      <c r="B21788" s="47">
        <v>4267.0</v>
      </c>
      <c r="C21788" s="172">
        <v>0.1107</v>
      </c>
    </row>
    <row r="21789">
      <c r="A21789" s="47" t="s">
        <v>9283</v>
      </c>
      <c r="B21789" s="47">
        <v>4268.0</v>
      </c>
      <c r="C21789" s="172">
        <v>0.0</v>
      </c>
    </row>
    <row r="21790">
      <c r="A21790" s="47" t="s">
        <v>9283</v>
      </c>
      <c r="B21790" s="47">
        <v>4269.0</v>
      </c>
      <c r="C21790" s="172">
        <v>0.0</v>
      </c>
    </row>
    <row r="21791">
      <c r="A21791" s="47" t="s">
        <v>9283</v>
      </c>
      <c r="B21791" s="47">
        <v>4270.0</v>
      </c>
      <c r="C21791" s="172">
        <v>0.0</v>
      </c>
    </row>
    <row r="21792">
      <c r="A21792" s="47" t="s">
        <v>9283</v>
      </c>
      <c r="B21792" s="47">
        <v>4271.0</v>
      </c>
      <c r="C21792" s="172">
        <v>0.0</v>
      </c>
    </row>
    <row r="21793">
      <c r="A21793" s="47" t="s">
        <v>9283</v>
      </c>
      <c r="B21793" s="47">
        <v>4272.0</v>
      </c>
      <c r="C21793" s="172">
        <v>0.0</v>
      </c>
    </row>
    <row r="21794">
      <c r="A21794" s="47" t="s">
        <v>9283</v>
      </c>
      <c r="B21794" s="47">
        <v>4273.0</v>
      </c>
      <c r="C21794" s="172">
        <v>0.0</v>
      </c>
    </row>
    <row r="21795">
      <c r="A21795" s="47" t="s">
        <v>9283</v>
      </c>
      <c r="B21795" s="47">
        <v>4274.0</v>
      </c>
      <c r="C21795" s="172">
        <v>0.0</v>
      </c>
    </row>
    <row r="21796">
      <c r="A21796" s="47" t="s">
        <v>9283</v>
      </c>
      <c r="B21796" s="47">
        <v>4275.0</v>
      </c>
      <c r="C21796" s="172">
        <v>0.0</v>
      </c>
    </row>
    <row r="21797">
      <c r="A21797" s="47" t="s">
        <v>9283</v>
      </c>
      <c r="B21797" s="47">
        <v>4276.0</v>
      </c>
      <c r="C21797" s="172">
        <v>0.0</v>
      </c>
    </row>
    <row r="21798">
      <c r="A21798" s="47" t="s">
        <v>9283</v>
      </c>
      <c r="B21798" s="47">
        <v>4277.0</v>
      </c>
      <c r="C21798" s="172">
        <v>0.0</v>
      </c>
    </row>
    <row r="21799">
      <c r="A21799" s="47" t="s">
        <v>9283</v>
      </c>
      <c r="B21799" s="47">
        <v>4278.0</v>
      </c>
      <c r="C21799" s="172">
        <v>0.0567</v>
      </c>
    </row>
    <row r="21800">
      <c r="A21800" s="47" t="s">
        <v>9283</v>
      </c>
      <c r="B21800" s="47">
        <v>4279.0</v>
      </c>
      <c r="C21800" s="172">
        <v>0.2079</v>
      </c>
    </row>
    <row r="21801">
      <c r="A21801" s="47" t="s">
        <v>9283</v>
      </c>
      <c r="B21801" s="47">
        <v>4280.0</v>
      </c>
      <c r="C21801" s="172">
        <v>0.324</v>
      </c>
    </row>
    <row r="21802">
      <c r="A21802" s="47" t="s">
        <v>9283</v>
      </c>
      <c r="B21802" s="47">
        <v>4281.0</v>
      </c>
      <c r="C21802" s="172">
        <v>0.48240000000000005</v>
      </c>
    </row>
    <row r="21803">
      <c r="A21803" s="47" t="s">
        <v>9283</v>
      </c>
      <c r="B21803" s="47">
        <v>4282.0</v>
      </c>
      <c r="C21803" s="172">
        <v>0.6309</v>
      </c>
    </row>
    <row r="21804">
      <c r="A21804" s="47" t="s">
        <v>9283</v>
      </c>
      <c r="B21804" s="47">
        <v>4283.0</v>
      </c>
      <c r="C21804" s="172">
        <v>0.6948000000000001</v>
      </c>
    </row>
    <row r="21805">
      <c r="A21805" s="47" t="s">
        <v>9283</v>
      </c>
      <c r="B21805" s="47">
        <v>4284.0</v>
      </c>
      <c r="C21805" s="172">
        <v>0.7857000000000001</v>
      </c>
    </row>
    <row r="21806">
      <c r="A21806" s="47" t="s">
        <v>9283</v>
      </c>
      <c r="B21806" s="47">
        <v>4285.0</v>
      </c>
      <c r="C21806" s="172">
        <v>0.8487</v>
      </c>
    </row>
    <row r="21807">
      <c r="A21807" s="47" t="s">
        <v>9283</v>
      </c>
      <c r="B21807" s="47">
        <v>4286.0</v>
      </c>
      <c r="C21807" s="172">
        <v>0.8325</v>
      </c>
    </row>
    <row r="21808">
      <c r="A21808" s="47" t="s">
        <v>9283</v>
      </c>
      <c r="B21808" s="47">
        <v>4287.0</v>
      </c>
      <c r="C21808" s="172">
        <v>0.7353</v>
      </c>
    </row>
    <row r="21809">
      <c r="A21809" s="47" t="s">
        <v>9283</v>
      </c>
      <c r="B21809" s="47">
        <v>4288.0</v>
      </c>
      <c r="C21809" s="172">
        <v>0.6012000000000001</v>
      </c>
    </row>
    <row r="21810">
      <c r="A21810" s="47" t="s">
        <v>9283</v>
      </c>
      <c r="B21810" s="47">
        <v>4289.0</v>
      </c>
      <c r="C21810" s="172">
        <v>0.441</v>
      </c>
    </row>
    <row r="21811">
      <c r="A21811" s="47" t="s">
        <v>9283</v>
      </c>
      <c r="B21811" s="47">
        <v>4290.0</v>
      </c>
      <c r="C21811" s="172">
        <v>0.2691</v>
      </c>
    </row>
    <row r="21812">
      <c r="A21812" s="47" t="s">
        <v>9283</v>
      </c>
      <c r="B21812" s="47">
        <v>4291.0</v>
      </c>
      <c r="C21812" s="172">
        <v>0.1053</v>
      </c>
    </row>
    <row r="21813">
      <c r="A21813" s="47" t="s">
        <v>9283</v>
      </c>
      <c r="B21813" s="47">
        <v>4292.0</v>
      </c>
      <c r="C21813" s="172">
        <v>0.0</v>
      </c>
    </row>
    <row r="21814">
      <c r="A21814" s="47" t="s">
        <v>9283</v>
      </c>
      <c r="B21814" s="47">
        <v>4293.0</v>
      </c>
      <c r="C21814" s="172">
        <v>0.0</v>
      </c>
    </row>
    <row r="21815">
      <c r="A21815" s="47" t="s">
        <v>9283</v>
      </c>
      <c r="B21815" s="47">
        <v>4294.0</v>
      </c>
      <c r="C21815" s="172">
        <v>0.0</v>
      </c>
    </row>
    <row r="21816">
      <c r="A21816" s="47" t="s">
        <v>9283</v>
      </c>
      <c r="B21816" s="47">
        <v>4295.0</v>
      </c>
      <c r="C21816" s="172">
        <v>0.0</v>
      </c>
    </row>
    <row r="21817">
      <c r="A21817" s="47" t="s">
        <v>9283</v>
      </c>
      <c r="B21817" s="47">
        <v>4296.0</v>
      </c>
      <c r="C21817" s="172">
        <v>0.0</v>
      </c>
    </row>
    <row r="21818">
      <c r="A21818" s="47" t="s">
        <v>9283</v>
      </c>
      <c r="B21818" s="47">
        <v>4297.0</v>
      </c>
      <c r="C21818" s="172">
        <v>0.0</v>
      </c>
    </row>
    <row r="21819">
      <c r="A21819" s="47" t="s">
        <v>9283</v>
      </c>
      <c r="B21819" s="47">
        <v>4298.0</v>
      </c>
      <c r="C21819" s="172">
        <v>0.0</v>
      </c>
    </row>
    <row r="21820">
      <c r="A21820" s="47" t="s">
        <v>9283</v>
      </c>
      <c r="B21820" s="47">
        <v>4299.0</v>
      </c>
      <c r="C21820" s="172">
        <v>0.0</v>
      </c>
    </row>
    <row r="21821">
      <c r="A21821" s="47" t="s">
        <v>9283</v>
      </c>
      <c r="B21821" s="47">
        <v>4300.0</v>
      </c>
      <c r="C21821" s="172">
        <v>0.0</v>
      </c>
    </row>
    <row r="21822">
      <c r="A21822" s="47" t="s">
        <v>9283</v>
      </c>
      <c r="B21822" s="47">
        <v>4301.0</v>
      </c>
      <c r="C21822" s="172">
        <v>0.0</v>
      </c>
    </row>
    <row r="21823">
      <c r="A21823" s="47" t="s">
        <v>9283</v>
      </c>
      <c r="B21823" s="47">
        <v>4302.0</v>
      </c>
      <c r="C21823" s="172">
        <v>0.0747</v>
      </c>
    </row>
    <row r="21824">
      <c r="A21824" s="47" t="s">
        <v>9283</v>
      </c>
      <c r="B21824" s="47">
        <v>4303.0</v>
      </c>
      <c r="C21824" s="172">
        <v>0.23220000000000002</v>
      </c>
    </row>
    <row r="21825">
      <c r="A21825" s="47" t="s">
        <v>9283</v>
      </c>
      <c r="B21825" s="47">
        <v>4304.0</v>
      </c>
      <c r="C21825" s="172">
        <v>0.4023</v>
      </c>
    </row>
    <row r="21826">
      <c r="A21826" s="47" t="s">
        <v>9283</v>
      </c>
      <c r="B21826" s="47">
        <v>4305.0</v>
      </c>
      <c r="C21826" s="172">
        <v>0.5724</v>
      </c>
    </row>
    <row r="21827">
      <c r="A21827" s="47" t="s">
        <v>9283</v>
      </c>
      <c r="B21827" s="47">
        <v>4306.0</v>
      </c>
      <c r="C21827" s="172">
        <v>0.7083</v>
      </c>
    </row>
    <row r="21828">
      <c r="A21828" s="47" t="s">
        <v>9283</v>
      </c>
      <c r="B21828" s="47">
        <v>4307.0</v>
      </c>
      <c r="C21828" s="172">
        <v>0.81</v>
      </c>
    </row>
    <row r="21829">
      <c r="A21829" s="47" t="s">
        <v>9283</v>
      </c>
      <c r="B21829" s="47">
        <v>4308.0</v>
      </c>
      <c r="C21829" s="172">
        <v>0.8757</v>
      </c>
    </row>
    <row r="21830">
      <c r="A21830" s="47" t="s">
        <v>9283</v>
      </c>
      <c r="B21830" s="47">
        <v>4309.0</v>
      </c>
      <c r="C21830" s="172">
        <v>0.8775</v>
      </c>
    </row>
    <row r="21831">
      <c r="A21831" s="47" t="s">
        <v>9283</v>
      </c>
      <c r="B21831" s="47">
        <v>4310.0</v>
      </c>
      <c r="C21831" s="172">
        <v>0.8325</v>
      </c>
    </row>
    <row r="21832">
      <c r="A21832" s="47" t="s">
        <v>9283</v>
      </c>
      <c r="B21832" s="47">
        <v>4311.0</v>
      </c>
      <c r="C21832" s="172">
        <v>0.7353</v>
      </c>
    </row>
    <row r="21833">
      <c r="A21833" s="47" t="s">
        <v>9283</v>
      </c>
      <c r="B21833" s="47">
        <v>4312.0</v>
      </c>
      <c r="C21833" s="172">
        <v>0.6048</v>
      </c>
    </row>
    <row r="21834">
      <c r="A21834" s="47" t="s">
        <v>9283</v>
      </c>
      <c r="B21834" s="47">
        <v>4313.0</v>
      </c>
      <c r="C21834" s="172">
        <v>0.4464</v>
      </c>
    </row>
    <row r="21835">
      <c r="A21835" s="47" t="s">
        <v>9283</v>
      </c>
      <c r="B21835" s="47">
        <v>4314.0</v>
      </c>
      <c r="C21835" s="172">
        <v>0.2745</v>
      </c>
    </row>
    <row r="21836">
      <c r="A21836" s="47" t="s">
        <v>9283</v>
      </c>
      <c r="B21836" s="47">
        <v>4315.0</v>
      </c>
      <c r="C21836" s="172">
        <v>0.1098</v>
      </c>
    </row>
    <row r="21837">
      <c r="A21837" s="47" t="s">
        <v>9283</v>
      </c>
      <c r="B21837" s="47">
        <v>4316.0</v>
      </c>
      <c r="C21837" s="172">
        <v>0.0</v>
      </c>
    </row>
    <row r="21838">
      <c r="A21838" s="47" t="s">
        <v>9283</v>
      </c>
      <c r="B21838" s="47">
        <v>4317.0</v>
      </c>
      <c r="C21838" s="172">
        <v>0.0</v>
      </c>
    </row>
    <row r="21839">
      <c r="A21839" s="47" t="s">
        <v>9283</v>
      </c>
      <c r="B21839" s="47">
        <v>4318.0</v>
      </c>
      <c r="C21839" s="172">
        <v>0.0</v>
      </c>
    </row>
    <row r="21840">
      <c r="A21840" s="47" t="s">
        <v>9283</v>
      </c>
      <c r="B21840" s="47">
        <v>4319.0</v>
      </c>
      <c r="C21840" s="172">
        <v>0.0</v>
      </c>
    </row>
    <row r="21841">
      <c r="A21841" s="47" t="s">
        <v>9283</v>
      </c>
      <c r="B21841" s="47">
        <v>4320.0</v>
      </c>
      <c r="C21841" s="172">
        <v>0.0</v>
      </c>
    </row>
    <row r="21842">
      <c r="A21842" s="47" t="s">
        <v>9283</v>
      </c>
      <c r="B21842" s="47">
        <v>4321.0</v>
      </c>
      <c r="C21842" s="172">
        <v>0.0</v>
      </c>
    </row>
    <row r="21843">
      <c r="A21843" s="47" t="s">
        <v>9283</v>
      </c>
      <c r="B21843" s="47">
        <v>4322.0</v>
      </c>
      <c r="C21843" s="172">
        <v>0.0</v>
      </c>
    </row>
    <row r="21844">
      <c r="A21844" s="47" t="s">
        <v>9283</v>
      </c>
      <c r="B21844" s="47">
        <v>4323.0</v>
      </c>
      <c r="C21844" s="172">
        <v>0.0</v>
      </c>
    </row>
    <row r="21845">
      <c r="A21845" s="47" t="s">
        <v>9283</v>
      </c>
      <c r="B21845" s="47">
        <v>4324.0</v>
      </c>
      <c r="C21845" s="172">
        <v>0.0</v>
      </c>
    </row>
    <row r="21846">
      <c r="A21846" s="47" t="s">
        <v>9283</v>
      </c>
      <c r="B21846" s="47">
        <v>4325.0</v>
      </c>
      <c r="C21846" s="172">
        <v>0.0</v>
      </c>
    </row>
    <row r="21847">
      <c r="A21847" s="47" t="s">
        <v>9283</v>
      </c>
      <c r="B21847" s="47">
        <v>4326.0</v>
      </c>
      <c r="C21847" s="172">
        <v>0.0747</v>
      </c>
    </row>
    <row r="21848">
      <c r="A21848" s="47" t="s">
        <v>9283</v>
      </c>
      <c r="B21848" s="47">
        <v>4327.0</v>
      </c>
      <c r="C21848" s="172">
        <v>0.2286</v>
      </c>
    </row>
    <row r="21849">
      <c r="A21849" s="47" t="s">
        <v>9283</v>
      </c>
      <c r="B21849" s="47">
        <v>4328.0</v>
      </c>
      <c r="C21849" s="172">
        <v>0.40140000000000003</v>
      </c>
    </row>
    <row r="21850">
      <c r="A21850" s="47" t="s">
        <v>9283</v>
      </c>
      <c r="B21850" s="47">
        <v>4329.0</v>
      </c>
      <c r="C21850" s="172">
        <v>0.5616</v>
      </c>
    </row>
    <row r="21851">
      <c r="A21851" s="47" t="s">
        <v>9283</v>
      </c>
      <c r="B21851" s="47">
        <v>4330.0</v>
      </c>
      <c r="C21851" s="172">
        <v>0.6993</v>
      </c>
    </row>
    <row r="21852">
      <c r="A21852" s="47" t="s">
        <v>9283</v>
      </c>
      <c r="B21852" s="47">
        <v>4331.0</v>
      </c>
      <c r="C21852" s="172">
        <v>0.8001</v>
      </c>
    </row>
    <row r="21853">
      <c r="A21853" s="47" t="s">
        <v>9283</v>
      </c>
      <c r="B21853" s="47">
        <v>4332.0</v>
      </c>
      <c r="C21853" s="172">
        <v>0.8703</v>
      </c>
    </row>
    <row r="21854">
      <c r="A21854" s="47" t="s">
        <v>9283</v>
      </c>
      <c r="B21854" s="47">
        <v>4333.0</v>
      </c>
      <c r="C21854" s="172">
        <v>0.7325999999999999</v>
      </c>
    </row>
    <row r="21855">
      <c r="A21855" s="47" t="s">
        <v>9283</v>
      </c>
      <c r="B21855" s="47">
        <v>4334.0</v>
      </c>
      <c r="C21855" s="172">
        <v>0.8001</v>
      </c>
    </row>
    <row r="21856">
      <c r="A21856" s="47" t="s">
        <v>9283</v>
      </c>
      <c r="B21856" s="47">
        <v>4335.0</v>
      </c>
      <c r="C21856" s="172">
        <v>0.6993</v>
      </c>
    </row>
    <row r="21857">
      <c r="A21857" s="47" t="s">
        <v>9283</v>
      </c>
      <c r="B21857" s="47">
        <v>4336.0</v>
      </c>
      <c r="C21857" s="172">
        <v>0.5778</v>
      </c>
    </row>
    <row r="21858">
      <c r="A21858" s="47" t="s">
        <v>9283</v>
      </c>
      <c r="B21858" s="47">
        <v>4337.0</v>
      </c>
      <c r="C21858" s="172">
        <v>0.4365</v>
      </c>
    </row>
    <row r="21859">
      <c r="A21859" s="47" t="s">
        <v>9283</v>
      </c>
      <c r="B21859" s="47">
        <v>4338.0</v>
      </c>
      <c r="C21859" s="172">
        <v>0.27</v>
      </c>
    </row>
    <row r="21860">
      <c r="A21860" s="47" t="s">
        <v>9283</v>
      </c>
      <c r="B21860" s="47">
        <v>4339.0</v>
      </c>
      <c r="C21860" s="172">
        <v>0.1098</v>
      </c>
    </row>
    <row r="21861">
      <c r="A21861" s="47" t="s">
        <v>9283</v>
      </c>
      <c r="B21861" s="47">
        <v>4340.0</v>
      </c>
      <c r="C21861" s="172">
        <v>0.0</v>
      </c>
    </row>
    <row r="21862">
      <c r="A21862" s="47" t="s">
        <v>9283</v>
      </c>
      <c r="B21862" s="47">
        <v>4341.0</v>
      </c>
      <c r="C21862" s="172">
        <v>0.0</v>
      </c>
    </row>
    <row r="21863">
      <c r="A21863" s="47" t="s">
        <v>9283</v>
      </c>
      <c r="B21863" s="47">
        <v>4342.0</v>
      </c>
      <c r="C21863" s="172">
        <v>0.0</v>
      </c>
    </row>
    <row r="21864">
      <c r="A21864" s="47" t="s">
        <v>9283</v>
      </c>
      <c r="B21864" s="47">
        <v>4343.0</v>
      </c>
      <c r="C21864" s="172">
        <v>0.0</v>
      </c>
    </row>
    <row r="21865">
      <c r="A21865" s="47" t="s">
        <v>9283</v>
      </c>
      <c r="B21865" s="47">
        <v>4344.0</v>
      </c>
      <c r="C21865" s="172">
        <v>0.0</v>
      </c>
    </row>
    <row r="21866">
      <c r="A21866" s="47" t="s">
        <v>9283</v>
      </c>
      <c r="B21866" s="47">
        <v>4345.0</v>
      </c>
      <c r="C21866" s="172">
        <v>0.0</v>
      </c>
    </row>
    <row r="21867">
      <c r="A21867" s="47" t="s">
        <v>9283</v>
      </c>
      <c r="B21867" s="47">
        <v>4346.0</v>
      </c>
      <c r="C21867" s="172">
        <v>0.0</v>
      </c>
    </row>
    <row r="21868">
      <c r="A21868" s="47" t="s">
        <v>9283</v>
      </c>
      <c r="B21868" s="47">
        <v>4347.0</v>
      </c>
      <c r="C21868" s="172">
        <v>0.0</v>
      </c>
    </row>
    <row r="21869">
      <c r="A21869" s="47" t="s">
        <v>9283</v>
      </c>
      <c r="B21869" s="47">
        <v>4348.0</v>
      </c>
      <c r="C21869" s="172">
        <v>0.0</v>
      </c>
    </row>
    <row r="21870">
      <c r="A21870" s="47" t="s">
        <v>9283</v>
      </c>
      <c r="B21870" s="47">
        <v>4349.0</v>
      </c>
      <c r="C21870" s="172">
        <v>0.0</v>
      </c>
    </row>
    <row r="21871">
      <c r="A21871" s="47" t="s">
        <v>9283</v>
      </c>
      <c r="B21871" s="47">
        <v>4350.0</v>
      </c>
      <c r="C21871" s="172">
        <v>0.0774</v>
      </c>
    </row>
    <row r="21872">
      <c r="A21872" s="47" t="s">
        <v>9283</v>
      </c>
      <c r="B21872" s="47">
        <v>4351.0</v>
      </c>
      <c r="C21872" s="172">
        <v>0.2313</v>
      </c>
    </row>
    <row r="21873">
      <c r="A21873" s="47" t="s">
        <v>9283</v>
      </c>
      <c r="B21873" s="47">
        <v>4352.0</v>
      </c>
      <c r="C21873" s="172">
        <v>0.4086</v>
      </c>
    </row>
    <row r="21874">
      <c r="A21874" s="47" t="s">
        <v>9283</v>
      </c>
      <c r="B21874" s="47">
        <v>4353.0</v>
      </c>
      <c r="C21874" s="172">
        <v>0.5697</v>
      </c>
    </row>
    <row r="21875">
      <c r="A21875" s="47" t="s">
        <v>9283</v>
      </c>
      <c r="B21875" s="47">
        <v>4354.0</v>
      </c>
      <c r="C21875" s="172">
        <v>0.7020000000000001</v>
      </c>
    </row>
    <row r="21876">
      <c r="A21876" s="47" t="s">
        <v>9283</v>
      </c>
      <c r="B21876" s="47">
        <v>4355.0</v>
      </c>
      <c r="C21876" s="172">
        <v>0.8001</v>
      </c>
    </row>
    <row r="21877">
      <c r="A21877" s="47" t="s">
        <v>9283</v>
      </c>
      <c r="B21877" s="47">
        <v>4356.0</v>
      </c>
      <c r="C21877" s="172">
        <v>0.8603999999999999</v>
      </c>
    </row>
    <row r="21878">
      <c r="A21878" s="47" t="s">
        <v>9283</v>
      </c>
      <c r="B21878" s="47">
        <v>4357.0</v>
      </c>
      <c r="C21878" s="172">
        <v>0.8712</v>
      </c>
    </row>
    <row r="21879">
      <c r="A21879" s="47" t="s">
        <v>9283</v>
      </c>
      <c r="B21879" s="47">
        <v>4358.0</v>
      </c>
      <c r="C21879" s="172">
        <v>0.8262</v>
      </c>
    </row>
    <row r="21880">
      <c r="A21880" s="47" t="s">
        <v>9283</v>
      </c>
      <c r="B21880" s="47">
        <v>4359.0</v>
      </c>
      <c r="C21880" s="172">
        <v>0.7353</v>
      </c>
    </row>
    <row r="21881">
      <c r="A21881" s="47" t="s">
        <v>9283</v>
      </c>
      <c r="B21881" s="47">
        <v>4360.0</v>
      </c>
      <c r="C21881" s="172">
        <v>0.5985</v>
      </c>
    </row>
    <row r="21882">
      <c r="A21882" s="47" t="s">
        <v>9283</v>
      </c>
      <c r="B21882" s="47">
        <v>4361.0</v>
      </c>
      <c r="C21882" s="172">
        <v>0.4374</v>
      </c>
    </row>
    <row r="21883">
      <c r="A21883" s="47" t="s">
        <v>9283</v>
      </c>
      <c r="B21883" s="47">
        <v>4362.0</v>
      </c>
      <c r="C21883" s="172">
        <v>0.26639999999999997</v>
      </c>
    </row>
    <row r="21884">
      <c r="A21884" s="47" t="s">
        <v>9283</v>
      </c>
      <c r="B21884" s="47">
        <v>4363.0</v>
      </c>
      <c r="C21884" s="172">
        <v>0.10350000000000001</v>
      </c>
    </row>
    <row r="21885">
      <c r="A21885" s="47" t="s">
        <v>9283</v>
      </c>
      <c r="B21885" s="47">
        <v>4364.0</v>
      </c>
      <c r="C21885" s="172">
        <v>0.0</v>
      </c>
    </row>
    <row r="21886">
      <c r="A21886" s="47" t="s">
        <v>9283</v>
      </c>
      <c r="B21886" s="47">
        <v>4365.0</v>
      </c>
      <c r="C21886" s="172">
        <v>0.0</v>
      </c>
    </row>
    <row r="21887">
      <c r="A21887" s="47" t="s">
        <v>9283</v>
      </c>
      <c r="B21887" s="47">
        <v>4366.0</v>
      </c>
      <c r="C21887" s="172">
        <v>0.0</v>
      </c>
    </row>
    <row r="21888">
      <c r="A21888" s="47" t="s">
        <v>9283</v>
      </c>
      <c r="B21888" s="47">
        <v>4367.0</v>
      </c>
      <c r="C21888" s="172">
        <v>0.0</v>
      </c>
    </row>
    <row r="21889">
      <c r="A21889" s="47" t="s">
        <v>9283</v>
      </c>
      <c r="B21889" s="47">
        <v>4368.0</v>
      </c>
      <c r="C21889" s="172">
        <v>0.0</v>
      </c>
    </row>
    <row r="21890">
      <c r="A21890" s="47" t="s">
        <v>9283</v>
      </c>
      <c r="B21890" s="47">
        <v>4369.0</v>
      </c>
      <c r="C21890" s="172">
        <v>0.0</v>
      </c>
    </row>
    <row r="21891">
      <c r="A21891" s="47" t="s">
        <v>9283</v>
      </c>
      <c r="B21891" s="47">
        <v>4370.0</v>
      </c>
      <c r="C21891" s="172">
        <v>0.0</v>
      </c>
    </row>
    <row r="21892">
      <c r="A21892" s="47" t="s">
        <v>9283</v>
      </c>
      <c r="B21892" s="47">
        <v>4371.0</v>
      </c>
      <c r="C21892" s="172">
        <v>0.0</v>
      </c>
    </row>
    <row r="21893">
      <c r="A21893" s="47" t="s">
        <v>9283</v>
      </c>
      <c r="B21893" s="47">
        <v>4372.0</v>
      </c>
      <c r="C21893" s="172">
        <v>0.0</v>
      </c>
    </row>
    <row r="21894">
      <c r="A21894" s="47" t="s">
        <v>9283</v>
      </c>
      <c r="B21894" s="47">
        <v>4373.0</v>
      </c>
      <c r="C21894" s="172">
        <v>0.0</v>
      </c>
    </row>
    <row r="21895">
      <c r="A21895" s="47" t="s">
        <v>9283</v>
      </c>
      <c r="B21895" s="47">
        <v>4374.0</v>
      </c>
      <c r="C21895" s="172">
        <v>0.0711</v>
      </c>
    </row>
    <row r="21896">
      <c r="A21896" s="47" t="s">
        <v>9283</v>
      </c>
      <c r="B21896" s="47">
        <v>4375.0</v>
      </c>
      <c r="C21896" s="172">
        <v>0.2169</v>
      </c>
    </row>
    <row r="21897">
      <c r="A21897" s="47" t="s">
        <v>9283</v>
      </c>
      <c r="B21897" s="47">
        <v>4376.0</v>
      </c>
      <c r="C21897" s="172">
        <v>0.4032</v>
      </c>
    </row>
    <row r="21898">
      <c r="A21898" s="47" t="s">
        <v>9283</v>
      </c>
      <c r="B21898" s="47">
        <v>4377.0</v>
      </c>
      <c r="C21898" s="172">
        <v>0.4293</v>
      </c>
    </row>
    <row r="21899">
      <c r="A21899" s="47" t="s">
        <v>9283</v>
      </c>
      <c r="B21899" s="47">
        <v>4378.0</v>
      </c>
      <c r="C21899" s="172">
        <v>0.6435</v>
      </c>
    </row>
    <row r="21900">
      <c r="A21900" s="47" t="s">
        <v>9283</v>
      </c>
      <c r="B21900" s="47">
        <v>4379.0</v>
      </c>
      <c r="C21900" s="172">
        <v>0.7911</v>
      </c>
    </row>
    <row r="21901">
      <c r="A21901" s="47" t="s">
        <v>9283</v>
      </c>
      <c r="B21901" s="47">
        <v>4380.0</v>
      </c>
      <c r="C21901" s="172">
        <v>0.1422</v>
      </c>
    </row>
    <row r="21902">
      <c r="A21902" s="47" t="s">
        <v>9283</v>
      </c>
      <c r="B21902" s="47">
        <v>4381.0</v>
      </c>
      <c r="C21902" s="172">
        <v>0.3807</v>
      </c>
    </row>
    <row r="21903">
      <c r="A21903" s="47" t="s">
        <v>9283</v>
      </c>
      <c r="B21903" s="47">
        <v>4382.0</v>
      </c>
      <c r="C21903" s="172">
        <v>0.648</v>
      </c>
    </row>
    <row r="21904">
      <c r="A21904" s="47" t="s">
        <v>9283</v>
      </c>
      <c r="B21904" s="47">
        <v>4383.0</v>
      </c>
      <c r="C21904" s="172">
        <v>0.6111000000000001</v>
      </c>
    </row>
    <row r="21905">
      <c r="A21905" s="47" t="s">
        <v>9283</v>
      </c>
      <c r="B21905" s="47">
        <v>4384.0</v>
      </c>
      <c r="C21905" s="172">
        <v>0.3159</v>
      </c>
    </row>
    <row r="21906">
      <c r="A21906" s="47" t="s">
        <v>9283</v>
      </c>
      <c r="B21906" s="47">
        <v>4385.0</v>
      </c>
      <c r="C21906" s="172">
        <v>0.4347</v>
      </c>
    </row>
    <row r="21907">
      <c r="A21907" s="47" t="s">
        <v>9283</v>
      </c>
      <c r="B21907" s="47">
        <v>4386.0</v>
      </c>
      <c r="C21907" s="172">
        <v>0.25200000000000006</v>
      </c>
    </row>
    <row r="21908">
      <c r="A21908" s="47" t="s">
        <v>9283</v>
      </c>
      <c r="B21908" s="47">
        <v>4387.0</v>
      </c>
      <c r="C21908" s="172">
        <v>0.0855</v>
      </c>
    </row>
    <row r="21909">
      <c r="A21909" s="47" t="s">
        <v>9283</v>
      </c>
      <c r="B21909" s="47">
        <v>4388.0</v>
      </c>
      <c r="C21909" s="172">
        <v>0.0</v>
      </c>
    </row>
    <row r="21910">
      <c r="A21910" s="47" t="s">
        <v>9283</v>
      </c>
      <c r="B21910" s="47">
        <v>4389.0</v>
      </c>
      <c r="C21910" s="172">
        <v>0.0</v>
      </c>
    </row>
    <row r="21911">
      <c r="A21911" s="47" t="s">
        <v>9283</v>
      </c>
      <c r="B21911" s="47">
        <v>4390.0</v>
      </c>
      <c r="C21911" s="172">
        <v>0.0</v>
      </c>
    </row>
    <row r="21912">
      <c r="A21912" s="47" t="s">
        <v>9283</v>
      </c>
      <c r="B21912" s="47">
        <v>4391.0</v>
      </c>
      <c r="C21912" s="172">
        <v>0.0</v>
      </c>
    </row>
    <row r="21913">
      <c r="A21913" s="47" t="s">
        <v>9283</v>
      </c>
      <c r="B21913" s="47">
        <v>4392.0</v>
      </c>
      <c r="C21913" s="172">
        <v>0.0</v>
      </c>
    </row>
    <row r="21914">
      <c r="A21914" s="47" t="s">
        <v>9283</v>
      </c>
      <c r="B21914" s="47">
        <v>4393.0</v>
      </c>
      <c r="C21914" s="172">
        <v>0.0</v>
      </c>
    </row>
    <row r="21915">
      <c r="A21915" s="47" t="s">
        <v>9283</v>
      </c>
      <c r="B21915" s="47">
        <v>4394.0</v>
      </c>
      <c r="C21915" s="172">
        <v>0.0</v>
      </c>
    </row>
    <row r="21916">
      <c r="A21916" s="47" t="s">
        <v>9283</v>
      </c>
      <c r="B21916" s="47">
        <v>4395.0</v>
      </c>
      <c r="C21916" s="172">
        <v>0.0</v>
      </c>
    </row>
    <row r="21917">
      <c r="A21917" s="47" t="s">
        <v>9283</v>
      </c>
      <c r="B21917" s="47">
        <v>4396.0</v>
      </c>
      <c r="C21917" s="172">
        <v>0.0</v>
      </c>
    </row>
    <row r="21918">
      <c r="A21918" s="47" t="s">
        <v>9283</v>
      </c>
      <c r="B21918" s="47">
        <v>4397.0</v>
      </c>
      <c r="C21918" s="172">
        <v>0.0</v>
      </c>
    </row>
    <row r="21919">
      <c r="A21919" s="47" t="s">
        <v>9283</v>
      </c>
      <c r="B21919" s="47">
        <v>4398.0</v>
      </c>
      <c r="C21919" s="172">
        <v>0.0207</v>
      </c>
    </row>
    <row r="21920">
      <c r="A21920" s="47" t="s">
        <v>9283</v>
      </c>
      <c r="B21920" s="47">
        <v>4399.0</v>
      </c>
      <c r="C21920" s="172">
        <v>0.1476</v>
      </c>
    </row>
    <row r="21921">
      <c r="A21921" s="47" t="s">
        <v>9283</v>
      </c>
      <c r="B21921" s="47">
        <v>4400.0</v>
      </c>
      <c r="C21921" s="172">
        <v>0.2862</v>
      </c>
    </row>
    <row r="21922">
      <c r="A21922" s="47" t="s">
        <v>9283</v>
      </c>
      <c r="B21922" s="47">
        <v>4401.0</v>
      </c>
      <c r="C21922" s="172">
        <v>0.522</v>
      </c>
    </row>
    <row r="21923">
      <c r="A21923" s="47" t="s">
        <v>9283</v>
      </c>
      <c r="B21923" s="47">
        <v>4402.0</v>
      </c>
      <c r="C21923" s="172">
        <v>0.6786</v>
      </c>
    </row>
    <row r="21924">
      <c r="A21924" s="47" t="s">
        <v>9283</v>
      </c>
      <c r="B21924" s="47">
        <v>4403.0</v>
      </c>
      <c r="C21924" s="172">
        <v>0.7452</v>
      </c>
    </row>
    <row r="21925">
      <c r="A21925" s="47" t="s">
        <v>9283</v>
      </c>
      <c r="B21925" s="47">
        <v>4404.0</v>
      </c>
      <c r="C21925" s="172">
        <v>0.8019000000000001</v>
      </c>
    </row>
    <row r="21926">
      <c r="A21926" s="47" t="s">
        <v>9283</v>
      </c>
      <c r="B21926" s="47">
        <v>4405.0</v>
      </c>
      <c r="C21926" s="172">
        <v>0.8487</v>
      </c>
    </row>
    <row r="21927">
      <c r="A21927" s="47" t="s">
        <v>9283</v>
      </c>
      <c r="B21927" s="47">
        <v>4406.0</v>
      </c>
      <c r="C21927" s="172">
        <v>0.8136</v>
      </c>
    </row>
    <row r="21928">
      <c r="A21928" s="47" t="s">
        <v>9283</v>
      </c>
      <c r="B21928" s="47">
        <v>4407.0</v>
      </c>
      <c r="C21928" s="172">
        <v>0.7164</v>
      </c>
    </row>
    <row r="21929">
      <c r="A21929" s="47" t="s">
        <v>9283</v>
      </c>
      <c r="B21929" s="47">
        <v>4408.0</v>
      </c>
      <c r="C21929" s="172">
        <v>0.5022000000000001</v>
      </c>
    </row>
    <row r="21930">
      <c r="A21930" s="47" t="s">
        <v>9283</v>
      </c>
      <c r="B21930" s="47">
        <v>4409.0</v>
      </c>
      <c r="C21930" s="172">
        <v>0.33840000000000003</v>
      </c>
    </row>
    <row r="21931">
      <c r="A21931" s="47" t="s">
        <v>9283</v>
      </c>
      <c r="B21931" s="47">
        <v>4410.0</v>
      </c>
      <c r="C21931" s="172">
        <v>0.1467</v>
      </c>
    </row>
    <row r="21932">
      <c r="A21932" s="47" t="s">
        <v>9283</v>
      </c>
      <c r="B21932" s="47">
        <v>4411.0</v>
      </c>
      <c r="C21932" s="172">
        <v>0.0837</v>
      </c>
    </row>
    <row r="21933">
      <c r="A21933" s="47" t="s">
        <v>9283</v>
      </c>
      <c r="B21933" s="47">
        <v>4412.0</v>
      </c>
      <c r="C21933" s="172">
        <v>0.0</v>
      </c>
    </row>
    <row r="21934">
      <c r="A21934" s="47" t="s">
        <v>9283</v>
      </c>
      <c r="B21934" s="47">
        <v>4413.0</v>
      </c>
      <c r="C21934" s="172">
        <v>0.0</v>
      </c>
    </row>
    <row r="21935">
      <c r="A21935" s="47" t="s">
        <v>9283</v>
      </c>
      <c r="B21935" s="47">
        <v>4414.0</v>
      </c>
      <c r="C21935" s="172">
        <v>0.0</v>
      </c>
    </row>
    <row r="21936">
      <c r="A21936" s="47" t="s">
        <v>9283</v>
      </c>
      <c r="B21936" s="47">
        <v>4415.0</v>
      </c>
      <c r="C21936" s="172">
        <v>0.0</v>
      </c>
    </row>
    <row r="21937">
      <c r="A21937" s="47" t="s">
        <v>9283</v>
      </c>
      <c r="B21937" s="47">
        <v>4416.0</v>
      </c>
      <c r="C21937" s="172">
        <v>0.0</v>
      </c>
    </row>
    <row r="21938">
      <c r="A21938" s="47" t="s">
        <v>9283</v>
      </c>
      <c r="B21938" s="47">
        <v>4417.0</v>
      </c>
      <c r="C21938" s="172">
        <v>0.0</v>
      </c>
    </row>
    <row r="21939">
      <c r="A21939" s="47" t="s">
        <v>9283</v>
      </c>
      <c r="B21939" s="47">
        <v>4418.0</v>
      </c>
      <c r="C21939" s="172">
        <v>0.0</v>
      </c>
    </row>
    <row r="21940">
      <c r="A21940" s="47" t="s">
        <v>9283</v>
      </c>
      <c r="B21940" s="47">
        <v>4419.0</v>
      </c>
      <c r="C21940" s="172">
        <v>0.0</v>
      </c>
    </row>
    <row r="21941">
      <c r="A21941" s="47" t="s">
        <v>9283</v>
      </c>
      <c r="B21941" s="47">
        <v>4420.0</v>
      </c>
      <c r="C21941" s="172">
        <v>0.0</v>
      </c>
    </row>
    <row r="21942">
      <c r="A21942" s="47" t="s">
        <v>9283</v>
      </c>
      <c r="B21942" s="47">
        <v>4421.0</v>
      </c>
      <c r="C21942" s="172">
        <v>0.0</v>
      </c>
    </row>
    <row r="21943">
      <c r="A21943" s="47" t="s">
        <v>9283</v>
      </c>
      <c r="B21943" s="47">
        <v>4422.0</v>
      </c>
      <c r="C21943" s="172">
        <v>0.0063</v>
      </c>
    </row>
    <row r="21944">
      <c r="A21944" s="47" t="s">
        <v>9283</v>
      </c>
      <c r="B21944" s="47">
        <v>4423.0</v>
      </c>
      <c r="C21944" s="172">
        <v>0.0207</v>
      </c>
    </row>
    <row r="21945">
      <c r="A21945" s="47" t="s">
        <v>9283</v>
      </c>
      <c r="B21945" s="47">
        <v>4424.0</v>
      </c>
      <c r="C21945" s="172">
        <v>0.3744</v>
      </c>
    </row>
    <row r="21946">
      <c r="A21946" s="47" t="s">
        <v>9283</v>
      </c>
      <c r="B21946" s="47">
        <v>4425.0</v>
      </c>
      <c r="C21946" s="172">
        <v>0.5409</v>
      </c>
    </row>
    <row r="21947">
      <c r="A21947" s="47" t="s">
        <v>9283</v>
      </c>
      <c r="B21947" s="47">
        <v>4426.0</v>
      </c>
      <c r="C21947" s="172">
        <v>0.6921</v>
      </c>
    </row>
    <row r="21948">
      <c r="A21948" s="47" t="s">
        <v>9283</v>
      </c>
      <c r="B21948" s="47">
        <v>4427.0</v>
      </c>
      <c r="C21948" s="172">
        <v>0.7776</v>
      </c>
    </row>
    <row r="21949">
      <c r="A21949" s="47" t="s">
        <v>9283</v>
      </c>
      <c r="B21949" s="47">
        <v>4428.0</v>
      </c>
      <c r="C21949" s="172">
        <v>0.8586</v>
      </c>
    </row>
    <row r="21950">
      <c r="A21950" s="47" t="s">
        <v>9283</v>
      </c>
      <c r="B21950" s="47">
        <v>4429.0</v>
      </c>
      <c r="C21950" s="172">
        <v>0.8523</v>
      </c>
    </row>
    <row r="21951">
      <c r="A21951" s="47" t="s">
        <v>9283</v>
      </c>
      <c r="B21951" s="47">
        <v>4430.0</v>
      </c>
      <c r="C21951" s="172">
        <v>0.8262</v>
      </c>
    </row>
    <row r="21952">
      <c r="A21952" s="47" t="s">
        <v>9283</v>
      </c>
      <c r="B21952" s="47">
        <v>4431.0</v>
      </c>
      <c r="C21952" s="172">
        <v>0.6255</v>
      </c>
    </row>
    <row r="21953">
      <c r="A21953" s="47" t="s">
        <v>9283</v>
      </c>
      <c r="B21953" s="47">
        <v>4432.0</v>
      </c>
      <c r="C21953" s="172">
        <v>0.6075</v>
      </c>
    </row>
    <row r="21954">
      <c r="A21954" s="47" t="s">
        <v>9283</v>
      </c>
      <c r="B21954" s="47">
        <v>4433.0</v>
      </c>
      <c r="C21954" s="172">
        <v>0.4464</v>
      </c>
    </row>
    <row r="21955">
      <c r="A21955" s="47" t="s">
        <v>9283</v>
      </c>
      <c r="B21955" s="47">
        <v>4434.0</v>
      </c>
      <c r="C21955" s="172">
        <v>0.2745</v>
      </c>
    </row>
    <row r="21956">
      <c r="A21956" s="47" t="s">
        <v>9283</v>
      </c>
      <c r="B21956" s="47">
        <v>4435.0</v>
      </c>
      <c r="C21956" s="172">
        <v>0.1134</v>
      </c>
    </row>
    <row r="21957">
      <c r="A21957" s="47" t="s">
        <v>9283</v>
      </c>
      <c r="B21957" s="47">
        <v>4436.0</v>
      </c>
      <c r="C21957" s="172">
        <v>0.0</v>
      </c>
    </row>
    <row r="21958">
      <c r="A21958" s="47" t="s">
        <v>9283</v>
      </c>
      <c r="B21958" s="47">
        <v>4437.0</v>
      </c>
      <c r="C21958" s="172">
        <v>0.0</v>
      </c>
    </row>
    <row r="21959">
      <c r="A21959" s="47" t="s">
        <v>9283</v>
      </c>
      <c r="B21959" s="47">
        <v>4438.0</v>
      </c>
      <c r="C21959" s="172">
        <v>0.0</v>
      </c>
    </row>
    <row r="21960">
      <c r="A21960" s="47" t="s">
        <v>9283</v>
      </c>
      <c r="B21960" s="47">
        <v>4439.0</v>
      </c>
      <c r="C21960" s="172">
        <v>0.0</v>
      </c>
    </row>
    <row r="21961">
      <c r="A21961" s="47" t="s">
        <v>9283</v>
      </c>
      <c r="B21961" s="47">
        <v>4440.0</v>
      </c>
      <c r="C21961" s="172">
        <v>0.0</v>
      </c>
    </row>
    <row r="21962">
      <c r="A21962" s="47" t="s">
        <v>9283</v>
      </c>
      <c r="B21962" s="47">
        <v>4441.0</v>
      </c>
      <c r="C21962" s="172">
        <v>0.0</v>
      </c>
    </row>
    <row r="21963">
      <c r="A21963" s="47" t="s">
        <v>9283</v>
      </c>
      <c r="B21963" s="47">
        <v>4442.0</v>
      </c>
      <c r="C21963" s="172">
        <v>0.0</v>
      </c>
    </row>
    <row r="21964">
      <c r="A21964" s="47" t="s">
        <v>9283</v>
      </c>
      <c r="B21964" s="47">
        <v>4443.0</v>
      </c>
      <c r="C21964" s="172">
        <v>0.0</v>
      </c>
    </row>
    <row r="21965">
      <c r="A21965" s="47" t="s">
        <v>9283</v>
      </c>
      <c r="B21965" s="47">
        <v>4444.0</v>
      </c>
      <c r="C21965" s="172">
        <v>0.0</v>
      </c>
    </row>
    <row r="21966">
      <c r="A21966" s="47" t="s">
        <v>9283</v>
      </c>
      <c r="B21966" s="47">
        <v>4445.0</v>
      </c>
      <c r="C21966" s="172">
        <v>0.0</v>
      </c>
    </row>
    <row r="21967">
      <c r="A21967" s="47" t="s">
        <v>9283</v>
      </c>
      <c r="B21967" s="47">
        <v>4446.0</v>
      </c>
      <c r="C21967" s="172">
        <v>0.0738</v>
      </c>
    </row>
    <row r="21968">
      <c r="A21968" s="47" t="s">
        <v>9283</v>
      </c>
      <c r="B21968" s="47">
        <v>4447.0</v>
      </c>
      <c r="C21968" s="172">
        <v>0.2313</v>
      </c>
    </row>
    <row r="21969">
      <c r="A21969" s="47" t="s">
        <v>9283</v>
      </c>
      <c r="B21969" s="47">
        <v>4448.0</v>
      </c>
      <c r="C21969" s="172">
        <v>0.40590000000000004</v>
      </c>
    </row>
    <row r="21970">
      <c r="A21970" s="47" t="s">
        <v>9283</v>
      </c>
      <c r="B21970" s="47">
        <v>4449.0</v>
      </c>
      <c r="C21970" s="172">
        <v>0.5715</v>
      </c>
    </row>
    <row r="21971">
      <c r="A21971" s="47" t="s">
        <v>9283</v>
      </c>
      <c r="B21971" s="47">
        <v>4450.0</v>
      </c>
      <c r="C21971" s="172">
        <v>0.7020000000000001</v>
      </c>
    </row>
    <row r="21972">
      <c r="A21972" s="47" t="s">
        <v>9283</v>
      </c>
      <c r="B21972" s="47">
        <v>4451.0</v>
      </c>
      <c r="C21972" s="172">
        <v>0.8136</v>
      </c>
    </row>
    <row r="21973">
      <c r="A21973" s="47" t="s">
        <v>9283</v>
      </c>
      <c r="B21973" s="47">
        <v>4452.0</v>
      </c>
      <c r="C21973" s="172">
        <v>0.8667</v>
      </c>
    </row>
    <row r="21974">
      <c r="A21974" s="47" t="s">
        <v>9283</v>
      </c>
      <c r="B21974" s="47">
        <v>4453.0</v>
      </c>
      <c r="C21974" s="172">
        <v>0.8739</v>
      </c>
    </row>
    <row r="21975">
      <c r="A21975" s="47" t="s">
        <v>9283</v>
      </c>
      <c r="B21975" s="47">
        <v>4454.0</v>
      </c>
      <c r="C21975" s="172">
        <v>0.8298000000000001</v>
      </c>
    </row>
    <row r="21976">
      <c r="A21976" s="47" t="s">
        <v>9283</v>
      </c>
      <c r="B21976" s="47">
        <v>4455.0</v>
      </c>
      <c r="C21976" s="172">
        <v>0.7415999999999999</v>
      </c>
    </row>
    <row r="21977">
      <c r="A21977" s="47" t="s">
        <v>9283</v>
      </c>
      <c r="B21977" s="47">
        <v>4456.0</v>
      </c>
      <c r="C21977" s="172">
        <v>0.6066</v>
      </c>
    </row>
    <row r="21978">
      <c r="A21978" s="47" t="s">
        <v>9283</v>
      </c>
      <c r="B21978" s="47">
        <v>4457.0</v>
      </c>
      <c r="C21978" s="172">
        <v>0.4482</v>
      </c>
    </row>
    <row r="21979">
      <c r="A21979" s="47" t="s">
        <v>9283</v>
      </c>
      <c r="B21979" s="47">
        <v>4458.0</v>
      </c>
      <c r="C21979" s="172">
        <v>0.2772</v>
      </c>
    </row>
    <row r="21980">
      <c r="A21980" s="47" t="s">
        <v>9283</v>
      </c>
      <c r="B21980" s="47">
        <v>4459.0</v>
      </c>
      <c r="C21980" s="172">
        <v>0.1134</v>
      </c>
    </row>
    <row r="21981">
      <c r="A21981" s="47" t="s">
        <v>9283</v>
      </c>
      <c r="B21981" s="47">
        <v>4460.0</v>
      </c>
      <c r="C21981" s="172">
        <v>0.0</v>
      </c>
    </row>
    <row r="21982">
      <c r="A21982" s="47" t="s">
        <v>9283</v>
      </c>
      <c r="B21982" s="47">
        <v>4461.0</v>
      </c>
      <c r="C21982" s="172">
        <v>0.0</v>
      </c>
    </row>
    <row r="21983">
      <c r="A21983" s="47" t="s">
        <v>9283</v>
      </c>
      <c r="B21983" s="47">
        <v>4462.0</v>
      </c>
      <c r="C21983" s="172">
        <v>0.0</v>
      </c>
    </row>
    <row r="21984">
      <c r="A21984" s="47" t="s">
        <v>9283</v>
      </c>
      <c r="B21984" s="47">
        <v>4463.0</v>
      </c>
      <c r="C21984" s="172">
        <v>0.0</v>
      </c>
    </row>
    <row r="21985">
      <c r="A21985" s="47" t="s">
        <v>9283</v>
      </c>
      <c r="B21985" s="47">
        <v>4464.0</v>
      </c>
      <c r="C21985" s="172">
        <v>0.0</v>
      </c>
    </row>
    <row r="21986">
      <c r="A21986" s="47" t="s">
        <v>9283</v>
      </c>
      <c r="B21986" s="47">
        <v>4465.0</v>
      </c>
      <c r="C21986" s="172">
        <v>0.0</v>
      </c>
    </row>
    <row r="21987">
      <c r="A21987" s="47" t="s">
        <v>9283</v>
      </c>
      <c r="B21987" s="47">
        <v>4466.0</v>
      </c>
      <c r="C21987" s="172">
        <v>0.0</v>
      </c>
    </row>
    <row r="21988">
      <c r="A21988" s="47" t="s">
        <v>9283</v>
      </c>
      <c r="B21988" s="47">
        <v>4467.0</v>
      </c>
      <c r="C21988" s="172">
        <v>0.0</v>
      </c>
    </row>
    <row r="21989">
      <c r="A21989" s="47" t="s">
        <v>9283</v>
      </c>
      <c r="B21989" s="47">
        <v>4468.0</v>
      </c>
      <c r="C21989" s="172">
        <v>0.0</v>
      </c>
    </row>
    <row r="21990">
      <c r="A21990" s="47" t="s">
        <v>9283</v>
      </c>
      <c r="B21990" s="47">
        <v>4469.0</v>
      </c>
      <c r="C21990" s="172">
        <v>0.0</v>
      </c>
    </row>
    <row r="21991">
      <c r="A21991" s="47" t="s">
        <v>9283</v>
      </c>
      <c r="B21991" s="47">
        <v>4470.0</v>
      </c>
      <c r="C21991" s="172">
        <v>0.0738</v>
      </c>
    </row>
    <row r="21992">
      <c r="A21992" s="47" t="s">
        <v>9283</v>
      </c>
      <c r="B21992" s="47">
        <v>4471.0</v>
      </c>
      <c r="C21992" s="172">
        <v>0.2277</v>
      </c>
    </row>
    <row r="21993">
      <c r="A21993" s="47" t="s">
        <v>9283</v>
      </c>
      <c r="B21993" s="47">
        <v>4472.0</v>
      </c>
      <c r="C21993" s="172">
        <v>0.4023</v>
      </c>
    </row>
    <row r="21994">
      <c r="A21994" s="47" t="s">
        <v>9283</v>
      </c>
      <c r="B21994" s="47">
        <v>4473.0</v>
      </c>
      <c r="C21994" s="172">
        <v>0.5643</v>
      </c>
    </row>
    <row r="21995">
      <c r="A21995" s="47" t="s">
        <v>9283</v>
      </c>
      <c r="B21995" s="47">
        <v>4474.0</v>
      </c>
      <c r="C21995" s="172">
        <v>0.6975</v>
      </c>
    </row>
    <row r="21996">
      <c r="A21996" s="47" t="s">
        <v>9283</v>
      </c>
      <c r="B21996" s="47">
        <v>4475.0</v>
      </c>
      <c r="C21996" s="172">
        <v>0.8082</v>
      </c>
    </row>
    <row r="21997">
      <c r="A21997" s="47" t="s">
        <v>9283</v>
      </c>
      <c r="B21997" s="47">
        <v>4476.0</v>
      </c>
      <c r="C21997" s="172">
        <v>0.8622</v>
      </c>
    </row>
    <row r="21998">
      <c r="A21998" s="47" t="s">
        <v>9283</v>
      </c>
      <c r="B21998" s="47">
        <v>4477.0</v>
      </c>
      <c r="C21998" s="172">
        <v>0.8784</v>
      </c>
    </row>
    <row r="21999">
      <c r="A21999" s="47" t="s">
        <v>9283</v>
      </c>
      <c r="B21999" s="47">
        <v>4478.0</v>
      </c>
      <c r="C21999" s="172">
        <v>0.8253</v>
      </c>
    </row>
    <row r="22000">
      <c r="A22000" s="47" t="s">
        <v>9283</v>
      </c>
      <c r="B22000" s="47">
        <v>4479.0</v>
      </c>
      <c r="C22000" s="172">
        <v>0.12689999999999999</v>
      </c>
    </row>
    <row r="22001">
      <c r="A22001" s="47" t="s">
        <v>9283</v>
      </c>
      <c r="B22001" s="47">
        <v>4480.0</v>
      </c>
      <c r="C22001" s="172">
        <v>0.6003000000000001</v>
      </c>
    </row>
    <row r="22002">
      <c r="A22002" s="47" t="s">
        <v>9283</v>
      </c>
      <c r="B22002" s="47">
        <v>4481.0</v>
      </c>
      <c r="C22002" s="172">
        <v>0.441</v>
      </c>
    </row>
    <row r="22003">
      <c r="A22003" s="47" t="s">
        <v>9283</v>
      </c>
      <c r="B22003" s="47">
        <v>4482.0</v>
      </c>
      <c r="C22003" s="172">
        <v>0.2871</v>
      </c>
    </row>
    <row r="22004">
      <c r="A22004" s="47" t="s">
        <v>9283</v>
      </c>
      <c r="B22004" s="47">
        <v>4483.0</v>
      </c>
      <c r="C22004" s="172">
        <v>0.1062</v>
      </c>
    </row>
    <row r="22005">
      <c r="A22005" s="47" t="s">
        <v>9283</v>
      </c>
      <c r="B22005" s="47">
        <v>4484.0</v>
      </c>
      <c r="C22005" s="172">
        <v>0.0</v>
      </c>
    </row>
    <row r="22006">
      <c r="A22006" s="47" t="s">
        <v>9283</v>
      </c>
      <c r="B22006" s="47">
        <v>4485.0</v>
      </c>
      <c r="C22006" s="172">
        <v>0.0</v>
      </c>
    </row>
    <row r="22007">
      <c r="A22007" s="47" t="s">
        <v>9283</v>
      </c>
      <c r="B22007" s="47">
        <v>4486.0</v>
      </c>
      <c r="C22007" s="172">
        <v>0.0</v>
      </c>
    </row>
    <row r="22008">
      <c r="A22008" s="47" t="s">
        <v>9283</v>
      </c>
      <c r="B22008" s="47">
        <v>4487.0</v>
      </c>
      <c r="C22008" s="172">
        <v>0.0</v>
      </c>
    </row>
    <row r="22009">
      <c r="A22009" s="47" t="s">
        <v>9283</v>
      </c>
      <c r="B22009" s="47">
        <v>4488.0</v>
      </c>
      <c r="C22009" s="172">
        <v>0.0</v>
      </c>
    </row>
    <row r="22010">
      <c r="A22010" s="47" t="s">
        <v>9283</v>
      </c>
      <c r="B22010" s="47">
        <v>4489.0</v>
      </c>
      <c r="C22010" s="172">
        <v>0.0</v>
      </c>
    </row>
    <row r="22011">
      <c r="A22011" s="47" t="s">
        <v>9283</v>
      </c>
      <c r="B22011" s="47">
        <v>4490.0</v>
      </c>
      <c r="C22011" s="172">
        <v>0.0</v>
      </c>
    </row>
    <row r="22012">
      <c r="A22012" s="47" t="s">
        <v>9283</v>
      </c>
      <c r="B22012" s="47">
        <v>4491.0</v>
      </c>
      <c r="C22012" s="172">
        <v>0.0</v>
      </c>
    </row>
    <row r="22013">
      <c r="A22013" s="47" t="s">
        <v>9283</v>
      </c>
      <c r="B22013" s="47">
        <v>4492.0</v>
      </c>
      <c r="C22013" s="172">
        <v>0.0</v>
      </c>
    </row>
    <row r="22014">
      <c r="A22014" s="47" t="s">
        <v>9283</v>
      </c>
      <c r="B22014" s="47">
        <v>4493.0</v>
      </c>
      <c r="C22014" s="172">
        <v>0.0</v>
      </c>
    </row>
    <row r="22015">
      <c r="A22015" s="47" t="s">
        <v>9283</v>
      </c>
      <c r="B22015" s="47">
        <v>4494.0</v>
      </c>
      <c r="C22015" s="172">
        <v>0.0063</v>
      </c>
    </row>
    <row r="22016">
      <c r="A22016" s="47" t="s">
        <v>9283</v>
      </c>
      <c r="B22016" s="47">
        <v>4495.0</v>
      </c>
      <c r="C22016" s="172">
        <v>0.1872</v>
      </c>
    </row>
    <row r="22017">
      <c r="A22017" s="47" t="s">
        <v>9283</v>
      </c>
      <c r="B22017" s="47">
        <v>4496.0</v>
      </c>
      <c r="C22017" s="172">
        <v>0.2889</v>
      </c>
    </row>
    <row r="22018">
      <c r="A22018" s="47" t="s">
        <v>9283</v>
      </c>
      <c r="B22018" s="47">
        <v>4497.0</v>
      </c>
      <c r="C22018" s="172">
        <v>0.3726</v>
      </c>
    </row>
    <row r="22019">
      <c r="A22019" s="47" t="s">
        <v>9283</v>
      </c>
      <c r="B22019" s="47">
        <v>4498.0</v>
      </c>
      <c r="C22019" s="172">
        <v>0.5202</v>
      </c>
    </row>
    <row r="22020">
      <c r="A22020" s="47" t="s">
        <v>9283</v>
      </c>
      <c r="B22020" s="47">
        <v>4499.0</v>
      </c>
      <c r="C22020" s="172">
        <v>0.6138</v>
      </c>
    </row>
    <row r="22021">
      <c r="A22021" s="47" t="s">
        <v>9283</v>
      </c>
      <c r="B22021" s="47">
        <v>4500.0</v>
      </c>
      <c r="C22021" s="172">
        <v>0.7911</v>
      </c>
    </row>
    <row r="22022">
      <c r="A22022" s="47" t="s">
        <v>9283</v>
      </c>
      <c r="B22022" s="47">
        <v>4501.0</v>
      </c>
      <c r="C22022" s="172">
        <v>0.8594999999999999</v>
      </c>
    </row>
    <row r="22023">
      <c r="A22023" s="47" t="s">
        <v>9283</v>
      </c>
      <c r="B22023" s="47">
        <v>4502.0</v>
      </c>
      <c r="C22023" s="172">
        <v>0.7452</v>
      </c>
    </row>
    <row r="22024">
      <c r="A22024" s="47" t="s">
        <v>9283</v>
      </c>
      <c r="B22024" s="47">
        <v>4503.0</v>
      </c>
      <c r="C22024" s="172">
        <v>0.2295</v>
      </c>
    </row>
    <row r="22025">
      <c r="A22025" s="47" t="s">
        <v>9283</v>
      </c>
      <c r="B22025" s="47">
        <v>4504.0</v>
      </c>
      <c r="C22025" s="172">
        <v>0.5418</v>
      </c>
    </row>
    <row r="22026">
      <c r="A22026" s="47" t="s">
        <v>9283</v>
      </c>
      <c r="B22026" s="47">
        <v>4505.0</v>
      </c>
      <c r="C22026" s="172">
        <v>0.1341</v>
      </c>
    </row>
    <row r="22027">
      <c r="A22027" s="47" t="s">
        <v>9283</v>
      </c>
      <c r="B22027" s="47">
        <v>4506.0</v>
      </c>
      <c r="C22027" s="172">
        <v>0.042300000000000004</v>
      </c>
    </row>
    <row r="22028">
      <c r="A22028" s="47" t="s">
        <v>9283</v>
      </c>
      <c r="B22028" s="47">
        <v>4507.0</v>
      </c>
      <c r="C22028" s="172">
        <v>0.11520000000000001</v>
      </c>
    </row>
    <row r="22029">
      <c r="A22029" s="47" t="s">
        <v>9283</v>
      </c>
      <c r="B22029" s="47">
        <v>4508.0</v>
      </c>
      <c r="C22029" s="172">
        <v>0.0</v>
      </c>
    </row>
    <row r="22030">
      <c r="A22030" s="47" t="s">
        <v>9283</v>
      </c>
      <c r="B22030" s="47">
        <v>4509.0</v>
      </c>
      <c r="C22030" s="172">
        <v>0.0</v>
      </c>
    </row>
    <row r="22031">
      <c r="A22031" s="47" t="s">
        <v>9283</v>
      </c>
      <c r="B22031" s="47">
        <v>4510.0</v>
      </c>
      <c r="C22031" s="172">
        <v>0.0</v>
      </c>
    </row>
    <row r="22032">
      <c r="A22032" s="47" t="s">
        <v>9283</v>
      </c>
      <c r="B22032" s="47">
        <v>4511.0</v>
      </c>
      <c r="C22032" s="172">
        <v>0.0</v>
      </c>
    </row>
    <row r="22033">
      <c r="A22033" s="47" t="s">
        <v>9283</v>
      </c>
      <c r="B22033" s="47">
        <v>4512.0</v>
      </c>
      <c r="C22033" s="172">
        <v>0.0</v>
      </c>
    </row>
    <row r="22034">
      <c r="A22034" s="47" t="s">
        <v>9283</v>
      </c>
      <c r="B22034" s="47">
        <v>4513.0</v>
      </c>
      <c r="C22034" s="172">
        <v>0.0</v>
      </c>
    </row>
    <row r="22035">
      <c r="A22035" s="47" t="s">
        <v>9283</v>
      </c>
      <c r="B22035" s="47">
        <v>4514.0</v>
      </c>
      <c r="C22035" s="172">
        <v>0.0</v>
      </c>
    </row>
    <row r="22036">
      <c r="A22036" s="47" t="s">
        <v>9283</v>
      </c>
      <c r="B22036" s="47">
        <v>4515.0</v>
      </c>
      <c r="C22036" s="172">
        <v>0.0</v>
      </c>
    </row>
    <row r="22037">
      <c r="A22037" s="47" t="s">
        <v>9283</v>
      </c>
      <c r="B22037" s="47">
        <v>4516.0</v>
      </c>
      <c r="C22037" s="172">
        <v>0.0</v>
      </c>
    </row>
    <row r="22038">
      <c r="A22038" s="47" t="s">
        <v>9283</v>
      </c>
      <c r="B22038" s="47">
        <v>4517.0</v>
      </c>
      <c r="C22038" s="172">
        <v>0.0</v>
      </c>
    </row>
    <row r="22039">
      <c r="A22039" s="47" t="s">
        <v>9283</v>
      </c>
      <c r="B22039" s="47">
        <v>4518.0</v>
      </c>
      <c r="C22039" s="172">
        <v>0.0693</v>
      </c>
    </row>
    <row r="22040">
      <c r="A22040" s="47" t="s">
        <v>9283</v>
      </c>
      <c r="B22040" s="47">
        <v>4519.0</v>
      </c>
      <c r="C22040" s="172">
        <v>0.225</v>
      </c>
    </row>
    <row r="22041">
      <c r="A22041" s="47" t="s">
        <v>9283</v>
      </c>
      <c r="B22041" s="47">
        <v>4520.0</v>
      </c>
      <c r="C22041" s="172">
        <v>0.4032</v>
      </c>
    </row>
    <row r="22042">
      <c r="A22042" s="47" t="s">
        <v>9283</v>
      </c>
      <c r="B22042" s="47">
        <v>4521.0</v>
      </c>
      <c r="C22042" s="172">
        <v>0.5616</v>
      </c>
    </row>
    <row r="22043">
      <c r="A22043" s="47" t="s">
        <v>9283</v>
      </c>
      <c r="B22043" s="47">
        <v>4522.0</v>
      </c>
      <c r="C22043" s="172">
        <v>0.7029000000000001</v>
      </c>
    </row>
    <row r="22044">
      <c r="A22044" s="47" t="s">
        <v>9283</v>
      </c>
      <c r="B22044" s="47">
        <v>4523.0</v>
      </c>
      <c r="C22044" s="172">
        <v>0.8109000000000001</v>
      </c>
    </row>
    <row r="22045">
      <c r="A22045" s="47" t="s">
        <v>9283</v>
      </c>
      <c r="B22045" s="47">
        <v>4524.0</v>
      </c>
      <c r="C22045" s="172">
        <v>0.8478</v>
      </c>
    </row>
    <row r="22046">
      <c r="A22046" s="47" t="s">
        <v>9283</v>
      </c>
      <c r="B22046" s="47">
        <v>4525.0</v>
      </c>
      <c r="C22046" s="172">
        <v>0.8684999999999999</v>
      </c>
    </row>
    <row r="22047">
      <c r="A22047" s="47" t="s">
        <v>9283</v>
      </c>
      <c r="B22047" s="47">
        <v>4526.0</v>
      </c>
      <c r="C22047" s="172">
        <v>0.8244</v>
      </c>
    </row>
    <row r="22048">
      <c r="A22048" s="47" t="s">
        <v>9283</v>
      </c>
      <c r="B22048" s="47">
        <v>4527.0</v>
      </c>
      <c r="C22048" s="172">
        <v>0.7443</v>
      </c>
    </row>
    <row r="22049">
      <c r="A22049" s="47" t="s">
        <v>9283</v>
      </c>
      <c r="B22049" s="47">
        <v>4528.0</v>
      </c>
      <c r="C22049" s="172">
        <v>0.6093000000000001</v>
      </c>
    </row>
    <row r="22050">
      <c r="A22050" s="47" t="s">
        <v>9283</v>
      </c>
      <c r="B22050" s="47">
        <v>4529.0</v>
      </c>
      <c r="C22050" s="172">
        <v>0.4491</v>
      </c>
    </row>
    <row r="22051">
      <c r="A22051" s="47" t="s">
        <v>9283</v>
      </c>
      <c r="B22051" s="47">
        <v>4530.0</v>
      </c>
      <c r="C22051" s="172">
        <v>0.2754</v>
      </c>
    </row>
    <row r="22052">
      <c r="A22052" s="47" t="s">
        <v>9283</v>
      </c>
      <c r="B22052" s="47">
        <v>4531.0</v>
      </c>
      <c r="C22052" s="172">
        <v>0.1107</v>
      </c>
    </row>
    <row r="22053">
      <c r="A22053" s="47" t="s">
        <v>9283</v>
      </c>
      <c r="B22053" s="47">
        <v>4532.0</v>
      </c>
      <c r="C22053" s="172">
        <v>0.0</v>
      </c>
    </row>
    <row r="22054">
      <c r="A22054" s="47" t="s">
        <v>9283</v>
      </c>
      <c r="B22054" s="47">
        <v>4533.0</v>
      </c>
      <c r="C22054" s="172">
        <v>0.0</v>
      </c>
    </row>
    <row r="22055">
      <c r="A22055" s="47" t="s">
        <v>9283</v>
      </c>
      <c r="B22055" s="47">
        <v>4534.0</v>
      </c>
      <c r="C22055" s="172">
        <v>0.0</v>
      </c>
    </row>
    <row r="22056">
      <c r="A22056" s="47" t="s">
        <v>9283</v>
      </c>
      <c r="B22056" s="47">
        <v>4535.0</v>
      </c>
      <c r="C22056" s="172">
        <v>0.0</v>
      </c>
    </row>
    <row r="22057">
      <c r="A22057" s="47" t="s">
        <v>9283</v>
      </c>
      <c r="B22057" s="47">
        <v>4536.0</v>
      </c>
      <c r="C22057" s="172">
        <v>0.0</v>
      </c>
    </row>
    <row r="22058">
      <c r="A22058" s="47" t="s">
        <v>9283</v>
      </c>
      <c r="B22058" s="47">
        <v>4537.0</v>
      </c>
      <c r="C22058" s="172">
        <v>0.0</v>
      </c>
    </row>
    <row r="22059">
      <c r="A22059" s="47" t="s">
        <v>9283</v>
      </c>
      <c r="B22059" s="47">
        <v>4538.0</v>
      </c>
      <c r="C22059" s="172">
        <v>0.0</v>
      </c>
    </row>
    <row r="22060">
      <c r="A22060" s="47" t="s">
        <v>9283</v>
      </c>
      <c r="B22060" s="47">
        <v>4539.0</v>
      </c>
      <c r="C22060" s="172">
        <v>0.0</v>
      </c>
    </row>
    <row r="22061">
      <c r="A22061" s="47" t="s">
        <v>9283</v>
      </c>
      <c r="B22061" s="47">
        <v>4540.0</v>
      </c>
      <c r="C22061" s="172">
        <v>0.0</v>
      </c>
    </row>
    <row r="22062">
      <c r="A22062" s="47" t="s">
        <v>9283</v>
      </c>
      <c r="B22062" s="47">
        <v>4541.0</v>
      </c>
      <c r="C22062" s="172">
        <v>0.0</v>
      </c>
    </row>
    <row r="22063">
      <c r="A22063" s="47" t="s">
        <v>9283</v>
      </c>
      <c r="B22063" s="47">
        <v>4542.0</v>
      </c>
      <c r="C22063" s="172">
        <v>0.057600000000000005</v>
      </c>
    </row>
    <row r="22064">
      <c r="A22064" s="47" t="s">
        <v>9283</v>
      </c>
      <c r="B22064" s="47">
        <v>4543.0</v>
      </c>
      <c r="C22064" s="172">
        <v>0.20970000000000003</v>
      </c>
    </row>
    <row r="22065">
      <c r="A22065" s="47" t="s">
        <v>9283</v>
      </c>
      <c r="B22065" s="47">
        <v>4544.0</v>
      </c>
      <c r="C22065" s="172">
        <v>0.29250000000000004</v>
      </c>
    </row>
    <row r="22066">
      <c r="A22066" s="47" t="s">
        <v>9283</v>
      </c>
      <c r="B22066" s="47">
        <v>4545.0</v>
      </c>
      <c r="C22066" s="172">
        <v>0.2889</v>
      </c>
    </row>
    <row r="22067">
      <c r="A22067" s="47" t="s">
        <v>9283</v>
      </c>
      <c r="B22067" s="47">
        <v>4546.0</v>
      </c>
      <c r="C22067" s="172">
        <v>0.2331</v>
      </c>
    </row>
    <row r="22068">
      <c r="A22068" s="47" t="s">
        <v>9283</v>
      </c>
      <c r="B22068" s="47">
        <v>4547.0</v>
      </c>
      <c r="C22068" s="172">
        <v>0.2592</v>
      </c>
    </row>
    <row r="22069">
      <c r="A22069" s="47" t="s">
        <v>9283</v>
      </c>
      <c r="B22069" s="47">
        <v>4548.0</v>
      </c>
      <c r="C22069" s="172">
        <v>0.171</v>
      </c>
    </row>
    <row r="22070">
      <c r="A22070" s="47" t="s">
        <v>9283</v>
      </c>
      <c r="B22070" s="47">
        <v>4549.0</v>
      </c>
      <c r="C22070" s="172">
        <v>0.0783</v>
      </c>
    </row>
    <row r="22071">
      <c r="A22071" s="47" t="s">
        <v>9283</v>
      </c>
      <c r="B22071" s="47">
        <v>4550.0</v>
      </c>
      <c r="C22071" s="172">
        <v>0.0882</v>
      </c>
    </row>
    <row r="22072">
      <c r="A22072" s="47" t="s">
        <v>9283</v>
      </c>
      <c r="B22072" s="47">
        <v>4551.0</v>
      </c>
      <c r="C22072" s="172">
        <v>0.4374</v>
      </c>
    </row>
    <row r="22073">
      <c r="A22073" s="47" t="s">
        <v>9283</v>
      </c>
      <c r="B22073" s="47">
        <v>4552.0</v>
      </c>
      <c r="C22073" s="172">
        <v>0.35640000000000005</v>
      </c>
    </row>
    <row r="22074">
      <c r="A22074" s="47" t="s">
        <v>9283</v>
      </c>
      <c r="B22074" s="47">
        <v>4553.0</v>
      </c>
      <c r="C22074" s="172">
        <v>0.0864</v>
      </c>
    </row>
    <row r="22075">
      <c r="A22075" s="47" t="s">
        <v>9283</v>
      </c>
      <c r="B22075" s="47">
        <v>4554.0</v>
      </c>
      <c r="C22075" s="172">
        <v>0.0882</v>
      </c>
    </row>
    <row r="22076">
      <c r="A22076" s="47" t="s">
        <v>9283</v>
      </c>
      <c r="B22076" s="47">
        <v>4555.0</v>
      </c>
      <c r="C22076" s="172">
        <v>0.057600000000000005</v>
      </c>
    </row>
    <row r="22077">
      <c r="A22077" s="47" t="s">
        <v>9283</v>
      </c>
      <c r="B22077" s="47">
        <v>4556.0</v>
      </c>
      <c r="C22077" s="172">
        <v>0.0</v>
      </c>
    </row>
    <row r="22078">
      <c r="A22078" s="47" t="s">
        <v>9283</v>
      </c>
      <c r="B22078" s="47">
        <v>4557.0</v>
      </c>
      <c r="C22078" s="172">
        <v>0.0</v>
      </c>
    </row>
    <row r="22079">
      <c r="A22079" s="47" t="s">
        <v>9283</v>
      </c>
      <c r="B22079" s="47">
        <v>4558.0</v>
      </c>
      <c r="C22079" s="172">
        <v>0.0</v>
      </c>
    </row>
    <row r="22080">
      <c r="A22080" s="47" t="s">
        <v>9283</v>
      </c>
      <c r="B22080" s="47">
        <v>4559.0</v>
      </c>
      <c r="C22080" s="172">
        <v>0.0</v>
      </c>
    </row>
    <row r="22081">
      <c r="A22081" s="47" t="s">
        <v>9283</v>
      </c>
      <c r="B22081" s="47">
        <v>4560.0</v>
      </c>
      <c r="C22081" s="172">
        <v>0.0</v>
      </c>
    </row>
    <row r="22082">
      <c r="A22082" s="47" t="s">
        <v>9283</v>
      </c>
      <c r="B22082" s="47">
        <v>4561.0</v>
      </c>
      <c r="C22082" s="172">
        <v>0.0</v>
      </c>
    </row>
    <row r="22083">
      <c r="A22083" s="47" t="s">
        <v>9283</v>
      </c>
      <c r="B22083" s="47">
        <v>4562.0</v>
      </c>
      <c r="C22083" s="172">
        <v>0.0</v>
      </c>
    </row>
    <row r="22084">
      <c r="A22084" s="47" t="s">
        <v>9283</v>
      </c>
      <c r="B22084" s="47">
        <v>4563.0</v>
      </c>
      <c r="C22084" s="172">
        <v>0.0</v>
      </c>
    </row>
    <row r="22085">
      <c r="A22085" s="47" t="s">
        <v>9283</v>
      </c>
      <c r="B22085" s="47">
        <v>4564.0</v>
      </c>
      <c r="C22085" s="172">
        <v>0.0</v>
      </c>
    </row>
    <row r="22086">
      <c r="A22086" s="47" t="s">
        <v>9283</v>
      </c>
      <c r="B22086" s="47">
        <v>4565.0</v>
      </c>
      <c r="C22086" s="172">
        <v>0.0</v>
      </c>
    </row>
    <row r="22087">
      <c r="A22087" s="47" t="s">
        <v>9283</v>
      </c>
      <c r="B22087" s="47">
        <v>4566.0</v>
      </c>
      <c r="C22087" s="172">
        <v>0.0675</v>
      </c>
    </row>
    <row r="22088">
      <c r="A22088" s="47" t="s">
        <v>9283</v>
      </c>
      <c r="B22088" s="47">
        <v>4567.0</v>
      </c>
      <c r="C22088" s="172">
        <v>0.1791</v>
      </c>
    </row>
    <row r="22089">
      <c r="A22089" s="47" t="s">
        <v>9283</v>
      </c>
      <c r="B22089" s="47">
        <v>4568.0</v>
      </c>
      <c r="C22089" s="172">
        <v>0.3024</v>
      </c>
    </row>
    <row r="22090">
      <c r="A22090" s="47" t="s">
        <v>9283</v>
      </c>
      <c r="B22090" s="47">
        <v>4569.0</v>
      </c>
      <c r="C22090" s="172">
        <v>0.4626</v>
      </c>
    </row>
    <row r="22091">
      <c r="A22091" s="47" t="s">
        <v>9283</v>
      </c>
      <c r="B22091" s="47">
        <v>4570.0</v>
      </c>
      <c r="C22091" s="172">
        <v>0.5832</v>
      </c>
    </row>
    <row r="22092">
      <c r="A22092" s="47" t="s">
        <v>9283</v>
      </c>
      <c r="B22092" s="47">
        <v>4571.0</v>
      </c>
      <c r="C22092" s="172">
        <v>0.5327999999999999</v>
      </c>
    </row>
    <row r="22093">
      <c r="A22093" s="47" t="s">
        <v>9283</v>
      </c>
      <c r="B22093" s="47">
        <v>4572.0</v>
      </c>
      <c r="C22093" s="172">
        <v>0.3987</v>
      </c>
    </row>
    <row r="22094">
      <c r="A22094" s="47" t="s">
        <v>9283</v>
      </c>
      <c r="B22094" s="47">
        <v>4573.0</v>
      </c>
      <c r="C22094" s="172">
        <v>0.6804</v>
      </c>
    </row>
    <row r="22095">
      <c r="A22095" s="47" t="s">
        <v>9283</v>
      </c>
      <c r="B22095" s="47">
        <v>4574.0</v>
      </c>
      <c r="C22095" s="172">
        <v>0.7524</v>
      </c>
    </row>
    <row r="22096">
      <c r="A22096" s="47" t="s">
        <v>9283</v>
      </c>
      <c r="B22096" s="47">
        <v>4575.0</v>
      </c>
      <c r="C22096" s="172">
        <v>0.5751000000000001</v>
      </c>
    </row>
    <row r="22097">
      <c r="A22097" s="47" t="s">
        <v>9283</v>
      </c>
      <c r="B22097" s="47">
        <v>4576.0</v>
      </c>
      <c r="C22097" s="172">
        <v>0.48150000000000004</v>
      </c>
    </row>
    <row r="22098">
      <c r="A22098" s="47" t="s">
        <v>9283</v>
      </c>
      <c r="B22098" s="47">
        <v>4577.0</v>
      </c>
      <c r="C22098" s="172">
        <v>0.3897</v>
      </c>
    </row>
    <row r="22099">
      <c r="A22099" s="47" t="s">
        <v>9283</v>
      </c>
      <c r="B22099" s="47">
        <v>4578.0</v>
      </c>
      <c r="C22099" s="172">
        <v>0.23940000000000003</v>
      </c>
    </row>
    <row r="22100">
      <c r="A22100" s="47" t="s">
        <v>9283</v>
      </c>
      <c r="B22100" s="47">
        <v>4579.0</v>
      </c>
      <c r="C22100" s="172">
        <v>0.1098</v>
      </c>
    </row>
    <row r="22101">
      <c r="A22101" s="47" t="s">
        <v>9283</v>
      </c>
      <c r="B22101" s="47">
        <v>4580.0</v>
      </c>
      <c r="C22101" s="172">
        <v>0.0</v>
      </c>
    </row>
    <row r="22102">
      <c r="A22102" s="47" t="s">
        <v>9283</v>
      </c>
      <c r="B22102" s="47">
        <v>4581.0</v>
      </c>
      <c r="C22102" s="172">
        <v>0.0</v>
      </c>
    </row>
    <row r="22103">
      <c r="A22103" s="47" t="s">
        <v>9283</v>
      </c>
      <c r="B22103" s="47">
        <v>4582.0</v>
      </c>
      <c r="C22103" s="172">
        <v>0.0</v>
      </c>
    </row>
    <row r="22104">
      <c r="A22104" s="47" t="s">
        <v>9283</v>
      </c>
      <c r="B22104" s="47">
        <v>4583.0</v>
      </c>
      <c r="C22104" s="172">
        <v>0.0</v>
      </c>
    </row>
    <row r="22105">
      <c r="A22105" s="47" t="s">
        <v>9283</v>
      </c>
      <c r="B22105" s="47">
        <v>4584.0</v>
      </c>
      <c r="C22105" s="172">
        <v>0.0</v>
      </c>
    </row>
    <row r="22106">
      <c r="A22106" s="47" t="s">
        <v>9283</v>
      </c>
      <c r="B22106" s="47">
        <v>4585.0</v>
      </c>
      <c r="C22106" s="172">
        <v>0.0</v>
      </c>
    </row>
    <row r="22107">
      <c r="A22107" s="47" t="s">
        <v>9283</v>
      </c>
      <c r="B22107" s="47">
        <v>4586.0</v>
      </c>
      <c r="C22107" s="172">
        <v>0.0</v>
      </c>
    </row>
    <row r="22108">
      <c r="A22108" s="47" t="s">
        <v>9283</v>
      </c>
      <c r="B22108" s="47">
        <v>4587.0</v>
      </c>
      <c r="C22108" s="172">
        <v>0.0</v>
      </c>
    </row>
    <row r="22109">
      <c r="A22109" s="47" t="s">
        <v>9283</v>
      </c>
      <c r="B22109" s="47">
        <v>4588.0</v>
      </c>
      <c r="C22109" s="172">
        <v>0.0</v>
      </c>
    </row>
    <row r="22110">
      <c r="A22110" s="47" t="s">
        <v>9283</v>
      </c>
      <c r="B22110" s="47">
        <v>4589.0</v>
      </c>
      <c r="C22110" s="172">
        <v>0.0</v>
      </c>
    </row>
    <row r="22111">
      <c r="A22111" s="47" t="s">
        <v>9283</v>
      </c>
      <c r="B22111" s="47">
        <v>4590.0</v>
      </c>
      <c r="C22111" s="172">
        <v>0.0639</v>
      </c>
    </row>
    <row r="22112">
      <c r="A22112" s="47" t="s">
        <v>9283</v>
      </c>
      <c r="B22112" s="47">
        <v>4591.0</v>
      </c>
      <c r="C22112" s="172">
        <v>0.2178</v>
      </c>
    </row>
    <row r="22113">
      <c r="A22113" s="47" t="s">
        <v>9283</v>
      </c>
      <c r="B22113" s="47">
        <v>4592.0</v>
      </c>
      <c r="C22113" s="172">
        <v>0.2952</v>
      </c>
    </row>
    <row r="22114">
      <c r="A22114" s="47" t="s">
        <v>9283</v>
      </c>
      <c r="B22114" s="47">
        <v>4593.0</v>
      </c>
      <c r="C22114" s="172">
        <v>0.558</v>
      </c>
    </row>
    <row r="22115">
      <c r="A22115" s="47" t="s">
        <v>9283</v>
      </c>
      <c r="B22115" s="47">
        <v>4594.0</v>
      </c>
      <c r="C22115" s="172">
        <v>0.6957</v>
      </c>
    </row>
    <row r="22116">
      <c r="A22116" s="47" t="s">
        <v>9283</v>
      </c>
      <c r="B22116" s="47">
        <v>4595.0</v>
      </c>
      <c r="C22116" s="172">
        <v>0.8037000000000001</v>
      </c>
    </row>
    <row r="22117">
      <c r="A22117" s="47" t="s">
        <v>9283</v>
      </c>
      <c r="B22117" s="47">
        <v>4596.0</v>
      </c>
      <c r="C22117" s="172">
        <v>0.7974</v>
      </c>
    </row>
    <row r="22118">
      <c r="A22118" s="47" t="s">
        <v>9283</v>
      </c>
      <c r="B22118" s="47">
        <v>4597.0</v>
      </c>
      <c r="C22118" s="172">
        <v>0.7956</v>
      </c>
    </row>
    <row r="22119">
      <c r="A22119" s="47" t="s">
        <v>9283</v>
      </c>
      <c r="B22119" s="47">
        <v>4598.0</v>
      </c>
      <c r="C22119" s="172">
        <v>0.6759000000000001</v>
      </c>
    </row>
    <row r="22120">
      <c r="A22120" s="47" t="s">
        <v>9283</v>
      </c>
      <c r="B22120" s="47">
        <v>4599.0</v>
      </c>
      <c r="C22120" s="172">
        <v>0.747</v>
      </c>
    </row>
    <row r="22121">
      <c r="A22121" s="47" t="s">
        <v>9283</v>
      </c>
      <c r="B22121" s="47">
        <v>4600.0</v>
      </c>
      <c r="C22121" s="172">
        <v>0.5958</v>
      </c>
    </row>
    <row r="22122">
      <c r="A22122" s="47" t="s">
        <v>9283</v>
      </c>
      <c r="B22122" s="47">
        <v>4601.0</v>
      </c>
      <c r="C22122" s="172">
        <v>0.4455</v>
      </c>
    </row>
    <row r="22123">
      <c r="A22123" s="47" t="s">
        <v>9283</v>
      </c>
      <c r="B22123" s="47">
        <v>4602.0</v>
      </c>
      <c r="C22123" s="172">
        <v>0.2727</v>
      </c>
    </row>
    <row r="22124">
      <c r="A22124" s="47" t="s">
        <v>9283</v>
      </c>
      <c r="B22124" s="47">
        <v>4603.0</v>
      </c>
      <c r="C22124" s="172">
        <v>0.108</v>
      </c>
    </row>
    <row r="22125">
      <c r="A22125" s="47" t="s">
        <v>9283</v>
      </c>
      <c r="B22125" s="47">
        <v>4604.0</v>
      </c>
      <c r="C22125" s="172">
        <v>0.0</v>
      </c>
    </row>
    <row r="22126">
      <c r="A22126" s="47" t="s">
        <v>9283</v>
      </c>
      <c r="B22126" s="47">
        <v>4605.0</v>
      </c>
      <c r="C22126" s="172">
        <v>0.0</v>
      </c>
    </row>
    <row r="22127">
      <c r="A22127" s="47" t="s">
        <v>9283</v>
      </c>
      <c r="B22127" s="47">
        <v>4606.0</v>
      </c>
      <c r="C22127" s="172">
        <v>0.0</v>
      </c>
    </row>
    <row r="22128">
      <c r="A22128" s="47" t="s">
        <v>9283</v>
      </c>
      <c r="B22128" s="47">
        <v>4607.0</v>
      </c>
      <c r="C22128" s="172">
        <v>0.0</v>
      </c>
    </row>
    <row r="22129">
      <c r="A22129" s="47" t="s">
        <v>9283</v>
      </c>
      <c r="B22129" s="47">
        <v>4608.0</v>
      </c>
      <c r="C22129" s="172">
        <v>0.0</v>
      </c>
    </row>
    <row r="22130">
      <c r="A22130" s="47" t="s">
        <v>9283</v>
      </c>
      <c r="B22130" s="47">
        <v>4609.0</v>
      </c>
      <c r="C22130" s="172">
        <v>0.0</v>
      </c>
    </row>
    <row r="22131">
      <c r="A22131" s="47" t="s">
        <v>9283</v>
      </c>
      <c r="B22131" s="47">
        <v>4610.0</v>
      </c>
      <c r="C22131" s="172">
        <v>0.0</v>
      </c>
    </row>
    <row r="22132">
      <c r="A22132" s="47" t="s">
        <v>9283</v>
      </c>
      <c r="B22132" s="47">
        <v>4611.0</v>
      </c>
      <c r="C22132" s="172">
        <v>0.0</v>
      </c>
    </row>
    <row r="22133">
      <c r="A22133" s="47" t="s">
        <v>9283</v>
      </c>
      <c r="B22133" s="47">
        <v>4612.0</v>
      </c>
      <c r="C22133" s="172">
        <v>0.0</v>
      </c>
    </row>
    <row r="22134">
      <c r="A22134" s="47" t="s">
        <v>9283</v>
      </c>
      <c r="B22134" s="47">
        <v>4613.0</v>
      </c>
      <c r="C22134" s="172">
        <v>0.0</v>
      </c>
    </row>
    <row r="22135">
      <c r="A22135" s="47" t="s">
        <v>9283</v>
      </c>
      <c r="B22135" s="47">
        <v>4614.0</v>
      </c>
      <c r="C22135" s="172">
        <v>0.060300000000000006</v>
      </c>
    </row>
    <row r="22136">
      <c r="A22136" s="47" t="s">
        <v>9283</v>
      </c>
      <c r="B22136" s="47">
        <v>4615.0</v>
      </c>
      <c r="C22136" s="172">
        <v>0.2169</v>
      </c>
    </row>
    <row r="22137">
      <c r="A22137" s="47" t="s">
        <v>9283</v>
      </c>
      <c r="B22137" s="47">
        <v>4616.0</v>
      </c>
      <c r="C22137" s="172">
        <v>0.3861</v>
      </c>
    </row>
    <row r="22138">
      <c r="A22138" s="47" t="s">
        <v>9283</v>
      </c>
      <c r="B22138" s="47">
        <v>4617.0</v>
      </c>
      <c r="C22138" s="172">
        <v>0.4716</v>
      </c>
    </row>
    <row r="22139">
      <c r="A22139" s="47" t="s">
        <v>9283</v>
      </c>
      <c r="B22139" s="47">
        <v>4618.0</v>
      </c>
      <c r="C22139" s="172">
        <v>0.49500000000000005</v>
      </c>
    </row>
    <row r="22140">
      <c r="A22140" s="47" t="s">
        <v>9283</v>
      </c>
      <c r="B22140" s="47">
        <v>4619.0</v>
      </c>
      <c r="C22140" s="172">
        <v>0.3879</v>
      </c>
    </row>
    <row r="22141">
      <c r="A22141" s="47" t="s">
        <v>9283</v>
      </c>
      <c r="B22141" s="47">
        <v>4620.0</v>
      </c>
      <c r="C22141" s="172">
        <v>0.49860000000000004</v>
      </c>
    </row>
    <row r="22142">
      <c r="A22142" s="47" t="s">
        <v>9283</v>
      </c>
      <c r="B22142" s="47">
        <v>4621.0</v>
      </c>
      <c r="C22142" s="172">
        <v>0.35550000000000004</v>
      </c>
    </row>
    <row r="22143">
      <c r="A22143" s="47" t="s">
        <v>9283</v>
      </c>
      <c r="B22143" s="47">
        <v>4622.0</v>
      </c>
      <c r="C22143" s="172">
        <v>0.5472</v>
      </c>
    </row>
    <row r="22144">
      <c r="A22144" s="47" t="s">
        <v>9283</v>
      </c>
      <c r="B22144" s="47">
        <v>4623.0</v>
      </c>
      <c r="C22144" s="172">
        <v>0.35550000000000004</v>
      </c>
    </row>
    <row r="22145">
      <c r="A22145" s="47" t="s">
        <v>9283</v>
      </c>
      <c r="B22145" s="47">
        <v>4624.0</v>
      </c>
      <c r="C22145" s="172">
        <v>0.2979</v>
      </c>
    </row>
    <row r="22146">
      <c r="A22146" s="47" t="s">
        <v>9283</v>
      </c>
      <c r="B22146" s="47">
        <v>4625.0</v>
      </c>
      <c r="C22146" s="172">
        <v>0.1863</v>
      </c>
    </row>
    <row r="22147">
      <c r="A22147" s="47" t="s">
        <v>9283</v>
      </c>
      <c r="B22147" s="47">
        <v>4626.0</v>
      </c>
      <c r="C22147" s="172">
        <v>0.1917</v>
      </c>
    </row>
    <row r="22148">
      <c r="A22148" s="47" t="s">
        <v>9283</v>
      </c>
      <c r="B22148" s="47">
        <v>4627.0</v>
      </c>
      <c r="C22148" s="172">
        <v>0.027</v>
      </c>
    </row>
    <row r="22149">
      <c r="A22149" s="47" t="s">
        <v>9283</v>
      </c>
      <c r="B22149" s="47">
        <v>4628.0</v>
      </c>
      <c r="C22149" s="172">
        <v>0.0</v>
      </c>
    </row>
    <row r="22150">
      <c r="A22150" s="47" t="s">
        <v>9283</v>
      </c>
      <c r="B22150" s="47">
        <v>4629.0</v>
      </c>
      <c r="C22150" s="172">
        <v>0.0</v>
      </c>
    </row>
    <row r="22151">
      <c r="A22151" s="47" t="s">
        <v>9283</v>
      </c>
      <c r="B22151" s="47">
        <v>4630.0</v>
      </c>
      <c r="C22151" s="172">
        <v>0.0</v>
      </c>
    </row>
    <row r="22152">
      <c r="A22152" s="47" t="s">
        <v>9283</v>
      </c>
      <c r="B22152" s="47">
        <v>4631.0</v>
      </c>
      <c r="C22152" s="172">
        <v>0.0</v>
      </c>
    </row>
    <row r="22153">
      <c r="A22153" s="47" t="s">
        <v>9283</v>
      </c>
      <c r="B22153" s="47">
        <v>4632.0</v>
      </c>
      <c r="C22153" s="172">
        <v>0.0</v>
      </c>
    </row>
    <row r="22154">
      <c r="A22154" s="47" t="s">
        <v>9283</v>
      </c>
      <c r="B22154" s="47">
        <v>4633.0</v>
      </c>
      <c r="C22154" s="172">
        <v>0.0</v>
      </c>
    </row>
    <row r="22155">
      <c r="A22155" s="47" t="s">
        <v>9283</v>
      </c>
      <c r="B22155" s="47">
        <v>4634.0</v>
      </c>
      <c r="C22155" s="172">
        <v>0.0</v>
      </c>
    </row>
    <row r="22156">
      <c r="A22156" s="47" t="s">
        <v>9283</v>
      </c>
      <c r="B22156" s="47">
        <v>4635.0</v>
      </c>
      <c r="C22156" s="172">
        <v>0.0</v>
      </c>
    </row>
    <row r="22157">
      <c r="A22157" s="47" t="s">
        <v>9283</v>
      </c>
      <c r="B22157" s="47">
        <v>4636.0</v>
      </c>
      <c r="C22157" s="172">
        <v>0.0</v>
      </c>
    </row>
    <row r="22158">
      <c r="A22158" s="47" t="s">
        <v>9283</v>
      </c>
      <c r="B22158" s="47">
        <v>4637.0</v>
      </c>
      <c r="C22158" s="172">
        <v>0.0</v>
      </c>
    </row>
    <row r="22159">
      <c r="A22159" s="47" t="s">
        <v>9283</v>
      </c>
      <c r="B22159" s="47">
        <v>4638.0</v>
      </c>
      <c r="C22159" s="172">
        <v>0.060300000000000006</v>
      </c>
    </row>
    <row r="22160">
      <c r="A22160" s="47" t="s">
        <v>9283</v>
      </c>
      <c r="B22160" s="47">
        <v>4639.0</v>
      </c>
      <c r="C22160" s="172">
        <v>0.21509999999999999</v>
      </c>
    </row>
    <row r="22161">
      <c r="A22161" s="47" t="s">
        <v>9283</v>
      </c>
      <c r="B22161" s="47">
        <v>4640.0</v>
      </c>
      <c r="C22161" s="172">
        <v>0.3861</v>
      </c>
    </row>
    <row r="22162">
      <c r="A22162" s="47" t="s">
        <v>9283</v>
      </c>
      <c r="B22162" s="47">
        <v>4641.0</v>
      </c>
      <c r="C22162" s="172">
        <v>0.5445</v>
      </c>
    </row>
    <row r="22163">
      <c r="A22163" s="47" t="s">
        <v>9283</v>
      </c>
      <c r="B22163" s="47">
        <v>4642.0</v>
      </c>
      <c r="C22163" s="172">
        <v>0.6444</v>
      </c>
    </row>
    <row r="22164">
      <c r="A22164" s="47" t="s">
        <v>9283</v>
      </c>
      <c r="B22164" s="47">
        <v>4643.0</v>
      </c>
      <c r="C22164" s="172">
        <v>0.7821</v>
      </c>
    </row>
    <row r="22165">
      <c r="A22165" s="47" t="s">
        <v>9283</v>
      </c>
      <c r="B22165" s="47">
        <v>4644.0</v>
      </c>
      <c r="C22165" s="172">
        <v>0.8523</v>
      </c>
    </row>
    <row r="22166">
      <c r="A22166" s="47" t="s">
        <v>9283</v>
      </c>
      <c r="B22166" s="47">
        <v>4645.0</v>
      </c>
      <c r="C22166" s="172">
        <v>0.8568</v>
      </c>
    </row>
    <row r="22167">
      <c r="A22167" s="47" t="s">
        <v>9283</v>
      </c>
      <c r="B22167" s="47">
        <v>4646.0</v>
      </c>
      <c r="C22167" s="172">
        <v>0.7587</v>
      </c>
    </row>
    <row r="22168">
      <c r="A22168" s="47" t="s">
        <v>9283</v>
      </c>
      <c r="B22168" s="47">
        <v>4647.0</v>
      </c>
      <c r="C22168" s="172">
        <v>0.7056</v>
      </c>
    </row>
    <row r="22169">
      <c r="A22169" s="47" t="s">
        <v>9283</v>
      </c>
      <c r="B22169" s="47">
        <v>4648.0</v>
      </c>
      <c r="C22169" s="172">
        <v>0.5850000000000001</v>
      </c>
    </row>
    <row r="22170">
      <c r="A22170" s="47" t="s">
        <v>9283</v>
      </c>
      <c r="B22170" s="47">
        <v>4649.0</v>
      </c>
      <c r="C22170" s="172">
        <v>0.4176</v>
      </c>
    </row>
    <row r="22171">
      <c r="A22171" s="47" t="s">
        <v>9283</v>
      </c>
      <c r="B22171" s="47">
        <v>4650.0</v>
      </c>
      <c r="C22171" s="172">
        <v>0.2403</v>
      </c>
    </row>
    <row r="22172">
      <c r="A22172" s="47" t="s">
        <v>9283</v>
      </c>
      <c r="B22172" s="47">
        <v>4651.0</v>
      </c>
      <c r="C22172" s="172">
        <v>0.0936</v>
      </c>
    </row>
    <row r="22173">
      <c r="A22173" s="47" t="s">
        <v>9283</v>
      </c>
      <c r="B22173" s="47">
        <v>4652.0</v>
      </c>
      <c r="C22173" s="172">
        <v>0.0</v>
      </c>
    </row>
    <row r="22174">
      <c r="A22174" s="47" t="s">
        <v>9283</v>
      </c>
      <c r="B22174" s="47">
        <v>4653.0</v>
      </c>
      <c r="C22174" s="172">
        <v>0.0</v>
      </c>
    </row>
    <row r="22175">
      <c r="A22175" s="47" t="s">
        <v>9283</v>
      </c>
      <c r="B22175" s="47">
        <v>4654.0</v>
      </c>
      <c r="C22175" s="172">
        <v>0.0</v>
      </c>
    </row>
    <row r="22176">
      <c r="A22176" s="47" t="s">
        <v>9283</v>
      </c>
      <c r="B22176" s="47">
        <v>4655.0</v>
      </c>
      <c r="C22176" s="172">
        <v>0.0</v>
      </c>
    </row>
    <row r="22177">
      <c r="A22177" s="47" t="s">
        <v>9283</v>
      </c>
      <c r="B22177" s="47">
        <v>4656.0</v>
      </c>
      <c r="C22177" s="172">
        <v>0.0</v>
      </c>
    </row>
    <row r="22178">
      <c r="A22178" s="47" t="s">
        <v>9283</v>
      </c>
      <c r="B22178" s="47">
        <v>4657.0</v>
      </c>
      <c r="C22178" s="172">
        <v>0.0</v>
      </c>
    </row>
    <row r="22179">
      <c r="A22179" s="47" t="s">
        <v>9283</v>
      </c>
      <c r="B22179" s="47">
        <v>4658.0</v>
      </c>
      <c r="C22179" s="172">
        <v>0.0</v>
      </c>
    </row>
    <row r="22180">
      <c r="A22180" s="47" t="s">
        <v>9283</v>
      </c>
      <c r="B22180" s="47">
        <v>4659.0</v>
      </c>
      <c r="C22180" s="172">
        <v>0.0</v>
      </c>
    </row>
    <row r="22181">
      <c r="A22181" s="47" t="s">
        <v>9283</v>
      </c>
      <c r="B22181" s="47">
        <v>4660.0</v>
      </c>
      <c r="C22181" s="172">
        <v>0.0</v>
      </c>
    </row>
    <row r="22182">
      <c r="A22182" s="47" t="s">
        <v>9283</v>
      </c>
      <c r="B22182" s="47">
        <v>4661.0</v>
      </c>
      <c r="C22182" s="172">
        <v>0.0</v>
      </c>
    </row>
    <row r="22183">
      <c r="A22183" s="47" t="s">
        <v>9283</v>
      </c>
      <c r="B22183" s="47">
        <v>4662.0</v>
      </c>
      <c r="C22183" s="172">
        <v>0.027</v>
      </c>
    </row>
    <row r="22184">
      <c r="A22184" s="47" t="s">
        <v>9283</v>
      </c>
      <c r="B22184" s="47">
        <v>4663.0</v>
      </c>
      <c r="C22184" s="172">
        <v>0.0252</v>
      </c>
    </row>
    <row r="22185">
      <c r="A22185" s="47" t="s">
        <v>9283</v>
      </c>
      <c r="B22185" s="47">
        <v>4664.0</v>
      </c>
      <c r="C22185" s="172">
        <v>0.24480000000000002</v>
      </c>
    </row>
    <row r="22186">
      <c r="A22186" s="47" t="s">
        <v>9283</v>
      </c>
      <c r="B22186" s="47">
        <v>4665.0</v>
      </c>
      <c r="C22186" s="172">
        <v>0.3978</v>
      </c>
    </row>
    <row r="22187">
      <c r="A22187" s="47" t="s">
        <v>9283</v>
      </c>
      <c r="B22187" s="47">
        <v>4666.0</v>
      </c>
      <c r="C22187" s="172">
        <v>0.6462</v>
      </c>
    </row>
    <row r="22188">
      <c r="A22188" s="47" t="s">
        <v>9283</v>
      </c>
      <c r="B22188" s="47">
        <v>4667.0</v>
      </c>
      <c r="C22188" s="172">
        <v>0.6579</v>
      </c>
    </row>
    <row r="22189">
      <c r="A22189" s="47" t="s">
        <v>9283</v>
      </c>
      <c r="B22189" s="47">
        <v>4668.0</v>
      </c>
      <c r="C22189" s="172">
        <v>0.6228</v>
      </c>
    </row>
    <row r="22190">
      <c r="A22190" s="47" t="s">
        <v>9283</v>
      </c>
      <c r="B22190" s="47">
        <v>4669.0</v>
      </c>
      <c r="C22190" s="172">
        <v>0.4842</v>
      </c>
    </row>
    <row r="22191">
      <c r="A22191" s="47" t="s">
        <v>9283</v>
      </c>
      <c r="B22191" s="47">
        <v>4670.0</v>
      </c>
      <c r="C22191" s="172">
        <v>0.6147</v>
      </c>
    </row>
    <row r="22192">
      <c r="A22192" s="47" t="s">
        <v>9283</v>
      </c>
      <c r="B22192" s="47">
        <v>4671.0</v>
      </c>
      <c r="C22192" s="172">
        <v>0.6858000000000001</v>
      </c>
    </row>
    <row r="22193">
      <c r="A22193" s="47" t="s">
        <v>9283</v>
      </c>
      <c r="B22193" s="47">
        <v>4672.0</v>
      </c>
      <c r="C22193" s="172">
        <v>0.49860000000000004</v>
      </c>
    </row>
    <row r="22194">
      <c r="A22194" s="47" t="s">
        <v>9283</v>
      </c>
      <c r="B22194" s="47">
        <v>4673.0</v>
      </c>
      <c r="C22194" s="172">
        <v>0.1998</v>
      </c>
    </row>
    <row r="22195">
      <c r="A22195" s="47" t="s">
        <v>9283</v>
      </c>
      <c r="B22195" s="47">
        <v>4674.0</v>
      </c>
      <c r="C22195" s="172">
        <v>0.0243</v>
      </c>
    </row>
    <row r="22196">
      <c r="A22196" s="47" t="s">
        <v>9283</v>
      </c>
      <c r="B22196" s="47">
        <v>4675.0</v>
      </c>
      <c r="C22196" s="172">
        <v>0.0954</v>
      </c>
    </row>
    <row r="22197">
      <c r="A22197" s="47" t="s">
        <v>9283</v>
      </c>
      <c r="B22197" s="47">
        <v>4676.0</v>
      </c>
      <c r="C22197" s="172">
        <v>0.0</v>
      </c>
    </row>
    <row r="22198">
      <c r="A22198" s="47" t="s">
        <v>9283</v>
      </c>
      <c r="B22198" s="47">
        <v>4677.0</v>
      </c>
      <c r="C22198" s="172">
        <v>0.0</v>
      </c>
    </row>
    <row r="22199">
      <c r="A22199" s="47" t="s">
        <v>9283</v>
      </c>
      <c r="B22199" s="47">
        <v>4678.0</v>
      </c>
      <c r="C22199" s="172">
        <v>0.0</v>
      </c>
    </row>
    <row r="22200">
      <c r="A22200" s="47" t="s">
        <v>9283</v>
      </c>
      <c r="B22200" s="47">
        <v>4679.0</v>
      </c>
      <c r="C22200" s="172">
        <v>0.0</v>
      </c>
    </row>
    <row r="22201">
      <c r="A22201" s="47" t="s">
        <v>9283</v>
      </c>
      <c r="B22201" s="47">
        <v>4680.0</v>
      </c>
      <c r="C22201" s="172">
        <v>0.0</v>
      </c>
    </row>
    <row r="22202">
      <c r="A22202" s="47" t="s">
        <v>9283</v>
      </c>
      <c r="B22202" s="47">
        <v>4681.0</v>
      </c>
      <c r="C22202" s="172">
        <v>0.0</v>
      </c>
    </row>
    <row r="22203">
      <c r="A22203" s="47" t="s">
        <v>9283</v>
      </c>
      <c r="B22203" s="47">
        <v>4682.0</v>
      </c>
      <c r="C22203" s="172">
        <v>0.0</v>
      </c>
    </row>
    <row r="22204">
      <c r="A22204" s="47" t="s">
        <v>9283</v>
      </c>
      <c r="B22204" s="47">
        <v>4683.0</v>
      </c>
      <c r="C22204" s="172">
        <v>0.0</v>
      </c>
    </row>
    <row r="22205">
      <c r="A22205" s="47" t="s">
        <v>9283</v>
      </c>
      <c r="B22205" s="47">
        <v>4684.0</v>
      </c>
      <c r="C22205" s="172">
        <v>0.0</v>
      </c>
    </row>
    <row r="22206">
      <c r="A22206" s="47" t="s">
        <v>9283</v>
      </c>
      <c r="B22206" s="47">
        <v>4685.0</v>
      </c>
      <c r="C22206" s="172">
        <v>0.0</v>
      </c>
    </row>
    <row r="22207">
      <c r="A22207" s="47" t="s">
        <v>9283</v>
      </c>
      <c r="B22207" s="47">
        <v>4686.0</v>
      </c>
      <c r="C22207" s="172">
        <v>0.0594</v>
      </c>
    </row>
    <row r="22208">
      <c r="A22208" s="47" t="s">
        <v>9283</v>
      </c>
      <c r="B22208" s="47">
        <v>4687.0</v>
      </c>
      <c r="C22208" s="172">
        <v>0.21509999999999999</v>
      </c>
    </row>
    <row r="22209">
      <c r="A22209" s="47" t="s">
        <v>9283</v>
      </c>
      <c r="B22209" s="47">
        <v>4688.0</v>
      </c>
      <c r="C22209" s="172">
        <v>0.3888</v>
      </c>
    </row>
    <row r="22210">
      <c r="A22210" s="47" t="s">
        <v>9283</v>
      </c>
      <c r="B22210" s="47">
        <v>4689.0</v>
      </c>
      <c r="C22210" s="172">
        <v>0.5553</v>
      </c>
    </row>
    <row r="22211">
      <c r="A22211" s="47" t="s">
        <v>9283</v>
      </c>
      <c r="B22211" s="47">
        <v>4690.0</v>
      </c>
      <c r="C22211" s="172">
        <v>0.6912</v>
      </c>
    </row>
    <row r="22212">
      <c r="A22212" s="47" t="s">
        <v>9283</v>
      </c>
      <c r="B22212" s="47">
        <v>4691.0</v>
      </c>
      <c r="C22212" s="172">
        <v>0.7956</v>
      </c>
    </row>
    <row r="22213">
      <c r="A22213" s="47" t="s">
        <v>9283</v>
      </c>
      <c r="B22213" s="47">
        <v>4692.0</v>
      </c>
      <c r="C22213" s="172">
        <v>0.8469</v>
      </c>
    </row>
    <row r="22214">
      <c r="A22214" s="47" t="s">
        <v>9283</v>
      </c>
      <c r="B22214" s="47">
        <v>4693.0</v>
      </c>
      <c r="C22214" s="172">
        <v>0.8594999999999999</v>
      </c>
    </row>
    <row r="22215">
      <c r="A22215" s="47" t="s">
        <v>9283</v>
      </c>
      <c r="B22215" s="47">
        <v>4694.0</v>
      </c>
      <c r="C22215" s="172">
        <v>0.8001</v>
      </c>
    </row>
    <row r="22216">
      <c r="A22216" s="47" t="s">
        <v>9283</v>
      </c>
      <c r="B22216" s="47">
        <v>4695.0</v>
      </c>
      <c r="C22216" s="172">
        <v>0.6930000000000001</v>
      </c>
    </row>
    <row r="22217">
      <c r="A22217" s="47" t="s">
        <v>9283</v>
      </c>
      <c r="B22217" s="47">
        <v>4696.0</v>
      </c>
      <c r="C22217" s="172">
        <v>0.5751000000000001</v>
      </c>
    </row>
    <row r="22218">
      <c r="A22218" s="47" t="s">
        <v>9283</v>
      </c>
      <c r="B22218" s="47">
        <v>4697.0</v>
      </c>
      <c r="C22218" s="172">
        <v>0.4248</v>
      </c>
    </row>
    <row r="22219">
      <c r="A22219" s="47" t="s">
        <v>9283</v>
      </c>
      <c r="B22219" s="47">
        <v>4698.0</v>
      </c>
      <c r="C22219" s="172">
        <v>0.24480000000000002</v>
      </c>
    </row>
    <row r="22220">
      <c r="A22220" s="47" t="s">
        <v>9283</v>
      </c>
      <c r="B22220" s="47">
        <v>4699.0</v>
      </c>
      <c r="C22220" s="172">
        <v>0.1053</v>
      </c>
    </row>
    <row r="22221">
      <c r="A22221" s="47" t="s">
        <v>9283</v>
      </c>
      <c r="B22221" s="47">
        <v>4700.0</v>
      </c>
      <c r="C22221" s="172">
        <v>0.0</v>
      </c>
    </row>
    <row r="22222">
      <c r="A22222" s="47" t="s">
        <v>9283</v>
      </c>
      <c r="B22222" s="47">
        <v>4701.0</v>
      </c>
      <c r="C22222" s="172">
        <v>0.0</v>
      </c>
    </row>
    <row r="22223">
      <c r="A22223" s="47" t="s">
        <v>9283</v>
      </c>
      <c r="B22223" s="47">
        <v>4702.0</v>
      </c>
      <c r="C22223" s="172">
        <v>0.0</v>
      </c>
    </row>
    <row r="22224">
      <c r="A22224" s="47" t="s">
        <v>9283</v>
      </c>
      <c r="B22224" s="47">
        <v>4703.0</v>
      </c>
      <c r="C22224" s="172">
        <v>0.0</v>
      </c>
    </row>
    <row r="22225">
      <c r="A22225" s="47" t="s">
        <v>9283</v>
      </c>
      <c r="B22225" s="47">
        <v>4704.0</v>
      </c>
      <c r="C22225" s="172">
        <v>0.0</v>
      </c>
    </row>
    <row r="22226">
      <c r="A22226" s="47" t="s">
        <v>9283</v>
      </c>
      <c r="B22226" s="47">
        <v>4705.0</v>
      </c>
      <c r="C22226" s="172">
        <v>0.0</v>
      </c>
    </row>
    <row r="22227">
      <c r="A22227" s="47" t="s">
        <v>9283</v>
      </c>
      <c r="B22227" s="47">
        <v>4706.0</v>
      </c>
      <c r="C22227" s="172">
        <v>0.0</v>
      </c>
    </row>
    <row r="22228">
      <c r="A22228" s="47" t="s">
        <v>9283</v>
      </c>
      <c r="B22228" s="47">
        <v>4707.0</v>
      </c>
      <c r="C22228" s="172">
        <v>0.0</v>
      </c>
    </row>
    <row r="22229">
      <c r="A22229" s="47" t="s">
        <v>9283</v>
      </c>
      <c r="B22229" s="47">
        <v>4708.0</v>
      </c>
      <c r="C22229" s="172">
        <v>0.0</v>
      </c>
    </row>
    <row r="22230">
      <c r="A22230" s="47" t="s">
        <v>9283</v>
      </c>
      <c r="B22230" s="47">
        <v>4709.0</v>
      </c>
      <c r="C22230" s="172">
        <v>0.0</v>
      </c>
    </row>
    <row r="22231">
      <c r="A22231" s="47" t="s">
        <v>9283</v>
      </c>
      <c r="B22231" s="47">
        <v>4710.0</v>
      </c>
      <c r="C22231" s="172">
        <v>0.0558</v>
      </c>
    </row>
    <row r="22232">
      <c r="A22232" s="47" t="s">
        <v>9283</v>
      </c>
      <c r="B22232" s="47">
        <v>4711.0</v>
      </c>
      <c r="C22232" s="172">
        <v>0.20970000000000003</v>
      </c>
    </row>
    <row r="22233">
      <c r="A22233" s="47" t="s">
        <v>9283</v>
      </c>
      <c r="B22233" s="47">
        <v>4712.0</v>
      </c>
      <c r="C22233" s="172">
        <v>0.3816</v>
      </c>
    </row>
    <row r="22234">
      <c r="A22234" s="47" t="s">
        <v>9283</v>
      </c>
      <c r="B22234" s="47">
        <v>4713.0</v>
      </c>
      <c r="C22234" s="172">
        <v>0.5481</v>
      </c>
    </row>
    <row r="22235">
      <c r="A22235" s="47" t="s">
        <v>9283</v>
      </c>
      <c r="B22235" s="47">
        <v>4714.0</v>
      </c>
      <c r="C22235" s="172">
        <v>0.7002</v>
      </c>
    </row>
    <row r="22236">
      <c r="A22236" s="47" t="s">
        <v>9283</v>
      </c>
      <c r="B22236" s="47">
        <v>4715.0</v>
      </c>
      <c r="C22236" s="172">
        <v>0.7992</v>
      </c>
    </row>
    <row r="22237">
      <c r="A22237" s="47" t="s">
        <v>9283</v>
      </c>
      <c r="B22237" s="47">
        <v>4716.0</v>
      </c>
      <c r="C22237" s="172">
        <v>0.8676</v>
      </c>
    </row>
    <row r="22238">
      <c r="A22238" s="47" t="s">
        <v>9283</v>
      </c>
      <c r="B22238" s="47">
        <v>4717.0</v>
      </c>
      <c r="C22238" s="172">
        <v>0.8757</v>
      </c>
    </row>
    <row r="22239">
      <c r="A22239" s="47" t="s">
        <v>9283</v>
      </c>
      <c r="B22239" s="47">
        <v>4718.0</v>
      </c>
      <c r="C22239" s="172">
        <v>0.8406</v>
      </c>
    </row>
    <row r="22240">
      <c r="A22240" s="47" t="s">
        <v>9283</v>
      </c>
      <c r="B22240" s="47">
        <v>4719.0</v>
      </c>
      <c r="C22240" s="172">
        <v>0.7362</v>
      </c>
    </row>
    <row r="22241">
      <c r="A22241" s="47" t="s">
        <v>9283</v>
      </c>
      <c r="B22241" s="47">
        <v>4720.0</v>
      </c>
      <c r="C22241" s="172">
        <v>0.6012000000000001</v>
      </c>
    </row>
    <row r="22242">
      <c r="A22242" s="47" t="s">
        <v>9283</v>
      </c>
      <c r="B22242" s="47">
        <v>4721.0</v>
      </c>
      <c r="C22242" s="172">
        <v>0.4437</v>
      </c>
    </row>
    <row r="22243">
      <c r="A22243" s="47" t="s">
        <v>9283</v>
      </c>
      <c r="B22243" s="47">
        <v>4722.0</v>
      </c>
      <c r="C22243" s="172">
        <v>0.2682</v>
      </c>
    </row>
    <row r="22244">
      <c r="A22244" s="47" t="s">
        <v>9283</v>
      </c>
      <c r="B22244" s="47">
        <v>4723.0</v>
      </c>
      <c r="C22244" s="172">
        <v>0.1044</v>
      </c>
    </row>
    <row r="22245">
      <c r="A22245" s="47" t="s">
        <v>9283</v>
      </c>
      <c r="B22245" s="47">
        <v>4724.0</v>
      </c>
      <c r="C22245" s="172">
        <v>0.0</v>
      </c>
    </row>
    <row r="22246">
      <c r="A22246" s="47" t="s">
        <v>9283</v>
      </c>
      <c r="B22246" s="47">
        <v>4725.0</v>
      </c>
      <c r="C22246" s="172">
        <v>0.0</v>
      </c>
    </row>
    <row r="22247">
      <c r="A22247" s="47" t="s">
        <v>9283</v>
      </c>
      <c r="B22247" s="47">
        <v>4726.0</v>
      </c>
      <c r="C22247" s="172">
        <v>0.0</v>
      </c>
    </row>
    <row r="22248">
      <c r="A22248" s="47" t="s">
        <v>9283</v>
      </c>
      <c r="B22248" s="47">
        <v>4727.0</v>
      </c>
      <c r="C22248" s="172">
        <v>0.0</v>
      </c>
    </row>
    <row r="22249">
      <c r="A22249" s="47" t="s">
        <v>9283</v>
      </c>
      <c r="B22249" s="47">
        <v>4728.0</v>
      </c>
      <c r="C22249" s="172">
        <v>0.0</v>
      </c>
    </row>
    <row r="22250">
      <c r="A22250" s="47" t="s">
        <v>9283</v>
      </c>
      <c r="B22250" s="47">
        <v>4729.0</v>
      </c>
      <c r="C22250" s="172">
        <v>0.0</v>
      </c>
    </row>
    <row r="22251">
      <c r="A22251" s="47" t="s">
        <v>9283</v>
      </c>
      <c r="B22251" s="47">
        <v>4730.0</v>
      </c>
      <c r="C22251" s="172">
        <v>0.0</v>
      </c>
    </row>
    <row r="22252">
      <c r="A22252" s="47" t="s">
        <v>9283</v>
      </c>
      <c r="B22252" s="47">
        <v>4731.0</v>
      </c>
      <c r="C22252" s="172">
        <v>0.0</v>
      </c>
    </row>
    <row r="22253">
      <c r="A22253" s="47" t="s">
        <v>9283</v>
      </c>
      <c r="B22253" s="47">
        <v>4732.0</v>
      </c>
      <c r="C22253" s="172">
        <v>0.0</v>
      </c>
    </row>
    <row r="22254">
      <c r="A22254" s="47" t="s">
        <v>9283</v>
      </c>
      <c r="B22254" s="47">
        <v>4733.0</v>
      </c>
      <c r="C22254" s="172">
        <v>0.0</v>
      </c>
    </row>
    <row r="22255">
      <c r="A22255" s="47" t="s">
        <v>9283</v>
      </c>
      <c r="B22255" s="47">
        <v>4734.0</v>
      </c>
      <c r="C22255" s="172">
        <v>0.0522</v>
      </c>
    </row>
    <row r="22256">
      <c r="A22256" s="47" t="s">
        <v>9283</v>
      </c>
      <c r="B22256" s="47">
        <v>4735.0</v>
      </c>
      <c r="C22256" s="172">
        <v>0.2079</v>
      </c>
    </row>
    <row r="22257">
      <c r="A22257" s="47" t="s">
        <v>9283</v>
      </c>
      <c r="B22257" s="47">
        <v>4736.0</v>
      </c>
      <c r="C22257" s="172">
        <v>0.3834</v>
      </c>
    </row>
    <row r="22258">
      <c r="A22258" s="47" t="s">
        <v>9283</v>
      </c>
      <c r="B22258" s="47">
        <v>4737.0</v>
      </c>
      <c r="C22258" s="172">
        <v>0.5499</v>
      </c>
    </row>
    <row r="22259">
      <c r="A22259" s="47" t="s">
        <v>9283</v>
      </c>
      <c r="B22259" s="47">
        <v>4738.0</v>
      </c>
      <c r="C22259" s="172">
        <v>0.6921</v>
      </c>
    </row>
    <row r="22260">
      <c r="A22260" s="47" t="s">
        <v>9283</v>
      </c>
      <c r="B22260" s="47">
        <v>4739.0</v>
      </c>
      <c r="C22260" s="172">
        <v>0.7938000000000001</v>
      </c>
    </row>
    <row r="22261">
      <c r="A22261" s="47" t="s">
        <v>9283</v>
      </c>
      <c r="B22261" s="47">
        <v>4740.0</v>
      </c>
      <c r="C22261" s="172">
        <v>0.8532</v>
      </c>
    </row>
    <row r="22262">
      <c r="A22262" s="47" t="s">
        <v>9283</v>
      </c>
      <c r="B22262" s="47">
        <v>4741.0</v>
      </c>
      <c r="C22262" s="172">
        <v>0.8667</v>
      </c>
    </row>
    <row r="22263">
      <c r="A22263" s="47" t="s">
        <v>9283</v>
      </c>
      <c r="B22263" s="47">
        <v>4742.0</v>
      </c>
      <c r="C22263" s="172">
        <v>0.8235</v>
      </c>
    </row>
    <row r="22264">
      <c r="A22264" s="47" t="s">
        <v>9283</v>
      </c>
      <c r="B22264" s="47">
        <v>4743.0</v>
      </c>
      <c r="C22264" s="172">
        <v>0.7281000000000001</v>
      </c>
    </row>
    <row r="22265">
      <c r="A22265" s="47" t="s">
        <v>9283</v>
      </c>
      <c r="B22265" s="47">
        <v>4744.0</v>
      </c>
      <c r="C22265" s="172">
        <v>0.5949000000000001</v>
      </c>
    </row>
    <row r="22266">
      <c r="A22266" s="47" t="s">
        <v>9283</v>
      </c>
      <c r="B22266" s="47">
        <v>4745.0</v>
      </c>
      <c r="C22266" s="172">
        <v>0.4365</v>
      </c>
    </row>
    <row r="22267">
      <c r="A22267" s="47" t="s">
        <v>9283</v>
      </c>
      <c r="B22267" s="47">
        <v>4746.0</v>
      </c>
      <c r="C22267" s="172">
        <v>0.2646</v>
      </c>
    </row>
    <row r="22268">
      <c r="A22268" s="47" t="s">
        <v>9283</v>
      </c>
      <c r="B22268" s="47">
        <v>4747.0</v>
      </c>
      <c r="C22268" s="172">
        <v>0.0558</v>
      </c>
    </row>
    <row r="22269">
      <c r="A22269" s="47" t="s">
        <v>9283</v>
      </c>
      <c r="B22269" s="47">
        <v>4748.0</v>
      </c>
      <c r="C22269" s="172">
        <v>0.0</v>
      </c>
    </row>
    <row r="22270">
      <c r="A22270" s="47" t="s">
        <v>9283</v>
      </c>
      <c r="B22270" s="47">
        <v>4749.0</v>
      </c>
      <c r="C22270" s="172">
        <v>0.0</v>
      </c>
    </row>
    <row r="22271">
      <c r="A22271" s="47" t="s">
        <v>9283</v>
      </c>
      <c r="B22271" s="47">
        <v>4750.0</v>
      </c>
      <c r="C22271" s="172">
        <v>0.0</v>
      </c>
    </row>
    <row r="22272">
      <c r="A22272" s="47" t="s">
        <v>9283</v>
      </c>
      <c r="B22272" s="47">
        <v>4751.0</v>
      </c>
      <c r="C22272" s="172">
        <v>0.0</v>
      </c>
    </row>
    <row r="22273">
      <c r="A22273" s="47" t="s">
        <v>9283</v>
      </c>
      <c r="B22273" s="47">
        <v>4752.0</v>
      </c>
      <c r="C22273" s="172">
        <v>0.0</v>
      </c>
    </row>
    <row r="22274">
      <c r="A22274" s="47" t="s">
        <v>9283</v>
      </c>
      <c r="B22274" s="47">
        <v>4753.0</v>
      </c>
      <c r="C22274" s="172">
        <v>0.0</v>
      </c>
    </row>
    <row r="22275">
      <c r="A22275" s="47" t="s">
        <v>9283</v>
      </c>
      <c r="B22275" s="47">
        <v>4754.0</v>
      </c>
      <c r="C22275" s="172">
        <v>0.0</v>
      </c>
    </row>
    <row r="22276">
      <c r="A22276" s="47" t="s">
        <v>9283</v>
      </c>
      <c r="B22276" s="47">
        <v>4755.0</v>
      </c>
      <c r="C22276" s="172">
        <v>0.0</v>
      </c>
    </row>
    <row r="22277">
      <c r="A22277" s="47" t="s">
        <v>9283</v>
      </c>
      <c r="B22277" s="47">
        <v>4756.0</v>
      </c>
      <c r="C22277" s="172">
        <v>0.0</v>
      </c>
    </row>
    <row r="22278">
      <c r="A22278" s="47" t="s">
        <v>9283</v>
      </c>
      <c r="B22278" s="47">
        <v>4757.0</v>
      </c>
      <c r="C22278" s="172">
        <v>0.0</v>
      </c>
    </row>
    <row r="22279">
      <c r="A22279" s="47" t="s">
        <v>9283</v>
      </c>
      <c r="B22279" s="47">
        <v>4758.0</v>
      </c>
      <c r="C22279" s="172">
        <v>0.045899999999999996</v>
      </c>
    </row>
    <row r="22280">
      <c r="A22280" s="47" t="s">
        <v>9283</v>
      </c>
      <c r="B22280" s="47">
        <v>4759.0</v>
      </c>
      <c r="C22280" s="172">
        <v>0.1944</v>
      </c>
    </row>
    <row r="22281">
      <c r="A22281" s="47" t="s">
        <v>9283</v>
      </c>
      <c r="B22281" s="47">
        <v>4760.0</v>
      </c>
      <c r="C22281" s="172">
        <v>0.3726</v>
      </c>
    </row>
    <row r="22282">
      <c r="A22282" s="47" t="s">
        <v>9283</v>
      </c>
      <c r="B22282" s="47">
        <v>4761.0</v>
      </c>
      <c r="C22282" s="172">
        <v>0.5427</v>
      </c>
    </row>
    <row r="22283">
      <c r="A22283" s="47" t="s">
        <v>9283</v>
      </c>
      <c r="B22283" s="47">
        <v>4762.0</v>
      </c>
      <c r="C22283" s="172">
        <v>0.6804</v>
      </c>
    </row>
    <row r="22284">
      <c r="A22284" s="47" t="s">
        <v>9283</v>
      </c>
      <c r="B22284" s="47">
        <v>4763.0</v>
      </c>
      <c r="C22284" s="172">
        <v>0.7884</v>
      </c>
    </row>
    <row r="22285">
      <c r="A22285" s="47" t="s">
        <v>9283</v>
      </c>
      <c r="B22285" s="47">
        <v>4764.0</v>
      </c>
      <c r="C22285" s="172">
        <v>0.8478</v>
      </c>
    </row>
    <row r="22286">
      <c r="A22286" s="47" t="s">
        <v>9283</v>
      </c>
      <c r="B22286" s="47">
        <v>4765.0</v>
      </c>
      <c r="C22286" s="172">
        <v>0.8613</v>
      </c>
    </row>
    <row r="22287">
      <c r="A22287" s="47" t="s">
        <v>9283</v>
      </c>
      <c r="B22287" s="47">
        <v>4766.0</v>
      </c>
      <c r="C22287" s="172">
        <v>0.8145</v>
      </c>
    </row>
    <row r="22288">
      <c r="A22288" s="47" t="s">
        <v>9283</v>
      </c>
      <c r="B22288" s="47">
        <v>4767.0</v>
      </c>
      <c r="C22288" s="172">
        <v>0.7200000000000001</v>
      </c>
    </row>
    <row r="22289">
      <c r="A22289" s="47" t="s">
        <v>9283</v>
      </c>
      <c r="B22289" s="47">
        <v>4768.0</v>
      </c>
      <c r="C22289" s="172">
        <v>0.4527</v>
      </c>
    </row>
    <row r="22290">
      <c r="A22290" s="47" t="s">
        <v>9283</v>
      </c>
      <c r="B22290" s="47">
        <v>4769.0</v>
      </c>
      <c r="C22290" s="172">
        <v>0.2142</v>
      </c>
    </row>
    <row r="22291">
      <c r="A22291" s="47" t="s">
        <v>9283</v>
      </c>
      <c r="B22291" s="47">
        <v>4770.0</v>
      </c>
      <c r="C22291" s="172">
        <v>0.24930000000000002</v>
      </c>
    </row>
    <row r="22292">
      <c r="A22292" s="47" t="s">
        <v>9283</v>
      </c>
      <c r="B22292" s="47">
        <v>4771.0</v>
      </c>
      <c r="C22292" s="172">
        <v>0.045899999999999996</v>
      </c>
    </row>
    <row r="22293">
      <c r="A22293" s="47" t="s">
        <v>9283</v>
      </c>
      <c r="B22293" s="47">
        <v>4772.0</v>
      </c>
      <c r="C22293" s="172">
        <v>0.0</v>
      </c>
    </row>
    <row r="22294">
      <c r="A22294" s="47" t="s">
        <v>9283</v>
      </c>
      <c r="B22294" s="47">
        <v>4773.0</v>
      </c>
      <c r="C22294" s="172">
        <v>0.0</v>
      </c>
    </row>
    <row r="22295">
      <c r="A22295" s="47" t="s">
        <v>9283</v>
      </c>
      <c r="B22295" s="47">
        <v>4774.0</v>
      </c>
      <c r="C22295" s="172">
        <v>0.0</v>
      </c>
    </row>
    <row r="22296">
      <c r="A22296" s="47" t="s">
        <v>9283</v>
      </c>
      <c r="B22296" s="47">
        <v>4775.0</v>
      </c>
      <c r="C22296" s="172">
        <v>0.0</v>
      </c>
    </row>
    <row r="22297">
      <c r="A22297" s="47" t="s">
        <v>9283</v>
      </c>
      <c r="B22297" s="47">
        <v>4776.0</v>
      </c>
      <c r="C22297" s="172">
        <v>0.0</v>
      </c>
    </row>
    <row r="22298">
      <c r="A22298" s="47" t="s">
        <v>9283</v>
      </c>
      <c r="B22298" s="47">
        <v>4777.0</v>
      </c>
      <c r="C22298" s="172">
        <v>0.0</v>
      </c>
    </row>
    <row r="22299">
      <c r="A22299" s="47" t="s">
        <v>9283</v>
      </c>
      <c r="B22299" s="47">
        <v>4778.0</v>
      </c>
      <c r="C22299" s="172">
        <v>0.0</v>
      </c>
    </row>
    <row r="22300">
      <c r="A22300" s="47" t="s">
        <v>9283</v>
      </c>
      <c r="B22300" s="47">
        <v>4779.0</v>
      </c>
      <c r="C22300" s="172">
        <v>0.0</v>
      </c>
    </row>
    <row r="22301">
      <c r="A22301" s="47" t="s">
        <v>9283</v>
      </c>
      <c r="B22301" s="47">
        <v>4780.0</v>
      </c>
      <c r="C22301" s="172">
        <v>0.0</v>
      </c>
    </row>
    <row r="22302">
      <c r="A22302" s="47" t="s">
        <v>9283</v>
      </c>
      <c r="B22302" s="47">
        <v>4781.0</v>
      </c>
      <c r="C22302" s="172">
        <v>0.0</v>
      </c>
    </row>
    <row r="22303">
      <c r="A22303" s="47" t="s">
        <v>9283</v>
      </c>
      <c r="B22303" s="47">
        <v>4782.0</v>
      </c>
      <c r="C22303" s="172">
        <v>0.0378</v>
      </c>
    </row>
    <row r="22304">
      <c r="A22304" s="47" t="s">
        <v>9283</v>
      </c>
      <c r="B22304" s="47">
        <v>4783.0</v>
      </c>
      <c r="C22304" s="172">
        <v>0.1656</v>
      </c>
    </row>
    <row r="22305">
      <c r="A22305" s="47" t="s">
        <v>9283</v>
      </c>
      <c r="B22305" s="47">
        <v>4784.0</v>
      </c>
      <c r="C22305" s="172">
        <v>0.3285</v>
      </c>
    </row>
    <row r="22306">
      <c r="A22306" s="47" t="s">
        <v>9283</v>
      </c>
      <c r="B22306" s="47">
        <v>4785.0</v>
      </c>
      <c r="C22306" s="172">
        <v>0.5246999999999999</v>
      </c>
    </row>
    <row r="22307">
      <c r="A22307" s="47" t="s">
        <v>9283</v>
      </c>
      <c r="B22307" s="47">
        <v>4786.0</v>
      </c>
      <c r="C22307" s="172">
        <v>0.6723</v>
      </c>
    </row>
    <row r="22308">
      <c r="A22308" s="47" t="s">
        <v>9283</v>
      </c>
      <c r="B22308" s="47">
        <v>4787.0</v>
      </c>
      <c r="C22308" s="172">
        <v>0.7839</v>
      </c>
    </row>
    <row r="22309">
      <c r="A22309" s="47" t="s">
        <v>9283</v>
      </c>
      <c r="B22309" s="47">
        <v>4788.0</v>
      </c>
      <c r="C22309" s="172">
        <v>0.8469</v>
      </c>
    </row>
    <row r="22310">
      <c r="A22310" s="47" t="s">
        <v>9283</v>
      </c>
      <c r="B22310" s="47">
        <v>4789.0</v>
      </c>
      <c r="C22310" s="172">
        <v>0.8513999999999999</v>
      </c>
    </row>
    <row r="22311">
      <c r="A22311" s="47" t="s">
        <v>9283</v>
      </c>
      <c r="B22311" s="47">
        <v>4790.0</v>
      </c>
      <c r="C22311" s="172">
        <v>0.8046</v>
      </c>
    </row>
    <row r="22312">
      <c r="A22312" s="47" t="s">
        <v>9283</v>
      </c>
      <c r="B22312" s="47">
        <v>4791.0</v>
      </c>
      <c r="C22312" s="172">
        <v>0.6633</v>
      </c>
    </row>
    <row r="22313">
      <c r="A22313" s="47" t="s">
        <v>9283</v>
      </c>
      <c r="B22313" s="47">
        <v>4792.0</v>
      </c>
      <c r="C22313" s="172">
        <v>0.5526</v>
      </c>
    </row>
    <row r="22314">
      <c r="A22314" s="47" t="s">
        <v>9283</v>
      </c>
      <c r="B22314" s="47">
        <v>4793.0</v>
      </c>
      <c r="C22314" s="172">
        <v>0.35550000000000004</v>
      </c>
    </row>
    <row r="22315">
      <c r="A22315" s="47" t="s">
        <v>9283</v>
      </c>
      <c r="B22315" s="47">
        <v>4794.0</v>
      </c>
      <c r="C22315" s="172">
        <v>0.20070000000000002</v>
      </c>
    </row>
    <row r="22316">
      <c r="A22316" s="47" t="s">
        <v>9283</v>
      </c>
      <c r="B22316" s="47">
        <v>4795.0</v>
      </c>
      <c r="C22316" s="172">
        <v>0.054</v>
      </c>
    </row>
    <row r="22317">
      <c r="A22317" s="47" t="s">
        <v>9283</v>
      </c>
      <c r="B22317" s="47">
        <v>4796.0</v>
      </c>
      <c r="C22317" s="172">
        <v>0.0</v>
      </c>
    </row>
    <row r="22318">
      <c r="A22318" s="47" t="s">
        <v>9283</v>
      </c>
      <c r="B22318" s="47">
        <v>4797.0</v>
      </c>
      <c r="C22318" s="172">
        <v>0.0</v>
      </c>
    </row>
    <row r="22319">
      <c r="A22319" s="47" t="s">
        <v>9283</v>
      </c>
      <c r="B22319" s="47">
        <v>4798.0</v>
      </c>
      <c r="C22319" s="172">
        <v>0.0</v>
      </c>
    </row>
    <row r="22320">
      <c r="A22320" s="47" t="s">
        <v>9283</v>
      </c>
      <c r="B22320" s="47">
        <v>4799.0</v>
      </c>
      <c r="C22320" s="172">
        <v>0.0</v>
      </c>
    </row>
    <row r="22321">
      <c r="A22321" s="47" t="s">
        <v>9283</v>
      </c>
      <c r="B22321" s="47">
        <v>4800.0</v>
      </c>
      <c r="C22321" s="172">
        <v>0.0</v>
      </c>
    </row>
    <row r="22322">
      <c r="A22322" s="47" t="s">
        <v>9283</v>
      </c>
      <c r="B22322" s="47">
        <v>4801.0</v>
      </c>
      <c r="C22322" s="172">
        <v>0.0</v>
      </c>
    </row>
    <row r="22323">
      <c r="A22323" s="47" t="s">
        <v>9283</v>
      </c>
      <c r="B22323" s="47">
        <v>4802.0</v>
      </c>
      <c r="C22323" s="172">
        <v>0.0</v>
      </c>
    </row>
    <row r="22324">
      <c r="A22324" s="47" t="s">
        <v>9283</v>
      </c>
      <c r="B22324" s="47">
        <v>4803.0</v>
      </c>
      <c r="C22324" s="172">
        <v>0.0</v>
      </c>
    </row>
    <row r="22325">
      <c r="A22325" s="47" t="s">
        <v>9283</v>
      </c>
      <c r="B22325" s="47">
        <v>4804.0</v>
      </c>
      <c r="C22325" s="172">
        <v>0.0</v>
      </c>
    </row>
    <row r="22326">
      <c r="A22326" s="47" t="s">
        <v>9283</v>
      </c>
      <c r="B22326" s="47">
        <v>4805.0</v>
      </c>
      <c r="C22326" s="172">
        <v>0.0</v>
      </c>
    </row>
    <row r="22327">
      <c r="A22327" s="47" t="s">
        <v>9283</v>
      </c>
      <c r="B22327" s="47">
        <v>4806.0</v>
      </c>
      <c r="C22327" s="172">
        <v>0.0243</v>
      </c>
    </row>
    <row r="22328">
      <c r="A22328" s="47" t="s">
        <v>9283</v>
      </c>
      <c r="B22328" s="47">
        <v>4807.0</v>
      </c>
      <c r="C22328" s="172">
        <v>0.1629</v>
      </c>
    </row>
    <row r="22329">
      <c r="A22329" s="47" t="s">
        <v>9283</v>
      </c>
      <c r="B22329" s="47">
        <v>4808.0</v>
      </c>
      <c r="C22329" s="172">
        <v>0.0837</v>
      </c>
    </row>
    <row r="22330">
      <c r="A22330" s="47" t="s">
        <v>9283</v>
      </c>
      <c r="B22330" s="47">
        <v>4809.0</v>
      </c>
      <c r="C22330" s="172">
        <v>0.2916</v>
      </c>
    </row>
    <row r="22331">
      <c r="A22331" s="47" t="s">
        <v>9283</v>
      </c>
      <c r="B22331" s="47">
        <v>4810.0</v>
      </c>
      <c r="C22331" s="172">
        <v>0.4554</v>
      </c>
    </row>
    <row r="22332">
      <c r="A22332" s="47" t="s">
        <v>9283</v>
      </c>
      <c r="B22332" s="47">
        <v>4811.0</v>
      </c>
      <c r="C22332" s="172">
        <v>0.7497</v>
      </c>
    </row>
    <row r="22333">
      <c r="A22333" s="47" t="s">
        <v>9283</v>
      </c>
      <c r="B22333" s="47">
        <v>4812.0</v>
      </c>
      <c r="C22333" s="172">
        <v>0.8370000000000001</v>
      </c>
    </row>
    <row r="22334">
      <c r="A22334" s="47" t="s">
        <v>9283</v>
      </c>
      <c r="B22334" s="47">
        <v>4813.0</v>
      </c>
      <c r="C22334" s="172">
        <v>0.8504999999999999</v>
      </c>
    </row>
    <row r="22335">
      <c r="A22335" s="47" t="s">
        <v>9283</v>
      </c>
      <c r="B22335" s="47">
        <v>4814.0</v>
      </c>
      <c r="C22335" s="172">
        <v>0.8037000000000001</v>
      </c>
    </row>
    <row r="22336">
      <c r="A22336" s="47" t="s">
        <v>9283</v>
      </c>
      <c r="B22336" s="47">
        <v>4815.0</v>
      </c>
      <c r="C22336" s="172">
        <v>0.648</v>
      </c>
    </row>
    <row r="22337">
      <c r="A22337" s="47" t="s">
        <v>9283</v>
      </c>
      <c r="B22337" s="47">
        <v>4816.0</v>
      </c>
      <c r="C22337" s="172">
        <v>0.5886</v>
      </c>
    </row>
    <row r="22338">
      <c r="A22338" s="47" t="s">
        <v>9283</v>
      </c>
      <c r="B22338" s="47">
        <v>4817.0</v>
      </c>
      <c r="C22338" s="172">
        <v>0.4419</v>
      </c>
    </row>
    <row r="22339">
      <c r="A22339" s="47" t="s">
        <v>9283</v>
      </c>
      <c r="B22339" s="47">
        <v>4818.0</v>
      </c>
      <c r="C22339" s="172">
        <v>0.1386</v>
      </c>
    </row>
    <row r="22340">
      <c r="A22340" s="47" t="s">
        <v>9283</v>
      </c>
      <c r="B22340" s="47">
        <v>4819.0</v>
      </c>
      <c r="C22340" s="172">
        <v>0.057600000000000005</v>
      </c>
    </row>
    <row r="22341">
      <c r="A22341" s="47" t="s">
        <v>9283</v>
      </c>
      <c r="B22341" s="47">
        <v>4820.0</v>
      </c>
      <c r="C22341" s="172">
        <v>0.0</v>
      </c>
    </row>
    <row r="22342">
      <c r="A22342" s="47" t="s">
        <v>9283</v>
      </c>
      <c r="B22342" s="47">
        <v>4821.0</v>
      </c>
      <c r="C22342" s="172">
        <v>0.0</v>
      </c>
    </row>
    <row r="22343">
      <c r="A22343" s="47" t="s">
        <v>9283</v>
      </c>
      <c r="B22343" s="47">
        <v>4822.0</v>
      </c>
      <c r="C22343" s="172">
        <v>0.0</v>
      </c>
    </row>
    <row r="22344">
      <c r="A22344" s="47" t="s">
        <v>9283</v>
      </c>
      <c r="B22344" s="47">
        <v>4823.0</v>
      </c>
      <c r="C22344" s="172">
        <v>0.0</v>
      </c>
    </row>
    <row r="22345">
      <c r="A22345" s="47" t="s">
        <v>9283</v>
      </c>
      <c r="B22345" s="47">
        <v>4824.0</v>
      </c>
      <c r="C22345" s="172">
        <v>0.0</v>
      </c>
    </row>
    <row r="22346">
      <c r="A22346" s="47" t="s">
        <v>9283</v>
      </c>
      <c r="B22346" s="47">
        <v>4825.0</v>
      </c>
      <c r="C22346" s="172">
        <v>0.0</v>
      </c>
    </row>
    <row r="22347">
      <c r="A22347" s="47" t="s">
        <v>9283</v>
      </c>
      <c r="B22347" s="47">
        <v>4826.0</v>
      </c>
      <c r="C22347" s="172">
        <v>0.0</v>
      </c>
    </row>
    <row r="22348">
      <c r="A22348" s="47" t="s">
        <v>9283</v>
      </c>
      <c r="B22348" s="47">
        <v>4827.0</v>
      </c>
      <c r="C22348" s="172">
        <v>0.0</v>
      </c>
    </row>
    <row r="22349">
      <c r="A22349" s="47" t="s">
        <v>9283</v>
      </c>
      <c r="B22349" s="47">
        <v>4828.0</v>
      </c>
      <c r="C22349" s="172">
        <v>0.0</v>
      </c>
    </row>
    <row r="22350">
      <c r="A22350" s="47" t="s">
        <v>9283</v>
      </c>
      <c r="B22350" s="47">
        <v>4829.0</v>
      </c>
      <c r="C22350" s="172">
        <v>0.0</v>
      </c>
    </row>
    <row r="22351">
      <c r="A22351" s="47" t="s">
        <v>9283</v>
      </c>
      <c r="B22351" s="47">
        <v>4830.0</v>
      </c>
      <c r="C22351" s="172">
        <v>0.0477</v>
      </c>
    </row>
    <row r="22352">
      <c r="A22352" s="47" t="s">
        <v>9283</v>
      </c>
      <c r="B22352" s="47">
        <v>4831.0</v>
      </c>
      <c r="C22352" s="172">
        <v>0.20520000000000002</v>
      </c>
    </row>
    <row r="22353">
      <c r="A22353" s="47" t="s">
        <v>9283</v>
      </c>
      <c r="B22353" s="47">
        <v>4832.0</v>
      </c>
      <c r="C22353" s="172">
        <v>0.37079999999999996</v>
      </c>
    </row>
    <row r="22354">
      <c r="A22354" s="47" t="s">
        <v>9283</v>
      </c>
      <c r="B22354" s="47">
        <v>4833.0</v>
      </c>
      <c r="C22354" s="172">
        <v>0.5409</v>
      </c>
    </row>
    <row r="22355">
      <c r="A22355" s="47" t="s">
        <v>9283</v>
      </c>
      <c r="B22355" s="47">
        <v>4834.0</v>
      </c>
      <c r="C22355" s="172">
        <v>0.6273</v>
      </c>
    </row>
    <row r="22356">
      <c r="A22356" s="47" t="s">
        <v>9283</v>
      </c>
      <c r="B22356" s="47">
        <v>4835.0</v>
      </c>
      <c r="C22356" s="172">
        <v>0.7569</v>
      </c>
    </row>
    <row r="22357">
      <c r="A22357" s="47" t="s">
        <v>9283</v>
      </c>
      <c r="B22357" s="47">
        <v>4836.0</v>
      </c>
      <c r="C22357" s="172">
        <v>0.8280000000000001</v>
      </c>
    </row>
    <row r="22358">
      <c r="A22358" s="47" t="s">
        <v>9283</v>
      </c>
      <c r="B22358" s="47">
        <v>4837.0</v>
      </c>
      <c r="C22358" s="172">
        <v>0.6822</v>
      </c>
    </row>
    <row r="22359">
      <c r="A22359" s="47" t="s">
        <v>9283</v>
      </c>
      <c r="B22359" s="47">
        <v>4838.0</v>
      </c>
      <c r="C22359" s="172">
        <v>0.5679000000000001</v>
      </c>
    </row>
    <row r="22360">
      <c r="A22360" s="47" t="s">
        <v>9283</v>
      </c>
      <c r="B22360" s="47">
        <v>4839.0</v>
      </c>
      <c r="C22360" s="172">
        <v>0.7281000000000001</v>
      </c>
    </row>
    <row r="22361">
      <c r="A22361" s="47" t="s">
        <v>9283</v>
      </c>
      <c r="B22361" s="47">
        <v>4840.0</v>
      </c>
      <c r="C22361" s="172">
        <v>0.5904</v>
      </c>
    </row>
    <row r="22362">
      <c r="A22362" s="47" t="s">
        <v>9283</v>
      </c>
      <c r="B22362" s="47">
        <v>4841.0</v>
      </c>
      <c r="C22362" s="172">
        <v>0.4032</v>
      </c>
    </row>
    <row r="22363">
      <c r="A22363" s="47" t="s">
        <v>9283</v>
      </c>
      <c r="B22363" s="47">
        <v>4842.0</v>
      </c>
      <c r="C22363" s="172">
        <v>0.1656</v>
      </c>
    </row>
    <row r="22364">
      <c r="A22364" s="47" t="s">
        <v>9283</v>
      </c>
      <c r="B22364" s="47">
        <v>4843.0</v>
      </c>
      <c r="C22364" s="172">
        <v>0.0567</v>
      </c>
    </row>
    <row r="22365">
      <c r="A22365" s="47" t="s">
        <v>9283</v>
      </c>
      <c r="B22365" s="47">
        <v>4844.0</v>
      </c>
      <c r="C22365" s="172">
        <v>0.0</v>
      </c>
    </row>
    <row r="22366">
      <c r="A22366" s="47" t="s">
        <v>9283</v>
      </c>
      <c r="B22366" s="47">
        <v>4845.0</v>
      </c>
      <c r="C22366" s="172">
        <v>0.0</v>
      </c>
    </row>
    <row r="22367">
      <c r="A22367" s="47" t="s">
        <v>9283</v>
      </c>
      <c r="B22367" s="47">
        <v>4846.0</v>
      </c>
      <c r="C22367" s="172">
        <v>0.0</v>
      </c>
    </row>
    <row r="22368">
      <c r="A22368" s="47" t="s">
        <v>9283</v>
      </c>
      <c r="B22368" s="47">
        <v>4847.0</v>
      </c>
      <c r="C22368" s="172">
        <v>0.0</v>
      </c>
    </row>
    <row r="22369">
      <c r="A22369" s="47" t="s">
        <v>9283</v>
      </c>
      <c r="B22369" s="47">
        <v>4848.0</v>
      </c>
      <c r="C22369" s="172">
        <v>0.0</v>
      </c>
    </row>
    <row r="22370">
      <c r="A22370" s="47" t="s">
        <v>9283</v>
      </c>
      <c r="B22370" s="47">
        <v>4849.0</v>
      </c>
      <c r="C22370" s="172">
        <v>0.0</v>
      </c>
    </row>
    <row r="22371">
      <c r="A22371" s="47" t="s">
        <v>9283</v>
      </c>
      <c r="B22371" s="47">
        <v>4850.0</v>
      </c>
      <c r="C22371" s="172">
        <v>0.0</v>
      </c>
    </row>
    <row r="22372">
      <c r="A22372" s="47" t="s">
        <v>9283</v>
      </c>
      <c r="B22372" s="47">
        <v>4851.0</v>
      </c>
      <c r="C22372" s="172">
        <v>0.0</v>
      </c>
    </row>
    <row r="22373">
      <c r="A22373" s="47" t="s">
        <v>9283</v>
      </c>
      <c r="B22373" s="47">
        <v>4852.0</v>
      </c>
      <c r="C22373" s="172">
        <v>0.0</v>
      </c>
    </row>
    <row r="22374">
      <c r="A22374" s="47" t="s">
        <v>9283</v>
      </c>
      <c r="B22374" s="47">
        <v>4853.0</v>
      </c>
      <c r="C22374" s="172">
        <v>0.0</v>
      </c>
    </row>
    <row r="22375">
      <c r="A22375" s="47" t="s">
        <v>9283</v>
      </c>
      <c r="B22375" s="47">
        <v>4854.0</v>
      </c>
      <c r="C22375" s="172">
        <v>0.045000000000000005</v>
      </c>
    </row>
    <row r="22376">
      <c r="A22376" s="47" t="s">
        <v>9283</v>
      </c>
      <c r="B22376" s="47">
        <v>4855.0</v>
      </c>
      <c r="C22376" s="172">
        <v>0.2016</v>
      </c>
    </row>
    <row r="22377">
      <c r="A22377" s="47" t="s">
        <v>9283</v>
      </c>
      <c r="B22377" s="47">
        <v>4856.0</v>
      </c>
      <c r="C22377" s="172">
        <v>0.36540000000000006</v>
      </c>
    </row>
    <row r="22378">
      <c r="A22378" s="47" t="s">
        <v>9283</v>
      </c>
      <c r="B22378" s="47">
        <v>4857.0</v>
      </c>
      <c r="C22378" s="172">
        <v>0.5445</v>
      </c>
    </row>
    <row r="22379">
      <c r="A22379" s="47" t="s">
        <v>9283</v>
      </c>
      <c r="B22379" s="47">
        <v>4858.0</v>
      </c>
      <c r="C22379" s="172">
        <v>0.6849000000000001</v>
      </c>
    </row>
    <row r="22380">
      <c r="A22380" s="47" t="s">
        <v>9283</v>
      </c>
      <c r="B22380" s="47">
        <v>4859.0</v>
      </c>
      <c r="C22380" s="172">
        <v>0.7956</v>
      </c>
    </row>
    <row r="22381">
      <c r="A22381" s="47" t="s">
        <v>9283</v>
      </c>
      <c r="B22381" s="47">
        <v>4860.0</v>
      </c>
      <c r="C22381" s="172">
        <v>0.8352</v>
      </c>
    </row>
    <row r="22382">
      <c r="A22382" s="47" t="s">
        <v>9283</v>
      </c>
      <c r="B22382" s="47">
        <v>4861.0</v>
      </c>
      <c r="C22382" s="172">
        <v>0.8181</v>
      </c>
    </row>
    <row r="22383">
      <c r="A22383" s="47" t="s">
        <v>9283</v>
      </c>
      <c r="B22383" s="47">
        <v>4862.0</v>
      </c>
      <c r="C22383" s="172">
        <v>0.8226</v>
      </c>
    </row>
    <row r="22384">
      <c r="A22384" s="47" t="s">
        <v>9283</v>
      </c>
      <c r="B22384" s="47">
        <v>4863.0</v>
      </c>
      <c r="C22384" s="172">
        <v>0.7011000000000001</v>
      </c>
    </row>
    <row r="22385">
      <c r="A22385" s="47" t="s">
        <v>9283</v>
      </c>
      <c r="B22385" s="47">
        <v>4864.0</v>
      </c>
      <c r="C22385" s="172">
        <v>0.5859000000000001</v>
      </c>
    </row>
    <row r="22386">
      <c r="A22386" s="47" t="s">
        <v>9283</v>
      </c>
      <c r="B22386" s="47">
        <v>4865.0</v>
      </c>
      <c r="C22386" s="172">
        <v>0.4365</v>
      </c>
    </row>
    <row r="22387">
      <c r="A22387" s="47" t="s">
        <v>9283</v>
      </c>
      <c r="B22387" s="47">
        <v>4866.0</v>
      </c>
      <c r="C22387" s="172">
        <v>0.2628</v>
      </c>
    </row>
    <row r="22388">
      <c r="A22388" s="47" t="s">
        <v>9283</v>
      </c>
      <c r="B22388" s="47">
        <v>4867.0</v>
      </c>
      <c r="C22388" s="172">
        <v>0.0504</v>
      </c>
    </row>
    <row r="22389">
      <c r="A22389" s="47" t="s">
        <v>9283</v>
      </c>
      <c r="B22389" s="47">
        <v>4868.0</v>
      </c>
      <c r="C22389" s="172">
        <v>0.0</v>
      </c>
    </row>
    <row r="22390">
      <c r="A22390" s="47" t="s">
        <v>9283</v>
      </c>
      <c r="B22390" s="47">
        <v>4869.0</v>
      </c>
      <c r="C22390" s="172">
        <v>0.0</v>
      </c>
    </row>
    <row r="22391">
      <c r="A22391" s="47" t="s">
        <v>9283</v>
      </c>
      <c r="B22391" s="47">
        <v>4870.0</v>
      </c>
      <c r="C22391" s="172">
        <v>0.0</v>
      </c>
    </row>
    <row r="22392">
      <c r="A22392" s="47" t="s">
        <v>9283</v>
      </c>
      <c r="B22392" s="47">
        <v>4871.0</v>
      </c>
      <c r="C22392" s="172">
        <v>0.0</v>
      </c>
    </row>
    <row r="22393">
      <c r="A22393" s="47" t="s">
        <v>9283</v>
      </c>
      <c r="B22393" s="47">
        <v>4872.0</v>
      </c>
      <c r="C22393" s="172">
        <v>0.0</v>
      </c>
    </row>
    <row r="22394">
      <c r="A22394" s="47" t="s">
        <v>9283</v>
      </c>
      <c r="B22394" s="47">
        <v>4873.0</v>
      </c>
      <c r="C22394" s="172">
        <v>0.0</v>
      </c>
    </row>
    <row r="22395">
      <c r="A22395" s="47" t="s">
        <v>9283</v>
      </c>
      <c r="B22395" s="47">
        <v>4874.0</v>
      </c>
      <c r="C22395" s="172">
        <v>0.0</v>
      </c>
    </row>
    <row r="22396">
      <c r="A22396" s="47" t="s">
        <v>9283</v>
      </c>
      <c r="B22396" s="47">
        <v>4875.0</v>
      </c>
      <c r="C22396" s="172">
        <v>0.0</v>
      </c>
    </row>
    <row r="22397">
      <c r="A22397" s="47" t="s">
        <v>9283</v>
      </c>
      <c r="B22397" s="47">
        <v>4876.0</v>
      </c>
      <c r="C22397" s="172">
        <v>0.0</v>
      </c>
    </row>
    <row r="22398">
      <c r="A22398" s="47" t="s">
        <v>9283</v>
      </c>
      <c r="B22398" s="47">
        <v>4877.0</v>
      </c>
      <c r="C22398" s="172">
        <v>0.0</v>
      </c>
    </row>
    <row r="22399">
      <c r="A22399" s="47" t="s">
        <v>9283</v>
      </c>
      <c r="B22399" s="47">
        <v>4878.0</v>
      </c>
      <c r="C22399" s="172">
        <v>0.0432</v>
      </c>
    </row>
    <row r="22400">
      <c r="A22400" s="47" t="s">
        <v>9283</v>
      </c>
      <c r="B22400" s="47">
        <v>4879.0</v>
      </c>
      <c r="C22400" s="172">
        <v>0.1971</v>
      </c>
    </row>
    <row r="22401">
      <c r="A22401" s="47" t="s">
        <v>9283</v>
      </c>
      <c r="B22401" s="47">
        <v>4880.0</v>
      </c>
      <c r="C22401" s="172">
        <v>0.3735</v>
      </c>
    </row>
    <row r="22402">
      <c r="A22402" s="47" t="s">
        <v>9283</v>
      </c>
      <c r="B22402" s="47">
        <v>4881.0</v>
      </c>
      <c r="C22402" s="172">
        <v>0.5373</v>
      </c>
    </row>
    <row r="22403">
      <c r="A22403" s="47" t="s">
        <v>9283</v>
      </c>
      <c r="B22403" s="47">
        <v>4882.0</v>
      </c>
      <c r="C22403" s="172">
        <v>0.6768000000000001</v>
      </c>
    </row>
    <row r="22404">
      <c r="A22404" s="47" t="s">
        <v>9283</v>
      </c>
      <c r="B22404" s="47">
        <v>4883.0</v>
      </c>
      <c r="C22404" s="172">
        <v>0.783</v>
      </c>
    </row>
    <row r="22405">
      <c r="A22405" s="47" t="s">
        <v>9283</v>
      </c>
      <c r="B22405" s="47">
        <v>4884.0</v>
      </c>
      <c r="C22405" s="172">
        <v>0.8469</v>
      </c>
    </row>
    <row r="22406">
      <c r="A22406" s="47" t="s">
        <v>9283</v>
      </c>
      <c r="B22406" s="47">
        <v>4885.0</v>
      </c>
      <c r="C22406" s="172">
        <v>0.8523</v>
      </c>
    </row>
    <row r="22407">
      <c r="A22407" s="47" t="s">
        <v>9283</v>
      </c>
      <c r="B22407" s="47">
        <v>4886.0</v>
      </c>
      <c r="C22407" s="172">
        <v>0.8136</v>
      </c>
    </row>
    <row r="22408">
      <c r="A22408" s="47" t="s">
        <v>9283</v>
      </c>
      <c r="B22408" s="47">
        <v>4887.0</v>
      </c>
      <c r="C22408" s="172">
        <v>0.7254</v>
      </c>
    </row>
    <row r="22409">
      <c r="A22409" s="47" t="s">
        <v>9283</v>
      </c>
      <c r="B22409" s="47">
        <v>4888.0</v>
      </c>
      <c r="C22409" s="172">
        <v>0.5967</v>
      </c>
    </row>
    <row r="22410">
      <c r="A22410" s="47" t="s">
        <v>9283</v>
      </c>
      <c r="B22410" s="47">
        <v>4889.0</v>
      </c>
      <c r="C22410" s="172">
        <v>0.4374</v>
      </c>
    </row>
    <row r="22411">
      <c r="A22411" s="47" t="s">
        <v>9283</v>
      </c>
      <c r="B22411" s="47">
        <v>4890.0</v>
      </c>
      <c r="C22411" s="172">
        <v>0.2601</v>
      </c>
    </row>
    <row r="22412">
      <c r="A22412" s="47" t="s">
        <v>9283</v>
      </c>
      <c r="B22412" s="47">
        <v>4891.0</v>
      </c>
      <c r="C22412" s="172">
        <v>0.0495</v>
      </c>
    </row>
    <row r="22413">
      <c r="A22413" s="47" t="s">
        <v>9283</v>
      </c>
      <c r="B22413" s="47">
        <v>4892.0</v>
      </c>
      <c r="C22413" s="172">
        <v>0.0</v>
      </c>
    </row>
    <row r="22414">
      <c r="A22414" s="47" t="s">
        <v>9283</v>
      </c>
      <c r="B22414" s="47">
        <v>4893.0</v>
      </c>
      <c r="C22414" s="172">
        <v>0.0</v>
      </c>
    </row>
    <row r="22415">
      <c r="A22415" s="47" t="s">
        <v>9283</v>
      </c>
      <c r="B22415" s="47">
        <v>4894.0</v>
      </c>
      <c r="C22415" s="172">
        <v>0.0</v>
      </c>
    </row>
    <row r="22416">
      <c r="A22416" s="47" t="s">
        <v>9283</v>
      </c>
      <c r="B22416" s="47">
        <v>4895.0</v>
      </c>
      <c r="C22416" s="172">
        <v>0.0</v>
      </c>
    </row>
    <row r="22417">
      <c r="A22417" s="47" t="s">
        <v>9283</v>
      </c>
      <c r="B22417" s="47">
        <v>4896.0</v>
      </c>
      <c r="C22417" s="172">
        <v>0.0</v>
      </c>
    </row>
    <row r="22418">
      <c r="A22418" s="47" t="s">
        <v>9283</v>
      </c>
      <c r="B22418" s="47">
        <v>4897.0</v>
      </c>
      <c r="C22418" s="172">
        <v>0.0</v>
      </c>
    </row>
    <row r="22419">
      <c r="A22419" s="47" t="s">
        <v>9283</v>
      </c>
      <c r="B22419" s="47">
        <v>4898.0</v>
      </c>
      <c r="C22419" s="172">
        <v>0.0</v>
      </c>
    </row>
    <row r="22420">
      <c r="A22420" s="47" t="s">
        <v>9283</v>
      </c>
      <c r="B22420" s="47">
        <v>4899.0</v>
      </c>
      <c r="C22420" s="172">
        <v>0.0</v>
      </c>
    </row>
    <row r="22421">
      <c r="A22421" s="47" t="s">
        <v>9283</v>
      </c>
      <c r="B22421" s="47">
        <v>4900.0</v>
      </c>
      <c r="C22421" s="172">
        <v>0.0</v>
      </c>
    </row>
    <row r="22422">
      <c r="A22422" s="47" t="s">
        <v>9283</v>
      </c>
      <c r="B22422" s="47">
        <v>4901.0</v>
      </c>
      <c r="C22422" s="172">
        <v>0.0</v>
      </c>
    </row>
    <row r="22423">
      <c r="A22423" s="47" t="s">
        <v>9283</v>
      </c>
      <c r="B22423" s="47">
        <v>4902.0</v>
      </c>
      <c r="C22423" s="172">
        <v>0.039599999999999996</v>
      </c>
    </row>
    <row r="22424">
      <c r="A22424" s="47" t="s">
        <v>9283</v>
      </c>
      <c r="B22424" s="47">
        <v>4903.0</v>
      </c>
      <c r="C22424" s="172">
        <v>0.1926</v>
      </c>
    </row>
    <row r="22425">
      <c r="A22425" s="47" t="s">
        <v>9283</v>
      </c>
      <c r="B22425" s="47">
        <v>4904.0</v>
      </c>
      <c r="C22425" s="172">
        <v>0.3618</v>
      </c>
    </row>
    <row r="22426">
      <c r="A22426" s="47" t="s">
        <v>9283</v>
      </c>
      <c r="B22426" s="47">
        <v>4905.0</v>
      </c>
      <c r="C22426" s="172">
        <v>0.5274</v>
      </c>
    </row>
    <row r="22427">
      <c r="A22427" s="47" t="s">
        <v>9283</v>
      </c>
      <c r="B22427" s="47">
        <v>4906.0</v>
      </c>
      <c r="C22427" s="172">
        <v>0.6723</v>
      </c>
    </row>
    <row r="22428">
      <c r="A22428" s="47" t="s">
        <v>9283</v>
      </c>
      <c r="B22428" s="47">
        <v>4907.0</v>
      </c>
      <c r="C22428" s="172">
        <v>0.7812</v>
      </c>
    </row>
    <row r="22429">
      <c r="A22429" s="47" t="s">
        <v>9283</v>
      </c>
      <c r="B22429" s="47">
        <v>4908.0</v>
      </c>
      <c r="C22429" s="172">
        <v>0.8415</v>
      </c>
    </row>
    <row r="22430">
      <c r="A22430" s="47" t="s">
        <v>9283</v>
      </c>
      <c r="B22430" s="47">
        <v>4909.0</v>
      </c>
      <c r="C22430" s="172">
        <v>0.846</v>
      </c>
    </row>
    <row r="22431">
      <c r="A22431" s="47" t="s">
        <v>9283</v>
      </c>
      <c r="B22431" s="47">
        <v>4910.0</v>
      </c>
      <c r="C22431" s="172">
        <v>0.8082</v>
      </c>
    </row>
    <row r="22432">
      <c r="A22432" s="47" t="s">
        <v>9283</v>
      </c>
      <c r="B22432" s="47">
        <v>4911.0</v>
      </c>
      <c r="C22432" s="172">
        <v>0.7173</v>
      </c>
    </row>
    <row r="22433">
      <c r="A22433" s="47" t="s">
        <v>9283</v>
      </c>
      <c r="B22433" s="47">
        <v>4912.0</v>
      </c>
      <c r="C22433" s="172">
        <v>0.5868</v>
      </c>
    </row>
    <row r="22434">
      <c r="A22434" s="47" t="s">
        <v>9283</v>
      </c>
      <c r="B22434" s="47">
        <v>4913.0</v>
      </c>
      <c r="C22434" s="172">
        <v>0.4248</v>
      </c>
    </row>
    <row r="22435">
      <c r="A22435" s="47" t="s">
        <v>9283</v>
      </c>
      <c r="B22435" s="47">
        <v>4914.0</v>
      </c>
      <c r="C22435" s="172">
        <v>0.25020000000000003</v>
      </c>
    </row>
    <row r="22436">
      <c r="A22436" s="47" t="s">
        <v>9283</v>
      </c>
      <c r="B22436" s="47">
        <v>4915.0</v>
      </c>
      <c r="C22436" s="172">
        <v>0.054</v>
      </c>
    </row>
    <row r="22437">
      <c r="A22437" s="47" t="s">
        <v>9283</v>
      </c>
      <c r="B22437" s="47">
        <v>4916.0</v>
      </c>
      <c r="C22437" s="172">
        <v>0.0</v>
      </c>
    </row>
    <row r="22438">
      <c r="A22438" s="47" t="s">
        <v>9283</v>
      </c>
      <c r="B22438" s="47">
        <v>4917.0</v>
      </c>
      <c r="C22438" s="172">
        <v>0.0</v>
      </c>
    </row>
    <row r="22439">
      <c r="A22439" s="47" t="s">
        <v>9283</v>
      </c>
      <c r="B22439" s="47">
        <v>4918.0</v>
      </c>
      <c r="C22439" s="172">
        <v>0.0</v>
      </c>
    </row>
    <row r="22440">
      <c r="A22440" s="47" t="s">
        <v>9283</v>
      </c>
      <c r="B22440" s="47">
        <v>4919.0</v>
      </c>
      <c r="C22440" s="172">
        <v>0.0</v>
      </c>
    </row>
    <row r="22441">
      <c r="A22441" s="47" t="s">
        <v>9283</v>
      </c>
      <c r="B22441" s="47">
        <v>4920.0</v>
      </c>
      <c r="C22441" s="172">
        <v>0.0</v>
      </c>
    </row>
    <row r="22442">
      <c r="A22442" s="47" t="s">
        <v>9283</v>
      </c>
      <c r="B22442" s="47">
        <v>4921.0</v>
      </c>
      <c r="C22442" s="172">
        <v>0.0</v>
      </c>
    </row>
    <row r="22443">
      <c r="A22443" s="47" t="s">
        <v>9283</v>
      </c>
      <c r="B22443" s="47">
        <v>4922.0</v>
      </c>
      <c r="C22443" s="172">
        <v>0.0</v>
      </c>
    </row>
    <row r="22444">
      <c r="A22444" s="47" t="s">
        <v>9283</v>
      </c>
      <c r="B22444" s="47">
        <v>4923.0</v>
      </c>
      <c r="C22444" s="172">
        <v>0.0</v>
      </c>
    </row>
    <row r="22445">
      <c r="A22445" s="47" t="s">
        <v>9283</v>
      </c>
      <c r="B22445" s="47">
        <v>4924.0</v>
      </c>
      <c r="C22445" s="172">
        <v>0.0</v>
      </c>
    </row>
    <row r="22446">
      <c r="A22446" s="47" t="s">
        <v>9283</v>
      </c>
      <c r="B22446" s="47">
        <v>4925.0</v>
      </c>
      <c r="C22446" s="172">
        <v>0.0</v>
      </c>
    </row>
    <row r="22447">
      <c r="A22447" s="47" t="s">
        <v>9283</v>
      </c>
      <c r="B22447" s="47">
        <v>4926.0</v>
      </c>
      <c r="C22447" s="172">
        <v>0.0054</v>
      </c>
    </row>
    <row r="22448">
      <c r="A22448" s="47" t="s">
        <v>9283</v>
      </c>
      <c r="B22448" s="47">
        <v>4927.0</v>
      </c>
      <c r="C22448" s="172">
        <v>0.12420000000000002</v>
      </c>
    </row>
    <row r="22449">
      <c r="A22449" s="47" t="s">
        <v>9283</v>
      </c>
      <c r="B22449" s="47">
        <v>4928.0</v>
      </c>
      <c r="C22449" s="172">
        <v>0.2655</v>
      </c>
    </row>
    <row r="22450">
      <c r="A22450" s="47" t="s">
        <v>9283</v>
      </c>
      <c r="B22450" s="47">
        <v>4929.0</v>
      </c>
      <c r="C22450" s="172">
        <v>0.5229</v>
      </c>
    </row>
    <row r="22451">
      <c r="A22451" s="47" t="s">
        <v>9283</v>
      </c>
      <c r="B22451" s="47">
        <v>4930.0</v>
      </c>
      <c r="C22451" s="172">
        <v>0.5661</v>
      </c>
    </row>
    <row r="22452">
      <c r="A22452" s="47" t="s">
        <v>9283</v>
      </c>
      <c r="B22452" s="47">
        <v>4931.0</v>
      </c>
      <c r="C22452" s="172">
        <v>0.684</v>
      </c>
    </row>
    <row r="22453">
      <c r="A22453" s="47" t="s">
        <v>9283</v>
      </c>
      <c r="B22453" s="47">
        <v>4932.0</v>
      </c>
      <c r="C22453" s="172">
        <v>0.6236999999999999</v>
      </c>
    </row>
    <row r="22454">
      <c r="A22454" s="47" t="s">
        <v>9283</v>
      </c>
      <c r="B22454" s="47">
        <v>4933.0</v>
      </c>
      <c r="C22454" s="172">
        <v>0.5859000000000001</v>
      </c>
    </row>
    <row r="22455">
      <c r="A22455" s="47" t="s">
        <v>9283</v>
      </c>
      <c r="B22455" s="47">
        <v>4934.0</v>
      </c>
      <c r="C22455" s="172">
        <v>0.7407</v>
      </c>
    </row>
    <row r="22456">
      <c r="A22456" s="47" t="s">
        <v>9283</v>
      </c>
      <c r="B22456" s="47">
        <v>4935.0</v>
      </c>
      <c r="C22456" s="172">
        <v>0.6498</v>
      </c>
    </row>
    <row r="22457">
      <c r="A22457" s="47" t="s">
        <v>9283</v>
      </c>
      <c r="B22457" s="47">
        <v>4936.0</v>
      </c>
      <c r="C22457" s="172">
        <v>0.5607</v>
      </c>
    </row>
    <row r="22458">
      <c r="A22458" s="47" t="s">
        <v>9283</v>
      </c>
      <c r="B22458" s="47">
        <v>4937.0</v>
      </c>
      <c r="C22458" s="172">
        <v>0.3933</v>
      </c>
    </row>
    <row r="22459">
      <c r="A22459" s="47" t="s">
        <v>9283</v>
      </c>
      <c r="B22459" s="47">
        <v>4938.0</v>
      </c>
      <c r="C22459" s="172">
        <v>0.25020000000000003</v>
      </c>
    </row>
    <row r="22460">
      <c r="A22460" s="47" t="s">
        <v>9283</v>
      </c>
      <c r="B22460" s="47">
        <v>4939.0</v>
      </c>
      <c r="C22460" s="172">
        <v>0.0135</v>
      </c>
    </row>
    <row r="22461">
      <c r="A22461" s="47" t="s">
        <v>9283</v>
      </c>
      <c r="B22461" s="47">
        <v>4940.0</v>
      </c>
      <c r="C22461" s="172">
        <v>0.0</v>
      </c>
    </row>
    <row r="22462">
      <c r="A22462" s="47" t="s">
        <v>9283</v>
      </c>
      <c r="B22462" s="47">
        <v>4941.0</v>
      </c>
      <c r="C22462" s="172">
        <v>0.0</v>
      </c>
    </row>
    <row r="22463">
      <c r="A22463" s="47" t="s">
        <v>9283</v>
      </c>
      <c r="B22463" s="47">
        <v>4942.0</v>
      </c>
      <c r="C22463" s="172">
        <v>0.0</v>
      </c>
    </row>
    <row r="22464">
      <c r="A22464" s="47" t="s">
        <v>9283</v>
      </c>
      <c r="B22464" s="47">
        <v>4943.0</v>
      </c>
      <c r="C22464" s="172">
        <v>0.0</v>
      </c>
    </row>
    <row r="22465">
      <c r="A22465" s="47" t="s">
        <v>9283</v>
      </c>
      <c r="B22465" s="47">
        <v>4944.0</v>
      </c>
      <c r="C22465" s="172">
        <v>0.0</v>
      </c>
    </row>
    <row r="22466">
      <c r="A22466" s="47" t="s">
        <v>9283</v>
      </c>
      <c r="B22466" s="47">
        <v>4945.0</v>
      </c>
      <c r="C22466" s="172">
        <v>0.0</v>
      </c>
    </row>
    <row r="22467">
      <c r="A22467" s="47" t="s">
        <v>9283</v>
      </c>
      <c r="B22467" s="47">
        <v>4946.0</v>
      </c>
      <c r="C22467" s="172">
        <v>0.0</v>
      </c>
    </row>
    <row r="22468">
      <c r="A22468" s="47" t="s">
        <v>9283</v>
      </c>
      <c r="B22468" s="47">
        <v>4947.0</v>
      </c>
      <c r="C22468" s="172">
        <v>0.0</v>
      </c>
    </row>
    <row r="22469">
      <c r="A22469" s="47" t="s">
        <v>9283</v>
      </c>
      <c r="B22469" s="47">
        <v>4948.0</v>
      </c>
      <c r="C22469" s="172">
        <v>0.0</v>
      </c>
    </row>
    <row r="22470">
      <c r="A22470" s="47" t="s">
        <v>9283</v>
      </c>
      <c r="B22470" s="47">
        <v>4949.0</v>
      </c>
      <c r="C22470" s="172">
        <v>0.0</v>
      </c>
    </row>
    <row r="22471">
      <c r="A22471" s="47" t="s">
        <v>9283</v>
      </c>
      <c r="B22471" s="47">
        <v>4950.0</v>
      </c>
      <c r="C22471" s="172">
        <v>0.0342</v>
      </c>
    </row>
    <row r="22472">
      <c r="A22472" s="47" t="s">
        <v>9283</v>
      </c>
      <c r="B22472" s="47">
        <v>4951.0</v>
      </c>
      <c r="C22472" s="172">
        <v>0.18180000000000002</v>
      </c>
    </row>
    <row r="22473">
      <c r="A22473" s="47" t="s">
        <v>9283</v>
      </c>
      <c r="B22473" s="47">
        <v>4952.0</v>
      </c>
      <c r="C22473" s="172">
        <v>0.3582</v>
      </c>
    </row>
    <row r="22474">
      <c r="A22474" s="47" t="s">
        <v>9283</v>
      </c>
      <c r="B22474" s="47">
        <v>4953.0</v>
      </c>
      <c r="C22474" s="172">
        <v>0.5246999999999999</v>
      </c>
    </row>
    <row r="22475">
      <c r="A22475" s="47" t="s">
        <v>9283</v>
      </c>
      <c r="B22475" s="47">
        <v>4954.0</v>
      </c>
      <c r="C22475" s="172">
        <v>0.6687</v>
      </c>
    </row>
    <row r="22476">
      <c r="A22476" s="47" t="s">
        <v>9283</v>
      </c>
      <c r="B22476" s="47">
        <v>4955.0</v>
      </c>
      <c r="C22476" s="172">
        <v>0.7785</v>
      </c>
    </row>
    <row r="22477">
      <c r="A22477" s="47" t="s">
        <v>9283</v>
      </c>
      <c r="B22477" s="47">
        <v>4956.0</v>
      </c>
      <c r="C22477" s="172">
        <v>0.8388000000000001</v>
      </c>
    </row>
    <row r="22478">
      <c r="A22478" s="47" t="s">
        <v>9283</v>
      </c>
      <c r="B22478" s="47">
        <v>4957.0</v>
      </c>
      <c r="C22478" s="172">
        <v>0.8487</v>
      </c>
    </row>
    <row r="22479">
      <c r="A22479" s="47" t="s">
        <v>9283</v>
      </c>
      <c r="B22479" s="47">
        <v>4958.0</v>
      </c>
      <c r="C22479" s="172">
        <v>0.81</v>
      </c>
    </row>
    <row r="22480">
      <c r="A22480" s="47" t="s">
        <v>9283</v>
      </c>
      <c r="B22480" s="47">
        <v>4959.0</v>
      </c>
      <c r="C22480" s="172">
        <v>0.7146</v>
      </c>
    </row>
    <row r="22481">
      <c r="A22481" s="47" t="s">
        <v>9283</v>
      </c>
      <c r="B22481" s="47">
        <v>4960.0</v>
      </c>
      <c r="C22481" s="172">
        <v>0.5832</v>
      </c>
    </row>
    <row r="22482">
      <c r="A22482" s="47" t="s">
        <v>9283</v>
      </c>
      <c r="B22482" s="47">
        <v>4961.0</v>
      </c>
      <c r="C22482" s="172">
        <v>0.41940000000000005</v>
      </c>
    </row>
    <row r="22483">
      <c r="A22483" s="47" t="s">
        <v>9283</v>
      </c>
      <c r="B22483" s="47">
        <v>4962.0</v>
      </c>
      <c r="C22483" s="172">
        <v>0.24750000000000003</v>
      </c>
    </row>
    <row r="22484">
      <c r="A22484" s="47" t="s">
        <v>9283</v>
      </c>
      <c r="B22484" s="47">
        <v>4963.0</v>
      </c>
      <c r="C22484" s="172">
        <v>0.0504</v>
      </c>
    </row>
    <row r="22485">
      <c r="A22485" s="47" t="s">
        <v>9283</v>
      </c>
      <c r="B22485" s="47">
        <v>4964.0</v>
      </c>
      <c r="C22485" s="172">
        <v>0.0</v>
      </c>
    </row>
    <row r="22486">
      <c r="A22486" s="47" t="s">
        <v>9283</v>
      </c>
      <c r="B22486" s="47">
        <v>4965.0</v>
      </c>
      <c r="C22486" s="172">
        <v>0.0</v>
      </c>
    </row>
    <row r="22487">
      <c r="A22487" s="47" t="s">
        <v>9283</v>
      </c>
      <c r="B22487" s="47">
        <v>4966.0</v>
      </c>
      <c r="C22487" s="172">
        <v>0.0</v>
      </c>
    </row>
    <row r="22488">
      <c r="A22488" s="47" t="s">
        <v>9283</v>
      </c>
      <c r="B22488" s="47">
        <v>4967.0</v>
      </c>
      <c r="C22488" s="172">
        <v>0.0</v>
      </c>
    </row>
    <row r="22489">
      <c r="A22489" s="47" t="s">
        <v>9283</v>
      </c>
      <c r="B22489" s="47">
        <v>4968.0</v>
      </c>
      <c r="C22489" s="172">
        <v>0.0</v>
      </c>
    </row>
    <row r="22490">
      <c r="A22490" s="47" t="s">
        <v>9283</v>
      </c>
      <c r="B22490" s="47">
        <v>4969.0</v>
      </c>
      <c r="C22490" s="172">
        <v>0.0</v>
      </c>
    </row>
    <row r="22491">
      <c r="A22491" s="47" t="s">
        <v>9283</v>
      </c>
      <c r="B22491" s="47">
        <v>4970.0</v>
      </c>
      <c r="C22491" s="172">
        <v>0.0</v>
      </c>
    </row>
    <row r="22492">
      <c r="A22492" s="47" t="s">
        <v>9283</v>
      </c>
      <c r="B22492" s="47">
        <v>4971.0</v>
      </c>
      <c r="C22492" s="172">
        <v>0.0</v>
      </c>
    </row>
    <row r="22493">
      <c r="A22493" s="47" t="s">
        <v>9283</v>
      </c>
      <c r="B22493" s="47">
        <v>4972.0</v>
      </c>
      <c r="C22493" s="172">
        <v>0.0</v>
      </c>
    </row>
    <row r="22494">
      <c r="A22494" s="47" t="s">
        <v>9283</v>
      </c>
      <c r="B22494" s="47">
        <v>4973.0</v>
      </c>
      <c r="C22494" s="172">
        <v>0.0</v>
      </c>
    </row>
    <row r="22495">
      <c r="A22495" s="47" t="s">
        <v>9283</v>
      </c>
      <c r="B22495" s="47">
        <v>4974.0</v>
      </c>
      <c r="C22495" s="172">
        <v>0.030600000000000002</v>
      </c>
    </row>
    <row r="22496">
      <c r="A22496" s="47" t="s">
        <v>9283</v>
      </c>
      <c r="B22496" s="47">
        <v>4975.0</v>
      </c>
      <c r="C22496" s="172">
        <v>0.17370000000000002</v>
      </c>
    </row>
    <row r="22497">
      <c r="A22497" s="47" t="s">
        <v>9283</v>
      </c>
      <c r="B22497" s="47">
        <v>4976.0</v>
      </c>
      <c r="C22497" s="172">
        <v>0.35100000000000003</v>
      </c>
    </row>
    <row r="22498">
      <c r="A22498" s="47" t="s">
        <v>9283</v>
      </c>
      <c r="B22498" s="47">
        <v>4977.0</v>
      </c>
      <c r="C22498" s="172">
        <v>0.5202</v>
      </c>
    </row>
    <row r="22499">
      <c r="A22499" s="47" t="s">
        <v>9283</v>
      </c>
      <c r="B22499" s="47">
        <v>4978.0</v>
      </c>
      <c r="C22499" s="172">
        <v>0.6606</v>
      </c>
    </row>
    <row r="22500">
      <c r="A22500" s="47" t="s">
        <v>9283</v>
      </c>
      <c r="B22500" s="47">
        <v>4979.0</v>
      </c>
      <c r="C22500" s="172">
        <v>0.7695</v>
      </c>
    </row>
    <row r="22501">
      <c r="A22501" s="47" t="s">
        <v>9283</v>
      </c>
      <c r="B22501" s="47">
        <v>4980.0</v>
      </c>
      <c r="C22501" s="172">
        <v>0.7776</v>
      </c>
    </row>
    <row r="22502">
      <c r="A22502" s="47" t="s">
        <v>9283</v>
      </c>
      <c r="B22502" s="47">
        <v>4981.0</v>
      </c>
      <c r="C22502" s="172">
        <v>0.747</v>
      </c>
    </row>
    <row r="22503">
      <c r="A22503" s="47" t="s">
        <v>9283</v>
      </c>
      <c r="B22503" s="47">
        <v>4982.0</v>
      </c>
      <c r="C22503" s="172">
        <v>0.7758</v>
      </c>
    </row>
    <row r="22504">
      <c r="A22504" s="47" t="s">
        <v>9283</v>
      </c>
      <c r="B22504" s="47">
        <v>4983.0</v>
      </c>
      <c r="C22504" s="172">
        <v>0.6912</v>
      </c>
    </row>
    <row r="22505">
      <c r="A22505" s="47" t="s">
        <v>9283</v>
      </c>
      <c r="B22505" s="47">
        <v>4984.0</v>
      </c>
      <c r="C22505" s="172">
        <v>0.5823</v>
      </c>
    </row>
    <row r="22506">
      <c r="A22506" s="47" t="s">
        <v>9283</v>
      </c>
      <c r="B22506" s="47">
        <v>4985.0</v>
      </c>
      <c r="C22506" s="172">
        <v>0.4113</v>
      </c>
    </row>
    <row r="22507">
      <c r="A22507" s="47" t="s">
        <v>9283</v>
      </c>
      <c r="B22507" s="47">
        <v>4986.0</v>
      </c>
      <c r="C22507" s="172">
        <v>0.24120000000000003</v>
      </c>
    </row>
    <row r="22508">
      <c r="A22508" s="47" t="s">
        <v>9283</v>
      </c>
      <c r="B22508" s="47">
        <v>4987.0</v>
      </c>
      <c r="C22508" s="172">
        <v>0.051300000000000005</v>
      </c>
    </row>
    <row r="22509">
      <c r="A22509" s="47" t="s">
        <v>9283</v>
      </c>
      <c r="B22509" s="47">
        <v>4988.0</v>
      </c>
      <c r="C22509" s="172">
        <v>0.0</v>
      </c>
    </row>
    <row r="22510">
      <c r="A22510" s="47" t="s">
        <v>9283</v>
      </c>
      <c r="B22510" s="47">
        <v>4989.0</v>
      </c>
      <c r="C22510" s="172">
        <v>0.0</v>
      </c>
    </row>
    <row r="22511">
      <c r="A22511" s="47" t="s">
        <v>9283</v>
      </c>
      <c r="B22511" s="47">
        <v>4990.0</v>
      </c>
      <c r="C22511" s="172">
        <v>0.0</v>
      </c>
    </row>
    <row r="22512">
      <c r="A22512" s="47" t="s">
        <v>9283</v>
      </c>
      <c r="B22512" s="47">
        <v>4991.0</v>
      </c>
      <c r="C22512" s="172">
        <v>0.0</v>
      </c>
    </row>
    <row r="22513">
      <c r="A22513" s="47" t="s">
        <v>9283</v>
      </c>
      <c r="B22513" s="47">
        <v>4992.0</v>
      </c>
      <c r="C22513" s="172">
        <v>0.0</v>
      </c>
    </row>
    <row r="22514">
      <c r="A22514" s="47" t="s">
        <v>9283</v>
      </c>
      <c r="B22514" s="47">
        <v>4993.0</v>
      </c>
      <c r="C22514" s="172">
        <v>0.0</v>
      </c>
    </row>
    <row r="22515">
      <c r="A22515" s="47" t="s">
        <v>9283</v>
      </c>
      <c r="B22515" s="47">
        <v>4994.0</v>
      </c>
      <c r="C22515" s="172">
        <v>0.0</v>
      </c>
    </row>
    <row r="22516">
      <c r="A22516" s="47" t="s">
        <v>9283</v>
      </c>
      <c r="B22516" s="47">
        <v>4995.0</v>
      </c>
      <c r="C22516" s="172">
        <v>0.0</v>
      </c>
    </row>
    <row r="22517">
      <c r="A22517" s="47" t="s">
        <v>9283</v>
      </c>
      <c r="B22517" s="47">
        <v>4996.0</v>
      </c>
      <c r="C22517" s="172">
        <v>0.0</v>
      </c>
    </row>
    <row r="22518">
      <c r="A22518" s="47" t="s">
        <v>9283</v>
      </c>
      <c r="B22518" s="47">
        <v>4997.0</v>
      </c>
      <c r="C22518" s="172">
        <v>0.0</v>
      </c>
    </row>
    <row r="22519">
      <c r="A22519" s="47" t="s">
        <v>9283</v>
      </c>
      <c r="B22519" s="47">
        <v>4998.0</v>
      </c>
      <c r="C22519" s="172">
        <v>0.0252</v>
      </c>
    </row>
    <row r="22520">
      <c r="A22520" s="47" t="s">
        <v>9283</v>
      </c>
      <c r="B22520" s="47">
        <v>4999.0</v>
      </c>
      <c r="C22520" s="172">
        <v>0.1719</v>
      </c>
    </row>
    <row r="22521">
      <c r="A22521" s="47" t="s">
        <v>9283</v>
      </c>
      <c r="B22521" s="47">
        <v>5000.0</v>
      </c>
      <c r="C22521" s="172">
        <v>0.3492</v>
      </c>
    </row>
    <row r="22522">
      <c r="A22522" s="47" t="s">
        <v>9283</v>
      </c>
      <c r="B22522" s="47">
        <v>5001.0</v>
      </c>
      <c r="C22522" s="172">
        <v>0.5184</v>
      </c>
    </row>
    <row r="22523">
      <c r="A22523" s="47" t="s">
        <v>9283</v>
      </c>
      <c r="B22523" s="47">
        <v>5002.0</v>
      </c>
      <c r="C22523" s="172">
        <v>0.6624</v>
      </c>
    </row>
    <row r="22524">
      <c r="A22524" s="47" t="s">
        <v>9283</v>
      </c>
      <c r="B22524" s="47">
        <v>5003.0</v>
      </c>
      <c r="C22524" s="172">
        <v>0.7677</v>
      </c>
    </row>
    <row r="22525">
      <c r="A22525" s="47" t="s">
        <v>9283</v>
      </c>
      <c r="B22525" s="47">
        <v>5004.0</v>
      </c>
      <c r="C22525" s="172">
        <v>0.8325</v>
      </c>
    </row>
    <row r="22526">
      <c r="A22526" s="47" t="s">
        <v>9283</v>
      </c>
      <c r="B22526" s="47">
        <v>5005.0</v>
      </c>
      <c r="C22526" s="172">
        <v>0.8415</v>
      </c>
    </row>
    <row r="22527">
      <c r="A22527" s="47" t="s">
        <v>9283</v>
      </c>
      <c r="B22527" s="47">
        <v>5006.0</v>
      </c>
      <c r="C22527" s="172">
        <v>0.7866</v>
      </c>
    </row>
    <row r="22528">
      <c r="A22528" s="47" t="s">
        <v>9283</v>
      </c>
      <c r="B22528" s="47">
        <v>5007.0</v>
      </c>
      <c r="C22528" s="172">
        <v>0.5463</v>
      </c>
    </row>
    <row r="22529">
      <c r="A22529" s="47" t="s">
        <v>9283</v>
      </c>
      <c r="B22529" s="47">
        <v>5008.0</v>
      </c>
      <c r="C22529" s="172">
        <v>0.5147999999999999</v>
      </c>
    </row>
    <row r="22530">
      <c r="A22530" s="47" t="s">
        <v>9283</v>
      </c>
      <c r="B22530" s="47">
        <v>5009.0</v>
      </c>
      <c r="C22530" s="172">
        <v>0.2637</v>
      </c>
    </row>
    <row r="22531">
      <c r="A22531" s="47" t="s">
        <v>9283</v>
      </c>
      <c r="B22531" s="47">
        <v>5010.0</v>
      </c>
      <c r="C22531" s="172">
        <v>0.1917</v>
      </c>
    </row>
    <row r="22532">
      <c r="A22532" s="47" t="s">
        <v>9283</v>
      </c>
      <c r="B22532" s="47">
        <v>5011.0</v>
      </c>
      <c r="C22532" s="172">
        <v>0.0495</v>
      </c>
    </row>
    <row r="22533">
      <c r="A22533" s="47" t="s">
        <v>9283</v>
      </c>
      <c r="B22533" s="47">
        <v>5012.0</v>
      </c>
      <c r="C22533" s="172">
        <v>0.0</v>
      </c>
    </row>
    <row r="22534">
      <c r="A22534" s="47" t="s">
        <v>9283</v>
      </c>
      <c r="B22534" s="47">
        <v>5013.0</v>
      </c>
      <c r="C22534" s="172">
        <v>0.0</v>
      </c>
    </row>
    <row r="22535">
      <c r="A22535" s="47" t="s">
        <v>9283</v>
      </c>
      <c r="B22535" s="47">
        <v>5014.0</v>
      </c>
      <c r="C22535" s="172">
        <v>0.0</v>
      </c>
    </row>
    <row r="22536">
      <c r="A22536" s="47" t="s">
        <v>9283</v>
      </c>
      <c r="B22536" s="47">
        <v>5015.0</v>
      </c>
      <c r="C22536" s="172">
        <v>0.0</v>
      </c>
    </row>
    <row r="22537">
      <c r="A22537" s="47" t="s">
        <v>9283</v>
      </c>
      <c r="B22537" s="47">
        <v>5016.0</v>
      </c>
      <c r="C22537" s="172">
        <v>0.0</v>
      </c>
    </row>
    <row r="22538">
      <c r="A22538" s="47" t="s">
        <v>9283</v>
      </c>
      <c r="B22538" s="47">
        <v>5017.0</v>
      </c>
      <c r="C22538" s="172">
        <v>0.0</v>
      </c>
    </row>
    <row r="22539">
      <c r="A22539" s="47" t="s">
        <v>9283</v>
      </c>
      <c r="B22539" s="47">
        <v>5018.0</v>
      </c>
      <c r="C22539" s="172">
        <v>0.0</v>
      </c>
    </row>
    <row r="22540">
      <c r="A22540" s="47" t="s">
        <v>9283</v>
      </c>
      <c r="B22540" s="47">
        <v>5019.0</v>
      </c>
      <c r="C22540" s="172">
        <v>0.0</v>
      </c>
    </row>
    <row r="22541">
      <c r="A22541" s="47" t="s">
        <v>9283</v>
      </c>
      <c r="B22541" s="47">
        <v>5020.0</v>
      </c>
      <c r="C22541" s="172">
        <v>0.0</v>
      </c>
    </row>
    <row r="22542">
      <c r="A22542" s="47" t="s">
        <v>9283</v>
      </c>
      <c r="B22542" s="47">
        <v>5021.0</v>
      </c>
      <c r="C22542" s="172">
        <v>0.0</v>
      </c>
    </row>
    <row r="22543">
      <c r="A22543" s="47" t="s">
        <v>9283</v>
      </c>
      <c r="B22543" s="47">
        <v>5022.0</v>
      </c>
      <c r="C22543" s="172">
        <v>0.027</v>
      </c>
    </row>
    <row r="22544">
      <c r="A22544" s="47" t="s">
        <v>9283</v>
      </c>
      <c r="B22544" s="47">
        <v>5023.0</v>
      </c>
      <c r="C22544" s="172">
        <v>0.0243</v>
      </c>
    </row>
    <row r="22545">
      <c r="A22545" s="47" t="s">
        <v>9283</v>
      </c>
      <c r="B22545" s="47">
        <v>5024.0</v>
      </c>
      <c r="C22545" s="172">
        <v>0.0648</v>
      </c>
    </row>
    <row r="22546">
      <c r="A22546" s="47" t="s">
        <v>9283</v>
      </c>
      <c r="B22546" s="47">
        <v>5025.0</v>
      </c>
      <c r="C22546" s="172">
        <v>0.06210000000000001</v>
      </c>
    </row>
    <row r="22547">
      <c r="A22547" s="47" t="s">
        <v>9283</v>
      </c>
      <c r="B22547" s="47">
        <v>5026.0</v>
      </c>
      <c r="C22547" s="172">
        <v>0.12240000000000001</v>
      </c>
    </row>
    <row r="22548">
      <c r="A22548" s="47" t="s">
        <v>9283</v>
      </c>
      <c r="B22548" s="47">
        <v>5027.0</v>
      </c>
      <c r="C22548" s="172">
        <v>0.10260000000000001</v>
      </c>
    </row>
    <row r="22549">
      <c r="A22549" s="47" t="s">
        <v>9283</v>
      </c>
      <c r="B22549" s="47">
        <v>5028.0</v>
      </c>
      <c r="C22549" s="172">
        <v>0.26639999999999997</v>
      </c>
    </row>
    <row r="22550">
      <c r="A22550" s="47" t="s">
        <v>9283</v>
      </c>
      <c r="B22550" s="47">
        <v>5029.0</v>
      </c>
      <c r="C22550" s="172">
        <v>0.2556</v>
      </c>
    </row>
    <row r="22551">
      <c r="A22551" s="47" t="s">
        <v>9283</v>
      </c>
      <c r="B22551" s="47">
        <v>5030.0</v>
      </c>
      <c r="C22551" s="172">
        <v>0.4338</v>
      </c>
    </row>
    <row r="22552">
      <c r="A22552" s="47" t="s">
        <v>9283</v>
      </c>
      <c r="B22552" s="47">
        <v>5031.0</v>
      </c>
      <c r="C22552" s="172">
        <v>0.4293</v>
      </c>
    </row>
    <row r="22553">
      <c r="A22553" s="47" t="s">
        <v>9283</v>
      </c>
      <c r="B22553" s="47">
        <v>5032.0</v>
      </c>
      <c r="C22553" s="172">
        <v>0.5814</v>
      </c>
    </row>
    <row r="22554">
      <c r="A22554" s="47" t="s">
        <v>9283</v>
      </c>
      <c r="B22554" s="47">
        <v>5033.0</v>
      </c>
      <c r="C22554" s="172">
        <v>0.3951</v>
      </c>
    </row>
    <row r="22555">
      <c r="A22555" s="47" t="s">
        <v>9283</v>
      </c>
      <c r="B22555" s="47">
        <v>5034.0</v>
      </c>
      <c r="C22555" s="172">
        <v>0.24750000000000003</v>
      </c>
    </row>
    <row r="22556">
      <c r="A22556" s="47" t="s">
        <v>9283</v>
      </c>
      <c r="B22556" s="47">
        <v>5035.0</v>
      </c>
      <c r="C22556" s="172">
        <v>0.0468</v>
      </c>
    </row>
    <row r="22557">
      <c r="A22557" s="47" t="s">
        <v>9283</v>
      </c>
      <c r="B22557" s="47">
        <v>5036.0</v>
      </c>
      <c r="C22557" s="172">
        <v>0.0</v>
      </c>
    </row>
    <row r="22558">
      <c r="A22558" s="47" t="s">
        <v>9283</v>
      </c>
      <c r="B22558" s="47">
        <v>5037.0</v>
      </c>
      <c r="C22558" s="172">
        <v>0.0</v>
      </c>
    </row>
    <row r="22559">
      <c r="A22559" s="47" t="s">
        <v>9283</v>
      </c>
      <c r="B22559" s="47">
        <v>5038.0</v>
      </c>
      <c r="C22559" s="172">
        <v>0.0</v>
      </c>
    </row>
    <row r="22560">
      <c r="A22560" s="47" t="s">
        <v>9283</v>
      </c>
      <c r="B22560" s="47">
        <v>5039.0</v>
      </c>
      <c r="C22560" s="172">
        <v>0.0</v>
      </c>
    </row>
    <row r="22561">
      <c r="A22561" s="47" t="s">
        <v>9283</v>
      </c>
      <c r="B22561" s="47">
        <v>5040.0</v>
      </c>
      <c r="C22561" s="172">
        <v>0.0</v>
      </c>
    </row>
    <row r="22562">
      <c r="A22562" s="47" t="s">
        <v>9283</v>
      </c>
      <c r="B22562" s="47">
        <v>5041.0</v>
      </c>
      <c r="C22562" s="172">
        <v>0.0</v>
      </c>
    </row>
    <row r="22563">
      <c r="A22563" s="47" t="s">
        <v>9283</v>
      </c>
      <c r="B22563" s="47">
        <v>5042.0</v>
      </c>
      <c r="C22563" s="172">
        <v>0.0</v>
      </c>
    </row>
    <row r="22564">
      <c r="A22564" s="47" t="s">
        <v>9283</v>
      </c>
      <c r="B22564" s="47">
        <v>5043.0</v>
      </c>
      <c r="C22564" s="172">
        <v>0.0</v>
      </c>
    </row>
    <row r="22565">
      <c r="A22565" s="47" t="s">
        <v>9283</v>
      </c>
      <c r="B22565" s="47">
        <v>5044.0</v>
      </c>
      <c r="C22565" s="172">
        <v>0.0</v>
      </c>
    </row>
    <row r="22566">
      <c r="A22566" s="47" t="s">
        <v>9283</v>
      </c>
      <c r="B22566" s="47">
        <v>5045.0</v>
      </c>
      <c r="C22566" s="172">
        <v>0.0</v>
      </c>
    </row>
    <row r="22567">
      <c r="A22567" s="47" t="s">
        <v>9283</v>
      </c>
      <c r="B22567" s="47">
        <v>5046.0</v>
      </c>
      <c r="C22567" s="172">
        <v>0.014400000000000001</v>
      </c>
    </row>
    <row r="22568">
      <c r="A22568" s="47" t="s">
        <v>9283</v>
      </c>
      <c r="B22568" s="47">
        <v>5047.0</v>
      </c>
      <c r="C22568" s="172">
        <v>0.1386</v>
      </c>
    </row>
    <row r="22569">
      <c r="A22569" s="47" t="s">
        <v>9283</v>
      </c>
      <c r="B22569" s="47">
        <v>5048.0</v>
      </c>
      <c r="C22569" s="172">
        <v>0.34740000000000004</v>
      </c>
    </row>
    <row r="22570">
      <c r="A22570" s="47" t="s">
        <v>9283</v>
      </c>
      <c r="B22570" s="47">
        <v>5049.0</v>
      </c>
      <c r="C22570" s="172">
        <v>0.4446</v>
      </c>
    </row>
    <row r="22571">
      <c r="A22571" s="47" t="s">
        <v>9283</v>
      </c>
      <c r="B22571" s="47">
        <v>5050.0</v>
      </c>
      <c r="C22571" s="172">
        <v>0.46980000000000005</v>
      </c>
    </row>
    <row r="22572">
      <c r="A22572" s="47" t="s">
        <v>9283</v>
      </c>
      <c r="B22572" s="47">
        <v>5051.0</v>
      </c>
      <c r="C22572" s="172">
        <v>0.6498</v>
      </c>
    </row>
    <row r="22573">
      <c r="A22573" s="47" t="s">
        <v>9283</v>
      </c>
      <c r="B22573" s="47">
        <v>5052.0</v>
      </c>
      <c r="C22573" s="172">
        <v>0.774</v>
      </c>
    </row>
    <row r="22574">
      <c r="A22574" s="47" t="s">
        <v>9283</v>
      </c>
      <c r="B22574" s="47">
        <v>5053.0</v>
      </c>
      <c r="C22574" s="172">
        <v>0.8388000000000001</v>
      </c>
    </row>
    <row r="22575">
      <c r="A22575" s="47" t="s">
        <v>9283</v>
      </c>
      <c r="B22575" s="47">
        <v>5054.0</v>
      </c>
      <c r="C22575" s="172">
        <v>0.8001</v>
      </c>
    </row>
    <row r="22576">
      <c r="A22576" s="47" t="s">
        <v>9283</v>
      </c>
      <c r="B22576" s="47">
        <v>5055.0</v>
      </c>
      <c r="C22576" s="172">
        <v>0.7083</v>
      </c>
    </row>
    <row r="22577">
      <c r="A22577" s="47" t="s">
        <v>9283</v>
      </c>
      <c r="B22577" s="47">
        <v>5056.0</v>
      </c>
      <c r="C22577" s="172">
        <v>0.5742</v>
      </c>
    </row>
    <row r="22578">
      <c r="A22578" s="47" t="s">
        <v>9283</v>
      </c>
      <c r="B22578" s="47">
        <v>5057.0</v>
      </c>
      <c r="C22578" s="172">
        <v>0.4167</v>
      </c>
    </row>
    <row r="22579">
      <c r="A22579" s="47" t="s">
        <v>9283</v>
      </c>
      <c r="B22579" s="47">
        <v>5058.0</v>
      </c>
      <c r="C22579" s="172">
        <v>0.24570000000000003</v>
      </c>
    </row>
    <row r="22580">
      <c r="A22580" s="47" t="s">
        <v>9283</v>
      </c>
      <c r="B22580" s="47">
        <v>5059.0</v>
      </c>
      <c r="C22580" s="172">
        <v>0.045899999999999996</v>
      </c>
    </row>
    <row r="22581">
      <c r="A22581" s="47" t="s">
        <v>9283</v>
      </c>
      <c r="B22581" s="47">
        <v>5060.0</v>
      </c>
      <c r="C22581" s="172">
        <v>0.0</v>
      </c>
    </row>
    <row r="22582">
      <c r="A22582" s="47" t="s">
        <v>9283</v>
      </c>
      <c r="B22582" s="47">
        <v>5061.0</v>
      </c>
      <c r="C22582" s="172">
        <v>0.0</v>
      </c>
    </row>
    <row r="22583">
      <c r="A22583" s="47" t="s">
        <v>9283</v>
      </c>
      <c r="B22583" s="47">
        <v>5062.0</v>
      </c>
      <c r="C22583" s="172">
        <v>0.0</v>
      </c>
    </row>
    <row r="22584">
      <c r="A22584" s="47" t="s">
        <v>9283</v>
      </c>
      <c r="B22584" s="47">
        <v>5063.0</v>
      </c>
      <c r="C22584" s="172">
        <v>0.0</v>
      </c>
    </row>
    <row r="22585">
      <c r="A22585" s="47" t="s">
        <v>9283</v>
      </c>
      <c r="B22585" s="47">
        <v>5064.0</v>
      </c>
      <c r="C22585" s="172">
        <v>0.0</v>
      </c>
    </row>
    <row r="22586">
      <c r="A22586" s="47" t="s">
        <v>9283</v>
      </c>
      <c r="B22586" s="47">
        <v>5065.0</v>
      </c>
      <c r="C22586" s="172">
        <v>0.0</v>
      </c>
    </row>
    <row r="22587">
      <c r="A22587" s="47" t="s">
        <v>9283</v>
      </c>
      <c r="B22587" s="47">
        <v>5066.0</v>
      </c>
      <c r="C22587" s="172">
        <v>0.0</v>
      </c>
    </row>
    <row r="22588">
      <c r="A22588" s="47" t="s">
        <v>9283</v>
      </c>
      <c r="B22588" s="47">
        <v>5067.0</v>
      </c>
      <c r="C22588" s="172">
        <v>0.0</v>
      </c>
    </row>
    <row r="22589">
      <c r="A22589" s="47" t="s">
        <v>9283</v>
      </c>
      <c r="B22589" s="47">
        <v>5068.0</v>
      </c>
      <c r="C22589" s="172">
        <v>0.0</v>
      </c>
    </row>
    <row r="22590">
      <c r="A22590" s="47" t="s">
        <v>9283</v>
      </c>
      <c r="B22590" s="47">
        <v>5069.0</v>
      </c>
      <c r="C22590" s="172">
        <v>0.0</v>
      </c>
    </row>
    <row r="22591">
      <c r="A22591" s="47" t="s">
        <v>9283</v>
      </c>
      <c r="B22591" s="47">
        <v>5070.0</v>
      </c>
      <c r="C22591" s="172">
        <v>0.0279</v>
      </c>
    </row>
    <row r="22592">
      <c r="A22592" s="47" t="s">
        <v>9283</v>
      </c>
      <c r="B22592" s="47">
        <v>5071.0</v>
      </c>
      <c r="C22592" s="172">
        <v>0.18000000000000002</v>
      </c>
    </row>
    <row r="22593">
      <c r="A22593" s="47" t="s">
        <v>9283</v>
      </c>
      <c r="B22593" s="47">
        <v>5072.0</v>
      </c>
      <c r="C22593" s="172">
        <v>0.3582</v>
      </c>
    </row>
    <row r="22594">
      <c r="A22594" s="47" t="s">
        <v>9283</v>
      </c>
      <c r="B22594" s="47">
        <v>5073.0</v>
      </c>
      <c r="C22594" s="172">
        <v>0.5265</v>
      </c>
    </row>
    <row r="22595">
      <c r="A22595" s="47" t="s">
        <v>9283</v>
      </c>
      <c r="B22595" s="47">
        <v>5074.0</v>
      </c>
      <c r="C22595" s="172">
        <v>0.6678000000000001</v>
      </c>
    </row>
    <row r="22596">
      <c r="A22596" s="47" t="s">
        <v>9283</v>
      </c>
      <c r="B22596" s="47">
        <v>5075.0</v>
      </c>
      <c r="C22596" s="172">
        <v>0.7758</v>
      </c>
    </row>
    <row r="22597">
      <c r="A22597" s="47" t="s">
        <v>9283</v>
      </c>
      <c r="B22597" s="47">
        <v>5076.0</v>
      </c>
      <c r="C22597" s="172">
        <v>0.8325</v>
      </c>
    </row>
    <row r="22598">
      <c r="A22598" s="47" t="s">
        <v>9283</v>
      </c>
      <c r="B22598" s="47">
        <v>5077.0</v>
      </c>
      <c r="C22598" s="172">
        <v>0.8415</v>
      </c>
    </row>
    <row r="22599">
      <c r="A22599" s="47" t="s">
        <v>9283</v>
      </c>
      <c r="B22599" s="47">
        <v>5078.0</v>
      </c>
      <c r="C22599" s="172">
        <v>0.7983</v>
      </c>
    </row>
    <row r="22600">
      <c r="A22600" s="47" t="s">
        <v>9283</v>
      </c>
      <c r="B22600" s="47">
        <v>5079.0</v>
      </c>
      <c r="C22600" s="172">
        <v>0.7038000000000001</v>
      </c>
    </row>
    <row r="22601">
      <c r="A22601" s="47" t="s">
        <v>9283</v>
      </c>
      <c r="B22601" s="47">
        <v>5080.0</v>
      </c>
      <c r="C22601" s="172">
        <v>0.5751000000000001</v>
      </c>
    </row>
    <row r="22602">
      <c r="A22602" s="47" t="s">
        <v>9283</v>
      </c>
      <c r="B22602" s="47">
        <v>5081.0</v>
      </c>
      <c r="C22602" s="172">
        <v>0.41490000000000005</v>
      </c>
    </row>
    <row r="22603">
      <c r="A22603" s="47" t="s">
        <v>9283</v>
      </c>
      <c r="B22603" s="47">
        <v>5082.0</v>
      </c>
      <c r="C22603" s="172">
        <v>0.24120000000000003</v>
      </c>
    </row>
    <row r="22604">
      <c r="A22604" s="47" t="s">
        <v>9283</v>
      </c>
      <c r="B22604" s="47">
        <v>5083.0</v>
      </c>
      <c r="C22604" s="172">
        <v>0.045000000000000005</v>
      </c>
    </row>
    <row r="22605">
      <c r="A22605" s="47" t="s">
        <v>9283</v>
      </c>
      <c r="B22605" s="47">
        <v>5084.0</v>
      </c>
      <c r="C22605" s="172">
        <v>0.0</v>
      </c>
    </row>
    <row r="22606">
      <c r="A22606" s="47" t="s">
        <v>9283</v>
      </c>
      <c r="B22606" s="47">
        <v>5085.0</v>
      </c>
      <c r="C22606" s="172">
        <v>0.0</v>
      </c>
    </row>
    <row r="22607">
      <c r="A22607" s="47" t="s">
        <v>9283</v>
      </c>
      <c r="B22607" s="47">
        <v>5086.0</v>
      </c>
      <c r="C22607" s="172">
        <v>0.0</v>
      </c>
    </row>
    <row r="22608">
      <c r="A22608" s="47" t="s">
        <v>9283</v>
      </c>
      <c r="B22608" s="47">
        <v>5087.0</v>
      </c>
      <c r="C22608" s="172">
        <v>0.0</v>
      </c>
    </row>
    <row r="22609">
      <c r="A22609" s="47" t="s">
        <v>9283</v>
      </c>
      <c r="B22609" s="47">
        <v>5088.0</v>
      </c>
      <c r="C22609" s="172">
        <v>0.0</v>
      </c>
    </row>
    <row r="22610">
      <c r="A22610" s="47" t="s">
        <v>9283</v>
      </c>
      <c r="B22610" s="47">
        <v>5089.0</v>
      </c>
      <c r="C22610" s="172">
        <v>0.0</v>
      </c>
    </row>
    <row r="22611">
      <c r="A22611" s="47" t="s">
        <v>9283</v>
      </c>
      <c r="B22611" s="47">
        <v>5090.0</v>
      </c>
      <c r="C22611" s="172">
        <v>0.0</v>
      </c>
    </row>
    <row r="22612">
      <c r="A22612" s="47" t="s">
        <v>9283</v>
      </c>
      <c r="B22612" s="47">
        <v>5091.0</v>
      </c>
      <c r="C22612" s="172">
        <v>0.0</v>
      </c>
    </row>
    <row r="22613">
      <c r="A22613" s="47" t="s">
        <v>9283</v>
      </c>
      <c r="B22613" s="47">
        <v>5092.0</v>
      </c>
      <c r="C22613" s="172">
        <v>0.0</v>
      </c>
    </row>
    <row r="22614">
      <c r="A22614" s="47" t="s">
        <v>9283</v>
      </c>
      <c r="B22614" s="47">
        <v>5093.0</v>
      </c>
      <c r="C22614" s="172">
        <v>0.0</v>
      </c>
    </row>
    <row r="22615">
      <c r="A22615" s="47" t="s">
        <v>9283</v>
      </c>
      <c r="B22615" s="47">
        <v>5094.0</v>
      </c>
      <c r="C22615" s="172">
        <v>0.03150000000000001</v>
      </c>
    </row>
    <row r="22616">
      <c r="A22616" s="47" t="s">
        <v>9283</v>
      </c>
      <c r="B22616" s="47">
        <v>5095.0</v>
      </c>
      <c r="C22616" s="172">
        <v>0.1908</v>
      </c>
    </row>
    <row r="22617">
      <c r="A22617" s="47" t="s">
        <v>9283</v>
      </c>
      <c r="B22617" s="47">
        <v>5096.0</v>
      </c>
      <c r="C22617" s="172">
        <v>0.3627</v>
      </c>
    </row>
    <row r="22618">
      <c r="A22618" s="47" t="s">
        <v>9283</v>
      </c>
      <c r="B22618" s="47">
        <v>5097.0</v>
      </c>
      <c r="C22618" s="172">
        <v>0.5283</v>
      </c>
    </row>
    <row r="22619">
      <c r="A22619" s="47" t="s">
        <v>9283</v>
      </c>
      <c r="B22619" s="47">
        <v>5098.0</v>
      </c>
      <c r="C22619" s="172">
        <v>0.6768000000000001</v>
      </c>
    </row>
    <row r="22620">
      <c r="A22620" s="47" t="s">
        <v>9283</v>
      </c>
      <c r="B22620" s="47">
        <v>5099.0</v>
      </c>
      <c r="C22620" s="172">
        <v>0.7812</v>
      </c>
    </row>
    <row r="22621">
      <c r="A22621" s="47" t="s">
        <v>9283</v>
      </c>
      <c r="B22621" s="47">
        <v>5100.0</v>
      </c>
      <c r="C22621" s="172">
        <v>0.8424</v>
      </c>
    </row>
    <row r="22622">
      <c r="A22622" s="47" t="s">
        <v>9283</v>
      </c>
      <c r="B22622" s="47">
        <v>5101.0</v>
      </c>
      <c r="C22622" s="172">
        <v>0.8523</v>
      </c>
    </row>
    <row r="22623">
      <c r="A22623" s="47" t="s">
        <v>9283</v>
      </c>
      <c r="B22623" s="47">
        <v>5102.0</v>
      </c>
      <c r="C22623" s="172">
        <v>0.8046</v>
      </c>
    </row>
    <row r="22624">
      <c r="A22624" s="47" t="s">
        <v>9283</v>
      </c>
      <c r="B22624" s="47">
        <v>5103.0</v>
      </c>
      <c r="C22624" s="172">
        <v>0.7164</v>
      </c>
    </row>
    <row r="22625">
      <c r="A22625" s="47" t="s">
        <v>9283</v>
      </c>
      <c r="B22625" s="47">
        <v>5104.0</v>
      </c>
      <c r="C22625" s="172">
        <v>0.5760000000000001</v>
      </c>
    </row>
    <row r="22626">
      <c r="A22626" s="47" t="s">
        <v>9283</v>
      </c>
      <c r="B22626" s="47">
        <v>5105.0</v>
      </c>
      <c r="C22626" s="172">
        <v>0.4248</v>
      </c>
    </row>
    <row r="22627">
      <c r="A22627" s="47" t="s">
        <v>9283</v>
      </c>
      <c r="B22627" s="47">
        <v>5106.0</v>
      </c>
      <c r="C22627" s="172">
        <v>0.25020000000000003</v>
      </c>
    </row>
    <row r="22628">
      <c r="A22628" s="47" t="s">
        <v>9283</v>
      </c>
      <c r="B22628" s="47">
        <v>5107.0</v>
      </c>
      <c r="C22628" s="172">
        <v>0.0414</v>
      </c>
    </row>
    <row r="22629">
      <c r="A22629" s="47" t="s">
        <v>9283</v>
      </c>
      <c r="B22629" s="47">
        <v>5108.0</v>
      </c>
      <c r="C22629" s="172">
        <v>0.0</v>
      </c>
    </row>
    <row r="22630">
      <c r="A22630" s="47" t="s">
        <v>9283</v>
      </c>
      <c r="B22630" s="47">
        <v>5109.0</v>
      </c>
      <c r="C22630" s="172">
        <v>0.0</v>
      </c>
    </row>
    <row r="22631">
      <c r="A22631" s="47" t="s">
        <v>9283</v>
      </c>
      <c r="B22631" s="47">
        <v>5110.0</v>
      </c>
      <c r="C22631" s="172">
        <v>0.0</v>
      </c>
    </row>
    <row r="22632">
      <c r="A22632" s="47" t="s">
        <v>9283</v>
      </c>
      <c r="B22632" s="47">
        <v>5111.0</v>
      </c>
      <c r="C22632" s="172">
        <v>0.0</v>
      </c>
    </row>
    <row r="22633">
      <c r="A22633" s="47" t="s">
        <v>9283</v>
      </c>
      <c r="B22633" s="47">
        <v>5112.0</v>
      </c>
      <c r="C22633" s="172">
        <v>0.0</v>
      </c>
    </row>
    <row r="22634">
      <c r="A22634" s="47" t="s">
        <v>9283</v>
      </c>
      <c r="B22634" s="47">
        <v>5113.0</v>
      </c>
      <c r="C22634" s="172">
        <v>0.0</v>
      </c>
    </row>
    <row r="22635">
      <c r="A22635" s="47" t="s">
        <v>9283</v>
      </c>
      <c r="B22635" s="47">
        <v>5114.0</v>
      </c>
      <c r="C22635" s="172">
        <v>0.0</v>
      </c>
    </row>
    <row r="22636">
      <c r="A22636" s="47" t="s">
        <v>9283</v>
      </c>
      <c r="B22636" s="47">
        <v>5115.0</v>
      </c>
      <c r="C22636" s="172">
        <v>0.0</v>
      </c>
    </row>
    <row r="22637">
      <c r="A22637" s="47" t="s">
        <v>9283</v>
      </c>
      <c r="B22637" s="47">
        <v>5116.0</v>
      </c>
      <c r="C22637" s="172">
        <v>0.0</v>
      </c>
    </row>
    <row r="22638">
      <c r="A22638" s="47" t="s">
        <v>9283</v>
      </c>
      <c r="B22638" s="47">
        <v>5117.0</v>
      </c>
      <c r="C22638" s="172">
        <v>0.0</v>
      </c>
    </row>
    <row r="22639">
      <c r="A22639" s="47" t="s">
        <v>9283</v>
      </c>
      <c r="B22639" s="47">
        <v>5118.0</v>
      </c>
      <c r="C22639" s="172">
        <v>0.0243</v>
      </c>
    </row>
    <row r="22640">
      <c r="A22640" s="47" t="s">
        <v>9283</v>
      </c>
      <c r="B22640" s="47">
        <v>5119.0</v>
      </c>
      <c r="C22640" s="172">
        <v>0.17820000000000003</v>
      </c>
    </row>
    <row r="22641">
      <c r="A22641" s="47" t="s">
        <v>9283</v>
      </c>
      <c r="B22641" s="47">
        <v>5120.0</v>
      </c>
      <c r="C22641" s="172">
        <v>0.3492</v>
      </c>
    </row>
    <row r="22642">
      <c r="A22642" s="47" t="s">
        <v>9283</v>
      </c>
      <c r="B22642" s="47">
        <v>5121.0</v>
      </c>
      <c r="C22642" s="172">
        <v>0.5202</v>
      </c>
    </row>
    <row r="22643">
      <c r="A22643" s="47" t="s">
        <v>9283</v>
      </c>
      <c r="B22643" s="47">
        <v>5122.0</v>
      </c>
      <c r="C22643" s="172">
        <v>0.6714</v>
      </c>
    </row>
    <row r="22644">
      <c r="A22644" s="47" t="s">
        <v>9283</v>
      </c>
      <c r="B22644" s="47">
        <v>5123.0</v>
      </c>
      <c r="C22644" s="172">
        <v>0.7839</v>
      </c>
    </row>
    <row r="22645">
      <c r="A22645" s="47" t="s">
        <v>9283</v>
      </c>
      <c r="B22645" s="47">
        <v>5124.0</v>
      </c>
      <c r="C22645" s="172">
        <v>0.846</v>
      </c>
    </row>
    <row r="22646">
      <c r="A22646" s="47" t="s">
        <v>9283</v>
      </c>
      <c r="B22646" s="47">
        <v>5125.0</v>
      </c>
      <c r="C22646" s="172">
        <v>0.8684999999999999</v>
      </c>
    </row>
    <row r="22647">
      <c r="A22647" s="47" t="s">
        <v>9283</v>
      </c>
      <c r="B22647" s="47">
        <v>5126.0</v>
      </c>
      <c r="C22647" s="172">
        <v>0.8154</v>
      </c>
    </row>
    <row r="22648">
      <c r="A22648" s="47" t="s">
        <v>9283</v>
      </c>
      <c r="B22648" s="47">
        <v>5127.0</v>
      </c>
      <c r="C22648" s="172">
        <v>0.7146</v>
      </c>
    </row>
    <row r="22649">
      <c r="A22649" s="47" t="s">
        <v>9283</v>
      </c>
      <c r="B22649" s="47">
        <v>5128.0</v>
      </c>
      <c r="C22649" s="172">
        <v>0.5679000000000001</v>
      </c>
    </row>
    <row r="22650">
      <c r="A22650" s="47" t="s">
        <v>9283</v>
      </c>
      <c r="B22650" s="47">
        <v>5129.0</v>
      </c>
      <c r="C22650" s="172">
        <v>0.4131</v>
      </c>
    </row>
    <row r="22651">
      <c r="A22651" s="47" t="s">
        <v>9283</v>
      </c>
      <c r="B22651" s="47">
        <v>5130.0</v>
      </c>
      <c r="C22651" s="172">
        <v>0.23490000000000003</v>
      </c>
    </row>
    <row r="22652">
      <c r="A22652" s="47" t="s">
        <v>9283</v>
      </c>
      <c r="B22652" s="47">
        <v>5131.0</v>
      </c>
      <c r="C22652" s="172">
        <v>0.0432</v>
      </c>
    </row>
    <row r="22653">
      <c r="A22653" s="47" t="s">
        <v>9283</v>
      </c>
      <c r="B22653" s="47">
        <v>5132.0</v>
      </c>
      <c r="C22653" s="172">
        <v>0.0</v>
      </c>
    </row>
    <row r="22654">
      <c r="A22654" s="47" t="s">
        <v>9283</v>
      </c>
      <c r="B22654" s="47">
        <v>5133.0</v>
      </c>
      <c r="C22654" s="172">
        <v>0.0</v>
      </c>
    </row>
    <row r="22655">
      <c r="A22655" s="47" t="s">
        <v>9283</v>
      </c>
      <c r="B22655" s="47">
        <v>5134.0</v>
      </c>
      <c r="C22655" s="172">
        <v>0.0</v>
      </c>
    </row>
    <row r="22656">
      <c r="A22656" s="47" t="s">
        <v>9283</v>
      </c>
      <c r="B22656" s="47">
        <v>5135.0</v>
      </c>
      <c r="C22656" s="172">
        <v>0.0</v>
      </c>
    </row>
    <row r="22657">
      <c r="A22657" s="47" t="s">
        <v>9283</v>
      </c>
      <c r="B22657" s="47">
        <v>5136.0</v>
      </c>
      <c r="C22657" s="172">
        <v>0.0</v>
      </c>
    </row>
    <row r="22658">
      <c r="A22658" s="47" t="s">
        <v>9283</v>
      </c>
      <c r="B22658" s="47">
        <v>5137.0</v>
      </c>
      <c r="C22658" s="172">
        <v>0.0</v>
      </c>
    </row>
    <row r="22659">
      <c r="A22659" s="47" t="s">
        <v>9283</v>
      </c>
      <c r="B22659" s="47">
        <v>5138.0</v>
      </c>
      <c r="C22659" s="172">
        <v>0.0</v>
      </c>
    </row>
    <row r="22660">
      <c r="A22660" s="47" t="s">
        <v>9283</v>
      </c>
      <c r="B22660" s="47">
        <v>5139.0</v>
      </c>
      <c r="C22660" s="172">
        <v>0.0</v>
      </c>
    </row>
    <row r="22661">
      <c r="A22661" s="47" t="s">
        <v>9283</v>
      </c>
      <c r="B22661" s="47">
        <v>5140.0</v>
      </c>
      <c r="C22661" s="172">
        <v>0.0</v>
      </c>
    </row>
    <row r="22662">
      <c r="A22662" s="47" t="s">
        <v>9283</v>
      </c>
      <c r="B22662" s="47">
        <v>5141.0</v>
      </c>
      <c r="C22662" s="172">
        <v>0.0</v>
      </c>
    </row>
    <row r="22663">
      <c r="A22663" s="47" t="s">
        <v>9283</v>
      </c>
      <c r="B22663" s="47">
        <v>5142.0</v>
      </c>
      <c r="C22663" s="172">
        <v>0.0234</v>
      </c>
    </row>
    <row r="22664">
      <c r="A22664" s="47" t="s">
        <v>9283</v>
      </c>
      <c r="B22664" s="47">
        <v>5143.0</v>
      </c>
      <c r="C22664" s="172">
        <v>0.1764</v>
      </c>
    </row>
    <row r="22665">
      <c r="A22665" s="47" t="s">
        <v>9283</v>
      </c>
      <c r="B22665" s="47">
        <v>5144.0</v>
      </c>
      <c r="C22665" s="172">
        <v>0.34740000000000004</v>
      </c>
    </row>
    <row r="22666">
      <c r="A22666" s="47" t="s">
        <v>9283</v>
      </c>
      <c r="B22666" s="47">
        <v>5145.0</v>
      </c>
      <c r="C22666" s="172">
        <v>0.5156999999999999</v>
      </c>
    </row>
    <row r="22667">
      <c r="A22667" s="47" t="s">
        <v>9283</v>
      </c>
      <c r="B22667" s="47">
        <v>5146.0</v>
      </c>
      <c r="C22667" s="172">
        <v>0.6624</v>
      </c>
    </row>
    <row r="22668">
      <c r="A22668" s="47" t="s">
        <v>9283</v>
      </c>
      <c r="B22668" s="47">
        <v>5147.0</v>
      </c>
      <c r="C22668" s="172">
        <v>0.7659</v>
      </c>
    </row>
    <row r="22669">
      <c r="A22669" s="47" t="s">
        <v>9283</v>
      </c>
      <c r="B22669" s="47">
        <v>5148.0</v>
      </c>
      <c r="C22669" s="172">
        <v>0.8262</v>
      </c>
    </row>
    <row r="22670">
      <c r="A22670" s="47" t="s">
        <v>9283</v>
      </c>
      <c r="B22670" s="47">
        <v>5149.0</v>
      </c>
      <c r="C22670" s="172">
        <v>0.8442</v>
      </c>
    </row>
    <row r="22671">
      <c r="A22671" s="47" t="s">
        <v>9283</v>
      </c>
      <c r="B22671" s="47">
        <v>5150.0</v>
      </c>
      <c r="C22671" s="172">
        <v>0.7965</v>
      </c>
    </row>
    <row r="22672">
      <c r="A22672" s="47" t="s">
        <v>9283</v>
      </c>
      <c r="B22672" s="47">
        <v>5151.0</v>
      </c>
      <c r="C22672" s="172">
        <v>0.7011000000000001</v>
      </c>
    </row>
    <row r="22673">
      <c r="A22673" s="47" t="s">
        <v>9283</v>
      </c>
      <c r="B22673" s="47">
        <v>5152.0</v>
      </c>
      <c r="C22673" s="172">
        <v>0.5688</v>
      </c>
    </row>
    <row r="22674">
      <c r="A22674" s="47" t="s">
        <v>9283</v>
      </c>
      <c r="B22674" s="47">
        <v>5153.0</v>
      </c>
      <c r="C22674" s="172">
        <v>0.4131</v>
      </c>
    </row>
    <row r="22675">
      <c r="A22675" s="47" t="s">
        <v>9283</v>
      </c>
      <c r="B22675" s="47">
        <v>5154.0</v>
      </c>
      <c r="C22675" s="172">
        <v>0.23490000000000003</v>
      </c>
    </row>
    <row r="22676">
      <c r="A22676" s="47" t="s">
        <v>9283</v>
      </c>
      <c r="B22676" s="47">
        <v>5155.0</v>
      </c>
      <c r="C22676" s="172">
        <v>0.042300000000000004</v>
      </c>
    </row>
    <row r="22677">
      <c r="A22677" s="47" t="s">
        <v>9283</v>
      </c>
      <c r="B22677" s="47">
        <v>5156.0</v>
      </c>
      <c r="C22677" s="172">
        <v>0.0</v>
      </c>
    </row>
    <row r="22678">
      <c r="A22678" s="47" t="s">
        <v>9283</v>
      </c>
      <c r="B22678" s="47">
        <v>5157.0</v>
      </c>
      <c r="C22678" s="172">
        <v>0.0</v>
      </c>
    </row>
    <row r="22679">
      <c r="A22679" s="47" t="s">
        <v>9283</v>
      </c>
      <c r="B22679" s="47">
        <v>5158.0</v>
      </c>
      <c r="C22679" s="172">
        <v>0.0</v>
      </c>
    </row>
    <row r="22680">
      <c r="A22680" s="47" t="s">
        <v>9283</v>
      </c>
      <c r="B22680" s="47">
        <v>5159.0</v>
      </c>
      <c r="C22680" s="172">
        <v>0.0</v>
      </c>
    </row>
    <row r="22681">
      <c r="A22681" s="47" t="s">
        <v>9283</v>
      </c>
      <c r="B22681" s="47">
        <v>5160.0</v>
      </c>
      <c r="C22681" s="172">
        <v>0.0</v>
      </c>
    </row>
    <row r="22682">
      <c r="A22682" s="47" t="s">
        <v>9283</v>
      </c>
      <c r="B22682" s="47">
        <v>5161.0</v>
      </c>
      <c r="C22682" s="172">
        <v>0.0</v>
      </c>
    </row>
    <row r="22683">
      <c r="A22683" s="47" t="s">
        <v>9283</v>
      </c>
      <c r="B22683" s="47">
        <v>5162.0</v>
      </c>
      <c r="C22683" s="172">
        <v>0.0</v>
      </c>
    </row>
    <row r="22684">
      <c r="A22684" s="47" t="s">
        <v>9283</v>
      </c>
      <c r="B22684" s="47">
        <v>5163.0</v>
      </c>
      <c r="C22684" s="172">
        <v>0.0</v>
      </c>
    </row>
    <row r="22685">
      <c r="A22685" s="47" t="s">
        <v>9283</v>
      </c>
      <c r="B22685" s="47">
        <v>5164.0</v>
      </c>
      <c r="C22685" s="172">
        <v>0.0</v>
      </c>
    </row>
    <row r="22686">
      <c r="A22686" s="47" t="s">
        <v>9283</v>
      </c>
      <c r="B22686" s="47">
        <v>5165.0</v>
      </c>
      <c r="C22686" s="172">
        <v>0.0</v>
      </c>
    </row>
    <row r="22687">
      <c r="A22687" s="47" t="s">
        <v>9283</v>
      </c>
      <c r="B22687" s="47">
        <v>5166.0</v>
      </c>
      <c r="C22687" s="172">
        <v>0.0207</v>
      </c>
    </row>
    <row r="22688">
      <c r="A22688" s="47" t="s">
        <v>9283</v>
      </c>
      <c r="B22688" s="47">
        <v>5167.0</v>
      </c>
      <c r="C22688" s="172">
        <v>0.1701</v>
      </c>
    </row>
    <row r="22689">
      <c r="A22689" s="47" t="s">
        <v>9283</v>
      </c>
      <c r="B22689" s="47">
        <v>5168.0</v>
      </c>
      <c r="C22689" s="172">
        <v>0.3411</v>
      </c>
    </row>
    <row r="22690">
      <c r="A22690" s="47" t="s">
        <v>9283</v>
      </c>
      <c r="B22690" s="47">
        <v>5169.0</v>
      </c>
      <c r="C22690" s="172">
        <v>0.5085</v>
      </c>
    </row>
    <row r="22691">
      <c r="A22691" s="47" t="s">
        <v>9283</v>
      </c>
      <c r="B22691" s="47">
        <v>5170.0</v>
      </c>
      <c r="C22691" s="172">
        <v>0.6534</v>
      </c>
    </row>
    <row r="22692">
      <c r="A22692" s="47" t="s">
        <v>9283</v>
      </c>
      <c r="B22692" s="47">
        <v>5171.0</v>
      </c>
      <c r="C22692" s="172">
        <v>0.7641</v>
      </c>
    </row>
    <row r="22693">
      <c r="A22693" s="47" t="s">
        <v>9283</v>
      </c>
      <c r="B22693" s="47">
        <v>5172.0</v>
      </c>
      <c r="C22693" s="172">
        <v>0.8289000000000001</v>
      </c>
    </row>
    <row r="22694">
      <c r="A22694" s="47" t="s">
        <v>9283</v>
      </c>
      <c r="B22694" s="47">
        <v>5173.0</v>
      </c>
      <c r="C22694" s="172">
        <v>0.8379000000000001</v>
      </c>
    </row>
    <row r="22695">
      <c r="A22695" s="47" t="s">
        <v>9283</v>
      </c>
      <c r="B22695" s="47">
        <v>5174.0</v>
      </c>
      <c r="C22695" s="172">
        <v>0.7902</v>
      </c>
    </row>
    <row r="22696">
      <c r="A22696" s="47" t="s">
        <v>9283</v>
      </c>
      <c r="B22696" s="47">
        <v>5175.0</v>
      </c>
      <c r="C22696" s="172">
        <v>0.6984</v>
      </c>
    </row>
    <row r="22697">
      <c r="A22697" s="47" t="s">
        <v>9283</v>
      </c>
      <c r="B22697" s="47">
        <v>5176.0</v>
      </c>
      <c r="C22697" s="172">
        <v>0.5607</v>
      </c>
    </row>
    <row r="22698">
      <c r="A22698" s="47" t="s">
        <v>9283</v>
      </c>
      <c r="B22698" s="47">
        <v>5177.0</v>
      </c>
      <c r="C22698" s="172">
        <v>0.40140000000000003</v>
      </c>
    </row>
    <row r="22699">
      <c r="A22699" s="47" t="s">
        <v>9283</v>
      </c>
      <c r="B22699" s="47">
        <v>5178.0</v>
      </c>
      <c r="C22699" s="172">
        <v>0.2268</v>
      </c>
    </row>
    <row r="22700">
      <c r="A22700" s="47" t="s">
        <v>9283</v>
      </c>
      <c r="B22700" s="47">
        <v>5179.0</v>
      </c>
      <c r="C22700" s="172">
        <v>0.042300000000000004</v>
      </c>
    </row>
    <row r="22701">
      <c r="A22701" s="47" t="s">
        <v>9283</v>
      </c>
      <c r="B22701" s="47">
        <v>5180.0</v>
      </c>
      <c r="C22701" s="172">
        <v>0.0</v>
      </c>
    </row>
    <row r="22702">
      <c r="A22702" s="47" t="s">
        <v>9283</v>
      </c>
      <c r="B22702" s="47">
        <v>5181.0</v>
      </c>
      <c r="C22702" s="172">
        <v>0.0</v>
      </c>
    </row>
    <row r="22703">
      <c r="A22703" s="47" t="s">
        <v>9283</v>
      </c>
      <c r="B22703" s="47">
        <v>5182.0</v>
      </c>
      <c r="C22703" s="172">
        <v>0.0</v>
      </c>
    </row>
    <row r="22704">
      <c r="A22704" s="47" t="s">
        <v>9283</v>
      </c>
      <c r="B22704" s="47">
        <v>5183.0</v>
      </c>
      <c r="C22704" s="172">
        <v>0.0</v>
      </c>
    </row>
    <row r="22705">
      <c r="A22705" s="47" t="s">
        <v>9283</v>
      </c>
      <c r="B22705" s="47">
        <v>5184.0</v>
      </c>
      <c r="C22705" s="172">
        <v>0.0</v>
      </c>
    </row>
    <row r="22706">
      <c r="A22706" s="47" t="s">
        <v>9283</v>
      </c>
      <c r="B22706" s="47">
        <v>5185.0</v>
      </c>
      <c r="C22706" s="172">
        <v>0.0</v>
      </c>
    </row>
    <row r="22707">
      <c r="A22707" s="47" t="s">
        <v>9283</v>
      </c>
      <c r="B22707" s="47">
        <v>5186.0</v>
      </c>
      <c r="C22707" s="172">
        <v>0.0</v>
      </c>
    </row>
    <row r="22708">
      <c r="A22708" s="47" t="s">
        <v>9283</v>
      </c>
      <c r="B22708" s="47">
        <v>5187.0</v>
      </c>
      <c r="C22708" s="172">
        <v>0.0</v>
      </c>
    </row>
    <row r="22709">
      <c r="A22709" s="47" t="s">
        <v>9283</v>
      </c>
      <c r="B22709" s="47">
        <v>5188.0</v>
      </c>
      <c r="C22709" s="172">
        <v>0.0</v>
      </c>
    </row>
    <row r="22710">
      <c r="A22710" s="47" t="s">
        <v>9283</v>
      </c>
      <c r="B22710" s="47">
        <v>5189.0</v>
      </c>
      <c r="C22710" s="172">
        <v>0.0</v>
      </c>
    </row>
    <row r="22711">
      <c r="A22711" s="47" t="s">
        <v>9283</v>
      </c>
      <c r="B22711" s="47">
        <v>5190.0</v>
      </c>
      <c r="C22711" s="172">
        <v>0.0162</v>
      </c>
    </row>
    <row r="22712">
      <c r="A22712" s="47" t="s">
        <v>9283</v>
      </c>
      <c r="B22712" s="47">
        <v>5191.0</v>
      </c>
      <c r="C22712" s="172">
        <v>0.1701</v>
      </c>
    </row>
    <row r="22713">
      <c r="A22713" s="47" t="s">
        <v>9283</v>
      </c>
      <c r="B22713" s="47">
        <v>5192.0</v>
      </c>
      <c r="C22713" s="172">
        <v>0.34290000000000004</v>
      </c>
    </row>
    <row r="22714">
      <c r="A22714" s="47" t="s">
        <v>9283</v>
      </c>
      <c r="B22714" s="47">
        <v>5193.0</v>
      </c>
      <c r="C22714" s="172">
        <v>0.5202</v>
      </c>
    </row>
    <row r="22715">
      <c r="A22715" s="47" t="s">
        <v>9283</v>
      </c>
      <c r="B22715" s="47">
        <v>5194.0</v>
      </c>
      <c r="C22715" s="172">
        <v>0.666</v>
      </c>
    </row>
    <row r="22716">
      <c r="A22716" s="47" t="s">
        <v>9283</v>
      </c>
      <c r="B22716" s="47">
        <v>5195.0</v>
      </c>
      <c r="C22716" s="172">
        <v>0.7704</v>
      </c>
    </row>
    <row r="22717">
      <c r="A22717" s="47" t="s">
        <v>9283</v>
      </c>
      <c r="B22717" s="47">
        <v>5196.0</v>
      </c>
      <c r="C22717" s="172">
        <v>0.8361000000000001</v>
      </c>
    </row>
    <row r="22718">
      <c r="A22718" s="47" t="s">
        <v>9283</v>
      </c>
      <c r="B22718" s="47">
        <v>5197.0</v>
      </c>
      <c r="C22718" s="172">
        <v>0.846</v>
      </c>
    </row>
    <row r="22719">
      <c r="A22719" s="47" t="s">
        <v>9283</v>
      </c>
      <c r="B22719" s="47">
        <v>5198.0</v>
      </c>
      <c r="C22719" s="172">
        <v>0.7974</v>
      </c>
    </row>
    <row r="22720">
      <c r="A22720" s="47" t="s">
        <v>9283</v>
      </c>
      <c r="B22720" s="47">
        <v>5199.0</v>
      </c>
      <c r="C22720" s="172">
        <v>0.6966</v>
      </c>
    </row>
    <row r="22721">
      <c r="A22721" s="47" t="s">
        <v>9283</v>
      </c>
      <c r="B22721" s="47">
        <v>5200.0</v>
      </c>
      <c r="C22721" s="172">
        <v>0.558</v>
      </c>
    </row>
    <row r="22722">
      <c r="A22722" s="47" t="s">
        <v>9283</v>
      </c>
      <c r="B22722" s="47">
        <v>5201.0</v>
      </c>
      <c r="C22722" s="172">
        <v>0.39690000000000003</v>
      </c>
    </row>
    <row r="22723">
      <c r="A22723" s="47" t="s">
        <v>9283</v>
      </c>
      <c r="B22723" s="47">
        <v>5202.0</v>
      </c>
      <c r="C22723" s="172">
        <v>0.1944</v>
      </c>
    </row>
    <row r="22724">
      <c r="A22724" s="47" t="s">
        <v>9283</v>
      </c>
      <c r="B22724" s="47">
        <v>5203.0</v>
      </c>
      <c r="C22724" s="172">
        <v>0.0414</v>
      </c>
    </row>
    <row r="22725">
      <c r="A22725" s="47" t="s">
        <v>9283</v>
      </c>
      <c r="B22725" s="47">
        <v>5204.0</v>
      </c>
      <c r="C22725" s="172">
        <v>0.0</v>
      </c>
    </row>
    <row r="22726">
      <c r="A22726" s="47" t="s">
        <v>9283</v>
      </c>
      <c r="B22726" s="47">
        <v>5205.0</v>
      </c>
      <c r="C22726" s="172">
        <v>0.0</v>
      </c>
    </row>
    <row r="22727">
      <c r="A22727" s="47" t="s">
        <v>9283</v>
      </c>
      <c r="B22727" s="47">
        <v>5206.0</v>
      </c>
      <c r="C22727" s="172">
        <v>0.0</v>
      </c>
    </row>
    <row r="22728">
      <c r="A22728" s="47" t="s">
        <v>9283</v>
      </c>
      <c r="B22728" s="47">
        <v>5207.0</v>
      </c>
      <c r="C22728" s="172">
        <v>0.0</v>
      </c>
    </row>
    <row r="22729">
      <c r="A22729" s="47" t="s">
        <v>9283</v>
      </c>
      <c r="B22729" s="47">
        <v>5208.0</v>
      </c>
      <c r="C22729" s="172">
        <v>0.0</v>
      </c>
    </row>
    <row r="22730">
      <c r="A22730" s="47" t="s">
        <v>9283</v>
      </c>
      <c r="B22730" s="47">
        <v>5209.0</v>
      </c>
      <c r="C22730" s="172">
        <v>0.0</v>
      </c>
    </row>
    <row r="22731">
      <c r="A22731" s="47" t="s">
        <v>9283</v>
      </c>
      <c r="B22731" s="47">
        <v>5210.0</v>
      </c>
      <c r="C22731" s="172">
        <v>0.0</v>
      </c>
    </row>
    <row r="22732">
      <c r="A22732" s="47" t="s">
        <v>9283</v>
      </c>
      <c r="B22732" s="47">
        <v>5211.0</v>
      </c>
      <c r="C22732" s="172">
        <v>0.0</v>
      </c>
    </row>
    <row r="22733">
      <c r="A22733" s="47" t="s">
        <v>9283</v>
      </c>
      <c r="B22733" s="47">
        <v>5212.0</v>
      </c>
      <c r="C22733" s="172">
        <v>0.0</v>
      </c>
    </row>
    <row r="22734">
      <c r="A22734" s="47" t="s">
        <v>9283</v>
      </c>
      <c r="B22734" s="47">
        <v>5213.0</v>
      </c>
      <c r="C22734" s="172">
        <v>0.0</v>
      </c>
    </row>
    <row r="22735">
      <c r="A22735" s="47" t="s">
        <v>9283</v>
      </c>
      <c r="B22735" s="47">
        <v>5214.0</v>
      </c>
      <c r="C22735" s="172">
        <v>0.015300000000000001</v>
      </c>
    </row>
    <row r="22736">
      <c r="A22736" s="47" t="s">
        <v>9283</v>
      </c>
      <c r="B22736" s="47">
        <v>5215.0</v>
      </c>
      <c r="C22736" s="172">
        <v>0.1611</v>
      </c>
    </row>
    <row r="22737">
      <c r="A22737" s="47" t="s">
        <v>9283</v>
      </c>
      <c r="B22737" s="47">
        <v>5216.0</v>
      </c>
      <c r="C22737" s="172">
        <v>0.3321</v>
      </c>
    </row>
    <row r="22738">
      <c r="A22738" s="47" t="s">
        <v>9283</v>
      </c>
      <c r="B22738" s="47">
        <v>5217.0</v>
      </c>
      <c r="C22738" s="172">
        <v>0.47880000000000006</v>
      </c>
    </row>
    <row r="22739">
      <c r="A22739" s="47" t="s">
        <v>9283</v>
      </c>
      <c r="B22739" s="47">
        <v>5218.0</v>
      </c>
      <c r="C22739" s="172">
        <v>0.6498</v>
      </c>
    </row>
    <row r="22740">
      <c r="A22740" s="47" t="s">
        <v>9283</v>
      </c>
      <c r="B22740" s="47">
        <v>5219.0</v>
      </c>
      <c r="C22740" s="172">
        <v>0.4581</v>
      </c>
    </row>
    <row r="22741">
      <c r="A22741" s="47" t="s">
        <v>9283</v>
      </c>
      <c r="B22741" s="47">
        <v>5220.0</v>
      </c>
      <c r="C22741" s="172">
        <v>0.7983</v>
      </c>
    </row>
    <row r="22742">
      <c r="A22742" s="47" t="s">
        <v>9283</v>
      </c>
      <c r="B22742" s="47">
        <v>5221.0</v>
      </c>
      <c r="C22742" s="172">
        <v>0.8208000000000001</v>
      </c>
    </row>
    <row r="22743">
      <c r="A22743" s="47" t="s">
        <v>9283</v>
      </c>
      <c r="B22743" s="47">
        <v>5222.0</v>
      </c>
      <c r="C22743" s="172">
        <v>0.6822</v>
      </c>
    </row>
    <row r="22744">
      <c r="A22744" s="47" t="s">
        <v>9283</v>
      </c>
      <c r="B22744" s="47">
        <v>5223.0</v>
      </c>
      <c r="C22744" s="172">
        <v>0.6912</v>
      </c>
    </row>
    <row r="22745">
      <c r="A22745" s="47" t="s">
        <v>9283</v>
      </c>
      <c r="B22745" s="47">
        <v>5224.0</v>
      </c>
      <c r="C22745" s="172">
        <v>0.5562</v>
      </c>
    </row>
    <row r="22746">
      <c r="A22746" s="47" t="s">
        <v>9283</v>
      </c>
      <c r="B22746" s="47">
        <v>5225.0</v>
      </c>
      <c r="C22746" s="172">
        <v>0.3987</v>
      </c>
    </row>
    <row r="22747">
      <c r="A22747" s="47" t="s">
        <v>9283</v>
      </c>
      <c r="B22747" s="47">
        <v>5226.0</v>
      </c>
      <c r="C22747" s="172">
        <v>0.2232</v>
      </c>
    </row>
    <row r="22748">
      <c r="A22748" s="47" t="s">
        <v>9283</v>
      </c>
      <c r="B22748" s="47">
        <v>5227.0</v>
      </c>
      <c r="C22748" s="172">
        <v>0.0405</v>
      </c>
    </row>
    <row r="22749">
      <c r="A22749" s="47" t="s">
        <v>9283</v>
      </c>
      <c r="B22749" s="47">
        <v>5228.0</v>
      </c>
      <c r="C22749" s="172">
        <v>0.0</v>
      </c>
    </row>
    <row r="22750">
      <c r="A22750" s="47" t="s">
        <v>9283</v>
      </c>
      <c r="B22750" s="47">
        <v>5229.0</v>
      </c>
      <c r="C22750" s="172">
        <v>0.0</v>
      </c>
    </row>
    <row r="22751">
      <c r="A22751" s="47" t="s">
        <v>9283</v>
      </c>
      <c r="B22751" s="47">
        <v>5230.0</v>
      </c>
      <c r="C22751" s="172">
        <v>0.0</v>
      </c>
    </row>
    <row r="22752">
      <c r="A22752" s="47" t="s">
        <v>9283</v>
      </c>
      <c r="B22752" s="47">
        <v>5231.0</v>
      </c>
      <c r="C22752" s="172">
        <v>0.0</v>
      </c>
    </row>
    <row r="22753">
      <c r="A22753" s="47" t="s">
        <v>9283</v>
      </c>
      <c r="B22753" s="47">
        <v>5232.0</v>
      </c>
      <c r="C22753" s="172">
        <v>0.0</v>
      </c>
    </row>
    <row r="22754">
      <c r="A22754" s="47" t="s">
        <v>9283</v>
      </c>
      <c r="B22754" s="47">
        <v>5233.0</v>
      </c>
      <c r="C22754" s="172">
        <v>0.0</v>
      </c>
    </row>
    <row r="22755">
      <c r="A22755" s="47" t="s">
        <v>9283</v>
      </c>
      <c r="B22755" s="47">
        <v>5234.0</v>
      </c>
      <c r="C22755" s="172">
        <v>0.0</v>
      </c>
    </row>
    <row r="22756">
      <c r="A22756" s="47" t="s">
        <v>9283</v>
      </c>
      <c r="B22756" s="47">
        <v>5235.0</v>
      </c>
      <c r="C22756" s="172">
        <v>0.0</v>
      </c>
    </row>
    <row r="22757">
      <c r="A22757" s="47" t="s">
        <v>9283</v>
      </c>
      <c r="B22757" s="47">
        <v>5236.0</v>
      </c>
      <c r="C22757" s="172">
        <v>0.0</v>
      </c>
    </row>
    <row r="22758">
      <c r="A22758" s="47" t="s">
        <v>9283</v>
      </c>
      <c r="B22758" s="47">
        <v>5237.0</v>
      </c>
      <c r="C22758" s="172">
        <v>0.0</v>
      </c>
    </row>
    <row r="22759">
      <c r="A22759" s="47" t="s">
        <v>9283</v>
      </c>
      <c r="B22759" s="47">
        <v>5238.0</v>
      </c>
      <c r="C22759" s="172">
        <v>0.0135</v>
      </c>
    </row>
    <row r="22760">
      <c r="A22760" s="47" t="s">
        <v>9283</v>
      </c>
      <c r="B22760" s="47">
        <v>5239.0</v>
      </c>
      <c r="C22760" s="172">
        <v>0.15839999999999999</v>
      </c>
    </row>
    <row r="22761">
      <c r="A22761" s="47" t="s">
        <v>9283</v>
      </c>
      <c r="B22761" s="47">
        <v>5240.0</v>
      </c>
      <c r="C22761" s="172">
        <v>0.324</v>
      </c>
    </row>
    <row r="22762">
      <c r="A22762" s="47" t="s">
        <v>9283</v>
      </c>
      <c r="B22762" s="47">
        <v>5241.0</v>
      </c>
      <c r="C22762" s="172">
        <v>0.4212</v>
      </c>
    </row>
    <row r="22763">
      <c r="A22763" s="47" t="s">
        <v>9283</v>
      </c>
      <c r="B22763" s="47">
        <v>5242.0</v>
      </c>
      <c r="C22763" s="172">
        <v>0.5292</v>
      </c>
    </row>
    <row r="22764">
      <c r="A22764" s="47" t="s">
        <v>9283</v>
      </c>
      <c r="B22764" s="47">
        <v>5243.0</v>
      </c>
      <c r="C22764" s="172">
        <v>0.5031000000000001</v>
      </c>
    </row>
    <row r="22765">
      <c r="A22765" s="47" t="s">
        <v>9283</v>
      </c>
      <c r="B22765" s="47">
        <v>5244.0</v>
      </c>
      <c r="C22765" s="172">
        <v>0.756</v>
      </c>
    </row>
    <row r="22766">
      <c r="A22766" s="47" t="s">
        <v>9283</v>
      </c>
      <c r="B22766" s="47">
        <v>5245.0</v>
      </c>
      <c r="C22766" s="172">
        <v>0.7461</v>
      </c>
    </row>
    <row r="22767">
      <c r="A22767" s="47" t="s">
        <v>9283</v>
      </c>
      <c r="B22767" s="47">
        <v>5246.0</v>
      </c>
      <c r="C22767" s="172">
        <v>0.6156</v>
      </c>
    </row>
    <row r="22768">
      <c r="A22768" s="47" t="s">
        <v>9283</v>
      </c>
      <c r="B22768" s="47">
        <v>5247.0</v>
      </c>
      <c r="C22768" s="172">
        <v>0.5589000000000001</v>
      </c>
    </row>
    <row r="22769">
      <c r="A22769" s="47" t="s">
        <v>9283</v>
      </c>
      <c r="B22769" s="47">
        <v>5248.0</v>
      </c>
      <c r="C22769" s="172">
        <v>0.4887</v>
      </c>
    </row>
    <row r="22770">
      <c r="A22770" s="47" t="s">
        <v>9283</v>
      </c>
      <c r="B22770" s="47">
        <v>5249.0</v>
      </c>
      <c r="C22770" s="172">
        <v>0.3897</v>
      </c>
    </row>
    <row r="22771">
      <c r="A22771" s="47" t="s">
        <v>9283</v>
      </c>
      <c r="B22771" s="47">
        <v>5250.0</v>
      </c>
      <c r="C22771" s="172">
        <v>0.1998</v>
      </c>
    </row>
    <row r="22772">
      <c r="A22772" s="47" t="s">
        <v>9283</v>
      </c>
      <c r="B22772" s="47">
        <v>5251.0</v>
      </c>
      <c r="C22772" s="172">
        <v>0.036000000000000004</v>
      </c>
    </row>
    <row r="22773">
      <c r="A22773" s="47" t="s">
        <v>9283</v>
      </c>
      <c r="B22773" s="47">
        <v>5252.0</v>
      </c>
      <c r="C22773" s="172">
        <v>0.0</v>
      </c>
    </row>
    <row r="22774">
      <c r="A22774" s="47" t="s">
        <v>9283</v>
      </c>
      <c r="B22774" s="47">
        <v>5253.0</v>
      </c>
      <c r="C22774" s="172">
        <v>0.0</v>
      </c>
    </row>
    <row r="22775">
      <c r="A22775" s="47" t="s">
        <v>9283</v>
      </c>
      <c r="B22775" s="47">
        <v>5254.0</v>
      </c>
      <c r="C22775" s="172">
        <v>0.0</v>
      </c>
    </row>
    <row r="22776">
      <c r="A22776" s="47" t="s">
        <v>9283</v>
      </c>
      <c r="B22776" s="47">
        <v>5255.0</v>
      </c>
      <c r="C22776" s="172">
        <v>0.0</v>
      </c>
    </row>
    <row r="22777">
      <c r="A22777" s="47" t="s">
        <v>9283</v>
      </c>
      <c r="B22777" s="47">
        <v>5256.0</v>
      </c>
      <c r="C22777" s="172">
        <v>0.0</v>
      </c>
    </row>
    <row r="22778">
      <c r="A22778" s="47" t="s">
        <v>9283</v>
      </c>
      <c r="B22778" s="47">
        <v>5257.0</v>
      </c>
      <c r="C22778" s="172">
        <v>0.0</v>
      </c>
    </row>
    <row r="22779">
      <c r="A22779" s="47" t="s">
        <v>9283</v>
      </c>
      <c r="B22779" s="47">
        <v>5258.0</v>
      </c>
      <c r="C22779" s="172">
        <v>0.0</v>
      </c>
    </row>
    <row r="22780">
      <c r="A22780" s="47" t="s">
        <v>9283</v>
      </c>
      <c r="B22780" s="47">
        <v>5259.0</v>
      </c>
      <c r="C22780" s="172">
        <v>0.0</v>
      </c>
    </row>
    <row r="22781">
      <c r="A22781" s="47" t="s">
        <v>9283</v>
      </c>
      <c r="B22781" s="47">
        <v>5260.0</v>
      </c>
      <c r="C22781" s="172">
        <v>0.0</v>
      </c>
    </row>
    <row r="22782">
      <c r="A22782" s="47" t="s">
        <v>9283</v>
      </c>
      <c r="B22782" s="47">
        <v>5261.0</v>
      </c>
      <c r="C22782" s="172">
        <v>0.0</v>
      </c>
    </row>
    <row r="22783">
      <c r="A22783" s="47" t="s">
        <v>9283</v>
      </c>
      <c r="B22783" s="47">
        <v>5262.0</v>
      </c>
      <c r="C22783" s="172">
        <v>0.0018000000000000002</v>
      </c>
    </row>
    <row r="22784">
      <c r="A22784" s="47" t="s">
        <v>9283</v>
      </c>
      <c r="B22784" s="47">
        <v>5263.0</v>
      </c>
      <c r="C22784" s="172">
        <v>0.0369</v>
      </c>
    </row>
    <row r="22785">
      <c r="A22785" s="47" t="s">
        <v>9283</v>
      </c>
      <c r="B22785" s="47">
        <v>5264.0</v>
      </c>
      <c r="C22785" s="172">
        <v>0.0369</v>
      </c>
    </row>
    <row r="22786">
      <c r="A22786" s="47" t="s">
        <v>9283</v>
      </c>
      <c r="B22786" s="47">
        <v>5265.0</v>
      </c>
      <c r="C22786" s="172">
        <v>0.24930000000000002</v>
      </c>
    </row>
    <row r="22787">
      <c r="A22787" s="47" t="s">
        <v>9283</v>
      </c>
      <c r="B22787" s="47">
        <v>5266.0</v>
      </c>
      <c r="C22787" s="172">
        <v>0.3987</v>
      </c>
    </row>
    <row r="22788">
      <c r="A22788" s="47" t="s">
        <v>9283</v>
      </c>
      <c r="B22788" s="47">
        <v>5267.0</v>
      </c>
      <c r="C22788" s="172">
        <v>0.5355</v>
      </c>
    </row>
    <row r="22789">
      <c r="A22789" s="47" t="s">
        <v>9283</v>
      </c>
      <c r="B22789" s="47">
        <v>5268.0</v>
      </c>
      <c r="C22789" s="172">
        <v>0.5517</v>
      </c>
    </row>
    <row r="22790">
      <c r="A22790" s="47" t="s">
        <v>9283</v>
      </c>
      <c r="B22790" s="47">
        <v>5269.0</v>
      </c>
      <c r="C22790" s="172">
        <v>0.3978</v>
      </c>
    </row>
    <row r="22791">
      <c r="A22791" s="47" t="s">
        <v>9283</v>
      </c>
      <c r="B22791" s="47">
        <v>5270.0</v>
      </c>
      <c r="C22791" s="172">
        <v>0.171</v>
      </c>
    </row>
    <row r="22792">
      <c r="A22792" s="47" t="s">
        <v>9283</v>
      </c>
      <c r="B22792" s="47">
        <v>5271.0</v>
      </c>
      <c r="C22792" s="172">
        <v>0.6633</v>
      </c>
    </row>
    <row r="22793">
      <c r="A22793" s="47" t="s">
        <v>9283</v>
      </c>
      <c r="B22793" s="47">
        <v>5272.0</v>
      </c>
      <c r="C22793" s="172">
        <v>0.5724</v>
      </c>
    </row>
    <row r="22794">
      <c r="A22794" s="47" t="s">
        <v>9283</v>
      </c>
      <c r="B22794" s="47">
        <v>5273.0</v>
      </c>
      <c r="C22794" s="172">
        <v>0.3825</v>
      </c>
    </row>
    <row r="22795">
      <c r="A22795" s="47" t="s">
        <v>9283</v>
      </c>
      <c r="B22795" s="47">
        <v>5274.0</v>
      </c>
      <c r="C22795" s="172">
        <v>0.23040000000000002</v>
      </c>
    </row>
    <row r="22796">
      <c r="A22796" s="47" t="s">
        <v>9283</v>
      </c>
      <c r="B22796" s="47">
        <v>5275.0</v>
      </c>
      <c r="C22796" s="172">
        <v>0.036000000000000004</v>
      </c>
    </row>
    <row r="22797">
      <c r="A22797" s="47" t="s">
        <v>9283</v>
      </c>
      <c r="B22797" s="47">
        <v>5276.0</v>
      </c>
      <c r="C22797" s="172">
        <v>0.0</v>
      </c>
    </row>
    <row r="22798">
      <c r="A22798" s="47" t="s">
        <v>9283</v>
      </c>
      <c r="B22798" s="47">
        <v>5277.0</v>
      </c>
      <c r="C22798" s="172">
        <v>0.0</v>
      </c>
    </row>
    <row r="22799">
      <c r="A22799" s="47" t="s">
        <v>9283</v>
      </c>
      <c r="B22799" s="47">
        <v>5278.0</v>
      </c>
      <c r="C22799" s="172">
        <v>0.0</v>
      </c>
    </row>
    <row r="22800">
      <c r="A22800" s="47" t="s">
        <v>9283</v>
      </c>
      <c r="B22800" s="47">
        <v>5279.0</v>
      </c>
      <c r="C22800" s="172">
        <v>0.0</v>
      </c>
    </row>
    <row r="22801">
      <c r="A22801" s="47" t="s">
        <v>9283</v>
      </c>
      <c r="B22801" s="47">
        <v>5280.0</v>
      </c>
      <c r="C22801" s="172">
        <v>0.0</v>
      </c>
    </row>
    <row r="22802">
      <c r="A22802" s="47" t="s">
        <v>9283</v>
      </c>
      <c r="B22802" s="47">
        <v>5281.0</v>
      </c>
      <c r="C22802" s="172">
        <v>0.0</v>
      </c>
    </row>
    <row r="22803">
      <c r="A22803" s="47" t="s">
        <v>9283</v>
      </c>
      <c r="B22803" s="47">
        <v>5282.0</v>
      </c>
      <c r="C22803" s="172">
        <v>0.0</v>
      </c>
    </row>
    <row r="22804">
      <c r="A22804" s="47" t="s">
        <v>9283</v>
      </c>
      <c r="B22804" s="47">
        <v>5283.0</v>
      </c>
      <c r="C22804" s="172">
        <v>0.0</v>
      </c>
    </row>
    <row r="22805">
      <c r="A22805" s="47" t="s">
        <v>9283</v>
      </c>
      <c r="B22805" s="47">
        <v>5284.0</v>
      </c>
      <c r="C22805" s="172">
        <v>0.0</v>
      </c>
    </row>
    <row r="22806">
      <c r="A22806" s="47" t="s">
        <v>9283</v>
      </c>
      <c r="B22806" s="47">
        <v>5285.0</v>
      </c>
      <c r="C22806" s="172">
        <v>0.0</v>
      </c>
    </row>
    <row r="22807">
      <c r="A22807" s="47" t="s">
        <v>9283</v>
      </c>
      <c r="B22807" s="47">
        <v>5286.0</v>
      </c>
      <c r="C22807" s="172">
        <v>0.009899999999999999</v>
      </c>
    </row>
    <row r="22808">
      <c r="A22808" s="47" t="s">
        <v>9283</v>
      </c>
      <c r="B22808" s="47">
        <v>5287.0</v>
      </c>
      <c r="C22808" s="172">
        <v>0.12240000000000001</v>
      </c>
    </row>
    <row r="22809">
      <c r="A22809" s="47" t="s">
        <v>9283</v>
      </c>
      <c r="B22809" s="47">
        <v>5288.0</v>
      </c>
      <c r="C22809" s="172">
        <v>0.33840000000000003</v>
      </c>
    </row>
    <row r="22810">
      <c r="A22810" s="47" t="s">
        <v>9283</v>
      </c>
      <c r="B22810" s="47">
        <v>5289.0</v>
      </c>
      <c r="C22810" s="172">
        <v>0.4401</v>
      </c>
    </row>
    <row r="22811">
      <c r="A22811" s="47" t="s">
        <v>9283</v>
      </c>
      <c r="B22811" s="47">
        <v>5290.0</v>
      </c>
      <c r="C22811" s="172">
        <v>0.5013000000000001</v>
      </c>
    </row>
    <row r="22812">
      <c r="A22812" s="47" t="s">
        <v>9283</v>
      </c>
      <c r="B22812" s="47">
        <v>5291.0</v>
      </c>
      <c r="C22812" s="172">
        <v>0.6723</v>
      </c>
    </row>
    <row r="22813">
      <c r="A22813" s="47" t="s">
        <v>9283</v>
      </c>
      <c r="B22813" s="47">
        <v>5292.0</v>
      </c>
      <c r="C22813" s="172">
        <v>0.6894</v>
      </c>
    </row>
    <row r="22814">
      <c r="A22814" s="47" t="s">
        <v>9283</v>
      </c>
      <c r="B22814" s="47">
        <v>5293.0</v>
      </c>
      <c r="C22814" s="172">
        <v>0.7245</v>
      </c>
    </row>
    <row r="22815">
      <c r="A22815" s="47" t="s">
        <v>9283</v>
      </c>
      <c r="B22815" s="47">
        <v>5294.0</v>
      </c>
      <c r="C22815" s="172">
        <v>0.7551</v>
      </c>
    </row>
    <row r="22816">
      <c r="A22816" s="47" t="s">
        <v>9283</v>
      </c>
      <c r="B22816" s="47">
        <v>5295.0</v>
      </c>
      <c r="C22816" s="172">
        <v>0.6579</v>
      </c>
    </row>
    <row r="22817">
      <c r="A22817" s="47" t="s">
        <v>9283</v>
      </c>
      <c r="B22817" s="47">
        <v>5296.0</v>
      </c>
      <c r="C22817" s="172">
        <v>0.5643</v>
      </c>
    </row>
    <row r="22818">
      <c r="A22818" s="47" t="s">
        <v>9283</v>
      </c>
      <c r="B22818" s="47">
        <v>5297.0</v>
      </c>
      <c r="C22818" s="172">
        <v>0.4041</v>
      </c>
    </row>
    <row r="22819">
      <c r="A22819" s="47" t="s">
        <v>9283</v>
      </c>
      <c r="B22819" s="47">
        <v>5298.0</v>
      </c>
      <c r="C22819" s="172">
        <v>0.2295</v>
      </c>
    </row>
    <row r="22820">
      <c r="A22820" s="47" t="s">
        <v>9283</v>
      </c>
      <c r="B22820" s="47">
        <v>5299.0</v>
      </c>
      <c r="C22820" s="172">
        <v>0.0351</v>
      </c>
    </row>
    <row r="22821">
      <c r="A22821" s="47" t="s">
        <v>9283</v>
      </c>
      <c r="B22821" s="47">
        <v>5300.0</v>
      </c>
      <c r="C22821" s="172">
        <v>0.0</v>
      </c>
    </row>
    <row r="22822">
      <c r="A22822" s="47" t="s">
        <v>9283</v>
      </c>
      <c r="B22822" s="47">
        <v>5301.0</v>
      </c>
      <c r="C22822" s="172">
        <v>0.0</v>
      </c>
    </row>
    <row r="22823">
      <c r="A22823" s="47" t="s">
        <v>9283</v>
      </c>
      <c r="B22823" s="47">
        <v>5302.0</v>
      </c>
      <c r="C22823" s="172">
        <v>0.0</v>
      </c>
    </row>
    <row r="22824">
      <c r="A22824" s="47" t="s">
        <v>9283</v>
      </c>
      <c r="B22824" s="47">
        <v>5303.0</v>
      </c>
      <c r="C22824" s="172">
        <v>0.0</v>
      </c>
    </row>
    <row r="22825">
      <c r="A22825" s="47" t="s">
        <v>9283</v>
      </c>
      <c r="B22825" s="47">
        <v>5304.0</v>
      </c>
      <c r="C22825" s="172">
        <v>0.0</v>
      </c>
    </row>
    <row r="22826">
      <c r="A22826" s="47" t="s">
        <v>9283</v>
      </c>
      <c r="B22826" s="47">
        <v>5305.0</v>
      </c>
      <c r="C22826" s="172">
        <v>0.0</v>
      </c>
    </row>
    <row r="22827">
      <c r="A22827" s="47" t="s">
        <v>9283</v>
      </c>
      <c r="B22827" s="47">
        <v>5306.0</v>
      </c>
      <c r="C22827" s="172">
        <v>0.0</v>
      </c>
    </row>
    <row r="22828">
      <c r="A22828" s="47" t="s">
        <v>9283</v>
      </c>
      <c r="B22828" s="47">
        <v>5307.0</v>
      </c>
      <c r="C22828" s="172">
        <v>0.0</v>
      </c>
    </row>
    <row r="22829">
      <c r="A22829" s="47" t="s">
        <v>9283</v>
      </c>
      <c r="B22829" s="47">
        <v>5308.0</v>
      </c>
      <c r="C22829" s="172">
        <v>0.0</v>
      </c>
    </row>
    <row r="22830">
      <c r="A22830" s="47" t="s">
        <v>9283</v>
      </c>
      <c r="B22830" s="47">
        <v>5309.0</v>
      </c>
      <c r="C22830" s="172">
        <v>0.0</v>
      </c>
    </row>
    <row r="22831">
      <c r="A22831" s="47" t="s">
        <v>9283</v>
      </c>
      <c r="B22831" s="47">
        <v>5310.0</v>
      </c>
      <c r="C22831" s="172">
        <v>0.0117</v>
      </c>
    </row>
    <row r="22832">
      <c r="A22832" s="47" t="s">
        <v>9283</v>
      </c>
      <c r="B22832" s="47">
        <v>5311.0</v>
      </c>
      <c r="C22832" s="172">
        <v>0.1629</v>
      </c>
    </row>
    <row r="22833">
      <c r="A22833" s="47" t="s">
        <v>9283</v>
      </c>
      <c r="B22833" s="47">
        <v>5312.0</v>
      </c>
      <c r="C22833" s="172">
        <v>0.2736</v>
      </c>
    </row>
    <row r="22834">
      <c r="A22834" s="47" t="s">
        <v>9283</v>
      </c>
      <c r="B22834" s="47">
        <v>5313.0</v>
      </c>
      <c r="C22834" s="172">
        <v>0.4248</v>
      </c>
    </row>
    <row r="22835">
      <c r="A22835" s="47" t="s">
        <v>9283</v>
      </c>
      <c r="B22835" s="47">
        <v>5314.0</v>
      </c>
      <c r="C22835" s="172">
        <v>0.5319</v>
      </c>
    </row>
    <row r="22836">
      <c r="A22836" s="47" t="s">
        <v>9283</v>
      </c>
      <c r="B22836" s="47">
        <v>5315.0</v>
      </c>
      <c r="C22836" s="172">
        <v>0.6831</v>
      </c>
    </row>
    <row r="22837">
      <c r="A22837" s="47" t="s">
        <v>9283</v>
      </c>
      <c r="B22837" s="47">
        <v>5316.0</v>
      </c>
      <c r="C22837" s="172">
        <v>0.7110000000000001</v>
      </c>
    </row>
    <row r="22838">
      <c r="A22838" s="47" t="s">
        <v>9283</v>
      </c>
      <c r="B22838" s="47">
        <v>5317.0</v>
      </c>
      <c r="C22838" s="172">
        <v>0.7776</v>
      </c>
    </row>
    <row r="22839">
      <c r="A22839" s="47" t="s">
        <v>9283</v>
      </c>
      <c r="B22839" s="47">
        <v>5318.0</v>
      </c>
      <c r="C22839" s="172">
        <v>0.783</v>
      </c>
    </row>
    <row r="22840">
      <c r="A22840" s="47" t="s">
        <v>9283</v>
      </c>
      <c r="B22840" s="47">
        <v>5319.0</v>
      </c>
      <c r="C22840" s="172">
        <v>0.6930000000000001</v>
      </c>
    </row>
    <row r="22841">
      <c r="A22841" s="47" t="s">
        <v>9283</v>
      </c>
      <c r="B22841" s="47">
        <v>5320.0</v>
      </c>
      <c r="C22841" s="172">
        <v>0.558</v>
      </c>
    </row>
    <row r="22842">
      <c r="A22842" s="47" t="s">
        <v>9283</v>
      </c>
      <c r="B22842" s="47">
        <v>5321.0</v>
      </c>
      <c r="C22842" s="172">
        <v>0.3987</v>
      </c>
    </row>
    <row r="22843">
      <c r="A22843" s="47" t="s">
        <v>9283</v>
      </c>
      <c r="B22843" s="47">
        <v>5322.0</v>
      </c>
      <c r="C22843" s="172">
        <v>0.2241</v>
      </c>
    </row>
    <row r="22844">
      <c r="A22844" s="47" t="s">
        <v>9283</v>
      </c>
      <c r="B22844" s="47">
        <v>5323.0</v>
      </c>
      <c r="C22844" s="172">
        <v>0.033299999999999996</v>
      </c>
    </row>
    <row r="22845">
      <c r="A22845" s="47" t="s">
        <v>9283</v>
      </c>
      <c r="B22845" s="47">
        <v>5324.0</v>
      </c>
      <c r="C22845" s="172">
        <v>0.0</v>
      </c>
    </row>
    <row r="22846">
      <c r="A22846" s="47" t="s">
        <v>9283</v>
      </c>
      <c r="B22846" s="47">
        <v>5325.0</v>
      </c>
      <c r="C22846" s="172">
        <v>0.0</v>
      </c>
    </row>
    <row r="22847">
      <c r="A22847" s="47" t="s">
        <v>9283</v>
      </c>
      <c r="B22847" s="47">
        <v>5326.0</v>
      </c>
      <c r="C22847" s="172">
        <v>0.0</v>
      </c>
    </row>
    <row r="22848">
      <c r="A22848" s="47" t="s">
        <v>9283</v>
      </c>
      <c r="B22848" s="47">
        <v>5327.0</v>
      </c>
      <c r="C22848" s="172">
        <v>0.0</v>
      </c>
    </row>
    <row r="22849">
      <c r="A22849" s="47" t="s">
        <v>9283</v>
      </c>
      <c r="B22849" s="47">
        <v>5328.0</v>
      </c>
      <c r="C22849" s="172">
        <v>0.0</v>
      </c>
    </row>
    <row r="22850">
      <c r="A22850" s="47" t="s">
        <v>9283</v>
      </c>
      <c r="B22850" s="47">
        <v>5329.0</v>
      </c>
      <c r="C22850" s="172">
        <v>0.0</v>
      </c>
    </row>
    <row r="22851">
      <c r="A22851" s="47" t="s">
        <v>9283</v>
      </c>
      <c r="B22851" s="47">
        <v>5330.0</v>
      </c>
      <c r="C22851" s="172">
        <v>0.0</v>
      </c>
    </row>
    <row r="22852">
      <c r="A22852" s="47" t="s">
        <v>9283</v>
      </c>
      <c r="B22852" s="47">
        <v>5331.0</v>
      </c>
      <c r="C22852" s="172">
        <v>0.0</v>
      </c>
    </row>
    <row r="22853">
      <c r="A22853" s="47" t="s">
        <v>9283</v>
      </c>
      <c r="B22853" s="47">
        <v>5332.0</v>
      </c>
      <c r="C22853" s="172">
        <v>0.0</v>
      </c>
    </row>
    <row r="22854">
      <c r="A22854" s="47" t="s">
        <v>9283</v>
      </c>
      <c r="B22854" s="47">
        <v>5333.0</v>
      </c>
      <c r="C22854" s="172">
        <v>0.0</v>
      </c>
    </row>
    <row r="22855">
      <c r="A22855" s="47" t="s">
        <v>9283</v>
      </c>
      <c r="B22855" s="47">
        <v>5334.0</v>
      </c>
      <c r="C22855" s="172">
        <v>0.0081</v>
      </c>
    </row>
    <row r="22856">
      <c r="A22856" s="47" t="s">
        <v>9283</v>
      </c>
      <c r="B22856" s="47">
        <v>5335.0</v>
      </c>
      <c r="C22856" s="172">
        <v>0.1683</v>
      </c>
    </row>
    <row r="22857">
      <c r="A22857" s="47" t="s">
        <v>9283</v>
      </c>
      <c r="B22857" s="47">
        <v>5336.0</v>
      </c>
      <c r="C22857" s="172">
        <v>0.3438</v>
      </c>
    </row>
    <row r="22858">
      <c r="A22858" s="47" t="s">
        <v>9283</v>
      </c>
      <c r="B22858" s="47">
        <v>5337.0</v>
      </c>
      <c r="C22858" s="172">
        <v>0.5085</v>
      </c>
    </row>
    <row r="22859">
      <c r="A22859" s="47" t="s">
        <v>9283</v>
      </c>
      <c r="B22859" s="47">
        <v>5338.0</v>
      </c>
      <c r="C22859" s="172">
        <v>0.6588</v>
      </c>
    </row>
    <row r="22860">
      <c r="A22860" s="47" t="s">
        <v>9283</v>
      </c>
      <c r="B22860" s="47">
        <v>5339.0</v>
      </c>
      <c r="C22860" s="172">
        <v>0.7686</v>
      </c>
    </row>
    <row r="22861">
      <c r="A22861" s="47" t="s">
        <v>9283</v>
      </c>
      <c r="B22861" s="47">
        <v>5340.0</v>
      </c>
      <c r="C22861" s="172">
        <v>0.8262</v>
      </c>
    </row>
    <row r="22862">
      <c r="A22862" s="47" t="s">
        <v>9283</v>
      </c>
      <c r="B22862" s="47">
        <v>5341.0</v>
      </c>
      <c r="C22862" s="172">
        <v>0.8388000000000001</v>
      </c>
    </row>
    <row r="22863">
      <c r="A22863" s="47" t="s">
        <v>9283</v>
      </c>
      <c r="B22863" s="47">
        <v>5342.0</v>
      </c>
      <c r="C22863" s="172">
        <v>0.7893</v>
      </c>
    </row>
    <row r="22864">
      <c r="A22864" s="47" t="s">
        <v>9283</v>
      </c>
      <c r="B22864" s="47">
        <v>5343.0</v>
      </c>
      <c r="C22864" s="172">
        <v>0.6948000000000001</v>
      </c>
    </row>
    <row r="22865">
      <c r="A22865" s="47" t="s">
        <v>9283</v>
      </c>
      <c r="B22865" s="47">
        <v>5344.0</v>
      </c>
      <c r="C22865" s="172">
        <v>0.5589000000000001</v>
      </c>
    </row>
    <row r="22866">
      <c r="A22866" s="47" t="s">
        <v>9283</v>
      </c>
      <c r="B22866" s="47">
        <v>5345.0</v>
      </c>
      <c r="C22866" s="172">
        <v>0.4005</v>
      </c>
    </row>
    <row r="22867">
      <c r="A22867" s="47" t="s">
        <v>9283</v>
      </c>
      <c r="B22867" s="47">
        <v>5346.0</v>
      </c>
      <c r="C22867" s="172">
        <v>0.2223</v>
      </c>
    </row>
    <row r="22868">
      <c r="A22868" s="47" t="s">
        <v>9283</v>
      </c>
      <c r="B22868" s="47">
        <v>5347.0</v>
      </c>
      <c r="C22868" s="172">
        <v>0.0324</v>
      </c>
    </row>
    <row r="22869">
      <c r="A22869" s="47" t="s">
        <v>9283</v>
      </c>
      <c r="B22869" s="47">
        <v>5348.0</v>
      </c>
      <c r="C22869" s="172">
        <v>0.0</v>
      </c>
    </row>
    <row r="22870">
      <c r="A22870" s="47" t="s">
        <v>9283</v>
      </c>
      <c r="B22870" s="47">
        <v>5349.0</v>
      </c>
      <c r="C22870" s="172">
        <v>0.0</v>
      </c>
    </row>
    <row r="22871">
      <c r="A22871" s="47" t="s">
        <v>9283</v>
      </c>
      <c r="B22871" s="47">
        <v>5350.0</v>
      </c>
      <c r="C22871" s="172">
        <v>0.0</v>
      </c>
    </row>
    <row r="22872">
      <c r="A22872" s="47" t="s">
        <v>9283</v>
      </c>
      <c r="B22872" s="47">
        <v>5351.0</v>
      </c>
      <c r="C22872" s="172">
        <v>0.0</v>
      </c>
    </row>
    <row r="22873">
      <c r="A22873" s="47" t="s">
        <v>9283</v>
      </c>
      <c r="B22873" s="47">
        <v>5352.0</v>
      </c>
      <c r="C22873" s="172">
        <v>0.0</v>
      </c>
    </row>
    <row r="22874">
      <c r="A22874" s="47" t="s">
        <v>9283</v>
      </c>
      <c r="B22874" s="47">
        <v>5353.0</v>
      </c>
      <c r="C22874" s="172">
        <v>0.0</v>
      </c>
    </row>
    <row r="22875">
      <c r="A22875" s="47" t="s">
        <v>9283</v>
      </c>
      <c r="B22875" s="47">
        <v>5354.0</v>
      </c>
      <c r="C22875" s="172">
        <v>0.0</v>
      </c>
    </row>
    <row r="22876">
      <c r="A22876" s="47" t="s">
        <v>9283</v>
      </c>
      <c r="B22876" s="47">
        <v>5355.0</v>
      </c>
      <c r="C22876" s="172">
        <v>0.0</v>
      </c>
    </row>
    <row r="22877">
      <c r="A22877" s="47" t="s">
        <v>9283</v>
      </c>
      <c r="B22877" s="47">
        <v>5356.0</v>
      </c>
      <c r="C22877" s="172">
        <v>0.0</v>
      </c>
    </row>
    <row r="22878">
      <c r="A22878" s="47" t="s">
        <v>9283</v>
      </c>
      <c r="B22878" s="47">
        <v>5357.0</v>
      </c>
      <c r="C22878" s="172">
        <v>0.0</v>
      </c>
    </row>
    <row r="22879">
      <c r="A22879" s="47" t="s">
        <v>9283</v>
      </c>
      <c r="B22879" s="47">
        <v>5358.0</v>
      </c>
      <c r="C22879" s="172">
        <v>0.009000000000000001</v>
      </c>
    </row>
    <row r="22880">
      <c r="A22880" s="47" t="s">
        <v>9283</v>
      </c>
      <c r="B22880" s="47">
        <v>5359.0</v>
      </c>
      <c r="C22880" s="172">
        <v>0.1656</v>
      </c>
    </row>
    <row r="22881">
      <c r="A22881" s="47" t="s">
        <v>9283</v>
      </c>
      <c r="B22881" s="47">
        <v>5360.0</v>
      </c>
      <c r="C22881" s="172">
        <v>0.3393</v>
      </c>
    </row>
    <row r="22882">
      <c r="A22882" s="47" t="s">
        <v>9283</v>
      </c>
      <c r="B22882" s="47">
        <v>5361.0</v>
      </c>
      <c r="C22882" s="172">
        <v>0.5066999999999999</v>
      </c>
    </row>
    <row r="22883">
      <c r="A22883" s="47" t="s">
        <v>9283</v>
      </c>
      <c r="B22883" s="47">
        <v>5362.0</v>
      </c>
      <c r="C22883" s="172">
        <v>0.657</v>
      </c>
    </row>
    <row r="22884">
      <c r="A22884" s="47" t="s">
        <v>9283</v>
      </c>
      <c r="B22884" s="47">
        <v>5363.0</v>
      </c>
      <c r="C22884" s="172">
        <v>0.7587</v>
      </c>
    </row>
    <row r="22885">
      <c r="A22885" s="47" t="s">
        <v>9283</v>
      </c>
      <c r="B22885" s="47">
        <v>5364.0</v>
      </c>
      <c r="C22885" s="172">
        <v>0.8280000000000001</v>
      </c>
    </row>
    <row r="22886">
      <c r="A22886" s="47" t="s">
        <v>9283</v>
      </c>
      <c r="B22886" s="47">
        <v>5365.0</v>
      </c>
      <c r="C22886" s="172">
        <v>0.8325</v>
      </c>
    </row>
    <row r="22887">
      <c r="A22887" s="47" t="s">
        <v>9283</v>
      </c>
      <c r="B22887" s="47">
        <v>5366.0</v>
      </c>
      <c r="C22887" s="172">
        <v>0.7785</v>
      </c>
    </row>
    <row r="22888">
      <c r="A22888" s="47" t="s">
        <v>9283</v>
      </c>
      <c r="B22888" s="47">
        <v>5367.0</v>
      </c>
      <c r="C22888" s="172">
        <v>0.6885</v>
      </c>
    </row>
    <row r="22889">
      <c r="A22889" s="47" t="s">
        <v>9283</v>
      </c>
      <c r="B22889" s="47">
        <v>5368.0</v>
      </c>
      <c r="C22889" s="172">
        <v>0.5499</v>
      </c>
    </row>
    <row r="22890">
      <c r="A22890" s="47" t="s">
        <v>9283</v>
      </c>
      <c r="B22890" s="47">
        <v>5369.0</v>
      </c>
      <c r="C22890" s="172">
        <v>0.3735</v>
      </c>
    </row>
    <row r="22891">
      <c r="A22891" s="47" t="s">
        <v>9283</v>
      </c>
      <c r="B22891" s="47">
        <v>5370.0</v>
      </c>
      <c r="C22891" s="172">
        <v>0.2133</v>
      </c>
    </row>
    <row r="22892">
      <c r="A22892" s="47" t="s">
        <v>9283</v>
      </c>
      <c r="B22892" s="47">
        <v>5371.0</v>
      </c>
      <c r="C22892" s="172">
        <v>0.03150000000000001</v>
      </c>
    </row>
    <row r="22893">
      <c r="A22893" s="47" t="s">
        <v>9283</v>
      </c>
      <c r="B22893" s="47">
        <v>5372.0</v>
      </c>
      <c r="C22893" s="172">
        <v>0.0</v>
      </c>
    </row>
    <row r="22894">
      <c r="A22894" s="47" t="s">
        <v>9283</v>
      </c>
      <c r="B22894" s="47">
        <v>5373.0</v>
      </c>
      <c r="C22894" s="172">
        <v>0.0</v>
      </c>
    </row>
    <row r="22895">
      <c r="A22895" s="47" t="s">
        <v>9283</v>
      </c>
      <c r="B22895" s="47">
        <v>5374.0</v>
      </c>
      <c r="C22895" s="172">
        <v>0.0</v>
      </c>
    </row>
    <row r="22896">
      <c r="A22896" s="47" t="s">
        <v>9283</v>
      </c>
      <c r="B22896" s="47">
        <v>5375.0</v>
      </c>
      <c r="C22896" s="172">
        <v>0.0</v>
      </c>
    </row>
    <row r="22897">
      <c r="A22897" s="47" t="s">
        <v>9283</v>
      </c>
      <c r="B22897" s="47">
        <v>5376.0</v>
      </c>
      <c r="C22897" s="172">
        <v>0.0</v>
      </c>
    </row>
    <row r="22898">
      <c r="A22898" s="47" t="s">
        <v>9283</v>
      </c>
      <c r="B22898" s="47">
        <v>5377.0</v>
      </c>
      <c r="C22898" s="172">
        <v>0.0</v>
      </c>
    </row>
    <row r="22899">
      <c r="A22899" s="47" t="s">
        <v>9283</v>
      </c>
      <c r="B22899" s="47">
        <v>5378.0</v>
      </c>
      <c r="C22899" s="172">
        <v>0.0</v>
      </c>
    </row>
    <row r="22900">
      <c r="A22900" s="47" t="s">
        <v>9283</v>
      </c>
      <c r="B22900" s="47">
        <v>5379.0</v>
      </c>
      <c r="C22900" s="172">
        <v>0.0</v>
      </c>
    </row>
    <row r="22901">
      <c r="A22901" s="47" t="s">
        <v>9283</v>
      </c>
      <c r="B22901" s="47">
        <v>5380.0</v>
      </c>
      <c r="C22901" s="172">
        <v>0.0</v>
      </c>
    </row>
    <row r="22902">
      <c r="A22902" s="47" t="s">
        <v>9283</v>
      </c>
      <c r="B22902" s="47">
        <v>5381.0</v>
      </c>
      <c r="C22902" s="172">
        <v>0.0</v>
      </c>
    </row>
    <row r="22903">
      <c r="A22903" s="47" t="s">
        <v>9283</v>
      </c>
      <c r="B22903" s="47">
        <v>5382.0</v>
      </c>
      <c r="C22903" s="172">
        <v>0.0</v>
      </c>
    </row>
    <row r="22904">
      <c r="A22904" s="47" t="s">
        <v>9283</v>
      </c>
      <c r="B22904" s="47">
        <v>5383.0</v>
      </c>
      <c r="C22904" s="172">
        <v>0.1548</v>
      </c>
    </row>
    <row r="22905">
      <c r="A22905" s="47" t="s">
        <v>9283</v>
      </c>
      <c r="B22905" s="47">
        <v>5384.0</v>
      </c>
      <c r="C22905" s="172">
        <v>0.30870000000000003</v>
      </c>
    </row>
    <row r="22906">
      <c r="A22906" s="47" t="s">
        <v>9283</v>
      </c>
      <c r="B22906" s="47">
        <v>5385.0</v>
      </c>
      <c r="C22906" s="172">
        <v>0.4662</v>
      </c>
    </row>
    <row r="22907">
      <c r="A22907" s="47" t="s">
        <v>9283</v>
      </c>
      <c r="B22907" s="47">
        <v>5386.0</v>
      </c>
      <c r="C22907" s="172">
        <v>0.49230000000000007</v>
      </c>
    </row>
    <row r="22908">
      <c r="A22908" s="47" t="s">
        <v>9283</v>
      </c>
      <c r="B22908" s="47">
        <v>5387.0</v>
      </c>
      <c r="C22908" s="172">
        <v>0.099</v>
      </c>
    </row>
    <row r="22909">
      <c r="A22909" s="47" t="s">
        <v>9283</v>
      </c>
      <c r="B22909" s="47">
        <v>5388.0</v>
      </c>
      <c r="C22909" s="172">
        <v>0.1395</v>
      </c>
    </row>
    <row r="22910">
      <c r="A22910" s="47" t="s">
        <v>9283</v>
      </c>
      <c r="B22910" s="47">
        <v>5389.0</v>
      </c>
      <c r="C22910" s="172">
        <v>0.2763</v>
      </c>
    </row>
    <row r="22911">
      <c r="A22911" s="47" t="s">
        <v>9283</v>
      </c>
      <c r="B22911" s="47">
        <v>5390.0</v>
      </c>
      <c r="C22911" s="172">
        <v>0.1044</v>
      </c>
    </row>
    <row r="22912">
      <c r="A22912" s="47" t="s">
        <v>9283</v>
      </c>
      <c r="B22912" s="47">
        <v>5391.0</v>
      </c>
      <c r="C22912" s="172">
        <v>0.1314</v>
      </c>
    </row>
    <row r="22913">
      <c r="A22913" s="47" t="s">
        <v>9283</v>
      </c>
      <c r="B22913" s="47">
        <v>5392.0</v>
      </c>
      <c r="C22913" s="172">
        <v>0.2025</v>
      </c>
    </row>
    <row r="22914">
      <c r="A22914" s="47" t="s">
        <v>9283</v>
      </c>
      <c r="B22914" s="47">
        <v>5393.0</v>
      </c>
      <c r="C22914" s="172">
        <v>0.24840000000000004</v>
      </c>
    </row>
    <row r="22915">
      <c r="A22915" s="47" t="s">
        <v>9283</v>
      </c>
      <c r="B22915" s="47">
        <v>5394.0</v>
      </c>
      <c r="C22915" s="172">
        <v>0.1044</v>
      </c>
    </row>
    <row r="22916">
      <c r="A22916" s="47" t="s">
        <v>9283</v>
      </c>
      <c r="B22916" s="47">
        <v>5395.0</v>
      </c>
      <c r="C22916" s="172">
        <v>0.030600000000000002</v>
      </c>
    </row>
    <row r="22917">
      <c r="A22917" s="47" t="s">
        <v>9283</v>
      </c>
      <c r="B22917" s="47">
        <v>5396.0</v>
      </c>
      <c r="C22917" s="172">
        <v>0.0</v>
      </c>
    </row>
    <row r="22918">
      <c r="A22918" s="47" t="s">
        <v>9283</v>
      </c>
      <c r="B22918" s="47">
        <v>5397.0</v>
      </c>
      <c r="C22918" s="172">
        <v>0.0</v>
      </c>
    </row>
    <row r="22919">
      <c r="A22919" s="47" t="s">
        <v>9283</v>
      </c>
      <c r="B22919" s="47">
        <v>5398.0</v>
      </c>
      <c r="C22919" s="172">
        <v>0.0</v>
      </c>
    </row>
    <row r="22920">
      <c r="A22920" s="47" t="s">
        <v>9283</v>
      </c>
      <c r="B22920" s="47">
        <v>5399.0</v>
      </c>
      <c r="C22920" s="172">
        <v>0.0</v>
      </c>
    </row>
    <row r="22921">
      <c r="A22921" s="47" t="s">
        <v>9283</v>
      </c>
      <c r="B22921" s="47">
        <v>5400.0</v>
      </c>
      <c r="C22921" s="172">
        <v>0.0</v>
      </c>
    </row>
    <row r="22922">
      <c r="A22922" s="47" t="s">
        <v>9283</v>
      </c>
      <c r="B22922" s="47">
        <v>5401.0</v>
      </c>
      <c r="C22922" s="172">
        <v>0.0</v>
      </c>
    </row>
    <row r="22923">
      <c r="A22923" s="47" t="s">
        <v>9283</v>
      </c>
      <c r="B22923" s="47">
        <v>5402.0</v>
      </c>
      <c r="C22923" s="172">
        <v>0.0</v>
      </c>
    </row>
    <row r="22924">
      <c r="A22924" s="47" t="s">
        <v>9283</v>
      </c>
      <c r="B22924" s="47">
        <v>5403.0</v>
      </c>
      <c r="C22924" s="172">
        <v>0.0</v>
      </c>
    </row>
    <row r="22925">
      <c r="A22925" s="47" t="s">
        <v>9283</v>
      </c>
      <c r="B22925" s="47">
        <v>5404.0</v>
      </c>
      <c r="C22925" s="172">
        <v>0.0</v>
      </c>
    </row>
    <row r="22926">
      <c r="A22926" s="47" t="s">
        <v>9283</v>
      </c>
      <c r="B22926" s="47">
        <v>5405.0</v>
      </c>
      <c r="C22926" s="172">
        <v>0.0</v>
      </c>
    </row>
    <row r="22927">
      <c r="A22927" s="47" t="s">
        <v>9283</v>
      </c>
      <c r="B22927" s="47">
        <v>5406.0</v>
      </c>
      <c r="C22927" s="172">
        <v>0.0</v>
      </c>
    </row>
    <row r="22928">
      <c r="A22928" s="47" t="s">
        <v>9283</v>
      </c>
      <c r="B22928" s="47">
        <v>5407.0</v>
      </c>
      <c r="C22928" s="172">
        <v>0.1539</v>
      </c>
    </row>
    <row r="22929">
      <c r="A22929" s="47" t="s">
        <v>9283</v>
      </c>
      <c r="B22929" s="47">
        <v>5408.0</v>
      </c>
      <c r="C22929" s="172">
        <v>0.333</v>
      </c>
    </row>
    <row r="22930">
      <c r="A22930" s="47" t="s">
        <v>9283</v>
      </c>
      <c r="B22930" s="47">
        <v>5409.0</v>
      </c>
      <c r="C22930" s="172">
        <v>0.49950000000000006</v>
      </c>
    </row>
    <row r="22931">
      <c r="A22931" s="47" t="s">
        <v>9283</v>
      </c>
      <c r="B22931" s="47">
        <v>5410.0</v>
      </c>
      <c r="C22931" s="172">
        <v>0.6498</v>
      </c>
    </row>
    <row r="22932">
      <c r="A22932" s="47" t="s">
        <v>9283</v>
      </c>
      <c r="B22932" s="47">
        <v>5411.0</v>
      </c>
      <c r="C22932" s="172">
        <v>0.7505999999999999</v>
      </c>
    </row>
    <row r="22933">
      <c r="A22933" s="47" t="s">
        <v>9283</v>
      </c>
      <c r="B22933" s="47">
        <v>5412.0</v>
      </c>
      <c r="C22933" s="172">
        <v>0.8154</v>
      </c>
    </row>
    <row r="22934">
      <c r="A22934" s="47" t="s">
        <v>9283</v>
      </c>
      <c r="B22934" s="47">
        <v>5413.0</v>
      </c>
      <c r="C22934" s="172">
        <v>0.8235</v>
      </c>
    </row>
    <row r="22935">
      <c r="A22935" s="47" t="s">
        <v>9283</v>
      </c>
      <c r="B22935" s="47">
        <v>5414.0</v>
      </c>
      <c r="C22935" s="172">
        <v>0.774</v>
      </c>
    </row>
    <row r="22936">
      <c r="A22936" s="47" t="s">
        <v>9283</v>
      </c>
      <c r="B22936" s="47">
        <v>5415.0</v>
      </c>
      <c r="C22936" s="172">
        <v>0.6795</v>
      </c>
    </row>
    <row r="22937">
      <c r="A22937" s="47" t="s">
        <v>9283</v>
      </c>
      <c r="B22937" s="47">
        <v>5416.0</v>
      </c>
      <c r="C22937" s="172">
        <v>0.5445</v>
      </c>
    </row>
    <row r="22938">
      <c r="A22938" s="47" t="s">
        <v>9283</v>
      </c>
      <c r="B22938" s="47">
        <v>5417.0</v>
      </c>
      <c r="C22938" s="172">
        <v>0.3843</v>
      </c>
    </row>
    <row r="22939">
      <c r="A22939" s="47" t="s">
        <v>9283</v>
      </c>
      <c r="B22939" s="47">
        <v>5418.0</v>
      </c>
      <c r="C22939" s="172">
        <v>0.20700000000000002</v>
      </c>
    </row>
    <row r="22940">
      <c r="A22940" s="47" t="s">
        <v>9283</v>
      </c>
      <c r="B22940" s="47">
        <v>5419.0</v>
      </c>
      <c r="C22940" s="172">
        <v>0.0297</v>
      </c>
    </row>
    <row r="22941">
      <c r="A22941" s="47" t="s">
        <v>9283</v>
      </c>
      <c r="B22941" s="47">
        <v>5420.0</v>
      </c>
      <c r="C22941" s="172">
        <v>0.0</v>
      </c>
    </row>
    <row r="22942">
      <c r="A22942" s="47" t="s">
        <v>9283</v>
      </c>
      <c r="B22942" s="47">
        <v>5421.0</v>
      </c>
      <c r="C22942" s="172">
        <v>0.0</v>
      </c>
    </row>
    <row r="22943">
      <c r="A22943" s="47" t="s">
        <v>9283</v>
      </c>
      <c r="B22943" s="47">
        <v>5422.0</v>
      </c>
      <c r="C22943" s="172">
        <v>0.0</v>
      </c>
    </row>
    <row r="22944">
      <c r="A22944" s="47" t="s">
        <v>9283</v>
      </c>
      <c r="B22944" s="47">
        <v>5423.0</v>
      </c>
      <c r="C22944" s="172">
        <v>0.0</v>
      </c>
    </row>
    <row r="22945">
      <c r="A22945" s="47" t="s">
        <v>9283</v>
      </c>
      <c r="B22945" s="47">
        <v>5424.0</v>
      </c>
      <c r="C22945" s="172">
        <v>0.0</v>
      </c>
    </row>
    <row r="22946">
      <c r="A22946" s="47" t="s">
        <v>9283</v>
      </c>
      <c r="B22946" s="47">
        <v>5425.0</v>
      </c>
      <c r="C22946" s="172">
        <v>0.0</v>
      </c>
    </row>
    <row r="22947">
      <c r="A22947" s="47" t="s">
        <v>9283</v>
      </c>
      <c r="B22947" s="47">
        <v>5426.0</v>
      </c>
      <c r="C22947" s="172">
        <v>0.0</v>
      </c>
    </row>
    <row r="22948">
      <c r="A22948" s="47" t="s">
        <v>9283</v>
      </c>
      <c r="B22948" s="47">
        <v>5427.0</v>
      </c>
      <c r="C22948" s="172">
        <v>0.0</v>
      </c>
    </row>
    <row r="22949">
      <c r="A22949" s="47" t="s">
        <v>9283</v>
      </c>
      <c r="B22949" s="47">
        <v>5428.0</v>
      </c>
      <c r="C22949" s="172">
        <v>0.0</v>
      </c>
    </row>
    <row r="22950">
      <c r="A22950" s="47" t="s">
        <v>9283</v>
      </c>
      <c r="B22950" s="47">
        <v>5429.0</v>
      </c>
      <c r="C22950" s="172">
        <v>0.0</v>
      </c>
    </row>
    <row r="22951">
      <c r="A22951" s="47" t="s">
        <v>9283</v>
      </c>
      <c r="B22951" s="47">
        <v>5430.0</v>
      </c>
      <c r="C22951" s="172">
        <v>0.0</v>
      </c>
    </row>
    <row r="22952">
      <c r="A22952" s="47" t="s">
        <v>9283</v>
      </c>
      <c r="B22952" s="47">
        <v>5431.0</v>
      </c>
      <c r="C22952" s="172">
        <v>0.1494</v>
      </c>
    </row>
    <row r="22953">
      <c r="A22953" s="47" t="s">
        <v>9283</v>
      </c>
      <c r="B22953" s="47">
        <v>5432.0</v>
      </c>
      <c r="C22953" s="172">
        <v>0.3276</v>
      </c>
    </row>
    <row r="22954">
      <c r="A22954" s="47" t="s">
        <v>9283</v>
      </c>
      <c r="B22954" s="47">
        <v>5433.0</v>
      </c>
      <c r="C22954" s="172">
        <v>0.49500000000000005</v>
      </c>
    </row>
    <row r="22955">
      <c r="A22955" s="47" t="s">
        <v>9283</v>
      </c>
      <c r="B22955" s="47">
        <v>5434.0</v>
      </c>
      <c r="C22955" s="172">
        <v>0.6399</v>
      </c>
    </row>
    <row r="22956">
      <c r="A22956" s="47" t="s">
        <v>9283</v>
      </c>
      <c r="B22956" s="47">
        <v>5435.0</v>
      </c>
      <c r="C22956" s="172">
        <v>0.7443</v>
      </c>
    </row>
    <row r="22957">
      <c r="A22957" s="47" t="s">
        <v>9283</v>
      </c>
      <c r="B22957" s="47">
        <v>5436.0</v>
      </c>
      <c r="C22957" s="172">
        <v>0.8091</v>
      </c>
    </row>
    <row r="22958">
      <c r="A22958" s="47" t="s">
        <v>9283</v>
      </c>
      <c r="B22958" s="47">
        <v>5437.0</v>
      </c>
      <c r="C22958" s="172">
        <v>0.8217000000000001</v>
      </c>
    </row>
    <row r="22959">
      <c r="A22959" s="47" t="s">
        <v>9283</v>
      </c>
      <c r="B22959" s="47">
        <v>5438.0</v>
      </c>
      <c r="C22959" s="172">
        <v>0.7713</v>
      </c>
    </row>
    <row r="22960">
      <c r="A22960" s="47" t="s">
        <v>9283</v>
      </c>
      <c r="B22960" s="47">
        <v>5439.0</v>
      </c>
      <c r="C22960" s="172">
        <v>0.6768000000000001</v>
      </c>
    </row>
    <row r="22961">
      <c r="A22961" s="47" t="s">
        <v>9283</v>
      </c>
      <c r="B22961" s="47">
        <v>5440.0</v>
      </c>
      <c r="C22961" s="172">
        <v>0.5409</v>
      </c>
    </row>
    <row r="22962">
      <c r="A22962" s="47" t="s">
        <v>9283</v>
      </c>
      <c r="B22962" s="47">
        <v>5441.0</v>
      </c>
      <c r="C22962" s="172">
        <v>0.3789</v>
      </c>
    </row>
    <row r="22963">
      <c r="A22963" s="47" t="s">
        <v>9283</v>
      </c>
      <c r="B22963" s="47">
        <v>5442.0</v>
      </c>
      <c r="C22963" s="172">
        <v>0.2034</v>
      </c>
    </row>
    <row r="22964">
      <c r="A22964" s="47" t="s">
        <v>9283</v>
      </c>
      <c r="B22964" s="47">
        <v>5443.0</v>
      </c>
      <c r="C22964" s="172">
        <v>0.028800000000000003</v>
      </c>
    </row>
    <row r="22965">
      <c r="A22965" s="47" t="s">
        <v>9283</v>
      </c>
      <c r="B22965" s="47">
        <v>5444.0</v>
      </c>
      <c r="C22965" s="172">
        <v>0.0</v>
      </c>
    </row>
    <row r="22966">
      <c r="A22966" s="47" t="s">
        <v>9283</v>
      </c>
      <c r="B22966" s="47">
        <v>5445.0</v>
      </c>
      <c r="C22966" s="172">
        <v>0.0</v>
      </c>
    </row>
    <row r="22967">
      <c r="A22967" s="47" t="s">
        <v>9283</v>
      </c>
      <c r="B22967" s="47">
        <v>5446.0</v>
      </c>
      <c r="C22967" s="172">
        <v>0.0</v>
      </c>
    </row>
    <row r="22968">
      <c r="A22968" s="47" t="s">
        <v>9283</v>
      </c>
      <c r="B22968" s="47">
        <v>5447.0</v>
      </c>
      <c r="C22968" s="172">
        <v>0.0</v>
      </c>
    </row>
    <row r="22969">
      <c r="A22969" s="47" t="s">
        <v>9283</v>
      </c>
      <c r="B22969" s="47">
        <v>5448.0</v>
      </c>
      <c r="C22969" s="172">
        <v>0.0</v>
      </c>
    </row>
    <row r="22970">
      <c r="A22970" s="47" t="s">
        <v>9283</v>
      </c>
      <c r="B22970" s="47">
        <v>5449.0</v>
      </c>
      <c r="C22970" s="172">
        <v>0.0</v>
      </c>
    </row>
    <row r="22971">
      <c r="A22971" s="47" t="s">
        <v>9283</v>
      </c>
      <c r="B22971" s="47">
        <v>5450.0</v>
      </c>
      <c r="C22971" s="172">
        <v>0.0</v>
      </c>
    </row>
    <row r="22972">
      <c r="A22972" s="47" t="s">
        <v>9283</v>
      </c>
      <c r="B22972" s="47">
        <v>5451.0</v>
      </c>
      <c r="C22972" s="172">
        <v>0.0</v>
      </c>
    </row>
    <row r="22973">
      <c r="A22973" s="47" t="s">
        <v>9283</v>
      </c>
      <c r="B22973" s="47">
        <v>5452.0</v>
      </c>
      <c r="C22973" s="172">
        <v>0.0</v>
      </c>
    </row>
    <row r="22974">
      <c r="A22974" s="47" t="s">
        <v>9283</v>
      </c>
      <c r="B22974" s="47">
        <v>5453.0</v>
      </c>
      <c r="C22974" s="172">
        <v>0.0</v>
      </c>
    </row>
    <row r="22975">
      <c r="A22975" s="47" t="s">
        <v>9283</v>
      </c>
      <c r="B22975" s="47">
        <v>5454.0</v>
      </c>
      <c r="C22975" s="172">
        <v>0.0</v>
      </c>
    </row>
    <row r="22976">
      <c r="A22976" s="47" t="s">
        <v>9283</v>
      </c>
      <c r="B22976" s="47">
        <v>5455.0</v>
      </c>
      <c r="C22976" s="172">
        <v>0.1512</v>
      </c>
    </row>
    <row r="22977">
      <c r="A22977" s="47" t="s">
        <v>9283</v>
      </c>
      <c r="B22977" s="47">
        <v>5456.0</v>
      </c>
      <c r="C22977" s="172">
        <v>0.27</v>
      </c>
    </row>
    <row r="22978">
      <c r="A22978" s="47" t="s">
        <v>9283</v>
      </c>
      <c r="B22978" s="47">
        <v>5457.0</v>
      </c>
      <c r="C22978" s="172">
        <v>0.41400000000000003</v>
      </c>
    </row>
    <row r="22979">
      <c r="A22979" s="47" t="s">
        <v>9283</v>
      </c>
      <c r="B22979" s="47">
        <v>5458.0</v>
      </c>
      <c r="C22979" s="172">
        <v>0.6138</v>
      </c>
    </row>
    <row r="22980">
      <c r="A22980" s="47" t="s">
        <v>9283</v>
      </c>
      <c r="B22980" s="47">
        <v>5459.0</v>
      </c>
      <c r="C22980" s="172">
        <v>0.7056</v>
      </c>
    </row>
    <row r="22981">
      <c r="A22981" s="47" t="s">
        <v>9283</v>
      </c>
      <c r="B22981" s="47">
        <v>5460.0</v>
      </c>
      <c r="C22981" s="172">
        <v>0.7488</v>
      </c>
    </row>
    <row r="22982">
      <c r="A22982" s="47" t="s">
        <v>9283</v>
      </c>
      <c r="B22982" s="47">
        <v>5461.0</v>
      </c>
      <c r="C22982" s="172">
        <v>0.7343999999999999</v>
      </c>
    </row>
    <row r="22983">
      <c r="A22983" s="47" t="s">
        <v>9283</v>
      </c>
      <c r="B22983" s="47">
        <v>5462.0</v>
      </c>
      <c r="C22983" s="172">
        <v>0.6849000000000001</v>
      </c>
    </row>
    <row r="22984">
      <c r="A22984" s="47" t="s">
        <v>9283</v>
      </c>
      <c r="B22984" s="47">
        <v>5463.0</v>
      </c>
      <c r="C22984" s="172">
        <v>0.6669</v>
      </c>
    </row>
    <row r="22985">
      <c r="A22985" s="47" t="s">
        <v>9283</v>
      </c>
      <c r="B22985" s="47">
        <v>5464.0</v>
      </c>
      <c r="C22985" s="172">
        <v>0.5409</v>
      </c>
    </row>
    <row r="22986">
      <c r="A22986" s="47" t="s">
        <v>9283</v>
      </c>
      <c r="B22986" s="47">
        <v>5465.0</v>
      </c>
      <c r="C22986" s="172">
        <v>0.378</v>
      </c>
    </row>
    <row r="22987">
      <c r="A22987" s="47" t="s">
        <v>9283</v>
      </c>
      <c r="B22987" s="47">
        <v>5466.0</v>
      </c>
      <c r="C22987" s="172">
        <v>0.2016</v>
      </c>
    </row>
    <row r="22988">
      <c r="A22988" s="47" t="s">
        <v>9283</v>
      </c>
      <c r="B22988" s="47">
        <v>5467.0</v>
      </c>
      <c r="C22988" s="172">
        <v>0.027</v>
      </c>
    </row>
    <row r="22989">
      <c r="A22989" s="47" t="s">
        <v>9283</v>
      </c>
      <c r="B22989" s="47">
        <v>5468.0</v>
      </c>
      <c r="C22989" s="172">
        <v>0.0</v>
      </c>
    </row>
    <row r="22990">
      <c r="A22990" s="47" t="s">
        <v>9283</v>
      </c>
      <c r="B22990" s="47">
        <v>5469.0</v>
      </c>
      <c r="C22990" s="172">
        <v>0.0</v>
      </c>
    </row>
    <row r="22991">
      <c r="A22991" s="47" t="s">
        <v>9283</v>
      </c>
      <c r="B22991" s="47">
        <v>5470.0</v>
      </c>
      <c r="C22991" s="172">
        <v>0.0</v>
      </c>
    </row>
    <row r="22992">
      <c r="A22992" s="47" t="s">
        <v>9283</v>
      </c>
      <c r="B22992" s="47">
        <v>5471.0</v>
      </c>
      <c r="C22992" s="172">
        <v>0.0</v>
      </c>
    </row>
    <row r="22993">
      <c r="A22993" s="47" t="s">
        <v>9283</v>
      </c>
      <c r="B22993" s="47">
        <v>5472.0</v>
      </c>
      <c r="C22993" s="172">
        <v>0.0</v>
      </c>
    </row>
    <row r="22994">
      <c r="A22994" s="47" t="s">
        <v>9283</v>
      </c>
      <c r="B22994" s="47">
        <v>5473.0</v>
      </c>
      <c r="C22994" s="172">
        <v>0.0</v>
      </c>
    </row>
    <row r="22995">
      <c r="A22995" s="47" t="s">
        <v>9283</v>
      </c>
      <c r="B22995" s="47">
        <v>5474.0</v>
      </c>
      <c r="C22995" s="172">
        <v>0.0</v>
      </c>
    </row>
    <row r="22996">
      <c r="A22996" s="47" t="s">
        <v>9283</v>
      </c>
      <c r="B22996" s="47">
        <v>5475.0</v>
      </c>
      <c r="C22996" s="172">
        <v>0.0</v>
      </c>
    </row>
    <row r="22997">
      <c r="A22997" s="47" t="s">
        <v>9283</v>
      </c>
      <c r="B22997" s="47">
        <v>5476.0</v>
      </c>
      <c r="C22997" s="172">
        <v>0.0</v>
      </c>
    </row>
    <row r="22998">
      <c r="A22998" s="47" t="s">
        <v>9283</v>
      </c>
      <c r="B22998" s="47">
        <v>5477.0</v>
      </c>
      <c r="C22998" s="172">
        <v>0.0</v>
      </c>
    </row>
    <row r="22999">
      <c r="A22999" s="47" t="s">
        <v>9283</v>
      </c>
      <c r="B22999" s="47">
        <v>5478.0</v>
      </c>
      <c r="C22999" s="172">
        <v>0.0</v>
      </c>
    </row>
    <row r="23000">
      <c r="A23000" s="47" t="s">
        <v>9283</v>
      </c>
      <c r="B23000" s="47">
        <v>5479.0</v>
      </c>
      <c r="C23000" s="172">
        <v>0.1017</v>
      </c>
    </row>
    <row r="23001">
      <c r="A23001" s="47" t="s">
        <v>9283</v>
      </c>
      <c r="B23001" s="47">
        <v>5480.0</v>
      </c>
      <c r="C23001" s="172">
        <v>0.2277</v>
      </c>
    </row>
    <row r="23002">
      <c r="A23002" s="47" t="s">
        <v>9283</v>
      </c>
      <c r="B23002" s="47">
        <v>5481.0</v>
      </c>
      <c r="C23002" s="172">
        <v>0.49050000000000005</v>
      </c>
    </row>
    <row r="23003">
      <c r="A23003" s="47" t="s">
        <v>9283</v>
      </c>
      <c r="B23003" s="47">
        <v>5482.0</v>
      </c>
      <c r="C23003" s="172">
        <v>0.37079999999999996</v>
      </c>
    </row>
    <row r="23004">
      <c r="A23004" s="47" t="s">
        <v>9283</v>
      </c>
      <c r="B23004" s="47">
        <v>5483.0</v>
      </c>
      <c r="C23004" s="172">
        <v>0.6579</v>
      </c>
    </row>
    <row r="23005">
      <c r="A23005" s="47" t="s">
        <v>9283</v>
      </c>
      <c r="B23005" s="47">
        <v>5484.0</v>
      </c>
      <c r="C23005" s="172">
        <v>0.7515</v>
      </c>
    </row>
    <row r="23006">
      <c r="A23006" s="47" t="s">
        <v>9283</v>
      </c>
      <c r="B23006" s="47">
        <v>5485.0</v>
      </c>
      <c r="C23006" s="172">
        <v>0.7092</v>
      </c>
    </row>
    <row r="23007">
      <c r="A23007" s="47" t="s">
        <v>9283</v>
      </c>
      <c r="B23007" s="47">
        <v>5486.0</v>
      </c>
      <c r="C23007" s="172">
        <v>0.7245</v>
      </c>
    </row>
    <row r="23008">
      <c r="A23008" s="47" t="s">
        <v>9283</v>
      </c>
      <c r="B23008" s="47">
        <v>5487.0</v>
      </c>
      <c r="C23008" s="172">
        <v>0.6561</v>
      </c>
    </row>
    <row r="23009">
      <c r="A23009" s="47" t="s">
        <v>9283</v>
      </c>
      <c r="B23009" s="47">
        <v>5488.0</v>
      </c>
      <c r="C23009" s="172">
        <v>0.5112</v>
      </c>
    </row>
    <row r="23010">
      <c r="A23010" s="47" t="s">
        <v>9283</v>
      </c>
      <c r="B23010" s="47">
        <v>5489.0</v>
      </c>
      <c r="C23010" s="172">
        <v>0.3276</v>
      </c>
    </row>
    <row r="23011">
      <c r="A23011" s="47" t="s">
        <v>9283</v>
      </c>
      <c r="B23011" s="47">
        <v>5490.0</v>
      </c>
      <c r="C23011" s="172">
        <v>0.18359999999999999</v>
      </c>
    </row>
    <row r="23012">
      <c r="A23012" s="47" t="s">
        <v>9283</v>
      </c>
      <c r="B23012" s="47">
        <v>5491.0</v>
      </c>
      <c r="C23012" s="172">
        <v>0.0252</v>
      </c>
    </row>
    <row r="23013">
      <c r="A23013" s="47" t="s">
        <v>9283</v>
      </c>
      <c r="B23013" s="47">
        <v>5492.0</v>
      </c>
      <c r="C23013" s="172">
        <v>0.0</v>
      </c>
    </row>
    <row r="23014">
      <c r="A23014" s="47" t="s">
        <v>9283</v>
      </c>
      <c r="B23014" s="47">
        <v>5493.0</v>
      </c>
      <c r="C23014" s="172">
        <v>0.0</v>
      </c>
    </row>
    <row r="23015">
      <c r="A23015" s="47" t="s">
        <v>9283</v>
      </c>
      <c r="B23015" s="47">
        <v>5494.0</v>
      </c>
      <c r="C23015" s="172">
        <v>0.0</v>
      </c>
    </row>
    <row r="23016">
      <c r="A23016" s="47" t="s">
        <v>9283</v>
      </c>
      <c r="B23016" s="47">
        <v>5495.0</v>
      </c>
      <c r="C23016" s="172">
        <v>0.0</v>
      </c>
    </row>
    <row r="23017">
      <c r="A23017" s="47" t="s">
        <v>9283</v>
      </c>
      <c r="B23017" s="47">
        <v>5496.0</v>
      </c>
      <c r="C23017" s="172">
        <v>0.0</v>
      </c>
    </row>
    <row r="23018">
      <c r="A23018" s="47" t="s">
        <v>9283</v>
      </c>
      <c r="B23018" s="47">
        <v>5497.0</v>
      </c>
      <c r="C23018" s="172">
        <v>0.0</v>
      </c>
    </row>
    <row r="23019">
      <c r="A23019" s="47" t="s">
        <v>9283</v>
      </c>
      <c r="B23019" s="47">
        <v>5498.0</v>
      </c>
      <c r="C23019" s="172">
        <v>0.0</v>
      </c>
    </row>
    <row r="23020">
      <c r="A23020" s="47" t="s">
        <v>9283</v>
      </c>
      <c r="B23020" s="47">
        <v>5499.0</v>
      </c>
      <c r="C23020" s="172">
        <v>0.0</v>
      </c>
    </row>
    <row r="23021">
      <c r="A23021" s="47" t="s">
        <v>9283</v>
      </c>
      <c r="B23021" s="47">
        <v>5500.0</v>
      </c>
      <c r="C23021" s="172">
        <v>0.0</v>
      </c>
    </row>
    <row r="23022">
      <c r="A23022" s="47" t="s">
        <v>9283</v>
      </c>
      <c r="B23022" s="47">
        <v>5501.0</v>
      </c>
      <c r="C23022" s="172">
        <v>0.0</v>
      </c>
    </row>
    <row r="23023">
      <c r="A23023" s="47" t="s">
        <v>9283</v>
      </c>
      <c r="B23023" s="47">
        <v>5502.0</v>
      </c>
      <c r="C23023" s="172">
        <v>0.0</v>
      </c>
    </row>
    <row r="23024">
      <c r="A23024" s="47" t="s">
        <v>9283</v>
      </c>
      <c r="B23024" s="47">
        <v>5503.0</v>
      </c>
      <c r="C23024" s="172">
        <v>0.1413</v>
      </c>
    </row>
    <row r="23025">
      <c r="A23025" s="47" t="s">
        <v>9283</v>
      </c>
      <c r="B23025" s="47">
        <v>5504.0</v>
      </c>
      <c r="C23025" s="172">
        <v>0.315</v>
      </c>
    </row>
    <row r="23026">
      <c r="A23026" s="47" t="s">
        <v>9283</v>
      </c>
      <c r="B23026" s="47">
        <v>5505.0</v>
      </c>
      <c r="C23026" s="172">
        <v>0.439695</v>
      </c>
    </row>
    <row r="23027">
      <c r="A23027" s="47" t="s">
        <v>9283</v>
      </c>
      <c r="B23027" s="47">
        <v>5506.0</v>
      </c>
      <c r="C23027" s="172">
        <v>0.567405</v>
      </c>
    </row>
    <row r="23028">
      <c r="A23028" s="47" t="s">
        <v>9283</v>
      </c>
      <c r="B23028" s="47">
        <v>5507.0</v>
      </c>
      <c r="C23028" s="172">
        <v>0.6685650000000001</v>
      </c>
    </row>
    <row r="23029">
      <c r="A23029" s="47" t="s">
        <v>9283</v>
      </c>
      <c r="B23029" s="47">
        <v>5508.0</v>
      </c>
      <c r="C23029" s="172">
        <v>0.738315</v>
      </c>
    </row>
    <row r="23030">
      <c r="A23030" s="47" t="s">
        <v>9283</v>
      </c>
      <c r="B23030" s="47">
        <v>5509.0</v>
      </c>
      <c r="C23030" s="172">
        <v>0.7965</v>
      </c>
    </row>
    <row r="23031">
      <c r="A23031" s="47" t="s">
        <v>9283</v>
      </c>
      <c r="B23031" s="47">
        <v>5510.0</v>
      </c>
      <c r="C23031" s="172">
        <v>0.747</v>
      </c>
    </row>
    <row r="23032">
      <c r="A23032" s="47" t="s">
        <v>9283</v>
      </c>
      <c r="B23032" s="47">
        <v>5511.0</v>
      </c>
      <c r="C23032" s="172">
        <v>0.657</v>
      </c>
    </row>
    <row r="23033">
      <c r="A23033" s="47" t="s">
        <v>9283</v>
      </c>
      <c r="B23033" s="47">
        <v>5512.0</v>
      </c>
      <c r="C23033" s="172">
        <v>0.5283</v>
      </c>
    </row>
    <row r="23034">
      <c r="A23034" s="47" t="s">
        <v>9283</v>
      </c>
      <c r="B23034" s="47">
        <v>5513.0</v>
      </c>
      <c r="C23034" s="172">
        <v>0.36090000000000005</v>
      </c>
    </row>
    <row r="23035">
      <c r="A23035" s="47" t="s">
        <v>9283</v>
      </c>
      <c r="B23035" s="47">
        <v>5514.0</v>
      </c>
      <c r="C23035" s="172">
        <v>0.1917</v>
      </c>
    </row>
    <row r="23036">
      <c r="A23036" s="47" t="s">
        <v>9283</v>
      </c>
      <c r="B23036" s="47">
        <v>5515.0</v>
      </c>
      <c r="C23036" s="172">
        <v>0.0234</v>
      </c>
    </row>
    <row r="23037">
      <c r="A23037" s="47" t="s">
        <v>9283</v>
      </c>
      <c r="B23037" s="47">
        <v>5516.0</v>
      </c>
      <c r="C23037" s="172">
        <v>0.0</v>
      </c>
    </row>
    <row r="23038">
      <c r="A23038" s="47" t="s">
        <v>9283</v>
      </c>
      <c r="B23038" s="47">
        <v>5517.0</v>
      </c>
      <c r="C23038" s="172">
        <v>0.0</v>
      </c>
    </row>
    <row r="23039">
      <c r="A23039" s="47" t="s">
        <v>9283</v>
      </c>
      <c r="B23039" s="47">
        <v>5518.0</v>
      </c>
      <c r="C23039" s="172">
        <v>0.0</v>
      </c>
    </row>
    <row r="23040">
      <c r="A23040" s="47" t="s">
        <v>9283</v>
      </c>
      <c r="B23040" s="47">
        <v>5519.0</v>
      </c>
      <c r="C23040" s="172">
        <v>0.0</v>
      </c>
    </row>
    <row r="23041">
      <c r="A23041" s="47" t="s">
        <v>9283</v>
      </c>
      <c r="B23041" s="47">
        <v>5520.0</v>
      </c>
      <c r="C23041" s="172">
        <v>0.0</v>
      </c>
    </row>
    <row r="23042">
      <c r="A23042" s="47" t="s">
        <v>9283</v>
      </c>
      <c r="B23042" s="47">
        <v>5521.0</v>
      </c>
      <c r="C23042" s="172">
        <v>0.0</v>
      </c>
    </row>
    <row r="23043">
      <c r="A23043" s="47" t="s">
        <v>9283</v>
      </c>
      <c r="B23043" s="47">
        <v>5522.0</v>
      </c>
      <c r="C23043" s="172">
        <v>0.0</v>
      </c>
    </row>
    <row r="23044">
      <c r="A23044" s="47" t="s">
        <v>9283</v>
      </c>
      <c r="B23044" s="47">
        <v>5523.0</v>
      </c>
      <c r="C23044" s="172">
        <v>0.0</v>
      </c>
    </row>
    <row r="23045">
      <c r="A23045" s="47" t="s">
        <v>9283</v>
      </c>
      <c r="B23045" s="47">
        <v>5524.0</v>
      </c>
      <c r="C23045" s="172">
        <v>0.0</v>
      </c>
    </row>
    <row r="23046">
      <c r="A23046" s="47" t="s">
        <v>9283</v>
      </c>
      <c r="B23046" s="47">
        <v>5525.0</v>
      </c>
      <c r="C23046" s="172">
        <v>0.0</v>
      </c>
    </row>
    <row r="23047">
      <c r="A23047" s="47" t="s">
        <v>9283</v>
      </c>
      <c r="B23047" s="47">
        <v>5526.0</v>
      </c>
      <c r="C23047" s="172">
        <v>0.0</v>
      </c>
    </row>
    <row r="23048">
      <c r="A23048" s="47" t="s">
        <v>9283</v>
      </c>
      <c r="B23048" s="47">
        <v>5527.0</v>
      </c>
      <c r="C23048" s="172">
        <v>0.1449</v>
      </c>
    </row>
    <row r="23049">
      <c r="A23049" s="47" t="s">
        <v>9283</v>
      </c>
      <c r="B23049" s="47">
        <v>5528.0</v>
      </c>
      <c r="C23049" s="172">
        <v>0.3204</v>
      </c>
    </row>
    <row r="23050">
      <c r="A23050" s="47" t="s">
        <v>9283</v>
      </c>
      <c r="B23050" s="47">
        <v>5529.0</v>
      </c>
      <c r="C23050" s="172">
        <v>0.4887</v>
      </c>
    </row>
    <row r="23051">
      <c r="A23051" s="47" t="s">
        <v>9283</v>
      </c>
      <c r="B23051" s="47">
        <v>5530.0</v>
      </c>
      <c r="C23051" s="172">
        <v>0.6282</v>
      </c>
    </row>
    <row r="23052">
      <c r="A23052" s="47" t="s">
        <v>9283</v>
      </c>
      <c r="B23052" s="47">
        <v>5531.0</v>
      </c>
      <c r="C23052" s="172">
        <v>0.6912</v>
      </c>
    </row>
    <row r="23053">
      <c r="A23053" s="47" t="s">
        <v>9283</v>
      </c>
      <c r="B23053" s="47">
        <v>5532.0</v>
      </c>
      <c r="C23053" s="172">
        <v>0.8217000000000001</v>
      </c>
    </row>
    <row r="23054">
      <c r="A23054" s="47" t="s">
        <v>9283</v>
      </c>
      <c r="B23054" s="47">
        <v>5533.0</v>
      </c>
      <c r="C23054" s="172">
        <v>0.8163</v>
      </c>
    </row>
    <row r="23055">
      <c r="A23055" s="47" t="s">
        <v>9283</v>
      </c>
      <c r="B23055" s="47">
        <v>5534.0</v>
      </c>
      <c r="C23055" s="172">
        <v>0.765</v>
      </c>
    </row>
    <row r="23056">
      <c r="A23056" s="47" t="s">
        <v>9283</v>
      </c>
      <c r="B23056" s="47">
        <v>5535.0</v>
      </c>
      <c r="C23056" s="172">
        <v>0.6903</v>
      </c>
    </row>
    <row r="23057">
      <c r="A23057" s="47" t="s">
        <v>9283</v>
      </c>
      <c r="B23057" s="47">
        <v>5536.0</v>
      </c>
      <c r="C23057" s="172">
        <v>0.5193</v>
      </c>
    </row>
    <row r="23058">
      <c r="A23058" s="47" t="s">
        <v>9283</v>
      </c>
      <c r="B23058" s="47">
        <v>5537.0</v>
      </c>
      <c r="C23058" s="172">
        <v>0.35910000000000003</v>
      </c>
    </row>
    <row r="23059">
      <c r="A23059" s="47" t="s">
        <v>9283</v>
      </c>
      <c r="B23059" s="47">
        <v>5538.0</v>
      </c>
      <c r="C23059" s="172">
        <v>0.1845</v>
      </c>
    </row>
    <row r="23060">
      <c r="A23060" s="47" t="s">
        <v>9283</v>
      </c>
      <c r="B23060" s="47">
        <v>5539.0</v>
      </c>
      <c r="C23060" s="172">
        <v>0.0171</v>
      </c>
    </row>
    <row r="23061">
      <c r="A23061" s="47" t="s">
        <v>9283</v>
      </c>
      <c r="B23061" s="47">
        <v>5540.0</v>
      </c>
      <c r="C23061" s="172">
        <v>0.0</v>
      </c>
    </row>
    <row r="23062">
      <c r="A23062" s="47" t="s">
        <v>9283</v>
      </c>
      <c r="B23062" s="47">
        <v>5541.0</v>
      </c>
      <c r="C23062" s="172">
        <v>0.0</v>
      </c>
    </row>
    <row r="23063">
      <c r="A23063" s="47" t="s">
        <v>9283</v>
      </c>
      <c r="B23063" s="47">
        <v>5542.0</v>
      </c>
      <c r="C23063" s="172">
        <v>0.0</v>
      </c>
    </row>
    <row r="23064">
      <c r="A23064" s="47" t="s">
        <v>9283</v>
      </c>
      <c r="B23064" s="47">
        <v>5543.0</v>
      </c>
      <c r="C23064" s="172">
        <v>0.0</v>
      </c>
    </row>
    <row r="23065">
      <c r="A23065" s="47" t="s">
        <v>9283</v>
      </c>
      <c r="B23065" s="47">
        <v>5544.0</v>
      </c>
      <c r="C23065" s="172">
        <v>0.0</v>
      </c>
    </row>
    <row r="23066">
      <c r="A23066" s="47" t="s">
        <v>9283</v>
      </c>
      <c r="B23066" s="47">
        <v>5545.0</v>
      </c>
      <c r="C23066" s="172">
        <v>0.0</v>
      </c>
    </row>
    <row r="23067">
      <c r="A23067" s="47" t="s">
        <v>9283</v>
      </c>
      <c r="B23067" s="47">
        <v>5546.0</v>
      </c>
      <c r="C23067" s="172">
        <v>0.0</v>
      </c>
    </row>
    <row r="23068">
      <c r="A23068" s="47" t="s">
        <v>9283</v>
      </c>
      <c r="B23068" s="47">
        <v>5547.0</v>
      </c>
      <c r="C23068" s="172">
        <v>0.0</v>
      </c>
    </row>
    <row r="23069">
      <c r="A23069" s="47" t="s">
        <v>9283</v>
      </c>
      <c r="B23069" s="47">
        <v>5548.0</v>
      </c>
      <c r="C23069" s="172">
        <v>0.0</v>
      </c>
    </row>
    <row r="23070">
      <c r="A23070" s="47" t="s">
        <v>9283</v>
      </c>
      <c r="B23070" s="47">
        <v>5549.0</v>
      </c>
      <c r="C23070" s="172">
        <v>0.0</v>
      </c>
    </row>
    <row r="23071">
      <c r="A23071" s="47" t="s">
        <v>9283</v>
      </c>
      <c r="B23071" s="47">
        <v>5550.0</v>
      </c>
      <c r="C23071" s="172">
        <v>0.0</v>
      </c>
    </row>
    <row r="23072">
      <c r="A23072" s="47" t="s">
        <v>9283</v>
      </c>
      <c r="B23072" s="47">
        <v>5551.0</v>
      </c>
      <c r="C23072" s="172">
        <v>0.1404</v>
      </c>
    </row>
    <row r="23073">
      <c r="A23073" s="47" t="s">
        <v>9283</v>
      </c>
      <c r="B23073" s="47">
        <v>5552.0</v>
      </c>
      <c r="C23073" s="172">
        <v>0.31229999999999997</v>
      </c>
    </row>
    <row r="23074">
      <c r="A23074" s="47" t="s">
        <v>9283</v>
      </c>
      <c r="B23074" s="47">
        <v>5553.0</v>
      </c>
      <c r="C23074" s="172">
        <v>0.4707</v>
      </c>
    </row>
    <row r="23075">
      <c r="A23075" s="47" t="s">
        <v>9283</v>
      </c>
      <c r="B23075" s="47">
        <v>5554.0</v>
      </c>
      <c r="C23075" s="172">
        <v>0.6093000000000001</v>
      </c>
    </row>
    <row r="23076">
      <c r="A23076" s="47" t="s">
        <v>9283</v>
      </c>
      <c r="B23076" s="47">
        <v>5555.0</v>
      </c>
      <c r="C23076" s="172">
        <v>0.40590000000000004</v>
      </c>
    </row>
    <row r="23077">
      <c r="A23077" s="47" t="s">
        <v>9283</v>
      </c>
      <c r="B23077" s="47">
        <v>5556.0</v>
      </c>
      <c r="C23077" s="172">
        <v>0.7848</v>
      </c>
    </row>
    <row r="23078">
      <c r="A23078" s="47" t="s">
        <v>9283</v>
      </c>
      <c r="B23078" s="47">
        <v>5557.0</v>
      </c>
      <c r="C23078" s="172">
        <v>0.7695</v>
      </c>
    </row>
    <row r="23079">
      <c r="A23079" s="47" t="s">
        <v>9283</v>
      </c>
      <c r="B23079" s="47">
        <v>5558.0</v>
      </c>
      <c r="C23079" s="172">
        <v>0.7083</v>
      </c>
    </row>
    <row r="23080">
      <c r="A23080" s="47" t="s">
        <v>9283</v>
      </c>
      <c r="B23080" s="47">
        <v>5559.0</v>
      </c>
      <c r="C23080" s="172">
        <v>0.6552</v>
      </c>
    </row>
    <row r="23081">
      <c r="A23081" s="47" t="s">
        <v>9283</v>
      </c>
      <c r="B23081" s="47">
        <v>5560.0</v>
      </c>
      <c r="C23081" s="172">
        <v>0.522</v>
      </c>
    </row>
    <row r="23082">
      <c r="A23082" s="47" t="s">
        <v>9283</v>
      </c>
      <c r="B23082" s="47">
        <v>5561.0</v>
      </c>
      <c r="C23082" s="172">
        <v>0.3618</v>
      </c>
    </row>
    <row r="23083">
      <c r="A23083" s="47" t="s">
        <v>9283</v>
      </c>
      <c r="B23083" s="47">
        <v>5562.0</v>
      </c>
      <c r="C23083" s="172">
        <v>0.1872</v>
      </c>
    </row>
    <row r="23084">
      <c r="A23084" s="47" t="s">
        <v>9283</v>
      </c>
      <c r="B23084" s="47">
        <v>5563.0</v>
      </c>
      <c r="C23084" s="172">
        <v>0.0207</v>
      </c>
    </row>
    <row r="23085">
      <c r="A23085" s="47" t="s">
        <v>9283</v>
      </c>
      <c r="B23085" s="47">
        <v>5564.0</v>
      </c>
      <c r="C23085" s="172">
        <v>0.0</v>
      </c>
    </row>
    <row r="23086">
      <c r="A23086" s="47" t="s">
        <v>9283</v>
      </c>
      <c r="B23086" s="47">
        <v>5565.0</v>
      </c>
      <c r="C23086" s="172">
        <v>0.0</v>
      </c>
    </row>
    <row r="23087">
      <c r="A23087" s="47" t="s">
        <v>9283</v>
      </c>
      <c r="B23087" s="47">
        <v>5566.0</v>
      </c>
      <c r="C23087" s="172">
        <v>0.0</v>
      </c>
    </row>
    <row r="23088">
      <c r="A23088" s="47" t="s">
        <v>9283</v>
      </c>
      <c r="B23088" s="47">
        <v>5567.0</v>
      </c>
      <c r="C23088" s="172">
        <v>0.0</v>
      </c>
    </row>
    <row r="23089">
      <c r="A23089" s="47" t="s">
        <v>9283</v>
      </c>
      <c r="B23089" s="47">
        <v>5568.0</v>
      </c>
      <c r="C23089" s="172">
        <v>0.0</v>
      </c>
    </row>
    <row r="23090">
      <c r="A23090" s="47" t="s">
        <v>9283</v>
      </c>
      <c r="B23090" s="47">
        <v>5569.0</v>
      </c>
      <c r="C23090" s="172">
        <v>0.0</v>
      </c>
    </row>
    <row r="23091">
      <c r="A23091" s="47" t="s">
        <v>9283</v>
      </c>
      <c r="B23091" s="47">
        <v>5570.0</v>
      </c>
      <c r="C23091" s="172">
        <v>0.0</v>
      </c>
    </row>
    <row r="23092">
      <c r="A23092" s="47" t="s">
        <v>9283</v>
      </c>
      <c r="B23092" s="47">
        <v>5571.0</v>
      </c>
      <c r="C23092" s="172">
        <v>0.0</v>
      </c>
    </row>
    <row r="23093">
      <c r="A23093" s="47" t="s">
        <v>9283</v>
      </c>
      <c r="B23093" s="47">
        <v>5572.0</v>
      </c>
      <c r="C23093" s="172">
        <v>0.0</v>
      </c>
    </row>
    <row r="23094">
      <c r="A23094" s="47" t="s">
        <v>9283</v>
      </c>
      <c r="B23094" s="47">
        <v>5573.0</v>
      </c>
      <c r="C23094" s="172">
        <v>0.0</v>
      </c>
    </row>
    <row r="23095">
      <c r="A23095" s="47" t="s">
        <v>9283</v>
      </c>
      <c r="B23095" s="47">
        <v>5574.0</v>
      </c>
      <c r="C23095" s="172">
        <v>0.0</v>
      </c>
    </row>
    <row r="23096">
      <c r="A23096" s="47" t="s">
        <v>9283</v>
      </c>
      <c r="B23096" s="47">
        <v>5575.0</v>
      </c>
      <c r="C23096" s="172">
        <v>0.1404</v>
      </c>
    </row>
    <row r="23097">
      <c r="A23097" s="47" t="s">
        <v>9283</v>
      </c>
      <c r="B23097" s="47">
        <v>5576.0</v>
      </c>
      <c r="C23097" s="172">
        <v>0.3159</v>
      </c>
    </row>
    <row r="23098">
      <c r="A23098" s="47" t="s">
        <v>9283</v>
      </c>
      <c r="B23098" s="47">
        <v>5577.0</v>
      </c>
      <c r="C23098" s="172">
        <v>0.48150000000000004</v>
      </c>
    </row>
    <row r="23099">
      <c r="A23099" s="47" t="s">
        <v>9283</v>
      </c>
      <c r="B23099" s="47">
        <v>5578.0</v>
      </c>
      <c r="C23099" s="172">
        <v>0.6273</v>
      </c>
    </row>
    <row r="23100">
      <c r="A23100" s="47" t="s">
        <v>9283</v>
      </c>
      <c r="B23100" s="47">
        <v>5579.0</v>
      </c>
      <c r="C23100" s="172">
        <v>0.7272000000000001</v>
      </c>
    </row>
    <row r="23101">
      <c r="A23101" s="47" t="s">
        <v>9283</v>
      </c>
      <c r="B23101" s="47">
        <v>5580.0</v>
      </c>
      <c r="C23101" s="172">
        <v>0.7866</v>
      </c>
    </row>
    <row r="23102">
      <c r="A23102" s="47" t="s">
        <v>9283</v>
      </c>
      <c r="B23102" s="47">
        <v>5581.0</v>
      </c>
      <c r="C23102" s="172">
        <v>0.7893</v>
      </c>
    </row>
    <row r="23103">
      <c r="A23103" s="47" t="s">
        <v>9283</v>
      </c>
      <c r="B23103" s="47">
        <v>5582.0</v>
      </c>
      <c r="C23103" s="172">
        <v>0.747</v>
      </c>
    </row>
    <row r="23104">
      <c r="A23104" s="47" t="s">
        <v>9283</v>
      </c>
      <c r="B23104" s="47">
        <v>5583.0</v>
      </c>
      <c r="C23104" s="172">
        <v>0.6552</v>
      </c>
    </row>
    <row r="23105">
      <c r="A23105" s="47" t="s">
        <v>9283</v>
      </c>
      <c r="B23105" s="47">
        <v>5584.0</v>
      </c>
      <c r="C23105" s="172">
        <v>0.5184</v>
      </c>
    </row>
    <row r="23106">
      <c r="A23106" s="47" t="s">
        <v>9283</v>
      </c>
      <c r="B23106" s="47">
        <v>5585.0</v>
      </c>
      <c r="C23106" s="172">
        <v>0.35640000000000005</v>
      </c>
    </row>
    <row r="23107">
      <c r="A23107" s="47" t="s">
        <v>9283</v>
      </c>
      <c r="B23107" s="47">
        <v>5586.0</v>
      </c>
      <c r="C23107" s="172">
        <v>0.1809</v>
      </c>
    </row>
    <row r="23108">
      <c r="A23108" s="47" t="s">
        <v>9283</v>
      </c>
      <c r="B23108" s="47">
        <v>5587.0</v>
      </c>
      <c r="C23108" s="172">
        <v>0.018000000000000002</v>
      </c>
    </row>
    <row r="23109">
      <c r="A23109" s="47" t="s">
        <v>9283</v>
      </c>
      <c r="B23109" s="47">
        <v>5588.0</v>
      </c>
      <c r="C23109" s="172">
        <v>0.0</v>
      </c>
    </row>
    <row r="23110">
      <c r="A23110" s="47" t="s">
        <v>9283</v>
      </c>
      <c r="B23110" s="47">
        <v>5589.0</v>
      </c>
      <c r="C23110" s="172">
        <v>0.0</v>
      </c>
    </row>
    <row r="23111">
      <c r="A23111" s="47" t="s">
        <v>9283</v>
      </c>
      <c r="B23111" s="47">
        <v>5590.0</v>
      </c>
      <c r="C23111" s="172">
        <v>0.0</v>
      </c>
    </row>
    <row r="23112">
      <c r="A23112" s="47" t="s">
        <v>9283</v>
      </c>
      <c r="B23112" s="47">
        <v>5591.0</v>
      </c>
      <c r="C23112" s="172">
        <v>0.0</v>
      </c>
    </row>
    <row r="23113">
      <c r="A23113" s="47" t="s">
        <v>9283</v>
      </c>
      <c r="B23113" s="47">
        <v>5592.0</v>
      </c>
      <c r="C23113" s="172">
        <v>0.0</v>
      </c>
    </row>
    <row r="23114">
      <c r="A23114" s="47" t="s">
        <v>9283</v>
      </c>
      <c r="B23114" s="47">
        <v>5593.0</v>
      </c>
      <c r="C23114" s="172">
        <v>0.0</v>
      </c>
    </row>
    <row r="23115">
      <c r="A23115" s="47" t="s">
        <v>9283</v>
      </c>
      <c r="B23115" s="47">
        <v>5594.0</v>
      </c>
      <c r="C23115" s="172">
        <v>0.0</v>
      </c>
    </row>
    <row r="23116">
      <c r="A23116" s="47" t="s">
        <v>9283</v>
      </c>
      <c r="B23116" s="47">
        <v>5595.0</v>
      </c>
      <c r="C23116" s="172">
        <v>0.0</v>
      </c>
    </row>
    <row r="23117">
      <c r="A23117" s="47" t="s">
        <v>9283</v>
      </c>
      <c r="B23117" s="47">
        <v>5596.0</v>
      </c>
      <c r="C23117" s="172">
        <v>0.0</v>
      </c>
    </row>
    <row r="23118">
      <c r="A23118" s="47" t="s">
        <v>9283</v>
      </c>
      <c r="B23118" s="47">
        <v>5597.0</v>
      </c>
      <c r="C23118" s="172">
        <v>0.0</v>
      </c>
    </row>
    <row r="23119">
      <c r="A23119" s="47" t="s">
        <v>9283</v>
      </c>
      <c r="B23119" s="47">
        <v>5598.0</v>
      </c>
      <c r="C23119" s="172">
        <v>0.0</v>
      </c>
    </row>
    <row r="23120">
      <c r="A23120" s="47" t="s">
        <v>9283</v>
      </c>
      <c r="B23120" s="47">
        <v>5599.0</v>
      </c>
      <c r="C23120" s="172">
        <v>0.1395</v>
      </c>
    </row>
    <row r="23121">
      <c r="A23121" s="47" t="s">
        <v>9283</v>
      </c>
      <c r="B23121" s="47">
        <v>5600.0</v>
      </c>
      <c r="C23121" s="172">
        <v>0.315</v>
      </c>
    </row>
    <row r="23122">
      <c r="A23122" s="47" t="s">
        <v>9283</v>
      </c>
      <c r="B23122" s="47">
        <v>5601.0</v>
      </c>
      <c r="C23122" s="172">
        <v>0.48780000000000007</v>
      </c>
    </row>
    <row r="23123">
      <c r="A23123" s="47" t="s">
        <v>9283</v>
      </c>
      <c r="B23123" s="47">
        <v>5602.0</v>
      </c>
      <c r="C23123" s="172">
        <v>0.6354</v>
      </c>
    </row>
    <row r="23124">
      <c r="A23124" s="47" t="s">
        <v>9283</v>
      </c>
      <c r="B23124" s="47">
        <v>5603.0</v>
      </c>
      <c r="C23124" s="172">
        <v>0.7371</v>
      </c>
    </row>
    <row r="23125">
      <c r="A23125" s="47" t="s">
        <v>9283</v>
      </c>
      <c r="B23125" s="47">
        <v>5604.0</v>
      </c>
      <c r="C23125" s="172">
        <v>0.7884</v>
      </c>
    </row>
    <row r="23126">
      <c r="A23126" s="47" t="s">
        <v>9283</v>
      </c>
      <c r="B23126" s="47">
        <v>5605.0</v>
      </c>
      <c r="C23126" s="172">
        <v>0.8001</v>
      </c>
    </row>
    <row r="23127">
      <c r="A23127" s="47" t="s">
        <v>9283</v>
      </c>
      <c r="B23127" s="47">
        <v>5606.0</v>
      </c>
      <c r="C23127" s="172">
        <v>0.7488</v>
      </c>
    </row>
    <row r="23128">
      <c r="A23128" s="47" t="s">
        <v>9283</v>
      </c>
      <c r="B23128" s="47">
        <v>5607.0</v>
      </c>
      <c r="C23128" s="172">
        <v>0.6669</v>
      </c>
    </row>
    <row r="23129">
      <c r="A23129" s="47" t="s">
        <v>9283</v>
      </c>
      <c r="B23129" s="47">
        <v>5608.0</v>
      </c>
      <c r="C23129" s="172">
        <v>0.5237999999999999</v>
      </c>
    </row>
    <row r="23130">
      <c r="A23130" s="47" t="s">
        <v>9283</v>
      </c>
      <c r="B23130" s="47">
        <v>5609.0</v>
      </c>
      <c r="C23130" s="172">
        <v>0.35640000000000005</v>
      </c>
    </row>
    <row r="23131">
      <c r="A23131" s="47" t="s">
        <v>9283</v>
      </c>
      <c r="B23131" s="47">
        <v>5610.0</v>
      </c>
      <c r="C23131" s="172">
        <v>0.17820000000000003</v>
      </c>
    </row>
    <row r="23132">
      <c r="A23132" s="47" t="s">
        <v>9283</v>
      </c>
      <c r="B23132" s="47">
        <v>5611.0</v>
      </c>
      <c r="C23132" s="172">
        <v>0.0171</v>
      </c>
    </row>
    <row r="23133">
      <c r="A23133" s="47" t="s">
        <v>9283</v>
      </c>
      <c r="B23133" s="47">
        <v>5612.0</v>
      </c>
      <c r="C23133" s="172">
        <v>0.0</v>
      </c>
    </row>
    <row r="23134">
      <c r="A23134" s="47" t="s">
        <v>9283</v>
      </c>
      <c r="B23134" s="47">
        <v>5613.0</v>
      </c>
      <c r="C23134" s="172">
        <v>0.0</v>
      </c>
    </row>
    <row r="23135">
      <c r="A23135" s="47" t="s">
        <v>9283</v>
      </c>
      <c r="B23135" s="47">
        <v>5614.0</v>
      </c>
      <c r="C23135" s="172">
        <v>0.0</v>
      </c>
    </row>
    <row r="23136">
      <c r="A23136" s="47" t="s">
        <v>9283</v>
      </c>
      <c r="B23136" s="47">
        <v>5615.0</v>
      </c>
      <c r="C23136" s="172">
        <v>0.0</v>
      </c>
    </row>
    <row r="23137">
      <c r="A23137" s="47" t="s">
        <v>9283</v>
      </c>
      <c r="B23137" s="47">
        <v>5616.0</v>
      </c>
      <c r="C23137" s="172">
        <v>0.0</v>
      </c>
    </row>
    <row r="23138">
      <c r="A23138" s="47" t="s">
        <v>9283</v>
      </c>
      <c r="B23138" s="47">
        <v>5617.0</v>
      </c>
      <c r="C23138" s="172">
        <v>0.0</v>
      </c>
    </row>
    <row r="23139">
      <c r="A23139" s="47" t="s">
        <v>9283</v>
      </c>
      <c r="B23139" s="47">
        <v>5618.0</v>
      </c>
      <c r="C23139" s="172">
        <v>0.0</v>
      </c>
    </row>
    <row r="23140">
      <c r="A23140" s="47" t="s">
        <v>9283</v>
      </c>
      <c r="B23140" s="47">
        <v>5619.0</v>
      </c>
      <c r="C23140" s="172">
        <v>0.0</v>
      </c>
    </row>
    <row r="23141">
      <c r="A23141" s="47" t="s">
        <v>9283</v>
      </c>
      <c r="B23141" s="47">
        <v>5620.0</v>
      </c>
      <c r="C23141" s="172">
        <v>0.0</v>
      </c>
    </row>
    <row r="23142">
      <c r="A23142" s="47" t="s">
        <v>9283</v>
      </c>
      <c r="B23142" s="47">
        <v>5621.0</v>
      </c>
      <c r="C23142" s="172">
        <v>0.0</v>
      </c>
    </row>
    <row r="23143">
      <c r="A23143" s="47" t="s">
        <v>9283</v>
      </c>
      <c r="B23143" s="47">
        <v>5622.0</v>
      </c>
      <c r="C23143" s="172">
        <v>0.0</v>
      </c>
    </row>
    <row r="23144">
      <c r="A23144" s="47" t="s">
        <v>9283</v>
      </c>
      <c r="B23144" s="47">
        <v>5623.0</v>
      </c>
      <c r="C23144" s="172">
        <v>0.1305</v>
      </c>
    </row>
    <row r="23145">
      <c r="A23145" s="47" t="s">
        <v>9283</v>
      </c>
      <c r="B23145" s="47">
        <v>5624.0</v>
      </c>
      <c r="C23145" s="172">
        <v>0.3024</v>
      </c>
    </row>
    <row r="23146">
      <c r="A23146" s="47" t="s">
        <v>9283</v>
      </c>
      <c r="B23146" s="47">
        <v>5625.0</v>
      </c>
      <c r="C23146" s="172">
        <v>0.47250000000000003</v>
      </c>
    </row>
    <row r="23147">
      <c r="A23147" s="47" t="s">
        <v>9283</v>
      </c>
      <c r="B23147" s="47">
        <v>5626.0</v>
      </c>
      <c r="C23147" s="172">
        <v>0.6201</v>
      </c>
    </row>
    <row r="23148">
      <c r="A23148" s="47" t="s">
        <v>9283</v>
      </c>
      <c r="B23148" s="47">
        <v>5627.0</v>
      </c>
      <c r="C23148" s="172">
        <v>0.7227</v>
      </c>
    </row>
    <row r="23149">
      <c r="A23149" s="47" t="s">
        <v>9283</v>
      </c>
      <c r="B23149" s="47">
        <v>5628.0</v>
      </c>
      <c r="C23149" s="172">
        <v>0.765</v>
      </c>
    </row>
    <row r="23150">
      <c r="A23150" s="47" t="s">
        <v>9283</v>
      </c>
      <c r="B23150" s="47">
        <v>5629.0</v>
      </c>
      <c r="C23150" s="172">
        <v>0.7137</v>
      </c>
    </row>
    <row r="23151">
      <c r="A23151" s="47" t="s">
        <v>9283</v>
      </c>
      <c r="B23151" s="47">
        <v>5630.0</v>
      </c>
      <c r="C23151" s="172">
        <v>0.7128000000000001</v>
      </c>
    </row>
    <row r="23152">
      <c r="A23152" s="47" t="s">
        <v>9283</v>
      </c>
      <c r="B23152" s="47">
        <v>5631.0</v>
      </c>
      <c r="C23152" s="172">
        <v>0.6525</v>
      </c>
    </row>
    <row r="23153">
      <c r="A23153" s="47" t="s">
        <v>9283</v>
      </c>
      <c r="B23153" s="47">
        <v>5632.0</v>
      </c>
      <c r="C23153" s="172">
        <v>0.5112</v>
      </c>
    </row>
    <row r="23154">
      <c r="A23154" s="47" t="s">
        <v>9283</v>
      </c>
      <c r="B23154" s="47">
        <v>5633.0</v>
      </c>
      <c r="C23154" s="172">
        <v>0.34650000000000003</v>
      </c>
    </row>
    <row r="23155">
      <c r="A23155" s="47" t="s">
        <v>9283</v>
      </c>
      <c r="B23155" s="47">
        <v>5634.0</v>
      </c>
      <c r="C23155" s="172">
        <v>0.16920000000000002</v>
      </c>
    </row>
    <row r="23156">
      <c r="A23156" s="47" t="s">
        <v>9283</v>
      </c>
      <c r="B23156" s="47">
        <v>5635.0</v>
      </c>
      <c r="C23156" s="172">
        <v>0.014400000000000001</v>
      </c>
    </row>
    <row r="23157">
      <c r="A23157" s="47" t="s">
        <v>9283</v>
      </c>
      <c r="B23157" s="47">
        <v>5636.0</v>
      </c>
      <c r="C23157" s="172">
        <v>0.0</v>
      </c>
    </row>
    <row r="23158">
      <c r="A23158" s="47" t="s">
        <v>9283</v>
      </c>
      <c r="B23158" s="47">
        <v>5637.0</v>
      </c>
      <c r="C23158" s="172">
        <v>0.0</v>
      </c>
    </row>
    <row r="23159">
      <c r="A23159" s="47" t="s">
        <v>9283</v>
      </c>
      <c r="B23159" s="47">
        <v>5638.0</v>
      </c>
      <c r="C23159" s="172">
        <v>0.0</v>
      </c>
    </row>
    <row r="23160">
      <c r="A23160" s="47" t="s">
        <v>9283</v>
      </c>
      <c r="B23160" s="47">
        <v>5639.0</v>
      </c>
      <c r="C23160" s="172">
        <v>0.0</v>
      </c>
    </row>
    <row r="23161">
      <c r="A23161" s="47" t="s">
        <v>9283</v>
      </c>
      <c r="B23161" s="47">
        <v>5640.0</v>
      </c>
      <c r="C23161" s="172">
        <v>0.0</v>
      </c>
    </row>
    <row r="23162">
      <c r="A23162" s="47" t="s">
        <v>9283</v>
      </c>
      <c r="B23162" s="47">
        <v>5641.0</v>
      </c>
      <c r="C23162" s="172">
        <v>0.0</v>
      </c>
    </row>
    <row r="23163">
      <c r="A23163" s="47" t="s">
        <v>9283</v>
      </c>
      <c r="B23163" s="47">
        <v>5642.0</v>
      </c>
      <c r="C23163" s="172">
        <v>0.0</v>
      </c>
    </row>
    <row r="23164">
      <c r="A23164" s="47" t="s">
        <v>9283</v>
      </c>
      <c r="B23164" s="47">
        <v>5643.0</v>
      </c>
      <c r="C23164" s="172">
        <v>0.0</v>
      </c>
    </row>
    <row r="23165">
      <c r="A23165" s="47" t="s">
        <v>9283</v>
      </c>
      <c r="B23165" s="47">
        <v>5644.0</v>
      </c>
      <c r="C23165" s="172">
        <v>0.0</v>
      </c>
    </row>
    <row r="23166">
      <c r="A23166" s="47" t="s">
        <v>9283</v>
      </c>
      <c r="B23166" s="47">
        <v>5645.0</v>
      </c>
      <c r="C23166" s="172">
        <v>0.0</v>
      </c>
    </row>
    <row r="23167">
      <c r="A23167" s="47" t="s">
        <v>9283</v>
      </c>
      <c r="B23167" s="47">
        <v>5646.0</v>
      </c>
      <c r="C23167" s="172">
        <v>0.0</v>
      </c>
    </row>
    <row r="23168">
      <c r="A23168" s="47" t="s">
        <v>9283</v>
      </c>
      <c r="B23168" s="47">
        <v>5647.0</v>
      </c>
      <c r="C23168" s="172">
        <v>0.12600000000000003</v>
      </c>
    </row>
    <row r="23169">
      <c r="A23169" s="47" t="s">
        <v>9283</v>
      </c>
      <c r="B23169" s="47">
        <v>5648.0</v>
      </c>
      <c r="C23169" s="172">
        <v>0.2988</v>
      </c>
    </row>
    <row r="23170">
      <c r="A23170" s="47" t="s">
        <v>9283</v>
      </c>
      <c r="B23170" s="47">
        <v>5649.0</v>
      </c>
      <c r="C23170" s="172">
        <v>0.46980000000000005</v>
      </c>
    </row>
    <row r="23171">
      <c r="A23171" s="47" t="s">
        <v>9283</v>
      </c>
      <c r="B23171" s="47">
        <v>5650.0</v>
      </c>
      <c r="C23171" s="172">
        <v>0.6174000000000001</v>
      </c>
    </row>
    <row r="23172">
      <c r="A23172" s="47" t="s">
        <v>9283</v>
      </c>
      <c r="B23172" s="47">
        <v>5651.0</v>
      </c>
      <c r="C23172" s="172">
        <v>0.6201</v>
      </c>
    </row>
    <row r="23173">
      <c r="A23173" s="47" t="s">
        <v>9283</v>
      </c>
      <c r="B23173" s="47">
        <v>5652.0</v>
      </c>
      <c r="C23173" s="172">
        <v>0.7488</v>
      </c>
    </row>
    <row r="23174">
      <c r="A23174" s="47" t="s">
        <v>9283</v>
      </c>
      <c r="B23174" s="47">
        <v>5653.0</v>
      </c>
      <c r="C23174" s="172">
        <v>0.6633</v>
      </c>
    </row>
    <row r="23175">
      <c r="A23175" s="47" t="s">
        <v>9283</v>
      </c>
      <c r="B23175" s="47">
        <v>5654.0</v>
      </c>
      <c r="C23175" s="172">
        <v>0.5868</v>
      </c>
    </row>
    <row r="23176">
      <c r="A23176" s="47" t="s">
        <v>9283</v>
      </c>
      <c r="B23176" s="47">
        <v>5655.0</v>
      </c>
      <c r="C23176" s="172">
        <v>0.49590000000000006</v>
      </c>
    </row>
    <row r="23177">
      <c r="A23177" s="47" t="s">
        <v>9283</v>
      </c>
      <c r="B23177" s="47">
        <v>5656.0</v>
      </c>
      <c r="C23177" s="172">
        <v>0.3231</v>
      </c>
    </row>
    <row r="23178">
      <c r="A23178" s="47" t="s">
        <v>9283</v>
      </c>
      <c r="B23178" s="47">
        <v>5657.0</v>
      </c>
      <c r="C23178" s="172">
        <v>0.2556</v>
      </c>
    </row>
    <row r="23179">
      <c r="A23179" s="47" t="s">
        <v>9283</v>
      </c>
      <c r="B23179" s="47">
        <v>5658.0</v>
      </c>
      <c r="C23179" s="172">
        <v>0.1296</v>
      </c>
    </row>
    <row r="23180">
      <c r="A23180" s="47" t="s">
        <v>9283</v>
      </c>
      <c r="B23180" s="47">
        <v>5659.0</v>
      </c>
      <c r="C23180" s="172">
        <v>0.0126</v>
      </c>
    </row>
    <row r="23181">
      <c r="A23181" s="47" t="s">
        <v>9283</v>
      </c>
      <c r="B23181" s="47">
        <v>5660.0</v>
      </c>
      <c r="C23181" s="172">
        <v>0.0</v>
      </c>
    </row>
    <row r="23182">
      <c r="A23182" s="47" t="s">
        <v>9283</v>
      </c>
      <c r="B23182" s="47">
        <v>5661.0</v>
      </c>
      <c r="C23182" s="172">
        <v>0.0</v>
      </c>
    </row>
    <row r="23183">
      <c r="A23183" s="47" t="s">
        <v>9283</v>
      </c>
      <c r="B23183" s="47">
        <v>5662.0</v>
      </c>
      <c r="C23183" s="172">
        <v>0.0</v>
      </c>
    </row>
    <row r="23184">
      <c r="A23184" s="47" t="s">
        <v>9283</v>
      </c>
      <c r="B23184" s="47">
        <v>5663.0</v>
      </c>
      <c r="C23184" s="172">
        <v>0.0</v>
      </c>
    </row>
    <row r="23185">
      <c r="A23185" s="47" t="s">
        <v>9283</v>
      </c>
      <c r="B23185" s="47">
        <v>5664.0</v>
      </c>
      <c r="C23185" s="172">
        <v>0.0</v>
      </c>
    </row>
    <row r="23186">
      <c r="A23186" s="47" t="s">
        <v>9283</v>
      </c>
      <c r="B23186" s="47">
        <v>5665.0</v>
      </c>
      <c r="C23186" s="172">
        <v>0.0</v>
      </c>
    </row>
    <row r="23187">
      <c r="A23187" s="47" t="s">
        <v>9283</v>
      </c>
      <c r="B23187" s="47">
        <v>5666.0</v>
      </c>
      <c r="C23187" s="172">
        <v>0.0</v>
      </c>
    </row>
    <row r="23188">
      <c r="A23188" s="47" t="s">
        <v>9283</v>
      </c>
      <c r="B23188" s="47">
        <v>5667.0</v>
      </c>
      <c r="C23188" s="172">
        <v>0.0</v>
      </c>
    </row>
    <row r="23189">
      <c r="A23189" s="47" t="s">
        <v>9283</v>
      </c>
      <c r="B23189" s="47">
        <v>5668.0</v>
      </c>
      <c r="C23189" s="172">
        <v>0.0</v>
      </c>
    </row>
    <row r="23190">
      <c r="A23190" s="47" t="s">
        <v>9283</v>
      </c>
      <c r="B23190" s="47">
        <v>5669.0</v>
      </c>
      <c r="C23190" s="172">
        <v>0.0</v>
      </c>
    </row>
    <row r="23191">
      <c r="A23191" s="47" t="s">
        <v>9283</v>
      </c>
      <c r="B23191" s="47">
        <v>5670.0</v>
      </c>
      <c r="C23191" s="172">
        <v>0.0</v>
      </c>
    </row>
    <row r="23192">
      <c r="A23192" s="47" t="s">
        <v>9283</v>
      </c>
      <c r="B23192" s="47">
        <v>5671.0</v>
      </c>
      <c r="C23192" s="172">
        <v>0.12689999999999999</v>
      </c>
    </row>
    <row r="23193">
      <c r="A23193" s="47" t="s">
        <v>9283</v>
      </c>
      <c r="B23193" s="47">
        <v>5672.0</v>
      </c>
      <c r="C23193" s="172">
        <v>0.24120000000000003</v>
      </c>
    </row>
    <row r="23194">
      <c r="A23194" s="47" t="s">
        <v>9283</v>
      </c>
      <c r="B23194" s="47">
        <v>5673.0</v>
      </c>
      <c r="C23194" s="172">
        <v>0.2655</v>
      </c>
    </row>
    <row r="23195">
      <c r="A23195" s="47" t="s">
        <v>9283</v>
      </c>
      <c r="B23195" s="47">
        <v>5674.0</v>
      </c>
      <c r="C23195" s="172">
        <v>0.2187</v>
      </c>
    </row>
    <row r="23196">
      <c r="A23196" s="47" t="s">
        <v>9283</v>
      </c>
      <c r="B23196" s="47">
        <v>5675.0</v>
      </c>
      <c r="C23196" s="172">
        <v>0.4347</v>
      </c>
    </row>
    <row r="23197">
      <c r="A23197" s="47" t="s">
        <v>9283</v>
      </c>
      <c r="B23197" s="47">
        <v>5676.0</v>
      </c>
      <c r="C23197" s="172">
        <v>0.3762</v>
      </c>
    </row>
    <row r="23198">
      <c r="A23198" s="47" t="s">
        <v>9283</v>
      </c>
      <c r="B23198" s="47">
        <v>5677.0</v>
      </c>
      <c r="C23198" s="172">
        <v>0.23220000000000002</v>
      </c>
    </row>
    <row r="23199">
      <c r="A23199" s="47" t="s">
        <v>9283</v>
      </c>
      <c r="B23199" s="47">
        <v>5678.0</v>
      </c>
      <c r="C23199" s="172">
        <v>0.234</v>
      </c>
    </row>
    <row r="23200">
      <c r="A23200" s="47" t="s">
        <v>9283</v>
      </c>
      <c r="B23200" s="47">
        <v>5679.0</v>
      </c>
      <c r="C23200" s="172">
        <v>0.2313</v>
      </c>
    </row>
    <row r="23201">
      <c r="A23201" s="47" t="s">
        <v>9283</v>
      </c>
      <c r="B23201" s="47">
        <v>5680.0</v>
      </c>
      <c r="C23201" s="172">
        <v>0.22590000000000002</v>
      </c>
    </row>
    <row r="23202">
      <c r="A23202" s="47" t="s">
        <v>9283</v>
      </c>
      <c r="B23202" s="47">
        <v>5681.0</v>
      </c>
      <c r="C23202" s="172">
        <v>0.1728</v>
      </c>
    </row>
    <row r="23203">
      <c r="A23203" s="47" t="s">
        <v>9283</v>
      </c>
      <c r="B23203" s="47">
        <v>5682.0</v>
      </c>
      <c r="C23203" s="172">
        <v>0.0693</v>
      </c>
    </row>
    <row r="23204">
      <c r="A23204" s="47" t="s">
        <v>9283</v>
      </c>
      <c r="B23204" s="47">
        <v>5683.0</v>
      </c>
      <c r="C23204" s="172">
        <v>0.009899999999999999</v>
      </c>
    </row>
    <row r="23205">
      <c r="A23205" s="47" t="s">
        <v>9283</v>
      </c>
      <c r="B23205" s="47">
        <v>5684.0</v>
      </c>
      <c r="C23205" s="172">
        <v>0.0</v>
      </c>
    </row>
    <row r="23206">
      <c r="A23206" s="47" t="s">
        <v>9283</v>
      </c>
      <c r="B23206" s="47">
        <v>5685.0</v>
      </c>
      <c r="C23206" s="172">
        <v>0.0</v>
      </c>
    </row>
    <row r="23207">
      <c r="A23207" s="47" t="s">
        <v>9283</v>
      </c>
      <c r="B23207" s="47">
        <v>5686.0</v>
      </c>
      <c r="C23207" s="172">
        <v>0.0</v>
      </c>
    </row>
    <row r="23208">
      <c r="A23208" s="47" t="s">
        <v>9283</v>
      </c>
      <c r="B23208" s="47">
        <v>5687.0</v>
      </c>
      <c r="C23208" s="172">
        <v>0.0</v>
      </c>
    </row>
    <row r="23209">
      <c r="A23209" s="47" t="s">
        <v>9283</v>
      </c>
      <c r="B23209" s="47">
        <v>5688.0</v>
      </c>
      <c r="C23209" s="172">
        <v>0.0</v>
      </c>
    </row>
    <row r="23210">
      <c r="A23210" s="47" t="s">
        <v>9283</v>
      </c>
      <c r="B23210" s="47">
        <v>5689.0</v>
      </c>
      <c r="C23210" s="172">
        <v>0.0</v>
      </c>
    </row>
    <row r="23211">
      <c r="A23211" s="47" t="s">
        <v>9283</v>
      </c>
      <c r="B23211" s="47">
        <v>5690.0</v>
      </c>
      <c r="C23211" s="172">
        <v>0.0</v>
      </c>
    </row>
    <row r="23212">
      <c r="A23212" s="47" t="s">
        <v>9283</v>
      </c>
      <c r="B23212" s="47">
        <v>5691.0</v>
      </c>
      <c r="C23212" s="172">
        <v>0.0</v>
      </c>
    </row>
    <row r="23213">
      <c r="A23213" s="47" t="s">
        <v>9283</v>
      </c>
      <c r="B23213" s="47">
        <v>5692.0</v>
      </c>
      <c r="C23213" s="172">
        <v>0.0</v>
      </c>
    </row>
    <row r="23214">
      <c r="A23214" s="47" t="s">
        <v>9283</v>
      </c>
      <c r="B23214" s="47">
        <v>5693.0</v>
      </c>
      <c r="C23214" s="172">
        <v>0.0</v>
      </c>
    </row>
    <row r="23215">
      <c r="A23215" s="47" t="s">
        <v>9283</v>
      </c>
      <c r="B23215" s="47">
        <v>5694.0</v>
      </c>
      <c r="C23215" s="172">
        <v>0.0</v>
      </c>
    </row>
    <row r="23216">
      <c r="A23216" s="47" t="s">
        <v>9283</v>
      </c>
      <c r="B23216" s="47">
        <v>5695.0</v>
      </c>
      <c r="C23216" s="172">
        <v>0.0162</v>
      </c>
    </row>
    <row r="23217">
      <c r="A23217" s="47" t="s">
        <v>9283</v>
      </c>
      <c r="B23217" s="47">
        <v>5696.0</v>
      </c>
      <c r="C23217" s="172">
        <v>0.036000000000000004</v>
      </c>
    </row>
    <row r="23218">
      <c r="A23218" s="47" t="s">
        <v>9283</v>
      </c>
      <c r="B23218" s="47">
        <v>5697.0</v>
      </c>
      <c r="C23218" s="172">
        <v>0.0468</v>
      </c>
    </row>
    <row r="23219">
      <c r="A23219" s="47" t="s">
        <v>9283</v>
      </c>
      <c r="B23219" s="47">
        <v>5698.0</v>
      </c>
      <c r="C23219" s="172">
        <v>0.0558</v>
      </c>
    </row>
    <row r="23220">
      <c r="A23220" s="47" t="s">
        <v>9283</v>
      </c>
      <c r="B23220" s="47">
        <v>5699.0</v>
      </c>
      <c r="C23220" s="172">
        <v>0.0711</v>
      </c>
    </row>
    <row r="23221">
      <c r="A23221" s="47" t="s">
        <v>9283</v>
      </c>
      <c r="B23221" s="47">
        <v>5700.0</v>
      </c>
      <c r="C23221" s="172">
        <v>0.0819</v>
      </c>
    </row>
    <row r="23222">
      <c r="A23222" s="47" t="s">
        <v>9283</v>
      </c>
      <c r="B23222" s="47">
        <v>5701.0</v>
      </c>
      <c r="C23222" s="172">
        <v>0.1602</v>
      </c>
    </row>
    <row r="23223">
      <c r="A23223" s="47" t="s">
        <v>9283</v>
      </c>
      <c r="B23223" s="47">
        <v>5702.0</v>
      </c>
      <c r="C23223" s="172">
        <v>0.2376</v>
      </c>
    </row>
    <row r="23224">
      <c r="A23224" s="47" t="s">
        <v>9283</v>
      </c>
      <c r="B23224" s="47">
        <v>5703.0</v>
      </c>
      <c r="C23224" s="172">
        <v>0.08910000000000001</v>
      </c>
    </row>
    <row r="23225">
      <c r="A23225" s="47" t="s">
        <v>9283</v>
      </c>
      <c r="B23225" s="47">
        <v>5704.0</v>
      </c>
      <c r="C23225" s="172">
        <v>0.08460000000000001</v>
      </c>
    </row>
    <row r="23226">
      <c r="A23226" s="47" t="s">
        <v>9283</v>
      </c>
      <c r="B23226" s="47">
        <v>5705.0</v>
      </c>
      <c r="C23226" s="172">
        <v>0.3132</v>
      </c>
    </row>
    <row r="23227">
      <c r="A23227" s="47" t="s">
        <v>9283</v>
      </c>
      <c r="B23227" s="47">
        <v>5706.0</v>
      </c>
      <c r="C23227" s="172">
        <v>0.162</v>
      </c>
    </row>
    <row r="23228">
      <c r="A23228" s="47" t="s">
        <v>9283</v>
      </c>
      <c r="B23228" s="47">
        <v>5707.0</v>
      </c>
      <c r="C23228" s="172">
        <v>0.0108</v>
      </c>
    </row>
    <row r="23229">
      <c r="A23229" s="47" t="s">
        <v>9283</v>
      </c>
      <c r="B23229" s="47">
        <v>5708.0</v>
      </c>
      <c r="C23229" s="172">
        <v>0.0</v>
      </c>
    </row>
    <row r="23230">
      <c r="A23230" s="47" t="s">
        <v>9283</v>
      </c>
      <c r="B23230" s="47">
        <v>5709.0</v>
      </c>
      <c r="C23230" s="172">
        <v>0.0</v>
      </c>
    </row>
    <row r="23231">
      <c r="A23231" s="47" t="s">
        <v>9283</v>
      </c>
      <c r="B23231" s="47">
        <v>5710.0</v>
      </c>
      <c r="C23231" s="172">
        <v>0.0</v>
      </c>
    </row>
    <row r="23232">
      <c r="A23232" s="47" t="s">
        <v>9283</v>
      </c>
      <c r="B23232" s="47">
        <v>5711.0</v>
      </c>
      <c r="C23232" s="172">
        <v>0.0</v>
      </c>
    </row>
    <row r="23233">
      <c r="A23233" s="47" t="s">
        <v>9283</v>
      </c>
      <c r="B23233" s="47">
        <v>5712.0</v>
      </c>
      <c r="C23233" s="172">
        <v>0.0</v>
      </c>
    </row>
    <row r="23234">
      <c r="A23234" s="47" t="s">
        <v>9283</v>
      </c>
      <c r="B23234" s="47">
        <v>5713.0</v>
      </c>
      <c r="C23234" s="172">
        <v>0.0</v>
      </c>
    </row>
    <row r="23235">
      <c r="A23235" s="47" t="s">
        <v>9283</v>
      </c>
      <c r="B23235" s="47">
        <v>5714.0</v>
      </c>
      <c r="C23235" s="172">
        <v>0.0</v>
      </c>
    </row>
    <row r="23236">
      <c r="A23236" s="47" t="s">
        <v>9283</v>
      </c>
      <c r="B23236" s="47">
        <v>5715.0</v>
      </c>
      <c r="C23236" s="172">
        <v>0.0</v>
      </c>
    </row>
    <row r="23237">
      <c r="A23237" s="47" t="s">
        <v>9283</v>
      </c>
      <c r="B23237" s="47">
        <v>5716.0</v>
      </c>
      <c r="C23237" s="172">
        <v>0.0</v>
      </c>
    </row>
    <row r="23238">
      <c r="A23238" s="47" t="s">
        <v>9283</v>
      </c>
      <c r="B23238" s="47">
        <v>5717.0</v>
      </c>
      <c r="C23238" s="172">
        <v>0.0</v>
      </c>
    </row>
    <row r="23239">
      <c r="A23239" s="47" t="s">
        <v>9283</v>
      </c>
      <c r="B23239" s="47">
        <v>5718.0</v>
      </c>
      <c r="C23239" s="172">
        <v>0.0</v>
      </c>
    </row>
    <row r="23240">
      <c r="A23240" s="47" t="s">
        <v>9283</v>
      </c>
      <c r="B23240" s="47">
        <v>5719.0</v>
      </c>
      <c r="C23240" s="172">
        <v>0.0252</v>
      </c>
    </row>
    <row r="23241">
      <c r="A23241" s="47" t="s">
        <v>9283</v>
      </c>
      <c r="B23241" s="47">
        <v>5720.0</v>
      </c>
      <c r="C23241" s="172">
        <v>0.1116</v>
      </c>
    </row>
    <row r="23242">
      <c r="A23242" s="47" t="s">
        <v>9283</v>
      </c>
      <c r="B23242" s="47">
        <v>5721.0</v>
      </c>
      <c r="C23242" s="172">
        <v>0.4374</v>
      </c>
    </row>
    <row r="23243">
      <c r="A23243" s="47" t="s">
        <v>9283</v>
      </c>
      <c r="B23243" s="47">
        <v>5722.0</v>
      </c>
      <c r="C23243" s="172">
        <v>0.5292</v>
      </c>
    </row>
    <row r="23244">
      <c r="A23244" s="47" t="s">
        <v>9283</v>
      </c>
      <c r="B23244" s="47">
        <v>5723.0</v>
      </c>
      <c r="C23244" s="172">
        <v>0.6939000000000001</v>
      </c>
    </row>
    <row r="23245">
      <c r="A23245" s="47" t="s">
        <v>9283</v>
      </c>
      <c r="B23245" s="47">
        <v>5724.0</v>
      </c>
      <c r="C23245" s="172">
        <v>0.5616</v>
      </c>
    </row>
    <row r="23246">
      <c r="A23246" s="47" t="s">
        <v>9283</v>
      </c>
      <c r="B23246" s="47">
        <v>5725.0</v>
      </c>
      <c r="C23246" s="172">
        <v>0.6948000000000001</v>
      </c>
    </row>
    <row r="23247">
      <c r="A23247" s="47" t="s">
        <v>9283</v>
      </c>
      <c r="B23247" s="47">
        <v>5726.0</v>
      </c>
      <c r="C23247" s="172">
        <v>0.6561</v>
      </c>
    </row>
    <row r="23248">
      <c r="A23248" s="47" t="s">
        <v>9283</v>
      </c>
      <c r="B23248" s="47">
        <v>5727.0</v>
      </c>
      <c r="C23248" s="172">
        <v>0.5895</v>
      </c>
    </row>
    <row r="23249">
      <c r="A23249" s="47" t="s">
        <v>9283</v>
      </c>
      <c r="B23249" s="47">
        <v>5728.0</v>
      </c>
      <c r="C23249" s="172">
        <v>0.3843</v>
      </c>
    </row>
    <row r="23250">
      <c r="A23250" s="47" t="s">
        <v>9283</v>
      </c>
      <c r="B23250" s="47">
        <v>5729.0</v>
      </c>
      <c r="C23250" s="172">
        <v>0.31679999999999997</v>
      </c>
    </row>
    <row r="23251">
      <c r="A23251" s="47" t="s">
        <v>9283</v>
      </c>
      <c r="B23251" s="47">
        <v>5730.0</v>
      </c>
      <c r="C23251" s="172">
        <v>0.1557</v>
      </c>
    </row>
    <row r="23252">
      <c r="A23252" s="47" t="s">
        <v>9283</v>
      </c>
      <c r="B23252" s="47">
        <v>5731.0</v>
      </c>
      <c r="C23252" s="172">
        <v>0.0</v>
      </c>
    </row>
    <row r="23253">
      <c r="A23253" s="47" t="s">
        <v>9283</v>
      </c>
      <c r="B23253" s="47">
        <v>5732.0</v>
      </c>
      <c r="C23253" s="172">
        <v>0.0</v>
      </c>
    </row>
    <row r="23254">
      <c r="A23254" s="47" t="s">
        <v>9283</v>
      </c>
      <c r="B23254" s="47">
        <v>5733.0</v>
      </c>
      <c r="C23254" s="172">
        <v>0.0</v>
      </c>
    </row>
    <row r="23255">
      <c r="A23255" s="47" t="s">
        <v>9283</v>
      </c>
      <c r="B23255" s="47">
        <v>5734.0</v>
      </c>
      <c r="C23255" s="172">
        <v>0.0</v>
      </c>
    </row>
    <row r="23256">
      <c r="A23256" s="47" t="s">
        <v>9283</v>
      </c>
      <c r="B23256" s="47">
        <v>5735.0</v>
      </c>
      <c r="C23256" s="172">
        <v>0.0</v>
      </c>
    </row>
    <row r="23257">
      <c r="A23257" s="47" t="s">
        <v>9283</v>
      </c>
      <c r="B23257" s="47">
        <v>5736.0</v>
      </c>
      <c r="C23257" s="172">
        <v>0.0</v>
      </c>
    </row>
    <row r="23258">
      <c r="A23258" s="47" t="s">
        <v>9283</v>
      </c>
      <c r="B23258" s="47">
        <v>5737.0</v>
      </c>
      <c r="C23258" s="172">
        <v>0.0</v>
      </c>
    </row>
    <row r="23259">
      <c r="A23259" s="47" t="s">
        <v>9283</v>
      </c>
      <c r="B23259" s="47">
        <v>5738.0</v>
      </c>
      <c r="C23259" s="172">
        <v>0.0</v>
      </c>
    </row>
    <row r="23260">
      <c r="A23260" s="47" t="s">
        <v>9283</v>
      </c>
      <c r="B23260" s="47">
        <v>5739.0</v>
      </c>
      <c r="C23260" s="172">
        <v>0.0</v>
      </c>
    </row>
    <row r="23261">
      <c r="A23261" s="47" t="s">
        <v>9283</v>
      </c>
      <c r="B23261" s="47">
        <v>5740.0</v>
      </c>
      <c r="C23261" s="172">
        <v>0.0</v>
      </c>
    </row>
    <row r="23262">
      <c r="A23262" s="47" t="s">
        <v>9283</v>
      </c>
      <c r="B23262" s="47">
        <v>5741.0</v>
      </c>
      <c r="C23262" s="172">
        <v>0.0</v>
      </c>
    </row>
    <row r="23263">
      <c r="A23263" s="47" t="s">
        <v>9283</v>
      </c>
      <c r="B23263" s="47">
        <v>5742.0</v>
      </c>
      <c r="C23263" s="172">
        <v>0.0</v>
      </c>
    </row>
    <row r="23264">
      <c r="A23264" s="47" t="s">
        <v>9283</v>
      </c>
      <c r="B23264" s="47">
        <v>5743.0</v>
      </c>
      <c r="C23264" s="172">
        <v>0.108</v>
      </c>
    </row>
    <row r="23265">
      <c r="A23265" s="47" t="s">
        <v>9283</v>
      </c>
      <c r="B23265" s="47">
        <v>5744.0</v>
      </c>
      <c r="C23265" s="172">
        <v>0.2196</v>
      </c>
    </row>
    <row r="23266">
      <c r="A23266" s="47" t="s">
        <v>9283</v>
      </c>
      <c r="B23266" s="47">
        <v>5745.0</v>
      </c>
      <c r="C23266" s="172">
        <v>0.23850000000000002</v>
      </c>
    </row>
    <row r="23267">
      <c r="A23267" s="47" t="s">
        <v>9283</v>
      </c>
      <c r="B23267" s="47">
        <v>5746.0</v>
      </c>
      <c r="C23267" s="172">
        <v>0.13319999999999999</v>
      </c>
    </row>
    <row r="23268">
      <c r="A23268" s="47" t="s">
        <v>9283</v>
      </c>
      <c r="B23268" s="47">
        <v>5747.0</v>
      </c>
      <c r="C23268" s="172">
        <v>0.5805</v>
      </c>
    </row>
    <row r="23269">
      <c r="A23269" s="47" t="s">
        <v>9283</v>
      </c>
      <c r="B23269" s="47">
        <v>5748.0</v>
      </c>
      <c r="C23269" s="172">
        <v>0.7776</v>
      </c>
    </row>
    <row r="23270">
      <c r="A23270" s="47" t="s">
        <v>9283</v>
      </c>
      <c r="B23270" s="47">
        <v>5749.0</v>
      </c>
      <c r="C23270" s="172">
        <v>0.6066</v>
      </c>
    </row>
    <row r="23271">
      <c r="A23271" s="47" t="s">
        <v>9283</v>
      </c>
      <c r="B23271" s="47">
        <v>5750.0</v>
      </c>
      <c r="C23271" s="172">
        <v>0.7299000000000001</v>
      </c>
    </row>
    <row r="23272">
      <c r="A23272" s="47" t="s">
        <v>9283</v>
      </c>
      <c r="B23272" s="47">
        <v>5751.0</v>
      </c>
      <c r="C23272" s="172">
        <v>0.6416999999999999</v>
      </c>
    </row>
    <row r="23273">
      <c r="A23273" s="47" t="s">
        <v>9283</v>
      </c>
      <c r="B23273" s="47">
        <v>5752.0</v>
      </c>
      <c r="C23273" s="172">
        <v>0.5013000000000001</v>
      </c>
    </row>
    <row r="23274">
      <c r="A23274" s="47" t="s">
        <v>9283</v>
      </c>
      <c r="B23274" s="47">
        <v>5753.0</v>
      </c>
      <c r="C23274" s="172">
        <v>0.3321</v>
      </c>
    </row>
    <row r="23275">
      <c r="A23275" s="47" t="s">
        <v>9283</v>
      </c>
      <c r="B23275" s="47">
        <v>5754.0</v>
      </c>
      <c r="C23275" s="172">
        <v>0.1539</v>
      </c>
    </row>
    <row r="23276">
      <c r="A23276" s="47" t="s">
        <v>9283</v>
      </c>
      <c r="B23276" s="47">
        <v>5755.0</v>
      </c>
      <c r="C23276" s="172">
        <v>0.0</v>
      </c>
    </row>
    <row r="23277">
      <c r="A23277" s="47" t="s">
        <v>9283</v>
      </c>
      <c r="B23277" s="47">
        <v>5756.0</v>
      </c>
      <c r="C23277" s="172">
        <v>0.0</v>
      </c>
    </row>
    <row r="23278">
      <c r="A23278" s="47" t="s">
        <v>9283</v>
      </c>
      <c r="B23278" s="47">
        <v>5757.0</v>
      </c>
      <c r="C23278" s="172">
        <v>0.0</v>
      </c>
    </row>
    <row r="23279">
      <c r="A23279" s="47" t="s">
        <v>9283</v>
      </c>
      <c r="B23279" s="47">
        <v>5758.0</v>
      </c>
      <c r="C23279" s="172">
        <v>0.0</v>
      </c>
    </row>
    <row r="23280">
      <c r="A23280" s="47" t="s">
        <v>9283</v>
      </c>
      <c r="B23280" s="47">
        <v>5759.0</v>
      </c>
      <c r="C23280" s="172">
        <v>0.0</v>
      </c>
    </row>
    <row r="23281">
      <c r="A23281" s="47" t="s">
        <v>9283</v>
      </c>
      <c r="B23281" s="47">
        <v>5760.0</v>
      </c>
      <c r="C23281" s="172">
        <v>0.0</v>
      </c>
    </row>
    <row r="23282">
      <c r="A23282" s="47" t="s">
        <v>9283</v>
      </c>
      <c r="B23282" s="47">
        <v>5761.0</v>
      </c>
      <c r="C23282" s="172">
        <v>0.0</v>
      </c>
    </row>
    <row r="23283">
      <c r="A23283" s="47" t="s">
        <v>9283</v>
      </c>
      <c r="B23283" s="47">
        <v>5762.0</v>
      </c>
      <c r="C23283" s="172">
        <v>0.0</v>
      </c>
    </row>
    <row r="23284">
      <c r="A23284" s="47" t="s">
        <v>9283</v>
      </c>
      <c r="B23284" s="47">
        <v>5763.0</v>
      </c>
      <c r="C23284" s="172">
        <v>0.0</v>
      </c>
    </row>
    <row r="23285">
      <c r="A23285" s="47" t="s">
        <v>9283</v>
      </c>
      <c r="B23285" s="47">
        <v>5764.0</v>
      </c>
      <c r="C23285" s="172">
        <v>0.0</v>
      </c>
    </row>
    <row r="23286">
      <c r="A23286" s="47" t="s">
        <v>9283</v>
      </c>
      <c r="B23286" s="47">
        <v>5765.0</v>
      </c>
      <c r="C23286" s="172">
        <v>0.0</v>
      </c>
    </row>
    <row r="23287">
      <c r="A23287" s="47" t="s">
        <v>9283</v>
      </c>
      <c r="B23287" s="47">
        <v>5766.0</v>
      </c>
      <c r="C23287" s="172">
        <v>0.0</v>
      </c>
    </row>
    <row r="23288">
      <c r="A23288" s="47" t="s">
        <v>9283</v>
      </c>
      <c r="B23288" s="47">
        <v>5767.0</v>
      </c>
      <c r="C23288" s="172">
        <v>0.081</v>
      </c>
    </row>
    <row r="23289">
      <c r="A23289" s="47" t="s">
        <v>9283</v>
      </c>
      <c r="B23289" s="47">
        <v>5768.0</v>
      </c>
      <c r="C23289" s="172">
        <v>0.1674</v>
      </c>
    </row>
    <row r="23290">
      <c r="A23290" s="47" t="s">
        <v>9283</v>
      </c>
      <c r="B23290" s="47">
        <v>5769.0</v>
      </c>
      <c r="C23290" s="172">
        <v>0.0936</v>
      </c>
    </row>
    <row r="23291">
      <c r="A23291" s="47" t="s">
        <v>9283</v>
      </c>
      <c r="B23291" s="47">
        <v>5770.0</v>
      </c>
      <c r="C23291" s="172">
        <v>0.5049</v>
      </c>
    </row>
    <row r="23292">
      <c r="A23292" s="47" t="s">
        <v>9283</v>
      </c>
      <c r="B23292" s="47">
        <v>5771.0</v>
      </c>
      <c r="C23292" s="172">
        <v>0.7128000000000001</v>
      </c>
    </row>
    <row r="23293">
      <c r="A23293" s="47" t="s">
        <v>9283</v>
      </c>
      <c r="B23293" s="47">
        <v>5772.0</v>
      </c>
      <c r="C23293" s="172">
        <v>0.7704</v>
      </c>
    </row>
    <row r="23294">
      <c r="A23294" s="47" t="s">
        <v>9283</v>
      </c>
      <c r="B23294" s="47">
        <v>5773.0</v>
      </c>
      <c r="C23294" s="172">
        <v>0.7758</v>
      </c>
    </row>
    <row r="23295">
      <c r="A23295" s="47" t="s">
        <v>9283</v>
      </c>
      <c r="B23295" s="47">
        <v>5774.0</v>
      </c>
      <c r="C23295" s="172">
        <v>0.7343999999999999</v>
      </c>
    </row>
    <row r="23296">
      <c r="A23296" s="47" t="s">
        <v>9283</v>
      </c>
      <c r="B23296" s="47">
        <v>5775.0</v>
      </c>
      <c r="C23296" s="172">
        <v>0.6381</v>
      </c>
    </row>
    <row r="23297">
      <c r="A23297" s="47" t="s">
        <v>9283</v>
      </c>
      <c r="B23297" s="47">
        <v>5776.0</v>
      </c>
      <c r="C23297" s="172">
        <v>0.49140000000000006</v>
      </c>
    </row>
    <row r="23298">
      <c r="A23298" s="47" t="s">
        <v>9283</v>
      </c>
      <c r="B23298" s="47">
        <v>5777.0</v>
      </c>
      <c r="C23298" s="172">
        <v>0.3267</v>
      </c>
    </row>
    <row r="23299">
      <c r="A23299" s="47" t="s">
        <v>9283</v>
      </c>
      <c r="B23299" s="47">
        <v>5778.0</v>
      </c>
      <c r="C23299" s="172">
        <v>0.1467</v>
      </c>
    </row>
    <row r="23300">
      <c r="A23300" s="47" t="s">
        <v>9283</v>
      </c>
      <c r="B23300" s="47">
        <v>5779.0</v>
      </c>
      <c r="C23300" s="172">
        <v>0.0</v>
      </c>
    </row>
    <row r="23301">
      <c r="A23301" s="47" t="s">
        <v>9283</v>
      </c>
      <c r="B23301" s="47">
        <v>5780.0</v>
      </c>
      <c r="C23301" s="172">
        <v>0.0</v>
      </c>
    </row>
    <row r="23302">
      <c r="A23302" s="47" t="s">
        <v>9283</v>
      </c>
      <c r="B23302" s="47">
        <v>5781.0</v>
      </c>
      <c r="C23302" s="172">
        <v>0.0</v>
      </c>
    </row>
    <row r="23303">
      <c r="A23303" s="47" t="s">
        <v>9283</v>
      </c>
      <c r="B23303" s="47">
        <v>5782.0</v>
      </c>
      <c r="C23303" s="172">
        <v>0.0</v>
      </c>
    </row>
    <row r="23304">
      <c r="A23304" s="47" t="s">
        <v>9283</v>
      </c>
      <c r="B23304" s="47">
        <v>5783.0</v>
      </c>
      <c r="C23304" s="172">
        <v>0.0</v>
      </c>
    </row>
    <row r="23305">
      <c r="A23305" s="47" t="s">
        <v>9283</v>
      </c>
      <c r="B23305" s="47">
        <v>5784.0</v>
      </c>
      <c r="C23305" s="172">
        <v>0.0</v>
      </c>
    </row>
    <row r="23306">
      <c r="A23306" s="47" t="s">
        <v>9283</v>
      </c>
      <c r="B23306" s="47">
        <v>5785.0</v>
      </c>
      <c r="C23306" s="172">
        <v>0.0</v>
      </c>
    </row>
    <row r="23307">
      <c r="A23307" s="47" t="s">
        <v>9283</v>
      </c>
      <c r="B23307" s="47">
        <v>5786.0</v>
      </c>
      <c r="C23307" s="172">
        <v>0.0</v>
      </c>
    </row>
    <row r="23308">
      <c r="A23308" s="47" t="s">
        <v>9283</v>
      </c>
      <c r="B23308" s="47">
        <v>5787.0</v>
      </c>
      <c r="C23308" s="172">
        <v>0.0</v>
      </c>
    </row>
    <row r="23309">
      <c r="A23309" s="47" t="s">
        <v>9283</v>
      </c>
      <c r="B23309" s="47">
        <v>5788.0</v>
      </c>
      <c r="C23309" s="172">
        <v>0.0</v>
      </c>
    </row>
    <row r="23310">
      <c r="A23310" s="47" t="s">
        <v>9283</v>
      </c>
      <c r="B23310" s="47">
        <v>5789.0</v>
      </c>
      <c r="C23310" s="172">
        <v>0.0</v>
      </c>
    </row>
    <row r="23311">
      <c r="A23311" s="47" t="s">
        <v>9283</v>
      </c>
      <c r="B23311" s="47">
        <v>5790.0</v>
      </c>
      <c r="C23311" s="172">
        <v>0.0</v>
      </c>
    </row>
    <row r="23312">
      <c r="A23312" s="47" t="s">
        <v>9283</v>
      </c>
      <c r="B23312" s="47">
        <v>5791.0</v>
      </c>
      <c r="C23312" s="172">
        <v>0.11520000000000001</v>
      </c>
    </row>
    <row r="23313">
      <c r="A23313" s="47" t="s">
        <v>9283</v>
      </c>
      <c r="B23313" s="47">
        <v>5792.0</v>
      </c>
      <c r="C23313" s="172">
        <v>0.1917</v>
      </c>
    </row>
    <row r="23314">
      <c r="A23314" s="47" t="s">
        <v>9283</v>
      </c>
      <c r="B23314" s="47">
        <v>5793.0</v>
      </c>
      <c r="C23314" s="172">
        <v>0.3321</v>
      </c>
    </row>
    <row r="23315">
      <c r="A23315" s="47" t="s">
        <v>9283</v>
      </c>
      <c r="B23315" s="47">
        <v>5794.0</v>
      </c>
      <c r="C23315" s="172">
        <v>0.45630000000000004</v>
      </c>
    </row>
    <row r="23316">
      <c r="A23316" s="47" t="s">
        <v>9283</v>
      </c>
      <c r="B23316" s="47">
        <v>5795.0</v>
      </c>
      <c r="C23316" s="172">
        <v>0.2601</v>
      </c>
    </row>
    <row r="23317">
      <c r="A23317" s="47" t="s">
        <v>9283</v>
      </c>
      <c r="B23317" s="47">
        <v>5796.0</v>
      </c>
      <c r="C23317" s="172">
        <v>0.2898</v>
      </c>
    </row>
    <row r="23318">
      <c r="A23318" s="47" t="s">
        <v>9283</v>
      </c>
      <c r="B23318" s="47">
        <v>5797.0</v>
      </c>
      <c r="C23318" s="172">
        <v>0.5805</v>
      </c>
    </row>
    <row r="23319">
      <c r="A23319" s="47" t="s">
        <v>9283</v>
      </c>
      <c r="B23319" s="47">
        <v>5798.0</v>
      </c>
      <c r="C23319" s="172">
        <v>0.5994</v>
      </c>
    </row>
    <row r="23320">
      <c r="A23320" s="47" t="s">
        <v>9283</v>
      </c>
      <c r="B23320" s="47">
        <v>5799.0</v>
      </c>
      <c r="C23320" s="172">
        <v>0.3348</v>
      </c>
    </row>
    <row r="23321">
      <c r="A23321" s="47" t="s">
        <v>9283</v>
      </c>
      <c r="B23321" s="47">
        <v>5800.0</v>
      </c>
      <c r="C23321" s="172">
        <v>0.36450000000000005</v>
      </c>
    </row>
    <row r="23322">
      <c r="A23322" s="47" t="s">
        <v>9283</v>
      </c>
      <c r="B23322" s="47">
        <v>5801.0</v>
      </c>
      <c r="C23322" s="172">
        <v>0.234</v>
      </c>
    </row>
    <row r="23323">
      <c r="A23323" s="47" t="s">
        <v>9283</v>
      </c>
      <c r="B23323" s="47">
        <v>5802.0</v>
      </c>
      <c r="C23323" s="172">
        <v>0.12150000000000001</v>
      </c>
    </row>
    <row r="23324">
      <c r="A23324" s="47" t="s">
        <v>9283</v>
      </c>
      <c r="B23324" s="47">
        <v>5803.0</v>
      </c>
      <c r="C23324" s="172">
        <v>0.0</v>
      </c>
    </row>
    <row r="23325">
      <c r="A23325" s="47" t="s">
        <v>9283</v>
      </c>
      <c r="B23325" s="47">
        <v>5804.0</v>
      </c>
      <c r="C23325" s="172">
        <v>0.0</v>
      </c>
    </row>
    <row r="23326">
      <c r="A23326" s="47" t="s">
        <v>9283</v>
      </c>
      <c r="B23326" s="47">
        <v>5805.0</v>
      </c>
      <c r="C23326" s="172">
        <v>0.0</v>
      </c>
    </row>
    <row r="23327">
      <c r="A23327" s="47" t="s">
        <v>9283</v>
      </c>
      <c r="B23327" s="47">
        <v>5806.0</v>
      </c>
      <c r="C23327" s="172">
        <v>0.0</v>
      </c>
    </row>
    <row r="23328">
      <c r="A23328" s="47" t="s">
        <v>9283</v>
      </c>
      <c r="B23328" s="47">
        <v>5807.0</v>
      </c>
      <c r="C23328" s="172">
        <v>0.0</v>
      </c>
    </row>
    <row r="23329">
      <c r="A23329" s="47" t="s">
        <v>9283</v>
      </c>
      <c r="B23329" s="47">
        <v>5808.0</v>
      </c>
      <c r="C23329" s="172">
        <v>0.0</v>
      </c>
    </row>
    <row r="23330">
      <c r="A23330" s="47" t="s">
        <v>9283</v>
      </c>
      <c r="B23330" s="47">
        <v>5809.0</v>
      </c>
      <c r="C23330" s="172">
        <v>0.0</v>
      </c>
    </row>
    <row r="23331">
      <c r="A23331" s="47" t="s">
        <v>9283</v>
      </c>
      <c r="B23331" s="47">
        <v>5810.0</v>
      </c>
      <c r="C23331" s="172">
        <v>0.0</v>
      </c>
    </row>
    <row r="23332">
      <c r="A23332" s="47" t="s">
        <v>9283</v>
      </c>
      <c r="B23332" s="47">
        <v>5811.0</v>
      </c>
      <c r="C23332" s="172">
        <v>0.0</v>
      </c>
    </row>
    <row r="23333">
      <c r="A23333" s="47" t="s">
        <v>9283</v>
      </c>
      <c r="B23333" s="47">
        <v>5812.0</v>
      </c>
      <c r="C23333" s="172">
        <v>0.0</v>
      </c>
    </row>
    <row r="23334">
      <c r="A23334" s="47" t="s">
        <v>9283</v>
      </c>
      <c r="B23334" s="47">
        <v>5813.0</v>
      </c>
      <c r="C23334" s="172">
        <v>0.0</v>
      </c>
    </row>
    <row r="23335">
      <c r="A23335" s="47" t="s">
        <v>9283</v>
      </c>
      <c r="B23335" s="47">
        <v>5814.0</v>
      </c>
      <c r="C23335" s="172">
        <v>0.0</v>
      </c>
    </row>
    <row r="23336">
      <c r="A23336" s="47" t="s">
        <v>9283</v>
      </c>
      <c r="B23336" s="47">
        <v>5815.0</v>
      </c>
      <c r="C23336" s="172">
        <v>0.1143</v>
      </c>
    </row>
    <row r="23337">
      <c r="A23337" s="47" t="s">
        <v>9283</v>
      </c>
      <c r="B23337" s="47">
        <v>5816.0</v>
      </c>
      <c r="C23337" s="172">
        <v>0.2889</v>
      </c>
    </row>
    <row r="23338">
      <c r="A23338" s="47" t="s">
        <v>9283</v>
      </c>
      <c r="B23338" s="47">
        <v>5817.0</v>
      </c>
      <c r="C23338" s="172">
        <v>0.4581</v>
      </c>
    </row>
    <row r="23339">
      <c r="A23339" s="47" t="s">
        <v>9283</v>
      </c>
      <c r="B23339" s="47">
        <v>5818.0</v>
      </c>
      <c r="C23339" s="172">
        <v>0.6075</v>
      </c>
    </row>
    <row r="23340">
      <c r="A23340" s="47" t="s">
        <v>9283</v>
      </c>
      <c r="B23340" s="47">
        <v>5819.0</v>
      </c>
      <c r="C23340" s="172">
        <v>0.7110000000000001</v>
      </c>
    </row>
    <row r="23341">
      <c r="A23341" s="47" t="s">
        <v>9283</v>
      </c>
      <c r="B23341" s="47">
        <v>5820.0</v>
      </c>
      <c r="C23341" s="172">
        <v>0.7605</v>
      </c>
    </row>
    <row r="23342">
      <c r="A23342" s="47" t="s">
        <v>9283</v>
      </c>
      <c r="B23342" s="47">
        <v>5821.0</v>
      </c>
      <c r="C23342" s="172">
        <v>0.7605</v>
      </c>
    </row>
    <row r="23343">
      <c r="A23343" s="47" t="s">
        <v>9283</v>
      </c>
      <c r="B23343" s="47">
        <v>5822.0</v>
      </c>
      <c r="C23343" s="172">
        <v>0.6363</v>
      </c>
    </row>
    <row r="23344">
      <c r="A23344" s="47" t="s">
        <v>9283</v>
      </c>
      <c r="B23344" s="47">
        <v>5823.0</v>
      </c>
      <c r="C23344" s="172">
        <v>0.6273</v>
      </c>
    </row>
    <row r="23345">
      <c r="A23345" s="47" t="s">
        <v>9283</v>
      </c>
      <c r="B23345" s="47">
        <v>5824.0</v>
      </c>
      <c r="C23345" s="172">
        <v>0.48330000000000006</v>
      </c>
    </row>
    <row r="23346">
      <c r="A23346" s="47" t="s">
        <v>9283</v>
      </c>
      <c r="B23346" s="47">
        <v>5825.0</v>
      </c>
      <c r="C23346" s="172">
        <v>0.3159</v>
      </c>
    </row>
    <row r="23347">
      <c r="A23347" s="47" t="s">
        <v>9283</v>
      </c>
      <c r="B23347" s="47">
        <v>5826.0</v>
      </c>
      <c r="C23347" s="172">
        <v>0.1377</v>
      </c>
    </row>
    <row r="23348">
      <c r="A23348" s="47" t="s">
        <v>9283</v>
      </c>
      <c r="B23348" s="47">
        <v>5827.0</v>
      </c>
      <c r="C23348" s="172">
        <v>0.0</v>
      </c>
    </row>
    <row r="23349">
      <c r="A23349" s="47" t="s">
        <v>9283</v>
      </c>
      <c r="B23349" s="47">
        <v>5828.0</v>
      </c>
      <c r="C23349" s="172">
        <v>0.0</v>
      </c>
    </row>
    <row r="23350">
      <c r="A23350" s="47" t="s">
        <v>9283</v>
      </c>
      <c r="B23350" s="47">
        <v>5829.0</v>
      </c>
      <c r="C23350" s="172">
        <v>0.0</v>
      </c>
    </row>
    <row r="23351">
      <c r="A23351" s="47" t="s">
        <v>9283</v>
      </c>
      <c r="B23351" s="47">
        <v>5830.0</v>
      </c>
      <c r="C23351" s="172">
        <v>0.0</v>
      </c>
    </row>
    <row r="23352">
      <c r="A23352" s="47" t="s">
        <v>9283</v>
      </c>
      <c r="B23352" s="47">
        <v>5831.0</v>
      </c>
      <c r="C23352" s="172">
        <v>0.0</v>
      </c>
    </row>
    <row r="23353">
      <c r="A23353" s="47" t="s">
        <v>9283</v>
      </c>
      <c r="B23353" s="47">
        <v>5832.0</v>
      </c>
      <c r="C23353" s="172">
        <v>0.0</v>
      </c>
    </row>
    <row r="23354">
      <c r="A23354" s="47" t="s">
        <v>9283</v>
      </c>
      <c r="B23354" s="47">
        <v>5833.0</v>
      </c>
      <c r="C23354" s="172">
        <v>0.0</v>
      </c>
    </row>
    <row r="23355">
      <c r="A23355" s="47" t="s">
        <v>9283</v>
      </c>
      <c r="B23355" s="47">
        <v>5834.0</v>
      </c>
      <c r="C23355" s="172">
        <v>0.0</v>
      </c>
    </row>
    <row r="23356">
      <c r="A23356" s="47" t="s">
        <v>9283</v>
      </c>
      <c r="B23356" s="47">
        <v>5835.0</v>
      </c>
      <c r="C23356" s="172">
        <v>0.0</v>
      </c>
    </row>
    <row r="23357">
      <c r="A23357" s="47" t="s">
        <v>9283</v>
      </c>
      <c r="B23357" s="47">
        <v>5836.0</v>
      </c>
      <c r="C23357" s="172">
        <v>0.0</v>
      </c>
    </row>
    <row r="23358">
      <c r="A23358" s="47" t="s">
        <v>9283</v>
      </c>
      <c r="B23358" s="47">
        <v>5837.0</v>
      </c>
      <c r="C23358" s="172">
        <v>0.0</v>
      </c>
    </row>
    <row r="23359">
      <c r="A23359" s="47" t="s">
        <v>9283</v>
      </c>
      <c r="B23359" s="47">
        <v>5838.0</v>
      </c>
      <c r="C23359" s="172">
        <v>0.0</v>
      </c>
    </row>
    <row r="23360">
      <c r="A23360" s="47" t="s">
        <v>9283</v>
      </c>
      <c r="B23360" s="47">
        <v>5839.0</v>
      </c>
      <c r="C23360" s="172">
        <v>0.1107</v>
      </c>
    </row>
    <row r="23361">
      <c r="A23361" s="47" t="s">
        <v>9283</v>
      </c>
      <c r="B23361" s="47">
        <v>5840.0</v>
      </c>
      <c r="C23361" s="172">
        <v>0.28800000000000003</v>
      </c>
    </row>
    <row r="23362">
      <c r="A23362" s="47" t="s">
        <v>9283</v>
      </c>
      <c r="B23362" s="47">
        <v>5841.0</v>
      </c>
      <c r="C23362" s="172">
        <v>0.36000000000000004</v>
      </c>
    </row>
    <row r="23363">
      <c r="A23363" s="47" t="s">
        <v>9283</v>
      </c>
      <c r="B23363" s="47">
        <v>5842.0</v>
      </c>
      <c r="C23363" s="172">
        <v>0.3024</v>
      </c>
    </row>
    <row r="23364">
      <c r="A23364" s="47" t="s">
        <v>9283</v>
      </c>
      <c r="B23364" s="47">
        <v>5843.0</v>
      </c>
      <c r="C23364" s="172">
        <v>0.2646</v>
      </c>
    </row>
    <row r="23365">
      <c r="A23365" s="47" t="s">
        <v>9283</v>
      </c>
      <c r="B23365" s="47">
        <v>5844.0</v>
      </c>
      <c r="C23365" s="172">
        <v>0.2907</v>
      </c>
    </row>
    <row r="23366">
      <c r="A23366" s="47" t="s">
        <v>9283</v>
      </c>
      <c r="B23366" s="47">
        <v>5845.0</v>
      </c>
      <c r="C23366" s="172">
        <v>0.26189999999999997</v>
      </c>
    </row>
    <row r="23367">
      <c r="A23367" s="47" t="s">
        <v>9283</v>
      </c>
      <c r="B23367" s="47">
        <v>5846.0</v>
      </c>
      <c r="C23367" s="172">
        <v>0.6399</v>
      </c>
    </row>
    <row r="23368">
      <c r="A23368" s="47" t="s">
        <v>9283</v>
      </c>
      <c r="B23368" s="47">
        <v>5847.0</v>
      </c>
      <c r="C23368" s="172">
        <v>0.2547</v>
      </c>
    </row>
    <row r="23369">
      <c r="A23369" s="47" t="s">
        <v>9283</v>
      </c>
      <c r="B23369" s="47">
        <v>5848.0</v>
      </c>
      <c r="C23369" s="172">
        <v>0.4068</v>
      </c>
    </row>
    <row r="23370">
      <c r="A23370" s="47" t="s">
        <v>9283</v>
      </c>
      <c r="B23370" s="47">
        <v>5849.0</v>
      </c>
      <c r="C23370" s="172">
        <v>0.2871</v>
      </c>
    </row>
    <row r="23371">
      <c r="A23371" s="47" t="s">
        <v>9283</v>
      </c>
      <c r="B23371" s="47">
        <v>5850.0</v>
      </c>
      <c r="C23371" s="172">
        <v>0.06300000000000001</v>
      </c>
    </row>
    <row r="23372">
      <c r="A23372" s="47" t="s">
        <v>9283</v>
      </c>
      <c r="B23372" s="47">
        <v>5851.0</v>
      </c>
      <c r="C23372" s="172">
        <v>0.0</v>
      </c>
    </row>
    <row r="23373">
      <c r="A23373" s="47" t="s">
        <v>9283</v>
      </c>
      <c r="B23373" s="47">
        <v>5852.0</v>
      </c>
      <c r="C23373" s="172">
        <v>0.0</v>
      </c>
    </row>
    <row r="23374">
      <c r="A23374" s="47" t="s">
        <v>9283</v>
      </c>
      <c r="B23374" s="47">
        <v>5853.0</v>
      </c>
      <c r="C23374" s="172">
        <v>0.0</v>
      </c>
    </row>
    <row r="23375">
      <c r="A23375" s="47" t="s">
        <v>9283</v>
      </c>
      <c r="B23375" s="47">
        <v>5854.0</v>
      </c>
      <c r="C23375" s="172">
        <v>0.0</v>
      </c>
    </row>
    <row r="23376">
      <c r="A23376" s="47" t="s">
        <v>9283</v>
      </c>
      <c r="B23376" s="47">
        <v>5855.0</v>
      </c>
      <c r="C23376" s="172">
        <v>0.0</v>
      </c>
    </row>
    <row r="23377">
      <c r="A23377" s="47" t="s">
        <v>9283</v>
      </c>
      <c r="B23377" s="47">
        <v>5856.0</v>
      </c>
      <c r="C23377" s="172">
        <v>0.0</v>
      </c>
    </row>
    <row r="23378">
      <c r="A23378" s="47" t="s">
        <v>9283</v>
      </c>
      <c r="B23378" s="47">
        <v>5857.0</v>
      </c>
      <c r="C23378" s="172">
        <v>0.0</v>
      </c>
    </row>
    <row r="23379">
      <c r="A23379" s="47" t="s">
        <v>9283</v>
      </c>
      <c r="B23379" s="47">
        <v>5858.0</v>
      </c>
      <c r="C23379" s="172">
        <v>0.0</v>
      </c>
    </row>
    <row r="23380">
      <c r="A23380" s="47" t="s">
        <v>9283</v>
      </c>
      <c r="B23380" s="47">
        <v>5859.0</v>
      </c>
      <c r="C23380" s="172">
        <v>0.0</v>
      </c>
    </row>
    <row r="23381">
      <c r="A23381" s="47" t="s">
        <v>9283</v>
      </c>
      <c r="B23381" s="47">
        <v>5860.0</v>
      </c>
      <c r="C23381" s="172">
        <v>0.0</v>
      </c>
    </row>
    <row r="23382">
      <c r="A23382" s="47" t="s">
        <v>9283</v>
      </c>
      <c r="B23382" s="47">
        <v>5861.0</v>
      </c>
      <c r="C23382" s="172">
        <v>0.0</v>
      </c>
    </row>
    <row r="23383">
      <c r="A23383" s="47" t="s">
        <v>9283</v>
      </c>
      <c r="B23383" s="47">
        <v>5862.0</v>
      </c>
      <c r="C23383" s="172">
        <v>0.0</v>
      </c>
    </row>
    <row r="23384">
      <c r="A23384" s="47" t="s">
        <v>9283</v>
      </c>
      <c r="B23384" s="47">
        <v>5863.0</v>
      </c>
      <c r="C23384" s="172">
        <v>0.06659999999999999</v>
      </c>
    </row>
    <row r="23385">
      <c r="A23385" s="47" t="s">
        <v>9283</v>
      </c>
      <c r="B23385" s="47">
        <v>5864.0</v>
      </c>
      <c r="C23385" s="172">
        <v>0.2205</v>
      </c>
    </row>
    <row r="23386">
      <c r="A23386" s="47" t="s">
        <v>9283</v>
      </c>
      <c r="B23386" s="47">
        <v>5865.0</v>
      </c>
      <c r="C23386" s="172">
        <v>0.24930000000000002</v>
      </c>
    </row>
    <row r="23387">
      <c r="A23387" s="47" t="s">
        <v>9283</v>
      </c>
      <c r="B23387" s="47">
        <v>5866.0</v>
      </c>
      <c r="C23387" s="172">
        <v>0.09179999999999999</v>
      </c>
    </row>
    <row r="23388">
      <c r="A23388" s="47" t="s">
        <v>9283</v>
      </c>
      <c r="B23388" s="47">
        <v>5867.0</v>
      </c>
      <c r="C23388" s="172">
        <v>0.0729</v>
      </c>
    </row>
    <row r="23389">
      <c r="A23389" s="47" t="s">
        <v>9283</v>
      </c>
      <c r="B23389" s="47">
        <v>5868.0</v>
      </c>
      <c r="C23389" s="172">
        <v>0.0756</v>
      </c>
    </row>
    <row r="23390">
      <c r="A23390" s="47" t="s">
        <v>9283</v>
      </c>
      <c r="B23390" s="47">
        <v>5869.0</v>
      </c>
      <c r="C23390" s="172">
        <v>0.0693</v>
      </c>
    </row>
    <row r="23391">
      <c r="A23391" s="47" t="s">
        <v>9283</v>
      </c>
      <c r="B23391" s="47">
        <v>5870.0</v>
      </c>
      <c r="C23391" s="172">
        <v>0.4131</v>
      </c>
    </row>
    <row r="23392">
      <c r="A23392" s="47" t="s">
        <v>9283</v>
      </c>
      <c r="B23392" s="47">
        <v>5871.0</v>
      </c>
      <c r="C23392" s="172">
        <v>0.0945</v>
      </c>
    </row>
    <row r="23393">
      <c r="A23393" s="47" t="s">
        <v>9283</v>
      </c>
      <c r="B23393" s="47">
        <v>5872.0</v>
      </c>
      <c r="C23393" s="172">
        <v>0.3816</v>
      </c>
    </row>
    <row r="23394">
      <c r="A23394" s="47" t="s">
        <v>9283</v>
      </c>
      <c r="B23394" s="47">
        <v>5873.0</v>
      </c>
      <c r="C23394" s="172">
        <v>0.1845</v>
      </c>
    </row>
    <row r="23395">
      <c r="A23395" s="47" t="s">
        <v>9283</v>
      </c>
      <c r="B23395" s="47">
        <v>5874.0</v>
      </c>
      <c r="C23395" s="172">
        <v>0.07200000000000001</v>
      </c>
    </row>
    <row r="23396">
      <c r="A23396" s="47" t="s">
        <v>9283</v>
      </c>
      <c r="B23396" s="47">
        <v>5875.0</v>
      </c>
      <c r="C23396" s="172">
        <v>0.0</v>
      </c>
    </row>
    <row r="23397">
      <c r="A23397" s="47" t="s">
        <v>9283</v>
      </c>
      <c r="B23397" s="47">
        <v>5876.0</v>
      </c>
      <c r="C23397" s="172">
        <v>0.0</v>
      </c>
    </row>
    <row r="23398">
      <c r="A23398" s="47" t="s">
        <v>9283</v>
      </c>
      <c r="B23398" s="47">
        <v>5877.0</v>
      </c>
      <c r="C23398" s="172">
        <v>0.0</v>
      </c>
    </row>
    <row r="23399">
      <c r="A23399" s="47" t="s">
        <v>9283</v>
      </c>
      <c r="B23399" s="47">
        <v>5878.0</v>
      </c>
      <c r="C23399" s="172">
        <v>0.0</v>
      </c>
    </row>
    <row r="23400">
      <c r="A23400" s="47" t="s">
        <v>9283</v>
      </c>
      <c r="B23400" s="47">
        <v>5879.0</v>
      </c>
      <c r="C23400" s="172">
        <v>0.0</v>
      </c>
    </row>
    <row r="23401">
      <c r="A23401" s="47" t="s">
        <v>9283</v>
      </c>
      <c r="B23401" s="47">
        <v>5880.0</v>
      </c>
      <c r="C23401" s="172">
        <v>0.0</v>
      </c>
    </row>
    <row r="23402">
      <c r="A23402" s="47" t="s">
        <v>9283</v>
      </c>
      <c r="B23402" s="47">
        <v>5881.0</v>
      </c>
      <c r="C23402" s="172">
        <v>0.0</v>
      </c>
    </row>
    <row r="23403">
      <c r="A23403" s="47" t="s">
        <v>9283</v>
      </c>
      <c r="B23403" s="47">
        <v>5882.0</v>
      </c>
      <c r="C23403" s="172">
        <v>0.0</v>
      </c>
    </row>
    <row r="23404">
      <c r="A23404" s="47" t="s">
        <v>9283</v>
      </c>
      <c r="B23404" s="47">
        <v>5883.0</v>
      </c>
      <c r="C23404" s="172">
        <v>0.0</v>
      </c>
    </row>
    <row r="23405">
      <c r="A23405" s="47" t="s">
        <v>9283</v>
      </c>
      <c r="B23405" s="47">
        <v>5884.0</v>
      </c>
      <c r="C23405" s="172">
        <v>0.0</v>
      </c>
    </row>
    <row r="23406">
      <c r="A23406" s="47" t="s">
        <v>9283</v>
      </c>
      <c r="B23406" s="47">
        <v>5885.0</v>
      </c>
      <c r="C23406" s="172">
        <v>0.0</v>
      </c>
    </row>
    <row r="23407">
      <c r="A23407" s="47" t="s">
        <v>9283</v>
      </c>
      <c r="B23407" s="47">
        <v>5886.0</v>
      </c>
      <c r="C23407" s="172">
        <v>0.0</v>
      </c>
    </row>
    <row r="23408">
      <c r="A23408" s="47" t="s">
        <v>9283</v>
      </c>
      <c r="B23408" s="47">
        <v>5887.0</v>
      </c>
      <c r="C23408" s="172">
        <v>0.10260000000000001</v>
      </c>
    </row>
    <row r="23409">
      <c r="A23409" s="47" t="s">
        <v>9283</v>
      </c>
      <c r="B23409" s="47">
        <v>5888.0</v>
      </c>
      <c r="C23409" s="172">
        <v>0.26189999999999997</v>
      </c>
    </row>
    <row r="23410">
      <c r="A23410" s="47" t="s">
        <v>9283</v>
      </c>
      <c r="B23410" s="47">
        <v>5889.0</v>
      </c>
      <c r="C23410" s="172">
        <v>0.108</v>
      </c>
    </row>
    <row r="23411">
      <c r="A23411" s="47" t="s">
        <v>9283</v>
      </c>
      <c r="B23411" s="47">
        <v>5890.0</v>
      </c>
      <c r="C23411" s="172">
        <v>0.054</v>
      </c>
    </row>
    <row r="23412">
      <c r="A23412" s="47" t="s">
        <v>9283</v>
      </c>
      <c r="B23412" s="47">
        <v>5891.0</v>
      </c>
      <c r="C23412" s="172">
        <v>0.1143</v>
      </c>
    </row>
    <row r="23413">
      <c r="A23413" s="47" t="s">
        <v>9283</v>
      </c>
      <c r="B23413" s="47">
        <v>5892.0</v>
      </c>
      <c r="C23413" s="172">
        <v>0.5265</v>
      </c>
    </row>
    <row r="23414">
      <c r="A23414" s="47" t="s">
        <v>9283</v>
      </c>
      <c r="B23414" s="47">
        <v>5893.0</v>
      </c>
      <c r="C23414" s="172">
        <v>0.2853</v>
      </c>
    </row>
    <row r="23415">
      <c r="A23415" s="47" t="s">
        <v>9283</v>
      </c>
      <c r="B23415" s="47">
        <v>5894.0</v>
      </c>
      <c r="C23415" s="172">
        <v>0.6084</v>
      </c>
    </row>
    <row r="23416">
      <c r="A23416" s="47" t="s">
        <v>9283</v>
      </c>
      <c r="B23416" s="47">
        <v>5895.0</v>
      </c>
      <c r="C23416" s="172">
        <v>0.4419</v>
      </c>
    </row>
    <row r="23417">
      <c r="A23417" s="47" t="s">
        <v>9283</v>
      </c>
      <c r="B23417" s="47">
        <v>5896.0</v>
      </c>
      <c r="C23417" s="172">
        <v>0.4068</v>
      </c>
    </row>
    <row r="23418">
      <c r="A23418" s="47" t="s">
        <v>9283</v>
      </c>
      <c r="B23418" s="47">
        <v>5897.0</v>
      </c>
      <c r="C23418" s="172">
        <v>0.0801</v>
      </c>
    </row>
    <row r="23419">
      <c r="A23419" s="47" t="s">
        <v>9283</v>
      </c>
      <c r="B23419" s="47">
        <v>5898.0</v>
      </c>
      <c r="C23419" s="172">
        <v>0.0657</v>
      </c>
    </row>
    <row r="23420">
      <c r="A23420" s="47" t="s">
        <v>9283</v>
      </c>
      <c r="B23420" s="47">
        <v>5899.0</v>
      </c>
      <c r="C23420" s="172">
        <v>0.0</v>
      </c>
    </row>
    <row r="23421">
      <c r="A23421" s="47" t="s">
        <v>9283</v>
      </c>
      <c r="B23421" s="47">
        <v>5900.0</v>
      </c>
      <c r="C23421" s="172">
        <v>0.0</v>
      </c>
    </row>
    <row r="23422">
      <c r="A23422" s="47" t="s">
        <v>9283</v>
      </c>
      <c r="B23422" s="47">
        <v>5901.0</v>
      </c>
      <c r="C23422" s="172">
        <v>0.0</v>
      </c>
    </row>
    <row r="23423">
      <c r="A23423" s="47" t="s">
        <v>9283</v>
      </c>
      <c r="B23423" s="47">
        <v>5902.0</v>
      </c>
      <c r="C23423" s="172">
        <v>0.0</v>
      </c>
    </row>
    <row r="23424">
      <c r="A23424" s="47" t="s">
        <v>9283</v>
      </c>
      <c r="B23424" s="47">
        <v>5903.0</v>
      </c>
      <c r="C23424" s="172">
        <v>0.0</v>
      </c>
    </row>
    <row r="23425">
      <c r="A23425" s="47" t="s">
        <v>9283</v>
      </c>
      <c r="B23425" s="47">
        <v>5904.0</v>
      </c>
      <c r="C23425" s="172">
        <v>0.0</v>
      </c>
    </row>
    <row r="23426">
      <c r="A23426" s="47" t="s">
        <v>9283</v>
      </c>
      <c r="B23426" s="47">
        <v>5905.0</v>
      </c>
      <c r="C23426" s="172">
        <v>0.0</v>
      </c>
    </row>
    <row r="23427">
      <c r="A23427" s="47" t="s">
        <v>9283</v>
      </c>
      <c r="B23427" s="47">
        <v>5906.0</v>
      </c>
      <c r="C23427" s="172">
        <v>0.0</v>
      </c>
    </row>
    <row r="23428">
      <c r="A23428" s="47" t="s">
        <v>9283</v>
      </c>
      <c r="B23428" s="47">
        <v>5907.0</v>
      </c>
      <c r="C23428" s="172">
        <v>0.0</v>
      </c>
    </row>
    <row r="23429">
      <c r="A23429" s="47" t="s">
        <v>9283</v>
      </c>
      <c r="B23429" s="47">
        <v>5908.0</v>
      </c>
      <c r="C23429" s="172">
        <v>0.0</v>
      </c>
    </row>
    <row r="23430">
      <c r="A23430" s="47" t="s">
        <v>9283</v>
      </c>
      <c r="B23430" s="47">
        <v>5909.0</v>
      </c>
      <c r="C23430" s="172">
        <v>0.0</v>
      </c>
    </row>
    <row r="23431">
      <c r="A23431" s="47" t="s">
        <v>9283</v>
      </c>
      <c r="B23431" s="47">
        <v>5910.0</v>
      </c>
      <c r="C23431" s="172">
        <v>0.0</v>
      </c>
    </row>
    <row r="23432">
      <c r="A23432" s="47" t="s">
        <v>9283</v>
      </c>
      <c r="B23432" s="47">
        <v>5911.0</v>
      </c>
      <c r="C23432" s="172">
        <v>0.0963</v>
      </c>
    </row>
    <row r="23433">
      <c r="A23433" s="47" t="s">
        <v>9283</v>
      </c>
      <c r="B23433" s="47">
        <v>5912.0</v>
      </c>
      <c r="C23433" s="172">
        <v>0.28350000000000003</v>
      </c>
    </row>
    <row r="23434">
      <c r="A23434" s="47" t="s">
        <v>9283</v>
      </c>
      <c r="B23434" s="47">
        <v>5913.0</v>
      </c>
      <c r="C23434" s="172">
        <v>0.4554</v>
      </c>
    </row>
    <row r="23435">
      <c r="A23435" s="47" t="s">
        <v>9283</v>
      </c>
      <c r="B23435" s="47">
        <v>5914.0</v>
      </c>
      <c r="C23435" s="172">
        <v>0.6066</v>
      </c>
    </row>
    <row r="23436">
      <c r="A23436" s="47" t="s">
        <v>9283</v>
      </c>
      <c r="B23436" s="47">
        <v>5915.0</v>
      </c>
      <c r="C23436" s="172">
        <v>0.6876</v>
      </c>
    </row>
    <row r="23437">
      <c r="A23437" s="47" t="s">
        <v>9283</v>
      </c>
      <c r="B23437" s="47">
        <v>5916.0</v>
      </c>
      <c r="C23437" s="172">
        <v>0.7749</v>
      </c>
    </row>
    <row r="23438">
      <c r="A23438" s="47" t="s">
        <v>9283</v>
      </c>
      <c r="B23438" s="47">
        <v>5917.0</v>
      </c>
      <c r="C23438" s="172">
        <v>0.7947000000000001</v>
      </c>
    </row>
    <row r="23439">
      <c r="A23439" s="47" t="s">
        <v>9283</v>
      </c>
      <c r="B23439" s="47">
        <v>5918.0</v>
      </c>
      <c r="C23439" s="172">
        <v>0.7245</v>
      </c>
    </row>
    <row r="23440">
      <c r="A23440" s="47" t="s">
        <v>9283</v>
      </c>
      <c r="B23440" s="47">
        <v>5919.0</v>
      </c>
      <c r="C23440" s="172">
        <v>0.48330000000000006</v>
      </c>
    </row>
    <row r="23441">
      <c r="A23441" s="47" t="s">
        <v>9283</v>
      </c>
      <c r="B23441" s="47">
        <v>5920.0</v>
      </c>
      <c r="C23441" s="172">
        <v>0.23490000000000003</v>
      </c>
    </row>
    <row r="23442">
      <c r="A23442" s="47" t="s">
        <v>9283</v>
      </c>
      <c r="B23442" s="47">
        <v>5921.0</v>
      </c>
      <c r="C23442" s="172">
        <v>0.10350000000000001</v>
      </c>
    </row>
    <row r="23443">
      <c r="A23443" s="47" t="s">
        <v>9283</v>
      </c>
      <c r="B23443" s="47">
        <v>5922.0</v>
      </c>
      <c r="C23443" s="172">
        <v>0.0639</v>
      </c>
    </row>
    <row r="23444">
      <c r="A23444" s="47" t="s">
        <v>9283</v>
      </c>
      <c r="B23444" s="47">
        <v>5923.0</v>
      </c>
      <c r="C23444" s="172">
        <v>0.0</v>
      </c>
    </row>
    <row r="23445">
      <c r="A23445" s="47" t="s">
        <v>9283</v>
      </c>
      <c r="B23445" s="47">
        <v>5924.0</v>
      </c>
      <c r="C23445" s="172">
        <v>0.0</v>
      </c>
    </row>
    <row r="23446">
      <c r="A23446" s="47" t="s">
        <v>9283</v>
      </c>
      <c r="B23446" s="47">
        <v>5925.0</v>
      </c>
      <c r="C23446" s="172">
        <v>0.0</v>
      </c>
    </row>
    <row r="23447">
      <c r="A23447" s="47" t="s">
        <v>9283</v>
      </c>
      <c r="B23447" s="47">
        <v>5926.0</v>
      </c>
      <c r="C23447" s="172">
        <v>0.0</v>
      </c>
    </row>
    <row r="23448">
      <c r="A23448" s="47" t="s">
        <v>9283</v>
      </c>
      <c r="B23448" s="47">
        <v>5927.0</v>
      </c>
      <c r="C23448" s="172">
        <v>0.0</v>
      </c>
    </row>
    <row r="23449">
      <c r="A23449" s="47" t="s">
        <v>9283</v>
      </c>
      <c r="B23449" s="47">
        <v>5928.0</v>
      </c>
      <c r="C23449" s="172">
        <v>0.0</v>
      </c>
    </row>
    <row r="23450">
      <c r="A23450" s="47" t="s">
        <v>9283</v>
      </c>
      <c r="B23450" s="47">
        <v>5929.0</v>
      </c>
      <c r="C23450" s="172">
        <v>0.0</v>
      </c>
    </row>
    <row r="23451">
      <c r="A23451" s="47" t="s">
        <v>9283</v>
      </c>
      <c r="B23451" s="47">
        <v>5930.0</v>
      </c>
      <c r="C23451" s="172">
        <v>0.0</v>
      </c>
    </row>
    <row r="23452">
      <c r="A23452" s="47" t="s">
        <v>9283</v>
      </c>
      <c r="B23452" s="47">
        <v>5931.0</v>
      </c>
      <c r="C23452" s="172">
        <v>0.0</v>
      </c>
    </row>
    <row r="23453">
      <c r="A23453" s="47" t="s">
        <v>9283</v>
      </c>
      <c r="B23453" s="47">
        <v>5932.0</v>
      </c>
      <c r="C23453" s="172">
        <v>0.0</v>
      </c>
    </row>
    <row r="23454">
      <c r="A23454" s="47" t="s">
        <v>9283</v>
      </c>
      <c r="B23454" s="47">
        <v>5933.0</v>
      </c>
      <c r="C23454" s="172">
        <v>0.0</v>
      </c>
    </row>
    <row r="23455">
      <c r="A23455" s="47" t="s">
        <v>9283</v>
      </c>
      <c r="B23455" s="47">
        <v>5934.0</v>
      </c>
      <c r="C23455" s="172">
        <v>0.0</v>
      </c>
    </row>
    <row r="23456">
      <c r="A23456" s="47" t="s">
        <v>9283</v>
      </c>
      <c r="B23456" s="47">
        <v>5935.0</v>
      </c>
      <c r="C23456" s="172">
        <v>0.0774</v>
      </c>
    </row>
    <row r="23457">
      <c r="A23457" s="47" t="s">
        <v>9283</v>
      </c>
      <c r="B23457" s="47">
        <v>5936.0</v>
      </c>
      <c r="C23457" s="172">
        <v>0.18989999999999999</v>
      </c>
    </row>
    <row r="23458">
      <c r="A23458" s="47" t="s">
        <v>9283</v>
      </c>
      <c r="B23458" s="47">
        <v>5937.0</v>
      </c>
      <c r="C23458" s="172">
        <v>0.35910000000000003</v>
      </c>
    </row>
    <row r="23459">
      <c r="A23459" s="47" t="s">
        <v>9283</v>
      </c>
      <c r="B23459" s="47">
        <v>5938.0</v>
      </c>
      <c r="C23459" s="172">
        <v>0.4311</v>
      </c>
    </row>
    <row r="23460">
      <c r="A23460" s="47" t="s">
        <v>9283</v>
      </c>
      <c r="B23460" s="47">
        <v>5939.0</v>
      </c>
      <c r="C23460" s="172">
        <v>0.6021000000000001</v>
      </c>
    </row>
    <row r="23461">
      <c r="A23461" s="47" t="s">
        <v>9283</v>
      </c>
      <c r="B23461" s="47">
        <v>5940.0</v>
      </c>
      <c r="C23461" s="172">
        <v>0.6867</v>
      </c>
    </row>
    <row r="23462">
      <c r="A23462" s="47" t="s">
        <v>9283</v>
      </c>
      <c r="B23462" s="47">
        <v>5941.0</v>
      </c>
      <c r="C23462" s="172">
        <v>0.3393</v>
      </c>
    </row>
    <row r="23463">
      <c r="A23463" s="47" t="s">
        <v>9283</v>
      </c>
      <c r="B23463" s="47">
        <v>5942.0</v>
      </c>
      <c r="C23463" s="172">
        <v>0.2358</v>
      </c>
    </row>
    <row r="23464">
      <c r="A23464" s="47" t="s">
        <v>9283</v>
      </c>
      <c r="B23464" s="47">
        <v>5943.0</v>
      </c>
      <c r="C23464" s="172">
        <v>0.08460000000000001</v>
      </c>
    </row>
    <row r="23465">
      <c r="A23465" s="47" t="s">
        <v>9283</v>
      </c>
      <c r="B23465" s="47">
        <v>5944.0</v>
      </c>
      <c r="C23465" s="172">
        <v>0.3231</v>
      </c>
    </row>
    <row r="23466">
      <c r="A23466" s="47" t="s">
        <v>9283</v>
      </c>
      <c r="B23466" s="47">
        <v>5945.0</v>
      </c>
      <c r="C23466" s="172">
        <v>0.2907</v>
      </c>
    </row>
    <row r="23467">
      <c r="A23467" s="47" t="s">
        <v>9283</v>
      </c>
      <c r="B23467" s="47">
        <v>5946.0</v>
      </c>
      <c r="C23467" s="172">
        <v>0.0522</v>
      </c>
    </row>
    <row r="23468">
      <c r="A23468" s="47" t="s">
        <v>9283</v>
      </c>
      <c r="B23468" s="47">
        <v>5947.0</v>
      </c>
      <c r="C23468" s="172">
        <v>0.0</v>
      </c>
    </row>
    <row r="23469">
      <c r="A23469" s="47" t="s">
        <v>9283</v>
      </c>
      <c r="B23469" s="47">
        <v>5948.0</v>
      </c>
      <c r="C23469" s="172">
        <v>0.0</v>
      </c>
    </row>
    <row r="23470">
      <c r="A23470" s="47" t="s">
        <v>9283</v>
      </c>
      <c r="B23470" s="47">
        <v>5949.0</v>
      </c>
      <c r="C23470" s="172">
        <v>0.0</v>
      </c>
    </row>
    <row r="23471">
      <c r="A23471" s="47" t="s">
        <v>9283</v>
      </c>
      <c r="B23471" s="47">
        <v>5950.0</v>
      </c>
      <c r="C23471" s="172">
        <v>0.0</v>
      </c>
    </row>
    <row r="23472">
      <c r="A23472" s="47" t="s">
        <v>9283</v>
      </c>
      <c r="B23472" s="47">
        <v>5951.0</v>
      </c>
      <c r="C23472" s="172">
        <v>0.0</v>
      </c>
    </row>
    <row r="23473">
      <c r="A23473" s="47" t="s">
        <v>9283</v>
      </c>
      <c r="B23473" s="47">
        <v>5952.0</v>
      </c>
      <c r="C23473" s="172">
        <v>0.0</v>
      </c>
    </row>
    <row r="23474">
      <c r="A23474" s="47" t="s">
        <v>9283</v>
      </c>
      <c r="B23474" s="47">
        <v>5953.0</v>
      </c>
      <c r="C23474" s="172">
        <v>0.0</v>
      </c>
    </row>
    <row r="23475">
      <c r="A23475" s="47" t="s">
        <v>9283</v>
      </c>
      <c r="B23475" s="47">
        <v>5954.0</v>
      </c>
      <c r="C23475" s="172">
        <v>0.0</v>
      </c>
    </row>
    <row r="23476">
      <c r="A23476" s="47" t="s">
        <v>9283</v>
      </c>
      <c r="B23476" s="47">
        <v>5955.0</v>
      </c>
      <c r="C23476" s="172">
        <v>0.0</v>
      </c>
    </row>
    <row r="23477">
      <c r="A23477" s="47" t="s">
        <v>9283</v>
      </c>
      <c r="B23477" s="47">
        <v>5956.0</v>
      </c>
      <c r="C23477" s="172">
        <v>0.0</v>
      </c>
    </row>
    <row r="23478">
      <c r="A23478" s="47" t="s">
        <v>9283</v>
      </c>
      <c r="B23478" s="47">
        <v>5957.0</v>
      </c>
      <c r="C23478" s="172">
        <v>0.0</v>
      </c>
    </row>
    <row r="23479">
      <c r="A23479" s="47" t="s">
        <v>9283</v>
      </c>
      <c r="B23479" s="47">
        <v>5958.0</v>
      </c>
      <c r="C23479" s="172">
        <v>0.0</v>
      </c>
    </row>
    <row r="23480">
      <c r="A23480" s="47" t="s">
        <v>9283</v>
      </c>
      <c r="B23480" s="47">
        <v>5959.0</v>
      </c>
      <c r="C23480" s="172">
        <v>0.1008</v>
      </c>
    </row>
    <row r="23481">
      <c r="A23481" s="47" t="s">
        <v>9283</v>
      </c>
      <c r="B23481" s="47">
        <v>5960.0</v>
      </c>
      <c r="C23481" s="172">
        <v>0.2772</v>
      </c>
    </row>
    <row r="23482">
      <c r="A23482" s="47" t="s">
        <v>9283</v>
      </c>
      <c r="B23482" s="47">
        <v>5961.0</v>
      </c>
      <c r="C23482" s="172">
        <v>0.4455</v>
      </c>
    </row>
    <row r="23483">
      <c r="A23483" s="47" t="s">
        <v>9283</v>
      </c>
      <c r="B23483" s="47">
        <v>5962.0</v>
      </c>
      <c r="C23483" s="172">
        <v>0.5742</v>
      </c>
    </row>
    <row r="23484">
      <c r="A23484" s="47" t="s">
        <v>9283</v>
      </c>
      <c r="B23484" s="47">
        <v>5963.0</v>
      </c>
      <c r="C23484" s="172">
        <v>0.5823</v>
      </c>
    </row>
    <row r="23485">
      <c r="A23485" s="47" t="s">
        <v>9283</v>
      </c>
      <c r="B23485" s="47">
        <v>5964.0</v>
      </c>
      <c r="C23485" s="172">
        <v>0.6453</v>
      </c>
    </row>
    <row r="23486">
      <c r="A23486" s="47" t="s">
        <v>9283</v>
      </c>
      <c r="B23486" s="47">
        <v>5965.0</v>
      </c>
      <c r="C23486" s="172">
        <v>0.6777</v>
      </c>
    </row>
    <row r="23487">
      <c r="A23487" s="47" t="s">
        <v>9283</v>
      </c>
      <c r="B23487" s="47">
        <v>5966.0</v>
      </c>
      <c r="C23487" s="172">
        <v>0.6984</v>
      </c>
    </row>
    <row r="23488">
      <c r="A23488" s="47" t="s">
        <v>9283</v>
      </c>
      <c r="B23488" s="47">
        <v>5967.0</v>
      </c>
      <c r="C23488" s="172">
        <v>0.5931000000000001</v>
      </c>
    </row>
    <row r="23489">
      <c r="A23489" s="47" t="s">
        <v>9283</v>
      </c>
      <c r="B23489" s="47">
        <v>5968.0</v>
      </c>
      <c r="C23489" s="172">
        <v>0.4554</v>
      </c>
    </row>
    <row r="23490">
      <c r="A23490" s="47" t="s">
        <v>9283</v>
      </c>
      <c r="B23490" s="47">
        <v>5969.0</v>
      </c>
      <c r="C23490" s="172">
        <v>0.2862</v>
      </c>
    </row>
    <row r="23491">
      <c r="A23491" s="47" t="s">
        <v>9283</v>
      </c>
      <c r="B23491" s="47">
        <v>5970.0</v>
      </c>
      <c r="C23491" s="172">
        <v>0.0594</v>
      </c>
    </row>
    <row r="23492">
      <c r="A23492" s="47" t="s">
        <v>9283</v>
      </c>
      <c r="B23492" s="47">
        <v>5971.0</v>
      </c>
      <c r="C23492" s="172">
        <v>0.0</v>
      </c>
    </row>
    <row r="23493">
      <c r="A23493" s="47" t="s">
        <v>9283</v>
      </c>
      <c r="B23493" s="47">
        <v>5972.0</v>
      </c>
      <c r="C23493" s="172">
        <v>0.0</v>
      </c>
    </row>
    <row r="23494">
      <c r="A23494" s="47" t="s">
        <v>9283</v>
      </c>
      <c r="B23494" s="47">
        <v>5973.0</v>
      </c>
      <c r="C23494" s="172">
        <v>0.0</v>
      </c>
    </row>
    <row r="23495">
      <c r="A23495" s="47" t="s">
        <v>9283</v>
      </c>
      <c r="B23495" s="47">
        <v>5974.0</v>
      </c>
      <c r="C23495" s="172">
        <v>0.0</v>
      </c>
    </row>
    <row r="23496">
      <c r="A23496" s="47" t="s">
        <v>9283</v>
      </c>
      <c r="B23496" s="47">
        <v>5975.0</v>
      </c>
      <c r="C23496" s="172">
        <v>0.0</v>
      </c>
    </row>
    <row r="23497">
      <c r="A23497" s="47" t="s">
        <v>9283</v>
      </c>
      <c r="B23497" s="47">
        <v>5976.0</v>
      </c>
      <c r="C23497" s="172">
        <v>0.0</v>
      </c>
    </row>
    <row r="23498">
      <c r="A23498" s="47" t="s">
        <v>9283</v>
      </c>
      <c r="B23498" s="47">
        <v>5977.0</v>
      </c>
      <c r="C23498" s="172">
        <v>0.0</v>
      </c>
    </row>
    <row r="23499">
      <c r="A23499" s="47" t="s">
        <v>9283</v>
      </c>
      <c r="B23499" s="47">
        <v>5978.0</v>
      </c>
      <c r="C23499" s="172">
        <v>0.0</v>
      </c>
    </row>
    <row r="23500">
      <c r="A23500" s="47" t="s">
        <v>9283</v>
      </c>
      <c r="B23500" s="47">
        <v>5979.0</v>
      </c>
      <c r="C23500" s="172">
        <v>0.0</v>
      </c>
    </row>
    <row r="23501">
      <c r="A23501" s="47" t="s">
        <v>9283</v>
      </c>
      <c r="B23501" s="47">
        <v>5980.0</v>
      </c>
      <c r="C23501" s="172">
        <v>0.0</v>
      </c>
    </row>
    <row r="23502">
      <c r="A23502" s="47" t="s">
        <v>9283</v>
      </c>
      <c r="B23502" s="47">
        <v>5981.0</v>
      </c>
      <c r="C23502" s="172">
        <v>0.0</v>
      </c>
    </row>
    <row r="23503">
      <c r="A23503" s="47" t="s">
        <v>9283</v>
      </c>
      <c r="B23503" s="47">
        <v>5982.0</v>
      </c>
      <c r="C23503" s="172">
        <v>0.0</v>
      </c>
    </row>
    <row r="23504">
      <c r="A23504" s="47" t="s">
        <v>9283</v>
      </c>
      <c r="B23504" s="47">
        <v>5983.0</v>
      </c>
      <c r="C23504" s="172">
        <v>0.099</v>
      </c>
    </row>
    <row r="23505">
      <c r="A23505" s="47" t="s">
        <v>9283</v>
      </c>
      <c r="B23505" s="47">
        <v>5984.0</v>
      </c>
      <c r="C23505" s="172">
        <v>0.2772</v>
      </c>
    </row>
    <row r="23506">
      <c r="A23506" s="47" t="s">
        <v>9283</v>
      </c>
      <c r="B23506" s="47">
        <v>5985.0</v>
      </c>
      <c r="C23506" s="172">
        <v>0.432</v>
      </c>
    </row>
    <row r="23507">
      <c r="A23507" s="47" t="s">
        <v>9283</v>
      </c>
      <c r="B23507" s="47">
        <v>5986.0</v>
      </c>
      <c r="C23507" s="172">
        <v>0.5661</v>
      </c>
    </row>
    <row r="23508">
      <c r="A23508" s="47" t="s">
        <v>9283</v>
      </c>
      <c r="B23508" s="47">
        <v>5987.0</v>
      </c>
      <c r="C23508" s="172">
        <v>0.6255</v>
      </c>
    </row>
    <row r="23509">
      <c r="A23509" s="47" t="s">
        <v>9283</v>
      </c>
      <c r="B23509" s="47">
        <v>5988.0</v>
      </c>
      <c r="C23509" s="172">
        <v>0.6228</v>
      </c>
    </row>
    <row r="23510">
      <c r="A23510" s="47" t="s">
        <v>9283</v>
      </c>
      <c r="B23510" s="47">
        <v>5989.0</v>
      </c>
      <c r="C23510" s="172">
        <v>0.6516</v>
      </c>
    </row>
    <row r="23511">
      <c r="A23511" s="47" t="s">
        <v>9283</v>
      </c>
      <c r="B23511" s="47">
        <v>5990.0</v>
      </c>
      <c r="C23511" s="172">
        <v>0.6381</v>
      </c>
    </row>
    <row r="23512">
      <c r="A23512" s="47" t="s">
        <v>9283</v>
      </c>
      <c r="B23512" s="47">
        <v>5991.0</v>
      </c>
      <c r="C23512" s="172">
        <v>0.48780000000000007</v>
      </c>
    </row>
    <row r="23513">
      <c r="A23513" s="47" t="s">
        <v>9283</v>
      </c>
      <c r="B23513" s="47">
        <v>5992.0</v>
      </c>
      <c r="C23513" s="172">
        <v>0.4491</v>
      </c>
    </row>
    <row r="23514">
      <c r="A23514" s="47" t="s">
        <v>9283</v>
      </c>
      <c r="B23514" s="47">
        <v>5993.0</v>
      </c>
      <c r="C23514" s="172">
        <v>0.1872</v>
      </c>
    </row>
    <row r="23515">
      <c r="A23515" s="47" t="s">
        <v>9283</v>
      </c>
      <c r="B23515" s="47">
        <v>5994.0</v>
      </c>
      <c r="C23515" s="172">
        <v>0.054</v>
      </c>
    </row>
    <row r="23516">
      <c r="A23516" s="47" t="s">
        <v>9283</v>
      </c>
      <c r="B23516" s="47">
        <v>5995.0</v>
      </c>
      <c r="C23516" s="172">
        <v>0.0</v>
      </c>
    </row>
    <row r="23517">
      <c r="A23517" s="47" t="s">
        <v>9283</v>
      </c>
      <c r="B23517" s="47">
        <v>5996.0</v>
      </c>
      <c r="C23517" s="172">
        <v>0.0</v>
      </c>
    </row>
    <row r="23518">
      <c r="A23518" s="47" t="s">
        <v>9283</v>
      </c>
      <c r="B23518" s="47">
        <v>5997.0</v>
      </c>
      <c r="C23518" s="172">
        <v>0.0</v>
      </c>
    </row>
    <row r="23519">
      <c r="A23519" s="47" t="s">
        <v>9283</v>
      </c>
      <c r="B23519" s="47">
        <v>5998.0</v>
      </c>
      <c r="C23519" s="172">
        <v>0.0</v>
      </c>
    </row>
    <row r="23520">
      <c r="A23520" s="47" t="s">
        <v>9283</v>
      </c>
      <c r="B23520" s="47">
        <v>5999.0</v>
      </c>
      <c r="C23520" s="172">
        <v>0.0</v>
      </c>
    </row>
    <row r="23521">
      <c r="A23521" s="47" t="s">
        <v>9283</v>
      </c>
      <c r="B23521" s="47">
        <v>6000.0</v>
      </c>
      <c r="C23521" s="172">
        <v>0.0</v>
      </c>
    </row>
    <row r="23522">
      <c r="A23522" s="47" t="s">
        <v>9283</v>
      </c>
      <c r="B23522" s="47">
        <v>6001.0</v>
      </c>
      <c r="C23522" s="172">
        <v>0.0</v>
      </c>
    </row>
    <row r="23523">
      <c r="A23523" s="47" t="s">
        <v>9283</v>
      </c>
      <c r="B23523" s="47">
        <v>6002.0</v>
      </c>
      <c r="C23523" s="172">
        <v>0.0</v>
      </c>
    </row>
    <row r="23524">
      <c r="A23524" s="47" t="s">
        <v>9283</v>
      </c>
      <c r="B23524" s="47">
        <v>6003.0</v>
      </c>
      <c r="C23524" s="172">
        <v>0.0</v>
      </c>
    </row>
    <row r="23525">
      <c r="A23525" s="47" t="s">
        <v>9283</v>
      </c>
      <c r="B23525" s="47">
        <v>6004.0</v>
      </c>
      <c r="C23525" s="172">
        <v>0.0</v>
      </c>
    </row>
    <row r="23526">
      <c r="A23526" s="47" t="s">
        <v>9283</v>
      </c>
      <c r="B23526" s="47">
        <v>6005.0</v>
      </c>
      <c r="C23526" s="172">
        <v>0.0</v>
      </c>
    </row>
    <row r="23527">
      <c r="A23527" s="47" t="s">
        <v>9283</v>
      </c>
      <c r="B23527" s="47">
        <v>6006.0</v>
      </c>
      <c r="C23527" s="172">
        <v>0.0</v>
      </c>
    </row>
    <row r="23528">
      <c r="A23528" s="47" t="s">
        <v>9283</v>
      </c>
      <c r="B23528" s="47">
        <v>6007.0</v>
      </c>
      <c r="C23528" s="172">
        <v>0.099</v>
      </c>
    </row>
    <row r="23529">
      <c r="A23529" s="47" t="s">
        <v>9283</v>
      </c>
      <c r="B23529" s="47">
        <v>6008.0</v>
      </c>
      <c r="C23529" s="172">
        <v>0.2727</v>
      </c>
    </row>
    <row r="23530">
      <c r="A23530" s="47" t="s">
        <v>9283</v>
      </c>
      <c r="B23530" s="47">
        <v>6009.0</v>
      </c>
      <c r="C23530" s="172">
        <v>0.4383</v>
      </c>
    </row>
    <row r="23531">
      <c r="A23531" s="47" t="s">
        <v>9283</v>
      </c>
      <c r="B23531" s="47">
        <v>6010.0</v>
      </c>
      <c r="C23531" s="172">
        <v>0.5958</v>
      </c>
    </row>
    <row r="23532">
      <c r="A23532" s="47" t="s">
        <v>9283</v>
      </c>
      <c r="B23532" s="47">
        <v>6011.0</v>
      </c>
      <c r="C23532" s="172">
        <v>0.7038000000000001</v>
      </c>
    </row>
    <row r="23533">
      <c r="A23533" s="47" t="s">
        <v>9283</v>
      </c>
      <c r="B23533" s="47">
        <v>6012.0</v>
      </c>
      <c r="C23533" s="172">
        <v>0.7776</v>
      </c>
    </row>
    <row r="23534">
      <c r="A23534" s="47" t="s">
        <v>9283</v>
      </c>
      <c r="B23534" s="47">
        <v>6013.0</v>
      </c>
      <c r="C23534" s="172">
        <v>0.7794</v>
      </c>
    </row>
    <row r="23535">
      <c r="A23535" s="47" t="s">
        <v>9283</v>
      </c>
      <c r="B23535" s="47">
        <v>6014.0</v>
      </c>
      <c r="C23535" s="172">
        <v>0.7155</v>
      </c>
    </row>
    <row r="23536">
      <c r="A23536" s="47" t="s">
        <v>9283</v>
      </c>
      <c r="B23536" s="47">
        <v>6015.0</v>
      </c>
      <c r="C23536" s="172">
        <v>0.5931000000000001</v>
      </c>
    </row>
    <row r="23537">
      <c r="A23537" s="47" t="s">
        <v>9283</v>
      </c>
      <c r="B23537" s="47">
        <v>6016.0</v>
      </c>
      <c r="C23537" s="172">
        <v>0.4509</v>
      </c>
    </row>
    <row r="23538">
      <c r="A23538" s="47" t="s">
        <v>9283</v>
      </c>
      <c r="B23538" s="47">
        <v>6017.0</v>
      </c>
      <c r="C23538" s="172">
        <v>0.2781</v>
      </c>
    </row>
    <row r="23539">
      <c r="A23539" s="47" t="s">
        <v>9283</v>
      </c>
      <c r="B23539" s="47">
        <v>6018.0</v>
      </c>
      <c r="C23539" s="172">
        <v>0.051300000000000005</v>
      </c>
    </row>
    <row r="23540">
      <c r="A23540" s="47" t="s">
        <v>9283</v>
      </c>
      <c r="B23540" s="47">
        <v>6019.0</v>
      </c>
      <c r="C23540" s="172">
        <v>0.0</v>
      </c>
    </row>
    <row r="23541">
      <c r="A23541" s="47" t="s">
        <v>9283</v>
      </c>
      <c r="B23541" s="47">
        <v>6020.0</v>
      </c>
      <c r="C23541" s="172">
        <v>0.0</v>
      </c>
    </row>
    <row r="23542">
      <c r="A23542" s="47" t="s">
        <v>9283</v>
      </c>
      <c r="B23542" s="47">
        <v>6021.0</v>
      </c>
      <c r="C23542" s="172">
        <v>0.0</v>
      </c>
    </row>
    <row r="23543">
      <c r="A23543" s="47" t="s">
        <v>9283</v>
      </c>
      <c r="B23543" s="47">
        <v>6022.0</v>
      </c>
      <c r="C23543" s="172">
        <v>0.0</v>
      </c>
    </row>
    <row r="23544">
      <c r="A23544" s="47" t="s">
        <v>9283</v>
      </c>
      <c r="B23544" s="47">
        <v>6023.0</v>
      </c>
      <c r="C23544" s="172">
        <v>0.0</v>
      </c>
    </row>
    <row r="23545">
      <c r="A23545" s="47" t="s">
        <v>9283</v>
      </c>
      <c r="B23545" s="47">
        <v>6024.0</v>
      </c>
      <c r="C23545" s="172">
        <v>0.0</v>
      </c>
    </row>
    <row r="23546">
      <c r="A23546" s="47" t="s">
        <v>9283</v>
      </c>
      <c r="B23546" s="47">
        <v>6025.0</v>
      </c>
      <c r="C23546" s="172">
        <v>0.0</v>
      </c>
    </row>
    <row r="23547">
      <c r="A23547" s="47" t="s">
        <v>9283</v>
      </c>
      <c r="B23547" s="47">
        <v>6026.0</v>
      </c>
      <c r="C23547" s="172">
        <v>0.0</v>
      </c>
    </row>
    <row r="23548">
      <c r="A23548" s="47" t="s">
        <v>9283</v>
      </c>
      <c r="B23548" s="47">
        <v>6027.0</v>
      </c>
      <c r="C23548" s="172">
        <v>0.0</v>
      </c>
    </row>
    <row r="23549">
      <c r="A23549" s="47" t="s">
        <v>9283</v>
      </c>
      <c r="B23549" s="47">
        <v>6028.0</v>
      </c>
      <c r="C23549" s="172">
        <v>0.0</v>
      </c>
    </row>
    <row r="23550">
      <c r="A23550" s="47" t="s">
        <v>9283</v>
      </c>
      <c r="B23550" s="47">
        <v>6029.0</v>
      </c>
      <c r="C23550" s="172">
        <v>0.0</v>
      </c>
    </row>
    <row r="23551">
      <c r="A23551" s="47" t="s">
        <v>9283</v>
      </c>
      <c r="B23551" s="47">
        <v>6030.0</v>
      </c>
      <c r="C23551" s="172">
        <v>0.0</v>
      </c>
    </row>
    <row r="23552">
      <c r="A23552" s="47" t="s">
        <v>9283</v>
      </c>
      <c r="B23552" s="47">
        <v>6031.0</v>
      </c>
      <c r="C23552" s="172">
        <v>0.061200000000000004</v>
      </c>
    </row>
    <row r="23553">
      <c r="A23553" s="47" t="s">
        <v>9283</v>
      </c>
      <c r="B23553" s="47">
        <v>6032.0</v>
      </c>
      <c r="C23553" s="172">
        <v>0.1746</v>
      </c>
    </row>
    <row r="23554">
      <c r="A23554" s="47" t="s">
        <v>9283</v>
      </c>
      <c r="B23554" s="47">
        <v>6033.0</v>
      </c>
      <c r="C23554" s="172">
        <v>0.4068</v>
      </c>
    </row>
    <row r="23555">
      <c r="A23555" s="47" t="s">
        <v>9283</v>
      </c>
      <c r="B23555" s="47">
        <v>6034.0</v>
      </c>
      <c r="C23555" s="172">
        <v>0.49140000000000006</v>
      </c>
    </row>
    <row r="23556">
      <c r="A23556" s="47" t="s">
        <v>9283</v>
      </c>
      <c r="B23556" s="47">
        <v>6035.0</v>
      </c>
      <c r="C23556" s="172">
        <v>0.47790000000000005</v>
      </c>
    </row>
    <row r="23557">
      <c r="A23557" s="47" t="s">
        <v>9283</v>
      </c>
      <c r="B23557" s="47">
        <v>6036.0</v>
      </c>
      <c r="C23557" s="172">
        <v>0.4707</v>
      </c>
    </row>
    <row r="23558">
      <c r="A23558" s="47" t="s">
        <v>9283</v>
      </c>
      <c r="B23558" s="47">
        <v>6037.0</v>
      </c>
      <c r="C23558" s="172">
        <v>0.2934</v>
      </c>
    </row>
    <row r="23559">
      <c r="A23559" s="47" t="s">
        <v>9283</v>
      </c>
      <c r="B23559" s="47">
        <v>6038.0</v>
      </c>
      <c r="C23559" s="172">
        <v>0.12150000000000001</v>
      </c>
    </row>
    <row r="23560">
      <c r="A23560" s="47" t="s">
        <v>9283</v>
      </c>
      <c r="B23560" s="47">
        <v>6039.0</v>
      </c>
      <c r="C23560" s="172">
        <v>0.0522</v>
      </c>
    </row>
    <row r="23561">
      <c r="A23561" s="47" t="s">
        <v>9283</v>
      </c>
      <c r="B23561" s="47">
        <v>6040.0</v>
      </c>
      <c r="C23561" s="172">
        <v>0.0801</v>
      </c>
    </row>
    <row r="23562">
      <c r="A23562" s="47" t="s">
        <v>9283</v>
      </c>
      <c r="B23562" s="47">
        <v>6041.0</v>
      </c>
      <c r="C23562" s="172">
        <v>0.12510000000000002</v>
      </c>
    </row>
    <row r="23563">
      <c r="A23563" s="47" t="s">
        <v>9283</v>
      </c>
      <c r="B23563" s="47">
        <v>6042.0</v>
      </c>
      <c r="C23563" s="172">
        <v>0.057600000000000005</v>
      </c>
    </row>
    <row r="23564">
      <c r="A23564" s="47" t="s">
        <v>9283</v>
      </c>
      <c r="B23564" s="47">
        <v>6043.0</v>
      </c>
      <c r="C23564" s="172">
        <v>0.0</v>
      </c>
    </row>
    <row r="23565">
      <c r="A23565" s="47" t="s">
        <v>9283</v>
      </c>
      <c r="B23565" s="47">
        <v>6044.0</v>
      </c>
      <c r="C23565" s="172">
        <v>0.0</v>
      </c>
    </row>
    <row r="23566">
      <c r="A23566" s="47" t="s">
        <v>9283</v>
      </c>
      <c r="B23566" s="47">
        <v>6045.0</v>
      </c>
      <c r="C23566" s="172">
        <v>0.0</v>
      </c>
    </row>
    <row r="23567">
      <c r="A23567" s="47" t="s">
        <v>9283</v>
      </c>
      <c r="B23567" s="47">
        <v>6046.0</v>
      </c>
      <c r="C23567" s="172">
        <v>0.0</v>
      </c>
    </row>
    <row r="23568">
      <c r="A23568" s="47" t="s">
        <v>9283</v>
      </c>
      <c r="B23568" s="47">
        <v>6047.0</v>
      </c>
      <c r="C23568" s="172">
        <v>0.0</v>
      </c>
    </row>
    <row r="23569">
      <c r="A23569" s="47" t="s">
        <v>9283</v>
      </c>
      <c r="B23569" s="47">
        <v>6048.0</v>
      </c>
      <c r="C23569" s="172">
        <v>0.0</v>
      </c>
    </row>
    <row r="23570">
      <c r="A23570" s="47" t="s">
        <v>9283</v>
      </c>
      <c r="B23570" s="47">
        <v>6049.0</v>
      </c>
      <c r="C23570" s="172">
        <v>0.0</v>
      </c>
    </row>
    <row r="23571">
      <c r="A23571" s="47" t="s">
        <v>9283</v>
      </c>
      <c r="B23571" s="47">
        <v>6050.0</v>
      </c>
      <c r="C23571" s="172">
        <v>0.0</v>
      </c>
    </row>
    <row r="23572">
      <c r="A23572" s="47" t="s">
        <v>9283</v>
      </c>
      <c r="B23572" s="47">
        <v>6051.0</v>
      </c>
      <c r="C23572" s="172">
        <v>0.0</v>
      </c>
    </row>
    <row r="23573">
      <c r="A23573" s="47" t="s">
        <v>9283</v>
      </c>
      <c r="B23573" s="47">
        <v>6052.0</v>
      </c>
      <c r="C23573" s="172">
        <v>0.0</v>
      </c>
    </row>
    <row r="23574">
      <c r="A23574" s="47" t="s">
        <v>9283</v>
      </c>
      <c r="B23574" s="47">
        <v>6053.0</v>
      </c>
      <c r="C23574" s="172">
        <v>0.0</v>
      </c>
    </row>
    <row r="23575">
      <c r="A23575" s="47" t="s">
        <v>9283</v>
      </c>
      <c r="B23575" s="47">
        <v>6054.0</v>
      </c>
      <c r="C23575" s="172">
        <v>0.0</v>
      </c>
    </row>
    <row r="23576">
      <c r="A23576" s="47" t="s">
        <v>9283</v>
      </c>
      <c r="B23576" s="47">
        <v>6055.0</v>
      </c>
      <c r="C23576" s="172">
        <v>0.0567</v>
      </c>
    </row>
    <row r="23577">
      <c r="A23577" s="47" t="s">
        <v>9283</v>
      </c>
      <c r="B23577" s="47">
        <v>6056.0</v>
      </c>
      <c r="C23577" s="172">
        <v>0.16920000000000002</v>
      </c>
    </row>
    <row r="23578">
      <c r="A23578" s="47" t="s">
        <v>9283</v>
      </c>
      <c r="B23578" s="47">
        <v>6057.0</v>
      </c>
      <c r="C23578" s="172">
        <v>0.2943</v>
      </c>
    </row>
    <row r="23579">
      <c r="A23579" s="47" t="s">
        <v>9283</v>
      </c>
      <c r="B23579" s="47">
        <v>6058.0</v>
      </c>
      <c r="C23579" s="172">
        <v>0.4383</v>
      </c>
    </row>
    <row r="23580">
      <c r="A23580" s="47" t="s">
        <v>9283</v>
      </c>
      <c r="B23580" s="47">
        <v>6059.0</v>
      </c>
      <c r="C23580" s="172">
        <v>0.3861</v>
      </c>
    </row>
    <row r="23581">
      <c r="A23581" s="47" t="s">
        <v>9283</v>
      </c>
      <c r="B23581" s="47">
        <v>6060.0</v>
      </c>
      <c r="C23581" s="172">
        <v>0.4761</v>
      </c>
    </row>
    <row r="23582">
      <c r="A23582" s="47" t="s">
        <v>9283</v>
      </c>
      <c r="B23582" s="47">
        <v>6061.0</v>
      </c>
      <c r="C23582" s="172">
        <v>0.5427</v>
      </c>
    </row>
    <row r="23583">
      <c r="A23583" s="47" t="s">
        <v>9283</v>
      </c>
      <c r="B23583" s="47">
        <v>6062.0</v>
      </c>
      <c r="C23583" s="172">
        <v>0.7002</v>
      </c>
    </row>
    <row r="23584">
      <c r="A23584" s="47" t="s">
        <v>9283</v>
      </c>
      <c r="B23584" s="47">
        <v>6063.0</v>
      </c>
      <c r="C23584" s="172">
        <v>0.5787</v>
      </c>
    </row>
    <row r="23585">
      <c r="A23585" s="47" t="s">
        <v>9283</v>
      </c>
      <c r="B23585" s="47">
        <v>6064.0</v>
      </c>
      <c r="C23585" s="172">
        <v>0.4392</v>
      </c>
    </row>
    <row r="23586">
      <c r="A23586" s="47" t="s">
        <v>9283</v>
      </c>
      <c r="B23586" s="47">
        <v>6065.0</v>
      </c>
      <c r="C23586" s="172">
        <v>0.26639999999999997</v>
      </c>
    </row>
    <row r="23587">
      <c r="A23587" s="47" t="s">
        <v>9283</v>
      </c>
      <c r="B23587" s="47">
        <v>6066.0</v>
      </c>
      <c r="C23587" s="172">
        <v>0.045000000000000005</v>
      </c>
    </row>
    <row r="23588">
      <c r="A23588" s="47" t="s">
        <v>9283</v>
      </c>
      <c r="B23588" s="47">
        <v>6067.0</v>
      </c>
      <c r="C23588" s="172">
        <v>0.0</v>
      </c>
    </row>
    <row r="23589">
      <c r="A23589" s="47" t="s">
        <v>9283</v>
      </c>
      <c r="B23589" s="47">
        <v>6068.0</v>
      </c>
      <c r="C23589" s="172">
        <v>0.0</v>
      </c>
    </row>
    <row r="23590">
      <c r="A23590" s="47" t="s">
        <v>9283</v>
      </c>
      <c r="B23590" s="47">
        <v>6069.0</v>
      </c>
      <c r="C23590" s="172">
        <v>0.0</v>
      </c>
    </row>
    <row r="23591">
      <c r="A23591" s="47" t="s">
        <v>9283</v>
      </c>
      <c r="B23591" s="47">
        <v>6070.0</v>
      </c>
      <c r="C23591" s="172">
        <v>0.0</v>
      </c>
    </row>
    <row r="23592">
      <c r="A23592" s="47" t="s">
        <v>9283</v>
      </c>
      <c r="B23592" s="47">
        <v>6071.0</v>
      </c>
      <c r="C23592" s="172">
        <v>0.0</v>
      </c>
    </row>
    <row r="23593">
      <c r="A23593" s="47" t="s">
        <v>9283</v>
      </c>
      <c r="B23593" s="47">
        <v>6072.0</v>
      </c>
      <c r="C23593" s="172">
        <v>0.0</v>
      </c>
    </row>
    <row r="23594">
      <c r="A23594" s="47" t="s">
        <v>9283</v>
      </c>
      <c r="B23594" s="47">
        <v>6073.0</v>
      </c>
      <c r="C23594" s="172">
        <v>0.0</v>
      </c>
    </row>
    <row r="23595">
      <c r="A23595" s="47" t="s">
        <v>9283</v>
      </c>
      <c r="B23595" s="47">
        <v>6074.0</v>
      </c>
      <c r="C23595" s="172">
        <v>0.0</v>
      </c>
    </row>
    <row r="23596">
      <c r="A23596" s="47" t="s">
        <v>9283</v>
      </c>
      <c r="B23596" s="47">
        <v>6075.0</v>
      </c>
      <c r="C23596" s="172">
        <v>0.0</v>
      </c>
    </row>
    <row r="23597">
      <c r="A23597" s="47" t="s">
        <v>9283</v>
      </c>
      <c r="B23597" s="47">
        <v>6076.0</v>
      </c>
      <c r="C23597" s="172">
        <v>0.0</v>
      </c>
    </row>
    <row r="23598">
      <c r="A23598" s="47" t="s">
        <v>9283</v>
      </c>
      <c r="B23598" s="47">
        <v>6077.0</v>
      </c>
      <c r="C23598" s="172">
        <v>0.0</v>
      </c>
    </row>
    <row r="23599">
      <c r="A23599" s="47" t="s">
        <v>9283</v>
      </c>
      <c r="B23599" s="47">
        <v>6078.0</v>
      </c>
      <c r="C23599" s="172">
        <v>0.0</v>
      </c>
    </row>
    <row r="23600">
      <c r="A23600" s="47" t="s">
        <v>9283</v>
      </c>
      <c r="B23600" s="47">
        <v>6079.0</v>
      </c>
      <c r="C23600" s="172">
        <v>0.030600000000000002</v>
      </c>
    </row>
    <row r="23601">
      <c r="A23601" s="47" t="s">
        <v>9283</v>
      </c>
      <c r="B23601" s="47">
        <v>6080.0</v>
      </c>
      <c r="C23601" s="172">
        <v>0.2358</v>
      </c>
    </row>
    <row r="23602">
      <c r="A23602" s="47" t="s">
        <v>9283</v>
      </c>
      <c r="B23602" s="47">
        <v>6081.0</v>
      </c>
      <c r="C23602" s="172">
        <v>0.42569999999999997</v>
      </c>
    </row>
    <row r="23603">
      <c r="A23603" s="47" t="s">
        <v>9283</v>
      </c>
      <c r="B23603" s="47">
        <v>6082.0</v>
      </c>
      <c r="C23603" s="172">
        <v>0.5805</v>
      </c>
    </row>
    <row r="23604">
      <c r="A23604" s="47" t="s">
        <v>9283</v>
      </c>
      <c r="B23604" s="47">
        <v>6083.0</v>
      </c>
      <c r="C23604" s="172">
        <v>0.6183000000000001</v>
      </c>
    </row>
    <row r="23605">
      <c r="A23605" s="47" t="s">
        <v>9283</v>
      </c>
      <c r="B23605" s="47">
        <v>6084.0</v>
      </c>
      <c r="C23605" s="172">
        <v>0.3996</v>
      </c>
    </row>
    <row r="23606">
      <c r="A23606" s="47" t="s">
        <v>9283</v>
      </c>
      <c r="B23606" s="47">
        <v>6085.0</v>
      </c>
      <c r="C23606" s="172">
        <v>0.6723</v>
      </c>
    </row>
    <row r="23607">
      <c r="A23607" s="47" t="s">
        <v>9283</v>
      </c>
      <c r="B23607" s="47">
        <v>6086.0</v>
      </c>
      <c r="C23607" s="172">
        <v>0.63</v>
      </c>
    </row>
    <row r="23608">
      <c r="A23608" s="47" t="s">
        <v>9283</v>
      </c>
      <c r="B23608" s="47">
        <v>6087.0</v>
      </c>
      <c r="C23608" s="172">
        <v>0.29250000000000004</v>
      </c>
    </row>
    <row r="23609">
      <c r="A23609" s="47" t="s">
        <v>9283</v>
      </c>
      <c r="B23609" s="47">
        <v>6088.0</v>
      </c>
      <c r="C23609" s="172">
        <v>0.3834</v>
      </c>
    </row>
    <row r="23610">
      <c r="A23610" s="47" t="s">
        <v>9283</v>
      </c>
      <c r="B23610" s="47">
        <v>6089.0</v>
      </c>
      <c r="C23610" s="172">
        <v>0.20070000000000002</v>
      </c>
    </row>
    <row r="23611">
      <c r="A23611" s="47" t="s">
        <v>9283</v>
      </c>
      <c r="B23611" s="47">
        <v>6090.0</v>
      </c>
      <c r="C23611" s="172">
        <v>0.0531</v>
      </c>
    </row>
    <row r="23612">
      <c r="A23612" s="47" t="s">
        <v>9283</v>
      </c>
      <c r="B23612" s="47">
        <v>6091.0</v>
      </c>
      <c r="C23612" s="172">
        <v>0.0</v>
      </c>
    </row>
    <row r="23613">
      <c r="A23613" s="47" t="s">
        <v>9283</v>
      </c>
      <c r="B23613" s="47">
        <v>6092.0</v>
      </c>
      <c r="C23613" s="172">
        <v>0.0</v>
      </c>
    </row>
    <row r="23614">
      <c r="A23614" s="47" t="s">
        <v>9283</v>
      </c>
      <c r="B23614" s="47">
        <v>6093.0</v>
      </c>
      <c r="C23614" s="172">
        <v>0.0</v>
      </c>
    </row>
    <row r="23615">
      <c r="A23615" s="47" t="s">
        <v>9283</v>
      </c>
      <c r="B23615" s="47">
        <v>6094.0</v>
      </c>
      <c r="C23615" s="172">
        <v>0.0</v>
      </c>
    </row>
    <row r="23616">
      <c r="A23616" s="47" t="s">
        <v>9283</v>
      </c>
      <c r="B23616" s="47">
        <v>6095.0</v>
      </c>
      <c r="C23616" s="172">
        <v>0.0</v>
      </c>
    </row>
    <row r="23617">
      <c r="A23617" s="47" t="s">
        <v>9283</v>
      </c>
      <c r="B23617" s="47">
        <v>6096.0</v>
      </c>
      <c r="C23617" s="172">
        <v>0.0</v>
      </c>
    </row>
    <row r="23618">
      <c r="A23618" s="47" t="s">
        <v>9283</v>
      </c>
      <c r="B23618" s="47">
        <v>6097.0</v>
      </c>
      <c r="C23618" s="172">
        <v>0.0</v>
      </c>
    </row>
    <row r="23619">
      <c r="A23619" s="47" t="s">
        <v>9283</v>
      </c>
      <c r="B23619" s="47">
        <v>6098.0</v>
      </c>
      <c r="C23619" s="172">
        <v>0.0</v>
      </c>
    </row>
    <row r="23620">
      <c r="A23620" s="47" t="s">
        <v>9283</v>
      </c>
      <c r="B23620" s="47">
        <v>6099.0</v>
      </c>
      <c r="C23620" s="172">
        <v>0.0</v>
      </c>
    </row>
    <row r="23621">
      <c r="A23621" s="47" t="s">
        <v>9283</v>
      </c>
      <c r="B23621" s="47">
        <v>6100.0</v>
      </c>
      <c r="C23621" s="172">
        <v>0.0</v>
      </c>
    </row>
    <row r="23622">
      <c r="A23622" s="47" t="s">
        <v>9283</v>
      </c>
      <c r="B23622" s="47">
        <v>6101.0</v>
      </c>
      <c r="C23622" s="172">
        <v>0.0</v>
      </c>
    </row>
    <row r="23623">
      <c r="A23623" s="47" t="s">
        <v>9283</v>
      </c>
      <c r="B23623" s="47">
        <v>6102.0</v>
      </c>
      <c r="C23623" s="172">
        <v>0.0</v>
      </c>
    </row>
    <row r="23624">
      <c r="A23624" s="47" t="s">
        <v>9283</v>
      </c>
      <c r="B23624" s="47">
        <v>6103.0</v>
      </c>
      <c r="C23624" s="172">
        <v>0.0801</v>
      </c>
    </row>
    <row r="23625">
      <c r="A23625" s="47" t="s">
        <v>9283</v>
      </c>
      <c r="B23625" s="47">
        <v>6104.0</v>
      </c>
      <c r="C23625" s="172">
        <v>0.24930000000000002</v>
      </c>
    </row>
    <row r="23626">
      <c r="A23626" s="47" t="s">
        <v>9283</v>
      </c>
      <c r="B23626" s="47">
        <v>6105.0</v>
      </c>
      <c r="C23626" s="172">
        <v>0.3726</v>
      </c>
    </row>
    <row r="23627">
      <c r="A23627" s="47" t="s">
        <v>9283</v>
      </c>
      <c r="B23627" s="47">
        <v>6106.0</v>
      </c>
      <c r="C23627" s="172">
        <v>0.5688</v>
      </c>
    </row>
    <row r="23628">
      <c r="A23628" s="47" t="s">
        <v>9283</v>
      </c>
      <c r="B23628" s="47">
        <v>6107.0</v>
      </c>
      <c r="C23628" s="172">
        <v>0.6705</v>
      </c>
    </row>
    <row r="23629">
      <c r="A23629" s="47" t="s">
        <v>9283</v>
      </c>
      <c r="B23629" s="47">
        <v>6108.0</v>
      </c>
      <c r="C23629" s="172">
        <v>0.7137</v>
      </c>
    </row>
    <row r="23630">
      <c r="A23630" s="47" t="s">
        <v>9283</v>
      </c>
      <c r="B23630" s="47">
        <v>6109.0</v>
      </c>
      <c r="C23630" s="172">
        <v>0.7362</v>
      </c>
    </row>
    <row r="23631">
      <c r="A23631" s="47" t="s">
        <v>9283</v>
      </c>
      <c r="B23631" s="47">
        <v>6110.0</v>
      </c>
      <c r="C23631" s="172">
        <v>0.5562</v>
      </c>
    </row>
    <row r="23632">
      <c r="A23632" s="47" t="s">
        <v>9283</v>
      </c>
      <c r="B23632" s="47">
        <v>6111.0</v>
      </c>
      <c r="C23632" s="172">
        <v>0.5634</v>
      </c>
    </row>
    <row r="23633">
      <c r="A23633" s="47" t="s">
        <v>9283</v>
      </c>
      <c r="B23633" s="47">
        <v>6112.0</v>
      </c>
      <c r="C23633" s="172">
        <v>0.3906</v>
      </c>
    </row>
    <row r="23634">
      <c r="A23634" s="47" t="s">
        <v>9283</v>
      </c>
      <c r="B23634" s="47">
        <v>6113.0</v>
      </c>
      <c r="C23634" s="172">
        <v>0.2286</v>
      </c>
    </row>
    <row r="23635">
      <c r="A23635" s="47" t="s">
        <v>9283</v>
      </c>
      <c r="B23635" s="47">
        <v>6114.0</v>
      </c>
      <c r="C23635" s="172">
        <v>0.009899999999999999</v>
      </c>
    </row>
    <row r="23636">
      <c r="A23636" s="47" t="s">
        <v>9283</v>
      </c>
      <c r="B23636" s="47">
        <v>6115.0</v>
      </c>
      <c r="C23636" s="172">
        <v>0.0</v>
      </c>
    </row>
    <row r="23637">
      <c r="A23637" s="47" t="s">
        <v>9283</v>
      </c>
      <c r="B23637" s="47">
        <v>6116.0</v>
      </c>
      <c r="C23637" s="172">
        <v>0.0</v>
      </c>
    </row>
    <row r="23638">
      <c r="A23638" s="47" t="s">
        <v>9283</v>
      </c>
      <c r="B23638" s="47">
        <v>6117.0</v>
      </c>
      <c r="C23638" s="172">
        <v>0.0</v>
      </c>
    </row>
    <row r="23639">
      <c r="A23639" s="47" t="s">
        <v>9283</v>
      </c>
      <c r="B23639" s="47">
        <v>6118.0</v>
      </c>
      <c r="C23639" s="172">
        <v>0.0</v>
      </c>
    </row>
    <row r="23640">
      <c r="A23640" s="47" t="s">
        <v>9283</v>
      </c>
      <c r="B23640" s="47">
        <v>6119.0</v>
      </c>
      <c r="C23640" s="172">
        <v>0.0</v>
      </c>
    </row>
    <row r="23641">
      <c r="A23641" s="47" t="s">
        <v>9283</v>
      </c>
      <c r="B23641" s="47">
        <v>6120.0</v>
      </c>
      <c r="C23641" s="172">
        <v>0.0</v>
      </c>
    </row>
    <row r="23642">
      <c r="A23642" s="47" t="s">
        <v>9283</v>
      </c>
      <c r="B23642" s="47">
        <v>6121.0</v>
      </c>
      <c r="C23642" s="172">
        <v>0.0</v>
      </c>
    </row>
    <row r="23643">
      <c r="A23643" s="47" t="s">
        <v>9283</v>
      </c>
      <c r="B23643" s="47">
        <v>6122.0</v>
      </c>
      <c r="C23643" s="172">
        <v>0.0</v>
      </c>
    </row>
    <row r="23644">
      <c r="A23644" s="47" t="s">
        <v>9283</v>
      </c>
      <c r="B23644" s="47">
        <v>6123.0</v>
      </c>
      <c r="C23644" s="172">
        <v>0.0</v>
      </c>
    </row>
    <row r="23645">
      <c r="A23645" s="47" t="s">
        <v>9283</v>
      </c>
      <c r="B23645" s="47">
        <v>6124.0</v>
      </c>
      <c r="C23645" s="172">
        <v>0.0</v>
      </c>
    </row>
    <row r="23646">
      <c r="A23646" s="47" t="s">
        <v>9283</v>
      </c>
      <c r="B23646" s="47">
        <v>6125.0</v>
      </c>
      <c r="C23646" s="172">
        <v>0.0</v>
      </c>
    </row>
    <row r="23647">
      <c r="A23647" s="47" t="s">
        <v>9283</v>
      </c>
      <c r="B23647" s="47">
        <v>6126.0</v>
      </c>
      <c r="C23647" s="172">
        <v>0.0</v>
      </c>
    </row>
    <row r="23648">
      <c r="A23648" s="47" t="s">
        <v>9283</v>
      </c>
      <c r="B23648" s="47">
        <v>6127.0</v>
      </c>
      <c r="C23648" s="172">
        <v>0.0684</v>
      </c>
    </row>
    <row r="23649">
      <c r="A23649" s="47" t="s">
        <v>9283</v>
      </c>
      <c r="B23649" s="47">
        <v>6128.0</v>
      </c>
      <c r="C23649" s="172">
        <v>0.16920000000000002</v>
      </c>
    </row>
    <row r="23650">
      <c r="A23650" s="47" t="s">
        <v>9283</v>
      </c>
      <c r="B23650" s="47">
        <v>6129.0</v>
      </c>
      <c r="C23650" s="172">
        <v>0.4086</v>
      </c>
    </row>
    <row r="23651">
      <c r="A23651" s="47" t="s">
        <v>9283</v>
      </c>
      <c r="B23651" s="47">
        <v>6130.0</v>
      </c>
      <c r="C23651" s="172">
        <v>0.5688</v>
      </c>
    </row>
    <row r="23652">
      <c r="A23652" s="47" t="s">
        <v>9283</v>
      </c>
      <c r="B23652" s="47">
        <v>6131.0</v>
      </c>
      <c r="C23652" s="172">
        <v>0.6804</v>
      </c>
    </row>
    <row r="23653">
      <c r="A23653" s="47" t="s">
        <v>9283</v>
      </c>
      <c r="B23653" s="47">
        <v>6132.0</v>
      </c>
      <c r="C23653" s="172">
        <v>0.7325999999999999</v>
      </c>
    </row>
    <row r="23654">
      <c r="A23654" s="47" t="s">
        <v>9283</v>
      </c>
      <c r="B23654" s="47">
        <v>6133.0</v>
      </c>
      <c r="C23654" s="172">
        <v>0.7065</v>
      </c>
    </row>
    <row r="23655">
      <c r="A23655" s="47" t="s">
        <v>9283</v>
      </c>
      <c r="B23655" s="47">
        <v>6134.0</v>
      </c>
      <c r="C23655" s="172">
        <v>0.5976</v>
      </c>
    </row>
    <row r="23656">
      <c r="A23656" s="47" t="s">
        <v>9283</v>
      </c>
      <c r="B23656" s="47">
        <v>6135.0</v>
      </c>
      <c r="C23656" s="172">
        <v>0.5679000000000001</v>
      </c>
    </row>
    <row r="23657">
      <c r="A23657" s="47" t="s">
        <v>9283</v>
      </c>
      <c r="B23657" s="47">
        <v>6136.0</v>
      </c>
      <c r="C23657" s="172">
        <v>0.41850000000000004</v>
      </c>
    </row>
    <row r="23658">
      <c r="A23658" s="47" t="s">
        <v>9283</v>
      </c>
      <c r="B23658" s="47">
        <v>6137.0</v>
      </c>
      <c r="C23658" s="172">
        <v>0.2421</v>
      </c>
    </row>
    <row r="23659">
      <c r="A23659" s="47" t="s">
        <v>9283</v>
      </c>
      <c r="B23659" s="47">
        <v>6138.0</v>
      </c>
      <c r="C23659" s="172">
        <v>0.0477</v>
      </c>
    </row>
    <row r="23660">
      <c r="A23660" s="47" t="s">
        <v>9283</v>
      </c>
      <c r="B23660" s="47">
        <v>6139.0</v>
      </c>
      <c r="C23660" s="172">
        <v>0.0</v>
      </c>
    </row>
    <row r="23661">
      <c r="A23661" s="47" t="s">
        <v>9283</v>
      </c>
      <c r="B23661" s="47">
        <v>6140.0</v>
      </c>
      <c r="C23661" s="172">
        <v>0.0</v>
      </c>
    </row>
    <row r="23662">
      <c r="A23662" s="47" t="s">
        <v>9283</v>
      </c>
      <c r="B23662" s="47">
        <v>6141.0</v>
      </c>
      <c r="C23662" s="172">
        <v>0.0</v>
      </c>
    </row>
    <row r="23663">
      <c r="A23663" s="47" t="s">
        <v>9283</v>
      </c>
      <c r="B23663" s="47">
        <v>6142.0</v>
      </c>
      <c r="C23663" s="172">
        <v>0.0</v>
      </c>
    </row>
    <row r="23664">
      <c r="A23664" s="47" t="s">
        <v>9283</v>
      </c>
      <c r="B23664" s="47">
        <v>6143.0</v>
      </c>
      <c r="C23664" s="172">
        <v>0.0</v>
      </c>
    </row>
    <row r="23665">
      <c r="A23665" s="47" t="s">
        <v>9283</v>
      </c>
      <c r="B23665" s="47">
        <v>6144.0</v>
      </c>
      <c r="C23665" s="172">
        <v>0.0</v>
      </c>
    </row>
    <row r="23666">
      <c r="A23666" s="47" t="s">
        <v>9283</v>
      </c>
      <c r="B23666" s="47">
        <v>6145.0</v>
      </c>
      <c r="C23666" s="172">
        <v>0.0</v>
      </c>
    </row>
    <row r="23667">
      <c r="A23667" s="47" t="s">
        <v>9283</v>
      </c>
      <c r="B23667" s="47">
        <v>6146.0</v>
      </c>
      <c r="C23667" s="172">
        <v>0.0</v>
      </c>
    </row>
    <row r="23668">
      <c r="A23668" s="47" t="s">
        <v>9283</v>
      </c>
      <c r="B23668" s="47">
        <v>6147.0</v>
      </c>
      <c r="C23668" s="172">
        <v>0.0</v>
      </c>
    </row>
    <row r="23669">
      <c r="A23669" s="47" t="s">
        <v>9283</v>
      </c>
      <c r="B23669" s="47">
        <v>6148.0</v>
      </c>
      <c r="C23669" s="172">
        <v>0.0</v>
      </c>
    </row>
    <row r="23670">
      <c r="A23670" s="47" t="s">
        <v>9283</v>
      </c>
      <c r="B23670" s="47">
        <v>6149.0</v>
      </c>
      <c r="C23670" s="172">
        <v>0.0</v>
      </c>
    </row>
    <row r="23671">
      <c r="A23671" s="47" t="s">
        <v>9283</v>
      </c>
      <c r="B23671" s="47">
        <v>6150.0</v>
      </c>
      <c r="C23671" s="172">
        <v>0.0</v>
      </c>
    </row>
    <row r="23672">
      <c r="A23672" s="47" t="s">
        <v>9283</v>
      </c>
      <c r="B23672" s="47">
        <v>6151.0</v>
      </c>
      <c r="C23672" s="172">
        <v>0.081</v>
      </c>
    </row>
    <row r="23673">
      <c r="A23673" s="47" t="s">
        <v>9283</v>
      </c>
      <c r="B23673" s="47">
        <v>6152.0</v>
      </c>
      <c r="C23673" s="172">
        <v>0.25020000000000003</v>
      </c>
    </row>
    <row r="23674">
      <c r="A23674" s="47" t="s">
        <v>9283</v>
      </c>
      <c r="B23674" s="47">
        <v>6153.0</v>
      </c>
      <c r="C23674" s="172">
        <v>0.4041</v>
      </c>
    </row>
    <row r="23675">
      <c r="A23675" s="47" t="s">
        <v>9283</v>
      </c>
      <c r="B23675" s="47">
        <v>6154.0</v>
      </c>
      <c r="C23675" s="172">
        <v>0.4761</v>
      </c>
    </row>
    <row r="23676">
      <c r="A23676" s="47" t="s">
        <v>9283</v>
      </c>
      <c r="B23676" s="47">
        <v>6155.0</v>
      </c>
      <c r="C23676" s="172">
        <v>0.47340000000000004</v>
      </c>
    </row>
    <row r="23677">
      <c r="A23677" s="47" t="s">
        <v>9283</v>
      </c>
      <c r="B23677" s="47">
        <v>6156.0</v>
      </c>
      <c r="C23677" s="172">
        <v>0.6588</v>
      </c>
    </row>
    <row r="23678">
      <c r="A23678" s="47" t="s">
        <v>9283</v>
      </c>
      <c r="B23678" s="47">
        <v>6157.0</v>
      </c>
      <c r="C23678" s="172">
        <v>0.4437</v>
      </c>
    </row>
    <row r="23679">
      <c r="A23679" s="47" t="s">
        <v>9283</v>
      </c>
      <c r="B23679" s="47">
        <v>6158.0</v>
      </c>
      <c r="C23679" s="172">
        <v>0.648</v>
      </c>
    </row>
    <row r="23680">
      <c r="A23680" s="47" t="s">
        <v>9283</v>
      </c>
      <c r="B23680" s="47">
        <v>6159.0</v>
      </c>
      <c r="C23680" s="172">
        <v>0.5139</v>
      </c>
    </row>
    <row r="23681">
      <c r="A23681" s="47" t="s">
        <v>9283</v>
      </c>
      <c r="B23681" s="47">
        <v>6160.0</v>
      </c>
      <c r="C23681" s="172">
        <v>0.4284</v>
      </c>
    </row>
    <row r="23682">
      <c r="A23682" s="47" t="s">
        <v>9283</v>
      </c>
      <c r="B23682" s="47">
        <v>6161.0</v>
      </c>
      <c r="C23682" s="172">
        <v>0.2061</v>
      </c>
    </row>
    <row r="23683">
      <c r="A23683" s="47" t="s">
        <v>9283</v>
      </c>
      <c r="B23683" s="47">
        <v>6162.0</v>
      </c>
      <c r="C23683" s="172">
        <v>0.042300000000000004</v>
      </c>
    </row>
    <row r="23684">
      <c r="A23684" s="47" t="s">
        <v>9283</v>
      </c>
      <c r="B23684" s="47">
        <v>6163.0</v>
      </c>
      <c r="C23684" s="172">
        <v>0.0</v>
      </c>
    </row>
    <row r="23685">
      <c r="A23685" s="47" t="s">
        <v>9283</v>
      </c>
      <c r="B23685" s="47">
        <v>6164.0</v>
      </c>
      <c r="C23685" s="172">
        <v>0.0</v>
      </c>
    </row>
    <row r="23686">
      <c r="A23686" s="47" t="s">
        <v>9283</v>
      </c>
      <c r="B23686" s="47">
        <v>6165.0</v>
      </c>
      <c r="C23686" s="172">
        <v>0.0</v>
      </c>
    </row>
    <row r="23687">
      <c r="A23687" s="47" t="s">
        <v>9283</v>
      </c>
      <c r="B23687" s="47">
        <v>6166.0</v>
      </c>
      <c r="C23687" s="172">
        <v>0.0</v>
      </c>
    </row>
    <row r="23688">
      <c r="A23688" s="47" t="s">
        <v>9283</v>
      </c>
      <c r="B23688" s="47">
        <v>6167.0</v>
      </c>
      <c r="C23688" s="172">
        <v>0.0</v>
      </c>
    </row>
    <row r="23689">
      <c r="A23689" s="47" t="s">
        <v>9283</v>
      </c>
      <c r="B23689" s="47">
        <v>6168.0</v>
      </c>
      <c r="C23689" s="172">
        <v>0.0</v>
      </c>
    </row>
    <row r="23690">
      <c r="A23690" s="47" t="s">
        <v>9283</v>
      </c>
      <c r="B23690" s="47">
        <v>6169.0</v>
      </c>
      <c r="C23690" s="172">
        <v>0.0</v>
      </c>
    </row>
    <row r="23691">
      <c r="A23691" s="47" t="s">
        <v>9283</v>
      </c>
      <c r="B23691" s="47">
        <v>6170.0</v>
      </c>
      <c r="C23691" s="172">
        <v>0.0</v>
      </c>
    </row>
    <row r="23692">
      <c r="A23692" s="47" t="s">
        <v>9283</v>
      </c>
      <c r="B23692" s="47">
        <v>6171.0</v>
      </c>
      <c r="C23692" s="172">
        <v>0.0</v>
      </c>
    </row>
    <row r="23693">
      <c r="A23693" s="47" t="s">
        <v>9283</v>
      </c>
      <c r="B23693" s="47">
        <v>6172.0</v>
      </c>
      <c r="C23693" s="172">
        <v>0.0</v>
      </c>
    </row>
    <row r="23694">
      <c r="A23694" s="47" t="s">
        <v>9283</v>
      </c>
      <c r="B23694" s="47">
        <v>6173.0</v>
      </c>
      <c r="C23694" s="172">
        <v>0.0</v>
      </c>
    </row>
    <row r="23695">
      <c r="A23695" s="47" t="s">
        <v>9283</v>
      </c>
      <c r="B23695" s="47">
        <v>6174.0</v>
      </c>
      <c r="C23695" s="172">
        <v>0.0</v>
      </c>
    </row>
    <row r="23696">
      <c r="A23696" s="47" t="s">
        <v>9283</v>
      </c>
      <c r="B23696" s="47">
        <v>6175.0</v>
      </c>
      <c r="C23696" s="172">
        <v>0.057600000000000005</v>
      </c>
    </row>
    <row r="23697">
      <c r="A23697" s="47" t="s">
        <v>9283</v>
      </c>
      <c r="B23697" s="47">
        <v>6176.0</v>
      </c>
      <c r="C23697" s="172">
        <v>0.2277</v>
      </c>
    </row>
    <row r="23698">
      <c r="A23698" s="47" t="s">
        <v>9283</v>
      </c>
      <c r="B23698" s="47">
        <v>6177.0</v>
      </c>
      <c r="C23698" s="172">
        <v>0.2646</v>
      </c>
    </row>
    <row r="23699">
      <c r="A23699" s="47" t="s">
        <v>9283</v>
      </c>
      <c r="B23699" s="47">
        <v>6178.0</v>
      </c>
      <c r="C23699" s="172">
        <v>0.441</v>
      </c>
    </row>
    <row r="23700">
      <c r="A23700" s="47" t="s">
        <v>9283</v>
      </c>
      <c r="B23700" s="47">
        <v>6179.0</v>
      </c>
      <c r="C23700" s="172">
        <v>0.5409</v>
      </c>
    </row>
    <row r="23701">
      <c r="A23701" s="47" t="s">
        <v>9283</v>
      </c>
      <c r="B23701" s="47">
        <v>6180.0</v>
      </c>
      <c r="C23701" s="172">
        <v>0.5283</v>
      </c>
    </row>
    <row r="23702">
      <c r="A23702" s="47" t="s">
        <v>9283</v>
      </c>
      <c r="B23702" s="47">
        <v>6181.0</v>
      </c>
      <c r="C23702" s="172">
        <v>0.684</v>
      </c>
    </row>
    <row r="23703">
      <c r="A23703" s="47" t="s">
        <v>9283</v>
      </c>
      <c r="B23703" s="47">
        <v>6182.0</v>
      </c>
      <c r="C23703" s="172">
        <v>0.6408</v>
      </c>
    </row>
    <row r="23704">
      <c r="A23704" s="47" t="s">
        <v>9283</v>
      </c>
      <c r="B23704" s="47">
        <v>6183.0</v>
      </c>
      <c r="C23704" s="172">
        <v>0.5211</v>
      </c>
    </row>
    <row r="23705">
      <c r="A23705" s="47" t="s">
        <v>9283</v>
      </c>
      <c r="B23705" s="47">
        <v>6184.0</v>
      </c>
      <c r="C23705" s="172">
        <v>0.396</v>
      </c>
    </row>
    <row r="23706">
      <c r="A23706" s="47" t="s">
        <v>9283</v>
      </c>
      <c r="B23706" s="47">
        <v>6185.0</v>
      </c>
      <c r="C23706" s="172">
        <v>0.2196</v>
      </c>
    </row>
    <row r="23707">
      <c r="A23707" s="47" t="s">
        <v>9283</v>
      </c>
      <c r="B23707" s="47">
        <v>6186.0</v>
      </c>
      <c r="C23707" s="172">
        <v>0.042300000000000004</v>
      </c>
    </row>
    <row r="23708">
      <c r="A23708" s="47" t="s">
        <v>9283</v>
      </c>
      <c r="B23708" s="47">
        <v>6187.0</v>
      </c>
      <c r="C23708" s="172">
        <v>0.0</v>
      </c>
    </row>
    <row r="23709">
      <c r="A23709" s="47" t="s">
        <v>9283</v>
      </c>
      <c r="B23709" s="47">
        <v>6188.0</v>
      </c>
      <c r="C23709" s="172">
        <v>0.0</v>
      </c>
    </row>
    <row r="23710">
      <c r="A23710" s="47" t="s">
        <v>9283</v>
      </c>
      <c r="B23710" s="47">
        <v>6189.0</v>
      </c>
      <c r="C23710" s="172">
        <v>0.0</v>
      </c>
    </row>
    <row r="23711">
      <c r="A23711" s="47" t="s">
        <v>9283</v>
      </c>
      <c r="B23711" s="47">
        <v>6190.0</v>
      </c>
      <c r="C23711" s="172">
        <v>0.0</v>
      </c>
    </row>
    <row r="23712">
      <c r="A23712" s="47" t="s">
        <v>9283</v>
      </c>
      <c r="B23712" s="47">
        <v>6191.0</v>
      </c>
      <c r="C23712" s="172">
        <v>0.0</v>
      </c>
    </row>
    <row r="23713">
      <c r="A23713" s="47" t="s">
        <v>9283</v>
      </c>
      <c r="B23713" s="47">
        <v>6192.0</v>
      </c>
      <c r="C23713" s="172">
        <v>0.0</v>
      </c>
    </row>
    <row r="23714">
      <c r="A23714" s="47" t="s">
        <v>9283</v>
      </c>
      <c r="B23714" s="47">
        <v>6193.0</v>
      </c>
      <c r="C23714" s="172">
        <v>0.0</v>
      </c>
    </row>
    <row r="23715">
      <c r="A23715" s="47" t="s">
        <v>9283</v>
      </c>
      <c r="B23715" s="47">
        <v>6194.0</v>
      </c>
      <c r="C23715" s="172">
        <v>0.0</v>
      </c>
    </row>
    <row r="23716">
      <c r="A23716" s="47" t="s">
        <v>9283</v>
      </c>
      <c r="B23716" s="47">
        <v>6195.0</v>
      </c>
      <c r="C23716" s="172">
        <v>0.0</v>
      </c>
    </row>
    <row r="23717">
      <c r="A23717" s="47" t="s">
        <v>9283</v>
      </c>
      <c r="B23717" s="47">
        <v>6196.0</v>
      </c>
      <c r="C23717" s="172">
        <v>0.0</v>
      </c>
    </row>
    <row r="23718">
      <c r="A23718" s="47" t="s">
        <v>9283</v>
      </c>
      <c r="B23718" s="47">
        <v>6197.0</v>
      </c>
      <c r="C23718" s="172">
        <v>0.0</v>
      </c>
    </row>
    <row r="23719">
      <c r="A23719" s="47" t="s">
        <v>9283</v>
      </c>
      <c r="B23719" s="47">
        <v>6198.0</v>
      </c>
      <c r="C23719" s="172">
        <v>0.0</v>
      </c>
    </row>
    <row r="23720">
      <c r="A23720" s="47" t="s">
        <v>9283</v>
      </c>
      <c r="B23720" s="47">
        <v>6199.0</v>
      </c>
      <c r="C23720" s="172">
        <v>0.0657</v>
      </c>
    </row>
    <row r="23721">
      <c r="A23721" s="47" t="s">
        <v>9283</v>
      </c>
      <c r="B23721" s="47">
        <v>6200.0</v>
      </c>
      <c r="C23721" s="172">
        <v>0.2403</v>
      </c>
    </row>
    <row r="23722">
      <c r="A23722" s="47" t="s">
        <v>9283</v>
      </c>
      <c r="B23722" s="47">
        <v>6201.0</v>
      </c>
      <c r="C23722" s="172">
        <v>0.41490000000000005</v>
      </c>
    </row>
    <row r="23723">
      <c r="A23723" s="47" t="s">
        <v>9283</v>
      </c>
      <c r="B23723" s="47">
        <v>6202.0</v>
      </c>
      <c r="C23723" s="172">
        <v>0.5598</v>
      </c>
    </row>
    <row r="23724">
      <c r="A23724" s="47" t="s">
        <v>9283</v>
      </c>
      <c r="B23724" s="47">
        <v>6203.0</v>
      </c>
      <c r="C23724" s="172">
        <v>0.5517</v>
      </c>
    </row>
    <row r="23725">
      <c r="A23725" s="47" t="s">
        <v>9283</v>
      </c>
      <c r="B23725" s="47">
        <v>6204.0</v>
      </c>
      <c r="C23725" s="172">
        <v>0.6516</v>
      </c>
    </row>
    <row r="23726">
      <c r="A23726" s="47" t="s">
        <v>9283</v>
      </c>
      <c r="B23726" s="47">
        <v>6205.0</v>
      </c>
      <c r="C23726" s="172">
        <v>0.6687</v>
      </c>
    </row>
    <row r="23727">
      <c r="A23727" s="47" t="s">
        <v>9283</v>
      </c>
      <c r="B23727" s="47">
        <v>6206.0</v>
      </c>
      <c r="C23727" s="172">
        <v>0.5859000000000001</v>
      </c>
    </row>
    <row r="23728">
      <c r="A23728" s="47" t="s">
        <v>9283</v>
      </c>
      <c r="B23728" s="47">
        <v>6207.0</v>
      </c>
      <c r="C23728" s="172">
        <v>0.5256</v>
      </c>
    </row>
    <row r="23729">
      <c r="A23729" s="47" t="s">
        <v>9283</v>
      </c>
      <c r="B23729" s="47">
        <v>6208.0</v>
      </c>
      <c r="C23729" s="172">
        <v>0.40590000000000004</v>
      </c>
    </row>
    <row r="23730">
      <c r="A23730" s="47" t="s">
        <v>9283</v>
      </c>
      <c r="B23730" s="47">
        <v>6209.0</v>
      </c>
      <c r="C23730" s="172">
        <v>0.234</v>
      </c>
    </row>
    <row r="23731">
      <c r="A23731" s="47" t="s">
        <v>9283</v>
      </c>
      <c r="B23731" s="47">
        <v>6210.0</v>
      </c>
      <c r="C23731" s="172">
        <v>0.0405</v>
      </c>
    </row>
    <row r="23732">
      <c r="A23732" s="47" t="s">
        <v>9283</v>
      </c>
      <c r="B23732" s="47">
        <v>6211.0</v>
      </c>
      <c r="C23732" s="172">
        <v>0.0</v>
      </c>
    </row>
    <row r="23733">
      <c r="A23733" s="47" t="s">
        <v>9283</v>
      </c>
      <c r="B23733" s="47">
        <v>6212.0</v>
      </c>
      <c r="C23733" s="172">
        <v>0.0</v>
      </c>
    </row>
    <row r="23734">
      <c r="A23734" s="47" t="s">
        <v>9283</v>
      </c>
      <c r="B23734" s="47">
        <v>6213.0</v>
      </c>
      <c r="C23734" s="172">
        <v>0.0</v>
      </c>
    </row>
    <row r="23735">
      <c r="A23735" s="47" t="s">
        <v>9283</v>
      </c>
      <c r="B23735" s="47">
        <v>6214.0</v>
      </c>
      <c r="C23735" s="172">
        <v>0.0</v>
      </c>
    </row>
    <row r="23736">
      <c r="A23736" s="47" t="s">
        <v>9283</v>
      </c>
      <c r="B23736" s="47">
        <v>6215.0</v>
      </c>
      <c r="C23736" s="172">
        <v>0.0</v>
      </c>
    </row>
    <row r="23737">
      <c r="A23737" s="47" t="s">
        <v>9283</v>
      </c>
      <c r="B23737" s="47">
        <v>6216.0</v>
      </c>
      <c r="C23737" s="172">
        <v>0.0</v>
      </c>
    </row>
    <row r="23738">
      <c r="A23738" s="47" t="s">
        <v>9283</v>
      </c>
      <c r="B23738" s="47">
        <v>6217.0</v>
      </c>
      <c r="C23738" s="172">
        <v>0.0</v>
      </c>
    </row>
    <row r="23739">
      <c r="A23739" s="47" t="s">
        <v>9283</v>
      </c>
      <c r="B23739" s="47">
        <v>6218.0</v>
      </c>
      <c r="C23739" s="172">
        <v>0.0</v>
      </c>
    </row>
    <row r="23740">
      <c r="A23740" s="47" t="s">
        <v>9283</v>
      </c>
      <c r="B23740" s="47">
        <v>6219.0</v>
      </c>
      <c r="C23740" s="172">
        <v>0.0</v>
      </c>
    </row>
    <row r="23741">
      <c r="A23741" s="47" t="s">
        <v>9283</v>
      </c>
      <c r="B23741" s="47">
        <v>6220.0</v>
      </c>
      <c r="C23741" s="172">
        <v>0.0</v>
      </c>
    </row>
    <row r="23742">
      <c r="A23742" s="47" t="s">
        <v>9283</v>
      </c>
      <c r="B23742" s="47">
        <v>6221.0</v>
      </c>
      <c r="C23742" s="172">
        <v>0.0</v>
      </c>
    </row>
    <row r="23743">
      <c r="A23743" s="47" t="s">
        <v>9283</v>
      </c>
      <c r="B23743" s="47">
        <v>6222.0</v>
      </c>
      <c r="C23743" s="172">
        <v>0.0</v>
      </c>
    </row>
    <row r="23744">
      <c r="A23744" s="47" t="s">
        <v>9283</v>
      </c>
      <c r="B23744" s="47">
        <v>6223.0</v>
      </c>
      <c r="C23744" s="172">
        <v>0.0729</v>
      </c>
    </row>
    <row r="23745">
      <c r="A23745" s="47" t="s">
        <v>9283</v>
      </c>
      <c r="B23745" s="47">
        <v>6224.0</v>
      </c>
      <c r="C23745" s="172">
        <v>0.24120000000000003</v>
      </c>
    </row>
    <row r="23746">
      <c r="A23746" s="47" t="s">
        <v>9283</v>
      </c>
      <c r="B23746" s="47">
        <v>6225.0</v>
      </c>
      <c r="C23746" s="172">
        <v>0.36540000000000006</v>
      </c>
    </row>
    <row r="23747">
      <c r="A23747" s="47" t="s">
        <v>9283</v>
      </c>
      <c r="B23747" s="47">
        <v>6226.0</v>
      </c>
      <c r="C23747" s="172">
        <v>0.5283</v>
      </c>
    </row>
    <row r="23748">
      <c r="A23748" s="47" t="s">
        <v>9283</v>
      </c>
      <c r="B23748" s="47">
        <v>6227.0</v>
      </c>
      <c r="C23748" s="172">
        <v>0.6030000000000001</v>
      </c>
    </row>
    <row r="23749">
      <c r="A23749" s="47" t="s">
        <v>9283</v>
      </c>
      <c r="B23749" s="47">
        <v>6228.0</v>
      </c>
      <c r="C23749" s="172">
        <v>0.6444</v>
      </c>
    </row>
    <row r="23750">
      <c r="A23750" s="47" t="s">
        <v>9283</v>
      </c>
      <c r="B23750" s="47">
        <v>6229.0</v>
      </c>
      <c r="C23750" s="172">
        <v>0.7011000000000001</v>
      </c>
    </row>
    <row r="23751">
      <c r="A23751" s="47" t="s">
        <v>9283</v>
      </c>
      <c r="B23751" s="47">
        <v>6230.0</v>
      </c>
      <c r="C23751" s="172">
        <v>0.6219</v>
      </c>
    </row>
    <row r="23752">
      <c r="A23752" s="47" t="s">
        <v>9283</v>
      </c>
      <c r="B23752" s="47">
        <v>6231.0</v>
      </c>
      <c r="C23752" s="172">
        <v>0.5571</v>
      </c>
    </row>
    <row r="23753">
      <c r="A23753" s="47" t="s">
        <v>9283</v>
      </c>
      <c r="B23753" s="47">
        <v>6232.0</v>
      </c>
      <c r="C23753" s="172">
        <v>0.3411</v>
      </c>
    </row>
    <row r="23754">
      <c r="A23754" s="47" t="s">
        <v>9283</v>
      </c>
      <c r="B23754" s="47">
        <v>6233.0</v>
      </c>
      <c r="C23754" s="172">
        <v>0.2178</v>
      </c>
    </row>
    <row r="23755">
      <c r="A23755" s="47" t="s">
        <v>9283</v>
      </c>
      <c r="B23755" s="47">
        <v>6234.0</v>
      </c>
      <c r="C23755" s="172">
        <v>0.036000000000000004</v>
      </c>
    </row>
    <row r="23756">
      <c r="A23756" s="47" t="s">
        <v>9283</v>
      </c>
      <c r="B23756" s="47">
        <v>6235.0</v>
      </c>
      <c r="C23756" s="172">
        <v>0.0</v>
      </c>
    </row>
    <row r="23757">
      <c r="A23757" s="47" t="s">
        <v>9283</v>
      </c>
      <c r="B23757" s="47">
        <v>6236.0</v>
      </c>
      <c r="C23757" s="172">
        <v>0.0</v>
      </c>
    </row>
    <row r="23758">
      <c r="A23758" s="47" t="s">
        <v>9283</v>
      </c>
      <c r="B23758" s="47">
        <v>6237.0</v>
      </c>
      <c r="C23758" s="172">
        <v>0.0</v>
      </c>
    </row>
    <row r="23759">
      <c r="A23759" s="47" t="s">
        <v>9283</v>
      </c>
      <c r="B23759" s="47">
        <v>6238.0</v>
      </c>
      <c r="C23759" s="172">
        <v>0.0</v>
      </c>
    </row>
    <row r="23760">
      <c r="A23760" s="47" t="s">
        <v>9283</v>
      </c>
      <c r="B23760" s="47">
        <v>6239.0</v>
      </c>
      <c r="C23760" s="172">
        <v>0.0</v>
      </c>
    </row>
    <row r="23761">
      <c r="A23761" s="47" t="s">
        <v>9283</v>
      </c>
      <c r="B23761" s="47">
        <v>6240.0</v>
      </c>
      <c r="C23761" s="172">
        <v>0.0</v>
      </c>
    </row>
    <row r="23762">
      <c r="A23762" s="47" t="s">
        <v>9283</v>
      </c>
      <c r="B23762" s="47">
        <v>6241.0</v>
      </c>
      <c r="C23762" s="172">
        <v>0.0</v>
      </c>
    </row>
    <row r="23763">
      <c r="A23763" s="47" t="s">
        <v>9283</v>
      </c>
      <c r="B23763" s="47">
        <v>6242.0</v>
      </c>
      <c r="C23763" s="172">
        <v>0.0</v>
      </c>
    </row>
    <row r="23764">
      <c r="A23764" s="47" t="s">
        <v>9283</v>
      </c>
      <c r="B23764" s="47">
        <v>6243.0</v>
      </c>
      <c r="C23764" s="172">
        <v>0.0</v>
      </c>
    </row>
    <row r="23765">
      <c r="A23765" s="47" t="s">
        <v>9283</v>
      </c>
      <c r="B23765" s="47">
        <v>6244.0</v>
      </c>
      <c r="C23765" s="172">
        <v>0.0</v>
      </c>
    </row>
    <row r="23766">
      <c r="A23766" s="47" t="s">
        <v>9283</v>
      </c>
      <c r="B23766" s="47">
        <v>6245.0</v>
      </c>
      <c r="C23766" s="172">
        <v>0.0</v>
      </c>
    </row>
    <row r="23767">
      <c r="A23767" s="47" t="s">
        <v>9283</v>
      </c>
      <c r="B23767" s="47">
        <v>6246.0</v>
      </c>
      <c r="C23767" s="172">
        <v>0.0</v>
      </c>
    </row>
    <row r="23768">
      <c r="A23768" s="47" t="s">
        <v>9283</v>
      </c>
      <c r="B23768" s="47">
        <v>6247.0</v>
      </c>
      <c r="C23768" s="172">
        <v>0.0234</v>
      </c>
    </row>
    <row r="23769">
      <c r="A23769" s="47" t="s">
        <v>9283</v>
      </c>
      <c r="B23769" s="47">
        <v>6248.0</v>
      </c>
      <c r="C23769" s="172">
        <v>0.0414</v>
      </c>
    </row>
    <row r="23770">
      <c r="A23770" s="47" t="s">
        <v>9283</v>
      </c>
      <c r="B23770" s="47">
        <v>6249.0</v>
      </c>
      <c r="C23770" s="172">
        <v>0.4266</v>
      </c>
    </row>
    <row r="23771">
      <c r="A23771" s="47" t="s">
        <v>9283</v>
      </c>
      <c r="B23771" s="47">
        <v>6250.0</v>
      </c>
      <c r="C23771" s="172">
        <v>0.49950000000000006</v>
      </c>
    </row>
    <row r="23772">
      <c r="A23772" s="47" t="s">
        <v>9283</v>
      </c>
      <c r="B23772" s="47">
        <v>6251.0</v>
      </c>
      <c r="C23772" s="172">
        <v>0.5760000000000001</v>
      </c>
    </row>
    <row r="23773">
      <c r="A23773" s="47" t="s">
        <v>9283</v>
      </c>
      <c r="B23773" s="47">
        <v>6252.0</v>
      </c>
      <c r="C23773" s="172">
        <v>0.6813</v>
      </c>
    </row>
    <row r="23774">
      <c r="A23774" s="47" t="s">
        <v>9283</v>
      </c>
      <c r="B23774" s="47">
        <v>6253.0</v>
      </c>
      <c r="C23774" s="172">
        <v>0.675</v>
      </c>
    </row>
    <row r="23775">
      <c r="A23775" s="47" t="s">
        <v>9283</v>
      </c>
      <c r="B23775" s="47">
        <v>6254.0</v>
      </c>
      <c r="C23775" s="172">
        <v>0.6408</v>
      </c>
    </row>
    <row r="23776">
      <c r="A23776" s="47" t="s">
        <v>9283</v>
      </c>
      <c r="B23776" s="47">
        <v>6255.0</v>
      </c>
      <c r="C23776" s="172">
        <v>0.5301</v>
      </c>
    </row>
    <row r="23777">
      <c r="A23777" s="47" t="s">
        <v>9283</v>
      </c>
      <c r="B23777" s="47">
        <v>6256.0</v>
      </c>
      <c r="C23777" s="172">
        <v>0.396</v>
      </c>
    </row>
    <row r="23778">
      <c r="A23778" s="47" t="s">
        <v>9283</v>
      </c>
      <c r="B23778" s="47">
        <v>6257.0</v>
      </c>
      <c r="C23778" s="172">
        <v>0.2358</v>
      </c>
    </row>
    <row r="23779">
      <c r="A23779" s="47" t="s">
        <v>9283</v>
      </c>
      <c r="B23779" s="47">
        <v>6258.0</v>
      </c>
      <c r="C23779" s="172">
        <v>0.03150000000000001</v>
      </c>
    </row>
    <row r="23780">
      <c r="A23780" s="47" t="s">
        <v>9283</v>
      </c>
      <c r="B23780" s="47">
        <v>6259.0</v>
      </c>
      <c r="C23780" s="172">
        <v>0.0</v>
      </c>
    </row>
    <row r="23781">
      <c r="A23781" s="47" t="s">
        <v>9283</v>
      </c>
      <c r="B23781" s="47">
        <v>6260.0</v>
      </c>
      <c r="C23781" s="172">
        <v>0.0</v>
      </c>
    </row>
    <row r="23782">
      <c r="A23782" s="47" t="s">
        <v>9283</v>
      </c>
      <c r="B23782" s="47">
        <v>6261.0</v>
      </c>
      <c r="C23782" s="172">
        <v>0.0</v>
      </c>
    </row>
    <row r="23783">
      <c r="A23783" s="47" t="s">
        <v>9283</v>
      </c>
      <c r="B23783" s="47">
        <v>6262.0</v>
      </c>
      <c r="C23783" s="172">
        <v>0.0</v>
      </c>
    </row>
    <row r="23784">
      <c r="A23784" s="47" t="s">
        <v>9283</v>
      </c>
      <c r="B23784" s="47">
        <v>6263.0</v>
      </c>
      <c r="C23784" s="172">
        <v>0.0</v>
      </c>
    </row>
    <row r="23785">
      <c r="A23785" s="47" t="s">
        <v>9283</v>
      </c>
      <c r="B23785" s="47">
        <v>6264.0</v>
      </c>
      <c r="C23785" s="172">
        <v>0.0</v>
      </c>
    </row>
    <row r="23786">
      <c r="A23786" s="47" t="s">
        <v>9283</v>
      </c>
      <c r="B23786" s="47">
        <v>6265.0</v>
      </c>
      <c r="C23786" s="172">
        <v>0.0</v>
      </c>
    </row>
    <row r="23787">
      <c r="A23787" s="47" t="s">
        <v>9283</v>
      </c>
      <c r="B23787" s="47">
        <v>6266.0</v>
      </c>
      <c r="C23787" s="172">
        <v>0.0</v>
      </c>
    </row>
    <row r="23788">
      <c r="A23788" s="47" t="s">
        <v>9283</v>
      </c>
      <c r="B23788" s="47">
        <v>6267.0</v>
      </c>
      <c r="C23788" s="172">
        <v>0.0</v>
      </c>
    </row>
    <row r="23789">
      <c r="A23789" s="47" t="s">
        <v>9283</v>
      </c>
      <c r="B23789" s="47">
        <v>6268.0</v>
      </c>
      <c r="C23789" s="172">
        <v>0.0</v>
      </c>
    </row>
    <row r="23790">
      <c r="A23790" s="47" t="s">
        <v>9283</v>
      </c>
      <c r="B23790" s="47">
        <v>6269.0</v>
      </c>
      <c r="C23790" s="172">
        <v>0.0</v>
      </c>
    </row>
    <row r="23791">
      <c r="A23791" s="47" t="s">
        <v>9283</v>
      </c>
      <c r="B23791" s="47">
        <v>6270.0</v>
      </c>
      <c r="C23791" s="172">
        <v>0.0</v>
      </c>
    </row>
    <row r="23792">
      <c r="A23792" s="47" t="s">
        <v>9283</v>
      </c>
      <c r="B23792" s="47">
        <v>6271.0</v>
      </c>
      <c r="C23792" s="172">
        <v>0.0441</v>
      </c>
    </row>
    <row r="23793">
      <c r="A23793" s="47" t="s">
        <v>9283</v>
      </c>
      <c r="B23793" s="47">
        <v>6272.0</v>
      </c>
      <c r="C23793" s="172">
        <v>0.22590000000000002</v>
      </c>
    </row>
    <row r="23794">
      <c r="A23794" s="47" t="s">
        <v>9283</v>
      </c>
      <c r="B23794" s="47">
        <v>6273.0</v>
      </c>
      <c r="C23794" s="172">
        <v>0.2952</v>
      </c>
    </row>
    <row r="23795">
      <c r="A23795" s="47" t="s">
        <v>9283</v>
      </c>
      <c r="B23795" s="47">
        <v>6274.0</v>
      </c>
      <c r="C23795" s="172">
        <v>0.3915</v>
      </c>
    </row>
    <row r="23796">
      <c r="A23796" s="47" t="s">
        <v>9283</v>
      </c>
      <c r="B23796" s="47">
        <v>6275.0</v>
      </c>
      <c r="C23796" s="172">
        <v>0.4617</v>
      </c>
    </row>
    <row r="23797">
      <c r="A23797" s="47" t="s">
        <v>9283</v>
      </c>
      <c r="B23797" s="47">
        <v>6276.0</v>
      </c>
      <c r="C23797" s="172">
        <v>0.6408</v>
      </c>
    </row>
    <row r="23798">
      <c r="A23798" s="47" t="s">
        <v>9283</v>
      </c>
      <c r="B23798" s="47">
        <v>6277.0</v>
      </c>
      <c r="C23798" s="172">
        <v>0.5814</v>
      </c>
    </row>
    <row r="23799">
      <c r="A23799" s="47" t="s">
        <v>9283</v>
      </c>
      <c r="B23799" s="47">
        <v>6278.0</v>
      </c>
      <c r="C23799" s="172">
        <v>0.5535</v>
      </c>
    </row>
    <row r="23800">
      <c r="A23800" s="47" t="s">
        <v>9283</v>
      </c>
      <c r="B23800" s="47">
        <v>6279.0</v>
      </c>
      <c r="C23800" s="172">
        <v>0.49770000000000003</v>
      </c>
    </row>
    <row r="23801">
      <c r="A23801" s="47" t="s">
        <v>9283</v>
      </c>
      <c r="B23801" s="47">
        <v>6280.0</v>
      </c>
      <c r="C23801" s="172">
        <v>0.3843</v>
      </c>
    </row>
    <row r="23802">
      <c r="A23802" s="47" t="s">
        <v>9283</v>
      </c>
      <c r="B23802" s="47">
        <v>6281.0</v>
      </c>
      <c r="C23802" s="172">
        <v>0.2196</v>
      </c>
    </row>
    <row r="23803">
      <c r="A23803" s="47" t="s">
        <v>9283</v>
      </c>
      <c r="B23803" s="47">
        <v>6282.0</v>
      </c>
      <c r="C23803" s="172">
        <v>0.0351</v>
      </c>
    </row>
    <row r="23804">
      <c r="A23804" s="47" t="s">
        <v>9283</v>
      </c>
      <c r="B23804" s="47">
        <v>6283.0</v>
      </c>
      <c r="C23804" s="172">
        <v>0.0</v>
      </c>
    </row>
    <row r="23805">
      <c r="A23805" s="47" t="s">
        <v>9283</v>
      </c>
      <c r="B23805" s="47">
        <v>6284.0</v>
      </c>
      <c r="C23805" s="172">
        <v>0.0</v>
      </c>
    </row>
    <row r="23806">
      <c r="A23806" s="47" t="s">
        <v>9283</v>
      </c>
      <c r="B23806" s="47">
        <v>6285.0</v>
      </c>
      <c r="C23806" s="172">
        <v>0.0</v>
      </c>
    </row>
    <row r="23807">
      <c r="A23807" s="47" t="s">
        <v>9283</v>
      </c>
      <c r="B23807" s="47">
        <v>6286.0</v>
      </c>
      <c r="C23807" s="172">
        <v>0.0</v>
      </c>
    </row>
    <row r="23808">
      <c r="A23808" s="47" t="s">
        <v>9283</v>
      </c>
      <c r="B23808" s="47">
        <v>6287.0</v>
      </c>
      <c r="C23808" s="172">
        <v>0.0</v>
      </c>
    </row>
    <row r="23809">
      <c r="A23809" s="47" t="s">
        <v>9283</v>
      </c>
      <c r="B23809" s="47">
        <v>6288.0</v>
      </c>
      <c r="C23809" s="172">
        <v>0.0</v>
      </c>
    </row>
    <row r="23810">
      <c r="A23810" s="47" t="s">
        <v>9283</v>
      </c>
      <c r="B23810" s="47">
        <v>6289.0</v>
      </c>
      <c r="C23810" s="172">
        <v>0.0</v>
      </c>
    </row>
    <row r="23811">
      <c r="A23811" s="47" t="s">
        <v>9283</v>
      </c>
      <c r="B23811" s="47">
        <v>6290.0</v>
      </c>
      <c r="C23811" s="172">
        <v>0.0</v>
      </c>
    </row>
    <row r="23812">
      <c r="A23812" s="47" t="s">
        <v>9283</v>
      </c>
      <c r="B23812" s="47">
        <v>6291.0</v>
      </c>
      <c r="C23812" s="172">
        <v>0.0</v>
      </c>
    </row>
    <row r="23813">
      <c r="A23813" s="47" t="s">
        <v>9283</v>
      </c>
      <c r="B23813" s="47">
        <v>6292.0</v>
      </c>
      <c r="C23813" s="172">
        <v>0.0</v>
      </c>
    </row>
    <row r="23814">
      <c r="A23814" s="47" t="s">
        <v>9283</v>
      </c>
      <c r="B23814" s="47">
        <v>6293.0</v>
      </c>
      <c r="C23814" s="172">
        <v>0.0</v>
      </c>
    </row>
    <row r="23815">
      <c r="A23815" s="47" t="s">
        <v>9283</v>
      </c>
      <c r="B23815" s="47">
        <v>6294.0</v>
      </c>
      <c r="C23815" s="172">
        <v>0.0</v>
      </c>
    </row>
    <row r="23816">
      <c r="A23816" s="47" t="s">
        <v>9283</v>
      </c>
      <c r="B23816" s="47">
        <v>6295.0</v>
      </c>
      <c r="C23816" s="172">
        <v>0.0648</v>
      </c>
    </row>
    <row r="23817">
      <c r="A23817" s="47" t="s">
        <v>9283</v>
      </c>
      <c r="B23817" s="47">
        <v>6296.0</v>
      </c>
      <c r="C23817" s="172">
        <v>0.225</v>
      </c>
    </row>
    <row r="23818">
      <c r="A23818" s="47" t="s">
        <v>9283</v>
      </c>
      <c r="B23818" s="47">
        <v>6297.0</v>
      </c>
      <c r="C23818" s="172">
        <v>0.3681</v>
      </c>
    </row>
    <row r="23819">
      <c r="A23819" s="47" t="s">
        <v>9283</v>
      </c>
      <c r="B23819" s="47">
        <v>6298.0</v>
      </c>
      <c r="C23819" s="172">
        <v>0.5355</v>
      </c>
    </row>
    <row r="23820">
      <c r="A23820" s="47" t="s">
        <v>9283</v>
      </c>
      <c r="B23820" s="47">
        <v>6299.0</v>
      </c>
      <c r="C23820" s="172">
        <v>0.6363</v>
      </c>
    </row>
    <row r="23821">
      <c r="A23821" s="47" t="s">
        <v>9283</v>
      </c>
      <c r="B23821" s="47">
        <v>6300.0</v>
      </c>
      <c r="C23821" s="172">
        <v>0.684</v>
      </c>
    </row>
    <row r="23822">
      <c r="A23822" s="47" t="s">
        <v>9283</v>
      </c>
      <c r="B23822" s="47">
        <v>6301.0</v>
      </c>
      <c r="C23822" s="172">
        <v>0.6245999999999999</v>
      </c>
    </row>
    <row r="23823">
      <c r="A23823" s="47" t="s">
        <v>9283</v>
      </c>
      <c r="B23823" s="47">
        <v>6302.0</v>
      </c>
      <c r="C23823" s="172">
        <v>0.5427</v>
      </c>
    </row>
    <row r="23824">
      <c r="A23824" s="47" t="s">
        <v>9283</v>
      </c>
      <c r="B23824" s="47">
        <v>6303.0</v>
      </c>
      <c r="C23824" s="172">
        <v>0.49050000000000005</v>
      </c>
    </row>
    <row r="23825">
      <c r="A23825" s="47" t="s">
        <v>9283</v>
      </c>
      <c r="B23825" s="47">
        <v>6304.0</v>
      </c>
      <c r="C23825" s="172">
        <v>0.3897</v>
      </c>
    </row>
    <row r="23826">
      <c r="A23826" s="47" t="s">
        <v>9283</v>
      </c>
      <c r="B23826" s="47">
        <v>6305.0</v>
      </c>
      <c r="C23826" s="172">
        <v>0.2178</v>
      </c>
    </row>
    <row r="23827">
      <c r="A23827" s="47" t="s">
        <v>9283</v>
      </c>
      <c r="B23827" s="47">
        <v>6306.0</v>
      </c>
      <c r="C23827" s="172">
        <v>0.033299999999999996</v>
      </c>
    </row>
    <row r="23828">
      <c r="A23828" s="47" t="s">
        <v>9283</v>
      </c>
      <c r="B23828" s="47">
        <v>6307.0</v>
      </c>
      <c r="C23828" s="172">
        <v>0.0</v>
      </c>
    </row>
    <row r="23829">
      <c r="A23829" s="47" t="s">
        <v>9283</v>
      </c>
      <c r="B23829" s="47">
        <v>6308.0</v>
      </c>
      <c r="C23829" s="172">
        <v>0.0</v>
      </c>
    </row>
    <row r="23830">
      <c r="A23830" s="47" t="s">
        <v>9283</v>
      </c>
      <c r="B23830" s="47">
        <v>6309.0</v>
      </c>
      <c r="C23830" s="172">
        <v>0.0</v>
      </c>
    </row>
    <row r="23831">
      <c r="A23831" s="47" t="s">
        <v>9283</v>
      </c>
      <c r="B23831" s="47">
        <v>6310.0</v>
      </c>
      <c r="C23831" s="172">
        <v>0.0</v>
      </c>
    </row>
    <row r="23832">
      <c r="A23832" s="47" t="s">
        <v>9283</v>
      </c>
      <c r="B23832" s="47">
        <v>6311.0</v>
      </c>
      <c r="C23832" s="172">
        <v>0.0</v>
      </c>
    </row>
    <row r="23833">
      <c r="A23833" s="47" t="s">
        <v>9283</v>
      </c>
      <c r="B23833" s="47">
        <v>6312.0</v>
      </c>
      <c r="C23833" s="172">
        <v>0.0</v>
      </c>
    </row>
    <row r="23834">
      <c r="A23834" s="47" t="s">
        <v>9283</v>
      </c>
      <c r="B23834" s="47">
        <v>6313.0</v>
      </c>
      <c r="C23834" s="172">
        <v>0.0</v>
      </c>
    </row>
    <row r="23835">
      <c r="A23835" s="47" t="s">
        <v>9283</v>
      </c>
      <c r="B23835" s="47">
        <v>6314.0</v>
      </c>
      <c r="C23835" s="172">
        <v>0.0</v>
      </c>
    </row>
    <row r="23836">
      <c r="A23836" s="47" t="s">
        <v>9283</v>
      </c>
      <c r="B23836" s="47">
        <v>6315.0</v>
      </c>
      <c r="C23836" s="172">
        <v>0.0</v>
      </c>
    </row>
    <row r="23837">
      <c r="A23837" s="47" t="s">
        <v>9283</v>
      </c>
      <c r="B23837" s="47">
        <v>6316.0</v>
      </c>
      <c r="C23837" s="172">
        <v>0.0</v>
      </c>
    </row>
    <row r="23838">
      <c r="A23838" s="47" t="s">
        <v>9283</v>
      </c>
      <c r="B23838" s="47">
        <v>6317.0</v>
      </c>
      <c r="C23838" s="172">
        <v>0.0</v>
      </c>
    </row>
    <row r="23839">
      <c r="A23839" s="47" t="s">
        <v>9283</v>
      </c>
      <c r="B23839" s="47">
        <v>6318.0</v>
      </c>
      <c r="C23839" s="172">
        <v>0.0</v>
      </c>
    </row>
    <row r="23840">
      <c r="A23840" s="47" t="s">
        <v>9283</v>
      </c>
      <c r="B23840" s="47">
        <v>6319.0</v>
      </c>
      <c r="C23840" s="172">
        <v>0.06210000000000001</v>
      </c>
    </row>
    <row r="23841">
      <c r="A23841" s="47" t="s">
        <v>9283</v>
      </c>
      <c r="B23841" s="47">
        <v>6320.0</v>
      </c>
      <c r="C23841" s="172">
        <v>0.234</v>
      </c>
    </row>
    <row r="23842">
      <c r="A23842" s="47" t="s">
        <v>9283</v>
      </c>
      <c r="B23842" s="47">
        <v>6321.0</v>
      </c>
      <c r="C23842" s="172">
        <v>0.3996</v>
      </c>
    </row>
    <row r="23843">
      <c r="A23843" s="47" t="s">
        <v>9283</v>
      </c>
      <c r="B23843" s="47">
        <v>6322.0</v>
      </c>
      <c r="C23843" s="172">
        <v>0.5427</v>
      </c>
    </row>
    <row r="23844">
      <c r="A23844" s="47" t="s">
        <v>9283</v>
      </c>
      <c r="B23844" s="47">
        <v>6323.0</v>
      </c>
      <c r="C23844" s="172">
        <v>0.6363</v>
      </c>
    </row>
    <row r="23845">
      <c r="A23845" s="47" t="s">
        <v>9283</v>
      </c>
      <c r="B23845" s="47">
        <v>6324.0</v>
      </c>
      <c r="C23845" s="172">
        <v>0.684</v>
      </c>
    </row>
    <row r="23846">
      <c r="A23846" s="47" t="s">
        <v>9283</v>
      </c>
      <c r="B23846" s="47">
        <v>6325.0</v>
      </c>
      <c r="C23846" s="172">
        <v>0.6416999999999999</v>
      </c>
    </row>
    <row r="23847">
      <c r="A23847" s="47" t="s">
        <v>9283</v>
      </c>
      <c r="B23847" s="47">
        <v>6326.0</v>
      </c>
      <c r="C23847" s="172">
        <v>0.6138</v>
      </c>
    </row>
    <row r="23848">
      <c r="A23848" s="47" t="s">
        <v>9283</v>
      </c>
      <c r="B23848" s="47">
        <v>6327.0</v>
      </c>
      <c r="C23848" s="172">
        <v>0.5237999999999999</v>
      </c>
    </row>
    <row r="23849">
      <c r="A23849" s="47" t="s">
        <v>9283</v>
      </c>
      <c r="B23849" s="47">
        <v>6328.0</v>
      </c>
      <c r="C23849" s="172">
        <v>0.369</v>
      </c>
    </row>
    <row r="23850">
      <c r="A23850" s="47" t="s">
        <v>9283</v>
      </c>
      <c r="B23850" s="47">
        <v>6329.0</v>
      </c>
      <c r="C23850" s="172">
        <v>0.171</v>
      </c>
    </row>
    <row r="23851">
      <c r="A23851" s="47" t="s">
        <v>9283</v>
      </c>
      <c r="B23851" s="47">
        <v>6330.0</v>
      </c>
      <c r="C23851" s="172">
        <v>0.030600000000000002</v>
      </c>
    </row>
    <row r="23852">
      <c r="A23852" s="47" t="s">
        <v>9283</v>
      </c>
      <c r="B23852" s="47">
        <v>6331.0</v>
      </c>
      <c r="C23852" s="172">
        <v>0.0</v>
      </c>
    </row>
    <row r="23853">
      <c r="A23853" s="47" t="s">
        <v>9283</v>
      </c>
      <c r="B23853" s="47">
        <v>6332.0</v>
      </c>
      <c r="C23853" s="172">
        <v>0.0</v>
      </c>
    </row>
    <row r="23854">
      <c r="A23854" s="47" t="s">
        <v>9283</v>
      </c>
      <c r="B23854" s="47">
        <v>6333.0</v>
      </c>
      <c r="C23854" s="172">
        <v>0.0</v>
      </c>
    </row>
    <row r="23855">
      <c r="A23855" s="47" t="s">
        <v>9283</v>
      </c>
      <c r="B23855" s="47">
        <v>6334.0</v>
      </c>
      <c r="C23855" s="172">
        <v>0.0</v>
      </c>
    </row>
    <row r="23856">
      <c r="A23856" s="47" t="s">
        <v>9283</v>
      </c>
      <c r="B23856" s="47">
        <v>6335.0</v>
      </c>
      <c r="C23856" s="172">
        <v>0.0</v>
      </c>
    </row>
    <row r="23857">
      <c r="A23857" s="47" t="s">
        <v>9283</v>
      </c>
      <c r="B23857" s="47">
        <v>6336.0</v>
      </c>
      <c r="C23857" s="172">
        <v>0.0</v>
      </c>
    </row>
    <row r="23858">
      <c r="A23858" s="47" t="s">
        <v>9283</v>
      </c>
      <c r="B23858" s="47">
        <v>6337.0</v>
      </c>
      <c r="C23858" s="172">
        <v>0.0</v>
      </c>
    </row>
    <row r="23859">
      <c r="A23859" s="47" t="s">
        <v>9283</v>
      </c>
      <c r="B23859" s="47">
        <v>6338.0</v>
      </c>
      <c r="C23859" s="172">
        <v>0.0</v>
      </c>
    </row>
    <row r="23860">
      <c r="A23860" s="47" t="s">
        <v>9283</v>
      </c>
      <c r="B23860" s="47">
        <v>6339.0</v>
      </c>
      <c r="C23860" s="172">
        <v>0.0</v>
      </c>
    </row>
    <row r="23861">
      <c r="A23861" s="47" t="s">
        <v>9283</v>
      </c>
      <c r="B23861" s="47">
        <v>6340.0</v>
      </c>
      <c r="C23861" s="172">
        <v>0.0</v>
      </c>
    </row>
    <row r="23862">
      <c r="A23862" s="47" t="s">
        <v>9283</v>
      </c>
      <c r="B23862" s="47">
        <v>6341.0</v>
      </c>
      <c r="C23862" s="172">
        <v>0.0</v>
      </c>
    </row>
    <row r="23863">
      <c r="A23863" s="47" t="s">
        <v>9283</v>
      </c>
      <c r="B23863" s="47">
        <v>6342.0</v>
      </c>
      <c r="C23863" s="172">
        <v>0.0</v>
      </c>
    </row>
    <row r="23864">
      <c r="A23864" s="47" t="s">
        <v>9283</v>
      </c>
      <c r="B23864" s="47">
        <v>6343.0</v>
      </c>
      <c r="C23864" s="172">
        <v>0.0441</v>
      </c>
    </row>
    <row r="23865">
      <c r="A23865" s="47" t="s">
        <v>9283</v>
      </c>
      <c r="B23865" s="47">
        <v>6344.0</v>
      </c>
      <c r="C23865" s="172">
        <v>0.0639</v>
      </c>
    </row>
    <row r="23866">
      <c r="A23866" s="47" t="s">
        <v>9283</v>
      </c>
      <c r="B23866" s="47">
        <v>6345.0</v>
      </c>
      <c r="C23866" s="172">
        <v>0.099</v>
      </c>
    </row>
    <row r="23867">
      <c r="A23867" s="47" t="s">
        <v>9283</v>
      </c>
      <c r="B23867" s="47">
        <v>6346.0</v>
      </c>
      <c r="C23867" s="172">
        <v>0.0774</v>
      </c>
    </row>
    <row r="23868">
      <c r="A23868" s="47" t="s">
        <v>9283</v>
      </c>
      <c r="B23868" s="47">
        <v>6347.0</v>
      </c>
      <c r="C23868" s="172">
        <v>0.23850000000000002</v>
      </c>
    </row>
    <row r="23869">
      <c r="A23869" s="47" t="s">
        <v>9283</v>
      </c>
      <c r="B23869" s="47">
        <v>6348.0</v>
      </c>
      <c r="C23869" s="172">
        <v>0.081</v>
      </c>
    </row>
    <row r="23870">
      <c r="A23870" s="47" t="s">
        <v>9283</v>
      </c>
      <c r="B23870" s="47">
        <v>6349.0</v>
      </c>
      <c r="C23870" s="172">
        <v>0.0711</v>
      </c>
    </row>
    <row r="23871">
      <c r="A23871" s="47" t="s">
        <v>9283</v>
      </c>
      <c r="B23871" s="47">
        <v>6350.0</v>
      </c>
      <c r="C23871" s="172">
        <v>0.117</v>
      </c>
    </row>
    <row r="23872">
      <c r="A23872" s="47" t="s">
        <v>9283</v>
      </c>
      <c r="B23872" s="47">
        <v>6351.0</v>
      </c>
      <c r="C23872" s="172">
        <v>0.3843</v>
      </c>
    </row>
    <row r="23873">
      <c r="A23873" s="47" t="s">
        <v>9283</v>
      </c>
      <c r="B23873" s="47">
        <v>6352.0</v>
      </c>
      <c r="C23873" s="172">
        <v>0.3096</v>
      </c>
    </row>
    <row r="23874">
      <c r="A23874" s="47" t="s">
        <v>9283</v>
      </c>
      <c r="B23874" s="47">
        <v>6353.0</v>
      </c>
      <c r="C23874" s="172">
        <v>0.0936</v>
      </c>
    </row>
    <row r="23875">
      <c r="A23875" s="47" t="s">
        <v>9283</v>
      </c>
      <c r="B23875" s="47">
        <v>6354.0</v>
      </c>
      <c r="C23875" s="172">
        <v>0.022500000000000003</v>
      </c>
    </row>
    <row r="23876">
      <c r="A23876" s="47" t="s">
        <v>9283</v>
      </c>
      <c r="B23876" s="47">
        <v>6355.0</v>
      </c>
      <c r="C23876" s="172">
        <v>0.0</v>
      </c>
    </row>
    <row r="23877">
      <c r="A23877" s="47" t="s">
        <v>9283</v>
      </c>
      <c r="B23877" s="47">
        <v>6356.0</v>
      </c>
      <c r="C23877" s="172">
        <v>0.0</v>
      </c>
    </row>
    <row r="23878">
      <c r="A23878" s="47" t="s">
        <v>9283</v>
      </c>
      <c r="B23878" s="47">
        <v>6357.0</v>
      </c>
      <c r="C23878" s="172">
        <v>0.0</v>
      </c>
    </row>
    <row r="23879">
      <c r="A23879" s="47" t="s">
        <v>9283</v>
      </c>
      <c r="B23879" s="47">
        <v>6358.0</v>
      </c>
      <c r="C23879" s="172">
        <v>0.0</v>
      </c>
    </row>
    <row r="23880">
      <c r="A23880" s="47" t="s">
        <v>9283</v>
      </c>
      <c r="B23880" s="47">
        <v>6359.0</v>
      </c>
      <c r="C23880" s="172">
        <v>0.0</v>
      </c>
    </row>
    <row r="23881">
      <c r="A23881" s="47" t="s">
        <v>9283</v>
      </c>
      <c r="B23881" s="47">
        <v>6360.0</v>
      </c>
      <c r="C23881" s="172">
        <v>0.0</v>
      </c>
    </row>
    <row r="23882">
      <c r="A23882" s="47" t="s">
        <v>9283</v>
      </c>
      <c r="B23882" s="47">
        <v>6361.0</v>
      </c>
      <c r="C23882" s="172">
        <v>0.0</v>
      </c>
    </row>
    <row r="23883">
      <c r="A23883" s="47" t="s">
        <v>9283</v>
      </c>
      <c r="B23883" s="47">
        <v>6362.0</v>
      </c>
      <c r="C23883" s="172">
        <v>0.0</v>
      </c>
    </row>
    <row r="23884">
      <c r="A23884" s="47" t="s">
        <v>9283</v>
      </c>
      <c r="B23884" s="47">
        <v>6363.0</v>
      </c>
      <c r="C23884" s="172">
        <v>0.0</v>
      </c>
    </row>
    <row r="23885">
      <c r="A23885" s="47" t="s">
        <v>9283</v>
      </c>
      <c r="B23885" s="47">
        <v>6364.0</v>
      </c>
      <c r="C23885" s="172">
        <v>0.0</v>
      </c>
    </row>
    <row r="23886">
      <c r="A23886" s="47" t="s">
        <v>9283</v>
      </c>
      <c r="B23886" s="47">
        <v>6365.0</v>
      </c>
      <c r="C23886" s="172">
        <v>0.0</v>
      </c>
    </row>
    <row r="23887">
      <c r="A23887" s="47" t="s">
        <v>9283</v>
      </c>
      <c r="B23887" s="47">
        <v>6366.0</v>
      </c>
      <c r="C23887" s="172">
        <v>0.0</v>
      </c>
    </row>
    <row r="23888">
      <c r="A23888" s="47" t="s">
        <v>9283</v>
      </c>
      <c r="B23888" s="47">
        <v>6367.0</v>
      </c>
      <c r="C23888" s="172">
        <v>0.036000000000000004</v>
      </c>
    </row>
    <row r="23889">
      <c r="A23889" s="47" t="s">
        <v>9283</v>
      </c>
      <c r="B23889" s="47">
        <v>6368.0</v>
      </c>
      <c r="C23889" s="172">
        <v>0.1449</v>
      </c>
    </row>
    <row r="23890">
      <c r="A23890" s="47" t="s">
        <v>9283</v>
      </c>
      <c r="B23890" s="47">
        <v>6369.0</v>
      </c>
      <c r="C23890" s="172">
        <v>0.0945</v>
      </c>
    </row>
    <row r="23891">
      <c r="A23891" s="47" t="s">
        <v>9283</v>
      </c>
      <c r="B23891" s="47">
        <v>6370.0</v>
      </c>
      <c r="C23891" s="172">
        <v>0.5283</v>
      </c>
    </row>
    <row r="23892">
      <c r="A23892" s="47" t="s">
        <v>9283</v>
      </c>
      <c r="B23892" s="47">
        <v>6371.0</v>
      </c>
      <c r="C23892" s="172">
        <v>0.5958</v>
      </c>
    </row>
    <row r="23893">
      <c r="A23893" s="47" t="s">
        <v>9283</v>
      </c>
      <c r="B23893" s="47">
        <v>6372.0</v>
      </c>
      <c r="C23893" s="172">
        <v>0.49050000000000005</v>
      </c>
    </row>
    <row r="23894">
      <c r="A23894" s="47" t="s">
        <v>9283</v>
      </c>
      <c r="B23894" s="47">
        <v>6373.0</v>
      </c>
      <c r="C23894" s="172">
        <v>0.6723</v>
      </c>
    </row>
    <row r="23895">
      <c r="A23895" s="47" t="s">
        <v>9283</v>
      </c>
      <c r="B23895" s="47">
        <v>6374.0</v>
      </c>
      <c r="C23895" s="172">
        <v>0.5796</v>
      </c>
    </row>
    <row r="23896">
      <c r="A23896" s="47" t="s">
        <v>9283</v>
      </c>
      <c r="B23896" s="47">
        <v>6375.0</v>
      </c>
      <c r="C23896" s="172">
        <v>0.45</v>
      </c>
    </row>
    <row r="23897">
      <c r="A23897" s="47" t="s">
        <v>9283</v>
      </c>
      <c r="B23897" s="47">
        <v>6376.0</v>
      </c>
      <c r="C23897" s="172">
        <v>0.3744</v>
      </c>
    </row>
    <row r="23898">
      <c r="A23898" s="47" t="s">
        <v>9283</v>
      </c>
      <c r="B23898" s="47">
        <v>6377.0</v>
      </c>
      <c r="C23898" s="172">
        <v>0.1764</v>
      </c>
    </row>
    <row r="23899">
      <c r="A23899" s="47" t="s">
        <v>9283</v>
      </c>
      <c r="B23899" s="47">
        <v>6378.0</v>
      </c>
      <c r="C23899" s="172">
        <v>0.0261</v>
      </c>
    </row>
    <row r="23900">
      <c r="A23900" s="47" t="s">
        <v>9283</v>
      </c>
      <c r="B23900" s="47">
        <v>6379.0</v>
      </c>
      <c r="C23900" s="172">
        <v>0.0</v>
      </c>
    </row>
    <row r="23901">
      <c r="A23901" s="47" t="s">
        <v>9283</v>
      </c>
      <c r="B23901" s="47">
        <v>6380.0</v>
      </c>
      <c r="C23901" s="172">
        <v>0.0</v>
      </c>
    </row>
    <row r="23902">
      <c r="A23902" s="47" t="s">
        <v>9283</v>
      </c>
      <c r="B23902" s="47">
        <v>6381.0</v>
      </c>
      <c r="C23902" s="172">
        <v>0.0</v>
      </c>
    </row>
    <row r="23903">
      <c r="A23903" s="47" t="s">
        <v>9283</v>
      </c>
      <c r="B23903" s="47">
        <v>6382.0</v>
      </c>
      <c r="C23903" s="172">
        <v>0.0</v>
      </c>
    </row>
    <row r="23904">
      <c r="A23904" s="47" t="s">
        <v>9283</v>
      </c>
      <c r="B23904" s="47">
        <v>6383.0</v>
      </c>
      <c r="C23904" s="172">
        <v>0.0</v>
      </c>
    </row>
    <row r="23905">
      <c r="A23905" s="47" t="s">
        <v>9283</v>
      </c>
      <c r="B23905" s="47">
        <v>6384.0</v>
      </c>
      <c r="C23905" s="172">
        <v>0.0</v>
      </c>
    </row>
    <row r="23906">
      <c r="A23906" s="47" t="s">
        <v>9283</v>
      </c>
      <c r="B23906" s="47">
        <v>6385.0</v>
      </c>
      <c r="C23906" s="172">
        <v>0.0</v>
      </c>
    </row>
    <row r="23907">
      <c r="A23907" s="47" t="s">
        <v>9283</v>
      </c>
      <c r="B23907" s="47">
        <v>6386.0</v>
      </c>
      <c r="C23907" s="172">
        <v>0.0</v>
      </c>
    </row>
    <row r="23908">
      <c r="A23908" s="47" t="s">
        <v>9283</v>
      </c>
      <c r="B23908" s="47">
        <v>6387.0</v>
      </c>
      <c r="C23908" s="172">
        <v>0.0</v>
      </c>
    </row>
    <row r="23909">
      <c r="A23909" s="47" t="s">
        <v>9283</v>
      </c>
      <c r="B23909" s="47">
        <v>6388.0</v>
      </c>
      <c r="C23909" s="172">
        <v>0.0</v>
      </c>
    </row>
    <row r="23910">
      <c r="A23910" s="47" t="s">
        <v>9283</v>
      </c>
      <c r="B23910" s="47">
        <v>6389.0</v>
      </c>
      <c r="C23910" s="172">
        <v>0.0</v>
      </c>
    </row>
    <row r="23911">
      <c r="A23911" s="47" t="s">
        <v>9283</v>
      </c>
      <c r="B23911" s="47">
        <v>6390.0</v>
      </c>
      <c r="C23911" s="172">
        <v>0.0</v>
      </c>
    </row>
    <row r="23912">
      <c r="A23912" s="47" t="s">
        <v>9283</v>
      </c>
      <c r="B23912" s="47">
        <v>6391.0</v>
      </c>
      <c r="C23912" s="172">
        <v>0.0504</v>
      </c>
    </row>
    <row r="23913">
      <c r="A23913" s="47" t="s">
        <v>9283</v>
      </c>
      <c r="B23913" s="47">
        <v>6392.0</v>
      </c>
      <c r="C23913" s="172">
        <v>0.2142</v>
      </c>
    </row>
    <row r="23914">
      <c r="A23914" s="47" t="s">
        <v>9283</v>
      </c>
      <c r="B23914" s="47">
        <v>6393.0</v>
      </c>
      <c r="C23914" s="172">
        <v>0.24480000000000002</v>
      </c>
    </row>
    <row r="23915">
      <c r="A23915" s="47" t="s">
        <v>9283</v>
      </c>
      <c r="B23915" s="47">
        <v>6394.0</v>
      </c>
      <c r="C23915" s="172">
        <v>0.26639999999999997</v>
      </c>
    </row>
    <row r="23916">
      <c r="A23916" s="47" t="s">
        <v>9283</v>
      </c>
      <c r="B23916" s="47">
        <v>6395.0</v>
      </c>
      <c r="C23916" s="172">
        <v>0.3312</v>
      </c>
    </row>
    <row r="23917">
      <c r="A23917" s="47" t="s">
        <v>9283</v>
      </c>
      <c r="B23917" s="47">
        <v>6396.0</v>
      </c>
      <c r="C23917" s="172">
        <v>0.49500000000000005</v>
      </c>
    </row>
    <row r="23918">
      <c r="A23918" s="47" t="s">
        <v>9283</v>
      </c>
      <c r="B23918" s="47">
        <v>6397.0</v>
      </c>
      <c r="C23918" s="172">
        <v>0.5625</v>
      </c>
    </row>
    <row r="23919">
      <c r="A23919" s="47" t="s">
        <v>9283</v>
      </c>
      <c r="B23919" s="47">
        <v>6398.0</v>
      </c>
      <c r="C23919" s="172">
        <v>0.5652</v>
      </c>
    </row>
    <row r="23920">
      <c r="A23920" s="47" t="s">
        <v>9283</v>
      </c>
      <c r="B23920" s="47">
        <v>6399.0</v>
      </c>
      <c r="C23920" s="172">
        <v>0.4275</v>
      </c>
    </row>
    <row r="23921">
      <c r="A23921" s="47" t="s">
        <v>9283</v>
      </c>
      <c r="B23921" s="47">
        <v>6400.0</v>
      </c>
      <c r="C23921" s="172">
        <v>0.3726</v>
      </c>
    </row>
    <row r="23922">
      <c r="A23922" s="47" t="s">
        <v>9283</v>
      </c>
      <c r="B23922" s="47">
        <v>6401.0</v>
      </c>
      <c r="C23922" s="172">
        <v>0.18270000000000003</v>
      </c>
    </row>
    <row r="23923">
      <c r="A23923" s="47" t="s">
        <v>9283</v>
      </c>
      <c r="B23923" s="47">
        <v>6402.0</v>
      </c>
      <c r="C23923" s="172">
        <v>0.019799999999999998</v>
      </c>
    </row>
    <row r="23924">
      <c r="A23924" s="47" t="s">
        <v>9283</v>
      </c>
      <c r="B23924" s="47">
        <v>6403.0</v>
      </c>
      <c r="C23924" s="172">
        <v>0.0</v>
      </c>
    </row>
    <row r="23925">
      <c r="A23925" s="47" t="s">
        <v>9283</v>
      </c>
      <c r="B23925" s="47">
        <v>6404.0</v>
      </c>
      <c r="C23925" s="172">
        <v>0.0</v>
      </c>
    </row>
    <row r="23926">
      <c r="A23926" s="47" t="s">
        <v>9283</v>
      </c>
      <c r="B23926" s="47">
        <v>6405.0</v>
      </c>
      <c r="C23926" s="172">
        <v>0.0</v>
      </c>
    </row>
    <row r="23927">
      <c r="A23927" s="47" t="s">
        <v>9283</v>
      </c>
      <c r="B23927" s="47">
        <v>6406.0</v>
      </c>
      <c r="C23927" s="172">
        <v>0.0</v>
      </c>
    </row>
    <row r="23928">
      <c r="A23928" s="47" t="s">
        <v>9283</v>
      </c>
      <c r="B23928" s="47">
        <v>6407.0</v>
      </c>
      <c r="C23928" s="172">
        <v>0.0</v>
      </c>
    </row>
    <row r="23929">
      <c r="A23929" s="47" t="s">
        <v>9283</v>
      </c>
      <c r="B23929" s="47">
        <v>6408.0</v>
      </c>
      <c r="C23929" s="172">
        <v>0.0</v>
      </c>
    </row>
    <row r="23930">
      <c r="A23930" s="47" t="s">
        <v>9283</v>
      </c>
      <c r="B23930" s="47">
        <v>6409.0</v>
      </c>
      <c r="C23930" s="172">
        <v>0.0</v>
      </c>
    </row>
    <row r="23931">
      <c r="A23931" s="47" t="s">
        <v>9283</v>
      </c>
      <c r="B23931" s="47">
        <v>6410.0</v>
      </c>
      <c r="C23931" s="172">
        <v>0.0</v>
      </c>
    </row>
    <row r="23932">
      <c r="A23932" s="47" t="s">
        <v>9283</v>
      </c>
      <c r="B23932" s="47">
        <v>6411.0</v>
      </c>
      <c r="C23932" s="172">
        <v>0.0</v>
      </c>
    </row>
    <row r="23933">
      <c r="A23933" s="47" t="s">
        <v>9283</v>
      </c>
      <c r="B23933" s="47">
        <v>6412.0</v>
      </c>
      <c r="C23933" s="172">
        <v>0.0</v>
      </c>
    </row>
    <row r="23934">
      <c r="A23934" s="47" t="s">
        <v>9283</v>
      </c>
      <c r="B23934" s="47">
        <v>6413.0</v>
      </c>
      <c r="C23934" s="172">
        <v>0.0</v>
      </c>
    </row>
    <row r="23935">
      <c r="A23935" s="47" t="s">
        <v>9283</v>
      </c>
      <c r="B23935" s="47">
        <v>6414.0</v>
      </c>
      <c r="C23935" s="172">
        <v>0.0</v>
      </c>
    </row>
    <row r="23936">
      <c r="A23936" s="47" t="s">
        <v>9283</v>
      </c>
      <c r="B23936" s="47">
        <v>6415.0</v>
      </c>
      <c r="C23936" s="172">
        <v>0.0549</v>
      </c>
    </row>
    <row r="23937">
      <c r="A23937" s="47" t="s">
        <v>9283</v>
      </c>
      <c r="B23937" s="47">
        <v>6416.0</v>
      </c>
      <c r="C23937" s="172">
        <v>0.2169</v>
      </c>
    </row>
    <row r="23938">
      <c r="A23938" s="47" t="s">
        <v>9283</v>
      </c>
      <c r="B23938" s="47">
        <v>6417.0</v>
      </c>
      <c r="C23938" s="172">
        <v>0.3834</v>
      </c>
    </row>
    <row r="23939">
      <c r="A23939" s="47" t="s">
        <v>9283</v>
      </c>
      <c r="B23939" s="47">
        <v>6418.0</v>
      </c>
      <c r="C23939" s="172">
        <v>0.5319</v>
      </c>
    </row>
    <row r="23940">
      <c r="A23940" s="47" t="s">
        <v>9283</v>
      </c>
      <c r="B23940" s="47">
        <v>6419.0</v>
      </c>
      <c r="C23940" s="172">
        <v>0.6236999999999999</v>
      </c>
    </row>
    <row r="23941">
      <c r="A23941" s="47" t="s">
        <v>9283</v>
      </c>
      <c r="B23941" s="47">
        <v>6420.0</v>
      </c>
      <c r="C23941" s="172">
        <v>0.6741</v>
      </c>
    </row>
    <row r="23942">
      <c r="A23942" s="47" t="s">
        <v>9283</v>
      </c>
      <c r="B23942" s="47">
        <v>6421.0</v>
      </c>
      <c r="C23942" s="172">
        <v>0.6732</v>
      </c>
    </row>
    <row r="23943">
      <c r="A23943" s="47" t="s">
        <v>9283</v>
      </c>
      <c r="B23943" s="47">
        <v>6422.0</v>
      </c>
      <c r="C23943" s="172">
        <v>0.6147</v>
      </c>
    </row>
    <row r="23944">
      <c r="A23944" s="47" t="s">
        <v>9283</v>
      </c>
      <c r="B23944" s="47">
        <v>6423.0</v>
      </c>
      <c r="C23944" s="172">
        <v>0.4545</v>
      </c>
    </row>
    <row r="23945">
      <c r="A23945" s="47" t="s">
        <v>9283</v>
      </c>
      <c r="B23945" s="47">
        <v>6424.0</v>
      </c>
      <c r="C23945" s="172">
        <v>0.3528</v>
      </c>
    </row>
    <row r="23946">
      <c r="A23946" s="47" t="s">
        <v>9283</v>
      </c>
      <c r="B23946" s="47">
        <v>6425.0</v>
      </c>
      <c r="C23946" s="172">
        <v>0.1881</v>
      </c>
    </row>
    <row r="23947">
      <c r="A23947" s="47" t="s">
        <v>9283</v>
      </c>
      <c r="B23947" s="47">
        <v>6426.0</v>
      </c>
      <c r="C23947" s="172">
        <v>0.022500000000000003</v>
      </c>
    </row>
    <row r="23948">
      <c r="A23948" s="47" t="s">
        <v>9283</v>
      </c>
      <c r="B23948" s="47">
        <v>6427.0</v>
      </c>
      <c r="C23948" s="172">
        <v>0.0</v>
      </c>
    </row>
    <row r="23949">
      <c r="A23949" s="47" t="s">
        <v>9283</v>
      </c>
      <c r="B23949" s="47">
        <v>6428.0</v>
      </c>
      <c r="C23949" s="172">
        <v>0.0</v>
      </c>
    </row>
    <row r="23950">
      <c r="A23950" s="47" t="s">
        <v>9283</v>
      </c>
      <c r="B23950" s="47">
        <v>6429.0</v>
      </c>
      <c r="C23950" s="172">
        <v>0.0</v>
      </c>
    </row>
    <row r="23951">
      <c r="A23951" s="47" t="s">
        <v>9283</v>
      </c>
      <c r="B23951" s="47">
        <v>6430.0</v>
      </c>
      <c r="C23951" s="172">
        <v>0.0</v>
      </c>
    </row>
    <row r="23952">
      <c r="A23952" s="47" t="s">
        <v>9283</v>
      </c>
      <c r="B23952" s="47">
        <v>6431.0</v>
      </c>
      <c r="C23952" s="172">
        <v>0.0</v>
      </c>
    </row>
    <row r="23953">
      <c r="A23953" s="47" t="s">
        <v>9283</v>
      </c>
      <c r="B23953" s="47">
        <v>6432.0</v>
      </c>
      <c r="C23953" s="172">
        <v>0.0</v>
      </c>
    </row>
    <row r="23954">
      <c r="A23954" s="47" t="s">
        <v>9283</v>
      </c>
      <c r="B23954" s="47">
        <v>6433.0</v>
      </c>
      <c r="C23954" s="172">
        <v>0.0</v>
      </c>
    </row>
    <row r="23955">
      <c r="A23955" s="47" t="s">
        <v>9283</v>
      </c>
      <c r="B23955" s="47">
        <v>6434.0</v>
      </c>
      <c r="C23955" s="172">
        <v>0.0</v>
      </c>
    </row>
    <row r="23956">
      <c r="A23956" s="47" t="s">
        <v>9283</v>
      </c>
      <c r="B23956" s="47">
        <v>6435.0</v>
      </c>
      <c r="C23956" s="172">
        <v>0.0</v>
      </c>
    </row>
    <row r="23957">
      <c r="A23957" s="47" t="s">
        <v>9283</v>
      </c>
      <c r="B23957" s="47">
        <v>6436.0</v>
      </c>
      <c r="C23957" s="172">
        <v>0.0</v>
      </c>
    </row>
    <row r="23958">
      <c r="A23958" s="47" t="s">
        <v>9283</v>
      </c>
      <c r="B23958" s="47">
        <v>6437.0</v>
      </c>
      <c r="C23958" s="172">
        <v>0.0</v>
      </c>
    </row>
    <row r="23959">
      <c r="A23959" s="47" t="s">
        <v>9283</v>
      </c>
      <c r="B23959" s="47">
        <v>6438.0</v>
      </c>
      <c r="C23959" s="172">
        <v>0.0</v>
      </c>
    </row>
    <row r="23960">
      <c r="A23960" s="47" t="s">
        <v>9283</v>
      </c>
      <c r="B23960" s="47">
        <v>6439.0</v>
      </c>
      <c r="C23960" s="172">
        <v>0.033299999999999996</v>
      </c>
    </row>
    <row r="23961">
      <c r="A23961" s="47" t="s">
        <v>9283</v>
      </c>
      <c r="B23961" s="47">
        <v>6440.0</v>
      </c>
      <c r="C23961" s="172">
        <v>0.1143</v>
      </c>
    </row>
    <row r="23962">
      <c r="A23962" s="47" t="s">
        <v>9283</v>
      </c>
      <c r="B23962" s="47">
        <v>6441.0</v>
      </c>
      <c r="C23962" s="172">
        <v>0.3402</v>
      </c>
    </row>
    <row r="23963">
      <c r="A23963" s="47" t="s">
        <v>9283</v>
      </c>
      <c r="B23963" s="47">
        <v>6442.0</v>
      </c>
      <c r="C23963" s="172">
        <v>0.5094</v>
      </c>
    </row>
    <row r="23964">
      <c r="A23964" s="47" t="s">
        <v>9283</v>
      </c>
      <c r="B23964" s="47">
        <v>6443.0</v>
      </c>
      <c r="C23964" s="172">
        <v>0.5913</v>
      </c>
    </row>
    <row r="23965">
      <c r="A23965" s="47" t="s">
        <v>9283</v>
      </c>
      <c r="B23965" s="47">
        <v>6444.0</v>
      </c>
      <c r="C23965" s="172">
        <v>0.6326999999999999</v>
      </c>
    </row>
    <row r="23966">
      <c r="A23966" s="47" t="s">
        <v>9283</v>
      </c>
      <c r="B23966" s="47">
        <v>6445.0</v>
      </c>
      <c r="C23966" s="172">
        <v>0.5625</v>
      </c>
    </row>
    <row r="23967">
      <c r="A23967" s="47" t="s">
        <v>9283</v>
      </c>
      <c r="B23967" s="47">
        <v>6446.0</v>
      </c>
      <c r="C23967" s="172">
        <v>0.5724</v>
      </c>
    </row>
    <row r="23968">
      <c r="A23968" s="47" t="s">
        <v>9283</v>
      </c>
      <c r="B23968" s="47">
        <v>6447.0</v>
      </c>
      <c r="C23968" s="172">
        <v>0.468</v>
      </c>
    </row>
    <row r="23969">
      <c r="A23969" s="47" t="s">
        <v>9283</v>
      </c>
      <c r="B23969" s="47">
        <v>6448.0</v>
      </c>
      <c r="C23969" s="172">
        <v>0.3456</v>
      </c>
    </row>
    <row r="23970">
      <c r="A23970" s="47" t="s">
        <v>9283</v>
      </c>
      <c r="B23970" s="47">
        <v>6449.0</v>
      </c>
      <c r="C23970" s="172">
        <v>0.1719</v>
      </c>
    </row>
    <row r="23971">
      <c r="A23971" s="47" t="s">
        <v>9283</v>
      </c>
      <c r="B23971" s="47">
        <v>6450.0</v>
      </c>
      <c r="C23971" s="172">
        <v>0.0207</v>
      </c>
    </row>
    <row r="23972">
      <c r="A23972" s="47" t="s">
        <v>9283</v>
      </c>
      <c r="B23972" s="47">
        <v>6451.0</v>
      </c>
      <c r="C23972" s="172">
        <v>0.0</v>
      </c>
    </row>
    <row r="23973">
      <c r="A23973" s="47" t="s">
        <v>9283</v>
      </c>
      <c r="B23973" s="47">
        <v>6452.0</v>
      </c>
      <c r="C23973" s="172">
        <v>0.0</v>
      </c>
    </row>
    <row r="23974">
      <c r="A23974" s="47" t="s">
        <v>9283</v>
      </c>
      <c r="B23974" s="47">
        <v>6453.0</v>
      </c>
      <c r="C23974" s="172">
        <v>0.0</v>
      </c>
    </row>
    <row r="23975">
      <c r="A23975" s="47" t="s">
        <v>9283</v>
      </c>
      <c r="B23975" s="47">
        <v>6454.0</v>
      </c>
      <c r="C23975" s="172">
        <v>0.0</v>
      </c>
    </row>
    <row r="23976">
      <c r="A23976" s="47" t="s">
        <v>9283</v>
      </c>
      <c r="B23976" s="47">
        <v>6455.0</v>
      </c>
      <c r="C23976" s="172">
        <v>0.0</v>
      </c>
    </row>
    <row r="23977">
      <c r="A23977" s="47" t="s">
        <v>9283</v>
      </c>
      <c r="B23977" s="47">
        <v>6456.0</v>
      </c>
      <c r="C23977" s="172">
        <v>0.0</v>
      </c>
    </row>
    <row r="23978">
      <c r="A23978" s="47" t="s">
        <v>9283</v>
      </c>
      <c r="B23978" s="47">
        <v>6457.0</v>
      </c>
      <c r="C23978" s="172">
        <v>0.0</v>
      </c>
    </row>
    <row r="23979">
      <c r="A23979" s="47" t="s">
        <v>9283</v>
      </c>
      <c r="B23979" s="47">
        <v>6458.0</v>
      </c>
      <c r="C23979" s="172">
        <v>0.0</v>
      </c>
    </row>
    <row r="23980">
      <c r="A23980" s="47" t="s">
        <v>9283</v>
      </c>
      <c r="B23980" s="47">
        <v>6459.0</v>
      </c>
      <c r="C23980" s="172">
        <v>0.0</v>
      </c>
    </row>
    <row r="23981">
      <c r="A23981" s="47" t="s">
        <v>9283</v>
      </c>
      <c r="B23981" s="47">
        <v>6460.0</v>
      </c>
      <c r="C23981" s="172">
        <v>0.0</v>
      </c>
    </row>
    <row r="23982">
      <c r="A23982" s="47" t="s">
        <v>9283</v>
      </c>
      <c r="B23982" s="47">
        <v>6461.0</v>
      </c>
      <c r="C23982" s="172">
        <v>0.0</v>
      </c>
    </row>
    <row r="23983">
      <c r="A23983" s="47" t="s">
        <v>9283</v>
      </c>
      <c r="B23983" s="47">
        <v>6462.0</v>
      </c>
      <c r="C23983" s="172">
        <v>0.0</v>
      </c>
    </row>
    <row r="23984">
      <c r="A23984" s="47" t="s">
        <v>9283</v>
      </c>
      <c r="B23984" s="47">
        <v>6463.0</v>
      </c>
      <c r="C23984" s="172">
        <v>0.039599999999999996</v>
      </c>
    </row>
    <row r="23985">
      <c r="A23985" s="47" t="s">
        <v>9283</v>
      </c>
      <c r="B23985" s="47">
        <v>6464.0</v>
      </c>
      <c r="C23985" s="172">
        <v>0.2115</v>
      </c>
    </row>
    <row r="23986">
      <c r="A23986" s="47" t="s">
        <v>9283</v>
      </c>
      <c r="B23986" s="47">
        <v>6465.0</v>
      </c>
      <c r="C23986" s="172">
        <v>0.35100000000000003</v>
      </c>
    </row>
    <row r="23987">
      <c r="A23987" s="47" t="s">
        <v>9283</v>
      </c>
      <c r="B23987" s="47">
        <v>6466.0</v>
      </c>
      <c r="C23987" s="172">
        <v>0.4419</v>
      </c>
    </row>
    <row r="23988">
      <c r="A23988" s="47" t="s">
        <v>9283</v>
      </c>
      <c r="B23988" s="47">
        <v>6467.0</v>
      </c>
      <c r="C23988" s="172">
        <v>0.49500000000000005</v>
      </c>
    </row>
    <row r="23989">
      <c r="A23989" s="47" t="s">
        <v>9283</v>
      </c>
      <c r="B23989" s="47">
        <v>6468.0</v>
      </c>
      <c r="C23989" s="172">
        <v>0.5904</v>
      </c>
    </row>
    <row r="23990">
      <c r="A23990" s="47" t="s">
        <v>9283</v>
      </c>
      <c r="B23990" s="47">
        <v>6469.0</v>
      </c>
      <c r="C23990" s="172">
        <v>0.6444</v>
      </c>
    </row>
    <row r="23991">
      <c r="A23991" s="47" t="s">
        <v>9283</v>
      </c>
      <c r="B23991" s="47">
        <v>6470.0</v>
      </c>
      <c r="C23991" s="172">
        <v>0.5616</v>
      </c>
    </row>
    <row r="23992">
      <c r="A23992" s="47" t="s">
        <v>9283</v>
      </c>
      <c r="B23992" s="47">
        <v>6471.0</v>
      </c>
      <c r="C23992" s="172">
        <v>0.2871</v>
      </c>
    </row>
    <row r="23993">
      <c r="A23993" s="47" t="s">
        <v>9283</v>
      </c>
      <c r="B23993" s="47">
        <v>6472.0</v>
      </c>
      <c r="C23993" s="172">
        <v>0.3321</v>
      </c>
    </row>
    <row r="23994">
      <c r="A23994" s="47" t="s">
        <v>9283</v>
      </c>
      <c r="B23994" s="47">
        <v>6473.0</v>
      </c>
      <c r="C23994" s="172">
        <v>0.18359999999999999</v>
      </c>
    </row>
    <row r="23995">
      <c r="A23995" s="47" t="s">
        <v>9283</v>
      </c>
      <c r="B23995" s="47">
        <v>6474.0</v>
      </c>
      <c r="C23995" s="172">
        <v>0.0171</v>
      </c>
    </row>
    <row r="23996">
      <c r="A23996" s="47" t="s">
        <v>9283</v>
      </c>
      <c r="B23996" s="47">
        <v>6475.0</v>
      </c>
      <c r="C23996" s="172">
        <v>0.0</v>
      </c>
    </row>
    <row r="23997">
      <c r="A23997" s="47" t="s">
        <v>9283</v>
      </c>
      <c r="B23997" s="47">
        <v>6476.0</v>
      </c>
      <c r="C23997" s="172">
        <v>0.0</v>
      </c>
    </row>
    <row r="23998">
      <c r="A23998" s="47" t="s">
        <v>9283</v>
      </c>
      <c r="B23998" s="47">
        <v>6477.0</v>
      </c>
      <c r="C23998" s="172">
        <v>0.0</v>
      </c>
    </row>
    <row r="23999">
      <c r="A23999" s="47" t="s">
        <v>9283</v>
      </c>
      <c r="B23999" s="47">
        <v>6478.0</v>
      </c>
      <c r="C23999" s="172">
        <v>0.0</v>
      </c>
    </row>
    <row r="24000">
      <c r="A24000" s="47" t="s">
        <v>9283</v>
      </c>
      <c r="B24000" s="47">
        <v>6479.0</v>
      </c>
      <c r="C24000" s="172">
        <v>0.0</v>
      </c>
    </row>
    <row r="24001">
      <c r="A24001" s="47" t="s">
        <v>9283</v>
      </c>
      <c r="B24001" s="47">
        <v>6480.0</v>
      </c>
      <c r="C24001" s="172">
        <v>0.0</v>
      </c>
    </row>
    <row r="24002">
      <c r="A24002" s="47" t="s">
        <v>9283</v>
      </c>
      <c r="B24002" s="47">
        <v>6481.0</v>
      </c>
      <c r="C24002" s="172">
        <v>0.0</v>
      </c>
    </row>
    <row r="24003">
      <c r="A24003" s="47" t="s">
        <v>9283</v>
      </c>
      <c r="B24003" s="47">
        <v>6482.0</v>
      </c>
      <c r="C24003" s="172">
        <v>0.0</v>
      </c>
    </row>
    <row r="24004">
      <c r="A24004" s="47" t="s">
        <v>9283</v>
      </c>
      <c r="B24004" s="47">
        <v>6483.0</v>
      </c>
      <c r="C24004" s="172">
        <v>0.0</v>
      </c>
    </row>
    <row r="24005">
      <c r="A24005" s="47" t="s">
        <v>9283</v>
      </c>
      <c r="B24005" s="47">
        <v>6484.0</v>
      </c>
      <c r="C24005" s="172">
        <v>0.0</v>
      </c>
    </row>
    <row r="24006">
      <c r="A24006" s="47" t="s">
        <v>9283</v>
      </c>
      <c r="B24006" s="47">
        <v>6485.0</v>
      </c>
      <c r="C24006" s="172">
        <v>0.0</v>
      </c>
    </row>
    <row r="24007">
      <c r="A24007" s="47" t="s">
        <v>9283</v>
      </c>
      <c r="B24007" s="47">
        <v>6486.0</v>
      </c>
      <c r="C24007" s="172">
        <v>0.0</v>
      </c>
    </row>
    <row r="24008">
      <c r="A24008" s="47" t="s">
        <v>9283</v>
      </c>
      <c r="B24008" s="47">
        <v>6487.0</v>
      </c>
      <c r="C24008" s="172">
        <v>0.0441</v>
      </c>
    </row>
    <row r="24009">
      <c r="A24009" s="47" t="s">
        <v>9283</v>
      </c>
      <c r="B24009" s="47">
        <v>6488.0</v>
      </c>
      <c r="C24009" s="172">
        <v>0.20970000000000003</v>
      </c>
    </row>
    <row r="24010">
      <c r="A24010" s="47" t="s">
        <v>9283</v>
      </c>
      <c r="B24010" s="47">
        <v>6489.0</v>
      </c>
      <c r="C24010" s="172">
        <v>0.369</v>
      </c>
    </row>
    <row r="24011">
      <c r="A24011" s="47" t="s">
        <v>9283</v>
      </c>
      <c r="B24011" s="47">
        <v>6490.0</v>
      </c>
      <c r="C24011" s="172">
        <v>0.4707</v>
      </c>
    </row>
    <row r="24012">
      <c r="A24012" s="47" t="s">
        <v>9283</v>
      </c>
      <c r="B24012" s="47">
        <v>6491.0</v>
      </c>
      <c r="C24012" s="172">
        <v>0.3627</v>
      </c>
    </row>
    <row r="24013">
      <c r="A24013" s="47" t="s">
        <v>9283</v>
      </c>
      <c r="B24013" s="47">
        <v>6492.0</v>
      </c>
      <c r="C24013" s="172">
        <v>0.5868</v>
      </c>
    </row>
    <row r="24014">
      <c r="A24014" s="47" t="s">
        <v>9283</v>
      </c>
      <c r="B24014" s="47">
        <v>6493.0</v>
      </c>
      <c r="C24014" s="172">
        <v>0.5616</v>
      </c>
    </row>
    <row r="24015">
      <c r="A24015" s="47" t="s">
        <v>9283</v>
      </c>
      <c r="B24015" s="47">
        <v>6494.0</v>
      </c>
      <c r="C24015" s="172">
        <v>0.2727</v>
      </c>
    </row>
    <row r="24016">
      <c r="A24016" s="47" t="s">
        <v>9283</v>
      </c>
      <c r="B24016" s="47">
        <v>6495.0</v>
      </c>
      <c r="C24016" s="172">
        <v>0.2628</v>
      </c>
    </row>
    <row r="24017">
      <c r="A24017" s="47" t="s">
        <v>9283</v>
      </c>
      <c r="B24017" s="47">
        <v>6496.0</v>
      </c>
      <c r="C24017" s="172">
        <v>0.2196</v>
      </c>
    </row>
    <row r="24018">
      <c r="A24018" s="47" t="s">
        <v>9283</v>
      </c>
      <c r="B24018" s="47">
        <v>6497.0</v>
      </c>
      <c r="C24018" s="172">
        <v>0.1188</v>
      </c>
    </row>
    <row r="24019">
      <c r="A24019" s="47" t="s">
        <v>9283</v>
      </c>
      <c r="B24019" s="47">
        <v>6498.0</v>
      </c>
      <c r="C24019" s="172">
        <v>0.0162</v>
      </c>
    </row>
    <row r="24020">
      <c r="A24020" s="47" t="s">
        <v>9283</v>
      </c>
      <c r="B24020" s="47">
        <v>6499.0</v>
      </c>
      <c r="C24020" s="172">
        <v>0.0</v>
      </c>
    </row>
    <row r="24021">
      <c r="A24021" s="47" t="s">
        <v>9283</v>
      </c>
      <c r="B24021" s="47">
        <v>6500.0</v>
      </c>
      <c r="C24021" s="172">
        <v>0.0</v>
      </c>
    </row>
    <row r="24022">
      <c r="A24022" s="47" t="s">
        <v>9283</v>
      </c>
      <c r="B24022" s="47">
        <v>6501.0</v>
      </c>
      <c r="C24022" s="172">
        <v>0.0</v>
      </c>
    </row>
    <row r="24023">
      <c r="A24023" s="47" t="s">
        <v>9283</v>
      </c>
      <c r="B24023" s="47">
        <v>6502.0</v>
      </c>
      <c r="C24023" s="172">
        <v>0.0</v>
      </c>
    </row>
    <row r="24024">
      <c r="A24024" s="47" t="s">
        <v>9283</v>
      </c>
      <c r="B24024" s="47">
        <v>6503.0</v>
      </c>
      <c r="C24024" s="172">
        <v>0.0</v>
      </c>
    </row>
    <row r="24025">
      <c r="A24025" s="47" t="s">
        <v>9283</v>
      </c>
      <c r="B24025" s="47">
        <v>6504.0</v>
      </c>
      <c r="C24025" s="172">
        <v>0.0</v>
      </c>
    </row>
    <row r="24026">
      <c r="A24026" s="47" t="s">
        <v>9283</v>
      </c>
      <c r="B24026" s="47">
        <v>6505.0</v>
      </c>
      <c r="C24026" s="172">
        <v>0.0</v>
      </c>
    </row>
    <row r="24027">
      <c r="A24027" s="47" t="s">
        <v>9283</v>
      </c>
      <c r="B24027" s="47">
        <v>6506.0</v>
      </c>
      <c r="C24027" s="172">
        <v>0.0</v>
      </c>
    </row>
    <row r="24028">
      <c r="A24028" s="47" t="s">
        <v>9283</v>
      </c>
      <c r="B24028" s="47">
        <v>6507.0</v>
      </c>
      <c r="C24028" s="172">
        <v>0.0</v>
      </c>
    </row>
    <row r="24029">
      <c r="A24029" s="47" t="s">
        <v>9283</v>
      </c>
      <c r="B24029" s="47">
        <v>6508.0</v>
      </c>
      <c r="C24029" s="172">
        <v>0.0</v>
      </c>
    </row>
    <row r="24030">
      <c r="A24030" s="47" t="s">
        <v>9283</v>
      </c>
      <c r="B24030" s="47">
        <v>6509.0</v>
      </c>
      <c r="C24030" s="172">
        <v>0.0</v>
      </c>
    </row>
    <row r="24031">
      <c r="A24031" s="47" t="s">
        <v>9283</v>
      </c>
      <c r="B24031" s="47">
        <v>6510.0</v>
      </c>
      <c r="C24031" s="172">
        <v>0.0</v>
      </c>
    </row>
    <row r="24032">
      <c r="A24032" s="47" t="s">
        <v>9283</v>
      </c>
      <c r="B24032" s="47">
        <v>6511.0</v>
      </c>
      <c r="C24032" s="172">
        <v>0.0108</v>
      </c>
    </row>
    <row r="24033">
      <c r="A24033" s="47" t="s">
        <v>9283</v>
      </c>
      <c r="B24033" s="47">
        <v>6512.0</v>
      </c>
      <c r="C24033" s="172">
        <v>0.027</v>
      </c>
    </row>
    <row r="24034">
      <c r="A24034" s="47" t="s">
        <v>9283</v>
      </c>
      <c r="B24034" s="47">
        <v>6513.0</v>
      </c>
      <c r="C24034" s="172">
        <v>0.036000000000000004</v>
      </c>
    </row>
    <row r="24035">
      <c r="A24035" s="47" t="s">
        <v>9283</v>
      </c>
      <c r="B24035" s="47">
        <v>6514.0</v>
      </c>
      <c r="C24035" s="172">
        <v>0.054</v>
      </c>
    </row>
    <row r="24036">
      <c r="A24036" s="47" t="s">
        <v>9283</v>
      </c>
      <c r="B24036" s="47">
        <v>6515.0</v>
      </c>
      <c r="C24036" s="172">
        <v>0.21509999999999999</v>
      </c>
    </row>
    <row r="24037">
      <c r="A24037" s="47" t="s">
        <v>9283</v>
      </c>
      <c r="B24037" s="47">
        <v>6516.0</v>
      </c>
      <c r="C24037" s="172">
        <v>0.0594</v>
      </c>
    </row>
    <row r="24038">
      <c r="A24038" s="47" t="s">
        <v>9283</v>
      </c>
      <c r="B24038" s="47">
        <v>6517.0</v>
      </c>
      <c r="C24038" s="172">
        <v>0.333</v>
      </c>
    </row>
    <row r="24039">
      <c r="A24039" s="47" t="s">
        <v>9283</v>
      </c>
      <c r="B24039" s="47">
        <v>6518.0</v>
      </c>
      <c r="C24039" s="172">
        <v>0.5246999999999999</v>
      </c>
    </row>
    <row r="24040">
      <c r="A24040" s="47" t="s">
        <v>9283</v>
      </c>
      <c r="B24040" s="47">
        <v>6519.0</v>
      </c>
      <c r="C24040" s="172">
        <v>0.3627</v>
      </c>
    </row>
    <row r="24041">
      <c r="A24041" s="47" t="s">
        <v>9283</v>
      </c>
      <c r="B24041" s="47">
        <v>6520.0</v>
      </c>
      <c r="C24041" s="172">
        <v>0.099</v>
      </c>
    </row>
    <row r="24042">
      <c r="A24042" s="47" t="s">
        <v>9283</v>
      </c>
      <c r="B24042" s="47">
        <v>6521.0</v>
      </c>
      <c r="C24042" s="172">
        <v>0.0828</v>
      </c>
    </row>
    <row r="24043">
      <c r="A24043" s="47" t="s">
        <v>9283</v>
      </c>
      <c r="B24043" s="47">
        <v>6522.0</v>
      </c>
      <c r="C24043" s="172">
        <v>0.0108</v>
      </c>
    </row>
    <row r="24044">
      <c r="A24044" s="47" t="s">
        <v>9283</v>
      </c>
      <c r="B24044" s="47">
        <v>6523.0</v>
      </c>
      <c r="C24044" s="172">
        <v>0.0</v>
      </c>
    </row>
    <row r="24045">
      <c r="A24045" s="47" t="s">
        <v>9283</v>
      </c>
      <c r="B24045" s="47">
        <v>6524.0</v>
      </c>
      <c r="C24045" s="172">
        <v>0.0</v>
      </c>
    </row>
    <row r="24046">
      <c r="A24046" s="47" t="s">
        <v>9283</v>
      </c>
      <c r="B24046" s="47">
        <v>6525.0</v>
      </c>
      <c r="C24046" s="172">
        <v>0.0</v>
      </c>
    </row>
    <row r="24047">
      <c r="A24047" s="47" t="s">
        <v>9283</v>
      </c>
      <c r="B24047" s="47">
        <v>6526.0</v>
      </c>
      <c r="C24047" s="172">
        <v>0.0</v>
      </c>
    </row>
    <row r="24048">
      <c r="A24048" s="47" t="s">
        <v>9283</v>
      </c>
      <c r="B24048" s="47">
        <v>6527.0</v>
      </c>
      <c r="C24048" s="172">
        <v>0.0</v>
      </c>
    </row>
    <row r="24049">
      <c r="A24049" s="47" t="s">
        <v>9283</v>
      </c>
      <c r="B24049" s="47">
        <v>6528.0</v>
      </c>
      <c r="C24049" s="172">
        <v>0.0</v>
      </c>
    </row>
    <row r="24050">
      <c r="A24050" s="47" t="s">
        <v>9283</v>
      </c>
      <c r="B24050" s="47">
        <v>6529.0</v>
      </c>
      <c r="C24050" s="172">
        <v>0.0</v>
      </c>
    </row>
    <row r="24051">
      <c r="A24051" s="47" t="s">
        <v>9283</v>
      </c>
      <c r="B24051" s="47">
        <v>6530.0</v>
      </c>
      <c r="C24051" s="172">
        <v>0.0</v>
      </c>
    </row>
    <row r="24052">
      <c r="A24052" s="47" t="s">
        <v>9283</v>
      </c>
      <c r="B24052" s="47">
        <v>6531.0</v>
      </c>
      <c r="C24052" s="172">
        <v>0.0</v>
      </c>
    </row>
    <row r="24053">
      <c r="A24053" s="47" t="s">
        <v>9283</v>
      </c>
      <c r="B24053" s="47">
        <v>6532.0</v>
      </c>
      <c r="C24053" s="172">
        <v>0.0</v>
      </c>
    </row>
    <row r="24054">
      <c r="A24054" s="47" t="s">
        <v>9283</v>
      </c>
      <c r="B24054" s="47">
        <v>6533.0</v>
      </c>
      <c r="C24054" s="172">
        <v>0.0</v>
      </c>
    </row>
    <row r="24055">
      <c r="A24055" s="47" t="s">
        <v>9283</v>
      </c>
      <c r="B24055" s="47">
        <v>6534.0</v>
      </c>
      <c r="C24055" s="172">
        <v>0.0</v>
      </c>
    </row>
    <row r="24056">
      <c r="A24056" s="47" t="s">
        <v>9283</v>
      </c>
      <c r="B24056" s="47">
        <v>6535.0</v>
      </c>
      <c r="C24056" s="172">
        <v>0.0477</v>
      </c>
    </row>
    <row r="24057">
      <c r="A24057" s="47" t="s">
        <v>9283</v>
      </c>
      <c r="B24057" s="47">
        <v>6536.0</v>
      </c>
      <c r="C24057" s="172">
        <v>0.0189</v>
      </c>
    </row>
    <row r="24058">
      <c r="A24058" s="47" t="s">
        <v>9283</v>
      </c>
      <c r="B24058" s="47">
        <v>6537.0</v>
      </c>
      <c r="C24058" s="172">
        <v>0.3357</v>
      </c>
    </row>
    <row r="24059">
      <c r="A24059" s="47" t="s">
        <v>9283</v>
      </c>
      <c r="B24059" s="47">
        <v>6538.0</v>
      </c>
      <c r="C24059" s="172">
        <v>0.2232</v>
      </c>
    </row>
    <row r="24060">
      <c r="A24060" s="47" t="s">
        <v>9283</v>
      </c>
      <c r="B24060" s="47">
        <v>6539.0</v>
      </c>
      <c r="C24060" s="172">
        <v>0.5040000000000001</v>
      </c>
    </row>
    <row r="24061">
      <c r="A24061" s="47" t="s">
        <v>9283</v>
      </c>
      <c r="B24061" s="47">
        <v>6540.0</v>
      </c>
      <c r="C24061" s="172">
        <v>0.5922000000000001</v>
      </c>
    </row>
    <row r="24062">
      <c r="A24062" s="47" t="s">
        <v>9283</v>
      </c>
      <c r="B24062" s="47">
        <v>6541.0</v>
      </c>
      <c r="C24062" s="172">
        <v>0.6309</v>
      </c>
    </row>
    <row r="24063">
      <c r="A24063" s="47" t="s">
        <v>9283</v>
      </c>
      <c r="B24063" s="47">
        <v>6542.0</v>
      </c>
      <c r="C24063" s="172">
        <v>0.5967</v>
      </c>
    </row>
    <row r="24064">
      <c r="A24064" s="47" t="s">
        <v>9283</v>
      </c>
      <c r="B24064" s="47">
        <v>6543.0</v>
      </c>
      <c r="C24064" s="172">
        <v>0.48240000000000005</v>
      </c>
    </row>
    <row r="24065">
      <c r="A24065" s="47" t="s">
        <v>9283</v>
      </c>
      <c r="B24065" s="47">
        <v>6544.0</v>
      </c>
      <c r="C24065" s="172">
        <v>0.3348</v>
      </c>
    </row>
    <row r="24066">
      <c r="A24066" s="47" t="s">
        <v>9283</v>
      </c>
      <c r="B24066" s="47">
        <v>6545.0</v>
      </c>
      <c r="C24066" s="172">
        <v>0.18000000000000002</v>
      </c>
    </row>
    <row r="24067">
      <c r="A24067" s="47" t="s">
        <v>9283</v>
      </c>
      <c r="B24067" s="47">
        <v>6546.0</v>
      </c>
      <c r="C24067" s="172">
        <v>0.0018000000000000002</v>
      </c>
    </row>
    <row r="24068">
      <c r="A24068" s="47" t="s">
        <v>9283</v>
      </c>
      <c r="B24068" s="47">
        <v>6547.0</v>
      </c>
      <c r="C24068" s="172">
        <v>0.0</v>
      </c>
    </row>
    <row r="24069">
      <c r="A24069" s="47" t="s">
        <v>9283</v>
      </c>
      <c r="B24069" s="47">
        <v>6548.0</v>
      </c>
      <c r="C24069" s="172">
        <v>0.0</v>
      </c>
    </row>
    <row r="24070">
      <c r="A24070" s="47" t="s">
        <v>9283</v>
      </c>
      <c r="B24070" s="47">
        <v>6549.0</v>
      </c>
      <c r="C24070" s="172">
        <v>0.0</v>
      </c>
    </row>
    <row r="24071">
      <c r="A24071" s="47" t="s">
        <v>9283</v>
      </c>
      <c r="B24071" s="47">
        <v>6550.0</v>
      </c>
      <c r="C24071" s="172">
        <v>0.0</v>
      </c>
    </row>
    <row r="24072">
      <c r="A24072" s="47" t="s">
        <v>9283</v>
      </c>
      <c r="B24072" s="47">
        <v>6551.0</v>
      </c>
      <c r="C24072" s="172">
        <v>0.0</v>
      </c>
    </row>
    <row r="24073">
      <c r="A24073" s="47" t="s">
        <v>9283</v>
      </c>
      <c r="B24073" s="47">
        <v>6552.0</v>
      </c>
      <c r="C24073" s="172">
        <v>0.0</v>
      </c>
    </row>
    <row r="24074">
      <c r="A24074" s="47" t="s">
        <v>9283</v>
      </c>
      <c r="B24074" s="47">
        <v>6553.0</v>
      </c>
      <c r="C24074" s="172">
        <v>0.0</v>
      </c>
    </row>
    <row r="24075">
      <c r="A24075" s="47" t="s">
        <v>9283</v>
      </c>
      <c r="B24075" s="47">
        <v>6554.0</v>
      </c>
      <c r="C24075" s="172">
        <v>0.0</v>
      </c>
    </row>
    <row r="24076">
      <c r="A24076" s="47" t="s">
        <v>9283</v>
      </c>
      <c r="B24076" s="47">
        <v>6555.0</v>
      </c>
      <c r="C24076" s="172">
        <v>0.0</v>
      </c>
    </row>
    <row r="24077">
      <c r="A24077" s="47" t="s">
        <v>9283</v>
      </c>
      <c r="B24077" s="47">
        <v>6556.0</v>
      </c>
      <c r="C24077" s="172">
        <v>0.0</v>
      </c>
    </row>
    <row r="24078">
      <c r="A24078" s="47" t="s">
        <v>9283</v>
      </c>
      <c r="B24078" s="47">
        <v>6557.0</v>
      </c>
      <c r="C24078" s="172">
        <v>0.0</v>
      </c>
    </row>
    <row r="24079">
      <c r="A24079" s="47" t="s">
        <v>9283</v>
      </c>
      <c r="B24079" s="47">
        <v>6558.0</v>
      </c>
      <c r="C24079" s="172">
        <v>0.0</v>
      </c>
    </row>
    <row r="24080">
      <c r="A24080" s="47" t="s">
        <v>9283</v>
      </c>
      <c r="B24080" s="47">
        <v>6559.0</v>
      </c>
      <c r="C24080" s="172">
        <v>0.036000000000000004</v>
      </c>
    </row>
    <row r="24081">
      <c r="A24081" s="47" t="s">
        <v>9283</v>
      </c>
      <c r="B24081" s="47">
        <v>6560.0</v>
      </c>
      <c r="C24081" s="172">
        <v>0.1341</v>
      </c>
    </row>
    <row r="24082">
      <c r="A24082" s="47" t="s">
        <v>9283</v>
      </c>
      <c r="B24082" s="47">
        <v>6561.0</v>
      </c>
      <c r="C24082" s="172">
        <v>0.1926</v>
      </c>
    </row>
    <row r="24083">
      <c r="A24083" s="47" t="s">
        <v>9283</v>
      </c>
      <c r="B24083" s="47">
        <v>6562.0</v>
      </c>
      <c r="C24083" s="172">
        <v>0.2709</v>
      </c>
    </row>
    <row r="24084">
      <c r="A24084" s="47" t="s">
        <v>9283</v>
      </c>
      <c r="B24084" s="47">
        <v>6563.0</v>
      </c>
      <c r="C24084" s="172">
        <v>0.3402</v>
      </c>
    </row>
    <row r="24085">
      <c r="A24085" s="47" t="s">
        <v>9283</v>
      </c>
      <c r="B24085" s="47">
        <v>6564.0</v>
      </c>
      <c r="C24085" s="172">
        <v>0.41940000000000005</v>
      </c>
    </row>
    <row r="24086">
      <c r="A24086" s="47" t="s">
        <v>9283</v>
      </c>
      <c r="B24086" s="47">
        <v>6565.0</v>
      </c>
      <c r="C24086" s="172">
        <v>0.4635</v>
      </c>
    </row>
    <row r="24087">
      <c r="A24087" s="47" t="s">
        <v>9283</v>
      </c>
      <c r="B24087" s="47">
        <v>6566.0</v>
      </c>
      <c r="C24087" s="172">
        <v>0.1521</v>
      </c>
    </row>
    <row r="24088">
      <c r="A24088" s="47" t="s">
        <v>9283</v>
      </c>
      <c r="B24088" s="47">
        <v>6567.0</v>
      </c>
      <c r="C24088" s="172">
        <v>0.4203</v>
      </c>
    </row>
    <row r="24089">
      <c r="A24089" s="47" t="s">
        <v>9283</v>
      </c>
      <c r="B24089" s="47">
        <v>6568.0</v>
      </c>
      <c r="C24089" s="172">
        <v>0.24300000000000002</v>
      </c>
    </row>
    <row r="24090">
      <c r="A24090" s="47" t="s">
        <v>9283</v>
      </c>
      <c r="B24090" s="47">
        <v>6569.0</v>
      </c>
      <c r="C24090" s="172">
        <v>0.171</v>
      </c>
    </row>
    <row r="24091">
      <c r="A24091" s="47" t="s">
        <v>9283</v>
      </c>
      <c r="B24091" s="47">
        <v>6570.0</v>
      </c>
      <c r="C24091" s="172">
        <v>0.0018000000000000002</v>
      </c>
    </row>
    <row r="24092">
      <c r="A24092" s="47" t="s">
        <v>9283</v>
      </c>
      <c r="B24092" s="47">
        <v>6571.0</v>
      </c>
      <c r="C24092" s="172">
        <v>0.0</v>
      </c>
    </row>
    <row r="24093">
      <c r="A24093" s="47" t="s">
        <v>9283</v>
      </c>
      <c r="B24093" s="47">
        <v>6572.0</v>
      </c>
      <c r="C24093" s="172">
        <v>0.0</v>
      </c>
    </row>
    <row r="24094">
      <c r="A24094" s="47" t="s">
        <v>9283</v>
      </c>
      <c r="B24094" s="47">
        <v>6573.0</v>
      </c>
      <c r="C24094" s="172">
        <v>0.0</v>
      </c>
    </row>
    <row r="24095">
      <c r="A24095" s="47" t="s">
        <v>9283</v>
      </c>
      <c r="B24095" s="47">
        <v>6574.0</v>
      </c>
      <c r="C24095" s="172">
        <v>0.0</v>
      </c>
    </row>
    <row r="24096">
      <c r="A24096" s="47" t="s">
        <v>9283</v>
      </c>
      <c r="B24096" s="47">
        <v>6575.0</v>
      </c>
      <c r="C24096" s="172">
        <v>0.0</v>
      </c>
    </row>
    <row r="24097">
      <c r="A24097" s="47" t="s">
        <v>9283</v>
      </c>
      <c r="B24097" s="47">
        <v>6576.0</v>
      </c>
      <c r="C24097" s="172">
        <v>0.0</v>
      </c>
    </row>
    <row r="24098">
      <c r="A24098" s="47" t="s">
        <v>9283</v>
      </c>
      <c r="B24098" s="47">
        <v>6577.0</v>
      </c>
      <c r="C24098" s="172">
        <v>0.0</v>
      </c>
    </row>
    <row r="24099">
      <c r="A24099" s="47" t="s">
        <v>9283</v>
      </c>
      <c r="B24099" s="47">
        <v>6578.0</v>
      </c>
      <c r="C24099" s="172">
        <v>0.0</v>
      </c>
    </row>
    <row r="24100">
      <c r="A24100" s="47" t="s">
        <v>9283</v>
      </c>
      <c r="B24100" s="47">
        <v>6579.0</v>
      </c>
      <c r="C24100" s="172">
        <v>0.0</v>
      </c>
    </row>
    <row r="24101">
      <c r="A24101" s="47" t="s">
        <v>9283</v>
      </c>
      <c r="B24101" s="47">
        <v>6580.0</v>
      </c>
      <c r="C24101" s="172">
        <v>0.0</v>
      </c>
    </row>
    <row r="24102">
      <c r="A24102" s="47" t="s">
        <v>9283</v>
      </c>
      <c r="B24102" s="47">
        <v>6581.0</v>
      </c>
      <c r="C24102" s="172">
        <v>0.0</v>
      </c>
    </row>
    <row r="24103">
      <c r="A24103" s="47" t="s">
        <v>9283</v>
      </c>
      <c r="B24103" s="47">
        <v>6582.0</v>
      </c>
      <c r="C24103" s="172">
        <v>0.0</v>
      </c>
    </row>
    <row r="24104">
      <c r="A24104" s="47" t="s">
        <v>9283</v>
      </c>
      <c r="B24104" s="47">
        <v>6583.0</v>
      </c>
      <c r="C24104" s="172">
        <v>0.0369</v>
      </c>
    </row>
    <row r="24105">
      <c r="A24105" s="47" t="s">
        <v>9283</v>
      </c>
      <c r="B24105" s="47">
        <v>6584.0</v>
      </c>
      <c r="C24105" s="172">
        <v>0.1809</v>
      </c>
    </row>
    <row r="24106">
      <c r="A24106" s="47" t="s">
        <v>9283</v>
      </c>
      <c r="B24106" s="47">
        <v>6585.0</v>
      </c>
      <c r="C24106" s="172">
        <v>0.3186</v>
      </c>
    </row>
    <row r="24107">
      <c r="A24107" s="47" t="s">
        <v>9283</v>
      </c>
      <c r="B24107" s="47">
        <v>6586.0</v>
      </c>
      <c r="C24107" s="172">
        <v>0.4887</v>
      </c>
    </row>
    <row r="24108">
      <c r="A24108" s="47" t="s">
        <v>9283</v>
      </c>
      <c r="B24108" s="47">
        <v>6587.0</v>
      </c>
      <c r="C24108" s="172">
        <v>0.6030000000000001</v>
      </c>
    </row>
    <row r="24109">
      <c r="A24109" s="47" t="s">
        <v>9283</v>
      </c>
      <c r="B24109" s="47">
        <v>6588.0</v>
      </c>
      <c r="C24109" s="172">
        <v>0.5571</v>
      </c>
    </row>
    <row r="24110">
      <c r="A24110" s="47" t="s">
        <v>9283</v>
      </c>
      <c r="B24110" s="47">
        <v>6589.0</v>
      </c>
      <c r="C24110" s="172">
        <v>0.6416999999999999</v>
      </c>
    </row>
    <row r="24111">
      <c r="A24111" s="47" t="s">
        <v>9283</v>
      </c>
      <c r="B24111" s="47">
        <v>6590.0</v>
      </c>
      <c r="C24111" s="172">
        <v>0.18359999999999999</v>
      </c>
    </row>
    <row r="24112">
      <c r="A24112" s="47" t="s">
        <v>9283</v>
      </c>
      <c r="B24112" s="47">
        <v>6591.0</v>
      </c>
      <c r="C24112" s="172">
        <v>0.1386</v>
      </c>
    </row>
    <row r="24113">
      <c r="A24113" s="47" t="s">
        <v>9283</v>
      </c>
      <c r="B24113" s="47">
        <v>6592.0</v>
      </c>
      <c r="C24113" s="172">
        <v>0.0441</v>
      </c>
    </row>
    <row r="24114">
      <c r="A24114" s="47" t="s">
        <v>9283</v>
      </c>
      <c r="B24114" s="47">
        <v>6593.0</v>
      </c>
      <c r="C24114" s="172">
        <v>0.030600000000000002</v>
      </c>
    </row>
    <row r="24115">
      <c r="A24115" s="47" t="s">
        <v>9283</v>
      </c>
      <c r="B24115" s="47">
        <v>6594.0</v>
      </c>
      <c r="C24115" s="172">
        <v>0.0</v>
      </c>
    </row>
    <row r="24116">
      <c r="A24116" s="47" t="s">
        <v>9283</v>
      </c>
      <c r="B24116" s="47">
        <v>6595.0</v>
      </c>
      <c r="C24116" s="172">
        <v>0.0</v>
      </c>
    </row>
    <row r="24117">
      <c r="A24117" s="47" t="s">
        <v>9283</v>
      </c>
      <c r="B24117" s="47">
        <v>6596.0</v>
      </c>
      <c r="C24117" s="172">
        <v>0.0</v>
      </c>
    </row>
    <row r="24118">
      <c r="A24118" s="47" t="s">
        <v>9283</v>
      </c>
      <c r="B24118" s="47">
        <v>6597.0</v>
      </c>
      <c r="C24118" s="172">
        <v>0.0</v>
      </c>
    </row>
    <row r="24119">
      <c r="A24119" s="47" t="s">
        <v>9283</v>
      </c>
      <c r="B24119" s="47">
        <v>6598.0</v>
      </c>
      <c r="C24119" s="172">
        <v>0.0</v>
      </c>
    </row>
    <row r="24120">
      <c r="A24120" s="47" t="s">
        <v>9283</v>
      </c>
      <c r="B24120" s="47">
        <v>6599.0</v>
      </c>
      <c r="C24120" s="172">
        <v>0.0</v>
      </c>
    </row>
    <row r="24121">
      <c r="A24121" s="47" t="s">
        <v>9283</v>
      </c>
      <c r="B24121" s="47">
        <v>6600.0</v>
      </c>
      <c r="C24121" s="172">
        <v>0.0</v>
      </c>
    </row>
    <row r="24122">
      <c r="A24122" s="47" t="s">
        <v>9283</v>
      </c>
      <c r="B24122" s="47">
        <v>6601.0</v>
      </c>
      <c r="C24122" s="172">
        <v>0.0</v>
      </c>
    </row>
    <row r="24123">
      <c r="A24123" s="47" t="s">
        <v>9283</v>
      </c>
      <c r="B24123" s="47">
        <v>6602.0</v>
      </c>
      <c r="C24123" s="172">
        <v>0.0</v>
      </c>
    </row>
    <row r="24124">
      <c r="A24124" s="47" t="s">
        <v>9283</v>
      </c>
      <c r="B24124" s="47">
        <v>6603.0</v>
      </c>
      <c r="C24124" s="172">
        <v>0.0</v>
      </c>
    </row>
    <row r="24125">
      <c r="A24125" s="47" t="s">
        <v>9283</v>
      </c>
      <c r="B24125" s="47">
        <v>6604.0</v>
      </c>
      <c r="C24125" s="172">
        <v>0.0</v>
      </c>
    </row>
    <row r="24126">
      <c r="A24126" s="47" t="s">
        <v>9283</v>
      </c>
      <c r="B24126" s="47">
        <v>6605.0</v>
      </c>
      <c r="C24126" s="172">
        <v>0.0</v>
      </c>
    </row>
    <row r="24127">
      <c r="A24127" s="47" t="s">
        <v>9283</v>
      </c>
      <c r="B24127" s="47">
        <v>6606.0</v>
      </c>
      <c r="C24127" s="172">
        <v>0.0</v>
      </c>
    </row>
    <row r="24128">
      <c r="A24128" s="47" t="s">
        <v>9283</v>
      </c>
      <c r="B24128" s="47">
        <v>6607.0</v>
      </c>
      <c r="C24128" s="172">
        <v>0.0369</v>
      </c>
    </row>
    <row r="24129">
      <c r="A24129" s="47" t="s">
        <v>9283</v>
      </c>
      <c r="B24129" s="47">
        <v>6608.0</v>
      </c>
      <c r="C24129" s="172">
        <v>0.2043</v>
      </c>
    </row>
    <row r="24130">
      <c r="A24130" s="47" t="s">
        <v>9283</v>
      </c>
      <c r="B24130" s="47">
        <v>6609.0</v>
      </c>
      <c r="C24130" s="172">
        <v>0.3807</v>
      </c>
    </row>
    <row r="24131">
      <c r="A24131" s="47" t="s">
        <v>9283</v>
      </c>
      <c r="B24131" s="47">
        <v>6610.0</v>
      </c>
      <c r="C24131" s="172">
        <v>0.5184</v>
      </c>
    </row>
    <row r="24132">
      <c r="A24132" s="47" t="s">
        <v>9283</v>
      </c>
      <c r="B24132" s="47">
        <v>6611.0</v>
      </c>
      <c r="C24132" s="172">
        <v>0.5553</v>
      </c>
    </row>
    <row r="24133">
      <c r="A24133" s="47" t="s">
        <v>9283</v>
      </c>
      <c r="B24133" s="47">
        <v>6612.0</v>
      </c>
      <c r="C24133" s="172">
        <v>0.6507</v>
      </c>
    </row>
    <row r="24134">
      <c r="A24134" s="47" t="s">
        <v>9283</v>
      </c>
      <c r="B24134" s="47">
        <v>6613.0</v>
      </c>
      <c r="C24134" s="172">
        <v>0.6335999999999999</v>
      </c>
    </row>
    <row r="24135">
      <c r="A24135" s="47" t="s">
        <v>9283</v>
      </c>
      <c r="B24135" s="47">
        <v>6614.0</v>
      </c>
      <c r="C24135" s="172">
        <v>0.5913</v>
      </c>
    </row>
    <row r="24136">
      <c r="A24136" s="47" t="s">
        <v>9283</v>
      </c>
      <c r="B24136" s="47">
        <v>6615.0</v>
      </c>
      <c r="C24136" s="172">
        <v>0.4068</v>
      </c>
    </row>
    <row r="24137">
      <c r="A24137" s="47" t="s">
        <v>9283</v>
      </c>
      <c r="B24137" s="47">
        <v>6616.0</v>
      </c>
      <c r="C24137" s="172">
        <v>0.23040000000000002</v>
      </c>
    </row>
    <row r="24138">
      <c r="A24138" s="47" t="s">
        <v>9283</v>
      </c>
      <c r="B24138" s="47">
        <v>6617.0</v>
      </c>
      <c r="C24138" s="172">
        <v>0.09090000000000001</v>
      </c>
    </row>
    <row r="24139">
      <c r="A24139" s="47" t="s">
        <v>9283</v>
      </c>
      <c r="B24139" s="47">
        <v>6618.0</v>
      </c>
      <c r="C24139" s="172">
        <v>0.0</v>
      </c>
    </row>
    <row r="24140">
      <c r="A24140" s="47" t="s">
        <v>9283</v>
      </c>
      <c r="B24140" s="47">
        <v>6619.0</v>
      </c>
      <c r="C24140" s="172">
        <v>0.0</v>
      </c>
    </row>
    <row r="24141">
      <c r="A24141" s="47" t="s">
        <v>9283</v>
      </c>
      <c r="B24141" s="47">
        <v>6620.0</v>
      </c>
      <c r="C24141" s="172">
        <v>0.0</v>
      </c>
    </row>
    <row r="24142">
      <c r="A24142" s="47" t="s">
        <v>9283</v>
      </c>
      <c r="B24142" s="47">
        <v>6621.0</v>
      </c>
      <c r="C24142" s="172">
        <v>0.0</v>
      </c>
    </row>
    <row r="24143">
      <c r="A24143" s="47" t="s">
        <v>9283</v>
      </c>
      <c r="B24143" s="47">
        <v>6622.0</v>
      </c>
      <c r="C24143" s="172">
        <v>0.0</v>
      </c>
    </row>
    <row r="24144">
      <c r="A24144" s="47" t="s">
        <v>9283</v>
      </c>
      <c r="B24144" s="47">
        <v>6623.0</v>
      </c>
      <c r="C24144" s="172">
        <v>0.0</v>
      </c>
    </row>
    <row r="24145">
      <c r="A24145" s="47" t="s">
        <v>9283</v>
      </c>
      <c r="B24145" s="47">
        <v>6624.0</v>
      </c>
      <c r="C24145" s="172">
        <v>0.0</v>
      </c>
    </row>
    <row r="24146">
      <c r="A24146" s="47" t="s">
        <v>9283</v>
      </c>
      <c r="B24146" s="47">
        <v>6625.0</v>
      </c>
      <c r="C24146" s="172">
        <v>0.0</v>
      </c>
    </row>
    <row r="24147">
      <c r="A24147" s="47" t="s">
        <v>9283</v>
      </c>
      <c r="B24147" s="47">
        <v>6626.0</v>
      </c>
      <c r="C24147" s="172">
        <v>0.0</v>
      </c>
    </row>
    <row r="24148">
      <c r="A24148" s="47" t="s">
        <v>9283</v>
      </c>
      <c r="B24148" s="47">
        <v>6627.0</v>
      </c>
      <c r="C24148" s="172">
        <v>0.0</v>
      </c>
    </row>
    <row r="24149">
      <c r="A24149" s="47" t="s">
        <v>9283</v>
      </c>
      <c r="B24149" s="47">
        <v>6628.0</v>
      </c>
      <c r="C24149" s="172">
        <v>0.0</v>
      </c>
    </row>
    <row r="24150">
      <c r="A24150" s="47" t="s">
        <v>9283</v>
      </c>
      <c r="B24150" s="47">
        <v>6629.0</v>
      </c>
      <c r="C24150" s="172">
        <v>0.0</v>
      </c>
    </row>
    <row r="24151">
      <c r="A24151" s="47" t="s">
        <v>9283</v>
      </c>
      <c r="B24151" s="47">
        <v>6630.0</v>
      </c>
      <c r="C24151" s="172">
        <v>0.0</v>
      </c>
    </row>
    <row r="24152">
      <c r="A24152" s="47" t="s">
        <v>9283</v>
      </c>
      <c r="B24152" s="47">
        <v>6631.0</v>
      </c>
      <c r="C24152" s="172">
        <v>0.0243</v>
      </c>
    </row>
    <row r="24153">
      <c r="A24153" s="47" t="s">
        <v>9283</v>
      </c>
      <c r="B24153" s="47">
        <v>6632.0</v>
      </c>
      <c r="C24153" s="172">
        <v>0.1575</v>
      </c>
    </row>
    <row r="24154">
      <c r="A24154" s="47" t="s">
        <v>9283</v>
      </c>
      <c r="B24154" s="47">
        <v>6633.0</v>
      </c>
      <c r="C24154" s="172">
        <v>0.3024</v>
      </c>
    </row>
    <row r="24155">
      <c r="A24155" s="47" t="s">
        <v>9283</v>
      </c>
      <c r="B24155" s="47">
        <v>6634.0</v>
      </c>
      <c r="C24155" s="172">
        <v>0.3861</v>
      </c>
    </row>
    <row r="24156">
      <c r="A24156" s="47" t="s">
        <v>9283</v>
      </c>
      <c r="B24156" s="47">
        <v>6635.0</v>
      </c>
      <c r="C24156" s="172">
        <v>0.5823</v>
      </c>
    </row>
    <row r="24157">
      <c r="A24157" s="47" t="s">
        <v>9283</v>
      </c>
      <c r="B24157" s="47">
        <v>6636.0</v>
      </c>
      <c r="C24157" s="172">
        <v>0.6588</v>
      </c>
    </row>
    <row r="24158">
      <c r="A24158" s="47" t="s">
        <v>9283</v>
      </c>
      <c r="B24158" s="47">
        <v>6637.0</v>
      </c>
      <c r="C24158" s="172">
        <v>0.5535</v>
      </c>
    </row>
    <row r="24159">
      <c r="A24159" s="47" t="s">
        <v>9283</v>
      </c>
      <c r="B24159" s="47">
        <v>6638.0</v>
      </c>
      <c r="C24159" s="172">
        <v>0.5147999999999999</v>
      </c>
    </row>
    <row r="24160">
      <c r="A24160" s="47" t="s">
        <v>9283</v>
      </c>
      <c r="B24160" s="47">
        <v>6639.0</v>
      </c>
      <c r="C24160" s="172">
        <v>0.20700000000000002</v>
      </c>
    </row>
    <row r="24161">
      <c r="A24161" s="47" t="s">
        <v>9283</v>
      </c>
      <c r="B24161" s="47">
        <v>6640.0</v>
      </c>
      <c r="C24161" s="172">
        <v>0.1656</v>
      </c>
    </row>
    <row r="24162">
      <c r="A24162" s="47" t="s">
        <v>9283</v>
      </c>
      <c r="B24162" s="47">
        <v>6641.0</v>
      </c>
      <c r="C24162" s="172">
        <v>0.1413</v>
      </c>
    </row>
    <row r="24163">
      <c r="A24163" s="47" t="s">
        <v>9283</v>
      </c>
      <c r="B24163" s="47">
        <v>6642.0</v>
      </c>
      <c r="C24163" s="172">
        <v>0.0</v>
      </c>
    </row>
    <row r="24164">
      <c r="A24164" s="47" t="s">
        <v>9283</v>
      </c>
      <c r="B24164" s="47">
        <v>6643.0</v>
      </c>
      <c r="C24164" s="172">
        <v>0.0</v>
      </c>
    </row>
    <row r="24165">
      <c r="A24165" s="47" t="s">
        <v>9283</v>
      </c>
      <c r="B24165" s="47">
        <v>6644.0</v>
      </c>
      <c r="C24165" s="172">
        <v>0.0</v>
      </c>
    </row>
    <row r="24166">
      <c r="A24166" s="47" t="s">
        <v>9283</v>
      </c>
      <c r="B24166" s="47">
        <v>6645.0</v>
      </c>
      <c r="C24166" s="172">
        <v>0.0</v>
      </c>
    </row>
    <row r="24167">
      <c r="A24167" s="47" t="s">
        <v>9283</v>
      </c>
      <c r="B24167" s="47">
        <v>6646.0</v>
      </c>
      <c r="C24167" s="172">
        <v>0.0</v>
      </c>
    </row>
    <row r="24168">
      <c r="A24168" s="47" t="s">
        <v>9283</v>
      </c>
      <c r="B24168" s="47">
        <v>6647.0</v>
      </c>
      <c r="C24168" s="172">
        <v>0.0</v>
      </c>
    </row>
    <row r="24169">
      <c r="A24169" s="47" t="s">
        <v>9283</v>
      </c>
      <c r="B24169" s="47">
        <v>6648.0</v>
      </c>
      <c r="C24169" s="172">
        <v>0.0</v>
      </c>
    </row>
    <row r="24170">
      <c r="A24170" s="47" t="s">
        <v>9283</v>
      </c>
      <c r="B24170" s="47">
        <v>6649.0</v>
      </c>
      <c r="C24170" s="172">
        <v>0.0</v>
      </c>
    </row>
    <row r="24171">
      <c r="A24171" s="47" t="s">
        <v>9283</v>
      </c>
      <c r="B24171" s="47">
        <v>6650.0</v>
      </c>
      <c r="C24171" s="172">
        <v>0.0</v>
      </c>
    </row>
    <row r="24172">
      <c r="A24172" s="47" t="s">
        <v>9283</v>
      </c>
      <c r="B24172" s="47">
        <v>6651.0</v>
      </c>
      <c r="C24172" s="172">
        <v>0.0</v>
      </c>
    </row>
    <row r="24173">
      <c r="A24173" s="47" t="s">
        <v>9283</v>
      </c>
      <c r="B24173" s="47">
        <v>6652.0</v>
      </c>
      <c r="C24173" s="172">
        <v>0.0</v>
      </c>
    </row>
    <row r="24174">
      <c r="A24174" s="47" t="s">
        <v>9283</v>
      </c>
      <c r="B24174" s="47">
        <v>6653.0</v>
      </c>
      <c r="C24174" s="172">
        <v>0.0</v>
      </c>
    </row>
    <row r="24175">
      <c r="A24175" s="47" t="s">
        <v>9283</v>
      </c>
      <c r="B24175" s="47">
        <v>6654.0</v>
      </c>
      <c r="C24175" s="172">
        <v>0.0</v>
      </c>
    </row>
    <row r="24176">
      <c r="A24176" s="47" t="s">
        <v>9283</v>
      </c>
      <c r="B24176" s="47">
        <v>6655.0</v>
      </c>
      <c r="C24176" s="172">
        <v>0.030600000000000002</v>
      </c>
    </row>
    <row r="24177">
      <c r="A24177" s="47" t="s">
        <v>9283</v>
      </c>
      <c r="B24177" s="47">
        <v>6656.0</v>
      </c>
      <c r="C24177" s="172">
        <v>0.1863</v>
      </c>
    </row>
    <row r="24178">
      <c r="A24178" s="47" t="s">
        <v>9283</v>
      </c>
      <c r="B24178" s="47">
        <v>6657.0</v>
      </c>
      <c r="C24178" s="172">
        <v>0.3528</v>
      </c>
    </row>
    <row r="24179">
      <c r="A24179" s="47" t="s">
        <v>9283</v>
      </c>
      <c r="B24179" s="47">
        <v>6658.0</v>
      </c>
      <c r="C24179" s="172">
        <v>0.5004000000000001</v>
      </c>
    </row>
    <row r="24180">
      <c r="A24180" s="47" t="s">
        <v>9283</v>
      </c>
      <c r="B24180" s="47">
        <v>6659.0</v>
      </c>
      <c r="C24180" s="172">
        <v>0.6057</v>
      </c>
    </row>
    <row r="24181">
      <c r="A24181" s="47" t="s">
        <v>9283</v>
      </c>
      <c r="B24181" s="47">
        <v>6660.0</v>
      </c>
      <c r="C24181" s="172">
        <v>0.6444</v>
      </c>
    </row>
    <row r="24182">
      <c r="A24182" s="47" t="s">
        <v>9283</v>
      </c>
      <c r="B24182" s="47">
        <v>6661.0</v>
      </c>
      <c r="C24182" s="172">
        <v>0.6561</v>
      </c>
    </row>
    <row r="24183">
      <c r="A24183" s="47" t="s">
        <v>9283</v>
      </c>
      <c r="B24183" s="47">
        <v>6662.0</v>
      </c>
      <c r="C24183" s="172">
        <v>0.5778</v>
      </c>
    </row>
    <row r="24184">
      <c r="A24184" s="47" t="s">
        <v>9283</v>
      </c>
      <c r="B24184" s="47">
        <v>6663.0</v>
      </c>
      <c r="C24184" s="172">
        <v>0.46440000000000003</v>
      </c>
    </row>
    <row r="24185">
      <c r="A24185" s="47" t="s">
        <v>9283</v>
      </c>
      <c r="B24185" s="47">
        <v>6664.0</v>
      </c>
      <c r="C24185" s="172">
        <v>0.2673</v>
      </c>
    </row>
    <row r="24186">
      <c r="A24186" s="47" t="s">
        <v>9283</v>
      </c>
      <c r="B24186" s="47">
        <v>6665.0</v>
      </c>
      <c r="C24186" s="172">
        <v>0.0585</v>
      </c>
    </row>
    <row r="24187">
      <c r="A24187" s="47" t="s">
        <v>9283</v>
      </c>
      <c r="B24187" s="47">
        <v>6666.0</v>
      </c>
      <c r="C24187" s="172">
        <v>0.0</v>
      </c>
    </row>
    <row r="24188">
      <c r="A24188" s="47" t="s">
        <v>9283</v>
      </c>
      <c r="B24188" s="47">
        <v>6667.0</v>
      </c>
      <c r="C24188" s="172">
        <v>0.0</v>
      </c>
    </row>
    <row r="24189">
      <c r="A24189" s="47" t="s">
        <v>9283</v>
      </c>
      <c r="B24189" s="47">
        <v>6668.0</v>
      </c>
      <c r="C24189" s="172">
        <v>0.0</v>
      </c>
    </row>
    <row r="24190">
      <c r="A24190" s="47" t="s">
        <v>9283</v>
      </c>
      <c r="B24190" s="47">
        <v>6669.0</v>
      </c>
      <c r="C24190" s="172">
        <v>0.0</v>
      </c>
    </row>
    <row r="24191">
      <c r="A24191" s="47" t="s">
        <v>9283</v>
      </c>
      <c r="B24191" s="47">
        <v>6670.0</v>
      </c>
      <c r="C24191" s="172">
        <v>0.0</v>
      </c>
    </row>
    <row r="24192">
      <c r="A24192" s="47" t="s">
        <v>9283</v>
      </c>
      <c r="B24192" s="47">
        <v>6671.0</v>
      </c>
      <c r="C24192" s="172">
        <v>0.0</v>
      </c>
    </row>
    <row r="24193">
      <c r="A24193" s="47" t="s">
        <v>9283</v>
      </c>
      <c r="B24193" s="47">
        <v>6672.0</v>
      </c>
      <c r="C24193" s="172">
        <v>0.0</v>
      </c>
    </row>
    <row r="24194">
      <c r="A24194" s="47" t="s">
        <v>9283</v>
      </c>
      <c r="B24194" s="47">
        <v>6673.0</v>
      </c>
      <c r="C24194" s="172">
        <v>0.0</v>
      </c>
    </row>
    <row r="24195">
      <c r="A24195" s="47" t="s">
        <v>9283</v>
      </c>
      <c r="B24195" s="47">
        <v>6674.0</v>
      </c>
      <c r="C24195" s="172">
        <v>0.0</v>
      </c>
    </row>
    <row r="24196">
      <c r="A24196" s="47" t="s">
        <v>9283</v>
      </c>
      <c r="B24196" s="47">
        <v>6675.0</v>
      </c>
      <c r="C24196" s="172">
        <v>0.0</v>
      </c>
    </row>
    <row r="24197">
      <c r="A24197" s="47" t="s">
        <v>9283</v>
      </c>
      <c r="B24197" s="47">
        <v>6676.0</v>
      </c>
      <c r="C24197" s="172">
        <v>0.0</v>
      </c>
    </row>
    <row r="24198">
      <c r="A24198" s="47" t="s">
        <v>9283</v>
      </c>
      <c r="B24198" s="47">
        <v>6677.0</v>
      </c>
      <c r="C24198" s="172">
        <v>0.0</v>
      </c>
    </row>
    <row r="24199">
      <c r="A24199" s="47" t="s">
        <v>9283</v>
      </c>
      <c r="B24199" s="47">
        <v>6678.0</v>
      </c>
      <c r="C24199" s="172">
        <v>0.0</v>
      </c>
    </row>
    <row r="24200">
      <c r="A24200" s="47" t="s">
        <v>9283</v>
      </c>
      <c r="B24200" s="47">
        <v>6679.0</v>
      </c>
      <c r="C24200" s="172">
        <v>0.0207</v>
      </c>
    </row>
    <row r="24201">
      <c r="A24201" s="47" t="s">
        <v>9283</v>
      </c>
      <c r="B24201" s="47">
        <v>6680.0</v>
      </c>
      <c r="C24201" s="172">
        <v>0.17550000000000002</v>
      </c>
    </row>
    <row r="24202">
      <c r="A24202" s="47" t="s">
        <v>9283</v>
      </c>
      <c r="B24202" s="47">
        <v>6681.0</v>
      </c>
      <c r="C24202" s="172">
        <v>0.33840000000000003</v>
      </c>
    </row>
    <row r="24203">
      <c r="A24203" s="47" t="s">
        <v>9283</v>
      </c>
      <c r="B24203" s="47">
        <v>6682.0</v>
      </c>
      <c r="C24203" s="172">
        <v>0.47430000000000005</v>
      </c>
    </row>
    <row r="24204">
      <c r="A24204" s="47" t="s">
        <v>9283</v>
      </c>
      <c r="B24204" s="47">
        <v>6683.0</v>
      </c>
      <c r="C24204" s="172">
        <v>0.5832</v>
      </c>
    </row>
    <row r="24205">
      <c r="A24205" s="47" t="s">
        <v>9283</v>
      </c>
      <c r="B24205" s="47">
        <v>6684.0</v>
      </c>
      <c r="C24205" s="172">
        <v>0.6372</v>
      </c>
    </row>
    <row r="24206">
      <c r="A24206" s="47" t="s">
        <v>9283</v>
      </c>
      <c r="B24206" s="47">
        <v>6685.0</v>
      </c>
      <c r="C24206" s="172">
        <v>0.6416999999999999</v>
      </c>
    </row>
    <row r="24207">
      <c r="A24207" s="47" t="s">
        <v>9283</v>
      </c>
      <c r="B24207" s="47">
        <v>6686.0</v>
      </c>
      <c r="C24207" s="172">
        <v>0.5526</v>
      </c>
    </row>
    <row r="24208">
      <c r="A24208" s="47" t="s">
        <v>9283</v>
      </c>
      <c r="B24208" s="47">
        <v>6687.0</v>
      </c>
      <c r="C24208" s="172">
        <v>0.4446</v>
      </c>
    </row>
    <row r="24209">
      <c r="A24209" s="47" t="s">
        <v>9283</v>
      </c>
      <c r="B24209" s="47">
        <v>6688.0</v>
      </c>
      <c r="C24209" s="172">
        <v>0.2772</v>
      </c>
    </row>
    <row r="24210">
      <c r="A24210" s="47" t="s">
        <v>9283</v>
      </c>
      <c r="B24210" s="47">
        <v>6689.0</v>
      </c>
      <c r="C24210" s="172">
        <v>0.0711</v>
      </c>
    </row>
    <row r="24211">
      <c r="A24211" s="47" t="s">
        <v>9283</v>
      </c>
      <c r="B24211" s="47">
        <v>6690.0</v>
      </c>
      <c r="C24211" s="172">
        <v>0.0</v>
      </c>
    </row>
    <row r="24212">
      <c r="A24212" s="47" t="s">
        <v>9283</v>
      </c>
      <c r="B24212" s="47">
        <v>6691.0</v>
      </c>
      <c r="C24212" s="172">
        <v>0.0</v>
      </c>
    </row>
    <row r="24213">
      <c r="A24213" s="47" t="s">
        <v>9283</v>
      </c>
      <c r="B24213" s="47">
        <v>6692.0</v>
      </c>
      <c r="C24213" s="172">
        <v>0.0</v>
      </c>
    </row>
    <row r="24214">
      <c r="A24214" s="47" t="s">
        <v>9283</v>
      </c>
      <c r="B24214" s="47">
        <v>6693.0</v>
      </c>
      <c r="C24214" s="172">
        <v>0.0</v>
      </c>
    </row>
    <row r="24215">
      <c r="A24215" s="47" t="s">
        <v>9283</v>
      </c>
      <c r="B24215" s="47">
        <v>6694.0</v>
      </c>
      <c r="C24215" s="172">
        <v>0.0</v>
      </c>
    </row>
    <row r="24216">
      <c r="A24216" s="47" t="s">
        <v>9283</v>
      </c>
      <c r="B24216" s="47">
        <v>6695.0</v>
      </c>
      <c r="C24216" s="172">
        <v>0.0</v>
      </c>
    </row>
    <row r="24217">
      <c r="A24217" s="47" t="s">
        <v>9283</v>
      </c>
      <c r="B24217" s="47">
        <v>6696.0</v>
      </c>
      <c r="C24217" s="172">
        <v>0.0</v>
      </c>
    </row>
    <row r="24218">
      <c r="A24218" s="47" t="s">
        <v>9283</v>
      </c>
      <c r="B24218" s="47">
        <v>6697.0</v>
      </c>
      <c r="C24218" s="172">
        <v>0.0</v>
      </c>
    </row>
    <row r="24219">
      <c r="A24219" s="47" t="s">
        <v>9283</v>
      </c>
      <c r="B24219" s="47">
        <v>6698.0</v>
      </c>
      <c r="C24219" s="172">
        <v>0.0</v>
      </c>
    </row>
    <row r="24220">
      <c r="A24220" s="47" t="s">
        <v>9283</v>
      </c>
      <c r="B24220" s="47">
        <v>6699.0</v>
      </c>
      <c r="C24220" s="172">
        <v>0.0</v>
      </c>
    </row>
    <row r="24221">
      <c r="A24221" s="47" t="s">
        <v>9283</v>
      </c>
      <c r="B24221" s="47">
        <v>6700.0</v>
      </c>
      <c r="C24221" s="172">
        <v>0.0</v>
      </c>
    </row>
    <row r="24222">
      <c r="A24222" s="47" t="s">
        <v>9283</v>
      </c>
      <c r="B24222" s="47">
        <v>6701.0</v>
      </c>
      <c r="C24222" s="172">
        <v>0.0</v>
      </c>
    </row>
    <row r="24223">
      <c r="A24223" s="47" t="s">
        <v>9283</v>
      </c>
      <c r="B24223" s="47">
        <v>6702.0</v>
      </c>
      <c r="C24223" s="172">
        <v>0.0</v>
      </c>
    </row>
    <row r="24224">
      <c r="A24224" s="47" t="s">
        <v>9283</v>
      </c>
      <c r="B24224" s="47">
        <v>6703.0</v>
      </c>
      <c r="C24224" s="172">
        <v>0.0189</v>
      </c>
    </row>
    <row r="24225">
      <c r="A24225" s="47" t="s">
        <v>9283</v>
      </c>
      <c r="B24225" s="47">
        <v>6704.0</v>
      </c>
      <c r="C24225" s="172">
        <v>0.1953</v>
      </c>
    </row>
    <row r="24226">
      <c r="A24226" s="47" t="s">
        <v>9283</v>
      </c>
      <c r="B24226" s="47">
        <v>6705.0</v>
      </c>
      <c r="C24226" s="172">
        <v>0.30600000000000005</v>
      </c>
    </row>
    <row r="24227">
      <c r="A24227" s="47" t="s">
        <v>9283</v>
      </c>
      <c r="B24227" s="47">
        <v>6706.0</v>
      </c>
      <c r="C24227" s="172">
        <v>0.3915</v>
      </c>
    </row>
    <row r="24228">
      <c r="A24228" s="47" t="s">
        <v>9283</v>
      </c>
      <c r="B24228" s="47">
        <v>6707.0</v>
      </c>
      <c r="C24228" s="172">
        <v>0.5913</v>
      </c>
    </row>
    <row r="24229">
      <c r="A24229" s="47" t="s">
        <v>9283</v>
      </c>
      <c r="B24229" s="47">
        <v>6708.0</v>
      </c>
      <c r="C24229" s="172">
        <v>0.6228</v>
      </c>
    </row>
    <row r="24230">
      <c r="A24230" s="47" t="s">
        <v>9283</v>
      </c>
      <c r="B24230" s="47">
        <v>6709.0</v>
      </c>
      <c r="C24230" s="172">
        <v>0.6021000000000001</v>
      </c>
    </row>
    <row r="24231">
      <c r="A24231" s="47" t="s">
        <v>9283</v>
      </c>
      <c r="B24231" s="47">
        <v>6710.0</v>
      </c>
      <c r="C24231" s="172">
        <v>0.5156999999999999</v>
      </c>
    </row>
    <row r="24232">
      <c r="A24232" s="47" t="s">
        <v>9283</v>
      </c>
      <c r="B24232" s="47">
        <v>6711.0</v>
      </c>
      <c r="C24232" s="172">
        <v>0.4356</v>
      </c>
    </row>
    <row r="24233">
      <c r="A24233" s="47" t="s">
        <v>9283</v>
      </c>
      <c r="B24233" s="47">
        <v>6712.0</v>
      </c>
      <c r="C24233" s="172">
        <v>0.2637</v>
      </c>
    </row>
    <row r="24234">
      <c r="A24234" s="47" t="s">
        <v>9283</v>
      </c>
      <c r="B24234" s="47">
        <v>6713.0</v>
      </c>
      <c r="C24234" s="172">
        <v>0.0711</v>
      </c>
    </row>
    <row r="24235">
      <c r="A24235" s="47" t="s">
        <v>9283</v>
      </c>
      <c r="B24235" s="47">
        <v>6714.0</v>
      </c>
      <c r="C24235" s="172">
        <v>0.0</v>
      </c>
    </row>
    <row r="24236">
      <c r="A24236" s="47" t="s">
        <v>9283</v>
      </c>
      <c r="B24236" s="47">
        <v>6715.0</v>
      </c>
      <c r="C24236" s="172">
        <v>0.0</v>
      </c>
    </row>
    <row r="24237">
      <c r="A24237" s="47" t="s">
        <v>9283</v>
      </c>
      <c r="B24237" s="47">
        <v>6716.0</v>
      </c>
      <c r="C24237" s="172">
        <v>0.0</v>
      </c>
    </row>
    <row r="24238">
      <c r="A24238" s="47" t="s">
        <v>9283</v>
      </c>
      <c r="B24238" s="47">
        <v>6717.0</v>
      </c>
      <c r="C24238" s="172">
        <v>0.0</v>
      </c>
    </row>
    <row r="24239">
      <c r="A24239" s="47" t="s">
        <v>9283</v>
      </c>
      <c r="B24239" s="47">
        <v>6718.0</v>
      </c>
      <c r="C24239" s="172">
        <v>0.0</v>
      </c>
    </row>
    <row r="24240">
      <c r="A24240" s="47" t="s">
        <v>9283</v>
      </c>
      <c r="B24240" s="47">
        <v>6719.0</v>
      </c>
      <c r="C24240" s="172">
        <v>0.0</v>
      </c>
    </row>
    <row r="24241">
      <c r="A24241" s="47" t="s">
        <v>9283</v>
      </c>
      <c r="B24241" s="47">
        <v>6720.0</v>
      </c>
      <c r="C24241" s="172">
        <v>0.0</v>
      </c>
    </row>
    <row r="24242">
      <c r="A24242" s="47" t="s">
        <v>9283</v>
      </c>
      <c r="B24242" s="47">
        <v>6721.0</v>
      </c>
      <c r="C24242" s="172">
        <v>0.0</v>
      </c>
    </row>
    <row r="24243">
      <c r="A24243" s="47" t="s">
        <v>9283</v>
      </c>
      <c r="B24243" s="47">
        <v>6722.0</v>
      </c>
      <c r="C24243" s="172">
        <v>0.0</v>
      </c>
    </row>
    <row r="24244">
      <c r="A24244" s="47" t="s">
        <v>9283</v>
      </c>
      <c r="B24244" s="47">
        <v>6723.0</v>
      </c>
      <c r="C24244" s="172">
        <v>0.0</v>
      </c>
    </row>
    <row r="24245">
      <c r="A24245" s="47" t="s">
        <v>9283</v>
      </c>
      <c r="B24245" s="47">
        <v>6724.0</v>
      </c>
      <c r="C24245" s="172">
        <v>0.0</v>
      </c>
    </row>
    <row r="24246">
      <c r="A24246" s="47" t="s">
        <v>9283</v>
      </c>
      <c r="B24246" s="47">
        <v>6725.0</v>
      </c>
      <c r="C24246" s="172">
        <v>0.0</v>
      </c>
    </row>
    <row r="24247">
      <c r="A24247" s="47" t="s">
        <v>9283</v>
      </c>
      <c r="B24247" s="47">
        <v>6726.0</v>
      </c>
      <c r="C24247" s="172">
        <v>0.0</v>
      </c>
    </row>
    <row r="24248">
      <c r="A24248" s="47" t="s">
        <v>9283</v>
      </c>
      <c r="B24248" s="47">
        <v>6727.0</v>
      </c>
      <c r="C24248" s="172">
        <v>0.0135</v>
      </c>
    </row>
    <row r="24249">
      <c r="A24249" s="47" t="s">
        <v>9283</v>
      </c>
      <c r="B24249" s="47">
        <v>6728.0</v>
      </c>
      <c r="C24249" s="172">
        <v>0.0747</v>
      </c>
    </row>
    <row r="24250">
      <c r="A24250" s="47" t="s">
        <v>9283</v>
      </c>
      <c r="B24250" s="47">
        <v>6729.0</v>
      </c>
      <c r="C24250" s="172">
        <v>0.12510000000000002</v>
      </c>
    </row>
    <row r="24251">
      <c r="A24251" s="47" t="s">
        <v>9283</v>
      </c>
      <c r="B24251" s="47">
        <v>6730.0</v>
      </c>
      <c r="C24251" s="172">
        <v>0.24300000000000002</v>
      </c>
    </row>
    <row r="24252">
      <c r="A24252" s="47" t="s">
        <v>9283</v>
      </c>
      <c r="B24252" s="47">
        <v>6731.0</v>
      </c>
      <c r="C24252" s="172">
        <v>0.36000000000000004</v>
      </c>
    </row>
    <row r="24253">
      <c r="A24253" s="47" t="s">
        <v>9283</v>
      </c>
      <c r="B24253" s="47">
        <v>6732.0</v>
      </c>
      <c r="C24253" s="172">
        <v>0.4293</v>
      </c>
    </row>
    <row r="24254">
      <c r="A24254" s="47" t="s">
        <v>9283</v>
      </c>
      <c r="B24254" s="47">
        <v>6733.0</v>
      </c>
      <c r="C24254" s="172">
        <v>0.2916</v>
      </c>
    </row>
    <row r="24255">
      <c r="A24255" s="47" t="s">
        <v>9283</v>
      </c>
      <c r="B24255" s="47">
        <v>6734.0</v>
      </c>
      <c r="C24255" s="172">
        <v>0.3573</v>
      </c>
    </row>
    <row r="24256">
      <c r="A24256" s="47" t="s">
        <v>9283</v>
      </c>
      <c r="B24256" s="47">
        <v>6735.0</v>
      </c>
      <c r="C24256" s="172">
        <v>0.1764</v>
      </c>
    </row>
    <row r="24257">
      <c r="A24257" s="47" t="s">
        <v>9283</v>
      </c>
      <c r="B24257" s="47">
        <v>6736.0</v>
      </c>
      <c r="C24257" s="172">
        <v>0.24840000000000004</v>
      </c>
    </row>
    <row r="24258">
      <c r="A24258" s="47" t="s">
        <v>9283</v>
      </c>
      <c r="B24258" s="47">
        <v>6737.0</v>
      </c>
      <c r="C24258" s="172">
        <v>0.0702</v>
      </c>
    </row>
    <row r="24259">
      <c r="A24259" s="47" t="s">
        <v>9283</v>
      </c>
      <c r="B24259" s="47">
        <v>6738.0</v>
      </c>
      <c r="C24259" s="172">
        <v>0.0</v>
      </c>
    </row>
    <row r="24260">
      <c r="A24260" s="47" t="s">
        <v>9283</v>
      </c>
      <c r="B24260" s="47">
        <v>6739.0</v>
      </c>
      <c r="C24260" s="172">
        <v>0.0</v>
      </c>
    </row>
    <row r="24261">
      <c r="A24261" s="47" t="s">
        <v>9283</v>
      </c>
      <c r="B24261" s="47">
        <v>6740.0</v>
      </c>
      <c r="C24261" s="172">
        <v>0.0</v>
      </c>
    </row>
    <row r="24262">
      <c r="A24262" s="47" t="s">
        <v>9283</v>
      </c>
      <c r="B24262" s="47">
        <v>6741.0</v>
      </c>
      <c r="C24262" s="172">
        <v>0.0</v>
      </c>
    </row>
    <row r="24263">
      <c r="A24263" s="47" t="s">
        <v>9283</v>
      </c>
      <c r="B24263" s="47">
        <v>6742.0</v>
      </c>
      <c r="C24263" s="172">
        <v>0.0</v>
      </c>
    </row>
    <row r="24264">
      <c r="A24264" s="47" t="s">
        <v>9283</v>
      </c>
      <c r="B24264" s="47">
        <v>6743.0</v>
      </c>
      <c r="C24264" s="172">
        <v>0.0</v>
      </c>
    </row>
    <row r="24265">
      <c r="A24265" s="47" t="s">
        <v>9283</v>
      </c>
      <c r="B24265" s="47">
        <v>6744.0</v>
      </c>
      <c r="C24265" s="172">
        <v>0.0</v>
      </c>
    </row>
    <row r="24266">
      <c r="A24266" s="47" t="s">
        <v>9283</v>
      </c>
      <c r="B24266" s="47">
        <v>6745.0</v>
      </c>
      <c r="C24266" s="172">
        <v>0.0</v>
      </c>
    </row>
    <row r="24267">
      <c r="A24267" s="47" t="s">
        <v>9283</v>
      </c>
      <c r="B24267" s="47">
        <v>6746.0</v>
      </c>
      <c r="C24267" s="172">
        <v>0.0</v>
      </c>
    </row>
    <row r="24268">
      <c r="A24268" s="47" t="s">
        <v>9283</v>
      </c>
      <c r="B24268" s="47">
        <v>6747.0</v>
      </c>
      <c r="C24268" s="172">
        <v>0.0</v>
      </c>
    </row>
    <row r="24269">
      <c r="A24269" s="47" t="s">
        <v>9283</v>
      </c>
      <c r="B24269" s="47">
        <v>6748.0</v>
      </c>
      <c r="C24269" s="172">
        <v>0.0</v>
      </c>
    </row>
    <row r="24270">
      <c r="A24270" s="47" t="s">
        <v>9283</v>
      </c>
      <c r="B24270" s="47">
        <v>6749.0</v>
      </c>
      <c r="C24270" s="172">
        <v>0.0</v>
      </c>
    </row>
    <row r="24271">
      <c r="A24271" s="47" t="s">
        <v>9283</v>
      </c>
      <c r="B24271" s="47">
        <v>6750.0</v>
      </c>
      <c r="C24271" s="172">
        <v>0.0</v>
      </c>
    </row>
    <row r="24272">
      <c r="A24272" s="47" t="s">
        <v>9283</v>
      </c>
      <c r="B24272" s="47">
        <v>6751.0</v>
      </c>
      <c r="C24272" s="172">
        <v>0.0171</v>
      </c>
    </row>
    <row r="24273">
      <c r="A24273" s="47" t="s">
        <v>9283</v>
      </c>
      <c r="B24273" s="47">
        <v>6752.0</v>
      </c>
      <c r="C24273" s="172">
        <v>0.1467</v>
      </c>
    </row>
    <row r="24274">
      <c r="A24274" s="47" t="s">
        <v>9283</v>
      </c>
      <c r="B24274" s="47">
        <v>6753.0</v>
      </c>
      <c r="C24274" s="172">
        <v>0.3105</v>
      </c>
    </row>
    <row r="24275">
      <c r="A24275" s="47" t="s">
        <v>9283</v>
      </c>
      <c r="B24275" s="47">
        <v>6754.0</v>
      </c>
      <c r="C24275" s="172">
        <v>0.4032</v>
      </c>
    </row>
    <row r="24276">
      <c r="A24276" s="47" t="s">
        <v>9283</v>
      </c>
      <c r="B24276" s="47">
        <v>6755.0</v>
      </c>
      <c r="C24276" s="172">
        <v>0.41850000000000004</v>
      </c>
    </row>
    <row r="24277">
      <c r="A24277" s="47" t="s">
        <v>9283</v>
      </c>
      <c r="B24277" s="47">
        <v>6756.0</v>
      </c>
      <c r="C24277" s="172">
        <v>0.5139</v>
      </c>
    </row>
    <row r="24278">
      <c r="A24278" s="47" t="s">
        <v>9283</v>
      </c>
      <c r="B24278" s="47">
        <v>6757.0</v>
      </c>
      <c r="C24278" s="172">
        <v>0.3942</v>
      </c>
    </row>
    <row r="24279">
      <c r="A24279" s="47" t="s">
        <v>9283</v>
      </c>
      <c r="B24279" s="47">
        <v>6758.0</v>
      </c>
      <c r="C24279" s="172">
        <v>0.49230000000000007</v>
      </c>
    </row>
    <row r="24280">
      <c r="A24280" s="47" t="s">
        <v>9283</v>
      </c>
      <c r="B24280" s="47">
        <v>6759.0</v>
      </c>
      <c r="C24280" s="172">
        <v>0.3681</v>
      </c>
    </row>
    <row r="24281">
      <c r="A24281" s="47" t="s">
        <v>9283</v>
      </c>
      <c r="B24281" s="47">
        <v>6760.0</v>
      </c>
      <c r="C24281" s="172">
        <v>0.261</v>
      </c>
    </row>
    <row r="24282">
      <c r="A24282" s="47" t="s">
        <v>9283</v>
      </c>
      <c r="B24282" s="47">
        <v>6761.0</v>
      </c>
      <c r="C24282" s="172">
        <v>0.06210000000000001</v>
      </c>
    </row>
    <row r="24283">
      <c r="A24283" s="47" t="s">
        <v>9283</v>
      </c>
      <c r="B24283" s="47">
        <v>6762.0</v>
      </c>
      <c r="C24283" s="172">
        <v>0.0</v>
      </c>
    </row>
    <row r="24284">
      <c r="A24284" s="47" t="s">
        <v>9283</v>
      </c>
      <c r="B24284" s="47">
        <v>6763.0</v>
      </c>
      <c r="C24284" s="172">
        <v>0.0</v>
      </c>
    </row>
    <row r="24285">
      <c r="A24285" s="47" t="s">
        <v>9283</v>
      </c>
      <c r="B24285" s="47">
        <v>6764.0</v>
      </c>
      <c r="C24285" s="172">
        <v>0.0</v>
      </c>
    </row>
    <row r="24286">
      <c r="A24286" s="47" t="s">
        <v>9283</v>
      </c>
      <c r="B24286" s="47">
        <v>6765.0</v>
      </c>
      <c r="C24286" s="172">
        <v>0.0</v>
      </c>
    </row>
    <row r="24287">
      <c r="A24287" s="47" t="s">
        <v>9283</v>
      </c>
      <c r="B24287" s="47">
        <v>6766.0</v>
      </c>
      <c r="C24287" s="172">
        <v>0.0</v>
      </c>
    </row>
    <row r="24288">
      <c r="A24288" s="47" t="s">
        <v>9283</v>
      </c>
      <c r="B24288" s="47">
        <v>6767.0</v>
      </c>
      <c r="C24288" s="172">
        <v>0.0</v>
      </c>
    </row>
    <row r="24289">
      <c r="A24289" s="47" t="s">
        <v>9283</v>
      </c>
      <c r="B24289" s="47">
        <v>6768.0</v>
      </c>
      <c r="C24289" s="172">
        <v>0.0</v>
      </c>
    </row>
    <row r="24290">
      <c r="A24290" s="47" t="s">
        <v>9283</v>
      </c>
      <c r="B24290" s="47">
        <v>6769.0</v>
      </c>
      <c r="C24290" s="172">
        <v>0.0</v>
      </c>
    </row>
    <row r="24291">
      <c r="A24291" s="47" t="s">
        <v>9283</v>
      </c>
      <c r="B24291" s="47">
        <v>6770.0</v>
      </c>
      <c r="C24291" s="172">
        <v>0.0</v>
      </c>
    </row>
    <row r="24292">
      <c r="A24292" s="47" t="s">
        <v>9283</v>
      </c>
      <c r="B24292" s="47">
        <v>6771.0</v>
      </c>
      <c r="C24292" s="172">
        <v>0.0</v>
      </c>
    </row>
    <row r="24293">
      <c r="A24293" s="47" t="s">
        <v>9283</v>
      </c>
      <c r="B24293" s="47">
        <v>6772.0</v>
      </c>
      <c r="C24293" s="172">
        <v>0.0</v>
      </c>
    </row>
    <row r="24294">
      <c r="A24294" s="47" t="s">
        <v>9283</v>
      </c>
      <c r="B24294" s="47">
        <v>6773.0</v>
      </c>
      <c r="C24294" s="172">
        <v>0.0</v>
      </c>
    </row>
    <row r="24295">
      <c r="A24295" s="47" t="s">
        <v>9283</v>
      </c>
      <c r="B24295" s="47">
        <v>6774.0</v>
      </c>
      <c r="C24295" s="172">
        <v>0.0</v>
      </c>
    </row>
    <row r="24296">
      <c r="A24296" s="47" t="s">
        <v>9283</v>
      </c>
      <c r="B24296" s="47">
        <v>6775.0</v>
      </c>
      <c r="C24296" s="172">
        <v>0.015300000000000001</v>
      </c>
    </row>
    <row r="24297">
      <c r="A24297" s="47" t="s">
        <v>9283</v>
      </c>
      <c r="B24297" s="47">
        <v>6776.0</v>
      </c>
      <c r="C24297" s="172">
        <v>0.1791</v>
      </c>
    </row>
    <row r="24298">
      <c r="A24298" s="47" t="s">
        <v>9283</v>
      </c>
      <c r="B24298" s="47">
        <v>6777.0</v>
      </c>
      <c r="C24298" s="172">
        <v>0.3366</v>
      </c>
    </row>
    <row r="24299">
      <c r="A24299" s="47" t="s">
        <v>9283</v>
      </c>
      <c r="B24299" s="47">
        <v>6778.0</v>
      </c>
      <c r="C24299" s="172">
        <v>0.47790000000000005</v>
      </c>
    </row>
    <row r="24300">
      <c r="A24300" s="47" t="s">
        <v>9283</v>
      </c>
      <c r="B24300" s="47">
        <v>6779.0</v>
      </c>
      <c r="C24300" s="172">
        <v>0.5013000000000001</v>
      </c>
    </row>
    <row r="24301">
      <c r="A24301" s="47" t="s">
        <v>9283</v>
      </c>
      <c r="B24301" s="47">
        <v>6780.0</v>
      </c>
      <c r="C24301" s="172">
        <v>0.5229</v>
      </c>
    </row>
    <row r="24302">
      <c r="A24302" s="47" t="s">
        <v>9283</v>
      </c>
      <c r="B24302" s="47">
        <v>6781.0</v>
      </c>
      <c r="C24302" s="172">
        <v>0.5688</v>
      </c>
    </row>
    <row r="24303">
      <c r="A24303" s="47" t="s">
        <v>9283</v>
      </c>
      <c r="B24303" s="47">
        <v>6782.0</v>
      </c>
      <c r="C24303" s="172">
        <v>0.5382</v>
      </c>
    </row>
    <row r="24304">
      <c r="A24304" s="47" t="s">
        <v>9283</v>
      </c>
      <c r="B24304" s="47">
        <v>6783.0</v>
      </c>
      <c r="C24304" s="172">
        <v>0.4446</v>
      </c>
    </row>
    <row r="24305">
      <c r="A24305" s="47" t="s">
        <v>9283</v>
      </c>
      <c r="B24305" s="47">
        <v>6784.0</v>
      </c>
      <c r="C24305" s="172">
        <v>0.2889</v>
      </c>
    </row>
    <row r="24306">
      <c r="A24306" s="47" t="s">
        <v>9283</v>
      </c>
      <c r="B24306" s="47">
        <v>6785.0</v>
      </c>
      <c r="C24306" s="172">
        <v>0.0567</v>
      </c>
    </row>
    <row r="24307">
      <c r="A24307" s="47" t="s">
        <v>9283</v>
      </c>
      <c r="B24307" s="47">
        <v>6786.0</v>
      </c>
      <c r="C24307" s="172">
        <v>0.0</v>
      </c>
    </row>
    <row r="24308">
      <c r="A24308" s="47" t="s">
        <v>9283</v>
      </c>
      <c r="B24308" s="47">
        <v>6787.0</v>
      </c>
      <c r="C24308" s="172">
        <v>0.0</v>
      </c>
    </row>
    <row r="24309">
      <c r="A24309" s="47" t="s">
        <v>9283</v>
      </c>
      <c r="B24309" s="47">
        <v>6788.0</v>
      </c>
      <c r="C24309" s="172">
        <v>0.0</v>
      </c>
    </row>
    <row r="24310">
      <c r="A24310" s="47" t="s">
        <v>9283</v>
      </c>
      <c r="B24310" s="47">
        <v>6789.0</v>
      </c>
      <c r="C24310" s="172">
        <v>0.0</v>
      </c>
    </row>
    <row r="24311">
      <c r="A24311" s="47" t="s">
        <v>9283</v>
      </c>
      <c r="B24311" s="47">
        <v>6790.0</v>
      </c>
      <c r="C24311" s="172">
        <v>0.0</v>
      </c>
    </row>
    <row r="24312">
      <c r="A24312" s="47" t="s">
        <v>9283</v>
      </c>
      <c r="B24312" s="47">
        <v>6791.0</v>
      </c>
      <c r="C24312" s="172">
        <v>0.0</v>
      </c>
    </row>
    <row r="24313">
      <c r="A24313" s="47" t="s">
        <v>9283</v>
      </c>
      <c r="B24313" s="47">
        <v>6792.0</v>
      </c>
      <c r="C24313" s="172">
        <v>0.0</v>
      </c>
    </row>
    <row r="24314">
      <c r="A24314" s="47" t="s">
        <v>9283</v>
      </c>
      <c r="B24314" s="47">
        <v>6793.0</v>
      </c>
      <c r="C24314" s="172">
        <v>0.0</v>
      </c>
    </row>
    <row r="24315">
      <c r="A24315" s="47" t="s">
        <v>9283</v>
      </c>
      <c r="B24315" s="47">
        <v>6794.0</v>
      </c>
      <c r="C24315" s="172">
        <v>0.0</v>
      </c>
    </row>
    <row r="24316">
      <c r="A24316" s="47" t="s">
        <v>9283</v>
      </c>
      <c r="B24316" s="47">
        <v>6795.0</v>
      </c>
      <c r="C24316" s="172">
        <v>0.0</v>
      </c>
    </row>
    <row r="24317">
      <c r="A24317" s="47" t="s">
        <v>9283</v>
      </c>
      <c r="B24317" s="47">
        <v>6796.0</v>
      </c>
      <c r="C24317" s="172">
        <v>0.0</v>
      </c>
    </row>
    <row r="24318">
      <c r="A24318" s="47" t="s">
        <v>9283</v>
      </c>
      <c r="B24318" s="47">
        <v>6797.0</v>
      </c>
      <c r="C24318" s="172">
        <v>0.0</v>
      </c>
    </row>
    <row r="24319">
      <c r="A24319" s="47" t="s">
        <v>9283</v>
      </c>
      <c r="B24319" s="47">
        <v>6798.0</v>
      </c>
      <c r="C24319" s="172">
        <v>0.0</v>
      </c>
    </row>
    <row r="24320">
      <c r="A24320" s="47" t="s">
        <v>9283</v>
      </c>
      <c r="B24320" s="47">
        <v>6799.0</v>
      </c>
      <c r="C24320" s="172">
        <v>0.0135</v>
      </c>
    </row>
    <row r="24321">
      <c r="A24321" s="47" t="s">
        <v>9283</v>
      </c>
      <c r="B24321" s="47">
        <v>6800.0</v>
      </c>
      <c r="C24321" s="172">
        <v>0.1494</v>
      </c>
    </row>
    <row r="24322">
      <c r="A24322" s="47" t="s">
        <v>9283</v>
      </c>
      <c r="B24322" s="47">
        <v>6801.0</v>
      </c>
      <c r="C24322" s="172">
        <v>0.2844</v>
      </c>
    </row>
    <row r="24323">
      <c r="A24323" s="47" t="s">
        <v>9283</v>
      </c>
      <c r="B24323" s="47">
        <v>6802.0</v>
      </c>
      <c r="C24323" s="172">
        <v>0.43019999999999997</v>
      </c>
    </row>
    <row r="24324">
      <c r="A24324" s="47" t="s">
        <v>9283</v>
      </c>
      <c r="B24324" s="47">
        <v>6803.0</v>
      </c>
      <c r="C24324" s="172">
        <v>0.5121</v>
      </c>
    </row>
    <row r="24325">
      <c r="A24325" s="47" t="s">
        <v>9283</v>
      </c>
      <c r="B24325" s="47">
        <v>6804.0</v>
      </c>
      <c r="C24325" s="172">
        <v>0.3771</v>
      </c>
    </row>
    <row r="24326">
      <c r="A24326" s="47" t="s">
        <v>9283</v>
      </c>
      <c r="B24326" s="47">
        <v>6805.0</v>
      </c>
      <c r="C24326" s="172">
        <v>0.4671</v>
      </c>
    </row>
    <row r="24327">
      <c r="A24327" s="47" t="s">
        <v>9283</v>
      </c>
      <c r="B24327" s="47">
        <v>6806.0</v>
      </c>
      <c r="C24327" s="172">
        <v>0.48600000000000004</v>
      </c>
    </row>
    <row r="24328">
      <c r="A24328" s="47" t="s">
        <v>9283</v>
      </c>
      <c r="B24328" s="47">
        <v>6807.0</v>
      </c>
      <c r="C24328" s="172">
        <v>0.4221</v>
      </c>
    </row>
    <row r="24329">
      <c r="A24329" s="47" t="s">
        <v>9283</v>
      </c>
      <c r="B24329" s="47">
        <v>6808.0</v>
      </c>
      <c r="C24329" s="172">
        <v>0.2781</v>
      </c>
    </row>
    <row r="24330">
      <c r="A24330" s="47" t="s">
        <v>9283</v>
      </c>
      <c r="B24330" s="47">
        <v>6809.0</v>
      </c>
      <c r="C24330" s="172">
        <v>0.0657</v>
      </c>
    </row>
    <row r="24331">
      <c r="A24331" s="47" t="s">
        <v>9283</v>
      </c>
      <c r="B24331" s="47">
        <v>6810.0</v>
      </c>
      <c r="C24331" s="172">
        <v>0.0</v>
      </c>
    </row>
    <row r="24332">
      <c r="A24332" s="47" t="s">
        <v>9283</v>
      </c>
      <c r="B24332" s="47">
        <v>6811.0</v>
      </c>
      <c r="C24332" s="172">
        <v>0.0</v>
      </c>
    </row>
    <row r="24333">
      <c r="A24333" s="47" t="s">
        <v>9283</v>
      </c>
      <c r="B24333" s="47">
        <v>6812.0</v>
      </c>
      <c r="C24333" s="172">
        <v>0.0</v>
      </c>
    </row>
    <row r="24334">
      <c r="A24334" s="47" t="s">
        <v>9283</v>
      </c>
      <c r="B24334" s="47">
        <v>6813.0</v>
      </c>
      <c r="C24334" s="172">
        <v>0.0</v>
      </c>
    </row>
    <row r="24335">
      <c r="A24335" s="47" t="s">
        <v>9283</v>
      </c>
      <c r="B24335" s="47">
        <v>6814.0</v>
      </c>
      <c r="C24335" s="172">
        <v>0.0</v>
      </c>
    </row>
    <row r="24336">
      <c r="A24336" s="47" t="s">
        <v>9283</v>
      </c>
      <c r="B24336" s="47">
        <v>6815.0</v>
      </c>
      <c r="C24336" s="172">
        <v>0.0</v>
      </c>
    </row>
    <row r="24337">
      <c r="A24337" s="47" t="s">
        <v>9283</v>
      </c>
      <c r="B24337" s="47">
        <v>6816.0</v>
      </c>
      <c r="C24337" s="172">
        <v>0.0</v>
      </c>
    </row>
    <row r="24338">
      <c r="A24338" s="47" t="s">
        <v>9283</v>
      </c>
      <c r="B24338" s="47">
        <v>6817.0</v>
      </c>
      <c r="C24338" s="172">
        <v>0.0</v>
      </c>
    </row>
    <row r="24339">
      <c r="A24339" s="47" t="s">
        <v>9283</v>
      </c>
      <c r="B24339" s="47">
        <v>6818.0</v>
      </c>
      <c r="C24339" s="172">
        <v>0.0</v>
      </c>
    </row>
    <row r="24340">
      <c r="A24340" s="47" t="s">
        <v>9283</v>
      </c>
      <c r="B24340" s="47">
        <v>6819.0</v>
      </c>
      <c r="C24340" s="172">
        <v>0.0</v>
      </c>
    </row>
    <row r="24341">
      <c r="A24341" s="47" t="s">
        <v>9283</v>
      </c>
      <c r="B24341" s="47">
        <v>6820.0</v>
      </c>
      <c r="C24341" s="172">
        <v>0.0</v>
      </c>
    </row>
    <row r="24342">
      <c r="A24342" s="47" t="s">
        <v>9283</v>
      </c>
      <c r="B24342" s="47">
        <v>6821.0</v>
      </c>
      <c r="C24342" s="172">
        <v>0.0</v>
      </c>
    </row>
    <row r="24343">
      <c r="A24343" s="47" t="s">
        <v>9283</v>
      </c>
      <c r="B24343" s="47">
        <v>6822.0</v>
      </c>
      <c r="C24343" s="172">
        <v>0.0</v>
      </c>
    </row>
    <row r="24344">
      <c r="A24344" s="47" t="s">
        <v>9283</v>
      </c>
      <c r="B24344" s="47">
        <v>6823.0</v>
      </c>
      <c r="C24344" s="172">
        <v>0.0018000000000000002</v>
      </c>
    </row>
    <row r="24345">
      <c r="A24345" s="47" t="s">
        <v>9283</v>
      </c>
      <c r="B24345" s="47">
        <v>6824.0</v>
      </c>
      <c r="C24345" s="172">
        <v>0.0738</v>
      </c>
    </row>
    <row r="24346">
      <c r="A24346" s="47" t="s">
        <v>9283</v>
      </c>
      <c r="B24346" s="47">
        <v>6825.0</v>
      </c>
      <c r="C24346" s="172">
        <v>0.2817</v>
      </c>
    </row>
    <row r="24347">
      <c r="A24347" s="47" t="s">
        <v>9283</v>
      </c>
      <c r="B24347" s="47">
        <v>6826.0</v>
      </c>
      <c r="C24347" s="172">
        <v>0.051300000000000005</v>
      </c>
    </row>
    <row r="24348">
      <c r="A24348" s="47" t="s">
        <v>9283</v>
      </c>
      <c r="B24348" s="47">
        <v>6827.0</v>
      </c>
      <c r="C24348" s="172">
        <v>0.057600000000000005</v>
      </c>
    </row>
    <row r="24349">
      <c r="A24349" s="47" t="s">
        <v>9283</v>
      </c>
      <c r="B24349" s="47">
        <v>6828.0</v>
      </c>
      <c r="C24349" s="172">
        <v>0.25739999999999996</v>
      </c>
    </row>
    <row r="24350">
      <c r="A24350" s="47" t="s">
        <v>9283</v>
      </c>
      <c r="B24350" s="47">
        <v>6829.0</v>
      </c>
      <c r="C24350" s="172">
        <v>0.06300000000000001</v>
      </c>
    </row>
    <row r="24351">
      <c r="A24351" s="47" t="s">
        <v>9283</v>
      </c>
      <c r="B24351" s="47">
        <v>6830.0</v>
      </c>
      <c r="C24351" s="172">
        <v>0.0747</v>
      </c>
    </row>
    <row r="24352">
      <c r="A24352" s="47" t="s">
        <v>9283</v>
      </c>
      <c r="B24352" s="47">
        <v>6831.0</v>
      </c>
      <c r="C24352" s="172">
        <v>0.08460000000000001</v>
      </c>
    </row>
    <row r="24353">
      <c r="A24353" s="47" t="s">
        <v>9283</v>
      </c>
      <c r="B24353" s="47">
        <v>6832.0</v>
      </c>
      <c r="C24353" s="172">
        <v>0.1602</v>
      </c>
    </row>
    <row r="24354">
      <c r="A24354" s="47" t="s">
        <v>9283</v>
      </c>
      <c r="B24354" s="47">
        <v>6833.0</v>
      </c>
      <c r="C24354" s="172">
        <v>0.0468</v>
      </c>
    </row>
    <row r="24355">
      <c r="A24355" s="47" t="s">
        <v>9283</v>
      </c>
      <c r="B24355" s="47">
        <v>6834.0</v>
      </c>
      <c r="C24355" s="172">
        <v>0.0</v>
      </c>
    </row>
    <row r="24356">
      <c r="A24356" s="47" t="s">
        <v>9283</v>
      </c>
      <c r="B24356" s="47">
        <v>6835.0</v>
      </c>
      <c r="C24356" s="172">
        <v>0.0</v>
      </c>
    </row>
    <row r="24357">
      <c r="A24357" s="47" t="s">
        <v>9283</v>
      </c>
      <c r="B24357" s="47">
        <v>6836.0</v>
      </c>
      <c r="C24357" s="172">
        <v>0.0</v>
      </c>
    </row>
    <row r="24358">
      <c r="A24358" s="47" t="s">
        <v>9283</v>
      </c>
      <c r="B24358" s="47">
        <v>6837.0</v>
      </c>
      <c r="C24358" s="172">
        <v>0.0</v>
      </c>
    </row>
    <row r="24359">
      <c r="A24359" s="47" t="s">
        <v>9283</v>
      </c>
      <c r="B24359" s="47">
        <v>6838.0</v>
      </c>
      <c r="C24359" s="172">
        <v>0.0</v>
      </c>
    </row>
    <row r="24360">
      <c r="A24360" s="47" t="s">
        <v>9283</v>
      </c>
      <c r="B24360" s="47">
        <v>6839.0</v>
      </c>
      <c r="C24360" s="172">
        <v>0.0</v>
      </c>
    </row>
    <row r="24361">
      <c r="A24361" s="47" t="s">
        <v>9283</v>
      </c>
      <c r="B24361" s="47">
        <v>6840.0</v>
      </c>
      <c r="C24361" s="172">
        <v>0.0</v>
      </c>
    </row>
    <row r="24362">
      <c r="A24362" s="47" t="s">
        <v>9283</v>
      </c>
      <c r="B24362" s="47">
        <v>6841.0</v>
      </c>
      <c r="C24362" s="172">
        <v>0.0</v>
      </c>
    </row>
    <row r="24363">
      <c r="A24363" s="47" t="s">
        <v>9283</v>
      </c>
      <c r="B24363" s="47">
        <v>6842.0</v>
      </c>
      <c r="C24363" s="172">
        <v>0.0</v>
      </c>
    </row>
    <row r="24364">
      <c r="A24364" s="47" t="s">
        <v>9283</v>
      </c>
      <c r="B24364" s="47">
        <v>6843.0</v>
      </c>
      <c r="C24364" s="172">
        <v>0.0</v>
      </c>
    </row>
    <row r="24365">
      <c r="A24365" s="47" t="s">
        <v>9283</v>
      </c>
      <c r="B24365" s="47">
        <v>6844.0</v>
      </c>
      <c r="C24365" s="172">
        <v>0.0</v>
      </c>
    </row>
    <row r="24366">
      <c r="A24366" s="47" t="s">
        <v>9283</v>
      </c>
      <c r="B24366" s="47">
        <v>6845.0</v>
      </c>
      <c r="C24366" s="172">
        <v>0.0</v>
      </c>
    </row>
    <row r="24367">
      <c r="A24367" s="47" t="s">
        <v>9283</v>
      </c>
      <c r="B24367" s="47">
        <v>6846.0</v>
      </c>
      <c r="C24367" s="172">
        <v>0.0</v>
      </c>
    </row>
    <row r="24368">
      <c r="A24368" s="47" t="s">
        <v>9283</v>
      </c>
      <c r="B24368" s="47">
        <v>6847.0</v>
      </c>
      <c r="C24368" s="172">
        <v>0.0018000000000000002</v>
      </c>
    </row>
    <row r="24369">
      <c r="A24369" s="47" t="s">
        <v>9283</v>
      </c>
      <c r="B24369" s="47">
        <v>6848.0</v>
      </c>
      <c r="C24369" s="172">
        <v>0.057600000000000005</v>
      </c>
    </row>
    <row r="24370">
      <c r="A24370" s="47" t="s">
        <v>9283</v>
      </c>
      <c r="B24370" s="47">
        <v>6849.0</v>
      </c>
      <c r="C24370" s="172">
        <v>0.0594</v>
      </c>
    </row>
    <row r="24371">
      <c r="A24371" s="47" t="s">
        <v>9283</v>
      </c>
      <c r="B24371" s="47">
        <v>6850.0</v>
      </c>
      <c r="C24371" s="172">
        <v>0.09090000000000001</v>
      </c>
    </row>
    <row r="24372">
      <c r="A24372" s="47" t="s">
        <v>9283</v>
      </c>
      <c r="B24372" s="47">
        <v>6851.0</v>
      </c>
      <c r="C24372" s="172">
        <v>0.1845</v>
      </c>
    </row>
    <row r="24373">
      <c r="A24373" s="47" t="s">
        <v>9283</v>
      </c>
      <c r="B24373" s="47">
        <v>6852.0</v>
      </c>
      <c r="C24373" s="172">
        <v>0.2655</v>
      </c>
    </row>
    <row r="24374">
      <c r="A24374" s="47" t="s">
        <v>9283</v>
      </c>
      <c r="B24374" s="47">
        <v>6853.0</v>
      </c>
      <c r="C24374" s="172">
        <v>0.23490000000000003</v>
      </c>
    </row>
    <row r="24375">
      <c r="A24375" s="47" t="s">
        <v>9283</v>
      </c>
      <c r="B24375" s="47">
        <v>6854.0</v>
      </c>
      <c r="C24375" s="172">
        <v>0.0828</v>
      </c>
    </row>
    <row r="24376">
      <c r="A24376" s="47" t="s">
        <v>9283</v>
      </c>
      <c r="B24376" s="47">
        <v>6855.0</v>
      </c>
      <c r="C24376" s="172">
        <v>0.1962</v>
      </c>
    </row>
    <row r="24377">
      <c r="A24377" s="47" t="s">
        <v>9283</v>
      </c>
      <c r="B24377" s="47">
        <v>6856.0</v>
      </c>
      <c r="C24377" s="172">
        <v>0.09000000000000001</v>
      </c>
    </row>
    <row r="24378">
      <c r="A24378" s="47" t="s">
        <v>9283</v>
      </c>
      <c r="B24378" s="47">
        <v>6857.0</v>
      </c>
      <c r="C24378" s="172">
        <v>0.0504</v>
      </c>
    </row>
    <row r="24379">
      <c r="A24379" s="47" t="s">
        <v>9283</v>
      </c>
      <c r="B24379" s="47">
        <v>6858.0</v>
      </c>
      <c r="C24379" s="172">
        <v>0.0</v>
      </c>
    </row>
    <row r="24380">
      <c r="A24380" s="47" t="s">
        <v>9283</v>
      </c>
      <c r="B24380" s="47">
        <v>6859.0</v>
      </c>
      <c r="C24380" s="172">
        <v>0.0</v>
      </c>
    </row>
    <row r="24381">
      <c r="A24381" s="47" t="s">
        <v>9283</v>
      </c>
      <c r="B24381" s="47">
        <v>6860.0</v>
      </c>
      <c r="C24381" s="172">
        <v>0.0</v>
      </c>
    </row>
    <row r="24382">
      <c r="A24382" s="47" t="s">
        <v>9283</v>
      </c>
      <c r="B24382" s="47">
        <v>6861.0</v>
      </c>
      <c r="C24382" s="172">
        <v>0.0</v>
      </c>
    </row>
    <row r="24383">
      <c r="A24383" s="47" t="s">
        <v>9283</v>
      </c>
      <c r="B24383" s="47">
        <v>6862.0</v>
      </c>
      <c r="C24383" s="172">
        <v>0.0</v>
      </c>
    </row>
    <row r="24384">
      <c r="A24384" s="47" t="s">
        <v>9283</v>
      </c>
      <c r="B24384" s="47">
        <v>6863.0</v>
      </c>
      <c r="C24384" s="172">
        <v>0.0</v>
      </c>
    </row>
    <row r="24385">
      <c r="A24385" s="47" t="s">
        <v>9283</v>
      </c>
      <c r="B24385" s="47">
        <v>6864.0</v>
      </c>
      <c r="C24385" s="172">
        <v>0.0</v>
      </c>
    </row>
    <row r="24386">
      <c r="A24386" s="47" t="s">
        <v>9283</v>
      </c>
      <c r="B24386" s="47">
        <v>6865.0</v>
      </c>
      <c r="C24386" s="172">
        <v>0.0</v>
      </c>
    </row>
    <row r="24387">
      <c r="A24387" s="47" t="s">
        <v>9283</v>
      </c>
      <c r="B24387" s="47">
        <v>6866.0</v>
      </c>
      <c r="C24387" s="172">
        <v>0.0</v>
      </c>
    </row>
    <row r="24388">
      <c r="A24388" s="47" t="s">
        <v>9283</v>
      </c>
      <c r="B24388" s="47">
        <v>6867.0</v>
      </c>
      <c r="C24388" s="172">
        <v>0.0</v>
      </c>
    </row>
    <row r="24389">
      <c r="A24389" s="47" t="s">
        <v>9283</v>
      </c>
      <c r="B24389" s="47">
        <v>6868.0</v>
      </c>
      <c r="C24389" s="172">
        <v>0.0</v>
      </c>
    </row>
    <row r="24390">
      <c r="A24390" s="47" t="s">
        <v>9283</v>
      </c>
      <c r="B24390" s="47">
        <v>6869.0</v>
      </c>
      <c r="C24390" s="172">
        <v>0.0</v>
      </c>
    </row>
    <row r="24391">
      <c r="A24391" s="47" t="s">
        <v>9283</v>
      </c>
      <c r="B24391" s="47">
        <v>6870.0</v>
      </c>
      <c r="C24391" s="172">
        <v>0.0</v>
      </c>
    </row>
    <row r="24392">
      <c r="A24392" s="47" t="s">
        <v>9283</v>
      </c>
      <c r="B24392" s="47">
        <v>6871.0</v>
      </c>
      <c r="C24392" s="172">
        <v>0.007200000000000001</v>
      </c>
    </row>
    <row r="24393">
      <c r="A24393" s="47" t="s">
        <v>9283</v>
      </c>
      <c r="B24393" s="47">
        <v>6872.0</v>
      </c>
      <c r="C24393" s="172">
        <v>0.0693</v>
      </c>
    </row>
    <row r="24394">
      <c r="A24394" s="47" t="s">
        <v>9283</v>
      </c>
      <c r="B24394" s="47">
        <v>6873.0</v>
      </c>
      <c r="C24394" s="172">
        <v>0.0828</v>
      </c>
    </row>
    <row r="24395">
      <c r="A24395" s="47" t="s">
        <v>9283</v>
      </c>
      <c r="B24395" s="47">
        <v>6874.0</v>
      </c>
      <c r="C24395" s="172">
        <v>0.0783</v>
      </c>
    </row>
    <row r="24396">
      <c r="A24396" s="47" t="s">
        <v>9283</v>
      </c>
      <c r="B24396" s="47">
        <v>6875.0</v>
      </c>
      <c r="C24396" s="172">
        <v>0.0945</v>
      </c>
    </row>
    <row r="24397">
      <c r="A24397" s="47" t="s">
        <v>9283</v>
      </c>
      <c r="B24397" s="47">
        <v>6876.0</v>
      </c>
      <c r="C24397" s="172">
        <v>0.5868</v>
      </c>
    </row>
    <row r="24398">
      <c r="A24398" s="47" t="s">
        <v>9283</v>
      </c>
      <c r="B24398" s="47">
        <v>6877.0</v>
      </c>
      <c r="C24398" s="172">
        <v>0.29700000000000004</v>
      </c>
    </row>
    <row r="24399">
      <c r="A24399" s="47" t="s">
        <v>9283</v>
      </c>
      <c r="B24399" s="47">
        <v>6878.0</v>
      </c>
      <c r="C24399" s="172">
        <v>0.4284</v>
      </c>
    </row>
    <row r="24400">
      <c r="A24400" s="47" t="s">
        <v>9283</v>
      </c>
      <c r="B24400" s="47">
        <v>6879.0</v>
      </c>
      <c r="C24400" s="172">
        <v>0.3186</v>
      </c>
    </row>
    <row r="24401">
      <c r="A24401" s="47" t="s">
        <v>9283</v>
      </c>
      <c r="B24401" s="47">
        <v>6880.0</v>
      </c>
      <c r="C24401" s="172">
        <v>0.2529</v>
      </c>
    </row>
    <row r="24402">
      <c r="A24402" s="47" t="s">
        <v>9283</v>
      </c>
      <c r="B24402" s="47">
        <v>6881.0</v>
      </c>
      <c r="C24402" s="172">
        <v>0.0468</v>
      </c>
    </row>
    <row r="24403">
      <c r="A24403" s="47" t="s">
        <v>9283</v>
      </c>
      <c r="B24403" s="47">
        <v>6882.0</v>
      </c>
      <c r="C24403" s="172">
        <v>0.0</v>
      </c>
    </row>
    <row r="24404">
      <c r="A24404" s="47" t="s">
        <v>9283</v>
      </c>
      <c r="B24404" s="47">
        <v>6883.0</v>
      </c>
      <c r="C24404" s="172">
        <v>0.0</v>
      </c>
    </row>
    <row r="24405">
      <c r="A24405" s="47" t="s">
        <v>9283</v>
      </c>
      <c r="B24405" s="47">
        <v>6884.0</v>
      </c>
      <c r="C24405" s="172">
        <v>0.0</v>
      </c>
    </row>
    <row r="24406">
      <c r="A24406" s="47" t="s">
        <v>9283</v>
      </c>
      <c r="B24406" s="47">
        <v>6885.0</v>
      </c>
      <c r="C24406" s="172">
        <v>0.0</v>
      </c>
    </row>
    <row r="24407">
      <c r="A24407" s="47" t="s">
        <v>9283</v>
      </c>
      <c r="B24407" s="47">
        <v>6886.0</v>
      </c>
      <c r="C24407" s="172">
        <v>0.0</v>
      </c>
    </row>
    <row r="24408">
      <c r="A24408" s="47" t="s">
        <v>9283</v>
      </c>
      <c r="B24408" s="47">
        <v>6887.0</v>
      </c>
      <c r="C24408" s="172">
        <v>0.0</v>
      </c>
    </row>
    <row r="24409">
      <c r="A24409" s="47" t="s">
        <v>9283</v>
      </c>
      <c r="B24409" s="47">
        <v>6888.0</v>
      </c>
      <c r="C24409" s="172">
        <v>0.0</v>
      </c>
    </row>
    <row r="24410">
      <c r="A24410" s="47" t="s">
        <v>9283</v>
      </c>
      <c r="B24410" s="47">
        <v>6889.0</v>
      </c>
      <c r="C24410" s="172">
        <v>0.0</v>
      </c>
    </row>
    <row r="24411">
      <c r="A24411" s="47" t="s">
        <v>9283</v>
      </c>
      <c r="B24411" s="47">
        <v>6890.0</v>
      </c>
      <c r="C24411" s="172">
        <v>0.0</v>
      </c>
    </row>
    <row r="24412">
      <c r="A24412" s="47" t="s">
        <v>9283</v>
      </c>
      <c r="B24412" s="47">
        <v>6891.0</v>
      </c>
      <c r="C24412" s="172">
        <v>0.0</v>
      </c>
    </row>
    <row r="24413">
      <c r="A24413" s="47" t="s">
        <v>9283</v>
      </c>
      <c r="B24413" s="47">
        <v>6892.0</v>
      </c>
      <c r="C24413" s="172">
        <v>0.0</v>
      </c>
    </row>
    <row r="24414">
      <c r="A24414" s="47" t="s">
        <v>9283</v>
      </c>
      <c r="B24414" s="47">
        <v>6893.0</v>
      </c>
      <c r="C24414" s="172">
        <v>0.0</v>
      </c>
    </row>
    <row r="24415">
      <c r="A24415" s="47" t="s">
        <v>9283</v>
      </c>
      <c r="B24415" s="47">
        <v>6894.0</v>
      </c>
      <c r="C24415" s="172">
        <v>0.0</v>
      </c>
    </row>
    <row r="24416">
      <c r="A24416" s="47" t="s">
        <v>9283</v>
      </c>
      <c r="B24416" s="47">
        <v>6895.0</v>
      </c>
      <c r="C24416" s="172">
        <v>0.0</v>
      </c>
    </row>
    <row r="24417">
      <c r="A24417" s="47" t="s">
        <v>9283</v>
      </c>
      <c r="B24417" s="47">
        <v>6896.0</v>
      </c>
      <c r="C24417" s="172">
        <v>0.1611</v>
      </c>
    </row>
    <row r="24418">
      <c r="A24418" s="47" t="s">
        <v>9283</v>
      </c>
      <c r="B24418" s="47">
        <v>6897.0</v>
      </c>
      <c r="C24418" s="172">
        <v>0.3213</v>
      </c>
    </row>
    <row r="24419">
      <c r="A24419" s="47" t="s">
        <v>9283</v>
      </c>
      <c r="B24419" s="47">
        <v>6898.0</v>
      </c>
      <c r="C24419" s="172">
        <v>0.4266</v>
      </c>
    </row>
    <row r="24420">
      <c r="A24420" s="47" t="s">
        <v>9283</v>
      </c>
      <c r="B24420" s="47">
        <v>6899.0</v>
      </c>
      <c r="C24420" s="172">
        <v>0.5355</v>
      </c>
    </row>
    <row r="24421">
      <c r="A24421" s="47" t="s">
        <v>9283</v>
      </c>
      <c r="B24421" s="47">
        <v>6900.0</v>
      </c>
      <c r="C24421" s="172">
        <v>0.5607</v>
      </c>
    </row>
    <row r="24422">
      <c r="A24422" s="47" t="s">
        <v>9283</v>
      </c>
      <c r="B24422" s="47">
        <v>6901.0</v>
      </c>
      <c r="C24422" s="172">
        <v>0.6030000000000001</v>
      </c>
    </row>
    <row r="24423">
      <c r="A24423" s="47" t="s">
        <v>9283</v>
      </c>
      <c r="B24423" s="47">
        <v>6902.0</v>
      </c>
      <c r="C24423" s="172">
        <v>0.5211</v>
      </c>
    </row>
    <row r="24424">
      <c r="A24424" s="47" t="s">
        <v>9283</v>
      </c>
      <c r="B24424" s="47">
        <v>6903.0</v>
      </c>
      <c r="C24424" s="172">
        <v>0.423</v>
      </c>
    </row>
    <row r="24425">
      <c r="A24425" s="47" t="s">
        <v>9283</v>
      </c>
      <c r="B24425" s="47">
        <v>6904.0</v>
      </c>
      <c r="C24425" s="172">
        <v>0.2673</v>
      </c>
    </row>
    <row r="24426">
      <c r="A24426" s="47" t="s">
        <v>9283</v>
      </c>
      <c r="B24426" s="47">
        <v>6905.0</v>
      </c>
      <c r="C24426" s="172">
        <v>0.051300000000000005</v>
      </c>
    </row>
    <row r="24427">
      <c r="A24427" s="47" t="s">
        <v>9283</v>
      </c>
      <c r="B24427" s="47">
        <v>6906.0</v>
      </c>
      <c r="C24427" s="172">
        <v>0.0</v>
      </c>
    </row>
    <row r="24428">
      <c r="A24428" s="47" t="s">
        <v>9283</v>
      </c>
      <c r="B24428" s="47">
        <v>6907.0</v>
      </c>
      <c r="C24428" s="172">
        <v>0.0</v>
      </c>
    </row>
    <row r="24429">
      <c r="A24429" s="47" t="s">
        <v>9283</v>
      </c>
      <c r="B24429" s="47">
        <v>6908.0</v>
      </c>
      <c r="C24429" s="172">
        <v>0.0</v>
      </c>
    </row>
    <row r="24430">
      <c r="A24430" s="47" t="s">
        <v>9283</v>
      </c>
      <c r="B24430" s="47">
        <v>6909.0</v>
      </c>
      <c r="C24430" s="172">
        <v>0.0</v>
      </c>
    </row>
    <row r="24431">
      <c r="A24431" s="47" t="s">
        <v>9283</v>
      </c>
      <c r="B24431" s="47">
        <v>6910.0</v>
      </c>
      <c r="C24431" s="172">
        <v>0.0</v>
      </c>
    </row>
    <row r="24432">
      <c r="A24432" s="47" t="s">
        <v>9283</v>
      </c>
      <c r="B24432" s="47">
        <v>6911.0</v>
      </c>
      <c r="C24432" s="172">
        <v>0.0</v>
      </c>
    </row>
    <row r="24433">
      <c r="A24433" s="47" t="s">
        <v>9283</v>
      </c>
      <c r="B24433" s="47">
        <v>6912.0</v>
      </c>
      <c r="C24433" s="172">
        <v>0.0</v>
      </c>
    </row>
    <row r="24434">
      <c r="A24434" s="47" t="s">
        <v>9283</v>
      </c>
      <c r="B24434" s="47">
        <v>6913.0</v>
      </c>
      <c r="C24434" s="172">
        <v>0.0</v>
      </c>
    </row>
    <row r="24435">
      <c r="A24435" s="47" t="s">
        <v>9283</v>
      </c>
      <c r="B24435" s="47">
        <v>6914.0</v>
      </c>
      <c r="C24435" s="172">
        <v>0.0</v>
      </c>
    </row>
    <row r="24436">
      <c r="A24436" s="47" t="s">
        <v>9283</v>
      </c>
      <c r="B24436" s="47">
        <v>6915.0</v>
      </c>
      <c r="C24436" s="172">
        <v>0.0</v>
      </c>
    </row>
    <row r="24437">
      <c r="A24437" s="47" t="s">
        <v>9283</v>
      </c>
      <c r="B24437" s="47">
        <v>6916.0</v>
      </c>
      <c r="C24437" s="172">
        <v>0.0</v>
      </c>
    </row>
    <row r="24438">
      <c r="A24438" s="47" t="s">
        <v>9283</v>
      </c>
      <c r="B24438" s="47">
        <v>6917.0</v>
      </c>
      <c r="C24438" s="172">
        <v>0.0</v>
      </c>
    </row>
    <row r="24439">
      <c r="A24439" s="47" t="s">
        <v>9283</v>
      </c>
      <c r="B24439" s="47">
        <v>6918.0</v>
      </c>
      <c r="C24439" s="172">
        <v>0.0</v>
      </c>
    </row>
    <row r="24440">
      <c r="A24440" s="47" t="s">
        <v>9283</v>
      </c>
      <c r="B24440" s="47">
        <v>6919.0</v>
      </c>
      <c r="C24440" s="172">
        <v>0.0</v>
      </c>
    </row>
    <row r="24441">
      <c r="A24441" s="47" t="s">
        <v>9283</v>
      </c>
      <c r="B24441" s="47">
        <v>6920.0</v>
      </c>
      <c r="C24441" s="172">
        <v>0.1557</v>
      </c>
    </row>
    <row r="24442">
      <c r="A24442" s="47" t="s">
        <v>9283</v>
      </c>
      <c r="B24442" s="47">
        <v>6921.0</v>
      </c>
      <c r="C24442" s="172">
        <v>0.3159</v>
      </c>
    </row>
    <row r="24443">
      <c r="A24443" s="47" t="s">
        <v>9283</v>
      </c>
      <c r="B24443" s="47">
        <v>6922.0</v>
      </c>
      <c r="C24443" s="172">
        <v>0.4572</v>
      </c>
    </row>
    <row r="24444">
      <c r="A24444" s="47" t="s">
        <v>9283</v>
      </c>
      <c r="B24444" s="47">
        <v>6923.0</v>
      </c>
      <c r="C24444" s="172">
        <v>0.5427</v>
      </c>
    </row>
    <row r="24445">
      <c r="A24445" s="47" t="s">
        <v>9283</v>
      </c>
      <c r="B24445" s="47">
        <v>6924.0</v>
      </c>
      <c r="C24445" s="172">
        <v>0.5895</v>
      </c>
    </row>
    <row r="24446">
      <c r="A24446" s="47" t="s">
        <v>9283</v>
      </c>
      <c r="B24446" s="47">
        <v>6925.0</v>
      </c>
      <c r="C24446" s="172">
        <v>0.6075</v>
      </c>
    </row>
    <row r="24447">
      <c r="A24447" s="47" t="s">
        <v>9283</v>
      </c>
      <c r="B24447" s="47">
        <v>6926.0</v>
      </c>
      <c r="C24447" s="172">
        <v>0.5193</v>
      </c>
    </row>
    <row r="24448">
      <c r="A24448" s="47" t="s">
        <v>9283</v>
      </c>
      <c r="B24448" s="47">
        <v>6927.0</v>
      </c>
      <c r="C24448" s="172">
        <v>0.3681</v>
      </c>
    </row>
    <row r="24449">
      <c r="A24449" s="47" t="s">
        <v>9283</v>
      </c>
      <c r="B24449" s="47">
        <v>6928.0</v>
      </c>
      <c r="C24449" s="172">
        <v>0.2106</v>
      </c>
    </row>
    <row r="24450">
      <c r="A24450" s="47" t="s">
        <v>9283</v>
      </c>
      <c r="B24450" s="47">
        <v>6929.0</v>
      </c>
      <c r="C24450" s="172">
        <v>0.0558</v>
      </c>
    </row>
    <row r="24451">
      <c r="A24451" s="47" t="s">
        <v>9283</v>
      </c>
      <c r="B24451" s="47">
        <v>6930.0</v>
      </c>
      <c r="C24451" s="172">
        <v>0.0</v>
      </c>
    </row>
    <row r="24452">
      <c r="A24452" s="47" t="s">
        <v>9283</v>
      </c>
      <c r="B24452" s="47">
        <v>6931.0</v>
      </c>
      <c r="C24452" s="172">
        <v>0.0</v>
      </c>
    </row>
    <row r="24453">
      <c r="A24453" s="47" t="s">
        <v>9283</v>
      </c>
      <c r="B24453" s="47">
        <v>6932.0</v>
      </c>
      <c r="C24453" s="172">
        <v>0.0</v>
      </c>
    </row>
    <row r="24454">
      <c r="A24454" s="47" t="s">
        <v>9283</v>
      </c>
      <c r="B24454" s="47">
        <v>6933.0</v>
      </c>
      <c r="C24454" s="172">
        <v>0.0</v>
      </c>
    </row>
    <row r="24455">
      <c r="A24455" s="47" t="s">
        <v>9283</v>
      </c>
      <c r="B24455" s="47">
        <v>6934.0</v>
      </c>
      <c r="C24455" s="172">
        <v>0.0</v>
      </c>
    </row>
    <row r="24456">
      <c r="A24456" s="47" t="s">
        <v>9283</v>
      </c>
      <c r="B24456" s="47">
        <v>6935.0</v>
      </c>
      <c r="C24456" s="172">
        <v>0.0</v>
      </c>
    </row>
    <row r="24457">
      <c r="A24457" s="47" t="s">
        <v>9283</v>
      </c>
      <c r="B24457" s="47">
        <v>6936.0</v>
      </c>
      <c r="C24457" s="172">
        <v>0.0</v>
      </c>
    </row>
    <row r="24458">
      <c r="A24458" s="47" t="s">
        <v>9283</v>
      </c>
      <c r="B24458" s="47">
        <v>6937.0</v>
      </c>
      <c r="C24458" s="172">
        <v>0.0</v>
      </c>
    </row>
    <row r="24459">
      <c r="A24459" s="47" t="s">
        <v>9283</v>
      </c>
      <c r="B24459" s="47">
        <v>6938.0</v>
      </c>
      <c r="C24459" s="172">
        <v>0.0</v>
      </c>
    </row>
    <row r="24460">
      <c r="A24460" s="47" t="s">
        <v>9283</v>
      </c>
      <c r="B24460" s="47">
        <v>6939.0</v>
      </c>
      <c r="C24460" s="172">
        <v>0.0</v>
      </c>
    </row>
    <row r="24461">
      <c r="A24461" s="47" t="s">
        <v>9283</v>
      </c>
      <c r="B24461" s="47">
        <v>6940.0</v>
      </c>
      <c r="C24461" s="172">
        <v>0.0</v>
      </c>
    </row>
    <row r="24462">
      <c r="A24462" s="47" t="s">
        <v>9283</v>
      </c>
      <c r="B24462" s="47">
        <v>6941.0</v>
      </c>
      <c r="C24462" s="172">
        <v>0.0</v>
      </c>
    </row>
    <row r="24463">
      <c r="A24463" s="47" t="s">
        <v>9283</v>
      </c>
      <c r="B24463" s="47">
        <v>6942.0</v>
      </c>
      <c r="C24463" s="172">
        <v>0.0</v>
      </c>
    </row>
    <row r="24464">
      <c r="A24464" s="47" t="s">
        <v>9283</v>
      </c>
      <c r="B24464" s="47">
        <v>6943.0</v>
      </c>
      <c r="C24464" s="172">
        <v>0.0</v>
      </c>
    </row>
    <row r="24465">
      <c r="A24465" s="47" t="s">
        <v>9283</v>
      </c>
      <c r="B24465" s="47">
        <v>6944.0</v>
      </c>
      <c r="C24465" s="172">
        <v>0.1611</v>
      </c>
    </row>
    <row r="24466">
      <c r="A24466" s="47" t="s">
        <v>9283</v>
      </c>
      <c r="B24466" s="47">
        <v>6945.0</v>
      </c>
      <c r="C24466" s="172">
        <v>0.3114</v>
      </c>
    </row>
    <row r="24467">
      <c r="A24467" s="47" t="s">
        <v>9283</v>
      </c>
      <c r="B24467" s="47">
        <v>6946.0</v>
      </c>
      <c r="C24467" s="172">
        <v>0.36090000000000005</v>
      </c>
    </row>
    <row r="24468">
      <c r="A24468" s="47" t="s">
        <v>9283</v>
      </c>
      <c r="B24468" s="47">
        <v>6947.0</v>
      </c>
      <c r="C24468" s="172">
        <v>0.45180000000000003</v>
      </c>
    </row>
    <row r="24469">
      <c r="A24469" s="47" t="s">
        <v>9283</v>
      </c>
      <c r="B24469" s="47">
        <v>6948.0</v>
      </c>
      <c r="C24469" s="172">
        <v>0.48240000000000005</v>
      </c>
    </row>
    <row r="24470">
      <c r="A24470" s="47" t="s">
        <v>9283</v>
      </c>
      <c r="B24470" s="47">
        <v>6949.0</v>
      </c>
      <c r="C24470" s="172">
        <v>0.5246999999999999</v>
      </c>
    </row>
    <row r="24471">
      <c r="A24471" s="47" t="s">
        <v>9283</v>
      </c>
      <c r="B24471" s="47">
        <v>6950.0</v>
      </c>
      <c r="C24471" s="172">
        <v>0.4536</v>
      </c>
    </row>
    <row r="24472">
      <c r="A24472" s="47" t="s">
        <v>9283</v>
      </c>
      <c r="B24472" s="47">
        <v>6951.0</v>
      </c>
      <c r="C24472" s="172">
        <v>0.3924</v>
      </c>
    </row>
    <row r="24473">
      <c r="A24473" s="47" t="s">
        <v>9283</v>
      </c>
      <c r="B24473" s="47">
        <v>6952.0</v>
      </c>
      <c r="C24473" s="172">
        <v>0.1944</v>
      </c>
    </row>
    <row r="24474">
      <c r="A24474" s="47" t="s">
        <v>9283</v>
      </c>
      <c r="B24474" s="47">
        <v>6953.0</v>
      </c>
      <c r="C24474" s="172">
        <v>0.0477</v>
      </c>
    </row>
    <row r="24475">
      <c r="A24475" s="47" t="s">
        <v>9283</v>
      </c>
      <c r="B24475" s="47">
        <v>6954.0</v>
      </c>
      <c r="C24475" s="172">
        <v>0.0</v>
      </c>
    </row>
    <row r="24476">
      <c r="A24476" s="47" t="s">
        <v>9283</v>
      </c>
      <c r="B24476" s="47">
        <v>6955.0</v>
      </c>
      <c r="C24476" s="172">
        <v>0.0</v>
      </c>
    </row>
    <row r="24477">
      <c r="A24477" s="47" t="s">
        <v>9283</v>
      </c>
      <c r="B24477" s="47">
        <v>6956.0</v>
      </c>
      <c r="C24477" s="172">
        <v>0.0</v>
      </c>
    </row>
    <row r="24478">
      <c r="A24478" s="47" t="s">
        <v>9283</v>
      </c>
      <c r="B24478" s="47">
        <v>6957.0</v>
      </c>
      <c r="C24478" s="172">
        <v>0.0</v>
      </c>
    </row>
    <row r="24479">
      <c r="A24479" s="47" t="s">
        <v>9283</v>
      </c>
      <c r="B24479" s="47">
        <v>6958.0</v>
      </c>
      <c r="C24479" s="172">
        <v>0.0</v>
      </c>
    </row>
    <row r="24480">
      <c r="A24480" s="47" t="s">
        <v>9283</v>
      </c>
      <c r="B24480" s="47">
        <v>6959.0</v>
      </c>
      <c r="C24480" s="172">
        <v>0.0</v>
      </c>
    </row>
    <row r="24481">
      <c r="A24481" s="47" t="s">
        <v>9283</v>
      </c>
      <c r="B24481" s="47">
        <v>6960.0</v>
      </c>
      <c r="C24481" s="172">
        <v>0.0</v>
      </c>
    </row>
    <row r="24482">
      <c r="A24482" s="47" t="s">
        <v>9283</v>
      </c>
      <c r="B24482" s="47">
        <v>6961.0</v>
      </c>
      <c r="C24482" s="172">
        <v>0.0</v>
      </c>
    </row>
    <row r="24483">
      <c r="A24483" s="47" t="s">
        <v>9283</v>
      </c>
      <c r="B24483" s="47">
        <v>6962.0</v>
      </c>
      <c r="C24483" s="172">
        <v>0.0</v>
      </c>
    </row>
    <row r="24484">
      <c r="A24484" s="47" t="s">
        <v>9283</v>
      </c>
      <c r="B24484" s="47">
        <v>6963.0</v>
      </c>
      <c r="C24484" s="172">
        <v>0.0</v>
      </c>
    </row>
    <row r="24485">
      <c r="A24485" s="47" t="s">
        <v>9283</v>
      </c>
      <c r="B24485" s="47">
        <v>6964.0</v>
      </c>
      <c r="C24485" s="172">
        <v>0.0</v>
      </c>
    </row>
    <row r="24486">
      <c r="A24486" s="47" t="s">
        <v>9283</v>
      </c>
      <c r="B24486" s="47">
        <v>6965.0</v>
      </c>
      <c r="C24486" s="172">
        <v>0.0</v>
      </c>
    </row>
    <row r="24487">
      <c r="A24487" s="47" t="s">
        <v>9283</v>
      </c>
      <c r="B24487" s="47">
        <v>6966.0</v>
      </c>
      <c r="C24487" s="172">
        <v>0.0</v>
      </c>
    </row>
    <row r="24488">
      <c r="A24488" s="47" t="s">
        <v>9283</v>
      </c>
      <c r="B24488" s="47">
        <v>6967.0</v>
      </c>
      <c r="C24488" s="172">
        <v>0.0</v>
      </c>
    </row>
    <row r="24489">
      <c r="A24489" s="47" t="s">
        <v>9283</v>
      </c>
      <c r="B24489" s="47">
        <v>6968.0</v>
      </c>
      <c r="C24489" s="172">
        <v>0.0693</v>
      </c>
    </row>
    <row r="24490">
      <c r="A24490" s="47" t="s">
        <v>9283</v>
      </c>
      <c r="B24490" s="47">
        <v>6969.0</v>
      </c>
      <c r="C24490" s="172">
        <v>0.2214</v>
      </c>
    </row>
    <row r="24491">
      <c r="A24491" s="47" t="s">
        <v>9283</v>
      </c>
      <c r="B24491" s="47">
        <v>6970.0</v>
      </c>
      <c r="C24491" s="172">
        <v>0.1773</v>
      </c>
    </row>
    <row r="24492">
      <c r="A24492" s="47" t="s">
        <v>9283</v>
      </c>
      <c r="B24492" s="47">
        <v>6971.0</v>
      </c>
      <c r="C24492" s="172">
        <v>0.423</v>
      </c>
    </row>
    <row r="24493">
      <c r="A24493" s="47" t="s">
        <v>9283</v>
      </c>
      <c r="B24493" s="47">
        <v>6972.0</v>
      </c>
      <c r="C24493" s="172">
        <v>0.1593</v>
      </c>
    </row>
    <row r="24494">
      <c r="A24494" s="47" t="s">
        <v>9283</v>
      </c>
      <c r="B24494" s="47">
        <v>6973.0</v>
      </c>
      <c r="C24494" s="172">
        <v>0.5319</v>
      </c>
    </row>
    <row r="24495">
      <c r="A24495" s="47" t="s">
        <v>9283</v>
      </c>
      <c r="B24495" s="47">
        <v>6974.0</v>
      </c>
      <c r="C24495" s="172">
        <v>0.4572</v>
      </c>
    </row>
    <row r="24496">
      <c r="A24496" s="47" t="s">
        <v>9283</v>
      </c>
      <c r="B24496" s="47">
        <v>6975.0</v>
      </c>
      <c r="C24496" s="172">
        <v>0.3411</v>
      </c>
    </row>
    <row r="24497">
      <c r="A24497" s="47" t="s">
        <v>9283</v>
      </c>
      <c r="B24497" s="47">
        <v>6976.0</v>
      </c>
      <c r="C24497" s="172">
        <v>0.1314</v>
      </c>
    </row>
    <row r="24498">
      <c r="A24498" s="47" t="s">
        <v>9283</v>
      </c>
      <c r="B24498" s="47">
        <v>6977.0</v>
      </c>
      <c r="C24498" s="172">
        <v>0.0522</v>
      </c>
    </row>
    <row r="24499">
      <c r="A24499" s="47" t="s">
        <v>9283</v>
      </c>
      <c r="B24499" s="47">
        <v>6978.0</v>
      </c>
      <c r="C24499" s="172">
        <v>0.0</v>
      </c>
    </row>
    <row r="24500">
      <c r="A24500" s="47" t="s">
        <v>9283</v>
      </c>
      <c r="B24500" s="47">
        <v>6979.0</v>
      </c>
      <c r="C24500" s="172">
        <v>0.0</v>
      </c>
    </row>
    <row r="24501">
      <c r="A24501" s="47" t="s">
        <v>9283</v>
      </c>
      <c r="B24501" s="47">
        <v>6980.0</v>
      </c>
      <c r="C24501" s="172">
        <v>0.0</v>
      </c>
    </row>
    <row r="24502">
      <c r="A24502" s="47" t="s">
        <v>9283</v>
      </c>
      <c r="B24502" s="47">
        <v>6981.0</v>
      </c>
      <c r="C24502" s="172">
        <v>0.0</v>
      </c>
    </row>
    <row r="24503">
      <c r="A24503" s="47" t="s">
        <v>9283</v>
      </c>
      <c r="B24503" s="47">
        <v>6982.0</v>
      </c>
      <c r="C24503" s="172">
        <v>0.0</v>
      </c>
    </row>
    <row r="24504">
      <c r="A24504" s="47" t="s">
        <v>9283</v>
      </c>
      <c r="B24504" s="47">
        <v>6983.0</v>
      </c>
      <c r="C24504" s="172">
        <v>0.0</v>
      </c>
    </row>
    <row r="24505">
      <c r="A24505" s="47" t="s">
        <v>9283</v>
      </c>
      <c r="B24505" s="47">
        <v>6984.0</v>
      </c>
      <c r="C24505" s="172">
        <v>0.0</v>
      </c>
    </row>
    <row r="24506">
      <c r="A24506" s="47" t="s">
        <v>9283</v>
      </c>
      <c r="B24506" s="47">
        <v>6985.0</v>
      </c>
      <c r="C24506" s="172">
        <v>0.0</v>
      </c>
    </row>
    <row r="24507">
      <c r="A24507" s="47" t="s">
        <v>9283</v>
      </c>
      <c r="B24507" s="47">
        <v>6986.0</v>
      </c>
      <c r="C24507" s="172">
        <v>0.0</v>
      </c>
    </row>
    <row r="24508">
      <c r="A24508" s="47" t="s">
        <v>9283</v>
      </c>
      <c r="B24508" s="47">
        <v>6987.0</v>
      </c>
      <c r="C24508" s="172">
        <v>0.0</v>
      </c>
    </row>
    <row r="24509">
      <c r="A24509" s="47" t="s">
        <v>9283</v>
      </c>
      <c r="B24509" s="47">
        <v>6988.0</v>
      </c>
      <c r="C24509" s="172">
        <v>0.0</v>
      </c>
    </row>
    <row r="24510">
      <c r="A24510" s="47" t="s">
        <v>9283</v>
      </c>
      <c r="B24510" s="47">
        <v>6989.0</v>
      </c>
      <c r="C24510" s="172">
        <v>0.0</v>
      </c>
    </row>
    <row r="24511">
      <c r="A24511" s="47" t="s">
        <v>9283</v>
      </c>
      <c r="B24511" s="47">
        <v>6990.0</v>
      </c>
      <c r="C24511" s="172">
        <v>0.0</v>
      </c>
    </row>
    <row r="24512">
      <c r="A24512" s="47" t="s">
        <v>9283</v>
      </c>
      <c r="B24512" s="47">
        <v>6991.0</v>
      </c>
      <c r="C24512" s="172">
        <v>0.0</v>
      </c>
    </row>
    <row r="24513">
      <c r="A24513" s="47" t="s">
        <v>9283</v>
      </c>
      <c r="B24513" s="47">
        <v>6992.0</v>
      </c>
      <c r="C24513" s="172">
        <v>0.1053</v>
      </c>
    </row>
    <row r="24514">
      <c r="A24514" s="47" t="s">
        <v>9283</v>
      </c>
      <c r="B24514" s="47">
        <v>6993.0</v>
      </c>
      <c r="C24514" s="172">
        <v>0.1917</v>
      </c>
    </row>
    <row r="24515">
      <c r="A24515" s="47" t="s">
        <v>9283</v>
      </c>
      <c r="B24515" s="47">
        <v>6994.0</v>
      </c>
      <c r="C24515" s="172">
        <v>0.0783</v>
      </c>
    </row>
    <row r="24516">
      <c r="A24516" s="47" t="s">
        <v>9283</v>
      </c>
      <c r="B24516" s="47">
        <v>6995.0</v>
      </c>
      <c r="C24516" s="172">
        <v>0.20700000000000002</v>
      </c>
    </row>
    <row r="24517">
      <c r="A24517" s="47" t="s">
        <v>9283</v>
      </c>
      <c r="B24517" s="47">
        <v>6996.0</v>
      </c>
      <c r="C24517" s="172">
        <v>0.5670000000000001</v>
      </c>
    </row>
    <row r="24518">
      <c r="A24518" s="47" t="s">
        <v>9283</v>
      </c>
      <c r="B24518" s="47">
        <v>6997.0</v>
      </c>
      <c r="C24518" s="172">
        <v>0.4041</v>
      </c>
    </row>
    <row r="24519">
      <c r="A24519" s="47" t="s">
        <v>9283</v>
      </c>
      <c r="B24519" s="47">
        <v>6998.0</v>
      </c>
      <c r="C24519" s="172">
        <v>0.44730000000000003</v>
      </c>
    </row>
    <row r="24520">
      <c r="A24520" s="47" t="s">
        <v>9283</v>
      </c>
      <c r="B24520" s="47">
        <v>6999.0</v>
      </c>
      <c r="C24520" s="172">
        <v>0.3348</v>
      </c>
    </row>
    <row r="24521">
      <c r="A24521" s="47" t="s">
        <v>9283</v>
      </c>
      <c r="B24521" s="47">
        <v>7000.0</v>
      </c>
      <c r="C24521" s="172">
        <v>0.25200000000000006</v>
      </c>
    </row>
    <row r="24522">
      <c r="A24522" s="47" t="s">
        <v>9283</v>
      </c>
      <c r="B24522" s="47">
        <v>7001.0</v>
      </c>
      <c r="C24522" s="172">
        <v>0.03150000000000001</v>
      </c>
    </row>
    <row r="24523">
      <c r="A24523" s="47" t="s">
        <v>9283</v>
      </c>
      <c r="B24523" s="47">
        <v>7002.0</v>
      </c>
      <c r="C24523" s="172">
        <v>0.0</v>
      </c>
    </row>
    <row r="24524">
      <c r="A24524" s="47" t="s">
        <v>9283</v>
      </c>
      <c r="B24524" s="47">
        <v>7003.0</v>
      </c>
      <c r="C24524" s="172">
        <v>0.0</v>
      </c>
    </row>
    <row r="24525">
      <c r="A24525" s="47" t="s">
        <v>9283</v>
      </c>
      <c r="B24525" s="47">
        <v>7004.0</v>
      </c>
      <c r="C24525" s="172">
        <v>0.0</v>
      </c>
    </row>
    <row r="24526">
      <c r="A24526" s="47" t="s">
        <v>9283</v>
      </c>
      <c r="B24526" s="47">
        <v>7005.0</v>
      </c>
      <c r="C24526" s="172">
        <v>0.0</v>
      </c>
    </row>
    <row r="24527">
      <c r="A24527" s="47" t="s">
        <v>9283</v>
      </c>
      <c r="B24527" s="47">
        <v>7006.0</v>
      </c>
      <c r="C24527" s="172">
        <v>0.0</v>
      </c>
    </row>
    <row r="24528">
      <c r="A24528" s="47" t="s">
        <v>9283</v>
      </c>
      <c r="B24528" s="47">
        <v>7007.0</v>
      </c>
      <c r="C24528" s="172">
        <v>0.0</v>
      </c>
    </row>
    <row r="24529">
      <c r="A24529" s="47" t="s">
        <v>9283</v>
      </c>
      <c r="B24529" s="47">
        <v>7008.0</v>
      </c>
      <c r="C24529" s="172">
        <v>0.0</v>
      </c>
    </row>
    <row r="24530">
      <c r="A24530" s="47" t="s">
        <v>9283</v>
      </c>
      <c r="B24530" s="47">
        <v>7009.0</v>
      </c>
      <c r="C24530" s="172">
        <v>0.0</v>
      </c>
    </row>
    <row r="24531">
      <c r="A24531" s="47" t="s">
        <v>9283</v>
      </c>
      <c r="B24531" s="47">
        <v>7010.0</v>
      </c>
      <c r="C24531" s="172">
        <v>0.0</v>
      </c>
    </row>
    <row r="24532">
      <c r="A24532" s="47" t="s">
        <v>9283</v>
      </c>
      <c r="B24532" s="47">
        <v>7011.0</v>
      </c>
      <c r="C24532" s="172">
        <v>0.0</v>
      </c>
    </row>
    <row r="24533">
      <c r="A24533" s="47" t="s">
        <v>9283</v>
      </c>
      <c r="B24533" s="47">
        <v>7012.0</v>
      </c>
      <c r="C24533" s="172">
        <v>0.0</v>
      </c>
    </row>
    <row r="24534">
      <c r="A24534" s="47" t="s">
        <v>9283</v>
      </c>
      <c r="B24534" s="47">
        <v>7013.0</v>
      </c>
      <c r="C24534" s="172">
        <v>0.0</v>
      </c>
    </row>
    <row r="24535">
      <c r="A24535" s="47" t="s">
        <v>9283</v>
      </c>
      <c r="B24535" s="47">
        <v>7014.0</v>
      </c>
      <c r="C24535" s="172">
        <v>0.0</v>
      </c>
    </row>
    <row r="24536">
      <c r="A24536" s="47" t="s">
        <v>9283</v>
      </c>
      <c r="B24536" s="47">
        <v>7015.0</v>
      </c>
      <c r="C24536" s="172">
        <v>0.0</v>
      </c>
    </row>
    <row r="24537">
      <c r="A24537" s="47" t="s">
        <v>9283</v>
      </c>
      <c r="B24537" s="47">
        <v>7016.0</v>
      </c>
      <c r="C24537" s="172">
        <v>0.10350000000000001</v>
      </c>
    </row>
    <row r="24538">
      <c r="A24538" s="47" t="s">
        <v>9283</v>
      </c>
      <c r="B24538" s="47">
        <v>7017.0</v>
      </c>
      <c r="C24538" s="172">
        <v>0.1998</v>
      </c>
    </row>
    <row r="24539">
      <c r="A24539" s="47" t="s">
        <v>9283</v>
      </c>
      <c r="B24539" s="47">
        <v>7018.0</v>
      </c>
      <c r="C24539" s="172">
        <v>0.162</v>
      </c>
    </row>
    <row r="24540">
      <c r="A24540" s="47" t="s">
        <v>9283</v>
      </c>
      <c r="B24540" s="47">
        <v>7019.0</v>
      </c>
      <c r="C24540" s="172">
        <v>0.2565</v>
      </c>
    </row>
    <row r="24541">
      <c r="A24541" s="47" t="s">
        <v>9283</v>
      </c>
      <c r="B24541" s="47">
        <v>7020.0</v>
      </c>
      <c r="C24541" s="172">
        <v>0.3357</v>
      </c>
    </row>
    <row r="24542">
      <c r="A24542" s="47" t="s">
        <v>9283</v>
      </c>
      <c r="B24542" s="47">
        <v>7021.0</v>
      </c>
      <c r="C24542" s="172">
        <v>0.0504</v>
      </c>
    </row>
    <row r="24543">
      <c r="A24543" s="47" t="s">
        <v>9283</v>
      </c>
      <c r="B24543" s="47">
        <v>7022.0</v>
      </c>
      <c r="C24543" s="172">
        <v>0.045000000000000005</v>
      </c>
    </row>
    <row r="24544">
      <c r="A24544" s="47" t="s">
        <v>9283</v>
      </c>
      <c r="B24544" s="47">
        <v>7023.0</v>
      </c>
      <c r="C24544" s="172">
        <v>0.1125</v>
      </c>
    </row>
    <row r="24545">
      <c r="A24545" s="47" t="s">
        <v>9283</v>
      </c>
      <c r="B24545" s="47">
        <v>7024.0</v>
      </c>
      <c r="C24545" s="172">
        <v>0.1521</v>
      </c>
    </row>
    <row r="24546">
      <c r="A24546" s="47" t="s">
        <v>9283</v>
      </c>
      <c r="B24546" s="47">
        <v>7025.0</v>
      </c>
      <c r="C24546" s="172">
        <v>0.045000000000000005</v>
      </c>
    </row>
    <row r="24547">
      <c r="A24547" s="47" t="s">
        <v>9283</v>
      </c>
      <c r="B24547" s="47">
        <v>7026.0</v>
      </c>
      <c r="C24547" s="172">
        <v>0.0</v>
      </c>
    </row>
    <row r="24548">
      <c r="A24548" s="47" t="s">
        <v>9283</v>
      </c>
      <c r="B24548" s="47">
        <v>7027.0</v>
      </c>
      <c r="C24548" s="172">
        <v>0.0</v>
      </c>
    </row>
    <row r="24549">
      <c r="A24549" s="47" t="s">
        <v>9283</v>
      </c>
      <c r="B24549" s="47">
        <v>7028.0</v>
      </c>
      <c r="C24549" s="172">
        <v>0.0</v>
      </c>
    </row>
    <row r="24550">
      <c r="A24550" s="47" t="s">
        <v>9283</v>
      </c>
      <c r="B24550" s="47">
        <v>7029.0</v>
      </c>
      <c r="C24550" s="172">
        <v>0.0</v>
      </c>
    </row>
    <row r="24551">
      <c r="A24551" s="47" t="s">
        <v>9283</v>
      </c>
      <c r="B24551" s="47">
        <v>7030.0</v>
      </c>
      <c r="C24551" s="172">
        <v>0.0</v>
      </c>
    </row>
    <row r="24552">
      <c r="A24552" s="47" t="s">
        <v>9283</v>
      </c>
      <c r="B24552" s="47">
        <v>7031.0</v>
      </c>
      <c r="C24552" s="172">
        <v>0.0</v>
      </c>
    </row>
    <row r="24553">
      <c r="A24553" s="47" t="s">
        <v>9283</v>
      </c>
      <c r="B24553" s="47">
        <v>7032.0</v>
      </c>
      <c r="C24553" s="172">
        <v>0.0</v>
      </c>
    </row>
    <row r="24554">
      <c r="A24554" s="47" t="s">
        <v>9283</v>
      </c>
      <c r="B24554" s="47">
        <v>7033.0</v>
      </c>
      <c r="C24554" s="172">
        <v>0.0</v>
      </c>
    </row>
    <row r="24555">
      <c r="A24555" s="47" t="s">
        <v>9283</v>
      </c>
      <c r="B24555" s="47">
        <v>7034.0</v>
      </c>
      <c r="C24555" s="172">
        <v>0.0</v>
      </c>
    </row>
    <row r="24556">
      <c r="A24556" s="47" t="s">
        <v>9283</v>
      </c>
      <c r="B24556" s="47">
        <v>7035.0</v>
      </c>
      <c r="C24556" s="172">
        <v>0.0</v>
      </c>
    </row>
    <row r="24557">
      <c r="A24557" s="47" t="s">
        <v>9283</v>
      </c>
      <c r="B24557" s="47">
        <v>7036.0</v>
      </c>
      <c r="C24557" s="172">
        <v>0.0</v>
      </c>
    </row>
    <row r="24558">
      <c r="A24558" s="47" t="s">
        <v>9283</v>
      </c>
      <c r="B24558" s="47">
        <v>7037.0</v>
      </c>
      <c r="C24558" s="172">
        <v>0.0</v>
      </c>
    </row>
    <row r="24559">
      <c r="A24559" s="47" t="s">
        <v>9283</v>
      </c>
      <c r="B24559" s="47">
        <v>7038.0</v>
      </c>
      <c r="C24559" s="172">
        <v>0.0</v>
      </c>
    </row>
    <row r="24560">
      <c r="A24560" s="47" t="s">
        <v>9283</v>
      </c>
      <c r="B24560" s="47">
        <v>7039.0</v>
      </c>
      <c r="C24560" s="172">
        <v>0.0</v>
      </c>
    </row>
    <row r="24561">
      <c r="A24561" s="47" t="s">
        <v>9283</v>
      </c>
      <c r="B24561" s="47">
        <v>7040.0</v>
      </c>
      <c r="C24561" s="172">
        <v>0.0738</v>
      </c>
    </row>
    <row r="24562">
      <c r="A24562" s="47" t="s">
        <v>9283</v>
      </c>
      <c r="B24562" s="47">
        <v>7041.0</v>
      </c>
      <c r="C24562" s="172">
        <v>0.25020000000000003</v>
      </c>
    </row>
    <row r="24563">
      <c r="A24563" s="47" t="s">
        <v>9283</v>
      </c>
      <c r="B24563" s="47">
        <v>7042.0</v>
      </c>
      <c r="C24563" s="172">
        <v>0.3852</v>
      </c>
    </row>
    <row r="24564">
      <c r="A24564" s="47" t="s">
        <v>9283</v>
      </c>
      <c r="B24564" s="47">
        <v>7043.0</v>
      </c>
      <c r="C24564" s="172">
        <v>0.2403</v>
      </c>
    </row>
    <row r="24565">
      <c r="A24565" s="47" t="s">
        <v>9283</v>
      </c>
      <c r="B24565" s="47">
        <v>7044.0</v>
      </c>
      <c r="C24565" s="172">
        <v>0.1863</v>
      </c>
    </row>
    <row r="24566">
      <c r="A24566" s="47" t="s">
        <v>9283</v>
      </c>
      <c r="B24566" s="47">
        <v>7045.0</v>
      </c>
      <c r="C24566" s="172">
        <v>0.5643</v>
      </c>
    </row>
    <row r="24567">
      <c r="A24567" s="47" t="s">
        <v>9283</v>
      </c>
      <c r="B24567" s="47">
        <v>7046.0</v>
      </c>
      <c r="C24567" s="172">
        <v>0.4635</v>
      </c>
    </row>
    <row r="24568">
      <c r="A24568" s="47" t="s">
        <v>9283</v>
      </c>
      <c r="B24568" s="47">
        <v>7047.0</v>
      </c>
      <c r="C24568" s="172">
        <v>0.3852</v>
      </c>
    </row>
    <row r="24569">
      <c r="A24569" s="47" t="s">
        <v>9283</v>
      </c>
      <c r="B24569" s="47">
        <v>7048.0</v>
      </c>
      <c r="C24569" s="172">
        <v>0.2376</v>
      </c>
    </row>
    <row r="24570">
      <c r="A24570" s="47" t="s">
        <v>9283</v>
      </c>
      <c r="B24570" s="47">
        <v>7049.0</v>
      </c>
      <c r="C24570" s="172">
        <v>0.042300000000000004</v>
      </c>
    </row>
    <row r="24571">
      <c r="A24571" s="47" t="s">
        <v>9283</v>
      </c>
      <c r="B24571" s="47">
        <v>7050.0</v>
      </c>
      <c r="C24571" s="172">
        <v>0.0</v>
      </c>
    </row>
    <row r="24572">
      <c r="A24572" s="47" t="s">
        <v>9283</v>
      </c>
      <c r="B24572" s="47">
        <v>7051.0</v>
      </c>
      <c r="C24572" s="172">
        <v>0.0</v>
      </c>
    </row>
    <row r="24573">
      <c r="A24573" s="47" t="s">
        <v>9283</v>
      </c>
      <c r="B24573" s="47">
        <v>7052.0</v>
      </c>
      <c r="C24573" s="172">
        <v>0.0</v>
      </c>
    </row>
    <row r="24574">
      <c r="A24574" s="47" t="s">
        <v>9283</v>
      </c>
      <c r="B24574" s="47">
        <v>7053.0</v>
      </c>
      <c r="C24574" s="172">
        <v>0.0</v>
      </c>
    </row>
    <row r="24575">
      <c r="A24575" s="47" t="s">
        <v>9283</v>
      </c>
      <c r="B24575" s="47">
        <v>7054.0</v>
      </c>
      <c r="C24575" s="172">
        <v>0.0</v>
      </c>
    </row>
    <row r="24576">
      <c r="A24576" s="47" t="s">
        <v>9283</v>
      </c>
      <c r="B24576" s="47">
        <v>7055.0</v>
      </c>
      <c r="C24576" s="172">
        <v>0.0</v>
      </c>
    </row>
    <row r="24577">
      <c r="A24577" s="47" t="s">
        <v>9283</v>
      </c>
      <c r="B24577" s="47">
        <v>7056.0</v>
      </c>
      <c r="C24577" s="172">
        <v>0.0</v>
      </c>
    </row>
    <row r="24578">
      <c r="A24578" s="47" t="s">
        <v>9283</v>
      </c>
      <c r="B24578" s="47">
        <v>7057.0</v>
      </c>
      <c r="C24578" s="172">
        <v>0.0</v>
      </c>
    </row>
    <row r="24579">
      <c r="A24579" s="47" t="s">
        <v>9283</v>
      </c>
      <c r="B24579" s="47">
        <v>7058.0</v>
      </c>
      <c r="C24579" s="172">
        <v>0.0</v>
      </c>
    </row>
    <row r="24580">
      <c r="A24580" s="47" t="s">
        <v>9283</v>
      </c>
      <c r="B24580" s="47">
        <v>7059.0</v>
      </c>
      <c r="C24580" s="172">
        <v>0.0</v>
      </c>
    </row>
    <row r="24581">
      <c r="A24581" s="47" t="s">
        <v>9283</v>
      </c>
      <c r="B24581" s="47">
        <v>7060.0</v>
      </c>
      <c r="C24581" s="172">
        <v>0.0</v>
      </c>
    </row>
    <row r="24582">
      <c r="A24582" s="47" t="s">
        <v>9283</v>
      </c>
      <c r="B24582" s="47">
        <v>7061.0</v>
      </c>
      <c r="C24582" s="172">
        <v>0.0</v>
      </c>
    </row>
    <row r="24583">
      <c r="A24583" s="47" t="s">
        <v>9283</v>
      </c>
      <c r="B24583" s="47">
        <v>7062.0</v>
      </c>
      <c r="C24583" s="172">
        <v>0.0</v>
      </c>
    </row>
    <row r="24584">
      <c r="A24584" s="47" t="s">
        <v>9283</v>
      </c>
      <c r="B24584" s="47">
        <v>7063.0</v>
      </c>
      <c r="C24584" s="172">
        <v>0.0</v>
      </c>
    </row>
    <row r="24585">
      <c r="A24585" s="47" t="s">
        <v>9283</v>
      </c>
      <c r="B24585" s="47">
        <v>7064.0</v>
      </c>
      <c r="C24585" s="172">
        <v>0.1314</v>
      </c>
    </row>
    <row r="24586">
      <c r="A24586" s="47" t="s">
        <v>9283</v>
      </c>
      <c r="B24586" s="47">
        <v>7065.0</v>
      </c>
      <c r="C24586" s="172">
        <v>0.2871</v>
      </c>
    </row>
    <row r="24587">
      <c r="A24587" s="47" t="s">
        <v>9283</v>
      </c>
      <c r="B24587" s="47">
        <v>7066.0</v>
      </c>
      <c r="C24587" s="172">
        <v>0.3699</v>
      </c>
    </row>
    <row r="24588">
      <c r="A24588" s="47" t="s">
        <v>9283</v>
      </c>
      <c r="B24588" s="47">
        <v>7067.0</v>
      </c>
      <c r="C24588" s="172">
        <v>0.5156999999999999</v>
      </c>
    </row>
    <row r="24589">
      <c r="A24589" s="47" t="s">
        <v>9283</v>
      </c>
      <c r="B24589" s="47">
        <v>7068.0</v>
      </c>
      <c r="C24589" s="172">
        <v>0.5553</v>
      </c>
    </row>
    <row r="24590">
      <c r="A24590" s="47" t="s">
        <v>9283</v>
      </c>
      <c r="B24590" s="47">
        <v>7069.0</v>
      </c>
      <c r="C24590" s="172">
        <v>0.5562</v>
      </c>
    </row>
    <row r="24591">
      <c r="A24591" s="47" t="s">
        <v>9283</v>
      </c>
      <c r="B24591" s="47">
        <v>7070.0</v>
      </c>
      <c r="C24591" s="172">
        <v>0.4491</v>
      </c>
    </row>
    <row r="24592">
      <c r="A24592" s="47" t="s">
        <v>9283</v>
      </c>
      <c r="B24592" s="47">
        <v>7071.0</v>
      </c>
      <c r="C24592" s="172">
        <v>0.3825</v>
      </c>
    </row>
    <row r="24593">
      <c r="A24593" s="47" t="s">
        <v>9283</v>
      </c>
      <c r="B24593" s="47">
        <v>7072.0</v>
      </c>
      <c r="C24593" s="172">
        <v>0.2205</v>
      </c>
    </row>
    <row r="24594">
      <c r="A24594" s="47" t="s">
        <v>9283</v>
      </c>
      <c r="B24594" s="47">
        <v>7073.0</v>
      </c>
      <c r="C24594" s="172">
        <v>0.0441</v>
      </c>
    </row>
    <row r="24595">
      <c r="A24595" s="47" t="s">
        <v>9283</v>
      </c>
      <c r="B24595" s="47">
        <v>7074.0</v>
      </c>
      <c r="C24595" s="172">
        <v>0.0</v>
      </c>
    </row>
    <row r="24596">
      <c r="A24596" s="47" t="s">
        <v>9283</v>
      </c>
      <c r="B24596" s="47">
        <v>7075.0</v>
      </c>
      <c r="C24596" s="172">
        <v>0.0</v>
      </c>
    </row>
    <row r="24597">
      <c r="A24597" s="47" t="s">
        <v>9283</v>
      </c>
      <c r="B24597" s="47">
        <v>7076.0</v>
      </c>
      <c r="C24597" s="172">
        <v>0.0</v>
      </c>
    </row>
    <row r="24598">
      <c r="A24598" s="47" t="s">
        <v>9283</v>
      </c>
      <c r="B24598" s="47">
        <v>7077.0</v>
      </c>
      <c r="C24598" s="172">
        <v>0.0</v>
      </c>
    </row>
    <row r="24599">
      <c r="A24599" s="47" t="s">
        <v>9283</v>
      </c>
      <c r="B24599" s="47">
        <v>7078.0</v>
      </c>
      <c r="C24599" s="172">
        <v>0.0</v>
      </c>
    </row>
    <row r="24600">
      <c r="A24600" s="47" t="s">
        <v>9283</v>
      </c>
      <c r="B24600" s="47">
        <v>7079.0</v>
      </c>
      <c r="C24600" s="172">
        <v>0.0</v>
      </c>
    </row>
    <row r="24601">
      <c r="A24601" s="47" t="s">
        <v>9283</v>
      </c>
      <c r="B24601" s="47">
        <v>7080.0</v>
      </c>
      <c r="C24601" s="172">
        <v>0.0</v>
      </c>
    </row>
    <row r="24602">
      <c r="A24602" s="47" t="s">
        <v>9283</v>
      </c>
      <c r="B24602" s="47">
        <v>7081.0</v>
      </c>
      <c r="C24602" s="172">
        <v>0.0</v>
      </c>
    </row>
    <row r="24603">
      <c r="A24603" s="47" t="s">
        <v>9283</v>
      </c>
      <c r="B24603" s="47">
        <v>7082.0</v>
      </c>
      <c r="C24603" s="172">
        <v>0.0</v>
      </c>
    </row>
    <row r="24604">
      <c r="A24604" s="47" t="s">
        <v>9283</v>
      </c>
      <c r="B24604" s="47">
        <v>7083.0</v>
      </c>
      <c r="C24604" s="172">
        <v>0.0</v>
      </c>
    </row>
    <row r="24605">
      <c r="A24605" s="47" t="s">
        <v>9283</v>
      </c>
      <c r="B24605" s="47">
        <v>7084.0</v>
      </c>
      <c r="C24605" s="172">
        <v>0.0</v>
      </c>
    </row>
    <row r="24606">
      <c r="A24606" s="47" t="s">
        <v>9283</v>
      </c>
      <c r="B24606" s="47">
        <v>7085.0</v>
      </c>
      <c r="C24606" s="172">
        <v>0.0</v>
      </c>
    </row>
    <row r="24607">
      <c r="A24607" s="47" t="s">
        <v>9283</v>
      </c>
      <c r="B24607" s="47">
        <v>7086.0</v>
      </c>
      <c r="C24607" s="172">
        <v>0.0</v>
      </c>
    </row>
    <row r="24608">
      <c r="A24608" s="47" t="s">
        <v>9283</v>
      </c>
      <c r="B24608" s="47">
        <v>7087.0</v>
      </c>
      <c r="C24608" s="172">
        <v>0.0</v>
      </c>
    </row>
    <row r="24609">
      <c r="A24609" s="47" t="s">
        <v>9283</v>
      </c>
      <c r="B24609" s="47">
        <v>7088.0</v>
      </c>
      <c r="C24609" s="172">
        <v>0.1053</v>
      </c>
    </row>
    <row r="24610">
      <c r="A24610" s="47" t="s">
        <v>9283</v>
      </c>
      <c r="B24610" s="47">
        <v>7089.0</v>
      </c>
      <c r="C24610" s="172">
        <v>0.2718</v>
      </c>
    </row>
    <row r="24611">
      <c r="A24611" s="47" t="s">
        <v>9283</v>
      </c>
      <c r="B24611" s="47">
        <v>7090.0</v>
      </c>
      <c r="C24611" s="172">
        <v>0.2655</v>
      </c>
    </row>
    <row r="24612">
      <c r="A24612" s="47" t="s">
        <v>9283</v>
      </c>
      <c r="B24612" s="47">
        <v>7091.0</v>
      </c>
      <c r="C24612" s="172">
        <v>0.513</v>
      </c>
    </row>
    <row r="24613">
      <c r="A24613" s="47" t="s">
        <v>9283</v>
      </c>
      <c r="B24613" s="47">
        <v>7092.0</v>
      </c>
      <c r="C24613" s="172">
        <v>0.4617</v>
      </c>
    </row>
    <row r="24614">
      <c r="A24614" s="47" t="s">
        <v>9283</v>
      </c>
      <c r="B24614" s="47">
        <v>7093.0</v>
      </c>
      <c r="C24614" s="172">
        <v>0.2277</v>
      </c>
    </row>
    <row r="24615">
      <c r="A24615" s="47" t="s">
        <v>9283</v>
      </c>
      <c r="B24615" s="47">
        <v>7094.0</v>
      </c>
      <c r="C24615" s="172">
        <v>0.4203</v>
      </c>
    </row>
    <row r="24616">
      <c r="A24616" s="47" t="s">
        <v>9283</v>
      </c>
      <c r="B24616" s="47">
        <v>7095.0</v>
      </c>
      <c r="C24616" s="172">
        <v>0.2889</v>
      </c>
    </row>
    <row r="24617">
      <c r="A24617" s="47" t="s">
        <v>9283</v>
      </c>
      <c r="B24617" s="47">
        <v>7096.0</v>
      </c>
      <c r="C24617" s="172">
        <v>0.1089</v>
      </c>
    </row>
    <row r="24618">
      <c r="A24618" s="47" t="s">
        <v>9283</v>
      </c>
      <c r="B24618" s="47">
        <v>7097.0</v>
      </c>
      <c r="C24618" s="172">
        <v>0.0342</v>
      </c>
    </row>
    <row r="24619">
      <c r="A24619" s="47" t="s">
        <v>9283</v>
      </c>
      <c r="B24619" s="47">
        <v>7098.0</v>
      </c>
      <c r="C24619" s="172">
        <v>0.0</v>
      </c>
    </row>
    <row r="24620">
      <c r="A24620" s="47" t="s">
        <v>9283</v>
      </c>
      <c r="B24620" s="47">
        <v>7099.0</v>
      </c>
      <c r="C24620" s="172">
        <v>0.0</v>
      </c>
    </row>
    <row r="24621">
      <c r="A24621" s="47" t="s">
        <v>9283</v>
      </c>
      <c r="B24621" s="47">
        <v>7100.0</v>
      </c>
      <c r="C24621" s="172">
        <v>0.0</v>
      </c>
    </row>
    <row r="24622">
      <c r="A24622" s="47" t="s">
        <v>9283</v>
      </c>
      <c r="B24622" s="47">
        <v>7101.0</v>
      </c>
      <c r="C24622" s="172">
        <v>0.0</v>
      </c>
    </row>
    <row r="24623">
      <c r="A24623" s="47" t="s">
        <v>9283</v>
      </c>
      <c r="B24623" s="47">
        <v>7102.0</v>
      </c>
      <c r="C24623" s="172">
        <v>0.0</v>
      </c>
    </row>
    <row r="24624">
      <c r="A24624" s="47" t="s">
        <v>9283</v>
      </c>
      <c r="B24624" s="47">
        <v>7103.0</v>
      </c>
      <c r="C24624" s="172">
        <v>0.0</v>
      </c>
    </row>
    <row r="24625">
      <c r="A24625" s="47" t="s">
        <v>9283</v>
      </c>
      <c r="B24625" s="47">
        <v>7104.0</v>
      </c>
      <c r="C24625" s="172">
        <v>0.0</v>
      </c>
    </row>
    <row r="24626">
      <c r="A24626" s="47" t="s">
        <v>9283</v>
      </c>
      <c r="B24626" s="47">
        <v>7105.0</v>
      </c>
      <c r="C24626" s="172">
        <v>0.0</v>
      </c>
    </row>
    <row r="24627">
      <c r="A24627" s="47" t="s">
        <v>9283</v>
      </c>
      <c r="B24627" s="47">
        <v>7106.0</v>
      </c>
      <c r="C24627" s="172">
        <v>0.0</v>
      </c>
    </row>
    <row r="24628">
      <c r="A24628" s="47" t="s">
        <v>9283</v>
      </c>
      <c r="B24628" s="47">
        <v>7107.0</v>
      </c>
      <c r="C24628" s="172">
        <v>0.0</v>
      </c>
    </row>
    <row r="24629">
      <c r="A24629" s="47" t="s">
        <v>9283</v>
      </c>
      <c r="B24629" s="47">
        <v>7108.0</v>
      </c>
      <c r="C24629" s="172">
        <v>0.0</v>
      </c>
    </row>
    <row r="24630">
      <c r="A24630" s="47" t="s">
        <v>9283</v>
      </c>
      <c r="B24630" s="47">
        <v>7109.0</v>
      </c>
      <c r="C24630" s="172">
        <v>0.0</v>
      </c>
    </row>
    <row r="24631">
      <c r="A24631" s="47" t="s">
        <v>9283</v>
      </c>
      <c r="B24631" s="47">
        <v>7110.0</v>
      </c>
      <c r="C24631" s="172">
        <v>0.0</v>
      </c>
    </row>
    <row r="24632">
      <c r="A24632" s="47" t="s">
        <v>9283</v>
      </c>
      <c r="B24632" s="47">
        <v>7111.0</v>
      </c>
      <c r="C24632" s="172">
        <v>0.0</v>
      </c>
    </row>
    <row r="24633">
      <c r="A24633" s="47" t="s">
        <v>9283</v>
      </c>
      <c r="B24633" s="47">
        <v>7112.0</v>
      </c>
      <c r="C24633" s="172">
        <v>0.07200000000000001</v>
      </c>
    </row>
    <row r="24634">
      <c r="A24634" s="47" t="s">
        <v>9283</v>
      </c>
      <c r="B24634" s="47">
        <v>7113.0</v>
      </c>
      <c r="C24634" s="172">
        <v>0.14400000000000002</v>
      </c>
    </row>
    <row r="24635">
      <c r="A24635" s="47" t="s">
        <v>9283</v>
      </c>
      <c r="B24635" s="47">
        <v>7114.0</v>
      </c>
      <c r="C24635" s="172">
        <v>0.1305</v>
      </c>
    </row>
    <row r="24636">
      <c r="A24636" s="47" t="s">
        <v>9283</v>
      </c>
      <c r="B24636" s="47">
        <v>7115.0</v>
      </c>
      <c r="C24636" s="172">
        <v>0.4113</v>
      </c>
    </row>
    <row r="24637">
      <c r="A24637" s="47" t="s">
        <v>9283</v>
      </c>
      <c r="B24637" s="47">
        <v>7116.0</v>
      </c>
      <c r="C24637" s="172">
        <v>0.41490000000000005</v>
      </c>
    </row>
    <row r="24638">
      <c r="A24638" s="47" t="s">
        <v>9283</v>
      </c>
      <c r="B24638" s="47">
        <v>7117.0</v>
      </c>
      <c r="C24638" s="172">
        <v>0.36719999999999997</v>
      </c>
    </row>
    <row r="24639">
      <c r="A24639" s="47" t="s">
        <v>9283</v>
      </c>
      <c r="B24639" s="47">
        <v>7118.0</v>
      </c>
      <c r="C24639" s="172">
        <v>0.2907</v>
      </c>
    </row>
    <row r="24640">
      <c r="A24640" s="47" t="s">
        <v>9283</v>
      </c>
      <c r="B24640" s="47">
        <v>7119.0</v>
      </c>
      <c r="C24640" s="172">
        <v>0.2124</v>
      </c>
    </row>
    <row r="24641">
      <c r="A24641" s="47" t="s">
        <v>9283</v>
      </c>
      <c r="B24641" s="47">
        <v>7120.0</v>
      </c>
      <c r="C24641" s="172">
        <v>0.1701</v>
      </c>
    </row>
    <row r="24642">
      <c r="A24642" s="47" t="s">
        <v>9283</v>
      </c>
      <c r="B24642" s="47">
        <v>7121.0</v>
      </c>
      <c r="C24642" s="172">
        <v>0.018000000000000002</v>
      </c>
    </row>
    <row r="24643">
      <c r="A24643" s="47" t="s">
        <v>9283</v>
      </c>
      <c r="B24643" s="47">
        <v>7122.0</v>
      </c>
      <c r="C24643" s="172">
        <v>0.0</v>
      </c>
    </row>
    <row r="24644">
      <c r="A24644" s="47" t="s">
        <v>9283</v>
      </c>
      <c r="B24644" s="47">
        <v>7123.0</v>
      </c>
      <c r="C24644" s="172">
        <v>0.0</v>
      </c>
    </row>
    <row r="24645">
      <c r="A24645" s="47" t="s">
        <v>9283</v>
      </c>
      <c r="B24645" s="47">
        <v>7124.0</v>
      </c>
      <c r="C24645" s="172">
        <v>0.0</v>
      </c>
    </row>
    <row r="24646">
      <c r="A24646" s="47" t="s">
        <v>9283</v>
      </c>
      <c r="B24646" s="47">
        <v>7125.0</v>
      </c>
      <c r="C24646" s="172">
        <v>0.0</v>
      </c>
    </row>
    <row r="24647">
      <c r="A24647" s="47" t="s">
        <v>9283</v>
      </c>
      <c r="B24647" s="47">
        <v>7126.0</v>
      </c>
      <c r="C24647" s="172">
        <v>0.0</v>
      </c>
    </row>
    <row r="24648">
      <c r="A24648" s="47" t="s">
        <v>9283</v>
      </c>
      <c r="B24648" s="47">
        <v>7127.0</v>
      </c>
      <c r="C24648" s="172">
        <v>0.0</v>
      </c>
    </row>
    <row r="24649">
      <c r="A24649" s="47" t="s">
        <v>9283</v>
      </c>
      <c r="B24649" s="47">
        <v>7128.0</v>
      </c>
      <c r="C24649" s="172">
        <v>0.0</v>
      </c>
    </row>
    <row r="24650">
      <c r="A24650" s="47" t="s">
        <v>9283</v>
      </c>
      <c r="B24650" s="47">
        <v>7129.0</v>
      </c>
      <c r="C24650" s="172">
        <v>0.0</v>
      </c>
    </row>
    <row r="24651">
      <c r="A24651" s="47" t="s">
        <v>9283</v>
      </c>
      <c r="B24651" s="47">
        <v>7130.0</v>
      </c>
      <c r="C24651" s="172">
        <v>0.0</v>
      </c>
    </row>
    <row r="24652">
      <c r="A24652" s="47" t="s">
        <v>9283</v>
      </c>
      <c r="B24652" s="47">
        <v>7131.0</v>
      </c>
      <c r="C24652" s="172">
        <v>0.0</v>
      </c>
    </row>
    <row r="24653">
      <c r="A24653" s="47" t="s">
        <v>9283</v>
      </c>
      <c r="B24653" s="47">
        <v>7132.0</v>
      </c>
      <c r="C24653" s="172">
        <v>0.0</v>
      </c>
    </row>
    <row r="24654">
      <c r="A24654" s="47" t="s">
        <v>9283</v>
      </c>
      <c r="B24654" s="47">
        <v>7133.0</v>
      </c>
      <c r="C24654" s="172">
        <v>0.0</v>
      </c>
    </row>
    <row r="24655">
      <c r="A24655" s="47" t="s">
        <v>9283</v>
      </c>
      <c r="B24655" s="47">
        <v>7134.0</v>
      </c>
      <c r="C24655" s="172">
        <v>0.0</v>
      </c>
    </row>
    <row r="24656">
      <c r="A24656" s="47" t="s">
        <v>9283</v>
      </c>
      <c r="B24656" s="47">
        <v>7135.0</v>
      </c>
      <c r="C24656" s="172">
        <v>0.0</v>
      </c>
    </row>
    <row r="24657">
      <c r="A24657" s="47" t="s">
        <v>9283</v>
      </c>
      <c r="B24657" s="47">
        <v>7136.0</v>
      </c>
      <c r="C24657" s="172">
        <v>0.0441</v>
      </c>
    </row>
    <row r="24658">
      <c r="A24658" s="47" t="s">
        <v>9283</v>
      </c>
      <c r="B24658" s="47">
        <v>7137.0</v>
      </c>
      <c r="C24658" s="172">
        <v>0.1413</v>
      </c>
    </row>
    <row r="24659">
      <c r="A24659" s="47" t="s">
        <v>9283</v>
      </c>
      <c r="B24659" s="47">
        <v>7138.0</v>
      </c>
      <c r="C24659" s="172">
        <v>0.35910000000000003</v>
      </c>
    </row>
    <row r="24660">
      <c r="A24660" s="47" t="s">
        <v>9283</v>
      </c>
      <c r="B24660" s="47">
        <v>7139.0</v>
      </c>
      <c r="C24660" s="172">
        <v>0.5246999999999999</v>
      </c>
    </row>
    <row r="24661">
      <c r="A24661" s="47" t="s">
        <v>9283</v>
      </c>
      <c r="B24661" s="47">
        <v>7140.0</v>
      </c>
      <c r="C24661" s="172">
        <v>0.48510000000000003</v>
      </c>
    </row>
    <row r="24662">
      <c r="A24662" s="47" t="s">
        <v>9283</v>
      </c>
      <c r="B24662" s="47">
        <v>7141.0</v>
      </c>
      <c r="C24662" s="172">
        <v>0.5166</v>
      </c>
    </row>
    <row r="24663">
      <c r="A24663" s="47" t="s">
        <v>9283</v>
      </c>
      <c r="B24663" s="47">
        <v>7142.0</v>
      </c>
      <c r="C24663" s="172">
        <v>0.2124</v>
      </c>
    </row>
    <row r="24664">
      <c r="A24664" s="47" t="s">
        <v>9283</v>
      </c>
      <c r="B24664" s="47">
        <v>7143.0</v>
      </c>
      <c r="C24664" s="172">
        <v>0.1017</v>
      </c>
    </row>
    <row r="24665">
      <c r="A24665" s="47" t="s">
        <v>9283</v>
      </c>
      <c r="B24665" s="47">
        <v>7144.0</v>
      </c>
      <c r="C24665" s="172">
        <v>0.1548</v>
      </c>
    </row>
    <row r="24666">
      <c r="A24666" s="47" t="s">
        <v>9283</v>
      </c>
      <c r="B24666" s="47">
        <v>7145.0</v>
      </c>
      <c r="C24666" s="172">
        <v>0.0351</v>
      </c>
    </row>
    <row r="24667">
      <c r="A24667" s="47" t="s">
        <v>9283</v>
      </c>
      <c r="B24667" s="47">
        <v>7146.0</v>
      </c>
      <c r="C24667" s="172">
        <v>0.0</v>
      </c>
    </row>
    <row r="24668">
      <c r="A24668" s="47" t="s">
        <v>9283</v>
      </c>
      <c r="B24668" s="47">
        <v>7147.0</v>
      </c>
      <c r="C24668" s="172">
        <v>0.0</v>
      </c>
    </row>
    <row r="24669">
      <c r="A24669" s="47" t="s">
        <v>9283</v>
      </c>
      <c r="B24669" s="47">
        <v>7148.0</v>
      </c>
      <c r="C24669" s="172">
        <v>0.0</v>
      </c>
    </row>
    <row r="24670">
      <c r="A24670" s="47" t="s">
        <v>9283</v>
      </c>
      <c r="B24670" s="47">
        <v>7149.0</v>
      </c>
      <c r="C24670" s="172">
        <v>0.0</v>
      </c>
    </row>
    <row r="24671">
      <c r="A24671" s="47" t="s">
        <v>9283</v>
      </c>
      <c r="B24671" s="47">
        <v>7150.0</v>
      </c>
      <c r="C24671" s="172">
        <v>0.0</v>
      </c>
    </row>
    <row r="24672">
      <c r="A24672" s="47" t="s">
        <v>9283</v>
      </c>
      <c r="B24672" s="47">
        <v>7151.0</v>
      </c>
      <c r="C24672" s="172">
        <v>0.0</v>
      </c>
    </row>
    <row r="24673">
      <c r="A24673" s="47" t="s">
        <v>9283</v>
      </c>
      <c r="B24673" s="47">
        <v>7152.0</v>
      </c>
      <c r="C24673" s="172">
        <v>0.0</v>
      </c>
    </row>
    <row r="24674">
      <c r="A24674" s="47" t="s">
        <v>9283</v>
      </c>
      <c r="B24674" s="47">
        <v>7153.0</v>
      </c>
      <c r="C24674" s="172">
        <v>0.0</v>
      </c>
    </row>
    <row r="24675">
      <c r="A24675" s="47" t="s">
        <v>9283</v>
      </c>
      <c r="B24675" s="47">
        <v>7154.0</v>
      </c>
      <c r="C24675" s="172">
        <v>0.0</v>
      </c>
    </row>
    <row r="24676">
      <c r="A24676" s="47" t="s">
        <v>9283</v>
      </c>
      <c r="B24676" s="47">
        <v>7155.0</v>
      </c>
      <c r="C24676" s="172">
        <v>0.0</v>
      </c>
    </row>
    <row r="24677">
      <c r="A24677" s="47" t="s">
        <v>9283</v>
      </c>
      <c r="B24677" s="47">
        <v>7156.0</v>
      </c>
      <c r="C24677" s="172">
        <v>0.0</v>
      </c>
    </row>
    <row r="24678">
      <c r="A24678" s="47" t="s">
        <v>9283</v>
      </c>
      <c r="B24678" s="47">
        <v>7157.0</v>
      </c>
      <c r="C24678" s="172">
        <v>0.0</v>
      </c>
    </row>
    <row r="24679">
      <c r="A24679" s="47" t="s">
        <v>9283</v>
      </c>
      <c r="B24679" s="47">
        <v>7158.0</v>
      </c>
      <c r="C24679" s="172">
        <v>0.0</v>
      </c>
    </row>
    <row r="24680">
      <c r="A24680" s="47" t="s">
        <v>9283</v>
      </c>
      <c r="B24680" s="47">
        <v>7159.0</v>
      </c>
      <c r="C24680" s="172">
        <v>0.0</v>
      </c>
    </row>
    <row r="24681">
      <c r="A24681" s="47" t="s">
        <v>9283</v>
      </c>
      <c r="B24681" s="47">
        <v>7160.0</v>
      </c>
      <c r="C24681" s="172">
        <v>0.0774</v>
      </c>
    </row>
    <row r="24682">
      <c r="A24682" s="47" t="s">
        <v>9283</v>
      </c>
      <c r="B24682" s="47">
        <v>7161.0</v>
      </c>
      <c r="C24682" s="172">
        <v>0.21509999999999999</v>
      </c>
    </row>
    <row r="24683">
      <c r="A24683" s="47" t="s">
        <v>9283</v>
      </c>
      <c r="B24683" s="47">
        <v>7162.0</v>
      </c>
      <c r="C24683" s="172">
        <v>0.3807</v>
      </c>
    </row>
    <row r="24684">
      <c r="A24684" s="47" t="s">
        <v>9283</v>
      </c>
      <c r="B24684" s="47">
        <v>7163.0</v>
      </c>
      <c r="C24684" s="172">
        <v>0.41490000000000005</v>
      </c>
    </row>
    <row r="24685">
      <c r="A24685" s="47" t="s">
        <v>9283</v>
      </c>
      <c r="B24685" s="47">
        <v>7164.0</v>
      </c>
      <c r="C24685" s="172">
        <v>0.3537</v>
      </c>
    </row>
    <row r="24686">
      <c r="A24686" s="47" t="s">
        <v>9283</v>
      </c>
      <c r="B24686" s="47">
        <v>7165.0</v>
      </c>
      <c r="C24686" s="172">
        <v>0.5121</v>
      </c>
    </row>
    <row r="24687">
      <c r="A24687" s="47" t="s">
        <v>9283</v>
      </c>
      <c r="B24687" s="47">
        <v>7166.0</v>
      </c>
      <c r="C24687" s="172">
        <v>0.4437</v>
      </c>
    </row>
    <row r="24688">
      <c r="A24688" s="47" t="s">
        <v>9283</v>
      </c>
      <c r="B24688" s="47">
        <v>7167.0</v>
      </c>
      <c r="C24688" s="172">
        <v>0.369</v>
      </c>
    </row>
    <row r="24689">
      <c r="A24689" s="47" t="s">
        <v>9283</v>
      </c>
      <c r="B24689" s="47">
        <v>7168.0</v>
      </c>
      <c r="C24689" s="172">
        <v>0.16920000000000002</v>
      </c>
    </row>
    <row r="24690">
      <c r="A24690" s="47" t="s">
        <v>9283</v>
      </c>
      <c r="B24690" s="47">
        <v>7169.0</v>
      </c>
      <c r="C24690" s="172">
        <v>0.0369</v>
      </c>
    </row>
    <row r="24691">
      <c r="A24691" s="47" t="s">
        <v>9283</v>
      </c>
      <c r="B24691" s="47">
        <v>7170.0</v>
      </c>
      <c r="C24691" s="172">
        <v>0.0</v>
      </c>
    </row>
    <row r="24692">
      <c r="A24692" s="47" t="s">
        <v>9283</v>
      </c>
      <c r="B24692" s="47">
        <v>7171.0</v>
      </c>
      <c r="C24692" s="172">
        <v>0.0</v>
      </c>
    </row>
    <row r="24693">
      <c r="A24693" s="47" t="s">
        <v>9283</v>
      </c>
      <c r="B24693" s="47">
        <v>7172.0</v>
      </c>
      <c r="C24693" s="172">
        <v>0.0</v>
      </c>
    </row>
    <row r="24694">
      <c r="A24694" s="47" t="s">
        <v>9283</v>
      </c>
      <c r="B24694" s="47">
        <v>7173.0</v>
      </c>
      <c r="C24694" s="172">
        <v>0.0</v>
      </c>
    </row>
    <row r="24695">
      <c r="A24695" s="47" t="s">
        <v>9283</v>
      </c>
      <c r="B24695" s="47">
        <v>7174.0</v>
      </c>
      <c r="C24695" s="172">
        <v>0.0</v>
      </c>
    </row>
    <row r="24696">
      <c r="A24696" s="47" t="s">
        <v>9283</v>
      </c>
      <c r="B24696" s="47">
        <v>7175.0</v>
      </c>
      <c r="C24696" s="172">
        <v>0.0</v>
      </c>
    </row>
    <row r="24697">
      <c r="A24697" s="47" t="s">
        <v>9283</v>
      </c>
      <c r="B24697" s="47">
        <v>7176.0</v>
      </c>
      <c r="C24697" s="172">
        <v>0.0</v>
      </c>
    </row>
    <row r="24698">
      <c r="A24698" s="47" t="s">
        <v>9283</v>
      </c>
      <c r="B24698" s="47">
        <v>7177.0</v>
      </c>
      <c r="C24698" s="172">
        <v>0.0</v>
      </c>
    </row>
    <row r="24699">
      <c r="A24699" s="47" t="s">
        <v>9283</v>
      </c>
      <c r="B24699" s="47">
        <v>7178.0</v>
      </c>
      <c r="C24699" s="172">
        <v>0.0</v>
      </c>
    </row>
    <row r="24700">
      <c r="A24700" s="47" t="s">
        <v>9283</v>
      </c>
      <c r="B24700" s="47">
        <v>7179.0</v>
      </c>
      <c r="C24700" s="172">
        <v>0.0</v>
      </c>
    </row>
    <row r="24701">
      <c r="A24701" s="47" t="s">
        <v>9283</v>
      </c>
      <c r="B24701" s="47">
        <v>7180.0</v>
      </c>
      <c r="C24701" s="172">
        <v>0.0</v>
      </c>
    </row>
    <row r="24702">
      <c r="A24702" s="47" t="s">
        <v>9283</v>
      </c>
      <c r="B24702" s="47">
        <v>7181.0</v>
      </c>
      <c r="C24702" s="172">
        <v>0.0</v>
      </c>
    </row>
    <row r="24703">
      <c r="A24703" s="47" t="s">
        <v>9283</v>
      </c>
      <c r="B24703" s="47">
        <v>7182.0</v>
      </c>
      <c r="C24703" s="172">
        <v>0.0</v>
      </c>
    </row>
    <row r="24704">
      <c r="A24704" s="47" t="s">
        <v>9283</v>
      </c>
      <c r="B24704" s="47">
        <v>7183.0</v>
      </c>
      <c r="C24704" s="172">
        <v>0.0</v>
      </c>
    </row>
    <row r="24705">
      <c r="A24705" s="47" t="s">
        <v>9283</v>
      </c>
      <c r="B24705" s="47">
        <v>7184.0</v>
      </c>
      <c r="C24705" s="172">
        <v>0.1053</v>
      </c>
    </row>
    <row r="24706">
      <c r="A24706" s="47" t="s">
        <v>9283</v>
      </c>
      <c r="B24706" s="47">
        <v>7185.0</v>
      </c>
      <c r="C24706" s="172">
        <v>0.2718</v>
      </c>
    </row>
    <row r="24707">
      <c r="A24707" s="47" t="s">
        <v>9283</v>
      </c>
      <c r="B24707" s="47">
        <v>7186.0</v>
      </c>
      <c r="C24707" s="172">
        <v>0.405</v>
      </c>
    </row>
    <row r="24708">
      <c r="A24708" s="47" t="s">
        <v>9283</v>
      </c>
      <c r="B24708" s="47">
        <v>7187.0</v>
      </c>
      <c r="C24708" s="172">
        <v>0.47250000000000003</v>
      </c>
    </row>
    <row r="24709">
      <c r="A24709" s="47" t="s">
        <v>9283</v>
      </c>
      <c r="B24709" s="47">
        <v>7188.0</v>
      </c>
      <c r="C24709" s="172">
        <v>0.549</v>
      </c>
    </row>
    <row r="24710">
      <c r="A24710" s="47" t="s">
        <v>9283</v>
      </c>
      <c r="B24710" s="47">
        <v>7189.0</v>
      </c>
      <c r="C24710" s="172">
        <v>0.47790000000000005</v>
      </c>
    </row>
    <row r="24711">
      <c r="A24711" s="47" t="s">
        <v>9283</v>
      </c>
      <c r="B24711" s="47">
        <v>7190.0</v>
      </c>
      <c r="C24711" s="172">
        <v>0.46080000000000004</v>
      </c>
    </row>
    <row r="24712">
      <c r="A24712" s="47" t="s">
        <v>9283</v>
      </c>
      <c r="B24712" s="47">
        <v>7191.0</v>
      </c>
      <c r="C24712" s="172">
        <v>0.36090000000000005</v>
      </c>
    </row>
    <row r="24713">
      <c r="A24713" s="47" t="s">
        <v>9283</v>
      </c>
      <c r="B24713" s="47">
        <v>7192.0</v>
      </c>
      <c r="C24713" s="172">
        <v>0.2088</v>
      </c>
    </row>
    <row r="24714">
      <c r="A24714" s="47" t="s">
        <v>9283</v>
      </c>
      <c r="B24714" s="47">
        <v>7193.0</v>
      </c>
      <c r="C24714" s="172">
        <v>0.0342</v>
      </c>
    </row>
    <row r="24715">
      <c r="A24715" s="47" t="s">
        <v>9283</v>
      </c>
      <c r="B24715" s="47">
        <v>7194.0</v>
      </c>
      <c r="C24715" s="172">
        <v>0.0</v>
      </c>
    </row>
    <row r="24716">
      <c r="A24716" s="47" t="s">
        <v>9283</v>
      </c>
      <c r="B24716" s="47">
        <v>7195.0</v>
      </c>
      <c r="C24716" s="172">
        <v>0.0</v>
      </c>
    </row>
    <row r="24717">
      <c r="A24717" s="47" t="s">
        <v>9283</v>
      </c>
      <c r="B24717" s="47">
        <v>7196.0</v>
      </c>
      <c r="C24717" s="172">
        <v>0.0</v>
      </c>
    </row>
    <row r="24718">
      <c r="A24718" s="47" t="s">
        <v>9283</v>
      </c>
      <c r="B24718" s="47">
        <v>7197.0</v>
      </c>
      <c r="C24718" s="172">
        <v>0.0</v>
      </c>
    </row>
    <row r="24719">
      <c r="A24719" s="47" t="s">
        <v>9283</v>
      </c>
      <c r="B24719" s="47">
        <v>7198.0</v>
      </c>
      <c r="C24719" s="172">
        <v>0.0</v>
      </c>
    </row>
    <row r="24720">
      <c r="A24720" s="47" t="s">
        <v>9283</v>
      </c>
      <c r="B24720" s="47">
        <v>7199.0</v>
      </c>
      <c r="C24720" s="172">
        <v>0.0</v>
      </c>
    </row>
    <row r="24721">
      <c r="A24721" s="47" t="s">
        <v>9283</v>
      </c>
      <c r="B24721" s="47">
        <v>7200.0</v>
      </c>
      <c r="C24721" s="172">
        <v>0.0</v>
      </c>
    </row>
    <row r="24722">
      <c r="A24722" s="47" t="s">
        <v>9283</v>
      </c>
      <c r="B24722" s="47">
        <v>7201.0</v>
      </c>
      <c r="C24722" s="172">
        <v>0.0</v>
      </c>
    </row>
    <row r="24723">
      <c r="A24723" s="47" t="s">
        <v>9283</v>
      </c>
      <c r="B24723" s="47">
        <v>7202.0</v>
      </c>
      <c r="C24723" s="172">
        <v>0.0</v>
      </c>
    </row>
    <row r="24724">
      <c r="A24724" s="47" t="s">
        <v>9283</v>
      </c>
      <c r="B24724" s="47">
        <v>7203.0</v>
      </c>
      <c r="C24724" s="172">
        <v>0.0</v>
      </c>
    </row>
    <row r="24725">
      <c r="A24725" s="47" t="s">
        <v>9283</v>
      </c>
      <c r="B24725" s="47">
        <v>7204.0</v>
      </c>
      <c r="C24725" s="172">
        <v>0.0</v>
      </c>
    </row>
    <row r="24726">
      <c r="A24726" s="47" t="s">
        <v>9283</v>
      </c>
      <c r="B24726" s="47">
        <v>7205.0</v>
      </c>
      <c r="C24726" s="172">
        <v>0.0</v>
      </c>
    </row>
    <row r="24727">
      <c r="A24727" s="47" t="s">
        <v>9283</v>
      </c>
      <c r="B24727" s="47">
        <v>7206.0</v>
      </c>
      <c r="C24727" s="172">
        <v>0.0</v>
      </c>
    </row>
    <row r="24728">
      <c r="A24728" s="47" t="s">
        <v>9283</v>
      </c>
      <c r="B24728" s="47">
        <v>7207.0</v>
      </c>
      <c r="C24728" s="172">
        <v>0.0</v>
      </c>
    </row>
    <row r="24729">
      <c r="A24729" s="47" t="s">
        <v>9283</v>
      </c>
      <c r="B24729" s="47">
        <v>7208.0</v>
      </c>
      <c r="C24729" s="172">
        <v>0.09090000000000001</v>
      </c>
    </row>
    <row r="24730">
      <c r="A24730" s="47" t="s">
        <v>9283</v>
      </c>
      <c r="B24730" s="47">
        <v>7209.0</v>
      </c>
      <c r="C24730" s="172">
        <v>0.234</v>
      </c>
    </row>
    <row r="24731">
      <c r="A24731" s="47" t="s">
        <v>9283</v>
      </c>
      <c r="B24731" s="47">
        <v>7210.0</v>
      </c>
      <c r="C24731" s="172">
        <v>0.3492</v>
      </c>
    </row>
    <row r="24732">
      <c r="A24732" s="47" t="s">
        <v>9283</v>
      </c>
      <c r="B24732" s="47">
        <v>7211.0</v>
      </c>
      <c r="C24732" s="172">
        <v>0.4581</v>
      </c>
    </row>
    <row r="24733">
      <c r="A24733" s="47" t="s">
        <v>9283</v>
      </c>
      <c r="B24733" s="47">
        <v>7212.0</v>
      </c>
      <c r="C24733" s="172">
        <v>0.49230000000000007</v>
      </c>
    </row>
    <row r="24734">
      <c r="A24734" s="47" t="s">
        <v>9283</v>
      </c>
      <c r="B24734" s="47">
        <v>7213.0</v>
      </c>
      <c r="C24734" s="172">
        <v>0.4707</v>
      </c>
    </row>
    <row r="24735">
      <c r="A24735" s="47" t="s">
        <v>9283</v>
      </c>
      <c r="B24735" s="47">
        <v>7214.0</v>
      </c>
      <c r="C24735" s="172">
        <v>0.4113</v>
      </c>
    </row>
    <row r="24736">
      <c r="A24736" s="47" t="s">
        <v>9283</v>
      </c>
      <c r="B24736" s="47">
        <v>7215.0</v>
      </c>
      <c r="C24736" s="172">
        <v>0.3096</v>
      </c>
    </row>
    <row r="24737">
      <c r="A24737" s="47" t="s">
        <v>9283</v>
      </c>
      <c r="B24737" s="47">
        <v>7216.0</v>
      </c>
      <c r="C24737" s="172">
        <v>0.1665</v>
      </c>
    </row>
    <row r="24738">
      <c r="A24738" s="47" t="s">
        <v>9283</v>
      </c>
      <c r="B24738" s="47">
        <v>7217.0</v>
      </c>
      <c r="C24738" s="172">
        <v>0.0324</v>
      </c>
    </row>
    <row r="24739">
      <c r="A24739" s="47" t="s">
        <v>9283</v>
      </c>
      <c r="B24739" s="47">
        <v>7218.0</v>
      </c>
      <c r="C24739" s="172">
        <v>0.0</v>
      </c>
    </row>
    <row r="24740">
      <c r="A24740" s="47" t="s">
        <v>9283</v>
      </c>
      <c r="B24740" s="47">
        <v>7219.0</v>
      </c>
      <c r="C24740" s="172">
        <v>0.0</v>
      </c>
    </row>
    <row r="24741">
      <c r="A24741" s="47" t="s">
        <v>9283</v>
      </c>
      <c r="B24741" s="47">
        <v>7220.0</v>
      </c>
      <c r="C24741" s="172">
        <v>0.0</v>
      </c>
    </row>
    <row r="24742">
      <c r="A24742" s="47" t="s">
        <v>9283</v>
      </c>
      <c r="B24742" s="47">
        <v>7221.0</v>
      </c>
      <c r="C24742" s="172">
        <v>0.0</v>
      </c>
    </row>
    <row r="24743">
      <c r="A24743" s="47" t="s">
        <v>9283</v>
      </c>
      <c r="B24743" s="47">
        <v>7222.0</v>
      </c>
      <c r="C24743" s="172">
        <v>0.0</v>
      </c>
    </row>
    <row r="24744">
      <c r="A24744" s="47" t="s">
        <v>9283</v>
      </c>
      <c r="B24744" s="47">
        <v>7223.0</v>
      </c>
      <c r="C24744" s="172">
        <v>0.0</v>
      </c>
    </row>
    <row r="24745">
      <c r="A24745" s="47" t="s">
        <v>9283</v>
      </c>
      <c r="B24745" s="47">
        <v>7224.0</v>
      </c>
      <c r="C24745" s="172">
        <v>0.0</v>
      </c>
    </row>
    <row r="24746">
      <c r="A24746" s="47" t="s">
        <v>9283</v>
      </c>
      <c r="B24746" s="47">
        <v>7225.0</v>
      </c>
      <c r="C24746" s="172">
        <v>0.0</v>
      </c>
    </row>
    <row r="24747">
      <c r="A24747" s="47" t="s">
        <v>9283</v>
      </c>
      <c r="B24747" s="47">
        <v>7226.0</v>
      </c>
      <c r="C24747" s="172">
        <v>0.0</v>
      </c>
    </row>
    <row r="24748">
      <c r="A24748" s="47" t="s">
        <v>9283</v>
      </c>
      <c r="B24748" s="47">
        <v>7227.0</v>
      </c>
      <c r="C24748" s="172">
        <v>0.0</v>
      </c>
    </row>
    <row r="24749">
      <c r="A24749" s="47" t="s">
        <v>9283</v>
      </c>
      <c r="B24749" s="47">
        <v>7228.0</v>
      </c>
      <c r="C24749" s="172">
        <v>0.0</v>
      </c>
    </row>
    <row r="24750">
      <c r="A24750" s="47" t="s">
        <v>9283</v>
      </c>
      <c r="B24750" s="47">
        <v>7229.0</v>
      </c>
      <c r="C24750" s="172">
        <v>0.0</v>
      </c>
    </row>
    <row r="24751">
      <c r="A24751" s="47" t="s">
        <v>9283</v>
      </c>
      <c r="B24751" s="47">
        <v>7230.0</v>
      </c>
      <c r="C24751" s="172">
        <v>0.0</v>
      </c>
    </row>
    <row r="24752">
      <c r="A24752" s="47" t="s">
        <v>9283</v>
      </c>
      <c r="B24752" s="47">
        <v>7231.0</v>
      </c>
      <c r="C24752" s="172">
        <v>0.0</v>
      </c>
    </row>
    <row r="24753">
      <c r="A24753" s="47" t="s">
        <v>9283</v>
      </c>
      <c r="B24753" s="47">
        <v>7232.0</v>
      </c>
      <c r="C24753" s="172">
        <v>0.1098</v>
      </c>
    </row>
    <row r="24754">
      <c r="A24754" s="47" t="s">
        <v>9283</v>
      </c>
      <c r="B24754" s="47">
        <v>7233.0</v>
      </c>
      <c r="C24754" s="172">
        <v>0.2628</v>
      </c>
    </row>
    <row r="24755">
      <c r="A24755" s="47" t="s">
        <v>9283</v>
      </c>
      <c r="B24755" s="47">
        <v>7234.0</v>
      </c>
      <c r="C24755" s="172">
        <v>0.3924</v>
      </c>
    </row>
    <row r="24756">
      <c r="A24756" s="47" t="s">
        <v>9283</v>
      </c>
      <c r="B24756" s="47">
        <v>7235.0</v>
      </c>
      <c r="C24756" s="172">
        <v>0.4437</v>
      </c>
    </row>
    <row r="24757">
      <c r="A24757" s="47" t="s">
        <v>9283</v>
      </c>
      <c r="B24757" s="47">
        <v>7236.0</v>
      </c>
      <c r="C24757" s="172">
        <v>0.4275</v>
      </c>
    </row>
    <row r="24758">
      <c r="A24758" s="47" t="s">
        <v>9283</v>
      </c>
      <c r="B24758" s="47">
        <v>7237.0</v>
      </c>
      <c r="C24758" s="172">
        <v>0.4158</v>
      </c>
    </row>
    <row r="24759">
      <c r="A24759" s="47" t="s">
        <v>9283</v>
      </c>
      <c r="B24759" s="47">
        <v>7238.0</v>
      </c>
      <c r="C24759" s="172">
        <v>0.41400000000000003</v>
      </c>
    </row>
    <row r="24760">
      <c r="A24760" s="47" t="s">
        <v>9283</v>
      </c>
      <c r="B24760" s="47">
        <v>7239.0</v>
      </c>
      <c r="C24760" s="172">
        <v>0.3357</v>
      </c>
    </row>
    <row r="24761">
      <c r="A24761" s="47" t="s">
        <v>9283</v>
      </c>
      <c r="B24761" s="47">
        <v>7240.0</v>
      </c>
      <c r="C24761" s="172">
        <v>0.2043</v>
      </c>
    </row>
    <row r="24762">
      <c r="A24762" s="47" t="s">
        <v>9283</v>
      </c>
      <c r="B24762" s="47">
        <v>7241.0</v>
      </c>
      <c r="C24762" s="172">
        <v>0.030600000000000002</v>
      </c>
    </row>
    <row r="24763">
      <c r="A24763" s="47" t="s">
        <v>9283</v>
      </c>
      <c r="B24763" s="47">
        <v>7242.0</v>
      </c>
      <c r="C24763" s="172">
        <v>0.0</v>
      </c>
    </row>
    <row r="24764">
      <c r="A24764" s="47" t="s">
        <v>9283</v>
      </c>
      <c r="B24764" s="47">
        <v>7243.0</v>
      </c>
      <c r="C24764" s="172">
        <v>0.0</v>
      </c>
    </row>
    <row r="24765">
      <c r="A24765" s="47" t="s">
        <v>9283</v>
      </c>
      <c r="B24765" s="47">
        <v>7244.0</v>
      </c>
      <c r="C24765" s="172">
        <v>0.0</v>
      </c>
    </row>
    <row r="24766">
      <c r="A24766" s="47" t="s">
        <v>9283</v>
      </c>
      <c r="B24766" s="47">
        <v>7245.0</v>
      </c>
      <c r="C24766" s="172">
        <v>0.0</v>
      </c>
    </row>
    <row r="24767">
      <c r="A24767" s="47" t="s">
        <v>9283</v>
      </c>
      <c r="B24767" s="47">
        <v>7246.0</v>
      </c>
      <c r="C24767" s="172">
        <v>0.0</v>
      </c>
    </row>
    <row r="24768">
      <c r="A24768" s="47" t="s">
        <v>9283</v>
      </c>
      <c r="B24768" s="47">
        <v>7247.0</v>
      </c>
      <c r="C24768" s="172">
        <v>0.0</v>
      </c>
    </row>
    <row r="24769">
      <c r="A24769" s="47" t="s">
        <v>9283</v>
      </c>
      <c r="B24769" s="47">
        <v>7248.0</v>
      </c>
      <c r="C24769" s="172">
        <v>0.0</v>
      </c>
    </row>
    <row r="24770">
      <c r="A24770" s="47" t="s">
        <v>9283</v>
      </c>
      <c r="B24770" s="47">
        <v>7249.0</v>
      </c>
      <c r="C24770" s="172">
        <v>0.0</v>
      </c>
    </row>
    <row r="24771">
      <c r="A24771" s="47" t="s">
        <v>9283</v>
      </c>
      <c r="B24771" s="47">
        <v>7250.0</v>
      </c>
      <c r="C24771" s="172">
        <v>0.0</v>
      </c>
    </row>
    <row r="24772">
      <c r="A24772" s="47" t="s">
        <v>9283</v>
      </c>
      <c r="B24772" s="47">
        <v>7251.0</v>
      </c>
      <c r="C24772" s="172">
        <v>0.0</v>
      </c>
    </row>
    <row r="24773">
      <c r="A24773" s="47" t="s">
        <v>9283</v>
      </c>
      <c r="B24773" s="47">
        <v>7252.0</v>
      </c>
      <c r="C24773" s="172">
        <v>0.0</v>
      </c>
    </row>
    <row r="24774">
      <c r="A24774" s="47" t="s">
        <v>9283</v>
      </c>
      <c r="B24774" s="47">
        <v>7253.0</v>
      </c>
      <c r="C24774" s="172">
        <v>0.0</v>
      </c>
    </row>
    <row r="24775">
      <c r="A24775" s="47" t="s">
        <v>9283</v>
      </c>
      <c r="B24775" s="47">
        <v>7254.0</v>
      </c>
      <c r="C24775" s="172">
        <v>0.0</v>
      </c>
    </row>
    <row r="24776">
      <c r="A24776" s="47" t="s">
        <v>9283</v>
      </c>
      <c r="B24776" s="47">
        <v>7255.0</v>
      </c>
      <c r="C24776" s="172">
        <v>0.0</v>
      </c>
    </row>
    <row r="24777">
      <c r="A24777" s="47" t="s">
        <v>9283</v>
      </c>
      <c r="B24777" s="47">
        <v>7256.0</v>
      </c>
      <c r="C24777" s="172">
        <v>0.1053</v>
      </c>
    </row>
    <row r="24778">
      <c r="A24778" s="47" t="s">
        <v>9283</v>
      </c>
      <c r="B24778" s="47">
        <v>7257.0</v>
      </c>
      <c r="C24778" s="172">
        <v>0.2592</v>
      </c>
    </row>
    <row r="24779">
      <c r="A24779" s="47" t="s">
        <v>9283</v>
      </c>
      <c r="B24779" s="47">
        <v>7258.0</v>
      </c>
      <c r="C24779" s="172">
        <v>0.3357</v>
      </c>
    </row>
    <row r="24780">
      <c r="A24780" s="47" t="s">
        <v>9283</v>
      </c>
      <c r="B24780" s="47">
        <v>7259.0</v>
      </c>
      <c r="C24780" s="172">
        <v>0.4347</v>
      </c>
    </row>
    <row r="24781">
      <c r="A24781" s="47" t="s">
        <v>9283</v>
      </c>
      <c r="B24781" s="47">
        <v>7260.0</v>
      </c>
      <c r="C24781" s="172">
        <v>0.5292</v>
      </c>
    </row>
    <row r="24782">
      <c r="A24782" s="47" t="s">
        <v>9283</v>
      </c>
      <c r="B24782" s="47">
        <v>7261.0</v>
      </c>
      <c r="C24782" s="172">
        <v>0.513</v>
      </c>
    </row>
    <row r="24783">
      <c r="A24783" s="47" t="s">
        <v>9283</v>
      </c>
      <c r="B24783" s="47">
        <v>7262.0</v>
      </c>
      <c r="C24783" s="172">
        <v>0.387</v>
      </c>
    </row>
    <row r="24784">
      <c r="A24784" s="47" t="s">
        <v>9283</v>
      </c>
      <c r="B24784" s="47">
        <v>7263.0</v>
      </c>
      <c r="C24784" s="172">
        <v>0.3105</v>
      </c>
    </row>
    <row r="24785">
      <c r="A24785" s="47" t="s">
        <v>9283</v>
      </c>
      <c r="B24785" s="47">
        <v>7264.0</v>
      </c>
      <c r="C24785" s="172">
        <v>0.18000000000000002</v>
      </c>
    </row>
    <row r="24786">
      <c r="A24786" s="47" t="s">
        <v>9283</v>
      </c>
      <c r="B24786" s="47">
        <v>7265.0</v>
      </c>
      <c r="C24786" s="172">
        <v>0.0297</v>
      </c>
    </row>
    <row r="24787">
      <c r="A24787" s="47" t="s">
        <v>9283</v>
      </c>
      <c r="B24787" s="47">
        <v>7266.0</v>
      </c>
      <c r="C24787" s="172">
        <v>0.0</v>
      </c>
    </row>
    <row r="24788">
      <c r="A24788" s="47" t="s">
        <v>9283</v>
      </c>
      <c r="B24788" s="47">
        <v>7267.0</v>
      </c>
      <c r="C24788" s="172">
        <v>0.0</v>
      </c>
    </row>
    <row r="24789">
      <c r="A24789" s="47" t="s">
        <v>9283</v>
      </c>
      <c r="B24789" s="47">
        <v>7268.0</v>
      </c>
      <c r="C24789" s="172">
        <v>0.0</v>
      </c>
    </row>
    <row r="24790">
      <c r="A24790" s="47" t="s">
        <v>9283</v>
      </c>
      <c r="B24790" s="47">
        <v>7269.0</v>
      </c>
      <c r="C24790" s="172">
        <v>0.0</v>
      </c>
    </row>
    <row r="24791">
      <c r="A24791" s="47" t="s">
        <v>9283</v>
      </c>
      <c r="B24791" s="47">
        <v>7270.0</v>
      </c>
      <c r="C24791" s="172">
        <v>0.0</v>
      </c>
    </row>
    <row r="24792">
      <c r="A24792" s="47" t="s">
        <v>9283</v>
      </c>
      <c r="B24792" s="47">
        <v>7271.0</v>
      </c>
      <c r="C24792" s="172">
        <v>0.0</v>
      </c>
    </row>
    <row r="24793">
      <c r="A24793" s="47" t="s">
        <v>9283</v>
      </c>
      <c r="B24793" s="47">
        <v>7272.0</v>
      </c>
      <c r="C24793" s="172">
        <v>0.0</v>
      </c>
    </row>
    <row r="24794">
      <c r="A24794" s="47" t="s">
        <v>9283</v>
      </c>
      <c r="B24794" s="47">
        <v>7273.0</v>
      </c>
      <c r="C24794" s="172">
        <v>0.0</v>
      </c>
    </row>
    <row r="24795">
      <c r="A24795" s="47" t="s">
        <v>9283</v>
      </c>
      <c r="B24795" s="47">
        <v>7274.0</v>
      </c>
      <c r="C24795" s="172">
        <v>0.0</v>
      </c>
    </row>
    <row r="24796">
      <c r="A24796" s="47" t="s">
        <v>9283</v>
      </c>
      <c r="B24796" s="47">
        <v>7275.0</v>
      </c>
      <c r="C24796" s="172">
        <v>0.0</v>
      </c>
    </row>
    <row r="24797">
      <c r="A24797" s="47" t="s">
        <v>9283</v>
      </c>
      <c r="B24797" s="47">
        <v>7276.0</v>
      </c>
      <c r="C24797" s="172">
        <v>0.0</v>
      </c>
    </row>
    <row r="24798">
      <c r="A24798" s="47" t="s">
        <v>9283</v>
      </c>
      <c r="B24798" s="47">
        <v>7277.0</v>
      </c>
      <c r="C24798" s="172">
        <v>0.0</v>
      </c>
    </row>
    <row r="24799">
      <c r="A24799" s="47" t="s">
        <v>9283</v>
      </c>
      <c r="B24799" s="47">
        <v>7278.0</v>
      </c>
      <c r="C24799" s="172">
        <v>0.0</v>
      </c>
    </row>
    <row r="24800">
      <c r="A24800" s="47" t="s">
        <v>9283</v>
      </c>
      <c r="B24800" s="47">
        <v>7279.0</v>
      </c>
      <c r="C24800" s="172">
        <v>0.0</v>
      </c>
    </row>
    <row r="24801">
      <c r="A24801" s="47" t="s">
        <v>9283</v>
      </c>
      <c r="B24801" s="47">
        <v>7280.0</v>
      </c>
      <c r="C24801" s="172">
        <v>0.061200000000000004</v>
      </c>
    </row>
    <row r="24802">
      <c r="A24802" s="47" t="s">
        <v>9283</v>
      </c>
      <c r="B24802" s="47">
        <v>7281.0</v>
      </c>
      <c r="C24802" s="172">
        <v>0.2709</v>
      </c>
    </row>
    <row r="24803">
      <c r="A24803" s="47" t="s">
        <v>9283</v>
      </c>
      <c r="B24803" s="47">
        <v>7282.0</v>
      </c>
      <c r="C24803" s="172">
        <v>0.4041</v>
      </c>
    </row>
    <row r="24804">
      <c r="A24804" s="47" t="s">
        <v>9283</v>
      </c>
      <c r="B24804" s="47">
        <v>7283.0</v>
      </c>
      <c r="C24804" s="172">
        <v>0.4428</v>
      </c>
    </row>
    <row r="24805">
      <c r="A24805" s="47" t="s">
        <v>9283</v>
      </c>
      <c r="B24805" s="47">
        <v>7284.0</v>
      </c>
      <c r="C24805" s="172">
        <v>0.46440000000000003</v>
      </c>
    </row>
    <row r="24806">
      <c r="A24806" s="47" t="s">
        <v>9283</v>
      </c>
      <c r="B24806" s="47">
        <v>7285.0</v>
      </c>
      <c r="C24806" s="172">
        <v>0.49230000000000007</v>
      </c>
    </row>
    <row r="24807">
      <c r="A24807" s="47" t="s">
        <v>9283</v>
      </c>
      <c r="B24807" s="47">
        <v>7286.0</v>
      </c>
      <c r="C24807" s="172">
        <v>0.41490000000000005</v>
      </c>
    </row>
    <row r="24808">
      <c r="A24808" s="47" t="s">
        <v>9283</v>
      </c>
      <c r="B24808" s="47">
        <v>7287.0</v>
      </c>
      <c r="C24808" s="172">
        <v>0.2736</v>
      </c>
    </row>
    <row r="24809">
      <c r="A24809" s="47" t="s">
        <v>9283</v>
      </c>
      <c r="B24809" s="47">
        <v>7288.0</v>
      </c>
      <c r="C24809" s="172">
        <v>0.1989</v>
      </c>
    </row>
    <row r="24810">
      <c r="A24810" s="47" t="s">
        <v>9283</v>
      </c>
      <c r="B24810" s="47">
        <v>7289.0</v>
      </c>
      <c r="C24810" s="172">
        <v>0.0261</v>
      </c>
    </row>
    <row r="24811">
      <c r="A24811" s="47" t="s">
        <v>9283</v>
      </c>
      <c r="B24811" s="47">
        <v>7290.0</v>
      </c>
      <c r="C24811" s="172">
        <v>0.0</v>
      </c>
    </row>
    <row r="24812">
      <c r="A24812" s="47" t="s">
        <v>9283</v>
      </c>
      <c r="B24812" s="47">
        <v>7291.0</v>
      </c>
      <c r="C24812" s="172">
        <v>0.0</v>
      </c>
    </row>
    <row r="24813">
      <c r="A24813" s="47" t="s">
        <v>9283</v>
      </c>
      <c r="B24813" s="47">
        <v>7292.0</v>
      </c>
      <c r="C24813" s="172">
        <v>0.0</v>
      </c>
    </row>
    <row r="24814">
      <c r="A24814" s="47" t="s">
        <v>9283</v>
      </c>
      <c r="B24814" s="47">
        <v>7293.0</v>
      </c>
      <c r="C24814" s="172">
        <v>0.0</v>
      </c>
    </row>
    <row r="24815">
      <c r="A24815" s="47" t="s">
        <v>9283</v>
      </c>
      <c r="B24815" s="47">
        <v>7294.0</v>
      </c>
      <c r="C24815" s="172">
        <v>0.0</v>
      </c>
    </row>
    <row r="24816">
      <c r="A24816" s="47" t="s">
        <v>9283</v>
      </c>
      <c r="B24816" s="47">
        <v>7295.0</v>
      </c>
      <c r="C24816" s="172">
        <v>0.0</v>
      </c>
    </row>
    <row r="24817">
      <c r="A24817" s="47" t="s">
        <v>9283</v>
      </c>
      <c r="B24817" s="47">
        <v>7296.0</v>
      </c>
      <c r="C24817" s="172">
        <v>0.0</v>
      </c>
    </row>
    <row r="24818">
      <c r="A24818" s="47" t="s">
        <v>9283</v>
      </c>
      <c r="B24818" s="47">
        <v>7297.0</v>
      </c>
      <c r="C24818" s="172">
        <v>0.0</v>
      </c>
    </row>
    <row r="24819">
      <c r="A24819" s="47" t="s">
        <v>9283</v>
      </c>
      <c r="B24819" s="47">
        <v>7298.0</v>
      </c>
      <c r="C24819" s="172">
        <v>0.0</v>
      </c>
    </row>
    <row r="24820">
      <c r="A24820" s="47" t="s">
        <v>9283</v>
      </c>
      <c r="B24820" s="47">
        <v>7299.0</v>
      </c>
      <c r="C24820" s="172">
        <v>0.0</v>
      </c>
    </row>
    <row r="24821">
      <c r="A24821" s="47" t="s">
        <v>9283</v>
      </c>
      <c r="B24821" s="47">
        <v>7300.0</v>
      </c>
      <c r="C24821" s="172">
        <v>0.0</v>
      </c>
    </row>
    <row r="24822">
      <c r="A24822" s="47" t="s">
        <v>9283</v>
      </c>
      <c r="B24822" s="47">
        <v>7301.0</v>
      </c>
      <c r="C24822" s="172">
        <v>0.0</v>
      </c>
    </row>
    <row r="24823">
      <c r="A24823" s="47" t="s">
        <v>9283</v>
      </c>
      <c r="B24823" s="47">
        <v>7302.0</v>
      </c>
      <c r="C24823" s="172">
        <v>0.0</v>
      </c>
    </row>
    <row r="24824">
      <c r="A24824" s="47" t="s">
        <v>9283</v>
      </c>
      <c r="B24824" s="47">
        <v>7303.0</v>
      </c>
      <c r="C24824" s="172">
        <v>0.0</v>
      </c>
    </row>
    <row r="24825">
      <c r="A24825" s="47" t="s">
        <v>9283</v>
      </c>
      <c r="B24825" s="47">
        <v>7304.0</v>
      </c>
      <c r="C24825" s="172">
        <v>0.0558</v>
      </c>
    </row>
    <row r="24826">
      <c r="A24826" s="47" t="s">
        <v>9283</v>
      </c>
      <c r="B24826" s="47">
        <v>7305.0</v>
      </c>
      <c r="C24826" s="172">
        <v>0.11610000000000001</v>
      </c>
    </row>
    <row r="24827">
      <c r="A24827" s="47" t="s">
        <v>9283</v>
      </c>
      <c r="B24827" s="47">
        <v>7306.0</v>
      </c>
      <c r="C24827" s="172">
        <v>0.1053</v>
      </c>
    </row>
    <row r="24828">
      <c r="A24828" s="47" t="s">
        <v>9283</v>
      </c>
      <c r="B24828" s="47">
        <v>7307.0</v>
      </c>
      <c r="C24828" s="172">
        <v>0.1917</v>
      </c>
    </row>
    <row r="24829">
      <c r="A24829" s="47" t="s">
        <v>9283</v>
      </c>
      <c r="B24829" s="47">
        <v>7308.0</v>
      </c>
      <c r="C24829" s="172">
        <v>0.2682</v>
      </c>
    </row>
    <row r="24830">
      <c r="A24830" s="47" t="s">
        <v>9283</v>
      </c>
      <c r="B24830" s="47">
        <v>7309.0</v>
      </c>
      <c r="C24830" s="172">
        <v>0.12420000000000002</v>
      </c>
    </row>
    <row r="24831">
      <c r="A24831" s="47" t="s">
        <v>9283</v>
      </c>
      <c r="B24831" s="47">
        <v>7310.0</v>
      </c>
      <c r="C24831" s="172">
        <v>0.14400000000000002</v>
      </c>
    </row>
    <row r="24832">
      <c r="A24832" s="47" t="s">
        <v>9283</v>
      </c>
      <c r="B24832" s="47">
        <v>7311.0</v>
      </c>
      <c r="C24832" s="172">
        <v>0.1107</v>
      </c>
    </row>
    <row r="24833">
      <c r="A24833" s="47" t="s">
        <v>9283</v>
      </c>
      <c r="B24833" s="47">
        <v>7312.0</v>
      </c>
      <c r="C24833" s="172">
        <v>0.054</v>
      </c>
    </row>
    <row r="24834">
      <c r="A24834" s="47" t="s">
        <v>9283</v>
      </c>
      <c r="B24834" s="47">
        <v>7313.0</v>
      </c>
      <c r="C24834" s="172">
        <v>0.0171</v>
      </c>
    </row>
    <row r="24835">
      <c r="A24835" s="47" t="s">
        <v>9283</v>
      </c>
      <c r="B24835" s="47">
        <v>7314.0</v>
      </c>
      <c r="C24835" s="172">
        <v>0.0</v>
      </c>
    </row>
    <row r="24836">
      <c r="A24836" s="47" t="s">
        <v>9283</v>
      </c>
      <c r="B24836" s="47">
        <v>7315.0</v>
      </c>
      <c r="C24836" s="172">
        <v>0.0</v>
      </c>
    </row>
    <row r="24837">
      <c r="A24837" s="47" t="s">
        <v>9283</v>
      </c>
      <c r="B24837" s="47">
        <v>7316.0</v>
      </c>
      <c r="C24837" s="172">
        <v>0.0</v>
      </c>
    </row>
    <row r="24838">
      <c r="A24838" s="47" t="s">
        <v>9283</v>
      </c>
      <c r="B24838" s="47">
        <v>7317.0</v>
      </c>
      <c r="C24838" s="172">
        <v>0.0</v>
      </c>
    </row>
    <row r="24839">
      <c r="A24839" s="47" t="s">
        <v>9283</v>
      </c>
      <c r="B24839" s="47">
        <v>7318.0</v>
      </c>
      <c r="C24839" s="172">
        <v>0.0</v>
      </c>
    </row>
    <row r="24840">
      <c r="A24840" s="47" t="s">
        <v>9283</v>
      </c>
      <c r="B24840" s="47">
        <v>7319.0</v>
      </c>
      <c r="C24840" s="172">
        <v>0.0</v>
      </c>
    </row>
    <row r="24841">
      <c r="A24841" s="47" t="s">
        <v>9283</v>
      </c>
      <c r="B24841" s="47">
        <v>7320.0</v>
      </c>
      <c r="C24841" s="172">
        <v>0.0</v>
      </c>
    </row>
    <row r="24842">
      <c r="A24842" s="47" t="s">
        <v>9283</v>
      </c>
      <c r="B24842" s="47">
        <v>7321.0</v>
      </c>
      <c r="C24842" s="172">
        <v>0.0</v>
      </c>
    </row>
    <row r="24843">
      <c r="A24843" s="47" t="s">
        <v>9283</v>
      </c>
      <c r="B24843" s="47">
        <v>7322.0</v>
      </c>
      <c r="C24843" s="172">
        <v>0.0</v>
      </c>
    </row>
    <row r="24844">
      <c r="A24844" s="47" t="s">
        <v>9283</v>
      </c>
      <c r="B24844" s="47">
        <v>7323.0</v>
      </c>
      <c r="C24844" s="172">
        <v>0.0</v>
      </c>
    </row>
    <row r="24845">
      <c r="A24845" s="47" t="s">
        <v>9283</v>
      </c>
      <c r="B24845" s="47">
        <v>7324.0</v>
      </c>
      <c r="C24845" s="172">
        <v>0.0</v>
      </c>
    </row>
    <row r="24846">
      <c r="A24846" s="47" t="s">
        <v>9283</v>
      </c>
      <c r="B24846" s="47">
        <v>7325.0</v>
      </c>
      <c r="C24846" s="172">
        <v>0.0</v>
      </c>
    </row>
    <row r="24847">
      <c r="A24847" s="47" t="s">
        <v>9283</v>
      </c>
      <c r="B24847" s="47">
        <v>7326.0</v>
      </c>
      <c r="C24847" s="172">
        <v>0.0</v>
      </c>
    </row>
    <row r="24848">
      <c r="A24848" s="47" t="s">
        <v>9283</v>
      </c>
      <c r="B24848" s="47">
        <v>7327.0</v>
      </c>
      <c r="C24848" s="172">
        <v>0.0</v>
      </c>
    </row>
    <row r="24849">
      <c r="A24849" s="47" t="s">
        <v>9283</v>
      </c>
      <c r="B24849" s="47">
        <v>7328.0</v>
      </c>
      <c r="C24849" s="172">
        <v>0.1053</v>
      </c>
    </row>
    <row r="24850">
      <c r="A24850" s="47" t="s">
        <v>9283</v>
      </c>
      <c r="B24850" s="47">
        <v>7329.0</v>
      </c>
      <c r="C24850" s="172">
        <v>0.2601</v>
      </c>
    </row>
    <row r="24851">
      <c r="A24851" s="47" t="s">
        <v>9283</v>
      </c>
      <c r="B24851" s="47">
        <v>7330.0</v>
      </c>
      <c r="C24851" s="172">
        <v>0.3987</v>
      </c>
    </row>
    <row r="24852">
      <c r="A24852" s="47" t="s">
        <v>9283</v>
      </c>
      <c r="B24852" s="47">
        <v>7331.0</v>
      </c>
      <c r="C24852" s="172">
        <v>0.4392</v>
      </c>
    </row>
    <row r="24853">
      <c r="A24853" s="47" t="s">
        <v>9283</v>
      </c>
      <c r="B24853" s="47">
        <v>7332.0</v>
      </c>
      <c r="C24853" s="172">
        <v>0.5346</v>
      </c>
    </row>
    <row r="24854">
      <c r="A24854" s="47" t="s">
        <v>9283</v>
      </c>
      <c r="B24854" s="47">
        <v>7333.0</v>
      </c>
      <c r="C24854" s="172">
        <v>0.5156999999999999</v>
      </c>
    </row>
    <row r="24855">
      <c r="A24855" s="47" t="s">
        <v>9283</v>
      </c>
      <c r="B24855" s="47">
        <v>7334.0</v>
      </c>
      <c r="C24855" s="172">
        <v>0.4554</v>
      </c>
    </row>
    <row r="24856">
      <c r="A24856" s="47" t="s">
        <v>9283</v>
      </c>
      <c r="B24856" s="47">
        <v>7335.0</v>
      </c>
      <c r="C24856" s="172">
        <v>0.2421</v>
      </c>
    </row>
    <row r="24857">
      <c r="A24857" s="47" t="s">
        <v>9283</v>
      </c>
      <c r="B24857" s="47">
        <v>7336.0</v>
      </c>
      <c r="C24857" s="172">
        <v>0.1989</v>
      </c>
    </row>
    <row r="24858">
      <c r="A24858" s="47" t="s">
        <v>9283</v>
      </c>
      <c r="B24858" s="47">
        <v>7337.0</v>
      </c>
      <c r="C24858" s="172">
        <v>0.0261</v>
      </c>
    </row>
    <row r="24859">
      <c r="A24859" s="47" t="s">
        <v>9283</v>
      </c>
      <c r="B24859" s="47">
        <v>7338.0</v>
      </c>
      <c r="C24859" s="172">
        <v>0.0</v>
      </c>
    </row>
    <row r="24860">
      <c r="A24860" s="47" t="s">
        <v>9283</v>
      </c>
      <c r="B24860" s="47">
        <v>7339.0</v>
      </c>
      <c r="C24860" s="172">
        <v>0.0</v>
      </c>
    </row>
    <row r="24861">
      <c r="A24861" s="47" t="s">
        <v>9283</v>
      </c>
      <c r="B24861" s="47">
        <v>7340.0</v>
      </c>
      <c r="C24861" s="172">
        <v>0.0</v>
      </c>
    </row>
    <row r="24862">
      <c r="A24862" s="47" t="s">
        <v>9283</v>
      </c>
      <c r="B24862" s="47">
        <v>7341.0</v>
      </c>
      <c r="C24862" s="172">
        <v>0.0</v>
      </c>
    </row>
    <row r="24863">
      <c r="A24863" s="47" t="s">
        <v>9283</v>
      </c>
      <c r="B24863" s="47">
        <v>7342.0</v>
      </c>
      <c r="C24863" s="172">
        <v>0.0</v>
      </c>
    </row>
    <row r="24864">
      <c r="A24864" s="47" t="s">
        <v>9283</v>
      </c>
      <c r="B24864" s="47">
        <v>7343.0</v>
      </c>
      <c r="C24864" s="172">
        <v>0.0</v>
      </c>
    </row>
    <row r="24865">
      <c r="A24865" s="47" t="s">
        <v>9283</v>
      </c>
      <c r="B24865" s="47">
        <v>7344.0</v>
      </c>
      <c r="C24865" s="172">
        <v>0.0</v>
      </c>
    </row>
    <row r="24866">
      <c r="A24866" s="47" t="s">
        <v>9283</v>
      </c>
      <c r="B24866" s="47">
        <v>7345.0</v>
      </c>
      <c r="C24866" s="172">
        <v>0.0</v>
      </c>
    </row>
    <row r="24867">
      <c r="A24867" s="47" t="s">
        <v>9283</v>
      </c>
      <c r="B24867" s="47">
        <v>7346.0</v>
      </c>
      <c r="C24867" s="172">
        <v>0.0</v>
      </c>
    </row>
    <row r="24868">
      <c r="A24868" s="47" t="s">
        <v>9283</v>
      </c>
      <c r="B24868" s="47">
        <v>7347.0</v>
      </c>
      <c r="C24868" s="172">
        <v>0.0</v>
      </c>
    </row>
    <row r="24869">
      <c r="A24869" s="47" t="s">
        <v>9283</v>
      </c>
      <c r="B24869" s="47">
        <v>7348.0</v>
      </c>
      <c r="C24869" s="172">
        <v>0.0</v>
      </c>
    </row>
    <row r="24870">
      <c r="A24870" s="47" t="s">
        <v>9283</v>
      </c>
      <c r="B24870" s="47">
        <v>7349.0</v>
      </c>
      <c r="C24870" s="172">
        <v>0.0</v>
      </c>
    </row>
    <row r="24871">
      <c r="A24871" s="47" t="s">
        <v>9283</v>
      </c>
      <c r="B24871" s="47">
        <v>7350.0</v>
      </c>
      <c r="C24871" s="172">
        <v>0.0</v>
      </c>
    </row>
    <row r="24872">
      <c r="A24872" s="47" t="s">
        <v>9283</v>
      </c>
      <c r="B24872" s="47">
        <v>7351.0</v>
      </c>
      <c r="C24872" s="172">
        <v>0.0</v>
      </c>
    </row>
    <row r="24873">
      <c r="A24873" s="47" t="s">
        <v>9283</v>
      </c>
      <c r="B24873" s="47">
        <v>7352.0</v>
      </c>
      <c r="C24873" s="172">
        <v>0.09269999999999999</v>
      </c>
    </row>
    <row r="24874">
      <c r="A24874" s="47" t="s">
        <v>9283</v>
      </c>
      <c r="B24874" s="47">
        <v>7353.0</v>
      </c>
      <c r="C24874" s="172">
        <v>0.2601</v>
      </c>
    </row>
    <row r="24875">
      <c r="A24875" s="47" t="s">
        <v>9283</v>
      </c>
      <c r="B24875" s="47">
        <v>7354.0</v>
      </c>
      <c r="C24875" s="172">
        <v>0.3987</v>
      </c>
    </row>
    <row r="24876">
      <c r="A24876" s="47" t="s">
        <v>9283</v>
      </c>
      <c r="B24876" s="47">
        <v>7355.0</v>
      </c>
      <c r="C24876" s="172">
        <v>0.4842</v>
      </c>
    </row>
    <row r="24877">
      <c r="A24877" s="47" t="s">
        <v>9283</v>
      </c>
      <c r="B24877" s="47">
        <v>7356.0</v>
      </c>
      <c r="C24877" s="172">
        <v>0.5139</v>
      </c>
    </row>
    <row r="24878">
      <c r="A24878" s="47" t="s">
        <v>9283</v>
      </c>
      <c r="B24878" s="47">
        <v>7357.0</v>
      </c>
      <c r="C24878" s="172">
        <v>0.4716</v>
      </c>
    </row>
    <row r="24879">
      <c r="A24879" s="47" t="s">
        <v>9283</v>
      </c>
      <c r="B24879" s="47">
        <v>7358.0</v>
      </c>
      <c r="C24879" s="172">
        <v>0.4446</v>
      </c>
    </row>
    <row r="24880">
      <c r="A24880" s="47" t="s">
        <v>9283</v>
      </c>
      <c r="B24880" s="47">
        <v>7359.0</v>
      </c>
      <c r="C24880" s="172">
        <v>0.3105</v>
      </c>
    </row>
    <row r="24881">
      <c r="A24881" s="47" t="s">
        <v>9283</v>
      </c>
      <c r="B24881" s="47">
        <v>7360.0</v>
      </c>
      <c r="C24881" s="172">
        <v>0.1053</v>
      </c>
    </row>
    <row r="24882">
      <c r="A24882" s="47" t="s">
        <v>9283</v>
      </c>
      <c r="B24882" s="47">
        <v>7361.0</v>
      </c>
      <c r="C24882" s="172">
        <v>0.0216</v>
      </c>
    </row>
    <row r="24883">
      <c r="A24883" s="47" t="s">
        <v>9283</v>
      </c>
      <c r="B24883" s="47">
        <v>7362.0</v>
      </c>
      <c r="C24883" s="172">
        <v>0.0</v>
      </c>
    </row>
    <row r="24884">
      <c r="A24884" s="47" t="s">
        <v>9283</v>
      </c>
      <c r="B24884" s="47">
        <v>7363.0</v>
      </c>
      <c r="C24884" s="172">
        <v>0.0</v>
      </c>
    </row>
    <row r="24885">
      <c r="A24885" s="47" t="s">
        <v>9283</v>
      </c>
      <c r="B24885" s="47">
        <v>7364.0</v>
      </c>
      <c r="C24885" s="172">
        <v>0.0</v>
      </c>
    </row>
    <row r="24886">
      <c r="A24886" s="47" t="s">
        <v>9283</v>
      </c>
      <c r="B24886" s="47">
        <v>7365.0</v>
      </c>
      <c r="C24886" s="172">
        <v>0.0</v>
      </c>
    </row>
    <row r="24887">
      <c r="A24887" s="47" t="s">
        <v>9283</v>
      </c>
      <c r="B24887" s="47">
        <v>7366.0</v>
      </c>
      <c r="C24887" s="172">
        <v>0.0</v>
      </c>
    </row>
    <row r="24888">
      <c r="A24888" s="47" t="s">
        <v>9283</v>
      </c>
      <c r="B24888" s="47">
        <v>7367.0</v>
      </c>
      <c r="C24888" s="172">
        <v>0.0</v>
      </c>
    </row>
    <row r="24889">
      <c r="A24889" s="47" t="s">
        <v>9283</v>
      </c>
      <c r="B24889" s="47">
        <v>7368.0</v>
      </c>
      <c r="C24889" s="172">
        <v>0.0</v>
      </c>
    </row>
    <row r="24890">
      <c r="A24890" s="47" t="s">
        <v>9283</v>
      </c>
      <c r="B24890" s="47">
        <v>7369.0</v>
      </c>
      <c r="C24890" s="172">
        <v>0.0</v>
      </c>
    </row>
    <row r="24891">
      <c r="A24891" s="47" t="s">
        <v>9283</v>
      </c>
      <c r="B24891" s="47">
        <v>7370.0</v>
      </c>
      <c r="C24891" s="172">
        <v>0.0</v>
      </c>
    </row>
    <row r="24892">
      <c r="A24892" s="47" t="s">
        <v>9283</v>
      </c>
      <c r="B24892" s="47">
        <v>7371.0</v>
      </c>
      <c r="C24892" s="172">
        <v>0.0</v>
      </c>
    </row>
    <row r="24893">
      <c r="A24893" s="47" t="s">
        <v>9283</v>
      </c>
      <c r="B24893" s="47">
        <v>7372.0</v>
      </c>
      <c r="C24893" s="172">
        <v>0.0</v>
      </c>
    </row>
    <row r="24894">
      <c r="A24894" s="47" t="s">
        <v>9283</v>
      </c>
      <c r="B24894" s="47">
        <v>7373.0</v>
      </c>
      <c r="C24894" s="172">
        <v>0.0</v>
      </c>
    </row>
    <row r="24895">
      <c r="A24895" s="47" t="s">
        <v>9283</v>
      </c>
      <c r="B24895" s="47">
        <v>7374.0</v>
      </c>
      <c r="C24895" s="172">
        <v>0.0</v>
      </c>
    </row>
    <row r="24896">
      <c r="A24896" s="47" t="s">
        <v>9283</v>
      </c>
      <c r="B24896" s="47">
        <v>7375.0</v>
      </c>
      <c r="C24896" s="172">
        <v>0.0</v>
      </c>
    </row>
    <row r="24897">
      <c r="A24897" s="47" t="s">
        <v>9283</v>
      </c>
      <c r="B24897" s="47">
        <v>7376.0</v>
      </c>
      <c r="C24897" s="172">
        <v>0.0972</v>
      </c>
    </row>
    <row r="24898">
      <c r="A24898" s="47" t="s">
        <v>9283</v>
      </c>
      <c r="B24898" s="47">
        <v>7377.0</v>
      </c>
      <c r="C24898" s="172">
        <v>0.25110000000000005</v>
      </c>
    </row>
    <row r="24899">
      <c r="A24899" s="47" t="s">
        <v>9283</v>
      </c>
      <c r="B24899" s="47">
        <v>7378.0</v>
      </c>
      <c r="C24899" s="172">
        <v>0.21509999999999999</v>
      </c>
    </row>
    <row r="24900">
      <c r="A24900" s="47" t="s">
        <v>9283</v>
      </c>
      <c r="B24900" s="47">
        <v>7379.0</v>
      </c>
      <c r="C24900" s="172">
        <v>0.48690000000000005</v>
      </c>
    </row>
    <row r="24901">
      <c r="A24901" s="47" t="s">
        <v>9283</v>
      </c>
      <c r="B24901" s="47">
        <v>7380.0</v>
      </c>
      <c r="C24901" s="172">
        <v>0.5075999999999999</v>
      </c>
    </row>
    <row r="24902">
      <c r="A24902" s="47" t="s">
        <v>9283</v>
      </c>
      <c r="B24902" s="47">
        <v>7381.0</v>
      </c>
      <c r="C24902" s="172">
        <v>0.4284</v>
      </c>
    </row>
    <row r="24903">
      <c r="A24903" s="47" t="s">
        <v>9283</v>
      </c>
      <c r="B24903" s="47">
        <v>7382.0</v>
      </c>
      <c r="C24903" s="172">
        <v>0.3717</v>
      </c>
    </row>
    <row r="24904">
      <c r="A24904" s="47" t="s">
        <v>9283</v>
      </c>
      <c r="B24904" s="47">
        <v>7383.0</v>
      </c>
      <c r="C24904" s="172">
        <v>0.2763</v>
      </c>
    </row>
    <row r="24905">
      <c r="A24905" s="47" t="s">
        <v>9283</v>
      </c>
      <c r="B24905" s="47">
        <v>7384.0</v>
      </c>
      <c r="C24905" s="172">
        <v>0.1701</v>
      </c>
    </row>
    <row r="24906">
      <c r="A24906" s="47" t="s">
        <v>9283</v>
      </c>
      <c r="B24906" s="47">
        <v>7385.0</v>
      </c>
      <c r="C24906" s="172">
        <v>0.0216</v>
      </c>
    </row>
    <row r="24907">
      <c r="A24907" s="47" t="s">
        <v>9283</v>
      </c>
      <c r="B24907" s="47">
        <v>7386.0</v>
      </c>
      <c r="C24907" s="172">
        <v>0.0</v>
      </c>
    </row>
    <row r="24908">
      <c r="A24908" s="47" t="s">
        <v>9283</v>
      </c>
      <c r="B24908" s="47">
        <v>7387.0</v>
      </c>
      <c r="C24908" s="172">
        <v>0.0</v>
      </c>
    </row>
    <row r="24909">
      <c r="A24909" s="47" t="s">
        <v>9283</v>
      </c>
      <c r="B24909" s="47">
        <v>7388.0</v>
      </c>
      <c r="C24909" s="172">
        <v>0.0</v>
      </c>
    </row>
    <row r="24910">
      <c r="A24910" s="47" t="s">
        <v>9283</v>
      </c>
      <c r="B24910" s="47">
        <v>7389.0</v>
      </c>
      <c r="C24910" s="172">
        <v>0.0</v>
      </c>
    </row>
    <row r="24911">
      <c r="A24911" s="47" t="s">
        <v>9283</v>
      </c>
      <c r="B24911" s="47">
        <v>7390.0</v>
      </c>
      <c r="C24911" s="172">
        <v>0.0</v>
      </c>
    </row>
    <row r="24912">
      <c r="A24912" s="47" t="s">
        <v>9283</v>
      </c>
      <c r="B24912" s="47">
        <v>7391.0</v>
      </c>
      <c r="C24912" s="172">
        <v>0.0</v>
      </c>
    </row>
    <row r="24913">
      <c r="A24913" s="47" t="s">
        <v>9283</v>
      </c>
      <c r="B24913" s="47">
        <v>7392.0</v>
      </c>
      <c r="C24913" s="172">
        <v>0.0</v>
      </c>
    </row>
    <row r="24914">
      <c r="A24914" s="47" t="s">
        <v>9283</v>
      </c>
      <c r="B24914" s="47">
        <v>7393.0</v>
      </c>
      <c r="C24914" s="172">
        <v>0.0</v>
      </c>
    </row>
    <row r="24915">
      <c r="A24915" s="47" t="s">
        <v>9283</v>
      </c>
      <c r="B24915" s="47">
        <v>7394.0</v>
      </c>
      <c r="C24915" s="172">
        <v>0.0</v>
      </c>
    </row>
    <row r="24916">
      <c r="A24916" s="47" t="s">
        <v>9283</v>
      </c>
      <c r="B24916" s="47">
        <v>7395.0</v>
      </c>
      <c r="C24916" s="172">
        <v>0.0</v>
      </c>
    </row>
    <row r="24917">
      <c r="A24917" s="47" t="s">
        <v>9283</v>
      </c>
      <c r="B24917" s="47">
        <v>7396.0</v>
      </c>
      <c r="C24917" s="172">
        <v>0.0</v>
      </c>
    </row>
    <row r="24918">
      <c r="A24918" s="47" t="s">
        <v>9283</v>
      </c>
      <c r="B24918" s="47">
        <v>7397.0</v>
      </c>
      <c r="C24918" s="172">
        <v>0.0</v>
      </c>
    </row>
    <row r="24919">
      <c r="A24919" s="47" t="s">
        <v>9283</v>
      </c>
      <c r="B24919" s="47">
        <v>7398.0</v>
      </c>
      <c r="C24919" s="172">
        <v>0.0</v>
      </c>
    </row>
    <row r="24920">
      <c r="A24920" s="47" t="s">
        <v>9283</v>
      </c>
      <c r="B24920" s="47">
        <v>7399.0</v>
      </c>
      <c r="C24920" s="172">
        <v>0.0</v>
      </c>
    </row>
    <row r="24921">
      <c r="A24921" s="47" t="s">
        <v>9283</v>
      </c>
      <c r="B24921" s="47">
        <v>7400.0</v>
      </c>
      <c r="C24921" s="172">
        <v>0.0837</v>
      </c>
    </row>
    <row r="24922">
      <c r="A24922" s="47" t="s">
        <v>9283</v>
      </c>
      <c r="B24922" s="47">
        <v>7401.0</v>
      </c>
      <c r="C24922" s="172">
        <v>0.2466</v>
      </c>
    </row>
    <row r="24923">
      <c r="A24923" s="47" t="s">
        <v>9283</v>
      </c>
      <c r="B24923" s="47">
        <v>7402.0</v>
      </c>
      <c r="C24923" s="172">
        <v>0.369</v>
      </c>
    </row>
    <row r="24924">
      <c r="A24924" s="47" t="s">
        <v>9283</v>
      </c>
      <c r="B24924" s="47">
        <v>7403.0</v>
      </c>
      <c r="C24924" s="172">
        <v>0.4707</v>
      </c>
    </row>
    <row r="24925">
      <c r="A24925" s="47" t="s">
        <v>9283</v>
      </c>
      <c r="B24925" s="47">
        <v>7404.0</v>
      </c>
      <c r="C24925" s="172">
        <v>0.5184</v>
      </c>
    </row>
    <row r="24926">
      <c r="A24926" s="47" t="s">
        <v>9283</v>
      </c>
      <c r="B24926" s="47">
        <v>7405.0</v>
      </c>
      <c r="C24926" s="172">
        <v>0.5049</v>
      </c>
    </row>
    <row r="24927">
      <c r="A24927" s="47" t="s">
        <v>9283</v>
      </c>
      <c r="B24927" s="47">
        <v>7406.0</v>
      </c>
      <c r="C24927" s="172">
        <v>0.432</v>
      </c>
    </row>
    <row r="24928">
      <c r="A24928" s="47" t="s">
        <v>9283</v>
      </c>
      <c r="B24928" s="47">
        <v>7407.0</v>
      </c>
      <c r="C24928" s="172">
        <v>0.30510000000000004</v>
      </c>
    </row>
    <row r="24929">
      <c r="A24929" s="47" t="s">
        <v>9283</v>
      </c>
      <c r="B24929" s="47">
        <v>7408.0</v>
      </c>
      <c r="C24929" s="172">
        <v>0.1791</v>
      </c>
    </row>
    <row r="24930">
      <c r="A24930" s="47" t="s">
        <v>9283</v>
      </c>
      <c r="B24930" s="47">
        <v>7409.0</v>
      </c>
      <c r="C24930" s="172">
        <v>0.0216</v>
      </c>
    </row>
    <row r="24931">
      <c r="A24931" s="47" t="s">
        <v>9283</v>
      </c>
      <c r="B24931" s="47">
        <v>7410.0</v>
      </c>
      <c r="C24931" s="172">
        <v>0.0</v>
      </c>
    </row>
    <row r="24932">
      <c r="A24932" s="47" t="s">
        <v>9283</v>
      </c>
      <c r="B24932" s="47">
        <v>7411.0</v>
      </c>
      <c r="C24932" s="172">
        <v>0.0</v>
      </c>
    </row>
    <row r="24933">
      <c r="A24933" s="47" t="s">
        <v>9283</v>
      </c>
      <c r="B24933" s="47">
        <v>7412.0</v>
      </c>
      <c r="C24933" s="172">
        <v>0.0</v>
      </c>
    </row>
    <row r="24934">
      <c r="A24934" s="47" t="s">
        <v>9283</v>
      </c>
      <c r="B24934" s="47">
        <v>7413.0</v>
      </c>
      <c r="C24934" s="172">
        <v>0.0</v>
      </c>
    </row>
    <row r="24935">
      <c r="A24935" s="47" t="s">
        <v>9283</v>
      </c>
      <c r="B24935" s="47">
        <v>7414.0</v>
      </c>
      <c r="C24935" s="172">
        <v>0.0</v>
      </c>
    </row>
    <row r="24936">
      <c r="A24936" s="47" t="s">
        <v>9283</v>
      </c>
      <c r="B24936" s="47">
        <v>7415.0</v>
      </c>
      <c r="C24936" s="172">
        <v>0.0</v>
      </c>
    </row>
    <row r="24937">
      <c r="A24937" s="47" t="s">
        <v>9283</v>
      </c>
      <c r="B24937" s="47">
        <v>7416.0</v>
      </c>
      <c r="C24937" s="172">
        <v>0.0</v>
      </c>
    </row>
    <row r="24938">
      <c r="A24938" s="47" t="s">
        <v>9283</v>
      </c>
      <c r="B24938" s="47">
        <v>7417.0</v>
      </c>
      <c r="C24938" s="172">
        <v>0.0</v>
      </c>
    </row>
    <row r="24939">
      <c r="A24939" s="47" t="s">
        <v>9283</v>
      </c>
      <c r="B24939" s="47">
        <v>7418.0</v>
      </c>
      <c r="C24939" s="172">
        <v>0.0</v>
      </c>
    </row>
    <row r="24940">
      <c r="A24940" s="47" t="s">
        <v>9283</v>
      </c>
      <c r="B24940" s="47">
        <v>7419.0</v>
      </c>
      <c r="C24940" s="172">
        <v>0.0</v>
      </c>
    </row>
    <row r="24941">
      <c r="A24941" s="47" t="s">
        <v>9283</v>
      </c>
      <c r="B24941" s="47">
        <v>7420.0</v>
      </c>
      <c r="C24941" s="172">
        <v>0.0</v>
      </c>
    </row>
    <row r="24942">
      <c r="A24942" s="47" t="s">
        <v>9283</v>
      </c>
      <c r="B24942" s="47">
        <v>7421.0</v>
      </c>
      <c r="C24942" s="172">
        <v>0.0</v>
      </c>
    </row>
    <row r="24943">
      <c r="A24943" s="47" t="s">
        <v>9283</v>
      </c>
      <c r="B24943" s="47">
        <v>7422.0</v>
      </c>
      <c r="C24943" s="172">
        <v>0.0</v>
      </c>
    </row>
    <row r="24944">
      <c r="A24944" s="47" t="s">
        <v>9283</v>
      </c>
      <c r="B24944" s="47">
        <v>7423.0</v>
      </c>
      <c r="C24944" s="172">
        <v>0.0</v>
      </c>
    </row>
    <row r="24945">
      <c r="A24945" s="47" t="s">
        <v>9283</v>
      </c>
      <c r="B24945" s="47">
        <v>7424.0</v>
      </c>
      <c r="C24945" s="172">
        <v>0.0855</v>
      </c>
    </row>
    <row r="24946">
      <c r="A24946" s="47" t="s">
        <v>9283</v>
      </c>
      <c r="B24946" s="47">
        <v>7425.0</v>
      </c>
      <c r="C24946" s="172">
        <v>0.2358</v>
      </c>
    </row>
    <row r="24947">
      <c r="A24947" s="47" t="s">
        <v>9283</v>
      </c>
      <c r="B24947" s="47">
        <v>7426.0</v>
      </c>
      <c r="C24947" s="172">
        <v>0.3699</v>
      </c>
    </row>
    <row r="24948">
      <c r="A24948" s="47" t="s">
        <v>9283</v>
      </c>
      <c r="B24948" s="47">
        <v>7427.0</v>
      </c>
      <c r="C24948" s="172">
        <v>0.48510000000000003</v>
      </c>
    </row>
    <row r="24949">
      <c r="A24949" s="47" t="s">
        <v>9283</v>
      </c>
      <c r="B24949" s="47">
        <v>7428.0</v>
      </c>
      <c r="C24949" s="172">
        <v>0.5301</v>
      </c>
    </row>
    <row r="24950">
      <c r="A24950" s="47" t="s">
        <v>9283</v>
      </c>
      <c r="B24950" s="47">
        <v>7429.0</v>
      </c>
      <c r="C24950" s="172">
        <v>0.48780000000000007</v>
      </c>
    </row>
    <row r="24951">
      <c r="A24951" s="47" t="s">
        <v>9283</v>
      </c>
      <c r="B24951" s="47">
        <v>7430.0</v>
      </c>
      <c r="C24951" s="172">
        <v>0.387</v>
      </c>
    </row>
    <row r="24952">
      <c r="A24952" s="47" t="s">
        <v>9283</v>
      </c>
      <c r="B24952" s="47">
        <v>7431.0</v>
      </c>
      <c r="C24952" s="172">
        <v>0.2727</v>
      </c>
    </row>
    <row r="24953">
      <c r="A24953" s="47" t="s">
        <v>9283</v>
      </c>
      <c r="B24953" s="47">
        <v>7432.0</v>
      </c>
      <c r="C24953" s="172">
        <v>0.1764</v>
      </c>
    </row>
    <row r="24954">
      <c r="A24954" s="47" t="s">
        <v>9283</v>
      </c>
      <c r="B24954" s="47">
        <v>7433.0</v>
      </c>
      <c r="C24954" s="172">
        <v>0.0207</v>
      </c>
    </row>
    <row r="24955">
      <c r="A24955" s="47" t="s">
        <v>9283</v>
      </c>
      <c r="B24955" s="47">
        <v>7434.0</v>
      </c>
      <c r="C24955" s="172">
        <v>0.0</v>
      </c>
    </row>
    <row r="24956">
      <c r="A24956" s="47" t="s">
        <v>9283</v>
      </c>
      <c r="B24956" s="47">
        <v>7435.0</v>
      </c>
      <c r="C24956" s="172">
        <v>0.0</v>
      </c>
    </row>
    <row r="24957">
      <c r="A24957" s="47" t="s">
        <v>9283</v>
      </c>
      <c r="B24957" s="47">
        <v>7436.0</v>
      </c>
      <c r="C24957" s="172">
        <v>0.0</v>
      </c>
    </row>
    <row r="24958">
      <c r="A24958" s="47" t="s">
        <v>9283</v>
      </c>
      <c r="B24958" s="47">
        <v>7437.0</v>
      </c>
      <c r="C24958" s="172">
        <v>0.0</v>
      </c>
    </row>
    <row r="24959">
      <c r="A24959" s="47" t="s">
        <v>9283</v>
      </c>
      <c r="B24959" s="47">
        <v>7438.0</v>
      </c>
      <c r="C24959" s="172">
        <v>0.0</v>
      </c>
    </row>
    <row r="24960">
      <c r="A24960" s="47" t="s">
        <v>9283</v>
      </c>
      <c r="B24960" s="47">
        <v>7439.0</v>
      </c>
      <c r="C24960" s="172">
        <v>0.0</v>
      </c>
    </row>
    <row r="24961">
      <c r="A24961" s="47" t="s">
        <v>9283</v>
      </c>
      <c r="B24961" s="47">
        <v>7440.0</v>
      </c>
      <c r="C24961" s="172">
        <v>0.0</v>
      </c>
    </row>
    <row r="24962">
      <c r="A24962" s="47" t="s">
        <v>9283</v>
      </c>
      <c r="B24962" s="47">
        <v>7441.0</v>
      </c>
      <c r="C24962" s="172">
        <v>0.0</v>
      </c>
    </row>
    <row r="24963">
      <c r="A24963" s="47" t="s">
        <v>9283</v>
      </c>
      <c r="B24963" s="47">
        <v>7442.0</v>
      </c>
      <c r="C24963" s="172">
        <v>0.0</v>
      </c>
    </row>
    <row r="24964">
      <c r="A24964" s="47" t="s">
        <v>9283</v>
      </c>
      <c r="B24964" s="47">
        <v>7443.0</v>
      </c>
      <c r="C24964" s="172">
        <v>0.0</v>
      </c>
    </row>
    <row r="24965">
      <c r="A24965" s="47" t="s">
        <v>9283</v>
      </c>
      <c r="B24965" s="47">
        <v>7444.0</v>
      </c>
      <c r="C24965" s="172">
        <v>0.0</v>
      </c>
    </row>
    <row r="24966">
      <c r="A24966" s="47" t="s">
        <v>9283</v>
      </c>
      <c r="B24966" s="47">
        <v>7445.0</v>
      </c>
      <c r="C24966" s="172">
        <v>0.0</v>
      </c>
    </row>
    <row r="24967">
      <c r="A24967" s="47" t="s">
        <v>9283</v>
      </c>
      <c r="B24967" s="47">
        <v>7446.0</v>
      </c>
      <c r="C24967" s="172">
        <v>0.0</v>
      </c>
    </row>
    <row r="24968">
      <c r="A24968" s="47" t="s">
        <v>9283</v>
      </c>
      <c r="B24968" s="47">
        <v>7447.0</v>
      </c>
      <c r="C24968" s="172">
        <v>0.0</v>
      </c>
    </row>
    <row r="24969">
      <c r="A24969" s="47" t="s">
        <v>9283</v>
      </c>
      <c r="B24969" s="47">
        <v>7448.0</v>
      </c>
      <c r="C24969" s="172">
        <v>0.0756</v>
      </c>
    </row>
    <row r="24970">
      <c r="A24970" s="47" t="s">
        <v>9283</v>
      </c>
      <c r="B24970" s="47">
        <v>7449.0</v>
      </c>
      <c r="C24970" s="172">
        <v>0.23940000000000003</v>
      </c>
    </row>
    <row r="24971">
      <c r="A24971" s="47" t="s">
        <v>9283</v>
      </c>
      <c r="B24971" s="47">
        <v>7450.0</v>
      </c>
      <c r="C24971" s="172">
        <v>0.26639999999999997</v>
      </c>
    </row>
    <row r="24972">
      <c r="A24972" s="47" t="s">
        <v>9283</v>
      </c>
      <c r="B24972" s="47">
        <v>7451.0</v>
      </c>
      <c r="C24972" s="172">
        <v>0.4212</v>
      </c>
    </row>
    <row r="24973">
      <c r="A24973" s="47" t="s">
        <v>9283</v>
      </c>
      <c r="B24973" s="47">
        <v>7452.0</v>
      </c>
      <c r="C24973" s="172">
        <v>0.4707</v>
      </c>
    </row>
    <row r="24974">
      <c r="A24974" s="47" t="s">
        <v>9283</v>
      </c>
      <c r="B24974" s="47">
        <v>7453.0</v>
      </c>
      <c r="C24974" s="172">
        <v>0.4887</v>
      </c>
    </row>
    <row r="24975">
      <c r="A24975" s="47" t="s">
        <v>9283</v>
      </c>
      <c r="B24975" s="47">
        <v>7454.0</v>
      </c>
      <c r="C24975" s="172">
        <v>0.4239</v>
      </c>
    </row>
    <row r="24976">
      <c r="A24976" s="47" t="s">
        <v>9283</v>
      </c>
      <c r="B24976" s="47">
        <v>7455.0</v>
      </c>
      <c r="C24976" s="172">
        <v>0.2943</v>
      </c>
    </row>
    <row r="24977">
      <c r="A24977" s="47" t="s">
        <v>9283</v>
      </c>
      <c r="B24977" s="47">
        <v>7456.0</v>
      </c>
      <c r="C24977" s="172">
        <v>0.1458</v>
      </c>
    </row>
    <row r="24978">
      <c r="A24978" s="47" t="s">
        <v>9283</v>
      </c>
      <c r="B24978" s="47">
        <v>7457.0</v>
      </c>
      <c r="C24978" s="172">
        <v>0.018000000000000002</v>
      </c>
    </row>
    <row r="24979">
      <c r="A24979" s="47" t="s">
        <v>9283</v>
      </c>
      <c r="B24979" s="47">
        <v>7458.0</v>
      </c>
      <c r="C24979" s="172">
        <v>0.0</v>
      </c>
    </row>
    <row r="24980">
      <c r="A24980" s="47" t="s">
        <v>9283</v>
      </c>
      <c r="B24980" s="47">
        <v>7459.0</v>
      </c>
      <c r="C24980" s="172">
        <v>0.0</v>
      </c>
    </row>
    <row r="24981">
      <c r="A24981" s="47" t="s">
        <v>9283</v>
      </c>
      <c r="B24981" s="47">
        <v>7460.0</v>
      </c>
      <c r="C24981" s="172">
        <v>0.0</v>
      </c>
    </row>
    <row r="24982">
      <c r="A24982" s="47" t="s">
        <v>9283</v>
      </c>
      <c r="B24982" s="47">
        <v>7461.0</v>
      </c>
      <c r="C24982" s="172">
        <v>0.0</v>
      </c>
    </row>
    <row r="24983">
      <c r="A24983" s="47" t="s">
        <v>9283</v>
      </c>
      <c r="B24983" s="47">
        <v>7462.0</v>
      </c>
      <c r="C24983" s="172">
        <v>0.0</v>
      </c>
    </row>
    <row r="24984">
      <c r="A24984" s="47" t="s">
        <v>9283</v>
      </c>
      <c r="B24984" s="47">
        <v>7463.0</v>
      </c>
      <c r="C24984" s="172">
        <v>0.0</v>
      </c>
    </row>
    <row r="24985">
      <c r="A24985" s="47" t="s">
        <v>9283</v>
      </c>
      <c r="B24985" s="47">
        <v>7464.0</v>
      </c>
      <c r="C24985" s="172">
        <v>0.0</v>
      </c>
    </row>
    <row r="24986">
      <c r="A24986" s="47" t="s">
        <v>9283</v>
      </c>
      <c r="B24986" s="47">
        <v>7465.0</v>
      </c>
      <c r="C24986" s="172">
        <v>0.0</v>
      </c>
    </row>
    <row r="24987">
      <c r="A24987" s="47" t="s">
        <v>9283</v>
      </c>
      <c r="B24987" s="47">
        <v>7466.0</v>
      </c>
      <c r="C24987" s="172">
        <v>0.0</v>
      </c>
    </row>
    <row r="24988">
      <c r="A24988" s="47" t="s">
        <v>9283</v>
      </c>
      <c r="B24988" s="47">
        <v>7467.0</v>
      </c>
      <c r="C24988" s="172">
        <v>0.0</v>
      </c>
    </row>
    <row r="24989">
      <c r="A24989" s="47" t="s">
        <v>9283</v>
      </c>
      <c r="B24989" s="47">
        <v>7468.0</v>
      </c>
      <c r="C24989" s="172">
        <v>0.0</v>
      </c>
    </row>
    <row r="24990">
      <c r="A24990" s="47" t="s">
        <v>9283</v>
      </c>
      <c r="B24990" s="47">
        <v>7469.0</v>
      </c>
      <c r="C24990" s="172">
        <v>0.0</v>
      </c>
    </row>
    <row r="24991">
      <c r="A24991" s="47" t="s">
        <v>9283</v>
      </c>
      <c r="B24991" s="47">
        <v>7470.0</v>
      </c>
      <c r="C24991" s="172">
        <v>0.0</v>
      </c>
    </row>
    <row r="24992">
      <c r="A24992" s="47" t="s">
        <v>9283</v>
      </c>
      <c r="B24992" s="47">
        <v>7471.0</v>
      </c>
      <c r="C24992" s="172">
        <v>0.0</v>
      </c>
    </row>
    <row r="24993">
      <c r="A24993" s="47" t="s">
        <v>9283</v>
      </c>
      <c r="B24993" s="47">
        <v>7472.0</v>
      </c>
      <c r="C24993" s="172">
        <v>0.0774</v>
      </c>
    </row>
    <row r="24994">
      <c r="A24994" s="47" t="s">
        <v>9283</v>
      </c>
      <c r="B24994" s="47">
        <v>7473.0</v>
      </c>
      <c r="C24994" s="172">
        <v>0.23490000000000003</v>
      </c>
    </row>
    <row r="24995">
      <c r="A24995" s="47" t="s">
        <v>9283</v>
      </c>
      <c r="B24995" s="47">
        <v>7474.0</v>
      </c>
      <c r="C24995" s="172">
        <v>0.31679999999999997</v>
      </c>
    </row>
    <row r="24996">
      <c r="A24996" s="47" t="s">
        <v>9283</v>
      </c>
      <c r="B24996" s="47">
        <v>7475.0</v>
      </c>
      <c r="C24996" s="172">
        <v>0.4122</v>
      </c>
    </row>
    <row r="24997">
      <c r="A24997" s="47" t="s">
        <v>9283</v>
      </c>
      <c r="B24997" s="47">
        <v>7476.0</v>
      </c>
      <c r="C24997" s="172">
        <v>0.441</v>
      </c>
    </row>
    <row r="24998">
      <c r="A24998" s="47" t="s">
        <v>9283</v>
      </c>
      <c r="B24998" s="47">
        <v>7477.0</v>
      </c>
      <c r="C24998" s="172">
        <v>0.3987</v>
      </c>
    </row>
    <row r="24999">
      <c r="A24999" s="47" t="s">
        <v>9283</v>
      </c>
      <c r="B24999" s="47">
        <v>7478.0</v>
      </c>
      <c r="C24999" s="172">
        <v>0.369</v>
      </c>
    </row>
    <row r="25000">
      <c r="A25000" s="47" t="s">
        <v>9283</v>
      </c>
      <c r="B25000" s="47">
        <v>7479.0</v>
      </c>
      <c r="C25000" s="172">
        <v>0.2187</v>
      </c>
    </row>
    <row r="25001">
      <c r="A25001" s="47" t="s">
        <v>9283</v>
      </c>
      <c r="B25001" s="47">
        <v>7480.0</v>
      </c>
      <c r="C25001" s="172">
        <v>0.1647</v>
      </c>
    </row>
    <row r="25002">
      <c r="A25002" s="47" t="s">
        <v>9283</v>
      </c>
      <c r="B25002" s="47">
        <v>7481.0</v>
      </c>
      <c r="C25002" s="172">
        <v>0.018000000000000002</v>
      </c>
    </row>
    <row r="25003">
      <c r="A25003" s="47" t="s">
        <v>9283</v>
      </c>
      <c r="B25003" s="47">
        <v>7482.0</v>
      </c>
      <c r="C25003" s="172">
        <v>0.0</v>
      </c>
    </row>
    <row r="25004">
      <c r="A25004" s="47" t="s">
        <v>9283</v>
      </c>
      <c r="B25004" s="47">
        <v>7483.0</v>
      </c>
      <c r="C25004" s="172">
        <v>0.0</v>
      </c>
    </row>
    <row r="25005">
      <c r="A25005" s="47" t="s">
        <v>9283</v>
      </c>
      <c r="B25005" s="47">
        <v>7484.0</v>
      </c>
      <c r="C25005" s="172">
        <v>0.0</v>
      </c>
    </row>
    <row r="25006">
      <c r="A25006" s="47" t="s">
        <v>9283</v>
      </c>
      <c r="B25006" s="47">
        <v>7485.0</v>
      </c>
      <c r="C25006" s="172">
        <v>0.0</v>
      </c>
    </row>
    <row r="25007">
      <c r="A25007" s="47" t="s">
        <v>9283</v>
      </c>
      <c r="B25007" s="47">
        <v>7486.0</v>
      </c>
      <c r="C25007" s="172">
        <v>0.0</v>
      </c>
    </row>
    <row r="25008">
      <c r="A25008" s="47" t="s">
        <v>9283</v>
      </c>
      <c r="B25008" s="47">
        <v>7487.0</v>
      </c>
      <c r="C25008" s="172">
        <v>0.0</v>
      </c>
    </row>
    <row r="25009">
      <c r="A25009" s="47" t="s">
        <v>9283</v>
      </c>
      <c r="B25009" s="47">
        <v>7488.0</v>
      </c>
      <c r="C25009" s="172">
        <v>0.0</v>
      </c>
    </row>
    <row r="25010">
      <c r="A25010" s="47" t="s">
        <v>9283</v>
      </c>
      <c r="B25010" s="47">
        <v>7489.0</v>
      </c>
      <c r="C25010" s="172">
        <v>0.0</v>
      </c>
    </row>
    <row r="25011">
      <c r="A25011" s="47" t="s">
        <v>9283</v>
      </c>
      <c r="B25011" s="47">
        <v>7490.0</v>
      </c>
      <c r="C25011" s="172">
        <v>0.0</v>
      </c>
    </row>
    <row r="25012">
      <c r="A25012" s="47" t="s">
        <v>9283</v>
      </c>
      <c r="B25012" s="47">
        <v>7491.0</v>
      </c>
      <c r="C25012" s="172">
        <v>0.0</v>
      </c>
    </row>
    <row r="25013">
      <c r="A25013" s="47" t="s">
        <v>9283</v>
      </c>
      <c r="B25013" s="47">
        <v>7492.0</v>
      </c>
      <c r="C25013" s="172">
        <v>0.0</v>
      </c>
    </row>
    <row r="25014">
      <c r="A25014" s="47" t="s">
        <v>9283</v>
      </c>
      <c r="B25014" s="47">
        <v>7493.0</v>
      </c>
      <c r="C25014" s="172">
        <v>0.0</v>
      </c>
    </row>
    <row r="25015">
      <c r="A25015" s="47" t="s">
        <v>9283</v>
      </c>
      <c r="B25015" s="47">
        <v>7494.0</v>
      </c>
      <c r="C25015" s="172">
        <v>0.0</v>
      </c>
    </row>
    <row r="25016">
      <c r="A25016" s="47" t="s">
        <v>9283</v>
      </c>
      <c r="B25016" s="47">
        <v>7495.0</v>
      </c>
      <c r="C25016" s="172">
        <v>0.0</v>
      </c>
    </row>
    <row r="25017">
      <c r="A25017" s="47" t="s">
        <v>9283</v>
      </c>
      <c r="B25017" s="47">
        <v>7496.0</v>
      </c>
      <c r="C25017" s="172">
        <v>0.0702</v>
      </c>
    </row>
    <row r="25018">
      <c r="A25018" s="47" t="s">
        <v>9283</v>
      </c>
      <c r="B25018" s="47">
        <v>7497.0</v>
      </c>
      <c r="C25018" s="172">
        <v>0.23220000000000002</v>
      </c>
    </row>
    <row r="25019">
      <c r="A25019" s="47" t="s">
        <v>9283</v>
      </c>
      <c r="B25019" s="47">
        <v>7498.0</v>
      </c>
      <c r="C25019" s="172">
        <v>0.36629999999999996</v>
      </c>
    </row>
    <row r="25020">
      <c r="A25020" s="47" t="s">
        <v>9283</v>
      </c>
      <c r="B25020" s="47">
        <v>7499.0</v>
      </c>
      <c r="C25020" s="172">
        <v>0.4527</v>
      </c>
    </row>
    <row r="25021">
      <c r="A25021" s="47" t="s">
        <v>9283</v>
      </c>
      <c r="B25021" s="47">
        <v>7500.0</v>
      </c>
      <c r="C25021" s="172">
        <v>0.49590000000000006</v>
      </c>
    </row>
    <row r="25022">
      <c r="A25022" s="47" t="s">
        <v>9283</v>
      </c>
      <c r="B25022" s="47">
        <v>7501.0</v>
      </c>
      <c r="C25022" s="172">
        <v>0.48780000000000007</v>
      </c>
    </row>
    <row r="25023">
      <c r="A25023" s="47" t="s">
        <v>9283</v>
      </c>
      <c r="B25023" s="47">
        <v>7502.0</v>
      </c>
      <c r="C25023" s="172">
        <v>0.4284</v>
      </c>
    </row>
    <row r="25024">
      <c r="A25024" s="47" t="s">
        <v>9283</v>
      </c>
      <c r="B25024" s="47">
        <v>7503.0</v>
      </c>
      <c r="C25024" s="172">
        <v>0.3195</v>
      </c>
    </row>
    <row r="25025">
      <c r="A25025" s="47" t="s">
        <v>9283</v>
      </c>
      <c r="B25025" s="47">
        <v>7504.0</v>
      </c>
      <c r="C25025" s="172">
        <v>0.17820000000000003</v>
      </c>
    </row>
    <row r="25026">
      <c r="A25026" s="47" t="s">
        <v>9283</v>
      </c>
      <c r="B25026" s="47">
        <v>7505.0</v>
      </c>
      <c r="C25026" s="172">
        <v>0.0171</v>
      </c>
    </row>
    <row r="25027">
      <c r="A25027" s="47" t="s">
        <v>9283</v>
      </c>
      <c r="B25027" s="47">
        <v>7506.0</v>
      </c>
      <c r="C25027" s="172">
        <v>0.0</v>
      </c>
    </row>
    <row r="25028">
      <c r="A25028" s="47" t="s">
        <v>9283</v>
      </c>
      <c r="B25028" s="47">
        <v>7507.0</v>
      </c>
      <c r="C25028" s="172">
        <v>0.0</v>
      </c>
    </row>
    <row r="25029">
      <c r="A25029" s="47" t="s">
        <v>9283</v>
      </c>
      <c r="B25029" s="47">
        <v>7508.0</v>
      </c>
      <c r="C25029" s="172">
        <v>0.0</v>
      </c>
    </row>
    <row r="25030">
      <c r="A25030" s="47" t="s">
        <v>9283</v>
      </c>
      <c r="B25030" s="47">
        <v>7509.0</v>
      </c>
      <c r="C25030" s="172">
        <v>0.0</v>
      </c>
    </row>
    <row r="25031">
      <c r="A25031" s="47" t="s">
        <v>9283</v>
      </c>
      <c r="B25031" s="47">
        <v>7510.0</v>
      </c>
      <c r="C25031" s="172">
        <v>0.0</v>
      </c>
    </row>
    <row r="25032">
      <c r="A25032" s="47" t="s">
        <v>9283</v>
      </c>
      <c r="B25032" s="47">
        <v>7511.0</v>
      </c>
      <c r="C25032" s="172">
        <v>0.0</v>
      </c>
    </row>
    <row r="25033">
      <c r="A25033" s="47" t="s">
        <v>9283</v>
      </c>
      <c r="B25033" s="47">
        <v>7512.0</v>
      </c>
      <c r="C25033" s="172">
        <v>0.0</v>
      </c>
    </row>
    <row r="25034">
      <c r="A25034" s="47" t="s">
        <v>9283</v>
      </c>
      <c r="B25034" s="47">
        <v>7513.0</v>
      </c>
      <c r="C25034" s="172">
        <v>0.0</v>
      </c>
    </row>
    <row r="25035">
      <c r="A25035" s="47" t="s">
        <v>9283</v>
      </c>
      <c r="B25035" s="47">
        <v>7514.0</v>
      </c>
      <c r="C25035" s="172">
        <v>0.0</v>
      </c>
    </row>
    <row r="25036">
      <c r="A25036" s="47" t="s">
        <v>9283</v>
      </c>
      <c r="B25036" s="47">
        <v>7515.0</v>
      </c>
      <c r="C25036" s="172">
        <v>0.0</v>
      </c>
    </row>
    <row r="25037">
      <c r="A25037" s="47" t="s">
        <v>9283</v>
      </c>
      <c r="B25037" s="47">
        <v>7516.0</v>
      </c>
      <c r="C25037" s="172">
        <v>0.0</v>
      </c>
    </row>
    <row r="25038">
      <c r="A25038" s="47" t="s">
        <v>9283</v>
      </c>
      <c r="B25038" s="47">
        <v>7517.0</v>
      </c>
      <c r="C25038" s="172">
        <v>0.0</v>
      </c>
    </row>
    <row r="25039">
      <c r="A25039" s="47" t="s">
        <v>9283</v>
      </c>
      <c r="B25039" s="47">
        <v>7518.0</v>
      </c>
      <c r="C25039" s="172">
        <v>0.0</v>
      </c>
    </row>
    <row r="25040">
      <c r="A25040" s="47" t="s">
        <v>9283</v>
      </c>
      <c r="B25040" s="47">
        <v>7519.0</v>
      </c>
      <c r="C25040" s="172">
        <v>0.0</v>
      </c>
    </row>
    <row r="25041">
      <c r="A25041" s="47" t="s">
        <v>9283</v>
      </c>
      <c r="B25041" s="47">
        <v>7520.0</v>
      </c>
      <c r="C25041" s="172">
        <v>0.0504</v>
      </c>
    </row>
    <row r="25042">
      <c r="A25042" s="47" t="s">
        <v>9283</v>
      </c>
      <c r="B25042" s="47">
        <v>7521.0</v>
      </c>
      <c r="C25042" s="172">
        <v>0.1422</v>
      </c>
    </row>
    <row r="25043">
      <c r="A25043" s="47" t="s">
        <v>9283</v>
      </c>
      <c r="B25043" s="47">
        <v>7522.0</v>
      </c>
      <c r="C25043" s="172">
        <v>0.25739999999999996</v>
      </c>
    </row>
    <row r="25044">
      <c r="A25044" s="47" t="s">
        <v>9283</v>
      </c>
      <c r="B25044" s="47">
        <v>7523.0</v>
      </c>
      <c r="C25044" s="172">
        <v>0.1467</v>
      </c>
    </row>
    <row r="25045">
      <c r="A25045" s="47" t="s">
        <v>9283</v>
      </c>
      <c r="B25045" s="47">
        <v>7524.0</v>
      </c>
      <c r="C25045" s="172">
        <v>0.24300000000000002</v>
      </c>
    </row>
    <row r="25046">
      <c r="A25046" s="47" t="s">
        <v>9283</v>
      </c>
      <c r="B25046" s="47">
        <v>7525.0</v>
      </c>
      <c r="C25046" s="172">
        <v>0.30600000000000005</v>
      </c>
    </row>
    <row r="25047">
      <c r="A25047" s="47" t="s">
        <v>9283</v>
      </c>
      <c r="B25047" s="47">
        <v>7526.0</v>
      </c>
      <c r="C25047" s="172">
        <v>0.34290000000000004</v>
      </c>
    </row>
    <row r="25048">
      <c r="A25048" s="47" t="s">
        <v>9283</v>
      </c>
      <c r="B25048" s="47">
        <v>7527.0</v>
      </c>
      <c r="C25048" s="172">
        <v>0.2952</v>
      </c>
    </row>
    <row r="25049">
      <c r="A25049" s="47" t="s">
        <v>9283</v>
      </c>
      <c r="B25049" s="47">
        <v>7528.0</v>
      </c>
      <c r="C25049" s="172">
        <v>0.0837</v>
      </c>
    </row>
    <row r="25050">
      <c r="A25050" s="47" t="s">
        <v>9283</v>
      </c>
      <c r="B25050" s="47">
        <v>7529.0</v>
      </c>
      <c r="C25050" s="172">
        <v>0.015300000000000001</v>
      </c>
    </row>
    <row r="25051">
      <c r="A25051" s="47" t="s">
        <v>9283</v>
      </c>
      <c r="B25051" s="47">
        <v>7530.0</v>
      </c>
      <c r="C25051" s="172">
        <v>0.0</v>
      </c>
    </row>
    <row r="25052">
      <c r="A25052" s="47" t="s">
        <v>9283</v>
      </c>
      <c r="B25052" s="47">
        <v>7531.0</v>
      </c>
      <c r="C25052" s="172">
        <v>0.0</v>
      </c>
    </row>
    <row r="25053">
      <c r="A25053" s="47" t="s">
        <v>9283</v>
      </c>
      <c r="B25053" s="47">
        <v>7532.0</v>
      </c>
      <c r="C25053" s="172">
        <v>0.0</v>
      </c>
    </row>
    <row r="25054">
      <c r="A25054" s="47" t="s">
        <v>9283</v>
      </c>
      <c r="B25054" s="47">
        <v>7533.0</v>
      </c>
      <c r="C25054" s="172">
        <v>0.0</v>
      </c>
    </row>
    <row r="25055">
      <c r="A25055" s="47" t="s">
        <v>9283</v>
      </c>
      <c r="B25055" s="47">
        <v>7534.0</v>
      </c>
      <c r="C25055" s="172">
        <v>0.0</v>
      </c>
    </row>
    <row r="25056">
      <c r="A25056" s="47" t="s">
        <v>9283</v>
      </c>
      <c r="B25056" s="47">
        <v>7535.0</v>
      </c>
      <c r="C25056" s="172">
        <v>0.0</v>
      </c>
    </row>
    <row r="25057">
      <c r="A25057" s="47" t="s">
        <v>9283</v>
      </c>
      <c r="B25057" s="47">
        <v>7536.0</v>
      </c>
      <c r="C25057" s="172">
        <v>0.0</v>
      </c>
    </row>
    <row r="25058">
      <c r="A25058" s="47" t="s">
        <v>9283</v>
      </c>
      <c r="B25058" s="47">
        <v>7537.0</v>
      </c>
      <c r="C25058" s="172">
        <v>0.0</v>
      </c>
    </row>
    <row r="25059">
      <c r="A25059" s="47" t="s">
        <v>9283</v>
      </c>
      <c r="B25059" s="47">
        <v>7538.0</v>
      </c>
      <c r="C25059" s="172">
        <v>0.0</v>
      </c>
    </row>
    <row r="25060">
      <c r="A25060" s="47" t="s">
        <v>9283</v>
      </c>
      <c r="B25060" s="47">
        <v>7539.0</v>
      </c>
      <c r="C25060" s="172">
        <v>0.0</v>
      </c>
    </row>
    <row r="25061">
      <c r="A25061" s="47" t="s">
        <v>9283</v>
      </c>
      <c r="B25061" s="47">
        <v>7540.0</v>
      </c>
      <c r="C25061" s="172">
        <v>0.0</v>
      </c>
    </row>
    <row r="25062">
      <c r="A25062" s="47" t="s">
        <v>9283</v>
      </c>
      <c r="B25062" s="47">
        <v>7541.0</v>
      </c>
      <c r="C25062" s="172">
        <v>0.0</v>
      </c>
    </row>
    <row r="25063">
      <c r="A25063" s="47" t="s">
        <v>9283</v>
      </c>
      <c r="B25063" s="47">
        <v>7542.0</v>
      </c>
      <c r="C25063" s="172">
        <v>0.0</v>
      </c>
    </row>
    <row r="25064">
      <c r="A25064" s="47" t="s">
        <v>9283</v>
      </c>
      <c r="B25064" s="47">
        <v>7543.0</v>
      </c>
      <c r="C25064" s="172">
        <v>0.0</v>
      </c>
    </row>
    <row r="25065">
      <c r="A25065" s="47" t="s">
        <v>9283</v>
      </c>
      <c r="B25065" s="47">
        <v>7544.0</v>
      </c>
      <c r="C25065" s="172">
        <v>0.0585</v>
      </c>
    </row>
    <row r="25066">
      <c r="A25066" s="47" t="s">
        <v>9283</v>
      </c>
      <c r="B25066" s="47">
        <v>7545.0</v>
      </c>
      <c r="C25066" s="172">
        <v>0.1908</v>
      </c>
    </row>
    <row r="25067">
      <c r="A25067" s="47" t="s">
        <v>9283</v>
      </c>
      <c r="B25067" s="47">
        <v>7546.0</v>
      </c>
      <c r="C25067" s="172">
        <v>0.3078</v>
      </c>
    </row>
    <row r="25068">
      <c r="A25068" s="47" t="s">
        <v>9283</v>
      </c>
      <c r="B25068" s="47">
        <v>7547.0</v>
      </c>
      <c r="C25068" s="172">
        <v>0.23850000000000002</v>
      </c>
    </row>
    <row r="25069">
      <c r="A25069" s="47" t="s">
        <v>9283</v>
      </c>
      <c r="B25069" s="47">
        <v>7548.0</v>
      </c>
      <c r="C25069" s="172">
        <v>0.3132</v>
      </c>
    </row>
    <row r="25070">
      <c r="A25070" s="47" t="s">
        <v>9283</v>
      </c>
      <c r="B25070" s="47">
        <v>7549.0</v>
      </c>
      <c r="C25070" s="172">
        <v>0.2736</v>
      </c>
    </row>
    <row r="25071">
      <c r="A25071" s="47" t="s">
        <v>9283</v>
      </c>
      <c r="B25071" s="47">
        <v>7550.0</v>
      </c>
      <c r="C25071" s="172">
        <v>0.1953</v>
      </c>
    </row>
    <row r="25072">
      <c r="A25072" s="47" t="s">
        <v>9283</v>
      </c>
      <c r="B25072" s="47">
        <v>7551.0</v>
      </c>
      <c r="C25072" s="172">
        <v>0.24120000000000003</v>
      </c>
    </row>
    <row r="25073">
      <c r="A25073" s="47" t="s">
        <v>9283</v>
      </c>
      <c r="B25073" s="47">
        <v>7552.0</v>
      </c>
      <c r="C25073" s="172">
        <v>0.0747</v>
      </c>
    </row>
    <row r="25074">
      <c r="A25074" s="47" t="s">
        <v>9283</v>
      </c>
      <c r="B25074" s="47">
        <v>7553.0</v>
      </c>
      <c r="C25074" s="172">
        <v>0.014400000000000001</v>
      </c>
    </row>
    <row r="25075">
      <c r="A25075" s="47" t="s">
        <v>9283</v>
      </c>
      <c r="B25075" s="47">
        <v>7554.0</v>
      </c>
      <c r="C25075" s="172">
        <v>0.0</v>
      </c>
    </row>
    <row r="25076">
      <c r="A25076" s="47" t="s">
        <v>9283</v>
      </c>
      <c r="B25076" s="47">
        <v>7555.0</v>
      </c>
      <c r="C25076" s="172">
        <v>0.0</v>
      </c>
    </row>
    <row r="25077">
      <c r="A25077" s="47" t="s">
        <v>9283</v>
      </c>
      <c r="B25077" s="47">
        <v>7556.0</v>
      </c>
      <c r="C25077" s="172">
        <v>0.0</v>
      </c>
    </row>
    <row r="25078">
      <c r="A25078" s="47" t="s">
        <v>9283</v>
      </c>
      <c r="B25078" s="47">
        <v>7557.0</v>
      </c>
      <c r="C25078" s="172">
        <v>0.0</v>
      </c>
    </row>
    <row r="25079">
      <c r="A25079" s="47" t="s">
        <v>9283</v>
      </c>
      <c r="B25079" s="47">
        <v>7558.0</v>
      </c>
      <c r="C25079" s="172">
        <v>0.0</v>
      </c>
    </row>
    <row r="25080">
      <c r="A25080" s="47" t="s">
        <v>9283</v>
      </c>
      <c r="B25080" s="47">
        <v>7559.0</v>
      </c>
      <c r="C25080" s="172">
        <v>0.0</v>
      </c>
    </row>
    <row r="25081">
      <c r="A25081" s="47" t="s">
        <v>9283</v>
      </c>
      <c r="B25081" s="47">
        <v>7560.0</v>
      </c>
      <c r="C25081" s="172">
        <v>0.0</v>
      </c>
    </row>
    <row r="25082">
      <c r="A25082" s="47" t="s">
        <v>9283</v>
      </c>
      <c r="B25082" s="47">
        <v>7561.0</v>
      </c>
      <c r="C25082" s="172">
        <v>0.0</v>
      </c>
    </row>
    <row r="25083">
      <c r="A25083" s="47" t="s">
        <v>9283</v>
      </c>
      <c r="B25083" s="47">
        <v>7562.0</v>
      </c>
      <c r="C25083" s="172">
        <v>0.0</v>
      </c>
    </row>
    <row r="25084">
      <c r="A25084" s="47" t="s">
        <v>9283</v>
      </c>
      <c r="B25084" s="47">
        <v>7563.0</v>
      </c>
      <c r="C25084" s="172">
        <v>0.0</v>
      </c>
    </row>
    <row r="25085">
      <c r="A25085" s="47" t="s">
        <v>9283</v>
      </c>
      <c r="B25085" s="47">
        <v>7564.0</v>
      </c>
      <c r="C25085" s="172">
        <v>0.0</v>
      </c>
    </row>
    <row r="25086">
      <c r="A25086" s="47" t="s">
        <v>9283</v>
      </c>
      <c r="B25086" s="47">
        <v>7565.0</v>
      </c>
      <c r="C25086" s="172">
        <v>0.0</v>
      </c>
    </row>
    <row r="25087">
      <c r="A25087" s="47" t="s">
        <v>9283</v>
      </c>
      <c r="B25087" s="47">
        <v>7566.0</v>
      </c>
      <c r="C25087" s="172">
        <v>0.0</v>
      </c>
    </row>
    <row r="25088">
      <c r="A25088" s="47" t="s">
        <v>9283</v>
      </c>
      <c r="B25088" s="47">
        <v>7567.0</v>
      </c>
      <c r="C25088" s="172">
        <v>0.0</v>
      </c>
    </row>
    <row r="25089">
      <c r="A25089" s="47" t="s">
        <v>9283</v>
      </c>
      <c r="B25089" s="47">
        <v>7568.0</v>
      </c>
      <c r="C25089" s="172">
        <v>0.0297</v>
      </c>
    </row>
    <row r="25090">
      <c r="A25090" s="47" t="s">
        <v>9283</v>
      </c>
      <c r="B25090" s="47">
        <v>7569.0</v>
      </c>
      <c r="C25090" s="172">
        <v>0.1044</v>
      </c>
    </row>
    <row r="25091">
      <c r="A25091" s="47" t="s">
        <v>9283</v>
      </c>
      <c r="B25091" s="47">
        <v>7570.0</v>
      </c>
      <c r="C25091" s="172">
        <v>0.0873</v>
      </c>
    </row>
    <row r="25092">
      <c r="A25092" s="47" t="s">
        <v>9283</v>
      </c>
      <c r="B25092" s="47">
        <v>7571.0</v>
      </c>
      <c r="C25092" s="172">
        <v>0.1458</v>
      </c>
    </row>
    <row r="25093">
      <c r="A25093" s="47" t="s">
        <v>9283</v>
      </c>
      <c r="B25093" s="47">
        <v>7572.0</v>
      </c>
      <c r="C25093" s="172">
        <v>0.1476</v>
      </c>
    </row>
    <row r="25094">
      <c r="A25094" s="47" t="s">
        <v>9283</v>
      </c>
      <c r="B25094" s="47">
        <v>7573.0</v>
      </c>
      <c r="C25094" s="172">
        <v>0.1098</v>
      </c>
    </row>
    <row r="25095">
      <c r="A25095" s="47" t="s">
        <v>9283</v>
      </c>
      <c r="B25095" s="47">
        <v>7574.0</v>
      </c>
      <c r="C25095" s="172">
        <v>0.1629</v>
      </c>
    </row>
    <row r="25096">
      <c r="A25096" s="47" t="s">
        <v>9283</v>
      </c>
      <c r="B25096" s="47">
        <v>7575.0</v>
      </c>
      <c r="C25096" s="172">
        <v>0.20070000000000002</v>
      </c>
    </row>
    <row r="25097">
      <c r="A25097" s="47" t="s">
        <v>9283</v>
      </c>
      <c r="B25097" s="47">
        <v>7576.0</v>
      </c>
      <c r="C25097" s="172">
        <v>0.0837</v>
      </c>
    </row>
    <row r="25098">
      <c r="A25098" s="47" t="s">
        <v>9283</v>
      </c>
      <c r="B25098" s="47">
        <v>7577.0</v>
      </c>
      <c r="C25098" s="172">
        <v>0.0126</v>
      </c>
    </row>
    <row r="25099">
      <c r="A25099" s="47" t="s">
        <v>9283</v>
      </c>
      <c r="B25099" s="47">
        <v>7578.0</v>
      </c>
      <c r="C25099" s="172">
        <v>0.0</v>
      </c>
    </row>
    <row r="25100">
      <c r="A25100" s="47" t="s">
        <v>9283</v>
      </c>
      <c r="B25100" s="47">
        <v>7579.0</v>
      </c>
      <c r="C25100" s="172">
        <v>0.0</v>
      </c>
    </row>
    <row r="25101">
      <c r="A25101" s="47" t="s">
        <v>9283</v>
      </c>
      <c r="B25101" s="47">
        <v>7580.0</v>
      </c>
      <c r="C25101" s="172">
        <v>0.0</v>
      </c>
    </row>
    <row r="25102">
      <c r="A25102" s="47" t="s">
        <v>9283</v>
      </c>
      <c r="B25102" s="47">
        <v>7581.0</v>
      </c>
      <c r="C25102" s="172">
        <v>0.0</v>
      </c>
    </row>
    <row r="25103">
      <c r="A25103" s="47" t="s">
        <v>9283</v>
      </c>
      <c r="B25103" s="47">
        <v>7582.0</v>
      </c>
      <c r="C25103" s="172">
        <v>0.0</v>
      </c>
    </row>
    <row r="25104">
      <c r="A25104" s="47" t="s">
        <v>9283</v>
      </c>
      <c r="B25104" s="47">
        <v>7583.0</v>
      </c>
      <c r="C25104" s="172">
        <v>0.0</v>
      </c>
    </row>
    <row r="25105">
      <c r="A25105" s="47" t="s">
        <v>9283</v>
      </c>
      <c r="B25105" s="47">
        <v>7584.0</v>
      </c>
      <c r="C25105" s="172">
        <v>0.0</v>
      </c>
    </row>
    <row r="25106">
      <c r="A25106" s="47" t="s">
        <v>9283</v>
      </c>
      <c r="B25106" s="47">
        <v>7585.0</v>
      </c>
      <c r="C25106" s="172">
        <v>0.0</v>
      </c>
    </row>
    <row r="25107">
      <c r="A25107" s="47" t="s">
        <v>9283</v>
      </c>
      <c r="B25107" s="47">
        <v>7586.0</v>
      </c>
      <c r="C25107" s="172">
        <v>0.0</v>
      </c>
    </row>
    <row r="25108">
      <c r="A25108" s="47" t="s">
        <v>9283</v>
      </c>
      <c r="B25108" s="47">
        <v>7587.0</v>
      </c>
      <c r="C25108" s="172">
        <v>0.0</v>
      </c>
    </row>
    <row r="25109">
      <c r="A25109" s="47" t="s">
        <v>9283</v>
      </c>
      <c r="B25109" s="47">
        <v>7588.0</v>
      </c>
      <c r="C25109" s="172">
        <v>0.0</v>
      </c>
    </row>
    <row r="25110">
      <c r="A25110" s="47" t="s">
        <v>9283</v>
      </c>
      <c r="B25110" s="47">
        <v>7589.0</v>
      </c>
      <c r="C25110" s="172">
        <v>0.0</v>
      </c>
    </row>
    <row r="25111">
      <c r="A25111" s="47" t="s">
        <v>9283</v>
      </c>
      <c r="B25111" s="47">
        <v>7590.0</v>
      </c>
      <c r="C25111" s="172">
        <v>0.0</v>
      </c>
    </row>
    <row r="25112">
      <c r="A25112" s="47" t="s">
        <v>9283</v>
      </c>
      <c r="B25112" s="47">
        <v>7591.0</v>
      </c>
      <c r="C25112" s="172">
        <v>0.0</v>
      </c>
    </row>
    <row r="25113">
      <c r="A25113" s="47" t="s">
        <v>9283</v>
      </c>
      <c r="B25113" s="47">
        <v>7592.0</v>
      </c>
      <c r="C25113" s="172">
        <v>0.0531</v>
      </c>
    </row>
    <row r="25114">
      <c r="A25114" s="47" t="s">
        <v>9283</v>
      </c>
      <c r="B25114" s="47">
        <v>7593.0</v>
      </c>
      <c r="C25114" s="172">
        <v>0.1809</v>
      </c>
    </row>
    <row r="25115">
      <c r="A25115" s="47" t="s">
        <v>9283</v>
      </c>
      <c r="B25115" s="47">
        <v>7594.0</v>
      </c>
      <c r="C25115" s="172">
        <v>0.33390000000000003</v>
      </c>
    </row>
    <row r="25116">
      <c r="A25116" s="47" t="s">
        <v>9283</v>
      </c>
      <c r="B25116" s="47">
        <v>7595.0</v>
      </c>
      <c r="C25116" s="172">
        <v>0.432</v>
      </c>
    </row>
    <row r="25117">
      <c r="A25117" s="47" t="s">
        <v>9283</v>
      </c>
      <c r="B25117" s="47">
        <v>7596.0</v>
      </c>
      <c r="C25117" s="172">
        <v>0.4401</v>
      </c>
    </row>
    <row r="25118">
      <c r="A25118" s="47" t="s">
        <v>9283</v>
      </c>
      <c r="B25118" s="47">
        <v>7597.0</v>
      </c>
      <c r="C25118" s="172">
        <v>0.4284</v>
      </c>
    </row>
    <row r="25119">
      <c r="A25119" s="47" t="s">
        <v>9283</v>
      </c>
      <c r="B25119" s="47">
        <v>7598.0</v>
      </c>
      <c r="C25119" s="172">
        <v>0.3186</v>
      </c>
    </row>
    <row r="25120">
      <c r="A25120" s="47" t="s">
        <v>9283</v>
      </c>
      <c r="B25120" s="47">
        <v>7599.0</v>
      </c>
      <c r="C25120" s="172">
        <v>0.2979</v>
      </c>
    </row>
    <row r="25121">
      <c r="A25121" s="47" t="s">
        <v>9283</v>
      </c>
      <c r="B25121" s="47">
        <v>7600.0</v>
      </c>
      <c r="C25121" s="172">
        <v>0.0585</v>
      </c>
    </row>
    <row r="25122">
      <c r="A25122" s="47" t="s">
        <v>9283</v>
      </c>
      <c r="B25122" s="47">
        <v>7601.0</v>
      </c>
      <c r="C25122" s="172">
        <v>0.0126</v>
      </c>
    </row>
    <row r="25123">
      <c r="A25123" s="47" t="s">
        <v>9283</v>
      </c>
      <c r="B25123" s="47">
        <v>7602.0</v>
      </c>
      <c r="C25123" s="172">
        <v>0.0</v>
      </c>
    </row>
    <row r="25124">
      <c r="A25124" s="47" t="s">
        <v>9283</v>
      </c>
      <c r="B25124" s="47">
        <v>7603.0</v>
      </c>
      <c r="C25124" s="172">
        <v>0.0</v>
      </c>
    </row>
    <row r="25125">
      <c r="A25125" s="47" t="s">
        <v>9283</v>
      </c>
      <c r="B25125" s="47">
        <v>7604.0</v>
      </c>
      <c r="C25125" s="172">
        <v>0.0</v>
      </c>
    </row>
    <row r="25126">
      <c r="A25126" s="47" t="s">
        <v>9283</v>
      </c>
      <c r="B25126" s="47">
        <v>7605.0</v>
      </c>
      <c r="C25126" s="172">
        <v>0.0</v>
      </c>
    </row>
    <row r="25127">
      <c r="A25127" s="47" t="s">
        <v>9283</v>
      </c>
      <c r="B25127" s="47">
        <v>7606.0</v>
      </c>
      <c r="C25127" s="172">
        <v>0.0</v>
      </c>
    </row>
    <row r="25128">
      <c r="A25128" s="47" t="s">
        <v>9283</v>
      </c>
      <c r="B25128" s="47">
        <v>7607.0</v>
      </c>
      <c r="C25128" s="172">
        <v>0.0</v>
      </c>
    </row>
    <row r="25129">
      <c r="A25129" s="47" t="s">
        <v>9283</v>
      </c>
      <c r="B25129" s="47">
        <v>7608.0</v>
      </c>
      <c r="C25129" s="172">
        <v>0.0</v>
      </c>
    </row>
    <row r="25130">
      <c r="A25130" s="47" t="s">
        <v>9283</v>
      </c>
      <c r="B25130" s="47">
        <v>7609.0</v>
      </c>
      <c r="C25130" s="172">
        <v>0.0</v>
      </c>
    </row>
    <row r="25131">
      <c r="A25131" s="47" t="s">
        <v>9283</v>
      </c>
      <c r="B25131" s="47">
        <v>7610.0</v>
      </c>
      <c r="C25131" s="172">
        <v>0.0</v>
      </c>
    </row>
    <row r="25132">
      <c r="A25132" s="47" t="s">
        <v>9283</v>
      </c>
      <c r="B25132" s="47">
        <v>7611.0</v>
      </c>
      <c r="C25132" s="172">
        <v>0.0</v>
      </c>
    </row>
    <row r="25133">
      <c r="A25133" s="47" t="s">
        <v>9283</v>
      </c>
      <c r="B25133" s="47">
        <v>7612.0</v>
      </c>
      <c r="C25133" s="172">
        <v>0.0</v>
      </c>
    </row>
    <row r="25134">
      <c r="A25134" s="47" t="s">
        <v>9283</v>
      </c>
      <c r="B25134" s="47">
        <v>7613.0</v>
      </c>
      <c r="C25134" s="172">
        <v>0.0</v>
      </c>
    </row>
    <row r="25135">
      <c r="A25135" s="47" t="s">
        <v>9283</v>
      </c>
      <c r="B25135" s="47">
        <v>7614.0</v>
      </c>
      <c r="C25135" s="172">
        <v>0.0</v>
      </c>
    </row>
    <row r="25136">
      <c r="A25136" s="47" t="s">
        <v>9283</v>
      </c>
      <c r="B25136" s="47">
        <v>7615.0</v>
      </c>
      <c r="C25136" s="172">
        <v>0.0</v>
      </c>
    </row>
    <row r="25137">
      <c r="A25137" s="47" t="s">
        <v>9283</v>
      </c>
      <c r="B25137" s="47">
        <v>7616.0</v>
      </c>
      <c r="C25137" s="172">
        <v>0.0567</v>
      </c>
    </row>
    <row r="25138">
      <c r="A25138" s="47" t="s">
        <v>9283</v>
      </c>
      <c r="B25138" s="47">
        <v>7617.0</v>
      </c>
      <c r="C25138" s="172">
        <v>0.2079</v>
      </c>
    </row>
    <row r="25139">
      <c r="A25139" s="47" t="s">
        <v>9283</v>
      </c>
      <c r="B25139" s="47">
        <v>7618.0</v>
      </c>
      <c r="C25139" s="172">
        <v>0.3303</v>
      </c>
    </row>
    <row r="25140">
      <c r="A25140" s="47" t="s">
        <v>9283</v>
      </c>
      <c r="B25140" s="47">
        <v>7619.0</v>
      </c>
      <c r="C25140" s="172">
        <v>0.4275</v>
      </c>
    </row>
    <row r="25141">
      <c r="A25141" s="47" t="s">
        <v>9283</v>
      </c>
      <c r="B25141" s="47">
        <v>7620.0</v>
      </c>
      <c r="C25141" s="172">
        <v>0.47250000000000003</v>
      </c>
    </row>
    <row r="25142">
      <c r="A25142" s="47" t="s">
        <v>9283</v>
      </c>
      <c r="B25142" s="47">
        <v>7621.0</v>
      </c>
      <c r="C25142" s="172">
        <v>0.46530000000000005</v>
      </c>
    </row>
    <row r="25143">
      <c r="A25143" s="47" t="s">
        <v>9283</v>
      </c>
      <c r="B25143" s="47">
        <v>7622.0</v>
      </c>
      <c r="C25143" s="172">
        <v>0.405</v>
      </c>
    </row>
    <row r="25144">
      <c r="A25144" s="47" t="s">
        <v>9283</v>
      </c>
      <c r="B25144" s="47">
        <v>7623.0</v>
      </c>
      <c r="C25144" s="172">
        <v>0.2979</v>
      </c>
    </row>
    <row r="25145">
      <c r="A25145" s="47" t="s">
        <v>9283</v>
      </c>
      <c r="B25145" s="47">
        <v>7624.0</v>
      </c>
      <c r="C25145" s="172">
        <v>0.054</v>
      </c>
    </row>
    <row r="25146">
      <c r="A25146" s="47" t="s">
        <v>9283</v>
      </c>
      <c r="B25146" s="47">
        <v>7625.0</v>
      </c>
      <c r="C25146" s="172">
        <v>0.0108</v>
      </c>
    </row>
    <row r="25147">
      <c r="A25147" s="47" t="s">
        <v>9283</v>
      </c>
      <c r="B25147" s="47">
        <v>7626.0</v>
      </c>
      <c r="C25147" s="172">
        <v>0.0</v>
      </c>
    </row>
    <row r="25148">
      <c r="A25148" s="47" t="s">
        <v>9283</v>
      </c>
      <c r="B25148" s="47">
        <v>7627.0</v>
      </c>
      <c r="C25148" s="172">
        <v>0.0</v>
      </c>
    </row>
    <row r="25149">
      <c r="A25149" s="47" t="s">
        <v>9283</v>
      </c>
      <c r="B25149" s="47">
        <v>7628.0</v>
      </c>
      <c r="C25149" s="172">
        <v>0.0</v>
      </c>
    </row>
    <row r="25150">
      <c r="A25150" s="47" t="s">
        <v>9283</v>
      </c>
      <c r="B25150" s="47">
        <v>7629.0</v>
      </c>
      <c r="C25150" s="172">
        <v>0.0</v>
      </c>
    </row>
    <row r="25151">
      <c r="A25151" s="47" t="s">
        <v>9283</v>
      </c>
      <c r="B25151" s="47">
        <v>7630.0</v>
      </c>
      <c r="C25151" s="172">
        <v>0.0</v>
      </c>
    </row>
    <row r="25152">
      <c r="A25152" s="47" t="s">
        <v>9283</v>
      </c>
      <c r="B25152" s="47">
        <v>7631.0</v>
      </c>
      <c r="C25152" s="172">
        <v>0.0</v>
      </c>
    </row>
    <row r="25153">
      <c r="A25153" s="47" t="s">
        <v>9283</v>
      </c>
      <c r="B25153" s="47">
        <v>7632.0</v>
      </c>
      <c r="C25153" s="172">
        <v>0.0</v>
      </c>
    </row>
    <row r="25154">
      <c r="A25154" s="47" t="s">
        <v>9283</v>
      </c>
      <c r="B25154" s="47">
        <v>7633.0</v>
      </c>
      <c r="C25154" s="172">
        <v>0.0</v>
      </c>
    </row>
    <row r="25155">
      <c r="A25155" s="47" t="s">
        <v>9283</v>
      </c>
      <c r="B25155" s="47">
        <v>7634.0</v>
      </c>
      <c r="C25155" s="172">
        <v>0.0</v>
      </c>
    </row>
    <row r="25156">
      <c r="A25156" s="47" t="s">
        <v>9283</v>
      </c>
      <c r="B25156" s="47">
        <v>7635.0</v>
      </c>
      <c r="C25156" s="172">
        <v>0.0</v>
      </c>
    </row>
    <row r="25157">
      <c r="A25157" s="47" t="s">
        <v>9283</v>
      </c>
      <c r="B25157" s="47">
        <v>7636.0</v>
      </c>
      <c r="C25157" s="172">
        <v>0.0</v>
      </c>
    </row>
    <row r="25158">
      <c r="A25158" s="47" t="s">
        <v>9283</v>
      </c>
      <c r="B25158" s="47">
        <v>7637.0</v>
      </c>
      <c r="C25158" s="172">
        <v>0.0</v>
      </c>
    </row>
    <row r="25159">
      <c r="A25159" s="47" t="s">
        <v>9283</v>
      </c>
      <c r="B25159" s="47">
        <v>7638.0</v>
      </c>
      <c r="C25159" s="172">
        <v>0.0</v>
      </c>
    </row>
    <row r="25160">
      <c r="A25160" s="47" t="s">
        <v>9283</v>
      </c>
      <c r="B25160" s="47">
        <v>7639.0</v>
      </c>
      <c r="C25160" s="172">
        <v>0.0</v>
      </c>
    </row>
    <row r="25161">
      <c r="A25161" s="47" t="s">
        <v>9283</v>
      </c>
      <c r="B25161" s="47">
        <v>7640.0</v>
      </c>
      <c r="C25161" s="172">
        <v>0.0531</v>
      </c>
    </row>
    <row r="25162">
      <c r="A25162" s="47" t="s">
        <v>9283</v>
      </c>
      <c r="B25162" s="47">
        <v>7641.0</v>
      </c>
      <c r="C25162" s="172">
        <v>0.20520000000000002</v>
      </c>
    </row>
    <row r="25163">
      <c r="A25163" s="47" t="s">
        <v>9283</v>
      </c>
      <c r="B25163" s="47">
        <v>7642.0</v>
      </c>
      <c r="C25163" s="172">
        <v>0.30060000000000003</v>
      </c>
    </row>
    <row r="25164">
      <c r="A25164" s="47" t="s">
        <v>9283</v>
      </c>
      <c r="B25164" s="47">
        <v>7643.0</v>
      </c>
      <c r="C25164" s="172">
        <v>0.41490000000000005</v>
      </c>
    </row>
    <row r="25165">
      <c r="A25165" s="47" t="s">
        <v>9283</v>
      </c>
      <c r="B25165" s="47">
        <v>7644.0</v>
      </c>
      <c r="C25165" s="172">
        <v>0.46890000000000004</v>
      </c>
    </row>
    <row r="25166">
      <c r="A25166" s="47" t="s">
        <v>9283</v>
      </c>
      <c r="B25166" s="47">
        <v>7645.0</v>
      </c>
      <c r="C25166" s="172">
        <v>0.4662</v>
      </c>
    </row>
    <row r="25167">
      <c r="A25167" s="47" t="s">
        <v>9283</v>
      </c>
      <c r="B25167" s="47">
        <v>7646.0</v>
      </c>
      <c r="C25167" s="172">
        <v>0.3942</v>
      </c>
    </row>
    <row r="25168">
      <c r="A25168" s="47" t="s">
        <v>9283</v>
      </c>
      <c r="B25168" s="47">
        <v>7647.0</v>
      </c>
      <c r="C25168" s="172">
        <v>0.2934</v>
      </c>
    </row>
    <row r="25169">
      <c r="A25169" s="47" t="s">
        <v>9283</v>
      </c>
      <c r="B25169" s="47">
        <v>7648.0</v>
      </c>
      <c r="C25169" s="172">
        <v>0.054</v>
      </c>
    </row>
    <row r="25170">
      <c r="A25170" s="47" t="s">
        <v>9283</v>
      </c>
      <c r="B25170" s="47">
        <v>7649.0</v>
      </c>
      <c r="C25170" s="172">
        <v>0.009000000000000001</v>
      </c>
    </row>
    <row r="25171">
      <c r="A25171" s="47" t="s">
        <v>9283</v>
      </c>
      <c r="B25171" s="47">
        <v>7650.0</v>
      </c>
      <c r="C25171" s="172">
        <v>0.0</v>
      </c>
    </row>
    <row r="25172">
      <c r="A25172" s="47" t="s">
        <v>9283</v>
      </c>
      <c r="B25172" s="47">
        <v>7651.0</v>
      </c>
      <c r="C25172" s="172">
        <v>0.0</v>
      </c>
    </row>
    <row r="25173">
      <c r="A25173" s="47" t="s">
        <v>9283</v>
      </c>
      <c r="B25173" s="47">
        <v>7652.0</v>
      </c>
      <c r="C25173" s="172">
        <v>0.0</v>
      </c>
    </row>
    <row r="25174">
      <c r="A25174" s="47" t="s">
        <v>9283</v>
      </c>
      <c r="B25174" s="47">
        <v>7653.0</v>
      </c>
      <c r="C25174" s="172">
        <v>0.0</v>
      </c>
    </row>
    <row r="25175">
      <c r="A25175" s="47" t="s">
        <v>9283</v>
      </c>
      <c r="B25175" s="47">
        <v>7654.0</v>
      </c>
      <c r="C25175" s="172">
        <v>0.0</v>
      </c>
    </row>
    <row r="25176">
      <c r="A25176" s="47" t="s">
        <v>9283</v>
      </c>
      <c r="B25176" s="47">
        <v>7655.0</v>
      </c>
      <c r="C25176" s="172">
        <v>0.0</v>
      </c>
    </row>
    <row r="25177">
      <c r="A25177" s="47" t="s">
        <v>9283</v>
      </c>
      <c r="B25177" s="47">
        <v>7656.0</v>
      </c>
      <c r="C25177" s="172">
        <v>0.0</v>
      </c>
    </row>
    <row r="25178">
      <c r="A25178" s="47" t="s">
        <v>9283</v>
      </c>
      <c r="B25178" s="47">
        <v>7657.0</v>
      </c>
      <c r="C25178" s="172">
        <v>0.0</v>
      </c>
    </row>
    <row r="25179">
      <c r="A25179" s="47" t="s">
        <v>9283</v>
      </c>
      <c r="B25179" s="47">
        <v>7658.0</v>
      </c>
      <c r="C25179" s="172">
        <v>0.0</v>
      </c>
    </row>
    <row r="25180">
      <c r="A25180" s="47" t="s">
        <v>9283</v>
      </c>
      <c r="B25180" s="47">
        <v>7659.0</v>
      </c>
      <c r="C25180" s="172">
        <v>0.0</v>
      </c>
    </row>
    <row r="25181">
      <c r="A25181" s="47" t="s">
        <v>9283</v>
      </c>
      <c r="B25181" s="47">
        <v>7660.0</v>
      </c>
      <c r="C25181" s="172">
        <v>0.0</v>
      </c>
    </row>
    <row r="25182">
      <c r="A25182" s="47" t="s">
        <v>9283</v>
      </c>
      <c r="B25182" s="47">
        <v>7661.0</v>
      </c>
      <c r="C25182" s="172">
        <v>0.0</v>
      </c>
    </row>
    <row r="25183">
      <c r="A25183" s="47" t="s">
        <v>9283</v>
      </c>
      <c r="B25183" s="47">
        <v>7662.0</v>
      </c>
      <c r="C25183" s="172">
        <v>0.0</v>
      </c>
    </row>
    <row r="25184">
      <c r="A25184" s="47" t="s">
        <v>9283</v>
      </c>
      <c r="B25184" s="47">
        <v>7663.0</v>
      </c>
      <c r="C25184" s="172">
        <v>0.0</v>
      </c>
    </row>
    <row r="25185">
      <c r="A25185" s="47" t="s">
        <v>9283</v>
      </c>
      <c r="B25185" s="47">
        <v>7664.0</v>
      </c>
      <c r="C25185" s="172">
        <v>0.0495</v>
      </c>
    </row>
    <row r="25186">
      <c r="A25186" s="47" t="s">
        <v>9283</v>
      </c>
      <c r="B25186" s="47">
        <v>7665.0</v>
      </c>
      <c r="C25186" s="172">
        <v>0.2034</v>
      </c>
    </row>
    <row r="25187">
      <c r="A25187" s="47" t="s">
        <v>9283</v>
      </c>
      <c r="B25187" s="47">
        <v>7666.0</v>
      </c>
      <c r="C25187" s="172">
        <v>0.3294</v>
      </c>
    </row>
    <row r="25188">
      <c r="A25188" s="47" t="s">
        <v>9283</v>
      </c>
      <c r="B25188" s="47">
        <v>7667.0</v>
      </c>
      <c r="C25188" s="172">
        <v>0.3321</v>
      </c>
    </row>
    <row r="25189">
      <c r="A25189" s="47" t="s">
        <v>9283</v>
      </c>
      <c r="B25189" s="47">
        <v>7668.0</v>
      </c>
      <c r="C25189" s="172">
        <v>0.4383</v>
      </c>
    </row>
    <row r="25190">
      <c r="A25190" s="47" t="s">
        <v>9283</v>
      </c>
      <c r="B25190" s="47">
        <v>7669.0</v>
      </c>
      <c r="C25190" s="172">
        <v>0.4581</v>
      </c>
    </row>
    <row r="25191">
      <c r="A25191" s="47" t="s">
        <v>9283</v>
      </c>
      <c r="B25191" s="47">
        <v>7670.0</v>
      </c>
      <c r="C25191" s="172">
        <v>0.3942</v>
      </c>
    </row>
    <row r="25192">
      <c r="A25192" s="47" t="s">
        <v>9283</v>
      </c>
      <c r="B25192" s="47">
        <v>7671.0</v>
      </c>
      <c r="C25192" s="172">
        <v>0.2907</v>
      </c>
    </row>
    <row r="25193">
      <c r="A25193" s="47" t="s">
        <v>9283</v>
      </c>
      <c r="B25193" s="47">
        <v>7672.0</v>
      </c>
      <c r="C25193" s="172">
        <v>0.0558</v>
      </c>
    </row>
    <row r="25194">
      <c r="A25194" s="47" t="s">
        <v>9283</v>
      </c>
      <c r="B25194" s="47">
        <v>7673.0</v>
      </c>
      <c r="C25194" s="172">
        <v>0.0</v>
      </c>
    </row>
    <row r="25195">
      <c r="A25195" s="47" t="s">
        <v>9283</v>
      </c>
      <c r="B25195" s="47">
        <v>7674.0</v>
      </c>
      <c r="C25195" s="172">
        <v>0.0</v>
      </c>
    </row>
    <row r="25196">
      <c r="A25196" s="47" t="s">
        <v>9283</v>
      </c>
      <c r="B25196" s="47">
        <v>7675.0</v>
      </c>
      <c r="C25196" s="172">
        <v>0.0</v>
      </c>
    </row>
    <row r="25197">
      <c r="A25197" s="47" t="s">
        <v>9283</v>
      </c>
      <c r="B25197" s="47">
        <v>7676.0</v>
      </c>
      <c r="C25197" s="172">
        <v>0.0</v>
      </c>
    </row>
    <row r="25198">
      <c r="A25198" s="47" t="s">
        <v>9283</v>
      </c>
      <c r="B25198" s="47">
        <v>7677.0</v>
      </c>
      <c r="C25198" s="172">
        <v>0.0</v>
      </c>
    </row>
    <row r="25199">
      <c r="A25199" s="47" t="s">
        <v>9283</v>
      </c>
      <c r="B25199" s="47">
        <v>7678.0</v>
      </c>
      <c r="C25199" s="172">
        <v>0.0</v>
      </c>
    </row>
    <row r="25200">
      <c r="A25200" s="47" t="s">
        <v>9283</v>
      </c>
      <c r="B25200" s="47">
        <v>7679.0</v>
      </c>
      <c r="C25200" s="172">
        <v>0.0</v>
      </c>
    </row>
    <row r="25201">
      <c r="A25201" s="47" t="s">
        <v>9283</v>
      </c>
      <c r="B25201" s="47">
        <v>7680.0</v>
      </c>
      <c r="C25201" s="172">
        <v>0.0</v>
      </c>
    </row>
    <row r="25202">
      <c r="A25202" s="47" t="s">
        <v>9283</v>
      </c>
      <c r="B25202" s="47">
        <v>7681.0</v>
      </c>
      <c r="C25202" s="172">
        <v>0.0</v>
      </c>
    </row>
    <row r="25203">
      <c r="A25203" s="47" t="s">
        <v>9283</v>
      </c>
      <c r="B25203" s="47">
        <v>7682.0</v>
      </c>
      <c r="C25203" s="172">
        <v>0.0</v>
      </c>
    </row>
    <row r="25204">
      <c r="A25204" s="47" t="s">
        <v>9283</v>
      </c>
      <c r="B25204" s="47">
        <v>7683.0</v>
      </c>
      <c r="C25204" s="172">
        <v>0.0</v>
      </c>
    </row>
    <row r="25205">
      <c r="A25205" s="47" t="s">
        <v>9283</v>
      </c>
      <c r="B25205" s="47">
        <v>7684.0</v>
      </c>
      <c r="C25205" s="172">
        <v>0.0</v>
      </c>
    </row>
    <row r="25206">
      <c r="A25206" s="47" t="s">
        <v>9283</v>
      </c>
      <c r="B25206" s="47">
        <v>7685.0</v>
      </c>
      <c r="C25206" s="172">
        <v>0.0</v>
      </c>
    </row>
    <row r="25207">
      <c r="A25207" s="47" t="s">
        <v>9283</v>
      </c>
      <c r="B25207" s="47">
        <v>7686.0</v>
      </c>
      <c r="C25207" s="172">
        <v>0.0</v>
      </c>
    </row>
    <row r="25208">
      <c r="A25208" s="47" t="s">
        <v>9283</v>
      </c>
      <c r="B25208" s="47">
        <v>7687.0</v>
      </c>
      <c r="C25208" s="172">
        <v>0.0</v>
      </c>
    </row>
    <row r="25209">
      <c r="A25209" s="47" t="s">
        <v>9283</v>
      </c>
      <c r="B25209" s="47">
        <v>7688.0</v>
      </c>
      <c r="C25209" s="172">
        <v>0.0477</v>
      </c>
    </row>
    <row r="25210">
      <c r="A25210" s="47" t="s">
        <v>9283</v>
      </c>
      <c r="B25210" s="47">
        <v>7689.0</v>
      </c>
      <c r="C25210" s="172">
        <v>0.1989</v>
      </c>
    </row>
    <row r="25211">
      <c r="A25211" s="47" t="s">
        <v>9283</v>
      </c>
      <c r="B25211" s="47">
        <v>7690.0</v>
      </c>
      <c r="C25211" s="172">
        <v>0.3294</v>
      </c>
    </row>
    <row r="25212">
      <c r="A25212" s="47" t="s">
        <v>9283</v>
      </c>
      <c r="B25212" s="47">
        <v>7691.0</v>
      </c>
      <c r="C25212" s="172">
        <v>0.405</v>
      </c>
    </row>
    <row r="25213">
      <c r="A25213" s="47" t="s">
        <v>9283</v>
      </c>
      <c r="B25213" s="47">
        <v>7692.0</v>
      </c>
      <c r="C25213" s="172">
        <v>0.4446</v>
      </c>
    </row>
    <row r="25214">
      <c r="A25214" s="47" t="s">
        <v>9283</v>
      </c>
      <c r="B25214" s="47">
        <v>7693.0</v>
      </c>
      <c r="C25214" s="172">
        <v>0.396</v>
      </c>
    </row>
    <row r="25215">
      <c r="A25215" s="47" t="s">
        <v>9283</v>
      </c>
      <c r="B25215" s="47">
        <v>7694.0</v>
      </c>
      <c r="C25215" s="172">
        <v>0.2232</v>
      </c>
    </row>
    <row r="25216">
      <c r="A25216" s="47" t="s">
        <v>9283</v>
      </c>
      <c r="B25216" s="47">
        <v>7695.0</v>
      </c>
      <c r="C25216" s="172">
        <v>0.24300000000000002</v>
      </c>
    </row>
    <row r="25217">
      <c r="A25217" s="47" t="s">
        <v>9283</v>
      </c>
      <c r="B25217" s="47">
        <v>7696.0</v>
      </c>
      <c r="C25217" s="172">
        <v>0.060300000000000006</v>
      </c>
    </row>
    <row r="25218">
      <c r="A25218" s="47" t="s">
        <v>9283</v>
      </c>
      <c r="B25218" s="47">
        <v>7697.0</v>
      </c>
      <c r="C25218" s="172">
        <v>0.0</v>
      </c>
    </row>
    <row r="25219">
      <c r="A25219" s="47" t="s">
        <v>9283</v>
      </c>
      <c r="B25219" s="47">
        <v>7698.0</v>
      </c>
      <c r="C25219" s="172">
        <v>0.0</v>
      </c>
    </row>
    <row r="25220">
      <c r="A25220" s="47" t="s">
        <v>9283</v>
      </c>
      <c r="B25220" s="47">
        <v>7699.0</v>
      </c>
      <c r="C25220" s="172">
        <v>0.0</v>
      </c>
    </row>
    <row r="25221">
      <c r="A25221" s="47" t="s">
        <v>9283</v>
      </c>
      <c r="B25221" s="47">
        <v>7700.0</v>
      </c>
      <c r="C25221" s="172">
        <v>0.0</v>
      </c>
    </row>
    <row r="25222">
      <c r="A25222" s="47" t="s">
        <v>9283</v>
      </c>
      <c r="B25222" s="47">
        <v>7701.0</v>
      </c>
      <c r="C25222" s="172">
        <v>0.0</v>
      </c>
    </row>
    <row r="25223">
      <c r="A25223" s="47" t="s">
        <v>9283</v>
      </c>
      <c r="B25223" s="47">
        <v>7702.0</v>
      </c>
      <c r="C25223" s="172">
        <v>0.0</v>
      </c>
    </row>
    <row r="25224">
      <c r="A25224" s="47" t="s">
        <v>9283</v>
      </c>
      <c r="B25224" s="47">
        <v>7703.0</v>
      </c>
      <c r="C25224" s="172">
        <v>0.0</v>
      </c>
    </row>
    <row r="25225">
      <c r="A25225" s="47" t="s">
        <v>9283</v>
      </c>
      <c r="B25225" s="47">
        <v>7704.0</v>
      </c>
      <c r="C25225" s="172">
        <v>0.0</v>
      </c>
    </row>
    <row r="25226">
      <c r="A25226" s="47" t="s">
        <v>9283</v>
      </c>
      <c r="B25226" s="47">
        <v>7705.0</v>
      </c>
      <c r="C25226" s="172">
        <v>0.0</v>
      </c>
    </row>
    <row r="25227">
      <c r="A25227" s="47" t="s">
        <v>9283</v>
      </c>
      <c r="B25227" s="47">
        <v>7706.0</v>
      </c>
      <c r="C25227" s="172">
        <v>0.0</v>
      </c>
    </row>
    <row r="25228">
      <c r="A25228" s="47" t="s">
        <v>9283</v>
      </c>
      <c r="B25228" s="47">
        <v>7707.0</v>
      </c>
      <c r="C25228" s="172">
        <v>0.0</v>
      </c>
    </row>
    <row r="25229">
      <c r="A25229" s="47" t="s">
        <v>9283</v>
      </c>
      <c r="B25229" s="47">
        <v>7708.0</v>
      </c>
      <c r="C25229" s="172">
        <v>0.0</v>
      </c>
    </row>
    <row r="25230">
      <c r="A25230" s="47" t="s">
        <v>9283</v>
      </c>
      <c r="B25230" s="47">
        <v>7709.0</v>
      </c>
      <c r="C25230" s="172">
        <v>0.0</v>
      </c>
    </row>
    <row r="25231">
      <c r="A25231" s="47" t="s">
        <v>9283</v>
      </c>
      <c r="B25231" s="47">
        <v>7710.0</v>
      </c>
      <c r="C25231" s="172">
        <v>0.0</v>
      </c>
    </row>
    <row r="25232">
      <c r="A25232" s="47" t="s">
        <v>9283</v>
      </c>
      <c r="B25232" s="47">
        <v>7711.0</v>
      </c>
      <c r="C25232" s="172">
        <v>0.0</v>
      </c>
    </row>
    <row r="25233">
      <c r="A25233" s="47" t="s">
        <v>9283</v>
      </c>
      <c r="B25233" s="47">
        <v>7712.0</v>
      </c>
      <c r="C25233" s="172">
        <v>0.045899999999999996</v>
      </c>
    </row>
    <row r="25234">
      <c r="A25234" s="47" t="s">
        <v>9283</v>
      </c>
      <c r="B25234" s="47">
        <v>7713.0</v>
      </c>
      <c r="C25234" s="172">
        <v>0.1962</v>
      </c>
    </row>
    <row r="25235">
      <c r="A25235" s="47" t="s">
        <v>9283</v>
      </c>
      <c r="B25235" s="47">
        <v>7714.0</v>
      </c>
      <c r="C25235" s="172">
        <v>0.3267</v>
      </c>
    </row>
    <row r="25236">
      <c r="A25236" s="47" t="s">
        <v>9283</v>
      </c>
      <c r="B25236" s="47">
        <v>7715.0</v>
      </c>
      <c r="C25236" s="172">
        <v>0.41400000000000003</v>
      </c>
    </row>
    <row r="25237">
      <c r="A25237" s="47" t="s">
        <v>9283</v>
      </c>
      <c r="B25237" s="47">
        <v>7716.0</v>
      </c>
      <c r="C25237" s="172">
        <v>0.4572</v>
      </c>
    </row>
    <row r="25238">
      <c r="A25238" s="47" t="s">
        <v>9283</v>
      </c>
      <c r="B25238" s="47">
        <v>7717.0</v>
      </c>
      <c r="C25238" s="172">
        <v>0.4572</v>
      </c>
    </row>
    <row r="25239">
      <c r="A25239" s="47" t="s">
        <v>9283</v>
      </c>
      <c r="B25239" s="47">
        <v>7718.0</v>
      </c>
      <c r="C25239" s="172">
        <v>0.3897</v>
      </c>
    </row>
    <row r="25240">
      <c r="A25240" s="47" t="s">
        <v>9283</v>
      </c>
      <c r="B25240" s="47">
        <v>7719.0</v>
      </c>
      <c r="C25240" s="172">
        <v>0.2772</v>
      </c>
    </row>
    <row r="25241">
      <c r="A25241" s="47" t="s">
        <v>9283</v>
      </c>
      <c r="B25241" s="47">
        <v>7720.0</v>
      </c>
      <c r="C25241" s="172">
        <v>0.045899999999999996</v>
      </c>
    </row>
    <row r="25242">
      <c r="A25242" s="47" t="s">
        <v>9283</v>
      </c>
      <c r="B25242" s="47">
        <v>7721.0</v>
      </c>
      <c r="C25242" s="172">
        <v>0.0</v>
      </c>
    </row>
    <row r="25243">
      <c r="A25243" s="47" t="s">
        <v>9283</v>
      </c>
      <c r="B25243" s="47">
        <v>7722.0</v>
      </c>
      <c r="C25243" s="172">
        <v>0.0</v>
      </c>
    </row>
    <row r="25244">
      <c r="A25244" s="47" t="s">
        <v>9283</v>
      </c>
      <c r="B25244" s="47">
        <v>7723.0</v>
      </c>
      <c r="C25244" s="172">
        <v>0.0</v>
      </c>
    </row>
    <row r="25245">
      <c r="A25245" s="47" t="s">
        <v>9283</v>
      </c>
      <c r="B25245" s="47">
        <v>7724.0</v>
      </c>
      <c r="C25245" s="172">
        <v>0.0</v>
      </c>
    </row>
    <row r="25246">
      <c r="A25246" s="47" t="s">
        <v>9283</v>
      </c>
      <c r="B25246" s="47">
        <v>7725.0</v>
      </c>
      <c r="C25246" s="172">
        <v>0.0</v>
      </c>
    </row>
    <row r="25247">
      <c r="A25247" s="47" t="s">
        <v>9283</v>
      </c>
      <c r="B25247" s="47">
        <v>7726.0</v>
      </c>
      <c r="C25247" s="172">
        <v>0.0</v>
      </c>
    </row>
    <row r="25248">
      <c r="A25248" s="47" t="s">
        <v>9283</v>
      </c>
      <c r="B25248" s="47">
        <v>7727.0</v>
      </c>
      <c r="C25248" s="172">
        <v>0.0</v>
      </c>
    </row>
    <row r="25249">
      <c r="A25249" s="47" t="s">
        <v>9283</v>
      </c>
      <c r="B25249" s="47">
        <v>7728.0</v>
      </c>
      <c r="C25249" s="172">
        <v>0.0</v>
      </c>
    </row>
    <row r="25250">
      <c r="A25250" s="47" t="s">
        <v>9283</v>
      </c>
      <c r="B25250" s="47">
        <v>7729.0</v>
      </c>
      <c r="C25250" s="172">
        <v>0.0</v>
      </c>
    </row>
    <row r="25251">
      <c r="A25251" s="47" t="s">
        <v>9283</v>
      </c>
      <c r="B25251" s="47">
        <v>7730.0</v>
      </c>
      <c r="C25251" s="172">
        <v>0.0</v>
      </c>
    </row>
    <row r="25252">
      <c r="A25252" s="47" t="s">
        <v>9283</v>
      </c>
      <c r="B25252" s="47">
        <v>7731.0</v>
      </c>
      <c r="C25252" s="172">
        <v>0.0</v>
      </c>
    </row>
    <row r="25253">
      <c r="A25253" s="47" t="s">
        <v>9283</v>
      </c>
      <c r="B25253" s="47">
        <v>7732.0</v>
      </c>
      <c r="C25253" s="172">
        <v>0.0</v>
      </c>
    </row>
    <row r="25254">
      <c r="A25254" s="47" t="s">
        <v>9283</v>
      </c>
      <c r="B25254" s="47">
        <v>7733.0</v>
      </c>
      <c r="C25254" s="172">
        <v>0.0</v>
      </c>
    </row>
    <row r="25255">
      <c r="A25255" s="47" t="s">
        <v>9283</v>
      </c>
      <c r="B25255" s="47">
        <v>7734.0</v>
      </c>
      <c r="C25255" s="172">
        <v>0.0</v>
      </c>
    </row>
    <row r="25256">
      <c r="A25256" s="47" t="s">
        <v>9283</v>
      </c>
      <c r="B25256" s="47">
        <v>7735.0</v>
      </c>
      <c r="C25256" s="172">
        <v>0.0</v>
      </c>
    </row>
    <row r="25257">
      <c r="A25257" s="47" t="s">
        <v>9283</v>
      </c>
      <c r="B25257" s="47">
        <v>7736.0</v>
      </c>
      <c r="C25257" s="172">
        <v>0.0387</v>
      </c>
    </row>
    <row r="25258">
      <c r="A25258" s="47" t="s">
        <v>9283</v>
      </c>
      <c r="B25258" s="47">
        <v>7737.0</v>
      </c>
      <c r="C25258" s="172">
        <v>0.189</v>
      </c>
    </row>
    <row r="25259">
      <c r="A25259" s="47" t="s">
        <v>9283</v>
      </c>
      <c r="B25259" s="47">
        <v>7738.0</v>
      </c>
      <c r="C25259" s="172">
        <v>0.31679999999999997</v>
      </c>
    </row>
    <row r="25260">
      <c r="A25260" s="47" t="s">
        <v>9283</v>
      </c>
      <c r="B25260" s="47">
        <v>7739.0</v>
      </c>
      <c r="C25260" s="172">
        <v>0.3978</v>
      </c>
    </row>
    <row r="25261">
      <c r="A25261" s="47" t="s">
        <v>9283</v>
      </c>
      <c r="B25261" s="47">
        <v>7740.0</v>
      </c>
      <c r="C25261" s="172">
        <v>0.4464</v>
      </c>
    </row>
    <row r="25262">
      <c r="A25262" s="47" t="s">
        <v>9283</v>
      </c>
      <c r="B25262" s="47">
        <v>7741.0</v>
      </c>
      <c r="C25262" s="172">
        <v>0.4446</v>
      </c>
    </row>
    <row r="25263">
      <c r="A25263" s="47" t="s">
        <v>9283</v>
      </c>
      <c r="B25263" s="47">
        <v>7742.0</v>
      </c>
      <c r="C25263" s="172">
        <v>0.3213</v>
      </c>
    </row>
    <row r="25264">
      <c r="A25264" s="47" t="s">
        <v>9283</v>
      </c>
      <c r="B25264" s="47">
        <v>7743.0</v>
      </c>
      <c r="C25264" s="172">
        <v>0.25739999999999996</v>
      </c>
    </row>
    <row r="25265">
      <c r="A25265" s="47" t="s">
        <v>9283</v>
      </c>
      <c r="B25265" s="47">
        <v>7744.0</v>
      </c>
      <c r="C25265" s="172">
        <v>0.0657</v>
      </c>
    </row>
    <row r="25266">
      <c r="A25266" s="47" t="s">
        <v>9283</v>
      </c>
      <c r="B25266" s="47">
        <v>7745.0</v>
      </c>
      <c r="C25266" s="172">
        <v>0.0</v>
      </c>
    </row>
    <row r="25267">
      <c r="A25267" s="47" t="s">
        <v>9283</v>
      </c>
      <c r="B25267" s="47">
        <v>7746.0</v>
      </c>
      <c r="C25267" s="172">
        <v>0.0</v>
      </c>
    </row>
    <row r="25268">
      <c r="A25268" s="47" t="s">
        <v>9283</v>
      </c>
      <c r="B25268" s="47">
        <v>7747.0</v>
      </c>
      <c r="C25268" s="172">
        <v>0.0</v>
      </c>
    </row>
    <row r="25269">
      <c r="A25269" s="47" t="s">
        <v>9283</v>
      </c>
      <c r="B25269" s="47">
        <v>7748.0</v>
      </c>
      <c r="C25269" s="172">
        <v>0.0</v>
      </c>
    </row>
    <row r="25270">
      <c r="A25270" s="47" t="s">
        <v>9283</v>
      </c>
      <c r="B25270" s="47">
        <v>7749.0</v>
      </c>
      <c r="C25270" s="172">
        <v>0.0</v>
      </c>
    </row>
    <row r="25271">
      <c r="A25271" s="47" t="s">
        <v>9283</v>
      </c>
      <c r="B25271" s="47">
        <v>7750.0</v>
      </c>
      <c r="C25271" s="172">
        <v>0.0</v>
      </c>
    </row>
    <row r="25272">
      <c r="A25272" s="47" t="s">
        <v>9283</v>
      </c>
      <c r="B25272" s="47">
        <v>7751.0</v>
      </c>
      <c r="C25272" s="172">
        <v>0.0</v>
      </c>
    </row>
    <row r="25273">
      <c r="A25273" s="47" t="s">
        <v>9283</v>
      </c>
      <c r="B25273" s="47">
        <v>7752.0</v>
      </c>
      <c r="C25273" s="172">
        <v>0.0</v>
      </c>
    </row>
    <row r="25274">
      <c r="A25274" s="47" t="s">
        <v>9283</v>
      </c>
      <c r="B25274" s="47">
        <v>7753.0</v>
      </c>
      <c r="C25274" s="172">
        <v>0.0</v>
      </c>
    </row>
    <row r="25275">
      <c r="A25275" s="47" t="s">
        <v>9283</v>
      </c>
      <c r="B25275" s="47">
        <v>7754.0</v>
      </c>
      <c r="C25275" s="172">
        <v>0.0</v>
      </c>
    </row>
    <row r="25276">
      <c r="A25276" s="47" t="s">
        <v>9283</v>
      </c>
      <c r="B25276" s="47">
        <v>7755.0</v>
      </c>
      <c r="C25276" s="172">
        <v>0.0</v>
      </c>
    </row>
    <row r="25277">
      <c r="A25277" s="47" t="s">
        <v>9283</v>
      </c>
      <c r="B25277" s="47">
        <v>7756.0</v>
      </c>
      <c r="C25277" s="172">
        <v>0.0</v>
      </c>
    </row>
    <row r="25278">
      <c r="A25278" s="47" t="s">
        <v>9283</v>
      </c>
      <c r="B25278" s="47">
        <v>7757.0</v>
      </c>
      <c r="C25278" s="172">
        <v>0.0</v>
      </c>
    </row>
    <row r="25279">
      <c r="A25279" s="47" t="s">
        <v>9283</v>
      </c>
      <c r="B25279" s="47">
        <v>7758.0</v>
      </c>
      <c r="C25279" s="172">
        <v>0.0</v>
      </c>
    </row>
    <row r="25280">
      <c r="A25280" s="47" t="s">
        <v>9283</v>
      </c>
      <c r="B25280" s="47">
        <v>7759.0</v>
      </c>
      <c r="C25280" s="172">
        <v>0.0</v>
      </c>
    </row>
    <row r="25281">
      <c r="A25281" s="47" t="s">
        <v>9283</v>
      </c>
      <c r="B25281" s="47">
        <v>7760.0</v>
      </c>
      <c r="C25281" s="172">
        <v>0.022500000000000003</v>
      </c>
    </row>
    <row r="25282">
      <c r="A25282" s="47" t="s">
        <v>9283</v>
      </c>
      <c r="B25282" s="47">
        <v>7761.0</v>
      </c>
      <c r="C25282" s="172">
        <v>0.08910000000000001</v>
      </c>
    </row>
    <row r="25283">
      <c r="A25283" s="47" t="s">
        <v>9283</v>
      </c>
      <c r="B25283" s="47">
        <v>7762.0</v>
      </c>
      <c r="C25283" s="172">
        <v>0.0279</v>
      </c>
    </row>
    <row r="25284">
      <c r="A25284" s="47" t="s">
        <v>9283</v>
      </c>
      <c r="B25284" s="47">
        <v>7763.0</v>
      </c>
      <c r="C25284" s="172">
        <v>0.0387</v>
      </c>
    </row>
    <row r="25285">
      <c r="A25285" s="47" t="s">
        <v>9283</v>
      </c>
      <c r="B25285" s="47">
        <v>7764.0</v>
      </c>
      <c r="C25285" s="172">
        <v>0.0405</v>
      </c>
    </row>
    <row r="25286">
      <c r="A25286" s="47" t="s">
        <v>9283</v>
      </c>
      <c r="B25286" s="47">
        <v>7765.0</v>
      </c>
      <c r="C25286" s="172">
        <v>0.10350000000000001</v>
      </c>
    </row>
    <row r="25287">
      <c r="A25287" s="47" t="s">
        <v>9283</v>
      </c>
      <c r="B25287" s="47">
        <v>7766.0</v>
      </c>
      <c r="C25287" s="172">
        <v>0.0495</v>
      </c>
    </row>
    <row r="25288">
      <c r="A25288" s="47" t="s">
        <v>9283</v>
      </c>
      <c r="B25288" s="47">
        <v>7767.0</v>
      </c>
      <c r="C25288" s="172">
        <v>0.0252</v>
      </c>
    </row>
    <row r="25289">
      <c r="A25289" s="47" t="s">
        <v>9283</v>
      </c>
      <c r="B25289" s="47">
        <v>7768.0</v>
      </c>
      <c r="C25289" s="172">
        <v>0.0126</v>
      </c>
    </row>
    <row r="25290">
      <c r="A25290" s="47" t="s">
        <v>9283</v>
      </c>
      <c r="B25290" s="47">
        <v>7769.0</v>
      </c>
      <c r="C25290" s="172">
        <v>0.0</v>
      </c>
    </row>
    <row r="25291">
      <c r="A25291" s="47" t="s">
        <v>9283</v>
      </c>
      <c r="B25291" s="47">
        <v>7770.0</v>
      </c>
      <c r="C25291" s="172">
        <v>0.0</v>
      </c>
    </row>
    <row r="25292">
      <c r="A25292" s="47" t="s">
        <v>9283</v>
      </c>
      <c r="B25292" s="47">
        <v>7771.0</v>
      </c>
      <c r="C25292" s="172">
        <v>0.0</v>
      </c>
    </row>
    <row r="25293">
      <c r="A25293" s="47" t="s">
        <v>9283</v>
      </c>
      <c r="B25293" s="47">
        <v>7772.0</v>
      </c>
      <c r="C25293" s="172">
        <v>0.0</v>
      </c>
    </row>
    <row r="25294">
      <c r="A25294" s="47" t="s">
        <v>9283</v>
      </c>
      <c r="B25294" s="47">
        <v>7773.0</v>
      </c>
      <c r="C25294" s="172">
        <v>0.0</v>
      </c>
    </row>
    <row r="25295">
      <c r="A25295" s="47" t="s">
        <v>9283</v>
      </c>
      <c r="B25295" s="47">
        <v>7774.0</v>
      </c>
      <c r="C25295" s="172">
        <v>0.0</v>
      </c>
    </row>
    <row r="25296">
      <c r="A25296" s="47" t="s">
        <v>9283</v>
      </c>
      <c r="B25296" s="47">
        <v>7775.0</v>
      </c>
      <c r="C25296" s="172">
        <v>0.0</v>
      </c>
    </row>
    <row r="25297">
      <c r="A25297" s="47" t="s">
        <v>9283</v>
      </c>
      <c r="B25297" s="47">
        <v>7776.0</v>
      </c>
      <c r="C25297" s="172">
        <v>0.0</v>
      </c>
    </row>
    <row r="25298">
      <c r="A25298" s="47" t="s">
        <v>9283</v>
      </c>
      <c r="B25298" s="47">
        <v>7777.0</v>
      </c>
      <c r="C25298" s="172">
        <v>0.0</v>
      </c>
    </row>
    <row r="25299">
      <c r="A25299" s="47" t="s">
        <v>9283</v>
      </c>
      <c r="B25299" s="47">
        <v>7778.0</v>
      </c>
      <c r="C25299" s="172">
        <v>0.0</v>
      </c>
    </row>
    <row r="25300">
      <c r="A25300" s="47" t="s">
        <v>9283</v>
      </c>
      <c r="B25300" s="47">
        <v>7779.0</v>
      </c>
      <c r="C25300" s="172">
        <v>0.0</v>
      </c>
    </row>
    <row r="25301">
      <c r="A25301" s="47" t="s">
        <v>9283</v>
      </c>
      <c r="B25301" s="47">
        <v>7780.0</v>
      </c>
      <c r="C25301" s="172">
        <v>0.0</v>
      </c>
    </row>
    <row r="25302">
      <c r="A25302" s="47" t="s">
        <v>9283</v>
      </c>
      <c r="B25302" s="47">
        <v>7781.0</v>
      </c>
      <c r="C25302" s="172">
        <v>0.0</v>
      </c>
    </row>
    <row r="25303">
      <c r="A25303" s="47" t="s">
        <v>9283</v>
      </c>
      <c r="B25303" s="47">
        <v>7782.0</v>
      </c>
      <c r="C25303" s="172">
        <v>0.0</v>
      </c>
    </row>
    <row r="25304">
      <c r="A25304" s="47" t="s">
        <v>9283</v>
      </c>
      <c r="B25304" s="47">
        <v>7783.0</v>
      </c>
      <c r="C25304" s="172">
        <v>0.0</v>
      </c>
    </row>
    <row r="25305">
      <c r="A25305" s="47" t="s">
        <v>9283</v>
      </c>
      <c r="B25305" s="47">
        <v>7784.0</v>
      </c>
      <c r="C25305" s="172">
        <v>0.0414</v>
      </c>
    </row>
    <row r="25306">
      <c r="A25306" s="47" t="s">
        <v>9283</v>
      </c>
      <c r="B25306" s="47">
        <v>7785.0</v>
      </c>
      <c r="C25306" s="172">
        <v>0.099</v>
      </c>
    </row>
    <row r="25307">
      <c r="A25307" s="47" t="s">
        <v>9283</v>
      </c>
      <c r="B25307" s="47">
        <v>7786.0</v>
      </c>
      <c r="C25307" s="172">
        <v>0.12689999999999999</v>
      </c>
    </row>
    <row r="25308">
      <c r="A25308" s="47" t="s">
        <v>9283</v>
      </c>
      <c r="B25308" s="47">
        <v>7787.0</v>
      </c>
      <c r="C25308" s="172">
        <v>0.057600000000000005</v>
      </c>
    </row>
    <row r="25309">
      <c r="A25309" s="47" t="s">
        <v>9283</v>
      </c>
      <c r="B25309" s="47">
        <v>7788.0</v>
      </c>
      <c r="C25309" s="172">
        <v>0.0882</v>
      </c>
    </row>
    <row r="25310">
      <c r="A25310" s="47" t="s">
        <v>9283</v>
      </c>
      <c r="B25310" s="47">
        <v>7789.0</v>
      </c>
      <c r="C25310" s="172">
        <v>0.039599999999999996</v>
      </c>
    </row>
    <row r="25311">
      <c r="A25311" s="47" t="s">
        <v>9283</v>
      </c>
      <c r="B25311" s="47">
        <v>7790.0</v>
      </c>
      <c r="C25311" s="172">
        <v>0.0477</v>
      </c>
    </row>
    <row r="25312">
      <c r="A25312" s="47" t="s">
        <v>9283</v>
      </c>
      <c r="B25312" s="47">
        <v>7791.0</v>
      </c>
      <c r="C25312" s="172">
        <v>0.1116</v>
      </c>
    </row>
    <row r="25313">
      <c r="A25313" s="47" t="s">
        <v>9283</v>
      </c>
      <c r="B25313" s="47">
        <v>7792.0</v>
      </c>
      <c r="C25313" s="172">
        <v>0.0756</v>
      </c>
    </row>
    <row r="25314">
      <c r="A25314" s="47" t="s">
        <v>9283</v>
      </c>
      <c r="B25314" s="47">
        <v>7793.0</v>
      </c>
      <c r="C25314" s="172">
        <v>0.0</v>
      </c>
    </row>
    <row r="25315">
      <c r="A25315" s="47" t="s">
        <v>9283</v>
      </c>
      <c r="B25315" s="47">
        <v>7794.0</v>
      </c>
      <c r="C25315" s="172">
        <v>0.0</v>
      </c>
    </row>
    <row r="25316">
      <c r="A25316" s="47" t="s">
        <v>9283</v>
      </c>
      <c r="B25316" s="47">
        <v>7795.0</v>
      </c>
      <c r="C25316" s="172">
        <v>0.0</v>
      </c>
    </row>
    <row r="25317">
      <c r="A25317" s="47" t="s">
        <v>9283</v>
      </c>
      <c r="B25317" s="47">
        <v>7796.0</v>
      </c>
      <c r="C25317" s="172">
        <v>0.0</v>
      </c>
    </row>
    <row r="25318">
      <c r="A25318" s="47" t="s">
        <v>9283</v>
      </c>
      <c r="B25318" s="47">
        <v>7797.0</v>
      </c>
      <c r="C25318" s="172">
        <v>0.0</v>
      </c>
    </row>
    <row r="25319">
      <c r="A25319" s="47" t="s">
        <v>9283</v>
      </c>
      <c r="B25319" s="47">
        <v>7798.0</v>
      </c>
      <c r="C25319" s="172">
        <v>0.0</v>
      </c>
    </row>
    <row r="25320">
      <c r="A25320" s="47" t="s">
        <v>9283</v>
      </c>
      <c r="B25320" s="47">
        <v>7799.0</v>
      </c>
      <c r="C25320" s="172">
        <v>0.0</v>
      </c>
    </row>
    <row r="25321">
      <c r="A25321" s="47" t="s">
        <v>9283</v>
      </c>
      <c r="B25321" s="47">
        <v>7800.0</v>
      </c>
      <c r="C25321" s="172">
        <v>0.0</v>
      </c>
    </row>
    <row r="25322">
      <c r="A25322" s="47" t="s">
        <v>9283</v>
      </c>
      <c r="B25322" s="47">
        <v>7801.0</v>
      </c>
      <c r="C25322" s="172">
        <v>0.0</v>
      </c>
    </row>
    <row r="25323">
      <c r="A25323" s="47" t="s">
        <v>9283</v>
      </c>
      <c r="B25323" s="47">
        <v>7802.0</v>
      </c>
      <c r="C25323" s="172">
        <v>0.0</v>
      </c>
    </row>
    <row r="25324">
      <c r="A25324" s="47" t="s">
        <v>9283</v>
      </c>
      <c r="B25324" s="47">
        <v>7803.0</v>
      </c>
      <c r="C25324" s="172">
        <v>0.0</v>
      </c>
    </row>
    <row r="25325">
      <c r="A25325" s="47" t="s">
        <v>9283</v>
      </c>
      <c r="B25325" s="47">
        <v>7804.0</v>
      </c>
      <c r="C25325" s="172">
        <v>0.0</v>
      </c>
    </row>
    <row r="25326">
      <c r="A25326" s="47" t="s">
        <v>9283</v>
      </c>
      <c r="B25326" s="47">
        <v>7805.0</v>
      </c>
      <c r="C25326" s="172">
        <v>0.0</v>
      </c>
    </row>
    <row r="25327">
      <c r="A25327" s="47" t="s">
        <v>9283</v>
      </c>
      <c r="B25327" s="47">
        <v>7806.0</v>
      </c>
      <c r="C25327" s="172">
        <v>0.0</v>
      </c>
    </row>
    <row r="25328">
      <c r="A25328" s="47" t="s">
        <v>9283</v>
      </c>
      <c r="B25328" s="47">
        <v>7807.0</v>
      </c>
      <c r="C25328" s="172">
        <v>0.0</v>
      </c>
    </row>
    <row r="25329">
      <c r="A25329" s="47" t="s">
        <v>9283</v>
      </c>
      <c r="B25329" s="47">
        <v>7808.0</v>
      </c>
      <c r="C25329" s="172">
        <v>0.0243</v>
      </c>
    </row>
    <row r="25330">
      <c r="A25330" s="47" t="s">
        <v>9283</v>
      </c>
      <c r="B25330" s="47">
        <v>7809.0</v>
      </c>
      <c r="C25330" s="172">
        <v>0.1422</v>
      </c>
    </row>
    <row r="25331">
      <c r="A25331" s="47" t="s">
        <v>9283</v>
      </c>
      <c r="B25331" s="47">
        <v>7810.0</v>
      </c>
      <c r="C25331" s="172">
        <v>0.2403</v>
      </c>
    </row>
    <row r="25332">
      <c r="A25332" s="47" t="s">
        <v>9283</v>
      </c>
      <c r="B25332" s="47">
        <v>7811.0</v>
      </c>
      <c r="C25332" s="172">
        <v>0.3231</v>
      </c>
    </row>
    <row r="25333">
      <c r="A25333" s="47" t="s">
        <v>9283</v>
      </c>
      <c r="B25333" s="47">
        <v>7812.0</v>
      </c>
      <c r="C25333" s="172">
        <v>0.432</v>
      </c>
    </row>
    <row r="25334">
      <c r="A25334" s="47" t="s">
        <v>9283</v>
      </c>
      <c r="B25334" s="47">
        <v>7813.0</v>
      </c>
      <c r="C25334" s="172">
        <v>0.41940000000000005</v>
      </c>
    </row>
    <row r="25335">
      <c r="A25335" s="47" t="s">
        <v>9283</v>
      </c>
      <c r="B25335" s="47">
        <v>7814.0</v>
      </c>
      <c r="C25335" s="172">
        <v>0.36629999999999996</v>
      </c>
    </row>
    <row r="25336">
      <c r="A25336" s="47" t="s">
        <v>9283</v>
      </c>
      <c r="B25336" s="47">
        <v>7815.0</v>
      </c>
      <c r="C25336" s="172">
        <v>0.24480000000000002</v>
      </c>
    </row>
    <row r="25337">
      <c r="A25337" s="47" t="s">
        <v>9283</v>
      </c>
      <c r="B25337" s="47">
        <v>7816.0</v>
      </c>
      <c r="C25337" s="172">
        <v>0.0747</v>
      </c>
    </row>
    <row r="25338">
      <c r="A25338" s="47" t="s">
        <v>9283</v>
      </c>
      <c r="B25338" s="47">
        <v>7817.0</v>
      </c>
      <c r="C25338" s="172">
        <v>0.0</v>
      </c>
    </row>
    <row r="25339">
      <c r="A25339" s="47" t="s">
        <v>9283</v>
      </c>
      <c r="B25339" s="47">
        <v>7818.0</v>
      </c>
      <c r="C25339" s="172">
        <v>0.0</v>
      </c>
    </row>
    <row r="25340">
      <c r="A25340" s="47" t="s">
        <v>9283</v>
      </c>
      <c r="B25340" s="47">
        <v>7819.0</v>
      </c>
      <c r="C25340" s="172">
        <v>0.0</v>
      </c>
    </row>
    <row r="25341">
      <c r="A25341" s="47" t="s">
        <v>9283</v>
      </c>
      <c r="B25341" s="47">
        <v>7820.0</v>
      </c>
      <c r="C25341" s="172">
        <v>0.0</v>
      </c>
    </row>
    <row r="25342">
      <c r="A25342" s="47" t="s">
        <v>9283</v>
      </c>
      <c r="B25342" s="47">
        <v>7821.0</v>
      </c>
      <c r="C25342" s="172">
        <v>0.0</v>
      </c>
    </row>
    <row r="25343">
      <c r="A25343" s="47" t="s">
        <v>9283</v>
      </c>
      <c r="B25343" s="47">
        <v>7822.0</v>
      </c>
      <c r="C25343" s="172">
        <v>0.0</v>
      </c>
    </row>
    <row r="25344">
      <c r="A25344" s="47" t="s">
        <v>9283</v>
      </c>
      <c r="B25344" s="47">
        <v>7823.0</v>
      </c>
      <c r="C25344" s="172">
        <v>0.0</v>
      </c>
    </row>
    <row r="25345">
      <c r="A25345" s="47" t="s">
        <v>9283</v>
      </c>
      <c r="B25345" s="47">
        <v>7824.0</v>
      </c>
      <c r="C25345" s="172">
        <v>0.0</v>
      </c>
    </row>
    <row r="25346">
      <c r="A25346" s="47" t="s">
        <v>9283</v>
      </c>
      <c r="B25346" s="47">
        <v>7825.0</v>
      </c>
      <c r="C25346" s="172">
        <v>0.0</v>
      </c>
    </row>
    <row r="25347">
      <c r="A25347" s="47" t="s">
        <v>9283</v>
      </c>
      <c r="B25347" s="47">
        <v>7826.0</v>
      </c>
      <c r="C25347" s="172">
        <v>0.0</v>
      </c>
    </row>
    <row r="25348">
      <c r="A25348" s="47" t="s">
        <v>9283</v>
      </c>
      <c r="B25348" s="47">
        <v>7827.0</v>
      </c>
      <c r="C25348" s="172">
        <v>0.0</v>
      </c>
    </row>
    <row r="25349">
      <c r="A25349" s="47" t="s">
        <v>9283</v>
      </c>
      <c r="B25349" s="47">
        <v>7828.0</v>
      </c>
      <c r="C25349" s="172">
        <v>0.0</v>
      </c>
    </row>
    <row r="25350">
      <c r="A25350" s="47" t="s">
        <v>9283</v>
      </c>
      <c r="B25350" s="47">
        <v>7829.0</v>
      </c>
      <c r="C25350" s="172">
        <v>0.0</v>
      </c>
    </row>
    <row r="25351">
      <c r="A25351" s="47" t="s">
        <v>9283</v>
      </c>
      <c r="B25351" s="47">
        <v>7830.0</v>
      </c>
      <c r="C25351" s="172">
        <v>0.0</v>
      </c>
    </row>
    <row r="25352">
      <c r="A25352" s="47" t="s">
        <v>9283</v>
      </c>
      <c r="B25352" s="47">
        <v>7831.0</v>
      </c>
      <c r="C25352" s="172">
        <v>0.0</v>
      </c>
    </row>
    <row r="25353">
      <c r="A25353" s="47" t="s">
        <v>9283</v>
      </c>
      <c r="B25353" s="47">
        <v>7832.0</v>
      </c>
      <c r="C25353" s="172">
        <v>0.033299999999999996</v>
      </c>
    </row>
    <row r="25354">
      <c r="A25354" s="47" t="s">
        <v>9283</v>
      </c>
      <c r="B25354" s="47">
        <v>7833.0</v>
      </c>
      <c r="C25354" s="172">
        <v>0.0162</v>
      </c>
    </row>
    <row r="25355">
      <c r="A25355" s="47" t="s">
        <v>9283</v>
      </c>
      <c r="B25355" s="47">
        <v>7834.0</v>
      </c>
      <c r="C25355" s="172">
        <v>0.0486</v>
      </c>
    </row>
    <row r="25356">
      <c r="A25356" s="47" t="s">
        <v>9283</v>
      </c>
      <c r="B25356" s="47">
        <v>7835.0</v>
      </c>
      <c r="C25356" s="172">
        <v>0.0351</v>
      </c>
    </row>
    <row r="25357">
      <c r="A25357" s="47" t="s">
        <v>9283</v>
      </c>
      <c r="B25357" s="47">
        <v>7836.0</v>
      </c>
      <c r="C25357" s="172">
        <v>0.0882</v>
      </c>
    </row>
    <row r="25358">
      <c r="A25358" s="47" t="s">
        <v>9283</v>
      </c>
      <c r="B25358" s="47">
        <v>7837.0</v>
      </c>
      <c r="C25358" s="172">
        <v>0.3105</v>
      </c>
    </row>
    <row r="25359">
      <c r="A25359" s="47" t="s">
        <v>9283</v>
      </c>
      <c r="B25359" s="47">
        <v>7838.0</v>
      </c>
      <c r="C25359" s="172">
        <v>0.12060000000000001</v>
      </c>
    </row>
    <row r="25360">
      <c r="A25360" s="47" t="s">
        <v>9283</v>
      </c>
      <c r="B25360" s="47">
        <v>7839.0</v>
      </c>
      <c r="C25360" s="172">
        <v>0.1476</v>
      </c>
    </row>
    <row r="25361">
      <c r="A25361" s="47" t="s">
        <v>9283</v>
      </c>
      <c r="B25361" s="47">
        <v>7840.0</v>
      </c>
      <c r="C25361" s="172">
        <v>0.0558</v>
      </c>
    </row>
    <row r="25362">
      <c r="A25362" s="47" t="s">
        <v>9283</v>
      </c>
      <c r="B25362" s="47">
        <v>7841.0</v>
      </c>
      <c r="C25362" s="172">
        <v>0.0</v>
      </c>
    </row>
    <row r="25363">
      <c r="A25363" s="47" t="s">
        <v>9283</v>
      </c>
      <c r="B25363" s="47">
        <v>7842.0</v>
      </c>
      <c r="C25363" s="172">
        <v>0.0</v>
      </c>
    </row>
    <row r="25364">
      <c r="A25364" s="47" t="s">
        <v>9283</v>
      </c>
      <c r="B25364" s="47">
        <v>7843.0</v>
      </c>
      <c r="C25364" s="172">
        <v>0.0</v>
      </c>
    </row>
    <row r="25365">
      <c r="A25365" s="47" t="s">
        <v>9283</v>
      </c>
      <c r="B25365" s="47">
        <v>7844.0</v>
      </c>
      <c r="C25365" s="172">
        <v>0.0</v>
      </c>
    </row>
    <row r="25366">
      <c r="A25366" s="47" t="s">
        <v>9283</v>
      </c>
      <c r="B25366" s="47">
        <v>7845.0</v>
      </c>
      <c r="C25366" s="172">
        <v>0.0</v>
      </c>
    </row>
    <row r="25367">
      <c r="A25367" s="47" t="s">
        <v>9283</v>
      </c>
      <c r="B25367" s="47">
        <v>7846.0</v>
      </c>
      <c r="C25367" s="172">
        <v>0.0</v>
      </c>
    </row>
    <row r="25368">
      <c r="A25368" s="47" t="s">
        <v>9283</v>
      </c>
      <c r="B25368" s="47">
        <v>7847.0</v>
      </c>
      <c r="C25368" s="172">
        <v>0.0</v>
      </c>
    </row>
    <row r="25369">
      <c r="A25369" s="47" t="s">
        <v>9283</v>
      </c>
      <c r="B25369" s="47">
        <v>7848.0</v>
      </c>
      <c r="C25369" s="172">
        <v>0.0</v>
      </c>
    </row>
    <row r="25370">
      <c r="A25370" s="47" t="s">
        <v>9283</v>
      </c>
      <c r="B25370" s="47">
        <v>7849.0</v>
      </c>
      <c r="C25370" s="172">
        <v>0.0</v>
      </c>
    </row>
    <row r="25371">
      <c r="A25371" s="47" t="s">
        <v>9283</v>
      </c>
      <c r="B25371" s="47">
        <v>7850.0</v>
      </c>
      <c r="C25371" s="172">
        <v>0.0</v>
      </c>
    </row>
    <row r="25372">
      <c r="A25372" s="47" t="s">
        <v>9283</v>
      </c>
      <c r="B25372" s="47">
        <v>7851.0</v>
      </c>
      <c r="C25372" s="172">
        <v>0.0</v>
      </c>
    </row>
    <row r="25373">
      <c r="A25373" s="47" t="s">
        <v>9283</v>
      </c>
      <c r="B25373" s="47">
        <v>7852.0</v>
      </c>
      <c r="C25373" s="172">
        <v>0.0</v>
      </c>
    </row>
    <row r="25374">
      <c r="A25374" s="47" t="s">
        <v>9283</v>
      </c>
      <c r="B25374" s="47">
        <v>7853.0</v>
      </c>
      <c r="C25374" s="172">
        <v>0.0</v>
      </c>
    </row>
    <row r="25375">
      <c r="A25375" s="47" t="s">
        <v>9283</v>
      </c>
      <c r="B25375" s="47">
        <v>7854.0</v>
      </c>
      <c r="C25375" s="172">
        <v>0.0</v>
      </c>
    </row>
    <row r="25376">
      <c r="A25376" s="47" t="s">
        <v>9283</v>
      </c>
      <c r="B25376" s="47">
        <v>7855.0</v>
      </c>
      <c r="C25376" s="172">
        <v>0.0</v>
      </c>
    </row>
    <row r="25377">
      <c r="A25377" s="47" t="s">
        <v>9283</v>
      </c>
      <c r="B25377" s="47">
        <v>7856.0</v>
      </c>
      <c r="C25377" s="172">
        <v>0.0207</v>
      </c>
    </row>
    <row r="25378">
      <c r="A25378" s="47" t="s">
        <v>9283</v>
      </c>
      <c r="B25378" s="47">
        <v>7857.0</v>
      </c>
      <c r="C25378" s="172">
        <v>0.108</v>
      </c>
    </row>
    <row r="25379">
      <c r="A25379" s="47" t="s">
        <v>9283</v>
      </c>
      <c r="B25379" s="47">
        <v>7858.0</v>
      </c>
      <c r="C25379" s="172">
        <v>0.027</v>
      </c>
    </row>
    <row r="25380">
      <c r="A25380" s="47" t="s">
        <v>9283</v>
      </c>
      <c r="B25380" s="47">
        <v>7859.0</v>
      </c>
      <c r="C25380" s="172">
        <v>0.0468</v>
      </c>
    </row>
    <row r="25381">
      <c r="A25381" s="47" t="s">
        <v>9283</v>
      </c>
      <c r="B25381" s="47">
        <v>7860.0</v>
      </c>
      <c r="C25381" s="172">
        <v>0.1701</v>
      </c>
    </row>
    <row r="25382">
      <c r="A25382" s="47" t="s">
        <v>9283</v>
      </c>
      <c r="B25382" s="47">
        <v>7861.0</v>
      </c>
      <c r="C25382" s="172">
        <v>0.2106</v>
      </c>
    </row>
    <row r="25383">
      <c r="A25383" s="47" t="s">
        <v>9283</v>
      </c>
      <c r="B25383" s="47">
        <v>7862.0</v>
      </c>
      <c r="C25383" s="172">
        <v>0.1404</v>
      </c>
    </row>
    <row r="25384">
      <c r="A25384" s="47" t="s">
        <v>9283</v>
      </c>
      <c r="B25384" s="47">
        <v>7863.0</v>
      </c>
      <c r="C25384" s="172">
        <v>0.1044</v>
      </c>
    </row>
    <row r="25385">
      <c r="A25385" s="47" t="s">
        <v>9283</v>
      </c>
      <c r="B25385" s="47">
        <v>7864.0</v>
      </c>
      <c r="C25385" s="172">
        <v>0.0549</v>
      </c>
    </row>
    <row r="25386">
      <c r="A25386" s="47" t="s">
        <v>9283</v>
      </c>
      <c r="B25386" s="47">
        <v>7865.0</v>
      </c>
      <c r="C25386" s="172">
        <v>0.0</v>
      </c>
    </row>
    <row r="25387">
      <c r="A25387" s="47" t="s">
        <v>9283</v>
      </c>
      <c r="B25387" s="47">
        <v>7866.0</v>
      </c>
      <c r="C25387" s="172">
        <v>0.0</v>
      </c>
    </row>
    <row r="25388">
      <c r="A25388" s="47" t="s">
        <v>9283</v>
      </c>
      <c r="B25388" s="47">
        <v>7867.0</v>
      </c>
      <c r="C25388" s="172">
        <v>0.0</v>
      </c>
    </row>
    <row r="25389">
      <c r="A25389" s="47" t="s">
        <v>9283</v>
      </c>
      <c r="B25389" s="47">
        <v>7868.0</v>
      </c>
      <c r="C25389" s="172">
        <v>0.0</v>
      </c>
    </row>
    <row r="25390">
      <c r="A25390" s="47" t="s">
        <v>9283</v>
      </c>
      <c r="B25390" s="47">
        <v>7869.0</v>
      </c>
      <c r="C25390" s="172">
        <v>0.0</v>
      </c>
    </row>
    <row r="25391">
      <c r="A25391" s="47" t="s">
        <v>9283</v>
      </c>
      <c r="B25391" s="47">
        <v>7870.0</v>
      </c>
      <c r="C25391" s="172">
        <v>0.0</v>
      </c>
    </row>
    <row r="25392">
      <c r="A25392" s="47" t="s">
        <v>9283</v>
      </c>
      <c r="B25392" s="47">
        <v>7871.0</v>
      </c>
      <c r="C25392" s="172">
        <v>0.0</v>
      </c>
    </row>
    <row r="25393">
      <c r="A25393" s="47" t="s">
        <v>9283</v>
      </c>
      <c r="B25393" s="47">
        <v>7872.0</v>
      </c>
      <c r="C25393" s="172">
        <v>0.0</v>
      </c>
    </row>
    <row r="25394">
      <c r="A25394" s="47" t="s">
        <v>9283</v>
      </c>
      <c r="B25394" s="47">
        <v>7873.0</v>
      </c>
      <c r="C25394" s="172">
        <v>0.0</v>
      </c>
    </row>
    <row r="25395">
      <c r="A25395" s="47" t="s">
        <v>9283</v>
      </c>
      <c r="B25395" s="47">
        <v>7874.0</v>
      </c>
      <c r="C25395" s="172">
        <v>0.0</v>
      </c>
    </row>
    <row r="25396">
      <c r="A25396" s="47" t="s">
        <v>9283</v>
      </c>
      <c r="B25396" s="47">
        <v>7875.0</v>
      </c>
      <c r="C25396" s="172">
        <v>0.0</v>
      </c>
    </row>
    <row r="25397">
      <c r="A25397" s="47" t="s">
        <v>9283</v>
      </c>
      <c r="B25397" s="47">
        <v>7876.0</v>
      </c>
      <c r="C25397" s="172">
        <v>0.0</v>
      </c>
    </row>
    <row r="25398">
      <c r="A25398" s="47" t="s">
        <v>9283</v>
      </c>
      <c r="B25398" s="47">
        <v>7877.0</v>
      </c>
      <c r="C25398" s="172">
        <v>0.0</v>
      </c>
    </row>
    <row r="25399">
      <c r="A25399" s="47" t="s">
        <v>9283</v>
      </c>
      <c r="B25399" s="47">
        <v>7878.0</v>
      </c>
      <c r="C25399" s="172">
        <v>0.0</v>
      </c>
    </row>
    <row r="25400">
      <c r="A25400" s="47" t="s">
        <v>9283</v>
      </c>
      <c r="B25400" s="47">
        <v>7879.0</v>
      </c>
      <c r="C25400" s="172">
        <v>0.0</v>
      </c>
    </row>
    <row r="25401">
      <c r="A25401" s="47" t="s">
        <v>9283</v>
      </c>
      <c r="B25401" s="47">
        <v>7880.0</v>
      </c>
      <c r="C25401" s="172">
        <v>0.0207</v>
      </c>
    </row>
    <row r="25402">
      <c r="A25402" s="47" t="s">
        <v>9283</v>
      </c>
      <c r="B25402" s="47">
        <v>7881.0</v>
      </c>
      <c r="C25402" s="172">
        <v>0.1071</v>
      </c>
    </row>
    <row r="25403">
      <c r="A25403" s="47" t="s">
        <v>9283</v>
      </c>
      <c r="B25403" s="47">
        <v>7882.0</v>
      </c>
      <c r="C25403" s="172">
        <v>0.2691</v>
      </c>
    </row>
    <row r="25404">
      <c r="A25404" s="47" t="s">
        <v>9283</v>
      </c>
      <c r="B25404" s="47">
        <v>7883.0</v>
      </c>
      <c r="C25404" s="172">
        <v>0.333</v>
      </c>
    </row>
    <row r="25405">
      <c r="A25405" s="47" t="s">
        <v>9283</v>
      </c>
      <c r="B25405" s="47">
        <v>7884.0</v>
      </c>
      <c r="C25405" s="172">
        <v>0.3213</v>
      </c>
    </row>
    <row r="25406">
      <c r="A25406" s="47" t="s">
        <v>9283</v>
      </c>
      <c r="B25406" s="47">
        <v>7885.0</v>
      </c>
      <c r="C25406" s="172">
        <v>0.378</v>
      </c>
    </row>
    <row r="25407">
      <c r="A25407" s="47" t="s">
        <v>9283</v>
      </c>
      <c r="B25407" s="47">
        <v>7886.0</v>
      </c>
      <c r="C25407" s="172">
        <v>0.18270000000000003</v>
      </c>
    </row>
    <row r="25408">
      <c r="A25408" s="47" t="s">
        <v>9283</v>
      </c>
      <c r="B25408" s="47">
        <v>7887.0</v>
      </c>
      <c r="C25408" s="172">
        <v>0.1305</v>
      </c>
    </row>
    <row r="25409">
      <c r="A25409" s="47" t="s">
        <v>9283</v>
      </c>
      <c r="B25409" s="47">
        <v>7888.0</v>
      </c>
      <c r="C25409" s="172">
        <v>0.0405</v>
      </c>
    </row>
    <row r="25410">
      <c r="A25410" s="47" t="s">
        <v>9283</v>
      </c>
      <c r="B25410" s="47">
        <v>7889.0</v>
      </c>
      <c r="C25410" s="172">
        <v>0.0</v>
      </c>
    </row>
    <row r="25411">
      <c r="A25411" s="47" t="s">
        <v>9283</v>
      </c>
      <c r="B25411" s="47">
        <v>7890.0</v>
      </c>
      <c r="C25411" s="172">
        <v>0.0</v>
      </c>
    </row>
    <row r="25412">
      <c r="A25412" s="47" t="s">
        <v>9283</v>
      </c>
      <c r="B25412" s="47">
        <v>7891.0</v>
      </c>
      <c r="C25412" s="172">
        <v>0.0</v>
      </c>
    </row>
    <row r="25413">
      <c r="A25413" s="47" t="s">
        <v>9283</v>
      </c>
      <c r="B25413" s="47">
        <v>7892.0</v>
      </c>
      <c r="C25413" s="172">
        <v>0.0</v>
      </c>
    </row>
    <row r="25414">
      <c r="A25414" s="47" t="s">
        <v>9283</v>
      </c>
      <c r="B25414" s="47">
        <v>7893.0</v>
      </c>
      <c r="C25414" s="172">
        <v>0.0</v>
      </c>
    </row>
    <row r="25415">
      <c r="A25415" s="47" t="s">
        <v>9283</v>
      </c>
      <c r="B25415" s="47">
        <v>7894.0</v>
      </c>
      <c r="C25415" s="172">
        <v>0.0</v>
      </c>
    </row>
    <row r="25416">
      <c r="A25416" s="47" t="s">
        <v>9283</v>
      </c>
      <c r="B25416" s="47">
        <v>7895.0</v>
      </c>
      <c r="C25416" s="172">
        <v>0.0</v>
      </c>
    </row>
    <row r="25417">
      <c r="A25417" s="47" t="s">
        <v>9283</v>
      </c>
      <c r="B25417" s="47">
        <v>7896.0</v>
      </c>
      <c r="C25417" s="172">
        <v>0.0</v>
      </c>
    </row>
    <row r="25418">
      <c r="A25418" s="47" t="s">
        <v>9283</v>
      </c>
      <c r="B25418" s="47">
        <v>7897.0</v>
      </c>
      <c r="C25418" s="172">
        <v>0.0</v>
      </c>
    </row>
    <row r="25419">
      <c r="A25419" s="47" t="s">
        <v>9283</v>
      </c>
      <c r="B25419" s="47">
        <v>7898.0</v>
      </c>
      <c r="C25419" s="172">
        <v>0.0</v>
      </c>
    </row>
    <row r="25420">
      <c r="A25420" s="47" t="s">
        <v>9283</v>
      </c>
      <c r="B25420" s="47">
        <v>7899.0</v>
      </c>
      <c r="C25420" s="172">
        <v>0.0</v>
      </c>
    </row>
    <row r="25421">
      <c r="A25421" s="47" t="s">
        <v>9283</v>
      </c>
      <c r="B25421" s="47">
        <v>7900.0</v>
      </c>
      <c r="C25421" s="172">
        <v>0.0</v>
      </c>
    </row>
    <row r="25422">
      <c r="A25422" s="47" t="s">
        <v>9283</v>
      </c>
      <c r="B25422" s="47">
        <v>7901.0</v>
      </c>
      <c r="C25422" s="172">
        <v>0.0</v>
      </c>
    </row>
    <row r="25423">
      <c r="A25423" s="47" t="s">
        <v>9283</v>
      </c>
      <c r="B25423" s="47">
        <v>7902.0</v>
      </c>
      <c r="C25423" s="172">
        <v>0.0</v>
      </c>
    </row>
    <row r="25424">
      <c r="A25424" s="47" t="s">
        <v>9283</v>
      </c>
      <c r="B25424" s="47">
        <v>7903.0</v>
      </c>
      <c r="C25424" s="172">
        <v>0.0</v>
      </c>
    </row>
    <row r="25425">
      <c r="A25425" s="47" t="s">
        <v>9283</v>
      </c>
      <c r="B25425" s="47">
        <v>7904.0</v>
      </c>
      <c r="C25425" s="172">
        <v>0.0171</v>
      </c>
    </row>
    <row r="25426">
      <c r="A25426" s="47" t="s">
        <v>9283</v>
      </c>
      <c r="B25426" s="47">
        <v>7905.0</v>
      </c>
      <c r="C25426" s="172">
        <v>0.1404</v>
      </c>
    </row>
    <row r="25427">
      <c r="A25427" s="47" t="s">
        <v>9283</v>
      </c>
      <c r="B25427" s="47">
        <v>7906.0</v>
      </c>
      <c r="C25427" s="172">
        <v>0.2727</v>
      </c>
    </row>
    <row r="25428">
      <c r="A25428" s="47" t="s">
        <v>9283</v>
      </c>
      <c r="B25428" s="47">
        <v>7907.0</v>
      </c>
      <c r="C25428" s="172">
        <v>0.3726</v>
      </c>
    </row>
    <row r="25429">
      <c r="A25429" s="47" t="s">
        <v>9283</v>
      </c>
      <c r="B25429" s="47">
        <v>7908.0</v>
      </c>
      <c r="C25429" s="172">
        <v>0.4266</v>
      </c>
    </row>
    <row r="25430">
      <c r="A25430" s="47" t="s">
        <v>9283</v>
      </c>
      <c r="B25430" s="47">
        <v>7909.0</v>
      </c>
      <c r="C25430" s="172">
        <v>0.4239</v>
      </c>
    </row>
    <row r="25431">
      <c r="A25431" s="47" t="s">
        <v>9283</v>
      </c>
      <c r="B25431" s="47">
        <v>7910.0</v>
      </c>
      <c r="C25431" s="172">
        <v>0.3627</v>
      </c>
    </row>
    <row r="25432">
      <c r="A25432" s="47" t="s">
        <v>9283</v>
      </c>
      <c r="B25432" s="47">
        <v>7911.0</v>
      </c>
      <c r="C25432" s="172">
        <v>0.2646</v>
      </c>
    </row>
    <row r="25433">
      <c r="A25433" s="47" t="s">
        <v>9283</v>
      </c>
      <c r="B25433" s="47">
        <v>7912.0</v>
      </c>
      <c r="C25433" s="172">
        <v>0.0531</v>
      </c>
    </row>
    <row r="25434">
      <c r="A25434" s="47" t="s">
        <v>9283</v>
      </c>
      <c r="B25434" s="47">
        <v>7913.0</v>
      </c>
      <c r="C25434" s="172">
        <v>0.0</v>
      </c>
    </row>
    <row r="25435">
      <c r="A25435" s="47" t="s">
        <v>9283</v>
      </c>
      <c r="B25435" s="47">
        <v>7914.0</v>
      </c>
      <c r="C25435" s="172">
        <v>0.0</v>
      </c>
    </row>
    <row r="25436">
      <c r="A25436" s="47" t="s">
        <v>9283</v>
      </c>
      <c r="B25436" s="47">
        <v>7915.0</v>
      </c>
      <c r="C25436" s="172">
        <v>0.0</v>
      </c>
    </row>
    <row r="25437">
      <c r="A25437" s="47" t="s">
        <v>9283</v>
      </c>
      <c r="B25437" s="47">
        <v>7916.0</v>
      </c>
      <c r="C25437" s="172">
        <v>0.0</v>
      </c>
    </row>
    <row r="25438">
      <c r="A25438" s="47" t="s">
        <v>9283</v>
      </c>
      <c r="B25438" s="47">
        <v>7917.0</v>
      </c>
      <c r="C25438" s="172">
        <v>0.0</v>
      </c>
    </row>
    <row r="25439">
      <c r="A25439" s="47" t="s">
        <v>9283</v>
      </c>
      <c r="B25439" s="47">
        <v>7918.0</v>
      </c>
      <c r="C25439" s="172">
        <v>0.0</v>
      </c>
    </row>
    <row r="25440">
      <c r="A25440" s="47" t="s">
        <v>9283</v>
      </c>
      <c r="B25440" s="47">
        <v>7919.0</v>
      </c>
      <c r="C25440" s="172">
        <v>0.0</v>
      </c>
    </row>
    <row r="25441">
      <c r="A25441" s="47" t="s">
        <v>9283</v>
      </c>
      <c r="B25441" s="47">
        <v>7920.0</v>
      </c>
      <c r="C25441" s="172">
        <v>0.0</v>
      </c>
    </row>
    <row r="25442">
      <c r="A25442" s="47" t="s">
        <v>9283</v>
      </c>
      <c r="B25442" s="47">
        <v>7921.0</v>
      </c>
      <c r="C25442" s="172">
        <v>0.0</v>
      </c>
    </row>
    <row r="25443">
      <c r="A25443" s="47" t="s">
        <v>9283</v>
      </c>
      <c r="B25443" s="47">
        <v>7922.0</v>
      </c>
      <c r="C25443" s="172">
        <v>0.0</v>
      </c>
    </row>
    <row r="25444">
      <c r="A25444" s="47" t="s">
        <v>9283</v>
      </c>
      <c r="B25444" s="47">
        <v>7923.0</v>
      </c>
      <c r="C25444" s="172">
        <v>0.0</v>
      </c>
    </row>
    <row r="25445">
      <c r="A25445" s="47" t="s">
        <v>9283</v>
      </c>
      <c r="B25445" s="47">
        <v>7924.0</v>
      </c>
      <c r="C25445" s="172">
        <v>0.0</v>
      </c>
    </row>
    <row r="25446">
      <c r="A25446" s="47" t="s">
        <v>9283</v>
      </c>
      <c r="B25446" s="47">
        <v>7925.0</v>
      </c>
      <c r="C25446" s="172">
        <v>0.0</v>
      </c>
    </row>
    <row r="25447">
      <c r="A25447" s="47" t="s">
        <v>9283</v>
      </c>
      <c r="B25447" s="47">
        <v>7926.0</v>
      </c>
      <c r="C25447" s="172">
        <v>0.0</v>
      </c>
    </row>
    <row r="25448">
      <c r="A25448" s="47" t="s">
        <v>9283</v>
      </c>
      <c r="B25448" s="47">
        <v>7927.0</v>
      </c>
      <c r="C25448" s="172">
        <v>0.0</v>
      </c>
    </row>
    <row r="25449">
      <c r="A25449" s="47" t="s">
        <v>9283</v>
      </c>
      <c r="B25449" s="47">
        <v>7928.0</v>
      </c>
      <c r="C25449" s="172">
        <v>0.0234</v>
      </c>
    </row>
    <row r="25450">
      <c r="A25450" s="47" t="s">
        <v>9283</v>
      </c>
      <c r="B25450" s="47">
        <v>7929.0</v>
      </c>
      <c r="C25450" s="172">
        <v>0.1638</v>
      </c>
    </row>
    <row r="25451">
      <c r="A25451" s="47" t="s">
        <v>9283</v>
      </c>
      <c r="B25451" s="47">
        <v>7930.0</v>
      </c>
      <c r="C25451" s="172">
        <v>0.2943</v>
      </c>
    </row>
    <row r="25452">
      <c r="A25452" s="47" t="s">
        <v>9283</v>
      </c>
      <c r="B25452" s="47">
        <v>7931.0</v>
      </c>
      <c r="C25452" s="172">
        <v>0.3834</v>
      </c>
    </row>
    <row r="25453">
      <c r="A25453" s="47" t="s">
        <v>9283</v>
      </c>
      <c r="B25453" s="47">
        <v>7932.0</v>
      </c>
      <c r="C25453" s="172">
        <v>0.4275</v>
      </c>
    </row>
    <row r="25454">
      <c r="A25454" s="47" t="s">
        <v>9283</v>
      </c>
      <c r="B25454" s="47">
        <v>7933.0</v>
      </c>
      <c r="C25454" s="172">
        <v>0.4275</v>
      </c>
    </row>
    <row r="25455">
      <c r="A25455" s="47" t="s">
        <v>9283</v>
      </c>
      <c r="B25455" s="47">
        <v>7934.0</v>
      </c>
      <c r="C25455" s="172">
        <v>0.3618</v>
      </c>
    </row>
    <row r="25456">
      <c r="A25456" s="47" t="s">
        <v>9283</v>
      </c>
      <c r="B25456" s="47">
        <v>7935.0</v>
      </c>
      <c r="C25456" s="172">
        <v>0.2655</v>
      </c>
    </row>
    <row r="25457">
      <c r="A25457" s="47" t="s">
        <v>9283</v>
      </c>
      <c r="B25457" s="47">
        <v>7936.0</v>
      </c>
      <c r="C25457" s="172">
        <v>0.0522</v>
      </c>
    </row>
    <row r="25458">
      <c r="A25458" s="47" t="s">
        <v>9283</v>
      </c>
      <c r="B25458" s="47">
        <v>7937.0</v>
      </c>
      <c r="C25458" s="172">
        <v>0.0</v>
      </c>
    </row>
    <row r="25459">
      <c r="A25459" s="47" t="s">
        <v>9283</v>
      </c>
      <c r="B25459" s="47">
        <v>7938.0</v>
      </c>
      <c r="C25459" s="172">
        <v>0.0</v>
      </c>
    </row>
    <row r="25460">
      <c r="A25460" s="47" t="s">
        <v>9283</v>
      </c>
      <c r="B25460" s="47">
        <v>7939.0</v>
      </c>
      <c r="C25460" s="172">
        <v>0.0</v>
      </c>
    </row>
    <row r="25461">
      <c r="A25461" s="47" t="s">
        <v>9283</v>
      </c>
      <c r="B25461" s="47">
        <v>7940.0</v>
      </c>
      <c r="C25461" s="172">
        <v>0.0</v>
      </c>
    </row>
    <row r="25462">
      <c r="A25462" s="47" t="s">
        <v>9283</v>
      </c>
      <c r="B25462" s="47">
        <v>7941.0</v>
      </c>
      <c r="C25462" s="172">
        <v>0.0</v>
      </c>
    </row>
    <row r="25463">
      <c r="A25463" s="47" t="s">
        <v>9283</v>
      </c>
      <c r="B25463" s="47">
        <v>7942.0</v>
      </c>
      <c r="C25463" s="172">
        <v>0.0</v>
      </c>
    </row>
    <row r="25464">
      <c r="A25464" s="47" t="s">
        <v>9283</v>
      </c>
      <c r="B25464" s="47">
        <v>7943.0</v>
      </c>
      <c r="C25464" s="172">
        <v>0.0</v>
      </c>
    </row>
    <row r="25465">
      <c r="A25465" s="47" t="s">
        <v>9283</v>
      </c>
      <c r="B25465" s="47">
        <v>7944.0</v>
      </c>
      <c r="C25465" s="172">
        <v>0.0</v>
      </c>
    </row>
    <row r="25466">
      <c r="A25466" s="47" t="s">
        <v>9283</v>
      </c>
      <c r="B25466" s="47">
        <v>7945.0</v>
      </c>
      <c r="C25466" s="172">
        <v>0.0</v>
      </c>
    </row>
    <row r="25467">
      <c r="A25467" s="47" t="s">
        <v>9283</v>
      </c>
      <c r="B25467" s="47">
        <v>7946.0</v>
      </c>
      <c r="C25467" s="172">
        <v>0.0</v>
      </c>
    </row>
    <row r="25468">
      <c r="A25468" s="47" t="s">
        <v>9283</v>
      </c>
      <c r="B25468" s="47">
        <v>7947.0</v>
      </c>
      <c r="C25468" s="172">
        <v>0.0</v>
      </c>
    </row>
    <row r="25469">
      <c r="A25469" s="47" t="s">
        <v>9283</v>
      </c>
      <c r="B25469" s="47">
        <v>7948.0</v>
      </c>
      <c r="C25469" s="172">
        <v>0.0</v>
      </c>
    </row>
    <row r="25470">
      <c r="A25470" s="47" t="s">
        <v>9283</v>
      </c>
      <c r="B25470" s="47">
        <v>7949.0</v>
      </c>
      <c r="C25470" s="172">
        <v>0.0</v>
      </c>
    </row>
    <row r="25471">
      <c r="A25471" s="47" t="s">
        <v>9283</v>
      </c>
      <c r="B25471" s="47">
        <v>7950.0</v>
      </c>
      <c r="C25471" s="172">
        <v>0.0</v>
      </c>
    </row>
    <row r="25472">
      <c r="A25472" s="47" t="s">
        <v>9283</v>
      </c>
      <c r="B25472" s="47">
        <v>7951.0</v>
      </c>
      <c r="C25472" s="172">
        <v>0.0</v>
      </c>
    </row>
    <row r="25473">
      <c r="A25473" s="47" t="s">
        <v>9283</v>
      </c>
      <c r="B25473" s="47">
        <v>7952.0</v>
      </c>
      <c r="C25473" s="172">
        <v>0.0207</v>
      </c>
    </row>
    <row r="25474">
      <c r="A25474" s="47" t="s">
        <v>9283</v>
      </c>
      <c r="B25474" s="47">
        <v>7953.0</v>
      </c>
      <c r="C25474" s="172">
        <v>0.1512</v>
      </c>
    </row>
    <row r="25475">
      <c r="A25475" s="47" t="s">
        <v>9283</v>
      </c>
      <c r="B25475" s="47">
        <v>7954.0</v>
      </c>
      <c r="C25475" s="172">
        <v>0.1341</v>
      </c>
    </row>
    <row r="25476">
      <c r="A25476" s="47" t="s">
        <v>9283</v>
      </c>
      <c r="B25476" s="47">
        <v>7955.0</v>
      </c>
      <c r="C25476" s="172">
        <v>0.2232</v>
      </c>
    </row>
    <row r="25477">
      <c r="A25477" s="47" t="s">
        <v>9283</v>
      </c>
      <c r="B25477" s="47">
        <v>7956.0</v>
      </c>
      <c r="C25477" s="172">
        <v>0.3987</v>
      </c>
    </row>
    <row r="25478">
      <c r="A25478" s="47" t="s">
        <v>9283</v>
      </c>
      <c r="B25478" s="47">
        <v>7957.0</v>
      </c>
      <c r="C25478" s="172">
        <v>0.4032</v>
      </c>
    </row>
    <row r="25479">
      <c r="A25479" s="47" t="s">
        <v>9283</v>
      </c>
      <c r="B25479" s="47">
        <v>7958.0</v>
      </c>
      <c r="C25479" s="172">
        <v>0.17370000000000002</v>
      </c>
    </row>
    <row r="25480">
      <c r="A25480" s="47" t="s">
        <v>9283</v>
      </c>
      <c r="B25480" s="47">
        <v>7959.0</v>
      </c>
      <c r="C25480" s="172">
        <v>0.1449</v>
      </c>
    </row>
    <row r="25481">
      <c r="A25481" s="47" t="s">
        <v>9283</v>
      </c>
      <c r="B25481" s="47">
        <v>7960.0</v>
      </c>
      <c r="C25481" s="172">
        <v>0.0495</v>
      </c>
    </row>
    <row r="25482">
      <c r="A25482" s="47" t="s">
        <v>9283</v>
      </c>
      <c r="B25482" s="47">
        <v>7961.0</v>
      </c>
      <c r="C25482" s="172">
        <v>0.0</v>
      </c>
    </row>
    <row r="25483">
      <c r="A25483" s="47" t="s">
        <v>9283</v>
      </c>
      <c r="B25483" s="47">
        <v>7962.0</v>
      </c>
      <c r="C25483" s="172">
        <v>0.0</v>
      </c>
    </row>
    <row r="25484">
      <c r="A25484" s="47" t="s">
        <v>9283</v>
      </c>
      <c r="B25484" s="47">
        <v>7963.0</v>
      </c>
      <c r="C25484" s="172">
        <v>0.0</v>
      </c>
    </row>
    <row r="25485">
      <c r="A25485" s="47" t="s">
        <v>9283</v>
      </c>
      <c r="B25485" s="47">
        <v>7964.0</v>
      </c>
      <c r="C25485" s="172">
        <v>0.0</v>
      </c>
    </row>
    <row r="25486">
      <c r="A25486" s="47" t="s">
        <v>9283</v>
      </c>
      <c r="B25486" s="47">
        <v>7965.0</v>
      </c>
      <c r="C25486" s="172">
        <v>0.0</v>
      </c>
    </row>
    <row r="25487">
      <c r="A25487" s="47" t="s">
        <v>9283</v>
      </c>
      <c r="B25487" s="47">
        <v>7966.0</v>
      </c>
      <c r="C25487" s="172">
        <v>0.0</v>
      </c>
    </row>
    <row r="25488">
      <c r="A25488" s="47" t="s">
        <v>9283</v>
      </c>
      <c r="B25488" s="47">
        <v>7967.0</v>
      </c>
      <c r="C25488" s="172">
        <v>0.0</v>
      </c>
    </row>
    <row r="25489">
      <c r="A25489" s="47" t="s">
        <v>9283</v>
      </c>
      <c r="B25489" s="47">
        <v>7968.0</v>
      </c>
      <c r="C25489" s="172">
        <v>0.0</v>
      </c>
    </row>
    <row r="25490">
      <c r="A25490" s="47" t="s">
        <v>9283</v>
      </c>
      <c r="B25490" s="47">
        <v>7969.0</v>
      </c>
      <c r="C25490" s="172">
        <v>0.0</v>
      </c>
    </row>
    <row r="25491">
      <c r="A25491" s="47" t="s">
        <v>9283</v>
      </c>
      <c r="B25491" s="47">
        <v>7970.0</v>
      </c>
      <c r="C25491" s="172">
        <v>0.0</v>
      </c>
    </row>
    <row r="25492">
      <c r="A25492" s="47" t="s">
        <v>9283</v>
      </c>
      <c r="B25492" s="47">
        <v>7971.0</v>
      </c>
      <c r="C25492" s="172">
        <v>0.0</v>
      </c>
    </row>
    <row r="25493">
      <c r="A25493" s="47" t="s">
        <v>9283</v>
      </c>
      <c r="B25493" s="47">
        <v>7972.0</v>
      </c>
      <c r="C25493" s="172">
        <v>0.0</v>
      </c>
    </row>
    <row r="25494">
      <c r="A25494" s="47" t="s">
        <v>9283</v>
      </c>
      <c r="B25494" s="47">
        <v>7973.0</v>
      </c>
      <c r="C25494" s="172">
        <v>0.0</v>
      </c>
    </row>
    <row r="25495">
      <c r="A25495" s="47" t="s">
        <v>9283</v>
      </c>
      <c r="B25495" s="47">
        <v>7974.0</v>
      </c>
      <c r="C25495" s="172">
        <v>0.0</v>
      </c>
    </row>
    <row r="25496">
      <c r="A25496" s="47" t="s">
        <v>9283</v>
      </c>
      <c r="B25496" s="47">
        <v>7975.0</v>
      </c>
      <c r="C25496" s="172">
        <v>0.0</v>
      </c>
    </row>
    <row r="25497">
      <c r="A25497" s="47" t="s">
        <v>9283</v>
      </c>
      <c r="B25497" s="47">
        <v>7976.0</v>
      </c>
      <c r="C25497" s="172">
        <v>0.0189</v>
      </c>
    </row>
    <row r="25498">
      <c r="A25498" s="47" t="s">
        <v>9283</v>
      </c>
      <c r="B25498" s="47">
        <v>7977.0</v>
      </c>
      <c r="C25498" s="172">
        <v>0.1404</v>
      </c>
    </row>
    <row r="25499">
      <c r="A25499" s="47" t="s">
        <v>9283</v>
      </c>
      <c r="B25499" s="47">
        <v>7978.0</v>
      </c>
      <c r="C25499" s="172">
        <v>0.2817</v>
      </c>
    </row>
    <row r="25500">
      <c r="A25500" s="47" t="s">
        <v>9283</v>
      </c>
      <c r="B25500" s="47">
        <v>7979.0</v>
      </c>
      <c r="C25500" s="172">
        <v>0.3537</v>
      </c>
    </row>
    <row r="25501">
      <c r="A25501" s="47" t="s">
        <v>9283</v>
      </c>
      <c r="B25501" s="47">
        <v>7980.0</v>
      </c>
      <c r="C25501" s="172">
        <v>0.36360000000000003</v>
      </c>
    </row>
    <row r="25502">
      <c r="A25502" s="47" t="s">
        <v>9283</v>
      </c>
      <c r="B25502" s="47">
        <v>7981.0</v>
      </c>
      <c r="C25502" s="172">
        <v>0.41400000000000003</v>
      </c>
    </row>
    <row r="25503">
      <c r="A25503" s="47" t="s">
        <v>9283</v>
      </c>
      <c r="B25503" s="47">
        <v>7982.0</v>
      </c>
      <c r="C25503" s="172">
        <v>0.35640000000000005</v>
      </c>
    </row>
    <row r="25504">
      <c r="A25504" s="47" t="s">
        <v>9283</v>
      </c>
      <c r="B25504" s="47">
        <v>7983.0</v>
      </c>
      <c r="C25504" s="172">
        <v>0.2583</v>
      </c>
    </row>
    <row r="25505">
      <c r="A25505" s="47" t="s">
        <v>9283</v>
      </c>
      <c r="B25505" s="47">
        <v>7984.0</v>
      </c>
      <c r="C25505" s="172">
        <v>0.0531</v>
      </c>
    </row>
    <row r="25506">
      <c r="A25506" s="47" t="s">
        <v>9283</v>
      </c>
      <c r="B25506" s="47">
        <v>7985.0</v>
      </c>
      <c r="C25506" s="172">
        <v>0.0</v>
      </c>
    </row>
    <row r="25507">
      <c r="A25507" s="47" t="s">
        <v>9283</v>
      </c>
      <c r="B25507" s="47">
        <v>7986.0</v>
      </c>
      <c r="C25507" s="172">
        <v>0.0</v>
      </c>
    </row>
    <row r="25508">
      <c r="A25508" s="47" t="s">
        <v>9283</v>
      </c>
      <c r="B25508" s="47">
        <v>7987.0</v>
      </c>
      <c r="C25508" s="172">
        <v>0.0</v>
      </c>
    </row>
    <row r="25509">
      <c r="A25509" s="47" t="s">
        <v>9283</v>
      </c>
      <c r="B25509" s="47">
        <v>7988.0</v>
      </c>
      <c r="C25509" s="172">
        <v>0.0</v>
      </c>
    </row>
    <row r="25510">
      <c r="A25510" s="47" t="s">
        <v>9283</v>
      </c>
      <c r="B25510" s="47">
        <v>7989.0</v>
      </c>
      <c r="C25510" s="172">
        <v>0.0</v>
      </c>
    </row>
    <row r="25511">
      <c r="A25511" s="47" t="s">
        <v>9283</v>
      </c>
      <c r="B25511" s="47">
        <v>7990.0</v>
      </c>
      <c r="C25511" s="172">
        <v>0.0</v>
      </c>
    </row>
    <row r="25512">
      <c r="A25512" s="47" t="s">
        <v>9283</v>
      </c>
      <c r="B25512" s="47">
        <v>7991.0</v>
      </c>
      <c r="C25512" s="172">
        <v>0.0</v>
      </c>
    </row>
    <row r="25513">
      <c r="A25513" s="47" t="s">
        <v>9283</v>
      </c>
      <c r="B25513" s="47">
        <v>7992.0</v>
      </c>
      <c r="C25513" s="172">
        <v>0.0</v>
      </c>
    </row>
    <row r="25514">
      <c r="A25514" s="47" t="s">
        <v>9283</v>
      </c>
      <c r="B25514" s="47">
        <v>7993.0</v>
      </c>
      <c r="C25514" s="172">
        <v>0.0</v>
      </c>
    </row>
    <row r="25515">
      <c r="A25515" s="47" t="s">
        <v>9283</v>
      </c>
      <c r="B25515" s="47">
        <v>7994.0</v>
      </c>
      <c r="C25515" s="172">
        <v>0.0</v>
      </c>
    </row>
    <row r="25516">
      <c r="A25516" s="47" t="s">
        <v>9283</v>
      </c>
      <c r="B25516" s="47">
        <v>7995.0</v>
      </c>
      <c r="C25516" s="172">
        <v>0.0</v>
      </c>
    </row>
    <row r="25517">
      <c r="A25517" s="47" t="s">
        <v>9283</v>
      </c>
      <c r="B25517" s="47">
        <v>7996.0</v>
      </c>
      <c r="C25517" s="172">
        <v>0.0</v>
      </c>
    </row>
    <row r="25518">
      <c r="A25518" s="47" t="s">
        <v>9283</v>
      </c>
      <c r="B25518" s="47">
        <v>7997.0</v>
      </c>
      <c r="C25518" s="172">
        <v>0.0</v>
      </c>
    </row>
    <row r="25519">
      <c r="A25519" s="47" t="s">
        <v>9283</v>
      </c>
      <c r="B25519" s="47">
        <v>7998.0</v>
      </c>
      <c r="C25519" s="172">
        <v>0.0</v>
      </c>
    </row>
    <row r="25520">
      <c r="A25520" s="47" t="s">
        <v>9283</v>
      </c>
      <c r="B25520" s="47">
        <v>7999.0</v>
      </c>
      <c r="C25520" s="172">
        <v>0.0</v>
      </c>
    </row>
    <row r="25521">
      <c r="A25521" s="47" t="s">
        <v>9283</v>
      </c>
      <c r="B25521" s="47">
        <v>8000.0</v>
      </c>
      <c r="C25521" s="172">
        <v>0.0189</v>
      </c>
    </row>
    <row r="25522">
      <c r="A25522" s="47" t="s">
        <v>9283</v>
      </c>
      <c r="B25522" s="47">
        <v>8001.0</v>
      </c>
      <c r="C25522" s="172">
        <v>0.1611</v>
      </c>
    </row>
    <row r="25523">
      <c r="A25523" s="47" t="s">
        <v>9283</v>
      </c>
      <c r="B25523" s="47">
        <v>8002.0</v>
      </c>
      <c r="C25523" s="172">
        <v>0.2781</v>
      </c>
    </row>
    <row r="25524">
      <c r="A25524" s="47" t="s">
        <v>9283</v>
      </c>
      <c r="B25524" s="47">
        <v>8003.0</v>
      </c>
      <c r="C25524" s="172">
        <v>0.3357</v>
      </c>
    </row>
    <row r="25525">
      <c r="A25525" s="47" t="s">
        <v>9283</v>
      </c>
      <c r="B25525" s="47">
        <v>8004.0</v>
      </c>
      <c r="C25525" s="172">
        <v>0.4131</v>
      </c>
    </row>
    <row r="25526">
      <c r="A25526" s="47" t="s">
        <v>9283</v>
      </c>
      <c r="B25526" s="47">
        <v>8005.0</v>
      </c>
      <c r="C25526" s="172">
        <v>0.4167</v>
      </c>
    </row>
    <row r="25527">
      <c r="A25527" s="47" t="s">
        <v>9283</v>
      </c>
      <c r="B25527" s="47">
        <v>8006.0</v>
      </c>
      <c r="C25527" s="172">
        <v>0.37079999999999996</v>
      </c>
    </row>
    <row r="25528">
      <c r="A25528" s="47" t="s">
        <v>9283</v>
      </c>
      <c r="B25528" s="47">
        <v>8007.0</v>
      </c>
      <c r="C25528" s="172">
        <v>0.2655</v>
      </c>
    </row>
    <row r="25529">
      <c r="A25529" s="47" t="s">
        <v>9283</v>
      </c>
      <c r="B25529" s="47">
        <v>8008.0</v>
      </c>
      <c r="C25529" s="172">
        <v>0.0522</v>
      </c>
    </row>
    <row r="25530">
      <c r="A25530" s="47" t="s">
        <v>9283</v>
      </c>
      <c r="B25530" s="47">
        <v>8009.0</v>
      </c>
      <c r="C25530" s="172">
        <v>0.0</v>
      </c>
    </row>
    <row r="25531">
      <c r="A25531" s="47" t="s">
        <v>9283</v>
      </c>
      <c r="B25531" s="47">
        <v>8010.0</v>
      </c>
      <c r="C25531" s="172">
        <v>0.0</v>
      </c>
    </row>
    <row r="25532">
      <c r="A25532" s="47" t="s">
        <v>9283</v>
      </c>
      <c r="B25532" s="47">
        <v>8011.0</v>
      </c>
      <c r="C25532" s="172">
        <v>0.0</v>
      </c>
    </row>
    <row r="25533">
      <c r="A25533" s="47" t="s">
        <v>9283</v>
      </c>
      <c r="B25533" s="47">
        <v>8012.0</v>
      </c>
      <c r="C25533" s="172">
        <v>0.0</v>
      </c>
    </row>
    <row r="25534">
      <c r="A25534" s="47" t="s">
        <v>9283</v>
      </c>
      <c r="B25534" s="47">
        <v>8013.0</v>
      </c>
      <c r="C25534" s="172">
        <v>0.0</v>
      </c>
    </row>
    <row r="25535">
      <c r="A25535" s="47" t="s">
        <v>9283</v>
      </c>
      <c r="B25535" s="47">
        <v>8014.0</v>
      </c>
      <c r="C25535" s="172">
        <v>0.0</v>
      </c>
    </row>
    <row r="25536">
      <c r="A25536" s="47" t="s">
        <v>9283</v>
      </c>
      <c r="B25536" s="47">
        <v>8015.0</v>
      </c>
      <c r="C25536" s="172">
        <v>0.0</v>
      </c>
    </row>
    <row r="25537">
      <c r="A25537" s="47" t="s">
        <v>9283</v>
      </c>
      <c r="B25537" s="47">
        <v>8016.0</v>
      </c>
      <c r="C25537" s="172">
        <v>0.0</v>
      </c>
    </row>
    <row r="25538">
      <c r="A25538" s="47" t="s">
        <v>9283</v>
      </c>
      <c r="B25538" s="47">
        <v>8017.0</v>
      </c>
      <c r="C25538" s="172">
        <v>0.0</v>
      </c>
    </row>
    <row r="25539">
      <c r="A25539" s="47" t="s">
        <v>9283</v>
      </c>
      <c r="B25539" s="47">
        <v>8018.0</v>
      </c>
      <c r="C25539" s="172">
        <v>0.0</v>
      </c>
    </row>
    <row r="25540">
      <c r="A25540" s="47" t="s">
        <v>9283</v>
      </c>
      <c r="B25540" s="47">
        <v>8019.0</v>
      </c>
      <c r="C25540" s="172">
        <v>0.0</v>
      </c>
    </row>
    <row r="25541">
      <c r="A25541" s="47" t="s">
        <v>9283</v>
      </c>
      <c r="B25541" s="47">
        <v>8020.0</v>
      </c>
      <c r="C25541" s="172">
        <v>0.0</v>
      </c>
    </row>
    <row r="25542">
      <c r="A25542" s="47" t="s">
        <v>9283</v>
      </c>
      <c r="B25542" s="47">
        <v>8021.0</v>
      </c>
      <c r="C25542" s="172">
        <v>0.0</v>
      </c>
    </row>
    <row r="25543">
      <c r="A25543" s="47" t="s">
        <v>9283</v>
      </c>
      <c r="B25543" s="47">
        <v>8022.0</v>
      </c>
      <c r="C25543" s="172">
        <v>0.0</v>
      </c>
    </row>
    <row r="25544">
      <c r="A25544" s="47" t="s">
        <v>9283</v>
      </c>
      <c r="B25544" s="47">
        <v>8023.0</v>
      </c>
      <c r="C25544" s="172">
        <v>0.0</v>
      </c>
    </row>
    <row r="25545">
      <c r="A25545" s="47" t="s">
        <v>9283</v>
      </c>
      <c r="B25545" s="47">
        <v>8024.0</v>
      </c>
      <c r="C25545" s="172">
        <v>0.0027</v>
      </c>
    </row>
    <row r="25546">
      <c r="A25546" s="47" t="s">
        <v>9283</v>
      </c>
      <c r="B25546" s="47">
        <v>8025.0</v>
      </c>
      <c r="C25546" s="172">
        <v>0.14850000000000002</v>
      </c>
    </row>
    <row r="25547">
      <c r="A25547" s="47" t="s">
        <v>9283</v>
      </c>
      <c r="B25547" s="47">
        <v>8026.0</v>
      </c>
      <c r="C25547" s="172">
        <v>0.2727</v>
      </c>
    </row>
    <row r="25548">
      <c r="A25548" s="47" t="s">
        <v>9283</v>
      </c>
      <c r="B25548" s="47">
        <v>8027.0</v>
      </c>
      <c r="C25548" s="172">
        <v>0.3879</v>
      </c>
    </row>
    <row r="25549">
      <c r="A25549" s="47" t="s">
        <v>9283</v>
      </c>
      <c r="B25549" s="47">
        <v>8028.0</v>
      </c>
      <c r="C25549" s="172">
        <v>0.41490000000000005</v>
      </c>
    </row>
    <row r="25550">
      <c r="A25550" s="47" t="s">
        <v>9283</v>
      </c>
      <c r="B25550" s="47">
        <v>8029.0</v>
      </c>
      <c r="C25550" s="172">
        <v>0.4266</v>
      </c>
    </row>
    <row r="25551">
      <c r="A25551" s="47" t="s">
        <v>9283</v>
      </c>
      <c r="B25551" s="47">
        <v>8030.0</v>
      </c>
      <c r="C25551" s="172">
        <v>0.3717</v>
      </c>
    </row>
    <row r="25552">
      <c r="A25552" s="47" t="s">
        <v>9283</v>
      </c>
      <c r="B25552" s="47">
        <v>8031.0</v>
      </c>
      <c r="C25552" s="172">
        <v>0.2655</v>
      </c>
    </row>
    <row r="25553">
      <c r="A25553" s="47" t="s">
        <v>9283</v>
      </c>
      <c r="B25553" s="47">
        <v>8032.0</v>
      </c>
      <c r="C25553" s="172">
        <v>0.0468</v>
      </c>
    </row>
    <row r="25554">
      <c r="A25554" s="47" t="s">
        <v>9283</v>
      </c>
      <c r="B25554" s="47">
        <v>8033.0</v>
      </c>
      <c r="C25554" s="172">
        <v>0.0</v>
      </c>
    </row>
    <row r="25555">
      <c r="A25555" s="47" t="s">
        <v>9283</v>
      </c>
      <c r="B25555" s="47">
        <v>8034.0</v>
      </c>
      <c r="C25555" s="172">
        <v>0.0</v>
      </c>
    </row>
    <row r="25556">
      <c r="A25556" s="47" t="s">
        <v>9283</v>
      </c>
      <c r="B25556" s="47">
        <v>8035.0</v>
      </c>
      <c r="C25556" s="172">
        <v>0.0</v>
      </c>
    </row>
    <row r="25557">
      <c r="A25557" s="47" t="s">
        <v>9283</v>
      </c>
      <c r="B25557" s="47">
        <v>8036.0</v>
      </c>
      <c r="C25557" s="172">
        <v>0.0</v>
      </c>
    </row>
    <row r="25558">
      <c r="A25558" s="47" t="s">
        <v>9283</v>
      </c>
      <c r="B25558" s="47">
        <v>8037.0</v>
      </c>
      <c r="C25558" s="172">
        <v>0.0</v>
      </c>
    </row>
    <row r="25559">
      <c r="A25559" s="47" t="s">
        <v>9283</v>
      </c>
      <c r="B25559" s="47">
        <v>8038.0</v>
      </c>
      <c r="C25559" s="172">
        <v>0.0</v>
      </c>
    </row>
    <row r="25560">
      <c r="A25560" s="47" t="s">
        <v>9283</v>
      </c>
      <c r="B25560" s="47">
        <v>8039.0</v>
      </c>
      <c r="C25560" s="172">
        <v>0.0</v>
      </c>
    </row>
    <row r="25561">
      <c r="A25561" s="47" t="s">
        <v>9283</v>
      </c>
      <c r="B25561" s="47">
        <v>8040.0</v>
      </c>
      <c r="C25561" s="172">
        <v>0.0</v>
      </c>
    </row>
    <row r="25562">
      <c r="A25562" s="47" t="s">
        <v>9283</v>
      </c>
      <c r="B25562" s="47">
        <v>8041.0</v>
      </c>
      <c r="C25562" s="172">
        <v>0.0</v>
      </c>
    </row>
    <row r="25563">
      <c r="A25563" s="47" t="s">
        <v>9283</v>
      </c>
      <c r="B25563" s="47">
        <v>8042.0</v>
      </c>
      <c r="C25563" s="172">
        <v>0.0</v>
      </c>
    </row>
    <row r="25564">
      <c r="A25564" s="47" t="s">
        <v>9283</v>
      </c>
      <c r="B25564" s="47">
        <v>8043.0</v>
      </c>
      <c r="C25564" s="172">
        <v>0.0</v>
      </c>
    </row>
    <row r="25565">
      <c r="A25565" s="47" t="s">
        <v>9283</v>
      </c>
      <c r="B25565" s="47">
        <v>8044.0</v>
      </c>
      <c r="C25565" s="172">
        <v>0.0</v>
      </c>
    </row>
    <row r="25566">
      <c r="A25566" s="47" t="s">
        <v>9283</v>
      </c>
      <c r="B25566" s="47">
        <v>8045.0</v>
      </c>
      <c r="C25566" s="172">
        <v>0.0</v>
      </c>
    </row>
    <row r="25567">
      <c r="A25567" s="47" t="s">
        <v>9283</v>
      </c>
      <c r="B25567" s="47">
        <v>8046.0</v>
      </c>
      <c r="C25567" s="172">
        <v>0.0</v>
      </c>
    </row>
    <row r="25568">
      <c r="A25568" s="47" t="s">
        <v>9283</v>
      </c>
      <c r="B25568" s="47">
        <v>8047.0</v>
      </c>
      <c r="C25568" s="172">
        <v>0.0</v>
      </c>
    </row>
    <row r="25569">
      <c r="A25569" s="47" t="s">
        <v>9283</v>
      </c>
      <c r="B25569" s="47">
        <v>8048.0</v>
      </c>
      <c r="C25569" s="172">
        <v>0.0027</v>
      </c>
    </row>
    <row r="25570">
      <c r="A25570" s="47" t="s">
        <v>9283</v>
      </c>
      <c r="B25570" s="47">
        <v>8049.0</v>
      </c>
      <c r="C25570" s="172">
        <v>0.15839999999999999</v>
      </c>
    </row>
    <row r="25571">
      <c r="A25571" s="47" t="s">
        <v>9283</v>
      </c>
      <c r="B25571" s="47">
        <v>8050.0</v>
      </c>
      <c r="C25571" s="172">
        <v>0.2331</v>
      </c>
    </row>
    <row r="25572">
      <c r="A25572" s="47" t="s">
        <v>9283</v>
      </c>
      <c r="B25572" s="47">
        <v>8051.0</v>
      </c>
      <c r="C25572" s="172">
        <v>0.26189999999999997</v>
      </c>
    </row>
    <row r="25573">
      <c r="A25573" s="47" t="s">
        <v>9283</v>
      </c>
      <c r="B25573" s="47">
        <v>8052.0</v>
      </c>
      <c r="C25573" s="172">
        <v>0.3978</v>
      </c>
    </row>
    <row r="25574">
      <c r="A25574" s="47" t="s">
        <v>9283</v>
      </c>
      <c r="B25574" s="47">
        <v>8053.0</v>
      </c>
      <c r="C25574" s="172">
        <v>0.29974500000000004</v>
      </c>
    </row>
    <row r="25575">
      <c r="A25575" s="47" t="s">
        <v>9283</v>
      </c>
      <c r="B25575" s="47">
        <v>8054.0</v>
      </c>
      <c r="C25575" s="172">
        <v>0.1125</v>
      </c>
    </row>
    <row r="25576">
      <c r="A25576" s="47" t="s">
        <v>9283</v>
      </c>
      <c r="B25576" s="47">
        <v>8055.0</v>
      </c>
      <c r="C25576" s="172">
        <v>0.12060000000000001</v>
      </c>
    </row>
    <row r="25577">
      <c r="A25577" s="47" t="s">
        <v>9283</v>
      </c>
      <c r="B25577" s="47">
        <v>8056.0</v>
      </c>
      <c r="C25577" s="172">
        <v>0.0585</v>
      </c>
    </row>
    <row r="25578">
      <c r="A25578" s="47" t="s">
        <v>9283</v>
      </c>
      <c r="B25578" s="47">
        <v>8057.0</v>
      </c>
      <c r="C25578" s="172">
        <v>0.0</v>
      </c>
    </row>
    <row r="25579">
      <c r="A25579" s="47" t="s">
        <v>9283</v>
      </c>
      <c r="B25579" s="47">
        <v>8058.0</v>
      </c>
      <c r="C25579" s="172">
        <v>0.0</v>
      </c>
    </row>
    <row r="25580">
      <c r="A25580" s="47" t="s">
        <v>9283</v>
      </c>
      <c r="B25580" s="47">
        <v>8059.0</v>
      </c>
      <c r="C25580" s="172">
        <v>0.0</v>
      </c>
    </row>
    <row r="25581">
      <c r="A25581" s="47" t="s">
        <v>9283</v>
      </c>
      <c r="B25581" s="47">
        <v>8060.0</v>
      </c>
      <c r="C25581" s="172">
        <v>0.0</v>
      </c>
    </row>
    <row r="25582">
      <c r="A25582" s="47" t="s">
        <v>9283</v>
      </c>
      <c r="B25582" s="47">
        <v>8061.0</v>
      </c>
      <c r="C25582" s="172">
        <v>0.0</v>
      </c>
    </row>
    <row r="25583">
      <c r="A25583" s="47" t="s">
        <v>9283</v>
      </c>
      <c r="B25583" s="47">
        <v>8062.0</v>
      </c>
      <c r="C25583" s="172">
        <v>0.0</v>
      </c>
    </row>
    <row r="25584">
      <c r="A25584" s="47" t="s">
        <v>9283</v>
      </c>
      <c r="B25584" s="47">
        <v>8063.0</v>
      </c>
      <c r="C25584" s="172">
        <v>0.0</v>
      </c>
    </row>
    <row r="25585">
      <c r="A25585" s="47" t="s">
        <v>9283</v>
      </c>
      <c r="B25585" s="47">
        <v>8064.0</v>
      </c>
      <c r="C25585" s="172">
        <v>0.0</v>
      </c>
    </row>
    <row r="25586">
      <c r="A25586" s="47" t="s">
        <v>9283</v>
      </c>
      <c r="B25586" s="47">
        <v>8065.0</v>
      </c>
      <c r="C25586" s="172">
        <v>0.0</v>
      </c>
    </row>
    <row r="25587">
      <c r="A25587" s="47" t="s">
        <v>9283</v>
      </c>
      <c r="B25587" s="47">
        <v>8066.0</v>
      </c>
      <c r="C25587" s="172">
        <v>0.0</v>
      </c>
    </row>
    <row r="25588">
      <c r="A25588" s="47" t="s">
        <v>9283</v>
      </c>
      <c r="B25588" s="47">
        <v>8067.0</v>
      </c>
      <c r="C25588" s="172">
        <v>0.0</v>
      </c>
    </row>
    <row r="25589">
      <c r="A25589" s="47" t="s">
        <v>9283</v>
      </c>
      <c r="B25589" s="47">
        <v>8068.0</v>
      </c>
      <c r="C25589" s="172">
        <v>0.0</v>
      </c>
    </row>
    <row r="25590">
      <c r="A25590" s="47" t="s">
        <v>9283</v>
      </c>
      <c r="B25590" s="47">
        <v>8069.0</v>
      </c>
      <c r="C25590" s="172">
        <v>0.0</v>
      </c>
    </row>
    <row r="25591">
      <c r="A25591" s="47" t="s">
        <v>9283</v>
      </c>
      <c r="B25591" s="47">
        <v>8070.0</v>
      </c>
      <c r="C25591" s="172">
        <v>0.0</v>
      </c>
    </row>
    <row r="25592">
      <c r="A25592" s="47" t="s">
        <v>9283</v>
      </c>
      <c r="B25592" s="47">
        <v>8071.0</v>
      </c>
      <c r="C25592" s="172">
        <v>0.0</v>
      </c>
    </row>
    <row r="25593">
      <c r="A25593" s="47" t="s">
        <v>9283</v>
      </c>
      <c r="B25593" s="47">
        <v>8072.0</v>
      </c>
      <c r="C25593" s="172">
        <v>0.0018000000000000002</v>
      </c>
    </row>
    <row r="25594">
      <c r="A25594" s="47" t="s">
        <v>9283</v>
      </c>
      <c r="B25594" s="47">
        <v>8073.0</v>
      </c>
      <c r="C25594" s="172">
        <v>0.1476</v>
      </c>
    </row>
    <row r="25595">
      <c r="A25595" s="47" t="s">
        <v>9283</v>
      </c>
      <c r="B25595" s="47">
        <v>8074.0</v>
      </c>
      <c r="C25595" s="172">
        <v>0.2601</v>
      </c>
    </row>
    <row r="25596">
      <c r="A25596" s="47" t="s">
        <v>9283</v>
      </c>
      <c r="B25596" s="47">
        <v>8075.0</v>
      </c>
      <c r="C25596" s="172">
        <v>0.36719999999999997</v>
      </c>
    </row>
    <row r="25597">
      <c r="A25597" s="47" t="s">
        <v>9283</v>
      </c>
      <c r="B25597" s="47">
        <v>8076.0</v>
      </c>
      <c r="C25597" s="172">
        <v>0.4212</v>
      </c>
    </row>
    <row r="25598">
      <c r="A25598" s="47" t="s">
        <v>9283</v>
      </c>
      <c r="B25598" s="47">
        <v>8077.0</v>
      </c>
      <c r="C25598" s="172">
        <v>0.4077</v>
      </c>
    </row>
    <row r="25599">
      <c r="A25599" s="47" t="s">
        <v>9283</v>
      </c>
      <c r="B25599" s="47">
        <v>8078.0</v>
      </c>
      <c r="C25599" s="172">
        <v>0.3537</v>
      </c>
    </row>
    <row r="25600">
      <c r="A25600" s="47" t="s">
        <v>9283</v>
      </c>
      <c r="B25600" s="47">
        <v>8079.0</v>
      </c>
      <c r="C25600" s="172">
        <v>0.2601</v>
      </c>
    </row>
    <row r="25601">
      <c r="A25601" s="47" t="s">
        <v>9283</v>
      </c>
      <c r="B25601" s="47">
        <v>8080.0</v>
      </c>
      <c r="C25601" s="172">
        <v>0.051300000000000005</v>
      </c>
    </row>
    <row r="25602">
      <c r="A25602" s="47" t="s">
        <v>9283</v>
      </c>
      <c r="B25602" s="47">
        <v>8081.0</v>
      </c>
      <c r="C25602" s="172">
        <v>0.0</v>
      </c>
    </row>
    <row r="25603">
      <c r="A25603" s="47" t="s">
        <v>9283</v>
      </c>
      <c r="B25603" s="47">
        <v>8082.0</v>
      </c>
      <c r="C25603" s="172">
        <v>0.0</v>
      </c>
    </row>
    <row r="25604">
      <c r="A25604" s="47" t="s">
        <v>9283</v>
      </c>
      <c r="B25604" s="47">
        <v>8083.0</v>
      </c>
      <c r="C25604" s="172">
        <v>0.0</v>
      </c>
    </row>
    <row r="25605">
      <c r="A25605" s="47" t="s">
        <v>9283</v>
      </c>
      <c r="B25605" s="47">
        <v>8084.0</v>
      </c>
      <c r="C25605" s="172">
        <v>0.0</v>
      </c>
    </row>
    <row r="25606">
      <c r="A25606" s="47" t="s">
        <v>9283</v>
      </c>
      <c r="B25606" s="47">
        <v>8085.0</v>
      </c>
      <c r="C25606" s="172">
        <v>0.0</v>
      </c>
    </row>
    <row r="25607">
      <c r="A25607" s="47" t="s">
        <v>9283</v>
      </c>
      <c r="B25607" s="47">
        <v>8086.0</v>
      </c>
      <c r="C25607" s="172">
        <v>0.0</v>
      </c>
    </row>
    <row r="25608">
      <c r="A25608" s="47" t="s">
        <v>9283</v>
      </c>
      <c r="B25608" s="47">
        <v>8087.0</v>
      </c>
      <c r="C25608" s="172">
        <v>0.0</v>
      </c>
    </row>
    <row r="25609">
      <c r="A25609" s="47" t="s">
        <v>9283</v>
      </c>
      <c r="B25609" s="47">
        <v>8088.0</v>
      </c>
      <c r="C25609" s="172">
        <v>0.0</v>
      </c>
    </row>
    <row r="25610">
      <c r="A25610" s="47" t="s">
        <v>9283</v>
      </c>
      <c r="B25610" s="47">
        <v>8089.0</v>
      </c>
      <c r="C25610" s="172">
        <v>0.0</v>
      </c>
    </row>
    <row r="25611">
      <c r="A25611" s="47" t="s">
        <v>9283</v>
      </c>
      <c r="B25611" s="47">
        <v>8090.0</v>
      </c>
      <c r="C25611" s="172">
        <v>0.0</v>
      </c>
    </row>
    <row r="25612">
      <c r="A25612" s="47" t="s">
        <v>9283</v>
      </c>
      <c r="B25612" s="47">
        <v>8091.0</v>
      </c>
      <c r="C25612" s="172">
        <v>0.0</v>
      </c>
    </row>
    <row r="25613">
      <c r="A25613" s="47" t="s">
        <v>9283</v>
      </c>
      <c r="B25613" s="47">
        <v>8092.0</v>
      </c>
      <c r="C25613" s="172">
        <v>0.0</v>
      </c>
    </row>
    <row r="25614">
      <c r="A25614" s="47" t="s">
        <v>9283</v>
      </c>
      <c r="B25614" s="47">
        <v>8093.0</v>
      </c>
      <c r="C25614" s="172">
        <v>0.0</v>
      </c>
    </row>
    <row r="25615">
      <c r="A25615" s="47" t="s">
        <v>9283</v>
      </c>
      <c r="B25615" s="47">
        <v>8094.0</v>
      </c>
      <c r="C25615" s="172">
        <v>0.0</v>
      </c>
    </row>
    <row r="25616">
      <c r="A25616" s="47" t="s">
        <v>9283</v>
      </c>
      <c r="B25616" s="47">
        <v>8095.0</v>
      </c>
      <c r="C25616" s="172">
        <v>0.0</v>
      </c>
    </row>
    <row r="25617">
      <c r="A25617" s="47" t="s">
        <v>9283</v>
      </c>
      <c r="B25617" s="47">
        <v>8096.0</v>
      </c>
      <c r="C25617" s="172">
        <v>0.0018000000000000002</v>
      </c>
    </row>
    <row r="25618">
      <c r="A25618" s="47" t="s">
        <v>9283</v>
      </c>
      <c r="B25618" s="47">
        <v>8097.0</v>
      </c>
      <c r="C25618" s="172">
        <v>0.1548</v>
      </c>
    </row>
    <row r="25619">
      <c r="A25619" s="47" t="s">
        <v>9283</v>
      </c>
      <c r="B25619" s="47">
        <v>8098.0</v>
      </c>
      <c r="C25619" s="172">
        <v>0.2781</v>
      </c>
    </row>
    <row r="25620">
      <c r="A25620" s="47" t="s">
        <v>9283</v>
      </c>
      <c r="B25620" s="47">
        <v>8099.0</v>
      </c>
      <c r="C25620" s="172">
        <v>0.37079999999999996</v>
      </c>
    </row>
    <row r="25621">
      <c r="A25621" s="47" t="s">
        <v>9283</v>
      </c>
      <c r="B25621" s="47">
        <v>8100.0</v>
      </c>
      <c r="C25621" s="172">
        <v>0.3843</v>
      </c>
    </row>
    <row r="25622">
      <c r="A25622" s="47" t="s">
        <v>9283</v>
      </c>
      <c r="B25622" s="47">
        <v>8101.0</v>
      </c>
      <c r="C25622" s="172">
        <v>0.378</v>
      </c>
    </row>
    <row r="25623">
      <c r="A25623" s="47" t="s">
        <v>9283</v>
      </c>
      <c r="B25623" s="47">
        <v>8102.0</v>
      </c>
      <c r="C25623" s="172">
        <v>0.35550000000000004</v>
      </c>
    </row>
    <row r="25624">
      <c r="A25624" s="47" t="s">
        <v>9283</v>
      </c>
      <c r="B25624" s="47">
        <v>8103.0</v>
      </c>
      <c r="C25624" s="172">
        <v>0.2583</v>
      </c>
    </row>
    <row r="25625">
      <c r="A25625" s="47" t="s">
        <v>9283</v>
      </c>
      <c r="B25625" s="47">
        <v>8104.0</v>
      </c>
      <c r="C25625" s="172">
        <v>0.045000000000000005</v>
      </c>
    </row>
    <row r="25626">
      <c r="A25626" s="47" t="s">
        <v>9283</v>
      </c>
      <c r="B25626" s="47">
        <v>8105.0</v>
      </c>
      <c r="C25626" s="172">
        <v>0.0</v>
      </c>
    </row>
    <row r="25627">
      <c r="A25627" s="47" t="s">
        <v>9283</v>
      </c>
      <c r="B25627" s="47">
        <v>8106.0</v>
      </c>
      <c r="C25627" s="172">
        <v>0.0</v>
      </c>
    </row>
    <row r="25628">
      <c r="A25628" s="47" t="s">
        <v>9283</v>
      </c>
      <c r="B25628" s="47">
        <v>8107.0</v>
      </c>
      <c r="C25628" s="172">
        <v>0.0</v>
      </c>
    </row>
    <row r="25629">
      <c r="A25629" s="47" t="s">
        <v>9283</v>
      </c>
      <c r="B25629" s="47">
        <v>8108.0</v>
      </c>
      <c r="C25629" s="172">
        <v>0.0</v>
      </c>
    </row>
    <row r="25630">
      <c r="A25630" s="47" t="s">
        <v>9283</v>
      </c>
      <c r="B25630" s="47">
        <v>8109.0</v>
      </c>
      <c r="C25630" s="172">
        <v>0.0</v>
      </c>
    </row>
    <row r="25631">
      <c r="A25631" s="47" t="s">
        <v>9283</v>
      </c>
      <c r="B25631" s="47">
        <v>8110.0</v>
      </c>
      <c r="C25631" s="172">
        <v>0.0</v>
      </c>
    </row>
    <row r="25632">
      <c r="A25632" s="47" t="s">
        <v>9283</v>
      </c>
      <c r="B25632" s="47">
        <v>8111.0</v>
      </c>
      <c r="C25632" s="172">
        <v>0.0</v>
      </c>
    </row>
    <row r="25633">
      <c r="A25633" s="47" t="s">
        <v>9283</v>
      </c>
      <c r="B25633" s="47">
        <v>8112.0</v>
      </c>
      <c r="C25633" s="172">
        <v>0.0</v>
      </c>
    </row>
    <row r="25634">
      <c r="A25634" s="47" t="s">
        <v>9283</v>
      </c>
      <c r="B25634" s="47">
        <v>8113.0</v>
      </c>
      <c r="C25634" s="172">
        <v>0.0</v>
      </c>
    </row>
    <row r="25635">
      <c r="A25635" s="47" t="s">
        <v>9283</v>
      </c>
      <c r="B25635" s="47">
        <v>8114.0</v>
      </c>
      <c r="C25635" s="172">
        <v>0.0</v>
      </c>
    </row>
    <row r="25636">
      <c r="A25636" s="47" t="s">
        <v>9283</v>
      </c>
      <c r="B25636" s="47">
        <v>8115.0</v>
      </c>
      <c r="C25636" s="172">
        <v>0.0</v>
      </c>
    </row>
    <row r="25637">
      <c r="A25637" s="47" t="s">
        <v>9283</v>
      </c>
      <c r="B25637" s="47">
        <v>8116.0</v>
      </c>
      <c r="C25637" s="172">
        <v>0.0</v>
      </c>
    </row>
    <row r="25638">
      <c r="A25638" s="47" t="s">
        <v>9283</v>
      </c>
      <c r="B25638" s="47">
        <v>8117.0</v>
      </c>
      <c r="C25638" s="172">
        <v>0.0</v>
      </c>
    </row>
    <row r="25639">
      <c r="A25639" s="47" t="s">
        <v>9283</v>
      </c>
      <c r="B25639" s="47">
        <v>8118.0</v>
      </c>
      <c r="C25639" s="172">
        <v>0.0</v>
      </c>
    </row>
    <row r="25640">
      <c r="A25640" s="47" t="s">
        <v>9283</v>
      </c>
      <c r="B25640" s="47">
        <v>8119.0</v>
      </c>
      <c r="C25640" s="172">
        <v>0.0</v>
      </c>
    </row>
    <row r="25641">
      <c r="A25641" s="47" t="s">
        <v>9283</v>
      </c>
      <c r="B25641" s="47">
        <v>8120.0</v>
      </c>
      <c r="C25641" s="172">
        <v>0.0</v>
      </c>
    </row>
    <row r="25642">
      <c r="A25642" s="47" t="s">
        <v>9283</v>
      </c>
      <c r="B25642" s="47">
        <v>8121.0</v>
      </c>
      <c r="C25642" s="172">
        <v>0.0693</v>
      </c>
    </row>
    <row r="25643">
      <c r="A25643" s="47" t="s">
        <v>9283</v>
      </c>
      <c r="B25643" s="47">
        <v>8122.0</v>
      </c>
      <c r="C25643" s="172">
        <v>0.2124</v>
      </c>
    </row>
    <row r="25644">
      <c r="A25644" s="47" t="s">
        <v>9283</v>
      </c>
      <c r="B25644" s="47">
        <v>8123.0</v>
      </c>
      <c r="C25644" s="172">
        <v>0.3258</v>
      </c>
    </row>
    <row r="25645">
      <c r="A25645" s="47" t="s">
        <v>9283</v>
      </c>
      <c r="B25645" s="47">
        <v>8124.0</v>
      </c>
      <c r="C25645" s="172">
        <v>0.4041</v>
      </c>
    </row>
    <row r="25646">
      <c r="A25646" s="47" t="s">
        <v>9283</v>
      </c>
      <c r="B25646" s="47">
        <v>8125.0</v>
      </c>
      <c r="C25646" s="172">
        <v>0.24930000000000002</v>
      </c>
    </row>
    <row r="25647">
      <c r="A25647" s="47" t="s">
        <v>9283</v>
      </c>
      <c r="B25647" s="47">
        <v>8126.0</v>
      </c>
      <c r="C25647" s="172">
        <v>0.23850000000000002</v>
      </c>
    </row>
    <row r="25648">
      <c r="A25648" s="47" t="s">
        <v>9283</v>
      </c>
      <c r="B25648" s="47">
        <v>8127.0</v>
      </c>
      <c r="C25648" s="172">
        <v>0.17820000000000003</v>
      </c>
    </row>
    <row r="25649">
      <c r="A25649" s="47" t="s">
        <v>9283</v>
      </c>
      <c r="B25649" s="47">
        <v>8128.0</v>
      </c>
      <c r="C25649" s="172">
        <v>0.0648</v>
      </c>
    </row>
    <row r="25650">
      <c r="A25650" s="47" t="s">
        <v>9283</v>
      </c>
      <c r="B25650" s="47">
        <v>8129.0</v>
      </c>
      <c r="C25650" s="172">
        <v>0.0</v>
      </c>
    </row>
    <row r="25651">
      <c r="A25651" s="47" t="s">
        <v>9283</v>
      </c>
      <c r="B25651" s="47">
        <v>8130.0</v>
      </c>
      <c r="C25651" s="172">
        <v>0.0</v>
      </c>
    </row>
    <row r="25652">
      <c r="A25652" s="47" t="s">
        <v>9283</v>
      </c>
      <c r="B25652" s="47">
        <v>8131.0</v>
      </c>
      <c r="C25652" s="172">
        <v>0.0</v>
      </c>
    </row>
    <row r="25653">
      <c r="A25653" s="47" t="s">
        <v>9283</v>
      </c>
      <c r="B25653" s="47">
        <v>8132.0</v>
      </c>
      <c r="C25653" s="172">
        <v>0.0</v>
      </c>
    </row>
    <row r="25654">
      <c r="A25654" s="47" t="s">
        <v>9283</v>
      </c>
      <c r="B25654" s="47">
        <v>8133.0</v>
      </c>
      <c r="C25654" s="172">
        <v>0.0</v>
      </c>
    </row>
    <row r="25655">
      <c r="A25655" s="47" t="s">
        <v>9283</v>
      </c>
      <c r="B25655" s="47">
        <v>8134.0</v>
      </c>
      <c r="C25655" s="172">
        <v>0.0</v>
      </c>
    </row>
    <row r="25656">
      <c r="A25656" s="47" t="s">
        <v>9283</v>
      </c>
      <c r="B25656" s="47">
        <v>8135.0</v>
      </c>
      <c r="C25656" s="172">
        <v>0.0</v>
      </c>
    </row>
    <row r="25657">
      <c r="A25657" s="47" t="s">
        <v>9283</v>
      </c>
      <c r="B25657" s="47">
        <v>8136.0</v>
      </c>
      <c r="C25657" s="172">
        <v>0.0</v>
      </c>
    </row>
    <row r="25658">
      <c r="A25658" s="47" t="s">
        <v>9283</v>
      </c>
      <c r="B25658" s="47">
        <v>8137.0</v>
      </c>
      <c r="C25658" s="172">
        <v>0.0</v>
      </c>
    </row>
    <row r="25659">
      <c r="A25659" s="47" t="s">
        <v>9283</v>
      </c>
      <c r="B25659" s="47">
        <v>8138.0</v>
      </c>
      <c r="C25659" s="172">
        <v>0.0</v>
      </c>
    </row>
    <row r="25660">
      <c r="A25660" s="47" t="s">
        <v>9283</v>
      </c>
      <c r="B25660" s="47">
        <v>8139.0</v>
      </c>
      <c r="C25660" s="172">
        <v>0.0</v>
      </c>
    </row>
    <row r="25661">
      <c r="A25661" s="47" t="s">
        <v>9283</v>
      </c>
      <c r="B25661" s="47">
        <v>8140.0</v>
      </c>
      <c r="C25661" s="172">
        <v>0.0</v>
      </c>
    </row>
    <row r="25662">
      <c r="A25662" s="47" t="s">
        <v>9283</v>
      </c>
      <c r="B25662" s="47">
        <v>8141.0</v>
      </c>
      <c r="C25662" s="172">
        <v>0.0</v>
      </c>
    </row>
    <row r="25663">
      <c r="A25663" s="47" t="s">
        <v>9283</v>
      </c>
      <c r="B25663" s="47">
        <v>8142.0</v>
      </c>
      <c r="C25663" s="172">
        <v>0.0</v>
      </c>
    </row>
    <row r="25664">
      <c r="A25664" s="47" t="s">
        <v>9283</v>
      </c>
      <c r="B25664" s="47">
        <v>8143.0</v>
      </c>
      <c r="C25664" s="172">
        <v>0.0</v>
      </c>
    </row>
    <row r="25665">
      <c r="A25665" s="47" t="s">
        <v>9283</v>
      </c>
      <c r="B25665" s="47">
        <v>8144.0</v>
      </c>
      <c r="C25665" s="172">
        <v>0.0</v>
      </c>
    </row>
    <row r="25666">
      <c r="A25666" s="47" t="s">
        <v>9283</v>
      </c>
      <c r="B25666" s="47">
        <v>8145.0</v>
      </c>
      <c r="C25666" s="172">
        <v>0.15300000000000002</v>
      </c>
    </row>
    <row r="25667">
      <c r="A25667" s="47" t="s">
        <v>9283</v>
      </c>
      <c r="B25667" s="47">
        <v>8146.0</v>
      </c>
      <c r="C25667" s="172">
        <v>0.2205</v>
      </c>
    </row>
    <row r="25668">
      <c r="A25668" s="47" t="s">
        <v>9283</v>
      </c>
      <c r="B25668" s="47">
        <v>8147.0</v>
      </c>
      <c r="C25668" s="172">
        <v>0.36719999999999997</v>
      </c>
    </row>
    <row r="25669">
      <c r="A25669" s="47" t="s">
        <v>9283</v>
      </c>
      <c r="B25669" s="47">
        <v>8148.0</v>
      </c>
      <c r="C25669" s="172">
        <v>0.4275</v>
      </c>
    </row>
    <row r="25670">
      <c r="A25670" s="47" t="s">
        <v>9283</v>
      </c>
      <c r="B25670" s="47">
        <v>8149.0</v>
      </c>
      <c r="C25670" s="172">
        <v>0.36000000000000004</v>
      </c>
    </row>
    <row r="25671">
      <c r="A25671" s="47" t="s">
        <v>9283</v>
      </c>
      <c r="B25671" s="47">
        <v>8150.0</v>
      </c>
      <c r="C25671" s="172">
        <v>0.3105</v>
      </c>
    </row>
    <row r="25672">
      <c r="A25672" s="47" t="s">
        <v>9283</v>
      </c>
      <c r="B25672" s="47">
        <v>8151.0</v>
      </c>
      <c r="C25672" s="172">
        <v>0.1062</v>
      </c>
    </row>
    <row r="25673">
      <c r="A25673" s="47" t="s">
        <v>9283</v>
      </c>
      <c r="B25673" s="47">
        <v>8152.0</v>
      </c>
      <c r="C25673" s="172">
        <v>0.019799999999999998</v>
      </c>
    </row>
    <row r="25674">
      <c r="A25674" s="47" t="s">
        <v>9283</v>
      </c>
      <c r="B25674" s="47">
        <v>8153.0</v>
      </c>
      <c r="C25674" s="172">
        <v>0.0</v>
      </c>
    </row>
    <row r="25675">
      <c r="A25675" s="47" t="s">
        <v>9283</v>
      </c>
      <c r="B25675" s="47">
        <v>8154.0</v>
      </c>
      <c r="C25675" s="172">
        <v>0.0</v>
      </c>
    </row>
    <row r="25676">
      <c r="A25676" s="47" t="s">
        <v>9283</v>
      </c>
      <c r="B25676" s="47">
        <v>8155.0</v>
      </c>
      <c r="C25676" s="172">
        <v>0.0</v>
      </c>
    </row>
    <row r="25677">
      <c r="A25677" s="47" t="s">
        <v>9283</v>
      </c>
      <c r="B25677" s="47">
        <v>8156.0</v>
      </c>
      <c r="C25677" s="172">
        <v>0.0</v>
      </c>
    </row>
    <row r="25678">
      <c r="A25678" s="47" t="s">
        <v>9283</v>
      </c>
      <c r="B25678" s="47">
        <v>8157.0</v>
      </c>
      <c r="C25678" s="172">
        <v>0.0</v>
      </c>
    </row>
    <row r="25679">
      <c r="A25679" s="47" t="s">
        <v>9283</v>
      </c>
      <c r="B25679" s="47">
        <v>8158.0</v>
      </c>
      <c r="C25679" s="172">
        <v>0.0</v>
      </c>
    </row>
    <row r="25680">
      <c r="A25680" s="47" t="s">
        <v>9283</v>
      </c>
      <c r="B25680" s="47">
        <v>8159.0</v>
      </c>
      <c r="C25680" s="172">
        <v>0.0</v>
      </c>
    </row>
    <row r="25681">
      <c r="A25681" s="47" t="s">
        <v>9283</v>
      </c>
      <c r="B25681" s="47">
        <v>8160.0</v>
      </c>
      <c r="C25681" s="172">
        <v>0.0</v>
      </c>
    </row>
    <row r="25682">
      <c r="A25682" s="47" t="s">
        <v>9283</v>
      </c>
      <c r="B25682" s="47">
        <v>8161.0</v>
      </c>
      <c r="C25682" s="172">
        <v>0.0</v>
      </c>
    </row>
    <row r="25683">
      <c r="A25683" s="47" t="s">
        <v>9283</v>
      </c>
      <c r="B25683" s="47">
        <v>8162.0</v>
      </c>
      <c r="C25683" s="172">
        <v>0.0</v>
      </c>
    </row>
    <row r="25684">
      <c r="A25684" s="47" t="s">
        <v>9283</v>
      </c>
      <c r="B25684" s="47">
        <v>8163.0</v>
      </c>
      <c r="C25684" s="172">
        <v>0.0</v>
      </c>
    </row>
    <row r="25685">
      <c r="A25685" s="47" t="s">
        <v>9283</v>
      </c>
      <c r="B25685" s="47">
        <v>8164.0</v>
      </c>
      <c r="C25685" s="172">
        <v>0.0</v>
      </c>
    </row>
    <row r="25686">
      <c r="A25686" s="47" t="s">
        <v>9283</v>
      </c>
      <c r="B25686" s="47">
        <v>8165.0</v>
      </c>
      <c r="C25686" s="172">
        <v>0.0</v>
      </c>
    </row>
    <row r="25687">
      <c r="A25687" s="47" t="s">
        <v>9283</v>
      </c>
      <c r="B25687" s="47">
        <v>8166.0</v>
      </c>
      <c r="C25687" s="172">
        <v>0.0</v>
      </c>
    </row>
    <row r="25688">
      <c r="A25688" s="47" t="s">
        <v>9283</v>
      </c>
      <c r="B25688" s="47">
        <v>8167.0</v>
      </c>
      <c r="C25688" s="172">
        <v>0.0</v>
      </c>
    </row>
    <row r="25689">
      <c r="A25689" s="47" t="s">
        <v>9283</v>
      </c>
      <c r="B25689" s="47">
        <v>8168.0</v>
      </c>
      <c r="C25689" s="172">
        <v>0.0</v>
      </c>
    </row>
    <row r="25690">
      <c r="A25690" s="47" t="s">
        <v>9283</v>
      </c>
      <c r="B25690" s="47">
        <v>8169.0</v>
      </c>
      <c r="C25690" s="172">
        <v>0.0729</v>
      </c>
    </row>
    <row r="25691">
      <c r="A25691" s="47" t="s">
        <v>9283</v>
      </c>
      <c r="B25691" s="47">
        <v>8170.0</v>
      </c>
      <c r="C25691" s="172">
        <v>0.09000000000000001</v>
      </c>
    </row>
    <row r="25692">
      <c r="A25692" s="47" t="s">
        <v>9283</v>
      </c>
      <c r="B25692" s="47">
        <v>8171.0</v>
      </c>
      <c r="C25692" s="172">
        <v>0.099</v>
      </c>
    </row>
    <row r="25693">
      <c r="A25693" s="47" t="s">
        <v>9283</v>
      </c>
      <c r="B25693" s="47">
        <v>8172.0</v>
      </c>
      <c r="C25693" s="172">
        <v>0.2142</v>
      </c>
    </row>
    <row r="25694">
      <c r="A25694" s="47" t="s">
        <v>9283</v>
      </c>
      <c r="B25694" s="47">
        <v>8173.0</v>
      </c>
      <c r="C25694" s="172">
        <v>0.0567</v>
      </c>
    </row>
    <row r="25695">
      <c r="A25695" s="47" t="s">
        <v>9283</v>
      </c>
      <c r="B25695" s="47">
        <v>8174.0</v>
      </c>
      <c r="C25695" s="172">
        <v>0.0882</v>
      </c>
    </row>
    <row r="25696">
      <c r="A25696" s="47" t="s">
        <v>9283</v>
      </c>
      <c r="B25696" s="47">
        <v>8175.0</v>
      </c>
      <c r="C25696" s="172">
        <v>0.1143</v>
      </c>
    </row>
    <row r="25697">
      <c r="A25697" s="47" t="s">
        <v>9283</v>
      </c>
      <c r="B25697" s="47">
        <v>8176.0</v>
      </c>
      <c r="C25697" s="172">
        <v>0.0657</v>
      </c>
    </row>
    <row r="25698">
      <c r="A25698" s="47" t="s">
        <v>9283</v>
      </c>
      <c r="B25698" s="47">
        <v>8177.0</v>
      </c>
      <c r="C25698" s="172">
        <v>0.0</v>
      </c>
    </row>
    <row r="25699">
      <c r="A25699" s="47" t="s">
        <v>9283</v>
      </c>
      <c r="B25699" s="47">
        <v>8178.0</v>
      </c>
      <c r="C25699" s="172">
        <v>0.0</v>
      </c>
    </row>
    <row r="25700">
      <c r="A25700" s="47" t="s">
        <v>9283</v>
      </c>
      <c r="B25700" s="47">
        <v>8179.0</v>
      </c>
      <c r="C25700" s="172">
        <v>0.0</v>
      </c>
    </row>
    <row r="25701">
      <c r="A25701" s="47" t="s">
        <v>9283</v>
      </c>
      <c r="B25701" s="47">
        <v>8180.0</v>
      </c>
      <c r="C25701" s="172">
        <v>0.0</v>
      </c>
    </row>
    <row r="25702">
      <c r="A25702" s="47" t="s">
        <v>9283</v>
      </c>
      <c r="B25702" s="47">
        <v>8181.0</v>
      </c>
      <c r="C25702" s="172">
        <v>0.0</v>
      </c>
    </row>
    <row r="25703">
      <c r="A25703" s="47" t="s">
        <v>9283</v>
      </c>
      <c r="B25703" s="47">
        <v>8182.0</v>
      </c>
      <c r="C25703" s="172">
        <v>0.0</v>
      </c>
    </row>
    <row r="25704">
      <c r="A25704" s="47" t="s">
        <v>9283</v>
      </c>
      <c r="B25704" s="47">
        <v>8183.0</v>
      </c>
      <c r="C25704" s="172">
        <v>0.0</v>
      </c>
    </row>
    <row r="25705">
      <c r="A25705" s="47" t="s">
        <v>9283</v>
      </c>
      <c r="B25705" s="47">
        <v>8184.0</v>
      </c>
      <c r="C25705" s="172">
        <v>0.0</v>
      </c>
    </row>
    <row r="25706">
      <c r="A25706" s="47" t="s">
        <v>9283</v>
      </c>
      <c r="B25706" s="47">
        <v>8185.0</v>
      </c>
      <c r="C25706" s="172">
        <v>0.0</v>
      </c>
    </row>
    <row r="25707">
      <c r="A25707" s="47" t="s">
        <v>9283</v>
      </c>
      <c r="B25707" s="47">
        <v>8186.0</v>
      </c>
      <c r="C25707" s="172">
        <v>0.0</v>
      </c>
    </row>
    <row r="25708">
      <c r="A25708" s="47" t="s">
        <v>9283</v>
      </c>
      <c r="B25708" s="47">
        <v>8187.0</v>
      </c>
      <c r="C25708" s="172">
        <v>0.0</v>
      </c>
    </row>
    <row r="25709">
      <c r="A25709" s="47" t="s">
        <v>9283</v>
      </c>
      <c r="B25709" s="47">
        <v>8188.0</v>
      </c>
      <c r="C25709" s="172">
        <v>0.0</v>
      </c>
    </row>
    <row r="25710">
      <c r="A25710" s="47" t="s">
        <v>9283</v>
      </c>
      <c r="B25710" s="47">
        <v>8189.0</v>
      </c>
      <c r="C25710" s="172">
        <v>0.0</v>
      </c>
    </row>
    <row r="25711">
      <c r="A25711" s="47" t="s">
        <v>9283</v>
      </c>
      <c r="B25711" s="47">
        <v>8190.0</v>
      </c>
      <c r="C25711" s="172">
        <v>0.0</v>
      </c>
    </row>
    <row r="25712">
      <c r="A25712" s="47" t="s">
        <v>9283</v>
      </c>
      <c r="B25712" s="47">
        <v>8191.0</v>
      </c>
      <c r="C25712" s="172">
        <v>0.0</v>
      </c>
    </row>
    <row r="25713">
      <c r="A25713" s="47" t="s">
        <v>9283</v>
      </c>
      <c r="B25713" s="47">
        <v>8192.0</v>
      </c>
      <c r="C25713" s="172">
        <v>0.0</v>
      </c>
    </row>
    <row r="25714">
      <c r="A25714" s="47" t="s">
        <v>9283</v>
      </c>
      <c r="B25714" s="47">
        <v>8193.0</v>
      </c>
      <c r="C25714" s="172">
        <v>0.1449</v>
      </c>
    </row>
    <row r="25715">
      <c r="A25715" s="47" t="s">
        <v>9283</v>
      </c>
      <c r="B25715" s="47">
        <v>8194.0</v>
      </c>
      <c r="C25715" s="172">
        <v>0.2691</v>
      </c>
    </row>
    <row r="25716">
      <c r="A25716" s="47" t="s">
        <v>9283</v>
      </c>
      <c r="B25716" s="47">
        <v>8195.0</v>
      </c>
      <c r="C25716" s="172">
        <v>0.36719999999999997</v>
      </c>
    </row>
    <row r="25717">
      <c r="A25717" s="47" t="s">
        <v>9283</v>
      </c>
      <c r="B25717" s="47">
        <v>8196.0</v>
      </c>
      <c r="C25717" s="172">
        <v>0.423</v>
      </c>
    </row>
    <row r="25718">
      <c r="A25718" s="47" t="s">
        <v>9283</v>
      </c>
      <c r="B25718" s="47">
        <v>8197.0</v>
      </c>
      <c r="C25718" s="172">
        <v>0.41400000000000003</v>
      </c>
    </row>
    <row r="25719">
      <c r="A25719" s="47" t="s">
        <v>9283</v>
      </c>
      <c r="B25719" s="47">
        <v>8198.0</v>
      </c>
      <c r="C25719" s="172">
        <v>0.3546</v>
      </c>
    </row>
    <row r="25720">
      <c r="A25720" s="47" t="s">
        <v>9283</v>
      </c>
      <c r="B25720" s="47">
        <v>8199.0</v>
      </c>
      <c r="C25720" s="172">
        <v>0.25200000000000006</v>
      </c>
    </row>
    <row r="25721">
      <c r="A25721" s="47" t="s">
        <v>9283</v>
      </c>
      <c r="B25721" s="47">
        <v>8200.0</v>
      </c>
      <c r="C25721" s="172">
        <v>0.0468</v>
      </c>
    </row>
    <row r="25722">
      <c r="A25722" s="47" t="s">
        <v>9283</v>
      </c>
      <c r="B25722" s="47">
        <v>8201.0</v>
      </c>
      <c r="C25722" s="172">
        <v>0.0</v>
      </c>
    </row>
    <row r="25723">
      <c r="A25723" s="47" t="s">
        <v>9283</v>
      </c>
      <c r="B25723" s="47">
        <v>8202.0</v>
      </c>
      <c r="C25723" s="172">
        <v>0.0</v>
      </c>
    </row>
    <row r="25724">
      <c r="A25724" s="47" t="s">
        <v>9283</v>
      </c>
      <c r="B25724" s="47">
        <v>8203.0</v>
      </c>
      <c r="C25724" s="172">
        <v>0.0</v>
      </c>
    </row>
    <row r="25725">
      <c r="A25725" s="47" t="s">
        <v>9283</v>
      </c>
      <c r="B25725" s="47">
        <v>8204.0</v>
      </c>
      <c r="C25725" s="172">
        <v>0.0</v>
      </c>
    </row>
    <row r="25726">
      <c r="A25726" s="47" t="s">
        <v>9283</v>
      </c>
      <c r="B25726" s="47">
        <v>8205.0</v>
      </c>
      <c r="C25726" s="172">
        <v>0.0</v>
      </c>
    </row>
    <row r="25727">
      <c r="A25727" s="47" t="s">
        <v>9283</v>
      </c>
      <c r="B25727" s="47">
        <v>8206.0</v>
      </c>
      <c r="C25727" s="172">
        <v>0.0</v>
      </c>
    </row>
    <row r="25728">
      <c r="A25728" s="47" t="s">
        <v>9283</v>
      </c>
      <c r="B25728" s="47">
        <v>8207.0</v>
      </c>
      <c r="C25728" s="172">
        <v>0.0</v>
      </c>
    </row>
    <row r="25729">
      <c r="A25729" s="47" t="s">
        <v>9283</v>
      </c>
      <c r="B25729" s="47">
        <v>8208.0</v>
      </c>
      <c r="C25729" s="172">
        <v>0.0</v>
      </c>
    </row>
    <row r="25730">
      <c r="A25730" s="47" t="s">
        <v>9283</v>
      </c>
      <c r="B25730" s="47">
        <v>8209.0</v>
      </c>
      <c r="C25730" s="172">
        <v>0.0</v>
      </c>
    </row>
    <row r="25731">
      <c r="A25731" s="47" t="s">
        <v>9283</v>
      </c>
      <c r="B25731" s="47">
        <v>8210.0</v>
      </c>
      <c r="C25731" s="172">
        <v>0.0</v>
      </c>
    </row>
    <row r="25732">
      <c r="A25732" s="47" t="s">
        <v>9283</v>
      </c>
      <c r="B25732" s="47">
        <v>8211.0</v>
      </c>
      <c r="C25732" s="172">
        <v>0.0</v>
      </c>
    </row>
    <row r="25733">
      <c r="A25733" s="47" t="s">
        <v>9283</v>
      </c>
      <c r="B25733" s="47">
        <v>8212.0</v>
      </c>
      <c r="C25733" s="172">
        <v>0.0</v>
      </c>
    </row>
    <row r="25734">
      <c r="A25734" s="47" t="s">
        <v>9283</v>
      </c>
      <c r="B25734" s="47">
        <v>8213.0</v>
      </c>
      <c r="C25734" s="172">
        <v>0.0</v>
      </c>
    </row>
    <row r="25735">
      <c r="A25735" s="47" t="s">
        <v>9283</v>
      </c>
      <c r="B25735" s="47">
        <v>8214.0</v>
      </c>
      <c r="C25735" s="172">
        <v>0.0</v>
      </c>
    </row>
    <row r="25736">
      <c r="A25736" s="47" t="s">
        <v>9283</v>
      </c>
      <c r="B25736" s="47">
        <v>8215.0</v>
      </c>
      <c r="C25736" s="172">
        <v>0.0</v>
      </c>
    </row>
    <row r="25737">
      <c r="A25737" s="47" t="s">
        <v>9283</v>
      </c>
      <c r="B25737" s="47">
        <v>8216.0</v>
      </c>
      <c r="C25737" s="172">
        <v>0.0</v>
      </c>
    </row>
    <row r="25738">
      <c r="A25738" s="47" t="s">
        <v>9283</v>
      </c>
      <c r="B25738" s="47">
        <v>8217.0</v>
      </c>
      <c r="C25738" s="172">
        <v>0.1422</v>
      </c>
    </row>
    <row r="25739">
      <c r="A25739" s="47" t="s">
        <v>9283</v>
      </c>
      <c r="B25739" s="47">
        <v>8218.0</v>
      </c>
      <c r="C25739" s="172">
        <v>0.26639999999999997</v>
      </c>
    </row>
    <row r="25740">
      <c r="A25740" s="47" t="s">
        <v>9283</v>
      </c>
      <c r="B25740" s="47">
        <v>8219.0</v>
      </c>
      <c r="C25740" s="172">
        <v>0.3627</v>
      </c>
    </row>
    <row r="25741">
      <c r="A25741" s="47" t="s">
        <v>9283</v>
      </c>
      <c r="B25741" s="47">
        <v>8220.0</v>
      </c>
      <c r="C25741" s="172">
        <v>0.4131</v>
      </c>
    </row>
    <row r="25742">
      <c r="A25742" s="47" t="s">
        <v>9283</v>
      </c>
      <c r="B25742" s="47">
        <v>8221.0</v>
      </c>
      <c r="C25742" s="172">
        <v>0.41040000000000004</v>
      </c>
    </row>
    <row r="25743">
      <c r="A25743" s="47" t="s">
        <v>9283</v>
      </c>
      <c r="B25743" s="47">
        <v>8222.0</v>
      </c>
      <c r="C25743" s="172">
        <v>0.3537</v>
      </c>
    </row>
    <row r="25744">
      <c r="A25744" s="47" t="s">
        <v>9283</v>
      </c>
      <c r="B25744" s="47">
        <v>8223.0</v>
      </c>
      <c r="C25744" s="172">
        <v>0.24840000000000004</v>
      </c>
    </row>
    <row r="25745">
      <c r="A25745" s="47" t="s">
        <v>9283</v>
      </c>
      <c r="B25745" s="47">
        <v>8224.0</v>
      </c>
      <c r="C25745" s="172">
        <v>0.0522</v>
      </c>
    </row>
    <row r="25746">
      <c r="A25746" s="47" t="s">
        <v>9283</v>
      </c>
      <c r="B25746" s="47">
        <v>8225.0</v>
      </c>
      <c r="C25746" s="172">
        <v>0.0</v>
      </c>
    </row>
    <row r="25747">
      <c r="A25747" s="47" t="s">
        <v>9283</v>
      </c>
      <c r="B25747" s="47">
        <v>8226.0</v>
      </c>
      <c r="C25747" s="172">
        <v>0.0</v>
      </c>
    </row>
    <row r="25748">
      <c r="A25748" s="47" t="s">
        <v>9283</v>
      </c>
      <c r="B25748" s="47">
        <v>8227.0</v>
      </c>
      <c r="C25748" s="172">
        <v>0.0</v>
      </c>
    </row>
    <row r="25749">
      <c r="A25749" s="47" t="s">
        <v>9283</v>
      </c>
      <c r="B25749" s="47">
        <v>8228.0</v>
      </c>
      <c r="C25749" s="172">
        <v>0.0</v>
      </c>
    </row>
    <row r="25750">
      <c r="A25750" s="47" t="s">
        <v>9283</v>
      </c>
      <c r="B25750" s="47">
        <v>8229.0</v>
      </c>
      <c r="C25750" s="172">
        <v>0.0</v>
      </c>
    </row>
    <row r="25751">
      <c r="A25751" s="47" t="s">
        <v>9283</v>
      </c>
      <c r="B25751" s="47">
        <v>8230.0</v>
      </c>
      <c r="C25751" s="172">
        <v>0.0</v>
      </c>
    </row>
    <row r="25752">
      <c r="A25752" s="47" t="s">
        <v>9283</v>
      </c>
      <c r="B25752" s="47">
        <v>8231.0</v>
      </c>
      <c r="C25752" s="172">
        <v>0.0</v>
      </c>
    </row>
    <row r="25753">
      <c r="A25753" s="47" t="s">
        <v>9283</v>
      </c>
      <c r="B25753" s="47">
        <v>8232.0</v>
      </c>
      <c r="C25753" s="172">
        <v>0.0</v>
      </c>
    </row>
    <row r="25754">
      <c r="A25754" s="47" t="s">
        <v>9283</v>
      </c>
      <c r="B25754" s="47">
        <v>8233.0</v>
      </c>
      <c r="C25754" s="172">
        <v>0.0</v>
      </c>
    </row>
    <row r="25755">
      <c r="A25755" s="47" t="s">
        <v>9283</v>
      </c>
      <c r="B25755" s="47">
        <v>8234.0</v>
      </c>
      <c r="C25755" s="172">
        <v>0.0</v>
      </c>
    </row>
    <row r="25756">
      <c r="A25756" s="47" t="s">
        <v>9283</v>
      </c>
      <c r="B25756" s="47">
        <v>8235.0</v>
      </c>
      <c r="C25756" s="172">
        <v>0.0</v>
      </c>
    </row>
    <row r="25757">
      <c r="A25757" s="47" t="s">
        <v>9283</v>
      </c>
      <c r="B25757" s="47">
        <v>8236.0</v>
      </c>
      <c r="C25757" s="172">
        <v>0.0</v>
      </c>
    </row>
    <row r="25758">
      <c r="A25758" s="47" t="s">
        <v>9283</v>
      </c>
      <c r="B25758" s="47">
        <v>8237.0</v>
      </c>
      <c r="C25758" s="172">
        <v>0.0</v>
      </c>
    </row>
    <row r="25759">
      <c r="A25759" s="47" t="s">
        <v>9283</v>
      </c>
      <c r="B25759" s="47">
        <v>8238.0</v>
      </c>
      <c r="C25759" s="172">
        <v>0.0</v>
      </c>
    </row>
    <row r="25760">
      <c r="A25760" s="47" t="s">
        <v>9283</v>
      </c>
      <c r="B25760" s="47">
        <v>8239.0</v>
      </c>
      <c r="C25760" s="172">
        <v>0.0</v>
      </c>
    </row>
    <row r="25761">
      <c r="A25761" s="47" t="s">
        <v>9283</v>
      </c>
      <c r="B25761" s="47">
        <v>8240.0</v>
      </c>
      <c r="C25761" s="172">
        <v>0.0</v>
      </c>
    </row>
    <row r="25762">
      <c r="A25762" s="47" t="s">
        <v>9283</v>
      </c>
      <c r="B25762" s="47">
        <v>8241.0</v>
      </c>
      <c r="C25762" s="172">
        <v>0.1314</v>
      </c>
    </row>
    <row r="25763">
      <c r="A25763" s="47" t="s">
        <v>9283</v>
      </c>
      <c r="B25763" s="47">
        <v>8242.0</v>
      </c>
      <c r="C25763" s="172">
        <v>0.2268</v>
      </c>
    </row>
    <row r="25764">
      <c r="A25764" s="47" t="s">
        <v>9283</v>
      </c>
      <c r="B25764" s="47">
        <v>8243.0</v>
      </c>
      <c r="C25764" s="172">
        <v>0.3573</v>
      </c>
    </row>
    <row r="25765">
      <c r="A25765" s="47" t="s">
        <v>9283</v>
      </c>
      <c r="B25765" s="47">
        <v>8244.0</v>
      </c>
      <c r="C25765" s="172">
        <v>0.40950000000000003</v>
      </c>
    </row>
    <row r="25766">
      <c r="A25766" s="47" t="s">
        <v>9283</v>
      </c>
      <c r="B25766" s="47">
        <v>8245.0</v>
      </c>
      <c r="C25766" s="172">
        <v>0.387</v>
      </c>
    </row>
    <row r="25767">
      <c r="A25767" s="47" t="s">
        <v>9283</v>
      </c>
      <c r="B25767" s="47">
        <v>8246.0</v>
      </c>
      <c r="C25767" s="172">
        <v>0.31229999999999997</v>
      </c>
    </row>
    <row r="25768">
      <c r="A25768" s="47" t="s">
        <v>9283</v>
      </c>
      <c r="B25768" s="47">
        <v>8247.0</v>
      </c>
      <c r="C25768" s="172">
        <v>0.25379999999999997</v>
      </c>
    </row>
    <row r="25769">
      <c r="A25769" s="47" t="s">
        <v>9283</v>
      </c>
      <c r="B25769" s="47">
        <v>8248.0</v>
      </c>
      <c r="C25769" s="172">
        <v>0.0549</v>
      </c>
    </row>
    <row r="25770">
      <c r="A25770" s="47" t="s">
        <v>9283</v>
      </c>
      <c r="B25770" s="47">
        <v>8249.0</v>
      </c>
      <c r="C25770" s="172">
        <v>0.0</v>
      </c>
    </row>
    <row r="25771">
      <c r="A25771" s="47" t="s">
        <v>9283</v>
      </c>
      <c r="B25771" s="47">
        <v>8250.0</v>
      </c>
      <c r="C25771" s="172">
        <v>0.0</v>
      </c>
    </row>
    <row r="25772">
      <c r="A25772" s="47" t="s">
        <v>9283</v>
      </c>
      <c r="B25772" s="47">
        <v>8251.0</v>
      </c>
      <c r="C25772" s="172">
        <v>0.0</v>
      </c>
    </row>
    <row r="25773">
      <c r="A25773" s="47" t="s">
        <v>9283</v>
      </c>
      <c r="B25773" s="47">
        <v>8252.0</v>
      </c>
      <c r="C25773" s="172">
        <v>0.0</v>
      </c>
    </row>
    <row r="25774">
      <c r="A25774" s="47" t="s">
        <v>9283</v>
      </c>
      <c r="B25774" s="47">
        <v>8253.0</v>
      </c>
      <c r="C25774" s="172">
        <v>0.0</v>
      </c>
    </row>
    <row r="25775">
      <c r="A25775" s="47" t="s">
        <v>9283</v>
      </c>
      <c r="B25775" s="47">
        <v>8254.0</v>
      </c>
      <c r="C25775" s="172">
        <v>0.0</v>
      </c>
    </row>
    <row r="25776">
      <c r="A25776" s="47" t="s">
        <v>9283</v>
      </c>
      <c r="B25776" s="47">
        <v>8255.0</v>
      </c>
      <c r="C25776" s="172">
        <v>0.0</v>
      </c>
    </row>
    <row r="25777">
      <c r="A25777" s="47" t="s">
        <v>9283</v>
      </c>
      <c r="B25777" s="47">
        <v>8256.0</v>
      </c>
      <c r="C25777" s="172">
        <v>0.0</v>
      </c>
    </row>
    <row r="25778">
      <c r="A25778" s="47" t="s">
        <v>9283</v>
      </c>
      <c r="B25778" s="47">
        <v>8257.0</v>
      </c>
      <c r="C25778" s="172">
        <v>0.0</v>
      </c>
    </row>
    <row r="25779">
      <c r="A25779" s="47" t="s">
        <v>9283</v>
      </c>
      <c r="B25779" s="47">
        <v>8258.0</v>
      </c>
      <c r="C25779" s="172">
        <v>0.0</v>
      </c>
    </row>
    <row r="25780">
      <c r="A25780" s="47" t="s">
        <v>9283</v>
      </c>
      <c r="B25780" s="47">
        <v>8259.0</v>
      </c>
      <c r="C25780" s="172">
        <v>0.0</v>
      </c>
    </row>
    <row r="25781">
      <c r="A25781" s="47" t="s">
        <v>9283</v>
      </c>
      <c r="B25781" s="47">
        <v>8260.0</v>
      </c>
      <c r="C25781" s="172">
        <v>0.0</v>
      </c>
    </row>
    <row r="25782">
      <c r="A25782" s="47" t="s">
        <v>9283</v>
      </c>
      <c r="B25782" s="47">
        <v>8261.0</v>
      </c>
      <c r="C25782" s="172">
        <v>0.0</v>
      </c>
    </row>
    <row r="25783">
      <c r="A25783" s="47" t="s">
        <v>9283</v>
      </c>
      <c r="B25783" s="47">
        <v>8262.0</v>
      </c>
      <c r="C25783" s="172">
        <v>0.0</v>
      </c>
    </row>
    <row r="25784">
      <c r="A25784" s="47" t="s">
        <v>9283</v>
      </c>
      <c r="B25784" s="47">
        <v>8263.0</v>
      </c>
      <c r="C25784" s="172">
        <v>0.0</v>
      </c>
    </row>
    <row r="25785">
      <c r="A25785" s="47" t="s">
        <v>9283</v>
      </c>
      <c r="B25785" s="47">
        <v>8264.0</v>
      </c>
      <c r="C25785" s="172">
        <v>0.0</v>
      </c>
    </row>
    <row r="25786">
      <c r="A25786" s="47" t="s">
        <v>9283</v>
      </c>
      <c r="B25786" s="47">
        <v>8265.0</v>
      </c>
      <c r="C25786" s="172">
        <v>0.10723500000000001</v>
      </c>
    </row>
    <row r="25787">
      <c r="A25787" s="47" t="s">
        <v>9283</v>
      </c>
      <c r="B25787" s="47">
        <v>8266.0</v>
      </c>
      <c r="C25787" s="172">
        <v>0.0324</v>
      </c>
    </row>
    <row r="25788">
      <c r="A25788" s="47" t="s">
        <v>9283</v>
      </c>
      <c r="B25788" s="47">
        <v>8267.0</v>
      </c>
      <c r="C25788" s="172">
        <v>0.061200000000000004</v>
      </c>
    </row>
    <row r="25789">
      <c r="A25789" s="47" t="s">
        <v>9283</v>
      </c>
      <c r="B25789" s="47">
        <v>8268.0</v>
      </c>
      <c r="C25789" s="172">
        <v>0.036000000000000004</v>
      </c>
    </row>
    <row r="25790">
      <c r="A25790" s="47" t="s">
        <v>9283</v>
      </c>
      <c r="B25790" s="47">
        <v>8269.0</v>
      </c>
      <c r="C25790" s="172">
        <v>0.036000000000000004</v>
      </c>
    </row>
    <row r="25791">
      <c r="A25791" s="47" t="s">
        <v>9283</v>
      </c>
      <c r="B25791" s="47">
        <v>8270.0</v>
      </c>
      <c r="C25791" s="172">
        <v>0.0873</v>
      </c>
    </row>
    <row r="25792">
      <c r="A25792" s="47" t="s">
        <v>9283</v>
      </c>
      <c r="B25792" s="47">
        <v>8271.0</v>
      </c>
      <c r="C25792" s="172">
        <v>0.09269999999999999</v>
      </c>
    </row>
    <row r="25793">
      <c r="A25793" s="47" t="s">
        <v>9283</v>
      </c>
      <c r="B25793" s="47">
        <v>8272.0</v>
      </c>
      <c r="C25793" s="172">
        <v>0.0567</v>
      </c>
    </row>
    <row r="25794">
      <c r="A25794" s="47" t="s">
        <v>9283</v>
      </c>
      <c r="B25794" s="47">
        <v>8273.0</v>
      </c>
      <c r="C25794" s="172">
        <v>0.0</v>
      </c>
    </row>
    <row r="25795">
      <c r="A25795" s="47" t="s">
        <v>9283</v>
      </c>
      <c r="B25795" s="47">
        <v>8274.0</v>
      </c>
      <c r="C25795" s="172">
        <v>0.0</v>
      </c>
    </row>
    <row r="25796">
      <c r="A25796" s="47" t="s">
        <v>9283</v>
      </c>
      <c r="B25796" s="47">
        <v>8275.0</v>
      </c>
      <c r="C25796" s="172">
        <v>0.0</v>
      </c>
    </row>
    <row r="25797">
      <c r="A25797" s="47" t="s">
        <v>9283</v>
      </c>
      <c r="B25797" s="47">
        <v>8276.0</v>
      </c>
      <c r="C25797" s="172">
        <v>0.0</v>
      </c>
    </row>
    <row r="25798">
      <c r="A25798" s="47" t="s">
        <v>9283</v>
      </c>
      <c r="B25798" s="47">
        <v>8277.0</v>
      </c>
      <c r="C25798" s="172">
        <v>0.0</v>
      </c>
    </row>
    <row r="25799">
      <c r="A25799" s="47" t="s">
        <v>9283</v>
      </c>
      <c r="B25799" s="47">
        <v>8278.0</v>
      </c>
      <c r="C25799" s="172">
        <v>0.0</v>
      </c>
    </row>
    <row r="25800">
      <c r="A25800" s="47" t="s">
        <v>9283</v>
      </c>
      <c r="B25800" s="47">
        <v>8279.0</v>
      </c>
      <c r="C25800" s="172">
        <v>0.0</v>
      </c>
    </row>
    <row r="25801">
      <c r="A25801" s="47" t="s">
        <v>9283</v>
      </c>
      <c r="B25801" s="47">
        <v>8280.0</v>
      </c>
      <c r="C25801" s="172">
        <v>0.0</v>
      </c>
    </row>
    <row r="25802">
      <c r="A25802" s="47" t="s">
        <v>9283</v>
      </c>
      <c r="B25802" s="47">
        <v>8281.0</v>
      </c>
      <c r="C25802" s="172">
        <v>0.0</v>
      </c>
    </row>
    <row r="25803">
      <c r="A25803" s="47" t="s">
        <v>9283</v>
      </c>
      <c r="B25803" s="47">
        <v>8282.0</v>
      </c>
      <c r="C25803" s="172">
        <v>0.0</v>
      </c>
    </row>
    <row r="25804">
      <c r="A25804" s="47" t="s">
        <v>9283</v>
      </c>
      <c r="B25804" s="47">
        <v>8283.0</v>
      </c>
      <c r="C25804" s="172">
        <v>0.0</v>
      </c>
    </row>
    <row r="25805">
      <c r="A25805" s="47" t="s">
        <v>9283</v>
      </c>
      <c r="B25805" s="47">
        <v>8284.0</v>
      </c>
      <c r="C25805" s="172">
        <v>0.0</v>
      </c>
    </row>
    <row r="25806">
      <c r="A25806" s="47" t="s">
        <v>9283</v>
      </c>
      <c r="B25806" s="47">
        <v>8285.0</v>
      </c>
      <c r="C25806" s="172">
        <v>0.0</v>
      </c>
    </row>
    <row r="25807">
      <c r="A25807" s="47" t="s">
        <v>9283</v>
      </c>
      <c r="B25807" s="47">
        <v>8286.0</v>
      </c>
      <c r="C25807" s="172">
        <v>0.0</v>
      </c>
    </row>
    <row r="25808">
      <c r="A25808" s="47" t="s">
        <v>9283</v>
      </c>
      <c r="B25808" s="47">
        <v>8287.0</v>
      </c>
      <c r="C25808" s="172">
        <v>0.0</v>
      </c>
    </row>
    <row r="25809">
      <c r="A25809" s="47" t="s">
        <v>9283</v>
      </c>
      <c r="B25809" s="47">
        <v>8288.0</v>
      </c>
      <c r="C25809" s="172">
        <v>0.0</v>
      </c>
    </row>
    <row r="25810">
      <c r="A25810" s="47" t="s">
        <v>9283</v>
      </c>
      <c r="B25810" s="47">
        <v>8289.0</v>
      </c>
      <c r="C25810" s="172">
        <v>0.13319999999999999</v>
      </c>
    </row>
    <row r="25811">
      <c r="A25811" s="47" t="s">
        <v>9283</v>
      </c>
      <c r="B25811" s="47">
        <v>8290.0</v>
      </c>
      <c r="C25811" s="172">
        <v>0.25739999999999996</v>
      </c>
    </row>
    <row r="25812">
      <c r="A25812" s="47" t="s">
        <v>9283</v>
      </c>
      <c r="B25812" s="47">
        <v>8291.0</v>
      </c>
      <c r="C25812" s="172">
        <v>0.3483</v>
      </c>
    </row>
    <row r="25813">
      <c r="A25813" s="47" t="s">
        <v>9283</v>
      </c>
      <c r="B25813" s="47">
        <v>8292.0</v>
      </c>
      <c r="C25813" s="172">
        <v>0.4032</v>
      </c>
    </row>
    <row r="25814">
      <c r="A25814" s="47" t="s">
        <v>9283</v>
      </c>
      <c r="B25814" s="47">
        <v>8293.0</v>
      </c>
      <c r="C25814" s="172">
        <v>0.3852</v>
      </c>
    </row>
    <row r="25815">
      <c r="A25815" s="47" t="s">
        <v>9283</v>
      </c>
      <c r="B25815" s="47">
        <v>8294.0</v>
      </c>
      <c r="C25815" s="172">
        <v>0.3438</v>
      </c>
    </row>
    <row r="25816">
      <c r="A25816" s="47" t="s">
        <v>9283</v>
      </c>
      <c r="B25816" s="47">
        <v>8295.0</v>
      </c>
      <c r="C25816" s="172">
        <v>0.2529</v>
      </c>
    </row>
    <row r="25817">
      <c r="A25817" s="47" t="s">
        <v>9283</v>
      </c>
      <c r="B25817" s="47">
        <v>8296.0</v>
      </c>
      <c r="C25817" s="172">
        <v>0.045899999999999996</v>
      </c>
    </row>
    <row r="25818">
      <c r="A25818" s="47" t="s">
        <v>9283</v>
      </c>
      <c r="B25818" s="47">
        <v>8297.0</v>
      </c>
      <c r="C25818" s="172">
        <v>0.0</v>
      </c>
    </row>
    <row r="25819">
      <c r="A25819" s="47" t="s">
        <v>9283</v>
      </c>
      <c r="B25819" s="47">
        <v>8298.0</v>
      </c>
      <c r="C25819" s="172">
        <v>0.0</v>
      </c>
    </row>
    <row r="25820">
      <c r="A25820" s="47" t="s">
        <v>9283</v>
      </c>
      <c r="B25820" s="47">
        <v>8299.0</v>
      </c>
      <c r="C25820" s="172">
        <v>0.0</v>
      </c>
    </row>
    <row r="25821">
      <c r="A25821" s="47" t="s">
        <v>9283</v>
      </c>
      <c r="B25821" s="47">
        <v>8300.0</v>
      </c>
      <c r="C25821" s="172">
        <v>0.0</v>
      </c>
    </row>
    <row r="25822">
      <c r="A25822" s="47" t="s">
        <v>9283</v>
      </c>
      <c r="B25822" s="47">
        <v>8301.0</v>
      </c>
      <c r="C25822" s="172">
        <v>0.0</v>
      </c>
    </row>
    <row r="25823">
      <c r="A25823" s="47" t="s">
        <v>9283</v>
      </c>
      <c r="B25823" s="47">
        <v>8302.0</v>
      </c>
      <c r="C25823" s="172">
        <v>0.0</v>
      </c>
    </row>
    <row r="25824">
      <c r="A25824" s="47" t="s">
        <v>9283</v>
      </c>
      <c r="B25824" s="47">
        <v>8303.0</v>
      </c>
      <c r="C25824" s="172">
        <v>0.0</v>
      </c>
    </row>
    <row r="25825">
      <c r="A25825" s="47" t="s">
        <v>9283</v>
      </c>
      <c r="B25825" s="47">
        <v>8304.0</v>
      </c>
      <c r="C25825" s="172">
        <v>0.0</v>
      </c>
    </row>
    <row r="25826">
      <c r="A25826" s="47" t="s">
        <v>9283</v>
      </c>
      <c r="B25826" s="47">
        <v>8305.0</v>
      </c>
      <c r="C25826" s="172">
        <v>0.0</v>
      </c>
    </row>
    <row r="25827">
      <c r="A25827" s="47" t="s">
        <v>9283</v>
      </c>
      <c r="B25827" s="47">
        <v>8306.0</v>
      </c>
      <c r="C25827" s="172">
        <v>0.0</v>
      </c>
    </row>
    <row r="25828">
      <c r="A25828" s="47" t="s">
        <v>9283</v>
      </c>
      <c r="B25828" s="47">
        <v>8307.0</v>
      </c>
      <c r="C25828" s="172">
        <v>0.0</v>
      </c>
    </row>
    <row r="25829">
      <c r="A25829" s="47" t="s">
        <v>9283</v>
      </c>
      <c r="B25829" s="47">
        <v>8308.0</v>
      </c>
      <c r="C25829" s="172">
        <v>0.0</v>
      </c>
    </row>
    <row r="25830">
      <c r="A25830" s="47" t="s">
        <v>9283</v>
      </c>
      <c r="B25830" s="47">
        <v>8309.0</v>
      </c>
      <c r="C25830" s="172">
        <v>0.0</v>
      </c>
    </row>
    <row r="25831">
      <c r="A25831" s="47" t="s">
        <v>9283</v>
      </c>
      <c r="B25831" s="47">
        <v>8310.0</v>
      </c>
      <c r="C25831" s="172">
        <v>0.0</v>
      </c>
    </row>
    <row r="25832">
      <c r="A25832" s="47" t="s">
        <v>9283</v>
      </c>
      <c r="B25832" s="47">
        <v>8311.0</v>
      </c>
      <c r="C25832" s="172">
        <v>0.0</v>
      </c>
    </row>
    <row r="25833">
      <c r="A25833" s="47" t="s">
        <v>9283</v>
      </c>
      <c r="B25833" s="47">
        <v>8312.0</v>
      </c>
      <c r="C25833" s="172">
        <v>0.0</v>
      </c>
    </row>
    <row r="25834">
      <c r="A25834" s="47" t="s">
        <v>9283</v>
      </c>
      <c r="B25834" s="47">
        <v>8313.0</v>
      </c>
      <c r="C25834" s="172">
        <v>0.12869999999999998</v>
      </c>
    </row>
    <row r="25835">
      <c r="A25835" s="47" t="s">
        <v>9283</v>
      </c>
      <c r="B25835" s="47">
        <v>8314.0</v>
      </c>
      <c r="C25835" s="172">
        <v>0.25379999999999997</v>
      </c>
    </row>
    <row r="25836">
      <c r="A25836" s="47" t="s">
        <v>9283</v>
      </c>
      <c r="B25836" s="47">
        <v>8315.0</v>
      </c>
      <c r="C25836" s="172">
        <v>0.3411</v>
      </c>
    </row>
    <row r="25837">
      <c r="A25837" s="47" t="s">
        <v>9283</v>
      </c>
      <c r="B25837" s="47">
        <v>8316.0</v>
      </c>
      <c r="C25837" s="172">
        <v>0.387</v>
      </c>
    </row>
    <row r="25838">
      <c r="A25838" s="47" t="s">
        <v>9283</v>
      </c>
      <c r="B25838" s="47">
        <v>8317.0</v>
      </c>
      <c r="C25838" s="172">
        <v>0.405</v>
      </c>
    </row>
    <row r="25839">
      <c r="A25839" s="47" t="s">
        <v>9283</v>
      </c>
      <c r="B25839" s="47">
        <v>8318.0</v>
      </c>
      <c r="C25839" s="172">
        <v>0.3258</v>
      </c>
    </row>
    <row r="25840">
      <c r="A25840" s="47" t="s">
        <v>9283</v>
      </c>
      <c r="B25840" s="47">
        <v>8319.0</v>
      </c>
      <c r="C25840" s="172">
        <v>0.2403</v>
      </c>
    </row>
    <row r="25841">
      <c r="A25841" s="47" t="s">
        <v>9283</v>
      </c>
      <c r="B25841" s="47">
        <v>8320.0</v>
      </c>
      <c r="C25841" s="172">
        <v>0.0441</v>
      </c>
    </row>
    <row r="25842">
      <c r="A25842" s="47" t="s">
        <v>9283</v>
      </c>
      <c r="B25842" s="47">
        <v>8321.0</v>
      </c>
      <c r="C25842" s="172">
        <v>0.0</v>
      </c>
    </row>
    <row r="25843">
      <c r="A25843" s="47" t="s">
        <v>9283</v>
      </c>
      <c r="B25843" s="47">
        <v>8322.0</v>
      </c>
      <c r="C25843" s="172">
        <v>0.0</v>
      </c>
    </row>
    <row r="25844">
      <c r="A25844" s="47" t="s">
        <v>9283</v>
      </c>
      <c r="B25844" s="47">
        <v>8323.0</v>
      </c>
      <c r="C25844" s="172">
        <v>0.0</v>
      </c>
    </row>
    <row r="25845">
      <c r="A25845" s="47" t="s">
        <v>9283</v>
      </c>
      <c r="B25845" s="47">
        <v>8324.0</v>
      </c>
      <c r="C25845" s="172">
        <v>0.0</v>
      </c>
    </row>
    <row r="25846">
      <c r="A25846" s="47" t="s">
        <v>9283</v>
      </c>
      <c r="B25846" s="47">
        <v>8325.0</v>
      </c>
      <c r="C25846" s="172">
        <v>0.0</v>
      </c>
    </row>
    <row r="25847">
      <c r="A25847" s="47" t="s">
        <v>9283</v>
      </c>
      <c r="B25847" s="47">
        <v>8326.0</v>
      </c>
      <c r="C25847" s="172">
        <v>0.0</v>
      </c>
    </row>
    <row r="25848">
      <c r="A25848" s="47" t="s">
        <v>9283</v>
      </c>
      <c r="B25848" s="47">
        <v>8327.0</v>
      </c>
      <c r="C25848" s="172">
        <v>0.0</v>
      </c>
    </row>
    <row r="25849">
      <c r="A25849" s="47" t="s">
        <v>9283</v>
      </c>
      <c r="B25849" s="47">
        <v>8328.0</v>
      </c>
      <c r="C25849" s="172">
        <v>0.0</v>
      </c>
    </row>
    <row r="25850">
      <c r="A25850" s="47" t="s">
        <v>9283</v>
      </c>
      <c r="B25850" s="47">
        <v>8329.0</v>
      </c>
      <c r="C25850" s="172">
        <v>0.0</v>
      </c>
    </row>
    <row r="25851">
      <c r="A25851" s="47" t="s">
        <v>9283</v>
      </c>
      <c r="B25851" s="47">
        <v>8330.0</v>
      </c>
      <c r="C25851" s="172">
        <v>0.0</v>
      </c>
    </row>
    <row r="25852">
      <c r="A25852" s="47" t="s">
        <v>9283</v>
      </c>
      <c r="B25852" s="47">
        <v>8331.0</v>
      </c>
      <c r="C25852" s="172">
        <v>0.0</v>
      </c>
    </row>
    <row r="25853">
      <c r="A25853" s="47" t="s">
        <v>9283</v>
      </c>
      <c r="B25853" s="47">
        <v>8332.0</v>
      </c>
      <c r="C25853" s="172">
        <v>0.0</v>
      </c>
    </row>
    <row r="25854">
      <c r="A25854" s="47" t="s">
        <v>9283</v>
      </c>
      <c r="B25854" s="47">
        <v>8333.0</v>
      </c>
      <c r="C25854" s="172">
        <v>0.0</v>
      </c>
    </row>
    <row r="25855">
      <c r="A25855" s="47" t="s">
        <v>9283</v>
      </c>
      <c r="B25855" s="47">
        <v>8334.0</v>
      </c>
      <c r="C25855" s="172">
        <v>0.0</v>
      </c>
    </row>
    <row r="25856">
      <c r="A25856" s="47" t="s">
        <v>9283</v>
      </c>
      <c r="B25856" s="47">
        <v>8335.0</v>
      </c>
      <c r="C25856" s="172">
        <v>0.0</v>
      </c>
    </row>
    <row r="25857">
      <c r="A25857" s="47" t="s">
        <v>9283</v>
      </c>
      <c r="B25857" s="47">
        <v>8336.0</v>
      </c>
      <c r="C25857" s="172">
        <v>0.0</v>
      </c>
    </row>
    <row r="25858">
      <c r="A25858" s="47" t="s">
        <v>9283</v>
      </c>
      <c r="B25858" s="47">
        <v>8337.0</v>
      </c>
      <c r="C25858" s="172">
        <v>0.12869999999999998</v>
      </c>
    </row>
    <row r="25859">
      <c r="A25859" s="47" t="s">
        <v>9283</v>
      </c>
      <c r="B25859" s="47">
        <v>8338.0</v>
      </c>
      <c r="C25859" s="172">
        <v>0.1881</v>
      </c>
    </row>
    <row r="25860">
      <c r="A25860" s="47" t="s">
        <v>9283</v>
      </c>
      <c r="B25860" s="47">
        <v>8339.0</v>
      </c>
      <c r="C25860" s="172">
        <v>0.1998</v>
      </c>
    </row>
    <row r="25861">
      <c r="A25861" s="47" t="s">
        <v>9283</v>
      </c>
      <c r="B25861" s="47">
        <v>8340.0</v>
      </c>
      <c r="C25861" s="172">
        <v>0.24300000000000002</v>
      </c>
    </row>
    <row r="25862">
      <c r="A25862" s="47" t="s">
        <v>9283</v>
      </c>
      <c r="B25862" s="47">
        <v>8341.0</v>
      </c>
      <c r="C25862" s="172">
        <v>0.3186</v>
      </c>
    </row>
    <row r="25863">
      <c r="A25863" s="47" t="s">
        <v>9283</v>
      </c>
      <c r="B25863" s="47">
        <v>8342.0</v>
      </c>
      <c r="C25863" s="172">
        <v>0.18359999999999999</v>
      </c>
    </row>
    <row r="25864">
      <c r="A25864" s="47" t="s">
        <v>9283</v>
      </c>
      <c r="B25864" s="47">
        <v>8343.0</v>
      </c>
      <c r="C25864" s="172">
        <v>0.0369</v>
      </c>
    </row>
    <row r="25865">
      <c r="A25865" s="47" t="s">
        <v>9283</v>
      </c>
      <c r="B25865" s="47">
        <v>8344.0</v>
      </c>
      <c r="C25865" s="172">
        <v>0.057600000000000005</v>
      </c>
    </row>
    <row r="25866">
      <c r="A25866" s="47" t="s">
        <v>9283</v>
      </c>
      <c r="B25866" s="47">
        <v>8345.0</v>
      </c>
      <c r="C25866" s="172">
        <v>0.0</v>
      </c>
    </row>
    <row r="25867">
      <c r="A25867" s="47" t="s">
        <v>9283</v>
      </c>
      <c r="B25867" s="47">
        <v>8346.0</v>
      </c>
      <c r="C25867" s="172">
        <v>0.0</v>
      </c>
    </row>
    <row r="25868">
      <c r="A25868" s="47" t="s">
        <v>9283</v>
      </c>
      <c r="B25868" s="47">
        <v>8347.0</v>
      </c>
      <c r="C25868" s="172">
        <v>0.0</v>
      </c>
    </row>
    <row r="25869">
      <c r="A25869" s="47" t="s">
        <v>9283</v>
      </c>
      <c r="B25869" s="47">
        <v>8348.0</v>
      </c>
      <c r="C25869" s="172">
        <v>0.0</v>
      </c>
    </row>
    <row r="25870">
      <c r="A25870" s="47" t="s">
        <v>9283</v>
      </c>
      <c r="B25870" s="47">
        <v>8349.0</v>
      </c>
      <c r="C25870" s="172">
        <v>0.0</v>
      </c>
    </row>
    <row r="25871">
      <c r="A25871" s="47" t="s">
        <v>9283</v>
      </c>
      <c r="B25871" s="47">
        <v>8350.0</v>
      </c>
      <c r="C25871" s="172">
        <v>0.0</v>
      </c>
    </row>
    <row r="25872">
      <c r="A25872" s="47" t="s">
        <v>9283</v>
      </c>
      <c r="B25872" s="47">
        <v>8351.0</v>
      </c>
      <c r="C25872" s="172">
        <v>0.0</v>
      </c>
    </row>
    <row r="25873">
      <c r="A25873" s="47" t="s">
        <v>9283</v>
      </c>
      <c r="B25873" s="47">
        <v>8352.0</v>
      </c>
      <c r="C25873" s="172">
        <v>0.0</v>
      </c>
    </row>
    <row r="25874">
      <c r="A25874" s="47" t="s">
        <v>9283</v>
      </c>
      <c r="B25874" s="47">
        <v>8353.0</v>
      </c>
      <c r="C25874" s="172">
        <v>0.0</v>
      </c>
    </row>
    <row r="25875">
      <c r="A25875" s="47" t="s">
        <v>9283</v>
      </c>
      <c r="B25875" s="47">
        <v>8354.0</v>
      </c>
      <c r="C25875" s="172">
        <v>0.0</v>
      </c>
    </row>
    <row r="25876">
      <c r="A25876" s="47" t="s">
        <v>9283</v>
      </c>
      <c r="B25876" s="47">
        <v>8355.0</v>
      </c>
      <c r="C25876" s="172">
        <v>0.0</v>
      </c>
    </row>
    <row r="25877">
      <c r="A25877" s="47" t="s">
        <v>9283</v>
      </c>
      <c r="B25877" s="47">
        <v>8356.0</v>
      </c>
      <c r="C25877" s="172">
        <v>0.0</v>
      </c>
    </row>
    <row r="25878">
      <c r="A25878" s="47" t="s">
        <v>9283</v>
      </c>
      <c r="B25878" s="47">
        <v>8357.0</v>
      </c>
      <c r="C25878" s="172">
        <v>0.0</v>
      </c>
    </row>
    <row r="25879">
      <c r="A25879" s="47" t="s">
        <v>9283</v>
      </c>
      <c r="B25879" s="47">
        <v>8358.0</v>
      </c>
      <c r="C25879" s="172">
        <v>0.0</v>
      </c>
    </row>
    <row r="25880">
      <c r="A25880" s="47" t="s">
        <v>9283</v>
      </c>
      <c r="B25880" s="47">
        <v>8359.0</v>
      </c>
      <c r="C25880" s="172">
        <v>0.0</v>
      </c>
    </row>
    <row r="25881">
      <c r="A25881" s="47" t="s">
        <v>9283</v>
      </c>
      <c r="B25881" s="47">
        <v>8360.0</v>
      </c>
      <c r="C25881" s="172">
        <v>0.0</v>
      </c>
    </row>
    <row r="25882">
      <c r="A25882" s="47" t="s">
        <v>9283</v>
      </c>
      <c r="B25882" s="47">
        <v>8361.0</v>
      </c>
      <c r="C25882" s="172">
        <v>0.10260000000000001</v>
      </c>
    </row>
    <row r="25883">
      <c r="A25883" s="47" t="s">
        <v>9283</v>
      </c>
      <c r="B25883" s="47">
        <v>8362.0</v>
      </c>
      <c r="C25883" s="172">
        <v>0.2547</v>
      </c>
    </row>
    <row r="25884">
      <c r="A25884" s="47" t="s">
        <v>9283</v>
      </c>
      <c r="B25884" s="47">
        <v>8363.0</v>
      </c>
      <c r="C25884" s="172">
        <v>0.34650000000000003</v>
      </c>
    </row>
    <row r="25885">
      <c r="A25885" s="47" t="s">
        <v>9283</v>
      </c>
      <c r="B25885" s="47">
        <v>8364.0</v>
      </c>
      <c r="C25885" s="172">
        <v>0.35640000000000005</v>
      </c>
    </row>
    <row r="25886">
      <c r="A25886" s="47" t="s">
        <v>9283</v>
      </c>
      <c r="B25886" s="47">
        <v>8365.0</v>
      </c>
      <c r="C25886" s="172">
        <v>0.25739999999999996</v>
      </c>
    </row>
    <row r="25887">
      <c r="A25887" s="47" t="s">
        <v>9283</v>
      </c>
      <c r="B25887" s="47">
        <v>8366.0</v>
      </c>
      <c r="C25887" s="172">
        <v>0.2286</v>
      </c>
    </row>
    <row r="25888">
      <c r="A25888" s="47" t="s">
        <v>9283</v>
      </c>
      <c r="B25888" s="47">
        <v>8367.0</v>
      </c>
      <c r="C25888" s="172">
        <v>0.022500000000000003</v>
      </c>
    </row>
    <row r="25889">
      <c r="A25889" s="47" t="s">
        <v>9283</v>
      </c>
      <c r="B25889" s="47">
        <v>8368.0</v>
      </c>
      <c r="C25889" s="172">
        <v>0.0486</v>
      </c>
    </row>
    <row r="25890">
      <c r="A25890" s="47" t="s">
        <v>9283</v>
      </c>
      <c r="B25890" s="47">
        <v>8369.0</v>
      </c>
      <c r="C25890" s="172">
        <v>0.0</v>
      </c>
    </row>
    <row r="25891">
      <c r="A25891" s="47" t="s">
        <v>9283</v>
      </c>
      <c r="B25891" s="47">
        <v>8370.0</v>
      </c>
      <c r="C25891" s="172">
        <v>0.0</v>
      </c>
    </row>
    <row r="25892">
      <c r="A25892" s="47" t="s">
        <v>9283</v>
      </c>
      <c r="B25892" s="47">
        <v>8371.0</v>
      </c>
      <c r="C25892" s="172">
        <v>0.0</v>
      </c>
    </row>
    <row r="25893">
      <c r="A25893" s="47" t="s">
        <v>9283</v>
      </c>
      <c r="B25893" s="47">
        <v>8372.0</v>
      </c>
      <c r="C25893" s="172">
        <v>0.0</v>
      </c>
    </row>
    <row r="25894">
      <c r="A25894" s="47" t="s">
        <v>9283</v>
      </c>
      <c r="B25894" s="47">
        <v>8373.0</v>
      </c>
      <c r="C25894" s="172">
        <v>0.0</v>
      </c>
    </row>
    <row r="25895">
      <c r="A25895" s="47" t="s">
        <v>9283</v>
      </c>
      <c r="B25895" s="47">
        <v>8374.0</v>
      </c>
      <c r="C25895" s="172">
        <v>0.0</v>
      </c>
    </row>
    <row r="25896">
      <c r="A25896" s="47" t="s">
        <v>9283</v>
      </c>
      <c r="B25896" s="47">
        <v>8375.0</v>
      </c>
      <c r="C25896" s="172">
        <v>0.0</v>
      </c>
    </row>
    <row r="25897">
      <c r="A25897" s="47" t="s">
        <v>9283</v>
      </c>
      <c r="B25897" s="47">
        <v>8376.0</v>
      </c>
      <c r="C25897" s="172">
        <v>0.0</v>
      </c>
    </row>
    <row r="25898">
      <c r="A25898" s="47" t="s">
        <v>9283</v>
      </c>
      <c r="B25898" s="47">
        <v>8377.0</v>
      </c>
      <c r="C25898" s="172">
        <v>0.0</v>
      </c>
    </row>
    <row r="25899">
      <c r="A25899" s="47" t="s">
        <v>9283</v>
      </c>
      <c r="B25899" s="47">
        <v>8378.0</v>
      </c>
      <c r="C25899" s="172">
        <v>0.0</v>
      </c>
    </row>
    <row r="25900">
      <c r="A25900" s="47" t="s">
        <v>9283</v>
      </c>
      <c r="B25900" s="47">
        <v>8379.0</v>
      </c>
      <c r="C25900" s="172">
        <v>0.0</v>
      </c>
    </row>
    <row r="25901">
      <c r="A25901" s="47" t="s">
        <v>9283</v>
      </c>
      <c r="B25901" s="47">
        <v>8380.0</v>
      </c>
      <c r="C25901" s="172">
        <v>0.0</v>
      </c>
    </row>
    <row r="25902">
      <c r="A25902" s="47" t="s">
        <v>9283</v>
      </c>
      <c r="B25902" s="47">
        <v>8381.0</v>
      </c>
      <c r="C25902" s="172">
        <v>0.0</v>
      </c>
    </row>
    <row r="25903">
      <c r="A25903" s="47" t="s">
        <v>9283</v>
      </c>
      <c r="B25903" s="47">
        <v>8382.0</v>
      </c>
      <c r="C25903" s="172">
        <v>0.0</v>
      </c>
    </row>
    <row r="25904">
      <c r="A25904" s="47" t="s">
        <v>9283</v>
      </c>
      <c r="B25904" s="47">
        <v>8383.0</v>
      </c>
      <c r="C25904" s="172">
        <v>0.0</v>
      </c>
    </row>
    <row r="25905">
      <c r="A25905" s="47" t="s">
        <v>9283</v>
      </c>
      <c r="B25905" s="47">
        <v>8384.0</v>
      </c>
      <c r="C25905" s="172">
        <v>0.0</v>
      </c>
    </row>
    <row r="25906">
      <c r="A25906" s="47" t="s">
        <v>9283</v>
      </c>
      <c r="B25906" s="47">
        <v>8385.0</v>
      </c>
      <c r="C25906" s="172">
        <v>0.1143</v>
      </c>
    </row>
    <row r="25907">
      <c r="A25907" s="47" t="s">
        <v>9283</v>
      </c>
      <c r="B25907" s="47">
        <v>8386.0</v>
      </c>
      <c r="C25907" s="172">
        <v>0.20700000000000002</v>
      </c>
    </row>
    <row r="25908">
      <c r="A25908" s="47" t="s">
        <v>9283</v>
      </c>
      <c r="B25908" s="47">
        <v>8387.0</v>
      </c>
      <c r="C25908" s="172">
        <v>0.1521</v>
      </c>
    </row>
    <row r="25909">
      <c r="A25909" s="47" t="s">
        <v>9283</v>
      </c>
      <c r="B25909" s="47">
        <v>8388.0</v>
      </c>
      <c r="C25909" s="172">
        <v>0.2799</v>
      </c>
    </row>
    <row r="25910">
      <c r="A25910" s="47" t="s">
        <v>9283</v>
      </c>
      <c r="B25910" s="47">
        <v>8389.0</v>
      </c>
      <c r="C25910" s="172">
        <v>0.0351</v>
      </c>
    </row>
    <row r="25911">
      <c r="A25911" s="47" t="s">
        <v>9283</v>
      </c>
      <c r="B25911" s="47">
        <v>8390.0</v>
      </c>
      <c r="C25911" s="172">
        <v>0.35910000000000003</v>
      </c>
    </row>
    <row r="25912">
      <c r="A25912" s="47" t="s">
        <v>9283</v>
      </c>
      <c r="B25912" s="47">
        <v>8391.0</v>
      </c>
      <c r="C25912" s="172">
        <v>0.25110000000000005</v>
      </c>
    </row>
    <row r="25913">
      <c r="A25913" s="47" t="s">
        <v>9283</v>
      </c>
      <c r="B25913" s="47">
        <v>8392.0</v>
      </c>
      <c r="C25913" s="172">
        <v>0.045000000000000005</v>
      </c>
    </row>
    <row r="25914">
      <c r="A25914" s="47" t="s">
        <v>9283</v>
      </c>
      <c r="B25914" s="47">
        <v>8393.0</v>
      </c>
      <c r="C25914" s="172">
        <v>0.0</v>
      </c>
    </row>
    <row r="25915">
      <c r="A25915" s="47" t="s">
        <v>9283</v>
      </c>
      <c r="B25915" s="47">
        <v>8394.0</v>
      </c>
      <c r="C25915" s="172">
        <v>0.0</v>
      </c>
    </row>
    <row r="25916">
      <c r="A25916" s="47" t="s">
        <v>9283</v>
      </c>
      <c r="B25916" s="47">
        <v>8395.0</v>
      </c>
      <c r="C25916" s="172">
        <v>0.0</v>
      </c>
    </row>
    <row r="25917">
      <c r="A25917" s="47" t="s">
        <v>9283</v>
      </c>
      <c r="B25917" s="47">
        <v>8396.0</v>
      </c>
      <c r="C25917" s="172">
        <v>0.0</v>
      </c>
    </row>
    <row r="25918">
      <c r="A25918" s="47" t="s">
        <v>9283</v>
      </c>
      <c r="B25918" s="47">
        <v>8397.0</v>
      </c>
      <c r="C25918" s="172">
        <v>0.0</v>
      </c>
    </row>
    <row r="25919">
      <c r="A25919" s="47" t="s">
        <v>9283</v>
      </c>
      <c r="B25919" s="47">
        <v>8398.0</v>
      </c>
      <c r="C25919" s="172">
        <v>0.0</v>
      </c>
    </row>
    <row r="25920">
      <c r="A25920" s="47" t="s">
        <v>9283</v>
      </c>
      <c r="B25920" s="47">
        <v>8399.0</v>
      </c>
      <c r="C25920" s="172">
        <v>0.0</v>
      </c>
    </row>
    <row r="25921">
      <c r="A25921" s="47" t="s">
        <v>9283</v>
      </c>
      <c r="B25921" s="47">
        <v>8400.0</v>
      </c>
      <c r="C25921" s="172">
        <v>0.0</v>
      </c>
    </row>
    <row r="25922">
      <c r="A25922" s="47" t="s">
        <v>9283</v>
      </c>
      <c r="B25922" s="47">
        <v>8401.0</v>
      </c>
      <c r="C25922" s="172">
        <v>0.0</v>
      </c>
    </row>
    <row r="25923">
      <c r="A25923" s="47" t="s">
        <v>9283</v>
      </c>
      <c r="B25923" s="47">
        <v>8402.0</v>
      </c>
      <c r="C25923" s="172">
        <v>0.0</v>
      </c>
    </row>
    <row r="25924">
      <c r="A25924" s="47" t="s">
        <v>9283</v>
      </c>
      <c r="B25924" s="47">
        <v>8403.0</v>
      </c>
      <c r="C25924" s="172">
        <v>0.0</v>
      </c>
    </row>
    <row r="25925">
      <c r="A25925" s="47" t="s">
        <v>9283</v>
      </c>
      <c r="B25925" s="47">
        <v>8404.0</v>
      </c>
      <c r="C25925" s="172">
        <v>0.0</v>
      </c>
    </row>
    <row r="25926">
      <c r="A25926" s="47" t="s">
        <v>9283</v>
      </c>
      <c r="B25926" s="47">
        <v>8405.0</v>
      </c>
      <c r="C25926" s="172">
        <v>0.0</v>
      </c>
    </row>
    <row r="25927">
      <c r="A25927" s="47" t="s">
        <v>9283</v>
      </c>
      <c r="B25927" s="47">
        <v>8406.0</v>
      </c>
      <c r="C25927" s="172">
        <v>0.0</v>
      </c>
    </row>
    <row r="25928">
      <c r="A25928" s="47" t="s">
        <v>9283</v>
      </c>
      <c r="B25928" s="47">
        <v>8407.0</v>
      </c>
      <c r="C25928" s="172">
        <v>0.0</v>
      </c>
    </row>
    <row r="25929">
      <c r="A25929" s="47" t="s">
        <v>9283</v>
      </c>
      <c r="B25929" s="47">
        <v>8408.0</v>
      </c>
      <c r="C25929" s="172">
        <v>0.0</v>
      </c>
    </row>
    <row r="25930">
      <c r="A25930" s="47" t="s">
        <v>9283</v>
      </c>
      <c r="B25930" s="47">
        <v>8409.0</v>
      </c>
      <c r="C25930" s="172">
        <v>0.12689999999999999</v>
      </c>
    </row>
    <row r="25931">
      <c r="A25931" s="47" t="s">
        <v>9283</v>
      </c>
      <c r="B25931" s="47">
        <v>8410.0</v>
      </c>
      <c r="C25931" s="172">
        <v>0.189</v>
      </c>
    </row>
    <row r="25932">
      <c r="A25932" s="47" t="s">
        <v>9283</v>
      </c>
      <c r="B25932" s="47">
        <v>8411.0</v>
      </c>
      <c r="C25932" s="172">
        <v>0.11610000000000001</v>
      </c>
    </row>
    <row r="25933">
      <c r="A25933" s="47" t="s">
        <v>9283</v>
      </c>
      <c r="B25933" s="47">
        <v>8412.0</v>
      </c>
      <c r="C25933" s="172">
        <v>0.07200000000000001</v>
      </c>
    </row>
    <row r="25934">
      <c r="A25934" s="47" t="s">
        <v>9283</v>
      </c>
      <c r="B25934" s="47">
        <v>8413.0</v>
      </c>
      <c r="C25934" s="172">
        <v>0.41040000000000004</v>
      </c>
    </row>
    <row r="25935">
      <c r="A25935" s="47" t="s">
        <v>9283</v>
      </c>
      <c r="B25935" s="47">
        <v>8414.0</v>
      </c>
      <c r="C25935" s="172">
        <v>0.2025</v>
      </c>
    </row>
    <row r="25936">
      <c r="A25936" s="47" t="s">
        <v>9283</v>
      </c>
      <c r="B25936" s="47">
        <v>8415.0</v>
      </c>
      <c r="C25936" s="172">
        <v>0.25110000000000005</v>
      </c>
    </row>
    <row r="25937">
      <c r="A25937" s="47" t="s">
        <v>9283</v>
      </c>
      <c r="B25937" s="47">
        <v>8416.0</v>
      </c>
      <c r="C25937" s="172">
        <v>0.045000000000000005</v>
      </c>
    </row>
    <row r="25938">
      <c r="A25938" s="47" t="s">
        <v>9283</v>
      </c>
      <c r="B25938" s="47">
        <v>8417.0</v>
      </c>
      <c r="C25938" s="172">
        <v>0.0</v>
      </c>
    </row>
    <row r="25939">
      <c r="A25939" s="47" t="s">
        <v>9283</v>
      </c>
      <c r="B25939" s="47">
        <v>8418.0</v>
      </c>
      <c r="C25939" s="172">
        <v>0.0</v>
      </c>
    </row>
    <row r="25940">
      <c r="A25940" s="47" t="s">
        <v>9283</v>
      </c>
      <c r="B25940" s="47">
        <v>8419.0</v>
      </c>
      <c r="C25940" s="172">
        <v>0.0</v>
      </c>
    </row>
    <row r="25941">
      <c r="A25941" s="47" t="s">
        <v>9283</v>
      </c>
      <c r="B25941" s="47">
        <v>8420.0</v>
      </c>
      <c r="C25941" s="172">
        <v>0.0</v>
      </c>
    </row>
    <row r="25942">
      <c r="A25942" s="47" t="s">
        <v>9283</v>
      </c>
      <c r="B25942" s="47">
        <v>8421.0</v>
      </c>
      <c r="C25942" s="172">
        <v>0.0</v>
      </c>
    </row>
    <row r="25943">
      <c r="A25943" s="47" t="s">
        <v>9283</v>
      </c>
      <c r="B25943" s="47">
        <v>8422.0</v>
      </c>
      <c r="C25943" s="172">
        <v>0.0</v>
      </c>
    </row>
    <row r="25944">
      <c r="A25944" s="47" t="s">
        <v>9283</v>
      </c>
      <c r="B25944" s="47">
        <v>8423.0</v>
      </c>
      <c r="C25944" s="172">
        <v>0.0</v>
      </c>
    </row>
    <row r="25945">
      <c r="A25945" s="47" t="s">
        <v>9283</v>
      </c>
      <c r="B25945" s="47">
        <v>8424.0</v>
      </c>
      <c r="C25945" s="172">
        <v>0.0</v>
      </c>
    </row>
    <row r="25946">
      <c r="A25946" s="47" t="s">
        <v>9283</v>
      </c>
      <c r="B25946" s="47">
        <v>8425.0</v>
      </c>
      <c r="C25946" s="172">
        <v>0.0</v>
      </c>
    </row>
    <row r="25947">
      <c r="A25947" s="47" t="s">
        <v>9283</v>
      </c>
      <c r="B25947" s="47">
        <v>8426.0</v>
      </c>
      <c r="C25947" s="172">
        <v>0.0</v>
      </c>
    </row>
    <row r="25948">
      <c r="A25948" s="47" t="s">
        <v>9283</v>
      </c>
      <c r="B25948" s="47">
        <v>8427.0</v>
      </c>
      <c r="C25948" s="172">
        <v>0.0</v>
      </c>
    </row>
    <row r="25949">
      <c r="A25949" s="47" t="s">
        <v>9283</v>
      </c>
      <c r="B25949" s="47">
        <v>8428.0</v>
      </c>
      <c r="C25949" s="172">
        <v>0.0</v>
      </c>
    </row>
    <row r="25950">
      <c r="A25950" s="47" t="s">
        <v>9283</v>
      </c>
      <c r="B25950" s="47">
        <v>8429.0</v>
      </c>
      <c r="C25950" s="172">
        <v>0.0</v>
      </c>
    </row>
    <row r="25951">
      <c r="A25951" s="47" t="s">
        <v>9283</v>
      </c>
      <c r="B25951" s="47">
        <v>8430.0</v>
      </c>
      <c r="C25951" s="172">
        <v>0.0</v>
      </c>
    </row>
    <row r="25952">
      <c r="A25952" s="47" t="s">
        <v>9283</v>
      </c>
      <c r="B25952" s="47">
        <v>8431.0</v>
      </c>
      <c r="C25952" s="172">
        <v>0.0</v>
      </c>
    </row>
    <row r="25953">
      <c r="A25953" s="47" t="s">
        <v>9283</v>
      </c>
      <c r="B25953" s="47">
        <v>8432.0</v>
      </c>
      <c r="C25953" s="172">
        <v>0.0</v>
      </c>
    </row>
    <row r="25954">
      <c r="A25954" s="47" t="s">
        <v>9283</v>
      </c>
      <c r="B25954" s="47">
        <v>8433.0</v>
      </c>
      <c r="C25954" s="172">
        <v>0.0279</v>
      </c>
    </row>
    <row r="25955">
      <c r="A25955" s="47" t="s">
        <v>9283</v>
      </c>
      <c r="B25955" s="47">
        <v>8434.0</v>
      </c>
      <c r="C25955" s="172">
        <v>0.189</v>
      </c>
    </row>
    <row r="25956">
      <c r="A25956" s="47" t="s">
        <v>9283</v>
      </c>
      <c r="B25956" s="47">
        <v>8435.0</v>
      </c>
      <c r="C25956" s="172">
        <v>0.1809</v>
      </c>
    </row>
    <row r="25957">
      <c r="A25957" s="47" t="s">
        <v>9283</v>
      </c>
      <c r="B25957" s="47">
        <v>8436.0</v>
      </c>
      <c r="C25957" s="172">
        <v>0.1521</v>
      </c>
    </row>
    <row r="25958">
      <c r="A25958" s="47" t="s">
        <v>9283</v>
      </c>
      <c r="B25958" s="47">
        <v>8437.0</v>
      </c>
      <c r="C25958" s="172">
        <v>0.2754</v>
      </c>
    </row>
    <row r="25959">
      <c r="A25959" s="47" t="s">
        <v>9283</v>
      </c>
      <c r="B25959" s="47">
        <v>8438.0</v>
      </c>
      <c r="C25959" s="172">
        <v>0.2763</v>
      </c>
    </row>
    <row r="25960">
      <c r="A25960" s="47" t="s">
        <v>9283</v>
      </c>
      <c r="B25960" s="47">
        <v>8439.0</v>
      </c>
      <c r="C25960" s="172">
        <v>0.1395</v>
      </c>
    </row>
    <row r="25961">
      <c r="A25961" s="47" t="s">
        <v>9283</v>
      </c>
      <c r="B25961" s="47">
        <v>8440.0</v>
      </c>
      <c r="C25961" s="172">
        <v>0.06659999999999999</v>
      </c>
    </row>
    <row r="25962">
      <c r="A25962" s="47" t="s">
        <v>9283</v>
      </c>
      <c r="B25962" s="47">
        <v>8441.0</v>
      </c>
      <c r="C25962" s="172">
        <v>0.0</v>
      </c>
    </row>
    <row r="25963">
      <c r="A25963" s="47" t="s">
        <v>9283</v>
      </c>
      <c r="B25963" s="47">
        <v>8442.0</v>
      </c>
      <c r="C25963" s="172">
        <v>0.0</v>
      </c>
    </row>
    <row r="25964">
      <c r="A25964" s="47" t="s">
        <v>9283</v>
      </c>
      <c r="B25964" s="47">
        <v>8443.0</v>
      </c>
      <c r="C25964" s="172">
        <v>0.0</v>
      </c>
    </row>
    <row r="25965">
      <c r="A25965" s="47" t="s">
        <v>9283</v>
      </c>
      <c r="B25965" s="47">
        <v>8444.0</v>
      </c>
      <c r="C25965" s="172">
        <v>0.0</v>
      </c>
    </row>
    <row r="25966">
      <c r="A25966" s="47" t="s">
        <v>9283</v>
      </c>
      <c r="B25966" s="47">
        <v>8445.0</v>
      </c>
      <c r="C25966" s="172">
        <v>0.0</v>
      </c>
    </row>
    <row r="25967">
      <c r="A25967" s="47" t="s">
        <v>9283</v>
      </c>
      <c r="B25967" s="47">
        <v>8446.0</v>
      </c>
      <c r="C25967" s="172">
        <v>0.0</v>
      </c>
    </row>
    <row r="25968">
      <c r="A25968" s="47" t="s">
        <v>9283</v>
      </c>
      <c r="B25968" s="47">
        <v>8447.0</v>
      </c>
      <c r="C25968" s="172">
        <v>0.0</v>
      </c>
    </row>
    <row r="25969">
      <c r="A25969" s="47" t="s">
        <v>9283</v>
      </c>
      <c r="B25969" s="47">
        <v>8448.0</v>
      </c>
      <c r="C25969" s="172">
        <v>0.0</v>
      </c>
    </row>
    <row r="25970">
      <c r="A25970" s="47" t="s">
        <v>9283</v>
      </c>
      <c r="B25970" s="47">
        <v>8449.0</v>
      </c>
      <c r="C25970" s="172">
        <v>0.0</v>
      </c>
    </row>
    <row r="25971">
      <c r="A25971" s="47" t="s">
        <v>9283</v>
      </c>
      <c r="B25971" s="47">
        <v>8450.0</v>
      </c>
      <c r="C25971" s="172">
        <v>0.0</v>
      </c>
    </row>
    <row r="25972">
      <c r="A25972" s="47" t="s">
        <v>9283</v>
      </c>
      <c r="B25972" s="47">
        <v>8451.0</v>
      </c>
      <c r="C25972" s="172">
        <v>0.0</v>
      </c>
    </row>
    <row r="25973">
      <c r="A25973" s="47" t="s">
        <v>9283</v>
      </c>
      <c r="B25973" s="47">
        <v>8452.0</v>
      </c>
      <c r="C25973" s="172">
        <v>0.0</v>
      </c>
    </row>
    <row r="25974">
      <c r="A25974" s="47" t="s">
        <v>9283</v>
      </c>
      <c r="B25974" s="47">
        <v>8453.0</v>
      </c>
      <c r="C25974" s="172">
        <v>0.0</v>
      </c>
    </row>
    <row r="25975">
      <c r="A25975" s="47" t="s">
        <v>9283</v>
      </c>
      <c r="B25975" s="47">
        <v>8454.0</v>
      </c>
      <c r="C25975" s="172">
        <v>0.0</v>
      </c>
    </row>
    <row r="25976">
      <c r="A25976" s="47" t="s">
        <v>9283</v>
      </c>
      <c r="B25976" s="47">
        <v>8455.0</v>
      </c>
      <c r="C25976" s="172">
        <v>0.0</v>
      </c>
    </row>
    <row r="25977">
      <c r="A25977" s="47" t="s">
        <v>9283</v>
      </c>
      <c r="B25977" s="47">
        <v>8456.0</v>
      </c>
      <c r="C25977" s="172">
        <v>0.0</v>
      </c>
    </row>
    <row r="25978">
      <c r="A25978" s="47" t="s">
        <v>9283</v>
      </c>
      <c r="B25978" s="47">
        <v>8457.0</v>
      </c>
      <c r="C25978" s="172">
        <v>0.0657</v>
      </c>
    </row>
    <row r="25979">
      <c r="A25979" s="47" t="s">
        <v>9283</v>
      </c>
      <c r="B25979" s="47">
        <v>8458.0</v>
      </c>
      <c r="C25979" s="172">
        <v>0.12240000000000001</v>
      </c>
    </row>
    <row r="25980">
      <c r="A25980" s="47" t="s">
        <v>9283</v>
      </c>
      <c r="B25980" s="47">
        <v>8459.0</v>
      </c>
      <c r="C25980" s="172">
        <v>0.1431</v>
      </c>
    </row>
    <row r="25981">
      <c r="A25981" s="47" t="s">
        <v>9283</v>
      </c>
      <c r="B25981" s="47">
        <v>8460.0</v>
      </c>
      <c r="C25981" s="172">
        <v>0.1386</v>
      </c>
    </row>
    <row r="25982">
      <c r="A25982" s="47" t="s">
        <v>9283</v>
      </c>
      <c r="B25982" s="47">
        <v>8461.0</v>
      </c>
      <c r="C25982" s="172">
        <v>0.24390000000000003</v>
      </c>
    </row>
    <row r="25983">
      <c r="A25983" s="47" t="s">
        <v>9283</v>
      </c>
      <c r="B25983" s="47">
        <v>8462.0</v>
      </c>
      <c r="C25983" s="172">
        <v>0.25020000000000003</v>
      </c>
    </row>
    <row r="25984">
      <c r="A25984" s="47" t="s">
        <v>9283</v>
      </c>
      <c r="B25984" s="47">
        <v>8463.0</v>
      </c>
      <c r="C25984" s="172">
        <v>0.1305</v>
      </c>
    </row>
    <row r="25985">
      <c r="A25985" s="47" t="s">
        <v>9283</v>
      </c>
      <c r="B25985" s="47">
        <v>8464.0</v>
      </c>
      <c r="C25985" s="172">
        <v>0.06300000000000001</v>
      </c>
    </row>
    <row r="25986">
      <c r="A25986" s="47" t="s">
        <v>9283</v>
      </c>
      <c r="B25986" s="47">
        <v>8465.0</v>
      </c>
      <c r="C25986" s="172">
        <v>0.0</v>
      </c>
    </row>
    <row r="25987">
      <c r="A25987" s="47" t="s">
        <v>9283</v>
      </c>
      <c r="B25987" s="47">
        <v>8466.0</v>
      </c>
      <c r="C25987" s="172">
        <v>0.0</v>
      </c>
    </row>
    <row r="25988">
      <c r="A25988" s="47" t="s">
        <v>9283</v>
      </c>
      <c r="B25988" s="47">
        <v>8467.0</v>
      </c>
      <c r="C25988" s="172">
        <v>0.0</v>
      </c>
    </row>
    <row r="25989">
      <c r="A25989" s="47" t="s">
        <v>9283</v>
      </c>
      <c r="B25989" s="47">
        <v>8468.0</v>
      </c>
      <c r="C25989" s="172">
        <v>0.0</v>
      </c>
    </row>
    <row r="25990">
      <c r="A25990" s="47" t="s">
        <v>9283</v>
      </c>
      <c r="B25990" s="47">
        <v>8469.0</v>
      </c>
      <c r="C25990" s="172">
        <v>0.0</v>
      </c>
    </row>
    <row r="25991">
      <c r="A25991" s="47" t="s">
        <v>9283</v>
      </c>
      <c r="B25991" s="47">
        <v>8470.0</v>
      </c>
      <c r="C25991" s="172">
        <v>0.0</v>
      </c>
    </row>
    <row r="25992">
      <c r="A25992" s="47" t="s">
        <v>9283</v>
      </c>
      <c r="B25992" s="47">
        <v>8471.0</v>
      </c>
      <c r="C25992" s="172">
        <v>0.0</v>
      </c>
    </row>
    <row r="25993">
      <c r="A25993" s="47" t="s">
        <v>9283</v>
      </c>
      <c r="B25993" s="47">
        <v>8472.0</v>
      </c>
      <c r="C25993" s="172">
        <v>0.0</v>
      </c>
    </row>
    <row r="25994">
      <c r="A25994" s="47" t="s">
        <v>9283</v>
      </c>
      <c r="B25994" s="47">
        <v>8473.0</v>
      </c>
      <c r="C25994" s="172">
        <v>0.0</v>
      </c>
    </row>
    <row r="25995">
      <c r="A25995" s="47" t="s">
        <v>9283</v>
      </c>
      <c r="B25995" s="47">
        <v>8474.0</v>
      </c>
      <c r="C25995" s="172">
        <v>0.0</v>
      </c>
    </row>
    <row r="25996">
      <c r="A25996" s="47" t="s">
        <v>9283</v>
      </c>
      <c r="B25996" s="47">
        <v>8475.0</v>
      </c>
      <c r="C25996" s="172">
        <v>0.0</v>
      </c>
    </row>
    <row r="25997">
      <c r="A25997" s="47" t="s">
        <v>9283</v>
      </c>
      <c r="B25997" s="47">
        <v>8476.0</v>
      </c>
      <c r="C25997" s="172">
        <v>0.0</v>
      </c>
    </row>
    <row r="25998">
      <c r="A25998" s="47" t="s">
        <v>9283</v>
      </c>
      <c r="B25998" s="47">
        <v>8477.0</v>
      </c>
      <c r="C25998" s="172">
        <v>0.0</v>
      </c>
    </row>
    <row r="25999">
      <c r="A25999" s="47" t="s">
        <v>9283</v>
      </c>
      <c r="B25999" s="47">
        <v>8478.0</v>
      </c>
      <c r="C25999" s="172">
        <v>0.0</v>
      </c>
    </row>
    <row r="26000">
      <c r="A26000" s="47" t="s">
        <v>9283</v>
      </c>
      <c r="B26000" s="47">
        <v>8479.0</v>
      </c>
      <c r="C26000" s="172">
        <v>0.0</v>
      </c>
    </row>
    <row r="26001">
      <c r="A26001" s="47" t="s">
        <v>9283</v>
      </c>
      <c r="B26001" s="47">
        <v>8480.0</v>
      </c>
      <c r="C26001" s="172">
        <v>0.0</v>
      </c>
    </row>
    <row r="26002">
      <c r="A26002" s="47" t="s">
        <v>9283</v>
      </c>
      <c r="B26002" s="47">
        <v>8481.0</v>
      </c>
      <c r="C26002" s="172">
        <v>0.060300000000000006</v>
      </c>
    </row>
    <row r="26003">
      <c r="A26003" s="47" t="s">
        <v>9283</v>
      </c>
      <c r="B26003" s="47">
        <v>8482.0</v>
      </c>
      <c r="C26003" s="172">
        <v>0.0855</v>
      </c>
    </row>
    <row r="26004">
      <c r="A26004" s="47" t="s">
        <v>9283</v>
      </c>
      <c r="B26004" s="47">
        <v>8483.0</v>
      </c>
      <c r="C26004" s="172">
        <v>0.2403</v>
      </c>
    </row>
    <row r="26005">
      <c r="A26005" s="47" t="s">
        <v>9283</v>
      </c>
      <c r="B26005" s="47">
        <v>8484.0</v>
      </c>
      <c r="C26005" s="172">
        <v>0.3537</v>
      </c>
    </row>
    <row r="26006">
      <c r="A26006" s="47" t="s">
        <v>9283</v>
      </c>
      <c r="B26006" s="47">
        <v>8485.0</v>
      </c>
      <c r="C26006" s="172">
        <v>0.2232</v>
      </c>
    </row>
    <row r="26007">
      <c r="A26007" s="47" t="s">
        <v>9283</v>
      </c>
      <c r="B26007" s="47">
        <v>8486.0</v>
      </c>
      <c r="C26007" s="172">
        <v>0.2691</v>
      </c>
    </row>
    <row r="26008">
      <c r="A26008" s="47" t="s">
        <v>9283</v>
      </c>
      <c r="B26008" s="47">
        <v>8487.0</v>
      </c>
      <c r="C26008" s="172">
        <v>0.1377</v>
      </c>
    </row>
    <row r="26009">
      <c r="A26009" s="47" t="s">
        <v>9283</v>
      </c>
      <c r="B26009" s="47">
        <v>8488.0</v>
      </c>
      <c r="C26009" s="172">
        <v>0.06210000000000001</v>
      </c>
    </row>
    <row r="26010">
      <c r="A26010" s="47" t="s">
        <v>9283</v>
      </c>
      <c r="B26010" s="47">
        <v>8489.0</v>
      </c>
      <c r="C26010" s="172">
        <v>0.0</v>
      </c>
    </row>
    <row r="26011">
      <c r="A26011" s="47" t="s">
        <v>9283</v>
      </c>
      <c r="B26011" s="47">
        <v>8490.0</v>
      </c>
      <c r="C26011" s="172">
        <v>0.0</v>
      </c>
    </row>
    <row r="26012">
      <c r="A26012" s="47" t="s">
        <v>9283</v>
      </c>
      <c r="B26012" s="47">
        <v>8491.0</v>
      </c>
      <c r="C26012" s="172">
        <v>0.0</v>
      </c>
    </row>
    <row r="26013">
      <c r="A26013" s="47" t="s">
        <v>9283</v>
      </c>
      <c r="B26013" s="47">
        <v>8492.0</v>
      </c>
      <c r="C26013" s="172">
        <v>0.0</v>
      </c>
    </row>
    <row r="26014">
      <c r="A26014" s="47" t="s">
        <v>9283</v>
      </c>
      <c r="B26014" s="47">
        <v>8493.0</v>
      </c>
      <c r="C26014" s="172">
        <v>0.0</v>
      </c>
    </row>
    <row r="26015">
      <c r="A26015" s="47" t="s">
        <v>9283</v>
      </c>
      <c r="B26015" s="47">
        <v>8494.0</v>
      </c>
      <c r="C26015" s="172">
        <v>0.0</v>
      </c>
    </row>
    <row r="26016">
      <c r="A26016" s="47" t="s">
        <v>9283</v>
      </c>
      <c r="B26016" s="47">
        <v>8495.0</v>
      </c>
      <c r="C26016" s="172">
        <v>0.0</v>
      </c>
    </row>
    <row r="26017">
      <c r="A26017" s="47" t="s">
        <v>9283</v>
      </c>
      <c r="B26017" s="47">
        <v>8496.0</v>
      </c>
      <c r="C26017" s="172">
        <v>0.0</v>
      </c>
    </row>
    <row r="26018">
      <c r="A26018" s="47" t="s">
        <v>9283</v>
      </c>
      <c r="B26018" s="47">
        <v>8497.0</v>
      </c>
      <c r="C26018" s="172">
        <v>0.0</v>
      </c>
    </row>
    <row r="26019">
      <c r="A26019" s="47" t="s">
        <v>9283</v>
      </c>
      <c r="B26019" s="47">
        <v>8498.0</v>
      </c>
      <c r="C26019" s="172">
        <v>0.0</v>
      </c>
    </row>
    <row r="26020">
      <c r="A26020" s="47" t="s">
        <v>9283</v>
      </c>
      <c r="B26020" s="47">
        <v>8499.0</v>
      </c>
      <c r="C26020" s="172">
        <v>0.0</v>
      </c>
    </row>
    <row r="26021">
      <c r="A26021" s="47" t="s">
        <v>9283</v>
      </c>
      <c r="B26021" s="47">
        <v>8500.0</v>
      </c>
      <c r="C26021" s="172">
        <v>0.0</v>
      </c>
    </row>
    <row r="26022">
      <c r="A26022" s="47" t="s">
        <v>9283</v>
      </c>
      <c r="B26022" s="47">
        <v>8501.0</v>
      </c>
      <c r="C26022" s="172">
        <v>0.0</v>
      </c>
    </row>
    <row r="26023">
      <c r="A26023" s="47" t="s">
        <v>9283</v>
      </c>
      <c r="B26023" s="47">
        <v>8502.0</v>
      </c>
      <c r="C26023" s="172">
        <v>0.0</v>
      </c>
    </row>
    <row r="26024">
      <c r="A26024" s="47" t="s">
        <v>9283</v>
      </c>
      <c r="B26024" s="47">
        <v>8503.0</v>
      </c>
      <c r="C26024" s="172">
        <v>0.0</v>
      </c>
    </row>
    <row r="26025">
      <c r="A26025" s="47" t="s">
        <v>9283</v>
      </c>
      <c r="B26025" s="47">
        <v>8504.0</v>
      </c>
      <c r="C26025" s="172">
        <v>0.0</v>
      </c>
    </row>
    <row r="26026">
      <c r="A26026" s="47" t="s">
        <v>9283</v>
      </c>
      <c r="B26026" s="47">
        <v>8505.0</v>
      </c>
      <c r="C26026" s="172">
        <v>0.0783</v>
      </c>
    </row>
    <row r="26027">
      <c r="A26027" s="47" t="s">
        <v>9283</v>
      </c>
      <c r="B26027" s="47">
        <v>8506.0</v>
      </c>
      <c r="C26027" s="172">
        <v>0.2061</v>
      </c>
    </row>
    <row r="26028">
      <c r="A26028" s="47" t="s">
        <v>9283</v>
      </c>
      <c r="B26028" s="47">
        <v>8507.0</v>
      </c>
      <c r="C26028" s="172">
        <v>0.2709</v>
      </c>
    </row>
    <row r="26029">
      <c r="A26029" s="47" t="s">
        <v>9283</v>
      </c>
      <c r="B26029" s="47">
        <v>8508.0</v>
      </c>
      <c r="C26029" s="172">
        <v>0.3321</v>
      </c>
    </row>
    <row r="26030">
      <c r="A26030" s="47" t="s">
        <v>9283</v>
      </c>
      <c r="B26030" s="47">
        <v>8509.0</v>
      </c>
      <c r="C26030" s="172">
        <v>0.3528</v>
      </c>
    </row>
    <row r="26031">
      <c r="A26031" s="47" t="s">
        <v>9283</v>
      </c>
      <c r="B26031" s="47">
        <v>8510.0</v>
      </c>
      <c r="C26031" s="172">
        <v>0.33390000000000003</v>
      </c>
    </row>
    <row r="26032">
      <c r="A26032" s="47" t="s">
        <v>9283</v>
      </c>
      <c r="B26032" s="47">
        <v>8511.0</v>
      </c>
      <c r="C26032" s="172">
        <v>0.1746</v>
      </c>
    </row>
    <row r="26033">
      <c r="A26033" s="47" t="s">
        <v>9283</v>
      </c>
      <c r="B26033" s="47">
        <v>8512.0</v>
      </c>
      <c r="C26033" s="172">
        <v>0.0693</v>
      </c>
    </row>
    <row r="26034">
      <c r="A26034" s="47" t="s">
        <v>9283</v>
      </c>
      <c r="B26034" s="47">
        <v>8513.0</v>
      </c>
      <c r="C26034" s="172">
        <v>0.0</v>
      </c>
    </row>
    <row r="26035">
      <c r="A26035" s="47" t="s">
        <v>9283</v>
      </c>
      <c r="B26035" s="47">
        <v>8514.0</v>
      </c>
      <c r="C26035" s="172">
        <v>0.0</v>
      </c>
    </row>
    <row r="26036">
      <c r="A26036" s="47" t="s">
        <v>9283</v>
      </c>
      <c r="B26036" s="47">
        <v>8515.0</v>
      </c>
      <c r="C26036" s="172">
        <v>0.0</v>
      </c>
    </row>
    <row r="26037">
      <c r="A26037" s="47" t="s">
        <v>9283</v>
      </c>
      <c r="B26037" s="47">
        <v>8516.0</v>
      </c>
      <c r="C26037" s="172">
        <v>0.0</v>
      </c>
    </row>
    <row r="26038">
      <c r="A26038" s="47" t="s">
        <v>9283</v>
      </c>
      <c r="B26038" s="47">
        <v>8517.0</v>
      </c>
      <c r="C26038" s="172">
        <v>0.0</v>
      </c>
    </row>
    <row r="26039">
      <c r="A26039" s="47" t="s">
        <v>9283</v>
      </c>
      <c r="B26039" s="47">
        <v>8518.0</v>
      </c>
      <c r="C26039" s="172">
        <v>0.0</v>
      </c>
    </row>
    <row r="26040">
      <c r="A26040" s="47" t="s">
        <v>9283</v>
      </c>
      <c r="B26040" s="47">
        <v>8519.0</v>
      </c>
      <c r="C26040" s="172">
        <v>0.0</v>
      </c>
    </row>
    <row r="26041">
      <c r="A26041" s="47" t="s">
        <v>9283</v>
      </c>
      <c r="B26041" s="47">
        <v>8520.0</v>
      </c>
      <c r="C26041" s="172">
        <v>0.0</v>
      </c>
    </row>
    <row r="26042">
      <c r="A26042" s="47" t="s">
        <v>9283</v>
      </c>
      <c r="B26042" s="47">
        <v>8521.0</v>
      </c>
      <c r="C26042" s="172">
        <v>0.0</v>
      </c>
    </row>
    <row r="26043">
      <c r="A26043" s="47" t="s">
        <v>9283</v>
      </c>
      <c r="B26043" s="47">
        <v>8522.0</v>
      </c>
      <c r="C26043" s="172">
        <v>0.0</v>
      </c>
    </row>
    <row r="26044">
      <c r="A26044" s="47" t="s">
        <v>9283</v>
      </c>
      <c r="B26044" s="47">
        <v>8523.0</v>
      </c>
      <c r="C26044" s="172">
        <v>0.0</v>
      </c>
    </row>
    <row r="26045">
      <c r="A26045" s="47" t="s">
        <v>9283</v>
      </c>
      <c r="B26045" s="47">
        <v>8524.0</v>
      </c>
      <c r="C26045" s="172">
        <v>0.0</v>
      </c>
    </row>
    <row r="26046">
      <c r="A26046" s="47" t="s">
        <v>9283</v>
      </c>
      <c r="B26046" s="47">
        <v>8525.0</v>
      </c>
      <c r="C26046" s="172">
        <v>0.0</v>
      </c>
    </row>
    <row r="26047">
      <c r="A26047" s="47" t="s">
        <v>9283</v>
      </c>
      <c r="B26047" s="47">
        <v>8526.0</v>
      </c>
      <c r="C26047" s="172">
        <v>0.0</v>
      </c>
    </row>
    <row r="26048">
      <c r="A26048" s="47" t="s">
        <v>9283</v>
      </c>
      <c r="B26048" s="47">
        <v>8527.0</v>
      </c>
      <c r="C26048" s="172">
        <v>0.0</v>
      </c>
    </row>
    <row r="26049">
      <c r="A26049" s="47" t="s">
        <v>9283</v>
      </c>
      <c r="B26049" s="47">
        <v>8528.0</v>
      </c>
      <c r="C26049" s="172">
        <v>0.0</v>
      </c>
    </row>
    <row r="26050">
      <c r="A26050" s="47" t="s">
        <v>9283</v>
      </c>
      <c r="B26050" s="47">
        <v>8529.0</v>
      </c>
      <c r="C26050" s="172">
        <v>0.0711</v>
      </c>
    </row>
    <row r="26051">
      <c r="A26051" s="47" t="s">
        <v>9283</v>
      </c>
      <c r="B26051" s="47">
        <v>8530.0</v>
      </c>
      <c r="C26051" s="172">
        <v>0.0711</v>
      </c>
    </row>
    <row r="26052">
      <c r="A26052" s="47" t="s">
        <v>9283</v>
      </c>
      <c r="B26052" s="47">
        <v>8531.0</v>
      </c>
      <c r="C26052" s="172">
        <v>0.061200000000000004</v>
      </c>
    </row>
    <row r="26053">
      <c r="A26053" s="47" t="s">
        <v>9283</v>
      </c>
      <c r="B26053" s="47">
        <v>8532.0</v>
      </c>
      <c r="C26053" s="172">
        <v>0.045000000000000005</v>
      </c>
    </row>
    <row r="26054">
      <c r="A26054" s="47" t="s">
        <v>9283</v>
      </c>
      <c r="B26054" s="47">
        <v>8533.0</v>
      </c>
      <c r="C26054" s="172">
        <v>0.060300000000000006</v>
      </c>
    </row>
    <row r="26055">
      <c r="A26055" s="47" t="s">
        <v>9283</v>
      </c>
      <c r="B26055" s="47">
        <v>8534.0</v>
      </c>
      <c r="C26055" s="172">
        <v>0.03150000000000001</v>
      </c>
    </row>
    <row r="26056">
      <c r="A26056" s="47" t="s">
        <v>9283</v>
      </c>
      <c r="B26056" s="47">
        <v>8535.0</v>
      </c>
      <c r="C26056" s="172">
        <v>0.1683</v>
      </c>
    </row>
    <row r="26057">
      <c r="A26057" s="47" t="s">
        <v>9283</v>
      </c>
      <c r="B26057" s="47">
        <v>8536.0</v>
      </c>
      <c r="C26057" s="172">
        <v>0.0558</v>
      </c>
    </row>
    <row r="26058">
      <c r="A26058" s="47" t="s">
        <v>9283</v>
      </c>
      <c r="B26058" s="47">
        <v>8537.0</v>
      </c>
      <c r="C26058" s="172">
        <v>0.0</v>
      </c>
    </row>
    <row r="26059">
      <c r="A26059" s="47" t="s">
        <v>9283</v>
      </c>
      <c r="B26059" s="47">
        <v>8538.0</v>
      </c>
      <c r="C26059" s="172">
        <v>0.0</v>
      </c>
    </row>
    <row r="26060">
      <c r="A26060" s="47" t="s">
        <v>9283</v>
      </c>
      <c r="B26060" s="47">
        <v>8539.0</v>
      </c>
      <c r="C26060" s="172">
        <v>0.0</v>
      </c>
    </row>
    <row r="26061">
      <c r="A26061" s="47" t="s">
        <v>9283</v>
      </c>
      <c r="B26061" s="47">
        <v>8540.0</v>
      </c>
      <c r="C26061" s="172">
        <v>0.0</v>
      </c>
    </row>
    <row r="26062">
      <c r="A26062" s="47" t="s">
        <v>9283</v>
      </c>
      <c r="B26062" s="47">
        <v>8541.0</v>
      </c>
      <c r="C26062" s="172">
        <v>0.0</v>
      </c>
    </row>
    <row r="26063">
      <c r="A26063" s="47" t="s">
        <v>9283</v>
      </c>
      <c r="B26063" s="47">
        <v>8542.0</v>
      </c>
      <c r="C26063" s="172">
        <v>0.0</v>
      </c>
    </row>
    <row r="26064">
      <c r="A26064" s="47" t="s">
        <v>9283</v>
      </c>
      <c r="B26064" s="47">
        <v>8543.0</v>
      </c>
      <c r="C26064" s="172">
        <v>0.0</v>
      </c>
    </row>
    <row r="26065">
      <c r="A26065" s="47" t="s">
        <v>9283</v>
      </c>
      <c r="B26065" s="47">
        <v>8544.0</v>
      </c>
      <c r="C26065" s="172">
        <v>0.0</v>
      </c>
    </row>
    <row r="26066">
      <c r="A26066" s="47" t="s">
        <v>9283</v>
      </c>
      <c r="B26066" s="47">
        <v>8545.0</v>
      </c>
      <c r="C26066" s="172">
        <v>0.0</v>
      </c>
    </row>
    <row r="26067">
      <c r="A26067" s="47" t="s">
        <v>9283</v>
      </c>
      <c r="B26067" s="47">
        <v>8546.0</v>
      </c>
      <c r="C26067" s="172">
        <v>0.0</v>
      </c>
    </row>
    <row r="26068">
      <c r="A26068" s="47" t="s">
        <v>9283</v>
      </c>
      <c r="B26068" s="47">
        <v>8547.0</v>
      </c>
      <c r="C26068" s="172">
        <v>0.0</v>
      </c>
    </row>
    <row r="26069">
      <c r="A26069" s="47" t="s">
        <v>9283</v>
      </c>
      <c r="B26069" s="47">
        <v>8548.0</v>
      </c>
      <c r="C26069" s="172">
        <v>0.0</v>
      </c>
    </row>
    <row r="26070">
      <c r="A26070" s="47" t="s">
        <v>9283</v>
      </c>
      <c r="B26070" s="47">
        <v>8549.0</v>
      </c>
      <c r="C26070" s="172">
        <v>0.0</v>
      </c>
    </row>
    <row r="26071">
      <c r="A26071" s="47" t="s">
        <v>9283</v>
      </c>
      <c r="B26071" s="47">
        <v>8550.0</v>
      </c>
      <c r="C26071" s="172">
        <v>0.0</v>
      </c>
    </row>
    <row r="26072">
      <c r="A26072" s="47" t="s">
        <v>9283</v>
      </c>
      <c r="B26072" s="47">
        <v>8551.0</v>
      </c>
      <c r="C26072" s="172">
        <v>0.0</v>
      </c>
    </row>
    <row r="26073">
      <c r="A26073" s="47" t="s">
        <v>9283</v>
      </c>
      <c r="B26073" s="47">
        <v>8552.0</v>
      </c>
      <c r="C26073" s="172">
        <v>0.0</v>
      </c>
    </row>
    <row r="26074">
      <c r="A26074" s="47" t="s">
        <v>9283</v>
      </c>
      <c r="B26074" s="47">
        <v>8553.0</v>
      </c>
      <c r="C26074" s="172">
        <v>0.0531</v>
      </c>
    </row>
    <row r="26075">
      <c r="A26075" s="47" t="s">
        <v>9283</v>
      </c>
      <c r="B26075" s="47">
        <v>8554.0</v>
      </c>
      <c r="C26075" s="172">
        <v>0.1233</v>
      </c>
    </row>
    <row r="26076">
      <c r="A26076" s="47" t="s">
        <v>9283</v>
      </c>
      <c r="B26076" s="47">
        <v>8555.0</v>
      </c>
      <c r="C26076" s="172">
        <v>0.0441</v>
      </c>
    </row>
    <row r="26077">
      <c r="A26077" s="47" t="s">
        <v>9283</v>
      </c>
      <c r="B26077" s="47">
        <v>8556.0</v>
      </c>
      <c r="C26077" s="172">
        <v>0.0441</v>
      </c>
    </row>
    <row r="26078">
      <c r="A26078" s="47" t="s">
        <v>9283</v>
      </c>
      <c r="B26078" s="47">
        <v>8557.0</v>
      </c>
      <c r="C26078" s="172">
        <v>0.0432</v>
      </c>
    </row>
    <row r="26079">
      <c r="A26079" s="47" t="s">
        <v>9283</v>
      </c>
      <c r="B26079" s="47">
        <v>8558.0</v>
      </c>
      <c r="C26079" s="172">
        <v>0.0369</v>
      </c>
    </row>
    <row r="26080">
      <c r="A26080" s="47" t="s">
        <v>9283</v>
      </c>
      <c r="B26080" s="47">
        <v>8559.0</v>
      </c>
      <c r="C26080" s="172">
        <v>0.061200000000000004</v>
      </c>
    </row>
    <row r="26081">
      <c r="A26081" s="47" t="s">
        <v>9283</v>
      </c>
      <c r="B26081" s="47">
        <v>8560.0</v>
      </c>
      <c r="C26081" s="172">
        <v>0.0585</v>
      </c>
    </row>
    <row r="26082">
      <c r="A26082" s="47" t="s">
        <v>9283</v>
      </c>
      <c r="B26082" s="47">
        <v>8561.0</v>
      </c>
      <c r="C26082" s="172">
        <v>0.0</v>
      </c>
    </row>
    <row r="26083">
      <c r="A26083" s="47" t="s">
        <v>9283</v>
      </c>
      <c r="B26083" s="47">
        <v>8562.0</v>
      </c>
      <c r="C26083" s="172">
        <v>0.0</v>
      </c>
    </row>
    <row r="26084">
      <c r="A26084" s="47" t="s">
        <v>9283</v>
      </c>
      <c r="B26084" s="47">
        <v>8563.0</v>
      </c>
      <c r="C26084" s="172">
        <v>0.0</v>
      </c>
    </row>
    <row r="26085">
      <c r="A26085" s="47" t="s">
        <v>9283</v>
      </c>
      <c r="B26085" s="47">
        <v>8564.0</v>
      </c>
      <c r="C26085" s="172">
        <v>0.0</v>
      </c>
    </row>
    <row r="26086">
      <c r="A26086" s="47" t="s">
        <v>9283</v>
      </c>
      <c r="B26086" s="47">
        <v>8565.0</v>
      </c>
      <c r="C26086" s="172">
        <v>0.0</v>
      </c>
    </row>
    <row r="26087">
      <c r="A26087" s="47" t="s">
        <v>9283</v>
      </c>
      <c r="B26087" s="47">
        <v>8566.0</v>
      </c>
      <c r="C26087" s="172">
        <v>0.0</v>
      </c>
    </row>
    <row r="26088">
      <c r="A26088" s="47" t="s">
        <v>9283</v>
      </c>
      <c r="B26088" s="47">
        <v>8567.0</v>
      </c>
      <c r="C26088" s="172">
        <v>0.0</v>
      </c>
    </row>
    <row r="26089">
      <c r="A26089" s="47" t="s">
        <v>9283</v>
      </c>
      <c r="B26089" s="47">
        <v>8568.0</v>
      </c>
      <c r="C26089" s="172">
        <v>0.0</v>
      </c>
    </row>
    <row r="26090">
      <c r="A26090" s="47" t="s">
        <v>9283</v>
      </c>
      <c r="B26090" s="47">
        <v>8569.0</v>
      </c>
      <c r="C26090" s="172">
        <v>0.0</v>
      </c>
    </row>
    <row r="26091">
      <c r="A26091" s="47" t="s">
        <v>9283</v>
      </c>
      <c r="B26091" s="47">
        <v>8570.0</v>
      </c>
      <c r="C26091" s="172">
        <v>0.0</v>
      </c>
    </row>
    <row r="26092">
      <c r="A26092" s="47" t="s">
        <v>9283</v>
      </c>
      <c r="B26092" s="47">
        <v>8571.0</v>
      </c>
      <c r="C26092" s="172">
        <v>0.0</v>
      </c>
    </row>
    <row r="26093">
      <c r="A26093" s="47" t="s">
        <v>9283</v>
      </c>
      <c r="B26093" s="47">
        <v>8572.0</v>
      </c>
      <c r="C26093" s="172">
        <v>0.0</v>
      </c>
    </row>
    <row r="26094">
      <c r="A26094" s="47" t="s">
        <v>9283</v>
      </c>
      <c r="B26094" s="47">
        <v>8573.0</v>
      </c>
      <c r="C26094" s="172">
        <v>0.0</v>
      </c>
    </row>
    <row r="26095">
      <c r="A26095" s="47" t="s">
        <v>9283</v>
      </c>
      <c r="B26095" s="47">
        <v>8574.0</v>
      </c>
      <c r="C26095" s="172">
        <v>0.0</v>
      </c>
    </row>
    <row r="26096">
      <c r="A26096" s="47" t="s">
        <v>9283</v>
      </c>
      <c r="B26096" s="47">
        <v>8575.0</v>
      </c>
      <c r="C26096" s="172">
        <v>0.0</v>
      </c>
    </row>
    <row r="26097">
      <c r="A26097" s="47" t="s">
        <v>9283</v>
      </c>
      <c r="B26097" s="47">
        <v>8576.0</v>
      </c>
      <c r="C26097" s="172">
        <v>0.0</v>
      </c>
    </row>
    <row r="26098">
      <c r="A26098" s="47" t="s">
        <v>9283</v>
      </c>
      <c r="B26098" s="47">
        <v>8577.0</v>
      </c>
      <c r="C26098" s="172">
        <v>0.0729</v>
      </c>
    </row>
    <row r="26099">
      <c r="A26099" s="47" t="s">
        <v>9283</v>
      </c>
      <c r="B26099" s="47">
        <v>8578.0</v>
      </c>
      <c r="C26099" s="172">
        <v>0.18180000000000002</v>
      </c>
    </row>
    <row r="26100">
      <c r="A26100" s="47" t="s">
        <v>9283</v>
      </c>
      <c r="B26100" s="47">
        <v>8579.0</v>
      </c>
      <c r="C26100" s="172">
        <v>0.1989</v>
      </c>
    </row>
    <row r="26101">
      <c r="A26101" s="47" t="s">
        <v>9283</v>
      </c>
      <c r="B26101" s="47">
        <v>8580.0</v>
      </c>
      <c r="C26101" s="172">
        <v>0.3528</v>
      </c>
    </row>
    <row r="26102">
      <c r="A26102" s="47" t="s">
        <v>9283</v>
      </c>
      <c r="B26102" s="47">
        <v>8581.0</v>
      </c>
      <c r="C26102" s="172">
        <v>0.40950000000000003</v>
      </c>
    </row>
    <row r="26103">
      <c r="A26103" s="47" t="s">
        <v>9283</v>
      </c>
      <c r="B26103" s="47">
        <v>8582.0</v>
      </c>
      <c r="C26103" s="172">
        <v>0.36090000000000005</v>
      </c>
    </row>
    <row r="26104">
      <c r="A26104" s="47" t="s">
        <v>9283</v>
      </c>
      <c r="B26104" s="47">
        <v>8583.0</v>
      </c>
      <c r="C26104" s="172">
        <v>0.261</v>
      </c>
    </row>
    <row r="26105">
      <c r="A26105" s="47" t="s">
        <v>9283</v>
      </c>
      <c r="B26105" s="47">
        <v>8584.0</v>
      </c>
      <c r="C26105" s="172">
        <v>0.060300000000000006</v>
      </c>
    </row>
    <row r="26106">
      <c r="A26106" s="47" t="s">
        <v>9283</v>
      </c>
      <c r="B26106" s="47">
        <v>8585.0</v>
      </c>
      <c r="C26106" s="172">
        <v>0.0</v>
      </c>
    </row>
    <row r="26107">
      <c r="A26107" s="47" t="s">
        <v>9283</v>
      </c>
      <c r="B26107" s="47">
        <v>8586.0</v>
      </c>
      <c r="C26107" s="172">
        <v>0.0</v>
      </c>
    </row>
    <row r="26108">
      <c r="A26108" s="47" t="s">
        <v>9283</v>
      </c>
      <c r="B26108" s="47">
        <v>8587.0</v>
      </c>
      <c r="C26108" s="172">
        <v>0.0</v>
      </c>
    </row>
    <row r="26109">
      <c r="A26109" s="47" t="s">
        <v>9283</v>
      </c>
      <c r="B26109" s="47">
        <v>8588.0</v>
      </c>
      <c r="C26109" s="172">
        <v>0.0</v>
      </c>
    </row>
    <row r="26110">
      <c r="A26110" s="47" t="s">
        <v>9283</v>
      </c>
      <c r="B26110" s="47">
        <v>8589.0</v>
      </c>
      <c r="C26110" s="172">
        <v>0.0</v>
      </c>
    </row>
    <row r="26111">
      <c r="A26111" s="47" t="s">
        <v>9283</v>
      </c>
      <c r="B26111" s="47">
        <v>8590.0</v>
      </c>
      <c r="C26111" s="172">
        <v>0.0</v>
      </c>
    </row>
    <row r="26112">
      <c r="A26112" s="47" t="s">
        <v>9283</v>
      </c>
      <c r="B26112" s="47">
        <v>8591.0</v>
      </c>
      <c r="C26112" s="172">
        <v>0.0</v>
      </c>
    </row>
    <row r="26113">
      <c r="A26113" s="47" t="s">
        <v>9283</v>
      </c>
      <c r="B26113" s="47">
        <v>8592.0</v>
      </c>
      <c r="C26113" s="172">
        <v>0.0</v>
      </c>
    </row>
    <row r="26114">
      <c r="A26114" s="47" t="s">
        <v>9283</v>
      </c>
      <c r="B26114" s="47">
        <v>8593.0</v>
      </c>
      <c r="C26114" s="172">
        <v>0.0</v>
      </c>
    </row>
    <row r="26115">
      <c r="A26115" s="47" t="s">
        <v>9283</v>
      </c>
      <c r="B26115" s="47">
        <v>8594.0</v>
      </c>
      <c r="C26115" s="172">
        <v>0.0</v>
      </c>
    </row>
    <row r="26116">
      <c r="A26116" s="47" t="s">
        <v>9283</v>
      </c>
      <c r="B26116" s="47">
        <v>8595.0</v>
      </c>
      <c r="C26116" s="172">
        <v>0.0</v>
      </c>
    </row>
    <row r="26117">
      <c r="A26117" s="47" t="s">
        <v>9283</v>
      </c>
      <c r="B26117" s="47">
        <v>8596.0</v>
      </c>
      <c r="C26117" s="172">
        <v>0.0</v>
      </c>
    </row>
    <row r="26118">
      <c r="A26118" s="47" t="s">
        <v>9283</v>
      </c>
      <c r="B26118" s="47">
        <v>8597.0</v>
      </c>
      <c r="C26118" s="172">
        <v>0.0</v>
      </c>
    </row>
    <row r="26119">
      <c r="A26119" s="47" t="s">
        <v>9283</v>
      </c>
      <c r="B26119" s="47">
        <v>8598.0</v>
      </c>
      <c r="C26119" s="172">
        <v>0.0</v>
      </c>
    </row>
    <row r="26120">
      <c r="A26120" s="47" t="s">
        <v>9283</v>
      </c>
      <c r="B26120" s="47">
        <v>8599.0</v>
      </c>
      <c r="C26120" s="172">
        <v>0.0</v>
      </c>
    </row>
    <row r="26121">
      <c r="A26121" s="47" t="s">
        <v>9283</v>
      </c>
      <c r="B26121" s="47">
        <v>8600.0</v>
      </c>
      <c r="C26121" s="172">
        <v>0.0</v>
      </c>
    </row>
    <row r="26122">
      <c r="A26122" s="47" t="s">
        <v>9283</v>
      </c>
      <c r="B26122" s="47">
        <v>8601.0</v>
      </c>
      <c r="C26122" s="172">
        <v>0.099</v>
      </c>
    </row>
    <row r="26123">
      <c r="A26123" s="47" t="s">
        <v>9283</v>
      </c>
      <c r="B26123" s="47">
        <v>8602.0</v>
      </c>
      <c r="C26123" s="172">
        <v>0.2466</v>
      </c>
    </row>
    <row r="26124">
      <c r="A26124" s="47" t="s">
        <v>9283</v>
      </c>
      <c r="B26124" s="47">
        <v>8603.0</v>
      </c>
      <c r="C26124" s="172">
        <v>0.3105</v>
      </c>
    </row>
    <row r="26125">
      <c r="A26125" s="47" t="s">
        <v>9283</v>
      </c>
      <c r="B26125" s="47">
        <v>8604.0</v>
      </c>
      <c r="C26125" s="172">
        <v>0.37979999999999997</v>
      </c>
    </row>
    <row r="26126">
      <c r="A26126" s="47" t="s">
        <v>9283</v>
      </c>
      <c r="B26126" s="47">
        <v>8605.0</v>
      </c>
      <c r="C26126" s="172">
        <v>0.3789</v>
      </c>
    </row>
    <row r="26127">
      <c r="A26127" s="47" t="s">
        <v>9283</v>
      </c>
      <c r="B26127" s="47">
        <v>8606.0</v>
      </c>
      <c r="C26127" s="172">
        <v>0.3204</v>
      </c>
    </row>
    <row r="26128">
      <c r="A26128" s="47" t="s">
        <v>9283</v>
      </c>
      <c r="B26128" s="47">
        <v>8607.0</v>
      </c>
      <c r="C26128" s="172">
        <v>0.23490000000000003</v>
      </c>
    </row>
    <row r="26129">
      <c r="A26129" s="47" t="s">
        <v>9283</v>
      </c>
      <c r="B26129" s="47">
        <v>8608.0</v>
      </c>
      <c r="C26129" s="172">
        <v>0.0441</v>
      </c>
    </row>
    <row r="26130">
      <c r="A26130" s="47" t="s">
        <v>9283</v>
      </c>
      <c r="B26130" s="47">
        <v>8609.0</v>
      </c>
      <c r="C26130" s="172">
        <v>0.0</v>
      </c>
    </row>
    <row r="26131">
      <c r="A26131" s="47" t="s">
        <v>9283</v>
      </c>
      <c r="B26131" s="47">
        <v>8610.0</v>
      </c>
      <c r="C26131" s="172">
        <v>0.0</v>
      </c>
    </row>
    <row r="26132">
      <c r="A26132" s="47" t="s">
        <v>9283</v>
      </c>
      <c r="B26132" s="47">
        <v>8611.0</v>
      </c>
      <c r="C26132" s="172">
        <v>0.0</v>
      </c>
    </row>
    <row r="26133">
      <c r="A26133" s="47" t="s">
        <v>9283</v>
      </c>
      <c r="B26133" s="47">
        <v>8612.0</v>
      </c>
      <c r="C26133" s="172">
        <v>0.0</v>
      </c>
    </row>
    <row r="26134">
      <c r="A26134" s="47" t="s">
        <v>9283</v>
      </c>
      <c r="B26134" s="47">
        <v>8613.0</v>
      </c>
      <c r="C26134" s="172">
        <v>0.0</v>
      </c>
    </row>
    <row r="26135">
      <c r="A26135" s="47" t="s">
        <v>9283</v>
      </c>
      <c r="B26135" s="47">
        <v>8614.0</v>
      </c>
      <c r="C26135" s="172">
        <v>0.0</v>
      </c>
    </row>
    <row r="26136">
      <c r="A26136" s="47" t="s">
        <v>9283</v>
      </c>
      <c r="B26136" s="47">
        <v>8615.0</v>
      </c>
      <c r="C26136" s="172">
        <v>0.0</v>
      </c>
    </row>
    <row r="26137">
      <c r="A26137" s="47" t="s">
        <v>9283</v>
      </c>
      <c r="B26137" s="47">
        <v>8616.0</v>
      </c>
      <c r="C26137" s="172">
        <v>0.0</v>
      </c>
    </row>
    <row r="26138">
      <c r="A26138" s="47" t="s">
        <v>9283</v>
      </c>
      <c r="B26138" s="47">
        <v>8617.0</v>
      </c>
      <c r="C26138" s="172">
        <v>0.0</v>
      </c>
    </row>
    <row r="26139">
      <c r="A26139" s="47" t="s">
        <v>9283</v>
      </c>
      <c r="B26139" s="47">
        <v>8618.0</v>
      </c>
      <c r="C26139" s="172">
        <v>0.0</v>
      </c>
    </row>
    <row r="26140">
      <c r="A26140" s="47" t="s">
        <v>9283</v>
      </c>
      <c r="B26140" s="47">
        <v>8619.0</v>
      </c>
      <c r="C26140" s="172">
        <v>0.0</v>
      </c>
    </row>
    <row r="26141">
      <c r="A26141" s="47" t="s">
        <v>9283</v>
      </c>
      <c r="B26141" s="47">
        <v>8620.0</v>
      </c>
      <c r="C26141" s="172">
        <v>0.0</v>
      </c>
    </row>
    <row r="26142">
      <c r="A26142" s="47" t="s">
        <v>9283</v>
      </c>
      <c r="B26142" s="47">
        <v>8621.0</v>
      </c>
      <c r="C26142" s="172">
        <v>0.0</v>
      </c>
    </row>
    <row r="26143">
      <c r="A26143" s="47" t="s">
        <v>9283</v>
      </c>
      <c r="B26143" s="47">
        <v>8622.0</v>
      </c>
      <c r="C26143" s="172">
        <v>0.0</v>
      </c>
    </row>
    <row r="26144">
      <c r="A26144" s="47" t="s">
        <v>9283</v>
      </c>
      <c r="B26144" s="47">
        <v>8623.0</v>
      </c>
      <c r="C26144" s="172">
        <v>0.0</v>
      </c>
    </row>
    <row r="26145">
      <c r="A26145" s="47" t="s">
        <v>9283</v>
      </c>
      <c r="B26145" s="47">
        <v>8624.0</v>
      </c>
      <c r="C26145" s="172">
        <v>0.0</v>
      </c>
    </row>
    <row r="26146">
      <c r="A26146" s="47" t="s">
        <v>9283</v>
      </c>
      <c r="B26146" s="47">
        <v>8625.0</v>
      </c>
      <c r="C26146" s="172">
        <v>0.0954</v>
      </c>
    </row>
    <row r="26147">
      <c r="A26147" s="47" t="s">
        <v>9283</v>
      </c>
      <c r="B26147" s="47">
        <v>8626.0</v>
      </c>
      <c r="C26147" s="172">
        <v>0.2268</v>
      </c>
    </row>
    <row r="26148">
      <c r="A26148" s="47" t="s">
        <v>9283</v>
      </c>
      <c r="B26148" s="47">
        <v>8627.0</v>
      </c>
      <c r="C26148" s="172">
        <v>0.1629</v>
      </c>
    </row>
    <row r="26149">
      <c r="A26149" s="47" t="s">
        <v>9283</v>
      </c>
      <c r="B26149" s="47">
        <v>8628.0</v>
      </c>
      <c r="C26149" s="172">
        <v>0.1386</v>
      </c>
    </row>
    <row r="26150">
      <c r="A26150" s="47" t="s">
        <v>9283</v>
      </c>
      <c r="B26150" s="47">
        <v>8629.0</v>
      </c>
      <c r="C26150" s="172">
        <v>0.06210000000000001</v>
      </c>
    </row>
    <row r="26151">
      <c r="A26151" s="47" t="s">
        <v>9283</v>
      </c>
      <c r="B26151" s="47">
        <v>8630.0</v>
      </c>
      <c r="C26151" s="172">
        <v>0.0441</v>
      </c>
    </row>
    <row r="26152">
      <c r="A26152" s="47" t="s">
        <v>9283</v>
      </c>
      <c r="B26152" s="47">
        <v>8631.0</v>
      </c>
      <c r="C26152" s="172">
        <v>0.0414</v>
      </c>
    </row>
    <row r="26153">
      <c r="A26153" s="47" t="s">
        <v>9283</v>
      </c>
      <c r="B26153" s="47">
        <v>8632.0</v>
      </c>
      <c r="C26153" s="172">
        <v>0.060300000000000006</v>
      </c>
    </row>
    <row r="26154">
      <c r="A26154" s="47" t="s">
        <v>9283</v>
      </c>
      <c r="B26154" s="47">
        <v>8633.0</v>
      </c>
      <c r="C26154" s="172">
        <v>0.0</v>
      </c>
    </row>
    <row r="26155">
      <c r="A26155" s="47" t="s">
        <v>9283</v>
      </c>
      <c r="B26155" s="47">
        <v>8634.0</v>
      </c>
      <c r="C26155" s="172">
        <v>0.0</v>
      </c>
    </row>
    <row r="26156">
      <c r="A26156" s="47" t="s">
        <v>9283</v>
      </c>
      <c r="B26156" s="47">
        <v>8635.0</v>
      </c>
      <c r="C26156" s="172">
        <v>0.0</v>
      </c>
    </row>
    <row r="26157">
      <c r="A26157" s="47" t="s">
        <v>9283</v>
      </c>
      <c r="B26157" s="47">
        <v>8636.0</v>
      </c>
      <c r="C26157" s="172">
        <v>0.0</v>
      </c>
    </row>
    <row r="26158">
      <c r="A26158" s="47" t="s">
        <v>9283</v>
      </c>
      <c r="B26158" s="47">
        <v>8637.0</v>
      </c>
      <c r="C26158" s="172">
        <v>0.0</v>
      </c>
    </row>
    <row r="26159">
      <c r="A26159" s="47" t="s">
        <v>9283</v>
      </c>
      <c r="B26159" s="47">
        <v>8638.0</v>
      </c>
      <c r="C26159" s="172">
        <v>0.0</v>
      </c>
    </row>
    <row r="26160">
      <c r="A26160" s="47" t="s">
        <v>9283</v>
      </c>
      <c r="B26160" s="47">
        <v>8639.0</v>
      </c>
      <c r="C26160" s="172">
        <v>0.0</v>
      </c>
    </row>
    <row r="26161">
      <c r="A26161" s="47" t="s">
        <v>9283</v>
      </c>
      <c r="B26161" s="47">
        <v>8640.0</v>
      </c>
      <c r="C26161" s="172">
        <v>0.0</v>
      </c>
    </row>
    <row r="26162">
      <c r="A26162" s="47" t="s">
        <v>9283</v>
      </c>
      <c r="B26162" s="47">
        <v>8641.0</v>
      </c>
      <c r="C26162" s="172">
        <v>0.0</v>
      </c>
    </row>
    <row r="26163">
      <c r="A26163" s="47" t="s">
        <v>9283</v>
      </c>
      <c r="B26163" s="47">
        <v>8642.0</v>
      </c>
      <c r="C26163" s="172">
        <v>0.0</v>
      </c>
    </row>
    <row r="26164">
      <c r="A26164" s="47" t="s">
        <v>9283</v>
      </c>
      <c r="B26164" s="47">
        <v>8643.0</v>
      </c>
      <c r="C26164" s="172">
        <v>0.0</v>
      </c>
    </row>
    <row r="26165">
      <c r="A26165" s="47" t="s">
        <v>9283</v>
      </c>
      <c r="B26165" s="47">
        <v>8644.0</v>
      </c>
      <c r="C26165" s="172">
        <v>0.0</v>
      </c>
    </row>
    <row r="26166">
      <c r="A26166" s="47" t="s">
        <v>9283</v>
      </c>
      <c r="B26166" s="47">
        <v>8645.0</v>
      </c>
      <c r="C26166" s="172">
        <v>0.0</v>
      </c>
    </row>
    <row r="26167">
      <c r="A26167" s="47" t="s">
        <v>9283</v>
      </c>
      <c r="B26167" s="47">
        <v>8646.0</v>
      </c>
      <c r="C26167" s="172">
        <v>0.0</v>
      </c>
    </row>
    <row r="26168">
      <c r="A26168" s="47" t="s">
        <v>9283</v>
      </c>
      <c r="B26168" s="47">
        <v>8647.0</v>
      </c>
      <c r="C26168" s="172">
        <v>0.0</v>
      </c>
    </row>
    <row r="26169">
      <c r="A26169" s="47" t="s">
        <v>9283</v>
      </c>
      <c r="B26169" s="47">
        <v>8648.0</v>
      </c>
      <c r="C26169" s="172">
        <v>0.0</v>
      </c>
    </row>
    <row r="26170">
      <c r="A26170" s="47" t="s">
        <v>9283</v>
      </c>
      <c r="B26170" s="47">
        <v>8649.0</v>
      </c>
      <c r="C26170" s="172">
        <v>0.1116</v>
      </c>
    </row>
    <row r="26171">
      <c r="A26171" s="47" t="s">
        <v>9283</v>
      </c>
      <c r="B26171" s="47">
        <v>8650.0</v>
      </c>
      <c r="C26171" s="172">
        <v>0.1908</v>
      </c>
    </row>
    <row r="26172">
      <c r="A26172" s="47" t="s">
        <v>9283</v>
      </c>
      <c r="B26172" s="47">
        <v>8651.0</v>
      </c>
      <c r="C26172" s="172">
        <v>0.3141</v>
      </c>
    </row>
    <row r="26173">
      <c r="A26173" s="47" t="s">
        <v>9283</v>
      </c>
      <c r="B26173" s="47">
        <v>8652.0</v>
      </c>
      <c r="C26173" s="172">
        <v>0.2997</v>
      </c>
    </row>
    <row r="26174">
      <c r="A26174" s="47" t="s">
        <v>9283</v>
      </c>
      <c r="B26174" s="47">
        <v>8653.0</v>
      </c>
      <c r="C26174" s="172">
        <v>0.36000000000000004</v>
      </c>
    </row>
    <row r="26175">
      <c r="A26175" s="47" t="s">
        <v>9283</v>
      </c>
      <c r="B26175" s="47">
        <v>8654.0</v>
      </c>
      <c r="C26175" s="172">
        <v>0.3222</v>
      </c>
    </row>
    <row r="26176">
      <c r="A26176" s="47" t="s">
        <v>9283</v>
      </c>
      <c r="B26176" s="47">
        <v>8655.0</v>
      </c>
      <c r="C26176" s="172">
        <v>0.1629</v>
      </c>
    </row>
    <row r="26177">
      <c r="A26177" s="47" t="s">
        <v>9283</v>
      </c>
      <c r="B26177" s="47">
        <v>8656.0</v>
      </c>
      <c r="C26177" s="172">
        <v>0.051300000000000005</v>
      </c>
    </row>
    <row r="26178">
      <c r="A26178" s="47" t="s">
        <v>9283</v>
      </c>
      <c r="B26178" s="47">
        <v>8657.0</v>
      </c>
      <c r="C26178" s="172">
        <v>0.0</v>
      </c>
    </row>
    <row r="26179">
      <c r="A26179" s="47" t="s">
        <v>9283</v>
      </c>
      <c r="B26179" s="47">
        <v>8658.0</v>
      </c>
      <c r="C26179" s="172">
        <v>0.0</v>
      </c>
    </row>
    <row r="26180">
      <c r="A26180" s="47" t="s">
        <v>9283</v>
      </c>
      <c r="B26180" s="47">
        <v>8659.0</v>
      </c>
      <c r="C26180" s="172">
        <v>0.0</v>
      </c>
    </row>
    <row r="26181">
      <c r="A26181" s="47" t="s">
        <v>9283</v>
      </c>
      <c r="B26181" s="47">
        <v>8660.0</v>
      </c>
      <c r="C26181" s="172">
        <v>0.0</v>
      </c>
    </row>
    <row r="26182">
      <c r="A26182" s="47" t="s">
        <v>9283</v>
      </c>
      <c r="B26182" s="47">
        <v>8661.0</v>
      </c>
      <c r="C26182" s="172">
        <v>0.0</v>
      </c>
    </row>
    <row r="26183">
      <c r="A26183" s="47" t="s">
        <v>9283</v>
      </c>
      <c r="B26183" s="47">
        <v>8662.0</v>
      </c>
      <c r="C26183" s="172">
        <v>0.0</v>
      </c>
    </row>
    <row r="26184">
      <c r="A26184" s="47" t="s">
        <v>9283</v>
      </c>
      <c r="B26184" s="47">
        <v>8663.0</v>
      </c>
      <c r="C26184" s="172">
        <v>0.0</v>
      </c>
    </row>
    <row r="26185">
      <c r="A26185" s="47" t="s">
        <v>9283</v>
      </c>
      <c r="B26185" s="47">
        <v>8664.0</v>
      </c>
      <c r="C26185" s="172">
        <v>0.0</v>
      </c>
    </row>
    <row r="26186">
      <c r="A26186" s="47" t="s">
        <v>9283</v>
      </c>
      <c r="B26186" s="47">
        <v>8665.0</v>
      </c>
      <c r="C26186" s="172">
        <v>0.0</v>
      </c>
    </row>
    <row r="26187">
      <c r="A26187" s="47" t="s">
        <v>9283</v>
      </c>
      <c r="B26187" s="47">
        <v>8666.0</v>
      </c>
      <c r="C26187" s="172">
        <v>0.0</v>
      </c>
    </row>
    <row r="26188">
      <c r="A26188" s="47" t="s">
        <v>9283</v>
      </c>
      <c r="B26188" s="47">
        <v>8667.0</v>
      </c>
      <c r="C26188" s="172">
        <v>0.0</v>
      </c>
    </row>
    <row r="26189">
      <c r="A26189" s="47" t="s">
        <v>9283</v>
      </c>
      <c r="B26189" s="47">
        <v>8668.0</v>
      </c>
      <c r="C26189" s="172">
        <v>0.0</v>
      </c>
    </row>
    <row r="26190">
      <c r="A26190" s="47" t="s">
        <v>9283</v>
      </c>
      <c r="B26190" s="47">
        <v>8669.0</v>
      </c>
      <c r="C26190" s="172">
        <v>0.0</v>
      </c>
    </row>
    <row r="26191">
      <c r="A26191" s="47" t="s">
        <v>9283</v>
      </c>
      <c r="B26191" s="47">
        <v>8670.0</v>
      </c>
      <c r="C26191" s="172">
        <v>0.0</v>
      </c>
    </row>
    <row r="26192">
      <c r="A26192" s="47" t="s">
        <v>9283</v>
      </c>
      <c r="B26192" s="47">
        <v>8671.0</v>
      </c>
      <c r="C26192" s="172">
        <v>0.0</v>
      </c>
    </row>
    <row r="26193">
      <c r="A26193" s="47" t="s">
        <v>9283</v>
      </c>
      <c r="B26193" s="47">
        <v>8672.0</v>
      </c>
      <c r="C26193" s="172">
        <v>0.0</v>
      </c>
    </row>
    <row r="26194">
      <c r="A26194" s="47" t="s">
        <v>9283</v>
      </c>
      <c r="B26194" s="47">
        <v>8673.0</v>
      </c>
      <c r="C26194" s="172">
        <v>0.1125</v>
      </c>
    </row>
    <row r="26195">
      <c r="A26195" s="47" t="s">
        <v>9283</v>
      </c>
      <c r="B26195" s="47">
        <v>8674.0</v>
      </c>
      <c r="C26195" s="172">
        <v>0.20700000000000002</v>
      </c>
    </row>
    <row r="26196">
      <c r="A26196" s="47" t="s">
        <v>9283</v>
      </c>
      <c r="B26196" s="47">
        <v>8675.0</v>
      </c>
      <c r="C26196" s="172">
        <v>0.3078</v>
      </c>
    </row>
    <row r="26197">
      <c r="A26197" s="47" t="s">
        <v>9283</v>
      </c>
      <c r="B26197" s="47">
        <v>8676.0</v>
      </c>
      <c r="C26197" s="172">
        <v>0.29250000000000004</v>
      </c>
    </row>
    <row r="26198">
      <c r="A26198" s="47" t="s">
        <v>9283</v>
      </c>
      <c r="B26198" s="47">
        <v>8677.0</v>
      </c>
      <c r="C26198" s="172">
        <v>0.3879</v>
      </c>
    </row>
    <row r="26199">
      <c r="A26199" s="47" t="s">
        <v>9283</v>
      </c>
      <c r="B26199" s="47">
        <v>8678.0</v>
      </c>
      <c r="C26199" s="172">
        <v>0.3528</v>
      </c>
    </row>
    <row r="26200">
      <c r="A26200" s="47" t="s">
        <v>9283</v>
      </c>
      <c r="B26200" s="47">
        <v>8679.0</v>
      </c>
      <c r="C26200" s="172">
        <v>0.26639999999999997</v>
      </c>
    </row>
    <row r="26201">
      <c r="A26201" s="47" t="s">
        <v>9283</v>
      </c>
      <c r="B26201" s="47">
        <v>8680.0</v>
      </c>
      <c r="C26201" s="172">
        <v>0.0594</v>
      </c>
    </row>
    <row r="26202">
      <c r="A26202" s="47" t="s">
        <v>9283</v>
      </c>
      <c r="B26202" s="47">
        <v>8681.0</v>
      </c>
      <c r="C26202" s="172">
        <v>0.0</v>
      </c>
    </row>
    <row r="26203">
      <c r="A26203" s="47" t="s">
        <v>9283</v>
      </c>
      <c r="B26203" s="47">
        <v>8682.0</v>
      </c>
      <c r="C26203" s="172">
        <v>0.0</v>
      </c>
    </row>
    <row r="26204">
      <c r="A26204" s="47" t="s">
        <v>9283</v>
      </c>
      <c r="B26204" s="47">
        <v>8683.0</v>
      </c>
      <c r="C26204" s="172">
        <v>0.0</v>
      </c>
    </row>
    <row r="26205">
      <c r="A26205" s="47" t="s">
        <v>9283</v>
      </c>
      <c r="B26205" s="47">
        <v>8684.0</v>
      </c>
      <c r="C26205" s="172">
        <v>0.0</v>
      </c>
    </row>
    <row r="26206">
      <c r="A26206" s="47" t="s">
        <v>9283</v>
      </c>
      <c r="B26206" s="47">
        <v>8685.0</v>
      </c>
      <c r="C26206" s="172">
        <v>0.0</v>
      </c>
    </row>
    <row r="26207">
      <c r="A26207" s="47" t="s">
        <v>9283</v>
      </c>
      <c r="B26207" s="47">
        <v>8686.0</v>
      </c>
      <c r="C26207" s="172">
        <v>0.0</v>
      </c>
    </row>
    <row r="26208">
      <c r="A26208" s="47" t="s">
        <v>9283</v>
      </c>
      <c r="B26208" s="47">
        <v>8687.0</v>
      </c>
      <c r="C26208" s="172">
        <v>0.0</v>
      </c>
    </row>
    <row r="26209">
      <c r="A26209" s="47" t="s">
        <v>9283</v>
      </c>
      <c r="B26209" s="47">
        <v>8688.0</v>
      </c>
      <c r="C26209" s="172">
        <v>0.0</v>
      </c>
    </row>
    <row r="26210">
      <c r="A26210" s="47" t="s">
        <v>9283</v>
      </c>
      <c r="B26210" s="47">
        <v>8689.0</v>
      </c>
      <c r="C26210" s="172">
        <v>0.0</v>
      </c>
    </row>
    <row r="26211">
      <c r="A26211" s="47" t="s">
        <v>9283</v>
      </c>
      <c r="B26211" s="47">
        <v>8690.0</v>
      </c>
      <c r="C26211" s="172">
        <v>0.0</v>
      </c>
    </row>
    <row r="26212">
      <c r="A26212" s="47" t="s">
        <v>9283</v>
      </c>
      <c r="B26212" s="47">
        <v>8691.0</v>
      </c>
      <c r="C26212" s="172">
        <v>0.0</v>
      </c>
    </row>
    <row r="26213">
      <c r="A26213" s="47" t="s">
        <v>9283</v>
      </c>
      <c r="B26213" s="47">
        <v>8692.0</v>
      </c>
      <c r="C26213" s="172">
        <v>0.0</v>
      </c>
    </row>
    <row r="26214">
      <c r="A26214" s="47" t="s">
        <v>9283</v>
      </c>
      <c r="B26214" s="47">
        <v>8693.0</v>
      </c>
      <c r="C26214" s="172">
        <v>0.0</v>
      </c>
    </row>
    <row r="26215">
      <c r="A26215" s="47" t="s">
        <v>9283</v>
      </c>
      <c r="B26215" s="47">
        <v>8694.0</v>
      </c>
      <c r="C26215" s="172">
        <v>0.0</v>
      </c>
    </row>
    <row r="26216">
      <c r="A26216" s="47" t="s">
        <v>9283</v>
      </c>
      <c r="B26216" s="47">
        <v>8695.0</v>
      </c>
      <c r="C26216" s="172">
        <v>0.0</v>
      </c>
    </row>
    <row r="26217">
      <c r="A26217" s="47" t="s">
        <v>9283</v>
      </c>
      <c r="B26217" s="47">
        <v>8696.0</v>
      </c>
      <c r="C26217" s="172">
        <v>0.0</v>
      </c>
    </row>
    <row r="26218">
      <c r="A26218" s="47" t="s">
        <v>9283</v>
      </c>
      <c r="B26218" s="47">
        <v>8697.0</v>
      </c>
      <c r="C26218" s="172">
        <v>0.0594</v>
      </c>
    </row>
    <row r="26219">
      <c r="A26219" s="47" t="s">
        <v>9283</v>
      </c>
      <c r="B26219" s="47">
        <v>8698.0</v>
      </c>
      <c r="C26219" s="172">
        <v>0.22590000000000002</v>
      </c>
    </row>
    <row r="26220">
      <c r="A26220" s="47" t="s">
        <v>9283</v>
      </c>
      <c r="B26220" s="47">
        <v>8699.0</v>
      </c>
      <c r="C26220" s="172">
        <v>0.0324</v>
      </c>
    </row>
    <row r="26221">
      <c r="A26221" s="47" t="s">
        <v>9283</v>
      </c>
      <c r="B26221" s="47">
        <v>8700.0</v>
      </c>
      <c r="C26221" s="172">
        <v>0.2826</v>
      </c>
    </row>
    <row r="26222">
      <c r="A26222" s="47" t="s">
        <v>9283</v>
      </c>
      <c r="B26222" s="47">
        <v>8701.0</v>
      </c>
      <c r="C26222" s="172">
        <v>0.3114</v>
      </c>
    </row>
    <row r="26223">
      <c r="A26223" s="47" t="s">
        <v>9283</v>
      </c>
      <c r="B26223" s="47">
        <v>8702.0</v>
      </c>
      <c r="C26223" s="172">
        <v>0.2781</v>
      </c>
    </row>
    <row r="26224">
      <c r="A26224" s="47" t="s">
        <v>9283</v>
      </c>
      <c r="B26224" s="47">
        <v>8703.0</v>
      </c>
      <c r="C26224" s="172">
        <v>0.2691</v>
      </c>
    </row>
    <row r="26225">
      <c r="A26225" s="47" t="s">
        <v>9283</v>
      </c>
      <c r="B26225" s="47">
        <v>8704.0</v>
      </c>
      <c r="C26225" s="172">
        <v>0.0468</v>
      </c>
    </row>
    <row r="26226">
      <c r="A26226" s="47" t="s">
        <v>9283</v>
      </c>
      <c r="B26226" s="47">
        <v>8705.0</v>
      </c>
      <c r="C26226" s="172">
        <v>0.0</v>
      </c>
    </row>
    <row r="26227">
      <c r="A26227" s="47" t="s">
        <v>9283</v>
      </c>
      <c r="B26227" s="47">
        <v>8706.0</v>
      </c>
      <c r="C26227" s="172">
        <v>0.0</v>
      </c>
    </row>
    <row r="26228">
      <c r="A26228" s="47" t="s">
        <v>9283</v>
      </c>
      <c r="B26228" s="47">
        <v>8707.0</v>
      </c>
      <c r="C26228" s="172">
        <v>0.0</v>
      </c>
    </row>
    <row r="26229">
      <c r="A26229" s="47" t="s">
        <v>9283</v>
      </c>
      <c r="B26229" s="47">
        <v>8708.0</v>
      </c>
      <c r="C26229" s="172">
        <v>0.0</v>
      </c>
    </row>
    <row r="26230">
      <c r="A26230" s="47" t="s">
        <v>9283</v>
      </c>
      <c r="B26230" s="47">
        <v>8709.0</v>
      </c>
      <c r="C26230" s="172">
        <v>0.0</v>
      </c>
    </row>
    <row r="26231">
      <c r="A26231" s="47" t="s">
        <v>9283</v>
      </c>
      <c r="B26231" s="47">
        <v>8710.0</v>
      </c>
      <c r="C26231" s="172">
        <v>0.0</v>
      </c>
    </row>
    <row r="26232">
      <c r="A26232" s="47" t="s">
        <v>9283</v>
      </c>
      <c r="B26232" s="47">
        <v>8711.0</v>
      </c>
      <c r="C26232" s="172">
        <v>0.0</v>
      </c>
    </row>
    <row r="26233">
      <c r="A26233" s="47" t="s">
        <v>9283</v>
      </c>
      <c r="B26233" s="47">
        <v>8712.0</v>
      </c>
      <c r="C26233" s="172">
        <v>0.0</v>
      </c>
    </row>
    <row r="26234">
      <c r="A26234" s="47" t="s">
        <v>9283</v>
      </c>
      <c r="B26234" s="47">
        <v>8713.0</v>
      </c>
      <c r="C26234" s="172">
        <v>0.0</v>
      </c>
    </row>
    <row r="26235">
      <c r="A26235" s="47" t="s">
        <v>9283</v>
      </c>
      <c r="B26235" s="47">
        <v>8714.0</v>
      </c>
      <c r="C26235" s="172">
        <v>0.0</v>
      </c>
    </row>
    <row r="26236">
      <c r="A26236" s="47" t="s">
        <v>9283</v>
      </c>
      <c r="B26236" s="47">
        <v>8715.0</v>
      </c>
      <c r="C26236" s="172">
        <v>0.0</v>
      </c>
    </row>
    <row r="26237">
      <c r="A26237" s="47" t="s">
        <v>9283</v>
      </c>
      <c r="B26237" s="47">
        <v>8716.0</v>
      </c>
      <c r="C26237" s="172">
        <v>0.0</v>
      </c>
    </row>
    <row r="26238">
      <c r="A26238" s="47" t="s">
        <v>9283</v>
      </c>
      <c r="B26238" s="47">
        <v>8717.0</v>
      </c>
      <c r="C26238" s="172">
        <v>0.0</v>
      </c>
    </row>
    <row r="26239">
      <c r="A26239" s="47" t="s">
        <v>9283</v>
      </c>
      <c r="B26239" s="47">
        <v>8718.0</v>
      </c>
      <c r="C26239" s="172">
        <v>0.0</v>
      </c>
    </row>
    <row r="26240">
      <c r="A26240" s="47" t="s">
        <v>9283</v>
      </c>
      <c r="B26240" s="47">
        <v>8719.0</v>
      </c>
      <c r="C26240" s="172">
        <v>0.0</v>
      </c>
    </row>
    <row r="26241">
      <c r="A26241" s="47" t="s">
        <v>9283</v>
      </c>
      <c r="B26241" s="47">
        <v>8720.0</v>
      </c>
      <c r="C26241" s="172">
        <v>0.0</v>
      </c>
    </row>
    <row r="26242">
      <c r="A26242" s="47" t="s">
        <v>9283</v>
      </c>
      <c r="B26242" s="47">
        <v>8721.0</v>
      </c>
      <c r="C26242" s="172">
        <v>0.0135</v>
      </c>
    </row>
    <row r="26243">
      <c r="A26243" s="47" t="s">
        <v>9283</v>
      </c>
      <c r="B26243" s="47">
        <v>8722.0</v>
      </c>
      <c r="C26243" s="172">
        <v>0.1521</v>
      </c>
    </row>
    <row r="26244">
      <c r="A26244" s="47" t="s">
        <v>9283</v>
      </c>
      <c r="B26244" s="47">
        <v>8723.0</v>
      </c>
      <c r="C26244" s="172">
        <v>0.30060000000000003</v>
      </c>
    </row>
    <row r="26245">
      <c r="A26245" s="47" t="s">
        <v>9283</v>
      </c>
      <c r="B26245" s="47">
        <v>8724.0</v>
      </c>
      <c r="C26245" s="172">
        <v>0.4032</v>
      </c>
    </row>
    <row r="26246">
      <c r="A26246" s="47" t="s">
        <v>9283</v>
      </c>
      <c r="B26246" s="47">
        <v>8725.0</v>
      </c>
      <c r="C26246" s="172">
        <v>0.37979999999999997</v>
      </c>
    </row>
    <row r="26247">
      <c r="A26247" s="47" t="s">
        <v>9283</v>
      </c>
      <c r="B26247" s="47">
        <v>8726.0</v>
      </c>
      <c r="C26247" s="172">
        <v>0.2871</v>
      </c>
    </row>
    <row r="26248">
      <c r="A26248" s="47" t="s">
        <v>9283</v>
      </c>
      <c r="B26248" s="47">
        <v>8727.0</v>
      </c>
      <c r="C26248" s="172">
        <v>0.1359</v>
      </c>
    </row>
    <row r="26249">
      <c r="A26249" s="47" t="s">
        <v>9283</v>
      </c>
      <c r="B26249" s="47">
        <v>8728.0</v>
      </c>
      <c r="C26249" s="172">
        <v>0.060300000000000006</v>
      </c>
    </row>
    <row r="26250">
      <c r="A26250" s="47" t="s">
        <v>9283</v>
      </c>
      <c r="B26250" s="47">
        <v>8729.0</v>
      </c>
      <c r="C26250" s="172">
        <v>0.0</v>
      </c>
    </row>
    <row r="26251">
      <c r="A26251" s="47" t="s">
        <v>9283</v>
      </c>
      <c r="B26251" s="47">
        <v>8730.0</v>
      </c>
      <c r="C26251" s="172">
        <v>0.0</v>
      </c>
    </row>
    <row r="26252">
      <c r="A26252" s="47" t="s">
        <v>9283</v>
      </c>
      <c r="B26252" s="47">
        <v>8731.0</v>
      </c>
      <c r="C26252" s="172">
        <v>0.0</v>
      </c>
    </row>
    <row r="26253">
      <c r="A26253" s="47" t="s">
        <v>9283</v>
      </c>
      <c r="B26253" s="47">
        <v>8732.0</v>
      </c>
      <c r="C26253" s="172">
        <v>0.0</v>
      </c>
    </row>
    <row r="26254">
      <c r="A26254" s="47" t="s">
        <v>9283</v>
      </c>
      <c r="B26254" s="47">
        <v>8733.0</v>
      </c>
      <c r="C26254" s="172">
        <v>0.0</v>
      </c>
    </row>
    <row r="26255">
      <c r="A26255" s="47" t="s">
        <v>9283</v>
      </c>
      <c r="B26255" s="47">
        <v>8734.0</v>
      </c>
      <c r="C26255" s="172">
        <v>0.0</v>
      </c>
    </row>
    <row r="26256">
      <c r="A26256" s="47" t="s">
        <v>9283</v>
      </c>
      <c r="B26256" s="47">
        <v>8735.0</v>
      </c>
      <c r="C26256" s="172">
        <v>0.0</v>
      </c>
    </row>
    <row r="26257">
      <c r="A26257" s="47" t="s">
        <v>9283</v>
      </c>
      <c r="B26257" s="47">
        <v>8736.0</v>
      </c>
      <c r="C26257" s="172">
        <v>0.0</v>
      </c>
    </row>
    <row r="26258">
      <c r="A26258" s="47" t="s">
        <v>9283</v>
      </c>
      <c r="B26258" s="47">
        <v>8737.0</v>
      </c>
      <c r="C26258" s="172">
        <v>0.0</v>
      </c>
    </row>
    <row r="26259">
      <c r="A26259" s="47" t="s">
        <v>9283</v>
      </c>
      <c r="B26259" s="47">
        <v>8738.0</v>
      </c>
      <c r="C26259" s="172">
        <v>0.0</v>
      </c>
    </row>
    <row r="26260">
      <c r="A26260" s="47" t="s">
        <v>9283</v>
      </c>
      <c r="B26260" s="47">
        <v>8739.0</v>
      </c>
      <c r="C26260" s="172">
        <v>0.0</v>
      </c>
    </row>
    <row r="26261">
      <c r="A26261" s="47" t="s">
        <v>9283</v>
      </c>
      <c r="B26261" s="47">
        <v>8740.0</v>
      </c>
      <c r="C26261" s="172">
        <v>0.0</v>
      </c>
    </row>
    <row r="26262">
      <c r="A26262" s="47" t="s">
        <v>9283</v>
      </c>
      <c r="B26262" s="47">
        <v>8741.0</v>
      </c>
      <c r="C26262" s="172">
        <v>0.0</v>
      </c>
    </row>
    <row r="26263">
      <c r="A26263" s="47" t="s">
        <v>9283</v>
      </c>
      <c r="B26263" s="47">
        <v>8742.0</v>
      </c>
      <c r="C26263" s="172">
        <v>0.0</v>
      </c>
    </row>
    <row r="26264">
      <c r="A26264" s="47" t="s">
        <v>9283</v>
      </c>
      <c r="B26264" s="47">
        <v>8743.0</v>
      </c>
      <c r="C26264" s="172">
        <v>0.0</v>
      </c>
    </row>
    <row r="26265">
      <c r="A26265" s="47" t="s">
        <v>9283</v>
      </c>
      <c r="B26265" s="47">
        <v>8744.0</v>
      </c>
      <c r="C26265" s="172">
        <v>0.0</v>
      </c>
    </row>
    <row r="26266">
      <c r="A26266" s="47" t="s">
        <v>9283</v>
      </c>
      <c r="B26266" s="47">
        <v>8745.0</v>
      </c>
      <c r="C26266" s="172">
        <v>0.1134</v>
      </c>
    </row>
    <row r="26267">
      <c r="A26267" s="47" t="s">
        <v>9283</v>
      </c>
      <c r="B26267" s="47">
        <v>8746.0</v>
      </c>
      <c r="C26267" s="172">
        <v>0.24300000000000002</v>
      </c>
    </row>
    <row r="26268">
      <c r="A26268" s="47" t="s">
        <v>9283</v>
      </c>
      <c r="B26268" s="47">
        <v>8747.0</v>
      </c>
      <c r="C26268" s="172">
        <v>0.342</v>
      </c>
    </row>
    <row r="26269">
      <c r="A26269" s="47" t="s">
        <v>9283</v>
      </c>
      <c r="B26269" s="47">
        <v>8748.0</v>
      </c>
      <c r="C26269" s="172">
        <v>0.39690000000000003</v>
      </c>
    </row>
    <row r="26270">
      <c r="A26270" s="47" t="s">
        <v>9283</v>
      </c>
      <c r="B26270" s="47">
        <v>8749.0</v>
      </c>
      <c r="C26270" s="172">
        <v>0.4032</v>
      </c>
    </row>
    <row r="26271">
      <c r="A26271" s="47" t="s">
        <v>9283</v>
      </c>
      <c r="B26271" s="47">
        <v>8750.0</v>
      </c>
      <c r="C26271" s="172">
        <v>0.3627</v>
      </c>
    </row>
    <row r="26272">
      <c r="A26272" s="47" t="s">
        <v>9283</v>
      </c>
      <c r="B26272" s="47">
        <v>8751.0</v>
      </c>
      <c r="C26272" s="172">
        <v>0.2691</v>
      </c>
    </row>
    <row r="26273">
      <c r="A26273" s="47" t="s">
        <v>9283</v>
      </c>
      <c r="B26273" s="47">
        <v>8752.0</v>
      </c>
      <c r="C26273" s="172">
        <v>0.0522</v>
      </c>
    </row>
    <row r="26274">
      <c r="A26274" s="47" t="s">
        <v>9283</v>
      </c>
      <c r="B26274" s="47">
        <v>8753.0</v>
      </c>
      <c r="C26274" s="172">
        <v>0.0</v>
      </c>
    </row>
    <row r="26275">
      <c r="A26275" s="47" t="s">
        <v>9283</v>
      </c>
      <c r="B26275" s="47">
        <v>8754.0</v>
      </c>
      <c r="C26275" s="172">
        <v>0.0</v>
      </c>
    </row>
    <row r="26276">
      <c r="A26276" s="47" t="s">
        <v>9283</v>
      </c>
      <c r="B26276" s="47">
        <v>8755.0</v>
      </c>
      <c r="C26276" s="172">
        <v>0.0</v>
      </c>
    </row>
    <row r="26277">
      <c r="A26277" s="47" t="s">
        <v>9283</v>
      </c>
      <c r="B26277" s="47">
        <v>8756.0</v>
      </c>
      <c r="C26277" s="172">
        <v>0.0</v>
      </c>
    </row>
    <row r="26278">
      <c r="A26278" s="47" t="s">
        <v>9283</v>
      </c>
      <c r="B26278" s="47">
        <v>8757.0</v>
      </c>
      <c r="C26278" s="172">
        <v>0.0</v>
      </c>
    </row>
    <row r="26279">
      <c r="A26279" s="47" t="s">
        <v>9283</v>
      </c>
      <c r="B26279" s="47">
        <v>8758.0</v>
      </c>
      <c r="C26279" s="172">
        <v>0.0</v>
      </c>
    </row>
    <row r="26280">
      <c r="A26280" s="47" t="s">
        <v>9283</v>
      </c>
      <c r="B26280" s="47">
        <v>8759.0</v>
      </c>
      <c r="C26280" s="172">
        <v>0.0</v>
      </c>
    </row>
    <row r="26281">
      <c r="A26281" s="47" t="s">
        <v>9283</v>
      </c>
      <c r="B26281" s="47">
        <v>8760.0</v>
      </c>
      <c r="C26281" s="172">
        <v>0.0</v>
      </c>
    </row>
    <row r="26282">
      <c r="A26282" s="47" t="s">
        <v>9284</v>
      </c>
      <c r="B26282" s="47">
        <v>1.0</v>
      </c>
      <c r="C26282" s="172">
        <v>0.0</v>
      </c>
    </row>
    <row r="26283">
      <c r="A26283" s="47" t="s">
        <v>9284</v>
      </c>
      <c r="B26283" s="47">
        <v>2.0</v>
      </c>
      <c r="C26283" s="172">
        <v>0.0</v>
      </c>
    </row>
    <row r="26284">
      <c r="A26284" s="47" t="s">
        <v>9284</v>
      </c>
      <c r="B26284" s="47">
        <v>3.0</v>
      </c>
      <c r="C26284" s="172">
        <v>0.0</v>
      </c>
    </row>
    <row r="26285">
      <c r="A26285" s="47" t="s">
        <v>9284</v>
      </c>
      <c r="B26285" s="47">
        <v>4.0</v>
      </c>
      <c r="C26285" s="172">
        <v>0.0</v>
      </c>
    </row>
    <row r="26286">
      <c r="A26286" s="47" t="s">
        <v>9284</v>
      </c>
      <c r="B26286" s="47">
        <v>5.0</v>
      </c>
      <c r="C26286" s="172">
        <v>0.0</v>
      </c>
    </row>
    <row r="26287">
      <c r="A26287" s="47" t="s">
        <v>9284</v>
      </c>
      <c r="B26287" s="47">
        <v>6.0</v>
      </c>
      <c r="C26287" s="172">
        <v>0.0</v>
      </c>
    </row>
    <row r="26288">
      <c r="A26288" s="47" t="s">
        <v>9284</v>
      </c>
      <c r="B26288" s="47">
        <v>7.0</v>
      </c>
      <c r="C26288" s="172">
        <v>0.0</v>
      </c>
    </row>
    <row r="26289">
      <c r="A26289" s="47" t="s">
        <v>9284</v>
      </c>
      <c r="B26289" s="47">
        <v>8.0</v>
      </c>
      <c r="C26289" s="172">
        <v>0.0</v>
      </c>
    </row>
    <row r="26290">
      <c r="A26290" s="47" t="s">
        <v>9284</v>
      </c>
      <c r="B26290" s="47">
        <v>9.0</v>
      </c>
      <c r="C26290" s="172">
        <v>0.0828</v>
      </c>
    </row>
    <row r="26291">
      <c r="A26291" s="47" t="s">
        <v>9284</v>
      </c>
      <c r="B26291" s="47">
        <v>10.0</v>
      </c>
      <c r="C26291" s="172">
        <v>0.1746</v>
      </c>
    </row>
    <row r="26292">
      <c r="A26292" s="47" t="s">
        <v>9284</v>
      </c>
      <c r="B26292" s="47">
        <v>11.0</v>
      </c>
      <c r="C26292" s="172">
        <v>0.25110000000000005</v>
      </c>
    </row>
    <row r="26293">
      <c r="A26293" s="47" t="s">
        <v>9284</v>
      </c>
      <c r="B26293" s="47">
        <v>12.0</v>
      </c>
      <c r="C26293" s="172">
        <v>0.3114</v>
      </c>
    </row>
    <row r="26294">
      <c r="A26294" s="47" t="s">
        <v>9284</v>
      </c>
      <c r="B26294" s="47">
        <v>13.0</v>
      </c>
      <c r="C26294" s="172">
        <v>0.37079999999999996</v>
      </c>
    </row>
    <row r="26295">
      <c r="A26295" s="47" t="s">
        <v>9284</v>
      </c>
      <c r="B26295" s="47">
        <v>14.0</v>
      </c>
      <c r="C26295" s="172">
        <v>0.36450000000000005</v>
      </c>
    </row>
    <row r="26296">
      <c r="A26296" s="47" t="s">
        <v>9284</v>
      </c>
      <c r="B26296" s="47">
        <v>15.0</v>
      </c>
      <c r="C26296" s="172">
        <v>0.25379999999999997</v>
      </c>
    </row>
    <row r="26297">
      <c r="A26297" s="47" t="s">
        <v>9284</v>
      </c>
      <c r="B26297" s="47">
        <v>16.0</v>
      </c>
      <c r="C26297" s="172">
        <v>0.0756</v>
      </c>
    </row>
    <row r="26298">
      <c r="A26298" s="47" t="s">
        <v>9284</v>
      </c>
      <c r="B26298" s="47">
        <v>17.0</v>
      </c>
      <c r="C26298" s="172">
        <v>0.0</v>
      </c>
    </row>
    <row r="26299">
      <c r="A26299" s="47" t="s">
        <v>9284</v>
      </c>
      <c r="B26299" s="47">
        <v>18.0</v>
      </c>
      <c r="C26299" s="172">
        <v>0.0</v>
      </c>
    </row>
    <row r="26300">
      <c r="A26300" s="47" t="s">
        <v>9284</v>
      </c>
      <c r="B26300" s="47">
        <v>19.0</v>
      </c>
      <c r="C26300" s="172">
        <v>0.0</v>
      </c>
    </row>
    <row r="26301">
      <c r="A26301" s="47" t="s">
        <v>9284</v>
      </c>
      <c r="B26301" s="47">
        <v>20.0</v>
      </c>
      <c r="C26301" s="172">
        <v>0.0</v>
      </c>
    </row>
    <row r="26302">
      <c r="A26302" s="47" t="s">
        <v>9284</v>
      </c>
      <c r="B26302" s="47">
        <v>21.0</v>
      </c>
      <c r="C26302" s="172">
        <v>0.0</v>
      </c>
    </row>
    <row r="26303">
      <c r="A26303" s="47" t="s">
        <v>9284</v>
      </c>
      <c r="B26303" s="47">
        <v>22.0</v>
      </c>
      <c r="C26303" s="172">
        <v>0.0</v>
      </c>
    </row>
    <row r="26304">
      <c r="A26304" s="47" t="s">
        <v>9284</v>
      </c>
      <c r="B26304" s="47">
        <v>23.0</v>
      </c>
      <c r="C26304" s="172">
        <v>0.0</v>
      </c>
    </row>
    <row r="26305">
      <c r="A26305" s="47" t="s">
        <v>9284</v>
      </c>
      <c r="B26305" s="47">
        <v>24.0</v>
      </c>
      <c r="C26305" s="172">
        <v>0.0</v>
      </c>
    </row>
    <row r="26306">
      <c r="A26306" s="47" t="s">
        <v>9284</v>
      </c>
      <c r="B26306" s="47">
        <v>25.0</v>
      </c>
      <c r="C26306" s="172">
        <v>0.0</v>
      </c>
    </row>
    <row r="26307">
      <c r="A26307" s="47" t="s">
        <v>9284</v>
      </c>
      <c r="B26307" s="47">
        <v>26.0</v>
      </c>
      <c r="C26307" s="172">
        <v>0.0</v>
      </c>
    </row>
    <row r="26308">
      <c r="A26308" s="47" t="s">
        <v>9284</v>
      </c>
      <c r="B26308" s="47">
        <v>27.0</v>
      </c>
      <c r="C26308" s="172">
        <v>0.0</v>
      </c>
    </row>
    <row r="26309">
      <c r="A26309" s="47" t="s">
        <v>9284</v>
      </c>
      <c r="B26309" s="47">
        <v>28.0</v>
      </c>
      <c r="C26309" s="172">
        <v>0.0</v>
      </c>
    </row>
    <row r="26310">
      <c r="A26310" s="47" t="s">
        <v>9284</v>
      </c>
      <c r="B26310" s="47">
        <v>29.0</v>
      </c>
      <c r="C26310" s="172">
        <v>0.0</v>
      </c>
    </row>
    <row r="26311">
      <c r="A26311" s="47" t="s">
        <v>9284</v>
      </c>
      <c r="B26311" s="47">
        <v>30.0</v>
      </c>
      <c r="C26311" s="172">
        <v>0.0</v>
      </c>
    </row>
    <row r="26312">
      <c r="A26312" s="47" t="s">
        <v>9284</v>
      </c>
      <c r="B26312" s="47">
        <v>31.0</v>
      </c>
      <c r="C26312" s="172">
        <v>0.0</v>
      </c>
    </row>
    <row r="26313">
      <c r="A26313" s="47" t="s">
        <v>9284</v>
      </c>
      <c r="B26313" s="47">
        <v>32.0</v>
      </c>
      <c r="C26313" s="172">
        <v>0.0</v>
      </c>
    </row>
    <row r="26314">
      <c r="A26314" s="47" t="s">
        <v>9284</v>
      </c>
      <c r="B26314" s="47">
        <v>33.0</v>
      </c>
      <c r="C26314" s="172">
        <v>0.0864</v>
      </c>
    </row>
    <row r="26315">
      <c r="A26315" s="47" t="s">
        <v>9284</v>
      </c>
      <c r="B26315" s="47">
        <v>34.0</v>
      </c>
      <c r="C26315" s="172">
        <v>0.1422</v>
      </c>
    </row>
    <row r="26316">
      <c r="A26316" s="47" t="s">
        <v>9284</v>
      </c>
      <c r="B26316" s="47">
        <v>35.0</v>
      </c>
      <c r="C26316" s="172">
        <v>0.1638</v>
      </c>
    </row>
    <row r="26317">
      <c r="A26317" s="47" t="s">
        <v>9284</v>
      </c>
      <c r="B26317" s="47">
        <v>36.0</v>
      </c>
      <c r="C26317" s="172">
        <v>0.2565</v>
      </c>
    </row>
    <row r="26318">
      <c r="A26318" s="47" t="s">
        <v>9284</v>
      </c>
      <c r="B26318" s="47">
        <v>37.0</v>
      </c>
      <c r="C26318" s="172">
        <v>0.3195</v>
      </c>
    </row>
    <row r="26319">
      <c r="A26319" s="47" t="s">
        <v>9284</v>
      </c>
      <c r="B26319" s="47">
        <v>38.0</v>
      </c>
      <c r="C26319" s="172">
        <v>0.1521</v>
      </c>
    </row>
    <row r="26320">
      <c r="A26320" s="47" t="s">
        <v>9284</v>
      </c>
      <c r="B26320" s="47">
        <v>39.0</v>
      </c>
      <c r="C26320" s="172">
        <v>0.1278</v>
      </c>
    </row>
    <row r="26321">
      <c r="A26321" s="47" t="s">
        <v>9284</v>
      </c>
      <c r="B26321" s="47">
        <v>40.0</v>
      </c>
      <c r="C26321" s="172">
        <v>0.0531</v>
      </c>
    </row>
    <row r="26322">
      <c r="A26322" s="47" t="s">
        <v>9284</v>
      </c>
      <c r="B26322" s="47">
        <v>41.0</v>
      </c>
      <c r="C26322" s="172">
        <v>0.0</v>
      </c>
    </row>
    <row r="26323">
      <c r="A26323" s="47" t="s">
        <v>9284</v>
      </c>
      <c r="B26323" s="47">
        <v>42.0</v>
      </c>
      <c r="C26323" s="172">
        <v>0.0</v>
      </c>
    </row>
    <row r="26324">
      <c r="A26324" s="47" t="s">
        <v>9284</v>
      </c>
      <c r="B26324" s="47">
        <v>43.0</v>
      </c>
      <c r="C26324" s="172">
        <v>0.0</v>
      </c>
    </row>
    <row r="26325">
      <c r="A26325" s="47" t="s">
        <v>9284</v>
      </c>
      <c r="B26325" s="47">
        <v>44.0</v>
      </c>
      <c r="C26325" s="172">
        <v>0.0</v>
      </c>
    </row>
    <row r="26326">
      <c r="A26326" s="47" t="s">
        <v>9284</v>
      </c>
      <c r="B26326" s="47">
        <v>45.0</v>
      </c>
      <c r="C26326" s="172">
        <v>0.0</v>
      </c>
    </row>
    <row r="26327">
      <c r="A26327" s="47" t="s">
        <v>9284</v>
      </c>
      <c r="B26327" s="47">
        <v>46.0</v>
      </c>
      <c r="C26327" s="172">
        <v>0.0</v>
      </c>
    </row>
    <row r="26328">
      <c r="A26328" s="47" t="s">
        <v>9284</v>
      </c>
      <c r="B26328" s="47">
        <v>47.0</v>
      </c>
      <c r="C26328" s="172">
        <v>0.0</v>
      </c>
    </row>
    <row r="26329">
      <c r="A26329" s="47" t="s">
        <v>9284</v>
      </c>
      <c r="B26329" s="47">
        <v>48.0</v>
      </c>
      <c r="C26329" s="172">
        <v>0.0</v>
      </c>
    </row>
    <row r="26330">
      <c r="A26330" s="47" t="s">
        <v>9284</v>
      </c>
      <c r="B26330" s="47">
        <v>49.0</v>
      </c>
      <c r="C26330" s="172">
        <v>0.0</v>
      </c>
    </row>
    <row r="26331">
      <c r="A26331" s="47" t="s">
        <v>9284</v>
      </c>
      <c r="B26331" s="47">
        <v>50.0</v>
      </c>
      <c r="C26331" s="172">
        <v>0.0</v>
      </c>
    </row>
    <row r="26332">
      <c r="A26332" s="47" t="s">
        <v>9284</v>
      </c>
      <c r="B26332" s="47">
        <v>51.0</v>
      </c>
      <c r="C26332" s="172">
        <v>0.0</v>
      </c>
    </row>
    <row r="26333">
      <c r="A26333" s="47" t="s">
        <v>9284</v>
      </c>
      <c r="B26333" s="47">
        <v>52.0</v>
      </c>
      <c r="C26333" s="172">
        <v>0.0</v>
      </c>
    </row>
    <row r="26334">
      <c r="A26334" s="47" t="s">
        <v>9284</v>
      </c>
      <c r="B26334" s="47">
        <v>53.0</v>
      </c>
      <c r="C26334" s="172">
        <v>0.0</v>
      </c>
    </row>
    <row r="26335">
      <c r="A26335" s="47" t="s">
        <v>9284</v>
      </c>
      <c r="B26335" s="47">
        <v>54.0</v>
      </c>
      <c r="C26335" s="172">
        <v>0.0</v>
      </c>
    </row>
    <row r="26336">
      <c r="A26336" s="47" t="s">
        <v>9284</v>
      </c>
      <c r="B26336" s="47">
        <v>55.0</v>
      </c>
      <c r="C26336" s="172">
        <v>0.0</v>
      </c>
    </row>
    <row r="26337">
      <c r="A26337" s="47" t="s">
        <v>9284</v>
      </c>
      <c r="B26337" s="47">
        <v>56.0</v>
      </c>
      <c r="C26337" s="172">
        <v>0.0</v>
      </c>
    </row>
    <row r="26338">
      <c r="A26338" s="47" t="s">
        <v>9284</v>
      </c>
      <c r="B26338" s="47">
        <v>57.0</v>
      </c>
      <c r="C26338" s="172">
        <v>0.07200000000000001</v>
      </c>
    </row>
    <row r="26339">
      <c r="A26339" s="47" t="s">
        <v>9284</v>
      </c>
      <c r="B26339" s="47">
        <v>58.0</v>
      </c>
      <c r="C26339" s="172">
        <v>0.11520000000000001</v>
      </c>
    </row>
    <row r="26340">
      <c r="A26340" s="47" t="s">
        <v>9284</v>
      </c>
      <c r="B26340" s="47">
        <v>59.0</v>
      </c>
      <c r="C26340" s="172">
        <v>0.3393</v>
      </c>
    </row>
    <row r="26341">
      <c r="A26341" s="47" t="s">
        <v>9284</v>
      </c>
      <c r="B26341" s="47">
        <v>60.0</v>
      </c>
      <c r="C26341" s="172">
        <v>0.4032</v>
      </c>
    </row>
    <row r="26342">
      <c r="A26342" s="47" t="s">
        <v>9284</v>
      </c>
      <c r="B26342" s="47">
        <v>61.0</v>
      </c>
      <c r="C26342" s="172">
        <v>0.41040000000000004</v>
      </c>
    </row>
    <row r="26343">
      <c r="A26343" s="47" t="s">
        <v>9284</v>
      </c>
      <c r="B26343" s="47">
        <v>62.0</v>
      </c>
      <c r="C26343" s="172">
        <v>0.1935</v>
      </c>
    </row>
    <row r="26344">
      <c r="A26344" s="47" t="s">
        <v>9284</v>
      </c>
      <c r="B26344" s="47">
        <v>63.0</v>
      </c>
      <c r="C26344" s="172">
        <v>0.26639999999999997</v>
      </c>
    </row>
    <row r="26345">
      <c r="A26345" s="47" t="s">
        <v>9284</v>
      </c>
      <c r="B26345" s="47">
        <v>64.0</v>
      </c>
      <c r="C26345" s="172">
        <v>0.1188</v>
      </c>
    </row>
    <row r="26346">
      <c r="A26346" s="47" t="s">
        <v>9284</v>
      </c>
      <c r="B26346" s="47">
        <v>65.0</v>
      </c>
      <c r="C26346" s="172">
        <v>0.009899999999999999</v>
      </c>
    </row>
    <row r="26347">
      <c r="A26347" s="47" t="s">
        <v>9284</v>
      </c>
      <c r="B26347" s="47">
        <v>66.0</v>
      </c>
      <c r="C26347" s="172">
        <v>0.0</v>
      </c>
    </row>
    <row r="26348">
      <c r="A26348" s="47" t="s">
        <v>9284</v>
      </c>
      <c r="B26348" s="47">
        <v>67.0</v>
      </c>
      <c r="C26348" s="172">
        <v>0.0</v>
      </c>
    </row>
    <row r="26349">
      <c r="A26349" s="47" t="s">
        <v>9284</v>
      </c>
      <c r="B26349" s="47">
        <v>68.0</v>
      </c>
      <c r="C26349" s="172">
        <v>0.0</v>
      </c>
    </row>
    <row r="26350">
      <c r="A26350" s="47" t="s">
        <v>9284</v>
      </c>
      <c r="B26350" s="47">
        <v>69.0</v>
      </c>
      <c r="C26350" s="172">
        <v>0.0</v>
      </c>
    </row>
    <row r="26351">
      <c r="A26351" s="47" t="s">
        <v>9284</v>
      </c>
      <c r="B26351" s="47">
        <v>70.0</v>
      </c>
      <c r="C26351" s="172">
        <v>0.0</v>
      </c>
    </row>
    <row r="26352">
      <c r="A26352" s="47" t="s">
        <v>9284</v>
      </c>
      <c r="B26352" s="47">
        <v>71.0</v>
      </c>
      <c r="C26352" s="172">
        <v>0.0</v>
      </c>
    </row>
    <row r="26353">
      <c r="A26353" s="47" t="s">
        <v>9284</v>
      </c>
      <c r="B26353" s="47">
        <v>72.0</v>
      </c>
      <c r="C26353" s="172">
        <v>0.0</v>
      </c>
    </row>
    <row r="26354">
      <c r="A26354" s="47" t="s">
        <v>9284</v>
      </c>
      <c r="B26354" s="47">
        <v>73.0</v>
      </c>
      <c r="C26354" s="172">
        <v>0.0</v>
      </c>
    </row>
    <row r="26355">
      <c r="A26355" s="47" t="s">
        <v>9284</v>
      </c>
      <c r="B26355" s="47">
        <v>74.0</v>
      </c>
      <c r="C26355" s="172">
        <v>0.0</v>
      </c>
    </row>
    <row r="26356">
      <c r="A26356" s="47" t="s">
        <v>9284</v>
      </c>
      <c r="B26356" s="47">
        <v>75.0</v>
      </c>
      <c r="C26356" s="172">
        <v>0.0</v>
      </c>
    </row>
    <row r="26357">
      <c r="A26357" s="47" t="s">
        <v>9284</v>
      </c>
      <c r="B26357" s="47">
        <v>76.0</v>
      </c>
      <c r="C26357" s="172">
        <v>0.0</v>
      </c>
    </row>
    <row r="26358">
      <c r="A26358" s="47" t="s">
        <v>9284</v>
      </c>
      <c r="B26358" s="47">
        <v>77.0</v>
      </c>
      <c r="C26358" s="172">
        <v>0.0</v>
      </c>
    </row>
    <row r="26359">
      <c r="A26359" s="47" t="s">
        <v>9284</v>
      </c>
      <c r="B26359" s="47">
        <v>78.0</v>
      </c>
      <c r="C26359" s="172">
        <v>0.0</v>
      </c>
    </row>
    <row r="26360">
      <c r="A26360" s="47" t="s">
        <v>9284</v>
      </c>
      <c r="B26360" s="47">
        <v>79.0</v>
      </c>
      <c r="C26360" s="172">
        <v>0.0</v>
      </c>
    </row>
    <row r="26361">
      <c r="A26361" s="47" t="s">
        <v>9284</v>
      </c>
      <c r="B26361" s="47">
        <v>80.0</v>
      </c>
      <c r="C26361" s="172">
        <v>0.0</v>
      </c>
    </row>
    <row r="26362">
      <c r="A26362" s="47" t="s">
        <v>9284</v>
      </c>
      <c r="B26362" s="47">
        <v>81.0</v>
      </c>
      <c r="C26362" s="172">
        <v>0.1089</v>
      </c>
    </row>
    <row r="26363">
      <c r="A26363" s="47" t="s">
        <v>9284</v>
      </c>
      <c r="B26363" s="47">
        <v>82.0</v>
      </c>
      <c r="C26363" s="172">
        <v>0.0747</v>
      </c>
    </row>
    <row r="26364">
      <c r="A26364" s="47" t="s">
        <v>9284</v>
      </c>
      <c r="B26364" s="47">
        <v>83.0</v>
      </c>
      <c r="C26364" s="172">
        <v>0.2565</v>
      </c>
    </row>
    <row r="26365">
      <c r="A26365" s="47" t="s">
        <v>9284</v>
      </c>
      <c r="B26365" s="47">
        <v>84.0</v>
      </c>
      <c r="C26365" s="172">
        <v>0.3573</v>
      </c>
    </row>
    <row r="26366">
      <c r="A26366" s="47" t="s">
        <v>9284</v>
      </c>
      <c r="B26366" s="47">
        <v>85.0</v>
      </c>
      <c r="C26366" s="172">
        <v>0.3726</v>
      </c>
    </row>
    <row r="26367">
      <c r="A26367" s="47" t="s">
        <v>9284</v>
      </c>
      <c r="B26367" s="47">
        <v>86.0</v>
      </c>
      <c r="C26367" s="172">
        <v>0.3618</v>
      </c>
    </row>
    <row r="26368">
      <c r="A26368" s="47" t="s">
        <v>9284</v>
      </c>
      <c r="B26368" s="47">
        <v>87.0</v>
      </c>
      <c r="C26368" s="172">
        <v>0.27</v>
      </c>
    </row>
    <row r="26369">
      <c r="A26369" s="47" t="s">
        <v>9284</v>
      </c>
      <c r="B26369" s="47">
        <v>88.0</v>
      </c>
      <c r="C26369" s="172">
        <v>0.1512</v>
      </c>
    </row>
    <row r="26370">
      <c r="A26370" s="47" t="s">
        <v>9284</v>
      </c>
      <c r="B26370" s="47">
        <v>89.0</v>
      </c>
      <c r="C26370" s="172">
        <v>0.0117</v>
      </c>
    </row>
    <row r="26371">
      <c r="A26371" s="47" t="s">
        <v>9284</v>
      </c>
      <c r="B26371" s="47">
        <v>90.0</v>
      </c>
      <c r="C26371" s="172">
        <v>0.0</v>
      </c>
    </row>
    <row r="26372">
      <c r="A26372" s="47" t="s">
        <v>9284</v>
      </c>
      <c r="B26372" s="47">
        <v>91.0</v>
      </c>
      <c r="C26372" s="172">
        <v>0.0</v>
      </c>
    </row>
    <row r="26373">
      <c r="A26373" s="47" t="s">
        <v>9284</v>
      </c>
      <c r="B26373" s="47">
        <v>92.0</v>
      </c>
      <c r="C26373" s="172">
        <v>0.0</v>
      </c>
    </row>
    <row r="26374">
      <c r="A26374" s="47" t="s">
        <v>9284</v>
      </c>
      <c r="B26374" s="47">
        <v>93.0</v>
      </c>
      <c r="C26374" s="172">
        <v>0.0</v>
      </c>
    </row>
    <row r="26375">
      <c r="A26375" s="47" t="s">
        <v>9284</v>
      </c>
      <c r="B26375" s="47">
        <v>94.0</v>
      </c>
      <c r="C26375" s="172">
        <v>0.0</v>
      </c>
    </row>
    <row r="26376">
      <c r="A26376" s="47" t="s">
        <v>9284</v>
      </c>
      <c r="B26376" s="47">
        <v>95.0</v>
      </c>
      <c r="C26376" s="172">
        <v>0.0</v>
      </c>
    </row>
    <row r="26377">
      <c r="A26377" s="47" t="s">
        <v>9284</v>
      </c>
      <c r="B26377" s="47">
        <v>96.0</v>
      </c>
      <c r="C26377" s="172">
        <v>0.0</v>
      </c>
    </row>
    <row r="26378">
      <c r="A26378" s="47" t="s">
        <v>9284</v>
      </c>
      <c r="B26378" s="47">
        <v>97.0</v>
      </c>
      <c r="C26378" s="172">
        <v>0.0</v>
      </c>
    </row>
    <row r="26379">
      <c r="A26379" s="47" t="s">
        <v>9284</v>
      </c>
      <c r="B26379" s="47">
        <v>98.0</v>
      </c>
      <c r="C26379" s="172">
        <v>0.0</v>
      </c>
    </row>
    <row r="26380">
      <c r="A26380" s="47" t="s">
        <v>9284</v>
      </c>
      <c r="B26380" s="47">
        <v>99.0</v>
      </c>
      <c r="C26380" s="172">
        <v>0.0</v>
      </c>
    </row>
    <row r="26381">
      <c r="A26381" s="47" t="s">
        <v>9284</v>
      </c>
      <c r="B26381" s="47">
        <v>100.0</v>
      </c>
      <c r="C26381" s="172">
        <v>0.0</v>
      </c>
    </row>
    <row r="26382">
      <c r="A26382" s="47" t="s">
        <v>9284</v>
      </c>
      <c r="B26382" s="47">
        <v>101.0</v>
      </c>
      <c r="C26382" s="172">
        <v>0.0</v>
      </c>
    </row>
    <row r="26383">
      <c r="A26383" s="47" t="s">
        <v>9284</v>
      </c>
      <c r="B26383" s="47">
        <v>102.0</v>
      </c>
      <c r="C26383" s="172">
        <v>0.0</v>
      </c>
    </row>
    <row r="26384">
      <c r="A26384" s="47" t="s">
        <v>9284</v>
      </c>
      <c r="B26384" s="47">
        <v>103.0</v>
      </c>
      <c r="C26384" s="172">
        <v>0.0</v>
      </c>
    </row>
    <row r="26385">
      <c r="A26385" s="47" t="s">
        <v>9284</v>
      </c>
      <c r="B26385" s="47">
        <v>104.0</v>
      </c>
      <c r="C26385" s="172">
        <v>0.0</v>
      </c>
    </row>
    <row r="26386">
      <c r="A26386" s="47" t="s">
        <v>9284</v>
      </c>
      <c r="B26386" s="47">
        <v>105.0</v>
      </c>
      <c r="C26386" s="172">
        <v>0.1143</v>
      </c>
    </row>
    <row r="26387">
      <c r="A26387" s="47" t="s">
        <v>9284</v>
      </c>
      <c r="B26387" s="47">
        <v>106.0</v>
      </c>
      <c r="C26387" s="172">
        <v>0.2268</v>
      </c>
    </row>
    <row r="26388">
      <c r="A26388" s="47" t="s">
        <v>9284</v>
      </c>
      <c r="B26388" s="47">
        <v>107.0</v>
      </c>
      <c r="C26388" s="172">
        <v>0.25739999999999996</v>
      </c>
    </row>
    <row r="26389">
      <c r="A26389" s="47" t="s">
        <v>9284</v>
      </c>
      <c r="B26389" s="47">
        <v>108.0</v>
      </c>
      <c r="C26389" s="172">
        <v>0.3447</v>
      </c>
    </row>
    <row r="26390">
      <c r="A26390" s="47" t="s">
        <v>9284</v>
      </c>
      <c r="B26390" s="47">
        <v>109.0</v>
      </c>
      <c r="C26390" s="172">
        <v>0.2277</v>
      </c>
    </row>
    <row r="26391">
      <c r="A26391" s="47" t="s">
        <v>9284</v>
      </c>
      <c r="B26391" s="47">
        <v>110.0</v>
      </c>
      <c r="C26391" s="172">
        <v>0.30600000000000005</v>
      </c>
    </row>
    <row r="26392">
      <c r="A26392" s="47" t="s">
        <v>9284</v>
      </c>
      <c r="B26392" s="47">
        <v>111.0</v>
      </c>
      <c r="C26392" s="172">
        <v>0.1746</v>
      </c>
    </row>
    <row r="26393">
      <c r="A26393" s="47" t="s">
        <v>9284</v>
      </c>
      <c r="B26393" s="47">
        <v>112.0</v>
      </c>
      <c r="C26393" s="172">
        <v>0.1602</v>
      </c>
    </row>
    <row r="26394">
      <c r="A26394" s="47" t="s">
        <v>9284</v>
      </c>
      <c r="B26394" s="47">
        <v>113.0</v>
      </c>
      <c r="C26394" s="172">
        <v>0.0126</v>
      </c>
    </row>
    <row r="26395">
      <c r="A26395" s="47" t="s">
        <v>9284</v>
      </c>
      <c r="B26395" s="47">
        <v>114.0</v>
      </c>
      <c r="C26395" s="172">
        <v>0.0</v>
      </c>
    </row>
    <row r="26396">
      <c r="A26396" s="47" t="s">
        <v>9284</v>
      </c>
      <c r="B26396" s="47">
        <v>115.0</v>
      </c>
      <c r="C26396" s="172">
        <v>0.0</v>
      </c>
    </row>
    <row r="26397">
      <c r="A26397" s="47" t="s">
        <v>9284</v>
      </c>
      <c r="B26397" s="47">
        <v>116.0</v>
      </c>
      <c r="C26397" s="172">
        <v>0.0</v>
      </c>
    </row>
    <row r="26398">
      <c r="A26398" s="47" t="s">
        <v>9284</v>
      </c>
      <c r="B26398" s="47">
        <v>117.0</v>
      </c>
      <c r="C26398" s="172">
        <v>0.0</v>
      </c>
    </row>
    <row r="26399">
      <c r="A26399" s="47" t="s">
        <v>9284</v>
      </c>
      <c r="B26399" s="47">
        <v>118.0</v>
      </c>
      <c r="C26399" s="172">
        <v>0.0</v>
      </c>
    </row>
    <row r="26400">
      <c r="A26400" s="47" t="s">
        <v>9284</v>
      </c>
      <c r="B26400" s="47">
        <v>119.0</v>
      </c>
      <c r="C26400" s="172">
        <v>0.0</v>
      </c>
    </row>
    <row r="26401">
      <c r="A26401" s="47" t="s">
        <v>9284</v>
      </c>
      <c r="B26401" s="47">
        <v>120.0</v>
      </c>
      <c r="C26401" s="172">
        <v>0.0</v>
      </c>
    </row>
    <row r="26402">
      <c r="A26402" s="47" t="s">
        <v>9284</v>
      </c>
      <c r="B26402" s="47">
        <v>121.0</v>
      </c>
      <c r="C26402" s="172">
        <v>0.0</v>
      </c>
    </row>
    <row r="26403">
      <c r="A26403" s="47" t="s">
        <v>9284</v>
      </c>
      <c r="B26403" s="47">
        <v>122.0</v>
      </c>
      <c r="C26403" s="172">
        <v>0.0</v>
      </c>
    </row>
    <row r="26404">
      <c r="A26404" s="47" t="s">
        <v>9284</v>
      </c>
      <c r="B26404" s="47">
        <v>123.0</v>
      </c>
      <c r="C26404" s="172">
        <v>0.0</v>
      </c>
    </row>
    <row r="26405">
      <c r="A26405" s="47" t="s">
        <v>9284</v>
      </c>
      <c r="B26405" s="47">
        <v>124.0</v>
      </c>
      <c r="C26405" s="172">
        <v>0.0</v>
      </c>
    </row>
    <row r="26406">
      <c r="A26406" s="47" t="s">
        <v>9284</v>
      </c>
      <c r="B26406" s="47">
        <v>125.0</v>
      </c>
      <c r="C26406" s="172">
        <v>0.0</v>
      </c>
    </row>
    <row r="26407">
      <c r="A26407" s="47" t="s">
        <v>9284</v>
      </c>
      <c r="B26407" s="47">
        <v>126.0</v>
      </c>
      <c r="C26407" s="172">
        <v>0.0</v>
      </c>
    </row>
    <row r="26408">
      <c r="A26408" s="47" t="s">
        <v>9284</v>
      </c>
      <c r="B26408" s="47">
        <v>127.0</v>
      </c>
      <c r="C26408" s="172">
        <v>0.0</v>
      </c>
    </row>
    <row r="26409">
      <c r="A26409" s="47" t="s">
        <v>9284</v>
      </c>
      <c r="B26409" s="47">
        <v>128.0</v>
      </c>
      <c r="C26409" s="172">
        <v>0.0</v>
      </c>
    </row>
    <row r="26410">
      <c r="A26410" s="47" t="s">
        <v>9284</v>
      </c>
      <c r="B26410" s="47">
        <v>129.0</v>
      </c>
      <c r="C26410" s="172">
        <v>0.051300000000000005</v>
      </c>
    </row>
    <row r="26411">
      <c r="A26411" s="47" t="s">
        <v>9284</v>
      </c>
      <c r="B26411" s="47">
        <v>130.0</v>
      </c>
      <c r="C26411" s="172">
        <v>0.11970000000000001</v>
      </c>
    </row>
    <row r="26412">
      <c r="A26412" s="47" t="s">
        <v>9284</v>
      </c>
      <c r="B26412" s="47">
        <v>131.0</v>
      </c>
      <c r="C26412" s="172">
        <v>0.18270000000000003</v>
      </c>
    </row>
    <row r="26413">
      <c r="A26413" s="47" t="s">
        <v>9284</v>
      </c>
      <c r="B26413" s="47">
        <v>132.0</v>
      </c>
      <c r="C26413" s="172">
        <v>0.2628</v>
      </c>
    </row>
    <row r="26414">
      <c r="A26414" s="47" t="s">
        <v>9284</v>
      </c>
      <c r="B26414" s="47">
        <v>133.0</v>
      </c>
      <c r="C26414" s="172">
        <v>0.3186</v>
      </c>
    </row>
    <row r="26415">
      <c r="A26415" s="47" t="s">
        <v>9284</v>
      </c>
      <c r="B26415" s="47">
        <v>134.0</v>
      </c>
      <c r="C26415" s="172">
        <v>0.30150000000000005</v>
      </c>
    </row>
    <row r="26416">
      <c r="A26416" s="47" t="s">
        <v>9284</v>
      </c>
      <c r="B26416" s="47">
        <v>135.0</v>
      </c>
      <c r="C26416" s="172">
        <v>0.2799</v>
      </c>
    </row>
    <row r="26417">
      <c r="A26417" s="47" t="s">
        <v>9284</v>
      </c>
      <c r="B26417" s="47">
        <v>136.0</v>
      </c>
      <c r="C26417" s="172">
        <v>0.1143</v>
      </c>
    </row>
    <row r="26418">
      <c r="A26418" s="47" t="s">
        <v>9284</v>
      </c>
      <c r="B26418" s="47">
        <v>137.0</v>
      </c>
      <c r="C26418" s="172">
        <v>0.0135</v>
      </c>
    </row>
    <row r="26419">
      <c r="A26419" s="47" t="s">
        <v>9284</v>
      </c>
      <c r="B26419" s="47">
        <v>138.0</v>
      </c>
      <c r="C26419" s="172">
        <v>0.0</v>
      </c>
    </row>
    <row r="26420">
      <c r="A26420" s="47" t="s">
        <v>9284</v>
      </c>
      <c r="B26420" s="47">
        <v>139.0</v>
      </c>
      <c r="C26420" s="172">
        <v>0.0</v>
      </c>
    </row>
    <row r="26421">
      <c r="A26421" s="47" t="s">
        <v>9284</v>
      </c>
      <c r="B26421" s="47">
        <v>140.0</v>
      </c>
      <c r="C26421" s="172">
        <v>0.0</v>
      </c>
    </row>
    <row r="26422">
      <c r="A26422" s="47" t="s">
        <v>9284</v>
      </c>
      <c r="B26422" s="47">
        <v>141.0</v>
      </c>
      <c r="C26422" s="172">
        <v>0.0</v>
      </c>
    </row>
    <row r="26423">
      <c r="A26423" s="47" t="s">
        <v>9284</v>
      </c>
      <c r="B26423" s="47">
        <v>142.0</v>
      </c>
      <c r="C26423" s="172">
        <v>0.0</v>
      </c>
    </row>
    <row r="26424">
      <c r="A26424" s="47" t="s">
        <v>9284</v>
      </c>
      <c r="B26424" s="47">
        <v>143.0</v>
      </c>
      <c r="C26424" s="172">
        <v>0.0</v>
      </c>
    </row>
    <row r="26425">
      <c r="A26425" s="47" t="s">
        <v>9284</v>
      </c>
      <c r="B26425" s="47">
        <v>144.0</v>
      </c>
      <c r="C26425" s="172">
        <v>0.0</v>
      </c>
    </row>
    <row r="26426">
      <c r="A26426" s="47" t="s">
        <v>9284</v>
      </c>
      <c r="B26426" s="47">
        <v>145.0</v>
      </c>
      <c r="C26426" s="172">
        <v>0.0</v>
      </c>
    </row>
    <row r="26427">
      <c r="A26427" s="47" t="s">
        <v>9284</v>
      </c>
      <c r="B26427" s="47">
        <v>146.0</v>
      </c>
      <c r="C26427" s="172">
        <v>0.0</v>
      </c>
    </row>
    <row r="26428">
      <c r="A26428" s="47" t="s">
        <v>9284</v>
      </c>
      <c r="B26428" s="47">
        <v>147.0</v>
      </c>
      <c r="C26428" s="172">
        <v>0.0</v>
      </c>
    </row>
    <row r="26429">
      <c r="A26429" s="47" t="s">
        <v>9284</v>
      </c>
      <c r="B26429" s="47">
        <v>148.0</v>
      </c>
      <c r="C26429" s="172">
        <v>0.0</v>
      </c>
    </row>
    <row r="26430">
      <c r="A26430" s="47" t="s">
        <v>9284</v>
      </c>
      <c r="B26430" s="47">
        <v>149.0</v>
      </c>
      <c r="C26430" s="172">
        <v>0.0</v>
      </c>
    </row>
    <row r="26431">
      <c r="A26431" s="47" t="s">
        <v>9284</v>
      </c>
      <c r="B26431" s="47">
        <v>150.0</v>
      </c>
      <c r="C26431" s="172">
        <v>0.0</v>
      </c>
    </row>
    <row r="26432">
      <c r="A26432" s="47" t="s">
        <v>9284</v>
      </c>
      <c r="B26432" s="47">
        <v>151.0</v>
      </c>
      <c r="C26432" s="172">
        <v>0.0</v>
      </c>
    </row>
    <row r="26433">
      <c r="A26433" s="47" t="s">
        <v>9284</v>
      </c>
      <c r="B26433" s="47">
        <v>152.0</v>
      </c>
      <c r="C26433" s="172">
        <v>0.0</v>
      </c>
    </row>
    <row r="26434">
      <c r="A26434" s="47" t="s">
        <v>9284</v>
      </c>
      <c r="B26434" s="47">
        <v>153.0</v>
      </c>
      <c r="C26434" s="172">
        <v>0.1098</v>
      </c>
    </row>
    <row r="26435">
      <c r="A26435" s="47" t="s">
        <v>9284</v>
      </c>
      <c r="B26435" s="47">
        <v>154.0</v>
      </c>
      <c r="C26435" s="172">
        <v>0.23670000000000002</v>
      </c>
    </row>
    <row r="26436">
      <c r="A26436" s="47" t="s">
        <v>9284</v>
      </c>
      <c r="B26436" s="47">
        <v>155.0</v>
      </c>
      <c r="C26436" s="172">
        <v>0.3393</v>
      </c>
    </row>
    <row r="26437">
      <c r="A26437" s="47" t="s">
        <v>9284</v>
      </c>
      <c r="B26437" s="47">
        <v>156.0</v>
      </c>
      <c r="C26437" s="172">
        <v>0.4122</v>
      </c>
    </row>
    <row r="26438">
      <c r="A26438" s="47" t="s">
        <v>9284</v>
      </c>
      <c r="B26438" s="47">
        <v>157.0</v>
      </c>
      <c r="C26438" s="172">
        <v>0.4221</v>
      </c>
    </row>
    <row r="26439">
      <c r="A26439" s="47" t="s">
        <v>9284</v>
      </c>
      <c r="B26439" s="47">
        <v>158.0</v>
      </c>
      <c r="C26439" s="172">
        <v>0.3771</v>
      </c>
    </row>
    <row r="26440">
      <c r="A26440" s="47" t="s">
        <v>9284</v>
      </c>
      <c r="B26440" s="47">
        <v>159.0</v>
      </c>
      <c r="C26440" s="172">
        <v>0.2853</v>
      </c>
    </row>
    <row r="26441">
      <c r="A26441" s="47" t="s">
        <v>9284</v>
      </c>
      <c r="B26441" s="47">
        <v>160.0</v>
      </c>
      <c r="C26441" s="172">
        <v>0.1656</v>
      </c>
    </row>
    <row r="26442">
      <c r="A26442" s="47" t="s">
        <v>9284</v>
      </c>
      <c r="B26442" s="47">
        <v>161.0</v>
      </c>
      <c r="C26442" s="172">
        <v>0.0135</v>
      </c>
    </row>
    <row r="26443">
      <c r="A26443" s="47" t="s">
        <v>9284</v>
      </c>
      <c r="B26443" s="47">
        <v>162.0</v>
      </c>
      <c r="C26443" s="172">
        <v>0.0</v>
      </c>
    </row>
    <row r="26444">
      <c r="A26444" s="47" t="s">
        <v>9284</v>
      </c>
      <c r="B26444" s="47">
        <v>163.0</v>
      </c>
      <c r="C26444" s="172">
        <v>0.0</v>
      </c>
    </row>
    <row r="26445">
      <c r="A26445" s="47" t="s">
        <v>9284</v>
      </c>
      <c r="B26445" s="47">
        <v>164.0</v>
      </c>
      <c r="C26445" s="172">
        <v>0.0</v>
      </c>
    </row>
    <row r="26446">
      <c r="A26446" s="47" t="s">
        <v>9284</v>
      </c>
      <c r="B26446" s="47">
        <v>165.0</v>
      </c>
      <c r="C26446" s="172">
        <v>0.0</v>
      </c>
    </row>
    <row r="26447">
      <c r="A26447" s="47" t="s">
        <v>9284</v>
      </c>
      <c r="B26447" s="47">
        <v>166.0</v>
      </c>
      <c r="C26447" s="172">
        <v>0.0</v>
      </c>
    </row>
    <row r="26448">
      <c r="A26448" s="47" t="s">
        <v>9284</v>
      </c>
      <c r="B26448" s="47">
        <v>167.0</v>
      </c>
      <c r="C26448" s="172">
        <v>0.0</v>
      </c>
    </row>
    <row r="26449">
      <c r="A26449" s="47" t="s">
        <v>9284</v>
      </c>
      <c r="B26449" s="47">
        <v>168.0</v>
      </c>
      <c r="C26449" s="172">
        <v>0.0</v>
      </c>
    </row>
    <row r="26450">
      <c r="A26450" s="47" t="s">
        <v>9284</v>
      </c>
      <c r="B26450" s="47">
        <v>169.0</v>
      </c>
      <c r="C26450" s="172">
        <v>0.0</v>
      </c>
    </row>
    <row r="26451">
      <c r="A26451" s="47" t="s">
        <v>9284</v>
      </c>
      <c r="B26451" s="47">
        <v>170.0</v>
      </c>
      <c r="C26451" s="172">
        <v>0.0</v>
      </c>
    </row>
    <row r="26452">
      <c r="A26452" s="47" t="s">
        <v>9284</v>
      </c>
      <c r="B26452" s="47">
        <v>171.0</v>
      </c>
      <c r="C26452" s="172">
        <v>0.0</v>
      </c>
    </row>
    <row r="26453">
      <c r="A26453" s="47" t="s">
        <v>9284</v>
      </c>
      <c r="B26453" s="47">
        <v>172.0</v>
      </c>
      <c r="C26453" s="172">
        <v>0.0</v>
      </c>
    </row>
    <row r="26454">
      <c r="A26454" s="47" t="s">
        <v>9284</v>
      </c>
      <c r="B26454" s="47">
        <v>173.0</v>
      </c>
      <c r="C26454" s="172">
        <v>0.0</v>
      </c>
    </row>
    <row r="26455">
      <c r="A26455" s="47" t="s">
        <v>9284</v>
      </c>
      <c r="B26455" s="47">
        <v>174.0</v>
      </c>
      <c r="C26455" s="172">
        <v>0.0</v>
      </c>
    </row>
    <row r="26456">
      <c r="A26456" s="47" t="s">
        <v>9284</v>
      </c>
      <c r="B26456" s="47">
        <v>175.0</v>
      </c>
      <c r="C26456" s="172">
        <v>0.0</v>
      </c>
    </row>
    <row r="26457">
      <c r="A26457" s="47" t="s">
        <v>9284</v>
      </c>
      <c r="B26457" s="47">
        <v>176.0</v>
      </c>
      <c r="C26457" s="172">
        <v>0.0</v>
      </c>
    </row>
    <row r="26458">
      <c r="A26458" s="47" t="s">
        <v>9284</v>
      </c>
      <c r="B26458" s="47">
        <v>177.0</v>
      </c>
      <c r="C26458" s="172">
        <v>0.0882</v>
      </c>
    </row>
    <row r="26459">
      <c r="A26459" s="47" t="s">
        <v>9284</v>
      </c>
      <c r="B26459" s="47">
        <v>178.0</v>
      </c>
      <c r="C26459" s="172">
        <v>0.24840000000000004</v>
      </c>
    </row>
    <row r="26460">
      <c r="A26460" s="47" t="s">
        <v>9284</v>
      </c>
      <c r="B26460" s="47">
        <v>179.0</v>
      </c>
      <c r="C26460" s="172">
        <v>0.35640000000000005</v>
      </c>
    </row>
    <row r="26461">
      <c r="A26461" s="47" t="s">
        <v>9284</v>
      </c>
      <c r="B26461" s="47">
        <v>180.0</v>
      </c>
      <c r="C26461" s="172">
        <v>0.41400000000000003</v>
      </c>
    </row>
    <row r="26462">
      <c r="A26462" s="47" t="s">
        <v>9284</v>
      </c>
      <c r="B26462" s="47">
        <v>181.0</v>
      </c>
      <c r="C26462" s="172">
        <v>0.41490000000000005</v>
      </c>
    </row>
    <row r="26463">
      <c r="A26463" s="47" t="s">
        <v>9284</v>
      </c>
      <c r="B26463" s="47">
        <v>182.0</v>
      </c>
      <c r="C26463" s="172">
        <v>0.3816</v>
      </c>
    </row>
    <row r="26464">
      <c r="A26464" s="47" t="s">
        <v>9284</v>
      </c>
      <c r="B26464" s="47">
        <v>183.0</v>
      </c>
      <c r="C26464" s="172">
        <v>0.2907</v>
      </c>
    </row>
    <row r="26465">
      <c r="A26465" s="47" t="s">
        <v>9284</v>
      </c>
      <c r="B26465" s="47">
        <v>184.0</v>
      </c>
      <c r="C26465" s="172">
        <v>0.1638</v>
      </c>
    </row>
    <row r="26466">
      <c r="A26466" s="47" t="s">
        <v>9284</v>
      </c>
      <c r="B26466" s="47">
        <v>185.0</v>
      </c>
      <c r="C26466" s="172">
        <v>0.014400000000000001</v>
      </c>
    </row>
    <row r="26467">
      <c r="A26467" s="47" t="s">
        <v>9284</v>
      </c>
      <c r="B26467" s="47">
        <v>186.0</v>
      </c>
      <c r="C26467" s="172">
        <v>0.0</v>
      </c>
    </row>
    <row r="26468">
      <c r="A26468" s="47" t="s">
        <v>9284</v>
      </c>
      <c r="B26468" s="47">
        <v>187.0</v>
      </c>
      <c r="C26468" s="172">
        <v>0.0</v>
      </c>
    </row>
    <row r="26469">
      <c r="A26469" s="47" t="s">
        <v>9284</v>
      </c>
      <c r="B26469" s="47">
        <v>188.0</v>
      </c>
      <c r="C26469" s="172">
        <v>0.0</v>
      </c>
    </row>
    <row r="26470">
      <c r="A26470" s="47" t="s">
        <v>9284</v>
      </c>
      <c r="B26470" s="47">
        <v>189.0</v>
      </c>
      <c r="C26470" s="172">
        <v>0.0</v>
      </c>
    </row>
    <row r="26471">
      <c r="A26471" s="47" t="s">
        <v>9284</v>
      </c>
      <c r="B26471" s="47">
        <v>190.0</v>
      </c>
      <c r="C26471" s="172">
        <v>0.0</v>
      </c>
    </row>
    <row r="26472">
      <c r="A26472" s="47" t="s">
        <v>9284</v>
      </c>
      <c r="B26472" s="47">
        <v>191.0</v>
      </c>
      <c r="C26472" s="172">
        <v>0.0</v>
      </c>
    </row>
    <row r="26473">
      <c r="A26473" s="47" t="s">
        <v>9284</v>
      </c>
      <c r="B26473" s="47">
        <v>192.0</v>
      </c>
      <c r="C26473" s="172">
        <v>0.0</v>
      </c>
    </row>
    <row r="26474">
      <c r="A26474" s="47" t="s">
        <v>9284</v>
      </c>
      <c r="B26474" s="47">
        <v>193.0</v>
      </c>
      <c r="C26474" s="172">
        <v>0.0</v>
      </c>
    </row>
    <row r="26475">
      <c r="A26475" s="47" t="s">
        <v>9284</v>
      </c>
      <c r="B26475" s="47">
        <v>194.0</v>
      </c>
      <c r="C26475" s="172">
        <v>0.0</v>
      </c>
    </row>
    <row r="26476">
      <c r="A26476" s="47" t="s">
        <v>9284</v>
      </c>
      <c r="B26476" s="47">
        <v>195.0</v>
      </c>
      <c r="C26476" s="172">
        <v>0.0</v>
      </c>
    </row>
    <row r="26477">
      <c r="A26477" s="47" t="s">
        <v>9284</v>
      </c>
      <c r="B26477" s="47">
        <v>196.0</v>
      </c>
      <c r="C26477" s="172">
        <v>0.0</v>
      </c>
    </row>
    <row r="26478">
      <c r="A26478" s="47" t="s">
        <v>9284</v>
      </c>
      <c r="B26478" s="47">
        <v>197.0</v>
      </c>
      <c r="C26478" s="172">
        <v>0.0</v>
      </c>
    </row>
    <row r="26479">
      <c r="A26479" s="47" t="s">
        <v>9284</v>
      </c>
      <c r="B26479" s="47">
        <v>198.0</v>
      </c>
      <c r="C26479" s="172">
        <v>0.0</v>
      </c>
    </row>
    <row r="26480">
      <c r="A26480" s="47" t="s">
        <v>9284</v>
      </c>
      <c r="B26480" s="47">
        <v>199.0</v>
      </c>
      <c r="C26480" s="172">
        <v>0.0</v>
      </c>
    </row>
    <row r="26481">
      <c r="A26481" s="47" t="s">
        <v>9284</v>
      </c>
      <c r="B26481" s="47">
        <v>200.0</v>
      </c>
      <c r="C26481" s="172">
        <v>0.0</v>
      </c>
    </row>
    <row r="26482">
      <c r="A26482" s="47" t="s">
        <v>9284</v>
      </c>
      <c r="B26482" s="47">
        <v>201.0</v>
      </c>
      <c r="C26482" s="172">
        <v>0.1188</v>
      </c>
    </row>
    <row r="26483">
      <c r="A26483" s="47" t="s">
        <v>9284</v>
      </c>
      <c r="B26483" s="47">
        <v>202.0</v>
      </c>
      <c r="C26483" s="172">
        <v>0.2628</v>
      </c>
    </row>
    <row r="26484">
      <c r="A26484" s="47" t="s">
        <v>9284</v>
      </c>
      <c r="B26484" s="47">
        <v>203.0</v>
      </c>
      <c r="C26484" s="172">
        <v>0.36000000000000004</v>
      </c>
    </row>
    <row r="26485">
      <c r="A26485" s="47" t="s">
        <v>9284</v>
      </c>
      <c r="B26485" s="47">
        <v>204.0</v>
      </c>
      <c r="C26485" s="172">
        <v>0.4176</v>
      </c>
    </row>
    <row r="26486">
      <c r="A26486" s="47" t="s">
        <v>9284</v>
      </c>
      <c r="B26486" s="47">
        <v>205.0</v>
      </c>
      <c r="C26486" s="172">
        <v>0.4248</v>
      </c>
    </row>
    <row r="26487">
      <c r="A26487" s="47" t="s">
        <v>9284</v>
      </c>
      <c r="B26487" s="47">
        <v>206.0</v>
      </c>
      <c r="C26487" s="172">
        <v>0.31229999999999997</v>
      </c>
    </row>
    <row r="26488">
      <c r="A26488" s="47" t="s">
        <v>9284</v>
      </c>
      <c r="B26488" s="47">
        <v>207.0</v>
      </c>
      <c r="C26488" s="172">
        <v>0.1809</v>
      </c>
    </row>
    <row r="26489">
      <c r="A26489" s="47" t="s">
        <v>9284</v>
      </c>
      <c r="B26489" s="47">
        <v>208.0</v>
      </c>
      <c r="C26489" s="172">
        <v>0.1071</v>
      </c>
    </row>
    <row r="26490">
      <c r="A26490" s="47" t="s">
        <v>9284</v>
      </c>
      <c r="B26490" s="47">
        <v>209.0</v>
      </c>
      <c r="C26490" s="172">
        <v>0.0171</v>
      </c>
    </row>
    <row r="26491">
      <c r="A26491" s="47" t="s">
        <v>9284</v>
      </c>
      <c r="B26491" s="47">
        <v>210.0</v>
      </c>
      <c r="C26491" s="172">
        <v>0.0</v>
      </c>
    </row>
    <row r="26492">
      <c r="A26492" s="47" t="s">
        <v>9284</v>
      </c>
      <c r="B26492" s="47">
        <v>211.0</v>
      </c>
      <c r="C26492" s="172">
        <v>0.0</v>
      </c>
    </row>
    <row r="26493">
      <c r="A26493" s="47" t="s">
        <v>9284</v>
      </c>
      <c r="B26493" s="47">
        <v>212.0</v>
      </c>
      <c r="C26493" s="172">
        <v>0.0</v>
      </c>
    </row>
    <row r="26494">
      <c r="A26494" s="47" t="s">
        <v>9284</v>
      </c>
      <c r="B26494" s="47">
        <v>213.0</v>
      </c>
      <c r="C26494" s="172">
        <v>0.0</v>
      </c>
    </row>
    <row r="26495">
      <c r="A26495" s="47" t="s">
        <v>9284</v>
      </c>
      <c r="B26495" s="47">
        <v>214.0</v>
      </c>
      <c r="C26495" s="172">
        <v>0.0</v>
      </c>
    </row>
    <row r="26496">
      <c r="A26496" s="47" t="s">
        <v>9284</v>
      </c>
      <c r="B26496" s="47">
        <v>215.0</v>
      </c>
      <c r="C26496" s="172">
        <v>0.0</v>
      </c>
    </row>
    <row r="26497">
      <c r="A26497" s="47" t="s">
        <v>9284</v>
      </c>
      <c r="B26497" s="47">
        <v>216.0</v>
      </c>
      <c r="C26497" s="172">
        <v>0.0</v>
      </c>
    </row>
    <row r="26498">
      <c r="A26498" s="47" t="s">
        <v>9284</v>
      </c>
      <c r="B26498" s="47">
        <v>217.0</v>
      </c>
      <c r="C26498" s="172">
        <v>0.0</v>
      </c>
    </row>
    <row r="26499">
      <c r="A26499" s="47" t="s">
        <v>9284</v>
      </c>
      <c r="B26499" s="47">
        <v>218.0</v>
      </c>
      <c r="C26499" s="172">
        <v>0.0</v>
      </c>
    </row>
    <row r="26500">
      <c r="A26500" s="47" t="s">
        <v>9284</v>
      </c>
      <c r="B26500" s="47">
        <v>219.0</v>
      </c>
      <c r="C26500" s="172">
        <v>0.0</v>
      </c>
    </row>
    <row r="26501">
      <c r="A26501" s="47" t="s">
        <v>9284</v>
      </c>
      <c r="B26501" s="47">
        <v>220.0</v>
      </c>
      <c r="C26501" s="172">
        <v>0.0</v>
      </c>
    </row>
    <row r="26502">
      <c r="A26502" s="47" t="s">
        <v>9284</v>
      </c>
      <c r="B26502" s="47">
        <v>221.0</v>
      </c>
      <c r="C26502" s="172">
        <v>0.0</v>
      </c>
    </row>
    <row r="26503">
      <c r="A26503" s="47" t="s">
        <v>9284</v>
      </c>
      <c r="B26503" s="47">
        <v>222.0</v>
      </c>
      <c r="C26503" s="172">
        <v>0.0</v>
      </c>
    </row>
    <row r="26504">
      <c r="A26504" s="47" t="s">
        <v>9284</v>
      </c>
      <c r="B26504" s="47">
        <v>223.0</v>
      </c>
      <c r="C26504" s="172">
        <v>0.0</v>
      </c>
    </row>
    <row r="26505">
      <c r="A26505" s="47" t="s">
        <v>9284</v>
      </c>
      <c r="B26505" s="47">
        <v>224.0</v>
      </c>
      <c r="C26505" s="172">
        <v>0.0</v>
      </c>
    </row>
    <row r="26506">
      <c r="A26506" s="47" t="s">
        <v>9284</v>
      </c>
      <c r="B26506" s="47">
        <v>225.0</v>
      </c>
      <c r="C26506" s="172">
        <v>0.12510000000000002</v>
      </c>
    </row>
    <row r="26507">
      <c r="A26507" s="47" t="s">
        <v>9284</v>
      </c>
      <c r="B26507" s="47">
        <v>226.0</v>
      </c>
      <c r="C26507" s="172">
        <v>0.2565</v>
      </c>
    </row>
    <row r="26508">
      <c r="A26508" s="47" t="s">
        <v>9284</v>
      </c>
      <c r="B26508" s="47">
        <v>227.0</v>
      </c>
      <c r="C26508" s="172">
        <v>0.3744</v>
      </c>
    </row>
    <row r="26509">
      <c r="A26509" s="47" t="s">
        <v>9284</v>
      </c>
      <c r="B26509" s="47">
        <v>228.0</v>
      </c>
      <c r="C26509" s="172">
        <v>0.4221</v>
      </c>
    </row>
    <row r="26510">
      <c r="A26510" s="47" t="s">
        <v>9284</v>
      </c>
      <c r="B26510" s="47">
        <v>229.0</v>
      </c>
      <c r="C26510" s="172">
        <v>0.3321</v>
      </c>
    </row>
    <row r="26511">
      <c r="A26511" s="47" t="s">
        <v>9284</v>
      </c>
      <c r="B26511" s="47">
        <v>230.0</v>
      </c>
      <c r="C26511" s="172">
        <v>0.2736</v>
      </c>
    </row>
    <row r="26512">
      <c r="A26512" s="47" t="s">
        <v>9284</v>
      </c>
      <c r="B26512" s="47">
        <v>231.0</v>
      </c>
      <c r="C26512" s="172">
        <v>0.2178</v>
      </c>
    </row>
    <row r="26513">
      <c r="A26513" s="47" t="s">
        <v>9284</v>
      </c>
      <c r="B26513" s="47">
        <v>232.0</v>
      </c>
      <c r="C26513" s="172">
        <v>0.1233</v>
      </c>
    </row>
    <row r="26514">
      <c r="A26514" s="47" t="s">
        <v>9284</v>
      </c>
      <c r="B26514" s="47">
        <v>233.0</v>
      </c>
      <c r="C26514" s="172">
        <v>0.018000000000000002</v>
      </c>
    </row>
    <row r="26515">
      <c r="A26515" s="47" t="s">
        <v>9284</v>
      </c>
      <c r="B26515" s="47">
        <v>234.0</v>
      </c>
      <c r="C26515" s="172">
        <v>0.0</v>
      </c>
    </row>
    <row r="26516">
      <c r="A26516" s="47" t="s">
        <v>9284</v>
      </c>
      <c r="B26516" s="47">
        <v>235.0</v>
      </c>
      <c r="C26516" s="172">
        <v>0.0</v>
      </c>
    </row>
    <row r="26517">
      <c r="A26517" s="47" t="s">
        <v>9284</v>
      </c>
      <c r="B26517" s="47">
        <v>236.0</v>
      </c>
      <c r="C26517" s="172">
        <v>0.0</v>
      </c>
    </row>
    <row r="26518">
      <c r="A26518" s="47" t="s">
        <v>9284</v>
      </c>
      <c r="B26518" s="47">
        <v>237.0</v>
      </c>
      <c r="C26518" s="172">
        <v>0.0</v>
      </c>
    </row>
    <row r="26519">
      <c r="A26519" s="47" t="s">
        <v>9284</v>
      </c>
      <c r="B26519" s="47">
        <v>238.0</v>
      </c>
      <c r="C26519" s="172">
        <v>0.0</v>
      </c>
    </row>
    <row r="26520">
      <c r="A26520" s="47" t="s">
        <v>9284</v>
      </c>
      <c r="B26520" s="47">
        <v>239.0</v>
      </c>
      <c r="C26520" s="172">
        <v>0.0</v>
      </c>
    </row>
    <row r="26521">
      <c r="A26521" s="47" t="s">
        <v>9284</v>
      </c>
      <c r="B26521" s="47">
        <v>240.0</v>
      </c>
      <c r="C26521" s="172">
        <v>0.0</v>
      </c>
    </row>
    <row r="26522">
      <c r="A26522" s="47" t="s">
        <v>9284</v>
      </c>
      <c r="B26522" s="47">
        <v>241.0</v>
      </c>
      <c r="C26522" s="172">
        <v>0.0</v>
      </c>
    </row>
    <row r="26523">
      <c r="A26523" s="47" t="s">
        <v>9284</v>
      </c>
      <c r="B26523" s="47">
        <v>242.0</v>
      </c>
      <c r="C26523" s="172">
        <v>0.0</v>
      </c>
    </row>
    <row r="26524">
      <c r="A26524" s="47" t="s">
        <v>9284</v>
      </c>
      <c r="B26524" s="47">
        <v>243.0</v>
      </c>
      <c r="C26524" s="172">
        <v>0.0</v>
      </c>
    </row>
    <row r="26525">
      <c r="A26525" s="47" t="s">
        <v>9284</v>
      </c>
      <c r="B26525" s="47">
        <v>244.0</v>
      </c>
      <c r="C26525" s="172">
        <v>0.0</v>
      </c>
    </row>
    <row r="26526">
      <c r="A26526" s="47" t="s">
        <v>9284</v>
      </c>
      <c r="B26526" s="47">
        <v>245.0</v>
      </c>
      <c r="C26526" s="172">
        <v>0.0</v>
      </c>
    </row>
    <row r="26527">
      <c r="A26527" s="47" t="s">
        <v>9284</v>
      </c>
      <c r="B26527" s="47">
        <v>246.0</v>
      </c>
      <c r="C26527" s="172">
        <v>0.0</v>
      </c>
    </row>
    <row r="26528">
      <c r="A26528" s="47" t="s">
        <v>9284</v>
      </c>
      <c r="B26528" s="47">
        <v>247.0</v>
      </c>
      <c r="C26528" s="172">
        <v>0.0</v>
      </c>
    </row>
    <row r="26529">
      <c r="A26529" s="47" t="s">
        <v>9284</v>
      </c>
      <c r="B26529" s="47">
        <v>248.0</v>
      </c>
      <c r="C26529" s="172">
        <v>0.0</v>
      </c>
    </row>
    <row r="26530">
      <c r="A26530" s="47" t="s">
        <v>9284</v>
      </c>
      <c r="B26530" s="47">
        <v>249.0</v>
      </c>
      <c r="C26530" s="172">
        <v>0.0486</v>
      </c>
    </row>
    <row r="26531">
      <c r="A26531" s="47" t="s">
        <v>9284</v>
      </c>
      <c r="B26531" s="47">
        <v>250.0</v>
      </c>
      <c r="C26531" s="172">
        <v>0.2421</v>
      </c>
    </row>
    <row r="26532">
      <c r="A26532" s="47" t="s">
        <v>9284</v>
      </c>
      <c r="B26532" s="47">
        <v>251.0</v>
      </c>
      <c r="C26532" s="172">
        <v>0.30150000000000005</v>
      </c>
    </row>
    <row r="26533">
      <c r="A26533" s="47" t="s">
        <v>9284</v>
      </c>
      <c r="B26533" s="47">
        <v>252.0</v>
      </c>
      <c r="C26533" s="172">
        <v>0.4284</v>
      </c>
    </row>
    <row r="26534">
      <c r="A26534" s="47" t="s">
        <v>9284</v>
      </c>
      <c r="B26534" s="47">
        <v>253.0</v>
      </c>
      <c r="C26534" s="172">
        <v>0.4383</v>
      </c>
    </row>
    <row r="26535">
      <c r="A26535" s="47" t="s">
        <v>9284</v>
      </c>
      <c r="B26535" s="47">
        <v>254.0</v>
      </c>
      <c r="C26535" s="172">
        <v>0.396</v>
      </c>
    </row>
    <row r="26536">
      <c r="A26536" s="47" t="s">
        <v>9284</v>
      </c>
      <c r="B26536" s="47">
        <v>255.0</v>
      </c>
      <c r="C26536" s="172">
        <v>0.3105</v>
      </c>
    </row>
    <row r="26537">
      <c r="A26537" s="47" t="s">
        <v>9284</v>
      </c>
      <c r="B26537" s="47">
        <v>256.0</v>
      </c>
      <c r="C26537" s="172">
        <v>0.17370000000000002</v>
      </c>
    </row>
    <row r="26538">
      <c r="A26538" s="47" t="s">
        <v>9284</v>
      </c>
      <c r="B26538" s="47">
        <v>257.0</v>
      </c>
      <c r="C26538" s="172">
        <v>0.0171</v>
      </c>
    </row>
    <row r="26539">
      <c r="A26539" s="47" t="s">
        <v>9284</v>
      </c>
      <c r="B26539" s="47">
        <v>258.0</v>
      </c>
      <c r="C26539" s="172">
        <v>0.0</v>
      </c>
    </row>
    <row r="26540">
      <c r="A26540" s="47" t="s">
        <v>9284</v>
      </c>
      <c r="B26540" s="47">
        <v>259.0</v>
      </c>
      <c r="C26540" s="172">
        <v>0.0</v>
      </c>
    </row>
    <row r="26541">
      <c r="A26541" s="47" t="s">
        <v>9284</v>
      </c>
      <c r="B26541" s="47">
        <v>260.0</v>
      </c>
      <c r="C26541" s="172">
        <v>0.0</v>
      </c>
    </row>
    <row r="26542">
      <c r="A26542" s="47" t="s">
        <v>9284</v>
      </c>
      <c r="B26542" s="47">
        <v>261.0</v>
      </c>
      <c r="C26542" s="172">
        <v>0.0</v>
      </c>
    </row>
    <row r="26543">
      <c r="A26543" s="47" t="s">
        <v>9284</v>
      </c>
      <c r="B26543" s="47">
        <v>262.0</v>
      </c>
      <c r="C26543" s="172">
        <v>0.0</v>
      </c>
    </row>
    <row r="26544">
      <c r="A26544" s="47" t="s">
        <v>9284</v>
      </c>
      <c r="B26544" s="47">
        <v>263.0</v>
      </c>
      <c r="C26544" s="172">
        <v>0.0</v>
      </c>
    </row>
    <row r="26545">
      <c r="A26545" s="47" t="s">
        <v>9284</v>
      </c>
      <c r="B26545" s="47">
        <v>264.0</v>
      </c>
      <c r="C26545" s="172">
        <v>0.0</v>
      </c>
    </row>
    <row r="26546">
      <c r="A26546" s="47" t="s">
        <v>9284</v>
      </c>
      <c r="B26546" s="47">
        <v>265.0</v>
      </c>
      <c r="C26546" s="172">
        <v>0.0</v>
      </c>
    </row>
    <row r="26547">
      <c r="A26547" s="47" t="s">
        <v>9284</v>
      </c>
      <c r="B26547" s="47">
        <v>266.0</v>
      </c>
      <c r="C26547" s="172">
        <v>0.0</v>
      </c>
    </row>
    <row r="26548">
      <c r="A26548" s="47" t="s">
        <v>9284</v>
      </c>
      <c r="B26548" s="47">
        <v>267.0</v>
      </c>
      <c r="C26548" s="172">
        <v>0.0</v>
      </c>
    </row>
    <row r="26549">
      <c r="A26549" s="47" t="s">
        <v>9284</v>
      </c>
      <c r="B26549" s="47">
        <v>268.0</v>
      </c>
      <c r="C26549" s="172">
        <v>0.0</v>
      </c>
    </row>
    <row r="26550">
      <c r="A26550" s="47" t="s">
        <v>9284</v>
      </c>
      <c r="B26550" s="47">
        <v>269.0</v>
      </c>
      <c r="C26550" s="172">
        <v>0.0</v>
      </c>
    </row>
    <row r="26551">
      <c r="A26551" s="47" t="s">
        <v>9284</v>
      </c>
      <c r="B26551" s="47">
        <v>270.0</v>
      </c>
      <c r="C26551" s="172">
        <v>0.0</v>
      </c>
    </row>
    <row r="26552">
      <c r="A26552" s="47" t="s">
        <v>9284</v>
      </c>
      <c r="B26552" s="47">
        <v>271.0</v>
      </c>
      <c r="C26552" s="172">
        <v>0.0</v>
      </c>
    </row>
    <row r="26553">
      <c r="A26553" s="47" t="s">
        <v>9284</v>
      </c>
      <c r="B26553" s="47">
        <v>272.0</v>
      </c>
      <c r="C26553" s="172">
        <v>0.0</v>
      </c>
    </row>
    <row r="26554">
      <c r="A26554" s="47" t="s">
        <v>9284</v>
      </c>
      <c r="B26554" s="47">
        <v>273.0</v>
      </c>
      <c r="C26554" s="172">
        <v>0.1188</v>
      </c>
    </row>
    <row r="26555">
      <c r="A26555" s="47" t="s">
        <v>9284</v>
      </c>
      <c r="B26555" s="47">
        <v>274.0</v>
      </c>
      <c r="C26555" s="172">
        <v>0.2529</v>
      </c>
    </row>
    <row r="26556">
      <c r="A26556" s="47" t="s">
        <v>9284</v>
      </c>
      <c r="B26556" s="47">
        <v>275.0</v>
      </c>
      <c r="C26556" s="172">
        <v>0.36450000000000005</v>
      </c>
    </row>
    <row r="26557">
      <c r="A26557" s="47" t="s">
        <v>9284</v>
      </c>
      <c r="B26557" s="47">
        <v>276.0</v>
      </c>
      <c r="C26557" s="172">
        <v>0.4239</v>
      </c>
    </row>
    <row r="26558">
      <c r="A26558" s="47" t="s">
        <v>9284</v>
      </c>
      <c r="B26558" s="47">
        <v>277.0</v>
      </c>
      <c r="C26558" s="172">
        <v>0.4347</v>
      </c>
    </row>
    <row r="26559">
      <c r="A26559" s="47" t="s">
        <v>9284</v>
      </c>
      <c r="B26559" s="47">
        <v>278.0</v>
      </c>
      <c r="C26559" s="172">
        <v>0.3924</v>
      </c>
    </row>
    <row r="26560">
      <c r="A26560" s="47" t="s">
        <v>9284</v>
      </c>
      <c r="B26560" s="47">
        <v>279.0</v>
      </c>
      <c r="C26560" s="172">
        <v>0.2997</v>
      </c>
    </row>
    <row r="26561">
      <c r="A26561" s="47" t="s">
        <v>9284</v>
      </c>
      <c r="B26561" s="47">
        <v>280.0</v>
      </c>
      <c r="C26561" s="172">
        <v>0.1728</v>
      </c>
    </row>
    <row r="26562">
      <c r="A26562" s="47" t="s">
        <v>9284</v>
      </c>
      <c r="B26562" s="47">
        <v>281.0</v>
      </c>
      <c r="C26562" s="172">
        <v>0.0207</v>
      </c>
    </row>
    <row r="26563">
      <c r="A26563" s="47" t="s">
        <v>9284</v>
      </c>
      <c r="B26563" s="47">
        <v>282.0</v>
      </c>
      <c r="C26563" s="172">
        <v>0.0</v>
      </c>
    </row>
    <row r="26564">
      <c r="A26564" s="47" t="s">
        <v>9284</v>
      </c>
      <c r="B26564" s="47">
        <v>283.0</v>
      </c>
      <c r="C26564" s="172">
        <v>0.0</v>
      </c>
    </row>
    <row r="26565">
      <c r="A26565" s="47" t="s">
        <v>9284</v>
      </c>
      <c r="B26565" s="47">
        <v>284.0</v>
      </c>
      <c r="C26565" s="172">
        <v>0.0</v>
      </c>
    </row>
    <row r="26566">
      <c r="A26566" s="47" t="s">
        <v>9284</v>
      </c>
      <c r="B26566" s="47">
        <v>285.0</v>
      </c>
      <c r="C26566" s="172">
        <v>0.0</v>
      </c>
    </row>
    <row r="26567">
      <c r="A26567" s="47" t="s">
        <v>9284</v>
      </c>
      <c r="B26567" s="47">
        <v>286.0</v>
      </c>
      <c r="C26567" s="172">
        <v>0.0</v>
      </c>
    </row>
    <row r="26568">
      <c r="A26568" s="47" t="s">
        <v>9284</v>
      </c>
      <c r="B26568" s="47">
        <v>287.0</v>
      </c>
      <c r="C26568" s="172">
        <v>0.0</v>
      </c>
    </row>
    <row r="26569">
      <c r="A26569" s="47" t="s">
        <v>9284</v>
      </c>
      <c r="B26569" s="47">
        <v>288.0</v>
      </c>
      <c r="C26569" s="172">
        <v>0.0</v>
      </c>
    </row>
    <row r="26570">
      <c r="A26570" s="47" t="s">
        <v>9284</v>
      </c>
      <c r="B26570" s="47">
        <v>289.0</v>
      </c>
      <c r="C26570" s="172">
        <v>0.0</v>
      </c>
    </row>
    <row r="26571">
      <c r="A26571" s="47" t="s">
        <v>9284</v>
      </c>
      <c r="B26571" s="47">
        <v>290.0</v>
      </c>
      <c r="C26571" s="172">
        <v>0.0</v>
      </c>
    </row>
    <row r="26572">
      <c r="A26572" s="47" t="s">
        <v>9284</v>
      </c>
      <c r="B26572" s="47">
        <v>291.0</v>
      </c>
      <c r="C26572" s="172">
        <v>0.0</v>
      </c>
    </row>
    <row r="26573">
      <c r="A26573" s="47" t="s">
        <v>9284</v>
      </c>
      <c r="B26573" s="47">
        <v>292.0</v>
      </c>
      <c r="C26573" s="172">
        <v>0.0</v>
      </c>
    </row>
    <row r="26574">
      <c r="A26574" s="47" t="s">
        <v>9284</v>
      </c>
      <c r="B26574" s="47">
        <v>293.0</v>
      </c>
      <c r="C26574" s="172">
        <v>0.0</v>
      </c>
    </row>
    <row r="26575">
      <c r="A26575" s="47" t="s">
        <v>9284</v>
      </c>
      <c r="B26575" s="47">
        <v>294.0</v>
      </c>
      <c r="C26575" s="172">
        <v>0.0</v>
      </c>
    </row>
    <row r="26576">
      <c r="A26576" s="47" t="s">
        <v>9284</v>
      </c>
      <c r="B26576" s="47">
        <v>295.0</v>
      </c>
      <c r="C26576" s="172">
        <v>0.0</v>
      </c>
    </row>
    <row r="26577">
      <c r="A26577" s="47" t="s">
        <v>9284</v>
      </c>
      <c r="B26577" s="47">
        <v>296.0</v>
      </c>
      <c r="C26577" s="172">
        <v>0.0</v>
      </c>
    </row>
    <row r="26578">
      <c r="A26578" s="47" t="s">
        <v>9284</v>
      </c>
      <c r="B26578" s="47">
        <v>297.0</v>
      </c>
      <c r="C26578" s="172">
        <v>0.12060000000000001</v>
      </c>
    </row>
    <row r="26579">
      <c r="A26579" s="47" t="s">
        <v>9284</v>
      </c>
      <c r="B26579" s="47">
        <v>298.0</v>
      </c>
      <c r="C26579" s="172">
        <v>0.2592</v>
      </c>
    </row>
    <row r="26580">
      <c r="A26580" s="47" t="s">
        <v>9284</v>
      </c>
      <c r="B26580" s="47">
        <v>299.0</v>
      </c>
      <c r="C26580" s="172">
        <v>0.369</v>
      </c>
    </row>
    <row r="26581">
      <c r="A26581" s="47" t="s">
        <v>9284</v>
      </c>
      <c r="B26581" s="47">
        <v>300.0</v>
      </c>
      <c r="C26581" s="172">
        <v>0.4311</v>
      </c>
    </row>
    <row r="26582">
      <c r="A26582" s="47" t="s">
        <v>9284</v>
      </c>
      <c r="B26582" s="47">
        <v>301.0</v>
      </c>
      <c r="C26582" s="172">
        <v>0.4275</v>
      </c>
    </row>
    <row r="26583">
      <c r="A26583" s="47" t="s">
        <v>9284</v>
      </c>
      <c r="B26583" s="47">
        <v>302.0</v>
      </c>
      <c r="C26583" s="172">
        <v>0.3276</v>
      </c>
    </row>
    <row r="26584">
      <c r="A26584" s="47" t="s">
        <v>9284</v>
      </c>
      <c r="B26584" s="47">
        <v>303.0</v>
      </c>
      <c r="C26584" s="172">
        <v>0.28350000000000003</v>
      </c>
    </row>
    <row r="26585">
      <c r="A26585" s="47" t="s">
        <v>9284</v>
      </c>
      <c r="B26585" s="47">
        <v>304.0</v>
      </c>
      <c r="C26585" s="172">
        <v>0.1656</v>
      </c>
    </row>
    <row r="26586">
      <c r="A26586" s="47" t="s">
        <v>9284</v>
      </c>
      <c r="B26586" s="47">
        <v>305.0</v>
      </c>
      <c r="C26586" s="172">
        <v>0.022500000000000003</v>
      </c>
    </row>
    <row r="26587">
      <c r="A26587" s="47" t="s">
        <v>9284</v>
      </c>
      <c r="B26587" s="47">
        <v>306.0</v>
      </c>
      <c r="C26587" s="172">
        <v>0.0</v>
      </c>
    </row>
    <row r="26588">
      <c r="A26588" s="47" t="s">
        <v>9284</v>
      </c>
      <c r="B26588" s="47">
        <v>307.0</v>
      </c>
      <c r="C26588" s="172">
        <v>0.0</v>
      </c>
    </row>
    <row r="26589">
      <c r="A26589" s="47" t="s">
        <v>9284</v>
      </c>
      <c r="B26589" s="47">
        <v>308.0</v>
      </c>
      <c r="C26589" s="172">
        <v>0.0</v>
      </c>
    </row>
    <row r="26590">
      <c r="A26590" s="47" t="s">
        <v>9284</v>
      </c>
      <c r="B26590" s="47">
        <v>309.0</v>
      </c>
      <c r="C26590" s="172">
        <v>0.0</v>
      </c>
    </row>
    <row r="26591">
      <c r="A26591" s="47" t="s">
        <v>9284</v>
      </c>
      <c r="B26591" s="47">
        <v>310.0</v>
      </c>
      <c r="C26591" s="172">
        <v>0.0</v>
      </c>
    </row>
    <row r="26592">
      <c r="A26592" s="47" t="s">
        <v>9284</v>
      </c>
      <c r="B26592" s="47">
        <v>311.0</v>
      </c>
      <c r="C26592" s="172">
        <v>0.0</v>
      </c>
    </row>
    <row r="26593">
      <c r="A26593" s="47" t="s">
        <v>9284</v>
      </c>
      <c r="B26593" s="47">
        <v>312.0</v>
      </c>
      <c r="C26593" s="172">
        <v>0.0</v>
      </c>
    </row>
    <row r="26594">
      <c r="A26594" s="47" t="s">
        <v>9284</v>
      </c>
      <c r="B26594" s="47">
        <v>313.0</v>
      </c>
      <c r="C26594" s="172">
        <v>0.0</v>
      </c>
    </row>
    <row r="26595">
      <c r="A26595" s="47" t="s">
        <v>9284</v>
      </c>
      <c r="B26595" s="47">
        <v>314.0</v>
      </c>
      <c r="C26595" s="172">
        <v>0.0</v>
      </c>
    </row>
    <row r="26596">
      <c r="A26596" s="47" t="s">
        <v>9284</v>
      </c>
      <c r="B26596" s="47">
        <v>315.0</v>
      </c>
      <c r="C26596" s="172">
        <v>0.0</v>
      </c>
    </row>
    <row r="26597">
      <c r="A26597" s="47" t="s">
        <v>9284</v>
      </c>
      <c r="B26597" s="47">
        <v>316.0</v>
      </c>
      <c r="C26597" s="172">
        <v>0.0</v>
      </c>
    </row>
    <row r="26598">
      <c r="A26598" s="47" t="s">
        <v>9284</v>
      </c>
      <c r="B26598" s="47">
        <v>317.0</v>
      </c>
      <c r="C26598" s="172">
        <v>0.0</v>
      </c>
    </row>
    <row r="26599">
      <c r="A26599" s="47" t="s">
        <v>9284</v>
      </c>
      <c r="B26599" s="47">
        <v>318.0</v>
      </c>
      <c r="C26599" s="172">
        <v>0.0</v>
      </c>
    </row>
    <row r="26600">
      <c r="A26600" s="47" t="s">
        <v>9284</v>
      </c>
      <c r="B26600" s="47">
        <v>319.0</v>
      </c>
      <c r="C26600" s="172">
        <v>0.0</v>
      </c>
    </row>
    <row r="26601">
      <c r="A26601" s="47" t="s">
        <v>9284</v>
      </c>
      <c r="B26601" s="47">
        <v>320.0</v>
      </c>
      <c r="C26601" s="172">
        <v>0.0</v>
      </c>
    </row>
    <row r="26602">
      <c r="A26602" s="47" t="s">
        <v>9284</v>
      </c>
      <c r="B26602" s="47">
        <v>321.0</v>
      </c>
      <c r="C26602" s="172">
        <v>0.12060000000000001</v>
      </c>
    </row>
    <row r="26603">
      <c r="A26603" s="47" t="s">
        <v>9284</v>
      </c>
      <c r="B26603" s="47">
        <v>322.0</v>
      </c>
      <c r="C26603" s="172">
        <v>0.25020000000000003</v>
      </c>
    </row>
    <row r="26604">
      <c r="A26604" s="47" t="s">
        <v>9284</v>
      </c>
      <c r="B26604" s="47">
        <v>323.0</v>
      </c>
      <c r="C26604" s="172">
        <v>0.3492</v>
      </c>
    </row>
    <row r="26605">
      <c r="A26605" s="47" t="s">
        <v>9284</v>
      </c>
      <c r="B26605" s="47">
        <v>324.0</v>
      </c>
      <c r="C26605" s="172">
        <v>0.4311</v>
      </c>
    </row>
    <row r="26606">
      <c r="A26606" s="47" t="s">
        <v>9284</v>
      </c>
      <c r="B26606" s="47">
        <v>325.0</v>
      </c>
      <c r="C26606" s="172">
        <v>0.4419</v>
      </c>
    </row>
    <row r="26607">
      <c r="A26607" s="47" t="s">
        <v>9284</v>
      </c>
      <c r="B26607" s="47">
        <v>326.0</v>
      </c>
      <c r="C26607" s="172">
        <v>0.4005</v>
      </c>
    </row>
    <row r="26608">
      <c r="A26608" s="47" t="s">
        <v>9284</v>
      </c>
      <c r="B26608" s="47">
        <v>327.0</v>
      </c>
      <c r="C26608" s="172">
        <v>0.31229999999999997</v>
      </c>
    </row>
    <row r="26609">
      <c r="A26609" s="47" t="s">
        <v>9284</v>
      </c>
      <c r="B26609" s="47">
        <v>328.0</v>
      </c>
      <c r="C26609" s="172">
        <v>0.1773</v>
      </c>
    </row>
    <row r="26610">
      <c r="A26610" s="47" t="s">
        <v>9284</v>
      </c>
      <c r="B26610" s="47">
        <v>329.0</v>
      </c>
      <c r="C26610" s="172">
        <v>0.0207</v>
      </c>
    </row>
    <row r="26611">
      <c r="A26611" s="47" t="s">
        <v>9284</v>
      </c>
      <c r="B26611" s="47">
        <v>330.0</v>
      </c>
      <c r="C26611" s="172">
        <v>0.0</v>
      </c>
    </row>
    <row r="26612">
      <c r="A26612" s="47" t="s">
        <v>9284</v>
      </c>
      <c r="B26612" s="47">
        <v>331.0</v>
      </c>
      <c r="C26612" s="172">
        <v>0.0</v>
      </c>
    </row>
    <row r="26613">
      <c r="A26613" s="47" t="s">
        <v>9284</v>
      </c>
      <c r="B26613" s="47">
        <v>332.0</v>
      </c>
      <c r="C26613" s="172">
        <v>0.0</v>
      </c>
    </row>
    <row r="26614">
      <c r="A26614" s="47" t="s">
        <v>9284</v>
      </c>
      <c r="B26614" s="47">
        <v>333.0</v>
      </c>
      <c r="C26614" s="172">
        <v>0.0</v>
      </c>
    </row>
    <row r="26615">
      <c r="A26615" s="47" t="s">
        <v>9284</v>
      </c>
      <c r="B26615" s="47">
        <v>334.0</v>
      </c>
      <c r="C26615" s="172">
        <v>0.0</v>
      </c>
    </row>
    <row r="26616">
      <c r="A26616" s="47" t="s">
        <v>9284</v>
      </c>
      <c r="B26616" s="47">
        <v>335.0</v>
      </c>
      <c r="C26616" s="172">
        <v>0.0</v>
      </c>
    </row>
    <row r="26617">
      <c r="A26617" s="47" t="s">
        <v>9284</v>
      </c>
      <c r="B26617" s="47">
        <v>336.0</v>
      </c>
      <c r="C26617" s="172">
        <v>0.0</v>
      </c>
    </row>
    <row r="26618">
      <c r="A26618" s="47" t="s">
        <v>9284</v>
      </c>
      <c r="B26618" s="47">
        <v>337.0</v>
      </c>
      <c r="C26618" s="172">
        <v>0.0</v>
      </c>
    </row>
    <row r="26619">
      <c r="A26619" s="47" t="s">
        <v>9284</v>
      </c>
      <c r="B26619" s="47">
        <v>338.0</v>
      </c>
      <c r="C26619" s="172">
        <v>0.0</v>
      </c>
    </row>
    <row r="26620">
      <c r="A26620" s="47" t="s">
        <v>9284</v>
      </c>
      <c r="B26620" s="47">
        <v>339.0</v>
      </c>
      <c r="C26620" s="172">
        <v>0.0</v>
      </c>
    </row>
    <row r="26621">
      <c r="A26621" s="47" t="s">
        <v>9284</v>
      </c>
      <c r="B26621" s="47">
        <v>340.0</v>
      </c>
      <c r="C26621" s="172">
        <v>0.0</v>
      </c>
    </row>
    <row r="26622">
      <c r="A26622" s="47" t="s">
        <v>9284</v>
      </c>
      <c r="B26622" s="47">
        <v>341.0</v>
      </c>
      <c r="C26622" s="172">
        <v>0.0</v>
      </c>
    </row>
    <row r="26623">
      <c r="A26623" s="47" t="s">
        <v>9284</v>
      </c>
      <c r="B26623" s="47">
        <v>342.0</v>
      </c>
      <c r="C26623" s="172">
        <v>0.0</v>
      </c>
    </row>
    <row r="26624">
      <c r="A26624" s="47" t="s">
        <v>9284</v>
      </c>
      <c r="B26624" s="47">
        <v>343.0</v>
      </c>
      <c r="C26624" s="172">
        <v>0.0</v>
      </c>
    </row>
    <row r="26625">
      <c r="A26625" s="47" t="s">
        <v>9284</v>
      </c>
      <c r="B26625" s="47">
        <v>344.0</v>
      </c>
      <c r="C26625" s="172">
        <v>0.0</v>
      </c>
    </row>
    <row r="26626">
      <c r="A26626" s="47" t="s">
        <v>9284</v>
      </c>
      <c r="B26626" s="47">
        <v>345.0</v>
      </c>
      <c r="C26626" s="172">
        <v>0.1233</v>
      </c>
    </row>
    <row r="26627">
      <c r="A26627" s="47" t="s">
        <v>9284</v>
      </c>
      <c r="B26627" s="47">
        <v>346.0</v>
      </c>
      <c r="C26627" s="172">
        <v>0.261</v>
      </c>
    </row>
    <row r="26628">
      <c r="A26628" s="47" t="s">
        <v>9284</v>
      </c>
      <c r="B26628" s="47">
        <v>347.0</v>
      </c>
      <c r="C26628" s="172">
        <v>0.3735</v>
      </c>
    </row>
    <row r="26629">
      <c r="A26629" s="47" t="s">
        <v>9284</v>
      </c>
      <c r="B26629" s="47">
        <v>348.0</v>
      </c>
      <c r="C26629" s="172">
        <v>0.4365</v>
      </c>
    </row>
    <row r="26630">
      <c r="A26630" s="47" t="s">
        <v>9284</v>
      </c>
      <c r="B26630" s="47">
        <v>349.0</v>
      </c>
      <c r="C26630" s="172">
        <v>0.4455</v>
      </c>
    </row>
    <row r="26631">
      <c r="A26631" s="47" t="s">
        <v>9284</v>
      </c>
      <c r="B26631" s="47">
        <v>350.0</v>
      </c>
      <c r="C26631" s="172">
        <v>0.4032</v>
      </c>
    </row>
    <row r="26632">
      <c r="A26632" s="47" t="s">
        <v>9284</v>
      </c>
      <c r="B26632" s="47">
        <v>351.0</v>
      </c>
      <c r="C26632" s="172">
        <v>0.0504</v>
      </c>
    </row>
    <row r="26633">
      <c r="A26633" s="47" t="s">
        <v>9284</v>
      </c>
      <c r="B26633" s="47">
        <v>352.0</v>
      </c>
      <c r="C26633" s="172">
        <v>0.1872</v>
      </c>
    </row>
    <row r="26634">
      <c r="A26634" s="47" t="s">
        <v>9284</v>
      </c>
      <c r="B26634" s="47">
        <v>353.0</v>
      </c>
      <c r="C26634" s="172">
        <v>0.0207</v>
      </c>
    </row>
    <row r="26635">
      <c r="A26635" s="47" t="s">
        <v>9284</v>
      </c>
      <c r="B26635" s="47">
        <v>354.0</v>
      </c>
      <c r="C26635" s="172">
        <v>0.0</v>
      </c>
    </row>
    <row r="26636">
      <c r="A26636" s="47" t="s">
        <v>9284</v>
      </c>
      <c r="B26636" s="47">
        <v>355.0</v>
      </c>
      <c r="C26636" s="172">
        <v>0.0</v>
      </c>
    </row>
    <row r="26637">
      <c r="A26637" s="47" t="s">
        <v>9284</v>
      </c>
      <c r="B26637" s="47">
        <v>356.0</v>
      </c>
      <c r="C26637" s="172">
        <v>0.0</v>
      </c>
    </row>
    <row r="26638">
      <c r="A26638" s="47" t="s">
        <v>9284</v>
      </c>
      <c r="B26638" s="47">
        <v>357.0</v>
      </c>
      <c r="C26638" s="172">
        <v>0.0</v>
      </c>
    </row>
    <row r="26639">
      <c r="A26639" s="47" t="s">
        <v>9284</v>
      </c>
      <c r="B26639" s="47">
        <v>358.0</v>
      </c>
      <c r="C26639" s="172">
        <v>0.0</v>
      </c>
    </row>
    <row r="26640">
      <c r="A26640" s="47" t="s">
        <v>9284</v>
      </c>
      <c r="B26640" s="47">
        <v>359.0</v>
      </c>
      <c r="C26640" s="172">
        <v>0.0</v>
      </c>
    </row>
    <row r="26641">
      <c r="A26641" s="47" t="s">
        <v>9284</v>
      </c>
      <c r="B26641" s="47">
        <v>360.0</v>
      </c>
      <c r="C26641" s="172">
        <v>0.0</v>
      </c>
    </row>
    <row r="26642">
      <c r="A26642" s="47" t="s">
        <v>9284</v>
      </c>
      <c r="B26642" s="47">
        <v>361.0</v>
      </c>
      <c r="C26642" s="172">
        <v>0.0</v>
      </c>
    </row>
    <row r="26643">
      <c r="A26643" s="47" t="s">
        <v>9284</v>
      </c>
      <c r="B26643" s="47">
        <v>362.0</v>
      </c>
      <c r="C26643" s="172">
        <v>0.0</v>
      </c>
    </row>
    <row r="26644">
      <c r="A26644" s="47" t="s">
        <v>9284</v>
      </c>
      <c r="B26644" s="47">
        <v>363.0</v>
      </c>
      <c r="C26644" s="172">
        <v>0.0</v>
      </c>
    </row>
    <row r="26645">
      <c r="A26645" s="47" t="s">
        <v>9284</v>
      </c>
      <c r="B26645" s="47">
        <v>364.0</v>
      </c>
      <c r="C26645" s="172">
        <v>0.0</v>
      </c>
    </row>
    <row r="26646">
      <c r="A26646" s="47" t="s">
        <v>9284</v>
      </c>
      <c r="B26646" s="47">
        <v>365.0</v>
      </c>
      <c r="C26646" s="172">
        <v>0.0</v>
      </c>
    </row>
    <row r="26647">
      <c r="A26647" s="47" t="s">
        <v>9284</v>
      </c>
      <c r="B26647" s="47">
        <v>366.0</v>
      </c>
      <c r="C26647" s="172">
        <v>0.0</v>
      </c>
    </row>
    <row r="26648">
      <c r="A26648" s="47" t="s">
        <v>9284</v>
      </c>
      <c r="B26648" s="47">
        <v>367.0</v>
      </c>
      <c r="C26648" s="172">
        <v>0.0</v>
      </c>
    </row>
    <row r="26649">
      <c r="A26649" s="47" t="s">
        <v>9284</v>
      </c>
      <c r="B26649" s="47">
        <v>368.0</v>
      </c>
      <c r="C26649" s="172">
        <v>0.0</v>
      </c>
    </row>
    <row r="26650">
      <c r="A26650" s="47" t="s">
        <v>9284</v>
      </c>
      <c r="B26650" s="47">
        <v>369.0</v>
      </c>
      <c r="C26650" s="172">
        <v>0.12240000000000001</v>
      </c>
    </row>
    <row r="26651">
      <c r="A26651" s="47" t="s">
        <v>9284</v>
      </c>
      <c r="B26651" s="47">
        <v>370.0</v>
      </c>
      <c r="C26651" s="172">
        <v>0.261</v>
      </c>
    </row>
    <row r="26652">
      <c r="A26652" s="47" t="s">
        <v>9284</v>
      </c>
      <c r="B26652" s="47">
        <v>371.0</v>
      </c>
      <c r="C26652" s="172">
        <v>0.31229999999999997</v>
      </c>
    </row>
    <row r="26653">
      <c r="A26653" s="47" t="s">
        <v>9284</v>
      </c>
      <c r="B26653" s="47">
        <v>372.0</v>
      </c>
      <c r="C26653" s="172">
        <v>0.4176</v>
      </c>
    </row>
    <row r="26654">
      <c r="A26654" s="47" t="s">
        <v>9284</v>
      </c>
      <c r="B26654" s="47">
        <v>373.0</v>
      </c>
      <c r="C26654" s="172">
        <v>0.3573</v>
      </c>
    </row>
    <row r="26655">
      <c r="A26655" s="47" t="s">
        <v>9284</v>
      </c>
      <c r="B26655" s="47">
        <v>374.0</v>
      </c>
      <c r="C26655" s="172">
        <v>0.3537</v>
      </c>
    </row>
    <row r="26656">
      <c r="A26656" s="47" t="s">
        <v>9284</v>
      </c>
      <c r="B26656" s="47">
        <v>375.0</v>
      </c>
      <c r="C26656" s="172">
        <v>0.3204</v>
      </c>
    </row>
    <row r="26657">
      <c r="A26657" s="47" t="s">
        <v>9284</v>
      </c>
      <c r="B26657" s="47">
        <v>376.0</v>
      </c>
      <c r="C26657" s="172">
        <v>0.189</v>
      </c>
    </row>
    <row r="26658">
      <c r="A26658" s="47" t="s">
        <v>9284</v>
      </c>
      <c r="B26658" s="47">
        <v>377.0</v>
      </c>
      <c r="C26658" s="172">
        <v>0.0243</v>
      </c>
    </row>
    <row r="26659">
      <c r="A26659" s="47" t="s">
        <v>9284</v>
      </c>
      <c r="B26659" s="47">
        <v>378.0</v>
      </c>
      <c r="C26659" s="172">
        <v>0.0</v>
      </c>
    </row>
    <row r="26660">
      <c r="A26660" s="47" t="s">
        <v>9284</v>
      </c>
      <c r="B26660" s="47">
        <v>379.0</v>
      </c>
      <c r="C26660" s="172">
        <v>0.0</v>
      </c>
    </row>
    <row r="26661">
      <c r="A26661" s="47" t="s">
        <v>9284</v>
      </c>
      <c r="B26661" s="47">
        <v>380.0</v>
      </c>
      <c r="C26661" s="172">
        <v>0.0</v>
      </c>
    </row>
    <row r="26662">
      <c r="A26662" s="47" t="s">
        <v>9284</v>
      </c>
      <c r="B26662" s="47">
        <v>381.0</v>
      </c>
      <c r="C26662" s="172">
        <v>0.0</v>
      </c>
    </row>
    <row r="26663">
      <c r="A26663" s="47" t="s">
        <v>9284</v>
      </c>
      <c r="B26663" s="47">
        <v>382.0</v>
      </c>
      <c r="C26663" s="172">
        <v>0.0</v>
      </c>
    </row>
    <row r="26664">
      <c r="A26664" s="47" t="s">
        <v>9284</v>
      </c>
      <c r="B26664" s="47">
        <v>383.0</v>
      </c>
      <c r="C26664" s="172">
        <v>0.0</v>
      </c>
    </row>
    <row r="26665">
      <c r="A26665" s="47" t="s">
        <v>9284</v>
      </c>
      <c r="B26665" s="47">
        <v>384.0</v>
      </c>
      <c r="C26665" s="172">
        <v>0.0</v>
      </c>
    </row>
    <row r="26666">
      <c r="A26666" s="47" t="s">
        <v>9284</v>
      </c>
      <c r="B26666" s="47">
        <v>385.0</v>
      </c>
      <c r="C26666" s="172">
        <v>0.0</v>
      </c>
    </row>
    <row r="26667">
      <c r="A26667" s="47" t="s">
        <v>9284</v>
      </c>
      <c r="B26667" s="47">
        <v>386.0</v>
      </c>
      <c r="C26667" s="172">
        <v>0.0</v>
      </c>
    </row>
    <row r="26668">
      <c r="A26668" s="47" t="s">
        <v>9284</v>
      </c>
      <c r="B26668" s="47">
        <v>387.0</v>
      </c>
      <c r="C26668" s="172">
        <v>0.0</v>
      </c>
    </row>
    <row r="26669">
      <c r="A26669" s="47" t="s">
        <v>9284</v>
      </c>
      <c r="B26669" s="47">
        <v>388.0</v>
      </c>
      <c r="C26669" s="172">
        <v>0.0</v>
      </c>
    </row>
    <row r="26670">
      <c r="A26670" s="47" t="s">
        <v>9284</v>
      </c>
      <c r="B26670" s="47">
        <v>389.0</v>
      </c>
      <c r="C26670" s="172">
        <v>0.0</v>
      </c>
    </row>
    <row r="26671">
      <c r="A26671" s="47" t="s">
        <v>9284</v>
      </c>
      <c r="B26671" s="47">
        <v>390.0</v>
      </c>
      <c r="C26671" s="172">
        <v>0.0</v>
      </c>
    </row>
    <row r="26672">
      <c r="A26672" s="47" t="s">
        <v>9284</v>
      </c>
      <c r="B26672" s="47">
        <v>391.0</v>
      </c>
      <c r="C26672" s="172">
        <v>0.0</v>
      </c>
    </row>
    <row r="26673">
      <c r="A26673" s="47" t="s">
        <v>9284</v>
      </c>
      <c r="B26673" s="47">
        <v>392.0</v>
      </c>
      <c r="C26673" s="172">
        <v>0.0</v>
      </c>
    </row>
    <row r="26674">
      <c r="A26674" s="47" t="s">
        <v>9284</v>
      </c>
      <c r="B26674" s="47">
        <v>393.0</v>
      </c>
      <c r="C26674" s="172">
        <v>0.0756</v>
      </c>
    </row>
    <row r="26675">
      <c r="A26675" s="47" t="s">
        <v>9284</v>
      </c>
      <c r="B26675" s="47">
        <v>394.0</v>
      </c>
      <c r="C26675" s="172">
        <v>0.1548</v>
      </c>
    </row>
    <row r="26676">
      <c r="A26676" s="47" t="s">
        <v>9284</v>
      </c>
      <c r="B26676" s="47">
        <v>395.0</v>
      </c>
      <c r="C26676" s="172">
        <v>0.3096</v>
      </c>
    </row>
    <row r="26677">
      <c r="A26677" s="47" t="s">
        <v>9284</v>
      </c>
      <c r="B26677" s="47">
        <v>396.0</v>
      </c>
      <c r="C26677" s="172">
        <v>0.4392</v>
      </c>
    </row>
    <row r="26678">
      <c r="A26678" s="47" t="s">
        <v>9284</v>
      </c>
      <c r="B26678" s="47">
        <v>397.0</v>
      </c>
      <c r="C26678" s="172">
        <v>0.4491</v>
      </c>
    </row>
    <row r="26679">
      <c r="A26679" s="47" t="s">
        <v>9284</v>
      </c>
      <c r="B26679" s="47">
        <v>398.0</v>
      </c>
      <c r="C26679" s="172">
        <v>0.3924</v>
      </c>
    </row>
    <row r="26680">
      <c r="A26680" s="47" t="s">
        <v>9284</v>
      </c>
      <c r="B26680" s="47">
        <v>399.0</v>
      </c>
      <c r="C26680" s="172">
        <v>0.25739999999999996</v>
      </c>
    </row>
    <row r="26681">
      <c r="A26681" s="47" t="s">
        <v>9284</v>
      </c>
      <c r="B26681" s="47">
        <v>400.0</v>
      </c>
      <c r="C26681" s="172">
        <v>0.1314</v>
      </c>
    </row>
    <row r="26682">
      <c r="A26682" s="47" t="s">
        <v>9284</v>
      </c>
      <c r="B26682" s="47">
        <v>401.0</v>
      </c>
      <c r="C26682" s="172">
        <v>0.0252</v>
      </c>
    </row>
    <row r="26683">
      <c r="A26683" s="47" t="s">
        <v>9284</v>
      </c>
      <c r="B26683" s="47">
        <v>402.0</v>
      </c>
      <c r="C26683" s="172">
        <v>0.0</v>
      </c>
    </row>
    <row r="26684">
      <c r="A26684" s="47" t="s">
        <v>9284</v>
      </c>
      <c r="B26684" s="47">
        <v>403.0</v>
      </c>
      <c r="C26684" s="172">
        <v>0.0</v>
      </c>
    </row>
    <row r="26685">
      <c r="A26685" s="47" t="s">
        <v>9284</v>
      </c>
      <c r="B26685" s="47">
        <v>404.0</v>
      </c>
      <c r="C26685" s="172">
        <v>0.0</v>
      </c>
    </row>
    <row r="26686">
      <c r="A26686" s="47" t="s">
        <v>9284</v>
      </c>
      <c r="B26686" s="47">
        <v>405.0</v>
      </c>
      <c r="C26686" s="172">
        <v>0.0</v>
      </c>
    </row>
    <row r="26687">
      <c r="A26687" s="47" t="s">
        <v>9284</v>
      </c>
      <c r="B26687" s="47">
        <v>406.0</v>
      </c>
      <c r="C26687" s="172">
        <v>0.0</v>
      </c>
    </row>
    <row r="26688">
      <c r="A26688" s="47" t="s">
        <v>9284</v>
      </c>
      <c r="B26688" s="47">
        <v>407.0</v>
      </c>
      <c r="C26688" s="172">
        <v>0.0</v>
      </c>
    </row>
    <row r="26689">
      <c r="A26689" s="47" t="s">
        <v>9284</v>
      </c>
      <c r="B26689" s="47">
        <v>408.0</v>
      </c>
      <c r="C26689" s="172">
        <v>0.0</v>
      </c>
    </row>
    <row r="26690">
      <c r="A26690" s="47" t="s">
        <v>9284</v>
      </c>
      <c r="B26690" s="47">
        <v>409.0</v>
      </c>
      <c r="C26690" s="172">
        <v>0.0</v>
      </c>
    </row>
    <row r="26691">
      <c r="A26691" s="47" t="s">
        <v>9284</v>
      </c>
      <c r="B26691" s="47">
        <v>410.0</v>
      </c>
      <c r="C26691" s="172">
        <v>0.0</v>
      </c>
    </row>
    <row r="26692">
      <c r="A26692" s="47" t="s">
        <v>9284</v>
      </c>
      <c r="B26692" s="47">
        <v>411.0</v>
      </c>
      <c r="C26692" s="172">
        <v>0.0</v>
      </c>
    </row>
    <row r="26693">
      <c r="A26693" s="47" t="s">
        <v>9284</v>
      </c>
      <c r="B26693" s="47">
        <v>412.0</v>
      </c>
      <c r="C26693" s="172">
        <v>0.0</v>
      </c>
    </row>
    <row r="26694">
      <c r="A26694" s="47" t="s">
        <v>9284</v>
      </c>
      <c r="B26694" s="47">
        <v>413.0</v>
      </c>
      <c r="C26694" s="172">
        <v>0.0</v>
      </c>
    </row>
    <row r="26695">
      <c r="A26695" s="47" t="s">
        <v>9284</v>
      </c>
      <c r="B26695" s="47">
        <v>414.0</v>
      </c>
      <c r="C26695" s="172">
        <v>0.0</v>
      </c>
    </row>
    <row r="26696">
      <c r="A26696" s="47" t="s">
        <v>9284</v>
      </c>
      <c r="B26696" s="47">
        <v>415.0</v>
      </c>
      <c r="C26696" s="172">
        <v>0.0</v>
      </c>
    </row>
    <row r="26697">
      <c r="A26697" s="47" t="s">
        <v>9284</v>
      </c>
      <c r="B26697" s="47">
        <v>416.0</v>
      </c>
      <c r="C26697" s="172">
        <v>0.0</v>
      </c>
    </row>
    <row r="26698">
      <c r="A26698" s="47" t="s">
        <v>9284</v>
      </c>
      <c r="B26698" s="47">
        <v>417.0</v>
      </c>
      <c r="C26698" s="172">
        <v>0.06659999999999999</v>
      </c>
    </row>
    <row r="26699">
      <c r="A26699" s="47" t="s">
        <v>9284</v>
      </c>
      <c r="B26699" s="47">
        <v>418.0</v>
      </c>
      <c r="C26699" s="172">
        <v>0.1134</v>
      </c>
    </row>
    <row r="26700">
      <c r="A26700" s="47" t="s">
        <v>9284</v>
      </c>
      <c r="B26700" s="47">
        <v>419.0</v>
      </c>
      <c r="C26700" s="172">
        <v>0.1188</v>
      </c>
    </row>
    <row r="26701">
      <c r="A26701" s="47" t="s">
        <v>9284</v>
      </c>
      <c r="B26701" s="47">
        <v>420.0</v>
      </c>
      <c r="C26701" s="172">
        <v>0.099</v>
      </c>
    </row>
    <row r="26702">
      <c r="A26702" s="47" t="s">
        <v>9284</v>
      </c>
      <c r="B26702" s="47">
        <v>421.0</v>
      </c>
      <c r="C26702" s="172">
        <v>0.1188</v>
      </c>
    </row>
    <row r="26703">
      <c r="A26703" s="47" t="s">
        <v>9284</v>
      </c>
      <c r="B26703" s="47">
        <v>422.0</v>
      </c>
      <c r="C26703" s="172">
        <v>0.1521</v>
      </c>
    </row>
    <row r="26704">
      <c r="A26704" s="47" t="s">
        <v>9284</v>
      </c>
      <c r="B26704" s="47">
        <v>423.0</v>
      </c>
      <c r="C26704" s="172">
        <v>0.1071</v>
      </c>
    </row>
    <row r="26705">
      <c r="A26705" s="47" t="s">
        <v>9284</v>
      </c>
      <c r="B26705" s="47">
        <v>424.0</v>
      </c>
      <c r="C26705" s="172">
        <v>0.099</v>
      </c>
    </row>
    <row r="26706">
      <c r="A26706" s="47" t="s">
        <v>9284</v>
      </c>
      <c r="B26706" s="47">
        <v>425.0</v>
      </c>
      <c r="C26706" s="172">
        <v>0.0279</v>
      </c>
    </row>
    <row r="26707">
      <c r="A26707" s="47" t="s">
        <v>9284</v>
      </c>
      <c r="B26707" s="47">
        <v>426.0</v>
      </c>
      <c r="C26707" s="172">
        <v>0.0</v>
      </c>
    </row>
    <row r="26708">
      <c r="A26708" s="47" t="s">
        <v>9284</v>
      </c>
      <c r="B26708" s="47">
        <v>427.0</v>
      </c>
      <c r="C26708" s="172">
        <v>0.0</v>
      </c>
    </row>
    <row r="26709">
      <c r="A26709" s="47" t="s">
        <v>9284</v>
      </c>
      <c r="B26709" s="47">
        <v>428.0</v>
      </c>
      <c r="C26709" s="172">
        <v>0.0</v>
      </c>
    </row>
    <row r="26710">
      <c r="A26710" s="47" t="s">
        <v>9284</v>
      </c>
      <c r="B26710" s="47">
        <v>429.0</v>
      </c>
      <c r="C26710" s="172">
        <v>0.0</v>
      </c>
    </row>
    <row r="26711">
      <c r="A26711" s="47" t="s">
        <v>9284</v>
      </c>
      <c r="B26711" s="47">
        <v>430.0</v>
      </c>
      <c r="C26711" s="172">
        <v>0.0</v>
      </c>
    </row>
    <row r="26712">
      <c r="A26712" s="47" t="s">
        <v>9284</v>
      </c>
      <c r="B26712" s="47">
        <v>431.0</v>
      </c>
      <c r="C26712" s="172">
        <v>0.0</v>
      </c>
    </row>
    <row r="26713">
      <c r="A26713" s="47" t="s">
        <v>9284</v>
      </c>
      <c r="B26713" s="47">
        <v>432.0</v>
      </c>
      <c r="C26713" s="172">
        <v>0.0</v>
      </c>
    </row>
    <row r="26714">
      <c r="A26714" s="47" t="s">
        <v>9284</v>
      </c>
      <c r="B26714" s="47">
        <v>433.0</v>
      </c>
      <c r="C26714" s="172">
        <v>0.0</v>
      </c>
    </row>
    <row r="26715">
      <c r="A26715" s="47" t="s">
        <v>9284</v>
      </c>
      <c r="B26715" s="47">
        <v>434.0</v>
      </c>
      <c r="C26715" s="172">
        <v>0.0</v>
      </c>
    </row>
    <row r="26716">
      <c r="A26716" s="47" t="s">
        <v>9284</v>
      </c>
      <c r="B26716" s="47">
        <v>435.0</v>
      </c>
      <c r="C26716" s="172">
        <v>0.0</v>
      </c>
    </row>
    <row r="26717">
      <c r="A26717" s="47" t="s">
        <v>9284</v>
      </c>
      <c r="B26717" s="47">
        <v>436.0</v>
      </c>
      <c r="C26717" s="172">
        <v>0.0</v>
      </c>
    </row>
    <row r="26718">
      <c r="A26718" s="47" t="s">
        <v>9284</v>
      </c>
      <c r="B26718" s="47">
        <v>437.0</v>
      </c>
      <c r="C26718" s="172">
        <v>0.0</v>
      </c>
    </row>
    <row r="26719">
      <c r="A26719" s="47" t="s">
        <v>9284</v>
      </c>
      <c r="B26719" s="47">
        <v>438.0</v>
      </c>
      <c r="C26719" s="172">
        <v>0.0</v>
      </c>
    </row>
    <row r="26720">
      <c r="A26720" s="47" t="s">
        <v>9284</v>
      </c>
      <c r="B26720" s="47">
        <v>439.0</v>
      </c>
      <c r="C26720" s="172">
        <v>0.0</v>
      </c>
    </row>
    <row r="26721">
      <c r="A26721" s="47" t="s">
        <v>9284</v>
      </c>
      <c r="B26721" s="47">
        <v>440.0</v>
      </c>
      <c r="C26721" s="172">
        <v>0.0</v>
      </c>
    </row>
    <row r="26722">
      <c r="A26722" s="47" t="s">
        <v>9284</v>
      </c>
      <c r="B26722" s="47">
        <v>441.0</v>
      </c>
      <c r="C26722" s="172">
        <v>0.07919999999999999</v>
      </c>
    </row>
    <row r="26723">
      <c r="A26723" s="47" t="s">
        <v>9284</v>
      </c>
      <c r="B26723" s="47">
        <v>442.0</v>
      </c>
      <c r="C26723" s="172">
        <v>0.2187</v>
      </c>
    </row>
    <row r="26724">
      <c r="A26724" s="47" t="s">
        <v>9284</v>
      </c>
      <c r="B26724" s="47">
        <v>443.0</v>
      </c>
      <c r="C26724" s="172">
        <v>0.369</v>
      </c>
    </row>
    <row r="26725">
      <c r="A26725" s="47" t="s">
        <v>9284</v>
      </c>
      <c r="B26725" s="47">
        <v>444.0</v>
      </c>
      <c r="C26725" s="172">
        <v>0.3915</v>
      </c>
    </row>
    <row r="26726">
      <c r="A26726" s="47" t="s">
        <v>9284</v>
      </c>
      <c r="B26726" s="47">
        <v>445.0</v>
      </c>
      <c r="C26726" s="172">
        <v>0.3726</v>
      </c>
    </row>
    <row r="26727">
      <c r="A26727" s="47" t="s">
        <v>9284</v>
      </c>
      <c r="B26727" s="47">
        <v>446.0</v>
      </c>
      <c r="C26727" s="172">
        <v>0.41040000000000004</v>
      </c>
    </row>
    <row r="26728">
      <c r="A26728" s="47" t="s">
        <v>9284</v>
      </c>
      <c r="B26728" s="47">
        <v>447.0</v>
      </c>
      <c r="C26728" s="172">
        <v>0.3348</v>
      </c>
    </row>
    <row r="26729">
      <c r="A26729" s="47" t="s">
        <v>9284</v>
      </c>
      <c r="B26729" s="47">
        <v>448.0</v>
      </c>
      <c r="C26729" s="172">
        <v>0.1989</v>
      </c>
    </row>
    <row r="26730">
      <c r="A26730" s="47" t="s">
        <v>9284</v>
      </c>
      <c r="B26730" s="47">
        <v>449.0</v>
      </c>
      <c r="C26730" s="172">
        <v>0.0216</v>
      </c>
    </row>
    <row r="26731">
      <c r="A26731" s="47" t="s">
        <v>9284</v>
      </c>
      <c r="B26731" s="47">
        <v>450.0</v>
      </c>
      <c r="C26731" s="172">
        <v>0.0</v>
      </c>
    </row>
    <row r="26732">
      <c r="A26732" s="47" t="s">
        <v>9284</v>
      </c>
      <c r="B26732" s="47">
        <v>451.0</v>
      </c>
      <c r="C26732" s="172">
        <v>0.0</v>
      </c>
    </row>
    <row r="26733">
      <c r="A26733" s="47" t="s">
        <v>9284</v>
      </c>
      <c r="B26733" s="47">
        <v>452.0</v>
      </c>
      <c r="C26733" s="172">
        <v>0.0</v>
      </c>
    </row>
    <row r="26734">
      <c r="A26734" s="47" t="s">
        <v>9284</v>
      </c>
      <c r="B26734" s="47">
        <v>453.0</v>
      </c>
      <c r="C26734" s="172">
        <v>0.0</v>
      </c>
    </row>
    <row r="26735">
      <c r="A26735" s="47" t="s">
        <v>9284</v>
      </c>
      <c r="B26735" s="47">
        <v>454.0</v>
      </c>
      <c r="C26735" s="172">
        <v>0.0</v>
      </c>
    </row>
    <row r="26736">
      <c r="A26736" s="47" t="s">
        <v>9284</v>
      </c>
      <c r="B26736" s="47">
        <v>455.0</v>
      </c>
      <c r="C26736" s="172">
        <v>0.0</v>
      </c>
    </row>
    <row r="26737">
      <c r="A26737" s="47" t="s">
        <v>9284</v>
      </c>
      <c r="B26737" s="47">
        <v>456.0</v>
      </c>
      <c r="C26737" s="172">
        <v>0.0</v>
      </c>
    </row>
    <row r="26738">
      <c r="A26738" s="47" t="s">
        <v>9284</v>
      </c>
      <c r="B26738" s="47">
        <v>457.0</v>
      </c>
      <c r="C26738" s="172">
        <v>0.0</v>
      </c>
    </row>
    <row r="26739">
      <c r="A26739" s="47" t="s">
        <v>9284</v>
      </c>
      <c r="B26739" s="47">
        <v>458.0</v>
      </c>
      <c r="C26739" s="172">
        <v>0.0</v>
      </c>
    </row>
    <row r="26740">
      <c r="A26740" s="47" t="s">
        <v>9284</v>
      </c>
      <c r="B26740" s="47">
        <v>459.0</v>
      </c>
      <c r="C26740" s="172">
        <v>0.0</v>
      </c>
    </row>
    <row r="26741">
      <c r="A26741" s="47" t="s">
        <v>9284</v>
      </c>
      <c r="B26741" s="47">
        <v>460.0</v>
      </c>
      <c r="C26741" s="172">
        <v>0.0</v>
      </c>
    </row>
    <row r="26742">
      <c r="A26742" s="47" t="s">
        <v>9284</v>
      </c>
      <c r="B26742" s="47">
        <v>461.0</v>
      </c>
      <c r="C26742" s="172">
        <v>0.0</v>
      </c>
    </row>
    <row r="26743">
      <c r="A26743" s="47" t="s">
        <v>9284</v>
      </c>
      <c r="B26743" s="47">
        <v>462.0</v>
      </c>
      <c r="C26743" s="172">
        <v>0.0</v>
      </c>
    </row>
    <row r="26744">
      <c r="A26744" s="47" t="s">
        <v>9284</v>
      </c>
      <c r="B26744" s="47">
        <v>463.0</v>
      </c>
      <c r="C26744" s="172">
        <v>0.0</v>
      </c>
    </row>
    <row r="26745">
      <c r="A26745" s="47" t="s">
        <v>9284</v>
      </c>
      <c r="B26745" s="47">
        <v>464.0</v>
      </c>
      <c r="C26745" s="172">
        <v>0.0</v>
      </c>
    </row>
    <row r="26746">
      <c r="A26746" s="47" t="s">
        <v>9284</v>
      </c>
      <c r="B26746" s="47">
        <v>465.0</v>
      </c>
      <c r="C26746" s="172">
        <v>0.1134</v>
      </c>
    </row>
    <row r="26747">
      <c r="A26747" s="47" t="s">
        <v>9284</v>
      </c>
      <c r="B26747" s="47">
        <v>466.0</v>
      </c>
      <c r="C26747" s="172">
        <v>0.2214</v>
      </c>
    </row>
    <row r="26748">
      <c r="A26748" s="47" t="s">
        <v>9284</v>
      </c>
      <c r="B26748" s="47">
        <v>467.0</v>
      </c>
      <c r="C26748" s="172">
        <v>0.342</v>
      </c>
    </row>
    <row r="26749">
      <c r="A26749" s="47" t="s">
        <v>9284</v>
      </c>
      <c r="B26749" s="47">
        <v>468.0</v>
      </c>
      <c r="C26749" s="172">
        <v>0.4392</v>
      </c>
    </row>
    <row r="26750">
      <c r="A26750" s="47" t="s">
        <v>9284</v>
      </c>
      <c r="B26750" s="47">
        <v>469.0</v>
      </c>
      <c r="C26750" s="172">
        <v>0.4392</v>
      </c>
    </row>
    <row r="26751">
      <c r="A26751" s="47" t="s">
        <v>9284</v>
      </c>
      <c r="B26751" s="47">
        <v>470.0</v>
      </c>
      <c r="C26751" s="172">
        <v>0.3888</v>
      </c>
    </row>
    <row r="26752">
      <c r="A26752" s="47" t="s">
        <v>9284</v>
      </c>
      <c r="B26752" s="47">
        <v>471.0</v>
      </c>
      <c r="C26752" s="172">
        <v>0.333</v>
      </c>
    </row>
    <row r="26753">
      <c r="A26753" s="47" t="s">
        <v>9284</v>
      </c>
      <c r="B26753" s="47">
        <v>472.0</v>
      </c>
      <c r="C26753" s="172">
        <v>0.2034</v>
      </c>
    </row>
    <row r="26754">
      <c r="A26754" s="47" t="s">
        <v>9284</v>
      </c>
      <c r="B26754" s="47">
        <v>473.0</v>
      </c>
      <c r="C26754" s="172">
        <v>0.022500000000000003</v>
      </c>
    </row>
    <row r="26755">
      <c r="A26755" s="47" t="s">
        <v>9284</v>
      </c>
      <c r="B26755" s="47">
        <v>474.0</v>
      </c>
      <c r="C26755" s="172">
        <v>0.0</v>
      </c>
    </row>
    <row r="26756">
      <c r="A26756" s="47" t="s">
        <v>9284</v>
      </c>
      <c r="B26756" s="47">
        <v>475.0</v>
      </c>
      <c r="C26756" s="172">
        <v>0.0</v>
      </c>
    </row>
    <row r="26757">
      <c r="A26757" s="47" t="s">
        <v>9284</v>
      </c>
      <c r="B26757" s="47">
        <v>476.0</v>
      </c>
      <c r="C26757" s="172">
        <v>0.0</v>
      </c>
    </row>
    <row r="26758">
      <c r="A26758" s="47" t="s">
        <v>9284</v>
      </c>
      <c r="B26758" s="47">
        <v>477.0</v>
      </c>
      <c r="C26758" s="172">
        <v>0.0</v>
      </c>
    </row>
    <row r="26759">
      <c r="A26759" s="47" t="s">
        <v>9284</v>
      </c>
      <c r="B26759" s="47">
        <v>478.0</v>
      </c>
      <c r="C26759" s="172">
        <v>0.0</v>
      </c>
    </row>
    <row r="26760">
      <c r="A26760" s="47" t="s">
        <v>9284</v>
      </c>
      <c r="B26760" s="47">
        <v>479.0</v>
      </c>
      <c r="C26760" s="172">
        <v>0.0</v>
      </c>
    </row>
    <row r="26761">
      <c r="A26761" s="47" t="s">
        <v>9284</v>
      </c>
      <c r="B26761" s="47">
        <v>480.0</v>
      </c>
      <c r="C26761" s="172">
        <v>0.0</v>
      </c>
    </row>
    <row r="26762">
      <c r="A26762" s="47" t="s">
        <v>9284</v>
      </c>
      <c r="B26762" s="47">
        <v>481.0</v>
      </c>
      <c r="C26762" s="172">
        <v>0.0</v>
      </c>
    </row>
    <row r="26763">
      <c r="A26763" s="47" t="s">
        <v>9284</v>
      </c>
      <c r="B26763" s="47">
        <v>482.0</v>
      </c>
      <c r="C26763" s="172">
        <v>0.0</v>
      </c>
    </row>
    <row r="26764">
      <c r="A26764" s="47" t="s">
        <v>9284</v>
      </c>
      <c r="B26764" s="47">
        <v>483.0</v>
      </c>
      <c r="C26764" s="172">
        <v>0.0</v>
      </c>
    </row>
    <row r="26765">
      <c r="A26765" s="47" t="s">
        <v>9284</v>
      </c>
      <c r="B26765" s="47">
        <v>484.0</v>
      </c>
      <c r="C26765" s="172">
        <v>0.0</v>
      </c>
    </row>
    <row r="26766">
      <c r="A26766" s="47" t="s">
        <v>9284</v>
      </c>
      <c r="B26766" s="47">
        <v>485.0</v>
      </c>
      <c r="C26766" s="172">
        <v>0.0</v>
      </c>
    </row>
    <row r="26767">
      <c r="A26767" s="47" t="s">
        <v>9284</v>
      </c>
      <c r="B26767" s="47">
        <v>486.0</v>
      </c>
      <c r="C26767" s="172">
        <v>0.0</v>
      </c>
    </row>
    <row r="26768">
      <c r="A26768" s="47" t="s">
        <v>9284</v>
      </c>
      <c r="B26768" s="47">
        <v>487.0</v>
      </c>
      <c r="C26768" s="172">
        <v>0.0</v>
      </c>
    </row>
    <row r="26769">
      <c r="A26769" s="47" t="s">
        <v>9284</v>
      </c>
      <c r="B26769" s="47">
        <v>488.0</v>
      </c>
      <c r="C26769" s="172">
        <v>0.0</v>
      </c>
    </row>
    <row r="26770">
      <c r="A26770" s="47" t="s">
        <v>9284</v>
      </c>
      <c r="B26770" s="47">
        <v>489.0</v>
      </c>
      <c r="C26770" s="172">
        <v>0.042300000000000004</v>
      </c>
    </row>
    <row r="26771">
      <c r="A26771" s="47" t="s">
        <v>9284</v>
      </c>
      <c r="B26771" s="47">
        <v>490.0</v>
      </c>
      <c r="C26771" s="172">
        <v>0.0243</v>
      </c>
    </row>
    <row r="26772">
      <c r="A26772" s="47" t="s">
        <v>9284</v>
      </c>
      <c r="B26772" s="47">
        <v>491.0</v>
      </c>
      <c r="C26772" s="172">
        <v>0.1116</v>
      </c>
    </row>
    <row r="26773">
      <c r="A26773" s="47" t="s">
        <v>9284</v>
      </c>
      <c r="B26773" s="47">
        <v>492.0</v>
      </c>
      <c r="C26773" s="172">
        <v>0.0819</v>
      </c>
    </row>
    <row r="26774">
      <c r="A26774" s="47" t="s">
        <v>9284</v>
      </c>
      <c r="B26774" s="47">
        <v>493.0</v>
      </c>
      <c r="C26774" s="172">
        <v>0.0585</v>
      </c>
    </row>
    <row r="26775">
      <c r="A26775" s="47" t="s">
        <v>9284</v>
      </c>
      <c r="B26775" s="47">
        <v>494.0</v>
      </c>
      <c r="C26775" s="172">
        <v>0.10350000000000001</v>
      </c>
    </row>
    <row r="26776">
      <c r="A26776" s="47" t="s">
        <v>9284</v>
      </c>
      <c r="B26776" s="47">
        <v>495.0</v>
      </c>
      <c r="C26776" s="172">
        <v>0.06659999999999999</v>
      </c>
    </row>
    <row r="26777">
      <c r="A26777" s="47" t="s">
        <v>9284</v>
      </c>
      <c r="B26777" s="47">
        <v>496.0</v>
      </c>
      <c r="C26777" s="172">
        <v>0.0774</v>
      </c>
    </row>
    <row r="26778">
      <c r="A26778" s="47" t="s">
        <v>9284</v>
      </c>
      <c r="B26778" s="47">
        <v>497.0</v>
      </c>
      <c r="C26778" s="172">
        <v>0.0252</v>
      </c>
    </row>
    <row r="26779">
      <c r="A26779" s="47" t="s">
        <v>9284</v>
      </c>
      <c r="B26779" s="47">
        <v>498.0</v>
      </c>
      <c r="C26779" s="172">
        <v>0.0</v>
      </c>
    </row>
    <row r="26780">
      <c r="A26780" s="47" t="s">
        <v>9284</v>
      </c>
      <c r="B26780" s="47">
        <v>499.0</v>
      </c>
      <c r="C26780" s="172">
        <v>0.0</v>
      </c>
    </row>
    <row r="26781">
      <c r="A26781" s="47" t="s">
        <v>9284</v>
      </c>
      <c r="B26781" s="47">
        <v>500.0</v>
      </c>
      <c r="C26781" s="172">
        <v>0.0</v>
      </c>
    </row>
    <row r="26782">
      <c r="A26782" s="47" t="s">
        <v>9284</v>
      </c>
      <c r="B26782" s="47">
        <v>501.0</v>
      </c>
      <c r="C26782" s="172">
        <v>0.0</v>
      </c>
    </row>
    <row r="26783">
      <c r="A26783" s="47" t="s">
        <v>9284</v>
      </c>
      <c r="B26783" s="47">
        <v>502.0</v>
      </c>
      <c r="C26783" s="172">
        <v>0.0</v>
      </c>
    </row>
    <row r="26784">
      <c r="A26784" s="47" t="s">
        <v>9284</v>
      </c>
      <c r="B26784" s="47">
        <v>503.0</v>
      </c>
      <c r="C26784" s="172">
        <v>0.0</v>
      </c>
    </row>
    <row r="26785">
      <c r="A26785" s="47" t="s">
        <v>9284</v>
      </c>
      <c r="B26785" s="47">
        <v>504.0</v>
      </c>
      <c r="C26785" s="172">
        <v>0.0</v>
      </c>
    </row>
    <row r="26786">
      <c r="A26786" s="47" t="s">
        <v>9284</v>
      </c>
      <c r="B26786" s="47">
        <v>505.0</v>
      </c>
      <c r="C26786" s="172">
        <v>0.0</v>
      </c>
    </row>
    <row r="26787">
      <c r="A26787" s="47" t="s">
        <v>9284</v>
      </c>
      <c r="B26787" s="47">
        <v>506.0</v>
      </c>
      <c r="C26787" s="172">
        <v>0.0</v>
      </c>
    </row>
    <row r="26788">
      <c r="A26788" s="47" t="s">
        <v>9284</v>
      </c>
      <c r="B26788" s="47">
        <v>507.0</v>
      </c>
      <c r="C26788" s="172">
        <v>0.0</v>
      </c>
    </row>
    <row r="26789">
      <c r="A26789" s="47" t="s">
        <v>9284</v>
      </c>
      <c r="B26789" s="47">
        <v>508.0</v>
      </c>
      <c r="C26789" s="172">
        <v>0.0</v>
      </c>
    </row>
    <row r="26790">
      <c r="A26790" s="47" t="s">
        <v>9284</v>
      </c>
      <c r="B26790" s="47">
        <v>509.0</v>
      </c>
      <c r="C26790" s="172">
        <v>0.0</v>
      </c>
    </row>
    <row r="26791">
      <c r="A26791" s="47" t="s">
        <v>9284</v>
      </c>
      <c r="B26791" s="47">
        <v>510.0</v>
      </c>
      <c r="C26791" s="172">
        <v>0.0</v>
      </c>
    </row>
    <row r="26792">
      <c r="A26792" s="47" t="s">
        <v>9284</v>
      </c>
      <c r="B26792" s="47">
        <v>511.0</v>
      </c>
      <c r="C26792" s="172">
        <v>0.0</v>
      </c>
    </row>
    <row r="26793">
      <c r="A26793" s="47" t="s">
        <v>9284</v>
      </c>
      <c r="B26793" s="47">
        <v>512.0</v>
      </c>
      <c r="C26793" s="172">
        <v>0.0</v>
      </c>
    </row>
    <row r="26794">
      <c r="A26794" s="47" t="s">
        <v>9284</v>
      </c>
      <c r="B26794" s="47">
        <v>513.0</v>
      </c>
      <c r="C26794" s="172">
        <v>0.0234</v>
      </c>
    </row>
    <row r="26795">
      <c r="A26795" s="47" t="s">
        <v>9284</v>
      </c>
      <c r="B26795" s="47">
        <v>514.0</v>
      </c>
      <c r="C26795" s="172">
        <v>0.0324</v>
      </c>
    </row>
    <row r="26796">
      <c r="A26796" s="47" t="s">
        <v>9284</v>
      </c>
      <c r="B26796" s="47">
        <v>515.0</v>
      </c>
      <c r="C26796" s="172">
        <v>0.08910000000000001</v>
      </c>
    </row>
    <row r="26797">
      <c r="A26797" s="47" t="s">
        <v>9284</v>
      </c>
      <c r="B26797" s="47">
        <v>516.0</v>
      </c>
      <c r="C26797" s="172">
        <v>0.2781</v>
      </c>
    </row>
    <row r="26798">
      <c r="A26798" s="47" t="s">
        <v>9284</v>
      </c>
      <c r="B26798" s="47">
        <v>517.0</v>
      </c>
      <c r="C26798" s="172">
        <v>0.4275</v>
      </c>
    </row>
    <row r="26799">
      <c r="A26799" s="47" t="s">
        <v>9284</v>
      </c>
      <c r="B26799" s="47">
        <v>518.0</v>
      </c>
      <c r="C26799" s="172">
        <v>0.234</v>
      </c>
    </row>
    <row r="26800">
      <c r="A26800" s="47" t="s">
        <v>9284</v>
      </c>
      <c r="B26800" s="47">
        <v>519.0</v>
      </c>
      <c r="C26800" s="172">
        <v>0.2403</v>
      </c>
    </row>
    <row r="26801">
      <c r="A26801" s="47" t="s">
        <v>9284</v>
      </c>
      <c r="B26801" s="47">
        <v>520.0</v>
      </c>
      <c r="C26801" s="172">
        <v>0.1728</v>
      </c>
    </row>
    <row r="26802">
      <c r="A26802" s="47" t="s">
        <v>9284</v>
      </c>
      <c r="B26802" s="47">
        <v>521.0</v>
      </c>
      <c r="C26802" s="172">
        <v>0.0207</v>
      </c>
    </row>
    <row r="26803">
      <c r="A26803" s="47" t="s">
        <v>9284</v>
      </c>
      <c r="B26803" s="47">
        <v>522.0</v>
      </c>
      <c r="C26803" s="172">
        <v>0.0</v>
      </c>
    </row>
    <row r="26804">
      <c r="A26804" s="47" t="s">
        <v>9284</v>
      </c>
      <c r="B26804" s="47">
        <v>523.0</v>
      </c>
      <c r="C26804" s="172">
        <v>0.0</v>
      </c>
    </row>
    <row r="26805">
      <c r="A26805" s="47" t="s">
        <v>9284</v>
      </c>
      <c r="B26805" s="47">
        <v>524.0</v>
      </c>
      <c r="C26805" s="172">
        <v>0.0</v>
      </c>
    </row>
    <row r="26806">
      <c r="A26806" s="47" t="s">
        <v>9284</v>
      </c>
      <c r="B26806" s="47">
        <v>525.0</v>
      </c>
      <c r="C26806" s="172">
        <v>0.0</v>
      </c>
    </row>
    <row r="26807">
      <c r="A26807" s="47" t="s">
        <v>9284</v>
      </c>
      <c r="B26807" s="47">
        <v>526.0</v>
      </c>
      <c r="C26807" s="172">
        <v>0.0</v>
      </c>
    </row>
    <row r="26808">
      <c r="A26808" s="47" t="s">
        <v>9284</v>
      </c>
      <c r="B26808" s="47">
        <v>527.0</v>
      </c>
      <c r="C26808" s="172">
        <v>0.0</v>
      </c>
    </row>
    <row r="26809">
      <c r="A26809" s="47" t="s">
        <v>9284</v>
      </c>
      <c r="B26809" s="47">
        <v>528.0</v>
      </c>
      <c r="C26809" s="172">
        <v>0.0</v>
      </c>
    </row>
    <row r="26810">
      <c r="A26810" s="47" t="s">
        <v>9284</v>
      </c>
      <c r="B26810" s="47">
        <v>529.0</v>
      </c>
      <c r="C26810" s="172">
        <v>0.0</v>
      </c>
    </row>
    <row r="26811">
      <c r="A26811" s="47" t="s">
        <v>9284</v>
      </c>
      <c r="B26811" s="47">
        <v>530.0</v>
      </c>
      <c r="C26811" s="172">
        <v>0.0</v>
      </c>
    </row>
    <row r="26812">
      <c r="A26812" s="47" t="s">
        <v>9284</v>
      </c>
      <c r="B26812" s="47">
        <v>531.0</v>
      </c>
      <c r="C26812" s="172">
        <v>0.0</v>
      </c>
    </row>
    <row r="26813">
      <c r="A26813" s="47" t="s">
        <v>9284</v>
      </c>
      <c r="B26813" s="47">
        <v>532.0</v>
      </c>
      <c r="C26813" s="172">
        <v>0.0</v>
      </c>
    </row>
    <row r="26814">
      <c r="A26814" s="47" t="s">
        <v>9284</v>
      </c>
      <c r="B26814" s="47">
        <v>533.0</v>
      </c>
      <c r="C26814" s="172">
        <v>0.0</v>
      </c>
    </row>
    <row r="26815">
      <c r="A26815" s="47" t="s">
        <v>9284</v>
      </c>
      <c r="B26815" s="47">
        <v>534.0</v>
      </c>
      <c r="C26815" s="172">
        <v>0.0</v>
      </c>
    </row>
    <row r="26816">
      <c r="A26816" s="47" t="s">
        <v>9284</v>
      </c>
      <c r="B26816" s="47">
        <v>535.0</v>
      </c>
      <c r="C26816" s="172">
        <v>0.0</v>
      </c>
    </row>
    <row r="26817">
      <c r="A26817" s="47" t="s">
        <v>9284</v>
      </c>
      <c r="B26817" s="47">
        <v>536.0</v>
      </c>
      <c r="C26817" s="172">
        <v>0.0</v>
      </c>
    </row>
    <row r="26818">
      <c r="A26818" s="47" t="s">
        <v>9284</v>
      </c>
      <c r="B26818" s="47">
        <v>537.0</v>
      </c>
      <c r="C26818" s="172">
        <v>0.1314</v>
      </c>
    </row>
    <row r="26819">
      <c r="A26819" s="47" t="s">
        <v>9284</v>
      </c>
      <c r="B26819" s="47">
        <v>538.0</v>
      </c>
      <c r="C26819" s="172">
        <v>0.2034</v>
      </c>
    </row>
    <row r="26820">
      <c r="A26820" s="47" t="s">
        <v>9284</v>
      </c>
      <c r="B26820" s="47">
        <v>539.0</v>
      </c>
      <c r="C26820" s="172">
        <v>0.1701</v>
      </c>
    </row>
    <row r="26821">
      <c r="A26821" s="47" t="s">
        <v>9284</v>
      </c>
      <c r="B26821" s="47">
        <v>540.0</v>
      </c>
      <c r="C26821" s="172">
        <v>0.1719</v>
      </c>
    </row>
    <row r="26822">
      <c r="A26822" s="47" t="s">
        <v>9284</v>
      </c>
      <c r="B26822" s="47">
        <v>541.0</v>
      </c>
      <c r="C26822" s="172">
        <v>0.4176</v>
      </c>
    </row>
    <row r="26823">
      <c r="A26823" s="47" t="s">
        <v>9284</v>
      </c>
      <c r="B26823" s="47">
        <v>542.0</v>
      </c>
      <c r="C26823" s="172">
        <v>0.36090000000000005</v>
      </c>
    </row>
    <row r="26824">
      <c r="A26824" s="47" t="s">
        <v>9284</v>
      </c>
      <c r="B26824" s="47">
        <v>543.0</v>
      </c>
      <c r="C26824" s="172">
        <v>0.3204</v>
      </c>
    </row>
    <row r="26825">
      <c r="A26825" s="47" t="s">
        <v>9284</v>
      </c>
      <c r="B26825" s="47">
        <v>544.0</v>
      </c>
      <c r="C26825" s="172">
        <v>0.20520000000000002</v>
      </c>
    </row>
    <row r="26826">
      <c r="A26826" s="47" t="s">
        <v>9284</v>
      </c>
      <c r="B26826" s="47">
        <v>545.0</v>
      </c>
      <c r="C26826" s="172">
        <v>0.036000000000000004</v>
      </c>
    </row>
    <row r="26827">
      <c r="A26827" s="47" t="s">
        <v>9284</v>
      </c>
      <c r="B26827" s="47">
        <v>546.0</v>
      </c>
      <c r="C26827" s="172">
        <v>0.0</v>
      </c>
    </row>
    <row r="26828">
      <c r="A26828" s="47" t="s">
        <v>9284</v>
      </c>
      <c r="B26828" s="47">
        <v>547.0</v>
      </c>
      <c r="C26828" s="172">
        <v>0.0</v>
      </c>
    </row>
    <row r="26829">
      <c r="A26829" s="47" t="s">
        <v>9284</v>
      </c>
      <c r="B26829" s="47">
        <v>548.0</v>
      </c>
      <c r="C26829" s="172">
        <v>0.0</v>
      </c>
    </row>
    <row r="26830">
      <c r="A26830" s="47" t="s">
        <v>9284</v>
      </c>
      <c r="B26830" s="47">
        <v>549.0</v>
      </c>
      <c r="C26830" s="172">
        <v>0.0</v>
      </c>
    </row>
    <row r="26831">
      <c r="A26831" s="47" t="s">
        <v>9284</v>
      </c>
      <c r="B26831" s="47">
        <v>550.0</v>
      </c>
      <c r="C26831" s="172">
        <v>0.0</v>
      </c>
    </row>
    <row r="26832">
      <c r="A26832" s="47" t="s">
        <v>9284</v>
      </c>
      <c r="B26832" s="47">
        <v>551.0</v>
      </c>
      <c r="C26832" s="172">
        <v>0.0</v>
      </c>
    </row>
    <row r="26833">
      <c r="A26833" s="47" t="s">
        <v>9284</v>
      </c>
      <c r="B26833" s="47">
        <v>552.0</v>
      </c>
      <c r="C26833" s="172">
        <v>0.0</v>
      </c>
    </row>
    <row r="26834">
      <c r="A26834" s="47" t="s">
        <v>9284</v>
      </c>
      <c r="B26834" s="47">
        <v>553.0</v>
      </c>
      <c r="C26834" s="172">
        <v>0.0</v>
      </c>
    </row>
    <row r="26835">
      <c r="A26835" s="47" t="s">
        <v>9284</v>
      </c>
      <c r="B26835" s="47">
        <v>554.0</v>
      </c>
      <c r="C26835" s="172">
        <v>0.0</v>
      </c>
    </row>
    <row r="26836">
      <c r="A26836" s="47" t="s">
        <v>9284</v>
      </c>
      <c r="B26836" s="47">
        <v>555.0</v>
      </c>
      <c r="C26836" s="172">
        <v>0.0</v>
      </c>
    </row>
    <row r="26837">
      <c r="A26837" s="47" t="s">
        <v>9284</v>
      </c>
      <c r="B26837" s="47">
        <v>556.0</v>
      </c>
      <c r="C26837" s="172">
        <v>0.0</v>
      </c>
    </row>
    <row r="26838">
      <c r="A26838" s="47" t="s">
        <v>9284</v>
      </c>
      <c r="B26838" s="47">
        <v>557.0</v>
      </c>
      <c r="C26838" s="172">
        <v>0.0</v>
      </c>
    </row>
    <row r="26839">
      <c r="A26839" s="47" t="s">
        <v>9284</v>
      </c>
      <c r="B26839" s="47">
        <v>558.0</v>
      </c>
      <c r="C26839" s="172">
        <v>0.0</v>
      </c>
    </row>
    <row r="26840">
      <c r="A26840" s="47" t="s">
        <v>9284</v>
      </c>
      <c r="B26840" s="47">
        <v>559.0</v>
      </c>
      <c r="C26840" s="172">
        <v>0.0</v>
      </c>
    </row>
    <row r="26841">
      <c r="A26841" s="47" t="s">
        <v>9284</v>
      </c>
      <c r="B26841" s="47">
        <v>560.0</v>
      </c>
      <c r="C26841" s="172">
        <v>0.0</v>
      </c>
    </row>
    <row r="26842">
      <c r="A26842" s="47" t="s">
        <v>9284</v>
      </c>
      <c r="B26842" s="47">
        <v>561.0</v>
      </c>
      <c r="C26842" s="172">
        <v>0.0549</v>
      </c>
    </row>
    <row r="26843">
      <c r="A26843" s="47" t="s">
        <v>9284</v>
      </c>
      <c r="B26843" s="47">
        <v>562.0</v>
      </c>
      <c r="C26843" s="172">
        <v>0.0774</v>
      </c>
    </row>
    <row r="26844">
      <c r="A26844" s="47" t="s">
        <v>9284</v>
      </c>
      <c r="B26844" s="47">
        <v>563.0</v>
      </c>
      <c r="C26844" s="172">
        <v>0.0675</v>
      </c>
    </row>
    <row r="26845">
      <c r="A26845" s="47" t="s">
        <v>9284</v>
      </c>
      <c r="B26845" s="47">
        <v>564.0</v>
      </c>
      <c r="C26845" s="172">
        <v>0.1629</v>
      </c>
    </row>
    <row r="26846">
      <c r="A26846" s="47" t="s">
        <v>9284</v>
      </c>
      <c r="B26846" s="47">
        <v>565.0</v>
      </c>
      <c r="C26846" s="172">
        <v>0.3222</v>
      </c>
    </row>
    <row r="26847">
      <c r="A26847" s="47" t="s">
        <v>9284</v>
      </c>
      <c r="B26847" s="47">
        <v>566.0</v>
      </c>
      <c r="C26847" s="172">
        <v>0.4266</v>
      </c>
    </row>
    <row r="26848">
      <c r="A26848" s="47" t="s">
        <v>9284</v>
      </c>
      <c r="B26848" s="47">
        <v>567.0</v>
      </c>
      <c r="C26848" s="172">
        <v>0.3294</v>
      </c>
    </row>
    <row r="26849">
      <c r="A26849" s="47" t="s">
        <v>9284</v>
      </c>
      <c r="B26849" s="47">
        <v>568.0</v>
      </c>
      <c r="C26849" s="172">
        <v>0.2178</v>
      </c>
    </row>
    <row r="26850">
      <c r="A26850" s="47" t="s">
        <v>9284</v>
      </c>
      <c r="B26850" s="47">
        <v>569.0</v>
      </c>
      <c r="C26850" s="172">
        <v>0.028800000000000003</v>
      </c>
    </row>
    <row r="26851">
      <c r="A26851" s="47" t="s">
        <v>9284</v>
      </c>
      <c r="B26851" s="47">
        <v>570.0</v>
      </c>
      <c r="C26851" s="172">
        <v>0.0</v>
      </c>
    </row>
    <row r="26852">
      <c r="A26852" s="47" t="s">
        <v>9284</v>
      </c>
      <c r="B26852" s="47">
        <v>571.0</v>
      </c>
      <c r="C26852" s="172">
        <v>0.0</v>
      </c>
    </row>
    <row r="26853">
      <c r="A26853" s="47" t="s">
        <v>9284</v>
      </c>
      <c r="B26853" s="47">
        <v>572.0</v>
      </c>
      <c r="C26853" s="172">
        <v>0.0</v>
      </c>
    </row>
    <row r="26854">
      <c r="A26854" s="47" t="s">
        <v>9284</v>
      </c>
      <c r="B26854" s="47">
        <v>573.0</v>
      </c>
      <c r="C26854" s="172">
        <v>0.0</v>
      </c>
    </row>
    <row r="26855">
      <c r="A26855" s="47" t="s">
        <v>9284</v>
      </c>
      <c r="B26855" s="47">
        <v>574.0</v>
      </c>
      <c r="C26855" s="172">
        <v>0.0</v>
      </c>
    </row>
    <row r="26856">
      <c r="A26856" s="47" t="s">
        <v>9284</v>
      </c>
      <c r="B26856" s="47">
        <v>575.0</v>
      </c>
      <c r="C26856" s="172">
        <v>0.0</v>
      </c>
    </row>
    <row r="26857">
      <c r="A26857" s="47" t="s">
        <v>9284</v>
      </c>
      <c r="B26857" s="47">
        <v>576.0</v>
      </c>
      <c r="C26857" s="172">
        <v>0.0</v>
      </c>
    </row>
    <row r="26858">
      <c r="A26858" s="47" t="s">
        <v>9284</v>
      </c>
      <c r="B26858" s="47">
        <v>577.0</v>
      </c>
      <c r="C26858" s="172">
        <v>0.0</v>
      </c>
    </row>
    <row r="26859">
      <c r="A26859" s="47" t="s">
        <v>9284</v>
      </c>
      <c r="B26859" s="47">
        <v>578.0</v>
      </c>
      <c r="C26859" s="172">
        <v>0.0</v>
      </c>
    </row>
    <row r="26860">
      <c r="A26860" s="47" t="s">
        <v>9284</v>
      </c>
      <c r="B26860" s="47">
        <v>579.0</v>
      </c>
      <c r="C26860" s="172">
        <v>0.0</v>
      </c>
    </row>
    <row r="26861">
      <c r="A26861" s="47" t="s">
        <v>9284</v>
      </c>
      <c r="B26861" s="47">
        <v>580.0</v>
      </c>
      <c r="C26861" s="172">
        <v>0.0</v>
      </c>
    </row>
    <row r="26862">
      <c r="A26862" s="47" t="s">
        <v>9284</v>
      </c>
      <c r="B26862" s="47">
        <v>581.0</v>
      </c>
      <c r="C26862" s="172">
        <v>0.0</v>
      </c>
    </row>
    <row r="26863">
      <c r="A26863" s="47" t="s">
        <v>9284</v>
      </c>
      <c r="B26863" s="47">
        <v>582.0</v>
      </c>
      <c r="C26863" s="172">
        <v>0.0</v>
      </c>
    </row>
    <row r="26864">
      <c r="A26864" s="47" t="s">
        <v>9284</v>
      </c>
      <c r="B26864" s="47">
        <v>583.0</v>
      </c>
      <c r="C26864" s="172">
        <v>0.0</v>
      </c>
    </row>
    <row r="26865">
      <c r="A26865" s="47" t="s">
        <v>9284</v>
      </c>
      <c r="B26865" s="47">
        <v>584.0</v>
      </c>
      <c r="C26865" s="172">
        <v>0.0</v>
      </c>
    </row>
    <row r="26866">
      <c r="A26866" s="47" t="s">
        <v>9284</v>
      </c>
      <c r="B26866" s="47">
        <v>585.0</v>
      </c>
      <c r="C26866" s="172">
        <v>0.1404</v>
      </c>
    </row>
    <row r="26867">
      <c r="A26867" s="47" t="s">
        <v>9284</v>
      </c>
      <c r="B26867" s="47">
        <v>586.0</v>
      </c>
      <c r="C26867" s="172">
        <v>0.22590000000000002</v>
      </c>
    </row>
    <row r="26868">
      <c r="A26868" s="47" t="s">
        <v>9284</v>
      </c>
      <c r="B26868" s="47">
        <v>587.0</v>
      </c>
      <c r="C26868" s="172">
        <v>0.3249</v>
      </c>
    </row>
    <row r="26869">
      <c r="A26869" s="47" t="s">
        <v>9284</v>
      </c>
      <c r="B26869" s="47">
        <v>588.0</v>
      </c>
      <c r="C26869" s="172">
        <v>0.4536</v>
      </c>
    </row>
    <row r="26870">
      <c r="A26870" s="47" t="s">
        <v>9284</v>
      </c>
      <c r="B26870" s="47">
        <v>589.0</v>
      </c>
      <c r="C26870" s="172">
        <v>0.4086</v>
      </c>
    </row>
    <row r="26871">
      <c r="A26871" s="47" t="s">
        <v>9284</v>
      </c>
      <c r="B26871" s="47">
        <v>590.0</v>
      </c>
      <c r="C26871" s="172">
        <v>0.2862</v>
      </c>
    </row>
    <row r="26872">
      <c r="A26872" s="47" t="s">
        <v>9284</v>
      </c>
      <c r="B26872" s="47">
        <v>591.0</v>
      </c>
      <c r="C26872" s="172">
        <v>0.261</v>
      </c>
    </row>
    <row r="26873">
      <c r="A26873" s="47" t="s">
        <v>9284</v>
      </c>
      <c r="B26873" s="47">
        <v>592.0</v>
      </c>
      <c r="C26873" s="172">
        <v>0.2133</v>
      </c>
    </row>
    <row r="26874">
      <c r="A26874" s="47" t="s">
        <v>9284</v>
      </c>
      <c r="B26874" s="47">
        <v>593.0</v>
      </c>
      <c r="C26874" s="172">
        <v>0.028800000000000003</v>
      </c>
    </row>
    <row r="26875">
      <c r="A26875" s="47" t="s">
        <v>9284</v>
      </c>
      <c r="B26875" s="47">
        <v>594.0</v>
      </c>
      <c r="C26875" s="172">
        <v>0.0</v>
      </c>
    </row>
    <row r="26876">
      <c r="A26876" s="47" t="s">
        <v>9284</v>
      </c>
      <c r="B26876" s="47">
        <v>595.0</v>
      </c>
      <c r="C26876" s="172">
        <v>0.0</v>
      </c>
    </row>
    <row r="26877">
      <c r="A26877" s="47" t="s">
        <v>9284</v>
      </c>
      <c r="B26877" s="47">
        <v>596.0</v>
      </c>
      <c r="C26877" s="172">
        <v>0.0</v>
      </c>
    </row>
    <row r="26878">
      <c r="A26878" s="47" t="s">
        <v>9284</v>
      </c>
      <c r="B26878" s="47">
        <v>597.0</v>
      </c>
      <c r="C26878" s="172">
        <v>0.0</v>
      </c>
    </row>
    <row r="26879">
      <c r="A26879" s="47" t="s">
        <v>9284</v>
      </c>
      <c r="B26879" s="47">
        <v>598.0</v>
      </c>
      <c r="C26879" s="172">
        <v>0.0</v>
      </c>
    </row>
    <row r="26880">
      <c r="A26880" s="47" t="s">
        <v>9284</v>
      </c>
      <c r="B26880" s="47">
        <v>599.0</v>
      </c>
      <c r="C26880" s="172">
        <v>0.0</v>
      </c>
    </row>
    <row r="26881">
      <c r="A26881" s="47" t="s">
        <v>9284</v>
      </c>
      <c r="B26881" s="47">
        <v>600.0</v>
      </c>
      <c r="C26881" s="172">
        <v>0.0</v>
      </c>
    </row>
    <row r="26882">
      <c r="A26882" s="47" t="s">
        <v>9284</v>
      </c>
      <c r="B26882" s="47">
        <v>601.0</v>
      </c>
      <c r="C26882" s="172">
        <v>0.0</v>
      </c>
    </row>
    <row r="26883">
      <c r="A26883" s="47" t="s">
        <v>9284</v>
      </c>
      <c r="B26883" s="47">
        <v>602.0</v>
      </c>
      <c r="C26883" s="172">
        <v>0.0</v>
      </c>
    </row>
    <row r="26884">
      <c r="A26884" s="47" t="s">
        <v>9284</v>
      </c>
      <c r="B26884" s="47">
        <v>603.0</v>
      </c>
      <c r="C26884" s="172">
        <v>0.0</v>
      </c>
    </row>
    <row r="26885">
      <c r="A26885" s="47" t="s">
        <v>9284</v>
      </c>
      <c r="B26885" s="47">
        <v>604.0</v>
      </c>
      <c r="C26885" s="172">
        <v>0.0</v>
      </c>
    </row>
    <row r="26886">
      <c r="A26886" s="47" t="s">
        <v>9284</v>
      </c>
      <c r="B26886" s="47">
        <v>605.0</v>
      </c>
      <c r="C26886" s="172">
        <v>0.0</v>
      </c>
    </row>
    <row r="26887">
      <c r="A26887" s="47" t="s">
        <v>9284</v>
      </c>
      <c r="B26887" s="47">
        <v>606.0</v>
      </c>
      <c r="C26887" s="172">
        <v>0.0</v>
      </c>
    </row>
    <row r="26888">
      <c r="A26888" s="47" t="s">
        <v>9284</v>
      </c>
      <c r="B26888" s="47">
        <v>607.0</v>
      </c>
      <c r="C26888" s="172">
        <v>0.0</v>
      </c>
    </row>
    <row r="26889">
      <c r="A26889" s="47" t="s">
        <v>9284</v>
      </c>
      <c r="B26889" s="47">
        <v>608.0</v>
      </c>
      <c r="C26889" s="172">
        <v>0.0</v>
      </c>
    </row>
    <row r="26890">
      <c r="A26890" s="47" t="s">
        <v>9284</v>
      </c>
      <c r="B26890" s="47">
        <v>609.0</v>
      </c>
      <c r="C26890" s="172">
        <v>0.1449</v>
      </c>
    </row>
    <row r="26891">
      <c r="A26891" s="47" t="s">
        <v>9284</v>
      </c>
      <c r="B26891" s="47">
        <v>610.0</v>
      </c>
      <c r="C26891" s="172">
        <v>0.2889</v>
      </c>
    </row>
    <row r="26892">
      <c r="A26892" s="47" t="s">
        <v>9284</v>
      </c>
      <c r="B26892" s="47">
        <v>611.0</v>
      </c>
      <c r="C26892" s="172">
        <v>0.4005</v>
      </c>
    </row>
    <row r="26893">
      <c r="A26893" s="47" t="s">
        <v>9284</v>
      </c>
      <c r="B26893" s="47">
        <v>612.0</v>
      </c>
      <c r="C26893" s="172">
        <v>0.37979999999999997</v>
      </c>
    </row>
    <row r="26894">
      <c r="A26894" s="47" t="s">
        <v>9284</v>
      </c>
      <c r="B26894" s="47">
        <v>613.0</v>
      </c>
      <c r="C26894" s="172">
        <v>0.40140000000000003</v>
      </c>
    </row>
    <row r="26895">
      <c r="A26895" s="47" t="s">
        <v>9284</v>
      </c>
      <c r="B26895" s="47">
        <v>614.0</v>
      </c>
      <c r="C26895" s="172">
        <v>0.3933</v>
      </c>
    </row>
    <row r="26896">
      <c r="A26896" s="47" t="s">
        <v>9284</v>
      </c>
      <c r="B26896" s="47">
        <v>615.0</v>
      </c>
      <c r="C26896" s="172">
        <v>0.3456</v>
      </c>
    </row>
    <row r="26897">
      <c r="A26897" s="47" t="s">
        <v>9284</v>
      </c>
      <c r="B26897" s="47">
        <v>616.0</v>
      </c>
      <c r="C26897" s="172">
        <v>0.1404</v>
      </c>
    </row>
    <row r="26898">
      <c r="A26898" s="47" t="s">
        <v>9284</v>
      </c>
      <c r="B26898" s="47">
        <v>617.0</v>
      </c>
      <c r="C26898" s="172">
        <v>0.039599999999999996</v>
      </c>
    </row>
    <row r="26899">
      <c r="A26899" s="47" t="s">
        <v>9284</v>
      </c>
      <c r="B26899" s="47">
        <v>618.0</v>
      </c>
      <c r="C26899" s="172">
        <v>0.0</v>
      </c>
    </row>
    <row r="26900">
      <c r="A26900" s="47" t="s">
        <v>9284</v>
      </c>
      <c r="B26900" s="47">
        <v>619.0</v>
      </c>
      <c r="C26900" s="172">
        <v>0.0</v>
      </c>
    </row>
    <row r="26901">
      <c r="A26901" s="47" t="s">
        <v>9284</v>
      </c>
      <c r="B26901" s="47">
        <v>620.0</v>
      </c>
      <c r="C26901" s="172">
        <v>0.0</v>
      </c>
    </row>
    <row r="26902">
      <c r="A26902" s="47" t="s">
        <v>9284</v>
      </c>
      <c r="B26902" s="47">
        <v>621.0</v>
      </c>
      <c r="C26902" s="172">
        <v>0.0</v>
      </c>
    </row>
    <row r="26903">
      <c r="A26903" s="47" t="s">
        <v>9284</v>
      </c>
      <c r="B26903" s="47">
        <v>622.0</v>
      </c>
      <c r="C26903" s="172">
        <v>0.0</v>
      </c>
    </row>
    <row r="26904">
      <c r="A26904" s="47" t="s">
        <v>9284</v>
      </c>
      <c r="B26904" s="47">
        <v>623.0</v>
      </c>
      <c r="C26904" s="172">
        <v>0.0</v>
      </c>
    </row>
    <row r="26905">
      <c r="A26905" s="47" t="s">
        <v>9284</v>
      </c>
      <c r="B26905" s="47">
        <v>624.0</v>
      </c>
      <c r="C26905" s="172">
        <v>0.0</v>
      </c>
    </row>
    <row r="26906">
      <c r="A26906" s="47" t="s">
        <v>9284</v>
      </c>
      <c r="B26906" s="47">
        <v>625.0</v>
      </c>
      <c r="C26906" s="172">
        <v>0.0</v>
      </c>
    </row>
    <row r="26907">
      <c r="A26907" s="47" t="s">
        <v>9284</v>
      </c>
      <c r="B26907" s="47">
        <v>626.0</v>
      </c>
      <c r="C26907" s="172">
        <v>0.0</v>
      </c>
    </row>
    <row r="26908">
      <c r="A26908" s="47" t="s">
        <v>9284</v>
      </c>
      <c r="B26908" s="47">
        <v>627.0</v>
      </c>
      <c r="C26908" s="172">
        <v>0.0</v>
      </c>
    </row>
    <row r="26909">
      <c r="A26909" s="47" t="s">
        <v>9284</v>
      </c>
      <c r="B26909" s="47">
        <v>628.0</v>
      </c>
      <c r="C26909" s="172">
        <v>0.0</v>
      </c>
    </row>
    <row r="26910">
      <c r="A26910" s="47" t="s">
        <v>9284</v>
      </c>
      <c r="B26910" s="47">
        <v>629.0</v>
      </c>
      <c r="C26910" s="172">
        <v>0.0</v>
      </c>
    </row>
    <row r="26911">
      <c r="A26911" s="47" t="s">
        <v>9284</v>
      </c>
      <c r="B26911" s="47">
        <v>630.0</v>
      </c>
      <c r="C26911" s="172">
        <v>0.0</v>
      </c>
    </row>
    <row r="26912">
      <c r="A26912" s="47" t="s">
        <v>9284</v>
      </c>
      <c r="B26912" s="47">
        <v>631.0</v>
      </c>
      <c r="C26912" s="172">
        <v>0.0</v>
      </c>
    </row>
    <row r="26913">
      <c r="A26913" s="47" t="s">
        <v>9284</v>
      </c>
      <c r="B26913" s="47">
        <v>632.0</v>
      </c>
      <c r="C26913" s="172">
        <v>0.0</v>
      </c>
    </row>
    <row r="26914">
      <c r="A26914" s="47" t="s">
        <v>9284</v>
      </c>
      <c r="B26914" s="47">
        <v>633.0</v>
      </c>
      <c r="C26914" s="172">
        <v>0.0774</v>
      </c>
    </row>
    <row r="26915">
      <c r="A26915" s="47" t="s">
        <v>9284</v>
      </c>
      <c r="B26915" s="47">
        <v>634.0</v>
      </c>
      <c r="C26915" s="172">
        <v>0.1044</v>
      </c>
    </row>
    <row r="26916">
      <c r="A26916" s="47" t="s">
        <v>9284</v>
      </c>
      <c r="B26916" s="47">
        <v>635.0</v>
      </c>
      <c r="C26916" s="172">
        <v>0.1233</v>
      </c>
    </row>
    <row r="26917">
      <c r="A26917" s="47" t="s">
        <v>9284</v>
      </c>
      <c r="B26917" s="47">
        <v>636.0</v>
      </c>
      <c r="C26917" s="172">
        <v>0.1134</v>
      </c>
    </row>
    <row r="26918">
      <c r="A26918" s="47" t="s">
        <v>9284</v>
      </c>
      <c r="B26918" s="47">
        <v>637.0</v>
      </c>
      <c r="C26918" s="172">
        <v>0.1539</v>
      </c>
    </row>
    <row r="26919">
      <c r="A26919" s="47" t="s">
        <v>9284</v>
      </c>
      <c r="B26919" s="47">
        <v>638.0</v>
      </c>
      <c r="C26919" s="172">
        <v>0.12689999999999999</v>
      </c>
    </row>
    <row r="26920">
      <c r="A26920" s="47" t="s">
        <v>9284</v>
      </c>
      <c r="B26920" s="47">
        <v>639.0</v>
      </c>
      <c r="C26920" s="172">
        <v>0.10350000000000001</v>
      </c>
    </row>
    <row r="26921">
      <c r="A26921" s="47" t="s">
        <v>9284</v>
      </c>
      <c r="B26921" s="47">
        <v>640.0</v>
      </c>
      <c r="C26921" s="172">
        <v>0.1071</v>
      </c>
    </row>
    <row r="26922">
      <c r="A26922" s="47" t="s">
        <v>9284</v>
      </c>
      <c r="B26922" s="47">
        <v>641.0</v>
      </c>
      <c r="C26922" s="172">
        <v>0.0432</v>
      </c>
    </row>
    <row r="26923">
      <c r="A26923" s="47" t="s">
        <v>9284</v>
      </c>
      <c r="B26923" s="47">
        <v>642.0</v>
      </c>
      <c r="C26923" s="172">
        <v>0.0</v>
      </c>
    </row>
    <row r="26924">
      <c r="A26924" s="47" t="s">
        <v>9284</v>
      </c>
      <c r="B26924" s="47">
        <v>643.0</v>
      </c>
      <c r="C26924" s="172">
        <v>0.0</v>
      </c>
    </row>
    <row r="26925">
      <c r="A26925" s="47" t="s">
        <v>9284</v>
      </c>
      <c r="B26925" s="47">
        <v>644.0</v>
      </c>
      <c r="C26925" s="172">
        <v>0.0</v>
      </c>
    </row>
    <row r="26926">
      <c r="A26926" s="47" t="s">
        <v>9284</v>
      </c>
      <c r="B26926" s="47">
        <v>645.0</v>
      </c>
      <c r="C26926" s="172">
        <v>0.0</v>
      </c>
    </row>
    <row r="26927">
      <c r="A26927" s="47" t="s">
        <v>9284</v>
      </c>
      <c r="B26927" s="47">
        <v>646.0</v>
      </c>
      <c r="C26927" s="172">
        <v>0.0</v>
      </c>
    </row>
    <row r="26928">
      <c r="A26928" s="47" t="s">
        <v>9284</v>
      </c>
      <c r="B26928" s="47">
        <v>647.0</v>
      </c>
      <c r="C26928" s="172">
        <v>0.0</v>
      </c>
    </row>
    <row r="26929">
      <c r="A26929" s="47" t="s">
        <v>9284</v>
      </c>
      <c r="B26929" s="47">
        <v>648.0</v>
      </c>
      <c r="C26929" s="172">
        <v>0.0</v>
      </c>
    </row>
    <row r="26930">
      <c r="A26930" s="47" t="s">
        <v>9284</v>
      </c>
      <c r="B26930" s="47">
        <v>649.0</v>
      </c>
      <c r="C26930" s="172">
        <v>0.0</v>
      </c>
    </row>
    <row r="26931">
      <c r="A26931" s="47" t="s">
        <v>9284</v>
      </c>
      <c r="B26931" s="47">
        <v>650.0</v>
      </c>
      <c r="C26931" s="172">
        <v>0.0</v>
      </c>
    </row>
    <row r="26932">
      <c r="A26932" s="47" t="s">
        <v>9284</v>
      </c>
      <c r="B26932" s="47">
        <v>651.0</v>
      </c>
      <c r="C26932" s="172">
        <v>0.0</v>
      </c>
    </row>
    <row r="26933">
      <c r="A26933" s="47" t="s">
        <v>9284</v>
      </c>
      <c r="B26933" s="47">
        <v>652.0</v>
      </c>
      <c r="C26933" s="172">
        <v>0.0</v>
      </c>
    </row>
    <row r="26934">
      <c r="A26934" s="47" t="s">
        <v>9284</v>
      </c>
      <c r="B26934" s="47">
        <v>653.0</v>
      </c>
      <c r="C26934" s="172">
        <v>0.0</v>
      </c>
    </row>
    <row r="26935">
      <c r="A26935" s="47" t="s">
        <v>9284</v>
      </c>
      <c r="B26935" s="47">
        <v>654.0</v>
      </c>
      <c r="C26935" s="172">
        <v>0.0</v>
      </c>
    </row>
    <row r="26936">
      <c r="A26936" s="47" t="s">
        <v>9284</v>
      </c>
      <c r="B26936" s="47">
        <v>655.0</v>
      </c>
      <c r="C26936" s="172">
        <v>0.0</v>
      </c>
    </row>
    <row r="26937">
      <c r="A26937" s="47" t="s">
        <v>9284</v>
      </c>
      <c r="B26937" s="47">
        <v>656.0</v>
      </c>
      <c r="C26937" s="172">
        <v>0.0</v>
      </c>
    </row>
    <row r="26938">
      <c r="A26938" s="47" t="s">
        <v>9284</v>
      </c>
      <c r="B26938" s="47">
        <v>657.0</v>
      </c>
      <c r="C26938" s="172">
        <v>0.0972</v>
      </c>
    </row>
    <row r="26939">
      <c r="A26939" s="47" t="s">
        <v>9284</v>
      </c>
      <c r="B26939" s="47">
        <v>658.0</v>
      </c>
      <c r="C26939" s="172">
        <v>0.1701</v>
      </c>
    </row>
    <row r="26940">
      <c r="A26940" s="47" t="s">
        <v>9284</v>
      </c>
      <c r="B26940" s="47">
        <v>659.0</v>
      </c>
      <c r="C26940" s="172">
        <v>0.3132</v>
      </c>
    </row>
    <row r="26941">
      <c r="A26941" s="47" t="s">
        <v>9284</v>
      </c>
      <c r="B26941" s="47">
        <v>660.0</v>
      </c>
      <c r="C26941" s="172">
        <v>0.3726</v>
      </c>
    </row>
    <row r="26942">
      <c r="A26942" s="47" t="s">
        <v>9284</v>
      </c>
      <c r="B26942" s="47">
        <v>661.0</v>
      </c>
      <c r="C26942" s="172">
        <v>0.3438</v>
      </c>
    </row>
    <row r="26943">
      <c r="A26943" s="47" t="s">
        <v>9284</v>
      </c>
      <c r="B26943" s="47">
        <v>662.0</v>
      </c>
      <c r="C26943" s="172">
        <v>0.29700000000000004</v>
      </c>
    </row>
    <row r="26944">
      <c r="A26944" s="47" t="s">
        <v>9284</v>
      </c>
      <c r="B26944" s="47">
        <v>663.0</v>
      </c>
      <c r="C26944" s="172">
        <v>0.1395</v>
      </c>
    </row>
    <row r="26945">
      <c r="A26945" s="47" t="s">
        <v>9284</v>
      </c>
      <c r="B26945" s="47">
        <v>664.0</v>
      </c>
      <c r="C26945" s="172">
        <v>0.1458</v>
      </c>
    </row>
    <row r="26946">
      <c r="A26946" s="47" t="s">
        <v>9284</v>
      </c>
      <c r="B26946" s="47">
        <v>665.0</v>
      </c>
      <c r="C26946" s="172">
        <v>0.0378</v>
      </c>
    </row>
    <row r="26947">
      <c r="A26947" s="47" t="s">
        <v>9284</v>
      </c>
      <c r="B26947" s="47">
        <v>666.0</v>
      </c>
      <c r="C26947" s="172">
        <v>0.0</v>
      </c>
    </row>
    <row r="26948">
      <c r="A26948" s="47" t="s">
        <v>9284</v>
      </c>
      <c r="B26948" s="47">
        <v>667.0</v>
      </c>
      <c r="C26948" s="172">
        <v>0.0</v>
      </c>
    </row>
    <row r="26949">
      <c r="A26949" s="47" t="s">
        <v>9284</v>
      </c>
      <c r="B26949" s="47">
        <v>668.0</v>
      </c>
      <c r="C26949" s="172">
        <v>0.0</v>
      </c>
    </row>
    <row r="26950">
      <c r="A26950" s="47" t="s">
        <v>9284</v>
      </c>
      <c r="B26950" s="47">
        <v>669.0</v>
      </c>
      <c r="C26950" s="172">
        <v>0.0</v>
      </c>
    </row>
    <row r="26951">
      <c r="A26951" s="47" t="s">
        <v>9284</v>
      </c>
      <c r="B26951" s="47">
        <v>670.0</v>
      </c>
      <c r="C26951" s="172">
        <v>0.0</v>
      </c>
    </row>
    <row r="26952">
      <c r="A26952" s="47" t="s">
        <v>9284</v>
      </c>
      <c r="B26952" s="47">
        <v>671.0</v>
      </c>
      <c r="C26952" s="172">
        <v>0.0</v>
      </c>
    </row>
    <row r="26953">
      <c r="A26953" s="47" t="s">
        <v>9284</v>
      </c>
      <c r="B26953" s="47">
        <v>672.0</v>
      </c>
      <c r="C26953" s="172">
        <v>0.0</v>
      </c>
    </row>
    <row r="26954">
      <c r="A26954" s="47" t="s">
        <v>9284</v>
      </c>
      <c r="B26954" s="47">
        <v>673.0</v>
      </c>
      <c r="C26954" s="172">
        <v>0.0</v>
      </c>
    </row>
    <row r="26955">
      <c r="A26955" s="47" t="s">
        <v>9284</v>
      </c>
      <c r="B26955" s="47">
        <v>674.0</v>
      </c>
      <c r="C26955" s="172">
        <v>0.0</v>
      </c>
    </row>
    <row r="26956">
      <c r="A26956" s="47" t="s">
        <v>9284</v>
      </c>
      <c r="B26956" s="47">
        <v>675.0</v>
      </c>
      <c r="C26956" s="172">
        <v>0.0</v>
      </c>
    </row>
    <row r="26957">
      <c r="A26957" s="47" t="s">
        <v>9284</v>
      </c>
      <c r="B26957" s="47">
        <v>676.0</v>
      </c>
      <c r="C26957" s="172">
        <v>0.0</v>
      </c>
    </row>
    <row r="26958">
      <c r="A26958" s="47" t="s">
        <v>9284</v>
      </c>
      <c r="B26958" s="47">
        <v>677.0</v>
      </c>
      <c r="C26958" s="172">
        <v>0.0</v>
      </c>
    </row>
    <row r="26959">
      <c r="A26959" s="47" t="s">
        <v>9284</v>
      </c>
      <c r="B26959" s="47">
        <v>678.0</v>
      </c>
      <c r="C26959" s="172">
        <v>0.0</v>
      </c>
    </row>
    <row r="26960">
      <c r="A26960" s="47" t="s">
        <v>9284</v>
      </c>
      <c r="B26960" s="47">
        <v>679.0</v>
      </c>
      <c r="C26960" s="172">
        <v>0.0</v>
      </c>
    </row>
    <row r="26961">
      <c r="A26961" s="47" t="s">
        <v>9284</v>
      </c>
      <c r="B26961" s="47">
        <v>680.0</v>
      </c>
      <c r="C26961" s="172">
        <v>0.0</v>
      </c>
    </row>
    <row r="26962">
      <c r="A26962" s="47" t="s">
        <v>9284</v>
      </c>
      <c r="B26962" s="47">
        <v>681.0</v>
      </c>
      <c r="C26962" s="172">
        <v>0.1557</v>
      </c>
    </row>
    <row r="26963">
      <c r="A26963" s="47" t="s">
        <v>9284</v>
      </c>
      <c r="B26963" s="47">
        <v>682.0</v>
      </c>
      <c r="C26963" s="172">
        <v>0.29610000000000003</v>
      </c>
    </row>
    <row r="26964">
      <c r="A26964" s="47" t="s">
        <v>9284</v>
      </c>
      <c r="B26964" s="47">
        <v>683.0</v>
      </c>
      <c r="C26964" s="172">
        <v>0.2934</v>
      </c>
    </row>
    <row r="26965">
      <c r="A26965" s="47" t="s">
        <v>9284</v>
      </c>
      <c r="B26965" s="47">
        <v>684.0</v>
      </c>
      <c r="C26965" s="172">
        <v>0.45990000000000003</v>
      </c>
    </row>
    <row r="26966">
      <c r="A26966" s="47" t="s">
        <v>9284</v>
      </c>
      <c r="B26966" s="47">
        <v>685.0</v>
      </c>
      <c r="C26966" s="172">
        <v>0.49140000000000006</v>
      </c>
    </row>
    <row r="26967">
      <c r="A26967" s="47" t="s">
        <v>9284</v>
      </c>
      <c r="B26967" s="47">
        <v>686.0</v>
      </c>
      <c r="C26967" s="172">
        <v>0.387</v>
      </c>
    </row>
    <row r="26968">
      <c r="A26968" s="47" t="s">
        <v>9284</v>
      </c>
      <c r="B26968" s="47">
        <v>687.0</v>
      </c>
      <c r="C26968" s="172">
        <v>0.18539999999999998</v>
      </c>
    </row>
    <row r="26969">
      <c r="A26969" s="47" t="s">
        <v>9284</v>
      </c>
      <c r="B26969" s="47">
        <v>688.0</v>
      </c>
      <c r="C26969" s="172">
        <v>0.12689999999999999</v>
      </c>
    </row>
    <row r="26970">
      <c r="A26970" s="47" t="s">
        <v>9284</v>
      </c>
      <c r="B26970" s="47">
        <v>689.0</v>
      </c>
      <c r="C26970" s="172">
        <v>0.007200000000000001</v>
      </c>
    </row>
    <row r="26971">
      <c r="A26971" s="47" t="s">
        <v>9284</v>
      </c>
      <c r="B26971" s="47">
        <v>690.0</v>
      </c>
      <c r="C26971" s="172">
        <v>0.0</v>
      </c>
    </row>
    <row r="26972">
      <c r="A26972" s="47" t="s">
        <v>9284</v>
      </c>
      <c r="B26972" s="47">
        <v>691.0</v>
      </c>
      <c r="C26972" s="172">
        <v>0.0</v>
      </c>
    </row>
    <row r="26973">
      <c r="A26973" s="47" t="s">
        <v>9284</v>
      </c>
      <c r="B26973" s="47">
        <v>692.0</v>
      </c>
      <c r="C26973" s="172">
        <v>0.0</v>
      </c>
    </row>
    <row r="26974">
      <c r="A26974" s="47" t="s">
        <v>9284</v>
      </c>
      <c r="B26974" s="47">
        <v>693.0</v>
      </c>
      <c r="C26974" s="172">
        <v>0.0</v>
      </c>
    </row>
    <row r="26975">
      <c r="A26975" s="47" t="s">
        <v>9284</v>
      </c>
      <c r="B26975" s="47">
        <v>694.0</v>
      </c>
      <c r="C26975" s="172">
        <v>0.0</v>
      </c>
    </row>
    <row r="26976">
      <c r="A26976" s="47" t="s">
        <v>9284</v>
      </c>
      <c r="B26976" s="47">
        <v>695.0</v>
      </c>
      <c r="C26976" s="172">
        <v>0.0</v>
      </c>
    </row>
    <row r="26977">
      <c r="A26977" s="47" t="s">
        <v>9284</v>
      </c>
      <c r="B26977" s="47">
        <v>696.0</v>
      </c>
      <c r="C26977" s="172">
        <v>0.0</v>
      </c>
    </row>
    <row r="26978">
      <c r="A26978" s="47" t="s">
        <v>9284</v>
      </c>
      <c r="B26978" s="47">
        <v>697.0</v>
      </c>
      <c r="C26978" s="172">
        <v>0.0</v>
      </c>
    </row>
    <row r="26979">
      <c r="A26979" s="47" t="s">
        <v>9284</v>
      </c>
      <c r="B26979" s="47">
        <v>698.0</v>
      </c>
      <c r="C26979" s="172">
        <v>0.0</v>
      </c>
    </row>
    <row r="26980">
      <c r="A26980" s="47" t="s">
        <v>9284</v>
      </c>
      <c r="B26980" s="47">
        <v>699.0</v>
      </c>
      <c r="C26980" s="172">
        <v>0.0</v>
      </c>
    </row>
    <row r="26981">
      <c r="A26981" s="47" t="s">
        <v>9284</v>
      </c>
      <c r="B26981" s="47">
        <v>700.0</v>
      </c>
      <c r="C26981" s="172">
        <v>0.0</v>
      </c>
    </row>
    <row r="26982">
      <c r="A26982" s="47" t="s">
        <v>9284</v>
      </c>
      <c r="B26982" s="47">
        <v>701.0</v>
      </c>
      <c r="C26982" s="172">
        <v>0.0</v>
      </c>
    </row>
    <row r="26983">
      <c r="A26983" s="47" t="s">
        <v>9284</v>
      </c>
      <c r="B26983" s="47">
        <v>702.0</v>
      </c>
      <c r="C26983" s="172">
        <v>0.0</v>
      </c>
    </row>
    <row r="26984">
      <c r="A26984" s="47" t="s">
        <v>9284</v>
      </c>
      <c r="B26984" s="47">
        <v>703.0</v>
      </c>
      <c r="C26984" s="172">
        <v>0.0</v>
      </c>
    </row>
    <row r="26985">
      <c r="A26985" s="47" t="s">
        <v>9284</v>
      </c>
      <c r="B26985" s="47">
        <v>704.0</v>
      </c>
      <c r="C26985" s="172">
        <v>0.0</v>
      </c>
    </row>
    <row r="26986">
      <c r="A26986" s="47" t="s">
        <v>9284</v>
      </c>
      <c r="B26986" s="47">
        <v>705.0</v>
      </c>
      <c r="C26986" s="172">
        <v>0.1557</v>
      </c>
    </row>
    <row r="26987">
      <c r="A26987" s="47" t="s">
        <v>9284</v>
      </c>
      <c r="B26987" s="47">
        <v>706.0</v>
      </c>
      <c r="C26987" s="172">
        <v>0.2799</v>
      </c>
    </row>
    <row r="26988">
      <c r="A26988" s="47" t="s">
        <v>9284</v>
      </c>
      <c r="B26988" s="47">
        <v>707.0</v>
      </c>
      <c r="C26988" s="172">
        <v>0.2844</v>
      </c>
    </row>
    <row r="26989">
      <c r="A26989" s="47" t="s">
        <v>9284</v>
      </c>
      <c r="B26989" s="47">
        <v>708.0</v>
      </c>
      <c r="C26989" s="172">
        <v>0.189</v>
      </c>
    </row>
    <row r="26990">
      <c r="A26990" s="47" t="s">
        <v>9284</v>
      </c>
      <c r="B26990" s="47">
        <v>709.0</v>
      </c>
      <c r="C26990" s="172">
        <v>0.3393</v>
      </c>
    </row>
    <row r="26991">
      <c r="A26991" s="47" t="s">
        <v>9284</v>
      </c>
      <c r="B26991" s="47">
        <v>710.0</v>
      </c>
      <c r="C26991" s="172">
        <v>0.2952</v>
      </c>
    </row>
    <row r="26992">
      <c r="A26992" s="47" t="s">
        <v>9284</v>
      </c>
      <c r="B26992" s="47">
        <v>711.0</v>
      </c>
      <c r="C26992" s="172">
        <v>0.3492</v>
      </c>
    </row>
    <row r="26993">
      <c r="A26993" s="47" t="s">
        <v>9284</v>
      </c>
      <c r="B26993" s="47">
        <v>712.0</v>
      </c>
      <c r="C26993" s="172">
        <v>0.2061</v>
      </c>
    </row>
    <row r="26994">
      <c r="A26994" s="47" t="s">
        <v>9284</v>
      </c>
      <c r="B26994" s="47">
        <v>713.0</v>
      </c>
      <c r="C26994" s="172">
        <v>0.045899999999999996</v>
      </c>
    </row>
    <row r="26995">
      <c r="A26995" s="47" t="s">
        <v>9284</v>
      </c>
      <c r="B26995" s="47">
        <v>714.0</v>
      </c>
      <c r="C26995" s="172">
        <v>0.0</v>
      </c>
    </row>
    <row r="26996">
      <c r="A26996" s="47" t="s">
        <v>9284</v>
      </c>
      <c r="B26996" s="47">
        <v>715.0</v>
      </c>
      <c r="C26996" s="172">
        <v>0.0</v>
      </c>
    </row>
    <row r="26997">
      <c r="A26997" s="47" t="s">
        <v>9284</v>
      </c>
      <c r="B26997" s="47">
        <v>716.0</v>
      </c>
      <c r="C26997" s="172">
        <v>0.0</v>
      </c>
    </row>
    <row r="26998">
      <c r="A26998" s="47" t="s">
        <v>9284</v>
      </c>
      <c r="B26998" s="47">
        <v>717.0</v>
      </c>
      <c r="C26998" s="172">
        <v>0.0</v>
      </c>
    </row>
    <row r="26999">
      <c r="A26999" s="47" t="s">
        <v>9284</v>
      </c>
      <c r="B26999" s="47">
        <v>718.0</v>
      </c>
      <c r="C26999" s="172">
        <v>0.0</v>
      </c>
    </row>
    <row r="27000">
      <c r="A27000" s="47" t="s">
        <v>9284</v>
      </c>
      <c r="B27000" s="47">
        <v>719.0</v>
      </c>
      <c r="C27000" s="172">
        <v>0.0</v>
      </c>
    </row>
    <row r="27001">
      <c r="A27001" s="47" t="s">
        <v>9284</v>
      </c>
      <c r="B27001" s="47">
        <v>720.0</v>
      </c>
      <c r="C27001" s="172">
        <v>0.0</v>
      </c>
    </row>
    <row r="27002">
      <c r="A27002" s="47" t="s">
        <v>9284</v>
      </c>
      <c r="B27002" s="47">
        <v>721.0</v>
      </c>
      <c r="C27002" s="172">
        <v>0.0</v>
      </c>
    </row>
    <row r="27003">
      <c r="A27003" s="47" t="s">
        <v>9284</v>
      </c>
      <c r="B27003" s="47">
        <v>722.0</v>
      </c>
      <c r="C27003" s="172">
        <v>0.0</v>
      </c>
    </row>
    <row r="27004">
      <c r="A27004" s="47" t="s">
        <v>9284</v>
      </c>
      <c r="B27004" s="47">
        <v>723.0</v>
      </c>
      <c r="C27004" s="172">
        <v>0.0</v>
      </c>
    </row>
    <row r="27005">
      <c r="A27005" s="47" t="s">
        <v>9284</v>
      </c>
      <c r="B27005" s="47">
        <v>724.0</v>
      </c>
      <c r="C27005" s="172">
        <v>0.0</v>
      </c>
    </row>
    <row r="27006">
      <c r="A27006" s="47" t="s">
        <v>9284</v>
      </c>
      <c r="B27006" s="47">
        <v>725.0</v>
      </c>
      <c r="C27006" s="172">
        <v>0.0</v>
      </c>
    </row>
    <row r="27007">
      <c r="A27007" s="47" t="s">
        <v>9284</v>
      </c>
      <c r="B27007" s="47">
        <v>726.0</v>
      </c>
      <c r="C27007" s="172">
        <v>0.0</v>
      </c>
    </row>
    <row r="27008">
      <c r="A27008" s="47" t="s">
        <v>9284</v>
      </c>
      <c r="B27008" s="47">
        <v>727.0</v>
      </c>
      <c r="C27008" s="172">
        <v>0.0</v>
      </c>
    </row>
    <row r="27009">
      <c r="A27009" s="47" t="s">
        <v>9284</v>
      </c>
      <c r="B27009" s="47">
        <v>728.0</v>
      </c>
      <c r="C27009" s="172">
        <v>0.0</v>
      </c>
    </row>
    <row r="27010">
      <c r="A27010" s="47" t="s">
        <v>9284</v>
      </c>
      <c r="B27010" s="47">
        <v>729.0</v>
      </c>
      <c r="C27010" s="172">
        <v>0.0585</v>
      </c>
    </row>
    <row r="27011">
      <c r="A27011" s="47" t="s">
        <v>9284</v>
      </c>
      <c r="B27011" s="47">
        <v>730.0</v>
      </c>
      <c r="C27011" s="172">
        <v>0.08460000000000001</v>
      </c>
    </row>
    <row r="27012">
      <c r="A27012" s="47" t="s">
        <v>9284</v>
      </c>
      <c r="B27012" s="47">
        <v>731.0</v>
      </c>
      <c r="C27012" s="172">
        <v>0.26189999999999997</v>
      </c>
    </row>
    <row r="27013">
      <c r="A27013" s="47" t="s">
        <v>9284</v>
      </c>
      <c r="B27013" s="47">
        <v>732.0</v>
      </c>
      <c r="C27013" s="172">
        <v>0.3078</v>
      </c>
    </row>
    <row r="27014">
      <c r="A27014" s="47" t="s">
        <v>9284</v>
      </c>
      <c r="B27014" s="47">
        <v>733.0</v>
      </c>
      <c r="C27014" s="172">
        <v>0.29250000000000004</v>
      </c>
    </row>
    <row r="27015">
      <c r="A27015" s="47" t="s">
        <v>9284</v>
      </c>
      <c r="B27015" s="47">
        <v>734.0</v>
      </c>
      <c r="C27015" s="172">
        <v>0.2142</v>
      </c>
    </row>
    <row r="27016">
      <c r="A27016" s="47" t="s">
        <v>9284</v>
      </c>
      <c r="B27016" s="47">
        <v>735.0</v>
      </c>
      <c r="C27016" s="172">
        <v>0.1431</v>
      </c>
    </row>
    <row r="27017">
      <c r="A27017" s="47" t="s">
        <v>9284</v>
      </c>
      <c r="B27017" s="47">
        <v>736.0</v>
      </c>
      <c r="C27017" s="172">
        <v>0.09269999999999999</v>
      </c>
    </row>
    <row r="27018">
      <c r="A27018" s="47" t="s">
        <v>9284</v>
      </c>
      <c r="B27018" s="47">
        <v>737.0</v>
      </c>
      <c r="C27018" s="172">
        <v>0.0387</v>
      </c>
    </row>
    <row r="27019">
      <c r="A27019" s="47" t="s">
        <v>9284</v>
      </c>
      <c r="B27019" s="47">
        <v>738.0</v>
      </c>
      <c r="C27019" s="172">
        <v>0.0</v>
      </c>
    </row>
    <row r="27020">
      <c r="A27020" s="47" t="s">
        <v>9284</v>
      </c>
      <c r="B27020" s="47">
        <v>739.0</v>
      </c>
      <c r="C27020" s="172">
        <v>0.0</v>
      </c>
    </row>
    <row r="27021">
      <c r="A27021" s="47" t="s">
        <v>9284</v>
      </c>
      <c r="B27021" s="47">
        <v>740.0</v>
      </c>
      <c r="C27021" s="172">
        <v>0.0</v>
      </c>
    </row>
    <row r="27022">
      <c r="A27022" s="47" t="s">
        <v>9284</v>
      </c>
      <c r="B27022" s="47">
        <v>741.0</v>
      </c>
      <c r="C27022" s="172">
        <v>0.0</v>
      </c>
    </row>
    <row r="27023">
      <c r="A27023" s="47" t="s">
        <v>9284</v>
      </c>
      <c r="B27023" s="47">
        <v>742.0</v>
      </c>
      <c r="C27023" s="172">
        <v>0.0</v>
      </c>
    </row>
    <row r="27024">
      <c r="A27024" s="47" t="s">
        <v>9284</v>
      </c>
      <c r="B27024" s="47">
        <v>743.0</v>
      </c>
      <c r="C27024" s="172">
        <v>0.0</v>
      </c>
    </row>
    <row r="27025">
      <c r="A27025" s="47" t="s">
        <v>9284</v>
      </c>
      <c r="B27025" s="47">
        <v>744.0</v>
      </c>
      <c r="C27025" s="172">
        <v>0.0</v>
      </c>
    </row>
    <row r="27026">
      <c r="A27026" s="47" t="s">
        <v>9284</v>
      </c>
      <c r="B27026" s="47">
        <v>745.0</v>
      </c>
      <c r="C27026" s="172">
        <v>0.0</v>
      </c>
    </row>
    <row r="27027">
      <c r="A27027" s="47" t="s">
        <v>9284</v>
      </c>
      <c r="B27027" s="47">
        <v>746.0</v>
      </c>
      <c r="C27027" s="172">
        <v>0.0</v>
      </c>
    </row>
    <row r="27028">
      <c r="A27028" s="47" t="s">
        <v>9284</v>
      </c>
      <c r="B27028" s="47">
        <v>747.0</v>
      </c>
      <c r="C27028" s="172">
        <v>0.0</v>
      </c>
    </row>
    <row r="27029">
      <c r="A27029" s="47" t="s">
        <v>9284</v>
      </c>
      <c r="B27029" s="47">
        <v>748.0</v>
      </c>
      <c r="C27029" s="172">
        <v>0.0</v>
      </c>
    </row>
    <row r="27030">
      <c r="A27030" s="47" t="s">
        <v>9284</v>
      </c>
      <c r="B27030" s="47">
        <v>749.0</v>
      </c>
      <c r="C27030" s="172">
        <v>0.0</v>
      </c>
    </row>
    <row r="27031">
      <c r="A27031" s="47" t="s">
        <v>9284</v>
      </c>
      <c r="B27031" s="47">
        <v>750.0</v>
      </c>
      <c r="C27031" s="172">
        <v>0.0</v>
      </c>
    </row>
    <row r="27032">
      <c r="A27032" s="47" t="s">
        <v>9284</v>
      </c>
      <c r="B27032" s="47">
        <v>751.0</v>
      </c>
      <c r="C27032" s="172">
        <v>0.0</v>
      </c>
    </row>
    <row r="27033">
      <c r="A27033" s="47" t="s">
        <v>9284</v>
      </c>
      <c r="B27033" s="47">
        <v>752.0</v>
      </c>
      <c r="C27033" s="172">
        <v>0.0</v>
      </c>
    </row>
    <row r="27034">
      <c r="A27034" s="47" t="s">
        <v>9284</v>
      </c>
      <c r="B27034" s="47">
        <v>753.0</v>
      </c>
      <c r="C27034" s="172">
        <v>0.12240000000000001</v>
      </c>
    </row>
    <row r="27035">
      <c r="A27035" s="47" t="s">
        <v>9284</v>
      </c>
      <c r="B27035" s="47">
        <v>754.0</v>
      </c>
      <c r="C27035" s="172">
        <v>0.0351</v>
      </c>
    </row>
    <row r="27036">
      <c r="A27036" s="47" t="s">
        <v>9284</v>
      </c>
      <c r="B27036" s="47">
        <v>755.0</v>
      </c>
      <c r="C27036" s="172">
        <v>0.0936</v>
      </c>
    </row>
    <row r="27037">
      <c r="A27037" s="47" t="s">
        <v>9284</v>
      </c>
      <c r="B27037" s="47">
        <v>756.0</v>
      </c>
      <c r="C27037" s="172">
        <v>0.2115</v>
      </c>
    </row>
    <row r="27038">
      <c r="A27038" s="47" t="s">
        <v>9284</v>
      </c>
      <c r="B27038" s="47">
        <v>757.0</v>
      </c>
      <c r="C27038" s="172">
        <v>0.36629999999999996</v>
      </c>
    </row>
    <row r="27039">
      <c r="A27039" s="47" t="s">
        <v>9284</v>
      </c>
      <c r="B27039" s="47">
        <v>758.0</v>
      </c>
      <c r="C27039" s="172">
        <v>0.35640000000000005</v>
      </c>
    </row>
    <row r="27040">
      <c r="A27040" s="47" t="s">
        <v>9284</v>
      </c>
      <c r="B27040" s="47">
        <v>759.0</v>
      </c>
      <c r="C27040" s="172">
        <v>0.2592</v>
      </c>
    </row>
    <row r="27041">
      <c r="A27041" s="47" t="s">
        <v>9284</v>
      </c>
      <c r="B27041" s="47">
        <v>760.0</v>
      </c>
      <c r="C27041" s="172">
        <v>0.18359999999999999</v>
      </c>
    </row>
    <row r="27042">
      <c r="A27042" s="47" t="s">
        <v>9284</v>
      </c>
      <c r="B27042" s="47">
        <v>761.0</v>
      </c>
      <c r="C27042" s="172">
        <v>0.03150000000000001</v>
      </c>
    </row>
    <row r="27043">
      <c r="A27043" s="47" t="s">
        <v>9284</v>
      </c>
      <c r="B27043" s="47">
        <v>762.0</v>
      </c>
      <c r="C27043" s="172">
        <v>0.0</v>
      </c>
    </row>
    <row r="27044">
      <c r="A27044" s="47" t="s">
        <v>9284</v>
      </c>
      <c r="B27044" s="47">
        <v>763.0</v>
      </c>
      <c r="C27044" s="172">
        <v>0.0</v>
      </c>
    </row>
    <row r="27045">
      <c r="A27045" s="47" t="s">
        <v>9284</v>
      </c>
      <c r="B27045" s="47">
        <v>764.0</v>
      </c>
      <c r="C27045" s="172">
        <v>0.0</v>
      </c>
    </row>
    <row r="27046">
      <c r="A27046" s="47" t="s">
        <v>9284</v>
      </c>
      <c r="B27046" s="47">
        <v>765.0</v>
      </c>
      <c r="C27046" s="172">
        <v>0.0</v>
      </c>
    </row>
    <row r="27047">
      <c r="A27047" s="47" t="s">
        <v>9284</v>
      </c>
      <c r="B27047" s="47">
        <v>766.0</v>
      </c>
      <c r="C27047" s="172">
        <v>0.0</v>
      </c>
    </row>
    <row r="27048">
      <c r="A27048" s="47" t="s">
        <v>9284</v>
      </c>
      <c r="B27048" s="47">
        <v>767.0</v>
      </c>
      <c r="C27048" s="172">
        <v>0.0</v>
      </c>
    </row>
    <row r="27049">
      <c r="A27049" s="47" t="s">
        <v>9284</v>
      </c>
      <c r="B27049" s="47">
        <v>768.0</v>
      </c>
      <c r="C27049" s="172">
        <v>0.0</v>
      </c>
    </row>
    <row r="27050">
      <c r="A27050" s="47" t="s">
        <v>9284</v>
      </c>
      <c r="B27050" s="47">
        <v>769.0</v>
      </c>
      <c r="C27050" s="172">
        <v>0.0</v>
      </c>
    </row>
    <row r="27051">
      <c r="A27051" s="47" t="s">
        <v>9284</v>
      </c>
      <c r="B27051" s="47">
        <v>770.0</v>
      </c>
      <c r="C27051" s="172">
        <v>0.0</v>
      </c>
    </row>
    <row r="27052">
      <c r="A27052" s="47" t="s">
        <v>9284</v>
      </c>
      <c r="B27052" s="47">
        <v>771.0</v>
      </c>
      <c r="C27052" s="172">
        <v>0.0</v>
      </c>
    </row>
    <row r="27053">
      <c r="A27053" s="47" t="s">
        <v>9284</v>
      </c>
      <c r="B27053" s="47">
        <v>772.0</v>
      </c>
      <c r="C27053" s="172">
        <v>0.0</v>
      </c>
    </row>
    <row r="27054">
      <c r="A27054" s="47" t="s">
        <v>9284</v>
      </c>
      <c r="B27054" s="47">
        <v>773.0</v>
      </c>
      <c r="C27054" s="172">
        <v>0.0</v>
      </c>
    </row>
    <row r="27055">
      <c r="A27055" s="47" t="s">
        <v>9284</v>
      </c>
      <c r="B27055" s="47">
        <v>774.0</v>
      </c>
      <c r="C27055" s="172">
        <v>0.0</v>
      </c>
    </row>
    <row r="27056">
      <c r="A27056" s="47" t="s">
        <v>9284</v>
      </c>
      <c r="B27056" s="47">
        <v>775.0</v>
      </c>
      <c r="C27056" s="172">
        <v>0.0</v>
      </c>
    </row>
    <row r="27057">
      <c r="A27057" s="47" t="s">
        <v>9284</v>
      </c>
      <c r="B27057" s="47">
        <v>776.0</v>
      </c>
      <c r="C27057" s="172">
        <v>0.0</v>
      </c>
    </row>
    <row r="27058">
      <c r="A27058" s="47" t="s">
        <v>9284</v>
      </c>
      <c r="B27058" s="47">
        <v>777.0</v>
      </c>
      <c r="C27058" s="172">
        <v>0.16920000000000002</v>
      </c>
    </row>
    <row r="27059">
      <c r="A27059" s="47" t="s">
        <v>9284</v>
      </c>
      <c r="B27059" s="47">
        <v>778.0</v>
      </c>
      <c r="C27059" s="172">
        <v>0.2997</v>
      </c>
    </row>
    <row r="27060">
      <c r="A27060" s="47" t="s">
        <v>9284</v>
      </c>
      <c r="B27060" s="47">
        <v>779.0</v>
      </c>
      <c r="C27060" s="172">
        <v>0.4158</v>
      </c>
    </row>
    <row r="27061">
      <c r="A27061" s="47" t="s">
        <v>9284</v>
      </c>
      <c r="B27061" s="47">
        <v>780.0</v>
      </c>
      <c r="C27061" s="172">
        <v>0.4887</v>
      </c>
    </row>
    <row r="27062">
      <c r="A27062" s="47" t="s">
        <v>9284</v>
      </c>
      <c r="B27062" s="47">
        <v>781.0</v>
      </c>
      <c r="C27062" s="172">
        <v>0.5066999999999999</v>
      </c>
    </row>
    <row r="27063">
      <c r="A27063" s="47" t="s">
        <v>9284</v>
      </c>
      <c r="B27063" s="47">
        <v>782.0</v>
      </c>
      <c r="C27063" s="172">
        <v>0.46080000000000004</v>
      </c>
    </row>
    <row r="27064">
      <c r="A27064" s="47" t="s">
        <v>9284</v>
      </c>
      <c r="B27064" s="47">
        <v>783.0</v>
      </c>
      <c r="C27064" s="172">
        <v>0.3681</v>
      </c>
    </row>
    <row r="27065">
      <c r="A27065" s="47" t="s">
        <v>9284</v>
      </c>
      <c r="B27065" s="47">
        <v>784.0</v>
      </c>
      <c r="C27065" s="172">
        <v>0.2466</v>
      </c>
    </row>
    <row r="27066">
      <c r="A27066" s="47" t="s">
        <v>9284</v>
      </c>
      <c r="B27066" s="47">
        <v>785.0</v>
      </c>
      <c r="C27066" s="172">
        <v>0.0432</v>
      </c>
    </row>
    <row r="27067">
      <c r="A27067" s="47" t="s">
        <v>9284</v>
      </c>
      <c r="B27067" s="47">
        <v>786.0</v>
      </c>
      <c r="C27067" s="172">
        <v>0.0</v>
      </c>
    </row>
    <row r="27068">
      <c r="A27068" s="47" t="s">
        <v>9284</v>
      </c>
      <c r="B27068" s="47">
        <v>787.0</v>
      </c>
      <c r="C27068" s="172">
        <v>0.0</v>
      </c>
    </row>
    <row r="27069">
      <c r="A27069" s="47" t="s">
        <v>9284</v>
      </c>
      <c r="B27069" s="47">
        <v>788.0</v>
      </c>
      <c r="C27069" s="172">
        <v>0.0</v>
      </c>
    </row>
    <row r="27070">
      <c r="A27070" s="47" t="s">
        <v>9284</v>
      </c>
      <c r="B27070" s="47">
        <v>789.0</v>
      </c>
      <c r="C27070" s="172">
        <v>0.0</v>
      </c>
    </row>
    <row r="27071">
      <c r="A27071" s="47" t="s">
        <v>9284</v>
      </c>
      <c r="B27071" s="47">
        <v>790.0</v>
      </c>
      <c r="C27071" s="172">
        <v>0.0</v>
      </c>
    </row>
    <row r="27072">
      <c r="A27072" s="47" t="s">
        <v>9284</v>
      </c>
      <c r="B27072" s="47">
        <v>791.0</v>
      </c>
      <c r="C27072" s="172">
        <v>0.0</v>
      </c>
    </row>
    <row r="27073">
      <c r="A27073" s="47" t="s">
        <v>9284</v>
      </c>
      <c r="B27073" s="47">
        <v>792.0</v>
      </c>
      <c r="C27073" s="172">
        <v>0.0</v>
      </c>
    </row>
    <row r="27074">
      <c r="A27074" s="47" t="s">
        <v>9284</v>
      </c>
      <c r="B27074" s="47">
        <v>793.0</v>
      </c>
      <c r="C27074" s="172">
        <v>0.0</v>
      </c>
    </row>
    <row r="27075">
      <c r="A27075" s="47" t="s">
        <v>9284</v>
      </c>
      <c r="B27075" s="47">
        <v>794.0</v>
      </c>
      <c r="C27075" s="172">
        <v>0.0</v>
      </c>
    </row>
    <row r="27076">
      <c r="A27076" s="47" t="s">
        <v>9284</v>
      </c>
      <c r="B27076" s="47">
        <v>795.0</v>
      </c>
      <c r="C27076" s="172">
        <v>0.0</v>
      </c>
    </row>
    <row r="27077">
      <c r="A27077" s="47" t="s">
        <v>9284</v>
      </c>
      <c r="B27077" s="47">
        <v>796.0</v>
      </c>
      <c r="C27077" s="172">
        <v>0.0</v>
      </c>
    </row>
    <row r="27078">
      <c r="A27078" s="47" t="s">
        <v>9284</v>
      </c>
      <c r="B27078" s="47">
        <v>797.0</v>
      </c>
      <c r="C27078" s="172">
        <v>0.0</v>
      </c>
    </row>
    <row r="27079">
      <c r="A27079" s="47" t="s">
        <v>9284</v>
      </c>
      <c r="B27079" s="47">
        <v>798.0</v>
      </c>
      <c r="C27079" s="172">
        <v>0.0</v>
      </c>
    </row>
    <row r="27080">
      <c r="A27080" s="47" t="s">
        <v>9284</v>
      </c>
      <c r="B27080" s="47">
        <v>799.0</v>
      </c>
      <c r="C27080" s="172">
        <v>0.0</v>
      </c>
    </row>
    <row r="27081">
      <c r="A27081" s="47" t="s">
        <v>9284</v>
      </c>
      <c r="B27081" s="47">
        <v>800.0</v>
      </c>
      <c r="C27081" s="172">
        <v>0.0108</v>
      </c>
    </row>
    <row r="27082">
      <c r="A27082" s="47" t="s">
        <v>9284</v>
      </c>
      <c r="B27082" s="47">
        <v>801.0</v>
      </c>
      <c r="C27082" s="172">
        <v>0.1611</v>
      </c>
    </row>
    <row r="27083">
      <c r="A27083" s="47" t="s">
        <v>9284</v>
      </c>
      <c r="B27083" s="47">
        <v>802.0</v>
      </c>
      <c r="C27083" s="172">
        <v>0.3078</v>
      </c>
    </row>
    <row r="27084">
      <c r="A27084" s="47" t="s">
        <v>9284</v>
      </c>
      <c r="B27084" s="47">
        <v>803.0</v>
      </c>
      <c r="C27084" s="172">
        <v>0.4221</v>
      </c>
    </row>
    <row r="27085">
      <c r="A27085" s="47" t="s">
        <v>9284</v>
      </c>
      <c r="B27085" s="47">
        <v>804.0</v>
      </c>
      <c r="C27085" s="172">
        <v>0.48150000000000004</v>
      </c>
    </row>
    <row r="27086">
      <c r="A27086" s="47" t="s">
        <v>9284</v>
      </c>
      <c r="B27086" s="47">
        <v>805.0</v>
      </c>
      <c r="C27086" s="172">
        <v>0.4806</v>
      </c>
    </row>
    <row r="27087">
      <c r="A27087" s="47" t="s">
        <v>9284</v>
      </c>
      <c r="B27087" s="47">
        <v>806.0</v>
      </c>
      <c r="C27087" s="172">
        <v>0.4437</v>
      </c>
    </row>
    <row r="27088">
      <c r="A27088" s="47" t="s">
        <v>9284</v>
      </c>
      <c r="B27088" s="47">
        <v>807.0</v>
      </c>
      <c r="C27088" s="172">
        <v>0.3456</v>
      </c>
    </row>
    <row r="27089">
      <c r="A27089" s="47" t="s">
        <v>9284</v>
      </c>
      <c r="B27089" s="47">
        <v>808.0</v>
      </c>
      <c r="C27089" s="172">
        <v>0.24480000000000002</v>
      </c>
    </row>
    <row r="27090">
      <c r="A27090" s="47" t="s">
        <v>9284</v>
      </c>
      <c r="B27090" s="47">
        <v>809.0</v>
      </c>
      <c r="C27090" s="172">
        <v>0.045899999999999996</v>
      </c>
    </row>
    <row r="27091">
      <c r="A27091" s="47" t="s">
        <v>9284</v>
      </c>
      <c r="B27091" s="47">
        <v>810.0</v>
      </c>
      <c r="C27091" s="172">
        <v>0.0</v>
      </c>
    </row>
    <row r="27092">
      <c r="A27092" s="47" t="s">
        <v>9284</v>
      </c>
      <c r="B27092" s="47">
        <v>811.0</v>
      </c>
      <c r="C27092" s="172">
        <v>0.0</v>
      </c>
    </row>
    <row r="27093">
      <c r="A27093" s="47" t="s">
        <v>9284</v>
      </c>
      <c r="B27093" s="47">
        <v>812.0</v>
      </c>
      <c r="C27093" s="172">
        <v>0.0</v>
      </c>
    </row>
    <row r="27094">
      <c r="A27094" s="47" t="s">
        <v>9284</v>
      </c>
      <c r="B27094" s="47">
        <v>813.0</v>
      </c>
      <c r="C27094" s="172">
        <v>0.0</v>
      </c>
    </row>
    <row r="27095">
      <c r="A27095" s="47" t="s">
        <v>9284</v>
      </c>
      <c r="B27095" s="47">
        <v>814.0</v>
      </c>
      <c r="C27095" s="172">
        <v>0.0</v>
      </c>
    </row>
    <row r="27096">
      <c r="A27096" s="47" t="s">
        <v>9284</v>
      </c>
      <c r="B27096" s="47">
        <v>815.0</v>
      </c>
      <c r="C27096" s="172">
        <v>0.0</v>
      </c>
    </row>
    <row r="27097">
      <c r="A27097" s="47" t="s">
        <v>9284</v>
      </c>
      <c r="B27097" s="47">
        <v>816.0</v>
      </c>
      <c r="C27097" s="172">
        <v>0.0</v>
      </c>
    </row>
    <row r="27098">
      <c r="A27098" s="47" t="s">
        <v>9284</v>
      </c>
      <c r="B27098" s="47">
        <v>817.0</v>
      </c>
      <c r="C27098" s="172">
        <v>0.0</v>
      </c>
    </row>
    <row r="27099">
      <c r="A27099" s="47" t="s">
        <v>9284</v>
      </c>
      <c r="B27099" s="47">
        <v>818.0</v>
      </c>
      <c r="C27099" s="172">
        <v>0.0</v>
      </c>
    </row>
    <row r="27100">
      <c r="A27100" s="47" t="s">
        <v>9284</v>
      </c>
      <c r="B27100" s="47">
        <v>819.0</v>
      </c>
      <c r="C27100" s="172">
        <v>0.0</v>
      </c>
    </row>
    <row r="27101">
      <c r="A27101" s="47" t="s">
        <v>9284</v>
      </c>
      <c r="B27101" s="47">
        <v>820.0</v>
      </c>
      <c r="C27101" s="172">
        <v>0.0</v>
      </c>
    </row>
    <row r="27102">
      <c r="A27102" s="47" t="s">
        <v>9284</v>
      </c>
      <c r="B27102" s="47">
        <v>821.0</v>
      </c>
      <c r="C27102" s="172">
        <v>0.0</v>
      </c>
    </row>
    <row r="27103">
      <c r="A27103" s="47" t="s">
        <v>9284</v>
      </c>
      <c r="B27103" s="47">
        <v>822.0</v>
      </c>
      <c r="C27103" s="172">
        <v>0.0</v>
      </c>
    </row>
    <row r="27104">
      <c r="A27104" s="47" t="s">
        <v>9284</v>
      </c>
      <c r="B27104" s="47">
        <v>823.0</v>
      </c>
      <c r="C27104" s="172">
        <v>0.0</v>
      </c>
    </row>
    <row r="27105">
      <c r="A27105" s="47" t="s">
        <v>9284</v>
      </c>
      <c r="B27105" s="47">
        <v>824.0</v>
      </c>
      <c r="C27105" s="172">
        <v>0.0117</v>
      </c>
    </row>
    <row r="27106">
      <c r="A27106" s="47" t="s">
        <v>9284</v>
      </c>
      <c r="B27106" s="47">
        <v>825.0</v>
      </c>
      <c r="C27106" s="172">
        <v>0.1665</v>
      </c>
    </row>
    <row r="27107">
      <c r="A27107" s="47" t="s">
        <v>9284</v>
      </c>
      <c r="B27107" s="47">
        <v>826.0</v>
      </c>
      <c r="C27107" s="172">
        <v>0.31679999999999997</v>
      </c>
    </row>
    <row r="27108">
      <c r="A27108" s="47" t="s">
        <v>9284</v>
      </c>
      <c r="B27108" s="47">
        <v>827.0</v>
      </c>
      <c r="C27108" s="172">
        <v>0.4329</v>
      </c>
    </row>
    <row r="27109">
      <c r="A27109" s="47" t="s">
        <v>9284</v>
      </c>
      <c r="B27109" s="47">
        <v>828.0</v>
      </c>
      <c r="C27109" s="172">
        <v>0.49950000000000006</v>
      </c>
    </row>
    <row r="27110">
      <c r="A27110" s="47" t="s">
        <v>9284</v>
      </c>
      <c r="B27110" s="47">
        <v>829.0</v>
      </c>
      <c r="C27110" s="172">
        <v>0.5184</v>
      </c>
    </row>
    <row r="27111">
      <c r="A27111" s="47" t="s">
        <v>9284</v>
      </c>
      <c r="B27111" s="47">
        <v>830.0</v>
      </c>
      <c r="C27111" s="172">
        <v>0.48240000000000005</v>
      </c>
    </row>
    <row r="27112">
      <c r="A27112" s="47" t="s">
        <v>9284</v>
      </c>
      <c r="B27112" s="47">
        <v>831.0</v>
      </c>
      <c r="C27112" s="172">
        <v>0.3924</v>
      </c>
    </row>
    <row r="27113">
      <c r="A27113" s="47" t="s">
        <v>9284</v>
      </c>
      <c r="B27113" s="47">
        <v>832.0</v>
      </c>
      <c r="C27113" s="172">
        <v>0.2565</v>
      </c>
    </row>
    <row r="27114">
      <c r="A27114" s="47" t="s">
        <v>9284</v>
      </c>
      <c r="B27114" s="47">
        <v>833.0</v>
      </c>
      <c r="C27114" s="172">
        <v>0.045000000000000005</v>
      </c>
    </row>
    <row r="27115">
      <c r="A27115" s="47" t="s">
        <v>9284</v>
      </c>
      <c r="B27115" s="47">
        <v>834.0</v>
      </c>
      <c r="C27115" s="172">
        <v>0.0</v>
      </c>
    </row>
    <row r="27116">
      <c r="A27116" s="47" t="s">
        <v>9284</v>
      </c>
      <c r="B27116" s="47">
        <v>835.0</v>
      </c>
      <c r="C27116" s="172">
        <v>0.0</v>
      </c>
    </row>
    <row r="27117">
      <c r="A27117" s="47" t="s">
        <v>9284</v>
      </c>
      <c r="B27117" s="47">
        <v>836.0</v>
      </c>
      <c r="C27117" s="172">
        <v>0.0</v>
      </c>
    </row>
    <row r="27118">
      <c r="A27118" s="47" t="s">
        <v>9284</v>
      </c>
      <c r="B27118" s="47">
        <v>837.0</v>
      </c>
      <c r="C27118" s="172">
        <v>0.0</v>
      </c>
    </row>
    <row r="27119">
      <c r="A27119" s="47" t="s">
        <v>9284</v>
      </c>
      <c r="B27119" s="47">
        <v>838.0</v>
      </c>
      <c r="C27119" s="172">
        <v>0.0</v>
      </c>
    </row>
    <row r="27120">
      <c r="A27120" s="47" t="s">
        <v>9284</v>
      </c>
      <c r="B27120" s="47">
        <v>839.0</v>
      </c>
      <c r="C27120" s="172">
        <v>0.0</v>
      </c>
    </row>
    <row r="27121">
      <c r="A27121" s="47" t="s">
        <v>9284</v>
      </c>
      <c r="B27121" s="47">
        <v>840.0</v>
      </c>
      <c r="C27121" s="172">
        <v>0.0</v>
      </c>
    </row>
    <row r="27122">
      <c r="A27122" s="47" t="s">
        <v>9284</v>
      </c>
      <c r="B27122" s="47">
        <v>841.0</v>
      </c>
      <c r="C27122" s="172">
        <v>0.0</v>
      </c>
    </row>
    <row r="27123">
      <c r="A27123" s="47" t="s">
        <v>9284</v>
      </c>
      <c r="B27123" s="47">
        <v>842.0</v>
      </c>
      <c r="C27123" s="172">
        <v>0.0</v>
      </c>
    </row>
    <row r="27124">
      <c r="A27124" s="47" t="s">
        <v>9284</v>
      </c>
      <c r="B27124" s="47">
        <v>843.0</v>
      </c>
      <c r="C27124" s="172">
        <v>0.0</v>
      </c>
    </row>
    <row r="27125">
      <c r="A27125" s="47" t="s">
        <v>9284</v>
      </c>
      <c r="B27125" s="47">
        <v>844.0</v>
      </c>
      <c r="C27125" s="172">
        <v>0.0</v>
      </c>
    </row>
    <row r="27126">
      <c r="A27126" s="47" t="s">
        <v>9284</v>
      </c>
      <c r="B27126" s="47">
        <v>845.0</v>
      </c>
      <c r="C27126" s="172">
        <v>0.0</v>
      </c>
    </row>
    <row r="27127">
      <c r="A27127" s="47" t="s">
        <v>9284</v>
      </c>
      <c r="B27127" s="47">
        <v>846.0</v>
      </c>
      <c r="C27127" s="172">
        <v>0.0</v>
      </c>
    </row>
    <row r="27128">
      <c r="A27128" s="47" t="s">
        <v>9284</v>
      </c>
      <c r="B27128" s="47">
        <v>847.0</v>
      </c>
      <c r="C27128" s="172">
        <v>0.0</v>
      </c>
    </row>
    <row r="27129">
      <c r="A27129" s="47" t="s">
        <v>9284</v>
      </c>
      <c r="B27129" s="47">
        <v>848.0</v>
      </c>
      <c r="C27129" s="172">
        <v>0.0135</v>
      </c>
    </row>
    <row r="27130">
      <c r="A27130" s="47" t="s">
        <v>9284</v>
      </c>
      <c r="B27130" s="47">
        <v>849.0</v>
      </c>
      <c r="C27130" s="172">
        <v>0.16920000000000002</v>
      </c>
    </row>
    <row r="27131">
      <c r="A27131" s="47" t="s">
        <v>9284</v>
      </c>
      <c r="B27131" s="47">
        <v>850.0</v>
      </c>
      <c r="C27131" s="172">
        <v>0.3177</v>
      </c>
    </row>
    <row r="27132">
      <c r="A27132" s="47" t="s">
        <v>9284</v>
      </c>
      <c r="B27132" s="47">
        <v>851.0</v>
      </c>
      <c r="C27132" s="172">
        <v>0.3888</v>
      </c>
    </row>
    <row r="27133">
      <c r="A27133" s="47" t="s">
        <v>9284</v>
      </c>
      <c r="B27133" s="47">
        <v>852.0</v>
      </c>
      <c r="C27133" s="172">
        <v>0.4545</v>
      </c>
    </row>
    <row r="27134">
      <c r="A27134" s="47" t="s">
        <v>9284</v>
      </c>
      <c r="B27134" s="47">
        <v>853.0</v>
      </c>
      <c r="C27134" s="172">
        <v>0.5094</v>
      </c>
    </row>
    <row r="27135">
      <c r="A27135" s="47" t="s">
        <v>9284</v>
      </c>
      <c r="B27135" s="47">
        <v>854.0</v>
      </c>
      <c r="C27135" s="172">
        <v>0.48690000000000005</v>
      </c>
    </row>
    <row r="27136">
      <c r="A27136" s="47" t="s">
        <v>9284</v>
      </c>
      <c r="B27136" s="47">
        <v>855.0</v>
      </c>
      <c r="C27136" s="172">
        <v>0.39690000000000003</v>
      </c>
    </row>
    <row r="27137">
      <c r="A27137" s="47" t="s">
        <v>9284</v>
      </c>
      <c r="B27137" s="47">
        <v>856.0</v>
      </c>
      <c r="C27137" s="172">
        <v>0.26189999999999997</v>
      </c>
    </row>
    <row r="27138">
      <c r="A27138" s="47" t="s">
        <v>9284</v>
      </c>
      <c r="B27138" s="47">
        <v>857.0</v>
      </c>
      <c r="C27138" s="172">
        <v>0.0441</v>
      </c>
    </row>
    <row r="27139">
      <c r="A27139" s="47" t="s">
        <v>9284</v>
      </c>
      <c r="B27139" s="47">
        <v>858.0</v>
      </c>
      <c r="C27139" s="172">
        <v>0.0</v>
      </c>
    </row>
    <row r="27140">
      <c r="A27140" s="47" t="s">
        <v>9284</v>
      </c>
      <c r="B27140" s="47">
        <v>859.0</v>
      </c>
      <c r="C27140" s="172">
        <v>0.0</v>
      </c>
    </row>
    <row r="27141">
      <c r="A27141" s="47" t="s">
        <v>9284</v>
      </c>
      <c r="B27141" s="47">
        <v>860.0</v>
      </c>
      <c r="C27141" s="172">
        <v>0.0</v>
      </c>
    </row>
    <row r="27142">
      <c r="A27142" s="47" t="s">
        <v>9284</v>
      </c>
      <c r="B27142" s="47">
        <v>861.0</v>
      </c>
      <c r="C27142" s="172">
        <v>0.0</v>
      </c>
    </row>
    <row r="27143">
      <c r="A27143" s="47" t="s">
        <v>9284</v>
      </c>
      <c r="B27143" s="47">
        <v>862.0</v>
      </c>
      <c r="C27143" s="172">
        <v>0.0</v>
      </c>
    </row>
    <row r="27144">
      <c r="A27144" s="47" t="s">
        <v>9284</v>
      </c>
      <c r="B27144" s="47">
        <v>863.0</v>
      </c>
      <c r="C27144" s="172">
        <v>0.0</v>
      </c>
    </row>
    <row r="27145">
      <c r="A27145" s="47" t="s">
        <v>9284</v>
      </c>
      <c r="B27145" s="47">
        <v>864.0</v>
      </c>
      <c r="C27145" s="172">
        <v>0.0</v>
      </c>
    </row>
    <row r="27146">
      <c r="A27146" s="47" t="s">
        <v>9284</v>
      </c>
      <c r="B27146" s="47">
        <v>865.0</v>
      </c>
      <c r="C27146" s="172">
        <v>0.0</v>
      </c>
    </row>
    <row r="27147">
      <c r="A27147" s="47" t="s">
        <v>9284</v>
      </c>
      <c r="B27147" s="47">
        <v>866.0</v>
      </c>
      <c r="C27147" s="172">
        <v>0.0</v>
      </c>
    </row>
    <row r="27148">
      <c r="A27148" s="47" t="s">
        <v>9284</v>
      </c>
      <c r="B27148" s="47">
        <v>867.0</v>
      </c>
      <c r="C27148" s="172">
        <v>0.0</v>
      </c>
    </row>
    <row r="27149">
      <c r="A27149" s="47" t="s">
        <v>9284</v>
      </c>
      <c r="B27149" s="47">
        <v>868.0</v>
      </c>
      <c r="C27149" s="172">
        <v>0.0</v>
      </c>
    </row>
    <row r="27150">
      <c r="A27150" s="47" t="s">
        <v>9284</v>
      </c>
      <c r="B27150" s="47">
        <v>869.0</v>
      </c>
      <c r="C27150" s="172">
        <v>0.0</v>
      </c>
    </row>
    <row r="27151">
      <c r="A27151" s="47" t="s">
        <v>9284</v>
      </c>
      <c r="B27151" s="47">
        <v>870.0</v>
      </c>
      <c r="C27151" s="172">
        <v>0.0</v>
      </c>
    </row>
    <row r="27152">
      <c r="A27152" s="47" t="s">
        <v>9284</v>
      </c>
      <c r="B27152" s="47">
        <v>871.0</v>
      </c>
      <c r="C27152" s="172">
        <v>0.0</v>
      </c>
    </row>
    <row r="27153">
      <c r="A27153" s="47" t="s">
        <v>9284</v>
      </c>
      <c r="B27153" s="47">
        <v>872.0</v>
      </c>
      <c r="C27153" s="172">
        <v>0.014400000000000001</v>
      </c>
    </row>
    <row r="27154">
      <c r="A27154" s="47" t="s">
        <v>9284</v>
      </c>
      <c r="B27154" s="47">
        <v>873.0</v>
      </c>
      <c r="C27154" s="172">
        <v>0.17370000000000002</v>
      </c>
    </row>
    <row r="27155">
      <c r="A27155" s="47" t="s">
        <v>9284</v>
      </c>
      <c r="B27155" s="47">
        <v>874.0</v>
      </c>
      <c r="C27155" s="172">
        <v>0.3231</v>
      </c>
    </row>
    <row r="27156">
      <c r="A27156" s="47" t="s">
        <v>9284</v>
      </c>
      <c r="B27156" s="47">
        <v>875.0</v>
      </c>
      <c r="C27156" s="172">
        <v>0.4509</v>
      </c>
    </row>
    <row r="27157">
      <c r="A27157" s="47" t="s">
        <v>9284</v>
      </c>
      <c r="B27157" s="47">
        <v>876.0</v>
      </c>
      <c r="C27157" s="172">
        <v>0.5085</v>
      </c>
    </row>
    <row r="27158">
      <c r="A27158" s="47" t="s">
        <v>9284</v>
      </c>
      <c r="B27158" s="47">
        <v>877.0</v>
      </c>
      <c r="C27158" s="172">
        <v>0.5337</v>
      </c>
    </row>
    <row r="27159">
      <c r="A27159" s="47" t="s">
        <v>9284</v>
      </c>
      <c r="B27159" s="47">
        <v>878.0</v>
      </c>
      <c r="C27159" s="172">
        <v>0.48960000000000004</v>
      </c>
    </row>
    <row r="27160">
      <c r="A27160" s="47" t="s">
        <v>9284</v>
      </c>
      <c r="B27160" s="47">
        <v>879.0</v>
      </c>
      <c r="C27160" s="172">
        <v>0.4032</v>
      </c>
    </row>
    <row r="27161">
      <c r="A27161" s="47" t="s">
        <v>9284</v>
      </c>
      <c r="B27161" s="47">
        <v>880.0</v>
      </c>
      <c r="C27161" s="172">
        <v>0.2646</v>
      </c>
    </row>
    <row r="27162">
      <c r="A27162" s="47" t="s">
        <v>9284</v>
      </c>
      <c r="B27162" s="47">
        <v>881.0</v>
      </c>
      <c r="C27162" s="172">
        <v>0.045899999999999996</v>
      </c>
    </row>
    <row r="27163">
      <c r="A27163" s="47" t="s">
        <v>9284</v>
      </c>
      <c r="B27163" s="47">
        <v>882.0</v>
      </c>
      <c r="C27163" s="172">
        <v>0.0</v>
      </c>
    </row>
    <row r="27164">
      <c r="A27164" s="47" t="s">
        <v>9284</v>
      </c>
      <c r="B27164" s="47">
        <v>883.0</v>
      </c>
      <c r="C27164" s="172">
        <v>0.0</v>
      </c>
    </row>
    <row r="27165">
      <c r="A27165" s="47" t="s">
        <v>9284</v>
      </c>
      <c r="B27165" s="47">
        <v>884.0</v>
      </c>
      <c r="C27165" s="172">
        <v>0.0</v>
      </c>
    </row>
    <row r="27166">
      <c r="A27166" s="47" t="s">
        <v>9284</v>
      </c>
      <c r="B27166" s="47">
        <v>885.0</v>
      </c>
      <c r="C27166" s="172">
        <v>0.0</v>
      </c>
    </row>
    <row r="27167">
      <c r="A27167" s="47" t="s">
        <v>9284</v>
      </c>
      <c r="B27167" s="47">
        <v>886.0</v>
      </c>
      <c r="C27167" s="172">
        <v>0.0</v>
      </c>
    </row>
    <row r="27168">
      <c r="A27168" s="47" t="s">
        <v>9284</v>
      </c>
      <c r="B27168" s="47">
        <v>887.0</v>
      </c>
      <c r="C27168" s="172">
        <v>0.0</v>
      </c>
    </row>
    <row r="27169">
      <c r="A27169" s="47" t="s">
        <v>9284</v>
      </c>
      <c r="B27169" s="47">
        <v>888.0</v>
      </c>
      <c r="C27169" s="172">
        <v>0.0</v>
      </c>
    </row>
    <row r="27170">
      <c r="A27170" s="47" t="s">
        <v>9284</v>
      </c>
      <c r="B27170" s="47">
        <v>889.0</v>
      </c>
      <c r="C27170" s="172">
        <v>0.0</v>
      </c>
    </row>
    <row r="27171">
      <c r="A27171" s="47" t="s">
        <v>9284</v>
      </c>
      <c r="B27171" s="47">
        <v>890.0</v>
      </c>
      <c r="C27171" s="172">
        <v>0.0</v>
      </c>
    </row>
    <row r="27172">
      <c r="A27172" s="47" t="s">
        <v>9284</v>
      </c>
      <c r="B27172" s="47">
        <v>891.0</v>
      </c>
      <c r="C27172" s="172">
        <v>0.0</v>
      </c>
    </row>
    <row r="27173">
      <c r="A27173" s="47" t="s">
        <v>9284</v>
      </c>
      <c r="B27173" s="47">
        <v>892.0</v>
      </c>
      <c r="C27173" s="172">
        <v>0.0</v>
      </c>
    </row>
    <row r="27174">
      <c r="A27174" s="47" t="s">
        <v>9284</v>
      </c>
      <c r="B27174" s="47">
        <v>893.0</v>
      </c>
      <c r="C27174" s="172">
        <v>0.0</v>
      </c>
    </row>
    <row r="27175">
      <c r="A27175" s="47" t="s">
        <v>9284</v>
      </c>
      <c r="B27175" s="47">
        <v>894.0</v>
      </c>
      <c r="C27175" s="172">
        <v>0.0</v>
      </c>
    </row>
    <row r="27176">
      <c r="A27176" s="47" t="s">
        <v>9284</v>
      </c>
      <c r="B27176" s="47">
        <v>895.0</v>
      </c>
      <c r="C27176" s="172">
        <v>0.0</v>
      </c>
    </row>
    <row r="27177">
      <c r="A27177" s="47" t="s">
        <v>9284</v>
      </c>
      <c r="B27177" s="47">
        <v>896.0</v>
      </c>
      <c r="C27177" s="172">
        <v>0.0162</v>
      </c>
    </row>
    <row r="27178">
      <c r="A27178" s="47" t="s">
        <v>9284</v>
      </c>
      <c r="B27178" s="47">
        <v>897.0</v>
      </c>
      <c r="C27178" s="172">
        <v>0.15030000000000002</v>
      </c>
    </row>
    <row r="27179">
      <c r="A27179" s="47" t="s">
        <v>9284</v>
      </c>
      <c r="B27179" s="47">
        <v>898.0</v>
      </c>
      <c r="C27179" s="172">
        <v>0.2853</v>
      </c>
    </row>
    <row r="27180">
      <c r="A27180" s="47" t="s">
        <v>9284</v>
      </c>
      <c r="B27180" s="47">
        <v>899.0</v>
      </c>
      <c r="C27180" s="172">
        <v>0.4311</v>
      </c>
    </row>
    <row r="27181">
      <c r="A27181" s="47" t="s">
        <v>9284</v>
      </c>
      <c r="B27181" s="47">
        <v>900.0</v>
      </c>
      <c r="C27181" s="172">
        <v>0.48780000000000007</v>
      </c>
    </row>
    <row r="27182">
      <c r="A27182" s="47" t="s">
        <v>9284</v>
      </c>
      <c r="B27182" s="47">
        <v>901.0</v>
      </c>
      <c r="C27182" s="172">
        <v>0.49770000000000003</v>
      </c>
    </row>
    <row r="27183">
      <c r="A27183" s="47" t="s">
        <v>9284</v>
      </c>
      <c r="B27183" s="47">
        <v>902.0</v>
      </c>
      <c r="C27183" s="172">
        <v>0.4887</v>
      </c>
    </row>
    <row r="27184">
      <c r="A27184" s="47" t="s">
        <v>9284</v>
      </c>
      <c r="B27184" s="47">
        <v>903.0</v>
      </c>
      <c r="C27184" s="172">
        <v>0.3951</v>
      </c>
    </row>
    <row r="27185">
      <c r="A27185" s="47" t="s">
        <v>9284</v>
      </c>
      <c r="B27185" s="47">
        <v>904.0</v>
      </c>
      <c r="C27185" s="172">
        <v>0.27</v>
      </c>
    </row>
    <row r="27186">
      <c r="A27186" s="47" t="s">
        <v>9284</v>
      </c>
      <c r="B27186" s="47">
        <v>905.0</v>
      </c>
      <c r="C27186" s="172">
        <v>0.0522</v>
      </c>
    </row>
    <row r="27187">
      <c r="A27187" s="47" t="s">
        <v>9284</v>
      </c>
      <c r="B27187" s="47">
        <v>906.0</v>
      </c>
      <c r="C27187" s="172">
        <v>0.0</v>
      </c>
    </row>
    <row r="27188">
      <c r="A27188" s="47" t="s">
        <v>9284</v>
      </c>
      <c r="B27188" s="47">
        <v>907.0</v>
      </c>
      <c r="C27188" s="172">
        <v>0.0</v>
      </c>
    </row>
    <row r="27189">
      <c r="A27189" s="47" t="s">
        <v>9284</v>
      </c>
      <c r="B27189" s="47">
        <v>908.0</v>
      </c>
      <c r="C27189" s="172">
        <v>0.0</v>
      </c>
    </row>
    <row r="27190">
      <c r="A27190" s="47" t="s">
        <v>9284</v>
      </c>
      <c r="B27190" s="47">
        <v>909.0</v>
      </c>
      <c r="C27190" s="172">
        <v>0.0</v>
      </c>
    </row>
    <row r="27191">
      <c r="A27191" s="47" t="s">
        <v>9284</v>
      </c>
      <c r="B27191" s="47">
        <v>910.0</v>
      </c>
      <c r="C27191" s="172">
        <v>0.0</v>
      </c>
    </row>
    <row r="27192">
      <c r="A27192" s="47" t="s">
        <v>9284</v>
      </c>
      <c r="B27192" s="47">
        <v>911.0</v>
      </c>
      <c r="C27192" s="172">
        <v>0.0</v>
      </c>
    </row>
    <row r="27193">
      <c r="A27193" s="47" t="s">
        <v>9284</v>
      </c>
      <c r="B27193" s="47">
        <v>912.0</v>
      </c>
      <c r="C27193" s="172">
        <v>0.0</v>
      </c>
    </row>
    <row r="27194">
      <c r="A27194" s="47" t="s">
        <v>9284</v>
      </c>
      <c r="B27194" s="47">
        <v>913.0</v>
      </c>
      <c r="C27194" s="172">
        <v>0.0</v>
      </c>
    </row>
    <row r="27195">
      <c r="A27195" s="47" t="s">
        <v>9284</v>
      </c>
      <c r="B27195" s="47">
        <v>914.0</v>
      </c>
      <c r="C27195" s="172">
        <v>0.0</v>
      </c>
    </row>
    <row r="27196">
      <c r="A27196" s="47" t="s">
        <v>9284</v>
      </c>
      <c r="B27196" s="47">
        <v>915.0</v>
      </c>
      <c r="C27196" s="172">
        <v>0.0</v>
      </c>
    </row>
    <row r="27197">
      <c r="A27197" s="47" t="s">
        <v>9284</v>
      </c>
      <c r="B27197" s="47">
        <v>916.0</v>
      </c>
      <c r="C27197" s="172">
        <v>0.0</v>
      </c>
    </row>
    <row r="27198">
      <c r="A27198" s="47" t="s">
        <v>9284</v>
      </c>
      <c r="B27198" s="47">
        <v>917.0</v>
      </c>
      <c r="C27198" s="172">
        <v>0.0</v>
      </c>
    </row>
    <row r="27199">
      <c r="A27199" s="47" t="s">
        <v>9284</v>
      </c>
      <c r="B27199" s="47">
        <v>918.0</v>
      </c>
      <c r="C27199" s="172">
        <v>0.0</v>
      </c>
    </row>
    <row r="27200">
      <c r="A27200" s="47" t="s">
        <v>9284</v>
      </c>
      <c r="B27200" s="47">
        <v>919.0</v>
      </c>
      <c r="C27200" s="172">
        <v>0.0</v>
      </c>
    </row>
    <row r="27201">
      <c r="A27201" s="47" t="s">
        <v>9284</v>
      </c>
      <c r="B27201" s="47">
        <v>920.0</v>
      </c>
      <c r="C27201" s="172">
        <v>0.018000000000000002</v>
      </c>
    </row>
    <row r="27202">
      <c r="A27202" s="47" t="s">
        <v>9284</v>
      </c>
      <c r="B27202" s="47">
        <v>921.0</v>
      </c>
      <c r="C27202" s="172">
        <v>0.12420000000000002</v>
      </c>
    </row>
    <row r="27203">
      <c r="A27203" s="47" t="s">
        <v>9284</v>
      </c>
      <c r="B27203" s="47">
        <v>922.0</v>
      </c>
      <c r="C27203" s="172">
        <v>0.2358</v>
      </c>
    </row>
    <row r="27204">
      <c r="A27204" s="47" t="s">
        <v>9284</v>
      </c>
      <c r="B27204" s="47">
        <v>923.0</v>
      </c>
      <c r="C27204" s="172">
        <v>0.2898</v>
      </c>
    </row>
    <row r="27205">
      <c r="A27205" s="47" t="s">
        <v>9284</v>
      </c>
      <c r="B27205" s="47">
        <v>924.0</v>
      </c>
      <c r="C27205" s="172">
        <v>0.4068</v>
      </c>
    </row>
    <row r="27206">
      <c r="A27206" s="47" t="s">
        <v>9284</v>
      </c>
      <c r="B27206" s="47">
        <v>925.0</v>
      </c>
      <c r="C27206" s="172">
        <v>0.34650000000000003</v>
      </c>
    </row>
    <row r="27207">
      <c r="A27207" s="47" t="s">
        <v>9284</v>
      </c>
      <c r="B27207" s="47">
        <v>926.0</v>
      </c>
      <c r="C27207" s="172">
        <v>0.4248</v>
      </c>
    </row>
    <row r="27208">
      <c r="A27208" s="47" t="s">
        <v>9284</v>
      </c>
      <c r="B27208" s="47">
        <v>927.0</v>
      </c>
      <c r="C27208" s="172">
        <v>0.2853</v>
      </c>
    </row>
    <row r="27209">
      <c r="A27209" s="47" t="s">
        <v>9284</v>
      </c>
      <c r="B27209" s="47">
        <v>928.0</v>
      </c>
      <c r="C27209" s="172">
        <v>0.23940000000000003</v>
      </c>
    </row>
    <row r="27210">
      <c r="A27210" s="47" t="s">
        <v>9284</v>
      </c>
      <c r="B27210" s="47">
        <v>929.0</v>
      </c>
      <c r="C27210" s="172">
        <v>0.0495</v>
      </c>
    </row>
    <row r="27211">
      <c r="A27211" s="47" t="s">
        <v>9284</v>
      </c>
      <c r="B27211" s="47">
        <v>930.0</v>
      </c>
      <c r="C27211" s="172">
        <v>0.0</v>
      </c>
    </row>
    <row r="27212">
      <c r="A27212" s="47" t="s">
        <v>9284</v>
      </c>
      <c r="B27212" s="47">
        <v>931.0</v>
      </c>
      <c r="C27212" s="172">
        <v>0.0</v>
      </c>
    </row>
    <row r="27213">
      <c r="A27213" s="47" t="s">
        <v>9284</v>
      </c>
      <c r="B27213" s="47">
        <v>932.0</v>
      </c>
      <c r="C27213" s="172">
        <v>0.0</v>
      </c>
    </row>
    <row r="27214">
      <c r="A27214" s="47" t="s">
        <v>9284</v>
      </c>
      <c r="B27214" s="47">
        <v>933.0</v>
      </c>
      <c r="C27214" s="172">
        <v>0.0</v>
      </c>
    </row>
    <row r="27215">
      <c r="A27215" s="47" t="s">
        <v>9284</v>
      </c>
      <c r="B27215" s="47">
        <v>934.0</v>
      </c>
      <c r="C27215" s="172">
        <v>0.0</v>
      </c>
    </row>
    <row r="27216">
      <c r="A27216" s="47" t="s">
        <v>9284</v>
      </c>
      <c r="B27216" s="47">
        <v>935.0</v>
      </c>
      <c r="C27216" s="172">
        <v>0.0</v>
      </c>
    </row>
    <row r="27217">
      <c r="A27217" s="47" t="s">
        <v>9284</v>
      </c>
      <c r="B27217" s="47">
        <v>936.0</v>
      </c>
      <c r="C27217" s="172">
        <v>0.0</v>
      </c>
    </row>
    <row r="27218">
      <c r="A27218" s="47" t="s">
        <v>9284</v>
      </c>
      <c r="B27218" s="47">
        <v>937.0</v>
      </c>
      <c r="C27218" s="172">
        <v>0.0</v>
      </c>
    </row>
    <row r="27219">
      <c r="A27219" s="47" t="s">
        <v>9284</v>
      </c>
      <c r="B27219" s="47">
        <v>938.0</v>
      </c>
      <c r="C27219" s="172">
        <v>0.0</v>
      </c>
    </row>
    <row r="27220">
      <c r="A27220" s="47" t="s">
        <v>9284</v>
      </c>
      <c r="B27220" s="47">
        <v>939.0</v>
      </c>
      <c r="C27220" s="172">
        <v>0.0</v>
      </c>
    </row>
    <row r="27221">
      <c r="A27221" s="47" t="s">
        <v>9284</v>
      </c>
      <c r="B27221" s="47">
        <v>940.0</v>
      </c>
      <c r="C27221" s="172">
        <v>0.0</v>
      </c>
    </row>
    <row r="27222">
      <c r="A27222" s="47" t="s">
        <v>9284</v>
      </c>
      <c r="B27222" s="47">
        <v>941.0</v>
      </c>
      <c r="C27222" s="172">
        <v>0.0</v>
      </c>
    </row>
    <row r="27223">
      <c r="A27223" s="47" t="s">
        <v>9284</v>
      </c>
      <c r="B27223" s="47">
        <v>942.0</v>
      </c>
      <c r="C27223" s="172">
        <v>0.0</v>
      </c>
    </row>
    <row r="27224">
      <c r="A27224" s="47" t="s">
        <v>9284</v>
      </c>
      <c r="B27224" s="47">
        <v>943.0</v>
      </c>
      <c r="C27224" s="172">
        <v>0.0</v>
      </c>
    </row>
    <row r="27225">
      <c r="A27225" s="47" t="s">
        <v>9284</v>
      </c>
      <c r="B27225" s="47">
        <v>944.0</v>
      </c>
      <c r="C27225" s="172">
        <v>0.018000000000000002</v>
      </c>
    </row>
    <row r="27226">
      <c r="A27226" s="47" t="s">
        <v>9284</v>
      </c>
      <c r="B27226" s="47">
        <v>945.0</v>
      </c>
      <c r="C27226" s="172">
        <v>0.1089</v>
      </c>
    </row>
    <row r="27227">
      <c r="A27227" s="47" t="s">
        <v>9284</v>
      </c>
      <c r="B27227" s="47">
        <v>946.0</v>
      </c>
      <c r="C27227" s="172">
        <v>0.1881</v>
      </c>
    </row>
    <row r="27228">
      <c r="A27228" s="47" t="s">
        <v>9284</v>
      </c>
      <c r="B27228" s="47">
        <v>947.0</v>
      </c>
      <c r="C27228" s="172">
        <v>0.2781</v>
      </c>
    </row>
    <row r="27229">
      <c r="A27229" s="47" t="s">
        <v>9284</v>
      </c>
      <c r="B27229" s="47">
        <v>948.0</v>
      </c>
      <c r="C27229" s="172">
        <v>0.4248</v>
      </c>
    </row>
    <row r="27230">
      <c r="A27230" s="47" t="s">
        <v>9284</v>
      </c>
      <c r="B27230" s="47">
        <v>949.0</v>
      </c>
      <c r="C27230" s="172">
        <v>0.46530000000000005</v>
      </c>
    </row>
    <row r="27231">
      <c r="A27231" s="47" t="s">
        <v>9284</v>
      </c>
      <c r="B27231" s="47">
        <v>950.0</v>
      </c>
      <c r="C27231" s="172">
        <v>0.3762</v>
      </c>
    </row>
    <row r="27232">
      <c r="A27232" s="47" t="s">
        <v>9284</v>
      </c>
      <c r="B27232" s="47">
        <v>951.0</v>
      </c>
      <c r="C27232" s="172">
        <v>0.3024</v>
      </c>
    </row>
    <row r="27233">
      <c r="A27233" s="47" t="s">
        <v>9284</v>
      </c>
      <c r="B27233" s="47">
        <v>952.0</v>
      </c>
      <c r="C27233" s="172">
        <v>0.24390000000000003</v>
      </c>
    </row>
    <row r="27234">
      <c r="A27234" s="47" t="s">
        <v>9284</v>
      </c>
      <c r="B27234" s="47">
        <v>953.0</v>
      </c>
      <c r="C27234" s="172">
        <v>0.0486</v>
      </c>
    </row>
    <row r="27235">
      <c r="A27235" s="47" t="s">
        <v>9284</v>
      </c>
      <c r="B27235" s="47">
        <v>954.0</v>
      </c>
      <c r="C27235" s="172">
        <v>0.0</v>
      </c>
    </row>
    <row r="27236">
      <c r="A27236" s="47" t="s">
        <v>9284</v>
      </c>
      <c r="B27236" s="47">
        <v>955.0</v>
      </c>
      <c r="C27236" s="172">
        <v>0.0</v>
      </c>
    </row>
    <row r="27237">
      <c r="A27237" s="47" t="s">
        <v>9284</v>
      </c>
      <c r="B27237" s="47">
        <v>956.0</v>
      </c>
      <c r="C27237" s="172">
        <v>0.0</v>
      </c>
    </row>
    <row r="27238">
      <c r="A27238" s="47" t="s">
        <v>9284</v>
      </c>
      <c r="B27238" s="47">
        <v>957.0</v>
      </c>
      <c r="C27238" s="172">
        <v>0.0</v>
      </c>
    </row>
    <row r="27239">
      <c r="A27239" s="47" t="s">
        <v>9284</v>
      </c>
      <c r="B27239" s="47">
        <v>958.0</v>
      </c>
      <c r="C27239" s="172">
        <v>0.0</v>
      </c>
    </row>
    <row r="27240">
      <c r="A27240" s="47" t="s">
        <v>9284</v>
      </c>
      <c r="B27240" s="47">
        <v>959.0</v>
      </c>
      <c r="C27240" s="172">
        <v>0.0</v>
      </c>
    </row>
    <row r="27241">
      <c r="A27241" s="47" t="s">
        <v>9284</v>
      </c>
      <c r="B27241" s="47">
        <v>960.0</v>
      </c>
      <c r="C27241" s="172">
        <v>0.0</v>
      </c>
    </row>
    <row r="27242">
      <c r="A27242" s="47" t="s">
        <v>9284</v>
      </c>
      <c r="B27242" s="47">
        <v>961.0</v>
      </c>
      <c r="C27242" s="172">
        <v>0.0</v>
      </c>
    </row>
    <row r="27243">
      <c r="A27243" s="47" t="s">
        <v>9284</v>
      </c>
      <c r="B27243" s="47">
        <v>962.0</v>
      </c>
      <c r="C27243" s="172">
        <v>0.0</v>
      </c>
    </row>
    <row r="27244">
      <c r="A27244" s="47" t="s">
        <v>9284</v>
      </c>
      <c r="B27244" s="47">
        <v>963.0</v>
      </c>
      <c r="C27244" s="172">
        <v>0.0</v>
      </c>
    </row>
    <row r="27245">
      <c r="A27245" s="47" t="s">
        <v>9284</v>
      </c>
      <c r="B27245" s="47">
        <v>964.0</v>
      </c>
      <c r="C27245" s="172">
        <v>0.0</v>
      </c>
    </row>
    <row r="27246">
      <c r="A27246" s="47" t="s">
        <v>9284</v>
      </c>
      <c r="B27246" s="47">
        <v>965.0</v>
      </c>
      <c r="C27246" s="172">
        <v>0.0</v>
      </c>
    </row>
    <row r="27247">
      <c r="A27247" s="47" t="s">
        <v>9284</v>
      </c>
      <c r="B27247" s="47">
        <v>966.0</v>
      </c>
      <c r="C27247" s="172">
        <v>0.0</v>
      </c>
    </row>
    <row r="27248">
      <c r="A27248" s="47" t="s">
        <v>9284</v>
      </c>
      <c r="B27248" s="47">
        <v>967.0</v>
      </c>
      <c r="C27248" s="172">
        <v>0.0</v>
      </c>
    </row>
    <row r="27249">
      <c r="A27249" s="47" t="s">
        <v>9284</v>
      </c>
      <c r="B27249" s="47">
        <v>968.0</v>
      </c>
      <c r="C27249" s="172">
        <v>0.030600000000000002</v>
      </c>
    </row>
    <row r="27250">
      <c r="A27250" s="47" t="s">
        <v>9284</v>
      </c>
      <c r="B27250" s="47">
        <v>969.0</v>
      </c>
      <c r="C27250" s="172">
        <v>0.17370000000000002</v>
      </c>
    </row>
    <row r="27251">
      <c r="A27251" s="47" t="s">
        <v>9284</v>
      </c>
      <c r="B27251" s="47">
        <v>970.0</v>
      </c>
      <c r="C27251" s="172">
        <v>0.2196</v>
      </c>
    </row>
    <row r="27252">
      <c r="A27252" s="47" t="s">
        <v>9284</v>
      </c>
      <c r="B27252" s="47">
        <v>971.0</v>
      </c>
      <c r="C27252" s="172">
        <v>0.3312</v>
      </c>
    </row>
    <row r="27253">
      <c r="A27253" s="47" t="s">
        <v>9284</v>
      </c>
      <c r="B27253" s="47">
        <v>972.0</v>
      </c>
      <c r="C27253" s="172">
        <v>0.46080000000000004</v>
      </c>
    </row>
    <row r="27254">
      <c r="A27254" s="47" t="s">
        <v>9284</v>
      </c>
      <c r="B27254" s="47">
        <v>973.0</v>
      </c>
      <c r="C27254" s="172">
        <v>0.4275</v>
      </c>
    </row>
    <row r="27255">
      <c r="A27255" s="47" t="s">
        <v>9284</v>
      </c>
      <c r="B27255" s="47">
        <v>974.0</v>
      </c>
      <c r="C27255" s="172">
        <v>0.4527</v>
      </c>
    </row>
    <row r="27256">
      <c r="A27256" s="47" t="s">
        <v>9284</v>
      </c>
      <c r="B27256" s="47">
        <v>975.0</v>
      </c>
      <c r="C27256" s="172">
        <v>0.3807</v>
      </c>
    </row>
    <row r="27257">
      <c r="A27257" s="47" t="s">
        <v>9284</v>
      </c>
      <c r="B27257" s="47">
        <v>976.0</v>
      </c>
      <c r="C27257" s="172">
        <v>0.2313</v>
      </c>
    </row>
    <row r="27258">
      <c r="A27258" s="47" t="s">
        <v>9284</v>
      </c>
      <c r="B27258" s="47">
        <v>977.0</v>
      </c>
      <c r="C27258" s="172">
        <v>0.0567</v>
      </c>
    </row>
    <row r="27259">
      <c r="A27259" s="47" t="s">
        <v>9284</v>
      </c>
      <c r="B27259" s="47">
        <v>978.0</v>
      </c>
      <c r="C27259" s="172">
        <v>0.0</v>
      </c>
    </row>
    <row r="27260">
      <c r="A27260" s="47" t="s">
        <v>9284</v>
      </c>
      <c r="B27260" s="47">
        <v>979.0</v>
      </c>
      <c r="C27260" s="172">
        <v>0.0</v>
      </c>
    </row>
    <row r="27261">
      <c r="A27261" s="47" t="s">
        <v>9284</v>
      </c>
      <c r="B27261" s="47">
        <v>980.0</v>
      </c>
      <c r="C27261" s="172">
        <v>0.0</v>
      </c>
    </row>
    <row r="27262">
      <c r="A27262" s="47" t="s">
        <v>9284</v>
      </c>
      <c r="B27262" s="47">
        <v>981.0</v>
      </c>
      <c r="C27262" s="172">
        <v>0.0</v>
      </c>
    </row>
    <row r="27263">
      <c r="A27263" s="47" t="s">
        <v>9284</v>
      </c>
      <c r="B27263" s="47">
        <v>982.0</v>
      </c>
      <c r="C27263" s="172">
        <v>0.0</v>
      </c>
    </row>
    <row r="27264">
      <c r="A27264" s="47" t="s">
        <v>9284</v>
      </c>
      <c r="B27264" s="47">
        <v>983.0</v>
      </c>
      <c r="C27264" s="172">
        <v>0.0</v>
      </c>
    </row>
    <row r="27265">
      <c r="A27265" s="47" t="s">
        <v>9284</v>
      </c>
      <c r="B27265" s="47">
        <v>984.0</v>
      </c>
      <c r="C27265" s="172">
        <v>0.0</v>
      </c>
    </row>
    <row r="27266">
      <c r="A27266" s="47" t="s">
        <v>9284</v>
      </c>
      <c r="B27266" s="47">
        <v>985.0</v>
      </c>
      <c r="C27266" s="172">
        <v>0.0</v>
      </c>
    </row>
    <row r="27267">
      <c r="A27267" s="47" t="s">
        <v>9284</v>
      </c>
      <c r="B27267" s="47">
        <v>986.0</v>
      </c>
      <c r="C27267" s="172">
        <v>0.0</v>
      </c>
    </row>
    <row r="27268">
      <c r="A27268" s="47" t="s">
        <v>9284</v>
      </c>
      <c r="B27268" s="47">
        <v>987.0</v>
      </c>
      <c r="C27268" s="172">
        <v>0.0</v>
      </c>
    </row>
    <row r="27269">
      <c r="A27269" s="47" t="s">
        <v>9284</v>
      </c>
      <c r="B27269" s="47">
        <v>988.0</v>
      </c>
      <c r="C27269" s="172">
        <v>0.0</v>
      </c>
    </row>
    <row r="27270">
      <c r="A27270" s="47" t="s">
        <v>9284</v>
      </c>
      <c r="B27270" s="47">
        <v>989.0</v>
      </c>
      <c r="C27270" s="172">
        <v>0.0</v>
      </c>
    </row>
    <row r="27271">
      <c r="A27271" s="47" t="s">
        <v>9284</v>
      </c>
      <c r="B27271" s="47">
        <v>990.0</v>
      </c>
      <c r="C27271" s="172">
        <v>0.0</v>
      </c>
    </row>
    <row r="27272">
      <c r="A27272" s="47" t="s">
        <v>9284</v>
      </c>
      <c r="B27272" s="47">
        <v>991.0</v>
      </c>
      <c r="C27272" s="172">
        <v>0.0</v>
      </c>
    </row>
    <row r="27273">
      <c r="A27273" s="47" t="s">
        <v>9284</v>
      </c>
      <c r="B27273" s="47">
        <v>992.0</v>
      </c>
      <c r="C27273" s="172">
        <v>0.0369</v>
      </c>
    </row>
    <row r="27274">
      <c r="A27274" s="47" t="s">
        <v>9284</v>
      </c>
      <c r="B27274" s="47">
        <v>993.0</v>
      </c>
      <c r="C27274" s="172">
        <v>0.1917</v>
      </c>
    </row>
    <row r="27275">
      <c r="A27275" s="47" t="s">
        <v>9284</v>
      </c>
      <c r="B27275" s="47">
        <v>994.0</v>
      </c>
      <c r="C27275" s="172">
        <v>0.3438</v>
      </c>
    </row>
    <row r="27276">
      <c r="A27276" s="47" t="s">
        <v>9284</v>
      </c>
      <c r="B27276" s="47">
        <v>995.0</v>
      </c>
      <c r="C27276" s="172">
        <v>0.4635</v>
      </c>
    </row>
    <row r="27277">
      <c r="A27277" s="47" t="s">
        <v>9284</v>
      </c>
      <c r="B27277" s="47">
        <v>996.0</v>
      </c>
      <c r="C27277" s="172">
        <v>0.5319</v>
      </c>
    </row>
    <row r="27278">
      <c r="A27278" s="47" t="s">
        <v>9284</v>
      </c>
      <c r="B27278" s="47">
        <v>997.0</v>
      </c>
      <c r="C27278" s="172">
        <v>0.5463</v>
      </c>
    </row>
    <row r="27279">
      <c r="A27279" s="47" t="s">
        <v>9284</v>
      </c>
      <c r="B27279" s="47">
        <v>998.0</v>
      </c>
      <c r="C27279" s="172">
        <v>0.46530000000000005</v>
      </c>
    </row>
    <row r="27280">
      <c r="A27280" s="47" t="s">
        <v>9284</v>
      </c>
      <c r="B27280" s="47">
        <v>999.0</v>
      </c>
      <c r="C27280" s="172">
        <v>0.4041</v>
      </c>
    </row>
    <row r="27281">
      <c r="A27281" s="47" t="s">
        <v>9284</v>
      </c>
      <c r="B27281" s="47">
        <v>1000.0</v>
      </c>
      <c r="C27281" s="172">
        <v>0.2781</v>
      </c>
    </row>
    <row r="27282">
      <c r="A27282" s="47" t="s">
        <v>9284</v>
      </c>
      <c r="B27282" s="47">
        <v>1001.0</v>
      </c>
      <c r="C27282" s="172">
        <v>0.0594</v>
      </c>
    </row>
    <row r="27283">
      <c r="A27283" s="47" t="s">
        <v>9284</v>
      </c>
      <c r="B27283" s="47">
        <v>1002.0</v>
      </c>
      <c r="C27283" s="172">
        <v>0.0</v>
      </c>
    </row>
    <row r="27284">
      <c r="A27284" s="47" t="s">
        <v>9284</v>
      </c>
      <c r="B27284" s="47">
        <v>1003.0</v>
      </c>
      <c r="C27284" s="172">
        <v>0.0</v>
      </c>
    </row>
    <row r="27285">
      <c r="A27285" s="47" t="s">
        <v>9284</v>
      </c>
      <c r="B27285" s="47">
        <v>1004.0</v>
      </c>
      <c r="C27285" s="172">
        <v>0.0</v>
      </c>
    </row>
    <row r="27286">
      <c r="A27286" s="47" t="s">
        <v>9284</v>
      </c>
      <c r="B27286" s="47">
        <v>1005.0</v>
      </c>
      <c r="C27286" s="172">
        <v>0.0</v>
      </c>
    </row>
    <row r="27287">
      <c r="A27287" s="47" t="s">
        <v>9284</v>
      </c>
      <c r="B27287" s="47">
        <v>1006.0</v>
      </c>
      <c r="C27287" s="172">
        <v>0.0</v>
      </c>
    </row>
    <row r="27288">
      <c r="A27288" s="47" t="s">
        <v>9284</v>
      </c>
      <c r="B27288" s="47">
        <v>1007.0</v>
      </c>
      <c r="C27288" s="172">
        <v>0.0</v>
      </c>
    </row>
    <row r="27289">
      <c r="A27289" s="47" t="s">
        <v>9284</v>
      </c>
      <c r="B27289" s="47">
        <v>1008.0</v>
      </c>
      <c r="C27289" s="172">
        <v>0.0</v>
      </c>
    </row>
    <row r="27290">
      <c r="A27290" s="47" t="s">
        <v>9284</v>
      </c>
      <c r="B27290" s="47">
        <v>1009.0</v>
      </c>
      <c r="C27290" s="172">
        <v>0.0</v>
      </c>
    </row>
    <row r="27291">
      <c r="A27291" s="47" t="s">
        <v>9284</v>
      </c>
      <c r="B27291" s="47">
        <v>1010.0</v>
      </c>
      <c r="C27291" s="172">
        <v>0.0</v>
      </c>
    </row>
    <row r="27292">
      <c r="A27292" s="47" t="s">
        <v>9284</v>
      </c>
      <c r="B27292" s="47">
        <v>1011.0</v>
      </c>
      <c r="C27292" s="172">
        <v>0.0</v>
      </c>
    </row>
    <row r="27293">
      <c r="A27293" s="47" t="s">
        <v>9284</v>
      </c>
      <c r="B27293" s="47">
        <v>1012.0</v>
      </c>
      <c r="C27293" s="172">
        <v>0.0</v>
      </c>
    </row>
    <row r="27294">
      <c r="A27294" s="47" t="s">
        <v>9284</v>
      </c>
      <c r="B27294" s="47">
        <v>1013.0</v>
      </c>
      <c r="C27294" s="172">
        <v>0.0</v>
      </c>
    </row>
    <row r="27295">
      <c r="A27295" s="47" t="s">
        <v>9284</v>
      </c>
      <c r="B27295" s="47">
        <v>1014.0</v>
      </c>
      <c r="C27295" s="172">
        <v>0.0</v>
      </c>
    </row>
    <row r="27296">
      <c r="A27296" s="47" t="s">
        <v>9284</v>
      </c>
      <c r="B27296" s="47">
        <v>1015.0</v>
      </c>
      <c r="C27296" s="172">
        <v>0.0</v>
      </c>
    </row>
    <row r="27297">
      <c r="A27297" s="47" t="s">
        <v>9284</v>
      </c>
      <c r="B27297" s="47">
        <v>1016.0</v>
      </c>
      <c r="C27297" s="172">
        <v>0.027</v>
      </c>
    </row>
    <row r="27298">
      <c r="A27298" s="47" t="s">
        <v>9284</v>
      </c>
      <c r="B27298" s="47">
        <v>1017.0</v>
      </c>
      <c r="C27298" s="172">
        <v>0.1179</v>
      </c>
    </row>
    <row r="27299">
      <c r="A27299" s="47" t="s">
        <v>9284</v>
      </c>
      <c r="B27299" s="47">
        <v>1018.0</v>
      </c>
      <c r="C27299" s="172">
        <v>0.2295</v>
      </c>
    </row>
    <row r="27300">
      <c r="A27300" s="47" t="s">
        <v>9284</v>
      </c>
      <c r="B27300" s="47">
        <v>1019.0</v>
      </c>
      <c r="C27300" s="172">
        <v>0.4176</v>
      </c>
    </row>
    <row r="27301">
      <c r="A27301" s="47" t="s">
        <v>9284</v>
      </c>
      <c r="B27301" s="47">
        <v>1020.0</v>
      </c>
      <c r="C27301" s="172">
        <v>0.5229</v>
      </c>
    </row>
    <row r="27302">
      <c r="A27302" s="47" t="s">
        <v>9284</v>
      </c>
      <c r="B27302" s="47">
        <v>1021.0</v>
      </c>
      <c r="C27302" s="172">
        <v>0.5301</v>
      </c>
    </row>
    <row r="27303">
      <c r="A27303" s="47" t="s">
        <v>9284</v>
      </c>
      <c r="B27303" s="47">
        <v>1022.0</v>
      </c>
      <c r="C27303" s="172">
        <v>0.5013000000000001</v>
      </c>
    </row>
    <row r="27304">
      <c r="A27304" s="47" t="s">
        <v>9284</v>
      </c>
      <c r="B27304" s="47">
        <v>1023.0</v>
      </c>
      <c r="C27304" s="172">
        <v>0.4086</v>
      </c>
    </row>
    <row r="27305">
      <c r="A27305" s="47" t="s">
        <v>9284</v>
      </c>
      <c r="B27305" s="47">
        <v>1024.0</v>
      </c>
      <c r="C27305" s="172">
        <v>0.2907</v>
      </c>
    </row>
    <row r="27306">
      <c r="A27306" s="47" t="s">
        <v>9284</v>
      </c>
      <c r="B27306" s="47">
        <v>1025.0</v>
      </c>
      <c r="C27306" s="172">
        <v>0.0522</v>
      </c>
    </row>
    <row r="27307">
      <c r="A27307" s="47" t="s">
        <v>9284</v>
      </c>
      <c r="B27307" s="47">
        <v>1026.0</v>
      </c>
      <c r="C27307" s="172">
        <v>0.0</v>
      </c>
    </row>
    <row r="27308">
      <c r="A27308" s="47" t="s">
        <v>9284</v>
      </c>
      <c r="B27308" s="47">
        <v>1027.0</v>
      </c>
      <c r="C27308" s="172">
        <v>0.0</v>
      </c>
    </row>
    <row r="27309">
      <c r="A27309" s="47" t="s">
        <v>9284</v>
      </c>
      <c r="B27309" s="47">
        <v>1028.0</v>
      </c>
      <c r="C27309" s="172">
        <v>0.0</v>
      </c>
    </row>
    <row r="27310">
      <c r="A27310" s="47" t="s">
        <v>9284</v>
      </c>
      <c r="B27310" s="47">
        <v>1029.0</v>
      </c>
      <c r="C27310" s="172">
        <v>0.0</v>
      </c>
    </row>
    <row r="27311">
      <c r="A27311" s="47" t="s">
        <v>9284</v>
      </c>
      <c r="B27311" s="47">
        <v>1030.0</v>
      </c>
      <c r="C27311" s="172">
        <v>0.0</v>
      </c>
    </row>
    <row r="27312">
      <c r="A27312" s="47" t="s">
        <v>9284</v>
      </c>
      <c r="B27312" s="47">
        <v>1031.0</v>
      </c>
      <c r="C27312" s="172">
        <v>0.0</v>
      </c>
    </row>
    <row r="27313">
      <c r="A27313" s="47" t="s">
        <v>9284</v>
      </c>
      <c r="B27313" s="47">
        <v>1032.0</v>
      </c>
      <c r="C27313" s="172">
        <v>0.0</v>
      </c>
    </row>
    <row r="27314">
      <c r="A27314" s="47" t="s">
        <v>9284</v>
      </c>
      <c r="B27314" s="47">
        <v>1033.0</v>
      </c>
      <c r="C27314" s="172">
        <v>0.0</v>
      </c>
    </row>
    <row r="27315">
      <c r="A27315" s="47" t="s">
        <v>9284</v>
      </c>
      <c r="B27315" s="47">
        <v>1034.0</v>
      </c>
      <c r="C27315" s="172">
        <v>0.0</v>
      </c>
    </row>
    <row r="27316">
      <c r="A27316" s="47" t="s">
        <v>9284</v>
      </c>
      <c r="B27316" s="47">
        <v>1035.0</v>
      </c>
      <c r="C27316" s="172">
        <v>0.0</v>
      </c>
    </row>
    <row r="27317">
      <c r="A27317" s="47" t="s">
        <v>9284</v>
      </c>
      <c r="B27317" s="47">
        <v>1036.0</v>
      </c>
      <c r="C27317" s="172">
        <v>0.0</v>
      </c>
    </row>
    <row r="27318">
      <c r="A27318" s="47" t="s">
        <v>9284</v>
      </c>
      <c r="B27318" s="47">
        <v>1037.0</v>
      </c>
      <c r="C27318" s="172">
        <v>0.0</v>
      </c>
    </row>
    <row r="27319">
      <c r="A27319" s="47" t="s">
        <v>9284</v>
      </c>
      <c r="B27319" s="47">
        <v>1038.0</v>
      </c>
      <c r="C27319" s="172">
        <v>0.0</v>
      </c>
    </row>
    <row r="27320">
      <c r="A27320" s="47" t="s">
        <v>9284</v>
      </c>
      <c r="B27320" s="47">
        <v>1039.0</v>
      </c>
      <c r="C27320" s="172">
        <v>0.0</v>
      </c>
    </row>
    <row r="27321">
      <c r="A27321" s="47" t="s">
        <v>9284</v>
      </c>
      <c r="B27321" s="47">
        <v>1040.0</v>
      </c>
      <c r="C27321" s="172">
        <v>0.039599999999999996</v>
      </c>
    </row>
    <row r="27322">
      <c r="A27322" s="47" t="s">
        <v>9284</v>
      </c>
      <c r="B27322" s="47">
        <v>1041.0</v>
      </c>
      <c r="C27322" s="172">
        <v>0.198</v>
      </c>
    </row>
    <row r="27323">
      <c r="A27323" s="47" t="s">
        <v>9284</v>
      </c>
      <c r="B27323" s="47">
        <v>1042.0</v>
      </c>
      <c r="C27323" s="172">
        <v>0.2889</v>
      </c>
    </row>
    <row r="27324">
      <c r="A27324" s="47" t="s">
        <v>9284</v>
      </c>
      <c r="B27324" s="47">
        <v>1043.0</v>
      </c>
      <c r="C27324" s="172">
        <v>0.4266</v>
      </c>
    </row>
    <row r="27325">
      <c r="A27325" s="47" t="s">
        <v>9284</v>
      </c>
      <c r="B27325" s="47">
        <v>1044.0</v>
      </c>
      <c r="C27325" s="172">
        <v>0.49140000000000006</v>
      </c>
    </row>
    <row r="27326">
      <c r="A27326" s="47" t="s">
        <v>9284</v>
      </c>
      <c r="B27326" s="47">
        <v>1045.0</v>
      </c>
      <c r="C27326" s="172">
        <v>0.48510000000000003</v>
      </c>
    </row>
    <row r="27327">
      <c r="A27327" s="47" t="s">
        <v>9284</v>
      </c>
      <c r="B27327" s="47">
        <v>1046.0</v>
      </c>
      <c r="C27327" s="172">
        <v>0.49770000000000003</v>
      </c>
    </row>
    <row r="27328">
      <c r="A27328" s="47" t="s">
        <v>9284</v>
      </c>
      <c r="B27328" s="47">
        <v>1047.0</v>
      </c>
      <c r="C27328" s="172">
        <v>0.3771</v>
      </c>
    </row>
    <row r="27329">
      <c r="A27329" s="47" t="s">
        <v>9284</v>
      </c>
      <c r="B27329" s="47">
        <v>1048.0</v>
      </c>
      <c r="C27329" s="172">
        <v>0.22590000000000002</v>
      </c>
    </row>
    <row r="27330">
      <c r="A27330" s="47" t="s">
        <v>9284</v>
      </c>
      <c r="B27330" s="47">
        <v>1049.0</v>
      </c>
      <c r="C27330" s="172">
        <v>0.054</v>
      </c>
    </row>
    <row r="27331">
      <c r="A27331" s="47" t="s">
        <v>9284</v>
      </c>
      <c r="B27331" s="47">
        <v>1050.0</v>
      </c>
      <c r="C27331" s="172">
        <v>0.0</v>
      </c>
    </row>
    <row r="27332">
      <c r="A27332" s="47" t="s">
        <v>9284</v>
      </c>
      <c r="B27332" s="47">
        <v>1051.0</v>
      </c>
      <c r="C27332" s="172">
        <v>0.0</v>
      </c>
    </row>
    <row r="27333">
      <c r="A27333" s="47" t="s">
        <v>9284</v>
      </c>
      <c r="B27333" s="47">
        <v>1052.0</v>
      </c>
      <c r="C27333" s="172">
        <v>0.0</v>
      </c>
    </row>
    <row r="27334">
      <c r="A27334" s="47" t="s">
        <v>9284</v>
      </c>
      <c r="B27334" s="47">
        <v>1053.0</v>
      </c>
      <c r="C27334" s="172">
        <v>0.0</v>
      </c>
    </row>
    <row r="27335">
      <c r="A27335" s="47" t="s">
        <v>9284</v>
      </c>
      <c r="B27335" s="47">
        <v>1054.0</v>
      </c>
      <c r="C27335" s="172">
        <v>0.0</v>
      </c>
    </row>
    <row r="27336">
      <c r="A27336" s="47" t="s">
        <v>9284</v>
      </c>
      <c r="B27336" s="47">
        <v>1055.0</v>
      </c>
      <c r="C27336" s="172">
        <v>0.0</v>
      </c>
    </row>
    <row r="27337">
      <c r="A27337" s="47" t="s">
        <v>9284</v>
      </c>
      <c r="B27337" s="47">
        <v>1056.0</v>
      </c>
      <c r="C27337" s="172">
        <v>0.0</v>
      </c>
    </row>
    <row r="27338">
      <c r="A27338" s="47" t="s">
        <v>9284</v>
      </c>
      <c r="B27338" s="47">
        <v>1057.0</v>
      </c>
      <c r="C27338" s="172">
        <v>0.0</v>
      </c>
    </row>
    <row r="27339">
      <c r="A27339" s="47" t="s">
        <v>9284</v>
      </c>
      <c r="B27339" s="47">
        <v>1058.0</v>
      </c>
      <c r="C27339" s="172">
        <v>0.0</v>
      </c>
    </row>
    <row r="27340">
      <c r="A27340" s="47" t="s">
        <v>9284</v>
      </c>
      <c r="B27340" s="47">
        <v>1059.0</v>
      </c>
      <c r="C27340" s="172">
        <v>0.0</v>
      </c>
    </row>
    <row r="27341">
      <c r="A27341" s="47" t="s">
        <v>9284</v>
      </c>
      <c r="B27341" s="47">
        <v>1060.0</v>
      </c>
      <c r="C27341" s="172">
        <v>0.0</v>
      </c>
    </row>
    <row r="27342">
      <c r="A27342" s="47" t="s">
        <v>9284</v>
      </c>
      <c r="B27342" s="47">
        <v>1061.0</v>
      </c>
      <c r="C27342" s="172">
        <v>0.0</v>
      </c>
    </row>
    <row r="27343">
      <c r="A27343" s="47" t="s">
        <v>9284</v>
      </c>
      <c r="B27343" s="47">
        <v>1062.0</v>
      </c>
      <c r="C27343" s="172">
        <v>0.0</v>
      </c>
    </row>
    <row r="27344">
      <c r="A27344" s="47" t="s">
        <v>9284</v>
      </c>
      <c r="B27344" s="47">
        <v>1063.0</v>
      </c>
      <c r="C27344" s="172">
        <v>0.0</v>
      </c>
    </row>
    <row r="27345">
      <c r="A27345" s="47" t="s">
        <v>9284</v>
      </c>
      <c r="B27345" s="47">
        <v>1064.0</v>
      </c>
      <c r="C27345" s="172">
        <v>0.0477</v>
      </c>
    </row>
    <row r="27346">
      <c r="A27346" s="47" t="s">
        <v>9284</v>
      </c>
      <c r="B27346" s="47">
        <v>1065.0</v>
      </c>
      <c r="C27346" s="172">
        <v>0.0522</v>
      </c>
    </row>
    <row r="27347">
      <c r="A27347" s="47" t="s">
        <v>9284</v>
      </c>
      <c r="B27347" s="47">
        <v>1066.0</v>
      </c>
      <c r="C27347" s="172">
        <v>0.24480000000000002</v>
      </c>
    </row>
    <row r="27348">
      <c r="A27348" s="47" t="s">
        <v>9284</v>
      </c>
      <c r="B27348" s="47">
        <v>1067.0</v>
      </c>
      <c r="C27348" s="172">
        <v>0.042300000000000004</v>
      </c>
    </row>
    <row r="27349">
      <c r="A27349" s="47" t="s">
        <v>9284</v>
      </c>
      <c r="B27349" s="47">
        <v>1068.0</v>
      </c>
      <c r="C27349" s="172">
        <v>0.1458</v>
      </c>
    </row>
    <row r="27350">
      <c r="A27350" s="47" t="s">
        <v>9284</v>
      </c>
      <c r="B27350" s="47">
        <v>1069.0</v>
      </c>
      <c r="C27350" s="172">
        <v>0.1053</v>
      </c>
    </row>
    <row r="27351">
      <c r="A27351" s="47" t="s">
        <v>9284</v>
      </c>
      <c r="B27351" s="47">
        <v>1070.0</v>
      </c>
      <c r="C27351" s="172">
        <v>0.1521</v>
      </c>
    </row>
    <row r="27352">
      <c r="A27352" s="47" t="s">
        <v>9284</v>
      </c>
      <c r="B27352" s="47">
        <v>1071.0</v>
      </c>
      <c r="C27352" s="172">
        <v>0.07200000000000001</v>
      </c>
    </row>
    <row r="27353">
      <c r="A27353" s="47" t="s">
        <v>9284</v>
      </c>
      <c r="B27353" s="47">
        <v>1072.0</v>
      </c>
      <c r="C27353" s="172">
        <v>0.0756</v>
      </c>
    </row>
    <row r="27354">
      <c r="A27354" s="47" t="s">
        <v>9284</v>
      </c>
      <c r="B27354" s="47">
        <v>1073.0</v>
      </c>
      <c r="C27354" s="172">
        <v>0.0648</v>
      </c>
    </row>
    <row r="27355">
      <c r="A27355" s="47" t="s">
        <v>9284</v>
      </c>
      <c r="B27355" s="47">
        <v>1074.0</v>
      </c>
      <c r="C27355" s="172">
        <v>0.0</v>
      </c>
    </row>
    <row r="27356">
      <c r="A27356" s="47" t="s">
        <v>9284</v>
      </c>
      <c r="B27356" s="47">
        <v>1075.0</v>
      </c>
      <c r="C27356" s="172">
        <v>0.0</v>
      </c>
    </row>
    <row r="27357">
      <c r="A27357" s="47" t="s">
        <v>9284</v>
      </c>
      <c r="B27357" s="47">
        <v>1076.0</v>
      </c>
      <c r="C27357" s="172">
        <v>0.0</v>
      </c>
    </row>
    <row r="27358">
      <c r="A27358" s="47" t="s">
        <v>9284</v>
      </c>
      <c r="B27358" s="47">
        <v>1077.0</v>
      </c>
      <c r="C27358" s="172">
        <v>0.0</v>
      </c>
    </row>
    <row r="27359">
      <c r="A27359" s="47" t="s">
        <v>9284</v>
      </c>
      <c r="B27359" s="47">
        <v>1078.0</v>
      </c>
      <c r="C27359" s="172">
        <v>0.0</v>
      </c>
    </row>
    <row r="27360">
      <c r="A27360" s="47" t="s">
        <v>9284</v>
      </c>
      <c r="B27360" s="47">
        <v>1079.0</v>
      </c>
      <c r="C27360" s="172">
        <v>0.0</v>
      </c>
    </row>
    <row r="27361">
      <c r="A27361" s="47" t="s">
        <v>9284</v>
      </c>
      <c r="B27361" s="47">
        <v>1080.0</v>
      </c>
      <c r="C27361" s="172">
        <v>0.0</v>
      </c>
    </row>
    <row r="27362">
      <c r="A27362" s="47" t="s">
        <v>9284</v>
      </c>
      <c r="B27362" s="47">
        <v>1081.0</v>
      </c>
      <c r="C27362" s="172">
        <v>0.0</v>
      </c>
    </row>
    <row r="27363">
      <c r="A27363" s="47" t="s">
        <v>9284</v>
      </c>
      <c r="B27363" s="47">
        <v>1082.0</v>
      </c>
      <c r="C27363" s="172">
        <v>0.0</v>
      </c>
    </row>
    <row r="27364">
      <c r="A27364" s="47" t="s">
        <v>9284</v>
      </c>
      <c r="B27364" s="47">
        <v>1083.0</v>
      </c>
      <c r="C27364" s="172">
        <v>0.0</v>
      </c>
    </row>
    <row r="27365">
      <c r="A27365" s="47" t="s">
        <v>9284</v>
      </c>
      <c r="B27365" s="47">
        <v>1084.0</v>
      </c>
      <c r="C27365" s="172">
        <v>0.0</v>
      </c>
    </row>
    <row r="27366">
      <c r="A27366" s="47" t="s">
        <v>9284</v>
      </c>
      <c r="B27366" s="47">
        <v>1085.0</v>
      </c>
      <c r="C27366" s="172">
        <v>0.0</v>
      </c>
    </row>
    <row r="27367">
      <c r="A27367" s="47" t="s">
        <v>9284</v>
      </c>
      <c r="B27367" s="47">
        <v>1086.0</v>
      </c>
      <c r="C27367" s="172">
        <v>0.0</v>
      </c>
    </row>
    <row r="27368">
      <c r="A27368" s="47" t="s">
        <v>9284</v>
      </c>
      <c r="B27368" s="47">
        <v>1087.0</v>
      </c>
      <c r="C27368" s="172">
        <v>0.0</v>
      </c>
    </row>
    <row r="27369">
      <c r="A27369" s="47" t="s">
        <v>9284</v>
      </c>
      <c r="B27369" s="47">
        <v>1088.0</v>
      </c>
      <c r="C27369" s="172">
        <v>0.027</v>
      </c>
    </row>
    <row r="27370">
      <c r="A27370" s="47" t="s">
        <v>9284</v>
      </c>
      <c r="B27370" s="47">
        <v>1089.0</v>
      </c>
      <c r="C27370" s="172">
        <v>0.0936</v>
      </c>
    </row>
    <row r="27371">
      <c r="A27371" s="47" t="s">
        <v>9284</v>
      </c>
      <c r="B27371" s="47">
        <v>1090.0</v>
      </c>
      <c r="C27371" s="172">
        <v>0.12600000000000003</v>
      </c>
    </row>
    <row r="27372">
      <c r="A27372" s="47" t="s">
        <v>9284</v>
      </c>
      <c r="B27372" s="47">
        <v>1091.0</v>
      </c>
      <c r="C27372" s="172">
        <v>0.1989</v>
      </c>
    </row>
    <row r="27373">
      <c r="A27373" s="47" t="s">
        <v>9284</v>
      </c>
      <c r="B27373" s="47">
        <v>1092.0</v>
      </c>
      <c r="C27373" s="172">
        <v>0.2673</v>
      </c>
    </row>
    <row r="27374">
      <c r="A27374" s="47" t="s">
        <v>9284</v>
      </c>
      <c r="B27374" s="47">
        <v>1093.0</v>
      </c>
      <c r="C27374" s="172">
        <v>0.4527</v>
      </c>
    </row>
    <row r="27375">
      <c r="A27375" s="47" t="s">
        <v>9284</v>
      </c>
      <c r="B27375" s="47">
        <v>1094.0</v>
      </c>
      <c r="C27375" s="172">
        <v>0.2907</v>
      </c>
    </row>
    <row r="27376">
      <c r="A27376" s="47" t="s">
        <v>9284</v>
      </c>
      <c r="B27376" s="47">
        <v>1095.0</v>
      </c>
      <c r="C27376" s="172">
        <v>0.12240000000000001</v>
      </c>
    </row>
    <row r="27377">
      <c r="A27377" s="47" t="s">
        <v>9284</v>
      </c>
      <c r="B27377" s="47">
        <v>1096.0</v>
      </c>
      <c r="C27377" s="172">
        <v>0.0819</v>
      </c>
    </row>
    <row r="27378">
      <c r="A27378" s="47" t="s">
        <v>9284</v>
      </c>
      <c r="B27378" s="47">
        <v>1097.0</v>
      </c>
      <c r="C27378" s="172">
        <v>0.057600000000000005</v>
      </c>
    </row>
    <row r="27379">
      <c r="A27379" s="47" t="s">
        <v>9284</v>
      </c>
      <c r="B27379" s="47">
        <v>1098.0</v>
      </c>
      <c r="C27379" s="172">
        <v>0.0</v>
      </c>
    </row>
    <row r="27380">
      <c r="A27380" s="47" t="s">
        <v>9284</v>
      </c>
      <c r="B27380" s="47">
        <v>1099.0</v>
      </c>
      <c r="C27380" s="172">
        <v>0.0</v>
      </c>
    </row>
    <row r="27381">
      <c r="A27381" s="47" t="s">
        <v>9284</v>
      </c>
      <c r="B27381" s="47">
        <v>1100.0</v>
      </c>
      <c r="C27381" s="172">
        <v>0.0</v>
      </c>
    </row>
    <row r="27382">
      <c r="A27382" s="47" t="s">
        <v>9284</v>
      </c>
      <c r="B27382" s="47">
        <v>1101.0</v>
      </c>
      <c r="C27382" s="172">
        <v>0.0</v>
      </c>
    </row>
    <row r="27383">
      <c r="A27383" s="47" t="s">
        <v>9284</v>
      </c>
      <c r="B27383" s="47">
        <v>1102.0</v>
      </c>
      <c r="C27383" s="172">
        <v>0.0</v>
      </c>
    </row>
    <row r="27384">
      <c r="A27384" s="47" t="s">
        <v>9284</v>
      </c>
      <c r="B27384" s="47">
        <v>1103.0</v>
      </c>
      <c r="C27384" s="172">
        <v>0.0</v>
      </c>
    </row>
    <row r="27385">
      <c r="A27385" s="47" t="s">
        <v>9284</v>
      </c>
      <c r="B27385" s="47">
        <v>1104.0</v>
      </c>
      <c r="C27385" s="172">
        <v>0.0</v>
      </c>
    </row>
    <row r="27386">
      <c r="A27386" s="47" t="s">
        <v>9284</v>
      </c>
      <c r="B27386" s="47">
        <v>1105.0</v>
      </c>
      <c r="C27386" s="172">
        <v>0.0</v>
      </c>
    </row>
    <row r="27387">
      <c r="A27387" s="47" t="s">
        <v>9284</v>
      </c>
      <c r="B27387" s="47">
        <v>1106.0</v>
      </c>
      <c r="C27387" s="172">
        <v>0.0</v>
      </c>
    </row>
    <row r="27388">
      <c r="A27388" s="47" t="s">
        <v>9284</v>
      </c>
      <c r="B27388" s="47">
        <v>1107.0</v>
      </c>
      <c r="C27388" s="172">
        <v>0.0</v>
      </c>
    </row>
    <row r="27389">
      <c r="A27389" s="47" t="s">
        <v>9284</v>
      </c>
      <c r="B27389" s="47">
        <v>1108.0</v>
      </c>
      <c r="C27389" s="172">
        <v>0.0</v>
      </c>
    </row>
    <row r="27390">
      <c r="A27390" s="47" t="s">
        <v>9284</v>
      </c>
      <c r="B27390" s="47">
        <v>1109.0</v>
      </c>
      <c r="C27390" s="172">
        <v>0.0</v>
      </c>
    </row>
    <row r="27391">
      <c r="A27391" s="47" t="s">
        <v>9284</v>
      </c>
      <c r="B27391" s="47">
        <v>1110.0</v>
      </c>
      <c r="C27391" s="172">
        <v>0.0</v>
      </c>
    </row>
    <row r="27392">
      <c r="A27392" s="47" t="s">
        <v>9284</v>
      </c>
      <c r="B27392" s="47">
        <v>1111.0</v>
      </c>
      <c r="C27392" s="172">
        <v>0.0</v>
      </c>
    </row>
    <row r="27393">
      <c r="A27393" s="47" t="s">
        <v>9284</v>
      </c>
      <c r="B27393" s="47">
        <v>1112.0</v>
      </c>
      <c r="C27393" s="172">
        <v>0.0045000000000000005</v>
      </c>
    </row>
    <row r="27394">
      <c r="A27394" s="47" t="s">
        <v>9284</v>
      </c>
      <c r="B27394" s="47">
        <v>1113.0</v>
      </c>
      <c r="C27394" s="172">
        <v>0.14400000000000002</v>
      </c>
    </row>
    <row r="27395">
      <c r="A27395" s="47" t="s">
        <v>9284</v>
      </c>
      <c r="B27395" s="47">
        <v>1114.0</v>
      </c>
      <c r="C27395" s="172">
        <v>0.0729</v>
      </c>
    </row>
    <row r="27396">
      <c r="A27396" s="47" t="s">
        <v>9284</v>
      </c>
      <c r="B27396" s="47">
        <v>1115.0</v>
      </c>
      <c r="C27396" s="172">
        <v>0.45630000000000004</v>
      </c>
    </row>
    <row r="27397">
      <c r="A27397" s="47" t="s">
        <v>9284</v>
      </c>
      <c r="B27397" s="47">
        <v>1116.0</v>
      </c>
      <c r="C27397" s="172">
        <v>0.5661</v>
      </c>
    </row>
    <row r="27398">
      <c r="A27398" s="47" t="s">
        <v>9284</v>
      </c>
      <c r="B27398" s="47">
        <v>1117.0</v>
      </c>
      <c r="C27398" s="172">
        <v>0.5075999999999999</v>
      </c>
    </row>
    <row r="27399">
      <c r="A27399" s="47" t="s">
        <v>9284</v>
      </c>
      <c r="B27399" s="47">
        <v>1118.0</v>
      </c>
      <c r="C27399" s="172">
        <v>0.5327999999999999</v>
      </c>
    </row>
    <row r="27400">
      <c r="A27400" s="47" t="s">
        <v>9284</v>
      </c>
      <c r="B27400" s="47">
        <v>1119.0</v>
      </c>
      <c r="C27400" s="172">
        <v>0.3879</v>
      </c>
    </row>
    <row r="27401">
      <c r="A27401" s="47" t="s">
        <v>9284</v>
      </c>
      <c r="B27401" s="47">
        <v>1120.0</v>
      </c>
      <c r="C27401" s="172">
        <v>0.1872</v>
      </c>
    </row>
    <row r="27402">
      <c r="A27402" s="47" t="s">
        <v>9284</v>
      </c>
      <c r="B27402" s="47">
        <v>1121.0</v>
      </c>
      <c r="C27402" s="172">
        <v>0.0738</v>
      </c>
    </row>
    <row r="27403">
      <c r="A27403" s="47" t="s">
        <v>9284</v>
      </c>
      <c r="B27403" s="47">
        <v>1122.0</v>
      </c>
      <c r="C27403" s="172">
        <v>0.0</v>
      </c>
    </row>
    <row r="27404">
      <c r="A27404" s="47" t="s">
        <v>9284</v>
      </c>
      <c r="B27404" s="47">
        <v>1123.0</v>
      </c>
      <c r="C27404" s="172">
        <v>0.0</v>
      </c>
    </row>
    <row r="27405">
      <c r="A27405" s="47" t="s">
        <v>9284</v>
      </c>
      <c r="B27405" s="47">
        <v>1124.0</v>
      </c>
      <c r="C27405" s="172">
        <v>0.0</v>
      </c>
    </row>
    <row r="27406">
      <c r="A27406" s="47" t="s">
        <v>9284</v>
      </c>
      <c r="B27406" s="47">
        <v>1125.0</v>
      </c>
      <c r="C27406" s="172">
        <v>0.0</v>
      </c>
    </row>
    <row r="27407">
      <c r="A27407" s="47" t="s">
        <v>9284</v>
      </c>
      <c r="B27407" s="47">
        <v>1126.0</v>
      </c>
      <c r="C27407" s="172">
        <v>0.0</v>
      </c>
    </row>
    <row r="27408">
      <c r="A27408" s="47" t="s">
        <v>9284</v>
      </c>
      <c r="B27408" s="47">
        <v>1127.0</v>
      </c>
      <c r="C27408" s="172">
        <v>0.0</v>
      </c>
    </row>
    <row r="27409">
      <c r="A27409" s="47" t="s">
        <v>9284</v>
      </c>
      <c r="B27409" s="47">
        <v>1128.0</v>
      </c>
      <c r="C27409" s="172">
        <v>0.0</v>
      </c>
    </row>
    <row r="27410">
      <c r="A27410" s="47" t="s">
        <v>9284</v>
      </c>
      <c r="B27410" s="47">
        <v>1129.0</v>
      </c>
      <c r="C27410" s="172">
        <v>0.0</v>
      </c>
    </row>
    <row r="27411">
      <c r="A27411" s="47" t="s">
        <v>9284</v>
      </c>
      <c r="B27411" s="47">
        <v>1130.0</v>
      </c>
      <c r="C27411" s="172">
        <v>0.0</v>
      </c>
    </row>
    <row r="27412">
      <c r="A27412" s="47" t="s">
        <v>9284</v>
      </c>
      <c r="B27412" s="47">
        <v>1131.0</v>
      </c>
      <c r="C27412" s="172">
        <v>0.0</v>
      </c>
    </row>
    <row r="27413">
      <c r="A27413" s="47" t="s">
        <v>9284</v>
      </c>
      <c r="B27413" s="47">
        <v>1132.0</v>
      </c>
      <c r="C27413" s="172">
        <v>0.0</v>
      </c>
    </row>
    <row r="27414">
      <c r="A27414" s="47" t="s">
        <v>9284</v>
      </c>
      <c r="B27414" s="47">
        <v>1133.0</v>
      </c>
      <c r="C27414" s="172">
        <v>0.0</v>
      </c>
    </row>
    <row r="27415">
      <c r="A27415" s="47" t="s">
        <v>9284</v>
      </c>
      <c r="B27415" s="47">
        <v>1134.0</v>
      </c>
      <c r="C27415" s="172">
        <v>0.0</v>
      </c>
    </row>
    <row r="27416">
      <c r="A27416" s="47" t="s">
        <v>9284</v>
      </c>
      <c r="B27416" s="47">
        <v>1135.0</v>
      </c>
      <c r="C27416" s="172">
        <v>0.0</v>
      </c>
    </row>
    <row r="27417">
      <c r="A27417" s="47" t="s">
        <v>9284</v>
      </c>
      <c r="B27417" s="47">
        <v>1136.0</v>
      </c>
      <c r="C27417" s="172">
        <v>0.0378</v>
      </c>
    </row>
    <row r="27418">
      <c r="A27418" s="47" t="s">
        <v>9284</v>
      </c>
      <c r="B27418" s="47">
        <v>1137.0</v>
      </c>
      <c r="C27418" s="172">
        <v>0.06300000000000001</v>
      </c>
    </row>
    <row r="27419">
      <c r="A27419" s="47" t="s">
        <v>9284</v>
      </c>
      <c r="B27419" s="47">
        <v>1138.0</v>
      </c>
      <c r="C27419" s="172">
        <v>0.10350000000000001</v>
      </c>
    </row>
    <row r="27420">
      <c r="A27420" s="47" t="s">
        <v>9284</v>
      </c>
      <c r="B27420" s="47">
        <v>1139.0</v>
      </c>
      <c r="C27420" s="172">
        <v>0.48780000000000007</v>
      </c>
    </row>
    <row r="27421">
      <c r="A27421" s="47" t="s">
        <v>9284</v>
      </c>
      <c r="B27421" s="47">
        <v>1140.0</v>
      </c>
      <c r="C27421" s="172">
        <v>0.5589000000000001</v>
      </c>
    </row>
    <row r="27422">
      <c r="A27422" s="47" t="s">
        <v>9284</v>
      </c>
      <c r="B27422" s="47">
        <v>1141.0</v>
      </c>
      <c r="C27422" s="172">
        <v>0.30510000000000004</v>
      </c>
    </row>
    <row r="27423">
      <c r="A27423" s="47" t="s">
        <v>9284</v>
      </c>
      <c r="B27423" s="47">
        <v>1142.0</v>
      </c>
      <c r="C27423" s="172">
        <v>0.3789</v>
      </c>
    </row>
    <row r="27424">
      <c r="A27424" s="47" t="s">
        <v>9284</v>
      </c>
      <c r="B27424" s="47">
        <v>1143.0</v>
      </c>
      <c r="C27424" s="172">
        <v>0.25379999999999997</v>
      </c>
    </row>
    <row r="27425">
      <c r="A27425" s="47" t="s">
        <v>9284</v>
      </c>
      <c r="B27425" s="47">
        <v>1144.0</v>
      </c>
      <c r="C27425" s="172">
        <v>0.28800000000000003</v>
      </c>
    </row>
    <row r="27426">
      <c r="A27426" s="47" t="s">
        <v>9284</v>
      </c>
      <c r="B27426" s="47">
        <v>1145.0</v>
      </c>
      <c r="C27426" s="172">
        <v>0.081</v>
      </c>
    </row>
    <row r="27427">
      <c r="A27427" s="47" t="s">
        <v>9284</v>
      </c>
      <c r="B27427" s="47">
        <v>1146.0</v>
      </c>
      <c r="C27427" s="172">
        <v>0.0</v>
      </c>
    </row>
    <row r="27428">
      <c r="A27428" s="47" t="s">
        <v>9284</v>
      </c>
      <c r="B27428" s="47">
        <v>1147.0</v>
      </c>
      <c r="C27428" s="172">
        <v>0.0</v>
      </c>
    </row>
    <row r="27429">
      <c r="A27429" s="47" t="s">
        <v>9284</v>
      </c>
      <c r="B27429" s="47">
        <v>1148.0</v>
      </c>
      <c r="C27429" s="172">
        <v>0.0</v>
      </c>
    </row>
    <row r="27430">
      <c r="A27430" s="47" t="s">
        <v>9284</v>
      </c>
      <c r="B27430" s="47">
        <v>1149.0</v>
      </c>
      <c r="C27430" s="172">
        <v>0.0</v>
      </c>
    </row>
    <row r="27431">
      <c r="A27431" s="47" t="s">
        <v>9284</v>
      </c>
      <c r="B27431" s="47">
        <v>1150.0</v>
      </c>
      <c r="C27431" s="172">
        <v>0.0</v>
      </c>
    </row>
    <row r="27432">
      <c r="A27432" s="47" t="s">
        <v>9284</v>
      </c>
      <c r="B27432" s="47">
        <v>1151.0</v>
      </c>
      <c r="C27432" s="172">
        <v>0.0</v>
      </c>
    </row>
    <row r="27433">
      <c r="A27433" s="47" t="s">
        <v>9284</v>
      </c>
      <c r="B27433" s="47">
        <v>1152.0</v>
      </c>
      <c r="C27433" s="172">
        <v>0.0</v>
      </c>
    </row>
    <row r="27434">
      <c r="A27434" s="47" t="s">
        <v>9284</v>
      </c>
      <c r="B27434" s="47">
        <v>1153.0</v>
      </c>
      <c r="C27434" s="172">
        <v>0.0</v>
      </c>
    </row>
    <row r="27435">
      <c r="A27435" s="47" t="s">
        <v>9284</v>
      </c>
      <c r="B27435" s="47">
        <v>1154.0</v>
      </c>
      <c r="C27435" s="172">
        <v>0.0</v>
      </c>
    </row>
    <row r="27436">
      <c r="A27436" s="47" t="s">
        <v>9284</v>
      </c>
      <c r="B27436" s="47">
        <v>1155.0</v>
      </c>
      <c r="C27436" s="172">
        <v>0.0</v>
      </c>
    </row>
    <row r="27437">
      <c r="A27437" s="47" t="s">
        <v>9284</v>
      </c>
      <c r="B27437" s="47">
        <v>1156.0</v>
      </c>
      <c r="C27437" s="172">
        <v>0.0</v>
      </c>
    </row>
    <row r="27438">
      <c r="A27438" s="47" t="s">
        <v>9284</v>
      </c>
      <c r="B27438" s="47">
        <v>1157.0</v>
      </c>
      <c r="C27438" s="172">
        <v>0.0</v>
      </c>
    </row>
    <row r="27439">
      <c r="A27439" s="47" t="s">
        <v>9284</v>
      </c>
      <c r="B27439" s="47">
        <v>1158.0</v>
      </c>
      <c r="C27439" s="172">
        <v>0.0</v>
      </c>
    </row>
    <row r="27440">
      <c r="A27440" s="47" t="s">
        <v>9284</v>
      </c>
      <c r="B27440" s="47">
        <v>1159.0</v>
      </c>
      <c r="C27440" s="172">
        <v>0.0</v>
      </c>
    </row>
    <row r="27441">
      <c r="A27441" s="47" t="s">
        <v>9284</v>
      </c>
      <c r="B27441" s="47">
        <v>1160.0</v>
      </c>
      <c r="C27441" s="172">
        <v>0.0054</v>
      </c>
    </row>
    <row r="27442">
      <c r="A27442" s="47" t="s">
        <v>9284</v>
      </c>
      <c r="B27442" s="47">
        <v>1161.0</v>
      </c>
      <c r="C27442" s="172">
        <v>0.18359999999999999</v>
      </c>
    </row>
    <row r="27443">
      <c r="A27443" s="47" t="s">
        <v>9284</v>
      </c>
      <c r="B27443" s="47">
        <v>1162.0</v>
      </c>
      <c r="C27443" s="172">
        <v>0.3078</v>
      </c>
    </row>
    <row r="27444">
      <c r="A27444" s="47" t="s">
        <v>9284</v>
      </c>
      <c r="B27444" s="47">
        <v>1163.0</v>
      </c>
      <c r="C27444" s="172">
        <v>0.3861</v>
      </c>
    </row>
    <row r="27445">
      <c r="A27445" s="47" t="s">
        <v>9284</v>
      </c>
      <c r="B27445" s="47">
        <v>1164.0</v>
      </c>
      <c r="C27445" s="172">
        <v>0.5733</v>
      </c>
    </row>
    <row r="27446">
      <c r="A27446" s="47" t="s">
        <v>9284</v>
      </c>
      <c r="B27446" s="47">
        <v>1165.0</v>
      </c>
      <c r="C27446" s="172">
        <v>0.5292</v>
      </c>
    </row>
    <row r="27447">
      <c r="A27447" s="47" t="s">
        <v>9284</v>
      </c>
      <c r="B27447" s="47">
        <v>1166.0</v>
      </c>
      <c r="C27447" s="172">
        <v>0.5535</v>
      </c>
    </row>
    <row r="27448">
      <c r="A27448" s="47" t="s">
        <v>9284</v>
      </c>
      <c r="B27448" s="47">
        <v>1167.0</v>
      </c>
      <c r="C27448" s="172">
        <v>0.4005</v>
      </c>
    </row>
    <row r="27449">
      <c r="A27449" s="47" t="s">
        <v>9284</v>
      </c>
      <c r="B27449" s="47">
        <v>1168.0</v>
      </c>
      <c r="C27449" s="172">
        <v>0.3204</v>
      </c>
    </row>
    <row r="27450">
      <c r="A27450" s="47" t="s">
        <v>9284</v>
      </c>
      <c r="B27450" s="47">
        <v>1169.0</v>
      </c>
      <c r="C27450" s="172">
        <v>0.054</v>
      </c>
    </row>
    <row r="27451">
      <c r="A27451" s="47" t="s">
        <v>9284</v>
      </c>
      <c r="B27451" s="47">
        <v>1170.0</v>
      </c>
      <c r="C27451" s="172">
        <v>0.0</v>
      </c>
    </row>
    <row r="27452">
      <c r="A27452" s="47" t="s">
        <v>9284</v>
      </c>
      <c r="B27452" s="47">
        <v>1171.0</v>
      </c>
      <c r="C27452" s="172">
        <v>0.0</v>
      </c>
    </row>
    <row r="27453">
      <c r="A27453" s="47" t="s">
        <v>9284</v>
      </c>
      <c r="B27453" s="47">
        <v>1172.0</v>
      </c>
      <c r="C27453" s="172">
        <v>0.0</v>
      </c>
    </row>
    <row r="27454">
      <c r="A27454" s="47" t="s">
        <v>9284</v>
      </c>
      <c r="B27454" s="47">
        <v>1173.0</v>
      </c>
      <c r="C27454" s="172">
        <v>0.0</v>
      </c>
    </row>
    <row r="27455">
      <c r="A27455" s="47" t="s">
        <v>9284</v>
      </c>
      <c r="B27455" s="47">
        <v>1174.0</v>
      </c>
      <c r="C27455" s="172">
        <v>0.0</v>
      </c>
    </row>
    <row r="27456">
      <c r="A27456" s="47" t="s">
        <v>9284</v>
      </c>
      <c r="B27456" s="47">
        <v>1175.0</v>
      </c>
      <c r="C27456" s="172">
        <v>0.0</v>
      </c>
    </row>
    <row r="27457">
      <c r="A27457" s="47" t="s">
        <v>9284</v>
      </c>
      <c r="B27457" s="47">
        <v>1176.0</v>
      </c>
      <c r="C27457" s="172">
        <v>0.0</v>
      </c>
    </row>
    <row r="27458">
      <c r="A27458" s="47" t="s">
        <v>9284</v>
      </c>
      <c r="B27458" s="47">
        <v>1177.0</v>
      </c>
      <c r="C27458" s="172">
        <v>0.0</v>
      </c>
    </row>
    <row r="27459">
      <c r="A27459" s="47" t="s">
        <v>9284</v>
      </c>
      <c r="B27459" s="47">
        <v>1178.0</v>
      </c>
      <c r="C27459" s="172">
        <v>0.0</v>
      </c>
    </row>
    <row r="27460">
      <c r="A27460" s="47" t="s">
        <v>9284</v>
      </c>
      <c r="B27460" s="47">
        <v>1179.0</v>
      </c>
      <c r="C27460" s="172">
        <v>0.0</v>
      </c>
    </row>
    <row r="27461">
      <c r="A27461" s="47" t="s">
        <v>9284</v>
      </c>
      <c r="B27461" s="47">
        <v>1180.0</v>
      </c>
      <c r="C27461" s="172">
        <v>0.0</v>
      </c>
    </row>
    <row r="27462">
      <c r="A27462" s="47" t="s">
        <v>9284</v>
      </c>
      <c r="B27462" s="47">
        <v>1181.0</v>
      </c>
      <c r="C27462" s="172">
        <v>0.0</v>
      </c>
    </row>
    <row r="27463">
      <c r="A27463" s="47" t="s">
        <v>9284</v>
      </c>
      <c r="B27463" s="47">
        <v>1182.0</v>
      </c>
      <c r="C27463" s="172">
        <v>0.0</v>
      </c>
    </row>
    <row r="27464">
      <c r="A27464" s="47" t="s">
        <v>9284</v>
      </c>
      <c r="B27464" s="47">
        <v>1183.0</v>
      </c>
      <c r="C27464" s="172">
        <v>0.0</v>
      </c>
    </row>
    <row r="27465">
      <c r="A27465" s="47" t="s">
        <v>9284</v>
      </c>
      <c r="B27465" s="47">
        <v>1184.0</v>
      </c>
      <c r="C27465" s="172">
        <v>0.06300000000000001</v>
      </c>
    </row>
    <row r="27466">
      <c r="A27466" s="47" t="s">
        <v>9284</v>
      </c>
      <c r="B27466" s="47">
        <v>1185.0</v>
      </c>
      <c r="C27466" s="172">
        <v>0.2187</v>
      </c>
    </row>
    <row r="27467">
      <c r="A27467" s="47" t="s">
        <v>9284</v>
      </c>
      <c r="B27467" s="47">
        <v>1186.0</v>
      </c>
      <c r="C27467" s="172">
        <v>0.3771</v>
      </c>
    </row>
    <row r="27468">
      <c r="A27468" s="47" t="s">
        <v>9284</v>
      </c>
      <c r="B27468" s="47">
        <v>1187.0</v>
      </c>
      <c r="C27468" s="172">
        <v>0.5031000000000001</v>
      </c>
    </row>
    <row r="27469">
      <c r="A27469" s="47" t="s">
        <v>9284</v>
      </c>
      <c r="B27469" s="47">
        <v>1188.0</v>
      </c>
      <c r="C27469" s="172">
        <v>0.5724</v>
      </c>
    </row>
    <row r="27470">
      <c r="A27470" s="47" t="s">
        <v>9284</v>
      </c>
      <c r="B27470" s="47">
        <v>1189.0</v>
      </c>
      <c r="C27470" s="172">
        <v>0.5859000000000001</v>
      </c>
    </row>
    <row r="27471">
      <c r="A27471" s="47" t="s">
        <v>9284</v>
      </c>
      <c r="B27471" s="47">
        <v>1190.0</v>
      </c>
      <c r="C27471" s="172">
        <v>0.4464</v>
      </c>
    </row>
    <row r="27472">
      <c r="A27472" s="47" t="s">
        <v>9284</v>
      </c>
      <c r="B27472" s="47">
        <v>1191.0</v>
      </c>
      <c r="C27472" s="172">
        <v>0.4635</v>
      </c>
    </row>
    <row r="27473">
      <c r="A27473" s="47" t="s">
        <v>9284</v>
      </c>
      <c r="B27473" s="47">
        <v>1192.0</v>
      </c>
      <c r="C27473" s="172">
        <v>0.24840000000000004</v>
      </c>
    </row>
    <row r="27474">
      <c r="A27474" s="47" t="s">
        <v>9284</v>
      </c>
      <c r="B27474" s="47">
        <v>1193.0</v>
      </c>
      <c r="C27474" s="172">
        <v>0.08460000000000001</v>
      </c>
    </row>
    <row r="27475">
      <c r="A27475" s="47" t="s">
        <v>9284</v>
      </c>
      <c r="B27475" s="47">
        <v>1194.0</v>
      </c>
      <c r="C27475" s="172">
        <v>0.0</v>
      </c>
    </row>
    <row r="27476">
      <c r="A27476" s="47" t="s">
        <v>9284</v>
      </c>
      <c r="B27476" s="47">
        <v>1195.0</v>
      </c>
      <c r="C27476" s="172">
        <v>0.0</v>
      </c>
    </row>
    <row r="27477">
      <c r="A27477" s="47" t="s">
        <v>9284</v>
      </c>
      <c r="B27477" s="47">
        <v>1196.0</v>
      </c>
      <c r="C27477" s="172">
        <v>0.0</v>
      </c>
    </row>
    <row r="27478">
      <c r="A27478" s="47" t="s">
        <v>9284</v>
      </c>
      <c r="B27478" s="47">
        <v>1197.0</v>
      </c>
      <c r="C27478" s="172">
        <v>0.0</v>
      </c>
    </row>
    <row r="27479">
      <c r="A27479" s="47" t="s">
        <v>9284</v>
      </c>
      <c r="B27479" s="47">
        <v>1198.0</v>
      </c>
      <c r="C27479" s="172">
        <v>0.0</v>
      </c>
    </row>
    <row r="27480">
      <c r="A27480" s="47" t="s">
        <v>9284</v>
      </c>
      <c r="B27480" s="47">
        <v>1199.0</v>
      </c>
      <c r="C27480" s="172">
        <v>0.0</v>
      </c>
    </row>
    <row r="27481">
      <c r="A27481" s="47" t="s">
        <v>9284</v>
      </c>
      <c r="B27481" s="47">
        <v>1200.0</v>
      </c>
      <c r="C27481" s="172">
        <v>0.0</v>
      </c>
    </row>
    <row r="27482">
      <c r="A27482" s="47" t="s">
        <v>9284</v>
      </c>
      <c r="B27482" s="47">
        <v>1201.0</v>
      </c>
      <c r="C27482" s="172">
        <v>0.0</v>
      </c>
    </row>
    <row r="27483">
      <c r="A27483" s="47" t="s">
        <v>9284</v>
      </c>
      <c r="B27483" s="47">
        <v>1202.0</v>
      </c>
      <c r="C27483" s="172">
        <v>0.0</v>
      </c>
    </row>
    <row r="27484">
      <c r="A27484" s="47" t="s">
        <v>9284</v>
      </c>
      <c r="B27484" s="47">
        <v>1203.0</v>
      </c>
      <c r="C27484" s="172">
        <v>0.0</v>
      </c>
    </row>
    <row r="27485">
      <c r="A27485" s="47" t="s">
        <v>9284</v>
      </c>
      <c r="B27485" s="47">
        <v>1204.0</v>
      </c>
      <c r="C27485" s="172">
        <v>0.0</v>
      </c>
    </row>
    <row r="27486">
      <c r="A27486" s="47" t="s">
        <v>9284</v>
      </c>
      <c r="B27486" s="47">
        <v>1205.0</v>
      </c>
      <c r="C27486" s="172">
        <v>0.0</v>
      </c>
    </row>
    <row r="27487">
      <c r="A27487" s="47" t="s">
        <v>9284</v>
      </c>
      <c r="B27487" s="47">
        <v>1206.0</v>
      </c>
      <c r="C27487" s="172">
        <v>0.0</v>
      </c>
    </row>
    <row r="27488">
      <c r="A27488" s="47" t="s">
        <v>9284</v>
      </c>
      <c r="B27488" s="47">
        <v>1207.0</v>
      </c>
      <c r="C27488" s="172">
        <v>0.0</v>
      </c>
    </row>
    <row r="27489">
      <c r="A27489" s="47" t="s">
        <v>9284</v>
      </c>
      <c r="B27489" s="47">
        <v>1208.0</v>
      </c>
      <c r="C27489" s="172">
        <v>0.0369</v>
      </c>
    </row>
    <row r="27490">
      <c r="A27490" s="47" t="s">
        <v>9284</v>
      </c>
      <c r="B27490" s="47">
        <v>1209.0</v>
      </c>
      <c r="C27490" s="172">
        <v>0.1044</v>
      </c>
    </row>
    <row r="27491">
      <c r="A27491" s="47" t="s">
        <v>9284</v>
      </c>
      <c r="B27491" s="47">
        <v>1210.0</v>
      </c>
      <c r="C27491" s="172">
        <v>0.0864</v>
      </c>
    </row>
    <row r="27492">
      <c r="A27492" s="47" t="s">
        <v>9284</v>
      </c>
      <c r="B27492" s="47">
        <v>1211.0</v>
      </c>
      <c r="C27492" s="172">
        <v>0.23040000000000002</v>
      </c>
    </row>
    <row r="27493">
      <c r="A27493" s="47" t="s">
        <v>9284</v>
      </c>
      <c r="B27493" s="47">
        <v>1212.0</v>
      </c>
      <c r="C27493" s="172">
        <v>0.24840000000000004</v>
      </c>
    </row>
    <row r="27494">
      <c r="A27494" s="47" t="s">
        <v>9284</v>
      </c>
      <c r="B27494" s="47">
        <v>1213.0</v>
      </c>
      <c r="C27494" s="172">
        <v>0.4374</v>
      </c>
    </row>
    <row r="27495">
      <c r="A27495" s="47" t="s">
        <v>9284</v>
      </c>
      <c r="B27495" s="47">
        <v>1214.0</v>
      </c>
      <c r="C27495" s="172">
        <v>0.5156999999999999</v>
      </c>
    </row>
    <row r="27496">
      <c r="A27496" s="47" t="s">
        <v>9284</v>
      </c>
      <c r="B27496" s="47">
        <v>1215.0</v>
      </c>
      <c r="C27496" s="172">
        <v>0.4626</v>
      </c>
    </row>
    <row r="27497">
      <c r="A27497" s="47" t="s">
        <v>9284</v>
      </c>
      <c r="B27497" s="47">
        <v>1216.0</v>
      </c>
      <c r="C27497" s="172">
        <v>0.3312</v>
      </c>
    </row>
    <row r="27498">
      <c r="A27498" s="47" t="s">
        <v>9284</v>
      </c>
      <c r="B27498" s="47">
        <v>1217.0</v>
      </c>
      <c r="C27498" s="172">
        <v>0.0522</v>
      </c>
    </row>
    <row r="27499">
      <c r="A27499" s="47" t="s">
        <v>9284</v>
      </c>
      <c r="B27499" s="47">
        <v>1218.0</v>
      </c>
      <c r="C27499" s="172">
        <v>0.0</v>
      </c>
    </row>
    <row r="27500">
      <c r="A27500" s="47" t="s">
        <v>9284</v>
      </c>
      <c r="B27500" s="47">
        <v>1219.0</v>
      </c>
      <c r="C27500" s="172">
        <v>0.0</v>
      </c>
    </row>
    <row r="27501">
      <c r="A27501" s="47" t="s">
        <v>9284</v>
      </c>
      <c r="B27501" s="47">
        <v>1220.0</v>
      </c>
      <c r="C27501" s="172">
        <v>0.0</v>
      </c>
    </row>
    <row r="27502">
      <c r="A27502" s="47" t="s">
        <v>9284</v>
      </c>
      <c r="B27502" s="47">
        <v>1221.0</v>
      </c>
      <c r="C27502" s="172">
        <v>0.0</v>
      </c>
    </row>
    <row r="27503">
      <c r="A27503" s="47" t="s">
        <v>9284</v>
      </c>
      <c r="B27503" s="47">
        <v>1222.0</v>
      </c>
      <c r="C27503" s="172">
        <v>0.0</v>
      </c>
    </row>
    <row r="27504">
      <c r="A27504" s="47" t="s">
        <v>9284</v>
      </c>
      <c r="B27504" s="47">
        <v>1223.0</v>
      </c>
      <c r="C27504" s="172">
        <v>0.0</v>
      </c>
    </row>
    <row r="27505">
      <c r="A27505" s="47" t="s">
        <v>9284</v>
      </c>
      <c r="B27505" s="47">
        <v>1224.0</v>
      </c>
      <c r="C27505" s="172">
        <v>0.0</v>
      </c>
    </row>
    <row r="27506">
      <c r="A27506" s="47" t="s">
        <v>9284</v>
      </c>
      <c r="B27506" s="47">
        <v>1225.0</v>
      </c>
      <c r="C27506" s="172">
        <v>0.0</v>
      </c>
    </row>
    <row r="27507">
      <c r="A27507" s="47" t="s">
        <v>9284</v>
      </c>
      <c r="B27507" s="47">
        <v>1226.0</v>
      </c>
      <c r="C27507" s="172">
        <v>0.0</v>
      </c>
    </row>
    <row r="27508">
      <c r="A27508" s="47" t="s">
        <v>9284</v>
      </c>
      <c r="B27508" s="47">
        <v>1227.0</v>
      </c>
      <c r="C27508" s="172">
        <v>0.0</v>
      </c>
    </row>
    <row r="27509">
      <c r="A27509" s="47" t="s">
        <v>9284</v>
      </c>
      <c r="B27509" s="47">
        <v>1228.0</v>
      </c>
      <c r="C27509" s="172">
        <v>0.0</v>
      </c>
    </row>
    <row r="27510">
      <c r="A27510" s="47" t="s">
        <v>9284</v>
      </c>
      <c r="B27510" s="47">
        <v>1229.0</v>
      </c>
      <c r="C27510" s="172">
        <v>0.0</v>
      </c>
    </row>
    <row r="27511">
      <c r="A27511" s="47" t="s">
        <v>9284</v>
      </c>
      <c r="B27511" s="47">
        <v>1230.0</v>
      </c>
      <c r="C27511" s="172">
        <v>0.0</v>
      </c>
    </row>
    <row r="27512">
      <c r="A27512" s="47" t="s">
        <v>9284</v>
      </c>
      <c r="B27512" s="47">
        <v>1231.0</v>
      </c>
      <c r="C27512" s="172">
        <v>0.0</v>
      </c>
    </row>
    <row r="27513">
      <c r="A27513" s="47" t="s">
        <v>9284</v>
      </c>
      <c r="B27513" s="47">
        <v>1232.0</v>
      </c>
      <c r="C27513" s="172">
        <v>0.0252</v>
      </c>
    </row>
    <row r="27514">
      <c r="A27514" s="47" t="s">
        <v>9284</v>
      </c>
      <c r="B27514" s="47">
        <v>1233.0</v>
      </c>
      <c r="C27514" s="172">
        <v>0.14850000000000002</v>
      </c>
    </row>
    <row r="27515">
      <c r="A27515" s="47" t="s">
        <v>9284</v>
      </c>
      <c r="B27515" s="47">
        <v>1234.0</v>
      </c>
      <c r="C27515" s="172">
        <v>0.3951</v>
      </c>
    </row>
    <row r="27516">
      <c r="A27516" s="47" t="s">
        <v>9284</v>
      </c>
      <c r="B27516" s="47">
        <v>1235.0</v>
      </c>
      <c r="C27516" s="172">
        <v>0.513</v>
      </c>
    </row>
    <row r="27517">
      <c r="A27517" s="47" t="s">
        <v>9284</v>
      </c>
      <c r="B27517" s="47">
        <v>1236.0</v>
      </c>
      <c r="C27517" s="172">
        <v>0.4572</v>
      </c>
    </row>
    <row r="27518">
      <c r="A27518" s="47" t="s">
        <v>9284</v>
      </c>
      <c r="B27518" s="47">
        <v>1237.0</v>
      </c>
      <c r="C27518" s="172">
        <v>0.5202</v>
      </c>
    </row>
    <row r="27519">
      <c r="A27519" s="47" t="s">
        <v>9284</v>
      </c>
      <c r="B27519" s="47">
        <v>1238.0</v>
      </c>
      <c r="C27519" s="172">
        <v>0.5382</v>
      </c>
    </row>
    <row r="27520">
      <c r="A27520" s="47" t="s">
        <v>9284</v>
      </c>
      <c r="B27520" s="47">
        <v>1239.0</v>
      </c>
      <c r="C27520" s="172">
        <v>0.44730000000000003</v>
      </c>
    </row>
    <row r="27521">
      <c r="A27521" s="47" t="s">
        <v>9284</v>
      </c>
      <c r="B27521" s="47">
        <v>1240.0</v>
      </c>
      <c r="C27521" s="172">
        <v>0.3267</v>
      </c>
    </row>
    <row r="27522">
      <c r="A27522" s="47" t="s">
        <v>9284</v>
      </c>
      <c r="B27522" s="47">
        <v>1241.0</v>
      </c>
      <c r="C27522" s="172">
        <v>0.07650000000000001</v>
      </c>
    </row>
    <row r="27523">
      <c r="A27523" s="47" t="s">
        <v>9284</v>
      </c>
      <c r="B27523" s="47">
        <v>1242.0</v>
      </c>
      <c r="C27523" s="172">
        <v>0.0</v>
      </c>
    </row>
    <row r="27524">
      <c r="A27524" s="47" t="s">
        <v>9284</v>
      </c>
      <c r="B27524" s="47">
        <v>1243.0</v>
      </c>
      <c r="C27524" s="172">
        <v>0.0</v>
      </c>
    </row>
    <row r="27525">
      <c r="A27525" s="47" t="s">
        <v>9284</v>
      </c>
      <c r="B27525" s="47">
        <v>1244.0</v>
      </c>
      <c r="C27525" s="172">
        <v>0.0</v>
      </c>
    </row>
    <row r="27526">
      <c r="A27526" s="47" t="s">
        <v>9284</v>
      </c>
      <c r="B27526" s="47">
        <v>1245.0</v>
      </c>
      <c r="C27526" s="172">
        <v>0.0</v>
      </c>
    </row>
    <row r="27527">
      <c r="A27527" s="47" t="s">
        <v>9284</v>
      </c>
      <c r="B27527" s="47">
        <v>1246.0</v>
      </c>
      <c r="C27527" s="172">
        <v>0.0</v>
      </c>
    </row>
    <row r="27528">
      <c r="A27528" s="47" t="s">
        <v>9284</v>
      </c>
      <c r="B27528" s="47">
        <v>1247.0</v>
      </c>
      <c r="C27528" s="172">
        <v>0.0</v>
      </c>
    </row>
    <row r="27529">
      <c r="A27529" s="47" t="s">
        <v>9284</v>
      </c>
      <c r="B27529" s="47">
        <v>1248.0</v>
      </c>
      <c r="C27529" s="172">
        <v>0.0</v>
      </c>
    </row>
    <row r="27530">
      <c r="A27530" s="47" t="s">
        <v>9284</v>
      </c>
      <c r="B27530" s="47">
        <v>1249.0</v>
      </c>
      <c r="C27530" s="172">
        <v>0.0</v>
      </c>
    </row>
    <row r="27531">
      <c r="A27531" s="47" t="s">
        <v>9284</v>
      </c>
      <c r="B27531" s="47">
        <v>1250.0</v>
      </c>
      <c r="C27531" s="172">
        <v>0.0</v>
      </c>
    </row>
    <row r="27532">
      <c r="A27532" s="47" t="s">
        <v>9284</v>
      </c>
      <c r="B27532" s="47">
        <v>1251.0</v>
      </c>
      <c r="C27532" s="172">
        <v>0.0</v>
      </c>
    </row>
    <row r="27533">
      <c r="A27533" s="47" t="s">
        <v>9284</v>
      </c>
      <c r="B27533" s="47">
        <v>1252.0</v>
      </c>
      <c r="C27533" s="172">
        <v>0.0</v>
      </c>
    </row>
    <row r="27534">
      <c r="A27534" s="47" t="s">
        <v>9284</v>
      </c>
      <c r="B27534" s="47">
        <v>1253.0</v>
      </c>
      <c r="C27534" s="172">
        <v>0.0</v>
      </c>
    </row>
    <row r="27535">
      <c r="A27535" s="47" t="s">
        <v>9284</v>
      </c>
      <c r="B27535" s="47">
        <v>1254.0</v>
      </c>
      <c r="C27535" s="172">
        <v>0.0</v>
      </c>
    </row>
    <row r="27536">
      <c r="A27536" s="47" t="s">
        <v>9284</v>
      </c>
      <c r="B27536" s="47">
        <v>1255.0</v>
      </c>
      <c r="C27536" s="172">
        <v>0.0</v>
      </c>
    </row>
    <row r="27537">
      <c r="A27537" s="47" t="s">
        <v>9284</v>
      </c>
      <c r="B27537" s="47">
        <v>1256.0</v>
      </c>
      <c r="C27537" s="172">
        <v>0.0774</v>
      </c>
    </row>
    <row r="27538">
      <c r="A27538" s="47" t="s">
        <v>9284</v>
      </c>
      <c r="B27538" s="47">
        <v>1257.0</v>
      </c>
      <c r="C27538" s="172">
        <v>0.2421</v>
      </c>
    </row>
    <row r="27539">
      <c r="A27539" s="47" t="s">
        <v>9284</v>
      </c>
      <c r="B27539" s="47">
        <v>1258.0</v>
      </c>
      <c r="C27539" s="172">
        <v>0.396</v>
      </c>
    </row>
    <row r="27540">
      <c r="A27540" s="47" t="s">
        <v>9284</v>
      </c>
      <c r="B27540" s="47">
        <v>1259.0</v>
      </c>
      <c r="C27540" s="172">
        <v>0.3987</v>
      </c>
    </row>
    <row r="27541">
      <c r="A27541" s="47" t="s">
        <v>9284</v>
      </c>
      <c r="B27541" s="47">
        <v>1260.0</v>
      </c>
      <c r="C27541" s="172">
        <v>0.39690000000000003</v>
      </c>
    </row>
    <row r="27542">
      <c r="A27542" s="47" t="s">
        <v>9284</v>
      </c>
      <c r="B27542" s="47">
        <v>1261.0</v>
      </c>
      <c r="C27542" s="172">
        <v>0.4347</v>
      </c>
    </row>
    <row r="27543">
      <c r="A27543" s="47" t="s">
        <v>9284</v>
      </c>
      <c r="B27543" s="47">
        <v>1262.0</v>
      </c>
      <c r="C27543" s="172">
        <v>0.1971</v>
      </c>
    </row>
    <row r="27544">
      <c r="A27544" s="47" t="s">
        <v>9284</v>
      </c>
      <c r="B27544" s="47">
        <v>1263.0</v>
      </c>
      <c r="C27544" s="172">
        <v>0.1872</v>
      </c>
    </row>
    <row r="27545">
      <c r="A27545" s="47" t="s">
        <v>9284</v>
      </c>
      <c r="B27545" s="47">
        <v>1264.0</v>
      </c>
      <c r="C27545" s="172">
        <v>0.1386</v>
      </c>
    </row>
    <row r="27546">
      <c r="A27546" s="47" t="s">
        <v>9284</v>
      </c>
      <c r="B27546" s="47">
        <v>1265.0</v>
      </c>
      <c r="C27546" s="172">
        <v>0.0864</v>
      </c>
    </row>
    <row r="27547">
      <c r="A27547" s="47" t="s">
        <v>9284</v>
      </c>
      <c r="B27547" s="47">
        <v>1266.0</v>
      </c>
      <c r="C27547" s="172">
        <v>0.0</v>
      </c>
    </row>
    <row r="27548">
      <c r="A27548" s="47" t="s">
        <v>9284</v>
      </c>
      <c r="B27548" s="47">
        <v>1267.0</v>
      </c>
      <c r="C27548" s="172">
        <v>0.0</v>
      </c>
    </row>
    <row r="27549">
      <c r="A27549" s="47" t="s">
        <v>9284</v>
      </c>
      <c r="B27549" s="47">
        <v>1268.0</v>
      </c>
      <c r="C27549" s="172">
        <v>0.0</v>
      </c>
    </row>
    <row r="27550">
      <c r="A27550" s="47" t="s">
        <v>9284</v>
      </c>
      <c r="B27550" s="47">
        <v>1269.0</v>
      </c>
      <c r="C27550" s="172">
        <v>0.0</v>
      </c>
    </row>
    <row r="27551">
      <c r="A27551" s="47" t="s">
        <v>9284</v>
      </c>
      <c r="B27551" s="47">
        <v>1270.0</v>
      </c>
      <c r="C27551" s="172">
        <v>0.0</v>
      </c>
    </row>
    <row r="27552">
      <c r="A27552" s="47" t="s">
        <v>9284</v>
      </c>
      <c r="B27552" s="47">
        <v>1271.0</v>
      </c>
      <c r="C27552" s="172">
        <v>0.0</v>
      </c>
    </row>
    <row r="27553">
      <c r="A27553" s="47" t="s">
        <v>9284</v>
      </c>
      <c r="B27553" s="47">
        <v>1272.0</v>
      </c>
      <c r="C27553" s="172">
        <v>0.0</v>
      </c>
    </row>
    <row r="27554">
      <c r="A27554" s="47" t="s">
        <v>9284</v>
      </c>
      <c r="B27554" s="47">
        <v>1273.0</v>
      </c>
      <c r="C27554" s="172">
        <v>0.0</v>
      </c>
    </row>
    <row r="27555">
      <c r="A27555" s="47" t="s">
        <v>9284</v>
      </c>
      <c r="B27555" s="47">
        <v>1274.0</v>
      </c>
      <c r="C27555" s="172">
        <v>0.0</v>
      </c>
    </row>
    <row r="27556">
      <c r="A27556" s="47" t="s">
        <v>9284</v>
      </c>
      <c r="B27556" s="47">
        <v>1275.0</v>
      </c>
      <c r="C27556" s="172">
        <v>0.0</v>
      </c>
    </row>
    <row r="27557">
      <c r="A27557" s="47" t="s">
        <v>9284</v>
      </c>
      <c r="B27557" s="47">
        <v>1276.0</v>
      </c>
      <c r="C27557" s="172">
        <v>0.0</v>
      </c>
    </row>
    <row r="27558">
      <c r="A27558" s="47" t="s">
        <v>9284</v>
      </c>
      <c r="B27558" s="47">
        <v>1277.0</v>
      </c>
      <c r="C27558" s="172">
        <v>0.0</v>
      </c>
    </row>
    <row r="27559">
      <c r="A27559" s="47" t="s">
        <v>9284</v>
      </c>
      <c r="B27559" s="47">
        <v>1278.0</v>
      </c>
      <c r="C27559" s="172">
        <v>0.0</v>
      </c>
    </row>
    <row r="27560">
      <c r="A27560" s="47" t="s">
        <v>9284</v>
      </c>
      <c r="B27560" s="47">
        <v>1279.0</v>
      </c>
      <c r="C27560" s="172">
        <v>0.0</v>
      </c>
    </row>
    <row r="27561">
      <c r="A27561" s="47" t="s">
        <v>9284</v>
      </c>
      <c r="B27561" s="47">
        <v>1280.0</v>
      </c>
      <c r="C27561" s="172">
        <v>0.0756</v>
      </c>
    </row>
    <row r="27562">
      <c r="A27562" s="47" t="s">
        <v>9284</v>
      </c>
      <c r="B27562" s="47">
        <v>1281.0</v>
      </c>
      <c r="C27562" s="172">
        <v>0.23850000000000002</v>
      </c>
    </row>
    <row r="27563">
      <c r="A27563" s="47" t="s">
        <v>9284</v>
      </c>
      <c r="B27563" s="47">
        <v>1282.0</v>
      </c>
      <c r="C27563" s="172">
        <v>0.3924</v>
      </c>
    </row>
    <row r="27564">
      <c r="A27564" s="47" t="s">
        <v>9284</v>
      </c>
      <c r="B27564" s="47">
        <v>1283.0</v>
      </c>
      <c r="C27564" s="172">
        <v>0.5156999999999999</v>
      </c>
    </row>
    <row r="27565">
      <c r="A27565" s="47" t="s">
        <v>9284</v>
      </c>
      <c r="B27565" s="47">
        <v>1284.0</v>
      </c>
      <c r="C27565" s="172">
        <v>0.5958</v>
      </c>
    </row>
    <row r="27566">
      <c r="A27566" s="47" t="s">
        <v>9284</v>
      </c>
      <c r="B27566" s="47">
        <v>1285.0</v>
      </c>
      <c r="C27566" s="172">
        <v>0.6165</v>
      </c>
    </row>
    <row r="27567">
      <c r="A27567" s="47" t="s">
        <v>9284</v>
      </c>
      <c r="B27567" s="47">
        <v>1286.0</v>
      </c>
      <c r="C27567" s="172">
        <v>0.5931000000000001</v>
      </c>
    </row>
    <row r="27568">
      <c r="A27568" s="47" t="s">
        <v>9284</v>
      </c>
      <c r="B27568" s="47">
        <v>1287.0</v>
      </c>
      <c r="C27568" s="172">
        <v>0.4968000000000001</v>
      </c>
    </row>
    <row r="27569">
      <c r="A27569" s="47" t="s">
        <v>9284</v>
      </c>
      <c r="B27569" s="47">
        <v>1288.0</v>
      </c>
      <c r="C27569" s="172">
        <v>0.3483</v>
      </c>
    </row>
    <row r="27570">
      <c r="A27570" s="47" t="s">
        <v>9284</v>
      </c>
      <c r="B27570" s="47">
        <v>1289.0</v>
      </c>
      <c r="C27570" s="172">
        <v>0.1845</v>
      </c>
    </row>
    <row r="27571">
      <c r="A27571" s="47" t="s">
        <v>9284</v>
      </c>
      <c r="B27571" s="47">
        <v>1290.0</v>
      </c>
      <c r="C27571" s="172">
        <v>0.009899999999999999</v>
      </c>
    </row>
    <row r="27572">
      <c r="A27572" s="47" t="s">
        <v>9284</v>
      </c>
      <c r="B27572" s="47">
        <v>1291.0</v>
      </c>
      <c r="C27572" s="172">
        <v>0.0</v>
      </c>
    </row>
    <row r="27573">
      <c r="A27573" s="47" t="s">
        <v>9284</v>
      </c>
      <c r="B27573" s="47">
        <v>1292.0</v>
      </c>
      <c r="C27573" s="172">
        <v>0.0</v>
      </c>
    </row>
    <row r="27574">
      <c r="A27574" s="47" t="s">
        <v>9284</v>
      </c>
      <c r="B27574" s="47">
        <v>1293.0</v>
      </c>
      <c r="C27574" s="172">
        <v>0.0</v>
      </c>
    </row>
    <row r="27575">
      <c r="A27575" s="47" t="s">
        <v>9284</v>
      </c>
      <c r="B27575" s="47">
        <v>1294.0</v>
      </c>
      <c r="C27575" s="172">
        <v>0.0</v>
      </c>
    </row>
    <row r="27576">
      <c r="A27576" s="47" t="s">
        <v>9284</v>
      </c>
      <c r="B27576" s="47">
        <v>1295.0</v>
      </c>
      <c r="C27576" s="172">
        <v>0.0</v>
      </c>
    </row>
    <row r="27577">
      <c r="A27577" s="47" t="s">
        <v>9284</v>
      </c>
      <c r="B27577" s="47">
        <v>1296.0</v>
      </c>
      <c r="C27577" s="172">
        <v>0.0</v>
      </c>
    </row>
    <row r="27578">
      <c r="A27578" s="47" t="s">
        <v>9284</v>
      </c>
      <c r="B27578" s="47">
        <v>1297.0</v>
      </c>
      <c r="C27578" s="172">
        <v>0.0</v>
      </c>
    </row>
    <row r="27579">
      <c r="A27579" s="47" t="s">
        <v>9284</v>
      </c>
      <c r="B27579" s="47">
        <v>1298.0</v>
      </c>
      <c r="C27579" s="172">
        <v>0.0</v>
      </c>
    </row>
    <row r="27580">
      <c r="A27580" s="47" t="s">
        <v>9284</v>
      </c>
      <c r="B27580" s="47">
        <v>1299.0</v>
      </c>
      <c r="C27580" s="172">
        <v>0.0</v>
      </c>
    </row>
    <row r="27581">
      <c r="A27581" s="47" t="s">
        <v>9284</v>
      </c>
      <c r="B27581" s="47">
        <v>1300.0</v>
      </c>
      <c r="C27581" s="172">
        <v>0.0</v>
      </c>
    </row>
    <row r="27582">
      <c r="A27582" s="47" t="s">
        <v>9284</v>
      </c>
      <c r="B27582" s="47">
        <v>1301.0</v>
      </c>
      <c r="C27582" s="172">
        <v>0.0</v>
      </c>
    </row>
    <row r="27583">
      <c r="A27583" s="47" t="s">
        <v>9284</v>
      </c>
      <c r="B27583" s="47">
        <v>1302.0</v>
      </c>
      <c r="C27583" s="172">
        <v>0.0</v>
      </c>
    </row>
    <row r="27584">
      <c r="A27584" s="47" t="s">
        <v>9284</v>
      </c>
      <c r="B27584" s="47">
        <v>1303.0</v>
      </c>
      <c r="C27584" s="172">
        <v>0.0</v>
      </c>
    </row>
    <row r="27585">
      <c r="A27585" s="47" t="s">
        <v>9284</v>
      </c>
      <c r="B27585" s="47">
        <v>1304.0</v>
      </c>
      <c r="C27585" s="172">
        <v>0.0693</v>
      </c>
    </row>
    <row r="27586">
      <c r="A27586" s="47" t="s">
        <v>9284</v>
      </c>
      <c r="B27586" s="47">
        <v>1305.0</v>
      </c>
      <c r="C27586" s="172">
        <v>0.1602</v>
      </c>
    </row>
    <row r="27587">
      <c r="A27587" s="47" t="s">
        <v>9284</v>
      </c>
      <c r="B27587" s="47">
        <v>1306.0</v>
      </c>
      <c r="C27587" s="172">
        <v>0.2853</v>
      </c>
    </row>
    <row r="27588">
      <c r="A27588" s="47" t="s">
        <v>9284</v>
      </c>
      <c r="B27588" s="47">
        <v>1307.0</v>
      </c>
      <c r="C27588" s="172">
        <v>0.3699</v>
      </c>
    </row>
    <row r="27589">
      <c r="A27589" s="47" t="s">
        <v>9284</v>
      </c>
      <c r="B27589" s="47">
        <v>1308.0</v>
      </c>
      <c r="C27589" s="172">
        <v>0.2898</v>
      </c>
    </row>
    <row r="27590">
      <c r="A27590" s="47" t="s">
        <v>9284</v>
      </c>
      <c r="B27590" s="47">
        <v>1309.0</v>
      </c>
      <c r="C27590" s="172">
        <v>0.4662</v>
      </c>
    </row>
    <row r="27591">
      <c r="A27591" s="47" t="s">
        <v>9284</v>
      </c>
      <c r="B27591" s="47">
        <v>1310.0</v>
      </c>
      <c r="C27591" s="172">
        <v>0.4572</v>
      </c>
    </row>
    <row r="27592">
      <c r="A27592" s="47" t="s">
        <v>9284</v>
      </c>
      <c r="B27592" s="47">
        <v>1311.0</v>
      </c>
      <c r="C27592" s="172">
        <v>0.3573</v>
      </c>
    </row>
    <row r="27593">
      <c r="A27593" s="47" t="s">
        <v>9284</v>
      </c>
      <c r="B27593" s="47">
        <v>1312.0</v>
      </c>
      <c r="C27593" s="172">
        <v>0.23850000000000002</v>
      </c>
    </row>
    <row r="27594">
      <c r="A27594" s="47" t="s">
        <v>9284</v>
      </c>
      <c r="B27594" s="47">
        <v>1313.0</v>
      </c>
      <c r="C27594" s="172">
        <v>0.1071</v>
      </c>
    </row>
    <row r="27595">
      <c r="A27595" s="47" t="s">
        <v>9284</v>
      </c>
      <c r="B27595" s="47">
        <v>1314.0</v>
      </c>
      <c r="C27595" s="172">
        <v>0.0063</v>
      </c>
    </row>
    <row r="27596">
      <c r="A27596" s="47" t="s">
        <v>9284</v>
      </c>
      <c r="B27596" s="47">
        <v>1315.0</v>
      </c>
      <c r="C27596" s="172">
        <v>0.0</v>
      </c>
    </row>
    <row r="27597">
      <c r="A27597" s="47" t="s">
        <v>9284</v>
      </c>
      <c r="B27597" s="47">
        <v>1316.0</v>
      </c>
      <c r="C27597" s="172">
        <v>0.0</v>
      </c>
    </row>
    <row r="27598">
      <c r="A27598" s="47" t="s">
        <v>9284</v>
      </c>
      <c r="B27598" s="47">
        <v>1317.0</v>
      </c>
      <c r="C27598" s="172">
        <v>0.0</v>
      </c>
    </row>
    <row r="27599">
      <c r="A27599" s="47" t="s">
        <v>9284</v>
      </c>
      <c r="B27599" s="47">
        <v>1318.0</v>
      </c>
      <c r="C27599" s="172">
        <v>0.0</v>
      </c>
    </row>
    <row r="27600">
      <c r="A27600" s="47" t="s">
        <v>9284</v>
      </c>
      <c r="B27600" s="47">
        <v>1319.0</v>
      </c>
      <c r="C27600" s="172">
        <v>0.0</v>
      </c>
    </row>
    <row r="27601">
      <c r="A27601" s="47" t="s">
        <v>9284</v>
      </c>
      <c r="B27601" s="47">
        <v>1320.0</v>
      </c>
      <c r="C27601" s="172">
        <v>0.0</v>
      </c>
    </row>
    <row r="27602">
      <c r="A27602" s="47" t="s">
        <v>9284</v>
      </c>
      <c r="B27602" s="47">
        <v>1321.0</v>
      </c>
      <c r="C27602" s="172">
        <v>0.0</v>
      </c>
    </row>
    <row r="27603">
      <c r="A27603" s="47" t="s">
        <v>9284</v>
      </c>
      <c r="B27603" s="47">
        <v>1322.0</v>
      </c>
      <c r="C27603" s="172">
        <v>0.0</v>
      </c>
    </row>
    <row r="27604">
      <c r="A27604" s="47" t="s">
        <v>9284</v>
      </c>
      <c r="B27604" s="47">
        <v>1323.0</v>
      </c>
      <c r="C27604" s="172">
        <v>0.0</v>
      </c>
    </row>
    <row r="27605">
      <c r="A27605" s="47" t="s">
        <v>9284</v>
      </c>
      <c r="B27605" s="47">
        <v>1324.0</v>
      </c>
      <c r="C27605" s="172">
        <v>0.0</v>
      </c>
    </row>
    <row r="27606">
      <c r="A27606" s="47" t="s">
        <v>9284</v>
      </c>
      <c r="B27606" s="47">
        <v>1325.0</v>
      </c>
      <c r="C27606" s="172">
        <v>0.0</v>
      </c>
    </row>
    <row r="27607">
      <c r="A27607" s="47" t="s">
        <v>9284</v>
      </c>
      <c r="B27607" s="47">
        <v>1326.0</v>
      </c>
      <c r="C27607" s="172">
        <v>0.0</v>
      </c>
    </row>
    <row r="27608">
      <c r="A27608" s="47" t="s">
        <v>9284</v>
      </c>
      <c r="B27608" s="47">
        <v>1327.0</v>
      </c>
      <c r="C27608" s="172">
        <v>0.0</v>
      </c>
    </row>
    <row r="27609">
      <c r="A27609" s="47" t="s">
        <v>9284</v>
      </c>
      <c r="B27609" s="47">
        <v>1328.0</v>
      </c>
      <c r="C27609" s="172">
        <v>0.0432</v>
      </c>
    </row>
    <row r="27610">
      <c r="A27610" s="47" t="s">
        <v>9284</v>
      </c>
      <c r="B27610" s="47">
        <v>1329.0</v>
      </c>
      <c r="C27610" s="172">
        <v>0.1008</v>
      </c>
    </row>
    <row r="27611">
      <c r="A27611" s="47" t="s">
        <v>9284</v>
      </c>
      <c r="B27611" s="47">
        <v>1330.0</v>
      </c>
      <c r="C27611" s="172">
        <v>0.2709</v>
      </c>
    </row>
    <row r="27612">
      <c r="A27612" s="47" t="s">
        <v>9284</v>
      </c>
      <c r="B27612" s="47">
        <v>1331.0</v>
      </c>
      <c r="C27612" s="172">
        <v>0.5075999999999999</v>
      </c>
    </row>
    <row r="27613">
      <c r="A27613" s="47" t="s">
        <v>9284</v>
      </c>
      <c r="B27613" s="47">
        <v>1332.0</v>
      </c>
      <c r="C27613" s="172">
        <v>0.41400000000000003</v>
      </c>
    </row>
    <row r="27614">
      <c r="A27614" s="47" t="s">
        <v>9284</v>
      </c>
      <c r="B27614" s="47">
        <v>1333.0</v>
      </c>
      <c r="C27614" s="172">
        <v>0.5246999999999999</v>
      </c>
    </row>
    <row r="27615">
      <c r="A27615" s="47" t="s">
        <v>9284</v>
      </c>
      <c r="B27615" s="47">
        <v>1334.0</v>
      </c>
      <c r="C27615" s="172">
        <v>0.5733</v>
      </c>
    </row>
    <row r="27616">
      <c r="A27616" s="47" t="s">
        <v>9284</v>
      </c>
      <c r="B27616" s="47">
        <v>1335.0</v>
      </c>
      <c r="C27616" s="172">
        <v>0.4842</v>
      </c>
    </row>
    <row r="27617">
      <c r="A27617" s="47" t="s">
        <v>9284</v>
      </c>
      <c r="B27617" s="47">
        <v>1336.0</v>
      </c>
      <c r="C27617" s="172">
        <v>0.3204</v>
      </c>
    </row>
    <row r="27618">
      <c r="A27618" s="47" t="s">
        <v>9284</v>
      </c>
      <c r="B27618" s="47">
        <v>1337.0</v>
      </c>
      <c r="C27618" s="172">
        <v>0.1863</v>
      </c>
    </row>
    <row r="27619">
      <c r="A27619" s="47" t="s">
        <v>9284</v>
      </c>
      <c r="B27619" s="47">
        <v>1338.0</v>
      </c>
      <c r="C27619" s="172">
        <v>0.014400000000000001</v>
      </c>
    </row>
    <row r="27620">
      <c r="A27620" s="47" t="s">
        <v>9284</v>
      </c>
      <c r="B27620" s="47">
        <v>1339.0</v>
      </c>
      <c r="C27620" s="172">
        <v>0.0</v>
      </c>
    </row>
    <row r="27621">
      <c r="A27621" s="47" t="s">
        <v>9284</v>
      </c>
      <c r="B27621" s="47">
        <v>1340.0</v>
      </c>
      <c r="C27621" s="172">
        <v>0.0</v>
      </c>
    </row>
    <row r="27622">
      <c r="A27622" s="47" t="s">
        <v>9284</v>
      </c>
      <c r="B27622" s="47">
        <v>1341.0</v>
      </c>
      <c r="C27622" s="172">
        <v>0.0</v>
      </c>
    </row>
    <row r="27623">
      <c r="A27623" s="47" t="s">
        <v>9284</v>
      </c>
      <c r="B27623" s="47">
        <v>1342.0</v>
      </c>
      <c r="C27623" s="172">
        <v>0.0</v>
      </c>
    </row>
    <row r="27624">
      <c r="A27624" s="47" t="s">
        <v>9284</v>
      </c>
      <c r="B27624" s="47">
        <v>1343.0</v>
      </c>
      <c r="C27624" s="172">
        <v>0.0</v>
      </c>
    </row>
    <row r="27625">
      <c r="A27625" s="47" t="s">
        <v>9284</v>
      </c>
      <c r="B27625" s="47">
        <v>1344.0</v>
      </c>
      <c r="C27625" s="172">
        <v>0.0</v>
      </c>
    </row>
    <row r="27626">
      <c r="A27626" s="47" t="s">
        <v>9284</v>
      </c>
      <c r="B27626" s="47">
        <v>1345.0</v>
      </c>
      <c r="C27626" s="172">
        <v>0.0</v>
      </c>
    </row>
    <row r="27627">
      <c r="A27627" s="47" t="s">
        <v>9284</v>
      </c>
      <c r="B27627" s="47">
        <v>1346.0</v>
      </c>
      <c r="C27627" s="172">
        <v>0.0</v>
      </c>
    </row>
    <row r="27628">
      <c r="A27628" s="47" t="s">
        <v>9284</v>
      </c>
      <c r="B27628" s="47">
        <v>1347.0</v>
      </c>
      <c r="C27628" s="172">
        <v>0.0</v>
      </c>
    </row>
    <row r="27629">
      <c r="A27629" s="47" t="s">
        <v>9284</v>
      </c>
      <c r="B27629" s="47">
        <v>1348.0</v>
      </c>
      <c r="C27629" s="172">
        <v>0.0</v>
      </c>
    </row>
    <row r="27630">
      <c r="A27630" s="47" t="s">
        <v>9284</v>
      </c>
      <c r="B27630" s="47">
        <v>1349.0</v>
      </c>
      <c r="C27630" s="172">
        <v>0.0</v>
      </c>
    </row>
    <row r="27631">
      <c r="A27631" s="47" t="s">
        <v>9284</v>
      </c>
      <c r="B27631" s="47">
        <v>1350.0</v>
      </c>
      <c r="C27631" s="172">
        <v>0.0</v>
      </c>
    </row>
    <row r="27632">
      <c r="A27632" s="47" t="s">
        <v>9284</v>
      </c>
      <c r="B27632" s="47">
        <v>1351.0</v>
      </c>
      <c r="C27632" s="172">
        <v>0.0</v>
      </c>
    </row>
    <row r="27633">
      <c r="A27633" s="47" t="s">
        <v>9284</v>
      </c>
      <c r="B27633" s="47">
        <v>1352.0</v>
      </c>
      <c r="C27633" s="172">
        <v>0.042300000000000004</v>
      </c>
    </row>
    <row r="27634">
      <c r="A27634" s="47" t="s">
        <v>9284</v>
      </c>
      <c r="B27634" s="47">
        <v>1353.0</v>
      </c>
      <c r="C27634" s="172">
        <v>0.09000000000000001</v>
      </c>
    </row>
    <row r="27635">
      <c r="A27635" s="47" t="s">
        <v>9284</v>
      </c>
      <c r="B27635" s="47">
        <v>1354.0</v>
      </c>
      <c r="C27635" s="172">
        <v>0.22590000000000002</v>
      </c>
    </row>
    <row r="27636">
      <c r="A27636" s="47" t="s">
        <v>9284</v>
      </c>
      <c r="B27636" s="47">
        <v>1355.0</v>
      </c>
      <c r="C27636" s="172">
        <v>0.324</v>
      </c>
    </row>
    <row r="27637">
      <c r="A27637" s="47" t="s">
        <v>9284</v>
      </c>
      <c r="B27637" s="47">
        <v>1356.0</v>
      </c>
      <c r="C27637" s="172">
        <v>0.4338</v>
      </c>
    </row>
    <row r="27638">
      <c r="A27638" s="47" t="s">
        <v>9284</v>
      </c>
      <c r="B27638" s="47">
        <v>1357.0</v>
      </c>
      <c r="C27638" s="172">
        <v>0.5049</v>
      </c>
    </row>
    <row r="27639">
      <c r="A27639" s="47" t="s">
        <v>9284</v>
      </c>
      <c r="B27639" s="47">
        <v>1358.0</v>
      </c>
      <c r="C27639" s="172">
        <v>0.5589000000000001</v>
      </c>
    </row>
    <row r="27640">
      <c r="A27640" s="47" t="s">
        <v>9284</v>
      </c>
      <c r="B27640" s="47">
        <v>1359.0</v>
      </c>
      <c r="C27640" s="172">
        <v>0.2862</v>
      </c>
    </row>
    <row r="27641">
      <c r="A27641" s="47" t="s">
        <v>9284</v>
      </c>
      <c r="B27641" s="47">
        <v>1360.0</v>
      </c>
      <c r="C27641" s="172">
        <v>0.2268</v>
      </c>
    </row>
    <row r="27642">
      <c r="A27642" s="47" t="s">
        <v>9284</v>
      </c>
      <c r="B27642" s="47">
        <v>1361.0</v>
      </c>
      <c r="C27642" s="172">
        <v>0.1458</v>
      </c>
    </row>
    <row r="27643">
      <c r="A27643" s="47" t="s">
        <v>9284</v>
      </c>
      <c r="B27643" s="47">
        <v>1362.0</v>
      </c>
      <c r="C27643" s="172">
        <v>0.014400000000000001</v>
      </c>
    </row>
    <row r="27644">
      <c r="A27644" s="47" t="s">
        <v>9284</v>
      </c>
      <c r="B27644" s="47">
        <v>1363.0</v>
      </c>
      <c r="C27644" s="172">
        <v>0.0</v>
      </c>
    </row>
    <row r="27645">
      <c r="A27645" s="47" t="s">
        <v>9284</v>
      </c>
      <c r="B27645" s="47">
        <v>1364.0</v>
      </c>
      <c r="C27645" s="172">
        <v>0.0</v>
      </c>
    </row>
    <row r="27646">
      <c r="A27646" s="47" t="s">
        <v>9284</v>
      </c>
      <c r="B27646" s="47">
        <v>1365.0</v>
      </c>
      <c r="C27646" s="172">
        <v>0.0</v>
      </c>
    </row>
    <row r="27647">
      <c r="A27647" s="47" t="s">
        <v>9284</v>
      </c>
      <c r="B27647" s="47">
        <v>1366.0</v>
      </c>
      <c r="C27647" s="172">
        <v>0.0</v>
      </c>
    </row>
    <row r="27648">
      <c r="A27648" s="47" t="s">
        <v>9284</v>
      </c>
      <c r="B27648" s="47">
        <v>1367.0</v>
      </c>
      <c r="C27648" s="172">
        <v>0.0</v>
      </c>
    </row>
    <row r="27649">
      <c r="A27649" s="47" t="s">
        <v>9284</v>
      </c>
      <c r="B27649" s="47">
        <v>1368.0</v>
      </c>
      <c r="C27649" s="172">
        <v>0.0</v>
      </c>
    </row>
    <row r="27650">
      <c r="A27650" s="47" t="s">
        <v>9284</v>
      </c>
      <c r="B27650" s="47">
        <v>1369.0</v>
      </c>
      <c r="C27650" s="172">
        <v>0.0</v>
      </c>
    </row>
    <row r="27651">
      <c r="A27651" s="47" t="s">
        <v>9284</v>
      </c>
      <c r="B27651" s="47">
        <v>1370.0</v>
      </c>
      <c r="C27651" s="172">
        <v>0.0</v>
      </c>
    </row>
    <row r="27652">
      <c r="A27652" s="47" t="s">
        <v>9284</v>
      </c>
      <c r="B27652" s="47">
        <v>1371.0</v>
      </c>
      <c r="C27652" s="172">
        <v>0.0</v>
      </c>
    </row>
    <row r="27653">
      <c r="A27653" s="47" t="s">
        <v>9284</v>
      </c>
      <c r="B27653" s="47">
        <v>1372.0</v>
      </c>
      <c r="C27653" s="172">
        <v>0.0</v>
      </c>
    </row>
    <row r="27654">
      <c r="A27654" s="47" t="s">
        <v>9284</v>
      </c>
      <c r="B27654" s="47">
        <v>1373.0</v>
      </c>
      <c r="C27654" s="172">
        <v>0.0</v>
      </c>
    </row>
    <row r="27655">
      <c r="A27655" s="47" t="s">
        <v>9284</v>
      </c>
      <c r="B27655" s="47">
        <v>1374.0</v>
      </c>
      <c r="C27655" s="172">
        <v>0.0</v>
      </c>
    </row>
    <row r="27656">
      <c r="A27656" s="47" t="s">
        <v>9284</v>
      </c>
      <c r="B27656" s="47">
        <v>1375.0</v>
      </c>
      <c r="C27656" s="172">
        <v>0.0</v>
      </c>
    </row>
    <row r="27657">
      <c r="A27657" s="47" t="s">
        <v>9284</v>
      </c>
      <c r="B27657" s="47">
        <v>1376.0</v>
      </c>
      <c r="C27657" s="172">
        <v>0.0216</v>
      </c>
    </row>
    <row r="27658">
      <c r="A27658" s="47" t="s">
        <v>9284</v>
      </c>
      <c r="B27658" s="47">
        <v>1377.0</v>
      </c>
      <c r="C27658" s="172">
        <v>0.0405</v>
      </c>
    </row>
    <row r="27659">
      <c r="A27659" s="47" t="s">
        <v>9284</v>
      </c>
      <c r="B27659" s="47">
        <v>1378.0</v>
      </c>
      <c r="C27659" s="172">
        <v>0.0567</v>
      </c>
    </row>
    <row r="27660">
      <c r="A27660" s="47" t="s">
        <v>9284</v>
      </c>
      <c r="B27660" s="47">
        <v>1379.0</v>
      </c>
      <c r="C27660" s="172">
        <v>0.054</v>
      </c>
    </row>
    <row r="27661">
      <c r="A27661" s="47" t="s">
        <v>9284</v>
      </c>
      <c r="B27661" s="47">
        <v>1380.0</v>
      </c>
      <c r="C27661" s="172">
        <v>0.1143</v>
      </c>
    </row>
    <row r="27662">
      <c r="A27662" s="47" t="s">
        <v>9284</v>
      </c>
      <c r="B27662" s="47">
        <v>1381.0</v>
      </c>
      <c r="C27662" s="172">
        <v>0.135</v>
      </c>
    </row>
    <row r="27663">
      <c r="A27663" s="47" t="s">
        <v>9284</v>
      </c>
      <c r="B27663" s="47">
        <v>1382.0</v>
      </c>
      <c r="C27663" s="172">
        <v>0.14850000000000002</v>
      </c>
    </row>
    <row r="27664">
      <c r="A27664" s="47" t="s">
        <v>9284</v>
      </c>
      <c r="B27664" s="47">
        <v>1383.0</v>
      </c>
      <c r="C27664" s="172">
        <v>0.1971</v>
      </c>
    </row>
    <row r="27665">
      <c r="A27665" s="47" t="s">
        <v>9284</v>
      </c>
      <c r="B27665" s="47">
        <v>1384.0</v>
      </c>
      <c r="C27665" s="172">
        <v>0.1656</v>
      </c>
    </row>
    <row r="27666">
      <c r="A27666" s="47" t="s">
        <v>9284</v>
      </c>
      <c r="B27666" s="47">
        <v>1385.0</v>
      </c>
      <c r="C27666" s="172">
        <v>0.1278</v>
      </c>
    </row>
    <row r="27667">
      <c r="A27667" s="47" t="s">
        <v>9284</v>
      </c>
      <c r="B27667" s="47">
        <v>1386.0</v>
      </c>
      <c r="C27667" s="172">
        <v>0.0162</v>
      </c>
    </row>
    <row r="27668">
      <c r="A27668" s="47" t="s">
        <v>9284</v>
      </c>
      <c r="B27668" s="47">
        <v>1387.0</v>
      </c>
      <c r="C27668" s="172">
        <v>0.0</v>
      </c>
    </row>
    <row r="27669">
      <c r="A27669" s="47" t="s">
        <v>9284</v>
      </c>
      <c r="B27669" s="47">
        <v>1388.0</v>
      </c>
      <c r="C27669" s="172">
        <v>0.0</v>
      </c>
    </row>
    <row r="27670">
      <c r="A27670" s="47" t="s">
        <v>9284</v>
      </c>
      <c r="B27670" s="47">
        <v>1389.0</v>
      </c>
      <c r="C27670" s="172">
        <v>0.0</v>
      </c>
    </row>
    <row r="27671">
      <c r="A27671" s="47" t="s">
        <v>9284</v>
      </c>
      <c r="B27671" s="47">
        <v>1390.0</v>
      </c>
      <c r="C27671" s="172">
        <v>0.0</v>
      </c>
    </row>
    <row r="27672">
      <c r="A27672" s="47" t="s">
        <v>9284</v>
      </c>
      <c r="B27672" s="47">
        <v>1391.0</v>
      </c>
      <c r="C27672" s="172">
        <v>0.0</v>
      </c>
    </row>
    <row r="27673">
      <c r="A27673" s="47" t="s">
        <v>9284</v>
      </c>
      <c r="B27673" s="47">
        <v>1392.0</v>
      </c>
      <c r="C27673" s="172">
        <v>0.0</v>
      </c>
    </row>
    <row r="27674">
      <c r="A27674" s="47" t="s">
        <v>9284</v>
      </c>
      <c r="B27674" s="47">
        <v>1393.0</v>
      </c>
      <c r="C27674" s="172">
        <v>0.0</v>
      </c>
    </row>
    <row r="27675">
      <c r="A27675" s="47" t="s">
        <v>9284</v>
      </c>
      <c r="B27675" s="47">
        <v>1394.0</v>
      </c>
      <c r="C27675" s="172">
        <v>0.0</v>
      </c>
    </row>
    <row r="27676">
      <c r="A27676" s="47" t="s">
        <v>9284</v>
      </c>
      <c r="B27676" s="47">
        <v>1395.0</v>
      </c>
      <c r="C27676" s="172">
        <v>0.0</v>
      </c>
    </row>
    <row r="27677">
      <c r="A27677" s="47" t="s">
        <v>9284</v>
      </c>
      <c r="B27677" s="47">
        <v>1396.0</v>
      </c>
      <c r="C27677" s="172">
        <v>0.0</v>
      </c>
    </row>
    <row r="27678">
      <c r="A27678" s="47" t="s">
        <v>9284</v>
      </c>
      <c r="B27678" s="47">
        <v>1397.0</v>
      </c>
      <c r="C27678" s="172">
        <v>0.0</v>
      </c>
    </row>
    <row r="27679">
      <c r="A27679" s="47" t="s">
        <v>9284</v>
      </c>
      <c r="B27679" s="47">
        <v>1398.0</v>
      </c>
      <c r="C27679" s="172">
        <v>0.0</v>
      </c>
    </row>
    <row r="27680">
      <c r="A27680" s="47" t="s">
        <v>9284</v>
      </c>
      <c r="B27680" s="47">
        <v>1399.0</v>
      </c>
      <c r="C27680" s="172">
        <v>0.0</v>
      </c>
    </row>
    <row r="27681">
      <c r="A27681" s="47" t="s">
        <v>9284</v>
      </c>
      <c r="B27681" s="47">
        <v>1400.0</v>
      </c>
      <c r="C27681" s="172">
        <v>0.0477</v>
      </c>
    </row>
    <row r="27682">
      <c r="A27682" s="47" t="s">
        <v>9284</v>
      </c>
      <c r="B27682" s="47">
        <v>1401.0</v>
      </c>
      <c r="C27682" s="172">
        <v>0.1233</v>
      </c>
    </row>
    <row r="27683">
      <c r="A27683" s="47" t="s">
        <v>9284</v>
      </c>
      <c r="B27683" s="47">
        <v>1402.0</v>
      </c>
      <c r="C27683" s="172">
        <v>0.14850000000000002</v>
      </c>
    </row>
    <row r="27684">
      <c r="A27684" s="47" t="s">
        <v>9284</v>
      </c>
      <c r="B27684" s="47">
        <v>1403.0</v>
      </c>
      <c r="C27684" s="172">
        <v>0.0657</v>
      </c>
    </row>
    <row r="27685">
      <c r="A27685" s="47" t="s">
        <v>9284</v>
      </c>
      <c r="B27685" s="47">
        <v>1404.0</v>
      </c>
      <c r="C27685" s="172">
        <v>0.0855</v>
      </c>
    </row>
    <row r="27686">
      <c r="A27686" s="47" t="s">
        <v>9284</v>
      </c>
      <c r="B27686" s="47">
        <v>1405.0</v>
      </c>
      <c r="C27686" s="172">
        <v>0.37727999999999995</v>
      </c>
    </row>
    <row r="27687">
      <c r="A27687" s="47" t="s">
        <v>9284</v>
      </c>
      <c r="B27687" s="47">
        <v>1406.0</v>
      </c>
      <c r="C27687" s="172">
        <v>0.384345</v>
      </c>
    </row>
    <row r="27688">
      <c r="A27688" s="47" t="s">
        <v>9284</v>
      </c>
      <c r="B27688" s="47">
        <v>1407.0</v>
      </c>
      <c r="C27688" s="172">
        <v>0.2853</v>
      </c>
    </row>
    <row r="27689">
      <c r="A27689" s="47" t="s">
        <v>9284</v>
      </c>
      <c r="B27689" s="47">
        <v>1408.0</v>
      </c>
      <c r="C27689" s="172">
        <v>0.2988</v>
      </c>
    </row>
    <row r="27690">
      <c r="A27690" s="47" t="s">
        <v>9284</v>
      </c>
      <c r="B27690" s="47">
        <v>1409.0</v>
      </c>
      <c r="C27690" s="172">
        <v>0.12869999999999998</v>
      </c>
    </row>
    <row r="27691">
      <c r="A27691" s="47" t="s">
        <v>9284</v>
      </c>
      <c r="B27691" s="47">
        <v>1410.0</v>
      </c>
      <c r="C27691" s="172">
        <v>0.0189</v>
      </c>
    </row>
    <row r="27692">
      <c r="A27692" s="47" t="s">
        <v>9284</v>
      </c>
      <c r="B27692" s="47">
        <v>1411.0</v>
      </c>
      <c r="C27692" s="172">
        <v>0.0</v>
      </c>
    </row>
    <row r="27693">
      <c r="A27693" s="47" t="s">
        <v>9284</v>
      </c>
      <c r="B27693" s="47">
        <v>1412.0</v>
      </c>
      <c r="C27693" s="172">
        <v>0.0</v>
      </c>
    </row>
    <row r="27694">
      <c r="A27694" s="47" t="s">
        <v>9284</v>
      </c>
      <c r="B27694" s="47">
        <v>1413.0</v>
      </c>
      <c r="C27694" s="172">
        <v>0.0</v>
      </c>
    </row>
    <row r="27695">
      <c r="A27695" s="47" t="s">
        <v>9284</v>
      </c>
      <c r="B27695" s="47">
        <v>1414.0</v>
      </c>
      <c r="C27695" s="172">
        <v>0.0</v>
      </c>
    </row>
    <row r="27696">
      <c r="A27696" s="47" t="s">
        <v>9284</v>
      </c>
      <c r="B27696" s="47">
        <v>1415.0</v>
      </c>
      <c r="C27696" s="172">
        <v>0.0</v>
      </c>
    </row>
    <row r="27697">
      <c r="A27697" s="47" t="s">
        <v>9284</v>
      </c>
      <c r="B27697" s="47">
        <v>1416.0</v>
      </c>
      <c r="C27697" s="172">
        <v>0.0</v>
      </c>
    </row>
    <row r="27698">
      <c r="A27698" s="47" t="s">
        <v>9284</v>
      </c>
      <c r="B27698" s="47">
        <v>1417.0</v>
      </c>
      <c r="C27698" s="172">
        <v>0.0</v>
      </c>
    </row>
    <row r="27699">
      <c r="A27699" s="47" t="s">
        <v>9284</v>
      </c>
      <c r="B27699" s="47">
        <v>1418.0</v>
      </c>
      <c r="C27699" s="172">
        <v>0.0</v>
      </c>
    </row>
    <row r="27700">
      <c r="A27700" s="47" t="s">
        <v>9284</v>
      </c>
      <c r="B27700" s="47">
        <v>1419.0</v>
      </c>
      <c r="C27700" s="172">
        <v>0.0</v>
      </c>
    </row>
    <row r="27701">
      <c r="A27701" s="47" t="s">
        <v>9284</v>
      </c>
      <c r="B27701" s="47">
        <v>1420.0</v>
      </c>
      <c r="C27701" s="172">
        <v>0.0</v>
      </c>
    </row>
    <row r="27702">
      <c r="A27702" s="47" t="s">
        <v>9284</v>
      </c>
      <c r="B27702" s="47">
        <v>1421.0</v>
      </c>
      <c r="C27702" s="172">
        <v>0.0</v>
      </c>
    </row>
    <row r="27703">
      <c r="A27703" s="47" t="s">
        <v>9284</v>
      </c>
      <c r="B27703" s="47">
        <v>1422.0</v>
      </c>
      <c r="C27703" s="172">
        <v>0.0</v>
      </c>
    </row>
    <row r="27704">
      <c r="A27704" s="47" t="s">
        <v>9284</v>
      </c>
      <c r="B27704" s="47">
        <v>1423.0</v>
      </c>
      <c r="C27704" s="172">
        <v>0.0</v>
      </c>
    </row>
    <row r="27705">
      <c r="A27705" s="47" t="s">
        <v>9284</v>
      </c>
      <c r="B27705" s="47">
        <v>1424.0</v>
      </c>
      <c r="C27705" s="172">
        <v>0.0693</v>
      </c>
    </row>
    <row r="27706">
      <c r="A27706" s="47" t="s">
        <v>9284</v>
      </c>
      <c r="B27706" s="47">
        <v>1425.0</v>
      </c>
      <c r="C27706" s="172">
        <v>0.24570000000000003</v>
      </c>
    </row>
    <row r="27707">
      <c r="A27707" s="47" t="s">
        <v>9284</v>
      </c>
      <c r="B27707" s="47">
        <v>1426.0</v>
      </c>
      <c r="C27707" s="172">
        <v>0.4383</v>
      </c>
    </row>
    <row r="27708">
      <c r="A27708" s="47" t="s">
        <v>9284</v>
      </c>
      <c r="B27708" s="47">
        <v>1427.0</v>
      </c>
      <c r="C27708" s="172">
        <v>0.5553</v>
      </c>
    </row>
    <row r="27709">
      <c r="A27709" s="47" t="s">
        <v>9284</v>
      </c>
      <c r="B27709" s="47">
        <v>1428.0</v>
      </c>
      <c r="C27709" s="172">
        <v>0.6219</v>
      </c>
    </row>
    <row r="27710">
      <c r="A27710" s="47" t="s">
        <v>9284</v>
      </c>
      <c r="B27710" s="47">
        <v>1429.0</v>
      </c>
      <c r="C27710" s="172">
        <v>0.6111000000000001</v>
      </c>
    </row>
    <row r="27711">
      <c r="A27711" s="47" t="s">
        <v>9284</v>
      </c>
      <c r="B27711" s="47">
        <v>1430.0</v>
      </c>
      <c r="C27711" s="172">
        <v>0.4671</v>
      </c>
    </row>
    <row r="27712">
      <c r="A27712" s="47" t="s">
        <v>9284</v>
      </c>
      <c r="B27712" s="47">
        <v>1431.0</v>
      </c>
      <c r="C27712" s="172">
        <v>0.48690000000000005</v>
      </c>
    </row>
    <row r="27713">
      <c r="A27713" s="47" t="s">
        <v>9284</v>
      </c>
      <c r="B27713" s="47">
        <v>1432.0</v>
      </c>
      <c r="C27713" s="172">
        <v>0.2313</v>
      </c>
    </row>
    <row r="27714">
      <c r="A27714" s="47" t="s">
        <v>9284</v>
      </c>
      <c r="B27714" s="47">
        <v>1433.0</v>
      </c>
      <c r="C27714" s="172">
        <v>0.11520000000000001</v>
      </c>
    </row>
    <row r="27715">
      <c r="A27715" s="47" t="s">
        <v>9284</v>
      </c>
      <c r="B27715" s="47">
        <v>1434.0</v>
      </c>
      <c r="C27715" s="172">
        <v>0.0216</v>
      </c>
    </row>
    <row r="27716">
      <c r="A27716" s="47" t="s">
        <v>9284</v>
      </c>
      <c r="B27716" s="47">
        <v>1435.0</v>
      </c>
      <c r="C27716" s="172">
        <v>0.0</v>
      </c>
    </row>
    <row r="27717">
      <c r="A27717" s="47" t="s">
        <v>9284</v>
      </c>
      <c r="B27717" s="47">
        <v>1436.0</v>
      </c>
      <c r="C27717" s="172">
        <v>0.0</v>
      </c>
    </row>
    <row r="27718">
      <c r="A27718" s="47" t="s">
        <v>9284</v>
      </c>
      <c r="B27718" s="47">
        <v>1437.0</v>
      </c>
      <c r="C27718" s="172">
        <v>0.0</v>
      </c>
    </row>
    <row r="27719">
      <c r="A27719" s="47" t="s">
        <v>9284</v>
      </c>
      <c r="B27719" s="47">
        <v>1438.0</v>
      </c>
      <c r="C27719" s="172">
        <v>0.0</v>
      </c>
    </row>
    <row r="27720">
      <c r="A27720" s="47" t="s">
        <v>9284</v>
      </c>
      <c r="B27720" s="47">
        <v>1439.0</v>
      </c>
      <c r="C27720" s="172">
        <v>0.0</v>
      </c>
    </row>
    <row r="27721">
      <c r="A27721" s="47" t="s">
        <v>9284</v>
      </c>
      <c r="B27721" s="47">
        <v>1440.0</v>
      </c>
      <c r="C27721" s="172">
        <v>0.0</v>
      </c>
    </row>
    <row r="27722">
      <c r="A27722" s="47" t="s">
        <v>9284</v>
      </c>
      <c r="B27722" s="47">
        <v>1441.0</v>
      </c>
      <c r="C27722" s="172">
        <v>0.0</v>
      </c>
    </row>
    <row r="27723">
      <c r="A27723" s="47" t="s">
        <v>9284</v>
      </c>
      <c r="B27723" s="47">
        <v>1442.0</v>
      </c>
      <c r="C27723" s="172">
        <v>0.0</v>
      </c>
    </row>
    <row r="27724">
      <c r="A27724" s="47" t="s">
        <v>9284</v>
      </c>
      <c r="B27724" s="47">
        <v>1443.0</v>
      </c>
      <c r="C27724" s="172">
        <v>0.0</v>
      </c>
    </row>
    <row r="27725">
      <c r="A27725" s="47" t="s">
        <v>9284</v>
      </c>
      <c r="B27725" s="47">
        <v>1444.0</v>
      </c>
      <c r="C27725" s="172">
        <v>0.0</v>
      </c>
    </row>
    <row r="27726">
      <c r="A27726" s="47" t="s">
        <v>9284</v>
      </c>
      <c r="B27726" s="47">
        <v>1445.0</v>
      </c>
      <c r="C27726" s="172">
        <v>0.0</v>
      </c>
    </row>
    <row r="27727">
      <c r="A27727" s="47" t="s">
        <v>9284</v>
      </c>
      <c r="B27727" s="47">
        <v>1446.0</v>
      </c>
      <c r="C27727" s="172">
        <v>0.0</v>
      </c>
    </row>
    <row r="27728">
      <c r="A27728" s="47" t="s">
        <v>9284</v>
      </c>
      <c r="B27728" s="47">
        <v>1447.0</v>
      </c>
      <c r="C27728" s="172">
        <v>0.0</v>
      </c>
    </row>
    <row r="27729">
      <c r="A27729" s="47" t="s">
        <v>9284</v>
      </c>
      <c r="B27729" s="47">
        <v>1448.0</v>
      </c>
      <c r="C27729" s="172">
        <v>0.0972</v>
      </c>
    </row>
    <row r="27730">
      <c r="A27730" s="47" t="s">
        <v>9284</v>
      </c>
      <c r="B27730" s="47">
        <v>1449.0</v>
      </c>
      <c r="C27730" s="172">
        <v>0.2142</v>
      </c>
    </row>
    <row r="27731">
      <c r="A27731" s="47" t="s">
        <v>9284</v>
      </c>
      <c r="B27731" s="47">
        <v>1450.0</v>
      </c>
      <c r="C27731" s="172">
        <v>0.3996</v>
      </c>
    </row>
    <row r="27732">
      <c r="A27732" s="47" t="s">
        <v>9284</v>
      </c>
      <c r="B27732" s="47">
        <v>1451.0</v>
      </c>
      <c r="C27732" s="172">
        <v>0.5382</v>
      </c>
    </row>
    <row r="27733">
      <c r="A27733" s="47" t="s">
        <v>9284</v>
      </c>
      <c r="B27733" s="47">
        <v>1452.0</v>
      </c>
      <c r="C27733" s="172">
        <v>0.6264</v>
      </c>
    </row>
    <row r="27734">
      <c r="A27734" s="47" t="s">
        <v>9284</v>
      </c>
      <c r="B27734" s="47">
        <v>1453.0</v>
      </c>
      <c r="C27734" s="172">
        <v>0.6399</v>
      </c>
    </row>
    <row r="27735">
      <c r="A27735" s="47" t="s">
        <v>9284</v>
      </c>
      <c r="B27735" s="47">
        <v>1454.0</v>
      </c>
      <c r="C27735" s="172">
        <v>0.5922000000000001</v>
      </c>
    </row>
    <row r="27736">
      <c r="A27736" s="47" t="s">
        <v>9284</v>
      </c>
      <c r="B27736" s="47">
        <v>1455.0</v>
      </c>
      <c r="C27736" s="172">
        <v>0.5166</v>
      </c>
    </row>
    <row r="27737">
      <c r="A27737" s="47" t="s">
        <v>9284</v>
      </c>
      <c r="B27737" s="47">
        <v>1456.0</v>
      </c>
      <c r="C27737" s="172">
        <v>0.37079999999999996</v>
      </c>
    </row>
    <row r="27738">
      <c r="A27738" s="47" t="s">
        <v>9284</v>
      </c>
      <c r="B27738" s="47">
        <v>1457.0</v>
      </c>
      <c r="C27738" s="172">
        <v>0.1467</v>
      </c>
    </row>
    <row r="27739">
      <c r="A27739" s="47" t="s">
        <v>9284</v>
      </c>
      <c r="B27739" s="47">
        <v>1458.0</v>
      </c>
      <c r="C27739" s="172">
        <v>0.0216</v>
      </c>
    </row>
    <row r="27740">
      <c r="A27740" s="47" t="s">
        <v>9284</v>
      </c>
      <c r="B27740" s="47">
        <v>1459.0</v>
      </c>
      <c r="C27740" s="172">
        <v>0.0</v>
      </c>
    </row>
    <row r="27741">
      <c r="A27741" s="47" t="s">
        <v>9284</v>
      </c>
      <c r="B27741" s="47">
        <v>1460.0</v>
      </c>
      <c r="C27741" s="172">
        <v>0.0</v>
      </c>
    </row>
    <row r="27742">
      <c r="A27742" s="47" t="s">
        <v>9284</v>
      </c>
      <c r="B27742" s="47">
        <v>1461.0</v>
      </c>
      <c r="C27742" s="172">
        <v>0.0</v>
      </c>
    </row>
    <row r="27743">
      <c r="A27743" s="47" t="s">
        <v>9284</v>
      </c>
      <c r="B27743" s="47">
        <v>1462.0</v>
      </c>
      <c r="C27743" s="172">
        <v>0.0</v>
      </c>
    </row>
    <row r="27744">
      <c r="A27744" s="47" t="s">
        <v>9284</v>
      </c>
      <c r="B27744" s="47">
        <v>1463.0</v>
      </c>
      <c r="C27744" s="172">
        <v>0.0</v>
      </c>
    </row>
    <row r="27745">
      <c r="A27745" s="47" t="s">
        <v>9284</v>
      </c>
      <c r="B27745" s="47">
        <v>1464.0</v>
      </c>
      <c r="C27745" s="172">
        <v>0.0</v>
      </c>
    </row>
    <row r="27746">
      <c r="A27746" s="47" t="s">
        <v>9284</v>
      </c>
      <c r="B27746" s="47">
        <v>1465.0</v>
      </c>
      <c r="C27746" s="172">
        <v>0.0</v>
      </c>
    </row>
    <row r="27747">
      <c r="A27747" s="47" t="s">
        <v>9284</v>
      </c>
      <c r="B27747" s="47">
        <v>1466.0</v>
      </c>
      <c r="C27747" s="172">
        <v>0.0</v>
      </c>
    </row>
    <row r="27748">
      <c r="A27748" s="47" t="s">
        <v>9284</v>
      </c>
      <c r="B27748" s="47">
        <v>1467.0</v>
      </c>
      <c r="C27748" s="172">
        <v>0.0</v>
      </c>
    </row>
    <row r="27749">
      <c r="A27749" s="47" t="s">
        <v>9284</v>
      </c>
      <c r="B27749" s="47">
        <v>1468.0</v>
      </c>
      <c r="C27749" s="172">
        <v>0.0</v>
      </c>
    </row>
    <row r="27750">
      <c r="A27750" s="47" t="s">
        <v>9284</v>
      </c>
      <c r="B27750" s="47">
        <v>1469.0</v>
      </c>
      <c r="C27750" s="172">
        <v>0.0</v>
      </c>
    </row>
    <row r="27751">
      <c r="A27751" s="47" t="s">
        <v>9284</v>
      </c>
      <c r="B27751" s="47">
        <v>1470.0</v>
      </c>
      <c r="C27751" s="172">
        <v>0.0</v>
      </c>
    </row>
    <row r="27752">
      <c r="A27752" s="47" t="s">
        <v>9284</v>
      </c>
      <c r="B27752" s="47">
        <v>1471.0</v>
      </c>
      <c r="C27752" s="172">
        <v>0.0</v>
      </c>
    </row>
    <row r="27753">
      <c r="A27753" s="47" t="s">
        <v>9284</v>
      </c>
      <c r="B27753" s="47">
        <v>1472.0</v>
      </c>
      <c r="C27753" s="172">
        <v>0.1125</v>
      </c>
    </row>
    <row r="27754">
      <c r="A27754" s="47" t="s">
        <v>9284</v>
      </c>
      <c r="B27754" s="47">
        <v>1473.0</v>
      </c>
      <c r="C27754" s="172">
        <v>0.2853</v>
      </c>
    </row>
    <row r="27755">
      <c r="A27755" s="47" t="s">
        <v>9284</v>
      </c>
      <c r="B27755" s="47">
        <v>1474.0</v>
      </c>
      <c r="C27755" s="172">
        <v>0.44730000000000003</v>
      </c>
    </row>
    <row r="27756">
      <c r="A27756" s="47" t="s">
        <v>9284</v>
      </c>
      <c r="B27756" s="47">
        <v>1475.0</v>
      </c>
      <c r="C27756" s="172">
        <v>0.5634</v>
      </c>
    </row>
    <row r="27757">
      <c r="A27757" s="47" t="s">
        <v>9284</v>
      </c>
      <c r="B27757" s="47">
        <v>1476.0</v>
      </c>
      <c r="C27757" s="172">
        <v>0.6318</v>
      </c>
    </row>
    <row r="27758">
      <c r="A27758" s="47" t="s">
        <v>9284</v>
      </c>
      <c r="B27758" s="47">
        <v>1477.0</v>
      </c>
      <c r="C27758" s="172">
        <v>0.6408</v>
      </c>
    </row>
    <row r="27759">
      <c r="A27759" s="47" t="s">
        <v>9284</v>
      </c>
      <c r="B27759" s="47">
        <v>1478.0</v>
      </c>
      <c r="C27759" s="172">
        <v>0.5940000000000001</v>
      </c>
    </row>
    <row r="27760">
      <c r="A27760" s="47" t="s">
        <v>9284</v>
      </c>
      <c r="B27760" s="47">
        <v>1479.0</v>
      </c>
      <c r="C27760" s="172">
        <v>0.5085</v>
      </c>
    </row>
    <row r="27761">
      <c r="A27761" s="47" t="s">
        <v>9284</v>
      </c>
      <c r="B27761" s="47">
        <v>1480.0</v>
      </c>
      <c r="C27761" s="172">
        <v>0.36540000000000006</v>
      </c>
    </row>
    <row r="27762">
      <c r="A27762" s="47" t="s">
        <v>9284</v>
      </c>
      <c r="B27762" s="47">
        <v>1481.0</v>
      </c>
      <c r="C27762" s="172">
        <v>0.2025</v>
      </c>
    </row>
    <row r="27763">
      <c r="A27763" s="47" t="s">
        <v>9284</v>
      </c>
      <c r="B27763" s="47">
        <v>1482.0</v>
      </c>
      <c r="C27763" s="172">
        <v>0.0243</v>
      </c>
    </row>
    <row r="27764">
      <c r="A27764" s="47" t="s">
        <v>9284</v>
      </c>
      <c r="B27764" s="47">
        <v>1483.0</v>
      </c>
      <c r="C27764" s="172">
        <v>0.0</v>
      </c>
    </row>
    <row r="27765">
      <c r="A27765" s="47" t="s">
        <v>9284</v>
      </c>
      <c r="B27765" s="47">
        <v>1484.0</v>
      </c>
      <c r="C27765" s="172">
        <v>0.0</v>
      </c>
    </row>
    <row r="27766">
      <c r="A27766" s="47" t="s">
        <v>9284</v>
      </c>
      <c r="B27766" s="47">
        <v>1485.0</v>
      </c>
      <c r="C27766" s="172">
        <v>0.0</v>
      </c>
    </row>
    <row r="27767">
      <c r="A27767" s="47" t="s">
        <v>9284</v>
      </c>
      <c r="B27767" s="47">
        <v>1486.0</v>
      </c>
      <c r="C27767" s="172">
        <v>0.0</v>
      </c>
    </row>
    <row r="27768">
      <c r="A27768" s="47" t="s">
        <v>9284</v>
      </c>
      <c r="B27768" s="47">
        <v>1487.0</v>
      </c>
      <c r="C27768" s="172">
        <v>0.0</v>
      </c>
    </row>
    <row r="27769">
      <c r="A27769" s="47" t="s">
        <v>9284</v>
      </c>
      <c r="B27769" s="47">
        <v>1488.0</v>
      </c>
      <c r="C27769" s="172">
        <v>0.0</v>
      </c>
    </row>
    <row r="27770">
      <c r="A27770" s="47" t="s">
        <v>9284</v>
      </c>
      <c r="B27770" s="47">
        <v>1489.0</v>
      </c>
      <c r="C27770" s="172">
        <v>0.0</v>
      </c>
    </row>
    <row r="27771">
      <c r="A27771" s="47" t="s">
        <v>9284</v>
      </c>
      <c r="B27771" s="47">
        <v>1490.0</v>
      </c>
      <c r="C27771" s="172">
        <v>0.0</v>
      </c>
    </row>
    <row r="27772">
      <c r="A27772" s="47" t="s">
        <v>9284</v>
      </c>
      <c r="B27772" s="47">
        <v>1491.0</v>
      </c>
      <c r="C27772" s="172">
        <v>0.0</v>
      </c>
    </row>
    <row r="27773">
      <c r="A27773" s="47" t="s">
        <v>9284</v>
      </c>
      <c r="B27773" s="47">
        <v>1492.0</v>
      </c>
      <c r="C27773" s="172">
        <v>0.0</v>
      </c>
    </row>
    <row r="27774">
      <c r="A27774" s="47" t="s">
        <v>9284</v>
      </c>
      <c r="B27774" s="47">
        <v>1493.0</v>
      </c>
      <c r="C27774" s="172">
        <v>0.0</v>
      </c>
    </row>
    <row r="27775">
      <c r="A27775" s="47" t="s">
        <v>9284</v>
      </c>
      <c r="B27775" s="47">
        <v>1494.0</v>
      </c>
      <c r="C27775" s="172">
        <v>0.0</v>
      </c>
    </row>
    <row r="27776">
      <c r="A27776" s="47" t="s">
        <v>9284</v>
      </c>
      <c r="B27776" s="47">
        <v>1495.0</v>
      </c>
      <c r="C27776" s="172">
        <v>0.0</v>
      </c>
    </row>
    <row r="27777">
      <c r="A27777" s="47" t="s">
        <v>9284</v>
      </c>
      <c r="B27777" s="47">
        <v>1496.0</v>
      </c>
      <c r="C27777" s="172">
        <v>0.0873</v>
      </c>
    </row>
    <row r="27778">
      <c r="A27778" s="47" t="s">
        <v>9284</v>
      </c>
      <c r="B27778" s="47">
        <v>1497.0</v>
      </c>
      <c r="C27778" s="172">
        <v>0.1575</v>
      </c>
    </row>
    <row r="27779">
      <c r="A27779" s="47" t="s">
        <v>9284</v>
      </c>
      <c r="B27779" s="47">
        <v>1498.0</v>
      </c>
      <c r="C27779" s="172">
        <v>0.234</v>
      </c>
    </row>
    <row r="27780">
      <c r="A27780" s="47" t="s">
        <v>9284</v>
      </c>
      <c r="B27780" s="47">
        <v>1499.0</v>
      </c>
      <c r="C27780" s="172">
        <v>0.5427</v>
      </c>
    </row>
    <row r="27781">
      <c r="A27781" s="47" t="s">
        <v>9284</v>
      </c>
      <c r="B27781" s="47">
        <v>1500.0</v>
      </c>
      <c r="C27781" s="172">
        <v>0.6111000000000001</v>
      </c>
    </row>
    <row r="27782">
      <c r="A27782" s="47" t="s">
        <v>9284</v>
      </c>
      <c r="B27782" s="47">
        <v>1501.0</v>
      </c>
      <c r="C27782" s="172">
        <v>0.46980000000000005</v>
      </c>
    </row>
    <row r="27783">
      <c r="A27783" s="47" t="s">
        <v>9284</v>
      </c>
      <c r="B27783" s="47">
        <v>1502.0</v>
      </c>
      <c r="C27783" s="172">
        <v>0.3789</v>
      </c>
    </row>
    <row r="27784">
      <c r="A27784" s="47" t="s">
        <v>9284</v>
      </c>
      <c r="B27784" s="47">
        <v>1503.0</v>
      </c>
      <c r="C27784" s="172">
        <v>0.1683</v>
      </c>
    </row>
    <row r="27785">
      <c r="A27785" s="47" t="s">
        <v>9284</v>
      </c>
      <c r="B27785" s="47">
        <v>1504.0</v>
      </c>
      <c r="C27785" s="172">
        <v>0.0747</v>
      </c>
    </row>
    <row r="27786">
      <c r="A27786" s="47" t="s">
        <v>9284</v>
      </c>
      <c r="B27786" s="47">
        <v>1505.0</v>
      </c>
      <c r="C27786" s="172">
        <v>0.0999</v>
      </c>
    </row>
    <row r="27787">
      <c r="A27787" s="47" t="s">
        <v>9284</v>
      </c>
      <c r="B27787" s="47">
        <v>1506.0</v>
      </c>
      <c r="C27787" s="172">
        <v>0.0216</v>
      </c>
    </row>
    <row r="27788">
      <c r="A27788" s="47" t="s">
        <v>9284</v>
      </c>
      <c r="B27788" s="47">
        <v>1507.0</v>
      </c>
      <c r="C27788" s="172">
        <v>0.0</v>
      </c>
    </row>
    <row r="27789">
      <c r="A27789" s="47" t="s">
        <v>9284</v>
      </c>
      <c r="B27789" s="47">
        <v>1508.0</v>
      </c>
      <c r="C27789" s="172">
        <v>0.0</v>
      </c>
    </row>
    <row r="27790">
      <c r="A27790" s="47" t="s">
        <v>9284</v>
      </c>
      <c r="B27790" s="47">
        <v>1509.0</v>
      </c>
      <c r="C27790" s="172">
        <v>0.0</v>
      </c>
    </row>
    <row r="27791">
      <c r="A27791" s="47" t="s">
        <v>9284</v>
      </c>
      <c r="B27791" s="47">
        <v>1510.0</v>
      </c>
      <c r="C27791" s="172">
        <v>0.0</v>
      </c>
    </row>
    <row r="27792">
      <c r="A27792" s="47" t="s">
        <v>9284</v>
      </c>
      <c r="B27792" s="47">
        <v>1511.0</v>
      </c>
      <c r="C27792" s="172">
        <v>0.0</v>
      </c>
    </row>
    <row r="27793">
      <c r="A27793" s="47" t="s">
        <v>9284</v>
      </c>
      <c r="B27793" s="47">
        <v>1512.0</v>
      </c>
      <c r="C27793" s="172">
        <v>0.0</v>
      </c>
    </row>
    <row r="27794">
      <c r="A27794" s="47" t="s">
        <v>9284</v>
      </c>
      <c r="B27794" s="47">
        <v>1513.0</v>
      </c>
      <c r="C27794" s="172">
        <v>0.0</v>
      </c>
    </row>
    <row r="27795">
      <c r="A27795" s="47" t="s">
        <v>9284</v>
      </c>
      <c r="B27795" s="47">
        <v>1514.0</v>
      </c>
      <c r="C27795" s="172">
        <v>0.0</v>
      </c>
    </row>
    <row r="27796">
      <c r="A27796" s="47" t="s">
        <v>9284</v>
      </c>
      <c r="B27796" s="47">
        <v>1515.0</v>
      </c>
      <c r="C27796" s="172">
        <v>0.0</v>
      </c>
    </row>
    <row r="27797">
      <c r="A27797" s="47" t="s">
        <v>9284</v>
      </c>
      <c r="B27797" s="47">
        <v>1516.0</v>
      </c>
      <c r="C27797" s="172">
        <v>0.0</v>
      </c>
    </row>
    <row r="27798">
      <c r="A27798" s="47" t="s">
        <v>9284</v>
      </c>
      <c r="B27798" s="47">
        <v>1517.0</v>
      </c>
      <c r="C27798" s="172">
        <v>0.0</v>
      </c>
    </row>
    <row r="27799">
      <c r="A27799" s="47" t="s">
        <v>9284</v>
      </c>
      <c r="B27799" s="47">
        <v>1518.0</v>
      </c>
      <c r="C27799" s="172">
        <v>0.0</v>
      </c>
    </row>
    <row r="27800">
      <c r="A27800" s="47" t="s">
        <v>9284</v>
      </c>
      <c r="B27800" s="47">
        <v>1519.0</v>
      </c>
      <c r="C27800" s="172">
        <v>0.0</v>
      </c>
    </row>
    <row r="27801">
      <c r="A27801" s="47" t="s">
        <v>9284</v>
      </c>
      <c r="B27801" s="47">
        <v>1520.0</v>
      </c>
      <c r="C27801" s="172">
        <v>0.12060000000000001</v>
      </c>
    </row>
    <row r="27802">
      <c r="A27802" s="47" t="s">
        <v>9284</v>
      </c>
      <c r="B27802" s="47">
        <v>1521.0</v>
      </c>
      <c r="C27802" s="172">
        <v>0.2943</v>
      </c>
    </row>
    <row r="27803">
      <c r="A27803" s="47" t="s">
        <v>9284</v>
      </c>
      <c r="B27803" s="47">
        <v>1522.0</v>
      </c>
      <c r="C27803" s="172">
        <v>0.4509</v>
      </c>
    </row>
    <row r="27804">
      <c r="A27804" s="47" t="s">
        <v>9284</v>
      </c>
      <c r="B27804" s="47">
        <v>1523.0</v>
      </c>
      <c r="C27804" s="172">
        <v>0.5652</v>
      </c>
    </row>
    <row r="27805">
      <c r="A27805" s="47" t="s">
        <v>9284</v>
      </c>
      <c r="B27805" s="47">
        <v>1524.0</v>
      </c>
      <c r="C27805" s="172">
        <v>0.54</v>
      </c>
    </row>
    <row r="27806">
      <c r="A27806" s="47" t="s">
        <v>9284</v>
      </c>
      <c r="B27806" s="47">
        <v>1525.0</v>
      </c>
      <c r="C27806" s="172">
        <v>0.6066</v>
      </c>
    </row>
    <row r="27807">
      <c r="A27807" s="47" t="s">
        <v>9284</v>
      </c>
      <c r="B27807" s="47">
        <v>1526.0</v>
      </c>
      <c r="C27807" s="172">
        <v>0.30060000000000003</v>
      </c>
    </row>
    <row r="27808">
      <c r="A27808" s="47" t="s">
        <v>9284</v>
      </c>
      <c r="B27808" s="47">
        <v>1527.0</v>
      </c>
      <c r="C27808" s="172">
        <v>0.1863</v>
      </c>
    </row>
    <row r="27809">
      <c r="A27809" s="47" t="s">
        <v>9284</v>
      </c>
      <c r="B27809" s="47">
        <v>1528.0</v>
      </c>
      <c r="C27809" s="172">
        <v>0.2016</v>
      </c>
    </row>
    <row r="27810">
      <c r="A27810" s="47" t="s">
        <v>9284</v>
      </c>
      <c r="B27810" s="47">
        <v>1529.0</v>
      </c>
      <c r="C27810" s="172">
        <v>0.09179999999999999</v>
      </c>
    </row>
    <row r="27811">
      <c r="A27811" s="47" t="s">
        <v>9284</v>
      </c>
      <c r="B27811" s="47">
        <v>1530.0</v>
      </c>
      <c r="C27811" s="172">
        <v>0.0189</v>
      </c>
    </row>
    <row r="27812">
      <c r="A27812" s="47" t="s">
        <v>9284</v>
      </c>
      <c r="B27812" s="47">
        <v>1531.0</v>
      </c>
      <c r="C27812" s="172">
        <v>0.0</v>
      </c>
    </row>
    <row r="27813">
      <c r="A27813" s="47" t="s">
        <v>9284</v>
      </c>
      <c r="B27813" s="47">
        <v>1532.0</v>
      </c>
      <c r="C27813" s="172">
        <v>0.0</v>
      </c>
    </row>
    <row r="27814">
      <c r="A27814" s="47" t="s">
        <v>9284</v>
      </c>
      <c r="B27814" s="47">
        <v>1533.0</v>
      </c>
      <c r="C27814" s="172">
        <v>0.0</v>
      </c>
    </row>
    <row r="27815">
      <c r="A27815" s="47" t="s">
        <v>9284</v>
      </c>
      <c r="B27815" s="47">
        <v>1534.0</v>
      </c>
      <c r="C27815" s="172">
        <v>0.0</v>
      </c>
    </row>
    <row r="27816">
      <c r="A27816" s="47" t="s">
        <v>9284</v>
      </c>
      <c r="B27816" s="47">
        <v>1535.0</v>
      </c>
      <c r="C27816" s="172">
        <v>0.0</v>
      </c>
    </row>
    <row r="27817">
      <c r="A27817" s="47" t="s">
        <v>9284</v>
      </c>
      <c r="B27817" s="47">
        <v>1536.0</v>
      </c>
      <c r="C27817" s="172">
        <v>0.0</v>
      </c>
    </row>
    <row r="27818">
      <c r="A27818" s="47" t="s">
        <v>9284</v>
      </c>
      <c r="B27818" s="47">
        <v>1537.0</v>
      </c>
      <c r="C27818" s="172">
        <v>0.0</v>
      </c>
    </row>
    <row r="27819">
      <c r="A27819" s="47" t="s">
        <v>9284</v>
      </c>
      <c r="B27819" s="47">
        <v>1538.0</v>
      </c>
      <c r="C27819" s="172">
        <v>0.0</v>
      </c>
    </row>
    <row r="27820">
      <c r="A27820" s="47" t="s">
        <v>9284</v>
      </c>
      <c r="B27820" s="47">
        <v>1539.0</v>
      </c>
      <c r="C27820" s="172">
        <v>0.0</v>
      </c>
    </row>
    <row r="27821">
      <c r="A27821" s="47" t="s">
        <v>9284</v>
      </c>
      <c r="B27821" s="47">
        <v>1540.0</v>
      </c>
      <c r="C27821" s="172">
        <v>0.0</v>
      </c>
    </row>
    <row r="27822">
      <c r="A27822" s="47" t="s">
        <v>9284</v>
      </c>
      <c r="B27822" s="47">
        <v>1541.0</v>
      </c>
      <c r="C27822" s="172">
        <v>0.0</v>
      </c>
    </row>
    <row r="27823">
      <c r="A27823" s="47" t="s">
        <v>9284</v>
      </c>
      <c r="B27823" s="47">
        <v>1542.0</v>
      </c>
      <c r="C27823" s="172">
        <v>0.0</v>
      </c>
    </row>
    <row r="27824">
      <c r="A27824" s="47" t="s">
        <v>9284</v>
      </c>
      <c r="B27824" s="47">
        <v>1543.0</v>
      </c>
      <c r="C27824" s="172">
        <v>0.0</v>
      </c>
    </row>
    <row r="27825">
      <c r="A27825" s="47" t="s">
        <v>9284</v>
      </c>
      <c r="B27825" s="47">
        <v>1544.0</v>
      </c>
      <c r="C27825" s="172">
        <v>0.12869999999999998</v>
      </c>
    </row>
    <row r="27826">
      <c r="A27826" s="47" t="s">
        <v>9284</v>
      </c>
      <c r="B27826" s="47">
        <v>1545.0</v>
      </c>
      <c r="C27826" s="172">
        <v>0.3024</v>
      </c>
    </row>
    <row r="27827">
      <c r="A27827" s="47" t="s">
        <v>9284</v>
      </c>
      <c r="B27827" s="47">
        <v>1546.0</v>
      </c>
      <c r="C27827" s="172">
        <v>0.4635</v>
      </c>
    </row>
    <row r="27828">
      <c r="A27828" s="47" t="s">
        <v>9284</v>
      </c>
      <c r="B27828" s="47">
        <v>1547.0</v>
      </c>
      <c r="C27828" s="172">
        <v>0.5823</v>
      </c>
    </row>
    <row r="27829">
      <c r="A27829" s="47" t="s">
        <v>9284</v>
      </c>
      <c r="B27829" s="47">
        <v>1548.0</v>
      </c>
      <c r="C27829" s="172">
        <v>0.6543</v>
      </c>
    </row>
    <row r="27830">
      <c r="A27830" s="47" t="s">
        <v>9284</v>
      </c>
      <c r="B27830" s="47">
        <v>1549.0</v>
      </c>
      <c r="C27830" s="172">
        <v>0.6624</v>
      </c>
    </row>
    <row r="27831">
      <c r="A27831" s="47" t="s">
        <v>9284</v>
      </c>
      <c r="B27831" s="47">
        <v>1550.0</v>
      </c>
      <c r="C27831" s="172">
        <v>0.6174000000000001</v>
      </c>
    </row>
    <row r="27832">
      <c r="A27832" s="47" t="s">
        <v>9284</v>
      </c>
      <c r="B27832" s="47">
        <v>1551.0</v>
      </c>
      <c r="C27832" s="172">
        <v>0.5301</v>
      </c>
    </row>
    <row r="27833">
      <c r="A27833" s="47" t="s">
        <v>9284</v>
      </c>
      <c r="B27833" s="47">
        <v>1552.0</v>
      </c>
      <c r="C27833" s="172">
        <v>0.1233</v>
      </c>
    </row>
    <row r="27834">
      <c r="A27834" s="47" t="s">
        <v>9284</v>
      </c>
      <c r="B27834" s="47">
        <v>1553.0</v>
      </c>
      <c r="C27834" s="172">
        <v>0.1557</v>
      </c>
    </row>
    <row r="27835">
      <c r="A27835" s="47" t="s">
        <v>9284</v>
      </c>
      <c r="B27835" s="47">
        <v>1554.0</v>
      </c>
      <c r="C27835" s="172">
        <v>0.019799999999999998</v>
      </c>
    </row>
    <row r="27836">
      <c r="A27836" s="47" t="s">
        <v>9284</v>
      </c>
      <c r="B27836" s="47">
        <v>1555.0</v>
      </c>
      <c r="C27836" s="172">
        <v>0.0</v>
      </c>
    </row>
    <row r="27837">
      <c r="A27837" s="47" t="s">
        <v>9284</v>
      </c>
      <c r="B27837" s="47">
        <v>1556.0</v>
      </c>
      <c r="C27837" s="172">
        <v>0.0</v>
      </c>
    </row>
    <row r="27838">
      <c r="A27838" s="47" t="s">
        <v>9284</v>
      </c>
      <c r="B27838" s="47">
        <v>1557.0</v>
      </c>
      <c r="C27838" s="172">
        <v>0.0</v>
      </c>
    </row>
    <row r="27839">
      <c r="A27839" s="47" t="s">
        <v>9284</v>
      </c>
      <c r="B27839" s="47">
        <v>1558.0</v>
      </c>
      <c r="C27839" s="172">
        <v>0.0</v>
      </c>
    </row>
    <row r="27840">
      <c r="A27840" s="47" t="s">
        <v>9284</v>
      </c>
      <c r="B27840" s="47">
        <v>1559.0</v>
      </c>
      <c r="C27840" s="172">
        <v>0.0</v>
      </c>
    </row>
    <row r="27841">
      <c r="A27841" s="47" t="s">
        <v>9284</v>
      </c>
      <c r="B27841" s="47">
        <v>1560.0</v>
      </c>
      <c r="C27841" s="172">
        <v>0.0</v>
      </c>
    </row>
    <row r="27842">
      <c r="A27842" s="47" t="s">
        <v>9284</v>
      </c>
      <c r="B27842" s="47">
        <v>1561.0</v>
      </c>
      <c r="C27842" s="172">
        <v>0.0</v>
      </c>
    </row>
    <row r="27843">
      <c r="A27843" s="47" t="s">
        <v>9284</v>
      </c>
      <c r="B27843" s="47">
        <v>1562.0</v>
      </c>
      <c r="C27843" s="172">
        <v>0.0</v>
      </c>
    </row>
    <row r="27844">
      <c r="A27844" s="47" t="s">
        <v>9284</v>
      </c>
      <c r="B27844" s="47">
        <v>1563.0</v>
      </c>
      <c r="C27844" s="172">
        <v>0.0</v>
      </c>
    </row>
    <row r="27845">
      <c r="A27845" s="47" t="s">
        <v>9284</v>
      </c>
      <c r="B27845" s="47">
        <v>1564.0</v>
      </c>
      <c r="C27845" s="172">
        <v>0.0</v>
      </c>
    </row>
    <row r="27846">
      <c r="A27846" s="47" t="s">
        <v>9284</v>
      </c>
      <c r="B27846" s="47">
        <v>1565.0</v>
      </c>
      <c r="C27846" s="172">
        <v>0.0</v>
      </c>
    </row>
    <row r="27847">
      <c r="A27847" s="47" t="s">
        <v>9284</v>
      </c>
      <c r="B27847" s="47">
        <v>1566.0</v>
      </c>
      <c r="C27847" s="172">
        <v>0.0</v>
      </c>
    </row>
    <row r="27848">
      <c r="A27848" s="47" t="s">
        <v>9284</v>
      </c>
      <c r="B27848" s="47">
        <v>1567.0</v>
      </c>
      <c r="C27848" s="172">
        <v>0.0</v>
      </c>
    </row>
    <row r="27849">
      <c r="A27849" s="47" t="s">
        <v>9284</v>
      </c>
      <c r="B27849" s="47">
        <v>1568.0</v>
      </c>
      <c r="C27849" s="172">
        <v>0.0369</v>
      </c>
    </row>
    <row r="27850">
      <c r="A27850" s="47" t="s">
        <v>9284</v>
      </c>
      <c r="B27850" s="47">
        <v>1569.0</v>
      </c>
      <c r="C27850" s="172">
        <v>0.1107</v>
      </c>
    </row>
    <row r="27851">
      <c r="A27851" s="47" t="s">
        <v>9284</v>
      </c>
      <c r="B27851" s="47">
        <v>1570.0</v>
      </c>
      <c r="C27851" s="172">
        <v>0.0702</v>
      </c>
    </row>
    <row r="27852">
      <c r="A27852" s="47" t="s">
        <v>9284</v>
      </c>
      <c r="B27852" s="47">
        <v>1571.0</v>
      </c>
      <c r="C27852" s="172">
        <v>0.135</v>
      </c>
    </row>
    <row r="27853">
      <c r="A27853" s="47" t="s">
        <v>9284</v>
      </c>
      <c r="B27853" s="47">
        <v>1572.0</v>
      </c>
      <c r="C27853" s="172">
        <v>0.1179</v>
      </c>
    </row>
    <row r="27854">
      <c r="A27854" s="47" t="s">
        <v>9284</v>
      </c>
      <c r="B27854" s="47">
        <v>1573.0</v>
      </c>
      <c r="C27854" s="172">
        <v>0.1881</v>
      </c>
    </row>
    <row r="27855">
      <c r="A27855" s="47" t="s">
        <v>9284</v>
      </c>
      <c r="B27855" s="47">
        <v>1574.0</v>
      </c>
      <c r="C27855" s="172">
        <v>0.2277</v>
      </c>
    </row>
    <row r="27856">
      <c r="A27856" s="47" t="s">
        <v>9284</v>
      </c>
      <c r="B27856" s="47">
        <v>1575.0</v>
      </c>
      <c r="C27856" s="172">
        <v>0.1521</v>
      </c>
    </row>
    <row r="27857">
      <c r="A27857" s="47" t="s">
        <v>9284</v>
      </c>
      <c r="B27857" s="47">
        <v>1576.0</v>
      </c>
      <c r="C27857" s="172">
        <v>0.1377</v>
      </c>
    </row>
    <row r="27858">
      <c r="A27858" s="47" t="s">
        <v>9284</v>
      </c>
      <c r="B27858" s="47">
        <v>1577.0</v>
      </c>
      <c r="C27858" s="172">
        <v>0.1521</v>
      </c>
    </row>
    <row r="27859">
      <c r="A27859" s="47" t="s">
        <v>9284</v>
      </c>
      <c r="B27859" s="47">
        <v>1578.0</v>
      </c>
      <c r="C27859" s="172">
        <v>0.0297</v>
      </c>
    </row>
    <row r="27860">
      <c r="A27860" s="47" t="s">
        <v>9284</v>
      </c>
      <c r="B27860" s="47">
        <v>1579.0</v>
      </c>
      <c r="C27860" s="172">
        <v>0.0</v>
      </c>
    </row>
    <row r="27861">
      <c r="A27861" s="47" t="s">
        <v>9284</v>
      </c>
      <c r="B27861" s="47">
        <v>1580.0</v>
      </c>
      <c r="C27861" s="172">
        <v>0.0</v>
      </c>
    </row>
    <row r="27862">
      <c r="A27862" s="47" t="s">
        <v>9284</v>
      </c>
      <c r="B27862" s="47">
        <v>1581.0</v>
      </c>
      <c r="C27862" s="172">
        <v>0.0</v>
      </c>
    </row>
    <row r="27863">
      <c r="A27863" s="47" t="s">
        <v>9284</v>
      </c>
      <c r="B27863" s="47">
        <v>1582.0</v>
      </c>
      <c r="C27863" s="172">
        <v>0.0</v>
      </c>
    </row>
    <row r="27864">
      <c r="A27864" s="47" t="s">
        <v>9284</v>
      </c>
      <c r="B27864" s="47">
        <v>1583.0</v>
      </c>
      <c r="C27864" s="172">
        <v>0.0</v>
      </c>
    </row>
    <row r="27865">
      <c r="A27865" s="47" t="s">
        <v>9284</v>
      </c>
      <c r="B27865" s="47">
        <v>1584.0</v>
      </c>
      <c r="C27865" s="172">
        <v>0.0</v>
      </c>
    </row>
    <row r="27866">
      <c r="A27866" s="47" t="s">
        <v>9284</v>
      </c>
      <c r="B27866" s="47">
        <v>1585.0</v>
      </c>
      <c r="C27866" s="172">
        <v>0.0</v>
      </c>
    </row>
    <row r="27867">
      <c r="A27867" s="47" t="s">
        <v>9284</v>
      </c>
      <c r="B27867" s="47">
        <v>1586.0</v>
      </c>
      <c r="C27867" s="172">
        <v>0.0</v>
      </c>
    </row>
    <row r="27868">
      <c r="A27868" s="47" t="s">
        <v>9284</v>
      </c>
      <c r="B27868" s="47">
        <v>1587.0</v>
      </c>
      <c r="C27868" s="172">
        <v>0.0</v>
      </c>
    </row>
    <row r="27869">
      <c r="A27869" s="47" t="s">
        <v>9284</v>
      </c>
      <c r="B27869" s="47">
        <v>1588.0</v>
      </c>
      <c r="C27869" s="172">
        <v>0.0</v>
      </c>
    </row>
    <row r="27870">
      <c r="A27870" s="47" t="s">
        <v>9284</v>
      </c>
      <c r="B27870" s="47">
        <v>1589.0</v>
      </c>
      <c r="C27870" s="172">
        <v>0.0</v>
      </c>
    </row>
    <row r="27871">
      <c r="A27871" s="47" t="s">
        <v>9284</v>
      </c>
      <c r="B27871" s="47">
        <v>1590.0</v>
      </c>
      <c r="C27871" s="172">
        <v>0.0</v>
      </c>
    </row>
    <row r="27872">
      <c r="A27872" s="47" t="s">
        <v>9284</v>
      </c>
      <c r="B27872" s="47">
        <v>1591.0</v>
      </c>
      <c r="C27872" s="172">
        <v>0.0</v>
      </c>
    </row>
    <row r="27873">
      <c r="A27873" s="47" t="s">
        <v>9284</v>
      </c>
      <c r="B27873" s="47">
        <v>1592.0</v>
      </c>
      <c r="C27873" s="172">
        <v>0.12150000000000001</v>
      </c>
    </row>
    <row r="27874">
      <c r="A27874" s="47" t="s">
        <v>9284</v>
      </c>
      <c r="B27874" s="47">
        <v>1593.0</v>
      </c>
      <c r="C27874" s="172">
        <v>0.2889</v>
      </c>
    </row>
    <row r="27875">
      <c r="A27875" s="47" t="s">
        <v>9284</v>
      </c>
      <c r="B27875" s="47">
        <v>1594.0</v>
      </c>
      <c r="C27875" s="172">
        <v>0.4383</v>
      </c>
    </row>
    <row r="27876">
      <c r="A27876" s="47" t="s">
        <v>9284</v>
      </c>
      <c r="B27876" s="47">
        <v>1595.0</v>
      </c>
      <c r="C27876" s="172">
        <v>0.5814</v>
      </c>
    </row>
    <row r="27877">
      <c r="A27877" s="47" t="s">
        <v>9284</v>
      </c>
      <c r="B27877" s="47">
        <v>1596.0</v>
      </c>
      <c r="C27877" s="172">
        <v>0.6615</v>
      </c>
    </row>
    <row r="27878">
      <c r="A27878" s="47" t="s">
        <v>9284</v>
      </c>
      <c r="B27878" s="47">
        <v>1597.0</v>
      </c>
      <c r="C27878" s="172">
        <v>0.6696</v>
      </c>
    </row>
    <row r="27879">
      <c r="A27879" s="47" t="s">
        <v>9284</v>
      </c>
      <c r="B27879" s="47">
        <v>1598.0</v>
      </c>
      <c r="C27879" s="172">
        <v>0.6264</v>
      </c>
    </row>
    <row r="27880">
      <c r="A27880" s="47" t="s">
        <v>9284</v>
      </c>
      <c r="B27880" s="47">
        <v>1599.0</v>
      </c>
      <c r="C27880" s="172">
        <v>0.5229</v>
      </c>
    </row>
    <row r="27881">
      <c r="A27881" s="47" t="s">
        <v>9284</v>
      </c>
      <c r="B27881" s="47">
        <v>1600.0</v>
      </c>
      <c r="C27881" s="172">
        <v>0.39690000000000003</v>
      </c>
    </row>
    <row r="27882">
      <c r="A27882" s="47" t="s">
        <v>9284</v>
      </c>
      <c r="B27882" s="47">
        <v>1601.0</v>
      </c>
      <c r="C27882" s="172">
        <v>0.2277</v>
      </c>
    </row>
    <row r="27883">
      <c r="A27883" s="47" t="s">
        <v>9284</v>
      </c>
      <c r="B27883" s="47">
        <v>1602.0</v>
      </c>
      <c r="C27883" s="172">
        <v>0.03150000000000001</v>
      </c>
    </row>
    <row r="27884">
      <c r="A27884" s="47" t="s">
        <v>9284</v>
      </c>
      <c r="B27884" s="47">
        <v>1603.0</v>
      </c>
      <c r="C27884" s="172">
        <v>0.0</v>
      </c>
    </row>
    <row r="27885">
      <c r="A27885" s="47" t="s">
        <v>9284</v>
      </c>
      <c r="B27885" s="47">
        <v>1604.0</v>
      </c>
      <c r="C27885" s="172">
        <v>0.0</v>
      </c>
    </row>
    <row r="27886">
      <c r="A27886" s="47" t="s">
        <v>9284</v>
      </c>
      <c r="B27886" s="47">
        <v>1605.0</v>
      </c>
      <c r="C27886" s="172">
        <v>0.0</v>
      </c>
    </row>
    <row r="27887">
      <c r="A27887" s="47" t="s">
        <v>9284</v>
      </c>
      <c r="B27887" s="47">
        <v>1606.0</v>
      </c>
      <c r="C27887" s="172">
        <v>0.0</v>
      </c>
    </row>
    <row r="27888">
      <c r="A27888" s="47" t="s">
        <v>9284</v>
      </c>
      <c r="B27888" s="47">
        <v>1607.0</v>
      </c>
      <c r="C27888" s="172">
        <v>0.0</v>
      </c>
    </row>
    <row r="27889">
      <c r="A27889" s="47" t="s">
        <v>9284</v>
      </c>
      <c r="B27889" s="47">
        <v>1608.0</v>
      </c>
      <c r="C27889" s="172">
        <v>0.0</v>
      </c>
    </row>
    <row r="27890">
      <c r="A27890" s="47" t="s">
        <v>9284</v>
      </c>
      <c r="B27890" s="47">
        <v>1609.0</v>
      </c>
      <c r="C27890" s="172">
        <v>0.0</v>
      </c>
    </row>
    <row r="27891">
      <c r="A27891" s="47" t="s">
        <v>9284</v>
      </c>
      <c r="B27891" s="47">
        <v>1610.0</v>
      </c>
      <c r="C27891" s="172">
        <v>0.0</v>
      </c>
    </row>
    <row r="27892">
      <c r="A27892" s="47" t="s">
        <v>9284</v>
      </c>
      <c r="B27892" s="47">
        <v>1611.0</v>
      </c>
      <c r="C27892" s="172">
        <v>0.0</v>
      </c>
    </row>
    <row r="27893">
      <c r="A27893" s="47" t="s">
        <v>9284</v>
      </c>
      <c r="B27893" s="47">
        <v>1612.0</v>
      </c>
      <c r="C27893" s="172">
        <v>0.0</v>
      </c>
    </row>
    <row r="27894">
      <c r="A27894" s="47" t="s">
        <v>9284</v>
      </c>
      <c r="B27894" s="47">
        <v>1613.0</v>
      </c>
      <c r="C27894" s="172">
        <v>0.0</v>
      </c>
    </row>
    <row r="27895">
      <c r="A27895" s="47" t="s">
        <v>9284</v>
      </c>
      <c r="B27895" s="47">
        <v>1614.0</v>
      </c>
      <c r="C27895" s="172">
        <v>0.0</v>
      </c>
    </row>
    <row r="27896">
      <c r="A27896" s="47" t="s">
        <v>9284</v>
      </c>
      <c r="B27896" s="47">
        <v>1615.0</v>
      </c>
      <c r="C27896" s="172">
        <v>0.0</v>
      </c>
    </row>
    <row r="27897">
      <c r="A27897" s="47" t="s">
        <v>9284</v>
      </c>
      <c r="B27897" s="47">
        <v>1616.0</v>
      </c>
      <c r="C27897" s="172">
        <v>0.054</v>
      </c>
    </row>
    <row r="27898">
      <c r="A27898" s="47" t="s">
        <v>9284</v>
      </c>
      <c r="B27898" s="47">
        <v>1617.0</v>
      </c>
      <c r="C27898" s="172">
        <v>0.11610000000000001</v>
      </c>
    </row>
    <row r="27899">
      <c r="A27899" s="47" t="s">
        <v>9284</v>
      </c>
      <c r="B27899" s="47">
        <v>1618.0</v>
      </c>
      <c r="C27899" s="172">
        <v>0.2808</v>
      </c>
    </row>
    <row r="27900">
      <c r="A27900" s="47" t="s">
        <v>9284</v>
      </c>
      <c r="B27900" s="47">
        <v>1619.0</v>
      </c>
      <c r="C27900" s="172">
        <v>0.46080000000000004</v>
      </c>
    </row>
    <row r="27901">
      <c r="A27901" s="47" t="s">
        <v>9284</v>
      </c>
      <c r="B27901" s="47">
        <v>1620.0</v>
      </c>
      <c r="C27901" s="172">
        <v>0.4428</v>
      </c>
    </row>
    <row r="27902">
      <c r="A27902" s="47" t="s">
        <v>9284</v>
      </c>
      <c r="B27902" s="47">
        <v>1621.0</v>
      </c>
      <c r="C27902" s="172">
        <v>0.5868</v>
      </c>
    </row>
    <row r="27903">
      <c r="A27903" s="47" t="s">
        <v>9284</v>
      </c>
      <c r="B27903" s="47">
        <v>1622.0</v>
      </c>
      <c r="C27903" s="172">
        <v>0.5949000000000001</v>
      </c>
    </row>
    <row r="27904">
      <c r="A27904" s="47" t="s">
        <v>9284</v>
      </c>
      <c r="B27904" s="47">
        <v>1623.0</v>
      </c>
      <c r="C27904" s="172">
        <v>0.441</v>
      </c>
    </row>
    <row r="27905">
      <c r="A27905" s="47" t="s">
        <v>9284</v>
      </c>
      <c r="B27905" s="47">
        <v>1624.0</v>
      </c>
      <c r="C27905" s="172">
        <v>0.3195</v>
      </c>
    </row>
    <row r="27906">
      <c r="A27906" s="47" t="s">
        <v>9284</v>
      </c>
      <c r="B27906" s="47">
        <v>1625.0</v>
      </c>
      <c r="C27906" s="172">
        <v>0.21509999999999999</v>
      </c>
    </row>
    <row r="27907">
      <c r="A27907" s="47" t="s">
        <v>9284</v>
      </c>
      <c r="B27907" s="47">
        <v>1626.0</v>
      </c>
      <c r="C27907" s="172">
        <v>0.03150000000000001</v>
      </c>
    </row>
    <row r="27908">
      <c r="A27908" s="47" t="s">
        <v>9284</v>
      </c>
      <c r="B27908" s="47">
        <v>1627.0</v>
      </c>
      <c r="C27908" s="172">
        <v>0.0</v>
      </c>
    </row>
    <row r="27909">
      <c r="A27909" s="47" t="s">
        <v>9284</v>
      </c>
      <c r="B27909" s="47">
        <v>1628.0</v>
      </c>
      <c r="C27909" s="172">
        <v>0.0</v>
      </c>
    </row>
    <row r="27910">
      <c r="A27910" s="47" t="s">
        <v>9284</v>
      </c>
      <c r="B27910" s="47">
        <v>1629.0</v>
      </c>
      <c r="C27910" s="172">
        <v>0.0</v>
      </c>
    </row>
    <row r="27911">
      <c r="A27911" s="47" t="s">
        <v>9284</v>
      </c>
      <c r="B27911" s="47">
        <v>1630.0</v>
      </c>
      <c r="C27911" s="172">
        <v>0.0</v>
      </c>
    </row>
    <row r="27912">
      <c r="A27912" s="47" t="s">
        <v>9284</v>
      </c>
      <c r="B27912" s="47">
        <v>1631.0</v>
      </c>
      <c r="C27912" s="172">
        <v>0.0</v>
      </c>
    </row>
    <row r="27913">
      <c r="A27913" s="47" t="s">
        <v>9284</v>
      </c>
      <c r="B27913" s="47">
        <v>1632.0</v>
      </c>
      <c r="C27913" s="172">
        <v>0.0</v>
      </c>
    </row>
    <row r="27914">
      <c r="A27914" s="47" t="s">
        <v>9284</v>
      </c>
      <c r="B27914" s="47">
        <v>1633.0</v>
      </c>
      <c r="C27914" s="172">
        <v>0.0</v>
      </c>
    </row>
    <row r="27915">
      <c r="A27915" s="47" t="s">
        <v>9284</v>
      </c>
      <c r="B27915" s="47">
        <v>1634.0</v>
      </c>
      <c r="C27915" s="172">
        <v>0.0</v>
      </c>
    </row>
    <row r="27916">
      <c r="A27916" s="47" t="s">
        <v>9284</v>
      </c>
      <c r="B27916" s="47">
        <v>1635.0</v>
      </c>
      <c r="C27916" s="172">
        <v>0.0</v>
      </c>
    </row>
    <row r="27917">
      <c r="A27917" s="47" t="s">
        <v>9284</v>
      </c>
      <c r="B27917" s="47">
        <v>1636.0</v>
      </c>
      <c r="C27917" s="172">
        <v>0.0</v>
      </c>
    </row>
    <row r="27918">
      <c r="A27918" s="47" t="s">
        <v>9284</v>
      </c>
      <c r="B27918" s="47">
        <v>1637.0</v>
      </c>
      <c r="C27918" s="172">
        <v>0.0</v>
      </c>
    </row>
    <row r="27919">
      <c r="A27919" s="47" t="s">
        <v>9284</v>
      </c>
      <c r="B27919" s="47">
        <v>1638.0</v>
      </c>
      <c r="C27919" s="172">
        <v>0.0</v>
      </c>
    </row>
    <row r="27920">
      <c r="A27920" s="47" t="s">
        <v>9284</v>
      </c>
      <c r="B27920" s="47">
        <v>1639.0</v>
      </c>
      <c r="C27920" s="172">
        <v>0.0</v>
      </c>
    </row>
    <row r="27921">
      <c r="A27921" s="47" t="s">
        <v>9284</v>
      </c>
      <c r="B27921" s="47">
        <v>1640.0</v>
      </c>
      <c r="C27921" s="172">
        <v>0.1458</v>
      </c>
    </row>
    <row r="27922">
      <c r="A27922" s="47" t="s">
        <v>9284</v>
      </c>
      <c r="B27922" s="47">
        <v>1641.0</v>
      </c>
      <c r="C27922" s="172">
        <v>0.3141</v>
      </c>
    </row>
    <row r="27923">
      <c r="A27923" s="47" t="s">
        <v>9284</v>
      </c>
      <c r="B27923" s="47">
        <v>1642.0</v>
      </c>
      <c r="C27923" s="172">
        <v>0.4707</v>
      </c>
    </row>
    <row r="27924">
      <c r="A27924" s="47" t="s">
        <v>9284</v>
      </c>
      <c r="B27924" s="47">
        <v>1643.0</v>
      </c>
      <c r="C27924" s="172">
        <v>0.5796</v>
      </c>
    </row>
    <row r="27925">
      <c r="A27925" s="47" t="s">
        <v>9284</v>
      </c>
      <c r="B27925" s="47">
        <v>1644.0</v>
      </c>
      <c r="C27925" s="172">
        <v>0.6678000000000001</v>
      </c>
    </row>
    <row r="27926">
      <c r="A27926" s="47" t="s">
        <v>9284</v>
      </c>
      <c r="B27926" s="47">
        <v>1645.0</v>
      </c>
      <c r="C27926" s="172">
        <v>0.6822</v>
      </c>
    </row>
    <row r="27927">
      <c r="A27927" s="47" t="s">
        <v>9284</v>
      </c>
      <c r="B27927" s="47">
        <v>1646.0</v>
      </c>
      <c r="C27927" s="172">
        <v>0.6426</v>
      </c>
    </row>
    <row r="27928">
      <c r="A27928" s="47" t="s">
        <v>9284</v>
      </c>
      <c r="B27928" s="47">
        <v>1647.0</v>
      </c>
      <c r="C27928" s="172">
        <v>0.5472</v>
      </c>
    </row>
    <row r="27929">
      <c r="A27929" s="47" t="s">
        <v>9284</v>
      </c>
      <c r="B27929" s="47">
        <v>1648.0</v>
      </c>
      <c r="C27929" s="172">
        <v>0.40140000000000003</v>
      </c>
    </row>
    <row r="27930">
      <c r="A27930" s="47" t="s">
        <v>9284</v>
      </c>
      <c r="B27930" s="47">
        <v>1649.0</v>
      </c>
      <c r="C27930" s="172">
        <v>0.24120000000000003</v>
      </c>
    </row>
    <row r="27931">
      <c r="A27931" s="47" t="s">
        <v>9284</v>
      </c>
      <c r="B27931" s="47">
        <v>1650.0</v>
      </c>
      <c r="C27931" s="172">
        <v>0.0324</v>
      </c>
    </row>
    <row r="27932">
      <c r="A27932" s="47" t="s">
        <v>9284</v>
      </c>
      <c r="B27932" s="47">
        <v>1651.0</v>
      </c>
      <c r="C27932" s="172">
        <v>0.0</v>
      </c>
    </row>
    <row r="27933">
      <c r="A27933" s="47" t="s">
        <v>9284</v>
      </c>
      <c r="B27933" s="47">
        <v>1652.0</v>
      </c>
      <c r="C27933" s="172">
        <v>0.0</v>
      </c>
    </row>
    <row r="27934">
      <c r="A27934" s="47" t="s">
        <v>9284</v>
      </c>
      <c r="B27934" s="47">
        <v>1653.0</v>
      </c>
      <c r="C27934" s="172">
        <v>0.0</v>
      </c>
    </row>
    <row r="27935">
      <c r="A27935" s="47" t="s">
        <v>9284</v>
      </c>
      <c r="B27935" s="47">
        <v>1654.0</v>
      </c>
      <c r="C27935" s="172">
        <v>0.0</v>
      </c>
    </row>
    <row r="27936">
      <c r="A27936" s="47" t="s">
        <v>9284</v>
      </c>
      <c r="B27936" s="47">
        <v>1655.0</v>
      </c>
      <c r="C27936" s="172">
        <v>0.0</v>
      </c>
    </row>
    <row r="27937">
      <c r="A27937" s="47" t="s">
        <v>9284</v>
      </c>
      <c r="B27937" s="47">
        <v>1656.0</v>
      </c>
      <c r="C27937" s="172">
        <v>0.0</v>
      </c>
    </row>
    <row r="27938">
      <c r="A27938" s="47" t="s">
        <v>9284</v>
      </c>
      <c r="B27938" s="47">
        <v>1657.0</v>
      </c>
      <c r="C27938" s="172">
        <v>0.0</v>
      </c>
    </row>
    <row r="27939">
      <c r="A27939" s="47" t="s">
        <v>9284</v>
      </c>
      <c r="B27939" s="47">
        <v>1658.0</v>
      </c>
      <c r="C27939" s="172">
        <v>0.0</v>
      </c>
    </row>
    <row r="27940">
      <c r="A27940" s="47" t="s">
        <v>9284</v>
      </c>
      <c r="B27940" s="47">
        <v>1659.0</v>
      </c>
      <c r="C27940" s="172">
        <v>0.0</v>
      </c>
    </row>
    <row r="27941">
      <c r="A27941" s="47" t="s">
        <v>9284</v>
      </c>
      <c r="B27941" s="47">
        <v>1660.0</v>
      </c>
      <c r="C27941" s="172">
        <v>0.0</v>
      </c>
    </row>
    <row r="27942">
      <c r="A27942" s="47" t="s">
        <v>9284</v>
      </c>
      <c r="B27942" s="47">
        <v>1661.0</v>
      </c>
      <c r="C27942" s="172">
        <v>0.0</v>
      </c>
    </row>
    <row r="27943">
      <c r="A27943" s="47" t="s">
        <v>9284</v>
      </c>
      <c r="B27943" s="47">
        <v>1662.0</v>
      </c>
      <c r="C27943" s="172">
        <v>0.0</v>
      </c>
    </row>
    <row r="27944">
      <c r="A27944" s="47" t="s">
        <v>9284</v>
      </c>
      <c r="B27944" s="47">
        <v>1663.0</v>
      </c>
      <c r="C27944" s="172">
        <v>0.0</v>
      </c>
    </row>
    <row r="27945">
      <c r="A27945" s="47" t="s">
        <v>9284</v>
      </c>
      <c r="B27945" s="47">
        <v>1664.0</v>
      </c>
      <c r="C27945" s="172">
        <v>0.1467</v>
      </c>
    </row>
    <row r="27946">
      <c r="A27946" s="47" t="s">
        <v>9284</v>
      </c>
      <c r="B27946" s="47">
        <v>1665.0</v>
      </c>
      <c r="C27946" s="172">
        <v>0.30600000000000005</v>
      </c>
    </row>
    <row r="27947">
      <c r="A27947" s="47" t="s">
        <v>9284</v>
      </c>
      <c r="B27947" s="47">
        <v>1666.0</v>
      </c>
      <c r="C27947" s="172">
        <v>0.2403</v>
      </c>
    </row>
    <row r="27948">
      <c r="A27948" s="47" t="s">
        <v>9284</v>
      </c>
      <c r="B27948" s="47">
        <v>1667.0</v>
      </c>
      <c r="C27948" s="172">
        <v>0.37079999999999996</v>
      </c>
    </row>
    <row r="27949">
      <c r="A27949" s="47" t="s">
        <v>9284</v>
      </c>
      <c r="B27949" s="47">
        <v>1668.0</v>
      </c>
      <c r="C27949" s="172">
        <v>0.49140000000000006</v>
      </c>
    </row>
    <row r="27950">
      <c r="A27950" s="47" t="s">
        <v>9284</v>
      </c>
      <c r="B27950" s="47">
        <v>1669.0</v>
      </c>
      <c r="C27950" s="172">
        <v>0.6165</v>
      </c>
    </row>
    <row r="27951">
      <c r="A27951" s="47" t="s">
        <v>9284</v>
      </c>
      <c r="B27951" s="47">
        <v>1670.0</v>
      </c>
      <c r="C27951" s="172">
        <v>0.5237999999999999</v>
      </c>
    </row>
    <row r="27952">
      <c r="A27952" s="47" t="s">
        <v>9284</v>
      </c>
      <c r="B27952" s="47">
        <v>1671.0</v>
      </c>
      <c r="C27952" s="172">
        <v>0.49860000000000004</v>
      </c>
    </row>
    <row r="27953">
      <c r="A27953" s="47" t="s">
        <v>9284</v>
      </c>
      <c r="B27953" s="47">
        <v>1672.0</v>
      </c>
      <c r="C27953" s="172">
        <v>0.378</v>
      </c>
    </row>
    <row r="27954">
      <c r="A27954" s="47" t="s">
        <v>9284</v>
      </c>
      <c r="B27954" s="47">
        <v>1673.0</v>
      </c>
      <c r="C27954" s="172">
        <v>0.1944</v>
      </c>
    </row>
    <row r="27955">
      <c r="A27955" s="47" t="s">
        <v>9284</v>
      </c>
      <c r="B27955" s="47">
        <v>1674.0</v>
      </c>
      <c r="C27955" s="172">
        <v>0.036000000000000004</v>
      </c>
    </row>
    <row r="27956">
      <c r="A27956" s="47" t="s">
        <v>9284</v>
      </c>
      <c r="B27956" s="47">
        <v>1675.0</v>
      </c>
      <c r="C27956" s="172">
        <v>0.0</v>
      </c>
    </row>
    <row r="27957">
      <c r="A27957" s="47" t="s">
        <v>9284</v>
      </c>
      <c r="B27957" s="47">
        <v>1676.0</v>
      </c>
      <c r="C27957" s="172">
        <v>0.0</v>
      </c>
    </row>
    <row r="27958">
      <c r="A27958" s="47" t="s">
        <v>9284</v>
      </c>
      <c r="B27958" s="47">
        <v>1677.0</v>
      </c>
      <c r="C27958" s="172">
        <v>0.0</v>
      </c>
    </row>
    <row r="27959">
      <c r="A27959" s="47" t="s">
        <v>9284</v>
      </c>
      <c r="B27959" s="47">
        <v>1678.0</v>
      </c>
      <c r="C27959" s="172">
        <v>0.0</v>
      </c>
    </row>
    <row r="27960">
      <c r="A27960" s="47" t="s">
        <v>9284</v>
      </c>
      <c r="B27960" s="47">
        <v>1679.0</v>
      </c>
      <c r="C27960" s="172">
        <v>0.0</v>
      </c>
    </row>
    <row r="27961">
      <c r="A27961" s="47" t="s">
        <v>9284</v>
      </c>
      <c r="B27961" s="47">
        <v>1680.0</v>
      </c>
      <c r="C27961" s="172">
        <v>0.0</v>
      </c>
    </row>
    <row r="27962">
      <c r="A27962" s="47" t="s">
        <v>9284</v>
      </c>
      <c r="B27962" s="47">
        <v>1681.0</v>
      </c>
      <c r="C27962" s="172">
        <v>0.0</v>
      </c>
    </row>
    <row r="27963">
      <c r="A27963" s="47" t="s">
        <v>9284</v>
      </c>
      <c r="B27963" s="47">
        <v>1682.0</v>
      </c>
      <c r="C27963" s="172">
        <v>0.0</v>
      </c>
    </row>
    <row r="27964">
      <c r="A27964" s="47" t="s">
        <v>9284</v>
      </c>
      <c r="B27964" s="47">
        <v>1683.0</v>
      </c>
      <c r="C27964" s="172">
        <v>0.0</v>
      </c>
    </row>
    <row r="27965">
      <c r="A27965" s="47" t="s">
        <v>9284</v>
      </c>
      <c r="B27965" s="47">
        <v>1684.0</v>
      </c>
      <c r="C27965" s="172">
        <v>0.0</v>
      </c>
    </row>
    <row r="27966">
      <c r="A27966" s="47" t="s">
        <v>9284</v>
      </c>
      <c r="B27966" s="47">
        <v>1685.0</v>
      </c>
      <c r="C27966" s="172">
        <v>0.0</v>
      </c>
    </row>
    <row r="27967">
      <c r="A27967" s="47" t="s">
        <v>9284</v>
      </c>
      <c r="B27967" s="47">
        <v>1686.0</v>
      </c>
      <c r="C27967" s="172">
        <v>0.0</v>
      </c>
    </row>
    <row r="27968">
      <c r="A27968" s="47" t="s">
        <v>9284</v>
      </c>
      <c r="B27968" s="47">
        <v>1687.0</v>
      </c>
      <c r="C27968" s="172">
        <v>0.0</v>
      </c>
    </row>
    <row r="27969">
      <c r="A27969" s="47" t="s">
        <v>9284</v>
      </c>
      <c r="B27969" s="47">
        <v>1688.0</v>
      </c>
      <c r="C27969" s="172">
        <v>0.1089</v>
      </c>
    </row>
    <row r="27970">
      <c r="A27970" s="47" t="s">
        <v>9284</v>
      </c>
      <c r="B27970" s="47">
        <v>1689.0</v>
      </c>
      <c r="C27970" s="172">
        <v>0.2196</v>
      </c>
    </row>
    <row r="27971">
      <c r="A27971" s="47" t="s">
        <v>9284</v>
      </c>
      <c r="B27971" s="47">
        <v>1690.0</v>
      </c>
      <c r="C27971" s="172">
        <v>0.2952</v>
      </c>
    </row>
    <row r="27972">
      <c r="A27972" s="47" t="s">
        <v>9284</v>
      </c>
      <c r="B27972" s="47">
        <v>1691.0</v>
      </c>
      <c r="C27972" s="172">
        <v>0.36450000000000005</v>
      </c>
    </row>
    <row r="27973">
      <c r="A27973" s="47" t="s">
        <v>9284</v>
      </c>
      <c r="B27973" s="47">
        <v>1692.0</v>
      </c>
      <c r="C27973" s="172">
        <v>0.37079999999999996</v>
      </c>
    </row>
    <row r="27974">
      <c r="A27974" s="47" t="s">
        <v>9284</v>
      </c>
      <c r="B27974" s="47">
        <v>1693.0</v>
      </c>
      <c r="C27974" s="172">
        <v>0.2637</v>
      </c>
    </row>
    <row r="27975">
      <c r="A27975" s="47" t="s">
        <v>9284</v>
      </c>
      <c r="B27975" s="47">
        <v>1694.0</v>
      </c>
      <c r="C27975" s="172">
        <v>0.1467</v>
      </c>
    </row>
    <row r="27976">
      <c r="A27976" s="47" t="s">
        <v>9284</v>
      </c>
      <c r="B27976" s="47">
        <v>1695.0</v>
      </c>
      <c r="C27976" s="172">
        <v>0.1008</v>
      </c>
    </row>
    <row r="27977">
      <c r="A27977" s="47" t="s">
        <v>9284</v>
      </c>
      <c r="B27977" s="47">
        <v>1696.0</v>
      </c>
      <c r="C27977" s="172">
        <v>0.2556</v>
      </c>
    </row>
    <row r="27978">
      <c r="A27978" s="47" t="s">
        <v>9284</v>
      </c>
      <c r="B27978" s="47">
        <v>1697.0</v>
      </c>
      <c r="C27978" s="172">
        <v>0.1629</v>
      </c>
    </row>
    <row r="27979">
      <c r="A27979" s="47" t="s">
        <v>9284</v>
      </c>
      <c r="B27979" s="47">
        <v>1698.0</v>
      </c>
      <c r="C27979" s="172">
        <v>0.036000000000000004</v>
      </c>
    </row>
    <row r="27980">
      <c r="A27980" s="47" t="s">
        <v>9284</v>
      </c>
      <c r="B27980" s="47">
        <v>1699.0</v>
      </c>
      <c r="C27980" s="172">
        <v>0.0</v>
      </c>
    </row>
    <row r="27981">
      <c r="A27981" s="47" t="s">
        <v>9284</v>
      </c>
      <c r="B27981" s="47">
        <v>1700.0</v>
      </c>
      <c r="C27981" s="172">
        <v>0.0</v>
      </c>
    </row>
    <row r="27982">
      <c r="A27982" s="47" t="s">
        <v>9284</v>
      </c>
      <c r="B27982" s="47">
        <v>1701.0</v>
      </c>
      <c r="C27982" s="172">
        <v>0.0</v>
      </c>
    </row>
    <row r="27983">
      <c r="A27983" s="47" t="s">
        <v>9284</v>
      </c>
      <c r="B27983" s="47">
        <v>1702.0</v>
      </c>
      <c r="C27983" s="172">
        <v>0.0</v>
      </c>
    </row>
    <row r="27984">
      <c r="A27984" s="47" t="s">
        <v>9284</v>
      </c>
      <c r="B27984" s="47">
        <v>1703.0</v>
      </c>
      <c r="C27984" s="172">
        <v>0.0</v>
      </c>
    </row>
    <row r="27985">
      <c r="A27985" s="47" t="s">
        <v>9284</v>
      </c>
      <c r="B27985" s="47">
        <v>1704.0</v>
      </c>
      <c r="C27985" s="172">
        <v>0.0</v>
      </c>
    </row>
    <row r="27986">
      <c r="A27986" s="47" t="s">
        <v>9284</v>
      </c>
      <c r="B27986" s="47">
        <v>1705.0</v>
      </c>
      <c r="C27986" s="172">
        <v>0.0</v>
      </c>
    </row>
    <row r="27987">
      <c r="A27987" s="47" t="s">
        <v>9284</v>
      </c>
      <c r="B27987" s="47">
        <v>1706.0</v>
      </c>
      <c r="C27987" s="172">
        <v>0.0</v>
      </c>
    </row>
    <row r="27988">
      <c r="A27988" s="47" t="s">
        <v>9284</v>
      </c>
      <c r="B27988" s="47">
        <v>1707.0</v>
      </c>
      <c r="C27988" s="172">
        <v>0.0</v>
      </c>
    </row>
    <row r="27989">
      <c r="A27989" s="47" t="s">
        <v>9284</v>
      </c>
      <c r="B27989" s="47">
        <v>1708.0</v>
      </c>
      <c r="C27989" s="172">
        <v>0.0</v>
      </c>
    </row>
    <row r="27990">
      <c r="A27990" s="47" t="s">
        <v>9284</v>
      </c>
      <c r="B27990" s="47">
        <v>1709.0</v>
      </c>
      <c r="C27990" s="172">
        <v>0.0</v>
      </c>
    </row>
    <row r="27991">
      <c r="A27991" s="47" t="s">
        <v>9284</v>
      </c>
      <c r="B27991" s="47">
        <v>1710.0</v>
      </c>
      <c r="C27991" s="172">
        <v>0.0</v>
      </c>
    </row>
    <row r="27992">
      <c r="A27992" s="47" t="s">
        <v>9284</v>
      </c>
      <c r="B27992" s="47">
        <v>1711.0</v>
      </c>
      <c r="C27992" s="172">
        <v>0.0</v>
      </c>
    </row>
    <row r="27993">
      <c r="A27993" s="47" t="s">
        <v>9284</v>
      </c>
      <c r="B27993" s="47">
        <v>1712.0</v>
      </c>
      <c r="C27993" s="172">
        <v>0.1539</v>
      </c>
    </row>
    <row r="27994">
      <c r="A27994" s="47" t="s">
        <v>9284</v>
      </c>
      <c r="B27994" s="47">
        <v>1713.0</v>
      </c>
      <c r="C27994" s="172">
        <v>0.3258</v>
      </c>
    </row>
    <row r="27995">
      <c r="A27995" s="47" t="s">
        <v>9284</v>
      </c>
      <c r="B27995" s="47">
        <v>1714.0</v>
      </c>
      <c r="C27995" s="172">
        <v>0.49140000000000006</v>
      </c>
    </row>
    <row r="27996">
      <c r="A27996" s="47" t="s">
        <v>9284</v>
      </c>
      <c r="B27996" s="47">
        <v>1715.0</v>
      </c>
      <c r="C27996" s="172">
        <v>0.6102000000000001</v>
      </c>
    </row>
    <row r="27997">
      <c r="A27997" s="47" t="s">
        <v>9284</v>
      </c>
      <c r="B27997" s="47">
        <v>1716.0</v>
      </c>
      <c r="C27997" s="172">
        <v>0.6867</v>
      </c>
    </row>
    <row r="27998">
      <c r="A27998" s="47" t="s">
        <v>9284</v>
      </c>
      <c r="B27998" s="47">
        <v>1717.0</v>
      </c>
      <c r="C27998" s="172">
        <v>0.6966</v>
      </c>
    </row>
    <row r="27999">
      <c r="A27999" s="47" t="s">
        <v>9284</v>
      </c>
      <c r="B27999" s="47">
        <v>1718.0</v>
      </c>
      <c r="C27999" s="172">
        <v>0.6561</v>
      </c>
    </row>
    <row r="28000">
      <c r="A28000" s="47" t="s">
        <v>9284</v>
      </c>
      <c r="B28000" s="47">
        <v>1719.0</v>
      </c>
      <c r="C28000" s="172">
        <v>0.558</v>
      </c>
    </row>
    <row r="28001">
      <c r="A28001" s="47" t="s">
        <v>9284</v>
      </c>
      <c r="B28001" s="47">
        <v>1720.0</v>
      </c>
      <c r="C28001" s="172">
        <v>0.4086</v>
      </c>
    </row>
    <row r="28002">
      <c r="A28002" s="47" t="s">
        <v>9284</v>
      </c>
      <c r="B28002" s="47">
        <v>1721.0</v>
      </c>
      <c r="C28002" s="172">
        <v>0.2376</v>
      </c>
    </row>
    <row r="28003">
      <c r="A28003" s="47" t="s">
        <v>9284</v>
      </c>
      <c r="B28003" s="47">
        <v>1722.0</v>
      </c>
      <c r="C28003" s="172">
        <v>0.036000000000000004</v>
      </c>
    </row>
    <row r="28004">
      <c r="A28004" s="47" t="s">
        <v>9284</v>
      </c>
      <c r="B28004" s="47">
        <v>1723.0</v>
      </c>
      <c r="C28004" s="172">
        <v>0.0</v>
      </c>
    </row>
    <row r="28005">
      <c r="A28005" s="47" t="s">
        <v>9284</v>
      </c>
      <c r="B28005" s="47">
        <v>1724.0</v>
      </c>
      <c r="C28005" s="172">
        <v>0.0</v>
      </c>
    </row>
    <row r="28006">
      <c r="A28006" s="47" t="s">
        <v>9284</v>
      </c>
      <c r="B28006" s="47">
        <v>1725.0</v>
      </c>
      <c r="C28006" s="172">
        <v>0.0</v>
      </c>
    </row>
    <row r="28007">
      <c r="A28007" s="47" t="s">
        <v>9284</v>
      </c>
      <c r="B28007" s="47">
        <v>1726.0</v>
      </c>
      <c r="C28007" s="172">
        <v>0.0</v>
      </c>
    </row>
    <row r="28008">
      <c r="A28008" s="47" t="s">
        <v>9284</v>
      </c>
      <c r="B28008" s="47">
        <v>1727.0</v>
      </c>
      <c r="C28008" s="172">
        <v>0.0</v>
      </c>
    </row>
    <row r="28009">
      <c r="A28009" s="47" t="s">
        <v>9284</v>
      </c>
      <c r="B28009" s="47">
        <v>1728.0</v>
      </c>
      <c r="C28009" s="172">
        <v>0.0</v>
      </c>
    </row>
    <row r="28010">
      <c r="A28010" s="47" t="s">
        <v>9284</v>
      </c>
      <c r="B28010" s="47">
        <v>1729.0</v>
      </c>
      <c r="C28010" s="172">
        <v>0.0</v>
      </c>
    </row>
    <row r="28011">
      <c r="A28011" s="47" t="s">
        <v>9284</v>
      </c>
      <c r="B28011" s="47">
        <v>1730.0</v>
      </c>
      <c r="C28011" s="172">
        <v>0.0</v>
      </c>
    </row>
    <row r="28012">
      <c r="A28012" s="47" t="s">
        <v>9284</v>
      </c>
      <c r="B28012" s="47">
        <v>1731.0</v>
      </c>
      <c r="C28012" s="172">
        <v>0.0</v>
      </c>
    </row>
    <row r="28013">
      <c r="A28013" s="47" t="s">
        <v>9284</v>
      </c>
      <c r="B28013" s="47">
        <v>1732.0</v>
      </c>
      <c r="C28013" s="172">
        <v>0.0</v>
      </c>
    </row>
    <row r="28014">
      <c r="A28014" s="47" t="s">
        <v>9284</v>
      </c>
      <c r="B28014" s="47">
        <v>1733.0</v>
      </c>
      <c r="C28014" s="172">
        <v>0.0</v>
      </c>
    </row>
    <row r="28015">
      <c r="A28015" s="47" t="s">
        <v>9284</v>
      </c>
      <c r="B28015" s="47">
        <v>1734.0</v>
      </c>
      <c r="C28015" s="172">
        <v>0.0</v>
      </c>
    </row>
    <row r="28016">
      <c r="A28016" s="47" t="s">
        <v>9284</v>
      </c>
      <c r="B28016" s="47">
        <v>1735.0</v>
      </c>
      <c r="C28016" s="172">
        <v>0.0</v>
      </c>
    </row>
    <row r="28017">
      <c r="A28017" s="47" t="s">
        <v>9284</v>
      </c>
      <c r="B28017" s="47">
        <v>1736.0</v>
      </c>
      <c r="C28017" s="172">
        <v>0.1647</v>
      </c>
    </row>
    <row r="28018">
      <c r="A28018" s="47" t="s">
        <v>9284</v>
      </c>
      <c r="B28018" s="47">
        <v>1737.0</v>
      </c>
      <c r="C28018" s="172">
        <v>0.3366</v>
      </c>
    </row>
    <row r="28019">
      <c r="A28019" s="47" t="s">
        <v>9284</v>
      </c>
      <c r="B28019" s="47">
        <v>1738.0</v>
      </c>
      <c r="C28019" s="172">
        <v>0.47880000000000006</v>
      </c>
    </row>
    <row r="28020">
      <c r="A28020" s="47" t="s">
        <v>9284</v>
      </c>
      <c r="B28020" s="47">
        <v>1739.0</v>
      </c>
      <c r="C28020" s="172">
        <v>0.5841000000000001</v>
      </c>
    </row>
    <row r="28021">
      <c r="A28021" s="47" t="s">
        <v>9284</v>
      </c>
      <c r="B28021" s="47">
        <v>1740.0</v>
      </c>
      <c r="C28021" s="172">
        <v>0.6597</v>
      </c>
    </row>
    <row r="28022">
      <c r="A28022" s="47" t="s">
        <v>9284</v>
      </c>
      <c r="B28022" s="47">
        <v>1741.0</v>
      </c>
      <c r="C28022" s="172">
        <v>0.6615</v>
      </c>
    </row>
    <row r="28023">
      <c r="A28023" s="47" t="s">
        <v>9284</v>
      </c>
      <c r="B28023" s="47">
        <v>1742.0</v>
      </c>
      <c r="C28023" s="172">
        <v>0.5481</v>
      </c>
    </row>
    <row r="28024">
      <c r="A28024" s="47" t="s">
        <v>9284</v>
      </c>
      <c r="B28024" s="47">
        <v>1743.0</v>
      </c>
      <c r="C28024" s="172">
        <v>0.47250000000000003</v>
      </c>
    </row>
    <row r="28025">
      <c r="A28025" s="47" t="s">
        <v>9284</v>
      </c>
      <c r="B28025" s="47">
        <v>1744.0</v>
      </c>
      <c r="C28025" s="172">
        <v>0.387</v>
      </c>
    </row>
    <row r="28026">
      <c r="A28026" s="47" t="s">
        <v>9284</v>
      </c>
      <c r="B28026" s="47">
        <v>1745.0</v>
      </c>
      <c r="C28026" s="172">
        <v>0.2358</v>
      </c>
    </row>
    <row r="28027">
      <c r="A28027" s="47" t="s">
        <v>9284</v>
      </c>
      <c r="B28027" s="47">
        <v>1746.0</v>
      </c>
      <c r="C28027" s="172">
        <v>0.0378</v>
      </c>
    </row>
    <row r="28028">
      <c r="A28028" s="47" t="s">
        <v>9284</v>
      </c>
      <c r="B28028" s="47">
        <v>1747.0</v>
      </c>
      <c r="C28028" s="172">
        <v>0.0</v>
      </c>
    </row>
    <row r="28029">
      <c r="A28029" s="47" t="s">
        <v>9284</v>
      </c>
      <c r="B28029" s="47">
        <v>1748.0</v>
      </c>
      <c r="C28029" s="172">
        <v>0.0</v>
      </c>
    </row>
    <row r="28030">
      <c r="A28030" s="47" t="s">
        <v>9284</v>
      </c>
      <c r="B28030" s="47">
        <v>1749.0</v>
      </c>
      <c r="C28030" s="172">
        <v>0.0</v>
      </c>
    </row>
    <row r="28031">
      <c r="A28031" s="47" t="s">
        <v>9284</v>
      </c>
      <c r="B28031" s="47">
        <v>1750.0</v>
      </c>
      <c r="C28031" s="172">
        <v>0.0</v>
      </c>
    </row>
    <row r="28032">
      <c r="A28032" s="47" t="s">
        <v>9284</v>
      </c>
      <c r="B28032" s="47">
        <v>1751.0</v>
      </c>
      <c r="C28032" s="172">
        <v>0.0</v>
      </c>
    </row>
    <row r="28033">
      <c r="A28033" s="47" t="s">
        <v>9284</v>
      </c>
      <c r="B28033" s="47">
        <v>1752.0</v>
      </c>
      <c r="C28033" s="172">
        <v>0.0</v>
      </c>
    </row>
    <row r="28034">
      <c r="A28034" s="47" t="s">
        <v>9284</v>
      </c>
      <c r="B28034" s="47">
        <v>1753.0</v>
      </c>
      <c r="C28034" s="172">
        <v>0.0</v>
      </c>
    </row>
    <row r="28035">
      <c r="A28035" s="47" t="s">
        <v>9284</v>
      </c>
      <c r="B28035" s="47">
        <v>1754.0</v>
      </c>
      <c r="C28035" s="172">
        <v>0.0</v>
      </c>
    </row>
    <row r="28036">
      <c r="A28036" s="47" t="s">
        <v>9284</v>
      </c>
      <c r="B28036" s="47">
        <v>1755.0</v>
      </c>
      <c r="C28036" s="172">
        <v>0.0</v>
      </c>
    </row>
    <row r="28037">
      <c r="A28037" s="47" t="s">
        <v>9284</v>
      </c>
      <c r="B28037" s="47">
        <v>1756.0</v>
      </c>
      <c r="C28037" s="172">
        <v>0.0</v>
      </c>
    </row>
    <row r="28038">
      <c r="A28038" s="47" t="s">
        <v>9284</v>
      </c>
      <c r="B28038" s="47">
        <v>1757.0</v>
      </c>
      <c r="C28038" s="172">
        <v>0.0</v>
      </c>
    </row>
    <row r="28039">
      <c r="A28039" s="47" t="s">
        <v>9284</v>
      </c>
      <c r="B28039" s="47">
        <v>1758.0</v>
      </c>
      <c r="C28039" s="172">
        <v>0.0</v>
      </c>
    </row>
    <row r="28040">
      <c r="A28040" s="47" t="s">
        <v>9284</v>
      </c>
      <c r="B28040" s="47">
        <v>1759.0</v>
      </c>
      <c r="C28040" s="172">
        <v>0.0</v>
      </c>
    </row>
    <row r="28041">
      <c r="A28041" s="47" t="s">
        <v>9284</v>
      </c>
      <c r="B28041" s="47">
        <v>1760.0</v>
      </c>
      <c r="C28041" s="172">
        <v>0.171</v>
      </c>
    </row>
    <row r="28042">
      <c r="A28042" s="47" t="s">
        <v>9284</v>
      </c>
      <c r="B28042" s="47">
        <v>1761.0</v>
      </c>
      <c r="C28042" s="172">
        <v>0.3438</v>
      </c>
    </row>
    <row r="28043">
      <c r="A28043" s="47" t="s">
        <v>9284</v>
      </c>
      <c r="B28043" s="47">
        <v>1762.0</v>
      </c>
      <c r="C28043" s="172">
        <v>0.5022000000000001</v>
      </c>
    </row>
    <row r="28044">
      <c r="A28044" s="47" t="s">
        <v>9284</v>
      </c>
      <c r="B28044" s="47">
        <v>1763.0</v>
      </c>
      <c r="C28044" s="172">
        <v>0.5535</v>
      </c>
    </row>
    <row r="28045">
      <c r="A28045" s="47" t="s">
        <v>9284</v>
      </c>
      <c r="B28045" s="47">
        <v>1764.0</v>
      </c>
      <c r="C28045" s="172">
        <v>0.5246999999999999</v>
      </c>
    </row>
    <row r="28046">
      <c r="A28046" s="47" t="s">
        <v>9284</v>
      </c>
      <c r="B28046" s="47">
        <v>1765.0</v>
      </c>
      <c r="C28046" s="172">
        <v>0.6444</v>
      </c>
    </row>
    <row r="28047">
      <c r="A28047" s="47" t="s">
        <v>9284</v>
      </c>
      <c r="B28047" s="47">
        <v>1766.0</v>
      </c>
      <c r="C28047" s="172">
        <v>0.5175</v>
      </c>
    </row>
    <row r="28048">
      <c r="A28048" s="47" t="s">
        <v>9284</v>
      </c>
      <c r="B28048" s="47">
        <v>1767.0</v>
      </c>
      <c r="C28048" s="172">
        <v>0.25020000000000003</v>
      </c>
    </row>
    <row r="28049">
      <c r="A28049" s="47" t="s">
        <v>9284</v>
      </c>
      <c r="B28049" s="47">
        <v>1768.0</v>
      </c>
      <c r="C28049" s="172">
        <v>0.29610000000000003</v>
      </c>
    </row>
    <row r="28050">
      <c r="A28050" s="47" t="s">
        <v>9284</v>
      </c>
      <c r="B28050" s="47">
        <v>1769.0</v>
      </c>
      <c r="C28050" s="172">
        <v>0.1674</v>
      </c>
    </row>
    <row r="28051">
      <c r="A28051" s="47" t="s">
        <v>9284</v>
      </c>
      <c r="B28051" s="47">
        <v>1770.0</v>
      </c>
      <c r="C28051" s="172">
        <v>0.0414</v>
      </c>
    </row>
    <row r="28052">
      <c r="A28052" s="47" t="s">
        <v>9284</v>
      </c>
      <c r="B28052" s="47">
        <v>1771.0</v>
      </c>
      <c r="C28052" s="172">
        <v>0.0</v>
      </c>
    </row>
    <row r="28053">
      <c r="A28053" s="47" t="s">
        <v>9284</v>
      </c>
      <c r="B28053" s="47">
        <v>1772.0</v>
      </c>
      <c r="C28053" s="172">
        <v>0.0</v>
      </c>
    </row>
    <row r="28054">
      <c r="A28054" s="47" t="s">
        <v>9284</v>
      </c>
      <c r="B28054" s="47">
        <v>1773.0</v>
      </c>
      <c r="C28054" s="172">
        <v>0.0</v>
      </c>
    </row>
    <row r="28055">
      <c r="A28055" s="47" t="s">
        <v>9284</v>
      </c>
      <c r="B28055" s="47">
        <v>1774.0</v>
      </c>
      <c r="C28055" s="172">
        <v>0.0</v>
      </c>
    </row>
    <row r="28056">
      <c r="A28056" s="47" t="s">
        <v>9284</v>
      </c>
      <c r="B28056" s="47">
        <v>1775.0</v>
      </c>
      <c r="C28056" s="172">
        <v>0.0</v>
      </c>
    </row>
    <row r="28057">
      <c r="A28057" s="47" t="s">
        <v>9284</v>
      </c>
      <c r="B28057" s="47">
        <v>1776.0</v>
      </c>
      <c r="C28057" s="172">
        <v>0.0</v>
      </c>
    </row>
    <row r="28058">
      <c r="A28058" s="47" t="s">
        <v>9284</v>
      </c>
      <c r="B28058" s="47">
        <v>1777.0</v>
      </c>
      <c r="C28058" s="172">
        <v>0.0</v>
      </c>
    </row>
    <row r="28059">
      <c r="A28059" s="47" t="s">
        <v>9284</v>
      </c>
      <c r="B28059" s="47">
        <v>1778.0</v>
      </c>
      <c r="C28059" s="172">
        <v>0.0</v>
      </c>
    </row>
    <row r="28060">
      <c r="A28060" s="47" t="s">
        <v>9284</v>
      </c>
      <c r="B28060" s="47">
        <v>1779.0</v>
      </c>
      <c r="C28060" s="172">
        <v>0.0</v>
      </c>
    </row>
    <row r="28061">
      <c r="A28061" s="47" t="s">
        <v>9284</v>
      </c>
      <c r="B28061" s="47">
        <v>1780.0</v>
      </c>
      <c r="C28061" s="172">
        <v>0.0</v>
      </c>
    </row>
    <row r="28062">
      <c r="A28062" s="47" t="s">
        <v>9284</v>
      </c>
      <c r="B28062" s="47">
        <v>1781.0</v>
      </c>
      <c r="C28062" s="172">
        <v>0.0</v>
      </c>
    </row>
    <row r="28063">
      <c r="A28063" s="47" t="s">
        <v>9284</v>
      </c>
      <c r="B28063" s="47">
        <v>1782.0</v>
      </c>
      <c r="C28063" s="172">
        <v>0.0</v>
      </c>
    </row>
    <row r="28064">
      <c r="A28064" s="47" t="s">
        <v>9284</v>
      </c>
      <c r="B28064" s="47">
        <v>1783.0</v>
      </c>
      <c r="C28064" s="172">
        <v>0.0</v>
      </c>
    </row>
    <row r="28065">
      <c r="A28065" s="47" t="s">
        <v>9284</v>
      </c>
      <c r="B28065" s="47">
        <v>1784.0</v>
      </c>
      <c r="C28065" s="172">
        <v>0.1566</v>
      </c>
    </row>
    <row r="28066">
      <c r="A28066" s="47" t="s">
        <v>9284</v>
      </c>
      <c r="B28066" s="47">
        <v>1785.0</v>
      </c>
      <c r="C28066" s="172">
        <v>0.3321</v>
      </c>
    </row>
    <row r="28067">
      <c r="A28067" s="47" t="s">
        <v>9284</v>
      </c>
      <c r="B28067" s="47">
        <v>1786.0</v>
      </c>
      <c r="C28067" s="172">
        <v>0.49140000000000006</v>
      </c>
    </row>
    <row r="28068">
      <c r="A28068" s="47" t="s">
        <v>9284</v>
      </c>
      <c r="B28068" s="47">
        <v>1787.0</v>
      </c>
      <c r="C28068" s="172">
        <v>0.6003000000000001</v>
      </c>
    </row>
    <row r="28069">
      <c r="A28069" s="47" t="s">
        <v>9284</v>
      </c>
      <c r="B28069" s="47">
        <v>1788.0</v>
      </c>
      <c r="C28069" s="172">
        <v>0.6912</v>
      </c>
    </row>
    <row r="28070">
      <c r="A28070" s="47" t="s">
        <v>9284</v>
      </c>
      <c r="B28070" s="47">
        <v>1789.0</v>
      </c>
      <c r="C28070" s="172">
        <v>0.7218000000000001</v>
      </c>
    </row>
    <row r="28071">
      <c r="A28071" s="47" t="s">
        <v>9284</v>
      </c>
      <c r="B28071" s="47">
        <v>1790.0</v>
      </c>
      <c r="C28071" s="172">
        <v>0.666</v>
      </c>
    </row>
    <row r="28072">
      <c r="A28072" s="47" t="s">
        <v>9284</v>
      </c>
      <c r="B28072" s="47">
        <v>1791.0</v>
      </c>
      <c r="C28072" s="172">
        <v>0.5670000000000001</v>
      </c>
    </row>
    <row r="28073">
      <c r="A28073" s="47" t="s">
        <v>9284</v>
      </c>
      <c r="B28073" s="47">
        <v>1792.0</v>
      </c>
      <c r="C28073" s="172">
        <v>0.4203</v>
      </c>
    </row>
    <row r="28074">
      <c r="A28074" s="47" t="s">
        <v>9284</v>
      </c>
      <c r="B28074" s="47">
        <v>1793.0</v>
      </c>
      <c r="C28074" s="172">
        <v>0.25020000000000003</v>
      </c>
    </row>
    <row r="28075">
      <c r="A28075" s="47" t="s">
        <v>9284</v>
      </c>
      <c r="B28075" s="47">
        <v>1794.0</v>
      </c>
      <c r="C28075" s="172">
        <v>0.0378</v>
      </c>
    </row>
    <row r="28076">
      <c r="A28076" s="47" t="s">
        <v>9284</v>
      </c>
      <c r="B28076" s="47">
        <v>1795.0</v>
      </c>
      <c r="C28076" s="172">
        <v>0.0</v>
      </c>
    </row>
    <row r="28077">
      <c r="A28077" s="47" t="s">
        <v>9284</v>
      </c>
      <c r="B28077" s="47">
        <v>1796.0</v>
      </c>
      <c r="C28077" s="172">
        <v>0.0</v>
      </c>
    </row>
    <row r="28078">
      <c r="A28078" s="47" t="s">
        <v>9284</v>
      </c>
      <c r="B28078" s="47">
        <v>1797.0</v>
      </c>
      <c r="C28078" s="172">
        <v>0.0</v>
      </c>
    </row>
    <row r="28079">
      <c r="A28079" s="47" t="s">
        <v>9284</v>
      </c>
      <c r="B28079" s="47">
        <v>1798.0</v>
      </c>
      <c r="C28079" s="172">
        <v>0.0</v>
      </c>
    </row>
    <row r="28080">
      <c r="A28080" s="47" t="s">
        <v>9284</v>
      </c>
      <c r="B28080" s="47">
        <v>1799.0</v>
      </c>
      <c r="C28080" s="172">
        <v>0.0</v>
      </c>
    </row>
    <row r="28081">
      <c r="A28081" s="47" t="s">
        <v>9284</v>
      </c>
      <c r="B28081" s="47">
        <v>1800.0</v>
      </c>
      <c r="C28081" s="172">
        <v>0.0</v>
      </c>
    </row>
    <row r="28082">
      <c r="A28082" s="47" t="s">
        <v>9284</v>
      </c>
      <c r="B28082" s="47">
        <v>1801.0</v>
      </c>
      <c r="C28082" s="172">
        <v>0.0</v>
      </c>
    </row>
    <row r="28083">
      <c r="A28083" s="47" t="s">
        <v>9284</v>
      </c>
      <c r="B28083" s="47">
        <v>1802.0</v>
      </c>
      <c r="C28083" s="172">
        <v>0.0</v>
      </c>
    </row>
    <row r="28084">
      <c r="A28084" s="47" t="s">
        <v>9284</v>
      </c>
      <c r="B28084" s="47">
        <v>1803.0</v>
      </c>
      <c r="C28084" s="172">
        <v>0.0</v>
      </c>
    </row>
    <row r="28085">
      <c r="A28085" s="47" t="s">
        <v>9284</v>
      </c>
      <c r="B28085" s="47">
        <v>1804.0</v>
      </c>
      <c r="C28085" s="172">
        <v>0.0</v>
      </c>
    </row>
    <row r="28086">
      <c r="A28086" s="47" t="s">
        <v>9284</v>
      </c>
      <c r="B28086" s="47">
        <v>1805.0</v>
      </c>
      <c r="C28086" s="172">
        <v>0.0</v>
      </c>
    </row>
    <row r="28087">
      <c r="A28087" s="47" t="s">
        <v>9284</v>
      </c>
      <c r="B28087" s="47">
        <v>1806.0</v>
      </c>
      <c r="C28087" s="172">
        <v>0.0</v>
      </c>
    </row>
    <row r="28088">
      <c r="A28088" s="47" t="s">
        <v>9284</v>
      </c>
      <c r="B28088" s="47">
        <v>1807.0</v>
      </c>
      <c r="C28088" s="172">
        <v>0.009899999999999999</v>
      </c>
    </row>
    <row r="28089">
      <c r="A28089" s="47" t="s">
        <v>9284</v>
      </c>
      <c r="B28089" s="47">
        <v>1808.0</v>
      </c>
      <c r="C28089" s="172">
        <v>0.1746</v>
      </c>
    </row>
    <row r="28090">
      <c r="A28090" s="47" t="s">
        <v>9284</v>
      </c>
      <c r="B28090" s="47">
        <v>1809.0</v>
      </c>
      <c r="C28090" s="172">
        <v>0.3501</v>
      </c>
    </row>
    <row r="28091">
      <c r="A28091" s="47" t="s">
        <v>9284</v>
      </c>
      <c r="B28091" s="47">
        <v>1810.0</v>
      </c>
      <c r="C28091" s="172">
        <v>0.5147999999999999</v>
      </c>
    </row>
    <row r="28092">
      <c r="A28092" s="47" t="s">
        <v>9284</v>
      </c>
      <c r="B28092" s="47">
        <v>1811.0</v>
      </c>
      <c r="C28092" s="172">
        <v>0.6372</v>
      </c>
    </row>
    <row r="28093">
      <c r="A28093" s="47" t="s">
        <v>9284</v>
      </c>
      <c r="B28093" s="47">
        <v>1812.0</v>
      </c>
      <c r="C28093" s="172">
        <v>0.7065</v>
      </c>
    </row>
    <row r="28094">
      <c r="A28094" s="47" t="s">
        <v>9284</v>
      </c>
      <c r="B28094" s="47">
        <v>1813.0</v>
      </c>
      <c r="C28094" s="172">
        <v>0.7155</v>
      </c>
    </row>
    <row r="28095">
      <c r="A28095" s="47" t="s">
        <v>9284</v>
      </c>
      <c r="B28095" s="47">
        <v>1814.0</v>
      </c>
      <c r="C28095" s="172">
        <v>0.6669</v>
      </c>
    </row>
    <row r="28096">
      <c r="A28096" s="47" t="s">
        <v>9284</v>
      </c>
      <c r="B28096" s="47">
        <v>1815.0</v>
      </c>
      <c r="C28096" s="172">
        <v>0.5769000000000001</v>
      </c>
    </row>
    <row r="28097">
      <c r="A28097" s="47" t="s">
        <v>9284</v>
      </c>
      <c r="B28097" s="47">
        <v>1816.0</v>
      </c>
      <c r="C28097" s="172">
        <v>0.4239</v>
      </c>
    </row>
    <row r="28098">
      <c r="A28098" s="47" t="s">
        <v>9284</v>
      </c>
      <c r="B28098" s="47">
        <v>1817.0</v>
      </c>
      <c r="C28098" s="172">
        <v>0.2565</v>
      </c>
    </row>
    <row r="28099">
      <c r="A28099" s="47" t="s">
        <v>9284</v>
      </c>
      <c r="B28099" s="47">
        <v>1818.0</v>
      </c>
      <c r="C28099" s="172">
        <v>0.0387</v>
      </c>
    </row>
    <row r="28100">
      <c r="A28100" s="47" t="s">
        <v>9284</v>
      </c>
      <c r="B28100" s="47">
        <v>1819.0</v>
      </c>
      <c r="C28100" s="172">
        <v>0.0</v>
      </c>
    </row>
    <row r="28101">
      <c r="A28101" s="47" t="s">
        <v>9284</v>
      </c>
      <c r="B28101" s="47">
        <v>1820.0</v>
      </c>
      <c r="C28101" s="172">
        <v>0.0</v>
      </c>
    </row>
    <row r="28102">
      <c r="A28102" s="47" t="s">
        <v>9284</v>
      </c>
      <c r="B28102" s="47">
        <v>1821.0</v>
      </c>
      <c r="C28102" s="172">
        <v>0.0</v>
      </c>
    </row>
    <row r="28103">
      <c r="A28103" s="47" t="s">
        <v>9284</v>
      </c>
      <c r="B28103" s="47">
        <v>1822.0</v>
      </c>
      <c r="C28103" s="172">
        <v>0.0</v>
      </c>
    </row>
    <row r="28104">
      <c r="A28104" s="47" t="s">
        <v>9284</v>
      </c>
      <c r="B28104" s="47">
        <v>1823.0</v>
      </c>
      <c r="C28104" s="172">
        <v>0.0</v>
      </c>
    </row>
    <row r="28105">
      <c r="A28105" s="47" t="s">
        <v>9284</v>
      </c>
      <c r="B28105" s="47">
        <v>1824.0</v>
      </c>
      <c r="C28105" s="172">
        <v>0.0</v>
      </c>
    </row>
    <row r="28106">
      <c r="A28106" s="47" t="s">
        <v>9284</v>
      </c>
      <c r="B28106" s="47">
        <v>1825.0</v>
      </c>
      <c r="C28106" s="172">
        <v>0.0</v>
      </c>
    </row>
    <row r="28107">
      <c r="A28107" s="47" t="s">
        <v>9284</v>
      </c>
      <c r="B28107" s="47">
        <v>1826.0</v>
      </c>
      <c r="C28107" s="172">
        <v>0.0</v>
      </c>
    </row>
    <row r="28108">
      <c r="A28108" s="47" t="s">
        <v>9284</v>
      </c>
      <c r="B28108" s="47">
        <v>1827.0</v>
      </c>
      <c r="C28108" s="172">
        <v>0.0</v>
      </c>
    </row>
    <row r="28109">
      <c r="A28109" s="47" t="s">
        <v>9284</v>
      </c>
      <c r="B28109" s="47">
        <v>1828.0</v>
      </c>
      <c r="C28109" s="172">
        <v>0.0</v>
      </c>
    </row>
    <row r="28110">
      <c r="A28110" s="47" t="s">
        <v>9284</v>
      </c>
      <c r="B28110" s="47">
        <v>1829.0</v>
      </c>
      <c r="C28110" s="172">
        <v>0.0</v>
      </c>
    </row>
    <row r="28111">
      <c r="A28111" s="47" t="s">
        <v>9284</v>
      </c>
      <c r="B28111" s="47">
        <v>1830.0</v>
      </c>
      <c r="C28111" s="172">
        <v>0.0</v>
      </c>
    </row>
    <row r="28112">
      <c r="A28112" s="47" t="s">
        <v>9284</v>
      </c>
      <c r="B28112" s="47">
        <v>1831.0</v>
      </c>
      <c r="C28112" s="172">
        <v>0.0135</v>
      </c>
    </row>
    <row r="28113">
      <c r="A28113" s="47" t="s">
        <v>9284</v>
      </c>
      <c r="B28113" s="47">
        <v>1832.0</v>
      </c>
      <c r="C28113" s="172">
        <v>0.12600000000000003</v>
      </c>
    </row>
    <row r="28114">
      <c r="A28114" s="47" t="s">
        <v>9284</v>
      </c>
      <c r="B28114" s="47">
        <v>1833.0</v>
      </c>
      <c r="C28114" s="172">
        <v>0.1098</v>
      </c>
    </row>
    <row r="28115">
      <c r="A28115" s="47" t="s">
        <v>9284</v>
      </c>
      <c r="B28115" s="47">
        <v>1834.0</v>
      </c>
      <c r="C28115" s="172">
        <v>0.0981</v>
      </c>
    </row>
    <row r="28116">
      <c r="A28116" s="47" t="s">
        <v>9284</v>
      </c>
      <c r="B28116" s="47">
        <v>1835.0</v>
      </c>
      <c r="C28116" s="172">
        <v>0.0747</v>
      </c>
    </row>
    <row r="28117">
      <c r="A28117" s="47" t="s">
        <v>9284</v>
      </c>
      <c r="B28117" s="47">
        <v>1836.0</v>
      </c>
      <c r="C28117" s="172">
        <v>0.06300000000000001</v>
      </c>
    </row>
    <row r="28118">
      <c r="A28118" s="47" t="s">
        <v>9284</v>
      </c>
      <c r="B28118" s="47">
        <v>1837.0</v>
      </c>
      <c r="C28118" s="172">
        <v>0.0639</v>
      </c>
    </row>
    <row r="28119">
      <c r="A28119" s="47" t="s">
        <v>9284</v>
      </c>
      <c r="B28119" s="47">
        <v>1838.0</v>
      </c>
      <c r="C28119" s="172">
        <v>0.0774</v>
      </c>
    </row>
    <row r="28120">
      <c r="A28120" s="47" t="s">
        <v>9284</v>
      </c>
      <c r="B28120" s="47">
        <v>1839.0</v>
      </c>
      <c r="C28120" s="172">
        <v>0.3357</v>
      </c>
    </row>
    <row r="28121">
      <c r="A28121" s="47" t="s">
        <v>9284</v>
      </c>
      <c r="B28121" s="47">
        <v>1840.0</v>
      </c>
      <c r="C28121" s="172">
        <v>0.279</v>
      </c>
    </row>
    <row r="28122">
      <c r="A28122" s="47" t="s">
        <v>9284</v>
      </c>
      <c r="B28122" s="47">
        <v>1841.0</v>
      </c>
      <c r="C28122" s="172">
        <v>0.12689999999999999</v>
      </c>
    </row>
    <row r="28123">
      <c r="A28123" s="47" t="s">
        <v>9284</v>
      </c>
      <c r="B28123" s="47">
        <v>1842.0</v>
      </c>
      <c r="C28123" s="172">
        <v>0.0441</v>
      </c>
    </row>
    <row r="28124">
      <c r="A28124" s="47" t="s">
        <v>9284</v>
      </c>
      <c r="B28124" s="47">
        <v>1843.0</v>
      </c>
      <c r="C28124" s="172">
        <v>0.0</v>
      </c>
    </row>
    <row r="28125">
      <c r="A28125" s="47" t="s">
        <v>9284</v>
      </c>
      <c r="B28125" s="47">
        <v>1844.0</v>
      </c>
      <c r="C28125" s="172">
        <v>0.0</v>
      </c>
    </row>
    <row r="28126">
      <c r="A28126" s="47" t="s">
        <v>9284</v>
      </c>
      <c r="B28126" s="47">
        <v>1845.0</v>
      </c>
      <c r="C28126" s="172">
        <v>0.0</v>
      </c>
    </row>
    <row r="28127">
      <c r="A28127" s="47" t="s">
        <v>9284</v>
      </c>
      <c r="B28127" s="47">
        <v>1846.0</v>
      </c>
      <c r="C28127" s="172">
        <v>0.0</v>
      </c>
    </row>
    <row r="28128">
      <c r="A28128" s="47" t="s">
        <v>9284</v>
      </c>
      <c r="B28128" s="47">
        <v>1847.0</v>
      </c>
      <c r="C28128" s="172">
        <v>0.0</v>
      </c>
    </row>
    <row r="28129">
      <c r="A28129" s="47" t="s">
        <v>9284</v>
      </c>
      <c r="B28129" s="47">
        <v>1848.0</v>
      </c>
      <c r="C28129" s="172">
        <v>0.0</v>
      </c>
    </row>
    <row r="28130">
      <c r="A28130" s="47" t="s">
        <v>9284</v>
      </c>
      <c r="B28130" s="47">
        <v>1849.0</v>
      </c>
      <c r="C28130" s="172">
        <v>0.0</v>
      </c>
    </row>
    <row r="28131">
      <c r="A28131" s="47" t="s">
        <v>9284</v>
      </c>
      <c r="B28131" s="47">
        <v>1850.0</v>
      </c>
      <c r="C28131" s="172">
        <v>0.0</v>
      </c>
    </row>
    <row r="28132">
      <c r="A28132" s="47" t="s">
        <v>9284</v>
      </c>
      <c r="B28132" s="47">
        <v>1851.0</v>
      </c>
      <c r="C28132" s="172">
        <v>0.0</v>
      </c>
    </row>
    <row r="28133">
      <c r="A28133" s="47" t="s">
        <v>9284</v>
      </c>
      <c r="B28133" s="47">
        <v>1852.0</v>
      </c>
      <c r="C28133" s="172">
        <v>0.0</v>
      </c>
    </row>
    <row r="28134">
      <c r="A28134" s="47" t="s">
        <v>9284</v>
      </c>
      <c r="B28134" s="47">
        <v>1853.0</v>
      </c>
      <c r="C28134" s="172">
        <v>0.0</v>
      </c>
    </row>
    <row r="28135">
      <c r="A28135" s="47" t="s">
        <v>9284</v>
      </c>
      <c r="B28135" s="47">
        <v>1854.0</v>
      </c>
      <c r="C28135" s="172">
        <v>0.0</v>
      </c>
    </row>
    <row r="28136">
      <c r="A28136" s="47" t="s">
        <v>9284</v>
      </c>
      <c r="B28136" s="47">
        <v>1855.0</v>
      </c>
      <c r="C28136" s="172">
        <v>0.014400000000000001</v>
      </c>
    </row>
    <row r="28137">
      <c r="A28137" s="47" t="s">
        <v>9284</v>
      </c>
      <c r="B28137" s="47">
        <v>1856.0</v>
      </c>
      <c r="C28137" s="172">
        <v>0.1773</v>
      </c>
    </row>
    <row r="28138">
      <c r="A28138" s="47" t="s">
        <v>9284</v>
      </c>
      <c r="B28138" s="47">
        <v>1857.0</v>
      </c>
      <c r="C28138" s="172">
        <v>0.3717</v>
      </c>
    </row>
    <row r="28139">
      <c r="A28139" s="47" t="s">
        <v>9284</v>
      </c>
      <c r="B28139" s="47">
        <v>1858.0</v>
      </c>
      <c r="C28139" s="172">
        <v>0.49050000000000005</v>
      </c>
    </row>
    <row r="28140">
      <c r="A28140" s="47" t="s">
        <v>9284</v>
      </c>
      <c r="B28140" s="47">
        <v>1859.0</v>
      </c>
      <c r="C28140" s="172">
        <v>0.6714</v>
      </c>
    </row>
    <row r="28141">
      <c r="A28141" s="47" t="s">
        <v>9284</v>
      </c>
      <c r="B28141" s="47">
        <v>1860.0</v>
      </c>
      <c r="C28141" s="172">
        <v>0.6984</v>
      </c>
    </row>
    <row r="28142">
      <c r="A28142" s="47" t="s">
        <v>9284</v>
      </c>
      <c r="B28142" s="47">
        <v>1861.0</v>
      </c>
      <c r="C28142" s="172">
        <v>0.5139</v>
      </c>
    </row>
    <row r="28143">
      <c r="A28143" s="47" t="s">
        <v>9284</v>
      </c>
      <c r="B28143" s="47">
        <v>1862.0</v>
      </c>
      <c r="C28143" s="172">
        <v>0.5094</v>
      </c>
    </row>
    <row r="28144">
      <c r="A28144" s="47" t="s">
        <v>9284</v>
      </c>
      <c r="B28144" s="47">
        <v>1863.0</v>
      </c>
      <c r="C28144" s="172">
        <v>0.051300000000000005</v>
      </c>
    </row>
    <row r="28145">
      <c r="A28145" s="47" t="s">
        <v>9284</v>
      </c>
      <c r="B28145" s="47">
        <v>1864.0</v>
      </c>
      <c r="C28145" s="172">
        <v>0.0387</v>
      </c>
    </row>
    <row r="28146">
      <c r="A28146" s="47" t="s">
        <v>9284</v>
      </c>
      <c r="B28146" s="47">
        <v>1865.0</v>
      </c>
      <c r="C28146" s="172">
        <v>0.0468</v>
      </c>
    </row>
    <row r="28147">
      <c r="A28147" s="47" t="s">
        <v>9284</v>
      </c>
      <c r="B28147" s="47">
        <v>1866.0</v>
      </c>
      <c r="C28147" s="172">
        <v>0.0324</v>
      </c>
    </row>
    <row r="28148">
      <c r="A28148" s="47" t="s">
        <v>9284</v>
      </c>
      <c r="B28148" s="47">
        <v>1867.0</v>
      </c>
      <c r="C28148" s="172">
        <v>0.0</v>
      </c>
    </row>
    <row r="28149">
      <c r="A28149" s="47" t="s">
        <v>9284</v>
      </c>
      <c r="B28149" s="47">
        <v>1868.0</v>
      </c>
      <c r="C28149" s="172">
        <v>0.0</v>
      </c>
    </row>
    <row r="28150">
      <c r="A28150" s="47" t="s">
        <v>9284</v>
      </c>
      <c r="B28150" s="47">
        <v>1869.0</v>
      </c>
      <c r="C28150" s="172">
        <v>0.0</v>
      </c>
    </row>
    <row r="28151">
      <c r="A28151" s="47" t="s">
        <v>9284</v>
      </c>
      <c r="B28151" s="47">
        <v>1870.0</v>
      </c>
      <c r="C28151" s="172">
        <v>0.0</v>
      </c>
    </row>
    <row r="28152">
      <c r="A28152" s="47" t="s">
        <v>9284</v>
      </c>
      <c r="B28152" s="47">
        <v>1871.0</v>
      </c>
      <c r="C28152" s="172">
        <v>0.0</v>
      </c>
    </row>
    <row r="28153">
      <c r="A28153" s="47" t="s">
        <v>9284</v>
      </c>
      <c r="B28153" s="47">
        <v>1872.0</v>
      </c>
      <c r="C28153" s="172">
        <v>0.0</v>
      </c>
    </row>
    <row r="28154">
      <c r="A28154" s="47" t="s">
        <v>9284</v>
      </c>
      <c r="B28154" s="47">
        <v>1873.0</v>
      </c>
      <c r="C28154" s="172">
        <v>0.0</v>
      </c>
    </row>
    <row r="28155">
      <c r="A28155" s="47" t="s">
        <v>9284</v>
      </c>
      <c r="B28155" s="47">
        <v>1874.0</v>
      </c>
      <c r="C28155" s="172">
        <v>0.0</v>
      </c>
    </row>
    <row r="28156">
      <c r="A28156" s="47" t="s">
        <v>9284</v>
      </c>
      <c r="B28156" s="47">
        <v>1875.0</v>
      </c>
      <c r="C28156" s="172">
        <v>0.0</v>
      </c>
    </row>
    <row r="28157">
      <c r="A28157" s="47" t="s">
        <v>9284</v>
      </c>
      <c r="B28157" s="47">
        <v>1876.0</v>
      </c>
      <c r="C28157" s="172">
        <v>0.0</v>
      </c>
    </row>
    <row r="28158">
      <c r="A28158" s="47" t="s">
        <v>9284</v>
      </c>
      <c r="B28158" s="47">
        <v>1877.0</v>
      </c>
      <c r="C28158" s="172">
        <v>0.0</v>
      </c>
    </row>
    <row r="28159">
      <c r="A28159" s="47" t="s">
        <v>9284</v>
      </c>
      <c r="B28159" s="47">
        <v>1878.0</v>
      </c>
      <c r="C28159" s="172">
        <v>0.0</v>
      </c>
    </row>
    <row r="28160">
      <c r="A28160" s="47" t="s">
        <v>9284</v>
      </c>
      <c r="B28160" s="47">
        <v>1879.0</v>
      </c>
      <c r="C28160" s="172">
        <v>0.0171</v>
      </c>
    </row>
    <row r="28161">
      <c r="A28161" s="47" t="s">
        <v>9284</v>
      </c>
      <c r="B28161" s="47">
        <v>1880.0</v>
      </c>
      <c r="C28161" s="172">
        <v>0.0954</v>
      </c>
    </row>
    <row r="28162">
      <c r="A28162" s="47" t="s">
        <v>9284</v>
      </c>
      <c r="B28162" s="47">
        <v>1881.0</v>
      </c>
      <c r="C28162" s="172">
        <v>0.1278</v>
      </c>
    </row>
    <row r="28163">
      <c r="A28163" s="47" t="s">
        <v>9284</v>
      </c>
      <c r="B28163" s="47">
        <v>1882.0</v>
      </c>
      <c r="C28163" s="172">
        <v>0.1935</v>
      </c>
    </row>
    <row r="28164">
      <c r="A28164" s="47" t="s">
        <v>9284</v>
      </c>
      <c r="B28164" s="47">
        <v>1883.0</v>
      </c>
      <c r="C28164" s="172">
        <v>0.2223</v>
      </c>
    </row>
    <row r="28165">
      <c r="A28165" s="47" t="s">
        <v>9284</v>
      </c>
      <c r="B28165" s="47">
        <v>1884.0</v>
      </c>
      <c r="C28165" s="172">
        <v>0.0945</v>
      </c>
    </row>
    <row r="28166">
      <c r="A28166" s="47" t="s">
        <v>9284</v>
      </c>
      <c r="B28166" s="47">
        <v>1885.0</v>
      </c>
      <c r="C28166" s="172">
        <v>0.2178</v>
      </c>
    </row>
    <row r="28167">
      <c r="A28167" s="47" t="s">
        <v>9284</v>
      </c>
      <c r="B28167" s="47">
        <v>1886.0</v>
      </c>
      <c r="C28167" s="172">
        <v>0.3186</v>
      </c>
    </row>
    <row r="28168">
      <c r="A28168" s="47" t="s">
        <v>9284</v>
      </c>
      <c r="B28168" s="47">
        <v>1887.0</v>
      </c>
      <c r="C28168" s="172">
        <v>0.3186</v>
      </c>
    </row>
    <row r="28169">
      <c r="A28169" s="47" t="s">
        <v>9284</v>
      </c>
      <c r="B28169" s="47">
        <v>1888.0</v>
      </c>
      <c r="C28169" s="172">
        <v>0.20700000000000002</v>
      </c>
    </row>
    <row r="28170">
      <c r="A28170" s="47" t="s">
        <v>9284</v>
      </c>
      <c r="B28170" s="47">
        <v>1889.0</v>
      </c>
      <c r="C28170" s="172">
        <v>0.20970000000000003</v>
      </c>
    </row>
    <row r="28171">
      <c r="A28171" s="47" t="s">
        <v>9284</v>
      </c>
      <c r="B28171" s="47">
        <v>1890.0</v>
      </c>
      <c r="C28171" s="172">
        <v>0.03150000000000001</v>
      </c>
    </row>
    <row r="28172">
      <c r="A28172" s="47" t="s">
        <v>9284</v>
      </c>
      <c r="B28172" s="47">
        <v>1891.0</v>
      </c>
      <c r="C28172" s="172">
        <v>0.0</v>
      </c>
    </row>
    <row r="28173">
      <c r="A28173" s="47" t="s">
        <v>9284</v>
      </c>
      <c r="B28173" s="47">
        <v>1892.0</v>
      </c>
      <c r="C28173" s="172">
        <v>0.0</v>
      </c>
    </row>
    <row r="28174">
      <c r="A28174" s="47" t="s">
        <v>9284</v>
      </c>
      <c r="B28174" s="47">
        <v>1893.0</v>
      </c>
      <c r="C28174" s="172">
        <v>0.0</v>
      </c>
    </row>
    <row r="28175">
      <c r="A28175" s="47" t="s">
        <v>9284</v>
      </c>
      <c r="B28175" s="47">
        <v>1894.0</v>
      </c>
      <c r="C28175" s="172">
        <v>0.0</v>
      </c>
    </row>
    <row r="28176">
      <c r="A28176" s="47" t="s">
        <v>9284</v>
      </c>
      <c r="B28176" s="47">
        <v>1895.0</v>
      </c>
      <c r="C28176" s="172">
        <v>0.0</v>
      </c>
    </row>
    <row r="28177">
      <c r="A28177" s="47" t="s">
        <v>9284</v>
      </c>
      <c r="B28177" s="47">
        <v>1896.0</v>
      </c>
      <c r="C28177" s="172">
        <v>0.0</v>
      </c>
    </row>
    <row r="28178">
      <c r="A28178" s="47" t="s">
        <v>9284</v>
      </c>
      <c r="B28178" s="47">
        <v>1897.0</v>
      </c>
      <c r="C28178" s="172">
        <v>0.0</v>
      </c>
    </row>
    <row r="28179">
      <c r="A28179" s="47" t="s">
        <v>9284</v>
      </c>
      <c r="B28179" s="47">
        <v>1898.0</v>
      </c>
      <c r="C28179" s="172">
        <v>0.0</v>
      </c>
    </row>
    <row r="28180">
      <c r="A28180" s="47" t="s">
        <v>9284</v>
      </c>
      <c r="B28180" s="47">
        <v>1899.0</v>
      </c>
      <c r="C28180" s="172">
        <v>0.0</v>
      </c>
    </row>
    <row r="28181">
      <c r="A28181" s="47" t="s">
        <v>9284</v>
      </c>
      <c r="B28181" s="47">
        <v>1900.0</v>
      </c>
      <c r="C28181" s="172">
        <v>0.0</v>
      </c>
    </row>
    <row r="28182">
      <c r="A28182" s="47" t="s">
        <v>9284</v>
      </c>
      <c r="B28182" s="47">
        <v>1901.0</v>
      </c>
      <c r="C28182" s="172">
        <v>0.0</v>
      </c>
    </row>
    <row r="28183">
      <c r="A28183" s="47" t="s">
        <v>9284</v>
      </c>
      <c r="B28183" s="47">
        <v>1902.0</v>
      </c>
      <c r="C28183" s="172">
        <v>0.0</v>
      </c>
    </row>
    <row r="28184">
      <c r="A28184" s="47" t="s">
        <v>9284</v>
      </c>
      <c r="B28184" s="47">
        <v>1903.0</v>
      </c>
      <c r="C28184" s="172">
        <v>0.028800000000000003</v>
      </c>
    </row>
    <row r="28185">
      <c r="A28185" s="47" t="s">
        <v>9284</v>
      </c>
      <c r="B28185" s="47">
        <v>1904.0</v>
      </c>
      <c r="C28185" s="172">
        <v>0.0486</v>
      </c>
    </row>
    <row r="28186">
      <c r="A28186" s="47" t="s">
        <v>9284</v>
      </c>
      <c r="B28186" s="47">
        <v>1905.0</v>
      </c>
      <c r="C28186" s="172">
        <v>0.26639999999999997</v>
      </c>
    </row>
    <row r="28187">
      <c r="A28187" s="47" t="s">
        <v>9284</v>
      </c>
      <c r="B28187" s="47">
        <v>1906.0</v>
      </c>
      <c r="C28187" s="172">
        <v>0.0936</v>
      </c>
    </row>
    <row r="28188">
      <c r="A28188" s="47" t="s">
        <v>9284</v>
      </c>
      <c r="B28188" s="47">
        <v>1907.0</v>
      </c>
      <c r="C28188" s="172">
        <v>0.6507</v>
      </c>
    </row>
    <row r="28189">
      <c r="A28189" s="47" t="s">
        <v>9284</v>
      </c>
      <c r="B28189" s="47">
        <v>1908.0</v>
      </c>
      <c r="C28189" s="172">
        <v>0.648</v>
      </c>
    </row>
    <row r="28190">
      <c r="A28190" s="47" t="s">
        <v>9284</v>
      </c>
      <c r="B28190" s="47">
        <v>1909.0</v>
      </c>
      <c r="C28190" s="172">
        <v>0.4545</v>
      </c>
    </row>
    <row r="28191">
      <c r="A28191" s="47" t="s">
        <v>9284</v>
      </c>
      <c r="B28191" s="47">
        <v>1910.0</v>
      </c>
      <c r="C28191" s="172">
        <v>0.6156</v>
      </c>
    </row>
    <row r="28192">
      <c r="A28192" s="47" t="s">
        <v>9284</v>
      </c>
      <c r="B28192" s="47">
        <v>1911.0</v>
      </c>
      <c r="C28192" s="172">
        <v>0.5598</v>
      </c>
    </row>
    <row r="28193">
      <c r="A28193" s="47" t="s">
        <v>9284</v>
      </c>
      <c r="B28193" s="47">
        <v>1912.0</v>
      </c>
      <c r="C28193" s="172">
        <v>0.3861</v>
      </c>
    </row>
    <row r="28194">
      <c r="A28194" s="47" t="s">
        <v>9284</v>
      </c>
      <c r="B28194" s="47">
        <v>1913.0</v>
      </c>
      <c r="C28194" s="172">
        <v>0.1944</v>
      </c>
    </row>
    <row r="28195">
      <c r="A28195" s="47" t="s">
        <v>9284</v>
      </c>
      <c r="B28195" s="47">
        <v>1914.0</v>
      </c>
      <c r="C28195" s="172">
        <v>0.051300000000000005</v>
      </c>
    </row>
    <row r="28196">
      <c r="A28196" s="47" t="s">
        <v>9284</v>
      </c>
      <c r="B28196" s="47">
        <v>1915.0</v>
      </c>
      <c r="C28196" s="172">
        <v>0.0</v>
      </c>
    </row>
    <row r="28197">
      <c r="A28197" s="47" t="s">
        <v>9284</v>
      </c>
      <c r="B28197" s="47">
        <v>1916.0</v>
      </c>
      <c r="C28197" s="172">
        <v>0.0</v>
      </c>
    </row>
    <row r="28198">
      <c r="A28198" s="47" t="s">
        <v>9284</v>
      </c>
      <c r="B28198" s="47">
        <v>1917.0</v>
      </c>
      <c r="C28198" s="172">
        <v>0.0</v>
      </c>
    </row>
    <row r="28199">
      <c r="A28199" s="47" t="s">
        <v>9284</v>
      </c>
      <c r="B28199" s="47">
        <v>1918.0</v>
      </c>
      <c r="C28199" s="172">
        <v>0.0</v>
      </c>
    </row>
    <row r="28200">
      <c r="A28200" s="47" t="s">
        <v>9284</v>
      </c>
      <c r="B28200" s="47">
        <v>1919.0</v>
      </c>
      <c r="C28200" s="172">
        <v>0.0</v>
      </c>
    </row>
    <row r="28201">
      <c r="A28201" s="47" t="s">
        <v>9284</v>
      </c>
      <c r="B28201" s="47">
        <v>1920.0</v>
      </c>
      <c r="C28201" s="172">
        <v>0.0</v>
      </c>
    </row>
    <row r="28202">
      <c r="A28202" s="47" t="s">
        <v>9284</v>
      </c>
      <c r="B28202" s="47">
        <v>1921.0</v>
      </c>
      <c r="C28202" s="172">
        <v>0.0</v>
      </c>
    </row>
    <row r="28203">
      <c r="A28203" s="47" t="s">
        <v>9284</v>
      </c>
      <c r="B28203" s="47">
        <v>1922.0</v>
      </c>
      <c r="C28203" s="172">
        <v>0.0</v>
      </c>
    </row>
    <row r="28204">
      <c r="A28204" s="47" t="s">
        <v>9284</v>
      </c>
      <c r="B28204" s="47">
        <v>1923.0</v>
      </c>
      <c r="C28204" s="172">
        <v>0.0</v>
      </c>
    </row>
    <row r="28205">
      <c r="A28205" s="47" t="s">
        <v>9284</v>
      </c>
      <c r="B28205" s="47">
        <v>1924.0</v>
      </c>
      <c r="C28205" s="172">
        <v>0.0</v>
      </c>
    </row>
    <row r="28206">
      <c r="A28206" s="47" t="s">
        <v>9284</v>
      </c>
      <c r="B28206" s="47">
        <v>1925.0</v>
      </c>
      <c r="C28206" s="172">
        <v>0.0</v>
      </c>
    </row>
    <row r="28207">
      <c r="A28207" s="47" t="s">
        <v>9284</v>
      </c>
      <c r="B28207" s="47">
        <v>1926.0</v>
      </c>
      <c r="C28207" s="172">
        <v>0.0</v>
      </c>
    </row>
    <row r="28208">
      <c r="A28208" s="47" t="s">
        <v>9284</v>
      </c>
      <c r="B28208" s="47">
        <v>1927.0</v>
      </c>
      <c r="C28208" s="172">
        <v>0.0252</v>
      </c>
    </row>
    <row r="28209">
      <c r="A28209" s="47" t="s">
        <v>9284</v>
      </c>
      <c r="B28209" s="47">
        <v>1928.0</v>
      </c>
      <c r="C28209" s="172">
        <v>0.0702</v>
      </c>
    </row>
    <row r="28210">
      <c r="A28210" s="47" t="s">
        <v>9284</v>
      </c>
      <c r="B28210" s="47">
        <v>1929.0</v>
      </c>
      <c r="C28210" s="172">
        <v>0.0999</v>
      </c>
    </row>
    <row r="28211">
      <c r="A28211" s="47" t="s">
        <v>9284</v>
      </c>
      <c r="B28211" s="47">
        <v>1930.0</v>
      </c>
      <c r="C28211" s="172">
        <v>0.14400000000000002</v>
      </c>
    </row>
    <row r="28212">
      <c r="A28212" s="47" t="s">
        <v>9284</v>
      </c>
      <c r="B28212" s="47">
        <v>1931.0</v>
      </c>
      <c r="C28212" s="172">
        <v>0.5229</v>
      </c>
    </row>
    <row r="28213">
      <c r="A28213" s="47" t="s">
        <v>9284</v>
      </c>
      <c r="B28213" s="47">
        <v>1932.0</v>
      </c>
      <c r="C28213" s="172">
        <v>0.36629999999999996</v>
      </c>
    </row>
    <row r="28214">
      <c r="A28214" s="47" t="s">
        <v>9284</v>
      </c>
      <c r="B28214" s="47">
        <v>1933.0</v>
      </c>
      <c r="C28214" s="172">
        <v>0.2889</v>
      </c>
    </row>
    <row r="28215">
      <c r="A28215" s="47" t="s">
        <v>9284</v>
      </c>
      <c r="B28215" s="47">
        <v>1934.0</v>
      </c>
      <c r="C28215" s="172">
        <v>0.5841000000000001</v>
      </c>
    </row>
    <row r="28216">
      <c r="A28216" s="47" t="s">
        <v>9284</v>
      </c>
      <c r="B28216" s="47">
        <v>1935.0</v>
      </c>
      <c r="C28216" s="172">
        <v>0.37529999999999997</v>
      </c>
    </row>
    <row r="28217">
      <c r="A28217" s="47" t="s">
        <v>9284</v>
      </c>
      <c r="B28217" s="47">
        <v>1936.0</v>
      </c>
      <c r="C28217" s="172">
        <v>0.3726</v>
      </c>
    </row>
    <row r="28218">
      <c r="A28218" s="47" t="s">
        <v>9284</v>
      </c>
      <c r="B28218" s="47">
        <v>1937.0</v>
      </c>
      <c r="C28218" s="172">
        <v>0.18989999999999999</v>
      </c>
    </row>
    <row r="28219">
      <c r="A28219" s="47" t="s">
        <v>9284</v>
      </c>
      <c r="B28219" s="47">
        <v>1938.0</v>
      </c>
      <c r="C28219" s="172">
        <v>0.0441</v>
      </c>
    </row>
    <row r="28220">
      <c r="A28220" s="47" t="s">
        <v>9284</v>
      </c>
      <c r="B28220" s="47">
        <v>1939.0</v>
      </c>
      <c r="C28220" s="172">
        <v>0.0</v>
      </c>
    </row>
    <row r="28221">
      <c r="A28221" s="47" t="s">
        <v>9284</v>
      </c>
      <c r="B28221" s="47">
        <v>1940.0</v>
      </c>
      <c r="C28221" s="172">
        <v>0.0</v>
      </c>
    </row>
    <row r="28222">
      <c r="A28222" s="47" t="s">
        <v>9284</v>
      </c>
      <c r="B28222" s="47">
        <v>1941.0</v>
      </c>
      <c r="C28222" s="172">
        <v>0.0</v>
      </c>
    </row>
    <row r="28223">
      <c r="A28223" s="47" t="s">
        <v>9284</v>
      </c>
      <c r="B28223" s="47">
        <v>1942.0</v>
      </c>
      <c r="C28223" s="172">
        <v>0.0</v>
      </c>
    </row>
    <row r="28224">
      <c r="A28224" s="47" t="s">
        <v>9284</v>
      </c>
      <c r="B28224" s="47">
        <v>1943.0</v>
      </c>
      <c r="C28224" s="172">
        <v>0.0</v>
      </c>
    </row>
    <row r="28225">
      <c r="A28225" s="47" t="s">
        <v>9284</v>
      </c>
      <c r="B28225" s="47">
        <v>1944.0</v>
      </c>
      <c r="C28225" s="172">
        <v>0.0</v>
      </c>
    </row>
    <row r="28226">
      <c r="A28226" s="47" t="s">
        <v>9284</v>
      </c>
      <c r="B28226" s="47">
        <v>1945.0</v>
      </c>
      <c r="C28226" s="172">
        <v>0.0</v>
      </c>
    </row>
    <row r="28227">
      <c r="A28227" s="47" t="s">
        <v>9284</v>
      </c>
      <c r="B28227" s="47">
        <v>1946.0</v>
      </c>
      <c r="C28227" s="172">
        <v>0.0</v>
      </c>
    </row>
    <row r="28228">
      <c r="A28228" s="47" t="s">
        <v>9284</v>
      </c>
      <c r="B28228" s="47">
        <v>1947.0</v>
      </c>
      <c r="C28228" s="172">
        <v>0.0</v>
      </c>
    </row>
    <row r="28229">
      <c r="A28229" s="47" t="s">
        <v>9284</v>
      </c>
      <c r="B28229" s="47">
        <v>1948.0</v>
      </c>
      <c r="C28229" s="172">
        <v>0.0</v>
      </c>
    </row>
    <row r="28230">
      <c r="A28230" s="47" t="s">
        <v>9284</v>
      </c>
      <c r="B28230" s="47">
        <v>1949.0</v>
      </c>
      <c r="C28230" s="172">
        <v>0.0</v>
      </c>
    </row>
    <row r="28231">
      <c r="A28231" s="47" t="s">
        <v>9284</v>
      </c>
      <c r="B28231" s="47">
        <v>1950.0</v>
      </c>
      <c r="C28231" s="172">
        <v>0.0</v>
      </c>
    </row>
    <row r="28232">
      <c r="A28232" s="47" t="s">
        <v>9284</v>
      </c>
      <c r="B28232" s="47">
        <v>1951.0</v>
      </c>
      <c r="C28232" s="172">
        <v>0.028800000000000003</v>
      </c>
    </row>
    <row r="28233">
      <c r="A28233" s="47" t="s">
        <v>9284</v>
      </c>
      <c r="B28233" s="47">
        <v>1952.0</v>
      </c>
      <c r="C28233" s="172">
        <v>0.1458</v>
      </c>
    </row>
    <row r="28234">
      <c r="A28234" s="47" t="s">
        <v>9284</v>
      </c>
      <c r="B28234" s="47">
        <v>1953.0</v>
      </c>
      <c r="C28234" s="172">
        <v>0.2286</v>
      </c>
    </row>
    <row r="28235">
      <c r="A28235" s="47" t="s">
        <v>9284</v>
      </c>
      <c r="B28235" s="47">
        <v>1954.0</v>
      </c>
      <c r="C28235" s="172">
        <v>0.1602</v>
      </c>
    </row>
    <row r="28236">
      <c r="A28236" s="47" t="s">
        <v>9284</v>
      </c>
      <c r="B28236" s="47">
        <v>1955.0</v>
      </c>
      <c r="C28236" s="172">
        <v>0.0801</v>
      </c>
    </row>
    <row r="28237">
      <c r="A28237" s="47" t="s">
        <v>9284</v>
      </c>
      <c r="B28237" s="47">
        <v>1956.0</v>
      </c>
      <c r="C28237" s="172">
        <v>0.0648</v>
      </c>
    </row>
    <row r="28238">
      <c r="A28238" s="47" t="s">
        <v>9284</v>
      </c>
      <c r="B28238" s="47">
        <v>1957.0</v>
      </c>
      <c r="C28238" s="172">
        <v>0.081</v>
      </c>
    </row>
    <row r="28239">
      <c r="A28239" s="47" t="s">
        <v>9284</v>
      </c>
      <c r="B28239" s="47">
        <v>1958.0</v>
      </c>
      <c r="C28239" s="172">
        <v>0.1773</v>
      </c>
    </row>
    <row r="28240">
      <c r="A28240" s="47" t="s">
        <v>9284</v>
      </c>
      <c r="B28240" s="47">
        <v>1959.0</v>
      </c>
      <c r="C28240" s="172">
        <v>0.1449</v>
      </c>
    </row>
    <row r="28241">
      <c r="A28241" s="47" t="s">
        <v>9284</v>
      </c>
      <c r="B28241" s="47">
        <v>1960.0</v>
      </c>
      <c r="C28241" s="172">
        <v>0.039599999999999996</v>
      </c>
    </row>
    <row r="28242">
      <c r="A28242" s="47" t="s">
        <v>9284</v>
      </c>
      <c r="B28242" s="47">
        <v>1961.0</v>
      </c>
      <c r="C28242" s="172">
        <v>0.03150000000000001</v>
      </c>
    </row>
    <row r="28243">
      <c r="A28243" s="47" t="s">
        <v>9284</v>
      </c>
      <c r="B28243" s="47">
        <v>1962.0</v>
      </c>
      <c r="C28243" s="172">
        <v>0.0432</v>
      </c>
    </row>
    <row r="28244">
      <c r="A28244" s="47" t="s">
        <v>9284</v>
      </c>
      <c r="B28244" s="47">
        <v>1963.0</v>
      </c>
      <c r="C28244" s="172">
        <v>0.0</v>
      </c>
    </row>
    <row r="28245">
      <c r="A28245" s="47" t="s">
        <v>9284</v>
      </c>
      <c r="B28245" s="47">
        <v>1964.0</v>
      </c>
      <c r="C28245" s="172">
        <v>0.0</v>
      </c>
    </row>
    <row r="28246">
      <c r="A28246" s="47" t="s">
        <v>9284</v>
      </c>
      <c r="B28246" s="47">
        <v>1965.0</v>
      </c>
      <c r="C28246" s="172">
        <v>0.0</v>
      </c>
    </row>
    <row r="28247">
      <c r="A28247" s="47" t="s">
        <v>9284</v>
      </c>
      <c r="B28247" s="47">
        <v>1966.0</v>
      </c>
      <c r="C28247" s="172">
        <v>0.0</v>
      </c>
    </row>
    <row r="28248">
      <c r="A28248" s="47" t="s">
        <v>9284</v>
      </c>
      <c r="B28248" s="47">
        <v>1967.0</v>
      </c>
      <c r="C28248" s="172">
        <v>0.0</v>
      </c>
    </row>
    <row r="28249">
      <c r="A28249" s="47" t="s">
        <v>9284</v>
      </c>
      <c r="B28249" s="47">
        <v>1968.0</v>
      </c>
      <c r="C28249" s="172">
        <v>0.0</v>
      </c>
    </row>
    <row r="28250">
      <c r="A28250" s="47" t="s">
        <v>9284</v>
      </c>
      <c r="B28250" s="47">
        <v>1969.0</v>
      </c>
      <c r="C28250" s="172">
        <v>0.0</v>
      </c>
    </row>
    <row r="28251">
      <c r="A28251" s="47" t="s">
        <v>9284</v>
      </c>
      <c r="B28251" s="47">
        <v>1970.0</v>
      </c>
      <c r="C28251" s="172">
        <v>0.0</v>
      </c>
    </row>
    <row r="28252">
      <c r="A28252" s="47" t="s">
        <v>9284</v>
      </c>
      <c r="B28252" s="47">
        <v>1971.0</v>
      </c>
      <c r="C28252" s="172">
        <v>0.0</v>
      </c>
    </row>
    <row r="28253">
      <c r="A28253" s="47" t="s">
        <v>9284</v>
      </c>
      <c r="B28253" s="47">
        <v>1972.0</v>
      </c>
      <c r="C28253" s="172">
        <v>0.0</v>
      </c>
    </row>
    <row r="28254">
      <c r="A28254" s="47" t="s">
        <v>9284</v>
      </c>
      <c r="B28254" s="47">
        <v>1973.0</v>
      </c>
      <c r="C28254" s="172">
        <v>0.0</v>
      </c>
    </row>
    <row r="28255">
      <c r="A28255" s="47" t="s">
        <v>9284</v>
      </c>
      <c r="B28255" s="47">
        <v>1974.0</v>
      </c>
      <c r="C28255" s="172">
        <v>0.0</v>
      </c>
    </row>
    <row r="28256">
      <c r="A28256" s="47" t="s">
        <v>9284</v>
      </c>
      <c r="B28256" s="47">
        <v>1975.0</v>
      </c>
      <c r="C28256" s="172">
        <v>0.0081</v>
      </c>
    </row>
    <row r="28257">
      <c r="A28257" s="47" t="s">
        <v>9284</v>
      </c>
      <c r="B28257" s="47">
        <v>1976.0</v>
      </c>
      <c r="C28257" s="172">
        <v>0.06659999999999999</v>
      </c>
    </row>
    <row r="28258">
      <c r="A28258" s="47" t="s">
        <v>9284</v>
      </c>
      <c r="B28258" s="47">
        <v>1977.0</v>
      </c>
      <c r="C28258" s="172">
        <v>0.24480000000000002</v>
      </c>
    </row>
    <row r="28259">
      <c r="A28259" s="47" t="s">
        <v>9284</v>
      </c>
      <c r="B28259" s="47">
        <v>1978.0</v>
      </c>
      <c r="C28259" s="172">
        <v>0.4023</v>
      </c>
    </row>
    <row r="28260">
      <c r="A28260" s="47" t="s">
        <v>9284</v>
      </c>
      <c r="B28260" s="47">
        <v>1979.0</v>
      </c>
      <c r="C28260" s="172">
        <v>0.4536</v>
      </c>
    </row>
    <row r="28261">
      <c r="A28261" s="47" t="s">
        <v>9284</v>
      </c>
      <c r="B28261" s="47">
        <v>1980.0</v>
      </c>
      <c r="C28261" s="172">
        <v>0.5913</v>
      </c>
    </row>
    <row r="28262">
      <c r="A28262" s="47" t="s">
        <v>9284</v>
      </c>
      <c r="B28262" s="47">
        <v>1981.0</v>
      </c>
      <c r="C28262" s="172">
        <v>0.5607</v>
      </c>
    </row>
    <row r="28263">
      <c r="A28263" s="47" t="s">
        <v>9284</v>
      </c>
      <c r="B28263" s="47">
        <v>1982.0</v>
      </c>
      <c r="C28263" s="172">
        <v>0.5283</v>
      </c>
    </row>
    <row r="28264">
      <c r="A28264" s="47" t="s">
        <v>9284</v>
      </c>
      <c r="B28264" s="47">
        <v>1983.0</v>
      </c>
      <c r="C28264" s="172">
        <v>0.5733</v>
      </c>
    </row>
    <row r="28265">
      <c r="A28265" s="47" t="s">
        <v>9284</v>
      </c>
      <c r="B28265" s="47">
        <v>1984.0</v>
      </c>
      <c r="C28265" s="172">
        <v>0.3879</v>
      </c>
    </row>
    <row r="28266">
      <c r="A28266" s="47" t="s">
        <v>9284</v>
      </c>
      <c r="B28266" s="47">
        <v>1985.0</v>
      </c>
      <c r="C28266" s="172">
        <v>0.1764</v>
      </c>
    </row>
    <row r="28267">
      <c r="A28267" s="47" t="s">
        <v>9284</v>
      </c>
      <c r="B28267" s="47">
        <v>1986.0</v>
      </c>
      <c r="C28267" s="172">
        <v>0.0495</v>
      </c>
    </row>
    <row r="28268">
      <c r="A28268" s="47" t="s">
        <v>9284</v>
      </c>
      <c r="B28268" s="47">
        <v>1987.0</v>
      </c>
      <c r="C28268" s="172">
        <v>0.0</v>
      </c>
    </row>
    <row r="28269">
      <c r="A28269" s="47" t="s">
        <v>9284</v>
      </c>
      <c r="B28269" s="47">
        <v>1988.0</v>
      </c>
      <c r="C28269" s="172">
        <v>0.0</v>
      </c>
    </row>
    <row r="28270">
      <c r="A28270" s="47" t="s">
        <v>9284</v>
      </c>
      <c r="B28270" s="47">
        <v>1989.0</v>
      </c>
      <c r="C28270" s="172">
        <v>0.0</v>
      </c>
    </row>
    <row r="28271">
      <c r="A28271" s="47" t="s">
        <v>9284</v>
      </c>
      <c r="B28271" s="47">
        <v>1990.0</v>
      </c>
      <c r="C28271" s="172">
        <v>0.0</v>
      </c>
    </row>
    <row r="28272">
      <c r="A28272" s="47" t="s">
        <v>9284</v>
      </c>
      <c r="B28272" s="47">
        <v>1991.0</v>
      </c>
      <c r="C28272" s="172">
        <v>0.0</v>
      </c>
    </row>
    <row r="28273">
      <c r="A28273" s="47" t="s">
        <v>9284</v>
      </c>
      <c r="B28273" s="47">
        <v>1992.0</v>
      </c>
      <c r="C28273" s="172">
        <v>0.0</v>
      </c>
    </row>
    <row r="28274">
      <c r="A28274" s="47" t="s">
        <v>9284</v>
      </c>
      <c r="B28274" s="47">
        <v>1993.0</v>
      </c>
      <c r="C28274" s="172">
        <v>0.0</v>
      </c>
    </row>
    <row r="28275">
      <c r="A28275" s="47" t="s">
        <v>9284</v>
      </c>
      <c r="B28275" s="47">
        <v>1994.0</v>
      </c>
      <c r="C28275" s="172">
        <v>0.0</v>
      </c>
    </row>
    <row r="28276">
      <c r="A28276" s="47" t="s">
        <v>9284</v>
      </c>
      <c r="B28276" s="47">
        <v>1995.0</v>
      </c>
      <c r="C28276" s="172">
        <v>0.0</v>
      </c>
    </row>
    <row r="28277">
      <c r="A28277" s="47" t="s">
        <v>9284</v>
      </c>
      <c r="B28277" s="47">
        <v>1996.0</v>
      </c>
      <c r="C28277" s="172">
        <v>0.0</v>
      </c>
    </row>
    <row r="28278">
      <c r="A28278" s="47" t="s">
        <v>9284</v>
      </c>
      <c r="B28278" s="47">
        <v>1997.0</v>
      </c>
      <c r="C28278" s="172">
        <v>0.0</v>
      </c>
    </row>
    <row r="28279">
      <c r="A28279" s="47" t="s">
        <v>9284</v>
      </c>
      <c r="B28279" s="47">
        <v>1998.0</v>
      </c>
      <c r="C28279" s="172">
        <v>0.0</v>
      </c>
    </row>
    <row r="28280">
      <c r="A28280" s="47" t="s">
        <v>9284</v>
      </c>
      <c r="B28280" s="47">
        <v>1999.0</v>
      </c>
      <c r="C28280" s="172">
        <v>0.0207</v>
      </c>
    </row>
    <row r="28281">
      <c r="A28281" s="47" t="s">
        <v>9284</v>
      </c>
      <c r="B28281" s="47">
        <v>2000.0</v>
      </c>
      <c r="C28281" s="172">
        <v>0.18359999999999999</v>
      </c>
    </row>
    <row r="28282">
      <c r="A28282" s="47" t="s">
        <v>9284</v>
      </c>
      <c r="B28282" s="47">
        <v>2001.0</v>
      </c>
      <c r="C28282" s="172">
        <v>0.2223</v>
      </c>
    </row>
    <row r="28283">
      <c r="A28283" s="47" t="s">
        <v>9284</v>
      </c>
      <c r="B28283" s="47">
        <v>2002.0</v>
      </c>
      <c r="C28283" s="172">
        <v>0.2682</v>
      </c>
    </row>
    <row r="28284">
      <c r="A28284" s="47" t="s">
        <v>9284</v>
      </c>
      <c r="B28284" s="47">
        <v>2003.0</v>
      </c>
      <c r="C28284" s="172">
        <v>0.29250000000000004</v>
      </c>
    </row>
    <row r="28285">
      <c r="A28285" s="47" t="s">
        <v>9284</v>
      </c>
      <c r="B28285" s="47">
        <v>2004.0</v>
      </c>
      <c r="C28285" s="172">
        <v>0.39690000000000003</v>
      </c>
    </row>
    <row r="28286">
      <c r="A28286" s="47" t="s">
        <v>9284</v>
      </c>
      <c r="B28286" s="47">
        <v>2005.0</v>
      </c>
      <c r="C28286" s="172">
        <v>0.2898</v>
      </c>
    </row>
    <row r="28287">
      <c r="A28287" s="47" t="s">
        <v>9284</v>
      </c>
      <c r="B28287" s="47">
        <v>2006.0</v>
      </c>
      <c r="C28287" s="172">
        <v>0.40950000000000003</v>
      </c>
    </row>
    <row r="28288">
      <c r="A28288" s="47" t="s">
        <v>9284</v>
      </c>
      <c r="B28288" s="47">
        <v>2007.0</v>
      </c>
      <c r="C28288" s="172">
        <v>0.3825</v>
      </c>
    </row>
    <row r="28289">
      <c r="A28289" s="47" t="s">
        <v>9284</v>
      </c>
      <c r="B28289" s="47">
        <v>2008.0</v>
      </c>
      <c r="C28289" s="172">
        <v>0.225</v>
      </c>
    </row>
    <row r="28290">
      <c r="A28290" s="47" t="s">
        <v>9284</v>
      </c>
      <c r="B28290" s="47">
        <v>2009.0</v>
      </c>
      <c r="C28290" s="172">
        <v>0.12240000000000001</v>
      </c>
    </row>
    <row r="28291">
      <c r="A28291" s="47" t="s">
        <v>9284</v>
      </c>
      <c r="B28291" s="47">
        <v>2010.0</v>
      </c>
      <c r="C28291" s="172">
        <v>0.057600000000000005</v>
      </c>
    </row>
    <row r="28292">
      <c r="A28292" s="47" t="s">
        <v>9284</v>
      </c>
      <c r="B28292" s="47">
        <v>2011.0</v>
      </c>
      <c r="C28292" s="172">
        <v>0.0</v>
      </c>
    </row>
    <row r="28293">
      <c r="A28293" s="47" t="s">
        <v>9284</v>
      </c>
      <c r="B28293" s="47">
        <v>2012.0</v>
      </c>
      <c r="C28293" s="172">
        <v>0.0</v>
      </c>
    </row>
    <row r="28294">
      <c r="A28294" s="47" t="s">
        <v>9284</v>
      </c>
      <c r="B28294" s="47">
        <v>2013.0</v>
      </c>
      <c r="C28294" s="172">
        <v>0.0</v>
      </c>
    </row>
    <row r="28295">
      <c r="A28295" s="47" t="s">
        <v>9284</v>
      </c>
      <c r="B28295" s="47">
        <v>2014.0</v>
      </c>
      <c r="C28295" s="172">
        <v>0.0</v>
      </c>
    </row>
    <row r="28296">
      <c r="A28296" s="47" t="s">
        <v>9284</v>
      </c>
      <c r="B28296" s="47">
        <v>2015.0</v>
      </c>
      <c r="C28296" s="172">
        <v>0.0</v>
      </c>
    </row>
    <row r="28297">
      <c r="A28297" s="47" t="s">
        <v>9284</v>
      </c>
      <c r="B28297" s="47">
        <v>2016.0</v>
      </c>
      <c r="C28297" s="172">
        <v>0.0</v>
      </c>
    </row>
    <row r="28298">
      <c r="A28298" s="47" t="s">
        <v>9284</v>
      </c>
      <c r="B28298" s="47">
        <v>2017.0</v>
      </c>
      <c r="C28298" s="172">
        <v>0.0</v>
      </c>
    </row>
    <row r="28299">
      <c r="A28299" s="47" t="s">
        <v>9284</v>
      </c>
      <c r="B28299" s="47">
        <v>2018.0</v>
      </c>
      <c r="C28299" s="172">
        <v>0.0</v>
      </c>
    </row>
    <row r="28300">
      <c r="A28300" s="47" t="s">
        <v>9284</v>
      </c>
      <c r="B28300" s="47">
        <v>2019.0</v>
      </c>
      <c r="C28300" s="172">
        <v>0.0</v>
      </c>
    </row>
    <row r="28301">
      <c r="A28301" s="47" t="s">
        <v>9284</v>
      </c>
      <c r="B28301" s="47">
        <v>2020.0</v>
      </c>
      <c r="C28301" s="172">
        <v>0.0</v>
      </c>
    </row>
    <row r="28302">
      <c r="A28302" s="47" t="s">
        <v>9284</v>
      </c>
      <c r="B28302" s="47">
        <v>2021.0</v>
      </c>
      <c r="C28302" s="172">
        <v>0.0</v>
      </c>
    </row>
    <row r="28303">
      <c r="A28303" s="47" t="s">
        <v>9284</v>
      </c>
      <c r="B28303" s="47">
        <v>2022.0</v>
      </c>
      <c r="C28303" s="172">
        <v>0.0</v>
      </c>
    </row>
    <row r="28304">
      <c r="A28304" s="47" t="s">
        <v>9284</v>
      </c>
      <c r="B28304" s="47">
        <v>2023.0</v>
      </c>
      <c r="C28304" s="172">
        <v>0.027</v>
      </c>
    </row>
    <row r="28305">
      <c r="A28305" s="47" t="s">
        <v>9284</v>
      </c>
      <c r="B28305" s="47">
        <v>2024.0</v>
      </c>
      <c r="C28305" s="172">
        <v>0.2331</v>
      </c>
    </row>
    <row r="28306">
      <c r="A28306" s="47" t="s">
        <v>9284</v>
      </c>
      <c r="B28306" s="47">
        <v>2025.0</v>
      </c>
      <c r="C28306" s="172">
        <v>0.41040000000000004</v>
      </c>
    </row>
    <row r="28307">
      <c r="A28307" s="47" t="s">
        <v>9284</v>
      </c>
      <c r="B28307" s="47">
        <v>2026.0</v>
      </c>
      <c r="C28307" s="172">
        <v>0.5327999999999999</v>
      </c>
    </row>
    <row r="28308">
      <c r="A28308" s="47" t="s">
        <v>9284</v>
      </c>
      <c r="B28308" s="47">
        <v>2027.0</v>
      </c>
      <c r="C28308" s="172">
        <v>0.5526</v>
      </c>
    </row>
    <row r="28309">
      <c r="A28309" s="47" t="s">
        <v>9284</v>
      </c>
      <c r="B28309" s="47">
        <v>2028.0</v>
      </c>
      <c r="C28309" s="172">
        <v>0.6183000000000001</v>
      </c>
    </row>
    <row r="28310">
      <c r="A28310" s="47" t="s">
        <v>9284</v>
      </c>
      <c r="B28310" s="47">
        <v>2029.0</v>
      </c>
      <c r="C28310" s="172">
        <v>0.6921</v>
      </c>
    </row>
    <row r="28311">
      <c r="A28311" s="47" t="s">
        <v>9284</v>
      </c>
      <c r="B28311" s="47">
        <v>2030.0</v>
      </c>
      <c r="C28311" s="172">
        <v>0.5607</v>
      </c>
    </row>
    <row r="28312">
      <c r="A28312" s="47" t="s">
        <v>9284</v>
      </c>
      <c r="B28312" s="47">
        <v>2031.0</v>
      </c>
      <c r="C28312" s="172">
        <v>0.49230000000000007</v>
      </c>
    </row>
    <row r="28313">
      <c r="A28313" s="47" t="s">
        <v>9284</v>
      </c>
      <c r="B28313" s="47">
        <v>2032.0</v>
      </c>
      <c r="C28313" s="172">
        <v>0.3573</v>
      </c>
    </row>
    <row r="28314">
      <c r="A28314" s="47" t="s">
        <v>9284</v>
      </c>
      <c r="B28314" s="47">
        <v>2033.0</v>
      </c>
      <c r="C28314" s="172">
        <v>0.2376</v>
      </c>
    </row>
    <row r="28315">
      <c r="A28315" s="47" t="s">
        <v>9284</v>
      </c>
      <c r="B28315" s="47">
        <v>2034.0</v>
      </c>
      <c r="C28315" s="172">
        <v>0.0585</v>
      </c>
    </row>
    <row r="28316">
      <c r="A28316" s="47" t="s">
        <v>9284</v>
      </c>
      <c r="B28316" s="47">
        <v>2035.0</v>
      </c>
      <c r="C28316" s="172">
        <v>0.0</v>
      </c>
    </row>
    <row r="28317">
      <c r="A28317" s="47" t="s">
        <v>9284</v>
      </c>
      <c r="B28317" s="47">
        <v>2036.0</v>
      </c>
      <c r="C28317" s="172">
        <v>0.0</v>
      </c>
    </row>
    <row r="28318">
      <c r="A28318" s="47" t="s">
        <v>9284</v>
      </c>
      <c r="B28318" s="47">
        <v>2037.0</v>
      </c>
      <c r="C28318" s="172">
        <v>0.0</v>
      </c>
    </row>
    <row r="28319">
      <c r="A28319" s="47" t="s">
        <v>9284</v>
      </c>
      <c r="B28319" s="47">
        <v>2038.0</v>
      </c>
      <c r="C28319" s="172">
        <v>0.0</v>
      </c>
    </row>
    <row r="28320">
      <c r="A28320" s="47" t="s">
        <v>9284</v>
      </c>
      <c r="B28320" s="47">
        <v>2039.0</v>
      </c>
      <c r="C28320" s="172">
        <v>0.0</v>
      </c>
    </row>
    <row r="28321">
      <c r="A28321" s="47" t="s">
        <v>9284</v>
      </c>
      <c r="B28321" s="47">
        <v>2040.0</v>
      </c>
      <c r="C28321" s="172">
        <v>0.0</v>
      </c>
    </row>
    <row r="28322">
      <c r="A28322" s="47" t="s">
        <v>9284</v>
      </c>
      <c r="B28322" s="47">
        <v>2041.0</v>
      </c>
      <c r="C28322" s="172">
        <v>0.0</v>
      </c>
    </row>
    <row r="28323">
      <c r="A28323" s="47" t="s">
        <v>9284</v>
      </c>
      <c r="B28323" s="47">
        <v>2042.0</v>
      </c>
      <c r="C28323" s="172">
        <v>0.0</v>
      </c>
    </row>
    <row r="28324">
      <c r="A28324" s="47" t="s">
        <v>9284</v>
      </c>
      <c r="B28324" s="47">
        <v>2043.0</v>
      </c>
      <c r="C28324" s="172">
        <v>0.0</v>
      </c>
    </row>
    <row r="28325">
      <c r="A28325" s="47" t="s">
        <v>9284</v>
      </c>
      <c r="B28325" s="47">
        <v>2044.0</v>
      </c>
      <c r="C28325" s="172">
        <v>0.0</v>
      </c>
    </row>
    <row r="28326">
      <c r="A28326" s="47" t="s">
        <v>9284</v>
      </c>
      <c r="B28326" s="47">
        <v>2045.0</v>
      </c>
      <c r="C28326" s="172">
        <v>0.0</v>
      </c>
    </row>
    <row r="28327">
      <c r="A28327" s="47" t="s">
        <v>9284</v>
      </c>
      <c r="B28327" s="47">
        <v>2046.0</v>
      </c>
      <c r="C28327" s="172">
        <v>0.0</v>
      </c>
    </row>
    <row r="28328">
      <c r="A28328" s="47" t="s">
        <v>9284</v>
      </c>
      <c r="B28328" s="47">
        <v>2047.0</v>
      </c>
      <c r="C28328" s="172">
        <v>0.0108</v>
      </c>
    </row>
    <row r="28329">
      <c r="A28329" s="47" t="s">
        <v>9284</v>
      </c>
      <c r="B28329" s="47">
        <v>2048.0</v>
      </c>
      <c r="C28329" s="172">
        <v>0.0207</v>
      </c>
    </row>
    <row r="28330">
      <c r="A28330" s="47" t="s">
        <v>9284</v>
      </c>
      <c r="B28330" s="47">
        <v>2049.0</v>
      </c>
      <c r="C28330" s="172">
        <v>0.1494</v>
      </c>
    </row>
    <row r="28331">
      <c r="A28331" s="47" t="s">
        <v>9284</v>
      </c>
      <c r="B28331" s="47">
        <v>2050.0</v>
      </c>
      <c r="C28331" s="172">
        <v>0.08910000000000001</v>
      </c>
    </row>
    <row r="28332">
      <c r="A28332" s="47" t="s">
        <v>9284</v>
      </c>
      <c r="B28332" s="47">
        <v>2051.0</v>
      </c>
      <c r="C28332" s="172">
        <v>0.0954</v>
      </c>
    </row>
    <row r="28333">
      <c r="A28333" s="47" t="s">
        <v>9284</v>
      </c>
      <c r="B28333" s="47">
        <v>2052.0</v>
      </c>
      <c r="C28333" s="172">
        <v>0.1467</v>
      </c>
    </row>
    <row r="28334">
      <c r="A28334" s="47" t="s">
        <v>9284</v>
      </c>
      <c r="B28334" s="47">
        <v>2053.0</v>
      </c>
      <c r="C28334" s="172">
        <v>0.1278</v>
      </c>
    </row>
    <row r="28335">
      <c r="A28335" s="47" t="s">
        <v>9284</v>
      </c>
      <c r="B28335" s="47">
        <v>2054.0</v>
      </c>
      <c r="C28335" s="172">
        <v>0.0756</v>
      </c>
    </row>
    <row r="28336">
      <c r="A28336" s="47" t="s">
        <v>9284</v>
      </c>
      <c r="B28336" s="47">
        <v>2055.0</v>
      </c>
      <c r="C28336" s="172">
        <v>0.0801</v>
      </c>
    </row>
    <row r="28337">
      <c r="A28337" s="47" t="s">
        <v>9284</v>
      </c>
      <c r="B28337" s="47">
        <v>2056.0</v>
      </c>
      <c r="C28337" s="172">
        <v>0.0819</v>
      </c>
    </row>
    <row r="28338">
      <c r="A28338" s="47" t="s">
        <v>9284</v>
      </c>
      <c r="B28338" s="47">
        <v>2057.0</v>
      </c>
      <c r="C28338" s="172">
        <v>0.0252</v>
      </c>
    </row>
    <row r="28339">
      <c r="A28339" s="47" t="s">
        <v>9284</v>
      </c>
      <c r="B28339" s="47">
        <v>2058.0</v>
      </c>
      <c r="C28339" s="172">
        <v>0.0567</v>
      </c>
    </row>
    <row r="28340">
      <c r="A28340" s="47" t="s">
        <v>9284</v>
      </c>
      <c r="B28340" s="47">
        <v>2059.0</v>
      </c>
      <c r="C28340" s="172">
        <v>0.0</v>
      </c>
    </row>
    <row r="28341">
      <c r="A28341" s="47" t="s">
        <v>9284</v>
      </c>
      <c r="B28341" s="47">
        <v>2060.0</v>
      </c>
      <c r="C28341" s="172">
        <v>0.0</v>
      </c>
    </row>
    <row r="28342">
      <c r="A28342" s="47" t="s">
        <v>9284</v>
      </c>
      <c r="B28342" s="47">
        <v>2061.0</v>
      </c>
      <c r="C28342" s="172">
        <v>0.0</v>
      </c>
    </row>
    <row r="28343">
      <c r="A28343" s="47" t="s">
        <v>9284</v>
      </c>
      <c r="B28343" s="47">
        <v>2062.0</v>
      </c>
      <c r="C28343" s="172">
        <v>0.0</v>
      </c>
    </row>
    <row r="28344">
      <c r="A28344" s="47" t="s">
        <v>9284</v>
      </c>
      <c r="B28344" s="47">
        <v>2063.0</v>
      </c>
      <c r="C28344" s="172">
        <v>0.0</v>
      </c>
    </row>
    <row r="28345">
      <c r="A28345" s="47" t="s">
        <v>9284</v>
      </c>
      <c r="B28345" s="47">
        <v>2064.0</v>
      </c>
      <c r="C28345" s="172">
        <v>0.0</v>
      </c>
    </row>
    <row r="28346">
      <c r="A28346" s="47" t="s">
        <v>9284</v>
      </c>
      <c r="B28346" s="47">
        <v>2065.0</v>
      </c>
      <c r="C28346" s="172">
        <v>0.0</v>
      </c>
    </row>
    <row r="28347">
      <c r="A28347" s="47" t="s">
        <v>9284</v>
      </c>
      <c r="B28347" s="47">
        <v>2066.0</v>
      </c>
      <c r="C28347" s="172">
        <v>0.0</v>
      </c>
    </row>
    <row r="28348">
      <c r="A28348" s="47" t="s">
        <v>9284</v>
      </c>
      <c r="B28348" s="47">
        <v>2067.0</v>
      </c>
      <c r="C28348" s="172">
        <v>0.0</v>
      </c>
    </row>
    <row r="28349">
      <c r="A28349" s="47" t="s">
        <v>9284</v>
      </c>
      <c r="B28349" s="47">
        <v>2068.0</v>
      </c>
      <c r="C28349" s="172">
        <v>0.0</v>
      </c>
    </row>
    <row r="28350">
      <c r="A28350" s="47" t="s">
        <v>9284</v>
      </c>
      <c r="B28350" s="47">
        <v>2069.0</v>
      </c>
      <c r="C28350" s="172">
        <v>0.0</v>
      </c>
    </row>
    <row r="28351">
      <c r="A28351" s="47" t="s">
        <v>9284</v>
      </c>
      <c r="B28351" s="47">
        <v>2070.0</v>
      </c>
      <c r="C28351" s="172">
        <v>0.0</v>
      </c>
    </row>
    <row r="28352">
      <c r="A28352" s="47" t="s">
        <v>9284</v>
      </c>
      <c r="B28352" s="47">
        <v>2071.0</v>
      </c>
      <c r="C28352" s="172">
        <v>0.0594</v>
      </c>
    </row>
    <row r="28353">
      <c r="A28353" s="47" t="s">
        <v>9284</v>
      </c>
      <c r="B28353" s="47">
        <v>2072.0</v>
      </c>
      <c r="C28353" s="172">
        <v>0.1593</v>
      </c>
    </row>
    <row r="28354">
      <c r="A28354" s="47" t="s">
        <v>9284</v>
      </c>
      <c r="B28354" s="47">
        <v>2073.0</v>
      </c>
      <c r="C28354" s="172">
        <v>0.3393</v>
      </c>
    </row>
    <row r="28355">
      <c r="A28355" s="47" t="s">
        <v>9284</v>
      </c>
      <c r="B28355" s="47">
        <v>2074.0</v>
      </c>
      <c r="C28355" s="172">
        <v>0.26639999999999997</v>
      </c>
    </row>
    <row r="28356">
      <c r="A28356" s="47" t="s">
        <v>9284</v>
      </c>
      <c r="B28356" s="47">
        <v>2075.0</v>
      </c>
      <c r="C28356" s="172">
        <v>0.25020000000000003</v>
      </c>
    </row>
    <row r="28357">
      <c r="A28357" s="47" t="s">
        <v>9284</v>
      </c>
      <c r="B28357" s="47">
        <v>2076.0</v>
      </c>
      <c r="C28357" s="172">
        <v>0.4752</v>
      </c>
    </row>
    <row r="28358">
      <c r="A28358" s="47" t="s">
        <v>9284</v>
      </c>
      <c r="B28358" s="47">
        <v>2077.0</v>
      </c>
      <c r="C28358" s="172">
        <v>0.46080000000000004</v>
      </c>
    </row>
    <row r="28359">
      <c r="A28359" s="47" t="s">
        <v>9284</v>
      </c>
      <c r="B28359" s="47">
        <v>2078.0</v>
      </c>
      <c r="C28359" s="172">
        <v>0.2871</v>
      </c>
    </row>
    <row r="28360">
      <c r="A28360" s="47" t="s">
        <v>9284</v>
      </c>
      <c r="B28360" s="47">
        <v>2079.0</v>
      </c>
      <c r="C28360" s="172">
        <v>0.1593</v>
      </c>
    </row>
    <row r="28361">
      <c r="A28361" s="47" t="s">
        <v>9284</v>
      </c>
      <c r="B28361" s="47">
        <v>2080.0</v>
      </c>
      <c r="C28361" s="172">
        <v>0.12869999999999998</v>
      </c>
    </row>
    <row r="28362">
      <c r="A28362" s="47" t="s">
        <v>9284</v>
      </c>
      <c r="B28362" s="47">
        <v>2081.0</v>
      </c>
      <c r="C28362" s="172">
        <v>0.1647</v>
      </c>
    </row>
    <row r="28363">
      <c r="A28363" s="47" t="s">
        <v>9284</v>
      </c>
      <c r="B28363" s="47">
        <v>2082.0</v>
      </c>
      <c r="C28363" s="172">
        <v>0.0405</v>
      </c>
    </row>
    <row r="28364">
      <c r="A28364" s="47" t="s">
        <v>9284</v>
      </c>
      <c r="B28364" s="47">
        <v>2083.0</v>
      </c>
      <c r="C28364" s="172">
        <v>0.0</v>
      </c>
    </row>
    <row r="28365">
      <c r="A28365" s="47" t="s">
        <v>9284</v>
      </c>
      <c r="B28365" s="47">
        <v>2084.0</v>
      </c>
      <c r="C28365" s="172">
        <v>0.0</v>
      </c>
    </row>
    <row r="28366">
      <c r="A28366" s="47" t="s">
        <v>9284</v>
      </c>
      <c r="B28366" s="47">
        <v>2085.0</v>
      </c>
      <c r="C28366" s="172">
        <v>0.0</v>
      </c>
    </row>
    <row r="28367">
      <c r="A28367" s="47" t="s">
        <v>9284</v>
      </c>
      <c r="B28367" s="47">
        <v>2086.0</v>
      </c>
      <c r="C28367" s="172">
        <v>0.0</v>
      </c>
    </row>
    <row r="28368">
      <c r="A28368" s="47" t="s">
        <v>9284</v>
      </c>
      <c r="B28368" s="47">
        <v>2087.0</v>
      </c>
      <c r="C28368" s="172">
        <v>0.0</v>
      </c>
    </row>
    <row r="28369">
      <c r="A28369" s="47" t="s">
        <v>9284</v>
      </c>
      <c r="B28369" s="47">
        <v>2088.0</v>
      </c>
      <c r="C28369" s="172">
        <v>0.0</v>
      </c>
    </row>
    <row r="28370">
      <c r="A28370" s="47" t="s">
        <v>9284</v>
      </c>
      <c r="B28370" s="47">
        <v>2089.0</v>
      </c>
      <c r="C28370" s="172">
        <v>0.0</v>
      </c>
    </row>
    <row r="28371">
      <c r="A28371" s="47" t="s">
        <v>9284</v>
      </c>
      <c r="B28371" s="47">
        <v>2090.0</v>
      </c>
      <c r="C28371" s="172">
        <v>0.0</v>
      </c>
    </row>
    <row r="28372">
      <c r="A28372" s="47" t="s">
        <v>9284</v>
      </c>
      <c r="B28372" s="47">
        <v>2091.0</v>
      </c>
      <c r="C28372" s="172">
        <v>0.0</v>
      </c>
    </row>
    <row r="28373">
      <c r="A28373" s="47" t="s">
        <v>9284</v>
      </c>
      <c r="B28373" s="47">
        <v>2092.0</v>
      </c>
      <c r="C28373" s="172">
        <v>0.0</v>
      </c>
    </row>
    <row r="28374">
      <c r="A28374" s="47" t="s">
        <v>9284</v>
      </c>
      <c r="B28374" s="47">
        <v>2093.0</v>
      </c>
      <c r="C28374" s="172">
        <v>0.0</v>
      </c>
    </row>
    <row r="28375">
      <c r="A28375" s="47" t="s">
        <v>9284</v>
      </c>
      <c r="B28375" s="47">
        <v>2094.0</v>
      </c>
      <c r="C28375" s="172">
        <v>0.0</v>
      </c>
    </row>
    <row r="28376">
      <c r="A28376" s="47" t="s">
        <v>9284</v>
      </c>
      <c r="B28376" s="47">
        <v>2095.0</v>
      </c>
      <c r="C28376" s="172">
        <v>0.0648</v>
      </c>
    </row>
    <row r="28377">
      <c r="A28377" s="47" t="s">
        <v>9284</v>
      </c>
      <c r="B28377" s="47">
        <v>2096.0</v>
      </c>
      <c r="C28377" s="172">
        <v>0.2061</v>
      </c>
    </row>
    <row r="28378">
      <c r="A28378" s="47" t="s">
        <v>9284</v>
      </c>
      <c r="B28378" s="47">
        <v>2097.0</v>
      </c>
      <c r="C28378" s="172">
        <v>0.3807</v>
      </c>
    </row>
    <row r="28379">
      <c r="A28379" s="47" t="s">
        <v>9284</v>
      </c>
      <c r="B28379" s="47">
        <v>2098.0</v>
      </c>
      <c r="C28379" s="172">
        <v>0.5256</v>
      </c>
    </row>
    <row r="28380">
      <c r="A28380" s="47" t="s">
        <v>9284</v>
      </c>
      <c r="B28380" s="47">
        <v>2099.0</v>
      </c>
      <c r="C28380" s="172">
        <v>0.49140000000000006</v>
      </c>
    </row>
    <row r="28381">
      <c r="A28381" s="47" t="s">
        <v>9284</v>
      </c>
      <c r="B28381" s="47">
        <v>2100.0</v>
      </c>
      <c r="C28381" s="172">
        <v>0.5967</v>
      </c>
    </row>
    <row r="28382">
      <c r="A28382" s="47" t="s">
        <v>9284</v>
      </c>
      <c r="B28382" s="47">
        <v>2101.0</v>
      </c>
      <c r="C28382" s="172">
        <v>0.49950000000000006</v>
      </c>
    </row>
    <row r="28383">
      <c r="A28383" s="47" t="s">
        <v>9284</v>
      </c>
      <c r="B28383" s="47">
        <v>2102.0</v>
      </c>
      <c r="C28383" s="172">
        <v>0.6102000000000001</v>
      </c>
    </row>
    <row r="28384">
      <c r="A28384" s="47" t="s">
        <v>9284</v>
      </c>
      <c r="B28384" s="47">
        <v>2103.0</v>
      </c>
      <c r="C28384" s="172">
        <v>0.6156</v>
      </c>
    </row>
    <row r="28385">
      <c r="A28385" s="47" t="s">
        <v>9284</v>
      </c>
      <c r="B28385" s="47">
        <v>2104.0</v>
      </c>
      <c r="C28385" s="172">
        <v>0.4464</v>
      </c>
    </row>
    <row r="28386">
      <c r="A28386" s="47" t="s">
        <v>9284</v>
      </c>
      <c r="B28386" s="47">
        <v>2105.0</v>
      </c>
      <c r="C28386" s="172">
        <v>0.2862</v>
      </c>
    </row>
    <row r="28387">
      <c r="A28387" s="47" t="s">
        <v>9284</v>
      </c>
      <c r="B28387" s="47">
        <v>2106.0</v>
      </c>
      <c r="C28387" s="172">
        <v>0.0432</v>
      </c>
    </row>
    <row r="28388">
      <c r="A28388" s="47" t="s">
        <v>9284</v>
      </c>
      <c r="B28388" s="47">
        <v>2107.0</v>
      </c>
      <c r="C28388" s="172">
        <v>0.0</v>
      </c>
    </row>
    <row r="28389">
      <c r="A28389" s="47" t="s">
        <v>9284</v>
      </c>
      <c r="B28389" s="47">
        <v>2108.0</v>
      </c>
      <c r="C28389" s="172">
        <v>0.0</v>
      </c>
    </row>
    <row r="28390">
      <c r="A28390" s="47" t="s">
        <v>9284</v>
      </c>
      <c r="B28390" s="47">
        <v>2109.0</v>
      </c>
      <c r="C28390" s="172">
        <v>0.0</v>
      </c>
    </row>
    <row r="28391">
      <c r="A28391" s="47" t="s">
        <v>9284</v>
      </c>
      <c r="B28391" s="47">
        <v>2110.0</v>
      </c>
      <c r="C28391" s="172">
        <v>0.0</v>
      </c>
    </row>
    <row r="28392">
      <c r="A28392" s="47" t="s">
        <v>9284</v>
      </c>
      <c r="B28392" s="47">
        <v>2111.0</v>
      </c>
      <c r="C28392" s="172">
        <v>0.0</v>
      </c>
    </row>
    <row r="28393">
      <c r="A28393" s="47" t="s">
        <v>9284</v>
      </c>
      <c r="B28393" s="47">
        <v>2112.0</v>
      </c>
      <c r="C28393" s="172">
        <v>0.0</v>
      </c>
    </row>
    <row r="28394">
      <c r="A28394" s="47" t="s">
        <v>9284</v>
      </c>
      <c r="B28394" s="47">
        <v>2113.0</v>
      </c>
      <c r="C28394" s="172">
        <v>0.0</v>
      </c>
    </row>
    <row r="28395">
      <c r="A28395" s="47" t="s">
        <v>9284</v>
      </c>
      <c r="B28395" s="47">
        <v>2114.0</v>
      </c>
      <c r="C28395" s="172">
        <v>0.0</v>
      </c>
    </row>
    <row r="28396">
      <c r="A28396" s="47" t="s">
        <v>9284</v>
      </c>
      <c r="B28396" s="47">
        <v>2115.0</v>
      </c>
      <c r="C28396" s="172">
        <v>0.0</v>
      </c>
    </row>
    <row r="28397">
      <c r="A28397" s="47" t="s">
        <v>9284</v>
      </c>
      <c r="B28397" s="47">
        <v>2116.0</v>
      </c>
      <c r="C28397" s="172">
        <v>0.0</v>
      </c>
    </row>
    <row r="28398">
      <c r="A28398" s="47" t="s">
        <v>9284</v>
      </c>
      <c r="B28398" s="47">
        <v>2117.0</v>
      </c>
      <c r="C28398" s="172">
        <v>0.0</v>
      </c>
    </row>
    <row r="28399">
      <c r="A28399" s="47" t="s">
        <v>9284</v>
      </c>
      <c r="B28399" s="47">
        <v>2118.0</v>
      </c>
      <c r="C28399" s="172">
        <v>0.0</v>
      </c>
    </row>
    <row r="28400">
      <c r="A28400" s="47" t="s">
        <v>9284</v>
      </c>
      <c r="B28400" s="47">
        <v>2119.0</v>
      </c>
      <c r="C28400" s="172">
        <v>0.009899999999999999</v>
      </c>
    </row>
    <row r="28401">
      <c r="A28401" s="47" t="s">
        <v>9284</v>
      </c>
      <c r="B28401" s="47">
        <v>2120.0</v>
      </c>
      <c r="C28401" s="172">
        <v>0.1467</v>
      </c>
    </row>
    <row r="28402">
      <c r="A28402" s="47" t="s">
        <v>9284</v>
      </c>
      <c r="B28402" s="47">
        <v>2121.0</v>
      </c>
      <c r="C28402" s="172">
        <v>0.3897</v>
      </c>
    </row>
    <row r="28403">
      <c r="A28403" s="47" t="s">
        <v>9284</v>
      </c>
      <c r="B28403" s="47">
        <v>2122.0</v>
      </c>
      <c r="C28403" s="172">
        <v>0.5544</v>
      </c>
    </row>
    <row r="28404">
      <c r="A28404" s="47" t="s">
        <v>9284</v>
      </c>
      <c r="B28404" s="47">
        <v>2123.0</v>
      </c>
      <c r="C28404" s="172">
        <v>0.49860000000000004</v>
      </c>
    </row>
    <row r="28405">
      <c r="A28405" s="47" t="s">
        <v>9284</v>
      </c>
      <c r="B28405" s="47">
        <v>2124.0</v>
      </c>
      <c r="C28405" s="172">
        <v>0.6444</v>
      </c>
    </row>
    <row r="28406">
      <c r="A28406" s="47" t="s">
        <v>9284</v>
      </c>
      <c r="B28406" s="47">
        <v>2125.0</v>
      </c>
      <c r="C28406" s="172">
        <v>0.6714</v>
      </c>
    </row>
    <row r="28407">
      <c r="A28407" s="47" t="s">
        <v>9284</v>
      </c>
      <c r="B28407" s="47">
        <v>2126.0</v>
      </c>
      <c r="C28407" s="172">
        <v>0.531</v>
      </c>
    </row>
    <row r="28408">
      <c r="A28408" s="47" t="s">
        <v>9284</v>
      </c>
      <c r="B28408" s="47">
        <v>2127.0</v>
      </c>
      <c r="C28408" s="172">
        <v>0.6219</v>
      </c>
    </row>
    <row r="28409">
      <c r="A28409" s="47" t="s">
        <v>9284</v>
      </c>
      <c r="B28409" s="47">
        <v>2128.0</v>
      </c>
      <c r="C28409" s="172">
        <v>0.4023</v>
      </c>
    </row>
    <row r="28410">
      <c r="A28410" s="47" t="s">
        <v>9284</v>
      </c>
      <c r="B28410" s="47">
        <v>2129.0</v>
      </c>
      <c r="C28410" s="172">
        <v>0.2988</v>
      </c>
    </row>
    <row r="28411">
      <c r="A28411" s="47" t="s">
        <v>9284</v>
      </c>
      <c r="B28411" s="47">
        <v>2130.0</v>
      </c>
      <c r="C28411" s="172">
        <v>0.045899999999999996</v>
      </c>
    </row>
    <row r="28412">
      <c r="A28412" s="47" t="s">
        <v>9284</v>
      </c>
      <c r="B28412" s="47">
        <v>2131.0</v>
      </c>
      <c r="C28412" s="172">
        <v>0.0</v>
      </c>
    </row>
    <row r="28413">
      <c r="A28413" s="47" t="s">
        <v>9284</v>
      </c>
      <c r="B28413" s="47">
        <v>2132.0</v>
      </c>
      <c r="C28413" s="172">
        <v>0.0</v>
      </c>
    </row>
    <row r="28414">
      <c r="A28414" s="47" t="s">
        <v>9284</v>
      </c>
      <c r="B28414" s="47">
        <v>2133.0</v>
      </c>
      <c r="C28414" s="172">
        <v>0.0</v>
      </c>
    </row>
    <row r="28415">
      <c r="A28415" s="47" t="s">
        <v>9284</v>
      </c>
      <c r="B28415" s="47">
        <v>2134.0</v>
      </c>
      <c r="C28415" s="172">
        <v>0.0</v>
      </c>
    </row>
    <row r="28416">
      <c r="A28416" s="47" t="s">
        <v>9284</v>
      </c>
      <c r="B28416" s="47">
        <v>2135.0</v>
      </c>
      <c r="C28416" s="172">
        <v>0.0</v>
      </c>
    </row>
    <row r="28417">
      <c r="A28417" s="47" t="s">
        <v>9284</v>
      </c>
      <c r="B28417" s="47">
        <v>2136.0</v>
      </c>
      <c r="C28417" s="172">
        <v>0.0</v>
      </c>
    </row>
    <row r="28418">
      <c r="A28418" s="47" t="s">
        <v>9284</v>
      </c>
      <c r="B28418" s="47">
        <v>2137.0</v>
      </c>
      <c r="C28418" s="172">
        <v>0.0</v>
      </c>
    </row>
    <row r="28419">
      <c r="A28419" s="47" t="s">
        <v>9284</v>
      </c>
      <c r="B28419" s="47">
        <v>2138.0</v>
      </c>
      <c r="C28419" s="172">
        <v>0.0</v>
      </c>
    </row>
    <row r="28420">
      <c r="A28420" s="47" t="s">
        <v>9284</v>
      </c>
      <c r="B28420" s="47">
        <v>2139.0</v>
      </c>
      <c r="C28420" s="172">
        <v>0.0</v>
      </c>
    </row>
    <row r="28421">
      <c r="A28421" s="47" t="s">
        <v>9284</v>
      </c>
      <c r="B28421" s="47">
        <v>2140.0</v>
      </c>
      <c r="C28421" s="172">
        <v>0.0</v>
      </c>
    </row>
    <row r="28422">
      <c r="A28422" s="47" t="s">
        <v>9284</v>
      </c>
      <c r="B28422" s="47">
        <v>2141.0</v>
      </c>
      <c r="C28422" s="172">
        <v>0.0</v>
      </c>
    </row>
    <row r="28423">
      <c r="A28423" s="47" t="s">
        <v>9284</v>
      </c>
      <c r="B28423" s="47">
        <v>2142.0</v>
      </c>
      <c r="C28423" s="172">
        <v>0.0</v>
      </c>
    </row>
    <row r="28424">
      <c r="A28424" s="47" t="s">
        <v>9284</v>
      </c>
      <c r="B28424" s="47">
        <v>2143.0</v>
      </c>
      <c r="C28424" s="172">
        <v>0.0639</v>
      </c>
    </row>
    <row r="28425">
      <c r="A28425" s="47" t="s">
        <v>9284</v>
      </c>
      <c r="B28425" s="47">
        <v>2144.0</v>
      </c>
      <c r="C28425" s="172">
        <v>0.24390000000000003</v>
      </c>
    </row>
    <row r="28426">
      <c r="A28426" s="47" t="s">
        <v>9284</v>
      </c>
      <c r="B28426" s="47">
        <v>2145.0</v>
      </c>
      <c r="C28426" s="172">
        <v>0.36360000000000003</v>
      </c>
    </row>
    <row r="28427">
      <c r="A28427" s="47" t="s">
        <v>9284</v>
      </c>
      <c r="B28427" s="47">
        <v>2146.0</v>
      </c>
      <c r="C28427" s="172">
        <v>0.5679000000000001</v>
      </c>
    </row>
    <row r="28428">
      <c r="A28428" s="47" t="s">
        <v>9284</v>
      </c>
      <c r="B28428" s="47">
        <v>2147.0</v>
      </c>
      <c r="C28428" s="172">
        <v>0.6741</v>
      </c>
    </row>
    <row r="28429">
      <c r="A28429" s="47" t="s">
        <v>9284</v>
      </c>
      <c r="B28429" s="47">
        <v>2148.0</v>
      </c>
      <c r="C28429" s="172">
        <v>0.6867</v>
      </c>
    </row>
    <row r="28430">
      <c r="A28430" s="47" t="s">
        <v>9284</v>
      </c>
      <c r="B28430" s="47">
        <v>2149.0</v>
      </c>
      <c r="C28430" s="172">
        <v>0.6633</v>
      </c>
    </row>
    <row r="28431">
      <c r="A28431" s="47" t="s">
        <v>9284</v>
      </c>
      <c r="B28431" s="47">
        <v>2150.0</v>
      </c>
      <c r="C28431" s="172">
        <v>0.5202</v>
      </c>
    </row>
    <row r="28432">
      <c r="A28432" s="47" t="s">
        <v>9284</v>
      </c>
      <c r="B28432" s="47">
        <v>2151.0</v>
      </c>
      <c r="C28432" s="172">
        <v>0.4113</v>
      </c>
    </row>
    <row r="28433">
      <c r="A28433" s="47" t="s">
        <v>9284</v>
      </c>
      <c r="B28433" s="47">
        <v>2152.0</v>
      </c>
      <c r="C28433" s="172">
        <v>0.40140000000000003</v>
      </c>
    </row>
    <row r="28434">
      <c r="A28434" s="47" t="s">
        <v>9284</v>
      </c>
      <c r="B28434" s="47">
        <v>2153.0</v>
      </c>
      <c r="C28434" s="172">
        <v>0.2583</v>
      </c>
    </row>
    <row r="28435">
      <c r="A28435" s="47" t="s">
        <v>9284</v>
      </c>
      <c r="B28435" s="47">
        <v>2154.0</v>
      </c>
      <c r="C28435" s="172">
        <v>0.057600000000000005</v>
      </c>
    </row>
    <row r="28436">
      <c r="A28436" s="47" t="s">
        <v>9284</v>
      </c>
      <c r="B28436" s="47">
        <v>2155.0</v>
      </c>
      <c r="C28436" s="172">
        <v>0.0</v>
      </c>
    </row>
    <row r="28437">
      <c r="A28437" s="47" t="s">
        <v>9284</v>
      </c>
      <c r="B28437" s="47">
        <v>2156.0</v>
      </c>
      <c r="C28437" s="172">
        <v>0.0</v>
      </c>
    </row>
    <row r="28438">
      <c r="A28438" s="47" t="s">
        <v>9284</v>
      </c>
      <c r="B28438" s="47">
        <v>2157.0</v>
      </c>
      <c r="C28438" s="172">
        <v>0.0</v>
      </c>
    </row>
    <row r="28439">
      <c r="A28439" s="47" t="s">
        <v>9284</v>
      </c>
      <c r="B28439" s="47">
        <v>2158.0</v>
      </c>
      <c r="C28439" s="172">
        <v>0.0</v>
      </c>
    </row>
    <row r="28440">
      <c r="A28440" s="47" t="s">
        <v>9284</v>
      </c>
      <c r="B28440" s="47">
        <v>2159.0</v>
      </c>
      <c r="C28440" s="172">
        <v>0.0</v>
      </c>
    </row>
    <row r="28441">
      <c r="A28441" s="47" t="s">
        <v>9284</v>
      </c>
      <c r="B28441" s="47">
        <v>2160.0</v>
      </c>
      <c r="C28441" s="172">
        <v>0.0</v>
      </c>
    </row>
    <row r="28442">
      <c r="A28442" s="47" t="s">
        <v>9284</v>
      </c>
      <c r="B28442" s="47">
        <v>2161.0</v>
      </c>
      <c r="C28442" s="172">
        <v>0.0</v>
      </c>
    </row>
    <row r="28443">
      <c r="A28443" s="47" t="s">
        <v>9284</v>
      </c>
      <c r="B28443" s="47">
        <v>2162.0</v>
      </c>
      <c r="C28443" s="172">
        <v>0.0</v>
      </c>
    </row>
    <row r="28444">
      <c r="A28444" s="47" t="s">
        <v>9284</v>
      </c>
      <c r="B28444" s="47">
        <v>2163.0</v>
      </c>
      <c r="C28444" s="172">
        <v>0.0</v>
      </c>
    </row>
    <row r="28445">
      <c r="A28445" s="47" t="s">
        <v>9284</v>
      </c>
      <c r="B28445" s="47">
        <v>2164.0</v>
      </c>
      <c r="C28445" s="172">
        <v>0.0</v>
      </c>
    </row>
    <row r="28446">
      <c r="A28446" s="47" t="s">
        <v>9284</v>
      </c>
      <c r="B28446" s="47">
        <v>2165.0</v>
      </c>
      <c r="C28446" s="172">
        <v>0.0</v>
      </c>
    </row>
    <row r="28447">
      <c r="A28447" s="47" t="s">
        <v>9284</v>
      </c>
      <c r="B28447" s="47">
        <v>2166.0</v>
      </c>
      <c r="C28447" s="172">
        <v>0.0</v>
      </c>
    </row>
    <row r="28448">
      <c r="A28448" s="47" t="s">
        <v>9284</v>
      </c>
      <c r="B28448" s="47">
        <v>2167.0</v>
      </c>
      <c r="C28448" s="172">
        <v>0.0702</v>
      </c>
    </row>
    <row r="28449">
      <c r="A28449" s="47" t="s">
        <v>9284</v>
      </c>
      <c r="B28449" s="47">
        <v>2168.0</v>
      </c>
      <c r="C28449" s="172">
        <v>0.234</v>
      </c>
    </row>
    <row r="28450">
      <c r="A28450" s="47" t="s">
        <v>9284</v>
      </c>
      <c r="B28450" s="47">
        <v>2169.0</v>
      </c>
      <c r="C28450" s="172">
        <v>0.4086</v>
      </c>
    </row>
    <row r="28451">
      <c r="A28451" s="47" t="s">
        <v>9284</v>
      </c>
      <c r="B28451" s="47">
        <v>2170.0</v>
      </c>
      <c r="C28451" s="172">
        <v>0.5616</v>
      </c>
    </row>
    <row r="28452">
      <c r="A28452" s="47" t="s">
        <v>9284</v>
      </c>
      <c r="B28452" s="47">
        <v>2171.0</v>
      </c>
      <c r="C28452" s="172">
        <v>0.6804</v>
      </c>
    </row>
    <row r="28453">
      <c r="A28453" s="47" t="s">
        <v>9284</v>
      </c>
      <c r="B28453" s="47">
        <v>2172.0</v>
      </c>
      <c r="C28453" s="172">
        <v>0.7524</v>
      </c>
    </row>
    <row r="28454">
      <c r="A28454" s="47" t="s">
        <v>9284</v>
      </c>
      <c r="B28454" s="47">
        <v>2173.0</v>
      </c>
      <c r="C28454" s="172">
        <v>0.7209000000000001</v>
      </c>
    </row>
    <row r="28455">
      <c r="A28455" s="47" t="s">
        <v>9284</v>
      </c>
      <c r="B28455" s="47">
        <v>2174.0</v>
      </c>
      <c r="C28455" s="172">
        <v>0.6966</v>
      </c>
    </row>
    <row r="28456">
      <c r="A28456" s="47" t="s">
        <v>9284</v>
      </c>
      <c r="B28456" s="47">
        <v>2175.0</v>
      </c>
      <c r="C28456" s="172">
        <v>0.48600000000000004</v>
      </c>
    </row>
    <row r="28457">
      <c r="A28457" s="47" t="s">
        <v>9284</v>
      </c>
      <c r="B28457" s="47">
        <v>2176.0</v>
      </c>
      <c r="C28457" s="172">
        <v>0.3447</v>
      </c>
    </row>
    <row r="28458">
      <c r="A28458" s="47" t="s">
        <v>9284</v>
      </c>
      <c r="B28458" s="47">
        <v>2177.0</v>
      </c>
      <c r="C28458" s="172">
        <v>0.25739999999999996</v>
      </c>
    </row>
    <row r="28459">
      <c r="A28459" s="47" t="s">
        <v>9284</v>
      </c>
      <c r="B28459" s="47">
        <v>2178.0</v>
      </c>
      <c r="C28459" s="172">
        <v>0.057600000000000005</v>
      </c>
    </row>
    <row r="28460">
      <c r="A28460" s="47" t="s">
        <v>9284</v>
      </c>
      <c r="B28460" s="47">
        <v>2179.0</v>
      </c>
      <c r="C28460" s="172">
        <v>0.0</v>
      </c>
    </row>
    <row r="28461">
      <c r="A28461" s="47" t="s">
        <v>9284</v>
      </c>
      <c r="B28461" s="47">
        <v>2180.0</v>
      </c>
      <c r="C28461" s="172">
        <v>0.0</v>
      </c>
    </row>
    <row r="28462">
      <c r="A28462" s="47" t="s">
        <v>9284</v>
      </c>
      <c r="B28462" s="47">
        <v>2181.0</v>
      </c>
      <c r="C28462" s="172">
        <v>0.0</v>
      </c>
    </row>
    <row r="28463">
      <c r="A28463" s="47" t="s">
        <v>9284</v>
      </c>
      <c r="B28463" s="47">
        <v>2182.0</v>
      </c>
      <c r="C28463" s="172">
        <v>0.0</v>
      </c>
    </row>
    <row r="28464">
      <c r="A28464" s="47" t="s">
        <v>9284</v>
      </c>
      <c r="B28464" s="47">
        <v>2183.0</v>
      </c>
      <c r="C28464" s="172">
        <v>0.0</v>
      </c>
    </row>
    <row r="28465">
      <c r="A28465" s="47" t="s">
        <v>9284</v>
      </c>
      <c r="B28465" s="47">
        <v>2184.0</v>
      </c>
      <c r="C28465" s="172">
        <v>0.0</v>
      </c>
    </row>
    <row r="28466">
      <c r="A28466" s="47" t="s">
        <v>9284</v>
      </c>
      <c r="B28466" s="47">
        <v>2185.0</v>
      </c>
      <c r="C28466" s="172">
        <v>0.0</v>
      </c>
    </row>
    <row r="28467">
      <c r="A28467" s="47" t="s">
        <v>9284</v>
      </c>
      <c r="B28467" s="47">
        <v>2186.0</v>
      </c>
      <c r="C28467" s="172">
        <v>0.0</v>
      </c>
    </row>
    <row r="28468">
      <c r="A28468" s="47" t="s">
        <v>9284</v>
      </c>
      <c r="B28468" s="47">
        <v>2187.0</v>
      </c>
      <c r="C28468" s="172">
        <v>0.0</v>
      </c>
    </row>
    <row r="28469">
      <c r="A28469" s="47" t="s">
        <v>9284</v>
      </c>
      <c r="B28469" s="47">
        <v>2188.0</v>
      </c>
      <c r="C28469" s="172">
        <v>0.0</v>
      </c>
    </row>
    <row r="28470">
      <c r="A28470" s="47" t="s">
        <v>9284</v>
      </c>
      <c r="B28470" s="47">
        <v>2189.0</v>
      </c>
      <c r="C28470" s="172">
        <v>0.0</v>
      </c>
    </row>
    <row r="28471">
      <c r="A28471" s="47" t="s">
        <v>9284</v>
      </c>
      <c r="B28471" s="47">
        <v>2190.0</v>
      </c>
      <c r="C28471" s="172">
        <v>0.0</v>
      </c>
    </row>
    <row r="28472">
      <c r="A28472" s="47" t="s">
        <v>9284</v>
      </c>
      <c r="B28472" s="47">
        <v>2191.0</v>
      </c>
      <c r="C28472" s="172">
        <v>0.0261</v>
      </c>
    </row>
    <row r="28473">
      <c r="A28473" s="47" t="s">
        <v>9284</v>
      </c>
      <c r="B28473" s="47">
        <v>2192.0</v>
      </c>
      <c r="C28473" s="172">
        <v>0.0828</v>
      </c>
    </row>
    <row r="28474">
      <c r="A28474" s="47" t="s">
        <v>9284</v>
      </c>
      <c r="B28474" s="47">
        <v>2193.0</v>
      </c>
      <c r="C28474" s="172">
        <v>0.3825</v>
      </c>
    </row>
    <row r="28475">
      <c r="A28475" s="47" t="s">
        <v>9284</v>
      </c>
      <c r="B28475" s="47">
        <v>2194.0</v>
      </c>
      <c r="C28475" s="172">
        <v>0.3483</v>
      </c>
    </row>
    <row r="28476">
      <c r="A28476" s="47" t="s">
        <v>9284</v>
      </c>
      <c r="B28476" s="47">
        <v>2195.0</v>
      </c>
      <c r="C28476" s="172">
        <v>0.35100000000000003</v>
      </c>
    </row>
    <row r="28477">
      <c r="A28477" s="47" t="s">
        <v>9284</v>
      </c>
      <c r="B28477" s="47">
        <v>2196.0</v>
      </c>
      <c r="C28477" s="172">
        <v>0.3546</v>
      </c>
    </row>
    <row r="28478">
      <c r="A28478" s="47" t="s">
        <v>9284</v>
      </c>
      <c r="B28478" s="47">
        <v>2197.0</v>
      </c>
      <c r="C28478" s="172">
        <v>0.432</v>
      </c>
    </row>
    <row r="28479">
      <c r="A28479" s="47" t="s">
        <v>9284</v>
      </c>
      <c r="B28479" s="47">
        <v>2198.0</v>
      </c>
      <c r="C28479" s="172">
        <v>0.6516</v>
      </c>
    </row>
    <row r="28480">
      <c r="A28480" s="47" t="s">
        <v>9284</v>
      </c>
      <c r="B28480" s="47">
        <v>2199.0</v>
      </c>
      <c r="C28480" s="172">
        <v>0.5112</v>
      </c>
    </row>
    <row r="28481">
      <c r="A28481" s="47" t="s">
        <v>9284</v>
      </c>
      <c r="B28481" s="47">
        <v>2200.0</v>
      </c>
      <c r="C28481" s="172">
        <v>0.31229999999999997</v>
      </c>
    </row>
    <row r="28482">
      <c r="A28482" s="47" t="s">
        <v>9284</v>
      </c>
      <c r="B28482" s="47">
        <v>2201.0</v>
      </c>
      <c r="C28482" s="172">
        <v>0.1647</v>
      </c>
    </row>
    <row r="28483">
      <c r="A28483" s="47" t="s">
        <v>9284</v>
      </c>
      <c r="B28483" s="47">
        <v>2202.0</v>
      </c>
      <c r="C28483" s="172">
        <v>0.0585</v>
      </c>
    </row>
    <row r="28484">
      <c r="A28484" s="47" t="s">
        <v>9284</v>
      </c>
      <c r="B28484" s="47">
        <v>2203.0</v>
      </c>
      <c r="C28484" s="172">
        <v>0.0</v>
      </c>
    </row>
    <row r="28485">
      <c r="A28485" s="47" t="s">
        <v>9284</v>
      </c>
      <c r="B28485" s="47">
        <v>2204.0</v>
      </c>
      <c r="C28485" s="172">
        <v>0.0</v>
      </c>
    </row>
    <row r="28486">
      <c r="A28486" s="47" t="s">
        <v>9284</v>
      </c>
      <c r="B28486" s="47">
        <v>2205.0</v>
      </c>
      <c r="C28486" s="172">
        <v>0.0</v>
      </c>
    </row>
    <row r="28487">
      <c r="A28487" s="47" t="s">
        <v>9284</v>
      </c>
      <c r="B28487" s="47">
        <v>2206.0</v>
      </c>
      <c r="C28487" s="172">
        <v>0.0</v>
      </c>
    </row>
    <row r="28488">
      <c r="A28488" s="47" t="s">
        <v>9284</v>
      </c>
      <c r="B28488" s="47">
        <v>2207.0</v>
      </c>
      <c r="C28488" s="172">
        <v>0.0</v>
      </c>
    </row>
    <row r="28489">
      <c r="A28489" s="47" t="s">
        <v>9284</v>
      </c>
      <c r="B28489" s="47">
        <v>2208.0</v>
      </c>
      <c r="C28489" s="172">
        <v>0.0</v>
      </c>
    </row>
    <row r="28490">
      <c r="A28490" s="47" t="s">
        <v>9284</v>
      </c>
      <c r="B28490" s="47">
        <v>2209.0</v>
      </c>
      <c r="C28490" s="172">
        <v>0.0</v>
      </c>
    </row>
    <row r="28491">
      <c r="A28491" s="47" t="s">
        <v>9284</v>
      </c>
      <c r="B28491" s="47">
        <v>2210.0</v>
      </c>
      <c r="C28491" s="172">
        <v>0.0</v>
      </c>
    </row>
    <row r="28492">
      <c r="A28492" s="47" t="s">
        <v>9284</v>
      </c>
      <c r="B28492" s="47">
        <v>2211.0</v>
      </c>
      <c r="C28492" s="172">
        <v>0.0</v>
      </c>
    </row>
    <row r="28493">
      <c r="A28493" s="47" t="s">
        <v>9284</v>
      </c>
      <c r="B28493" s="47">
        <v>2212.0</v>
      </c>
      <c r="C28493" s="172">
        <v>0.0</v>
      </c>
    </row>
    <row r="28494">
      <c r="A28494" s="47" t="s">
        <v>9284</v>
      </c>
      <c r="B28494" s="47">
        <v>2213.0</v>
      </c>
      <c r="C28494" s="172">
        <v>0.0</v>
      </c>
    </row>
    <row r="28495">
      <c r="A28495" s="47" t="s">
        <v>9284</v>
      </c>
      <c r="B28495" s="47">
        <v>2214.0</v>
      </c>
      <c r="C28495" s="172">
        <v>0.0</v>
      </c>
    </row>
    <row r="28496">
      <c r="A28496" s="47" t="s">
        <v>9284</v>
      </c>
      <c r="B28496" s="47">
        <v>2215.0</v>
      </c>
      <c r="C28496" s="172">
        <v>0.0126</v>
      </c>
    </row>
    <row r="28497">
      <c r="A28497" s="47" t="s">
        <v>9284</v>
      </c>
      <c r="B28497" s="47">
        <v>2216.0</v>
      </c>
      <c r="C28497" s="172">
        <v>0.0558</v>
      </c>
    </row>
    <row r="28498">
      <c r="A28498" s="47" t="s">
        <v>9284</v>
      </c>
      <c r="B28498" s="47">
        <v>2217.0</v>
      </c>
      <c r="C28498" s="172">
        <v>0.060300000000000006</v>
      </c>
    </row>
    <row r="28499">
      <c r="A28499" s="47" t="s">
        <v>9284</v>
      </c>
      <c r="B28499" s="47">
        <v>2218.0</v>
      </c>
      <c r="C28499" s="172">
        <v>0.0819</v>
      </c>
    </row>
    <row r="28500">
      <c r="A28500" s="47" t="s">
        <v>9284</v>
      </c>
      <c r="B28500" s="47">
        <v>2219.0</v>
      </c>
      <c r="C28500" s="172">
        <v>0.06210000000000001</v>
      </c>
    </row>
    <row r="28501">
      <c r="A28501" s="47" t="s">
        <v>9284</v>
      </c>
      <c r="B28501" s="47">
        <v>2220.0</v>
      </c>
      <c r="C28501" s="172">
        <v>0.1062</v>
      </c>
    </row>
    <row r="28502">
      <c r="A28502" s="47" t="s">
        <v>9284</v>
      </c>
      <c r="B28502" s="47">
        <v>2221.0</v>
      </c>
      <c r="C28502" s="172">
        <v>0.1395</v>
      </c>
    </row>
    <row r="28503">
      <c r="A28503" s="47" t="s">
        <v>9284</v>
      </c>
      <c r="B28503" s="47">
        <v>2222.0</v>
      </c>
      <c r="C28503" s="172">
        <v>0.3258</v>
      </c>
    </row>
    <row r="28504">
      <c r="A28504" s="47" t="s">
        <v>9284</v>
      </c>
      <c r="B28504" s="47">
        <v>2223.0</v>
      </c>
      <c r="C28504" s="172">
        <v>0.18180000000000002</v>
      </c>
    </row>
    <row r="28505">
      <c r="A28505" s="47" t="s">
        <v>9284</v>
      </c>
      <c r="B28505" s="47">
        <v>2224.0</v>
      </c>
      <c r="C28505" s="172">
        <v>0.0873</v>
      </c>
    </row>
    <row r="28506">
      <c r="A28506" s="47" t="s">
        <v>9284</v>
      </c>
      <c r="B28506" s="47">
        <v>2225.0</v>
      </c>
      <c r="C28506" s="172">
        <v>0.0477</v>
      </c>
    </row>
    <row r="28507">
      <c r="A28507" s="47" t="s">
        <v>9284</v>
      </c>
      <c r="B28507" s="47">
        <v>2226.0</v>
      </c>
      <c r="C28507" s="172">
        <v>0.0432</v>
      </c>
    </row>
    <row r="28508">
      <c r="A28508" s="47" t="s">
        <v>9284</v>
      </c>
      <c r="B28508" s="47">
        <v>2227.0</v>
      </c>
      <c r="C28508" s="172">
        <v>0.0</v>
      </c>
    </row>
    <row r="28509">
      <c r="A28509" s="47" t="s">
        <v>9284</v>
      </c>
      <c r="B28509" s="47">
        <v>2228.0</v>
      </c>
      <c r="C28509" s="172">
        <v>0.0</v>
      </c>
    </row>
    <row r="28510">
      <c r="A28510" s="47" t="s">
        <v>9284</v>
      </c>
      <c r="B28510" s="47">
        <v>2229.0</v>
      </c>
      <c r="C28510" s="172">
        <v>0.0</v>
      </c>
    </row>
    <row r="28511">
      <c r="A28511" s="47" t="s">
        <v>9284</v>
      </c>
      <c r="B28511" s="47">
        <v>2230.0</v>
      </c>
      <c r="C28511" s="172">
        <v>0.0</v>
      </c>
    </row>
    <row r="28512">
      <c r="A28512" s="47" t="s">
        <v>9284</v>
      </c>
      <c r="B28512" s="47">
        <v>2231.0</v>
      </c>
      <c r="C28512" s="172">
        <v>0.0</v>
      </c>
    </row>
    <row r="28513">
      <c r="A28513" s="47" t="s">
        <v>9284</v>
      </c>
      <c r="B28513" s="47">
        <v>2232.0</v>
      </c>
      <c r="C28513" s="172">
        <v>0.0</v>
      </c>
    </row>
    <row r="28514">
      <c r="A28514" s="47" t="s">
        <v>9284</v>
      </c>
      <c r="B28514" s="47">
        <v>2233.0</v>
      </c>
      <c r="C28514" s="172">
        <v>0.0</v>
      </c>
    </row>
    <row r="28515">
      <c r="A28515" s="47" t="s">
        <v>9284</v>
      </c>
      <c r="B28515" s="47">
        <v>2234.0</v>
      </c>
      <c r="C28515" s="172">
        <v>0.0</v>
      </c>
    </row>
    <row r="28516">
      <c r="A28516" s="47" t="s">
        <v>9284</v>
      </c>
      <c r="B28516" s="47">
        <v>2235.0</v>
      </c>
      <c r="C28516" s="172">
        <v>0.0</v>
      </c>
    </row>
    <row r="28517">
      <c r="A28517" s="47" t="s">
        <v>9284</v>
      </c>
      <c r="B28517" s="47">
        <v>2236.0</v>
      </c>
      <c r="C28517" s="172">
        <v>0.0</v>
      </c>
    </row>
    <row r="28518">
      <c r="A28518" s="47" t="s">
        <v>9284</v>
      </c>
      <c r="B28518" s="47">
        <v>2237.0</v>
      </c>
      <c r="C28518" s="172">
        <v>0.0</v>
      </c>
    </row>
    <row r="28519">
      <c r="A28519" s="47" t="s">
        <v>9284</v>
      </c>
      <c r="B28519" s="47">
        <v>2238.0</v>
      </c>
      <c r="C28519" s="172">
        <v>0.0</v>
      </c>
    </row>
    <row r="28520">
      <c r="A28520" s="47" t="s">
        <v>9284</v>
      </c>
      <c r="B28520" s="47">
        <v>2239.0</v>
      </c>
      <c r="C28520" s="172">
        <v>0.0261</v>
      </c>
    </row>
    <row r="28521">
      <c r="A28521" s="47" t="s">
        <v>9284</v>
      </c>
      <c r="B28521" s="47">
        <v>2240.0</v>
      </c>
      <c r="C28521" s="172">
        <v>0.0351</v>
      </c>
    </row>
    <row r="28522">
      <c r="A28522" s="47" t="s">
        <v>9284</v>
      </c>
      <c r="B28522" s="47">
        <v>2241.0</v>
      </c>
      <c r="C28522" s="172">
        <v>0.1494</v>
      </c>
    </row>
    <row r="28523">
      <c r="A28523" s="47" t="s">
        <v>9284</v>
      </c>
      <c r="B28523" s="47">
        <v>2242.0</v>
      </c>
      <c r="C28523" s="172">
        <v>0.2277</v>
      </c>
    </row>
    <row r="28524">
      <c r="A28524" s="47" t="s">
        <v>9284</v>
      </c>
      <c r="B28524" s="47">
        <v>2243.0</v>
      </c>
      <c r="C28524" s="172">
        <v>0.0936</v>
      </c>
    </row>
    <row r="28525">
      <c r="A28525" s="47" t="s">
        <v>9284</v>
      </c>
      <c r="B28525" s="47">
        <v>2244.0</v>
      </c>
      <c r="C28525" s="172">
        <v>0.5049</v>
      </c>
    </row>
    <row r="28526">
      <c r="A28526" s="47" t="s">
        <v>9284</v>
      </c>
      <c r="B28526" s="47">
        <v>2245.0</v>
      </c>
      <c r="C28526" s="172">
        <v>0.2061</v>
      </c>
    </row>
    <row r="28527">
      <c r="A28527" s="47" t="s">
        <v>9284</v>
      </c>
      <c r="B28527" s="47">
        <v>2246.0</v>
      </c>
      <c r="C28527" s="172">
        <v>0.6615</v>
      </c>
    </row>
    <row r="28528">
      <c r="A28528" s="47" t="s">
        <v>9284</v>
      </c>
      <c r="B28528" s="47">
        <v>2247.0</v>
      </c>
      <c r="C28528" s="172">
        <v>0.20700000000000002</v>
      </c>
    </row>
    <row r="28529">
      <c r="A28529" s="47" t="s">
        <v>9284</v>
      </c>
      <c r="B28529" s="47">
        <v>2248.0</v>
      </c>
      <c r="C28529" s="172">
        <v>0.3492</v>
      </c>
    </row>
    <row r="28530">
      <c r="A28530" s="47" t="s">
        <v>9284</v>
      </c>
      <c r="B28530" s="47">
        <v>2249.0</v>
      </c>
      <c r="C28530" s="172">
        <v>0.2565</v>
      </c>
    </row>
    <row r="28531">
      <c r="A28531" s="47" t="s">
        <v>9284</v>
      </c>
      <c r="B28531" s="47">
        <v>2250.0</v>
      </c>
      <c r="C28531" s="172">
        <v>0.0675</v>
      </c>
    </row>
    <row r="28532">
      <c r="A28532" s="47" t="s">
        <v>9284</v>
      </c>
      <c r="B28532" s="47">
        <v>2251.0</v>
      </c>
      <c r="C28532" s="172">
        <v>0.0</v>
      </c>
    </row>
    <row r="28533">
      <c r="A28533" s="47" t="s">
        <v>9284</v>
      </c>
      <c r="B28533" s="47">
        <v>2252.0</v>
      </c>
      <c r="C28533" s="172">
        <v>0.0</v>
      </c>
    </row>
    <row r="28534">
      <c r="A28534" s="47" t="s">
        <v>9284</v>
      </c>
      <c r="B28534" s="47">
        <v>2253.0</v>
      </c>
      <c r="C28534" s="172">
        <v>0.0</v>
      </c>
    </row>
    <row r="28535">
      <c r="A28535" s="47" t="s">
        <v>9284</v>
      </c>
      <c r="B28535" s="47">
        <v>2254.0</v>
      </c>
      <c r="C28535" s="172">
        <v>0.0</v>
      </c>
    </row>
    <row r="28536">
      <c r="A28536" s="47" t="s">
        <v>9284</v>
      </c>
      <c r="B28536" s="47">
        <v>2255.0</v>
      </c>
      <c r="C28536" s="172">
        <v>0.0</v>
      </c>
    </row>
    <row r="28537">
      <c r="A28537" s="47" t="s">
        <v>9284</v>
      </c>
      <c r="B28537" s="47">
        <v>2256.0</v>
      </c>
      <c r="C28537" s="172">
        <v>0.0</v>
      </c>
    </row>
    <row r="28538">
      <c r="A28538" s="47" t="s">
        <v>9284</v>
      </c>
      <c r="B28538" s="47">
        <v>2257.0</v>
      </c>
      <c r="C28538" s="172">
        <v>0.0</v>
      </c>
    </row>
    <row r="28539">
      <c r="A28539" s="47" t="s">
        <v>9284</v>
      </c>
      <c r="B28539" s="47">
        <v>2258.0</v>
      </c>
      <c r="C28539" s="172">
        <v>0.0</v>
      </c>
    </row>
    <row r="28540">
      <c r="A28540" s="47" t="s">
        <v>9284</v>
      </c>
      <c r="B28540" s="47">
        <v>2259.0</v>
      </c>
      <c r="C28540" s="172">
        <v>0.0</v>
      </c>
    </row>
    <row r="28541">
      <c r="A28541" s="47" t="s">
        <v>9284</v>
      </c>
      <c r="B28541" s="47">
        <v>2260.0</v>
      </c>
      <c r="C28541" s="172">
        <v>0.0</v>
      </c>
    </row>
    <row r="28542">
      <c r="A28542" s="47" t="s">
        <v>9284</v>
      </c>
      <c r="B28542" s="47">
        <v>2261.0</v>
      </c>
      <c r="C28542" s="172">
        <v>0.0</v>
      </c>
    </row>
    <row r="28543">
      <c r="A28543" s="47" t="s">
        <v>9284</v>
      </c>
      <c r="B28543" s="47">
        <v>2262.0</v>
      </c>
      <c r="C28543" s="172">
        <v>0.0</v>
      </c>
    </row>
    <row r="28544">
      <c r="A28544" s="47" t="s">
        <v>9284</v>
      </c>
      <c r="B28544" s="47">
        <v>2263.0</v>
      </c>
      <c r="C28544" s="172">
        <v>0.0882</v>
      </c>
    </row>
    <row r="28545">
      <c r="A28545" s="47" t="s">
        <v>9284</v>
      </c>
      <c r="B28545" s="47">
        <v>2264.0</v>
      </c>
      <c r="C28545" s="172">
        <v>0.261</v>
      </c>
    </row>
    <row r="28546">
      <c r="A28546" s="47" t="s">
        <v>9284</v>
      </c>
      <c r="B28546" s="47">
        <v>2265.0</v>
      </c>
      <c r="C28546" s="172">
        <v>0.4392</v>
      </c>
    </row>
    <row r="28547">
      <c r="A28547" s="47" t="s">
        <v>9284</v>
      </c>
      <c r="B28547" s="47">
        <v>2266.0</v>
      </c>
      <c r="C28547" s="172">
        <v>0.4968000000000001</v>
      </c>
    </row>
    <row r="28548">
      <c r="A28548" s="47" t="s">
        <v>9284</v>
      </c>
      <c r="B28548" s="47">
        <v>2267.0</v>
      </c>
      <c r="C28548" s="172">
        <v>0.7047</v>
      </c>
    </row>
    <row r="28549">
      <c r="A28549" s="47" t="s">
        <v>9284</v>
      </c>
      <c r="B28549" s="47">
        <v>2268.0</v>
      </c>
      <c r="C28549" s="172">
        <v>0.7758</v>
      </c>
    </row>
    <row r="28550">
      <c r="A28550" s="47" t="s">
        <v>9284</v>
      </c>
      <c r="B28550" s="47">
        <v>2269.0</v>
      </c>
      <c r="C28550" s="172">
        <v>0.7704</v>
      </c>
    </row>
    <row r="28551">
      <c r="A28551" s="47" t="s">
        <v>9284</v>
      </c>
      <c r="B28551" s="47">
        <v>2270.0</v>
      </c>
      <c r="C28551" s="172">
        <v>0.7209000000000001</v>
      </c>
    </row>
    <row r="28552">
      <c r="A28552" s="47" t="s">
        <v>9284</v>
      </c>
      <c r="B28552" s="47">
        <v>2271.0</v>
      </c>
      <c r="C28552" s="172">
        <v>0.6129000000000001</v>
      </c>
    </row>
    <row r="28553">
      <c r="A28553" s="47" t="s">
        <v>9284</v>
      </c>
      <c r="B28553" s="47">
        <v>2272.0</v>
      </c>
      <c r="C28553" s="172">
        <v>0.4707</v>
      </c>
    </row>
    <row r="28554">
      <c r="A28554" s="47" t="s">
        <v>9284</v>
      </c>
      <c r="B28554" s="47">
        <v>2273.0</v>
      </c>
      <c r="C28554" s="172">
        <v>0.2988</v>
      </c>
    </row>
    <row r="28555">
      <c r="A28555" s="47" t="s">
        <v>9284</v>
      </c>
      <c r="B28555" s="47">
        <v>2274.0</v>
      </c>
      <c r="C28555" s="172">
        <v>0.0639</v>
      </c>
    </row>
    <row r="28556">
      <c r="A28556" s="47" t="s">
        <v>9284</v>
      </c>
      <c r="B28556" s="47">
        <v>2275.0</v>
      </c>
      <c r="C28556" s="172">
        <v>0.0</v>
      </c>
    </row>
    <row r="28557">
      <c r="A28557" s="47" t="s">
        <v>9284</v>
      </c>
      <c r="B28557" s="47">
        <v>2276.0</v>
      </c>
      <c r="C28557" s="172">
        <v>0.0</v>
      </c>
    </row>
    <row r="28558">
      <c r="A28558" s="47" t="s">
        <v>9284</v>
      </c>
      <c r="B28558" s="47">
        <v>2277.0</v>
      </c>
      <c r="C28558" s="172">
        <v>0.0</v>
      </c>
    </row>
    <row r="28559">
      <c r="A28559" s="47" t="s">
        <v>9284</v>
      </c>
      <c r="B28559" s="47">
        <v>2278.0</v>
      </c>
      <c r="C28559" s="172">
        <v>0.0</v>
      </c>
    </row>
    <row r="28560">
      <c r="A28560" s="47" t="s">
        <v>9284</v>
      </c>
      <c r="B28560" s="47">
        <v>2279.0</v>
      </c>
      <c r="C28560" s="172">
        <v>0.0</v>
      </c>
    </row>
    <row r="28561">
      <c r="A28561" s="47" t="s">
        <v>9284</v>
      </c>
      <c r="B28561" s="47">
        <v>2280.0</v>
      </c>
      <c r="C28561" s="172">
        <v>0.0</v>
      </c>
    </row>
    <row r="28562">
      <c r="A28562" s="47" t="s">
        <v>9284</v>
      </c>
      <c r="B28562" s="47">
        <v>2281.0</v>
      </c>
      <c r="C28562" s="172">
        <v>0.0</v>
      </c>
    </row>
    <row r="28563">
      <c r="A28563" s="47" t="s">
        <v>9284</v>
      </c>
      <c r="B28563" s="47">
        <v>2282.0</v>
      </c>
      <c r="C28563" s="172">
        <v>0.0</v>
      </c>
    </row>
    <row r="28564">
      <c r="A28564" s="47" t="s">
        <v>9284</v>
      </c>
      <c r="B28564" s="47">
        <v>2283.0</v>
      </c>
      <c r="C28564" s="172">
        <v>0.0</v>
      </c>
    </row>
    <row r="28565">
      <c r="A28565" s="47" t="s">
        <v>9284</v>
      </c>
      <c r="B28565" s="47">
        <v>2284.0</v>
      </c>
      <c r="C28565" s="172">
        <v>0.0</v>
      </c>
    </row>
    <row r="28566">
      <c r="A28566" s="47" t="s">
        <v>9284</v>
      </c>
      <c r="B28566" s="47">
        <v>2285.0</v>
      </c>
      <c r="C28566" s="172">
        <v>0.0</v>
      </c>
    </row>
    <row r="28567">
      <c r="A28567" s="47" t="s">
        <v>9284</v>
      </c>
      <c r="B28567" s="47">
        <v>2286.0</v>
      </c>
      <c r="C28567" s="172">
        <v>0.0</v>
      </c>
    </row>
    <row r="28568">
      <c r="A28568" s="47" t="s">
        <v>9284</v>
      </c>
      <c r="B28568" s="47">
        <v>2287.0</v>
      </c>
      <c r="C28568" s="172">
        <v>0.09000000000000001</v>
      </c>
    </row>
    <row r="28569">
      <c r="A28569" s="47" t="s">
        <v>9284</v>
      </c>
      <c r="B28569" s="47">
        <v>2288.0</v>
      </c>
      <c r="C28569" s="172">
        <v>0.2646</v>
      </c>
    </row>
    <row r="28570">
      <c r="A28570" s="47" t="s">
        <v>9284</v>
      </c>
      <c r="B28570" s="47">
        <v>2289.0</v>
      </c>
      <c r="C28570" s="172">
        <v>0.4482</v>
      </c>
    </row>
    <row r="28571">
      <c r="A28571" s="47" t="s">
        <v>9284</v>
      </c>
      <c r="B28571" s="47">
        <v>2290.0</v>
      </c>
      <c r="C28571" s="172">
        <v>0.5994</v>
      </c>
    </row>
    <row r="28572">
      <c r="A28572" s="47" t="s">
        <v>9284</v>
      </c>
      <c r="B28572" s="47">
        <v>2291.0</v>
      </c>
      <c r="C28572" s="172">
        <v>0.7164</v>
      </c>
    </row>
    <row r="28573">
      <c r="A28573" s="47" t="s">
        <v>9284</v>
      </c>
      <c r="B28573" s="47">
        <v>2292.0</v>
      </c>
      <c r="C28573" s="172">
        <v>0.783</v>
      </c>
    </row>
    <row r="28574">
      <c r="A28574" s="47" t="s">
        <v>9284</v>
      </c>
      <c r="B28574" s="47">
        <v>2293.0</v>
      </c>
      <c r="C28574" s="172">
        <v>0.7821</v>
      </c>
    </row>
    <row r="28575">
      <c r="A28575" s="47" t="s">
        <v>9284</v>
      </c>
      <c r="B28575" s="47">
        <v>2294.0</v>
      </c>
      <c r="C28575" s="172">
        <v>0.7281000000000001</v>
      </c>
    </row>
    <row r="28576">
      <c r="A28576" s="47" t="s">
        <v>9284</v>
      </c>
      <c r="B28576" s="47">
        <v>2295.0</v>
      </c>
      <c r="C28576" s="172">
        <v>0.6255</v>
      </c>
    </row>
    <row r="28577">
      <c r="A28577" s="47" t="s">
        <v>9284</v>
      </c>
      <c r="B28577" s="47">
        <v>2296.0</v>
      </c>
      <c r="C28577" s="172">
        <v>0.48600000000000004</v>
      </c>
    </row>
    <row r="28578">
      <c r="A28578" s="47" t="s">
        <v>9284</v>
      </c>
      <c r="B28578" s="47">
        <v>2297.0</v>
      </c>
      <c r="C28578" s="172">
        <v>0.3114</v>
      </c>
    </row>
    <row r="28579">
      <c r="A28579" s="47" t="s">
        <v>9284</v>
      </c>
      <c r="B28579" s="47">
        <v>2298.0</v>
      </c>
      <c r="C28579" s="172">
        <v>0.0594</v>
      </c>
    </row>
    <row r="28580">
      <c r="A28580" s="47" t="s">
        <v>9284</v>
      </c>
      <c r="B28580" s="47">
        <v>2299.0</v>
      </c>
      <c r="C28580" s="172">
        <v>0.0</v>
      </c>
    </row>
    <row r="28581">
      <c r="A28581" s="47" t="s">
        <v>9284</v>
      </c>
      <c r="B28581" s="47">
        <v>2300.0</v>
      </c>
      <c r="C28581" s="172">
        <v>0.0</v>
      </c>
    </row>
    <row r="28582">
      <c r="A28582" s="47" t="s">
        <v>9284</v>
      </c>
      <c r="B28582" s="47">
        <v>2301.0</v>
      </c>
      <c r="C28582" s="172">
        <v>0.0</v>
      </c>
    </row>
    <row r="28583">
      <c r="A28583" s="47" t="s">
        <v>9284</v>
      </c>
      <c r="B28583" s="47">
        <v>2302.0</v>
      </c>
      <c r="C28583" s="172">
        <v>0.0</v>
      </c>
    </row>
    <row r="28584">
      <c r="A28584" s="47" t="s">
        <v>9284</v>
      </c>
      <c r="B28584" s="47">
        <v>2303.0</v>
      </c>
      <c r="C28584" s="172">
        <v>0.0</v>
      </c>
    </row>
    <row r="28585">
      <c r="A28585" s="47" t="s">
        <v>9284</v>
      </c>
      <c r="B28585" s="47">
        <v>2304.0</v>
      </c>
      <c r="C28585" s="172">
        <v>0.0</v>
      </c>
    </row>
    <row r="28586">
      <c r="A28586" s="47" t="s">
        <v>9284</v>
      </c>
      <c r="B28586" s="47">
        <v>2305.0</v>
      </c>
      <c r="C28586" s="172">
        <v>0.0</v>
      </c>
    </row>
    <row r="28587">
      <c r="A28587" s="47" t="s">
        <v>9284</v>
      </c>
      <c r="B28587" s="47">
        <v>2306.0</v>
      </c>
      <c r="C28587" s="172">
        <v>0.0</v>
      </c>
    </row>
    <row r="28588">
      <c r="A28588" s="47" t="s">
        <v>9284</v>
      </c>
      <c r="B28588" s="47">
        <v>2307.0</v>
      </c>
      <c r="C28588" s="172">
        <v>0.0</v>
      </c>
    </row>
    <row r="28589">
      <c r="A28589" s="47" t="s">
        <v>9284</v>
      </c>
      <c r="B28589" s="47">
        <v>2308.0</v>
      </c>
      <c r="C28589" s="172">
        <v>0.0</v>
      </c>
    </row>
    <row r="28590">
      <c r="A28590" s="47" t="s">
        <v>9284</v>
      </c>
      <c r="B28590" s="47">
        <v>2309.0</v>
      </c>
      <c r="C28590" s="172">
        <v>0.0</v>
      </c>
    </row>
    <row r="28591">
      <c r="A28591" s="47" t="s">
        <v>9284</v>
      </c>
      <c r="B28591" s="47">
        <v>2310.0</v>
      </c>
      <c r="C28591" s="172">
        <v>0.0</v>
      </c>
    </row>
    <row r="28592">
      <c r="A28592" s="47" t="s">
        <v>9284</v>
      </c>
      <c r="B28592" s="47">
        <v>2311.0</v>
      </c>
      <c r="C28592" s="172">
        <v>0.0522</v>
      </c>
    </row>
    <row r="28593">
      <c r="A28593" s="47" t="s">
        <v>9284</v>
      </c>
      <c r="B28593" s="47">
        <v>2312.0</v>
      </c>
      <c r="C28593" s="172">
        <v>0.162</v>
      </c>
    </row>
    <row r="28594">
      <c r="A28594" s="47" t="s">
        <v>9284</v>
      </c>
      <c r="B28594" s="47">
        <v>2313.0</v>
      </c>
      <c r="C28594" s="172">
        <v>0.2799</v>
      </c>
    </row>
    <row r="28595">
      <c r="A28595" s="47" t="s">
        <v>9284</v>
      </c>
      <c r="B28595" s="47">
        <v>2314.0</v>
      </c>
      <c r="C28595" s="172">
        <v>0.4005</v>
      </c>
    </row>
    <row r="28596">
      <c r="A28596" s="47" t="s">
        <v>9284</v>
      </c>
      <c r="B28596" s="47">
        <v>2315.0</v>
      </c>
      <c r="C28596" s="172">
        <v>0.5049</v>
      </c>
    </row>
    <row r="28597">
      <c r="A28597" s="47" t="s">
        <v>9284</v>
      </c>
      <c r="B28597" s="47">
        <v>2316.0</v>
      </c>
      <c r="C28597" s="172">
        <v>0.7434</v>
      </c>
    </row>
    <row r="28598">
      <c r="A28598" s="47" t="s">
        <v>9284</v>
      </c>
      <c r="B28598" s="47">
        <v>2317.0</v>
      </c>
      <c r="C28598" s="172">
        <v>0.6516</v>
      </c>
    </row>
    <row r="28599">
      <c r="A28599" s="47" t="s">
        <v>9284</v>
      </c>
      <c r="B28599" s="47">
        <v>2318.0</v>
      </c>
      <c r="C28599" s="172">
        <v>0.7200000000000001</v>
      </c>
    </row>
    <row r="28600">
      <c r="A28600" s="47" t="s">
        <v>9284</v>
      </c>
      <c r="B28600" s="47">
        <v>2319.0</v>
      </c>
      <c r="C28600" s="172">
        <v>0.6192</v>
      </c>
    </row>
    <row r="28601">
      <c r="A28601" s="47" t="s">
        <v>9284</v>
      </c>
      <c r="B28601" s="47">
        <v>2320.0</v>
      </c>
      <c r="C28601" s="172">
        <v>0.48150000000000004</v>
      </c>
    </row>
    <row r="28602">
      <c r="A28602" s="47" t="s">
        <v>9284</v>
      </c>
      <c r="B28602" s="47">
        <v>2321.0</v>
      </c>
      <c r="C28602" s="172">
        <v>0.3096</v>
      </c>
    </row>
    <row r="28603">
      <c r="A28603" s="47" t="s">
        <v>9284</v>
      </c>
      <c r="B28603" s="47">
        <v>2322.0</v>
      </c>
      <c r="C28603" s="172">
        <v>0.0594</v>
      </c>
    </row>
    <row r="28604">
      <c r="A28604" s="47" t="s">
        <v>9284</v>
      </c>
      <c r="B28604" s="47">
        <v>2323.0</v>
      </c>
      <c r="C28604" s="172">
        <v>0.0</v>
      </c>
    </row>
    <row r="28605">
      <c r="A28605" s="47" t="s">
        <v>9284</v>
      </c>
      <c r="B28605" s="47">
        <v>2324.0</v>
      </c>
      <c r="C28605" s="172">
        <v>0.0</v>
      </c>
    </row>
    <row r="28606">
      <c r="A28606" s="47" t="s">
        <v>9284</v>
      </c>
      <c r="B28606" s="47">
        <v>2325.0</v>
      </c>
      <c r="C28606" s="172">
        <v>0.0</v>
      </c>
    </row>
    <row r="28607">
      <c r="A28607" s="47" t="s">
        <v>9284</v>
      </c>
      <c r="B28607" s="47">
        <v>2326.0</v>
      </c>
      <c r="C28607" s="172">
        <v>0.0</v>
      </c>
    </row>
    <row r="28608">
      <c r="A28608" s="47" t="s">
        <v>9284</v>
      </c>
      <c r="B28608" s="47">
        <v>2327.0</v>
      </c>
      <c r="C28608" s="172">
        <v>0.0</v>
      </c>
    </row>
    <row r="28609">
      <c r="A28609" s="47" t="s">
        <v>9284</v>
      </c>
      <c r="B28609" s="47">
        <v>2328.0</v>
      </c>
      <c r="C28609" s="172">
        <v>0.0</v>
      </c>
    </row>
    <row r="28610">
      <c r="A28610" s="47" t="s">
        <v>9284</v>
      </c>
      <c r="B28610" s="47">
        <v>2329.0</v>
      </c>
      <c r="C28610" s="172">
        <v>0.0</v>
      </c>
    </row>
    <row r="28611">
      <c r="A28611" s="47" t="s">
        <v>9284</v>
      </c>
      <c r="B28611" s="47">
        <v>2330.0</v>
      </c>
      <c r="C28611" s="172">
        <v>0.0</v>
      </c>
    </row>
    <row r="28612">
      <c r="A28612" s="47" t="s">
        <v>9284</v>
      </c>
      <c r="B28612" s="47">
        <v>2331.0</v>
      </c>
      <c r="C28612" s="172">
        <v>0.0</v>
      </c>
    </row>
    <row r="28613">
      <c r="A28613" s="47" t="s">
        <v>9284</v>
      </c>
      <c r="B28613" s="47">
        <v>2332.0</v>
      </c>
      <c r="C28613" s="172">
        <v>0.0</v>
      </c>
    </row>
    <row r="28614">
      <c r="A28614" s="47" t="s">
        <v>9284</v>
      </c>
      <c r="B28614" s="47">
        <v>2333.0</v>
      </c>
      <c r="C28614" s="172">
        <v>0.0</v>
      </c>
    </row>
    <row r="28615">
      <c r="A28615" s="47" t="s">
        <v>9284</v>
      </c>
      <c r="B28615" s="47">
        <v>2334.0</v>
      </c>
      <c r="C28615" s="172">
        <v>0.0</v>
      </c>
    </row>
    <row r="28616">
      <c r="A28616" s="47" t="s">
        <v>9284</v>
      </c>
      <c r="B28616" s="47">
        <v>2335.0</v>
      </c>
      <c r="C28616" s="172">
        <v>0.0981</v>
      </c>
    </row>
    <row r="28617">
      <c r="A28617" s="47" t="s">
        <v>9284</v>
      </c>
      <c r="B28617" s="47">
        <v>2336.0</v>
      </c>
      <c r="C28617" s="172">
        <v>0.2763</v>
      </c>
    </row>
    <row r="28618">
      <c r="A28618" s="47" t="s">
        <v>9284</v>
      </c>
      <c r="B28618" s="47">
        <v>2337.0</v>
      </c>
      <c r="C28618" s="172">
        <v>0.4527</v>
      </c>
    </row>
    <row r="28619">
      <c r="A28619" s="47" t="s">
        <v>9284</v>
      </c>
      <c r="B28619" s="47">
        <v>2338.0</v>
      </c>
      <c r="C28619" s="172">
        <v>0.6048</v>
      </c>
    </row>
    <row r="28620">
      <c r="A28620" s="47" t="s">
        <v>9284</v>
      </c>
      <c r="B28620" s="47">
        <v>2339.0</v>
      </c>
      <c r="C28620" s="172">
        <v>0.7173</v>
      </c>
    </row>
    <row r="28621">
      <c r="A28621" s="47" t="s">
        <v>9284</v>
      </c>
      <c r="B28621" s="47">
        <v>2340.0</v>
      </c>
      <c r="C28621" s="172">
        <v>0.783</v>
      </c>
    </row>
    <row r="28622">
      <c r="A28622" s="47" t="s">
        <v>9284</v>
      </c>
      <c r="B28622" s="47">
        <v>2341.0</v>
      </c>
      <c r="C28622" s="172">
        <v>0.7767000000000001</v>
      </c>
    </row>
    <row r="28623">
      <c r="A28623" s="47" t="s">
        <v>9284</v>
      </c>
      <c r="B28623" s="47">
        <v>2342.0</v>
      </c>
      <c r="C28623" s="172">
        <v>0.7308000000000001</v>
      </c>
    </row>
    <row r="28624">
      <c r="A28624" s="47" t="s">
        <v>9284</v>
      </c>
      <c r="B28624" s="47">
        <v>2343.0</v>
      </c>
      <c r="C28624" s="172">
        <v>0.6255</v>
      </c>
    </row>
    <row r="28625">
      <c r="A28625" s="47" t="s">
        <v>9284</v>
      </c>
      <c r="B28625" s="47">
        <v>2344.0</v>
      </c>
      <c r="C28625" s="172">
        <v>0.4842</v>
      </c>
    </row>
    <row r="28626">
      <c r="A28626" s="47" t="s">
        <v>9284</v>
      </c>
      <c r="B28626" s="47">
        <v>2345.0</v>
      </c>
      <c r="C28626" s="172">
        <v>0.3141</v>
      </c>
    </row>
    <row r="28627">
      <c r="A28627" s="47" t="s">
        <v>9284</v>
      </c>
      <c r="B28627" s="47">
        <v>2346.0</v>
      </c>
      <c r="C28627" s="172">
        <v>0.06210000000000001</v>
      </c>
    </row>
    <row r="28628">
      <c r="A28628" s="47" t="s">
        <v>9284</v>
      </c>
      <c r="B28628" s="47">
        <v>2347.0</v>
      </c>
      <c r="C28628" s="172">
        <v>0.0</v>
      </c>
    </row>
    <row r="28629">
      <c r="A28629" s="47" t="s">
        <v>9284</v>
      </c>
      <c r="B28629" s="47">
        <v>2348.0</v>
      </c>
      <c r="C28629" s="172">
        <v>0.0</v>
      </c>
    </row>
    <row r="28630">
      <c r="A28630" s="47" t="s">
        <v>9284</v>
      </c>
      <c r="B28630" s="47">
        <v>2349.0</v>
      </c>
      <c r="C28630" s="172">
        <v>0.0</v>
      </c>
    </row>
    <row r="28631">
      <c r="A28631" s="47" t="s">
        <v>9284</v>
      </c>
      <c r="B28631" s="47">
        <v>2350.0</v>
      </c>
      <c r="C28631" s="172">
        <v>0.0</v>
      </c>
    </row>
    <row r="28632">
      <c r="A28632" s="47" t="s">
        <v>9284</v>
      </c>
      <c r="B28632" s="47">
        <v>2351.0</v>
      </c>
      <c r="C28632" s="172">
        <v>0.0</v>
      </c>
    </row>
    <row r="28633">
      <c r="A28633" s="47" t="s">
        <v>9284</v>
      </c>
      <c r="B28633" s="47">
        <v>2352.0</v>
      </c>
      <c r="C28633" s="172">
        <v>0.0</v>
      </c>
    </row>
    <row r="28634">
      <c r="A28634" s="47" t="s">
        <v>9284</v>
      </c>
      <c r="B28634" s="47">
        <v>2353.0</v>
      </c>
      <c r="C28634" s="172">
        <v>0.0</v>
      </c>
    </row>
    <row r="28635">
      <c r="A28635" s="47" t="s">
        <v>9284</v>
      </c>
      <c r="B28635" s="47">
        <v>2354.0</v>
      </c>
      <c r="C28635" s="172">
        <v>0.0</v>
      </c>
    </row>
    <row r="28636">
      <c r="A28636" s="47" t="s">
        <v>9284</v>
      </c>
      <c r="B28636" s="47">
        <v>2355.0</v>
      </c>
      <c r="C28636" s="172">
        <v>0.0</v>
      </c>
    </row>
    <row r="28637">
      <c r="A28637" s="47" t="s">
        <v>9284</v>
      </c>
      <c r="B28637" s="47">
        <v>2356.0</v>
      </c>
      <c r="C28637" s="172">
        <v>0.0</v>
      </c>
    </row>
    <row r="28638">
      <c r="A28638" s="47" t="s">
        <v>9284</v>
      </c>
      <c r="B28638" s="47">
        <v>2357.0</v>
      </c>
      <c r="C28638" s="172">
        <v>0.0</v>
      </c>
    </row>
    <row r="28639">
      <c r="A28639" s="47" t="s">
        <v>9284</v>
      </c>
      <c r="B28639" s="47">
        <v>2358.0</v>
      </c>
      <c r="C28639" s="172">
        <v>0.0</v>
      </c>
    </row>
    <row r="28640">
      <c r="A28640" s="47" t="s">
        <v>9284</v>
      </c>
      <c r="B28640" s="47">
        <v>2359.0</v>
      </c>
      <c r="C28640" s="172">
        <v>0.10350000000000001</v>
      </c>
    </row>
    <row r="28641">
      <c r="A28641" s="47" t="s">
        <v>9284</v>
      </c>
      <c r="B28641" s="47">
        <v>2360.0</v>
      </c>
      <c r="C28641" s="172">
        <v>0.28350000000000003</v>
      </c>
    </row>
    <row r="28642">
      <c r="A28642" s="47" t="s">
        <v>9284</v>
      </c>
      <c r="B28642" s="47">
        <v>2361.0</v>
      </c>
      <c r="C28642" s="172">
        <v>0.4572</v>
      </c>
    </row>
    <row r="28643">
      <c r="A28643" s="47" t="s">
        <v>9284</v>
      </c>
      <c r="B28643" s="47">
        <v>2362.0</v>
      </c>
      <c r="C28643" s="172">
        <v>0.6156</v>
      </c>
    </row>
    <row r="28644">
      <c r="A28644" s="47" t="s">
        <v>9284</v>
      </c>
      <c r="B28644" s="47">
        <v>2363.0</v>
      </c>
      <c r="C28644" s="172">
        <v>0.7317</v>
      </c>
    </row>
    <row r="28645">
      <c r="A28645" s="47" t="s">
        <v>9284</v>
      </c>
      <c r="B28645" s="47">
        <v>2364.0</v>
      </c>
      <c r="C28645" s="172">
        <v>0.7947000000000001</v>
      </c>
    </row>
    <row r="28646">
      <c r="A28646" s="47" t="s">
        <v>9284</v>
      </c>
      <c r="B28646" s="47">
        <v>2365.0</v>
      </c>
      <c r="C28646" s="172">
        <v>0.7884</v>
      </c>
    </row>
    <row r="28647">
      <c r="A28647" s="47" t="s">
        <v>9284</v>
      </c>
      <c r="B28647" s="47">
        <v>2366.0</v>
      </c>
      <c r="C28647" s="172">
        <v>0.7415999999999999</v>
      </c>
    </row>
    <row r="28648">
      <c r="A28648" s="47" t="s">
        <v>9284</v>
      </c>
      <c r="B28648" s="47">
        <v>2367.0</v>
      </c>
      <c r="C28648" s="172">
        <v>0.6381</v>
      </c>
    </row>
    <row r="28649">
      <c r="A28649" s="47" t="s">
        <v>9284</v>
      </c>
      <c r="B28649" s="47">
        <v>2368.0</v>
      </c>
      <c r="C28649" s="172">
        <v>0.5022000000000001</v>
      </c>
    </row>
    <row r="28650">
      <c r="A28650" s="47" t="s">
        <v>9284</v>
      </c>
      <c r="B28650" s="47">
        <v>2369.0</v>
      </c>
      <c r="C28650" s="172">
        <v>0.3195</v>
      </c>
    </row>
    <row r="28651">
      <c r="A28651" s="47" t="s">
        <v>9284</v>
      </c>
      <c r="B28651" s="47">
        <v>2370.0</v>
      </c>
      <c r="C28651" s="172">
        <v>0.06300000000000001</v>
      </c>
    </row>
    <row r="28652">
      <c r="A28652" s="47" t="s">
        <v>9284</v>
      </c>
      <c r="B28652" s="47">
        <v>2371.0</v>
      </c>
      <c r="C28652" s="172">
        <v>0.0</v>
      </c>
    </row>
    <row r="28653">
      <c r="A28653" s="47" t="s">
        <v>9284</v>
      </c>
      <c r="B28653" s="47">
        <v>2372.0</v>
      </c>
      <c r="C28653" s="172">
        <v>0.0</v>
      </c>
    </row>
    <row r="28654">
      <c r="A28654" s="47" t="s">
        <v>9284</v>
      </c>
      <c r="B28654" s="47">
        <v>2373.0</v>
      </c>
      <c r="C28654" s="172">
        <v>0.0</v>
      </c>
    </row>
    <row r="28655">
      <c r="A28655" s="47" t="s">
        <v>9284</v>
      </c>
      <c r="B28655" s="47">
        <v>2374.0</v>
      </c>
      <c r="C28655" s="172">
        <v>0.0</v>
      </c>
    </row>
    <row r="28656">
      <c r="A28656" s="47" t="s">
        <v>9284</v>
      </c>
      <c r="B28656" s="47">
        <v>2375.0</v>
      </c>
      <c r="C28656" s="172">
        <v>0.0</v>
      </c>
    </row>
    <row r="28657">
      <c r="A28657" s="47" t="s">
        <v>9284</v>
      </c>
      <c r="B28657" s="47">
        <v>2376.0</v>
      </c>
      <c r="C28657" s="172">
        <v>0.0</v>
      </c>
    </row>
    <row r="28658">
      <c r="A28658" s="47" t="s">
        <v>9284</v>
      </c>
      <c r="B28658" s="47">
        <v>2377.0</v>
      </c>
      <c r="C28658" s="172">
        <v>0.0</v>
      </c>
    </row>
    <row r="28659">
      <c r="A28659" s="47" t="s">
        <v>9284</v>
      </c>
      <c r="B28659" s="47">
        <v>2378.0</v>
      </c>
      <c r="C28659" s="172">
        <v>0.0</v>
      </c>
    </row>
    <row r="28660">
      <c r="A28660" s="47" t="s">
        <v>9284</v>
      </c>
      <c r="B28660" s="47">
        <v>2379.0</v>
      </c>
      <c r="C28660" s="172">
        <v>0.0</v>
      </c>
    </row>
    <row r="28661">
      <c r="A28661" s="47" t="s">
        <v>9284</v>
      </c>
      <c r="B28661" s="47">
        <v>2380.0</v>
      </c>
      <c r="C28661" s="172">
        <v>0.0</v>
      </c>
    </row>
    <row r="28662">
      <c r="A28662" s="47" t="s">
        <v>9284</v>
      </c>
      <c r="B28662" s="47">
        <v>2381.0</v>
      </c>
      <c r="C28662" s="172">
        <v>0.0</v>
      </c>
    </row>
    <row r="28663">
      <c r="A28663" s="47" t="s">
        <v>9284</v>
      </c>
      <c r="B28663" s="47">
        <v>2382.0</v>
      </c>
      <c r="C28663" s="172">
        <v>0.0</v>
      </c>
    </row>
    <row r="28664">
      <c r="A28664" s="47" t="s">
        <v>9284</v>
      </c>
      <c r="B28664" s="47">
        <v>2383.0</v>
      </c>
      <c r="C28664" s="172">
        <v>0.1071</v>
      </c>
    </row>
    <row r="28665">
      <c r="A28665" s="47" t="s">
        <v>9284</v>
      </c>
      <c r="B28665" s="47">
        <v>2384.0</v>
      </c>
      <c r="C28665" s="172">
        <v>0.29250000000000004</v>
      </c>
    </row>
    <row r="28666">
      <c r="A28666" s="47" t="s">
        <v>9284</v>
      </c>
      <c r="B28666" s="47">
        <v>2385.0</v>
      </c>
      <c r="C28666" s="172">
        <v>0.459</v>
      </c>
    </row>
    <row r="28667">
      <c r="A28667" s="47" t="s">
        <v>9284</v>
      </c>
      <c r="B28667" s="47">
        <v>2386.0</v>
      </c>
      <c r="C28667" s="172">
        <v>0.6129000000000001</v>
      </c>
    </row>
    <row r="28668">
      <c r="A28668" s="47" t="s">
        <v>9284</v>
      </c>
      <c r="B28668" s="47">
        <v>2387.0</v>
      </c>
      <c r="C28668" s="172">
        <v>0.7290000000000001</v>
      </c>
    </row>
    <row r="28669">
      <c r="A28669" s="47" t="s">
        <v>9284</v>
      </c>
      <c r="B28669" s="47">
        <v>2388.0</v>
      </c>
      <c r="C28669" s="172">
        <v>0.7866</v>
      </c>
    </row>
    <row r="28670">
      <c r="A28670" s="47" t="s">
        <v>9284</v>
      </c>
      <c r="B28670" s="47">
        <v>2389.0</v>
      </c>
      <c r="C28670" s="172">
        <v>0.7875</v>
      </c>
    </row>
    <row r="28671">
      <c r="A28671" s="47" t="s">
        <v>9284</v>
      </c>
      <c r="B28671" s="47">
        <v>2390.0</v>
      </c>
      <c r="C28671" s="172">
        <v>0.7407</v>
      </c>
    </row>
    <row r="28672">
      <c r="A28672" s="47" t="s">
        <v>9284</v>
      </c>
      <c r="B28672" s="47">
        <v>2391.0</v>
      </c>
      <c r="C28672" s="172">
        <v>0.6345</v>
      </c>
    </row>
    <row r="28673">
      <c r="A28673" s="47" t="s">
        <v>9284</v>
      </c>
      <c r="B28673" s="47">
        <v>2392.0</v>
      </c>
      <c r="C28673" s="172">
        <v>0.49230000000000007</v>
      </c>
    </row>
    <row r="28674">
      <c r="A28674" s="47" t="s">
        <v>9284</v>
      </c>
      <c r="B28674" s="47">
        <v>2393.0</v>
      </c>
      <c r="C28674" s="172">
        <v>0.3195</v>
      </c>
    </row>
    <row r="28675">
      <c r="A28675" s="47" t="s">
        <v>9284</v>
      </c>
      <c r="B28675" s="47">
        <v>2394.0</v>
      </c>
      <c r="C28675" s="172">
        <v>0.1368</v>
      </c>
    </row>
    <row r="28676">
      <c r="A28676" s="47" t="s">
        <v>9284</v>
      </c>
      <c r="B28676" s="47">
        <v>2395.0</v>
      </c>
      <c r="C28676" s="172">
        <v>0.0</v>
      </c>
    </row>
    <row r="28677">
      <c r="A28677" s="47" t="s">
        <v>9284</v>
      </c>
      <c r="B28677" s="47">
        <v>2396.0</v>
      </c>
      <c r="C28677" s="172">
        <v>0.0</v>
      </c>
    </row>
    <row r="28678">
      <c r="A28678" s="47" t="s">
        <v>9284</v>
      </c>
      <c r="B28678" s="47">
        <v>2397.0</v>
      </c>
      <c r="C28678" s="172">
        <v>0.0</v>
      </c>
    </row>
    <row r="28679">
      <c r="A28679" s="47" t="s">
        <v>9284</v>
      </c>
      <c r="B28679" s="47">
        <v>2398.0</v>
      </c>
      <c r="C28679" s="172">
        <v>0.0</v>
      </c>
    </row>
    <row r="28680">
      <c r="A28680" s="47" t="s">
        <v>9284</v>
      </c>
      <c r="B28680" s="47">
        <v>2399.0</v>
      </c>
      <c r="C28680" s="172">
        <v>0.0</v>
      </c>
    </row>
    <row r="28681">
      <c r="A28681" s="47" t="s">
        <v>9284</v>
      </c>
      <c r="B28681" s="47">
        <v>2400.0</v>
      </c>
      <c r="C28681" s="172">
        <v>0.0</v>
      </c>
    </row>
    <row r="28682">
      <c r="A28682" s="47" t="s">
        <v>9284</v>
      </c>
      <c r="B28682" s="47">
        <v>2401.0</v>
      </c>
      <c r="C28682" s="172">
        <v>0.0</v>
      </c>
    </row>
    <row r="28683">
      <c r="A28683" s="47" t="s">
        <v>9284</v>
      </c>
      <c r="B28683" s="47">
        <v>2402.0</v>
      </c>
      <c r="C28683" s="172">
        <v>0.0</v>
      </c>
    </row>
    <row r="28684">
      <c r="A28684" s="47" t="s">
        <v>9284</v>
      </c>
      <c r="B28684" s="47">
        <v>2403.0</v>
      </c>
      <c r="C28684" s="172">
        <v>0.0</v>
      </c>
    </row>
    <row r="28685">
      <c r="A28685" s="47" t="s">
        <v>9284</v>
      </c>
      <c r="B28685" s="47">
        <v>2404.0</v>
      </c>
      <c r="C28685" s="172">
        <v>0.0</v>
      </c>
    </row>
    <row r="28686">
      <c r="A28686" s="47" t="s">
        <v>9284</v>
      </c>
      <c r="B28686" s="47">
        <v>2405.0</v>
      </c>
      <c r="C28686" s="172">
        <v>0.0</v>
      </c>
    </row>
    <row r="28687">
      <c r="A28687" s="47" t="s">
        <v>9284</v>
      </c>
      <c r="B28687" s="47">
        <v>2406.0</v>
      </c>
      <c r="C28687" s="172">
        <v>0.0</v>
      </c>
    </row>
    <row r="28688">
      <c r="A28688" s="47" t="s">
        <v>9284</v>
      </c>
      <c r="B28688" s="47">
        <v>2407.0</v>
      </c>
      <c r="C28688" s="172">
        <v>0.0864</v>
      </c>
    </row>
    <row r="28689">
      <c r="A28689" s="47" t="s">
        <v>9284</v>
      </c>
      <c r="B28689" s="47">
        <v>2408.0</v>
      </c>
      <c r="C28689" s="172">
        <v>0.2853</v>
      </c>
    </row>
    <row r="28690">
      <c r="A28690" s="47" t="s">
        <v>9284</v>
      </c>
      <c r="B28690" s="47">
        <v>2409.0</v>
      </c>
      <c r="C28690" s="172">
        <v>0.46080000000000004</v>
      </c>
    </row>
    <row r="28691">
      <c r="A28691" s="47" t="s">
        <v>9284</v>
      </c>
      <c r="B28691" s="47">
        <v>2410.0</v>
      </c>
      <c r="C28691" s="172">
        <v>0.6147</v>
      </c>
    </row>
    <row r="28692">
      <c r="A28692" s="47" t="s">
        <v>9284</v>
      </c>
      <c r="B28692" s="47">
        <v>2411.0</v>
      </c>
      <c r="C28692" s="172">
        <v>0.5850000000000001</v>
      </c>
    </row>
    <row r="28693">
      <c r="A28693" s="47" t="s">
        <v>9284</v>
      </c>
      <c r="B28693" s="47">
        <v>2412.0</v>
      </c>
      <c r="C28693" s="172">
        <v>0.7776</v>
      </c>
    </row>
    <row r="28694">
      <c r="A28694" s="47" t="s">
        <v>9284</v>
      </c>
      <c r="B28694" s="47">
        <v>2413.0</v>
      </c>
      <c r="C28694" s="172">
        <v>0.7290000000000001</v>
      </c>
    </row>
    <row r="28695">
      <c r="A28695" s="47" t="s">
        <v>9284</v>
      </c>
      <c r="B28695" s="47">
        <v>2414.0</v>
      </c>
      <c r="C28695" s="172">
        <v>0.1989</v>
      </c>
    </row>
    <row r="28696">
      <c r="A28696" s="47" t="s">
        <v>9284</v>
      </c>
      <c r="B28696" s="47">
        <v>2415.0</v>
      </c>
      <c r="C28696" s="172">
        <v>0.4401</v>
      </c>
    </row>
    <row r="28697">
      <c r="A28697" s="47" t="s">
        <v>9284</v>
      </c>
      <c r="B28697" s="47">
        <v>2416.0</v>
      </c>
      <c r="C28697" s="172">
        <v>0.24300000000000002</v>
      </c>
    </row>
    <row r="28698">
      <c r="A28698" s="47" t="s">
        <v>9284</v>
      </c>
      <c r="B28698" s="47">
        <v>2417.0</v>
      </c>
      <c r="C28698" s="172">
        <v>0.08460000000000001</v>
      </c>
    </row>
    <row r="28699">
      <c r="A28699" s="47" t="s">
        <v>9284</v>
      </c>
      <c r="B28699" s="47">
        <v>2418.0</v>
      </c>
      <c r="C28699" s="172">
        <v>0.027</v>
      </c>
    </row>
    <row r="28700">
      <c r="A28700" s="47" t="s">
        <v>9284</v>
      </c>
      <c r="B28700" s="47">
        <v>2419.0</v>
      </c>
      <c r="C28700" s="172">
        <v>0.0</v>
      </c>
    </row>
    <row r="28701">
      <c r="A28701" s="47" t="s">
        <v>9284</v>
      </c>
      <c r="B28701" s="47">
        <v>2420.0</v>
      </c>
      <c r="C28701" s="172">
        <v>0.0</v>
      </c>
    </row>
    <row r="28702">
      <c r="A28702" s="47" t="s">
        <v>9284</v>
      </c>
      <c r="B28702" s="47">
        <v>2421.0</v>
      </c>
      <c r="C28702" s="172">
        <v>0.0</v>
      </c>
    </row>
    <row r="28703">
      <c r="A28703" s="47" t="s">
        <v>9284</v>
      </c>
      <c r="B28703" s="47">
        <v>2422.0</v>
      </c>
      <c r="C28703" s="172">
        <v>0.0</v>
      </c>
    </row>
    <row r="28704">
      <c r="A28704" s="47" t="s">
        <v>9284</v>
      </c>
      <c r="B28704" s="47">
        <v>2423.0</v>
      </c>
      <c r="C28704" s="172">
        <v>0.0</v>
      </c>
    </row>
    <row r="28705">
      <c r="A28705" s="47" t="s">
        <v>9284</v>
      </c>
      <c r="B28705" s="47">
        <v>2424.0</v>
      </c>
      <c r="C28705" s="172">
        <v>0.0</v>
      </c>
    </row>
    <row r="28706">
      <c r="A28706" s="47" t="s">
        <v>9284</v>
      </c>
      <c r="B28706" s="47">
        <v>2425.0</v>
      </c>
      <c r="C28706" s="172">
        <v>0.0</v>
      </c>
    </row>
    <row r="28707">
      <c r="A28707" s="47" t="s">
        <v>9284</v>
      </c>
      <c r="B28707" s="47">
        <v>2426.0</v>
      </c>
      <c r="C28707" s="172">
        <v>0.0</v>
      </c>
    </row>
    <row r="28708">
      <c r="A28708" s="47" t="s">
        <v>9284</v>
      </c>
      <c r="B28708" s="47">
        <v>2427.0</v>
      </c>
      <c r="C28708" s="172">
        <v>0.0</v>
      </c>
    </row>
    <row r="28709">
      <c r="A28709" s="47" t="s">
        <v>9284</v>
      </c>
      <c r="B28709" s="47">
        <v>2428.0</v>
      </c>
      <c r="C28709" s="172">
        <v>0.0</v>
      </c>
    </row>
    <row r="28710">
      <c r="A28710" s="47" t="s">
        <v>9284</v>
      </c>
      <c r="B28710" s="47">
        <v>2429.0</v>
      </c>
      <c r="C28710" s="172">
        <v>0.0</v>
      </c>
    </row>
    <row r="28711">
      <c r="A28711" s="47" t="s">
        <v>9284</v>
      </c>
      <c r="B28711" s="47">
        <v>2430.0</v>
      </c>
      <c r="C28711" s="172">
        <v>0.0</v>
      </c>
    </row>
    <row r="28712">
      <c r="A28712" s="47" t="s">
        <v>9284</v>
      </c>
      <c r="B28712" s="47">
        <v>2431.0</v>
      </c>
      <c r="C28712" s="172">
        <v>0.1116</v>
      </c>
    </row>
    <row r="28713">
      <c r="A28713" s="47" t="s">
        <v>9284</v>
      </c>
      <c r="B28713" s="47">
        <v>2432.0</v>
      </c>
      <c r="C28713" s="172">
        <v>0.2745</v>
      </c>
    </row>
    <row r="28714">
      <c r="A28714" s="47" t="s">
        <v>9284</v>
      </c>
      <c r="B28714" s="47">
        <v>2433.0</v>
      </c>
      <c r="C28714" s="172">
        <v>0.1647</v>
      </c>
    </row>
    <row r="28715">
      <c r="A28715" s="47" t="s">
        <v>9284</v>
      </c>
      <c r="B28715" s="47">
        <v>2434.0</v>
      </c>
      <c r="C28715" s="172">
        <v>0.5895</v>
      </c>
    </row>
    <row r="28716">
      <c r="A28716" s="47" t="s">
        <v>9284</v>
      </c>
      <c r="B28716" s="47">
        <v>2435.0</v>
      </c>
      <c r="C28716" s="172">
        <v>0.7398</v>
      </c>
    </row>
    <row r="28717">
      <c r="A28717" s="47" t="s">
        <v>9284</v>
      </c>
      <c r="B28717" s="47">
        <v>2436.0</v>
      </c>
      <c r="C28717" s="172">
        <v>0.7686</v>
      </c>
    </row>
    <row r="28718">
      <c r="A28718" s="47" t="s">
        <v>9284</v>
      </c>
      <c r="B28718" s="47">
        <v>2437.0</v>
      </c>
      <c r="C28718" s="172">
        <v>0.7524</v>
      </c>
    </row>
    <row r="28719">
      <c r="A28719" s="47" t="s">
        <v>9284</v>
      </c>
      <c r="B28719" s="47">
        <v>2438.0</v>
      </c>
      <c r="C28719" s="172">
        <v>0.7389</v>
      </c>
    </row>
    <row r="28720">
      <c r="A28720" s="47" t="s">
        <v>9284</v>
      </c>
      <c r="B28720" s="47">
        <v>2439.0</v>
      </c>
      <c r="C28720" s="172">
        <v>0.6534</v>
      </c>
    </row>
    <row r="28721">
      <c r="A28721" s="47" t="s">
        <v>9284</v>
      </c>
      <c r="B28721" s="47">
        <v>2440.0</v>
      </c>
      <c r="C28721" s="172">
        <v>0.5031000000000001</v>
      </c>
    </row>
    <row r="28722">
      <c r="A28722" s="47" t="s">
        <v>9284</v>
      </c>
      <c r="B28722" s="47">
        <v>2441.0</v>
      </c>
      <c r="C28722" s="172">
        <v>0.279</v>
      </c>
    </row>
    <row r="28723">
      <c r="A28723" s="47" t="s">
        <v>9284</v>
      </c>
      <c r="B28723" s="47">
        <v>2442.0</v>
      </c>
      <c r="C28723" s="172">
        <v>0.1071</v>
      </c>
    </row>
    <row r="28724">
      <c r="A28724" s="47" t="s">
        <v>9284</v>
      </c>
      <c r="B28724" s="47">
        <v>2443.0</v>
      </c>
      <c r="C28724" s="172">
        <v>0.0</v>
      </c>
    </row>
    <row r="28725">
      <c r="A28725" s="47" t="s">
        <v>9284</v>
      </c>
      <c r="B28725" s="47">
        <v>2444.0</v>
      </c>
      <c r="C28725" s="172">
        <v>0.0</v>
      </c>
    </row>
    <row r="28726">
      <c r="A28726" s="47" t="s">
        <v>9284</v>
      </c>
      <c r="B28726" s="47">
        <v>2445.0</v>
      </c>
      <c r="C28726" s="172">
        <v>0.0</v>
      </c>
    </row>
    <row r="28727">
      <c r="A28727" s="47" t="s">
        <v>9284</v>
      </c>
      <c r="B28727" s="47">
        <v>2446.0</v>
      </c>
      <c r="C28727" s="172">
        <v>0.0</v>
      </c>
    </row>
    <row r="28728">
      <c r="A28728" s="47" t="s">
        <v>9284</v>
      </c>
      <c r="B28728" s="47">
        <v>2447.0</v>
      </c>
      <c r="C28728" s="172">
        <v>0.0</v>
      </c>
    </row>
    <row r="28729">
      <c r="A28729" s="47" t="s">
        <v>9284</v>
      </c>
      <c r="B28729" s="47">
        <v>2448.0</v>
      </c>
      <c r="C28729" s="172">
        <v>0.0</v>
      </c>
    </row>
    <row r="28730">
      <c r="A28730" s="47" t="s">
        <v>9284</v>
      </c>
      <c r="B28730" s="47">
        <v>2449.0</v>
      </c>
      <c r="C28730" s="172">
        <v>0.0</v>
      </c>
    </row>
    <row r="28731">
      <c r="A28731" s="47" t="s">
        <v>9284</v>
      </c>
      <c r="B28731" s="47">
        <v>2450.0</v>
      </c>
      <c r="C28731" s="172">
        <v>0.0</v>
      </c>
    </row>
    <row r="28732">
      <c r="A28732" s="47" t="s">
        <v>9284</v>
      </c>
      <c r="B28732" s="47">
        <v>2451.0</v>
      </c>
      <c r="C28732" s="172">
        <v>0.0</v>
      </c>
    </row>
    <row r="28733">
      <c r="A28733" s="47" t="s">
        <v>9284</v>
      </c>
      <c r="B28733" s="47">
        <v>2452.0</v>
      </c>
      <c r="C28733" s="172">
        <v>0.0</v>
      </c>
    </row>
    <row r="28734">
      <c r="A28734" s="47" t="s">
        <v>9284</v>
      </c>
      <c r="B28734" s="47">
        <v>2453.0</v>
      </c>
      <c r="C28734" s="172">
        <v>0.0</v>
      </c>
    </row>
    <row r="28735">
      <c r="A28735" s="47" t="s">
        <v>9284</v>
      </c>
      <c r="B28735" s="47">
        <v>2454.0</v>
      </c>
      <c r="C28735" s="172">
        <v>0.0</v>
      </c>
    </row>
    <row r="28736">
      <c r="A28736" s="47" t="s">
        <v>9284</v>
      </c>
      <c r="B28736" s="47">
        <v>2455.0</v>
      </c>
      <c r="C28736" s="172">
        <v>0.117</v>
      </c>
    </row>
    <row r="28737">
      <c r="A28737" s="47" t="s">
        <v>9284</v>
      </c>
      <c r="B28737" s="47">
        <v>2456.0</v>
      </c>
      <c r="C28737" s="172">
        <v>0.29250000000000004</v>
      </c>
    </row>
    <row r="28738">
      <c r="A28738" s="47" t="s">
        <v>9284</v>
      </c>
      <c r="B28738" s="47">
        <v>2457.0</v>
      </c>
      <c r="C28738" s="172">
        <v>0.46980000000000005</v>
      </c>
    </row>
    <row r="28739">
      <c r="A28739" s="47" t="s">
        <v>9284</v>
      </c>
      <c r="B28739" s="47">
        <v>2458.0</v>
      </c>
      <c r="C28739" s="172">
        <v>0.6282</v>
      </c>
    </row>
    <row r="28740">
      <c r="A28740" s="47" t="s">
        <v>9284</v>
      </c>
      <c r="B28740" s="47">
        <v>2459.0</v>
      </c>
      <c r="C28740" s="172">
        <v>0.7362</v>
      </c>
    </row>
    <row r="28741">
      <c r="A28741" s="47" t="s">
        <v>9284</v>
      </c>
      <c r="B28741" s="47">
        <v>2460.0</v>
      </c>
      <c r="C28741" s="172">
        <v>0.8001</v>
      </c>
    </row>
    <row r="28742">
      <c r="A28742" s="47" t="s">
        <v>9284</v>
      </c>
      <c r="B28742" s="47">
        <v>2461.0</v>
      </c>
      <c r="C28742" s="172">
        <v>0.8046</v>
      </c>
    </row>
    <row r="28743">
      <c r="A28743" s="47" t="s">
        <v>9284</v>
      </c>
      <c r="B28743" s="47">
        <v>2462.0</v>
      </c>
      <c r="C28743" s="172">
        <v>0.7497</v>
      </c>
    </row>
    <row r="28744">
      <c r="A28744" s="47" t="s">
        <v>9284</v>
      </c>
      <c r="B28744" s="47">
        <v>2463.0</v>
      </c>
      <c r="C28744" s="172">
        <v>0.6426</v>
      </c>
    </row>
    <row r="28745">
      <c r="A28745" s="47" t="s">
        <v>9284</v>
      </c>
      <c r="B28745" s="47">
        <v>2464.0</v>
      </c>
      <c r="C28745" s="172">
        <v>0.5004000000000001</v>
      </c>
    </row>
    <row r="28746">
      <c r="A28746" s="47" t="s">
        <v>9284</v>
      </c>
      <c r="B28746" s="47">
        <v>2465.0</v>
      </c>
      <c r="C28746" s="172">
        <v>0.3276</v>
      </c>
    </row>
    <row r="28747">
      <c r="A28747" s="47" t="s">
        <v>9284</v>
      </c>
      <c r="B28747" s="47">
        <v>2466.0</v>
      </c>
      <c r="C28747" s="172">
        <v>0.14400000000000002</v>
      </c>
    </row>
    <row r="28748">
      <c r="A28748" s="47" t="s">
        <v>9284</v>
      </c>
      <c r="B28748" s="47">
        <v>2467.0</v>
      </c>
      <c r="C28748" s="172">
        <v>0.0</v>
      </c>
    </row>
    <row r="28749">
      <c r="A28749" s="47" t="s">
        <v>9284</v>
      </c>
      <c r="B28749" s="47">
        <v>2468.0</v>
      </c>
      <c r="C28749" s="172">
        <v>0.0</v>
      </c>
    </row>
    <row r="28750">
      <c r="A28750" s="47" t="s">
        <v>9284</v>
      </c>
      <c r="B28750" s="47">
        <v>2469.0</v>
      </c>
      <c r="C28750" s="172">
        <v>0.0</v>
      </c>
    </row>
    <row r="28751">
      <c r="A28751" s="47" t="s">
        <v>9284</v>
      </c>
      <c r="B28751" s="47">
        <v>2470.0</v>
      </c>
      <c r="C28751" s="172">
        <v>0.0</v>
      </c>
    </row>
    <row r="28752">
      <c r="A28752" s="47" t="s">
        <v>9284</v>
      </c>
      <c r="B28752" s="47">
        <v>2471.0</v>
      </c>
      <c r="C28752" s="172">
        <v>0.0</v>
      </c>
    </row>
    <row r="28753">
      <c r="A28753" s="47" t="s">
        <v>9284</v>
      </c>
      <c r="B28753" s="47">
        <v>2472.0</v>
      </c>
      <c r="C28753" s="172">
        <v>0.0</v>
      </c>
    </row>
    <row r="28754">
      <c r="A28754" s="47" t="s">
        <v>9284</v>
      </c>
      <c r="B28754" s="47">
        <v>2473.0</v>
      </c>
      <c r="C28754" s="172">
        <v>0.0</v>
      </c>
    </row>
    <row r="28755">
      <c r="A28755" s="47" t="s">
        <v>9284</v>
      </c>
      <c r="B28755" s="47">
        <v>2474.0</v>
      </c>
      <c r="C28755" s="172">
        <v>0.0</v>
      </c>
    </row>
    <row r="28756">
      <c r="A28756" s="47" t="s">
        <v>9284</v>
      </c>
      <c r="B28756" s="47">
        <v>2475.0</v>
      </c>
      <c r="C28756" s="172">
        <v>0.0</v>
      </c>
    </row>
    <row r="28757">
      <c r="A28757" s="47" t="s">
        <v>9284</v>
      </c>
      <c r="B28757" s="47">
        <v>2476.0</v>
      </c>
      <c r="C28757" s="172">
        <v>0.0</v>
      </c>
    </row>
    <row r="28758">
      <c r="A28758" s="47" t="s">
        <v>9284</v>
      </c>
      <c r="B28758" s="47">
        <v>2477.0</v>
      </c>
      <c r="C28758" s="172">
        <v>0.0</v>
      </c>
    </row>
    <row r="28759">
      <c r="A28759" s="47" t="s">
        <v>9284</v>
      </c>
      <c r="B28759" s="47">
        <v>2478.0</v>
      </c>
      <c r="C28759" s="172">
        <v>0.0</v>
      </c>
    </row>
    <row r="28760">
      <c r="A28760" s="47" t="s">
        <v>9284</v>
      </c>
      <c r="B28760" s="47">
        <v>2479.0</v>
      </c>
      <c r="C28760" s="172">
        <v>0.12240000000000001</v>
      </c>
    </row>
    <row r="28761">
      <c r="A28761" s="47" t="s">
        <v>9284</v>
      </c>
      <c r="B28761" s="47">
        <v>2480.0</v>
      </c>
      <c r="C28761" s="172">
        <v>0.30150000000000005</v>
      </c>
    </row>
    <row r="28762">
      <c r="A28762" s="47" t="s">
        <v>9284</v>
      </c>
      <c r="B28762" s="47">
        <v>2481.0</v>
      </c>
      <c r="C28762" s="172">
        <v>0.47880000000000006</v>
      </c>
    </row>
    <row r="28763">
      <c r="A28763" s="47" t="s">
        <v>9284</v>
      </c>
      <c r="B28763" s="47">
        <v>2482.0</v>
      </c>
      <c r="C28763" s="172">
        <v>0.6326999999999999</v>
      </c>
    </row>
    <row r="28764">
      <c r="A28764" s="47" t="s">
        <v>9284</v>
      </c>
      <c r="B28764" s="47">
        <v>2483.0</v>
      </c>
      <c r="C28764" s="172">
        <v>0.7398</v>
      </c>
    </row>
    <row r="28765">
      <c r="A28765" s="47" t="s">
        <v>9284</v>
      </c>
      <c r="B28765" s="47">
        <v>2484.0</v>
      </c>
      <c r="C28765" s="172">
        <v>0.8037000000000001</v>
      </c>
    </row>
    <row r="28766">
      <c r="A28766" s="47" t="s">
        <v>9284</v>
      </c>
      <c r="B28766" s="47">
        <v>2485.0</v>
      </c>
      <c r="C28766" s="172">
        <v>0.8001</v>
      </c>
    </row>
    <row r="28767">
      <c r="A28767" s="47" t="s">
        <v>9284</v>
      </c>
      <c r="B28767" s="47">
        <v>2486.0</v>
      </c>
      <c r="C28767" s="172">
        <v>0.7479</v>
      </c>
    </row>
    <row r="28768">
      <c r="A28768" s="47" t="s">
        <v>9284</v>
      </c>
      <c r="B28768" s="47">
        <v>2487.0</v>
      </c>
      <c r="C28768" s="172">
        <v>0.6416999999999999</v>
      </c>
    </row>
    <row r="28769">
      <c r="A28769" s="47" t="s">
        <v>9284</v>
      </c>
      <c r="B28769" s="47">
        <v>2488.0</v>
      </c>
      <c r="C28769" s="172">
        <v>0.4797</v>
      </c>
    </row>
    <row r="28770">
      <c r="A28770" s="47" t="s">
        <v>9284</v>
      </c>
      <c r="B28770" s="47">
        <v>2489.0</v>
      </c>
      <c r="C28770" s="172">
        <v>0.2889</v>
      </c>
    </row>
    <row r="28771">
      <c r="A28771" s="47" t="s">
        <v>9284</v>
      </c>
      <c r="B28771" s="47">
        <v>2490.0</v>
      </c>
      <c r="C28771" s="172">
        <v>0.1116</v>
      </c>
    </row>
    <row r="28772">
      <c r="A28772" s="47" t="s">
        <v>9284</v>
      </c>
      <c r="B28772" s="47">
        <v>2491.0</v>
      </c>
      <c r="C28772" s="172">
        <v>0.0</v>
      </c>
    </row>
    <row r="28773">
      <c r="A28773" s="47" t="s">
        <v>9284</v>
      </c>
      <c r="B28773" s="47">
        <v>2492.0</v>
      </c>
      <c r="C28773" s="172">
        <v>0.0</v>
      </c>
    </row>
    <row r="28774">
      <c r="A28774" s="47" t="s">
        <v>9284</v>
      </c>
      <c r="B28774" s="47">
        <v>2493.0</v>
      </c>
      <c r="C28774" s="172">
        <v>0.0</v>
      </c>
    </row>
    <row r="28775">
      <c r="A28775" s="47" t="s">
        <v>9284</v>
      </c>
      <c r="B28775" s="47">
        <v>2494.0</v>
      </c>
      <c r="C28775" s="172">
        <v>0.0</v>
      </c>
    </row>
    <row r="28776">
      <c r="A28776" s="47" t="s">
        <v>9284</v>
      </c>
      <c r="B28776" s="47">
        <v>2495.0</v>
      </c>
      <c r="C28776" s="172">
        <v>0.0</v>
      </c>
    </row>
    <row r="28777">
      <c r="A28777" s="47" t="s">
        <v>9284</v>
      </c>
      <c r="B28777" s="47">
        <v>2496.0</v>
      </c>
      <c r="C28777" s="172">
        <v>0.0</v>
      </c>
    </row>
    <row r="28778">
      <c r="A28778" s="47" t="s">
        <v>9284</v>
      </c>
      <c r="B28778" s="47">
        <v>2497.0</v>
      </c>
      <c r="C28778" s="172">
        <v>0.0</v>
      </c>
    </row>
    <row r="28779">
      <c r="A28779" s="47" t="s">
        <v>9284</v>
      </c>
      <c r="B28779" s="47">
        <v>2498.0</v>
      </c>
      <c r="C28779" s="172">
        <v>0.0</v>
      </c>
    </row>
    <row r="28780">
      <c r="A28780" s="47" t="s">
        <v>9284</v>
      </c>
      <c r="B28780" s="47">
        <v>2499.0</v>
      </c>
      <c r="C28780" s="172">
        <v>0.0</v>
      </c>
    </row>
    <row r="28781">
      <c r="A28781" s="47" t="s">
        <v>9284</v>
      </c>
      <c r="B28781" s="47">
        <v>2500.0</v>
      </c>
      <c r="C28781" s="172">
        <v>0.0</v>
      </c>
    </row>
    <row r="28782">
      <c r="A28782" s="47" t="s">
        <v>9284</v>
      </c>
      <c r="B28782" s="47">
        <v>2501.0</v>
      </c>
      <c r="C28782" s="172">
        <v>0.0</v>
      </c>
    </row>
    <row r="28783">
      <c r="A28783" s="47" t="s">
        <v>9284</v>
      </c>
      <c r="B28783" s="47">
        <v>2502.0</v>
      </c>
      <c r="C28783" s="172">
        <v>0.0</v>
      </c>
    </row>
    <row r="28784">
      <c r="A28784" s="47" t="s">
        <v>9284</v>
      </c>
      <c r="B28784" s="47">
        <v>2503.0</v>
      </c>
      <c r="C28784" s="172">
        <v>0.12420000000000002</v>
      </c>
    </row>
    <row r="28785">
      <c r="A28785" s="47" t="s">
        <v>9284</v>
      </c>
      <c r="B28785" s="47">
        <v>2504.0</v>
      </c>
      <c r="C28785" s="172">
        <v>0.31229999999999997</v>
      </c>
    </row>
    <row r="28786">
      <c r="A28786" s="47" t="s">
        <v>9284</v>
      </c>
      <c r="B28786" s="47">
        <v>2505.0</v>
      </c>
      <c r="C28786" s="172">
        <v>0.4455</v>
      </c>
    </row>
    <row r="28787">
      <c r="A28787" s="47" t="s">
        <v>9284</v>
      </c>
      <c r="B28787" s="47">
        <v>2506.0</v>
      </c>
      <c r="C28787" s="172">
        <v>0.3177</v>
      </c>
    </row>
    <row r="28788">
      <c r="A28788" s="47" t="s">
        <v>9284</v>
      </c>
      <c r="B28788" s="47">
        <v>2507.0</v>
      </c>
      <c r="C28788" s="172">
        <v>0.432</v>
      </c>
    </row>
    <row r="28789">
      <c r="A28789" s="47" t="s">
        <v>9284</v>
      </c>
      <c r="B28789" s="47">
        <v>2508.0</v>
      </c>
      <c r="C28789" s="172">
        <v>0.5940000000000001</v>
      </c>
    </row>
    <row r="28790">
      <c r="A28790" s="47" t="s">
        <v>9284</v>
      </c>
      <c r="B28790" s="47">
        <v>2509.0</v>
      </c>
      <c r="C28790" s="172">
        <v>0.4482</v>
      </c>
    </row>
    <row r="28791">
      <c r="A28791" s="47" t="s">
        <v>9284</v>
      </c>
      <c r="B28791" s="47">
        <v>2510.0</v>
      </c>
      <c r="C28791" s="172">
        <v>0.5031000000000001</v>
      </c>
    </row>
    <row r="28792">
      <c r="A28792" s="47" t="s">
        <v>9284</v>
      </c>
      <c r="B28792" s="47">
        <v>2511.0</v>
      </c>
      <c r="C28792" s="172">
        <v>0.4887</v>
      </c>
    </row>
    <row r="28793">
      <c r="A28793" s="47" t="s">
        <v>9284</v>
      </c>
      <c r="B28793" s="47">
        <v>2512.0</v>
      </c>
      <c r="C28793" s="172">
        <v>0.4428</v>
      </c>
    </row>
    <row r="28794">
      <c r="A28794" s="47" t="s">
        <v>9284</v>
      </c>
      <c r="B28794" s="47">
        <v>2513.0</v>
      </c>
      <c r="C28794" s="172">
        <v>0.1458</v>
      </c>
    </row>
    <row r="28795">
      <c r="A28795" s="47" t="s">
        <v>9284</v>
      </c>
      <c r="B28795" s="47">
        <v>2514.0</v>
      </c>
      <c r="C28795" s="172">
        <v>0.0999</v>
      </c>
    </row>
    <row r="28796">
      <c r="A28796" s="47" t="s">
        <v>9284</v>
      </c>
      <c r="B28796" s="47">
        <v>2515.0</v>
      </c>
      <c r="C28796" s="172">
        <v>0.0</v>
      </c>
    </row>
    <row r="28797">
      <c r="A28797" s="47" t="s">
        <v>9284</v>
      </c>
      <c r="B28797" s="47">
        <v>2516.0</v>
      </c>
      <c r="C28797" s="172">
        <v>0.0</v>
      </c>
    </row>
    <row r="28798">
      <c r="A28798" s="47" t="s">
        <v>9284</v>
      </c>
      <c r="B28798" s="47">
        <v>2517.0</v>
      </c>
      <c r="C28798" s="172">
        <v>0.0</v>
      </c>
    </row>
    <row r="28799">
      <c r="A28799" s="47" t="s">
        <v>9284</v>
      </c>
      <c r="B28799" s="47">
        <v>2518.0</v>
      </c>
      <c r="C28799" s="172">
        <v>0.0</v>
      </c>
    </row>
    <row r="28800">
      <c r="A28800" s="47" t="s">
        <v>9284</v>
      </c>
      <c r="B28800" s="47">
        <v>2519.0</v>
      </c>
      <c r="C28800" s="172">
        <v>0.0</v>
      </c>
    </row>
    <row r="28801">
      <c r="A28801" s="47" t="s">
        <v>9284</v>
      </c>
      <c r="B28801" s="47">
        <v>2520.0</v>
      </c>
      <c r="C28801" s="172">
        <v>0.0</v>
      </c>
    </row>
    <row r="28802">
      <c r="A28802" s="47" t="s">
        <v>9284</v>
      </c>
      <c r="B28802" s="47">
        <v>2521.0</v>
      </c>
      <c r="C28802" s="172">
        <v>0.0</v>
      </c>
    </row>
    <row r="28803">
      <c r="A28803" s="47" t="s">
        <v>9284</v>
      </c>
      <c r="B28803" s="47">
        <v>2522.0</v>
      </c>
      <c r="C28803" s="172">
        <v>0.0</v>
      </c>
    </row>
    <row r="28804">
      <c r="A28804" s="47" t="s">
        <v>9284</v>
      </c>
      <c r="B28804" s="47">
        <v>2523.0</v>
      </c>
      <c r="C28804" s="172">
        <v>0.0</v>
      </c>
    </row>
    <row r="28805">
      <c r="A28805" s="47" t="s">
        <v>9284</v>
      </c>
      <c r="B28805" s="47">
        <v>2524.0</v>
      </c>
      <c r="C28805" s="172">
        <v>0.0</v>
      </c>
    </row>
    <row r="28806">
      <c r="A28806" s="47" t="s">
        <v>9284</v>
      </c>
      <c r="B28806" s="47">
        <v>2525.0</v>
      </c>
      <c r="C28806" s="172">
        <v>0.0</v>
      </c>
    </row>
    <row r="28807">
      <c r="A28807" s="47" t="s">
        <v>9284</v>
      </c>
      <c r="B28807" s="47">
        <v>2526.0</v>
      </c>
      <c r="C28807" s="172">
        <v>0.0</v>
      </c>
    </row>
    <row r="28808">
      <c r="A28808" s="47" t="s">
        <v>9284</v>
      </c>
      <c r="B28808" s="47">
        <v>2527.0</v>
      </c>
      <c r="C28808" s="172">
        <v>0.1314</v>
      </c>
    </row>
    <row r="28809">
      <c r="A28809" s="47" t="s">
        <v>9284</v>
      </c>
      <c r="B28809" s="47">
        <v>2528.0</v>
      </c>
      <c r="C28809" s="172">
        <v>0.3132</v>
      </c>
    </row>
    <row r="28810">
      <c r="A28810" s="47" t="s">
        <v>9284</v>
      </c>
      <c r="B28810" s="47">
        <v>2529.0</v>
      </c>
      <c r="C28810" s="172">
        <v>0.48690000000000005</v>
      </c>
    </row>
    <row r="28811">
      <c r="A28811" s="47" t="s">
        <v>9284</v>
      </c>
      <c r="B28811" s="47">
        <v>2530.0</v>
      </c>
      <c r="C28811" s="172">
        <v>0.6399</v>
      </c>
    </row>
    <row r="28812">
      <c r="A28812" s="47" t="s">
        <v>9284</v>
      </c>
      <c r="B28812" s="47">
        <v>2531.0</v>
      </c>
      <c r="C28812" s="172">
        <v>0.747</v>
      </c>
    </row>
    <row r="28813">
      <c r="A28813" s="47" t="s">
        <v>9284</v>
      </c>
      <c r="B28813" s="47">
        <v>2532.0</v>
      </c>
      <c r="C28813" s="172">
        <v>0.81</v>
      </c>
    </row>
    <row r="28814">
      <c r="A28814" s="47" t="s">
        <v>9284</v>
      </c>
      <c r="B28814" s="47">
        <v>2533.0</v>
      </c>
      <c r="C28814" s="172">
        <v>0.81</v>
      </c>
    </row>
    <row r="28815">
      <c r="A28815" s="47" t="s">
        <v>9284</v>
      </c>
      <c r="B28815" s="47">
        <v>2534.0</v>
      </c>
      <c r="C28815" s="172">
        <v>0.7542</v>
      </c>
    </row>
    <row r="28816">
      <c r="A28816" s="47" t="s">
        <v>9284</v>
      </c>
      <c r="B28816" s="47">
        <v>2535.0</v>
      </c>
      <c r="C28816" s="172">
        <v>0.6507</v>
      </c>
    </row>
    <row r="28817">
      <c r="A28817" s="47" t="s">
        <v>9284</v>
      </c>
      <c r="B28817" s="47">
        <v>2536.0</v>
      </c>
      <c r="C28817" s="172">
        <v>0.5085</v>
      </c>
    </row>
    <row r="28818">
      <c r="A28818" s="47" t="s">
        <v>9284</v>
      </c>
      <c r="B28818" s="47">
        <v>2537.0</v>
      </c>
      <c r="C28818" s="172">
        <v>0.3375</v>
      </c>
    </row>
    <row r="28819">
      <c r="A28819" s="47" t="s">
        <v>9284</v>
      </c>
      <c r="B28819" s="47">
        <v>2538.0</v>
      </c>
      <c r="C28819" s="172">
        <v>0.1548</v>
      </c>
    </row>
    <row r="28820">
      <c r="A28820" s="47" t="s">
        <v>9284</v>
      </c>
      <c r="B28820" s="47">
        <v>2539.0</v>
      </c>
      <c r="C28820" s="172">
        <v>0.0</v>
      </c>
    </row>
    <row r="28821">
      <c r="A28821" s="47" t="s">
        <v>9284</v>
      </c>
      <c r="B28821" s="47">
        <v>2540.0</v>
      </c>
      <c r="C28821" s="172">
        <v>0.0</v>
      </c>
    </row>
    <row r="28822">
      <c r="A28822" s="47" t="s">
        <v>9284</v>
      </c>
      <c r="B28822" s="47">
        <v>2541.0</v>
      </c>
      <c r="C28822" s="172">
        <v>0.0</v>
      </c>
    </row>
    <row r="28823">
      <c r="A28823" s="47" t="s">
        <v>9284</v>
      </c>
      <c r="B28823" s="47">
        <v>2542.0</v>
      </c>
      <c r="C28823" s="172">
        <v>0.0</v>
      </c>
    </row>
    <row r="28824">
      <c r="A28824" s="47" t="s">
        <v>9284</v>
      </c>
      <c r="B28824" s="47">
        <v>2543.0</v>
      </c>
      <c r="C28824" s="172">
        <v>0.0</v>
      </c>
    </row>
    <row r="28825">
      <c r="A28825" s="47" t="s">
        <v>9284</v>
      </c>
      <c r="B28825" s="47">
        <v>2544.0</v>
      </c>
      <c r="C28825" s="172">
        <v>0.0</v>
      </c>
    </row>
    <row r="28826">
      <c r="A28826" s="47" t="s">
        <v>9284</v>
      </c>
      <c r="B28826" s="47">
        <v>2545.0</v>
      </c>
      <c r="C28826" s="172">
        <v>0.0</v>
      </c>
    </row>
    <row r="28827">
      <c r="A28827" s="47" t="s">
        <v>9284</v>
      </c>
      <c r="B28827" s="47">
        <v>2546.0</v>
      </c>
      <c r="C28827" s="172">
        <v>0.0</v>
      </c>
    </row>
    <row r="28828">
      <c r="A28828" s="47" t="s">
        <v>9284</v>
      </c>
      <c r="B28828" s="47">
        <v>2547.0</v>
      </c>
      <c r="C28828" s="172">
        <v>0.0</v>
      </c>
    </row>
    <row r="28829">
      <c r="A28829" s="47" t="s">
        <v>9284</v>
      </c>
      <c r="B28829" s="47">
        <v>2548.0</v>
      </c>
      <c r="C28829" s="172">
        <v>0.0</v>
      </c>
    </row>
    <row r="28830">
      <c r="A28830" s="47" t="s">
        <v>9284</v>
      </c>
      <c r="B28830" s="47">
        <v>2549.0</v>
      </c>
      <c r="C28830" s="172">
        <v>0.0</v>
      </c>
    </row>
    <row r="28831">
      <c r="A28831" s="47" t="s">
        <v>9284</v>
      </c>
      <c r="B28831" s="47">
        <v>2550.0</v>
      </c>
      <c r="C28831" s="172">
        <v>0.0</v>
      </c>
    </row>
    <row r="28832">
      <c r="A28832" s="47" t="s">
        <v>9284</v>
      </c>
      <c r="B28832" s="47">
        <v>2551.0</v>
      </c>
      <c r="C28832" s="172">
        <v>0.12869999999999998</v>
      </c>
    </row>
    <row r="28833">
      <c r="A28833" s="47" t="s">
        <v>9284</v>
      </c>
      <c r="B28833" s="47">
        <v>2552.0</v>
      </c>
      <c r="C28833" s="172">
        <v>0.31229999999999997</v>
      </c>
    </row>
    <row r="28834">
      <c r="A28834" s="47" t="s">
        <v>9284</v>
      </c>
      <c r="B28834" s="47">
        <v>2553.0</v>
      </c>
      <c r="C28834" s="172">
        <v>0.48600000000000004</v>
      </c>
    </row>
    <row r="28835">
      <c r="A28835" s="47" t="s">
        <v>9284</v>
      </c>
      <c r="B28835" s="47">
        <v>2554.0</v>
      </c>
      <c r="C28835" s="172">
        <v>0.6408</v>
      </c>
    </row>
    <row r="28836">
      <c r="A28836" s="47" t="s">
        <v>9284</v>
      </c>
      <c r="B28836" s="47">
        <v>2555.0</v>
      </c>
      <c r="C28836" s="172">
        <v>0.7497</v>
      </c>
    </row>
    <row r="28837">
      <c r="A28837" s="47" t="s">
        <v>9284</v>
      </c>
      <c r="B28837" s="47">
        <v>2556.0</v>
      </c>
      <c r="C28837" s="172">
        <v>0.8091</v>
      </c>
    </row>
    <row r="28838">
      <c r="A28838" s="47" t="s">
        <v>9284</v>
      </c>
      <c r="B28838" s="47">
        <v>2557.0</v>
      </c>
      <c r="C28838" s="172">
        <v>0.8082</v>
      </c>
    </row>
    <row r="28839">
      <c r="A28839" s="47" t="s">
        <v>9284</v>
      </c>
      <c r="B28839" s="47">
        <v>2558.0</v>
      </c>
      <c r="C28839" s="172">
        <v>0.7524</v>
      </c>
    </row>
    <row r="28840">
      <c r="A28840" s="47" t="s">
        <v>9284</v>
      </c>
      <c r="B28840" s="47">
        <v>2559.0</v>
      </c>
      <c r="C28840" s="172">
        <v>0.6462</v>
      </c>
    </row>
    <row r="28841">
      <c r="A28841" s="47" t="s">
        <v>9284</v>
      </c>
      <c r="B28841" s="47">
        <v>2560.0</v>
      </c>
      <c r="C28841" s="172">
        <v>0.5085</v>
      </c>
    </row>
    <row r="28842">
      <c r="A28842" s="47" t="s">
        <v>9284</v>
      </c>
      <c r="B28842" s="47">
        <v>2561.0</v>
      </c>
      <c r="C28842" s="172">
        <v>0.333</v>
      </c>
    </row>
    <row r="28843">
      <c r="A28843" s="47" t="s">
        <v>9284</v>
      </c>
      <c r="B28843" s="47">
        <v>2562.0</v>
      </c>
      <c r="C28843" s="172">
        <v>0.15300000000000002</v>
      </c>
    </row>
    <row r="28844">
      <c r="A28844" s="47" t="s">
        <v>9284</v>
      </c>
      <c r="B28844" s="47">
        <v>2563.0</v>
      </c>
      <c r="C28844" s="172">
        <v>0.0</v>
      </c>
    </row>
    <row r="28845">
      <c r="A28845" s="47" t="s">
        <v>9284</v>
      </c>
      <c r="B28845" s="47">
        <v>2564.0</v>
      </c>
      <c r="C28845" s="172">
        <v>0.0</v>
      </c>
    </row>
    <row r="28846">
      <c r="A28846" s="47" t="s">
        <v>9284</v>
      </c>
      <c r="B28846" s="47">
        <v>2565.0</v>
      </c>
      <c r="C28846" s="172">
        <v>0.0</v>
      </c>
    </row>
    <row r="28847">
      <c r="A28847" s="47" t="s">
        <v>9284</v>
      </c>
      <c r="B28847" s="47">
        <v>2566.0</v>
      </c>
      <c r="C28847" s="172">
        <v>0.0</v>
      </c>
    </row>
    <row r="28848">
      <c r="A28848" s="47" t="s">
        <v>9284</v>
      </c>
      <c r="B28848" s="47">
        <v>2567.0</v>
      </c>
      <c r="C28848" s="172">
        <v>0.0</v>
      </c>
    </row>
    <row r="28849">
      <c r="A28849" s="47" t="s">
        <v>9284</v>
      </c>
      <c r="B28849" s="47">
        <v>2568.0</v>
      </c>
      <c r="C28849" s="172">
        <v>0.0</v>
      </c>
    </row>
    <row r="28850">
      <c r="A28850" s="47" t="s">
        <v>9284</v>
      </c>
      <c r="B28850" s="47">
        <v>2569.0</v>
      </c>
      <c r="C28850" s="172">
        <v>0.0</v>
      </c>
    </row>
    <row r="28851">
      <c r="A28851" s="47" t="s">
        <v>9284</v>
      </c>
      <c r="B28851" s="47">
        <v>2570.0</v>
      </c>
      <c r="C28851" s="172">
        <v>0.0</v>
      </c>
    </row>
    <row r="28852">
      <c r="A28852" s="47" t="s">
        <v>9284</v>
      </c>
      <c r="B28852" s="47">
        <v>2571.0</v>
      </c>
      <c r="C28852" s="172">
        <v>0.0</v>
      </c>
    </row>
    <row r="28853">
      <c r="A28853" s="47" t="s">
        <v>9284</v>
      </c>
      <c r="B28853" s="47">
        <v>2572.0</v>
      </c>
      <c r="C28853" s="172">
        <v>0.0</v>
      </c>
    </row>
    <row r="28854">
      <c r="A28854" s="47" t="s">
        <v>9284</v>
      </c>
      <c r="B28854" s="47">
        <v>2573.0</v>
      </c>
      <c r="C28854" s="172">
        <v>0.0</v>
      </c>
    </row>
    <row r="28855">
      <c r="A28855" s="47" t="s">
        <v>9284</v>
      </c>
      <c r="B28855" s="47">
        <v>2574.0</v>
      </c>
      <c r="C28855" s="172">
        <v>0.0</v>
      </c>
    </row>
    <row r="28856">
      <c r="A28856" s="47" t="s">
        <v>9284</v>
      </c>
      <c r="B28856" s="47">
        <v>2575.0</v>
      </c>
      <c r="C28856" s="172">
        <v>0.1404</v>
      </c>
    </row>
    <row r="28857">
      <c r="A28857" s="47" t="s">
        <v>9284</v>
      </c>
      <c r="B28857" s="47">
        <v>2576.0</v>
      </c>
      <c r="C28857" s="172">
        <v>0.3213</v>
      </c>
    </row>
    <row r="28858">
      <c r="A28858" s="47" t="s">
        <v>9284</v>
      </c>
      <c r="B28858" s="47">
        <v>2577.0</v>
      </c>
      <c r="C28858" s="172">
        <v>0.49770000000000003</v>
      </c>
    </row>
    <row r="28859">
      <c r="A28859" s="47" t="s">
        <v>9284</v>
      </c>
      <c r="B28859" s="47">
        <v>2578.0</v>
      </c>
      <c r="C28859" s="172">
        <v>0.648</v>
      </c>
    </row>
    <row r="28860">
      <c r="A28860" s="47" t="s">
        <v>9284</v>
      </c>
      <c r="B28860" s="47">
        <v>2579.0</v>
      </c>
      <c r="C28860" s="172">
        <v>0.7614</v>
      </c>
    </row>
    <row r="28861">
      <c r="A28861" s="47" t="s">
        <v>9284</v>
      </c>
      <c r="B28861" s="47">
        <v>2580.0</v>
      </c>
      <c r="C28861" s="172">
        <v>0.8208000000000001</v>
      </c>
    </row>
    <row r="28862">
      <c r="A28862" s="47" t="s">
        <v>9284</v>
      </c>
      <c r="B28862" s="47">
        <v>2581.0</v>
      </c>
      <c r="C28862" s="172">
        <v>0.8109000000000001</v>
      </c>
    </row>
    <row r="28863">
      <c r="A28863" s="47" t="s">
        <v>9284</v>
      </c>
      <c r="B28863" s="47">
        <v>2582.0</v>
      </c>
      <c r="C28863" s="172">
        <v>0.7668</v>
      </c>
    </row>
    <row r="28864">
      <c r="A28864" s="47" t="s">
        <v>9284</v>
      </c>
      <c r="B28864" s="47">
        <v>2583.0</v>
      </c>
      <c r="C28864" s="172">
        <v>0.6597</v>
      </c>
    </row>
    <row r="28865">
      <c r="A28865" s="47" t="s">
        <v>9284</v>
      </c>
      <c r="B28865" s="47">
        <v>2584.0</v>
      </c>
      <c r="C28865" s="172">
        <v>0.5139</v>
      </c>
    </row>
    <row r="28866">
      <c r="A28866" s="47" t="s">
        <v>9284</v>
      </c>
      <c r="B28866" s="47">
        <v>2585.0</v>
      </c>
      <c r="C28866" s="172">
        <v>0.3393</v>
      </c>
    </row>
    <row r="28867">
      <c r="A28867" s="47" t="s">
        <v>9284</v>
      </c>
      <c r="B28867" s="47">
        <v>2586.0</v>
      </c>
      <c r="C28867" s="172">
        <v>0.12600000000000003</v>
      </c>
    </row>
    <row r="28868">
      <c r="A28868" s="47" t="s">
        <v>9284</v>
      </c>
      <c r="B28868" s="47">
        <v>2587.0</v>
      </c>
      <c r="C28868" s="172">
        <v>0.0</v>
      </c>
    </row>
    <row r="28869">
      <c r="A28869" s="47" t="s">
        <v>9284</v>
      </c>
      <c r="B28869" s="47">
        <v>2588.0</v>
      </c>
      <c r="C28869" s="172">
        <v>0.0</v>
      </c>
    </row>
    <row r="28870">
      <c r="A28870" s="47" t="s">
        <v>9284</v>
      </c>
      <c r="B28870" s="47">
        <v>2589.0</v>
      </c>
      <c r="C28870" s="172">
        <v>0.0</v>
      </c>
    </row>
    <row r="28871">
      <c r="A28871" s="47" t="s">
        <v>9284</v>
      </c>
      <c r="B28871" s="47">
        <v>2590.0</v>
      </c>
      <c r="C28871" s="172">
        <v>0.0</v>
      </c>
    </row>
    <row r="28872">
      <c r="A28872" s="47" t="s">
        <v>9284</v>
      </c>
      <c r="B28872" s="47">
        <v>2591.0</v>
      </c>
      <c r="C28872" s="172">
        <v>0.0</v>
      </c>
    </row>
    <row r="28873">
      <c r="A28873" s="47" t="s">
        <v>9284</v>
      </c>
      <c r="B28873" s="47">
        <v>2592.0</v>
      </c>
      <c r="C28873" s="172">
        <v>0.0</v>
      </c>
    </row>
    <row r="28874">
      <c r="A28874" s="47" t="s">
        <v>9284</v>
      </c>
      <c r="B28874" s="47">
        <v>2593.0</v>
      </c>
      <c r="C28874" s="172">
        <v>0.0</v>
      </c>
    </row>
    <row r="28875">
      <c r="A28875" s="47" t="s">
        <v>9284</v>
      </c>
      <c r="B28875" s="47">
        <v>2594.0</v>
      </c>
      <c r="C28875" s="172">
        <v>0.0</v>
      </c>
    </row>
    <row r="28876">
      <c r="A28876" s="47" t="s">
        <v>9284</v>
      </c>
      <c r="B28876" s="47">
        <v>2595.0</v>
      </c>
      <c r="C28876" s="172">
        <v>0.0</v>
      </c>
    </row>
    <row r="28877">
      <c r="A28877" s="47" t="s">
        <v>9284</v>
      </c>
      <c r="B28877" s="47">
        <v>2596.0</v>
      </c>
      <c r="C28877" s="172">
        <v>0.0</v>
      </c>
    </row>
    <row r="28878">
      <c r="A28878" s="47" t="s">
        <v>9284</v>
      </c>
      <c r="B28878" s="47">
        <v>2597.0</v>
      </c>
      <c r="C28878" s="172">
        <v>0.0</v>
      </c>
    </row>
    <row r="28879">
      <c r="A28879" s="47" t="s">
        <v>9284</v>
      </c>
      <c r="B28879" s="47">
        <v>2598.0</v>
      </c>
      <c r="C28879" s="172">
        <v>0.0</v>
      </c>
    </row>
    <row r="28880">
      <c r="A28880" s="47" t="s">
        <v>9284</v>
      </c>
      <c r="B28880" s="47">
        <v>2599.0</v>
      </c>
      <c r="C28880" s="172">
        <v>0.1458</v>
      </c>
    </row>
    <row r="28881">
      <c r="A28881" s="47" t="s">
        <v>9284</v>
      </c>
      <c r="B28881" s="47">
        <v>2600.0</v>
      </c>
      <c r="C28881" s="172">
        <v>0.324</v>
      </c>
    </row>
    <row r="28882">
      <c r="A28882" s="47" t="s">
        <v>9284</v>
      </c>
      <c r="B28882" s="47">
        <v>2601.0</v>
      </c>
      <c r="C28882" s="172">
        <v>0.49860000000000004</v>
      </c>
    </row>
    <row r="28883">
      <c r="A28883" s="47" t="s">
        <v>9284</v>
      </c>
      <c r="B28883" s="47">
        <v>2602.0</v>
      </c>
      <c r="C28883" s="172">
        <v>0.5103</v>
      </c>
    </row>
    <row r="28884">
      <c r="A28884" s="47" t="s">
        <v>9284</v>
      </c>
      <c r="B28884" s="47">
        <v>2603.0</v>
      </c>
      <c r="C28884" s="172">
        <v>0.6624</v>
      </c>
    </row>
    <row r="28885">
      <c r="A28885" s="47" t="s">
        <v>9284</v>
      </c>
      <c r="B28885" s="47">
        <v>2604.0</v>
      </c>
      <c r="C28885" s="172">
        <v>0.8154</v>
      </c>
    </row>
    <row r="28886">
      <c r="A28886" s="47" t="s">
        <v>9284</v>
      </c>
      <c r="B28886" s="47">
        <v>2605.0</v>
      </c>
      <c r="C28886" s="172">
        <v>0.8181</v>
      </c>
    </row>
    <row r="28887">
      <c r="A28887" s="47" t="s">
        <v>9284</v>
      </c>
      <c r="B28887" s="47">
        <v>2606.0</v>
      </c>
      <c r="C28887" s="172">
        <v>0.7659</v>
      </c>
    </row>
    <row r="28888">
      <c r="A28888" s="47" t="s">
        <v>9284</v>
      </c>
      <c r="B28888" s="47">
        <v>2607.0</v>
      </c>
      <c r="C28888" s="172">
        <v>0.6588</v>
      </c>
    </row>
    <row r="28889">
      <c r="A28889" s="47" t="s">
        <v>9284</v>
      </c>
      <c r="B28889" s="47">
        <v>2608.0</v>
      </c>
      <c r="C28889" s="172">
        <v>0.5139</v>
      </c>
    </row>
    <row r="28890">
      <c r="A28890" s="47" t="s">
        <v>9284</v>
      </c>
      <c r="B28890" s="47">
        <v>2609.0</v>
      </c>
      <c r="C28890" s="172">
        <v>0.3402</v>
      </c>
    </row>
    <row r="28891">
      <c r="A28891" s="47" t="s">
        <v>9284</v>
      </c>
      <c r="B28891" s="47">
        <v>2610.0</v>
      </c>
      <c r="C28891" s="172">
        <v>0.15300000000000002</v>
      </c>
    </row>
    <row r="28892">
      <c r="A28892" s="47" t="s">
        <v>9284</v>
      </c>
      <c r="B28892" s="47">
        <v>2611.0</v>
      </c>
      <c r="C28892" s="172">
        <v>0.0</v>
      </c>
    </row>
    <row r="28893">
      <c r="A28893" s="47" t="s">
        <v>9284</v>
      </c>
      <c r="B28893" s="47">
        <v>2612.0</v>
      </c>
      <c r="C28893" s="172">
        <v>0.0</v>
      </c>
    </row>
    <row r="28894">
      <c r="A28894" s="47" t="s">
        <v>9284</v>
      </c>
      <c r="B28894" s="47">
        <v>2613.0</v>
      </c>
      <c r="C28894" s="172">
        <v>0.0</v>
      </c>
    </row>
    <row r="28895">
      <c r="A28895" s="47" t="s">
        <v>9284</v>
      </c>
      <c r="B28895" s="47">
        <v>2614.0</v>
      </c>
      <c r="C28895" s="172">
        <v>0.0</v>
      </c>
    </row>
    <row r="28896">
      <c r="A28896" s="47" t="s">
        <v>9284</v>
      </c>
      <c r="B28896" s="47">
        <v>2615.0</v>
      </c>
      <c r="C28896" s="172">
        <v>0.0</v>
      </c>
    </row>
    <row r="28897">
      <c r="A28897" s="47" t="s">
        <v>9284</v>
      </c>
      <c r="B28897" s="47">
        <v>2616.0</v>
      </c>
      <c r="C28897" s="172">
        <v>0.0</v>
      </c>
    </row>
    <row r="28898">
      <c r="A28898" s="47" t="s">
        <v>9284</v>
      </c>
      <c r="B28898" s="47">
        <v>2617.0</v>
      </c>
      <c r="C28898" s="172">
        <v>0.0</v>
      </c>
    </row>
    <row r="28899">
      <c r="A28899" s="47" t="s">
        <v>9284</v>
      </c>
      <c r="B28899" s="47">
        <v>2618.0</v>
      </c>
      <c r="C28899" s="172">
        <v>0.0</v>
      </c>
    </row>
    <row r="28900">
      <c r="A28900" s="47" t="s">
        <v>9284</v>
      </c>
      <c r="B28900" s="47">
        <v>2619.0</v>
      </c>
      <c r="C28900" s="172">
        <v>0.0</v>
      </c>
    </row>
    <row r="28901">
      <c r="A28901" s="47" t="s">
        <v>9284</v>
      </c>
      <c r="B28901" s="47">
        <v>2620.0</v>
      </c>
      <c r="C28901" s="172">
        <v>0.0</v>
      </c>
    </row>
    <row r="28902">
      <c r="A28902" s="47" t="s">
        <v>9284</v>
      </c>
      <c r="B28902" s="47">
        <v>2621.0</v>
      </c>
      <c r="C28902" s="172">
        <v>0.0</v>
      </c>
    </row>
    <row r="28903">
      <c r="A28903" s="47" t="s">
        <v>9284</v>
      </c>
      <c r="B28903" s="47">
        <v>2622.0</v>
      </c>
      <c r="C28903" s="172">
        <v>0.0</v>
      </c>
    </row>
    <row r="28904">
      <c r="A28904" s="47" t="s">
        <v>9284</v>
      </c>
      <c r="B28904" s="47">
        <v>2623.0</v>
      </c>
      <c r="C28904" s="172">
        <v>0.0477</v>
      </c>
    </row>
    <row r="28905">
      <c r="A28905" s="47" t="s">
        <v>9284</v>
      </c>
      <c r="B28905" s="47">
        <v>2624.0</v>
      </c>
      <c r="C28905" s="172">
        <v>0.1053</v>
      </c>
    </row>
    <row r="28906">
      <c r="A28906" s="47" t="s">
        <v>9284</v>
      </c>
      <c r="B28906" s="47">
        <v>2625.0</v>
      </c>
      <c r="C28906" s="172">
        <v>0.0675</v>
      </c>
    </row>
    <row r="28907">
      <c r="A28907" s="47" t="s">
        <v>9284</v>
      </c>
      <c r="B28907" s="47">
        <v>2626.0</v>
      </c>
      <c r="C28907" s="172">
        <v>0.081</v>
      </c>
    </row>
    <row r="28908">
      <c r="A28908" s="47" t="s">
        <v>9284</v>
      </c>
      <c r="B28908" s="47">
        <v>2627.0</v>
      </c>
      <c r="C28908" s="172">
        <v>0.4338</v>
      </c>
    </row>
    <row r="28909">
      <c r="A28909" s="47" t="s">
        <v>9284</v>
      </c>
      <c r="B28909" s="47">
        <v>2628.0</v>
      </c>
      <c r="C28909" s="172">
        <v>0.8136</v>
      </c>
    </row>
    <row r="28910">
      <c r="A28910" s="47" t="s">
        <v>9284</v>
      </c>
      <c r="B28910" s="47">
        <v>2629.0</v>
      </c>
      <c r="C28910" s="172">
        <v>0.8127000000000001</v>
      </c>
    </row>
    <row r="28911">
      <c r="A28911" s="47" t="s">
        <v>9284</v>
      </c>
      <c r="B28911" s="47">
        <v>2630.0</v>
      </c>
      <c r="C28911" s="172">
        <v>0.7677</v>
      </c>
    </row>
    <row r="28912">
      <c r="A28912" s="47" t="s">
        <v>9284</v>
      </c>
      <c r="B28912" s="47">
        <v>2631.0</v>
      </c>
      <c r="C28912" s="172">
        <v>0.657</v>
      </c>
    </row>
    <row r="28913">
      <c r="A28913" s="47" t="s">
        <v>9284</v>
      </c>
      <c r="B28913" s="47">
        <v>2632.0</v>
      </c>
      <c r="C28913" s="172">
        <v>0.4437</v>
      </c>
    </row>
    <row r="28914">
      <c r="A28914" s="47" t="s">
        <v>9284</v>
      </c>
      <c r="B28914" s="47">
        <v>2633.0</v>
      </c>
      <c r="C28914" s="172">
        <v>0.26639999999999997</v>
      </c>
    </row>
    <row r="28915">
      <c r="A28915" s="47" t="s">
        <v>9284</v>
      </c>
      <c r="B28915" s="47">
        <v>2634.0</v>
      </c>
      <c r="C28915" s="172">
        <v>0.1665</v>
      </c>
    </row>
    <row r="28916">
      <c r="A28916" s="47" t="s">
        <v>9284</v>
      </c>
      <c r="B28916" s="47">
        <v>2635.0</v>
      </c>
      <c r="C28916" s="172">
        <v>0.0</v>
      </c>
    </row>
    <row r="28917">
      <c r="A28917" s="47" t="s">
        <v>9284</v>
      </c>
      <c r="B28917" s="47">
        <v>2636.0</v>
      </c>
      <c r="C28917" s="172">
        <v>0.0</v>
      </c>
    </row>
    <row r="28918">
      <c r="A28918" s="47" t="s">
        <v>9284</v>
      </c>
      <c r="B28918" s="47">
        <v>2637.0</v>
      </c>
      <c r="C28918" s="172">
        <v>0.0</v>
      </c>
    </row>
    <row r="28919">
      <c r="A28919" s="47" t="s">
        <v>9284</v>
      </c>
      <c r="B28919" s="47">
        <v>2638.0</v>
      </c>
      <c r="C28919" s="172">
        <v>0.0</v>
      </c>
    </row>
    <row r="28920">
      <c r="A28920" s="47" t="s">
        <v>9284</v>
      </c>
      <c r="B28920" s="47">
        <v>2639.0</v>
      </c>
      <c r="C28920" s="172">
        <v>0.0</v>
      </c>
    </row>
    <row r="28921">
      <c r="A28921" s="47" t="s">
        <v>9284</v>
      </c>
      <c r="B28921" s="47">
        <v>2640.0</v>
      </c>
      <c r="C28921" s="172">
        <v>0.0</v>
      </c>
    </row>
    <row r="28922">
      <c r="A28922" s="47" t="s">
        <v>9284</v>
      </c>
      <c r="B28922" s="47">
        <v>2641.0</v>
      </c>
      <c r="C28922" s="172">
        <v>0.0</v>
      </c>
    </row>
    <row r="28923">
      <c r="A28923" s="47" t="s">
        <v>9284</v>
      </c>
      <c r="B28923" s="47">
        <v>2642.0</v>
      </c>
      <c r="C28923" s="172">
        <v>0.0</v>
      </c>
    </row>
    <row r="28924">
      <c r="A28924" s="47" t="s">
        <v>9284</v>
      </c>
      <c r="B28924" s="47">
        <v>2643.0</v>
      </c>
      <c r="C28924" s="172">
        <v>0.0</v>
      </c>
    </row>
    <row r="28925">
      <c r="A28925" s="47" t="s">
        <v>9284</v>
      </c>
      <c r="B28925" s="47">
        <v>2644.0</v>
      </c>
      <c r="C28925" s="172">
        <v>0.0</v>
      </c>
    </row>
    <row r="28926">
      <c r="A28926" s="47" t="s">
        <v>9284</v>
      </c>
      <c r="B28926" s="47">
        <v>2645.0</v>
      </c>
      <c r="C28926" s="172">
        <v>0.0</v>
      </c>
    </row>
    <row r="28927">
      <c r="A28927" s="47" t="s">
        <v>9284</v>
      </c>
      <c r="B28927" s="47">
        <v>2646.0</v>
      </c>
      <c r="C28927" s="172">
        <v>0.0</v>
      </c>
    </row>
    <row r="28928">
      <c r="A28928" s="47" t="s">
        <v>9284</v>
      </c>
      <c r="B28928" s="47">
        <v>2647.0</v>
      </c>
      <c r="C28928" s="172">
        <v>0.1098</v>
      </c>
    </row>
    <row r="28929">
      <c r="A28929" s="47" t="s">
        <v>9284</v>
      </c>
      <c r="B28929" s="47">
        <v>2648.0</v>
      </c>
      <c r="C28929" s="172">
        <v>0.24930000000000002</v>
      </c>
    </row>
    <row r="28930">
      <c r="A28930" s="47" t="s">
        <v>9284</v>
      </c>
      <c r="B28930" s="47">
        <v>2649.0</v>
      </c>
      <c r="C28930" s="172">
        <v>0.5013000000000001</v>
      </c>
    </row>
    <row r="28931">
      <c r="A28931" s="47" t="s">
        <v>9284</v>
      </c>
      <c r="B28931" s="47">
        <v>2650.0</v>
      </c>
      <c r="C28931" s="172">
        <v>0.6678000000000001</v>
      </c>
    </row>
    <row r="28932">
      <c r="A28932" s="47" t="s">
        <v>9284</v>
      </c>
      <c r="B28932" s="47">
        <v>2651.0</v>
      </c>
      <c r="C28932" s="172">
        <v>0.7668</v>
      </c>
    </row>
    <row r="28933">
      <c r="A28933" s="47" t="s">
        <v>9284</v>
      </c>
      <c r="B28933" s="47">
        <v>2652.0</v>
      </c>
      <c r="C28933" s="172">
        <v>0.8289000000000001</v>
      </c>
    </row>
    <row r="28934">
      <c r="A28934" s="47" t="s">
        <v>9284</v>
      </c>
      <c r="B28934" s="47">
        <v>2653.0</v>
      </c>
      <c r="C28934" s="172">
        <v>0.8235</v>
      </c>
    </row>
    <row r="28935">
      <c r="A28935" s="47" t="s">
        <v>9284</v>
      </c>
      <c r="B28935" s="47">
        <v>2654.0</v>
      </c>
      <c r="C28935" s="172">
        <v>0.7785</v>
      </c>
    </row>
    <row r="28936">
      <c r="A28936" s="47" t="s">
        <v>9284</v>
      </c>
      <c r="B28936" s="47">
        <v>2655.0</v>
      </c>
      <c r="C28936" s="172">
        <v>0.6804</v>
      </c>
    </row>
    <row r="28937">
      <c r="A28937" s="47" t="s">
        <v>9284</v>
      </c>
      <c r="B28937" s="47">
        <v>2656.0</v>
      </c>
      <c r="C28937" s="172">
        <v>0.5292</v>
      </c>
    </row>
    <row r="28938">
      <c r="A28938" s="47" t="s">
        <v>9284</v>
      </c>
      <c r="B28938" s="47">
        <v>2657.0</v>
      </c>
      <c r="C28938" s="172">
        <v>0.3501</v>
      </c>
    </row>
    <row r="28939">
      <c r="A28939" s="47" t="s">
        <v>9284</v>
      </c>
      <c r="B28939" s="47">
        <v>2658.0</v>
      </c>
      <c r="C28939" s="172">
        <v>0.1611</v>
      </c>
    </row>
    <row r="28940">
      <c r="A28940" s="47" t="s">
        <v>9284</v>
      </c>
      <c r="B28940" s="47">
        <v>2659.0</v>
      </c>
      <c r="C28940" s="172">
        <v>0.009000000000000001</v>
      </c>
    </row>
    <row r="28941">
      <c r="A28941" s="47" t="s">
        <v>9284</v>
      </c>
      <c r="B28941" s="47">
        <v>2660.0</v>
      </c>
      <c r="C28941" s="172">
        <v>0.0</v>
      </c>
    </row>
    <row r="28942">
      <c r="A28942" s="47" t="s">
        <v>9284</v>
      </c>
      <c r="B28942" s="47">
        <v>2661.0</v>
      </c>
      <c r="C28942" s="172">
        <v>0.0</v>
      </c>
    </row>
    <row r="28943">
      <c r="A28943" s="47" t="s">
        <v>9284</v>
      </c>
      <c r="B28943" s="47">
        <v>2662.0</v>
      </c>
      <c r="C28943" s="172">
        <v>0.0</v>
      </c>
    </row>
    <row r="28944">
      <c r="A28944" s="47" t="s">
        <v>9284</v>
      </c>
      <c r="B28944" s="47">
        <v>2663.0</v>
      </c>
      <c r="C28944" s="172">
        <v>0.0</v>
      </c>
    </row>
    <row r="28945">
      <c r="A28945" s="47" t="s">
        <v>9284</v>
      </c>
      <c r="B28945" s="47">
        <v>2664.0</v>
      </c>
      <c r="C28945" s="172">
        <v>0.0</v>
      </c>
    </row>
    <row r="28946">
      <c r="A28946" s="47" t="s">
        <v>9284</v>
      </c>
      <c r="B28946" s="47">
        <v>2665.0</v>
      </c>
      <c r="C28946" s="172">
        <v>0.0</v>
      </c>
    </row>
    <row r="28947">
      <c r="A28947" s="47" t="s">
        <v>9284</v>
      </c>
      <c r="B28947" s="47">
        <v>2666.0</v>
      </c>
      <c r="C28947" s="172">
        <v>0.0</v>
      </c>
    </row>
    <row r="28948">
      <c r="A28948" s="47" t="s">
        <v>9284</v>
      </c>
      <c r="B28948" s="47">
        <v>2667.0</v>
      </c>
      <c r="C28948" s="172">
        <v>0.0</v>
      </c>
    </row>
    <row r="28949">
      <c r="A28949" s="47" t="s">
        <v>9284</v>
      </c>
      <c r="B28949" s="47">
        <v>2668.0</v>
      </c>
      <c r="C28949" s="172">
        <v>0.0</v>
      </c>
    </row>
    <row r="28950">
      <c r="A28950" s="47" t="s">
        <v>9284</v>
      </c>
      <c r="B28950" s="47">
        <v>2669.0</v>
      </c>
      <c r="C28950" s="172">
        <v>0.0</v>
      </c>
    </row>
    <row r="28951">
      <c r="A28951" s="47" t="s">
        <v>9284</v>
      </c>
      <c r="B28951" s="47">
        <v>2670.0</v>
      </c>
      <c r="C28951" s="172">
        <v>0.0</v>
      </c>
    </row>
    <row r="28952">
      <c r="A28952" s="47" t="s">
        <v>9284</v>
      </c>
      <c r="B28952" s="47">
        <v>2671.0</v>
      </c>
      <c r="C28952" s="172">
        <v>0.0981</v>
      </c>
    </row>
    <row r="28953">
      <c r="A28953" s="47" t="s">
        <v>9284</v>
      </c>
      <c r="B28953" s="47">
        <v>2672.0</v>
      </c>
      <c r="C28953" s="172">
        <v>0.2556</v>
      </c>
    </row>
    <row r="28954">
      <c r="A28954" s="47" t="s">
        <v>9284</v>
      </c>
      <c r="B28954" s="47">
        <v>2673.0</v>
      </c>
      <c r="C28954" s="172">
        <v>0.4041</v>
      </c>
    </row>
    <row r="28955">
      <c r="A28955" s="47" t="s">
        <v>9284</v>
      </c>
      <c r="B28955" s="47">
        <v>2674.0</v>
      </c>
      <c r="C28955" s="172">
        <v>0.5004000000000001</v>
      </c>
    </row>
    <row r="28956">
      <c r="A28956" s="47" t="s">
        <v>9284</v>
      </c>
      <c r="B28956" s="47">
        <v>2675.0</v>
      </c>
      <c r="C28956" s="172">
        <v>0.5022000000000001</v>
      </c>
    </row>
    <row r="28957">
      <c r="A28957" s="47" t="s">
        <v>9284</v>
      </c>
      <c r="B28957" s="47">
        <v>2676.0</v>
      </c>
      <c r="C28957" s="172">
        <v>0.6525</v>
      </c>
    </row>
    <row r="28958">
      <c r="A28958" s="47" t="s">
        <v>9284</v>
      </c>
      <c r="B28958" s="47">
        <v>2677.0</v>
      </c>
      <c r="C28958" s="172">
        <v>0.6416999999999999</v>
      </c>
    </row>
    <row r="28959">
      <c r="A28959" s="47" t="s">
        <v>9284</v>
      </c>
      <c r="B28959" s="47">
        <v>2678.0</v>
      </c>
      <c r="C28959" s="172">
        <v>0.6003000000000001</v>
      </c>
    </row>
    <row r="28960">
      <c r="A28960" s="47" t="s">
        <v>9284</v>
      </c>
      <c r="B28960" s="47">
        <v>2679.0</v>
      </c>
      <c r="C28960" s="172">
        <v>0.4068</v>
      </c>
    </row>
    <row r="28961">
      <c r="A28961" s="47" t="s">
        <v>9284</v>
      </c>
      <c r="B28961" s="47">
        <v>2680.0</v>
      </c>
      <c r="C28961" s="172">
        <v>0.5265</v>
      </c>
    </row>
    <row r="28962">
      <c r="A28962" s="47" t="s">
        <v>9284</v>
      </c>
      <c r="B28962" s="47">
        <v>2681.0</v>
      </c>
      <c r="C28962" s="172">
        <v>0.35640000000000005</v>
      </c>
    </row>
    <row r="28963">
      <c r="A28963" s="47" t="s">
        <v>9284</v>
      </c>
      <c r="B28963" s="47">
        <v>2682.0</v>
      </c>
      <c r="C28963" s="172">
        <v>0.1746</v>
      </c>
    </row>
    <row r="28964">
      <c r="A28964" s="47" t="s">
        <v>9284</v>
      </c>
      <c r="B28964" s="47">
        <v>2683.0</v>
      </c>
      <c r="C28964" s="172">
        <v>0.009899999999999999</v>
      </c>
    </row>
    <row r="28965">
      <c r="A28965" s="47" t="s">
        <v>9284</v>
      </c>
      <c r="B28965" s="47">
        <v>2684.0</v>
      </c>
      <c r="C28965" s="172">
        <v>0.0</v>
      </c>
    </row>
    <row r="28966">
      <c r="A28966" s="47" t="s">
        <v>9284</v>
      </c>
      <c r="B28966" s="47">
        <v>2685.0</v>
      </c>
      <c r="C28966" s="172">
        <v>0.0</v>
      </c>
    </row>
    <row r="28967">
      <c r="A28967" s="47" t="s">
        <v>9284</v>
      </c>
      <c r="B28967" s="47">
        <v>2686.0</v>
      </c>
      <c r="C28967" s="172">
        <v>0.0</v>
      </c>
    </row>
    <row r="28968">
      <c r="A28968" s="47" t="s">
        <v>9284</v>
      </c>
      <c r="B28968" s="47">
        <v>2687.0</v>
      </c>
      <c r="C28968" s="172">
        <v>0.0</v>
      </c>
    </row>
    <row r="28969">
      <c r="A28969" s="47" t="s">
        <v>9284</v>
      </c>
      <c r="B28969" s="47">
        <v>2688.0</v>
      </c>
      <c r="C28969" s="172">
        <v>0.0</v>
      </c>
    </row>
    <row r="28970">
      <c r="A28970" s="47" t="s">
        <v>9284</v>
      </c>
      <c r="B28970" s="47">
        <v>2689.0</v>
      </c>
      <c r="C28970" s="172">
        <v>0.0</v>
      </c>
    </row>
    <row r="28971">
      <c r="A28971" s="47" t="s">
        <v>9284</v>
      </c>
      <c r="B28971" s="47">
        <v>2690.0</v>
      </c>
      <c r="C28971" s="172">
        <v>0.0</v>
      </c>
    </row>
    <row r="28972">
      <c r="A28972" s="47" t="s">
        <v>9284</v>
      </c>
      <c r="B28972" s="47">
        <v>2691.0</v>
      </c>
      <c r="C28972" s="172">
        <v>0.0</v>
      </c>
    </row>
    <row r="28973">
      <c r="A28973" s="47" t="s">
        <v>9284</v>
      </c>
      <c r="B28973" s="47">
        <v>2692.0</v>
      </c>
      <c r="C28973" s="172">
        <v>0.0</v>
      </c>
    </row>
    <row r="28974">
      <c r="A28974" s="47" t="s">
        <v>9284</v>
      </c>
      <c r="B28974" s="47">
        <v>2693.0</v>
      </c>
      <c r="C28974" s="172">
        <v>0.0</v>
      </c>
    </row>
    <row r="28975">
      <c r="A28975" s="47" t="s">
        <v>9284</v>
      </c>
      <c r="B28975" s="47">
        <v>2694.0</v>
      </c>
      <c r="C28975" s="172">
        <v>0.0</v>
      </c>
    </row>
    <row r="28976">
      <c r="A28976" s="47" t="s">
        <v>9284</v>
      </c>
      <c r="B28976" s="47">
        <v>2695.0</v>
      </c>
      <c r="C28976" s="172">
        <v>0.1611</v>
      </c>
    </row>
    <row r="28977">
      <c r="A28977" s="47" t="s">
        <v>9284</v>
      </c>
      <c r="B28977" s="47">
        <v>2696.0</v>
      </c>
      <c r="C28977" s="172">
        <v>0.3393</v>
      </c>
    </row>
    <row r="28978">
      <c r="A28978" s="47" t="s">
        <v>9284</v>
      </c>
      <c r="B28978" s="47">
        <v>2697.0</v>
      </c>
      <c r="C28978" s="172">
        <v>0.5156999999999999</v>
      </c>
    </row>
    <row r="28979">
      <c r="A28979" s="47" t="s">
        <v>9284</v>
      </c>
      <c r="B28979" s="47">
        <v>2698.0</v>
      </c>
      <c r="C28979" s="172">
        <v>0.6615</v>
      </c>
    </row>
    <row r="28980">
      <c r="A28980" s="47" t="s">
        <v>9284</v>
      </c>
      <c r="B28980" s="47">
        <v>2699.0</v>
      </c>
      <c r="C28980" s="172">
        <v>0.7686</v>
      </c>
    </row>
    <row r="28981">
      <c r="A28981" s="47" t="s">
        <v>9284</v>
      </c>
      <c r="B28981" s="47">
        <v>2700.0</v>
      </c>
      <c r="C28981" s="172">
        <v>0.7965</v>
      </c>
    </row>
    <row r="28982">
      <c r="A28982" s="47" t="s">
        <v>9284</v>
      </c>
      <c r="B28982" s="47">
        <v>2701.0</v>
      </c>
      <c r="C28982" s="172">
        <v>0.8073</v>
      </c>
    </row>
    <row r="28983">
      <c r="A28983" s="47" t="s">
        <v>9284</v>
      </c>
      <c r="B28983" s="47">
        <v>2702.0</v>
      </c>
      <c r="C28983" s="172">
        <v>0.7353</v>
      </c>
    </row>
    <row r="28984">
      <c r="A28984" s="47" t="s">
        <v>9284</v>
      </c>
      <c r="B28984" s="47">
        <v>2703.0</v>
      </c>
      <c r="C28984" s="172">
        <v>0.5670000000000001</v>
      </c>
    </row>
    <row r="28985">
      <c r="A28985" s="47" t="s">
        <v>9284</v>
      </c>
      <c r="B28985" s="47">
        <v>2704.0</v>
      </c>
      <c r="C28985" s="172">
        <v>0.5103</v>
      </c>
    </row>
    <row r="28986">
      <c r="A28986" s="47" t="s">
        <v>9284</v>
      </c>
      <c r="B28986" s="47">
        <v>2705.0</v>
      </c>
      <c r="C28986" s="172">
        <v>0.35190000000000005</v>
      </c>
    </row>
    <row r="28987">
      <c r="A28987" s="47" t="s">
        <v>9284</v>
      </c>
      <c r="B28987" s="47">
        <v>2706.0</v>
      </c>
      <c r="C28987" s="172">
        <v>0.1719</v>
      </c>
    </row>
    <row r="28988">
      <c r="A28988" s="47" t="s">
        <v>9284</v>
      </c>
      <c r="B28988" s="47">
        <v>2707.0</v>
      </c>
      <c r="C28988" s="172">
        <v>0.0117</v>
      </c>
    </row>
    <row r="28989">
      <c r="A28989" s="47" t="s">
        <v>9284</v>
      </c>
      <c r="B28989" s="47">
        <v>2708.0</v>
      </c>
      <c r="C28989" s="172">
        <v>0.0</v>
      </c>
    </row>
    <row r="28990">
      <c r="A28990" s="47" t="s">
        <v>9284</v>
      </c>
      <c r="B28990" s="47">
        <v>2709.0</v>
      </c>
      <c r="C28990" s="172">
        <v>0.0</v>
      </c>
    </row>
    <row r="28991">
      <c r="A28991" s="47" t="s">
        <v>9284</v>
      </c>
      <c r="B28991" s="47">
        <v>2710.0</v>
      </c>
      <c r="C28991" s="172">
        <v>0.0</v>
      </c>
    </row>
    <row r="28992">
      <c r="A28992" s="47" t="s">
        <v>9284</v>
      </c>
      <c r="B28992" s="47">
        <v>2711.0</v>
      </c>
      <c r="C28992" s="172">
        <v>0.0</v>
      </c>
    </row>
    <row r="28993">
      <c r="A28993" s="47" t="s">
        <v>9284</v>
      </c>
      <c r="B28993" s="47">
        <v>2712.0</v>
      </c>
      <c r="C28993" s="172">
        <v>0.0</v>
      </c>
    </row>
    <row r="28994">
      <c r="A28994" s="47" t="s">
        <v>9284</v>
      </c>
      <c r="B28994" s="47">
        <v>2713.0</v>
      </c>
      <c r="C28994" s="172">
        <v>0.0</v>
      </c>
    </row>
    <row r="28995">
      <c r="A28995" s="47" t="s">
        <v>9284</v>
      </c>
      <c r="B28995" s="47">
        <v>2714.0</v>
      </c>
      <c r="C28995" s="172">
        <v>0.0</v>
      </c>
    </row>
    <row r="28996">
      <c r="A28996" s="47" t="s">
        <v>9284</v>
      </c>
      <c r="B28996" s="47">
        <v>2715.0</v>
      </c>
      <c r="C28996" s="172">
        <v>0.0</v>
      </c>
    </row>
    <row r="28997">
      <c r="A28997" s="47" t="s">
        <v>9284</v>
      </c>
      <c r="B28997" s="47">
        <v>2716.0</v>
      </c>
      <c r="C28997" s="172">
        <v>0.0</v>
      </c>
    </row>
    <row r="28998">
      <c r="A28998" s="47" t="s">
        <v>9284</v>
      </c>
      <c r="B28998" s="47">
        <v>2717.0</v>
      </c>
      <c r="C28998" s="172">
        <v>0.0</v>
      </c>
    </row>
    <row r="28999">
      <c r="A28999" s="47" t="s">
        <v>9284</v>
      </c>
      <c r="B28999" s="47">
        <v>2718.0</v>
      </c>
      <c r="C28999" s="172">
        <v>0.0</v>
      </c>
    </row>
    <row r="29000">
      <c r="A29000" s="47" t="s">
        <v>9284</v>
      </c>
      <c r="B29000" s="47">
        <v>2719.0</v>
      </c>
      <c r="C29000" s="172">
        <v>0.1656</v>
      </c>
    </row>
    <row r="29001">
      <c r="A29001" s="47" t="s">
        <v>9284</v>
      </c>
      <c r="B29001" s="47">
        <v>2720.0</v>
      </c>
      <c r="C29001" s="172">
        <v>0.34650000000000003</v>
      </c>
    </row>
    <row r="29002">
      <c r="A29002" s="47" t="s">
        <v>9284</v>
      </c>
      <c r="B29002" s="47">
        <v>2721.0</v>
      </c>
      <c r="C29002" s="172">
        <v>0.5246999999999999</v>
      </c>
    </row>
    <row r="29003">
      <c r="A29003" s="47" t="s">
        <v>9284</v>
      </c>
      <c r="B29003" s="47">
        <v>2722.0</v>
      </c>
      <c r="C29003" s="172">
        <v>0.6741</v>
      </c>
    </row>
    <row r="29004">
      <c r="A29004" s="47" t="s">
        <v>9284</v>
      </c>
      <c r="B29004" s="47">
        <v>2723.0</v>
      </c>
      <c r="C29004" s="172">
        <v>0.7794</v>
      </c>
    </row>
    <row r="29005">
      <c r="A29005" s="47" t="s">
        <v>9284</v>
      </c>
      <c r="B29005" s="47">
        <v>2724.0</v>
      </c>
      <c r="C29005" s="172">
        <v>0.8451</v>
      </c>
    </row>
    <row r="29006">
      <c r="A29006" s="47" t="s">
        <v>9284</v>
      </c>
      <c r="B29006" s="47">
        <v>2725.0</v>
      </c>
      <c r="C29006" s="172">
        <v>0.8397000000000001</v>
      </c>
    </row>
    <row r="29007">
      <c r="A29007" s="47" t="s">
        <v>9284</v>
      </c>
      <c r="B29007" s="47">
        <v>2726.0</v>
      </c>
      <c r="C29007" s="172">
        <v>0.7893</v>
      </c>
    </row>
    <row r="29008">
      <c r="A29008" s="47" t="s">
        <v>9284</v>
      </c>
      <c r="B29008" s="47">
        <v>2727.0</v>
      </c>
      <c r="C29008" s="172">
        <v>0.6804</v>
      </c>
    </row>
    <row r="29009">
      <c r="A29009" s="47" t="s">
        <v>9284</v>
      </c>
      <c r="B29009" s="47">
        <v>2728.0</v>
      </c>
      <c r="C29009" s="172">
        <v>0.5364</v>
      </c>
    </row>
    <row r="29010">
      <c r="A29010" s="47" t="s">
        <v>9284</v>
      </c>
      <c r="B29010" s="47">
        <v>2729.0</v>
      </c>
      <c r="C29010" s="172">
        <v>0.36000000000000004</v>
      </c>
    </row>
    <row r="29011">
      <c r="A29011" s="47" t="s">
        <v>9284</v>
      </c>
      <c r="B29011" s="47">
        <v>2730.0</v>
      </c>
      <c r="C29011" s="172">
        <v>0.17820000000000003</v>
      </c>
    </row>
    <row r="29012">
      <c r="A29012" s="47" t="s">
        <v>9284</v>
      </c>
      <c r="B29012" s="47">
        <v>2731.0</v>
      </c>
      <c r="C29012" s="172">
        <v>0.0135</v>
      </c>
    </row>
    <row r="29013">
      <c r="A29013" s="47" t="s">
        <v>9284</v>
      </c>
      <c r="B29013" s="47">
        <v>2732.0</v>
      </c>
      <c r="C29013" s="172">
        <v>0.0</v>
      </c>
    </row>
    <row r="29014">
      <c r="A29014" s="47" t="s">
        <v>9284</v>
      </c>
      <c r="B29014" s="47">
        <v>2733.0</v>
      </c>
      <c r="C29014" s="172">
        <v>0.0</v>
      </c>
    </row>
    <row r="29015">
      <c r="A29015" s="47" t="s">
        <v>9284</v>
      </c>
      <c r="B29015" s="47">
        <v>2734.0</v>
      </c>
      <c r="C29015" s="172">
        <v>0.0</v>
      </c>
    </row>
    <row r="29016">
      <c r="A29016" s="47" t="s">
        <v>9284</v>
      </c>
      <c r="B29016" s="47">
        <v>2735.0</v>
      </c>
      <c r="C29016" s="172">
        <v>0.0</v>
      </c>
    </row>
    <row r="29017">
      <c r="A29017" s="47" t="s">
        <v>9284</v>
      </c>
      <c r="B29017" s="47">
        <v>2736.0</v>
      </c>
      <c r="C29017" s="172">
        <v>0.0</v>
      </c>
    </row>
    <row r="29018">
      <c r="A29018" s="47" t="s">
        <v>9284</v>
      </c>
      <c r="B29018" s="47">
        <v>2737.0</v>
      </c>
      <c r="C29018" s="172">
        <v>0.0</v>
      </c>
    </row>
    <row r="29019">
      <c r="A29019" s="47" t="s">
        <v>9284</v>
      </c>
      <c r="B29019" s="47">
        <v>2738.0</v>
      </c>
      <c r="C29019" s="172">
        <v>0.0</v>
      </c>
    </row>
    <row r="29020">
      <c r="A29020" s="47" t="s">
        <v>9284</v>
      </c>
      <c r="B29020" s="47">
        <v>2739.0</v>
      </c>
      <c r="C29020" s="172">
        <v>0.0</v>
      </c>
    </row>
    <row r="29021">
      <c r="A29021" s="47" t="s">
        <v>9284</v>
      </c>
      <c r="B29021" s="47">
        <v>2740.0</v>
      </c>
      <c r="C29021" s="172">
        <v>0.0</v>
      </c>
    </row>
    <row r="29022">
      <c r="A29022" s="47" t="s">
        <v>9284</v>
      </c>
      <c r="B29022" s="47">
        <v>2741.0</v>
      </c>
      <c r="C29022" s="172">
        <v>0.0</v>
      </c>
    </row>
    <row r="29023">
      <c r="A29023" s="47" t="s">
        <v>9284</v>
      </c>
      <c r="B29023" s="47">
        <v>2742.0</v>
      </c>
      <c r="C29023" s="172">
        <v>0.0018000000000000002</v>
      </c>
    </row>
    <row r="29024">
      <c r="A29024" s="47" t="s">
        <v>9284</v>
      </c>
      <c r="B29024" s="47">
        <v>2743.0</v>
      </c>
      <c r="C29024" s="172">
        <v>0.08460000000000001</v>
      </c>
    </row>
    <row r="29025">
      <c r="A29025" s="47" t="s">
        <v>9284</v>
      </c>
      <c r="B29025" s="47">
        <v>2744.0</v>
      </c>
      <c r="C29025" s="172">
        <v>0.2178</v>
      </c>
    </row>
    <row r="29026">
      <c r="A29026" s="47" t="s">
        <v>9284</v>
      </c>
      <c r="B29026" s="47">
        <v>2745.0</v>
      </c>
      <c r="C29026" s="172">
        <v>0.0468</v>
      </c>
    </row>
    <row r="29027">
      <c r="A29027" s="47" t="s">
        <v>9284</v>
      </c>
      <c r="B29027" s="47">
        <v>2746.0</v>
      </c>
      <c r="C29027" s="172">
        <v>0.0594</v>
      </c>
    </row>
    <row r="29028">
      <c r="A29028" s="47" t="s">
        <v>9284</v>
      </c>
      <c r="B29028" s="47">
        <v>2747.0</v>
      </c>
      <c r="C29028" s="172">
        <v>0.0774</v>
      </c>
    </row>
    <row r="29029">
      <c r="A29029" s="47" t="s">
        <v>9284</v>
      </c>
      <c r="B29029" s="47">
        <v>2748.0</v>
      </c>
      <c r="C29029" s="172">
        <v>0.1647</v>
      </c>
    </row>
    <row r="29030">
      <c r="A29030" s="47" t="s">
        <v>9284</v>
      </c>
      <c r="B29030" s="47">
        <v>2749.0</v>
      </c>
      <c r="C29030" s="172">
        <v>0.36000000000000004</v>
      </c>
    </row>
    <row r="29031">
      <c r="A29031" s="47" t="s">
        <v>9284</v>
      </c>
      <c r="B29031" s="47">
        <v>2750.0</v>
      </c>
      <c r="C29031" s="172">
        <v>0.4581</v>
      </c>
    </row>
    <row r="29032">
      <c r="A29032" s="47" t="s">
        <v>9284</v>
      </c>
      <c r="B29032" s="47">
        <v>2751.0</v>
      </c>
      <c r="C29032" s="172">
        <v>0.6129000000000001</v>
      </c>
    </row>
    <row r="29033">
      <c r="A29033" s="47" t="s">
        <v>9284</v>
      </c>
      <c r="B29033" s="47">
        <v>2752.0</v>
      </c>
      <c r="C29033" s="172">
        <v>0.47340000000000004</v>
      </c>
    </row>
    <row r="29034">
      <c r="A29034" s="47" t="s">
        <v>9284</v>
      </c>
      <c r="B29034" s="47">
        <v>2753.0</v>
      </c>
      <c r="C29034" s="172">
        <v>0.22590000000000002</v>
      </c>
    </row>
    <row r="29035">
      <c r="A29035" s="47" t="s">
        <v>9284</v>
      </c>
      <c r="B29035" s="47">
        <v>2754.0</v>
      </c>
      <c r="C29035" s="172">
        <v>0.1674</v>
      </c>
    </row>
    <row r="29036">
      <c r="A29036" s="47" t="s">
        <v>9284</v>
      </c>
      <c r="B29036" s="47">
        <v>2755.0</v>
      </c>
      <c r="C29036" s="172">
        <v>0.014400000000000001</v>
      </c>
    </row>
    <row r="29037">
      <c r="A29037" s="47" t="s">
        <v>9284</v>
      </c>
      <c r="B29037" s="47">
        <v>2756.0</v>
      </c>
      <c r="C29037" s="172">
        <v>0.0</v>
      </c>
    </row>
    <row r="29038">
      <c r="A29038" s="47" t="s">
        <v>9284</v>
      </c>
      <c r="B29038" s="47">
        <v>2757.0</v>
      </c>
      <c r="C29038" s="172">
        <v>0.0</v>
      </c>
    </row>
    <row r="29039">
      <c r="A29039" s="47" t="s">
        <v>9284</v>
      </c>
      <c r="B29039" s="47">
        <v>2758.0</v>
      </c>
      <c r="C29039" s="172">
        <v>0.0</v>
      </c>
    </row>
    <row r="29040">
      <c r="A29040" s="47" t="s">
        <v>9284</v>
      </c>
      <c r="B29040" s="47">
        <v>2759.0</v>
      </c>
      <c r="C29040" s="172">
        <v>0.0</v>
      </c>
    </row>
    <row r="29041">
      <c r="A29041" s="47" t="s">
        <v>9284</v>
      </c>
      <c r="B29041" s="47">
        <v>2760.0</v>
      </c>
      <c r="C29041" s="172">
        <v>0.0</v>
      </c>
    </row>
    <row r="29042">
      <c r="A29042" s="47" t="s">
        <v>9284</v>
      </c>
      <c r="B29042" s="47">
        <v>2761.0</v>
      </c>
      <c r="C29042" s="172">
        <v>0.0</v>
      </c>
    </row>
    <row r="29043">
      <c r="A29043" s="47" t="s">
        <v>9284</v>
      </c>
      <c r="B29043" s="47">
        <v>2762.0</v>
      </c>
      <c r="C29043" s="172">
        <v>0.0</v>
      </c>
    </row>
    <row r="29044">
      <c r="A29044" s="47" t="s">
        <v>9284</v>
      </c>
      <c r="B29044" s="47">
        <v>2763.0</v>
      </c>
      <c r="C29044" s="172">
        <v>0.0</v>
      </c>
    </row>
    <row r="29045">
      <c r="A29045" s="47" t="s">
        <v>9284</v>
      </c>
      <c r="B29045" s="47">
        <v>2764.0</v>
      </c>
      <c r="C29045" s="172">
        <v>0.0</v>
      </c>
    </row>
    <row r="29046">
      <c r="A29046" s="47" t="s">
        <v>9284</v>
      </c>
      <c r="B29046" s="47">
        <v>2765.0</v>
      </c>
      <c r="C29046" s="172">
        <v>0.0</v>
      </c>
    </row>
    <row r="29047">
      <c r="A29047" s="47" t="s">
        <v>9284</v>
      </c>
      <c r="B29047" s="47">
        <v>2766.0</v>
      </c>
      <c r="C29047" s="172">
        <v>0.0018000000000000002</v>
      </c>
    </row>
    <row r="29048">
      <c r="A29048" s="47" t="s">
        <v>9284</v>
      </c>
      <c r="B29048" s="47">
        <v>2767.0</v>
      </c>
      <c r="C29048" s="172">
        <v>0.17550000000000002</v>
      </c>
    </row>
    <row r="29049">
      <c r="A29049" s="47" t="s">
        <v>9284</v>
      </c>
      <c r="B29049" s="47">
        <v>2768.0</v>
      </c>
      <c r="C29049" s="172">
        <v>0.3537</v>
      </c>
    </row>
    <row r="29050">
      <c r="A29050" s="47" t="s">
        <v>9284</v>
      </c>
      <c r="B29050" s="47">
        <v>2769.0</v>
      </c>
      <c r="C29050" s="172">
        <v>0.5237999999999999</v>
      </c>
    </row>
    <row r="29051">
      <c r="A29051" s="47" t="s">
        <v>9284</v>
      </c>
      <c r="B29051" s="47">
        <v>2770.0</v>
      </c>
      <c r="C29051" s="172">
        <v>0.657</v>
      </c>
    </row>
    <row r="29052">
      <c r="A29052" s="47" t="s">
        <v>9284</v>
      </c>
      <c r="B29052" s="47">
        <v>2771.0</v>
      </c>
      <c r="C29052" s="172">
        <v>0.7415999999999999</v>
      </c>
    </row>
    <row r="29053">
      <c r="A29053" s="47" t="s">
        <v>9284</v>
      </c>
      <c r="B29053" s="47">
        <v>2772.0</v>
      </c>
      <c r="C29053" s="172">
        <v>0.8253</v>
      </c>
    </row>
    <row r="29054">
      <c r="A29054" s="47" t="s">
        <v>9284</v>
      </c>
      <c r="B29054" s="47">
        <v>2773.0</v>
      </c>
      <c r="C29054" s="172">
        <v>0.8442</v>
      </c>
    </row>
    <row r="29055">
      <c r="A29055" s="47" t="s">
        <v>9284</v>
      </c>
      <c r="B29055" s="47">
        <v>2774.0</v>
      </c>
      <c r="C29055" s="172">
        <v>0.7542</v>
      </c>
    </row>
    <row r="29056">
      <c r="A29056" s="47" t="s">
        <v>9284</v>
      </c>
      <c r="B29056" s="47">
        <v>2775.0</v>
      </c>
      <c r="C29056" s="172">
        <v>0.6786</v>
      </c>
    </row>
    <row r="29057">
      <c r="A29057" s="47" t="s">
        <v>9284</v>
      </c>
      <c r="B29057" s="47">
        <v>2776.0</v>
      </c>
      <c r="C29057" s="172">
        <v>0.5355</v>
      </c>
    </row>
    <row r="29058">
      <c r="A29058" s="47" t="s">
        <v>9284</v>
      </c>
      <c r="B29058" s="47">
        <v>2777.0</v>
      </c>
      <c r="C29058" s="172">
        <v>0.3627</v>
      </c>
    </row>
    <row r="29059">
      <c r="A29059" s="47" t="s">
        <v>9284</v>
      </c>
      <c r="B29059" s="47">
        <v>2778.0</v>
      </c>
      <c r="C29059" s="172">
        <v>0.18359999999999999</v>
      </c>
    </row>
    <row r="29060">
      <c r="A29060" s="47" t="s">
        <v>9284</v>
      </c>
      <c r="B29060" s="47">
        <v>2779.0</v>
      </c>
      <c r="C29060" s="172">
        <v>0.015300000000000001</v>
      </c>
    </row>
    <row r="29061">
      <c r="A29061" s="47" t="s">
        <v>9284</v>
      </c>
      <c r="B29061" s="47">
        <v>2780.0</v>
      </c>
      <c r="C29061" s="172">
        <v>0.0</v>
      </c>
    </row>
    <row r="29062">
      <c r="A29062" s="47" t="s">
        <v>9284</v>
      </c>
      <c r="B29062" s="47">
        <v>2781.0</v>
      </c>
      <c r="C29062" s="172">
        <v>0.0</v>
      </c>
    </row>
    <row r="29063">
      <c r="A29063" s="47" t="s">
        <v>9284</v>
      </c>
      <c r="B29063" s="47">
        <v>2782.0</v>
      </c>
      <c r="C29063" s="172">
        <v>0.0</v>
      </c>
    </row>
    <row r="29064">
      <c r="A29064" s="47" t="s">
        <v>9284</v>
      </c>
      <c r="B29064" s="47">
        <v>2783.0</v>
      </c>
      <c r="C29064" s="172">
        <v>0.0</v>
      </c>
    </row>
    <row r="29065">
      <c r="A29065" s="47" t="s">
        <v>9284</v>
      </c>
      <c r="B29065" s="47">
        <v>2784.0</v>
      </c>
      <c r="C29065" s="172">
        <v>0.0</v>
      </c>
    </row>
    <row r="29066">
      <c r="A29066" s="47" t="s">
        <v>9284</v>
      </c>
      <c r="B29066" s="47">
        <v>2785.0</v>
      </c>
      <c r="C29066" s="172">
        <v>0.0</v>
      </c>
    </row>
    <row r="29067">
      <c r="A29067" s="47" t="s">
        <v>9284</v>
      </c>
      <c r="B29067" s="47">
        <v>2786.0</v>
      </c>
      <c r="C29067" s="172">
        <v>0.0</v>
      </c>
    </row>
    <row r="29068">
      <c r="A29068" s="47" t="s">
        <v>9284</v>
      </c>
      <c r="B29068" s="47">
        <v>2787.0</v>
      </c>
      <c r="C29068" s="172">
        <v>0.0</v>
      </c>
    </row>
    <row r="29069">
      <c r="A29069" s="47" t="s">
        <v>9284</v>
      </c>
      <c r="B29069" s="47">
        <v>2788.0</v>
      </c>
      <c r="C29069" s="172">
        <v>0.0</v>
      </c>
    </row>
    <row r="29070">
      <c r="A29070" s="47" t="s">
        <v>9284</v>
      </c>
      <c r="B29070" s="47">
        <v>2789.0</v>
      </c>
      <c r="C29070" s="172">
        <v>0.0</v>
      </c>
    </row>
    <row r="29071">
      <c r="A29071" s="47" t="s">
        <v>9284</v>
      </c>
      <c r="B29071" s="47">
        <v>2790.0</v>
      </c>
      <c r="C29071" s="172">
        <v>0.0018000000000000002</v>
      </c>
    </row>
    <row r="29072">
      <c r="A29072" s="47" t="s">
        <v>9284</v>
      </c>
      <c r="B29072" s="47">
        <v>2791.0</v>
      </c>
      <c r="C29072" s="172">
        <v>0.08910000000000001</v>
      </c>
    </row>
    <row r="29073">
      <c r="A29073" s="47" t="s">
        <v>9284</v>
      </c>
      <c r="B29073" s="47">
        <v>2792.0</v>
      </c>
      <c r="C29073" s="172">
        <v>0.35550000000000004</v>
      </c>
    </row>
    <row r="29074">
      <c r="A29074" s="47" t="s">
        <v>9284</v>
      </c>
      <c r="B29074" s="47">
        <v>2793.0</v>
      </c>
      <c r="C29074" s="172">
        <v>0.4671</v>
      </c>
    </row>
    <row r="29075">
      <c r="A29075" s="47" t="s">
        <v>9284</v>
      </c>
      <c r="B29075" s="47">
        <v>2794.0</v>
      </c>
      <c r="C29075" s="172">
        <v>0.49500000000000005</v>
      </c>
    </row>
    <row r="29076">
      <c r="A29076" s="47" t="s">
        <v>9284</v>
      </c>
      <c r="B29076" s="47">
        <v>2795.0</v>
      </c>
      <c r="C29076" s="172">
        <v>0.675</v>
      </c>
    </row>
    <row r="29077">
      <c r="A29077" s="47" t="s">
        <v>9284</v>
      </c>
      <c r="B29077" s="47">
        <v>2796.0</v>
      </c>
      <c r="C29077" s="172">
        <v>0.5706</v>
      </c>
    </row>
    <row r="29078">
      <c r="A29078" s="47" t="s">
        <v>9284</v>
      </c>
      <c r="B29078" s="47">
        <v>2797.0</v>
      </c>
      <c r="C29078" s="172">
        <v>0.7686</v>
      </c>
    </row>
    <row r="29079">
      <c r="A29079" s="47" t="s">
        <v>9284</v>
      </c>
      <c r="B29079" s="47">
        <v>2798.0</v>
      </c>
      <c r="C29079" s="172">
        <v>0.423</v>
      </c>
    </row>
    <row r="29080">
      <c r="A29080" s="47" t="s">
        <v>9284</v>
      </c>
      <c r="B29080" s="47">
        <v>2799.0</v>
      </c>
      <c r="C29080" s="172">
        <v>0.49230000000000007</v>
      </c>
    </row>
    <row r="29081">
      <c r="A29081" s="47" t="s">
        <v>9284</v>
      </c>
      <c r="B29081" s="47">
        <v>2800.0</v>
      </c>
      <c r="C29081" s="172">
        <v>0.522</v>
      </c>
    </row>
    <row r="29082">
      <c r="A29082" s="47" t="s">
        <v>9284</v>
      </c>
      <c r="B29082" s="47">
        <v>2801.0</v>
      </c>
      <c r="C29082" s="172">
        <v>0.3105</v>
      </c>
    </row>
    <row r="29083">
      <c r="A29083" s="47" t="s">
        <v>9284</v>
      </c>
      <c r="B29083" s="47">
        <v>2802.0</v>
      </c>
      <c r="C29083" s="172">
        <v>0.1863</v>
      </c>
    </row>
    <row r="29084">
      <c r="A29084" s="47" t="s">
        <v>9284</v>
      </c>
      <c r="B29084" s="47">
        <v>2803.0</v>
      </c>
      <c r="C29084" s="172">
        <v>0.0171</v>
      </c>
    </row>
    <row r="29085">
      <c r="A29085" s="47" t="s">
        <v>9284</v>
      </c>
      <c r="B29085" s="47">
        <v>2804.0</v>
      </c>
      <c r="C29085" s="172">
        <v>0.0</v>
      </c>
    </row>
    <row r="29086">
      <c r="A29086" s="47" t="s">
        <v>9284</v>
      </c>
      <c r="B29086" s="47">
        <v>2805.0</v>
      </c>
      <c r="C29086" s="172">
        <v>0.0</v>
      </c>
    </row>
    <row r="29087">
      <c r="A29087" s="47" t="s">
        <v>9284</v>
      </c>
      <c r="B29087" s="47">
        <v>2806.0</v>
      </c>
      <c r="C29087" s="172">
        <v>0.0</v>
      </c>
    </row>
    <row r="29088">
      <c r="A29088" s="47" t="s">
        <v>9284</v>
      </c>
      <c r="B29088" s="47">
        <v>2807.0</v>
      </c>
      <c r="C29088" s="172">
        <v>0.0</v>
      </c>
    </row>
    <row r="29089">
      <c r="A29089" s="47" t="s">
        <v>9284</v>
      </c>
      <c r="B29089" s="47">
        <v>2808.0</v>
      </c>
      <c r="C29089" s="172">
        <v>0.0</v>
      </c>
    </row>
    <row r="29090">
      <c r="A29090" s="47" t="s">
        <v>9284</v>
      </c>
      <c r="B29090" s="47">
        <v>2809.0</v>
      </c>
      <c r="C29090" s="172">
        <v>0.0</v>
      </c>
    </row>
    <row r="29091">
      <c r="A29091" s="47" t="s">
        <v>9284</v>
      </c>
      <c r="B29091" s="47">
        <v>2810.0</v>
      </c>
      <c r="C29091" s="172">
        <v>0.0</v>
      </c>
    </row>
    <row r="29092">
      <c r="A29092" s="47" t="s">
        <v>9284</v>
      </c>
      <c r="B29092" s="47">
        <v>2811.0</v>
      </c>
      <c r="C29092" s="172">
        <v>0.0</v>
      </c>
    </row>
    <row r="29093">
      <c r="A29093" s="47" t="s">
        <v>9284</v>
      </c>
      <c r="B29093" s="47">
        <v>2812.0</v>
      </c>
      <c r="C29093" s="172">
        <v>0.0</v>
      </c>
    </row>
    <row r="29094">
      <c r="A29094" s="47" t="s">
        <v>9284</v>
      </c>
      <c r="B29094" s="47">
        <v>2813.0</v>
      </c>
      <c r="C29094" s="172">
        <v>0.0</v>
      </c>
    </row>
    <row r="29095">
      <c r="A29095" s="47" t="s">
        <v>9284</v>
      </c>
      <c r="B29095" s="47">
        <v>2814.0</v>
      </c>
      <c r="C29095" s="172">
        <v>0.0027</v>
      </c>
    </row>
    <row r="29096">
      <c r="A29096" s="47" t="s">
        <v>9284</v>
      </c>
      <c r="B29096" s="47">
        <v>2815.0</v>
      </c>
      <c r="C29096" s="172">
        <v>0.1089</v>
      </c>
    </row>
    <row r="29097">
      <c r="A29097" s="47" t="s">
        <v>9284</v>
      </c>
      <c r="B29097" s="47">
        <v>2816.0</v>
      </c>
      <c r="C29097" s="172">
        <v>0.31679999999999997</v>
      </c>
    </row>
    <row r="29098">
      <c r="A29098" s="47" t="s">
        <v>9284</v>
      </c>
      <c r="B29098" s="47">
        <v>2817.0</v>
      </c>
      <c r="C29098" s="172">
        <v>0.5274</v>
      </c>
    </row>
    <row r="29099">
      <c r="A29099" s="47" t="s">
        <v>9284</v>
      </c>
      <c r="B29099" s="47">
        <v>2818.0</v>
      </c>
      <c r="C29099" s="172">
        <v>0.6552</v>
      </c>
    </row>
    <row r="29100">
      <c r="A29100" s="47" t="s">
        <v>9284</v>
      </c>
      <c r="B29100" s="47">
        <v>2819.0</v>
      </c>
      <c r="C29100" s="172">
        <v>0.6525</v>
      </c>
    </row>
    <row r="29101">
      <c r="A29101" s="47" t="s">
        <v>9284</v>
      </c>
      <c r="B29101" s="47">
        <v>2820.0</v>
      </c>
      <c r="C29101" s="172">
        <v>0.7956</v>
      </c>
    </row>
    <row r="29102">
      <c r="A29102" s="47" t="s">
        <v>9284</v>
      </c>
      <c r="B29102" s="47">
        <v>2821.0</v>
      </c>
      <c r="C29102" s="172">
        <v>0.7704</v>
      </c>
    </row>
    <row r="29103">
      <c r="A29103" s="47" t="s">
        <v>9284</v>
      </c>
      <c r="B29103" s="47">
        <v>2822.0</v>
      </c>
      <c r="C29103" s="172">
        <v>0.6804</v>
      </c>
    </row>
    <row r="29104">
      <c r="A29104" s="47" t="s">
        <v>9284</v>
      </c>
      <c r="B29104" s="47">
        <v>2823.0</v>
      </c>
      <c r="C29104" s="172">
        <v>0.6795</v>
      </c>
    </row>
    <row r="29105">
      <c r="A29105" s="47" t="s">
        <v>9284</v>
      </c>
      <c r="B29105" s="47">
        <v>2824.0</v>
      </c>
      <c r="C29105" s="172">
        <v>0.5382</v>
      </c>
    </row>
    <row r="29106">
      <c r="A29106" s="47" t="s">
        <v>9284</v>
      </c>
      <c r="B29106" s="47">
        <v>2825.0</v>
      </c>
      <c r="C29106" s="172">
        <v>0.3699</v>
      </c>
    </row>
    <row r="29107">
      <c r="A29107" s="47" t="s">
        <v>9284</v>
      </c>
      <c r="B29107" s="47">
        <v>2826.0</v>
      </c>
      <c r="C29107" s="172">
        <v>0.1872</v>
      </c>
    </row>
    <row r="29108">
      <c r="A29108" s="47" t="s">
        <v>9284</v>
      </c>
      <c r="B29108" s="47">
        <v>2827.0</v>
      </c>
      <c r="C29108" s="172">
        <v>0.018000000000000002</v>
      </c>
    </row>
    <row r="29109">
      <c r="A29109" s="47" t="s">
        <v>9284</v>
      </c>
      <c r="B29109" s="47">
        <v>2828.0</v>
      </c>
      <c r="C29109" s="172">
        <v>0.0</v>
      </c>
    </row>
    <row r="29110">
      <c r="A29110" s="47" t="s">
        <v>9284</v>
      </c>
      <c r="B29110" s="47">
        <v>2829.0</v>
      </c>
      <c r="C29110" s="172">
        <v>0.0</v>
      </c>
    </row>
    <row r="29111">
      <c r="A29111" s="47" t="s">
        <v>9284</v>
      </c>
      <c r="B29111" s="47">
        <v>2830.0</v>
      </c>
      <c r="C29111" s="172">
        <v>0.0</v>
      </c>
    </row>
    <row r="29112">
      <c r="A29112" s="47" t="s">
        <v>9284</v>
      </c>
      <c r="B29112" s="47">
        <v>2831.0</v>
      </c>
      <c r="C29112" s="172">
        <v>0.0</v>
      </c>
    </row>
    <row r="29113">
      <c r="A29113" s="47" t="s">
        <v>9284</v>
      </c>
      <c r="B29113" s="47">
        <v>2832.0</v>
      </c>
      <c r="C29113" s="172">
        <v>0.0</v>
      </c>
    </row>
    <row r="29114">
      <c r="A29114" s="47" t="s">
        <v>9284</v>
      </c>
      <c r="B29114" s="47">
        <v>2833.0</v>
      </c>
      <c r="C29114" s="172">
        <v>0.0</v>
      </c>
    </row>
    <row r="29115">
      <c r="A29115" s="47" t="s">
        <v>9284</v>
      </c>
      <c r="B29115" s="47">
        <v>2834.0</v>
      </c>
      <c r="C29115" s="172">
        <v>0.0</v>
      </c>
    </row>
    <row r="29116">
      <c r="A29116" s="47" t="s">
        <v>9284</v>
      </c>
      <c r="B29116" s="47">
        <v>2835.0</v>
      </c>
      <c r="C29116" s="172">
        <v>0.0</v>
      </c>
    </row>
    <row r="29117">
      <c r="A29117" s="47" t="s">
        <v>9284</v>
      </c>
      <c r="B29117" s="47">
        <v>2836.0</v>
      </c>
      <c r="C29117" s="172">
        <v>0.0</v>
      </c>
    </row>
    <row r="29118">
      <c r="A29118" s="47" t="s">
        <v>9284</v>
      </c>
      <c r="B29118" s="47">
        <v>2837.0</v>
      </c>
      <c r="C29118" s="172">
        <v>0.0</v>
      </c>
    </row>
    <row r="29119">
      <c r="A29119" s="47" t="s">
        <v>9284</v>
      </c>
      <c r="B29119" s="47">
        <v>2838.0</v>
      </c>
      <c r="C29119" s="172">
        <v>0.0027</v>
      </c>
    </row>
    <row r="29120">
      <c r="A29120" s="47" t="s">
        <v>9284</v>
      </c>
      <c r="B29120" s="47">
        <v>2839.0</v>
      </c>
      <c r="C29120" s="172">
        <v>0.18180000000000002</v>
      </c>
    </row>
    <row r="29121">
      <c r="A29121" s="47" t="s">
        <v>9284</v>
      </c>
      <c r="B29121" s="47">
        <v>2840.0</v>
      </c>
      <c r="C29121" s="172">
        <v>0.36090000000000005</v>
      </c>
    </row>
    <row r="29122">
      <c r="A29122" s="47" t="s">
        <v>9284</v>
      </c>
      <c r="B29122" s="47">
        <v>2841.0</v>
      </c>
      <c r="C29122" s="172">
        <v>0.5355</v>
      </c>
    </row>
    <row r="29123">
      <c r="A29123" s="47" t="s">
        <v>9284</v>
      </c>
      <c r="B29123" s="47">
        <v>2842.0</v>
      </c>
      <c r="C29123" s="172">
        <v>0.6759000000000001</v>
      </c>
    </row>
    <row r="29124">
      <c r="A29124" s="47" t="s">
        <v>9284</v>
      </c>
      <c r="B29124" s="47">
        <v>2843.0</v>
      </c>
      <c r="C29124" s="172">
        <v>0.7605</v>
      </c>
    </row>
    <row r="29125">
      <c r="A29125" s="47" t="s">
        <v>9284</v>
      </c>
      <c r="B29125" s="47">
        <v>2844.0</v>
      </c>
      <c r="C29125" s="172">
        <v>0.8235</v>
      </c>
    </row>
    <row r="29126">
      <c r="A29126" s="47" t="s">
        <v>9284</v>
      </c>
      <c r="B29126" s="47">
        <v>2845.0</v>
      </c>
      <c r="C29126" s="172">
        <v>0.855</v>
      </c>
    </row>
    <row r="29127">
      <c r="A29127" s="47" t="s">
        <v>9284</v>
      </c>
      <c r="B29127" s="47">
        <v>2846.0</v>
      </c>
      <c r="C29127" s="172">
        <v>0.7965</v>
      </c>
    </row>
    <row r="29128">
      <c r="A29128" s="47" t="s">
        <v>9284</v>
      </c>
      <c r="B29128" s="47">
        <v>2847.0</v>
      </c>
      <c r="C29128" s="172">
        <v>0.6885</v>
      </c>
    </row>
    <row r="29129">
      <c r="A29129" s="47" t="s">
        <v>9284</v>
      </c>
      <c r="B29129" s="47">
        <v>2848.0</v>
      </c>
      <c r="C29129" s="172">
        <v>0.5427</v>
      </c>
    </row>
    <row r="29130">
      <c r="A29130" s="47" t="s">
        <v>9284</v>
      </c>
      <c r="B29130" s="47">
        <v>2849.0</v>
      </c>
      <c r="C29130" s="172">
        <v>0.3699</v>
      </c>
    </row>
    <row r="29131">
      <c r="A29131" s="47" t="s">
        <v>9284</v>
      </c>
      <c r="B29131" s="47">
        <v>2850.0</v>
      </c>
      <c r="C29131" s="172">
        <v>0.189</v>
      </c>
    </row>
    <row r="29132">
      <c r="A29132" s="47" t="s">
        <v>9284</v>
      </c>
      <c r="B29132" s="47">
        <v>2851.0</v>
      </c>
      <c r="C29132" s="172">
        <v>0.0189</v>
      </c>
    </row>
    <row r="29133">
      <c r="A29133" s="47" t="s">
        <v>9284</v>
      </c>
      <c r="B29133" s="47">
        <v>2852.0</v>
      </c>
      <c r="C29133" s="172">
        <v>0.0</v>
      </c>
    </row>
    <row r="29134">
      <c r="A29134" s="47" t="s">
        <v>9284</v>
      </c>
      <c r="B29134" s="47">
        <v>2853.0</v>
      </c>
      <c r="C29134" s="172">
        <v>0.0</v>
      </c>
    </row>
    <row r="29135">
      <c r="A29135" s="47" t="s">
        <v>9284</v>
      </c>
      <c r="B29135" s="47">
        <v>2854.0</v>
      </c>
      <c r="C29135" s="172">
        <v>0.0</v>
      </c>
    </row>
    <row r="29136">
      <c r="A29136" s="47" t="s">
        <v>9284</v>
      </c>
      <c r="B29136" s="47">
        <v>2855.0</v>
      </c>
      <c r="C29136" s="172">
        <v>0.0</v>
      </c>
    </row>
    <row r="29137">
      <c r="A29137" s="47" t="s">
        <v>9284</v>
      </c>
      <c r="B29137" s="47">
        <v>2856.0</v>
      </c>
      <c r="C29137" s="172">
        <v>0.0</v>
      </c>
    </row>
    <row r="29138">
      <c r="A29138" s="47" t="s">
        <v>9284</v>
      </c>
      <c r="B29138" s="47">
        <v>2857.0</v>
      </c>
      <c r="C29138" s="172">
        <v>0.0</v>
      </c>
    </row>
    <row r="29139">
      <c r="A29139" s="47" t="s">
        <v>9284</v>
      </c>
      <c r="B29139" s="47">
        <v>2858.0</v>
      </c>
      <c r="C29139" s="172">
        <v>0.0</v>
      </c>
    </row>
    <row r="29140">
      <c r="A29140" s="47" t="s">
        <v>9284</v>
      </c>
      <c r="B29140" s="47">
        <v>2859.0</v>
      </c>
      <c r="C29140" s="172">
        <v>0.0</v>
      </c>
    </row>
    <row r="29141">
      <c r="A29141" s="47" t="s">
        <v>9284</v>
      </c>
      <c r="B29141" s="47">
        <v>2860.0</v>
      </c>
      <c r="C29141" s="172">
        <v>0.0</v>
      </c>
    </row>
    <row r="29142">
      <c r="A29142" s="47" t="s">
        <v>9284</v>
      </c>
      <c r="B29142" s="47">
        <v>2861.0</v>
      </c>
      <c r="C29142" s="172">
        <v>0.0</v>
      </c>
    </row>
    <row r="29143">
      <c r="A29143" s="47" t="s">
        <v>9284</v>
      </c>
      <c r="B29143" s="47">
        <v>2862.0</v>
      </c>
      <c r="C29143" s="172">
        <v>0.0027</v>
      </c>
    </row>
    <row r="29144">
      <c r="A29144" s="47" t="s">
        <v>9284</v>
      </c>
      <c r="B29144" s="47">
        <v>2863.0</v>
      </c>
      <c r="C29144" s="172">
        <v>0.1548</v>
      </c>
    </row>
    <row r="29145">
      <c r="A29145" s="47" t="s">
        <v>9284</v>
      </c>
      <c r="B29145" s="47">
        <v>2864.0</v>
      </c>
      <c r="C29145" s="172">
        <v>0.31679999999999997</v>
      </c>
    </row>
    <row r="29146">
      <c r="A29146" s="47" t="s">
        <v>9284</v>
      </c>
      <c r="B29146" s="47">
        <v>2865.0</v>
      </c>
      <c r="C29146" s="172">
        <v>0.3771</v>
      </c>
    </row>
    <row r="29147">
      <c r="A29147" s="47" t="s">
        <v>9284</v>
      </c>
      <c r="B29147" s="47">
        <v>2866.0</v>
      </c>
      <c r="C29147" s="172">
        <v>0.6858000000000001</v>
      </c>
    </row>
    <row r="29148">
      <c r="A29148" s="47" t="s">
        <v>9284</v>
      </c>
      <c r="B29148" s="47">
        <v>2867.0</v>
      </c>
      <c r="C29148" s="172">
        <v>0.7875</v>
      </c>
    </row>
    <row r="29149">
      <c r="A29149" s="47" t="s">
        <v>9284</v>
      </c>
      <c r="B29149" s="47">
        <v>2868.0</v>
      </c>
      <c r="C29149" s="172">
        <v>0.8559</v>
      </c>
    </row>
    <row r="29150">
      <c r="A29150" s="47" t="s">
        <v>9284</v>
      </c>
      <c r="B29150" s="47">
        <v>2869.0</v>
      </c>
      <c r="C29150" s="172">
        <v>0.8613</v>
      </c>
    </row>
    <row r="29151">
      <c r="A29151" s="47" t="s">
        <v>9284</v>
      </c>
      <c r="B29151" s="47">
        <v>2870.0</v>
      </c>
      <c r="C29151" s="172">
        <v>0.81</v>
      </c>
    </row>
    <row r="29152">
      <c r="A29152" s="47" t="s">
        <v>9284</v>
      </c>
      <c r="B29152" s="47">
        <v>2871.0</v>
      </c>
      <c r="C29152" s="172">
        <v>0.7074</v>
      </c>
    </row>
    <row r="29153">
      <c r="A29153" s="47" t="s">
        <v>9284</v>
      </c>
      <c r="B29153" s="47">
        <v>2872.0</v>
      </c>
      <c r="C29153" s="172">
        <v>0.4662</v>
      </c>
    </row>
    <row r="29154">
      <c r="A29154" s="47" t="s">
        <v>9284</v>
      </c>
      <c r="B29154" s="47">
        <v>2873.0</v>
      </c>
      <c r="C29154" s="172">
        <v>0.36090000000000005</v>
      </c>
    </row>
    <row r="29155">
      <c r="A29155" s="47" t="s">
        <v>9284</v>
      </c>
      <c r="B29155" s="47">
        <v>2874.0</v>
      </c>
      <c r="C29155" s="172">
        <v>0.198</v>
      </c>
    </row>
    <row r="29156">
      <c r="A29156" s="47" t="s">
        <v>9284</v>
      </c>
      <c r="B29156" s="47">
        <v>2875.0</v>
      </c>
      <c r="C29156" s="172">
        <v>0.019799999999999998</v>
      </c>
    </row>
    <row r="29157">
      <c r="A29157" s="47" t="s">
        <v>9284</v>
      </c>
      <c r="B29157" s="47">
        <v>2876.0</v>
      </c>
      <c r="C29157" s="172">
        <v>0.0</v>
      </c>
    </row>
    <row r="29158">
      <c r="A29158" s="47" t="s">
        <v>9284</v>
      </c>
      <c r="B29158" s="47">
        <v>2877.0</v>
      </c>
      <c r="C29158" s="172">
        <v>0.0</v>
      </c>
    </row>
    <row r="29159">
      <c r="A29159" s="47" t="s">
        <v>9284</v>
      </c>
      <c r="B29159" s="47">
        <v>2878.0</v>
      </c>
      <c r="C29159" s="172">
        <v>0.0</v>
      </c>
    </row>
    <row r="29160">
      <c r="A29160" s="47" t="s">
        <v>9284</v>
      </c>
      <c r="B29160" s="47">
        <v>2879.0</v>
      </c>
      <c r="C29160" s="172">
        <v>0.0</v>
      </c>
    </row>
    <row r="29161">
      <c r="A29161" s="47" t="s">
        <v>9284</v>
      </c>
      <c r="B29161" s="47">
        <v>2880.0</v>
      </c>
      <c r="C29161" s="172">
        <v>0.0</v>
      </c>
    </row>
    <row r="29162">
      <c r="A29162" s="47" t="s">
        <v>9284</v>
      </c>
      <c r="B29162" s="47">
        <v>2881.0</v>
      </c>
      <c r="C29162" s="172">
        <v>0.0</v>
      </c>
    </row>
    <row r="29163">
      <c r="A29163" s="47" t="s">
        <v>9284</v>
      </c>
      <c r="B29163" s="47">
        <v>2882.0</v>
      </c>
      <c r="C29163" s="172">
        <v>0.0</v>
      </c>
    </row>
    <row r="29164">
      <c r="A29164" s="47" t="s">
        <v>9284</v>
      </c>
      <c r="B29164" s="47">
        <v>2883.0</v>
      </c>
      <c r="C29164" s="172">
        <v>0.0</v>
      </c>
    </row>
    <row r="29165">
      <c r="A29165" s="47" t="s">
        <v>9284</v>
      </c>
      <c r="B29165" s="47">
        <v>2884.0</v>
      </c>
      <c r="C29165" s="172">
        <v>0.0</v>
      </c>
    </row>
    <row r="29166">
      <c r="A29166" s="47" t="s">
        <v>9284</v>
      </c>
      <c r="B29166" s="47">
        <v>2885.0</v>
      </c>
      <c r="C29166" s="172">
        <v>0.0</v>
      </c>
    </row>
    <row r="29167">
      <c r="A29167" s="47" t="s">
        <v>9284</v>
      </c>
      <c r="B29167" s="47">
        <v>2886.0</v>
      </c>
      <c r="C29167" s="172">
        <v>0.015300000000000001</v>
      </c>
    </row>
    <row r="29168">
      <c r="A29168" s="47" t="s">
        <v>9284</v>
      </c>
      <c r="B29168" s="47">
        <v>2887.0</v>
      </c>
      <c r="C29168" s="172">
        <v>0.06210000000000001</v>
      </c>
    </row>
    <row r="29169">
      <c r="A29169" s="47" t="s">
        <v>9284</v>
      </c>
      <c r="B29169" s="47">
        <v>2888.0</v>
      </c>
      <c r="C29169" s="172">
        <v>0.0738</v>
      </c>
    </row>
    <row r="29170">
      <c r="A29170" s="47" t="s">
        <v>9284</v>
      </c>
      <c r="B29170" s="47">
        <v>2889.0</v>
      </c>
      <c r="C29170" s="172">
        <v>0.0801</v>
      </c>
    </row>
    <row r="29171">
      <c r="A29171" s="47" t="s">
        <v>9284</v>
      </c>
      <c r="B29171" s="47">
        <v>2890.0</v>
      </c>
      <c r="C29171" s="172">
        <v>0.1467</v>
      </c>
    </row>
    <row r="29172">
      <c r="A29172" s="47" t="s">
        <v>9284</v>
      </c>
      <c r="B29172" s="47">
        <v>2891.0</v>
      </c>
      <c r="C29172" s="172">
        <v>0.18180000000000002</v>
      </c>
    </row>
    <row r="29173">
      <c r="A29173" s="47" t="s">
        <v>9284</v>
      </c>
      <c r="B29173" s="47">
        <v>2892.0</v>
      </c>
      <c r="C29173" s="172">
        <v>0.41400000000000003</v>
      </c>
    </row>
    <row r="29174">
      <c r="A29174" s="47" t="s">
        <v>9284</v>
      </c>
      <c r="B29174" s="47">
        <v>2893.0</v>
      </c>
      <c r="C29174" s="172">
        <v>0.16920000000000002</v>
      </c>
    </row>
    <row r="29175">
      <c r="A29175" s="47" t="s">
        <v>9284</v>
      </c>
      <c r="B29175" s="47">
        <v>2894.0</v>
      </c>
      <c r="C29175" s="172">
        <v>0.1656</v>
      </c>
    </row>
    <row r="29176">
      <c r="A29176" s="47" t="s">
        <v>9284</v>
      </c>
      <c r="B29176" s="47">
        <v>2895.0</v>
      </c>
      <c r="C29176" s="172">
        <v>0.4752</v>
      </c>
    </row>
    <row r="29177">
      <c r="A29177" s="47" t="s">
        <v>9284</v>
      </c>
      <c r="B29177" s="47">
        <v>2896.0</v>
      </c>
      <c r="C29177" s="172">
        <v>0.23940000000000003</v>
      </c>
    </row>
    <row r="29178">
      <c r="A29178" s="47" t="s">
        <v>9284</v>
      </c>
      <c r="B29178" s="47">
        <v>2897.0</v>
      </c>
      <c r="C29178" s="172">
        <v>0.2826</v>
      </c>
    </row>
    <row r="29179">
      <c r="A29179" s="47" t="s">
        <v>9284</v>
      </c>
      <c r="B29179" s="47">
        <v>2898.0</v>
      </c>
      <c r="C29179" s="172">
        <v>0.0495</v>
      </c>
    </row>
    <row r="29180">
      <c r="A29180" s="47" t="s">
        <v>9284</v>
      </c>
      <c r="B29180" s="47">
        <v>2899.0</v>
      </c>
      <c r="C29180" s="172">
        <v>0.0045000000000000005</v>
      </c>
    </row>
    <row r="29181">
      <c r="A29181" s="47" t="s">
        <v>9284</v>
      </c>
      <c r="B29181" s="47">
        <v>2900.0</v>
      </c>
      <c r="C29181" s="172">
        <v>0.0</v>
      </c>
    </row>
    <row r="29182">
      <c r="A29182" s="47" t="s">
        <v>9284</v>
      </c>
      <c r="B29182" s="47">
        <v>2901.0</v>
      </c>
      <c r="C29182" s="172">
        <v>0.0</v>
      </c>
    </row>
    <row r="29183">
      <c r="A29183" s="47" t="s">
        <v>9284</v>
      </c>
      <c r="B29183" s="47">
        <v>2902.0</v>
      </c>
      <c r="C29183" s="172">
        <v>0.0</v>
      </c>
    </row>
    <row r="29184">
      <c r="A29184" s="47" t="s">
        <v>9284</v>
      </c>
      <c r="B29184" s="47">
        <v>2903.0</v>
      </c>
      <c r="C29184" s="172">
        <v>0.0</v>
      </c>
    </row>
    <row r="29185">
      <c r="A29185" s="47" t="s">
        <v>9284</v>
      </c>
      <c r="B29185" s="47">
        <v>2904.0</v>
      </c>
      <c r="C29185" s="172">
        <v>0.0</v>
      </c>
    </row>
    <row r="29186">
      <c r="A29186" s="47" t="s">
        <v>9284</v>
      </c>
      <c r="B29186" s="47">
        <v>2905.0</v>
      </c>
      <c r="C29186" s="172">
        <v>0.0</v>
      </c>
    </row>
    <row r="29187">
      <c r="A29187" s="47" t="s">
        <v>9284</v>
      </c>
      <c r="B29187" s="47">
        <v>2906.0</v>
      </c>
      <c r="C29187" s="172">
        <v>0.0</v>
      </c>
    </row>
    <row r="29188">
      <c r="A29188" s="47" t="s">
        <v>9284</v>
      </c>
      <c r="B29188" s="47">
        <v>2907.0</v>
      </c>
      <c r="C29188" s="172">
        <v>0.0</v>
      </c>
    </row>
    <row r="29189">
      <c r="A29189" s="47" t="s">
        <v>9284</v>
      </c>
      <c r="B29189" s="47">
        <v>2908.0</v>
      </c>
      <c r="C29189" s="172">
        <v>0.0</v>
      </c>
    </row>
    <row r="29190">
      <c r="A29190" s="47" t="s">
        <v>9284</v>
      </c>
      <c r="B29190" s="47">
        <v>2909.0</v>
      </c>
      <c r="C29190" s="172">
        <v>0.0</v>
      </c>
    </row>
    <row r="29191">
      <c r="A29191" s="47" t="s">
        <v>9284</v>
      </c>
      <c r="B29191" s="47">
        <v>2910.0</v>
      </c>
      <c r="C29191" s="172">
        <v>0.022500000000000003</v>
      </c>
    </row>
    <row r="29192">
      <c r="A29192" s="47" t="s">
        <v>9284</v>
      </c>
      <c r="B29192" s="47">
        <v>2911.0</v>
      </c>
      <c r="C29192" s="172">
        <v>0.1071</v>
      </c>
    </row>
    <row r="29193">
      <c r="A29193" s="47" t="s">
        <v>9284</v>
      </c>
      <c r="B29193" s="47">
        <v>2912.0</v>
      </c>
      <c r="C29193" s="172">
        <v>0.3105</v>
      </c>
    </row>
    <row r="29194">
      <c r="A29194" s="47" t="s">
        <v>9284</v>
      </c>
      <c r="B29194" s="47">
        <v>2913.0</v>
      </c>
      <c r="C29194" s="172">
        <v>0.48330000000000006</v>
      </c>
    </row>
    <row r="29195">
      <c r="A29195" s="47" t="s">
        <v>9284</v>
      </c>
      <c r="B29195" s="47">
        <v>2914.0</v>
      </c>
      <c r="C29195" s="172">
        <v>0.6696</v>
      </c>
    </row>
    <row r="29196">
      <c r="A29196" s="47" t="s">
        <v>9284</v>
      </c>
      <c r="B29196" s="47">
        <v>2915.0</v>
      </c>
      <c r="C29196" s="172">
        <v>0.7812</v>
      </c>
    </row>
    <row r="29197">
      <c r="A29197" s="47" t="s">
        <v>9284</v>
      </c>
      <c r="B29197" s="47">
        <v>2916.0</v>
      </c>
      <c r="C29197" s="172">
        <v>0.8217000000000001</v>
      </c>
    </row>
    <row r="29198">
      <c r="A29198" s="47" t="s">
        <v>9284</v>
      </c>
      <c r="B29198" s="47">
        <v>2917.0</v>
      </c>
      <c r="C29198" s="172">
        <v>0.8415</v>
      </c>
    </row>
    <row r="29199">
      <c r="A29199" s="47" t="s">
        <v>9284</v>
      </c>
      <c r="B29199" s="47">
        <v>2918.0</v>
      </c>
      <c r="C29199" s="172">
        <v>0.7443</v>
      </c>
    </row>
    <row r="29200">
      <c r="A29200" s="47" t="s">
        <v>9284</v>
      </c>
      <c r="B29200" s="47">
        <v>2919.0</v>
      </c>
      <c r="C29200" s="172">
        <v>0.6507</v>
      </c>
    </row>
    <row r="29201">
      <c r="A29201" s="47" t="s">
        <v>9284</v>
      </c>
      <c r="B29201" s="47">
        <v>2920.0</v>
      </c>
      <c r="C29201" s="172">
        <v>0.4239</v>
      </c>
    </row>
    <row r="29202">
      <c r="A29202" s="47" t="s">
        <v>9284</v>
      </c>
      <c r="B29202" s="47">
        <v>2921.0</v>
      </c>
      <c r="C29202" s="172">
        <v>0.3501</v>
      </c>
    </row>
    <row r="29203">
      <c r="A29203" s="47" t="s">
        <v>9284</v>
      </c>
      <c r="B29203" s="47">
        <v>2922.0</v>
      </c>
      <c r="C29203" s="172">
        <v>0.1512</v>
      </c>
    </row>
    <row r="29204">
      <c r="A29204" s="47" t="s">
        <v>9284</v>
      </c>
      <c r="B29204" s="47">
        <v>2923.0</v>
      </c>
      <c r="C29204" s="172">
        <v>0.0216</v>
      </c>
    </row>
    <row r="29205">
      <c r="A29205" s="47" t="s">
        <v>9284</v>
      </c>
      <c r="B29205" s="47">
        <v>2924.0</v>
      </c>
      <c r="C29205" s="172">
        <v>0.0</v>
      </c>
    </row>
    <row r="29206">
      <c r="A29206" s="47" t="s">
        <v>9284</v>
      </c>
      <c r="B29206" s="47">
        <v>2925.0</v>
      </c>
      <c r="C29206" s="172">
        <v>0.0</v>
      </c>
    </row>
    <row r="29207">
      <c r="A29207" s="47" t="s">
        <v>9284</v>
      </c>
      <c r="B29207" s="47">
        <v>2926.0</v>
      </c>
      <c r="C29207" s="172">
        <v>0.0</v>
      </c>
    </row>
    <row r="29208">
      <c r="A29208" s="47" t="s">
        <v>9284</v>
      </c>
      <c r="B29208" s="47">
        <v>2927.0</v>
      </c>
      <c r="C29208" s="172">
        <v>0.0</v>
      </c>
    </row>
    <row r="29209">
      <c r="A29209" s="47" t="s">
        <v>9284</v>
      </c>
      <c r="B29209" s="47">
        <v>2928.0</v>
      </c>
      <c r="C29209" s="172">
        <v>0.0</v>
      </c>
    </row>
    <row r="29210">
      <c r="A29210" s="47" t="s">
        <v>9284</v>
      </c>
      <c r="B29210" s="47">
        <v>2929.0</v>
      </c>
      <c r="C29210" s="172">
        <v>0.0</v>
      </c>
    </row>
    <row r="29211">
      <c r="A29211" s="47" t="s">
        <v>9284</v>
      </c>
      <c r="B29211" s="47">
        <v>2930.0</v>
      </c>
      <c r="C29211" s="172">
        <v>0.0</v>
      </c>
    </row>
    <row r="29212">
      <c r="A29212" s="47" t="s">
        <v>9284</v>
      </c>
      <c r="B29212" s="47">
        <v>2931.0</v>
      </c>
      <c r="C29212" s="172">
        <v>0.0</v>
      </c>
    </row>
    <row r="29213">
      <c r="A29213" s="47" t="s">
        <v>9284</v>
      </c>
      <c r="B29213" s="47">
        <v>2932.0</v>
      </c>
      <c r="C29213" s="172">
        <v>0.0</v>
      </c>
    </row>
    <row r="29214">
      <c r="A29214" s="47" t="s">
        <v>9284</v>
      </c>
      <c r="B29214" s="47">
        <v>2933.0</v>
      </c>
      <c r="C29214" s="172">
        <v>0.0</v>
      </c>
    </row>
    <row r="29215">
      <c r="A29215" s="47" t="s">
        <v>9284</v>
      </c>
      <c r="B29215" s="47">
        <v>2934.0</v>
      </c>
      <c r="C29215" s="172">
        <v>0.009000000000000001</v>
      </c>
    </row>
    <row r="29216">
      <c r="A29216" s="47" t="s">
        <v>9284</v>
      </c>
      <c r="B29216" s="47">
        <v>2935.0</v>
      </c>
      <c r="C29216" s="172">
        <v>0.033299999999999996</v>
      </c>
    </row>
    <row r="29217">
      <c r="A29217" s="47" t="s">
        <v>9284</v>
      </c>
      <c r="B29217" s="47">
        <v>2936.0</v>
      </c>
      <c r="C29217" s="172">
        <v>0.0702</v>
      </c>
    </row>
    <row r="29218">
      <c r="A29218" s="47" t="s">
        <v>9284</v>
      </c>
      <c r="B29218" s="47">
        <v>2937.0</v>
      </c>
      <c r="C29218" s="172">
        <v>0.14850000000000002</v>
      </c>
    </row>
    <row r="29219">
      <c r="A29219" s="47" t="s">
        <v>9284</v>
      </c>
      <c r="B29219" s="47">
        <v>2938.0</v>
      </c>
      <c r="C29219" s="172">
        <v>0.1368</v>
      </c>
    </row>
    <row r="29220">
      <c r="A29220" s="47" t="s">
        <v>9284</v>
      </c>
      <c r="B29220" s="47">
        <v>2939.0</v>
      </c>
      <c r="C29220" s="172">
        <v>0.2988</v>
      </c>
    </row>
    <row r="29221">
      <c r="A29221" s="47" t="s">
        <v>9284</v>
      </c>
      <c r="B29221" s="47">
        <v>2940.0</v>
      </c>
      <c r="C29221" s="172">
        <v>0.1314</v>
      </c>
    </row>
    <row r="29222">
      <c r="A29222" s="47" t="s">
        <v>9284</v>
      </c>
      <c r="B29222" s="47">
        <v>2941.0</v>
      </c>
      <c r="C29222" s="172">
        <v>0.1314</v>
      </c>
    </row>
    <row r="29223">
      <c r="A29223" s="47" t="s">
        <v>9284</v>
      </c>
      <c r="B29223" s="47">
        <v>2942.0</v>
      </c>
      <c r="C29223" s="172">
        <v>0.09179999999999999</v>
      </c>
    </row>
    <row r="29224">
      <c r="A29224" s="47" t="s">
        <v>9284</v>
      </c>
      <c r="B29224" s="47">
        <v>2943.0</v>
      </c>
      <c r="C29224" s="172">
        <v>0.1071</v>
      </c>
    </row>
    <row r="29225">
      <c r="A29225" s="47" t="s">
        <v>9284</v>
      </c>
      <c r="B29225" s="47">
        <v>2944.0</v>
      </c>
      <c r="C29225" s="172">
        <v>0.0936</v>
      </c>
    </row>
    <row r="29226">
      <c r="A29226" s="47" t="s">
        <v>9284</v>
      </c>
      <c r="B29226" s="47">
        <v>2945.0</v>
      </c>
      <c r="C29226" s="172">
        <v>0.051300000000000005</v>
      </c>
    </row>
    <row r="29227">
      <c r="A29227" s="47" t="s">
        <v>9284</v>
      </c>
      <c r="B29227" s="47">
        <v>2946.0</v>
      </c>
      <c r="C29227" s="172">
        <v>0.0189</v>
      </c>
    </row>
    <row r="29228">
      <c r="A29228" s="47" t="s">
        <v>9284</v>
      </c>
      <c r="B29228" s="47">
        <v>2947.0</v>
      </c>
      <c r="C29228" s="172">
        <v>0.0036000000000000003</v>
      </c>
    </row>
    <row r="29229">
      <c r="A29229" s="47" t="s">
        <v>9284</v>
      </c>
      <c r="B29229" s="47">
        <v>2948.0</v>
      </c>
      <c r="C29229" s="172">
        <v>0.0</v>
      </c>
    </row>
    <row r="29230">
      <c r="A29230" s="47" t="s">
        <v>9284</v>
      </c>
      <c r="B29230" s="47">
        <v>2949.0</v>
      </c>
      <c r="C29230" s="172">
        <v>0.0</v>
      </c>
    </row>
    <row r="29231">
      <c r="A29231" s="47" t="s">
        <v>9284</v>
      </c>
      <c r="B29231" s="47">
        <v>2950.0</v>
      </c>
      <c r="C29231" s="172">
        <v>0.0</v>
      </c>
    </row>
    <row r="29232">
      <c r="A29232" s="47" t="s">
        <v>9284</v>
      </c>
      <c r="B29232" s="47">
        <v>2951.0</v>
      </c>
      <c r="C29232" s="172">
        <v>0.0</v>
      </c>
    </row>
    <row r="29233">
      <c r="A29233" s="47" t="s">
        <v>9284</v>
      </c>
      <c r="B29233" s="47">
        <v>2952.0</v>
      </c>
      <c r="C29233" s="172">
        <v>0.0</v>
      </c>
    </row>
    <row r="29234">
      <c r="A29234" s="47" t="s">
        <v>9284</v>
      </c>
      <c r="B29234" s="47">
        <v>2953.0</v>
      </c>
      <c r="C29234" s="172">
        <v>0.0</v>
      </c>
    </row>
    <row r="29235">
      <c r="A29235" s="47" t="s">
        <v>9284</v>
      </c>
      <c r="B29235" s="47">
        <v>2954.0</v>
      </c>
      <c r="C29235" s="172">
        <v>0.0</v>
      </c>
    </row>
    <row r="29236">
      <c r="A29236" s="47" t="s">
        <v>9284</v>
      </c>
      <c r="B29236" s="47">
        <v>2955.0</v>
      </c>
      <c r="C29236" s="172">
        <v>0.0</v>
      </c>
    </row>
    <row r="29237">
      <c r="A29237" s="47" t="s">
        <v>9284</v>
      </c>
      <c r="B29237" s="47">
        <v>2956.0</v>
      </c>
      <c r="C29237" s="172">
        <v>0.0</v>
      </c>
    </row>
    <row r="29238">
      <c r="A29238" s="47" t="s">
        <v>9284</v>
      </c>
      <c r="B29238" s="47">
        <v>2957.0</v>
      </c>
      <c r="C29238" s="172">
        <v>0.0</v>
      </c>
    </row>
    <row r="29239">
      <c r="A29239" s="47" t="s">
        <v>9284</v>
      </c>
      <c r="B29239" s="47">
        <v>2958.0</v>
      </c>
      <c r="C29239" s="172">
        <v>0.027</v>
      </c>
    </row>
    <row r="29240">
      <c r="A29240" s="47" t="s">
        <v>9284</v>
      </c>
      <c r="B29240" s="47">
        <v>2959.0</v>
      </c>
      <c r="C29240" s="172">
        <v>0.0495</v>
      </c>
    </row>
    <row r="29241">
      <c r="A29241" s="47" t="s">
        <v>9284</v>
      </c>
      <c r="B29241" s="47">
        <v>2960.0</v>
      </c>
      <c r="C29241" s="172">
        <v>0.1341</v>
      </c>
    </row>
    <row r="29242">
      <c r="A29242" s="47" t="s">
        <v>9284</v>
      </c>
      <c r="B29242" s="47">
        <v>2961.0</v>
      </c>
      <c r="C29242" s="172">
        <v>0.2817</v>
      </c>
    </row>
    <row r="29243">
      <c r="A29243" s="47" t="s">
        <v>9284</v>
      </c>
      <c r="B29243" s="47">
        <v>2962.0</v>
      </c>
      <c r="C29243" s="172">
        <v>0.189</v>
      </c>
    </row>
    <row r="29244">
      <c r="A29244" s="47" t="s">
        <v>9284</v>
      </c>
      <c r="B29244" s="47">
        <v>2963.0</v>
      </c>
      <c r="C29244" s="172">
        <v>0.1791</v>
      </c>
    </row>
    <row r="29245">
      <c r="A29245" s="47" t="s">
        <v>9284</v>
      </c>
      <c r="B29245" s="47">
        <v>2964.0</v>
      </c>
      <c r="C29245" s="172">
        <v>0.4167</v>
      </c>
    </row>
    <row r="29246">
      <c r="A29246" s="47" t="s">
        <v>9284</v>
      </c>
      <c r="B29246" s="47">
        <v>2965.0</v>
      </c>
      <c r="C29246" s="172">
        <v>0.33840000000000003</v>
      </c>
    </row>
    <row r="29247">
      <c r="A29247" s="47" t="s">
        <v>9284</v>
      </c>
      <c r="B29247" s="47">
        <v>2966.0</v>
      </c>
      <c r="C29247" s="172">
        <v>0.36000000000000004</v>
      </c>
    </row>
    <row r="29248">
      <c r="A29248" s="47" t="s">
        <v>9284</v>
      </c>
      <c r="B29248" s="47">
        <v>2967.0</v>
      </c>
      <c r="C29248" s="172">
        <v>0.2232</v>
      </c>
    </row>
    <row r="29249">
      <c r="A29249" s="47" t="s">
        <v>9284</v>
      </c>
      <c r="B29249" s="47">
        <v>2968.0</v>
      </c>
      <c r="C29249" s="172">
        <v>0.25110000000000005</v>
      </c>
    </row>
    <row r="29250">
      <c r="A29250" s="47" t="s">
        <v>9284</v>
      </c>
      <c r="B29250" s="47">
        <v>2969.0</v>
      </c>
      <c r="C29250" s="172">
        <v>0.1764</v>
      </c>
    </row>
    <row r="29251">
      <c r="A29251" s="47" t="s">
        <v>9284</v>
      </c>
      <c r="B29251" s="47">
        <v>2970.0</v>
      </c>
      <c r="C29251" s="172">
        <v>0.0405</v>
      </c>
    </row>
    <row r="29252">
      <c r="A29252" s="47" t="s">
        <v>9284</v>
      </c>
      <c r="B29252" s="47">
        <v>2971.0</v>
      </c>
      <c r="C29252" s="172">
        <v>0.0234</v>
      </c>
    </row>
    <row r="29253">
      <c r="A29253" s="47" t="s">
        <v>9284</v>
      </c>
      <c r="B29253" s="47">
        <v>2972.0</v>
      </c>
      <c r="C29253" s="172">
        <v>0.0</v>
      </c>
    </row>
    <row r="29254">
      <c r="A29254" s="47" t="s">
        <v>9284</v>
      </c>
      <c r="B29254" s="47">
        <v>2973.0</v>
      </c>
      <c r="C29254" s="172">
        <v>0.0</v>
      </c>
    </row>
    <row r="29255">
      <c r="A29255" s="47" t="s">
        <v>9284</v>
      </c>
      <c r="B29255" s="47">
        <v>2974.0</v>
      </c>
      <c r="C29255" s="172">
        <v>0.0</v>
      </c>
    </row>
    <row r="29256">
      <c r="A29256" s="47" t="s">
        <v>9284</v>
      </c>
      <c r="B29256" s="47">
        <v>2975.0</v>
      </c>
      <c r="C29256" s="172">
        <v>0.0</v>
      </c>
    </row>
    <row r="29257">
      <c r="A29257" s="47" t="s">
        <v>9284</v>
      </c>
      <c r="B29257" s="47">
        <v>2976.0</v>
      </c>
      <c r="C29257" s="172">
        <v>0.0</v>
      </c>
    </row>
    <row r="29258">
      <c r="A29258" s="47" t="s">
        <v>9284</v>
      </c>
      <c r="B29258" s="47">
        <v>2977.0</v>
      </c>
      <c r="C29258" s="172">
        <v>0.0</v>
      </c>
    </row>
    <row r="29259">
      <c r="A29259" s="47" t="s">
        <v>9284</v>
      </c>
      <c r="B29259" s="47">
        <v>2978.0</v>
      </c>
      <c r="C29259" s="172">
        <v>0.0</v>
      </c>
    </row>
    <row r="29260">
      <c r="A29260" s="47" t="s">
        <v>9284</v>
      </c>
      <c r="B29260" s="47">
        <v>2979.0</v>
      </c>
      <c r="C29260" s="172">
        <v>0.0</v>
      </c>
    </row>
    <row r="29261">
      <c r="A29261" s="47" t="s">
        <v>9284</v>
      </c>
      <c r="B29261" s="47">
        <v>2980.0</v>
      </c>
      <c r="C29261" s="172">
        <v>0.0</v>
      </c>
    </row>
    <row r="29262">
      <c r="A29262" s="47" t="s">
        <v>9284</v>
      </c>
      <c r="B29262" s="47">
        <v>2981.0</v>
      </c>
      <c r="C29262" s="172">
        <v>0.0</v>
      </c>
    </row>
    <row r="29263">
      <c r="A29263" s="47" t="s">
        <v>9284</v>
      </c>
      <c r="B29263" s="47">
        <v>2982.0</v>
      </c>
      <c r="C29263" s="172">
        <v>0.007200000000000001</v>
      </c>
    </row>
    <row r="29264">
      <c r="A29264" s="47" t="s">
        <v>9284</v>
      </c>
      <c r="B29264" s="47">
        <v>2983.0</v>
      </c>
      <c r="C29264" s="172">
        <v>0.0882</v>
      </c>
    </row>
    <row r="29265">
      <c r="A29265" s="47" t="s">
        <v>9284</v>
      </c>
      <c r="B29265" s="47">
        <v>2984.0</v>
      </c>
      <c r="C29265" s="172">
        <v>0.24570000000000003</v>
      </c>
    </row>
    <row r="29266">
      <c r="A29266" s="47" t="s">
        <v>9284</v>
      </c>
      <c r="B29266" s="47">
        <v>2985.0</v>
      </c>
      <c r="C29266" s="172">
        <v>0.45990000000000003</v>
      </c>
    </row>
    <row r="29267">
      <c r="A29267" s="47" t="s">
        <v>9284</v>
      </c>
      <c r="B29267" s="47">
        <v>2986.0</v>
      </c>
      <c r="C29267" s="172">
        <v>0.6651</v>
      </c>
    </row>
    <row r="29268">
      <c r="A29268" s="47" t="s">
        <v>9284</v>
      </c>
      <c r="B29268" s="47">
        <v>2987.0</v>
      </c>
      <c r="C29268" s="172">
        <v>0.5688</v>
      </c>
    </row>
    <row r="29269">
      <c r="A29269" s="47" t="s">
        <v>9284</v>
      </c>
      <c r="B29269" s="47">
        <v>2988.0</v>
      </c>
      <c r="C29269" s="172">
        <v>0.46890000000000004</v>
      </c>
    </row>
    <row r="29270">
      <c r="A29270" s="47" t="s">
        <v>9284</v>
      </c>
      <c r="B29270" s="47">
        <v>2989.0</v>
      </c>
      <c r="C29270" s="172">
        <v>0.2565</v>
      </c>
    </row>
    <row r="29271">
      <c r="A29271" s="47" t="s">
        <v>9284</v>
      </c>
      <c r="B29271" s="47">
        <v>2990.0</v>
      </c>
      <c r="C29271" s="172">
        <v>0.20970000000000003</v>
      </c>
    </row>
    <row r="29272">
      <c r="A29272" s="47" t="s">
        <v>9284</v>
      </c>
      <c r="B29272" s="47">
        <v>2991.0</v>
      </c>
      <c r="C29272" s="172">
        <v>0.46530000000000005</v>
      </c>
    </row>
    <row r="29273">
      <c r="A29273" s="47" t="s">
        <v>9284</v>
      </c>
      <c r="B29273" s="47">
        <v>2992.0</v>
      </c>
      <c r="C29273" s="172">
        <v>0.4716</v>
      </c>
    </row>
    <row r="29274">
      <c r="A29274" s="47" t="s">
        <v>9284</v>
      </c>
      <c r="B29274" s="47">
        <v>2993.0</v>
      </c>
      <c r="C29274" s="172">
        <v>0.1629</v>
      </c>
    </row>
    <row r="29275">
      <c r="A29275" s="47" t="s">
        <v>9284</v>
      </c>
      <c r="B29275" s="47">
        <v>2994.0</v>
      </c>
      <c r="C29275" s="172">
        <v>0.2025</v>
      </c>
    </row>
    <row r="29276">
      <c r="A29276" s="47" t="s">
        <v>9284</v>
      </c>
      <c r="B29276" s="47">
        <v>2995.0</v>
      </c>
      <c r="C29276" s="172">
        <v>0.0252</v>
      </c>
    </row>
    <row r="29277">
      <c r="A29277" s="47" t="s">
        <v>9284</v>
      </c>
      <c r="B29277" s="47">
        <v>2996.0</v>
      </c>
      <c r="C29277" s="172">
        <v>0.0</v>
      </c>
    </row>
    <row r="29278">
      <c r="A29278" s="47" t="s">
        <v>9284</v>
      </c>
      <c r="B29278" s="47">
        <v>2997.0</v>
      </c>
      <c r="C29278" s="172">
        <v>0.0</v>
      </c>
    </row>
    <row r="29279">
      <c r="A29279" s="47" t="s">
        <v>9284</v>
      </c>
      <c r="B29279" s="47">
        <v>2998.0</v>
      </c>
      <c r="C29279" s="172">
        <v>0.0</v>
      </c>
    </row>
    <row r="29280">
      <c r="A29280" s="47" t="s">
        <v>9284</v>
      </c>
      <c r="B29280" s="47">
        <v>2999.0</v>
      </c>
      <c r="C29280" s="172">
        <v>0.0</v>
      </c>
    </row>
    <row r="29281">
      <c r="A29281" s="47" t="s">
        <v>9284</v>
      </c>
      <c r="B29281" s="47">
        <v>3000.0</v>
      </c>
      <c r="C29281" s="172">
        <v>0.0</v>
      </c>
    </row>
    <row r="29282">
      <c r="A29282" s="47" t="s">
        <v>9284</v>
      </c>
      <c r="B29282" s="47">
        <v>3001.0</v>
      </c>
      <c r="C29282" s="172">
        <v>0.0</v>
      </c>
    </row>
    <row r="29283">
      <c r="A29283" s="47" t="s">
        <v>9284</v>
      </c>
      <c r="B29283" s="47">
        <v>3002.0</v>
      </c>
      <c r="C29283" s="172">
        <v>0.0</v>
      </c>
    </row>
    <row r="29284">
      <c r="A29284" s="47" t="s">
        <v>9284</v>
      </c>
      <c r="B29284" s="47">
        <v>3003.0</v>
      </c>
      <c r="C29284" s="172">
        <v>0.0</v>
      </c>
    </row>
    <row r="29285">
      <c r="A29285" s="47" t="s">
        <v>9284</v>
      </c>
      <c r="B29285" s="47">
        <v>3004.0</v>
      </c>
      <c r="C29285" s="172">
        <v>0.0</v>
      </c>
    </row>
    <row r="29286">
      <c r="A29286" s="47" t="s">
        <v>9284</v>
      </c>
      <c r="B29286" s="47">
        <v>3005.0</v>
      </c>
      <c r="C29286" s="172">
        <v>0.0</v>
      </c>
    </row>
    <row r="29287">
      <c r="A29287" s="47" t="s">
        <v>9284</v>
      </c>
      <c r="B29287" s="47">
        <v>3006.0</v>
      </c>
      <c r="C29287" s="172">
        <v>0.0207</v>
      </c>
    </row>
    <row r="29288">
      <c r="A29288" s="47" t="s">
        <v>9284</v>
      </c>
      <c r="B29288" s="47">
        <v>3007.0</v>
      </c>
      <c r="C29288" s="172">
        <v>0.0639</v>
      </c>
    </row>
    <row r="29289">
      <c r="A29289" s="47" t="s">
        <v>9284</v>
      </c>
      <c r="B29289" s="47">
        <v>3008.0</v>
      </c>
      <c r="C29289" s="172">
        <v>0.1386</v>
      </c>
    </row>
    <row r="29290">
      <c r="A29290" s="47" t="s">
        <v>9284</v>
      </c>
      <c r="B29290" s="47">
        <v>3009.0</v>
      </c>
      <c r="C29290" s="172">
        <v>0.23670000000000002</v>
      </c>
    </row>
    <row r="29291">
      <c r="A29291" s="47" t="s">
        <v>9284</v>
      </c>
      <c r="B29291" s="47">
        <v>3010.0</v>
      </c>
      <c r="C29291" s="172">
        <v>0.23490000000000003</v>
      </c>
    </row>
    <row r="29292">
      <c r="A29292" s="47" t="s">
        <v>9284</v>
      </c>
      <c r="B29292" s="47">
        <v>3011.0</v>
      </c>
      <c r="C29292" s="172">
        <v>0.4086</v>
      </c>
    </row>
    <row r="29293">
      <c r="A29293" s="47" t="s">
        <v>9284</v>
      </c>
      <c r="B29293" s="47">
        <v>3012.0</v>
      </c>
      <c r="C29293" s="172">
        <v>0.3906</v>
      </c>
    </row>
    <row r="29294">
      <c r="A29294" s="47" t="s">
        <v>9284</v>
      </c>
      <c r="B29294" s="47">
        <v>3013.0</v>
      </c>
      <c r="C29294" s="172">
        <v>0.1368</v>
      </c>
    </row>
    <row r="29295">
      <c r="A29295" s="47" t="s">
        <v>9284</v>
      </c>
      <c r="B29295" s="47">
        <v>3014.0</v>
      </c>
      <c r="C29295" s="172">
        <v>0.1305</v>
      </c>
    </row>
    <row r="29296">
      <c r="A29296" s="47" t="s">
        <v>9284</v>
      </c>
      <c r="B29296" s="47">
        <v>3015.0</v>
      </c>
      <c r="C29296" s="172">
        <v>0.6804</v>
      </c>
    </row>
    <row r="29297">
      <c r="A29297" s="47" t="s">
        <v>9284</v>
      </c>
      <c r="B29297" s="47">
        <v>3016.0</v>
      </c>
      <c r="C29297" s="172">
        <v>0.4671</v>
      </c>
    </row>
    <row r="29298">
      <c r="A29298" s="47" t="s">
        <v>9284</v>
      </c>
      <c r="B29298" s="47">
        <v>3017.0</v>
      </c>
      <c r="C29298" s="172">
        <v>0.2268</v>
      </c>
    </row>
    <row r="29299">
      <c r="A29299" s="47" t="s">
        <v>9284</v>
      </c>
      <c r="B29299" s="47">
        <v>3018.0</v>
      </c>
      <c r="C29299" s="172">
        <v>0.1476</v>
      </c>
    </row>
    <row r="29300">
      <c r="A29300" s="47" t="s">
        <v>9284</v>
      </c>
      <c r="B29300" s="47">
        <v>3019.0</v>
      </c>
      <c r="C29300" s="172">
        <v>0.0261</v>
      </c>
    </row>
    <row r="29301">
      <c r="A29301" s="47" t="s">
        <v>9284</v>
      </c>
      <c r="B29301" s="47">
        <v>3020.0</v>
      </c>
      <c r="C29301" s="172">
        <v>0.0</v>
      </c>
    </row>
    <row r="29302">
      <c r="A29302" s="47" t="s">
        <v>9284</v>
      </c>
      <c r="B29302" s="47">
        <v>3021.0</v>
      </c>
      <c r="C29302" s="172">
        <v>0.0</v>
      </c>
    </row>
    <row r="29303">
      <c r="A29303" s="47" t="s">
        <v>9284</v>
      </c>
      <c r="B29303" s="47">
        <v>3022.0</v>
      </c>
      <c r="C29303" s="172">
        <v>0.0</v>
      </c>
    </row>
    <row r="29304">
      <c r="A29304" s="47" t="s">
        <v>9284</v>
      </c>
      <c r="B29304" s="47">
        <v>3023.0</v>
      </c>
      <c r="C29304" s="172">
        <v>0.0</v>
      </c>
    </row>
    <row r="29305">
      <c r="A29305" s="47" t="s">
        <v>9284</v>
      </c>
      <c r="B29305" s="47">
        <v>3024.0</v>
      </c>
      <c r="C29305" s="172">
        <v>0.0</v>
      </c>
    </row>
    <row r="29306">
      <c r="A29306" s="47" t="s">
        <v>9284</v>
      </c>
      <c r="B29306" s="47">
        <v>3025.0</v>
      </c>
      <c r="C29306" s="172">
        <v>0.0</v>
      </c>
    </row>
    <row r="29307">
      <c r="A29307" s="47" t="s">
        <v>9284</v>
      </c>
      <c r="B29307" s="47">
        <v>3026.0</v>
      </c>
      <c r="C29307" s="172">
        <v>0.0</v>
      </c>
    </row>
    <row r="29308">
      <c r="A29308" s="47" t="s">
        <v>9284</v>
      </c>
      <c r="B29308" s="47">
        <v>3027.0</v>
      </c>
      <c r="C29308" s="172">
        <v>0.0</v>
      </c>
    </row>
    <row r="29309">
      <c r="A29309" s="47" t="s">
        <v>9284</v>
      </c>
      <c r="B29309" s="47">
        <v>3028.0</v>
      </c>
      <c r="C29309" s="172">
        <v>0.0</v>
      </c>
    </row>
    <row r="29310">
      <c r="A29310" s="47" t="s">
        <v>9284</v>
      </c>
      <c r="B29310" s="47">
        <v>3029.0</v>
      </c>
      <c r="C29310" s="172">
        <v>0.0</v>
      </c>
    </row>
    <row r="29311">
      <c r="A29311" s="47" t="s">
        <v>9284</v>
      </c>
      <c r="B29311" s="47">
        <v>3030.0</v>
      </c>
      <c r="C29311" s="172">
        <v>0.0387</v>
      </c>
    </row>
    <row r="29312">
      <c r="A29312" s="47" t="s">
        <v>9284</v>
      </c>
      <c r="B29312" s="47">
        <v>3031.0</v>
      </c>
      <c r="C29312" s="172">
        <v>0.06659999999999999</v>
      </c>
    </row>
    <row r="29313">
      <c r="A29313" s="47" t="s">
        <v>9284</v>
      </c>
      <c r="B29313" s="47">
        <v>3032.0</v>
      </c>
      <c r="C29313" s="172">
        <v>0.2916</v>
      </c>
    </row>
    <row r="29314">
      <c r="A29314" s="47" t="s">
        <v>9284</v>
      </c>
      <c r="B29314" s="47">
        <v>3033.0</v>
      </c>
      <c r="C29314" s="172">
        <v>0.2979</v>
      </c>
    </row>
    <row r="29315">
      <c r="A29315" s="47" t="s">
        <v>9284</v>
      </c>
      <c r="B29315" s="47">
        <v>3034.0</v>
      </c>
      <c r="C29315" s="172">
        <v>0.5391</v>
      </c>
    </row>
    <row r="29316">
      <c r="A29316" s="47" t="s">
        <v>9284</v>
      </c>
      <c r="B29316" s="47">
        <v>3035.0</v>
      </c>
      <c r="C29316" s="172">
        <v>0.6111000000000001</v>
      </c>
    </row>
    <row r="29317">
      <c r="A29317" s="47" t="s">
        <v>9284</v>
      </c>
      <c r="B29317" s="47">
        <v>3036.0</v>
      </c>
      <c r="C29317" s="172">
        <v>0.6624</v>
      </c>
    </row>
    <row r="29318">
      <c r="A29318" s="47" t="s">
        <v>9284</v>
      </c>
      <c r="B29318" s="47">
        <v>3037.0</v>
      </c>
      <c r="C29318" s="172">
        <v>0.747</v>
      </c>
    </row>
    <row r="29319">
      <c r="A29319" s="47" t="s">
        <v>9284</v>
      </c>
      <c r="B29319" s="47">
        <v>3038.0</v>
      </c>
      <c r="C29319" s="172">
        <v>0.6426</v>
      </c>
    </row>
    <row r="29320">
      <c r="A29320" s="47" t="s">
        <v>9284</v>
      </c>
      <c r="B29320" s="47">
        <v>3039.0</v>
      </c>
      <c r="C29320" s="172">
        <v>0.648</v>
      </c>
    </row>
    <row r="29321">
      <c r="A29321" s="47" t="s">
        <v>9284</v>
      </c>
      <c r="B29321" s="47">
        <v>3040.0</v>
      </c>
      <c r="C29321" s="172">
        <v>0.441</v>
      </c>
    </row>
    <row r="29322">
      <c r="A29322" s="47" t="s">
        <v>9284</v>
      </c>
      <c r="B29322" s="47">
        <v>3041.0</v>
      </c>
      <c r="C29322" s="172">
        <v>0.37529999999999997</v>
      </c>
    </row>
    <row r="29323">
      <c r="A29323" s="47" t="s">
        <v>9284</v>
      </c>
      <c r="B29323" s="47">
        <v>3042.0</v>
      </c>
      <c r="C29323" s="172">
        <v>0.2043</v>
      </c>
    </row>
    <row r="29324">
      <c r="A29324" s="47" t="s">
        <v>9284</v>
      </c>
      <c r="B29324" s="47">
        <v>3043.0</v>
      </c>
      <c r="C29324" s="172">
        <v>0.027</v>
      </c>
    </row>
    <row r="29325">
      <c r="A29325" s="47" t="s">
        <v>9284</v>
      </c>
      <c r="B29325" s="47">
        <v>3044.0</v>
      </c>
      <c r="C29325" s="172">
        <v>0.0</v>
      </c>
    </row>
    <row r="29326">
      <c r="A29326" s="47" t="s">
        <v>9284</v>
      </c>
      <c r="B29326" s="47">
        <v>3045.0</v>
      </c>
      <c r="C29326" s="172">
        <v>0.0</v>
      </c>
    </row>
    <row r="29327">
      <c r="A29327" s="47" t="s">
        <v>9284</v>
      </c>
      <c r="B29327" s="47">
        <v>3046.0</v>
      </c>
      <c r="C29327" s="172">
        <v>0.0</v>
      </c>
    </row>
    <row r="29328">
      <c r="A29328" s="47" t="s">
        <v>9284</v>
      </c>
      <c r="B29328" s="47">
        <v>3047.0</v>
      </c>
      <c r="C29328" s="172">
        <v>0.0</v>
      </c>
    </row>
    <row r="29329">
      <c r="A29329" s="47" t="s">
        <v>9284</v>
      </c>
      <c r="B29329" s="47">
        <v>3048.0</v>
      </c>
      <c r="C29329" s="172">
        <v>0.0</v>
      </c>
    </row>
    <row r="29330">
      <c r="A29330" s="47" t="s">
        <v>9284</v>
      </c>
      <c r="B29330" s="47">
        <v>3049.0</v>
      </c>
      <c r="C29330" s="172">
        <v>0.0</v>
      </c>
    </row>
    <row r="29331">
      <c r="A29331" s="47" t="s">
        <v>9284</v>
      </c>
      <c r="B29331" s="47">
        <v>3050.0</v>
      </c>
      <c r="C29331" s="172">
        <v>0.0</v>
      </c>
    </row>
    <row r="29332">
      <c r="A29332" s="47" t="s">
        <v>9284</v>
      </c>
      <c r="B29332" s="47">
        <v>3051.0</v>
      </c>
      <c r="C29332" s="172">
        <v>0.0</v>
      </c>
    </row>
    <row r="29333">
      <c r="A29333" s="47" t="s">
        <v>9284</v>
      </c>
      <c r="B29333" s="47">
        <v>3052.0</v>
      </c>
      <c r="C29333" s="172">
        <v>0.0</v>
      </c>
    </row>
    <row r="29334">
      <c r="A29334" s="47" t="s">
        <v>9284</v>
      </c>
      <c r="B29334" s="47">
        <v>3053.0</v>
      </c>
      <c r="C29334" s="172">
        <v>0.0</v>
      </c>
    </row>
    <row r="29335">
      <c r="A29335" s="47" t="s">
        <v>9284</v>
      </c>
      <c r="B29335" s="47">
        <v>3054.0</v>
      </c>
      <c r="C29335" s="172">
        <v>0.030600000000000002</v>
      </c>
    </row>
    <row r="29336">
      <c r="A29336" s="47" t="s">
        <v>9284</v>
      </c>
      <c r="B29336" s="47">
        <v>3055.0</v>
      </c>
      <c r="C29336" s="172">
        <v>0.1557</v>
      </c>
    </row>
    <row r="29337">
      <c r="A29337" s="47" t="s">
        <v>9284</v>
      </c>
      <c r="B29337" s="47">
        <v>3056.0</v>
      </c>
      <c r="C29337" s="172">
        <v>0.3483</v>
      </c>
    </row>
    <row r="29338">
      <c r="A29338" s="47" t="s">
        <v>9284</v>
      </c>
      <c r="B29338" s="47">
        <v>3057.0</v>
      </c>
      <c r="C29338" s="172">
        <v>0.5085</v>
      </c>
    </row>
    <row r="29339">
      <c r="A29339" s="47" t="s">
        <v>9284</v>
      </c>
      <c r="B29339" s="47">
        <v>3058.0</v>
      </c>
      <c r="C29339" s="172">
        <v>0.6795</v>
      </c>
    </row>
    <row r="29340">
      <c r="A29340" s="47" t="s">
        <v>9284</v>
      </c>
      <c r="B29340" s="47">
        <v>3059.0</v>
      </c>
      <c r="C29340" s="172">
        <v>0.7407</v>
      </c>
    </row>
    <row r="29341">
      <c r="A29341" s="47" t="s">
        <v>9284</v>
      </c>
      <c r="B29341" s="47">
        <v>3060.0</v>
      </c>
      <c r="C29341" s="172">
        <v>0.8145</v>
      </c>
    </row>
    <row r="29342">
      <c r="A29342" s="47" t="s">
        <v>9284</v>
      </c>
      <c r="B29342" s="47">
        <v>3061.0</v>
      </c>
      <c r="C29342" s="172">
        <v>0.8190000000000001</v>
      </c>
    </row>
    <row r="29343">
      <c r="A29343" s="47" t="s">
        <v>9284</v>
      </c>
      <c r="B29343" s="47">
        <v>3062.0</v>
      </c>
      <c r="C29343" s="172">
        <v>0.7812</v>
      </c>
    </row>
    <row r="29344">
      <c r="A29344" s="47" t="s">
        <v>9284</v>
      </c>
      <c r="B29344" s="47">
        <v>3063.0</v>
      </c>
      <c r="C29344" s="172">
        <v>0.6768000000000001</v>
      </c>
    </row>
    <row r="29345">
      <c r="A29345" s="47" t="s">
        <v>9284</v>
      </c>
      <c r="B29345" s="47">
        <v>3064.0</v>
      </c>
      <c r="C29345" s="172">
        <v>0.23670000000000002</v>
      </c>
    </row>
    <row r="29346">
      <c r="A29346" s="47" t="s">
        <v>9284</v>
      </c>
      <c r="B29346" s="47">
        <v>3065.0</v>
      </c>
      <c r="C29346" s="172">
        <v>0.3843</v>
      </c>
    </row>
    <row r="29347">
      <c r="A29347" s="47" t="s">
        <v>9284</v>
      </c>
      <c r="B29347" s="47">
        <v>3066.0</v>
      </c>
      <c r="C29347" s="172">
        <v>0.2034</v>
      </c>
    </row>
    <row r="29348">
      <c r="A29348" s="47" t="s">
        <v>9284</v>
      </c>
      <c r="B29348" s="47">
        <v>3067.0</v>
      </c>
      <c r="C29348" s="172">
        <v>0.028800000000000003</v>
      </c>
    </row>
    <row r="29349">
      <c r="A29349" s="47" t="s">
        <v>9284</v>
      </c>
      <c r="B29349" s="47">
        <v>3068.0</v>
      </c>
      <c r="C29349" s="172">
        <v>0.0</v>
      </c>
    </row>
    <row r="29350">
      <c r="A29350" s="47" t="s">
        <v>9284</v>
      </c>
      <c r="B29350" s="47">
        <v>3069.0</v>
      </c>
      <c r="C29350" s="172">
        <v>0.0</v>
      </c>
    </row>
    <row r="29351">
      <c r="A29351" s="47" t="s">
        <v>9284</v>
      </c>
      <c r="B29351" s="47">
        <v>3070.0</v>
      </c>
      <c r="C29351" s="172">
        <v>0.0</v>
      </c>
    </row>
    <row r="29352">
      <c r="A29352" s="47" t="s">
        <v>9284</v>
      </c>
      <c r="B29352" s="47">
        <v>3071.0</v>
      </c>
      <c r="C29352" s="172">
        <v>0.0</v>
      </c>
    </row>
    <row r="29353">
      <c r="A29353" s="47" t="s">
        <v>9284</v>
      </c>
      <c r="B29353" s="47">
        <v>3072.0</v>
      </c>
      <c r="C29353" s="172">
        <v>0.0</v>
      </c>
    </row>
    <row r="29354">
      <c r="A29354" s="47" t="s">
        <v>9284</v>
      </c>
      <c r="B29354" s="47">
        <v>3073.0</v>
      </c>
      <c r="C29354" s="172">
        <v>0.0</v>
      </c>
    </row>
    <row r="29355">
      <c r="A29355" s="47" t="s">
        <v>9284</v>
      </c>
      <c r="B29355" s="47">
        <v>3074.0</v>
      </c>
      <c r="C29355" s="172">
        <v>0.0</v>
      </c>
    </row>
    <row r="29356">
      <c r="A29356" s="47" t="s">
        <v>9284</v>
      </c>
      <c r="B29356" s="47">
        <v>3075.0</v>
      </c>
      <c r="C29356" s="172">
        <v>0.0</v>
      </c>
    </row>
    <row r="29357">
      <c r="A29357" s="47" t="s">
        <v>9284</v>
      </c>
      <c r="B29357" s="47">
        <v>3076.0</v>
      </c>
      <c r="C29357" s="172">
        <v>0.0</v>
      </c>
    </row>
    <row r="29358">
      <c r="A29358" s="47" t="s">
        <v>9284</v>
      </c>
      <c r="B29358" s="47">
        <v>3077.0</v>
      </c>
      <c r="C29358" s="172">
        <v>0.0</v>
      </c>
    </row>
    <row r="29359">
      <c r="A29359" s="47" t="s">
        <v>9284</v>
      </c>
      <c r="B29359" s="47">
        <v>3078.0</v>
      </c>
      <c r="C29359" s="172">
        <v>0.0378</v>
      </c>
    </row>
    <row r="29360">
      <c r="A29360" s="47" t="s">
        <v>9284</v>
      </c>
      <c r="B29360" s="47">
        <v>3079.0</v>
      </c>
      <c r="C29360" s="172">
        <v>0.1566</v>
      </c>
    </row>
    <row r="29361">
      <c r="A29361" s="47" t="s">
        <v>9284</v>
      </c>
      <c r="B29361" s="47">
        <v>3080.0</v>
      </c>
      <c r="C29361" s="172">
        <v>0.378</v>
      </c>
    </row>
    <row r="29362">
      <c r="A29362" s="47" t="s">
        <v>9284</v>
      </c>
      <c r="B29362" s="47">
        <v>3081.0</v>
      </c>
      <c r="C29362" s="172">
        <v>0.5265</v>
      </c>
    </row>
    <row r="29363">
      <c r="A29363" s="47" t="s">
        <v>9284</v>
      </c>
      <c r="B29363" s="47">
        <v>3082.0</v>
      </c>
      <c r="C29363" s="172">
        <v>0.6777</v>
      </c>
    </row>
    <row r="29364">
      <c r="A29364" s="47" t="s">
        <v>9284</v>
      </c>
      <c r="B29364" s="47">
        <v>3083.0</v>
      </c>
      <c r="C29364" s="172">
        <v>0.7505999999999999</v>
      </c>
    </row>
    <row r="29365">
      <c r="A29365" s="47" t="s">
        <v>9284</v>
      </c>
      <c r="B29365" s="47">
        <v>3084.0</v>
      </c>
      <c r="C29365" s="172">
        <v>0.8442</v>
      </c>
    </row>
    <row r="29366">
      <c r="A29366" s="47" t="s">
        <v>9284</v>
      </c>
      <c r="B29366" s="47">
        <v>3085.0</v>
      </c>
      <c r="C29366" s="172">
        <v>0.8442</v>
      </c>
    </row>
    <row r="29367">
      <c r="A29367" s="47" t="s">
        <v>9284</v>
      </c>
      <c r="B29367" s="47">
        <v>3086.0</v>
      </c>
      <c r="C29367" s="172">
        <v>0.7866</v>
      </c>
    </row>
    <row r="29368">
      <c r="A29368" s="47" t="s">
        <v>9284</v>
      </c>
      <c r="B29368" s="47">
        <v>3087.0</v>
      </c>
      <c r="C29368" s="172">
        <v>0.6552</v>
      </c>
    </row>
    <row r="29369">
      <c r="A29369" s="47" t="s">
        <v>9284</v>
      </c>
      <c r="B29369" s="47">
        <v>3088.0</v>
      </c>
      <c r="C29369" s="172">
        <v>0.44730000000000003</v>
      </c>
    </row>
    <row r="29370">
      <c r="A29370" s="47" t="s">
        <v>9284</v>
      </c>
      <c r="B29370" s="47">
        <v>3089.0</v>
      </c>
      <c r="C29370" s="172">
        <v>0.3393</v>
      </c>
    </row>
    <row r="29371">
      <c r="A29371" s="47" t="s">
        <v>9284</v>
      </c>
      <c r="B29371" s="47">
        <v>3090.0</v>
      </c>
      <c r="C29371" s="172">
        <v>0.2061</v>
      </c>
    </row>
    <row r="29372">
      <c r="A29372" s="47" t="s">
        <v>9284</v>
      </c>
      <c r="B29372" s="47">
        <v>3091.0</v>
      </c>
      <c r="C29372" s="172">
        <v>0.0297</v>
      </c>
    </row>
    <row r="29373">
      <c r="A29373" s="47" t="s">
        <v>9284</v>
      </c>
      <c r="B29373" s="47">
        <v>3092.0</v>
      </c>
      <c r="C29373" s="172">
        <v>0.0</v>
      </c>
    </row>
    <row r="29374">
      <c r="A29374" s="47" t="s">
        <v>9284</v>
      </c>
      <c r="B29374" s="47">
        <v>3093.0</v>
      </c>
      <c r="C29374" s="172">
        <v>0.0</v>
      </c>
    </row>
    <row r="29375">
      <c r="A29375" s="47" t="s">
        <v>9284</v>
      </c>
      <c r="B29375" s="47">
        <v>3094.0</v>
      </c>
      <c r="C29375" s="172">
        <v>0.0</v>
      </c>
    </row>
    <row r="29376">
      <c r="A29376" s="47" t="s">
        <v>9284</v>
      </c>
      <c r="B29376" s="47">
        <v>3095.0</v>
      </c>
      <c r="C29376" s="172">
        <v>0.0</v>
      </c>
    </row>
    <row r="29377">
      <c r="A29377" s="47" t="s">
        <v>9284</v>
      </c>
      <c r="B29377" s="47">
        <v>3096.0</v>
      </c>
      <c r="C29377" s="172">
        <v>0.0</v>
      </c>
    </row>
    <row r="29378">
      <c r="A29378" s="47" t="s">
        <v>9284</v>
      </c>
      <c r="B29378" s="47">
        <v>3097.0</v>
      </c>
      <c r="C29378" s="172">
        <v>0.0</v>
      </c>
    </row>
    <row r="29379">
      <c r="A29379" s="47" t="s">
        <v>9284</v>
      </c>
      <c r="B29379" s="47">
        <v>3098.0</v>
      </c>
      <c r="C29379" s="172">
        <v>0.0</v>
      </c>
    </row>
    <row r="29380">
      <c r="A29380" s="47" t="s">
        <v>9284</v>
      </c>
      <c r="B29380" s="47">
        <v>3099.0</v>
      </c>
      <c r="C29380" s="172">
        <v>0.0</v>
      </c>
    </row>
    <row r="29381">
      <c r="A29381" s="47" t="s">
        <v>9284</v>
      </c>
      <c r="B29381" s="47">
        <v>3100.0</v>
      </c>
      <c r="C29381" s="172">
        <v>0.0</v>
      </c>
    </row>
    <row r="29382">
      <c r="A29382" s="47" t="s">
        <v>9284</v>
      </c>
      <c r="B29382" s="47">
        <v>3101.0</v>
      </c>
      <c r="C29382" s="172">
        <v>0.0</v>
      </c>
    </row>
    <row r="29383">
      <c r="A29383" s="47" t="s">
        <v>9284</v>
      </c>
      <c r="B29383" s="47">
        <v>3102.0</v>
      </c>
      <c r="C29383" s="172">
        <v>0.042300000000000004</v>
      </c>
    </row>
    <row r="29384">
      <c r="A29384" s="47" t="s">
        <v>9284</v>
      </c>
      <c r="B29384" s="47">
        <v>3103.0</v>
      </c>
      <c r="C29384" s="172">
        <v>0.0783</v>
      </c>
    </row>
    <row r="29385">
      <c r="A29385" s="47" t="s">
        <v>9284</v>
      </c>
      <c r="B29385" s="47">
        <v>3104.0</v>
      </c>
      <c r="C29385" s="172">
        <v>0.0711</v>
      </c>
    </row>
    <row r="29386">
      <c r="A29386" s="47" t="s">
        <v>9284</v>
      </c>
      <c r="B29386" s="47">
        <v>3105.0</v>
      </c>
      <c r="C29386" s="172">
        <v>0.06210000000000001</v>
      </c>
    </row>
    <row r="29387">
      <c r="A29387" s="47" t="s">
        <v>9284</v>
      </c>
      <c r="B29387" s="47">
        <v>3106.0</v>
      </c>
      <c r="C29387" s="172">
        <v>0.1998</v>
      </c>
    </row>
    <row r="29388">
      <c r="A29388" s="47" t="s">
        <v>9284</v>
      </c>
      <c r="B29388" s="47">
        <v>3107.0</v>
      </c>
      <c r="C29388" s="172">
        <v>0.69417</v>
      </c>
    </row>
    <row r="29389">
      <c r="A29389" s="47" t="s">
        <v>9284</v>
      </c>
      <c r="B29389" s="47">
        <v>3108.0</v>
      </c>
      <c r="C29389" s="172">
        <v>0.18989999999999999</v>
      </c>
    </row>
    <row r="29390">
      <c r="A29390" s="47" t="s">
        <v>9284</v>
      </c>
      <c r="B29390" s="47">
        <v>3109.0</v>
      </c>
      <c r="C29390" s="172">
        <v>0.33390000000000003</v>
      </c>
    </row>
    <row r="29391">
      <c r="A29391" s="47" t="s">
        <v>9284</v>
      </c>
      <c r="B29391" s="47">
        <v>3110.0</v>
      </c>
      <c r="C29391" s="172">
        <v>0.117</v>
      </c>
    </row>
    <row r="29392">
      <c r="A29392" s="47" t="s">
        <v>9284</v>
      </c>
      <c r="B29392" s="47">
        <v>3111.0</v>
      </c>
      <c r="C29392" s="172">
        <v>0.3789</v>
      </c>
    </row>
    <row r="29393">
      <c r="A29393" s="47" t="s">
        <v>9284</v>
      </c>
      <c r="B29393" s="47">
        <v>3112.0</v>
      </c>
      <c r="C29393" s="172">
        <v>0.3942</v>
      </c>
    </row>
    <row r="29394">
      <c r="A29394" s="47" t="s">
        <v>9284</v>
      </c>
      <c r="B29394" s="47">
        <v>3113.0</v>
      </c>
      <c r="C29394" s="172">
        <v>0.09000000000000001</v>
      </c>
    </row>
    <row r="29395">
      <c r="A29395" s="47" t="s">
        <v>9284</v>
      </c>
      <c r="B29395" s="47">
        <v>3114.0</v>
      </c>
      <c r="C29395" s="172">
        <v>0.1314</v>
      </c>
    </row>
    <row r="29396">
      <c r="A29396" s="47" t="s">
        <v>9284</v>
      </c>
      <c r="B29396" s="47">
        <v>3115.0</v>
      </c>
      <c r="C29396" s="172">
        <v>0.03150000000000001</v>
      </c>
    </row>
    <row r="29397">
      <c r="A29397" s="47" t="s">
        <v>9284</v>
      </c>
      <c r="B29397" s="47">
        <v>3116.0</v>
      </c>
      <c r="C29397" s="172">
        <v>0.0</v>
      </c>
    </row>
    <row r="29398">
      <c r="A29398" s="47" t="s">
        <v>9284</v>
      </c>
      <c r="B29398" s="47">
        <v>3117.0</v>
      </c>
      <c r="C29398" s="172">
        <v>0.0</v>
      </c>
    </row>
    <row r="29399">
      <c r="A29399" s="47" t="s">
        <v>9284</v>
      </c>
      <c r="B29399" s="47">
        <v>3118.0</v>
      </c>
      <c r="C29399" s="172">
        <v>0.0</v>
      </c>
    </row>
    <row r="29400">
      <c r="A29400" s="47" t="s">
        <v>9284</v>
      </c>
      <c r="B29400" s="47">
        <v>3119.0</v>
      </c>
      <c r="C29400" s="172">
        <v>0.0</v>
      </c>
    </row>
    <row r="29401">
      <c r="A29401" s="47" t="s">
        <v>9284</v>
      </c>
      <c r="B29401" s="47">
        <v>3120.0</v>
      </c>
      <c r="C29401" s="172">
        <v>0.0</v>
      </c>
    </row>
    <row r="29402">
      <c r="A29402" s="47" t="s">
        <v>9284</v>
      </c>
      <c r="B29402" s="47">
        <v>3121.0</v>
      </c>
      <c r="C29402" s="172">
        <v>0.0</v>
      </c>
    </row>
    <row r="29403">
      <c r="A29403" s="47" t="s">
        <v>9284</v>
      </c>
      <c r="B29403" s="47">
        <v>3122.0</v>
      </c>
      <c r="C29403" s="172">
        <v>0.0</v>
      </c>
    </row>
    <row r="29404">
      <c r="A29404" s="47" t="s">
        <v>9284</v>
      </c>
      <c r="B29404" s="47">
        <v>3123.0</v>
      </c>
      <c r="C29404" s="172">
        <v>0.0</v>
      </c>
    </row>
    <row r="29405">
      <c r="A29405" s="47" t="s">
        <v>9284</v>
      </c>
      <c r="B29405" s="47">
        <v>3124.0</v>
      </c>
      <c r="C29405" s="172">
        <v>0.0</v>
      </c>
    </row>
    <row r="29406">
      <c r="A29406" s="47" t="s">
        <v>9284</v>
      </c>
      <c r="B29406" s="47">
        <v>3125.0</v>
      </c>
      <c r="C29406" s="172">
        <v>0.0</v>
      </c>
    </row>
    <row r="29407">
      <c r="A29407" s="47" t="s">
        <v>9284</v>
      </c>
      <c r="B29407" s="47">
        <v>3126.0</v>
      </c>
      <c r="C29407" s="172">
        <v>0.0432</v>
      </c>
    </row>
    <row r="29408">
      <c r="A29408" s="47" t="s">
        <v>9284</v>
      </c>
      <c r="B29408" s="47">
        <v>3127.0</v>
      </c>
      <c r="C29408" s="172">
        <v>0.1593</v>
      </c>
    </row>
    <row r="29409">
      <c r="A29409" s="47" t="s">
        <v>9284</v>
      </c>
      <c r="B29409" s="47">
        <v>3128.0</v>
      </c>
      <c r="C29409" s="172">
        <v>0.3357</v>
      </c>
    </row>
    <row r="29410">
      <c r="A29410" s="47" t="s">
        <v>9284</v>
      </c>
      <c r="B29410" s="47">
        <v>3129.0</v>
      </c>
      <c r="C29410" s="172">
        <v>0.5616</v>
      </c>
    </row>
    <row r="29411">
      <c r="A29411" s="47" t="s">
        <v>9284</v>
      </c>
      <c r="B29411" s="47">
        <v>3130.0</v>
      </c>
      <c r="C29411" s="172">
        <v>0.7083</v>
      </c>
    </row>
    <row r="29412">
      <c r="A29412" s="47" t="s">
        <v>9284</v>
      </c>
      <c r="B29412" s="47">
        <v>3131.0</v>
      </c>
      <c r="C29412" s="172">
        <v>0.8118000000000001</v>
      </c>
    </row>
    <row r="29413">
      <c r="A29413" s="47" t="s">
        <v>9284</v>
      </c>
      <c r="B29413" s="47">
        <v>3132.0</v>
      </c>
      <c r="C29413" s="172">
        <v>0.8658</v>
      </c>
    </row>
    <row r="29414">
      <c r="A29414" s="47" t="s">
        <v>9284</v>
      </c>
      <c r="B29414" s="47">
        <v>3133.0</v>
      </c>
      <c r="C29414" s="172">
        <v>0.8703</v>
      </c>
    </row>
    <row r="29415">
      <c r="A29415" s="47" t="s">
        <v>9284</v>
      </c>
      <c r="B29415" s="47">
        <v>3134.0</v>
      </c>
      <c r="C29415" s="172">
        <v>0.8118000000000001</v>
      </c>
    </row>
    <row r="29416">
      <c r="A29416" s="47" t="s">
        <v>9284</v>
      </c>
      <c r="B29416" s="47">
        <v>3135.0</v>
      </c>
      <c r="C29416" s="172">
        <v>0.7083</v>
      </c>
    </row>
    <row r="29417">
      <c r="A29417" s="47" t="s">
        <v>9284</v>
      </c>
      <c r="B29417" s="47">
        <v>3136.0</v>
      </c>
      <c r="C29417" s="172">
        <v>0.5616</v>
      </c>
    </row>
    <row r="29418">
      <c r="A29418" s="47" t="s">
        <v>9284</v>
      </c>
      <c r="B29418" s="47">
        <v>3137.0</v>
      </c>
      <c r="C29418" s="172">
        <v>0.3942</v>
      </c>
    </row>
    <row r="29419">
      <c r="A29419" s="47" t="s">
        <v>9284</v>
      </c>
      <c r="B29419" s="47">
        <v>3138.0</v>
      </c>
      <c r="C29419" s="172">
        <v>0.2142</v>
      </c>
    </row>
    <row r="29420">
      <c r="A29420" s="47" t="s">
        <v>9284</v>
      </c>
      <c r="B29420" s="47">
        <v>3139.0</v>
      </c>
      <c r="C29420" s="172">
        <v>0.030600000000000002</v>
      </c>
    </row>
    <row r="29421">
      <c r="A29421" s="47" t="s">
        <v>9284</v>
      </c>
      <c r="B29421" s="47">
        <v>3140.0</v>
      </c>
      <c r="C29421" s="172">
        <v>0.0</v>
      </c>
    </row>
    <row r="29422">
      <c r="A29422" s="47" t="s">
        <v>9284</v>
      </c>
      <c r="B29422" s="47">
        <v>3141.0</v>
      </c>
      <c r="C29422" s="172">
        <v>0.0</v>
      </c>
    </row>
    <row r="29423">
      <c r="A29423" s="47" t="s">
        <v>9284</v>
      </c>
      <c r="B29423" s="47">
        <v>3142.0</v>
      </c>
      <c r="C29423" s="172">
        <v>0.0</v>
      </c>
    </row>
    <row r="29424">
      <c r="A29424" s="47" t="s">
        <v>9284</v>
      </c>
      <c r="B29424" s="47">
        <v>3143.0</v>
      </c>
      <c r="C29424" s="172">
        <v>0.0</v>
      </c>
    </row>
    <row r="29425">
      <c r="A29425" s="47" t="s">
        <v>9284</v>
      </c>
      <c r="B29425" s="47">
        <v>3144.0</v>
      </c>
      <c r="C29425" s="172">
        <v>0.0</v>
      </c>
    </row>
    <row r="29426">
      <c r="A29426" s="47" t="s">
        <v>9284</v>
      </c>
      <c r="B29426" s="47">
        <v>3145.0</v>
      </c>
      <c r="C29426" s="172">
        <v>0.0</v>
      </c>
    </row>
    <row r="29427">
      <c r="A29427" s="47" t="s">
        <v>9284</v>
      </c>
      <c r="B29427" s="47">
        <v>3146.0</v>
      </c>
      <c r="C29427" s="172">
        <v>0.0</v>
      </c>
    </row>
    <row r="29428">
      <c r="A29428" s="47" t="s">
        <v>9284</v>
      </c>
      <c r="B29428" s="47">
        <v>3147.0</v>
      </c>
      <c r="C29428" s="172">
        <v>0.0</v>
      </c>
    </row>
    <row r="29429">
      <c r="A29429" s="47" t="s">
        <v>9284</v>
      </c>
      <c r="B29429" s="47">
        <v>3148.0</v>
      </c>
      <c r="C29429" s="172">
        <v>0.0</v>
      </c>
    </row>
    <row r="29430">
      <c r="A29430" s="47" t="s">
        <v>9284</v>
      </c>
      <c r="B29430" s="47">
        <v>3149.0</v>
      </c>
      <c r="C29430" s="172">
        <v>0.0</v>
      </c>
    </row>
    <row r="29431">
      <c r="A29431" s="47" t="s">
        <v>9284</v>
      </c>
      <c r="B29431" s="47">
        <v>3150.0</v>
      </c>
      <c r="C29431" s="172">
        <v>0.027</v>
      </c>
    </row>
    <row r="29432">
      <c r="A29432" s="47" t="s">
        <v>9284</v>
      </c>
      <c r="B29432" s="47">
        <v>3151.0</v>
      </c>
      <c r="C29432" s="172">
        <v>0.1917</v>
      </c>
    </row>
    <row r="29433">
      <c r="A29433" s="47" t="s">
        <v>9284</v>
      </c>
      <c r="B29433" s="47">
        <v>3152.0</v>
      </c>
      <c r="C29433" s="172">
        <v>0.3942</v>
      </c>
    </row>
    <row r="29434">
      <c r="A29434" s="47" t="s">
        <v>9284</v>
      </c>
      <c r="B29434" s="47">
        <v>3153.0</v>
      </c>
      <c r="C29434" s="172">
        <v>0.5544</v>
      </c>
    </row>
    <row r="29435">
      <c r="A29435" s="47" t="s">
        <v>9284</v>
      </c>
      <c r="B29435" s="47">
        <v>3154.0</v>
      </c>
      <c r="C29435" s="172">
        <v>0.6984</v>
      </c>
    </row>
    <row r="29436">
      <c r="A29436" s="47" t="s">
        <v>9284</v>
      </c>
      <c r="B29436" s="47">
        <v>3155.0</v>
      </c>
      <c r="C29436" s="172">
        <v>0.8001</v>
      </c>
    </row>
    <row r="29437">
      <c r="A29437" s="47" t="s">
        <v>9284</v>
      </c>
      <c r="B29437" s="47">
        <v>3156.0</v>
      </c>
      <c r="C29437" s="172">
        <v>0.8487</v>
      </c>
    </row>
    <row r="29438">
      <c r="A29438" s="47" t="s">
        <v>9284</v>
      </c>
      <c r="B29438" s="47">
        <v>3157.0</v>
      </c>
      <c r="C29438" s="172">
        <v>0.7821</v>
      </c>
    </row>
    <row r="29439">
      <c r="A29439" s="47" t="s">
        <v>9284</v>
      </c>
      <c r="B29439" s="47">
        <v>3158.0</v>
      </c>
      <c r="C29439" s="172">
        <v>0.3096</v>
      </c>
    </row>
    <row r="29440">
      <c r="A29440" s="47" t="s">
        <v>9284</v>
      </c>
      <c r="B29440" s="47">
        <v>3159.0</v>
      </c>
      <c r="C29440" s="172">
        <v>0.6948000000000001</v>
      </c>
    </row>
    <row r="29441">
      <c r="A29441" s="47" t="s">
        <v>9284</v>
      </c>
      <c r="B29441" s="47">
        <v>3160.0</v>
      </c>
      <c r="C29441" s="172">
        <v>0.48960000000000004</v>
      </c>
    </row>
    <row r="29442">
      <c r="A29442" s="47" t="s">
        <v>9284</v>
      </c>
      <c r="B29442" s="47">
        <v>3161.0</v>
      </c>
      <c r="C29442" s="172">
        <v>0.3924</v>
      </c>
    </row>
    <row r="29443">
      <c r="A29443" s="47" t="s">
        <v>9284</v>
      </c>
      <c r="B29443" s="47">
        <v>3162.0</v>
      </c>
      <c r="C29443" s="172">
        <v>0.216</v>
      </c>
    </row>
    <row r="29444">
      <c r="A29444" s="47" t="s">
        <v>9284</v>
      </c>
      <c r="B29444" s="47">
        <v>3163.0</v>
      </c>
      <c r="C29444" s="172">
        <v>0.0324</v>
      </c>
    </row>
    <row r="29445">
      <c r="A29445" s="47" t="s">
        <v>9284</v>
      </c>
      <c r="B29445" s="47">
        <v>3164.0</v>
      </c>
      <c r="C29445" s="172">
        <v>0.0</v>
      </c>
    </row>
    <row r="29446">
      <c r="A29446" s="47" t="s">
        <v>9284</v>
      </c>
      <c r="B29446" s="47">
        <v>3165.0</v>
      </c>
      <c r="C29446" s="172">
        <v>0.0</v>
      </c>
    </row>
    <row r="29447">
      <c r="A29447" s="47" t="s">
        <v>9284</v>
      </c>
      <c r="B29447" s="47">
        <v>3166.0</v>
      </c>
      <c r="C29447" s="172">
        <v>0.0</v>
      </c>
    </row>
    <row r="29448">
      <c r="A29448" s="47" t="s">
        <v>9284</v>
      </c>
      <c r="B29448" s="47">
        <v>3167.0</v>
      </c>
      <c r="C29448" s="172">
        <v>0.0</v>
      </c>
    </row>
    <row r="29449">
      <c r="A29449" s="47" t="s">
        <v>9284</v>
      </c>
      <c r="B29449" s="47">
        <v>3168.0</v>
      </c>
      <c r="C29449" s="172">
        <v>0.0</v>
      </c>
    </row>
    <row r="29450">
      <c r="A29450" s="47" t="s">
        <v>9284</v>
      </c>
      <c r="B29450" s="47">
        <v>3169.0</v>
      </c>
      <c r="C29450" s="172">
        <v>0.0</v>
      </c>
    </row>
    <row r="29451">
      <c r="A29451" s="47" t="s">
        <v>9284</v>
      </c>
      <c r="B29451" s="47">
        <v>3170.0</v>
      </c>
      <c r="C29451" s="172">
        <v>0.0</v>
      </c>
    </row>
    <row r="29452">
      <c r="A29452" s="47" t="s">
        <v>9284</v>
      </c>
      <c r="B29452" s="47">
        <v>3171.0</v>
      </c>
      <c r="C29452" s="172">
        <v>0.0</v>
      </c>
    </row>
    <row r="29453">
      <c r="A29453" s="47" t="s">
        <v>9284</v>
      </c>
      <c r="B29453" s="47">
        <v>3172.0</v>
      </c>
      <c r="C29453" s="172">
        <v>0.0</v>
      </c>
    </row>
    <row r="29454">
      <c r="A29454" s="47" t="s">
        <v>9284</v>
      </c>
      <c r="B29454" s="47">
        <v>3173.0</v>
      </c>
      <c r="C29454" s="172">
        <v>0.0</v>
      </c>
    </row>
    <row r="29455">
      <c r="A29455" s="47" t="s">
        <v>9284</v>
      </c>
      <c r="B29455" s="47">
        <v>3174.0</v>
      </c>
      <c r="C29455" s="172">
        <v>0.0504</v>
      </c>
    </row>
    <row r="29456">
      <c r="A29456" s="47" t="s">
        <v>9284</v>
      </c>
      <c r="B29456" s="47">
        <v>3175.0</v>
      </c>
      <c r="C29456" s="172">
        <v>0.2106</v>
      </c>
    </row>
    <row r="29457">
      <c r="A29457" s="47" t="s">
        <v>9284</v>
      </c>
      <c r="B29457" s="47">
        <v>3176.0</v>
      </c>
      <c r="C29457" s="172">
        <v>0.396</v>
      </c>
    </row>
    <row r="29458">
      <c r="A29458" s="47" t="s">
        <v>9284</v>
      </c>
      <c r="B29458" s="47">
        <v>3177.0</v>
      </c>
      <c r="C29458" s="172">
        <v>0.4347</v>
      </c>
    </row>
    <row r="29459">
      <c r="A29459" s="47" t="s">
        <v>9284</v>
      </c>
      <c r="B29459" s="47">
        <v>3178.0</v>
      </c>
      <c r="C29459" s="172">
        <v>0.5868</v>
      </c>
    </row>
    <row r="29460">
      <c r="A29460" s="47" t="s">
        <v>9284</v>
      </c>
      <c r="B29460" s="47">
        <v>3179.0</v>
      </c>
      <c r="C29460" s="172">
        <v>0.7929</v>
      </c>
    </row>
    <row r="29461">
      <c r="A29461" s="47" t="s">
        <v>9284</v>
      </c>
      <c r="B29461" s="47">
        <v>3180.0</v>
      </c>
      <c r="C29461" s="172">
        <v>0.8496</v>
      </c>
    </row>
    <row r="29462">
      <c r="A29462" s="47" t="s">
        <v>9284</v>
      </c>
      <c r="B29462" s="47">
        <v>3181.0</v>
      </c>
      <c r="C29462" s="172">
        <v>0.8451</v>
      </c>
    </row>
    <row r="29463">
      <c r="A29463" s="47" t="s">
        <v>9284</v>
      </c>
      <c r="B29463" s="47">
        <v>3182.0</v>
      </c>
      <c r="C29463" s="172">
        <v>0.6057</v>
      </c>
    </row>
    <row r="29464">
      <c r="A29464" s="47" t="s">
        <v>9284</v>
      </c>
      <c r="B29464" s="47">
        <v>3183.0</v>
      </c>
      <c r="C29464" s="172">
        <v>0.6885</v>
      </c>
    </row>
    <row r="29465">
      <c r="A29465" s="47" t="s">
        <v>9284</v>
      </c>
      <c r="B29465" s="47">
        <v>3184.0</v>
      </c>
      <c r="C29465" s="172">
        <v>0.5535</v>
      </c>
    </row>
    <row r="29466">
      <c r="A29466" s="47" t="s">
        <v>9284</v>
      </c>
      <c r="B29466" s="47">
        <v>3185.0</v>
      </c>
      <c r="C29466" s="172">
        <v>0.30060000000000003</v>
      </c>
    </row>
    <row r="29467">
      <c r="A29467" s="47" t="s">
        <v>9284</v>
      </c>
      <c r="B29467" s="47">
        <v>3186.0</v>
      </c>
      <c r="C29467" s="172">
        <v>0.2043</v>
      </c>
    </row>
    <row r="29468">
      <c r="A29468" s="47" t="s">
        <v>9284</v>
      </c>
      <c r="B29468" s="47">
        <v>3187.0</v>
      </c>
      <c r="C29468" s="172">
        <v>0.033299999999999996</v>
      </c>
    </row>
    <row r="29469">
      <c r="A29469" s="47" t="s">
        <v>9284</v>
      </c>
      <c r="B29469" s="47">
        <v>3188.0</v>
      </c>
      <c r="C29469" s="172">
        <v>0.0</v>
      </c>
    </row>
    <row r="29470">
      <c r="A29470" s="47" t="s">
        <v>9284</v>
      </c>
      <c r="B29470" s="47">
        <v>3189.0</v>
      </c>
      <c r="C29470" s="172">
        <v>0.0</v>
      </c>
    </row>
    <row r="29471">
      <c r="A29471" s="47" t="s">
        <v>9284</v>
      </c>
      <c r="B29471" s="47">
        <v>3190.0</v>
      </c>
      <c r="C29471" s="172">
        <v>0.0</v>
      </c>
    </row>
    <row r="29472">
      <c r="A29472" s="47" t="s">
        <v>9284</v>
      </c>
      <c r="B29472" s="47">
        <v>3191.0</v>
      </c>
      <c r="C29472" s="172">
        <v>0.0</v>
      </c>
    </row>
    <row r="29473">
      <c r="A29473" s="47" t="s">
        <v>9284</v>
      </c>
      <c r="B29473" s="47">
        <v>3192.0</v>
      </c>
      <c r="C29473" s="172">
        <v>0.0</v>
      </c>
    </row>
    <row r="29474">
      <c r="A29474" s="47" t="s">
        <v>9284</v>
      </c>
      <c r="B29474" s="47">
        <v>3193.0</v>
      </c>
      <c r="C29474" s="172">
        <v>0.0</v>
      </c>
    </row>
    <row r="29475">
      <c r="A29475" s="47" t="s">
        <v>9284</v>
      </c>
      <c r="B29475" s="47">
        <v>3194.0</v>
      </c>
      <c r="C29475" s="172">
        <v>0.0</v>
      </c>
    </row>
    <row r="29476">
      <c r="A29476" s="47" t="s">
        <v>9284</v>
      </c>
      <c r="B29476" s="47">
        <v>3195.0</v>
      </c>
      <c r="C29476" s="172">
        <v>0.0</v>
      </c>
    </row>
    <row r="29477">
      <c r="A29477" s="47" t="s">
        <v>9284</v>
      </c>
      <c r="B29477" s="47">
        <v>3196.0</v>
      </c>
      <c r="C29477" s="172">
        <v>0.0</v>
      </c>
    </row>
    <row r="29478">
      <c r="A29478" s="47" t="s">
        <v>9284</v>
      </c>
      <c r="B29478" s="47">
        <v>3197.0</v>
      </c>
      <c r="C29478" s="172">
        <v>0.0</v>
      </c>
    </row>
    <row r="29479">
      <c r="A29479" s="47" t="s">
        <v>9284</v>
      </c>
      <c r="B29479" s="47">
        <v>3198.0</v>
      </c>
      <c r="C29479" s="172">
        <v>0.042300000000000004</v>
      </c>
    </row>
    <row r="29480">
      <c r="A29480" s="47" t="s">
        <v>9284</v>
      </c>
      <c r="B29480" s="47">
        <v>3199.0</v>
      </c>
      <c r="C29480" s="172">
        <v>0.0963</v>
      </c>
    </row>
    <row r="29481">
      <c r="A29481" s="47" t="s">
        <v>9284</v>
      </c>
      <c r="B29481" s="47">
        <v>3200.0</v>
      </c>
      <c r="C29481" s="172">
        <v>0.1908</v>
      </c>
    </row>
    <row r="29482">
      <c r="A29482" s="47" t="s">
        <v>9284</v>
      </c>
      <c r="B29482" s="47">
        <v>3201.0</v>
      </c>
      <c r="C29482" s="172">
        <v>0.3024</v>
      </c>
    </row>
    <row r="29483">
      <c r="A29483" s="47" t="s">
        <v>9284</v>
      </c>
      <c r="B29483" s="47">
        <v>3202.0</v>
      </c>
      <c r="C29483" s="172">
        <v>0.4212</v>
      </c>
    </row>
    <row r="29484">
      <c r="A29484" s="47" t="s">
        <v>9284</v>
      </c>
      <c r="B29484" s="47">
        <v>3203.0</v>
      </c>
      <c r="C29484" s="172">
        <v>0.3762</v>
      </c>
    </row>
    <row r="29485">
      <c r="A29485" s="47" t="s">
        <v>9284</v>
      </c>
      <c r="B29485" s="47">
        <v>3204.0</v>
      </c>
      <c r="C29485" s="172">
        <v>0.35910000000000003</v>
      </c>
    </row>
    <row r="29486">
      <c r="A29486" s="47" t="s">
        <v>9284</v>
      </c>
      <c r="B29486" s="47">
        <v>3205.0</v>
      </c>
      <c r="C29486" s="172">
        <v>0.09179999999999999</v>
      </c>
    </row>
    <row r="29487">
      <c r="A29487" s="47" t="s">
        <v>9284</v>
      </c>
      <c r="B29487" s="47">
        <v>3206.0</v>
      </c>
      <c r="C29487" s="172">
        <v>0.0729</v>
      </c>
    </row>
    <row r="29488">
      <c r="A29488" s="47" t="s">
        <v>9284</v>
      </c>
      <c r="B29488" s="47">
        <v>3207.0</v>
      </c>
      <c r="C29488" s="172">
        <v>0.07200000000000001</v>
      </c>
    </row>
    <row r="29489">
      <c r="A29489" s="47" t="s">
        <v>9284</v>
      </c>
      <c r="B29489" s="47">
        <v>3208.0</v>
      </c>
      <c r="C29489" s="172">
        <v>0.1062</v>
      </c>
    </row>
    <row r="29490">
      <c r="A29490" s="47" t="s">
        <v>9284</v>
      </c>
      <c r="B29490" s="47">
        <v>3209.0</v>
      </c>
      <c r="C29490" s="172">
        <v>0.1764</v>
      </c>
    </row>
    <row r="29491">
      <c r="A29491" s="47" t="s">
        <v>9284</v>
      </c>
      <c r="B29491" s="47">
        <v>3210.0</v>
      </c>
      <c r="C29491" s="172">
        <v>0.1116</v>
      </c>
    </row>
    <row r="29492">
      <c r="A29492" s="47" t="s">
        <v>9284</v>
      </c>
      <c r="B29492" s="47">
        <v>3211.0</v>
      </c>
      <c r="C29492" s="172">
        <v>0.0252</v>
      </c>
    </row>
    <row r="29493">
      <c r="A29493" s="47" t="s">
        <v>9284</v>
      </c>
      <c r="B29493" s="47">
        <v>3212.0</v>
      </c>
      <c r="C29493" s="172">
        <v>0.0</v>
      </c>
    </row>
    <row r="29494">
      <c r="A29494" s="47" t="s">
        <v>9284</v>
      </c>
      <c r="B29494" s="47">
        <v>3213.0</v>
      </c>
      <c r="C29494" s="172">
        <v>0.0</v>
      </c>
    </row>
    <row r="29495">
      <c r="A29495" s="47" t="s">
        <v>9284</v>
      </c>
      <c r="B29495" s="47">
        <v>3214.0</v>
      </c>
      <c r="C29495" s="172">
        <v>0.0</v>
      </c>
    </row>
    <row r="29496">
      <c r="A29496" s="47" t="s">
        <v>9284</v>
      </c>
      <c r="B29496" s="47">
        <v>3215.0</v>
      </c>
      <c r="C29496" s="172">
        <v>0.0</v>
      </c>
    </row>
    <row r="29497">
      <c r="A29497" s="47" t="s">
        <v>9284</v>
      </c>
      <c r="B29497" s="47">
        <v>3216.0</v>
      </c>
      <c r="C29497" s="172">
        <v>0.0</v>
      </c>
    </row>
    <row r="29498">
      <c r="A29498" s="47" t="s">
        <v>9284</v>
      </c>
      <c r="B29498" s="47">
        <v>3217.0</v>
      </c>
      <c r="C29498" s="172">
        <v>0.0</v>
      </c>
    </row>
    <row r="29499">
      <c r="A29499" s="47" t="s">
        <v>9284</v>
      </c>
      <c r="B29499" s="47">
        <v>3218.0</v>
      </c>
      <c r="C29499" s="172">
        <v>0.0</v>
      </c>
    </row>
    <row r="29500">
      <c r="A29500" s="47" t="s">
        <v>9284</v>
      </c>
      <c r="B29500" s="47">
        <v>3219.0</v>
      </c>
      <c r="C29500" s="172">
        <v>0.0</v>
      </c>
    </row>
    <row r="29501">
      <c r="A29501" s="47" t="s">
        <v>9284</v>
      </c>
      <c r="B29501" s="47">
        <v>3220.0</v>
      </c>
      <c r="C29501" s="172">
        <v>0.0</v>
      </c>
    </row>
    <row r="29502">
      <c r="A29502" s="47" t="s">
        <v>9284</v>
      </c>
      <c r="B29502" s="47">
        <v>3221.0</v>
      </c>
      <c r="C29502" s="172">
        <v>0.0</v>
      </c>
    </row>
    <row r="29503">
      <c r="A29503" s="47" t="s">
        <v>9284</v>
      </c>
      <c r="B29503" s="47">
        <v>3222.0</v>
      </c>
      <c r="C29503" s="172">
        <v>0.06210000000000001</v>
      </c>
    </row>
    <row r="29504">
      <c r="A29504" s="47" t="s">
        <v>9284</v>
      </c>
      <c r="B29504" s="47">
        <v>3223.0</v>
      </c>
      <c r="C29504" s="172">
        <v>0.1377</v>
      </c>
    </row>
    <row r="29505">
      <c r="A29505" s="47" t="s">
        <v>9284</v>
      </c>
      <c r="B29505" s="47">
        <v>3224.0</v>
      </c>
      <c r="C29505" s="172">
        <v>0.3078</v>
      </c>
    </row>
    <row r="29506">
      <c r="A29506" s="47" t="s">
        <v>9284</v>
      </c>
      <c r="B29506" s="47">
        <v>3225.0</v>
      </c>
      <c r="C29506" s="172">
        <v>0.5004000000000001</v>
      </c>
    </row>
    <row r="29507">
      <c r="A29507" s="47" t="s">
        <v>9284</v>
      </c>
      <c r="B29507" s="47">
        <v>3226.0</v>
      </c>
      <c r="C29507" s="172">
        <v>0.7074</v>
      </c>
    </row>
    <row r="29508">
      <c r="A29508" s="47" t="s">
        <v>9284</v>
      </c>
      <c r="B29508" s="47">
        <v>3227.0</v>
      </c>
      <c r="C29508" s="172">
        <v>0.2979</v>
      </c>
    </row>
    <row r="29509">
      <c r="A29509" s="47" t="s">
        <v>9284</v>
      </c>
      <c r="B29509" s="47">
        <v>3228.0</v>
      </c>
      <c r="C29509" s="172">
        <v>0.48690000000000005</v>
      </c>
    </row>
    <row r="29510">
      <c r="A29510" s="47" t="s">
        <v>9284</v>
      </c>
      <c r="B29510" s="47">
        <v>3229.0</v>
      </c>
      <c r="C29510" s="172">
        <v>0.6147</v>
      </c>
    </row>
    <row r="29511">
      <c r="A29511" s="47" t="s">
        <v>9284</v>
      </c>
      <c r="B29511" s="47">
        <v>3230.0</v>
      </c>
      <c r="C29511" s="172">
        <v>0.6975</v>
      </c>
    </row>
    <row r="29512">
      <c r="A29512" s="47" t="s">
        <v>9284</v>
      </c>
      <c r="B29512" s="47">
        <v>3231.0</v>
      </c>
      <c r="C29512" s="172">
        <v>0.5274</v>
      </c>
    </row>
    <row r="29513">
      <c r="A29513" s="47" t="s">
        <v>9284</v>
      </c>
      <c r="B29513" s="47">
        <v>3232.0</v>
      </c>
      <c r="C29513" s="172">
        <v>0.36000000000000004</v>
      </c>
    </row>
    <row r="29514">
      <c r="A29514" s="47" t="s">
        <v>9284</v>
      </c>
      <c r="B29514" s="47">
        <v>3233.0</v>
      </c>
      <c r="C29514" s="172">
        <v>0.3789</v>
      </c>
    </row>
    <row r="29515">
      <c r="A29515" s="47" t="s">
        <v>9284</v>
      </c>
      <c r="B29515" s="47">
        <v>3234.0</v>
      </c>
      <c r="C29515" s="172">
        <v>0.2187</v>
      </c>
    </row>
    <row r="29516">
      <c r="A29516" s="47" t="s">
        <v>9284</v>
      </c>
      <c r="B29516" s="47">
        <v>3235.0</v>
      </c>
      <c r="C29516" s="172">
        <v>0.0351</v>
      </c>
    </row>
    <row r="29517">
      <c r="A29517" s="47" t="s">
        <v>9284</v>
      </c>
      <c r="B29517" s="47">
        <v>3236.0</v>
      </c>
      <c r="C29517" s="172">
        <v>0.0</v>
      </c>
    </row>
    <row r="29518">
      <c r="A29518" s="47" t="s">
        <v>9284</v>
      </c>
      <c r="B29518" s="47">
        <v>3237.0</v>
      </c>
      <c r="C29518" s="172">
        <v>0.0</v>
      </c>
    </row>
    <row r="29519">
      <c r="A29519" s="47" t="s">
        <v>9284</v>
      </c>
      <c r="B29519" s="47">
        <v>3238.0</v>
      </c>
      <c r="C29519" s="172">
        <v>0.0</v>
      </c>
    </row>
    <row r="29520">
      <c r="A29520" s="47" t="s">
        <v>9284</v>
      </c>
      <c r="B29520" s="47">
        <v>3239.0</v>
      </c>
      <c r="C29520" s="172">
        <v>0.0</v>
      </c>
    </row>
    <row r="29521">
      <c r="A29521" s="47" t="s">
        <v>9284</v>
      </c>
      <c r="B29521" s="47">
        <v>3240.0</v>
      </c>
      <c r="C29521" s="172">
        <v>0.0</v>
      </c>
    </row>
    <row r="29522">
      <c r="A29522" s="47" t="s">
        <v>9284</v>
      </c>
      <c r="B29522" s="47">
        <v>3241.0</v>
      </c>
      <c r="C29522" s="172">
        <v>0.0</v>
      </c>
    </row>
    <row r="29523">
      <c r="A29523" s="47" t="s">
        <v>9284</v>
      </c>
      <c r="B29523" s="47">
        <v>3242.0</v>
      </c>
      <c r="C29523" s="172">
        <v>0.0</v>
      </c>
    </row>
    <row r="29524">
      <c r="A29524" s="47" t="s">
        <v>9284</v>
      </c>
      <c r="B29524" s="47">
        <v>3243.0</v>
      </c>
      <c r="C29524" s="172">
        <v>0.0</v>
      </c>
    </row>
    <row r="29525">
      <c r="A29525" s="47" t="s">
        <v>9284</v>
      </c>
      <c r="B29525" s="47">
        <v>3244.0</v>
      </c>
      <c r="C29525" s="172">
        <v>0.0</v>
      </c>
    </row>
    <row r="29526">
      <c r="A29526" s="47" t="s">
        <v>9284</v>
      </c>
      <c r="B29526" s="47">
        <v>3245.0</v>
      </c>
      <c r="C29526" s="172">
        <v>0.0</v>
      </c>
    </row>
    <row r="29527">
      <c r="A29527" s="47" t="s">
        <v>9284</v>
      </c>
      <c r="B29527" s="47">
        <v>3246.0</v>
      </c>
      <c r="C29527" s="172">
        <v>0.0531</v>
      </c>
    </row>
    <row r="29528">
      <c r="A29528" s="47" t="s">
        <v>9284</v>
      </c>
      <c r="B29528" s="47">
        <v>3247.0</v>
      </c>
      <c r="C29528" s="172">
        <v>0.2205</v>
      </c>
    </row>
    <row r="29529">
      <c r="A29529" s="47" t="s">
        <v>9284</v>
      </c>
      <c r="B29529" s="47">
        <v>3248.0</v>
      </c>
      <c r="C29529" s="172">
        <v>0.3978</v>
      </c>
    </row>
    <row r="29530">
      <c r="A29530" s="47" t="s">
        <v>9284</v>
      </c>
      <c r="B29530" s="47">
        <v>3249.0</v>
      </c>
      <c r="C29530" s="172">
        <v>0.49860000000000004</v>
      </c>
    </row>
    <row r="29531">
      <c r="A29531" s="47" t="s">
        <v>9284</v>
      </c>
      <c r="B29531" s="47">
        <v>3250.0</v>
      </c>
      <c r="C29531" s="172">
        <v>0.5562</v>
      </c>
    </row>
    <row r="29532">
      <c r="A29532" s="47" t="s">
        <v>9284</v>
      </c>
      <c r="B29532" s="47">
        <v>3251.0</v>
      </c>
      <c r="C29532" s="172">
        <v>0.4887</v>
      </c>
    </row>
    <row r="29533">
      <c r="A29533" s="47" t="s">
        <v>9284</v>
      </c>
      <c r="B29533" s="47">
        <v>3252.0</v>
      </c>
      <c r="C29533" s="172">
        <v>0.5922000000000001</v>
      </c>
    </row>
    <row r="29534">
      <c r="A29534" s="47" t="s">
        <v>9284</v>
      </c>
      <c r="B29534" s="47">
        <v>3253.0</v>
      </c>
      <c r="C29534" s="172">
        <v>0.49230000000000007</v>
      </c>
    </row>
    <row r="29535">
      <c r="A29535" s="47" t="s">
        <v>9284</v>
      </c>
      <c r="B29535" s="47">
        <v>3254.0</v>
      </c>
      <c r="C29535" s="172">
        <v>0.4752</v>
      </c>
    </row>
    <row r="29536">
      <c r="A29536" s="47" t="s">
        <v>9284</v>
      </c>
      <c r="B29536" s="47">
        <v>3255.0</v>
      </c>
      <c r="C29536" s="172">
        <v>0.6732</v>
      </c>
    </row>
    <row r="29537">
      <c r="A29537" s="47" t="s">
        <v>9284</v>
      </c>
      <c r="B29537" s="47">
        <v>3256.0</v>
      </c>
      <c r="C29537" s="172">
        <v>0.5652</v>
      </c>
    </row>
    <row r="29538">
      <c r="A29538" s="47" t="s">
        <v>9284</v>
      </c>
      <c r="B29538" s="47">
        <v>3257.0</v>
      </c>
      <c r="C29538" s="172">
        <v>0.396</v>
      </c>
    </row>
    <row r="29539">
      <c r="A29539" s="47" t="s">
        <v>9284</v>
      </c>
      <c r="B29539" s="47">
        <v>3258.0</v>
      </c>
      <c r="C29539" s="172">
        <v>0.2232</v>
      </c>
    </row>
    <row r="29540">
      <c r="A29540" s="47" t="s">
        <v>9284</v>
      </c>
      <c r="B29540" s="47">
        <v>3259.0</v>
      </c>
      <c r="C29540" s="172">
        <v>0.036000000000000004</v>
      </c>
    </row>
    <row r="29541">
      <c r="A29541" s="47" t="s">
        <v>9284</v>
      </c>
      <c r="B29541" s="47">
        <v>3260.0</v>
      </c>
      <c r="C29541" s="172">
        <v>0.0</v>
      </c>
    </row>
    <row r="29542">
      <c r="A29542" s="47" t="s">
        <v>9284</v>
      </c>
      <c r="B29542" s="47">
        <v>3261.0</v>
      </c>
      <c r="C29542" s="172">
        <v>0.0</v>
      </c>
    </row>
    <row r="29543">
      <c r="A29543" s="47" t="s">
        <v>9284</v>
      </c>
      <c r="B29543" s="47">
        <v>3262.0</v>
      </c>
      <c r="C29543" s="172">
        <v>0.0</v>
      </c>
    </row>
    <row r="29544">
      <c r="A29544" s="47" t="s">
        <v>9284</v>
      </c>
      <c r="B29544" s="47">
        <v>3263.0</v>
      </c>
      <c r="C29544" s="172">
        <v>0.0</v>
      </c>
    </row>
    <row r="29545">
      <c r="A29545" s="47" t="s">
        <v>9284</v>
      </c>
      <c r="B29545" s="47">
        <v>3264.0</v>
      </c>
      <c r="C29545" s="172">
        <v>0.0</v>
      </c>
    </row>
    <row r="29546">
      <c r="A29546" s="47" t="s">
        <v>9284</v>
      </c>
      <c r="B29546" s="47">
        <v>3265.0</v>
      </c>
      <c r="C29546" s="172">
        <v>0.0</v>
      </c>
    </row>
    <row r="29547">
      <c r="A29547" s="47" t="s">
        <v>9284</v>
      </c>
      <c r="B29547" s="47">
        <v>3266.0</v>
      </c>
      <c r="C29547" s="172">
        <v>0.0</v>
      </c>
    </row>
    <row r="29548">
      <c r="A29548" s="47" t="s">
        <v>9284</v>
      </c>
      <c r="B29548" s="47">
        <v>3267.0</v>
      </c>
      <c r="C29548" s="172">
        <v>0.0</v>
      </c>
    </row>
    <row r="29549">
      <c r="A29549" s="47" t="s">
        <v>9284</v>
      </c>
      <c r="B29549" s="47">
        <v>3268.0</v>
      </c>
      <c r="C29549" s="172">
        <v>0.0</v>
      </c>
    </row>
    <row r="29550">
      <c r="A29550" s="47" t="s">
        <v>9284</v>
      </c>
      <c r="B29550" s="47">
        <v>3269.0</v>
      </c>
      <c r="C29550" s="172">
        <v>0.0</v>
      </c>
    </row>
    <row r="29551">
      <c r="A29551" s="47" t="s">
        <v>9284</v>
      </c>
      <c r="B29551" s="47">
        <v>3270.0</v>
      </c>
      <c r="C29551" s="172">
        <v>0.061200000000000004</v>
      </c>
    </row>
    <row r="29552">
      <c r="A29552" s="47" t="s">
        <v>9284</v>
      </c>
      <c r="B29552" s="47">
        <v>3271.0</v>
      </c>
      <c r="C29552" s="172">
        <v>0.2286</v>
      </c>
    </row>
    <row r="29553">
      <c r="A29553" s="47" t="s">
        <v>9284</v>
      </c>
      <c r="B29553" s="47">
        <v>3272.0</v>
      </c>
      <c r="C29553" s="172">
        <v>0.3933</v>
      </c>
    </row>
    <row r="29554">
      <c r="A29554" s="47" t="s">
        <v>9284</v>
      </c>
      <c r="B29554" s="47">
        <v>3273.0</v>
      </c>
      <c r="C29554" s="172">
        <v>0.5472</v>
      </c>
    </row>
    <row r="29555">
      <c r="A29555" s="47" t="s">
        <v>9284</v>
      </c>
      <c r="B29555" s="47">
        <v>3274.0</v>
      </c>
      <c r="C29555" s="172">
        <v>0.7020000000000001</v>
      </c>
    </row>
    <row r="29556">
      <c r="A29556" s="47" t="s">
        <v>9284</v>
      </c>
      <c r="B29556" s="47">
        <v>3275.0</v>
      </c>
      <c r="C29556" s="172">
        <v>0.5742</v>
      </c>
    </row>
    <row r="29557">
      <c r="A29557" s="47" t="s">
        <v>9284</v>
      </c>
      <c r="B29557" s="47">
        <v>3276.0</v>
      </c>
      <c r="C29557" s="172">
        <v>0.7263000000000001</v>
      </c>
    </row>
    <row r="29558">
      <c r="A29558" s="47" t="s">
        <v>9284</v>
      </c>
      <c r="B29558" s="47">
        <v>3277.0</v>
      </c>
      <c r="C29558" s="172">
        <v>0.7407</v>
      </c>
    </row>
    <row r="29559">
      <c r="A29559" s="47" t="s">
        <v>9284</v>
      </c>
      <c r="B29559" s="47">
        <v>3278.0</v>
      </c>
      <c r="C29559" s="172">
        <v>0.6543</v>
      </c>
    </row>
    <row r="29560">
      <c r="A29560" s="47" t="s">
        <v>9284</v>
      </c>
      <c r="B29560" s="47">
        <v>3279.0</v>
      </c>
      <c r="C29560" s="172">
        <v>0.5922000000000001</v>
      </c>
    </row>
    <row r="29561">
      <c r="A29561" s="47" t="s">
        <v>9284</v>
      </c>
      <c r="B29561" s="47">
        <v>3280.0</v>
      </c>
      <c r="C29561" s="172">
        <v>0.5382</v>
      </c>
    </row>
    <row r="29562">
      <c r="A29562" s="47" t="s">
        <v>9284</v>
      </c>
      <c r="B29562" s="47">
        <v>3281.0</v>
      </c>
      <c r="C29562" s="172">
        <v>0.3735</v>
      </c>
    </row>
    <row r="29563">
      <c r="A29563" s="47" t="s">
        <v>9284</v>
      </c>
      <c r="B29563" s="47">
        <v>3282.0</v>
      </c>
      <c r="C29563" s="172">
        <v>0.1773</v>
      </c>
    </row>
    <row r="29564">
      <c r="A29564" s="47" t="s">
        <v>9284</v>
      </c>
      <c r="B29564" s="47">
        <v>3283.0</v>
      </c>
      <c r="C29564" s="172">
        <v>0.0387</v>
      </c>
    </row>
    <row r="29565">
      <c r="A29565" s="47" t="s">
        <v>9284</v>
      </c>
      <c r="B29565" s="47">
        <v>3284.0</v>
      </c>
      <c r="C29565" s="172">
        <v>0.0</v>
      </c>
    </row>
    <row r="29566">
      <c r="A29566" s="47" t="s">
        <v>9284</v>
      </c>
      <c r="B29566" s="47">
        <v>3285.0</v>
      </c>
      <c r="C29566" s="172">
        <v>0.0</v>
      </c>
    </row>
    <row r="29567">
      <c r="A29567" s="47" t="s">
        <v>9284</v>
      </c>
      <c r="B29567" s="47">
        <v>3286.0</v>
      </c>
      <c r="C29567" s="172">
        <v>0.0</v>
      </c>
    </row>
    <row r="29568">
      <c r="A29568" s="47" t="s">
        <v>9284</v>
      </c>
      <c r="B29568" s="47">
        <v>3287.0</v>
      </c>
      <c r="C29568" s="172">
        <v>0.0</v>
      </c>
    </row>
    <row r="29569">
      <c r="A29569" s="47" t="s">
        <v>9284</v>
      </c>
      <c r="B29569" s="47">
        <v>3288.0</v>
      </c>
      <c r="C29569" s="172">
        <v>0.0</v>
      </c>
    </row>
    <row r="29570">
      <c r="A29570" s="47" t="s">
        <v>9284</v>
      </c>
      <c r="B29570" s="47">
        <v>3289.0</v>
      </c>
      <c r="C29570" s="172">
        <v>0.0</v>
      </c>
    </row>
    <row r="29571">
      <c r="A29571" s="47" t="s">
        <v>9284</v>
      </c>
      <c r="B29571" s="47">
        <v>3290.0</v>
      </c>
      <c r="C29571" s="172">
        <v>0.0</v>
      </c>
    </row>
    <row r="29572">
      <c r="A29572" s="47" t="s">
        <v>9284</v>
      </c>
      <c r="B29572" s="47">
        <v>3291.0</v>
      </c>
      <c r="C29572" s="172">
        <v>0.0</v>
      </c>
    </row>
    <row r="29573">
      <c r="A29573" s="47" t="s">
        <v>9284</v>
      </c>
      <c r="B29573" s="47">
        <v>3292.0</v>
      </c>
      <c r="C29573" s="172">
        <v>0.0</v>
      </c>
    </row>
    <row r="29574">
      <c r="A29574" s="47" t="s">
        <v>9284</v>
      </c>
      <c r="B29574" s="47">
        <v>3293.0</v>
      </c>
      <c r="C29574" s="172">
        <v>0.0</v>
      </c>
    </row>
    <row r="29575">
      <c r="A29575" s="47" t="s">
        <v>9284</v>
      </c>
      <c r="B29575" s="47">
        <v>3294.0</v>
      </c>
      <c r="C29575" s="172">
        <v>0.060300000000000006</v>
      </c>
    </row>
    <row r="29576">
      <c r="A29576" s="47" t="s">
        <v>9284</v>
      </c>
      <c r="B29576" s="47">
        <v>3295.0</v>
      </c>
      <c r="C29576" s="172">
        <v>0.22590000000000002</v>
      </c>
    </row>
    <row r="29577">
      <c r="A29577" s="47" t="s">
        <v>9284</v>
      </c>
      <c r="B29577" s="47">
        <v>3296.0</v>
      </c>
      <c r="C29577" s="172">
        <v>0.40140000000000003</v>
      </c>
    </row>
    <row r="29578">
      <c r="A29578" s="47" t="s">
        <v>9284</v>
      </c>
      <c r="B29578" s="47">
        <v>3297.0</v>
      </c>
      <c r="C29578" s="172">
        <v>0.5679000000000001</v>
      </c>
    </row>
    <row r="29579">
      <c r="A29579" s="47" t="s">
        <v>9284</v>
      </c>
      <c r="B29579" s="47">
        <v>3298.0</v>
      </c>
      <c r="C29579" s="172">
        <v>0.7155</v>
      </c>
    </row>
    <row r="29580">
      <c r="A29580" s="47" t="s">
        <v>9284</v>
      </c>
      <c r="B29580" s="47">
        <v>3299.0</v>
      </c>
      <c r="C29580" s="172">
        <v>0.8127000000000001</v>
      </c>
    </row>
    <row r="29581">
      <c r="A29581" s="47" t="s">
        <v>9284</v>
      </c>
      <c r="B29581" s="47">
        <v>3300.0</v>
      </c>
      <c r="C29581" s="172">
        <v>0.8703</v>
      </c>
    </row>
    <row r="29582">
      <c r="A29582" s="47" t="s">
        <v>9284</v>
      </c>
      <c r="B29582" s="47">
        <v>3301.0</v>
      </c>
      <c r="C29582" s="172">
        <v>0.8703</v>
      </c>
    </row>
    <row r="29583">
      <c r="A29583" s="47" t="s">
        <v>9284</v>
      </c>
      <c r="B29583" s="47">
        <v>3302.0</v>
      </c>
      <c r="C29583" s="172">
        <v>0.8172</v>
      </c>
    </row>
    <row r="29584">
      <c r="A29584" s="47" t="s">
        <v>9284</v>
      </c>
      <c r="B29584" s="47">
        <v>3303.0</v>
      </c>
      <c r="C29584" s="172">
        <v>0.7200000000000001</v>
      </c>
    </row>
    <row r="29585">
      <c r="A29585" s="47" t="s">
        <v>9284</v>
      </c>
      <c r="B29585" s="47">
        <v>3304.0</v>
      </c>
      <c r="C29585" s="172">
        <v>0.5715</v>
      </c>
    </row>
    <row r="29586">
      <c r="A29586" s="47" t="s">
        <v>9284</v>
      </c>
      <c r="B29586" s="47">
        <v>3305.0</v>
      </c>
      <c r="C29586" s="172">
        <v>0.4068</v>
      </c>
    </row>
    <row r="29587">
      <c r="A29587" s="47" t="s">
        <v>9284</v>
      </c>
      <c r="B29587" s="47">
        <v>3306.0</v>
      </c>
      <c r="C29587" s="172">
        <v>0.2277</v>
      </c>
    </row>
    <row r="29588">
      <c r="A29588" s="47" t="s">
        <v>9284</v>
      </c>
      <c r="B29588" s="47">
        <v>3307.0</v>
      </c>
      <c r="C29588" s="172">
        <v>0.0369</v>
      </c>
    </row>
    <row r="29589">
      <c r="A29589" s="47" t="s">
        <v>9284</v>
      </c>
      <c r="B29589" s="47">
        <v>3308.0</v>
      </c>
      <c r="C29589" s="172">
        <v>0.0</v>
      </c>
    </row>
    <row r="29590">
      <c r="A29590" s="47" t="s">
        <v>9284</v>
      </c>
      <c r="B29590" s="47">
        <v>3309.0</v>
      </c>
      <c r="C29590" s="172">
        <v>0.0</v>
      </c>
    </row>
    <row r="29591">
      <c r="A29591" s="47" t="s">
        <v>9284</v>
      </c>
      <c r="B29591" s="47">
        <v>3310.0</v>
      </c>
      <c r="C29591" s="172">
        <v>0.0</v>
      </c>
    </row>
    <row r="29592">
      <c r="A29592" s="47" t="s">
        <v>9284</v>
      </c>
      <c r="B29592" s="47">
        <v>3311.0</v>
      </c>
      <c r="C29592" s="172">
        <v>0.0</v>
      </c>
    </row>
    <row r="29593">
      <c r="A29593" s="47" t="s">
        <v>9284</v>
      </c>
      <c r="B29593" s="47">
        <v>3312.0</v>
      </c>
      <c r="C29593" s="172">
        <v>0.0</v>
      </c>
    </row>
    <row r="29594">
      <c r="A29594" s="47" t="s">
        <v>9284</v>
      </c>
      <c r="B29594" s="47">
        <v>3313.0</v>
      </c>
      <c r="C29594" s="172">
        <v>0.0</v>
      </c>
    </row>
    <row r="29595">
      <c r="A29595" s="47" t="s">
        <v>9284</v>
      </c>
      <c r="B29595" s="47">
        <v>3314.0</v>
      </c>
      <c r="C29595" s="172">
        <v>0.0</v>
      </c>
    </row>
    <row r="29596">
      <c r="A29596" s="47" t="s">
        <v>9284</v>
      </c>
      <c r="B29596" s="47">
        <v>3315.0</v>
      </c>
      <c r="C29596" s="172">
        <v>0.0</v>
      </c>
    </row>
    <row r="29597">
      <c r="A29597" s="47" t="s">
        <v>9284</v>
      </c>
      <c r="B29597" s="47">
        <v>3316.0</v>
      </c>
      <c r="C29597" s="172">
        <v>0.0</v>
      </c>
    </row>
    <row r="29598">
      <c r="A29598" s="47" t="s">
        <v>9284</v>
      </c>
      <c r="B29598" s="47">
        <v>3317.0</v>
      </c>
      <c r="C29598" s="172">
        <v>0.0</v>
      </c>
    </row>
    <row r="29599">
      <c r="A29599" s="47" t="s">
        <v>9284</v>
      </c>
      <c r="B29599" s="47">
        <v>3318.0</v>
      </c>
      <c r="C29599" s="172">
        <v>0.06300000000000001</v>
      </c>
    </row>
    <row r="29600">
      <c r="A29600" s="47" t="s">
        <v>9284</v>
      </c>
      <c r="B29600" s="47">
        <v>3319.0</v>
      </c>
      <c r="C29600" s="172">
        <v>0.2286</v>
      </c>
    </row>
    <row r="29601">
      <c r="A29601" s="47" t="s">
        <v>9284</v>
      </c>
      <c r="B29601" s="47">
        <v>3320.0</v>
      </c>
      <c r="C29601" s="172">
        <v>0.3987</v>
      </c>
    </row>
    <row r="29602">
      <c r="A29602" s="47" t="s">
        <v>9284</v>
      </c>
      <c r="B29602" s="47">
        <v>3321.0</v>
      </c>
      <c r="C29602" s="172">
        <v>0.5724</v>
      </c>
    </row>
    <row r="29603">
      <c r="A29603" s="47" t="s">
        <v>9284</v>
      </c>
      <c r="B29603" s="47">
        <v>3322.0</v>
      </c>
      <c r="C29603" s="172">
        <v>0.7200000000000001</v>
      </c>
    </row>
    <row r="29604">
      <c r="A29604" s="47" t="s">
        <v>9284</v>
      </c>
      <c r="B29604" s="47">
        <v>3323.0</v>
      </c>
      <c r="C29604" s="172">
        <v>0.8181</v>
      </c>
    </row>
    <row r="29605">
      <c r="A29605" s="47" t="s">
        <v>9284</v>
      </c>
      <c r="B29605" s="47">
        <v>3324.0</v>
      </c>
      <c r="C29605" s="172">
        <v>0.8712</v>
      </c>
    </row>
    <row r="29606">
      <c r="A29606" s="47" t="s">
        <v>9284</v>
      </c>
      <c r="B29606" s="47">
        <v>3325.0</v>
      </c>
      <c r="C29606" s="172">
        <v>0.8721</v>
      </c>
    </row>
    <row r="29607">
      <c r="A29607" s="47" t="s">
        <v>9284</v>
      </c>
      <c r="B29607" s="47">
        <v>3326.0</v>
      </c>
      <c r="C29607" s="172">
        <v>0.81</v>
      </c>
    </row>
    <row r="29608">
      <c r="A29608" s="47" t="s">
        <v>9284</v>
      </c>
      <c r="B29608" s="47">
        <v>3327.0</v>
      </c>
      <c r="C29608" s="172">
        <v>0.7092</v>
      </c>
    </row>
    <row r="29609">
      <c r="A29609" s="47" t="s">
        <v>9284</v>
      </c>
      <c r="B29609" s="47">
        <v>3328.0</v>
      </c>
      <c r="C29609" s="172">
        <v>0.5697</v>
      </c>
    </row>
    <row r="29610">
      <c r="A29610" s="47" t="s">
        <v>9284</v>
      </c>
      <c r="B29610" s="47">
        <v>3329.0</v>
      </c>
      <c r="C29610" s="172">
        <v>0.3924</v>
      </c>
    </row>
    <row r="29611">
      <c r="A29611" s="47" t="s">
        <v>9284</v>
      </c>
      <c r="B29611" s="47">
        <v>3330.0</v>
      </c>
      <c r="C29611" s="172">
        <v>0.1413</v>
      </c>
    </row>
    <row r="29612">
      <c r="A29612" s="47" t="s">
        <v>9284</v>
      </c>
      <c r="B29612" s="47">
        <v>3331.0</v>
      </c>
      <c r="C29612" s="172">
        <v>0.0297</v>
      </c>
    </row>
    <row r="29613">
      <c r="A29613" s="47" t="s">
        <v>9284</v>
      </c>
      <c r="B29613" s="47">
        <v>3332.0</v>
      </c>
      <c r="C29613" s="172">
        <v>0.0</v>
      </c>
    </row>
    <row r="29614">
      <c r="A29614" s="47" t="s">
        <v>9284</v>
      </c>
      <c r="B29614" s="47">
        <v>3333.0</v>
      </c>
      <c r="C29614" s="172">
        <v>0.0</v>
      </c>
    </row>
    <row r="29615">
      <c r="A29615" s="47" t="s">
        <v>9284</v>
      </c>
      <c r="B29615" s="47">
        <v>3334.0</v>
      </c>
      <c r="C29615" s="172">
        <v>0.0</v>
      </c>
    </row>
    <row r="29616">
      <c r="A29616" s="47" t="s">
        <v>9284</v>
      </c>
      <c r="B29616" s="47">
        <v>3335.0</v>
      </c>
      <c r="C29616" s="172">
        <v>0.0</v>
      </c>
    </row>
    <row r="29617">
      <c r="A29617" s="47" t="s">
        <v>9284</v>
      </c>
      <c r="B29617" s="47">
        <v>3336.0</v>
      </c>
      <c r="C29617" s="172">
        <v>0.0</v>
      </c>
    </row>
    <row r="29618">
      <c r="A29618" s="47" t="s">
        <v>9284</v>
      </c>
      <c r="B29618" s="47">
        <v>3337.0</v>
      </c>
      <c r="C29618" s="172">
        <v>0.0</v>
      </c>
    </row>
    <row r="29619">
      <c r="A29619" s="47" t="s">
        <v>9284</v>
      </c>
      <c r="B29619" s="47">
        <v>3338.0</v>
      </c>
      <c r="C29619" s="172">
        <v>0.0</v>
      </c>
    </row>
    <row r="29620">
      <c r="A29620" s="47" t="s">
        <v>9284</v>
      </c>
      <c r="B29620" s="47">
        <v>3339.0</v>
      </c>
      <c r="C29620" s="172">
        <v>0.0</v>
      </c>
    </row>
    <row r="29621">
      <c r="A29621" s="47" t="s">
        <v>9284</v>
      </c>
      <c r="B29621" s="47">
        <v>3340.0</v>
      </c>
      <c r="C29621" s="172">
        <v>0.0</v>
      </c>
    </row>
    <row r="29622">
      <c r="A29622" s="47" t="s">
        <v>9284</v>
      </c>
      <c r="B29622" s="47">
        <v>3341.0</v>
      </c>
      <c r="C29622" s="172">
        <v>0.0</v>
      </c>
    </row>
    <row r="29623">
      <c r="A29623" s="47" t="s">
        <v>9284</v>
      </c>
      <c r="B29623" s="47">
        <v>3342.0</v>
      </c>
      <c r="C29623" s="172">
        <v>0.06210000000000001</v>
      </c>
    </row>
    <row r="29624">
      <c r="A29624" s="47" t="s">
        <v>9284</v>
      </c>
      <c r="B29624" s="47">
        <v>3343.0</v>
      </c>
      <c r="C29624" s="172">
        <v>0.2232</v>
      </c>
    </row>
    <row r="29625">
      <c r="A29625" s="47" t="s">
        <v>9284</v>
      </c>
      <c r="B29625" s="47">
        <v>3344.0</v>
      </c>
      <c r="C29625" s="172">
        <v>0.4005</v>
      </c>
    </row>
    <row r="29626">
      <c r="A29626" s="47" t="s">
        <v>9284</v>
      </c>
      <c r="B29626" s="47">
        <v>3345.0</v>
      </c>
      <c r="C29626" s="172">
        <v>0.513</v>
      </c>
    </row>
    <row r="29627">
      <c r="A29627" s="47" t="s">
        <v>9284</v>
      </c>
      <c r="B29627" s="47">
        <v>3346.0</v>
      </c>
      <c r="C29627" s="172">
        <v>0.3447</v>
      </c>
    </row>
    <row r="29628">
      <c r="A29628" s="47" t="s">
        <v>9284</v>
      </c>
      <c r="B29628" s="47">
        <v>3347.0</v>
      </c>
      <c r="C29628" s="172">
        <v>0.4203</v>
      </c>
    </row>
    <row r="29629">
      <c r="A29629" s="47" t="s">
        <v>9284</v>
      </c>
      <c r="B29629" s="47">
        <v>3348.0</v>
      </c>
      <c r="C29629" s="172">
        <v>0.8388000000000001</v>
      </c>
    </row>
    <row r="29630">
      <c r="A29630" s="47" t="s">
        <v>9284</v>
      </c>
      <c r="B29630" s="47">
        <v>3349.0</v>
      </c>
      <c r="C29630" s="172">
        <v>0.8684999999999999</v>
      </c>
    </row>
    <row r="29631">
      <c r="A29631" s="47" t="s">
        <v>9284</v>
      </c>
      <c r="B29631" s="47">
        <v>3350.0</v>
      </c>
      <c r="C29631" s="172">
        <v>0.6759000000000001</v>
      </c>
    </row>
    <row r="29632">
      <c r="A29632" s="47" t="s">
        <v>9284</v>
      </c>
      <c r="B29632" s="47">
        <v>3351.0</v>
      </c>
      <c r="C29632" s="172">
        <v>0.6948000000000001</v>
      </c>
    </row>
    <row r="29633">
      <c r="A29633" s="47" t="s">
        <v>9284</v>
      </c>
      <c r="B29633" s="47">
        <v>3352.0</v>
      </c>
      <c r="C29633" s="172">
        <v>0.5679000000000001</v>
      </c>
    </row>
    <row r="29634">
      <c r="A29634" s="47" t="s">
        <v>9284</v>
      </c>
      <c r="B29634" s="47">
        <v>3353.0</v>
      </c>
      <c r="C29634" s="172">
        <v>0.40590000000000004</v>
      </c>
    </row>
    <row r="29635">
      <c r="A29635" s="47" t="s">
        <v>9284</v>
      </c>
      <c r="B29635" s="47">
        <v>3354.0</v>
      </c>
      <c r="C29635" s="172">
        <v>0.23220000000000002</v>
      </c>
    </row>
    <row r="29636">
      <c r="A29636" s="47" t="s">
        <v>9284</v>
      </c>
      <c r="B29636" s="47">
        <v>3355.0</v>
      </c>
      <c r="C29636" s="172">
        <v>0.039599999999999996</v>
      </c>
    </row>
    <row r="29637">
      <c r="A29637" s="47" t="s">
        <v>9284</v>
      </c>
      <c r="B29637" s="47">
        <v>3356.0</v>
      </c>
      <c r="C29637" s="172">
        <v>0.0</v>
      </c>
    </row>
    <row r="29638">
      <c r="A29638" s="47" t="s">
        <v>9284</v>
      </c>
      <c r="B29638" s="47">
        <v>3357.0</v>
      </c>
      <c r="C29638" s="172">
        <v>0.0</v>
      </c>
    </row>
    <row r="29639">
      <c r="A29639" s="47" t="s">
        <v>9284</v>
      </c>
      <c r="B29639" s="47">
        <v>3358.0</v>
      </c>
      <c r="C29639" s="172">
        <v>0.0</v>
      </c>
    </row>
    <row r="29640">
      <c r="A29640" s="47" t="s">
        <v>9284</v>
      </c>
      <c r="B29640" s="47">
        <v>3359.0</v>
      </c>
      <c r="C29640" s="172">
        <v>0.0</v>
      </c>
    </row>
    <row r="29641">
      <c r="A29641" s="47" t="s">
        <v>9284</v>
      </c>
      <c r="B29641" s="47">
        <v>3360.0</v>
      </c>
      <c r="C29641" s="172">
        <v>0.0</v>
      </c>
    </row>
    <row r="29642">
      <c r="A29642" s="47" t="s">
        <v>9284</v>
      </c>
      <c r="B29642" s="47">
        <v>3361.0</v>
      </c>
      <c r="C29642" s="172">
        <v>0.0</v>
      </c>
    </row>
    <row r="29643">
      <c r="A29643" s="47" t="s">
        <v>9284</v>
      </c>
      <c r="B29643" s="47">
        <v>3362.0</v>
      </c>
      <c r="C29643" s="172">
        <v>0.0</v>
      </c>
    </row>
    <row r="29644">
      <c r="A29644" s="47" t="s">
        <v>9284</v>
      </c>
      <c r="B29644" s="47">
        <v>3363.0</v>
      </c>
      <c r="C29644" s="172">
        <v>0.0</v>
      </c>
    </row>
    <row r="29645">
      <c r="A29645" s="47" t="s">
        <v>9284</v>
      </c>
      <c r="B29645" s="47">
        <v>3364.0</v>
      </c>
      <c r="C29645" s="172">
        <v>0.0</v>
      </c>
    </row>
    <row r="29646">
      <c r="A29646" s="47" t="s">
        <v>9284</v>
      </c>
      <c r="B29646" s="47">
        <v>3365.0</v>
      </c>
      <c r="C29646" s="172">
        <v>0.0</v>
      </c>
    </row>
    <row r="29647">
      <c r="A29647" s="47" t="s">
        <v>9284</v>
      </c>
      <c r="B29647" s="47">
        <v>3366.0</v>
      </c>
      <c r="C29647" s="172">
        <v>0.0639</v>
      </c>
    </row>
    <row r="29648">
      <c r="A29648" s="47" t="s">
        <v>9284</v>
      </c>
      <c r="B29648" s="47">
        <v>3367.0</v>
      </c>
      <c r="C29648" s="172">
        <v>0.225</v>
      </c>
    </row>
    <row r="29649">
      <c r="A29649" s="47" t="s">
        <v>9284</v>
      </c>
      <c r="B29649" s="47">
        <v>3368.0</v>
      </c>
      <c r="C29649" s="172">
        <v>0.40590000000000004</v>
      </c>
    </row>
    <row r="29650">
      <c r="A29650" s="47" t="s">
        <v>9284</v>
      </c>
      <c r="B29650" s="47">
        <v>3369.0</v>
      </c>
      <c r="C29650" s="172">
        <v>0.5751000000000001</v>
      </c>
    </row>
    <row r="29651">
      <c r="A29651" s="47" t="s">
        <v>9284</v>
      </c>
      <c r="B29651" s="47">
        <v>3370.0</v>
      </c>
      <c r="C29651" s="172">
        <v>0.7191000000000001</v>
      </c>
    </row>
    <row r="29652">
      <c r="A29652" s="47" t="s">
        <v>9284</v>
      </c>
      <c r="B29652" s="47">
        <v>3371.0</v>
      </c>
      <c r="C29652" s="172">
        <v>0.8163</v>
      </c>
    </row>
    <row r="29653">
      <c r="A29653" s="47" t="s">
        <v>9284</v>
      </c>
      <c r="B29653" s="47">
        <v>3372.0</v>
      </c>
      <c r="C29653" s="172">
        <v>0.8784</v>
      </c>
    </row>
    <row r="29654">
      <c r="A29654" s="47" t="s">
        <v>9284</v>
      </c>
      <c r="B29654" s="47">
        <v>3373.0</v>
      </c>
      <c r="C29654" s="172">
        <v>0.8784</v>
      </c>
    </row>
    <row r="29655">
      <c r="A29655" s="47" t="s">
        <v>9284</v>
      </c>
      <c r="B29655" s="47">
        <v>3374.0</v>
      </c>
      <c r="C29655" s="172">
        <v>0.8253</v>
      </c>
    </row>
    <row r="29656">
      <c r="A29656" s="47" t="s">
        <v>9284</v>
      </c>
      <c r="B29656" s="47">
        <v>3375.0</v>
      </c>
      <c r="C29656" s="172">
        <v>0.7236</v>
      </c>
    </row>
    <row r="29657">
      <c r="A29657" s="47" t="s">
        <v>9284</v>
      </c>
      <c r="B29657" s="47">
        <v>3376.0</v>
      </c>
      <c r="C29657" s="172">
        <v>0.5796</v>
      </c>
    </row>
    <row r="29658">
      <c r="A29658" s="47" t="s">
        <v>9284</v>
      </c>
      <c r="B29658" s="47">
        <v>3377.0</v>
      </c>
      <c r="C29658" s="172">
        <v>0.4122</v>
      </c>
    </row>
    <row r="29659">
      <c r="A29659" s="47" t="s">
        <v>9284</v>
      </c>
      <c r="B29659" s="47">
        <v>3378.0</v>
      </c>
      <c r="C29659" s="172">
        <v>0.234</v>
      </c>
    </row>
    <row r="29660">
      <c r="A29660" s="47" t="s">
        <v>9284</v>
      </c>
      <c r="B29660" s="47">
        <v>3379.0</v>
      </c>
      <c r="C29660" s="172">
        <v>0.039599999999999996</v>
      </c>
    </row>
    <row r="29661">
      <c r="A29661" s="47" t="s">
        <v>9284</v>
      </c>
      <c r="B29661" s="47">
        <v>3380.0</v>
      </c>
      <c r="C29661" s="172">
        <v>0.0</v>
      </c>
    </row>
    <row r="29662">
      <c r="A29662" s="47" t="s">
        <v>9284</v>
      </c>
      <c r="B29662" s="47">
        <v>3381.0</v>
      </c>
      <c r="C29662" s="172">
        <v>0.0</v>
      </c>
    </row>
    <row r="29663">
      <c r="A29663" s="47" t="s">
        <v>9284</v>
      </c>
      <c r="B29663" s="47">
        <v>3382.0</v>
      </c>
      <c r="C29663" s="172">
        <v>0.0</v>
      </c>
    </row>
    <row r="29664">
      <c r="A29664" s="47" t="s">
        <v>9284</v>
      </c>
      <c r="B29664" s="47">
        <v>3383.0</v>
      </c>
      <c r="C29664" s="172">
        <v>0.0</v>
      </c>
    </row>
    <row r="29665">
      <c r="A29665" s="47" t="s">
        <v>9284</v>
      </c>
      <c r="B29665" s="47">
        <v>3384.0</v>
      </c>
      <c r="C29665" s="172">
        <v>0.0</v>
      </c>
    </row>
    <row r="29666">
      <c r="A29666" s="47" t="s">
        <v>9284</v>
      </c>
      <c r="B29666" s="47">
        <v>3385.0</v>
      </c>
      <c r="C29666" s="172">
        <v>0.0</v>
      </c>
    </row>
    <row r="29667">
      <c r="A29667" s="47" t="s">
        <v>9284</v>
      </c>
      <c r="B29667" s="47">
        <v>3386.0</v>
      </c>
      <c r="C29667" s="172">
        <v>0.0</v>
      </c>
    </row>
    <row r="29668">
      <c r="A29668" s="47" t="s">
        <v>9284</v>
      </c>
      <c r="B29668" s="47">
        <v>3387.0</v>
      </c>
      <c r="C29668" s="172">
        <v>0.0</v>
      </c>
    </row>
    <row r="29669">
      <c r="A29669" s="47" t="s">
        <v>9284</v>
      </c>
      <c r="B29669" s="47">
        <v>3388.0</v>
      </c>
      <c r="C29669" s="172">
        <v>0.0</v>
      </c>
    </row>
    <row r="29670">
      <c r="A29670" s="47" t="s">
        <v>9284</v>
      </c>
      <c r="B29670" s="47">
        <v>3389.0</v>
      </c>
      <c r="C29670" s="172">
        <v>0.0</v>
      </c>
    </row>
    <row r="29671">
      <c r="A29671" s="47" t="s">
        <v>9284</v>
      </c>
      <c r="B29671" s="47">
        <v>3390.0</v>
      </c>
      <c r="C29671" s="172">
        <v>0.0702</v>
      </c>
    </row>
    <row r="29672">
      <c r="A29672" s="47" t="s">
        <v>9284</v>
      </c>
      <c r="B29672" s="47">
        <v>3391.0</v>
      </c>
      <c r="C29672" s="172">
        <v>0.2376</v>
      </c>
    </row>
    <row r="29673">
      <c r="A29673" s="47" t="s">
        <v>9284</v>
      </c>
      <c r="B29673" s="47">
        <v>3392.0</v>
      </c>
      <c r="C29673" s="172">
        <v>0.4122</v>
      </c>
    </row>
    <row r="29674">
      <c r="A29674" s="47" t="s">
        <v>9284</v>
      </c>
      <c r="B29674" s="47">
        <v>3393.0</v>
      </c>
      <c r="C29674" s="172">
        <v>0.5760000000000001</v>
      </c>
    </row>
    <row r="29675">
      <c r="A29675" s="47" t="s">
        <v>9284</v>
      </c>
      <c r="B29675" s="47">
        <v>3394.0</v>
      </c>
      <c r="C29675" s="172">
        <v>0.7236</v>
      </c>
    </row>
    <row r="29676">
      <c r="A29676" s="47" t="s">
        <v>9284</v>
      </c>
      <c r="B29676" s="47">
        <v>3395.0</v>
      </c>
      <c r="C29676" s="172">
        <v>0.8217000000000001</v>
      </c>
    </row>
    <row r="29677">
      <c r="A29677" s="47" t="s">
        <v>9284</v>
      </c>
      <c r="B29677" s="47">
        <v>3396.0</v>
      </c>
      <c r="C29677" s="172">
        <v>0.8793</v>
      </c>
    </row>
    <row r="29678">
      <c r="A29678" s="47" t="s">
        <v>9284</v>
      </c>
      <c r="B29678" s="47">
        <v>3397.0</v>
      </c>
      <c r="C29678" s="172">
        <v>0.8793</v>
      </c>
    </row>
    <row r="29679">
      <c r="A29679" s="47" t="s">
        <v>9284</v>
      </c>
      <c r="B29679" s="47">
        <v>3398.0</v>
      </c>
      <c r="C29679" s="172">
        <v>0.8271000000000001</v>
      </c>
    </row>
    <row r="29680">
      <c r="A29680" s="47" t="s">
        <v>9284</v>
      </c>
      <c r="B29680" s="47">
        <v>3399.0</v>
      </c>
      <c r="C29680" s="172">
        <v>0.7254</v>
      </c>
    </row>
    <row r="29681">
      <c r="A29681" s="47" t="s">
        <v>9284</v>
      </c>
      <c r="B29681" s="47">
        <v>3400.0</v>
      </c>
      <c r="C29681" s="172">
        <v>0.5841000000000001</v>
      </c>
    </row>
    <row r="29682">
      <c r="A29682" s="47" t="s">
        <v>9284</v>
      </c>
      <c r="B29682" s="47">
        <v>3401.0</v>
      </c>
      <c r="C29682" s="172">
        <v>0.41400000000000003</v>
      </c>
    </row>
    <row r="29683">
      <c r="A29683" s="47" t="s">
        <v>9284</v>
      </c>
      <c r="B29683" s="47">
        <v>3402.0</v>
      </c>
      <c r="C29683" s="172">
        <v>0.2358</v>
      </c>
    </row>
    <row r="29684">
      <c r="A29684" s="47" t="s">
        <v>9284</v>
      </c>
      <c r="B29684" s="47">
        <v>3403.0</v>
      </c>
      <c r="C29684" s="172">
        <v>0.0405</v>
      </c>
    </row>
    <row r="29685">
      <c r="A29685" s="47" t="s">
        <v>9284</v>
      </c>
      <c r="B29685" s="47">
        <v>3404.0</v>
      </c>
      <c r="C29685" s="172">
        <v>0.0</v>
      </c>
    </row>
    <row r="29686">
      <c r="A29686" s="47" t="s">
        <v>9284</v>
      </c>
      <c r="B29686" s="47">
        <v>3405.0</v>
      </c>
      <c r="C29686" s="172">
        <v>0.0</v>
      </c>
    </row>
    <row r="29687">
      <c r="A29687" s="47" t="s">
        <v>9284</v>
      </c>
      <c r="B29687" s="47">
        <v>3406.0</v>
      </c>
      <c r="C29687" s="172">
        <v>0.0</v>
      </c>
    </row>
    <row r="29688">
      <c r="A29688" s="47" t="s">
        <v>9284</v>
      </c>
      <c r="B29688" s="47">
        <v>3407.0</v>
      </c>
      <c r="C29688" s="172">
        <v>0.0</v>
      </c>
    </row>
    <row r="29689">
      <c r="A29689" s="47" t="s">
        <v>9284</v>
      </c>
      <c r="B29689" s="47">
        <v>3408.0</v>
      </c>
      <c r="C29689" s="172">
        <v>0.0</v>
      </c>
    </row>
    <row r="29690">
      <c r="A29690" s="47" t="s">
        <v>9284</v>
      </c>
      <c r="B29690" s="47">
        <v>3409.0</v>
      </c>
      <c r="C29690" s="172">
        <v>0.0</v>
      </c>
    </row>
    <row r="29691">
      <c r="A29691" s="47" t="s">
        <v>9284</v>
      </c>
      <c r="B29691" s="47">
        <v>3410.0</v>
      </c>
      <c r="C29691" s="172">
        <v>0.0</v>
      </c>
    </row>
    <row r="29692">
      <c r="A29692" s="47" t="s">
        <v>9284</v>
      </c>
      <c r="B29692" s="47">
        <v>3411.0</v>
      </c>
      <c r="C29692" s="172">
        <v>0.0</v>
      </c>
    </row>
    <row r="29693">
      <c r="A29693" s="47" t="s">
        <v>9284</v>
      </c>
      <c r="B29693" s="47">
        <v>3412.0</v>
      </c>
      <c r="C29693" s="172">
        <v>0.0</v>
      </c>
    </row>
    <row r="29694">
      <c r="A29694" s="47" t="s">
        <v>9284</v>
      </c>
      <c r="B29694" s="47">
        <v>3413.0</v>
      </c>
      <c r="C29694" s="172">
        <v>0.0</v>
      </c>
    </row>
    <row r="29695">
      <c r="A29695" s="47" t="s">
        <v>9284</v>
      </c>
      <c r="B29695" s="47">
        <v>3414.0</v>
      </c>
      <c r="C29695" s="172">
        <v>0.0693</v>
      </c>
    </row>
    <row r="29696">
      <c r="A29696" s="47" t="s">
        <v>9284</v>
      </c>
      <c r="B29696" s="47">
        <v>3415.0</v>
      </c>
      <c r="C29696" s="172">
        <v>0.2331</v>
      </c>
    </row>
    <row r="29697">
      <c r="A29697" s="47" t="s">
        <v>9284</v>
      </c>
      <c r="B29697" s="47">
        <v>3416.0</v>
      </c>
      <c r="C29697" s="172">
        <v>0.4068</v>
      </c>
    </row>
    <row r="29698">
      <c r="A29698" s="47" t="s">
        <v>9284</v>
      </c>
      <c r="B29698" s="47">
        <v>3417.0</v>
      </c>
      <c r="C29698" s="172">
        <v>0.5742</v>
      </c>
    </row>
    <row r="29699">
      <c r="A29699" s="47" t="s">
        <v>9284</v>
      </c>
      <c r="B29699" s="47">
        <v>3418.0</v>
      </c>
      <c r="C29699" s="172">
        <v>0.7209000000000001</v>
      </c>
    </row>
    <row r="29700">
      <c r="A29700" s="47" t="s">
        <v>9284</v>
      </c>
      <c r="B29700" s="47">
        <v>3419.0</v>
      </c>
      <c r="C29700" s="172">
        <v>0.8181</v>
      </c>
    </row>
    <row r="29701">
      <c r="A29701" s="47" t="s">
        <v>9284</v>
      </c>
      <c r="B29701" s="47">
        <v>3420.0</v>
      </c>
      <c r="C29701" s="172">
        <v>0.8757</v>
      </c>
    </row>
    <row r="29702">
      <c r="A29702" s="47" t="s">
        <v>9284</v>
      </c>
      <c r="B29702" s="47">
        <v>3421.0</v>
      </c>
      <c r="C29702" s="172">
        <v>0.8667</v>
      </c>
    </row>
    <row r="29703">
      <c r="A29703" s="47" t="s">
        <v>9284</v>
      </c>
      <c r="B29703" s="47">
        <v>3422.0</v>
      </c>
      <c r="C29703" s="172">
        <v>0.8235</v>
      </c>
    </row>
    <row r="29704">
      <c r="A29704" s="47" t="s">
        <v>9284</v>
      </c>
      <c r="B29704" s="47">
        <v>3423.0</v>
      </c>
      <c r="C29704" s="172">
        <v>0.7227</v>
      </c>
    </row>
    <row r="29705">
      <c r="A29705" s="47" t="s">
        <v>9284</v>
      </c>
      <c r="B29705" s="47">
        <v>3424.0</v>
      </c>
      <c r="C29705" s="172">
        <v>0.5796</v>
      </c>
    </row>
    <row r="29706">
      <c r="A29706" s="47" t="s">
        <v>9284</v>
      </c>
      <c r="B29706" s="47">
        <v>3425.0</v>
      </c>
      <c r="C29706" s="172">
        <v>0.4158</v>
      </c>
    </row>
    <row r="29707">
      <c r="A29707" s="47" t="s">
        <v>9284</v>
      </c>
      <c r="B29707" s="47">
        <v>3426.0</v>
      </c>
      <c r="C29707" s="172">
        <v>0.2376</v>
      </c>
    </row>
    <row r="29708">
      <c r="A29708" s="47" t="s">
        <v>9284</v>
      </c>
      <c r="B29708" s="47">
        <v>3427.0</v>
      </c>
      <c r="C29708" s="172">
        <v>0.0414</v>
      </c>
    </row>
    <row r="29709">
      <c r="A29709" s="47" t="s">
        <v>9284</v>
      </c>
      <c r="B29709" s="47">
        <v>3428.0</v>
      </c>
      <c r="C29709" s="172">
        <v>0.0</v>
      </c>
    </row>
    <row r="29710">
      <c r="A29710" s="47" t="s">
        <v>9284</v>
      </c>
      <c r="B29710" s="47">
        <v>3429.0</v>
      </c>
      <c r="C29710" s="172">
        <v>0.0</v>
      </c>
    </row>
    <row r="29711">
      <c r="A29711" s="47" t="s">
        <v>9284</v>
      </c>
      <c r="B29711" s="47">
        <v>3430.0</v>
      </c>
      <c r="C29711" s="172">
        <v>0.0</v>
      </c>
    </row>
    <row r="29712">
      <c r="A29712" s="47" t="s">
        <v>9284</v>
      </c>
      <c r="B29712" s="47">
        <v>3431.0</v>
      </c>
      <c r="C29712" s="172">
        <v>0.0</v>
      </c>
    </row>
    <row r="29713">
      <c r="A29713" s="47" t="s">
        <v>9284</v>
      </c>
      <c r="B29713" s="47">
        <v>3432.0</v>
      </c>
      <c r="C29713" s="172">
        <v>0.0</v>
      </c>
    </row>
    <row r="29714">
      <c r="A29714" s="47" t="s">
        <v>9284</v>
      </c>
      <c r="B29714" s="47">
        <v>3433.0</v>
      </c>
      <c r="C29714" s="172">
        <v>0.0</v>
      </c>
    </row>
    <row r="29715">
      <c r="A29715" s="47" t="s">
        <v>9284</v>
      </c>
      <c r="B29715" s="47">
        <v>3434.0</v>
      </c>
      <c r="C29715" s="172">
        <v>0.0</v>
      </c>
    </row>
    <row r="29716">
      <c r="A29716" s="47" t="s">
        <v>9284</v>
      </c>
      <c r="B29716" s="47">
        <v>3435.0</v>
      </c>
      <c r="C29716" s="172">
        <v>0.0</v>
      </c>
    </row>
    <row r="29717">
      <c r="A29717" s="47" t="s">
        <v>9284</v>
      </c>
      <c r="B29717" s="47">
        <v>3436.0</v>
      </c>
      <c r="C29717" s="172">
        <v>0.0</v>
      </c>
    </row>
    <row r="29718">
      <c r="A29718" s="47" t="s">
        <v>9284</v>
      </c>
      <c r="B29718" s="47">
        <v>3437.0</v>
      </c>
      <c r="C29718" s="172">
        <v>0.0</v>
      </c>
    </row>
    <row r="29719">
      <c r="A29719" s="47" t="s">
        <v>9284</v>
      </c>
      <c r="B29719" s="47">
        <v>3438.0</v>
      </c>
      <c r="C29719" s="172">
        <v>0.07200000000000001</v>
      </c>
    </row>
    <row r="29720">
      <c r="A29720" s="47" t="s">
        <v>9284</v>
      </c>
      <c r="B29720" s="47">
        <v>3439.0</v>
      </c>
      <c r="C29720" s="172">
        <v>0.23940000000000003</v>
      </c>
    </row>
    <row r="29721">
      <c r="A29721" s="47" t="s">
        <v>9284</v>
      </c>
      <c r="B29721" s="47">
        <v>3440.0</v>
      </c>
      <c r="C29721" s="172">
        <v>0.4167</v>
      </c>
    </row>
    <row r="29722">
      <c r="A29722" s="47" t="s">
        <v>9284</v>
      </c>
      <c r="B29722" s="47">
        <v>3441.0</v>
      </c>
      <c r="C29722" s="172">
        <v>0.5814</v>
      </c>
    </row>
    <row r="29723">
      <c r="A29723" s="47" t="s">
        <v>9284</v>
      </c>
      <c r="B29723" s="47">
        <v>3442.0</v>
      </c>
      <c r="C29723" s="172">
        <v>0.7299000000000001</v>
      </c>
    </row>
    <row r="29724">
      <c r="A29724" s="47" t="s">
        <v>9284</v>
      </c>
      <c r="B29724" s="47">
        <v>3443.0</v>
      </c>
      <c r="C29724" s="172">
        <v>0.8280000000000001</v>
      </c>
    </row>
    <row r="29725">
      <c r="A29725" s="47" t="s">
        <v>9284</v>
      </c>
      <c r="B29725" s="47">
        <v>3444.0</v>
      </c>
      <c r="C29725" s="172">
        <v>0.8811</v>
      </c>
    </row>
    <row r="29726">
      <c r="A29726" s="47" t="s">
        <v>9284</v>
      </c>
      <c r="B29726" s="47">
        <v>3445.0</v>
      </c>
      <c r="C29726" s="172">
        <v>0.8811</v>
      </c>
    </row>
    <row r="29727">
      <c r="A29727" s="47" t="s">
        <v>9284</v>
      </c>
      <c r="B29727" s="47">
        <v>3446.0</v>
      </c>
      <c r="C29727" s="172">
        <v>0.8289000000000001</v>
      </c>
    </row>
    <row r="29728">
      <c r="A29728" s="47" t="s">
        <v>9284</v>
      </c>
      <c r="B29728" s="47">
        <v>3447.0</v>
      </c>
      <c r="C29728" s="172">
        <v>0.7281000000000001</v>
      </c>
    </row>
    <row r="29729">
      <c r="A29729" s="47" t="s">
        <v>9284</v>
      </c>
      <c r="B29729" s="47">
        <v>3448.0</v>
      </c>
      <c r="C29729" s="172">
        <v>0.5814</v>
      </c>
    </row>
    <row r="29730">
      <c r="A29730" s="47" t="s">
        <v>9284</v>
      </c>
      <c r="B29730" s="47">
        <v>3449.0</v>
      </c>
      <c r="C29730" s="172">
        <v>0.4203</v>
      </c>
    </row>
    <row r="29731">
      <c r="A29731" s="47" t="s">
        <v>9284</v>
      </c>
      <c r="B29731" s="47">
        <v>3450.0</v>
      </c>
      <c r="C29731" s="172">
        <v>0.24120000000000003</v>
      </c>
    </row>
    <row r="29732">
      <c r="A29732" s="47" t="s">
        <v>9284</v>
      </c>
      <c r="B29732" s="47">
        <v>3451.0</v>
      </c>
      <c r="C29732" s="172">
        <v>0.0414</v>
      </c>
    </row>
    <row r="29733">
      <c r="A29733" s="47" t="s">
        <v>9284</v>
      </c>
      <c r="B29733" s="47">
        <v>3452.0</v>
      </c>
      <c r="C29733" s="172">
        <v>0.0</v>
      </c>
    </row>
    <row r="29734">
      <c r="A29734" s="47" t="s">
        <v>9284</v>
      </c>
      <c r="B29734" s="47">
        <v>3453.0</v>
      </c>
      <c r="C29734" s="172">
        <v>0.0</v>
      </c>
    </row>
    <row r="29735">
      <c r="A29735" s="47" t="s">
        <v>9284</v>
      </c>
      <c r="B29735" s="47">
        <v>3454.0</v>
      </c>
      <c r="C29735" s="172">
        <v>0.0</v>
      </c>
    </row>
    <row r="29736">
      <c r="A29736" s="47" t="s">
        <v>9284</v>
      </c>
      <c r="B29736" s="47">
        <v>3455.0</v>
      </c>
      <c r="C29736" s="172">
        <v>0.0</v>
      </c>
    </row>
    <row r="29737">
      <c r="A29737" s="47" t="s">
        <v>9284</v>
      </c>
      <c r="B29737" s="47">
        <v>3456.0</v>
      </c>
      <c r="C29737" s="172">
        <v>0.0</v>
      </c>
    </row>
    <row r="29738">
      <c r="A29738" s="47" t="s">
        <v>9284</v>
      </c>
      <c r="B29738" s="47">
        <v>3457.0</v>
      </c>
      <c r="C29738" s="172">
        <v>0.0</v>
      </c>
    </row>
    <row r="29739">
      <c r="A29739" s="47" t="s">
        <v>9284</v>
      </c>
      <c r="B29739" s="47">
        <v>3458.0</v>
      </c>
      <c r="C29739" s="172">
        <v>0.0</v>
      </c>
    </row>
    <row r="29740">
      <c r="A29740" s="47" t="s">
        <v>9284</v>
      </c>
      <c r="B29740" s="47">
        <v>3459.0</v>
      </c>
      <c r="C29740" s="172">
        <v>0.0</v>
      </c>
    </row>
    <row r="29741">
      <c r="A29741" s="47" t="s">
        <v>9284</v>
      </c>
      <c r="B29741" s="47">
        <v>3460.0</v>
      </c>
      <c r="C29741" s="172">
        <v>0.0</v>
      </c>
    </row>
    <row r="29742">
      <c r="A29742" s="47" t="s">
        <v>9284</v>
      </c>
      <c r="B29742" s="47">
        <v>3461.0</v>
      </c>
      <c r="C29742" s="172">
        <v>0.0</v>
      </c>
    </row>
    <row r="29743">
      <c r="A29743" s="47" t="s">
        <v>9284</v>
      </c>
      <c r="B29743" s="47">
        <v>3462.0</v>
      </c>
      <c r="C29743" s="172">
        <v>0.07650000000000001</v>
      </c>
    </row>
    <row r="29744">
      <c r="A29744" s="47" t="s">
        <v>9284</v>
      </c>
      <c r="B29744" s="47">
        <v>3463.0</v>
      </c>
      <c r="C29744" s="172">
        <v>0.24480000000000002</v>
      </c>
    </row>
    <row r="29745">
      <c r="A29745" s="47" t="s">
        <v>9284</v>
      </c>
      <c r="B29745" s="47">
        <v>3464.0</v>
      </c>
      <c r="C29745" s="172">
        <v>0.4203</v>
      </c>
    </row>
    <row r="29746">
      <c r="A29746" s="47" t="s">
        <v>9284</v>
      </c>
      <c r="B29746" s="47">
        <v>3465.0</v>
      </c>
      <c r="C29746" s="172">
        <v>0.5823</v>
      </c>
    </row>
    <row r="29747">
      <c r="A29747" s="47" t="s">
        <v>9284</v>
      </c>
      <c r="B29747" s="47">
        <v>3466.0</v>
      </c>
      <c r="C29747" s="172">
        <v>0.7272000000000001</v>
      </c>
    </row>
    <row r="29748">
      <c r="A29748" s="47" t="s">
        <v>9284</v>
      </c>
      <c r="B29748" s="47">
        <v>3467.0</v>
      </c>
      <c r="C29748" s="172">
        <v>0.8244</v>
      </c>
    </row>
    <row r="29749">
      <c r="A29749" s="47" t="s">
        <v>9284</v>
      </c>
      <c r="B29749" s="47">
        <v>3468.0</v>
      </c>
      <c r="C29749" s="172">
        <v>0.8775</v>
      </c>
    </row>
    <row r="29750">
      <c r="A29750" s="47" t="s">
        <v>9284</v>
      </c>
      <c r="B29750" s="47">
        <v>3469.0</v>
      </c>
      <c r="C29750" s="172">
        <v>0.8775</v>
      </c>
    </row>
    <row r="29751">
      <c r="A29751" s="47" t="s">
        <v>9284</v>
      </c>
      <c r="B29751" s="47">
        <v>3470.0</v>
      </c>
      <c r="C29751" s="172">
        <v>0.8208000000000001</v>
      </c>
    </row>
    <row r="29752">
      <c r="A29752" s="47" t="s">
        <v>9284</v>
      </c>
      <c r="B29752" s="47">
        <v>3471.0</v>
      </c>
      <c r="C29752" s="172">
        <v>0.7218000000000001</v>
      </c>
    </row>
    <row r="29753">
      <c r="A29753" s="47" t="s">
        <v>9284</v>
      </c>
      <c r="B29753" s="47">
        <v>3472.0</v>
      </c>
      <c r="C29753" s="172">
        <v>0.5409</v>
      </c>
    </row>
    <row r="29754">
      <c r="A29754" s="47" t="s">
        <v>9284</v>
      </c>
      <c r="B29754" s="47">
        <v>3473.0</v>
      </c>
      <c r="C29754" s="172">
        <v>0.4167</v>
      </c>
    </row>
    <row r="29755">
      <c r="A29755" s="47" t="s">
        <v>9284</v>
      </c>
      <c r="B29755" s="47">
        <v>3474.0</v>
      </c>
      <c r="C29755" s="172">
        <v>0.234</v>
      </c>
    </row>
    <row r="29756">
      <c r="A29756" s="47" t="s">
        <v>9284</v>
      </c>
      <c r="B29756" s="47">
        <v>3475.0</v>
      </c>
      <c r="C29756" s="172">
        <v>0.0468</v>
      </c>
    </row>
    <row r="29757">
      <c r="A29757" s="47" t="s">
        <v>9284</v>
      </c>
      <c r="B29757" s="47">
        <v>3476.0</v>
      </c>
      <c r="C29757" s="172">
        <v>0.0</v>
      </c>
    </row>
    <row r="29758">
      <c r="A29758" s="47" t="s">
        <v>9284</v>
      </c>
      <c r="B29758" s="47">
        <v>3477.0</v>
      </c>
      <c r="C29758" s="172">
        <v>0.0</v>
      </c>
    </row>
    <row r="29759">
      <c r="A29759" s="47" t="s">
        <v>9284</v>
      </c>
      <c r="B29759" s="47">
        <v>3478.0</v>
      </c>
      <c r="C29759" s="172">
        <v>0.0</v>
      </c>
    </row>
    <row r="29760">
      <c r="A29760" s="47" t="s">
        <v>9284</v>
      </c>
      <c r="B29760" s="47">
        <v>3479.0</v>
      </c>
      <c r="C29760" s="172">
        <v>0.0</v>
      </c>
    </row>
    <row r="29761">
      <c r="A29761" s="47" t="s">
        <v>9284</v>
      </c>
      <c r="B29761" s="47">
        <v>3480.0</v>
      </c>
      <c r="C29761" s="172">
        <v>0.0</v>
      </c>
    </row>
    <row r="29762">
      <c r="A29762" s="47" t="s">
        <v>9284</v>
      </c>
      <c r="B29762" s="47">
        <v>3481.0</v>
      </c>
      <c r="C29762" s="172">
        <v>0.0</v>
      </c>
    </row>
    <row r="29763">
      <c r="A29763" s="47" t="s">
        <v>9284</v>
      </c>
      <c r="B29763" s="47">
        <v>3482.0</v>
      </c>
      <c r="C29763" s="172">
        <v>0.0</v>
      </c>
    </row>
    <row r="29764">
      <c r="A29764" s="47" t="s">
        <v>9284</v>
      </c>
      <c r="B29764" s="47">
        <v>3483.0</v>
      </c>
      <c r="C29764" s="172">
        <v>0.0</v>
      </c>
    </row>
    <row r="29765">
      <c r="A29765" s="47" t="s">
        <v>9284</v>
      </c>
      <c r="B29765" s="47">
        <v>3484.0</v>
      </c>
      <c r="C29765" s="172">
        <v>0.0</v>
      </c>
    </row>
    <row r="29766">
      <c r="A29766" s="47" t="s">
        <v>9284</v>
      </c>
      <c r="B29766" s="47">
        <v>3485.0</v>
      </c>
      <c r="C29766" s="172">
        <v>0.0</v>
      </c>
    </row>
    <row r="29767">
      <c r="A29767" s="47" t="s">
        <v>9284</v>
      </c>
      <c r="B29767" s="47">
        <v>3486.0</v>
      </c>
      <c r="C29767" s="172">
        <v>0.0756</v>
      </c>
    </row>
    <row r="29768">
      <c r="A29768" s="47" t="s">
        <v>9284</v>
      </c>
      <c r="B29768" s="47">
        <v>3487.0</v>
      </c>
      <c r="C29768" s="172">
        <v>0.23850000000000002</v>
      </c>
    </row>
    <row r="29769">
      <c r="A29769" s="47" t="s">
        <v>9284</v>
      </c>
      <c r="B29769" s="47">
        <v>3488.0</v>
      </c>
      <c r="C29769" s="172">
        <v>0.4266</v>
      </c>
    </row>
    <row r="29770">
      <c r="A29770" s="47" t="s">
        <v>9284</v>
      </c>
      <c r="B29770" s="47">
        <v>3489.0</v>
      </c>
      <c r="C29770" s="172">
        <v>0.5769000000000001</v>
      </c>
    </row>
    <row r="29771">
      <c r="A29771" s="47" t="s">
        <v>9284</v>
      </c>
      <c r="B29771" s="47">
        <v>3490.0</v>
      </c>
      <c r="C29771" s="172">
        <v>0.7164</v>
      </c>
    </row>
    <row r="29772">
      <c r="A29772" s="47" t="s">
        <v>9284</v>
      </c>
      <c r="B29772" s="47">
        <v>3491.0</v>
      </c>
      <c r="C29772" s="172">
        <v>0.8019000000000001</v>
      </c>
    </row>
    <row r="29773">
      <c r="A29773" s="47" t="s">
        <v>9284</v>
      </c>
      <c r="B29773" s="47">
        <v>3492.0</v>
      </c>
      <c r="C29773" s="172">
        <v>0.8154</v>
      </c>
    </row>
    <row r="29774">
      <c r="A29774" s="47" t="s">
        <v>9284</v>
      </c>
      <c r="B29774" s="47">
        <v>3493.0</v>
      </c>
      <c r="C29774" s="172">
        <v>0.8397000000000001</v>
      </c>
    </row>
    <row r="29775">
      <c r="A29775" s="47" t="s">
        <v>9284</v>
      </c>
      <c r="B29775" s="47">
        <v>3494.0</v>
      </c>
      <c r="C29775" s="172">
        <v>0.5274</v>
      </c>
    </row>
    <row r="29776">
      <c r="A29776" s="47" t="s">
        <v>9284</v>
      </c>
      <c r="B29776" s="47">
        <v>3495.0</v>
      </c>
      <c r="C29776" s="172">
        <v>0.6786</v>
      </c>
    </row>
    <row r="29777">
      <c r="A29777" s="47" t="s">
        <v>9284</v>
      </c>
      <c r="B29777" s="47">
        <v>3496.0</v>
      </c>
      <c r="C29777" s="172">
        <v>0.35550000000000004</v>
      </c>
    </row>
    <row r="29778">
      <c r="A29778" s="47" t="s">
        <v>9284</v>
      </c>
      <c r="B29778" s="47">
        <v>3497.0</v>
      </c>
      <c r="C29778" s="172">
        <v>0.2781</v>
      </c>
    </row>
    <row r="29779">
      <c r="A29779" s="47" t="s">
        <v>9284</v>
      </c>
      <c r="B29779" s="47">
        <v>3498.0</v>
      </c>
      <c r="C29779" s="172">
        <v>0.14400000000000002</v>
      </c>
    </row>
    <row r="29780">
      <c r="A29780" s="47" t="s">
        <v>9284</v>
      </c>
      <c r="B29780" s="47">
        <v>3499.0</v>
      </c>
      <c r="C29780" s="172">
        <v>0.0468</v>
      </c>
    </row>
    <row r="29781">
      <c r="A29781" s="47" t="s">
        <v>9284</v>
      </c>
      <c r="B29781" s="47">
        <v>3500.0</v>
      </c>
      <c r="C29781" s="172">
        <v>0.0</v>
      </c>
    </row>
    <row r="29782">
      <c r="A29782" s="47" t="s">
        <v>9284</v>
      </c>
      <c r="B29782" s="47">
        <v>3501.0</v>
      </c>
      <c r="C29782" s="172">
        <v>0.0</v>
      </c>
    </row>
    <row r="29783">
      <c r="A29783" s="47" t="s">
        <v>9284</v>
      </c>
      <c r="B29783" s="47">
        <v>3502.0</v>
      </c>
      <c r="C29783" s="172">
        <v>0.0</v>
      </c>
    </row>
    <row r="29784">
      <c r="A29784" s="47" t="s">
        <v>9284</v>
      </c>
      <c r="B29784" s="47">
        <v>3503.0</v>
      </c>
      <c r="C29784" s="172">
        <v>0.0</v>
      </c>
    </row>
    <row r="29785">
      <c r="A29785" s="47" t="s">
        <v>9284</v>
      </c>
      <c r="B29785" s="47">
        <v>3504.0</v>
      </c>
      <c r="C29785" s="172">
        <v>0.0</v>
      </c>
    </row>
    <row r="29786">
      <c r="A29786" s="47" t="s">
        <v>9284</v>
      </c>
      <c r="B29786" s="47">
        <v>3505.0</v>
      </c>
      <c r="C29786" s="172">
        <v>0.0</v>
      </c>
    </row>
    <row r="29787">
      <c r="A29787" s="47" t="s">
        <v>9284</v>
      </c>
      <c r="B29787" s="47">
        <v>3506.0</v>
      </c>
      <c r="C29787" s="172">
        <v>0.0</v>
      </c>
    </row>
    <row r="29788">
      <c r="A29788" s="47" t="s">
        <v>9284</v>
      </c>
      <c r="B29788" s="47">
        <v>3507.0</v>
      </c>
      <c r="C29788" s="172">
        <v>0.0</v>
      </c>
    </row>
    <row r="29789">
      <c r="A29789" s="47" t="s">
        <v>9284</v>
      </c>
      <c r="B29789" s="47">
        <v>3508.0</v>
      </c>
      <c r="C29789" s="172">
        <v>0.0</v>
      </c>
    </row>
    <row r="29790">
      <c r="A29790" s="47" t="s">
        <v>9284</v>
      </c>
      <c r="B29790" s="47">
        <v>3509.0</v>
      </c>
      <c r="C29790" s="172">
        <v>0.0</v>
      </c>
    </row>
    <row r="29791">
      <c r="A29791" s="47" t="s">
        <v>9284</v>
      </c>
      <c r="B29791" s="47">
        <v>3510.0</v>
      </c>
      <c r="C29791" s="172">
        <v>0.0567</v>
      </c>
    </row>
    <row r="29792">
      <c r="A29792" s="47" t="s">
        <v>9284</v>
      </c>
      <c r="B29792" s="47">
        <v>3511.0</v>
      </c>
      <c r="C29792" s="172">
        <v>0.1611</v>
      </c>
    </row>
    <row r="29793">
      <c r="A29793" s="47" t="s">
        <v>9284</v>
      </c>
      <c r="B29793" s="47">
        <v>3512.0</v>
      </c>
      <c r="C29793" s="172">
        <v>0.24840000000000004</v>
      </c>
    </row>
    <row r="29794">
      <c r="A29794" s="47" t="s">
        <v>9284</v>
      </c>
      <c r="B29794" s="47">
        <v>3513.0</v>
      </c>
      <c r="C29794" s="172">
        <v>0.54</v>
      </c>
    </row>
    <row r="29795">
      <c r="A29795" s="47" t="s">
        <v>9284</v>
      </c>
      <c r="B29795" s="47">
        <v>3514.0</v>
      </c>
      <c r="C29795" s="172">
        <v>0.5139</v>
      </c>
    </row>
    <row r="29796">
      <c r="A29796" s="47" t="s">
        <v>9284</v>
      </c>
      <c r="B29796" s="47">
        <v>3515.0</v>
      </c>
      <c r="C29796" s="172">
        <v>0.7668</v>
      </c>
    </row>
    <row r="29797">
      <c r="A29797" s="47" t="s">
        <v>9284</v>
      </c>
      <c r="B29797" s="47">
        <v>3516.0</v>
      </c>
      <c r="C29797" s="172">
        <v>0.7047</v>
      </c>
    </row>
    <row r="29798">
      <c r="A29798" s="47" t="s">
        <v>9284</v>
      </c>
      <c r="B29798" s="47">
        <v>3517.0</v>
      </c>
      <c r="C29798" s="172">
        <v>0.5373</v>
      </c>
    </row>
    <row r="29799">
      <c r="A29799" s="47" t="s">
        <v>9284</v>
      </c>
      <c r="B29799" s="47">
        <v>3518.0</v>
      </c>
      <c r="C29799" s="172">
        <v>0.6642</v>
      </c>
    </row>
    <row r="29800">
      <c r="A29800" s="47" t="s">
        <v>9284</v>
      </c>
      <c r="B29800" s="47">
        <v>3519.0</v>
      </c>
      <c r="C29800" s="172">
        <v>0.1989</v>
      </c>
    </row>
    <row r="29801">
      <c r="A29801" s="47" t="s">
        <v>9284</v>
      </c>
      <c r="B29801" s="47">
        <v>3520.0</v>
      </c>
      <c r="C29801" s="172">
        <v>0.18359999999999999</v>
      </c>
    </row>
    <row r="29802">
      <c r="A29802" s="47" t="s">
        <v>9284</v>
      </c>
      <c r="B29802" s="47">
        <v>3521.0</v>
      </c>
      <c r="C29802" s="172">
        <v>0.1458</v>
      </c>
    </row>
    <row r="29803">
      <c r="A29803" s="47" t="s">
        <v>9284</v>
      </c>
      <c r="B29803" s="47">
        <v>3522.0</v>
      </c>
      <c r="C29803" s="172">
        <v>0.0243</v>
      </c>
    </row>
    <row r="29804">
      <c r="A29804" s="47" t="s">
        <v>9284</v>
      </c>
      <c r="B29804" s="47">
        <v>3523.0</v>
      </c>
      <c r="C29804" s="172">
        <v>0.0486</v>
      </c>
    </row>
    <row r="29805">
      <c r="A29805" s="47" t="s">
        <v>9284</v>
      </c>
      <c r="B29805" s="47">
        <v>3524.0</v>
      </c>
      <c r="C29805" s="172">
        <v>0.0</v>
      </c>
    </row>
    <row r="29806">
      <c r="A29806" s="47" t="s">
        <v>9284</v>
      </c>
      <c r="B29806" s="47">
        <v>3525.0</v>
      </c>
      <c r="C29806" s="172">
        <v>0.0</v>
      </c>
    </row>
    <row r="29807">
      <c r="A29807" s="47" t="s">
        <v>9284</v>
      </c>
      <c r="B29807" s="47">
        <v>3526.0</v>
      </c>
      <c r="C29807" s="172">
        <v>0.0</v>
      </c>
    </row>
    <row r="29808">
      <c r="A29808" s="47" t="s">
        <v>9284</v>
      </c>
      <c r="B29808" s="47">
        <v>3527.0</v>
      </c>
      <c r="C29808" s="172">
        <v>0.0</v>
      </c>
    </row>
    <row r="29809">
      <c r="A29809" s="47" t="s">
        <v>9284</v>
      </c>
      <c r="B29809" s="47">
        <v>3528.0</v>
      </c>
      <c r="C29809" s="172">
        <v>0.0</v>
      </c>
    </row>
    <row r="29810">
      <c r="A29810" s="47" t="s">
        <v>9284</v>
      </c>
      <c r="B29810" s="47">
        <v>3529.0</v>
      </c>
      <c r="C29810" s="172">
        <v>0.0</v>
      </c>
    </row>
    <row r="29811">
      <c r="A29811" s="47" t="s">
        <v>9284</v>
      </c>
      <c r="B29811" s="47">
        <v>3530.0</v>
      </c>
      <c r="C29811" s="172">
        <v>0.0</v>
      </c>
    </row>
    <row r="29812">
      <c r="A29812" s="47" t="s">
        <v>9284</v>
      </c>
      <c r="B29812" s="47">
        <v>3531.0</v>
      </c>
      <c r="C29812" s="172">
        <v>0.0</v>
      </c>
    </row>
    <row r="29813">
      <c r="A29813" s="47" t="s">
        <v>9284</v>
      </c>
      <c r="B29813" s="47">
        <v>3532.0</v>
      </c>
      <c r="C29813" s="172">
        <v>0.0</v>
      </c>
    </row>
    <row r="29814">
      <c r="A29814" s="47" t="s">
        <v>9284</v>
      </c>
      <c r="B29814" s="47">
        <v>3533.0</v>
      </c>
      <c r="C29814" s="172">
        <v>0.0</v>
      </c>
    </row>
    <row r="29815">
      <c r="A29815" s="47" t="s">
        <v>9284</v>
      </c>
      <c r="B29815" s="47">
        <v>3534.0</v>
      </c>
      <c r="C29815" s="172">
        <v>0.03150000000000001</v>
      </c>
    </row>
    <row r="29816">
      <c r="A29816" s="47" t="s">
        <v>9284</v>
      </c>
      <c r="B29816" s="47">
        <v>3535.0</v>
      </c>
      <c r="C29816" s="172">
        <v>0.0972</v>
      </c>
    </row>
    <row r="29817">
      <c r="A29817" s="47" t="s">
        <v>9284</v>
      </c>
      <c r="B29817" s="47">
        <v>3536.0</v>
      </c>
      <c r="C29817" s="172">
        <v>0.2853</v>
      </c>
    </row>
    <row r="29818">
      <c r="A29818" s="47" t="s">
        <v>9284</v>
      </c>
      <c r="B29818" s="47">
        <v>3537.0</v>
      </c>
      <c r="C29818" s="172">
        <v>0.47880000000000006</v>
      </c>
    </row>
    <row r="29819">
      <c r="A29819" s="47" t="s">
        <v>9284</v>
      </c>
      <c r="B29819" s="47">
        <v>3538.0</v>
      </c>
      <c r="C29819" s="172">
        <v>0.6372</v>
      </c>
    </row>
    <row r="29820">
      <c r="A29820" s="47" t="s">
        <v>9284</v>
      </c>
      <c r="B29820" s="47">
        <v>3539.0</v>
      </c>
      <c r="C29820" s="172">
        <v>0.5319</v>
      </c>
    </row>
    <row r="29821">
      <c r="A29821" s="47" t="s">
        <v>9284</v>
      </c>
      <c r="B29821" s="47">
        <v>3540.0</v>
      </c>
      <c r="C29821" s="172">
        <v>0.47430000000000005</v>
      </c>
    </row>
    <row r="29822">
      <c r="A29822" s="47" t="s">
        <v>9284</v>
      </c>
      <c r="B29822" s="47">
        <v>3541.0</v>
      </c>
      <c r="C29822" s="172">
        <v>0.35550000000000004</v>
      </c>
    </row>
    <row r="29823">
      <c r="A29823" s="47" t="s">
        <v>9284</v>
      </c>
      <c r="B29823" s="47">
        <v>3542.0</v>
      </c>
      <c r="C29823" s="172">
        <v>0.4248</v>
      </c>
    </row>
    <row r="29824">
      <c r="A29824" s="47" t="s">
        <v>9284</v>
      </c>
      <c r="B29824" s="47">
        <v>3543.0</v>
      </c>
      <c r="C29824" s="172">
        <v>0.21509999999999999</v>
      </c>
    </row>
    <row r="29825">
      <c r="A29825" s="47" t="s">
        <v>9284</v>
      </c>
      <c r="B29825" s="47">
        <v>3544.0</v>
      </c>
      <c r="C29825" s="172">
        <v>0.3024</v>
      </c>
    </row>
    <row r="29826">
      <c r="A29826" s="47" t="s">
        <v>9284</v>
      </c>
      <c r="B29826" s="47">
        <v>3545.0</v>
      </c>
      <c r="C29826" s="172">
        <v>0.18989999999999999</v>
      </c>
    </row>
    <row r="29827">
      <c r="A29827" s="47" t="s">
        <v>9284</v>
      </c>
      <c r="B29827" s="47">
        <v>3546.0</v>
      </c>
      <c r="C29827" s="172">
        <v>0.1044</v>
      </c>
    </row>
    <row r="29828">
      <c r="A29828" s="47" t="s">
        <v>9284</v>
      </c>
      <c r="B29828" s="47">
        <v>3547.0</v>
      </c>
      <c r="C29828" s="172">
        <v>0.007200000000000001</v>
      </c>
    </row>
    <row r="29829">
      <c r="A29829" s="47" t="s">
        <v>9284</v>
      </c>
      <c r="B29829" s="47">
        <v>3548.0</v>
      </c>
      <c r="C29829" s="172">
        <v>0.0</v>
      </c>
    </row>
    <row r="29830">
      <c r="A29830" s="47" t="s">
        <v>9284</v>
      </c>
      <c r="B29830" s="47">
        <v>3549.0</v>
      </c>
      <c r="C29830" s="172">
        <v>0.0</v>
      </c>
    </row>
    <row r="29831">
      <c r="A29831" s="47" t="s">
        <v>9284</v>
      </c>
      <c r="B29831" s="47">
        <v>3550.0</v>
      </c>
      <c r="C29831" s="172">
        <v>0.0</v>
      </c>
    </row>
    <row r="29832">
      <c r="A29832" s="47" t="s">
        <v>9284</v>
      </c>
      <c r="B29832" s="47">
        <v>3551.0</v>
      </c>
      <c r="C29832" s="172">
        <v>0.0</v>
      </c>
    </row>
    <row r="29833">
      <c r="A29833" s="47" t="s">
        <v>9284</v>
      </c>
      <c r="B29833" s="47">
        <v>3552.0</v>
      </c>
      <c r="C29833" s="172">
        <v>0.0</v>
      </c>
    </row>
    <row r="29834">
      <c r="A29834" s="47" t="s">
        <v>9284</v>
      </c>
      <c r="B29834" s="47">
        <v>3553.0</v>
      </c>
      <c r="C29834" s="172">
        <v>0.0</v>
      </c>
    </row>
    <row r="29835">
      <c r="A29835" s="47" t="s">
        <v>9284</v>
      </c>
      <c r="B29835" s="47">
        <v>3554.0</v>
      </c>
      <c r="C29835" s="172">
        <v>0.0</v>
      </c>
    </row>
    <row r="29836">
      <c r="A29836" s="47" t="s">
        <v>9284</v>
      </c>
      <c r="B29836" s="47">
        <v>3555.0</v>
      </c>
      <c r="C29836" s="172">
        <v>0.0</v>
      </c>
    </row>
    <row r="29837">
      <c r="A29837" s="47" t="s">
        <v>9284</v>
      </c>
      <c r="B29837" s="47">
        <v>3556.0</v>
      </c>
      <c r="C29837" s="172">
        <v>0.0</v>
      </c>
    </row>
    <row r="29838">
      <c r="A29838" s="47" t="s">
        <v>9284</v>
      </c>
      <c r="B29838" s="47">
        <v>3557.0</v>
      </c>
      <c r="C29838" s="172">
        <v>0.0</v>
      </c>
    </row>
    <row r="29839">
      <c r="A29839" s="47" t="s">
        <v>9284</v>
      </c>
      <c r="B29839" s="47">
        <v>3558.0</v>
      </c>
      <c r="C29839" s="172">
        <v>0.0801</v>
      </c>
    </row>
    <row r="29840">
      <c r="A29840" s="47" t="s">
        <v>9284</v>
      </c>
      <c r="B29840" s="47">
        <v>3559.0</v>
      </c>
      <c r="C29840" s="172">
        <v>0.24840000000000004</v>
      </c>
    </row>
    <row r="29841">
      <c r="A29841" s="47" t="s">
        <v>9284</v>
      </c>
      <c r="B29841" s="47">
        <v>3560.0</v>
      </c>
      <c r="C29841" s="172">
        <v>0.4203</v>
      </c>
    </row>
    <row r="29842">
      <c r="A29842" s="47" t="s">
        <v>9284</v>
      </c>
      <c r="B29842" s="47">
        <v>3561.0</v>
      </c>
      <c r="C29842" s="172">
        <v>0.5859000000000001</v>
      </c>
    </row>
    <row r="29843">
      <c r="A29843" s="47" t="s">
        <v>9284</v>
      </c>
      <c r="B29843" s="47">
        <v>3562.0</v>
      </c>
      <c r="C29843" s="172">
        <v>0.7334999999999999</v>
      </c>
    </row>
    <row r="29844">
      <c r="A29844" s="47" t="s">
        <v>9284</v>
      </c>
      <c r="B29844" s="47">
        <v>3563.0</v>
      </c>
      <c r="C29844" s="172">
        <v>0.8316</v>
      </c>
    </row>
    <row r="29845">
      <c r="A29845" s="47" t="s">
        <v>9284</v>
      </c>
      <c r="B29845" s="47">
        <v>3564.0</v>
      </c>
      <c r="C29845" s="172">
        <v>0.8892</v>
      </c>
    </row>
    <row r="29846">
      <c r="A29846" s="47" t="s">
        <v>9284</v>
      </c>
      <c r="B29846" s="47">
        <v>3565.0</v>
      </c>
      <c r="C29846" s="172">
        <v>0.8955</v>
      </c>
    </row>
    <row r="29847">
      <c r="A29847" s="47" t="s">
        <v>9284</v>
      </c>
      <c r="B29847" s="47">
        <v>3566.0</v>
      </c>
      <c r="C29847" s="172">
        <v>0.8388000000000001</v>
      </c>
    </row>
    <row r="29848">
      <c r="A29848" s="47" t="s">
        <v>9284</v>
      </c>
      <c r="B29848" s="47">
        <v>3567.0</v>
      </c>
      <c r="C29848" s="172">
        <v>0.738</v>
      </c>
    </row>
    <row r="29849">
      <c r="A29849" s="47" t="s">
        <v>9284</v>
      </c>
      <c r="B29849" s="47">
        <v>3568.0</v>
      </c>
      <c r="C29849" s="172">
        <v>0.5949000000000001</v>
      </c>
    </row>
    <row r="29850">
      <c r="A29850" s="47" t="s">
        <v>9284</v>
      </c>
      <c r="B29850" s="47">
        <v>3569.0</v>
      </c>
      <c r="C29850" s="172">
        <v>0.43019999999999997</v>
      </c>
    </row>
    <row r="29851">
      <c r="A29851" s="47" t="s">
        <v>9284</v>
      </c>
      <c r="B29851" s="47">
        <v>3570.0</v>
      </c>
      <c r="C29851" s="172">
        <v>0.25020000000000003</v>
      </c>
    </row>
    <row r="29852">
      <c r="A29852" s="47" t="s">
        <v>9284</v>
      </c>
      <c r="B29852" s="47">
        <v>3571.0</v>
      </c>
      <c r="C29852" s="172">
        <v>0.0432</v>
      </c>
    </row>
    <row r="29853">
      <c r="A29853" s="47" t="s">
        <v>9284</v>
      </c>
      <c r="B29853" s="47">
        <v>3572.0</v>
      </c>
      <c r="C29853" s="172">
        <v>0.0</v>
      </c>
    </row>
    <row r="29854">
      <c r="A29854" s="47" t="s">
        <v>9284</v>
      </c>
      <c r="B29854" s="47">
        <v>3573.0</v>
      </c>
      <c r="C29854" s="172">
        <v>0.0</v>
      </c>
    </row>
    <row r="29855">
      <c r="A29855" s="47" t="s">
        <v>9284</v>
      </c>
      <c r="B29855" s="47">
        <v>3574.0</v>
      </c>
      <c r="C29855" s="172">
        <v>0.0</v>
      </c>
    </row>
    <row r="29856">
      <c r="A29856" s="47" t="s">
        <v>9284</v>
      </c>
      <c r="B29856" s="47">
        <v>3575.0</v>
      </c>
      <c r="C29856" s="172">
        <v>0.0</v>
      </c>
    </row>
    <row r="29857">
      <c r="A29857" s="47" t="s">
        <v>9284</v>
      </c>
      <c r="B29857" s="47">
        <v>3576.0</v>
      </c>
      <c r="C29857" s="172">
        <v>0.0</v>
      </c>
    </row>
    <row r="29858">
      <c r="A29858" s="47" t="s">
        <v>9284</v>
      </c>
      <c r="B29858" s="47">
        <v>3577.0</v>
      </c>
      <c r="C29858" s="172">
        <v>0.0</v>
      </c>
    </row>
    <row r="29859">
      <c r="A29859" s="47" t="s">
        <v>9284</v>
      </c>
      <c r="B29859" s="47">
        <v>3578.0</v>
      </c>
      <c r="C29859" s="172">
        <v>0.0</v>
      </c>
    </row>
    <row r="29860">
      <c r="A29860" s="47" t="s">
        <v>9284</v>
      </c>
      <c r="B29860" s="47">
        <v>3579.0</v>
      </c>
      <c r="C29860" s="172">
        <v>0.0</v>
      </c>
    </row>
    <row r="29861">
      <c r="A29861" s="47" t="s">
        <v>9284</v>
      </c>
      <c r="B29861" s="47">
        <v>3580.0</v>
      </c>
      <c r="C29861" s="172">
        <v>0.0</v>
      </c>
    </row>
    <row r="29862">
      <c r="A29862" s="47" t="s">
        <v>9284</v>
      </c>
      <c r="B29862" s="47">
        <v>3581.0</v>
      </c>
      <c r="C29862" s="172">
        <v>0.0</v>
      </c>
    </row>
    <row r="29863">
      <c r="A29863" s="47" t="s">
        <v>9284</v>
      </c>
      <c r="B29863" s="47">
        <v>3582.0</v>
      </c>
      <c r="C29863" s="172">
        <v>0.0855</v>
      </c>
    </row>
    <row r="29864">
      <c r="A29864" s="47" t="s">
        <v>9284</v>
      </c>
      <c r="B29864" s="47">
        <v>3583.0</v>
      </c>
      <c r="C29864" s="172">
        <v>0.24840000000000004</v>
      </c>
    </row>
    <row r="29865">
      <c r="A29865" s="47" t="s">
        <v>9284</v>
      </c>
      <c r="B29865" s="47">
        <v>3584.0</v>
      </c>
      <c r="C29865" s="172">
        <v>0.42569999999999997</v>
      </c>
    </row>
    <row r="29866">
      <c r="A29866" s="47" t="s">
        <v>9284</v>
      </c>
      <c r="B29866" s="47">
        <v>3585.0</v>
      </c>
      <c r="C29866" s="172">
        <v>0.5967</v>
      </c>
    </row>
    <row r="29867">
      <c r="A29867" s="47" t="s">
        <v>9284</v>
      </c>
      <c r="B29867" s="47">
        <v>3586.0</v>
      </c>
      <c r="C29867" s="172">
        <v>0.675</v>
      </c>
    </row>
    <row r="29868">
      <c r="A29868" s="47" t="s">
        <v>9284</v>
      </c>
      <c r="B29868" s="47">
        <v>3587.0</v>
      </c>
      <c r="C29868" s="172">
        <v>0.7272000000000001</v>
      </c>
    </row>
    <row r="29869">
      <c r="A29869" s="47" t="s">
        <v>9284</v>
      </c>
      <c r="B29869" s="47">
        <v>3588.0</v>
      </c>
      <c r="C29869" s="172">
        <v>0.7884</v>
      </c>
    </row>
    <row r="29870">
      <c r="A29870" s="47" t="s">
        <v>9284</v>
      </c>
      <c r="B29870" s="47">
        <v>3589.0</v>
      </c>
      <c r="C29870" s="172">
        <v>0.7704</v>
      </c>
    </row>
    <row r="29871">
      <c r="A29871" s="47" t="s">
        <v>9284</v>
      </c>
      <c r="B29871" s="47">
        <v>3590.0</v>
      </c>
      <c r="C29871" s="172">
        <v>0.5976</v>
      </c>
    </row>
    <row r="29872">
      <c r="A29872" s="47" t="s">
        <v>9284</v>
      </c>
      <c r="B29872" s="47">
        <v>3591.0</v>
      </c>
      <c r="C29872" s="172">
        <v>0.41490000000000005</v>
      </c>
    </row>
    <row r="29873">
      <c r="A29873" s="47" t="s">
        <v>9284</v>
      </c>
      <c r="B29873" s="47">
        <v>3592.0</v>
      </c>
      <c r="C29873" s="172">
        <v>0.333</v>
      </c>
    </row>
    <row r="29874">
      <c r="A29874" s="47" t="s">
        <v>9284</v>
      </c>
      <c r="B29874" s="47">
        <v>3593.0</v>
      </c>
      <c r="C29874" s="172">
        <v>0.20970000000000003</v>
      </c>
    </row>
    <row r="29875">
      <c r="A29875" s="47" t="s">
        <v>9284</v>
      </c>
      <c r="B29875" s="47">
        <v>3594.0</v>
      </c>
      <c r="C29875" s="172">
        <v>0.2088</v>
      </c>
    </row>
    <row r="29876">
      <c r="A29876" s="47" t="s">
        <v>9284</v>
      </c>
      <c r="B29876" s="47">
        <v>3595.0</v>
      </c>
      <c r="C29876" s="172">
        <v>0.0495</v>
      </c>
    </row>
    <row r="29877">
      <c r="A29877" s="47" t="s">
        <v>9284</v>
      </c>
      <c r="B29877" s="47">
        <v>3596.0</v>
      </c>
      <c r="C29877" s="172">
        <v>0.0</v>
      </c>
    </row>
    <row r="29878">
      <c r="A29878" s="47" t="s">
        <v>9284</v>
      </c>
      <c r="B29878" s="47">
        <v>3597.0</v>
      </c>
      <c r="C29878" s="172">
        <v>0.0</v>
      </c>
    </row>
    <row r="29879">
      <c r="A29879" s="47" t="s">
        <v>9284</v>
      </c>
      <c r="B29879" s="47">
        <v>3598.0</v>
      </c>
      <c r="C29879" s="172">
        <v>0.0</v>
      </c>
    </row>
    <row r="29880">
      <c r="A29880" s="47" t="s">
        <v>9284</v>
      </c>
      <c r="B29880" s="47">
        <v>3599.0</v>
      </c>
      <c r="C29880" s="172">
        <v>0.0</v>
      </c>
    </row>
    <row r="29881">
      <c r="A29881" s="47" t="s">
        <v>9284</v>
      </c>
      <c r="B29881" s="47">
        <v>3600.0</v>
      </c>
      <c r="C29881" s="172">
        <v>0.0</v>
      </c>
    </row>
    <row r="29882">
      <c r="A29882" s="47" t="s">
        <v>9284</v>
      </c>
      <c r="B29882" s="47">
        <v>3601.0</v>
      </c>
      <c r="C29882" s="172">
        <v>0.0</v>
      </c>
    </row>
    <row r="29883">
      <c r="A29883" s="47" t="s">
        <v>9284</v>
      </c>
      <c r="B29883" s="47">
        <v>3602.0</v>
      </c>
      <c r="C29883" s="172">
        <v>0.0</v>
      </c>
    </row>
    <row r="29884">
      <c r="A29884" s="47" t="s">
        <v>9284</v>
      </c>
      <c r="B29884" s="47">
        <v>3603.0</v>
      </c>
      <c r="C29884" s="172">
        <v>0.0</v>
      </c>
    </row>
    <row r="29885">
      <c r="A29885" s="47" t="s">
        <v>9284</v>
      </c>
      <c r="B29885" s="47">
        <v>3604.0</v>
      </c>
      <c r="C29885" s="172">
        <v>0.0</v>
      </c>
    </row>
    <row r="29886">
      <c r="A29886" s="47" t="s">
        <v>9284</v>
      </c>
      <c r="B29886" s="47">
        <v>3605.0</v>
      </c>
      <c r="C29886" s="172">
        <v>0.0</v>
      </c>
    </row>
    <row r="29887">
      <c r="A29887" s="47" t="s">
        <v>9284</v>
      </c>
      <c r="B29887" s="47">
        <v>3606.0</v>
      </c>
      <c r="C29887" s="172">
        <v>0.07200000000000001</v>
      </c>
    </row>
    <row r="29888">
      <c r="A29888" s="47" t="s">
        <v>9284</v>
      </c>
      <c r="B29888" s="47">
        <v>3607.0</v>
      </c>
      <c r="C29888" s="172">
        <v>0.2313</v>
      </c>
    </row>
    <row r="29889">
      <c r="A29889" s="47" t="s">
        <v>9284</v>
      </c>
      <c r="B29889" s="47">
        <v>3608.0</v>
      </c>
      <c r="C29889" s="172">
        <v>0.33840000000000003</v>
      </c>
    </row>
    <row r="29890">
      <c r="A29890" s="47" t="s">
        <v>9284</v>
      </c>
      <c r="B29890" s="47">
        <v>3609.0</v>
      </c>
      <c r="C29890" s="172">
        <v>0.5327999999999999</v>
      </c>
    </row>
    <row r="29891">
      <c r="A29891" s="47" t="s">
        <v>9284</v>
      </c>
      <c r="B29891" s="47">
        <v>3610.0</v>
      </c>
      <c r="C29891" s="172">
        <v>0.7236</v>
      </c>
    </row>
    <row r="29892">
      <c r="A29892" s="47" t="s">
        <v>9284</v>
      </c>
      <c r="B29892" s="47">
        <v>3611.0</v>
      </c>
      <c r="C29892" s="172">
        <v>0.8190000000000001</v>
      </c>
    </row>
    <row r="29893">
      <c r="A29893" s="47" t="s">
        <v>9284</v>
      </c>
      <c r="B29893" s="47">
        <v>3612.0</v>
      </c>
      <c r="C29893" s="172">
        <v>0.8811</v>
      </c>
    </row>
    <row r="29894">
      <c r="A29894" s="47" t="s">
        <v>9284</v>
      </c>
      <c r="B29894" s="47">
        <v>3613.0</v>
      </c>
      <c r="C29894" s="172">
        <v>0.8244</v>
      </c>
    </row>
    <row r="29895">
      <c r="A29895" s="47" t="s">
        <v>9284</v>
      </c>
      <c r="B29895" s="47">
        <v>3614.0</v>
      </c>
      <c r="C29895" s="172">
        <v>0.7947000000000001</v>
      </c>
    </row>
    <row r="29896">
      <c r="A29896" s="47" t="s">
        <v>9284</v>
      </c>
      <c r="B29896" s="47">
        <v>3615.0</v>
      </c>
      <c r="C29896" s="172">
        <v>0.684</v>
      </c>
    </row>
    <row r="29897">
      <c r="A29897" s="47" t="s">
        <v>9284</v>
      </c>
      <c r="B29897" s="47">
        <v>3616.0</v>
      </c>
      <c r="C29897" s="172">
        <v>0.3888</v>
      </c>
    </row>
    <row r="29898">
      <c r="A29898" s="47" t="s">
        <v>9284</v>
      </c>
      <c r="B29898" s="47">
        <v>3617.0</v>
      </c>
      <c r="C29898" s="172">
        <v>0.1431</v>
      </c>
    </row>
    <row r="29899">
      <c r="A29899" s="47" t="s">
        <v>9284</v>
      </c>
      <c r="B29899" s="47">
        <v>3618.0</v>
      </c>
      <c r="C29899" s="172">
        <v>0.0747</v>
      </c>
    </row>
    <row r="29900">
      <c r="A29900" s="47" t="s">
        <v>9284</v>
      </c>
      <c r="B29900" s="47">
        <v>3619.0</v>
      </c>
      <c r="C29900" s="172">
        <v>0.045000000000000005</v>
      </c>
    </row>
    <row r="29901">
      <c r="A29901" s="47" t="s">
        <v>9284</v>
      </c>
      <c r="B29901" s="47">
        <v>3620.0</v>
      </c>
      <c r="C29901" s="172">
        <v>0.0</v>
      </c>
    </row>
    <row r="29902">
      <c r="A29902" s="47" t="s">
        <v>9284</v>
      </c>
      <c r="B29902" s="47">
        <v>3621.0</v>
      </c>
      <c r="C29902" s="172">
        <v>0.0</v>
      </c>
    </row>
    <row r="29903">
      <c r="A29903" s="47" t="s">
        <v>9284</v>
      </c>
      <c r="B29903" s="47">
        <v>3622.0</v>
      </c>
      <c r="C29903" s="172">
        <v>0.0</v>
      </c>
    </row>
    <row r="29904">
      <c r="A29904" s="47" t="s">
        <v>9284</v>
      </c>
      <c r="B29904" s="47">
        <v>3623.0</v>
      </c>
      <c r="C29904" s="172">
        <v>0.0</v>
      </c>
    </row>
    <row r="29905">
      <c r="A29905" s="47" t="s">
        <v>9284</v>
      </c>
      <c r="B29905" s="47">
        <v>3624.0</v>
      </c>
      <c r="C29905" s="172">
        <v>0.0</v>
      </c>
    </row>
    <row r="29906">
      <c r="A29906" s="47" t="s">
        <v>9284</v>
      </c>
      <c r="B29906" s="47">
        <v>3625.0</v>
      </c>
      <c r="C29906" s="172">
        <v>0.0</v>
      </c>
    </row>
    <row r="29907">
      <c r="A29907" s="47" t="s">
        <v>9284</v>
      </c>
      <c r="B29907" s="47">
        <v>3626.0</v>
      </c>
      <c r="C29907" s="172">
        <v>0.0</v>
      </c>
    </row>
    <row r="29908">
      <c r="A29908" s="47" t="s">
        <v>9284</v>
      </c>
      <c r="B29908" s="47">
        <v>3627.0</v>
      </c>
      <c r="C29908" s="172">
        <v>0.0</v>
      </c>
    </row>
    <row r="29909">
      <c r="A29909" s="47" t="s">
        <v>9284</v>
      </c>
      <c r="B29909" s="47">
        <v>3628.0</v>
      </c>
      <c r="C29909" s="172">
        <v>0.0</v>
      </c>
    </row>
    <row r="29910">
      <c r="A29910" s="47" t="s">
        <v>9284</v>
      </c>
      <c r="B29910" s="47">
        <v>3629.0</v>
      </c>
      <c r="C29910" s="172">
        <v>0.0</v>
      </c>
    </row>
    <row r="29911">
      <c r="A29911" s="47" t="s">
        <v>9284</v>
      </c>
      <c r="B29911" s="47">
        <v>3630.0</v>
      </c>
      <c r="C29911" s="172">
        <v>0.0837</v>
      </c>
    </row>
    <row r="29912">
      <c r="A29912" s="47" t="s">
        <v>9284</v>
      </c>
      <c r="B29912" s="47">
        <v>3631.0</v>
      </c>
      <c r="C29912" s="172">
        <v>0.2466</v>
      </c>
    </row>
    <row r="29913">
      <c r="A29913" s="47" t="s">
        <v>9284</v>
      </c>
      <c r="B29913" s="47">
        <v>3632.0</v>
      </c>
      <c r="C29913" s="172">
        <v>0.4176</v>
      </c>
    </row>
    <row r="29914">
      <c r="A29914" s="47" t="s">
        <v>9284</v>
      </c>
      <c r="B29914" s="47">
        <v>3633.0</v>
      </c>
      <c r="C29914" s="172">
        <v>0.5796</v>
      </c>
    </row>
    <row r="29915">
      <c r="A29915" s="47" t="s">
        <v>9284</v>
      </c>
      <c r="B29915" s="47">
        <v>3634.0</v>
      </c>
      <c r="C29915" s="172">
        <v>0.6318</v>
      </c>
    </row>
    <row r="29916">
      <c r="A29916" s="47" t="s">
        <v>9284</v>
      </c>
      <c r="B29916" s="47">
        <v>3635.0</v>
      </c>
      <c r="C29916" s="172">
        <v>0.531</v>
      </c>
    </row>
    <row r="29917">
      <c r="A29917" s="47" t="s">
        <v>9284</v>
      </c>
      <c r="B29917" s="47">
        <v>3636.0</v>
      </c>
      <c r="C29917" s="172">
        <v>0.8325</v>
      </c>
    </row>
    <row r="29918">
      <c r="A29918" s="47" t="s">
        <v>9284</v>
      </c>
      <c r="B29918" s="47">
        <v>3637.0</v>
      </c>
      <c r="C29918" s="172">
        <v>0.8766</v>
      </c>
    </row>
    <row r="29919">
      <c r="A29919" s="47" t="s">
        <v>9284</v>
      </c>
      <c r="B29919" s="47">
        <v>3638.0</v>
      </c>
      <c r="C29919" s="172">
        <v>0.6597</v>
      </c>
    </row>
    <row r="29920">
      <c r="A29920" s="47" t="s">
        <v>9284</v>
      </c>
      <c r="B29920" s="47">
        <v>3639.0</v>
      </c>
      <c r="C29920" s="172">
        <v>0.6642</v>
      </c>
    </row>
    <row r="29921">
      <c r="A29921" s="47" t="s">
        <v>9284</v>
      </c>
      <c r="B29921" s="47">
        <v>3640.0</v>
      </c>
      <c r="C29921" s="172">
        <v>0.5544</v>
      </c>
    </row>
    <row r="29922">
      <c r="A29922" s="47" t="s">
        <v>9284</v>
      </c>
      <c r="B29922" s="47">
        <v>3641.0</v>
      </c>
      <c r="C29922" s="172">
        <v>0.3447</v>
      </c>
    </row>
    <row r="29923">
      <c r="A29923" s="47" t="s">
        <v>9284</v>
      </c>
      <c r="B29923" s="47">
        <v>3642.0</v>
      </c>
      <c r="C29923" s="172">
        <v>0.1053</v>
      </c>
    </row>
    <row r="29924">
      <c r="A29924" s="47" t="s">
        <v>9284</v>
      </c>
      <c r="B29924" s="47">
        <v>3643.0</v>
      </c>
      <c r="C29924" s="172">
        <v>0.03150000000000001</v>
      </c>
    </row>
    <row r="29925">
      <c r="A29925" s="47" t="s">
        <v>9284</v>
      </c>
      <c r="B29925" s="47">
        <v>3644.0</v>
      </c>
      <c r="C29925" s="172">
        <v>0.0</v>
      </c>
    </row>
    <row r="29926">
      <c r="A29926" s="47" t="s">
        <v>9284</v>
      </c>
      <c r="B29926" s="47">
        <v>3645.0</v>
      </c>
      <c r="C29926" s="172">
        <v>0.0</v>
      </c>
    </row>
    <row r="29927">
      <c r="A29927" s="47" t="s">
        <v>9284</v>
      </c>
      <c r="B29927" s="47">
        <v>3646.0</v>
      </c>
      <c r="C29927" s="172">
        <v>0.0</v>
      </c>
    </row>
    <row r="29928">
      <c r="A29928" s="47" t="s">
        <v>9284</v>
      </c>
      <c r="B29928" s="47">
        <v>3647.0</v>
      </c>
      <c r="C29928" s="172">
        <v>0.0</v>
      </c>
    </row>
    <row r="29929">
      <c r="A29929" s="47" t="s">
        <v>9284</v>
      </c>
      <c r="B29929" s="47">
        <v>3648.0</v>
      </c>
      <c r="C29929" s="172">
        <v>0.0</v>
      </c>
    </row>
    <row r="29930">
      <c r="A29930" s="47" t="s">
        <v>9284</v>
      </c>
      <c r="B29930" s="47">
        <v>3649.0</v>
      </c>
      <c r="C29930" s="172">
        <v>0.0</v>
      </c>
    </row>
    <row r="29931">
      <c r="A29931" s="47" t="s">
        <v>9284</v>
      </c>
      <c r="B29931" s="47">
        <v>3650.0</v>
      </c>
      <c r="C29931" s="172">
        <v>0.0</v>
      </c>
    </row>
    <row r="29932">
      <c r="A29932" s="47" t="s">
        <v>9284</v>
      </c>
      <c r="B29932" s="47">
        <v>3651.0</v>
      </c>
      <c r="C29932" s="172">
        <v>0.0</v>
      </c>
    </row>
    <row r="29933">
      <c r="A29933" s="47" t="s">
        <v>9284</v>
      </c>
      <c r="B29933" s="47">
        <v>3652.0</v>
      </c>
      <c r="C29933" s="172">
        <v>0.0</v>
      </c>
    </row>
    <row r="29934">
      <c r="A29934" s="47" t="s">
        <v>9284</v>
      </c>
      <c r="B29934" s="47">
        <v>3653.0</v>
      </c>
      <c r="C29934" s="172">
        <v>0.0</v>
      </c>
    </row>
    <row r="29935">
      <c r="A29935" s="47" t="s">
        <v>9284</v>
      </c>
      <c r="B29935" s="47">
        <v>3654.0</v>
      </c>
      <c r="C29935" s="172">
        <v>0.0747</v>
      </c>
    </row>
    <row r="29936">
      <c r="A29936" s="47" t="s">
        <v>9284</v>
      </c>
      <c r="B29936" s="47">
        <v>3655.0</v>
      </c>
      <c r="C29936" s="172">
        <v>0.2016</v>
      </c>
    </row>
    <row r="29937">
      <c r="A29937" s="47" t="s">
        <v>9284</v>
      </c>
      <c r="B29937" s="47">
        <v>3656.0</v>
      </c>
      <c r="C29937" s="172">
        <v>0.30870000000000003</v>
      </c>
    </row>
    <row r="29938">
      <c r="A29938" s="47" t="s">
        <v>9284</v>
      </c>
      <c r="B29938" s="47">
        <v>3657.0</v>
      </c>
      <c r="C29938" s="172">
        <v>0.5769000000000001</v>
      </c>
    </row>
    <row r="29939">
      <c r="A29939" s="47" t="s">
        <v>9284</v>
      </c>
      <c r="B29939" s="47">
        <v>3658.0</v>
      </c>
      <c r="C29939" s="172">
        <v>0.6354</v>
      </c>
    </row>
    <row r="29940">
      <c r="A29940" s="47" t="s">
        <v>9284</v>
      </c>
      <c r="B29940" s="47">
        <v>3659.0</v>
      </c>
      <c r="C29940" s="172">
        <v>0.5364</v>
      </c>
    </row>
    <row r="29941">
      <c r="A29941" s="47" t="s">
        <v>9284</v>
      </c>
      <c r="B29941" s="47">
        <v>3660.0</v>
      </c>
      <c r="C29941" s="172">
        <v>0.6372</v>
      </c>
    </row>
    <row r="29942">
      <c r="A29942" s="47" t="s">
        <v>9284</v>
      </c>
      <c r="B29942" s="47">
        <v>3661.0</v>
      </c>
      <c r="C29942" s="172">
        <v>0.5193</v>
      </c>
    </row>
    <row r="29943">
      <c r="A29943" s="47" t="s">
        <v>9284</v>
      </c>
      <c r="B29943" s="47">
        <v>3662.0</v>
      </c>
      <c r="C29943" s="172">
        <v>0.4671</v>
      </c>
    </row>
    <row r="29944">
      <c r="A29944" s="47" t="s">
        <v>9284</v>
      </c>
      <c r="B29944" s="47">
        <v>3663.0</v>
      </c>
      <c r="C29944" s="172">
        <v>0.522</v>
      </c>
    </row>
    <row r="29945">
      <c r="A29945" s="47" t="s">
        <v>9284</v>
      </c>
      <c r="B29945" s="47">
        <v>3664.0</v>
      </c>
      <c r="C29945" s="172">
        <v>0.5562</v>
      </c>
    </row>
    <row r="29946">
      <c r="A29946" s="47" t="s">
        <v>9284</v>
      </c>
      <c r="B29946" s="47">
        <v>3665.0</v>
      </c>
      <c r="C29946" s="172">
        <v>0.4023</v>
      </c>
    </row>
    <row r="29947">
      <c r="A29947" s="47" t="s">
        <v>9284</v>
      </c>
      <c r="B29947" s="47">
        <v>3666.0</v>
      </c>
      <c r="C29947" s="172">
        <v>0.1593</v>
      </c>
    </row>
    <row r="29948">
      <c r="A29948" s="47" t="s">
        <v>9284</v>
      </c>
      <c r="B29948" s="47">
        <v>3667.0</v>
      </c>
      <c r="C29948" s="172">
        <v>0.0486</v>
      </c>
    </row>
    <row r="29949">
      <c r="A29949" s="47" t="s">
        <v>9284</v>
      </c>
      <c r="B29949" s="47">
        <v>3668.0</v>
      </c>
      <c r="C29949" s="172">
        <v>0.0</v>
      </c>
    </row>
    <row r="29950">
      <c r="A29950" s="47" t="s">
        <v>9284</v>
      </c>
      <c r="B29950" s="47">
        <v>3669.0</v>
      </c>
      <c r="C29950" s="172">
        <v>0.0</v>
      </c>
    </row>
    <row r="29951">
      <c r="A29951" s="47" t="s">
        <v>9284</v>
      </c>
      <c r="B29951" s="47">
        <v>3670.0</v>
      </c>
      <c r="C29951" s="172">
        <v>0.0</v>
      </c>
    </row>
    <row r="29952">
      <c r="A29952" s="47" t="s">
        <v>9284</v>
      </c>
      <c r="B29952" s="47">
        <v>3671.0</v>
      </c>
      <c r="C29952" s="172">
        <v>0.0</v>
      </c>
    </row>
    <row r="29953">
      <c r="A29953" s="47" t="s">
        <v>9284</v>
      </c>
      <c r="B29953" s="47">
        <v>3672.0</v>
      </c>
      <c r="C29953" s="172">
        <v>0.0</v>
      </c>
    </row>
    <row r="29954">
      <c r="A29954" s="47" t="s">
        <v>9284</v>
      </c>
      <c r="B29954" s="47">
        <v>3673.0</v>
      </c>
      <c r="C29954" s="172">
        <v>0.0</v>
      </c>
    </row>
    <row r="29955">
      <c r="A29955" s="47" t="s">
        <v>9284</v>
      </c>
      <c r="B29955" s="47">
        <v>3674.0</v>
      </c>
      <c r="C29955" s="172">
        <v>0.0</v>
      </c>
    </row>
    <row r="29956">
      <c r="A29956" s="47" t="s">
        <v>9284</v>
      </c>
      <c r="B29956" s="47">
        <v>3675.0</v>
      </c>
      <c r="C29956" s="172">
        <v>0.0</v>
      </c>
    </row>
    <row r="29957">
      <c r="A29957" s="47" t="s">
        <v>9284</v>
      </c>
      <c r="B29957" s="47">
        <v>3676.0</v>
      </c>
      <c r="C29957" s="172">
        <v>0.0</v>
      </c>
    </row>
    <row r="29958">
      <c r="A29958" s="47" t="s">
        <v>9284</v>
      </c>
      <c r="B29958" s="47">
        <v>3677.0</v>
      </c>
      <c r="C29958" s="172">
        <v>0.0</v>
      </c>
    </row>
    <row r="29959">
      <c r="A29959" s="47" t="s">
        <v>9284</v>
      </c>
      <c r="B29959" s="47">
        <v>3678.0</v>
      </c>
      <c r="C29959" s="172">
        <v>0.0414</v>
      </c>
    </row>
    <row r="29960">
      <c r="A29960" s="47" t="s">
        <v>9284</v>
      </c>
      <c r="B29960" s="47">
        <v>3679.0</v>
      </c>
      <c r="C29960" s="172">
        <v>0.25020000000000003</v>
      </c>
    </row>
    <row r="29961">
      <c r="A29961" s="47" t="s">
        <v>9284</v>
      </c>
      <c r="B29961" s="47">
        <v>3680.0</v>
      </c>
      <c r="C29961" s="172">
        <v>0.378</v>
      </c>
    </row>
    <row r="29962">
      <c r="A29962" s="47" t="s">
        <v>9284</v>
      </c>
      <c r="B29962" s="47">
        <v>3681.0</v>
      </c>
      <c r="C29962" s="172">
        <v>0.49500000000000005</v>
      </c>
    </row>
    <row r="29963">
      <c r="A29963" s="47" t="s">
        <v>9284</v>
      </c>
      <c r="B29963" s="47">
        <v>3682.0</v>
      </c>
      <c r="C29963" s="172">
        <v>0.7146</v>
      </c>
    </row>
    <row r="29964">
      <c r="A29964" s="47" t="s">
        <v>9284</v>
      </c>
      <c r="B29964" s="47">
        <v>3683.0</v>
      </c>
      <c r="C29964" s="172">
        <v>0.8145</v>
      </c>
    </row>
    <row r="29965">
      <c r="A29965" s="47" t="s">
        <v>9284</v>
      </c>
      <c r="B29965" s="47">
        <v>3684.0</v>
      </c>
      <c r="C29965" s="172">
        <v>0.8766</v>
      </c>
    </row>
    <row r="29966">
      <c r="A29966" s="47" t="s">
        <v>9284</v>
      </c>
      <c r="B29966" s="47">
        <v>3685.0</v>
      </c>
      <c r="C29966" s="172">
        <v>0.8784</v>
      </c>
    </row>
    <row r="29967">
      <c r="A29967" s="47" t="s">
        <v>9284</v>
      </c>
      <c r="B29967" s="47">
        <v>3686.0</v>
      </c>
      <c r="C29967" s="172">
        <v>0.8325</v>
      </c>
    </row>
    <row r="29968">
      <c r="A29968" s="47" t="s">
        <v>9284</v>
      </c>
      <c r="B29968" s="47">
        <v>3687.0</v>
      </c>
      <c r="C29968" s="172">
        <v>0.7299000000000001</v>
      </c>
    </row>
    <row r="29969">
      <c r="A29969" s="47" t="s">
        <v>9284</v>
      </c>
      <c r="B29969" s="47">
        <v>3688.0</v>
      </c>
      <c r="C29969" s="172">
        <v>0.5895</v>
      </c>
    </row>
    <row r="29970">
      <c r="A29970" s="47" t="s">
        <v>9284</v>
      </c>
      <c r="B29970" s="47">
        <v>3689.0</v>
      </c>
      <c r="C29970" s="172">
        <v>0.4266</v>
      </c>
    </row>
    <row r="29971">
      <c r="A29971" s="47" t="s">
        <v>9284</v>
      </c>
      <c r="B29971" s="47">
        <v>3690.0</v>
      </c>
      <c r="C29971" s="172">
        <v>0.25379999999999997</v>
      </c>
    </row>
    <row r="29972">
      <c r="A29972" s="47" t="s">
        <v>9284</v>
      </c>
      <c r="B29972" s="47">
        <v>3691.0</v>
      </c>
      <c r="C29972" s="172">
        <v>0.0486</v>
      </c>
    </row>
    <row r="29973">
      <c r="A29973" s="47" t="s">
        <v>9284</v>
      </c>
      <c r="B29973" s="47">
        <v>3692.0</v>
      </c>
      <c r="C29973" s="172">
        <v>0.0</v>
      </c>
    </row>
    <row r="29974">
      <c r="A29974" s="47" t="s">
        <v>9284</v>
      </c>
      <c r="B29974" s="47">
        <v>3693.0</v>
      </c>
      <c r="C29974" s="172">
        <v>0.0</v>
      </c>
    </row>
    <row r="29975">
      <c r="A29975" s="47" t="s">
        <v>9284</v>
      </c>
      <c r="B29975" s="47">
        <v>3694.0</v>
      </c>
      <c r="C29975" s="172">
        <v>0.0</v>
      </c>
    </row>
    <row r="29976">
      <c r="A29976" s="47" t="s">
        <v>9284</v>
      </c>
      <c r="B29976" s="47">
        <v>3695.0</v>
      </c>
      <c r="C29976" s="172">
        <v>0.0</v>
      </c>
    </row>
    <row r="29977">
      <c r="A29977" s="47" t="s">
        <v>9284</v>
      </c>
      <c r="B29977" s="47">
        <v>3696.0</v>
      </c>
      <c r="C29977" s="172">
        <v>0.0</v>
      </c>
    </row>
    <row r="29978">
      <c r="A29978" s="47" t="s">
        <v>9284</v>
      </c>
      <c r="B29978" s="47">
        <v>3697.0</v>
      </c>
      <c r="C29978" s="172">
        <v>0.0</v>
      </c>
    </row>
    <row r="29979">
      <c r="A29979" s="47" t="s">
        <v>9284</v>
      </c>
      <c r="B29979" s="47">
        <v>3698.0</v>
      </c>
      <c r="C29979" s="172">
        <v>0.0</v>
      </c>
    </row>
    <row r="29980">
      <c r="A29980" s="47" t="s">
        <v>9284</v>
      </c>
      <c r="B29980" s="47">
        <v>3699.0</v>
      </c>
      <c r="C29980" s="172">
        <v>0.0</v>
      </c>
    </row>
    <row r="29981">
      <c r="A29981" s="47" t="s">
        <v>9284</v>
      </c>
      <c r="B29981" s="47">
        <v>3700.0</v>
      </c>
      <c r="C29981" s="172">
        <v>0.0</v>
      </c>
    </row>
    <row r="29982">
      <c r="A29982" s="47" t="s">
        <v>9284</v>
      </c>
      <c r="B29982" s="47">
        <v>3701.0</v>
      </c>
      <c r="C29982" s="172">
        <v>0.0</v>
      </c>
    </row>
    <row r="29983">
      <c r="A29983" s="47" t="s">
        <v>9284</v>
      </c>
      <c r="B29983" s="47">
        <v>3702.0</v>
      </c>
      <c r="C29983" s="172">
        <v>0.08460000000000001</v>
      </c>
    </row>
    <row r="29984">
      <c r="A29984" s="47" t="s">
        <v>9284</v>
      </c>
      <c r="B29984" s="47">
        <v>3703.0</v>
      </c>
      <c r="C29984" s="172">
        <v>0.24480000000000002</v>
      </c>
    </row>
    <row r="29985">
      <c r="A29985" s="47" t="s">
        <v>9284</v>
      </c>
      <c r="B29985" s="47">
        <v>3704.0</v>
      </c>
      <c r="C29985" s="172">
        <v>0.4176</v>
      </c>
    </row>
    <row r="29986">
      <c r="A29986" s="47" t="s">
        <v>9284</v>
      </c>
      <c r="B29986" s="47">
        <v>3705.0</v>
      </c>
      <c r="C29986" s="172">
        <v>0.5841000000000001</v>
      </c>
    </row>
    <row r="29987">
      <c r="A29987" s="47" t="s">
        <v>9284</v>
      </c>
      <c r="B29987" s="47">
        <v>3706.0</v>
      </c>
      <c r="C29987" s="172">
        <v>0.7191000000000001</v>
      </c>
    </row>
    <row r="29988">
      <c r="A29988" s="47" t="s">
        <v>9284</v>
      </c>
      <c r="B29988" s="47">
        <v>3707.0</v>
      </c>
      <c r="C29988" s="172">
        <v>0.8145</v>
      </c>
    </row>
    <row r="29989">
      <c r="A29989" s="47" t="s">
        <v>9284</v>
      </c>
      <c r="B29989" s="47">
        <v>3708.0</v>
      </c>
      <c r="C29989" s="172">
        <v>0.8865</v>
      </c>
    </row>
    <row r="29990">
      <c r="A29990" s="47" t="s">
        <v>9284</v>
      </c>
      <c r="B29990" s="47">
        <v>3709.0</v>
      </c>
      <c r="C29990" s="172">
        <v>0.8739</v>
      </c>
    </row>
    <row r="29991">
      <c r="A29991" s="47" t="s">
        <v>9284</v>
      </c>
      <c r="B29991" s="47">
        <v>3710.0</v>
      </c>
      <c r="C29991" s="172">
        <v>0.8280000000000001</v>
      </c>
    </row>
    <row r="29992">
      <c r="A29992" s="47" t="s">
        <v>9284</v>
      </c>
      <c r="B29992" s="47">
        <v>3711.0</v>
      </c>
      <c r="C29992" s="172">
        <v>0.7263000000000001</v>
      </c>
    </row>
    <row r="29993">
      <c r="A29993" s="47" t="s">
        <v>9284</v>
      </c>
      <c r="B29993" s="47">
        <v>3712.0</v>
      </c>
      <c r="C29993" s="172">
        <v>0.5904</v>
      </c>
    </row>
    <row r="29994">
      <c r="A29994" s="47" t="s">
        <v>9284</v>
      </c>
      <c r="B29994" s="47">
        <v>3713.0</v>
      </c>
      <c r="C29994" s="172">
        <v>0.42569999999999997</v>
      </c>
    </row>
    <row r="29995">
      <c r="A29995" s="47" t="s">
        <v>9284</v>
      </c>
      <c r="B29995" s="47">
        <v>3714.0</v>
      </c>
      <c r="C29995" s="172">
        <v>0.2556</v>
      </c>
    </row>
    <row r="29996">
      <c r="A29996" s="47" t="s">
        <v>9284</v>
      </c>
      <c r="B29996" s="47">
        <v>3715.0</v>
      </c>
      <c r="C29996" s="172">
        <v>0.0504</v>
      </c>
    </row>
    <row r="29997">
      <c r="A29997" s="47" t="s">
        <v>9284</v>
      </c>
      <c r="B29997" s="47">
        <v>3716.0</v>
      </c>
      <c r="C29997" s="172">
        <v>0.0</v>
      </c>
    </row>
    <row r="29998">
      <c r="A29998" s="47" t="s">
        <v>9284</v>
      </c>
      <c r="B29998" s="47">
        <v>3717.0</v>
      </c>
      <c r="C29998" s="172">
        <v>0.0</v>
      </c>
    </row>
    <row r="29999">
      <c r="A29999" s="47" t="s">
        <v>9284</v>
      </c>
      <c r="B29999" s="47">
        <v>3718.0</v>
      </c>
      <c r="C29999" s="172">
        <v>0.0</v>
      </c>
    </row>
    <row r="30000">
      <c r="A30000" s="47" t="s">
        <v>9284</v>
      </c>
      <c r="B30000" s="47">
        <v>3719.0</v>
      </c>
      <c r="C30000" s="172">
        <v>0.0</v>
      </c>
    </row>
    <row r="30001">
      <c r="A30001" s="47" t="s">
        <v>9284</v>
      </c>
      <c r="B30001" s="47">
        <v>3720.0</v>
      </c>
      <c r="C30001" s="172">
        <v>0.0</v>
      </c>
    </row>
    <row r="30002">
      <c r="A30002" s="47" t="s">
        <v>9284</v>
      </c>
      <c r="B30002" s="47">
        <v>3721.0</v>
      </c>
      <c r="C30002" s="172">
        <v>0.0</v>
      </c>
    </row>
    <row r="30003">
      <c r="A30003" s="47" t="s">
        <v>9284</v>
      </c>
      <c r="B30003" s="47">
        <v>3722.0</v>
      </c>
      <c r="C30003" s="172">
        <v>0.0</v>
      </c>
    </row>
    <row r="30004">
      <c r="A30004" s="47" t="s">
        <v>9284</v>
      </c>
      <c r="B30004" s="47">
        <v>3723.0</v>
      </c>
      <c r="C30004" s="172">
        <v>0.0</v>
      </c>
    </row>
    <row r="30005">
      <c r="A30005" s="47" t="s">
        <v>9284</v>
      </c>
      <c r="B30005" s="47">
        <v>3724.0</v>
      </c>
      <c r="C30005" s="172">
        <v>0.0</v>
      </c>
    </row>
    <row r="30006">
      <c r="A30006" s="47" t="s">
        <v>9284</v>
      </c>
      <c r="B30006" s="47">
        <v>3725.0</v>
      </c>
      <c r="C30006" s="172">
        <v>0.0</v>
      </c>
    </row>
    <row r="30007">
      <c r="A30007" s="47" t="s">
        <v>9284</v>
      </c>
      <c r="B30007" s="47">
        <v>3726.0</v>
      </c>
      <c r="C30007" s="172">
        <v>0.08460000000000001</v>
      </c>
    </row>
    <row r="30008">
      <c r="A30008" s="47" t="s">
        <v>9284</v>
      </c>
      <c r="B30008" s="47">
        <v>3727.0</v>
      </c>
      <c r="C30008" s="172">
        <v>0.24750000000000003</v>
      </c>
    </row>
    <row r="30009">
      <c r="A30009" s="47" t="s">
        <v>9284</v>
      </c>
      <c r="B30009" s="47">
        <v>3728.0</v>
      </c>
      <c r="C30009" s="172">
        <v>0.4176</v>
      </c>
    </row>
    <row r="30010">
      <c r="A30010" s="47" t="s">
        <v>9284</v>
      </c>
      <c r="B30010" s="47">
        <v>3729.0</v>
      </c>
      <c r="C30010" s="172">
        <v>0.5814</v>
      </c>
    </row>
    <row r="30011">
      <c r="A30011" s="47" t="s">
        <v>9284</v>
      </c>
      <c r="B30011" s="47">
        <v>3730.0</v>
      </c>
      <c r="C30011" s="172">
        <v>0.7155</v>
      </c>
    </row>
    <row r="30012">
      <c r="A30012" s="47" t="s">
        <v>9284</v>
      </c>
      <c r="B30012" s="47">
        <v>3731.0</v>
      </c>
      <c r="C30012" s="172">
        <v>0.8145</v>
      </c>
    </row>
    <row r="30013">
      <c r="A30013" s="47" t="s">
        <v>9284</v>
      </c>
      <c r="B30013" s="47">
        <v>3732.0</v>
      </c>
      <c r="C30013" s="172">
        <v>0.873</v>
      </c>
    </row>
    <row r="30014">
      <c r="A30014" s="47" t="s">
        <v>9284</v>
      </c>
      <c r="B30014" s="47">
        <v>3733.0</v>
      </c>
      <c r="C30014" s="172">
        <v>0.8748</v>
      </c>
    </row>
    <row r="30015">
      <c r="A30015" s="47" t="s">
        <v>9284</v>
      </c>
      <c r="B30015" s="47">
        <v>3734.0</v>
      </c>
      <c r="C30015" s="172">
        <v>0.8244</v>
      </c>
    </row>
    <row r="30016">
      <c r="A30016" s="47" t="s">
        <v>9284</v>
      </c>
      <c r="B30016" s="47">
        <v>3735.0</v>
      </c>
      <c r="C30016" s="172">
        <v>0.7236</v>
      </c>
    </row>
    <row r="30017">
      <c r="A30017" s="47" t="s">
        <v>9284</v>
      </c>
      <c r="B30017" s="47">
        <v>3736.0</v>
      </c>
      <c r="C30017" s="172">
        <v>0.5913</v>
      </c>
    </row>
    <row r="30018">
      <c r="A30018" s="47" t="s">
        <v>9284</v>
      </c>
      <c r="B30018" s="47">
        <v>3737.0</v>
      </c>
      <c r="C30018" s="172">
        <v>0.4293</v>
      </c>
    </row>
    <row r="30019">
      <c r="A30019" s="47" t="s">
        <v>9284</v>
      </c>
      <c r="B30019" s="47">
        <v>3738.0</v>
      </c>
      <c r="C30019" s="172">
        <v>0.2565</v>
      </c>
    </row>
    <row r="30020">
      <c r="A30020" s="47" t="s">
        <v>9284</v>
      </c>
      <c r="B30020" s="47">
        <v>3739.0</v>
      </c>
      <c r="C30020" s="172">
        <v>0.0504</v>
      </c>
    </row>
    <row r="30021">
      <c r="A30021" s="47" t="s">
        <v>9284</v>
      </c>
      <c r="B30021" s="47">
        <v>3740.0</v>
      </c>
      <c r="C30021" s="172">
        <v>0.0</v>
      </c>
    </row>
    <row r="30022">
      <c r="A30022" s="47" t="s">
        <v>9284</v>
      </c>
      <c r="B30022" s="47">
        <v>3741.0</v>
      </c>
      <c r="C30022" s="172">
        <v>0.0</v>
      </c>
    </row>
    <row r="30023">
      <c r="A30023" s="47" t="s">
        <v>9284</v>
      </c>
      <c r="B30023" s="47">
        <v>3742.0</v>
      </c>
      <c r="C30023" s="172">
        <v>0.0</v>
      </c>
    </row>
    <row r="30024">
      <c r="A30024" s="47" t="s">
        <v>9284</v>
      </c>
      <c r="B30024" s="47">
        <v>3743.0</v>
      </c>
      <c r="C30024" s="172">
        <v>0.0</v>
      </c>
    </row>
    <row r="30025">
      <c r="A30025" s="47" t="s">
        <v>9284</v>
      </c>
      <c r="B30025" s="47">
        <v>3744.0</v>
      </c>
      <c r="C30025" s="172">
        <v>0.0</v>
      </c>
    </row>
    <row r="30026">
      <c r="A30026" s="47" t="s">
        <v>9284</v>
      </c>
      <c r="B30026" s="47">
        <v>3745.0</v>
      </c>
      <c r="C30026" s="172">
        <v>0.0</v>
      </c>
    </row>
    <row r="30027">
      <c r="A30027" s="47" t="s">
        <v>9284</v>
      </c>
      <c r="B30027" s="47">
        <v>3746.0</v>
      </c>
      <c r="C30027" s="172">
        <v>0.0</v>
      </c>
    </row>
    <row r="30028">
      <c r="A30028" s="47" t="s">
        <v>9284</v>
      </c>
      <c r="B30028" s="47">
        <v>3747.0</v>
      </c>
      <c r="C30028" s="172">
        <v>0.0</v>
      </c>
    </row>
    <row r="30029">
      <c r="A30029" s="47" t="s">
        <v>9284</v>
      </c>
      <c r="B30029" s="47">
        <v>3748.0</v>
      </c>
      <c r="C30029" s="172">
        <v>0.0</v>
      </c>
    </row>
    <row r="30030">
      <c r="A30030" s="47" t="s">
        <v>9284</v>
      </c>
      <c r="B30030" s="47">
        <v>3749.0</v>
      </c>
      <c r="C30030" s="172">
        <v>0.0</v>
      </c>
    </row>
    <row r="30031">
      <c r="A30031" s="47" t="s">
        <v>9284</v>
      </c>
      <c r="B30031" s="47">
        <v>3750.0</v>
      </c>
      <c r="C30031" s="172">
        <v>0.0882</v>
      </c>
    </row>
    <row r="30032">
      <c r="A30032" s="47" t="s">
        <v>9284</v>
      </c>
      <c r="B30032" s="47">
        <v>3751.0</v>
      </c>
      <c r="C30032" s="172">
        <v>0.23490000000000003</v>
      </c>
    </row>
    <row r="30033">
      <c r="A30033" s="47" t="s">
        <v>9284</v>
      </c>
      <c r="B30033" s="47">
        <v>3752.0</v>
      </c>
      <c r="C30033" s="172">
        <v>0.4086</v>
      </c>
    </row>
    <row r="30034">
      <c r="A30034" s="47" t="s">
        <v>9284</v>
      </c>
      <c r="B30034" s="47">
        <v>3753.0</v>
      </c>
      <c r="C30034" s="172">
        <v>0.5787</v>
      </c>
    </row>
    <row r="30035">
      <c r="A30035" s="47" t="s">
        <v>9284</v>
      </c>
      <c r="B30035" s="47">
        <v>3754.0</v>
      </c>
      <c r="C30035" s="172">
        <v>0.7155</v>
      </c>
    </row>
    <row r="30036">
      <c r="A30036" s="47" t="s">
        <v>9284</v>
      </c>
      <c r="B30036" s="47">
        <v>3755.0</v>
      </c>
      <c r="C30036" s="172">
        <v>0.8154</v>
      </c>
    </row>
    <row r="30037">
      <c r="A30037" s="47" t="s">
        <v>9284</v>
      </c>
      <c r="B30037" s="47">
        <v>3756.0</v>
      </c>
      <c r="C30037" s="172">
        <v>0.8684999999999999</v>
      </c>
    </row>
    <row r="30038">
      <c r="A30038" s="47" t="s">
        <v>9284</v>
      </c>
      <c r="B30038" s="47">
        <v>3757.0</v>
      </c>
      <c r="C30038" s="172">
        <v>0.8271000000000001</v>
      </c>
    </row>
    <row r="30039">
      <c r="A30039" s="47" t="s">
        <v>9284</v>
      </c>
      <c r="B30039" s="47">
        <v>3758.0</v>
      </c>
      <c r="C30039" s="172">
        <v>0.7164</v>
      </c>
    </row>
    <row r="30040">
      <c r="A30040" s="47" t="s">
        <v>9284</v>
      </c>
      <c r="B30040" s="47">
        <v>3759.0</v>
      </c>
      <c r="C30040" s="172">
        <v>0.2673</v>
      </c>
    </row>
    <row r="30041">
      <c r="A30041" s="47" t="s">
        <v>9284</v>
      </c>
      <c r="B30041" s="47">
        <v>3760.0</v>
      </c>
      <c r="C30041" s="172">
        <v>0.47250000000000003</v>
      </c>
    </row>
    <row r="30042">
      <c r="A30042" s="47" t="s">
        <v>9284</v>
      </c>
      <c r="B30042" s="47">
        <v>3761.0</v>
      </c>
      <c r="C30042" s="172">
        <v>0.38965500000000003</v>
      </c>
    </row>
    <row r="30043">
      <c r="A30043" s="47" t="s">
        <v>9284</v>
      </c>
      <c r="B30043" s="47">
        <v>3762.0</v>
      </c>
      <c r="C30043" s="172">
        <v>0.2529</v>
      </c>
    </row>
    <row r="30044">
      <c r="A30044" s="47" t="s">
        <v>9284</v>
      </c>
      <c r="B30044" s="47">
        <v>3763.0</v>
      </c>
      <c r="C30044" s="172">
        <v>0.0558</v>
      </c>
    </row>
    <row r="30045">
      <c r="A30045" s="47" t="s">
        <v>9284</v>
      </c>
      <c r="B30045" s="47">
        <v>3764.0</v>
      </c>
      <c r="C30045" s="172">
        <v>0.0</v>
      </c>
    </row>
    <row r="30046">
      <c r="A30046" s="47" t="s">
        <v>9284</v>
      </c>
      <c r="B30046" s="47">
        <v>3765.0</v>
      </c>
      <c r="C30046" s="172">
        <v>0.0</v>
      </c>
    </row>
    <row r="30047">
      <c r="A30047" s="47" t="s">
        <v>9284</v>
      </c>
      <c r="B30047" s="47">
        <v>3766.0</v>
      </c>
      <c r="C30047" s="172">
        <v>0.0</v>
      </c>
    </row>
    <row r="30048">
      <c r="A30048" s="47" t="s">
        <v>9284</v>
      </c>
      <c r="B30048" s="47">
        <v>3767.0</v>
      </c>
      <c r="C30048" s="172">
        <v>0.0</v>
      </c>
    </row>
    <row r="30049">
      <c r="A30049" s="47" t="s">
        <v>9284</v>
      </c>
      <c r="B30049" s="47">
        <v>3768.0</v>
      </c>
      <c r="C30049" s="172">
        <v>0.0</v>
      </c>
    </row>
    <row r="30050">
      <c r="A30050" s="47" t="s">
        <v>9284</v>
      </c>
      <c r="B30050" s="47">
        <v>3769.0</v>
      </c>
      <c r="C30050" s="172">
        <v>0.0</v>
      </c>
    </row>
    <row r="30051">
      <c r="A30051" s="47" t="s">
        <v>9284</v>
      </c>
      <c r="B30051" s="47">
        <v>3770.0</v>
      </c>
      <c r="C30051" s="172">
        <v>0.0</v>
      </c>
    </row>
    <row r="30052">
      <c r="A30052" s="47" t="s">
        <v>9284</v>
      </c>
      <c r="B30052" s="47">
        <v>3771.0</v>
      </c>
      <c r="C30052" s="172">
        <v>0.0</v>
      </c>
    </row>
    <row r="30053">
      <c r="A30053" s="47" t="s">
        <v>9284</v>
      </c>
      <c r="B30053" s="47">
        <v>3772.0</v>
      </c>
      <c r="C30053" s="172">
        <v>0.0</v>
      </c>
    </row>
    <row r="30054">
      <c r="A30054" s="47" t="s">
        <v>9284</v>
      </c>
      <c r="B30054" s="47">
        <v>3773.0</v>
      </c>
      <c r="C30054" s="172">
        <v>0.0</v>
      </c>
    </row>
    <row r="30055">
      <c r="A30055" s="47" t="s">
        <v>9284</v>
      </c>
      <c r="B30055" s="47">
        <v>3774.0</v>
      </c>
      <c r="C30055" s="172">
        <v>0.0855</v>
      </c>
    </row>
    <row r="30056">
      <c r="A30056" s="47" t="s">
        <v>9284</v>
      </c>
      <c r="B30056" s="47">
        <v>3775.0</v>
      </c>
      <c r="C30056" s="172">
        <v>0.24570000000000003</v>
      </c>
    </row>
    <row r="30057">
      <c r="A30057" s="47" t="s">
        <v>9284</v>
      </c>
      <c r="B30057" s="47">
        <v>3776.0</v>
      </c>
      <c r="C30057" s="172">
        <v>0.4158</v>
      </c>
    </row>
    <row r="30058">
      <c r="A30058" s="47" t="s">
        <v>9284</v>
      </c>
      <c r="B30058" s="47">
        <v>3777.0</v>
      </c>
      <c r="C30058" s="172">
        <v>0.5850000000000001</v>
      </c>
    </row>
    <row r="30059">
      <c r="A30059" s="47" t="s">
        <v>9284</v>
      </c>
      <c r="B30059" s="47">
        <v>3778.0</v>
      </c>
      <c r="C30059" s="172">
        <v>0.7155</v>
      </c>
    </row>
    <row r="30060">
      <c r="A30060" s="47" t="s">
        <v>9284</v>
      </c>
      <c r="B30060" s="47">
        <v>3779.0</v>
      </c>
      <c r="C30060" s="172">
        <v>0.8109000000000001</v>
      </c>
    </row>
    <row r="30061">
      <c r="A30061" s="47" t="s">
        <v>9284</v>
      </c>
      <c r="B30061" s="47">
        <v>3780.0</v>
      </c>
      <c r="C30061" s="172">
        <v>0.873</v>
      </c>
    </row>
    <row r="30062">
      <c r="A30062" s="47" t="s">
        <v>9284</v>
      </c>
      <c r="B30062" s="47">
        <v>3781.0</v>
      </c>
      <c r="C30062" s="172">
        <v>0.8658</v>
      </c>
    </row>
    <row r="30063">
      <c r="A30063" s="47" t="s">
        <v>9284</v>
      </c>
      <c r="B30063" s="47">
        <v>3782.0</v>
      </c>
      <c r="C30063" s="172">
        <v>0.8217000000000001</v>
      </c>
    </row>
    <row r="30064">
      <c r="A30064" s="47" t="s">
        <v>9284</v>
      </c>
      <c r="B30064" s="47">
        <v>3783.0</v>
      </c>
      <c r="C30064" s="172">
        <v>0.7173</v>
      </c>
    </row>
    <row r="30065">
      <c r="A30065" s="47" t="s">
        <v>9284</v>
      </c>
      <c r="B30065" s="47">
        <v>3784.0</v>
      </c>
      <c r="C30065" s="172">
        <v>0.5904</v>
      </c>
    </row>
    <row r="30066">
      <c r="A30066" s="47" t="s">
        <v>9284</v>
      </c>
      <c r="B30066" s="47">
        <v>3785.0</v>
      </c>
      <c r="C30066" s="172">
        <v>0.4275</v>
      </c>
    </row>
    <row r="30067">
      <c r="A30067" s="47" t="s">
        <v>9284</v>
      </c>
      <c r="B30067" s="47">
        <v>3786.0</v>
      </c>
      <c r="C30067" s="172">
        <v>0.25379999999999997</v>
      </c>
    </row>
    <row r="30068">
      <c r="A30068" s="47" t="s">
        <v>9284</v>
      </c>
      <c r="B30068" s="47">
        <v>3787.0</v>
      </c>
      <c r="C30068" s="172">
        <v>0.0477</v>
      </c>
    </row>
    <row r="30069">
      <c r="A30069" s="47" t="s">
        <v>9284</v>
      </c>
      <c r="B30069" s="47">
        <v>3788.0</v>
      </c>
      <c r="C30069" s="172">
        <v>0.0</v>
      </c>
    </row>
    <row r="30070">
      <c r="A30070" s="47" t="s">
        <v>9284</v>
      </c>
      <c r="B30070" s="47">
        <v>3789.0</v>
      </c>
      <c r="C30070" s="172">
        <v>0.0</v>
      </c>
    </row>
    <row r="30071">
      <c r="A30071" s="47" t="s">
        <v>9284</v>
      </c>
      <c r="B30071" s="47">
        <v>3790.0</v>
      </c>
      <c r="C30071" s="172">
        <v>0.0</v>
      </c>
    </row>
    <row r="30072">
      <c r="A30072" s="47" t="s">
        <v>9284</v>
      </c>
      <c r="B30072" s="47">
        <v>3791.0</v>
      </c>
      <c r="C30072" s="172">
        <v>0.0</v>
      </c>
    </row>
    <row r="30073">
      <c r="A30073" s="47" t="s">
        <v>9284</v>
      </c>
      <c r="B30073" s="47">
        <v>3792.0</v>
      </c>
      <c r="C30073" s="172">
        <v>0.0</v>
      </c>
    </row>
    <row r="30074">
      <c r="A30074" s="47" t="s">
        <v>9284</v>
      </c>
      <c r="B30074" s="47">
        <v>3793.0</v>
      </c>
      <c r="C30074" s="172">
        <v>0.0</v>
      </c>
    </row>
    <row r="30075">
      <c r="A30075" s="47" t="s">
        <v>9284</v>
      </c>
      <c r="B30075" s="47">
        <v>3794.0</v>
      </c>
      <c r="C30075" s="172">
        <v>0.0</v>
      </c>
    </row>
    <row r="30076">
      <c r="A30076" s="47" t="s">
        <v>9284</v>
      </c>
      <c r="B30076" s="47">
        <v>3795.0</v>
      </c>
      <c r="C30076" s="172">
        <v>0.0</v>
      </c>
    </row>
    <row r="30077">
      <c r="A30077" s="47" t="s">
        <v>9284</v>
      </c>
      <c r="B30077" s="47">
        <v>3796.0</v>
      </c>
      <c r="C30077" s="172">
        <v>0.0</v>
      </c>
    </row>
    <row r="30078">
      <c r="A30078" s="47" t="s">
        <v>9284</v>
      </c>
      <c r="B30078" s="47">
        <v>3797.0</v>
      </c>
      <c r="C30078" s="172">
        <v>0.0</v>
      </c>
    </row>
    <row r="30079">
      <c r="A30079" s="47" t="s">
        <v>9284</v>
      </c>
      <c r="B30079" s="47">
        <v>3798.0</v>
      </c>
      <c r="C30079" s="172">
        <v>0.08460000000000001</v>
      </c>
    </row>
    <row r="30080">
      <c r="A30080" s="47" t="s">
        <v>9284</v>
      </c>
      <c r="B30080" s="47">
        <v>3799.0</v>
      </c>
      <c r="C30080" s="172">
        <v>0.23940000000000003</v>
      </c>
    </row>
    <row r="30081">
      <c r="A30081" s="47" t="s">
        <v>9284</v>
      </c>
      <c r="B30081" s="47">
        <v>3800.0</v>
      </c>
      <c r="C30081" s="172">
        <v>0.4158</v>
      </c>
    </row>
    <row r="30082">
      <c r="A30082" s="47" t="s">
        <v>9284</v>
      </c>
      <c r="B30082" s="47">
        <v>3801.0</v>
      </c>
      <c r="C30082" s="172">
        <v>0.5625</v>
      </c>
    </row>
    <row r="30083">
      <c r="A30083" s="47" t="s">
        <v>9284</v>
      </c>
      <c r="B30083" s="47">
        <v>3802.0</v>
      </c>
      <c r="C30083" s="172">
        <v>0.7155</v>
      </c>
    </row>
    <row r="30084">
      <c r="A30084" s="47" t="s">
        <v>9284</v>
      </c>
      <c r="B30084" s="47">
        <v>3803.0</v>
      </c>
      <c r="C30084" s="172">
        <v>0.8199000000000001</v>
      </c>
    </row>
    <row r="30085">
      <c r="A30085" s="47" t="s">
        <v>9284</v>
      </c>
      <c r="B30085" s="47">
        <v>3804.0</v>
      </c>
      <c r="C30085" s="172">
        <v>0.8784</v>
      </c>
    </row>
    <row r="30086">
      <c r="A30086" s="47" t="s">
        <v>9284</v>
      </c>
      <c r="B30086" s="47">
        <v>3805.0</v>
      </c>
      <c r="C30086" s="172">
        <v>0.8757</v>
      </c>
    </row>
    <row r="30087">
      <c r="A30087" s="47" t="s">
        <v>9284</v>
      </c>
      <c r="B30087" s="47">
        <v>3806.0</v>
      </c>
      <c r="C30087" s="172">
        <v>0.8307000000000001</v>
      </c>
    </row>
    <row r="30088">
      <c r="A30088" s="47" t="s">
        <v>9284</v>
      </c>
      <c r="B30088" s="47">
        <v>3807.0</v>
      </c>
      <c r="C30088" s="172">
        <v>0.7299000000000001</v>
      </c>
    </row>
    <row r="30089">
      <c r="A30089" s="47" t="s">
        <v>9284</v>
      </c>
      <c r="B30089" s="47">
        <v>3808.0</v>
      </c>
      <c r="C30089" s="172">
        <v>0.5913</v>
      </c>
    </row>
    <row r="30090">
      <c r="A30090" s="47" t="s">
        <v>9284</v>
      </c>
      <c r="B30090" s="47">
        <v>3809.0</v>
      </c>
      <c r="C30090" s="172">
        <v>0.4329</v>
      </c>
    </row>
    <row r="30091">
      <c r="A30091" s="47" t="s">
        <v>9284</v>
      </c>
      <c r="B30091" s="47">
        <v>3810.0</v>
      </c>
      <c r="C30091" s="172">
        <v>0.26189999999999997</v>
      </c>
    </row>
    <row r="30092">
      <c r="A30092" s="47" t="s">
        <v>9284</v>
      </c>
      <c r="B30092" s="47">
        <v>3811.0</v>
      </c>
      <c r="C30092" s="172">
        <v>0.0504</v>
      </c>
    </row>
    <row r="30093">
      <c r="A30093" s="47" t="s">
        <v>9284</v>
      </c>
      <c r="B30093" s="47">
        <v>3812.0</v>
      </c>
      <c r="C30093" s="172">
        <v>0.0</v>
      </c>
    </row>
    <row r="30094">
      <c r="A30094" s="47" t="s">
        <v>9284</v>
      </c>
      <c r="B30094" s="47">
        <v>3813.0</v>
      </c>
      <c r="C30094" s="172">
        <v>0.0</v>
      </c>
    </row>
    <row r="30095">
      <c r="A30095" s="47" t="s">
        <v>9284</v>
      </c>
      <c r="B30095" s="47">
        <v>3814.0</v>
      </c>
      <c r="C30095" s="172">
        <v>0.0</v>
      </c>
    </row>
    <row r="30096">
      <c r="A30096" s="47" t="s">
        <v>9284</v>
      </c>
      <c r="B30096" s="47">
        <v>3815.0</v>
      </c>
      <c r="C30096" s="172">
        <v>0.0</v>
      </c>
    </row>
    <row r="30097">
      <c r="A30097" s="47" t="s">
        <v>9284</v>
      </c>
      <c r="B30097" s="47">
        <v>3816.0</v>
      </c>
      <c r="C30097" s="172">
        <v>0.0</v>
      </c>
    </row>
    <row r="30098">
      <c r="A30098" s="47" t="s">
        <v>9284</v>
      </c>
      <c r="B30098" s="47">
        <v>3817.0</v>
      </c>
      <c r="C30098" s="172">
        <v>0.0</v>
      </c>
    </row>
    <row r="30099">
      <c r="A30099" s="47" t="s">
        <v>9284</v>
      </c>
      <c r="B30099" s="47">
        <v>3818.0</v>
      </c>
      <c r="C30099" s="172">
        <v>0.0</v>
      </c>
    </row>
    <row r="30100">
      <c r="A30100" s="47" t="s">
        <v>9284</v>
      </c>
      <c r="B30100" s="47">
        <v>3819.0</v>
      </c>
      <c r="C30100" s="172">
        <v>0.0</v>
      </c>
    </row>
    <row r="30101">
      <c r="A30101" s="47" t="s">
        <v>9284</v>
      </c>
      <c r="B30101" s="47">
        <v>3820.0</v>
      </c>
      <c r="C30101" s="172">
        <v>0.0</v>
      </c>
    </row>
    <row r="30102">
      <c r="A30102" s="47" t="s">
        <v>9284</v>
      </c>
      <c r="B30102" s="47">
        <v>3821.0</v>
      </c>
      <c r="C30102" s="172">
        <v>0.0</v>
      </c>
    </row>
    <row r="30103">
      <c r="A30103" s="47" t="s">
        <v>9284</v>
      </c>
      <c r="B30103" s="47">
        <v>3822.0</v>
      </c>
      <c r="C30103" s="172">
        <v>0.0432</v>
      </c>
    </row>
    <row r="30104">
      <c r="A30104" s="47" t="s">
        <v>9284</v>
      </c>
      <c r="B30104" s="47">
        <v>3823.0</v>
      </c>
      <c r="C30104" s="172">
        <v>0.1305</v>
      </c>
    </row>
    <row r="30105">
      <c r="A30105" s="47" t="s">
        <v>9284</v>
      </c>
      <c r="B30105" s="47">
        <v>3824.0</v>
      </c>
      <c r="C30105" s="172">
        <v>0.35910000000000003</v>
      </c>
    </row>
    <row r="30106">
      <c r="A30106" s="47" t="s">
        <v>9284</v>
      </c>
      <c r="B30106" s="47">
        <v>3825.0</v>
      </c>
      <c r="C30106" s="172">
        <v>0.15300000000000002</v>
      </c>
    </row>
    <row r="30107">
      <c r="A30107" s="47" t="s">
        <v>9284</v>
      </c>
      <c r="B30107" s="47">
        <v>3826.0</v>
      </c>
      <c r="C30107" s="172">
        <v>0.1665</v>
      </c>
    </row>
    <row r="30108">
      <c r="A30108" s="47" t="s">
        <v>9284</v>
      </c>
      <c r="B30108" s="47">
        <v>3827.0</v>
      </c>
      <c r="C30108" s="172">
        <v>0.27</v>
      </c>
    </row>
    <row r="30109">
      <c r="A30109" s="47" t="s">
        <v>9284</v>
      </c>
      <c r="B30109" s="47">
        <v>3828.0</v>
      </c>
      <c r="C30109" s="172">
        <v>0.17550000000000002</v>
      </c>
    </row>
    <row r="30110">
      <c r="A30110" s="47" t="s">
        <v>9284</v>
      </c>
      <c r="B30110" s="47">
        <v>3829.0</v>
      </c>
      <c r="C30110" s="172">
        <v>0.5121</v>
      </c>
    </row>
    <row r="30111">
      <c r="A30111" s="47" t="s">
        <v>9284</v>
      </c>
      <c r="B30111" s="47">
        <v>3830.0</v>
      </c>
      <c r="C30111" s="172">
        <v>0.31679999999999997</v>
      </c>
    </row>
    <row r="30112">
      <c r="A30112" s="47" t="s">
        <v>9284</v>
      </c>
      <c r="B30112" s="47">
        <v>3831.0</v>
      </c>
      <c r="C30112" s="172">
        <v>0.3078</v>
      </c>
    </row>
    <row r="30113">
      <c r="A30113" s="47" t="s">
        <v>9284</v>
      </c>
      <c r="B30113" s="47">
        <v>3832.0</v>
      </c>
      <c r="C30113" s="172">
        <v>0.225</v>
      </c>
    </row>
    <row r="30114">
      <c r="A30114" s="47" t="s">
        <v>9284</v>
      </c>
      <c r="B30114" s="47">
        <v>3833.0</v>
      </c>
      <c r="C30114" s="172">
        <v>0.1521</v>
      </c>
    </row>
    <row r="30115">
      <c r="A30115" s="47" t="s">
        <v>9284</v>
      </c>
      <c r="B30115" s="47">
        <v>3834.0</v>
      </c>
      <c r="C30115" s="172">
        <v>0.12150000000000001</v>
      </c>
    </row>
    <row r="30116">
      <c r="A30116" s="47" t="s">
        <v>9284</v>
      </c>
      <c r="B30116" s="47">
        <v>3835.0</v>
      </c>
      <c r="C30116" s="172">
        <v>0.060300000000000006</v>
      </c>
    </row>
    <row r="30117">
      <c r="A30117" s="47" t="s">
        <v>9284</v>
      </c>
      <c r="B30117" s="47">
        <v>3836.0</v>
      </c>
      <c r="C30117" s="172">
        <v>0.0</v>
      </c>
    </row>
    <row r="30118">
      <c r="A30118" s="47" t="s">
        <v>9284</v>
      </c>
      <c r="B30118" s="47">
        <v>3837.0</v>
      </c>
      <c r="C30118" s="172">
        <v>0.0</v>
      </c>
    </row>
    <row r="30119">
      <c r="A30119" s="47" t="s">
        <v>9284</v>
      </c>
      <c r="B30119" s="47">
        <v>3838.0</v>
      </c>
      <c r="C30119" s="172">
        <v>0.0</v>
      </c>
    </row>
    <row r="30120">
      <c r="A30120" s="47" t="s">
        <v>9284</v>
      </c>
      <c r="B30120" s="47">
        <v>3839.0</v>
      </c>
      <c r="C30120" s="172">
        <v>0.0</v>
      </c>
    </row>
    <row r="30121">
      <c r="A30121" s="47" t="s">
        <v>9284</v>
      </c>
      <c r="B30121" s="47">
        <v>3840.0</v>
      </c>
      <c r="C30121" s="172">
        <v>0.0</v>
      </c>
    </row>
    <row r="30122">
      <c r="A30122" s="47" t="s">
        <v>9284</v>
      </c>
      <c r="B30122" s="47">
        <v>3841.0</v>
      </c>
      <c r="C30122" s="172">
        <v>0.0</v>
      </c>
    </row>
    <row r="30123">
      <c r="A30123" s="47" t="s">
        <v>9284</v>
      </c>
      <c r="B30123" s="47">
        <v>3842.0</v>
      </c>
      <c r="C30123" s="172">
        <v>0.0</v>
      </c>
    </row>
    <row r="30124">
      <c r="A30124" s="47" t="s">
        <v>9284</v>
      </c>
      <c r="B30124" s="47">
        <v>3843.0</v>
      </c>
      <c r="C30124" s="172">
        <v>0.0</v>
      </c>
    </row>
    <row r="30125">
      <c r="A30125" s="47" t="s">
        <v>9284</v>
      </c>
      <c r="B30125" s="47">
        <v>3844.0</v>
      </c>
      <c r="C30125" s="172">
        <v>0.0</v>
      </c>
    </row>
    <row r="30126">
      <c r="A30126" s="47" t="s">
        <v>9284</v>
      </c>
      <c r="B30126" s="47">
        <v>3845.0</v>
      </c>
      <c r="C30126" s="172">
        <v>0.0</v>
      </c>
    </row>
    <row r="30127">
      <c r="A30127" s="47" t="s">
        <v>9284</v>
      </c>
      <c r="B30127" s="47">
        <v>3846.0</v>
      </c>
      <c r="C30127" s="172">
        <v>0.081</v>
      </c>
    </row>
    <row r="30128">
      <c r="A30128" s="47" t="s">
        <v>9284</v>
      </c>
      <c r="B30128" s="47">
        <v>3847.0</v>
      </c>
      <c r="C30128" s="172">
        <v>0.2277</v>
      </c>
    </row>
    <row r="30129">
      <c r="A30129" s="47" t="s">
        <v>9284</v>
      </c>
      <c r="B30129" s="47">
        <v>3848.0</v>
      </c>
      <c r="C30129" s="172">
        <v>0.3681</v>
      </c>
    </row>
    <row r="30130">
      <c r="A30130" s="47" t="s">
        <v>9284</v>
      </c>
      <c r="B30130" s="47">
        <v>3849.0</v>
      </c>
      <c r="C30130" s="172">
        <v>0.48600000000000004</v>
      </c>
    </row>
    <row r="30131">
      <c r="A30131" s="47" t="s">
        <v>9284</v>
      </c>
      <c r="B30131" s="47">
        <v>3850.0</v>
      </c>
      <c r="C30131" s="172">
        <v>0.5895</v>
      </c>
    </row>
    <row r="30132">
      <c r="A30132" s="47" t="s">
        <v>9284</v>
      </c>
      <c r="B30132" s="47">
        <v>3851.0</v>
      </c>
      <c r="C30132" s="172">
        <v>0.8019000000000001</v>
      </c>
    </row>
    <row r="30133">
      <c r="A30133" s="47" t="s">
        <v>9284</v>
      </c>
      <c r="B30133" s="47">
        <v>3852.0</v>
      </c>
      <c r="C30133" s="172">
        <v>0.8118000000000001</v>
      </c>
    </row>
    <row r="30134">
      <c r="A30134" s="47" t="s">
        <v>9284</v>
      </c>
      <c r="B30134" s="47">
        <v>3853.0</v>
      </c>
      <c r="C30134" s="172">
        <v>0.46890000000000004</v>
      </c>
    </row>
    <row r="30135">
      <c r="A30135" s="47" t="s">
        <v>9284</v>
      </c>
      <c r="B30135" s="47">
        <v>3854.0</v>
      </c>
      <c r="C30135" s="172">
        <v>0.5508</v>
      </c>
    </row>
    <row r="30136">
      <c r="A30136" s="47" t="s">
        <v>9284</v>
      </c>
      <c r="B30136" s="47">
        <v>3855.0</v>
      </c>
      <c r="C30136" s="172">
        <v>0.37979999999999997</v>
      </c>
    </row>
    <row r="30137">
      <c r="A30137" s="47" t="s">
        <v>9284</v>
      </c>
      <c r="B30137" s="47">
        <v>3856.0</v>
      </c>
      <c r="C30137" s="172">
        <v>0.5841000000000001</v>
      </c>
    </row>
    <row r="30138">
      <c r="A30138" s="47" t="s">
        <v>9284</v>
      </c>
      <c r="B30138" s="47">
        <v>3857.0</v>
      </c>
      <c r="C30138" s="172">
        <v>0.4311</v>
      </c>
    </row>
    <row r="30139">
      <c r="A30139" s="47" t="s">
        <v>9284</v>
      </c>
      <c r="B30139" s="47">
        <v>3858.0</v>
      </c>
      <c r="C30139" s="172">
        <v>0.2592</v>
      </c>
    </row>
    <row r="30140">
      <c r="A30140" s="47" t="s">
        <v>9284</v>
      </c>
      <c r="B30140" s="47">
        <v>3859.0</v>
      </c>
      <c r="C30140" s="172">
        <v>0.0999</v>
      </c>
    </row>
    <row r="30141">
      <c r="A30141" s="47" t="s">
        <v>9284</v>
      </c>
      <c r="B30141" s="47">
        <v>3860.0</v>
      </c>
      <c r="C30141" s="172">
        <v>0.0</v>
      </c>
    </row>
    <row r="30142">
      <c r="A30142" s="47" t="s">
        <v>9284</v>
      </c>
      <c r="B30142" s="47">
        <v>3861.0</v>
      </c>
      <c r="C30142" s="172">
        <v>0.0</v>
      </c>
    </row>
    <row r="30143">
      <c r="A30143" s="47" t="s">
        <v>9284</v>
      </c>
      <c r="B30143" s="47">
        <v>3862.0</v>
      </c>
      <c r="C30143" s="172">
        <v>0.0</v>
      </c>
    </row>
    <row r="30144">
      <c r="A30144" s="47" t="s">
        <v>9284</v>
      </c>
      <c r="B30144" s="47">
        <v>3863.0</v>
      </c>
      <c r="C30144" s="172">
        <v>0.0</v>
      </c>
    </row>
    <row r="30145">
      <c r="A30145" s="47" t="s">
        <v>9284</v>
      </c>
      <c r="B30145" s="47">
        <v>3864.0</v>
      </c>
      <c r="C30145" s="172">
        <v>0.0</v>
      </c>
    </row>
    <row r="30146">
      <c r="A30146" s="47" t="s">
        <v>9284</v>
      </c>
      <c r="B30146" s="47">
        <v>3865.0</v>
      </c>
      <c r="C30146" s="172">
        <v>0.0</v>
      </c>
    </row>
    <row r="30147">
      <c r="A30147" s="47" t="s">
        <v>9284</v>
      </c>
      <c r="B30147" s="47">
        <v>3866.0</v>
      </c>
      <c r="C30147" s="172">
        <v>0.0</v>
      </c>
    </row>
    <row r="30148">
      <c r="A30148" s="47" t="s">
        <v>9284</v>
      </c>
      <c r="B30148" s="47">
        <v>3867.0</v>
      </c>
      <c r="C30148" s="172">
        <v>0.0</v>
      </c>
    </row>
    <row r="30149">
      <c r="A30149" s="47" t="s">
        <v>9284</v>
      </c>
      <c r="B30149" s="47">
        <v>3868.0</v>
      </c>
      <c r="C30149" s="172">
        <v>0.0</v>
      </c>
    </row>
    <row r="30150">
      <c r="A30150" s="47" t="s">
        <v>9284</v>
      </c>
      <c r="B30150" s="47">
        <v>3869.0</v>
      </c>
      <c r="C30150" s="172">
        <v>0.0</v>
      </c>
    </row>
    <row r="30151">
      <c r="A30151" s="47" t="s">
        <v>9284</v>
      </c>
      <c r="B30151" s="47">
        <v>3870.0</v>
      </c>
      <c r="C30151" s="172">
        <v>0.08460000000000001</v>
      </c>
    </row>
    <row r="30152">
      <c r="A30152" s="47" t="s">
        <v>9284</v>
      </c>
      <c r="B30152" s="47">
        <v>3871.0</v>
      </c>
      <c r="C30152" s="172">
        <v>0.2043</v>
      </c>
    </row>
    <row r="30153">
      <c r="A30153" s="47" t="s">
        <v>9284</v>
      </c>
      <c r="B30153" s="47">
        <v>3872.0</v>
      </c>
      <c r="C30153" s="172">
        <v>0.41400000000000003</v>
      </c>
    </row>
    <row r="30154">
      <c r="A30154" s="47" t="s">
        <v>9284</v>
      </c>
      <c r="B30154" s="47">
        <v>3873.0</v>
      </c>
      <c r="C30154" s="172">
        <v>0.5688</v>
      </c>
    </row>
    <row r="30155">
      <c r="A30155" s="47" t="s">
        <v>9284</v>
      </c>
      <c r="B30155" s="47">
        <v>3874.0</v>
      </c>
      <c r="C30155" s="172">
        <v>0.7038000000000001</v>
      </c>
    </row>
    <row r="30156">
      <c r="A30156" s="47" t="s">
        <v>9284</v>
      </c>
      <c r="B30156" s="47">
        <v>3875.0</v>
      </c>
      <c r="C30156" s="172">
        <v>0.8109000000000001</v>
      </c>
    </row>
    <row r="30157">
      <c r="A30157" s="47" t="s">
        <v>9284</v>
      </c>
      <c r="B30157" s="47">
        <v>3876.0</v>
      </c>
      <c r="C30157" s="172">
        <v>0.7686</v>
      </c>
    </row>
    <row r="30158">
      <c r="A30158" s="47" t="s">
        <v>9284</v>
      </c>
      <c r="B30158" s="47">
        <v>3877.0</v>
      </c>
      <c r="C30158" s="172">
        <v>0.8046</v>
      </c>
    </row>
    <row r="30159">
      <c r="A30159" s="47" t="s">
        <v>9284</v>
      </c>
      <c r="B30159" s="47">
        <v>3878.0</v>
      </c>
      <c r="C30159" s="172">
        <v>0.5202</v>
      </c>
    </row>
    <row r="30160">
      <c r="A30160" s="47" t="s">
        <v>9284</v>
      </c>
      <c r="B30160" s="47">
        <v>3879.0</v>
      </c>
      <c r="C30160" s="172">
        <v>0.5355</v>
      </c>
    </row>
    <row r="30161">
      <c r="A30161" s="47" t="s">
        <v>9284</v>
      </c>
      <c r="B30161" s="47">
        <v>3880.0</v>
      </c>
      <c r="C30161" s="172">
        <v>0.4572</v>
      </c>
    </row>
    <row r="30162">
      <c r="A30162" s="47" t="s">
        <v>9284</v>
      </c>
      <c r="B30162" s="47">
        <v>3881.0</v>
      </c>
      <c r="C30162" s="172">
        <v>0.3528</v>
      </c>
    </row>
    <row r="30163">
      <c r="A30163" s="47" t="s">
        <v>9284</v>
      </c>
      <c r="B30163" s="47">
        <v>3882.0</v>
      </c>
      <c r="C30163" s="172">
        <v>0.1962</v>
      </c>
    </row>
    <row r="30164">
      <c r="A30164" s="47" t="s">
        <v>9284</v>
      </c>
      <c r="B30164" s="47">
        <v>3883.0</v>
      </c>
      <c r="C30164" s="172">
        <v>0.09090000000000001</v>
      </c>
    </row>
    <row r="30165">
      <c r="A30165" s="47" t="s">
        <v>9284</v>
      </c>
      <c r="B30165" s="47">
        <v>3884.0</v>
      </c>
      <c r="C30165" s="172">
        <v>0.0</v>
      </c>
    </row>
    <row r="30166">
      <c r="A30166" s="47" t="s">
        <v>9284</v>
      </c>
      <c r="B30166" s="47">
        <v>3885.0</v>
      </c>
      <c r="C30166" s="172">
        <v>0.0</v>
      </c>
    </row>
    <row r="30167">
      <c r="A30167" s="47" t="s">
        <v>9284</v>
      </c>
      <c r="B30167" s="47">
        <v>3886.0</v>
      </c>
      <c r="C30167" s="172">
        <v>0.0</v>
      </c>
    </row>
    <row r="30168">
      <c r="A30168" s="47" t="s">
        <v>9284</v>
      </c>
      <c r="B30168" s="47">
        <v>3887.0</v>
      </c>
      <c r="C30168" s="172">
        <v>0.0</v>
      </c>
    </row>
    <row r="30169">
      <c r="A30169" s="47" t="s">
        <v>9284</v>
      </c>
      <c r="B30169" s="47">
        <v>3888.0</v>
      </c>
      <c r="C30169" s="172">
        <v>0.0</v>
      </c>
    </row>
    <row r="30170">
      <c r="A30170" s="47" t="s">
        <v>9284</v>
      </c>
      <c r="B30170" s="47">
        <v>3889.0</v>
      </c>
      <c r="C30170" s="172">
        <v>0.0</v>
      </c>
    </row>
    <row r="30171">
      <c r="A30171" s="47" t="s">
        <v>9284</v>
      </c>
      <c r="B30171" s="47">
        <v>3890.0</v>
      </c>
      <c r="C30171" s="172">
        <v>0.0</v>
      </c>
    </row>
    <row r="30172">
      <c r="A30172" s="47" t="s">
        <v>9284</v>
      </c>
      <c r="B30172" s="47">
        <v>3891.0</v>
      </c>
      <c r="C30172" s="172">
        <v>0.0</v>
      </c>
    </row>
    <row r="30173">
      <c r="A30173" s="47" t="s">
        <v>9284</v>
      </c>
      <c r="B30173" s="47">
        <v>3892.0</v>
      </c>
      <c r="C30173" s="172">
        <v>0.0</v>
      </c>
    </row>
    <row r="30174">
      <c r="A30174" s="47" t="s">
        <v>9284</v>
      </c>
      <c r="B30174" s="47">
        <v>3893.0</v>
      </c>
      <c r="C30174" s="172">
        <v>0.0</v>
      </c>
    </row>
    <row r="30175">
      <c r="A30175" s="47" t="s">
        <v>9284</v>
      </c>
      <c r="B30175" s="47">
        <v>3894.0</v>
      </c>
      <c r="C30175" s="172">
        <v>0.09000000000000001</v>
      </c>
    </row>
    <row r="30176">
      <c r="A30176" s="47" t="s">
        <v>9284</v>
      </c>
      <c r="B30176" s="47">
        <v>3895.0</v>
      </c>
      <c r="C30176" s="172">
        <v>0.24930000000000002</v>
      </c>
    </row>
    <row r="30177">
      <c r="A30177" s="47" t="s">
        <v>9284</v>
      </c>
      <c r="B30177" s="47">
        <v>3896.0</v>
      </c>
      <c r="C30177" s="172">
        <v>0.41850000000000004</v>
      </c>
    </row>
    <row r="30178">
      <c r="A30178" s="47" t="s">
        <v>9284</v>
      </c>
      <c r="B30178" s="47">
        <v>3897.0</v>
      </c>
      <c r="C30178" s="172">
        <v>0.4068</v>
      </c>
    </row>
    <row r="30179">
      <c r="A30179" s="47" t="s">
        <v>9284</v>
      </c>
      <c r="B30179" s="47">
        <v>3898.0</v>
      </c>
      <c r="C30179" s="172">
        <v>0.5301</v>
      </c>
    </row>
    <row r="30180">
      <c r="A30180" s="47" t="s">
        <v>9284</v>
      </c>
      <c r="B30180" s="47">
        <v>3899.0</v>
      </c>
      <c r="C30180" s="172">
        <v>0.3762</v>
      </c>
    </row>
    <row r="30181">
      <c r="A30181" s="47" t="s">
        <v>9284</v>
      </c>
      <c r="B30181" s="47">
        <v>3900.0</v>
      </c>
      <c r="C30181" s="172">
        <v>0.8451</v>
      </c>
    </row>
    <row r="30182">
      <c r="A30182" s="47" t="s">
        <v>9284</v>
      </c>
      <c r="B30182" s="47">
        <v>3901.0</v>
      </c>
      <c r="C30182" s="172">
        <v>0.8631</v>
      </c>
    </row>
    <row r="30183">
      <c r="A30183" s="47" t="s">
        <v>9284</v>
      </c>
      <c r="B30183" s="47">
        <v>3902.0</v>
      </c>
      <c r="C30183" s="172">
        <v>0.8154</v>
      </c>
    </row>
    <row r="30184">
      <c r="A30184" s="47" t="s">
        <v>9284</v>
      </c>
      <c r="B30184" s="47">
        <v>3903.0</v>
      </c>
      <c r="C30184" s="172">
        <v>0.46440000000000003</v>
      </c>
    </row>
    <row r="30185">
      <c r="A30185" s="47" t="s">
        <v>9284</v>
      </c>
      <c r="B30185" s="47">
        <v>3904.0</v>
      </c>
      <c r="C30185" s="172">
        <v>0.5166</v>
      </c>
    </row>
    <row r="30186">
      <c r="A30186" s="47" t="s">
        <v>9284</v>
      </c>
      <c r="B30186" s="47">
        <v>3905.0</v>
      </c>
      <c r="C30186" s="172">
        <v>0.39690000000000003</v>
      </c>
    </row>
    <row r="30187">
      <c r="A30187" s="47" t="s">
        <v>9284</v>
      </c>
      <c r="B30187" s="47">
        <v>3906.0</v>
      </c>
      <c r="C30187" s="172">
        <v>0.2529</v>
      </c>
    </row>
    <row r="30188">
      <c r="A30188" s="47" t="s">
        <v>9284</v>
      </c>
      <c r="B30188" s="47">
        <v>3907.0</v>
      </c>
      <c r="C30188" s="172">
        <v>0.07919999999999999</v>
      </c>
    </row>
    <row r="30189">
      <c r="A30189" s="47" t="s">
        <v>9284</v>
      </c>
      <c r="B30189" s="47">
        <v>3908.0</v>
      </c>
      <c r="C30189" s="172">
        <v>0.0</v>
      </c>
    </row>
    <row r="30190">
      <c r="A30190" s="47" t="s">
        <v>9284</v>
      </c>
      <c r="B30190" s="47">
        <v>3909.0</v>
      </c>
      <c r="C30190" s="172">
        <v>0.0</v>
      </c>
    </row>
    <row r="30191">
      <c r="A30191" s="47" t="s">
        <v>9284</v>
      </c>
      <c r="B30191" s="47">
        <v>3910.0</v>
      </c>
      <c r="C30191" s="172">
        <v>0.0</v>
      </c>
    </row>
    <row r="30192">
      <c r="A30192" s="47" t="s">
        <v>9284</v>
      </c>
      <c r="B30192" s="47">
        <v>3911.0</v>
      </c>
      <c r="C30192" s="172">
        <v>0.0</v>
      </c>
    </row>
    <row r="30193">
      <c r="A30193" s="47" t="s">
        <v>9284</v>
      </c>
      <c r="B30193" s="47">
        <v>3912.0</v>
      </c>
      <c r="C30193" s="172">
        <v>0.0</v>
      </c>
    </row>
    <row r="30194">
      <c r="A30194" s="47" t="s">
        <v>9284</v>
      </c>
      <c r="B30194" s="47">
        <v>3913.0</v>
      </c>
      <c r="C30194" s="172">
        <v>0.0</v>
      </c>
    </row>
    <row r="30195">
      <c r="A30195" s="47" t="s">
        <v>9284</v>
      </c>
      <c r="B30195" s="47">
        <v>3914.0</v>
      </c>
      <c r="C30195" s="172">
        <v>0.0</v>
      </c>
    </row>
    <row r="30196">
      <c r="A30196" s="47" t="s">
        <v>9284</v>
      </c>
      <c r="B30196" s="47">
        <v>3915.0</v>
      </c>
      <c r="C30196" s="172">
        <v>0.0</v>
      </c>
    </row>
    <row r="30197">
      <c r="A30197" s="47" t="s">
        <v>9284</v>
      </c>
      <c r="B30197" s="47">
        <v>3916.0</v>
      </c>
      <c r="C30197" s="172">
        <v>0.0</v>
      </c>
    </row>
    <row r="30198">
      <c r="A30198" s="47" t="s">
        <v>9284</v>
      </c>
      <c r="B30198" s="47">
        <v>3917.0</v>
      </c>
      <c r="C30198" s="172">
        <v>0.0</v>
      </c>
    </row>
    <row r="30199">
      <c r="A30199" s="47" t="s">
        <v>9284</v>
      </c>
      <c r="B30199" s="47">
        <v>3918.0</v>
      </c>
      <c r="C30199" s="172">
        <v>0.0693</v>
      </c>
    </row>
    <row r="30200">
      <c r="A30200" s="47" t="s">
        <v>9284</v>
      </c>
      <c r="B30200" s="47">
        <v>3919.0</v>
      </c>
      <c r="C30200" s="172">
        <v>0.23850000000000002</v>
      </c>
    </row>
    <row r="30201">
      <c r="A30201" s="47" t="s">
        <v>9284</v>
      </c>
      <c r="B30201" s="47">
        <v>3920.0</v>
      </c>
      <c r="C30201" s="172">
        <v>0.34290000000000004</v>
      </c>
    </row>
    <row r="30202">
      <c r="A30202" s="47" t="s">
        <v>9284</v>
      </c>
      <c r="B30202" s="47">
        <v>3921.0</v>
      </c>
      <c r="C30202" s="172">
        <v>0.3618</v>
      </c>
    </row>
    <row r="30203">
      <c r="A30203" s="47" t="s">
        <v>9284</v>
      </c>
      <c r="B30203" s="47">
        <v>3922.0</v>
      </c>
      <c r="C30203" s="172">
        <v>0.6723</v>
      </c>
    </row>
    <row r="30204">
      <c r="A30204" s="47" t="s">
        <v>9284</v>
      </c>
      <c r="B30204" s="47">
        <v>3923.0</v>
      </c>
      <c r="C30204" s="172">
        <v>0.7704</v>
      </c>
    </row>
    <row r="30205">
      <c r="A30205" s="47" t="s">
        <v>9284</v>
      </c>
      <c r="B30205" s="47">
        <v>3924.0</v>
      </c>
      <c r="C30205" s="172">
        <v>0.8649</v>
      </c>
    </row>
    <row r="30206">
      <c r="A30206" s="47" t="s">
        <v>9284</v>
      </c>
      <c r="B30206" s="47">
        <v>3925.0</v>
      </c>
      <c r="C30206" s="172">
        <v>0.8721</v>
      </c>
    </row>
    <row r="30207">
      <c r="A30207" s="47" t="s">
        <v>9284</v>
      </c>
      <c r="B30207" s="47">
        <v>3926.0</v>
      </c>
      <c r="C30207" s="172">
        <v>0.8109000000000001</v>
      </c>
    </row>
    <row r="30208">
      <c r="A30208" s="47" t="s">
        <v>9284</v>
      </c>
      <c r="B30208" s="47">
        <v>3927.0</v>
      </c>
      <c r="C30208" s="172">
        <v>0.6894</v>
      </c>
    </row>
    <row r="30209">
      <c r="A30209" s="47" t="s">
        <v>9284</v>
      </c>
      <c r="B30209" s="47">
        <v>3928.0</v>
      </c>
      <c r="C30209" s="172">
        <v>0.5931000000000001</v>
      </c>
    </row>
    <row r="30210">
      <c r="A30210" s="47" t="s">
        <v>9284</v>
      </c>
      <c r="B30210" s="47">
        <v>3929.0</v>
      </c>
      <c r="C30210" s="172">
        <v>0.441</v>
      </c>
    </row>
    <row r="30211">
      <c r="A30211" s="47" t="s">
        <v>9284</v>
      </c>
      <c r="B30211" s="47">
        <v>3930.0</v>
      </c>
      <c r="C30211" s="172">
        <v>0.2682</v>
      </c>
    </row>
    <row r="30212">
      <c r="A30212" s="47" t="s">
        <v>9284</v>
      </c>
      <c r="B30212" s="47">
        <v>3931.0</v>
      </c>
      <c r="C30212" s="172">
        <v>0.10350000000000001</v>
      </c>
    </row>
    <row r="30213">
      <c r="A30213" s="47" t="s">
        <v>9284</v>
      </c>
      <c r="B30213" s="47">
        <v>3932.0</v>
      </c>
      <c r="C30213" s="172">
        <v>0.0</v>
      </c>
    </row>
    <row r="30214">
      <c r="A30214" s="47" t="s">
        <v>9284</v>
      </c>
      <c r="B30214" s="47">
        <v>3933.0</v>
      </c>
      <c r="C30214" s="172">
        <v>0.0</v>
      </c>
    </row>
    <row r="30215">
      <c r="A30215" s="47" t="s">
        <v>9284</v>
      </c>
      <c r="B30215" s="47">
        <v>3934.0</v>
      </c>
      <c r="C30215" s="172">
        <v>0.0</v>
      </c>
    </row>
    <row r="30216">
      <c r="A30216" s="47" t="s">
        <v>9284</v>
      </c>
      <c r="B30216" s="47">
        <v>3935.0</v>
      </c>
      <c r="C30216" s="172">
        <v>0.0</v>
      </c>
    </row>
    <row r="30217">
      <c r="A30217" s="47" t="s">
        <v>9284</v>
      </c>
      <c r="B30217" s="47">
        <v>3936.0</v>
      </c>
      <c r="C30217" s="172">
        <v>0.0</v>
      </c>
    </row>
    <row r="30218">
      <c r="A30218" s="47" t="s">
        <v>9284</v>
      </c>
      <c r="B30218" s="47">
        <v>3937.0</v>
      </c>
      <c r="C30218" s="172">
        <v>0.0</v>
      </c>
    </row>
    <row r="30219">
      <c r="A30219" s="47" t="s">
        <v>9284</v>
      </c>
      <c r="B30219" s="47">
        <v>3938.0</v>
      </c>
      <c r="C30219" s="172">
        <v>0.0</v>
      </c>
    </row>
    <row r="30220">
      <c r="A30220" s="47" t="s">
        <v>9284</v>
      </c>
      <c r="B30220" s="47">
        <v>3939.0</v>
      </c>
      <c r="C30220" s="172">
        <v>0.0</v>
      </c>
    </row>
    <row r="30221">
      <c r="A30221" s="47" t="s">
        <v>9284</v>
      </c>
      <c r="B30221" s="47">
        <v>3940.0</v>
      </c>
      <c r="C30221" s="172">
        <v>0.0</v>
      </c>
    </row>
    <row r="30222">
      <c r="A30222" s="47" t="s">
        <v>9284</v>
      </c>
      <c r="B30222" s="47">
        <v>3941.0</v>
      </c>
      <c r="C30222" s="172">
        <v>0.0</v>
      </c>
    </row>
    <row r="30223">
      <c r="A30223" s="47" t="s">
        <v>9284</v>
      </c>
      <c r="B30223" s="47">
        <v>3942.0</v>
      </c>
      <c r="C30223" s="172">
        <v>0.0243</v>
      </c>
    </row>
    <row r="30224">
      <c r="A30224" s="47" t="s">
        <v>9284</v>
      </c>
      <c r="B30224" s="47">
        <v>3943.0</v>
      </c>
      <c r="C30224" s="172">
        <v>0.225</v>
      </c>
    </row>
    <row r="30225">
      <c r="A30225" s="47" t="s">
        <v>9284</v>
      </c>
      <c r="B30225" s="47">
        <v>3944.0</v>
      </c>
      <c r="C30225" s="172">
        <v>0.3681</v>
      </c>
    </row>
    <row r="30226">
      <c r="A30226" s="47" t="s">
        <v>9284</v>
      </c>
      <c r="B30226" s="47">
        <v>3945.0</v>
      </c>
      <c r="C30226" s="172">
        <v>0.46980000000000005</v>
      </c>
    </row>
    <row r="30227">
      <c r="A30227" s="47" t="s">
        <v>9284</v>
      </c>
      <c r="B30227" s="47">
        <v>3946.0</v>
      </c>
      <c r="C30227" s="172">
        <v>0.6723</v>
      </c>
    </row>
    <row r="30228">
      <c r="A30228" s="47" t="s">
        <v>9284</v>
      </c>
      <c r="B30228" s="47">
        <v>3947.0</v>
      </c>
      <c r="C30228" s="172">
        <v>0.6003000000000001</v>
      </c>
    </row>
    <row r="30229">
      <c r="A30229" s="47" t="s">
        <v>9284</v>
      </c>
      <c r="B30229" s="47">
        <v>3948.0</v>
      </c>
      <c r="C30229" s="172">
        <v>0.8361000000000001</v>
      </c>
    </row>
    <row r="30230">
      <c r="A30230" s="47" t="s">
        <v>9284</v>
      </c>
      <c r="B30230" s="47">
        <v>3949.0</v>
      </c>
      <c r="C30230" s="172">
        <v>0.171</v>
      </c>
    </row>
    <row r="30231">
      <c r="A30231" s="47" t="s">
        <v>9284</v>
      </c>
      <c r="B30231" s="47">
        <v>3950.0</v>
      </c>
      <c r="C30231" s="172">
        <v>0.09179999999999999</v>
      </c>
    </row>
    <row r="30232">
      <c r="A30232" s="47" t="s">
        <v>9284</v>
      </c>
      <c r="B30232" s="47">
        <v>3951.0</v>
      </c>
      <c r="C30232" s="172">
        <v>0.3096</v>
      </c>
    </row>
    <row r="30233">
      <c r="A30233" s="47" t="s">
        <v>9284</v>
      </c>
      <c r="B30233" s="47">
        <v>3952.0</v>
      </c>
      <c r="C30233" s="172">
        <v>0.07200000000000001</v>
      </c>
    </row>
    <row r="30234">
      <c r="A30234" s="47" t="s">
        <v>9284</v>
      </c>
      <c r="B30234" s="47">
        <v>3953.0</v>
      </c>
      <c r="C30234" s="172">
        <v>0.0684</v>
      </c>
    </row>
    <row r="30235">
      <c r="A30235" s="47" t="s">
        <v>9284</v>
      </c>
      <c r="B30235" s="47">
        <v>3954.0</v>
      </c>
      <c r="C30235" s="172">
        <v>0.0243</v>
      </c>
    </row>
    <row r="30236">
      <c r="A30236" s="47" t="s">
        <v>9284</v>
      </c>
      <c r="B30236" s="47">
        <v>3955.0</v>
      </c>
      <c r="C30236" s="172">
        <v>0.0216</v>
      </c>
    </row>
    <row r="30237">
      <c r="A30237" s="47" t="s">
        <v>9284</v>
      </c>
      <c r="B30237" s="47">
        <v>3956.0</v>
      </c>
      <c r="C30237" s="172">
        <v>0.0</v>
      </c>
    </row>
    <row r="30238">
      <c r="A30238" s="47" t="s">
        <v>9284</v>
      </c>
      <c r="B30238" s="47">
        <v>3957.0</v>
      </c>
      <c r="C30238" s="172">
        <v>0.0</v>
      </c>
    </row>
    <row r="30239">
      <c r="A30239" s="47" t="s">
        <v>9284</v>
      </c>
      <c r="B30239" s="47">
        <v>3958.0</v>
      </c>
      <c r="C30239" s="172">
        <v>0.0</v>
      </c>
    </row>
    <row r="30240">
      <c r="A30240" s="47" t="s">
        <v>9284</v>
      </c>
      <c r="B30240" s="47">
        <v>3959.0</v>
      </c>
      <c r="C30240" s="172">
        <v>0.0</v>
      </c>
    </row>
    <row r="30241">
      <c r="A30241" s="47" t="s">
        <v>9284</v>
      </c>
      <c r="B30241" s="47">
        <v>3960.0</v>
      </c>
      <c r="C30241" s="172">
        <v>0.0</v>
      </c>
    </row>
    <row r="30242">
      <c r="A30242" s="47" t="s">
        <v>9284</v>
      </c>
      <c r="B30242" s="47">
        <v>3961.0</v>
      </c>
      <c r="C30242" s="172">
        <v>0.0</v>
      </c>
    </row>
    <row r="30243">
      <c r="A30243" s="47" t="s">
        <v>9284</v>
      </c>
      <c r="B30243" s="47">
        <v>3962.0</v>
      </c>
      <c r="C30243" s="172">
        <v>0.0</v>
      </c>
    </row>
    <row r="30244">
      <c r="A30244" s="47" t="s">
        <v>9284</v>
      </c>
      <c r="B30244" s="47">
        <v>3963.0</v>
      </c>
      <c r="C30244" s="172">
        <v>0.0</v>
      </c>
    </row>
    <row r="30245">
      <c r="A30245" s="47" t="s">
        <v>9284</v>
      </c>
      <c r="B30245" s="47">
        <v>3964.0</v>
      </c>
      <c r="C30245" s="172">
        <v>0.0</v>
      </c>
    </row>
    <row r="30246">
      <c r="A30246" s="47" t="s">
        <v>9284</v>
      </c>
      <c r="B30246" s="47">
        <v>3965.0</v>
      </c>
      <c r="C30246" s="172">
        <v>0.0</v>
      </c>
    </row>
    <row r="30247">
      <c r="A30247" s="47" t="s">
        <v>9284</v>
      </c>
      <c r="B30247" s="47">
        <v>3966.0</v>
      </c>
      <c r="C30247" s="172">
        <v>0.0243</v>
      </c>
    </row>
    <row r="30248">
      <c r="A30248" s="47" t="s">
        <v>9284</v>
      </c>
      <c r="B30248" s="47">
        <v>3967.0</v>
      </c>
      <c r="C30248" s="172">
        <v>0.0729</v>
      </c>
    </row>
    <row r="30249">
      <c r="A30249" s="47" t="s">
        <v>9284</v>
      </c>
      <c r="B30249" s="47">
        <v>3968.0</v>
      </c>
      <c r="C30249" s="172">
        <v>0.12150000000000001</v>
      </c>
    </row>
    <row r="30250">
      <c r="A30250" s="47" t="s">
        <v>9284</v>
      </c>
      <c r="B30250" s="47">
        <v>3969.0</v>
      </c>
      <c r="C30250" s="172">
        <v>0.30150000000000005</v>
      </c>
    </row>
    <row r="30251">
      <c r="A30251" s="47" t="s">
        <v>9284</v>
      </c>
      <c r="B30251" s="47">
        <v>3970.0</v>
      </c>
      <c r="C30251" s="172">
        <v>0.459</v>
      </c>
    </row>
    <row r="30252">
      <c r="A30252" s="47" t="s">
        <v>9284</v>
      </c>
      <c r="B30252" s="47">
        <v>3971.0</v>
      </c>
      <c r="C30252" s="172">
        <v>0.4383</v>
      </c>
    </row>
    <row r="30253">
      <c r="A30253" s="47" t="s">
        <v>9284</v>
      </c>
      <c r="B30253" s="47">
        <v>3972.0</v>
      </c>
      <c r="C30253" s="172">
        <v>0.3114</v>
      </c>
    </row>
    <row r="30254">
      <c r="A30254" s="47" t="s">
        <v>9284</v>
      </c>
      <c r="B30254" s="47">
        <v>3973.0</v>
      </c>
      <c r="C30254" s="172">
        <v>0.6282</v>
      </c>
    </row>
    <row r="30255">
      <c r="A30255" s="47" t="s">
        <v>9284</v>
      </c>
      <c r="B30255" s="47">
        <v>3974.0</v>
      </c>
      <c r="C30255" s="172">
        <v>0.5481</v>
      </c>
    </row>
    <row r="30256">
      <c r="A30256" s="47" t="s">
        <v>9284</v>
      </c>
      <c r="B30256" s="47">
        <v>3975.0</v>
      </c>
      <c r="C30256" s="172">
        <v>0.4455</v>
      </c>
    </row>
    <row r="30257">
      <c r="A30257" s="47" t="s">
        <v>9284</v>
      </c>
      <c r="B30257" s="47">
        <v>3976.0</v>
      </c>
      <c r="C30257" s="172">
        <v>0.4401</v>
      </c>
    </row>
    <row r="30258">
      <c r="A30258" s="47" t="s">
        <v>9284</v>
      </c>
      <c r="B30258" s="47">
        <v>3977.0</v>
      </c>
      <c r="C30258" s="172">
        <v>0.3366</v>
      </c>
    </row>
    <row r="30259">
      <c r="A30259" s="47" t="s">
        <v>9284</v>
      </c>
      <c r="B30259" s="47">
        <v>3978.0</v>
      </c>
      <c r="C30259" s="172">
        <v>0.24390000000000003</v>
      </c>
    </row>
    <row r="30260">
      <c r="A30260" s="47" t="s">
        <v>9284</v>
      </c>
      <c r="B30260" s="47">
        <v>3979.0</v>
      </c>
      <c r="C30260" s="172">
        <v>0.108</v>
      </c>
    </row>
    <row r="30261">
      <c r="A30261" s="47" t="s">
        <v>9284</v>
      </c>
      <c r="B30261" s="47">
        <v>3980.0</v>
      </c>
      <c r="C30261" s="172">
        <v>0.0</v>
      </c>
    </row>
    <row r="30262">
      <c r="A30262" s="47" t="s">
        <v>9284</v>
      </c>
      <c r="B30262" s="47">
        <v>3981.0</v>
      </c>
      <c r="C30262" s="172">
        <v>0.0</v>
      </c>
    </row>
    <row r="30263">
      <c r="A30263" s="47" t="s">
        <v>9284</v>
      </c>
      <c r="B30263" s="47">
        <v>3982.0</v>
      </c>
      <c r="C30263" s="172">
        <v>0.0</v>
      </c>
    </row>
    <row r="30264">
      <c r="A30264" s="47" t="s">
        <v>9284</v>
      </c>
      <c r="B30264" s="47">
        <v>3983.0</v>
      </c>
      <c r="C30264" s="172">
        <v>0.0</v>
      </c>
    </row>
    <row r="30265">
      <c r="A30265" s="47" t="s">
        <v>9284</v>
      </c>
      <c r="B30265" s="47">
        <v>3984.0</v>
      </c>
      <c r="C30265" s="172">
        <v>0.0</v>
      </c>
    </row>
    <row r="30266">
      <c r="A30266" s="47" t="s">
        <v>9284</v>
      </c>
      <c r="B30266" s="47">
        <v>3985.0</v>
      </c>
      <c r="C30266" s="172">
        <v>0.0</v>
      </c>
    </row>
    <row r="30267">
      <c r="A30267" s="47" t="s">
        <v>9284</v>
      </c>
      <c r="B30267" s="47">
        <v>3986.0</v>
      </c>
      <c r="C30267" s="172">
        <v>0.0</v>
      </c>
    </row>
    <row r="30268">
      <c r="A30268" s="47" t="s">
        <v>9284</v>
      </c>
      <c r="B30268" s="47">
        <v>3987.0</v>
      </c>
      <c r="C30268" s="172">
        <v>0.0</v>
      </c>
    </row>
    <row r="30269">
      <c r="A30269" s="47" t="s">
        <v>9284</v>
      </c>
      <c r="B30269" s="47">
        <v>3988.0</v>
      </c>
      <c r="C30269" s="172">
        <v>0.0</v>
      </c>
    </row>
    <row r="30270">
      <c r="A30270" s="47" t="s">
        <v>9284</v>
      </c>
      <c r="B30270" s="47">
        <v>3989.0</v>
      </c>
      <c r="C30270" s="172">
        <v>0.0</v>
      </c>
    </row>
    <row r="30271">
      <c r="A30271" s="47" t="s">
        <v>9284</v>
      </c>
      <c r="B30271" s="47">
        <v>3990.0</v>
      </c>
      <c r="C30271" s="172">
        <v>0.07650000000000001</v>
      </c>
    </row>
    <row r="30272">
      <c r="A30272" s="47" t="s">
        <v>9284</v>
      </c>
      <c r="B30272" s="47">
        <v>3991.0</v>
      </c>
      <c r="C30272" s="172">
        <v>0.24480000000000002</v>
      </c>
    </row>
    <row r="30273">
      <c r="A30273" s="47" t="s">
        <v>9284</v>
      </c>
      <c r="B30273" s="47">
        <v>3992.0</v>
      </c>
      <c r="C30273" s="172">
        <v>0.2808</v>
      </c>
    </row>
    <row r="30274">
      <c r="A30274" s="47" t="s">
        <v>9284</v>
      </c>
      <c r="B30274" s="47">
        <v>3993.0</v>
      </c>
      <c r="C30274" s="172">
        <v>0.5166</v>
      </c>
    </row>
    <row r="30275">
      <c r="A30275" s="47" t="s">
        <v>9284</v>
      </c>
      <c r="B30275" s="47">
        <v>3994.0</v>
      </c>
      <c r="C30275" s="172">
        <v>0.6678000000000001</v>
      </c>
    </row>
    <row r="30276">
      <c r="A30276" s="47" t="s">
        <v>9284</v>
      </c>
      <c r="B30276" s="47">
        <v>3995.0</v>
      </c>
      <c r="C30276" s="172">
        <v>0.7749</v>
      </c>
    </row>
    <row r="30277">
      <c r="A30277" s="47" t="s">
        <v>9284</v>
      </c>
      <c r="B30277" s="47">
        <v>3996.0</v>
      </c>
      <c r="C30277" s="172">
        <v>0.8406</v>
      </c>
    </row>
    <row r="30278">
      <c r="A30278" s="47" t="s">
        <v>9284</v>
      </c>
      <c r="B30278" s="47">
        <v>3997.0</v>
      </c>
      <c r="C30278" s="172">
        <v>0.8109000000000001</v>
      </c>
    </row>
    <row r="30279">
      <c r="A30279" s="47" t="s">
        <v>9284</v>
      </c>
      <c r="B30279" s="47">
        <v>3998.0</v>
      </c>
      <c r="C30279" s="172">
        <v>0.48510000000000003</v>
      </c>
    </row>
    <row r="30280">
      <c r="A30280" s="47" t="s">
        <v>9284</v>
      </c>
      <c r="B30280" s="47">
        <v>3999.0</v>
      </c>
      <c r="C30280" s="172">
        <v>0.1314</v>
      </c>
    </row>
    <row r="30281">
      <c r="A30281" s="47" t="s">
        <v>9284</v>
      </c>
      <c r="B30281" s="47">
        <v>4000.0</v>
      </c>
      <c r="C30281" s="172">
        <v>0.081</v>
      </c>
    </row>
    <row r="30282">
      <c r="A30282" s="47" t="s">
        <v>9284</v>
      </c>
      <c r="B30282" s="47">
        <v>4001.0</v>
      </c>
      <c r="C30282" s="172">
        <v>0.0774</v>
      </c>
    </row>
    <row r="30283">
      <c r="A30283" s="47" t="s">
        <v>9284</v>
      </c>
      <c r="B30283" s="47">
        <v>4002.0</v>
      </c>
      <c r="C30283" s="172">
        <v>0.17550000000000002</v>
      </c>
    </row>
    <row r="30284">
      <c r="A30284" s="47" t="s">
        <v>9284</v>
      </c>
      <c r="B30284" s="47">
        <v>4003.0</v>
      </c>
      <c r="C30284" s="172">
        <v>0.0855</v>
      </c>
    </row>
    <row r="30285">
      <c r="A30285" s="47" t="s">
        <v>9284</v>
      </c>
      <c r="B30285" s="47">
        <v>4004.0</v>
      </c>
      <c r="C30285" s="172">
        <v>0.0</v>
      </c>
    </row>
    <row r="30286">
      <c r="A30286" s="47" t="s">
        <v>9284</v>
      </c>
      <c r="B30286" s="47">
        <v>4005.0</v>
      </c>
      <c r="C30286" s="172">
        <v>0.0</v>
      </c>
    </row>
    <row r="30287">
      <c r="A30287" s="47" t="s">
        <v>9284</v>
      </c>
      <c r="B30287" s="47">
        <v>4006.0</v>
      </c>
      <c r="C30287" s="172">
        <v>0.0</v>
      </c>
    </row>
    <row r="30288">
      <c r="A30288" s="47" t="s">
        <v>9284</v>
      </c>
      <c r="B30288" s="47">
        <v>4007.0</v>
      </c>
      <c r="C30288" s="172">
        <v>0.0</v>
      </c>
    </row>
    <row r="30289">
      <c r="A30289" s="47" t="s">
        <v>9284</v>
      </c>
      <c r="B30289" s="47">
        <v>4008.0</v>
      </c>
      <c r="C30289" s="172">
        <v>0.0</v>
      </c>
    </row>
    <row r="30290">
      <c r="A30290" s="47" t="s">
        <v>9284</v>
      </c>
      <c r="B30290" s="47">
        <v>4009.0</v>
      </c>
      <c r="C30290" s="172">
        <v>0.0</v>
      </c>
    </row>
    <row r="30291">
      <c r="A30291" s="47" t="s">
        <v>9284</v>
      </c>
      <c r="B30291" s="47">
        <v>4010.0</v>
      </c>
      <c r="C30291" s="172">
        <v>0.0</v>
      </c>
    </row>
    <row r="30292">
      <c r="A30292" s="47" t="s">
        <v>9284</v>
      </c>
      <c r="B30292" s="47">
        <v>4011.0</v>
      </c>
      <c r="C30292" s="172">
        <v>0.0</v>
      </c>
    </row>
    <row r="30293">
      <c r="A30293" s="47" t="s">
        <v>9284</v>
      </c>
      <c r="B30293" s="47">
        <v>4012.0</v>
      </c>
      <c r="C30293" s="172">
        <v>0.0</v>
      </c>
    </row>
    <row r="30294">
      <c r="A30294" s="47" t="s">
        <v>9284</v>
      </c>
      <c r="B30294" s="47">
        <v>4013.0</v>
      </c>
      <c r="C30294" s="172">
        <v>0.0</v>
      </c>
    </row>
    <row r="30295">
      <c r="A30295" s="47" t="s">
        <v>9284</v>
      </c>
      <c r="B30295" s="47">
        <v>4014.0</v>
      </c>
      <c r="C30295" s="172">
        <v>0.054</v>
      </c>
    </row>
    <row r="30296">
      <c r="A30296" s="47" t="s">
        <v>9284</v>
      </c>
      <c r="B30296" s="47">
        <v>4015.0</v>
      </c>
      <c r="C30296" s="172">
        <v>0.10350000000000001</v>
      </c>
    </row>
    <row r="30297">
      <c r="A30297" s="47" t="s">
        <v>9284</v>
      </c>
      <c r="B30297" s="47">
        <v>4016.0</v>
      </c>
      <c r="C30297" s="172">
        <v>0.41490000000000005</v>
      </c>
    </row>
    <row r="30298">
      <c r="A30298" s="47" t="s">
        <v>9284</v>
      </c>
      <c r="B30298" s="47">
        <v>4017.0</v>
      </c>
      <c r="C30298" s="172">
        <v>0.5895</v>
      </c>
    </row>
    <row r="30299">
      <c r="A30299" s="47" t="s">
        <v>9284</v>
      </c>
      <c r="B30299" s="47">
        <v>4018.0</v>
      </c>
      <c r="C30299" s="172">
        <v>0.7182000000000001</v>
      </c>
    </row>
    <row r="30300">
      <c r="A30300" s="47" t="s">
        <v>9284</v>
      </c>
      <c r="B30300" s="47">
        <v>4019.0</v>
      </c>
      <c r="C30300" s="172">
        <v>0.8154</v>
      </c>
    </row>
    <row r="30301">
      <c r="A30301" s="47" t="s">
        <v>9284</v>
      </c>
      <c r="B30301" s="47">
        <v>4020.0</v>
      </c>
      <c r="C30301" s="172">
        <v>0.8649</v>
      </c>
    </row>
    <row r="30302">
      <c r="A30302" s="47" t="s">
        <v>9284</v>
      </c>
      <c r="B30302" s="47">
        <v>4021.0</v>
      </c>
      <c r="C30302" s="172">
        <v>0.7677</v>
      </c>
    </row>
    <row r="30303">
      <c r="A30303" s="47" t="s">
        <v>9284</v>
      </c>
      <c r="B30303" s="47">
        <v>4022.0</v>
      </c>
      <c r="C30303" s="172">
        <v>0.7263000000000001</v>
      </c>
    </row>
    <row r="30304">
      <c r="A30304" s="47" t="s">
        <v>9284</v>
      </c>
      <c r="B30304" s="47">
        <v>4023.0</v>
      </c>
      <c r="C30304" s="172">
        <v>0.3096</v>
      </c>
    </row>
    <row r="30305">
      <c r="A30305" s="47" t="s">
        <v>9284</v>
      </c>
      <c r="B30305" s="47">
        <v>4024.0</v>
      </c>
      <c r="C30305" s="172">
        <v>0.1233</v>
      </c>
    </row>
    <row r="30306">
      <c r="A30306" s="47" t="s">
        <v>9284</v>
      </c>
      <c r="B30306" s="47">
        <v>4025.0</v>
      </c>
      <c r="C30306" s="172">
        <v>0.1314</v>
      </c>
    </row>
    <row r="30307">
      <c r="A30307" s="47" t="s">
        <v>9284</v>
      </c>
      <c r="B30307" s="47">
        <v>4026.0</v>
      </c>
      <c r="C30307" s="172">
        <v>0.2133</v>
      </c>
    </row>
    <row r="30308">
      <c r="A30308" s="47" t="s">
        <v>9284</v>
      </c>
      <c r="B30308" s="47">
        <v>4027.0</v>
      </c>
      <c r="C30308" s="172">
        <v>0.108</v>
      </c>
    </row>
    <row r="30309">
      <c r="A30309" s="47" t="s">
        <v>9284</v>
      </c>
      <c r="B30309" s="47">
        <v>4028.0</v>
      </c>
      <c r="C30309" s="172">
        <v>0.0</v>
      </c>
    </row>
    <row r="30310">
      <c r="A30310" s="47" t="s">
        <v>9284</v>
      </c>
      <c r="B30310" s="47">
        <v>4029.0</v>
      </c>
      <c r="C30310" s="172">
        <v>0.0</v>
      </c>
    </row>
    <row r="30311">
      <c r="A30311" s="47" t="s">
        <v>9284</v>
      </c>
      <c r="B30311" s="47">
        <v>4030.0</v>
      </c>
      <c r="C30311" s="172">
        <v>0.0</v>
      </c>
    </row>
    <row r="30312">
      <c r="A30312" s="47" t="s">
        <v>9284</v>
      </c>
      <c r="B30312" s="47">
        <v>4031.0</v>
      </c>
      <c r="C30312" s="172">
        <v>0.0</v>
      </c>
    </row>
    <row r="30313">
      <c r="A30313" s="47" t="s">
        <v>9284</v>
      </c>
      <c r="B30313" s="47">
        <v>4032.0</v>
      </c>
      <c r="C30313" s="172">
        <v>0.0</v>
      </c>
    </row>
    <row r="30314">
      <c r="A30314" s="47" t="s">
        <v>9284</v>
      </c>
      <c r="B30314" s="47">
        <v>4033.0</v>
      </c>
      <c r="C30314" s="172">
        <v>0.0</v>
      </c>
    </row>
    <row r="30315">
      <c r="A30315" s="47" t="s">
        <v>9284</v>
      </c>
      <c r="B30315" s="47">
        <v>4034.0</v>
      </c>
      <c r="C30315" s="172">
        <v>0.0</v>
      </c>
    </row>
    <row r="30316">
      <c r="A30316" s="47" t="s">
        <v>9284</v>
      </c>
      <c r="B30316" s="47">
        <v>4035.0</v>
      </c>
      <c r="C30316" s="172">
        <v>0.0</v>
      </c>
    </row>
    <row r="30317">
      <c r="A30317" s="47" t="s">
        <v>9284</v>
      </c>
      <c r="B30317" s="47">
        <v>4036.0</v>
      </c>
      <c r="C30317" s="172">
        <v>0.0</v>
      </c>
    </row>
    <row r="30318">
      <c r="A30318" s="47" t="s">
        <v>9284</v>
      </c>
      <c r="B30318" s="47">
        <v>4037.0</v>
      </c>
      <c r="C30318" s="172">
        <v>0.0</v>
      </c>
    </row>
    <row r="30319">
      <c r="A30319" s="47" t="s">
        <v>9284</v>
      </c>
      <c r="B30319" s="47">
        <v>4038.0</v>
      </c>
      <c r="C30319" s="172">
        <v>0.09000000000000001</v>
      </c>
    </row>
    <row r="30320">
      <c r="A30320" s="47" t="s">
        <v>9284</v>
      </c>
      <c r="B30320" s="47">
        <v>4039.0</v>
      </c>
      <c r="C30320" s="172">
        <v>0.24930000000000002</v>
      </c>
    </row>
    <row r="30321">
      <c r="A30321" s="47" t="s">
        <v>9284</v>
      </c>
      <c r="B30321" s="47">
        <v>4040.0</v>
      </c>
      <c r="C30321" s="172">
        <v>0.387</v>
      </c>
    </row>
    <row r="30322">
      <c r="A30322" s="47" t="s">
        <v>9284</v>
      </c>
      <c r="B30322" s="47">
        <v>4041.0</v>
      </c>
      <c r="C30322" s="172">
        <v>0.5607</v>
      </c>
    </row>
    <row r="30323">
      <c r="A30323" s="47" t="s">
        <v>9284</v>
      </c>
      <c r="B30323" s="47">
        <v>4042.0</v>
      </c>
      <c r="C30323" s="172">
        <v>0.6786</v>
      </c>
    </row>
    <row r="30324">
      <c r="A30324" s="47" t="s">
        <v>9284</v>
      </c>
      <c r="B30324" s="47">
        <v>4043.0</v>
      </c>
      <c r="C30324" s="172">
        <v>0.6714</v>
      </c>
    </row>
    <row r="30325">
      <c r="A30325" s="47" t="s">
        <v>9284</v>
      </c>
      <c r="B30325" s="47">
        <v>4044.0</v>
      </c>
      <c r="C30325" s="172">
        <v>0.7254</v>
      </c>
    </row>
    <row r="30326">
      <c r="A30326" s="47" t="s">
        <v>9284</v>
      </c>
      <c r="B30326" s="47">
        <v>4045.0</v>
      </c>
      <c r="C30326" s="172">
        <v>0.6084</v>
      </c>
    </row>
    <row r="30327">
      <c r="A30327" s="47" t="s">
        <v>9284</v>
      </c>
      <c r="B30327" s="47">
        <v>4046.0</v>
      </c>
      <c r="C30327" s="172">
        <v>0.6309</v>
      </c>
    </row>
    <row r="30328">
      <c r="A30328" s="47" t="s">
        <v>9284</v>
      </c>
      <c r="B30328" s="47">
        <v>4047.0</v>
      </c>
      <c r="C30328" s="172">
        <v>0.5994</v>
      </c>
    </row>
    <row r="30329">
      <c r="A30329" s="47" t="s">
        <v>9284</v>
      </c>
      <c r="B30329" s="47">
        <v>4048.0</v>
      </c>
      <c r="C30329" s="172">
        <v>0.6129000000000001</v>
      </c>
    </row>
    <row r="30330">
      <c r="A30330" s="47" t="s">
        <v>9284</v>
      </c>
      <c r="B30330" s="47">
        <v>4049.0</v>
      </c>
      <c r="C30330" s="172">
        <v>0.4455</v>
      </c>
    </row>
    <row r="30331">
      <c r="A30331" s="47" t="s">
        <v>9284</v>
      </c>
      <c r="B30331" s="47">
        <v>4050.0</v>
      </c>
      <c r="C30331" s="172">
        <v>0.2691</v>
      </c>
    </row>
    <row r="30332">
      <c r="A30332" s="47" t="s">
        <v>9284</v>
      </c>
      <c r="B30332" s="47">
        <v>4051.0</v>
      </c>
      <c r="C30332" s="172">
        <v>0.108</v>
      </c>
    </row>
    <row r="30333">
      <c r="A30333" s="47" t="s">
        <v>9284</v>
      </c>
      <c r="B30333" s="47">
        <v>4052.0</v>
      </c>
      <c r="C30333" s="172">
        <v>0.0</v>
      </c>
    </row>
    <row r="30334">
      <c r="A30334" s="47" t="s">
        <v>9284</v>
      </c>
      <c r="B30334" s="47">
        <v>4053.0</v>
      </c>
      <c r="C30334" s="172">
        <v>0.0</v>
      </c>
    </row>
    <row r="30335">
      <c r="A30335" s="47" t="s">
        <v>9284</v>
      </c>
      <c r="B30335" s="47">
        <v>4054.0</v>
      </c>
      <c r="C30335" s="172">
        <v>0.0</v>
      </c>
    </row>
    <row r="30336">
      <c r="A30336" s="47" t="s">
        <v>9284</v>
      </c>
      <c r="B30336" s="47">
        <v>4055.0</v>
      </c>
      <c r="C30336" s="172">
        <v>0.0</v>
      </c>
    </row>
    <row r="30337">
      <c r="A30337" s="47" t="s">
        <v>9284</v>
      </c>
      <c r="B30337" s="47">
        <v>4056.0</v>
      </c>
      <c r="C30337" s="172">
        <v>0.0</v>
      </c>
    </row>
    <row r="30338">
      <c r="A30338" s="47" t="s">
        <v>9284</v>
      </c>
      <c r="B30338" s="47">
        <v>4057.0</v>
      </c>
      <c r="C30338" s="172">
        <v>0.0</v>
      </c>
    </row>
    <row r="30339">
      <c r="A30339" s="47" t="s">
        <v>9284</v>
      </c>
      <c r="B30339" s="47">
        <v>4058.0</v>
      </c>
      <c r="C30339" s="172">
        <v>0.0</v>
      </c>
    </row>
    <row r="30340">
      <c r="A30340" s="47" t="s">
        <v>9284</v>
      </c>
      <c r="B30340" s="47">
        <v>4059.0</v>
      </c>
      <c r="C30340" s="172">
        <v>0.0</v>
      </c>
    </row>
    <row r="30341">
      <c r="A30341" s="47" t="s">
        <v>9284</v>
      </c>
      <c r="B30341" s="47">
        <v>4060.0</v>
      </c>
      <c r="C30341" s="172">
        <v>0.0</v>
      </c>
    </row>
    <row r="30342">
      <c r="A30342" s="47" t="s">
        <v>9284</v>
      </c>
      <c r="B30342" s="47">
        <v>4061.0</v>
      </c>
      <c r="C30342" s="172">
        <v>0.0</v>
      </c>
    </row>
    <row r="30343">
      <c r="A30343" s="47" t="s">
        <v>9284</v>
      </c>
      <c r="B30343" s="47">
        <v>4062.0</v>
      </c>
      <c r="C30343" s="172">
        <v>0.057600000000000005</v>
      </c>
    </row>
    <row r="30344">
      <c r="A30344" s="47" t="s">
        <v>9284</v>
      </c>
      <c r="B30344" s="47">
        <v>4063.0</v>
      </c>
      <c r="C30344" s="172">
        <v>0.0738</v>
      </c>
    </row>
    <row r="30345">
      <c r="A30345" s="47" t="s">
        <v>9284</v>
      </c>
      <c r="B30345" s="47">
        <v>4064.0</v>
      </c>
      <c r="C30345" s="172">
        <v>0.06659999999999999</v>
      </c>
    </row>
    <row r="30346">
      <c r="A30346" s="47" t="s">
        <v>9284</v>
      </c>
      <c r="B30346" s="47">
        <v>4065.0</v>
      </c>
      <c r="C30346" s="172">
        <v>0.09000000000000001</v>
      </c>
    </row>
    <row r="30347">
      <c r="A30347" s="47" t="s">
        <v>9284</v>
      </c>
      <c r="B30347" s="47">
        <v>4066.0</v>
      </c>
      <c r="C30347" s="172">
        <v>0.2754</v>
      </c>
    </row>
    <row r="30348">
      <c r="A30348" s="47" t="s">
        <v>9284</v>
      </c>
      <c r="B30348" s="47">
        <v>4067.0</v>
      </c>
      <c r="C30348" s="172">
        <v>0.6615</v>
      </c>
    </row>
    <row r="30349">
      <c r="A30349" s="47" t="s">
        <v>9284</v>
      </c>
      <c r="B30349" s="47">
        <v>4068.0</v>
      </c>
      <c r="C30349" s="172">
        <v>0.5868</v>
      </c>
    </row>
    <row r="30350">
      <c r="A30350" s="47" t="s">
        <v>9284</v>
      </c>
      <c r="B30350" s="47">
        <v>4069.0</v>
      </c>
      <c r="C30350" s="172">
        <v>0.5850000000000001</v>
      </c>
    </row>
    <row r="30351">
      <c r="A30351" s="47" t="s">
        <v>9284</v>
      </c>
      <c r="B30351" s="47">
        <v>4070.0</v>
      </c>
      <c r="C30351" s="172">
        <v>0.6903</v>
      </c>
    </row>
    <row r="30352">
      <c r="A30352" s="47" t="s">
        <v>9284</v>
      </c>
      <c r="B30352" s="47">
        <v>4071.0</v>
      </c>
      <c r="C30352" s="172">
        <v>0.6444</v>
      </c>
    </row>
    <row r="30353">
      <c r="A30353" s="47" t="s">
        <v>9284</v>
      </c>
      <c r="B30353" s="47">
        <v>4072.0</v>
      </c>
      <c r="C30353" s="172">
        <v>0.6039000000000001</v>
      </c>
    </row>
    <row r="30354">
      <c r="A30354" s="47" t="s">
        <v>9284</v>
      </c>
      <c r="B30354" s="47">
        <v>4073.0</v>
      </c>
      <c r="C30354" s="172">
        <v>0.4491</v>
      </c>
    </row>
    <row r="30355">
      <c r="A30355" s="47" t="s">
        <v>9284</v>
      </c>
      <c r="B30355" s="47">
        <v>4074.0</v>
      </c>
      <c r="C30355" s="172">
        <v>0.2754</v>
      </c>
    </row>
    <row r="30356">
      <c r="A30356" s="47" t="s">
        <v>9284</v>
      </c>
      <c r="B30356" s="47">
        <v>4075.0</v>
      </c>
      <c r="C30356" s="172">
        <v>0.1053</v>
      </c>
    </row>
    <row r="30357">
      <c r="A30357" s="47" t="s">
        <v>9284</v>
      </c>
      <c r="B30357" s="47">
        <v>4076.0</v>
      </c>
      <c r="C30357" s="172">
        <v>0.0</v>
      </c>
    </row>
    <row r="30358">
      <c r="A30358" s="47" t="s">
        <v>9284</v>
      </c>
      <c r="B30358" s="47">
        <v>4077.0</v>
      </c>
      <c r="C30358" s="172">
        <v>0.0</v>
      </c>
    </row>
    <row r="30359">
      <c r="A30359" s="47" t="s">
        <v>9284</v>
      </c>
      <c r="B30359" s="47">
        <v>4078.0</v>
      </c>
      <c r="C30359" s="172">
        <v>0.0</v>
      </c>
    </row>
    <row r="30360">
      <c r="A30360" s="47" t="s">
        <v>9284</v>
      </c>
      <c r="B30360" s="47">
        <v>4079.0</v>
      </c>
      <c r="C30360" s="172">
        <v>0.0</v>
      </c>
    </row>
    <row r="30361">
      <c r="A30361" s="47" t="s">
        <v>9284</v>
      </c>
      <c r="B30361" s="47">
        <v>4080.0</v>
      </c>
      <c r="C30361" s="172">
        <v>0.0</v>
      </c>
    </row>
    <row r="30362">
      <c r="A30362" s="47" t="s">
        <v>9284</v>
      </c>
      <c r="B30362" s="47">
        <v>4081.0</v>
      </c>
      <c r="C30362" s="172">
        <v>0.0</v>
      </c>
    </row>
    <row r="30363">
      <c r="A30363" s="47" t="s">
        <v>9284</v>
      </c>
      <c r="B30363" s="47">
        <v>4082.0</v>
      </c>
      <c r="C30363" s="172">
        <v>0.0</v>
      </c>
    </row>
    <row r="30364">
      <c r="A30364" s="47" t="s">
        <v>9284</v>
      </c>
      <c r="B30364" s="47">
        <v>4083.0</v>
      </c>
      <c r="C30364" s="172">
        <v>0.0</v>
      </c>
    </row>
    <row r="30365">
      <c r="A30365" s="47" t="s">
        <v>9284</v>
      </c>
      <c r="B30365" s="47">
        <v>4084.0</v>
      </c>
      <c r="C30365" s="172">
        <v>0.0</v>
      </c>
    </row>
    <row r="30366">
      <c r="A30366" s="47" t="s">
        <v>9284</v>
      </c>
      <c r="B30366" s="47">
        <v>4085.0</v>
      </c>
      <c r="C30366" s="172">
        <v>0.0</v>
      </c>
    </row>
    <row r="30367">
      <c r="A30367" s="47" t="s">
        <v>9284</v>
      </c>
      <c r="B30367" s="47">
        <v>4086.0</v>
      </c>
      <c r="C30367" s="172">
        <v>0.007200000000000001</v>
      </c>
    </row>
    <row r="30368">
      <c r="A30368" s="47" t="s">
        <v>9284</v>
      </c>
      <c r="B30368" s="47">
        <v>4087.0</v>
      </c>
      <c r="C30368" s="172">
        <v>0.0828</v>
      </c>
    </row>
    <row r="30369">
      <c r="A30369" s="47" t="s">
        <v>9284</v>
      </c>
      <c r="B30369" s="47">
        <v>4088.0</v>
      </c>
      <c r="C30369" s="172">
        <v>0.30600000000000005</v>
      </c>
    </row>
    <row r="30370">
      <c r="A30370" s="47" t="s">
        <v>9284</v>
      </c>
      <c r="B30370" s="47">
        <v>4089.0</v>
      </c>
      <c r="C30370" s="172">
        <v>0.2844</v>
      </c>
    </row>
    <row r="30371">
      <c r="A30371" s="47" t="s">
        <v>9284</v>
      </c>
      <c r="B30371" s="47">
        <v>4090.0</v>
      </c>
      <c r="C30371" s="172">
        <v>0.07919999999999999</v>
      </c>
    </row>
    <row r="30372">
      <c r="A30372" s="47" t="s">
        <v>9284</v>
      </c>
      <c r="B30372" s="47">
        <v>4091.0</v>
      </c>
      <c r="C30372" s="172">
        <v>0.1053</v>
      </c>
    </row>
    <row r="30373">
      <c r="A30373" s="47" t="s">
        <v>9284</v>
      </c>
      <c r="B30373" s="47">
        <v>4092.0</v>
      </c>
      <c r="C30373" s="172">
        <v>0.11610000000000001</v>
      </c>
    </row>
    <row r="30374">
      <c r="A30374" s="47" t="s">
        <v>9284</v>
      </c>
      <c r="B30374" s="47">
        <v>4093.0</v>
      </c>
      <c r="C30374" s="172">
        <v>0.11520000000000001</v>
      </c>
    </row>
    <row r="30375">
      <c r="A30375" s="47" t="s">
        <v>9284</v>
      </c>
      <c r="B30375" s="47">
        <v>4094.0</v>
      </c>
      <c r="C30375" s="172">
        <v>0.5769000000000001</v>
      </c>
    </row>
    <row r="30376">
      <c r="A30376" s="47" t="s">
        <v>9284</v>
      </c>
      <c r="B30376" s="47">
        <v>4095.0</v>
      </c>
      <c r="C30376" s="172">
        <v>0.5877</v>
      </c>
    </row>
    <row r="30377">
      <c r="A30377" s="47" t="s">
        <v>9284</v>
      </c>
      <c r="B30377" s="47">
        <v>4096.0</v>
      </c>
      <c r="C30377" s="172">
        <v>0.3366</v>
      </c>
    </row>
    <row r="30378">
      <c r="A30378" s="47" t="s">
        <v>9284</v>
      </c>
      <c r="B30378" s="47">
        <v>4097.0</v>
      </c>
      <c r="C30378" s="172">
        <v>0.4032</v>
      </c>
    </row>
    <row r="30379">
      <c r="A30379" s="47" t="s">
        <v>9284</v>
      </c>
      <c r="B30379" s="47">
        <v>4098.0</v>
      </c>
      <c r="C30379" s="172">
        <v>0.1386</v>
      </c>
    </row>
    <row r="30380">
      <c r="A30380" s="47" t="s">
        <v>9284</v>
      </c>
      <c r="B30380" s="47">
        <v>4099.0</v>
      </c>
      <c r="C30380" s="172">
        <v>0.0684</v>
      </c>
    </row>
    <row r="30381">
      <c r="A30381" s="47" t="s">
        <v>9284</v>
      </c>
      <c r="B30381" s="47">
        <v>4100.0</v>
      </c>
      <c r="C30381" s="172">
        <v>0.0</v>
      </c>
    </row>
    <row r="30382">
      <c r="A30382" s="47" t="s">
        <v>9284</v>
      </c>
      <c r="B30382" s="47">
        <v>4101.0</v>
      </c>
      <c r="C30382" s="172">
        <v>0.0</v>
      </c>
    </row>
    <row r="30383">
      <c r="A30383" s="47" t="s">
        <v>9284</v>
      </c>
      <c r="B30383" s="47">
        <v>4102.0</v>
      </c>
      <c r="C30383" s="172">
        <v>0.0</v>
      </c>
    </row>
    <row r="30384">
      <c r="A30384" s="47" t="s">
        <v>9284</v>
      </c>
      <c r="B30384" s="47">
        <v>4103.0</v>
      </c>
      <c r="C30384" s="172">
        <v>0.0</v>
      </c>
    </row>
    <row r="30385">
      <c r="A30385" s="47" t="s">
        <v>9284</v>
      </c>
      <c r="B30385" s="47">
        <v>4104.0</v>
      </c>
      <c r="C30385" s="172">
        <v>0.0</v>
      </c>
    </row>
    <row r="30386">
      <c r="A30386" s="47" t="s">
        <v>9284</v>
      </c>
      <c r="B30386" s="47">
        <v>4105.0</v>
      </c>
      <c r="C30386" s="172">
        <v>0.0</v>
      </c>
    </row>
    <row r="30387">
      <c r="A30387" s="47" t="s">
        <v>9284</v>
      </c>
      <c r="B30387" s="47">
        <v>4106.0</v>
      </c>
      <c r="C30387" s="172">
        <v>0.0</v>
      </c>
    </row>
    <row r="30388">
      <c r="A30388" s="47" t="s">
        <v>9284</v>
      </c>
      <c r="B30388" s="47">
        <v>4107.0</v>
      </c>
      <c r="C30388" s="172">
        <v>0.0</v>
      </c>
    </row>
    <row r="30389">
      <c r="A30389" s="47" t="s">
        <v>9284</v>
      </c>
      <c r="B30389" s="47">
        <v>4108.0</v>
      </c>
      <c r="C30389" s="172">
        <v>0.0</v>
      </c>
    </row>
    <row r="30390">
      <c r="A30390" s="47" t="s">
        <v>9284</v>
      </c>
      <c r="B30390" s="47">
        <v>4109.0</v>
      </c>
      <c r="C30390" s="172">
        <v>0.0</v>
      </c>
    </row>
    <row r="30391">
      <c r="A30391" s="47" t="s">
        <v>9284</v>
      </c>
      <c r="B30391" s="47">
        <v>4110.0</v>
      </c>
      <c r="C30391" s="172">
        <v>0.015300000000000001</v>
      </c>
    </row>
    <row r="30392">
      <c r="A30392" s="47" t="s">
        <v>9284</v>
      </c>
      <c r="B30392" s="47">
        <v>4111.0</v>
      </c>
      <c r="C30392" s="172">
        <v>0.08910000000000001</v>
      </c>
    </row>
    <row r="30393">
      <c r="A30393" s="47" t="s">
        <v>9284</v>
      </c>
      <c r="B30393" s="47">
        <v>4112.0</v>
      </c>
      <c r="C30393" s="172">
        <v>0.0549</v>
      </c>
    </row>
    <row r="30394">
      <c r="A30394" s="47" t="s">
        <v>9284</v>
      </c>
      <c r="B30394" s="47">
        <v>4113.0</v>
      </c>
      <c r="C30394" s="172">
        <v>0.0882</v>
      </c>
    </row>
    <row r="30395">
      <c r="A30395" s="47" t="s">
        <v>9284</v>
      </c>
      <c r="B30395" s="47">
        <v>4114.0</v>
      </c>
      <c r="C30395" s="172">
        <v>0.1809</v>
      </c>
    </row>
    <row r="30396">
      <c r="A30396" s="47" t="s">
        <v>9284</v>
      </c>
      <c r="B30396" s="47">
        <v>4115.0</v>
      </c>
      <c r="C30396" s="172">
        <v>0.6075</v>
      </c>
    </row>
    <row r="30397">
      <c r="A30397" s="47" t="s">
        <v>9284</v>
      </c>
      <c r="B30397" s="47">
        <v>4116.0</v>
      </c>
      <c r="C30397" s="172">
        <v>0.8829</v>
      </c>
    </row>
    <row r="30398">
      <c r="A30398" s="47" t="s">
        <v>9284</v>
      </c>
      <c r="B30398" s="47">
        <v>4117.0</v>
      </c>
      <c r="C30398" s="172">
        <v>0.8784</v>
      </c>
    </row>
    <row r="30399">
      <c r="A30399" s="47" t="s">
        <v>9284</v>
      </c>
      <c r="B30399" s="47">
        <v>4118.0</v>
      </c>
      <c r="C30399" s="172">
        <v>0.8136</v>
      </c>
    </row>
    <row r="30400">
      <c r="A30400" s="47" t="s">
        <v>9284</v>
      </c>
      <c r="B30400" s="47">
        <v>4119.0</v>
      </c>
      <c r="C30400" s="172">
        <v>0.6687</v>
      </c>
    </row>
    <row r="30401">
      <c r="A30401" s="47" t="s">
        <v>9284</v>
      </c>
      <c r="B30401" s="47">
        <v>4120.0</v>
      </c>
      <c r="C30401" s="172">
        <v>0.5985</v>
      </c>
    </row>
    <row r="30402">
      <c r="A30402" s="47" t="s">
        <v>9284</v>
      </c>
      <c r="B30402" s="47">
        <v>4121.0</v>
      </c>
      <c r="C30402" s="172">
        <v>0.42569999999999997</v>
      </c>
    </row>
    <row r="30403">
      <c r="A30403" s="47" t="s">
        <v>9284</v>
      </c>
      <c r="B30403" s="47">
        <v>4122.0</v>
      </c>
      <c r="C30403" s="172">
        <v>0.2709</v>
      </c>
    </row>
    <row r="30404">
      <c r="A30404" s="47" t="s">
        <v>9284</v>
      </c>
      <c r="B30404" s="47">
        <v>4123.0</v>
      </c>
      <c r="C30404" s="172">
        <v>0.1107</v>
      </c>
    </row>
    <row r="30405">
      <c r="A30405" s="47" t="s">
        <v>9284</v>
      </c>
      <c r="B30405" s="47">
        <v>4124.0</v>
      </c>
      <c r="C30405" s="172">
        <v>0.0</v>
      </c>
    </row>
    <row r="30406">
      <c r="A30406" s="47" t="s">
        <v>9284</v>
      </c>
      <c r="B30406" s="47">
        <v>4125.0</v>
      </c>
      <c r="C30406" s="172">
        <v>0.0</v>
      </c>
    </row>
    <row r="30407">
      <c r="A30407" s="47" t="s">
        <v>9284</v>
      </c>
      <c r="B30407" s="47">
        <v>4126.0</v>
      </c>
      <c r="C30407" s="172">
        <v>0.0</v>
      </c>
    </row>
    <row r="30408">
      <c r="A30408" s="47" t="s">
        <v>9284</v>
      </c>
      <c r="B30408" s="47">
        <v>4127.0</v>
      </c>
      <c r="C30408" s="172">
        <v>0.0</v>
      </c>
    </row>
    <row r="30409">
      <c r="A30409" s="47" t="s">
        <v>9284</v>
      </c>
      <c r="B30409" s="47">
        <v>4128.0</v>
      </c>
      <c r="C30409" s="172">
        <v>0.0</v>
      </c>
    </row>
    <row r="30410">
      <c r="A30410" s="47" t="s">
        <v>9284</v>
      </c>
      <c r="B30410" s="47">
        <v>4129.0</v>
      </c>
      <c r="C30410" s="172">
        <v>0.0</v>
      </c>
    </row>
    <row r="30411">
      <c r="A30411" s="47" t="s">
        <v>9284</v>
      </c>
      <c r="B30411" s="47">
        <v>4130.0</v>
      </c>
      <c r="C30411" s="172">
        <v>0.0</v>
      </c>
    </row>
    <row r="30412">
      <c r="A30412" s="47" t="s">
        <v>9284</v>
      </c>
      <c r="B30412" s="47">
        <v>4131.0</v>
      </c>
      <c r="C30412" s="172">
        <v>0.0</v>
      </c>
    </row>
    <row r="30413">
      <c r="A30413" s="47" t="s">
        <v>9284</v>
      </c>
      <c r="B30413" s="47">
        <v>4132.0</v>
      </c>
      <c r="C30413" s="172">
        <v>0.0</v>
      </c>
    </row>
    <row r="30414">
      <c r="A30414" s="47" t="s">
        <v>9284</v>
      </c>
      <c r="B30414" s="47">
        <v>4133.0</v>
      </c>
      <c r="C30414" s="172">
        <v>0.0</v>
      </c>
    </row>
    <row r="30415">
      <c r="A30415" s="47" t="s">
        <v>9284</v>
      </c>
      <c r="B30415" s="47">
        <v>4134.0</v>
      </c>
      <c r="C30415" s="172">
        <v>0.08460000000000001</v>
      </c>
    </row>
    <row r="30416">
      <c r="A30416" s="47" t="s">
        <v>9284</v>
      </c>
      <c r="B30416" s="47">
        <v>4135.0</v>
      </c>
      <c r="C30416" s="172">
        <v>0.24300000000000002</v>
      </c>
    </row>
    <row r="30417">
      <c r="A30417" s="47" t="s">
        <v>9284</v>
      </c>
      <c r="B30417" s="47">
        <v>4136.0</v>
      </c>
      <c r="C30417" s="172">
        <v>0.40590000000000004</v>
      </c>
    </row>
    <row r="30418">
      <c r="A30418" s="47" t="s">
        <v>9284</v>
      </c>
      <c r="B30418" s="47">
        <v>4137.0</v>
      </c>
      <c r="C30418" s="172">
        <v>0.5075999999999999</v>
      </c>
    </row>
    <row r="30419">
      <c r="A30419" s="47" t="s">
        <v>9284</v>
      </c>
      <c r="B30419" s="47">
        <v>4138.0</v>
      </c>
      <c r="C30419" s="172">
        <v>0.3132</v>
      </c>
    </row>
    <row r="30420">
      <c r="A30420" s="47" t="s">
        <v>9284</v>
      </c>
      <c r="B30420" s="47">
        <v>4139.0</v>
      </c>
      <c r="C30420" s="172">
        <v>0.4239</v>
      </c>
    </row>
    <row r="30421">
      <c r="A30421" s="47" t="s">
        <v>9284</v>
      </c>
      <c r="B30421" s="47">
        <v>4140.0</v>
      </c>
      <c r="C30421" s="172">
        <v>0.5481</v>
      </c>
    </row>
    <row r="30422">
      <c r="A30422" s="47" t="s">
        <v>9284</v>
      </c>
      <c r="B30422" s="47">
        <v>4141.0</v>
      </c>
      <c r="C30422" s="172">
        <v>0.6282</v>
      </c>
    </row>
    <row r="30423">
      <c r="A30423" s="47" t="s">
        <v>9284</v>
      </c>
      <c r="B30423" s="47">
        <v>4142.0</v>
      </c>
      <c r="C30423" s="172">
        <v>0.6633</v>
      </c>
    </row>
    <row r="30424">
      <c r="A30424" s="47" t="s">
        <v>9284</v>
      </c>
      <c r="B30424" s="47">
        <v>4143.0</v>
      </c>
      <c r="C30424" s="172">
        <v>0.6129000000000001</v>
      </c>
    </row>
    <row r="30425">
      <c r="A30425" s="47" t="s">
        <v>9284</v>
      </c>
      <c r="B30425" s="47">
        <v>4144.0</v>
      </c>
      <c r="C30425" s="172">
        <v>0.5994</v>
      </c>
    </row>
    <row r="30426">
      <c r="A30426" s="47" t="s">
        <v>9284</v>
      </c>
      <c r="B30426" s="47">
        <v>4145.0</v>
      </c>
      <c r="C30426" s="172">
        <v>0.4509</v>
      </c>
    </row>
    <row r="30427">
      <c r="A30427" s="47" t="s">
        <v>9284</v>
      </c>
      <c r="B30427" s="47">
        <v>4146.0</v>
      </c>
      <c r="C30427" s="172">
        <v>0.279</v>
      </c>
    </row>
    <row r="30428">
      <c r="A30428" s="47" t="s">
        <v>9284</v>
      </c>
      <c r="B30428" s="47">
        <v>4147.0</v>
      </c>
      <c r="C30428" s="172">
        <v>0.1116</v>
      </c>
    </row>
    <row r="30429">
      <c r="A30429" s="47" t="s">
        <v>9284</v>
      </c>
      <c r="B30429" s="47">
        <v>4148.0</v>
      </c>
      <c r="C30429" s="172">
        <v>0.0</v>
      </c>
    </row>
    <row r="30430">
      <c r="A30430" s="47" t="s">
        <v>9284</v>
      </c>
      <c r="B30430" s="47">
        <v>4149.0</v>
      </c>
      <c r="C30430" s="172">
        <v>0.0</v>
      </c>
    </row>
    <row r="30431">
      <c r="A30431" s="47" t="s">
        <v>9284</v>
      </c>
      <c r="B30431" s="47">
        <v>4150.0</v>
      </c>
      <c r="C30431" s="172">
        <v>0.0</v>
      </c>
    </row>
    <row r="30432">
      <c r="A30432" s="47" t="s">
        <v>9284</v>
      </c>
      <c r="B30432" s="47">
        <v>4151.0</v>
      </c>
      <c r="C30432" s="172">
        <v>0.0</v>
      </c>
    </row>
    <row r="30433">
      <c r="A30433" s="47" t="s">
        <v>9284</v>
      </c>
      <c r="B30433" s="47">
        <v>4152.0</v>
      </c>
      <c r="C30433" s="172">
        <v>0.0</v>
      </c>
    </row>
    <row r="30434">
      <c r="A30434" s="47" t="s">
        <v>9284</v>
      </c>
      <c r="B30434" s="47">
        <v>4153.0</v>
      </c>
      <c r="C30434" s="172">
        <v>0.0</v>
      </c>
    </row>
    <row r="30435">
      <c r="A30435" s="47" t="s">
        <v>9284</v>
      </c>
      <c r="B30435" s="47">
        <v>4154.0</v>
      </c>
      <c r="C30435" s="172">
        <v>0.0</v>
      </c>
    </row>
    <row r="30436">
      <c r="A30436" s="47" t="s">
        <v>9284</v>
      </c>
      <c r="B30436" s="47">
        <v>4155.0</v>
      </c>
      <c r="C30436" s="172">
        <v>0.0</v>
      </c>
    </row>
    <row r="30437">
      <c r="A30437" s="47" t="s">
        <v>9284</v>
      </c>
      <c r="B30437" s="47">
        <v>4156.0</v>
      </c>
      <c r="C30437" s="172">
        <v>0.0</v>
      </c>
    </row>
    <row r="30438">
      <c r="A30438" s="47" t="s">
        <v>9284</v>
      </c>
      <c r="B30438" s="47">
        <v>4157.0</v>
      </c>
      <c r="C30438" s="172">
        <v>0.0</v>
      </c>
    </row>
    <row r="30439">
      <c r="A30439" s="47" t="s">
        <v>9284</v>
      </c>
      <c r="B30439" s="47">
        <v>4158.0</v>
      </c>
      <c r="C30439" s="172">
        <v>0.0801</v>
      </c>
    </row>
    <row r="30440">
      <c r="A30440" s="47" t="s">
        <v>9284</v>
      </c>
      <c r="B30440" s="47">
        <v>4159.0</v>
      </c>
      <c r="C30440" s="172">
        <v>0.2376</v>
      </c>
    </row>
    <row r="30441">
      <c r="A30441" s="47" t="s">
        <v>9284</v>
      </c>
      <c r="B30441" s="47">
        <v>4160.0</v>
      </c>
      <c r="C30441" s="172">
        <v>0.4113</v>
      </c>
    </row>
    <row r="30442">
      <c r="A30442" s="47" t="s">
        <v>9284</v>
      </c>
      <c r="B30442" s="47">
        <v>4161.0</v>
      </c>
      <c r="C30442" s="172">
        <v>0.5553</v>
      </c>
    </row>
    <row r="30443">
      <c r="A30443" s="47" t="s">
        <v>9284</v>
      </c>
      <c r="B30443" s="47">
        <v>4162.0</v>
      </c>
      <c r="C30443" s="172">
        <v>0.5940000000000001</v>
      </c>
    </row>
    <row r="30444">
      <c r="A30444" s="47" t="s">
        <v>9284</v>
      </c>
      <c r="B30444" s="47">
        <v>4163.0</v>
      </c>
      <c r="C30444" s="172">
        <v>0.7101000000000001</v>
      </c>
    </row>
    <row r="30445">
      <c r="A30445" s="47" t="s">
        <v>9284</v>
      </c>
      <c r="B30445" s="47">
        <v>4164.0</v>
      </c>
      <c r="C30445" s="172">
        <v>0.7965</v>
      </c>
    </row>
    <row r="30446">
      <c r="A30446" s="47" t="s">
        <v>9284</v>
      </c>
      <c r="B30446" s="47">
        <v>4165.0</v>
      </c>
      <c r="C30446" s="172">
        <v>0.8784</v>
      </c>
    </row>
    <row r="30447">
      <c r="A30447" s="47" t="s">
        <v>9284</v>
      </c>
      <c r="B30447" s="47">
        <v>4166.0</v>
      </c>
      <c r="C30447" s="172">
        <v>0.8316</v>
      </c>
    </row>
    <row r="30448">
      <c r="A30448" s="47" t="s">
        <v>9284</v>
      </c>
      <c r="B30448" s="47">
        <v>4167.0</v>
      </c>
      <c r="C30448" s="172">
        <v>0.7389</v>
      </c>
    </row>
    <row r="30449">
      <c r="A30449" s="47" t="s">
        <v>9284</v>
      </c>
      <c r="B30449" s="47">
        <v>4168.0</v>
      </c>
      <c r="C30449" s="172">
        <v>0.6093000000000001</v>
      </c>
    </row>
    <row r="30450">
      <c r="A30450" s="47" t="s">
        <v>9284</v>
      </c>
      <c r="B30450" s="47">
        <v>4169.0</v>
      </c>
      <c r="C30450" s="172">
        <v>0.4509</v>
      </c>
    </row>
    <row r="30451">
      <c r="A30451" s="47" t="s">
        <v>9284</v>
      </c>
      <c r="B30451" s="47">
        <v>4170.0</v>
      </c>
      <c r="C30451" s="172">
        <v>0.2763</v>
      </c>
    </row>
    <row r="30452">
      <c r="A30452" s="47" t="s">
        <v>9284</v>
      </c>
      <c r="B30452" s="47">
        <v>4171.0</v>
      </c>
      <c r="C30452" s="172">
        <v>0.1134</v>
      </c>
    </row>
    <row r="30453">
      <c r="A30453" s="47" t="s">
        <v>9284</v>
      </c>
      <c r="B30453" s="47">
        <v>4172.0</v>
      </c>
      <c r="C30453" s="172">
        <v>0.0</v>
      </c>
    </row>
    <row r="30454">
      <c r="A30454" s="47" t="s">
        <v>9284</v>
      </c>
      <c r="B30454" s="47">
        <v>4173.0</v>
      </c>
      <c r="C30454" s="172">
        <v>0.0</v>
      </c>
    </row>
    <row r="30455">
      <c r="A30455" s="47" t="s">
        <v>9284</v>
      </c>
      <c r="B30455" s="47">
        <v>4174.0</v>
      </c>
      <c r="C30455" s="172">
        <v>0.0</v>
      </c>
    </row>
    <row r="30456">
      <c r="A30456" s="47" t="s">
        <v>9284</v>
      </c>
      <c r="B30456" s="47">
        <v>4175.0</v>
      </c>
      <c r="C30456" s="172">
        <v>0.0</v>
      </c>
    </row>
    <row r="30457">
      <c r="A30457" s="47" t="s">
        <v>9284</v>
      </c>
      <c r="B30457" s="47">
        <v>4176.0</v>
      </c>
      <c r="C30457" s="172">
        <v>0.0</v>
      </c>
    </row>
    <row r="30458">
      <c r="A30458" s="47" t="s">
        <v>9284</v>
      </c>
      <c r="B30458" s="47">
        <v>4177.0</v>
      </c>
      <c r="C30458" s="172">
        <v>0.0</v>
      </c>
    </row>
    <row r="30459">
      <c r="A30459" s="47" t="s">
        <v>9284</v>
      </c>
      <c r="B30459" s="47">
        <v>4178.0</v>
      </c>
      <c r="C30459" s="172">
        <v>0.0</v>
      </c>
    </row>
    <row r="30460">
      <c r="A30460" s="47" t="s">
        <v>9284</v>
      </c>
      <c r="B30460" s="47">
        <v>4179.0</v>
      </c>
      <c r="C30460" s="172">
        <v>0.0</v>
      </c>
    </row>
    <row r="30461">
      <c r="A30461" s="47" t="s">
        <v>9284</v>
      </c>
      <c r="B30461" s="47">
        <v>4180.0</v>
      </c>
      <c r="C30461" s="172">
        <v>0.0</v>
      </c>
    </row>
    <row r="30462">
      <c r="A30462" s="47" t="s">
        <v>9284</v>
      </c>
      <c r="B30462" s="47">
        <v>4181.0</v>
      </c>
      <c r="C30462" s="172">
        <v>0.0</v>
      </c>
    </row>
    <row r="30463">
      <c r="A30463" s="47" t="s">
        <v>9284</v>
      </c>
      <c r="B30463" s="47">
        <v>4182.0</v>
      </c>
      <c r="C30463" s="172">
        <v>0.081</v>
      </c>
    </row>
    <row r="30464">
      <c r="A30464" s="47" t="s">
        <v>9284</v>
      </c>
      <c r="B30464" s="47">
        <v>4183.0</v>
      </c>
      <c r="C30464" s="172">
        <v>0.2403</v>
      </c>
    </row>
    <row r="30465">
      <c r="A30465" s="47" t="s">
        <v>9284</v>
      </c>
      <c r="B30465" s="47">
        <v>4184.0</v>
      </c>
      <c r="C30465" s="172">
        <v>0.4131</v>
      </c>
    </row>
    <row r="30466">
      <c r="A30466" s="47" t="s">
        <v>9284</v>
      </c>
      <c r="B30466" s="47">
        <v>4185.0</v>
      </c>
      <c r="C30466" s="172">
        <v>0.5760000000000001</v>
      </c>
    </row>
    <row r="30467">
      <c r="A30467" s="47" t="s">
        <v>9284</v>
      </c>
      <c r="B30467" s="47">
        <v>4186.0</v>
      </c>
      <c r="C30467" s="172">
        <v>0.7074</v>
      </c>
    </row>
    <row r="30468">
      <c r="A30468" s="47" t="s">
        <v>9284</v>
      </c>
      <c r="B30468" s="47">
        <v>4187.0</v>
      </c>
      <c r="C30468" s="172">
        <v>0.8127000000000001</v>
      </c>
    </row>
    <row r="30469">
      <c r="A30469" s="47" t="s">
        <v>9284</v>
      </c>
      <c r="B30469" s="47">
        <v>4188.0</v>
      </c>
      <c r="C30469" s="172">
        <v>0.8775</v>
      </c>
    </row>
    <row r="30470">
      <c r="A30470" s="47" t="s">
        <v>9284</v>
      </c>
      <c r="B30470" s="47">
        <v>4189.0</v>
      </c>
      <c r="C30470" s="172">
        <v>0.873</v>
      </c>
    </row>
    <row r="30471">
      <c r="A30471" s="47" t="s">
        <v>9284</v>
      </c>
      <c r="B30471" s="47">
        <v>4190.0</v>
      </c>
      <c r="C30471" s="172">
        <v>0.8316</v>
      </c>
    </row>
    <row r="30472">
      <c r="A30472" s="47" t="s">
        <v>9284</v>
      </c>
      <c r="B30472" s="47">
        <v>4191.0</v>
      </c>
      <c r="C30472" s="172">
        <v>0.7227</v>
      </c>
    </row>
    <row r="30473">
      <c r="A30473" s="47" t="s">
        <v>9284</v>
      </c>
      <c r="B30473" s="47">
        <v>4192.0</v>
      </c>
      <c r="C30473" s="172">
        <v>0.5931000000000001</v>
      </c>
    </row>
    <row r="30474">
      <c r="A30474" s="47" t="s">
        <v>9284</v>
      </c>
      <c r="B30474" s="47">
        <v>4193.0</v>
      </c>
      <c r="C30474" s="172">
        <v>0.4392</v>
      </c>
    </row>
    <row r="30475">
      <c r="A30475" s="47" t="s">
        <v>9284</v>
      </c>
      <c r="B30475" s="47">
        <v>4194.0</v>
      </c>
      <c r="C30475" s="172">
        <v>0.279</v>
      </c>
    </row>
    <row r="30476">
      <c r="A30476" s="47" t="s">
        <v>9284</v>
      </c>
      <c r="B30476" s="47">
        <v>4195.0</v>
      </c>
      <c r="C30476" s="172">
        <v>0.1134</v>
      </c>
    </row>
    <row r="30477">
      <c r="A30477" s="47" t="s">
        <v>9284</v>
      </c>
      <c r="B30477" s="47">
        <v>4196.0</v>
      </c>
      <c r="C30477" s="172">
        <v>0.0</v>
      </c>
    </row>
    <row r="30478">
      <c r="A30478" s="47" t="s">
        <v>9284</v>
      </c>
      <c r="B30478" s="47">
        <v>4197.0</v>
      </c>
      <c r="C30478" s="172">
        <v>0.0</v>
      </c>
    </row>
    <row r="30479">
      <c r="A30479" s="47" t="s">
        <v>9284</v>
      </c>
      <c r="B30479" s="47">
        <v>4198.0</v>
      </c>
      <c r="C30479" s="172">
        <v>0.0</v>
      </c>
    </row>
    <row r="30480">
      <c r="A30480" s="47" t="s">
        <v>9284</v>
      </c>
      <c r="B30480" s="47">
        <v>4199.0</v>
      </c>
      <c r="C30480" s="172">
        <v>0.0</v>
      </c>
    </row>
    <row r="30481">
      <c r="A30481" s="47" t="s">
        <v>9284</v>
      </c>
      <c r="B30481" s="47">
        <v>4200.0</v>
      </c>
      <c r="C30481" s="172">
        <v>0.0</v>
      </c>
    </row>
    <row r="30482">
      <c r="A30482" s="47" t="s">
        <v>9284</v>
      </c>
      <c r="B30482" s="47">
        <v>4201.0</v>
      </c>
      <c r="C30482" s="172">
        <v>0.0</v>
      </c>
    </row>
    <row r="30483">
      <c r="A30483" s="47" t="s">
        <v>9284</v>
      </c>
      <c r="B30483" s="47">
        <v>4202.0</v>
      </c>
      <c r="C30483" s="172">
        <v>0.0</v>
      </c>
    </row>
    <row r="30484">
      <c r="A30484" s="47" t="s">
        <v>9284</v>
      </c>
      <c r="B30484" s="47">
        <v>4203.0</v>
      </c>
      <c r="C30484" s="172">
        <v>0.0</v>
      </c>
    </row>
    <row r="30485">
      <c r="A30485" s="47" t="s">
        <v>9284</v>
      </c>
      <c r="B30485" s="47">
        <v>4204.0</v>
      </c>
      <c r="C30485" s="172">
        <v>0.0</v>
      </c>
    </row>
    <row r="30486">
      <c r="A30486" s="47" t="s">
        <v>9284</v>
      </c>
      <c r="B30486" s="47">
        <v>4205.0</v>
      </c>
      <c r="C30486" s="172">
        <v>0.0</v>
      </c>
    </row>
    <row r="30487">
      <c r="A30487" s="47" t="s">
        <v>9284</v>
      </c>
      <c r="B30487" s="47">
        <v>4206.0</v>
      </c>
      <c r="C30487" s="172">
        <v>0.081</v>
      </c>
    </row>
    <row r="30488">
      <c r="A30488" s="47" t="s">
        <v>9284</v>
      </c>
      <c r="B30488" s="47">
        <v>4207.0</v>
      </c>
      <c r="C30488" s="172">
        <v>0.23850000000000002</v>
      </c>
    </row>
    <row r="30489">
      <c r="A30489" s="47" t="s">
        <v>9284</v>
      </c>
      <c r="B30489" s="47">
        <v>4208.0</v>
      </c>
      <c r="C30489" s="172">
        <v>0.4122</v>
      </c>
    </row>
    <row r="30490">
      <c r="A30490" s="47" t="s">
        <v>9284</v>
      </c>
      <c r="B30490" s="47">
        <v>4209.0</v>
      </c>
      <c r="C30490" s="172">
        <v>0.5760000000000001</v>
      </c>
    </row>
    <row r="30491">
      <c r="A30491" s="47" t="s">
        <v>9284</v>
      </c>
      <c r="B30491" s="47">
        <v>4210.0</v>
      </c>
      <c r="C30491" s="172">
        <v>0.7110000000000001</v>
      </c>
    </row>
    <row r="30492">
      <c r="A30492" s="47" t="s">
        <v>9284</v>
      </c>
      <c r="B30492" s="47">
        <v>4211.0</v>
      </c>
      <c r="C30492" s="172">
        <v>0.8118000000000001</v>
      </c>
    </row>
    <row r="30493">
      <c r="A30493" s="47" t="s">
        <v>9284</v>
      </c>
      <c r="B30493" s="47">
        <v>4212.0</v>
      </c>
      <c r="C30493" s="172">
        <v>0.8676</v>
      </c>
    </row>
    <row r="30494">
      <c r="A30494" s="47" t="s">
        <v>9284</v>
      </c>
      <c r="B30494" s="47">
        <v>4213.0</v>
      </c>
      <c r="C30494" s="172">
        <v>0.8586</v>
      </c>
    </row>
    <row r="30495">
      <c r="A30495" s="47" t="s">
        <v>9284</v>
      </c>
      <c r="B30495" s="47">
        <v>4214.0</v>
      </c>
      <c r="C30495" s="172">
        <v>0.8280000000000001</v>
      </c>
    </row>
    <row r="30496">
      <c r="A30496" s="47" t="s">
        <v>9284</v>
      </c>
      <c r="B30496" s="47">
        <v>4215.0</v>
      </c>
      <c r="C30496" s="172">
        <v>0.7308000000000001</v>
      </c>
    </row>
    <row r="30497">
      <c r="A30497" s="47" t="s">
        <v>9284</v>
      </c>
      <c r="B30497" s="47">
        <v>4216.0</v>
      </c>
      <c r="C30497" s="172">
        <v>0.5967</v>
      </c>
    </row>
    <row r="30498">
      <c r="A30498" s="47" t="s">
        <v>9284</v>
      </c>
      <c r="B30498" s="47">
        <v>4217.0</v>
      </c>
      <c r="C30498" s="172">
        <v>0.4401</v>
      </c>
    </row>
    <row r="30499">
      <c r="A30499" s="47" t="s">
        <v>9284</v>
      </c>
      <c r="B30499" s="47">
        <v>4218.0</v>
      </c>
      <c r="C30499" s="172">
        <v>0.2727</v>
      </c>
    </row>
    <row r="30500">
      <c r="A30500" s="47" t="s">
        <v>9284</v>
      </c>
      <c r="B30500" s="47">
        <v>4219.0</v>
      </c>
      <c r="C30500" s="172">
        <v>0.1089</v>
      </c>
    </row>
    <row r="30501">
      <c r="A30501" s="47" t="s">
        <v>9284</v>
      </c>
      <c r="B30501" s="47">
        <v>4220.0</v>
      </c>
      <c r="C30501" s="172">
        <v>0.0</v>
      </c>
    </row>
    <row r="30502">
      <c r="A30502" s="47" t="s">
        <v>9284</v>
      </c>
      <c r="B30502" s="47">
        <v>4221.0</v>
      </c>
      <c r="C30502" s="172">
        <v>0.0</v>
      </c>
    </row>
    <row r="30503">
      <c r="A30503" s="47" t="s">
        <v>9284</v>
      </c>
      <c r="B30503" s="47">
        <v>4222.0</v>
      </c>
      <c r="C30503" s="172">
        <v>0.0</v>
      </c>
    </row>
    <row r="30504">
      <c r="A30504" s="47" t="s">
        <v>9284</v>
      </c>
      <c r="B30504" s="47">
        <v>4223.0</v>
      </c>
      <c r="C30504" s="172">
        <v>0.0</v>
      </c>
    </row>
    <row r="30505">
      <c r="A30505" s="47" t="s">
        <v>9284</v>
      </c>
      <c r="B30505" s="47">
        <v>4224.0</v>
      </c>
      <c r="C30505" s="172">
        <v>0.0</v>
      </c>
    </row>
    <row r="30506">
      <c r="A30506" s="47" t="s">
        <v>9284</v>
      </c>
      <c r="B30506" s="47">
        <v>4225.0</v>
      </c>
      <c r="C30506" s="172">
        <v>0.0</v>
      </c>
    </row>
    <row r="30507">
      <c r="A30507" s="47" t="s">
        <v>9284</v>
      </c>
      <c r="B30507" s="47">
        <v>4226.0</v>
      </c>
      <c r="C30507" s="172">
        <v>0.0</v>
      </c>
    </row>
    <row r="30508">
      <c r="A30508" s="47" t="s">
        <v>9284</v>
      </c>
      <c r="B30508" s="47">
        <v>4227.0</v>
      </c>
      <c r="C30508" s="172">
        <v>0.0</v>
      </c>
    </row>
    <row r="30509">
      <c r="A30509" s="47" t="s">
        <v>9284</v>
      </c>
      <c r="B30509" s="47">
        <v>4228.0</v>
      </c>
      <c r="C30509" s="172">
        <v>0.0</v>
      </c>
    </row>
    <row r="30510">
      <c r="A30510" s="47" t="s">
        <v>9284</v>
      </c>
      <c r="B30510" s="47">
        <v>4229.0</v>
      </c>
      <c r="C30510" s="172">
        <v>0.0</v>
      </c>
    </row>
    <row r="30511">
      <c r="A30511" s="47" t="s">
        <v>9284</v>
      </c>
      <c r="B30511" s="47">
        <v>4230.0</v>
      </c>
      <c r="C30511" s="172">
        <v>0.0729</v>
      </c>
    </row>
    <row r="30512">
      <c r="A30512" s="47" t="s">
        <v>9284</v>
      </c>
      <c r="B30512" s="47">
        <v>4231.0</v>
      </c>
      <c r="C30512" s="172">
        <v>0.2358</v>
      </c>
    </row>
    <row r="30513">
      <c r="A30513" s="47" t="s">
        <v>9284</v>
      </c>
      <c r="B30513" s="47">
        <v>4232.0</v>
      </c>
      <c r="C30513" s="172">
        <v>0.4068</v>
      </c>
    </row>
    <row r="30514">
      <c r="A30514" s="47" t="s">
        <v>9284</v>
      </c>
      <c r="B30514" s="47">
        <v>4233.0</v>
      </c>
      <c r="C30514" s="172">
        <v>0.5751000000000001</v>
      </c>
    </row>
    <row r="30515">
      <c r="A30515" s="47" t="s">
        <v>9284</v>
      </c>
      <c r="B30515" s="47">
        <v>4234.0</v>
      </c>
      <c r="C30515" s="172">
        <v>0.7137</v>
      </c>
    </row>
    <row r="30516">
      <c r="A30516" s="47" t="s">
        <v>9284</v>
      </c>
      <c r="B30516" s="47">
        <v>4235.0</v>
      </c>
      <c r="C30516" s="172">
        <v>0.8163</v>
      </c>
    </row>
    <row r="30517">
      <c r="A30517" s="47" t="s">
        <v>9284</v>
      </c>
      <c r="B30517" s="47">
        <v>4236.0</v>
      </c>
      <c r="C30517" s="172">
        <v>0.882</v>
      </c>
    </row>
    <row r="30518">
      <c r="A30518" s="47" t="s">
        <v>9284</v>
      </c>
      <c r="B30518" s="47">
        <v>4237.0</v>
      </c>
      <c r="C30518" s="172">
        <v>0.8586</v>
      </c>
    </row>
    <row r="30519">
      <c r="A30519" s="47" t="s">
        <v>9284</v>
      </c>
      <c r="B30519" s="47">
        <v>4238.0</v>
      </c>
      <c r="C30519" s="172">
        <v>0.8325</v>
      </c>
    </row>
    <row r="30520">
      <c r="A30520" s="47" t="s">
        <v>9284</v>
      </c>
      <c r="B30520" s="47">
        <v>4239.0</v>
      </c>
      <c r="C30520" s="172">
        <v>0.7389</v>
      </c>
    </row>
    <row r="30521">
      <c r="A30521" s="47" t="s">
        <v>9284</v>
      </c>
      <c r="B30521" s="47">
        <v>4240.0</v>
      </c>
      <c r="C30521" s="172">
        <v>0.6075</v>
      </c>
    </row>
    <row r="30522">
      <c r="A30522" s="47" t="s">
        <v>9284</v>
      </c>
      <c r="B30522" s="47">
        <v>4241.0</v>
      </c>
      <c r="C30522" s="172">
        <v>0.4455</v>
      </c>
    </row>
    <row r="30523">
      <c r="A30523" s="47" t="s">
        <v>9284</v>
      </c>
      <c r="B30523" s="47">
        <v>4242.0</v>
      </c>
      <c r="C30523" s="172">
        <v>0.2718</v>
      </c>
    </row>
    <row r="30524">
      <c r="A30524" s="47" t="s">
        <v>9284</v>
      </c>
      <c r="B30524" s="47">
        <v>4243.0</v>
      </c>
      <c r="C30524" s="172">
        <v>0.1098</v>
      </c>
    </row>
    <row r="30525">
      <c r="A30525" s="47" t="s">
        <v>9284</v>
      </c>
      <c r="B30525" s="47">
        <v>4244.0</v>
      </c>
      <c r="C30525" s="172">
        <v>0.0</v>
      </c>
    </row>
    <row r="30526">
      <c r="A30526" s="47" t="s">
        <v>9284</v>
      </c>
      <c r="B30526" s="47">
        <v>4245.0</v>
      </c>
      <c r="C30526" s="172">
        <v>0.0</v>
      </c>
    </row>
    <row r="30527">
      <c r="A30527" s="47" t="s">
        <v>9284</v>
      </c>
      <c r="B30527" s="47">
        <v>4246.0</v>
      </c>
      <c r="C30527" s="172">
        <v>0.0</v>
      </c>
    </row>
    <row r="30528">
      <c r="A30528" s="47" t="s">
        <v>9284</v>
      </c>
      <c r="B30528" s="47">
        <v>4247.0</v>
      </c>
      <c r="C30528" s="172">
        <v>0.0</v>
      </c>
    </row>
    <row r="30529">
      <c r="A30529" s="47" t="s">
        <v>9284</v>
      </c>
      <c r="B30529" s="47">
        <v>4248.0</v>
      </c>
      <c r="C30529" s="172">
        <v>0.0</v>
      </c>
    </row>
    <row r="30530">
      <c r="A30530" s="47" t="s">
        <v>9284</v>
      </c>
      <c r="B30530" s="47">
        <v>4249.0</v>
      </c>
      <c r="C30530" s="172">
        <v>0.0</v>
      </c>
    </row>
    <row r="30531">
      <c r="A30531" s="47" t="s">
        <v>9284</v>
      </c>
      <c r="B30531" s="47">
        <v>4250.0</v>
      </c>
      <c r="C30531" s="172">
        <v>0.0</v>
      </c>
    </row>
    <row r="30532">
      <c r="A30532" s="47" t="s">
        <v>9284</v>
      </c>
      <c r="B30532" s="47">
        <v>4251.0</v>
      </c>
      <c r="C30532" s="172">
        <v>0.0</v>
      </c>
    </row>
    <row r="30533">
      <c r="A30533" s="47" t="s">
        <v>9284</v>
      </c>
      <c r="B30533" s="47">
        <v>4252.0</v>
      </c>
      <c r="C30533" s="172">
        <v>0.0</v>
      </c>
    </row>
    <row r="30534">
      <c r="A30534" s="47" t="s">
        <v>9284</v>
      </c>
      <c r="B30534" s="47">
        <v>4253.0</v>
      </c>
      <c r="C30534" s="172">
        <v>0.0</v>
      </c>
    </row>
    <row r="30535">
      <c r="A30535" s="47" t="s">
        <v>9284</v>
      </c>
      <c r="B30535" s="47">
        <v>4254.0</v>
      </c>
      <c r="C30535" s="172">
        <v>0.0783</v>
      </c>
    </row>
    <row r="30536">
      <c r="A30536" s="47" t="s">
        <v>9284</v>
      </c>
      <c r="B30536" s="47">
        <v>4255.0</v>
      </c>
      <c r="C30536" s="172">
        <v>0.2421</v>
      </c>
    </row>
    <row r="30537">
      <c r="A30537" s="47" t="s">
        <v>9284</v>
      </c>
      <c r="B30537" s="47">
        <v>4256.0</v>
      </c>
      <c r="C30537" s="172">
        <v>0.41040000000000004</v>
      </c>
    </row>
    <row r="30538">
      <c r="A30538" s="47" t="s">
        <v>9284</v>
      </c>
      <c r="B30538" s="47">
        <v>4257.0</v>
      </c>
      <c r="C30538" s="172">
        <v>0.5742</v>
      </c>
    </row>
    <row r="30539">
      <c r="A30539" s="47" t="s">
        <v>9284</v>
      </c>
      <c r="B30539" s="47">
        <v>4258.0</v>
      </c>
      <c r="C30539" s="172">
        <v>0.7092</v>
      </c>
    </row>
    <row r="30540">
      <c r="A30540" s="47" t="s">
        <v>9284</v>
      </c>
      <c r="B30540" s="47">
        <v>4259.0</v>
      </c>
      <c r="C30540" s="172">
        <v>0.8109000000000001</v>
      </c>
    </row>
    <row r="30541">
      <c r="A30541" s="47" t="s">
        <v>9284</v>
      </c>
      <c r="B30541" s="47">
        <v>4260.0</v>
      </c>
      <c r="C30541" s="172">
        <v>0.8766</v>
      </c>
    </row>
    <row r="30542">
      <c r="A30542" s="47" t="s">
        <v>9284</v>
      </c>
      <c r="B30542" s="47">
        <v>4261.0</v>
      </c>
      <c r="C30542" s="172">
        <v>0.873</v>
      </c>
    </row>
    <row r="30543">
      <c r="A30543" s="47" t="s">
        <v>9284</v>
      </c>
      <c r="B30543" s="47">
        <v>4262.0</v>
      </c>
      <c r="C30543" s="172">
        <v>0.8280000000000001</v>
      </c>
    </row>
    <row r="30544">
      <c r="A30544" s="47" t="s">
        <v>9284</v>
      </c>
      <c r="B30544" s="47">
        <v>4263.0</v>
      </c>
      <c r="C30544" s="172">
        <v>0.7317</v>
      </c>
    </row>
    <row r="30545">
      <c r="A30545" s="47" t="s">
        <v>9284</v>
      </c>
      <c r="B30545" s="47">
        <v>4264.0</v>
      </c>
      <c r="C30545" s="172">
        <v>0.6039000000000001</v>
      </c>
    </row>
    <row r="30546">
      <c r="A30546" s="47" t="s">
        <v>9284</v>
      </c>
      <c r="B30546" s="47">
        <v>4265.0</v>
      </c>
      <c r="C30546" s="172">
        <v>0.4482</v>
      </c>
    </row>
    <row r="30547">
      <c r="A30547" s="47" t="s">
        <v>9284</v>
      </c>
      <c r="B30547" s="47">
        <v>4266.0</v>
      </c>
      <c r="C30547" s="172">
        <v>0.2754</v>
      </c>
    </row>
    <row r="30548">
      <c r="A30548" s="47" t="s">
        <v>9284</v>
      </c>
      <c r="B30548" s="47">
        <v>4267.0</v>
      </c>
      <c r="C30548" s="172">
        <v>0.1107</v>
      </c>
    </row>
    <row r="30549">
      <c r="A30549" s="47" t="s">
        <v>9284</v>
      </c>
      <c r="B30549" s="47">
        <v>4268.0</v>
      </c>
      <c r="C30549" s="172">
        <v>0.0</v>
      </c>
    </row>
    <row r="30550">
      <c r="A30550" s="47" t="s">
        <v>9284</v>
      </c>
      <c r="B30550" s="47">
        <v>4269.0</v>
      </c>
      <c r="C30550" s="172">
        <v>0.0</v>
      </c>
    </row>
    <row r="30551">
      <c r="A30551" s="47" t="s">
        <v>9284</v>
      </c>
      <c r="B30551" s="47">
        <v>4270.0</v>
      </c>
      <c r="C30551" s="172">
        <v>0.0</v>
      </c>
    </row>
    <row r="30552">
      <c r="A30552" s="47" t="s">
        <v>9284</v>
      </c>
      <c r="B30552" s="47">
        <v>4271.0</v>
      </c>
      <c r="C30552" s="172">
        <v>0.0</v>
      </c>
    </row>
    <row r="30553">
      <c r="A30553" s="47" t="s">
        <v>9284</v>
      </c>
      <c r="B30553" s="47">
        <v>4272.0</v>
      </c>
      <c r="C30553" s="172">
        <v>0.0</v>
      </c>
    </row>
    <row r="30554">
      <c r="A30554" s="47" t="s">
        <v>9284</v>
      </c>
      <c r="B30554" s="47">
        <v>4273.0</v>
      </c>
      <c r="C30554" s="172">
        <v>0.0</v>
      </c>
    </row>
    <row r="30555">
      <c r="A30555" s="47" t="s">
        <v>9284</v>
      </c>
      <c r="B30555" s="47">
        <v>4274.0</v>
      </c>
      <c r="C30555" s="172">
        <v>0.0</v>
      </c>
    </row>
    <row r="30556">
      <c r="A30556" s="47" t="s">
        <v>9284</v>
      </c>
      <c r="B30556" s="47">
        <v>4275.0</v>
      </c>
      <c r="C30556" s="172">
        <v>0.0</v>
      </c>
    </row>
    <row r="30557">
      <c r="A30557" s="47" t="s">
        <v>9284</v>
      </c>
      <c r="B30557" s="47">
        <v>4276.0</v>
      </c>
      <c r="C30557" s="172">
        <v>0.0</v>
      </c>
    </row>
    <row r="30558">
      <c r="A30558" s="47" t="s">
        <v>9284</v>
      </c>
      <c r="B30558" s="47">
        <v>4277.0</v>
      </c>
      <c r="C30558" s="172">
        <v>0.0</v>
      </c>
    </row>
    <row r="30559">
      <c r="A30559" s="47" t="s">
        <v>9284</v>
      </c>
      <c r="B30559" s="47">
        <v>4278.0</v>
      </c>
      <c r="C30559" s="172">
        <v>0.0567</v>
      </c>
    </row>
    <row r="30560">
      <c r="A30560" s="47" t="s">
        <v>9284</v>
      </c>
      <c r="B30560" s="47">
        <v>4279.0</v>
      </c>
      <c r="C30560" s="172">
        <v>0.2079</v>
      </c>
    </row>
    <row r="30561">
      <c r="A30561" s="47" t="s">
        <v>9284</v>
      </c>
      <c r="B30561" s="47">
        <v>4280.0</v>
      </c>
      <c r="C30561" s="172">
        <v>0.324</v>
      </c>
    </row>
    <row r="30562">
      <c r="A30562" s="47" t="s">
        <v>9284</v>
      </c>
      <c r="B30562" s="47">
        <v>4281.0</v>
      </c>
      <c r="C30562" s="172">
        <v>0.48240000000000005</v>
      </c>
    </row>
    <row r="30563">
      <c r="A30563" s="47" t="s">
        <v>9284</v>
      </c>
      <c r="B30563" s="47">
        <v>4282.0</v>
      </c>
      <c r="C30563" s="172">
        <v>0.6309</v>
      </c>
    </row>
    <row r="30564">
      <c r="A30564" s="47" t="s">
        <v>9284</v>
      </c>
      <c r="B30564" s="47">
        <v>4283.0</v>
      </c>
      <c r="C30564" s="172">
        <v>0.6948000000000001</v>
      </c>
    </row>
    <row r="30565">
      <c r="A30565" s="47" t="s">
        <v>9284</v>
      </c>
      <c r="B30565" s="47">
        <v>4284.0</v>
      </c>
      <c r="C30565" s="172">
        <v>0.7857000000000001</v>
      </c>
    </row>
    <row r="30566">
      <c r="A30566" s="47" t="s">
        <v>9284</v>
      </c>
      <c r="B30566" s="47">
        <v>4285.0</v>
      </c>
      <c r="C30566" s="172">
        <v>0.8487</v>
      </c>
    </row>
    <row r="30567">
      <c r="A30567" s="47" t="s">
        <v>9284</v>
      </c>
      <c r="B30567" s="47">
        <v>4286.0</v>
      </c>
      <c r="C30567" s="172">
        <v>0.8325</v>
      </c>
    </row>
    <row r="30568">
      <c r="A30568" s="47" t="s">
        <v>9284</v>
      </c>
      <c r="B30568" s="47">
        <v>4287.0</v>
      </c>
      <c r="C30568" s="172">
        <v>0.7353</v>
      </c>
    </row>
    <row r="30569">
      <c r="A30569" s="47" t="s">
        <v>9284</v>
      </c>
      <c r="B30569" s="47">
        <v>4288.0</v>
      </c>
      <c r="C30569" s="172">
        <v>0.6012000000000001</v>
      </c>
    </row>
    <row r="30570">
      <c r="A30570" s="47" t="s">
        <v>9284</v>
      </c>
      <c r="B30570" s="47">
        <v>4289.0</v>
      </c>
      <c r="C30570" s="172">
        <v>0.441</v>
      </c>
    </row>
    <row r="30571">
      <c r="A30571" s="47" t="s">
        <v>9284</v>
      </c>
      <c r="B30571" s="47">
        <v>4290.0</v>
      </c>
      <c r="C30571" s="172">
        <v>0.2691</v>
      </c>
    </row>
    <row r="30572">
      <c r="A30572" s="47" t="s">
        <v>9284</v>
      </c>
      <c r="B30572" s="47">
        <v>4291.0</v>
      </c>
      <c r="C30572" s="172">
        <v>0.1053</v>
      </c>
    </row>
    <row r="30573">
      <c r="A30573" s="47" t="s">
        <v>9284</v>
      </c>
      <c r="B30573" s="47">
        <v>4292.0</v>
      </c>
      <c r="C30573" s="172">
        <v>0.0</v>
      </c>
    </row>
    <row r="30574">
      <c r="A30574" s="47" t="s">
        <v>9284</v>
      </c>
      <c r="B30574" s="47">
        <v>4293.0</v>
      </c>
      <c r="C30574" s="172">
        <v>0.0</v>
      </c>
    </row>
    <row r="30575">
      <c r="A30575" s="47" t="s">
        <v>9284</v>
      </c>
      <c r="B30575" s="47">
        <v>4294.0</v>
      </c>
      <c r="C30575" s="172">
        <v>0.0</v>
      </c>
    </row>
    <row r="30576">
      <c r="A30576" s="47" t="s">
        <v>9284</v>
      </c>
      <c r="B30576" s="47">
        <v>4295.0</v>
      </c>
      <c r="C30576" s="172">
        <v>0.0</v>
      </c>
    </row>
    <row r="30577">
      <c r="A30577" s="47" t="s">
        <v>9284</v>
      </c>
      <c r="B30577" s="47">
        <v>4296.0</v>
      </c>
      <c r="C30577" s="172">
        <v>0.0</v>
      </c>
    </row>
    <row r="30578">
      <c r="A30578" s="47" t="s">
        <v>9284</v>
      </c>
      <c r="B30578" s="47">
        <v>4297.0</v>
      </c>
      <c r="C30578" s="172">
        <v>0.0</v>
      </c>
    </row>
    <row r="30579">
      <c r="A30579" s="47" t="s">
        <v>9284</v>
      </c>
      <c r="B30579" s="47">
        <v>4298.0</v>
      </c>
      <c r="C30579" s="172">
        <v>0.0</v>
      </c>
    </row>
    <row r="30580">
      <c r="A30580" s="47" t="s">
        <v>9284</v>
      </c>
      <c r="B30580" s="47">
        <v>4299.0</v>
      </c>
      <c r="C30580" s="172">
        <v>0.0</v>
      </c>
    </row>
    <row r="30581">
      <c r="A30581" s="47" t="s">
        <v>9284</v>
      </c>
      <c r="B30581" s="47">
        <v>4300.0</v>
      </c>
      <c r="C30581" s="172">
        <v>0.0</v>
      </c>
    </row>
    <row r="30582">
      <c r="A30582" s="47" t="s">
        <v>9284</v>
      </c>
      <c r="B30582" s="47">
        <v>4301.0</v>
      </c>
      <c r="C30582" s="172">
        <v>0.0</v>
      </c>
    </row>
    <row r="30583">
      <c r="A30583" s="47" t="s">
        <v>9284</v>
      </c>
      <c r="B30583" s="47">
        <v>4302.0</v>
      </c>
      <c r="C30583" s="172">
        <v>0.0747</v>
      </c>
    </row>
    <row r="30584">
      <c r="A30584" s="47" t="s">
        <v>9284</v>
      </c>
      <c r="B30584" s="47">
        <v>4303.0</v>
      </c>
      <c r="C30584" s="172">
        <v>0.23220000000000002</v>
      </c>
    </row>
    <row r="30585">
      <c r="A30585" s="47" t="s">
        <v>9284</v>
      </c>
      <c r="B30585" s="47">
        <v>4304.0</v>
      </c>
      <c r="C30585" s="172">
        <v>0.4023</v>
      </c>
    </row>
    <row r="30586">
      <c r="A30586" s="47" t="s">
        <v>9284</v>
      </c>
      <c r="B30586" s="47">
        <v>4305.0</v>
      </c>
      <c r="C30586" s="172">
        <v>0.5724</v>
      </c>
    </row>
    <row r="30587">
      <c r="A30587" s="47" t="s">
        <v>9284</v>
      </c>
      <c r="B30587" s="47">
        <v>4306.0</v>
      </c>
      <c r="C30587" s="172">
        <v>0.7083</v>
      </c>
    </row>
    <row r="30588">
      <c r="A30588" s="47" t="s">
        <v>9284</v>
      </c>
      <c r="B30588" s="47">
        <v>4307.0</v>
      </c>
      <c r="C30588" s="172">
        <v>0.81</v>
      </c>
    </row>
    <row r="30589">
      <c r="A30589" s="47" t="s">
        <v>9284</v>
      </c>
      <c r="B30589" s="47">
        <v>4308.0</v>
      </c>
      <c r="C30589" s="172">
        <v>0.8757</v>
      </c>
    </row>
    <row r="30590">
      <c r="A30590" s="47" t="s">
        <v>9284</v>
      </c>
      <c r="B30590" s="47">
        <v>4309.0</v>
      </c>
      <c r="C30590" s="172">
        <v>0.8775</v>
      </c>
    </row>
    <row r="30591">
      <c r="A30591" s="47" t="s">
        <v>9284</v>
      </c>
      <c r="B30591" s="47">
        <v>4310.0</v>
      </c>
      <c r="C30591" s="172">
        <v>0.8325</v>
      </c>
    </row>
    <row r="30592">
      <c r="A30592" s="47" t="s">
        <v>9284</v>
      </c>
      <c r="B30592" s="47">
        <v>4311.0</v>
      </c>
      <c r="C30592" s="172">
        <v>0.7353</v>
      </c>
    </row>
    <row r="30593">
      <c r="A30593" s="47" t="s">
        <v>9284</v>
      </c>
      <c r="B30593" s="47">
        <v>4312.0</v>
      </c>
      <c r="C30593" s="172">
        <v>0.6048</v>
      </c>
    </row>
    <row r="30594">
      <c r="A30594" s="47" t="s">
        <v>9284</v>
      </c>
      <c r="B30594" s="47">
        <v>4313.0</v>
      </c>
      <c r="C30594" s="172">
        <v>0.4464</v>
      </c>
    </row>
    <row r="30595">
      <c r="A30595" s="47" t="s">
        <v>9284</v>
      </c>
      <c r="B30595" s="47">
        <v>4314.0</v>
      </c>
      <c r="C30595" s="172">
        <v>0.2745</v>
      </c>
    </row>
    <row r="30596">
      <c r="A30596" s="47" t="s">
        <v>9284</v>
      </c>
      <c r="B30596" s="47">
        <v>4315.0</v>
      </c>
      <c r="C30596" s="172">
        <v>0.1098</v>
      </c>
    </row>
    <row r="30597">
      <c r="A30597" s="47" t="s">
        <v>9284</v>
      </c>
      <c r="B30597" s="47">
        <v>4316.0</v>
      </c>
      <c r="C30597" s="172">
        <v>0.0</v>
      </c>
    </row>
    <row r="30598">
      <c r="A30598" s="47" t="s">
        <v>9284</v>
      </c>
      <c r="B30598" s="47">
        <v>4317.0</v>
      </c>
      <c r="C30598" s="172">
        <v>0.0</v>
      </c>
    </row>
    <row r="30599">
      <c r="A30599" s="47" t="s">
        <v>9284</v>
      </c>
      <c r="B30599" s="47">
        <v>4318.0</v>
      </c>
      <c r="C30599" s="172">
        <v>0.0</v>
      </c>
    </row>
    <row r="30600">
      <c r="A30600" s="47" t="s">
        <v>9284</v>
      </c>
      <c r="B30600" s="47">
        <v>4319.0</v>
      </c>
      <c r="C30600" s="172">
        <v>0.0</v>
      </c>
    </row>
    <row r="30601">
      <c r="A30601" s="47" t="s">
        <v>9284</v>
      </c>
      <c r="B30601" s="47">
        <v>4320.0</v>
      </c>
      <c r="C30601" s="172">
        <v>0.0</v>
      </c>
    </row>
    <row r="30602">
      <c r="A30602" s="47" t="s">
        <v>9284</v>
      </c>
      <c r="B30602" s="47">
        <v>4321.0</v>
      </c>
      <c r="C30602" s="172">
        <v>0.0</v>
      </c>
    </row>
    <row r="30603">
      <c r="A30603" s="47" t="s">
        <v>9284</v>
      </c>
      <c r="B30603" s="47">
        <v>4322.0</v>
      </c>
      <c r="C30603" s="172">
        <v>0.0</v>
      </c>
    </row>
    <row r="30604">
      <c r="A30604" s="47" t="s">
        <v>9284</v>
      </c>
      <c r="B30604" s="47">
        <v>4323.0</v>
      </c>
      <c r="C30604" s="172">
        <v>0.0</v>
      </c>
    </row>
    <row r="30605">
      <c r="A30605" s="47" t="s">
        <v>9284</v>
      </c>
      <c r="B30605" s="47">
        <v>4324.0</v>
      </c>
      <c r="C30605" s="172">
        <v>0.0</v>
      </c>
    </row>
    <row r="30606">
      <c r="A30606" s="47" t="s">
        <v>9284</v>
      </c>
      <c r="B30606" s="47">
        <v>4325.0</v>
      </c>
      <c r="C30606" s="172">
        <v>0.0</v>
      </c>
    </row>
    <row r="30607">
      <c r="A30607" s="47" t="s">
        <v>9284</v>
      </c>
      <c r="B30607" s="47">
        <v>4326.0</v>
      </c>
      <c r="C30607" s="172">
        <v>0.0747</v>
      </c>
    </row>
    <row r="30608">
      <c r="A30608" s="47" t="s">
        <v>9284</v>
      </c>
      <c r="B30608" s="47">
        <v>4327.0</v>
      </c>
      <c r="C30608" s="172">
        <v>0.2286</v>
      </c>
    </row>
    <row r="30609">
      <c r="A30609" s="47" t="s">
        <v>9284</v>
      </c>
      <c r="B30609" s="47">
        <v>4328.0</v>
      </c>
      <c r="C30609" s="172">
        <v>0.40140000000000003</v>
      </c>
    </row>
    <row r="30610">
      <c r="A30610" s="47" t="s">
        <v>9284</v>
      </c>
      <c r="B30610" s="47">
        <v>4329.0</v>
      </c>
      <c r="C30610" s="172">
        <v>0.5616</v>
      </c>
    </row>
    <row r="30611">
      <c r="A30611" s="47" t="s">
        <v>9284</v>
      </c>
      <c r="B30611" s="47">
        <v>4330.0</v>
      </c>
      <c r="C30611" s="172">
        <v>0.6993</v>
      </c>
    </row>
    <row r="30612">
      <c r="A30612" s="47" t="s">
        <v>9284</v>
      </c>
      <c r="B30612" s="47">
        <v>4331.0</v>
      </c>
      <c r="C30612" s="172">
        <v>0.8001</v>
      </c>
    </row>
    <row r="30613">
      <c r="A30613" s="47" t="s">
        <v>9284</v>
      </c>
      <c r="B30613" s="47">
        <v>4332.0</v>
      </c>
      <c r="C30613" s="172">
        <v>0.8703</v>
      </c>
    </row>
    <row r="30614">
      <c r="A30614" s="47" t="s">
        <v>9284</v>
      </c>
      <c r="B30614" s="47">
        <v>4333.0</v>
      </c>
      <c r="C30614" s="172">
        <v>0.7325999999999999</v>
      </c>
    </row>
    <row r="30615">
      <c r="A30615" s="47" t="s">
        <v>9284</v>
      </c>
      <c r="B30615" s="47">
        <v>4334.0</v>
      </c>
      <c r="C30615" s="172">
        <v>0.8001</v>
      </c>
    </row>
    <row r="30616">
      <c r="A30616" s="47" t="s">
        <v>9284</v>
      </c>
      <c r="B30616" s="47">
        <v>4335.0</v>
      </c>
      <c r="C30616" s="172">
        <v>0.6993</v>
      </c>
    </row>
    <row r="30617">
      <c r="A30617" s="47" t="s">
        <v>9284</v>
      </c>
      <c r="B30617" s="47">
        <v>4336.0</v>
      </c>
      <c r="C30617" s="172">
        <v>0.5778</v>
      </c>
    </row>
    <row r="30618">
      <c r="A30618" s="47" t="s">
        <v>9284</v>
      </c>
      <c r="B30618" s="47">
        <v>4337.0</v>
      </c>
      <c r="C30618" s="172">
        <v>0.4365</v>
      </c>
    </row>
    <row r="30619">
      <c r="A30619" s="47" t="s">
        <v>9284</v>
      </c>
      <c r="B30619" s="47">
        <v>4338.0</v>
      </c>
      <c r="C30619" s="172">
        <v>0.27</v>
      </c>
    </row>
    <row r="30620">
      <c r="A30620" s="47" t="s">
        <v>9284</v>
      </c>
      <c r="B30620" s="47">
        <v>4339.0</v>
      </c>
      <c r="C30620" s="172">
        <v>0.1098</v>
      </c>
    </row>
    <row r="30621">
      <c r="A30621" s="47" t="s">
        <v>9284</v>
      </c>
      <c r="B30621" s="47">
        <v>4340.0</v>
      </c>
      <c r="C30621" s="172">
        <v>0.0</v>
      </c>
    </row>
    <row r="30622">
      <c r="A30622" s="47" t="s">
        <v>9284</v>
      </c>
      <c r="B30622" s="47">
        <v>4341.0</v>
      </c>
      <c r="C30622" s="172">
        <v>0.0</v>
      </c>
    </row>
    <row r="30623">
      <c r="A30623" s="47" t="s">
        <v>9284</v>
      </c>
      <c r="B30623" s="47">
        <v>4342.0</v>
      </c>
      <c r="C30623" s="172">
        <v>0.0</v>
      </c>
    </row>
    <row r="30624">
      <c r="A30624" s="47" t="s">
        <v>9284</v>
      </c>
      <c r="B30624" s="47">
        <v>4343.0</v>
      </c>
      <c r="C30624" s="172">
        <v>0.0</v>
      </c>
    </row>
    <row r="30625">
      <c r="A30625" s="47" t="s">
        <v>9284</v>
      </c>
      <c r="B30625" s="47">
        <v>4344.0</v>
      </c>
      <c r="C30625" s="172">
        <v>0.0</v>
      </c>
    </row>
    <row r="30626">
      <c r="A30626" s="47" t="s">
        <v>9284</v>
      </c>
      <c r="B30626" s="47">
        <v>4345.0</v>
      </c>
      <c r="C30626" s="172">
        <v>0.0</v>
      </c>
    </row>
    <row r="30627">
      <c r="A30627" s="47" t="s">
        <v>9284</v>
      </c>
      <c r="B30627" s="47">
        <v>4346.0</v>
      </c>
      <c r="C30627" s="172">
        <v>0.0</v>
      </c>
    </row>
    <row r="30628">
      <c r="A30628" s="47" t="s">
        <v>9284</v>
      </c>
      <c r="B30628" s="47">
        <v>4347.0</v>
      </c>
      <c r="C30628" s="172">
        <v>0.0</v>
      </c>
    </row>
    <row r="30629">
      <c r="A30629" s="47" t="s">
        <v>9284</v>
      </c>
      <c r="B30629" s="47">
        <v>4348.0</v>
      </c>
      <c r="C30629" s="172">
        <v>0.0</v>
      </c>
    </row>
    <row r="30630">
      <c r="A30630" s="47" t="s">
        <v>9284</v>
      </c>
      <c r="B30630" s="47">
        <v>4349.0</v>
      </c>
      <c r="C30630" s="172">
        <v>0.0</v>
      </c>
    </row>
    <row r="30631">
      <c r="A30631" s="47" t="s">
        <v>9284</v>
      </c>
      <c r="B30631" s="47">
        <v>4350.0</v>
      </c>
      <c r="C30631" s="172">
        <v>0.0774</v>
      </c>
    </row>
    <row r="30632">
      <c r="A30632" s="47" t="s">
        <v>9284</v>
      </c>
      <c r="B30632" s="47">
        <v>4351.0</v>
      </c>
      <c r="C30632" s="172">
        <v>0.2313</v>
      </c>
    </row>
    <row r="30633">
      <c r="A30633" s="47" t="s">
        <v>9284</v>
      </c>
      <c r="B30633" s="47">
        <v>4352.0</v>
      </c>
      <c r="C30633" s="172">
        <v>0.4086</v>
      </c>
    </row>
    <row r="30634">
      <c r="A30634" s="47" t="s">
        <v>9284</v>
      </c>
      <c r="B30634" s="47">
        <v>4353.0</v>
      </c>
      <c r="C30634" s="172">
        <v>0.5697</v>
      </c>
    </row>
    <row r="30635">
      <c r="A30635" s="47" t="s">
        <v>9284</v>
      </c>
      <c r="B30635" s="47">
        <v>4354.0</v>
      </c>
      <c r="C30635" s="172">
        <v>0.7020000000000001</v>
      </c>
    </row>
    <row r="30636">
      <c r="A30636" s="47" t="s">
        <v>9284</v>
      </c>
      <c r="B30636" s="47">
        <v>4355.0</v>
      </c>
      <c r="C30636" s="172">
        <v>0.8001</v>
      </c>
    </row>
    <row r="30637">
      <c r="A30637" s="47" t="s">
        <v>9284</v>
      </c>
      <c r="B30637" s="47">
        <v>4356.0</v>
      </c>
      <c r="C30637" s="172">
        <v>0.8603999999999999</v>
      </c>
    </row>
    <row r="30638">
      <c r="A30638" s="47" t="s">
        <v>9284</v>
      </c>
      <c r="B30638" s="47">
        <v>4357.0</v>
      </c>
      <c r="C30638" s="172">
        <v>0.8712</v>
      </c>
    </row>
    <row r="30639">
      <c r="A30639" s="47" t="s">
        <v>9284</v>
      </c>
      <c r="B30639" s="47">
        <v>4358.0</v>
      </c>
      <c r="C30639" s="172">
        <v>0.8262</v>
      </c>
    </row>
    <row r="30640">
      <c r="A30640" s="47" t="s">
        <v>9284</v>
      </c>
      <c r="B30640" s="47">
        <v>4359.0</v>
      </c>
      <c r="C30640" s="172">
        <v>0.7353</v>
      </c>
    </row>
    <row r="30641">
      <c r="A30641" s="47" t="s">
        <v>9284</v>
      </c>
      <c r="B30641" s="47">
        <v>4360.0</v>
      </c>
      <c r="C30641" s="172">
        <v>0.5985</v>
      </c>
    </row>
    <row r="30642">
      <c r="A30642" s="47" t="s">
        <v>9284</v>
      </c>
      <c r="B30642" s="47">
        <v>4361.0</v>
      </c>
      <c r="C30642" s="172">
        <v>0.4374</v>
      </c>
    </row>
    <row r="30643">
      <c r="A30643" s="47" t="s">
        <v>9284</v>
      </c>
      <c r="B30643" s="47">
        <v>4362.0</v>
      </c>
      <c r="C30643" s="172">
        <v>0.26639999999999997</v>
      </c>
    </row>
    <row r="30644">
      <c r="A30644" s="47" t="s">
        <v>9284</v>
      </c>
      <c r="B30644" s="47">
        <v>4363.0</v>
      </c>
      <c r="C30644" s="172">
        <v>0.10350000000000001</v>
      </c>
    </row>
    <row r="30645">
      <c r="A30645" s="47" t="s">
        <v>9284</v>
      </c>
      <c r="B30645" s="47">
        <v>4364.0</v>
      </c>
      <c r="C30645" s="172">
        <v>0.0</v>
      </c>
    </row>
    <row r="30646">
      <c r="A30646" s="47" t="s">
        <v>9284</v>
      </c>
      <c r="B30646" s="47">
        <v>4365.0</v>
      </c>
      <c r="C30646" s="172">
        <v>0.0</v>
      </c>
    </row>
    <row r="30647">
      <c r="A30647" s="47" t="s">
        <v>9284</v>
      </c>
      <c r="B30647" s="47">
        <v>4366.0</v>
      </c>
      <c r="C30647" s="172">
        <v>0.0</v>
      </c>
    </row>
    <row r="30648">
      <c r="A30648" s="47" t="s">
        <v>9284</v>
      </c>
      <c r="B30648" s="47">
        <v>4367.0</v>
      </c>
      <c r="C30648" s="172">
        <v>0.0</v>
      </c>
    </row>
    <row r="30649">
      <c r="A30649" s="47" t="s">
        <v>9284</v>
      </c>
      <c r="B30649" s="47">
        <v>4368.0</v>
      </c>
      <c r="C30649" s="172">
        <v>0.0</v>
      </c>
    </row>
    <row r="30650">
      <c r="A30650" s="47" t="s">
        <v>9284</v>
      </c>
      <c r="B30650" s="47">
        <v>4369.0</v>
      </c>
      <c r="C30650" s="172">
        <v>0.0</v>
      </c>
    </row>
    <row r="30651">
      <c r="A30651" s="47" t="s">
        <v>9284</v>
      </c>
      <c r="B30651" s="47">
        <v>4370.0</v>
      </c>
      <c r="C30651" s="172">
        <v>0.0</v>
      </c>
    </row>
    <row r="30652">
      <c r="A30652" s="47" t="s">
        <v>9284</v>
      </c>
      <c r="B30652" s="47">
        <v>4371.0</v>
      </c>
      <c r="C30652" s="172">
        <v>0.0</v>
      </c>
    </row>
    <row r="30653">
      <c r="A30653" s="47" t="s">
        <v>9284</v>
      </c>
      <c r="B30653" s="47">
        <v>4372.0</v>
      </c>
      <c r="C30653" s="172">
        <v>0.0</v>
      </c>
    </row>
    <row r="30654">
      <c r="A30654" s="47" t="s">
        <v>9284</v>
      </c>
      <c r="B30654" s="47">
        <v>4373.0</v>
      </c>
      <c r="C30654" s="172">
        <v>0.0</v>
      </c>
    </row>
    <row r="30655">
      <c r="A30655" s="47" t="s">
        <v>9284</v>
      </c>
      <c r="B30655" s="47">
        <v>4374.0</v>
      </c>
      <c r="C30655" s="172">
        <v>0.0711</v>
      </c>
    </row>
    <row r="30656">
      <c r="A30656" s="47" t="s">
        <v>9284</v>
      </c>
      <c r="B30656" s="47">
        <v>4375.0</v>
      </c>
      <c r="C30656" s="172">
        <v>0.2169</v>
      </c>
    </row>
    <row r="30657">
      <c r="A30657" s="47" t="s">
        <v>9284</v>
      </c>
      <c r="B30657" s="47">
        <v>4376.0</v>
      </c>
      <c r="C30657" s="172">
        <v>0.4032</v>
      </c>
    </row>
    <row r="30658">
      <c r="A30658" s="47" t="s">
        <v>9284</v>
      </c>
      <c r="B30658" s="47">
        <v>4377.0</v>
      </c>
      <c r="C30658" s="172">
        <v>0.4293</v>
      </c>
    </row>
    <row r="30659">
      <c r="A30659" s="47" t="s">
        <v>9284</v>
      </c>
      <c r="B30659" s="47">
        <v>4378.0</v>
      </c>
      <c r="C30659" s="172">
        <v>0.6435</v>
      </c>
    </row>
    <row r="30660">
      <c r="A30660" s="47" t="s">
        <v>9284</v>
      </c>
      <c r="B30660" s="47">
        <v>4379.0</v>
      </c>
      <c r="C30660" s="172">
        <v>0.7911</v>
      </c>
    </row>
    <row r="30661">
      <c r="A30661" s="47" t="s">
        <v>9284</v>
      </c>
      <c r="B30661" s="47">
        <v>4380.0</v>
      </c>
      <c r="C30661" s="172">
        <v>0.1422</v>
      </c>
    </row>
    <row r="30662">
      <c r="A30662" s="47" t="s">
        <v>9284</v>
      </c>
      <c r="B30662" s="47">
        <v>4381.0</v>
      </c>
      <c r="C30662" s="172">
        <v>0.3807</v>
      </c>
    </row>
    <row r="30663">
      <c r="A30663" s="47" t="s">
        <v>9284</v>
      </c>
      <c r="B30663" s="47">
        <v>4382.0</v>
      </c>
      <c r="C30663" s="172">
        <v>0.648</v>
      </c>
    </row>
    <row r="30664">
      <c r="A30664" s="47" t="s">
        <v>9284</v>
      </c>
      <c r="B30664" s="47">
        <v>4383.0</v>
      </c>
      <c r="C30664" s="172">
        <v>0.6111000000000001</v>
      </c>
    </row>
    <row r="30665">
      <c r="A30665" s="47" t="s">
        <v>9284</v>
      </c>
      <c r="B30665" s="47">
        <v>4384.0</v>
      </c>
      <c r="C30665" s="172">
        <v>0.3159</v>
      </c>
    </row>
    <row r="30666">
      <c r="A30666" s="47" t="s">
        <v>9284</v>
      </c>
      <c r="B30666" s="47">
        <v>4385.0</v>
      </c>
      <c r="C30666" s="172">
        <v>0.4347</v>
      </c>
    </row>
    <row r="30667">
      <c r="A30667" s="47" t="s">
        <v>9284</v>
      </c>
      <c r="B30667" s="47">
        <v>4386.0</v>
      </c>
      <c r="C30667" s="172">
        <v>0.25200000000000006</v>
      </c>
    </row>
    <row r="30668">
      <c r="A30668" s="47" t="s">
        <v>9284</v>
      </c>
      <c r="B30668" s="47">
        <v>4387.0</v>
      </c>
      <c r="C30668" s="172">
        <v>0.0855</v>
      </c>
    </row>
    <row r="30669">
      <c r="A30669" s="47" t="s">
        <v>9284</v>
      </c>
      <c r="B30669" s="47">
        <v>4388.0</v>
      </c>
      <c r="C30669" s="172">
        <v>0.0</v>
      </c>
    </row>
    <row r="30670">
      <c r="A30670" s="47" t="s">
        <v>9284</v>
      </c>
      <c r="B30670" s="47">
        <v>4389.0</v>
      </c>
      <c r="C30670" s="172">
        <v>0.0</v>
      </c>
    </row>
    <row r="30671">
      <c r="A30671" s="47" t="s">
        <v>9284</v>
      </c>
      <c r="B30671" s="47">
        <v>4390.0</v>
      </c>
      <c r="C30671" s="172">
        <v>0.0</v>
      </c>
    </row>
    <row r="30672">
      <c r="A30672" s="47" t="s">
        <v>9284</v>
      </c>
      <c r="B30672" s="47">
        <v>4391.0</v>
      </c>
      <c r="C30672" s="172">
        <v>0.0</v>
      </c>
    </row>
    <row r="30673">
      <c r="A30673" s="47" t="s">
        <v>9284</v>
      </c>
      <c r="B30673" s="47">
        <v>4392.0</v>
      </c>
      <c r="C30673" s="172">
        <v>0.0</v>
      </c>
    </row>
    <row r="30674">
      <c r="A30674" s="47" t="s">
        <v>9284</v>
      </c>
      <c r="B30674" s="47">
        <v>4393.0</v>
      </c>
      <c r="C30674" s="172">
        <v>0.0</v>
      </c>
    </row>
    <row r="30675">
      <c r="A30675" s="47" t="s">
        <v>9284</v>
      </c>
      <c r="B30675" s="47">
        <v>4394.0</v>
      </c>
      <c r="C30675" s="172">
        <v>0.0</v>
      </c>
    </row>
    <row r="30676">
      <c r="A30676" s="47" t="s">
        <v>9284</v>
      </c>
      <c r="B30676" s="47">
        <v>4395.0</v>
      </c>
      <c r="C30676" s="172">
        <v>0.0</v>
      </c>
    </row>
    <row r="30677">
      <c r="A30677" s="47" t="s">
        <v>9284</v>
      </c>
      <c r="B30677" s="47">
        <v>4396.0</v>
      </c>
      <c r="C30677" s="172">
        <v>0.0</v>
      </c>
    </row>
    <row r="30678">
      <c r="A30678" s="47" t="s">
        <v>9284</v>
      </c>
      <c r="B30678" s="47">
        <v>4397.0</v>
      </c>
      <c r="C30678" s="172">
        <v>0.0</v>
      </c>
    </row>
    <row r="30679">
      <c r="A30679" s="47" t="s">
        <v>9284</v>
      </c>
      <c r="B30679" s="47">
        <v>4398.0</v>
      </c>
      <c r="C30679" s="172">
        <v>0.0207</v>
      </c>
    </row>
    <row r="30680">
      <c r="A30680" s="47" t="s">
        <v>9284</v>
      </c>
      <c r="B30680" s="47">
        <v>4399.0</v>
      </c>
      <c r="C30680" s="172">
        <v>0.1476</v>
      </c>
    </row>
    <row r="30681">
      <c r="A30681" s="47" t="s">
        <v>9284</v>
      </c>
      <c r="B30681" s="47">
        <v>4400.0</v>
      </c>
      <c r="C30681" s="172">
        <v>0.2862</v>
      </c>
    </row>
    <row r="30682">
      <c r="A30682" s="47" t="s">
        <v>9284</v>
      </c>
      <c r="B30682" s="47">
        <v>4401.0</v>
      </c>
      <c r="C30682" s="172">
        <v>0.522</v>
      </c>
    </row>
    <row r="30683">
      <c r="A30683" s="47" t="s">
        <v>9284</v>
      </c>
      <c r="B30683" s="47">
        <v>4402.0</v>
      </c>
      <c r="C30683" s="172">
        <v>0.6786</v>
      </c>
    </row>
    <row r="30684">
      <c r="A30684" s="47" t="s">
        <v>9284</v>
      </c>
      <c r="B30684" s="47">
        <v>4403.0</v>
      </c>
      <c r="C30684" s="172">
        <v>0.7452</v>
      </c>
    </row>
    <row r="30685">
      <c r="A30685" s="47" t="s">
        <v>9284</v>
      </c>
      <c r="B30685" s="47">
        <v>4404.0</v>
      </c>
      <c r="C30685" s="172">
        <v>0.8019000000000001</v>
      </c>
    </row>
    <row r="30686">
      <c r="A30686" s="47" t="s">
        <v>9284</v>
      </c>
      <c r="B30686" s="47">
        <v>4405.0</v>
      </c>
      <c r="C30686" s="172">
        <v>0.8487</v>
      </c>
    </row>
    <row r="30687">
      <c r="A30687" s="47" t="s">
        <v>9284</v>
      </c>
      <c r="B30687" s="47">
        <v>4406.0</v>
      </c>
      <c r="C30687" s="172">
        <v>0.8136</v>
      </c>
    </row>
    <row r="30688">
      <c r="A30688" s="47" t="s">
        <v>9284</v>
      </c>
      <c r="B30688" s="47">
        <v>4407.0</v>
      </c>
      <c r="C30688" s="172">
        <v>0.7164</v>
      </c>
    </row>
    <row r="30689">
      <c r="A30689" s="47" t="s">
        <v>9284</v>
      </c>
      <c r="B30689" s="47">
        <v>4408.0</v>
      </c>
      <c r="C30689" s="172">
        <v>0.5022000000000001</v>
      </c>
    </row>
    <row r="30690">
      <c r="A30690" s="47" t="s">
        <v>9284</v>
      </c>
      <c r="B30690" s="47">
        <v>4409.0</v>
      </c>
      <c r="C30690" s="172">
        <v>0.33840000000000003</v>
      </c>
    </row>
    <row r="30691">
      <c r="A30691" s="47" t="s">
        <v>9284</v>
      </c>
      <c r="B30691" s="47">
        <v>4410.0</v>
      </c>
      <c r="C30691" s="172">
        <v>0.1467</v>
      </c>
    </row>
    <row r="30692">
      <c r="A30692" s="47" t="s">
        <v>9284</v>
      </c>
      <c r="B30692" s="47">
        <v>4411.0</v>
      </c>
      <c r="C30692" s="172">
        <v>0.0837</v>
      </c>
    </row>
    <row r="30693">
      <c r="A30693" s="47" t="s">
        <v>9284</v>
      </c>
      <c r="B30693" s="47">
        <v>4412.0</v>
      </c>
      <c r="C30693" s="172">
        <v>0.0</v>
      </c>
    </row>
    <row r="30694">
      <c r="A30694" s="47" t="s">
        <v>9284</v>
      </c>
      <c r="B30694" s="47">
        <v>4413.0</v>
      </c>
      <c r="C30694" s="172">
        <v>0.0</v>
      </c>
    </row>
    <row r="30695">
      <c r="A30695" s="47" t="s">
        <v>9284</v>
      </c>
      <c r="B30695" s="47">
        <v>4414.0</v>
      </c>
      <c r="C30695" s="172">
        <v>0.0</v>
      </c>
    </row>
    <row r="30696">
      <c r="A30696" s="47" t="s">
        <v>9284</v>
      </c>
      <c r="B30696" s="47">
        <v>4415.0</v>
      </c>
      <c r="C30696" s="172">
        <v>0.0</v>
      </c>
    </row>
    <row r="30697">
      <c r="A30697" s="47" t="s">
        <v>9284</v>
      </c>
      <c r="B30697" s="47">
        <v>4416.0</v>
      </c>
      <c r="C30697" s="172">
        <v>0.0</v>
      </c>
    </row>
    <row r="30698">
      <c r="A30698" s="47" t="s">
        <v>9284</v>
      </c>
      <c r="B30698" s="47">
        <v>4417.0</v>
      </c>
      <c r="C30698" s="172">
        <v>0.0</v>
      </c>
    </row>
    <row r="30699">
      <c r="A30699" s="47" t="s">
        <v>9284</v>
      </c>
      <c r="B30699" s="47">
        <v>4418.0</v>
      </c>
      <c r="C30699" s="172">
        <v>0.0</v>
      </c>
    </row>
    <row r="30700">
      <c r="A30700" s="47" t="s">
        <v>9284</v>
      </c>
      <c r="B30700" s="47">
        <v>4419.0</v>
      </c>
      <c r="C30700" s="172">
        <v>0.0</v>
      </c>
    </row>
    <row r="30701">
      <c r="A30701" s="47" t="s">
        <v>9284</v>
      </c>
      <c r="B30701" s="47">
        <v>4420.0</v>
      </c>
      <c r="C30701" s="172">
        <v>0.0</v>
      </c>
    </row>
    <row r="30702">
      <c r="A30702" s="47" t="s">
        <v>9284</v>
      </c>
      <c r="B30702" s="47">
        <v>4421.0</v>
      </c>
      <c r="C30702" s="172">
        <v>0.0</v>
      </c>
    </row>
    <row r="30703">
      <c r="A30703" s="47" t="s">
        <v>9284</v>
      </c>
      <c r="B30703" s="47">
        <v>4422.0</v>
      </c>
      <c r="C30703" s="172">
        <v>0.0063</v>
      </c>
    </row>
    <row r="30704">
      <c r="A30704" s="47" t="s">
        <v>9284</v>
      </c>
      <c r="B30704" s="47">
        <v>4423.0</v>
      </c>
      <c r="C30704" s="172">
        <v>0.0207</v>
      </c>
    </row>
    <row r="30705">
      <c r="A30705" s="47" t="s">
        <v>9284</v>
      </c>
      <c r="B30705" s="47">
        <v>4424.0</v>
      </c>
      <c r="C30705" s="172">
        <v>0.3744</v>
      </c>
    </row>
    <row r="30706">
      <c r="A30706" s="47" t="s">
        <v>9284</v>
      </c>
      <c r="B30706" s="47">
        <v>4425.0</v>
      </c>
      <c r="C30706" s="172">
        <v>0.5409</v>
      </c>
    </row>
    <row r="30707">
      <c r="A30707" s="47" t="s">
        <v>9284</v>
      </c>
      <c r="B30707" s="47">
        <v>4426.0</v>
      </c>
      <c r="C30707" s="172">
        <v>0.6921</v>
      </c>
    </row>
    <row r="30708">
      <c r="A30708" s="47" t="s">
        <v>9284</v>
      </c>
      <c r="B30708" s="47">
        <v>4427.0</v>
      </c>
      <c r="C30708" s="172">
        <v>0.7776</v>
      </c>
    </row>
    <row r="30709">
      <c r="A30709" s="47" t="s">
        <v>9284</v>
      </c>
      <c r="B30709" s="47">
        <v>4428.0</v>
      </c>
      <c r="C30709" s="172">
        <v>0.8586</v>
      </c>
    </row>
    <row r="30710">
      <c r="A30710" s="47" t="s">
        <v>9284</v>
      </c>
      <c r="B30710" s="47">
        <v>4429.0</v>
      </c>
      <c r="C30710" s="172">
        <v>0.8523</v>
      </c>
    </row>
    <row r="30711">
      <c r="A30711" s="47" t="s">
        <v>9284</v>
      </c>
      <c r="B30711" s="47">
        <v>4430.0</v>
      </c>
      <c r="C30711" s="172">
        <v>0.8262</v>
      </c>
    </row>
    <row r="30712">
      <c r="A30712" s="47" t="s">
        <v>9284</v>
      </c>
      <c r="B30712" s="47">
        <v>4431.0</v>
      </c>
      <c r="C30712" s="172">
        <v>0.6255</v>
      </c>
    </row>
    <row r="30713">
      <c r="A30713" s="47" t="s">
        <v>9284</v>
      </c>
      <c r="B30713" s="47">
        <v>4432.0</v>
      </c>
      <c r="C30713" s="172">
        <v>0.6075</v>
      </c>
    </row>
    <row r="30714">
      <c r="A30714" s="47" t="s">
        <v>9284</v>
      </c>
      <c r="B30714" s="47">
        <v>4433.0</v>
      </c>
      <c r="C30714" s="172">
        <v>0.4464</v>
      </c>
    </row>
    <row r="30715">
      <c r="A30715" s="47" t="s">
        <v>9284</v>
      </c>
      <c r="B30715" s="47">
        <v>4434.0</v>
      </c>
      <c r="C30715" s="172">
        <v>0.2745</v>
      </c>
    </row>
    <row r="30716">
      <c r="A30716" s="47" t="s">
        <v>9284</v>
      </c>
      <c r="B30716" s="47">
        <v>4435.0</v>
      </c>
      <c r="C30716" s="172">
        <v>0.1134</v>
      </c>
    </row>
    <row r="30717">
      <c r="A30717" s="47" t="s">
        <v>9284</v>
      </c>
      <c r="B30717" s="47">
        <v>4436.0</v>
      </c>
      <c r="C30717" s="172">
        <v>0.0</v>
      </c>
    </row>
    <row r="30718">
      <c r="A30718" s="47" t="s">
        <v>9284</v>
      </c>
      <c r="B30718" s="47">
        <v>4437.0</v>
      </c>
      <c r="C30718" s="172">
        <v>0.0</v>
      </c>
    </row>
    <row r="30719">
      <c r="A30719" s="47" t="s">
        <v>9284</v>
      </c>
      <c r="B30719" s="47">
        <v>4438.0</v>
      </c>
      <c r="C30719" s="172">
        <v>0.0</v>
      </c>
    </row>
    <row r="30720">
      <c r="A30720" s="47" t="s">
        <v>9284</v>
      </c>
      <c r="B30720" s="47">
        <v>4439.0</v>
      </c>
      <c r="C30720" s="172">
        <v>0.0</v>
      </c>
    </row>
    <row r="30721">
      <c r="A30721" s="47" t="s">
        <v>9284</v>
      </c>
      <c r="B30721" s="47">
        <v>4440.0</v>
      </c>
      <c r="C30721" s="172">
        <v>0.0</v>
      </c>
    </row>
    <row r="30722">
      <c r="A30722" s="47" t="s">
        <v>9284</v>
      </c>
      <c r="B30722" s="47">
        <v>4441.0</v>
      </c>
      <c r="C30722" s="172">
        <v>0.0</v>
      </c>
    </row>
    <row r="30723">
      <c r="A30723" s="47" t="s">
        <v>9284</v>
      </c>
      <c r="B30723" s="47">
        <v>4442.0</v>
      </c>
      <c r="C30723" s="172">
        <v>0.0</v>
      </c>
    </row>
    <row r="30724">
      <c r="A30724" s="47" t="s">
        <v>9284</v>
      </c>
      <c r="B30724" s="47">
        <v>4443.0</v>
      </c>
      <c r="C30724" s="172">
        <v>0.0</v>
      </c>
    </row>
    <row r="30725">
      <c r="A30725" s="47" t="s">
        <v>9284</v>
      </c>
      <c r="B30725" s="47">
        <v>4444.0</v>
      </c>
      <c r="C30725" s="172">
        <v>0.0</v>
      </c>
    </row>
    <row r="30726">
      <c r="A30726" s="47" t="s">
        <v>9284</v>
      </c>
      <c r="B30726" s="47">
        <v>4445.0</v>
      </c>
      <c r="C30726" s="172">
        <v>0.0</v>
      </c>
    </row>
    <row r="30727">
      <c r="A30727" s="47" t="s">
        <v>9284</v>
      </c>
      <c r="B30727" s="47">
        <v>4446.0</v>
      </c>
      <c r="C30727" s="172">
        <v>0.0738</v>
      </c>
    </row>
    <row r="30728">
      <c r="A30728" s="47" t="s">
        <v>9284</v>
      </c>
      <c r="B30728" s="47">
        <v>4447.0</v>
      </c>
      <c r="C30728" s="172">
        <v>0.2313</v>
      </c>
    </row>
    <row r="30729">
      <c r="A30729" s="47" t="s">
        <v>9284</v>
      </c>
      <c r="B30729" s="47">
        <v>4448.0</v>
      </c>
      <c r="C30729" s="172">
        <v>0.40590000000000004</v>
      </c>
    </row>
    <row r="30730">
      <c r="A30730" s="47" t="s">
        <v>9284</v>
      </c>
      <c r="B30730" s="47">
        <v>4449.0</v>
      </c>
      <c r="C30730" s="172">
        <v>0.5715</v>
      </c>
    </row>
    <row r="30731">
      <c r="A30731" s="47" t="s">
        <v>9284</v>
      </c>
      <c r="B30731" s="47">
        <v>4450.0</v>
      </c>
      <c r="C30731" s="172">
        <v>0.7020000000000001</v>
      </c>
    </row>
    <row r="30732">
      <c r="A30732" s="47" t="s">
        <v>9284</v>
      </c>
      <c r="B30732" s="47">
        <v>4451.0</v>
      </c>
      <c r="C30732" s="172">
        <v>0.8136</v>
      </c>
    </row>
    <row r="30733">
      <c r="A30733" s="47" t="s">
        <v>9284</v>
      </c>
      <c r="B30733" s="47">
        <v>4452.0</v>
      </c>
      <c r="C30733" s="172">
        <v>0.8667</v>
      </c>
    </row>
    <row r="30734">
      <c r="A30734" s="47" t="s">
        <v>9284</v>
      </c>
      <c r="B30734" s="47">
        <v>4453.0</v>
      </c>
      <c r="C30734" s="172">
        <v>0.8739</v>
      </c>
    </row>
    <row r="30735">
      <c r="A30735" s="47" t="s">
        <v>9284</v>
      </c>
      <c r="B30735" s="47">
        <v>4454.0</v>
      </c>
      <c r="C30735" s="172">
        <v>0.8298000000000001</v>
      </c>
    </row>
    <row r="30736">
      <c r="A30736" s="47" t="s">
        <v>9284</v>
      </c>
      <c r="B30736" s="47">
        <v>4455.0</v>
      </c>
      <c r="C30736" s="172">
        <v>0.7415999999999999</v>
      </c>
    </row>
    <row r="30737">
      <c r="A30737" s="47" t="s">
        <v>9284</v>
      </c>
      <c r="B30737" s="47">
        <v>4456.0</v>
      </c>
      <c r="C30737" s="172">
        <v>0.6066</v>
      </c>
    </row>
    <row r="30738">
      <c r="A30738" s="47" t="s">
        <v>9284</v>
      </c>
      <c r="B30738" s="47">
        <v>4457.0</v>
      </c>
      <c r="C30738" s="172">
        <v>0.4482</v>
      </c>
    </row>
    <row r="30739">
      <c r="A30739" s="47" t="s">
        <v>9284</v>
      </c>
      <c r="B30739" s="47">
        <v>4458.0</v>
      </c>
      <c r="C30739" s="172">
        <v>0.2772</v>
      </c>
    </row>
    <row r="30740">
      <c r="A30740" s="47" t="s">
        <v>9284</v>
      </c>
      <c r="B30740" s="47">
        <v>4459.0</v>
      </c>
      <c r="C30740" s="172">
        <v>0.1134</v>
      </c>
    </row>
    <row r="30741">
      <c r="A30741" s="47" t="s">
        <v>9284</v>
      </c>
      <c r="B30741" s="47">
        <v>4460.0</v>
      </c>
      <c r="C30741" s="172">
        <v>0.0</v>
      </c>
    </row>
    <row r="30742">
      <c r="A30742" s="47" t="s">
        <v>9284</v>
      </c>
      <c r="B30742" s="47">
        <v>4461.0</v>
      </c>
      <c r="C30742" s="172">
        <v>0.0</v>
      </c>
    </row>
    <row r="30743">
      <c r="A30743" s="47" t="s">
        <v>9284</v>
      </c>
      <c r="B30743" s="47">
        <v>4462.0</v>
      </c>
      <c r="C30743" s="172">
        <v>0.0</v>
      </c>
    </row>
    <row r="30744">
      <c r="A30744" s="47" t="s">
        <v>9284</v>
      </c>
      <c r="B30744" s="47">
        <v>4463.0</v>
      </c>
      <c r="C30744" s="172">
        <v>0.0</v>
      </c>
    </row>
    <row r="30745">
      <c r="A30745" s="47" t="s">
        <v>9284</v>
      </c>
      <c r="B30745" s="47">
        <v>4464.0</v>
      </c>
      <c r="C30745" s="172">
        <v>0.0</v>
      </c>
    </row>
    <row r="30746">
      <c r="A30746" s="47" t="s">
        <v>9284</v>
      </c>
      <c r="B30746" s="47">
        <v>4465.0</v>
      </c>
      <c r="C30746" s="172">
        <v>0.0</v>
      </c>
    </row>
    <row r="30747">
      <c r="A30747" s="47" t="s">
        <v>9284</v>
      </c>
      <c r="B30747" s="47">
        <v>4466.0</v>
      </c>
      <c r="C30747" s="172">
        <v>0.0</v>
      </c>
    </row>
    <row r="30748">
      <c r="A30748" s="47" t="s">
        <v>9284</v>
      </c>
      <c r="B30748" s="47">
        <v>4467.0</v>
      </c>
      <c r="C30748" s="172">
        <v>0.0</v>
      </c>
    </row>
    <row r="30749">
      <c r="A30749" s="47" t="s">
        <v>9284</v>
      </c>
      <c r="B30749" s="47">
        <v>4468.0</v>
      </c>
      <c r="C30749" s="172">
        <v>0.0</v>
      </c>
    </row>
    <row r="30750">
      <c r="A30750" s="47" t="s">
        <v>9284</v>
      </c>
      <c r="B30750" s="47">
        <v>4469.0</v>
      </c>
      <c r="C30750" s="172">
        <v>0.0</v>
      </c>
    </row>
    <row r="30751">
      <c r="A30751" s="47" t="s">
        <v>9284</v>
      </c>
      <c r="B30751" s="47">
        <v>4470.0</v>
      </c>
      <c r="C30751" s="172">
        <v>0.0738</v>
      </c>
    </row>
    <row r="30752">
      <c r="A30752" s="47" t="s">
        <v>9284</v>
      </c>
      <c r="B30752" s="47">
        <v>4471.0</v>
      </c>
      <c r="C30752" s="172">
        <v>0.2277</v>
      </c>
    </row>
    <row r="30753">
      <c r="A30753" s="47" t="s">
        <v>9284</v>
      </c>
      <c r="B30753" s="47">
        <v>4472.0</v>
      </c>
      <c r="C30753" s="172">
        <v>0.4023</v>
      </c>
    </row>
    <row r="30754">
      <c r="A30754" s="47" t="s">
        <v>9284</v>
      </c>
      <c r="B30754" s="47">
        <v>4473.0</v>
      </c>
      <c r="C30754" s="172">
        <v>0.5643</v>
      </c>
    </row>
    <row r="30755">
      <c r="A30755" s="47" t="s">
        <v>9284</v>
      </c>
      <c r="B30755" s="47">
        <v>4474.0</v>
      </c>
      <c r="C30755" s="172">
        <v>0.6975</v>
      </c>
    </row>
    <row r="30756">
      <c r="A30756" s="47" t="s">
        <v>9284</v>
      </c>
      <c r="B30756" s="47">
        <v>4475.0</v>
      </c>
      <c r="C30756" s="172">
        <v>0.8082</v>
      </c>
    </row>
    <row r="30757">
      <c r="A30757" s="47" t="s">
        <v>9284</v>
      </c>
      <c r="B30757" s="47">
        <v>4476.0</v>
      </c>
      <c r="C30757" s="172">
        <v>0.8622</v>
      </c>
    </row>
    <row r="30758">
      <c r="A30758" s="47" t="s">
        <v>9284</v>
      </c>
      <c r="B30758" s="47">
        <v>4477.0</v>
      </c>
      <c r="C30758" s="172">
        <v>0.8784</v>
      </c>
    </row>
    <row r="30759">
      <c r="A30759" s="47" t="s">
        <v>9284</v>
      </c>
      <c r="B30759" s="47">
        <v>4478.0</v>
      </c>
      <c r="C30759" s="172">
        <v>0.8253</v>
      </c>
    </row>
    <row r="30760">
      <c r="A30760" s="47" t="s">
        <v>9284</v>
      </c>
      <c r="B30760" s="47">
        <v>4479.0</v>
      </c>
      <c r="C30760" s="172">
        <v>0.12689999999999999</v>
      </c>
    </row>
    <row r="30761">
      <c r="A30761" s="47" t="s">
        <v>9284</v>
      </c>
      <c r="B30761" s="47">
        <v>4480.0</v>
      </c>
      <c r="C30761" s="172">
        <v>0.6003000000000001</v>
      </c>
    </row>
    <row r="30762">
      <c r="A30762" s="47" t="s">
        <v>9284</v>
      </c>
      <c r="B30762" s="47">
        <v>4481.0</v>
      </c>
      <c r="C30762" s="172">
        <v>0.441</v>
      </c>
    </row>
    <row r="30763">
      <c r="A30763" s="47" t="s">
        <v>9284</v>
      </c>
      <c r="B30763" s="47">
        <v>4482.0</v>
      </c>
      <c r="C30763" s="172">
        <v>0.2871</v>
      </c>
    </row>
    <row r="30764">
      <c r="A30764" s="47" t="s">
        <v>9284</v>
      </c>
      <c r="B30764" s="47">
        <v>4483.0</v>
      </c>
      <c r="C30764" s="172">
        <v>0.1062</v>
      </c>
    </row>
    <row r="30765">
      <c r="A30765" s="47" t="s">
        <v>9284</v>
      </c>
      <c r="B30765" s="47">
        <v>4484.0</v>
      </c>
      <c r="C30765" s="172">
        <v>0.0</v>
      </c>
    </row>
    <row r="30766">
      <c r="A30766" s="47" t="s">
        <v>9284</v>
      </c>
      <c r="B30766" s="47">
        <v>4485.0</v>
      </c>
      <c r="C30766" s="172">
        <v>0.0</v>
      </c>
    </row>
    <row r="30767">
      <c r="A30767" s="47" t="s">
        <v>9284</v>
      </c>
      <c r="B30767" s="47">
        <v>4486.0</v>
      </c>
      <c r="C30767" s="172">
        <v>0.0</v>
      </c>
    </row>
    <row r="30768">
      <c r="A30768" s="47" t="s">
        <v>9284</v>
      </c>
      <c r="B30768" s="47">
        <v>4487.0</v>
      </c>
      <c r="C30768" s="172">
        <v>0.0</v>
      </c>
    </row>
    <row r="30769">
      <c r="A30769" s="47" t="s">
        <v>9284</v>
      </c>
      <c r="B30769" s="47">
        <v>4488.0</v>
      </c>
      <c r="C30769" s="172">
        <v>0.0</v>
      </c>
    </row>
    <row r="30770">
      <c r="A30770" s="47" t="s">
        <v>9284</v>
      </c>
      <c r="B30770" s="47">
        <v>4489.0</v>
      </c>
      <c r="C30770" s="172">
        <v>0.0</v>
      </c>
    </row>
    <row r="30771">
      <c r="A30771" s="47" t="s">
        <v>9284</v>
      </c>
      <c r="B30771" s="47">
        <v>4490.0</v>
      </c>
      <c r="C30771" s="172">
        <v>0.0</v>
      </c>
    </row>
    <row r="30772">
      <c r="A30772" s="47" t="s">
        <v>9284</v>
      </c>
      <c r="B30772" s="47">
        <v>4491.0</v>
      </c>
      <c r="C30772" s="172">
        <v>0.0</v>
      </c>
    </row>
    <row r="30773">
      <c r="A30773" s="47" t="s">
        <v>9284</v>
      </c>
      <c r="B30773" s="47">
        <v>4492.0</v>
      </c>
      <c r="C30773" s="172">
        <v>0.0</v>
      </c>
    </row>
    <row r="30774">
      <c r="A30774" s="47" t="s">
        <v>9284</v>
      </c>
      <c r="B30774" s="47">
        <v>4493.0</v>
      </c>
      <c r="C30774" s="172">
        <v>0.0</v>
      </c>
    </row>
    <row r="30775">
      <c r="A30775" s="47" t="s">
        <v>9284</v>
      </c>
      <c r="B30775" s="47">
        <v>4494.0</v>
      </c>
      <c r="C30775" s="172">
        <v>0.0063</v>
      </c>
    </row>
    <row r="30776">
      <c r="A30776" s="47" t="s">
        <v>9284</v>
      </c>
      <c r="B30776" s="47">
        <v>4495.0</v>
      </c>
      <c r="C30776" s="172">
        <v>0.1872</v>
      </c>
    </row>
    <row r="30777">
      <c r="A30777" s="47" t="s">
        <v>9284</v>
      </c>
      <c r="B30777" s="47">
        <v>4496.0</v>
      </c>
      <c r="C30777" s="172">
        <v>0.2889</v>
      </c>
    </row>
    <row r="30778">
      <c r="A30778" s="47" t="s">
        <v>9284</v>
      </c>
      <c r="B30778" s="47">
        <v>4497.0</v>
      </c>
      <c r="C30778" s="172">
        <v>0.3726</v>
      </c>
    </row>
    <row r="30779">
      <c r="A30779" s="47" t="s">
        <v>9284</v>
      </c>
      <c r="B30779" s="47">
        <v>4498.0</v>
      </c>
      <c r="C30779" s="172">
        <v>0.5202</v>
      </c>
    </row>
    <row r="30780">
      <c r="A30780" s="47" t="s">
        <v>9284</v>
      </c>
      <c r="B30780" s="47">
        <v>4499.0</v>
      </c>
      <c r="C30780" s="172">
        <v>0.6138</v>
      </c>
    </row>
    <row r="30781">
      <c r="A30781" s="47" t="s">
        <v>9284</v>
      </c>
      <c r="B30781" s="47">
        <v>4500.0</v>
      </c>
      <c r="C30781" s="172">
        <v>0.7911</v>
      </c>
    </row>
    <row r="30782">
      <c r="A30782" s="47" t="s">
        <v>9284</v>
      </c>
      <c r="B30782" s="47">
        <v>4501.0</v>
      </c>
      <c r="C30782" s="172">
        <v>0.8594999999999999</v>
      </c>
    </row>
    <row r="30783">
      <c r="A30783" s="47" t="s">
        <v>9284</v>
      </c>
      <c r="B30783" s="47">
        <v>4502.0</v>
      </c>
      <c r="C30783" s="172">
        <v>0.7452</v>
      </c>
    </row>
    <row r="30784">
      <c r="A30784" s="47" t="s">
        <v>9284</v>
      </c>
      <c r="B30784" s="47">
        <v>4503.0</v>
      </c>
      <c r="C30784" s="172">
        <v>0.2295</v>
      </c>
    </row>
    <row r="30785">
      <c r="A30785" s="47" t="s">
        <v>9284</v>
      </c>
      <c r="B30785" s="47">
        <v>4504.0</v>
      </c>
      <c r="C30785" s="172">
        <v>0.5418</v>
      </c>
    </row>
    <row r="30786">
      <c r="A30786" s="47" t="s">
        <v>9284</v>
      </c>
      <c r="B30786" s="47">
        <v>4505.0</v>
      </c>
      <c r="C30786" s="172">
        <v>0.1341</v>
      </c>
    </row>
    <row r="30787">
      <c r="A30787" s="47" t="s">
        <v>9284</v>
      </c>
      <c r="B30787" s="47">
        <v>4506.0</v>
      </c>
      <c r="C30787" s="172">
        <v>0.042300000000000004</v>
      </c>
    </row>
    <row r="30788">
      <c r="A30788" s="47" t="s">
        <v>9284</v>
      </c>
      <c r="B30788" s="47">
        <v>4507.0</v>
      </c>
      <c r="C30788" s="172">
        <v>0.11520000000000001</v>
      </c>
    </row>
    <row r="30789">
      <c r="A30789" s="47" t="s">
        <v>9284</v>
      </c>
      <c r="B30789" s="47">
        <v>4508.0</v>
      </c>
      <c r="C30789" s="172">
        <v>0.0</v>
      </c>
    </row>
    <row r="30790">
      <c r="A30790" s="47" t="s">
        <v>9284</v>
      </c>
      <c r="B30790" s="47">
        <v>4509.0</v>
      </c>
      <c r="C30790" s="172">
        <v>0.0</v>
      </c>
    </row>
    <row r="30791">
      <c r="A30791" s="47" t="s">
        <v>9284</v>
      </c>
      <c r="B30791" s="47">
        <v>4510.0</v>
      </c>
      <c r="C30791" s="172">
        <v>0.0</v>
      </c>
    </row>
    <row r="30792">
      <c r="A30792" s="47" t="s">
        <v>9284</v>
      </c>
      <c r="B30792" s="47">
        <v>4511.0</v>
      </c>
      <c r="C30792" s="172">
        <v>0.0</v>
      </c>
    </row>
    <row r="30793">
      <c r="A30793" s="47" t="s">
        <v>9284</v>
      </c>
      <c r="B30793" s="47">
        <v>4512.0</v>
      </c>
      <c r="C30793" s="172">
        <v>0.0</v>
      </c>
    </row>
    <row r="30794">
      <c r="A30794" s="47" t="s">
        <v>9284</v>
      </c>
      <c r="B30794" s="47">
        <v>4513.0</v>
      </c>
      <c r="C30794" s="172">
        <v>0.0</v>
      </c>
    </row>
    <row r="30795">
      <c r="A30795" s="47" t="s">
        <v>9284</v>
      </c>
      <c r="B30795" s="47">
        <v>4514.0</v>
      </c>
      <c r="C30795" s="172">
        <v>0.0</v>
      </c>
    </row>
    <row r="30796">
      <c r="A30796" s="47" t="s">
        <v>9284</v>
      </c>
      <c r="B30796" s="47">
        <v>4515.0</v>
      </c>
      <c r="C30796" s="172">
        <v>0.0</v>
      </c>
    </row>
    <row r="30797">
      <c r="A30797" s="47" t="s">
        <v>9284</v>
      </c>
      <c r="B30797" s="47">
        <v>4516.0</v>
      </c>
      <c r="C30797" s="172">
        <v>0.0</v>
      </c>
    </row>
    <row r="30798">
      <c r="A30798" s="47" t="s">
        <v>9284</v>
      </c>
      <c r="B30798" s="47">
        <v>4517.0</v>
      </c>
      <c r="C30798" s="172">
        <v>0.0</v>
      </c>
    </row>
    <row r="30799">
      <c r="A30799" s="47" t="s">
        <v>9284</v>
      </c>
      <c r="B30799" s="47">
        <v>4518.0</v>
      </c>
      <c r="C30799" s="172">
        <v>0.0693</v>
      </c>
    </row>
    <row r="30800">
      <c r="A30800" s="47" t="s">
        <v>9284</v>
      </c>
      <c r="B30800" s="47">
        <v>4519.0</v>
      </c>
      <c r="C30800" s="172">
        <v>0.225</v>
      </c>
    </row>
    <row r="30801">
      <c r="A30801" s="47" t="s">
        <v>9284</v>
      </c>
      <c r="B30801" s="47">
        <v>4520.0</v>
      </c>
      <c r="C30801" s="172">
        <v>0.4032</v>
      </c>
    </row>
    <row r="30802">
      <c r="A30802" s="47" t="s">
        <v>9284</v>
      </c>
      <c r="B30802" s="47">
        <v>4521.0</v>
      </c>
      <c r="C30802" s="172">
        <v>0.5616</v>
      </c>
    </row>
    <row r="30803">
      <c r="A30803" s="47" t="s">
        <v>9284</v>
      </c>
      <c r="B30803" s="47">
        <v>4522.0</v>
      </c>
      <c r="C30803" s="172">
        <v>0.7029000000000001</v>
      </c>
    </row>
    <row r="30804">
      <c r="A30804" s="47" t="s">
        <v>9284</v>
      </c>
      <c r="B30804" s="47">
        <v>4523.0</v>
      </c>
      <c r="C30804" s="172">
        <v>0.8109000000000001</v>
      </c>
    </row>
    <row r="30805">
      <c r="A30805" s="47" t="s">
        <v>9284</v>
      </c>
      <c r="B30805" s="47">
        <v>4524.0</v>
      </c>
      <c r="C30805" s="172">
        <v>0.8478</v>
      </c>
    </row>
    <row r="30806">
      <c r="A30806" s="47" t="s">
        <v>9284</v>
      </c>
      <c r="B30806" s="47">
        <v>4525.0</v>
      </c>
      <c r="C30806" s="172">
        <v>0.8684999999999999</v>
      </c>
    </row>
    <row r="30807">
      <c r="A30807" s="47" t="s">
        <v>9284</v>
      </c>
      <c r="B30807" s="47">
        <v>4526.0</v>
      </c>
      <c r="C30807" s="172">
        <v>0.8244</v>
      </c>
    </row>
    <row r="30808">
      <c r="A30808" s="47" t="s">
        <v>9284</v>
      </c>
      <c r="B30808" s="47">
        <v>4527.0</v>
      </c>
      <c r="C30808" s="172">
        <v>0.7443</v>
      </c>
    </row>
    <row r="30809">
      <c r="A30809" s="47" t="s">
        <v>9284</v>
      </c>
      <c r="B30809" s="47">
        <v>4528.0</v>
      </c>
      <c r="C30809" s="172">
        <v>0.6093000000000001</v>
      </c>
    </row>
    <row r="30810">
      <c r="A30810" s="47" t="s">
        <v>9284</v>
      </c>
      <c r="B30810" s="47">
        <v>4529.0</v>
      </c>
      <c r="C30810" s="172">
        <v>0.4491</v>
      </c>
    </row>
    <row r="30811">
      <c r="A30811" s="47" t="s">
        <v>9284</v>
      </c>
      <c r="B30811" s="47">
        <v>4530.0</v>
      </c>
      <c r="C30811" s="172">
        <v>0.2754</v>
      </c>
    </row>
    <row r="30812">
      <c r="A30812" s="47" t="s">
        <v>9284</v>
      </c>
      <c r="B30812" s="47">
        <v>4531.0</v>
      </c>
      <c r="C30812" s="172">
        <v>0.1107</v>
      </c>
    </row>
    <row r="30813">
      <c r="A30813" s="47" t="s">
        <v>9284</v>
      </c>
      <c r="B30813" s="47">
        <v>4532.0</v>
      </c>
      <c r="C30813" s="172">
        <v>0.0</v>
      </c>
    </row>
    <row r="30814">
      <c r="A30814" s="47" t="s">
        <v>9284</v>
      </c>
      <c r="B30814" s="47">
        <v>4533.0</v>
      </c>
      <c r="C30814" s="172">
        <v>0.0</v>
      </c>
    </row>
    <row r="30815">
      <c r="A30815" s="47" t="s">
        <v>9284</v>
      </c>
      <c r="B30815" s="47">
        <v>4534.0</v>
      </c>
      <c r="C30815" s="172">
        <v>0.0</v>
      </c>
    </row>
    <row r="30816">
      <c r="A30816" s="47" t="s">
        <v>9284</v>
      </c>
      <c r="B30816" s="47">
        <v>4535.0</v>
      </c>
      <c r="C30816" s="172">
        <v>0.0</v>
      </c>
    </row>
    <row r="30817">
      <c r="A30817" s="47" t="s">
        <v>9284</v>
      </c>
      <c r="B30817" s="47">
        <v>4536.0</v>
      </c>
      <c r="C30817" s="172">
        <v>0.0</v>
      </c>
    </row>
    <row r="30818">
      <c r="A30818" s="47" t="s">
        <v>9284</v>
      </c>
      <c r="B30818" s="47">
        <v>4537.0</v>
      </c>
      <c r="C30818" s="172">
        <v>0.0</v>
      </c>
    </row>
    <row r="30819">
      <c r="A30819" s="47" t="s">
        <v>9284</v>
      </c>
      <c r="B30819" s="47">
        <v>4538.0</v>
      </c>
      <c r="C30819" s="172">
        <v>0.0</v>
      </c>
    </row>
    <row r="30820">
      <c r="A30820" s="47" t="s">
        <v>9284</v>
      </c>
      <c r="B30820" s="47">
        <v>4539.0</v>
      </c>
      <c r="C30820" s="172">
        <v>0.0</v>
      </c>
    </row>
    <row r="30821">
      <c r="A30821" s="47" t="s">
        <v>9284</v>
      </c>
      <c r="B30821" s="47">
        <v>4540.0</v>
      </c>
      <c r="C30821" s="172">
        <v>0.0</v>
      </c>
    </row>
    <row r="30822">
      <c r="A30822" s="47" t="s">
        <v>9284</v>
      </c>
      <c r="B30822" s="47">
        <v>4541.0</v>
      </c>
      <c r="C30822" s="172">
        <v>0.0</v>
      </c>
    </row>
    <row r="30823">
      <c r="A30823" s="47" t="s">
        <v>9284</v>
      </c>
      <c r="B30823" s="47">
        <v>4542.0</v>
      </c>
      <c r="C30823" s="172">
        <v>0.057600000000000005</v>
      </c>
    </row>
    <row r="30824">
      <c r="A30824" s="47" t="s">
        <v>9284</v>
      </c>
      <c r="B30824" s="47">
        <v>4543.0</v>
      </c>
      <c r="C30824" s="172">
        <v>0.20970000000000003</v>
      </c>
    </row>
    <row r="30825">
      <c r="A30825" s="47" t="s">
        <v>9284</v>
      </c>
      <c r="B30825" s="47">
        <v>4544.0</v>
      </c>
      <c r="C30825" s="172">
        <v>0.29250000000000004</v>
      </c>
    </row>
    <row r="30826">
      <c r="A30826" s="47" t="s">
        <v>9284</v>
      </c>
      <c r="B30826" s="47">
        <v>4545.0</v>
      </c>
      <c r="C30826" s="172">
        <v>0.2889</v>
      </c>
    </row>
    <row r="30827">
      <c r="A30827" s="47" t="s">
        <v>9284</v>
      </c>
      <c r="B30827" s="47">
        <v>4546.0</v>
      </c>
      <c r="C30827" s="172">
        <v>0.2331</v>
      </c>
    </row>
    <row r="30828">
      <c r="A30828" s="47" t="s">
        <v>9284</v>
      </c>
      <c r="B30828" s="47">
        <v>4547.0</v>
      </c>
      <c r="C30828" s="172">
        <v>0.2592</v>
      </c>
    </row>
    <row r="30829">
      <c r="A30829" s="47" t="s">
        <v>9284</v>
      </c>
      <c r="B30829" s="47">
        <v>4548.0</v>
      </c>
      <c r="C30829" s="172">
        <v>0.171</v>
      </c>
    </row>
    <row r="30830">
      <c r="A30830" s="47" t="s">
        <v>9284</v>
      </c>
      <c r="B30830" s="47">
        <v>4549.0</v>
      </c>
      <c r="C30830" s="172">
        <v>0.0783</v>
      </c>
    </row>
    <row r="30831">
      <c r="A30831" s="47" t="s">
        <v>9284</v>
      </c>
      <c r="B30831" s="47">
        <v>4550.0</v>
      </c>
      <c r="C30831" s="172">
        <v>0.0882</v>
      </c>
    </row>
    <row r="30832">
      <c r="A30832" s="47" t="s">
        <v>9284</v>
      </c>
      <c r="B30832" s="47">
        <v>4551.0</v>
      </c>
      <c r="C30832" s="172">
        <v>0.4374</v>
      </c>
    </row>
    <row r="30833">
      <c r="A30833" s="47" t="s">
        <v>9284</v>
      </c>
      <c r="B30833" s="47">
        <v>4552.0</v>
      </c>
      <c r="C30833" s="172">
        <v>0.35640000000000005</v>
      </c>
    </row>
    <row r="30834">
      <c r="A30834" s="47" t="s">
        <v>9284</v>
      </c>
      <c r="B30834" s="47">
        <v>4553.0</v>
      </c>
      <c r="C30834" s="172">
        <v>0.0864</v>
      </c>
    </row>
    <row r="30835">
      <c r="A30835" s="47" t="s">
        <v>9284</v>
      </c>
      <c r="B30835" s="47">
        <v>4554.0</v>
      </c>
      <c r="C30835" s="172">
        <v>0.0882</v>
      </c>
    </row>
    <row r="30836">
      <c r="A30836" s="47" t="s">
        <v>9284</v>
      </c>
      <c r="B30836" s="47">
        <v>4555.0</v>
      </c>
      <c r="C30836" s="172">
        <v>0.057600000000000005</v>
      </c>
    </row>
    <row r="30837">
      <c r="A30837" s="47" t="s">
        <v>9284</v>
      </c>
      <c r="B30837" s="47">
        <v>4556.0</v>
      </c>
      <c r="C30837" s="172">
        <v>0.0</v>
      </c>
    </row>
    <row r="30838">
      <c r="A30838" s="47" t="s">
        <v>9284</v>
      </c>
      <c r="B30838" s="47">
        <v>4557.0</v>
      </c>
      <c r="C30838" s="172">
        <v>0.0</v>
      </c>
    </row>
    <row r="30839">
      <c r="A30839" s="47" t="s">
        <v>9284</v>
      </c>
      <c r="B30839" s="47">
        <v>4558.0</v>
      </c>
      <c r="C30839" s="172">
        <v>0.0</v>
      </c>
    </row>
    <row r="30840">
      <c r="A30840" s="47" t="s">
        <v>9284</v>
      </c>
      <c r="B30840" s="47">
        <v>4559.0</v>
      </c>
      <c r="C30840" s="172">
        <v>0.0</v>
      </c>
    </row>
    <row r="30841">
      <c r="A30841" s="47" t="s">
        <v>9284</v>
      </c>
      <c r="B30841" s="47">
        <v>4560.0</v>
      </c>
      <c r="C30841" s="172">
        <v>0.0</v>
      </c>
    </row>
    <row r="30842">
      <c r="A30842" s="47" t="s">
        <v>9284</v>
      </c>
      <c r="B30842" s="47">
        <v>4561.0</v>
      </c>
      <c r="C30842" s="172">
        <v>0.0</v>
      </c>
    </row>
    <row r="30843">
      <c r="A30843" s="47" t="s">
        <v>9284</v>
      </c>
      <c r="B30843" s="47">
        <v>4562.0</v>
      </c>
      <c r="C30843" s="172">
        <v>0.0</v>
      </c>
    </row>
    <row r="30844">
      <c r="A30844" s="47" t="s">
        <v>9284</v>
      </c>
      <c r="B30844" s="47">
        <v>4563.0</v>
      </c>
      <c r="C30844" s="172">
        <v>0.0</v>
      </c>
    </row>
    <row r="30845">
      <c r="A30845" s="47" t="s">
        <v>9284</v>
      </c>
      <c r="B30845" s="47">
        <v>4564.0</v>
      </c>
      <c r="C30845" s="172">
        <v>0.0</v>
      </c>
    </row>
    <row r="30846">
      <c r="A30846" s="47" t="s">
        <v>9284</v>
      </c>
      <c r="B30846" s="47">
        <v>4565.0</v>
      </c>
      <c r="C30846" s="172">
        <v>0.0</v>
      </c>
    </row>
    <row r="30847">
      <c r="A30847" s="47" t="s">
        <v>9284</v>
      </c>
      <c r="B30847" s="47">
        <v>4566.0</v>
      </c>
      <c r="C30847" s="172">
        <v>0.0675</v>
      </c>
    </row>
    <row r="30848">
      <c r="A30848" s="47" t="s">
        <v>9284</v>
      </c>
      <c r="B30848" s="47">
        <v>4567.0</v>
      </c>
      <c r="C30848" s="172">
        <v>0.1791</v>
      </c>
    </row>
    <row r="30849">
      <c r="A30849" s="47" t="s">
        <v>9284</v>
      </c>
      <c r="B30849" s="47">
        <v>4568.0</v>
      </c>
      <c r="C30849" s="172">
        <v>0.3024</v>
      </c>
    </row>
    <row r="30850">
      <c r="A30850" s="47" t="s">
        <v>9284</v>
      </c>
      <c r="B30850" s="47">
        <v>4569.0</v>
      </c>
      <c r="C30850" s="172">
        <v>0.4626</v>
      </c>
    </row>
    <row r="30851">
      <c r="A30851" s="47" t="s">
        <v>9284</v>
      </c>
      <c r="B30851" s="47">
        <v>4570.0</v>
      </c>
      <c r="C30851" s="172">
        <v>0.5832</v>
      </c>
    </row>
    <row r="30852">
      <c r="A30852" s="47" t="s">
        <v>9284</v>
      </c>
      <c r="B30852" s="47">
        <v>4571.0</v>
      </c>
      <c r="C30852" s="172">
        <v>0.5327999999999999</v>
      </c>
    </row>
    <row r="30853">
      <c r="A30853" s="47" t="s">
        <v>9284</v>
      </c>
      <c r="B30853" s="47">
        <v>4572.0</v>
      </c>
      <c r="C30853" s="172">
        <v>0.3987</v>
      </c>
    </row>
    <row r="30854">
      <c r="A30854" s="47" t="s">
        <v>9284</v>
      </c>
      <c r="B30854" s="47">
        <v>4573.0</v>
      </c>
      <c r="C30854" s="172">
        <v>0.6804</v>
      </c>
    </row>
    <row r="30855">
      <c r="A30855" s="47" t="s">
        <v>9284</v>
      </c>
      <c r="B30855" s="47">
        <v>4574.0</v>
      </c>
      <c r="C30855" s="172">
        <v>0.7524</v>
      </c>
    </row>
    <row r="30856">
      <c r="A30856" s="47" t="s">
        <v>9284</v>
      </c>
      <c r="B30856" s="47">
        <v>4575.0</v>
      </c>
      <c r="C30856" s="172">
        <v>0.5751000000000001</v>
      </c>
    </row>
    <row r="30857">
      <c r="A30857" s="47" t="s">
        <v>9284</v>
      </c>
      <c r="B30857" s="47">
        <v>4576.0</v>
      </c>
      <c r="C30857" s="172">
        <v>0.48150000000000004</v>
      </c>
    </row>
    <row r="30858">
      <c r="A30858" s="47" t="s">
        <v>9284</v>
      </c>
      <c r="B30858" s="47">
        <v>4577.0</v>
      </c>
      <c r="C30858" s="172">
        <v>0.3897</v>
      </c>
    </row>
    <row r="30859">
      <c r="A30859" s="47" t="s">
        <v>9284</v>
      </c>
      <c r="B30859" s="47">
        <v>4578.0</v>
      </c>
      <c r="C30859" s="172">
        <v>0.23940000000000003</v>
      </c>
    </row>
    <row r="30860">
      <c r="A30860" s="47" t="s">
        <v>9284</v>
      </c>
      <c r="B30860" s="47">
        <v>4579.0</v>
      </c>
      <c r="C30860" s="172">
        <v>0.1098</v>
      </c>
    </row>
    <row r="30861">
      <c r="A30861" s="47" t="s">
        <v>9284</v>
      </c>
      <c r="B30861" s="47">
        <v>4580.0</v>
      </c>
      <c r="C30861" s="172">
        <v>0.0</v>
      </c>
    </row>
    <row r="30862">
      <c r="A30862" s="47" t="s">
        <v>9284</v>
      </c>
      <c r="B30862" s="47">
        <v>4581.0</v>
      </c>
      <c r="C30862" s="172">
        <v>0.0</v>
      </c>
    </row>
    <row r="30863">
      <c r="A30863" s="47" t="s">
        <v>9284</v>
      </c>
      <c r="B30863" s="47">
        <v>4582.0</v>
      </c>
      <c r="C30863" s="172">
        <v>0.0</v>
      </c>
    </row>
    <row r="30864">
      <c r="A30864" s="47" t="s">
        <v>9284</v>
      </c>
      <c r="B30864" s="47">
        <v>4583.0</v>
      </c>
      <c r="C30864" s="172">
        <v>0.0</v>
      </c>
    </row>
    <row r="30865">
      <c r="A30865" s="47" t="s">
        <v>9284</v>
      </c>
      <c r="B30865" s="47">
        <v>4584.0</v>
      </c>
      <c r="C30865" s="172">
        <v>0.0</v>
      </c>
    </row>
    <row r="30866">
      <c r="A30866" s="47" t="s">
        <v>9284</v>
      </c>
      <c r="B30866" s="47">
        <v>4585.0</v>
      </c>
      <c r="C30866" s="172">
        <v>0.0</v>
      </c>
    </row>
    <row r="30867">
      <c r="A30867" s="47" t="s">
        <v>9284</v>
      </c>
      <c r="B30867" s="47">
        <v>4586.0</v>
      </c>
      <c r="C30867" s="172">
        <v>0.0</v>
      </c>
    </row>
    <row r="30868">
      <c r="A30868" s="47" t="s">
        <v>9284</v>
      </c>
      <c r="B30868" s="47">
        <v>4587.0</v>
      </c>
      <c r="C30868" s="172">
        <v>0.0</v>
      </c>
    </row>
    <row r="30869">
      <c r="A30869" s="47" t="s">
        <v>9284</v>
      </c>
      <c r="B30869" s="47">
        <v>4588.0</v>
      </c>
      <c r="C30869" s="172">
        <v>0.0</v>
      </c>
    </row>
    <row r="30870">
      <c r="A30870" s="47" t="s">
        <v>9284</v>
      </c>
      <c r="B30870" s="47">
        <v>4589.0</v>
      </c>
      <c r="C30870" s="172">
        <v>0.0</v>
      </c>
    </row>
    <row r="30871">
      <c r="A30871" s="47" t="s">
        <v>9284</v>
      </c>
      <c r="B30871" s="47">
        <v>4590.0</v>
      </c>
      <c r="C30871" s="172">
        <v>0.0639</v>
      </c>
    </row>
    <row r="30872">
      <c r="A30872" s="47" t="s">
        <v>9284</v>
      </c>
      <c r="B30872" s="47">
        <v>4591.0</v>
      </c>
      <c r="C30872" s="172">
        <v>0.2178</v>
      </c>
    </row>
    <row r="30873">
      <c r="A30873" s="47" t="s">
        <v>9284</v>
      </c>
      <c r="B30873" s="47">
        <v>4592.0</v>
      </c>
      <c r="C30873" s="172">
        <v>0.2952</v>
      </c>
    </row>
    <row r="30874">
      <c r="A30874" s="47" t="s">
        <v>9284</v>
      </c>
      <c r="B30874" s="47">
        <v>4593.0</v>
      </c>
      <c r="C30874" s="172">
        <v>0.558</v>
      </c>
    </row>
    <row r="30875">
      <c r="A30875" s="47" t="s">
        <v>9284</v>
      </c>
      <c r="B30875" s="47">
        <v>4594.0</v>
      </c>
      <c r="C30875" s="172">
        <v>0.6957</v>
      </c>
    </row>
    <row r="30876">
      <c r="A30876" s="47" t="s">
        <v>9284</v>
      </c>
      <c r="B30876" s="47">
        <v>4595.0</v>
      </c>
      <c r="C30876" s="172">
        <v>0.8037000000000001</v>
      </c>
    </row>
    <row r="30877">
      <c r="A30877" s="47" t="s">
        <v>9284</v>
      </c>
      <c r="B30877" s="47">
        <v>4596.0</v>
      </c>
      <c r="C30877" s="172">
        <v>0.7974</v>
      </c>
    </row>
    <row r="30878">
      <c r="A30878" s="47" t="s">
        <v>9284</v>
      </c>
      <c r="B30878" s="47">
        <v>4597.0</v>
      </c>
      <c r="C30878" s="172">
        <v>0.7956</v>
      </c>
    </row>
    <row r="30879">
      <c r="A30879" s="47" t="s">
        <v>9284</v>
      </c>
      <c r="B30879" s="47">
        <v>4598.0</v>
      </c>
      <c r="C30879" s="172">
        <v>0.6759000000000001</v>
      </c>
    </row>
    <row r="30880">
      <c r="A30880" s="47" t="s">
        <v>9284</v>
      </c>
      <c r="B30880" s="47">
        <v>4599.0</v>
      </c>
      <c r="C30880" s="172">
        <v>0.747</v>
      </c>
    </row>
    <row r="30881">
      <c r="A30881" s="47" t="s">
        <v>9284</v>
      </c>
      <c r="B30881" s="47">
        <v>4600.0</v>
      </c>
      <c r="C30881" s="172">
        <v>0.5958</v>
      </c>
    </row>
    <row r="30882">
      <c r="A30882" s="47" t="s">
        <v>9284</v>
      </c>
      <c r="B30882" s="47">
        <v>4601.0</v>
      </c>
      <c r="C30882" s="172">
        <v>0.4455</v>
      </c>
    </row>
    <row r="30883">
      <c r="A30883" s="47" t="s">
        <v>9284</v>
      </c>
      <c r="B30883" s="47">
        <v>4602.0</v>
      </c>
      <c r="C30883" s="172">
        <v>0.2727</v>
      </c>
    </row>
    <row r="30884">
      <c r="A30884" s="47" t="s">
        <v>9284</v>
      </c>
      <c r="B30884" s="47">
        <v>4603.0</v>
      </c>
      <c r="C30884" s="172">
        <v>0.108</v>
      </c>
    </row>
    <row r="30885">
      <c r="A30885" s="47" t="s">
        <v>9284</v>
      </c>
      <c r="B30885" s="47">
        <v>4604.0</v>
      </c>
      <c r="C30885" s="172">
        <v>0.0</v>
      </c>
    </row>
    <row r="30886">
      <c r="A30886" s="47" t="s">
        <v>9284</v>
      </c>
      <c r="B30886" s="47">
        <v>4605.0</v>
      </c>
      <c r="C30886" s="172">
        <v>0.0</v>
      </c>
    </row>
    <row r="30887">
      <c r="A30887" s="47" t="s">
        <v>9284</v>
      </c>
      <c r="B30887" s="47">
        <v>4606.0</v>
      </c>
      <c r="C30887" s="172">
        <v>0.0</v>
      </c>
    </row>
    <row r="30888">
      <c r="A30888" s="47" t="s">
        <v>9284</v>
      </c>
      <c r="B30888" s="47">
        <v>4607.0</v>
      </c>
      <c r="C30888" s="172">
        <v>0.0</v>
      </c>
    </row>
    <row r="30889">
      <c r="A30889" s="47" t="s">
        <v>9284</v>
      </c>
      <c r="B30889" s="47">
        <v>4608.0</v>
      </c>
      <c r="C30889" s="172">
        <v>0.0</v>
      </c>
    </row>
    <row r="30890">
      <c r="A30890" s="47" t="s">
        <v>9284</v>
      </c>
      <c r="B30890" s="47">
        <v>4609.0</v>
      </c>
      <c r="C30890" s="172">
        <v>0.0</v>
      </c>
    </row>
    <row r="30891">
      <c r="A30891" s="47" t="s">
        <v>9284</v>
      </c>
      <c r="B30891" s="47">
        <v>4610.0</v>
      </c>
      <c r="C30891" s="172">
        <v>0.0</v>
      </c>
    </row>
    <row r="30892">
      <c r="A30892" s="47" t="s">
        <v>9284</v>
      </c>
      <c r="B30892" s="47">
        <v>4611.0</v>
      </c>
      <c r="C30892" s="172">
        <v>0.0</v>
      </c>
    </row>
    <row r="30893">
      <c r="A30893" s="47" t="s">
        <v>9284</v>
      </c>
      <c r="B30893" s="47">
        <v>4612.0</v>
      </c>
      <c r="C30893" s="172">
        <v>0.0</v>
      </c>
    </row>
    <row r="30894">
      <c r="A30894" s="47" t="s">
        <v>9284</v>
      </c>
      <c r="B30894" s="47">
        <v>4613.0</v>
      </c>
      <c r="C30894" s="172">
        <v>0.0</v>
      </c>
    </row>
    <row r="30895">
      <c r="A30895" s="47" t="s">
        <v>9284</v>
      </c>
      <c r="B30895" s="47">
        <v>4614.0</v>
      </c>
      <c r="C30895" s="172">
        <v>0.060300000000000006</v>
      </c>
    </row>
    <row r="30896">
      <c r="A30896" s="47" t="s">
        <v>9284</v>
      </c>
      <c r="B30896" s="47">
        <v>4615.0</v>
      </c>
      <c r="C30896" s="172">
        <v>0.2169</v>
      </c>
    </row>
    <row r="30897">
      <c r="A30897" s="47" t="s">
        <v>9284</v>
      </c>
      <c r="B30897" s="47">
        <v>4616.0</v>
      </c>
      <c r="C30897" s="172">
        <v>0.3861</v>
      </c>
    </row>
    <row r="30898">
      <c r="A30898" s="47" t="s">
        <v>9284</v>
      </c>
      <c r="B30898" s="47">
        <v>4617.0</v>
      </c>
      <c r="C30898" s="172">
        <v>0.4716</v>
      </c>
    </row>
    <row r="30899">
      <c r="A30899" s="47" t="s">
        <v>9284</v>
      </c>
      <c r="B30899" s="47">
        <v>4618.0</v>
      </c>
      <c r="C30899" s="172">
        <v>0.49500000000000005</v>
      </c>
    </row>
    <row r="30900">
      <c r="A30900" s="47" t="s">
        <v>9284</v>
      </c>
      <c r="B30900" s="47">
        <v>4619.0</v>
      </c>
      <c r="C30900" s="172">
        <v>0.3879</v>
      </c>
    </row>
    <row r="30901">
      <c r="A30901" s="47" t="s">
        <v>9284</v>
      </c>
      <c r="B30901" s="47">
        <v>4620.0</v>
      </c>
      <c r="C30901" s="172">
        <v>0.49860000000000004</v>
      </c>
    </row>
    <row r="30902">
      <c r="A30902" s="47" t="s">
        <v>9284</v>
      </c>
      <c r="B30902" s="47">
        <v>4621.0</v>
      </c>
      <c r="C30902" s="172">
        <v>0.35550000000000004</v>
      </c>
    </row>
    <row r="30903">
      <c r="A30903" s="47" t="s">
        <v>9284</v>
      </c>
      <c r="B30903" s="47">
        <v>4622.0</v>
      </c>
      <c r="C30903" s="172">
        <v>0.5472</v>
      </c>
    </row>
    <row r="30904">
      <c r="A30904" s="47" t="s">
        <v>9284</v>
      </c>
      <c r="B30904" s="47">
        <v>4623.0</v>
      </c>
      <c r="C30904" s="172">
        <v>0.35550000000000004</v>
      </c>
    </row>
    <row r="30905">
      <c r="A30905" s="47" t="s">
        <v>9284</v>
      </c>
      <c r="B30905" s="47">
        <v>4624.0</v>
      </c>
      <c r="C30905" s="172">
        <v>0.2979</v>
      </c>
    </row>
    <row r="30906">
      <c r="A30906" s="47" t="s">
        <v>9284</v>
      </c>
      <c r="B30906" s="47">
        <v>4625.0</v>
      </c>
      <c r="C30906" s="172">
        <v>0.1863</v>
      </c>
    </row>
    <row r="30907">
      <c r="A30907" s="47" t="s">
        <v>9284</v>
      </c>
      <c r="B30907" s="47">
        <v>4626.0</v>
      </c>
      <c r="C30907" s="172">
        <v>0.1917</v>
      </c>
    </row>
    <row r="30908">
      <c r="A30908" s="47" t="s">
        <v>9284</v>
      </c>
      <c r="B30908" s="47">
        <v>4627.0</v>
      </c>
      <c r="C30908" s="172">
        <v>0.027</v>
      </c>
    </row>
    <row r="30909">
      <c r="A30909" s="47" t="s">
        <v>9284</v>
      </c>
      <c r="B30909" s="47">
        <v>4628.0</v>
      </c>
      <c r="C30909" s="172">
        <v>0.0</v>
      </c>
    </row>
    <row r="30910">
      <c r="A30910" s="47" t="s">
        <v>9284</v>
      </c>
      <c r="B30910" s="47">
        <v>4629.0</v>
      </c>
      <c r="C30910" s="172">
        <v>0.0</v>
      </c>
    </row>
    <row r="30911">
      <c r="A30911" s="47" t="s">
        <v>9284</v>
      </c>
      <c r="B30911" s="47">
        <v>4630.0</v>
      </c>
      <c r="C30911" s="172">
        <v>0.0</v>
      </c>
    </row>
    <row r="30912">
      <c r="A30912" s="47" t="s">
        <v>9284</v>
      </c>
      <c r="B30912" s="47">
        <v>4631.0</v>
      </c>
      <c r="C30912" s="172">
        <v>0.0</v>
      </c>
    </row>
    <row r="30913">
      <c r="A30913" s="47" t="s">
        <v>9284</v>
      </c>
      <c r="B30913" s="47">
        <v>4632.0</v>
      </c>
      <c r="C30913" s="172">
        <v>0.0</v>
      </c>
    </row>
    <row r="30914">
      <c r="A30914" s="47" t="s">
        <v>9284</v>
      </c>
      <c r="B30914" s="47">
        <v>4633.0</v>
      </c>
      <c r="C30914" s="172">
        <v>0.0</v>
      </c>
    </row>
    <row r="30915">
      <c r="A30915" s="47" t="s">
        <v>9284</v>
      </c>
      <c r="B30915" s="47">
        <v>4634.0</v>
      </c>
      <c r="C30915" s="172">
        <v>0.0</v>
      </c>
    </row>
    <row r="30916">
      <c r="A30916" s="47" t="s">
        <v>9284</v>
      </c>
      <c r="B30916" s="47">
        <v>4635.0</v>
      </c>
      <c r="C30916" s="172">
        <v>0.0</v>
      </c>
    </row>
    <row r="30917">
      <c r="A30917" s="47" t="s">
        <v>9284</v>
      </c>
      <c r="B30917" s="47">
        <v>4636.0</v>
      </c>
      <c r="C30917" s="172">
        <v>0.0</v>
      </c>
    </row>
    <row r="30918">
      <c r="A30918" s="47" t="s">
        <v>9284</v>
      </c>
      <c r="B30918" s="47">
        <v>4637.0</v>
      </c>
      <c r="C30918" s="172">
        <v>0.0</v>
      </c>
    </row>
    <row r="30919">
      <c r="A30919" s="47" t="s">
        <v>9284</v>
      </c>
      <c r="B30919" s="47">
        <v>4638.0</v>
      </c>
      <c r="C30919" s="172">
        <v>0.060300000000000006</v>
      </c>
    </row>
    <row r="30920">
      <c r="A30920" s="47" t="s">
        <v>9284</v>
      </c>
      <c r="B30920" s="47">
        <v>4639.0</v>
      </c>
      <c r="C30920" s="172">
        <v>0.21509999999999999</v>
      </c>
    </row>
    <row r="30921">
      <c r="A30921" s="47" t="s">
        <v>9284</v>
      </c>
      <c r="B30921" s="47">
        <v>4640.0</v>
      </c>
      <c r="C30921" s="172">
        <v>0.3861</v>
      </c>
    </row>
    <row r="30922">
      <c r="A30922" s="47" t="s">
        <v>9284</v>
      </c>
      <c r="B30922" s="47">
        <v>4641.0</v>
      </c>
      <c r="C30922" s="172">
        <v>0.5445</v>
      </c>
    </row>
    <row r="30923">
      <c r="A30923" s="47" t="s">
        <v>9284</v>
      </c>
      <c r="B30923" s="47">
        <v>4642.0</v>
      </c>
      <c r="C30923" s="172">
        <v>0.6444</v>
      </c>
    </row>
    <row r="30924">
      <c r="A30924" s="47" t="s">
        <v>9284</v>
      </c>
      <c r="B30924" s="47">
        <v>4643.0</v>
      </c>
      <c r="C30924" s="172">
        <v>0.7821</v>
      </c>
    </row>
    <row r="30925">
      <c r="A30925" s="47" t="s">
        <v>9284</v>
      </c>
      <c r="B30925" s="47">
        <v>4644.0</v>
      </c>
      <c r="C30925" s="172">
        <v>0.8523</v>
      </c>
    </row>
    <row r="30926">
      <c r="A30926" s="47" t="s">
        <v>9284</v>
      </c>
      <c r="B30926" s="47">
        <v>4645.0</v>
      </c>
      <c r="C30926" s="172">
        <v>0.8568</v>
      </c>
    </row>
    <row r="30927">
      <c r="A30927" s="47" t="s">
        <v>9284</v>
      </c>
      <c r="B30927" s="47">
        <v>4646.0</v>
      </c>
      <c r="C30927" s="172">
        <v>0.7587</v>
      </c>
    </row>
    <row r="30928">
      <c r="A30928" s="47" t="s">
        <v>9284</v>
      </c>
      <c r="B30928" s="47">
        <v>4647.0</v>
      </c>
      <c r="C30928" s="172">
        <v>0.7056</v>
      </c>
    </row>
    <row r="30929">
      <c r="A30929" s="47" t="s">
        <v>9284</v>
      </c>
      <c r="B30929" s="47">
        <v>4648.0</v>
      </c>
      <c r="C30929" s="172">
        <v>0.5850000000000001</v>
      </c>
    </row>
    <row r="30930">
      <c r="A30930" s="47" t="s">
        <v>9284</v>
      </c>
      <c r="B30930" s="47">
        <v>4649.0</v>
      </c>
      <c r="C30930" s="172">
        <v>0.4176</v>
      </c>
    </row>
    <row r="30931">
      <c r="A30931" s="47" t="s">
        <v>9284</v>
      </c>
      <c r="B30931" s="47">
        <v>4650.0</v>
      </c>
      <c r="C30931" s="172">
        <v>0.2403</v>
      </c>
    </row>
    <row r="30932">
      <c r="A30932" s="47" t="s">
        <v>9284</v>
      </c>
      <c r="B30932" s="47">
        <v>4651.0</v>
      </c>
      <c r="C30932" s="172">
        <v>0.0936</v>
      </c>
    </row>
    <row r="30933">
      <c r="A30933" s="47" t="s">
        <v>9284</v>
      </c>
      <c r="B30933" s="47">
        <v>4652.0</v>
      </c>
      <c r="C30933" s="172">
        <v>0.0</v>
      </c>
    </row>
    <row r="30934">
      <c r="A30934" s="47" t="s">
        <v>9284</v>
      </c>
      <c r="B30934" s="47">
        <v>4653.0</v>
      </c>
      <c r="C30934" s="172">
        <v>0.0</v>
      </c>
    </row>
    <row r="30935">
      <c r="A30935" s="47" t="s">
        <v>9284</v>
      </c>
      <c r="B30935" s="47">
        <v>4654.0</v>
      </c>
      <c r="C30935" s="172">
        <v>0.0</v>
      </c>
    </row>
    <row r="30936">
      <c r="A30936" s="47" t="s">
        <v>9284</v>
      </c>
      <c r="B30936" s="47">
        <v>4655.0</v>
      </c>
      <c r="C30936" s="172">
        <v>0.0</v>
      </c>
    </row>
    <row r="30937">
      <c r="A30937" s="47" t="s">
        <v>9284</v>
      </c>
      <c r="B30937" s="47">
        <v>4656.0</v>
      </c>
      <c r="C30937" s="172">
        <v>0.0</v>
      </c>
    </row>
    <row r="30938">
      <c r="A30938" s="47" t="s">
        <v>9284</v>
      </c>
      <c r="B30938" s="47">
        <v>4657.0</v>
      </c>
      <c r="C30938" s="172">
        <v>0.0</v>
      </c>
    </row>
    <row r="30939">
      <c r="A30939" s="47" t="s">
        <v>9284</v>
      </c>
      <c r="B30939" s="47">
        <v>4658.0</v>
      </c>
      <c r="C30939" s="172">
        <v>0.0</v>
      </c>
    </row>
    <row r="30940">
      <c r="A30940" s="47" t="s">
        <v>9284</v>
      </c>
      <c r="B30940" s="47">
        <v>4659.0</v>
      </c>
      <c r="C30940" s="172">
        <v>0.0</v>
      </c>
    </row>
    <row r="30941">
      <c r="A30941" s="47" t="s">
        <v>9284</v>
      </c>
      <c r="B30941" s="47">
        <v>4660.0</v>
      </c>
      <c r="C30941" s="172">
        <v>0.0</v>
      </c>
    </row>
    <row r="30942">
      <c r="A30942" s="47" t="s">
        <v>9284</v>
      </c>
      <c r="B30942" s="47">
        <v>4661.0</v>
      </c>
      <c r="C30942" s="172">
        <v>0.0</v>
      </c>
    </row>
    <row r="30943">
      <c r="A30943" s="47" t="s">
        <v>9284</v>
      </c>
      <c r="B30943" s="47">
        <v>4662.0</v>
      </c>
      <c r="C30943" s="172">
        <v>0.027</v>
      </c>
    </row>
    <row r="30944">
      <c r="A30944" s="47" t="s">
        <v>9284</v>
      </c>
      <c r="B30944" s="47">
        <v>4663.0</v>
      </c>
      <c r="C30944" s="172">
        <v>0.0252</v>
      </c>
    </row>
    <row r="30945">
      <c r="A30945" s="47" t="s">
        <v>9284</v>
      </c>
      <c r="B30945" s="47">
        <v>4664.0</v>
      </c>
      <c r="C30945" s="172">
        <v>0.24480000000000002</v>
      </c>
    </row>
    <row r="30946">
      <c r="A30946" s="47" t="s">
        <v>9284</v>
      </c>
      <c r="B30946" s="47">
        <v>4665.0</v>
      </c>
      <c r="C30946" s="172">
        <v>0.3978</v>
      </c>
    </row>
    <row r="30947">
      <c r="A30947" s="47" t="s">
        <v>9284</v>
      </c>
      <c r="B30947" s="47">
        <v>4666.0</v>
      </c>
      <c r="C30947" s="172">
        <v>0.6462</v>
      </c>
    </row>
    <row r="30948">
      <c r="A30948" s="47" t="s">
        <v>9284</v>
      </c>
      <c r="B30948" s="47">
        <v>4667.0</v>
      </c>
      <c r="C30948" s="172">
        <v>0.6579</v>
      </c>
    </row>
    <row r="30949">
      <c r="A30949" s="47" t="s">
        <v>9284</v>
      </c>
      <c r="B30949" s="47">
        <v>4668.0</v>
      </c>
      <c r="C30949" s="172">
        <v>0.6228</v>
      </c>
    </row>
    <row r="30950">
      <c r="A30950" s="47" t="s">
        <v>9284</v>
      </c>
      <c r="B30950" s="47">
        <v>4669.0</v>
      </c>
      <c r="C30950" s="172">
        <v>0.4842</v>
      </c>
    </row>
    <row r="30951">
      <c r="A30951" s="47" t="s">
        <v>9284</v>
      </c>
      <c r="B30951" s="47">
        <v>4670.0</v>
      </c>
      <c r="C30951" s="172">
        <v>0.6147</v>
      </c>
    </row>
    <row r="30952">
      <c r="A30952" s="47" t="s">
        <v>9284</v>
      </c>
      <c r="B30952" s="47">
        <v>4671.0</v>
      </c>
      <c r="C30952" s="172">
        <v>0.6858000000000001</v>
      </c>
    </row>
    <row r="30953">
      <c r="A30953" s="47" t="s">
        <v>9284</v>
      </c>
      <c r="B30953" s="47">
        <v>4672.0</v>
      </c>
      <c r="C30953" s="172">
        <v>0.49860000000000004</v>
      </c>
    </row>
    <row r="30954">
      <c r="A30954" s="47" t="s">
        <v>9284</v>
      </c>
      <c r="B30954" s="47">
        <v>4673.0</v>
      </c>
      <c r="C30954" s="172">
        <v>0.1998</v>
      </c>
    </row>
    <row r="30955">
      <c r="A30955" s="47" t="s">
        <v>9284</v>
      </c>
      <c r="B30955" s="47">
        <v>4674.0</v>
      </c>
      <c r="C30955" s="172">
        <v>0.0243</v>
      </c>
    </row>
    <row r="30956">
      <c r="A30956" s="47" t="s">
        <v>9284</v>
      </c>
      <c r="B30956" s="47">
        <v>4675.0</v>
      </c>
      <c r="C30956" s="172">
        <v>0.0954</v>
      </c>
    </row>
    <row r="30957">
      <c r="A30957" s="47" t="s">
        <v>9284</v>
      </c>
      <c r="B30957" s="47">
        <v>4676.0</v>
      </c>
      <c r="C30957" s="172">
        <v>0.0</v>
      </c>
    </row>
    <row r="30958">
      <c r="A30958" s="47" t="s">
        <v>9284</v>
      </c>
      <c r="B30958" s="47">
        <v>4677.0</v>
      </c>
      <c r="C30958" s="172">
        <v>0.0</v>
      </c>
    </row>
    <row r="30959">
      <c r="A30959" s="47" t="s">
        <v>9284</v>
      </c>
      <c r="B30959" s="47">
        <v>4678.0</v>
      </c>
      <c r="C30959" s="172">
        <v>0.0</v>
      </c>
    </row>
    <row r="30960">
      <c r="A30960" s="47" t="s">
        <v>9284</v>
      </c>
      <c r="B30960" s="47">
        <v>4679.0</v>
      </c>
      <c r="C30960" s="172">
        <v>0.0</v>
      </c>
    </row>
    <row r="30961">
      <c r="A30961" s="47" t="s">
        <v>9284</v>
      </c>
      <c r="B30961" s="47">
        <v>4680.0</v>
      </c>
      <c r="C30961" s="172">
        <v>0.0</v>
      </c>
    </row>
    <row r="30962">
      <c r="A30962" s="47" t="s">
        <v>9284</v>
      </c>
      <c r="B30962" s="47">
        <v>4681.0</v>
      </c>
      <c r="C30962" s="172">
        <v>0.0</v>
      </c>
    </row>
    <row r="30963">
      <c r="A30963" s="47" t="s">
        <v>9284</v>
      </c>
      <c r="B30963" s="47">
        <v>4682.0</v>
      </c>
      <c r="C30963" s="172">
        <v>0.0</v>
      </c>
    </row>
    <row r="30964">
      <c r="A30964" s="47" t="s">
        <v>9284</v>
      </c>
      <c r="B30964" s="47">
        <v>4683.0</v>
      </c>
      <c r="C30964" s="172">
        <v>0.0</v>
      </c>
    </row>
    <row r="30965">
      <c r="A30965" s="47" t="s">
        <v>9284</v>
      </c>
      <c r="B30965" s="47">
        <v>4684.0</v>
      </c>
      <c r="C30965" s="172">
        <v>0.0</v>
      </c>
    </row>
    <row r="30966">
      <c r="A30966" s="47" t="s">
        <v>9284</v>
      </c>
      <c r="B30966" s="47">
        <v>4685.0</v>
      </c>
      <c r="C30966" s="172">
        <v>0.0</v>
      </c>
    </row>
    <row r="30967">
      <c r="A30967" s="47" t="s">
        <v>9284</v>
      </c>
      <c r="B30967" s="47">
        <v>4686.0</v>
      </c>
      <c r="C30967" s="172">
        <v>0.0594</v>
      </c>
    </row>
    <row r="30968">
      <c r="A30968" s="47" t="s">
        <v>9284</v>
      </c>
      <c r="B30968" s="47">
        <v>4687.0</v>
      </c>
      <c r="C30968" s="172">
        <v>0.21509999999999999</v>
      </c>
    </row>
    <row r="30969">
      <c r="A30969" s="47" t="s">
        <v>9284</v>
      </c>
      <c r="B30969" s="47">
        <v>4688.0</v>
      </c>
      <c r="C30969" s="172">
        <v>0.3888</v>
      </c>
    </row>
    <row r="30970">
      <c r="A30970" s="47" t="s">
        <v>9284</v>
      </c>
      <c r="B30970" s="47">
        <v>4689.0</v>
      </c>
      <c r="C30970" s="172">
        <v>0.5553</v>
      </c>
    </row>
    <row r="30971">
      <c r="A30971" s="47" t="s">
        <v>9284</v>
      </c>
      <c r="B30971" s="47">
        <v>4690.0</v>
      </c>
      <c r="C30971" s="172">
        <v>0.6912</v>
      </c>
    </row>
    <row r="30972">
      <c r="A30972" s="47" t="s">
        <v>9284</v>
      </c>
      <c r="B30972" s="47">
        <v>4691.0</v>
      </c>
      <c r="C30972" s="172">
        <v>0.7956</v>
      </c>
    </row>
    <row r="30973">
      <c r="A30973" s="47" t="s">
        <v>9284</v>
      </c>
      <c r="B30973" s="47">
        <v>4692.0</v>
      </c>
      <c r="C30973" s="172">
        <v>0.8469</v>
      </c>
    </row>
    <row r="30974">
      <c r="A30974" s="47" t="s">
        <v>9284</v>
      </c>
      <c r="B30974" s="47">
        <v>4693.0</v>
      </c>
      <c r="C30974" s="172">
        <v>0.8594999999999999</v>
      </c>
    </row>
    <row r="30975">
      <c r="A30975" s="47" t="s">
        <v>9284</v>
      </c>
      <c r="B30975" s="47">
        <v>4694.0</v>
      </c>
      <c r="C30975" s="172">
        <v>0.8001</v>
      </c>
    </row>
    <row r="30976">
      <c r="A30976" s="47" t="s">
        <v>9284</v>
      </c>
      <c r="B30976" s="47">
        <v>4695.0</v>
      </c>
      <c r="C30976" s="172">
        <v>0.6930000000000001</v>
      </c>
    </row>
    <row r="30977">
      <c r="A30977" s="47" t="s">
        <v>9284</v>
      </c>
      <c r="B30977" s="47">
        <v>4696.0</v>
      </c>
      <c r="C30977" s="172">
        <v>0.5751000000000001</v>
      </c>
    </row>
    <row r="30978">
      <c r="A30978" s="47" t="s">
        <v>9284</v>
      </c>
      <c r="B30978" s="47">
        <v>4697.0</v>
      </c>
      <c r="C30978" s="172">
        <v>0.4248</v>
      </c>
    </row>
    <row r="30979">
      <c r="A30979" s="47" t="s">
        <v>9284</v>
      </c>
      <c r="B30979" s="47">
        <v>4698.0</v>
      </c>
      <c r="C30979" s="172">
        <v>0.24480000000000002</v>
      </c>
    </row>
    <row r="30980">
      <c r="A30980" s="47" t="s">
        <v>9284</v>
      </c>
      <c r="B30980" s="47">
        <v>4699.0</v>
      </c>
      <c r="C30980" s="172">
        <v>0.1053</v>
      </c>
    </row>
    <row r="30981">
      <c r="A30981" s="47" t="s">
        <v>9284</v>
      </c>
      <c r="B30981" s="47">
        <v>4700.0</v>
      </c>
      <c r="C30981" s="172">
        <v>0.0</v>
      </c>
    </row>
    <row r="30982">
      <c r="A30982" s="47" t="s">
        <v>9284</v>
      </c>
      <c r="B30982" s="47">
        <v>4701.0</v>
      </c>
      <c r="C30982" s="172">
        <v>0.0</v>
      </c>
    </row>
    <row r="30983">
      <c r="A30983" s="47" t="s">
        <v>9284</v>
      </c>
      <c r="B30983" s="47">
        <v>4702.0</v>
      </c>
      <c r="C30983" s="172">
        <v>0.0</v>
      </c>
    </row>
    <row r="30984">
      <c r="A30984" s="47" t="s">
        <v>9284</v>
      </c>
      <c r="B30984" s="47">
        <v>4703.0</v>
      </c>
      <c r="C30984" s="172">
        <v>0.0</v>
      </c>
    </row>
    <row r="30985">
      <c r="A30985" s="47" t="s">
        <v>9284</v>
      </c>
      <c r="B30985" s="47">
        <v>4704.0</v>
      </c>
      <c r="C30985" s="172">
        <v>0.0</v>
      </c>
    </row>
    <row r="30986">
      <c r="A30986" s="47" t="s">
        <v>9284</v>
      </c>
      <c r="B30986" s="47">
        <v>4705.0</v>
      </c>
      <c r="C30986" s="172">
        <v>0.0</v>
      </c>
    </row>
    <row r="30987">
      <c r="A30987" s="47" t="s">
        <v>9284</v>
      </c>
      <c r="B30987" s="47">
        <v>4706.0</v>
      </c>
      <c r="C30987" s="172">
        <v>0.0</v>
      </c>
    </row>
    <row r="30988">
      <c r="A30988" s="47" t="s">
        <v>9284</v>
      </c>
      <c r="B30988" s="47">
        <v>4707.0</v>
      </c>
      <c r="C30988" s="172">
        <v>0.0</v>
      </c>
    </row>
    <row r="30989">
      <c r="A30989" s="47" t="s">
        <v>9284</v>
      </c>
      <c r="B30989" s="47">
        <v>4708.0</v>
      </c>
      <c r="C30989" s="172">
        <v>0.0</v>
      </c>
    </row>
    <row r="30990">
      <c r="A30990" s="47" t="s">
        <v>9284</v>
      </c>
      <c r="B30990" s="47">
        <v>4709.0</v>
      </c>
      <c r="C30990" s="172">
        <v>0.0</v>
      </c>
    </row>
    <row r="30991">
      <c r="A30991" s="47" t="s">
        <v>9284</v>
      </c>
      <c r="B30991" s="47">
        <v>4710.0</v>
      </c>
      <c r="C30991" s="172">
        <v>0.0558</v>
      </c>
    </row>
    <row r="30992">
      <c r="A30992" s="47" t="s">
        <v>9284</v>
      </c>
      <c r="B30992" s="47">
        <v>4711.0</v>
      </c>
      <c r="C30992" s="172">
        <v>0.20970000000000003</v>
      </c>
    </row>
    <row r="30993">
      <c r="A30993" s="47" t="s">
        <v>9284</v>
      </c>
      <c r="B30993" s="47">
        <v>4712.0</v>
      </c>
      <c r="C30993" s="172">
        <v>0.3816</v>
      </c>
    </row>
    <row r="30994">
      <c r="A30994" s="47" t="s">
        <v>9284</v>
      </c>
      <c r="B30994" s="47">
        <v>4713.0</v>
      </c>
      <c r="C30994" s="172">
        <v>0.5481</v>
      </c>
    </row>
    <row r="30995">
      <c r="A30995" s="47" t="s">
        <v>9284</v>
      </c>
      <c r="B30995" s="47">
        <v>4714.0</v>
      </c>
      <c r="C30995" s="172">
        <v>0.7002</v>
      </c>
    </row>
    <row r="30996">
      <c r="A30996" s="47" t="s">
        <v>9284</v>
      </c>
      <c r="B30996" s="47">
        <v>4715.0</v>
      </c>
      <c r="C30996" s="172">
        <v>0.7992</v>
      </c>
    </row>
    <row r="30997">
      <c r="A30997" s="47" t="s">
        <v>9284</v>
      </c>
      <c r="B30997" s="47">
        <v>4716.0</v>
      </c>
      <c r="C30997" s="172">
        <v>0.8676</v>
      </c>
    </row>
    <row r="30998">
      <c r="A30998" s="47" t="s">
        <v>9284</v>
      </c>
      <c r="B30998" s="47">
        <v>4717.0</v>
      </c>
      <c r="C30998" s="172">
        <v>0.8757</v>
      </c>
    </row>
    <row r="30999">
      <c r="A30999" s="47" t="s">
        <v>9284</v>
      </c>
      <c r="B30999" s="47">
        <v>4718.0</v>
      </c>
      <c r="C30999" s="172">
        <v>0.8406</v>
      </c>
    </row>
    <row r="31000">
      <c r="A31000" s="47" t="s">
        <v>9284</v>
      </c>
      <c r="B31000" s="47">
        <v>4719.0</v>
      </c>
      <c r="C31000" s="172">
        <v>0.7362</v>
      </c>
    </row>
    <row r="31001">
      <c r="A31001" s="47" t="s">
        <v>9284</v>
      </c>
      <c r="B31001" s="47">
        <v>4720.0</v>
      </c>
      <c r="C31001" s="172">
        <v>0.6012000000000001</v>
      </c>
    </row>
    <row r="31002">
      <c r="A31002" s="47" t="s">
        <v>9284</v>
      </c>
      <c r="B31002" s="47">
        <v>4721.0</v>
      </c>
      <c r="C31002" s="172">
        <v>0.4437</v>
      </c>
    </row>
    <row r="31003">
      <c r="A31003" s="47" t="s">
        <v>9284</v>
      </c>
      <c r="B31003" s="47">
        <v>4722.0</v>
      </c>
      <c r="C31003" s="172">
        <v>0.2682</v>
      </c>
    </row>
    <row r="31004">
      <c r="A31004" s="47" t="s">
        <v>9284</v>
      </c>
      <c r="B31004" s="47">
        <v>4723.0</v>
      </c>
      <c r="C31004" s="172">
        <v>0.1044</v>
      </c>
    </row>
    <row r="31005">
      <c r="A31005" s="47" t="s">
        <v>9284</v>
      </c>
      <c r="B31005" s="47">
        <v>4724.0</v>
      </c>
      <c r="C31005" s="172">
        <v>0.0</v>
      </c>
    </row>
    <row r="31006">
      <c r="A31006" s="47" t="s">
        <v>9284</v>
      </c>
      <c r="B31006" s="47">
        <v>4725.0</v>
      </c>
      <c r="C31006" s="172">
        <v>0.0</v>
      </c>
    </row>
    <row r="31007">
      <c r="A31007" s="47" t="s">
        <v>9284</v>
      </c>
      <c r="B31007" s="47">
        <v>4726.0</v>
      </c>
      <c r="C31007" s="172">
        <v>0.0</v>
      </c>
    </row>
    <row r="31008">
      <c r="A31008" s="47" t="s">
        <v>9284</v>
      </c>
      <c r="B31008" s="47">
        <v>4727.0</v>
      </c>
      <c r="C31008" s="172">
        <v>0.0</v>
      </c>
    </row>
    <row r="31009">
      <c r="A31009" s="47" t="s">
        <v>9284</v>
      </c>
      <c r="B31009" s="47">
        <v>4728.0</v>
      </c>
      <c r="C31009" s="172">
        <v>0.0</v>
      </c>
    </row>
    <row r="31010">
      <c r="A31010" s="47" t="s">
        <v>9284</v>
      </c>
      <c r="B31010" s="47">
        <v>4729.0</v>
      </c>
      <c r="C31010" s="172">
        <v>0.0</v>
      </c>
    </row>
    <row r="31011">
      <c r="A31011" s="47" t="s">
        <v>9284</v>
      </c>
      <c r="B31011" s="47">
        <v>4730.0</v>
      </c>
      <c r="C31011" s="172">
        <v>0.0</v>
      </c>
    </row>
    <row r="31012">
      <c r="A31012" s="47" t="s">
        <v>9284</v>
      </c>
      <c r="B31012" s="47">
        <v>4731.0</v>
      </c>
      <c r="C31012" s="172">
        <v>0.0</v>
      </c>
    </row>
    <row r="31013">
      <c r="A31013" s="47" t="s">
        <v>9284</v>
      </c>
      <c r="B31013" s="47">
        <v>4732.0</v>
      </c>
      <c r="C31013" s="172">
        <v>0.0</v>
      </c>
    </row>
    <row r="31014">
      <c r="A31014" s="47" t="s">
        <v>9284</v>
      </c>
      <c r="B31014" s="47">
        <v>4733.0</v>
      </c>
      <c r="C31014" s="172">
        <v>0.0</v>
      </c>
    </row>
    <row r="31015">
      <c r="A31015" s="47" t="s">
        <v>9284</v>
      </c>
      <c r="B31015" s="47">
        <v>4734.0</v>
      </c>
      <c r="C31015" s="172">
        <v>0.0522</v>
      </c>
    </row>
    <row r="31016">
      <c r="A31016" s="47" t="s">
        <v>9284</v>
      </c>
      <c r="B31016" s="47">
        <v>4735.0</v>
      </c>
      <c r="C31016" s="172">
        <v>0.2079</v>
      </c>
    </row>
    <row r="31017">
      <c r="A31017" s="47" t="s">
        <v>9284</v>
      </c>
      <c r="B31017" s="47">
        <v>4736.0</v>
      </c>
      <c r="C31017" s="172">
        <v>0.3834</v>
      </c>
    </row>
    <row r="31018">
      <c r="A31018" s="47" t="s">
        <v>9284</v>
      </c>
      <c r="B31018" s="47">
        <v>4737.0</v>
      </c>
      <c r="C31018" s="172">
        <v>0.5499</v>
      </c>
    </row>
    <row r="31019">
      <c r="A31019" s="47" t="s">
        <v>9284</v>
      </c>
      <c r="B31019" s="47">
        <v>4738.0</v>
      </c>
      <c r="C31019" s="172">
        <v>0.6921</v>
      </c>
    </row>
    <row r="31020">
      <c r="A31020" s="47" t="s">
        <v>9284</v>
      </c>
      <c r="B31020" s="47">
        <v>4739.0</v>
      </c>
      <c r="C31020" s="172">
        <v>0.7938000000000001</v>
      </c>
    </row>
    <row r="31021">
      <c r="A31021" s="47" t="s">
        <v>9284</v>
      </c>
      <c r="B31021" s="47">
        <v>4740.0</v>
      </c>
      <c r="C31021" s="172">
        <v>0.8532</v>
      </c>
    </row>
    <row r="31022">
      <c r="A31022" s="47" t="s">
        <v>9284</v>
      </c>
      <c r="B31022" s="47">
        <v>4741.0</v>
      </c>
      <c r="C31022" s="172">
        <v>0.8667</v>
      </c>
    </row>
    <row r="31023">
      <c r="A31023" s="47" t="s">
        <v>9284</v>
      </c>
      <c r="B31023" s="47">
        <v>4742.0</v>
      </c>
      <c r="C31023" s="172">
        <v>0.8235</v>
      </c>
    </row>
    <row r="31024">
      <c r="A31024" s="47" t="s">
        <v>9284</v>
      </c>
      <c r="B31024" s="47">
        <v>4743.0</v>
      </c>
      <c r="C31024" s="172">
        <v>0.7281000000000001</v>
      </c>
    </row>
    <row r="31025">
      <c r="A31025" s="47" t="s">
        <v>9284</v>
      </c>
      <c r="B31025" s="47">
        <v>4744.0</v>
      </c>
      <c r="C31025" s="172">
        <v>0.5949000000000001</v>
      </c>
    </row>
    <row r="31026">
      <c r="A31026" s="47" t="s">
        <v>9284</v>
      </c>
      <c r="B31026" s="47">
        <v>4745.0</v>
      </c>
      <c r="C31026" s="172">
        <v>0.4365</v>
      </c>
    </row>
    <row r="31027">
      <c r="A31027" s="47" t="s">
        <v>9284</v>
      </c>
      <c r="B31027" s="47">
        <v>4746.0</v>
      </c>
      <c r="C31027" s="172">
        <v>0.2646</v>
      </c>
    </row>
    <row r="31028">
      <c r="A31028" s="47" t="s">
        <v>9284</v>
      </c>
      <c r="B31028" s="47">
        <v>4747.0</v>
      </c>
      <c r="C31028" s="172">
        <v>0.0558</v>
      </c>
    </row>
    <row r="31029">
      <c r="A31029" s="47" t="s">
        <v>9284</v>
      </c>
      <c r="B31029" s="47">
        <v>4748.0</v>
      </c>
      <c r="C31029" s="172">
        <v>0.0</v>
      </c>
    </row>
    <row r="31030">
      <c r="A31030" s="47" t="s">
        <v>9284</v>
      </c>
      <c r="B31030" s="47">
        <v>4749.0</v>
      </c>
      <c r="C31030" s="172">
        <v>0.0</v>
      </c>
    </row>
    <row r="31031">
      <c r="A31031" s="47" t="s">
        <v>9284</v>
      </c>
      <c r="B31031" s="47">
        <v>4750.0</v>
      </c>
      <c r="C31031" s="172">
        <v>0.0</v>
      </c>
    </row>
    <row r="31032">
      <c r="A31032" s="47" t="s">
        <v>9284</v>
      </c>
      <c r="B31032" s="47">
        <v>4751.0</v>
      </c>
      <c r="C31032" s="172">
        <v>0.0</v>
      </c>
    </row>
    <row r="31033">
      <c r="A31033" s="47" t="s">
        <v>9284</v>
      </c>
      <c r="B31033" s="47">
        <v>4752.0</v>
      </c>
      <c r="C31033" s="172">
        <v>0.0</v>
      </c>
    </row>
    <row r="31034">
      <c r="A31034" s="47" t="s">
        <v>9284</v>
      </c>
      <c r="B31034" s="47">
        <v>4753.0</v>
      </c>
      <c r="C31034" s="172">
        <v>0.0</v>
      </c>
    </row>
    <row r="31035">
      <c r="A31035" s="47" t="s">
        <v>9284</v>
      </c>
      <c r="B31035" s="47">
        <v>4754.0</v>
      </c>
      <c r="C31035" s="172">
        <v>0.0</v>
      </c>
    </row>
    <row r="31036">
      <c r="A31036" s="47" t="s">
        <v>9284</v>
      </c>
      <c r="B31036" s="47">
        <v>4755.0</v>
      </c>
      <c r="C31036" s="172">
        <v>0.0</v>
      </c>
    </row>
    <row r="31037">
      <c r="A31037" s="47" t="s">
        <v>9284</v>
      </c>
      <c r="B31037" s="47">
        <v>4756.0</v>
      </c>
      <c r="C31037" s="172">
        <v>0.0</v>
      </c>
    </row>
    <row r="31038">
      <c r="A31038" s="47" t="s">
        <v>9284</v>
      </c>
      <c r="B31038" s="47">
        <v>4757.0</v>
      </c>
      <c r="C31038" s="172">
        <v>0.0</v>
      </c>
    </row>
    <row r="31039">
      <c r="A31039" s="47" t="s">
        <v>9284</v>
      </c>
      <c r="B31039" s="47">
        <v>4758.0</v>
      </c>
      <c r="C31039" s="172">
        <v>0.045899999999999996</v>
      </c>
    </row>
    <row r="31040">
      <c r="A31040" s="47" t="s">
        <v>9284</v>
      </c>
      <c r="B31040" s="47">
        <v>4759.0</v>
      </c>
      <c r="C31040" s="172">
        <v>0.1944</v>
      </c>
    </row>
    <row r="31041">
      <c r="A31041" s="47" t="s">
        <v>9284</v>
      </c>
      <c r="B31041" s="47">
        <v>4760.0</v>
      </c>
      <c r="C31041" s="172">
        <v>0.3726</v>
      </c>
    </row>
    <row r="31042">
      <c r="A31042" s="47" t="s">
        <v>9284</v>
      </c>
      <c r="B31042" s="47">
        <v>4761.0</v>
      </c>
      <c r="C31042" s="172">
        <v>0.5427</v>
      </c>
    </row>
    <row r="31043">
      <c r="A31043" s="47" t="s">
        <v>9284</v>
      </c>
      <c r="B31043" s="47">
        <v>4762.0</v>
      </c>
      <c r="C31043" s="172">
        <v>0.6804</v>
      </c>
    </row>
    <row r="31044">
      <c r="A31044" s="47" t="s">
        <v>9284</v>
      </c>
      <c r="B31044" s="47">
        <v>4763.0</v>
      </c>
      <c r="C31044" s="172">
        <v>0.7884</v>
      </c>
    </row>
    <row r="31045">
      <c r="A31045" s="47" t="s">
        <v>9284</v>
      </c>
      <c r="B31045" s="47">
        <v>4764.0</v>
      </c>
      <c r="C31045" s="172">
        <v>0.8478</v>
      </c>
    </row>
    <row r="31046">
      <c r="A31046" s="47" t="s">
        <v>9284</v>
      </c>
      <c r="B31046" s="47">
        <v>4765.0</v>
      </c>
      <c r="C31046" s="172">
        <v>0.8613</v>
      </c>
    </row>
    <row r="31047">
      <c r="A31047" s="47" t="s">
        <v>9284</v>
      </c>
      <c r="B31047" s="47">
        <v>4766.0</v>
      </c>
      <c r="C31047" s="172">
        <v>0.8145</v>
      </c>
    </row>
    <row r="31048">
      <c r="A31048" s="47" t="s">
        <v>9284</v>
      </c>
      <c r="B31048" s="47">
        <v>4767.0</v>
      </c>
      <c r="C31048" s="172">
        <v>0.7200000000000001</v>
      </c>
    </row>
    <row r="31049">
      <c r="A31049" s="47" t="s">
        <v>9284</v>
      </c>
      <c r="B31049" s="47">
        <v>4768.0</v>
      </c>
      <c r="C31049" s="172">
        <v>0.4527</v>
      </c>
    </row>
    <row r="31050">
      <c r="A31050" s="47" t="s">
        <v>9284</v>
      </c>
      <c r="B31050" s="47">
        <v>4769.0</v>
      </c>
      <c r="C31050" s="172">
        <v>0.2142</v>
      </c>
    </row>
    <row r="31051">
      <c r="A31051" s="47" t="s">
        <v>9284</v>
      </c>
      <c r="B31051" s="47">
        <v>4770.0</v>
      </c>
      <c r="C31051" s="172">
        <v>0.24930000000000002</v>
      </c>
    </row>
    <row r="31052">
      <c r="A31052" s="47" t="s">
        <v>9284</v>
      </c>
      <c r="B31052" s="47">
        <v>4771.0</v>
      </c>
      <c r="C31052" s="172">
        <v>0.045899999999999996</v>
      </c>
    </row>
    <row r="31053">
      <c r="A31053" s="47" t="s">
        <v>9284</v>
      </c>
      <c r="B31053" s="47">
        <v>4772.0</v>
      </c>
      <c r="C31053" s="172">
        <v>0.0</v>
      </c>
    </row>
    <row r="31054">
      <c r="A31054" s="47" t="s">
        <v>9284</v>
      </c>
      <c r="B31054" s="47">
        <v>4773.0</v>
      </c>
      <c r="C31054" s="172">
        <v>0.0</v>
      </c>
    </row>
    <row r="31055">
      <c r="A31055" s="47" t="s">
        <v>9284</v>
      </c>
      <c r="B31055" s="47">
        <v>4774.0</v>
      </c>
      <c r="C31055" s="172">
        <v>0.0</v>
      </c>
    </row>
    <row r="31056">
      <c r="A31056" s="47" t="s">
        <v>9284</v>
      </c>
      <c r="B31056" s="47">
        <v>4775.0</v>
      </c>
      <c r="C31056" s="172">
        <v>0.0</v>
      </c>
    </row>
    <row r="31057">
      <c r="A31057" s="47" t="s">
        <v>9284</v>
      </c>
      <c r="B31057" s="47">
        <v>4776.0</v>
      </c>
      <c r="C31057" s="172">
        <v>0.0</v>
      </c>
    </row>
    <row r="31058">
      <c r="A31058" s="47" t="s">
        <v>9284</v>
      </c>
      <c r="B31058" s="47">
        <v>4777.0</v>
      </c>
      <c r="C31058" s="172">
        <v>0.0</v>
      </c>
    </row>
    <row r="31059">
      <c r="A31059" s="47" t="s">
        <v>9284</v>
      </c>
      <c r="B31059" s="47">
        <v>4778.0</v>
      </c>
      <c r="C31059" s="172">
        <v>0.0</v>
      </c>
    </row>
    <row r="31060">
      <c r="A31060" s="47" t="s">
        <v>9284</v>
      </c>
      <c r="B31060" s="47">
        <v>4779.0</v>
      </c>
      <c r="C31060" s="172">
        <v>0.0</v>
      </c>
    </row>
    <row r="31061">
      <c r="A31061" s="47" t="s">
        <v>9284</v>
      </c>
      <c r="B31061" s="47">
        <v>4780.0</v>
      </c>
      <c r="C31061" s="172">
        <v>0.0</v>
      </c>
    </row>
    <row r="31062">
      <c r="A31062" s="47" t="s">
        <v>9284</v>
      </c>
      <c r="B31062" s="47">
        <v>4781.0</v>
      </c>
      <c r="C31062" s="172">
        <v>0.0</v>
      </c>
    </row>
    <row r="31063">
      <c r="A31063" s="47" t="s">
        <v>9284</v>
      </c>
      <c r="B31063" s="47">
        <v>4782.0</v>
      </c>
      <c r="C31063" s="172">
        <v>0.0378</v>
      </c>
    </row>
    <row r="31064">
      <c r="A31064" s="47" t="s">
        <v>9284</v>
      </c>
      <c r="B31064" s="47">
        <v>4783.0</v>
      </c>
      <c r="C31064" s="172">
        <v>0.1656</v>
      </c>
    </row>
    <row r="31065">
      <c r="A31065" s="47" t="s">
        <v>9284</v>
      </c>
      <c r="B31065" s="47">
        <v>4784.0</v>
      </c>
      <c r="C31065" s="172">
        <v>0.3285</v>
      </c>
    </row>
    <row r="31066">
      <c r="A31066" s="47" t="s">
        <v>9284</v>
      </c>
      <c r="B31066" s="47">
        <v>4785.0</v>
      </c>
      <c r="C31066" s="172">
        <v>0.5246999999999999</v>
      </c>
    </row>
    <row r="31067">
      <c r="A31067" s="47" t="s">
        <v>9284</v>
      </c>
      <c r="B31067" s="47">
        <v>4786.0</v>
      </c>
      <c r="C31067" s="172">
        <v>0.6723</v>
      </c>
    </row>
    <row r="31068">
      <c r="A31068" s="47" t="s">
        <v>9284</v>
      </c>
      <c r="B31068" s="47">
        <v>4787.0</v>
      </c>
      <c r="C31068" s="172">
        <v>0.7839</v>
      </c>
    </row>
    <row r="31069">
      <c r="A31069" s="47" t="s">
        <v>9284</v>
      </c>
      <c r="B31069" s="47">
        <v>4788.0</v>
      </c>
      <c r="C31069" s="172">
        <v>0.8469</v>
      </c>
    </row>
    <row r="31070">
      <c r="A31070" s="47" t="s">
        <v>9284</v>
      </c>
      <c r="B31070" s="47">
        <v>4789.0</v>
      </c>
      <c r="C31070" s="172">
        <v>0.8513999999999999</v>
      </c>
    </row>
    <row r="31071">
      <c r="A31071" s="47" t="s">
        <v>9284</v>
      </c>
      <c r="B31071" s="47">
        <v>4790.0</v>
      </c>
      <c r="C31071" s="172">
        <v>0.8046</v>
      </c>
    </row>
    <row r="31072">
      <c r="A31072" s="47" t="s">
        <v>9284</v>
      </c>
      <c r="B31072" s="47">
        <v>4791.0</v>
      </c>
      <c r="C31072" s="172">
        <v>0.6633</v>
      </c>
    </row>
    <row r="31073">
      <c r="A31073" s="47" t="s">
        <v>9284</v>
      </c>
      <c r="B31073" s="47">
        <v>4792.0</v>
      </c>
      <c r="C31073" s="172">
        <v>0.5526</v>
      </c>
    </row>
    <row r="31074">
      <c r="A31074" s="47" t="s">
        <v>9284</v>
      </c>
      <c r="B31074" s="47">
        <v>4793.0</v>
      </c>
      <c r="C31074" s="172">
        <v>0.35550000000000004</v>
      </c>
    </row>
    <row r="31075">
      <c r="A31075" s="47" t="s">
        <v>9284</v>
      </c>
      <c r="B31075" s="47">
        <v>4794.0</v>
      </c>
      <c r="C31075" s="172">
        <v>0.20070000000000002</v>
      </c>
    </row>
    <row r="31076">
      <c r="A31076" s="47" t="s">
        <v>9284</v>
      </c>
      <c r="B31076" s="47">
        <v>4795.0</v>
      </c>
      <c r="C31076" s="172">
        <v>0.054</v>
      </c>
    </row>
    <row r="31077">
      <c r="A31077" s="47" t="s">
        <v>9284</v>
      </c>
      <c r="B31077" s="47">
        <v>4796.0</v>
      </c>
      <c r="C31077" s="172">
        <v>0.0</v>
      </c>
    </row>
    <row r="31078">
      <c r="A31078" s="47" t="s">
        <v>9284</v>
      </c>
      <c r="B31078" s="47">
        <v>4797.0</v>
      </c>
      <c r="C31078" s="172">
        <v>0.0</v>
      </c>
    </row>
    <row r="31079">
      <c r="A31079" s="47" t="s">
        <v>9284</v>
      </c>
      <c r="B31079" s="47">
        <v>4798.0</v>
      </c>
      <c r="C31079" s="172">
        <v>0.0</v>
      </c>
    </row>
    <row r="31080">
      <c r="A31080" s="47" t="s">
        <v>9284</v>
      </c>
      <c r="B31080" s="47">
        <v>4799.0</v>
      </c>
      <c r="C31080" s="172">
        <v>0.0</v>
      </c>
    </row>
    <row r="31081">
      <c r="A31081" s="47" t="s">
        <v>9284</v>
      </c>
      <c r="B31081" s="47">
        <v>4800.0</v>
      </c>
      <c r="C31081" s="172">
        <v>0.0</v>
      </c>
    </row>
    <row r="31082">
      <c r="A31082" s="47" t="s">
        <v>9284</v>
      </c>
      <c r="B31082" s="47">
        <v>4801.0</v>
      </c>
      <c r="C31082" s="172">
        <v>0.0</v>
      </c>
    </row>
    <row r="31083">
      <c r="A31083" s="47" t="s">
        <v>9284</v>
      </c>
      <c r="B31083" s="47">
        <v>4802.0</v>
      </c>
      <c r="C31083" s="172">
        <v>0.0</v>
      </c>
    </row>
    <row r="31084">
      <c r="A31084" s="47" t="s">
        <v>9284</v>
      </c>
      <c r="B31084" s="47">
        <v>4803.0</v>
      </c>
      <c r="C31084" s="172">
        <v>0.0</v>
      </c>
    </row>
    <row r="31085">
      <c r="A31085" s="47" t="s">
        <v>9284</v>
      </c>
      <c r="B31085" s="47">
        <v>4804.0</v>
      </c>
      <c r="C31085" s="172">
        <v>0.0</v>
      </c>
    </row>
    <row r="31086">
      <c r="A31086" s="47" t="s">
        <v>9284</v>
      </c>
      <c r="B31086" s="47">
        <v>4805.0</v>
      </c>
      <c r="C31086" s="172">
        <v>0.0</v>
      </c>
    </row>
    <row r="31087">
      <c r="A31087" s="47" t="s">
        <v>9284</v>
      </c>
      <c r="B31087" s="47">
        <v>4806.0</v>
      </c>
      <c r="C31087" s="172">
        <v>0.0243</v>
      </c>
    </row>
    <row r="31088">
      <c r="A31088" s="47" t="s">
        <v>9284</v>
      </c>
      <c r="B31088" s="47">
        <v>4807.0</v>
      </c>
      <c r="C31088" s="172">
        <v>0.1629</v>
      </c>
    </row>
    <row r="31089">
      <c r="A31089" s="47" t="s">
        <v>9284</v>
      </c>
      <c r="B31089" s="47">
        <v>4808.0</v>
      </c>
      <c r="C31089" s="172">
        <v>0.0837</v>
      </c>
    </row>
    <row r="31090">
      <c r="A31090" s="47" t="s">
        <v>9284</v>
      </c>
      <c r="B31090" s="47">
        <v>4809.0</v>
      </c>
      <c r="C31090" s="172">
        <v>0.2916</v>
      </c>
    </row>
    <row r="31091">
      <c r="A31091" s="47" t="s">
        <v>9284</v>
      </c>
      <c r="B31091" s="47">
        <v>4810.0</v>
      </c>
      <c r="C31091" s="172">
        <v>0.4554</v>
      </c>
    </row>
    <row r="31092">
      <c r="A31092" s="47" t="s">
        <v>9284</v>
      </c>
      <c r="B31092" s="47">
        <v>4811.0</v>
      </c>
      <c r="C31092" s="172">
        <v>0.7497</v>
      </c>
    </row>
    <row r="31093">
      <c r="A31093" s="47" t="s">
        <v>9284</v>
      </c>
      <c r="B31093" s="47">
        <v>4812.0</v>
      </c>
      <c r="C31093" s="172">
        <v>0.8370000000000001</v>
      </c>
    </row>
    <row r="31094">
      <c r="A31094" s="47" t="s">
        <v>9284</v>
      </c>
      <c r="B31094" s="47">
        <v>4813.0</v>
      </c>
      <c r="C31094" s="172">
        <v>0.8504999999999999</v>
      </c>
    </row>
    <row r="31095">
      <c r="A31095" s="47" t="s">
        <v>9284</v>
      </c>
      <c r="B31095" s="47">
        <v>4814.0</v>
      </c>
      <c r="C31095" s="172">
        <v>0.8037000000000001</v>
      </c>
    </row>
    <row r="31096">
      <c r="A31096" s="47" t="s">
        <v>9284</v>
      </c>
      <c r="B31096" s="47">
        <v>4815.0</v>
      </c>
      <c r="C31096" s="172">
        <v>0.648</v>
      </c>
    </row>
    <row r="31097">
      <c r="A31097" s="47" t="s">
        <v>9284</v>
      </c>
      <c r="B31097" s="47">
        <v>4816.0</v>
      </c>
      <c r="C31097" s="172">
        <v>0.5886</v>
      </c>
    </row>
    <row r="31098">
      <c r="A31098" s="47" t="s">
        <v>9284</v>
      </c>
      <c r="B31098" s="47">
        <v>4817.0</v>
      </c>
      <c r="C31098" s="172">
        <v>0.4419</v>
      </c>
    </row>
    <row r="31099">
      <c r="A31099" s="47" t="s">
        <v>9284</v>
      </c>
      <c r="B31099" s="47">
        <v>4818.0</v>
      </c>
      <c r="C31099" s="172">
        <v>0.1386</v>
      </c>
    </row>
    <row r="31100">
      <c r="A31100" s="47" t="s">
        <v>9284</v>
      </c>
      <c r="B31100" s="47">
        <v>4819.0</v>
      </c>
      <c r="C31100" s="172">
        <v>0.057600000000000005</v>
      </c>
    </row>
    <row r="31101">
      <c r="A31101" s="47" t="s">
        <v>9284</v>
      </c>
      <c r="B31101" s="47">
        <v>4820.0</v>
      </c>
      <c r="C31101" s="172">
        <v>0.0</v>
      </c>
    </row>
    <row r="31102">
      <c r="A31102" s="47" t="s">
        <v>9284</v>
      </c>
      <c r="B31102" s="47">
        <v>4821.0</v>
      </c>
      <c r="C31102" s="172">
        <v>0.0</v>
      </c>
    </row>
    <row r="31103">
      <c r="A31103" s="47" t="s">
        <v>9284</v>
      </c>
      <c r="B31103" s="47">
        <v>4822.0</v>
      </c>
      <c r="C31103" s="172">
        <v>0.0</v>
      </c>
    </row>
    <row r="31104">
      <c r="A31104" s="47" t="s">
        <v>9284</v>
      </c>
      <c r="B31104" s="47">
        <v>4823.0</v>
      </c>
      <c r="C31104" s="172">
        <v>0.0</v>
      </c>
    </row>
    <row r="31105">
      <c r="A31105" s="47" t="s">
        <v>9284</v>
      </c>
      <c r="B31105" s="47">
        <v>4824.0</v>
      </c>
      <c r="C31105" s="172">
        <v>0.0</v>
      </c>
    </row>
    <row r="31106">
      <c r="A31106" s="47" t="s">
        <v>9284</v>
      </c>
      <c r="B31106" s="47">
        <v>4825.0</v>
      </c>
      <c r="C31106" s="172">
        <v>0.0</v>
      </c>
    </row>
    <row r="31107">
      <c r="A31107" s="47" t="s">
        <v>9284</v>
      </c>
      <c r="B31107" s="47">
        <v>4826.0</v>
      </c>
      <c r="C31107" s="172">
        <v>0.0</v>
      </c>
    </row>
    <row r="31108">
      <c r="A31108" s="47" t="s">
        <v>9284</v>
      </c>
      <c r="B31108" s="47">
        <v>4827.0</v>
      </c>
      <c r="C31108" s="172">
        <v>0.0</v>
      </c>
    </row>
    <row r="31109">
      <c r="A31109" s="47" t="s">
        <v>9284</v>
      </c>
      <c r="B31109" s="47">
        <v>4828.0</v>
      </c>
      <c r="C31109" s="172">
        <v>0.0</v>
      </c>
    </row>
    <row r="31110">
      <c r="A31110" s="47" t="s">
        <v>9284</v>
      </c>
      <c r="B31110" s="47">
        <v>4829.0</v>
      </c>
      <c r="C31110" s="172">
        <v>0.0</v>
      </c>
    </row>
    <row r="31111">
      <c r="A31111" s="47" t="s">
        <v>9284</v>
      </c>
      <c r="B31111" s="47">
        <v>4830.0</v>
      </c>
      <c r="C31111" s="172">
        <v>0.0477</v>
      </c>
    </row>
    <row r="31112">
      <c r="A31112" s="47" t="s">
        <v>9284</v>
      </c>
      <c r="B31112" s="47">
        <v>4831.0</v>
      </c>
      <c r="C31112" s="172">
        <v>0.20520000000000002</v>
      </c>
    </row>
    <row r="31113">
      <c r="A31113" s="47" t="s">
        <v>9284</v>
      </c>
      <c r="B31113" s="47">
        <v>4832.0</v>
      </c>
      <c r="C31113" s="172">
        <v>0.37079999999999996</v>
      </c>
    </row>
    <row r="31114">
      <c r="A31114" s="47" t="s">
        <v>9284</v>
      </c>
      <c r="B31114" s="47">
        <v>4833.0</v>
      </c>
      <c r="C31114" s="172">
        <v>0.5409</v>
      </c>
    </row>
    <row r="31115">
      <c r="A31115" s="47" t="s">
        <v>9284</v>
      </c>
      <c r="B31115" s="47">
        <v>4834.0</v>
      </c>
      <c r="C31115" s="172">
        <v>0.6273</v>
      </c>
    </row>
    <row r="31116">
      <c r="A31116" s="47" t="s">
        <v>9284</v>
      </c>
      <c r="B31116" s="47">
        <v>4835.0</v>
      </c>
      <c r="C31116" s="172">
        <v>0.7569</v>
      </c>
    </row>
    <row r="31117">
      <c r="A31117" s="47" t="s">
        <v>9284</v>
      </c>
      <c r="B31117" s="47">
        <v>4836.0</v>
      </c>
      <c r="C31117" s="172">
        <v>0.8280000000000001</v>
      </c>
    </row>
    <row r="31118">
      <c r="A31118" s="47" t="s">
        <v>9284</v>
      </c>
      <c r="B31118" s="47">
        <v>4837.0</v>
      </c>
      <c r="C31118" s="172">
        <v>0.6822</v>
      </c>
    </row>
    <row r="31119">
      <c r="A31119" s="47" t="s">
        <v>9284</v>
      </c>
      <c r="B31119" s="47">
        <v>4838.0</v>
      </c>
      <c r="C31119" s="172">
        <v>0.5679000000000001</v>
      </c>
    </row>
    <row r="31120">
      <c r="A31120" s="47" t="s">
        <v>9284</v>
      </c>
      <c r="B31120" s="47">
        <v>4839.0</v>
      </c>
      <c r="C31120" s="172">
        <v>0.7281000000000001</v>
      </c>
    </row>
    <row r="31121">
      <c r="A31121" s="47" t="s">
        <v>9284</v>
      </c>
      <c r="B31121" s="47">
        <v>4840.0</v>
      </c>
      <c r="C31121" s="172">
        <v>0.5904</v>
      </c>
    </row>
    <row r="31122">
      <c r="A31122" s="47" t="s">
        <v>9284</v>
      </c>
      <c r="B31122" s="47">
        <v>4841.0</v>
      </c>
      <c r="C31122" s="172">
        <v>0.4032</v>
      </c>
    </row>
    <row r="31123">
      <c r="A31123" s="47" t="s">
        <v>9284</v>
      </c>
      <c r="B31123" s="47">
        <v>4842.0</v>
      </c>
      <c r="C31123" s="172">
        <v>0.1656</v>
      </c>
    </row>
    <row r="31124">
      <c r="A31124" s="47" t="s">
        <v>9284</v>
      </c>
      <c r="B31124" s="47">
        <v>4843.0</v>
      </c>
      <c r="C31124" s="172">
        <v>0.0567</v>
      </c>
    </row>
    <row r="31125">
      <c r="A31125" s="47" t="s">
        <v>9284</v>
      </c>
      <c r="B31125" s="47">
        <v>4844.0</v>
      </c>
      <c r="C31125" s="172">
        <v>0.0</v>
      </c>
    </row>
    <row r="31126">
      <c r="A31126" s="47" t="s">
        <v>9284</v>
      </c>
      <c r="B31126" s="47">
        <v>4845.0</v>
      </c>
      <c r="C31126" s="172">
        <v>0.0</v>
      </c>
    </row>
    <row r="31127">
      <c r="A31127" s="47" t="s">
        <v>9284</v>
      </c>
      <c r="B31127" s="47">
        <v>4846.0</v>
      </c>
      <c r="C31127" s="172">
        <v>0.0</v>
      </c>
    </row>
    <row r="31128">
      <c r="A31128" s="47" t="s">
        <v>9284</v>
      </c>
      <c r="B31128" s="47">
        <v>4847.0</v>
      </c>
      <c r="C31128" s="172">
        <v>0.0</v>
      </c>
    </row>
    <row r="31129">
      <c r="A31129" s="47" t="s">
        <v>9284</v>
      </c>
      <c r="B31129" s="47">
        <v>4848.0</v>
      </c>
      <c r="C31129" s="172">
        <v>0.0</v>
      </c>
    </row>
    <row r="31130">
      <c r="A31130" s="47" t="s">
        <v>9284</v>
      </c>
      <c r="B31130" s="47">
        <v>4849.0</v>
      </c>
      <c r="C31130" s="172">
        <v>0.0</v>
      </c>
    </row>
    <row r="31131">
      <c r="A31131" s="47" t="s">
        <v>9284</v>
      </c>
      <c r="B31131" s="47">
        <v>4850.0</v>
      </c>
      <c r="C31131" s="172">
        <v>0.0</v>
      </c>
    </row>
    <row r="31132">
      <c r="A31132" s="47" t="s">
        <v>9284</v>
      </c>
      <c r="B31132" s="47">
        <v>4851.0</v>
      </c>
      <c r="C31132" s="172">
        <v>0.0</v>
      </c>
    </row>
    <row r="31133">
      <c r="A31133" s="47" t="s">
        <v>9284</v>
      </c>
      <c r="B31133" s="47">
        <v>4852.0</v>
      </c>
      <c r="C31133" s="172">
        <v>0.0</v>
      </c>
    </row>
    <row r="31134">
      <c r="A31134" s="47" t="s">
        <v>9284</v>
      </c>
      <c r="B31134" s="47">
        <v>4853.0</v>
      </c>
      <c r="C31134" s="172">
        <v>0.0</v>
      </c>
    </row>
    <row r="31135">
      <c r="A31135" s="47" t="s">
        <v>9284</v>
      </c>
      <c r="B31135" s="47">
        <v>4854.0</v>
      </c>
      <c r="C31135" s="172">
        <v>0.045000000000000005</v>
      </c>
    </row>
    <row r="31136">
      <c r="A31136" s="47" t="s">
        <v>9284</v>
      </c>
      <c r="B31136" s="47">
        <v>4855.0</v>
      </c>
      <c r="C31136" s="172">
        <v>0.2016</v>
      </c>
    </row>
    <row r="31137">
      <c r="A31137" s="47" t="s">
        <v>9284</v>
      </c>
      <c r="B31137" s="47">
        <v>4856.0</v>
      </c>
      <c r="C31137" s="172">
        <v>0.36540000000000006</v>
      </c>
    </row>
    <row r="31138">
      <c r="A31138" s="47" t="s">
        <v>9284</v>
      </c>
      <c r="B31138" s="47">
        <v>4857.0</v>
      </c>
      <c r="C31138" s="172">
        <v>0.5445</v>
      </c>
    </row>
    <row r="31139">
      <c r="A31139" s="47" t="s">
        <v>9284</v>
      </c>
      <c r="B31139" s="47">
        <v>4858.0</v>
      </c>
      <c r="C31139" s="172">
        <v>0.6849000000000001</v>
      </c>
    </row>
    <row r="31140">
      <c r="A31140" s="47" t="s">
        <v>9284</v>
      </c>
      <c r="B31140" s="47">
        <v>4859.0</v>
      </c>
      <c r="C31140" s="172">
        <v>0.7956</v>
      </c>
    </row>
    <row r="31141">
      <c r="A31141" s="47" t="s">
        <v>9284</v>
      </c>
      <c r="B31141" s="47">
        <v>4860.0</v>
      </c>
      <c r="C31141" s="172">
        <v>0.8352</v>
      </c>
    </row>
    <row r="31142">
      <c r="A31142" s="47" t="s">
        <v>9284</v>
      </c>
      <c r="B31142" s="47">
        <v>4861.0</v>
      </c>
      <c r="C31142" s="172">
        <v>0.8181</v>
      </c>
    </row>
    <row r="31143">
      <c r="A31143" s="47" t="s">
        <v>9284</v>
      </c>
      <c r="B31143" s="47">
        <v>4862.0</v>
      </c>
      <c r="C31143" s="172">
        <v>0.8226</v>
      </c>
    </row>
    <row r="31144">
      <c r="A31144" s="47" t="s">
        <v>9284</v>
      </c>
      <c r="B31144" s="47">
        <v>4863.0</v>
      </c>
      <c r="C31144" s="172">
        <v>0.7011000000000001</v>
      </c>
    </row>
    <row r="31145">
      <c r="A31145" s="47" t="s">
        <v>9284</v>
      </c>
      <c r="B31145" s="47">
        <v>4864.0</v>
      </c>
      <c r="C31145" s="172">
        <v>0.5859000000000001</v>
      </c>
    </row>
    <row r="31146">
      <c r="A31146" s="47" t="s">
        <v>9284</v>
      </c>
      <c r="B31146" s="47">
        <v>4865.0</v>
      </c>
      <c r="C31146" s="172">
        <v>0.4365</v>
      </c>
    </row>
    <row r="31147">
      <c r="A31147" s="47" t="s">
        <v>9284</v>
      </c>
      <c r="B31147" s="47">
        <v>4866.0</v>
      </c>
      <c r="C31147" s="172">
        <v>0.2628</v>
      </c>
    </row>
    <row r="31148">
      <c r="A31148" s="47" t="s">
        <v>9284</v>
      </c>
      <c r="B31148" s="47">
        <v>4867.0</v>
      </c>
      <c r="C31148" s="172">
        <v>0.0504</v>
      </c>
    </row>
    <row r="31149">
      <c r="A31149" s="47" t="s">
        <v>9284</v>
      </c>
      <c r="B31149" s="47">
        <v>4868.0</v>
      </c>
      <c r="C31149" s="172">
        <v>0.0</v>
      </c>
    </row>
    <row r="31150">
      <c r="A31150" s="47" t="s">
        <v>9284</v>
      </c>
      <c r="B31150" s="47">
        <v>4869.0</v>
      </c>
      <c r="C31150" s="172">
        <v>0.0</v>
      </c>
    </row>
    <row r="31151">
      <c r="A31151" s="47" t="s">
        <v>9284</v>
      </c>
      <c r="B31151" s="47">
        <v>4870.0</v>
      </c>
      <c r="C31151" s="172">
        <v>0.0</v>
      </c>
    </row>
    <row r="31152">
      <c r="A31152" s="47" t="s">
        <v>9284</v>
      </c>
      <c r="B31152" s="47">
        <v>4871.0</v>
      </c>
      <c r="C31152" s="172">
        <v>0.0</v>
      </c>
    </row>
    <row r="31153">
      <c r="A31153" s="47" t="s">
        <v>9284</v>
      </c>
      <c r="B31153" s="47">
        <v>4872.0</v>
      </c>
      <c r="C31153" s="172">
        <v>0.0</v>
      </c>
    </row>
    <row r="31154">
      <c r="A31154" s="47" t="s">
        <v>9284</v>
      </c>
      <c r="B31154" s="47">
        <v>4873.0</v>
      </c>
      <c r="C31154" s="172">
        <v>0.0</v>
      </c>
    </row>
    <row r="31155">
      <c r="A31155" s="47" t="s">
        <v>9284</v>
      </c>
      <c r="B31155" s="47">
        <v>4874.0</v>
      </c>
      <c r="C31155" s="172">
        <v>0.0</v>
      </c>
    </row>
    <row r="31156">
      <c r="A31156" s="47" t="s">
        <v>9284</v>
      </c>
      <c r="B31156" s="47">
        <v>4875.0</v>
      </c>
      <c r="C31156" s="172">
        <v>0.0</v>
      </c>
    </row>
    <row r="31157">
      <c r="A31157" s="47" t="s">
        <v>9284</v>
      </c>
      <c r="B31157" s="47">
        <v>4876.0</v>
      </c>
      <c r="C31157" s="172">
        <v>0.0</v>
      </c>
    </row>
    <row r="31158">
      <c r="A31158" s="47" t="s">
        <v>9284</v>
      </c>
      <c r="B31158" s="47">
        <v>4877.0</v>
      </c>
      <c r="C31158" s="172">
        <v>0.0</v>
      </c>
    </row>
    <row r="31159">
      <c r="A31159" s="47" t="s">
        <v>9284</v>
      </c>
      <c r="B31159" s="47">
        <v>4878.0</v>
      </c>
      <c r="C31159" s="172">
        <v>0.0432</v>
      </c>
    </row>
    <row r="31160">
      <c r="A31160" s="47" t="s">
        <v>9284</v>
      </c>
      <c r="B31160" s="47">
        <v>4879.0</v>
      </c>
      <c r="C31160" s="172">
        <v>0.1971</v>
      </c>
    </row>
    <row r="31161">
      <c r="A31161" s="47" t="s">
        <v>9284</v>
      </c>
      <c r="B31161" s="47">
        <v>4880.0</v>
      </c>
      <c r="C31161" s="172">
        <v>0.3735</v>
      </c>
    </row>
    <row r="31162">
      <c r="A31162" s="47" t="s">
        <v>9284</v>
      </c>
      <c r="B31162" s="47">
        <v>4881.0</v>
      </c>
      <c r="C31162" s="172">
        <v>0.5373</v>
      </c>
    </row>
    <row r="31163">
      <c r="A31163" s="47" t="s">
        <v>9284</v>
      </c>
      <c r="B31163" s="47">
        <v>4882.0</v>
      </c>
      <c r="C31163" s="172">
        <v>0.6768000000000001</v>
      </c>
    </row>
    <row r="31164">
      <c r="A31164" s="47" t="s">
        <v>9284</v>
      </c>
      <c r="B31164" s="47">
        <v>4883.0</v>
      </c>
      <c r="C31164" s="172">
        <v>0.783</v>
      </c>
    </row>
    <row r="31165">
      <c r="A31165" s="47" t="s">
        <v>9284</v>
      </c>
      <c r="B31165" s="47">
        <v>4884.0</v>
      </c>
      <c r="C31165" s="172">
        <v>0.8469</v>
      </c>
    </row>
    <row r="31166">
      <c r="A31166" s="47" t="s">
        <v>9284</v>
      </c>
      <c r="B31166" s="47">
        <v>4885.0</v>
      </c>
      <c r="C31166" s="172">
        <v>0.8523</v>
      </c>
    </row>
    <row r="31167">
      <c r="A31167" s="47" t="s">
        <v>9284</v>
      </c>
      <c r="B31167" s="47">
        <v>4886.0</v>
      </c>
      <c r="C31167" s="172">
        <v>0.8136</v>
      </c>
    </row>
    <row r="31168">
      <c r="A31168" s="47" t="s">
        <v>9284</v>
      </c>
      <c r="B31168" s="47">
        <v>4887.0</v>
      </c>
      <c r="C31168" s="172">
        <v>0.7254</v>
      </c>
    </row>
    <row r="31169">
      <c r="A31169" s="47" t="s">
        <v>9284</v>
      </c>
      <c r="B31169" s="47">
        <v>4888.0</v>
      </c>
      <c r="C31169" s="172">
        <v>0.5967</v>
      </c>
    </row>
    <row r="31170">
      <c r="A31170" s="47" t="s">
        <v>9284</v>
      </c>
      <c r="B31170" s="47">
        <v>4889.0</v>
      </c>
      <c r="C31170" s="172">
        <v>0.4374</v>
      </c>
    </row>
    <row r="31171">
      <c r="A31171" s="47" t="s">
        <v>9284</v>
      </c>
      <c r="B31171" s="47">
        <v>4890.0</v>
      </c>
      <c r="C31171" s="172">
        <v>0.2601</v>
      </c>
    </row>
    <row r="31172">
      <c r="A31172" s="47" t="s">
        <v>9284</v>
      </c>
      <c r="B31172" s="47">
        <v>4891.0</v>
      </c>
      <c r="C31172" s="172">
        <v>0.0495</v>
      </c>
    </row>
    <row r="31173">
      <c r="A31173" s="47" t="s">
        <v>9284</v>
      </c>
      <c r="B31173" s="47">
        <v>4892.0</v>
      </c>
      <c r="C31173" s="172">
        <v>0.0</v>
      </c>
    </row>
    <row r="31174">
      <c r="A31174" s="47" t="s">
        <v>9284</v>
      </c>
      <c r="B31174" s="47">
        <v>4893.0</v>
      </c>
      <c r="C31174" s="172">
        <v>0.0</v>
      </c>
    </row>
    <row r="31175">
      <c r="A31175" s="47" t="s">
        <v>9284</v>
      </c>
      <c r="B31175" s="47">
        <v>4894.0</v>
      </c>
      <c r="C31175" s="172">
        <v>0.0</v>
      </c>
    </row>
    <row r="31176">
      <c r="A31176" s="47" t="s">
        <v>9284</v>
      </c>
      <c r="B31176" s="47">
        <v>4895.0</v>
      </c>
      <c r="C31176" s="172">
        <v>0.0</v>
      </c>
    </row>
    <row r="31177">
      <c r="A31177" s="47" t="s">
        <v>9284</v>
      </c>
      <c r="B31177" s="47">
        <v>4896.0</v>
      </c>
      <c r="C31177" s="172">
        <v>0.0</v>
      </c>
    </row>
    <row r="31178">
      <c r="A31178" s="47" t="s">
        <v>9284</v>
      </c>
      <c r="B31178" s="47">
        <v>4897.0</v>
      </c>
      <c r="C31178" s="172">
        <v>0.0</v>
      </c>
    </row>
    <row r="31179">
      <c r="A31179" s="47" t="s">
        <v>9284</v>
      </c>
      <c r="B31179" s="47">
        <v>4898.0</v>
      </c>
      <c r="C31179" s="172">
        <v>0.0</v>
      </c>
    </row>
    <row r="31180">
      <c r="A31180" s="47" t="s">
        <v>9284</v>
      </c>
      <c r="B31180" s="47">
        <v>4899.0</v>
      </c>
      <c r="C31180" s="172">
        <v>0.0</v>
      </c>
    </row>
    <row r="31181">
      <c r="A31181" s="47" t="s">
        <v>9284</v>
      </c>
      <c r="B31181" s="47">
        <v>4900.0</v>
      </c>
      <c r="C31181" s="172">
        <v>0.0</v>
      </c>
    </row>
    <row r="31182">
      <c r="A31182" s="47" t="s">
        <v>9284</v>
      </c>
      <c r="B31182" s="47">
        <v>4901.0</v>
      </c>
      <c r="C31182" s="172">
        <v>0.0</v>
      </c>
    </row>
    <row r="31183">
      <c r="A31183" s="47" t="s">
        <v>9284</v>
      </c>
      <c r="B31183" s="47">
        <v>4902.0</v>
      </c>
      <c r="C31183" s="172">
        <v>0.039599999999999996</v>
      </c>
    </row>
    <row r="31184">
      <c r="A31184" s="47" t="s">
        <v>9284</v>
      </c>
      <c r="B31184" s="47">
        <v>4903.0</v>
      </c>
      <c r="C31184" s="172">
        <v>0.1926</v>
      </c>
    </row>
    <row r="31185">
      <c r="A31185" s="47" t="s">
        <v>9284</v>
      </c>
      <c r="B31185" s="47">
        <v>4904.0</v>
      </c>
      <c r="C31185" s="172">
        <v>0.3618</v>
      </c>
    </row>
    <row r="31186">
      <c r="A31186" s="47" t="s">
        <v>9284</v>
      </c>
      <c r="B31186" s="47">
        <v>4905.0</v>
      </c>
      <c r="C31186" s="172">
        <v>0.5274</v>
      </c>
    </row>
    <row r="31187">
      <c r="A31187" s="47" t="s">
        <v>9284</v>
      </c>
      <c r="B31187" s="47">
        <v>4906.0</v>
      </c>
      <c r="C31187" s="172">
        <v>0.6723</v>
      </c>
    </row>
    <row r="31188">
      <c r="A31188" s="47" t="s">
        <v>9284</v>
      </c>
      <c r="B31188" s="47">
        <v>4907.0</v>
      </c>
      <c r="C31188" s="172">
        <v>0.7812</v>
      </c>
    </row>
    <row r="31189">
      <c r="A31189" s="47" t="s">
        <v>9284</v>
      </c>
      <c r="B31189" s="47">
        <v>4908.0</v>
      </c>
      <c r="C31189" s="172">
        <v>0.8415</v>
      </c>
    </row>
    <row r="31190">
      <c r="A31190" s="47" t="s">
        <v>9284</v>
      </c>
      <c r="B31190" s="47">
        <v>4909.0</v>
      </c>
      <c r="C31190" s="172">
        <v>0.846</v>
      </c>
    </row>
    <row r="31191">
      <c r="A31191" s="47" t="s">
        <v>9284</v>
      </c>
      <c r="B31191" s="47">
        <v>4910.0</v>
      </c>
      <c r="C31191" s="172">
        <v>0.8082</v>
      </c>
    </row>
    <row r="31192">
      <c r="A31192" s="47" t="s">
        <v>9284</v>
      </c>
      <c r="B31192" s="47">
        <v>4911.0</v>
      </c>
      <c r="C31192" s="172">
        <v>0.7173</v>
      </c>
    </row>
    <row r="31193">
      <c r="A31193" s="47" t="s">
        <v>9284</v>
      </c>
      <c r="B31193" s="47">
        <v>4912.0</v>
      </c>
      <c r="C31193" s="172">
        <v>0.5868</v>
      </c>
    </row>
    <row r="31194">
      <c r="A31194" s="47" t="s">
        <v>9284</v>
      </c>
      <c r="B31194" s="47">
        <v>4913.0</v>
      </c>
      <c r="C31194" s="172">
        <v>0.4248</v>
      </c>
    </row>
    <row r="31195">
      <c r="A31195" s="47" t="s">
        <v>9284</v>
      </c>
      <c r="B31195" s="47">
        <v>4914.0</v>
      </c>
      <c r="C31195" s="172">
        <v>0.25020000000000003</v>
      </c>
    </row>
    <row r="31196">
      <c r="A31196" s="47" t="s">
        <v>9284</v>
      </c>
      <c r="B31196" s="47">
        <v>4915.0</v>
      </c>
      <c r="C31196" s="172">
        <v>0.054</v>
      </c>
    </row>
    <row r="31197">
      <c r="A31197" s="47" t="s">
        <v>9284</v>
      </c>
      <c r="B31197" s="47">
        <v>4916.0</v>
      </c>
      <c r="C31197" s="172">
        <v>0.0</v>
      </c>
    </row>
    <row r="31198">
      <c r="A31198" s="47" t="s">
        <v>9284</v>
      </c>
      <c r="B31198" s="47">
        <v>4917.0</v>
      </c>
      <c r="C31198" s="172">
        <v>0.0</v>
      </c>
    </row>
    <row r="31199">
      <c r="A31199" s="47" t="s">
        <v>9284</v>
      </c>
      <c r="B31199" s="47">
        <v>4918.0</v>
      </c>
      <c r="C31199" s="172">
        <v>0.0</v>
      </c>
    </row>
    <row r="31200">
      <c r="A31200" s="47" t="s">
        <v>9284</v>
      </c>
      <c r="B31200" s="47">
        <v>4919.0</v>
      </c>
      <c r="C31200" s="172">
        <v>0.0</v>
      </c>
    </row>
    <row r="31201">
      <c r="A31201" s="47" t="s">
        <v>9284</v>
      </c>
      <c r="B31201" s="47">
        <v>4920.0</v>
      </c>
      <c r="C31201" s="172">
        <v>0.0</v>
      </c>
    </row>
    <row r="31202">
      <c r="A31202" s="47" t="s">
        <v>9284</v>
      </c>
      <c r="B31202" s="47">
        <v>4921.0</v>
      </c>
      <c r="C31202" s="172">
        <v>0.0</v>
      </c>
    </row>
    <row r="31203">
      <c r="A31203" s="47" t="s">
        <v>9284</v>
      </c>
      <c r="B31203" s="47">
        <v>4922.0</v>
      </c>
      <c r="C31203" s="172">
        <v>0.0</v>
      </c>
    </row>
    <row r="31204">
      <c r="A31204" s="47" t="s">
        <v>9284</v>
      </c>
      <c r="B31204" s="47">
        <v>4923.0</v>
      </c>
      <c r="C31204" s="172">
        <v>0.0</v>
      </c>
    </row>
    <row r="31205">
      <c r="A31205" s="47" t="s">
        <v>9284</v>
      </c>
      <c r="B31205" s="47">
        <v>4924.0</v>
      </c>
      <c r="C31205" s="172">
        <v>0.0</v>
      </c>
    </row>
    <row r="31206">
      <c r="A31206" s="47" t="s">
        <v>9284</v>
      </c>
      <c r="B31206" s="47">
        <v>4925.0</v>
      </c>
      <c r="C31206" s="172">
        <v>0.0</v>
      </c>
    </row>
    <row r="31207">
      <c r="A31207" s="47" t="s">
        <v>9284</v>
      </c>
      <c r="B31207" s="47">
        <v>4926.0</v>
      </c>
      <c r="C31207" s="172">
        <v>0.0054</v>
      </c>
    </row>
    <row r="31208">
      <c r="A31208" s="47" t="s">
        <v>9284</v>
      </c>
      <c r="B31208" s="47">
        <v>4927.0</v>
      </c>
      <c r="C31208" s="172">
        <v>0.12420000000000002</v>
      </c>
    </row>
    <row r="31209">
      <c r="A31209" s="47" t="s">
        <v>9284</v>
      </c>
      <c r="B31209" s="47">
        <v>4928.0</v>
      </c>
      <c r="C31209" s="172">
        <v>0.2655</v>
      </c>
    </row>
    <row r="31210">
      <c r="A31210" s="47" t="s">
        <v>9284</v>
      </c>
      <c r="B31210" s="47">
        <v>4929.0</v>
      </c>
      <c r="C31210" s="172">
        <v>0.5229</v>
      </c>
    </row>
    <row r="31211">
      <c r="A31211" s="47" t="s">
        <v>9284</v>
      </c>
      <c r="B31211" s="47">
        <v>4930.0</v>
      </c>
      <c r="C31211" s="172">
        <v>0.5661</v>
      </c>
    </row>
    <row r="31212">
      <c r="A31212" s="47" t="s">
        <v>9284</v>
      </c>
      <c r="B31212" s="47">
        <v>4931.0</v>
      </c>
      <c r="C31212" s="172">
        <v>0.684</v>
      </c>
    </row>
    <row r="31213">
      <c r="A31213" s="47" t="s">
        <v>9284</v>
      </c>
      <c r="B31213" s="47">
        <v>4932.0</v>
      </c>
      <c r="C31213" s="172">
        <v>0.6236999999999999</v>
      </c>
    </row>
    <row r="31214">
      <c r="A31214" s="47" t="s">
        <v>9284</v>
      </c>
      <c r="B31214" s="47">
        <v>4933.0</v>
      </c>
      <c r="C31214" s="172">
        <v>0.5859000000000001</v>
      </c>
    </row>
    <row r="31215">
      <c r="A31215" s="47" t="s">
        <v>9284</v>
      </c>
      <c r="B31215" s="47">
        <v>4934.0</v>
      </c>
      <c r="C31215" s="172">
        <v>0.7407</v>
      </c>
    </row>
    <row r="31216">
      <c r="A31216" s="47" t="s">
        <v>9284</v>
      </c>
      <c r="B31216" s="47">
        <v>4935.0</v>
      </c>
      <c r="C31216" s="172">
        <v>0.6498</v>
      </c>
    </row>
    <row r="31217">
      <c r="A31217" s="47" t="s">
        <v>9284</v>
      </c>
      <c r="B31217" s="47">
        <v>4936.0</v>
      </c>
      <c r="C31217" s="172">
        <v>0.5607</v>
      </c>
    </row>
    <row r="31218">
      <c r="A31218" s="47" t="s">
        <v>9284</v>
      </c>
      <c r="B31218" s="47">
        <v>4937.0</v>
      </c>
      <c r="C31218" s="172">
        <v>0.3933</v>
      </c>
    </row>
    <row r="31219">
      <c r="A31219" s="47" t="s">
        <v>9284</v>
      </c>
      <c r="B31219" s="47">
        <v>4938.0</v>
      </c>
      <c r="C31219" s="172">
        <v>0.25020000000000003</v>
      </c>
    </row>
    <row r="31220">
      <c r="A31220" s="47" t="s">
        <v>9284</v>
      </c>
      <c r="B31220" s="47">
        <v>4939.0</v>
      </c>
      <c r="C31220" s="172">
        <v>0.0135</v>
      </c>
    </row>
    <row r="31221">
      <c r="A31221" s="47" t="s">
        <v>9284</v>
      </c>
      <c r="B31221" s="47">
        <v>4940.0</v>
      </c>
      <c r="C31221" s="172">
        <v>0.0</v>
      </c>
    </row>
    <row r="31222">
      <c r="A31222" s="47" t="s">
        <v>9284</v>
      </c>
      <c r="B31222" s="47">
        <v>4941.0</v>
      </c>
      <c r="C31222" s="172">
        <v>0.0</v>
      </c>
    </row>
    <row r="31223">
      <c r="A31223" s="47" t="s">
        <v>9284</v>
      </c>
      <c r="B31223" s="47">
        <v>4942.0</v>
      </c>
      <c r="C31223" s="172">
        <v>0.0</v>
      </c>
    </row>
    <row r="31224">
      <c r="A31224" s="47" t="s">
        <v>9284</v>
      </c>
      <c r="B31224" s="47">
        <v>4943.0</v>
      </c>
      <c r="C31224" s="172">
        <v>0.0</v>
      </c>
    </row>
    <row r="31225">
      <c r="A31225" s="47" t="s">
        <v>9284</v>
      </c>
      <c r="B31225" s="47">
        <v>4944.0</v>
      </c>
      <c r="C31225" s="172">
        <v>0.0</v>
      </c>
    </row>
    <row r="31226">
      <c r="A31226" s="47" t="s">
        <v>9284</v>
      </c>
      <c r="B31226" s="47">
        <v>4945.0</v>
      </c>
      <c r="C31226" s="172">
        <v>0.0</v>
      </c>
    </row>
    <row r="31227">
      <c r="A31227" s="47" t="s">
        <v>9284</v>
      </c>
      <c r="B31227" s="47">
        <v>4946.0</v>
      </c>
      <c r="C31227" s="172">
        <v>0.0</v>
      </c>
    </row>
    <row r="31228">
      <c r="A31228" s="47" t="s">
        <v>9284</v>
      </c>
      <c r="B31228" s="47">
        <v>4947.0</v>
      </c>
      <c r="C31228" s="172">
        <v>0.0</v>
      </c>
    </row>
    <row r="31229">
      <c r="A31229" s="47" t="s">
        <v>9284</v>
      </c>
      <c r="B31229" s="47">
        <v>4948.0</v>
      </c>
      <c r="C31229" s="172">
        <v>0.0</v>
      </c>
    </row>
    <row r="31230">
      <c r="A31230" s="47" t="s">
        <v>9284</v>
      </c>
      <c r="B31230" s="47">
        <v>4949.0</v>
      </c>
      <c r="C31230" s="172">
        <v>0.0</v>
      </c>
    </row>
    <row r="31231">
      <c r="A31231" s="47" t="s">
        <v>9284</v>
      </c>
      <c r="B31231" s="47">
        <v>4950.0</v>
      </c>
      <c r="C31231" s="172">
        <v>0.0342</v>
      </c>
    </row>
    <row r="31232">
      <c r="A31232" s="47" t="s">
        <v>9284</v>
      </c>
      <c r="B31232" s="47">
        <v>4951.0</v>
      </c>
      <c r="C31232" s="172">
        <v>0.18180000000000002</v>
      </c>
    </row>
    <row r="31233">
      <c r="A31233" s="47" t="s">
        <v>9284</v>
      </c>
      <c r="B31233" s="47">
        <v>4952.0</v>
      </c>
      <c r="C31233" s="172">
        <v>0.3582</v>
      </c>
    </row>
    <row r="31234">
      <c r="A31234" s="47" t="s">
        <v>9284</v>
      </c>
      <c r="B31234" s="47">
        <v>4953.0</v>
      </c>
      <c r="C31234" s="172">
        <v>0.5246999999999999</v>
      </c>
    </row>
    <row r="31235">
      <c r="A31235" s="47" t="s">
        <v>9284</v>
      </c>
      <c r="B31235" s="47">
        <v>4954.0</v>
      </c>
      <c r="C31235" s="172">
        <v>0.6687</v>
      </c>
    </row>
    <row r="31236">
      <c r="A31236" s="47" t="s">
        <v>9284</v>
      </c>
      <c r="B31236" s="47">
        <v>4955.0</v>
      </c>
      <c r="C31236" s="172">
        <v>0.7785</v>
      </c>
    </row>
    <row r="31237">
      <c r="A31237" s="47" t="s">
        <v>9284</v>
      </c>
      <c r="B31237" s="47">
        <v>4956.0</v>
      </c>
      <c r="C31237" s="172">
        <v>0.8388000000000001</v>
      </c>
    </row>
    <row r="31238">
      <c r="A31238" s="47" t="s">
        <v>9284</v>
      </c>
      <c r="B31238" s="47">
        <v>4957.0</v>
      </c>
      <c r="C31238" s="172">
        <v>0.8487</v>
      </c>
    </row>
    <row r="31239">
      <c r="A31239" s="47" t="s">
        <v>9284</v>
      </c>
      <c r="B31239" s="47">
        <v>4958.0</v>
      </c>
      <c r="C31239" s="172">
        <v>0.81</v>
      </c>
    </row>
    <row r="31240">
      <c r="A31240" s="47" t="s">
        <v>9284</v>
      </c>
      <c r="B31240" s="47">
        <v>4959.0</v>
      </c>
      <c r="C31240" s="172">
        <v>0.7146</v>
      </c>
    </row>
    <row r="31241">
      <c r="A31241" s="47" t="s">
        <v>9284</v>
      </c>
      <c r="B31241" s="47">
        <v>4960.0</v>
      </c>
      <c r="C31241" s="172">
        <v>0.5832</v>
      </c>
    </row>
    <row r="31242">
      <c r="A31242" s="47" t="s">
        <v>9284</v>
      </c>
      <c r="B31242" s="47">
        <v>4961.0</v>
      </c>
      <c r="C31242" s="172">
        <v>0.41940000000000005</v>
      </c>
    </row>
    <row r="31243">
      <c r="A31243" s="47" t="s">
        <v>9284</v>
      </c>
      <c r="B31243" s="47">
        <v>4962.0</v>
      </c>
      <c r="C31243" s="172">
        <v>0.24750000000000003</v>
      </c>
    </row>
    <row r="31244">
      <c r="A31244" s="47" t="s">
        <v>9284</v>
      </c>
      <c r="B31244" s="47">
        <v>4963.0</v>
      </c>
      <c r="C31244" s="172">
        <v>0.0504</v>
      </c>
    </row>
    <row r="31245">
      <c r="A31245" s="47" t="s">
        <v>9284</v>
      </c>
      <c r="B31245" s="47">
        <v>4964.0</v>
      </c>
      <c r="C31245" s="172">
        <v>0.0</v>
      </c>
    </row>
    <row r="31246">
      <c r="A31246" s="47" t="s">
        <v>9284</v>
      </c>
      <c r="B31246" s="47">
        <v>4965.0</v>
      </c>
      <c r="C31246" s="172">
        <v>0.0</v>
      </c>
    </row>
    <row r="31247">
      <c r="A31247" s="47" t="s">
        <v>9284</v>
      </c>
      <c r="B31247" s="47">
        <v>4966.0</v>
      </c>
      <c r="C31247" s="172">
        <v>0.0</v>
      </c>
    </row>
    <row r="31248">
      <c r="A31248" s="47" t="s">
        <v>9284</v>
      </c>
      <c r="B31248" s="47">
        <v>4967.0</v>
      </c>
      <c r="C31248" s="172">
        <v>0.0</v>
      </c>
    </row>
    <row r="31249">
      <c r="A31249" s="47" t="s">
        <v>9284</v>
      </c>
      <c r="B31249" s="47">
        <v>4968.0</v>
      </c>
      <c r="C31249" s="172">
        <v>0.0</v>
      </c>
    </row>
    <row r="31250">
      <c r="A31250" s="47" t="s">
        <v>9284</v>
      </c>
      <c r="B31250" s="47">
        <v>4969.0</v>
      </c>
      <c r="C31250" s="172">
        <v>0.0</v>
      </c>
    </row>
    <row r="31251">
      <c r="A31251" s="47" t="s">
        <v>9284</v>
      </c>
      <c r="B31251" s="47">
        <v>4970.0</v>
      </c>
      <c r="C31251" s="172">
        <v>0.0</v>
      </c>
    </row>
    <row r="31252">
      <c r="A31252" s="47" t="s">
        <v>9284</v>
      </c>
      <c r="B31252" s="47">
        <v>4971.0</v>
      </c>
      <c r="C31252" s="172">
        <v>0.0</v>
      </c>
    </row>
    <row r="31253">
      <c r="A31253" s="47" t="s">
        <v>9284</v>
      </c>
      <c r="B31253" s="47">
        <v>4972.0</v>
      </c>
      <c r="C31253" s="172">
        <v>0.0</v>
      </c>
    </row>
    <row r="31254">
      <c r="A31254" s="47" t="s">
        <v>9284</v>
      </c>
      <c r="B31254" s="47">
        <v>4973.0</v>
      </c>
      <c r="C31254" s="172">
        <v>0.0</v>
      </c>
    </row>
    <row r="31255">
      <c r="A31255" s="47" t="s">
        <v>9284</v>
      </c>
      <c r="B31255" s="47">
        <v>4974.0</v>
      </c>
      <c r="C31255" s="172">
        <v>0.030600000000000002</v>
      </c>
    </row>
    <row r="31256">
      <c r="A31256" s="47" t="s">
        <v>9284</v>
      </c>
      <c r="B31256" s="47">
        <v>4975.0</v>
      </c>
      <c r="C31256" s="172">
        <v>0.17370000000000002</v>
      </c>
    </row>
    <row r="31257">
      <c r="A31257" s="47" t="s">
        <v>9284</v>
      </c>
      <c r="B31257" s="47">
        <v>4976.0</v>
      </c>
      <c r="C31257" s="172">
        <v>0.35100000000000003</v>
      </c>
    </row>
    <row r="31258">
      <c r="A31258" s="47" t="s">
        <v>9284</v>
      </c>
      <c r="B31258" s="47">
        <v>4977.0</v>
      </c>
      <c r="C31258" s="172">
        <v>0.5202</v>
      </c>
    </row>
    <row r="31259">
      <c r="A31259" s="47" t="s">
        <v>9284</v>
      </c>
      <c r="B31259" s="47">
        <v>4978.0</v>
      </c>
      <c r="C31259" s="172">
        <v>0.6606</v>
      </c>
    </row>
    <row r="31260">
      <c r="A31260" s="47" t="s">
        <v>9284</v>
      </c>
      <c r="B31260" s="47">
        <v>4979.0</v>
      </c>
      <c r="C31260" s="172">
        <v>0.7695</v>
      </c>
    </row>
    <row r="31261">
      <c r="A31261" s="47" t="s">
        <v>9284</v>
      </c>
      <c r="B31261" s="47">
        <v>4980.0</v>
      </c>
      <c r="C31261" s="172">
        <v>0.7776</v>
      </c>
    </row>
    <row r="31262">
      <c r="A31262" s="47" t="s">
        <v>9284</v>
      </c>
      <c r="B31262" s="47">
        <v>4981.0</v>
      </c>
      <c r="C31262" s="172">
        <v>0.747</v>
      </c>
    </row>
    <row r="31263">
      <c r="A31263" s="47" t="s">
        <v>9284</v>
      </c>
      <c r="B31263" s="47">
        <v>4982.0</v>
      </c>
      <c r="C31263" s="172">
        <v>0.7758</v>
      </c>
    </row>
    <row r="31264">
      <c r="A31264" s="47" t="s">
        <v>9284</v>
      </c>
      <c r="B31264" s="47">
        <v>4983.0</v>
      </c>
      <c r="C31264" s="172">
        <v>0.6912</v>
      </c>
    </row>
    <row r="31265">
      <c r="A31265" s="47" t="s">
        <v>9284</v>
      </c>
      <c r="B31265" s="47">
        <v>4984.0</v>
      </c>
      <c r="C31265" s="172">
        <v>0.5823</v>
      </c>
    </row>
    <row r="31266">
      <c r="A31266" s="47" t="s">
        <v>9284</v>
      </c>
      <c r="B31266" s="47">
        <v>4985.0</v>
      </c>
      <c r="C31266" s="172">
        <v>0.4113</v>
      </c>
    </row>
    <row r="31267">
      <c r="A31267" s="47" t="s">
        <v>9284</v>
      </c>
      <c r="B31267" s="47">
        <v>4986.0</v>
      </c>
      <c r="C31267" s="172">
        <v>0.24120000000000003</v>
      </c>
    </row>
    <row r="31268">
      <c r="A31268" s="47" t="s">
        <v>9284</v>
      </c>
      <c r="B31268" s="47">
        <v>4987.0</v>
      </c>
      <c r="C31268" s="172">
        <v>0.051300000000000005</v>
      </c>
    </row>
    <row r="31269">
      <c r="A31269" s="47" t="s">
        <v>9284</v>
      </c>
      <c r="B31269" s="47">
        <v>4988.0</v>
      </c>
      <c r="C31269" s="172">
        <v>0.0</v>
      </c>
    </row>
    <row r="31270">
      <c r="A31270" s="47" t="s">
        <v>9284</v>
      </c>
      <c r="B31270" s="47">
        <v>4989.0</v>
      </c>
      <c r="C31270" s="172">
        <v>0.0</v>
      </c>
    </row>
    <row r="31271">
      <c r="A31271" s="47" t="s">
        <v>9284</v>
      </c>
      <c r="B31271" s="47">
        <v>4990.0</v>
      </c>
      <c r="C31271" s="172">
        <v>0.0</v>
      </c>
    </row>
    <row r="31272">
      <c r="A31272" s="47" t="s">
        <v>9284</v>
      </c>
      <c r="B31272" s="47">
        <v>4991.0</v>
      </c>
      <c r="C31272" s="172">
        <v>0.0</v>
      </c>
    </row>
    <row r="31273">
      <c r="A31273" s="47" t="s">
        <v>9284</v>
      </c>
      <c r="B31273" s="47">
        <v>4992.0</v>
      </c>
      <c r="C31273" s="172">
        <v>0.0</v>
      </c>
    </row>
    <row r="31274">
      <c r="A31274" s="47" t="s">
        <v>9284</v>
      </c>
      <c r="B31274" s="47">
        <v>4993.0</v>
      </c>
      <c r="C31274" s="172">
        <v>0.0</v>
      </c>
    </row>
    <row r="31275">
      <c r="A31275" s="47" t="s">
        <v>9284</v>
      </c>
      <c r="B31275" s="47">
        <v>4994.0</v>
      </c>
      <c r="C31275" s="172">
        <v>0.0</v>
      </c>
    </row>
    <row r="31276">
      <c r="A31276" s="47" t="s">
        <v>9284</v>
      </c>
      <c r="B31276" s="47">
        <v>4995.0</v>
      </c>
      <c r="C31276" s="172">
        <v>0.0</v>
      </c>
    </row>
    <row r="31277">
      <c r="A31277" s="47" t="s">
        <v>9284</v>
      </c>
      <c r="B31277" s="47">
        <v>4996.0</v>
      </c>
      <c r="C31277" s="172">
        <v>0.0</v>
      </c>
    </row>
    <row r="31278">
      <c r="A31278" s="47" t="s">
        <v>9284</v>
      </c>
      <c r="B31278" s="47">
        <v>4997.0</v>
      </c>
      <c r="C31278" s="172">
        <v>0.0</v>
      </c>
    </row>
    <row r="31279">
      <c r="A31279" s="47" t="s">
        <v>9284</v>
      </c>
      <c r="B31279" s="47">
        <v>4998.0</v>
      </c>
      <c r="C31279" s="172">
        <v>0.0252</v>
      </c>
    </row>
    <row r="31280">
      <c r="A31280" s="47" t="s">
        <v>9284</v>
      </c>
      <c r="B31280" s="47">
        <v>4999.0</v>
      </c>
      <c r="C31280" s="172">
        <v>0.1719</v>
      </c>
    </row>
    <row r="31281">
      <c r="A31281" s="47" t="s">
        <v>9284</v>
      </c>
      <c r="B31281" s="47">
        <v>5000.0</v>
      </c>
      <c r="C31281" s="172">
        <v>0.3492</v>
      </c>
    </row>
    <row r="31282">
      <c r="A31282" s="47" t="s">
        <v>9284</v>
      </c>
      <c r="B31282" s="47">
        <v>5001.0</v>
      </c>
      <c r="C31282" s="172">
        <v>0.5184</v>
      </c>
    </row>
    <row r="31283">
      <c r="A31283" s="47" t="s">
        <v>9284</v>
      </c>
      <c r="B31283" s="47">
        <v>5002.0</v>
      </c>
      <c r="C31283" s="172">
        <v>0.6624</v>
      </c>
    </row>
    <row r="31284">
      <c r="A31284" s="47" t="s">
        <v>9284</v>
      </c>
      <c r="B31284" s="47">
        <v>5003.0</v>
      </c>
      <c r="C31284" s="172">
        <v>0.7677</v>
      </c>
    </row>
    <row r="31285">
      <c r="A31285" s="47" t="s">
        <v>9284</v>
      </c>
      <c r="B31285" s="47">
        <v>5004.0</v>
      </c>
      <c r="C31285" s="172">
        <v>0.8325</v>
      </c>
    </row>
    <row r="31286">
      <c r="A31286" s="47" t="s">
        <v>9284</v>
      </c>
      <c r="B31286" s="47">
        <v>5005.0</v>
      </c>
      <c r="C31286" s="172">
        <v>0.8415</v>
      </c>
    </row>
    <row r="31287">
      <c r="A31287" s="47" t="s">
        <v>9284</v>
      </c>
      <c r="B31287" s="47">
        <v>5006.0</v>
      </c>
      <c r="C31287" s="172">
        <v>0.7866</v>
      </c>
    </row>
    <row r="31288">
      <c r="A31288" s="47" t="s">
        <v>9284</v>
      </c>
      <c r="B31288" s="47">
        <v>5007.0</v>
      </c>
      <c r="C31288" s="172">
        <v>0.5463</v>
      </c>
    </row>
    <row r="31289">
      <c r="A31289" s="47" t="s">
        <v>9284</v>
      </c>
      <c r="B31289" s="47">
        <v>5008.0</v>
      </c>
      <c r="C31289" s="172">
        <v>0.5147999999999999</v>
      </c>
    </row>
    <row r="31290">
      <c r="A31290" s="47" t="s">
        <v>9284</v>
      </c>
      <c r="B31290" s="47">
        <v>5009.0</v>
      </c>
      <c r="C31290" s="172">
        <v>0.2637</v>
      </c>
    </row>
    <row r="31291">
      <c r="A31291" s="47" t="s">
        <v>9284</v>
      </c>
      <c r="B31291" s="47">
        <v>5010.0</v>
      </c>
      <c r="C31291" s="172">
        <v>0.1917</v>
      </c>
    </row>
    <row r="31292">
      <c r="A31292" s="47" t="s">
        <v>9284</v>
      </c>
      <c r="B31292" s="47">
        <v>5011.0</v>
      </c>
      <c r="C31292" s="172">
        <v>0.0495</v>
      </c>
    </row>
    <row r="31293">
      <c r="A31293" s="47" t="s">
        <v>9284</v>
      </c>
      <c r="B31293" s="47">
        <v>5012.0</v>
      </c>
      <c r="C31293" s="172">
        <v>0.0</v>
      </c>
    </row>
    <row r="31294">
      <c r="A31294" s="47" t="s">
        <v>9284</v>
      </c>
      <c r="B31294" s="47">
        <v>5013.0</v>
      </c>
      <c r="C31294" s="172">
        <v>0.0</v>
      </c>
    </row>
    <row r="31295">
      <c r="A31295" s="47" t="s">
        <v>9284</v>
      </c>
      <c r="B31295" s="47">
        <v>5014.0</v>
      </c>
      <c r="C31295" s="172">
        <v>0.0</v>
      </c>
    </row>
    <row r="31296">
      <c r="A31296" s="47" t="s">
        <v>9284</v>
      </c>
      <c r="B31296" s="47">
        <v>5015.0</v>
      </c>
      <c r="C31296" s="172">
        <v>0.0</v>
      </c>
    </row>
    <row r="31297">
      <c r="A31297" s="47" t="s">
        <v>9284</v>
      </c>
      <c r="B31297" s="47">
        <v>5016.0</v>
      </c>
      <c r="C31297" s="172">
        <v>0.0</v>
      </c>
    </row>
    <row r="31298">
      <c r="A31298" s="47" t="s">
        <v>9284</v>
      </c>
      <c r="B31298" s="47">
        <v>5017.0</v>
      </c>
      <c r="C31298" s="172">
        <v>0.0</v>
      </c>
    </row>
    <row r="31299">
      <c r="A31299" s="47" t="s">
        <v>9284</v>
      </c>
      <c r="B31299" s="47">
        <v>5018.0</v>
      </c>
      <c r="C31299" s="172">
        <v>0.0</v>
      </c>
    </row>
    <row r="31300">
      <c r="A31300" s="47" t="s">
        <v>9284</v>
      </c>
      <c r="B31300" s="47">
        <v>5019.0</v>
      </c>
      <c r="C31300" s="172">
        <v>0.0</v>
      </c>
    </row>
    <row r="31301">
      <c r="A31301" s="47" t="s">
        <v>9284</v>
      </c>
      <c r="B31301" s="47">
        <v>5020.0</v>
      </c>
      <c r="C31301" s="172">
        <v>0.0</v>
      </c>
    </row>
    <row r="31302">
      <c r="A31302" s="47" t="s">
        <v>9284</v>
      </c>
      <c r="B31302" s="47">
        <v>5021.0</v>
      </c>
      <c r="C31302" s="172">
        <v>0.0</v>
      </c>
    </row>
    <row r="31303">
      <c r="A31303" s="47" t="s">
        <v>9284</v>
      </c>
      <c r="B31303" s="47">
        <v>5022.0</v>
      </c>
      <c r="C31303" s="172">
        <v>0.027</v>
      </c>
    </row>
    <row r="31304">
      <c r="A31304" s="47" t="s">
        <v>9284</v>
      </c>
      <c r="B31304" s="47">
        <v>5023.0</v>
      </c>
      <c r="C31304" s="172">
        <v>0.0243</v>
      </c>
    </row>
    <row r="31305">
      <c r="A31305" s="47" t="s">
        <v>9284</v>
      </c>
      <c r="B31305" s="47">
        <v>5024.0</v>
      </c>
      <c r="C31305" s="172">
        <v>0.0648</v>
      </c>
    </row>
    <row r="31306">
      <c r="A31306" s="47" t="s">
        <v>9284</v>
      </c>
      <c r="B31306" s="47">
        <v>5025.0</v>
      </c>
      <c r="C31306" s="172">
        <v>0.06210000000000001</v>
      </c>
    </row>
    <row r="31307">
      <c r="A31307" s="47" t="s">
        <v>9284</v>
      </c>
      <c r="B31307" s="47">
        <v>5026.0</v>
      </c>
      <c r="C31307" s="172">
        <v>0.12240000000000001</v>
      </c>
    </row>
    <row r="31308">
      <c r="A31308" s="47" t="s">
        <v>9284</v>
      </c>
      <c r="B31308" s="47">
        <v>5027.0</v>
      </c>
      <c r="C31308" s="172">
        <v>0.10260000000000001</v>
      </c>
    </row>
    <row r="31309">
      <c r="A31309" s="47" t="s">
        <v>9284</v>
      </c>
      <c r="B31309" s="47">
        <v>5028.0</v>
      </c>
      <c r="C31309" s="172">
        <v>0.26639999999999997</v>
      </c>
    </row>
    <row r="31310">
      <c r="A31310" s="47" t="s">
        <v>9284</v>
      </c>
      <c r="B31310" s="47">
        <v>5029.0</v>
      </c>
      <c r="C31310" s="172">
        <v>0.2556</v>
      </c>
    </row>
    <row r="31311">
      <c r="A31311" s="47" t="s">
        <v>9284</v>
      </c>
      <c r="B31311" s="47">
        <v>5030.0</v>
      </c>
      <c r="C31311" s="172">
        <v>0.4338</v>
      </c>
    </row>
    <row r="31312">
      <c r="A31312" s="47" t="s">
        <v>9284</v>
      </c>
      <c r="B31312" s="47">
        <v>5031.0</v>
      </c>
      <c r="C31312" s="172">
        <v>0.4293</v>
      </c>
    </row>
    <row r="31313">
      <c r="A31313" s="47" t="s">
        <v>9284</v>
      </c>
      <c r="B31313" s="47">
        <v>5032.0</v>
      </c>
      <c r="C31313" s="172">
        <v>0.5814</v>
      </c>
    </row>
    <row r="31314">
      <c r="A31314" s="47" t="s">
        <v>9284</v>
      </c>
      <c r="B31314" s="47">
        <v>5033.0</v>
      </c>
      <c r="C31314" s="172">
        <v>0.3951</v>
      </c>
    </row>
    <row r="31315">
      <c r="A31315" s="47" t="s">
        <v>9284</v>
      </c>
      <c r="B31315" s="47">
        <v>5034.0</v>
      </c>
      <c r="C31315" s="172">
        <v>0.24750000000000003</v>
      </c>
    </row>
    <row r="31316">
      <c r="A31316" s="47" t="s">
        <v>9284</v>
      </c>
      <c r="B31316" s="47">
        <v>5035.0</v>
      </c>
      <c r="C31316" s="172">
        <v>0.0468</v>
      </c>
    </row>
    <row r="31317">
      <c r="A31317" s="47" t="s">
        <v>9284</v>
      </c>
      <c r="B31317" s="47">
        <v>5036.0</v>
      </c>
      <c r="C31317" s="172">
        <v>0.0</v>
      </c>
    </row>
    <row r="31318">
      <c r="A31318" s="47" t="s">
        <v>9284</v>
      </c>
      <c r="B31318" s="47">
        <v>5037.0</v>
      </c>
      <c r="C31318" s="172">
        <v>0.0</v>
      </c>
    </row>
    <row r="31319">
      <c r="A31319" s="47" t="s">
        <v>9284</v>
      </c>
      <c r="B31319" s="47">
        <v>5038.0</v>
      </c>
      <c r="C31319" s="172">
        <v>0.0</v>
      </c>
    </row>
    <row r="31320">
      <c r="A31320" s="47" t="s">
        <v>9284</v>
      </c>
      <c r="B31320" s="47">
        <v>5039.0</v>
      </c>
      <c r="C31320" s="172">
        <v>0.0</v>
      </c>
    </row>
    <row r="31321">
      <c r="A31321" s="47" t="s">
        <v>9284</v>
      </c>
      <c r="B31321" s="47">
        <v>5040.0</v>
      </c>
      <c r="C31321" s="172">
        <v>0.0</v>
      </c>
    </row>
    <row r="31322">
      <c r="A31322" s="47" t="s">
        <v>9284</v>
      </c>
      <c r="B31322" s="47">
        <v>5041.0</v>
      </c>
      <c r="C31322" s="172">
        <v>0.0</v>
      </c>
    </row>
    <row r="31323">
      <c r="A31323" s="47" t="s">
        <v>9284</v>
      </c>
      <c r="B31323" s="47">
        <v>5042.0</v>
      </c>
      <c r="C31323" s="172">
        <v>0.0</v>
      </c>
    </row>
    <row r="31324">
      <c r="A31324" s="47" t="s">
        <v>9284</v>
      </c>
      <c r="B31324" s="47">
        <v>5043.0</v>
      </c>
      <c r="C31324" s="172">
        <v>0.0</v>
      </c>
    </row>
    <row r="31325">
      <c r="A31325" s="47" t="s">
        <v>9284</v>
      </c>
      <c r="B31325" s="47">
        <v>5044.0</v>
      </c>
      <c r="C31325" s="172">
        <v>0.0</v>
      </c>
    </row>
    <row r="31326">
      <c r="A31326" s="47" t="s">
        <v>9284</v>
      </c>
      <c r="B31326" s="47">
        <v>5045.0</v>
      </c>
      <c r="C31326" s="172">
        <v>0.0</v>
      </c>
    </row>
    <row r="31327">
      <c r="A31327" s="47" t="s">
        <v>9284</v>
      </c>
      <c r="B31327" s="47">
        <v>5046.0</v>
      </c>
      <c r="C31327" s="172">
        <v>0.014400000000000001</v>
      </c>
    </row>
    <row r="31328">
      <c r="A31328" s="47" t="s">
        <v>9284</v>
      </c>
      <c r="B31328" s="47">
        <v>5047.0</v>
      </c>
      <c r="C31328" s="172">
        <v>0.1386</v>
      </c>
    </row>
    <row r="31329">
      <c r="A31329" s="47" t="s">
        <v>9284</v>
      </c>
      <c r="B31329" s="47">
        <v>5048.0</v>
      </c>
      <c r="C31329" s="172">
        <v>0.34740000000000004</v>
      </c>
    </row>
    <row r="31330">
      <c r="A31330" s="47" t="s">
        <v>9284</v>
      </c>
      <c r="B31330" s="47">
        <v>5049.0</v>
      </c>
      <c r="C31330" s="172">
        <v>0.4446</v>
      </c>
    </row>
    <row r="31331">
      <c r="A31331" s="47" t="s">
        <v>9284</v>
      </c>
      <c r="B31331" s="47">
        <v>5050.0</v>
      </c>
      <c r="C31331" s="172">
        <v>0.46980000000000005</v>
      </c>
    </row>
    <row r="31332">
      <c r="A31332" s="47" t="s">
        <v>9284</v>
      </c>
      <c r="B31332" s="47">
        <v>5051.0</v>
      </c>
      <c r="C31332" s="172">
        <v>0.6498</v>
      </c>
    </row>
    <row r="31333">
      <c r="A31333" s="47" t="s">
        <v>9284</v>
      </c>
      <c r="B31333" s="47">
        <v>5052.0</v>
      </c>
      <c r="C31333" s="172">
        <v>0.774</v>
      </c>
    </row>
    <row r="31334">
      <c r="A31334" s="47" t="s">
        <v>9284</v>
      </c>
      <c r="B31334" s="47">
        <v>5053.0</v>
      </c>
      <c r="C31334" s="172">
        <v>0.8388000000000001</v>
      </c>
    </row>
    <row r="31335">
      <c r="A31335" s="47" t="s">
        <v>9284</v>
      </c>
      <c r="B31335" s="47">
        <v>5054.0</v>
      </c>
      <c r="C31335" s="172">
        <v>0.8001</v>
      </c>
    </row>
    <row r="31336">
      <c r="A31336" s="47" t="s">
        <v>9284</v>
      </c>
      <c r="B31336" s="47">
        <v>5055.0</v>
      </c>
      <c r="C31336" s="172">
        <v>0.7083</v>
      </c>
    </row>
    <row r="31337">
      <c r="A31337" s="47" t="s">
        <v>9284</v>
      </c>
      <c r="B31337" s="47">
        <v>5056.0</v>
      </c>
      <c r="C31337" s="172">
        <v>0.5742</v>
      </c>
    </row>
    <row r="31338">
      <c r="A31338" s="47" t="s">
        <v>9284</v>
      </c>
      <c r="B31338" s="47">
        <v>5057.0</v>
      </c>
      <c r="C31338" s="172">
        <v>0.4167</v>
      </c>
    </row>
    <row r="31339">
      <c r="A31339" s="47" t="s">
        <v>9284</v>
      </c>
      <c r="B31339" s="47">
        <v>5058.0</v>
      </c>
      <c r="C31339" s="172">
        <v>0.24570000000000003</v>
      </c>
    </row>
    <row r="31340">
      <c r="A31340" s="47" t="s">
        <v>9284</v>
      </c>
      <c r="B31340" s="47">
        <v>5059.0</v>
      </c>
      <c r="C31340" s="172">
        <v>0.045899999999999996</v>
      </c>
    </row>
    <row r="31341">
      <c r="A31341" s="47" t="s">
        <v>9284</v>
      </c>
      <c r="B31341" s="47">
        <v>5060.0</v>
      </c>
      <c r="C31341" s="172">
        <v>0.0</v>
      </c>
    </row>
    <row r="31342">
      <c r="A31342" s="47" t="s">
        <v>9284</v>
      </c>
      <c r="B31342" s="47">
        <v>5061.0</v>
      </c>
      <c r="C31342" s="172">
        <v>0.0</v>
      </c>
    </row>
    <row r="31343">
      <c r="A31343" s="47" t="s">
        <v>9284</v>
      </c>
      <c r="B31343" s="47">
        <v>5062.0</v>
      </c>
      <c r="C31343" s="172">
        <v>0.0</v>
      </c>
    </row>
    <row r="31344">
      <c r="A31344" s="47" t="s">
        <v>9284</v>
      </c>
      <c r="B31344" s="47">
        <v>5063.0</v>
      </c>
      <c r="C31344" s="172">
        <v>0.0</v>
      </c>
    </row>
    <row r="31345">
      <c r="A31345" s="47" t="s">
        <v>9284</v>
      </c>
      <c r="B31345" s="47">
        <v>5064.0</v>
      </c>
      <c r="C31345" s="172">
        <v>0.0</v>
      </c>
    </row>
    <row r="31346">
      <c r="A31346" s="47" t="s">
        <v>9284</v>
      </c>
      <c r="B31346" s="47">
        <v>5065.0</v>
      </c>
      <c r="C31346" s="172">
        <v>0.0</v>
      </c>
    </row>
    <row r="31347">
      <c r="A31347" s="47" t="s">
        <v>9284</v>
      </c>
      <c r="B31347" s="47">
        <v>5066.0</v>
      </c>
      <c r="C31347" s="172">
        <v>0.0</v>
      </c>
    </row>
    <row r="31348">
      <c r="A31348" s="47" t="s">
        <v>9284</v>
      </c>
      <c r="B31348" s="47">
        <v>5067.0</v>
      </c>
      <c r="C31348" s="172">
        <v>0.0</v>
      </c>
    </row>
    <row r="31349">
      <c r="A31349" s="47" t="s">
        <v>9284</v>
      </c>
      <c r="B31349" s="47">
        <v>5068.0</v>
      </c>
      <c r="C31349" s="172">
        <v>0.0</v>
      </c>
    </row>
    <row r="31350">
      <c r="A31350" s="47" t="s">
        <v>9284</v>
      </c>
      <c r="B31350" s="47">
        <v>5069.0</v>
      </c>
      <c r="C31350" s="172">
        <v>0.0</v>
      </c>
    </row>
    <row r="31351">
      <c r="A31351" s="47" t="s">
        <v>9284</v>
      </c>
      <c r="B31351" s="47">
        <v>5070.0</v>
      </c>
      <c r="C31351" s="172">
        <v>0.0279</v>
      </c>
    </row>
    <row r="31352">
      <c r="A31352" s="47" t="s">
        <v>9284</v>
      </c>
      <c r="B31352" s="47">
        <v>5071.0</v>
      </c>
      <c r="C31352" s="172">
        <v>0.18000000000000002</v>
      </c>
    </row>
    <row r="31353">
      <c r="A31353" s="47" t="s">
        <v>9284</v>
      </c>
      <c r="B31353" s="47">
        <v>5072.0</v>
      </c>
      <c r="C31353" s="172">
        <v>0.3582</v>
      </c>
    </row>
    <row r="31354">
      <c r="A31354" s="47" t="s">
        <v>9284</v>
      </c>
      <c r="B31354" s="47">
        <v>5073.0</v>
      </c>
      <c r="C31354" s="172">
        <v>0.5265</v>
      </c>
    </row>
    <row r="31355">
      <c r="A31355" s="47" t="s">
        <v>9284</v>
      </c>
      <c r="B31355" s="47">
        <v>5074.0</v>
      </c>
      <c r="C31355" s="172">
        <v>0.6678000000000001</v>
      </c>
    </row>
    <row r="31356">
      <c r="A31356" s="47" t="s">
        <v>9284</v>
      </c>
      <c r="B31356" s="47">
        <v>5075.0</v>
      </c>
      <c r="C31356" s="172">
        <v>0.7758</v>
      </c>
    </row>
    <row r="31357">
      <c r="A31357" s="47" t="s">
        <v>9284</v>
      </c>
      <c r="B31357" s="47">
        <v>5076.0</v>
      </c>
      <c r="C31357" s="172">
        <v>0.8325</v>
      </c>
    </row>
    <row r="31358">
      <c r="A31358" s="47" t="s">
        <v>9284</v>
      </c>
      <c r="B31358" s="47">
        <v>5077.0</v>
      </c>
      <c r="C31358" s="172">
        <v>0.8415</v>
      </c>
    </row>
    <row r="31359">
      <c r="A31359" s="47" t="s">
        <v>9284</v>
      </c>
      <c r="B31359" s="47">
        <v>5078.0</v>
      </c>
      <c r="C31359" s="172">
        <v>0.7983</v>
      </c>
    </row>
    <row r="31360">
      <c r="A31360" s="47" t="s">
        <v>9284</v>
      </c>
      <c r="B31360" s="47">
        <v>5079.0</v>
      </c>
      <c r="C31360" s="172">
        <v>0.7038000000000001</v>
      </c>
    </row>
    <row r="31361">
      <c r="A31361" s="47" t="s">
        <v>9284</v>
      </c>
      <c r="B31361" s="47">
        <v>5080.0</v>
      </c>
      <c r="C31361" s="172">
        <v>0.5751000000000001</v>
      </c>
    </row>
    <row r="31362">
      <c r="A31362" s="47" t="s">
        <v>9284</v>
      </c>
      <c r="B31362" s="47">
        <v>5081.0</v>
      </c>
      <c r="C31362" s="172">
        <v>0.41490000000000005</v>
      </c>
    </row>
    <row r="31363">
      <c r="A31363" s="47" t="s">
        <v>9284</v>
      </c>
      <c r="B31363" s="47">
        <v>5082.0</v>
      </c>
      <c r="C31363" s="172">
        <v>0.24120000000000003</v>
      </c>
    </row>
    <row r="31364">
      <c r="A31364" s="47" t="s">
        <v>9284</v>
      </c>
      <c r="B31364" s="47">
        <v>5083.0</v>
      </c>
      <c r="C31364" s="172">
        <v>0.045000000000000005</v>
      </c>
    </row>
    <row r="31365">
      <c r="A31365" s="47" t="s">
        <v>9284</v>
      </c>
      <c r="B31365" s="47">
        <v>5084.0</v>
      </c>
      <c r="C31365" s="172">
        <v>0.0</v>
      </c>
    </row>
    <row r="31366">
      <c r="A31366" s="47" t="s">
        <v>9284</v>
      </c>
      <c r="B31366" s="47">
        <v>5085.0</v>
      </c>
      <c r="C31366" s="172">
        <v>0.0</v>
      </c>
    </row>
    <row r="31367">
      <c r="A31367" s="47" t="s">
        <v>9284</v>
      </c>
      <c r="B31367" s="47">
        <v>5086.0</v>
      </c>
      <c r="C31367" s="172">
        <v>0.0</v>
      </c>
    </row>
    <row r="31368">
      <c r="A31368" s="47" t="s">
        <v>9284</v>
      </c>
      <c r="B31368" s="47">
        <v>5087.0</v>
      </c>
      <c r="C31368" s="172">
        <v>0.0</v>
      </c>
    </row>
    <row r="31369">
      <c r="A31369" s="47" t="s">
        <v>9284</v>
      </c>
      <c r="B31369" s="47">
        <v>5088.0</v>
      </c>
      <c r="C31369" s="172">
        <v>0.0</v>
      </c>
    </row>
    <row r="31370">
      <c r="A31370" s="47" t="s">
        <v>9284</v>
      </c>
      <c r="B31370" s="47">
        <v>5089.0</v>
      </c>
      <c r="C31370" s="172">
        <v>0.0</v>
      </c>
    </row>
    <row r="31371">
      <c r="A31371" s="47" t="s">
        <v>9284</v>
      </c>
      <c r="B31371" s="47">
        <v>5090.0</v>
      </c>
      <c r="C31371" s="172">
        <v>0.0</v>
      </c>
    </row>
    <row r="31372">
      <c r="A31372" s="47" t="s">
        <v>9284</v>
      </c>
      <c r="B31372" s="47">
        <v>5091.0</v>
      </c>
      <c r="C31372" s="172">
        <v>0.0</v>
      </c>
    </row>
    <row r="31373">
      <c r="A31373" s="47" t="s">
        <v>9284</v>
      </c>
      <c r="B31373" s="47">
        <v>5092.0</v>
      </c>
      <c r="C31373" s="172">
        <v>0.0</v>
      </c>
    </row>
    <row r="31374">
      <c r="A31374" s="47" t="s">
        <v>9284</v>
      </c>
      <c r="B31374" s="47">
        <v>5093.0</v>
      </c>
      <c r="C31374" s="172">
        <v>0.0</v>
      </c>
    </row>
    <row r="31375">
      <c r="A31375" s="47" t="s">
        <v>9284</v>
      </c>
      <c r="B31375" s="47">
        <v>5094.0</v>
      </c>
      <c r="C31375" s="172">
        <v>0.03150000000000001</v>
      </c>
    </row>
    <row r="31376">
      <c r="A31376" s="47" t="s">
        <v>9284</v>
      </c>
      <c r="B31376" s="47">
        <v>5095.0</v>
      </c>
      <c r="C31376" s="172">
        <v>0.1908</v>
      </c>
    </row>
    <row r="31377">
      <c r="A31377" s="47" t="s">
        <v>9284</v>
      </c>
      <c r="B31377" s="47">
        <v>5096.0</v>
      </c>
      <c r="C31377" s="172">
        <v>0.3627</v>
      </c>
    </row>
    <row r="31378">
      <c r="A31378" s="47" t="s">
        <v>9284</v>
      </c>
      <c r="B31378" s="47">
        <v>5097.0</v>
      </c>
      <c r="C31378" s="172">
        <v>0.5283</v>
      </c>
    </row>
    <row r="31379">
      <c r="A31379" s="47" t="s">
        <v>9284</v>
      </c>
      <c r="B31379" s="47">
        <v>5098.0</v>
      </c>
      <c r="C31379" s="172">
        <v>0.6768000000000001</v>
      </c>
    </row>
    <row r="31380">
      <c r="A31380" s="47" t="s">
        <v>9284</v>
      </c>
      <c r="B31380" s="47">
        <v>5099.0</v>
      </c>
      <c r="C31380" s="172">
        <v>0.7812</v>
      </c>
    </row>
    <row r="31381">
      <c r="A31381" s="47" t="s">
        <v>9284</v>
      </c>
      <c r="B31381" s="47">
        <v>5100.0</v>
      </c>
      <c r="C31381" s="172">
        <v>0.8424</v>
      </c>
    </row>
    <row r="31382">
      <c r="A31382" s="47" t="s">
        <v>9284</v>
      </c>
      <c r="B31382" s="47">
        <v>5101.0</v>
      </c>
      <c r="C31382" s="172">
        <v>0.8523</v>
      </c>
    </row>
    <row r="31383">
      <c r="A31383" s="47" t="s">
        <v>9284</v>
      </c>
      <c r="B31383" s="47">
        <v>5102.0</v>
      </c>
      <c r="C31383" s="172">
        <v>0.8046</v>
      </c>
    </row>
    <row r="31384">
      <c r="A31384" s="47" t="s">
        <v>9284</v>
      </c>
      <c r="B31384" s="47">
        <v>5103.0</v>
      </c>
      <c r="C31384" s="172">
        <v>0.7164</v>
      </c>
    </row>
    <row r="31385">
      <c r="A31385" s="47" t="s">
        <v>9284</v>
      </c>
      <c r="B31385" s="47">
        <v>5104.0</v>
      </c>
      <c r="C31385" s="172">
        <v>0.5760000000000001</v>
      </c>
    </row>
    <row r="31386">
      <c r="A31386" s="47" t="s">
        <v>9284</v>
      </c>
      <c r="B31386" s="47">
        <v>5105.0</v>
      </c>
      <c r="C31386" s="172">
        <v>0.4248</v>
      </c>
    </row>
    <row r="31387">
      <c r="A31387" s="47" t="s">
        <v>9284</v>
      </c>
      <c r="B31387" s="47">
        <v>5106.0</v>
      </c>
      <c r="C31387" s="172">
        <v>0.25020000000000003</v>
      </c>
    </row>
    <row r="31388">
      <c r="A31388" s="47" t="s">
        <v>9284</v>
      </c>
      <c r="B31388" s="47">
        <v>5107.0</v>
      </c>
      <c r="C31388" s="172">
        <v>0.0414</v>
      </c>
    </row>
    <row r="31389">
      <c r="A31389" s="47" t="s">
        <v>9284</v>
      </c>
      <c r="B31389" s="47">
        <v>5108.0</v>
      </c>
      <c r="C31389" s="172">
        <v>0.0</v>
      </c>
    </row>
    <row r="31390">
      <c r="A31390" s="47" t="s">
        <v>9284</v>
      </c>
      <c r="B31390" s="47">
        <v>5109.0</v>
      </c>
      <c r="C31390" s="172">
        <v>0.0</v>
      </c>
    </row>
    <row r="31391">
      <c r="A31391" s="47" t="s">
        <v>9284</v>
      </c>
      <c r="B31391" s="47">
        <v>5110.0</v>
      </c>
      <c r="C31391" s="172">
        <v>0.0</v>
      </c>
    </row>
    <row r="31392">
      <c r="A31392" s="47" t="s">
        <v>9284</v>
      </c>
      <c r="B31392" s="47">
        <v>5111.0</v>
      </c>
      <c r="C31392" s="172">
        <v>0.0</v>
      </c>
    </row>
    <row r="31393">
      <c r="A31393" s="47" t="s">
        <v>9284</v>
      </c>
      <c r="B31393" s="47">
        <v>5112.0</v>
      </c>
      <c r="C31393" s="172">
        <v>0.0</v>
      </c>
    </row>
    <row r="31394">
      <c r="A31394" s="47" t="s">
        <v>9284</v>
      </c>
      <c r="B31394" s="47">
        <v>5113.0</v>
      </c>
      <c r="C31394" s="172">
        <v>0.0</v>
      </c>
    </row>
    <row r="31395">
      <c r="A31395" s="47" t="s">
        <v>9284</v>
      </c>
      <c r="B31395" s="47">
        <v>5114.0</v>
      </c>
      <c r="C31395" s="172">
        <v>0.0</v>
      </c>
    </row>
    <row r="31396">
      <c r="A31396" s="47" t="s">
        <v>9284</v>
      </c>
      <c r="B31396" s="47">
        <v>5115.0</v>
      </c>
      <c r="C31396" s="172">
        <v>0.0</v>
      </c>
    </row>
    <row r="31397">
      <c r="A31397" s="47" t="s">
        <v>9284</v>
      </c>
      <c r="B31397" s="47">
        <v>5116.0</v>
      </c>
      <c r="C31397" s="172">
        <v>0.0</v>
      </c>
    </row>
    <row r="31398">
      <c r="A31398" s="47" t="s">
        <v>9284</v>
      </c>
      <c r="B31398" s="47">
        <v>5117.0</v>
      </c>
      <c r="C31398" s="172">
        <v>0.0</v>
      </c>
    </row>
    <row r="31399">
      <c r="A31399" s="47" t="s">
        <v>9284</v>
      </c>
      <c r="B31399" s="47">
        <v>5118.0</v>
      </c>
      <c r="C31399" s="172">
        <v>0.0243</v>
      </c>
    </row>
    <row r="31400">
      <c r="A31400" s="47" t="s">
        <v>9284</v>
      </c>
      <c r="B31400" s="47">
        <v>5119.0</v>
      </c>
      <c r="C31400" s="172">
        <v>0.17820000000000003</v>
      </c>
    </row>
    <row r="31401">
      <c r="A31401" s="47" t="s">
        <v>9284</v>
      </c>
      <c r="B31401" s="47">
        <v>5120.0</v>
      </c>
      <c r="C31401" s="172">
        <v>0.3492</v>
      </c>
    </row>
    <row r="31402">
      <c r="A31402" s="47" t="s">
        <v>9284</v>
      </c>
      <c r="B31402" s="47">
        <v>5121.0</v>
      </c>
      <c r="C31402" s="172">
        <v>0.5202</v>
      </c>
    </row>
    <row r="31403">
      <c r="A31403" s="47" t="s">
        <v>9284</v>
      </c>
      <c r="B31403" s="47">
        <v>5122.0</v>
      </c>
      <c r="C31403" s="172">
        <v>0.6714</v>
      </c>
    </row>
    <row r="31404">
      <c r="A31404" s="47" t="s">
        <v>9284</v>
      </c>
      <c r="B31404" s="47">
        <v>5123.0</v>
      </c>
      <c r="C31404" s="172">
        <v>0.7839</v>
      </c>
    </row>
    <row r="31405">
      <c r="A31405" s="47" t="s">
        <v>9284</v>
      </c>
      <c r="B31405" s="47">
        <v>5124.0</v>
      </c>
      <c r="C31405" s="172">
        <v>0.846</v>
      </c>
    </row>
    <row r="31406">
      <c r="A31406" s="47" t="s">
        <v>9284</v>
      </c>
      <c r="B31406" s="47">
        <v>5125.0</v>
      </c>
      <c r="C31406" s="172">
        <v>0.8684999999999999</v>
      </c>
    </row>
    <row r="31407">
      <c r="A31407" s="47" t="s">
        <v>9284</v>
      </c>
      <c r="B31407" s="47">
        <v>5126.0</v>
      </c>
      <c r="C31407" s="172">
        <v>0.8154</v>
      </c>
    </row>
    <row r="31408">
      <c r="A31408" s="47" t="s">
        <v>9284</v>
      </c>
      <c r="B31408" s="47">
        <v>5127.0</v>
      </c>
      <c r="C31408" s="172">
        <v>0.7146</v>
      </c>
    </row>
    <row r="31409">
      <c r="A31409" s="47" t="s">
        <v>9284</v>
      </c>
      <c r="B31409" s="47">
        <v>5128.0</v>
      </c>
      <c r="C31409" s="172">
        <v>0.5679000000000001</v>
      </c>
    </row>
    <row r="31410">
      <c r="A31410" s="47" t="s">
        <v>9284</v>
      </c>
      <c r="B31410" s="47">
        <v>5129.0</v>
      </c>
      <c r="C31410" s="172">
        <v>0.4131</v>
      </c>
    </row>
    <row r="31411">
      <c r="A31411" s="47" t="s">
        <v>9284</v>
      </c>
      <c r="B31411" s="47">
        <v>5130.0</v>
      </c>
      <c r="C31411" s="172">
        <v>0.23490000000000003</v>
      </c>
    </row>
    <row r="31412">
      <c r="A31412" s="47" t="s">
        <v>9284</v>
      </c>
      <c r="B31412" s="47">
        <v>5131.0</v>
      </c>
      <c r="C31412" s="172">
        <v>0.0432</v>
      </c>
    </row>
    <row r="31413">
      <c r="A31413" s="47" t="s">
        <v>9284</v>
      </c>
      <c r="B31413" s="47">
        <v>5132.0</v>
      </c>
      <c r="C31413" s="172">
        <v>0.0</v>
      </c>
    </row>
    <row r="31414">
      <c r="A31414" s="47" t="s">
        <v>9284</v>
      </c>
      <c r="B31414" s="47">
        <v>5133.0</v>
      </c>
      <c r="C31414" s="172">
        <v>0.0</v>
      </c>
    </row>
    <row r="31415">
      <c r="A31415" s="47" t="s">
        <v>9284</v>
      </c>
      <c r="B31415" s="47">
        <v>5134.0</v>
      </c>
      <c r="C31415" s="172">
        <v>0.0</v>
      </c>
    </row>
    <row r="31416">
      <c r="A31416" s="47" t="s">
        <v>9284</v>
      </c>
      <c r="B31416" s="47">
        <v>5135.0</v>
      </c>
      <c r="C31416" s="172">
        <v>0.0</v>
      </c>
    </row>
    <row r="31417">
      <c r="A31417" s="47" t="s">
        <v>9284</v>
      </c>
      <c r="B31417" s="47">
        <v>5136.0</v>
      </c>
      <c r="C31417" s="172">
        <v>0.0</v>
      </c>
    </row>
    <row r="31418">
      <c r="A31418" s="47" t="s">
        <v>9284</v>
      </c>
      <c r="B31418" s="47">
        <v>5137.0</v>
      </c>
      <c r="C31418" s="172">
        <v>0.0</v>
      </c>
    </row>
    <row r="31419">
      <c r="A31419" s="47" t="s">
        <v>9284</v>
      </c>
      <c r="B31419" s="47">
        <v>5138.0</v>
      </c>
      <c r="C31419" s="172">
        <v>0.0</v>
      </c>
    </row>
    <row r="31420">
      <c r="A31420" s="47" t="s">
        <v>9284</v>
      </c>
      <c r="B31420" s="47">
        <v>5139.0</v>
      </c>
      <c r="C31420" s="172">
        <v>0.0</v>
      </c>
    </row>
    <row r="31421">
      <c r="A31421" s="47" t="s">
        <v>9284</v>
      </c>
      <c r="B31421" s="47">
        <v>5140.0</v>
      </c>
      <c r="C31421" s="172">
        <v>0.0</v>
      </c>
    </row>
    <row r="31422">
      <c r="A31422" s="47" t="s">
        <v>9284</v>
      </c>
      <c r="B31422" s="47">
        <v>5141.0</v>
      </c>
      <c r="C31422" s="172">
        <v>0.0</v>
      </c>
    </row>
    <row r="31423">
      <c r="A31423" s="47" t="s">
        <v>9284</v>
      </c>
      <c r="B31423" s="47">
        <v>5142.0</v>
      </c>
      <c r="C31423" s="172">
        <v>0.0234</v>
      </c>
    </row>
    <row r="31424">
      <c r="A31424" s="47" t="s">
        <v>9284</v>
      </c>
      <c r="B31424" s="47">
        <v>5143.0</v>
      </c>
      <c r="C31424" s="172">
        <v>0.1764</v>
      </c>
    </row>
    <row r="31425">
      <c r="A31425" s="47" t="s">
        <v>9284</v>
      </c>
      <c r="B31425" s="47">
        <v>5144.0</v>
      </c>
      <c r="C31425" s="172">
        <v>0.34740000000000004</v>
      </c>
    </row>
    <row r="31426">
      <c r="A31426" s="47" t="s">
        <v>9284</v>
      </c>
      <c r="B31426" s="47">
        <v>5145.0</v>
      </c>
      <c r="C31426" s="172">
        <v>0.5156999999999999</v>
      </c>
    </row>
    <row r="31427">
      <c r="A31427" s="47" t="s">
        <v>9284</v>
      </c>
      <c r="B31427" s="47">
        <v>5146.0</v>
      </c>
      <c r="C31427" s="172">
        <v>0.6624</v>
      </c>
    </row>
    <row r="31428">
      <c r="A31428" s="47" t="s">
        <v>9284</v>
      </c>
      <c r="B31428" s="47">
        <v>5147.0</v>
      </c>
      <c r="C31428" s="172">
        <v>0.7659</v>
      </c>
    </row>
    <row r="31429">
      <c r="A31429" s="47" t="s">
        <v>9284</v>
      </c>
      <c r="B31429" s="47">
        <v>5148.0</v>
      </c>
      <c r="C31429" s="172">
        <v>0.8262</v>
      </c>
    </row>
    <row r="31430">
      <c r="A31430" s="47" t="s">
        <v>9284</v>
      </c>
      <c r="B31430" s="47">
        <v>5149.0</v>
      </c>
      <c r="C31430" s="172">
        <v>0.8442</v>
      </c>
    </row>
    <row r="31431">
      <c r="A31431" s="47" t="s">
        <v>9284</v>
      </c>
      <c r="B31431" s="47">
        <v>5150.0</v>
      </c>
      <c r="C31431" s="172">
        <v>0.7965</v>
      </c>
    </row>
    <row r="31432">
      <c r="A31432" s="47" t="s">
        <v>9284</v>
      </c>
      <c r="B31432" s="47">
        <v>5151.0</v>
      </c>
      <c r="C31432" s="172">
        <v>0.7011000000000001</v>
      </c>
    </row>
    <row r="31433">
      <c r="A31433" s="47" t="s">
        <v>9284</v>
      </c>
      <c r="B31433" s="47">
        <v>5152.0</v>
      </c>
      <c r="C31433" s="172">
        <v>0.5688</v>
      </c>
    </row>
    <row r="31434">
      <c r="A31434" s="47" t="s">
        <v>9284</v>
      </c>
      <c r="B31434" s="47">
        <v>5153.0</v>
      </c>
      <c r="C31434" s="172">
        <v>0.4131</v>
      </c>
    </row>
    <row r="31435">
      <c r="A31435" s="47" t="s">
        <v>9284</v>
      </c>
      <c r="B31435" s="47">
        <v>5154.0</v>
      </c>
      <c r="C31435" s="172">
        <v>0.23490000000000003</v>
      </c>
    </row>
    <row r="31436">
      <c r="A31436" s="47" t="s">
        <v>9284</v>
      </c>
      <c r="B31436" s="47">
        <v>5155.0</v>
      </c>
      <c r="C31436" s="172">
        <v>0.042300000000000004</v>
      </c>
    </row>
    <row r="31437">
      <c r="A31437" s="47" t="s">
        <v>9284</v>
      </c>
      <c r="B31437" s="47">
        <v>5156.0</v>
      </c>
      <c r="C31437" s="172">
        <v>0.0</v>
      </c>
    </row>
    <row r="31438">
      <c r="A31438" s="47" t="s">
        <v>9284</v>
      </c>
      <c r="B31438" s="47">
        <v>5157.0</v>
      </c>
      <c r="C31438" s="172">
        <v>0.0</v>
      </c>
    </row>
    <row r="31439">
      <c r="A31439" s="47" t="s">
        <v>9284</v>
      </c>
      <c r="B31439" s="47">
        <v>5158.0</v>
      </c>
      <c r="C31439" s="172">
        <v>0.0</v>
      </c>
    </row>
    <row r="31440">
      <c r="A31440" s="47" t="s">
        <v>9284</v>
      </c>
      <c r="B31440" s="47">
        <v>5159.0</v>
      </c>
      <c r="C31440" s="172">
        <v>0.0</v>
      </c>
    </row>
    <row r="31441">
      <c r="A31441" s="47" t="s">
        <v>9284</v>
      </c>
      <c r="B31441" s="47">
        <v>5160.0</v>
      </c>
      <c r="C31441" s="172">
        <v>0.0</v>
      </c>
    </row>
    <row r="31442">
      <c r="A31442" s="47" t="s">
        <v>9284</v>
      </c>
      <c r="B31442" s="47">
        <v>5161.0</v>
      </c>
      <c r="C31442" s="172">
        <v>0.0</v>
      </c>
    </row>
    <row r="31443">
      <c r="A31443" s="47" t="s">
        <v>9284</v>
      </c>
      <c r="B31443" s="47">
        <v>5162.0</v>
      </c>
      <c r="C31443" s="172">
        <v>0.0</v>
      </c>
    </row>
    <row r="31444">
      <c r="A31444" s="47" t="s">
        <v>9284</v>
      </c>
      <c r="B31444" s="47">
        <v>5163.0</v>
      </c>
      <c r="C31444" s="172">
        <v>0.0</v>
      </c>
    </row>
    <row r="31445">
      <c r="A31445" s="47" t="s">
        <v>9284</v>
      </c>
      <c r="B31445" s="47">
        <v>5164.0</v>
      </c>
      <c r="C31445" s="172">
        <v>0.0</v>
      </c>
    </row>
    <row r="31446">
      <c r="A31446" s="47" t="s">
        <v>9284</v>
      </c>
      <c r="B31446" s="47">
        <v>5165.0</v>
      </c>
      <c r="C31446" s="172">
        <v>0.0</v>
      </c>
    </row>
    <row r="31447">
      <c r="A31447" s="47" t="s">
        <v>9284</v>
      </c>
      <c r="B31447" s="47">
        <v>5166.0</v>
      </c>
      <c r="C31447" s="172">
        <v>0.0207</v>
      </c>
    </row>
    <row r="31448">
      <c r="A31448" s="47" t="s">
        <v>9284</v>
      </c>
      <c r="B31448" s="47">
        <v>5167.0</v>
      </c>
      <c r="C31448" s="172">
        <v>0.1701</v>
      </c>
    </row>
    <row r="31449">
      <c r="A31449" s="47" t="s">
        <v>9284</v>
      </c>
      <c r="B31449" s="47">
        <v>5168.0</v>
      </c>
      <c r="C31449" s="172">
        <v>0.3411</v>
      </c>
    </row>
    <row r="31450">
      <c r="A31450" s="47" t="s">
        <v>9284</v>
      </c>
      <c r="B31450" s="47">
        <v>5169.0</v>
      </c>
      <c r="C31450" s="172">
        <v>0.5085</v>
      </c>
    </row>
    <row r="31451">
      <c r="A31451" s="47" t="s">
        <v>9284</v>
      </c>
      <c r="B31451" s="47">
        <v>5170.0</v>
      </c>
      <c r="C31451" s="172">
        <v>0.6534</v>
      </c>
    </row>
    <row r="31452">
      <c r="A31452" s="47" t="s">
        <v>9284</v>
      </c>
      <c r="B31452" s="47">
        <v>5171.0</v>
      </c>
      <c r="C31452" s="172">
        <v>0.7641</v>
      </c>
    </row>
    <row r="31453">
      <c r="A31453" s="47" t="s">
        <v>9284</v>
      </c>
      <c r="B31453" s="47">
        <v>5172.0</v>
      </c>
      <c r="C31453" s="172">
        <v>0.8289000000000001</v>
      </c>
    </row>
    <row r="31454">
      <c r="A31454" s="47" t="s">
        <v>9284</v>
      </c>
      <c r="B31454" s="47">
        <v>5173.0</v>
      </c>
      <c r="C31454" s="172">
        <v>0.8379000000000001</v>
      </c>
    </row>
    <row r="31455">
      <c r="A31455" s="47" t="s">
        <v>9284</v>
      </c>
      <c r="B31455" s="47">
        <v>5174.0</v>
      </c>
      <c r="C31455" s="172">
        <v>0.7902</v>
      </c>
    </row>
    <row r="31456">
      <c r="A31456" s="47" t="s">
        <v>9284</v>
      </c>
      <c r="B31456" s="47">
        <v>5175.0</v>
      </c>
      <c r="C31456" s="172">
        <v>0.6984</v>
      </c>
    </row>
    <row r="31457">
      <c r="A31457" s="47" t="s">
        <v>9284</v>
      </c>
      <c r="B31457" s="47">
        <v>5176.0</v>
      </c>
      <c r="C31457" s="172">
        <v>0.5607</v>
      </c>
    </row>
    <row r="31458">
      <c r="A31458" s="47" t="s">
        <v>9284</v>
      </c>
      <c r="B31458" s="47">
        <v>5177.0</v>
      </c>
      <c r="C31458" s="172">
        <v>0.40140000000000003</v>
      </c>
    </row>
    <row r="31459">
      <c r="A31459" s="47" t="s">
        <v>9284</v>
      </c>
      <c r="B31459" s="47">
        <v>5178.0</v>
      </c>
      <c r="C31459" s="172">
        <v>0.2268</v>
      </c>
    </row>
    <row r="31460">
      <c r="A31460" s="47" t="s">
        <v>9284</v>
      </c>
      <c r="B31460" s="47">
        <v>5179.0</v>
      </c>
      <c r="C31460" s="172">
        <v>0.042300000000000004</v>
      </c>
    </row>
    <row r="31461">
      <c r="A31461" s="47" t="s">
        <v>9284</v>
      </c>
      <c r="B31461" s="47">
        <v>5180.0</v>
      </c>
      <c r="C31461" s="172">
        <v>0.0</v>
      </c>
    </row>
    <row r="31462">
      <c r="A31462" s="47" t="s">
        <v>9284</v>
      </c>
      <c r="B31462" s="47">
        <v>5181.0</v>
      </c>
      <c r="C31462" s="172">
        <v>0.0</v>
      </c>
    </row>
    <row r="31463">
      <c r="A31463" s="47" t="s">
        <v>9284</v>
      </c>
      <c r="B31463" s="47">
        <v>5182.0</v>
      </c>
      <c r="C31463" s="172">
        <v>0.0</v>
      </c>
    </row>
    <row r="31464">
      <c r="A31464" s="47" t="s">
        <v>9284</v>
      </c>
      <c r="B31464" s="47">
        <v>5183.0</v>
      </c>
      <c r="C31464" s="172">
        <v>0.0</v>
      </c>
    </row>
    <row r="31465">
      <c r="A31465" s="47" t="s">
        <v>9284</v>
      </c>
      <c r="B31465" s="47">
        <v>5184.0</v>
      </c>
      <c r="C31465" s="172">
        <v>0.0</v>
      </c>
    </row>
    <row r="31466">
      <c r="A31466" s="47" t="s">
        <v>9284</v>
      </c>
      <c r="B31466" s="47">
        <v>5185.0</v>
      </c>
      <c r="C31466" s="172">
        <v>0.0</v>
      </c>
    </row>
    <row r="31467">
      <c r="A31467" s="47" t="s">
        <v>9284</v>
      </c>
      <c r="B31467" s="47">
        <v>5186.0</v>
      </c>
      <c r="C31467" s="172">
        <v>0.0</v>
      </c>
    </row>
    <row r="31468">
      <c r="A31468" s="47" t="s">
        <v>9284</v>
      </c>
      <c r="B31468" s="47">
        <v>5187.0</v>
      </c>
      <c r="C31468" s="172">
        <v>0.0</v>
      </c>
    </row>
    <row r="31469">
      <c r="A31469" s="47" t="s">
        <v>9284</v>
      </c>
      <c r="B31469" s="47">
        <v>5188.0</v>
      </c>
      <c r="C31469" s="172">
        <v>0.0</v>
      </c>
    </row>
    <row r="31470">
      <c r="A31470" s="47" t="s">
        <v>9284</v>
      </c>
      <c r="B31470" s="47">
        <v>5189.0</v>
      </c>
      <c r="C31470" s="172">
        <v>0.0</v>
      </c>
    </row>
    <row r="31471">
      <c r="A31471" s="47" t="s">
        <v>9284</v>
      </c>
      <c r="B31471" s="47">
        <v>5190.0</v>
      </c>
      <c r="C31471" s="172">
        <v>0.0162</v>
      </c>
    </row>
    <row r="31472">
      <c r="A31472" s="47" t="s">
        <v>9284</v>
      </c>
      <c r="B31472" s="47">
        <v>5191.0</v>
      </c>
      <c r="C31472" s="172">
        <v>0.1701</v>
      </c>
    </row>
    <row r="31473">
      <c r="A31473" s="47" t="s">
        <v>9284</v>
      </c>
      <c r="B31473" s="47">
        <v>5192.0</v>
      </c>
      <c r="C31473" s="172">
        <v>0.34290000000000004</v>
      </c>
    </row>
    <row r="31474">
      <c r="A31474" s="47" t="s">
        <v>9284</v>
      </c>
      <c r="B31474" s="47">
        <v>5193.0</v>
      </c>
      <c r="C31474" s="172">
        <v>0.5202</v>
      </c>
    </row>
    <row r="31475">
      <c r="A31475" s="47" t="s">
        <v>9284</v>
      </c>
      <c r="B31475" s="47">
        <v>5194.0</v>
      </c>
      <c r="C31475" s="172">
        <v>0.666</v>
      </c>
    </row>
    <row r="31476">
      <c r="A31476" s="47" t="s">
        <v>9284</v>
      </c>
      <c r="B31476" s="47">
        <v>5195.0</v>
      </c>
      <c r="C31476" s="172">
        <v>0.7704</v>
      </c>
    </row>
    <row r="31477">
      <c r="A31477" s="47" t="s">
        <v>9284</v>
      </c>
      <c r="B31477" s="47">
        <v>5196.0</v>
      </c>
      <c r="C31477" s="172">
        <v>0.8361000000000001</v>
      </c>
    </row>
    <row r="31478">
      <c r="A31478" s="47" t="s">
        <v>9284</v>
      </c>
      <c r="B31478" s="47">
        <v>5197.0</v>
      </c>
      <c r="C31478" s="172">
        <v>0.846</v>
      </c>
    </row>
    <row r="31479">
      <c r="A31479" s="47" t="s">
        <v>9284</v>
      </c>
      <c r="B31479" s="47">
        <v>5198.0</v>
      </c>
      <c r="C31479" s="172">
        <v>0.7974</v>
      </c>
    </row>
    <row r="31480">
      <c r="A31480" s="47" t="s">
        <v>9284</v>
      </c>
      <c r="B31480" s="47">
        <v>5199.0</v>
      </c>
      <c r="C31480" s="172">
        <v>0.6966</v>
      </c>
    </row>
    <row r="31481">
      <c r="A31481" s="47" t="s">
        <v>9284</v>
      </c>
      <c r="B31481" s="47">
        <v>5200.0</v>
      </c>
      <c r="C31481" s="172">
        <v>0.558</v>
      </c>
    </row>
    <row r="31482">
      <c r="A31482" s="47" t="s">
        <v>9284</v>
      </c>
      <c r="B31482" s="47">
        <v>5201.0</v>
      </c>
      <c r="C31482" s="172">
        <v>0.39690000000000003</v>
      </c>
    </row>
    <row r="31483">
      <c r="A31483" s="47" t="s">
        <v>9284</v>
      </c>
      <c r="B31483" s="47">
        <v>5202.0</v>
      </c>
      <c r="C31483" s="172">
        <v>0.1944</v>
      </c>
    </row>
    <row r="31484">
      <c r="A31484" s="47" t="s">
        <v>9284</v>
      </c>
      <c r="B31484" s="47">
        <v>5203.0</v>
      </c>
      <c r="C31484" s="172">
        <v>0.0414</v>
      </c>
    </row>
    <row r="31485">
      <c r="A31485" s="47" t="s">
        <v>9284</v>
      </c>
      <c r="B31485" s="47">
        <v>5204.0</v>
      </c>
      <c r="C31485" s="172">
        <v>0.0</v>
      </c>
    </row>
    <row r="31486">
      <c r="A31486" s="47" t="s">
        <v>9284</v>
      </c>
      <c r="B31486" s="47">
        <v>5205.0</v>
      </c>
      <c r="C31486" s="172">
        <v>0.0</v>
      </c>
    </row>
    <row r="31487">
      <c r="A31487" s="47" t="s">
        <v>9284</v>
      </c>
      <c r="B31487" s="47">
        <v>5206.0</v>
      </c>
      <c r="C31487" s="172">
        <v>0.0</v>
      </c>
    </row>
    <row r="31488">
      <c r="A31488" s="47" t="s">
        <v>9284</v>
      </c>
      <c r="B31488" s="47">
        <v>5207.0</v>
      </c>
      <c r="C31488" s="172">
        <v>0.0</v>
      </c>
    </row>
    <row r="31489">
      <c r="A31489" s="47" t="s">
        <v>9284</v>
      </c>
      <c r="B31489" s="47">
        <v>5208.0</v>
      </c>
      <c r="C31489" s="172">
        <v>0.0</v>
      </c>
    </row>
    <row r="31490">
      <c r="A31490" s="47" t="s">
        <v>9284</v>
      </c>
      <c r="B31490" s="47">
        <v>5209.0</v>
      </c>
      <c r="C31490" s="172">
        <v>0.0</v>
      </c>
    </row>
    <row r="31491">
      <c r="A31491" s="47" t="s">
        <v>9284</v>
      </c>
      <c r="B31491" s="47">
        <v>5210.0</v>
      </c>
      <c r="C31491" s="172">
        <v>0.0</v>
      </c>
    </row>
    <row r="31492">
      <c r="A31492" s="47" t="s">
        <v>9284</v>
      </c>
      <c r="B31492" s="47">
        <v>5211.0</v>
      </c>
      <c r="C31492" s="172">
        <v>0.0</v>
      </c>
    </row>
    <row r="31493">
      <c r="A31493" s="47" t="s">
        <v>9284</v>
      </c>
      <c r="B31493" s="47">
        <v>5212.0</v>
      </c>
      <c r="C31493" s="172">
        <v>0.0</v>
      </c>
    </row>
    <row r="31494">
      <c r="A31494" s="47" t="s">
        <v>9284</v>
      </c>
      <c r="B31494" s="47">
        <v>5213.0</v>
      </c>
      <c r="C31494" s="172">
        <v>0.0</v>
      </c>
    </row>
    <row r="31495">
      <c r="A31495" s="47" t="s">
        <v>9284</v>
      </c>
      <c r="B31495" s="47">
        <v>5214.0</v>
      </c>
      <c r="C31495" s="172">
        <v>0.015300000000000001</v>
      </c>
    </row>
    <row r="31496">
      <c r="A31496" s="47" t="s">
        <v>9284</v>
      </c>
      <c r="B31496" s="47">
        <v>5215.0</v>
      </c>
      <c r="C31496" s="172">
        <v>0.1611</v>
      </c>
    </row>
    <row r="31497">
      <c r="A31497" s="47" t="s">
        <v>9284</v>
      </c>
      <c r="B31497" s="47">
        <v>5216.0</v>
      </c>
      <c r="C31497" s="172">
        <v>0.3321</v>
      </c>
    </row>
    <row r="31498">
      <c r="A31498" s="47" t="s">
        <v>9284</v>
      </c>
      <c r="B31498" s="47">
        <v>5217.0</v>
      </c>
      <c r="C31498" s="172">
        <v>0.47880000000000006</v>
      </c>
    </row>
    <row r="31499">
      <c r="A31499" s="47" t="s">
        <v>9284</v>
      </c>
      <c r="B31499" s="47">
        <v>5218.0</v>
      </c>
      <c r="C31499" s="172">
        <v>0.6498</v>
      </c>
    </row>
    <row r="31500">
      <c r="A31500" s="47" t="s">
        <v>9284</v>
      </c>
      <c r="B31500" s="47">
        <v>5219.0</v>
      </c>
      <c r="C31500" s="172">
        <v>0.4581</v>
      </c>
    </row>
    <row r="31501">
      <c r="A31501" s="47" t="s">
        <v>9284</v>
      </c>
      <c r="B31501" s="47">
        <v>5220.0</v>
      </c>
      <c r="C31501" s="172">
        <v>0.7983</v>
      </c>
    </row>
    <row r="31502">
      <c r="A31502" s="47" t="s">
        <v>9284</v>
      </c>
      <c r="B31502" s="47">
        <v>5221.0</v>
      </c>
      <c r="C31502" s="172">
        <v>0.8208000000000001</v>
      </c>
    </row>
    <row r="31503">
      <c r="A31503" s="47" t="s">
        <v>9284</v>
      </c>
      <c r="B31503" s="47">
        <v>5222.0</v>
      </c>
      <c r="C31503" s="172">
        <v>0.6822</v>
      </c>
    </row>
    <row r="31504">
      <c r="A31504" s="47" t="s">
        <v>9284</v>
      </c>
      <c r="B31504" s="47">
        <v>5223.0</v>
      </c>
      <c r="C31504" s="172">
        <v>0.6912</v>
      </c>
    </row>
    <row r="31505">
      <c r="A31505" s="47" t="s">
        <v>9284</v>
      </c>
      <c r="B31505" s="47">
        <v>5224.0</v>
      </c>
      <c r="C31505" s="172">
        <v>0.5562</v>
      </c>
    </row>
    <row r="31506">
      <c r="A31506" s="47" t="s">
        <v>9284</v>
      </c>
      <c r="B31506" s="47">
        <v>5225.0</v>
      </c>
      <c r="C31506" s="172">
        <v>0.3987</v>
      </c>
    </row>
    <row r="31507">
      <c r="A31507" s="47" t="s">
        <v>9284</v>
      </c>
      <c r="B31507" s="47">
        <v>5226.0</v>
      </c>
      <c r="C31507" s="172">
        <v>0.2232</v>
      </c>
    </row>
    <row r="31508">
      <c r="A31508" s="47" t="s">
        <v>9284</v>
      </c>
      <c r="B31508" s="47">
        <v>5227.0</v>
      </c>
      <c r="C31508" s="172">
        <v>0.0405</v>
      </c>
    </row>
    <row r="31509">
      <c r="A31509" s="47" t="s">
        <v>9284</v>
      </c>
      <c r="B31509" s="47">
        <v>5228.0</v>
      </c>
      <c r="C31509" s="172">
        <v>0.0</v>
      </c>
    </row>
    <row r="31510">
      <c r="A31510" s="47" t="s">
        <v>9284</v>
      </c>
      <c r="B31510" s="47">
        <v>5229.0</v>
      </c>
      <c r="C31510" s="172">
        <v>0.0</v>
      </c>
    </row>
    <row r="31511">
      <c r="A31511" s="47" t="s">
        <v>9284</v>
      </c>
      <c r="B31511" s="47">
        <v>5230.0</v>
      </c>
      <c r="C31511" s="172">
        <v>0.0</v>
      </c>
    </row>
    <row r="31512">
      <c r="A31512" s="47" t="s">
        <v>9284</v>
      </c>
      <c r="B31512" s="47">
        <v>5231.0</v>
      </c>
      <c r="C31512" s="172">
        <v>0.0</v>
      </c>
    </row>
    <row r="31513">
      <c r="A31513" s="47" t="s">
        <v>9284</v>
      </c>
      <c r="B31513" s="47">
        <v>5232.0</v>
      </c>
      <c r="C31513" s="172">
        <v>0.0</v>
      </c>
    </row>
    <row r="31514">
      <c r="A31514" s="47" t="s">
        <v>9284</v>
      </c>
      <c r="B31514" s="47">
        <v>5233.0</v>
      </c>
      <c r="C31514" s="172">
        <v>0.0</v>
      </c>
    </row>
    <row r="31515">
      <c r="A31515" s="47" t="s">
        <v>9284</v>
      </c>
      <c r="B31515" s="47">
        <v>5234.0</v>
      </c>
      <c r="C31515" s="172">
        <v>0.0</v>
      </c>
    </row>
    <row r="31516">
      <c r="A31516" s="47" t="s">
        <v>9284</v>
      </c>
      <c r="B31516" s="47">
        <v>5235.0</v>
      </c>
      <c r="C31516" s="172">
        <v>0.0</v>
      </c>
    </row>
    <row r="31517">
      <c r="A31517" s="47" t="s">
        <v>9284</v>
      </c>
      <c r="B31517" s="47">
        <v>5236.0</v>
      </c>
      <c r="C31517" s="172">
        <v>0.0</v>
      </c>
    </row>
    <row r="31518">
      <c r="A31518" s="47" t="s">
        <v>9284</v>
      </c>
      <c r="B31518" s="47">
        <v>5237.0</v>
      </c>
      <c r="C31518" s="172">
        <v>0.0</v>
      </c>
    </row>
    <row r="31519">
      <c r="A31519" s="47" t="s">
        <v>9284</v>
      </c>
      <c r="B31519" s="47">
        <v>5238.0</v>
      </c>
      <c r="C31519" s="172">
        <v>0.0135</v>
      </c>
    </row>
    <row r="31520">
      <c r="A31520" s="47" t="s">
        <v>9284</v>
      </c>
      <c r="B31520" s="47">
        <v>5239.0</v>
      </c>
      <c r="C31520" s="172">
        <v>0.15839999999999999</v>
      </c>
    </row>
    <row r="31521">
      <c r="A31521" s="47" t="s">
        <v>9284</v>
      </c>
      <c r="B31521" s="47">
        <v>5240.0</v>
      </c>
      <c r="C31521" s="172">
        <v>0.324</v>
      </c>
    </row>
    <row r="31522">
      <c r="A31522" s="47" t="s">
        <v>9284</v>
      </c>
      <c r="B31522" s="47">
        <v>5241.0</v>
      </c>
      <c r="C31522" s="172">
        <v>0.4212</v>
      </c>
    </row>
    <row r="31523">
      <c r="A31523" s="47" t="s">
        <v>9284</v>
      </c>
      <c r="B31523" s="47">
        <v>5242.0</v>
      </c>
      <c r="C31523" s="172">
        <v>0.5292</v>
      </c>
    </row>
    <row r="31524">
      <c r="A31524" s="47" t="s">
        <v>9284</v>
      </c>
      <c r="B31524" s="47">
        <v>5243.0</v>
      </c>
      <c r="C31524" s="172">
        <v>0.5031000000000001</v>
      </c>
    </row>
    <row r="31525">
      <c r="A31525" s="47" t="s">
        <v>9284</v>
      </c>
      <c r="B31525" s="47">
        <v>5244.0</v>
      </c>
      <c r="C31525" s="172">
        <v>0.756</v>
      </c>
    </row>
    <row r="31526">
      <c r="A31526" s="47" t="s">
        <v>9284</v>
      </c>
      <c r="B31526" s="47">
        <v>5245.0</v>
      </c>
      <c r="C31526" s="172">
        <v>0.7461</v>
      </c>
    </row>
    <row r="31527">
      <c r="A31527" s="47" t="s">
        <v>9284</v>
      </c>
      <c r="B31527" s="47">
        <v>5246.0</v>
      </c>
      <c r="C31527" s="172">
        <v>0.6156</v>
      </c>
    </row>
    <row r="31528">
      <c r="A31528" s="47" t="s">
        <v>9284</v>
      </c>
      <c r="B31528" s="47">
        <v>5247.0</v>
      </c>
      <c r="C31528" s="172">
        <v>0.5589000000000001</v>
      </c>
    </row>
    <row r="31529">
      <c r="A31529" s="47" t="s">
        <v>9284</v>
      </c>
      <c r="B31529" s="47">
        <v>5248.0</v>
      </c>
      <c r="C31529" s="172">
        <v>0.4887</v>
      </c>
    </row>
    <row r="31530">
      <c r="A31530" s="47" t="s">
        <v>9284</v>
      </c>
      <c r="B31530" s="47">
        <v>5249.0</v>
      </c>
      <c r="C31530" s="172">
        <v>0.3897</v>
      </c>
    </row>
    <row r="31531">
      <c r="A31531" s="47" t="s">
        <v>9284</v>
      </c>
      <c r="B31531" s="47">
        <v>5250.0</v>
      </c>
      <c r="C31531" s="172">
        <v>0.1998</v>
      </c>
    </row>
    <row r="31532">
      <c r="A31532" s="47" t="s">
        <v>9284</v>
      </c>
      <c r="B31532" s="47">
        <v>5251.0</v>
      </c>
      <c r="C31532" s="172">
        <v>0.036000000000000004</v>
      </c>
    </row>
    <row r="31533">
      <c r="A31533" s="47" t="s">
        <v>9284</v>
      </c>
      <c r="B31533" s="47">
        <v>5252.0</v>
      </c>
      <c r="C31533" s="172">
        <v>0.0</v>
      </c>
    </row>
    <row r="31534">
      <c r="A31534" s="47" t="s">
        <v>9284</v>
      </c>
      <c r="B31534" s="47">
        <v>5253.0</v>
      </c>
      <c r="C31534" s="172">
        <v>0.0</v>
      </c>
    </row>
    <row r="31535">
      <c r="A31535" s="47" t="s">
        <v>9284</v>
      </c>
      <c r="B31535" s="47">
        <v>5254.0</v>
      </c>
      <c r="C31535" s="172">
        <v>0.0</v>
      </c>
    </row>
    <row r="31536">
      <c r="A31536" s="47" t="s">
        <v>9284</v>
      </c>
      <c r="B31536" s="47">
        <v>5255.0</v>
      </c>
      <c r="C31536" s="172">
        <v>0.0</v>
      </c>
    </row>
    <row r="31537">
      <c r="A31537" s="47" t="s">
        <v>9284</v>
      </c>
      <c r="B31537" s="47">
        <v>5256.0</v>
      </c>
      <c r="C31537" s="172">
        <v>0.0</v>
      </c>
    </row>
    <row r="31538">
      <c r="A31538" s="47" t="s">
        <v>9284</v>
      </c>
      <c r="B31538" s="47">
        <v>5257.0</v>
      </c>
      <c r="C31538" s="172">
        <v>0.0</v>
      </c>
    </row>
    <row r="31539">
      <c r="A31539" s="47" t="s">
        <v>9284</v>
      </c>
      <c r="B31539" s="47">
        <v>5258.0</v>
      </c>
      <c r="C31539" s="172">
        <v>0.0</v>
      </c>
    </row>
    <row r="31540">
      <c r="A31540" s="47" t="s">
        <v>9284</v>
      </c>
      <c r="B31540" s="47">
        <v>5259.0</v>
      </c>
      <c r="C31540" s="172">
        <v>0.0</v>
      </c>
    </row>
    <row r="31541">
      <c r="A31541" s="47" t="s">
        <v>9284</v>
      </c>
      <c r="B31541" s="47">
        <v>5260.0</v>
      </c>
      <c r="C31541" s="172">
        <v>0.0</v>
      </c>
    </row>
    <row r="31542">
      <c r="A31542" s="47" t="s">
        <v>9284</v>
      </c>
      <c r="B31542" s="47">
        <v>5261.0</v>
      </c>
      <c r="C31542" s="172">
        <v>0.0</v>
      </c>
    </row>
    <row r="31543">
      <c r="A31543" s="47" t="s">
        <v>9284</v>
      </c>
      <c r="B31543" s="47">
        <v>5262.0</v>
      </c>
      <c r="C31543" s="172">
        <v>0.0018000000000000002</v>
      </c>
    </row>
    <row r="31544">
      <c r="A31544" s="47" t="s">
        <v>9284</v>
      </c>
      <c r="B31544" s="47">
        <v>5263.0</v>
      </c>
      <c r="C31544" s="172">
        <v>0.0369</v>
      </c>
    </row>
    <row r="31545">
      <c r="A31545" s="47" t="s">
        <v>9284</v>
      </c>
      <c r="B31545" s="47">
        <v>5264.0</v>
      </c>
      <c r="C31545" s="172">
        <v>0.0369</v>
      </c>
    </row>
    <row r="31546">
      <c r="A31546" s="47" t="s">
        <v>9284</v>
      </c>
      <c r="B31546" s="47">
        <v>5265.0</v>
      </c>
      <c r="C31546" s="172">
        <v>0.24930000000000002</v>
      </c>
    </row>
    <row r="31547">
      <c r="A31547" s="47" t="s">
        <v>9284</v>
      </c>
      <c r="B31547" s="47">
        <v>5266.0</v>
      </c>
      <c r="C31547" s="172">
        <v>0.3987</v>
      </c>
    </row>
    <row r="31548">
      <c r="A31548" s="47" t="s">
        <v>9284</v>
      </c>
      <c r="B31548" s="47">
        <v>5267.0</v>
      </c>
      <c r="C31548" s="172">
        <v>0.5355</v>
      </c>
    </row>
    <row r="31549">
      <c r="A31549" s="47" t="s">
        <v>9284</v>
      </c>
      <c r="B31549" s="47">
        <v>5268.0</v>
      </c>
      <c r="C31549" s="172">
        <v>0.5517</v>
      </c>
    </row>
    <row r="31550">
      <c r="A31550" s="47" t="s">
        <v>9284</v>
      </c>
      <c r="B31550" s="47">
        <v>5269.0</v>
      </c>
      <c r="C31550" s="172">
        <v>0.3978</v>
      </c>
    </row>
    <row r="31551">
      <c r="A31551" s="47" t="s">
        <v>9284</v>
      </c>
      <c r="B31551" s="47">
        <v>5270.0</v>
      </c>
      <c r="C31551" s="172">
        <v>0.171</v>
      </c>
    </row>
    <row r="31552">
      <c r="A31552" s="47" t="s">
        <v>9284</v>
      </c>
      <c r="B31552" s="47">
        <v>5271.0</v>
      </c>
      <c r="C31552" s="172">
        <v>0.6633</v>
      </c>
    </row>
    <row r="31553">
      <c r="A31553" s="47" t="s">
        <v>9284</v>
      </c>
      <c r="B31553" s="47">
        <v>5272.0</v>
      </c>
      <c r="C31553" s="172">
        <v>0.5724</v>
      </c>
    </row>
    <row r="31554">
      <c r="A31554" s="47" t="s">
        <v>9284</v>
      </c>
      <c r="B31554" s="47">
        <v>5273.0</v>
      </c>
      <c r="C31554" s="172">
        <v>0.3825</v>
      </c>
    </row>
    <row r="31555">
      <c r="A31555" s="47" t="s">
        <v>9284</v>
      </c>
      <c r="B31555" s="47">
        <v>5274.0</v>
      </c>
      <c r="C31555" s="172">
        <v>0.23040000000000002</v>
      </c>
    </row>
    <row r="31556">
      <c r="A31556" s="47" t="s">
        <v>9284</v>
      </c>
      <c r="B31556" s="47">
        <v>5275.0</v>
      </c>
      <c r="C31556" s="172">
        <v>0.036000000000000004</v>
      </c>
    </row>
    <row r="31557">
      <c r="A31557" s="47" t="s">
        <v>9284</v>
      </c>
      <c r="B31557" s="47">
        <v>5276.0</v>
      </c>
      <c r="C31557" s="172">
        <v>0.0</v>
      </c>
    </row>
    <row r="31558">
      <c r="A31558" s="47" t="s">
        <v>9284</v>
      </c>
      <c r="B31558" s="47">
        <v>5277.0</v>
      </c>
      <c r="C31558" s="172">
        <v>0.0</v>
      </c>
    </row>
    <row r="31559">
      <c r="A31559" s="47" t="s">
        <v>9284</v>
      </c>
      <c r="B31559" s="47">
        <v>5278.0</v>
      </c>
      <c r="C31559" s="172">
        <v>0.0</v>
      </c>
    </row>
    <row r="31560">
      <c r="A31560" s="47" t="s">
        <v>9284</v>
      </c>
      <c r="B31560" s="47">
        <v>5279.0</v>
      </c>
      <c r="C31560" s="172">
        <v>0.0</v>
      </c>
    </row>
    <row r="31561">
      <c r="A31561" s="47" t="s">
        <v>9284</v>
      </c>
      <c r="B31561" s="47">
        <v>5280.0</v>
      </c>
      <c r="C31561" s="172">
        <v>0.0</v>
      </c>
    </row>
    <row r="31562">
      <c r="A31562" s="47" t="s">
        <v>9284</v>
      </c>
      <c r="B31562" s="47">
        <v>5281.0</v>
      </c>
      <c r="C31562" s="172">
        <v>0.0</v>
      </c>
    </row>
    <row r="31563">
      <c r="A31563" s="47" t="s">
        <v>9284</v>
      </c>
      <c r="B31563" s="47">
        <v>5282.0</v>
      </c>
      <c r="C31563" s="172">
        <v>0.0</v>
      </c>
    </row>
    <row r="31564">
      <c r="A31564" s="47" t="s">
        <v>9284</v>
      </c>
      <c r="B31564" s="47">
        <v>5283.0</v>
      </c>
      <c r="C31564" s="172">
        <v>0.0</v>
      </c>
    </row>
    <row r="31565">
      <c r="A31565" s="47" t="s">
        <v>9284</v>
      </c>
      <c r="B31565" s="47">
        <v>5284.0</v>
      </c>
      <c r="C31565" s="172">
        <v>0.0</v>
      </c>
    </row>
    <row r="31566">
      <c r="A31566" s="47" t="s">
        <v>9284</v>
      </c>
      <c r="B31566" s="47">
        <v>5285.0</v>
      </c>
      <c r="C31566" s="172">
        <v>0.0</v>
      </c>
    </row>
    <row r="31567">
      <c r="A31567" s="47" t="s">
        <v>9284</v>
      </c>
      <c r="B31567" s="47">
        <v>5286.0</v>
      </c>
      <c r="C31567" s="172">
        <v>0.009899999999999999</v>
      </c>
    </row>
    <row r="31568">
      <c r="A31568" s="47" t="s">
        <v>9284</v>
      </c>
      <c r="B31568" s="47">
        <v>5287.0</v>
      </c>
      <c r="C31568" s="172">
        <v>0.12240000000000001</v>
      </c>
    </row>
    <row r="31569">
      <c r="A31569" s="47" t="s">
        <v>9284</v>
      </c>
      <c r="B31569" s="47">
        <v>5288.0</v>
      </c>
      <c r="C31569" s="172">
        <v>0.33840000000000003</v>
      </c>
    </row>
    <row r="31570">
      <c r="A31570" s="47" t="s">
        <v>9284</v>
      </c>
      <c r="B31570" s="47">
        <v>5289.0</v>
      </c>
      <c r="C31570" s="172">
        <v>0.4401</v>
      </c>
    </row>
    <row r="31571">
      <c r="A31571" s="47" t="s">
        <v>9284</v>
      </c>
      <c r="B31571" s="47">
        <v>5290.0</v>
      </c>
      <c r="C31571" s="172">
        <v>0.5013000000000001</v>
      </c>
    </row>
    <row r="31572">
      <c r="A31572" s="47" t="s">
        <v>9284</v>
      </c>
      <c r="B31572" s="47">
        <v>5291.0</v>
      </c>
      <c r="C31572" s="172">
        <v>0.6723</v>
      </c>
    </row>
    <row r="31573">
      <c r="A31573" s="47" t="s">
        <v>9284</v>
      </c>
      <c r="B31573" s="47">
        <v>5292.0</v>
      </c>
      <c r="C31573" s="172">
        <v>0.6894</v>
      </c>
    </row>
    <row r="31574">
      <c r="A31574" s="47" t="s">
        <v>9284</v>
      </c>
      <c r="B31574" s="47">
        <v>5293.0</v>
      </c>
      <c r="C31574" s="172">
        <v>0.7245</v>
      </c>
    </row>
    <row r="31575">
      <c r="A31575" s="47" t="s">
        <v>9284</v>
      </c>
      <c r="B31575" s="47">
        <v>5294.0</v>
      </c>
      <c r="C31575" s="172">
        <v>0.7551</v>
      </c>
    </row>
    <row r="31576">
      <c r="A31576" s="47" t="s">
        <v>9284</v>
      </c>
      <c r="B31576" s="47">
        <v>5295.0</v>
      </c>
      <c r="C31576" s="172">
        <v>0.6579</v>
      </c>
    </row>
    <row r="31577">
      <c r="A31577" s="47" t="s">
        <v>9284</v>
      </c>
      <c r="B31577" s="47">
        <v>5296.0</v>
      </c>
      <c r="C31577" s="172">
        <v>0.5643</v>
      </c>
    </row>
    <row r="31578">
      <c r="A31578" s="47" t="s">
        <v>9284</v>
      </c>
      <c r="B31578" s="47">
        <v>5297.0</v>
      </c>
      <c r="C31578" s="172">
        <v>0.4041</v>
      </c>
    </row>
    <row r="31579">
      <c r="A31579" s="47" t="s">
        <v>9284</v>
      </c>
      <c r="B31579" s="47">
        <v>5298.0</v>
      </c>
      <c r="C31579" s="172">
        <v>0.2295</v>
      </c>
    </row>
    <row r="31580">
      <c r="A31580" s="47" t="s">
        <v>9284</v>
      </c>
      <c r="B31580" s="47">
        <v>5299.0</v>
      </c>
      <c r="C31580" s="172">
        <v>0.0351</v>
      </c>
    </row>
    <row r="31581">
      <c r="A31581" s="47" t="s">
        <v>9284</v>
      </c>
      <c r="B31581" s="47">
        <v>5300.0</v>
      </c>
      <c r="C31581" s="172">
        <v>0.0</v>
      </c>
    </row>
    <row r="31582">
      <c r="A31582" s="47" t="s">
        <v>9284</v>
      </c>
      <c r="B31582" s="47">
        <v>5301.0</v>
      </c>
      <c r="C31582" s="172">
        <v>0.0</v>
      </c>
    </row>
    <row r="31583">
      <c r="A31583" s="47" t="s">
        <v>9284</v>
      </c>
      <c r="B31583" s="47">
        <v>5302.0</v>
      </c>
      <c r="C31583" s="172">
        <v>0.0</v>
      </c>
    </row>
    <row r="31584">
      <c r="A31584" s="47" t="s">
        <v>9284</v>
      </c>
      <c r="B31584" s="47">
        <v>5303.0</v>
      </c>
      <c r="C31584" s="172">
        <v>0.0</v>
      </c>
    </row>
    <row r="31585">
      <c r="A31585" s="47" t="s">
        <v>9284</v>
      </c>
      <c r="B31585" s="47">
        <v>5304.0</v>
      </c>
      <c r="C31585" s="172">
        <v>0.0</v>
      </c>
    </row>
    <row r="31586">
      <c r="A31586" s="47" t="s">
        <v>9284</v>
      </c>
      <c r="B31586" s="47">
        <v>5305.0</v>
      </c>
      <c r="C31586" s="172">
        <v>0.0</v>
      </c>
    </row>
    <row r="31587">
      <c r="A31587" s="47" t="s">
        <v>9284</v>
      </c>
      <c r="B31587" s="47">
        <v>5306.0</v>
      </c>
      <c r="C31587" s="172">
        <v>0.0</v>
      </c>
    </row>
    <row r="31588">
      <c r="A31588" s="47" t="s">
        <v>9284</v>
      </c>
      <c r="B31588" s="47">
        <v>5307.0</v>
      </c>
      <c r="C31588" s="172">
        <v>0.0</v>
      </c>
    </row>
    <row r="31589">
      <c r="A31589" s="47" t="s">
        <v>9284</v>
      </c>
      <c r="B31589" s="47">
        <v>5308.0</v>
      </c>
      <c r="C31589" s="172">
        <v>0.0</v>
      </c>
    </row>
    <row r="31590">
      <c r="A31590" s="47" t="s">
        <v>9284</v>
      </c>
      <c r="B31590" s="47">
        <v>5309.0</v>
      </c>
      <c r="C31590" s="172">
        <v>0.0</v>
      </c>
    </row>
    <row r="31591">
      <c r="A31591" s="47" t="s">
        <v>9284</v>
      </c>
      <c r="B31591" s="47">
        <v>5310.0</v>
      </c>
      <c r="C31591" s="172">
        <v>0.0117</v>
      </c>
    </row>
    <row r="31592">
      <c r="A31592" s="47" t="s">
        <v>9284</v>
      </c>
      <c r="B31592" s="47">
        <v>5311.0</v>
      </c>
      <c r="C31592" s="172">
        <v>0.1629</v>
      </c>
    </row>
    <row r="31593">
      <c r="A31593" s="47" t="s">
        <v>9284</v>
      </c>
      <c r="B31593" s="47">
        <v>5312.0</v>
      </c>
      <c r="C31593" s="172">
        <v>0.2736</v>
      </c>
    </row>
    <row r="31594">
      <c r="A31594" s="47" t="s">
        <v>9284</v>
      </c>
      <c r="B31594" s="47">
        <v>5313.0</v>
      </c>
      <c r="C31594" s="172">
        <v>0.4248</v>
      </c>
    </row>
    <row r="31595">
      <c r="A31595" s="47" t="s">
        <v>9284</v>
      </c>
      <c r="B31595" s="47">
        <v>5314.0</v>
      </c>
      <c r="C31595" s="172">
        <v>0.5319</v>
      </c>
    </row>
    <row r="31596">
      <c r="A31596" s="47" t="s">
        <v>9284</v>
      </c>
      <c r="B31596" s="47">
        <v>5315.0</v>
      </c>
      <c r="C31596" s="172">
        <v>0.6831</v>
      </c>
    </row>
    <row r="31597">
      <c r="A31597" s="47" t="s">
        <v>9284</v>
      </c>
      <c r="B31597" s="47">
        <v>5316.0</v>
      </c>
      <c r="C31597" s="172">
        <v>0.7110000000000001</v>
      </c>
    </row>
    <row r="31598">
      <c r="A31598" s="47" t="s">
        <v>9284</v>
      </c>
      <c r="B31598" s="47">
        <v>5317.0</v>
      </c>
      <c r="C31598" s="172">
        <v>0.7776</v>
      </c>
    </row>
    <row r="31599">
      <c r="A31599" s="47" t="s">
        <v>9284</v>
      </c>
      <c r="B31599" s="47">
        <v>5318.0</v>
      </c>
      <c r="C31599" s="172">
        <v>0.783</v>
      </c>
    </row>
    <row r="31600">
      <c r="A31600" s="47" t="s">
        <v>9284</v>
      </c>
      <c r="B31600" s="47">
        <v>5319.0</v>
      </c>
      <c r="C31600" s="172">
        <v>0.6930000000000001</v>
      </c>
    </row>
    <row r="31601">
      <c r="A31601" s="47" t="s">
        <v>9284</v>
      </c>
      <c r="B31601" s="47">
        <v>5320.0</v>
      </c>
      <c r="C31601" s="172">
        <v>0.558</v>
      </c>
    </row>
    <row r="31602">
      <c r="A31602" s="47" t="s">
        <v>9284</v>
      </c>
      <c r="B31602" s="47">
        <v>5321.0</v>
      </c>
      <c r="C31602" s="172">
        <v>0.3987</v>
      </c>
    </row>
    <row r="31603">
      <c r="A31603" s="47" t="s">
        <v>9284</v>
      </c>
      <c r="B31603" s="47">
        <v>5322.0</v>
      </c>
      <c r="C31603" s="172">
        <v>0.2241</v>
      </c>
    </row>
    <row r="31604">
      <c r="A31604" s="47" t="s">
        <v>9284</v>
      </c>
      <c r="B31604" s="47">
        <v>5323.0</v>
      </c>
      <c r="C31604" s="172">
        <v>0.033299999999999996</v>
      </c>
    </row>
    <row r="31605">
      <c r="A31605" s="47" t="s">
        <v>9284</v>
      </c>
      <c r="B31605" s="47">
        <v>5324.0</v>
      </c>
      <c r="C31605" s="172">
        <v>0.0</v>
      </c>
    </row>
    <row r="31606">
      <c r="A31606" s="47" t="s">
        <v>9284</v>
      </c>
      <c r="B31606" s="47">
        <v>5325.0</v>
      </c>
      <c r="C31606" s="172">
        <v>0.0</v>
      </c>
    </row>
    <row r="31607">
      <c r="A31607" s="47" t="s">
        <v>9284</v>
      </c>
      <c r="B31607" s="47">
        <v>5326.0</v>
      </c>
      <c r="C31607" s="172">
        <v>0.0</v>
      </c>
    </row>
    <row r="31608">
      <c r="A31608" s="47" t="s">
        <v>9284</v>
      </c>
      <c r="B31608" s="47">
        <v>5327.0</v>
      </c>
      <c r="C31608" s="172">
        <v>0.0</v>
      </c>
    </row>
    <row r="31609">
      <c r="A31609" s="47" t="s">
        <v>9284</v>
      </c>
      <c r="B31609" s="47">
        <v>5328.0</v>
      </c>
      <c r="C31609" s="172">
        <v>0.0</v>
      </c>
    </row>
    <row r="31610">
      <c r="A31610" s="47" t="s">
        <v>9284</v>
      </c>
      <c r="B31610" s="47">
        <v>5329.0</v>
      </c>
      <c r="C31610" s="172">
        <v>0.0</v>
      </c>
    </row>
    <row r="31611">
      <c r="A31611" s="47" t="s">
        <v>9284</v>
      </c>
      <c r="B31611" s="47">
        <v>5330.0</v>
      </c>
      <c r="C31611" s="172">
        <v>0.0</v>
      </c>
    </row>
    <row r="31612">
      <c r="A31612" s="47" t="s">
        <v>9284</v>
      </c>
      <c r="B31612" s="47">
        <v>5331.0</v>
      </c>
      <c r="C31612" s="172">
        <v>0.0</v>
      </c>
    </row>
    <row r="31613">
      <c r="A31613" s="47" t="s">
        <v>9284</v>
      </c>
      <c r="B31613" s="47">
        <v>5332.0</v>
      </c>
      <c r="C31613" s="172">
        <v>0.0</v>
      </c>
    </row>
    <row r="31614">
      <c r="A31614" s="47" t="s">
        <v>9284</v>
      </c>
      <c r="B31614" s="47">
        <v>5333.0</v>
      </c>
      <c r="C31614" s="172">
        <v>0.0</v>
      </c>
    </row>
    <row r="31615">
      <c r="A31615" s="47" t="s">
        <v>9284</v>
      </c>
      <c r="B31615" s="47">
        <v>5334.0</v>
      </c>
      <c r="C31615" s="172">
        <v>0.0081</v>
      </c>
    </row>
    <row r="31616">
      <c r="A31616" s="47" t="s">
        <v>9284</v>
      </c>
      <c r="B31616" s="47">
        <v>5335.0</v>
      </c>
      <c r="C31616" s="172">
        <v>0.1683</v>
      </c>
    </row>
    <row r="31617">
      <c r="A31617" s="47" t="s">
        <v>9284</v>
      </c>
      <c r="B31617" s="47">
        <v>5336.0</v>
      </c>
      <c r="C31617" s="172">
        <v>0.3438</v>
      </c>
    </row>
    <row r="31618">
      <c r="A31618" s="47" t="s">
        <v>9284</v>
      </c>
      <c r="B31618" s="47">
        <v>5337.0</v>
      </c>
      <c r="C31618" s="172">
        <v>0.5085</v>
      </c>
    </row>
    <row r="31619">
      <c r="A31619" s="47" t="s">
        <v>9284</v>
      </c>
      <c r="B31619" s="47">
        <v>5338.0</v>
      </c>
      <c r="C31619" s="172">
        <v>0.6588</v>
      </c>
    </row>
    <row r="31620">
      <c r="A31620" s="47" t="s">
        <v>9284</v>
      </c>
      <c r="B31620" s="47">
        <v>5339.0</v>
      </c>
      <c r="C31620" s="172">
        <v>0.7686</v>
      </c>
    </row>
    <row r="31621">
      <c r="A31621" s="47" t="s">
        <v>9284</v>
      </c>
      <c r="B31621" s="47">
        <v>5340.0</v>
      </c>
      <c r="C31621" s="172">
        <v>0.8262</v>
      </c>
    </row>
    <row r="31622">
      <c r="A31622" s="47" t="s">
        <v>9284</v>
      </c>
      <c r="B31622" s="47">
        <v>5341.0</v>
      </c>
      <c r="C31622" s="172">
        <v>0.8388000000000001</v>
      </c>
    </row>
    <row r="31623">
      <c r="A31623" s="47" t="s">
        <v>9284</v>
      </c>
      <c r="B31623" s="47">
        <v>5342.0</v>
      </c>
      <c r="C31623" s="172">
        <v>0.7893</v>
      </c>
    </row>
    <row r="31624">
      <c r="A31624" s="47" t="s">
        <v>9284</v>
      </c>
      <c r="B31624" s="47">
        <v>5343.0</v>
      </c>
      <c r="C31624" s="172">
        <v>0.6948000000000001</v>
      </c>
    </row>
    <row r="31625">
      <c r="A31625" s="47" t="s">
        <v>9284</v>
      </c>
      <c r="B31625" s="47">
        <v>5344.0</v>
      </c>
      <c r="C31625" s="172">
        <v>0.5589000000000001</v>
      </c>
    </row>
    <row r="31626">
      <c r="A31626" s="47" t="s">
        <v>9284</v>
      </c>
      <c r="B31626" s="47">
        <v>5345.0</v>
      </c>
      <c r="C31626" s="172">
        <v>0.4005</v>
      </c>
    </row>
    <row r="31627">
      <c r="A31627" s="47" t="s">
        <v>9284</v>
      </c>
      <c r="B31627" s="47">
        <v>5346.0</v>
      </c>
      <c r="C31627" s="172">
        <v>0.2223</v>
      </c>
    </row>
    <row r="31628">
      <c r="A31628" s="47" t="s">
        <v>9284</v>
      </c>
      <c r="B31628" s="47">
        <v>5347.0</v>
      </c>
      <c r="C31628" s="172">
        <v>0.0324</v>
      </c>
    </row>
    <row r="31629">
      <c r="A31629" s="47" t="s">
        <v>9284</v>
      </c>
      <c r="B31629" s="47">
        <v>5348.0</v>
      </c>
      <c r="C31629" s="172">
        <v>0.0</v>
      </c>
    </row>
    <row r="31630">
      <c r="A31630" s="47" t="s">
        <v>9284</v>
      </c>
      <c r="B31630" s="47">
        <v>5349.0</v>
      </c>
      <c r="C31630" s="172">
        <v>0.0</v>
      </c>
    </row>
    <row r="31631">
      <c r="A31631" s="47" t="s">
        <v>9284</v>
      </c>
      <c r="B31631" s="47">
        <v>5350.0</v>
      </c>
      <c r="C31631" s="172">
        <v>0.0</v>
      </c>
    </row>
    <row r="31632">
      <c r="A31632" s="47" t="s">
        <v>9284</v>
      </c>
      <c r="B31632" s="47">
        <v>5351.0</v>
      </c>
      <c r="C31632" s="172">
        <v>0.0</v>
      </c>
    </row>
    <row r="31633">
      <c r="A31633" s="47" t="s">
        <v>9284</v>
      </c>
      <c r="B31633" s="47">
        <v>5352.0</v>
      </c>
      <c r="C31633" s="172">
        <v>0.0</v>
      </c>
    </row>
    <row r="31634">
      <c r="A31634" s="47" t="s">
        <v>9284</v>
      </c>
      <c r="B31634" s="47">
        <v>5353.0</v>
      </c>
      <c r="C31634" s="172">
        <v>0.0</v>
      </c>
    </row>
    <row r="31635">
      <c r="A31635" s="47" t="s">
        <v>9284</v>
      </c>
      <c r="B31635" s="47">
        <v>5354.0</v>
      </c>
      <c r="C31635" s="172">
        <v>0.0</v>
      </c>
    </row>
    <row r="31636">
      <c r="A31636" s="47" t="s">
        <v>9284</v>
      </c>
      <c r="B31636" s="47">
        <v>5355.0</v>
      </c>
      <c r="C31636" s="172">
        <v>0.0</v>
      </c>
    </row>
    <row r="31637">
      <c r="A31637" s="47" t="s">
        <v>9284</v>
      </c>
      <c r="B31637" s="47">
        <v>5356.0</v>
      </c>
      <c r="C31637" s="172">
        <v>0.0</v>
      </c>
    </row>
    <row r="31638">
      <c r="A31638" s="47" t="s">
        <v>9284</v>
      </c>
      <c r="B31638" s="47">
        <v>5357.0</v>
      </c>
      <c r="C31638" s="172">
        <v>0.0</v>
      </c>
    </row>
    <row r="31639">
      <c r="A31639" s="47" t="s">
        <v>9284</v>
      </c>
      <c r="B31639" s="47">
        <v>5358.0</v>
      </c>
      <c r="C31639" s="172">
        <v>0.009000000000000001</v>
      </c>
    </row>
    <row r="31640">
      <c r="A31640" s="47" t="s">
        <v>9284</v>
      </c>
      <c r="B31640" s="47">
        <v>5359.0</v>
      </c>
      <c r="C31640" s="172">
        <v>0.1656</v>
      </c>
    </row>
    <row r="31641">
      <c r="A31641" s="47" t="s">
        <v>9284</v>
      </c>
      <c r="B31641" s="47">
        <v>5360.0</v>
      </c>
      <c r="C31641" s="172">
        <v>0.3393</v>
      </c>
    </row>
    <row r="31642">
      <c r="A31642" s="47" t="s">
        <v>9284</v>
      </c>
      <c r="B31642" s="47">
        <v>5361.0</v>
      </c>
      <c r="C31642" s="172">
        <v>0.5066999999999999</v>
      </c>
    </row>
    <row r="31643">
      <c r="A31643" s="47" t="s">
        <v>9284</v>
      </c>
      <c r="B31643" s="47">
        <v>5362.0</v>
      </c>
      <c r="C31643" s="172">
        <v>0.657</v>
      </c>
    </row>
    <row r="31644">
      <c r="A31644" s="47" t="s">
        <v>9284</v>
      </c>
      <c r="B31644" s="47">
        <v>5363.0</v>
      </c>
      <c r="C31644" s="172">
        <v>0.7587</v>
      </c>
    </row>
    <row r="31645">
      <c r="A31645" s="47" t="s">
        <v>9284</v>
      </c>
      <c r="B31645" s="47">
        <v>5364.0</v>
      </c>
      <c r="C31645" s="172">
        <v>0.8280000000000001</v>
      </c>
    </row>
    <row r="31646">
      <c r="A31646" s="47" t="s">
        <v>9284</v>
      </c>
      <c r="B31646" s="47">
        <v>5365.0</v>
      </c>
      <c r="C31646" s="172">
        <v>0.8325</v>
      </c>
    </row>
    <row r="31647">
      <c r="A31647" s="47" t="s">
        <v>9284</v>
      </c>
      <c r="B31647" s="47">
        <v>5366.0</v>
      </c>
      <c r="C31647" s="172">
        <v>0.7785</v>
      </c>
    </row>
    <row r="31648">
      <c r="A31648" s="47" t="s">
        <v>9284</v>
      </c>
      <c r="B31648" s="47">
        <v>5367.0</v>
      </c>
      <c r="C31648" s="172">
        <v>0.6885</v>
      </c>
    </row>
    <row r="31649">
      <c r="A31649" s="47" t="s">
        <v>9284</v>
      </c>
      <c r="B31649" s="47">
        <v>5368.0</v>
      </c>
      <c r="C31649" s="172">
        <v>0.5499</v>
      </c>
    </row>
    <row r="31650">
      <c r="A31650" s="47" t="s">
        <v>9284</v>
      </c>
      <c r="B31650" s="47">
        <v>5369.0</v>
      </c>
      <c r="C31650" s="172">
        <v>0.3735</v>
      </c>
    </row>
    <row r="31651">
      <c r="A31651" s="47" t="s">
        <v>9284</v>
      </c>
      <c r="B31651" s="47">
        <v>5370.0</v>
      </c>
      <c r="C31651" s="172">
        <v>0.2133</v>
      </c>
    </row>
    <row r="31652">
      <c r="A31652" s="47" t="s">
        <v>9284</v>
      </c>
      <c r="B31652" s="47">
        <v>5371.0</v>
      </c>
      <c r="C31652" s="172">
        <v>0.03150000000000001</v>
      </c>
    </row>
    <row r="31653">
      <c r="A31653" s="47" t="s">
        <v>9284</v>
      </c>
      <c r="B31653" s="47">
        <v>5372.0</v>
      </c>
      <c r="C31653" s="172">
        <v>0.0</v>
      </c>
    </row>
    <row r="31654">
      <c r="A31654" s="47" t="s">
        <v>9284</v>
      </c>
      <c r="B31654" s="47">
        <v>5373.0</v>
      </c>
      <c r="C31654" s="172">
        <v>0.0</v>
      </c>
    </row>
    <row r="31655">
      <c r="A31655" s="47" t="s">
        <v>9284</v>
      </c>
      <c r="B31655" s="47">
        <v>5374.0</v>
      </c>
      <c r="C31655" s="172">
        <v>0.0</v>
      </c>
    </row>
    <row r="31656">
      <c r="A31656" s="47" t="s">
        <v>9284</v>
      </c>
      <c r="B31656" s="47">
        <v>5375.0</v>
      </c>
      <c r="C31656" s="172">
        <v>0.0</v>
      </c>
    </row>
    <row r="31657">
      <c r="A31657" s="47" t="s">
        <v>9284</v>
      </c>
      <c r="B31657" s="47">
        <v>5376.0</v>
      </c>
      <c r="C31657" s="172">
        <v>0.0</v>
      </c>
    </row>
    <row r="31658">
      <c r="A31658" s="47" t="s">
        <v>9284</v>
      </c>
      <c r="B31658" s="47">
        <v>5377.0</v>
      </c>
      <c r="C31658" s="172">
        <v>0.0</v>
      </c>
    </row>
    <row r="31659">
      <c r="A31659" s="47" t="s">
        <v>9284</v>
      </c>
      <c r="B31659" s="47">
        <v>5378.0</v>
      </c>
      <c r="C31659" s="172">
        <v>0.0</v>
      </c>
    </row>
    <row r="31660">
      <c r="A31660" s="47" t="s">
        <v>9284</v>
      </c>
      <c r="B31660" s="47">
        <v>5379.0</v>
      </c>
      <c r="C31660" s="172">
        <v>0.0</v>
      </c>
    </row>
    <row r="31661">
      <c r="A31661" s="47" t="s">
        <v>9284</v>
      </c>
      <c r="B31661" s="47">
        <v>5380.0</v>
      </c>
      <c r="C31661" s="172">
        <v>0.0</v>
      </c>
    </row>
    <row r="31662">
      <c r="A31662" s="47" t="s">
        <v>9284</v>
      </c>
      <c r="B31662" s="47">
        <v>5381.0</v>
      </c>
      <c r="C31662" s="172">
        <v>0.0</v>
      </c>
    </row>
    <row r="31663">
      <c r="A31663" s="47" t="s">
        <v>9284</v>
      </c>
      <c r="B31663" s="47">
        <v>5382.0</v>
      </c>
      <c r="C31663" s="172">
        <v>0.0</v>
      </c>
    </row>
    <row r="31664">
      <c r="A31664" s="47" t="s">
        <v>9284</v>
      </c>
      <c r="B31664" s="47">
        <v>5383.0</v>
      </c>
      <c r="C31664" s="172">
        <v>0.1548</v>
      </c>
    </row>
    <row r="31665">
      <c r="A31665" s="47" t="s">
        <v>9284</v>
      </c>
      <c r="B31665" s="47">
        <v>5384.0</v>
      </c>
      <c r="C31665" s="172">
        <v>0.30870000000000003</v>
      </c>
    </row>
    <row r="31666">
      <c r="A31666" s="47" t="s">
        <v>9284</v>
      </c>
      <c r="B31666" s="47">
        <v>5385.0</v>
      </c>
      <c r="C31666" s="172">
        <v>0.4662</v>
      </c>
    </row>
    <row r="31667">
      <c r="A31667" s="47" t="s">
        <v>9284</v>
      </c>
      <c r="B31667" s="47">
        <v>5386.0</v>
      </c>
      <c r="C31667" s="172">
        <v>0.49230000000000007</v>
      </c>
    </row>
    <row r="31668">
      <c r="A31668" s="47" t="s">
        <v>9284</v>
      </c>
      <c r="B31668" s="47">
        <v>5387.0</v>
      </c>
      <c r="C31668" s="172">
        <v>0.099</v>
      </c>
    </row>
    <row r="31669">
      <c r="A31669" s="47" t="s">
        <v>9284</v>
      </c>
      <c r="B31669" s="47">
        <v>5388.0</v>
      </c>
      <c r="C31669" s="172">
        <v>0.1395</v>
      </c>
    </row>
    <row r="31670">
      <c r="A31670" s="47" t="s">
        <v>9284</v>
      </c>
      <c r="B31670" s="47">
        <v>5389.0</v>
      </c>
      <c r="C31670" s="172">
        <v>0.2763</v>
      </c>
    </row>
    <row r="31671">
      <c r="A31671" s="47" t="s">
        <v>9284</v>
      </c>
      <c r="B31671" s="47">
        <v>5390.0</v>
      </c>
      <c r="C31671" s="172">
        <v>0.1044</v>
      </c>
    </row>
    <row r="31672">
      <c r="A31672" s="47" t="s">
        <v>9284</v>
      </c>
      <c r="B31672" s="47">
        <v>5391.0</v>
      </c>
      <c r="C31672" s="172">
        <v>0.1314</v>
      </c>
    </row>
    <row r="31673">
      <c r="A31673" s="47" t="s">
        <v>9284</v>
      </c>
      <c r="B31673" s="47">
        <v>5392.0</v>
      </c>
      <c r="C31673" s="172">
        <v>0.2025</v>
      </c>
    </row>
    <row r="31674">
      <c r="A31674" s="47" t="s">
        <v>9284</v>
      </c>
      <c r="B31674" s="47">
        <v>5393.0</v>
      </c>
      <c r="C31674" s="172">
        <v>0.24840000000000004</v>
      </c>
    </row>
    <row r="31675">
      <c r="A31675" s="47" t="s">
        <v>9284</v>
      </c>
      <c r="B31675" s="47">
        <v>5394.0</v>
      </c>
      <c r="C31675" s="172">
        <v>0.1044</v>
      </c>
    </row>
    <row r="31676">
      <c r="A31676" s="47" t="s">
        <v>9284</v>
      </c>
      <c r="B31676" s="47">
        <v>5395.0</v>
      </c>
      <c r="C31676" s="172">
        <v>0.030600000000000002</v>
      </c>
    </row>
    <row r="31677">
      <c r="A31677" s="47" t="s">
        <v>9284</v>
      </c>
      <c r="B31677" s="47">
        <v>5396.0</v>
      </c>
      <c r="C31677" s="172">
        <v>0.0</v>
      </c>
    </row>
    <row r="31678">
      <c r="A31678" s="47" t="s">
        <v>9284</v>
      </c>
      <c r="B31678" s="47">
        <v>5397.0</v>
      </c>
      <c r="C31678" s="172">
        <v>0.0</v>
      </c>
    </row>
    <row r="31679">
      <c r="A31679" s="47" t="s">
        <v>9284</v>
      </c>
      <c r="B31679" s="47">
        <v>5398.0</v>
      </c>
      <c r="C31679" s="172">
        <v>0.0</v>
      </c>
    </row>
    <row r="31680">
      <c r="A31680" s="47" t="s">
        <v>9284</v>
      </c>
      <c r="B31680" s="47">
        <v>5399.0</v>
      </c>
      <c r="C31680" s="172">
        <v>0.0</v>
      </c>
    </row>
    <row r="31681">
      <c r="A31681" s="47" t="s">
        <v>9284</v>
      </c>
      <c r="B31681" s="47">
        <v>5400.0</v>
      </c>
      <c r="C31681" s="172">
        <v>0.0</v>
      </c>
    </row>
    <row r="31682">
      <c r="A31682" s="47" t="s">
        <v>9284</v>
      </c>
      <c r="B31682" s="47">
        <v>5401.0</v>
      </c>
      <c r="C31682" s="172">
        <v>0.0</v>
      </c>
    </row>
    <row r="31683">
      <c r="A31683" s="47" t="s">
        <v>9284</v>
      </c>
      <c r="B31683" s="47">
        <v>5402.0</v>
      </c>
      <c r="C31683" s="172">
        <v>0.0</v>
      </c>
    </row>
    <row r="31684">
      <c r="A31684" s="47" t="s">
        <v>9284</v>
      </c>
      <c r="B31684" s="47">
        <v>5403.0</v>
      </c>
      <c r="C31684" s="172">
        <v>0.0</v>
      </c>
    </row>
    <row r="31685">
      <c r="A31685" s="47" t="s">
        <v>9284</v>
      </c>
      <c r="B31685" s="47">
        <v>5404.0</v>
      </c>
      <c r="C31685" s="172">
        <v>0.0</v>
      </c>
    </row>
    <row r="31686">
      <c r="A31686" s="47" t="s">
        <v>9284</v>
      </c>
      <c r="B31686" s="47">
        <v>5405.0</v>
      </c>
      <c r="C31686" s="172">
        <v>0.0</v>
      </c>
    </row>
    <row r="31687">
      <c r="A31687" s="47" t="s">
        <v>9284</v>
      </c>
      <c r="B31687" s="47">
        <v>5406.0</v>
      </c>
      <c r="C31687" s="172">
        <v>0.0</v>
      </c>
    </row>
    <row r="31688">
      <c r="A31688" s="47" t="s">
        <v>9284</v>
      </c>
      <c r="B31688" s="47">
        <v>5407.0</v>
      </c>
      <c r="C31688" s="172">
        <v>0.1539</v>
      </c>
    </row>
    <row r="31689">
      <c r="A31689" s="47" t="s">
        <v>9284</v>
      </c>
      <c r="B31689" s="47">
        <v>5408.0</v>
      </c>
      <c r="C31689" s="172">
        <v>0.333</v>
      </c>
    </row>
    <row r="31690">
      <c r="A31690" s="47" t="s">
        <v>9284</v>
      </c>
      <c r="B31690" s="47">
        <v>5409.0</v>
      </c>
      <c r="C31690" s="172">
        <v>0.49950000000000006</v>
      </c>
    </row>
    <row r="31691">
      <c r="A31691" s="47" t="s">
        <v>9284</v>
      </c>
      <c r="B31691" s="47">
        <v>5410.0</v>
      </c>
      <c r="C31691" s="172">
        <v>0.6498</v>
      </c>
    </row>
    <row r="31692">
      <c r="A31692" s="47" t="s">
        <v>9284</v>
      </c>
      <c r="B31692" s="47">
        <v>5411.0</v>
      </c>
      <c r="C31692" s="172">
        <v>0.7505999999999999</v>
      </c>
    </row>
    <row r="31693">
      <c r="A31693" s="47" t="s">
        <v>9284</v>
      </c>
      <c r="B31693" s="47">
        <v>5412.0</v>
      </c>
      <c r="C31693" s="172">
        <v>0.8154</v>
      </c>
    </row>
    <row r="31694">
      <c r="A31694" s="47" t="s">
        <v>9284</v>
      </c>
      <c r="B31694" s="47">
        <v>5413.0</v>
      </c>
      <c r="C31694" s="172">
        <v>0.8235</v>
      </c>
    </row>
    <row r="31695">
      <c r="A31695" s="47" t="s">
        <v>9284</v>
      </c>
      <c r="B31695" s="47">
        <v>5414.0</v>
      </c>
      <c r="C31695" s="172">
        <v>0.774</v>
      </c>
    </row>
    <row r="31696">
      <c r="A31696" s="47" t="s">
        <v>9284</v>
      </c>
      <c r="B31696" s="47">
        <v>5415.0</v>
      </c>
      <c r="C31696" s="172">
        <v>0.6795</v>
      </c>
    </row>
    <row r="31697">
      <c r="A31697" s="47" t="s">
        <v>9284</v>
      </c>
      <c r="B31697" s="47">
        <v>5416.0</v>
      </c>
      <c r="C31697" s="172">
        <v>0.5445</v>
      </c>
    </row>
    <row r="31698">
      <c r="A31698" s="47" t="s">
        <v>9284</v>
      </c>
      <c r="B31698" s="47">
        <v>5417.0</v>
      </c>
      <c r="C31698" s="172">
        <v>0.3843</v>
      </c>
    </row>
    <row r="31699">
      <c r="A31699" s="47" t="s">
        <v>9284</v>
      </c>
      <c r="B31699" s="47">
        <v>5418.0</v>
      </c>
      <c r="C31699" s="172">
        <v>0.20700000000000002</v>
      </c>
    </row>
    <row r="31700">
      <c r="A31700" s="47" t="s">
        <v>9284</v>
      </c>
      <c r="B31700" s="47">
        <v>5419.0</v>
      </c>
      <c r="C31700" s="172">
        <v>0.0297</v>
      </c>
    </row>
    <row r="31701">
      <c r="A31701" s="47" t="s">
        <v>9284</v>
      </c>
      <c r="B31701" s="47">
        <v>5420.0</v>
      </c>
      <c r="C31701" s="172">
        <v>0.0</v>
      </c>
    </row>
    <row r="31702">
      <c r="A31702" s="47" t="s">
        <v>9284</v>
      </c>
      <c r="B31702" s="47">
        <v>5421.0</v>
      </c>
      <c r="C31702" s="172">
        <v>0.0</v>
      </c>
    </row>
    <row r="31703">
      <c r="A31703" s="47" t="s">
        <v>9284</v>
      </c>
      <c r="B31703" s="47">
        <v>5422.0</v>
      </c>
      <c r="C31703" s="172">
        <v>0.0</v>
      </c>
    </row>
    <row r="31704">
      <c r="A31704" s="47" t="s">
        <v>9284</v>
      </c>
      <c r="B31704" s="47">
        <v>5423.0</v>
      </c>
      <c r="C31704" s="172">
        <v>0.0</v>
      </c>
    </row>
    <row r="31705">
      <c r="A31705" s="47" t="s">
        <v>9284</v>
      </c>
      <c r="B31705" s="47">
        <v>5424.0</v>
      </c>
      <c r="C31705" s="172">
        <v>0.0</v>
      </c>
    </row>
    <row r="31706">
      <c r="A31706" s="47" t="s">
        <v>9284</v>
      </c>
      <c r="B31706" s="47">
        <v>5425.0</v>
      </c>
      <c r="C31706" s="172">
        <v>0.0</v>
      </c>
    </row>
    <row r="31707">
      <c r="A31707" s="47" t="s">
        <v>9284</v>
      </c>
      <c r="B31707" s="47">
        <v>5426.0</v>
      </c>
      <c r="C31707" s="172">
        <v>0.0</v>
      </c>
    </row>
    <row r="31708">
      <c r="A31708" s="47" t="s">
        <v>9284</v>
      </c>
      <c r="B31708" s="47">
        <v>5427.0</v>
      </c>
      <c r="C31708" s="172">
        <v>0.0</v>
      </c>
    </row>
    <row r="31709">
      <c r="A31709" s="47" t="s">
        <v>9284</v>
      </c>
      <c r="B31709" s="47">
        <v>5428.0</v>
      </c>
      <c r="C31709" s="172">
        <v>0.0</v>
      </c>
    </row>
    <row r="31710">
      <c r="A31710" s="47" t="s">
        <v>9284</v>
      </c>
      <c r="B31710" s="47">
        <v>5429.0</v>
      </c>
      <c r="C31710" s="172">
        <v>0.0</v>
      </c>
    </row>
    <row r="31711">
      <c r="A31711" s="47" t="s">
        <v>9284</v>
      </c>
      <c r="B31711" s="47">
        <v>5430.0</v>
      </c>
      <c r="C31711" s="172">
        <v>0.0</v>
      </c>
    </row>
    <row r="31712">
      <c r="A31712" s="47" t="s">
        <v>9284</v>
      </c>
      <c r="B31712" s="47">
        <v>5431.0</v>
      </c>
      <c r="C31712" s="172">
        <v>0.1494</v>
      </c>
    </row>
    <row r="31713">
      <c r="A31713" s="47" t="s">
        <v>9284</v>
      </c>
      <c r="B31713" s="47">
        <v>5432.0</v>
      </c>
      <c r="C31713" s="172">
        <v>0.3276</v>
      </c>
    </row>
    <row r="31714">
      <c r="A31714" s="47" t="s">
        <v>9284</v>
      </c>
      <c r="B31714" s="47">
        <v>5433.0</v>
      </c>
      <c r="C31714" s="172">
        <v>0.49500000000000005</v>
      </c>
    </row>
    <row r="31715">
      <c r="A31715" s="47" t="s">
        <v>9284</v>
      </c>
      <c r="B31715" s="47">
        <v>5434.0</v>
      </c>
      <c r="C31715" s="172">
        <v>0.6399</v>
      </c>
    </row>
    <row r="31716">
      <c r="A31716" s="47" t="s">
        <v>9284</v>
      </c>
      <c r="B31716" s="47">
        <v>5435.0</v>
      </c>
      <c r="C31716" s="172">
        <v>0.7443</v>
      </c>
    </row>
    <row r="31717">
      <c r="A31717" s="47" t="s">
        <v>9284</v>
      </c>
      <c r="B31717" s="47">
        <v>5436.0</v>
      </c>
      <c r="C31717" s="172">
        <v>0.8091</v>
      </c>
    </row>
    <row r="31718">
      <c r="A31718" s="47" t="s">
        <v>9284</v>
      </c>
      <c r="B31718" s="47">
        <v>5437.0</v>
      </c>
      <c r="C31718" s="172">
        <v>0.8217000000000001</v>
      </c>
    </row>
    <row r="31719">
      <c r="A31719" s="47" t="s">
        <v>9284</v>
      </c>
      <c r="B31719" s="47">
        <v>5438.0</v>
      </c>
      <c r="C31719" s="172">
        <v>0.7713</v>
      </c>
    </row>
    <row r="31720">
      <c r="A31720" s="47" t="s">
        <v>9284</v>
      </c>
      <c r="B31720" s="47">
        <v>5439.0</v>
      </c>
      <c r="C31720" s="172">
        <v>0.6768000000000001</v>
      </c>
    </row>
    <row r="31721">
      <c r="A31721" s="47" t="s">
        <v>9284</v>
      </c>
      <c r="B31721" s="47">
        <v>5440.0</v>
      </c>
      <c r="C31721" s="172">
        <v>0.5409</v>
      </c>
    </row>
    <row r="31722">
      <c r="A31722" s="47" t="s">
        <v>9284</v>
      </c>
      <c r="B31722" s="47">
        <v>5441.0</v>
      </c>
      <c r="C31722" s="172">
        <v>0.3789</v>
      </c>
    </row>
    <row r="31723">
      <c r="A31723" s="47" t="s">
        <v>9284</v>
      </c>
      <c r="B31723" s="47">
        <v>5442.0</v>
      </c>
      <c r="C31723" s="172">
        <v>0.2034</v>
      </c>
    </row>
    <row r="31724">
      <c r="A31724" s="47" t="s">
        <v>9284</v>
      </c>
      <c r="B31724" s="47">
        <v>5443.0</v>
      </c>
      <c r="C31724" s="172">
        <v>0.028800000000000003</v>
      </c>
    </row>
    <row r="31725">
      <c r="A31725" s="47" t="s">
        <v>9284</v>
      </c>
      <c r="B31725" s="47">
        <v>5444.0</v>
      </c>
      <c r="C31725" s="172">
        <v>0.0</v>
      </c>
    </row>
    <row r="31726">
      <c r="A31726" s="47" t="s">
        <v>9284</v>
      </c>
      <c r="B31726" s="47">
        <v>5445.0</v>
      </c>
      <c r="C31726" s="172">
        <v>0.0</v>
      </c>
    </row>
    <row r="31727">
      <c r="A31727" s="47" t="s">
        <v>9284</v>
      </c>
      <c r="B31727" s="47">
        <v>5446.0</v>
      </c>
      <c r="C31727" s="172">
        <v>0.0</v>
      </c>
    </row>
    <row r="31728">
      <c r="A31728" s="47" t="s">
        <v>9284</v>
      </c>
      <c r="B31728" s="47">
        <v>5447.0</v>
      </c>
      <c r="C31728" s="172">
        <v>0.0</v>
      </c>
    </row>
    <row r="31729">
      <c r="A31729" s="47" t="s">
        <v>9284</v>
      </c>
      <c r="B31729" s="47">
        <v>5448.0</v>
      </c>
      <c r="C31729" s="172">
        <v>0.0</v>
      </c>
    </row>
    <row r="31730">
      <c r="A31730" s="47" t="s">
        <v>9284</v>
      </c>
      <c r="B31730" s="47">
        <v>5449.0</v>
      </c>
      <c r="C31730" s="172">
        <v>0.0</v>
      </c>
    </row>
    <row r="31731">
      <c r="A31731" s="47" t="s">
        <v>9284</v>
      </c>
      <c r="B31731" s="47">
        <v>5450.0</v>
      </c>
      <c r="C31731" s="172">
        <v>0.0</v>
      </c>
    </row>
    <row r="31732">
      <c r="A31732" s="47" t="s">
        <v>9284</v>
      </c>
      <c r="B31732" s="47">
        <v>5451.0</v>
      </c>
      <c r="C31732" s="172">
        <v>0.0</v>
      </c>
    </row>
    <row r="31733">
      <c r="A31733" s="47" t="s">
        <v>9284</v>
      </c>
      <c r="B31733" s="47">
        <v>5452.0</v>
      </c>
      <c r="C31733" s="172">
        <v>0.0</v>
      </c>
    </row>
    <row r="31734">
      <c r="A31734" s="47" t="s">
        <v>9284</v>
      </c>
      <c r="B31734" s="47">
        <v>5453.0</v>
      </c>
      <c r="C31734" s="172">
        <v>0.0</v>
      </c>
    </row>
    <row r="31735">
      <c r="A31735" s="47" t="s">
        <v>9284</v>
      </c>
      <c r="B31735" s="47">
        <v>5454.0</v>
      </c>
      <c r="C31735" s="172">
        <v>0.0</v>
      </c>
    </row>
    <row r="31736">
      <c r="A31736" s="47" t="s">
        <v>9284</v>
      </c>
      <c r="B31736" s="47">
        <v>5455.0</v>
      </c>
      <c r="C31736" s="172">
        <v>0.1512</v>
      </c>
    </row>
    <row r="31737">
      <c r="A31737" s="47" t="s">
        <v>9284</v>
      </c>
      <c r="B31737" s="47">
        <v>5456.0</v>
      </c>
      <c r="C31737" s="172">
        <v>0.27</v>
      </c>
    </row>
    <row r="31738">
      <c r="A31738" s="47" t="s">
        <v>9284</v>
      </c>
      <c r="B31738" s="47">
        <v>5457.0</v>
      </c>
      <c r="C31738" s="172">
        <v>0.41400000000000003</v>
      </c>
    </row>
    <row r="31739">
      <c r="A31739" s="47" t="s">
        <v>9284</v>
      </c>
      <c r="B31739" s="47">
        <v>5458.0</v>
      </c>
      <c r="C31739" s="172">
        <v>0.6138</v>
      </c>
    </row>
    <row r="31740">
      <c r="A31740" s="47" t="s">
        <v>9284</v>
      </c>
      <c r="B31740" s="47">
        <v>5459.0</v>
      </c>
      <c r="C31740" s="172">
        <v>0.7056</v>
      </c>
    </row>
    <row r="31741">
      <c r="A31741" s="47" t="s">
        <v>9284</v>
      </c>
      <c r="B31741" s="47">
        <v>5460.0</v>
      </c>
      <c r="C31741" s="172">
        <v>0.7488</v>
      </c>
    </row>
    <row r="31742">
      <c r="A31742" s="47" t="s">
        <v>9284</v>
      </c>
      <c r="B31742" s="47">
        <v>5461.0</v>
      </c>
      <c r="C31742" s="172">
        <v>0.7343999999999999</v>
      </c>
    </row>
    <row r="31743">
      <c r="A31743" s="47" t="s">
        <v>9284</v>
      </c>
      <c r="B31743" s="47">
        <v>5462.0</v>
      </c>
      <c r="C31743" s="172">
        <v>0.6849000000000001</v>
      </c>
    </row>
    <row r="31744">
      <c r="A31744" s="47" t="s">
        <v>9284</v>
      </c>
      <c r="B31744" s="47">
        <v>5463.0</v>
      </c>
      <c r="C31744" s="172">
        <v>0.6669</v>
      </c>
    </row>
    <row r="31745">
      <c r="A31745" s="47" t="s">
        <v>9284</v>
      </c>
      <c r="B31745" s="47">
        <v>5464.0</v>
      </c>
      <c r="C31745" s="172">
        <v>0.5409</v>
      </c>
    </row>
    <row r="31746">
      <c r="A31746" s="47" t="s">
        <v>9284</v>
      </c>
      <c r="B31746" s="47">
        <v>5465.0</v>
      </c>
      <c r="C31746" s="172">
        <v>0.378</v>
      </c>
    </row>
    <row r="31747">
      <c r="A31747" s="47" t="s">
        <v>9284</v>
      </c>
      <c r="B31747" s="47">
        <v>5466.0</v>
      </c>
      <c r="C31747" s="172">
        <v>0.2016</v>
      </c>
    </row>
    <row r="31748">
      <c r="A31748" s="47" t="s">
        <v>9284</v>
      </c>
      <c r="B31748" s="47">
        <v>5467.0</v>
      </c>
      <c r="C31748" s="172">
        <v>0.027</v>
      </c>
    </row>
    <row r="31749">
      <c r="A31749" s="47" t="s">
        <v>9284</v>
      </c>
      <c r="B31749" s="47">
        <v>5468.0</v>
      </c>
      <c r="C31749" s="172">
        <v>0.0</v>
      </c>
    </row>
    <row r="31750">
      <c r="A31750" s="47" t="s">
        <v>9284</v>
      </c>
      <c r="B31750" s="47">
        <v>5469.0</v>
      </c>
      <c r="C31750" s="172">
        <v>0.0</v>
      </c>
    </row>
    <row r="31751">
      <c r="A31751" s="47" t="s">
        <v>9284</v>
      </c>
      <c r="B31751" s="47">
        <v>5470.0</v>
      </c>
      <c r="C31751" s="172">
        <v>0.0</v>
      </c>
    </row>
    <row r="31752">
      <c r="A31752" s="47" t="s">
        <v>9284</v>
      </c>
      <c r="B31752" s="47">
        <v>5471.0</v>
      </c>
      <c r="C31752" s="172">
        <v>0.0</v>
      </c>
    </row>
    <row r="31753">
      <c r="A31753" s="47" t="s">
        <v>9284</v>
      </c>
      <c r="B31753" s="47">
        <v>5472.0</v>
      </c>
      <c r="C31753" s="172">
        <v>0.0</v>
      </c>
    </row>
    <row r="31754">
      <c r="A31754" s="47" t="s">
        <v>9284</v>
      </c>
      <c r="B31754" s="47">
        <v>5473.0</v>
      </c>
      <c r="C31754" s="172">
        <v>0.0</v>
      </c>
    </row>
    <row r="31755">
      <c r="A31755" s="47" t="s">
        <v>9284</v>
      </c>
      <c r="B31755" s="47">
        <v>5474.0</v>
      </c>
      <c r="C31755" s="172">
        <v>0.0</v>
      </c>
    </row>
    <row r="31756">
      <c r="A31756" s="47" t="s">
        <v>9284</v>
      </c>
      <c r="B31756" s="47">
        <v>5475.0</v>
      </c>
      <c r="C31756" s="172">
        <v>0.0</v>
      </c>
    </row>
    <row r="31757">
      <c r="A31757" s="47" t="s">
        <v>9284</v>
      </c>
      <c r="B31757" s="47">
        <v>5476.0</v>
      </c>
      <c r="C31757" s="172">
        <v>0.0</v>
      </c>
    </row>
    <row r="31758">
      <c r="A31758" s="47" t="s">
        <v>9284</v>
      </c>
      <c r="B31758" s="47">
        <v>5477.0</v>
      </c>
      <c r="C31758" s="172">
        <v>0.0</v>
      </c>
    </row>
    <row r="31759">
      <c r="A31759" s="47" t="s">
        <v>9284</v>
      </c>
      <c r="B31759" s="47">
        <v>5478.0</v>
      </c>
      <c r="C31759" s="172">
        <v>0.0</v>
      </c>
    </row>
    <row r="31760">
      <c r="A31760" s="47" t="s">
        <v>9284</v>
      </c>
      <c r="B31760" s="47">
        <v>5479.0</v>
      </c>
      <c r="C31760" s="172">
        <v>0.1017</v>
      </c>
    </row>
    <row r="31761">
      <c r="A31761" s="47" t="s">
        <v>9284</v>
      </c>
      <c r="B31761" s="47">
        <v>5480.0</v>
      </c>
      <c r="C31761" s="172">
        <v>0.2277</v>
      </c>
    </row>
    <row r="31762">
      <c r="A31762" s="47" t="s">
        <v>9284</v>
      </c>
      <c r="B31762" s="47">
        <v>5481.0</v>
      </c>
      <c r="C31762" s="172">
        <v>0.49050000000000005</v>
      </c>
    </row>
    <row r="31763">
      <c r="A31763" s="47" t="s">
        <v>9284</v>
      </c>
      <c r="B31763" s="47">
        <v>5482.0</v>
      </c>
      <c r="C31763" s="172">
        <v>0.37079999999999996</v>
      </c>
    </row>
    <row r="31764">
      <c r="A31764" s="47" t="s">
        <v>9284</v>
      </c>
      <c r="B31764" s="47">
        <v>5483.0</v>
      </c>
      <c r="C31764" s="172">
        <v>0.6579</v>
      </c>
    </row>
    <row r="31765">
      <c r="A31765" s="47" t="s">
        <v>9284</v>
      </c>
      <c r="B31765" s="47">
        <v>5484.0</v>
      </c>
      <c r="C31765" s="172">
        <v>0.7515</v>
      </c>
    </row>
    <row r="31766">
      <c r="A31766" s="47" t="s">
        <v>9284</v>
      </c>
      <c r="B31766" s="47">
        <v>5485.0</v>
      </c>
      <c r="C31766" s="172">
        <v>0.7092</v>
      </c>
    </row>
    <row r="31767">
      <c r="A31767" s="47" t="s">
        <v>9284</v>
      </c>
      <c r="B31767" s="47">
        <v>5486.0</v>
      </c>
      <c r="C31767" s="172">
        <v>0.7245</v>
      </c>
    </row>
    <row r="31768">
      <c r="A31768" s="47" t="s">
        <v>9284</v>
      </c>
      <c r="B31768" s="47">
        <v>5487.0</v>
      </c>
      <c r="C31768" s="172">
        <v>0.6561</v>
      </c>
    </row>
    <row r="31769">
      <c r="A31769" s="47" t="s">
        <v>9284</v>
      </c>
      <c r="B31769" s="47">
        <v>5488.0</v>
      </c>
      <c r="C31769" s="172">
        <v>0.5112</v>
      </c>
    </row>
    <row r="31770">
      <c r="A31770" s="47" t="s">
        <v>9284</v>
      </c>
      <c r="B31770" s="47">
        <v>5489.0</v>
      </c>
      <c r="C31770" s="172">
        <v>0.3276</v>
      </c>
    </row>
    <row r="31771">
      <c r="A31771" s="47" t="s">
        <v>9284</v>
      </c>
      <c r="B31771" s="47">
        <v>5490.0</v>
      </c>
      <c r="C31771" s="172">
        <v>0.18359999999999999</v>
      </c>
    </row>
    <row r="31772">
      <c r="A31772" s="47" t="s">
        <v>9284</v>
      </c>
      <c r="B31772" s="47">
        <v>5491.0</v>
      </c>
      <c r="C31772" s="172">
        <v>0.0252</v>
      </c>
    </row>
    <row r="31773">
      <c r="A31773" s="47" t="s">
        <v>9284</v>
      </c>
      <c r="B31773" s="47">
        <v>5492.0</v>
      </c>
      <c r="C31773" s="172">
        <v>0.0</v>
      </c>
    </row>
    <row r="31774">
      <c r="A31774" s="47" t="s">
        <v>9284</v>
      </c>
      <c r="B31774" s="47">
        <v>5493.0</v>
      </c>
      <c r="C31774" s="172">
        <v>0.0</v>
      </c>
    </row>
    <row r="31775">
      <c r="A31775" s="47" t="s">
        <v>9284</v>
      </c>
      <c r="B31775" s="47">
        <v>5494.0</v>
      </c>
      <c r="C31775" s="172">
        <v>0.0</v>
      </c>
    </row>
    <row r="31776">
      <c r="A31776" s="47" t="s">
        <v>9284</v>
      </c>
      <c r="B31776" s="47">
        <v>5495.0</v>
      </c>
      <c r="C31776" s="172">
        <v>0.0</v>
      </c>
    </row>
    <row r="31777">
      <c r="A31777" s="47" t="s">
        <v>9284</v>
      </c>
      <c r="B31777" s="47">
        <v>5496.0</v>
      </c>
      <c r="C31777" s="172">
        <v>0.0</v>
      </c>
    </row>
    <row r="31778">
      <c r="A31778" s="47" t="s">
        <v>9284</v>
      </c>
      <c r="B31778" s="47">
        <v>5497.0</v>
      </c>
      <c r="C31778" s="172">
        <v>0.0</v>
      </c>
    </row>
    <row r="31779">
      <c r="A31779" s="47" t="s">
        <v>9284</v>
      </c>
      <c r="B31779" s="47">
        <v>5498.0</v>
      </c>
      <c r="C31779" s="172">
        <v>0.0</v>
      </c>
    </row>
    <row r="31780">
      <c r="A31780" s="47" t="s">
        <v>9284</v>
      </c>
      <c r="B31780" s="47">
        <v>5499.0</v>
      </c>
      <c r="C31780" s="172">
        <v>0.0</v>
      </c>
    </row>
    <row r="31781">
      <c r="A31781" s="47" t="s">
        <v>9284</v>
      </c>
      <c r="B31781" s="47">
        <v>5500.0</v>
      </c>
      <c r="C31781" s="172">
        <v>0.0</v>
      </c>
    </row>
    <row r="31782">
      <c r="A31782" s="47" t="s">
        <v>9284</v>
      </c>
      <c r="B31782" s="47">
        <v>5501.0</v>
      </c>
      <c r="C31782" s="172">
        <v>0.0</v>
      </c>
    </row>
    <row r="31783">
      <c r="A31783" s="47" t="s">
        <v>9284</v>
      </c>
      <c r="B31783" s="47">
        <v>5502.0</v>
      </c>
      <c r="C31783" s="172">
        <v>0.0</v>
      </c>
    </row>
    <row r="31784">
      <c r="A31784" s="47" t="s">
        <v>9284</v>
      </c>
      <c r="B31784" s="47">
        <v>5503.0</v>
      </c>
      <c r="C31784" s="172">
        <v>0.1413</v>
      </c>
    </row>
    <row r="31785">
      <c r="A31785" s="47" t="s">
        <v>9284</v>
      </c>
      <c r="B31785" s="47">
        <v>5504.0</v>
      </c>
      <c r="C31785" s="172">
        <v>0.315</v>
      </c>
    </row>
    <row r="31786">
      <c r="A31786" s="47" t="s">
        <v>9284</v>
      </c>
      <c r="B31786" s="47">
        <v>5505.0</v>
      </c>
      <c r="C31786" s="172">
        <v>0.439695</v>
      </c>
    </row>
    <row r="31787">
      <c r="A31787" s="47" t="s">
        <v>9284</v>
      </c>
      <c r="B31787" s="47">
        <v>5506.0</v>
      </c>
      <c r="C31787" s="172">
        <v>0.567405</v>
      </c>
    </row>
    <row r="31788">
      <c r="A31788" s="47" t="s">
        <v>9284</v>
      </c>
      <c r="B31788" s="47">
        <v>5507.0</v>
      </c>
      <c r="C31788" s="172">
        <v>0.6685650000000001</v>
      </c>
    </row>
    <row r="31789">
      <c r="A31789" s="47" t="s">
        <v>9284</v>
      </c>
      <c r="B31789" s="47">
        <v>5508.0</v>
      </c>
      <c r="C31789" s="172">
        <v>0.738315</v>
      </c>
    </row>
    <row r="31790">
      <c r="A31790" s="47" t="s">
        <v>9284</v>
      </c>
      <c r="B31790" s="47">
        <v>5509.0</v>
      </c>
      <c r="C31790" s="172">
        <v>0.7965</v>
      </c>
    </row>
    <row r="31791">
      <c r="A31791" s="47" t="s">
        <v>9284</v>
      </c>
      <c r="B31791" s="47">
        <v>5510.0</v>
      </c>
      <c r="C31791" s="172">
        <v>0.747</v>
      </c>
    </row>
    <row r="31792">
      <c r="A31792" s="47" t="s">
        <v>9284</v>
      </c>
      <c r="B31792" s="47">
        <v>5511.0</v>
      </c>
      <c r="C31792" s="172">
        <v>0.657</v>
      </c>
    </row>
    <row r="31793">
      <c r="A31793" s="47" t="s">
        <v>9284</v>
      </c>
      <c r="B31793" s="47">
        <v>5512.0</v>
      </c>
      <c r="C31793" s="172">
        <v>0.5283</v>
      </c>
    </row>
    <row r="31794">
      <c r="A31794" s="47" t="s">
        <v>9284</v>
      </c>
      <c r="B31794" s="47">
        <v>5513.0</v>
      </c>
      <c r="C31794" s="172">
        <v>0.36090000000000005</v>
      </c>
    </row>
    <row r="31795">
      <c r="A31795" s="47" t="s">
        <v>9284</v>
      </c>
      <c r="B31795" s="47">
        <v>5514.0</v>
      </c>
      <c r="C31795" s="172">
        <v>0.1917</v>
      </c>
    </row>
    <row r="31796">
      <c r="A31796" s="47" t="s">
        <v>9284</v>
      </c>
      <c r="B31796" s="47">
        <v>5515.0</v>
      </c>
      <c r="C31796" s="172">
        <v>0.0234</v>
      </c>
    </row>
    <row r="31797">
      <c r="A31797" s="47" t="s">
        <v>9284</v>
      </c>
      <c r="B31797" s="47">
        <v>5516.0</v>
      </c>
      <c r="C31797" s="172">
        <v>0.0</v>
      </c>
    </row>
    <row r="31798">
      <c r="A31798" s="47" t="s">
        <v>9284</v>
      </c>
      <c r="B31798" s="47">
        <v>5517.0</v>
      </c>
      <c r="C31798" s="172">
        <v>0.0</v>
      </c>
    </row>
    <row r="31799">
      <c r="A31799" s="47" t="s">
        <v>9284</v>
      </c>
      <c r="B31799" s="47">
        <v>5518.0</v>
      </c>
      <c r="C31799" s="172">
        <v>0.0</v>
      </c>
    </row>
    <row r="31800">
      <c r="A31800" s="47" t="s">
        <v>9284</v>
      </c>
      <c r="B31800" s="47">
        <v>5519.0</v>
      </c>
      <c r="C31800" s="172">
        <v>0.0</v>
      </c>
    </row>
    <row r="31801">
      <c r="A31801" s="47" t="s">
        <v>9284</v>
      </c>
      <c r="B31801" s="47">
        <v>5520.0</v>
      </c>
      <c r="C31801" s="172">
        <v>0.0</v>
      </c>
    </row>
    <row r="31802">
      <c r="A31802" s="47" t="s">
        <v>9284</v>
      </c>
      <c r="B31802" s="47">
        <v>5521.0</v>
      </c>
      <c r="C31802" s="172">
        <v>0.0</v>
      </c>
    </row>
    <row r="31803">
      <c r="A31803" s="47" t="s">
        <v>9284</v>
      </c>
      <c r="B31803" s="47">
        <v>5522.0</v>
      </c>
      <c r="C31803" s="172">
        <v>0.0</v>
      </c>
    </row>
    <row r="31804">
      <c r="A31804" s="47" t="s">
        <v>9284</v>
      </c>
      <c r="B31804" s="47">
        <v>5523.0</v>
      </c>
      <c r="C31804" s="172">
        <v>0.0</v>
      </c>
    </row>
    <row r="31805">
      <c r="A31805" s="47" t="s">
        <v>9284</v>
      </c>
      <c r="B31805" s="47">
        <v>5524.0</v>
      </c>
      <c r="C31805" s="172">
        <v>0.0</v>
      </c>
    </row>
    <row r="31806">
      <c r="A31806" s="47" t="s">
        <v>9284</v>
      </c>
      <c r="B31806" s="47">
        <v>5525.0</v>
      </c>
      <c r="C31806" s="172">
        <v>0.0</v>
      </c>
    </row>
    <row r="31807">
      <c r="A31807" s="47" t="s">
        <v>9284</v>
      </c>
      <c r="B31807" s="47">
        <v>5526.0</v>
      </c>
      <c r="C31807" s="172">
        <v>0.0</v>
      </c>
    </row>
    <row r="31808">
      <c r="A31808" s="47" t="s">
        <v>9284</v>
      </c>
      <c r="B31808" s="47">
        <v>5527.0</v>
      </c>
      <c r="C31808" s="172">
        <v>0.1449</v>
      </c>
    </row>
    <row r="31809">
      <c r="A31809" s="47" t="s">
        <v>9284</v>
      </c>
      <c r="B31809" s="47">
        <v>5528.0</v>
      </c>
      <c r="C31809" s="172">
        <v>0.3204</v>
      </c>
    </row>
    <row r="31810">
      <c r="A31810" s="47" t="s">
        <v>9284</v>
      </c>
      <c r="B31810" s="47">
        <v>5529.0</v>
      </c>
      <c r="C31810" s="172">
        <v>0.4887</v>
      </c>
    </row>
    <row r="31811">
      <c r="A31811" s="47" t="s">
        <v>9284</v>
      </c>
      <c r="B31811" s="47">
        <v>5530.0</v>
      </c>
      <c r="C31811" s="172">
        <v>0.6282</v>
      </c>
    </row>
    <row r="31812">
      <c r="A31812" s="47" t="s">
        <v>9284</v>
      </c>
      <c r="B31812" s="47">
        <v>5531.0</v>
      </c>
      <c r="C31812" s="172">
        <v>0.6912</v>
      </c>
    </row>
    <row r="31813">
      <c r="A31813" s="47" t="s">
        <v>9284</v>
      </c>
      <c r="B31813" s="47">
        <v>5532.0</v>
      </c>
      <c r="C31813" s="172">
        <v>0.8217000000000001</v>
      </c>
    </row>
    <row r="31814">
      <c r="A31814" s="47" t="s">
        <v>9284</v>
      </c>
      <c r="B31814" s="47">
        <v>5533.0</v>
      </c>
      <c r="C31814" s="172">
        <v>0.8163</v>
      </c>
    </row>
    <row r="31815">
      <c r="A31815" s="47" t="s">
        <v>9284</v>
      </c>
      <c r="B31815" s="47">
        <v>5534.0</v>
      </c>
      <c r="C31815" s="172">
        <v>0.765</v>
      </c>
    </row>
    <row r="31816">
      <c r="A31816" s="47" t="s">
        <v>9284</v>
      </c>
      <c r="B31816" s="47">
        <v>5535.0</v>
      </c>
      <c r="C31816" s="172">
        <v>0.6903</v>
      </c>
    </row>
    <row r="31817">
      <c r="A31817" s="47" t="s">
        <v>9284</v>
      </c>
      <c r="B31817" s="47">
        <v>5536.0</v>
      </c>
      <c r="C31817" s="172">
        <v>0.5193</v>
      </c>
    </row>
    <row r="31818">
      <c r="A31818" s="47" t="s">
        <v>9284</v>
      </c>
      <c r="B31818" s="47">
        <v>5537.0</v>
      </c>
      <c r="C31818" s="172">
        <v>0.35910000000000003</v>
      </c>
    </row>
    <row r="31819">
      <c r="A31819" s="47" t="s">
        <v>9284</v>
      </c>
      <c r="B31819" s="47">
        <v>5538.0</v>
      </c>
      <c r="C31819" s="172">
        <v>0.1845</v>
      </c>
    </row>
    <row r="31820">
      <c r="A31820" s="47" t="s">
        <v>9284</v>
      </c>
      <c r="B31820" s="47">
        <v>5539.0</v>
      </c>
      <c r="C31820" s="172">
        <v>0.0171</v>
      </c>
    </row>
    <row r="31821">
      <c r="A31821" s="47" t="s">
        <v>9284</v>
      </c>
      <c r="B31821" s="47">
        <v>5540.0</v>
      </c>
      <c r="C31821" s="172">
        <v>0.0</v>
      </c>
    </row>
    <row r="31822">
      <c r="A31822" s="47" t="s">
        <v>9284</v>
      </c>
      <c r="B31822" s="47">
        <v>5541.0</v>
      </c>
      <c r="C31822" s="172">
        <v>0.0</v>
      </c>
    </row>
    <row r="31823">
      <c r="A31823" s="47" t="s">
        <v>9284</v>
      </c>
      <c r="B31823" s="47">
        <v>5542.0</v>
      </c>
      <c r="C31823" s="172">
        <v>0.0</v>
      </c>
    </row>
    <row r="31824">
      <c r="A31824" s="47" t="s">
        <v>9284</v>
      </c>
      <c r="B31824" s="47">
        <v>5543.0</v>
      </c>
      <c r="C31824" s="172">
        <v>0.0</v>
      </c>
    </row>
    <row r="31825">
      <c r="A31825" s="47" t="s">
        <v>9284</v>
      </c>
      <c r="B31825" s="47">
        <v>5544.0</v>
      </c>
      <c r="C31825" s="172">
        <v>0.0</v>
      </c>
    </row>
    <row r="31826">
      <c r="A31826" s="47" t="s">
        <v>9284</v>
      </c>
      <c r="B31826" s="47">
        <v>5545.0</v>
      </c>
      <c r="C31826" s="172">
        <v>0.0</v>
      </c>
    </row>
    <row r="31827">
      <c r="A31827" s="47" t="s">
        <v>9284</v>
      </c>
      <c r="B31827" s="47">
        <v>5546.0</v>
      </c>
      <c r="C31827" s="172">
        <v>0.0</v>
      </c>
    </row>
    <row r="31828">
      <c r="A31828" s="47" t="s">
        <v>9284</v>
      </c>
      <c r="B31828" s="47">
        <v>5547.0</v>
      </c>
      <c r="C31828" s="172">
        <v>0.0</v>
      </c>
    </row>
    <row r="31829">
      <c r="A31829" s="47" t="s">
        <v>9284</v>
      </c>
      <c r="B31829" s="47">
        <v>5548.0</v>
      </c>
      <c r="C31829" s="172">
        <v>0.0</v>
      </c>
    </row>
    <row r="31830">
      <c r="A31830" s="47" t="s">
        <v>9284</v>
      </c>
      <c r="B31830" s="47">
        <v>5549.0</v>
      </c>
      <c r="C31830" s="172">
        <v>0.0</v>
      </c>
    </row>
    <row r="31831">
      <c r="A31831" s="47" t="s">
        <v>9284</v>
      </c>
      <c r="B31831" s="47">
        <v>5550.0</v>
      </c>
      <c r="C31831" s="172">
        <v>0.0</v>
      </c>
    </row>
    <row r="31832">
      <c r="A31832" s="47" t="s">
        <v>9284</v>
      </c>
      <c r="B31832" s="47">
        <v>5551.0</v>
      </c>
      <c r="C31832" s="172">
        <v>0.1404</v>
      </c>
    </row>
    <row r="31833">
      <c r="A31833" s="47" t="s">
        <v>9284</v>
      </c>
      <c r="B31833" s="47">
        <v>5552.0</v>
      </c>
      <c r="C31833" s="172">
        <v>0.31229999999999997</v>
      </c>
    </row>
    <row r="31834">
      <c r="A31834" s="47" t="s">
        <v>9284</v>
      </c>
      <c r="B31834" s="47">
        <v>5553.0</v>
      </c>
      <c r="C31834" s="172">
        <v>0.4707</v>
      </c>
    </row>
    <row r="31835">
      <c r="A31835" s="47" t="s">
        <v>9284</v>
      </c>
      <c r="B31835" s="47">
        <v>5554.0</v>
      </c>
      <c r="C31835" s="172">
        <v>0.6093000000000001</v>
      </c>
    </row>
    <row r="31836">
      <c r="A31836" s="47" t="s">
        <v>9284</v>
      </c>
      <c r="B31836" s="47">
        <v>5555.0</v>
      </c>
      <c r="C31836" s="172">
        <v>0.40590000000000004</v>
      </c>
    </row>
    <row r="31837">
      <c r="A31837" s="47" t="s">
        <v>9284</v>
      </c>
      <c r="B31837" s="47">
        <v>5556.0</v>
      </c>
      <c r="C31837" s="172">
        <v>0.7848</v>
      </c>
    </row>
    <row r="31838">
      <c r="A31838" s="47" t="s">
        <v>9284</v>
      </c>
      <c r="B31838" s="47">
        <v>5557.0</v>
      </c>
      <c r="C31838" s="172">
        <v>0.7695</v>
      </c>
    </row>
    <row r="31839">
      <c r="A31839" s="47" t="s">
        <v>9284</v>
      </c>
      <c r="B31839" s="47">
        <v>5558.0</v>
      </c>
      <c r="C31839" s="172">
        <v>0.7083</v>
      </c>
    </row>
    <row r="31840">
      <c r="A31840" s="47" t="s">
        <v>9284</v>
      </c>
      <c r="B31840" s="47">
        <v>5559.0</v>
      </c>
      <c r="C31840" s="172">
        <v>0.6552</v>
      </c>
    </row>
    <row r="31841">
      <c r="A31841" s="47" t="s">
        <v>9284</v>
      </c>
      <c r="B31841" s="47">
        <v>5560.0</v>
      </c>
      <c r="C31841" s="172">
        <v>0.522</v>
      </c>
    </row>
    <row r="31842">
      <c r="A31842" s="47" t="s">
        <v>9284</v>
      </c>
      <c r="B31842" s="47">
        <v>5561.0</v>
      </c>
      <c r="C31842" s="172">
        <v>0.3618</v>
      </c>
    </row>
    <row r="31843">
      <c r="A31843" s="47" t="s">
        <v>9284</v>
      </c>
      <c r="B31843" s="47">
        <v>5562.0</v>
      </c>
      <c r="C31843" s="172">
        <v>0.1872</v>
      </c>
    </row>
    <row r="31844">
      <c r="A31844" s="47" t="s">
        <v>9284</v>
      </c>
      <c r="B31844" s="47">
        <v>5563.0</v>
      </c>
      <c r="C31844" s="172">
        <v>0.0207</v>
      </c>
    </row>
    <row r="31845">
      <c r="A31845" s="47" t="s">
        <v>9284</v>
      </c>
      <c r="B31845" s="47">
        <v>5564.0</v>
      </c>
      <c r="C31845" s="172">
        <v>0.0</v>
      </c>
    </row>
    <row r="31846">
      <c r="A31846" s="47" t="s">
        <v>9284</v>
      </c>
      <c r="B31846" s="47">
        <v>5565.0</v>
      </c>
      <c r="C31846" s="172">
        <v>0.0</v>
      </c>
    </row>
    <row r="31847">
      <c r="A31847" s="47" t="s">
        <v>9284</v>
      </c>
      <c r="B31847" s="47">
        <v>5566.0</v>
      </c>
      <c r="C31847" s="172">
        <v>0.0</v>
      </c>
    </row>
    <row r="31848">
      <c r="A31848" s="47" t="s">
        <v>9284</v>
      </c>
      <c r="B31848" s="47">
        <v>5567.0</v>
      </c>
      <c r="C31848" s="172">
        <v>0.0</v>
      </c>
    </row>
    <row r="31849">
      <c r="A31849" s="47" t="s">
        <v>9284</v>
      </c>
      <c r="B31849" s="47">
        <v>5568.0</v>
      </c>
      <c r="C31849" s="172">
        <v>0.0</v>
      </c>
    </row>
    <row r="31850">
      <c r="A31850" s="47" t="s">
        <v>9284</v>
      </c>
      <c r="B31850" s="47">
        <v>5569.0</v>
      </c>
      <c r="C31850" s="172">
        <v>0.0</v>
      </c>
    </row>
    <row r="31851">
      <c r="A31851" s="47" t="s">
        <v>9284</v>
      </c>
      <c r="B31851" s="47">
        <v>5570.0</v>
      </c>
      <c r="C31851" s="172">
        <v>0.0</v>
      </c>
    </row>
    <row r="31852">
      <c r="A31852" s="47" t="s">
        <v>9284</v>
      </c>
      <c r="B31852" s="47">
        <v>5571.0</v>
      </c>
      <c r="C31852" s="172">
        <v>0.0</v>
      </c>
    </row>
    <row r="31853">
      <c r="A31853" s="47" t="s">
        <v>9284</v>
      </c>
      <c r="B31853" s="47">
        <v>5572.0</v>
      </c>
      <c r="C31853" s="172">
        <v>0.0</v>
      </c>
    </row>
    <row r="31854">
      <c r="A31854" s="47" t="s">
        <v>9284</v>
      </c>
      <c r="B31854" s="47">
        <v>5573.0</v>
      </c>
      <c r="C31854" s="172">
        <v>0.0</v>
      </c>
    </row>
    <row r="31855">
      <c r="A31855" s="47" t="s">
        <v>9284</v>
      </c>
      <c r="B31855" s="47">
        <v>5574.0</v>
      </c>
      <c r="C31855" s="172">
        <v>0.0</v>
      </c>
    </row>
    <row r="31856">
      <c r="A31856" s="47" t="s">
        <v>9284</v>
      </c>
      <c r="B31856" s="47">
        <v>5575.0</v>
      </c>
      <c r="C31856" s="172">
        <v>0.1404</v>
      </c>
    </row>
    <row r="31857">
      <c r="A31857" s="47" t="s">
        <v>9284</v>
      </c>
      <c r="B31857" s="47">
        <v>5576.0</v>
      </c>
      <c r="C31857" s="172">
        <v>0.3159</v>
      </c>
    </row>
    <row r="31858">
      <c r="A31858" s="47" t="s">
        <v>9284</v>
      </c>
      <c r="B31858" s="47">
        <v>5577.0</v>
      </c>
      <c r="C31858" s="172">
        <v>0.48150000000000004</v>
      </c>
    </row>
    <row r="31859">
      <c r="A31859" s="47" t="s">
        <v>9284</v>
      </c>
      <c r="B31859" s="47">
        <v>5578.0</v>
      </c>
      <c r="C31859" s="172">
        <v>0.6273</v>
      </c>
    </row>
    <row r="31860">
      <c r="A31860" s="47" t="s">
        <v>9284</v>
      </c>
      <c r="B31860" s="47">
        <v>5579.0</v>
      </c>
      <c r="C31860" s="172">
        <v>0.7272000000000001</v>
      </c>
    </row>
    <row r="31861">
      <c r="A31861" s="47" t="s">
        <v>9284</v>
      </c>
      <c r="B31861" s="47">
        <v>5580.0</v>
      </c>
      <c r="C31861" s="172">
        <v>0.7866</v>
      </c>
    </row>
    <row r="31862">
      <c r="A31862" s="47" t="s">
        <v>9284</v>
      </c>
      <c r="B31862" s="47">
        <v>5581.0</v>
      </c>
      <c r="C31862" s="172">
        <v>0.7893</v>
      </c>
    </row>
    <row r="31863">
      <c r="A31863" s="47" t="s">
        <v>9284</v>
      </c>
      <c r="B31863" s="47">
        <v>5582.0</v>
      </c>
      <c r="C31863" s="172">
        <v>0.747</v>
      </c>
    </row>
    <row r="31864">
      <c r="A31864" s="47" t="s">
        <v>9284</v>
      </c>
      <c r="B31864" s="47">
        <v>5583.0</v>
      </c>
      <c r="C31864" s="172">
        <v>0.6552</v>
      </c>
    </row>
    <row r="31865">
      <c r="A31865" s="47" t="s">
        <v>9284</v>
      </c>
      <c r="B31865" s="47">
        <v>5584.0</v>
      </c>
      <c r="C31865" s="172">
        <v>0.5184</v>
      </c>
    </row>
    <row r="31866">
      <c r="A31866" s="47" t="s">
        <v>9284</v>
      </c>
      <c r="B31866" s="47">
        <v>5585.0</v>
      </c>
      <c r="C31866" s="172">
        <v>0.35640000000000005</v>
      </c>
    </row>
    <row r="31867">
      <c r="A31867" s="47" t="s">
        <v>9284</v>
      </c>
      <c r="B31867" s="47">
        <v>5586.0</v>
      </c>
      <c r="C31867" s="172">
        <v>0.1809</v>
      </c>
    </row>
    <row r="31868">
      <c r="A31868" s="47" t="s">
        <v>9284</v>
      </c>
      <c r="B31868" s="47">
        <v>5587.0</v>
      </c>
      <c r="C31868" s="172">
        <v>0.018000000000000002</v>
      </c>
    </row>
    <row r="31869">
      <c r="A31869" s="47" t="s">
        <v>9284</v>
      </c>
      <c r="B31869" s="47">
        <v>5588.0</v>
      </c>
      <c r="C31869" s="172">
        <v>0.0</v>
      </c>
    </row>
    <row r="31870">
      <c r="A31870" s="47" t="s">
        <v>9284</v>
      </c>
      <c r="B31870" s="47">
        <v>5589.0</v>
      </c>
      <c r="C31870" s="172">
        <v>0.0</v>
      </c>
    </row>
    <row r="31871">
      <c r="A31871" s="47" t="s">
        <v>9284</v>
      </c>
      <c r="B31871" s="47">
        <v>5590.0</v>
      </c>
      <c r="C31871" s="172">
        <v>0.0</v>
      </c>
    </row>
    <row r="31872">
      <c r="A31872" s="47" t="s">
        <v>9284</v>
      </c>
      <c r="B31872" s="47">
        <v>5591.0</v>
      </c>
      <c r="C31872" s="172">
        <v>0.0</v>
      </c>
    </row>
    <row r="31873">
      <c r="A31873" s="47" t="s">
        <v>9284</v>
      </c>
      <c r="B31873" s="47">
        <v>5592.0</v>
      </c>
      <c r="C31873" s="172">
        <v>0.0</v>
      </c>
    </row>
    <row r="31874">
      <c r="A31874" s="47" t="s">
        <v>9284</v>
      </c>
      <c r="B31874" s="47">
        <v>5593.0</v>
      </c>
      <c r="C31874" s="172">
        <v>0.0</v>
      </c>
    </row>
    <row r="31875">
      <c r="A31875" s="47" t="s">
        <v>9284</v>
      </c>
      <c r="B31875" s="47">
        <v>5594.0</v>
      </c>
      <c r="C31875" s="172">
        <v>0.0</v>
      </c>
    </row>
    <row r="31876">
      <c r="A31876" s="47" t="s">
        <v>9284</v>
      </c>
      <c r="B31876" s="47">
        <v>5595.0</v>
      </c>
      <c r="C31876" s="172">
        <v>0.0</v>
      </c>
    </row>
    <row r="31877">
      <c r="A31877" s="47" t="s">
        <v>9284</v>
      </c>
      <c r="B31877" s="47">
        <v>5596.0</v>
      </c>
      <c r="C31877" s="172">
        <v>0.0</v>
      </c>
    </row>
    <row r="31878">
      <c r="A31878" s="47" t="s">
        <v>9284</v>
      </c>
      <c r="B31878" s="47">
        <v>5597.0</v>
      </c>
      <c r="C31878" s="172">
        <v>0.0</v>
      </c>
    </row>
    <row r="31879">
      <c r="A31879" s="47" t="s">
        <v>9284</v>
      </c>
      <c r="B31879" s="47">
        <v>5598.0</v>
      </c>
      <c r="C31879" s="172">
        <v>0.0</v>
      </c>
    </row>
    <row r="31880">
      <c r="A31880" s="47" t="s">
        <v>9284</v>
      </c>
      <c r="B31880" s="47">
        <v>5599.0</v>
      </c>
      <c r="C31880" s="172">
        <v>0.1395</v>
      </c>
    </row>
    <row r="31881">
      <c r="A31881" s="47" t="s">
        <v>9284</v>
      </c>
      <c r="B31881" s="47">
        <v>5600.0</v>
      </c>
      <c r="C31881" s="172">
        <v>0.315</v>
      </c>
    </row>
    <row r="31882">
      <c r="A31882" s="47" t="s">
        <v>9284</v>
      </c>
      <c r="B31882" s="47">
        <v>5601.0</v>
      </c>
      <c r="C31882" s="172">
        <v>0.48780000000000007</v>
      </c>
    </row>
    <row r="31883">
      <c r="A31883" s="47" t="s">
        <v>9284</v>
      </c>
      <c r="B31883" s="47">
        <v>5602.0</v>
      </c>
      <c r="C31883" s="172">
        <v>0.6354</v>
      </c>
    </row>
    <row r="31884">
      <c r="A31884" s="47" t="s">
        <v>9284</v>
      </c>
      <c r="B31884" s="47">
        <v>5603.0</v>
      </c>
      <c r="C31884" s="172">
        <v>0.7371</v>
      </c>
    </row>
    <row r="31885">
      <c r="A31885" s="47" t="s">
        <v>9284</v>
      </c>
      <c r="B31885" s="47">
        <v>5604.0</v>
      </c>
      <c r="C31885" s="172">
        <v>0.7884</v>
      </c>
    </row>
    <row r="31886">
      <c r="A31886" s="47" t="s">
        <v>9284</v>
      </c>
      <c r="B31886" s="47">
        <v>5605.0</v>
      </c>
      <c r="C31886" s="172">
        <v>0.8001</v>
      </c>
    </row>
    <row r="31887">
      <c r="A31887" s="47" t="s">
        <v>9284</v>
      </c>
      <c r="B31887" s="47">
        <v>5606.0</v>
      </c>
      <c r="C31887" s="172">
        <v>0.7488</v>
      </c>
    </row>
    <row r="31888">
      <c r="A31888" s="47" t="s">
        <v>9284</v>
      </c>
      <c r="B31888" s="47">
        <v>5607.0</v>
      </c>
      <c r="C31888" s="172">
        <v>0.6669</v>
      </c>
    </row>
    <row r="31889">
      <c r="A31889" s="47" t="s">
        <v>9284</v>
      </c>
      <c r="B31889" s="47">
        <v>5608.0</v>
      </c>
      <c r="C31889" s="172">
        <v>0.5237999999999999</v>
      </c>
    </row>
    <row r="31890">
      <c r="A31890" s="47" t="s">
        <v>9284</v>
      </c>
      <c r="B31890" s="47">
        <v>5609.0</v>
      </c>
      <c r="C31890" s="172">
        <v>0.35640000000000005</v>
      </c>
    </row>
    <row r="31891">
      <c r="A31891" s="47" t="s">
        <v>9284</v>
      </c>
      <c r="B31891" s="47">
        <v>5610.0</v>
      </c>
      <c r="C31891" s="172">
        <v>0.17820000000000003</v>
      </c>
    </row>
    <row r="31892">
      <c r="A31892" s="47" t="s">
        <v>9284</v>
      </c>
      <c r="B31892" s="47">
        <v>5611.0</v>
      </c>
      <c r="C31892" s="172">
        <v>0.0171</v>
      </c>
    </row>
    <row r="31893">
      <c r="A31893" s="47" t="s">
        <v>9284</v>
      </c>
      <c r="B31893" s="47">
        <v>5612.0</v>
      </c>
      <c r="C31893" s="172">
        <v>0.0</v>
      </c>
    </row>
    <row r="31894">
      <c r="A31894" s="47" t="s">
        <v>9284</v>
      </c>
      <c r="B31894" s="47">
        <v>5613.0</v>
      </c>
      <c r="C31894" s="172">
        <v>0.0</v>
      </c>
    </row>
    <row r="31895">
      <c r="A31895" s="47" t="s">
        <v>9284</v>
      </c>
      <c r="B31895" s="47">
        <v>5614.0</v>
      </c>
      <c r="C31895" s="172">
        <v>0.0</v>
      </c>
    </row>
    <row r="31896">
      <c r="A31896" s="47" t="s">
        <v>9284</v>
      </c>
      <c r="B31896" s="47">
        <v>5615.0</v>
      </c>
      <c r="C31896" s="172">
        <v>0.0</v>
      </c>
    </row>
    <row r="31897">
      <c r="A31897" s="47" t="s">
        <v>9284</v>
      </c>
      <c r="B31897" s="47">
        <v>5616.0</v>
      </c>
      <c r="C31897" s="172">
        <v>0.0</v>
      </c>
    </row>
    <row r="31898">
      <c r="A31898" s="47" t="s">
        <v>9284</v>
      </c>
      <c r="B31898" s="47">
        <v>5617.0</v>
      </c>
      <c r="C31898" s="172">
        <v>0.0</v>
      </c>
    </row>
    <row r="31899">
      <c r="A31899" s="47" t="s">
        <v>9284</v>
      </c>
      <c r="B31899" s="47">
        <v>5618.0</v>
      </c>
      <c r="C31899" s="172">
        <v>0.0</v>
      </c>
    </row>
    <row r="31900">
      <c r="A31900" s="47" t="s">
        <v>9284</v>
      </c>
      <c r="B31900" s="47">
        <v>5619.0</v>
      </c>
      <c r="C31900" s="172">
        <v>0.0</v>
      </c>
    </row>
    <row r="31901">
      <c r="A31901" s="47" t="s">
        <v>9284</v>
      </c>
      <c r="B31901" s="47">
        <v>5620.0</v>
      </c>
      <c r="C31901" s="172">
        <v>0.0</v>
      </c>
    </row>
    <row r="31902">
      <c r="A31902" s="47" t="s">
        <v>9284</v>
      </c>
      <c r="B31902" s="47">
        <v>5621.0</v>
      </c>
      <c r="C31902" s="172">
        <v>0.0</v>
      </c>
    </row>
    <row r="31903">
      <c r="A31903" s="47" t="s">
        <v>9284</v>
      </c>
      <c r="B31903" s="47">
        <v>5622.0</v>
      </c>
      <c r="C31903" s="172">
        <v>0.0</v>
      </c>
    </row>
    <row r="31904">
      <c r="A31904" s="47" t="s">
        <v>9284</v>
      </c>
      <c r="B31904" s="47">
        <v>5623.0</v>
      </c>
      <c r="C31904" s="172">
        <v>0.1305</v>
      </c>
    </row>
    <row r="31905">
      <c r="A31905" s="47" t="s">
        <v>9284</v>
      </c>
      <c r="B31905" s="47">
        <v>5624.0</v>
      </c>
      <c r="C31905" s="172">
        <v>0.3024</v>
      </c>
    </row>
    <row r="31906">
      <c r="A31906" s="47" t="s">
        <v>9284</v>
      </c>
      <c r="B31906" s="47">
        <v>5625.0</v>
      </c>
      <c r="C31906" s="172">
        <v>0.47250000000000003</v>
      </c>
    </row>
    <row r="31907">
      <c r="A31907" s="47" t="s">
        <v>9284</v>
      </c>
      <c r="B31907" s="47">
        <v>5626.0</v>
      </c>
      <c r="C31907" s="172">
        <v>0.6201</v>
      </c>
    </row>
    <row r="31908">
      <c r="A31908" s="47" t="s">
        <v>9284</v>
      </c>
      <c r="B31908" s="47">
        <v>5627.0</v>
      </c>
      <c r="C31908" s="172">
        <v>0.7227</v>
      </c>
    </row>
    <row r="31909">
      <c r="A31909" s="47" t="s">
        <v>9284</v>
      </c>
      <c r="B31909" s="47">
        <v>5628.0</v>
      </c>
      <c r="C31909" s="172">
        <v>0.765</v>
      </c>
    </row>
    <row r="31910">
      <c r="A31910" s="47" t="s">
        <v>9284</v>
      </c>
      <c r="B31910" s="47">
        <v>5629.0</v>
      </c>
      <c r="C31910" s="172">
        <v>0.7137</v>
      </c>
    </row>
    <row r="31911">
      <c r="A31911" s="47" t="s">
        <v>9284</v>
      </c>
      <c r="B31911" s="47">
        <v>5630.0</v>
      </c>
      <c r="C31911" s="172">
        <v>0.7128000000000001</v>
      </c>
    </row>
    <row r="31912">
      <c r="A31912" s="47" t="s">
        <v>9284</v>
      </c>
      <c r="B31912" s="47">
        <v>5631.0</v>
      </c>
      <c r="C31912" s="172">
        <v>0.6525</v>
      </c>
    </row>
    <row r="31913">
      <c r="A31913" s="47" t="s">
        <v>9284</v>
      </c>
      <c r="B31913" s="47">
        <v>5632.0</v>
      </c>
      <c r="C31913" s="172">
        <v>0.5112</v>
      </c>
    </row>
    <row r="31914">
      <c r="A31914" s="47" t="s">
        <v>9284</v>
      </c>
      <c r="B31914" s="47">
        <v>5633.0</v>
      </c>
      <c r="C31914" s="172">
        <v>0.34650000000000003</v>
      </c>
    </row>
    <row r="31915">
      <c r="A31915" s="47" t="s">
        <v>9284</v>
      </c>
      <c r="B31915" s="47">
        <v>5634.0</v>
      </c>
      <c r="C31915" s="172">
        <v>0.16920000000000002</v>
      </c>
    </row>
    <row r="31916">
      <c r="A31916" s="47" t="s">
        <v>9284</v>
      </c>
      <c r="B31916" s="47">
        <v>5635.0</v>
      </c>
      <c r="C31916" s="172">
        <v>0.014400000000000001</v>
      </c>
    </row>
    <row r="31917">
      <c r="A31917" s="47" t="s">
        <v>9284</v>
      </c>
      <c r="B31917" s="47">
        <v>5636.0</v>
      </c>
      <c r="C31917" s="172">
        <v>0.0</v>
      </c>
    </row>
    <row r="31918">
      <c r="A31918" s="47" t="s">
        <v>9284</v>
      </c>
      <c r="B31918" s="47">
        <v>5637.0</v>
      </c>
      <c r="C31918" s="172">
        <v>0.0</v>
      </c>
    </row>
    <row r="31919">
      <c r="A31919" s="47" t="s">
        <v>9284</v>
      </c>
      <c r="B31919" s="47">
        <v>5638.0</v>
      </c>
      <c r="C31919" s="172">
        <v>0.0</v>
      </c>
    </row>
    <row r="31920">
      <c r="A31920" s="47" t="s">
        <v>9284</v>
      </c>
      <c r="B31920" s="47">
        <v>5639.0</v>
      </c>
      <c r="C31920" s="172">
        <v>0.0</v>
      </c>
    </row>
    <row r="31921">
      <c r="A31921" s="47" t="s">
        <v>9284</v>
      </c>
      <c r="B31921" s="47">
        <v>5640.0</v>
      </c>
      <c r="C31921" s="172">
        <v>0.0</v>
      </c>
    </row>
    <row r="31922">
      <c r="A31922" s="47" t="s">
        <v>9284</v>
      </c>
      <c r="B31922" s="47">
        <v>5641.0</v>
      </c>
      <c r="C31922" s="172">
        <v>0.0</v>
      </c>
    </row>
    <row r="31923">
      <c r="A31923" s="47" t="s">
        <v>9284</v>
      </c>
      <c r="B31923" s="47">
        <v>5642.0</v>
      </c>
      <c r="C31923" s="172">
        <v>0.0</v>
      </c>
    </row>
    <row r="31924">
      <c r="A31924" s="47" t="s">
        <v>9284</v>
      </c>
      <c r="B31924" s="47">
        <v>5643.0</v>
      </c>
      <c r="C31924" s="172">
        <v>0.0</v>
      </c>
    </row>
    <row r="31925">
      <c r="A31925" s="47" t="s">
        <v>9284</v>
      </c>
      <c r="B31925" s="47">
        <v>5644.0</v>
      </c>
      <c r="C31925" s="172">
        <v>0.0</v>
      </c>
    </row>
    <row r="31926">
      <c r="A31926" s="47" t="s">
        <v>9284</v>
      </c>
      <c r="B31926" s="47">
        <v>5645.0</v>
      </c>
      <c r="C31926" s="172">
        <v>0.0</v>
      </c>
    </row>
    <row r="31927">
      <c r="A31927" s="47" t="s">
        <v>9284</v>
      </c>
      <c r="B31927" s="47">
        <v>5646.0</v>
      </c>
      <c r="C31927" s="172">
        <v>0.0</v>
      </c>
    </row>
    <row r="31928">
      <c r="A31928" s="47" t="s">
        <v>9284</v>
      </c>
      <c r="B31928" s="47">
        <v>5647.0</v>
      </c>
      <c r="C31928" s="172">
        <v>0.12600000000000003</v>
      </c>
    </row>
    <row r="31929">
      <c r="A31929" s="47" t="s">
        <v>9284</v>
      </c>
      <c r="B31929" s="47">
        <v>5648.0</v>
      </c>
      <c r="C31929" s="172">
        <v>0.2988</v>
      </c>
    </row>
    <row r="31930">
      <c r="A31930" s="47" t="s">
        <v>9284</v>
      </c>
      <c r="B31930" s="47">
        <v>5649.0</v>
      </c>
      <c r="C31930" s="172">
        <v>0.46980000000000005</v>
      </c>
    </row>
    <row r="31931">
      <c r="A31931" s="47" t="s">
        <v>9284</v>
      </c>
      <c r="B31931" s="47">
        <v>5650.0</v>
      </c>
      <c r="C31931" s="172">
        <v>0.6174000000000001</v>
      </c>
    </row>
    <row r="31932">
      <c r="A31932" s="47" t="s">
        <v>9284</v>
      </c>
      <c r="B31932" s="47">
        <v>5651.0</v>
      </c>
      <c r="C31932" s="172">
        <v>0.6201</v>
      </c>
    </row>
    <row r="31933">
      <c r="A31933" s="47" t="s">
        <v>9284</v>
      </c>
      <c r="B31933" s="47">
        <v>5652.0</v>
      </c>
      <c r="C31933" s="172">
        <v>0.7488</v>
      </c>
    </row>
    <row r="31934">
      <c r="A31934" s="47" t="s">
        <v>9284</v>
      </c>
      <c r="B31934" s="47">
        <v>5653.0</v>
      </c>
      <c r="C31934" s="172">
        <v>0.6633</v>
      </c>
    </row>
    <row r="31935">
      <c r="A31935" s="47" t="s">
        <v>9284</v>
      </c>
      <c r="B31935" s="47">
        <v>5654.0</v>
      </c>
      <c r="C31935" s="172">
        <v>0.5868</v>
      </c>
    </row>
    <row r="31936">
      <c r="A31936" s="47" t="s">
        <v>9284</v>
      </c>
      <c r="B31936" s="47">
        <v>5655.0</v>
      </c>
      <c r="C31936" s="172">
        <v>0.49590000000000006</v>
      </c>
    </row>
    <row r="31937">
      <c r="A31937" s="47" t="s">
        <v>9284</v>
      </c>
      <c r="B31937" s="47">
        <v>5656.0</v>
      </c>
      <c r="C31937" s="172">
        <v>0.3231</v>
      </c>
    </row>
    <row r="31938">
      <c r="A31938" s="47" t="s">
        <v>9284</v>
      </c>
      <c r="B31938" s="47">
        <v>5657.0</v>
      </c>
      <c r="C31938" s="172">
        <v>0.2556</v>
      </c>
    </row>
    <row r="31939">
      <c r="A31939" s="47" t="s">
        <v>9284</v>
      </c>
      <c r="B31939" s="47">
        <v>5658.0</v>
      </c>
      <c r="C31939" s="172">
        <v>0.1296</v>
      </c>
    </row>
    <row r="31940">
      <c r="A31940" s="47" t="s">
        <v>9284</v>
      </c>
      <c r="B31940" s="47">
        <v>5659.0</v>
      </c>
      <c r="C31940" s="172">
        <v>0.0126</v>
      </c>
    </row>
    <row r="31941">
      <c r="A31941" s="47" t="s">
        <v>9284</v>
      </c>
      <c r="B31941" s="47">
        <v>5660.0</v>
      </c>
      <c r="C31941" s="172">
        <v>0.0</v>
      </c>
    </row>
    <row r="31942">
      <c r="A31942" s="47" t="s">
        <v>9284</v>
      </c>
      <c r="B31942" s="47">
        <v>5661.0</v>
      </c>
      <c r="C31942" s="172">
        <v>0.0</v>
      </c>
    </row>
    <row r="31943">
      <c r="A31943" s="47" t="s">
        <v>9284</v>
      </c>
      <c r="B31943" s="47">
        <v>5662.0</v>
      </c>
      <c r="C31943" s="172">
        <v>0.0</v>
      </c>
    </row>
    <row r="31944">
      <c r="A31944" s="47" t="s">
        <v>9284</v>
      </c>
      <c r="B31944" s="47">
        <v>5663.0</v>
      </c>
      <c r="C31944" s="172">
        <v>0.0</v>
      </c>
    </row>
    <row r="31945">
      <c r="A31945" s="47" t="s">
        <v>9284</v>
      </c>
      <c r="B31945" s="47">
        <v>5664.0</v>
      </c>
      <c r="C31945" s="172">
        <v>0.0</v>
      </c>
    </row>
    <row r="31946">
      <c r="A31946" s="47" t="s">
        <v>9284</v>
      </c>
      <c r="B31946" s="47">
        <v>5665.0</v>
      </c>
      <c r="C31946" s="172">
        <v>0.0</v>
      </c>
    </row>
    <row r="31947">
      <c r="A31947" s="47" t="s">
        <v>9284</v>
      </c>
      <c r="B31947" s="47">
        <v>5666.0</v>
      </c>
      <c r="C31947" s="172">
        <v>0.0</v>
      </c>
    </row>
    <row r="31948">
      <c r="A31948" s="47" t="s">
        <v>9284</v>
      </c>
      <c r="B31948" s="47">
        <v>5667.0</v>
      </c>
      <c r="C31948" s="172">
        <v>0.0</v>
      </c>
    </row>
    <row r="31949">
      <c r="A31949" s="47" t="s">
        <v>9284</v>
      </c>
      <c r="B31949" s="47">
        <v>5668.0</v>
      </c>
      <c r="C31949" s="172">
        <v>0.0</v>
      </c>
    </row>
    <row r="31950">
      <c r="A31950" s="47" t="s">
        <v>9284</v>
      </c>
      <c r="B31950" s="47">
        <v>5669.0</v>
      </c>
      <c r="C31950" s="172">
        <v>0.0</v>
      </c>
    </row>
    <row r="31951">
      <c r="A31951" s="47" t="s">
        <v>9284</v>
      </c>
      <c r="B31951" s="47">
        <v>5670.0</v>
      </c>
      <c r="C31951" s="172">
        <v>0.0</v>
      </c>
    </row>
    <row r="31952">
      <c r="A31952" s="47" t="s">
        <v>9284</v>
      </c>
      <c r="B31952" s="47">
        <v>5671.0</v>
      </c>
      <c r="C31952" s="172">
        <v>0.12689999999999999</v>
      </c>
    </row>
    <row r="31953">
      <c r="A31953" s="47" t="s">
        <v>9284</v>
      </c>
      <c r="B31953" s="47">
        <v>5672.0</v>
      </c>
      <c r="C31953" s="172">
        <v>0.24120000000000003</v>
      </c>
    </row>
    <row r="31954">
      <c r="A31954" s="47" t="s">
        <v>9284</v>
      </c>
      <c r="B31954" s="47">
        <v>5673.0</v>
      </c>
      <c r="C31954" s="172">
        <v>0.2655</v>
      </c>
    </row>
    <row r="31955">
      <c r="A31955" s="47" t="s">
        <v>9284</v>
      </c>
      <c r="B31955" s="47">
        <v>5674.0</v>
      </c>
      <c r="C31955" s="172">
        <v>0.2187</v>
      </c>
    </row>
    <row r="31956">
      <c r="A31956" s="47" t="s">
        <v>9284</v>
      </c>
      <c r="B31956" s="47">
        <v>5675.0</v>
      </c>
      <c r="C31956" s="172">
        <v>0.4347</v>
      </c>
    </row>
    <row r="31957">
      <c r="A31957" s="47" t="s">
        <v>9284</v>
      </c>
      <c r="B31957" s="47">
        <v>5676.0</v>
      </c>
      <c r="C31957" s="172">
        <v>0.3762</v>
      </c>
    </row>
    <row r="31958">
      <c r="A31958" s="47" t="s">
        <v>9284</v>
      </c>
      <c r="B31958" s="47">
        <v>5677.0</v>
      </c>
      <c r="C31958" s="172">
        <v>0.23220000000000002</v>
      </c>
    </row>
    <row r="31959">
      <c r="A31959" s="47" t="s">
        <v>9284</v>
      </c>
      <c r="B31959" s="47">
        <v>5678.0</v>
      </c>
      <c r="C31959" s="172">
        <v>0.234</v>
      </c>
    </row>
    <row r="31960">
      <c r="A31960" s="47" t="s">
        <v>9284</v>
      </c>
      <c r="B31960" s="47">
        <v>5679.0</v>
      </c>
      <c r="C31960" s="172">
        <v>0.2313</v>
      </c>
    </row>
    <row r="31961">
      <c r="A31961" s="47" t="s">
        <v>9284</v>
      </c>
      <c r="B31961" s="47">
        <v>5680.0</v>
      </c>
      <c r="C31961" s="172">
        <v>0.22590000000000002</v>
      </c>
    </row>
    <row r="31962">
      <c r="A31962" s="47" t="s">
        <v>9284</v>
      </c>
      <c r="B31962" s="47">
        <v>5681.0</v>
      </c>
      <c r="C31962" s="172">
        <v>0.1728</v>
      </c>
    </row>
    <row r="31963">
      <c r="A31963" s="47" t="s">
        <v>9284</v>
      </c>
      <c r="B31963" s="47">
        <v>5682.0</v>
      </c>
      <c r="C31963" s="172">
        <v>0.0693</v>
      </c>
    </row>
    <row r="31964">
      <c r="A31964" s="47" t="s">
        <v>9284</v>
      </c>
      <c r="B31964" s="47">
        <v>5683.0</v>
      </c>
      <c r="C31964" s="172">
        <v>0.009899999999999999</v>
      </c>
    </row>
    <row r="31965">
      <c r="A31965" s="47" t="s">
        <v>9284</v>
      </c>
      <c r="B31965" s="47">
        <v>5684.0</v>
      </c>
      <c r="C31965" s="172">
        <v>0.0</v>
      </c>
    </row>
    <row r="31966">
      <c r="A31966" s="47" t="s">
        <v>9284</v>
      </c>
      <c r="B31966" s="47">
        <v>5685.0</v>
      </c>
      <c r="C31966" s="172">
        <v>0.0</v>
      </c>
    </row>
    <row r="31967">
      <c r="A31967" s="47" t="s">
        <v>9284</v>
      </c>
      <c r="B31967" s="47">
        <v>5686.0</v>
      </c>
      <c r="C31967" s="172">
        <v>0.0</v>
      </c>
    </row>
    <row r="31968">
      <c r="A31968" s="47" t="s">
        <v>9284</v>
      </c>
      <c r="B31968" s="47">
        <v>5687.0</v>
      </c>
      <c r="C31968" s="172">
        <v>0.0</v>
      </c>
    </row>
    <row r="31969">
      <c r="A31969" s="47" t="s">
        <v>9284</v>
      </c>
      <c r="B31969" s="47">
        <v>5688.0</v>
      </c>
      <c r="C31969" s="172">
        <v>0.0</v>
      </c>
    </row>
    <row r="31970">
      <c r="A31970" s="47" t="s">
        <v>9284</v>
      </c>
      <c r="B31970" s="47">
        <v>5689.0</v>
      </c>
      <c r="C31970" s="172">
        <v>0.0</v>
      </c>
    </row>
    <row r="31971">
      <c r="A31971" s="47" t="s">
        <v>9284</v>
      </c>
      <c r="B31971" s="47">
        <v>5690.0</v>
      </c>
      <c r="C31971" s="172">
        <v>0.0</v>
      </c>
    </row>
    <row r="31972">
      <c r="A31972" s="47" t="s">
        <v>9284</v>
      </c>
      <c r="B31972" s="47">
        <v>5691.0</v>
      </c>
      <c r="C31972" s="172">
        <v>0.0</v>
      </c>
    </row>
    <row r="31973">
      <c r="A31973" s="47" t="s">
        <v>9284</v>
      </c>
      <c r="B31973" s="47">
        <v>5692.0</v>
      </c>
      <c r="C31973" s="172">
        <v>0.0</v>
      </c>
    </row>
    <row r="31974">
      <c r="A31974" s="47" t="s">
        <v>9284</v>
      </c>
      <c r="B31974" s="47">
        <v>5693.0</v>
      </c>
      <c r="C31974" s="172">
        <v>0.0</v>
      </c>
    </row>
    <row r="31975">
      <c r="A31975" s="47" t="s">
        <v>9284</v>
      </c>
      <c r="B31975" s="47">
        <v>5694.0</v>
      </c>
      <c r="C31975" s="172">
        <v>0.0</v>
      </c>
    </row>
    <row r="31976">
      <c r="A31976" s="47" t="s">
        <v>9284</v>
      </c>
      <c r="B31976" s="47">
        <v>5695.0</v>
      </c>
      <c r="C31976" s="172">
        <v>0.0162</v>
      </c>
    </row>
    <row r="31977">
      <c r="A31977" s="47" t="s">
        <v>9284</v>
      </c>
      <c r="B31977" s="47">
        <v>5696.0</v>
      </c>
      <c r="C31977" s="172">
        <v>0.036000000000000004</v>
      </c>
    </row>
    <row r="31978">
      <c r="A31978" s="47" t="s">
        <v>9284</v>
      </c>
      <c r="B31978" s="47">
        <v>5697.0</v>
      </c>
      <c r="C31978" s="172">
        <v>0.0468</v>
      </c>
    </row>
    <row r="31979">
      <c r="A31979" s="47" t="s">
        <v>9284</v>
      </c>
      <c r="B31979" s="47">
        <v>5698.0</v>
      </c>
      <c r="C31979" s="172">
        <v>0.0558</v>
      </c>
    </row>
    <row r="31980">
      <c r="A31980" s="47" t="s">
        <v>9284</v>
      </c>
      <c r="B31980" s="47">
        <v>5699.0</v>
      </c>
      <c r="C31980" s="172">
        <v>0.0711</v>
      </c>
    </row>
    <row r="31981">
      <c r="A31981" s="47" t="s">
        <v>9284</v>
      </c>
      <c r="B31981" s="47">
        <v>5700.0</v>
      </c>
      <c r="C31981" s="172">
        <v>0.0819</v>
      </c>
    </row>
    <row r="31982">
      <c r="A31982" s="47" t="s">
        <v>9284</v>
      </c>
      <c r="B31982" s="47">
        <v>5701.0</v>
      </c>
      <c r="C31982" s="172">
        <v>0.1602</v>
      </c>
    </row>
    <row r="31983">
      <c r="A31983" s="47" t="s">
        <v>9284</v>
      </c>
      <c r="B31983" s="47">
        <v>5702.0</v>
      </c>
      <c r="C31983" s="172">
        <v>0.2376</v>
      </c>
    </row>
    <row r="31984">
      <c r="A31984" s="47" t="s">
        <v>9284</v>
      </c>
      <c r="B31984" s="47">
        <v>5703.0</v>
      </c>
      <c r="C31984" s="172">
        <v>0.08910000000000001</v>
      </c>
    </row>
    <row r="31985">
      <c r="A31985" s="47" t="s">
        <v>9284</v>
      </c>
      <c r="B31985" s="47">
        <v>5704.0</v>
      </c>
      <c r="C31985" s="172">
        <v>0.08460000000000001</v>
      </c>
    </row>
    <row r="31986">
      <c r="A31986" s="47" t="s">
        <v>9284</v>
      </c>
      <c r="B31986" s="47">
        <v>5705.0</v>
      </c>
      <c r="C31986" s="172">
        <v>0.3132</v>
      </c>
    </row>
    <row r="31987">
      <c r="A31987" s="47" t="s">
        <v>9284</v>
      </c>
      <c r="B31987" s="47">
        <v>5706.0</v>
      </c>
      <c r="C31987" s="172">
        <v>0.162</v>
      </c>
    </row>
    <row r="31988">
      <c r="A31988" s="47" t="s">
        <v>9284</v>
      </c>
      <c r="B31988" s="47">
        <v>5707.0</v>
      </c>
      <c r="C31988" s="172">
        <v>0.0108</v>
      </c>
    </row>
    <row r="31989">
      <c r="A31989" s="47" t="s">
        <v>9284</v>
      </c>
      <c r="B31989" s="47">
        <v>5708.0</v>
      </c>
      <c r="C31989" s="172">
        <v>0.0</v>
      </c>
    </row>
    <row r="31990">
      <c r="A31990" s="47" t="s">
        <v>9284</v>
      </c>
      <c r="B31990" s="47">
        <v>5709.0</v>
      </c>
      <c r="C31990" s="172">
        <v>0.0</v>
      </c>
    </row>
    <row r="31991">
      <c r="A31991" s="47" t="s">
        <v>9284</v>
      </c>
      <c r="B31991" s="47">
        <v>5710.0</v>
      </c>
      <c r="C31991" s="172">
        <v>0.0</v>
      </c>
    </row>
    <row r="31992">
      <c r="A31992" s="47" t="s">
        <v>9284</v>
      </c>
      <c r="B31992" s="47">
        <v>5711.0</v>
      </c>
      <c r="C31992" s="172">
        <v>0.0</v>
      </c>
    </row>
    <row r="31993">
      <c r="A31993" s="47" t="s">
        <v>9284</v>
      </c>
      <c r="B31993" s="47">
        <v>5712.0</v>
      </c>
      <c r="C31993" s="172">
        <v>0.0</v>
      </c>
    </row>
    <row r="31994">
      <c r="A31994" s="47" t="s">
        <v>9284</v>
      </c>
      <c r="B31994" s="47">
        <v>5713.0</v>
      </c>
      <c r="C31994" s="172">
        <v>0.0</v>
      </c>
    </row>
    <row r="31995">
      <c r="A31995" s="47" t="s">
        <v>9284</v>
      </c>
      <c r="B31995" s="47">
        <v>5714.0</v>
      </c>
      <c r="C31995" s="172">
        <v>0.0</v>
      </c>
    </row>
    <row r="31996">
      <c r="A31996" s="47" t="s">
        <v>9284</v>
      </c>
      <c r="B31996" s="47">
        <v>5715.0</v>
      </c>
      <c r="C31996" s="172">
        <v>0.0</v>
      </c>
    </row>
    <row r="31997">
      <c r="A31997" s="47" t="s">
        <v>9284</v>
      </c>
      <c r="B31997" s="47">
        <v>5716.0</v>
      </c>
      <c r="C31997" s="172">
        <v>0.0</v>
      </c>
    </row>
    <row r="31998">
      <c r="A31998" s="47" t="s">
        <v>9284</v>
      </c>
      <c r="B31998" s="47">
        <v>5717.0</v>
      </c>
      <c r="C31998" s="172">
        <v>0.0</v>
      </c>
    </row>
    <row r="31999">
      <c r="A31999" s="47" t="s">
        <v>9284</v>
      </c>
      <c r="B31999" s="47">
        <v>5718.0</v>
      </c>
      <c r="C31999" s="172">
        <v>0.0</v>
      </c>
    </row>
    <row r="32000">
      <c r="A32000" s="47" t="s">
        <v>9284</v>
      </c>
      <c r="B32000" s="47">
        <v>5719.0</v>
      </c>
      <c r="C32000" s="172">
        <v>0.0252</v>
      </c>
    </row>
    <row r="32001">
      <c r="A32001" s="47" t="s">
        <v>9284</v>
      </c>
      <c r="B32001" s="47">
        <v>5720.0</v>
      </c>
      <c r="C32001" s="172">
        <v>0.1116</v>
      </c>
    </row>
    <row r="32002">
      <c r="A32002" s="47" t="s">
        <v>9284</v>
      </c>
      <c r="B32002" s="47">
        <v>5721.0</v>
      </c>
      <c r="C32002" s="172">
        <v>0.4374</v>
      </c>
    </row>
    <row r="32003">
      <c r="A32003" s="47" t="s">
        <v>9284</v>
      </c>
      <c r="B32003" s="47">
        <v>5722.0</v>
      </c>
      <c r="C32003" s="172">
        <v>0.5292</v>
      </c>
    </row>
    <row r="32004">
      <c r="A32004" s="47" t="s">
        <v>9284</v>
      </c>
      <c r="B32004" s="47">
        <v>5723.0</v>
      </c>
      <c r="C32004" s="172">
        <v>0.6939000000000001</v>
      </c>
    </row>
    <row r="32005">
      <c r="A32005" s="47" t="s">
        <v>9284</v>
      </c>
      <c r="B32005" s="47">
        <v>5724.0</v>
      </c>
      <c r="C32005" s="172">
        <v>0.5616</v>
      </c>
    </row>
    <row r="32006">
      <c r="A32006" s="47" t="s">
        <v>9284</v>
      </c>
      <c r="B32006" s="47">
        <v>5725.0</v>
      </c>
      <c r="C32006" s="172">
        <v>0.6948000000000001</v>
      </c>
    </row>
    <row r="32007">
      <c r="A32007" s="47" t="s">
        <v>9284</v>
      </c>
      <c r="B32007" s="47">
        <v>5726.0</v>
      </c>
      <c r="C32007" s="172">
        <v>0.6561</v>
      </c>
    </row>
    <row r="32008">
      <c r="A32008" s="47" t="s">
        <v>9284</v>
      </c>
      <c r="B32008" s="47">
        <v>5727.0</v>
      </c>
      <c r="C32008" s="172">
        <v>0.5895</v>
      </c>
    </row>
    <row r="32009">
      <c r="A32009" s="47" t="s">
        <v>9284</v>
      </c>
      <c r="B32009" s="47">
        <v>5728.0</v>
      </c>
      <c r="C32009" s="172">
        <v>0.3843</v>
      </c>
    </row>
    <row r="32010">
      <c r="A32010" s="47" t="s">
        <v>9284</v>
      </c>
      <c r="B32010" s="47">
        <v>5729.0</v>
      </c>
      <c r="C32010" s="172">
        <v>0.31679999999999997</v>
      </c>
    </row>
    <row r="32011">
      <c r="A32011" s="47" t="s">
        <v>9284</v>
      </c>
      <c r="B32011" s="47">
        <v>5730.0</v>
      </c>
      <c r="C32011" s="172">
        <v>0.1557</v>
      </c>
    </row>
    <row r="32012">
      <c r="A32012" s="47" t="s">
        <v>9284</v>
      </c>
      <c r="B32012" s="47">
        <v>5731.0</v>
      </c>
      <c r="C32012" s="172">
        <v>0.0</v>
      </c>
    </row>
    <row r="32013">
      <c r="A32013" s="47" t="s">
        <v>9284</v>
      </c>
      <c r="B32013" s="47">
        <v>5732.0</v>
      </c>
      <c r="C32013" s="172">
        <v>0.0</v>
      </c>
    </row>
    <row r="32014">
      <c r="A32014" s="47" t="s">
        <v>9284</v>
      </c>
      <c r="B32014" s="47">
        <v>5733.0</v>
      </c>
      <c r="C32014" s="172">
        <v>0.0</v>
      </c>
    </row>
    <row r="32015">
      <c r="A32015" s="47" t="s">
        <v>9284</v>
      </c>
      <c r="B32015" s="47">
        <v>5734.0</v>
      </c>
      <c r="C32015" s="172">
        <v>0.0</v>
      </c>
    </row>
    <row r="32016">
      <c r="A32016" s="47" t="s">
        <v>9284</v>
      </c>
      <c r="B32016" s="47">
        <v>5735.0</v>
      </c>
      <c r="C32016" s="172">
        <v>0.0</v>
      </c>
    </row>
    <row r="32017">
      <c r="A32017" s="47" t="s">
        <v>9284</v>
      </c>
      <c r="B32017" s="47">
        <v>5736.0</v>
      </c>
      <c r="C32017" s="172">
        <v>0.0</v>
      </c>
    </row>
    <row r="32018">
      <c r="A32018" s="47" t="s">
        <v>9284</v>
      </c>
      <c r="B32018" s="47">
        <v>5737.0</v>
      </c>
      <c r="C32018" s="172">
        <v>0.0</v>
      </c>
    </row>
    <row r="32019">
      <c r="A32019" s="47" t="s">
        <v>9284</v>
      </c>
      <c r="B32019" s="47">
        <v>5738.0</v>
      </c>
      <c r="C32019" s="172">
        <v>0.0</v>
      </c>
    </row>
    <row r="32020">
      <c r="A32020" s="47" t="s">
        <v>9284</v>
      </c>
      <c r="B32020" s="47">
        <v>5739.0</v>
      </c>
      <c r="C32020" s="172">
        <v>0.0</v>
      </c>
    </row>
    <row r="32021">
      <c r="A32021" s="47" t="s">
        <v>9284</v>
      </c>
      <c r="B32021" s="47">
        <v>5740.0</v>
      </c>
      <c r="C32021" s="172">
        <v>0.0</v>
      </c>
    </row>
    <row r="32022">
      <c r="A32022" s="47" t="s">
        <v>9284</v>
      </c>
      <c r="B32022" s="47">
        <v>5741.0</v>
      </c>
      <c r="C32022" s="172">
        <v>0.0</v>
      </c>
    </row>
    <row r="32023">
      <c r="A32023" s="47" t="s">
        <v>9284</v>
      </c>
      <c r="B32023" s="47">
        <v>5742.0</v>
      </c>
      <c r="C32023" s="172">
        <v>0.0</v>
      </c>
    </row>
    <row r="32024">
      <c r="A32024" s="47" t="s">
        <v>9284</v>
      </c>
      <c r="B32024" s="47">
        <v>5743.0</v>
      </c>
      <c r="C32024" s="172">
        <v>0.108</v>
      </c>
    </row>
    <row r="32025">
      <c r="A32025" s="47" t="s">
        <v>9284</v>
      </c>
      <c r="B32025" s="47">
        <v>5744.0</v>
      </c>
      <c r="C32025" s="172">
        <v>0.2196</v>
      </c>
    </row>
    <row r="32026">
      <c r="A32026" s="47" t="s">
        <v>9284</v>
      </c>
      <c r="B32026" s="47">
        <v>5745.0</v>
      </c>
      <c r="C32026" s="172">
        <v>0.23850000000000002</v>
      </c>
    </row>
    <row r="32027">
      <c r="A32027" s="47" t="s">
        <v>9284</v>
      </c>
      <c r="B32027" s="47">
        <v>5746.0</v>
      </c>
      <c r="C32027" s="172">
        <v>0.13319999999999999</v>
      </c>
    </row>
    <row r="32028">
      <c r="A32028" s="47" t="s">
        <v>9284</v>
      </c>
      <c r="B32028" s="47">
        <v>5747.0</v>
      </c>
      <c r="C32028" s="172">
        <v>0.5805</v>
      </c>
    </row>
    <row r="32029">
      <c r="A32029" s="47" t="s">
        <v>9284</v>
      </c>
      <c r="B32029" s="47">
        <v>5748.0</v>
      </c>
      <c r="C32029" s="172">
        <v>0.7776</v>
      </c>
    </row>
    <row r="32030">
      <c r="A32030" s="47" t="s">
        <v>9284</v>
      </c>
      <c r="B32030" s="47">
        <v>5749.0</v>
      </c>
      <c r="C32030" s="172">
        <v>0.6066</v>
      </c>
    </row>
    <row r="32031">
      <c r="A32031" s="47" t="s">
        <v>9284</v>
      </c>
      <c r="B32031" s="47">
        <v>5750.0</v>
      </c>
      <c r="C32031" s="172">
        <v>0.7299000000000001</v>
      </c>
    </row>
    <row r="32032">
      <c r="A32032" s="47" t="s">
        <v>9284</v>
      </c>
      <c r="B32032" s="47">
        <v>5751.0</v>
      </c>
      <c r="C32032" s="172">
        <v>0.6416999999999999</v>
      </c>
    </row>
    <row r="32033">
      <c r="A32033" s="47" t="s">
        <v>9284</v>
      </c>
      <c r="B32033" s="47">
        <v>5752.0</v>
      </c>
      <c r="C32033" s="172">
        <v>0.5013000000000001</v>
      </c>
    </row>
    <row r="32034">
      <c r="A32034" s="47" t="s">
        <v>9284</v>
      </c>
      <c r="B32034" s="47">
        <v>5753.0</v>
      </c>
      <c r="C32034" s="172">
        <v>0.3321</v>
      </c>
    </row>
    <row r="32035">
      <c r="A32035" s="47" t="s">
        <v>9284</v>
      </c>
      <c r="B32035" s="47">
        <v>5754.0</v>
      </c>
      <c r="C32035" s="172">
        <v>0.1539</v>
      </c>
    </row>
    <row r="32036">
      <c r="A32036" s="47" t="s">
        <v>9284</v>
      </c>
      <c r="B32036" s="47">
        <v>5755.0</v>
      </c>
      <c r="C32036" s="172">
        <v>0.0</v>
      </c>
    </row>
    <row r="32037">
      <c r="A32037" s="47" t="s">
        <v>9284</v>
      </c>
      <c r="B32037" s="47">
        <v>5756.0</v>
      </c>
      <c r="C32037" s="172">
        <v>0.0</v>
      </c>
    </row>
    <row r="32038">
      <c r="A32038" s="47" t="s">
        <v>9284</v>
      </c>
      <c r="B32038" s="47">
        <v>5757.0</v>
      </c>
      <c r="C32038" s="172">
        <v>0.0</v>
      </c>
    </row>
    <row r="32039">
      <c r="A32039" s="47" t="s">
        <v>9284</v>
      </c>
      <c r="B32039" s="47">
        <v>5758.0</v>
      </c>
      <c r="C32039" s="172">
        <v>0.0</v>
      </c>
    </row>
    <row r="32040">
      <c r="A32040" s="47" t="s">
        <v>9284</v>
      </c>
      <c r="B32040" s="47">
        <v>5759.0</v>
      </c>
      <c r="C32040" s="172">
        <v>0.0</v>
      </c>
    </row>
    <row r="32041">
      <c r="A32041" s="47" t="s">
        <v>9284</v>
      </c>
      <c r="B32041" s="47">
        <v>5760.0</v>
      </c>
      <c r="C32041" s="172">
        <v>0.0</v>
      </c>
    </row>
    <row r="32042">
      <c r="A32042" s="47" t="s">
        <v>9284</v>
      </c>
      <c r="B32042" s="47">
        <v>5761.0</v>
      </c>
      <c r="C32042" s="172">
        <v>0.0</v>
      </c>
    </row>
    <row r="32043">
      <c r="A32043" s="47" t="s">
        <v>9284</v>
      </c>
      <c r="B32043" s="47">
        <v>5762.0</v>
      </c>
      <c r="C32043" s="172">
        <v>0.0</v>
      </c>
    </row>
    <row r="32044">
      <c r="A32044" s="47" t="s">
        <v>9284</v>
      </c>
      <c r="B32044" s="47">
        <v>5763.0</v>
      </c>
      <c r="C32044" s="172">
        <v>0.0</v>
      </c>
    </row>
    <row r="32045">
      <c r="A32045" s="47" t="s">
        <v>9284</v>
      </c>
      <c r="B32045" s="47">
        <v>5764.0</v>
      </c>
      <c r="C32045" s="172">
        <v>0.0</v>
      </c>
    </row>
    <row r="32046">
      <c r="A32046" s="47" t="s">
        <v>9284</v>
      </c>
      <c r="B32046" s="47">
        <v>5765.0</v>
      </c>
      <c r="C32046" s="172">
        <v>0.0</v>
      </c>
    </row>
    <row r="32047">
      <c r="A32047" s="47" t="s">
        <v>9284</v>
      </c>
      <c r="B32047" s="47">
        <v>5766.0</v>
      </c>
      <c r="C32047" s="172">
        <v>0.0</v>
      </c>
    </row>
    <row r="32048">
      <c r="A32048" s="47" t="s">
        <v>9284</v>
      </c>
      <c r="B32048" s="47">
        <v>5767.0</v>
      </c>
      <c r="C32048" s="172">
        <v>0.081</v>
      </c>
    </row>
    <row r="32049">
      <c r="A32049" s="47" t="s">
        <v>9284</v>
      </c>
      <c r="B32049" s="47">
        <v>5768.0</v>
      </c>
      <c r="C32049" s="172">
        <v>0.1674</v>
      </c>
    </row>
    <row r="32050">
      <c r="A32050" s="47" t="s">
        <v>9284</v>
      </c>
      <c r="B32050" s="47">
        <v>5769.0</v>
      </c>
      <c r="C32050" s="172">
        <v>0.0936</v>
      </c>
    </row>
    <row r="32051">
      <c r="A32051" s="47" t="s">
        <v>9284</v>
      </c>
      <c r="B32051" s="47">
        <v>5770.0</v>
      </c>
      <c r="C32051" s="172">
        <v>0.5049</v>
      </c>
    </row>
    <row r="32052">
      <c r="A32052" s="47" t="s">
        <v>9284</v>
      </c>
      <c r="B32052" s="47">
        <v>5771.0</v>
      </c>
      <c r="C32052" s="172">
        <v>0.7128000000000001</v>
      </c>
    </row>
    <row r="32053">
      <c r="A32053" s="47" t="s">
        <v>9284</v>
      </c>
      <c r="B32053" s="47">
        <v>5772.0</v>
      </c>
      <c r="C32053" s="172">
        <v>0.7704</v>
      </c>
    </row>
    <row r="32054">
      <c r="A32054" s="47" t="s">
        <v>9284</v>
      </c>
      <c r="B32054" s="47">
        <v>5773.0</v>
      </c>
      <c r="C32054" s="172">
        <v>0.7758</v>
      </c>
    </row>
    <row r="32055">
      <c r="A32055" s="47" t="s">
        <v>9284</v>
      </c>
      <c r="B32055" s="47">
        <v>5774.0</v>
      </c>
      <c r="C32055" s="172">
        <v>0.7343999999999999</v>
      </c>
    </row>
    <row r="32056">
      <c r="A32056" s="47" t="s">
        <v>9284</v>
      </c>
      <c r="B32056" s="47">
        <v>5775.0</v>
      </c>
      <c r="C32056" s="172">
        <v>0.6381</v>
      </c>
    </row>
    <row r="32057">
      <c r="A32057" s="47" t="s">
        <v>9284</v>
      </c>
      <c r="B32057" s="47">
        <v>5776.0</v>
      </c>
      <c r="C32057" s="172">
        <v>0.49140000000000006</v>
      </c>
    </row>
    <row r="32058">
      <c r="A32058" s="47" t="s">
        <v>9284</v>
      </c>
      <c r="B32058" s="47">
        <v>5777.0</v>
      </c>
      <c r="C32058" s="172">
        <v>0.3267</v>
      </c>
    </row>
    <row r="32059">
      <c r="A32059" s="47" t="s">
        <v>9284</v>
      </c>
      <c r="B32059" s="47">
        <v>5778.0</v>
      </c>
      <c r="C32059" s="172">
        <v>0.1467</v>
      </c>
    </row>
    <row r="32060">
      <c r="A32060" s="47" t="s">
        <v>9284</v>
      </c>
      <c r="B32060" s="47">
        <v>5779.0</v>
      </c>
      <c r="C32060" s="172">
        <v>0.0</v>
      </c>
    </row>
    <row r="32061">
      <c r="A32061" s="47" t="s">
        <v>9284</v>
      </c>
      <c r="B32061" s="47">
        <v>5780.0</v>
      </c>
      <c r="C32061" s="172">
        <v>0.0</v>
      </c>
    </row>
    <row r="32062">
      <c r="A32062" s="47" t="s">
        <v>9284</v>
      </c>
      <c r="B32062" s="47">
        <v>5781.0</v>
      </c>
      <c r="C32062" s="172">
        <v>0.0</v>
      </c>
    </row>
    <row r="32063">
      <c r="A32063" s="47" t="s">
        <v>9284</v>
      </c>
      <c r="B32063" s="47">
        <v>5782.0</v>
      </c>
      <c r="C32063" s="172">
        <v>0.0</v>
      </c>
    </row>
    <row r="32064">
      <c r="A32064" s="47" t="s">
        <v>9284</v>
      </c>
      <c r="B32064" s="47">
        <v>5783.0</v>
      </c>
      <c r="C32064" s="172">
        <v>0.0</v>
      </c>
    </row>
    <row r="32065">
      <c r="A32065" s="47" t="s">
        <v>9284</v>
      </c>
      <c r="B32065" s="47">
        <v>5784.0</v>
      </c>
      <c r="C32065" s="172">
        <v>0.0</v>
      </c>
    </row>
    <row r="32066">
      <c r="A32066" s="47" t="s">
        <v>9284</v>
      </c>
      <c r="B32066" s="47">
        <v>5785.0</v>
      </c>
      <c r="C32066" s="172">
        <v>0.0</v>
      </c>
    </row>
    <row r="32067">
      <c r="A32067" s="47" t="s">
        <v>9284</v>
      </c>
      <c r="B32067" s="47">
        <v>5786.0</v>
      </c>
      <c r="C32067" s="172">
        <v>0.0</v>
      </c>
    </row>
    <row r="32068">
      <c r="A32068" s="47" t="s">
        <v>9284</v>
      </c>
      <c r="B32068" s="47">
        <v>5787.0</v>
      </c>
      <c r="C32068" s="172">
        <v>0.0</v>
      </c>
    </row>
    <row r="32069">
      <c r="A32069" s="47" t="s">
        <v>9284</v>
      </c>
      <c r="B32069" s="47">
        <v>5788.0</v>
      </c>
      <c r="C32069" s="172">
        <v>0.0</v>
      </c>
    </row>
    <row r="32070">
      <c r="A32070" s="47" t="s">
        <v>9284</v>
      </c>
      <c r="B32070" s="47">
        <v>5789.0</v>
      </c>
      <c r="C32070" s="172">
        <v>0.0</v>
      </c>
    </row>
    <row r="32071">
      <c r="A32071" s="47" t="s">
        <v>9284</v>
      </c>
      <c r="B32071" s="47">
        <v>5790.0</v>
      </c>
      <c r="C32071" s="172">
        <v>0.0</v>
      </c>
    </row>
    <row r="32072">
      <c r="A32072" s="47" t="s">
        <v>9284</v>
      </c>
      <c r="B32072" s="47">
        <v>5791.0</v>
      </c>
      <c r="C32072" s="172">
        <v>0.11520000000000001</v>
      </c>
    </row>
    <row r="32073">
      <c r="A32073" s="47" t="s">
        <v>9284</v>
      </c>
      <c r="B32073" s="47">
        <v>5792.0</v>
      </c>
      <c r="C32073" s="172">
        <v>0.1917</v>
      </c>
    </row>
    <row r="32074">
      <c r="A32074" s="47" t="s">
        <v>9284</v>
      </c>
      <c r="B32074" s="47">
        <v>5793.0</v>
      </c>
      <c r="C32074" s="172">
        <v>0.3321</v>
      </c>
    </row>
    <row r="32075">
      <c r="A32075" s="47" t="s">
        <v>9284</v>
      </c>
      <c r="B32075" s="47">
        <v>5794.0</v>
      </c>
      <c r="C32075" s="172">
        <v>0.45630000000000004</v>
      </c>
    </row>
    <row r="32076">
      <c r="A32076" s="47" t="s">
        <v>9284</v>
      </c>
      <c r="B32076" s="47">
        <v>5795.0</v>
      </c>
      <c r="C32076" s="172">
        <v>0.2601</v>
      </c>
    </row>
    <row r="32077">
      <c r="A32077" s="47" t="s">
        <v>9284</v>
      </c>
      <c r="B32077" s="47">
        <v>5796.0</v>
      </c>
      <c r="C32077" s="172">
        <v>0.2898</v>
      </c>
    </row>
    <row r="32078">
      <c r="A32078" s="47" t="s">
        <v>9284</v>
      </c>
      <c r="B32078" s="47">
        <v>5797.0</v>
      </c>
      <c r="C32078" s="172">
        <v>0.5805</v>
      </c>
    </row>
    <row r="32079">
      <c r="A32079" s="47" t="s">
        <v>9284</v>
      </c>
      <c r="B32079" s="47">
        <v>5798.0</v>
      </c>
      <c r="C32079" s="172">
        <v>0.5994</v>
      </c>
    </row>
    <row r="32080">
      <c r="A32080" s="47" t="s">
        <v>9284</v>
      </c>
      <c r="B32080" s="47">
        <v>5799.0</v>
      </c>
      <c r="C32080" s="172">
        <v>0.3348</v>
      </c>
    </row>
    <row r="32081">
      <c r="A32081" s="47" t="s">
        <v>9284</v>
      </c>
      <c r="B32081" s="47">
        <v>5800.0</v>
      </c>
      <c r="C32081" s="172">
        <v>0.36450000000000005</v>
      </c>
    </row>
    <row r="32082">
      <c r="A32082" s="47" t="s">
        <v>9284</v>
      </c>
      <c r="B32082" s="47">
        <v>5801.0</v>
      </c>
      <c r="C32082" s="172">
        <v>0.234</v>
      </c>
    </row>
    <row r="32083">
      <c r="A32083" s="47" t="s">
        <v>9284</v>
      </c>
      <c r="B32083" s="47">
        <v>5802.0</v>
      </c>
      <c r="C32083" s="172">
        <v>0.12150000000000001</v>
      </c>
    </row>
    <row r="32084">
      <c r="A32084" s="47" t="s">
        <v>9284</v>
      </c>
      <c r="B32084" s="47">
        <v>5803.0</v>
      </c>
      <c r="C32084" s="172">
        <v>0.0</v>
      </c>
    </row>
    <row r="32085">
      <c r="A32085" s="47" t="s">
        <v>9284</v>
      </c>
      <c r="B32085" s="47">
        <v>5804.0</v>
      </c>
      <c r="C32085" s="172">
        <v>0.0</v>
      </c>
    </row>
    <row r="32086">
      <c r="A32086" s="47" t="s">
        <v>9284</v>
      </c>
      <c r="B32086" s="47">
        <v>5805.0</v>
      </c>
      <c r="C32086" s="172">
        <v>0.0</v>
      </c>
    </row>
    <row r="32087">
      <c r="A32087" s="47" t="s">
        <v>9284</v>
      </c>
      <c r="B32087" s="47">
        <v>5806.0</v>
      </c>
      <c r="C32087" s="172">
        <v>0.0</v>
      </c>
    </row>
    <row r="32088">
      <c r="A32088" s="47" t="s">
        <v>9284</v>
      </c>
      <c r="B32088" s="47">
        <v>5807.0</v>
      </c>
      <c r="C32088" s="172">
        <v>0.0</v>
      </c>
    </row>
    <row r="32089">
      <c r="A32089" s="47" t="s">
        <v>9284</v>
      </c>
      <c r="B32089" s="47">
        <v>5808.0</v>
      </c>
      <c r="C32089" s="172">
        <v>0.0</v>
      </c>
    </row>
    <row r="32090">
      <c r="A32090" s="47" t="s">
        <v>9284</v>
      </c>
      <c r="B32090" s="47">
        <v>5809.0</v>
      </c>
      <c r="C32090" s="172">
        <v>0.0</v>
      </c>
    </row>
    <row r="32091">
      <c r="A32091" s="47" t="s">
        <v>9284</v>
      </c>
      <c r="B32091" s="47">
        <v>5810.0</v>
      </c>
      <c r="C32091" s="172">
        <v>0.0</v>
      </c>
    </row>
    <row r="32092">
      <c r="A32092" s="47" t="s">
        <v>9284</v>
      </c>
      <c r="B32092" s="47">
        <v>5811.0</v>
      </c>
      <c r="C32092" s="172">
        <v>0.0</v>
      </c>
    </row>
    <row r="32093">
      <c r="A32093" s="47" t="s">
        <v>9284</v>
      </c>
      <c r="B32093" s="47">
        <v>5812.0</v>
      </c>
      <c r="C32093" s="172">
        <v>0.0</v>
      </c>
    </row>
    <row r="32094">
      <c r="A32094" s="47" t="s">
        <v>9284</v>
      </c>
      <c r="B32094" s="47">
        <v>5813.0</v>
      </c>
      <c r="C32094" s="172">
        <v>0.0</v>
      </c>
    </row>
    <row r="32095">
      <c r="A32095" s="47" t="s">
        <v>9284</v>
      </c>
      <c r="B32095" s="47">
        <v>5814.0</v>
      </c>
      <c r="C32095" s="172">
        <v>0.0</v>
      </c>
    </row>
    <row r="32096">
      <c r="A32096" s="47" t="s">
        <v>9284</v>
      </c>
      <c r="B32096" s="47">
        <v>5815.0</v>
      </c>
      <c r="C32096" s="172">
        <v>0.1143</v>
      </c>
    </row>
    <row r="32097">
      <c r="A32097" s="47" t="s">
        <v>9284</v>
      </c>
      <c r="B32097" s="47">
        <v>5816.0</v>
      </c>
      <c r="C32097" s="172">
        <v>0.2889</v>
      </c>
    </row>
    <row r="32098">
      <c r="A32098" s="47" t="s">
        <v>9284</v>
      </c>
      <c r="B32098" s="47">
        <v>5817.0</v>
      </c>
      <c r="C32098" s="172">
        <v>0.4581</v>
      </c>
    </row>
    <row r="32099">
      <c r="A32099" s="47" t="s">
        <v>9284</v>
      </c>
      <c r="B32099" s="47">
        <v>5818.0</v>
      </c>
      <c r="C32099" s="172">
        <v>0.6075</v>
      </c>
    </row>
    <row r="32100">
      <c r="A32100" s="47" t="s">
        <v>9284</v>
      </c>
      <c r="B32100" s="47">
        <v>5819.0</v>
      </c>
      <c r="C32100" s="172">
        <v>0.7110000000000001</v>
      </c>
    </row>
    <row r="32101">
      <c r="A32101" s="47" t="s">
        <v>9284</v>
      </c>
      <c r="B32101" s="47">
        <v>5820.0</v>
      </c>
      <c r="C32101" s="172">
        <v>0.7605</v>
      </c>
    </row>
    <row r="32102">
      <c r="A32102" s="47" t="s">
        <v>9284</v>
      </c>
      <c r="B32102" s="47">
        <v>5821.0</v>
      </c>
      <c r="C32102" s="172">
        <v>0.7605</v>
      </c>
    </row>
    <row r="32103">
      <c r="A32103" s="47" t="s">
        <v>9284</v>
      </c>
      <c r="B32103" s="47">
        <v>5822.0</v>
      </c>
      <c r="C32103" s="172">
        <v>0.6363</v>
      </c>
    </row>
    <row r="32104">
      <c r="A32104" s="47" t="s">
        <v>9284</v>
      </c>
      <c r="B32104" s="47">
        <v>5823.0</v>
      </c>
      <c r="C32104" s="172">
        <v>0.6273</v>
      </c>
    </row>
    <row r="32105">
      <c r="A32105" s="47" t="s">
        <v>9284</v>
      </c>
      <c r="B32105" s="47">
        <v>5824.0</v>
      </c>
      <c r="C32105" s="172">
        <v>0.48330000000000006</v>
      </c>
    </row>
    <row r="32106">
      <c r="A32106" s="47" t="s">
        <v>9284</v>
      </c>
      <c r="B32106" s="47">
        <v>5825.0</v>
      </c>
      <c r="C32106" s="172">
        <v>0.3159</v>
      </c>
    </row>
    <row r="32107">
      <c r="A32107" s="47" t="s">
        <v>9284</v>
      </c>
      <c r="B32107" s="47">
        <v>5826.0</v>
      </c>
      <c r="C32107" s="172">
        <v>0.1377</v>
      </c>
    </row>
    <row r="32108">
      <c r="A32108" s="47" t="s">
        <v>9284</v>
      </c>
      <c r="B32108" s="47">
        <v>5827.0</v>
      </c>
      <c r="C32108" s="172">
        <v>0.0</v>
      </c>
    </row>
    <row r="32109">
      <c r="A32109" s="47" t="s">
        <v>9284</v>
      </c>
      <c r="B32109" s="47">
        <v>5828.0</v>
      </c>
      <c r="C32109" s="172">
        <v>0.0</v>
      </c>
    </row>
    <row r="32110">
      <c r="A32110" s="47" t="s">
        <v>9284</v>
      </c>
      <c r="B32110" s="47">
        <v>5829.0</v>
      </c>
      <c r="C32110" s="172">
        <v>0.0</v>
      </c>
    </row>
    <row r="32111">
      <c r="A32111" s="47" t="s">
        <v>9284</v>
      </c>
      <c r="B32111" s="47">
        <v>5830.0</v>
      </c>
      <c r="C32111" s="172">
        <v>0.0</v>
      </c>
    </row>
    <row r="32112">
      <c r="A32112" s="47" t="s">
        <v>9284</v>
      </c>
      <c r="B32112" s="47">
        <v>5831.0</v>
      </c>
      <c r="C32112" s="172">
        <v>0.0</v>
      </c>
    </row>
    <row r="32113">
      <c r="A32113" s="47" t="s">
        <v>9284</v>
      </c>
      <c r="B32113" s="47">
        <v>5832.0</v>
      </c>
      <c r="C32113" s="172">
        <v>0.0</v>
      </c>
    </row>
    <row r="32114">
      <c r="A32114" s="47" t="s">
        <v>9284</v>
      </c>
      <c r="B32114" s="47">
        <v>5833.0</v>
      </c>
      <c r="C32114" s="172">
        <v>0.0</v>
      </c>
    </row>
    <row r="32115">
      <c r="A32115" s="47" t="s">
        <v>9284</v>
      </c>
      <c r="B32115" s="47">
        <v>5834.0</v>
      </c>
      <c r="C32115" s="172">
        <v>0.0</v>
      </c>
    </row>
    <row r="32116">
      <c r="A32116" s="47" t="s">
        <v>9284</v>
      </c>
      <c r="B32116" s="47">
        <v>5835.0</v>
      </c>
      <c r="C32116" s="172">
        <v>0.0</v>
      </c>
    </row>
    <row r="32117">
      <c r="A32117" s="47" t="s">
        <v>9284</v>
      </c>
      <c r="B32117" s="47">
        <v>5836.0</v>
      </c>
      <c r="C32117" s="172">
        <v>0.0</v>
      </c>
    </row>
    <row r="32118">
      <c r="A32118" s="47" t="s">
        <v>9284</v>
      </c>
      <c r="B32118" s="47">
        <v>5837.0</v>
      </c>
      <c r="C32118" s="172">
        <v>0.0</v>
      </c>
    </row>
    <row r="32119">
      <c r="A32119" s="47" t="s">
        <v>9284</v>
      </c>
      <c r="B32119" s="47">
        <v>5838.0</v>
      </c>
      <c r="C32119" s="172">
        <v>0.0</v>
      </c>
    </row>
    <row r="32120">
      <c r="A32120" s="47" t="s">
        <v>9284</v>
      </c>
      <c r="B32120" s="47">
        <v>5839.0</v>
      </c>
      <c r="C32120" s="172">
        <v>0.1107</v>
      </c>
    </row>
    <row r="32121">
      <c r="A32121" s="47" t="s">
        <v>9284</v>
      </c>
      <c r="B32121" s="47">
        <v>5840.0</v>
      </c>
      <c r="C32121" s="172">
        <v>0.28800000000000003</v>
      </c>
    </row>
    <row r="32122">
      <c r="A32122" s="47" t="s">
        <v>9284</v>
      </c>
      <c r="B32122" s="47">
        <v>5841.0</v>
      </c>
      <c r="C32122" s="172">
        <v>0.36000000000000004</v>
      </c>
    </row>
    <row r="32123">
      <c r="A32123" s="47" t="s">
        <v>9284</v>
      </c>
      <c r="B32123" s="47">
        <v>5842.0</v>
      </c>
      <c r="C32123" s="172">
        <v>0.3024</v>
      </c>
    </row>
    <row r="32124">
      <c r="A32124" s="47" t="s">
        <v>9284</v>
      </c>
      <c r="B32124" s="47">
        <v>5843.0</v>
      </c>
      <c r="C32124" s="172">
        <v>0.2646</v>
      </c>
    </row>
    <row r="32125">
      <c r="A32125" s="47" t="s">
        <v>9284</v>
      </c>
      <c r="B32125" s="47">
        <v>5844.0</v>
      </c>
      <c r="C32125" s="172">
        <v>0.2907</v>
      </c>
    </row>
    <row r="32126">
      <c r="A32126" s="47" t="s">
        <v>9284</v>
      </c>
      <c r="B32126" s="47">
        <v>5845.0</v>
      </c>
      <c r="C32126" s="172">
        <v>0.26189999999999997</v>
      </c>
    </row>
    <row r="32127">
      <c r="A32127" s="47" t="s">
        <v>9284</v>
      </c>
      <c r="B32127" s="47">
        <v>5846.0</v>
      </c>
      <c r="C32127" s="172">
        <v>0.6399</v>
      </c>
    </row>
    <row r="32128">
      <c r="A32128" s="47" t="s">
        <v>9284</v>
      </c>
      <c r="B32128" s="47">
        <v>5847.0</v>
      </c>
      <c r="C32128" s="172">
        <v>0.2547</v>
      </c>
    </row>
    <row r="32129">
      <c r="A32129" s="47" t="s">
        <v>9284</v>
      </c>
      <c r="B32129" s="47">
        <v>5848.0</v>
      </c>
      <c r="C32129" s="172">
        <v>0.4068</v>
      </c>
    </row>
    <row r="32130">
      <c r="A32130" s="47" t="s">
        <v>9284</v>
      </c>
      <c r="B32130" s="47">
        <v>5849.0</v>
      </c>
      <c r="C32130" s="172">
        <v>0.2871</v>
      </c>
    </row>
    <row r="32131">
      <c r="A32131" s="47" t="s">
        <v>9284</v>
      </c>
      <c r="B32131" s="47">
        <v>5850.0</v>
      </c>
      <c r="C32131" s="172">
        <v>0.06300000000000001</v>
      </c>
    </row>
    <row r="32132">
      <c r="A32132" s="47" t="s">
        <v>9284</v>
      </c>
      <c r="B32132" s="47">
        <v>5851.0</v>
      </c>
      <c r="C32132" s="172">
        <v>0.0</v>
      </c>
    </row>
    <row r="32133">
      <c r="A32133" s="47" t="s">
        <v>9284</v>
      </c>
      <c r="B32133" s="47">
        <v>5852.0</v>
      </c>
      <c r="C32133" s="172">
        <v>0.0</v>
      </c>
    </row>
    <row r="32134">
      <c r="A32134" s="47" t="s">
        <v>9284</v>
      </c>
      <c r="B32134" s="47">
        <v>5853.0</v>
      </c>
      <c r="C32134" s="172">
        <v>0.0</v>
      </c>
    </row>
    <row r="32135">
      <c r="A32135" s="47" t="s">
        <v>9284</v>
      </c>
      <c r="B32135" s="47">
        <v>5854.0</v>
      </c>
      <c r="C32135" s="172">
        <v>0.0</v>
      </c>
    </row>
    <row r="32136">
      <c r="A32136" s="47" t="s">
        <v>9284</v>
      </c>
      <c r="B32136" s="47">
        <v>5855.0</v>
      </c>
      <c r="C32136" s="172">
        <v>0.0</v>
      </c>
    </row>
    <row r="32137">
      <c r="A32137" s="47" t="s">
        <v>9284</v>
      </c>
      <c r="B32137" s="47">
        <v>5856.0</v>
      </c>
      <c r="C32137" s="172">
        <v>0.0</v>
      </c>
    </row>
    <row r="32138">
      <c r="A32138" s="47" t="s">
        <v>9284</v>
      </c>
      <c r="B32138" s="47">
        <v>5857.0</v>
      </c>
      <c r="C32138" s="172">
        <v>0.0</v>
      </c>
    </row>
    <row r="32139">
      <c r="A32139" s="47" t="s">
        <v>9284</v>
      </c>
      <c r="B32139" s="47">
        <v>5858.0</v>
      </c>
      <c r="C32139" s="172">
        <v>0.0</v>
      </c>
    </row>
    <row r="32140">
      <c r="A32140" s="47" t="s">
        <v>9284</v>
      </c>
      <c r="B32140" s="47">
        <v>5859.0</v>
      </c>
      <c r="C32140" s="172">
        <v>0.0</v>
      </c>
    </row>
    <row r="32141">
      <c r="A32141" s="47" t="s">
        <v>9284</v>
      </c>
      <c r="B32141" s="47">
        <v>5860.0</v>
      </c>
      <c r="C32141" s="172">
        <v>0.0</v>
      </c>
    </row>
    <row r="32142">
      <c r="A32142" s="47" t="s">
        <v>9284</v>
      </c>
      <c r="B32142" s="47">
        <v>5861.0</v>
      </c>
      <c r="C32142" s="172">
        <v>0.0</v>
      </c>
    </row>
    <row r="32143">
      <c r="A32143" s="47" t="s">
        <v>9284</v>
      </c>
      <c r="B32143" s="47">
        <v>5862.0</v>
      </c>
      <c r="C32143" s="172">
        <v>0.0</v>
      </c>
    </row>
    <row r="32144">
      <c r="A32144" s="47" t="s">
        <v>9284</v>
      </c>
      <c r="B32144" s="47">
        <v>5863.0</v>
      </c>
      <c r="C32144" s="172">
        <v>0.06659999999999999</v>
      </c>
    </row>
    <row r="32145">
      <c r="A32145" s="47" t="s">
        <v>9284</v>
      </c>
      <c r="B32145" s="47">
        <v>5864.0</v>
      </c>
      <c r="C32145" s="172">
        <v>0.2205</v>
      </c>
    </row>
    <row r="32146">
      <c r="A32146" s="47" t="s">
        <v>9284</v>
      </c>
      <c r="B32146" s="47">
        <v>5865.0</v>
      </c>
      <c r="C32146" s="172">
        <v>0.24930000000000002</v>
      </c>
    </row>
    <row r="32147">
      <c r="A32147" s="47" t="s">
        <v>9284</v>
      </c>
      <c r="B32147" s="47">
        <v>5866.0</v>
      </c>
      <c r="C32147" s="172">
        <v>0.09179999999999999</v>
      </c>
    </row>
    <row r="32148">
      <c r="A32148" s="47" t="s">
        <v>9284</v>
      </c>
      <c r="B32148" s="47">
        <v>5867.0</v>
      </c>
      <c r="C32148" s="172">
        <v>0.0729</v>
      </c>
    </row>
    <row r="32149">
      <c r="A32149" s="47" t="s">
        <v>9284</v>
      </c>
      <c r="B32149" s="47">
        <v>5868.0</v>
      </c>
      <c r="C32149" s="172">
        <v>0.0756</v>
      </c>
    </row>
    <row r="32150">
      <c r="A32150" s="47" t="s">
        <v>9284</v>
      </c>
      <c r="B32150" s="47">
        <v>5869.0</v>
      </c>
      <c r="C32150" s="172">
        <v>0.0693</v>
      </c>
    </row>
    <row r="32151">
      <c r="A32151" s="47" t="s">
        <v>9284</v>
      </c>
      <c r="B32151" s="47">
        <v>5870.0</v>
      </c>
      <c r="C32151" s="172">
        <v>0.4131</v>
      </c>
    </row>
    <row r="32152">
      <c r="A32152" s="47" t="s">
        <v>9284</v>
      </c>
      <c r="B32152" s="47">
        <v>5871.0</v>
      </c>
      <c r="C32152" s="172">
        <v>0.0945</v>
      </c>
    </row>
    <row r="32153">
      <c r="A32153" s="47" t="s">
        <v>9284</v>
      </c>
      <c r="B32153" s="47">
        <v>5872.0</v>
      </c>
      <c r="C32153" s="172">
        <v>0.3816</v>
      </c>
    </row>
    <row r="32154">
      <c r="A32154" s="47" t="s">
        <v>9284</v>
      </c>
      <c r="B32154" s="47">
        <v>5873.0</v>
      </c>
      <c r="C32154" s="172">
        <v>0.1845</v>
      </c>
    </row>
    <row r="32155">
      <c r="A32155" s="47" t="s">
        <v>9284</v>
      </c>
      <c r="B32155" s="47">
        <v>5874.0</v>
      </c>
      <c r="C32155" s="172">
        <v>0.07200000000000001</v>
      </c>
    </row>
    <row r="32156">
      <c r="A32156" s="47" t="s">
        <v>9284</v>
      </c>
      <c r="B32156" s="47">
        <v>5875.0</v>
      </c>
      <c r="C32156" s="172">
        <v>0.0</v>
      </c>
    </row>
    <row r="32157">
      <c r="A32157" s="47" t="s">
        <v>9284</v>
      </c>
      <c r="B32157" s="47">
        <v>5876.0</v>
      </c>
      <c r="C32157" s="172">
        <v>0.0</v>
      </c>
    </row>
    <row r="32158">
      <c r="A32158" s="47" t="s">
        <v>9284</v>
      </c>
      <c r="B32158" s="47">
        <v>5877.0</v>
      </c>
      <c r="C32158" s="172">
        <v>0.0</v>
      </c>
    </row>
    <row r="32159">
      <c r="A32159" s="47" t="s">
        <v>9284</v>
      </c>
      <c r="B32159" s="47">
        <v>5878.0</v>
      </c>
      <c r="C32159" s="172">
        <v>0.0</v>
      </c>
    </row>
    <row r="32160">
      <c r="A32160" s="47" t="s">
        <v>9284</v>
      </c>
      <c r="B32160" s="47">
        <v>5879.0</v>
      </c>
      <c r="C32160" s="172">
        <v>0.0</v>
      </c>
    </row>
    <row r="32161">
      <c r="A32161" s="47" t="s">
        <v>9284</v>
      </c>
      <c r="B32161" s="47">
        <v>5880.0</v>
      </c>
      <c r="C32161" s="172">
        <v>0.0</v>
      </c>
    </row>
    <row r="32162">
      <c r="A32162" s="47" t="s">
        <v>9284</v>
      </c>
      <c r="B32162" s="47">
        <v>5881.0</v>
      </c>
      <c r="C32162" s="172">
        <v>0.0</v>
      </c>
    </row>
    <row r="32163">
      <c r="A32163" s="47" t="s">
        <v>9284</v>
      </c>
      <c r="B32163" s="47">
        <v>5882.0</v>
      </c>
      <c r="C32163" s="172">
        <v>0.0</v>
      </c>
    </row>
    <row r="32164">
      <c r="A32164" s="47" t="s">
        <v>9284</v>
      </c>
      <c r="B32164" s="47">
        <v>5883.0</v>
      </c>
      <c r="C32164" s="172">
        <v>0.0</v>
      </c>
    </row>
    <row r="32165">
      <c r="A32165" s="47" t="s">
        <v>9284</v>
      </c>
      <c r="B32165" s="47">
        <v>5884.0</v>
      </c>
      <c r="C32165" s="172">
        <v>0.0</v>
      </c>
    </row>
    <row r="32166">
      <c r="A32166" s="47" t="s">
        <v>9284</v>
      </c>
      <c r="B32166" s="47">
        <v>5885.0</v>
      </c>
      <c r="C32166" s="172">
        <v>0.0</v>
      </c>
    </row>
    <row r="32167">
      <c r="A32167" s="47" t="s">
        <v>9284</v>
      </c>
      <c r="B32167" s="47">
        <v>5886.0</v>
      </c>
      <c r="C32167" s="172">
        <v>0.0</v>
      </c>
    </row>
    <row r="32168">
      <c r="A32168" s="47" t="s">
        <v>9284</v>
      </c>
      <c r="B32168" s="47">
        <v>5887.0</v>
      </c>
      <c r="C32168" s="172">
        <v>0.10260000000000001</v>
      </c>
    </row>
    <row r="32169">
      <c r="A32169" s="47" t="s">
        <v>9284</v>
      </c>
      <c r="B32169" s="47">
        <v>5888.0</v>
      </c>
      <c r="C32169" s="172">
        <v>0.26189999999999997</v>
      </c>
    </row>
    <row r="32170">
      <c r="A32170" s="47" t="s">
        <v>9284</v>
      </c>
      <c r="B32170" s="47">
        <v>5889.0</v>
      </c>
      <c r="C32170" s="172">
        <v>0.108</v>
      </c>
    </row>
    <row r="32171">
      <c r="A32171" s="47" t="s">
        <v>9284</v>
      </c>
      <c r="B32171" s="47">
        <v>5890.0</v>
      </c>
      <c r="C32171" s="172">
        <v>0.054</v>
      </c>
    </row>
    <row r="32172">
      <c r="A32172" s="47" t="s">
        <v>9284</v>
      </c>
      <c r="B32172" s="47">
        <v>5891.0</v>
      </c>
      <c r="C32172" s="172">
        <v>0.1143</v>
      </c>
    </row>
    <row r="32173">
      <c r="A32173" s="47" t="s">
        <v>9284</v>
      </c>
      <c r="B32173" s="47">
        <v>5892.0</v>
      </c>
      <c r="C32173" s="172">
        <v>0.5265</v>
      </c>
    </row>
    <row r="32174">
      <c r="A32174" s="47" t="s">
        <v>9284</v>
      </c>
      <c r="B32174" s="47">
        <v>5893.0</v>
      </c>
      <c r="C32174" s="172">
        <v>0.2853</v>
      </c>
    </row>
    <row r="32175">
      <c r="A32175" s="47" t="s">
        <v>9284</v>
      </c>
      <c r="B32175" s="47">
        <v>5894.0</v>
      </c>
      <c r="C32175" s="172">
        <v>0.6084</v>
      </c>
    </row>
    <row r="32176">
      <c r="A32176" s="47" t="s">
        <v>9284</v>
      </c>
      <c r="B32176" s="47">
        <v>5895.0</v>
      </c>
      <c r="C32176" s="172">
        <v>0.4419</v>
      </c>
    </row>
    <row r="32177">
      <c r="A32177" s="47" t="s">
        <v>9284</v>
      </c>
      <c r="B32177" s="47">
        <v>5896.0</v>
      </c>
      <c r="C32177" s="172">
        <v>0.4068</v>
      </c>
    </row>
    <row r="32178">
      <c r="A32178" s="47" t="s">
        <v>9284</v>
      </c>
      <c r="B32178" s="47">
        <v>5897.0</v>
      </c>
      <c r="C32178" s="172">
        <v>0.0801</v>
      </c>
    </row>
    <row r="32179">
      <c r="A32179" s="47" t="s">
        <v>9284</v>
      </c>
      <c r="B32179" s="47">
        <v>5898.0</v>
      </c>
      <c r="C32179" s="172">
        <v>0.0657</v>
      </c>
    </row>
    <row r="32180">
      <c r="A32180" s="47" t="s">
        <v>9284</v>
      </c>
      <c r="B32180" s="47">
        <v>5899.0</v>
      </c>
      <c r="C32180" s="172">
        <v>0.0</v>
      </c>
    </row>
    <row r="32181">
      <c r="A32181" s="47" t="s">
        <v>9284</v>
      </c>
      <c r="B32181" s="47">
        <v>5900.0</v>
      </c>
      <c r="C32181" s="172">
        <v>0.0</v>
      </c>
    </row>
    <row r="32182">
      <c r="A32182" s="47" t="s">
        <v>9284</v>
      </c>
      <c r="B32182" s="47">
        <v>5901.0</v>
      </c>
      <c r="C32182" s="172">
        <v>0.0</v>
      </c>
    </row>
    <row r="32183">
      <c r="A32183" s="47" t="s">
        <v>9284</v>
      </c>
      <c r="B32183" s="47">
        <v>5902.0</v>
      </c>
      <c r="C32183" s="172">
        <v>0.0</v>
      </c>
    </row>
    <row r="32184">
      <c r="A32184" s="47" t="s">
        <v>9284</v>
      </c>
      <c r="B32184" s="47">
        <v>5903.0</v>
      </c>
      <c r="C32184" s="172">
        <v>0.0</v>
      </c>
    </row>
    <row r="32185">
      <c r="A32185" s="47" t="s">
        <v>9284</v>
      </c>
      <c r="B32185" s="47">
        <v>5904.0</v>
      </c>
      <c r="C32185" s="172">
        <v>0.0</v>
      </c>
    </row>
    <row r="32186">
      <c r="A32186" s="47" t="s">
        <v>9284</v>
      </c>
      <c r="B32186" s="47">
        <v>5905.0</v>
      </c>
      <c r="C32186" s="172">
        <v>0.0</v>
      </c>
    </row>
    <row r="32187">
      <c r="A32187" s="47" t="s">
        <v>9284</v>
      </c>
      <c r="B32187" s="47">
        <v>5906.0</v>
      </c>
      <c r="C32187" s="172">
        <v>0.0</v>
      </c>
    </row>
    <row r="32188">
      <c r="A32188" s="47" t="s">
        <v>9284</v>
      </c>
      <c r="B32188" s="47">
        <v>5907.0</v>
      </c>
      <c r="C32188" s="172">
        <v>0.0</v>
      </c>
    </row>
    <row r="32189">
      <c r="A32189" s="47" t="s">
        <v>9284</v>
      </c>
      <c r="B32189" s="47">
        <v>5908.0</v>
      </c>
      <c r="C32189" s="172">
        <v>0.0</v>
      </c>
    </row>
    <row r="32190">
      <c r="A32190" s="47" t="s">
        <v>9284</v>
      </c>
      <c r="B32190" s="47">
        <v>5909.0</v>
      </c>
      <c r="C32190" s="172">
        <v>0.0</v>
      </c>
    </row>
    <row r="32191">
      <c r="A32191" s="47" t="s">
        <v>9284</v>
      </c>
      <c r="B32191" s="47">
        <v>5910.0</v>
      </c>
      <c r="C32191" s="172">
        <v>0.0</v>
      </c>
    </row>
    <row r="32192">
      <c r="A32192" s="47" t="s">
        <v>9284</v>
      </c>
      <c r="B32192" s="47">
        <v>5911.0</v>
      </c>
      <c r="C32192" s="172">
        <v>0.0963</v>
      </c>
    </row>
    <row r="32193">
      <c r="A32193" s="47" t="s">
        <v>9284</v>
      </c>
      <c r="B32193" s="47">
        <v>5912.0</v>
      </c>
      <c r="C32193" s="172">
        <v>0.28350000000000003</v>
      </c>
    </row>
    <row r="32194">
      <c r="A32194" s="47" t="s">
        <v>9284</v>
      </c>
      <c r="B32194" s="47">
        <v>5913.0</v>
      </c>
      <c r="C32194" s="172">
        <v>0.4554</v>
      </c>
    </row>
    <row r="32195">
      <c r="A32195" s="47" t="s">
        <v>9284</v>
      </c>
      <c r="B32195" s="47">
        <v>5914.0</v>
      </c>
      <c r="C32195" s="172">
        <v>0.6066</v>
      </c>
    </row>
    <row r="32196">
      <c r="A32196" s="47" t="s">
        <v>9284</v>
      </c>
      <c r="B32196" s="47">
        <v>5915.0</v>
      </c>
      <c r="C32196" s="172">
        <v>0.6876</v>
      </c>
    </row>
    <row r="32197">
      <c r="A32197" s="47" t="s">
        <v>9284</v>
      </c>
      <c r="B32197" s="47">
        <v>5916.0</v>
      </c>
      <c r="C32197" s="172">
        <v>0.7749</v>
      </c>
    </row>
    <row r="32198">
      <c r="A32198" s="47" t="s">
        <v>9284</v>
      </c>
      <c r="B32198" s="47">
        <v>5917.0</v>
      </c>
      <c r="C32198" s="172">
        <v>0.7947000000000001</v>
      </c>
    </row>
    <row r="32199">
      <c r="A32199" s="47" t="s">
        <v>9284</v>
      </c>
      <c r="B32199" s="47">
        <v>5918.0</v>
      </c>
      <c r="C32199" s="172">
        <v>0.7245</v>
      </c>
    </row>
    <row r="32200">
      <c r="A32200" s="47" t="s">
        <v>9284</v>
      </c>
      <c r="B32200" s="47">
        <v>5919.0</v>
      </c>
      <c r="C32200" s="172">
        <v>0.48330000000000006</v>
      </c>
    </row>
    <row r="32201">
      <c r="A32201" s="47" t="s">
        <v>9284</v>
      </c>
      <c r="B32201" s="47">
        <v>5920.0</v>
      </c>
      <c r="C32201" s="172">
        <v>0.23490000000000003</v>
      </c>
    </row>
    <row r="32202">
      <c r="A32202" s="47" t="s">
        <v>9284</v>
      </c>
      <c r="B32202" s="47">
        <v>5921.0</v>
      </c>
      <c r="C32202" s="172">
        <v>0.10350000000000001</v>
      </c>
    </row>
    <row r="32203">
      <c r="A32203" s="47" t="s">
        <v>9284</v>
      </c>
      <c r="B32203" s="47">
        <v>5922.0</v>
      </c>
      <c r="C32203" s="172">
        <v>0.0639</v>
      </c>
    </row>
    <row r="32204">
      <c r="A32204" s="47" t="s">
        <v>9284</v>
      </c>
      <c r="B32204" s="47">
        <v>5923.0</v>
      </c>
      <c r="C32204" s="172">
        <v>0.0</v>
      </c>
    </row>
    <row r="32205">
      <c r="A32205" s="47" t="s">
        <v>9284</v>
      </c>
      <c r="B32205" s="47">
        <v>5924.0</v>
      </c>
      <c r="C32205" s="172">
        <v>0.0</v>
      </c>
    </row>
    <row r="32206">
      <c r="A32206" s="47" t="s">
        <v>9284</v>
      </c>
      <c r="B32206" s="47">
        <v>5925.0</v>
      </c>
      <c r="C32206" s="172">
        <v>0.0</v>
      </c>
    </row>
    <row r="32207">
      <c r="A32207" s="47" t="s">
        <v>9284</v>
      </c>
      <c r="B32207" s="47">
        <v>5926.0</v>
      </c>
      <c r="C32207" s="172">
        <v>0.0</v>
      </c>
    </row>
    <row r="32208">
      <c r="A32208" s="47" t="s">
        <v>9284</v>
      </c>
      <c r="B32208" s="47">
        <v>5927.0</v>
      </c>
      <c r="C32208" s="172">
        <v>0.0</v>
      </c>
    </row>
    <row r="32209">
      <c r="A32209" s="47" t="s">
        <v>9284</v>
      </c>
      <c r="B32209" s="47">
        <v>5928.0</v>
      </c>
      <c r="C32209" s="172">
        <v>0.0</v>
      </c>
    </row>
    <row r="32210">
      <c r="A32210" s="47" t="s">
        <v>9284</v>
      </c>
      <c r="B32210" s="47">
        <v>5929.0</v>
      </c>
      <c r="C32210" s="172">
        <v>0.0</v>
      </c>
    </row>
    <row r="32211">
      <c r="A32211" s="47" t="s">
        <v>9284</v>
      </c>
      <c r="B32211" s="47">
        <v>5930.0</v>
      </c>
      <c r="C32211" s="172">
        <v>0.0</v>
      </c>
    </row>
    <row r="32212">
      <c r="A32212" s="47" t="s">
        <v>9284</v>
      </c>
      <c r="B32212" s="47">
        <v>5931.0</v>
      </c>
      <c r="C32212" s="172">
        <v>0.0</v>
      </c>
    </row>
    <row r="32213">
      <c r="A32213" s="47" t="s">
        <v>9284</v>
      </c>
      <c r="B32213" s="47">
        <v>5932.0</v>
      </c>
      <c r="C32213" s="172">
        <v>0.0</v>
      </c>
    </row>
    <row r="32214">
      <c r="A32214" s="47" t="s">
        <v>9284</v>
      </c>
      <c r="B32214" s="47">
        <v>5933.0</v>
      </c>
      <c r="C32214" s="172">
        <v>0.0</v>
      </c>
    </row>
    <row r="32215">
      <c r="A32215" s="47" t="s">
        <v>9284</v>
      </c>
      <c r="B32215" s="47">
        <v>5934.0</v>
      </c>
      <c r="C32215" s="172">
        <v>0.0</v>
      </c>
    </row>
    <row r="32216">
      <c r="A32216" s="47" t="s">
        <v>9284</v>
      </c>
      <c r="B32216" s="47">
        <v>5935.0</v>
      </c>
      <c r="C32216" s="172">
        <v>0.0774</v>
      </c>
    </row>
    <row r="32217">
      <c r="A32217" s="47" t="s">
        <v>9284</v>
      </c>
      <c r="B32217" s="47">
        <v>5936.0</v>
      </c>
      <c r="C32217" s="172">
        <v>0.18989999999999999</v>
      </c>
    </row>
    <row r="32218">
      <c r="A32218" s="47" t="s">
        <v>9284</v>
      </c>
      <c r="B32218" s="47">
        <v>5937.0</v>
      </c>
      <c r="C32218" s="172">
        <v>0.35910000000000003</v>
      </c>
    </row>
    <row r="32219">
      <c r="A32219" s="47" t="s">
        <v>9284</v>
      </c>
      <c r="B32219" s="47">
        <v>5938.0</v>
      </c>
      <c r="C32219" s="172">
        <v>0.4311</v>
      </c>
    </row>
    <row r="32220">
      <c r="A32220" s="47" t="s">
        <v>9284</v>
      </c>
      <c r="B32220" s="47">
        <v>5939.0</v>
      </c>
      <c r="C32220" s="172">
        <v>0.6021000000000001</v>
      </c>
    </row>
    <row r="32221">
      <c r="A32221" s="47" t="s">
        <v>9284</v>
      </c>
      <c r="B32221" s="47">
        <v>5940.0</v>
      </c>
      <c r="C32221" s="172">
        <v>0.6867</v>
      </c>
    </row>
    <row r="32222">
      <c r="A32222" s="47" t="s">
        <v>9284</v>
      </c>
      <c r="B32222" s="47">
        <v>5941.0</v>
      </c>
      <c r="C32222" s="172">
        <v>0.3393</v>
      </c>
    </row>
    <row r="32223">
      <c r="A32223" s="47" t="s">
        <v>9284</v>
      </c>
      <c r="B32223" s="47">
        <v>5942.0</v>
      </c>
      <c r="C32223" s="172">
        <v>0.2358</v>
      </c>
    </row>
    <row r="32224">
      <c r="A32224" s="47" t="s">
        <v>9284</v>
      </c>
      <c r="B32224" s="47">
        <v>5943.0</v>
      </c>
      <c r="C32224" s="172">
        <v>0.08460000000000001</v>
      </c>
    </row>
    <row r="32225">
      <c r="A32225" s="47" t="s">
        <v>9284</v>
      </c>
      <c r="B32225" s="47">
        <v>5944.0</v>
      </c>
      <c r="C32225" s="172">
        <v>0.3231</v>
      </c>
    </row>
    <row r="32226">
      <c r="A32226" s="47" t="s">
        <v>9284</v>
      </c>
      <c r="B32226" s="47">
        <v>5945.0</v>
      </c>
      <c r="C32226" s="172">
        <v>0.2907</v>
      </c>
    </row>
    <row r="32227">
      <c r="A32227" s="47" t="s">
        <v>9284</v>
      </c>
      <c r="B32227" s="47">
        <v>5946.0</v>
      </c>
      <c r="C32227" s="172">
        <v>0.0522</v>
      </c>
    </row>
    <row r="32228">
      <c r="A32228" s="47" t="s">
        <v>9284</v>
      </c>
      <c r="B32228" s="47">
        <v>5947.0</v>
      </c>
      <c r="C32228" s="172">
        <v>0.0</v>
      </c>
    </row>
    <row r="32229">
      <c r="A32229" s="47" t="s">
        <v>9284</v>
      </c>
      <c r="B32229" s="47">
        <v>5948.0</v>
      </c>
      <c r="C32229" s="172">
        <v>0.0</v>
      </c>
    </row>
    <row r="32230">
      <c r="A32230" s="47" t="s">
        <v>9284</v>
      </c>
      <c r="B32230" s="47">
        <v>5949.0</v>
      </c>
      <c r="C32230" s="172">
        <v>0.0</v>
      </c>
    </row>
    <row r="32231">
      <c r="A32231" s="47" t="s">
        <v>9284</v>
      </c>
      <c r="B32231" s="47">
        <v>5950.0</v>
      </c>
      <c r="C32231" s="172">
        <v>0.0</v>
      </c>
    </row>
    <row r="32232">
      <c r="A32232" s="47" t="s">
        <v>9284</v>
      </c>
      <c r="B32232" s="47">
        <v>5951.0</v>
      </c>
      <c r="C32232" s="172">
        <v>0.0</v>
      </c>
    </row>
    <row r="32233">
      <c r="A32233" s="47" t="s">
        <v>9284</v>
      </c>
      <c r="B32233" s="47">
        <v>5952.0</v>
      </c>
      <c r="C32233" s="172">
        <v>0.0</v>
      </c>
    </row>
    <row r="32234">
      <c r="A32234" s="47" t="s">
        <v>9284</v>
      </c>
      <c r="B32234" s="47">
        <v>5953.0</v>
      </c>
      <c r="C32234" s="172">
        <v>0.0</v>
      </c>
    </row>
    <row r="32235">
      <c r="A32235" s="47" t="s">
        <v>9284</v>
      </c>
      <c r="B32235" s="47">
        <v>5954.0</v>
      </c>
      <c r="C32235" s="172">
        <v>0.0</v>
      </c>
    </row>
    <row r="32236">
      <c r="A32236" s="47" t="s">
        <v>9284</v>
      </c>
      <c r="B32236" s="47">
        <v>5955.0</v>
      </c>
      <c r="C32236" s="172">
        <v>0.0</v>
      </c>
    </row>
    <row r="32237">
      <c r="A32237" s="47" t="s">
        <v>9284</v>
      </c>
      <c r="B32237" s="47">
        <v>5956.0</v>
      </c>
      <c r="C32237" s="172">
        <v>0.0</v>
      </c>
    </row>
    <row r="32238">
      <c r="A32238" s="47" t="s">
        <v>9284</v>
      </c>
      <c r="B32238" s="47">
        <v>5957.0</v>
      </c>
      <c r="C32238" s="172">
        <v>0.0</v>
      </c>
    </row>
    <row r="32239">
      <c r="A32239" s="47" t="s">
        <v>9284</v>
      </c>
      <c r="B32239" s="47">
        <v>5958.0</v>
      </c>
      <c r="C32239" s="172">
        <v>0.0</v>
      </c>
    </row>
    <row r="32240">
      <c r="A32240" s="47" t="s">
        <v>9284</v>
      </c>
      <c r="B32240" s="47">
        <v>5959.0</v>
      </c>
      <c r="C32240" s="172">
        <v>0.1008</v>
      </c>
    </row>
    <row r="32241">
      <c r="A32241" s="47" t="s">
        <v>9284</v>
      </c>
      <c r="B32241" s="47">
        <v>5960.0</v>
      </c>
      <c r="C32241" s="172">
        <v>0.2772</v>
      </c>
    </row>
    <row r="32242">
      <c r="A32242" s="47" t="s">
        <v>9284</v>
      </c>
      <c r="B32242" s="47">
        <v>5961.0</v>
      </c>
      <c r="C32242" s="172">
        <v>0.4455</v>
      </c>
    </row>
    <row r="32243">
      <c r="A32243" s="47" t="s">
        <v>9284</v>
      </c>
      <c r="B32243" s="47">
        <v>5962.0</v>
      </c>
      <c r="C32243" s="172">
        <v>0.5742</v>
      </c>
    </row>
    <row r="32244">
      <c r="A32244" s="47" t="s">
        <v>9284</v>
      </c>
      <c r="B32244" s="47">
        <v>5963.0</v>
      </c>
      <c r="C32244" s="172">
        <v>0.5823</v>
      </c>
    </row>
    <row r="32245">
      <c r="A32245" s="47" t="s">
        <v>9284</v>
      </c>
      <c r="B32245" s="47">
        <v>5964.0</v>
      </c>
      <c r="C32245" s="172">
        <v>0.6453</v>
      </c>
    </row>
    <row r="32246">
      <c r="A32246" s="47" t="s">
        <v>9284</v>
      </c>
      <c r="B32246" s="47">
        <v>5965.0</v>
      </c>
      <c r="C32246" s="172">
        <v>0.6777</v>
      </c>
    </row>
    <row r="32247">
      <c r="A32247" s="47" t="s">
        <v>9284</v>
      </c>
      <c r="B32247" s="47">
        <v>5966.0</v>
      </c>
      <c r="C32247" s="172">
        <v>0.6984</v>
      </c>
    </row>
    <row r="32248">
      <c r="A32248" s="47" t="s">
        <v>9284</v>
      </c>
      <c r="B32248" s="47">
        <v>5967.0</v>
      </c>
      <c r="C32248" s="172">
        <v>0.5931000000000001</v>
      </c>
    </row>
    <row r="32249">
      <c r="A32249" s="47" t="s">
        <v>9284</v>
      </c>
      <c r="B32249" s="47">
        <v>5968.0</v>
      </c>
      <c r="C32249" s="172">
        <v>0.4554</v>
      </c>
    </row>
    <row r="32250">
      <c r="A32250" s="47" t="s">
        <v>9284</v>
      </c>
      <c r="B32250" s="47">
        <v>5969.0</v>
      </c>
      <c r="C32250" s="172">
        <v>0.2862</v>
      </c>
    </row>
    <row r="32251">
      <c r="A32251" s="47" t="s">
        <v>9284</v>
      </c>
      <c r="B32251" s="47">
        <v>5970.0</v>
      </c>
      <c r="C32251" s="172">
        <v>0.0594</v>
      </c>
    </row>
    <row r="32252">
      <c r="A32252" s="47" t="s">
        <v>9284</v>
      </c>
      <c r="B32252" s="47">
        <v>5971.0</v>
      </c>
      <c r="C32252" s="172">
        <v>0.0</v>
      </c>
    </row>
    <row r="32253">
      <c r="A32253" s="47" t="s">
        <v>9284</v>
      </c>
      <c r="B32253" s="47">
        <v>5972.0</v>
      </c>
      <c r="C32253" s="172">
        <v>0.0</v>
      </c>
    </row>
    <row r="32254">
      <c r="A32254" s="47" t="s">
        <v>9284</v>
      </c>
      <c r="B32254" s="47">
        <v>5973.0</v>
      </c>
      <c r="C32254" s="172">
        <v>0.0</v>
      </c>
    </row>
    <row r="32255">
      <c r="A32255" s="47" t="s">
        <v>9284</v>
      </c>
      <c r="B32255" s="47">
        <v>5974.0</v>
      </c>
      <c r="C32255" s="172">
        <v>0.0</v>
      </c>
    </row>
    <row r="32256">
      <c r="A32256" s="47" t="s">
        <v>9284</v>
      </c>
      <c r="B32256" s="47">
        <v>5975.0</v>
      </c>
      <c r="C32256" s="172">
        <v>0.0</v>
      </c>
    </row>
    <row r="32257">
      <c r="A32257" s="47" t="s">
        <v>9284</v>
      </c>
      <c r="B32257" s="47">
        <v>5976.0</v>
      </c>
      <c r="C32257" s="172">
        <v>0.0</v>
      </c>
    </row>
    <row r="32258">
      <c r="A32258" s="47" t="s">
        <v>9284</v>
      </c>
      <c r="B32258" s="47">
        <v>5977.0</v>
      </c>
      <c r="C32258" s="172">
        <v>0.0</v>
      </c>
    </row>
    <row r="32259">
      <c r="A32259" s="47" t="s">
        <v>9284</v>
      </c>
      <c r="B32259" s="47">
        <v>5978.0</v>
      </c>
      <c r="C32259" s="172">
        <v>0.0</v>
      </c>
    </row>
    <row r="32260">
      <c r="A32260" s="47" t="s">
        <v>9284</v>
      </c>
      <c r="B32260" s="47">
        <v>5979.0</v>
      </c>
      <c r="C32260" s="172">
        <v>0.0</v>
      </c>
    </row>
    <row r="32261">
      <c r="A32261" s="47" t="s">
        <v>9284</v>
      </c>
      <c r="B32261" s="47">
        <v>5980.0</v>
      </c>
      <c r="C32261" s="172">
        <v>0.0</v>
      </c>
    </row>
    <row r="32262">
      <c r="A32262" s="47" t="s">
        <v>9284</v>
      </c>
      <c r="B32262" s="47">
        <v>5981.0</v>
      </c>
      <c r="C32262" s="172">
        <v>0.0</v>
      </c>
    </row>
    <row r="32263">
      <c r="A32263" s="47" t="s">
        <v>9284</v>
      </c>
      <c r="B32263" s="47">
        <v>5982.0</v>
      </c>
      <c r="C32263" s="172">
        <v>0.0</v>
      </c>
    </row>
    <row r="32264">
      <c r="A32264" s="47" t="s">
        <v>9284</v>
      </c>
      <c r="B32264" s="47">
        <v>5983.0</v>
      </c>
      <c r="C32264" s="172">
        <v>0.099</v>
      </c>
    </row>
    <row r="32265">
      <c r="A32265" s="47" t="s">
        <v>9284</v>
      </c>
      <c r="B32265" s="47">
        <v>5984.0</v>
      </c>
      <c r="C32265" s="172">
        <v>0.2772</v>
      </c>
    </row>
    <row r="32266">
      <c r="A32266" s="47" t="s">
        <v>9284</v>
      </c>
      <c r="B32266" s="47">
        <v>5985.0</v>
      </c>
      <c r="C32266" s="172">
        <v>0.432</v>
      </c>
    </row>
    <row r="32267">
      <c r="A32267" s="47" t="s">
        <v>9284</v>
      </c>
      <c r="B32267" s="47">
        <v>5986.0</v>
      </c>
      <c r="C32267" s="172">
        <v>0.5661</v>
      </c>
    </row>
    <row r="32268">
      <c r="A32268" s="47" t="s">
        <v>9284</v>
      </c>
      <c r="B32268" s="47">
        <v>5987.0</v>
      </c>
      <c r="C32268" s="172">
        <v>0.6255</v>
      </c>
    </row>
    <row r="32269">
      <c r="A32269" s="47" t="s">
        <v>9284</v>
      </c>
      <c r="B32269" s="47">
        <v>5988.0</v>
      </c>
      <c r="C32269" s="172">
        <v>0.6228</v>
      </c>
    </row>
    <row r="32270">
      <c r="A32270" s="47" t="s">
        <v>9284</v>
      </c>
      <c r="B32270" s="47">
        <v>5989.0</v>
      </c>
      <c r="C32270" s="172">
        <v>0.6516</v>
      </c>
    </row>
    <row r="32271">
      <c r="A32271" s="47" t="s">
        <v>9284</v>
      </c>
      <c r="B32271" s="47">
        <v>5990.0</v>
      </c>
      <c r="C32271" s="172">
        <v>0.6381</v>
      </c>
    </row>
    <row r="32272">
      <c r="A32272" s="47" t="s">
        <v>9284</v>
      </c>
      <c r="B32272" s="47">
        <v>5991.0</v>
      </c>
      <c r="C32272" s="172">
        <v>0.48780000000000007</v>
      </c>
    </row>
    <row r="32273">
      <c r="A32273" s="47" t="s">
        <v>9284</v>
      </c>
      <c r="B32273" s="47">
        <v>5992.0</v>
      </c>
      <c r="C32273" s="172">
        <v>0.4491</v>
      </c>
    </row>
    <row r="32274">
      <c r="A32274" s="47" t="s">
        <v>9284</v>
      </c>
      <c r="B32274" s="47">
        <v>5993.0</v>
      </c>
      <c r="C32274" s="172">
        <v>0.1872</v>
      </c>
    </row>
    <row r="32275">
      <c r="A32275" s="47" t="s">
        <v>9284</v>
      </c>
      <c r="B32275" s="47">
        <v>5994.0</v>
      </c>
      <c r="C32275" s="172">
        <v>0.054</v>
      </c>
    </row>
    <row r="32276">
      <c r="A32276" s="47" t="s">
        <v>9284</v>
      </c>
      <c r="B32276" s="47">
        <v>5995.0</v>
      </c>
      <c r="C32276" s="172">
        <v>0.0</v>
      </c>
    </row>
    <row r="32277">
      <c r="A32277" s="47" t="s">
        <v>9284</v>
      </c>
      <c r="B32277" s="47">
        <v>5996.0</v>
      </c>
      <c r="C32277" s="172">
        <v>0.0</v>
      </c>
    </row>
    <row r="32278">
      <c r="A32278" s="47" t="s">
        <v>9284</v>
      </c>
      <c r="B32278" s="47">
        <v>5997.0</v>
      </c>
      <c r="C32278" s="172">
        <v>0.0</v>
      </c>
    </row>
    <row r="32279">
      <c r="A32279" s="47" t="s">
        <v>9284</v>
      </c>
      <c r="B32279" s="47">
        <v>5998.0</v>
      </c>
      <c r="C32279" s="172">
        <v>0.0</v>
      </c>
    </row>
    <row r="32280">
      <c r="A32280" s="47" t="s">
        <v>9284</v>
      </c>
      <c r="B32280" s="47">
        <v>5999.0</v>
      </c>
      <c r="C32280" s="172">
        <v>0.0</v>
      </c>
    </row>
    <row r="32281">
      <c r="A32281" s="47" t="s">
        <v>9284</v>
      </c>
      <c r="B32281" s="47">
        <v>6000.0</v>
      </c>
      <c r="C32281" s="172">
        <v>0.0</v>
      </c>
    </row>
    <row r="32282">
      <c r="A32282" s="47" t="s">
        <v>9284</v>
      </c>
      <c r="B32282" s="47">
        <v>6001.0</v>
      </c>
      <c r="C32282" s="172">
        <v>0.0</v>
      </c>
    </row>
    <row r="32283">
      <c r="A32283" s="47" t="s">
        <v>9284</v>
      </c>
      <c r="B32283" s="47">
        <v>6002.0</v>
      </c>
      <c r="C32283" s="172">
        <v>0.0</v>
      </c>
    </row>
    <row r="32284">
      <c r="A32284" s="47" t="s">
        <v>9284</v>
      </c>
      <c r="B32284" s="47">
        <v>6003.0</v>
      </c>
      <c r="C32284" s="172">
        <v>0.0</v>
      </c>
    </row>
    <row r="32285">
      <c r="A32285" s="47" t="s">
        <v>9284</v>
      </c>
      <c r="B32285" s="47">
        <v>6004.0</v>
      </c>
      <c r="C32285" s="172">
        <v>0.0</v>
      </c>
    </row>
    <row r="32286">
      <c r="A32286" s="47" t="s">
        <v>9284</v>
      </c>
      <c r="B32286" s="47">
        <v>6005.0</v>
      </c>
      <c r="C32286" s="172">
        <v>0.0</v>
      </c>
    </row>
    <row r="32287">
      <c r="A32287" s="47" t="s">
        <v>9284</v>
      </c>
      <c r="B32287" s="47">
        <v>6006.0</v>
      </c>
      <c r="C32287" s="172">
        <v>0.0</v>
      </c>
    </row>
    <row r="32288">
      <c r="A32288" s="47" t="s">
        <v>9284</v>
      </c>
      <c r="B32288" s="47">
        <v>6007.0</v>
      </c>
      <c r="C32288" s="172">
        <v>0.099</v>
      </c>
    </row>
    <row r="32289">
      <c r="A32289" s="47" t="s">
        <v>9284</v>
      </c>
      <c r="B32289" s="47">
        <v>6008.0</v>
      </c>
      <c r="C32289" s="172">
        <v>0.2727</v>
      </c>
    </row>
    <row r="32290">
      <c r="A32290" s="47" t="s">
        <v>9284</v>
      </c>
      <c r="B32290" s="47">
        <v>6009.0</v>
      </c>
      <c r="C32290" s="172">
        <v>0.4383</v>
      </c>
    </row>
    <row r="32291">
      <c r="A32291" s="47" t="s">
        <v>9284</v>
      </c>
      <c r="B32291" s="47">
        <v>6010.0</v>
      </c>
      <c r="C32291" s="172">
        <v>0.5958</v>
      </c>
    </row>
    <row r="32292">
      <c r="A32292" s="47" t="s">
        <v>9284</v>
      </c>
      <c r="B32292" s="47">
        <v>6011.0</v>
      </c>
      <c r="C32292" s="172">
        <v>0.7038000000000001</v>
      </c>
    </row>
    <row r="32293">
      <c r="A32293" s="47" t="s">
        <v>9284</v>
      </c>
      <c r="B32293" s="47">
        <v>6012.0</v>
      </c>
      <c r="C32293" s="172">
        <v>0.7776</v>
      </c>
    </row>
    <row r="32294">
      <c r="A32294" s="47" t="s">
        <v>9284</v>
      </c>
      <c r="B32294" s="47">
        <v>6013.0</v>
      </c>
      <c r="C32294" s="172">
        <v>0.7794</v>
      </c>
    </row>
    <row r="32295">
      <c r="A32295" s="47" t="s">
        <v>9284</v>
      </c>
      <c r="B32295" s="47">
        <v>6014.0</v>
      </c>
      <c r="C32295" s="172">
        <v>0.7155</v>
      </c>
    </row>
    <row r="32296">
      <c r="A32296" s="47" t="s">
        <v>9284</v>
      </c>
      <c r="B32296" s="47">
        <v>6015.0</v>
      </c>
      <c r="C32296" s="172">
        <v>0.5931000000000001</v>
      </c>
    </row>
    <row r="32297">
      <c r="A32297" s="47" t="s">
        <v>9284</v>
      </c>
      <c r="B32297" s="47">
        <v>6016.0</v>
      </c>
      <c r="C32297" s="172">
        <v>0.4509</v>
      </c>
    </row>
    <row r="32298">
      <c r="A32298" s="47" t="s">
        <v>9284</v>
      </c>
      <c r="B32298" s="47">
        <v>6017.0</v>
      </c>
      <c r="C32298" s="172">
        <v>0.2781</v>
      </c>
    </row>
    <row r="32299">
      <c r="A32299" s="47" t="s">
        <v>9284</v>
      </c>
      <c r="B32299" s="47">
        <v>6018.0</v>
      </c>
      <c r="C32299" s="172">
        <v>0.051300000000000005</v>
      </c>
    </row>
    <row r="32300">
      <c r="A32300" s="47" t="s">
        <v>9284</v>
      </c>
      <c r="B32300" s="47">
        <v>6019.0</v>
      </c>
      <c r="C32300" s="172">
        <v>0.0</v>
      </c>
    </row>
    <row r="32301">
      <c r="A32301" s="47" t="s">
        <v>9284</v>
      </c>
      <c r="B32301" s="47">
        <v>6020.0</v>
      </c>
      <c r="C32301" s="172">
        <v>0.0</v>
      </c>
    </row>
    <row r="32302">
      <c r="A32302" s="47" t="s">
        <v>9284</v>
      </c>
      <c r="B32302" s="47">
        <v>6021.0</v>
      </c>
      <c r="C32302" s="172">
        <v>0.0</v>
      </c>
    </row>
    <row r="32303">
      <c r="A32303" s="47" t="s">
        <v>9284</v>
      </c>
      <c r="B32303" s="47">
        <v>6022.0</v>
      </c>
      <c r="C32303" s="172">
        <v>0.0</v>
      </c>
    </row>
    <row r="32304">
      <c r="A32304" s="47" t="s">
        <v>9284</v>
      </c>
      <c r="B32304" s="47">
        <v>6023.0</v>
      </c>
      <c r="C32304" s="172">
        <v>0.0</v>
      </c>
    </row>
    <row r="32305">
      <c r="A32305" s="47" t="s">
        <v>9284</v>
      </c>
      <c r="B32305" s="47">
        <v>6024.0</v>
      </c>
      <c r="C32305" s="172">
        <v>0.0</v>
      </c>
    </row>
    <row r="32306">
      <c r="A32306" s="47" t="s">
        <v>9284</v>
      </c>
      <c r="B32306" s="47">
        <v>6025.0</v>
      </c>
      <c r="C32306" s="172">
        <v>0.0</v>
      </c>
    </row>
    <row r="32307">
      <c r="A32307" s="47" t="s">
        <v>9284</v>
      </c>
      <c r="B32307" s="47">
        <v>6026.0</v>
      </c>
      <c r="C32307" s="172">
        <v>0.0</v>
      </c>
    </row>
    <row r="32308">
      <c r="A32308" s="47" t="s">
        <v>9284</v>
      </c>
      <c r="B32308" s="47">
        <v>6027.0</v>
      </c>
      <c r="C32308" s="172">
        <v>0.0</v>
      </c>
    </row>
    <row r="32309">
      <c r="A32309" s="47" t="s">
        <v>9284</v>
      </c>
      <c r="B32309" s="47">
        <v>6028.0</v>
      </c>
      <c r="C32309" s="172">
        <v>0.0</v>
      </c>
    </row>
    <row r="32310">
      <c r="A32310" s="47" t="s">
        <v>9284</v>
      </c>
      <c r="B32310" s="47">
        <v>6029.0</v>
      </c>
      <c r="C32310" s="172">
        <v>0.0</v>
      </c>
    </row>
    <row r="32311">
      <c r="A32311" s="47" t="s">
        <v>9284</v>
      </c>
      <c r="B32311" s="47">
        <v>6030.0</v>
      </c>
      <c r="C32311" s="172">
        <v>0.0</v>
      </c>
    </row>
    <row r="32312">
      <c r="A32312" s="47" t="s">
        <v>9284</v>
      </c>
      <c r="B32312" s="47">
        <v>6031.0</v>
      </c>
      <c r="C32312" s="172">
        <v>0.061200000000000004</v>
      </c>
    </row>
    <row r="32313">
      <c r="A32313" s="47" t="s">
        <v>9284</v>
      </c>
      <c r="B32313" s="47">
        <v>6032.0</v>
      </c>
      <c r="C32313" s="172">
        <v>0.1746</v>
      </c>
    </row>
    <row r="32314">
      <c r="A32314" s="47" t="s">
        <v>9284</v>
      </c>
      <c r="B32314" s="47">
        <v>6033.0</v>
      </c>
      <c r="C32314" s="172">
        <v>0.4068</v>
      </c>
    </row>
    <row r="32315">
      <c r="A32315" s="47" t="s">
        <v>9284</v>
      </c>
      <c r="B32315" s="47">
        <v>6034.0</v>
      </c>
      <c r="C32315" s="172">
        <v>0.49140000000000006</v>
      </c>
    </row>
    <row r="32316">
      <c r="A32316" s="47" t="s">
        <v>9284</v>
      </c>
      <c r="B32316" s="47">
        <v>6035.0</v>
      </c>
      <c r="C32316" s="172">
        <v>0.47790000000000005</v>
      </c>
    </row>
    <row r="32317">
      <c r="A32317" s="47" t="s">
        <v>9284</v>
      </c>
      <c r="B32317" s="47">
        <v>6036.0</v>
      </c>
      <c r="C32317" s="172">
        <v>0.4707</v>
      </c>
    </row>
    <row r="32318">
      <c r="A32318" s="47" t="s">
        <v>9284</v>
      </c>
      <c r="B32318" s="47">
        <v>6037.0</v>
      </c>
      <c r="C32318" s="172">
        <v>0.2934</v>
      </c>
    </row>
    <row r="32319">
      <c r="A32319" s="47" t="s">
        <v>9284</v>
      </c>
      <c r="B32319" s="47">
        <v>6038.0</v>
      </c>
      <c r="C32319" s="172">
        <v>0.12150000000000001</v>
      </c>
    </row>
    <row r="32320">
      <c r="A32320" s="47" t="s">
        <v>9284</v>
      </c>
      <c r="B32320" s="47">
        <v>6039.0</v>
      </c>
      <c r="C32320" s="172">
        <v>0.0522</v>
      </c>
    </row>
    <row r="32321">
      <c r="A32321" s="47" t="s">
        <v>9284</v>
      </c>
      <c r="B32321" s="47">
        <v>6040.0</v>
      </c>
      <c r="C32321" s="172">
        <v>0.0801</v>
      </c>
    </row>
    <row r="32322">
      <c r="A32322" s="47" t="s">
        <v>9284</v>
      </c>
      <c r="B32322" s="47">
        <v>6041.0</v>
      </c>
      <c r="C32322" s="172">
        <v>0.12510000000000002</v>
      </c>
    </row>
    <row r="32323">
      <c r="A32323" s="47" t="s">
        <v>9284</v>
      </c>
      <c r="B32323" s="47">
        <v>6042.0</v>
      </c>
      <c r="C32323" s="172">
        <v>0.057600000000000005</v>
      </c>
    </row>
    <row r="32324">
      <c r="A32324" s="47" t="s">
        <v>9284</v>
      </c>
      <c r="B32324" s="47">
        <v>6043.0</v>
      </c>
      <c r="C32324" s="172">
        <v>0.0</v>
      </c>
    </row>
    <row r="32325">
      <c r="A32325" s="47" t="s">
        <v>9284</v>
      </c>
      <c r="B32325" s="47">
        <v>6044.0</v>
      </c>
      <c r="C32325" s="172">
        <v>0.0</v>
      </c>
    </row>
    <row r="32326">
      <c r="A32326" s="47" t="s">
        <v>9284</v>
      </c>
      <c r="B32326" s="47">
        <v>6045.0</v>
      </c>
      <c r="C32326" s="172">
        <v>0.0</v>
      </c>
    </row>
    <row r="32327">
      <c r="A32327" s="47" t="s">
        <v>9284</v>
      </c>
      <c r="B32327" s="47">
        <v>6046.0</v>
      </c>
      <c r="C32327" s="172">
        <v>0.0</v>
      </c>
    </row>
    <row r="32328">
      <c r="A32328" s="47" t="s">
        <v>9284</v>
      </c>
      <c r="B32328" s="47">
        <v>6047.0</v>
      </c>
      <c r="C32328" s="172">
        <v>0.0</v>
      </c>
    </row>
    <row r="32329">
      <c r="A32329" s="47" t="s">
        <v>9284</v>
      </c>
      <c r="B32329" s="47">
        <v>6048.0</v>
      </c>
      <c r="C32329" s="172">
        <v>0.0</v>
      </c>
    </row>
    <row r="32330">
      <c r="A32330" s="47" t="s">
        <v>9284</v>
      </c>
      <c r="B32330" s="47">
        <v>6049.0</v>
      </c>
      <c r="C32330" s="172">
        <v>0.0</v>
      </c>
    </row>
    <row r="32331">
      <c r="A32331" s="47" t="s">
        <v>9284</v>
      </c>
      <c r="B32331" s="47">
        <v>6050.0</v>
      </c>
      <c r="C32331" s="172">
        <v>0.0</v>
      </c>
    </row>
    <row r="32332">
      <c r="A32332" s="47" t="s">
        <v>9284</v>
      </c>
      <c r="B32332" s="47">
        <v>6051.0</v>
      </c>
      <c r="C32332" s="172">
        <v>0.0</v>
      </c>
    </row>
    <row r="32333">
      <c r="A32333" s="47" t="s">
        <v>9284</v>
      </c>
      <c r="B32333" s="47">
        <v>6052.0</v>
      </c>
      <c r="C32333" s="172">
        <v>0.0</v>
      </c>
    </row>
    <row r="32334">
      <c r="A32334" s="47" t="s">
        <v>9284</v>
      </c>
      <c r="B32334" s="47">
        <v>6053.0</v>
      </c>
      <c r="C32334" s="172">
        <v>0.0</v>
      </c>
    </row>
    <row r="32335">
      <c r="A32335" s="47" t="s">
        <v>9284</v>
      </c>
      <c r="B32335" s="47">
        <v>6054.0</v>
      </c>
      <c r="C32335" s="172">
        <v>0.0</v>
      </c>
    </row>
    <row r="32336">
      <c r="A32336" s="47" t="s">
        <v>9284</v>
      </c>
      <c r="B32336" s="47">
        <v>6055.0</v>
      </c>
      <c r="C32336" s="172">
        <v>0.0567</v>
      </c>
    </row>
    <row r="32337">
      <c r="A32337" s="47" t="s">
        <v>9284</v>
      </c>
      <c r="B32337" s="47">
        <v>6056.0</v>
      </c>
      <c r="C32337" s="172">
        <v>0.16920000000000002</v>
      </c>
    </row>
    <row r="32338">
      <c r="A32338" s="47" t="s">
        <v>9284</v>
      </c>
      <c r="B32338" s="47">
        <v>6057.0</v>
      </c>
      <c r="C32338" s="172">
        <v>0.2943</v>
      </c>
    </row>
    <row r="32339">
      <c r="A32339" s="47" t="s">
        <v>9284</v>
      </c>
      <c r="B32339" s="47">
        <v>6058.0</v>
      </c>
      <c r="C32339" s="172">
        <v>0.4383</v>
      </c>
    </row>
    <row r="32340">
      <c r="A32340" s="47" t="s">
        <v>9284</v>
      </c>
      <c r="B32340" s="47">
        <v>6059.0</v>
      </c>
      <c r="C32340" s="172">
        <v>0.3861</v>
      </c>
    </row>
    <row r="32341">
      <c r="A32341" s="47" t="s">
        <v>9284</v>
      </c>
      <c r="B32341" s="47">
        <v>6060.0</v>
      </c>
      <c r="C32341" s="172">
        <v>0.4761</v>
      </c>
    </row>
    <row r="32342">
      <c r="A32342" s="47" t="s">
        <v>9284</v>
      </c>
      <c r="B32342" s="47">
        <v>6061.0</v>
      </c>
      <c r="C32342" s="172">
        <v>0.5427</v>
      </c>
    </row>
    <row r="32343">
      <c r="A32343" s="47" t="s">
        <v>9284</v>
      </c>
      <c r="B32343" s="47">
        <v>6062.0</v>
      </c>
      <c r="C32343" s="172">
        <v>0.7002</v>
      </c>
    </row>
    <row r="32344">
      <c r="A32344" s="47" t="s">
        <v>9284</v>
      </c>
      <c r="B32344" s="47">
        <v>6063.0</v>
      </c>
      <c r="C32344" s="172">
        <v>0.5787</v>
      </c>
    </row>
    <row r="32345">
      <c r="A32345" s="47" t="s">
        <v>9284</v>
      </c>
      <c r="B32345" s="47">
        <v>6064.0</v>
      </c>
      <c r="C32345" s="172">
        <v>0.4392</v>
      </c>
    </row>
    <row r="32346">
      <c r="A32346" s="47" t="s">
        <v>9284</v>
      </c>
      <c r="B32346" s="47">
        <v>6065.0</v>
      </c>
      <c r="C32346" s="172">
        <v>0.26639999999999997</v>
      </c>
    </row>
    <row r="32347">
      <c r="A32347" s="47" t="s">
        <v>9284</v>
      </c>
      <c r="B32347" s="47">
        <v>6066.0</v>
      </c>
      <c r="C32347" s="172">
        <v>0.045000000000000005</v>
      </c>
    </row>
    <row r="32348">
      <c r="A32348" s="47" t="s">
        <v>9284</v>
      </c>
      <c r="B32348" s="47">
        <v>6067.0</v>
      </c>
      <c r="C32348" s="172">
        <v>0.0</v>
      </c>
    </row>
    <row r="32349">
      <c r="A32349" s="47" t="s">
        <v>9284</v>
      </c>
      <c r="B32349" s="47">
        <v>6068.0</v>
      </c>
      <c r="C32349" s="172">
        <v>0.0</v>
      </c>
    </row>
    <row r="32350">
      <c r="A32350" s="47" t="s">
        <v>9284</v>
      </c>
      <c r="B32350" s="47">
        <v>6069.0</v>
      </c>
      <c r="C32350" s="172">
        <v>0.0</v>
      </c>
    </row>
    <row r="32351">
      <c r="A32351" s="47" t="s">
        <v>9284</v>
      </c>
      <c r="B32351" s="47">
        <v>6070.0</v>
      </c>
      <c r="C32351" s="172">
        <v>0.0</v>
      </c>
    </row>
    <row r="32352">
      <c r="A32352" s="47" t="s">
        <v>9284</v>
      </c>
      <c r="B32352" s="47">
        <v>6071.0</v>
      </c>
      <c r="C32352" s="172">
        <v>0.0</v>
      </c>
    </row>
    <row r="32353">
      <c r="A32353" s="47" t="s">
        <v>9284</v>
      </c>
      <c r="B32353" s="47">
        <v>6072.0</v>
      </c>
      <c r="C32353" s="172">
        <v>0.0</v>
      </c>
    </row>
    <row r="32354">
      <c r="A32354" s="47" t="s">
        <v>9284</v>
      </c>
      <c r="B32354" s="47">
        <v>6073.0</v>
      </c>
      <c r="C32354" s="172">
        <v>0.0</v>
      </c>
    </row>
    <row r="32355">
      <c r="A32355" s="47" t="s">
        <v>9284</v>
      </c>
      <c r="B32355" s="47">
        <v>6074.0</v>
      </c>
      <c r="C32355" s="172">
        <v>0.0</v>
      </c>
    </row>
    <row r="32356">
      <c r="A32356" s="47" t="s">
        <v>9284</v>
      </c>
      <c r="B32356" s="47">
        <v>6075.0</v>
      </c>
      <c r="C32356" s="172">
        <v>0.0</v>
      </c>
    </row>
    <row r="32357">
      <c r="A32357" s="47" t="s">
        <v>9284</v>
      </c>
      <c r="B32357" s="47">
        <v>6076.0</v>
      </c>
      <c r="C32357" s="172">
        <v>0.0</v>
      </c>
    </row>
    <row r="32358">
      <c r="A32358" s="47" t="s">
        <v>9284</v>
      </c>
      <c r="B32358" s="47">
        <v>6077.0</v>
      </c>
      <c r="C32358" s="172">
        <v>0.0</v>
      </c>
    </row>
    <row r="32359">
      <c r="A32359" s="47" t="s">
        <v>9284</v>
      </c>
      <c r="B32359" s="47">
        <v>6078.0</v>
      </c>
      <c r="C32359" s="172">
        <v>0.0</v>
      </c>
    </row>
    <row r="32360">
      <c r="A32360" s="47" t="s">
        <v>9284</v>
      </c>
      <c r="B32360" s="47">
        <v>6079.0</v>
      </c>
      <c r="C32360" s="172">
        <v>0.030600000000000002</v>
      </c>
    </row>
    <row r="32361">
      <c r="A32361" s="47" t="s">
        <v>9284</v>
      </c>
      <c r="B32361" s="47">
        <v>6080.0</v>
      </c>
      <c r="C32361" s="172">
        <v>0.2358</v>
      </c>
    </row>
    <row r="32362">
      <c r="A32362" s="47" t="s">
        <v>9284</v>
      </c>
      <c r="B32362" s="47">
        <v>6081.0</v>
      </c>
      <c r="C32362" s="172">
        <v>0.42569999999999997</v>
      </c>
    </row>
    <row r="32363">
      <c r="A32363" s="47" t="s">
        <v>9284</v>
      </c>
      <c r="B32363" s="47">
        <v>6082.0</v>
      </c>
      <c r="C32363" s="172">
        <v>0.5805</v>
      </c>
    </row>
    <row r="32364">
      <c r="A32364" s="47" t="s">
        <v>9284</v>
      </c>
      <c r="B32364" s="47">
        <v>6083.0</v>
      </c>
      <c r="C32364" s="172">
        <v>0.6183000000000001</v>
      </c>
    </row>
    <row r="32365">
      <c r="A32365" s="47" t="s">
        <v>9284</v>
      </c>
      <c r="B32365" s="47">
        <v>6084.0</v>
      </c>
      <c r="C32365" s="172">
        <v>0.3996</v>
      </c>
    </row>
    <row r="32366">
      <c r="A32366" s="47" t="s">
        <v>9284</v>
      </c>
      <c r="B32366" s="47">
        <v>6085.0</v>
      </c>
      <c r="C32366" s="172">
        <v>0.6723</v>
      </c>
    </row>
    <row r="32367">
      <c r="A32367" s="47" t="s">
        <v>9284</v>
      </c>
      <c r="B32367" s="47">
        <v>6086.0</v>
      </c>
      <c r="C32367" s="172">
        <v>0.63</v>
      </c>
    </row>
    <row r="32368">
      <c r="A32368" s="47" t="s">
        <v>9284</v>
      </c>
      <c r="B32368" s="47">
        <v>6087.0</v>
      </c>
      <c r="C32368" s="172">
        <v>0.29250000000000004</v>
      </c>
    </row>
    <row r="32369">
      <c r="A32369" s="47" t="s">
        <v>9284</v>
      </c>
      <c r="B32369" s="47">
        <v>6088.0</v>
      </c>
      <c r="C32369" s="172">
        <v>0.3834</v>
      </c>
    </row>
    <row r="32370">
      <c r="A32370" s="47" t="s">
        <v>9284</v>
      </c>
      <c r="B32370" s="47">
        <v>6089.0</v>
      </c>
      <c r="C32370" s="172">
        <v>0.20070000000000002</v>
      </c>
    </row>
    <row r="32371">
      <c r="A32371" s="47" t="s">
        <v>9284</v>
      </c>
      <c r="B32371" s="47">
        <v>6090.0</v>
      </c>
      <c r="C32371" s="172">
        <v>0.0531</v>
      </c>
    </row>
    <row r="32372">
      <c r="A32372" s="47" t="s">
        <v>9284</v>
      </c>
      <c r="B32372" s="47">
        <v>6091.0</v>
      </c>
      <c r="C32372" s="172">
        <v>0.0</v>
      </c>
    </row>
    <row r="32373">
      <c r="A32373" s="47" t="s">
        <v>9284</v>
      </c>
      <c r="B32373" s="47">
        <v>6092.0</v>
      </c>
      <c r="C32373" s="172">
        <v>0.0</v>
      </c>
    </row>
    <row r="32374">
      <c r="A32374" s="47" t="s">
        <v>9284</v>
      </c>
      <c r="B32374" s="47">
        <v>6093.0</v>
      </c>
      <c r="C32374" s="172">
        <v>0.0</v>
      </c>
    </row>
    <row r="32375">
      <c r="A32375" s="47" t="s">
        <v>9284</v>
      </c>
      <c r="B32375" s="47">
        <v>6094.0</v>
      </c>
      <c r="C32375" s="172">
        <v>0.0</v>
      </c>
    </row>
    <row r="32376">
      <c r="A32376" s="47" t="s">
        <v>9284</v>
      </c>
      <c r="B32376" s="47">
        <v>6095.0</v>
      </c>
      <c r="C32376" s="172">
        <v>0.0</v>
      </c>
    </row>
    <row r="32377">
      <c r="A32377" s="47" t="s">
        <v>9284</v>
      </c>
      <c r="B32377" s="47">
        <v>6096.0</v>
      </c>
      <c r="C32377" s="172">
        <v>0.0</v>
      </c>
    </row>
    <row r="32378">
      <c r="A32378" s="47" t="s">
        <v>9284</v>
      </c>
      <c r="B32378" s="47">
        <v>6097.0</v>
      </c>
      <c r="C32378" s="172">
        <v>0.0</v>
      </c>
    </row>
    <row r="32379">
      <c r="A32379" s="47" t="s">
        <v>9284</v>
      </c>
      <c r="B32379" s="47">
        <v>6098.0</v>
      </c>
      <c r="C32379" s="172">
        <v>0.0</v>
      </c>
    </row>
    <row r="32380">
      <c r="A32380" s="47" t="s">
        <v>9284</v>
      </c>
      <c r="B32380" s="47">
        <v>6099.0</v>
      </c>
      <c r="C32380" s="172">
        <v>0.0</v>
      </c>
    </row>
    <row r="32381">
      <c r="A32381" s="47" t="s">
        <v>9284</v>
      </c>
      <c r="B32381" s="47">
        <v>6100.0</v>
      </c>
      <c r="C32381" s="172">
        <v>0.0</v>
      </c>
    </row>
    <row r="32382">
      <c r="A32382" s="47" t="s">
        <v>9284</v>
      </c>
      <c r="B32382" s="47">
        <v>6101.0</v>
      </c>
      <c r="C32382" s="172">
        <v>0.0</v>
      </c>
    </row>
    <row r="32383">
      <c r="A32383" s="47" t="s">
        <v>9284</v>
      </c>
      <c r="B32383" s="47">
        <v>6102.0</v>
      </c>
      <c r="C32383" s="172">
        <v>0.0</v>
      </c>
    </row>
    <row r="32384">
      <c r="A32384" s="47" t="s">
        <v>9284</v>
      </c>
      <c r="B32384" s="47">
        <v>6103.0</v>
      </c>
      <c r="C32384" s="172">
        <v>0.0801</v>
      </c>
    </row>
    <row r="32385">
      <c r="A32385" s="47" t="s">
        <v>9284</v>
      </c>
      <c r="B32385" s="47">
        <v>6104.0</v>
      </c>
      <c r="C32385" s="172">
        <v>0.24930000000000002</v>
      </c>
    </row>
    <row r="32386">
      <c r="A32386" s="47" t="s">
        <v>9284</v>
      </c>
      <c r="B32386" s="47">
        <v>6105.0</v>
      </c>
      <c r="C32386" s="172">
        <v>0.3726</v>
      </c>
    </row>
    <row r="32387">
      <c r="A32387" s="47" t="s">
        <v>9284</v>
      </c>
      <c r="B32387" s="47">
        <v>6106.0</v>
      </c>
      <c r="C32387" s="172">
        <v>0.5688</v>
      </c>
    </row>
    <row r="32388">
      <c r="A32388" s="47" t="s">
        <v>9284</v>
      </c>
      <c r="B32388" s="47">
        <v>6107.0</v>
      </c>
      <c r="C32388" s="172">
        <v>0.6705</v>
      </c>
    </row>
    <row r="32389">
      <c r="A32389" s="47" t="s">
        <v>9284</v>
      </c>
      <c r="B32389" s="47">
        <v>6108.0</v>
      </c>
      <c r="C32389" s="172">
        <v>0.7137</v>
      </c>
    </row>
    <row r="32390">
      <c r="A32390" s="47" t="s">
        <v>9284</v>
      </c>
      <c r="B32390" s="47">
        <v>6109.0</v>
      </c>
      <c r="C32390" s="172">
        <v>0.7362</v>
      </c>
    </row>
    <row r="32391">
      <c r="A32391" s="47" t="s">
        <v>9284</v>
      </c>
      <c r="B32391" s="47">
        <v>6110.0</v>
      </c>
      <c r="C32391" s="172">
        <v>0.5562</v>
      </c>
    </row>
    <row r="32392">
      <c r="A32392" s="47" t="s">
        <v>9284</v>
      </c>
      <c r="B32392" s="47">
        <v>6111.0</v>
      </c>
      <c r="C32392" s="172">
        <v>0.5634</v>
      </c>
    </row>
    <row r="32393">
      <c r="A32393" s="47" t="s">
        <v>9284</v>
      </c>
      <c r="B32393" s="47">
        <v>6112.0</v>
      </c>
      <c r="C32393" s="172">
        <v>0.3906</v>
      </c>
    </row>
    <row r="32394">
      <c r="A32394" s="47" t="s">
        <v>9284</v>
      </c>
      <c r="B32394" s="47">
        <v>6113.0</v>
      </c>
      <c r="C32394" s="172">
        <v>0.2286</v>
      </c>
    </row>
    <row r="32395">
      <c r="A32395" s="47" t="s">
        <v>9284</v>
      </c>
      <c r="B32395" s="47">
        <v>6114.0</v>
      </c>
      <c r="C32395" s="172">
        <v>0.009899999999999999</v>
      </c>
    </row>
    <row r="32396">
      <c r="A32396" s="47" t="s">
        <v>9284</v>
      </c>
      <c r="B32396" s="47">
        <v>6115.0</v>
      </c>
      <c r="C32396" s="172">
        <v>0.0</v>
      </c>
    </row>
    <row r="32397">
      <c r="A32397" s="47" t="s">
        <v>9284</v>
      </c>
      <c r="B32397" s="47">
        <v>6116.0</v>
      </c>
      <c r="C32397" s="172">
        <v>0.0</v>
      </c>
    </row>
    <row r="32398">
      <c r="A32398" s="47" t="s">
        <v>9284</v>
      </c>
      <c r="B32398" s="47">
        <v>6117.0</v>
      </c>
      <c r="C32398" s="172">
        <v>0.0</v>
      </c>
    </row>
    <row r="32399">
      <c r="A32399" s="47" t="s">
        <v>9284</v>
      </c>
      <c r="B32399" s="47">
        <v>6118.0</v>
      </c>
      <c r="C32399" s="172">
        <v>0.0</v>
      </c>
    </row>
    <row r="32400">
      <c r="A32400" s="47" t="s">
        <v>9284</v>
      </c>
      <c r="B32400" s="47">
        <v>6119.0</v>
      </c>
      <c r="C32400" s="172">
        <v>0.0</v>
      </c>
    </row>
    <row r="32401">
      <c r="A32401" s="47" t="s">
        <v>9284</v>
      </c>
      <c r="B32401" s="47">
        <v>6120.0</v>
      </c>
      <c r="C32401" s="172">
        <v>0.0</v>
      </c>
    </row>
    <row r="32402">
      <c r="A32402" s="47" t="s">
        <v>9284</v>
      </c>
      <c r="B32402" s="47">
        <v>6121.0</v>
      </c>
      <c r="C32402" s="172">
        <v>0.0</v>
      </c>
    </row>
    <row r="32403">
      <c r="A32403" s="47" t="s">
        <v>9284</v>
      </c>
      <c r="B32403" s="47">
        <v>6122.0</v>
      </c>
      <c r="C32403" s="172">
        <v>0.0</v>
      </c>
    </row>
    <row r="32404">
      <c r="A32404" s="47" t="s">
        <v>9284</v>
      </c>
      <c r="B32404" s="47">
        <v>6123.0</v>
      </c>
      <c r="C32404" s="172">
        <v>0.0</v>
      </c>
    </row>
    <row r="32405">
      <c r="A32405" s="47" t="s">
        <v>9284</v>
      </c>
      <c r="B32405" s="47">
        <v>6124.0</v>
      </c>
      <c r="C32405" s="172">
        <v>0.0</v>
      </c>
    </row>
    <row r="32406">
      <c r="A32406" s="47" t="s">
        <v>9284</v>
      </c>
      <c r="B32406" s="47">
        <v>6125.0</v>
      </c>
      <c r="C32406" s="172">
        <v>0.0</v>
      </c>
    </row>
    <row r="32407">
      <c r="A32407" s="47" t="s">
        <v>9284</v>
      </c>
      <c r="B32407" s="47">
        <v>6126.0</v>
      </c>
      <c r="C32407" s="172">
        <v>0.0</v>
      </c>
    </row>
    <row r="32408">
      <c r="A32408" s="47" t="s">
        <v>9284</v>
      </c>
      <c r="B32408" s="47">
        <v>6127.0</v>
      </c>
      <c r="C32408" s="172">
        <v>0.0684</v>
      </c>
    </row>
    <row r="32409">
      <c r="A32409" s="47" t="s">
        <v>9284</v>
      </c>
      <c r="B32409" s="47">
        <v>6128.0</v>
      </c>
      <c r="C32409" s="172">
        <v>0.16920000000000002</v>
      </c>
    </row>
    <row r="32410">
      <c r="A32410" s="47" t="s">
        <v>9284</v>
      </c>
      <c r="B32410" s="47">
        <v>6129.0</v>
      </c>
      <c r="C32410" s="172">
        <v>0.4086</v>
      </c>
    </row>
    <row r="32411">
      <c r="A32411" s="47" t="s">
        <v>9284</v>
      </c>
      <c r="B32411" s="47">
        <v>6130.0</v>
      </c>
      <c r="C32411" s="172">
        <v>0.5688</v>
      </c>
    </row>
    <row r="32412">
      <c r="A32412" s="47" t="s">
        <v>9284</v>
      </c>
      <c r="B32412" s="47">
        <v>6131.0</v>
      </c>
      <c r="C32412" s="172">
        <v>0.6804</v>
      </c>
    </row>
    <row r="32413">
      <c r="A32413" s="47" t="s">
        <v>9284</v>
      </c>
      <c r="B32413" s="47">
        <v>6132.0</v>
      </c>
      <c r="C32413" s="172">
        <v>0.7325999999999999</v>
      </c>
    </row>
    <row r="32414">
      <c r="A32414" s="47" t="s">
        <v>9284</v>
      </c>
      <c r="B32414" s="47">
        <v>6133.0</v>
      </c>
      <c r="C32414" s="172">
        <v>0.7065</v>
      </c>
    </row>
    <row r="32415">
      <c r="A32415" s="47" t="s">
        <v>9284</v>
      </c>
      <c r="B32415" s="47">
        <v>6134.0</v>
      </c>
      <c r="C32415" s="172">
        <v>0.5976</v>
      </c>
    </row>
    <row r="32416">
      <c r="A32416" s="47" t="s">
        <v>9284</v>
      </c>
      <c r="B32416" s="47">
        <v>6135.0</v>
      </c>
      <c r="C32416" s="172">
        <v>0.5679000000000001</v>
      </c>
    </row>
    <row r="32417">
      <c r="A32417" s="47" t="s">
        <v>9284</v>
      </c>
      <c r="B32417" s="47">
        <v>6136.0</v>
      </c>
      <c r="C32417" s="172">
        <v>0.41850000000000004</v>
      </c>
    </row>
    <row r="32418">
      <c r="A32418" s="47" t="s">
        <v>9284</v>
      </c>
      <c r="B32418" s="47">
        <v>6137.0</v>
      </c>
      <c r="C32418" s="172">
        <v>0.2421</v>
      </c>
    </row>
    <row r="32419">
      <c r="A32419" s="47" t="s">
        <v>9284</v>
      </c>
      <c r="B32419" s="47">
        <v>6138.0</v>
      </c>
      <c r="C32419" s="172">
        <v>0.0477</v>
      </c>
    </row>
    <row r="32420">
      <c r="A32420" s="47" t="s">
        <v>9284</v>
      </c>
      <c r="B32420" s="47">
        <v>6139.0</v>
      </c>
      <c r="C32420" s="172">
        <v>0.0</v>
      </c>
    </row>
    <row r="32421">
      <c r="A32421" s="47" t="s">
        <v>9284</v>
      </c>
      <c r="B32421" s="47">
        <v>6140.0</v>
      </c>
      <c r="C32421" s="172">
        <v>0.0</v>
      </c>
    </row>
    <row r="32422">
      <c r="A32422" s="47" t="s">
        <v>9284</v>
      </c>
      <c r="B32422" s="47">
        <v>6141.0</v>
      </c>
      <c r="C32422" s="172">
        <v>0.0</v>
      </c>
    </row>
    <row r="32423">
      <c r="A32423" s="47" t="s">
        <v>9284</v>
      </c>
      <c r="B32423" s="47">
        <v>6142.0</v>
      </c>
      <c r="C32423" s="172">
        <v>0.0</v>
      </c>
    </row>
    <row r="32424">
      <c r="A32424" s="47" t="s">
        <v>9284</v>
      </c>
      <c r="B32424" s="47">
        <v>6143.0</v>
      </c>
      <c r="C32424" s="172">
        <v>0.0</v>
      </c>
    </row>
    <row r="32425">
      <c r="A32425" s="47" t="s">
        <v>9284</v>
      </c>
      <c r="B32425" s="47">
        <v>6144.0</v>
      </c>
      <c r="C32425" s="172">
        <v>0.0</v>
      </c>
    </row>
    <row r="32426">
      <c r="A32426" s="47" t="s">
        <v>9284</v>
      </c>
      <c r="B32426" s="47">
        <v>6145.0</v>
      </c>
      <c r="C32426" s="172">
        <v>0.0</v>
      </c>
    </row>
    <row r="32427">
      <c r="A32427" s="47" t="s">
        <v>9284</v>
      </c>
      <c r="B32427" s="47">
        <v>6146.0</v>
      </c>
      <c r="C32427" s="172">
        <v>0.0</v>
      </c>
    </row>
    <row r="32428">
      <c r="A32428" s="47" t="s">
        <v>9284</v>
      </c>
      <c r="B32428" s="47">
        <v>6147.0</v>
      </c>
      <c r="C32428" s="172">
        <v>0.0</v>
      </c>
    </row>
    <row r="32429">
      <c r="A32429" s="47" t="s">
        <v>9284</v>
      </c>
      <c r="B32429" s="47">
        <v>6148.0</v>
      </c>
      <c r="C32429" s="172">
        <v>0.0</v>
      </c>
    </row>
    <row r="32430">
      <c r="A32430" s="47" t="s">
        <v>9284</v>
      </c>
      <c r="B32430" s="47">
        <v>6149.0</v>
      </c>
      <c r="C32430" s="172">
        <v>0.0</v>
      </c>
    </row>
    <row r="32431">
      <c r="A32431" s="47" t="s">
        <v>9284</v>
      </c>
      <c r="B32431" s="47">
        <v>6150.0</v>
      </c>
      <c r="C32431" s="172">
        <v>0.0</v>
      </c>
    </row>
    <row r="32432">
      <c r="A32432" s="47" t="s">
        <v>9284</v>
      </c>
      <c r="B32432" s="47">
        <v>6151.0</v>
      </c>
      <c r="C32432" s="172">
        <v>0.081</v>
      </c>
    </row>
    <row r="32433">
      <c r="A32433" s="47" t="s">
        <v>9284</v>
      </c>
      <c r="B32433" s="47">
        <v>6152.0</v>
      </c>
      <c r="C32433" s="172">
        <v>0.25020000000000003</v>
      </c>
    </row>
    <row r="32434">
      <c r="A32434" s="47" t="s">
        <v>9284</v>
      </c>
      <c r="B32434" s="47">
        <v>6153.0</v>
      </c>
      <c r="C32434" s="172">
        <v>0.4041</v>
      </c>
    </row>
    <row r="32435">
      <c r="A32435" s="47" t="s">
        <v>9284</v>
      </c>
      <c r="B32435" s="47">
        <v>6154.0</v>
      </c>
      <c r="C32435" s="172">
        <v>0.4761</v>
      </c>
    </row>
    <row r="32436">
      <c r="A32436" s="47" t="s">
        <v>9284</v>
      </c>
      <c r="B32436" s="47">
        <v>6155.0</v>
      </c>
      <c r="C32436" s="172">
        <v>0.47340000000000004</v>
      </c>
    </row>
    <row r="32437">
      <c r="A32437" s="47" t="s">
        <v>9284</v>
      </c>
      <c r="B32437" s="47">
        <v>6156.0</v>
      </c>
      <c r="C32437" s="172">
        <v>0.6588</v>
      </c>
    </row>
    <row r="32438">
      <c r="A32438" s="47" t="s">
        <v>9284</v>
      </c>
      <c r="B32438" s="47">
        <v>6157.0</v>
      </c>
      <c r="C32438" s="172">
        <v>0.4437</v>
      </c>
    </row>
    <row r="32439">
      <c r="A32439" s="47" t="s">
        <v>9284</v>
      </c>
      <c r="B32439" s="47">
        <v>6158.0</v>
      </c>
      <c r="C32439" s="172">
        <v>0.648</v>
      </c>
    </row>
    <row r="32440">
      <c r="A32440" s="47" t="s">
        <v>9284</v>
      </c>
      <c r="B32440" s="47">
        <v>6159.0</v>
      </c>
      <c r="C32440" s="172">
        <v>0.5139</v>
      </c>
    </row>
    <row r="32441">
      <c r="A32441" s="47" t="s">
        <v>9284</v>
      </c>
      <c r="B32441" s="47">
        <v>6160.0</v>
      </c>
      <c r="C32441" s="172">
        <v>0.4284</v>
      </c>
    </row>
    <row r="32442">
      <c r="A32442" s="47" t="s">
        <v>9284</v>
      </c>
      <c r="B32442" s="47">
        <v>6161.0</v>
      </c>
      <c r="C32442" s="172">
        <v>0.2061</v>
      </c>
    </row>
    <row r="32443">
      <c r="A32443" s="47" t="s">
        <v>9284</v>
      </c>
      <c r="B32443" s="47">
        <v>6162.0</v>
      </c>
      <c r="C32443" s="172">
        <v>0.042300000000000004</v>
      </c>
    </row>
    <row r="32444">
      <c r="A32444" s="47" t="s">
        <v>9284</v>
      </c>
      <c r="B32444" s="47">
        <v>6163.0</v>
      </c>
      <c r="C32444" s="172">
        <v>0.0</v>
      </c>
    </row>
    <row r="32445">
      <c r="A32445" s="47" t="s">
        <v>9284</v>
      </c>
      <c r="B32445" s="47">
        <v>6164.0</v>
      </c>
      <c r="C32445" s="172">
        <v>0.0</v>
      </c>
    </row>
    <row r="32446">
      <c r="A32446" s="47" t="s">
        <v>9284</v>
      </c>
      <c r="B32446" s="47">
        <v>6165.0</v>
      </c>
      <c r="C32446" s="172">
        <v>0.0</v>
      </c>
    </row>
    <row r="32447">
      <c r="A32447" s="47" t="s">
        <v>9284</v>
      </c>
      <c r="B32447" s="47">
        <v>6166.0</v>
      </c>
      <c r="C32447" s="172">
        <v>0.0</v>
      </c>
    </row>
    <row r="32448">
      <c r="A32448" s="47" t="s">
        <v>9284</v>
      </c>
      <c r="B32448" s="47">
        <v>6167.0</v>
      </c>
      <c r="C32448" s="172">
        <v>0.0</v>
      </c>
    </row>
    <row r="32449">
      <c r="A32449" s="47" t="s">
        <v>9284</v>
      </c>
      <c r="B32449" s="47">
        <v>6168.0</v>
      </c>
      <c r="C32449" s="172">
        <v>0.0</v>
      </c>
    </row>
    <row r="32450">
      <c r="A32450" s="47" t="s">
        <v>9284</v>
      </c>
      <c r="B32450" s="47">
        <v>6169.0</v>
      </c>
      <c r="C32450" s="172">
        <v>0.0</v>
      </c>
    </row>
    <row r="32451">
      <c r="A32451" s="47" t="s">
        <v>9284</v>
      </c>
      <c r="B32451" s="47">
        <v>6170.0</v>
      </c>
      <c r="C32451" s="172">
        <v>0.0</v>
      </c>
    </row>
    <row r="32452">
      <c r="A32452" s="47" t="s">
        <v>9284</v>
      </c>
      <c r="B32452" s="47">
        <v>6171.0</v>
      </c>
      <c r="C32452" s="172">
        <v>0.0</v>
      </c>
    </row>
    <row r="32453">
      <c r="A32453" s="47" t="s">
        <v>9284</v>
      </c>
      <c r="B32453" s="47">
        <v>6172.0</v>
      </c>
      <c r="C32453" s="172">
        <v>0.0</v>
      </c>
    </row>
    <row r="32454">
      <c r="A32454" s="47" t="s">
        <v>9284</v>
      </c>
      <c r="B32454" s="47">
        <v>6173.0</v>
      </c>
      <c r="C32454" s="172">
        <v>0.0</v>
      </c>
    </row>
    <row r="32455">
      <c r="A32455" s="47" t="s">
        <v>9284</v>
      </c>
      <c r="B32455" s="47">
        <v>6174.0</v>
      </c>
      <c r="C32455" s="172">
        <v>0.0</v>
      </c>
    </row>
    <row r="32456">
      <c r="A32456" s="47" t="s">
        <v>9284</v>
      </c>
      <c r="B32456" s="47">
        <v>6175.0</v>
      </c>
      <c r="C32456" s="172">
        <v>0.057600000000000005</v>
      </c>
    </row>
    <row r="32457">
      <c r="A32457" s="47" t="s">
        <v>9284</v>
      </c>
      <c r="B32457" s="47">
        <v>6176.0</v>
      </c>
      <c r="C32457" s="172">
        <v>0.2277</v>
      </c>
    </row>
    <row r="32458">
      <c r="A32458" s="47" t="s">
        <v>9284</v>
      </c>
      <c r="B32458" s="47">
        <v>6177.0</v>
      </c>
      <c r="C32458" s="172">
        <v>0.2646</v>
      </c>
    </row>
    <row r="32459">
      <c r="A32459" s="47" t="s">
        <v>9284</v>
      </c>
      <c r="B32459" s="47">
        <v>6178.0</v>
      </c>
      <c r="C32459" s="172">
        <v>0.441</v>
      </c>
    </row>
    <row r="32460">
      <c r="A32460" s="47" t="s">
        <v>9284</v>
      </c>
      <c r="B32460" s="47">
        <v>6179.0</v>
      </c>
      <c r="C32460" s="172">
        <v>0.5409</v>
      </c>
    </row>
    <row r="32461">
      <c r="A32461" s="47" t="s">
        <v>9284</v>
      </c>
      <c r="B32461" s="47">
        <v>6180.0</v>
      </c>
      <c r="C32461" s="172">
        <v>0.5283</v>
      </c>
    </row>
    <row r="32462">
      <c r="A32462" s="47" t="s">
        <v>9284</v>
      </c>
      <c r="B32462" s="47">
        <v>6181.0</v>
      </c>
      <c r="C32462" s="172">
        <v>0.684</v>
      </c>
    </row>
    <row r="32463">
      <c r="A32463" s="47" t="s">
        <v>9284</v>
      </c>
      <c r="B32463" s="47">
        <v>6182.0</v>
      </c>
      <c r="C32463" s="172">
        <v>0.6408</v>
      </c>
    </row>
    <row r="32464">
      <c r="A32464" s="47" t="s">
        <v>9284</v>
      </c>
      <c r="B32464" s="47">
        <v>6183.0</v>
      </c>
      <c r="C32464" s="172">
        <v>0.5211</v>
      </c>
    </row>
    <row r="32465">
      <c r="A32465" s="47" t="s">
        <v>9284</v>
      </c>
      <c r="B32465" s="47">
        <v>6184.0</v>
      </c>
      <c r="C32465" s="172">
        <v>0.396</v>
      </c>
    </row>
    <row r="32466">
      <c r="A32466" s="47" t="s">
        <v>9284</v>
      </c>
      <c r="B32466" s="47">
        <v>6185.0</v>
      </c>
      <c r="C32466" s="172">
        <v>0.2196</v>
      </c>
    </row>
    <row r="32467">
      <c r="A32467" s="47" t="s">
        <v>9284</v>
      </c>
      <c r="B32467" s="47">
        <v>6186.0</v>
      </c>
      <c r="C32467" s="172">
        <v>0.042300000000000004</v>
      </c>
    </row>
    <row r="32468">
      <c r="A32468" s="47" t="s">
        <v>9284</v>
      </c>
      <c r="B32468" s="47">
        <v>6187.0</v>
      </c>
      <c r="C32468" s="172">
        <v>0.0</v>
      </c>
    </row>
    <row r="32469">
      <c r="A32469" s="47" t="s">
        <v>9284</v>
      </c>
      <c r="B32469" s="47">
        <v>6188.0</v>
      </c>
      <c r="C32469" s="172">
        <v>0.0</v>
      </c>
    </row>
    <row r="32470">
      <c r="A32470" s="47" t="s">
        <v>9284</v>
      </c>
      <c r="B32470" s="47">
        <v>6189.0</v>
      </c>
      <c r="C32470" s="172">
        <v>0.0</v>
      </c>
    </row>
    <row r="32471">
      <c r="A32471" s="47" t="s">
        <v>9284</v>
      </c>
      <c r="B32471" s="47">
        <v>6190.0</v>
      </c>
      <c r="C32471" s="172">
        <v>0.0</v>
      </c>
    </row>
    <row r="32472">
      <c r="A32472" s="47" t="s">
        <v>9284</v>
      </c>
      <c r="B32472" s="47">
        <v>6191.0</v>
      </c>
      <c r="C32472" s="172">
        <v>0.0</v>
      </c>
    </row>
    <row r="32473">
      <c r="A32473" s="47" t="s">
        <v>9284</v>
      </c>
      <c r="B32473" s="47">
        <v>6192.0</v>
      </c>
      <c r="C32473" s="172">
        <v>0.0</v>
      </c>
    </row>
    <row r="32474">
      <c r="A32474" s="47" t="s">
        <v>9284</v>
      </c>
      <c r="B32474" s="47">
        <v>6193.0</v>
      </c>
      <c r="C32474" s="172">
        <v>0.0</v>
      </c>
    </row>
    <row r="32475">
      <c r="A32475" s="47" t="s">
        <v>9284</v>
      </c>
      <c r="B32475" s="47">
        <v>6194.0</v>
      </c>
      <c r="C32475" s="172">
        <v>0.0</v>
      </c>
    </row>
    <row r="32476">
      <c r="A32476" s="47" t="s">
        <v>9284</v>
      </c>
      <c r="B32476" s="47">
        <v>6195.0</v>
      </c>
      <c r="C32476" s="172">
        <v>0.0</v>
      </c>
    </row>
    <row r="32477">
      <c r="A32477" s="47" t="s">
        <v>9284</v>
      </c>
      <c r="B32477" s="47">
        <v>6196.0</v>
      </c>
      <c r="C32477" s="172">
        <v>0.0</v>
      </c>
    </row>
    <row r="32478">
      <c r="A32478" s="47" t="s">
        <v>9284</v>
      </c>
      <c r="B32478" s="47">
        <v>6197.0</v>
      </c>
      <c r="C32478" s="172">
        <v>0.0</v>
      </c>
    </row>
    <row r="32479">
      <c r="A32479" s="47" t="s">
        <v>9284</v>
      </c>
      <c r="B32479" s="47">
        <v>6198.0</v>
      </c>
      <c r="C32479" s="172">
        <v>0.0</v>
      </c>
    </row>
    <row r="32480">
      <c r="A32480" s="47" t="s">
        <v>9284</v>
      </c>
      <c r="B32480" s="47">
        <v>6199.0</v>
      </c>
      <c r="C32480" s="172">
        <v>0.0657</v>
      </c>
    </row>
    <row r="32481">
      <c r="A32481" s="47" t="s">
        <v>9284</v>
      </c>
      <c r="B32481" s="47">
        <v>6200.0</v>
      </c>
      <c r="C32481" s="172">
        <v>0.2403</v>
      </c>
    </row>
    <row r="32482">
      <c r="A32482" s="47" t="s">
        <v>9284</v>
      </c>
      <c r="B32482" s="47">
        <v>6201.0</v>
      </c>
      <c r="C32482" s="172">
        <v>0.41490000000000005</v>
      </c>
    </row>
    <row r="32483">
      <c r="A32483" s="47" t="s">
        <v>9284</v>
      </c>
      <c r="B32483" s="47">
        <v>6202.0</v>
      </c>
      <c r="C32483" s="172">
        <v>0.5598</v>
      </c>
    </row>
    <row r="32484">
      <c r="A32484" s="47" t="s">
        <v>9284</v>
      </c>
      <c r="B32484" s="47">
        <v>6203.0</v>
      </c>
      <c r="C32484" s="172">
        <v>0.5517</v>
      </c>
    </row>
    <row r="32485">
      <c r="A32485" s="47" t="s">
        <v>9284</v>
      </c>
      <c r="B32485" s="47">
        <v>6204.0</v>
      </c>
      <c r="C32485" s="172">
        <v>0.6516</v>
      </c>
    </row>
    <row r="32486">
      <c r="A32486" s="47" t="s">
        <v>9284</v>
      </c>
      <c r="B32486" s="47">
        <v>6205.0</v>
      </c>
      <c r="C32486" s="172">
        <v>0.6687</v>
      </c>
    </row>
    <row r="32487">
      <c r="A32487" s="47" t="s">
        <v>9284</v>
      </c>
      <c r="B32487" s="47">
        <v>6206.0</v>
      </c>
      <c r="C32487" s="172">
        <v>0.5859000000000001</v>
      </c>
    </row>
    <row r="32488">
      <c r="A32488" s="47" t="s">
        <v>9284</v>
      </c>
      <c r="B32488" s="47">
        <v>6207.0</v>
      </c>
      <c r="C32488" s="172">
        <v>0.5256</v>
      </c>
    </row>
    <row r="32489">
      <c r="A32489" s="47" t="s">
        <v>9284</v>
      </c>
      <c r="B32489" s="47">
        <v>6208.0</v>
      </c>
      <c r="C32489" s="172">
        <v>0.40590000000000004</v>
      </c>
    </row>
    <row r="32490">
      <c r="A32490" s="47" t="s">
        <v>9284</v>
      </c>
      <c r="B32490" s="47">
        <v>6209.0</v>
      </c>
      <c r="C32490" s="172">
        <v>0.234</v>
      </c>
    </row>
    <row r="32491">
      <c r="A32491" s="47" t="s">
        <v>9284</v>
      </c>
      <c r="B32491" s="47">
        <v>6210.0</v>
      </c>
      <c r="C32491" s="172">
        <v>0.0405</v>
      </c>
    </row>
    <row r="32492">
      <c r="A32492" s="47" t="s">
        <v>9284</v>
      </c>
      <c r="B32492" s="47">
        <v>6211.0</v>
      </c>
      <c r="C32492" s="172">
        <v>0.0</v>
      </c>
    </row>
    <row r="32493">
      <c r="A32493" s="47" t="s">
        <v>9284</v>
      </c>
      <c r="B32493" s="47">
        <v>6212.0</v>
      </c>
      <c r="C32493" s="172">
        <v>0.0</v>
      </c>
    </row>
    <row r="32494">
      <c r="A32494" s="47" t="s">
        <v>9284</v>
      </c>
      <c r="B32494" s="47">
        <v>6213.0</v>
      </c>
      <c r="C32494" s="172">
        <v>0.0</v>
      </c>
    </row>
    <row r="32495">
      <c r="A32495" s="47" t="s">
        <v>9284</v>
      </c>
      <c r="B32495" s="47">
        <v>6214.0</v>
      </c>
      <c r="C32495" s="172">
        <v>0.0</v>
      </c>
    </row>
    <row r="32496">
      <c r="A32496" s="47" t="s">
        <v>9284</v>
      </c>
      <c r="B32496" s="47">
        <v>6215.0</v>
      </c>
      <c r="C32496" s="172">
        <v>0.0</v>
      </c>
    </row>
    <row r="32497">
      <c r="A32497" s="47" t="s">
        <v>9284</v>
      </c>
      <c r="B32497" s="47">
        <v>6216.0</v>
      </c>
      <c r="C32497" s="172">
        <v>0.0</v>
      </c>
    </row>
    <row r="32498">
      <c r="A32498" s="47" t="s">
        <v>9284</v>
      </c>
      <c r="B32498" s="47">
        <v>6217.0</v>
      </c>
      <c r="C32498" s="172">
        <v>0.0</v>
      </c>
    </row>
    <row r="32499">
      <c r="A32499" s="47" t="s">
        <v>9284</v>
      </c>
      <c r="B32499" s="47">
        <v>6218.0</v>
      </c>
      <c r="C32499" s="172">
        <v>0.0</v>
      </c>
    </row>
    <row r="32500">
      <c r="A32500" s="47" t="s">
        <v>9284</v>
      </c>
      <c r="B32500" s="47">
        <v>6219.0</v>
      </c>
      <c r="C32500" s="172">
        <v>0.0</v>
      </c>
    </row>
    <row r="32501">
      <c r="A32501" s="47" t="s">
        <v>9284</v>
      </c>
      <c r="B32501" s="47">
        <v>6220.0</v>
      </c>
      <c r="C32501" s="172">
        <v>0.0</v>
      </c>
    </row>
    <row r="32502">
      <c r="A32502" s="47" t="s">
        <v>9284</v>
      </c>
      <c r="B32502" s="47">
        <v>6221.0</v>
      </c>
      <c r="C32502" s="172">
        <v>0.0</v>
      </c>
    </row>
    <row r="32503">
      <c r="A32503" s="47" t="s">
        <v>9284</v>
      </c>
      <c r="B32503" s="47">
        <v>6222.0</v>
      </c>
      <c r="C32503" s="172">
        <v>0.0</v>
      </c>
    </row>
    <row r="32504">
      <c r="A32504" s="47" t="s">
        <v>9284</v>
      </c>
      <c r="B32504" s="47">
        <v>6223.0</v>
      </c>
      <c r="C32504" s="172">
        <v>0.0729</v>
      </c>
    </row>
    <row r="32505">
      <c r="A32505" s="47" t="s">
        <v>9284</v>
      </c>
      <c r="B32505" s="47">
        <v>6224.0</v>
      </c>
      <c r="C32505" s="172">
        <v>0.24120000000000003</v>
      </c>
    </row>
    <row r="32506">
      <c r="A32506" s="47" t="s">
        <v>9284</v>
      </c>
      <c r="B32506" s="47">
        <v>6225.0</v>
      </c>
      <c r="C32506" s="172">
        <v>0.36540000000000006</v>
      </c>
    </row>
    <row r="32507">
      <c r="A32507" s="47" t="s">
        <v>9284</v>
      </c>
      <c r="B32507" s="47">
        <v>6226.0</v>
      </c>
      <c r="C32507" s="172">
        <v>0.5283</v>
      </c>
    </row>
    <row r="32508">
      <c r="A32508" s="47" t="s">
        <v>9284</v>
      </c>
      <c r="B32508" s="47">
        <v>6227.0</v>
      </c>
      <c r="C32508" s="172">
        <v>0.6030000000000001</v>
      </c>
    </row>
    <row r="32509">
      <c r="A32509" s="47" t="s">
        <v>9284</v>
      </c>
      <c r="B32509" s="47">
        <v>6228.0</v>
      </c>
      <c r="C32509" s="172">
        <v>0.6444</v>
      </c>
    </row>
    <row r="32510">
      <c r="A32510" s="47" t="s">
        <v>9284</v>
      </c>
      <c r="B32510" s="47">
        <v>6229.0</v>
      </c>
      <c r="C32510" s="172">
        <v>0.7011000000000001</v>
      </c>
    </row>
    <row r="32511">
      <c r="A32511" s="47" t="s">
        <v>9284</v>
      </c>
      <c r="B32511" s="47">
        <v>6230.0</v>
      </c>
      <c r="C32511" s="172">
        <v>0.6219</v>
      </c>
    </row>
    <row r="32512">
      <c r="A32512" s="47" t="s">
        <v>9284</v>
      </c>
      <c r="B32512" s="47">
        <v>6231.0</v>
      </c>
      <c r="C32512" s="172">
        <v>0.5571</v>
      </c>
    </row>
    <row r="32513">
      <c r="A32513" s="47" t="s">
        <v>9284</v>
      </c>
      <c r="B32513" s="47">
        <v>6232.0</v>
      </c>
      <c r="C32513" s="172">
        <v>0.3411</v>
      </c>
    </row>
    <row r="32514">
      <c r="A32514" s="47" t="s">
        <v>9284</v>
      </c>
      <c r="B32514" s="47">
        <v>6233.0</v>
      </c>
      <c r="C32514" s="172">
        <v>0.2178</v>
      </c>
    </row>
    <row r="32515">
      <c r="A32515" s="47" t="s">
        <v>9284</v>
      </c>
      <c r="B32515" s="47">
        <v>6234.0</v>
      </c>
      <c r="C32515" s="172">
        <v>0.036000000000000004</v>
      </c>
    </row>
    <row r="32516">
      <c r="A32516" s="47" t="s">
        <v>9284</v>
      </c>
      <c r="B32516" s="47">
        <v>6235.0</v>
      </c>
      <c r="C32516" s="172">
        <v>0.0</v>
      </c>
    </row>
    <row r="32517">
      <c r="A32517" s="47" t="s">
        <v>9284</v>
      </c>
      <c r="B32517" s="47">
        <v>6236.0</v>
      </c>
      <c r="C32517" s="172">
        <v>0.0</v>
      </c>
    </row>
    <row r="32518">
      <c r="A32518" s="47" t="s">
        <v>9284</v>
      </c>
      <c r="B32518" s="47">
        <v>6237.0</v>
      </c>
      <c r="C32518" s="172">
        <v>0.0</v>
      </c>
    </row>
    <row r="32519">
      <c r="A32519" s="47" t="s">
        <v>9284</v>
      </c>
      <c r="B32519" s="47">
        <v>6238.0</v>
      </c>
      <c r="C32519" s="172">
        <v>0.0</v>
      </c>
    </row>
    <row r="32520">
      <c r="A32520" s="47" t="s">
        <v>9284</v>
      </c>
      <c r="B32520" s="47">
        <v>6239.0</v>
      </c>
      <c r="C32520" s="172">
        <v>0.0</v>
      </c>
    </row>
    <row r="32521">
      <c r="A32521" s="47" t="s">
        <v>9284</v>
      </c>
      <c r="B32521" s="47">
        <v>6240.0</v>
      </c>
      <c r="C32521" s="172">
        <v>0.0</v>
      </c>
    </row>
    <row r="32522">
      <c r="A32522" s="47" t="s">
        <v>9284</v>
      </c>
      <c r="B32522" s="47">
        <v>6241.0</v>
      </c>
      <c r="C32522" s="172">
        <v>0.0</v>
      </c>
    </row>
    <row r="32523">
      <c r="A32523" s="47" t="s">
        <v>9284</v>
      </c>
      <c r="B32523" s="47">
        <v>6242.0</v>
      </c>
      <c r="C32523" s="172">
        <v>0.0</v>
      </c>
    </row>
    <row r="32524">
      <c r="A32524" s="47" t="s">
        <v>9284</v>
      </c>
      <c r="B32524" s="47">
        <v>6243.0</v>
      </c>
      <c r="C32524" s="172">
        <v>0.0</v>
      </c>
    </row>
    <row r="32525">
      <c r="A32525" s="47" t="s">
        <v>9284</v>
      </c>
      <c r="B32525" s="47">
        <v>6244.0</v>
      </c>
      <c r="C32525" s="172">
        <v>0.0</v>
      </c>
    </row>
    <row r="32526">
      <c r="A32526" s="47" t="s">
        <v>9284</v>
      </c>
      <c r="B32526" s="47">
        <v>6245.0</v>
      </c>
      <c r="C32526" s="172">
        <v>0.0</v>
      </c>
    </row>
    <row r="32527">
      <c r="A32527" s="47" t="s">
        <v>9284</v>
      </c>
      <c r="B32527" s="47">
        <v>6246.0</v>
      </c>
      <c r="C32527" s="172">
        <v>0.0</v>
      </c>
    </row>
    <row r="32528">
      <c r="A32528" s="47" t="s">
        <v>9284</v>
      </c>
      <c r="B32528" s="47">
        <v>6247.0</v>
      </c>
      <c r="C32528" s="172">
        <v>0.0234</v>
      </c>
    </row>
    <row r="32529">
      <c r="A32529" s="47" t="s">
        <v>9284</v>
      </c>
      <c r="B32529" s="47">
        <v>6248.0</v>
      </c>
      <c r="C32529" s="172">
        <v>0.0414</v>
      </c>
    </row>
    <row r="32530">
      <c r="A32530" s="47" t="s">
        <v>9284</v>
      </c>
      <c r="B32530" s="47">
        <v>6249.0</v>
      </c>
      <c r="C32530" s="172">
        <v>0.4266</v>
      </c>
    </row>
    <row r="32531">
      <c r="A32531" s="47" t="s">
        <v>9284</v>
      </c>
      <c r="B32531" s="47">
        <v>6250.0</v>
      </c>
      <c r="C32531" s="172">
        <v>0.49950000000000006</v>
      </c>
    </row>
    <row r="32532">
      <c r="A32532" s="47" t="s">
        <v>9284</v>
      </c>
      <c r="B32532" s="47">
        <v>6251.0</v>
      </c>
      <c r="C32532" s="172">
        <v>0.5760000000000001</v>
      </c>
    </row>
    <row r="32533">
      <c r="A32533" s="47" t="s">
        <v>9284</v>
      </c>
      <c r="B32533" s="47">
        <v>6252.0</v>
      </c>
      <c r="C32533" s="172">
        <v>0.6813</v>
      </c>
    </row>
    <row r="32534">
      <c r="A32534" s="47" t="s">
        <v>9284</v>
      </c>
      <c r="B32534" s="47">
        <v>6253.0</v>
      </c>
      <c r="C32534" s="172">
        <v>0.675</v>
      </c>
    </row>
    <row r="32535">
      <c r="A32535" s="47" t="s">
        <v>9284</v>
      </c>
      <c r="B32535" s="47">
        <v>6254.0</v>
      </c>
      <c r="C32535" s="172">
        <v>0.6408</v>
      </c>
    </row>
    <row r="32536">
      <c r="A32536" s="47" t="s">
        <v>9284</v>
      </c>
      <c r="B32536" s="47">
        <v>6255.0</v>
      </c>
      <c r="C32536" s="172">
        <v>0.5301</v>
      </c>
    </row>
    <row r="32537">
      <c r="A32537" s="47" t="s">
        <v>9284</v>
      </c>
      <c r="B32537" s="47">
        <v>6256.0</v>
      </c>
      <c r="C32537" s="172">
        <v>0.396</v>
      </c>
    </row>
    <row r="32538">
      <c r="A32538" s="47" t="s">
        <v>9284</v>
      </c>
      <c r="B32538" s="47">
        <v>6257.0</v>
      </c>
      <c r="C32538" s="172">
        <v>0.2358</v>
      </c>
    </row>
    <row r="32539">
      <c r="A32539" s="47" t="s">
        <v>9284</v>
      </c>
      <c r="B32539" s="47">
        <v>6258.0</v>
      </c>
      <c r="C32539" s="172">
        <v>0.03150000000000001</v>
      </c>
    </row>
    <row r="32540">
      <c r="A32540" s="47" t="s">
        <v>9284</v>
      </c>
      <c r="B32540" s="47">
        <v>6259.0</v>
      </c>
      <c r="C32540" s="172">
        <v>0.0</v>
      </c>
    </row>
    <row r="32541">
      <c r="A32541" s="47" t="s">
        <v>9284</v>
      </c>
      <c r="B32541" s="47">
        <v>6260.0</v>
      </c>
      <c r="C32541" s="172">
        <v>0.0</v>
      </c>
    </row>
    <row r="32542">
      <c r="A32542" s="47" t="s">
        <v>9284</v>
      </c>
      <c r="B32542" s="47">
        <v>6261.0</v>
      </c>
      <c r="C32542" s="172">
        <v>0.0</v>
      </c>
    </row>
    <row r="32543">
      <c r="A32543" s="47" t="s">
        <v>9284</v>
      </c>
      <c r="B32543" s="47">
        <v>6262.0</v>
      </c>
      <c r="C32543" s="172">
        <v>0.0</v>
      </c>
    </row>
    <row r="32544">
      <c r="A32544" s="47" t="s">
        <v>9284</v>
      </c>
      <c r="B32544" s="47">
        <v>6263.0</v>
      </c>
      <c r="C32544" s="172">
        <v>0.0</v>
      </c>
    </row>
    <row r="32545">
      <c r="A32545" s="47" t="s">
        <v>9284</v>
      </c>
      <c r="B32545" s="47">
        <v>6264.0</v>
      </c>
      <c r="C32545" s="172">
        <v>0.0</v>
      </c>
    </row>
    <row r="32546">
      <c r="A32546" s="47" t="s">
        <v>9284</v>
      </c>
      <c r="B32546" s="47">
        <v>6265.0</v>
      </c>
      <c r="C32546" s="172">
        <v>0.0</v>
      </c>
    </row>
    <row r="32547">
      <c r="A32547" s="47" t="s">
        <v>9284</v>
      </c>
      <c r="B32547" s="47">
        <v>6266.0</v>
      </c>
      <c r="C32547" s="172">
        <v>0.0</v>
      </c>
    </row>
    <row r="32548">
      <c r="A32548" s="47" t="s">
        <v>9284</v>
      </c>
      <c r="B32548" s="47">
        <v>6267.0</v>
      </c>
      <c r="C32548" s="172">
        <v>0.0</v>
      </c>
    </row>
    <row r="32549">
      <c r="A32549" s="47" t="s">
        <v>9284</v>
      </c>
      <c r="B32549" s="47">
        <v>6268.0</v>
      </c>
      <c r="C32549" s="172">
        <v>0.0</v>
      </c>
    </row>
    <row r="32550">
      <c r="A32550" s="47" t="s">
        <v>9284</v>
      </c>
      <c r="B32550" s="47">
        <v>6269.0</v>
      </c>
      <c r="C32550" s="172">
        <v>0.0</v>
      </c>
    </row>
    <row r="32551">
      <c r="A32551" s="47" t="s">
        <v>9284</v>
      </c>
      <c r="B32551" s="47">
        <v>6270.0</v>
      </c>
      <c r="C32551" s="172">
        <v>0.0</v>
      </c>
    </row>
    <row r="32552">
      <c r="A32552" s="47" t="s">
        <v>9284</v>
      </c>
      <c r="B32552" s="47">
        <v>6271.0</v>
      </c>
      <c r="C32552" s="172">
        <v>0.0441</v>
      </c>
    </row>
    <row r="32553">
      <c r="A32553" s="47" t="s">
        <v>9284</v>
      </c>
      <c r="B32553" s="47">
        <v>6272.0</v>
      </c>
      <c r="C32553" s="172">
        <v>0.22590000000000002</v>
      </c>
    </row>
    <row r="32554">
      <c r="A32554" s="47" t="s">
        <v>9284</v>
      </c>
      <c r="B32554" s="47">
        <v>6273.0</v>
      </c>
      <c r="C32554" s="172">
        <v>0.2952</v>
      </c>
    </row>
    <row r="32555">
      <c r="A32555" s="47" t="s">
        <v>9284</v>
      </c>
      <c r="B32555" s="47">
        <v>6274.0</v>
      </c>
      <c r="C32555" s="172">
        <v>0.3915</v>
      </c>
    </row>
    <row r="32556">
      <c r="A32556" s="47" t="s">
        <v>9284</v>
      </c>
      <c r="B32556" s="47">
        <v>6275.0</v>
      </c>
      <c r="C32556" s="172">
        <v>0.4617</v>
      </c>
    </row>
    <row r="32557">
      <c r="A32557" s="47" t="s">
        <v>9284</v>
      </c>
      <c r="B32557" s="47">
        <v>6276.0</v>
      </c>
      <c r="C32557" s="172">
        <v>0.6408</v>
      </c>
    </row>
    <row r="32558">
      <c r="A32558" s="47" t="s">
        <v>9284</v>
      </c>
      <c r="B32558" s="47">
        <v>6277.0</v>
      </c>
      <c r="C32558" s="172">
        <v>0.5814</v>
      </c>
    </row>
    <row r="32559">
      <c r="A32559" s="47" t="s">
        <v>9284</v>
      </c>
      <c r="B32559" s="47">
        <v>6278.0</v>
      </c>
      <c r="C32559" s="172">
        <v>0.5535</v>
      </c>
    </row>
    <row r="32560">
      <c r="A32560" s="47" t="s">
        <v>9284</v>
      </c>
      <c r="B32560" s="47">
        <v>6279.0</v>
      </c>
      <c r="C32560" s="172">
        <v>0.49770000000000003</v>
      </c>
    </row>
    <row r="32561">
      <c r="A32561" s="47" t="s">
        <v>9284</v>
      </c>
      <c r="B32561" s="47">
        <v>6280.0</v>
      </c>
      <c r="C32561" s="172">
        <v>0.3843</v>
      </c>
    </row>
    <row r="32562">
      <c r="A32562" s="47" t="s">
        <v>9284</v>
      </c>
      <c r="B32562" s="47">
        <v>6281.0</v>
      </c>
      <c r="C32562" s="172">
        <v>0.2196</v>
      </c>
    </row>
    <row r="32563">
      <c r="A32563" s="47" t="s">
        <v>9284</v>
      </c>
      <c r="B32563" s="47">
        <v>6282.0</v>
      </c>
      <c r="C32563" s="172">
        <v>0.0351</v>
      </c>
    </row>
    <row r="32564">
      <c r="A32564" s="47" t="s">
        <v>9284</v>
      </c>
      <c r="B32564" s="47">
        <v>6283.0</v>
      </c>
      <c r="C32564" s="172">
        <v>0.0</v>
      </c>
    </row>
    <row r="32565">
      <c r="A32565" s="47" t="s">
        <v>9284</v>
      </c>
      <c r="B32565" s="47">
        <v>6284.0</v>
      </c>
      <c r="C32565" s="172">
        <v>0.0</v>
      </c>
    </row>
    <row r="32566">
      <c r="A32566" s="47" t="s">
        <v>9284</v>
      </c>
      <c r="B32566" s="47">
        <v>6285.0</v>
      </c>
      <c r="C32566" s="172">
        <v>0.0</v>
      </c>
    </row>
    <row r="32567">
      <c r="A32567" s="47" t="s">
        <v>9284</v>
      </c>
      <c r="B32567" s="47">
        <v>6286.0</v>
      </c>
      <c r="C32567" s="172">
        <v>0.0</v>
      </c>
    </row>
    <row r="32568">
      <c r="A32568" s="47" t="s">
        <v>9284</v>
      </c>
      <c r="B32568" s="47">
        <v>6287.0</v>
      </c>
      <c r="C32568" s="172">
        <v>0.0</v>
      </c>
    </row>
    <row r="32569">
      <c r="A32569" s="47" t="s">
        <v>9284</v>
      </c>
      <c r="B32569" s="47">
        <v>6288.0</v>
      </c>
      <c r="C32569" s="172">
        <v>0.0</v>
      </c>
    </row>
    <row r="32570">
      <c r="A32570" s="47" t="s">
        <v>9284</v>
      </c>
      <c r="B32570" s="47">
        <v>6289.0</v>
      </c>
      <c r="C32570" s="172">
        <v>0.0</v>
      </c>
    </row>
    <row r="32571">
      <c r="A32571" s="47" t="s">
        <v>9284</v>
      </c>
      <c r="B32571" s="47">
        <v>6290.0</v>
      </c>
      <c r="C32571" s="172">
        <v>0.0</v>
      </c>
    </row>
    <row r="32572">
      <c r="A32572" s="47" t="s">
        <v>9284</v>
      </c>
      <c r="B32572" s="47">
        <v>6291.0</v>
      </c>
      <c r="C32572" s="172">
        <v>0.0</v>
      </c>
    </row>
    <row r="32573">
      <c r="A32573" s="47" t="s">
        <v>9284</v>
      </c>
      <c r="B32573" s="47">
        <v>6292.0</v>
      </c>
      <c r="C32573" s="172">
        <v>0.0</v>
      </c>
    </row>
    <row r="32574">
      <c r="A32574" s="47" t="s">
        <v>9284</v>
      </c>
      <c r="B32574" s="47">
        <v>6293.0</v>
      </c>
      <c r="C32574" s="172">
        <v>0.0</v>
      </c>
    </row>
    <row r="32575">
      <c r="A32575" s="47" t="s">
        <v>9284</v>
      </c>
      <c r="B32575" s="47">
        <v>6294.0</v>
      </c>
      <c r="C32575" s="172">
        <v>0.0</v>
      </c>
    </row>
    <row r="32576">
      <c r="A32576" s="47" t="s">
        <v>9284</v>
      </c>
      <c r="B32576" s="47">
        <v>6295.0</v>
      </c>
      <c r="C32576" s="172">
        <v>0.0648</v>
      </c>
    </row>
    <row r="32577">
      <c r="A32577" s="47" t="s">
        <v>9284</v>
      </c>
      <c r="B32577" s="47">
        <v>6296.0</v>
      </c>
      <c r="C32577" s="172">
        <v>0.225</v>
      </c>
    </row>
    <row r="32578">
      <c r="A32578" s="47" t="s">
        <v>9284</v>
      </c>
      <c r="B32578" s="47">
        <v>6297.0</v>
      </c>
      <c r="C32578" s="172">
        <v>0.3681</v>
      </c>
    </row>
    <row r="32579">
      <c r="A32579" s="47" t="s">
        <v>9284</v>
      </c>
      <c r="B32579" s="47">
        <v>6298.0</v>
      </c>
      <c r="C32579" s="172">
        <v>0.5355</v>
      </c>
    </row>
    <row r="32580">
      <c r="A32580" s="47" t="s">
        <v>9284</v>
      </c>
      <c r="B32580" s="47">
        <v>6299.0</v>
      </c>
      <c r="C32580" s="172">
        <v>0.6363</v>
      </c>
    </row>
    <row r="32581">
      <c r="A32581" s="47" t="s">
        <v>9284</v>
      </c>
      <c r="B32581" s="47">
        <v>6300.0</v>
      </c>
      <c r="C32581" s="172">
        <v>0.684</v>
      </c>
    </row>
    <row r="32582">
      <c r="A32582" s="47" t="s">
        <v>9284</v>
      </c>
      <c r="B32582" s="47">
        <v>6301.0</v>
      </c>
      <c r="C32582" s="172">
        <v>0.6245999999999999</v>
      </c>
    </row>
    <row r="32583">
      <c r="A32583" s="47" t="s">
        <v>9284</v>
      </c>
      <c r="B32583" s="47">
        <v>6302.0</v>
      </c>
      <c r="C32583" s="172">
        <v>0.5427</v>
      </c>
    </row>
    <row r="32584">
      <c r="A32584" s="47" t="s">
        <v>9284</v>
      </c>
      <c r="B32584" s="47">
        <v>6303.0</v>
      </c>
      <c r="C32584" s="172">
        <v>0.49050000000000005</v>
      </c>
    </row>
    <row r="32585">
      <c r="A32585" s="47" t="s">
        <v>9284</v>
      </c>
      <c r="B32585" s="47">
        <v>6304.0</v>
      </c>
      <c r="C32585" s="172">
        <v>0.3897</v>
      </c>
    </row>
    <row r="32586">
      <c r="A32586" s="47" t="s">
        <v>9284</v>
      </c>
      <c r="B32586" s="47">
        <v>6305.0</v>
      </c>
      <c r="C32586" s="172">
        <v>0.2178</v>
      </c>
    </row>
    <row r="32587">
      <c r="A32587" s="47" t="s">
        <v>9284</v>
      </c>
      <c r="B32587" s="47">
        <v>6306.0</v>
      </c>
      <c r="C32587" s="172">
        <v>0.033299999999999996</v>
      </c>
    </row>
    <row r="32588">
      <c r="A32588" s="47" t="s">
        <v>9284</v>
      </c>
      <c r="B32588" s="47">
        <v>6307.0</v>
      </c>
      <c r="C32588" s="172">
        <v>0.0</v>
      </c>
    </row>
    <row r="32589">
      <c r="A32589" s="47" t="s">
        <v>9284</v>
      </c>
      <c r="B32589" s="47">
        <v>6308.0</v>
      </c>
      <c r="C32589" s="172">
        <v>0.0</v>
      </c>
    </row>
    <row r="32590">
      <c r="A32590" s="47" t="s">
        <v>9284</v>
      </c>
      <c r="B32590" s="47">
        <v>6309.0</v>
      </c>
      <c r="C32590" s="172">
        <v>0.0</v>
      </c>
    </row>
    <row r="32591">
      <c r="A32591" s="47" t="s">
        <v>9284</v>
      </c>
      <c r="B32591" s="47">
        <v>6310.0</v>
      </c>
      <c r="C32591" s="172">
        <v>0.0</v>
      </c>
    </row>
    <row r="32592">
      <c r="A32592" s="47" t="s">
        <v>9284</v>
      </c>
      <c r="B32592" s="47">
        <v>6311.0</v>
      </c>
      <c r="C32592" s="172">
        <v>0.0</v>
      </c>
    </row>
    <row r="32593">
      <c r="A32593" s="47" t="s">
        <v>9284</v>
      </c>
      <c r="B32593" s="47">
        <v>6312.0</v>
      </c>
      <c r="C32593" s="172">
        <v>0.0</v>
      </c>
    </row>
    <row r="32594">
      <c r="A32594" s="47" t="s">
        <v>9284</v>
      </c>
      <c r="B32594" s="47">
        <v>6313.0</v>
      </c>
      <c r="C32594" s="172">
        <v>0.0</v>
      </c>
    </row>
    <row r="32595">
      <c r="A32595" s="47" t="s">
        <v>9284</v>
      </c>
      <c r="B32595" s="47">
        <v>6314.0</v>
      </c>
      <c r="C32595" s="172">
        <v>0.0</v>
      </c>
    </row>
    <row r="32596">
      <c r="A32596" s="47" t="s">
        <v>9284</v>
      </c>
      <c r="B32596" s="47">
        <v>6315.0</v>
      </c>
      <c r="C32596" s="172">
        <v>0.0</v>
      </c>
    </row>
    <row r="32597">
      <c r="A32597" s="47" t="s">
        <v>9284</v>
      </c>
      <c r="B32597" s="47">
        <v>6316.0</v>
      </c>
      <c r="C32597" s="172">
        <v>0.0</v>
      </c>
    </row>
    <row r="32598">
      <c r="A32598" s="47" t="s">
        <v>9284</v>
      </c>
      <c r="B32598" s="47">
        <v>6317.0</v>
      </c>
      <c r="C32598" s="172">
        <v>0.0</v>
      </c>
    </row>
    <row r="32599">
      <c r="A32599" s="47" t="s">
        <v>9284</v>
      </c>
      <c r="B32599" s="47">
        <v>6318.0</v>
      </c>
      <c r="C32599" s="172">
        <v>0.0</v>
      </c>
    </row>
    <row r="32600">
      <c r="A32600" s="47" t="s">
        <v>9284</v>
      </c>
      <c r="B32600" s="47">
        <v>6319.0</v>
      </c>
      <c r="C32600" s="172">
        <v>0.06210000000000001</v>
      </c>
    </row>
    <row r="32601">
      <c r="A32601" s="47" t="s">
        <v>9284</v>
      </c>
      <c r="B32601" s="47">
        <v>6320.0</v>
      </c>
      <c r="C32601" s="172">
        <v>0.234</v>
      </c>
    </row>
    <row r="32602">
      <c r="A32602" s="47" t="s">
        <v>9284</v>
      </c>
      <c r="B32602" s="47">
        <v>6321.0</v>
      </c>
      <c r="C32602" s="172">
        <v>0.3996</v>
      </c>
    </row>
    <row r="32603">
      <c r="A32603" s="47" t="s">
        <v>9284</v>
      </c>
      <c r="B32603" s="47">
        <v>6322.0</v>
      </c>
      <c r="C32603" s="172">
        <v>0.5427</v>
      </c>
    </row>
    <row r="32604">
      <c r="A32604" s="47" t="s">
        <v>9284</v>
      </c>
      <c r="B32604" s="47">
        <v>6323.0</v>
      </c>
      <c r="C32604" s="172">
        <v>0.6363</v>
      </c>
    </row>
    <row r="32605">
      <c r="A32605" s="47" t="s">
        <v>9284</v>
      </c>
      <c r="B32605" s="47">
        <v>6324.0</v>
      </c>
      <c r="C32605" s="172">
        <v>0.684</v>
      </c>
    </row>
    <row r="32606">
      <c r="A32606" s="47" t="s">
        <v>9284</v>
      </c>
      <c r="B32606" s="47">
        <v>6325.0</v>
      </c>
      <c r="C32606" s="172">
        <v>0.6416999999999999</v>
      </c>
    </row>
    <row r="32607">
      <c r="A32607" s="47" t="s">
        <v>9284</v>
      </c>
      <c r="B32607" s="47">
        <v>6326.0</v>
      </c>
      <c r="C32607" s="172">
        <v>0.6138</v>
      </c>
    </row>
    <row r="32608">
      <c r="A32608" s="47" t="s">
        <v>9284</v>
      </c>
      <c r="B32608" s="47">
        <v>6327.0</v>
      </c>
      <c r="C32608" s="172">
        <v>0.5237999999999999</v>
      </c>
    </row>
    <row r="32609">
      <c r="A32609" s="47" t="s">
        <v>9284</v>
      </c>
      <c r="B32609" s="47">
        <v>6328.0</v>
      </c>
      <c r="C32609" s="172">
        <v>0.369</v>
      </c>
    </row>
    <row r="32610">
      <c r="A32610" s="47" t="s">
        <v>9284</v>
      </c>
      <c r="B32610" s="47">
        <v>6329.0</v>
      </c>
      <c r="C32610" s="172">
        <v>0.171</v>
      </c>
    </row>
    <row r="32611">
      <c r="A32611" s="47" t="s">
        <v>9284</v>
      </c>
      <c r="B32611" s="47">
        <v>6330.0</v>
      </c>
      <c r="C32611" s="172">
        <v>0.030600000000000002</v>
      </c>
    </row>
    <row r="32612">
      <c r="A32612" s="47" t="s">
        <v>9284</v>
      </c>
      <c r="B32612" s="47">
        <v>6331.0</v>
      </c>
      <c r="C32612" s="172">
        <v>0.0</v>
      </c>
    </row>
    <row r="32613">
      <c r="A32613" s="47" t="s">
        <v>9284</v>
      </c>
      <c r="B32613" s="47">
        <v>6332.0</v>
      </c>
      <c r="C32613" s="172">
        <v>0.0</v>
      </c>
    </row>
    <row r="32614">
      <c r="A32614" s="47" t="s">
        <v>9284</v>
      </c>
      <c r="B32614" s="47">
        <v>6333.0</v>
      </c>
      <c r="C32614" s="172">
        <v>0.0</v>
      </c>
    </row>
    <row r="32615">
      <c r="A32615" s="47" t="s">
        <v>9284</v>
      </c>
      <c r="B32615" s="47">
        <v>6334.0</v>
      </c>
      <c r="C32615" s="172">
        <v>0.0</v>
      </c>
    </row>
    <row r="32616">
      <c r="A32616" s="47" t="s">
        <v>9284</v>
      </c>
      <c r="B32616" s="47">
        <v>6335.0</v>
      </c>
      <c r="C32616" s="172">
        <v>0.0</v>
      </c>
    </row>
    <row r="32617">
      <c r="A32617" s="47" t="s">
        <v>9284</v>
      </c>
      <c r="B32617" s="47">
        <v>6336.0</v>
      </c>
      <c r="C32617" s="172">
        <v>0.0</v>
      </c>
    </row>
    <row r="32618">
      <c r="A32618" s="47" t="s">
        <v>9284</v>
      </c>
      <c r="B32618" s="47">
        <v>6337.0</v>
      </c>
      <c r="C32618" s="172">
        <v>0.0</v>
      </c>
    </row>
    <row r="32619">
      <c r="A32619" s="47" t="s">
        <v>9284</v>
      </c>
      <c r="B32619" s="47">
        <v>6338.0</v>
      </c>
      <c r="C32619" s="172">
        <v>0.0</v>
      </c>
    </row>
    <row r="32620">
      <c r="A32620" s="47" t="s">
        <v>9284</v>
      </c>
      <c r="B32620" s="47">
        <v>6339.0</v>
      </c>
      <c r="C32620" s="172">
        <v>0.0</v>
      </c>
    </row>
    <row r="32621">
      <c r="A32621" s="47" t="s">
        <v>9284</v>
      </c>
      <c r="B32621" s="47">
        <v>6340.0</v>
      </c>
      <c r="C32621" s="172">
        <v>0.0</v>
      </c>
    </row>
    <row r="32622">
      <c r="A32622" s="47" t="s">
        <v>9284</v>
      </c>
      <c r="B32622" s="47">
        <v>6341.0</v>
      </c>
      <c r="C32622" s="172">
        <v>0.0</v>
      </c>
    </row>
    <row r="32623">
      <c r="A32623" s="47" t="s">
        <v>9284</v>
      </c>
      <c r="B32623" s="47">
        <v>6342.0</v>
      </c>
      <c r="C32623" s="172">
        <v>0.0</v>
      </c>
    </row>
    <row r="32624">
      <c r="A32624" s="47" t="s">
        <v>9284</v>
      </c>
      <c r="B32624" s="47">
        <v>6343.0</v>
      </c>
      <c r="C32624" s="172">
        <v>0.0441</v>
      </c>
    </row>
    <row r="32625">
      <c r="A32625" s="47" t="s">
        <v>9284</v>
      </c>
      <c r="B32625" s="47">
        <v>6344.0</v>
      </c>
      <c r="C32625" s="172">
        <v>0.0639</v>
      </c>
    </row>
    <row r="32626">
      <c r="A32626" s="47" t="s">
        <v>9284</v>
      </c>
      <c r="B32626" s="47">
        <v>6345.0</v>
      </c>
      <c r="C32626" s="172">
        <v>0.099</v>
      </c>
    </row>
    <row r="32627">
      <c r="A32627" s="47" t="s">
        <v>9284</v>
      </c>
      <c r="B32627" s="47">
        <v>6346.0</v>
      </c>
      <c r="C32627" s="172">
        <v>0.0774</v>
      </c>
    </row>
    <row r="32628">
      <c r="A32628" s="47" t="s">
        <v>9284</v>
      </c>
      <c r="B32628" s="47">
        <v>6347.0</v>
      </c>
      <c r="C32628" s="172">
        <v>0.23850000000000002</v>
      </c>
    </row>
    <row r="32629">
      <c r="A32629" s="47" t="s">
        <v>9284</v>
      </c>
      <c r="B32629" s="47">
        <v>6348.0</v>
      </c>
      <c r="C32629" s="172">
        <v>0.081</v>
      </c>
    </row>
    <row r="32630">
      <c r="A32630" s="47" t="s">
        <v>9284</v>
      </c>
      <c r="B32630" s="47">
        <v>6349.0</v>
      </c>
      <c r="C32630" s="172">
        <v>0.0711</v>
      </c>
    </row>
    <row r="32631">
      <c r="A32631" s="47" t="s">
        <v>9284</v>
      </c>
      <c r="B32631" s="47">
        <v>6350.0</v>
      </c>
      <c r="C32631" s="172">
        <v>0.117</v>
      </c>
    </row>
    <row r="32632">
      <c r="A32632" s="47" t="s">
        <v>9284</v>
      </c>
      <c r="B32632" s="47">
        <v>6351.0</v>
      </c>
      <c r="C32632" s="172">
        <v>0.3843</v>
      </c>
    </row>
    <row r="32633">
      <c r="A32633" s="47" t="s">
        <v>9284</v>
      </c>
      <c r="B32633" s="47">
        <v>6352.0</v>
      </c>
      <c r="C32633" s="172">
        <v>0.3096</v>
      </c>
    </row>
    <row r="32634">
      <c r="A32634" s="47" t="s">
        <v>9284</v>
      </c>
      <c r="B32634" s="47">
        <v>6353.0</v>
      </c>
      <c r="C32634" s="172">
        <v>0.0936</v>
      </c>
    </row>
    <row r="32635">
      <c r="A32635" s="47" t="s">
        <v>9284</v>
      </c>
      <c r="B32635" s="47">
        <v>6354.0</v>
      </c>
      <c r="C32635" s="172">
        <v>0.022500000000000003</v>
      </c>
    </row>
    <row r="32636">
      <c r="A32636" s="47" t="s">
        <v>9284</v>
      </c>
      <c r="B32636" s="47">
        <v>6355.0</v>
      </c>
      <c r="C32636" s="172">
        <v>0.0</v>
      </c>
    </row>
    <row r="32637">
      <c r="A32637" s="47" t="s">
        <v>9284</v>
      </c>
      <c r="B32637" s="47">
        <v>6356.0</v>
      </c>
      <c r="C32637" s="172">
        <v>0.0</v>
      </c>
    </row>
    <row r="32638">
      <c r="A32638" s="47" t="s">
        <v>9284</v>
      </c>
      <c r="B32638" s="47">
        <v>6357.0</v>
      </c>
      <c r="C32638" s="172">
        <v>0.0</v>
      </c>
    </row>
    <row r="32639">
      <c r="A32639" s="47" t="s">
        <v>9284</v>
      </c>
      <c r="B32639" s="47">
        <v>6358.0</v>
      </c>
      <c r="C32639" s="172">
        <v>0.0</v>
      </c>
    </row>
    <row r="32640">
      <c r="A32640" s="47" t="s">
        <v>9284</v>
      </c>
      <c r="B32640" s="47">
        <v>6359.0</v>
      </c>
      <c r="C32640" s="172">
        <v>0.0</v>
      </c>
    </row>
    <row r="32641">
      <c r="A32641" s="47" t="s">
        <v>9284</v>
      </c>
      <c r="B32641" s="47">
        <v>6360.0</v>
      </c>
      <c r="C32641" s="172">
        <v>0.0</v>
      </c>
    </row>
    <row r="32642">
      <c r="A32642" s="47" t="s">
        <v>9284</v>
      </c>
      <c r="B32642" s="47">
        <v>6361.0</v>
      </c>
      <c r="C32642" s="172">
        <v>0.0</v>
      </c>
    </row>
    <row r="32643">
      <c r="A32643" s="47" t="s">
        <v>9284</v>
      </c>
      <c r="B32643" s="47">
        <v>6362.0</v>
      </c>
      <c r="C32643" s="172">
        <v>0.0</v>
      </c>
    </row>
    <row r="32644">
      <c r="A32644" s="47" t="s">
        <v>9284</v>
      </c>
      <c r="B32644" s="47">
        <v>6363.0</v>
      </c>
      <c r="C32644" s="172">
        <v>0.0</v>
      </c>
    </row>
    <row r="32645">
      <c r="A32645" s="47" t="s">
        <v>9284</v>
      </c>
      <c r="B32645" s="47">
        <v>6364.0</v>
      </c>
      <c r="C32645" s="172">
        <v>0.0</v>
      </c>
    </row>
    <row r="32646">
      <c r="A32646" s="47" t="s">
        <v>9284</v>
      </c>
      <c r="B32646" s="47">
        <v>6365.0</v>
      </c>
      <c r="C32646" s="172">
        <v>0.0</v>
      </c>
    </row>
    <row r="32647">
      <c r="A32647" s="47" t="s">
        <v>9284</v>
      </c>
      <c r="B32647" s="47">
        <v>6366.0</v>
      </c>
      <c r="C32647" s="172">
        <v>0.0</v>
      </c>
    </row>
    <row r="32648">
      <c r="A32648" s="47" t="s">
        <v>9284</v>
      </c>
      <c r="B32648" s="47">
        <v>6367.0</v>
      </c>
      <c r="C32648" s="172">
        <v>0.036000000000000004</v>
      </c>
    </row>
    <row r="32649">
      <c r="A32649" s="47" t="s">
        <v>9284</v>
      </c>
      <c r="B32649" s="47">
        <v>6368.0</v>
      </c>
      <c r="C32649" s="172">
        <v>0.1449</v>
      </c>
    </row>
    <row r="32650">
      <c r="A32650" s="47" t="s">
        <v>9284</v>
      </c>
      <c r="B32650" s="47">
        <v>6369.0</v>
      </c>
      <c r="C32650" s="172">
        <v>0.0945</v>
      </c>
    </row>
    <row r="32651">
      <c r="A32651" s="47" t="s">
        <v>9284</v>
      </c>
      <c r="B32651" s="47">
        <v>6370.0</v>
      </c>
      <c r="C32651" s="172">
        <v>0.5283</v>
      </c>
    </row>
    <row r="32652">
      <c r="A32652" s="47" t="s">
        <v>9284</v>
      </c>
      <c r="B32652" s="47">
        <v>6371.0</v>
      </c>
      <c r="C32652" s="172">
        <v>0.5958</v>
      </c>
    </row>
    <row r="32653">
      <c r="A32653" s="47" t="s">
        <v>9284</v>
      </c>
      <c r="B32653" s="47">
        <v>6372.0</v>
      </c>
      <c r="C32653" s="172">
        <v>0.49050000000000005</v>
      </c>
    </row>
    <row r="32654">
      <c r="A32654" s="47" t="s">
        <v>9284</v>
      </c>
      <c r="B32654" s="47">
        <v>6373.0</v>
      </c>
      <c r="C32654" s="172">
        <v>0.6723</v>
      </c>
    </row>
    <row r="32655">
      <c r="A32655" s="47" t="s">
        <v>9284</v>
      </c>
      <c r="B32655" s="47">
        <v>6374.0</v>
      </c>
      <c r="C32655" s="172">
        <v>0.5796</v>
      </c>
    </row>
    <row r="32656">
      <c r="A32656" s="47" t="s">
        <v>9284</v>
      </c>
      <c r="B32656" s="47">
        <v>6375.0</v>
      </c>
      <c r="C32656" s="172">
        <v>0.45</v>
      </c>
    </row>
    <row r="32657">
      <c r="A32657" s="47" t="s">
        <v>9284</v>
      </c>
      <c r="B32657" s="47">
        <v>6376.0</v>
      </c>
      <c r="C32657" s="172">
        <v>0.3744</v>
      </c>
    </row>
    <row r="32658">
      <c r="A32658" s="47" t="s">
        <v>9284</v>
      </c>
      <c r="B32658" s="47">
        <v>6377.0</v>
      </c>
      <c r="C32658" s="172">
        <v>0.1764</v>
      </c>
    </row>
    <row r="32659">
      <c r="A32659" s="47" t="s">
        <v>9284</v>
      </c>
      <c r="B32659" s="47">
        <v>6378.0</v>
      </c>
      <c r="C32659" s="172">
        <v>0.0261</v>
      </c>
    </row>
    <row r="32660">
      <c r="A32660" s="47" t="s">
        <v>9284</v>
      </c>
      <c r="B32660" s="47">
        <v>6379.0</v>
      </c>
      <c r="C32660" s="172">
        <v>0.0</v>
      </c>
    </row>
    <row r="32661">
      <c r="A32661" s="47" t="s">
        <v>9284</v>
      </c>
      <c r="B32661" s="47">
        <v>6380.0</v>
      </c>
      <c r="C32661" s="172">
        <v>0.0</v>
      </c>
    </row>
    <row r="32662">
      <c r="A32662" s="47" t="s">
        <v>9284</v>
      </c>
      <c r="B32662" s="47">
        <v>6381.0</v>
      </c>
      <c r="C32662" s="172">
        <v>0.0</v>
      </c>
    </row>
    <row r="32663">
      <c r="A32663" s="47" t="s">
        <v>9284</v>
      </c>
      <c r="B32663" s="47">
        <v>6382.0</v>
      </c>
      <c r="C32663" s="172">
        <v>0.0</v>
      </c>
    </row>
    <row r="32664">
      <c r="A32664" s="47" t="s">
        <v>9284</v>
      </c>
      <c r="B32664" s="47">
        <v>6383.0</v>
      </c>
      <c r="C32664" s="172">
        <v>0.0</v>
      </c>
    </row>
    <row r="32665">
      <c r="A32665" s="47" t="s">
        <v>9284</v>
      </c>
      <c r="B32665" s="47">
        <v>6384.0</v>
      </c>
      <c r="C32665" s="172">
        <v>0.0</v>
      </c>
    </row>
    <row r="32666">
      <c r="A32666" s="47" t="s">
        <v>9284</v>
      </c>
      <c r="B32666" s="47">
        <v>6385.0</v>
      </c>
      <c r="C32666" s="172">
        <v>0.0</v>
      </c>
    </row>
    <row r="32667">
      <c r="A32667" s="47" t="s">
        <v>9284</v>
      </c>
      <c r="B32667" s="47">
        <v>6386.0</v>
      </c>
      <c r="C32667" s="172">
        <v>0.0</v>
      </c>
    </row>
    <row r="32668">
      <c r="A32668" s="47" t="s">
        <v>9284</v>
      </c>
      <c r="B32668" s="47">
        <v>6387.0</v>
      </c>
      <c r="C32668" s="172">
        <v>0.0</v>
      </c>
    </row>
    <row r="32669">
      <c r="A32669" s="47" t="s">
        <v>9284</v>
      </c>
      <c r="B32669" s="47">
        <v>6388.0</v>
      </c>
      <c r="C32669" s="172">
        <v>0.0</v>
      </c>
    </row>
    <row r="32670">
      <c r="A32670" s="47" t="s">
        <v>9284</v>
      </c>
      <c r="B32670" s="47">
        <v>6389.0</v>
      </c>
      <c r="C32670" s="172">
        <v>0.0</v>
      </c>
    </row>
    <row r="32671">
      <c r="A32671" s="47" t="s">
        <v>9284</v>
      </c>
      <c r="B32671" s="47">
        <v>6390.0</v>
      </c>
      <c r="C32671" s="172">
        <v>0.0</v>
      </c>
    </row>
    <row r="32672">
      <c r="A32672" s="47" t="s">
        <v>9284</v>
      </c>
      <c r="B32672" s="47">
        <v>6391.0</v>
      </c>
      <c r="C32672" s="172">
        <v>0.0504</v>
      </c>
    </row>
    <row r="32673">
      <c r="A32673" s="47" t="s">
        <v>9284</v>
      </c>
      <c r="B32673" s="47">
        <v>6392.0</v>
      </c>
      <c r="C32673" s="172">
        <v>0.2142</v>
      </c>
    </row>
    <row r="32674">
      <c r="A32674" s="47" t="s">
        <v>9284</v>
      </c>
      <c r="B32674" s="47">
        <v>6393.0</v>
      </c>
      <c r="C32674" s="172">
        <v>0.24480000000000002</v>
      </c>
    </row>
    <row r="32675">
      <c r="A32675" s="47" t="s">
        <v>9284</v>
      </c>
      <c r="B32675" s="47">
        <v>6394.0</v>
      </c>
      <c r="C32675" s="172">
        <v>0.26639999999999997</v>
      </c>
    </row>
    <row r="32676">
      <c r="A32676" s="47" t="s">
        <v>9284</v>
      </c>
      <c r="B32676" s="47">
        <v>6395.0</v>
      </c>
      <c r="C32676" s="172">
        <v>0.3312</v>
      </c>
    </row>
    <row r="32677">
      <c r="A32677" s="47" t="s">
        <v>9284</v>
      </c>
      <c r="B32677" s="47">
        <v>6396.0</v>
      </c>
      <c r="C32677" s="172">
        <v>0.49500000000000005</v>
      </c>
    </row>
    <row r="32678">
      <c r="A32678" s="47" t="s">
        <v>9284</v>
      </c>
      <c r="B32678" s="47">
        <v>6397.0</v>
      </c>
      <c r="C32678" s="172">
        <v>0.5625</v>
      </c>
    </row>
    <row r="32679">
      <c r="A32679" s="47" t="s">
        <v>9284</v>
      </c>
      <c r="B32679" s="47">
        <v>6398.0</v>
      </c>
      <c r="C32679" s="172">
        <v>0.5652</v>
      </c>
    </row>
    <row r="32680">
      <c r="A32680" s="47" t="s">
        <v>9284</v>
      </c>
      <c r="B32680" s="47">
        <v>6399.0</v>
      </c>
      <c r="C32680" s="172">
        <v>0.4275</v>
      </c>
    </row>
    <row r="32681">
      <c r="A32681" s="47" t="s">
        <v>9284</v>
      </c>
      <c r="B32681" s="47">
        <v>6400.0</v>
      </c>
      <c r="C32681" s="172">
        <v>0.3726</v>
      </c>
    </row>
    <row r="32682">
      <c r="A32682" s="47" t="s">
        <v>9284</v>
      </c>
      <c r="B32682" s="47">
        <v>6401.0</v>
      </c>
      <c r="C32682" s="172">
        <v>0.18270000000000003</v>
      </c>
    </row>
    <row r="32683">
      <c r="A32683" s="47" t="s">
        <v>9284</v>
      </c>
      <c r="B32683" s="47">
        <v>6402.0</v>
      </c>
      <c r="C32683" s="172">
        <v>0.019799999999999998</v>
      </c>
    </row>
    <row r="32684">
      <c r="A32684" s="47" t="s">
        <v>9284</v>
      </c>
      <c r="B32684" s="47">
        <v>6403.0</v>
      </c>
      <c r="C32684" s="172">
        <v>0.0</v>
      </c>
    </row>
    <row r="32685">
      <c r="A32685" s="47" t="s">
        <v>9284</v>
      </c>
      <c r="B32685" s="47">
        <v>6404.0</v>
      </c>
      <c r="C32685" s="172">
        <v>0.0</v>
      </c>
    </row>
    <row r="32686">
      <c r="A32686" s="47" t="s">
        <v>9284</v>
      </c>
      <c r="B32686" s="47">
        <v>6405.0</v>
      </c>
      <c r="C32686" s="172">
        <v>0.0</v>
      </c>
    </row>
    <row r="32687">
      <c r="A32687" s="47" t="s">
        <v>9284</v>
      </c>
      <c r="B32687" s="47">
        <v>6406.0</v>
      </c>
      <c r="C32687" s="172">
        <v>0.0</v>
      </c>
    </row>
    <row r="32688">
      <c r="A32688" s="47" t="s">
        <v>9284</v>
      </c>
      <c r="B32688" s="47">
        <v>6407.0</v>
      </c>
      <c r="C32688" s="172">
        <v>0.0</v>
      </c>
    </row>
    <row r="32689">
      <c r="A32689" s="47" t="s">
        <v>9284</v>
      </c>
      <c r="B32689" s="47">
        <v>6408.0</v>
      </c>
      <c r="C32689" s="172">
        <v>0.0</v>
      </c>
    </row>
    <row r="32690">
      <c r="A32690" s="47" t="s">
        <v>9284</v>
      </c>
      <c r="B32690" s="47">
        <v>6409.0</v>
      </c>
      <c r="C32690" s="172">
        <v>0.0</v>
      </c>
    </row>
    <row r="32691">
      <c r="A32691" s="47" t="s">
        <v>9284</v>
      </c>
      <c r="B32691" s="47">
        <v>6410.0</v>
      </c>
      <c r="C32691" s="172">
        <v>0.0</v>
      </c>
    </row>
    <row r="32692">
      <c r="A32692" s="47" t="s">
        <v>9284</v>
      </c>
      <c r="B32692" s="47">
        <v>6411.0</v>
      </c>
      <c r="C32692" s="172">
        <v>0.0</v>
      </c>
    </row>
    <row r="32693">
      <c r="A32693" s="47" t="s">
        <v>9284</v>
      </c>
      <c r="B32693" s="47">
        <v>6412.0</v>
      </c>
      <c r="C32693" s="172">
        <v>0.0</v>
      </c>
    </row>
    <row r="32694">
      <c r="A32694" s="47" t="s">
        <v>9284</v>
      </c>
      <c r="B32694" s="47">
        <v>6413.0</v>
      </c>
      <c r="C32694" s="172">
        <v>0.0</v>
      </c>
    </row>
    <row r="32695">
      <c r="A32695" s="47" t="s">
        <v>9284</v>
      </c>
      <c r="B32695" s="47">
        <v>6414.0</v>
      </c>
      <c r="C32695" s="172">
        <v>0.0</v>
      </c>
    </row>
    <row r="32696">
      <c r="A32696" s="47" t="s">
        <v>9284</v>
      </c>
      <c r="B32696" s="47">
        <v>6415.0</v>
      </c>
      <c r="C32696" s="172">
        <v>0.0549</v>
      </c>
    </row>
    <row r="32697">
      <c r="A32697" s="47" t="s">
        <v>9284</v>
      </c>
      <c r="B32697" s="47">
        <v>6416.0</v>
      </c>
      <c r="C32697" s="172">
        <v>0.2169</v>
      </c>
    </row>
    <row r="32698">
      <c r="A32698" s="47" t="s">
        <v>9284</v>
      </c>
      <c r="B32698" s="47">
        <v>6417.0</v>
      </c>
      <c r="C32698" s="172">
        <v>0.3834</v>
      </c>
    </row>
    <row r="32699">
      <c r="A32699" s="47" t="s">
        <v>9284</v>
      </c>
      <c r="B32699" s="47">
        <v>6418.0</v>
      </c>
      <c r="C32699" s="172">
        <v>0.5319</v>
      </c>
    </row>
    <row r="32700">
      <c r="A32700" s="47" t="s">
        <v>9284</v>
      </c>
      <c r="B32700" s="47">
        <v>6419.0</v>
      </c>
      <c r="C32700" s="172">
        <v>0.6236999999999999</v>
      </c>
    </row>
    <row r="32701">
      <c r="A32701" s="47" t="s">
        <v>9284</v>
      </c>
      <c r="B32701" s="47">
        <v>6420.0</v>
      </c>
      <c r="C32701" s="172">
        <v>0.6741</v>
      </c>
    </row>
    <row r="32702">
      <c r="A32702" s="47" t="s">
        <v>9284</v>
      </c>
      <c r="B32702" s="47">
        <v>6421.0</v>
      </c>
      <c r="C32702" s="172">
        <v>0.6732</v>
      </c>
    </row>
    <row r="32703">
      <c r="A32703" s="47" t="s">
        <v>9284</v>
      </c>
      <c r="B32703" s="47">
        <v>6422.0</v>
      </c>
      <c r="C32703" s="172">
        <v>0.6147</v>
      </c>
    </row>
    <row r="32704">
      <c r="A32704" s="47" t="s">
        <v>9284</v>
      </c>
      <c r="B32704" s="47">
        <v>6423.0</v>
      </c>
      <c r="C32704" s="172">
        <v>0.4545</v>
      </c>
    </row>
    <row r="32705">
      <c r="A32705" s="47" t="s">
        <v>9284</v>
      </c>
      <c r="B32705" s="47">
        <v>6424.0</v>
      </c>
      <c r="C32705" s="172">
        <v>0.3528</v>
      </c>
    </row>
    <row r="32706">
      <c r="A32706" s="47" t="s">
        <v>9284</v>
      </c>
      <c r="B32706" s="47">
        <v>6425.0</v>
      </c>
      <c r="C32706" s="172">
        <v>0.1881</v>
      </c>
    </row>
    <row r="32707">
      <c r="A32707" s="47" t="s">
        <v>9284</v>
      </c>
      <c r="B32707" s="47">
        <v>6426.0</v>
      </c>
      <c r="C32707" s="172">
        <v>0.022500000000000003</v>
      </c>
    </row>
    <row r="32708">
      <c r="A32708" s="47" t="s">
        <v>9284</v>
      </c>
      <c r="B32708" s="47">
        <v>6427.0</v>
      </c>
      <c r="C32708" s="172">
        <v>0.0</v>
      </c>
    </row>
    <row r="32709">
      <c r="A32709" s="47" t="s">
        <v>9284</v>
      </c>
      <c r="B32709" s="47">
        <v>6428.0</v>
      </c>
      <c r="C32709" s="172">
        <v>0.0</v>
      </c>
    </row>
    <row r="32710">
      <c r="A32710" s="47" t="s">
        <v>9284</v>
      </c>
      <c r="B32710" s="47">
        <v>6429.0</v>
      </c>
      <c r="C32710" s="172">
        <v>0.0</v>
      </c>
    </row>
    <row r="32711">
      <c r="A32711" s="47" t="s">
        <v>9284</v>
      </c>
      <c r="B32711" s="47">
        <v>6430.0</v>
      </c>
      <c r="C32711" s="172">
        <v>0.0</v>
      </c>
    </row>
    <row r="32712">
      <c r="A32712" s="47" t="s">
        <v>9284</v>
      </c>
      <c r="B32712" s="47">
        <v>6431.0</v>
      </c>
      <c r="C32712" s="172">
        <v>0.0</v>
      </c>
    </row>
    <row r="32713">
      <c r="A32713" s="47" t="s">
        <v>9284</v>
      </c>
      <c r="B32713" s="47">
        <v>6432.0</v>
      </c>
      <c r="C32713" s="172">
        <v>0.0</v>
      </c>
    </row>
    <row r="32714">
      <c r="A32714" s="47" t="s">
        <v>9284</v>
      </c>
      <c r="B32714" s="47">
        <v>6433.0</v>
      </c>
      <c r="C32714" s="172">
        <v>0.0</v>
      </c>
    </row>
    <row r="32715">
      <c r="A32715" s="47" t="s">
        <v>9284</v>
      </c>
      <c r="B32715" s="47">
        <v>6434.0</v>
      </c>
      <c r="C32715" s="172">
        <v>0.0</v>
      </c>
    </row>
    <row r="32716">
      <c r="A32716" s="47" t="s">
        <v>9284</v>
      </c>
      <c r="B32716" s="47">
        <v>6435.0</v>
      </c>
      <c r="C32716" s="172">
        <v>0.0</v>
      </c>
    </row>
    <row r="32717">
      <c r="A32717" s="47" t="s">
        <v>9284</v>
      </c>
      <c r="B32717" s="47">
        <v>6436.0</v>
      </c>
      <c r="C32717" s="172">
        <v>0.0</v>
      </c>
    </row>
    <row r="32718">
      <c r="A32718" s="47" t="s">
        <v>9284</v>
      </c>
      <c r="B32718" s="47">
        <v>6437.0</v>
      </c>
      <c r="C32718" s="172">
        <v>0.0</v>
      </c>
    </row>
    <row r="32719">
      <c r="A32719" s="47" t="s">
        <v>9284</v>
      </c>
      <c r="B32719" s="47">
        <v>6438.0</v>
      </c>
      <c r="C32719" s="172">
        <v>0.0</v>
      </c>
    </row>
    <row r="32720">
      <c r="A32720" s="47" t="s">
        <v>9284</v>
      </c>
      <c r="B32720" s="47">
        <v>6439.0</v>
      </c>
      <c r="C32720" s="172">
        <v>0.033299999999999996</v>
      </c>
    </row>
    <row r="32721">
      <c r="A32721" s="47" t="s">
        <v>9284</v>
      </c>
      <c r="B32721" s="47">
        <v>6440.0</v>
      </c>
      <c r="C32721" s="172">
        <v>0.1143</v>
      </c>
    </row>
    <row r="32722">
      <c r="A32722" s="47" t="s">
        <v>9284</v>
      </c>
      <c r="B32722" s="47">
        <v>6441.0</v>
      </c>
      <c r="C32722" s="172">
        <v>0.3402</v>
      </c>
    </row>
    <row r="32723">
      <c r="A32723" s="47" t="s">
        <v>9284</v>
      </c>
      <c r="B32723" s="47">
        <v>6442.0</v>
      </c>
      <c r="C32723" s="172">
        <v>0.5094</v>
      </c>
    </row>
    <row r="32724">
      <c r="A32724" s="47" t="s">
        <v>9284</v>
      </c>
      <c r="B32724" s="47">
        <v>6443.0</v>
      </c>
      <c r="C32724" s="172">
        <v>0.5913</v>
      </c>
    </row>
    <row r="32725">
      <c r="A32725" s="47" t="s">
        <v>9284</v>
      </c>
      <c r="B32725" s="47">
        <v>6444.0</v>
      </c>
      <c r="C32725" s="172">
        <v>0.6326999999999999</v>
      </c>
    </row>
    <row r="32726">
      <c r="A32726" s="47" t="s">
        <v>9284</v>
      </c>
      <c r="B32726" s="47">
        <v>6445.0</v>
      </c>
      <c r="C32726" s="172">
        <v>0.5625</v>
      </c>
    </row>
    <row r="32727">
      <c r="A32727" s="47" t="s">
        <v>9284</v>
      </c>
      <c r="B32727" s="47">
        <v>6446.0</v>
      </c>
      <c r="C32727" s="172">
        <v>0.5724</v>
      </c>
    </row>
    <row r="32728">
      <c r="A32728" s="47" t="s">
        <v>9284</v>
      </c>
      <c r="B32728" s="47">
        <v>6447.0</v>
      </c>
      <c r="C32728" s="172">
        <v>0.468</v>
      </c>
    </row>
    <row r="32729">
      <c r="A32729" s="47" t="s">
        <v>9284</v>
      </c>
      <c r="B32729" s="47">
        <v>6448.0</v>
      </c>
      <c r="C32729" s="172">
        <v>0.3456</v>
      </c>
    </row>
    <row r="32730">
      <c r="A32730" s="47" t="s">
        <v>9284</v>
      </c>
      <c r="B32730" s="47">
        <v>6449.0</v>
      </c>
      <c r="C32730" s="172">
        <v>0.1719</v>
      </c>
    </row>
    <row r="32731">
      <c r="A32731" s="47" t="s">
        <v>9284</v>
      </c>
      <c r="B32731" s="47">
        <v>6450.0</v>
      </c>
      <c r="C32731" s="172">
        <v>0.0207</v>
      </c>
    </row>
    <row r="32732">
      <c r="A32732" s="47" t="s">
        <v>9284</v>
      </c>
      <c r="B32732" s="47">
        <v>6451.0</v>
      </c>
      <c r="C32732" s="172">
        <v>0.0</v>
      </c>
    </row>
    <row r="32733">
      <c r="A32733" s="47" t="s">
        <v>9284</v>
      </c>
      <c r="B32733" s="47">
        <v>6452.0</v>
      </c>
      <c r="C32733" s="172">
        <v>0.0</v>
      </c>
    </row>
    <row r="32734">
      <c r="A32734" s="47" t="s">
        <v>9284</v>
      </c>
      <c r="B32734" s="47">
        <v>6453.0</v>
      </c>
      <c r="C32734" s="172">
        <v>0.0</v>
      </c>
    </row>
    <row r="32735">
      <c r="A32735" s="47" t="s">
        <v>9284</v>
      </c>
      <c r="B32735" s="47">
        <v>6454.0</v>
      </c>
      <c r="C32735" s="172">
        <v>0.0</v>
      </c>
    </row>
    <row r="32736">
      <c r="A32736" s="47" t="s">
        <v>9284</v>
      </c>
      <c r="B32736" s="47">
        <v>6455.0</v>
      </c>
      <c r="C32736" s="172">
        <v>0.0</v>
      </c>
    </row>
    <row r="32737">
      <c r="A32737" s="47" t="s">
        <v>9284</v>
      </c>
      <c r="B32737" s="47">
        <v>6456.0</v>
      </c>
      <c r="C32737" s="172">
        <v>0.0</v>
      </c>
    </row>
    <row r="32738">
      <c r="A32738" s="47" t="s">
        <v>9284</v>
      </c>
      <c r="B32738" s="47">
        <v>6457.0</v>
      </c>
      <c r="C32738" s="172">
        <v>0.0</v>
      </c>
    </row>
    <row r="32739">
      <c r="A32739" s="47" t="s">
        <v>9284</v>
      </c>
      <c r="B32739" s="47">
        <v>6458.0</v>
      </c>
      <c r="C32739" s="172">
        <v>0.0</v>
      </c>
    </row>
    <row r="32740">
      <c r="A32740" s="47" t="s">
        <v>9284</v>
      </c>
      <c r="B32740" s="47">
        <v>6459.0</v>
      </c>
      <c r="C32740" s="172">
        <v>0.0</v>
      </c>
    </row>
    <row r="32741">
      <c r="A32741" s="47" t="s">
        <v>9284</v>
      </c>
      <c r="B32741" s="47">
        <v>6460.0</v>
      </c>
      <c r="C32741" s="172">
        <v>0.0</v>
      </c>
    </row>
    <row r="32742">
      <c r="A32742" s="47" t="s">
        <v>9284</v>
      </c>
      <c r="B32742" s="47">
        <v>6461.0</v>
      </c>
      <c r="C32742" s="172">
        <v>0.0</v>
      </c>
    </row>
    <row r="32743">
      <c r="A32743" s="47" t="s">
        <v>9284</v>
      </c>
      <c r="B32743" s="47">
        <v>6462.0</v>
      </c>
      <c r="C32743" s="172">
        <v>0.0</v>
      </c>
    </row>
    <row r="32744">
      <c r="A32744" s="47" t="s">
        <v>9284</v>
      </c>
      <c r="B32744" s="47">
        <v>6463.0</v>
      </c>
      <c r="C32744" s="172">
        <v>0.039599999999999996</v>
      </c>
    </row>
    <row r="32745">
      <c r="A32745" s="47" t="s">
        <v>9284</v>
      </c>
      <c r="B32745" s="47">
        <v>6464.0</v>
      </c>
      <c r="C32745" s="172">
        <v>0.2115</v>
      </c>
    </row>
    <row r="32746">
      <c r="A32746" s="47" t="s">
        <v>9284</v>
      </c>
      <c r="B32746" s="47">
        <v>6465.0</v>
      </c>
      <c r="C32746" s="172">
        <v>0.35100000000000003</v>
      </c>
    </row>
    <row r="32747">
      <c r="A32747" s="47" t="s">
        <v>9284</v>
      </c>
      <c r="B32747" s="47">
        <v>6466.0</v>
      </c>
      <c r="C32747" s="172">
        <v>0.4419</v>
      </c>
    </row>
    <row r="32748">
      <c r="A32748" s="47" t="s">
        <v>9284</v>
      </c>
      <c r="B32748" s="47">
        <v>6467.0</v>
      </c>
      <c r="C32748" s="172">
        <v>0.49500000000000005</v>
      </c>
    </row>
    <row r="32749">
      <c r="A32749" s="47" t="s">
        <v>9284</v>
      </c>
      <c r="B32749" s="47">
        <v>6468.0</v>
      </c>
      <c r="C32749" s="172">
        <v>0.5904</v>
      </c>
    </row>
    <row r="32750">
      <c r="A32750" s="47" t="s">
        <v>9284</v>
      </c>
      <c r="B32750" s="47">
        <v>6469.0</v>
      </c>
      <c r="C32750" s="172">
        <v>0.6444</v>
      </c>
    </row>
    <row r="32751">
      <c r="A32751" s="47" t="s">
        <v>9284</v>
      </c>
      <c r="B32751" s="47">
        <v>6470.0</v>
      </c>
      <c r="C32751" s="172">
        <v>0.5616</v>
      </c>
    </row>
    <row r="32752">
      <c r="A32752" s="47" t="s">
        <v>9284</v>
      </c>
      <c r="B32752" s="47">
        <v>6471.0</v>
      </c>
      <c r="C32752" s="172">
        <v>0.2871</v>
      </c>
    </row>
    <row r="32753">
      <c r="A32753" s="47" t="s">
        <v>9284</v>
      </c>
      <c r="B32753" s="47">
        <v>6472.0</v>
      </c>
      <c r="C32753" s="172">
        <v>0.3321</v>
      </c>
    </row>
    <row r="32754">
      <c r="A32754" s="47" t="s">
        <v>9284</v>
      </c>
      <c r="B32754" s="47">
        <v>6473.0</v>
      </c>
      <c r="C32754" s="172">
        <v>0.18359999999999999</v>
      </c>
    </row>
    <row r="32755">
      <c r="A32755" s="47" t="s">
        <v>9284</v>
      </c>
      <c r="B32755" s="47">
        <v>6474.0</v>
      </c>
      <c r="C32755" s="172">
        <v>0.0171</v>
      </c>
    </row>
    <row r="32756">
      <c r="A32756" s="47" t="s">
        <v>9284</v>
      </c>
      <c r="B32756" s="47">
        <v>6475.0</v>
      </c>
      <c r="C32756" s="172">
        <v>0.0</v>
      </c>
    </row>
    <row r="32757">
      <c r="A32757" s="47" t="s">
        <v>9284</v>
      </c>
      <c r="B32757" s="47">
        <v>6476.0</v>
      </c>
      <c r="C32757" s="172">
        <v>0.0</v>
      </c>
    </row>
    <row r="32758">
      <c r="A32758" s="47" t="s">
        <v>9284</v>
      </c>
      <c r="B32758" s="47">
        <v>6477.0</v>
      </c>
      <c r="C32758" s="172">
        <v>0.0</v>
      </c>
    </row>
    <row r="32759">
      <c r="A32759" s="47" t="s">
        <v>9284</v>
      </c>
      <c r="B32759" s="47">
        <v>6478.0</v>
      </c>
      <c r="C32759" s="172">
        <v>0.0</v>
      </c>
    </row>
    <row r="32760">
      <c r="A32760" s="47" t="s">
        <v>9284</v>
      </c>
      <c r="B32760" s="47">
        <v>6479.0</v>
      </c>
      <c r="C32760" s="172">
        <v>0.0</v>
      </c>
    </row>
    <row r="32761">
      <c r="A32761" s="47" t="s">
        <v>9284</v>
      </c>
      <c r="B32761" s="47">
        <v>6480.0</v>
      </c>
      <c r="C32761" s="172">
        <v>0.0</v>
      </c>
    </row>
    <row r="32762">
      <c r="A32762" s="47" t="s">
        <v>9284</v>
      </c>
      <c r="B32762" s="47">
        <v>6481.0</v>
      </c>
      <c r="C32762" s="172">
        <v>0.0</v>
      </c>
    </row>
    <row r="32763">
      <c r="A32763" s="47" t="s">
        <v>9284</v>
      </c>
      <c r="B32763" s="47">
        <v>6482.0</v>
      </c>
      <c r="C32763" s="172">
        <v>0.0</v>
      </c>
    </row>
    <row r="32764">
      <c r="A32764" s="47" t="s">
        <v>9284</v>
      </c>
      <c r="B32764" s="47">
        <v>6483.0</v>
      </c>
      <c r="C32764" s="172">
        <v>0.0</v>
      </c>
    </row>
    <row r="32765">
      <c r="A32765" s="47" t="s">
        <v>9284</v>
      </c>
      <c r="B32765" s="47">
        <v>6484.0</v>
      </c>
      <c r="C32765" s="172">
        <v>0.0</v>
      </c>
    </row>
    <row r="32766">
      <c r="A32766" s="47" t="s">
        <v>9284</v>
      </c>
      <c r="B32766" s="47">
        <v>6485.0</v>
      </c>
      <c r="C32766" s="172">
        <v>0.0</v>
      </c>
    </row>
    <row r="32767">
      <c r="A32767" s="47" t="s">
        <v>9284</v>
      </c>
      <c r="B32767" s="47">
        <v>6486.0</v>
      </c>
      <c r="C32767" s="172">
        <v>0.0</v>
      </c>
    </row>
    <row r="32768">
      <c r="A32768" s="47" t="s">
        <v>9284</v>
      </c>
      <c r="B32768" s="47">
        <v>6487.0</v>
      </c>
      <c r="C32768" s="172">
        <v>0.0441</v>
      </c>
    </row>
    <row r="32769">
      <c r="A32769" s="47" t="s">
        <v>9284</v>
      </c>
      <c r="B32769" s="47">
        <v>6488.0</v>
      </c>
      <c r="C32769" s="172">
        <v>0.20970000000000003</v>
      </c>
    </row>
    <row r="32770">
      <c r="A32770" s="47" t="s">
        <v>9284</v>
      </c>
      <c r="B32770" s="47">
        <v>6489.0</v>
      </c>
      <c r="C32770" s="172">
        <v>0.369</v>
      </c>
    </row>
    <row r="32771">
      <c r="A32771" s="47" t="s">
        <v>9284</v>
      </c>
      <c r="B32771" s="47">
        <v>6490.0</v>
      </c>
      <c r="C32771" s="172">
        <v>0.4707</v>
      </c>
    </row>
    <row r="32772">
      <c r="A32772" s="47" t="s">
        <v>9284</v>
      </c>
      <c r="B32772" s="47">
        <v>6491.0</v>
      </c>
      <c r="C32772" s="172">
        <v>0.3627</v>
      </c>
    </row>
    <row r="32773">
      <c r="A32773" s="47" t="s">
        <v>9284</v>
      </c>
      <c r="B32773" s="47">
        <v>6492.0</v>
      </c>
      <c r="C32773" s="172">
        <v>0.5868</v>
      </c>
    </row>
    <row r="32774">
      <c r="A32774" s="47" t="s">
        <v>9284</v>
      </c>
      <c r="B32774" s="47">
        <v>6493.0</v>
      </c>
      <c r="C32774" s="172">
        <v>0.5616</v>
      </c>
    </row>
    <row r="32775">
      <c r="A32775" s="47" t="s">
        <v>9284</v>
      </c>
      <c r="B32775" s="47">
        <v>6494.0</v>
      </c>
      <c r="C32775" s="172">
        <v>0.2727</v>
      </c>
    </row>
    <row r="32776">
      <c r="A32776" s="47" t="s">
        <v>9284</v>
      </c>
      <c r="B32776" s="47">
        <v>6495.0</v>
      </c>
      <c r="C32776" s="172">
        <v>0.2628</v>
      </c>
    </row>
    <row r="32777">
      <c r="A32777" s="47" t="s">
        <v>9284</v>
      </c>
      <c r="B32777" s="47">
        <v>6496.0</v>
      </c>
      <c r="C32777" s="172">
        <v>0.2196</v>
      </c>
    </row>
    <row r="32778">
      <c r="A32778" s="47" t="s">
        <v>9284</v>
      </c>
      <c r="B32778" s="47">
        <v>6497.0</v>
      </c>
      <c r="C32778" s="172">
        <v>0.1188</v>
      </c>
    </row>
    <row r="32779">
      <c r="A32779" s="47" t="s">
        <v>9284</v>
      </c>
      <c r="B32779" s="47">
        <v>6498.0</v>
      </c>
      <c r="C32779" s="172">
        <v>0.0162</v>
      </c>
    </row>
    <row r="32780">
      <c r="A32780" s="47" t="s">
        <v>9284</v>
      </c>
      <c r="B32780" s="47">
        <v>6499.0</v>
      </c>
      <c r="C32780" s="172">
        <v>0.0</v>
      </c>
    </row>
    <row r="32781">
      <c r="A32781" s="47" t="s">
        <v>9284</v>
      </c>
      <c r="B32781" s="47">
        <v>6500.0</v>
      </c>
      <c r="C32781" s="172">
        <v>0.0</v>
      </c>
    </row>
    <row r="32782">
      <c r="A32782" s="47" t="s">
        <v>9284</v>
      </c>
      <c r="B32782" s="47">
        <v>6501.0</v>
      </c>
      <c r="C32782" s="172">
        <v>0.0</v>
      </c>
    </row>
    <row r="32783">
      <c r="A32783" s="47" t="s">
        <v>9284</v>
      </c>
      <c r="B32783" s="47">
        <v>6502.0</v>
      </c>
      <c r="C32783" s="172">
        <v>0.0</v>
      </c>
    </row>
    <row r="32784">
      <c r="A32784" s="47" t="s">
        <v>9284</v>
      </c>
      <c r="B32784" s="47">
        <v>6503.0</v>
      </c>
      <c r="C32784" s="172">
        <v>0.0</v>
      </c>
    </row>
    <row r="32785">
      <c r="A32785" s="47" t="s">
        <v>9284</v>
      </c>
      <c r="B32785" s="47">
        <v>6504.0</v>
      </c>
      <c r="C32785" s="172">
        <v>0.0</v>
      </c>
    </row>
    <row r="32786">
      <c r="A32786" s="47" t="s">
        <v>9284</v>
      </c>
      <c r="B32786" s="47">
        <v>6505.0</v>
      </c>
      <c r="C32786" s="172">
        <v>0.0</v>
      </c>
    </row>
    <row r="32787">
      <c r="A32787" s="47" t="s">
        <v>9284</v>
      </c>
      <c r="B32787" s="47">
        <v>6506.0</v>
      </c>
      <c r="C32787" s="172">
        <v>0.0</v>
      </c>
    </row>
    <row r="32788">
      <c r="A32788" s="47" t="s">
        <v>9284</v>
      </c>
      <c r="B32788" s="47">
        <v>6507.0</v>
      </c>
      <c r="C32788" s="172">
        <v>0.0</v>
      </c>
    </row>
    <row r="32789">
      <c r="A32789" s="47" t="s">
        <v>9284</v>
      </c>
      <c r="B32789" s="47">
        <v>6508.0</v>
      </c>
      <c r="C32789" s="172">
        <v>0.0</v>
      </c>
    </row>
    <row r="32790">
      <c r="A32790" s="47" t="s">
        <v>9284</v>
      </c>
      <c r="B32790" s="47">
        <v>6509.0</v>
      </c>
      <c r="C32790" s="172">
        <v>0.0</v>
      </c>
    </row>
    <row r="32791">
      <c r="A32791" s="47" t="s">
        <v>9284</v>
      </c>
      <c r="B32791" s="47">
        <v>6510.0</v>
      </c>
      <c r="C32791" s="172">
        <v>0.0</v>
      </c>
    </row>
    <row r="32792">
      <c r="A32792" s="47" t="s">
        <v>9284</v>
      </c>
      <c r="B32792" s="47">
        <v>6511.0</v>
      </c>
      <c r="C32792" s="172">
        <v>0.0108</v>
      </c>
    </row>
    <row r="32793">
      <c r="A32793" s="47" t="s">
        <v>9284</v>
      </c>
      <c r="B32793" s="47">
        <v>6512.0</v>
      </c>
      <c r="C32793" s="172">
        <v>0.027</v>
      </c>
    </row>
    <row r="32794">
      <c r="A32794" s="47" t="s">
        <v>9284</v>
      </c>
      <c r="B32794" s="47">
        <v>6513.0</v>
      </c>
      <c r="C32794" s="172">
        <v>0.036000000000000004</v>
      </c>
    </row>
    <row r="32795">
      <c r="A32795" s="47" t="s">
        <v>9284</v>
      </c>
      <c r="B32795" s="47">
        <v>6514.0</v>
      </c>
      <c r="C32795" s="172">
        <v>0.054</v>
      </c>
    </row>
    <row r="32796">
      <c r="A32796" s="47" t="s">
        <v>9284</v>
      </c>
      <c r="B32796" s="47">
        <v>6515.0</v>
      </c>
      <c r="C32796" s="172">
        <v>0.21509999999999999</v>
      </c>
    </row>
    <row r="32797">
      <c r="A32797" s="47" t="s">
        <v>9284</v>
      </c>
      <c r="B32797" s="47">
        <v>6516.0</v>
      </c>
      <c r="C32797" s="172">
        <v>0.0594</v>
      </c>
    </row>
    <row r="32798">
      <c r="A32798" s="47" t="s">
        <v>9284</v>
      </c>
      <c r="B32798" s="47">
        <v>6517.0</v>
      </c>
      <c r="C32798" s="172">
        <v>0.333</v>
      </c>
    </row>
    <row r="32799">
      <c r="A32799" s="47" t="s">
        <v>9284</v>
      </c>
      <c r="B32799" s="47">
        <v>6518.0</v>
      </c>
      <c r="C32799" s="172">
        <v>0.5246999999999999</v>
      </c>
    </row>
    <row r="32800">
      <c r="A32800" s="47" t="s">
        <v>9284</v>
      </c>
      <c r="B32800" s="47">
        <v>6519.0</v>
      </c>
      <c r="C32800" s="172">
        <v>0.3627</v>
      </c>
    </row>
    <row r="32801">
      <c r="A32801" s="47" t="s">
        <v>9284</v>
      </c>
      <c r="B32801" s="47">
        <v>6520.0</v>
      </c>
      <c r="C32801" s="172">
        <v>0.099</v>
      </c>
    </row>
    <row r="32802">
      <c r="A32802" s="47" t="s">
        <v>9284</v>
      </c>
      <c r="B32802" s="47">
        <v>6521.0</v>
      </c>
      <c r="C32802" s="172">
        <v>0.0828</v>
      </c>
    </row>
    <row r="32803">
      <c r="A32803" s="47" t="s">
        <v>9284</v>
      </c>
      <c r="B32803" s="47">
        <v>6522.0</v>
      </c>
      <c r="C32803" s="172">
        <v>0.0108</v>
      </c>
    </row>
    <row r="32804">
      <c r="A32804" s="47" t="s">
        <v>9284</v>
      </c>
      <c r="B32804" s="47">
        <v>6523.0</v>
      </c>
      <c r="C32804" s="172">
        <v>0.0</v>
      </c>
    </row>
    <row r="32805">
      <c r="A32805" s="47" t="s">
        <v>9284</v>
      </c>
      <c r="B32805" s="47">
        <v>6524.0</v>
      </c>
      <c r="C32805" s="172">
        <v>0.0</v>
      </c>
    </row>
    <row r="32806">
      <c r="A32806" s="47" t="s">
        <v>9284</v>
      </c>
      <c r="B32806" s="47">
        <v>6525.0</v>
      </c>
      <c r="C32806" s="172">
        <v>0.0</v>
      </c>
    </row>
    <row r="32807">
      <c r="A32807" s="47" t="s">
        <v>9284</v>
      </c>
      <c r="B32807" s="47">
        <v>6526.0</v>
      </c>
      <c r="C32807" s="172">
        <v>0.0</v>
      </c>
    </row>
    <row r="32808">
      <c r="A32808" s="47" t="s">
        <v>9284</v>
      </c>
      <c r="B32808" s="47">
        <v>6527.0</v>
      </c>
      <c r="C32808" s="172">
        <v>0.0</v>
      </c>
    </row>
    <row r="32809">
      <c r="A32809" s="47" t="s">
        <v>9284</v>
      </c>
      <c r="B32809" s="47">
        <v>6528.0</v>
      </c>
      <c r="C32809" s="172">
        <v>0.0</v>
      </c>
    </row>
    <row r="32810">
      <c r="A32810" s="47" t="s">
        <v>9284</v>
      </c>
      <c r="B32810" s="47">
        <v>6529.0</v>
      </c>
      <c r="C32810" s="172">
        <v>0.0</v>
      </c>
    </row>
    <row r="32811">
      <c r="A32811" s="47" t="s">
        <v>9284</v>
      </c>
      <c r="B32811" s="47">
        <v>6530.0</v>
      </c>
      <c r="C32811" s="172">
        <v>0.0</v>
      </c>
    </row>
    <row r="32812">
      <c r="A32812" s="47" t="s">
        <v>9284</v>
      </c>
      <c r="B32812" s="47">
        <v>6531.0</v>
      </c>
      <c r="C32812" s="172">
        <v>0.0</v>
      </c>
    </row>
    <row r="32813">
      <c r="A32813" s="47" t="s">
        <v>9284</v>
      </c>
      <c r="B32813" s="47">
        <v>6532.0</v>
      </c>
      <c r="C32813" s="172">
        <v>0.0</v>
      </c>
    </row>
    <row r="32814">
      <c r="A32814" s="47" t="s">
        <v>9284</v>
      </c>
      <c r="B32814" s="47">
        <v>6533.0</v>
      </c>
      <c r="C32814" s="172">
        <v>0.0</v>
      </c>
    </row>
    <row r="32815">
      <c r="A32815" s="47" t="s">
        <v>9284</v>
      </c>
      <c r="B32815" s="47">
        <v>6534.0</v>
      </c>
      <c r="C32815" s="172">
        <v>0.0</v>
      </c>
    </row>
    <row r="32816">
      <c r="A32816" s="47" t="s">
        <v>9284</v>
      </c>
      <c r="B32816" s="47">
        <v>6535.0</v>
      </c>
      <c r="C32816" s="172">
        <v>0.0477</v>
      </c>
    </row>
    <row r="32817">
      <c r="A32817" s="47" t="s">
        <v>9284</v>
      </c>
      <c r="B32817" s="47">
        <v>6536.0</v>
      </c>
      <c r="C32817" s="172">
        <v>0.0189</v>
      </c>
    </row>
    <row r="32818">
      <c r="A32818" s="47" t="s">
        <v>9284</v>
      </c>
      <c r="B32818" s="47">
        <v>6537.0</v>
      </c>
      <c r="C32818" s="172">
        <v>0.3357</v>
      </c>
    </row>
    <row r="32819">
      <c r="A32819" s="47" t="s">
        <v>9284</v>
      </c>
      <c r="B32819" s="47">
        <v>6538.0</v>
      </c>
      <c r="C32819" s="172">
        <v>0.2232</v>
      </c>
    </row>
    <row r="32820">
      <c r="A32820" s="47" t="s">
        <v>9284</v>
      </c>
      <c r="B32820" s="47">
        <v>6539.0</v>
      </c>
      <c r="C32820" s="172">
        <v>0.5040000000000001</v>
      </c>
    </row>
    <row r="32821">
      <c r="A32821" s="47" t="s">
        <v>9284</v>
      </c>
      <c r="B32821" s="47">
        <v>6540.0</v>
      </c>
      <c r="C32821" s="172">
        <v>0.5922000000000001</v>
      </c>
    </row>
    <row r="32822">
      <c r="A32822" s="47" t="s">
        <v>9284</v>
      </c>
      <c r="B32822" s="47">
        <v>6541.0</v>
      </c>
      <c r="C32822" s="172">
        <v>0.6309</v>
      </c>
    </row>
    <row r="32823">
      <c r="A32823" s="47" t="s">
        <v>9284</v>
      </c>
      <c r="B32823" s="47">
        <v>6542.0</v>
      </c>
      <c r="C32823" s="172">
        <v>0.5967</v>
      </c>
    </row>
    <row r="32824">
      <c r="A32824" s="47" t="s">
        <v>9284</v>
      </c>
      <c r="B32824" s="47">
        <v>6543.0</v>
      </c>
      <c r="C32824" s="172">
        <v>0.48240000000000005</v>
      </c>
    </row>
    <row r="32825">
      <c r="A32825" s="47" t="s">
        <v>9284</v>
      </c>
      <c r="B32825" s="47">
        <v>6544.0</v>
      </c>
      <c r="C32825" s="172">
        <v>0.3348</v>
      </c>
    </row>
    <row r="32826">
      <c r="A32826" s="47" t="s">
        <v>9284</v>
      </c>
      <c r="B32826" s="47">
        <v>6545.0</v>
      </c>
      <c r="C32826" s="172">
        <v>0.18000000000000002</v>
      </c>
    </row>
    <row r="32827">
      <c r="A32827" s="47" t="s">
        <v>9284</v>
      </c>
      <c r="B32827" s="47">
        <v>6546.0</v>
      </c>
      <c r="C32827" s="172">
        <v>0.0018000000000000002</v>
      </c>
    </row>
    <row r="32828">
      <c r="A32828" s="47" t="s">
        <v>9284</v>
      </c>
      <c r="B32828" s="47">
        <v>6547.0</v>
      </c>
      <c r="C32828" s="172">
        <v>0.0</v>
      </c>
    </row>
    <row r="32829">
      <c r="A32829" s="47" t="s">
        <v>9284</v>
      </c>
      <c r="B32829" s="47">
        <v>6548.0</v>
      </c>
      <c r="C32829" s="172">
        <v>0.0</v>
      </c>
    </row>
    <row r="32830">
      <c r="A32830" s="47" t="s">
        <v>9284</v>
      </c>
      <c r="B32830" s="47">
        <v>6549.0</v>
      </c>
      <c r="C32830" s="172">
        <v>0.0</v>
      </c>
    </row>
    <row r="32831">
      <c r="A32831" s="47" t="s">
        <v>9284</v>
      </c>
      <c r="B32831" s="47">
        <v>6550.0</v>
      </c>
      <c r="C32831" s="172">
        <v>0.0</v>
      </c>
    </row>
    <row r="32832">
      <c r="A32832" s="47" t="s">
        <v>9284</v>
      </c>
      <c r="B32832" s="47">
        <v>6551.0</v>
      </c>
      <c r="C32832" s="172">
        <v>0.0</v>
      </c>
    </row>
    <row r="32833">
      <c r="A32833" s="47" t="s">
        <v>9284</v>
      </c>
      <c r="B32833" s="47">
        <v>6552.0</v>
      </c>
      <c r="C32833" s="172">
        <v>0.0</v>
      </c>
    </row>
    <row r="32834">
      <c r="A32834" s="47" t="s">
        <v>9284</v>
      </c>
      <c r="B32834" s="47">
        <v>6553.0</v>
      </c>
      <c r="C32834" s="172">
        <v>0.0</v>
      </c>
    </row>
    <row r="32835">
      <c r="A32835" s="47" t="s">
        <v>9284</v>
      </c>
      <c r="B32835" s="47">
        <v>6554.0</v>
      </c>
      <c r="C32835" s="172">
        <v>0.0</v>
      </c>
    </row>
    <row r="32836">
      <c r="A32836" s="47" t="s">
        <v>9284</v>
      </c>
      <c r="B32836" s="47">
        <v>6555.0</v>
      </c>
      <c r="C32836" s="172">
        <v>0.0</v>
      </c>
    </row>
    <row r="32837">
      <c r="A32837" s="47" t="s">
        <v>9284</v>
      </c>
      <c r="B32837" s="47">
        <v>6556.0</v>
      </c>
      <c r="C32837" s="172">
        <v>0.0</v>
      </c>
    </row>
    <row r="32838">
      <c r="A32838" s="47" t="s">
        <v>9284</v>
      </c>
      <c r="B32838" s="47">
        <v>6557.0</v>
      </c>
      <c r="C32838" s="172">
        <v>0.0</v>
      </c>
    </row>
    <row r="32839">
      <c r="A32839" s="47" t="s">
        <v>9284</v>
      </c>
      <c r="B32839" s="47">
        <v>6558.0</v>
      </c>
      <c r="C32839" s="172">
        <v>0.0</v>
      </c>
    </row>
    <row r="32840">
      <c r="A32840" s="47" t="s">
        <v>9284</v>
      </c>
      <c r="B32840" s="47">
        <v>6559.0</v>
      </c>
      <c r="C32840" s="172">
        <v>0.036000000000000004</v>
      </c>
    </row>
    <row r="32841">
      <c r="A32841" s="47" t="s">
        <v>9284</v>
      </c>
      <c r="B32841" s="47">
        <v>6560.0</v>
      </c>
      <c r="C32841" s="172">
        <v>0.1341</v>
      </c>
    </row>
    <row r="32842">
      <c r="A32842" s="47" t="s">
        <v>9284</v>
      </c>
      <c r="B32842" s="47">
        <v>6561.0</v>
      </c>
      <c r="C32842" s="172">
        <v>0.1926</v>
      </c>
    </row>
    <row r="32843">
      <c r="A32843" s="47" t="s">
        <v>9284</v>
      </c>
      <c r="B32843" s="47">
        <v>6562.0</v>
      </c>
      <c r="C32843" s="172">
        <v>0.2709</v>
      </c>
    </row>
    <row r="32844">
      <c r="A32844" s="47" t="s">
        <v>9284</v>
      </c>
      <c r="B32844" s="47">
        <v>6563.0</v>
      </c>
      <c r="C32844" s="172">
        <v>0.3402</v>
      </c>
    </row>
    <row r="32845">
      <c r="A32845" s="47" t="s">
        <v>9284</v>
      </c>
      <c r="B32845" s="47">
        <v>6564.0</v>
      </c>
      <c r="C32845" s="172">
        <v>0.41940000000000005</v>
      </c>
    </row>
    <row r="32846">
      <c r="A32846" s="47" t="s">
        <v>9284</v>
      </c>
      <c r="B32846" s="47">
        <v>6565.0</v>
      </c>
      <c r="C32846" s="172">
        <v>0.4635</v>
      </c>
    </row>
    <row r="32847">
      <c r="A32847" s="47" t="s">
        <v>9284</v>
      </c>
      <c r="B32847" s="47">
        <v>6566.0</v>
      </c>
      <c r="C32847" s="172">
        <v>0.1521</v>
      </c>
    </row>
    <row r="32848">
      <c r="A32848" s="47" t="s">
        <v>9284</v>
      </c>
      <c r="B32848" s="47">
        <v>6567.0</v>
      </c>
      <c r="C32848" s="172">
        <v>0.4203</v>
      </c>
    </row>
    <row r="32849">
      <c r="A32849" s="47" t="s">
        <v>9284</v>
      </c>
      <c r="B32849" s="47">
        <v>6568.0</v>
      </c>
      <c r="C32849" s="172">
        <v>0.24300000000000002</v>
      </c>
    </row>
    <row r="32850">
      <c r="A32850" s="47" t="s">
        <v>9284</v>
      </c>
      <c r="B32850" s="47">
        <v>6569.0</v>
      </c>
      <c r="C32850" s="172">
        <v>0.171</v>
      </c>
    </row>
    <row r="32851">
      <c r="A32851" s="47" t="s">
        <v>9284</v>
      </c>
      <c r="B32851" s="47">
        <v>6570.0</v>
      </c>
      <c r="C32851" s="172">
        <v>0.0018000000000000002</v>
      </c>
    </row>
    <row r="32852">
      <c r="A32852" s="47" t="s">
        <v>9284</v>
      </c>
      <c r="B32852" s="47">
        <v>6571.0</v>
      </c>
      <c r="C32852" s="172">
        <v>0.0</v>
      </c>
    </row>
    <row r="32853">
      <c r="A32853" s="47" t="s">
        <v>9284</v>
      </c>
      <c r="B32853" s="47">
        <v>6572.0</v>
      </c>
      <c r="C32853" s="172">
        <v>0.0</v>
      </c>
    </row>
    <row r="32854">
      <c r="A32854" s="47" t="s">
        <v>9284</v>
      </c>
      <c r="B32854" s="47">
        <v>6573.0</v>
      </c>
      <c r="C32854" s="172">
        <v>0.0</v>
      </c>
    </row>
    <row r="32855">
      <c r="A32855" s="47" t="s">
        <v>9284</v>
      </c>
      <c r="B32855" s="47">
        <v>6574.0</v>
      </c>
      <c r="C32855" s="172">
        <v>0.0</v>
      </c>
    </row>
    <row r="32856">
      <c r="A32856" s="47" t="s">
        <v>9284</v>
      </c>
      <c r="B32856" s="47">
        <v>6575.0</v>
      </c>
      <c r="C32856" s="172">
        <v>0.0</v>
      </c>
    </row>
    <row r="32857">
      <c r="A32857" s="47" t="s">
        <v>9284</v>
      </c>
      <c r="B32857" s="47">
        <v>6576.0</v>
      </c>
      <c r="C32857" s="172">
        <v>0.0</v>
      </c>
    </row>
    <row r="32858">
      <c r="A32858" s="47" t="s">
        <v>9284</v>
      </c>
      <c r="B32858" s="47">
        <v>6577.0</v>
      </c>
      <c r="C32858" s="172">
        <v>0.0</v>
      </c>
    </row>
    <row r="32859">
      <c r="A32859" s="47" t="s">
        <v>9284</v>
      </c>
      <c r="B32859" s="47">
        <v>6578.0</v>
      </c>
      <c r="C32859" s="172">
        <v>0.0</v>
      </c>
    </row>
    <row r="32860">
      <c r="A32860" s="47" t="s">
        <v>9284</v>
      </c>
      <c r="B32860" s="47">
        <v>6579.0</v>
      </c>
      <c r="C32860" s="172">
        <v>0.0</v>
      </c>
    </row>
    <row r="32861">
      <c r="A32861" s="47" t="s">
        <v>9284</v>
      </c>
      <c r="B32861" s="47">
        <v>6580.0</v>
      </c>
      <c r="C32861" s="172">
        <v>0.0</v>
      </c>
    </row>
    <row r="32862">
      <c r="A32862" s="47" t="s">
        <v>9284</v>
      </c>
      <c r="B32862" s="47">
        <v>6581.0</v>
      </c>
      <c r="C32862" s="172">
        <v>0.0</v>
      </c>
    </row>
    <row r="32863">
      <c r="A32863" s="47" t="s">
        <v>9284</v>
      </c>
      <c r="B32863" s="47">
        <v>6582.0</v>
      </c>
      <c r="C32863" s="172">
        <v>0.0</v>
      </c>
    </row>
    <row r="32864">
      <c r="A32864" s="47" t="s">
        <v>9284</v>
      </c>
      <c r="B32864" s="47">
        <v>6583.0</v>
      </c>
      <c r="C32864" s="172">
        <v>0.0369</v>
      </c>
    </row>
    <row r="32865">
      <c r="A32865" s="47" t="s">
        <v>9284</v>
      </c>
      <c r="B32865" s="47">
        <v>6584.0</v>
      </c>
      <c r="C32865" s="172">
        <v>0.1809</v>
      </c>
    </row>
    <row r="32866">
      <c r="A32866" s="47" t="s">
        <v>9284</v>
      </c>
      <c r="B32866" s="47">
        <v>6585.0</v>
      </c>
      <c r="C32866" s="172">
        <v>0.3186</v>
      </c>
    </row>
    <row r="32867">
      <c r="A32867" s="47" t="s">
        <v>9284</v>
      </c>
      <c r="B32867" s="47">
        <v>6586.0</v>
      </c>
      <c r="C32867" s="172">
        <v>0.4887</v>
      </c>
    </row>
    <row r="32868">
      <c r="A32868" s="47" t="s">
        <v>9284</v>
      </c>
      <c r="B32868" s="47">
        <v>6587.0</v>
      </c>
      <c r="C32868" s="172">
        <v>0.6030000000000001</v>
      </c>
    </row>
    <row r="32869">
      <c r="A32869" s="47" t="s">
        <v>9284</v>
      </c>
      <c r="B32869" s="47">
        <v>6588.0</v>
      </c>
      <c r="C32869" s="172">
        <v>0.5571</v>
      </c>
    </row>
    <row r="32870">
      <c r="A32870" s="47" t="s">
        <v>9284</v>
      </c>
      <c r="B32870" s="47">
        <v>6589.0</v>
      </c>
      <c r="C32870" s="172">
        <v>0.6416999999999999</v>
      </c>
    </row>
    <row r="32871">
      <c r="A32871" s="47" t="s">
        <v>9284</v>
      </c>
      <c r="B32871" s="47">
        <v>6590.0</v>
      </c>
      <c r="C32871" s="172">
        <v>0.18359999999999999</v>
      </c>
    </row>
    <row r="32872">
      <c r="A32872" s="47" t="s">
        <v>9284</v>
      </c>
      <c r="B32872" s="47">
        <v>6591.0</v>
      </c>
      <c r="C32872" s="172">
        <v>0.1386</v>
      </c>
    </row>
    <row r="32873">
      <c r="A32873" s="47" t="s">
        <v>9284</v>
      </c>
      <c r="B32873" s="47">
        <v>6592.0</v>
      </c>
      <c r="C32873" s="172">
        <v>0.0441</v>
      </c>
    </row>
    <row r="32874">
      <c r="A32874" s="47" t="s">
        <v>9284</v>
      </c>
      <c r="B32874" s="47">
        <v>6593.0</v>
      </c>
      <c r="C32874" s="172">
        <v>0.030600000000000002</v>
      </c>
    </row>
    <row r="32875">
      <c r="A32875" s="47" t="s">
        <v>9284</v>
      </c>
      <c r="B32875" s="47">
        <v>6594.0</v>
      </c>
      <c r="C32875" s="172">
        <v>0.0</v>
      </c>
    </row>
    <row r="32876">
      <c r="A32876" s="47" t="s">
        <v>9284</v>
      </c>
      <c r="B32876" s="47">
        <v>6595.0</v>
      </c>
      <c r="C32876" s="172">
        <v>0.0</v>
      </c>
    </row>
    <row r="32877">
      <c r="A32877" s="47" t="s">
        <v>9284</v>
      </c>
      <c r="B32877" s="47">
        <v>6596.0</v>
      </c>
      <c r="C32877" s="172">
        <v>0.0</v>
      </c>
    </row>
    <row r="32878">
      <c r="A32878" s="47" t="s">
        <v>9284</v>
      </c>
      <c r="B32878" s="47">
        <v>6597.0</v>
      </c>
      <c r="C32878" s="172">
        <v>0.0</v>
      </c>
    </row>
    <row r="32879">
      <c r="A32879" s="47" t="s">
        <v>9284</v>
      </c>
      <c r="B32879" s="47">
        <v>6598.0</v>
      </c>
      <c r="C32879" s="172">
        <v>0.0</v>
      </c>
    </row>
    <row r="32880">
      <c r="A32880" s="47" t="s">
        <v>9284</v>
      </c>
      <c r="B32880" s="47">
        <v>6599.0</v>
      </c>
      <c r="C32880" s="172">
        <v>0.0</v>
      </c>
    </row>
    <row r="32881">
      <c r="A32881" s="47" t="s">
        <v>9284</v>
      </c>
      <c r="B32881" s="47">
        <v>6600.0</v>
      </c>
      <c r="C32881" s="172">
        <v>0.0</v>
      </c>
    </row>
    <row r="32882">
      <c r="A32882" s="47" t="s">
        <v>9284</v>
      </c>
      <c r="B32882" s="47">
        <v>6601.0</v>
      </c>
      <c r="C32882" s="172">
        <v>0.0</v>
      </c>
    </row>
    <row r="32883">
      <c r="A32883" s="47" t="s">
        <v>9284</v>
      </c>
      <c r="B32883" s="47">
        <v>6602.0</v>
      </c>
      <c r="C32883" s="172">
        <v>0.0</v>
      </c>
    </row>
    <row r="32884">
      <c r="A32884" s="47" t="s">
        <v>9284</v>
      </c>
      <c r="B32884" s="47">
        <v>6603.0</v>
      </c>
      <c r="C32884" s="172">
        <v>0.0</v>
      </c>
    </row>
    <row r="32885">
      <c r="A32885" s="47" t="s">
        <v>9284</v>
      </c>
      <c r="B32885" s="47">
        <v>6604.0</v>
      </c>
      <c r="C32885" s="172">
        <v>0.0</v>
      </c>
    </row>
    <row r="32886">
      <c r="A32886" s="47" t="s">
        <v>9284</v>
      </c>
      <c r="B32886" s="47">
        <v>6605.0</v>
      </c>
      <c r="C32886" s="172">
        <v>0.0</v>
      </c>
    </row>
    <row r="32887">
      <c r="A32887" s="47" t="s">
        <v>9284</v>
      </c>
      <c r="B32887" s="47">
        <v>6606.0</v>
      </c>
      <c r="C32887" s="172">
        <v>0.0</v>
      </c>
    </row>
    <row r="32888">
      <c r="A32888" s="47" t="s">
        <v>9284</v>
      </c>
      <c r="B32888" s="47">
        <v>6607.0</v>
      </c>
      <c r="C32888" s="172">
        <v>0.0369</v>
      </c>
    </row>
    <row r="32889">
      <c r="A32889" s="47" t="s">
        <v>9284</v>
      </c>
      <c r="B32889" s="47">
        <v>6608.0</v>
      </c>
      <c r="C32889" s="172">
        <v>0.2043</v>
      </c>
    </row>
    <row r="32890">
      <c r="A32890" s="47" t="s">
        <v>9284</v>
      </c>
      <c r="B32890" s="47">
        <v>6609.0</v>
      </c>
      <c r="C32890" s="172">
        <v>0.3807</v>
      </c>
    </row>
    <row r="32891">
      <c r="A32891" s="47" t="s">
        <v>9284</v>
      </c>
      <c r="B32891" s="47">
        <v>6610.0</v>
      </c>
      <c r="C32891" s="172">
        <v>0.5184</v>
      </c>
    </row>
    <row r="32892">
      <c r="A32892" s="47" t="s">
        <v>9284</v>
      </c>
      <c r="B32892" s="47">
        <v>6611.0</v>
      </c>
      <c r="C32892" s="172">
        <v>0.5553</v>
      </c>
    </row>
    <row r="32893">
      <c r="A32893" s="47" t="s">
        <v>9284</v>
      </c>
      <c r="B32893" s="47">
        <v>6612.0</v>
      </c>
      <c r="C32893" s="172">
        <v>0.6507</v>
      </c>
    </row>
    <row r="32894">
      <c r="A32894" s="47" t="s">
        <v>9284</v>
      </c>
      <c r="B32894" s="47">
        <v>6613.0</v>
      </c>
      <c r="C32894" s="172">
        <v>0.6335999999999999</v>
      </c>
    </row>
    <row r="32895">
      <c r="A32895" s="47" t="s">
        <v>9284</v>
      </c>
      <c r="B32895" s="47">
        <v>6614.0</v>
      </c>
      <c r="C32895" s="172">
        <v>0.5913</v>
      </c>
    </row>
    <row r="32896">
      <c r="A32896" s="47" t="s">
        <v>9284</v>
      </c>
      <c r="B32896" s="47">
        <v>6615.0</v>
      </c>
      <c r="C32896" s="172">
        <v>0.4068</v>
      </c>
    </row>
    <row r="32897">
      <c r="A32897" s="47" t="s">
        <v>9284</v>
      </c>
      <c r="B32897" s="47">
        <v>6616.0</v>
      </c>
      <c r="C32897" s="172">
        <v>0.23040000000000002</v>
      </c>
    </row>
    <row r="32898">
      <c r="A32898" s="47" t="s">
        <v>9284</v>
      </c>
      <c r="B32898" s="47">
        <v>6617.0</v>
      </c>
      <c r="C32898" s="172">
        <v>0.09090000000000001</v>
      </c>
    </row>
    <row r="32899">
      <c r="A32899" s="47" t="s">
        <v>9284</v>
      </c>
      <c r="B32899" s="47">
        <v>6618.0</v>
      </c>
      <c r="C32899" s="172">
        <v>0.0</v>
      </c>
    </row>
    <row r="32900">
      <c r="A32900" s="47" t="s">
        <v>9284</v>
      </c>
      <c r="B32900" s="47">
        <v>6619.0</v>
      </c>
      <c r="C32900" s="172">
        <v>0.0</v>
      </c>
    </row>
    <row r="32901">
      <c r="A32901" s="47" t="s">
        <v>9284</v>
      </c>
      <c r="B32901" s="47">
        <v>6620.0</v>
      </c>
      <c r="C32901" s="172">
        <v>0.0</v>
      </c>
    </row>
    <row r="32902">
      <c r="A32902" s="47" t="s">
        <v>9284</v>
      </c>
      <c r="B32902" s="47">
        <v>6621.0</v>
      </c>
      <c r="C32902" s="172">
        <v>0.0</v>
      </c>
    </row>
    <row r="32903">
      <c r="A32903" s="47" t="s">
        <v>9284</v>
      </c>
      <c r="B32903" s="47">
        <v>6622.0</v>
      </c>
      <c r="C32903" s="172">
        <v>0.0</v>
      </c>
    </row>
    <row r="32904">
      <c r="A32904" s="47" t="s">
        <v>9284</v>
      </c>
      <c r="B32904" s="47">
        <v>6623.0</v>
      </c>
      <c r="C32904" s="172">
        <v>0.0</v>
      </c>
    </row>
    <row r="32905">
      <c r="A32905" s="47" t="s">
        <v>9284</v>
      </c>
      <c r="B32905" s="47">
        <v>6624.0</v>
      </c>
      <c r="C32905" s="172">
        <v>0.0</v>
      </c>
    </row>
    <row r="32906">
      <c r="A32906" s="47" t="s">
        <v>9284</v>
      </c>
      <c r="B32906" s="47">
        <v>6625.0</v>
      </c>
      <c r="C32906" s="172">
        <v>0.0</v>
      </c>
    </row>
    <row r="32907">
      <c r="A32907" s="47" t="s">
        <v>9284</v>
      </c>
      <c r="B32907" s="47">
        <v>6626.0</v>
      </c>
      <c r="C32907" s="172">
        <v>0.0</v>
      </c>
    </row>
    <row r="32908">
      <c r="A32908" s="47" t="s">
        <v>9284</v>
      </c>
      <c r="B32908" s="47">
        <v>6627.0</v>
      </c>
      <c r="C32908" s="172">
        <v>0.0</v>
      </c>
    </row>
    <row r="32909">
      <c r="A32909" s="47" t="s">
        <v>9284</v>
      </c>
      <c r="B32909" s="47">
        <v>6628.0</v>
      </c>
      <c r="C32909" s="172">
        <v>0.0</v>
      </c>
    </row>
    <row r="32910">
      <c r="A32910" s="47" t="s">
        <v>9284</v>
      </c>
      <c r="B32910" s="47">
        <v>6629.0</v>
      </c>
      <c r="C32910" s="172">
        <v>0.0</v>
      </c>
    </row>
    <row r="32911">
      <c r="A32911" s="47" t="s">
        <v>9284</v>
      </c>
      <c r="B32911" s="47">
        <v>6630.0</v>
      </c>
      <c r="C32911" s="172">
        <v>0.0</v>
      </c>
    </row>
    <row r="32912">
      <c r="A32912" s="47" t="s">
        <v>9284</v>
      </c>
      <c r="B32912" s="47">
        <v>6631.0</v>
      </c>
      <c r="C32912" s="172">
        <v>0.0243</v>
      </c>
    </row>
    <row r="32913">
      <c r="A32913" s="47" t="s">
        <v>9284</v>
      </c>
      <c r="B32913" s="47">
        <v>6632.0</v>
      </c>
      <c r="C32913" s="172">
        <v>0.1575</v>
      </c>
    </row>
    <row r="32914">
      <c r="A32914" s="47" t="s">
        <v>9284</v>
      </c>
      <c r="B32914" s="47">
        <v>6633.0</v>
      </c>
      <c r="C32914" s="172">
        <v>0.3024</v>
      </c>
    </row>
    <row r="32915">
      <c r="A32915" s="47" t="s">
        <v>9284</v>
      </c>
      <c r="B32915" s="47">
        <v>6634.0</v>
      </c>
      <c r="C32915" s="172">
        <v>0.3861</v>
      </c>
    </row>
    <row r="32916">
      <c r="A32916" s="47" t="s">
        <v>9284</v>
      </c>
      <c r="B32916" s="47">
        <v>6635.0</v>
      </c>
      <c r="C32916" s="172">
        <v>0.5823</v>
      </c>
    </row>
    <row r="32917">
      <c r="A32917" s="47" t="s">
        <v>9284</v>
      </c>
      <c r="B32917" s="47">
        <v>6636.0</v>
      </c>
      <c r="C32917" s="172">
        <v>0.6588</v>
      </c>
    </row>
    <row r="32918">
      <c r="A32918" s="47" t="s">
        <v>9284</v>
      </c>
      <c r="B32918" s="47">
        <v>6637.0</v>
      </c>
      <c r="C32918" s="172">
        <v>0.5535</v>
      </c>
    </row>
    <row r="32919">
      <c r="A32919" s="47" t="s">
        <v>9284</v>
      </c>
      <c r="B32919" s="47">
        <v>6638.0</v>
      </c>
      <c r="C32919" s="172">
        <v>0.5147999999999999</v>
      </c>
    </row>
    <row r="32920">
      <c r="A32920" s="47" t="s">
        <v>9284</v>
      </c>
      <c r="B32920" s="47">
        <v>6639.0</v>
      </c>
      <c r="C32920" s="172">
        <v>0.20700000000000002</v>
      </c>
    </row>
    <row r="32921">
      <c r="A32921" s="47" t="s">
        <v>9284</v>
      </c>
      <c r="B32921" s="47">
        <v>6640.0</v>
      </c>
      <c r="C32921" s="172">
        <v>0.1656</v>
      </c>
    </row>
    <row r="32922">
      <c r="A32922" s="47" t="s">
        <v>9284</v>
      </c>
      <c r="B32922" s="47">
        <v>6641.0</v>
      </c>
      <c r="C32922" s="172">
        <v>0.1413</v>
      </c>
    </row>
    <row r="32923">
      <c r="A32923" s="47" t="s">
        <v>9284</v>
      </c>
      <c r="B32923" s="47">
        <v>6642.0</v>
      </c>
      <c r="C32923" s="172">
        <v>0.0</v>
      </c>
    </row>
    <row r="32924">
      <c r="A32924" s="47" t="s">
        <v>9284</v>
      </c>
      <c r="B32924" s="47">
        <v>6643.0</v>
      </c>
      <c r="C32924" s="172">
        <v>0.0</v>
      </c>
    </row>
    <row r="32925">
      <c r="A32925" s="47" t="s">
        <v>9284</v>
      </c>
      <c r="B32925" s="47">
        <v>6644.0</v>
      </c>
      <c r="C32925" s="172">
        <v>0.0</v>
      </c>
    </row>
    <row r="32926">
      <c r="A32926" s="47" t="s">
        <v>9284</v>
      </c>
      <c r="B32926" s="47">
        <v>6645.0</v>
      </c>
      <c r="C32926" s="172">
        <v>0.0</v>
      </c>
    </row>
    <row r="32927">
      <c r="A32927" s="47" t="s">
        <v>9284</v>
      </c>
      <c r="B32927" s="47">
        <v>6646.0</v>
      </c>
      <c r="C32927" s="172">
        <v>0.0</v>
      </c>
    </row>
    <row r="32928">
      <c r="A32928" s="47" t="s">
        <v>9284</v>
      </c>
      <c r="B32928" s="47">
        <v>6647.0</v>
      </c>
      <c r="C32928" s="172">
        <v>0.0</v>
      </c>
    </row>
    <row r="32929">
      <c r="A32929" s="47" t="s">
        <v>9284</v>
      </c>
      <c r="B32929" s="47">
        <v>6648.0</v>
      </c>
      <c r="C32929" s="172">
        <v>0.0</v>
      </c>
    </row>
    <row r="32930">
      <c r="A32930" s="47" t="s">
        <v>9284</v>
      </c>
      <c r="B32930" s="47">
        <v>6649.0</v>
      </c>
      <c r="C32930" s="172">
        <v>0.0</v>
      </c>
    </row>
    <row r="32931">
      <c r="A32931" s="47" t="s">
        <v>9284</v>
      </c>
      <c r="B32931" s="47">
        <v>6650.0</v>
      </c>
      <c r="C32931" s="172">
        <v>0.0</v>
      </c>
    </row>
    <row r="32932">
      <c r="A32932" s="47" t="s">
        <v>9284</v>
      </c>
      <c r="B32932" s="47">
        <v>6651.0</v>
      </c>
      <c r="C32932" s="172">
        <v>0.0</v>
      </c>
    </row>
    <row r="32933">
      <c r="A32933" s="47" t="s">
        <v>9284</v>
      </c>
      <c r="B32933" s="47">
        <v>6652.0</v>
      </c>
      <c r="C32933" s="172">
        <v>0.0</v>
      </c>
    </row>
    <row r="32934">
      <c r="A32934" s="47" t="s">
        <v>9284</v>
      </c>
      <c r="B32934" s="47">
        <v>6653.0</v>
      </c>
      <c r="C32934" s="172">
        <v>0.0</v>
      </c>
    </row>
    <row r="32935">
      <c r="A32935" s="47" t="s">
        <v>9284</v>
      </c>
      <c r="B32935" s="47">
        <v>6654.0</v>
      </c>
      <c r="C32935" s="172">
        <v>0.0</v>
      </c>
    </row>
    <row r="32936">
      <c r="A32936" s="47" t="s">
        <v>9284</v>
      </c>
      <c r="B32936" s="47">
        <v>6655.0</v>
      </c>
      <c r="C32936" s="172">
        <v>0.030600000000000002</v>
      </c>
    </row>
    <row r="32937">
      <c r="A32937" s="47" t="s">
        <v>9284</v>
      </c>
      <c r="B32937" s="47">
        <v>6656.0</v>
      </c>
      <c r="C32937" s="172">
        <v>0.1863</v>
      </c>
    </row>
    <row r="32938">
      <c r="A32938" s="47" t="s">
        <v>9284</v>
      </c>
      <c r="B32938" s="47">
        <v>6657.0</v>
      </c>
      <c r="C32938" s="172">
        <v>0.3528</v>
      </c>
    </row>
    <row r="32939">
      <c r="A32939" s="47" t="s">
        <v>9284</v>
      </c>
      <c r="B32939" s="47">
        <v>6658.0</v>
      </c>
      <c r="C32939" s="172">
        <v>0.5004000000000001</v>
      </c>
    </row>
    <row r="32940">
      <c r="A32940" s="47" t="s">
        <v>9284</v>
      </c>
      <c r="B32940" s="47">
        <v>6659.0</v>
      </c>
      <c r="C32940" s="172">
        <v>0.6057</v>
      </c>
    </row>
    <row r="32941">
      <c r="A32941" s="47" t="s">
        <v>9284</v>
      </c>
      <c r="B32941" s="47">
        <v>6660.0</v>
      </c>
      <c r="C32941" s="172">
        <v>0.6444</v>
      </c>
    </row>
    <row r="32942">
      <c r="A32942" s="47" t="s">
        <v>9284</v>
      </c>
      <c r="B32942" s="47">
        <v>6661.0</v>
      </c>
      <c r="C32942" s="172">
        <v>0.6561</v>
      </c>
    </row>
    <row r="32943">
      <c r="A32943" s="47" t="s">
        <v>9284</v>
      </c>
      <c r="B32943" s="47">
        <v>6662.0</v>
      </c>
      <c r="C32943" s="172">
        <v>0.5778</v>
      </c>
    </row>
    <row r="32944">
      <c r="A32944" s="47" t="s">
        <v>9284</v>
      </c>
      <c r="B32944" s="47">
        <v>6663.0</v>
      </c>
      <c r="C32944" s="172">
        <v>0.46440000000000003</v>
      </c>
    </row>
    <row r="32945">
      <c r="A32945" s="47" t="s">
        <v>9284</v>
      </c>
      <c r="B32945" s="47">
        <v>6664.0</v>
      </c>
      <c r="C32945" s="172">
        <v>0.2673</v>
      </c>
    </row>
    <row r="32946">
      <c r="A32946" s="47" t="s">
        <v>9284</v>
      </c>
      <c r="B32946" s="47">
        <v>6665.0</v>
      </c>
      <c r="C32946" s="172">
        <v>0.0585</v>
      </c>
    </row>
    <row r="32947">
      <c r="A32947" s="47" t="s">
        <v>9284</v>
      </c>
      <c r="B32947" s="47">
        <v>6666.0</v>
      </c>
      <c r="C32947" s="172">
        <v>0.0</v>
      </c>
    </row>
    <row r="32948">
      <c r="A32948" s="47" t="s">
        <v>9284</v>
      </c>
      <c r="B32948" s="47">
        <v>6667.0</v>
      </c>
      <c r="C32948" s="172">
        <v>0.0</v>
      </c>
    </row>
    <row r="32949">
      <c r="A32949" s="47" t="s">
        <v>9284</v>
      </c>
      <c r="B32949" s="47">
        <v>6668.0</v>
      </c>
      <c r="C32949" s="172">
        <v>0.0</v>
      </c>
    </row>
    <row r="32950">
      <c r="A32950" s="47" t="s">
        <v>9284</v>
      </c>
      <c r="B32950" s="47">
        <v>6669.0</v>
      </c>
      <c r="C32950" s="172">
        <v>0.0</v>
      </c>
    </row>
    <row r="32951">
      <c r="A32951" s="47" t="s">
        <v>9284</v>
      </c>
      <c r="B32951" s="47">
        <v>6670.0</v>
      </c>
      <c r="C32951" s="172">
        <v>0.0</v>
      </c>
    </row>
    <row r="32952">
      <c r="A32952" s="47" t="s">
        <v>9284</v>
      </c>
      <c r="B32952" s="47">
        <v>6671.0</v>
      </c>
      <c r="C32952" s="172">
        <v>0.0</v>
      </c>
    </row>
    <row r="32953">
      <c r="A32953" s="47" t="s">
        <v>9284</v>
      </c>
      <c r="B32953" s="47">
        <v>6672.0</v>
      </c>
      <c r="C32953" s="172">
        <v>0.0</v>
      </c>
    </row>
    <row r="32954">
      <c r="A32954" s="47" t="s">
        <v>9284</v>
      </c>
      <c r="B32954" s="47">
        <v>6673.0</v>
      </c>
      <c r="C32954" s="172">
        <v>0.0</v>
      </c>
    </row>
    <row r="32955">
      <c r="A32955" s="47" t="s">
        <v>9284</v>
      </c>
      <c r="B32955" s="47">
        <v>6674.0</v>
      </c>
      <c r="C32955" s="172">
        <v>0.0</v>
      </c>
    </row>
    <row r="32956">
      <c r="A32956" s="47" t="s">
        <v>9284</v>
      </c>
      <c r="B32956" s="47">
        <v>6675.0</v>
      </c>
      <c r="C32956" s="172">
        <v>0.0</v>
      </c>
    </row>
    <row r="32957">
      <c r="A32957" s="47" t="s">
        <v>9284</v>
      </c>
      <c r="B32957" s="47">
        <v>6676.0</v>
      </c>
      <c r="C32957" s="172">
        <v>0.0</v>
      </c>
    </row>
    <row r="32958">
      <c r="A32958" s="47" t="s">
        <v>9284</v>
      </c>
      <c r="B32958" s="47">
        <v>6677.0</v>
      </c>
      <c r="C32958" s="172">
        <v>0.0</v>
      </c>
    </row>
    <row r="32959">
      <c r="A32959" s="47" t="s">
        <v>9284</v>
      </c>
      <c r="B32959" s="47">
        <v>6678.0</v>
      </c>
      <c r="C32959" s="172">
        <v>0.0</v>
      </c>
    </row>
    <row r="32960">
      <c r="A32960" s="47" t="s">
        <v>9284</v>
      </c>
      <c r="B32960" s="47">
        <v>6679.0</v>
      </c>
      <c r="C32960" s="172">
        <v>0.0207</v>
      </c>
    </row>
    <row r="32961">
      <c r="A32961" s="47" t="s">
        <v>9284</v>
      </c>
      <c r="B32961" s="47">
        <v>6680.0</v>
      </c>
      <c r="C32961" s="172">
        <v>0.17550000000000002</v>
      </c>
    </row>
    <row r="32962">
      <c r="A32962" s="47" t="s">
        <v>9284</v>
      </c>
      <c r="B32962" s="47">
        <v>6681.0</v>
      </c>
      <c r="C32962" s="172">
        <v>0.33840000000000003</v>
      </c>
    </row>
    <row r="32963">
      <c r="A32963" s="47" t="s">
        <v>9284</v>
      </c>
      <c r="B32963" s="47">
        <v>6682.0</v>
      </c>
      <c r="C32963" s="172">
        <v>0.47430000000000005</v>
      </c>
    </row>
    <row r="32964">
      <c r="A32964" s="47" t="s">
        <v>9284</v>
      </c>
      <c r="B32964" s="47">
        <v>6683.0</v>
      </c>
      <c r="C32964" s="172">
        <v>0.5832</v>
      </c>
    </row>
    <row r="32965">
      <c r="A32965" s="47" t="s">
        <v>9284</v>
      </c>
      <c r="B32965" s="47">
        <v>6684.0</v>
      </c>
      <c r="C32965" s="172">
        <v>0.6372</v>
      </c>
    </row>
    <row r="32966">
      <c r="A32966" s="47" t="s">
        <v>9284</v>
      </c>
      <c r="B32966" s="47">
        <v>6685.0</v>
      </c>
      <c r="C32966" s="172">
        <v>0.6416999999999999</v>
      </c>
    </row>
    <row r="32967">
      <c r="A32967" s="47" t="s">
        <v>9284</v>
      </c>
      <c r="B32967" s="47">
        <v>6686.0</v>
      </c>
      <c r="C32967" s="172">
        <v>0.5526</v>
      </c>
    </row>
    <row r="32968">
      <c r="A32968" s="47" t="s">
        <v>9284</v>
      </c>
      <c r="B32968" s="47">
        <v>6687.0</v>
      </c>
      <c r="C32968" s="172">
        <v>0.4446</v>
      </c>
    </row>
    <row r="32969">
      <c r="A32969" s="47" t="s">
        <v>9284</v>
      </c>
      <c r="B32969" s="47">
        <v>6688.0</v>
      </c>
      <c r="C32969" s="172">
        <v>0.2772</v>
      </c>
    </row>
    <row r="32970">
      <c r="A32970" s="47" t="s">
        <v>9284</v>
      </c>
      <c r="B32970" s="47">
        <v>6689.0</v>
      </c>
      <c r="C32970" s="172">
        <v>0.0711</v>
      </c>
    </row>
    <row r="32971">
      <c r="A32971" s="47" t="s">
        <v>9284</v>
      </c>
      <c r="B32971" s="47">
        <v>6690.0</v>
      </c>
      <c r="C32971" s="172">
        <v>0.0</v>
      </c>
    </row>
    <row r="32972">
      <c r="A32972" s="47" t="s">
        <v>9284</v>
      </c>
      <c r="B32972" s="47">
        <v>6691.0</v>
      </c>
      <c r="C32972" s="172">
        <v>0.0</v>
      </c>
    </row>
    <row r="32973">
      <c r="A32973" s="47" t="s">
        <v>9284</v>
      </c>
      <c r="B32973" s="47">
        <v>6692.0</v>
      </c>
      <c r="C32973" s="172">
        <v>0.0</v>
      </c>
    </row>
    <row r="32974">
      <c r="A32974" s="47" t="s">
        <v>9284</v>
      </c>
      <c r="B32974" s="47">
        <v>6693.0</v>
      </c>
      <c r="C32974" s="172">
        <v>0.0</v>
      </c>
    </row>
    <row r="32975">
      <c r="A32975" s="47" t="s">
        <v>9284</v>
      </c>
      <c r="B32975" s="47">
        <v>6694.0</v>
      </c>
      <c r="C32975" s="172">
        <v>0.0</v>
      </c>
    </row>
    <row r="32976">
      <c r="A32976" s="47" t="s">
        <v>9284</v>
      </c>
      <c r="B32976" s="47">
        <v>6695.0</v>
      </c>
      <c r="C32976" s="172">
        <v>0.0</v>
      </c>
    </row>
    <row r="32977">
      <c r="A32977" s="47" t="s">
        <v>9284</v>
      </c>
      <c r="B32977" s="47">
        <v>6696.0</v>
      </c>
      <c r="C32977" s="172">
        <v>0.0</v>
      </c>
    </row>
    <row r="32978">
      <c r="A32978" s="47" t="s">
        <v>9284</v>
      </c>
      <c r="B32978" s="47">
        <v>6697.0</v>
      </c>
      <c r="C32978" s="172">
        <v>0.0</v>
      </c>
    </row>
    <row r="32979">
      <c r="A32979" s="47" t="s">
        <v>9284</v>
      </c>
      <c r="B32979" s="47">
        <v>6698.0</v>
      </c>
      <c r="C32979" s="172">
        <v>0.0</v>
      </c>
    </row>
    <row r="32980">
      <c r="A32980" s="47" t="s">
        <v>9284</v>
      </c>
      <c r="B32980" s="47">
        <v>6699.0</v>
      </c>
      <c r="C32980" s="172">
        <v>0.0</v>
      </c>
    </row>
    <row r="32981">
      <c r="A32981" s="47" t="s">
        <v>9284</v>
      </c>
      <c r="B32981" s="47">
        <v>6700.0</v>
      </c>
      <c r="C32981" s="172">
        <v>0.0</v>
      </c>
    </row>
    <row r="32982">
      <c r="A32982" s="47" t="s">
        <v>9284</v>
      </c>
      <c r="B32982" s="47">
        <v>6701.0</v>
      </c>
      <c r="C32982" s="172">
        <v>0.0</v>
      </c>
    </row>
    <row r="32983">
      <c r="A32983" s="47" t="s">
        <v>9284</v>
      </c>
      <c r="B32983" s="47">
        <v>6702.0</v>
      </c>
      <c r="C32983" s="172">
        <v>0.0</v>
      </c>
    </row>
    <row r="32984">
      <c r="A32984" s="47" t="s">
        <v>9284</v>
      </c>
      <c r="B32984" s="47">
        <v>6703.0</v>
      </c>
      <c r="C32984" s="172">
        <v>0.0189</v>
      </c>
    </row>
    <row r="32985">
      <c r="A32985" s="47" t="s">
        <v>9284</v>
      </c>
      <c r="B32985" s="47">
        <v>6704.0</v>
      </c>
      <c r="C32985" s="172">
        <v>0.1953</v>
      </c>
    </row>
    <row r="32986">
      <c r="A32986" s="47" t="s">
        <v>9284</v>
      </c>
      <c r="B32986" s="47">
        <v>6705.0</v>
      </c>
      <c r="C32986" s="172">
        <v>0.30600000000000005</v>
      </c>
    </row>
    <row r="32987">
      <c r="A32987" s="47" t="s">
        <v>9284</v>
      </c>
      <c r="B32987" s="47">
        <v>6706.0</v>
      </c>
      <c r="C32987" s="172">
        <v>0.3915</v>
      </c>
    </row>
    <row r="32988">
      <c r="A32988" s="47" t="s">
        <v>9284</v>
      </c>
      <c r="B32988" s="47">
        <v>6707.0</v>
      </c>
      <c r="C32988" s="172">
        <v>0.5913</v>
      </c>
    </row>
    <row r="32989">
      <c r="A32989" s="47" t="s">
        <v>9284</v>
      </c>
      <c r="B32989" s="47">
        <v>6708.0</v>
      </c>
      <c r="C32989" s="172">
        <v>0.6228</v>
      </c>
    </row>
    <row r="32990">
      <c r="A32990" s="47" t="s">
        <v>9284</v>
      </c>
      <c r="B32990" s="47">
        <v>6709.0</v>
      </c>
      <c r="C32990" s="172">
        <v>0.6021000000000001</v>
      </c>
    </row>
    <row r="32991">
      <c r="A32991" s="47" t="s">
        <v>9284</v>
      </c>
      <c r="B32991" s="47">
        <v>6710.0</v>
      </c>
      <c r="C32991" s="172">
        <v>0.5156999999999999</v>
      </c>
    </row>
    <row r="32992">
      <c r="A32992" s="47" t="s">
        <v>9284</v>
      </c>
      <c r="B32992" s="47">
        <v>6711.0</v>
      </c>
      <c r="C32992" s="172">
        <v>0.4356</v>
      </c>
    </row>
    <row r="32993">
      <c r="A32993" s="47" t="s">
        <v>9284</v>
      </c>
      <c r="B32993" s="47">
        <v>6712.0</v>
      </c>
      <c r="C32993" s="172">
        <v>0.2637</v>
      </c>
    </row>
    <row r="32994">
      <c r="A32994" s="47" t="s">
        <v>9284</v>
      </c>
      <c r="B32994" s="47">
        <v>6713.0</v>
      </c>
      <c r="C32994" s="172">
        <v>0.0711</v>
      </c>
    </row>
    <row r="32995">
      <c r="A32995" s="47" t="s">
        <v>9284</v>
      </c>
      <c r="B32995" s="47">
        <v>6714.0</v>
      </c>
      <c r="C32995" s="172">
        <v>0.0</v>
      </c>
    </row>
    <row r="32996">
      <c r="A32996" s="47" t="s">
        <v>9284</v>
      </c>
      <c r="B32996" s="47">
        <v>6715.0</v>
      </c>
      <c r="C32996" s="172">
        <v>0.0</v>
      </c>
    </row>
    <row r="32997">
      <c r="A32997" s="47" t="s">
        <v>9284</v>
      </c>
      <c r="B32997" s="47">
        <v>6716.0</v>
      </c>
      <c r="C32997" s="172">
        <v>0.0</v>
      </c>
    </row>
    <row r="32998">
      <c r="A32998" s="47" t="s">
        <v>9284</v>
      </c>
      <c r="B32998" s="47">
        <v>6717.0</v>
      </c>
      <c r="C32998" s="172">
        <v>0.0</v>
      </c>
    </row>
    <row r="32999">
      <c r="A32999" s="47" t="s">
        <v>9284</v>
      </c>
      <c r="B32999" s="47">
        <v>6718.0</v>
      </c>
      <c r="C32999" s="172">
        <v>0.0</v>
      </c>
    </row>
    <row r="33000">
      <c r="A33000" s="47" t="s">
        <v>9284</v>
      </c>
      <c r="B33000" s="47">
        <v>6719.0</v>
      </c>
      <c r="C33000" s="172">
        <v>0.0</v>
      </c>
    </row>
    <row r="33001">
      <c r="A33001" s="47" t="s">
        <v>9284</v>
      </c>
      <c r="B33001" s="47">
        <v>6720.0</v>
      </c>
      <c r="C33001" s="172">
        <v>0.0</v>
      </c>
    </row>
    <row r="33002">
      <c r="A33002" s="47" t="s">
        <v>9284</v>
      </c>
      <c r="B33002" s="47">
        <v>6721.0</v>
      </c>
      <c r="C33002" s="172">
        <v>0.0</v>
      </c>
    </row>
    <row r="33003">
      <c r="A33003" s="47" t="s">
        <v>9284</v>
      </c>
      <c r="B33003" s="47">
        <v>6722.0</v>
      </c>
      <c r="C33003" s="172">
        <v>0.0</v>
      </c>
    </row>
    <row r="33004">
      <c r="A33004" s="47" t="s">
        <v>9284</v>
      </c>
      <c r="B33004" s="47">
        <v>6723.0</v>
      </c>
      <c r="C33004" s="172">
        <v>0.0</v>
      </c>
    </row>
    <row r="33005">
      <c r="A33005" s="47" t="s">
        <v>9284</v>
      </c>
      <c r="B33005" s="47">
        <v>6724.0</v>
      </c>
      <c r="C33005" s="172">
        <v>0.0</v>
      </c>
    </row>
    <row r="33006">
      <c r="A33006" s="47" t="s">
        <v>9284</v>
      </c>
      <c r="B33006" s="47">
        <v>6725.0</v>
      </c>
      <c r="C33006" s="172">
        <v>0.0</v>
      </c>
    </row>
    <row r="33007">
      <c r="A33007" s="47" t="s">
        <v>9284</v>
      </c>
      <c r="B33007" s="47">
        <v>6726.0</v>
      </c>
      <c r="C33007" s="172">
        <v>0.0</v>
      </c>
    </row>
    <row r="33008">
      <c r="A33008" s="47" t="s">
        <v>9284</v>
      </c>
      <c r="B33008" s="47">
        <v>6727.0</v>
      </c>
      <c r="C33008" s="172">
        <v>0.0135</v>
      </c>
    </row>
    <row r="33009">
      <c r="A33009" s="47" t="s">
        <v>9284</v>
      </c>
      <c r="B33009" s="47">
        <v>6728.0</v>
      </c>
      <c r="C33009" s="172">
        <v>0.0747</v>
      </c>
    </row>
    <row r="33010">
      <c r="A33010" s="47" t="s">
        <v>9284</v>
      </c>
      <c r="B33010" s="47">
        <v>6729.0</v>
      </c>
      <c r="C33010" s="172">
        <v>0.12510000000000002</v>
      </c>
    </row>
    <row r="33011">
      <c r="A33011" s="47" t="s">
        <v>9284</v>
      </c>
      <c r="B33011" s="47">
        <v>6730.0</v>
      </c>
      <c r="C33011" s="172">
        <v>0.24300000000000002</v>
      </c>
    </row>
    <row r="33012">
      <c r="A33012" s="47" t="s">
        <v>9284</v>
      </c>
      <c r="B33012" s="47">
        <v>6731.0</v>
      </c>
      <c r="C33012" s="172">
        <v>0.36000000000000004</v>
      </c>
    </row>
    <row r="33013">
      <c r="A33013" s="47" t="s">
        <v>9284</v>
      </c>
      <c r="B33013" s="47">
        <v>6732.0</v>
      </c>
      <c r="C33013" s="172">
        <v>0.4293</v>
      </c>
    </row>
    <row r="33014">
      <c r="A33014" s="47" t="s">
        <v>9284</v>
      </c>
      <c r="B33014" s="47">
        <v>6733.0</v>
      </c>
      <c r="C33014" s="172">
        <v>0.2916</v>
      </c>
    </row>
    <row r="33015">
      <c r="A33015" s="47" t="s">
        <v>9284</v>
      </c>
      <c r="B33015" s="47">
        <v>6734.0</v>
      </c>
      <c r="C33015" s="172">
        <v>0.3573</v>
      </c>
    </row>
    <row r="33016">
      <c r="A33016" s="47" t="s">
        <v>9284</v>
      </c>
      <c r="B33016" s="47">
        <v>6735.0</v>
      </c>
      <c r="C33016" s="172">
        <v>0.1764</v>
      </c>
    </row>
    <row r="33017">
      <c r="A33017" s="47" t="s">
        <v>9284</v>
      </c>
      <c r="B33017" s="47">
        <v>6736.0</v>
      </c>
      <c r="C33017" s="172">
        <v>0.24840000000000004</v>
      </c>
    </row>
    <row r="33018">
      <c r="A33018" s="47" t="s">
        <v>9284</v>
      </c>
      <c r="B33018" s="47">
        <v>6737.0</v>
      </c>
      <c r="C33018" s="172">
        <v>0.0702</v>
      </c>
    </row>
    <row r="33019">
      <c r="A33019" s="47" t="s">
        <v>9284</v>
      </c>
      <c r="B33019" s="47">
        <v>6738.0</v>
      </c>
      <c r="C33019" s="172">
        <v>0.0</v>
      </c>
    </row>
    <row r="33020">
      <c r="A33020" s="47" t="s">
        <v>9284</v>
      </c>
      <c r="B33020" s="47">
        <v>6739.0</v>
      </c>
      <c r="C33020" s="172">
        <v>0.0</v>
      </c>
    </row>
    <row r="33021">
      <c r="A33021" s="47" t="s">
        <v>9284</v>
      </c>
      <c r="B33021" s="47">
        <v>6740.0</v>
      </c>
      <c r="C33021" s="172">
        <v>0.0</v>
      </c>
    </row>
    <row r="33022">
      <c r="A33022" s="47" t="s">
        <v>9284</v>
      </c>
      <c r="B33022" s="47">
        <v>6741.0</v>
      </c>
      <c r="C33022" s="172">
        <v>0.0</v>
      </c>
    </row>
    <row r="33023">
      <c r="A33023" s="47" t="s">
        <v>9284</v>
      </c>
      <c r="B33023" s="47">
        <v>6742.0</v>
      </c>
      <c r="C33023" s="172">
        <v>0.0</v>
      </c>
    </row>
    <row r="33024">
      <c r="A33024" s="47" t="s">
        <v>9284</v>
      </c>
      <c r="B33024" s="47">
        <v>6743.0</v>
      </c>
      <c r="C33024" s="172">
        <v>0.0</v>
      </c>
    </row>
    <row r="33025">
      <c r="A33025" s="47" t="s">
        <v>9284</v>
      </c>
      <c r="B33025" s="47">
        <v>6744.0</v>
      </c>
      <c r="C33025" s="172">
        <v>0.0</v>
      </c>
    </row>
    <row r="33026">
      <c r="A33026" s="47" t="s">
        <v>9284</v>
      </c>
      <c r="B33026" s="47">
        <v>6745.0</v>
      </c>
      <c r="C33026" s="172">
        <v>0.0</v>
      </c>
    </row>
    <row r="33027">
      <c r="A33027" s="47" t="s">
        <v>9284</v>
      </c>
      <c r="B33027" s="47">
        <v>6746.0</v>
      </c>
      <c r="C33027" s="172">
        <v>0.0</v>
      </c>
    </row>
    <row r="33028">
      <c r="A33028" s="47" t="s">
        <v>9284</v>
      </c>
      <c r="B33028" s="47">
        <v>6747.0</v>
      </c>
      <c r="C33028" s="172">
        <v>0.0</v>
      </c>
    </row>
    <row r="33029">
      <c r="A33029" s="47" t="s">
        <v>9284</v>
      </c>
      <c r="B33029" s="47">
        <v>6748.0</v>
      </c>
      <c r="C33029" s="172">
        <v>0.0</v>
      </c>
    </row>
    <row r="33030">
      <c r="A33030" s="47" t="s">
        <v>9284</v>
      </c>
      <c r="B33030" s="47">
        <v>6749.0</v>
      </c>
      <c r="C33030" s="172">
        <v>0.0</v>
      </c>
    </row>
    <row r="33031">
      <c r="A33031" s="47" t="s">
        <v>9284</v>
      </c>
      <c r="B33031" s="47">
        <v>6750.0</v>
      </c>
      <c r="C33031" s="172">
        <v>0.0</v>
      </c>
    </row>
    <row r="33032">
      <c r="A33032" s="47" t="s">
        <v>9284</v>
      </c>
      <c r="B33032" s="47">
        <v>6751.0</v>
      </c>
      <c r="C33032" s="172">
        <v>0.0171</v>
      </c>
    </row>
    <row r="33033">
      <c r="A33033" s="47" t="s">
        <v>9284</v>
      </c>
      <c r="B33033" s="47">
        <v>6752.0</v>
      </c>
      <c r="C33033" s="172">
        <v>0.1467</v>
      </c>
    </row>
    <row r="33034">
      <c r="A33034" s="47" t="s">
        <v>9284</v>
      </c>
      <c r="B33034" s="47">
        <v>6753.0</v>
      </c>
      <c r="C33034" s="172">
        <v>0.3105</v>
      </c>
    </row>
    <row r="33035">
      <c r="A33035" s="47" t="s">
        <v>9284</v>
      </c>
      <c r="B33035" s="47">
        <v>6754.0</v>
      </c>
      <c r="C33035" s="172">
        <v>0.4032</v>
      </c>
    </row>
    <row r="33036">
      <c r="A33036" s="47" t="s">
        <v>9284</v>
      </c>
      <c r="B33036" s="47">
        <v>6755.0</v>
      </c>
      <c r="C33036" s="172">
        <v>0.41850000000000004</v>
      </c>
    </row>
    <row r="33037">
      <c r="A33037" s="47" t="s">
        <v>9284</v>
      </c>
      <c r="B33037" s="47">
        <v>6756.0</v>
      </c>
      <c r="C33037" s="172">
        <v>0.5139</v>
      </c>
    </row>
    <row r="33038">
      <c r="A33038" s="47" t="s">
        <v>9284</v>
      </c>
      <c r="B33038" s="47">
        <v>6757.0</v>
      </c>
      <c r="C33038" s="172">
        <v>0.3942</v>
      </c>
    </row>
    <row r="33039">
      <c r="A33039" s="47" t="s">
        <v>9284</v>
      </c>
      <c r="B33039" s="47">
        <v>6758.0</v>
      </c>
      <c r="C33039" s="172">
        <v>0.49230000000000007</v>
      </c>
    </row>
    <row r="33040">
      <c r="A33040" s="47" t="s">
        <v>9284</v>
      </c>
      <c r="B33040" s="47">
        <v>6759.0</v>
      </c>
      <c r="C33040" s="172">
        <v>0.3681</v>
      </c>
    </row>
    <row r="33041">
      <c r="A33041" s="47" t="s">
        <v>9284</v>
      </c>
      <c r="B33041" s="47">
        <v>6760.0</v>
      </c>
      <c r="C33041" s="172">
        <v>0.261</v>
      </c>
    </row>
    <row r="33042">
      <c r="A33042" s="47" t="s">
        <v>9284</v>
      </c>
      <c r="B33042" s="47">
        <v>6761.0</v>
      </c>
      <c r="C33042" s="172">
        <v>0.06210000000000001</v>
      </c>
    </row>
    <row r="33043">
      <c r="A33043" s="47" t="s">
        <v>9284</v>
      </c>
      <c r="B33043" s="47">
        <v>6762.0</v>
      </c>
      <c r="C33043" s="172">
        <v>0.0</v>
      </c>
    </row>
    <row r="33044">
      <c r="A33044" s="47" t="s">
        <v>9284</v>
      </c>
      <c r="B33044" s="47">
        <v>6763.0</v>
      </c>
      <c r="C33044" s="172">
        <v>0.0</v>
      </c>
    </row>
    <row r="33045">
      <c r="A33045" s="47" t="s">
        <v>9284</v>
      </c>
      <c r="B33045" s="47">
        <v>6764.0</v>
      </c>
      <c r="C33045" s="172">
        <v>0.0</v>
      </c>
    </row>
    <row r="33046">
      <c r="A33046" s="47" t="s">
        <v>9284</v>
      </c>
      <c r="B33046" s="47">
        <v>6765.0</v>
      </c>
      <c r="C33046" s="172">
        <v>0.0</v>
      </c>
    </row>
    <row r="33047">
      <c r="A33047" s="47" t="s">
        <v>9284</v>
      </c>
      <c r="B33047" s="47">
        <v>6766.0</v>
      </c>
      <c r="C33047" s="172">
        <v>0.0</v>
      </c>
    </row>
    <row r="33048">
      <c r="A33048" s="47" t="s">
        <v>9284</v>
      </c>
      <c r="B33048" s="47">
        <v>6767.0</v>
      </c>
      <c r="C33048" s="172">
        <v>0.0</v>
      </c>
    </row>
    <row r="33049">
      <c r="A33049" s="47" t="s">
        <v>9284</v>
      </c>
      <c r="B33049" s="47">
        <v>6768.0</v>
      </c>
      <c r="C33049" s="172">
        <v>0.0</v>
      </c>
    </row>
    <row r="33050">
      <c r="A33050" s="47" t="s">
        <v>9284</v>
      </c>
      <c r="B33050" s="47">
        <v>6769.0</v>
      </c>
      <c r="C33050" s="172">
        <v>0.0</v>
      </c>
    </row>
    <row r="33051">
      <c r="A33051" s="47" t="s">
        <v>9284</v>
      </c>
      <c r="B33051" s="47">
        <v>6770.0</v>
      </c>
      <c r="C33051" s="172">
        <v>0.0</v>
      </c>
    </row>
    <row r="33052">
      <c r="A33052" s="47" t="s">
        <v>9284</v>
      </c>
      <c r="B33052" s="47">
        <v>6771.0</v>
      </c>
      <c r="C33052" s="172">
        <v>0.0</v>
      </c>
    </row>
    <row r="33053">
      <c r="A33053" s="47" t="s">
        <v>9284</v>
      </c>
      <c r="B33053" s="47">
        <v>6772.0</v>
      </c>
      <c r="C33053" s="172">
        <v>0.0</v>
      </c>
    </row>
    <row r="33054">
      <c r="A33054" s="47" t="s">
        <v>9284</v>
      </c>
      <c r="B33054" s="47">
        <v>6773.0</v>
      </c>
      <c r="C33054" s="172">
        <v>0.0</v>
      </c>
    </row>
    <row r="33055">
      <c r="A33055" s="47" t="s">
        <v>9284</v>
      </c>
      <c r="B33055" s="47">
        <v>6774.0</v>
      </c>
      <c r="C33055" s="172">
        <v>0.0</v>
      </c>
    </row>
    <row r="33056">
      <c r="A33056" s="47" t="s">
        <v>9284</v>
      </c>
      <c r="B33056" s="47">
        <v>6775.0</v>
      </c>
      <c r="C33056" s="172">
        <v>0.015300000000000001</v>
      </c>
    </row>
    <row r="33057">
      <c r="A33057" s="47" t="s">
        <v>9284</v>
      </c>
      <c r="B33057" s="47">
        <v>6776.0</v>
      </c>
      <c r="C33057" s="172">
        <v>0.1791</v>
      </c>
    </row>
    <row r="33058">
      <c r="A33058" s="47" t="s">
        <v>9284</v>
      </c>
      <c r="B33058" s="47">
        <v>6777.0</v>
      </c>
      <c r="C33058" s="172">
        <v>0.3366</v>
      </c>
    </row>
    <row r="33059">
      <c r="A33059" s="47" t="s">
        <v>9284</v>
      </c>
      <c r="B33059" s="47">
        <v>6778.0</v>
      </c>
      <c r="C33059" s="172">
        <v>0.47790000000000005</v>
      </c>
    </row>
    <row r="33060">
      <c r="A33060" s="47" t="s">
        <v>9284</v>
      </c>
      <c r="B33060" s="47">
        <v>6779.0</v>
      </c>
      <c r="C33060" s="172">
        <v>0.5013000000000001</v>
      </c>
    </row>
    <row r="33061">
      <c r="A33061" s="47" t="s">
        <v>9284</v>
      </c>
      <c r="B33061" s="47">
        <v>6780.0</v>
      </c>
      <c r="C33061" s="172">
        <v>0.5229</v>
      </c>
    </row>
    <row r="33062">
      <c r="A33062" s="47" t="s">
        <v>9284</v>
      </c>
      <c r="B33062" s="47">
        <v>6781.0</v>
      </c>
      <c r="C33062" s="172">
        <v>0.5688</v>
      </c>
    </row>
    <row r="33063">
      <c r="A33063" s="47" t="s">
        <v>9284</v>
      </c>
      <c r="B33063" s="47">
        <v>6782.0</v>
      </c>
      <c r="C33063" s="172">
        <v>0.5382</v>
      </c>
    </row>
    <row r="33064">
      <c r="A33064" s="47" t="s">
        <v>9284</v>
      </c>
      <c r="B33064" s="47">
        <v>6783.0</v>
      </c>
      <c r="C33064" s="172">
        <v>0.4446</v>
      </c>
    </row>
    <row r="33065">
      <c r="A33065" s="47" t="s">
        <v>9284</v>
      </c>
      <c r="B33065" s="47">
        <v>6784.0</v>
      </c>
      <c r="C33065" s="172">
        <v>0.2889</v>
      </c>
    </row>
    <row r="33066">
      <c r="A33066" s="47" t="s">
        <v>9284</v>
      </c>
      <c r="B33066" s="47">
        <v>6785.0</v>
      </c>
      <c r="C33066" s="172">
        <v>0.0567</v>
      </c>
    </row>
    <row r="33067">
      <c r="A33067" s="47" t="s">
        <v>9284</v>
      </c>
      <c r="B33067" s="47">
        <v>6786.0</v>
      </c>
      <c r="C33067" s="172">
        <v>0.0</v>
      </c>
    </row>
    <row r="33068">
      <c r="A33068" s="47" t="s">
        <v>9284</v>
      </c>
      <c r="B33068" s="47">
        <v>6787.0</v>
      </c>
      <c r="C33068" s="172">
        <v>0.0</v>
      </c>
    </row>
    <row r="33069">
      <c r="A33069" s="47" t="s">
        <v>9284</v>
      </c>
      <c r="B33069" s="47">
        <v>6788.0</v>
      </c>
      <c r="C33069" s="172">
        <v>0.0</v>
      </c>
    </row>
    <row r="33070">
      <c r="A33070" s="47" t="s">
        <v>9284</v>
      </c>
      <c r="B33070" s="47">
        <v>6789.0</v>
      </c>
      <c r="C33070" s="172">
        <v>0.0</v>
      </c>
    </row>
    <row r="33071">
      <c r="A33071" s="47" t="s">
        <v>9284</v>
      </c>
      <c r="B33071" s="47">
        <v>6790.0</v>
      </c>
      <c r="C33071" s="172">
        <v>0.0</v>
      </c>
    </row>
    <row r="33072">
      <c r="A33072" s="47" t="s">
        <v>9284</v>
      </c>
      <c r="B33072" s="47">
        <v>6791.0</v>
      </c>
      <c r="C33072" s="172">
        <v>0.0</v>
      </c>
    </row>
    <row r="33073">
      <c r="A33073" s="47" t="s">
        <v>9284</v>
      </c>
      <c r="B33073" s="47">
        <v>6792.0</v>
      </c>
      <c r="C33073" s="172">
        <v>0.0</v>
      </c>
    </row>
    <row r="33074">
      <c r="A33074" s="47" t="s">
        <v>9284</v>
      </c>
      <c r="B33074" s="47">
        <v>6793.0</v>
      </c>
      <c r="C33074" s="172">
        <v>0.0</v>
      </c>
    </row>
    <row r="33075">
      <c r="A33075" s="47" t="s">
        <v>9284</v>
      </c>
      <c r="B33075" s="47">
        <v>6794.0</v>
      </c>
      <c r="C33075" s="172">
        <v>0.0</v>
      </c>
    </row>
    <row r="33076">
      <c r="A33076" s="47" t="s">
        <v>9284</v>
      </c>
      <c r="B33076" s="47">
        <v>6795.0</v>
      </c>
      <c r="C33076" s="172">
        <v>0.0</v>
      </c>
    </row>
    <row r="33077">
      <c r="A33077" s="47" t="s">
        <v>9284</v>
      </c>
      <c r="B33077" s="47">
        <v>6796.0</v>
      </c>
      <c r="C33077" s="172">
        <v>0.0</v>
      </c>
    </row>
    <row r="33078">
      <c r="A33078" s="47" t="s">
        <v>9284</v>
      </c>
      <c r="B33078" s="47">
        <v>6797.0</v>
      </c>
      <c r="C33078" s="172">
        <v>0.0</v>
      </c>
    </row>
    <row r="33079">
      <c r="A33079" s="47" t="s">
        <v>9284</v>
      </c>
      <c r="B33079" s="47">
        <v>6798.0</v>
      </c>
      <c r="C33079" s="172">
        <v>0.0</v>
      </c>
    </row>
    <row r="33080">
      <c r="A33080" s="47" t="s">
        <v>9284</v>
      </c>
      <c r="B33080" s="47">
        <v>6799.0</v>
      </c>
      <c r="C33080" s="172">
        <v>0.0135</v>
      </c>
    </row>
    <row r="33081">
      <c r="A33081" s="47" t="s">
        <v>9284</v>
      </c>
      <c r="B33081" s="47">
        <v>6800.0</v>
      </c>
      <c r="C33081" s="172">
        <v>0.1494</v>
      </c>
    </row>
    <row r="33082">
      <c r="A33082" s="47" t="s">
        <v>9284</v>
      </c>
      <c r="B33082" s="47">
        <v>6801.0</v>
      </c>
      <c r="C33082" s="172">
        <v>0.2844</v>
      </c>
    </row>
    <row r="33083">
      <c r="A33083" s="47" t="s">
        <v>9284</v>
      </c>
      <c r="B33083" s="47">
        <v>6802.0</v>
      </c>
      <c r="C33083" s="172">
        <v>0.43019999999999997</v>
      </c>
    </row>
    <row r="33084">
      <c r="A33084" s="47" t="s">
        <v>9284</v>
      </c>
      <c r="B33084" s="47">
        <v>6803.0</v>
      </c>
      <c r="C33084" s="172">
        <v>0.5121</v>
      </c>
    </row>
    <row r="33085">
      <c r="A33085" s="47" t="s">
        <v>9284</v>
      </c>
      <c r="B33085" s="47">
        <v>6804.0</v>
      </c>
      <c r="C33085" s="172">
        <v>0.3771</v>
      </c>
    </row>
    <row r="33086">
      <c r="A33086" s="47" t="s">
        <v>9284</v>
      </c>
      <c r="B33086" s="47">
        <v>6805.0</v>
      </c>
      <c r="C33086" s="172">
        <v>0.4671</v>
      </c>
    </row>
    <row r="33087">
      <c r="A33087" s="47" t="s">
        <v>9284</v>
      </c>
      <c r="B33087" s="47">
        <v>6806.0</v>
      </c>
      <c r="C33087" s="172">
        <v>0.48600000000000004</v>
      </c>
    </row>
    <row r="33088">
      <c r="A33088" s="47" t="s">
        <v>9284</v>
      </c>
      <c r="B33088" s="47">
        <v>6807.0</v>
      </c>
      <c r="C33088" s="172">
        <v>0.4221</v>
      </c>
    </row>
    <row r="33089">
      <c r="A33089" s="47" t="s">
        <v>9284</v>
      </c>
      <c r="B33089" s="47">
        <v>6808.0</v>
      </c>
      <c r="C33089" s="172">
        <v>0.2781</v>
      </c>
    </row>
    <row r="33090">
      <c r="A33090" s="47" t="s">
        <v>9284</v>
      </c>
      <c r="B33090" s="47">
        <v>6809.0</v>
      </c>
      <c r="C33090" s="172">
        <v>0.0657</v>
      </c>
    </row>
    <row r="33091">
      <c r="A33091" s="47" t="s">
        <v>9284</v>
      </c>
      <c r="B33091" s="47">
        <v>6810.0</v>
      </c>
      <c r="C33091" s="172">
        <v>0.0</v>
      </c>
    </row>
    <row r="33092">
      <c r="A33092" s="47" t="s">
        <v>9284</v>
      </c>
      <c r="B33092" s="47">
        <v>6811.0</v>
      </c>
      <c r="C33092" s="172">
        <v>0.0</v>
      </c>
    </row>
    <row r="33093">
      <c r="A33093" s="47" t="s">
        <v>9284</v>
      </c>
      <c r="B33093" s="47">
        <v>6812.0</v>
      </c>
      <c r="C33093" s="172">
        <v>0.0</v>
      </c>
    </row>
    <row r="33094">
      <c r="A33094" s="47" t="s">
        <v>9284</v>
      </c>
      <c r="B33094" s="47">
        <v>6813.0</v>
      </c>
      <c r="C33094" s="172">
        <v>0.0</v>
      </c>
    </row>
    <row r="33095">
      <c r="A33095" s="47" t="s">
        <v>9284</v>
      </c>
      <c r="B33095" s="47">
        <v>6814.0</v>
      </c>
      <c r="C33095" s="172">
        <v>0.0</v>
      </c>
    </row>
    <row r="33096">
      <c r="A33096" s="47" t="s">
        <v>9284</v>
      </c>
      <c r="B33096" s="47">
        <v>6815.0</v>
      </c>
      <c r="C33096" s="172">
        <v>0.0</v>
      </c>
    </row>
    <row r="33097">
      <c r="A33097" s="47" t="s">
        <v>9284</v>
      </c>
      <c r="B33097" s="47">
        <v>6816.0</v>
      </c>
      <c r="C33097" s="172">
        <v>0.0</v>
      </c>
    </row>
    <row r="33098">
      <c r="A33098" s="47" t="s">
        <v>9284</v>
      </c>
      <c r="B33098" s="47">
        <v>6817.0</v>
      </c>
      <c r="C33098" s="172">
        <v>0.0</v>
      </c>
    </row>
    <row r="33099">
      <c r="A33099" s="47" t="s">
        <v>9284</v>
      </c>
      <c r="B33099" s="47">
        <v>6818.0</v>
      </c>
      <c r="C33099" s="172">
        <v>0.0</v>
      </c>
    </row>
    <row r="33100">
      <c r="A33100" s="47" t="s">
        <v>9284</v>
      </c>
      <c r="B33100" s="47">
        <v>6819.0</v>
      </c>
      <c r="C33100" s="172">
        <v>0.0</v>
      </c>
    </row>
    <row r="33101">
      <c r="A33101" s="47" t="s">
        <v>9284</v>
      </c>
      <c r="B33101" s="47">
        <v>6820.0</v>
      </c>
      <c r="C33101" s="172">
        <v>0.0</v>
      </c>
    </row>
    <row r="33102">
      <c r="A33102" s="47" t="s">
        <v>9284</v>
      </c>
      <c r="B33102" s="47">
        <v>6821.0</v>
      </c>
      <c r="C33102" s="172">
        <v>0.0</v>
      </c>
    </row>
    <row r="33103">
      <c r="A33103" s="47" t="s">
        <v>9284</v>
      </c>
      <c r="B33103" s="47">
        <v>6822.0</v>
      </c>
      <c r="C33103" s="172">
        <v>0.0</v>
      </c>
    </row>
    <row r="33104">
      <c r="A33104" s="47" t="s">
        <v>9284</v>
      </c>
      <c r="B33104" s="47">
        <v>6823.0</v>
      </c>
      <c r="C33104" s="172">
        <v>0.0018000000000000002</v>
      </c>
    </row>
    <row r="33105">
      <c r="A33105" s="47" t="s">
        <v>9284</v>
      </c>
      <c r="B33105" s="47">
        <v>6824.0</v>
      </c>
      <c r="C33105" s="172">
        <v>0.0738</v>
      </c>
    </row>
    <row r="33106">
      <c r="A33106" s="47" t="s">
        <v>9284</v>
      </c>
      <c r="B33106" s="47">
        <v>6825.0</v>
      </c>
      <c r="C33106" s="172">
        <v>0.2817</v>
      </c>
    </row>
    <row r="33107">
      <c r="A33107" s="47" t="s">
        <v>9284</v>
      </c>
      <c r="B33107" s="47">
        <v>6826.0</v>
      </c>
      <c r="C33107" s="172">
        <v>0.051300000000000005</v>
      </c>
    </row>
    <row r="33108">
      <c r="A33108" s="47" t="s">
        <v>9284</v>
      </c>
      <c r="B33108" s="47">
        <v>6827.0</v>
      </c>
      <c r="C33108" s="172">
        <v>0.057600000000000005</v>
      </c>
    </row>
    <row r="33109">
      <c r="A33109" s="47" t="s">
        <v>9284</v>
      </c>
      <c r="B33109" s="47">
        <v>6828.0</v>
      </c>
      <c r="C33109" s="172">
        <v>0.25739999999999996</v>
      </c>
    </row>
    <row r="33110">
      <c r="A33110" s="47" t="s">
        <v>9284</v>
      </c>
      <c r="B33110" s="47">
        <v>6829.0</v>
      </c>
      <c r="C33110" s="172">
        <v>0.06300000000000001</v>
      </c>
    </row>
    <row r="33111">
      <c r="A33111" s="47" t="s">
        <v>9284</v>
      </c>
      <c r="B33111" s="47">
        <v>6830.0</v>
      </c>
      <c r="C33111" s="172">
        <v>0.0747</v>
      </c>
    </row>
    <row r="33112">
      <c r="A33112" s="47" t="s">
        <v>9284</v>
      </c>
      <c r="B33112" s="47">
        <v>6831.0</v>
      </c>
      <c r="C33112" s="172">
        <v>0.08460000000000001</v>
      </c>
    </row>
    <row r="33113">
      <c r="A33113" s="47" t="s">
        <v>9284</v>
      </c>
      <c r="B33113" s="47">
        <v>6832.0</v>
      </c>
      <c r="C33113" s="172">
        <v>0.1602</v>
      </c>
    </row>
    <row r="33114">
      <c r="A33114" s="47" t="s">
        <v>9284</v>
      </c>
      <c r="B33114" s="47">
        <v>6833.0</v>
      </c>
      <c r="C33114" s="172">
        <v>0.0468</v>
      </c>
    </row>
    <row r="33115">
      <c r="A33115" s="47" t="s">
        <v>9284</v>
      </c>
      <c r="B33115" s="47">
        <v>6834.0</v>
      </c>
      <c r="C33115" s="172">
        <v>0.0</v>
      </c>
    </row>
    <row r="33116">
      <c r="A33116" s="47" t="s">
        <v>9284</v>
      </c>
      <c r="B33116" s="47">
        <v>6835.0</v>
      </c>
      <c r="C33116" s="172">
        <v>0.0</v>
      </c>
    </row>
    <row r="33117">
      <c r="A33117" s="47" t="s">
        <v>9284</v>
      </c>
      <c r="B33117" s="47">
        <v>6836.0</v>
      </c>
      <c r="C33117" s="172">
        <v>0.0</v>
      </c>
    </row>
    <row r="33118">
      <c r="A33118" s="47" t="s">
        <v>9284</v>
      </c>
      <c r="B33118" s="47">
        <v>6837.0</v>
      </c>
      <c r="C33118" s="172">
        <v>0.0</v>
      </c>
    </row>
    <row r="33119">
      <c r="A33119" s="47" t="s">
        <v>9284</v>
      </c>
      <c r="B33119" s="47">
        <v>6838.0</v>
      </c>
      <c r="C33119" s="172">
        <v>0.0</v>
      </c>
    </row>
    <row r="33120">
      <c r="A33120" s="47" t="s">
        <v>9284</v>
      </c>
      <c r="B33120" s="47">
        <v>6839.0</v>
      </c>
      <c r="C33120" s="172">
        <v>0.0</v>
      </c>
    </row>
    <row r="33121">
      <c r="A33121" s="47" t="s">
        <v>9284</v>
      </c>
      <c r="B33121" s="47">
        <v>6840.0</v>
      </c>
      <c r="C33121" s="172">
        <v>0.0</v>
      </c>
    </row>
    <row r="33122">
      <c r="A33122" s="47" t="s">
        <v>9284</v>
      </c>
      <c r="B33122" s="47">
        <v>6841.0</v>
      </c>
      <c r="C33122" s="172">
        <v>0.0</v>
      </c>
    </row>
    <row r="33123">
      <c r="A33123" s="47" t="s">
        <v>9284</v>
      </c>
      <c r="B33123" s="47">
        <v>6842.0</v>
      </c>
      <c r="C33123" s="172">
        <v>0.0</v>
      </c>
    </row>
    <row r="33124">
      <c r="A33124" s="47" t="s">
        <v>9284</v>
      </c>
      <c r="B33124" s="47">
        <v>6843.0</v>
      </c>
      <c r="C33124" s="172">
        <v>0.0</v>
      </c>
    </row>
    <row r="33125">
      <c r="A33125" s="47" t="s">
        <v>9284</v>
      </c>
      <c r="B33125" s="47">
        <v>6844.0</v>
      </c>
      <c r="C33125" s="172">
        <v>0.0</v>
      </c>
    </row>
    <row r="33126">
      <c r="A33126" s="47" t="s">
        <v>9284</v>
      </c>
      <c r="B33126" s="47">
        <v>6845.0</v>
      </c>
      <c r="C33126" s="172">
        <v>0.0</v>
      </c>
    </row>
    <row r="33127">
      <c r="A33127" s="47" t="s">
        <v>9284</v>
      </c>
      <c r="B33127" s="47">
        <v>6846.0</v>
      </c>
      <c r="C33127" s="172">
        <v>0.0</v>
      </c>
    </row>
    <row r="33128">
      <c r="A33128" s="47" t="s">
        <v>9284</v>
      </c>
      <c r="B33128" s="47">
        <v>6847.0</v>
      </c>
      <c r="C33128" s="172">
        <v>0.0018000000000000002</v>
      </c>
    </row>
    <row r="33129">
      <c r="A33129" s="47" t="s">
        <v>9284</v>
      </c>
      <c r="B33129" s="47">
        <v>6848.0</v>
      </c>
      <c r="C33129" s="172">
        <v>0.057600000000000005</v>
      </c>
    </row>
    <row r="33130">
      <c r="A33130" s="47" t="s">
        <v>9284</v>
      </c>
      <c r="B33130" s="47">
        <v>6849.0</v>
      </c>
      <c r="C33130" s="172">
        <v>0.0594</v>
      </c>
    </row>
    <row r="33131">
      <c r="A33131" s="47" t="s">
        <v>9284</v>
      </c>
      <c r="B33131" s="47">
        <v>6850.0</v>
      </c>
      <c r="C33131" s="172">
        <v>0.09090000000000001</v>
      </c>
    </row>
    <row r="33132">
      <c r="A33132" s="47" t="s">
        <v>9284</v>
      </c>
      <c r="B33132" s="47">
        <v>6851.0</v>
      </c>
      <c r="C33132" s="172">
        <v>0.1845</v>
      </c>
    </row>
    <row r="33133">
      <c r="A33133" s="47" t="s">
        <v>9284</v>
      </c>
      <c r="B33133" s="47">
        <v>6852.0</v>
      </c>
      <c r="C33133" s="172">
        <v>0.2655</v>
      </c>
    </row>
    <row r="33134">
      <c r="A33134" s="47" t="s">
        <v>9284</v>
      </c>
      <c r="B33134" s="47">
        <v>6853.0</v>
      </c>
      <c r="C33134" s="172">
        <v>0.23490000000000003</v>
      </c>
    </row>
    <row r="33135">
      <c r="A33135" s="47" t="s">
        <v>9284</v>
      </c>
      <c r="B33135" s="47">
        <v>6854.0</v>
      </c>
      <c r="C33135" s="172">
        <v>0.0828</v>
      </c>
    </row>
    <row r="33136">
      <c r="A33136" s="47" t="s">
        <v>9284</v>
      </c>
      <c r="B33136" s="47">
        <v>6855.0</v>
      </c>
      <c r="C33136" s="172">
        <v>0.1962</v>
      </c>
    </row>
    <row r="33137">
      <c r="A33137" s="47" t="s">
        <v>9284</v>
      </c>
      <c r="B33137" s="47">
        <v>6856.0</v>
      </c>
      <c r="C33137" s="172">
        <v>0.09000000000000001</v>
      </c>
    </row>
    <row r="33138">
      <c r="A33138" s="47" t="s">
        <v>9284</v>
      </c>
      <c r="B33138" s="47">
        <v>6857.0</v>
      </c>
      <c r="C33138" s="172">
        <v>0.0504</v>
      </c>
    </row>
    <row r="33139">
      <c r="A33139" s="47" t="s">
        <v>9284</v>
      </c>
      <c r="B33139" s="47">
        <v>6858.0</v>
      </c>
      <c r="C33139" s="172">
        <v>0.0</v>
      </c>
    </row>
    <row r="33140">
      <c r="A33140" s="47" t="s">
        <v>9284</v>
      </c>
      <c r="B33140" s="47">
        <v>6859.0</v>
      </c>
      <c r="C33140" s="172">
        <v>0.0</v>
      </c>
    </row>
    <row r="33141">
      <c r="A33141" s="47" t="s">
        <v>9284</v>
      </c>
      <c r="B33141" s="47">
        <v>6860.0</v>
      </c>
      <c r="C33141" s="172">
        <v>0.0</v>
      </c>
    </row>
    <row r="33142">
      <c r="A33142" s="47" t="s">
        <v>9284</v>
      </c>
      <c r="B33142" s="47">
        <v>6861.0</v>
      </c>
      <c r="C33142" s="172">
        <v>0.0</v>
      </c>
    </row>
    <row r="33143">
      <c r="A33143" s="47" t="s">
        <v>9284</v>
      </c>
      <c r="B33143" s="47">
        <v>6862.0</v>
      </c>
      <c r="C33143" s="172">
        <v>0.0</v>
      </c>
    </row>
    <row r="33144">
      <c r="A33144" s="47" t="s">
        <v>9284</v>
      </c>
      <c r="B33144" s="47">
        <v>6863.0</v>
      </c>
      <c r="C33144" s="172">
        <v>0.0</v>
      </c>
    </row>
    <row r="33145">
      <c r="A33145" s="47" t="s">
        <v>9284</v>
      </c>
      <c r="B33145" s="47">
        <v>6864.0</v>
      </c>
      <c r="C33145" s="172">
        <v>0.0</v>
      </c>
    </row>
    <row r="33146">
      <c r="A33146" s="47" t="s">
        <v>9284</v>
      </c>
      <c r="B33146" s="47">
        <v>6865.0</v>
      </c>
      <c r="C33146" s="172">
        <v>0.0</v>
      </c>
    </row>
    <row r="33147">
      <c r="A33147" s="47" t="s">
        <v>9284</v>
      </c>
      <c r="B33147" s="47">
        <v>6866.0</v>
      </c>
      <c r="C33147" s="172">
        <v>0.0</v>
      </c>
    </row>
    <row r="33148">
      <c r="A33148" s="47" t="s">
        <v>9284</v>
      </c>
      <c r="B33148" s="47">
        <v>6867.0</v>
      </c>
      <c r="C33148" s="172">
        <v>0.0</v>
      </c>
    </row>
    <row r="33149">
      <c r="A33149" s="47" t="s">
        <v>9284</v>
      </c>
      <c r="B33149" s="47">
        <v>6868.0</v>
      </c>
      <c r="C33149" s="172">
        <v>0.0</v>
      </c>
    </row>
    <row r="33150">
      <c r="A33150" s="47" t="s">
        <v>9284</v>
      </c>
      <c r="B33150" s="47">
        <v>6869.0</v>
      </c>
      <c r="C33150" s="172">
        <v>0.0</v>
      </c>
    </row>
    <row r="33151">
      <c r="A33151" s="47" t="s">
        <v>9284</v>
      </c>
      <c r="B33151" s="47">
        <v>6870.0</v>
      </c>
      <c r="C33151" s="172">
        <v>0.0</v>
      </c>
    </row>
    <row r="33152">
      <c r="A33152" s="47" t="s">
        <v>9284</v>
      </c>
      <c r="B33152" s="47">
        <v>6871.0</v>
      </c>
      <c r="C33152" s="172">
        <v>0.007200000000000001</v>
      </c>
    </row>
    <row r="33153">
      <c r="A33153" s="47" t="s">
        <v>9284</v>
      </c>
      <c r="B33153" s="47">
        <v>6872.0</v>
      </c>
      <c r="C33153" s="172">
        <v>0.0693</v>
      </c>
    </row>
    <row r="33154">
      <c r="A33154" s="47" t="s">
        <v>9284</v>
      </c>
      <c r="B33154" s="47">
        <v>6873.0</v>
      </c>
      <c r="C33154" s="172">
        <v>0.0828</v>
      </c>
    </row>
    <row r="33155">
      <c r="A33155" s="47" t="s">
        <v>9284</v>
      </c>
      <c r="B33155" s="47">
        <v>6874.0</v>
      </c>
      <c r="C33155" s="172">
        <v>0.0783</v>
      </c>
    </row>
    <row r="33156">
      <c r="A33156" s="47" t="s">
        <v>9284</v>
      </c>
      <c r="B33156" s="47">
        <v>6875.0</v>
      </c>
      <c r="C33156" s="172">
        <v>0.0945</v>
      </c>
    </row>
    <row r="33157">
      <c r="A33157" s="47" t="s">
        <v>9284</v>
      </c>
      <c r="B33157" s="47">
        <v>6876.0</v>
      </c>
      <c r="C33157" s="172">
        <v>0.5868</v>
      </c>
    </row>
    <row r="33158">
      <c r="A33158" s="47" t="s">
        <v>9284</v>
      </c>
      <c r="B33158" s="47">
        <v>6877.0</v>
      </c>
      <c r="C33158" s="172">
        <v>0.29700000000000004</v>
      </c>
    </row>
    <row r="33159">
      <c r="A33159" s="47" t="s">
        <v>9284</v>
      </c>
      <c r="B33159" s="47">
        <v>6878.0</v>
      </c>
      <c r="C33159" s="172">
        <v>0.4284</v>
      </c>
    </row>
    <row r="33160">
      <c r="A33160" s="47" t="s">
        <v>9284</v>
      </c>
      <c r="B33160" s="47">
        <v>6879.0</v>
      </c>
      <c r="C33160" s="172">
        <v>0.3186</v>
      </c>
    </row>
    <row r="33161">
      <c r="A33161" s="47" t="s">
        <v>9284</v>
      </c>
      <c r="B33161" s="47">
        <v>6880.0</v>
      </c>
      <c r="C33161" s="172">
        <v>0.2529</v>
      </c>
    </row>
    <row r="33162">
      <c r="A33162" s="47" t="s">
        <v>9284</v>
      </c>
      <c r="B33162" s="47">
        <v>6881.0</v>
      </c>
      <c r="C33162" s="172">
        <v>0.0468</v>
      </c>
    </row>
    <row r="33163">
      <c r="A33163" s="47" t="s">
        <v>9284</v>
      </c>
      <c r="B33163" s="47">
        <v>6882.0</v>
      </c>
      <c r="C33163" s="172">
        <v>0.0</v>
      </c>
    </row>
    <row r="33164">
      <c r="A33164" s="47" t="s">
        <v>9284</v>
      </c>
      <c r="B33164" s="47">
        <v>6883.0</v>
      </c>
      <c r="C33164" s="172">
        <v>0.0</v>
      </c>
    </row>
    <row r="33165">
      <c r="A33165" s="47" t="s">
        <v>9284</v>
      </c>
      <c r="B33165" s="47">
        <v>6884.0</v>
      </c>
      <c r="C33165" s="172">
        <v>0.0</v>
      </c>
    </row>
    <row r="33166">
      <c r="A33166" s="47" t="s">
        <v>9284</v>
      </c>
      <c r="B33166" s="47">
        <v>6885.0</v>
      </c>
      <c r="C33166" s="172">
        <v>0.0</v>
      </c>
    </row>
    <row r="33167">
      <c r="A33167" s="47" t="s">
        <v>9284</v>
      </c>
      <c r="B33167" s="47">
        <v>6886.0</v>
      </c>
      <c r="C33167" s="172">
        <v>0.0</v>
      </c>
    </row>
    <row r="33168">
      <c r="A33168" s="47" t="s">
        <v>9284</v>
      </c>
      <c r="B33168" s="47">
        <v>6887.0</v>
      </c>
      <c r="C33168" s="172">
        <v>0.0</v>
      </c>
    </row>
    <row r="33169">
      <c r="A33169" s="47" t="s">
        <v>9284</v>
      </c>
      <c r="B33169" s="47">
        <v>6888.0</v>
      </c>
      <c r="C33169" s="172">
        <v>0.0</v>
      </c>
    </row>
    <row r="33170">
      <c r="A33170" s="47" t="s">
        <v>9284</v>
      </c>
      <c r="B33170" s="47">
        <v>6889.0</v>
      </c>
      <c r="C33170" s="172">
        <v>0.0</v>
      </c>
    </row>
    <row r="33171">
      <c r="A33171" s="47" t="s">
        <v>9284</v>
      </c>
      <c r="B33171" s="47">
        <v>6890.0</v>
      </c>
      <c r="C33171" s="172">
        <v>0.0</v>
      </c>
    </row>
    <row r="33172">
      <c r="A33172" s="47" t="s">
        <v>9284</v>
      </c>
      <c r="B33172" s="47">
        <v>6891.0</v>
      </c>
      <c r="C33172" s="172">
        <v>0.0</v>
      </c>
    </row>
    <row r="33173">
      <c r="A33173" s="47" t="s">
        <v>9284</v>
      </c>
      <c r="B33173" s="47">
        <v>6892.0</v>
      </c>
      <c r="C33173" s="172">
        <v>0.0</v>
      </c>
    </row>
    <row r="33174">
      <c r="A33174" s="47" t="s">
        <v>9284</v>
      </c>
      <c r="B33174" s="47">
        <v>6893.0</v>
      </c>
      <c r="C33174" s="172">
        <v>0.0</v>
      </c>
    </row>
    <row r="33175">
      <c r="A33175" s="47" t="s">
        <v>9284</v>
      </c>
      <c r="B33175" s="47">
        <v>6894.0</v>
      </c>
      <c r="C33175" s="172">
        <v>0.0</v>
      </c>
    </row>
    <row r="33176">
      <c r="A33176" s="47" t="s">
        <v>9284</v>
      </c>
      <c r="B33176" s="47">
        <v>6895.0</v>
      </c>
      <c r="C33176" s="172">
        <v>0.0</v>
      </c>
    </row>
    <row r="33177">
      <c r="A33177" s="47" t="s">
        <v>9284</v>
      </c>
      <c r="B33177" s="47">
        <v>6896.0</v>
      </c>
      <c r="C33177" s="172">
        <v>0.1611</v>
      </c>
    </row>
    <row r="33178">
      <c r="A33178" s="47" t="s">
        <v>9284</v>
      </c>
      <c r="B33178" s="47">
        <v>6897.0</v>
      </c>
      <c r="C33178" s="172">
        <v>0.3213</v>
      </c>
    </row>
    <row r="33179">
      <c r="A33179" s="47" t="s">
        <v>9284</v>
      </c>
      <c r="B33179" s="47">
        <v>6898.0</v>
      </c>
      <c r="C33179" s="172">
        <v>0.4266</v>
      </c>
    </row>
    <row r="33180">
      <c r="A33180" s="47" t="s">
        <v>9284</v>
      </c>
      <c r="B33180" s="47">
        <v>6899.0</v>
      </c>
      <c r="C33180" s="172">
        <v>0.5355</v>
      </c>
    </row>
    <row r="33181">
      <c r="A33181" s="47" t="s">
        <v>9284</v>
      </c>
      <c r="B33181" s="47">
        <v>6900.0</v>
      </c>
      <c r="C33181" s="172">
        <v>0.5607</v>
      </c>
    </row>
    <row r="33182">
      <c r="A33182" s="47" t="s">
        <v>9284</v>
      </c>
      <c r="B33182" s="47">
        <v>6901.0</v>
      </c>
      <c r="C33182" s="172">
        <v>0.6030000000000001</v>
      </c>
    </row>
    <row r="33183">
      <c r="A33183" s="47" t="s">
        <v>9284</v>
      </c>
      <c r="B33183" s="47">
        <v>6902.0</v>
      </c>
      <c r="C33183" s="172">
        <v>0.5211</v>
      </c>
    </row>
    <row r="33184">
      <c r="A33184" s="47" t="s">
        <v>9284</v>
      </c>
      <c r="B33184" s="47">
        <v>6903.0</v>
      </c>
      <c r="C33184" s="172">
        <v>0.423</v>
      </c>
    </row>
    <row r="33185">
      <c r="A33185" s="47" t="s">
        <v>9284</v>
      </c>
      <c r="B33185" s="47">
        <v>6904.0</v>
      </c>
      <c r="C33185" s="172">
        <v>0.2673</v>
      </c>
    </row>
    <row r="33186">
      <c r="A33186" s="47" t="s">
        <v>9284</v>
      </c>
      <c r="B33186" s="47">
        <v>6905.0</v>
      </c>
      <c r="C33186" s="172">
        <v>0.051300000000000005</v>
      </c>
    </row>
    <row r="33187">
      <c r="A33187" s="47" t="s">
        <v>9284</v>
      </c>
      <c r="B33187" s="47">
        <v>6906.0</v>
      </c>
      <c r="C33187" s="172">
        <v>0.0</v>
      </c>
    </row>
    <row r="33188">
      <c r="A33188" s="47" t="s">
        <v>9284</v>
      </c>
      <c r="B33188" s="47">
        <v>6907.0</v>
      </c>
      <c r="C33188" s="172">
        <v>0.0</v>
      </c>
    </row>
    <row r="33189">
      <c r="A33189" s="47" t="s">
        <v>9284</v>
      </c>
      <c r="B33189" s="47">
        <v>6908.0</v>
      </c>
      <c r="C33189" s="172">
        <v>0.0</v>
      </c>
    </row>
    <row r="33190">
      <c r="A33190" s="47" t="s">
        <v>9284</v>
      </c>
      <c r="B33190" s="47">
        <v>6909.0</v>
      </c>
      <c r="C33190" s="172">
        <v>0.0</v>
      </c>
    </row>
    <row r="33191">
      <c r="A33191" s="47" t="s">
        <v>9284</v>
      </c>
      <c r="B33191" s="47">
        <v>6910.0</v>
      </c>
      <c r="C33191" s="172">
        <v>0.0</v>
      </c>
    </row>
    <row r="33192">
      <c r="A33192" s="47" t="s">
        <v>9284</v>
      </c>
      <c r="B33192" s="47">
        <v>6911.0</v>
      </c>
      <c r="C33192" s="172">
        <v>0.0</v>
      </c>
    </row>
    <row r="33193">
      <c r="A33193" s="47" t="s">
        <v>9284</v>
      </c>
      <c r="B33193" s="47">
        <v>6912.0</v>
      </c>
      <c r="C33193" s="172">
        <v>0.0</v>
      </c>
    </row>
    <row r="33194">
      <c r="A33194" s="47" t="s">
        <v>9284</v>
      </c>
      <c r="B33194" s="47">
        <v>6913.0</v>
      </c>
      <c r="C33194" s="172">
        <v>0.0</v>
      </c>
    </row>
    <row r="33195">
      <c r="A33195" s="47" t="s">
        <v>9284</v>
      </c>
      <c r="B33195" s="47">
        <v>6914.0</v>
      </c>
      <c r="C33195" s="172">
        <v>0.0</v>
      </c>
    </row>
    <row r="33196">
      <c r="A33196" s="47" t="s">
        <v>9284</v>
      </c>
      <c r="B33196" s="47">
        <v>6915.0</v>
      </c>
      <c r="C33196" s="172">
        <v>0.0</v>
      </c>
    </row>
    <row r="33197">
      <c r="A33197" s="47" t="s">
        <v>9284</v>
      </c>
      <c r="B33197" s="47">
        <v>6916.0</v>
      </c>
      <c r="C33197" s="172">
        <v>0.0</v>
      </c>
    </row>
    <row r="33198">
      <c r="A33198" s="47" t="s">
        <v>9284</v>
      </c>
      <c r="B33198" s="47">
        <v>6917.0</v>
      </c>
      <c r="C33198" s="172">
        <v>0.0</v>
      </c>
    </row>
    <row r="33199">
      <c r="A33199" s="47" t="s">
        <v>9284</v>
      </c>
      <c r="B33199" s="47">
        <v>6918.0</v>
      </c>
      <c r="C33199" s="172">
        <v>0.0</v>
      </c>
    </row>
    <row r="33200">
      <c r="A33200" s="47" t="s">
        <v>9284</v>
      </c>
      <c r="B33200" s="47">
        <v>6919.0</v>
      </c>
      <c r="C33200" s="172">
        <v>0.0</v>
      </c>
    </row>
    <row r="33201">
      <c r="A33201" s="47" t="s">
        <v>9284</v>
      </c>
      <c r="B33201" s="47">
        <v>6920.0</v>
      </c>
      <c r="C33201" s="172">
        <v>0.1557</v>
      </c>
    </row>
    <row r="33202">
      <c r="A33202" s="47" t="s">
        <v>9284</v>
      </c>
      <c r="B33202" s="47">
        <v>6921.0</v>
      </c>
      <c r="C33202" s="172">
        <v>0.3159</v>
      </c>
    </row>
    <row r="33203">
      <c r="A33203" s="47" t="s">
        <v>9284</v>
      </c>
      <c r="B33203" s="47">
        <v>6922.0</v>
      </c>
      <c r="C33203" s="172">
        <v>0.4572</v>
      </c>
    </row>
    <row r="33204">
      <c r="A33204" s="47" t="s">
        <v>9284</v>
      </c>
      <c r="B33204" s="47">
        <v>6923.0</v>
      </c>
      <c r="C33204" s="172">
        <v>0.5427</v>
      </c>
    </row>
    <row r="33205">
      <c r="A33205" s="47" t="s">
        <v>9284</v>
      </c>
      <c r="B33205" s="47">
        <v>6924.0</v>
      </c>
      <c r="C33205" s="172">
        <v>0.5895</v>
      </c>
    </row>
    <row r="33206">
      <c r="A33206" s="47" t="s">
        <v>9284</v>
      </c>
      <c r="B33206" s="47">
        <v>6925.0</v>
      </c>
      <c r="C33206" s="172">
        <v>0.6075</v>
      </c>
    </row>
    <row r="33207">
      <c r="A33207" s="47" t="s">
        <v>9284</v>
      </c>
      <c r="B33207" s="47">
        <v>6926.0</v>
      </c>
      <c r="C33207" s="172">
        <v>0.5193</v>
      </c>
    </row>
    <row r="33208">
      <c r="A33208" s="47" t="s">
        <v>9284</v>
      </c>
      <c r="B33208" s="47">
        <v>6927.0</v>
      </c>
      <c r="C33208" s="172">
        <v>0.3681</v>
      </c>
    </row>
    <row r="33209">
      <c r="A33209" s="47" t="s">
        <v>9284</v>
      </c>
      <c r="B33209" s="47">
        <v>6928.0</v>
      </c>
      <c r="C33209" s="172">
        <v>0.2106</v>
      </c>
    </row>
    <row r="33210">
      <c r="A33210" s="47" t="s">
        <v>9284</v>
      </c>
      <c r="B33210" s="47">
        <v>6929.0</v>
      </c>
      <c r="C33210" s="172">
        <v>0.0558</v>
      </c>
    </row>
    <row r="33211">
      <c r="A33211" s="47" t="s">
        <v>9284</v>
      </c>
      <c r="B33211" s="47">
        <v>6930.0</v>
      </c>
      <c r="C33211" s="172">
        <v>0.0</v>
      </c>
    </row>
    <row r="33212">
      <c r="A33212" s="47" t="s">
        <v>9284</v>
      </c>
      <c r="B33212" s="47">
        <v>6931.0</v>
      </c>
      <c r="C33212" s="172">
        <v>0.0</v>
      </c>
    </row>
    <row r="33213">
      <c r="A33213" s="47" t="s">
        <v>9284</v>
      </c>
      <c r="B33213" s="47">
        <v>6932.0</v>
      </c>
      <c r="C33213" s="172">
        <v>0.0</v>
      </c>
    </row>
    <row r="33214">
      <c r="A33214" s="47" t="s">
        <v>9284</v>
      </c>
      <c r="B33214" s="47">
        <v>6933.0</v>
      </c>
      <c r="C33214" s="172">
        <v>0.0</v>
      </c>
    </row>
    <row r="33215">
      <c r="A33215" s="47" t="s">
        <v>9284</v>
      </c>
      <c r="B33215" s="47">
        <v>6934.0</v>
      </c>
      <c r="C33215" s="172">
        <v>0.0</v>
      </c>
    </row>
    <row r="33216">
      <c r="A33216" s="47" t="s">
        <v>9284</v>
      </c>
      <c r="B33216" s="47">
        <v>6935.0</v>
      </c>
      <c r="C33216" s="172">
        <v>0.0</v>
      </c>
    </row>
    <row r="33217">
      <c r="A33217" s="47" t="s">
        <v>9284</v>
      </c>
      <c r="B33217" s="47">
        <v>6936.0</v>
      </c>
      <c r="C33217" s="172">
        <v>0.0</v>
      </c>
    </row>
    <row r="33218">
      <c r="A33218" s="47" t="s">
        <v>9284</v>
      </c>
      <c r="B33218" s="47">
        <v>6937.0</v>
      </c>
      <c r="C33218" s="172">
        <v>0.0</v>
      </c>
    </row>
    <row r="33219">
      <c r="A33219" s="47" t="s">
        <v>9284</v>
      </c>
      <c r="B33219" s="47">
        <v>6938.0</v>
      </c>
      <c r="C33219" s="172">
        <v>0.0</v>
      </c>
    </row>
    <row r="33220">
      <c r="A33220" s="47" t="s">
        <v>9284</v>
      </c>
      <c r="B33220" s="47">
        <v>6939.0</v>
      </c>
      <c r="C33220" s="172">
        <v>0.0</v>
      </c>
    </row>
    <row r="33221">
      <c r="A33221" s="47" t="s">
        <v>9284</v>
      </c>
      <c r="B33221" s="47">
        <v>6940.0</v>
      </c>
      <c r="C33221" s="172">
        <v>0.0</v>
      </c>
    </row>
    <row r="33222">
      <c r="A33222" s="47" t="s">
        <v>9284</v>
      </c>
      <c r="B33222" s="47">
        <v>6941.0</v>
      </c>
      <c r="C33222" s="172">
        <v>0.0</v>
      </c>
    </row>
    <row r="33223">
      <c r="A33223" s="47" t="s">
        <v>9284</v>
      </c>
      <c r="B33223" s="47">
        <v>6942.0</v>
      </c>
      <c r="C33223" s="172">
        <v>0.0</v>
      </c>
    </row>
    <row r="33224">
      <c r="A33224" s="47" t="s">
        <v>9284</v>
      </c>
      <c r="B33224" s="47">
        <v>6943.0</v>
      </c>
      <c r="C33224" s="172">
        <v>0.0</v>
      </c>
    </row>
    <row r="33225">
      <c r="A33225" s="47" t="s">
        <v>9284</v>
      </c>
      <c r="B33225" s="47">
        <v>6944.0</v>
      </c>
      <c r="C33225" s="172">
        <v>0.1611</v>
      </c>
    </row>
    <row r="33226">
      <c r="A33226" s="47" t="s">
        <v>9284</v>
      </c>
      <c r="B33226" s="47">
        <v>6945.0</v>
      </c>
      <c r="C33226" s="172">
        <v>0.3114</v>
      </c>
    </row>
    <row r="33227">
      <c r="A33227" s="47" t="s">
        <v>9284</v>
      </c>
      <c r="B33227" s="47">
        <v>6946.0</v>
      </c>
      <c r="C33227" s="172">
        <v>0.36090000000000005</v>
      </c>
    </row>
    <row r="33228">
      <c r="A33228" s="47" t="s">
        <v>9284</v>
      </c>
      <c r="B33228" s="47">
        <v>6947.0</v>
      </c>
      <c r="C33228" s="172">
        <v>0.45180000000000003</v>
      </c>
    </row>
    <row r="33229">
      <c r="A33229" s="47" t="s">
        <v>9284</v>
      </c>
      <c r="B33229" s="47">
        <v>6948.0</v>
      </c>
      <c r="C33229" s="172">
        <v>0.48240000000000005</v>
      </c>
    </row>
    <row r="33230">
      <c r="A33230" s="47" t="s">
        <v>9284</v>
      </c>
      <c r="B33230" s="47">
        <v>6949.0</v>
      </c>
      <c r="C33230" s="172">
        <v>0.5246999999999999</v>
      </c>
    </row>
    <row r="33231">
      <c r="A33231" s="47" t="s">
        <v>9284</v>
      </c>
      <c r="B33231" s="47">
        <v>6950.0</v>
      </c>
      <c r="C33231" s="172">
        <v>0.4536</v>
      </c>
    </row>
    <row r="33232">
      <c r="A33232" s="47" t="s">
        <v>9284</v>
      </c>
      <c r="B33232" s="47">
        <v>6951.0</v>
      </c>
      <c r="C33232" s="172">
        <v>0.3924</v>
      </c>
    </row>
    <row r="33233">
      <c r="A33233" s="47" t="s">
        <v>9284</v>
      </c>
      <c r="B33233" s="47">
        <v>6952.0</v>
      </c>
      <c r="C33233" s="172">
        <v>0.1944</v>
      </c>
    </row>
    <row r="33234">
      <c r="A33234" s="47" t="s">
        <v>9284</v>
      </c>
      <c r="B33234" s="47">
        <v>6953.0</v>
      </c>
      <c r="C33234" s="172">
        <v>0.0477</v>
      </c>
    </row>
    <row r="33235">
      <c r="A33235" s="47" t="s">
        <v>9284</v>
      </c>
      <c r="B33235" s="47">
        <v>6954.0</v>
      </c>
      <c r="C33235" s="172">
        <v>0.0</v>
      </c>
    </row>
    <row r="33236">
      <c r="A33236" s="47" t="s">
        <v>9284</v>
      </c>
      <c r="B33236" s="47">
        <v>6955.0</v>
      </c>
      <c r="C33236" s="172">
        <v>0.0</v>
      </c>
    </row>
    <row r="33237">
      <c r="A33237" s="47" t="s">
        <v>9284</v>
      </c>
      <c r="B33237" s="47">
        <v>6956.0</v>
      </c>
      <c r="C33237" s="172">
        <v>0.0</v>
      </c>
    </row>
    <row r="33238">
      <c r="A33238" s="47" t="s">
        <v>9284</v>
      </c>
      <c r="B33238" s="47">
        <v>6957.0</v>
      </c>
      <c r="C33238" s="172">
        <v>0.0</v>
      </c>
    </row>
    <row r="33239">
      <c r="A33239" s="47" t="s">
        <v>9284</v>
      </c>
      <c r="B33239" s="47">
        <v>6958.0</v>
      </c>
      <c r="C33239" s="172">
        <v>0.0</v>
      </c>
    </row>
    <row r="33240">
      <c r="A33240" s="47" t="s">
        <v>9284</v>
      </c>
      <c r="B33240" s="47">
        <v>6959.0</v>
      </c>
      <c r="C33240" s="172">
        <v>0.0</v>
      </c>
    </row>
    <row r="33241">
      <c r="A33241" s="47" t="s">
        <v>9284</v>
      </c>
      <c r="B33241" s="47">
        <v>6960.0</v>
      </c>
      <c r="C33241" s="172">
        <v>0.0</v>
      </c>
    </row>
    <row r="33242">
      <c r="A33242" s="47" t="s">
        <v>9284</v>
      </c>
      <c r="B33242" s="47">
        <v>6961.0</v>
      </c>
      <c r="C33242" s="172">
        <v>0.0</v>
      </c>
    </row>
    <row r="33243">
      <c r="A33243" s="47" t="s">
        <v>9284</v>
      </c>
      <c r="B33243" s="47">
        <v>6962.0</v>
      </c>
      <c r="C33243" s="172">
        <v>0.0</v>
      </c>
    </row>
    <row r="33244">
      <c r="A33244" s="47" t="s">
        <v>9284</v>
      </c>
      <c r="B33244" s="47">
        <v>6963.0</v>
      </c>
      <c r="C33244" s="172">
        <v>0.0</v>
      </c>
    </row>
    <row r="33245">
      <c r="A33245" s="47" t="s">
        <v>9284</v>
      </c>
      <c r="B33245" s="47">
        <v>6964.0</v>
      </c>
      <c r="C33245" s="172">
        <v>0.0</v>
      </c>
    </row>
    <row r="33246">
      <c r="A33246" s="47" t="s">
        <v>9284</v>
      </c>
      <c r="B33246" s="47">
        <v>6965.0</v>
      </c>
      <c r="C33246" s="172">
        <v>0.0</v>
      </c>
    </row>
    <row r="33247">
      <c r="A33247" s="47" t="s">
        <v>9284</v>
      </c>
      <c r="B33247" s="47">
        <v>6966.0</v>
      </c>
      <c r="C33247" s="172">
        <v>0.0</v>
      </c>
    </row>
    <row r="33248">
      <c r="A33248" s="47" t="s">
        <v>9284</v>
      </c>
      <c r="B33248" s="47">
        <v>6967.0</v>
      </c>
      <c r="C33248" s="172">
        <v>0.0</v>
      </c>
    </row>
    <row r="33249">
      <c r="A33249" s="47" t="s">
        <v>9284</v>
      </c>
      <c r="B33249" s="47">
        <v>6968.0</v>
      </c>
      <c r="C33249" s="172">
        <v>0.0693</v>
      </c>
    </row>
    <row r="33250">
      <c r="A33250" s="47" t="s">
        <v>9284</v>
      </c>
      <c r="B33250" s="47">
        <v>6969.0</v>
      </c>
      <c r="C33250" s="172">
        <v>0.2214</v>
      </c>
    </row>
    <row r="33251">
      <c r="A33251" s="47" t="s">
        <v>9284</v>
      </c>
      <c r="B33251" s="47">
        <v>6970.0</v>
      </c>
      <c r="C33251" s="172">
        <v>0.1773</v>
      </c>
    </row>
    <row r="33252">
      <c r="A33252" s="47" t="s">
        <v>9284</v>
      </c>
      <c r="B33252" s="47">
        <v>6971.0</v>
      </c>
      <c r="C33252" s="172">
        <v>0.423</v>
      </c>
    </row>
    <row r="33253">
      <c r="A33253" s="47" t="s">
        <v>9284</v>
      </c>
      <c r="B33253" s="47">
        <v>6972.0</v>
      </c>
      <c r="C33253" s="172">
        <v>0.1593</v>
      </c>
    </row>
    <row r="33254">
      <c r="A33254" s="47" t="s">
        <v>9284</v>
      </c>
      <c r="B33254" s="47">
        <v>6973.0</v>
      </c>
      <c r="C33254" s="172">
        <v>0.5319</v>
      </c>
    </row>
    <row r="33255">
      <c r="A33255" s="47" t="s">
        <v>9284</v>
      </c>
      <c r="B33255" s="47">
        <v>6974.0</v>
      </c>
      <c r="C33255" s="172">
        <v>0.4572</v>
      </c>
    </row>
    <row r="33256">
      <c r="A33256" s="47" t="s">
        <v>9284</v>
      </c>
      <c r="B33256" s="47">
        <v>6975.0</v>
      </c>
      <c r="C33256" s="172">
        <v>0.3411</v>
      </c>
    </row>
    <row r="33257">
      <c r="A33257" s="47" t="s">
        <v>9284</v>
      </c>
      <c r="B33257" s="47">
        <v>6976.0</v>
      </c>
      <c r="C33257" s="172">
        <v>0.1314</v>
      </c>
    </row>
    <row r="33258">
      <c r="A33258" s="47" t="s">
        <v>9284</v>
      </c>
      <c r="B33258" s="47">
        <v>6977.0</v>
      </c>
      <c r="C33258" s="172">
        <v>0.0522</v>
      </c>
    </row>
    <row r="33259">
      <c r="A33259" s="47" t="s">
        <v>9284</v>
      </c>
      <c r="B33259" s="47">
        <v>6978.0</v>
      </c>
      <c r="C33259" s="172">
        <v>0.0</v>
      </c>
    </row>
    <row r="33260">
      <c r="A33260" s="47" t="s">
        <v>9284</v>
      </c>
      <c r="B33260" s="47">
        <v>6979.0</v>
      </c>
      <c r="C33260" s="172">
        <v>0.0</v>
      </c>
    </row>
    <row r="33261">
      <c r="A33261" s="47" t="s">
        <v>9284</v>
      </c>
      <c r="B33261" s="47">
        <v>6980.0</v>
      </c>
      <c r="C33261" s="172">
        <v>0.0</v>
      </c>
    </row>
    <row r="33262">
      <c r="A33262" s="47" t="s">
        <v>9284</v>
      </c>
      <c r="B33262" s="47">
        <v>6981.0</v>
      </c>
      <c r="C33262" s="172">
        <v>0.0</v>
      </c>
    </row>
    <row r="33263">
      <c r="A33263" s="47" t="s">
        <v>9284</v>
      </c>
      <c r="B33263" s="47">
        <v>6982.0</v>
      </c>
      <c r="C33263" s="172">
        <v>0.0</v>
      </c>
    </row>
    <row r="33264">
      <c r="A33264" s="47" t="s">
        <v>9284</v>
      </c>
      <c r="B33264" s="47">
        <v>6983.0</v>
      </c>
      <c r="C33264" s="172">
        <v>0.0</v>
      </c>
    </row>
    <row r="33265">
      <c r="A33265" s="47" t="s">
        <v>9284</v>
      </c>
      <c r="B33265" s="47">
        <v>6984.0</v>
      </c>
      <c r="C33265" s="172">
        <v>0.0</v>
      </c>
    </row>
    <row r="33266">
      <c r="A33266" s="47" t="s">
        <v>9284</v>
      </c>
      <c r="B33266" s="47">
        <v>6985.0</v>
      </c>
      <c r="C33266" s="172">
        <v>0.0</v>
      </c>
    </row>
    <row r="33267">
      <c r="A33267" s="47" t="s">
        <v>9284</v>
      </c>
      <c r="B33267" s="47">
        <v>6986.0</v>
      </c>
      <c r="C33267" s="172">
        <v>0.0</v>
      </c>
    </row>
    <row r="33268">
      <c r="A33268" s="47" t="s">
        <v>9284</v>
      </c>
      <c r="B33268" s="47">
        <v>6987.0</v>
      </c>
      <c r="C33268" s="172">
        <v>0.0</v>
      </c>
    </row>
    <row r="33269">
      <c r="A33269" s="47" t="s">
        <v>9284</v>
      </c>
      <c r="B33269" s="47">
        <v>6988.0</v>
      </c>
      <c r="C33269" s="172">
        <v>0.0</v>
      </c>
    </row>
    <row r="33270">
      <c r="A33270" s="47" t="s">
        <v>9284</v>
      </c>
      <c r="B33270" s="47">
        <v>6989.0</v>
      </c>
      <c r="C33270" s="172">
        <v>0.0</v>
      </c>
    </row>
    <row r="33271">
      <c r="A33271" s="47" t="s">
        <v>9284</v>
      </c>
      <c r="B33271" s="47">
        <v>6990.0</v>
      </c>
      <c r="C33271" s="172">
        <v>0.0</v>
      </c>
    </row>
    <row r="33272">
      <c r="A33272" s="47" t="s">
        <v>9284</v>
      </c>
      <c r="B33272" s="47">
        <v>6991.0</v>
      </c>
      <c r="C33272" s="172">
        <v>0.0</v>
      </c>
    </row>
    <row r="33273">
      <c r="A33273" s="47" t="s">
        <v>9284</v>
      </c>
      <c r="B33273" s="47">
        <v>6992.0</v>
      </c>
      <c r="C33273" s="172">
        <v>0.1053</v>
      </c>
    </row>
    <row r="33274">
      <c r="A33274" s="47" t="s">
        <v>9284</v>
      </c>
      <c r="B33274" s="47">
        <v>6993.0</v>
      </c>
      <c r="C33274" s="172">
        <v>0.1917</v>
      </c>
    </row>
    <row r="33275">
      <c r="A33275" s="47" t="s">
        <v>9284</v>
      </c>
      <c r="B33275" s="47">
        <v>6994.0</v>
      </c>
      <c r="C33275" s="172">
        <v>0.0783</v>
      </c>
    </row>
    <row r="33276">
      <c r="A33276" s="47" t="s">
        <v>9284</v>
      </c>
      <c r="B33276" s="47">
        <v>6995.0</v>
      </c>
      <c r="C33276" s="172">
        <v>0.20700000000000002</v>
      </c>
    </row>
    <row r="33277">
      <c r="A33277" s="47" t="s">
        <v>9284</v>
      </c>
      <c r="B33277" s="47">
        <v>6996.0</v>
      </c>
      <c r="C33277" s="172">
        <v>0.5670000000000001</v>
      </c>
    </row>
    <row r="33278">
      <c r="A33278" s="47" t="s">
        <v>9284</v>
      </c>
      <c r="B33278" s="47">
        <v>6997.0</v>
      </c>
      <c r="C33278" s="172">
        <v>0.4041</v>
      </c>
    </row>
    <row r="33279">
      <c r="A33279" s="47" t="s">
        <v>9284</v>
      </c>
      <c r="B33279" s="47">
        <v>6998.0</v>
      </c>
      <c r="C33279" s="172">
        <v>0.44730000000000003</v>
      </c>
    </row>
    <row r="33280">
      <c r="A33280" s="47" t="s">
        <v>9284</v>
      </c>
      <c r="B33280" s="47">
        <v>6999.0</v>
      </c>
      <c r="C33280" s="172">
        <v>0.3348</v>
      </c>
    </row>
    <row r="33281">
      <c r="A33281" s="47" t="s">
        <v>9284</v>
      </c>
      <c r="B33281" s="47">
        <v>7000.0</v>
      </c>
      <c r="C33281" s="172">
        <v>0.25200000000000006</v>
      </c>
    </row>
    <row r="33282">
      <c r="A33282" s="47" t="s">
        <v>9284</v>
      </c>
      <c r="B33282" s="47">
        <v>7001.0</v>
      </c>
      <c r="C33282" s="172">
        <v>0.03150000000000001</v>
      </c>
    </row>
    <row r="33283">
      <c r="A33283" s="47" t="s">
        <v>9284</v>
      </c>
      <c r="B33283" s="47">
        <v>7002.0</v>
      </c>
      <c r="C33283" s="172">
        <v>0.0</v>
      </c>
    </row>
    <row r="33284">
      <c r="A33284" s="47" t="s">
        <v>9284</v>
      </c>
      <c r="B33284" s="47">
        <v>7003.0</v>
      </c>
      <c r="C33284" s="172">
        <v>0.0</v>
      </c>
    </row>
    <row r="33285">
      <c r="A33285" s="47" t="s">
        <v>9284</v>
      </c>
      <c r="B33285" s="47">
        <v>7004.0</v>
      </c>
      <c r="C33285" s="172">
        <v>0.0</v>
      </c>
    </row>
    <row r="33286">
      <c r="A33286" s="47" t="s">
        <v>9284</v>
      </c>
      <c r="B33286" s="47">
        <v>7005.0</v>
      </c>
      <c r="C33286" s="172">
        <v>0.0</v>
      </c>
    </row>
    <row r="33287">
      <c r="A33287" s="47" t="s">
        <v>9284</v>
      </c>
      <c r="B33287" s="47">
        <v>7006.0</v>
      </c>
      <c r="C33287" s="172">
        <v>0.0</v>
      </c>
    </row>
    <row r="33288">
      <c r="A33288" s="47" t="s">
        <v>9284</v>
      </c>
      <c r="B33288" s="47">
        <v>7007.0</v>
      </c>
      <c r="C33288" s="172">
        <v>0.0</v>
      </c>
    </row>
    <row r="33289">
      <c r="A33289" s="47" t="s">
        <v>9284</v>
      </c>
      <c r="B33289" s="47">
        <v>7008.0</v>
      </c>
      <c r="C33289" s="172">
        <v>0.0</v>
      </c>
    </row>
    <row r="33290">
      <c r="A33290" s="47" t="s">
        <v>9284</v>
      </c>
      <c r="B33290" s="47">
        <v>7009.0</v>
      </c>
      <c r="C33290" s="172">
        <v>0.0</v>
      </c>
    </row>
    <row r="33291">
      <c r="A33291" s="47" t="s">
        <v>9284</v>
      </c>
      <c r="B33291" s="47">
        <v>7010.0</v>
      </c>
      <c r="C33291" s="172">
        <v>0.0</v>
      </c>
    </row>
    <row r="33292">
      <c r="A33292" s="47" t="s">
        <v>9284</v>
      </c>
      <c r="B33292" s="47">
        <v>7011.0</v>
      </c>
      <c r="C33292" s="172">
        <v>0.0</v>
      </c>
    </row>
    <row r="33293">
      <c r="A33293" s="47" t="s">
        <v>9284</v>
      </c>
      <c r="B33293" s="47">
        <v>7012.0</v>
      </c>
      <c r="C33293" s="172">
        <v>0.0</v>
      </c>
    </row>
    <row r="33294">
      <c r="A33294" s="47" t="s">
        <v>9284</v>
      </c>
      <c r="B33294" s="47">
        <v>7013.0</v>
      </c>
      <c r="C33294" s="172">
        <v>0.0</v>
      </c>
    </row>
    <row r="33295">
      <c r="A33295" s="47" t="s">
        <v>9284</v>
      </c>
      <c r="B33295" s="47">
        <v>7014.0</v>
      </c>
      <c r="C33295" s="172">
        <v>0.0</v>
      </c>
    </row>
    <row r="33296">
      <c r="A33296" s="47" t="s">
        <v>9284</v>
      </c>
      <c r="B33296" s="47">
        <v>7015.0</v>
      </c>
      <c r="C33296" s="172">
        <v>0.0</v>
      </c>
    </row>
    <row r="33297">
      <c r="A33297" s="47" t="s">
        <v>9284</v>
      </c>
      <c r="B33297" s="47">
        <v>7016.0</v>
      </c>
      <c r="C33297" s="172">
        <v>0.10350000000000001</v>
      </c>
    </row>
    <row r="33298">
      <c r="A33298" s="47" t="s">
        <v>9284</v>
      </c>
      <c r="B33298" s="47">
        <v>7017.0</v>
      </c>
      <c r="C33298" s="172">
        <v>0.1998</v>
      </c>
    </row>
    <row r="33299">
      <c r="A33299" s="47" t="s">
        <v>9284</v>
      </c>
      <c r="B33299" s="47">
        <v>7018.0</v>
      </c>
      <c r="C33299" s="172">
        <v>0.162</v>
      </c>
    </row>
    <row r="33300">
      <c r="A33300" s="47" t="s">
        <v>9284</v>
      </c>
      <c r="B33300" s="47">
        <v>7019.0</v>
      </c>
      <c r="C33300" s="172">
        <v>0.2565</v>
      </c>
    </row>
    <row r="33301">
      <c r="A33301" s="47" t="s">
        <v>9284</v>
      </c>
      <c r="B33301" s="47">
        <v>7020.0</v>
      </c>
      <c r="C33301" s="172">
        <v>0.3357</v>
      </c>
    </row>
    <row r="33302">
      <c r="A33302" s="47" t="s">
        <v>9284</v>
      </c>
      <c r="B33302" s="47">
        <v>7021.0</v>
      </c>
      <c r="C33302" s="172">
        <v>0.0504</v>
      </c>
    </row>
    <row r="33303">
      <c r="A33303" s="47" t="s">
        <v>9284</v>
      </c>
      <c r="B33303" s="47">
        <v>7022.0</v>
      </c>
      <c r="C33303" s="172">
        <v>0.045000000000000005</v>
      </c>
    </row>
    <row r="33304">
      <c r="A33304" s="47" t="s">
        <v>9284</v>
      </c>
      <c r="B33304" s="47">
        <v>7023.0</v>
      </c>
      <c r="C33304" s="172">
        <v>0.1125</v>
      </c>
    </row>
    <row r="33305">
      <c r="A33305" s="47" t="s">
        <v>9284</v>
      </c>
      <c r="B33305" s="47">
        <v>7024.0</v>
      </c>
      <c r="C33305" s="172">
        <v>0.1521</v>
      </c>
    </row>
    <row r="33306">
      <c r="A33306" s="47" t="s">
        <v>9284</v>
      </c>
      <c r="B33306" s="47">
        <v>7025.0</v>
      </c>
      <c r="C33306" s="172">
        <v>0.045000000000000005</v>
      </c>
    </row>
    <row r="33307">
      <c r="A33307" s="47" t="s">
        <v>9284</v>
      </c>
      <c r="B33307" s="47">
        <v>7026.0</v>
      </c>
      <c r="C33307" s="172">
        <v>0.0</v>
      </c>
    </row>
    <row r="33308">
      <c r="A33308" s="47" t="s">
        <v>9284</v>
      </c>
      <c r="B33308" s="47">
        <v>7027.0</v>
      </c>
      <c r="C33308" s="172">
        <v>0.0</v>
      </c>
    </row>
    <row r="33309">
      <c r="A33309" s="47" t="s">
        <v>9284</v>
      </c>
      <c r="B33309" s="47">
        <v>7028.0</v>
      </c>
      <c r="C33309" s="172">
        <v>0.0</v>
      </c>
    </row>
    <row r="33310">
      <c r="A33310" s="47" t="s">
        <v>9284</v>
      </c>
      <c r="B33310" s="47">
        <v>7029.0</v>
      </c>
      <c r="C33310" s="172">
        <v>0.0</v>
      </c>
    </row>
    <row r="33311">
      <c r="A33311" s="47" t="s">
        <v>9284</v>
      </c>
      <c r="B33311" s="47">
        <v>7030.0</v>
      </c>
      <c r="C33311" s="172">
        <v>0.0</v>
      </c>
    </row>
    <row r="33312">
      <c r="A33312" s="47" t="s">
        <v>9284</v>
      </c>
      <c r="B33312" s="47">
        <v>7031.0</v>
      </c>
      <c r="C33312" s="172">
        <v>0.0</v>
      </c>
    </row>
    <row r="33313">
      <c r="A33313" s="47" t="s">
        <v>9284</v>
      </c>
      <c r="B33313" s="47">
        <v>7032.0</v>
      </c>
      <c r="C33313" s="172">
        <v>0.0</v>
      </c>
    </row>
    <row r="33314">
      <c r="A33314" s="47" t="s">
        <v>9284</v>
      </c>
      <c r="B33314" s="47">
        <v>7033.0</v>
      </c>
      <c r="C33314" s="172">
        <v>0.0</v>
      </c>
    </row>
    <row r="33315">
      <c r="A33315" s="47" t="s">
        <v>9284</v>
      </c>
      <c r="B33315" s="47">
        <v>7034.0</v>
      </c>
      <c r="C33315" s="172">
        <v>0.0</v>
      </c>
    </row>
    <row r="33316">
      <c r="A33316" s="47" t="s">
        <v>9284</v>
      </c>
      <c r="B33316" s="47">
        <v>7035.0</v>
      </c>
      <c r="C33316" s="172">
        <v>0.0</v>
      </c>
    </row>
    <row r="33317">
      <c r="A33317" s="47" t="s">
        <v>9284</v>
      </c>
      <c r="B33317" s="47">
        <v>7036.0</v>
      </c>
      <c r="C33317" s="172">
        <v>0.0</v>
      </c>
    </row>
    <row r="33318">
      <c r="A33318" s="47" t="s">
        <v>9284</v>
      </c>
      <c r="B33318" s="47">
        <v>7037.0</v>
      </c>
      <c r="C33318" s="172">
        <v>0.0</v>
      </c>
    </row>
    <row r="33319">
      <c r="A33319" s="47" t="s">
        <v>9284</v>
      </c>
      <c r="B33319" s="47">
        <v>7038.0</v>
      </c>
      <c r="C33319" s="172">
        <v>0.0</v>
      </c>
    </row>
    <row r="33320">
      <c r="A33320" s="47" t="s">
        <v>9284</v>
      </c>
      <c r="B33320" s="47">
        <v>7039.0</v>
      </c>
      <c r="C33320" s="172">
        <v>0.0</v>
      </c>
    </row>
    <row r="33321">
      <c r="A33321" s="47" t="s">
        <v>9284</v>
      </c>
      <c r="B33321" s="47">
        <v>7040.0</v>
      </c>
      <c r="C33321" s="172">
        <v>0.0738</v>
      </c>
    </row>
    <row r="33322">
      <c r="A33322" s="47" t="s">
        <v>9284</v>
      </c>
      <c r="B33322" s="47">
        <v>7041.0</v>
      </c>
      <c r="C33322" s="172">
        <v>0.25020000000000003</v>
      </c>
    </row>
    <row r="33323">
      <c r="A33323" s="47" t="s">
        <v>9284</v>
      </c>
      <c r="B33323" s="47">
        <v>7042.0</v>
      </c>
      <c r="C33323" s="172">
        <v>0.3852</v>
      </c>
    </row>
    <row r="33324">
      <c r="A33324" s="47" t="s">
        <v>9284</v>
      </c>
      <c r="B33324" s="47">
        <v>7043.0</v>
      </c>
      <c r="C33324" s="172">
        <v>0.2403</v>
      </c>
    </row>
    <row r="33325">
      <c r="A33325" s="47" t="s">
        <v>9284</v>
      </c>
      <c r="B33325" s="47">
        <v>7044.0</v>
      </c>
      <c r="C33325" s="172">
        <v>0.1863</v>
      </c>
    </row>
    <row r="33326">
      <c r="A33326" s="47" t="s">
        <v>9284</v>
      </c>
      <c r="B33326" s="47">
        <v>7045.0</v>
      </c>
      <c r="C33326" s="172">
        <v>0.5643</v>
      </c>
    </row>
    <row r="33327">
      <c r="A33327" s="47" t="s">
        <v>9284</v>
      </c>
      <c r="B33327" s="47">
        <v>7046.0</v>
      </c>
      <c r="C33327" s="172">
        <v>0.4635</v>
      </c>
    </row>
    <row r="33328">
      <c r="A33328" s="47" t="s">
        <v>9284</v>
      </c>
      <c r="B33328" s="47">
        <v>7047.0</v>
      </c>
      <c r="C33328" s="172">
        <v>0.3852</v>
      </c>
    </row>
    <row r="33329">
      <c r="A33329" s="47" t="s">
        <v>9284</v>
      </c>
      <c r="B33329" s="47">
        <v>7048.0</v>
      </c>
      <c r="C33329" s="172">
        <v>0.2376</v>
      </c>
    </row>
    <row r="33330">
      <c r="A33330" s="47" t="s">
        <v>9284</v>
      </c>
      <c r="B33330" s="47">
        <v>7049.0</v>
      </c>
      <c r="C33330" s="172">
        <v>0.042300000000000004</v>
      </c>
    </row>
    <row r="33331">
      <c r="A33331" s="47" t="s">
        <v>9284</v>
      </c>
      <c r="B33331" s="47">
        <v>7050.0</v>
      </c>
      <c r="C33331" s="172">
        <v>0.0</v>
      </c>
    </row>
    <row r="33332">
      <c r="A33332" s="47" t="s">
        <v>9284</v>
      </c>
      <c r="B33332" s="47">
        <v>7051.0</v>
      </c>
      <c r="C33332" s="172">
        <v>0.0</v>
      </c>
    </row>
    <row r="33333">
      <c r="A33333" s="47" t="s">
        <v>9284</v>
      </c>
      <c r="B33333" s="47">
        <v>7052.0</v>
      </c>
      <c r="C33333" s="172">
        <v>0.0</v>
      </c>
    </row>
    <row r="33334">
      <c r="A33334" s="47" t="s">
        <v>9284</v>
      </c>
      <c r="B33334" s="47">
        <v>7053.0</v>
      </c>
      <c r="C33334" s="172">
        <v>0.0</v>
      </c>
    </row>
    <row r="33335">
      <c r="A33335" s="47" t="s">
        <v>9284</v>
      </c>
      <c r="B33335" s="47">
        <v>7054.0</v>
      </c>
      <c r="C33335" s="172">
        <v>0.0</v>
      </c>
    </row>
    <row r="33336">
      <c r="A33336" s="47" t="s">
        <v>9284</v>
      </c>
      <c r="B33336" s="47">
        <v>7055.0</v>
      </c>
      <c r="C33336" s="172">
        <v>0.0</v>
      </c>
    </row>
    <row r="33337">
      <c r="A33337" s="47" t="s">
        <v>9284</v>
      </c>
      <c r="B33337" s="47">
        <v>7056.0</v>
      </c>
      <c r="C33337" s="172">
        <v>0.0</v>
      </c>
    </row>
    <row r="33338">
      <c r="A33338" s="47" t="s">
        <v>9284</v>
      </c>
      <c r="B33338" s="47">
        <v>7057.0</v>
      </c>
      <c r="C33338" s="172">
        <v>0.0</v>
      </c>
    </row>
    <row r="33339">
      <c r="A33339" s="47" t="s">
        <v>9284</v>
      </c>
      <c r="B33339" s="47">
        <v>7058.0</v>
      </c>
      <c r="C33339" s="172">
        <v>0.0</v>
      </c>
    </row>
    <row r="33340">
      <c r="A33340" s="47" t="s">
        <v>9284</v>
      </c>
      <c r="B33340" s="47">
        <v>7059.0</v>
      </c>
      <c r="C33340" s="172">
        <v>0.0</v>
      </c>
    </row>
    <row r="33341">
      <c r="A33341" s="47" t="s">
        <v>9284</v>
      </c>
      <c r="B33341" s="47">
        <v>7060.0</v>
      </c>
      <c r="C33341" s="172">
        <v>0.0</v>
      </c>
    </row>
    <row r="33342">
      <c r="A33342" s="47" t="s">
        <v>9284</v>
      </c>
      <c r="B33342" s="47">
        <v>7061.0</v>
      </c>
      <c r="C33342" s="172">
        <v>0.0</v>
      </c>
    </row>
    <row r="33343">
      <c r="A33343" s="47" t="s">
        <v>9284</v>
      </c>
      <c r="B33343" s="47">
        <v>7062.0</v>
      </c>
      <c r="C33343" s="172">
        <v>0.0</v>
      </c>
    </row>
    <row r="33344">
      <c r="A33344" s="47" t="s">
        <v>9284</v>
      </c>
      <c r="B33344" s="47">
        <v>7063.0</v>
      </c>
      <c r="C33344" s="172">
        <v>0.0</v>
      </c>
    </row>
    <row r="33345">
      <c r="A33345" s="47" t="s">
        <v>9284</v>
      </c>
      <c r="B33345" s="47">
        <v>7064.0</v>
      </c>
      <c r="C33345" s="172">
        <v>0.1314</v>
      </c>
    </row>
    <row r="33346">
      <c r="A33346" s="47" t="s">
        <v>9284</v>
      </c>
      <c r="B33346" s="47">
        <v>7065.0</v>
      </c>
      <c r="C33346" s="172">
        <v>0.2871</v>
      </c>
    </row>
    <row r="33347">
      <c r="A33347" s="47" t="s">
        <v>9284</v>
      </c>
      <c r="B33347" s="47">
        <v>7066.0</v>
      </c>
      <c r="C33347" s="172">
        <v>0.3699</v>
      </c>
    </row>
    <row r="33348">
      <c r="A33348" s="47" t="s">
        <v>9284</v>
      </c>
      <c r="B33348" s="47">
        <v>7067.0</v>
      </c>
      <c r="C33348" s="172">
        <v>0.5156999999999999</v>
      </c>
    </row>
    <row r="33349">
      <c r="A33349" s="47" t="s">
        <v>9284</v>
      </c>
      <c r="B33349" s="47">
        <v>7068.0</v>
      </c>
      <c r="C33349" s="172">
        <v>0.5553</v>
      </c>
    </row>
    <row r="33350">
      <c r="A33350" s="47" t="s">
        <v>9284</v>
      </c>
      <c r="B33350" s="47">
        <v>7069.0</v>
      </c>
      <c r="C33350" s="172">
        <v>0.5562</v>
      </c>
    </row>
    <row r="33351">
      <c r="A33351" s="47" t="s">
        <v>9284</v>
      </c>
      <c r="B33351" s="47">
        <v>7070.0</v>
      </c>
      <c r="C33351" s="172">
        <v>0.4491</v>
      </c>
    </row>
    <row r="33352">
      <c r="A33352" s="47" t="s">
        <v>9284</v>
      </c>
      <c r="B33352" s="47">
        <v>7071.0</v>
      </c>
      <c r="C33352" s="172">
        <v>0.3825</v>
      </c>
    </row>
    <row r="33353">
      <c r="A33353" s="47" t="s">
        <v>9284</v>
      </c>
      <c r="B33353" s="47">
        <v>7072.0</v>
      </c>
      <c r="C33353" s="172">
        <v>0.2205</v>
      </c>
    </row>
    <row r="33354">
      <c r="A33354" s="47" t="s">
        <v>9284</v>
      </c>
      <c r="B33354" s="47">
        <v>7073.0</v>
      </c>
      <c r="C33354" s="172">
        <v>0.0441</v>
      </c>
    </row>
    <row r="33355">
      <c r="A33355" s="47" t="s">
        <v>9284</v>
      </c>
      <c r="B33355" s="47">
        <v>7074.0</v>
      </c>
      <c r="C33355" s="172">
        <v>0.0</v>
      </c>
    </row>
    <row r="33356">
      <c r="A33356" s="47" t="s">
        <v>9284</v>
      </c>
      <c r="B33356" s="47">
        <v>7075.0</v>
      </c>
      <c r="C33356" s="172">
        <v>0.0</v>
      </c>
    </row>
    <row r="33357">
      <c r="A33357" s="47" t="s">
        <v>9284</v>
      </c>
      <c r="B33357" s="47">
        <v>7076.0</v>
      </c>
      <c r="C33357" s="172">
        <v>0.0</v>
      </c>
    </row>
    <row r="33358">
      <c r="A33358" s="47" t="s">
        <v>9284</v>
      </c>
      <c r="B33358" s="47">
        <v>7077.0</v>
      </c>
      <c r="C33358" s="172">
        <v>0.0</v>
      </c>
    </row>
    <row r="33359">
      <c r="A33359" s="47" t="s">
        <v>9284</v>
      </c>
      <c r="B33359" s="47">
        <v>7078.0</v>
      </c>
      <c r="C33359" s="172">
        <v>0.0</v>
      </c>
    </row>
    <row r="33360">
      <c r="A33360" s="47" t="s">
        <v>9284</v>
      </c>
      <c r="B33360" s="47">
        <v>7079.0</v>
      </c>
      <c r="C33360" s="172">
        <v>0.0</v>
      </c>
    </row>
    <row r="33361">
      <c r="A33361" s="47" t="s">
        <v>9284</v>
      </c>
      <c r="B33361" s="47">
        <v>7080.0</v>
      </c>
      <c r="C33361" s="172">
        <v>0.0</v>
      </c>
    </row>
    <row r="33362">
      <c r="A33362" s="47" t="s">
        <v>9284</v>
      </c>
      <c r="B33362" s="47">
        <v>7081.0</v>
      </c>
      <c r="C33362" s="172">
        <v>0.0</v>
      </c>
    </row>
    <row r="33363">
      <c r="A33363" s="47" t="s">
        <v>9284</v>
      </c>
      <c r="B33363" s="47">
        <v>7082.0</v>
      </c>
      <c r="C33363" s="172">
        <v>0.0</v>
      </c>
    </row>
    <row r="33364">
      <c r="A33364" s="47" t="s">
        <v>9284</v>
      </c>
      <c r="B33364" s="47">
        <v>7083.0</v>
      </c>
      <c r="C33364" s="172">
        <v>0.0</v>
      </c>
    </row>
    <row r="33365">
      <c r="A33365" s="47" t="s">
        <v>9284</v>
      </c>
      <c r="B33365" s="47">
        <v>7084.0</v>
      </c>
      <c r="C33365" s="172">
        <v>0.0</v>
      </c>
    </row>
    <row r="33366">
      <c r="A33366" s="47" t="s">
        <v>9284</v>
      </c>
      <c r="B33366" s="47">
        <v>7085.0</v>
      </c>
      <c r="C33366" s="172">
        <v>0.0</v>
      </c>
    </row>
    <row r="33367">
      <c r="A33367" s="47" t="s">
        <v>9284</v>
      </c>
      <c r="B33367" s="47">
        <v>7086.0</v>
      </c>
      <c r="C33367" s="172">
        <v>0.0</v>
      </c>
    </row>
    <row r="33368">
      <c r="A33368" s="47" t="s">
        <v>9284</v>
      </c>
      <c r="B33368" s="47">
        <v>7087.0</v>
      </c>
      <c r="C33368" s="172">
        <v>0.0</v>
      </c>
    </row>
    <row r="33369">
      <c r="A33369" s="47" t="s">
        <v>9284</v>
      </c>
      <c r="B33369" s="47">
        <v>7088.0</v>
      </c>
      <c r="C33369" s="172">
        <v>0.1053</v>
      </c>
    </row>
    <row r="33370">
      <c r="A33370" s="47" t="s">
        <v>9284</v>
      </c>
      <c r="B33370" s="47">
        <v>7089.0</v>
      </c>
      <c r="C33370" s="172">
        <v>0.2718</v>
      </c>
    </row>
    <row r="33371">
      <c r="A33371" s="47" t="s">
        <v>9284</v>
      </c>
      <c r="B33371" s="47">
        <v>7090.0</v>
      </c>
      <c r="C33371" s="172">
        <v>0.2655</v>
      </c>
    </row>
    <row r="33372">
      <c r="A33372" s="47" t="s">
        <v>9284</v>
      </c>
      <c r="B33372" s="47">
        <v>7091.0</v>
      </c>
      <c r="C33372" s="172">
        <v>0.513</v>
      </c>
    </row>
    <row r="33373">
      <c r="A33373" s="47" t="s">
        <v>9284</v>
      </c>
      <c r="B33373" s="47">
        <v>7092.0</v>
      </c>
      <c r="C33373" s="172">
        <v>0.4617</v>
      </c>
    </row>
    <row r="33374">
      <c r="A33374" s="47" t="s">
        <v>9284</v>
      </c>
      <c r="B33374" s="47">
        <v>7093.0</v>
      </c>
      <c r="C33374" s="172">
        <v>0.2277</v>
      </c>
    </row>
    <row r="33375">
      <c r="A33375" s="47" t="s">
        <v>9284</v>
      </c>
      <c r="B33375" s="47">
        <v>7094.0</v>
      </c>
      <c r="C33375" s="172">
        <v>0.4203</v>
      </c>
    </row>
    <row r="33376">
      <c r="A33376" s="47" t="s">
        <v>9284</v>
      </c>
      <c r="B33376" s="47">
        <v>7095.0</v>
      </c>
      <c r="C33376" s="172">
        <v>0.2889</v>
      </c>
    </row>
    <row r="33377">
      <c r="A33377" s="47" t="s">
        <v>9284</v>
      </c>
      <c r="B33377" s="47">
        <v>7096.0</v>
      </c>
      <c r="C33377" s="172">
        <v>0.1089</v>
      </c>
    </row>
    <row r="33378">
      <c r="A33378" s="47" t="s">
        <v>9284</v>
      </c>
      <c r="B33378" s="47">
        <v>7097.0</v>
      </c>
      <c r="C33378" s="172">
        <v>0.0342</v>
      </c>
    </row>
    <row r="33379">
      <c r="A33379" s="47" t="s">
        <v>9284</v>
      </c>
      <c r="B33379" s="47">
        <v>7098.0</v>
      </c>
      <c r="C33379" s="172">
        <v>0.0</v>
      </c>
    </row>
    <row r="33380">
      <c r="A33380" s="47" t="s">
        <v>9284</v>
      </c>
      <c r="B33380" s="47">
        <v>7099.0</v>
      </c>
      <c r="C33380" s="172">
        <v>0.0</v>
      </c>
    </row>
    <row r="33381">
      <c r="A33381" s="47" t="s">
        <v>9284</v>
      </c>
      <c r="B33381" s="47">
        <v>7100.0</v>
      </c>
      <c r="C33381" s="172">
        <v>0.0</v>
      </c>
    </row>
    <row r="33382">
      <c r="A33382" s="47" t="s">
        <v>9284</v>
      </c>
      <c r="B33382" s="47">
        <v>7101.0</v>
      </c>
      <c r="C33382" s="172">
        <v>0.0</v>
      </c>
    </row>
    <row r="33383">
      <c r="A33383" s="47" t="s">
        <v>9284</v>
      </c>
      <c r="B33383" s="47">
        <v>7102.0</v>
      </c>
      <c r="C33383" s="172">
        <v>0.0</v>
      </c>
    </row>
    <row r="33384">
      <c r="A33384" s="47" t="s">
        <v>9284</v>
      </c>
      <c r="B33384" s="47">
        <v>7103.0</v>
      </c>
      <c r="C33384" s="172">
        <v>0.0</v>
      </c>
    </row>
    <row r="33385">
      <c r="A33385" s="47" t="s">
        <v>9284</v>
      </c>
      <c r="B33385" s="47">
        <v>7104.0</v>
      </c>
      <c r="C33385" s="172">
        <v>0.0</v>
      </c>
    </row>
    <row r="33386">
      <c r="A33386" s="47" t="s">
        <v>9284</v>
      </c>
      <c r="B33386" s="47">
        <v>7105.0</v>
      </c>
      <c r="C33386" s="172">
        <v>0.0</v>
      </c>
    </row>
    <row r="33387">
      <c r="A33387" s="47" t="s">
        <v>9284</v>
      </c>
      <c r="B33387" s="47">
        <v>7106.0</v>
      </c>
      <c r="C33387" s="172">
        <v>0.0</v>
      </c>
    </row>
    <row r="33388">
      <c r="A33388" s="47" t="s">
        <v>9284</v>
      </c>
      <c r="B33388" s="47">
        <v>7107.0</v>
      </c>
      <c r="C33388" s="172">
        <v>0.0</v>
      </c>
    </row>
    <row r="33389">
      <c r="A33389" s="47" t="s">
        <v>9284</v>
      </c>
      <c r="B33389" s="47">
        <v>7108.0</v>
      </c>
      <c r="C33389" s="172">
        <v>0.0</v>
      </c>
    </row>
    <row r="33390">
      <c r="A33390" s="47" t="s">
        <v>9284</v>
      </c>
      <c r="B33390" s="47">
        <v>7109.0</v>
      </c>
      <c r="C33390" s="172">
        <v>0.0</v>
      </c>
    </row>
    <row r="33391">
      <c r="A33391" s="47" t="s">
        <v>9284</v>
      </c>
      <c r="B33391" s="47">
        <v>7110.0</v>
      </c>
      <c r="C33391" s="172">
        <v>0.0</v>
      </c>
    </row>
    <row r="33392">
      <c r="A33392" s="47" t="s">
        <v>9284</v>
      </c>
      <c r="B33392" s="47">
        <v>7111.0</v>
      </c>
      <c r="C33392" s="172">
        <v>0.0</v>
      </c>
    </row>
    <row r="33393">
      <c r="A33393" s="47" t="s">
        <v>9284</v>
      </c>
      <c r="B33393" s="47">
        <v>7112.0</v>
      </c>
      <c r="C33393" s="172">
        <v>0.07200000000000001</v>
      </c>
    </row>
    <row r="33394">
      <c r="A33394" s="47" t="s">
        <v>9284</v>
      </c>
      <c r="B33394" s="47">
        <v>7113.0</v>
      </c>
      <c r="C33394" s="172">
        <v>0.14400000000000002</v>
      </c>
    </row>
    <row r="33395">
      <c r="A33395" s="47" t="s">
        <v>9284</v>
      </c>
      <c r="B33395" s="47">
        <v>7114.0</v>
      </c>
      <c r="C33395" s="172">
        <v>0.1305</v>
      </c>
    </row>
    <row r="33396">
      <c r="A33396" s="47" t="s">
        <v>9284</v>
      </c>
      <c r="B33396" s="47">
        <v>7115.0</v>
      </c>
      <c r="C33396" s="172">
        <v>0.4113</v>
      </c>
    </row>
    <row r="33397">
      <c r="A33397" s="47" t="s">
        <v>9284</v>
      </c>
      <c r="B33397" s="47">
        <v>7116.0</v>
      </c>
      <c r="C33397" s="172">
        <v>0.41490000000000005</v>
      </c>
    </row>
    <row r="33398">
      <c r="A33398" s="47" t="s">
        <v>9284</v>
      </c>
      <c r="B33398" s="47">
        <v>7117.0</v>
      </c>
      <c r="C33398" s="172">
        <v>0.36719999999999997</v>
      </c>
    </row>
    <row r="33399">
      <c r="A33399" s="47" t="s">
        <v>9284</v>
      </c>
      <c r="B33399" s="47">
        <v>7118.0</v>
      </c>
      <c r="C33399" s="172">
        <v>0.2907</v>
      </c>
    </row>
    <row r="33400">
      <c r="A33400" s="47" t="s">
        <v>9284</v>
      </c>
      <c r="B33400" s="47">
        <v>7119.0</v>
      </c>
      <c r="C33400" s="172">
        <v>0.2124</v>
      </c>
    </row>
    <row r="33401">
      <c r="A33401" s="47" t="s">
        <v>9284</v>
      </c>
      <c r="B33401" s="47">
        <v>7120.0</v>
      </c>
      <c r="C33401" s="172">
        <v>0.1701</v>
      </c>
    </row>
    <row r="33402">
      <c r="A33402" s="47" t="s">
        <v>9284</v>
      </c>
      <c r="B33402" s="47">
        <v>7121.0</v>
      </c>
      <c r="C33402" s="172">
        <v>0.018000000000000002</v>
      </c>
    </row>
    <row r="33403">
      <c r="A33403" s="47" t="s">
        <v>9284</v>
      </c>
      <c r="B33403" s="47">
        <v>7122.0</v>
      </c>
      <c r="C33403" s="172">
        <v>0.0</v>
      </c>
    </row>
    <row r="33404">
      <c r="A33404" s="47" t="s">
        <v>9284</v>
      </c>
      <c r="B33404" s="47">
        <v>7123.0</v>
      </c>
      <c r="C33404" s="172">
        <v>0.0</v>
      </c>
    </row>
    <row r="33405">
      <c r="A33405" s="47" t="s">
        <v>9284</v>
      </c>
      <c r="B33405" s="47">
        <v>7124.0</v>
      </c>
      <c r="C33405" s="172">
        <v>0.0</v>
      </c>
    </row>
    <row r="33406">
      <c r="A33406" s="47" t="s">
        <v>9284</v>
      </c>
      <c r="B33406" s="47">
        <v>7125.0</v>
      </c>
      <c r="C33406" s="172">
        <v>0.0</v>
      </c>
    </row>
    <row r="33407">
      <c r="A33407" s="47" t="s">
        <v>9284</v>
      </c>
      <c r="B33407" s="47">
        <v>7126.0</v>
      </c>
      <c r="C33407" s="172">
        <v>0.0</v>
      </c>
    </row>
    <row r="33408">
      <c r="A33408" s="47" t="s">
        <v>9284</v>
      </c>
      <c r="B33408" s="47">
        <v>7127.0</v>
      </c>
      <c r="C33408" s="172">
        <v>0.0</v>
      </c>
    </row>
    <row r="33409">
      <c r="A33409" s="47" t="s">
        <v>9284</v>
      </c>
      <c r="B33409" s="47">
        <v>7128.0</v>
      </c>
      <c r="C33409" s="172">
        <v>0.0</v>
      </c>
    </row>
    <row r="33410">
      <c r="A33410" s="47" t="s">
        <v>9284</v>
      </c>
      <c r="B33410" s="47">
        <v>7129.0</v>
      </c>
      <c r="C33410" s="172">
        <v>0.0</v>
      </c>
    </row>
    <row r="33411">
      <c r="A33411" s="47" t="s">
        <v>9284</v>
      </c>
      <c r="B33411" s="47">
        <v>7130.0</v>
      </c>
      <c r="C33411" s="172">
        <v>0.0</v>
      </c>
    </row>
    <row r="33412">
      <c r="A33412" s="47" t="s">
        <v>9284</v>
      </c>
      <c r="B33412" s="47">
        <v>7131.0</v>
      </c>
      <c r="C33412" s="172">
        <v>0.0</v>
      </c>
    </row>
    <row r="33413">
      <c r="A33413" s="47" t="s">
        <v>9284</v>
      </c>
      <c r="B33413" s="47">
        <v>7132.0</v>
      </c>
      <c r="C33413" s="172">
        <v>0.0</v>
      </c>
    </row>
    <row r="33414">
      <c r="A33414" s="47" t="s">
        <v>9284</v>
      </c>
      <c r="B33414" s="47">
        <v>7133.0</v>
      </c>
      <c r="C33414" s="172">
        <v>0.0</v>
      </c>
    </row>
    <row r="33415">
      <c r="A33415" s="47" t="s">
        <v>9284</v>
      </c>
      <c r="B33415" s="47">
        <v>7134.0</v>
      </c>
      <c r="C33415" s="172">
        <v>0.0</v>
      </c>
    </row>
    <row r="33416">
      <c r="A33416" s="47" t="s">
        <v>9284</v>
      </c>
      <c r="B33416" s="47">
        <v>7135.0</v>
      </c>
      <c r="C33416" s="172">
        <v>0.0</v>
      </c>
    </row>
    <row r="33417">
      <c r="A33417" s="47" t="s">
        <v>9284</v>
      </c>
      <c r="B33417" s="47">
        <v>7136.0</v>
      </c>
      <c r="C33417" s="172">
        <v>0.0441</v>
      </c>
    </row>
    <row r="33418">
      <c r="A33418" s="47" t="s">
        <v>9284</v>
      </c>
      <c r="B33418" s="47">
        <v>7137.0</v>
      </c>
      <c r="C33418" s="172">
        <v>0.1413</v>
      </c>
    </row>
    <row r="33419">
      <c r="A33419" s="47" t="s">
        <v>9284</v>
      </c>
      <c r="B33419" s="47">
        <v>7138.0</v>
      </c>
      <c r="C33419" s="172">
        <v>0.35910000000000003</v>
      </c>
    </row>
    <row r="33420">
      <c r="A33420" s="47" t="s">
        <v>9284</v>
      </c>
      <c r="B33420" s="47">
        <v>7139.0</v>
      </c>
      <c r="C33420" s="172">
        <v>0.5246999999999999</v>
      </c>
    </row>
    <row r="33421">
      <c r="A33421" s="47" t="s">
        <v>9284</v>
      </c>
      <c r="B33421" s="47">
        <v>7140.0</v>
      </c>
      <c r="C33421" s="172">
        <v>0.48510000000000003</v>
      </c>
    </row>
    <row r="33422">
      <c r="A33422" s="47" t="s">
        <v>9284</v>
      </c>
      <c r="B33422" s="47">
        <v>7141.0</v>
      </c>
      <c r="C33422" s="172">
        <v>0.5166</v>
      </c>
    </row>
    <row r="33423">
      <c r="A33423" s="47" t="s">
        <v>9284</v>
      </c>
      <c r="B33423" s="47">
        <v>7142.0</v>
      </c>
      <c r="C33423" s="172">
        <v>0.2124</v>
      </c>
    </row>
    <row r="33424">
      <c r="A33424" s="47" t="s">
        <v>9284</v>
      </c>
      <c r="B33424" s="47">
        <v>7143.0</v>
      </c>
      <c r="C33424" s="172">
        <v>0.1017</v>
      </c>
    </row>
    <row r="33425">
      <c r="A33425" s="47" t="s">
        <v>9284</v>
      </c>
      <c r="B33425" s="47">
        <v>7144.0</v>
      </c>
      <c r="C33425" s="172">
        <v>0.1548</v>
      </c>
    </row>
    <row r="33426">
      <c r="A33426" s="47" t="s">
        <v>9284</v>
      </c>
      <c r="B33426" s="47">
        <v>7145.0</v>
      </c>
      <c r="C33426" s="172">
        <v>0.0351</v>
      </c>
    </row>
    <row r="33427">
      <c r="A33427" s="47" t="s">
        <v>9284</v>
      </c>
      <c r="B33427" s="47">
        <v>7146.0</v>
      </c>
      <c r="C33427" s="172">
        <v>0.0</v>
      </c>
    </row>
    <row r="33428">
      <c r="A33428" s="47" t="s">
        <v>9284</v>
      </c>
      <c r="B33428" s="47">
        <v>7147.0</v>
      </c>
      <c r="C33428" s="172">
        <v>0.0</v>
      </c>
    </row>
    <row r="33429">
      <c r="A33429" s="47" t="s">
        <v>9284</v>
      </c>
      <c r="B33429" s="47">
        <v>7148.0</v>
      </c>
      <c r="C33429" s="172">
        <v>0.0</v>
      </c>
    </row>
    <row r="33430">
      <c r="A33430" s="47" t="s">
        <v>9284</v>
      </c>
      <c r="B33430" s="47">
        <v>7149.0</v>
      </c>
      <c r="C33430" s="172">
        <v>0.0</v>
      </c>
    </row>
    <row r="33431">
      <c r="A33431" s="47" t="s">
        <v>9284</v>
      </c>
      <c r="B33431" s="47">
        <v>7150.0</v>
      </c>
      <c r="C33431" s="172">
        <v>0.0</v>
      </c>
    </row>
    <row r="33432">
      <c r="A33432" s="47" t="s">
        <v>9284</v>
      </c>
      <c r="B33432" s="47">
        <v>7151.0</v>
      </c>
      <c r="C33432" s="172">
        <v>0.0</v>
      </c>
    </row>
    <row r="33433">
      <c r="A33433" s="47" t="s">
        <v>9284</v>
      </c>
      <c r="B33433" s="47">
        <v>7152.0</v>
      </c>
      <c r="C33433" s="172">
        <v>0.0</v>
      </c>
    </row>
    <row r="33434">
      <c r="A33434" s="47" t="s">
        <v>9284</v>
      </c>
      <c r="B33434" s="47">
        <v>7153.0</v>
      </c>
      <c r="C33434" s="172">
        <v>0.0</v>
      </c>
    </row>
    <row r="33435">
      <c r="A33435" s="47" t="s">
        <v>9284</v>
      </c>
      <c r="B33435" s="47">
        <v>7154.0</v>
      </c>
      <c r="C33435" s="172">
        <v>0.0</v>
      </c>
    </row>
    <row r="33436">
      <c r="A33436" s="47" t="s">
        <v>9284</v>
      </c>
      <c r="B33436" s="47">
        <v>7155.0</v>
      </c>
      <c r="C33436" s="172">
        <v>0.0</v>
      </c>
    </row>
    <row r="33437">
      <c r="A33437" s="47" t="s">
        <v>9284</v>
      </c>
      <c r="B33437" s="47">
        <v>7156.0</v>
      </c>
      <c r="C33437" s="172">
        <v>0.0</v>
      </c>
    </row>
    <row r="33438">
      <c r="A33438" s="47" t="s">
        <v>9284</v>
      </c>
      <c r="B33438" s="47">
        <v>7157.0</v>
      </c>
      <c r="C33438" s="172">
        <v>0.0</v>
      </c>
    </row>
    <row r="33439">
      <c r="A33439" s="47" t="s">
        <v>9284</v>
      </c>
      <c r="B33439" s="47">
        <v>7158.0</v>
      </c>
      <c r="C33439" s="172">
        <v>0.0</v>
      </c>
    </row>
    <row r="33440">
      <c r="A33440" s="47" t="s">
        <v>9284</v>
      </c>
      <c r="B33440" s="47">
        <v>7159.0</v>
      </c>
      <c r="C33440" s="172">
        <v>0.0</v>
      </c>
    </row>
    <row r="33441">
      <c r="A33441" s="47" t="s">
        <v>9284</v>
      </c>
      <c r="B33441" s="47">
        <v>7160.0</v>
      </c>
      <c r="C33441" s="172">
        <v>0.0774</v>
      </c>
    </row>
    <row r="33442">
      <c r="A33442" s="47" t="s">
        <v>9284</v>
      </c>
      <c r="B33442" s="47">
        <v>7161.0</v>
      </c>
      <c r="C33442" s="172">
        <v>0.21509999999999999</v>
      </c>
    </row>
    <row r="33443">
      <c r="A33443" s="47" t="s">
        <v>9284</v>
      </c>
      <c r="B33443" s="47">
        <v>7162.0</v>
      </c>
      <c r="C33443" s="172">
        <v>0.3807</v>
      </c>
    </row>
    <row r="33444">
      <c r="A33444" s="47" t="s">
        <v>9284</v>
      </c>
      <c r="B33444" s="47">
        <v>7163.0</v>
      </c>
      <c r="C33444" s="172">
        <v>0.41490000000000005</v>
      </c>
    </row>
    <row r="33445">
      <c r="A33445" s="47" t="s">
        <v>9284</v>
      </c>
      <c r="B33445" s="47">
        <v>7164.0</v>
      </c>
      <c r="C33445" s="172">
        <v>0.3537</v>
      </c>
    </row>
    <row r="33446">
      <c r="A33446" s="47" t="s">
        <v>9284</v>
      </c>
      <c r="B33446" s="47">
        <v>7165.0</v>
      </c>
      <c r="C33446" s="172">
        <v>0.5121</v>
      </c>
    </row>
    <row r="33447">
      <c r="A33447" s="47" t="s">
        <v>9284</v>
      </c>
      <c r="B33447" s="47">
        <v>7166.0</v>
      </c>
      <c r="C33447" s="172">
        <v>0.4437</v>
      </c>
    </row>
    <row r="33448">
      <c r="A33448" s="47" t="s">
        <v>9284</v>
      </c>
      <c r="B33448" s="47">
        <v>7167.0</v>
      </c>
      <c r="C33448" s="172">
        <v>0.369</v>
      </c>
    </row>
    <row r="33449">
      <c r="A33449" s="47" t="s">
        <v>9284</v>
      </c>
      <c r="B33449" s="47">
        <v>7168.0</v>
      </c>
      <c r="C33449" s="172">
        <v>0.16920000000000002</v>
      </c>
    </row>
    <row r="33450">
      <c r="A33450" s="47" t="s">
        <v>9284</v>
      </c>
      <c r="B33450" s="47">
        <v>7169.0</v>
      </c>
      <c r="C33450" s="172">
        <v>0.0369</v>
      </c>
    </row>
    <row r="33451">
      <c r="A33451" s="47" t="s">
        <v>9284</v>
      </c>
      <c r="B33451" s="47">
        <v>7170.0</v>
      </c>
      <c r="C33451" s="172">
        <v>0.0</v>
      </c>
    </row>
    <row r="33452">
      <c r="A33452" s="47" t="s">
        <v>9284</v>
      </c>
      <c r="B33452" s="47">
        <v>7171.0</v>
      </c>
      <c r="C33452" s="172">
        <v>0.0</v>
      </c>
    </row>
    <row r="33453">
      <c r="A33453" s="47" t="s">
        <v>9284</v>
      </c>
      <c r="B33453" s="47">
        <v>7172.0</v>
      </c>
      <c r="C33453" s="172">
        <v>0.0</v>
      </c>
    </row>
    <row r="33454">
      <c r="A33454" s="47" t="s">
        <v>9284</v>
      </c>
      <c r="B33454" s="47">
        <v>7173.0</v>
      </c>
      <c r="C33454" s="172">
        <v>0.0</v>
      </c>
    </row>
    <row r="33455">
      <c r="A33455" s="47" t="s">
        <v>9284</v>
      </c>
      <c r="B33455" s="47">
        <v>7174.0</v>
      </c>
      <c r="C33455" s="172">
        <v>0.0</v>
      </c>
    </row>
    <row r="33456">
      <c r="A33456" s="47" t="s">
        <v>9284</v>
      </c>
      <c r="B33456" s="47">
        <v>7175.0</v>
      </c>
      <c r="C33456" s="172">
        <v>0.0</v>
      </c>
    </row>
    <row r="33457">
      <c r="A33457" s="47" t="s">
        <v>9284</v>
      </c>
      <c r="B33457" s="47">
        <v>7176.0</v>
      </c>
      <c r="C33457" s="172">
        <v>0.0</v>
      </c>
    </row>
    <row r="33458">
      <c r="A33458" s="47" t="s">
        <v>9284</v>
      </c>
      <c r="B33458" s="47">
        <v>7177.0</v>
      </c>
      <c r="C33458" s="172">
        <v>0.0</v>
      </c>
    </row>
    <row r="33459">
      <c r="A33459" s="47" t="s">
        <v>9284</v>
      </c>
      <c r="B33459" s="47">
        <v>7178.0</v>
      </c>
      <c r="C33459" s="172">
        <v>0.0</v>
      </c>
    </row>
    <row r="33460">
      <c r="A33460" s="47" t="s">
        <v>9284</v>
      </c>
      <c r="B33460" s="47">
        <v>7179.0</v>
      </c>
      <c r="C33460" s="172">
        <v>0.0</v>
      </c>
    </row>
    <row r="33461">
      <c r="A33461" s="47" t="s">
        <v>9284</v>
      </c>
      <c r="B33461" s="47">
        <v>7180.0</v>
      </c>
      <c r="C33461" s="172">
        <v>0.0</v>
      </c>
    </row>
    <row r="33462">
      <c r="A33462" s="47" t="s">
        <v>9284</v>
      </c>
      <c r="B33462" s="47">
        <v>7181.0</v>
      </c>
      <c r="C33462" s="172">
        <v>0.0</v>
      </c>
    </row>
    <row r="33463">
      <c r="A33463" s="47" t="s">
        <v>9284</v>
      </c>
      <c r="B33463" s="47">
        <v>7182.0</v>
      </c>
      <c r="C33463" s="172">
        <v>0.0</v>
      </c>
    </row>
    <row r="33464">
      <c r="A33464" s="47" t="s">
        <v>9284</v>
      </c>
      <c r="B33464" s="47">
        <v>7183.0</v>
      </c>
      <c r="C33464" s="172">
        <v>0.0</v>
      </c>
    </row>
    <row r="33465">
      <c r="A33465" s="47" t="s">
        <v>9284</v>
      </c>
      <c r="B33465" s="47">
        <v>7184.0</v>
      </c>
      <c r="C33465" s="172">
        <v>0.1053</v>
      </c>
    </row>
    <row r="33466">
      <c r="A33466" s="47" t="s">
        <v>9284</v>
      </c>
      <c r="B33466" s="47">
        <v>7185.0</v>
      </c>
      <c r="C33466" s="172">
        <v>0.2718</v>
      </c>
    </row>
    <row r="33467">
      <c r="A33467" s="47" t="s">
        <v>9284</v>
      </c>
      <c r="B33467" s="47">
        <v>7186.0</v>
      </c>
      <c r="C33467" s="172">
        <v>0.405</v>
      </c>
    </row>
    <row r="33468">
      <c r="A33468" s="47" t="s">
        <v>9284</v>
      </c>
      <c r="B33468" s="47">
        <v>7187.0</v>
      </c>
      <c r="C33468" s="172">
        <v>0.47250000000000003</v>
      </c>
    </row>
    <row r="33469">
      <c r="A33469" s="47" t="s">
        <v>9284</v>
      </c>
      <c r="B33469" s="47">
        <v>7188.0</v>
      </c>
      <c r="C33469" s="172">
        <v>0.549</v>
      </c>
    </row>
    <row r="33470">
      <c r="A33470" s="47" t="s">
        <v>9284</v>
      </c>
      <c r="B33470" s="47">
        <v>7189.0</v>
      </c>
      <c r="C33470" s="172">
        <v>0.47790000000000005</v>
      </c>
    </row>
    <row r="33471">
      <c r="A33471" s="47" t="s">
        <v>9284</v>
      </c>
      <c r="B33471" s="47">
        <v>7190.0</v>
      </c>
      <c r="C33471" s="172">
        <v>0.46080000000000004</v>
      </c>
    </row>
    <row r="33472">
      <c r="A33472" s="47" t="s">
        <v>9284</v>
      </c>
      <c r="B33472" s="47">
        <v>7191.0</v>
      </c>
      <c r="C33472" s="172">
        <v>0.36090000000000005</v>
      </c>
    </row>
    <row r="33473">
      <c r="A33473" s="47" t="s">
        <v>9284</v>
      </c>
      <c r="B33473" s="47">
        <v>7192.0</v>
      </c>
      <c r="C33473" s="172">
        <v>0.2088</v>
      </c>
    </row>
    <row r="33474">
      <c r="A33474" s="47" t="s">
        <v>9284</v>
      </c>
      <c r="B33474" s="47">
        <v>7193.0</v>
      </c>
      <c r="C33474" s="172">
        <v>0.0342</v>
      </c>
    </row>
    <row r="33475">
      <c r="A33475" s="47" t="s">
        <v>9284</v>
      </c>
      <c r="B33475" s="47">
        <v>7194.0</v>
      </c>
      <c r="C33475" s="172">
        <v>0.0</v>
      </c>
    </row>
    <row r="33476">
      <c r="A33476" s="47" t="s">
        <v>9284</v>
      </c>
      <c r="B33476" s="47">
        <v>7195.0</v>
      </c>
      <c r="C33476" s="172">
        <v>0.0</v>
      </c>
    </row>
    <row r="33477">
      <c r="A33477" s="47" t="s">
        <v>9284</v>
      </c>
      <c r="B33477" s="47">
        <v>7196.0</v>
      </c>
      <c r="C33477" s="172">
        <v>0.0</v>
      </c>
    </row>
    <row r="33478">
      <c r="A33478" s="47" t="s">
        <v>9284</v>
      </c>
      <c r="B33478" s="47">
        <v>7197.0</v>
      </c>
      <c r="C33478" s="172">
        <v>0.0</v>
      </c>
    </row>
    <row r="33479">
      <c r="A33479" s="47" t="s">
        <v>9284</v>
      </c>
      <c r="B33479" s="47">
        <v>7198.0</v>
      </c>
      <c r="C33479" s="172">
        <v>0.0</v>
      </c>
    </row>
    <row r="33480">
      <c r="A33480" s="47" t="s">
        <v>9284</v>
      </c>
      <c r="B33480" s="47">
        <v>7199.0</v>
      </c>
      <c r="C33480" s="172">
        <v>0.0</v>
      </c>
    </row>
    <row r="33481">
      <c r="A33481" s="47" t="s">
        <v>9284</v>
      </c>
      <c r="B33481" s="47">
        <v>7200.0</v>
      </c>
      <c r="C33481" s="172">
        <v>0.0</v>
      </c>
    </row>
    <row r="33482">
      <c r="A33482" s="47" t="s">
        <v>9284</v>
      </c>
      <c r="B33482" s="47">
        <v>7201.0</v>
      </c>
      <c r="C33482" s="172">
        <v>0.0</v>
      </c>
    </row>
    <row r="33483">
      <c r="A33483" s="47" t="s">
        <v>9284</v>
      </c>
      <c r="B33483" s="47">
        <v>7202.0</v>
      </c>
      <c r="C33483" s="172">
        <v>0.0</v>
      </c>
    </row>
    <row r="33484">
      <c r="A33484" s="47" t="s">
        <v>9284</v>
      </c>
      <c r="B33484" s="47">
        <v>7203.0</v>
      </c>
      <c r="C33484" s="172">
        <v>0.0</v>
      </c>
    </row>
    <row r="33485">
      <c r="A33485" s="47" t="s">
        <v>9284</v>
      </c>
      <c r="B33485" s="47">
        <v>7204.0</v>
      </c>
      <c r="C33485" s="172">
        <v>0.0</v>
      </c>
    </row>
    <row r="33486">
      <c r="A33486" s="47" t="s">
        <v>9284</v>
      </c>
      <c r="B33486" s="47">
        <v>7205.0</v>
      </c>
      <c r="C33486" s="172">
        <v>0.0</v>
      </c>
    </row>
    <row r="33487">
      <c r="A33487" s="47" t="s">
        <v>9284</v>
      </c>
      <c r="B33487" s="47">
        <v>7206.0</v>
      </c>
      <c r="C33487" s="172">
        <v>0.0</v>
      </c>
    </row>
    <row r="33488">
      <c r="A33488" s="47" t="s">
        <v>9284</v>
      </c>
      <c r="B33488" s="47">
        <v>7207.0</v>
      </c>
      <c r="C33488" s="172">
        <v>0.0</v>
      </c>
    </row>
    <row r="33489">
      <c r="A33489" s="47" t="s">
        <v>9284</v>
      </c>
      <c r="B33489" s="47">
        <v>7208.0</v>
      </c>
      <c r="C33489" s="172">
        <v>0.09090000000000001</v>
      </c>
    </row>
    <row r="33490">
      <c r="A33490" s="47" t="s">
        <v>9284</v>
      </c>
      <c r="B33490" s="47">
        <v>7209.0</v>
      </c>
      <c r="C33490" s="172">
        <v>0.234</v>
      </c>
    </row>
    <row r="33491">
      <c r="A33491" s="47" t="s">
        <v>9284</v>
      </c>
      <c r="B33491" s="47">
        <v>7210.0</v>
      </c>
      <c r="C33491" s="172">
        <v>0.3492</v>
      </c>
    </row>
    <row r="33492">
      <c r="A33492" s="47" t="s">
        <v>9284</v>
      </c>
      <c r="B33492" s="47">
        <v>7211.0</v>
      </c>
      <c r="C33492" s="172">
        <v>0.4581</v>
      </c>
    </row>
    <row r="33493">
      <c r="A33493" s="47" t="s">
        <v>9284</v>
      </c>
      <c r="B33493" s="47">
        <v>7212.0</v>
      </c>
      <c r="C33493" s="172">
        <v>0.49230000000000007</v>
      </c>
    </row>
    <row r="33494">
      <c r="A33494" s="47" t="s">
        <v>9284</v>
      </c>
      <c r="B33494" s="47">
        <v>7213.0</v>
      </c>
      <c r="C33494" s="172">
        <v>0.4707</v>
      </c>
    </row>
    <row r="33495">
      <c r="A33495" s="47" t="s">
        <v>9284</v>
      </c>
      <c r="B33495" s="47">
        <v>7214.0</v>
      </c>
      <c r="C33495" s="172">
        <v>0.4113</v>
      </c>
    </row>
    <row r="33496">
      <c r="A33496" s="47" t="s">
        <v>9284</v>
      </c>
      <c r="B33496" s="47">
        <v>7215.0</v>
      </c>
      <c r="C33496" s="172">
        <v>0.3096</v>
      </c>
    </row>
    <row r="33497">
      <c r="A33497" s="47" t="s">
        <v>9284</v>
      </c>
      <c r="B33497" s="47">
        <v>7216.0</v>
      </c>
      <c r="C33497" s="172">
        <v>0.1665</v>
      </c>
    </row>
    <row r="33498">
      <c r="A33498" s="47" t="s">
        <v>9284</v>
      </c>
      <c r="B33498" s="47">
        <v>7217.0</v>
      </c>
      <c r="C33498" s="172">
        <v>0.0324</v>
      </c>
    </row>
    <row r="33499">
      <c r="A33499" s="47" t="s">
        <v>9284</v>
      </c>
      <c r="B33499" s="47">
        <v>7218.0</v>
      </c>
      <c r="C33499" s="172">
        <v>0.0</v>
      </c>
    </row>
    <row r="33500">
      <c r="A33500" s="47" t="s">
        <v>9284</v>
      </c>
      <c r="B33500" s="47">
        <v>7219.0</v>
      </c>
      <c r="C33500" s="172">
        <v>0.0</v>
      </c>
    </row>
    <row r="33501">
      <c r="A33501" s="47" t="s">
        <v>9284</v>
      </c>
      <c r="B33501" s="47">
        <v>7220.0</v>
      </c>
      <c r="C33501" s="172">
        <v>0.0</v>
      </c>
    </row>
    <row r="33502">
      <c r="A33502" s="47" t="s">
        <v>9284</v>
      </c>
      <c r="B33502" s="47">
        <v>7221.0</v>
      </c>
      <c r="C33502" s="172">
        <v>0.0</v>
      </c>
    </row>
    <row r="33503">
      <c r="A33503" s="47" t="s">
        <v>9284</v>
      </c>
      <c r="B33503" s="47">
        <v>7222.0</v>
      </c>
      <c r="C33503" s="172">
        <v>0.0</v>
      </c>
    </row>
    <row r="33504">
      <c r="A33504" s="47" t="s">
        <v>9284</v>
      </c>
      <c r="B33504" s="47">
        <v>7223.0</v>
      </c>
      <c r="C33504" s="172">
        <v>0.0</v>
      </c>
    </row>
    <row r="33505">
      <c r="A33505" s="47" t="s">
        <v>9284</v>
      </c>
      <c r="B33505" s="47">
        <v>7224.0</v>
      </c>
      <c r="C33505" s="172">
        <v>0.0</v>
      </c>
    </row>
    <row r="33506">
      <c r="A33506" s="47" t="s">
        <v>9284</v>
      </c>
      <c r="B33506" s="47">
        <v>7225.0</v>
      </c>
      <c r="C33506" s="172">
        <v>0.0</v>
      </c>
    </row>
    <row r="33507">
      <c r="A33507" s="47" t="s">
        <v>9284</v>
      </c>
      <c r="B33507" s="47">
        <v>7226.0</v>
      </c>
      <c r="C33507" s="172">
        <v>0.0</v>
      </c>
    </row>
    <row r="33508">
      <c r="A33508" s="47" t="s">
        <v>9284</v>
      </c>
      <c r="B33508" s="47">
        <v>7227.0</v>
      </c>
      <c r="C33508" s="172">
        <v>0.0</v>
      </c>
    </row>
    <row r="33509">
      <c r="A33509" s="47" t="s">
        <v>9284</v>
      </c>
      <c r="B33509" s="47">
        <v>7228.0</v>
      </c>
      <c r="C33509" s="172">
        <v>0.0</v>
      </c>
    </row>
    <row r="33510">
      <c r="A33510" s="47" t="s">
        <v>9284</v>
      </c>
      <c r="B33510" s="47">
        <v>7229.0</v>
      </c>
      <c r="C33510" s="172">
        <v>0.0</v>
      </c>
    </row>
    <row r="33511">
      <c r="A33511" s="47" t="s">
        <v>9284</v>
      </c>
      <c r="B33511" s="47">
        <v>7230.0</v>
      </c>
      <c r="C33511" s="172">
        <v>0.0</v>
      </c>
    </row>
    <row r="33512">
      <c r="A33512" s="47" t="s">
        <v>9284</v>
      </c>
      <c r="B33512" s="47">
        <v>7231.0</v>
      </c>
      <c r="C33512" s="172">
        <v>0.0</v>
      </c>
    </row>
    <row r="33513">
      <c r="A33513" s="47" t="s">
        <v>9284</v>
      </c>
      <c r="B33513" s="47">
        <v>7232.0</v>
      </c>
      <c r="C33513" s="172">
        <v>0.1098</v>
      </c>
    </row>
    <row r="33514">
      <c r="A33514" s="47" t="s">
        <v>9284</v>
      </c>
      <c r="B33514" s="47">
        <v>7233.0</v>
      </c>
      <c r="C33514" s="172">
        <v>0.2628</v>
      </c>
    </row>
    <row r="33515">
      <c r="A33515" s="47" t="s">
        <v>9284</v>
      </c>
      <c r="B33515" s="47">
        <v>7234.0</v>
      </c>
      <c r="C33515" s="172">
        <v>0.3924</v>
      </c>
    </row>
    <row r="33516">
      <c r="A33516" s="47" t="s">
        <v>9284</v>
      </c>
      <c r="B33516" s="47">
        <v>7235.0</v>
      </c>
      <c r="C33516" s="172">
        <v>0.4437</v>
      </c>
    </row>
    <row r="33517">
      <c r="A33517" s="47" t="s">
        <v>9284</v>
      </c>
      <c r="B33517" s="47">
        <v>7236.0</v>
      </c>
      <c r="C33517" s="172">
        <v>0.4275</v>
      </c>
    </row>
    <row r="33518">
      <c r="A33518" s="47" t="s">
        <v>9284</v>
      </c>
      <c r="B33518" s="47">
        <v>7237.0</v>
      </c>
      <c r="C33518" s="172">
        <v>0.4158</v>
      </c>
    </row>
    <row r="33519">
      <c r="A33519" s="47" t="s">
        <v>9284</v>
      </c>
      <c r="B33519" s="47">
        <v>7238.0</v>
      </c>
      <c r="C33519" s="172">
        <v>0.41400000000000003</v>
      </c>
    </row>
    <row r="33520">
      <c r="A33520" s="47" t="s">
        <v>9284</v>
      </c>
      <c r="B33520" s="47">
        <v>7239.0</v>
      </c>
      <c r="C33520" s="172">
        <v>0.3357</v>
      </c>
    </row>
    <row r="33521">
      <c r="A33521" s="47" t="s">
        <v>9284</v>
      </c>
      <c r="B33521" s="47">
        <v>7240.0</v>
      </c>
      <c r="C33521" s="172">
        <v>0.2043</v>
      </c>
    </row>
    <row r="33522">
      <c r="A33522" s="47" t="s">
        <v>9284</v>
      </c>
      <c r="B33522" s="47">
        <v>7241.0</v>
      </c>
      <c r="C33522" s="172">
        <v>0.030600000000000002</v>
      </c>
    </row>
    <row r="33523">
      <c r="A33523" s="47" t="s">
        <v>9284</v>
      </c>
      <c r="B33523" s="47">
        <v>7242.0</v>
      </c>
      <c r="C33523" s="172">
        <v>0.0</v>
      </c>
    </row>
    <row r="33524">
      <c r="A33524" s="47" t="s">
        <v>9284</v>
      </c>
      <c r="B33524" s="47">
        <v>7243.0</v>
      </c>
      <c r="C33524" s="172">
        <v>0.0</v>
      </c>
    </row>
    <row r="33525">
      <c r="A33525" s="47" t="s">
        <v>9284</v>
      </c>
      <c r="B33525" s="47">
        <v>7244.0</v>
      </c>
      <c r="C33525" s="172">
        <v>0.0</v>
      </c>
    </row>
    <row r="33526">
      <c r="A33526" s="47" t="s">
        <v>9284</v>
      </c>
      <c r="B33526" s="47">
        <v>7245.0</v>
      </c>
      <c r="C33526" s="172">
        <v>0.0</v>
      </c>
    </row>
    <row r="33527">
      <c r="A33527" s="47" t="s">
        <v>9284</v>
      </c>
      <c r="B33527" s="47">
        <v>7246.0</v>
      </c>
      <c r="C33527" s="172">
        <v>0.0</v>
      </c>
    </row>
    <row r="33528">
      <c r="A33528" s="47" t="s">
        <v>9284</v>
      </c>
      <c r="B33528" s="47">
        <v>7247.0</v>
      </c>
      <c r="C33528" s="172">
        <v>0.0</v>
      </c>
    </row>
    <row r="33529">
      <c r="A33529" s="47" t="s">
        <v>9284</v>
      </c>
      <c r="B33529" s="47">
        <v>7248.0</v>
      </c>
      <c r="C33529" s="172">
        <v>0.0</v>
      </c>
    </row>
    <row r="33530">
      <c r="A33530" s="47" t="s">
        <v>9284</v>
      </c>
      <c r="B33530" s="47">
        <v>7249.0</v>
      </c>
      <c r="C33530" s="172">
        <v>0.0</v>
      </c>
    </row>
    <row r="33531">
      <c r="A33531" s="47" t="s">
        <v>9284</v>
      </c>
      <c r="B33531" s="47">
        <v>7250.0</v>
      </c>
      <c r="C33531" s="172">
        <v>0.0</v>
      </c>
    </row>
    <row r="33532">
      <c r="A33532" s="47" t="s">
        <v>9284</v>
      </c>
      <c r="B33532" s="47">
        <v>7251.0</v>
      </c>
      <c r="C33532" s="172">
        <v>0.0</v>
      </c>
    </row>
    <row r="33533">
      <c r="A33533" s="47" t="s">
        <v>9284</v>
      </c>
      <c r="B33533" s="47">
        <v>7252.0</v>
      </c>
      <c r="C33533" s="172">
        <v>0.0</v>
      </c>
    </row>
    <row r="33534">
      <c r="A33534" s="47" t="s">
        <v>9284</v>
      </c>
      <c r="B33534" s="47">
        <v>7253.0</v>
      </c>
      <c r="C33534" s="172">
        <v>0.0</v>
      </c>
    </row>
    <row r="33535">
      <c r="A33535" s="47" t="s">
        <v>9284</v>
      </c>
      <c r="B33535" s="47">
        <v>7254.0</v>
      </c>
      <c r="C33535" s="172">
        <v>0.0</v>
      </c>
    </row>
    <row r="33536">
      <c r="A33536" s="47" t="s">
        <v>9284</v>
      </c>
      <c r="B33536" s="47">
        <v>7255.0</v>
      </c>
      <c r="C33536" s="172">
        <v>0.0</v>
      </c>
    </row>
    <row r="33537">
      <c r="A33537" s="47" t="s">
        <v>9284</v>
      </c>
      <c r="B33537" s="47">
        <v>7256.0</v>
      </c>
      <c r="C33537" s="172">
        <v>0.1053</v>
      </c>
    </row>
    <row r="33538">
      <c r="A33538" s="47" t="s">
        <v>9284</v>
      </c>
      <c r="B33538" s="47">
        <v>7257.0</v>
      </c>
      <c r="C33538" s="172">
        <v>0.2592</v>
      </c>
    </row>
    <row r="33539">
      <c r="A33539" s="47" t="s">
        <v>9284</v>
      </c>
      <c r="B33539" s="47">
        <v>7258.0</v>
      </c>
      <c r="C33539" s="172">
        <v>0.3357</v>
      </c>
    </row>
    <row r="33540">
      <c r="A33540" s="47" t="s">
        <v>9284</v>
      </c>
      <c r="B33540" s="47">
        <v>7259.0</v>
      </c>
      <c r="C33540" s="172">
        <v>0.4347</v>
      </c>
    </row>
    <row r="33541">
      <c r="A33541" s="47" t="s">
        <v>9284</v>
      </c>
      <c r="B33541" s="47">
        <v>7260.0</v>
      </c>
      <c r="C33541" s="172">
        <v>0.5292</v>
      </c>
    </row>
    <row r="33542">
      <c r="A33542" s="47" t="s">
        <v>9284</v>
      </c>
      <c r="B33542" s="47">
        <v>7261.0</v>
      </c>
      <c r="C33542" s="172">
        <v>0.513</v>
      </c>
    </row>
    <row r="33543">
      <c r="A33543" s="47" t="s">
        <v>9284</v>
      </c>
      <c r="B33543" s="47">
        <v>7262.0</v>
      </c>
      <c r="C33543" s="172">
        <v>0.387</v>
      </c>
    </row>
    <row r="33544">
      <c r="A33544" s="47" t="s">
        <v>9284</v>
      </c>
      <c r="B33544" s="47">
        <v>7263.0</v>
      </c>
      <c r="C33544" s="172">
        <v>0.3105</v>
      </c>
    </row>
    <row r="33545">
      <c r="A33545" s="47" t="s">
        <v>9284</v>
      </c>
      <c r="B33545" s="47">
        <v>7264.0</v>
      </c>
      <c r="C33545" s="172">
        <v>0.18000000000000002</v>
      </c>
    </row>
    <row r="33546">
      <c r="A33546" s="47" t="s">
        <v>9284</v>
      </c>
      <c r="B33546" s="47">
        <v>7265.0</v>
      </c>
      <c r="C33546" s="172">
        <v>0.0297</v>
      </c>
    </row>
    <row r="33547">
      <c r="A33547" s="47" t="s">
        <v>9284</v>
      </c>
      <c r="B33547" s="47">
        <v>7266.0</v>
      </c>
      <c r="C33547" s="172">
        <v>0.0</v>
      </c>
    </row>
    <row r="33548">
      <c r="A33548" s="47" t="s">
        <v>9284</v>
      </c>
      <c r="B33548" s="47">
        <v>7267.0</v>
      </c>
      <c r="C33548" s="172">
        <v>0.0</v>
      </c>
    </row>
    <row r="33549">
      <c r="A33549" s="47" t="s">
        <v>9284</v>
      </c>
      <c r="B33549" s="47">
        <v>7268.0</v>
      </c>
      <c r="C33549" s="172">
        <v>0.0</v>
      </c>
    </row>
    <row r="33550">
      <c r="A33550" s="47" t="s">
        <v>9284</v>
      </c>
      <c r="B33550" s="47">
        <v>7269.0</v>
      </c>
      <c r="C33550" s="172">
        <v>0.0</v>
      </c>
    </row>
    <row r="33551">
      <c r="A33551" s="47" t="s">
        <v>9284</v>
      </c>
      <c r="B33551" s="47">
        <v>7270.0</v>
      </c>
      <c r="C33551" s="172">
        <v>0.0</v>
      </c>
    </row>
    <row r="33552">
      <c r="A33552" s="47" t="s">
        <v>9284</v>
      </c>
      <c r="B33552" s="47">
        <v>7271.0</v>
      </c>
      <c r="C33552" s="172">
        <v>0.0</v>
      </c>
    </row>
    <row r="33553">
      <c r="A33553" s="47" t="s">
        <v>9284</v>
      </c>
      <c r="B33553" s="47">
        <v>7272.0</v>
      </c>
      <c r="C33553" s="172">
        <v>0.0</v>
      </c>
    </row>
    <row r="33554">
      <c r="A33554" s="47" t="s">
        <v>9284</v>
      </c>
      <c r="B33554" s="47">
        <v>7273.0</v>
      </c>
      <c r="C33554" s="172">
        <v>0.0</v>
      </c>
    </row>
    <row r="33555">
      <c r="A33555" s="47" t="s">
        <v>9284</v>
      </c>
      <c r="B33555" s="47">
        <v>7274.0</v>
      </c>
      <c r="C33555" s="172">
        <v>0.0</v>
      </c>
    </row>
    <row r="33556">
      <c r="A33556" s="47" t="s">
        <v>9284</v>
      </c>
      <c r="B33556" s="47">
        <v>7275.0</v>
      </c>
      <c r="C33556" s="172">
        <v>0.0</v>
      </c>
    </row>
    <row r="33557">
      <c r="A33557" s="47" t="s">
        <v>9284</v>
      </c>
      <c r="B33557" s="47">
        <v>7276.0</v>
      </c>
      <c r="C33557" s="172">
        <v>0.0</v>
      </c>
    </row>
    <row r="33558">
      <c r="A33558" s="47" t="s">
        <v>9284</v>
      </c>
      <c r="B33558" s="47">
        <v>7277.0</v>
      </c>
      <c r="C33558" s="172">
        <v>0.0</v>
      </c>
    </row>
    <row r="33559">
      <c r="A33559" s="47" t="s">
        <v>9284</v>
      </c>
      <c r="B33559" s="47">
        <v>7278.0</v>
      </c>
      <c r="C33559" s="172">
        <v>0.0</v>
      </c>
    </row>
    <row r="33560">
      <c r="A33560" s="47" t="s">
        <v>9284</v>
      </c>
      <c r="B33560" s="47">
        <v>7279.0</v>
      </c>
      <c r="C33560" s="172">
        <v>0.0</v>
      </c>
    </row>
    <row r="33561">
      <c r="A33561" s="47" t="s">
        <v>9284</v>
      </c>
      <c r="B33561" s="47">
        <v>7280.0</v>
      </c>
      <c r="C33561" s="172">
        <v>0.061200000000000004</v>
      </c>
    </row>
    <row r="33562">
      <c r="A33562" s="47" t="s">
        <v>9284</v>
      </c>
      <c r="B33562" s="47">
        <v>7281.0</v>
      </c>
      <c r="C33562" s="172">
        <v>0.2709</v>
      </c>
    </row>
    <row r="33563">
      <c r="A33563" s="47" t="s">
        <v>9284</v>
      </c>
      <c r="B33563" s="47">
        <v>7282.0</v>
      </c>
      <c r="C33563" s="172">
        <v>0.4041</v>
      </c>
    </row>
    <row r="33564">
      <c r="A33564" s="47" t="s">
        <v>9284</v>
      </c>
      <c r="B33564" s="47">
        <v>7283.0</v>
      </c>
      <c r="C33564" s="172">
        <v>0.4428</v>
      </c>
    </row>
    <row r="33565">
      <c r="A33565" s="47" t="s">
        <v>9284</v>
      </c>
      <c r="B33565" s="47">
        <v>7284.0</v>
      </c>
      <c r="C33565" s="172">
        <v>0.46440000000000003</v>
      </c>
    </row>
    <row r="33566">
      <c r="A33566" s="47" t="s">
        <v>9284</v>
      </c>
      <c r="B33566" s="47">
        <v>7285.0</v>
      </c>
      <c r="C33566" s="172">
        <v>0.49230000000000007</v>
      </c>
    </row>
    <row r="33567">
      <c r="A33567" s="47" t="s">
        <v>9284</v>
      </c>
      <c r="B33567" s="47">
        <v>7286.0</v>
      </c>
      <c r="C33567" s="172">
        <v>0.41490000000000005</v>
      </c>
    </row>
    <row r="33568">
      <c r="A33568" s="47" t="s">
        <v>9284</v>
      </c>
      <c r="B33568" s="47">
        <v>7287.0</v>
      </c>
      <c r="C33568" s="172">
        <v>0.2736</v>
      </c>
    </row>
    <row r="33569">
      <c r="A33569" s="47" t="s">
        <v>9284</v>
      </c>
      <c r="B33569" s="47">
        <v>7288.0</v>
      </c>
      <c r="C33569" s="172">
        <v>0.1989</v>
      </c>
    </row>
    <row r="33570">
      <c r="A33570" s="47" t="s">
        <v>9284</v>
      </c>
      <c r="B33570" s="47">
        <v>7289.0</v>
      </c>
      <c r="C33570" s="172">
        <v>0.0261</v>
      </c>
    </row>
    <row r="33571">
      <c r="A33571" s="47" t="s">
        <v>9284</v>
      </c>
      <c r="B33571" s="47">
        <v>7290.0</v>
      </c>
      <c r="C33571" s="172">
        <v>0.0</v>
      </c>
    </row>
    <row r="33572">
      <c r="A33572" s="47" t="s">
        <v>9284</v>
      </c>
      <c r="B33572" s="47">
        <v>7291.0</v>
      </c>
      <c r="C33572" s="172">
        <v>0.0</v>
      </c>
    </row>
    <row r="33573">
      <c r="A33573" s="47" t="s">
        <v>9284</v>
      </c>
      <c r="B33573" s="47">
        <v>7292.0</v>
      </c>
      <c r="C33573" s="172">
        <v>0.0</v>
      </c>
    </row>
    <row r="33574">
      <c r="A33574" s="47" t="s">
        <v>9284</v>
      </c>
      <c r="B33574" s="47">
        <v>7293.0</v>
      </c>
      <c r="C33574" s="172">
        <v>0.0</v>
      </c>
    </row>
    <row r="33575">
      <c r="A33575" s="47" t="s">
        <v>9284</v>
      </c>
      <c r="B33575" s="47">
        <v>7294.0</v>
      </c>
      <c r="C33575" s="172">
        <v>0.0</v>
      </c>
    </row>
    <row r="33576">
      <c r="A33576" s="47" t="s">
        <v>9284</v>
      </c>
      <c r="B33576" s="47">
        <v>7295.0</v>
      </c>
      <c r="C33576" s="172">
        <v>0.0</v>
      </c>
    </row>
    <row r="33577">
      <c r="A33577" s="47" t="s">
        <v>9284</v>
      </c>
      <c r="B33577" s="47">
        <v>7296.0</v>
      </c>
      <c r="C33577" s="172">
        <v>0.0</v>
      </c>
    </row>
    <row r="33578">
      <c r="A33578" s="47" t="s">
        <v>9284</v>
      </c>
      <c r="B33578" s="47">
        <v>7297.0</v>
      </c>
      <c r="C33578" s="172">
        <v>0.0</v>
      </c>
    </row>
    <row r="33579">
      <c r="A33579" s="47" t="s">
        <v>9284</v>
      </c>
      <c r="B33579" s="47">
        <v>7298.0</v>
      </c>
      <c r="C33579" s="172">
        <v>0.0</v>
      </c>
    </row>
    <row r="33580">
      <c r="A33580" s="47" t="s">
        <v>9284</v>
      </c>
      <c r="B33580" s="47">
        <v>7299.0</v>
      </c>
      <c r="C33580" s="172">
        <v>0.0</v>
      </c>
    </row>
    <row r="33581">
      <c r="A33581" s="47" t="s">
        <v>9284</v>
      </c>
      <c r="B33581" s="47">
        <v>7300.0</v>
      </c>
      <c r="C33581" s="172">
        <v>0.0</v>
      </c>
    </row>
    <row r="33582">
      <c r="A33582" s="47" t="s">
        <v>9284</v>
      </c>
      <c r="B33582" s="47">
        <v>7301.0</v>
      </c>
      <c r="C33582" s="172">
        <v>0.0</v>
      </c>
    </row>
    <row r="33583">
      <c r="A33583" s="47" t="s">
        <v>9284</v>
      </c>
      <c r="B33583" s="47">
        <v>7302.0</v>
      </c>
      <c r="C33583" s="172">
        <v>0.0</v>
      </c>
    </row>
    <row r="33584">
      <c r="A33584" s="47" t="s">
        <v>9284</v>
      </c>
      <c r="B33584" s="47">
        <v>7303.0</v>
      </c>
      <c r="C33584" s="172">
        <v>0.0</v>
      </c>
    </row>
    <row r="33585">
      <c r="A33585" s="47" t="s">
        <v>9284</v>
      </c>
      <c r="B33585" s="47">
        <v>7304.0</v>
      </c>
      <c r="C33585" s="172">
        <v>0.0558</v>
      </c>
    </row>
    <row r="33586">
      <c r="A33586" s="47" t="s">
        <v>9284</v>
      </c>
      <c r="B33586" s="47">
        <v>7305.0</v>
      </c>
      <c r="C33586" s="172">
        <v>0.11610000000000001</v>
      </c>
    </row>
    <row r="33587">
      <c r="A33587" s="47" t="s">
        <v>9284</v>
      </c>
      <c r="B33587" s="47">
        <v>7306.0</v>
      </c>
      <c r="C33587" s="172">
        <v>0.1053</v>
      </c>
    </row>
    <row r="33588">
      <c r="A33588" s="47" t="s">
        <v>9284</v>
      </c>
      <c r="B33588" s="47">
        <v>7307.0</v>
      </c>
      <c r="C33588" s="172">
        <v>0.1917</v>
      </c>
    </row>
    <row r="33589">
      <c r="A33589" s="47" t="s">
        <v>9284</v>
      </c>
      <c r="B33589" s="47">
        <v>7308.0</v>
      </c>
      <c r="C33589" s="172">
        <v>0.2682</v>
      </c>
    </row>
    <row r="33590">
      <c r="A33590" s="47" t="s">
        <v>9284</v>
      </c>
      <c r="B33590" s="47">
        <v>7309.0</v>
      </c>
      <c r="C33590" s="172">
        <v>0.12420000000000002</v>
      </c>
    </row>
    <row r="33591">
      <c r="A33591" s="47" t="s">
        <v>9284</v>
      </c>
      <c r="B33591" s="47">
        <v>7310.0</v>
      </c>
      <c r="C33591" s="172">
        <v>0.14400000000000002</v>
      </c>
    </row>
    <row r="33592">
      <c r="A33592" s="47" t="s">
        <v>9284</v>
      </c>
      <c r="B33592" s="47">
        <v>7311.0</v>
      </c>
      <c r="C33592" s="172">
        <v>0.1107</v>
      </c>
    </row>
    <row r="33593">
      <c r="A33593" s="47" t="s">
        <v>9284</v>
      </c>
      <c r="B33593" s="47">
        <v>7312.0</v>
      </c>
      <c r="C33593" s="172">
        <v>0.054</v>
      </c>
    </row>
    <row r="33594">
      <c r="A33594" s="47" t="s">
        <v>9284</v>
      </c>
      <c r="B33594" s="47">
        <v>7313.0</v>
      </c>
      <c r="C33594" s="172">
        <v>0.0171</v>
      </c>
    </row>
    <row r="33595">
      <c r="A33595" s="47" t="s">
        <v>9284</v>
      </c>
      <c r="B33595" s="47">
        <v>7314.0</v>
      </c>
      <c r="C33595" s="172">
        <v>0.0</v>
      </c>
    </row>
    <row r="33596">
      <c r="A33596" s="47" t="s">
        <v>9284</v>
      </c>
      <c r="B33596" s="47">
        <v>7315.0</v>
      </c>
      <c r="C33596" s="172">
        <v>0.0</v>
      </c>
    </row>
    <row r="33597">
      <c r="A33597" s="47" t="s">
        <v>9284</v>
      </c>
      <c r="B33597" s="47">
        <v>7316.0</v>
      </c>
      <c r="C33597" s="172">
        <v>0.0</v>
      </c>
    </row>
    <row r="33598">
      <c r="A33598" s="47" t="s">
        <v>9284</v>
      </c>
      <c r="B33598" s="47">
        <v>7317.0</v>
      </c>
      <c r="C33598" s="172">
        <v>0.0</v>
      </c>
    </row>
    <row r="33599">
      <c r="A33599" s="47" t="s">
        <v>9284</v>
      </c>
      <c r="B33599" s="47">
        <v>7318.0</v>
      </c>
      <c r="C33599" s="172">
        <v>0.0</v>
      </c>
    </row>
    <row r="33600">
      <c r="A33600" s="47" t="s">
        <v>9284</v>
      </c>
      <c r="B33600" s="47">
        <v>7319.0</v>
      </c>
      <c r="C33600" s="172">
        <v>0.0</v>
      </c>
    </row>
    <row r="33601">
      <c r="A33601" s="47" t="s">
        <v>9284</v>
      </c>
      <c r="B33601" s="47">
        <v>7320.0</v>
      </c>
      <c r="C33601" s="172">
        <v>0.0</v>
      </c>
    </row>
    <row r="33602">
      <c r="A33602" s="47" t="s">
        <v>9284</v>
      </c>
      <c r="B33602" s="47">
        <v>7321.0</v>
      </c>
      <c r="C33602" s="172">
        <v>0.0</v>
      </c>
    </row>
    <row r="33603">
      <c r="A33603" s="47" t="s">
        <v>9284</v>
      </c>
      <c r="B33603" s="47">
        <v>7322.0</v>
      </c>
      <c r="C33603" s="172">
        <v>0.0</v>
      </c>
    </row>
    <row r="33604">
      <c r="A33604" s="47" t="s">
        <v>9284</v>
      </c>
      <c r="B33604" s="47">
        <v>7323.0</v>
      </c>
      <c r="C33604" s="172">
        <v>0.0</v>
      </c>
    </row>
    <row r="33605">
      <c r="A33605" s="47" t="s">
        <v>9284</v>
      </c>
      <c r="B33605" s="47">
        <v>7324.0</v>
      </c>
      <c r="C33605" s="172">
        <v>0.0</v>
      </c>
    </row>
    <row r="33606">
      <c r="A33606" s="47" t="s">
        <v>9284</v>
      </c>
      <c r="B33606" s="47">
        <v>7325.0</v>
      </c>
      <c r="C33606" s="172">
        <v>0.0</v>
      </c>
    </row>
    <row r="33607">
      <c r="A33607" s="47" t="s">
        <v>9284</v>
      </c>
      <c r="B33607" s="47">
        <v>7326.0</v>
      </c>
      <c r="C33607" s="172">
        <v>0.0</v>
      </c>
    </row>
    <row r="33608">
      <c r="A33608" s="47" t="s">
        <v>9284</v>
      </c>
      <c r="B33608" s="47">
        <v>7327.0</v>
      </c>
      <c r="C33608" s="172">
        <v>0.0</v>
      </c>
    </row>
    <row r="33609">
      <c r="A33609" s="47" t="s">
        <v>9284</v>
      </c>
      <c r="B33609" s="47">
        <v>7328.0</v>
      </c>
      <c r="C33609" s="172">
        <v>0.1053</v>
      </c>
    </row>
    <row r="33610">
      <c r="A33610" s="47" t="s">
        <v>9284</v>
      </c>
      <c r="B33610" s="47">
        <v>7329.0</v>
      </c>
      <c r="C33610" s="172">
        <v>0.2601</v>
      </c>
    </row>
    <row r="33611">
      <c r="A33611" s="47" t="s">
        <v>9284</v>
      </c>
      <c r="B33611" s="47">
        <v>7330.0</v>
      </c>
      <c r="C33611" s="172">
        <v>0.3987</v>
      </c>
    </row>
    <row r="33612">
      <c r="A33612" s="47" t="s">
        <v>9284</v>
      </c>
      <c r="B33612" s="47">
        <v>7331.0</v>
      </c>
      <c r="C33612" s="172">
        <v>0.4392</v>
      </c>
    </row>
    <row r="33613">
      <c r="A33613" s="47" t="s">
        <v>9284</v>
      </c>
      <c r="B33613" s="47">
        <v>7332.0</v>
      </c>
      <c r="C33613" s="172">
        <v>0.5346</v>
      </c>
    </row>
    <row r="33614">
      <c r="A33614" s="47" t="s">
        <v>9284</v>
      </c>
      <c r="B33614" s="47">
        <v>7333.0</v>
      </c>
      <c r="C33614" s="172">
        <v>0.5156999999999999</v>
      </c>
    </row>
    <row r="33615">
      <c r="A33615" s="47" t="s">
        <v>9284</v>
      </c>
      <c r="B33615" s="47">
        <v>7334.0</v>
      </c>
      <c r="C33615" s="172">
        <v>0.4554</v>
      </c>
    </row>
    <row r="33616">
      <c r="A33616" s="47" t="s">
        <v>9284</v>
      </c>
      <c r="B33616" s="47">
        <v>7335.0</v>
      </c>
      <c r="C33616" s="172">
        <v>0.2421</v>
      </c>
    </row>
    <row r="33617">
      <c r="A33617" s="47" t="s">
        <v>9284</v>
      </c>
      <c r="B33617" s="47">
        <v>7336.0</v>
      </c>
      <c r="C33617" s="172">
        <v>0.1989</v>
      </c>
    </row>
    <row r="33618">
      <c r="A33618" s="47" t="s">
        <v>9284</v>
      </c>
      <c r="B33618" s="47">
        <v>7337.0</v>
      </c>
      <c r="C33618" s="172">
        <v>0.0261</v>
      </c>
    </row>
    <row r="33619">
      <c r="A33619" s="47" t="s">
        <v>9284</v>
      </c>
      <c r="B33619" s="47">
        <v>7338.0</v>
      </c>
      <c r="C33619" s="172">
        <v>0.0</v>
      </c>
    </row>
    <row r="33620">
      <c r="A33620" s="47" t="s">
        <v>9284</v>
      </c>
      <c r="B33620" s="47">
        <v>7339.0</v>
      </c>
      <c r="C33620" s="172">
        <v>0.0</v>
      </c>
    </row>
    <row r="33621">
      <c r="A33621" s="47" t="s">
        <v>9284</v>
      </c>
      <c r="B33621" s="47">
        <v>7340.0</v>
      </c>
      <c r="C33621" s="172">
        <v>0.0</v>
      </c>
    </row>
    <row r="33622">
      <c r="A33622" s="47" t="s">
        <v>9284</v>
      </c>
      <c r="B33622" s="47">
        <v>7341.0</v>
      </c>
      <c r="C33622" s="172">
        <v>0.0</v>
      </c>
    </row>
    <row r="33623">
      <c r="A33623" s="47" t="s">
        <v>9284</v>
      </c>
      <c r="B33623" s="47">
        <v>7342.0</v>
      </c>
      <c r="C33623" s="172">
        <v>0.0</v>
      </c>
    </row>
    <row r="33624">
      <c r="A33624" s="47" t="s">
        <v>9284</v>
      </c>
      <c r="B33624" s="47">
        <v>7343.0</v>
      </c>
      <c r="C33624" s="172">
        <v>0.0</v>
      </c>
    </row>
    <row r="33625">
      <c r="A33625" s="47" t="s">
        <v>9284</v>
      </c>
      <c r="B33625" s="47">
        <v>7344.0</v>
      </c>
      <c r="C33625" s="172">
        <v>0.0</v>
      </c>
    </row>
    <row r="33626">
      <c r="A33626" s="47" t="s">
        <v>9284</v>
      </c>
      <c r="B33626" s="47">
        <v>7345.0</v>
      </c>
      <c r="C33626" s="172">
        <v>0.0</v>
      </c>
    </row>
    <row r="33627">
      <c r="A33627" s="47" t="s">
        <v>9284</v>
      </c>
      <c r="B33627" s="47">
        <v>7346.0</v>
      </c>
      <c r="C33627" s="172">
        <v>0.0</v>
      </c>
    </row>
    <row r="33628">
      <c r="A33628" s="47" t="s">
        <v>9284</v>
      </c>
      <c r="B33628" s="47">
        <v>7347.0</v>
      </c>
      <c r="C33628" s="172">
        <v>0.0</v>
      </c>
    </row>
    <row r="33629">
      <c r="A33629" s="47" t="s">
        <v>9284</v>
      </c>
      <c r="B33629" s="47">
        <v>7348.0</v>
      </c>
      <c r="C33629" s="172">
        <v>0.0</v>
      </c>
    </row>
    <row r="33630">
      <c r="A33630" s="47" t="s">
        <v>9284</v>
      </c>
      <c r="B33630" s="47">
        <v>7349.0</v>
      </c>
      <c r="C33630" s="172">
        <v>0.0</v>
      </c>
    </row>
    <row r="33631">
      <c r="A33631" s="47" t="s">
        <v>9284</v>
      </c>
      <c r="B33631" s="47">
        <v>7350.0</v>
      </c>
      <c r="C33631" s="172">
        <v>0.0</v>
      </c>
    </row>
    <row r="33632">
      <c r="A33632" s="47" t="s">
        <v>9284</v>
      </c>
      <c r="B33632" s="47">
        <v>7351.0</v>
      </c>
      <c r="C33632" s="172">
        <v>0.0</v>
      </c>
    </row>
    <row r="33633">
      <c r="A33633" s="47" t="s">
        <v>9284</v>
      </c>
      <c r="B33633" s="47">
        <v>7352.0</v>
      </c>
      <c r="C33633" s="172">
        <v>0.09269999999999999</v>
      </c>
    </row>
    <row r="33634">
      <c r="A33634" s="47" t="s">
        <v>9284</v>
      </c>
      <c r="B33634" s="47">
        <v>7353.0</v>
      </c>
      <c r="C33634" s="172">
        <v>0.2601</v>
      </c>
    </row>
    <row r="33635">
      <c r="A33635" s="47" t="s">
        <v>9284</v>
      </c>
      <c r="B33635" s="47">
        <v>7354.0</v>
      </c>
      <c r="C33635" s="172">
        <v>0.3987</v>
      </c>
    </row>
    <row r="33636">
      <c r="A33636" s="47" t="s">
        <v>9284</v>
      </c>
      <c r="B33636" s="47">
        <v>7355.0</v>
      </c>
      <c r="C33636" s="172">
        <v>0.4842</v>
      </c>
    </row>
    <row r="33637">
      <c r="A33637" s="47" t="s">
        <v>9284</v>
      </c>
      <c r="B33637" s="47">
        <v>7356.0</v>
      </c>
      <c r="C33637" s="172">
        <v>0.5139</v>
      </c>
    </row>
    <row r="33638">
      <c r="A33638" s="47" t="s">
        <v>9284</v>
      </c>
      <c r="B33638" s="47">
        <v>7357.0</v>
      </c>
      <c r="C33638" s="172">
        <v>0.4716</v>
      </c>
    </row>
    <row r="33639">
      <c r="A33639" s="47" t="s">
        <v>9284</v>
      </c>
      <c r="B33639" s="47">
        <v>7358.0</v>
      </c>
      <c r="C33639" s="172">
        <v>0.4446</v>
      </c>
    </row>
    <row r="33640">
      <c r="A33640" s="47" t="s">
        <v>9284</v>
      </c>
      <c r="B33640" s="47">
        <v>7359.0</v>
      </c>
      <c r="C33640" s="172">
        <v>0.3105</v>
      </c>
    </row>
    <row r="33641">
      <c r="A33641" s="47" t="s">
        <v>9284</v>
      </c>
      <c r="B33641" s="47">
        <v>7360.0</v>
      </c>
      <c r="C33641" s="172">
        <v>0.1053</v>
      </c>
    </row>
    <row r="33642">
      <c r="A33642" s="47" t="s">
        <v>9284</v>
      </c>
      <c r="B33642" s="47">
        <v>7361.0</v>
      </c>
      <c r="C33642" s="172">
        <v>0.0216</v>
      </c>
    </row>
    <row r="33643">
      <c r="A33643" s="47" t="s">
        <v>9284</v>
      </c>
      <c r="B33643" s="47">
        <v>7362.0</v>
      </c>
      <c r="C33643" s="172">
        <v>0.0</v>
      </c>
    </row>
    <row r="33644">
      <c r="A33644" s="47" t="s">
        <v>9284</v>
      </c>
      <c r="B33644" s="47">
        <v>7363.0</v>
      </c>
      <c r="C33644" s="172">
        <v>0.0</v>
      </c>
    </row>
    <row r="33645">
      <c r="A33645" s="47" t="s">
        <v>9284</v>
      </c>
      <c r="B33645" s="47">
        <v>7364.0</v>
      </c>
      <c r="C33645" s="172">
        <v>0.0</v>
      </c>
    </row>
    <row r="33646">
      <c r="A33646" s="47" t="s">
        <v>9284</v>
      </c>
      <c r="B33646" s="47">
        <v>7365.0</v>
      </c>
      <c r="C33646" s="172">
        <v>0.0</v>
      </c>
    </row>
    <row r="33647">
      <c r="A33647" s="47" t="s">
        <v>9284</v>
      </c>
      <c r="B33647" s="47">
        <v>7366.0</v>
      </c>
      <c r="C33647" s="172">
        <v>0.0</v>
      </c>
    </row>
    <row r="33648">
      <c r="A33648" s="47" t="s">
        <v>9284</v>
      </c>
      <c r="B33648" s="47">
        <v>7367.0</v>
      </c>
      <c r="C33648" s="172">
        <v>0.0</v>
      </c>
    </row>
    <row r="33649">
      <c r="A33649" s="47" t="s">
        <v>9284</v>
      </c>
      <c r="B33649" s="47">
        <v>7368.0</v>
      </c>
      <c r="C33649" s="172">
        <v>0.0</v>
      </c>
    </row>
    <row r="33650">
      <c r="A33650" s="47" t="s">
        <v>9284</v>
      </c>
      <c r="B33650" s="47">
        <v>7369.0</v>
      </c>
      <c r="C33650" s="172">
        <v>0.0</v>
      </c>
    </row>
    <row r="33651">
      <c r="A33651" s="47" t="s">
        <v>9284</v>
      </c>
      <c r="B33651" s="47">
        <v>7370.0</v>
      </c>
      <c r="C33651" s="172">
        <v>0.0</v>
      </c>
    </row>
    <row r="33652">
      <c r="A33652" s="47" t="s">
        <v>9284</v>
      </c>
      <c r="B33652" s="47">
        <v>7371.0</v>
      </c>
      <c r="C33652" s="172">
        <v>0.0</v>
      </c>
    </row>
    <row r="33653">
      <c r="A33653" s="47" t="s">
        <v>9284</v>
      </c>
      <c r="B33653" s="47">
        <v>7372.0</v>
      </c>
      <c r="C33653" s="172">
        <v>0.0</v>
      </c>
    </row>
    <row r="33654">
      <c r="A33654" s="47" t="s">
        <v>9284</v>
      </c>
      <c r="B33654" s="47">
        <v>7373.0</v>
      </c>
      <c r="C33654" s="172">
        <v>0.0</v>
      </c>
    </row>
    <row r="33655">
      <c r="A33655" s="47" t="s">
        <v>9284</v>
      </c>
      <c r="B33655" s="47">
        <v>7374.0</v>
      </c>
      <c r="C33655" s="172">
        <v>0.0</v>
      </c>
    </row>
    <row r="33656">
      <c r="A33656" s="47" t="s">
        <v>9284</v>
      </c>
      <c r="B33656" s="47">
        <v>7375.0</v>
      </c>
      <c r="C33656" s="172">
        <v>0.0</v>
      </c>
    </row>
    <row r="33657">
      <c r="A33657" s="47" t="s">
        <v>9284</v>
      </c>
      <c r="B33657" s="47">
        <v>7376.0</v>
      </c>
      <c r="C33657" s="172">
        <v>0.0972</v>
      </c>
    </row>
    <row r="33658">
      <c r="A33658" s="47" t="s">
        <v>9284</v>
      </c>
      <c r="B33658" s="47">
        <v>7377.0</v>
      </c>
      <c r="C33658" s="172">
        <v>0.25110000000000005</v>
      </c>
    </row>
    <row r="33659">
      <c r="A33659" s="47" t="s">
        <v>9284</v>
      </c>
      <c r="B33659" s="47">
        <v>7378.0</v>
      </c>
      <c r="C33659" s="172">
        <v>0.21509999999999999</v>
      </c>
    </row>
    <row r="33660">
      <c r="A33660" s="47" t="s">
        <v>9284</v>
      </c>
      <c r="B33660" s="47">
        <v>7379.0</v>
      </c>
      <c r="C33660" s="172">
        <v>0.48690000000000005</v>
      </c>
    </row>
    <row r="33661">
      <c r="A33661" s="47" t="s">
        <v>9284</v>
      </c>
      <c r="B33661" s="47">
        <v>7380.0</v>
      </c>
      <c r="C33661" s="172">
        <v>0.5075999999999999</v>
      </c>
    </row>
    <row r="33662">
      <c r="A33662" s="47" t="s">
        <v>9284</v>
      </c>
      <c r="B33662" s="47">
        <v>7381.0</v>
      </c>
      <c r="C33662" s="172">
        <v>0.4284</v>
      </c>
    </row>
    <row r="33663">
      <c r="A33663" s="47" t="s">
        <v>9284</v>
      </c>
      <c r="B33663" s="47">
        <v>7382.0</v>
      </c>
      <c r="C33663" s="172">
        <v>0.3717</v>
      </c>
    </row>
    <row r="33664">
      <c r="A33664" s="47" t="s">
        <v>9284</v>
      </c>
      <c r="B33664" s="47">
        <v>7383.0</v>
      </c>
      <c r="C33664" s="172">
        <v>0.2763</v>
      </c>
    </row>
    <row r="33665">
      <c r="A33665" s="47" t="s">
        <v>9284</v>
      </c>
      <c r="B33665" s="47">
        <v>7384.0</v>
      </c>
      <c r="C33665" s="172">
        <v>0.1701</v>
      </c>
    </row>
    <row r="33666">
      <c r="A33666" s="47" t="s">
        <v>9284</v>
      </c>
      <c r="B33666" s="47">
        <v>7385.0</v>
      </c>
      <c r="C33666" s="172">
        <v>0.0216</v>
      </c>
    </row>
    <row r="33667">
      <c r="A33667" s="47" t="s">
        <v>9284</v>
      </c>
      <c r="B33667" s="47">
        <v>7386.0</v>
      </c>
      <c r="C33667" s="172">
        <v>0.0</v>
      </c>
    </row>
    <row r="33668">
      <c r="A33668" s="47" t="s">
        <v>9284</v>
      </c>
      <c r="B33668" s="47">
        <v>7387.0</v>
      </c>
      <c r="C33668" s="172">
        <v>0.0</v>
      </c>
    </row>
    <row r="33669">
      <c r="A33669" s="47" t="s">
        <v>9284</v>
      </c>
      <c r="B33669" s="47">
        <v>7388.0</v>
      </c>
      <c r="C33669" s="172">
        <v>0.0</v>
      </c>
    </row>
    <row r="33670">
      <c r="A33670" s="47" t="s">
        <v>9284</v>
      </c>
      <c r="B33670" s="47">
        <v>7389.0</v>
      </c>
      <c r="C33670" s="172">
        <v>0.0</v>
      </c>
    </row>
    <row r="33671">
      <c r="A33671" s="47" t="s">
        <v>9284</v>
      </c>
      <c r="B33671" s="47">
        <v>7390.0</v>
      </c>
      <c r="C33671" s="172">
        <v>0.0</v>
      </c>
    </row>
    <row r="33672">
      <c r="A33672" s="47" t="s">
        <v>9284</v>
      </c>
      <c r="B33672" s="47">
        <v>7391.0</v>
      </c>
      <c r="C33672" s="172">
        <v>0.0</v>
      </c>
    </row>
    <row r="33673">
      <c r="A33673" s="47" t="s">
        <v>9284</v>
      </c>
      <c r="B33673" s="47">
        <v>7392.0</v>
      </c>
      <c r="C33673" s="172">
        <v>0.0</v>
      </c>
    </row>
    <row r="33674">
      <c r="A33674" s="47" t="s">
        <v>9284</v>
      </c>
      <c r="B33674" s="47">
        <v>7393.0</v>
      </c>
      <c r="C33674" s="172">
        <v>0.0</v>
      </c>
    </row>
    <row r="33675">
      <c r="A33675" s="47" t="s">
        <v>9284</v>
      </c>
      <c r="B33675" s="47">
        <v>7394.0</v>
      </c>
      <c r="C33675" s="172">
        <v>0.0</v>
      </c>
    </row>
    <row r="33676">
      <c r="A33676" s="47" t="s">
        <v>9284</v>
      </c>
      <c r="B33676" s="47">
        <v>7395.0</v>
      </c>
      <c r="C33676" s="172">
        <v>0.0</v>
      </c>
    </row>
    <row r="33677">
      <c r="A33677" s="47" t="s">
        <v>9284</v>
      </c>
      <c r="B33677" s="47">
        <v>7396.0</v>
      </c>
      <c r="C33677" s="172">
        <v>0.0</v>
      </c>
    </row>
    <row r="33678">
      <c r="A33678" s="47" t="s">
        <v>9284</v>
      </c>
      <c r="B33678" s="47">
        <v>7397.0</v>
      </c>
      <c r="C33678" s="172">
        <v>0.0</v>
      </c>
    </row>
    <row r="33679">
      <c r="A33679" s="47" t="s">
        <v>9284</v>
      </c>
      <c r="B33679" s="47">
        <v>7398.0</v>
      </c>
      <c r="C33679" s="172">
        <v>0.0</v>
      </c>
    </row>
    <row r="33680">
      <c r="A33680" s="47" t="s">
        <v>9284</v>
      </c>
      <c r="B33680" s="47">
        <v>7399.0</v>
      </c>
      <c r="C33680" s="172">
        <v>0.0</v>
      </c>
    </row>
    <row r="33681">
      <c r="A33681" s="47" t="s">
        <v>9284</v>
      </c>
      <c r="B33681" s="47">
        <v>7400.0</v>
      </c>
      <c r="C33681" s="172">
        <v>0.0837</v>
      </c>
    </row>
    <row r="33682">
      <c r="A33682" s="47" t="s">
        <v>9284</v>
      </c>
      <c r="B33682" s="47">
        <v>7401.0</v>
      </c>
      <c r="C33682" s="172">
        <v>0.2466</v>
      </c>
    </row>
    <row r="33683">
      <c r="A33683" s="47" t="s">
        <v>9284</v>
      </c>
      <c r="B33683" s="47">
        <v>7402.0</v>
      </c>
      <c r="C33683" s="172">
        <v>0.369</v>
      </c>
    </row>
    <row r="33684">
      <c r="A33684" s="47" t="s">
        <v>9284</v>
      </c>
      <c r="B33684" s="47">
        <v>7403.0</v>
      </c>
      <c r="C33684" s="172">
        <v>0.4707</v>
      </c>
    </row>
    <row r="33685">
      <c r="A33685" s="47" t="s">
        <v>9284</v>
      </c>
      <c r="B33685" s="47">
        <v>7404.0</v>
      </c>
      <c r="C33685" s="172">
        <v>0.5184</v>
      </c>
    </row>
    <row r="33686">
      <c r="A33686" s="47" t="s">
        <v>9284</v>
      </c>
      <c r="B33686" s="47">
        <v>7405.0</v>
      </c>
      <c r="C33686" s="172">
        <v>0.5049</v>
      </c>
    </row>
    <row r="33687">
      <c r="A33687" s="47" t="s">
        <v>9284</v>
      </c>
      <c r="B33687" s="47">
        <v>7406.0</v>
      </c>
      <c r="C33687" s="172">
        <v>0.432</v>
      </c>
    </row>
    <row r="33688">
      <c r="A33688" s="47" t="s">
        <v>9284</v>
      </c>
      <c r="B33688" s="47">
        <v>7407.0</v>
      </c>
      <c r="C33688" s="172">
        <v>0.30510000000000004</v>
      </c>
    </row>
    <row r="33689">
      <c r="A33689" s="47" t="s">
        <v>9284</v>
      </c>
      <c r="B33689" s="47">
        <v>7408.0</v>
      </c>
      <c r="C33689" s="172">
        <v>0.1791</v>
      </c>
    </row>
    <row r="33690">
      <c r="A33690" s="47" t="s">
        <v>9284</v>
      </c>
      <c r="B33690" s="47">
        <v>7409.0</v>
      </c>
      <c r="C33690" s="172">
        <v>0.0216</v>
      </c>
    </row>
    <row r="33691">
      <c r="A33691" s="47" t="s">
        <v>9284</v>
      </c>
      <c r="B33691" s="47">
        <v>7410.0</v>
      </c>
      <c r="C33691" s="172">
        <v>0.0</v>
      </c>
    </row>
    <row r="33692">
      <c r="A33692" s="47" t="s">
        <v>9284</v>
      </c>
      <c r="B33692" s="47">
        <v>7411.0</v>
      </c>
      <c r="C33692" s="172">
        <v>0.0</v>
      </c>
    </row>
    <row r="33693">
      <c r="A33693" s="47" t="s">
        <v>9284</v>
      </c>
      <c r="B33693" s="47">
        <v>7412.0</v>
      </c>
      <c r="C33693" s="172">
        <v>0.0</v>
      </c>
    </row>
    <row r="33694">
      <c r="A33694" s="47" t="s">
        <v>9284</v>
      </c>
      <c r="B33694" s="47">
        <v>7413.0</v>
      </c>
      <c r="C33694" s="172">
        <v>0.0</v>
      </c>
    </row>
    <row r="33695">
      <c r="A33695" s="47" t="s">
        <v>9284</v>
      </c>
      <c r="B33695" s="47">
        <v>7414.0</v>
      </c>
      <c r="C33695" s="172">
        <v>0.0</v>
      </c>
    </row>
    <row r="33696">
      <c r="A33696" s="47" t="s">
        <v>9284</v>
      </c>
      <c r="B33696" s="47">
        <v>7415.0</v>
      </c>
      <c r="C33696" s="172">
        <v>0.0</v>
      </c>
    </row>
    <row r="33697">
      <c r="A33697" s="47" t="s">
        <v>9284</v>
      </c>
      <c r="B33697" s="47">
        <v>7416.0</v>
      </c>
      <c r="C33697" s="172">
        <v>0.0</v>
      </c>
    </row>
    <row r="33698">
      <c r="A33698" s="47" t="s">
        <v>9284</v>
      </c>
      <c r="B33698" s="47">
        <v>7417.0</v>
      </c>
      <c r="C33698" s="172">
        <v>0.0</v>
      </c>
    </row>
    <row r="33699">
      <c r="A33699" s="47" t="s">
        <v>9284</v>
      </c>
      <c r="B33699" s="47">
        <v>7418.0</v>
      </c>
      <c r="C33699" s="172">
        <v>0.0</v>
      </c>
    </row>
    <row r="33700">
      <c r="A33700" s="47" t="s">
        <v>9284</v>
      </c>
      <c r="B33700" s="47">
        <v>7419.0</v>
      </c>
      <c r="C33700" s="172">
        <v>0.0</v>
      </c>
    </row>
    <row r="33701">
      <c r="A33701" s="47" t="s">
        <v>9284</v>
      </c>
      <c r="B33701" s="47">
        <v>7420.0</v>
      </c>
      <c r="C33701" s="172">
        <v>0.0</v>
      </c>
    </row>
    <row r="33702">
      <c r="A33702" s="47" t="s">
        <v>9284</v>
      </c>
      <c r="B33702" s="47">
        <v>7421.0</v>
      </c>
      <c r="C33702" s="172">
        <v>0.0</v>
      </c>
    </row>
    <row r="33703">
      <c r="A33703" s="47" t="s">
        <v>9284</v>
      </c>
      <c r="B33703" s="47">
        <v>7422.0</v>
      </c>
      <c r="C33703" s="172">
        <v>0.0</v>
      </c>
    </row>
    <row r="33704">
      <c r="A33704" s="47" t="s">
        <v>9284</v>
      </c>
      <c r="B33704" s="47">
        <v>7423.0</v>
      </c>
      <c r="C33704" s="172">
        <v>0.0</v>
      </c>
    </row>
    <row r="33705">
      <c r="A33705" s="47" t="s">
        <v>9284</v>
      </c>
      <c r="B33705" s="47">
        <v>7424.0</v>
      </c>
      <c r="C33705" s="172">
        <v>0.0855</v>
      </c>
    </row>
    <row r="33706">
      <c r="A33706" s="47" t="s">
        <v>9284</v>
      </c>
      <c r="B33706" s="47">
        <v>7425.0</v>
      </c>
      <c r="C33706" s="172">
        <v>0.2358</v>
      </c>
    </row>
    <row r="33707">
      <c r="A33707" s="47" t="s">
        <v>9284</v>
      </c>
      <c r="B33707" s="47">
        <v>7426.0</v>
      </c>
      <c r="C33707" s="172">
        <v>0.3699</v>
      </c>
    </row>
    <row r="33708">
      <c r="A33708" s="47" t="s">
        <v>9284</v>
      </c>
      <c r="B33708" s="47">
        <v>7427.0</v>
      </c>
      <c r="C33708" s="172">
        <v>0.48510000000000003</v>
      </c>
    </row>
    <row r="33709">
      <c r="A33709" s="47" t="s">
        <v>9284</v>
      </c>
      <c r="B33709" s="47">
        <v>7428.0</v>
      </c>
      <c r="C33709" s="172">
        <v>0.5301</v>
      </c>
    </row>
    <row r="33710">
      <c r="A33710" s="47" t="s">
        <v>9284</v>
      </c>
      <c r="B33710" s="47">
        <v>7429.0</v>
      </c>
      <c r="C33710" s="172">
        <v>0.48780000000000007</v>
      </c>
    </row>
    <row r="33711">
      <c r="A33711" s="47" t="s">
        <v>9284</v>
      </c>
      <c r="B33711" s="47">
        <v>7430.0</v>
      </c>
      <c r="C33711" s="172">
        <v>0.387</v>
      </c>
    </row>
    <row r="33712">
      <c r="A33712" s="47" t="s">
        <v>9284</v>
      </c>
      <c r="B33712" s="47">
        <v>7431.0</v>
      </c>
      <c r="C33712" s="172">
        <v>0.2727</v>
      </c>
    </row>
    <row r="33713">
      <c r="A33713" s="47" t="s">
        <v>9284</v>
      </c>
      <c r="B33713" s="47">
        <v>7432.0</v>
      </c>
      <c r="C33713" s="172">
        <v>0.1764</v>
      </c>
    </row>
    <row r="33714">
      <c r="A33714" s="47" t="s">
        <v>9284</v>
      </c>
      <c r="B33714" s="47">
        <v>7433.0</v>
      </c>
      <c r="C33714" s="172">
        <v>0.0207</v>
      </c>
    </row>
    <row r="33715">
      <c r="A33715" s="47" t="s">
        <v>9284</v>
      </c>
      <c r="B33715" s="47">
        <v>7434.0</v>
      </c>
      <c r="C33715" s="172">
        <v>0.0</v>
      </c>
    </row>
    <row r="33716">
      <c r="A33716" s="47" t="s">
        <v>9284</v>
      </c>
      <c r="B33716" s="47">
        <v>7435.0</v>
      </c>
      <c r="C33716" s="172">
        <v>0.0</v>
      </c>
    </row>
    <row r="33717">
      <c r="A33717" s="47" t="s">
        <v>9284</v>
      </c>
      <c r="B33717" s="47">
        <v>7436.0</v>
      </c>
      <c r="C33717" s="172">
        <v>0.0</v>
      </c>
    </row>
    <row r="33718">
      <c r="A33718" s="47" t="s">
        <v>9284</v>
      </c>
      <c r="B33718" s="47">
        <v>7437.0</v>
      </c>
      <c r="C33718" s="172">
        <v>0.0</v>
      </c>
    </row>
    <row r="33719">
      <c r="A33719" s="47" t="s">
        <v>9284</v>
      </c>
      <c r="B33719" s="47">
        <v>7438.0</v>
      </c>
      <c r="C33719" s="172">
        <v>0.0</v>
      </c>
    </row>
    <row r="33720">
      <c r="A33720" s="47" t="s">
        <v>9284</v>
      </c>
      <c r="B33720" s="47">
        <v>7439.0</v>
      </c>
      <c r="C33720" s="172">
        <v>0.0</v>
      </c>
    </row>
    <row r="33721">
      <c r="A33721" s="47" t="s">
        <v>9284</v>
      </c>
      <c r="B33721" s="47">
        <v>7440.0</v>
      </c>
      <c r="C33721" s="172">
        <v>0.0</v>
      </c>
    </row>
    <row r="33722">
      <c r="A33722" s="47" t="s">
        <v>9284</v>
      </c>
      <c r="B33722" s="47">
        <v>7441.0</v>
      </c>
      <c r="C33722" s="172">
        <v>0.0</v>
      </c>
    </row>
    <row r="33723">
      <c r="A33723" s="47" t="s">
        <v>9284</v>
      </c>
      <c r="B33723" s="47">
        <v>7442.0</v>
      </c>
      <c r="C33723" s="172">
        <v>0.0</v>
      </c>
    </row>
    <row r="33724">
      <c r="A33724" s="47" t="s">
        <v>9284</v>
      </c>
      <c r="B33724" s="47">
        <v>7443.0</v>
      </c>
      <c r="C33724" s="172">
        <v>0.0</v>
      </c>
    </row>
    <row r="33725">
      <c r="A33725" s="47" t="s">
        <v>9284</v>
      </c>
      <c r="B33725" s="47">
        <v>7444.0</v>
      </c>
      <c r="C33725" s="172">
        <v>0.0</v>
      </c>
    </row>
    <row r="33726">
      <c r="A33726" s="47" t="s">
        <v>9284</v>
      </c>
      <c r="B33726" s="47">
        <v>7445.0</v>
      </c>
      <c r="C33726" s="172">
        <v>0.0</v>
      </c>
    </row>
    <row r="33727">
      <c r="A33727" s="47" t="s">
        <v>9284</v>
      </c>
      <c r="B33727" s="47">
        <v>7446.0</v>
      </c>
      <c r="C33727" s="172">
        <v>0.0</v>
      </c>
    </row>
    <row r="33728">
      <c r="A33728" s="47" t="s">
        <v>9284</v>
      </c>
      <c r="B33728" s="47">
        <v>7447.0</v>
      </c>
      <c r="C33728" s="172">
        <v>0.0</v>
      </c>
    </row>
    <row r="33729">
      <c r="A33729" s="47" t="s">
        <v>9284</v>
      </c>
      <c r="B33729" s="47">
        <v>7448.0</v>
      </c>
      <c r="C33729" s="172">
        <v>0.0756</v>
      </c>
    </row>
    <row r="33730">
      <c r="A33730" s="47" t="s">
        <v>9284</v>
      </c>
      <c r="B33730" s="47">
        <v>7449.0</v>
      </c>
      <c r="C33730" s="172">
        <v>0.23940000000000003</v>
      </c>
    </row>
    <row r="33731">
      <c r="A33731" s="47" t="s">
        <v>9284</v>
      </c>
      <c r="B33731" s="47">
        <v>7450.0</v>
      </c>
      <c r="C33731" s="172">
        <v>0.26639999999999997</v>
      </c>
    </row>
    <row r="33732">
      <c r="A33732" s="47" t="s">
        <v>9284</v>
      </c>
      <c r="B33732" s="47">
        <v>7451.0</v>
      </c>
      <c r="C33732" s="172">
        <v>0.4212</v>
      </c>
    </row>
    <row r="33733">
      <c r="A33733" s="47" t="s">
        <v>9284</v>
      </c>
      <c r="B33733" s="47">
        <v>7452.0</v>
      </c>
      <c r="C33733" s="172">
        <v>0.4707</v>
      </c>
    </row>
    <row r="33734">
      <c r="A33734" s="47" t="s">
        <v>9284</v>
      </c>
      <c r="B33734" s="47">
        <v>7453.0</v>
      </c>
      <c r="C33734" s="172">
        <v>0.4887</v>
      </c>
    </row>
    <row r="33735">
      <c r="A33735" s="47" t="s">
        <v>9284</v>
      </c>
      <c r="B33735" s="47">
        <v>7454.0</v>
      </c>
      <c r="C33735" s="172">
        <v>0.4239</v>
      </c>
    </row>
    <row r="33736">
      <c r="A33736" s="47" t="s">
        <v>9284</v>
      </c>
      <c r="B33736" s="47">
        <v>7455.0</v>
      </c>
      <c r="C33736" s="172">
        <v>0.2943</v>
      </c>
    </row>
    <row r="33737">
      <c r="A33737" s="47" t="s">
        <v>9284</v>
      </c>
      <c r="B33737" s="47">
        <v>7456.0</v>
      </c>
      <c r="C33737" s="172">
        <v>0.1458</v>
      </c>
    </row>
    <row r="33738">
      <c r="A33738" s="47" t="s">
        <v>9284</v>
      </c>
      <c r="B33738" s="47">
        <v>7457.0</v>
      </c>
      <c r="C33738" s="172">
        <v>0.018000000000000002</v>
      </c>
    </row>
    <row r="33739">
      <c r="A33739" s="47" t="s">
        <v>9284</v>
      </c>
      <c r="B33739" s="47">
        <v>7458.0</v>
      </c>
      <c r="C33739" s="172">
        <v>0.0</v>
      </c>
    </row>
    <row r="33740">
      <c r="A33740" s="47" t="s">
        <v>9284</v>
      </c>
      <c r="B33740" s="47">
        <v>7459.0</v>
      </c>
      <c r="C33740" s="172">
        <v>0.0</v>
      </c>
    </row>
    <row r="33741">
      <c r="A33741" s="47" t="s">
        <v>9284</v>
      </c>
      <c r="B33741" s="47">
        <v>7460.0</v>
      </c>
      <c r="C33741" s="172">
        <v>0.0</v>
      </c>
    </row>
    <row r="33742">
      <c r="A33742" s="47" t="s">
        <v>9284</v>
      </c>
      <c r="B33742" s="47">
        <v>7461.0</v>
      </c>
      <c r="C33742" s="172">
        <v>0.0</v>
      </c>
    </row>
    <row r="33743">
      <c r="A33743" s="47" t="s">
        <v>9284</v>
      </c>
      <c r="B33743" s="47">
        <v>7462.0</v>
      </c>
      <c r="C33743" s="172">
        <v>0.0</v>
      </c>
    </row>
    <row r="33744">
      <c r="A33744" s="47" t="s">
        <v>9284</v>
      </c>
      <c r="B33744" s="47">
        <v>7463.0</v>
      </c>
      <c r="C33744" s="172">
        <v>0.0</v>
      </c>
    </row>
    <row r="33745">
      <c r="A33745" s="47" t="s">
        <v>9284</v>
      </c>
      <c r="B33745" s="47">
        <v>7464.0</v>
      </c>
      <c r="C33745" s="172">
        <v>0.0</v>
      </c>
    </row>
    <row r="33746">
      <c r="A33746" s="47" t="s">
        <v>9284</v>
      </c>
      <c r="B33746" s="47">
        <v>7465.0</v>
      </c>
      <c r="C33746" s="172">
        <v>0.0</v>
      </c>
    </row>
    <row r="33747">
      <c r="A33747" s="47" t="s">
        <v>9284</v>
      </c>
      <c r="B33747" s="47">
        <v>7466.0</v>
      </c>
      <c r="C33747" s="172">
        <v>0.0</v>
      </c>
    </row>
    <row r="33748">
      <c r="A33748" s="47" t="s">
        <v>9284</v>
      </c>
      <c r="B33748" s="47">
        <v>7467.0</v>
      </c>
      <c r="C33748" s="172">
        <v>0.0</v>
      </c>
    </row>
    <row r="33749">
      <c r="A33749" s="47" t="s">
        <v>9284</v>
      </c>
      <c r="B33749" s="47">
        <v>7468.0</v>
      </c>
      <c r="C33749" s="172">
        <v>0.0</v>
      </c>
    </row>
    <row r="33750">
      <c r="A33750" s="47" t="s">
        <v>9284</v>
      </c>
      <c r="B33750" s="47">
        <v>7469.0</v>
      </c>
      <c r="C33750" s="172">
        <v>0.0</v>
      </c>
    </row>
    <row r="33751">
      <c r="A33751" s="47" t="s">
        <v>9284</v>
      </c>
      <c r="B33751" s="47">
        <v>7470.0</v>
      </c>
      <c r="C33751" s="172">
        <v>0.0</v>
      </c>
    </row>
    <row r="33752">
      <c r="A33752" s="47" t="s">
        <v>9284</v>
      </c>
      <c r="B33752" s="47">
        <v>7471.0</v>
      </c>
      <c r="C33752" s="172">
        <v>0.0</v>
      </c>
    </row>
    <row r="33753">
      <c r="A33753" s="47" t="s">
        <v>9284</v>
      </c>
      <c r="B33753" s="47">
        <v>7472.0</v>
      </c>
      <c r="C33753" s="172">
        <v>0.0774</v>
      </c>
    </row>
    <row r="33754">
      <c r="A33754" s="47" t="s">
        <v>9284</v>
      </c>
      <c r="B33754" s="47">
        <v>7473.0</v>
      </c>
      <c r="C33754" s="172">
        <v>0.23490000000000003</v>
      </c>
    </row>
    <row r="33755">
      <c r="A33755" s="47" t="s">
        <v>9284</v>
      </c>
      <c r="B33755" s="47">
        <v>7474.0</v>
      </c>
      <c r="C33755" s="172">
        <v>0.31679999999999997</v>
      </c>
    </row>
    <row r="33756">
      <c r="A33756" s="47" t="s">
        <v>9284</v>
      </c>
      <c r="B33756" s="47">
        <v>7475.0</v>
      </c>
      <c r="C33756" s="172">
        <v>0.4122</v>
      </c>
    </row>
    <row r="33757">
      <c r="A33757" s="47" t="s">
        <v>9284</v>
      </c>
      <c r="B33757" s="47">
        <v>7476.0</v>
      </c>
      <c r="C33757" s="172">
        <v>0.441</v>
      </c>
    </row>
    <row r="33758">
      <c r="A33758" s="47" t="s">
        <v>9284</v>
      </c>
      <c r="B33758" s="47">
        <v>7477.0</v>
      </c>
      <c r="C33758" s="172">
        <v>0.3987</v>
      </c>
    </row>
    <row r="33759">
      <c r="A33759" s="47" t="s">
        <v>9284</v>
      </c>
      <c r="B33759" s="47">
        <v>7478.0</v>
      </c>
      <c r="C33759" s="172">
        <v>0.369</v>
      </c>
    </row>
    <row r="33760">
      <c r="A33760" s="47" t="s">
        <v>9284</v>
      </c>
      <c r="B33760" s="47">
        <v>7479.0</v>
      </c>
      <c r="C33760" s="172">
        <v>0.2187</v>
      </c>
    </row>
    <row r="33761">
      <c r="A33761" s="47" t="s">
        <v>9284</v>
      </c>
      <c r="B33761" s="47">
        <v>7480.0</v>
      </c>
      <c r="C33761" s="172">
        <v>0.1647</v>
      </c>
    </row>
    <row r="33762">
      <c r="A33762" s="47" t="s">
        <v>9284</v>
      </c>
      <c r="B33762" s="47">
        <v>7481.0</v>
      </c>
      <c r="C33762" s="172">
        <v>0.018000000000000002</v>
      </c>
    </row>
    <row r="33763">
      <c r="A33763" s="47" t="s">
        <v>9284</v>
      </c>
      <c r="B33763" s="47">
        <v>7482.0</v>
      </c>
      <c r="C33763" s="172">
        <v>0.0</v>
      </c>
    </row>
    <row r="33764">
      <c r="A33764" s="47" t="s">
        <v>9284</v>
      </c>
      <c r="B33764" s="47">
        <v>7483.0</v>
      </c>
      <c r="C33764" s="172">
        <v>0.0</v>
      </c>
    </row>
    <row r="33765">
      <c r="A33765" s="47" t="s">
        <v>9284</v>
      </c>
      <c r="B33765" s="47">
        <v>7484.0</v>
      </c>
      <c r="C33765" s="172">
        <v>0.0</v>
      </c>
    </row>
    <row r="33766">
      <c r="A33766" s="47" t="s">
        <v>9284</v>
      </c>
      <c r="B33766" s="47">
        <v>7485.0</v>
      </c>
      <c r="C33766" s="172">
        <v>0.0</v>
      </c>
    </row>
    <row r="33767">
      <c r="A33767" s="47" t="s">
        <v>9284</v>
      </c>
      <c r="B33767" s="47">
        <v>7486.0</v>
      </c>
      <c r="C33767" s="172">
        <v>0.0</v>
      </c>
    </row>
    <row r="33768">
      <c r="A33768" s="47" t="s">
        <v>9284</v>
      </c>
      <c r="B33768" s="47">
        <v>7487.0</v>
      </c>
      <c r="C33768" s="172">
        <v>0.0</v>
      </c>
    </row>
    <row r="33769">
      <c r="A33769" s="47" t="s">
        <v>9284</v>
      </c>
      <c r="B33769" s="47">
        <v>7488.0</v>
      </c>
      <c r="C33769" s="172">
        <v>0.0</v>
      </c>
    </row>
    <row r="33770">
      <c r="A33770" s="47" t="s">
        <v>9284</v>
      </c>
      <c r="B33770" s="47">
        <v>7489.0</v>
      </c>
      <c r="C33770" s="172">
        <v>0.0</v>
      </c>
    </row>
    <row r="33771">
      <c r="A33771" s="47" t="s">
        <v>9284</v>
      </c>
      <c r="B33771" s="47">
        <v>7490.0</v>
      </c>
      <c r="C33771" s="172">
        <v>0.0</v>
      </c>
    </row>
    <row r="33772">
      <c r="A33772" s="47" t="s">
        <v>9284</v>
      </c>
      <c r="B33772" s="47">
        <v>7491.0</v>
      </c>
      <c r="C33772" s="172">
        <v>0.0</v>
      </c>
    </row>
    <row r="33773">
      <c r="A33773" s="47" t="s">
        <v>9284</v>
      </c>
      <c r="B33773" s="47">
        <v>7492.0</v>
      </c>
      <c r="C33773" s="172">
        <v>0.0</v>
      </c>
    </row>
    <row r="33774">
      <c r="A33774" s="47" t="s">
        <v>9284</v>
      </c>
      <c r="B33774" s="47">
        <v>7493.0</v>
      </c>
      <c r="C33774" s="172">
        <v>0.0</v>
      </c>
    </row>
    <row r="33775">
      <c r="A33775" s="47" t="s">
        <v>9284</v>
      </c>
      <c r="B33775" s="47">
        <v>7494.0</v>
      </c>
      <c r="C33775" s="172">
        <v>0.0</v>
      </c>
    </row>
    <row r="33776">
      <c r="A33776" s="47" t="s">
        <v>9284</v>
      </c>
      <c r="B33776" s="47">
        <v>7495.0</v>
      </c>
      <c r="C33776" s="172">
        <v>0.0</v>
      </c>
    </row>
    <row r="33777">
      <c r="A33777" s="47" t="s">
        <v>9284</v>
      </c>
      <c r="B33777" s="47">
        <v>7496.0</v>
      </c>
      <c r="C33777" s="172">
        <v>0.0702</v>
      </c>
    </row>
    <row r="33778">
      <c r="A33778" s="47" t="s">
        <v>9284</v>
      </c>
      <c r="B33778" s="47">
        <v>7497.0</v>
      </c>
      <c r="C33778" s="172">
        <v>0.23220000000000002</v>
      </c>
    </row>
    <row r="33779">
      <c r="A33779" s="47" t="s">
        <v>9284</v>
      </c>
      <c r="B33779" s="47">
        <v>7498.0</v>
      </c>
      <c r="C33779" s="172">
        <v>0.36629999999999996</v>
      </c>
    </row>
    <row r="33780">
      <c r="A33780" s="47" t="s">
        <v>9284</v>
      </c>
      <c r="B33780" s="47">
        <v>7499.0</v>
      </c>
      <c r="C33780" s="172">
        <v>0.4527</v>
      </c>
    </row>
    <row r="33781">
      <c r="A33781" s="47" t="s">
        <v>9284</v>
      </c>
      <c r="B33781" s="47">
        <v>7500.0</v>
      </c>
      <c r="C33781" s="172">
        <v>0.49590000000000006</v>
      </c>
    </row>
    <row r="33782">
      <c r="A33782" s="47" t="s">
        <v>9284</v>
      </c>
      <c r="B33782" s="47">
        <v>7501.0</v>
      </c>
      <c r="C33782" s="172">
        <v>0.48780000000000007</v>
      </c>
    </row>
    <row r="33783">
      <c r="A33783" s="47" t="s">
        <v>9284</v>
      </c>
      <c r="B33783" s="47">
        <v>7502.0</v>
      </c>
      <c r="C33783" s="172">
        <v>0.4284</v>
      </c>
    </row>
    <row r="33784">
      <c r="A33784" s="47" t="s">
        <v>9284</v>
      </c>
      <c r="B33784" s="47">
        <v>7503.0</v>
      </c>
      <c r="C33784" s="172">
        <v>0.3195</v>
      </c>
    </row>
    <row r="33785">
      <c r="A33785" s="47" t="s">
        <v>9284</v>
      </c>
      <c r="B33785" s="47">
        <v>7504.0</v>
      </c>
      <c r="C33785" s="172">
        <v>0.17820000000000003</v>
      </c>
    </row>
    <row r="33786">
      <c r="A33786" s="47" t="s">
        <v>9284</v>
      </c>
      <c r="B33786" s="47">
        <v>7505.0</v>
      </c>
      <c r="C33786" s="172">
        <v>0.0171</v>
      </c>
    </row>
    <row r="33787">
      <c r="A33787" s="47" t="s">
        <v>9284</v>
      </c>
      <c r="B33787" s="47">
        <v>7506.0</v>
      </c>
      <c r="C33787" s="172">
        <v>0.0</v>
      </c>
    </row>
    <row r="33788">
      <c r="A33788" s="47" t="s">
        <v>9284</v>
      </c>
      <c r="B33788" s="47">
        <v>7507.0</v>
      </c>
      <c r="C33788" s="172">
        <v>0.0</v>
      </c>
    </row>
    <row r="33789">
      <c r="A33789" s="47" t="s">
        <v>9284</v>
      </c>
      <c r="B33789" s="47">
        <v>7508.0</v>
      </c>
      <c r="C33789" s="172">
        <v>0.0</v>
      </c>
    </row>
    <row r="33790">
      <c r="A33790" s="47" t="s">
        <v>9284</v>
      </c>
      <c r="B33790" s="47">
        <v>7509.0</v>
      </c>
      <c r="C33790" s="172">
        <v>0.0</v>
      </c>
    </row>
    <row r="33791">
      <c r="A33791" s="47" t="s">
        <v>9284</v>
      </c>
      <c r="B33791" s="47">
        <v>7510.0</v>
      </c>
      <c r="C33791" s="172">
        <v>0.0</v>
      </c>
    </row>
    <row r="33792">
      <c r="A33792" s="47" t="s">
        <v>9284</v>
      </c>
      <c r="B33792" s="47">
        <v>7511.0</v>
      </c>
      <c r="C33792" s="172">
        <v>0.0</v>
      </c>
    </row>
    <row r="33793">
      <c r="A33793" s="47" t="s">
        <v>9284</v>
      </c>
      <c r="B33793" s="47">
        <v>7512.0</v>
      </c>
      <c r="C33793" s="172">
        <v>0.0</v>
      </c>
    </row>
    <row r="33794">
      <c r="A33794" s="47" t="s">
        <v>9284</v>
      </c>
      <c r="B33794" s="47">
        <v>7513.0</v>
      </c>
      <c r="C33794" s="172">
        <v>0.0</v>
      </c>
    </row>
    <row r="33795">
      <c r="A33795" s="47" t="s">
        <v>9284</v>
      </c>
      <c r="B33795" s="47">
        <v>7514.0</v>
      </c>
      <c r="C33795" s="172">
        <v>0.0</v>
      </c>
    </row>
    <row r="33796">
      <c r="A33796" s="47" t="s">
        <v>9284</v>
      </c>
      <c r="B33796" s="47">
        <v>7515.0</v>
      </c>
      <c r="C33796" s="172">
        <v>0.0</v>
      </c>
    </row>
    <row r="33797">
      <c r="A33797" s="47" t="s">
        <v>9284</v>
      </c>
      <c r="B33797" s="47">
        <v>7516.0</v>
      </c>
      <c r="C33797" s="172">
        <v>0.0</v>
      </c>
    </row>
    <row r="33798">
      <c r="A33798" s="47" t="s">
        <v>9284</v>
      </c>
      <c r="B33798" s="47">
        <v>7517.0</v>
      </c>
      <c r="C33798" s="172">
        <v>0.0</v>
      </c>
    </row>
    <row r="33799">
      <c r="A33799" s="47" t="s">
        <v>9284</v>
      </c>
      <c r="B33799" s="47">
        <v>7518.0</v>
      </c>
      <c r="C33799" s="172">
        <v>0.0</v>
      </c>
    </row>
    <row r="33800">
      <c r="A33800" s="47" t="s">
        <v>9284</v>
      </c>
      <c r="B33800" s="47">
        <v>7519.0</v>
      </c>
      <c r="C33800" s="172">
        <v>0.0</v>
      </c>
    </row>
    <row r="33801">
      <c r="A33801" s="47" t="s">
        <v>9284</v>
      </c>
      <c r="B33801" s="47">
        <v>7520.0</v>
      </c>
      <c r="C33801" s="172">
        <v>0.0504</v>
      </c>
    </row>
    <row r="33802">
      <c r="A33802" s="47" t="s">
        <v>9284</v>
      </c>
      <c r="B33802" s="47">
        <v>7521.0</v>
      </c>
      <c r="C33802" s="172">
        <v>0.1422</v>
      </c>
    </row>
    <row r="33803">
      <c r="A33803" s="47" t="s">
        <v>9284</v>
      </c>
      <c r="B33803" s="47">
        <v>7522.0</v>
      </c>
      <c r="C33803" s="172">
        <v>0.25739999999999996</v>
      </c>
    </row>
    <row r="33804">
      <c r="A33804" s="47" t="s">
        <v>9284</v>
      </c>
      <c r="B33804" s="47">
        <v>7523.0</v>
      </c>
      <c r="C33804" s="172">
        <v>0.1467</v>
      </c>
    </row>
    <row r="33805">
      <c r="A33805" s="47" t="s">
        <v>9284</v>
      </c>
      <c r="B33805" s="47">
        <v>7524.0</v>
      </c>
      <c r="C33805" s="172">
        <v>0.24300000000000002</v>
      </c>
    </row>
    <row r="33806">
      <c r="A33806" s="47" t="s">
        <v>9284</v>
      </c>
      <c r="B33806" s="47">
        <v>7525.0</v>
      </c>
      <c r="C33806" s="172">
        <v>0.30600000000000005</v>
      </c>
    </row>
    <row r="33807">
      <c r="A33807" s="47" t="s">
        <v>9284</v>
      </c>
      <c r="B33807" s="47">
        <v>7526.0</v>
      </c>
      <c r="C33807" s="172">
        <v>0.34290000000000004</v>
      </c>
    </row>
    <row r="33808">
      <c r="A33808" s="47" t="s">
        <v>9284</v>
      </c>
      <c r="B33808" s="47">
        <v>7527.0</v>
      </c>
      <c r="C33808" s="172">
        <v>0.2952</v>
      </c>
    </row>
    <row r="33809">
      <c r="A33809" s="47" t="s">
        <v>9284</v>
      </c>
      <c r="B33809" s="47">
        <v>7528.0</v>
      </c>
      <c r="C33809" s="172">
        <v>0.0837</v>
      </c>
    </row>
    <row r="33810">
      <c r="A33810" s="47" t="s">
        <v>9284</v>
      </c>
      <c r="B33810" s="47">
        <v>7529.0</v>
      </c>
      <c r="C33810" s="172">
        <v>0.015300000000000001</v>
      </c>
    </row>
    <row r="33811">
      <c r="A33811" s="47" t="s">
        <v>9284</v>
      </c>
      <c r="B33811" s="47">
        <v>7530.0</v>
      </c>
      <c r="C33811" s="172">
        <v>0.0</v>
      </c>
    </row>
    <row r="33812">
      <c r="A33812" s="47" t="s">
        <v>9284</v>
      </c>
      <c r="B33812" s="47">
        <v>7531.0</v>
      </c>
      <c r="C33812" s="172">
        <v>0.0</v>
      </c>
    </row>
    <row r="33813">
      <c r="A33813" s="47" t="s">
        <v>9284</v>
      </c>
      <c r="B33813" s="47">
        <v>7532.0</v>
      </c>
      <c r="C33813" s="172">
        <v>0.0</v>
      </c>
    </row>
    <row r="33814">
      <c r="A33814" s="47" t="s">
        <v>9284</v>
      </c>
      <c r="B33814" s="47">
        <v>7533.0</v>
      </c>
      <c r="C33814" s="172">
        <v>0.0</v>
      </c>
    </row>
    <row r="33815">
      <c r="A33815" s="47" t="s">
        <v>9284</v>
      </c>
      <c r="B33815" s="47">
        <v>7534.0</v>
      </c>
      <c r="C33815" s="172">
        <v>0.0</v>
      </c>
    </row>
    <row r="33816">
      <c r="A33816" s="47" t="s">
        <v>9284</v>
      </c>
      <c r="B33816" s="47">
        <v>7535.0</v>
      </c>
      <c r="C33816" s="172">
        <v>0.0</v>
      </c>
    </row>
    <row r="33817">
      <c r="A33817" s="47" t="s">
        <v>9284</v>
      </c>
      <c r="B33817" s="47">
        <v>7536.0</v>
      </c>
      <c r="C33817" s="172">
        <v>0.0</v>
      </c>
    </row>
    <row r="33818">
      <c r="A33818" s="47" t="s">
        <v>9284</v>
      </c>
      <c r="B33818" s="47">
        <v>7537.0</v>
      </c>
      <c r="C33818" s="172">
        <v>0.0</v>
      </c>
    </row>
    <row r="33819">
      <c r="A33819" s="47" t="s">
        <v>9284</v>
      </c>
      <c r="B33819" s="47">
        <v>7538.0</v>
      </c>
      <c r="C33819" s="172">
        <v>0.0</v>
      </c>
    </row>
    <row r="33820">
      <c r="A33820" s="47" t="s">
        <v>9284</v>
      </c>
      <c r="B33820" s="47">
        <v>7539.0</v>
      </c>
      <c r="C33820" s="172">
        <v>0.0</v>
      </c>
    </row>
    <row r="33821">
      <c r="A33821" s="47" t="s">
        <v>9284</v>
      </c>
      <c r="B33821" s="47">
        <v>7540.0</v>
      </c>
      <c r="C33821" s="172">
        <v>0.0</v>
      </c>
    </row>
    <row r="33822">
      <c r="A33822" s="47" t="s">
        <v>9284</v>
      </c>
      <c r="B33822" s="47">
        <v>7541.0</v>
      </c>
      <c r="C33822" s="172">
        <v>0.0</v>
      </c>
    </row>
    <row r="33823">
      <c r="A33823" s="47" t="s">
        <v>9284</v>
      </c>
      <c r="B33823" s="47">
        <v>7542.0</v>
      </c>
      <c r="C33823" s="172">
        <v>0.0</v>
      </c>
    </row>
    <row r="33824">
      <c r="A33824" s="47" t="s">
        <v>9284</v>
      </c>
      <c r="B33824" s="47">
        <v>7543.0</v>
      </c>
      <c r="C33824" s="172">
        <v>0.0</v>
      </c>
    </row>
    <row r="33825">
      <c r="A33825" s="47" t="s">
        <v>9284</v>
      </c>
      <c r="B33825" s="47">
        <v>7544.0</v>
      </c>
      <c r="C33825" s="172">
        <v>0.0585</v>
      </c>
    </row>
    <row r="33826">
      <c r="A33826" s="47" t="s">
        <v>9284</v>
      </c>
      <c r="B33826" s="47">
        <v>7545.0</v>
      </c>
      <c r="C33826" s="172">
        <v>0.1908</v>
      </c>
    </row>
    <row r="33827">
      <c r="A33827" s="47" t="s">
        <v>9284</v>
      </c>
      <c r="B33827" s="47">
        <v>7546.0</v>
      </c>
      <c r="C33827" s="172">
        <v>0.3078</v>
      </c>
    </row>
    <row r="33828">
      <c r="A33828" s="47" t="s">
        <v>9284</v>
      </c>
      <c r="B33828" s="47">
        <v>7547.0</v>
      </c>
      <c r="C33828" s="172">
        <v>0.23850000000000002</v>
      </c>
    </row>
    <row r="33829">
      <c r="A33829" s="47" t="s">
        <v>9284</v>
      </c>
      <c r="B33829" s="47">
        <v>7548.0</v>
      </c>
      <c r="C33829" s="172">
        <v>0.3132</v>
      </c>
    </row>
    <row r="33830">
      <c r="A33830" s="47" t="s">
        <v>9284</v>
      </c>
      <c r="B33830" s="47">
        <v>7549.0</v>
      </c>
      <c r="C33830" s="172">
        <v>0.2736</v>
      </c>
    </row>
    <row r="33831">
      <c r="A33831" s="47" t="s">
        <v>9284</v>
      </c>
      <c r="B33831" s="47">
        <v>7550.0</v>
      </c>
      <c r="C33831" s="172">
        <v>0.1953</v>
      </c>
    </row>
    <row r="33832">
      <c r="A33832" s="47" t="s">
        <v>9284</v>
      </c>
      <c r="B33832" s="47">
        <v>7551.0</v>
      </c>
      <c r="C33832" s="172">
        <v>0.24120000000000003</v>
      </c>
    </row>
    <row r="33833">
      <c r="A33833" s="47" t="s">
        <v>9284</v>
      </c>
      <c r="B33833" s="47">
        <v>7552.0</v>
      </c>
      <c r="C33833" s="172">
        <v>0.0747</v>
      </c>
    </row>
    <row r="33834">
      <c r="A33834" s="47" t="s">
        <v>9284</v>
      </c>
      <c r="B33834" s="47">
        <v>7553.0</v>
      </c>
      <c r="C33834" s="172">
        <v>0.014400000000000001</v>
      </c>
    </row>
    <row r="33835">
      <c r="A33835" s="47" t="s">
        <v>9284</v>
      </c>
      <c r="B33835" s="47">
        <v>7554.0</v>
      </c>
      <c r="C33835" s="172">
        <v>0.0</v>
      </c>
    </row>
    <row r="33836">
      <c r="A33836" s="47" t="s">
        <v>9284</v>
      </c>
      <c r="B33836" s="47">
        <v>7555.0</v>
      </c>
      <c r="C33836" s="172">
        <v>0.0</v>
      </c>
    </row>
    <row r="33837">
      <c r="A33837" s="47" t="s">
        <v>9284</v>
      </c>
      <c r="B33837" s="47">
        <v>7556.0</v>
      </c>
      <c r="C33837" s="172">
        <v>0.0</v>
      </c>
    </row>
    <row r="33838">
      <c r="A33838" s="47" t="s">
        <v>9284</v>
      </c>
      <c r="B33838" s="47">
        <v>7557.0</v>
      </c>
      <c r="C33838" s="172">
        <v>0.0</v>
      </c>
    </row>
    <row r="33839">
      <c r="A33839" s="47" t="s">
        <v>9284</v>
      </c>
      <c r="B33839" s="47">
        <v>7558.0</v>
      </c>
      <c r="C33839" s="172">
        <v>0.0</v>
      </c>
    </row>
    <row r="33840">
      <c r="A33840" s="47" t="s">
        <v>9284</v>
      </c>
      <c r="B33840" s="47">
        <v>7559.0</v>
      </c>
      <c r="C33840" s="172">
        <v>0.0</v>
      </c>
    </row>
    <row r="33841">
      <c r="A33841" s="47" t="s">
        <v>9284</v>
      </c>
      <c r="B33841" s="47">
        <v>7560.0</v>
      </c>
      <c r="C33841" s="172">
        <v>0.0</v>
      </c>
    </row>
    <row r="33842">
      <c r="A33842" s="47" t="s">
        <v>9284</v>
      </c>
      <c r="B33842" s="47">
        <v>7561.0</v>
      </c>
      <c r="C33842" s="172">
        <v>0.0</v>
      </c>
    </row>
    <row r="33843">
      <c r="A33843" s="47" t="s">
        <v>9284</v>
      </c>
      <c r="B33843" s="47">
        <v>7562.0</v>
      </c>
      <c r="C33843" s="172">
        <v>0.0</v>
      </c>
    </row>
    <row r="33844">
      <c r="A33844" s="47" t="s">
        <v>9284</v>
      </c>
      <c r="B33844" s="47">
        <v>7563.0</v>
      </c>
      <c r="C33844" s="172">
        <v>0.0</v>
      </c>
    </row>
    <row r="33845">
      <c r="A33845" s="47" t="s">
        <v>9284</v>
      </c>
      <c r="B33845" s="47">
        <v>7564.0</v>
      </c>
      <c r="C33845" s="172">
        <v>0.0</v>
      </c>
    </row>
    <row r="33846">
      <c r="A33846" s="47" t="s">
        <v>9284</v>
      </c>
      <c r="B33846" s="47">
        <v>7565.0</v>
      </c>
      <c r="C33846" s="172">
        <v>0.0</v>
      </c>
    </row>
    <row r="33847">
      <c r="A33847" s="47" t="s">
        <v>9284</v>
      </c>
      <c r="B33847" s="47">
        <v>7566.0</v>
      </c>
      <c r="C33847" s="172">
        <v>0.0</v>
      </c>
    </row>
    <row r="33848">
      <c r="A33848" s="47" t="s">
        <v>9284</v>
      </c>
      <c r="B33848" s="47">
        <v>7567.0</v>
      </c>
      <c r="C33848" s="172">
        <v>0.0</v>
      </c>
    </row>
    <row r="33849">
      <c r="A33849" s="47" t="s">
        <v>9284</v>
      </c>
      <c r="B33849" s="47">
        <v>7568.0</v>
      </c>
      <c r="C33849" s="172">
        <v>0.0297</v>
      </c>
    </row>
    <row r="33850">
      <c r="A33850" s="47" t="s">
        <v>9284</v>
      </c>
      <c r="B33850" s="47">
        <v>7569.0</v>
      </c>
      <c r="C33850" s="172">
        <v>0.1044</v>
      </c>
    </row>
    <row r="33851">
      <c r="A33851" s="47" t="s">
        <v>9284</v>
      </c>
      <c r="B33851" s="47">
        <v>7570.0</v>
      </c>
      <c r="C33851" s="172">
        <v>0.0873</v>
      </c>
    </row>
    <row r="33852">
      <c r="A33852" s="47" t="s">
        <v>9284</v>
      </c>
      <c r="B33852" s="47">
        <v>7571.0</v>
      </c>
      <c r="C33852" s="172">
        <v>0.1458</v>
      </c>
    </row>
    <row r="33853">
      <c r="A33853" s="47" t="s">
        <v>9284</v>
      </c>
      <c r="B33853" s="47">
        <v>7572.0</v>
      </c>
      <c r="C33853" s="172">
        <v>0.1476</v>
      </c>
    </row>
    <row r="33854">
      <c r="A33854" s="47" t="s">
        <v>9284</v>
      </c>
      <c r="B33854" s="47">
        <v>7573.0</v>
      </c>
      <c r="C33854" s="172">
        <v>0.1098</v>
      </c>
    </row>
    <row r="33855">
      <c r="A33855" s="47" t="s">
        <v>9284</v>
      </c>
      <c r="B33855" s="47">
        <v>7574.0</v>
      </c>
      <c r="C33855" s="172">
        <v>0.1629</v>
      </c>
    </row>
    <row r="33856">
      <c r="A33856" s="47" t="s">
        <v>9284</v>
      </c>
      <c r="B33856" s="47">
        <v>7575.0</v>
      </c>
      <c r="C33856" s="172">
        <v>0.20070000000000002</v>
      </c>
    </row>
    <row r="33857">
      <c r="A33857" s="47" t="s">
        <v>9284</v>
      </c>
      <c r="B33857" s="47">
        <v>7576.0</v>
      </c>
      <c r="C33857" s="172">
        <v>0.0837</v>
      </c>
    </row>
    <row r="33858">
      <c r="A33858" s="47" t="s">
        <v>9284</v>
      </c>
      <c r="B33858" s="47">
        <v>7577.0</v>
      </c>
      <c r="C33858" s="172">
        <v>0.0126</v>
      </c>
    </row>
    <row r="33859">
      <c r="A33859" s="47" t="s">
        <v>9284</v>
      </c>
      <c r="B33859" s="47">
        <v>7578.0</v>
      </c>
      <c r="C33859" s="172">
        <v>0.0</v>
      </c>
    </row>
    <row r="33860">
      <c r="A33860" s="47" t="s">
        <v>9284</v>
      </c>
      <c r="B33860" s="47">
        <v>7579.0</v>
      </c>
      <c r="C33860" s="172">
        <v>0.0</v>
      </c>
    </row>
    <row r="33861">
      <c r="A33861" s="47" t="s">
        <v>9284</v>
      </c>
      <c r="B33861" s="47">
        <v>7580.0</v>
      </c>
      <c r="C33861" s="172">
        <v>0.0</v>
      </c>
    </row>
    <row r="33862">
      <c r="A33862" s="47" t="s">
        <v>9284</v>
      </c>
      <c r="B33862" s="47">
        <v>7581.0</v>
      </c>
      <c r="C33862" s="172">
        <v>0.0</v>
      </c>
    </row>
    <row r="33863">
      <c r="A33863" s="47" t="s">
        <v>9284</v>
      </c>
      <c r="B33863" s="47">
        <v>7582.0</v>
      </c>
      <c r="C33863" s="172">
        <v>0.0</v>
      </c>
    </row>
    <row r="33864">
      <c r="A33864" s="47" t="s">
        <v>9284</v>
      </c>
      <c r="B33864" s="47">
        <v>7583.0</v>
      </c>
      <c r="C33864" s="172">
        <v>0.0</v>
      </c>
    </row>
    <row r="33865">
      <c r="A33865" s="47" t="s">
        <v>9284</v>
      </c>
      <c r="B33865" s="47">
        <v>7584.0</v>
      </c>
      <c r="C33865" s="172">
        <v>0.0</v>
      </c>
    </row>
    <row r="33866">
      <c r="A33866" s="47" t="s">
        <v>9284</v>
      </c>
      <c r="B33866" s="47">
        <v>7585.0</v>
      </c>
      <c r="C33866" s="172">
        <v>0.0</v>
      </c>
    </row>
    <row r="33867">
      <c r="A33867" s="47" t="s">
        <v>9284</v>
      </c>
      <c r="B33867" s="47">
        <v>7586.0</v>
      </c>
      <c r="C33867" s="172">
        <v>0.0</v>
      </c>
    </row>
    <row r="33868">
      <c r="A33868" s="47" t="s">
        <v>9284</v>
      </c>
      <c r="B33868" s="47">
        <v>7587.0</v>
      </c>
      <c r="C33868" s="172">
        <v>0.0</v>
      </c>
    </row>
    <row r="33869">
      <c r="A33869" s="47" t="s">
        <v>9284</v>
      </c>
      <c r="B33869" s="47">
        <v>7588.0</v>
      </c>
      <c r="C33869" s="172">
        <v>0.0</v>
      </c>
    </row>
    <row r="33870">
      <c r="A33870" s="47" t="s">
        <v>9284</v>
      </c>
      <c r="B33870" s="47">
        <v>7589.0</v>
      </c>
      <c r="C33870" s="172">
        <v>0.0</v>
      </c>
    </row>
    <row r="33871">
      <c r="A33871" s="47" t="s">
        <v>9284</v>
      </c>
      <c r="B33871" s="47">
        <v>7590.0</v>
      </c>
      <c r="C33871" s="172">
        <v>0.0</v>
      </c>
    </row>
    <row r="33872">
      <c r="A33872" s="47" t="s">
        <v>9284</v>
      </c>
      <c r="B33872" s="47">
        <v>7591.0</v>
      </c>
      <c r="C33872" s="172">
        <v>0.0</v>
      </c>
    </row>
    <row r="33873">
      <c r="A33873" s="47" t="s">
        <v>9284</v>
      </c>
      <c r="B33873" s="47">
        <v>7592.0</v>
      </c>
      <c r="C33873" s="172">
        <v>0.0531</v>
      </c>
    </row>
    <row r="33874">
      <c r="A33874" s="47" t="s">
        <v>9284</v>
      </c>
      <c r="B33874" s="47">
        <v>7593.0</v>
      </c>
      <c r="C33874" s="172">
        <v>0.1809</v>
      </c>
    </row>
    <row r="33875">
      <c r="A33875" s="47" t="s">
        <v>9284</v>
      </c>
      <c r="B33875" s="47">
        <v>7594.0</v>
      </c>
      <c r="C33875" s="172">
        <v>0.33390000000000003</v>
      </c>
    </row>
    <row r="33876">
      <c r="A33876" s="47" t="s">
        <v>9284</v>
      </c>
      <c r="B33876" s="47">
        <v>7595.0</v>
      </c>
      <c r="C33876" s="172">
        <v>0.432</v>
      </c>
    </row>
    <row r="33877">
      <c r="A33877" s="47" t="s">
        <v>9284</v>
      </c>
      <c r="B33877" s="47">
        <v>7596.0</v>
      </c>
      <c r="C33877" s="172">
        <v>0.4401</v>
      </c>
    </row>
    <row r="33878">
      <c r="A33878" s="47" t="s">
        <v>9284</v>
      </c>
      <c r="B33878" s="47">
        <v>7597.0</v>
      </c>
      <c r="C33878" s="172">
        <v>0.4284</v>
      </c>
    </row>
    <row r="33879">
      <c r="A33879" s="47" t="s">
        <v>9284</v>
      </c>
      <c r="B33879" s="47">
        <v>7598.0</v>
      </c>
      <c r="C33879" s="172">
        <v>0.3186</v>
      </c>
    </row>
    <row r="33880">
      <c r="A33880" s="47" t="s">
        <v>9284</v>
      </c>
      <c r="B33880" s="47">
        <v>7599.0</v>
      </c>
      <c r="C33880" s="172">
        <v>0.2979</v>
      </c>
    </row>
    <row r="33881">
      <c r="A33881" s="47" t="s">
        <v>9284</v>
      </c>
      <c r="B33881" s="47">
        <v>7600.0</v>
      </c>
      <c r="C33881" s="172">
        <v>0.0585</v>
      </c>
    </row>
    <row r="33882">
      <c r="A33882" s="47" t="s">
        <v>9284</v>
      </c>
      <c r="B33882" s="47">
        <v>7601.0</v>
      </c>
      <c r="C33882" s="172">
        <v>0.0126</v>
      </c>
    </row>
    <row r="33883">
      <c r="A33883" s="47" t="s">
        <v>9284</v>
      </c>
      <c r="B33883" s="47">
        <v>7602.0</v>
      </c>
      <c r="C33883" s="172">
        <v>0.0</v>
      </c>
    </row>
    <row r="33884">
      <c r="A33884" s="47" t="s">
        <v>9284</v>
      </c>
      <c r="B33884" s="47">
        <v>7603.0</v>
      </c>
      <c r="C33884" s="172">
        <v>0.0</v>
      </c>
    </row>
    <row r="33885">
      <c r="A33885" s="47" t="s">
        <v>9284</v>
      </c>
      <c r="B33885" s="47">
        <v>7604.0</v>
      </c>
      <c r="C33885" s="172">
        <v>0.0</v>
      </c>
    </row>
    <row r="33886">
      <c r="A33886" s="47" t="s">
        <v>9284</v>
      </c>
      <c r="B33886" s="47">
        <v>7605.0</v>
      </c>
      <c r="C33886" s="172">
        <v>0.0</v>
      </c>
    </row>
    <row r="33887">
      <c r="A33887" s="47" t="s">
        <v>9284</v>
      </c>
      <c r="B33887" s="47">
        <v>7606.0</v>
      </c>
      <c r="C33887" s="172">
        <v>0.0</v>
      </c>
    </row>
    <row r="33888">
      <c r="A33888" s="47" t="s">
        <v>9284</v>
      </c>
      <c r="B33888" s="47">
        <v>7607.0</v>
      </c>
      <c r="C33888" s="172">
        <v>0.0</v>
      </c>
    </row>
    <row r="33889">
      <c r="A33889" s="47" t="s">
        <v>9284</v>
      </c>
      <c r="B33889" s="47">
        <v>7608.0</v>
      </c>
      <c r="C33889" s="172">
        <v>0.0</v>
      </c>
    </row>
    <row r="33890">
      <c r="A33890" s="47" t="s">
        <v>9284</v>
      </c>
      <c r="B33890" s="47">
        <v>7609.0</v>
      </c>
      <c r="C33890" s="172">
        <v>0.0</v>
      </c>
    </row>
    <row r="33891">
      <c r="A33891" s="47" t="s">
        <v>9284</v>
      </c>
      <c r="B33891" s="47">
        <v>7610.0</v>
      </c>
      <c r="C33891" s="172">
        <v>0.0</v>
      </c>
    </row>
    <row r="33892">
      <c r="A33892" s="47" t="s">
        <v>9284</v>
      </c>
      <c r="B33892" s="47">
        <v>7611.0</v>
      </c>
      <c r="C33892" s="172">
        <v>0.0</v>
      </c>
    </row>
    <row r="33893">
      <c r="A33893" s="47" t="s">
        <v>9284</v>
      </c>
      <c r="B33893" s="47">
        <v>7612.0</v>
      </c>
      <c r="C33893" s="172">
        <v>0.0</v>
      </c>
    </row>
    <row r="33894">
      <c r="A33894" s="47" t="s">
        <v>9284</v>
      </c>
      <c r="B33894" s="47">
        <v>7613.0</v>
      </c>
      <c r="C33894" s="172">
        <v>0.0</v>
      </c>
    </row>
    <row r="33895">
      <c r="A33895" s="47" t="s">
        <v>9284</v>
      </c>
      <c r="B33895" s="47">
        <v>7614.0</v>
      </c>
      <c r="C33895" s="172">
        <v>0.0</v>
      </c>
    </row>
    <row r="33896">
      <c r="A33896" s="47" t="s">
        <v>9284</v>
      </c>
      <c r="B33896" s="47">
        <v>7615.0</v>
      </c>
      <c r="C33896" s="172">
        <v>0.0</v>
      </c>
    </row>
    <row r="33897">
      <c r="A33897" s="47" t="s">
        <v>9284</v>
      </c>
      <c r="B33897" s="47">
        <v>7616.0</v>
      </c>
      <c r="C33897" s="172">
        <v>0.0567</v>
      </c>
    </row>
    <row r="33898">
      <c r="A33898" s="47" t="s">
        <v>9284</v>
      </c>
      <c r="B33898" s="47">
        <v>7617.0</v>
      </c>
      <c r="C33898" s="172">
        <v>0.2079</v>
      </c>
    </row>
    <row r="33899">
      <c r="A33899" s="47" t="s">
        <v>9284</v>
      </c>
      <c r="B33899" s="47">
        <v>7618.0</v>
      </c>
      <c r="C33899" s="172">
        <v>0.3303</v>
      </c>
    </row>
    <row r="33900">
      <c r="A33900" s="47" t="s">
        <v>9284</v>
      </c>
      <c r="B33900" s="47">
        <v>7619.0</v>
      </c>
      <c r="C33900" s="172">
        <v>0.4275</v>
      </c>
    </row>
    <row r="33901">
      <c r="A33901" s="47" t="s">
        <v>9284</v>
      </c>
      <c r="B33901" s="47">
        <v>7620.0</v>
      </c>
      <c r="C33901" s="172">
        <v>0.47250000000000003</v>
      </c>
    </row>
    <row r="33902">
      <c r="A33902" s="47" t="s">
        <v>9284</v>
      </c>
      <c r="B33902" s="47">
        <v>7621.0</v>
      </c>
      <c r="C33902" s="172">
        <v>0.46530000000000005</v>
      </c>
    </row>
    <row r="33903">
      <c r="A33903" s="47" t="s">
        <v>9284</v>
      </c>
      <c r="B33903" s="47">
        <v>7622.0</v>
      </c>
      <c r="C33903" s="172">
        <v>0.405</v>
      </c>
    </row>
    <row r="33904">
      <c r="A33904" s="47" t="s">
        <v>9284</v>
      </c>
      <c r="B33904" s="47">
        <v>7623.0</v>
      </c>
      <c r="C33904" s="172">
        <v>0.2979</v>
      </c>
    </row>
    <row r="33905">
      <c r="A33905" s="47" t="s">
        <v>9284</v>
      </c>
      <c r="B33905" s="47">
        <v>7624.0</v>
      </c>
      <c r="C33905" s="172">
        <v>0.054</v>
      </c>
    </row>
    <row r="33906">
      <c r="A33906" s="47" t="s">
        <v>9284</v>
      </c>
      <c r="B33906" s="47">
        <v>7625.0</v>
      </c>
      <c r="C33906" s="172">
        <v>0.0108</v>
      </c>
    </row>
    <row r="33907">
      <c r="A33907" s="47" t="s">
        <v>9284</v>
      </c>
      <c r="B33907" s="47">
        <v>7626.0</v>
      </c>
      <c r="C33907" s="172">
        <v>0.0</v>
      </c>
    </row>
    <row r="33908">
      <c r="A33908" s="47" t="s">
        <v>9284</v>
      </c>
      <c r="B33908" s="47">
        <v>7627.0</v>
      </c>
      <c r="C33908" s="172">
        <v>0.0</v>
      </c>
    </row>
    <row r="33909">
      <c r="A33909" s="47" t="s">
        <v>9284</v>
      </c>
      <c r="B33909" s="47">
        <v>7628.0</v>
      </c>
      <c r="C33909" s="172">
        <v>0.0</v>
      </c>
    </row>
    <row r="33910">
      <c r="A33910" s="47" t="s">
        <v>9284</v>
      </c>
      <c r="B33910" s="47">
        <v>7629.0</v>
      </c>
      <c r="C33910" s="172">
        <v>0.0</v>
      </c>
    </row>
    <row r="33911">
      <c r="A33911" s="47" t="s">
        <v>9284</v>
      </c>
      <c r="B33911" s="47">
        <v>7630.0</v>
      </c>
      <c r="C33911" s="172">
        <v>0.0</v>
      </c>
    </row>
    <row r="33912">
      <c r="A33912" s="47" t="s">
        <v>9284</v>
      </c>
      <c r="B33912" s="47">
        <v>7631.0</v>
      </c>
      <c r="C33912" s="172">
        <v>0.0</v>
      </c>
    </row>
    <row r="33913">
      <c r="A33913" s="47" t="s">
        <v>9284</v>
      </c>
      <c r="B33913" s="47">
        <v>7632.0</v>
      </c>
      <c r="C33913" s="172">
        <v>0.0</v>
      </c>
    </row>
    <row r="33914">
      <c r="A33914" s="47" t="s">
        <v>9284</v>
      </c>
      <c r="B33914" s="47">
        <v>7633.0</v>
      </c>
      <c r="C33914" s="172">
        <v>0.0</v>
      </c>
    </row>
    <row r="33915">
      <c r="A33915" s="47" t="s">
        <v>9284</v>
      </c>
      <c r="B33915" s="47">
        <v>7634.0</v>
      </c>
      <c r="C33915" s="172">
        <v>0.0</v>
      </c>
    </row>
    <row r="33916">
      <c r="A33916" s="47" t="s">
        <v>9284</v>
      </c>
      <c r="B33916" s="47">
        <v>7635.0</v>
      </c>
      <c r="C33916" s="172">
        <v>0.0</v>
      </c>
    </row>
    <row r="33917">
      <c r="A33917" s="47" t="s">
        <v>9284</v>
      </c>
      <c r="B33917" s="47">
        <v>7636.0</v>
      </c>
      <c r="C33917" s="172">
        <v>0.0</v>
      </c>
    </row>
    <row r="33918">
      <c r="A33918" s="47" t="s">
        <v>9284</v>
      </c>
      <c r="B33918" s="47">
        <v>7637.0</v>
      </c>
      <c r="C33918" s="172">
        <v>0.0</v>
      </c>
    </row>
    <row r="33919">
      <c r="A33919" s="47" t="s">
        <v>9284</v>
      </c>
      <c r="B33919" s="47">
        <v>7638.0</v>
      </c>
      <c r="C33919" s="172">
        <v>0.0</v>
      </c>
    </row>
    <row r="33920">
      <c r="A33920" s="47" t="s">
        <v>9284</v>
      </c>
      <c r="B33920" s="47">
        <v>7639.0</v>
      </c>
      <c r="C33920" s="172">
        <v>0.0</v>
      </c>
    </row>
    <row r="33921">
      <c r="A33921" s="47" t="s">
        <v>9284</v>
      </c>
      <c r="B33921" s="47">
        <v>7640.0</v>
      </c>
      <c r="C33921" s="172">
        <v>0.0531</v>
      </c>
    </row>
    <row r="33922">
      <c r="A33922" s="47" t="s">
        <v>9284</v>
      </c>
      <c r="B33922" s="47">
        <v>7641.0</v>
      </c>
      <c r="C33922" s="172">
        <v>0.20520000000000002</v>
      </c>
    </row>
    <row r="33923">
      <c r="A33923" s="47" t="s">
        <v>9284</v>
      </c>
      <c r="B33923" s="47">
        <v>7642.0</v>
      </c>
      <c r="C33923" s="172">
        <v>0.30060000000000003</v>
      </c>
    </row>
    <row r="33924">
      <c r="A33924" s="47" t="s">
        <v>9284</v>
      </c>
      <c r="B33924" s="47">
        <v>7643.0</v>
      </c>
      <c r="C33924" s="172">
        <v>0.41490000000000005</v>
      </c>
    </row>
    <row r="33925">
      <c r="A33925" s="47" t="s">
        <v>9284</v>
      </c>
      <c r="B33925" s="47">
        <v>7644.0</v>
      </c>
      <c r="C33925" s="172">
        <v>0.46890000000000004</v>
      </c>
    </row>
    <row r="33926">
      <c r="A33926" s="47" t="s">
        <v>9284</v>
      </c>
      <c r="B33926" s="47">
        <v>7645.0</v>
      </c>
      <c r="C33926" s="172">
        <v>0.4662</v>
      </c>
    </row>
    <row r="33927">
      <c r="A33927" s="47" t="s">
        <v>9284</v>
      </c>
      <c r="B33927" s="47">
        <v>7646.0</v>
      </c>
      <c r="C33927" s="172">
        <v>0.3942</v>
      </c>
    </row>
    <row r="33928">
      <c r="A33928" s="47" t="s">
        <v>9284</v>
      </c>
      <c r="B33928" s="47">
        <v>7647.0</v>
      </c>
      <c r="C33928" s="172">
        <v>0.2934</v>
      </c>
    </row>
    <row r="33929">
      <c r="A33929" s="47" t="s">
        <v>9284</v>
      </c>
      <c r="B33929" s="47">
        <v>7648.0</v>
      </c>
      <c r="C33929" s="172">
        <v>0.054</v>
      </c>
    </row>
    <row r="33930">
      <c r="A33930" s="47" t="s">
        <v>9284</v>
      </c>
      <c r="B33930" s="47">
        <v>7649.0</v>
      </c>
      <c r="C33930" s="172">
        <v>0.009000000000000001</v>
      </c>
    </row>
    <row r="33931">
      <c r="A33931" s="47" t="s">
        <v>9284</v>
      </c>
      <c r="B33931" s="47">
        <v>7650.0</v>
      </c>
      <c r="C33931" s="172">
        <v>0.0</v>
      </c>
    </row>
    <row r="33932">
      <c r="A33932" s="47" t="s">
        <v>9284</v>
      </c>
      <c r="B33932" s="47">
        <v>7651.0</v>
      </c>
      <c r="C33932" s="172">
        <v>0.0</v>
      </c>
    </row>
    <row r="33933">
      <c r="A33933" s="47" t="s">
        <v>9284</v>
      </c>
      <c r="B33933" s="47">
        <v>7652.0</v>
      </c>
      <c r="C33933" s="172">
        <v>0.0</v>
      </c>
    </row>
    <row r="33934">
      <c r="A33934" s="47" t="s">
        <v>9284</v>
      </c>
      <c r="B33934" s="47">
        <v>7653.0</v>
      </c>
      <c r="C33934" s="172">
        <v>0.0</v>
      </c>
    </row>
    <row r="33935">
      <c r="A33935" s="47" t="s">
        <v>9284</v>
      </c>
      <c r="B33935" s="47">
        <v>7654.0</v>
      </c>
      <c r="C33935" s="172">
        <v>0.0</v>
      </c>
    </row>
    <row r="33936">
      <c r="A33936" s="47" t="s">
        <v>9284</v>
      </c>
      <c r="B33936" s="47">
        <v>7655.0</v>
      </c>
      <c r="C33936" s="172">
        <v>0.0</v>
      </c>
    </row>
    <row r="33937">
      <c r="A33937" s="47" t="s">
        <v>9284</v>
      </c>
      <c r="B33937" s="47">
        <v>7656.0</v>
      </c>
      <c r="C33937" s="172">
        <v>0.0</v>
      </c>
    </row>
    <row r="33938">
      <c r="A33938" s="47" t="s">
        <v>9284</v>
      </c>
      <c r="B33938" s="47">
        <v>7657.0</v>
      </c>
      <c r="C33938" s="172">
        <v>0.0</v>
      </c>
    </row>
    <row r="33939">
      <c r="A33939" s="47" t="s">
        <v>9284</v>
      </c>
      <c r="B33939" s="47">
        <v>7658.0</v>
      </c>
      <c r="C33939" s="172">
        <v>0.0</v>
      </c>
    </row>
    <row r="33940">
      <c r="A33940" s="47" t="s">
        <v>9284</v>
      </c>
      <c r="B33940" s="47">
        <v>7659.0</v>
      </c>
      <c r="C33940" s="172">
        <v>0.0</v>
      </c>
    </row>
    <row r="33941">
      <c r="A33941" s="47" t="s">
        <v>9284</v>
      </c>
      <c r="B33941" s="47">
        <v>7660.0</v>
      </c>
      <c r="C33941" s="172">
        <v>0.0</v>
      </c>
    </row>
    <row r="33942">
      <c r="A33942" s="47" t="s">
        <v>9284</v>
      </c>
      <c r="B33942" s="47">
        <v>7661.0</v>
      </c>
      <c r="C33942" s="172">
        <v>0.0</v>
      </c>
    </row>
    <row r="33943">
      <c r="A33943" s="47" t="s">
        <v>9284</v>
      </c>
      <c r="B33943" s="47">
        <v>7662.0</v>
      </c>
      <c r="C33943" s="172">
        <v>0.0</v>
      </c>
    </row>
    <row r="33944">
      <c r="A33944" s="47" t="s">
        <v>9284</v>
      </c>
      <c r="B33944" s="47">
        <v>7663.0</v>
      </c>
      <c r="C33944" s="172">
        <v>0.0</v>
      </c>
    </row>
    <row r="33945">
      <c r="A33945" s="47" t="s">
        <v>9284</v>
      </c>
      <c r="B33945" s="47">
        <v>7664.0</v>
      </c>
      <c r="C33945" s="172">
        <v>0.0495</v>
      </c>
    </row>
    <row r="33946">
      <c r="A33946" s="47" t="s">
        <v>9284</v>
      </c>
      <c r="B33946" s="47">
        <v>7665.0</v>
      </c>
      <c r="C33946" s="172">
        <v>0.2034</v>
      </c>
    </row>
    <row r="33947">
      <c r="A33947" s="47" t="s">
        <v>9284</v>
      </c>
      <c r="B33947" s="47">
        <v>7666.0</v>
      </c>
      <c r="C33947" s="172">
        <v>0.3294</v>
      </c>
    </row>
    <row r="33948">
      <c r="A33948" s="47" t="s">
        <v>9284</v>
      </c>
      <c r="B33948" s="47">
        <v>7667.0</v>
      </c>
      <c r="C33948" s="172">
        <v>0.3321</v>
      </c>
    </row>
    <row r="33949">
      <c r="A33949" s="47" t="s">
        <v>9284</v>
      </c>
      <c r="B33949" s="47">
        <v>7668.0</v>
      </c>
      <c r="C33949" s="172">
        <v>0.4383</v>
      </c>
    </row>
    <row r="33950">
      <c r="A33950" s="47" t="s">
        <v>9284</v>
      </c>
      <c r="B33950" s="47">
        <v>7669.0</v>
      </c>
      <c r="C33950" s="172">
        <v>0.4581</v>
      </c>
    </row>
    <row r="33951">
      <c r="A33951" s="47" t="s">
        <v>9284</v>
      </c>
      <c r="B33951" s="47">
        <v>7670.0</v>
      </c>
      <c r="C33951" s="172">
        <v>0.3942</v>
      </c>
    </row>
    <row r="33952">
      <c r="A33952" s="47" t="s">
        <v>9284</v>
      </c>
      <c r="B33952" s="47">
        <v>7671.0</v>
      </c>
      <c r="C33952" s="172">
        <v>0.2907</v>
      </c>
    </row>
    <row r="33953">
      <c r="A33953" s="47" t="s">
        <v>9284</v>
      </c>
      <c r="B33953" s="47">
        <v>7672.0</v>
      </c>
      <c r="C33953" s="172">
        <v>0.0558</v>
      </c>
    </row>
    <row r="33954">
      <c r="A33954" s="47" t="s">
        <v>9284</v>
      </c>
      <c r="B33954" s="47">
        <v>7673.0</v>
      </c>
      <c r="C33954" s="172">
        <v>0.0</v>
      </c>
    </row>
    <row r="33955">
      <c r="A33955" s="47" t="s">
        <v>9284</v>
      </c>
      <c r="B33955" s="47">
        <v>7674.0</v>
      </c>
      <c r="C33955" s="172">
        <v>0.0</v>
      </c>
    </row>
    <row r="33956">
      <c r="A33956" s="47" t="s">
        <v>9284</v>
      </c>
      <c r="B33956" s="47">
        <v>7675.0</v>
      </c>
      <c r="C33956" s="172">
        <v>0.0</v>
      </c>
    </row>
    <row r="33957">
      <c r="A33957" s="47" t="s">
        <v>9284</v>
      </c>
      <c r="B33957" s="47">
        <v>7676.0</v>
      </c>
      <c r="C33957" s="172">
        <v>0.0</v>
      </c>
    </row>
    <row r="33958">
      <c r="A33958" s="47" t="s">
        <v>9284</v>
      </c>
      <c r="B33958" s="47">
        <v>7677.0</v>
      </c>
      <c r="C33958" s="172">
        <v>0.0</v>
      </c>
    </row>
    <row r="33959">
      <c r="A33959" s="47" t="s">
        <v>9284</v>
      </c>
      <c r="B33959" s="47">
        <v>7678.0</v>
      </c>
      <c r="C33959" s="172">
        <v>0.0</v>
      </c>
    </row>
    <row r="33960">
      <c r="A33960" s="47" t="s">
        <v>9284</v>
      </c>
      <c r="B33960" s="47">
        <v>7679.0</v>
      </c>
      <c r="C33960" s="172">
        <v>0.0</v>
      </c>
    </row>
    <row r="33961">
      <c r="A33961" s="47" t="s">
        <v>9284</v>
      </c>
      <c r="B33961" s="47">
        <v>7680.0</v>
      </c>
      <c r="C33961" s="172">
        <v>0.0</v>
      </c>
    </row>
    <row r="33962">
      <c r="A33962" s="47" t="s">
        <v>9284</v>
      </c>
      <c r="B33962" s="47">
        <v>7681.0</v>
      </c>
      <c r="C33962" s="172">
        <v>0.0</v>
      </c>
    </row>
    <row r="33963">
      <c r="A33963" s="47" t="s">
        <v>9284</v>
      </c>
      <c r="B33963" s="47">
        <v>7682.0</v>
      </c>
      <c r="C33963" s="172">
        <v>0.0</v>
      </c>
    </row>
    <row r="33964">
      <c r="A33964" s="47" t="s">
        <v>9284</v>
      </c>
      <c r="B33964" s="47">
        <v>7683.0</v>
      </c>
      <c r="C33964" s="172">
        <v>0.0</v>
      </c>
    </row>
    <row r="33965">
      <c r="A33965" s="47" t="s">
        <v>9284</v>
      </c>
      <c r="B33965" s="47">
        <v>7684.0</v>
      </c>
      <c r="C33965" s="172">
        <v>0.0</v>
      </c>
    </row>
    <row r="33966">
      <c r="A33966" s="47" t="s">
        <v>9284</v>
      </c>
      <c r="B33966" s="47">
        <v>7685.0</v>
      </c>
      <c r="C33966" s="172">
        <v>0.0</v>
      </c>
    </row>
    <row r="33967">
      <c r="A33967" s="47" t="s">
        <v>9284</v>
      </c>
      <c r="B33967" s="47">
        <v>7686.0</v>
      </c>
      <c r="C33967" s="172">
        <v>0.0</v>
      </c>
    </row>
    <row r="33968">
      <c r="A33968" s="47" t="s">
        <v>9284</v>
      </c>
      <c r="B33968" s="47">
        <v>7687.0</v>
      </c>
      <c r="C33968" s="172">
        <v>0.0</v>
      </c>
    </row>
    <row r="33969">
      <c r="A33969" s="47" t="s">
        <v>9284</v>
      </c>
      <c r="B33969" s="47">
        <v>7688.0</v>
      </c>
      <c r="C33969" s="172">
        <v>0.0477</v>
      </c>
    </row>
    <row r="33970">
      <c r="A33970" s="47" t="s">
        <v>9284</v>
      </c>
      <c r="B33970" s="47">
        <v>7689.0</v>
      </c>
      <c r="C33970" s="172">
        <v>0.1989</v>
      </c>
    </row>
    <row r="33971">
      <c r="A33971" s="47" t="s">
        <v>9284</v>
      </c>
      <c r="B33971" s="47">
        <v>7690.0</v>
      </c>
      <c r="C33971" s="172">
        <v>0.3294</v>
      </c>
    </row>
    <row r="33972">
      <c r="A33972" s="47" t="s">
        <v>9284</v>
      </c>
      <c r="B33972" s="47">
        <v>7691.0</v>
      </c>
      <c r="C33972" s="172">
        <v>0.405</v>
      </c>
    </row>
    <row r="33973">
      <c r="A33973" s="47" t="s">
        <v>9284</v>
      </c>
      <c r="B33973" s="47">
        <v>7692.0</v>
      </c>
      <c r="C33973" s="172">
        <v>0.4446</v>
      </c>
    </row>
    <row r="33974">
      <c r="A33974" s="47" t="s">
        <v>9284</v>
      </c>
      <c r="B33974" s="47">
        <v>7693.0</v>
      </c>
      <c r="C33974" s="172">
        <v>0.396</v>
      </c>
    </row>
    <row r="33975">
      <c r="A33975" s="47" t="s">
        <v>9284</v>
      </c>
      <c r="B33975" s="47">
        <v>7694.0</v>
      </c>
      <c r="C33975" s="172">
        <v>0.2232</v>
      </c>
    </row>
    <row r="33976">
      <c r="A33976" s="47" t="s">
        <v>9284</v>
      </c>
      <c r="B33976" s="47">
        <v>7695.0</v>
      </c>
      <c r="C33976" s="172">
        <v>0.24300000000000002</v>
      </c>
    </row>
    <row r="33977">
      <c r="A33977" s="47" t="s">
        <v>9284</v>
      </c>
      <c r="B33977" s="47">
        <v>7696.0</v>
      </c>
      <c r="C33977" s="172">
        <v>0.060300000000000006</v>
      </c>
    </row>
    <row r="33978">
      <c r="A33978" s="47" t="s">
        <v>9284</v>
      </c>
      <c r="B33978" s="47">
        <v>7697.0</v>
      </c>
      <c r="C33978" s="172">
        <v>0.0</v>
      </c>
    </row>
    <row r="33979">
      <c r="A33979" s="47" t="s">
        <v>9284</v>
      </c>
      <c r="B33979" s="47">
        <v>7698.0</v>
      </c>
      <c r="C33979" s="172">
        <v>0.0</v>
      </c>
    </row>
    <row r="33980">
      <c r="A33980" s="47" t="s">
        <v>9284</v>
      </c>
      <c r="B33980" s="47">
        <v>7699.0</v>
      </c>
      <c r="C33980" s="172">
        <v>0.0</v>
      </c>
    </row>
    <row r="33981">
      <c r="A33981" s="47" t="s">
        <v>9284</v>
      </c>
      <c r="B33981" s="47">
        <v>7700.0</v>
      </c>
      <c r="C33981" s="172">
        <v>0.0</v>
      </c>
    </row>
    <row r="33982">
      <c r="A33982" s="47" t="s">
        <v>9284</v>
      </c>
      <c r="B33982" s="47">
        <v>7701.0</v>
      </c>
      <c r="C33982" s="172">
        <v>0.0</v>
      </c>
    </row>
    <row r="33983">
      <c r="A33983" s="47" t="s">
        <v>9284</v>
      </c>
      <c r="B33983" s="47">
        <v>7702.0</v>
      </c>
      <c r="C33983" s="172">
        <v>0.0</v>
      </c>
    </row>
    <row r="33984">
      <c r="A33984" s="47" t="s">
        <v>9284</v>
      </c>
      <c r="B33984" s="47">
        <v>7703.0</v>
      </c>
      <c r="C33984" s="172">
        <v>0.0</v>
      </c>
    </row>
    <row r="33985">
      <c r="A33985" s="47" t="s">
        <v>9284</v>
      </c>
      <c r="B33985" s="47">
        <v>7704.0</v>
      </c>
      <c r="C33985" s="172">
        <v>0.0</v>
      </c>
    </row>
    <row r="33986">
      <c r="A33986" s="47" t="s">
        <v>9284</v>
      </c>
      <c r="B33986" s="47">
        <v>7705.0</v>
      </c>
      <c r="C33986" s="172">
        <v>0.0</v>
      </c>
    </row>
    <row r="33987">
      <c r="A33987" s="47" t="s">
        <v>9284</v>
      </c>
      <c r="B33987" s="47">
        <v>7706.0</v>
      </c>
      <c r="C33987" s="172">
        <v>0.0</v>
      </c>
    </row>
    <row r="33988">
      <c r="A33988" s="47" t="s">
        <v>9284</v>
      </c>
      <c r="B33988" s="47">
        <v>7707.0</v>
      </c>
      <c r="C33988" s="172">
        <v>0.0</v>
      </c>
    </row>
    <row r="33989">
      <c r="A33989" s="47" t="s">
        <v>9284</v>
      </c>
      <c r="B33989" s="47">
        <v>7708.0</v>
      </c>
      <c r="C33989" s="172">
        <v>0.0</v>
      </c>
    </row>
    <row r="33990">
      <c r="A33990" s="47" t="s">
        <v>9284</v>
      </c>
      <c r="B33990" s="47">
        <v>7709.0</v>
      </c>
      <c r="C33990" s="172">
        <v>0.0</v>
      </c>
    </row>
    <row r="33991">
      <c r="A33991" s="47" t="s">
        <v>9284</v>
      </c>
      <c r="B33991" s="47">
        <v>7710.0</v>
      </c>
      <c r="C33991" s="172">
        <v>0.0</v>
      </c>
    </row>
    <row r="33992">
      <c r="A33992" s="47" t="s">
        <v>9284</v>
      </c>
      <c r="B33992" s="47">
        <v>7711.0</v>
      </c>
      <c r="C33992" s="172">
        <v>0.0</v>
      </c>
    </row>
    <row r="33993">
      <c r="A33993" s="47" t="s">
        <v>9284</v>
      </c>
      <c r="B33993" s="47">
        <v>7712.0</v>
      </c>
      <c r="C33993" s="172">
        <v>0.045899999999999996</v>
      </c>
    </row>
    <row r="33994">
      <c r="A33994" s="47" t="s">
        <v>9284</v>
      </c>
      <c r="B33994" s="47">
        <v>7713.0</v>
      </c>
      <c r="C33994" s="172">
        <v>0.1962</v>
      </c>
    </row>
    <row r="33995">
      <c r="A33995" s="47" t="s">
        <v>9284</v>
      </c>
      <c r="B33995" s="47">
        <v>7714.0</v>
      </c>
      <c r="C33995" s="172">
        <v>0.3267</v>
      </c>
    </row>
    <row r="33996">
      <c r="A33996" s="47" t="s">
        <v>9284</v>
      </c>
      <c r="B33996" s="47">
        <v>7715.0</v>
      </c>
      <c r="C33996" s="172">
        <v>0.41400000000000003</v>
      </c>
    </row>
    <row r="33997">
      <c r="A33997" s="47" t="s">
        <v>9284</v>
      </c>
      <c r="B33997" s="47">
        <v>7716.0</v>
      </c>
      <c r="C33997" s="172">
        <v>0.4572</v>
      </c>
    </row>
    <row r="33998">
      <c r="A33998" s="47" t="s">
        <v>9284</v>
      </c>
      <c r="B33998" s="47">
        <v>7717.0</v>
      </c>
      <c r="C33998" s="172">
        <v>0.4572</v>
      </c>
    </row>
    <row r="33999">
      <c r="A33999" s="47" t="s">
        <v>9284</v>
      </c>
      <c r="B33999" s="47">
        <v>7718.0</v>
      </c>
      <c r="C33999" s="172">
        <v>0.3897</v>
      </c>
    </row>
    <row r="34000">
      <c r="A34000" s="47" t="s">
        <v>9284</v>
      </c>
      <c r="B34000" s="47">
        <v>7719.0</v>
      </c>
      <c r="C34000" s="172">
        <v>0.2772</v>
      </c>
    </row>
    <row r="34001">
      <c r="A34001" s="47" t="s">
        <v>9284</v>
      </c>
      <c r="B34001" s="47">
        <v>7720.0</v>
      </c>
      <c r="C34001" s="172">
        <v>0.045899999999999996</v>
      </c>
    </row>
    <row r="34002">
      <c r="A34002" s="47" t="s">
        <v>9284</v>
      </c>
      <c r="B34002" s="47">
        <v>7721.0</v>
      </c>
      <c r="C34002" s="172">
        <v>0.0</v>
      </c>
    </row>
    <row r="34003">
      <c r="A34003" s="47" t="s">
        <v>9284</v>
      </c>
      <c r="B34003" s="47">
        <v>7722.0</v>
      </c>
      <c r="C34003" s="172">
        <v>0.0</v>
      </c>
    </row>
    <row r="34004">
      <c r="A34004" s="47" t="s">
        <v>9284</v>
      </c>
      <c r="B34004" s="47">
        <v>7723.0</v>
      </c>
      <c r="C34004" s="172">
        <v>0.0</v>
      </c>
    </row>
    <row r="34005">
      <c r="A34005" s="47" t="s">
        <v>9284</v>
      </c>
      <c r="B34005" s="47">
        <v>7724.0</v>
      </c>
      <c r="C34005" s="172">
        <v>0.0</v>
      </c>
    </row>
    <row r="34006">
      <c r="A34006" s="47" t="s">
        <v>9284</v>
      </c>
      <c r="B34006" s="47">
        <v>7725.0</v>
      </c>
      <c r="C34006" s="172">
        <v>0.0</v>
      </c>
    </row>
    <row r="34007">
      <c r="A34007" s="47" t="s">
        <v>9284</v>
      </c>
      <c r="B34007" s="47">
        <v>7726.0</v>
      </c>
      <c r="C34007" s="172">
        <v>0.0</v>
      </c>
    </row>
    <row r="34008">
      <c r="A34008" s="47" t="s">
        <v>9284</v>
      </c>
      <c r="B34008" s="47">
        <v>7727.0</v>
      </c>
      <c r="C34008" s="172">
        <v>0.0</v>
      </c>
    </row>
    <row r="34009">
      <c r="A34009" s="47" t="s">
        <v>9284</v>
      </c>
      <c r="B34009" s="47">
        <v>7728.0</v>
      </c>
      <c r="C34009" s="172">
        <v>0.0</v>
      </c>
    </row>
    <row r="34010">
      <c r="A34010" s="47" t="s">
        <v>9284</v>
      </c>
      <c r="B34010" s="47">
        <v>7729.0</v>
      </c>
      <c r="C34010" s="172">
        <v>0.0</v>
      </c>
    </row>
    <row r="34011">
      <c r="A34011" s="47" t="s">
        <v>9284</v>
      </c>
      <c r="B34011" s="47">
        <v>7730.0</v>
      </c>
      <c r="C34011" s="172">
        <v>0.0</v>
      </c>
    </row>
    <row r="34012">
      <c r="A34012" s="47" t="s">
        <v>9284</v>
      </c>
      <c r="B34012" s="47">
        <v>7731.0</v>
      </c>
      <c r="C34012" s="172">
        <v>0.0</v>
      </c>
    </row>
    <row r="34013">
      <c r="A34013" s="47" t="s">
        <v>9284</v>
      </c>
      <c r="B34013" s="47">
        <v>7732.0</v>
      </c>
      <c r="C34013" s="172">
        <v>0.0</v>
      </c>
    </row>
    <row r="34014">
      <c r="A34014" s="47" t="s">
        <v>9284</v>
      </c>
      <c r="B34014" s="47">
        <v>7733.0</v>
      </c>
      <c r="C34014" s="172">
        <v>0.0</v>
      </c>
    </row>
    <row r="34015">
      <c r="A34015" s="47" t="s">
        <v>9284</v>
      </c>
      <c r="B34015" s="47">
        <v>7734.0</v>
      </c>
      <c r="C34015" s="172">
        <v>0.0</v>
      </c>
    </row>
    <row r="34016">
      <c r="A34016" s="47" t="s">
        <v>9284</v>
      </c>
      <c r="B34016" s="47">
        <v>7735.0</v>
      </c>
      <c r="C34016" s="172">
        <v>0.0</v>
      </c>
    </row>
    <row r="34017">
      <c r="A34017" s="47" t="s">
        <v>9284</v>
      </c>
      <c r="B34017" s="47">
        <v>7736.0</v>
      </c>
      <c r="C34017" s="172">
        <v>0.0387</v>
      </c>
    </row>
    <row r="34018">
      <c r="A34018" s="47" t="s">
        <v>9284</v>
      </c>
      <c r="B34018" s="47">
        <v>7737.0</v>
      </c>
      <c r="C34018" s="172">
        <v>0.189</v>
      </c>
    </row>
    <row r="34019">
      <c r="A34019" s="47" t="s">
        <v>9284</v>
      </c>
      <c r="B34019" s="47">
        <v>7738.0</v>
      </c>
      <c r="C34019" s="172">
        <v>0.31679999999999997</v>
      </c>
    </row>
    <row r="34020">
      <c r="A34020" s="47" t="s">
        <v>9284</v>
      </c>
      <c r="B34020" s="47">
        <v>7739.0</v>
      </c>
      <c r="C34020" s="172">
        <v>0.3978</v>
      </c>
    </row>
    <row r="34021">
      <c r="A34021" s="47" t="s">
        <v>9284</v>
      </c>
      <c r="B34021" s="47">
        <v>7740.0</v>
      </c>
      <c r="C34021" s="172">
        <v>0.4464</v>
      </c>
    </row>
    <row r="34022">
      <c r="A34022" s="47" t="s">
        <v>9284</v>
      </c>
      <c r="B34022" s="47">
        <v>7741.0</v>
      </c>
      <c r="C34022" s="172">
        <v>0.4446</v>
      </c>
    </row>
    <row r="34023">
      <c r="A34023" s="47" t="s">
        <v>9284</v>
      </c>
      <c r="B34023" s="47">
        <v>7742.0</v>
      </c>
      <c r="C34023" s="172">
        <v>0.3213</v>
      </c>
    </row>
    <row r="34024">
      <c r="A34024" s="47" t="s">
        <v>9284</v>
      </c>
      <c r="B34024" s="47">
        <v>7743.0</v>
      </c>
      <c r="C34024" s="172">
        <v>0.25739999999999996</v>
      </c>
    </row>
    <row r="34025">
      <c r="A34025" s="47" t="s">
        <v>9284</v>
      </c>
      <c r="B34025" s="47">
        <v>7744.0</v>
      </c>
      <c r="C34025" s="172">
        <v>0.0657</v>
      </c>
    </row>
    <row r="34026">
      <c r="A34026" s="47" t="s">
        <v>9284</v>
      </c>
      <c r="B34026" s="47">
        <v>7745.0</v>
      </c>
      <c r="C34026" s="172">
        <v>0.0</v>
      </c>
    </row>
    <row r="34027">
      <c r="A34027" s="47" t="s">
        <v>9284</v>
      </c>
      <c r="B34027" s="47">
        <v>7746.0</v>
      </c>
      <c r="C34027" s="172">
        <v>0.0</v>
      </c>
    </row>
    <row r="34028">
      <c r="A34028" s="47" t="s">
        <v>9284</v>
      </c>
      <c r="B34028" s="47">
        <v>7747.0</v>
      </c>
      <c r="C34028" s="172">
        <v>0.0</v>
      </c>
    </row>
    <row r="34029">
      <c r="A34029" s="47" t="s">
        <v>9284</v>
      </c>
      <c r="B34029" s="47">
        <v>7748.0</v>
      </c>
      <c r="C34029" s="172">
        <v>0.0</v>
      </c>
    </row>
    <row r="34030">
      <c r="A34030" s="47" t="s">
        <v>9284</v>
      </c>
      <c r="B34030" s="47">
        <v>7749.0</v>
      </c>
      <c r="C34030" s="172">
        <v>0.0</v>
      </c>
    </row>
    <row r="34031">
      <c r="A34031" s="47" t="s">
        <v>9284</v>
      </c>
      <c r="B34031" s="47">
        <v>7750.0</v>
      </c>
      <c r="C34031" s="172">
        <v>0.0</v>
      </c>
    </row>
    <row r="34032">
      <c r="A34032" s="47" t="s">
        <v>9284</v>
      </c>
      <c r="B34032" s="47">
        <v>7751.0</v>
      </c>
      <c r="C34032" s="172">
        <v>0.0</v>
      </c>
    </row>
    <row r="34033">
      <c r="A34033" s="47" t="s">
        <v>9284</v>
      </c>
      <c r="B34033" s="47">
        <v>7752.0</v>
      </c>
      <c r="C34033" s="172">
        <v>0.0</v>
      </c>
    </row>
    <row r="34034">
      <c r="A34034" s="47" t="s">
        <v>9284</v>
      </c>
      <c r="B34034" s="47">
        <v>7753.0</v>
      </c>
      <c r="C34034" s="172">
        <v>0.0</v>
      </c>
    </row>
    <row r="34035">
      <c r="A34035" s="47" t="s">
        <v>9284</v>
      </c>
      <c r="B34035" s="47">
        <v>7754.0</v>
      </c>
      <c r="C34035" s="172">
        <v>0.0</v>
      </c>
    </row>
    <row r="34036">
      <c r="A34036" s="47" t="s">
        <v>9284</v>
      </c>
      <c r="B34036" s="47">
        <v>7755.0</v>
      </c>
      <c r="C34036" s="172">
        <v>0.0</v>
      </c>
    </row>
    <row r="34037">
      <c r="A34037" s="47" t="s">
        <v>9284</v>
      </c>
      <c r="B34037" s="47">
        <v>7756.0</v>
      </c>
      <c r="C34037" s="172">
        <v>0.0</v>
      </c>
    </row>
    <row r="34038">
      <c r="A34038" s="47" t="s">
        <v>9284</v>
      </c>
      <c r="B34038" s="47">
        <v>7757.0</v>
      </c>
      <c r="C34038" s="172">
        <v>0.0</v>
      </c>
    </row>
    <row r="34039">
      <c r="A34039" s="47" t="s">
        <v>9284</v>
      </c>
      <c r="B34039" s="47">
        <v>7758.0</v>
      </c>
      <c r="C34039" s="172">
        <v>0.0</v>
      </c>
    </row>
    <row r="34040">
      <c r="A34040" s="47" t="s">
        <v>9284</v>
      </c>
      <c r="B34040" s="47">
        <v>7759.0</v>
      </c>
      <c r="C34040" s="172">
        <v>0.0</v>
      </c>
    </row>
    <row r="34041">
      <c r="A34041" s="47" t="s">
        <v>9284</v>
      </c>
      <c r="B34041" s="47">
        <v>7760.0</v>
      </c>
      <c r="C34041" s="172">
        <v>0.022500000000000003</v>
      </c>
    </row>
    <row r="34042">
      <c r="A34042" s="47" t="s">
        <v>9284</v>
      </c>
      <c r="B34042" s="47">
        <v>7761.0</v>
      </c>
      <c r="C34042" s="172">
        <v>0.08910000000000001</v>
      </c>
    </row>
    <row r="34043">
      <c r="A34043" s="47" t="s">
        <v>9284</v>
      </c>
      <c r="B34043" s="47">
        <v>7762.0</v>
      </c>
      <c r="C34043" s="172">
        <v>0.0279</v>
      </c>
    </row>
    <row r="34044">
      <c r="A34044" s="47" t="s">
        <v>9284</v>
      </c>
      <c r="B34044" s="47">
        <v>7763.0</v>
      </c>
      <c r="C34044" s="172">
        <v>0.0387</v>
      </c>
    </row>
    <row r="34045">
      <c r="A34045" s="47" t="s">
        <v>9284</v>
      </c>
      <c r="B34045" s="47">
        <v>7764.0</v>
      </c>
      <c r="C34045" s="172">
        <v>0.0405</v>
      </c>
    </row>
    <row r="34046">
      <c r="A34046" s="47" t="s">
        <v>9284</v>
      </c>
      <c r="B34046" s="47">
        <v>7765.0</v>
      </c>
      <c r="C34046" s="172">
        <v>0.10350000000000001</v>
      </c>
    </row>
    <row r="34047">
      <c r="A34047" s="47" t="s">
        <v>9284</v>
      </c>
      <c r="B34047" s="47">
        <v>7766.0</v>
      </c>
      <c r="C34047" s="172">
        <v>0.0495</v>
      </c>
    </row>
    <row r="34048">
      <c r="A34048" s="47" t="s">
        <v>9284</v>
      </c>
      <c r="B34048" s="47">
        <v>7767.0</v>
      </c>
      <c r="C34048" s="172">
        <v>0.0252</v>
      </c>
    </row>
    <row r="34049">
      <c r="A34049" s="47" t="s">
        <v>9284</v>
      </c>
      <c r="B34049" s="47">
        <v>7768.0</v>
      </c>
      <c r="C34049" s="172">
        <v>0.0126</v>
      </c>
    </row>
    <row r="34050">
      <c r="A34050" s="47" t="s">
        <v>9284</v>
      </c>
      <c r="B34050" s="47">
        <v>7769.0</v>
      </c>
      <c r="C34050" s="172">
        <v>0.0</v>
      </c>
    </row>
    <row r="34051">
      <c r="A34051" s="47" t="s">
        <v>9284</v>
      </c>
      <c r="B34051" s="47">
        <v>7770.0</v>
      </c>
      <c r="C34051" s="172">
        <v>0.0</v>
      </c>
    </row>
    <row r="34052">
      <c r="A34052" s="47" t="s">
        <v>9284</v>
      </c>
      <c r="B34052" s="47">
        <v>7771.0</v>
      </c>
      <c r="C34052" s="172">
        <v>0.0</v>
      </c>
    </row>
    <row r="34053">
      <c r="A34053" s="47" t="s">
        <v>9284</v>
      </c>
      <c r="B34053" s="47">
        <v>7772.0</v>
      </c>
      <c r="C34053" s="172">
        <v>0.0</v>
      </c>
    </row>
    <row r="34054">
      <c r="A34054" s="47" t="s">
        <v>9284</v>
      </c>
      <c r="B34054" s="47">
        <v>7773.0</v>
      </c>
      <c r="C34054" s="172">
        <v>0.0</v>
      </c>
    </row>
    <row r="34055">
      <c r="A34055" s="47" t="s">
        <v>9284</v>
      </c>
      <c r="B34055" s="47">
        <v>7774.0</v>
      </c>
      <c r="C34055" s="172">
        <v>0.0</v>
      </c>
    </row>
    <row r="34056">
      <c r="A34056" s="47" t="s">
        <v>9284</v>
      </c>
      <c r="B34056" s="47">
        <v>7775.0</v>
      </c>
      <c r="C34056" s="172">
        <v>0.0</v>
      </c>
    </row>
    <row r="34057">
      <c r="A34057" s="47" t="s">
        <v>9284</v>
      </c>
      <c r="B34057" s="47">
        <v>7776.0</v>
      </c>
      <c r="C34057" s="172">
        <v>0.0</v>
      </c>
    </row>
    <row r="34058">
      <c r="A34058" s="47" t="s">
        <v>9284</v>
      </c>
      <c r="B34058" s="47">
        <v>7777.0</v>
      </c>
      <c r="C34058" s="172">
        <v>0.0</v>
      </c>
    </row>
    <row r="34059">
      <c r="A34059" s="47" t="s">
        <v>9284</v>
      </c>
      <c r="B34059" s="47">
        <v>7778.0</v>
      </c>
      <c r="C34059" s="172">
        <v>0.0</v>
      </c>
    </row>
    <row r="34060">
      <c r="A34060" s="47" t="s">
        <v>9284</v>
      </c>
      <c r="B34060" s="47">
        <v>7779.0</v>
      </c>
      <c r="C34060" s="172">
        <v>0.0</v>
      </c>
    </row>
    <row r="34061">
      <c r="A34061" s="47" t="s">
        <v>9284</v>
      </c>
      <c r="B34061" s="47">
        <v>7780.0</v>
      </c>
      <c r="C34061" s="172">
        <v>0.0</v>
      </c>
    </row>
    <row r="34062">
      <c r="A34062" s="47" t="s">
        <v>9284</v>
      </c>
      <c r="B34062" s="47">
        <v>7781.0</v>
      </c>
      <c r="C34062" s="172">
        <v>0.0</v>
      </c>
    </row>
    <row r="34063">
      <c r="A34063" s="47" t="s">
        <v>9284</v>
      </c>
      <c r="B34063" s="47">
        <v>7782.0</v>
      </c>
      <c r="C34063" s="172">
        <v>0.0</v>
      </c>
    </row>
    <row r="34064">
      <c r="A34064" s="47" t="s">
        <v>9284</v>
      </c>
      <c r="B34064" s="47">
        <v>7783.0</v>
      </c>
      <c r="C34064" s="172">
        <v>0.0</v>
      </c>
    </row>
    <row r="34065">
      <c r="A34065" s="47" t="s">
        <v>9284</v>
      </c>
      <c r="B34065" s="47">
        <v>7784.0</v>
      </c>
      <c r="C34065" s="172">
        <v>0.0414</v>
      </c>
    </row>
    <row r="34066">
      <c r="A34066" s="47" t="s">
        <v>9284</v>
      </c>
      <c r="B34066" s="47">
        <v>7785.0</v>
      </c>
      <c r="C34066" s="172">
        <v>0.099</v>
      </c>
    </row>
    <row r="34067">
      <c r="A34067" s="47" t="s">
        <v>9284</v>
      </c>
      <c r="B34067" s="47">
        <v>7786.0</v>
      </c>
      <c r="C34067" s="172">
        <v>0.12689999999999999</v>
      </c>
    </row>
    <row r="34068">
      <c r="A34068" s="47" t="s">
        <v>9284</v>
      </c>
      <c r="B34068" s="47">
        <v>7787.0</v>
      </c>
      <c r="C34068" s="172">
        <v>0.057600000000000005</v>
      </c>
    </row>
    <row r="34069">
      <c r="A34069" s="47" t="s">
        <v>9284</v>
      </c>
      <c r="B34069" s="47">
        <v>7788.0</v>
      </c>
      <c r="C34069" s="172">
        <v>0.0882</v>
      </c>
    </row>
    <row r="34070">
      <c r="A34070" s="47" t="s">
        <v>9284</v>
      </c>
      <c r="B34070" s="47">
        <v>7789.0</v>
      </c>
      <c r="C34070" s="172">
        <v>0.039599999999999996</v>
      </c>
    </row>
    <row r="34071">
      <c r="A34071" s="47" t="s">
        <v>9284</v>
      </c>
      <c r="B34071" s="47">
        <v>7790.0</v>
      </c>
      <c r="C34071" s="172">
        <v>0.0477</v>
      </c>
    </row>
    <row r="34072">
      <c r="A34072" s="47" t="s">
        <v>9284</v>
      </c>
      <c r="B34072" s="47">
        <v>7791.0</v>
      </c>
      <c r="C34072" s="172">
        <v>0.1116</v>
      </c>
    </row>
    <row r="34073">
      <c r="A34073" s="47" t="s">
        <v>9284</v>
      </c>
      <c r="B34073" s="47">
        <v>7792.0</v>
      </c>
      <c r="C34073" s="172">
        <v>0.0756</v>
      </c>
    </row>
    <row r="34074">
      <c r="A34074" s="47" t="s">
        <v>9284</v>
      </c>
      <c r="B34074" s="47">
        <v>7793.0</v>
      </c>
      <c r="C34074" s="172">
        <v>0.0</v>
      </c>
    </row>
    <row r="34075">
      <c r="A34075" s="47" t="s">
        <v>9284</v>
      </c>
      <c r="B34075" s="47">
        <v>7794.0</v>
      </c>
      <c r="C34075" s="172">
        <v>0.0</v>
      </c>
    </row>
    <row r="34076">
      <c r="A34076" s="47" t="s">
        <v>9284</v>
      </c>
      <c r="B34076" s="47">
        <v>7795.0</v>
      </c>
      <c r="C34076" s="172">
        <v>0.0</v>
      </c>
    </row>
    <row r="34077">
      <c r="A34077" s="47" t="s">
        <v>9284</v>
      </c>
      <c r="B34077" s="47">
        <v>7796.0</v>
      </c>
      <c r="C34077" s="172">
        <v>0.0</v>
      </c>
    </row>
    <row r="34078">
      <c r="A34078" s="47" t="s">
        <v>9284</v>
      </c>
      <c r="B34078" s="47">
        <v>7797.0</v>
      </c>
      <c r="C34078" s="172">
        <v>0.0</v>
      </c>
    </row>
    <row r="34079">
      <c r="A34079" s="47" t="s">
        <v>9284</v>
      </c>
      <c r="B34079" s="47">
        <v>7798.0</v>
      </c>
      <c r="C34079" s="172">
        <v>0.0</v>
      </c>
    </row>
    <row r="34080">
      <c r="A34080" s="47" t="s">
        <v>9284</v>
      </c>
      <c r="B34080" s="47">
        <v>7799.0</v>
      </c>
      <c r="C34080" s="172">
        <v>0.0</v>
      </c>
    </row>
    <row r="34081">
      <c r="A34081" s="47" t="s">
        <v>9284</v>
      </c>
      <c r="B34081" s="47">
        <v>7800.0</v>
      </c>
      <c r="C34081" s="172">
        <v>0.0</v>
      </c>
    </row>
    <row r="34082">
      <c r="A34082" s="47" t="s">
        <v>9284</v>
      </c>
      <c r="B34082" s="47">
        <v>7801.0</v>
      </c>
      <c r="C34082" s="172">
        <v>0.0</v>
      </c>
    </row>
    <row r="34083">
      <c r="A34083" s="47" t="s">
        <v>9284</v>
      </c>
      <c r="B34083" s="47">
        <v>7802.0</v>
      </c>
      <c r="C34083" s="172">
        <v>0.0</v>
      </c>
    </row>
    <row r="34084">
      <c r="A34084" s="47" t="s">
        <v>9284</v>
      </c>
      <c r="B34084" s="47">
        <v>7803.0</v>
      </c>
      <c r="C34084" s="172">
        <v>0.0</v>
      </c>
    </row>
    <row r="34085">
      <c r="A34085" s="47" t="s">
        <v>9284</v>
      </c>
      <c r="B34085" s="47">
        <v>7804.0</v>
      </c>
      <c r="C34085" s="172">
        <v>0.0</v>
      </c>
    </row>
    <row r="34086">
      <c r="A34086" s="47" t="s">
        <v>9284</v>
      </c>
      <c r="B34086" s="47">
        <v>7805.0</v>
      </c>
      <c r="C34086" s="172">
        <v>0.0</v>
      </c>
    </row>
    <row r="34087">
      <c r="A34087" s="47" t="s">
        <v>9284</v>
      </c>
      <c r="B34087" s="47">
        <v>7806.0</v>
      </c>
      <c r="C34087" s="172">
        <v>0.0</v>
      </c>
    </row>
    <row r="34088">
      <c r="A34088" s="47" t="s">
        <v>9284</v>
      </c>
      <c r="B34088" s="47">
        <v>7807.0</v>
      </c>
      <c r="C34088" s="172">
        <v>0.0</v>
      </c>
    </row>
    <row r="34089">
      <c r="A34089" s="47" t="s">
        <v>9284</v>
      </c>
      <c r="B34089" s="47">
        <v>7808.0</v>
      </c>
      <c r="C34089" s="172">
        <v>0.0243</v>
      </c>
    </row>
    <row r="34090">
      <c r="A34090" s="47" t="s">
        <v>9284</v>
      </c>
      <c r="B34090" s="47">
        <v>7809.0</v>
      </c>
      <c r="C34090" s="172">
        <v>0.1422</v>
      </c>
    </row>
    <row r="34091">
      <c r="A34091" s="47" t="s">
        <v>9284</v>
      </c>
      <c r="B34091" s="47">
        <v>7810.0</v>
      </c>
      <c r="C34091" s="172">
        <v>0.2403</v>
      </c>
    </row>
    <row r="34092">
      <c r="A34092" s="47" t="s">
        <v>9284</v>
      </c>
      <c r="B34092" s="47">
        <v>7811.0</v>
      </c>
      <c r="C34092" s="172">
        <v>0.3231</v>
      </c>
    </row>
    <row r="34093">
      <c r="A34093" s="47" t="s">
        <v>9284</v>
      </c>
      <c r="B34093" s="47">
        <v>7812.0</v>
      </c>
      <c r="C34093" s="172">
        <v>0.432</v>
      </c>
    </row>
    <row r="34094">
      <c r="A34094" s="47" t="s">
        <v>9284</v>
      </c>
      <c r="B34094" s="47">
        <v>7813.0</v>
      </c>
      <c r="C34094" s="172">
        <v>0.41940000000000005</v>
      </c>
    </row>
    <row r="34095">
      <c r="A34095" s="47" t="s">
        <v>9284</v>
      </c>
      <c r="B34095" s="47">
        <v>7814.0</v>
      </c>
      <c r="C34095" s="172">
        <v>0.36629999999999996</v>
      </c>
    </row>
    <row r="34096">
      <c r="A34096" s="47" t="s">
        <v>9284</v>
      </c>
      <c r="B34096" s="47">
        <v>7815.0</v>
      </c>
      <c r="C34096" s="172">
        <v>0.24480000000000002</v>
      </c>
    </row>
    <row r="34097">
      <c r="A34097" s="47" t="s">
        <v>9284</v>
      </c>
      <c r="B34097" s="47">
        <v>7816.0</v>
      </c>
      <c r="C34097" s="172">
        <v>0.0747</v>
      </c>
    </row>
    <row r="34098">
      <c r="A34098" s="47" t="s">
        <v>9284</v>
      </c>
      <c r="B34098" s="47">
        <v>7817.0</v>
      </c>
      <c r="C34098" s="172">
        <v>0.0</v>
      </c>
    </row>
    <row r="34099">
      <c r="A34099" s="47" t="s">
        <v>9284</v>
      </c>
      <c r="B34099" s="47">
        <v>7818.0</v>
      </c>
      <c r="C34099" s="172">
        <v>0.0</v>
      </c>
    </row>
    <row r="34100">
      <c r="A34100" s="47" t="s">
        <v>9284</v>
      </c>
      <c r="B34100" s="47">
        <v>7819.0</v>
      </c>
      <c r="C34100" s="172">
        <v>0.0</v>
      </c>
    </row>
    <row r="34101">
      <c r="A34101" s="47" t="s">
        <v>9284</v>
      </c>
      <c r="B34101" s="47">
        <v>7820.0</v>
      </c>
      <c r="C34101" s="172">
        <v>0.0</v>
      </c>
    </row>
    <row r="34102">
      <c r="A34102" s="47" t="s">
        <v>9284</v>
      </c>
      <c r="B34102" s="47">
        <v>7821.0</v>
      </c>
      <c r="C34102" s="172">
        <v>0.0</v>
      </c>
    </row>
    <row r="34103">
      <c r="A34103" s="47" t="s">
        <v>9284</v>
      </c>
      <c r="B34103" s="47">
        <v>7822.0</v>
      </c>
      <c r="C34103" s="172">
        <v>0.0</v>
      </c>
    </row>
    <row r="34104">
      <c r="A34104" s="47" t="s">
        <v>9284</v>
      </c>
      <c r="B34104" s="47">
        <v>7823.0</v>
      </c>
      <c r="C34104" s="172">
        <v>0.0</v>
      </c>
    </row>
    <row r="34105">
      <c r="A34105" s="47" t="s">
        <v>9284</v>
      </c>
      <c r="B34105" s="47">
        <v>7824.0</v>
      </c>
      <c r="C34105" s="172">
        <v>0.0</v>
      </c>
    </row>
    <row r="34106">
      <c r="A34106" s="47" t="s">
        <v>9284</v>
      </c>
      <c r="B34106" s="47">
        <v>7825.0</v>
      </c>
      <c r="C34106" s="172">
        <v>0.0</v>
      </c>
    </row>
    <row r="34107">
      <c r="A34107" s="47" t="s">
        <v>9284</v>
      </c>
      <c r="B34107" s="47">
        <v>7826.0</v>
      </c>
      <c r="C34107" s="172">
        <v>0.0</v>
      </c>
    </row>
    <row r="34108">
      <c r="A34108" s="47" t="s">
        <v>9284</v>
      </c>
      <c r="B34108" s="47">
        <v>7827.0</v>
      </c>
      <c r="C34108" s="172">
        <v>0.0</v>
      </c>
    </row>
    <row r="34109">
      <c r="A34109" s="47" t="s">
        <v>9284</v>
      </c>
      <c r="B34109" s="47">
        <v>7828.0</v>
      </c>
      <c r="C34109" s="172">
        <v>0.0</v>
      </c>
    </row>
    <row r="34110">
      <c r="A34110" s="47" t="s">
        <v>9284</v>
      </c>
      <c r="B34110" s="47">
        <v>7829.0</v>
      </c>
      <c r="C34110" s="172">
        <v>0.0</v>
      </c>
    </row>
    <row r="34111">
      <c r="A34111" s="47" t="s">
        <v>9284</v>
      </c>
      <c r="B34111" s="47">
        <v>7830.0</v>
      </c>
      <c r="C34111" s="172">
        <v>0.0</v>
      </c>
    </row>
    <row r="34112">
      <c r="A34112" s="47" t="s">
        <v>9284</v>
      </c>
      <c r="B34112" s="47">
        <v>7831.0</v>
      </c>
      <c r="C34112" s="172">
        <v>0.0</v>
      </c>
    </row>
    <row r="34113">
      <c r="A34113" s="47" t="s">
        <v>9284</v>
      </c>
      <c r="B34113" s="47">
        <v>7832.0</v>
      </c>
      <c r="C34113" s="172">
        <v>0.033299999999999996</v>
      </c>
    </row>
    <row r="34114">
      <c r="A34114" s="47" t="s">
        <v>9284</v>
      </c>
      <c r="B34114" s="47">
        <v>7833.0</v>
      </c>
      <c r="C34114" s="172">
        <v>0.0162</v>
      </c>
    </row>
    <row r="34115">
      <c r="A34115" s="47" t="s">
        <v>9284</v>
      </c>
      <c r="B34115" s="47">
        <v>7834.0</v>
      </c>
      <c r="C34115" s="172">
        <v>0.0486</v>
      </c>
    </row>
    <row r="34116">
      <c r="A34116" s="47" t="s">
        <v>9284</v>
      </c>
      <c r="B34116" s="47">
        <v>7835.0</v>
      </c>
      <c r="C34116" s="172">
        <v>0.0351</v>
      </c>
    </row>
    <row r="34117">
      <c r="A34117" s="47" t="s">
        <v>9284</v>
      </c>
      <c r="B34117" s="47">
        <v>7836.0</v>
      </c>
      <c r="C34117" s="172">
        <v>0.0882</v>
      </c>
    </row>
    <row r="34118">
      <c r="A34118" s="47" t="s">
        <v>9284</v>
      </c>
      <c r="B34118" s="47">
        <v>7837.0</v>
      </c>
      <c r="C34118" s="172">
        <v>0.3105</v>
      </c>
    </row>
    <row r="34119">
      <c r="A34119" s="47" t="s">
        <v>9284</v>
      </c>
      <c r="B34119" s="47">
        <v>7838.0</v>
      </c>
      <c r="C34119" s="172">
        <v>0.12060000000000001</v>
      </c>
    </row>
    <row r="34120">
      <c r="A34120" s="47" t="s">
        <v>9284</v>
      </c>
      <c r="B34120" s="47">
        <v>7839.0</v>
      </c>
      <c r="C34120" s="172">
        <v>0.1476</v>
      </c>
    </row>
    <row r="34121">
      <c r="A34121" s="47" t="s">
        <v>9284</v>
      </c>
      <c r="B34121" s="47">
        <v>7840.0</v>
      </c>
      <c r="C34121" s="172">
        <v>0.0558</v>
      </c>
    </row>
    <row r="34122">
      <c r="A34122" s="47" t="s">
        <v>9284</v>
      </c>
      <c r="B34122" s="47">
        <v>7841.0</v>
      </c>
      <c r="C34122" s="172">
        <v>0.0</v>
      </c>
    </row>
    <row r="34123">
      <c r="A34123" s="47" t="s">
        <v>9284</v>
      </c>
      <c r="B34123" s="47">
        <v>7842.0</v>
      </c>
      <c r="C34123" s="172">
        <v>0.0</v>
      </c>
    </row>
    <row r="34124">
      <c r="A34124" s="47" t="s">
        <v>9284</v>
      </c>
      <c r="B34124" s="47">
        <v>7843.0</v>
      </c>
      <c r="C34124" s="172">
        <v>0.0</v>
      </c>
    </row>
    <row r="34125">
      <c r="A34125" s="47" t="s">
        <v>9284</v>
      </c>
      <c r="B34125" s="47">
        <v>7844.0</v>
      </c>
      <c r="C34125" s="172">
        <v>0.0</v>
      </c>
    </row>
    <row r="34126">
      <c r="A34126" s="47" t="s">
        <v>9284</v>
      </c>
      <c r="B34126" s="47">
        <v>7845.0</v>
      </c>
      <c r="C34126" s="172">
        <v>0.0</v>
      </c>
    </row>
    <row r="34127">
      <c r="A34127" s="47" t="s">
        <v>9284</v>
      </c>
      <c r="B34127" s="47">
        <v>7846.0</v>
      </c>
      <c r="C34127" s="172">
        <v>0.0</v>
      </c>
    </row>
    <row r="34128">
      <c r="A34128" s="47" t="s">
        <v>9284</v>
      </c>
      <c r="B34128" s="47">
        <v>7847.0</v>
      </c>
      <c r="C34128" s="172">
        <v>0.0</v>
      </c>
    </row>
    <row r="34129">
      <c r="A34129" s="47" t="s">
        <v>9284</v>
      </c>
      <c r="B34129" s="47">
        <v>7848.0</v>
      </c>
      <c r="C34129" s="172">
        <v>0.0</v>
      </c>
    </row>
    <row r="34130">
      <c r="A34130" s="47" t="s">
        <v>9284</v>
      </c>
      <c r="B34130" s="47">
        <v>7849.0</v>
      </c>
      <c r="C34130" s="172">
        <v>0.0</v>
      </c>
    </row>
    <row r="34131">
      <c r="A34131" s="47" t="s">
        <v>9284</v>
      </c>
      <c r="B34131" s="47">
        <v>7850.0</v>
      </c>
      <c r="C34131" s="172">
        <v>0.0</v>
      </c>
    </row>
    <row r="34132">
      <c r="A34132" s="47" t="s">
        <v>9284</v>
      </c>
      <c r="B34132" s="47">
        <v>7851.0</v>
      </c>
      <c r="C34132" s="172">
        <v>0.0</v>
      </c>
    </row>
    <row r="34133">
      <c r="A34133" s="47" t="s">
        <v>9284</v>
      </c>
      <c r="B34133" s="47">
        <v>7852.0</v>
      </c>
      <c r="C34133" s="172">
        <v>0.0</v>
      </c>
    </row>
    <row r="34134">
      <c r="A34134" s="47" t="s">
        <v>9284</v>
      </c>
      <c r="B34134" s="47">
        <v>7853.0</v>
      </c>
      <c r="C34134" s="172">
        <v>0.0</v>
      </c>
    </row>
    <row r="34135">
      <c r="A34135" s="47" t="s">
        <v>9284</v>
      </c>
      <c r="B34135" s="47">
        <v>7854.0</v>
      </c>
      <c r="C34135" s="172">
        <v>0.0</v>
      </c>
    </row>
    <row r="34136">
      <c r="A34136" s="47" t="s">
        <v>9284</v>
      </c>
      <c r="B34136" s="47">
        <v>7855.0</v>
      </c>
      <c r="C34136" s="172">
        <v>0.0</v>
      </c>
    </row>
    <row r="34137">
      <c r="A34137" s="47" t="s">
        <v>9284</v>
      </c>
      <c r="B34137" s="47">
        <v>7856.0</v>
      </c>
      <c r="C34137" s="172">
        <v>0.0207</v>
      </c>
    </row>
    <row r="34138">
      <c r="A34138" s="47" t="s">
        <v>9284</v>
      </c>
      <c r="B34138" s="47">
        <v>7857.0</v>
      </c>
      <c r="C34138" s="172">
        <v>0.108</v>
      </c>
    </row>
    <row r="34139">
      <c r="A34139" s="47" t="s">
        <v>9284</v>
      </c>
      <c r="B34139" s="47">
        <v>7858.0</v>
      </c>
      <c r="C34139" s="172">
        <v>0.027</v>
      </c>
    </row>
    <row r="34140">
      <c r="A34140" s="47" t="s">
        <v>9284</v>
      </c>
      <c r="B34140" s="47">
        <v>7859.0</v>
      </c>
      <c r="C34140" s="172">
        <v>0.0468</v>
      </c>
    </row>
    <row r="34141">
      <c r="A34141" s="47" t="s">
        <v>9284</v>
      </c>
      <c r="B34141" s="47">
        <v>7860.0</v>
      </c>
      <c r="C34141" s="172">
        <v>0.1701</v>
      </c>
    </row>
    <row r="34142">
      <c r="A34142" s="47" t="s">
        <v>9284</v>
      </c>
      <c r="B34142" s="47">
        <v>7861.0</v>
      </c>
      <c r="C34142" s="172">
        <v>0.2106</v>
      </c>
    </row>
    <row r="34143">
      <c r="A34143" s="47" t="s">
        <v>9284</v>
      </c>
      <c r="B34143" s="47">
        <v>7862.0</v>
      </c>
      <c r="C34143" s="172">
        <v>0.1404</v>
      </c>
    </row>
    <row r="34144">
      <c r="A34144" s="47" t="s">
        <v>9284</v>
      </c>
      <c r="B34144" s="47">
        <v>7863.0</v>
      </c>
      <c r="C34144" s="172">
        <v>0.1044</v>
      </c>
    </row>
    <row r="34145">
      <c r="A34145" s="47" t="s">
        <v>9284</v>
      </c>
      <c r="B34145" s="47">
        <v>7864.0</v>
      </c>
      <c r="C34145" s="172">
        <v>0.0549</v>
      </c>
    </row>
    <row r="34146">
      <c r="A34146" s="47" t="s">
        <v>9284</v>
      </c>
      <c r="B34146" s="47">
        <v>7865.0</v>
      </c>
      <c r="C34146" s="172">
        <v>0.0</v>
      </c>
    </row>
    <row r="34147">
      <c r="A34147" s="47" t="s">
        <v>9284</v>
      </c>
      <c r="B34147" s="47">
        <v>7866.0</v>
      </c>
      <c r="C34147" s="172">
        <v>0.0</v>
      </c>
    </row>
    <row r="34148">
      <c r="A34148" s="47" t="s">
        <v>9284</v>
      </c>
      <c r="B34148" s="47">
        <v>7867.0</v>
      </c>
      <c r="C34148" s="172">
        <v>0.0</v>
      </c>
    </row>
    <row r="34149">
      <c r="A34149" s="47" t="s">
        <v>9284</v>
      </c>
      <c r="B34149" s="47">
        <v>7868.0</v>
      </c>
      <c r="C34149" s="172">
        <v>0.0</v>
      </c>
    </row>
    <row r="34150">
      <c r="A34150" s="47" t="s">
        <v>9284</v>
      </c>
      <c r="B34150" s="47">
        <v>7869.0</v>
      </c>
      <c r="C34150" s="172">
        <v>0.0</v>
      </c>
    </row>
    <row r="34151">
      <c r="A34151" s="47" t="s">
        <v>9284</v>
      </c>
      <c r="B34151" s="47">
        <v>7870.0</v>
      </c>
      <c r="C34151" s="172">
        <v>0.0</v>
      </c>
    </row>
    <row r="34152">
      <c r="A34152" s="47" t="s">
        <v>9284</v>
      </c>
      <c r="B34152" s="47">
        <v>7871.0</v>
      </c>
      <c r="C34152" s="172">
        <v>0.0</v>
      </c>
    </row>
    <row r="34153">
      <c r="A34153" s="47" t="s">
        <v>9284</v>
      </c>
      <c r="B34153" s="47">
        <v>7872.0</v>
      </c>
      <c r="C34153" s="172">
        <v>0.0</v>
      </c>
    </row>
    <row r="34154">
      <c r="A34154" s="47" t="s">
        <v>9284</v>
      </c>
      <c r="B34154" s="47">
        <v>7873.0</v>
      </c>
      <c r="C34154" s="172">
        <v>0.0</v>
      </c>
    </row>
    <row r="34155">
      <c r="A34155" s="47" t="s">
        <v>9284</v>
      </c>
      <c r="B34155" s="47">
        <v>7874.0</v>
      </c>
      <c r="C34155" s="172">
        <v>0.0</v>
      </c>
    </row>
    <row r="34156">
      <c r="A34156" s="47" t="s">
        <v>9284</v>
      </c>
      <c r="B34156" s="47">
        <v>7875.0</v>
      </c>
      <c r="C34156" s="172">
        <v>0.0</v>
      </c>
    </row>
    <row r="34157">
      <c r="A34157" s="47" t="s">
        <v>9284</v>
      </c>
      <c r="B34157" s="47">
        <v>7876.0</v>
      </c>
      <c r="C34157" s="172">
        <v>0.0</v>
      </c>
    </row>
    <row r="34158">
      <c r="A34158" s="47" t="s">
        <v>9284</v>
      </c>
      <c r="B34158" s="47">
        <v>7877.0</v>
      </c>
      <c r="C34158" s="172">
        <v>0.0</v>
      </c>
    </row>
    <row r="34159">
      <c r="A34159" s="47" t="s">
        <v>9284</v>
      </c>
      <c r="B34159" s="47">
        <v>7878.0</v>
      </c>
      <c r="C34159" s="172">
        <v>0.0</v>
      </c>
    </row>
    <row r="34160">
      <c r="A34160" s="47" t="s">
        <v>9284</v>
      </c>
      <c r="B34160" s="47">
        <v>7879.0</v>
      </c>
      <c r="C34160" s="172">
        <v>0.0</v>
      </c>
    </row>
    <row r="34161">
      <c r="A34161" s="47" t="s">
        <v>9284</v>
      </c>
      <c r="B34161" s="47">
        <v>7880.0</v>
      </c>
      <c r="C34161" s="172">
        <v>0.0207</v>
      </c>
    </row>
    <row r="34162">
      <c r="A34162" s="47" t="s">
        <v>9284</v>
      </c>
      <c r="B34162" s="47">
        <v>7881.0</v>
      </c>
      <c r="C34162" s="172">
        <v>0.1071</v>
      </c>
    </row>
    <row r="34163">
      <c r="A34163" s="47" t="s">
        <v>9284</v>
      </c>
      <c r="B34163" s="47">
        <v>7882.0</v>
      </c>
      <c r="C34163" s="172">
        <v>0.2691</v>
      </c>
    </row>
    <row r="34164">
      <c r="A34164" s="47" t="s">
        <v>9284</v>
      </c>
      <c r="B34164" s="47">
        <v>7883.0</v>
      </c>
      <c r="C34164" s="172">
        <v>0.333</v>
      </c>
    </row>
    <row r="34165">
      <c r="A34165" s="47" t="s">
        <v>9284</v>
      </c>
      <c r="B34165" s="47">
        <v>7884.0</v>
      </c>
      <c r="C34165" s="172">
        <v>0.3213</v>
      </c>
    </row>
    <row r="34166">
      <c r="A34166" s="47" t="s">
        <v>9284</v>
      </c>
      <c r="B34166" s="47">
        <v>7885.0</v>
      </c>
      <c r="C34166" s="172">
        <v>0.378</v>
      </c>
    </row>
    <row r="34167">
      <c r="A34167" s="47" t="s">
        <v>9284</v>
      </c>
      <c r="B34167" s="47">
        <v>7886.0</v>
      </c>
      <c r="C34167" s="172">
        <v>0.18270000000000003</v>
      </c>
    </row>
    <row r="34168">
      <c r="A34168" s="47" t="s">
        <v>9284</v>
      </c>
      <c r="B34168" s="47">
        <v>7887.0</v>
      </c>
      <c r="C34168" s="172">
        <v>0.1305</v>
      </c>
    </row>
    <row r="34169">
      <c r="A34169" s="47" t="s">
        <v>9284</v>
      </c>
      <c r="B34169" s="47">
        <v>7888.0</v>
      </c>
      <c r="C34169" s="172">
        <v>0.0405</v>
      </c>
    </row>
    <row r="34170">
      <c r="A34170" s="47" t="s">
        <v>9284</v>
      </c>
      <c r="B34170" s="47">
        <v>7889.0</v>
      </c>
      <c r="C34170" s="172">
        <v>0.0</v>
      </c>
    </row>
    <row r="34171">
      <c r="A34171" s="47" t="s">
        <v>9284</v>
      </c>
      <c r="B34171" s="47">
        <v>7890.0</v>
      </c>
      <c r="C34171" s="172">
        <v>0.0</v>
      </c>
    </row>
    <row r="34172">
      <c r="A34172" s="47" t="s">
        <v>9284</v>
      </c>
      <c r="B34172" s="47">
        <v>7891.0</v>
      </c>
      <c r="C34172" s="172">
        <v>0.0</v>
      </c>
    </row>
    <row r="34173">
      <c r="A34173" s="47" t="s">
        <v>9284</v>
      </c>
      <c r="B34173" s="47">
        <v>7892.0</v>
      </c>
      <c r="C34173" s="172">
        <v>0.0</v>
      </c>
    </row>
    <row r="34174">
      <c r="A34174" s="47" t="s">
        <v>9284</v>
      </c>
      <c r="B34174" s="47">
        <v>7893.0</v>
      </c>
      <c r="C34174" s="172">
        <v>0.0</v>
      </c>
    </row>
    <row r="34175">
      <c r="A34175" s="47" t="s">
        <v>9284</v>
      </c>
      <c r="B34175" s="47">
        <v>7894.0</v>
      </c>
      <c r="C34175" s="172">
        <v>0.0</v>
      </c>
    </row>
    <row r="34176">
      <c r="A34176" s="47" t="s">
        <v>9284</v>
      </c>
      <c r="B34176" s="47">
        <v>7895.0</v>
      </c>
      <c r="C34176" s="172">
        <v>0.0</v>
      </c>
    </row>
    <row r="34177">
      <c r="A34177" s="47" t="s">
        <v>9284</v>
      </c>
      <c r="B34177" s="47">
        <v>7896.0</v>
      </c>
      <c r="C34177" s="172">
        <v>0.0</v>
      </c>
    </row>
    <row r="34178">
      <c r="A34178" s="47" t="s">
        <v>9284</v>
      </c>
      <c r="B34178" s="47">
        <v>7897.0</v>
      </c>
      <c r="C34178" s="172">
        <v>0.0</v>
      </c>
    </row>
    <row r="34179">
      <c r="A34179" s="47" t="s">
        <v>9284</v>
      </c>
      <c r="B34179" s="47">
        <v>7898.0</v>
      </c>
      <c r="C34179" s="172">
        <v>0.0</v>
      </c>
    </row>
    <row r="34180">
      <c r="A34180" s="47" t="s">
        <v>9284</v>
      </c>
      <c r="B34180" s="47">
        <v>7899.0</v>
      </c>
      <c r="C34180" s="172">
        <v>0.0</v>
      </c>
    </row>
    <row r="34181">
      <c r="A34181" s="47" t="s">
        <v>9284</v>
      </c>
      <c r="B34181" s="47">
        <v>7900.0</v>
      </c>
      <c r="C34181" s="172">
        <v>0.0</v>
      </c>
    </row>
    <row r="34182">
      <c r="A34182" s="47" t="s">
        <v>9284</v>
      </c>
      <c r="B34182" s="47">
        <v>7901.0</v>
      </c>
      <c r="C34182" s="172">
        <v>0.0</v>
      </c>
    </row>
    <row r="34183">
      <c r="A34183" s="47" t="s">
        <v>9284</v>
      </c>
      <c r="B34183" s="47">
        <v>7902.0</v>
      </c>
      <c r="C34183" s="172">
        <v>0.0</v>
      </c>
    </row>
    <row r="34184">
      <c r="A34184" s="47" t="s">
        <v>9284</v>
      </c>
      <c r="B34184" s="47">
        <v>7903.0</v>
      </c>
      <c r="C34184" s="172">
        <v>0.0</v>
      </c>
    </row>
    <row r="34185">
      <c r="A34185" s="47" t="s">
        <v>9284</v>
      </c>
      <c r="B34185" s="47">
        <v>7904.0</v>
      </c>
      <c r="C34185" s="172">
        <v>0.0171</v>
      </c>
    </row>
    <row r="34186">
      <c r="A34186" s="47" t="s">
        <v>9284</v>
      </c>
      <c r="B34186" s="47">
        <v>7905.0</v>
      </c>
      <c r="C34186" s="172">
        <v>0.1404</v>
      </c>
    </row>
    <row r="34187">
      <c r="A34187" s="47" t="s">
        <v>9284</v>
      </c>
      <c r="B34187" s="47">
        <v>7906.0</v>
      </c>
      <c r="C34187" s="172">
        <v>0.2727</v>
      </c>
    </row>
    <row r="34188">
      <c r="A34188" s="47" t="s">
        <v>9284</v>
      </c>
      <c r="B34188" s="47">
        <v>7907.0</v>
      </c>
      <c r="C34188" s="172">
        <v>0.3726</v>
      </c>
    </row>
    <row r="34189">
      <c r="A34189" s="47" t="s">
        <v>9284</v>
      </c>
      <c r="B34189" s="47">
        <v>7908.0</v>
      </c>
      <c r="C34189" s="172">
        <v>0.4266</v>
      </c>
    </row>
    <row r="34190">
      <c r="A34190" s="47" t="s">
        <v>9284</v>
      </c>
      <c r="B34190" s="47">
        <v>7909.0</v>
      </c>
      <c r="C34190" s="172">
        <v>0.4239</v>
      </c>
    </row>
    <row r="34191">
      <c r="A34191" s="47" t="s">
        <v>9284</v>
      </c>
      <c r="B34191" s="47">
        <v>7910.0</v>
      </c>
      <c r="C34191" s="172">
        <v>0.3627</v>
      </c>
    </row>
    <row r="34192">
      <c r="A34192" s="47" t="s">
        <v>9284</v>
      </c>
      <c r="B34192" s="47">
        <v>7911.0</v>
      </c>
      <c r="C34192" s="172">
        <v>0.2646</v>
      </c>
    </row>
    <row r="34193">
      <c r="A34193" s="47" t="s">
        <v>9284</v>
      </c>
      <c r="B34193" s="47">
        <v>7912.0</v>
      </c>
      <c r="C34193" s="172">
        <v>0.0531</v>
      </c>
    </row>
    <row r="34194">
      <c r="A34194" s="47" t="s">
        <v>9284</v>
      </c>
      <c r="B34194" s="47">
        <v>7913.0</v>
      </c>
      <c r="C34194" s="172">
        <v>0.0</v>
      </c>
    </row>
    <row r="34195">
      <c r="A34195" s="47" t="s">
        <v>9284</v>
      </c>
      <c r="B34195" s="47">
        <v>7914.0</v>
      </c>
      <c r="C34195" s="172">
        <v>0.0</v>
      </c>
    </row>
    <row r="34196">
      <c r="A34196" s="47" t="s">
        <v>9284</v>
      </c>
      <c r="B34196" s="47">
        <v>7915.0</v>
      </c>
      <c r="C34196" s="172">
        <v>0.0</v>
      </c>
    </row>
    <row r="34197">
      <c r="A34197" s="47" t="s">
        <v>9284</v>
      </c>
      <c r="B34197" s="47">
        <v>7916.0</v>
      </c>
      <c r="C34197" s="172">
        <v>0.0</v>
      </c>
    </row>
    <row r="34198">
      <c r="A34198" s="47" t="s">
        <v>9284</v>
      </c>
      <c r="B34198" s="47">
        <v>7917.0</v>
      </c>
      <c r="C34198" s="172">
        <v>0.0</v>
      </c>
    </row>
    <row r="34199">
      <c r="A34199" s="47" t="s">
        <v>9284</v>
      </c>
      <c r="B34199" s="47">
        <v>7918.0</v>
      </c>
      <c r="C34199" s="172">
        <v>0.0</v>
      </c>
    </row>
    <row r="34200">
      <c r="A34200" s="47" t="s">
        <v>9284</v>
      </c>
      <c r="B34200" s="47">
        <v>7919.0</v>
      </c>
      <c r="C34200" s="172">
        <v>0.0</v>
      </c>
    </row>
    <row r="34201">
      <c r="A34201" s="47" t="s">
        <v>9284</v>
      </c>
      <c r="B34201" s="47">
        <v>7920.0</v>
      </c>
      <c r="C34201" s="172">
        <v>0.0</v>
      </c>
    </row>
    <row r="34202">
      <c r="A34202" s="47" t="s">
        <v>9284</v>
      </c>
      <c r="B34202" s="47">
        <v>7921.0</v>
      </c>
      <c r="C34202" s="172">
        <v>0.0</v>
      </c>
    </row>
    <row r="34203">
      <c r="A34203" s="47" t="s">
        <v>9284</v>
      </c>
      <c r="B34203" s="47">
        <v>7922.0</v>
      </c>
      <c r="C34203" s="172">
        <v>0.0</v>
      </c>
    </row>
    <row r="34204">
      <c r="A34204" s="47" t="s">
        <v>9284</v>
      </c>
      <c r="B34204" s="47">
        <v>7923.0</v>
      </c>
      <c r="C34204" s="172">
        <v>0.0</v>
      </c>
    </row>
    <row r="34205">
      <c r="A34205" s="47" t="s">
        <v>9284</v>
      </c>
      <c r="B34205" s="47">
        <v>7924.0</v>
      </c>
      <c r="C34205" s="172">
        <v>0.0</v>
      </c>
    </row>
    <row r="34206">
      <c r="A34206" s="47" t="s">
        <v>9284</v>
      </c>
      <c r="B34206" s="47">
        <v>7925.0</v>
      </c>
      <c r="C34206" s="172">
        <v>0.0</v>
      </c>
    </row>
    <row r="34207">
      <c r="A34207" s="47" t="s">
        <v>9284</v>
      </c>
      <c r="B34207" s="47">
        <v>7926.0</v>
      </c>
      <c r="C34207" s="172">
        <v>0.0</v>
      </c>
    </row>
    <row r="34208">
      <c r="A34208" s="47" t="s">
        <v>9284</v>
      </c>
      <c r="B34208" s="47">
        <v>7927.0</v>
      </c>
      <c r="C34208" s="172">
        <v>0.0</v>
      </c>
    </row>
    <row r="34209">
      <c r="A34209" s="47" t="s">
        <v>9284</v>
      </c>
      <c r="B34209" s="47">
        <v>7928.0</v>
      </c>
      <c r="C34209" s="172">
        <v>0.0234</v>
      </c>
    </row>
    <row r="34210">
      <c r="A34210" s="47" t="s">
        <v>9284</v>
      </c>
      <c r="B34210" s="47">
        <v>7929.0</v>
      </c>
      <c r="C34210" s="172">
        <v>0.1638</v>
      </c>
    </row>
    <row r="34211">
      <c r="A34211" s="47" t="s">
        <v>9284</v>
      </c>
      <c r="B34211" s="47">
        <v>7930.0</v>
      </c>
      <c r="C34211" s="172">
        <v>0.2943</v>
      </c>
    </row>
    <row r="34212">
      <c r="A34212" s="47" t="s">
        <v>9284</v>
      </c>
      <c r="B34212" s="47">
        <v>7931.0</v>
      </c>
      <c r="C34212" s="172">
        <v>0.3834</v>
      </c>
    </row>
    <row r="34213">
      <c r="A34213" s="47" t="s">
        <v>9284</v>
      </c>
      <c r="B34213" s="47">
        <v>7932.0</v>
      </c>
      <c r="C34213" s="172">
        <v>0.4275</v>
      </c>
    </row>
    <row r="34214">
      <c r="A34214" s="47" t="s">
        <v>9284</v>
      </c>
      <c r="B34214" s="47">
        <v>7933.0</v>
      </c>
      <c r="C34214" s="172">
        <v>0.4275</v>
      </c>
    </row>
    <row r="34215">
      <c r="A34215" s="47" t="s">
        <v>9284</v>
      </c>
      <c r="B34215" s="47">
        <v>7934.0</v>
      </c>
      <c r="C34215" s="172">
        <v>0.3618</v>
      </c>
    </row>
    <row r="34216">
      <c r="A34216" s="47" t="s">
        <v>9284</v>
      </c>
      <c r="B34216" s="47">
        <v>7935.0</v>
      </c>
      <c r="C34216" s="172">
        <v>0.2655</v>
      </c>
    </row>
    <row r="34217">
      <c r="A34217" s="47" t="s">
        <v>9284</v>
      </c>
      <c r="B34217" s="47">
        <v>7936.0</v>
      </c>
      <c r="C34217" s="172">
        <v>0.0522</v>
      </c>
    </row>
    <row r="34218">
      <c r="A34218" s="47" t="s">
        <v>9284</v>
      </c>
      <c r="B34218" s="47">
        <v>7937.0</v>
      </c>
      <c r="C34218" s="172">
        <v>0.0</v>
      </c>
    </row>
    <row r="34219">
      <c r="A34219" s="47" t="s">
        <v>9284</v>
      </c>
      <c r="B34219" s="47">
        <v>7938.0</v>
      </c>
      <c r="C34219" s="172">
        <v>0.0</v>
      </c>
    </row>
    <row r="34220">
      <c r="A34220" s="47" t="s">
        <v>9284</v>
      </c>
      <c r="B34220" s="47">
        <v>7939.0</v>
      </c>
      <c r="C34220" s="172">
        <v>0.0</v>
      </c>
    </row>
    <row r="34221">
      <c r="A34221" s="47" t="s">
        <v>9284</v>
      </c>
      <c r="B34221" s="47">
        <v>7940.0</v>
      </c>
      <c r="C34221" s="172">
        <v>0.0</v>
      </c>
    </row>
    <row r="34222">
      <c r="A34222" s="47" t="s">
        <v>9284</v>
      </c>
      <c r="B34222" s="47">
        <v>7941.0</v>
      </c>
      <c r="C34222" s="172">
        <v>0.0</v>
      </c>
    </row>
    <row r="34223">
      <c r="A34223" s="47" t="s">
        <v>9284</v>
      </c>
      <c r="B34223" s="47">
        <v>7942.0</v>
      </c>
      <c r="C34223" s="172">
        <v>0.0</v>
      </c>
    </row>
    <row r="34224">
      <c r="A34224" s="47" t="s">
        <v>9284</v>
      </c>
      <c r="B34224" s="47">
        <v>7943.0</v>
      </c>
      <c r="C34224" s="172">
        <v>0.0</v>
      </c>
    </row>
    <row r="34225">
      <c r="A34225" s="47" t="s">
        <v>9284</v>
      </c>
      <c r="B34225" s="47">
        <v>7944.0</v>
      </c>
      <c r="C34225" s="172">
        <v>0.0</v>
      </c>
    </row>
    <row r="34226">
      <c r="A34226" s="47" t="s">
        <v>9284</v>
      </c>
      <c r="B34226" s="47">
        <v>7945.0</v>
      </c>
      <c r="C34226" s="172">
        <v>0.0</v>
      </c>
    </row>
    <row r="34227">
      <c r="A34227" s="47" t="s">
        <v>9284</v>
      </c>
      <c r="B34227" s="47">
        <v>7946.0</v>
      </c>
      <c r="C34227" s="172">
        <v>0.0</v>
      </c>
    </row>
    <row r="34228">
      <c r="A34228" s="47" t="s">
        <v>9284</v>
      </c>
      <c r="B34228" s="47">
        <v>7947.0</v>
      </c>
      <c r="C34228" s="172">
        <v>0.0</v>
      </c>
    </row>
    <row r="34229">
      <c r="A34229" s="47" t="s">
        <v>9284</v>
      </c>
      <c r="B34229" s="47">
        <v>7948.0</v>
      </c>
      <c r="C34229" s="172">
        <v>0.0</v>
      </c>
    </row>
    <row r="34230">
      <c r="A34230" s="47" t="s">
        <v>9284</v>
      </c>
      <c r="B34230" s="47">
        <v>7949.0</v>
      </c>
      <c r="C34230" s="172">
        <v>0.0</v>
      </c>
    </row>
    <row r="34231">
      <c r="A34231" s="47" t="s">
        <v>9284</v>
      </c>
      <c r="B34231" s="47">
        <v>7950.0</v>
      </c>
      <c r="C34231" s="172">
        <v>0.0</v>
      </c>
    </row>
    <row r="34232">
      <c r="A34232" s="47" t="s">
        <v>9284</v>
      </c>
      <c r="B34232" s="47">
        <v>7951.0</v>
      </c>
      <c r="C34232" s="172">
        <v>0.0</v>
      </c>
    </row>
    <row r="34233">
      <c r="A34233" s="47" t="s">
        <v>9284</v>
      </c>
      <c r="B34233" s="47">
        <v>7952.0</v>
      </c>
      <c r="C34233" s="172">
        <v>0.0207</v>
      </c>
    </row>
    <row r="34234">
      <c r="A34234" s="47" t="s">
        <v>9284</v>
      </c>
      <c r="B34234" s="47">
        <v>7953.0</v>
      </c>
      <c r="C34234" s="172">
        <v>0.1512</v>
      </c>
    </row>
    <row r="34235">
      <c r="A34235" s="47" t="s">
        <v>9284</v>
      </c>
      <c r="B34235" s="47">
        <v>7954.0</v>
      </c>
      <c r="C34235" s="172">
        <v>0.1341</v>
      </c>
    </row>
    <row r="34236">
      <c r="A34236" s="47" t="s">
        <v>9284</v>
      </c>
      <c r="B34236" s="47">
        <v>7955.0</v>
      </c>
      <c r="C34236" s="172">
        <v>0.2232</v>
      </c>
    </row>
    <row r="34237">
      <c r="A34237" s="47" t="s">
        <v>9284</v>
      </c>
      <c r="B34237" s="47">
        <v>7956.0</v>
      </c>
      <c r="C34237" s="172">
        <v>0.3987</v>
      </c>
    </row>
    <row r="34238">
      <c r="A34238" s="47" t="s">
        <v>9284</v>
      </c>
      <c r="B34238" s="47">
        <v>7957.0</v>
      </c>
      <c r="C34238" s="172">
        <v>0.4032</v>
      </c>
    </row>
    <row r="34239">
      <c r="A34239" s="47" t="s">
        <v>9284</v>
      </c>
      <c r="B34239" s="47">
        <v>7958.0</v>
      </c>
      <c r="C34239" s="172">
        <v>0.17370000000000002</v>
      </c>
    </row>
    <row r="34240">
      <c r="A34240" s="47" t="s">
        <v>9284</v>
      </c>
      <c r="B34240" s="47">
        <v>7959.0</v>
      </c>
      <c r="C34240" s="172">
        <v>0.1449</v>
      </c>
    </row>
    <row r="34241">
      <c r="A34241" s="47" t="s">
        <v>9284</v>
      </c>
      <c r="B34241" s="47">
        <v>7960.0</v>
      </c>
      <c r="C34241" s="172">
        <v>0.0495</v>
      </c>
    </row>
    <row r="34242">
      <c r="A34242" s="47" t="s">
        <v>9284</v>
      </c>
      <c r="B34242" s="47">
        <v>7961.0</v>
      </c>
      <c r="C34242" s="172">
        <v>0.0</v>
      </c>
    </row>
    <row r="34243">
      <c r="A34243" s="47" t="s">
        <v>9284</v>
      </c>
      <c r="B34243" s="47">
        <v>7962.0</v>
      </c>
      <c r="C34243" s="172">
        <v>0.0</v>
      </c>
    </row>
    <row r="34244">
      <c r="A34244" s="47" t="s">
        <v>9284</v>
      </c>
      <c r="B34244" s="47">
        <v>7963.0</v>
      </c>
      <c r="C34244" s="172">
        <v>0.0</v>
      </c>
    </row>
    <row r="34245">
      <c r="A34245" s="47" t="s">
        <v>9284</v>
      </c>
      <c r="B34245" s="47">
        <v>7964.0</v>
      </c>
      <c r="C34245" s="172">
        <v>0.0</v>
      </c>
    </row>
    <row r="34246">
      <c r="A34246" s="47" t="s">
        <v>9284</v>
      </c>
      <c r="B34246" s="47">
        <v>7965.0</v>
      </c>
      <c r="C34246" s="172">
        <v>0.0</v>
      </c>
    </row>
    <row r="34247">
      <c r="A34247" s="47" t="s">
        <v>9284</v>
      </c>
      <c r="B34247" s="47">
        <v>7966.0</v>
      </c>
      <c r="C34247" s="172">
        <v>0.0</v>
      </c>
    </row>
    <row r="34248">
      <c r="A34248" s="47" t="s">
        <v>9284</v>
      </c>
      <c r="B34248" s="47">
        <v>7967.0</v>
      </c>
      <c r="C34248" s="172">
        <v>0.0</v>
      </c>
    </row>
    <row r="34249">
      <c r="A34249" s="47" t="s">
        <v>9284</v>
      </c>
      <c r="B34249" s="47">
        <v>7968.0</v>
      </c>
      <c r="C34249" s="172">
        <v>0.0</v>
      </c>
    </row>
    <row r="34250">
      <c r="A34250" s="47" t="s">
        <v>9284</v>
      </c>
      <c r="B34250" s="47">
        <v>7969.0</v>
      </c>
      <c r="C34250" s="172">
        <v>0.0</v>
      </c>
    </row>
    <row r="34251">
      <c r="A34251" s="47" t="s">
        <v>9284</v>
      </c>
      <c r="B34251" s="47">
        <v>7970.0</v>
      </c>
      <c r="C34251" s="172">
        <v>0.0</v>
      </c>
    </row>
    <row r="34252">
      <c r="A34252" s="47" t="s">
        <v>9284</v>
      </c>
      <c r="B34252" s="47">
        <v>7971.0</v>
      </c>
      <c r="C34252" s="172">
        <v>0.0</v>
      </c>
    </row>
    <row r="34253">
      <c r="A34253" s="47" t="s">
        <v>9284</v>
      </c>
      <c r="B34253" s="47">
        <v>7972.0</v>
      </c>
      <c r="C34253" s="172">
        <v>0.0</v>
      </c>
    </row>
    <row r="34254">
      <c r="A34254" s="47" t="s">
        <v>9284</v>
      </c>
      <c r="B34254" s="47">
        <v>7973.0</v>
      </c>
      <c r="C34254" s="172">
        <v>0.0</v>
      </c>
    </row>
    <row r="34255">
      <c r="A34255" s="47" t="s">
        <v>9284</v>
      </c>
      <c r="B34255" s="47">
        <v>7974.0</v>
      </c>
      <c r="C34255" s="172">
        <v>0.0</v>
      </c>
    </row>
    <row r="34256">
      <c r="A34256" s="47" t="s">
        <v>9284</v>
      </c>
      <c r="B34256" s="47">
        <v>7975.0</v>
      </c>
      <c r="C34256" s="172">
        <v>0.0</v>
      </c>
    </row>
    <row r="34257">
      <c r="A34257" s="47" t="s">
        <v>9284</v>
      </c>
      <c r="B34257" s="47">
        <v>7976.0</v>
      </c>
      <c r="C34257" s="172">
        <v>0.0189</v>
      </c>
    </row>
    <row r="34258">
      <c r="A34258" s="47" t="s">
        <v>9284</v>
      </c>
      <c r="B34258" s="47">
        <v>7977.0</v>
      </c>
      <c r="C34258" s="172">
        <v>0.1404</v>
      </c>
    </row>
    <row r="34259">
      <c r="A34259" s="47" t="s">
        <v>9284</v>
      </c>
      <c r="B34259" s="47">
        <v>7978.0</v>
      </c>
      <c r="C34259" s="172">
        <v>0.2817</v>
      </c>
    </row>
    <row r="34260">
      <c r="A34260" s="47" t="s">
        <v>9284</v>
      </c>
      <c r="B34260" s="47">
        <v>7979.0</v>
      </c>
      <c r="C34260" s="172">
        <v>0.3537</v>
      </c>
    </row>
    <row r="34261">
      <c r="A34261" s="47" t="s">
        <v>9284</v>
      </c>
      <c r="B34261" s="47">
        <v>7980.0</v>
      </c>
      <c r="C34261" s="172">
        <v>0.36360000000000003</v>
      </c>
    </row>
    <row r="34262">
      <c r="A34262" s="47" t="s">
        <v>9284</v>
      </c>
      <c r="B34262" s="47">
        <v>7981.0</v>
      </c>
      <c r="C34262" s="172">
        <v>0.41400000000000003</v>
      </c>
    </row>
    <row r="34263">
      <c r="A34263" s="47" t="s">
        <v>9284</v>
      </c>
      <c r="B34263" s="47">
        <v>7982.0</v>
      </c>
      <c r="C34263" s="172">
        <v>0.35640000000000005</v>
      </c>
    </row>
    <row r="34264">
      <c r="A34264" s="47" t="s">
        <v>9284</v>
      </c>
      <c r="B34264" s="47">
        <v>7983.0</v>
      </c>
      <c r="C34264" s="172">
        <v>0.2583</v>
      </c>
    </row>
    <row r="34265">
      <c r="A34265" s="47" t="s">
        <v>9284</v>
      </c>
      <c r="B34265" s="47">
        <v>7984.0</v>
      </c>
      <c r="C34265" s="172">
        <v>0.0531</v>
      </c>
    </row>
    <row r="34266">
      <c r="A34266" s="47" t="s">
        <v>9284</v>
      </c>
      <c r="B34266" s="47">
        <v>7985.0</v>
      </c>
      <c r="C34266" s="172">
        <v>0.0</v>
      </c>
    </row>
    <row r="34267">
      <c r="A34267" s="47" t="s">
        <v>9284</v>
      </c>
      <c r="B34267" s="47">
        <v>7986.0</v>
      </c>
      <c r="C34267" s="172">
        <v>0.0</v>
      </c>
    </row>
    <row r="34268">
      <c r="A34268" s="47" t="s">
        <v>9284</v>
      </c>
      <c r="B34268" s="47">
        <v>7987.0</v>
      </c>
      <c r="C34268" s="172">
        <v>0.0</v>
      </c>
    </row>
    <row r="34269">
      <c r="A34269" s="47" t="s">
        <v>9284</v>
      </c>
      <c r="B34269" s="47">
        <v>7988.0</v>
      </c>
      <c r="C34269" s="172">
        <v>0.0</v>
      </c>
    </row>
    <row r="34270">
      <c r="A34270" s="47" t="s">
        <v>9284</v>
      </c>
      <c r="B34270" s="47">
        <v>7989.0</v>
      </c>
      <c r="C34270" s="172">
        <v>0.0</v>
      </c>
    </row>
    <row r="34271">
      <c r="A34271" s="47" t="s">
        <v>9284</v>
      </c>
      <c r="B34271" s="47">
        <v>7990.0</v>
      </c>
      <c r="C34271" s="172">
        <v>0.0</v>
      </c>
    </row>
    <row r="34272">
      <c r="A34272" s="47" t="s">
        <v>9284</v>
      </c>
      <c r="B34272" s="47">
        <v>7991.0</v>
      </c>
      <c r="C34272" s="172">
        <v>0.0</v>
      </c>
    </row>
    <row r="34273">
      <c r="A34273" s="47" t="s">
        <v>9284</v>
      </c>
      <c r="B34273" s="47">
        <v>7992.0</v>
      </c>
      <c r="C34273" s="172">
        <v>0.0</v>
      </c>
    </row>
    <row r="34274">
      <c r="A34274" s="47" t="s">
        <v>9284</v>
      </c>
      <c r="B34274" s="47">
        <v>7993.0</v>
      </c>
      <c r="C34274" s="172">
        <v>0.0</v>
      </c>
    </row>
    <row r="34275">
      <c r="A34275" s="47" t="s">
        <v>9284</v>
      </c>
      <c r="B34275" s="47">
        <v>7994.0</v>
      </c>
      <c r="C34275" s="172">
        <v>0.0</v>
      </c>
    </row>
    <row r="34276">
      <c r="A34276" s="47" t="s">
        <v>9284</v>
      </c>
      <c r="B34276" s="47">
        <v>7995.0</v>
      </c>
      <c r="C34276" s="172">
        <v>0.0</v>
      </c>
    </row>
    <row r="34277">
      <c r="A34277" s="47" t="s">
        <v>9284</v>
      </c>
      <c r="B34277" s="47">
        <v>7996.0</v>
      </c>
      <c r="C34277" s="172">
        <v>0.0</v>
      </c>
    </row>
    <row r="34278">
      <c r="A34278" s="47" t="s">
        <v>9284</v>
      </c>
      <c r="B34278" s="47">
        <v>7997.0</v>
      </c>
      <c r="C34278" s="172">
        <v>0.0</v>
      </c>
    </row>
    <row r="34279">
      <c r="A34279" s="47" t="s">
        <v>9284</v>
      </c>
      <c r="B34279" s="47">
        <v>7998.0</v>
      </c>
      <c r="C34279" s="172">
        <v>0.0</v>
      </c>
    </row>
    <row r="34280">
      <c r="A34280" s="47" t="s">
        <v>9284</v>
      </c>
      <c r="B34280" s="47">
        <v>7999.0</v>
      </c>
      <c r="C34280" s="172">
        <v>0.0</v>
      </c>
    </row>
    <row r="34281">
      <c r="A34281" s="47" t="s">
        <v>9284</v>
      </c>
      <c r="B34281" s="47">
        <v>8000.0</v>
      </c>
      <c r="C34281" s="172">
        <v>0.0189</v>
      </c>
    </row>
    <row r="34282">
      <c r="A34282" s="47" t="s">
        <v>9284</v>
      </c>
      <c r="B34282" s="47">
        <v>8001.0</v>
      </c>
      <c r="C34282" s="172">
        <v>0.1611</v>
      </c>
    </row>
    <row r="34283">
      <c r="A34283" s="47" t="s">
        <v>9284</v>
      </c>
      <c r="B34283" s="47">
        <v>8002.0</v>
      </c>
      <c r="C34283" s="172">
        <v>0.2781</v>
      </c>
    </row>
    <row r="34284">
      <c r="A34284" s="47" t="s">
        <v>9284</v>
      </c>
      <c r="B34284" s="47">
        <v>8003.0</v>
      </c>
      <c r="C34284" s="172">
        <v>0.3357</v>
      </c>
    </row>
    <row r="34285">
      <c r="A34285" s="47" t="s">
        <v>9284</v>
      </c>
      <c r="B34285" s="47">
        <v>8004.0</v>
      </c>
      <c r="C34285" s="172">
        <v>0.4131</v>
      </c>
    </row>
    <row r="34286">
      <c r="A34286" s="47" t="s">
        <v>9284</v>
      </c>
      <c r="B34286" s="47">
        <v>8005.0</v>
      </c>
      <c r="C34286" s="172">
        <v>0.4167</v>
      </c>
    </row>
    <row r="34287">
      <c r="A34287" s="47" t="s">
        <v>9284</v>
      </c>
      <c r="B34287" s="47">
        <v>8006.0</v>
      </c>
      <c r="C34287" s="172">
        <v>0.37079999999999996</v>
      </c>
    </row>
    <row r="34288">
      <c r="A34288" s="47" t="s">
        <v>9284</v>
      </c>
      <c r="B34288" s="47">
        <v>8007.0</v>
      </c>
      <c r="C34288" s="172">
        <v>0.2655</v>
      </c>
    </row>
    <row r="34289">
      <c r="A34289" s="47" t="s">
        <v>9284</v>
      </c>
      <c r="B34289" s="47">
        <v>8008.0</v>
      </c>
      <c r="C34289" s="172">
        <v>0.0522</v>
      </c>
    </row>
    <row r="34290">
      <c r="A34290" s="47" t="s">
        <v>9284</v>
      </c>
      <c r="B34290" s="47">
        <v>8009.0</v>
      </c>
      <c r="C34290" s="172">
        <v>0.0</v>
      </c>
    </row>
    <row r="34291">
      <c r="A34291" s="47" t="s">
        <v>9284</v>
      </c>
      <c r="B34291" s="47">
        <v>8010.0</v>
      </c>
      <c r="C34291" s="172">
        <v>0.0</v>
      </c>
    </row>
    <row r="34292">
      <c r="A34292" s="47" t="s">
        <v>9284</v>
      </c>
      <c r="B34292" s="47">
        <v>8011.0</v>
      </c>
      <c r="C34292" s="172">
        <v>0.0</v>
      </c>
    </row>
    <row r="34293">
      <c r="A34293" s="47" t="s">
        <v>9284</v>
      </c>
      <c r="B34293" s="47">
        <v>8012.0</v>
      </c>
      <c r="C34293" s="172">
        <v>0.0</v>
      </c>
    </row>
    <row r="34294">
      <c r="A34294" s="47" t="s">
        <v>9284</v>
      </c>
      <c r="B34294" s="47">
        <v>8013.0</v>
      </c>
      <c r="C34294" s="172">
        <v>0.0</v>
      </c>
    </row>
    <row r="34295">
      <c r="A34295" s="47" t="s">
        <v>9284</v>
      </c>
      <c r="B34295" s="47">
        <v>8014.0</v>
      </c>
      <c r="C34295" s="172">
        <v>0.0</v>
      </c>
    </row>
    <row r="34296">
      <c r="A34296" s="47" t="s">
        <v>9284</v>
      </c>
      <c r="B34296" s="47">
        <v>8015.0</v>
      </c>
      <c r="C34296" s="172">
        <v>0.0</v>
      </c>
    </row>
    <row r="34297">
      <c r="A34297" s="47" t="s">
        <v>9284</v>
      </c>
      <c r="B34297" s="47">
        <v>8016.0</v>
      </c>
      <c r="C34297" s="172">
        <v>0.0</v>
      </c>
    </row>
    <row r="34298">
      <c r="A34298" s="47" t="s">
        <v>9284</v>
      </c>
      <c r="B34298" s="47">
        <v>8017.0</v>
      </c>
      <c r="C34298" s="172">
        <v>0.0</v>
      </c>
    </row>
    <row r="34299">
      <c r="A34299" s="47" t="s">
        <v>9284</v>
      </c>
      <c r="B34299" s="47">
        <v>8018.0</v>
      </c>
      <c r="C34299" s="172">
        <v>0.0</v>
      </c>
    </row>
    <row r="34300">
      <c r="A34300" s="47" t="s">
        <v>9284</v>
      </c>
      <c r="B34300" s="47">
        <v>8019.0</v>
      </c>
      <c r="C34300" s="172">
        <v>0.0</v>
      </c>
    </row>
    <row r="34301">
      <c r="A34301" s="47" t="s">
        <v>9284</v>
      </c>
      <c r="B34301" s="47">
        <v>8020.0</v>
      </c>
      <c r="C34301" s="172">
        <v>0.0</v>
      </c>
    </row>
    <row r="34302">
      <c r="A34302" s="47" t="s">
        <v>9284</v>
      </c>
      <c r="B34302" s="47">
        <v>8021.0</v>
      </c>
      <c r="C34302" s="172">
        <v>0.0</v>
      </c>
    </row>
    <row r="34303">
      <c r="A34303" s="47" t="s">
        <v>9284</v>
      </c>
      <c r="B34303" s="47">
        <v>8022.0</v>
      </c>
      <c r="C34303" s="172">
        <v>0.0</v>
      </c>
    </row>
    <row r="34304">
      <c r="A34304" s="47" t="s">
        <v>9284</v>
      </c>
      <c r="B34304" s="47">
        <v>8023.0</v>
      </c>
      <c r="C34304" s="172">
        <v>0.0</v>
      </c>
    </row>
    <row r="34305">
      <c r="A34305" s="47" t="s">
        <v>9284</v>
      </c>
      <c r="B34305" s="47">
        <v>8024.0</v>
      </c>
      <c r="C34305" s="172">
        <v>0.0027</v>
      </c>
    </row>
    <row r="34306">
      <c r="A34306" s="47" t="s">
        <v>9284</v>
      </c>
      <c r="B34306" s="47">
        <v>8025.0</v>
      </c>
      <c r="C34306" s="172">
        <v>0.14850000000000002</v>
      </c>
    </row>
    <row r="34307">
      <c r="A34307" s="47" t="s">
        <v>9284</v>
      </c>
      <c r="B34307" s="47">
        <v>8026.0</v>
      </c>
      <c r="C34307" s="172">
        <v>0.2727</v>
      </c>
    </row>
    <row r="34308">
      <c r="A34308" s="47" t="s">
        <v>9284</v>
      </c>
      <c r="B34308" s="47">
        <v>8027.0</v>
      </c>
      <c r="C34308" s="172">
        <v>0.3879</v>
      </c>
    </row>
    <row r="34309">
      <c r="A34309" s="47" t="s">
        <v>9284</v>
      </c>
      <c r="B34309" s="47">
        <v>8028.0</v>
      </c>
      <c r="C34309" s="172">
        <v>0.41490000000000005</v>
      </c>
    </row>
    <row r="34310">
      <c r="A34310" s="47" t="s">
        <v>9284</v>
      </c>
      <c r="B34310" s="47">
        <v>8029.0</v>
      </c>
      <c r="C34310" s="172">
        <v>0.4266</v>
      </c>
    </row>
    <row r="34311">
      <c r="A34311" s="47" t="s">
        <v>9284</v>
      </c>
      <c r="B34311" s="47">
        <v>8030.0</v>
      </c>
      <c r="C34311" s="172">
        <v>0.3717</v>
      </c>
    </row>
    <row r="34312">
      <c r="A34312" s="47" t="s">
        <v>9284</v>
      </c>
      <c r="B34312" s="47">
        <v>8031.0</v>
      </c>
      <c r="C34312" s="172">
        <v>0.2655</v>
      </c>
    </row>
    <row r="34313">
      <c r="A34313" s="47" t="s">
        <v>9284</v>
      </c>
      <c r="B34313" s="47">
        <v>8032.0</v>
      </c>
      <c r="C34313" s="172">
        <v>0.0468</v>
      </c>
    </row>
    <row r="34314">
      <c r="A34314" s="47" t="s">
        <v>9284</v>
      </c>
      <c r="B34314" s="47">
        <v>8033.0</v>
      </c>
      <c r="C34314" s="172">
        <v>0.0</v>
      </c>
    </row>
    <row r="34315">
      <c r="A34315" s="47" t="s">
        <v>9284</v>
      </c>
      <c r="B34315" s="47">
        <v>8034.0</v>
      </c>
      <c r="C34315" s="172">
        <v>0.0</v>
      </c>
    </row>
    <row r="34316">
      <c r="A34316" s="47" t="s">
        <v>9284</v>
      </c>
      <c r="B34316" s="47">
        <v>8035.0</v>
      </c>
      <c r="C34316" s="172">
        <v>0.0</v>
      </c>
    </row>
    <row r="34317">
      <c r="A34317" s="47" t="s">
        <v>9284</v>
      </c>
      <c r="B34317" s="47">
        <v>8036.0</v>
      </c>
      <c r="C34317" s="172">
        <v>0.0</v>
      </c>
    </row>
    <row r="34318">
      <c r="A34318" s="47" t="s">
        <v>9284</v>
      </c>
      <c r="B34318" s="47">
        <v>8037.0</v>
      </c>
      <c r="C34318" s="172">
        <v>0.0</v>
      </c>
    </row>
    <row r="34319">
      <c r="A34319" s="47" t="s">
        <v>9284</v>
      </c>
      <c r="B34319" s="47">
        <v>8038.0</v>
      </c>
      <c r="C34319" s="172">
        <v>0.0</v>
      </c>
    </row>
    <row r="34320">
      <c r="A34320" s="47" t="s">
        <v>9284</v>
      </c>
      <c r="B34320" s="47">
        <v>8039.0</v>
      </c>
      <c r="C34320" s="172">
        <v>0.0</v>
      </c>
    </row>
    <row r="34321">
      <c r="A34321" s="47" t="s">
        <v>9284</v>
      </c>
      <c r="B34321" s="47">
        <v>8040.0</v>
      </c>
      <c r="C34321" s="172">
        <v>0.0</v>
      </c>
    </row>
    <row r="34322">
      <c r="A34322" s="47" t="s">
        <v>9284</v>
      </c>
      <c r="B34322" s="47">
        <v>8041.0</v>
      </c>
      <c r="C34322" s="172">
        <v>0.0</v>
      </c>
    </row>
    <row r="34323">
      <c r="A34323" s="47" t="s">
        <v>9284</v>
      </c>
      <c r="B34323" s="47">
        <v>8042.0</v>
      </c>
      <c r="C34323" s="172">
        <v>0.0</v>
      </c>
    </row>
    <row r="34324">
      <c r="A34324" s="47" t="s">
        <v>9284</v>
      </c>
      <c r="B34324" s="47">
        <v>8043.0</v>
      </c>
      <c r="C34324" s="172">
        <v>0.0</v>
      </c>
    </row>
    <row r="34325">
      <c r="A34325" s="47" t="s">
        <v>9284</v>
      </c>
      <c r="B34325" s="47">
        <v>8044.0</v>
      </c>
      <c r="C34325" s="172">
        <v>0.0</v>
      </c>
    </row>
    <row r="34326">
      <c r="A34326" s="47" t="s">
        <v>9284</v>
      </c>
      <c r="B34326" s="47">
        <v>8045.0</v>
      </c>
      <c r="C34326" s="172">
        <v>0.0</v>
      </c>
    </row>
    <row r="34327">
      <c r="A34327" s="47" t="s">
        <v>9284</v>
      </c>
      <c r="B34327" s="47">
        <v>8046.0</v>
      </c>
      <c r="C34327" s="172">
        <v>0.0</v>
      </c>
    </row>
    <row r="34328">
      <c r="A34328" s="47" t="s">
        <v>9284</v>
      </c>
      <c r="B34328" s="47">
        <v>8047.0</v>
      </c>
      <c r="C34328" s="172">
        <v>0.0</v>
      </c>
    </row>
    <row r="34329">
      <c r="A34329" s="47" t="s">
        <v>9284</v>
      </c>
      <c r="B34329" s="47">
        <v>8048.0</v>
      </c>
      <c r="C34329" s="172">
        <v>0.0027</v>
      </c>
    </row>
    <row r="34330">
      <c r="A34330" s="47" t="s">
        <v>9284</v>
      </c>
      <c r="B34330" s="47">
        <v>8049.0</v>
      </c>
      <c r="C34330" s="172">
        <v>0.15839999999999999</v>
      </c>
    </row>
    <row r="34331">
      <c r="A34331" s="47" t="s">
        <v>9284</v>
      </c>
      <c r="B34331" s="47">
        <v>8050.0</v>
      </c>
      <c r="C34331" s="172">
        <v>0.2331</v>
      </c>
    </row>
    <row r="34332">
      <c r="A34332" s="47" t="s">
        <v>9284</v>
      </c>
      <c r="B34332" s="47">
        <v>8051.0</v>
      </c>
      <c r="C34332" s="172">
        <v>0.26189999999999997</v>
      </c>
    </row>
    <row r="34333">
      <c r="A34333" s="47" t="s">
        <v>9284</v>
      </c>
      <c r="B34333" s="47">
        <v>8052.0</v>
      </c>
      <c r="C34333" s="172">
        <v>0.3978</v>
      </c>
    </row>
    <row r="34334">
      <c r="A34334" s="47" t="s">
        <v>9284</v>
      </c>
      <c r="B34334" s="47">
        <v>8053.0</v>
      </c>
      <c r="C34334" s="172">
        <v>0.29974500000000004</v>
      </c>
    </row>
    <row r="34335">
      <c r="A34335" s="47" t="s">
        <v>9284</v>
      </c>
      <c r="B34335" s="47">
        <v>8054.0</v>
      </c>
      <c r="C34335" s="172">
        <v>0.1125</v>
      </c>
    </row>
    <row r="34336">
      <c r="A34336" s="47" t="s">
        <v>9284</v>
      </c>
      <c r="B34336" s="47">
        <v>8055.0</v>
      </c>
      <c r="C34336" s="172">
        <v>0.12060000000000001</v>
      </c>
    </row>
    <row r="34337">
      <c r="A34337" s="47" t="s">
        <v>9284</v>
      </c>
      <c r="B34337" s="47">
        <v>8056.0</v>
      </c>
      <c r="C34337" s="172">
        <v>0.0585</v>
      </c>
    </row>
    <row r="34338">
      <c r="A34338" s="47" t="s">
        <v>9284</v>
      </c>
      <c r="B34338" s="47">
        <v>8057.0</v>
      </c>
      <c r="C34338" s="172">
        <v>0.0</v>
      </c>
    </row>
    <row r="34339">
      <c r="A34339" s="47" t="s">
        <v>9284</v>
      </c>
      <c r="B34339" s="47">
        <v>8058.0</v>
      </c>
      <c r="C34339" s="172">
        <v>0.0</v>
      </c>
    </row>
    <row r="34340">
      <c r="A34340" s="47" t="s">
        <v>9284</v>
      </c>
      <c r="B34340" s="47">
        <v>8059.0</v>
      </c>
      <c r="C34340" s="172">
        <v>0.0</v>
      </c>
    </row>
    <row r="34341">
      <c r="A34341" s="47" t="s">
        <v>9284</v>
      </c>
      <c r="B34341" s="47">
        <v>8060.0</v>
      </c>
      <c r="C34341" s="172">
        <v>0.0</v>
      </c>
    </row>
    <row r="34342">
      <c r="A34342" s="47" t="s">
        <v>9284</v>
      </c>
      <c r="B34342" s="47">
        <v>8061.0</v>
      </c>
      <c r="C34342" s="172">
        <v>0.0</v>
      </c>
    </row>
    <row r="34343">
      <c r="A34343" s="47" t="s">
        <v>9284</v>
      </c>
      <c r="B34343" s="47">
        <v>8062.0</v>
      </c>
      <c r="C34343" s="172">
        <v>0.0</v>
      </c>
    </row>
    <row r="34344">
      <c r="A34344" s="47" t="s">
        <v>9284</v>
      </c>
      <c r="B34344" s="47">
        <v>8063.0</v>
      </c>
      <c r="C34344" s="172">
        <v>0.0</v>
      </c>
    </row>
    <row r="34345">
      <c r="A34345" s="47" t="s">
        <v>9284</v>
      </c>
      <c r="B34345" s="47">
        <v>8064.0</v>
      </c>
      <c r="C34345" s="172">
        <v>0.0</v>
      </c>
    </row>
    <row r="34346">
      <c r="A34346" s="47" t="s">
        <v>9284</v>
      </c>
      <c r="B34346" s="47">
        <v>8065.0</v>
      </c>
      <c r="C34346" s="172">
        <v>0.0</v>
      </c>
    </row>
    <row r="34347">
      <c r="A34347" s="47" t="s">
        <v>9284</v>
      </c>
      <c r="B34347" s="47">
        <v>8066.0</v>
      </c>
      <c r="C34347" s="172">
        <v>0.0</v>
      </c>
    </row>
    <row r="34348">
      <c r="A34348" s="47" t="s">
        <v>9284</v>
      </c>
      <c r="B34348" s="47">
        <v>8067.0</v>
      </c>
      <c r="C34348" s="172">
        <v>0.0</v>
      </c>
    </row>
    <row r="34349">
      <c r="A34349" s="47" t="s">
        <v>9284</v>
      </c>
      <c r="B34349" s="47">
        <v>8068.0</v>
      </c>
      <c r="C34349" s="172">
        <v>0.0</v>
      </c>
    </row>
    <row r="34350">
      <c r="A34350" s="47" t="s">
        <v>9284</v>
      </c>
      <c r="B34350" s="47">
        <v>8069.0</v>
      </c>
      <c r="C34350" s="172">
        <v>0.0</v>
      </c>
    </row>
    <row r="34351">
      <c r="A34351" s="47" t="s">
        <v>9284</v>
      </c>
      <c r="B34351" s="47">
        <v>8070.0</v>
      </c>
      <c r="C34351" s="172">
        <v>0.0</v>
      </c>
    </row>
    <row r="34352">
      <c r="A34352" s="47" t="s">
        <v>9284</v>
      </c>
      <c r="B34352" s="47">
        <v>8071.0</v>
      </c>
      <c r="C34352" s="172">
        <v>0.0</v>
      </c>
    </row>
    <row r="34353">
      <c r="A34353" s="47" t="s">
        <v>9284</v>
      </c>
      <c r="B34353" s="47">
        <v>8072.0</v>
      </c>
      <c r="C34353" s="172">
        <v>0.0018000000000000002</v>
      </c>
    </row>
    <row r="34354">
      <c r="A34354" s="47" t="s">
        <v>9284</v>
      </c>
      <c r="B34354" s="47">
        <v>8073.0</v>
      </c>
      <c r="C34354" s="172">
        <v>0.1476</v>
      </c>
    </row>
    <row r="34355">
      <c r="A34355" s="47" t="s">
        <v>9284</v>
      </c>
      <c r="B34355" s="47">
        <v>8074.0</v>
      </c>
      <c r="C34355" s="172">
        <v>0.2601</v>
      </c>
    </row>
    <row r="34356">
      <c r="A34356" s="47" t="s">
        <v>9284</v>
      </c>
      <c r="B34356" s="47">
        <v>8075.0</v>
      </c>
      <c r="C34356" s="172">
        <v>0.36719999999999997</v>
      </c>
    </row>
    <row r="34357">
      <c r="A34357" s="47" t="s">
        <v>9284</v>
      </c>
      <c r="B34357" s="47">
        <v>8076.0</v>
      </c>
      <c r="C34357" s="172">
        <v>0.4212</v>
      </c>
    </row>
    <row r="34358">
      <c r="A34358" s="47" t="s">
        <v>9284</v>
      </c>
      <c r="B34358" s="47">
        <v>8077.0</v>
      </c>
      <c r="C34358" s="172">
        <v>0.4077</v>
      </c>
    </row>
    <row r="34359">
      <c r="A34359" s="47" t="s">
        <v>9284</v>
      </c>
      <c r="B34359" s="47">
        <v>8078.0</v>
      </c>
      <c r="C34359" s="172">
        <v>0.3537</v>
      </c>
    </row>
    <row r="34360">
      <c r="A34360" s="47" t="s">
        <v>9284</v>
      </c>
      <c r="B34360" s="47">
        <v>8079.0</v>
      </c>
      <c r="C34360" s="172">
        <v>0.2601</v>
      </c>
    </row>
    <row r="34361">
      <c r="A34361" s="47" t="s">
        <v>9284</v>
      </c>
      <c r="B34361" s="47">
        <v>8080.0</v>
      </c>
      <c r="C34361" s="172">
        <v>0.051300000000000005</v>
      </c>
    </row>
    <row r="34362">
      <c r="A34362" s="47" t="s">
        <v>9284</v>
      </c>
      <c r="B34362" s="47">
        <v>8081.0</v>
      </c>
      <c r="C34362" s="172">
        <v>0.0</v>
      </c>
    </row>
    <row r="34363">
      <c r="A34363" s="47" t="s">
        <v>9284</v>
      </c>
      <c r="B34363" s="47">
        <v>8082.0</v>
      </c>
      <c r="C34363" s="172">
        <v>0.0</v>
      </c>
    </row>
    <row r="34364">
      <c r="A34364" s="47" t="s">
        <v>9284</v>
      </c>
      <c r="B34364" s="47">
        <v>8083.0</v>
      </c>
      <c r="C34364" s="172">
        <v>0.0</v>
      </c>
    </row>
    <row r="34365">
      <c r="A34365" s="47" t="s">
        <v>9284</v>
      </c>
      <c r="B34365" s="47">
        <v>8084.0</v>
      </c>
      <c r="C34365" s="172">
        <v>0.0</v>
      </c>
    </row>
    <row r="34366">
      <c r="A34366" s="47" t="s">
        <v>9284</v>
      </c>
      <c r="B34366" s="47">
        <v>8085.0</v>
      </c>
      <c r="C34366" s="172">
        <v>0.0</v>
      </c>
    </row>
    <row r="34367">
      <c r="A34367" s="47" t="s">
        <v>9284</v>
      </c>
      <c r="B34367" s="47">
        <v>8086.0</v>
      </c>
      <c r="C34367" s="172">
        <v>0.0</v>
      </c>
    </row>
    <row r="34368">
      <c r="A34368" s="47" t="s">
        <v>9284</v>
      </c>
      <c r="B34368" s="47">
        <v>8087.0</v>
      </c>
      <c r="C34368" s="172">
        <v>0.0</v>
      </c>
    </row>
    <row r="34369">
      <c r="A34369" s="47" t="s">
        <v>9284</v>
      </c>
      <c r="B34369" s="47">
        <v>8088.0</v>
      </c>
      <c r="C34369" s="172">
        <v>0.0</v>
      </c>
    </row>
    <row r="34370">
      <c r="A34370" s="47" t="s">
        <v>9284</v>
      </c>
      <c r="B34370" s="47">
        <v>8089.0</v>
      </c>
      <c r="C34370" s="172">
        <v>0.0</v>
      </c>
    </row>
    <row r="34371">
      <c r="A34371" s="47" t="s">
        <v>9284</v>
      </c>
      <c r="B34371" s="47">
        <v>8090.0</v>
      </c>
      <c r="C34371" s="172">
        <v>0.0</v>
      </c>
    </row>
    <row r="34372">
      <c r="A34372" s="47" t="s">
        <v>9284</v>
      </c>
      <c r="B34372" s="47">
        <v>8091.0</v>
      </c>
      <c r="C34372" s="172">
        <v>0.0</v>
      </c>
    </row>
    <row r="34373">
      <c r="A34373" s="47" t="s">
        <v>9284</v>
      </c>
      <c r="B34373" s="47">
        <v>8092.0</v>
      </c>
      <c r="C34373" s="172">
        <v>0.0</v>
      </c>
    </row>
    <row r="34374">
      <c r="A34374" s="47" t="s">
        <v>9284</v>
      </c>
      <c r="B34374" s="47">
        <v>8093.0</v>
      </c>
      <c r="C34374" s="172">
        <v>0.0</v>
      </c>
    </row>
    <row r="34375">
      <c r="A34375" s="47" t="s">
        <v>9284</v>
      </c>
      <c r="B34375" s="47">
        <v>8094.0</v>
      </c>
      <c r="C34375" s="172">
        <v>0.0</v>
      </c>
    </row>
    <row r="34376">
      <c r="A34376" s="47" t="s">
        <v>9284</v>
      </c>
      <c r="B34376" s="47">
        <v>8095.0</v>
      </c>
      <c r="C34376" s="172">
        <v>0.0</v>
      </c>
    </row>
    <row r="34377">
      <c r="A34377" s="47" t="s">
        <v>9284</v>
      </c>
      <c r="B34377" s="47">
        <v>8096.0</v>
      </c>
      <c r="C34377" s="172">
        <v>0.0018000000000000002</v>
      </c>
    </row>
    <row r="34378">
      <c r="A34378" s="47" t="s">
        <v>9284</v>
      </c>
      <c r="B34378" s="47">
        <v>8097.0</v>
      </c>
      <c r="C34378" s="172">
        <v>0.1548</v>
      </c>
    </row>
    <row r="34379">
      <c r="A34379" s="47" t="s">
        <v>9284</v>
      </c>
      <c r="B34379" s="47">
        <v>8098.0</v>
      </c>
      <c r="C34379" s="172">
        <v>0.2781</v>
      </c>
    </row>
    <row r="34380">
      <c r="A34380" s="47" t="s">
        <v>9284</v>
      </c>
      <c r="B34380" s="47">
        <v>8099.0</v>
      </c>
      <c r="C34380" s="172">
        <v>0.37079999999999996</v>
      </c>
    </row>
    <row r="34381">
      <c r="A34381" s="47" t="s">
        <v>9284</v>
      </c>
      <c r="B34381" s="47">
        <v>8100.0</v>
      </c>
      <c r="C34381" s="172">
        <v>0.3843</v>
      </c>
    </row>
    <row r="34382">
      <c r="A34382" s="47" t="s">
        <v>9284</v>
      </c>
      <c r="B34382" s="47">
        <v>8101.0</v>
      </c>
      <c r="C34382" s="172">
        <v>0.378</v>
      </c>
    </row>
    <row r="34383">
      <c r="A34383" s="47" t="s">
        <v>9284</v>
      </c>
      <c r="B34383" s="47">
        <v>8102.0</v>
      </c>
      <c r="C34383" s="172">
        <v>0.35550000000000004</v>
      </c>
    </row>
    <row r="34384">
      <c r="A34384" s="47" t="s">
        <v>9284</v>
      </c>
      <c r="B34384" s="47">
        <v>8103.0</v>
      </c>
      <c r="C34384" s="172">
        <v>0.2583</v>
      </c>
    </row>
    <row r="34385">
      <c r="A34385" s="47" t="s">
        <v>9284</v>
      </c>
      <c r="B34385" s="47">
        <v>8104.0</v>
      </c>
      <c r="C34385" s="172">
        <v>0.045000000000000005</v>
      </c>
    </row>
    <row r="34386">
      <c r="A34386" s="47" t="s">
        <v>9284</v>
      </c>
      <c r="B34386" s="47">
        <v>8105.0</v>
      </c>
      <c r="C34386" s="172">
        <v>0.0</v>
      </c>
    </row>
    <row r="34387">
      <c r="A34387" s="47" t="s">
        <v>9284</v>
      </c>
      <c r="B34387" s="47">
        <v>8106.0</v>
      </c>
      <c r="C34387" s="172">
        <v>0.0</v>
      </c>
    </row>
    <row r="34388">
      <c r="A34388" s="47" t="s">
        <v>9284</v>
      </c>
      <c r="B34388" s="47">
        <v>8107.0</v>
      </c>
      <c r="C34388" s="172">
        <v>0.0</v>
      </c>
    </row>
    <row r="34389">
      <c r="A34389" s="47" t="s">
        <v>9284</v>
      </c>
      <c r="B34389" s="47">
        <v>8108.0</v>
      </c>
      <c r="C34389" s="172">
        <v>0.0</v>
      </c>
    </row>
    <row r="34390">
      <c r="A34390" s="47" t="s">
        <v>9284</v>
      </c>
      <c r="B34390" s="47">
        <v>8109.0</v>
      </c>
      <c r="C34390" s="172">
        <v>0.0</v>
      </c>
    </row>
    <row r="34391">
      <c r="A34391" s="47" t="s">
        <v>9284</v>
      </c>
      <c r="B34391" s="47">
        <v>8110.0</v>
      </c>
      <c r="C34391" s="172">
        <v>0.0</v>
      </c>
    </row>
    <row r="34392">
      <c r="A34392" s="47" t="s">
        <v>9284</v>
      </c>
      <c r="B34392" s="47">
        <v>8111.0</v>
      </c>
      <c r="C34392" s="172">
        <v>0.0</v>
      </c>
    </row>
    <row r="34393">
      <c r="A34393" s="47" t="s">
        <v>9284</v>
      </c>
      <c r="B34393" s="47">
        <v>8112.0</v>
      </c>
      <c r="C34393" s="172">
        <v>0.0</v>
      </c>
    </row>
    <row r="34394">
      <c r="A34394" s="47" t="s">
        <v>9284</v>
      </c>
      <c r="B34394" s="47">
        <v>8113.0</v>
      </c>
      <c r="C34394" s="172">
        <v>0.0</v>
      </c>
    </row>
    <row r="34395">
      <c r="A34395" s="47" t="s">
        <v>9284</v>
      </c>
      <c r="B34395" s="47">
        <v>8114.0</v>
      </c>
      <c r="C34395" s="172">
        <v>0.0</v>
      </c>
    </row>
    <row r="34396">
      <c r="A34396" s="47" t="s">
        <v>9284</v>
      </c>
      <c r="B34396" s="47">
        <v>8115.0</v>
      </c>
      <c r="C34396" s="172">
        <v>0.0</v>
      </c>
    </row>
    <row r="34397">
      <c r="A34397" s="47" t="s">
        <v>9284</v>
      </c>
      <c r="B34397" s="47">
        <v>8116.0</v>
      </c>
      <c r="C34397" s="172">
        <v>0.0</v>
      </c>
    </row>
    <row r="34398">
      <c r="A34398" s="47" t="s">
        <v>9284</v>
      </c>
      <c r="B34398" s="47">
        <v>8117.0</v>
      </c>
      <c r="C34398" s="172">
        <v>0.0</v>
      </c>
    </row>
    <row r="34399">
      <c r="A34399" s="47" t="s">
        <v>9284</v>
      </c>
      <c r="B34399" s="47">
        <v>8118.0</v>
      </c>
      <c r="C34399" s="172">
        <v>0.0</v>
      </c>
    </row>
    <row r="34400">
      <c r="A34400" s="47" t="s">
        <v>9284</v>
      </c>
      <c r="B34400" s="47">
        <v>8119.0</v>
      </c>
      <c r="C34400" s="172">
        <v>0.0</v>
      </c>
    </row>
    <row r="34401">
      <c r="A34401" s="47" t="s">
        <v>9284</v>
      </c>
      <c r="B34401" s="47">
        <v>8120.0</v>
      </c>
      <c r="C34401" s="172">
        <v>0.0</v>
      </c>
    </row>
    <row r="34402">
      <c r="A34402" s="47" t="s">
        <v>9284</v>
      </c>
      <c r="B34402" s="47">
        <v>8121.0</v>
      </c>
      <c r="C34402" s="172">
        <v>0.0693</v>
      </c>
    </row>
    <row r="34403">
      <c r="A34403" s="47" t="s">
        <v>9284</v>
      </c>
      <c r="B34403" s="47">
        <v>8122.0</v>
      </c>
      <c r="C34403" s="172">
        <v>0.2124</v>
      </c>
    </row>
    <row r="34404">
      <c r="A34404" s="47" t="s">
        <v>9284</v>
      </c>
      <c r="B34404" s="47">
        <v>8123.0</v>
      </c>
      <c r="C34404" s="172">
        <v>0.3258</v>
      </c>
    </row>
    <row r="34405">
      <c r="A34405" s="47" t="s">
        <v>9284</v>
      </c>
      <c r="B34405" s="47">
        <v>8124.0</v>
      </c>
      <c r="C34405" s="172">
        <v>0.4041</v>
      </c>
    </row>
    <row r="34406">
      <c r="A34406" s="47" t="s">
        <v>9284</v>
      </c>
      <c r="B34406" s="47">
        <v>8125.0</v>
      </c>
      <c r="C34406" s="172">
        <v>0.24930000000000002</v>
      </c>
    </row>
    <row r="34407">
      <c r="A34407" s="47" t="s">
        <v>9284</v>
      </c>
      <c r="B34407" s="47">
        <v>8126.0</v>
      </c>
      <c r="C34407" s="172">
        <v>0.23850000000000002</v>
      </c>
    </row>
    <row r="34408">
      <c r="A34408" s="47" t="s">
        <v>9284</v>
      </c>
      <c r="B34408" s="47">
        <v>8127.0</v>
      </c>
      <c r="C34408" s="172">
        <v>0.17820000000000003</v>
      </c>
    </row>
    <row r="34409">
      <c r="A34409" s="47" t="s">
        <v>9284</v>
      </c>
      <c r="B34409" s="47">
        <v>8128.0</v>
      </c>
      <c r="C34409" s="172">
        <v>0.0648</v>
      </c>
    </row>
    <row r="34410">
      <c r="A34410" s="47" t="s">
        <v>9284</v>
      </c>
      <c r="B34410" s="47">
        <v>8129.0</v>
      </c>
      <c r="C34410" s="172">
        <v>0.0</v>
      </c>
    </row>
    <row r="34411">
      <c r="A34411" s="47" t="s">
        <v>9284</v>
      </c>
      <c r="B34411" s="47">
        <v>8130.0</v>
      </c>
      <c r="C34411" s="172">
        <v>0.0</v>
      </c>
    </row>
    <row r="34412">
      <c r="A34412" s="47" t="s">
        <v>9284</v>
      </c>
      <c r="B34412" s="47">
        <v>8131.0</v>
      </c>
      <c r="C34412" s="172">
        <v>0.0</v>
      </c>
    </row>
    <row r="34413">
      <c r="A34413" s="47" t="s">
        <v>9284</v>
      </c>
      <c r="B34413" s="47">
        <v>8132.0</v>
      </c>
      <c r="C34413" s="172">
        <v>0.0</v>
      </c>
    </row>
    <row r="34414">
      <c r="A34414" s="47" t="s">
        <v>9284</v>
      </c>
      <c r="B34414" s="47">
        <v>8133.0</v>
      </c>
      <c r="C34414" s="172">
        <v>0.0</v>
      </c>
    </row>
    <row r="34415">
      <c r="A34415" s="47" t="s">
        <v>9284</v>
      </c>
      <c r="B34415" s="47">
        <v>8134.0</v>
      </c>
      <c r="C34415" s="172">
        <v>0.0</v>
      </c>
    </row>
    <row r="34416">
      <c r="A34416" s="47" t="s">
        <v>9284</v>
      </c>
      <c r="B34416" s="47">
        <v>8135.0</v>
      </c>
      <c r="C34416" s="172">
        <v>0.0</v>
      </c>
    </row>
    <row r="34417">
      <c r="A34417" s="47" t="s">
        <v>9284</v>
      </c>
      <c r="B34417" s="47">
        <v>8136.0</v>
      </c>
      <c r="C34417" s="172">
        <v>0.0</v>
      </c>
    </row>
    <row r="34418">
      <c r="A34418" s="47" t="s">
        <v>9284</v>
      </c>
      <c r="B34418" s="47">
        <v>8137.0</v>
      </c>
      <c r="C34418" s="172">
        <v>0.0</v>
      </c>
    </row>
    <row r="34419">
      <c r="A34419" s="47" t="s">
        <v>9284</v>
      </c>
      <c r="B34419" s="47">
        <v>8138.0</v>
      </c>
      <c r="C34419" s="172">
        <v>0.0</v>
      </c>
    </row>
    <row r="34420">
      <c r="A34420" s="47" t="s">
        <v>9284</v>
      </c>
      <c r="B34420" s="47">
        <v>8139.0</v>
      </c>
      <c r="C34420" s="172">
        <v>0.0</v>
      </c>
    </row>
    <row r="34421">
      <c r="A34421" s="47" t="s">
        <v>9284</v>
      </c>
      <c r="B34421" s="47">
        <v>8140.0</v>
      </c>
      <c r="C34421" s="172">
        <v>0.0</v>
      </c>
    </row>
    <row r="34422">
      <c r="A34422" s="47" t="s">
        <v>9284</v>
      </c>
      <c r="B34422" s="47">
        <v>8141.0</v>
      </c>
      <c r="C34422" s="172">
        <v>0.0</v>
      </c>
    </row>
    <row r="34423">
      <c r="A34423" s="47" t="s">
        <v>9284</v>
      </c>
      <c r="B34423" s="47">
        <v>8142.0</v>
      </c>
      <c r="C34423" s="172">
        <v>0.0</v>
      </c>
    </row>
    <row r="34424">
      <c r="A34424" s="47" t="s">
        <v>9284</v>
      </c>
      <c r="B34424" s="47">
        <v>8143.0</v>
      </c>
      <c r="C34424" s="172">
        <v>0.0</v>
      </c>
    </row>
    <row r="34425">
      <c r="A34425" s="47" t="s">
        <v>9284</v>
      </c>
      <c r="B34425" s="47">
        <v>8144.0</v>
      </c>
      <c r="C34425" s="172">
        <v>0.0</v>
      </c>
    </row>
    <row r="34426">
      <c r="A34426" s="47" t="s">
        <v>9284</v>
      </c>
      <c r="B34426" s="47">
        <v>8145.0</v>
      </c>
      <c r="C34426" s="172">
        <v>0.15300000000000002</v>
      </c>
    </row>
    <row r="34427">
      <c r="A34427" s="47" t="s">
        <v>9284</v>
      </c>
      <c r="B34427" s="47">
        <v>8146.0</v>
      </c>
      <c r="C34427" s="172">
        <v>0.2205</v>
      </c>
    </row>
    <row r="34428">
      <c r="A34428" s="47" t="s">
        <v>9284</v>
      </c>
      <c r="B34428" s="47">
        <v>8147.0</v>
      </c>
      <c r="C34428" s="172">
        <v>0.36719999999999997</v>
      </c>
    </row>
    <row r="34429">
      <c r="A34429" s="47" t="s">
        <v>9284</v>
      </c>
      <c r="B34429" s="47">
        <v>8148.0</v>
      </c>
      <c r="C34429" s="172">
        <v>0.4275</v>
      </c>
    </row>
    <row r="34430">
      <c r="A34430" s="47" t="s">
        <v>9284</v>
      </c>
      <c r="B34430" s="47">
        <v>8149.0</v>
      </c>
      <c r="C34430" s="172">
        <v>0.36000000000000004</v>
      </c>
    </row>
    <row r="34431">
      <c r="A34431" s="47" t="s">
        <v>9284</v>
      </c>
      <c r="B34431" s="47">
        <v>8150.0</v>
      </c>
      <c r="C34431" s="172">
        <v>0.3105</v>
      </c>
    </row>
    <row r="34432">
      <c r="A34432" s="47" t="s">
        <v>9284</v>
      </c>
      <c r="B34432" s="47">
        <v>8151.0</v>
      </c>
      <c r="C34432" s="172">
        <v>0.1062</v>
      </c>
    </row>
    <row r="34433">
      <c r="A34433" s="47" t="s">
        <v>9284</v>
      </c>
      <c r="B34433" s="47">
        <v>8152.0</v>
      </c>
      <c r="C34433" s="172">
        <v>0.019799999999999998</v>
      </c>
    </row>
    <row r="34434">
      <c r="A34434" s="47" t="s">
        <v>9284</v>
      </c>
      <c r="B34434" s="47">
        <v>8153.0</v>
      </c>
      <c r="C34434" s="172">
        <v>0.0</v>
      </c>
    </row>
    <row r="34435">
      <c r="A34435" s="47" t="s">
        <v>9284</v>
      </c>
      <c r="B34435" s="47">
        <v>8154.0</v>
      </c>
      <c r="C34435" s="172">
        <v>0.0</v>
      </c>
    </row>
    <row r="34436">
      <c r="A34436" s="47" t="s">
        <v>9284</v>
      </c>
      <c r="B34436" s="47">
        <v>8155.0</v>
      </c>
      <c r="C34436" s="172">
        <v>0.0</v>
      </c>
    </row>
    <row r="34437">
      <c r="A34437" s="47" t="s">
        <v>9284</v>
      </c>
      <c r="B34437" s="47">
        <v>8156.0</v>
      </c>
      <c r="C34437" s="172">
        <v>0.0</v>
      </c>
    </row>
    <row r="34438">
      <c r="A34438" s="47" t="s">
        <v>9284</v>
      </c>
      <c r="B34438" s="47">
        <v>8157.0</v>
      </c>
      <c r="C34438" s="172">
        <v>0.0</v>
      </c>
    </row>
    <row r="34439">
      <c r="A34439" s="47" t="s">
        <v>9284</v>
      </c>
      <c r="B34439" s="47">
        <v>8158.0</v>
      </c>
      <c r="C34439" s="172">
        <v>0.0</v>
      </c>
    </row>
    <row r="34440">
      <c r="A34440" s="47" t="s">
        <v>9284</v>
      </c>
      <c r="B34440" s="47">
        <v>8159.0</v>
      </c>
      <c r="C34440" s="172">
        <v>0.0</v>
      </c>
    </row>
    <row r="34441">
      <c r="A34441" s="47" t="s">
        <v>9284</v>
      </c>
      <c r="B34441" s="47">
        <v>8160.0</v>
      </c>
      <c r="C34441" s="172">
        <v>0.0</v>
      </c>
    </row>
    <row r="34442">
      <c r="A34442" s="47" t="s">
        <v>9284</v>
      </c>
      <c r="B34442" s="47">
        <v>8161.0</v>
      </c>
      <c r="C34442" s="172">
        <v>0.0</v>
      </c>
    </row>
    <row r="34443">
      <c r="A34443" s="47" t="s">
        <v>9284</v>
      </c>
      <c r="B34443" s="47">
        <v>8162.0</v>
      </c>
      <c r="C34443" s="172">
        <v>0.0</v>
      </c>
    </row>
    <row r="34444">
      <c r="A34444" s="47" t="s">
        <v>9284</v>
      </c>
      <c r="B34444" s="47">
        <v>8163.0</v>
      </c>
      <c r="C34444" s="172">
        <v>0.0</v>
      </c>
    </row>
    <row r="34445">
      <c r="A34445" s="47" t="s">
        <v>9284</v>
      </c>
      <c r="B34445" s="47">
        <v>8164.0</v>
      </c>
      <c r="C34445" s="172">
        <v>0.0</v>
      </c>
    </row>
    <row r="34446">
      <c r="A34446" s="47" t="s">
        <v>9284</v>
      </c>
      <c r="B34446" s="47">
        <v>8165.0</v>
      </c>
      <c r="C34446" s="172">
        <v>0.0</v>
      </c>
    </row>
    <row r="34447">
      <c r="A34447" s="47" t="s">
        <v>9284</v>
      </c>
      <c r="B34447" s="47">
        <v>8166.0</v>
      </c>
      <c r="C34447" s="172">
        <v>0.0</v>
      </c>
    </row>
    <row r="34448">
      <c r="A34448" s="47" t="s">
        <v>9284</v>
      </c>
      <c r="B34448" s="47">
        <v>8167.0</v>
      </c>
      <c r="C34448" s="172">
        <v>0.0</v>
      </c>
    </row>
    <row r="34449">
      <c r="A34449" s="47" t="s">
        <v>9284</v>
      </c>
      <c r="B34449" s="47">
        <v>8168.0</v>
      </c>
      <c r="C34449" s="172">
        <v>0.0</v>
      </c>
    </row>
    <row r="34450">
      <c r="A34450" s="47" t="s">
        <v>9284</v>
      </c>
      <c r="B34450" s="47">
        <v>8169.0</v>
      </c>
      <c r="C34450" s="172">
        <v>0.0729</v>
      </c>
    </row>
    <row r="34451">
      <c r="A34451" s="47" t="s">
        <v>9284</v>
      </c>
      <c r="B34451" s="47">
        <v>8170.0</v>
      </c>
      <c r="C34451" s="172">
        <v>0.09000000000000001</v>
      </c>
    </row>
    <row r="34452">
      <c r="A34452" s="47" t="s">
        <v>9284</v>
      </c>
      <c r="B34452" s="47">
        <v>8171.0</v>
      </c>
      <c r="C34452" s="172">
        <v>0.099</v>
      </c>
    </row>
    <row r="34453">
      <c r="A34453" s="47" t="s">
        <v>9284</v>
      </c>
      <c r="B34453" s="47">
        <v>8172.0</v>
      </c>
      <c r="C34453" s="172">
        <v>0.2142</v>
      </c>
    </row>
    <row r="34454">
      <c r="A34454" s="47" t="s">
        <v>9284</v>
      </c>
      <c r="B34454" s="47">
        <v>8173.0</v>
      </c>
      <c r="C34454" s="172">
        <v>0.0567</v>
      </c>
    </row>
    <row r="34455">
      <c r="A34455" s="47" t="s">
        <v>9284</v>
      </c>
      <c r="B34455" s="47">
        <v>8174.0</v>
      </c>
      <c r="C34455" s="172">
        <v>0.0882</v>
      </c>
    </row>
    <row r="34456">
      <c r="A34456" s="47" t="s">
        <v>9284</v>
      </c>
      <c r="B34456" s="47">
        <v>8175.0</v>
      </c>
      <c r="C34456" s="172">
        <v>0.1143</v>
      </c>
    </row>
    <row r="34457">
      <c r="A34457" s="47" t="s">
        <v>9284</v>
      </c>
      <c r="B34457" s="47">
        <v>8176.0</v>
      </c>
      <c r="C34457" s="172">
        <v>0.0657</v>
      </c>
    </row>
    <row r="34458">
      <c r="A34458" s="47" t="s">
        <v>9284</v>
      </c>
      <c r="B34458" s="47">
        <v>8177.0</v>
      </c>
      <c r="C34458" s="172">
        <v>0.0</v>
      </c>
    </row>
    <row r="34459">
      <c r="A34459" s="47" t="s">
        <v>9284</v>
      </c>
      <c r="B34459" s="47">
        <v>8178.0</v>
      </c>
      <c r="C34459" s="172">
        <v>0.0</v>
      </c>
    </row>
    <row r="34460">
      <c r="A34460" s="47" t="s">
        <v>9284</v>
      </c>
      <c r="B34460" s="47">
        <v>8179.0</v>
      </c>
      <c r="C34460" s="172">
        <v>0.0</v>
      </c>
    </row>
    <row r="34461">
      <c r="A34461" s="47" t="s">
        <v>9284</v>
      </c>
      <c r="B34461" s="47">
        <v>8180.0</v>
      </c>
      <c r="C34461" s="172">
        <v>0.0</v>
      </c>
    </row>
    <row r="34462">
      <c r="A34462" s="47" t="s">
        <v>9284</v>
      </c>
      <c r="B34462" s="47">
        <v>8181.0</v>
      </c>
      <c r="C34462" s="172">
        <v>0.0</v>
      </c>
    </row>
    <row r="34463">
      <c r="A34463" s="47" t="s">
        <v>9284</v>
      </c>
      <c r="B34463" s="47">
        <v>8182.0</v>
      </c>
      <c r="C34463" s="172">
        <v>0.0</v>
      </c>
    </row>
    <row r="34464">
      <c r="A34464" s="47" t="s">
        <v>9284</v>
      </c>
      <c r="B34464" s="47">
        <v>8183.0</v>
      </c>
      <c r="C34464" s="172">
        <v>0.0</v>
      </c>
    </row>
    <row r="34465">
      <c r="A34465" s="47" t="s">
        <v>9284</v>
      </c>
      <c r="B34465" s="47">
        <v>8184.0</v>
      </c>
      <c r="C34465" s="172">
        <v>0.0</v>
      </c>
    </row>
    <row r="34466">
      <c r="A34466" s="47" t="s">
        <v>9284</v>
      </c>
      <c r="B34466" s="47">
        <v>8185.0</v>
      </c>
      <c r="C34466" s="172">
        <v>0.0</v>
      </c>
    </row>
    <row r="34467">
      <c r="A34467" s="47" t="s">
        <v>9284</v>
      </c>
      <c r="B34467" s="47">
        <v>8186.0</v>
      </c>
      <c r="C34467" s="172">
        <v>0.0</v>
      </c>
    </row>
    <row r="34468">
      <c r="A34468" s="47" t="s">
        <v>9284</v>
      </c>
      <c r="B34468" s="47">
        <v>8187.0</v>
      </c>
      <c r="C34468" s="172">
        <v>0.0</v>
      </c>
    </row>
    <row r="34469">
      <c r="A34469" s="47" t="s">
        <v>9284</v>
      </c>
      <c r="B34469" s="47">
        <v>8188.0</v>
      </c>
      <c r="C34469" s="172">
        <v>0.0</v>
      </c>
    </row>
    <row r="34470">
      <c r="A34470" s="47" t="s">
        <v>9284</v>
      </c>
      <c r="B34470" s="47">
        <v>8189.0</v>
      </c>
      <c r="C34470" s="172">
        <v>0.0</v>
      </c>
    </row>
    <row r="34471">
      <c r="A34471" s="47" t="s">
        <v>9284</v>
      </c>
      <c r="B34471" s="47">
        <v>8190.0</v>
      </c>
      <c r="C34471" s="172">
        <v>0.0</v>
      </c>
    </row>
    <row r="34472">
      <c r="A34472" s="47" t="s">
        <v>9284</v>
      </c>
      <c r="B34472" s="47">
        <v>8191.0</v>
      </c>
      <c r="C34472" s="172">
        <v>0.0</v>
      </c>
    </row>
    <row r="34473">
      <c r="A34473" s="47" t="s">
        <v>9284</v>
      </c>
      <c r="B34473" s="47">
        <v>8192.0</v>
      </c>
      <c r="C34473" s="172">
        <v>0.0</v>
      </c>
    </row>
    <row r="34474">
      <c r="A34474" s="47" t="s">
        <v>9284</v>
      </c>
      <c r="B34474" s="47">
        <v>8193.0</v>
      </c>
      <c r="C34474" s="172">
        <v>0.1449</v>
      </c>
    </row>
    <row r="34475">
      <c r="A34475" s="47" t="s">
        <v>9284</v>
      </c>
      <c r="B34475" s="47">
        <v>8194.0</v>
      </c>
      <c r="C34475" s="172">
        <v>0.2691</v>
      </c>
    </row>
    <row r="34476">
      <c r="A34476" s="47" t="s">
        <v>9284</v>
      </c>
      <c r="B34476" s="47">
        <v>8195.0</v>
      </c>
      <c r="C34476" s="172">
        <v>0.36719999999999997</v>
      </c>
    </row>
    <row r="34477">
      <c r="A34477" s="47" t="s">
        <v>9284</v>
      </c>
      <c r="B34477" s="47">
        <v>8196.0</v>
      </c>
      <c r="C34477" s="172">
        <v>0.423</v>
      </c>
    </row>
    <row r="34478">
      <c r="A34478" s="47" t="s">
        <v>9284</v>
      </c>
      <c r="B34478" s="47">
        <v>8197.0</v>
      </c>
      <c r="C34478" s="172">
        <v>0.41400000000000003</v>
      </c>
    </row>
    <row r="34479">
      <c r="A34479" s="47" t="s">
        <v>9284</v>
      </c>
      <c r="B34479" s="47">
        <v>8198.0</v>
      </c>
      <c r="C34479" s="172">
        <v>0.3546</v>
      </c>
    </row>
    <row r="34480">
      <c r="A34480" s="47" t="s">
        <v>9284</v>
      </c>
      <c r="B34480" s="47">
        <v>8199.0</v>
      </c>
      <c r="C34480" s="172">
        <v>0.25200000000000006</v>
      </c>
    </row>
    <row r="34481">
      <c r="A34481" s="47" t="s">
        <v>9284</v>
      </c>
      <c r="B34481" s="47">
        <v>8200.0</v>
      </c>
      <c r="C34481" s="172">
        <v>0.0468</v>
      </c>
    </row>
    <row r="34482">
      <c r="A34482" s="47" t="s">
        <v>9284</v>
      </c>
      <c r="B34482" s="47">
        <v>8201.0</v>
      </c>
      <c r="C34482" s="172">
        <v>0.0</v>
      </c>
    </row>
    <row r="34483">
      <c r="A34483" s="47" t="s">
        <v>9284</v>
      </c>
      <c r="B34483" s="47">
        <v>8202.0</v>
      </c>
      <c r="C34483" s="172">
        <v>0.0</v>
      </c>
    </row>
    <row r="34484">
      <c r="A34484" s="47" t="s">
        <v>9284</v>
      </c>
      <c r="B34484" s="47">
        <v>8203.0</v>
      </c>
      <c r="C34484" s="172">
        <v>0.0</v>
      </c>
    </row>
    <row r="34485">
      <c r="A34485" s="47" t="s">
        <v>9284</v>
      </c>
      <c r="B34485" s="47">
        <v>8204.0</v>
      </c>
      <c r="C34485" s="172">
        <v>0.0</v>
      </c>
    </row>
    <row r="34486">
      <c r="A34486" s="47" t="s">
        <v>9284</v>
      </c>
      <c r="B34486" s="47">
        <v>8205.0</v>
      </c>
      <c r="C34486" s="172">
        <v>0.0</v>
      </c>
    </row>
    <row r="34487">
      <c r="A34487" s="47" t="s">
        <v>9284</v>
      </c>
      <c r="B34487" s="47">
        <v>8206.0</v>
      </c>
      <c r="C34487" s="172">
        <v>0.0</v>
      </c>
    </row>
    <row r="34488">
      <c r="A34488" s="47" t="s">
        <v>9284</v>
      </c>
      <c r="B34488" s="47">
        <v>8207.0</v>
      </c>
      <c r="C34488" s="172">
        <v>0.0</v>
      </c>
    </row>
    <row r="34489">
      <c r="A34489" s="47" t="s">
        <v>9284</v>
      </c>
      <c r="B34489" s="47">
        <v>8208.0</v>
      </c>
      <c r="C34489" s="172">
        <v>0.0</v>
      </c>
    </row>
    <row r="34490">
      <c r="A34490" s="47" t="s">
        <v>9284</v>
      </c>
      <c r="B34490" s="47">
        <v>8209.0</v>
      </c>
      <c r="C34490" s="172">
        <v>0.0</v>
      </c>
    </row>
    <row r="34491">
      <c r="A34491" s="47" t="s">
        <v>9284</v>
      </c>
      <c r="B34491" s="47">
        <v>8210.0</v>
      </c>
      <c r="C34491" s="172">
        <v>0.0</v>
      </c>
    </row>
    <row r="34492">
      <c r="A34492" s="47" t="s">
        <v>9284</v>
      </c>
      <c r="B34492" s="47">
        <v>8211.0</v>
      </c>
      <c r="C34492" s="172">
        <v>0.0</v>
      </c>
    </row>
    <row r="34493">
      <c r="A34493" s="47" t="s">
        <v>9284</v>
      </c>
      <c r="B34493" s="47">
        <v>8212.0</v>
      </c>
      <c r="C34493" s="172">
        <v>0.0</v>
      </c>
    </row>
    <row r="34494">
      <c r="A34494" s="47" t="s">
        <v>9284</v>
      </c>
      <c r="B34494" s="47">
        <v>8213.0</v>
      </c>
      <c r="C34494" s="172">
        <v>0.0</v>
      </c>
    </row>
    <row r="34495">
      <c r="A34495" s="47" t="s">
        <v>9284</v>
      </c>
      <c r="B34495" s="47">
        <v>8214.0</v>
      </c>
      <c r="C34495" s="172">
        <v>0.0</v>
      </c>
    </row>
    <row r="34496">
      <c r="A34496" s="47" t="s">
        <v>9284</v>
      </c>
      <c r="B34496" s="47">
        <v>8215.0</v>
      </c>
      <c r="C34496" s="172">
        <v>0.0</v>
      </c>
    </row>
    <row r="34497">
      <c r="A34497" s="47" t="s">
        <v>9284</v>
      </c>
      <c r="B34497" s="47">
        <v>8216.0</v>
      </c>
      <c r="C34497" s="172">
        <v>0.0</v>
      </c>
    </row>
    <row r="34498">
      <c r="A34498" s="47" t="s">
        <v>9284</v>
      </c>
      <c r="B34498" s="47">
        <v>8217.0</v>
      </c>
      <c r="C34498" s="172">
        <v>0.1422</v>
      </c>
    </row>
    <row r="34499">
      <c r="A34499" s="47" t="s">
        <v>9284</v>
      </c>
      <c r="B34499" s="47">
        <v>8218.0</v>
      </c>
      <c r="C34499" s="172">
        <v>0.26639999999999997</v>
      </c>
    </row>
    <row r="34500">
      <c r="A34500" s="47" t="s">
        <v>9284</v>
      </c>
      <c r="B34500" s="47">
        <v>8219.0</v>
      </c>
      <c r="C34500" s="172">
        <v>0.3627</v>
      </c>
    </row>
    <row r="34501">
      <c r="A34501" s="47" t="s">
        <v>9284</v>
      </c>
      <c r="B34501" s="47">
        <v>8220.0</v>
      </c>
      <c r="C34501" s="172">
        <v>0.4131</v>
      </c>
    </row>
    <row r="34502">
      <c r="A34502" s="47" t="s">
        <v>9284</v>
      </c>
      <c r="B34502" s="47">
        <v>8221.0</v>
      </c>
      <c r="C34502" s="172">
        <v>0.41040000000000004</v>
      </c>
    </row>
    <row r="34503">
      <c r="A34503" s="47" t="s">
        <v>9284</v>
      </c>
      <c r="B34503" s="47">
        <v>8222.0</v>
      </c>
      <c r="C34503" s="172">
        <v>0.3537</v>
      </c>
    </row>
    <row r="34504">
      <c r="A34504" s="47" t="s">
        <v>9284</v>
      </c>
      <c r="B34504" s="47">
        <v>8223.0</v>
      </c>
      <c r="C34504" s="172">
        <v>0.24840000000000004</v>
      </c>
    </row>
    <row r="34505">
      <c r="A34505" s="47" t="s">
        <v>9284</v>
      </c>
      <c r="B34505" s="47">
        <v>8224.0</v>
      </c>
      <c r="C34505" s="172">
        <v>0.0522</v>
      </c>
    </row>
    <row r="34506">
      <c r="A34506" s="47" t="s">
        <v>9284</v>
      </c>
      <c r="B34506" s="47">
        <v>8225.0</v>
      </c>
      <c r="C34506" s="172">
        <v>0.0</v>
      </c>
    </row>
    <row r="34507">
      <c r="A34507" s="47" t="s">
        <v>9284</v>
      </c>
      <c r="B34507" s="47">
        <v>8226.0</v>
      </c>
      <c r="C34507" s="172">
        <v>0.0</v>
      </c>
    </row>
    <row r="34508">
      <c r="A34508" s="47" t="s">
        <v>9284</v>
      </c>
      <c r="B34508" s="47">
        <v>8227.0</v>
      </c>
      <c r="C34508" s="172">
        <v>0.0</v>
      </c>
    </row>
    <row r="34509">
      <c r="A34509" s="47" t="s">
        <v>9284</v>
      </c>
      <c r="B34509" s="47">
        <v>8228.0</v>
      </c>
      <c r="C34509" s="172">
        <v>0.0</v>
      </c>
    </row>
    <row r="34510">
      <c r="A34510" s="47" t="s">
        <v>9284</v>
      </c>
      <c r="B34510" s="47">
        <v>8229.0</v>
      </c>
      <c r="C34510" s="172">
        <v>0.0</v>
      </c>
    </row>
    <row r="34511">
      <c r="A34511" s="47" t="s">
        <v>9284</v>
      </c>
      <c r="B34511" s="47">
        <v>8230.0</v>
      </c>
      <c r="C34511" s="172">
        <v>0.0</v>
      </c>
    </row>
    <row r="34512">
      <c r="A34512" s="47" t="s">
        <v>9284</v>
      </c>
      <c r="B34512" s="47">
        <v>8231.0</v>
      </c>
      <c r="C34512" s="172">
        <v>0.0</v>
      </c>
    </row>
    <row r="34513">
      <c r="A34513" s="47" t="s">
        <v>9284</v>
      </c>
      <c r="B34513" s="47">
        <v>8232.0</v>
      </c>
      <c r="C34513" s="172">
        <v>0.0</v>
      </c>
    </row>
    <row r="34514">
      <c r="A34514" s="47" t="s">
        <v>9284</v>
      </c>
      <c r="B34514" s="47">
        <v>8233.0</v>
      </c>
      <c r="C34514" s="172">
        <v>0.0</v>
      </c>
    </row>
    <row r="34515">
      <c r="A34515" s="47" t="s">
        <v>9284</v>
      </c>
      <c r="B34515" s="47">
        <v>8234.0</v>
      </c>
      <c r="C34515" s="172">
        <v>0.0</v>
      </c>
    </row>
    <row r="34516">
      <c r="A34516" s="47" t="s">
        <v>9284</v>
      </c>
      <c r="B34516" s="47">
        <v>8235.0</v>
      </c>
      <c r="C34516" s="172">
        <v>0.0</v>
      </c>
    </row>
    <row r="34517">
      <c r="A34517" s="47" t="s">
        <v>9284</v>
      </c>
      <c r="B34517" s="47">
        <v>8236.0</v>
      </c>
      <c r="C34517" s="172">
        <v>0.0</v>
      </c>
    </row>
    <row r="34518">
      <c r="A34518" s="47" t="s">
        <v>9284</v>
      </c>
      <c r="B34518" s="47">
        <v>8237.0</v>
      </c>
      <c r="C34518" s="172">
        <v>0.0</v>
      </c>
    </row>
    <row r="34519">
      <c r="A34519" s="47" t="s">
        <v>9284</v>
      </c>
      <c r="B34519" s="47">
        <v>8238.0</v>
      </c>
      <c r="C34519" s="172">
        <v>0.0</v>
      </c>
    </row>
    <row r="34520">
      <c r="A34520" s="47" t="s">
        <v>9284</v>
      </c>
      <c r="B34520" s="47">
        <v>8239.0</v>
      </c>
      <c r="C34520" s="172">
        <v>0.0</v>
      </c>
    </row>
    <row r="34521">
      <c r="A34521" s="47" t="s">
        <v>9284</v>
      </c>
      <c r="B34521" s="47">
        <v>8240.0</v>
      </c>
      <c r="C34521" s="172">
        <v>0.0</v>
      </c>
    </row>
    <row r="34522">
      <c r="A34522" s="47" t="s">
        <v>9284</v>
      </c>
      <c r="B34522" s="47">
        <v>8241.0</v>
      </c>
      <c r="C34522" s="172">
        <v>0.1314</v>
      </c>
    </row>
    <row r="34523">
      <c r="A34523" s="47" t="s">
        <v>9284</v>
      </c>
      <c r="B34523" s="47">
        <v>8242.0</v>
      </c>
      <c r="C34523" s="172">
        <v>0.2268</v>
      </c>
    </row>
    <row r="34524">
      <c r="A34524" s="47" t="s">
        <v>9284</v>
      </c>
      <c r="B34524" s="47">
        <v>8243.0</v>
      </c>
      <c r="C34524" s="172">
        <v>0.3573</v>
      </c>
    </row>
    <row r="34525">
      <c r="A34525" s="47" t="s">
        <v>9284</v>
      </c>
      <c r="B34525" s="47">
        <v>8244.0</v>
      </c>
      <c r="C34525" s="172">
        <v>0.40950000000000003</v>
      </c>
    </row>
    <row r="34526">
      <c r="A34526" s="47" t="s">
        <v>9284</v>
      </c>
      <c r="B34526" s="47">
        <v>8245.0</v>
      </c>
      <c r="C34526" s="172">
        <v>0.387</v>
      </c>
    </row>
    <row r="34527">
      <c r="A34527" s="47" t="s">
        <v>9284</v>
      </c>
      <c r="B34527" s="47">
        <v>8246.0</v>
      </c>
      <c r="C34527" s="172">
        <v>0.31229999999999997</v>
      </c>
    </row>
    <row r="34528">
      <c r="A34528" s="47" t="s">
        <v>9284</v>
      </c>
      <c r="B34528" s="47">
        <v>8247.0</v>
      </c>
      <c r="C34528" s="172">
        <v>0.25379999999999997</v>
      </c>
    </row>
    <row r="34529">
      <c r="A34529" s="47" t="s">
        <v>9284</v>
      </c>
      <c r="B34529" s="47">
        <v>8248.0</v>
      </c>
      <c r="C34529" s="172">
        <v>0.0549</v>
      </c>
    </row>
    <row r="34530">
      <c r="A34530" s="47" t="s">
        <v>9284</v>
      </c>
      <c r="B34530" s="47">
        <v>8249.0</v>
      </c>
      <c r="C34530" s="172">
        <v>0.0</v>
      </c>
    </row>
    <row r="34531">
      <c r="A34531" s="47" t="s">
        <v>9284</v>
      </c>
      <c r="B34531" s="47">
        <v>8250.0</v>
      </c>
      <c r="C34531" s="172">
        <v>0.0</v>
      </c>
    </row>
    <row r="34532">
      <c r="A34532" s="47" t="s">
        <v>9284</v>
      </c>
      <c r="B34532" s="47">
        <v>8251.0</v>
      </c>
      <c r="C34532" s="172">
        <v>0.0</v>
      </c>
    </row>
    <row r="34533">
      <c r="A34533" s="47" t="s">
        <v>9284</v>
      </c>
      <c r="B34533" s="47">
        <v>8252.0</v>
      </c>
      <c r="C34533" s="172">
        <v>0.0</v>
      </c>
    </row>
    <row r="34534">
      <c r="A34534" s="47" t="s">
        <v>9284</v>
      </c>
      <c r="B34534" s="47">
        <v>8253.0</v>
      </c>
      <c r="C34534" s="172">
        <v>0.0</v>
      </c>
    </row>
    <row r="34535">
      <c r="A34535" s="47" t="s">
        <v>9284</v>
      </c>
      <c r="B34535" s="47">
        <v>8254.0</v>
      </c>
      <c r="C34535" s="172">
        <v>0.0</v>
      </c>
    </row>
    <row r="34536">
      <c r="A34536" s="47" t="s">
        <v>9284</v>
      </c>
      <c r="B34536" s="47">
        <v>8255.0</v>
      </c>
      <c r="C34536" s="172">
        <v>0.0</v>
      </c>
    </row>
    <row r="34537">
      <c r="A34537" s="47" t="s">
        <v>9284</v>
      </c>
      <c r="B34537" s="47">
        <v>8256.0</v>
      </c>
      <c r="C34537" s="172">
        <v>0.0</v>
      </c>
    </row>
    <row r="34538">
      <c r="A34538" s="47" t="s">
        <v>9284</v>
      </c>
      <c r="B34538" s="47">
        <v>8257.0</v>
      </c>
      <c r="C34538" s="172">
        <v>0.0</v>
      </c>
    </row>
    <row r="34539">
      <c r="A34539" s="47" t="s">
        <v>9284</v>
      </c>
      <c r="B34539" s="47">
        <v>8258.0</v>
      </c>
      <c r="C34539" s="172">
        <v>0.0</v>
      </c>
    </row>
    <row r="34540">
      <c r="A34540" s="47" t="s">
        <v>9284</v>
      </c>
      <c r="B34540" s="47">
        <v>8259.0</v>
      </c>
      <c r="C34540" s="172">
        <v>0.0</v>
      </c>
    </row>
    <row r="34541">
      <c r="A34541" s="47" t="s">
        <v>9284</v>
      </c>
      <c r="B34541" s="47">
        <v>8260.0</v>
      </c>
      <c r="C34541" s="172">
        <v>0.0</v>
      </c>
    </row>
    <row r="34542">
      <c r="A34542" s="47" t="s">
        <v>9284</v>
      </c>
      <c r="B34542" s="47">
        <v>8261.0</v>
      </c>
      <c r="C34542" s="172">
        <v>0.0</v>
      </c>
    </row>
    <row r="34543">
      <c r="A34543" s="47" t="s">
        <v>9284</v>
      </c>
      <c r="B34543" s="47">
        <v>8262.0</v>
      </c>
      <c r="C34543" s="172">
        <v>0.0</v>
      </c>
    </row>
    <row r="34544">
      <c r="A34544" s="47" t="s">
        <v>9284</v>
      </c>
      <c r="B34544" s="47">
        <v>8263.0</v>
      </c>
      <c r="C34544" s="172">
        <v>0.0</v>
      </c>
    </row>
    <row r="34545">
      <c r="A34545" s="47" t="s">
        <v>9284</v>
      </c>
      <c r="B34545" s="47">
        <v>8264.0</v>
      </c>
      <c r="C34545" s="172">
        <v>0.0</v>
      </c>
    </row>
    <row r="34546">
      <c r="A34546" s="47" t="s">
        <v>9284</v>
      </c>
      <c r="B34546" s="47">
        <v>8265.0</v>
      </c>
      <c r="C34546" s="172">
        <v>0.10723500000000001</v>
      </c>
    </row>
    <row r="34547">
      <c r="A34547" s="47" t="s">
        <v>9284</v>
      </c>
      <c r="B34547" s="47">
        <v>8266.0</v>
      </c>
      <c r="C34547" s="172">
        <v>0.0324</v>
      </c>
    </row>
    <row r="34548">
      <c r="A34548" s="47" t="s">
        <v>9284</v>
      </c>
      <c r="B34548" s="47">
        <v>8267.0</v>
      </c>
      <c r="C34548" s="172">
        <v>0.061200000000000004</v>
      </c>
    </row>
    <row r="34549">
      <c r="A34549" s="47" t="s">
        <v>9284</v>
      </c>
      <c r="B34549" s="47">
        <v>8268.0</v>
      </c>
      <c r="C34549" s="172">
        <v>0.036000000000000004</v>
      </c>
    </row>
    <row r="34550">
      <c r="A34550" s="47" t="s">
        <v>9284</v>
      </c>
      <c r="B34550" s="47">
        <v>8269.0</v>
      </c>
      <c r="C34550" s="172">
        <v>0.036000000000000004</v>
      </c>
    </row>
    <row r="34551">
      <c r="A34551" s="47" t="s">
        <v>9284</v>
      </c>
      <c r="B34551" s="47">
        <v>8270.0</v>
      </c>
      <c r="C34551" s="172">
        <v>0.0873</v>
      </c>
    </row>
    <row r="34552">
      <c r="A34552" s="47" t="s">
        <v>9284</v>
      </c>
      <c r="B34552" s="47">
        <v>8271.0</v>
      </c>
      <c r="C34552" s="172">
        <v>0.09269999999999999</v>
      </c>
    </row>
    <row r="34553">
      <c r="A34553" s="47" t="s">
        <v>9284</v>
      </c>
      <c r="B34553" s="47">
        <v>8272.0</v>
      </c>
      <c r="C34553" s="172">
        <v>0.0567</v>
      </c>
    </row>
    <row r="34554">
      <c r="A34554" s="47" t="s">
        <v>9284</v>
      </c>
      <c r="B34554" s="47">
        <v>8273.0</v>
      </c>
      <c r="C34554" s="172">
        <v>0.0</v>
      </c>
    </row>
    <row r="34555">
      <c r="A34555" s="47" t="s">
        <v>9284</v>
      </c>
      <c r="B34555" s="47">
        <v>8274.0</v>
      </c>
      <c r="C34555" s="172">
        <v>0.0</v>
      </c>
    </row>
    <row r="34556">
      <c r="A34556" s="47" t="s">
        <v>9284</v>
      </c>
      <c r="B34556" s="47">
        <v>8275.0</v>
      </c>
      <c r="C34556" s="172">
        <v>0.0</v>
      </c>
    </row>
    <row r="34557">
      <c r="A34557" s="47" t="s">
        <v>9284</v>
      </c>
      <c r="B34557" s="47">
        <v>8276.0</v>
      </c>
      <c r="C34557" s="172">
        <v>0.0</v>
      </c>
    </row>
    <row r="34558">
      <c r="A34558" s="47" t="s">
        <v>9284</v>
      </c>
      <c r="B34558" s="47">
        <v>8277.0</v>
      </c>
      <c r="C34558" s="172">
        <v>0.0</v>
      </c>
    </row>
    <row r="34559">
      <c r="A34559" s="47" t="s">
        <v>9284</v>
      </c>
      <c r="B34559" s="47">
        <v>8278.0</v>
      </c>
      <c r="C34559" s="172">
        <v>0.0</v>
      </c>
    </row>
    <row r="34560">
      <c r="A34560" s="47" t="s">
        <v>9284</v>
      </c>
      <c r="B34560" s="47">
        <v>8279.0</v>
      </c>
      <c r="C34560" s="172">
        <v>0.0</v>
      </c>
    </row>
    <row r="34561">
      <c r="A34561" s="47" t="s">
        <v>9284</v>
      </c>
      <c r="B34561" s="47">
        <v>8280.0</v>
      </c>
      <c r="C34561" s="172">
        <v>0.0</v>
      </c>
    </row>
    <row r="34562">
      <c r="A34562" s="47" t="s">
        <v>9284</v>
      </c>
      <c r="B34562" s="47">
        <v>8281.0</v>
      </c>
      <c r="C34562" s="172">
        <v>0.0</v>
      </c>
    </row>
    <row r="34563">
      <c r="A34563" s="47" t="s">
        <v>9284</v>
      </c>
      <c r="B34563" s="47">
        <v>8282.0</v>
      </c>
      <c r="C34563" s="172">
        <v>0.0</v>
      </c>
    </row>
    <row r="34564">
      <c r="A34564" s="47" t="s">
        <v>9284</v>
      </c>
      <c r="B34564" s="47">
        <v>8283.0</v>
      </c>
      <c r="C34564" s="172">
        <v>0.0</v>
      </c>
    </row>
    <row r="34565">
      <c r="A34565" s="47" t="s">
        <v>9284</v>
      </c>
      <c r="B34565" s="47">
        <v>8284.0</v>
      </c>
      <c r="C34565" s="172">
        <v>0.0</v>
      </c>
    </row>
    <row r="34566">
      <c r="A34566" s="47" t="s">
        <v>9284</v>
      </c>
      <c r="B34566" s="47">
        <v>8285.0</v>
      </c>
      <c r="C34566" s="172">
        <v>0.0</v>
      </c>
    </row>
    <row r="34567">
      <c r="A34567" s="47" t="s">
        <v>9284</v>
      </c>
      <c r="B34567" s="47">
        <v>8286.0</v>
      </c>
      <c r="C34567" s="172">
        <v>0.0</v>
      </c>
    </row>
    <row r="34568">
      <c r="A34568" s="47" t="s">
        <v>9284</v>
      </c>
      <c r="B34568" s="47">
        <v>8287.0</v>
      </c>
      <c r="C34568" s="172">
        <v>0.0</v>
      </c>
    </row>
    <row r="34569">
      <c r="A34569" s="47" t="s">
        <v>9284</v>
      </c>
      <c r="B34569" s="47">
        <v>8288.0</v>
      </c>
      <c r="C34569" s="172">
        <v>0.0</v>
      </c>
    </row>
    <row r="34570">
      <c r="A34570" s="47" t="s">
        <v>9284</v>
      </c>
      <c r="B34570" s="47">
        <v>8289.0</v>
      </c>
      <c r="C34570" s="172">
        <v>0.13319999999999999</v>
      </c>
    </row>
    <row r="34571">
      <c r="A34571" s="47" t="s">
        <v>9284</v>
      </c>
      <c r="B34571" s="47">
        <v>8290.0</v>
      </c>
      <c r="C34571" s="172">
        <v>0.25739999999999996</v>
      </c>
    </row>
    <row r="34572">
      <c r="A34572" s="47" t="s">
        <v>9284</v>
      </c>
      <c r="B34572" s="47">
        <v>8291.0</v>
      </c>
      <c r="C34572" s="172">
        <v>0.3483</v>
      </c>
    </row>
    <row r="34573">
      <c r="A34573" s="47" t="s">
        <v>9284</v>
      </c>
      <c r="B34573" s="47">
        <v>8292.0</v>
      </c>
      <c r="C34573" s="172">
        <v>0.4032</v>
      </c>
    </row>
    <row r="34574">
      <c r="A34574" s="47" t="s">
        <v>9284</v>
      </c>
      <c r="B34574" s="47">
        <v>8293.0</v>
      </c>
      <c r="C34574" s="172">
        <v>0.3852</v>
      </c>
    </row>
    <row r="34575">
      <c r="A34575" s="47" t="s">
        <v>9284</v>
      </c>
      <c r="B34575" s="47">
        <v>8294.0</v>
      </c>
      <c r="C34575" s="172">
        <v>0.3438</v>
      </c>
    </row>
    <row r="34576">
      <c r="A34576" s="47" t="s">
        <v>9284</v>
      </c>
      <c r="B34576" s="47">
        <v>8295.0</v>
      </c>
      <c r="C34576" s="172">
        <v>0.2529</v>
      </c>
    </row>
    <row r="34577">
      <c r="A34577" s="47" t="s">
        <v>9284</v>
      </c>
      <c r="B34577" s="47">
        <v>8296.0</v>
      </c>
      <c r="C34577" s="172">
        <v>0.045899999999999996</v>
      </c>
    </row>
    <row r="34578">
      <c r="A34578" s="47" t="s">
        <v>9284</v>
      </c>
      <c r="B34578" s="47">
        <v>8297.0</v>
      </c>
      <c r="C34578" s="172">
        <v>0.0</v>
      </c>
    </row>
    <row r="34579">
      <c r="A34579" s="47" t="s">
        <v>9284</v>
      </c>
      <c r="B34579" s="47">
        <v>8298.0</v>
      </c>
      <c r="C34579" s="172">
        <v>0.0</v>
      </c>
    </row>
    <row r="34580">
      <c r="A34580" s="47" t="s">
        <v>9284</v>
      </c>
      <c r="B34580" s="47">
        <v>8299.0</v>
      </c>
      <c r="C34580" s="172">
        <v>0.0</v>
      </c>
    </row>
    <row r="34581">
      <c r="A34581" s="47" t="s">
        <v>9284</v>
      </c>
      <c r="B34581" s="47">
        <v>8300.0</v>
      </c>
      <c r="C34581" s="172">
        <v>0.0</v>
      </c>
    </row>
    <row r="34582">
      <c r="A34582" s="47" t="s">
        <v>9284</v>
      </c>
      <c r="B34582" s="47">
        <v>8301.0</v>
      </c>
      <c r="C34582" s="172">
        <v>0.0</v>
      </c>
    </row>
    <row r="34583">
      <c r="A34583" s="47" t="s">
        <v>9284</v>
      </c>
      <c r="B34583" s="47">
        <v>8302.0</v>
      </c>
      <c r="C34583" s="172">
        <v>0.0</v>
      </c>
    </row>
    <row r="34584">
      <c r="A34584" s="47" t="s">
        <v>9284</v>
      </c>
      <c r="B34584" s="47">
        <v>8303.0</v>
      </c>
      <c r="C34584" s="172">
        <v>0.0</v>
      </c>
    </row>
    <row r="34585">
      <c r="A34585" s="47" t="s">
        <v>9284</v>
      </c>
      <c r="B34585" s="47">
        <v>8304.0</v>
      </c>
      <c r="C34585" s="172">
        <v>0.0</v>
      </c>
    </row>
    <row r="34586">
      <c r="A34586" s="47" t="s">
        <v>9284</v>
      </c>
      <c r="B34586" s="47">
        <v>8305.0</v>
      </c>
      <c r="C34586" s="172">
        <v>0.0</v>
      </c>
    </row>
    <row r="34587">
      <c r="A34587" s="47" t="s">
        <v>9284</v>
      </c>
      <c r="B34587" s="47">
        <v>8306.0</v>
      </c>
      <c r="C34587" s="172">
        <v>0.0</v>
      </c>
    </row>
    <row r="34588">
      <c r="A34588" s="47" t="s">
        <v>9284</v>
      </c>
      <c r="B34588" s="47">
        <v>8307.0</v>
      </c>
      <c r="C34588" s="172">
        <v>0.0</v>
      </c>
    </row>
    <row r="34589">
      <c r="A34589" s="47" t="s">
        <v>9284</v>
      </c>
      <c r="B34589" s="47">
        <v>8308.0</v>
      </c>
      <c r="C34589" s="172">
        <v>0.0</v>
      </c>
    </row>
    <row r="34590">
      <c r="A34590" s="47" t="s">
        <v>9284</v>
      </c>
      <c r="B34590" s="47">
        <v>8309.0</v>
      </c>
      <c r="C34590" s="172">
        <v>0.0</v>
      </c>
    </row>
    <row r="34591">
      <c r="A34591" s="47" t="s">
        <v>9284</v>
      </c>
      <c r="B34591" s="47">
        <v>8310.0</v>
      </c>
      <c r="C34591" s="172">
        <v>0.0</v>
      </c>
    </row>
    <row r="34592">
      <c r="A34592" s="47" t="s">
        <v>9284</v>
      </c>
      <c r="B34592" s="47">
        <v>8311.0</v>
      </c>
      <c r="C34592" s="172">
        <v>0.0</v>
      </c>
    </row>
    <row r="34593">
      <c r="A34593" s="47" t="s">
        <v>9284</v>
      </c>
      <c r="B34593" s="47">
        <v>8312.0</v>
      </c>
      <c r="C34593" s="172">
        <v>0.0</v>
      </c>
    </row>
    <row r="34594">
      <c r="A34594" s="47" t="s">
        <v>9284</v>
      </c>
      <c r="B34594" s="47">
        <v>8313.0</v>
      </c>
      <c r="C34594" s="172">
        <v>0.12869999999999998</v>
      </c>
    </row>
    <row r="34595">
      <c r="A34595" s="47" t="s">
        <v>9284</v>
      </c>
      <c r="B34595" s="47">
        <v>8314.0</v>
      </c>
      <c r="C34595" s="172">
        <v>0.25379999999999997</v>
      </c>
    </row>
    <row r="34596">
      <c r="A34596" s="47" t="s">
        <v>9284</v>
      </c>
      <c r="B34596" s="47">
        <v>8315.0</v>
      </c>
      <c r="C34596" s="172">
        <v>0.3411</v>
      </c>
    </row>
    <row r="34597">
      <c r="A34597" s="47" t="s">
        <v>9284</v>
      </c>
      <c r="B34597" s="47">
        <v>8316.0</v>
      </c>
      <c r="C34597" s="172">
        <v>0.387</v>
      </c>
    </row>
    <row r="34598">
      <c r="A34598" s="47" t="s">
        <v>9284</v>
      </c>
      <c r="B34598" s="47">
        <v>8317.0</v>
      </c>
      <c r="C34598" s="172">
        <v>0.405</v>
      </c>
    </row>
    <row r="34599">
      <c r="A34599" s="47" t="s">
        <v>9284</v>
      </c>
      <c r="B34599" s="47">
        <v>8318.0</v>
      </c>
      <c r="C34599" s="172">
        <v>0.3258</v>
      </c>
    </row>
    <row r="34600">
      <c r="A34600" s="47" t="s">
        <v>9284</v>
      </c>
      <c r="B34600" s="47">
        <v>8319.0</v>
      </c>
      <c r="C34600" s="172">
        <v>0.2403</v>
      </c>
    </row>
    <row r="34601">
      <c r="A34601" s="47" t="s">
        <v>9284</v>
      </c>
      <c r="B34601" s="47">
        <v>8320.0</v>
      </c>
      <c r="C34601" s="172">
        <v>0.0441</v>
      </c>
    </row>
    <row r="34602">
      <c r="A34602" s="47" t="s">
        <v>9284</v>
      </c>
      <c r="B34602" s="47">
        <v>8321.0</v>
      </c>
      <c r="C34602" s="172">
        <v>0.0</v>
      </c>
    </row>
    <row r="34603">
      <c r="A34603" s="47" t="s">
        <v>9284</v>
      </c>
      <c r="B34603" s="47">
        <v>8322.0</v>
      </c>
      <c r="C34603" s="172">
        <v>0.0</v>
      </c>
    </row>
    <row r="34604">
      <c r="A34604" s="47" t="s">
        <v>9284</v>
      </c>
      <c r="B34604" s="47">
        <v>8323.0</v>
      </c>
      <c r="C34604" s="172">
        <v>0.0</v>
      </c>
    </row>
    <row r="34605">
      <c r="A34605" s="47" t="s">
        <v>9284</v>
      </c>
      <c r="B34605" s="47">
        <v>8324.0</v>
      </c>
      <c r="C34605" s="172">
        <v>0.0</v>
      </c>
    </row>
    <row r="34606">
      <c r="A34606" s="47" t="s">
        <v>9284</v>
      </c>
      <c r="B34606" s="47">
        <v>8325.0</v>
      </c>
      <c r="C34606" s="172">
        <v>0.0</v>
      </c>
    </row>
    <row r="34607">
      <c r="A34607" s="47" t="s">
        <v>9284</v>
      </c>
      <c r="B34607" s="47">
        <v>8326.0</v>
      </c>
      <c r="C34607" s="172">
        <v>0.0</v>
      </c>
    </row>
    <row r="34608">
      <c r="A34608" s="47" t="s">
        <v>9284</v>
      </c>
      <c r="B34608" s="47">
        <v>8327.0</v>
      </c>
      <c r="C34608" s="172">
        <v>0.0</v>
      </c>
    </row>
    <row r="34609">
      <c r="A34609" s="47" t="s">
        <v>9284</v>
      </c>
      <c r="B34609" s="47">
        <v>8328.0</v>
      </c>
      <c r="C34609" s="172">
        <v>0.0</v>
      </c>
    </row>
    <row r="34610">
      <c r="A34610" s="47" t="s">
        <v>9284</v>
      </c>
      <c r="B34610" s="47">
        <v>8329.0</v>
      </c>
      <c r="C34610" s="172">
        <v>0.0</v>
      </c>
    </row>
    <row r="34611">
      <c r="A34611" s="47" t="s">
        <v>9284</v>
      </c>
      <c r="B34611" s="47">
        <v>8330.0</v>
      </c>
      <c r="C34611" s="172">
        <v>0.0</v>
      </c>
    </row>
    <row r="34612">
      <c r="A34612" s="47" t="s">
        <v>9284</v>
      </c>
      <c r="B34612" s="47">
        <v>8331.0</v>
      </c>
      <c r="C34612" s="172">
        <v>0.0</v>
      </c>
    </row>
    <row r="34613">
      <c r="A34613" s="47" t="s">
        <v>9284</v>
      </c>
      <c r="B34613" s="47">
        <v>8332.0</v>
      </c>
      <c r="C34613" s="172">
        <v>0.0</v>
      </c>
    </row>
    <row r="34614">
      <c r="A34614" s="47" t="s">
        <v>9284</v>
      </c>
      <c r="B34614" s="47">
        <v>8333.0</v>
      </c>
      <c r="C34614" s="172">
        <v>0.0</v>
      </c>
    </row>
    <row r="34615">
      <c r="A34615" s="47" t="s">
        <v>9284</v>
      </c>
      <c r="B34615" s="47">
        <v>8334.0</v>
      </c>
      <c r="C34615" s="172">
        <v>0.0</v>
      </c>
    </row>
    <row r="34616">
      <c r="A34616" s="47" t="s">
        <v>9284</v>
      </c>
      <c r="B34616" s="47">
        <v>8335.0</v>
      </c>
      <c r="C34616" s="172">
        <v>0.0</v>
      </c>
    </row>
    <row r="34617">
      <c r="A34617" s="47" t="s">
        <v>9284</v>
      </c>
      <c r="B34617" s="47">
        <v>8336.0</v>
      </c>
      <c r="C34617" s="172">
        <v>0.0</v>
      </c>
    </row>
    <row r="34618">
      <c r="A34618" s="47" t="s">
        <v>9284</v>
      </c>
      <c r="B34618" s="47">
        <v>8337.0</v>
      </c>
      <c r="C34618" s="172">
        <v>0.12869999999999998</v>
      </c>
    </row>
    <row r="34619">
      <c r="A34619" s="47" t="s">
        <v>9284</v>
      </c>
      <c r="B34619" s="47">
        <v>8338.0</v>
      </c>
      <c r="C34619" s="172">
        <v>0.1881</v>
      </c>
    </row>
    <row r="34620">
      <c r="A34620" s="47" t="s">
        <v>9284</v>
      </c>
      <c r="B34620" s="47">
        <v>8339.0</v>
      </c>
      <c r="C34620" s="172">
        <v>0.1998</v>
      </c>
    </row>
    <row r="34621">
      <c r="A34621" s="47" t="s">
        <v>9284</v>
      </c>
      <c r="B34621" s="47">
        <v>8340.0</v>
      </c>
      <c r="C34621" s="172">
        <v>0.24300000000000002</v>
      </c>
    </row>
    <row r="34622">
      <c r="A34622" s="47" t="s">
        <v>9284</v>
      </c>
      <c r="B34622" s="47">
        <v>8341.0</v>
      </c>
      <c r="C34622" s="172">
        <v>0.3186</v>
      </c>
    </row>
    <row r="34623">
      <c r="A34623" s="47" t="s">
        <v>9284</v>
      </c>
      <c r="B34623" s="47">
        <v>8342.0</v>
      </c>
      <c r="C34623" s="172">
        <v>0.18359999999999999</v>
      </c>
    </row>
    <row r="34624">
      <c r="A34624" s="47" t="s">
        <v>9284</v>
      </c>
      <c r="B34624" s="47">
        <v>8343.0</v>
      </c>
      <c r="C34624" s="172">
        <v>0.0369</v>
      </c>
    </row>
    <row r="34625">
      <c r="A34625" s="47" t="s">
        <v>9284</v>
      </c>
      <c r="B34625" s="47">
        <v>8344.0</v>
      </c>
      <c r="C34625" s="172">
        <v>0.057600000000000005</v>
      </c>
    </row>
    <row r="34626">
      <c r="A34626" s="47" t="s">
        <v>9284</v>
      </c>
      <c r="B34626" s="47">
        <v>8345.0</v>
      </c>
      <c r="C34626" s="172">
        <v>0.0</v>
      </c>
    </row>
    <row r="34627">
      <c r="A34627" s="47" t="s">
        <v>9284</v>
      </c>
      <c r="B34627" s="47">
        <v>8346.0</v>
      </c>
      <c r="C34627" s="172">
        <v>0.0</v>
      </c>
    </row>
    <row r="34628">
      <c r="A34628" s="47" t="s">
        <v>9284</v>
      </c>
      <c r="B34628" s="47">
        <v>8347.0</v>
      </c>
      <c r="C34628" s="172">
        <v>0.0</v>
      </c>
    </row>
    <row r="34629">
      <c r="A34629" s="47" t="s">
        <v>9284</v>
      </c>
      <c r="B34629" s="47">
        <v>8348.0</v>
      </c>
      <c r="C34629" s="172">
        <v>0.0</v>
      </c>
    </row>
    <row r="34630">
      <c r="A34630" s="47" t="s">
        <v>9284</v>
      </c>
      <c r="B34630" s="47">
        <v>8349.0</v>
      </c>
      <c r="C34630" s="172">
        <v>0.0</v>
      </c>
    </row>
    <row r="34631">
      <c r="A34631" s="47" t="s">
        <v>9284</v>
      </c>
      <c r="B34631" s="47">
        <v>8350.0</v>
      </c>
      <c r="C34631" s="172">
        <v>0.0</v>
      </c>
    </row>
    <row r="34632">
      <c r="A34632" s="47" t="s">
        <v>9284</v>
      </c>
      <c r="B34632" s="47">
        <v>8351.0</v>
      </c>
      <c r="C34632" s="172">
        <v>0.0</v>
      </c>
    </row>
    <row r="34633">
      <c r="A34633" s="47" t="s">
        <v>9284</v>
      </c>
      <c r="B34633" s="47">
        <v>8352.0</v>
      </c>
      <c r="C34633" s="172">
        <v>0.0</v>
      </c>
    </row>
    <row r="34634">
      <c r="A34634" s="47" t="s">
        <v>9284</v>
      </c>
      <c r="B34634" s="47">
        <v>8353.0</v>
      </c>
      <c r="C34634" s="172">
        <v>0.0</v>
      </c>
    </row>
    <row r="34635">
      <c r="A34635" s="47" t="s">
        <v>9284</v>
      </c>
      <c r="B34635" s="47">
        <v>8354.0</v>
      </c>
      <c r="C34635" s="172">
        <v>0.0</v>
      </c>
    </row>
    <row r="34636">
      <c r="A34636" s="47" t="s">
        <v>9284</v>
      </c>
      <c r="B34636" s="47">
        <v>8355.0</v>
      </c>
      <c r="C34636" s="172">
        <v>0.0</v>
      </c>
    </row>
    <row r="34637">
      <c r="A34637" s="47" t="s">
        <v>9284</v>
      </c>
      <c r="B34637" s="47">
        <v>8356.0</v>
      </c>
      <c r="C34637" s="172">
        <v>0.0</v>
      </c>
    </row>
    <row r="34638">
      <c r="A34638" s="47" t="s">
        <v>9284</v>
      </c>
      <c r="B34638" s="47">
        <v>8357.0</v>
      </c>
      <c r="C34638" s="172">
        <v>0.0</v>
      </c>
    </row>
    <row r="34639">
      <c r="A34639" s="47" t="s">
        <v>9284</v>
      </c>
      <c r="B34639" s="47">
        <v>8358.0</v>
      </c>
      <c r="C34639" s="172">
        <v>0.0</v>
      </c>
    </row>
    <row r="34640">
      <c r="A34640" s="47" t="s">
        <v>9284</v>
      </c>
      <c r="B34640" s="47">
        <v>8359.0</v>
      </c>
      <c r="C34640" s="172">
        <v>0.0</v>
      </c>
    </row>
    <row r="34641">
      <c r="A34641" s="47" t="s">
        <v>9284</v>
      </c>
      <c r="B34641" s="47">
        <v>8360.0</v>
      </c>
      <c r="C34641" s="172">
        <v>0.0</v>
      </c>
    </row>
    <row r="34642">
      <c r="A34642" s="47" t="s">
        <v>9284</v>
      </c>
      <c r="B34642" s="47">
        <v>8361.0</v>
      </c>
      <c r="C34642" s="172">
        <v>0.10260000000000001</v>
      </c>
    </row>
    <row r="34643">
      <c r="A34643" s="47" t="s">
        <v>9284</v>
      </c>
      <c r="B34643" s="47">
        <v>8362.0</v>
      </c>
      <c r="C34643" s="172">
        <v>0.2547</v>
      </c>
    </row>
    <row r="34644">
      <c r="A34644" s="47" t="s">
        <v>9284</v>
      </c>
      <c r="B34644" s="47">
        <v>8363.0</v>
      </c>
      <c r="C34644" s="172">
        <v>0.34650000000000003</v>
      </c>
    </row>
    <row r="34645">
      <c r="A34645" s="47" t="s">
        <v>9284</v>
      </c>
      <c r="B34645" s="47">
        <v>8364.0</v>
      </c>
      <c r="C34645" s="172">
        <v>0.35640000000000005</v>
      </c>
    </row>
    <row r="34646">
      <c r="A34646" s="47" t="s">
        <v>9284</v>
      </c>
      <c r="B34646" s="47">
        <v>8365.0</v>
      </c>
      <c r="C34646" s="172">
        <v>0.25739999999999996</v>
      </c>
    </row>
    <row r="34647">
      <c r="A34647" s="47" t="s">
        <v>9284</v>
      </c>
      <c r="B34647" s="47">
        <v>8366.0</v>
      </c>
      <c r="C34647" s="172">
        <v>0.2286</v>
      </c>
    </row>
    <row r="34648">
      <c r="A34648" s="47" t="s">
        <v>9284</v>
      </c>
      <c r="B34648" s="47">
        <v>8367.0</v>
      </c>
      <c r="C34648" s="172">
        <v>0.022500000000000003</v>
      </c>
    </row>
    <row r="34649">
      <c r="A34649" s="47" t="s">
        <v>9284</v>
      </c>
      <c r="B34649" s="47">
        <v>8368.0</v>
      </c>
      <c r="C34649" s="172">
        <v>0.0486</v>
      </c>
    </row>
    <row r="34650">
      <c r="A34650" s="47" t="s">
        <v>9284</v>
      </c>
      <c r="B34650" s="47">
        <v>8369.0</v>
      </c>
      <c r="C34650" s="172">
        <v>0.0</v>
      </c>
    </row>
    <row r="34651">
      <c r="A34651" s="47" t="s">
        <v>9284</v>
      </c>
      <c r="B34651" s="47">
        <v>8370.0</v>
      </c>
      <c r="C34651" s="172">
        <v>0.0</v>
      </c>
    </row>
    <row r="34652">
      <c r="A34652" s="47" t="s">
        <v>9284</v>
      </c>
      <c r="B34652" s="47">
        <v>8371.0</v>
      </c>
      <c r="C34652" s="172">
        <v>0.0</v>
      </c>
    </row>
    <row r="34653">
      <c r="A34653" s="47" t="s">
        <v>9284</v>
      </c>
      <c r="B34653" s="47">
        <v>8372.0</v>
      </c>
      <c r="C34653" s="172">
        <v>0.0</v>
      </c>
    </row>
    <row r="34654">
      <c r="A34654" s="47" t="s">
        <v>9284</v>
      </c>
      <c r="B34654" s="47">
        <v>8373.0</v>
      </c>
      <c r="C34654" s="172">
        <v>0.0</v>
      </c>
    </row>
    <row r="34655">
      <c r="A34655" s="47" t="s">
        <v>9284</v>
      </c>
      <c r="B34655" s="47">
        <v>8374.0</v>
      </c>
      <c r="C34655" s="172">
        <v>0.0</v>
      </c>
    </row>
    <row r="34656">
      <c r="A34656" s="47" t="s">
        <v>9284</v>
      </c>
      <c r="B34656" s="47">
        <v>8375.0</v>
      </c>
      <c r="C34656" s="172">
        <v>0.0</v>
      </c>
    </row>
    <row r="34657">
      <c r="A34657" s="47" t="s">
        <v>9284</v>
      </c>
      <c r="B34657" s="47">
        <v>8376.0</v>
      </c>
      <c r="C34657" s="172">
        <v>0.0</v>
      </c>
    </row>
    <row r="34658">
      <c r="A34658" s="47" t="s">
        <v>9284</v>
      </c>
      <c r="B34658" s="47">
        <v>8377.0</v>
      </c>
      <c r="C34658" s="172">
        <v>0.0</v>
      </c>
    </row>
    <row r="34659">
      <c r="A34659" s="47" t="s">
        <v>9284</v>
      </c>
      <c r="B34659" s="47">
        <v>8378.0</v>
      </c>
      <c r="C34659" s="172">
        <v>0.0</v>
      </c>
    </row>
    <row r="34660">
      <c r="A34660" s="47" t="s">
        <v>9284</v>
      </c>
      <c r="B34660" s="47">
        <v>8379.0</v>
      </c>
      <c r="C34660" s="172">
        <v>0.0</v>
      </c>
    </row>
    <row r="34661">
      <c r="A34661" s="47" t="s">
        <v>9284</v>
      </c>
      <c r="B34661" s="47">
        <v>8380.0</v>
      </c>
      <c r="C34661" s="172">
        <v>0.0</v>
      </c>
    </row>
    <row r="34662">
      <c r="A34662" s="47" t="s">
        <v>9284</v>
      </c>
      <c r="B34662" s="47">
        <v>8381.0</v>
      </c>
      <c r="C34662" s="172">
        <v>0.0</v>
      </c>
    </row>
    <row r="34663">
      <c r="A34663" s="47" t="s">
        <v>9284</v>
      </c>
      <c r="B34663" s="47">
        <v>8382.0</v>
      </c>
      <c r="C34663" s="172">
        <v>0.0</v>
      </c>
    </row>
    <row r="34664">
      <c r="A34664" s="47" t="s">
        <v>9284</v>
      </c>
      <c r="B34664" s="47">
        <v>8383.0</v>
      </c>
      <c r="C34664" s="172">
        <v>0.0</v>
      </c>
    </row>
    <row r="34665">
      <c r="A34665" s="47" t="s">
        <v>9284</v>
      </c>
      <c r="B34665" s="47">
        <v>8384.0</v>
      </c>
      <c r="C34665" s="172">
        <v>0.0</v>
      </c>
    </row>
    <row r="34666">
      <c r="A34666" s="47" t="s">
        <v>9284</v>
      </c>
      <c r="B34666" s="47">
        <v>8385.0</v>
      </c>
      <c r="C34666" s="172">
        <v>0.1143</v>
      </c>
    </row>
    <row r="34667">
      <c r="A34667" s="47" t="s">
        <v>9284</v>
      </c>
      <c r="B34667" s="47">
        <v>8386.0</v>
      </c>
      <c r="C34667" s="172">
        <v>0.20700000000000002</v>
      </c>
    </row>
    <row r="34668">
      <c r="A34668" s="47" t="s">
        <v>9284</v>
      </c>
      <c r="B34668" s="47">
        <v>8387.0</v>
      </c>
      <c r="C34668" s="172">
        <v>0.1521</v>
      </c>
    </row>
    <row r="34669">
      <c r="A34669" s="47" t="s">
        <v>9284</v>
      </c>
      <c r="B34669" s="47">
        <v>8388.0</v>
      </c>
      <c r="C34669" s="172">
        <v>0.2799</v>
      </c>
    </row>
    <row r="34670">
      <c r="A34670" s="47" t="s">
        <v>9284</v>
      </c>
      <c r="B34670" s="47">
        <v>8389.0</v>
      </c>
      <c r="C34670" s="172">
        <v>0.0351</v>
      </c>
    </row>
    <row r="34671">
      <c r="A34671" s="47" t="s">
        <v>9284</v>
      </c>
      <c r="B34671" s="47">
        <v>8390.0</v>
      </c>
      <c r="C34671" s="172">
        <v>0.35910000000000003</v>
      </c>
    </row>
    <row r="34672">
      <c r="A34672" s="47" t="s">
        <v>9284</v>
      </c>
      <c r="B34672" s="47">
        <v>8391.0</v>
      </c>
      <c r="C34672" s="172">
        <v>0.25110000000000005</v>
      </c>
    </row>
    <row r="34673">
      <c r="A34673" s="47" t="s">
        <v>9284</v>
      </c>
      <c r="B34673" s="47">
        <v>8392.0</v>
      </c>
      <c r="C34673" s="172">
        <v>0.045000000000000005</v>
      </c>
    </row>
    <row r="34674">
      <c r="A34674" s="47" t="s">
        <v>9284</v>
      </c>
      <c r="B34674" s="47">
        <v>8393.0</v>
      </c>
      <c r="C34674" s="172">
        <v>0.0</v>
      </c>
    </row>
    <row r="34675">
      <c r="A34675" s="47" t="s">
        <v>9284</v>
      </c>
      <c r="B34675" s="47">
        <v>8394.0</v>
      </c>
      <c r="C34675" s="172">
        <v>0.0</v>
      </c>
    </row>
    <row r="34676">
      <c r="A34676" s="47" t="s">
        <v>9284</v>
      </c>
      <c r="B34676" s="47">
        <v>8395.0</v>
      </c>
      <c r="C34676" s="172">
        <v>0.0</v>
      </c>
    </row>
    <row r="34677">
      <c r="A34677" s="47" t="s">
        <v>9284</v>
      </c>
      <c r="B34677" s="47">
        <v>8396.0</v>
      </c>
      <c r="C34677" s="172">
        <v>0.0</v>
      </c>
    </row>
    <row r="34678">
      <c r="A34678" s="47" t="s">
        <v>9284</v>
      </c>
      <c r="B34678" s="47">
        <v>8397.0</v>
      </c>
      <c r="C34678" s="172">
        <v>0.0</v>
      </c>
    </row>
    <row r="34679">
      <c r="A34679" s="47" t="s">
        <v>9284</v>
      </c>
      <c r="B34679" s="47">
        <v>8398.0</v>
      </c>
      <c r="C34679" s="172">
        <v>0.0</v>
      </c>
    </row>
    <row r="34680">
      <c r="A34680" s="47" t="s">
        <v>9284</v>
      </c>
      <c r="B34680" s="47">
        <v>8399.0</v>
      </c>
      <c r="C34680" s="172">
        <v>0.0</v>
      </c>
    </row>
    <row r="34681">
      <c r="A34681" s="47" t="s">
        <v>9284</v>
      </c>
      <c r="B34681" s="47">
        <v>8400.0</v>
      </c>
      <c r="C34681" s="172">
        <v>0.0</v>
      </c>
    </row>
    <row r="34682">
      <c r="A34682" s="47" t="s">
        <v>9284</v>
      </c>
      <c r="B34682" s="47">
        <v>8401.0</v>
      </c>
      <c r="C34682" s="172">
        <v>0.0</v>
      </c>
    </row>
    <row r="34683">
      <c r="A34683" s="47" t="s">
        <v>9284</v>
      </c>
      <c r="B34683" s="47">
        <v>8402.0</v>
      </c>
      <c r="C34683" s="172">
        <v>0.0</v>
      </c>
    </row>
    <row r="34684">
      <c r="A34684" s="47" t="s">
        <v>9284</v>
      </c>
      <c r="B34684" s="47">
        <v>8403.0</v>
      </c>
      <c r="C34684" s="172">
        <v>0.0</v>
      </c>
    </row>
    <row r="34685">
      <c r="A34685" s="47" t="s">
        <v>9284</v>
      </c>
      <c r="B34685" s="47">
        <v>8404.0</v>
      </c>
      <c r="C34685" s="172">
        <v>0.0</v>
      </c>
    </row>
    <row r="34686">
      <c r="A34686" s="47" t="s">
        <v>9284</v>
      </c>
      <c r="B34686" s="47">
        <v>8405.0</v>
      </c>
      <c r="C34686" s="172">
        <v>0.0</v>
      </c>
    </row>
    <row r="34687">
      <c r="A34687" s="47" t="s">
        <v>9284</v>
      </c>
      <c r="B34687" s="47">
        <v>8406.0</v>
      </c>
      <c r="C34687" s="172">
        <v>0.0</v>
      </c>
    </row>
    <row r="34688">
      <c r="A34688" s="47" t="s">
        <v>9284</v>
      </c>
      <c r="B34688" s="47">
        <v>8407.0</v>
      </c>
      <c r="C34688" s="172">
        <v>0.0</v>
      </c>
    </row>
    <row r="34689">
      <c r="A34689" s="47" t="s">
        <v>9284</v>
      </c>
      <c r="B34689" s="47">
        <v>8408.0</v>
      </c>
      <c r="C34689" s="172">
        <v>0.0</v>
      </c>
    </row>
    <row r="34690">
      <c r="A34690" s="47" t="s">
        <v>9284</v>
      </c>
      <c r="B34690" s="47">
        <v>8409.0</v>
      </c>
      <c r="C34690" s="172">
        <v>0.12689999999999999</v>
      </c>
    </row>
    <row r="34691">
      <c r="A34691" s="47" t="s">
        <v>9284</v>
      </c>
      <c r="B34691" s="47">
        <v>8410.0</v>
      </c>
      <c r="C34691" s="172">
        <v>0.189</v>
      </c>
    </row>
    <row r="34692">
      <c r="A34692" s="47" t="s">
        <v>9284</v>
      </c>
      <c r="B34692" s="47">
        <v>8411.0</v>
      </c>
      <c r="C34692" s="172">
        <v>0.11610000000000001</v>
      </c>
    </row>
    <row r="34693">
      <c r="A34693" s="47" t="s">
        <v>9284</v>
      </c>
      <c r="B34693" s="47">
        <v>8412.0</v>
      </c>
      <c r="C34693" s="172">
        <v>0.07200000000000001</v>
      </c>
    </row>
    <row r="34694">
      <c r="A34694" s="47" t="s">
        <v>9284</v>
      </c>
      <c r="B34694" s="47">
        <v>8413.0</v>
      </c>
      <c r="C34694" s="172">
        <v>0.41040000000000004</v>
      </c>
    </row>
    <row r="34695">
      <c r="A34695" s="47" t="s">
        <v>9284</v>
      </c>
      <c r="B34695" s="47">
        <v>8414.0</v>
      </c>
      <c r="C34695" s="172">
        <v>0.2025</v>
      </c>
    </row>
    <row r="34696">
      <c r="A34696" s="47" t="s">
        <v>9284</v>
      </c>
      <c r="B34696" s="47">
        <v>8415.0</v>
      </c>
      <c r="C34696" s="172">
        <v>0.25110000000000005</v>
      </c>
    </row>
    <row r="34697">
      <c r="A34697" s="47" t="s">
        <v>9284</v>
      </c>
      <c r="B34697" s="47">
        <v>8416.0</v>
      </c>
      <c r="C34697" s="172">
        <v>0.045000000000000005</v>
      </c>
    </row>
    <row r="34698">
      <c r="A34698" s="47" t="s">
        <v>9284</v>
      </c>
      <c r="B34698" s="47">
        <v>8417.0</v>
      </c>
      <c r="C34698" s="172">
        <v>0.0</v>
      </c>
    </row>
    <row r="34699">
      <c r="A34699" s="47" t="s">
        <v>9284</v>
      </c>
      <c r="B34699" s="47">
        <v>8418.0</v>
      </c>
      <c r="C34699" s="172">
        <v>0.0</v>
      </c>
    </row>
    <row r="34700">
      <c r="A34700" s="47" t="s">
        <v>9284</v>
      </c>
      <c r="B34700" s="47">
        <v>8419.0</v>
      </c>
      <c r="C34700" s="172">
        <v>0.0</v>
      </c>
    </row>
    <row r="34701">
      <c r="A34701" s="47" t="s">
        <v>9284</v>
      </c>
      <c r="B34701" s="47">
        <v>8420.0</v>
      </c>
      <c r="C34701" s="172">
        <v>0.0</v>
      </c>
    </row>
    <row r="34702">
      <c r="A34702" s="47" t="s">
        <v>9284</v>
      </c>
      <c r="B34702" s="47">
        <v>8421.0</v>
      </c>
      <c r="C34702" s="172">
        <v>0.0</v>
      </c>
    </row>
    <row r="34703">
      <c r="A34703" s="47" t="s">
        <v>9284</v>
      </c>
      <c r="B34703" s="47">
        <v>8422.0</v>
      </c>
      <c r="C34703" s="172">
        <v>0.0</v>
      </c>
    </row>
    <row r="34704">
      <c r="A34704" s="47" t="s">
        <v>9284</v>
      </c>
      <c r="B34704" s="47">
        <v>8423.0</v>
      </c>
      <c r="C34704" s="172">
        <v>0.0</v>
      </c>
    </row>
    <row r="34705">
      <c r="A34705" s="47" t="s">
        <v>9284</v>
      </c>
      <c r="B34705" s="47">
        <v>8424.0</v>
      </c>
      <c r="C34705" s="172">
        <v>0.0</v>
      </c>
    </row>
    <row r="34706">
      <c r="A34706" s="47" t="s">
        <v>9284</v>
      </c>
      <c r="B34706" s="47">
        <v>8425.0</v>
      </c>
      <c r="C34706" s="172">
        <v>0.0</v>
      </c>
    </row>
    <row r="34707">
      <c r="A34707" s="47" t="s">
        <v>9284</v>
      </c>
      <c r="B34707" s="47">
        <v>8426.0</v>
      </c>
      <c r="C34707" s="172">
        <v>0.0</v>
      </c>
    </row>
    <row r="34708">
      <c r="A34708" s="47" t="s">
        <v>9284</v>
      </c>
      <c r="B34708" s="47">
        <v>8427.0</v>
      </c>
      <c r="C34708" s="172">
        <v>0.0</v>
      </c>
    </row>
    <row r="34709">
      <c r="A34709" s="47" t="s">
        <v>9284</v>
      </c>
      <c r="B34709" s="47">
        <v>8428.0</v>
      </c>
      <c r="C34709" s="172">
        <v>0.0</v>
      </c>
    </row>
    <row r="34710">
      <c r="A34710" s="47" t="s">
        <v>9284</v>
      </c>
      <c r="B34710" s="47">
        <v>8429.0</v>
      </c>
      <c r="C34710" s="172">
        <v>0.0</v>
      </c>
    </row>
    <row r="34711">
      <c r="A34711" s="47" t="s">
        <v>9284</v>
      </c>
      <c r="B34711" s="47">
        <v>8430.0</v>
      </c>
      <c r="C34711" s="172">
        <v>0.0</v>
      </c>
    </row>
    <row r="34712">
      <c r="A34712" s="47" t="s">
        <v>9284</v>
      </c>
      <c r="B34712" s="47">
        <v>8431.0</v>
      </c>
      <c r="C34712" s="172">
        <v>0.0</v>
      </c>
    </row>
    <row r="34713">
      <c r="A34713" s="47" t="s">
        <v>9284</v>
      </c>
      <c r="B34713" s="47">
        <v>8432.0</v>
      </c>
      <c r="C34713" s="172">
        <v>0.0</v>
      </c>
    </row>
    <row r="34714">
      <c r="A34714" s="47" t="s">
        <v>9284</v>
      </c>
      <c r="B34714" s="47">
        <v>8433.0</v>
      </c>
      <c r="C34714" s="172">
        <v>0.0279</v>
      </c>
    </row>
    <row r="34715">
      <c r="A34715" s="47" t="s">
        <v>9284</v>
      </c>
      <c r="B34715" s="47">
        <v>8434.0</v>
      </c>
      <c r="C34715" s="172">
        <v>0.189</v>
      </c>
    </row>
    <row r="34716">
      <c r="A34716" s="47" t="s">
        <v>9284</v>
      </c>
      <c r="B34716" s="47">
        <v>8435.0</v>
      </c>
      <c r="C34716" s="172">
        <v>0.1809</v>
      </c>
    </row>
    <row r="34717">
      <c r="A34717" s="47" t="s">
        <v>9284</v>
      </c>
      <c r="B34717" s="47">
        <v>8436.0</v>
      </c>
      <c r="C34717" s="172">
        <v>0.1521</v>
      </c>
    </row>
    <row r="34718">
      <c r="A34718" s="47" t="s">
        <v>9284</v>
      </c>
      <c r="B34718" s="47">
        <v>8437.0</v>
      </c>
      <c r="C34718" s="172">
        <v>0.2754</v>
      </c>
    </row>
    <row r="34719">
      <c r="A34719" s="47" t="s">
        <v>9284</v>
      </c>
      <c r="B34719" s="47">
        <v>8438.0</v>
      </c>
      <c r="C34719" s="172">
        <v>0.2763</v>
      </c>
    </row>
    <row r="34720">
      <c r="A34720" s="47" t="s">
        <v>9284</v>
      </c>
      <c r="B34720" s="47">
        <v>8439.0</v>
      </c>
      <c r="C34720" s="172">
        <v>0.1395</v>
      </c>
    </row>
    <row r="34721">
      <c r="A34721" s="47" t="s">
        <v>9284</v>
      </c>
      <c r="B34721" s="47">
        <v>8440.0</v>
      </c>
      <c r="C34721" s="172">
        <v>0.06659999999999999</v>
      </c>
    </row>
    <row r="34722">
      <c r="A34722" s="47" t="s">
        <v>9284</v>
      </c>
      <c r="B34722" s="47">
        <v>8441.0</v>
      </c>
      <c r="C34722" s="172">
        <v>0.0</v>
      </c>
    </row>
    <row r="34723">
      <c r="A34723" s="47" t="s">
        <v>9284</v>
      </c>
      <c r="B34723" s="47">
        <v>8442.0</v>
      </c>
      <c r="C34723" s="172">
        <v>0.0</v>
      </c>
    </row>
    <row r="34724">
      <c r="A34724" s="47" t="s">
        <v>9284</v>
      </c>
      <c r="B34724" s="47">
        <v>8443.0</v>
      </c>
      <c r="C34724" s="172">
        <v>0.0</v>
      </c>
    </row>
    <row r="34725">
      <c r="A34725" s="47" t="s">
        <v>9284</v>
      </c>
      <c r="B34725" s="47">
        <v>8444.0</v>
      </c>
      <c r="C34725" s="172">
        <v>0.0</v>
      </c>
    </row>
    <row r="34726">
      <c r="A34726" s="47" t="s">
        <v>9284</v>
      </c>
      <c r="B34726" s="47">
        <v>8445.0</v>
      </c>
      <c r="C34726" s="172">
        <v>0.0</v>
      </c>
    </row>
    <row r="34727">
      <c r="A34727" s="47" t="s">
        <v>9284</v>
      </c>
      <c r="B34727" s="47">
        <v>8446.0</v>
      </c>
      <c r="C34727" s="172">
        <v>0.0</v>
      </c>
    </row>
    <row r="34728">
      <c r="A34728" s="47" t="s">
        <v>9284</v>
      </c>
      <c r="B34728" s="47">
        <v>8447.0</v>
      </c>
      <c r="C34728" s="172">
        <v>0.0</v>
      </c>
    </row>
    <row r="34729">
      <c r="A34729" s="47" t="s">
        <v>9284</v>
      </c>
      <c r="B34729" s="47">
        <v>8448.0</v>
      </c>
      <c r="C34729" s="172">
        <v>0.0</v>
      </c>
    </row>
    <row r="34730">
      <c r="A34730" s="47" t="s">
        <v>9284</v>
      </c>
      <c r="B34730" s="47">
        <v>8449.0</v>
      </c>
      <c r="C34730" s="172">
        <v>0.0</v>
      </c>
    </row>
    <row r="34731">
      <c r="A34731" s="47" t="s">
        <v>9284</v>
      </c>
      <c r="B34731" s="47">
        <v>8450.0</v>
      </c>
      <c r="C34731" s="172">
        <v>0.0</v>
      </c>
    </row>
    <row r="34732">
      <c r="A34732" s="47" t="s">
        <v>9284</v>
      </c>
      <c r="B34732" s="47">
        <v>8451.0</v>
      </c>
      <c r="C34732" s="172">
        <v>0.0</v>
      </c>
    </row>
    <row r="34733">
      <c r="A34733" s="47" t="s">
        <v>9284</v>
      </c>
      <c r="B34733" s="47">
        <v>8452.0</v>
      </c>
      <c r="C34733" s="172">
        <v>0.0</v>
      </c>
    </row>
    <row r="34734">
      <c r="A34734" s="47" t="s">
        <v>9284</v>
      </c>
      <c r="B34734" s="47">
        <v>8453.0</v>
      </c>
      <c r="C34734" s="172">
        <v>0.0</v>
      </c>
    </row>
    <row r="34735">
      <c r="A34735" s="47" t="s">
        <v>9284</v>
      </c>
      <c r="B34735" s="47">
        <v>8454.0</v>
      </c>
      <c r="C34735" s="172">
        <v>0.0</v>
      </c>
    </row>
    <row r="34736">
      <c r="A34736" s="47" t="s">
        <v>9284</v>
      </c>
      <c r="B34736" s="47">
        <v>8455.0</v>
      </c>
      <c r="C34736" s="172">
        <v>0.0</v>
      </c>
    </row>
    <row r="34737">
      <c r="A34737" s="47" t="s">
        <v>9284</v>
      </c>
      <c r="B34737" s="47">
        <v>8456.0</v>
      </c>
      <c r="C34737" s="172">
        <v>0.0</v>
      </c>
    </row>
    <row r="34738">
      <c r="A34738" s="47" t="s">
        <v>9284</v>
      </c>
      <c r="B34738" s="47">
        <v>8457.0</v>
      </c>
      <c r="C34738" s="172">
        <v>0.0657</v>
      </c>
    </row>
    <row r="34739">
      <c r="A34739" s="47" t="s">
        <v>9284</v>
      </c>
      <c r="B34739" s="47">
        <v>8458.0</v>
      </c>
      <c r="C34739" s="172">
        <v>0.12240000000000001</v>
      </c>
    </row>
    <row r="34740">
      <c r="A34740" s="47" t="s">
        <v>9284</v>
      </c>
      <c r="B34740" s="47">
        <v>8459.0</v>
      </c>
      <c r="C34740" s="172">
        <v>0.1431</v>
      </c>
    </row>
    <row r="34741">
      <c r="A34741" s="47" t="s">
        <v>9284</v>
      </c>
      <c r="B34741" s="47">
        <v>8460.0</v>
      </c>
      <c r="C34741" s="172">
        <v>0.1386</v>
      </c>
    </row>
    <row r="34742">
      <c r="A34742" s="47" t="s">
        <v>9284</v>
      </c>
      <c r="B34742" s="47">
        <v>8461.0</v>
      </c>
      <c r="C34742" s="172">
        <v>0.24390000000000003</v>
      </c>
    </row>
    <row r="34743">
      <c r="A34743" s="47" t="s">
        <v>9284</v>
      </c>
      <c r="B34743" s="47">
        <v>8462.0</v>
      </c>
      <c r="C34743" s="172">
        <v>0.25020000000000003</v>
      </c>
    </row>
    <row r="34744">
      <c r="A34744" s="47" t="s">
        <v>9284</v>
      </c>
      <c r="B34744" s="47">
        <v>8463.0</v>
      </c>
      <c r="C34744" s="172">
        <v>0.1305</v>
      </c>
    </row>
    <row r="34745">
      <c r="A34745" s="47" t="s">
        <v>9284</v>
      </c>
      <c r="B34745" s="47">
        <v>8464.0</v>
      </c>
      <c r="C34745" s="172">
        <v>0.06300000000000001</v>
      </c>
    </row>
    <row r="34746">
      <c r="A34746" s="47" t="s">
        <v>9284</v>
      </c>
      <c r="B34746" s="47">
        <v>8465.0</v>
      </c>
      <c r="C34746" s="172">
        <v>0.0</v>
      </c>
    </row>
    <row r="34747">
      <c r="A34747" s="47" t="s">
        <v>9284</v>
      </c>
      <c r="B34747" s="47">
        <v>8466.0</v>
      </c>
      <c r="C34747" s="172">
        <v>0.0</v>
      </c>
    </row>
    <row r="34748">
      <c r="A34748" s="47" t="s">
        <v>9284</v>
      </c>
      <c r="B34748" s="47">
        <v>8467.0</v>
      </c>
      <c r="C34748" s="172">
        <v>0.0</v>
      </c>
    </row>
    <row r="34749">
      <c r="A34749" s="47" t="s">
        <v>9284</v>
      </c>
      <c r="B34749" s="47">
        <v>8468.0</v>
      </c>
      <c r="C34749" s="172">
        <v>0.0</v>
      </c>
    </row>
    <row r="34750">
      <c r="A34750" s="47" t="s">
        <v>9284</v>
      </c>
      <c r="B34750" s="47">
        <v>8469.0</v>
      </c>
      <c r="C34750" s="172">
        <v>0.0</v>
      </c>
    </row>
    <row r="34751">
      <c r="A34751" s="47" t="s">
        <v>9284</v>
      </c>
      <c r="B34751" s="47">
        <v>8470.0</v>
      </c>
      <c r="C34751" s="172">
        <v>0.0</v>
      </c>
    </row>
    <row r="34752">
      <c r="A34752" s="47" t="s">
        <v>9284</v>
      </c>
      <c r="B34752" s="47">
        <v>8471.0</v>
      </c>
      <c r="C34752" s="172">
        <v>0.0</v>
      </c>
    </row>
    <row r="34753">
      <c r="A34753" s="47" t="s">
        <v>9284</v>
      </c>
      <c r="B34753" s="47">
        <v>8472.0</v>
      </c>
      <c r="C34753" s="172">
        <v>0.0</v>
      </c>
    </row>
    <row r="34754">
      <c r="A34754" s="47" t="s">
        <v>9284</v>
      </c>
      <c r="B34754" s="47">
        <v>8473.0</v>
      </c>
      <c r="C34754" s="172">
        <v>0.0</v>
      </c>
    </row>
    <row r="34755">
      <c r="A34755" s="47" t="s">
        <v>9284</v>
      </c>
      <c r="B34755" s="47">
        <v>8474.0</v>
      </c>
      <c r="C34755" s="172">
        <v>0.0</v>
      </c>
    </row>
    <row r="34756">
      <c r="A34756" s="47" t="s">
        <v>9284</v>
      </c>
      <c r="B34756" s="47">
        <v>8475.0</v>
      </c>
      <c r="C34756" s="172">
        <v>0.0</v>
      </c>
    </row>
    <row r="34757">
      <c r="A34757" s="47" t="s">
        <v>9284</v>
      </c>
      <c r="B34757" s="47">
        <v>8476.0</v>
      </c>
      <c r="C34757" s="172">
        <v>0.0</v>
      </c>
    </row>
    <row r="34758">
      <c r="A34758" s="47" t="s">
        <v>9284</v>
      </c>
      <c r="B34758" s="47">
        <v>8477.0</v>
      </c>
      <c r="C34758" s="172">
        <v>0.0</v>
      </c>
    </row>
    <row r="34759">
      <c r="A34759" s="47" t="s">
        <v>9284</v>
      </c>
      <c r="B34759" s="47">
        <v>8478.0</v>
      </c>
      <c r="C34759" s="172">
        <v>0.0</v>
      </c>
    </row>
    <row r="34760">
      <c r="A34760" s="47" t="s">
        <v>9284</v>
      </c>
      <c r="B34760" s="47">
        <v>8479.0</v>
      </c>
      <c r="C34760" s="172">
        <v>0.0</v>
      </c>
    </row>
    <row r="34761">
      <c r="A34761" s="47" t="s">
        <v>9284</v>
      </c>
      <c r="B34761" s="47">
        <v>8480.0</v>
      </c>
      <c r="C34761" s="172">
        <v>0.0</v>
      </c>
    </row>
    <row r="34762">
      <c r="A34762" s="47" t="s">
        <v>9284</v>
      </c>
      <c r="B34762" s="47">
        <v>8481.0</v>
      </c>
      <c r="C34762" s="172">
        <v>0.060300000000000006</v>
      </c>
    </row>
    <row r="34763">
      <c r="A34763" s="47" t="s">
        <v>9284</v>
      </c>
      <c r="B34763" s="47">
        <v>8482.0</v>
      </c>
      <c r="C34763" s="172">
        <v>0.0855</v>
      </c>
    </row>
    <row r="34764">
      <c r="A34764" s="47" t="s">
        <v>9284</v>
      </c>
      <c r="B34764" s="47">
        <v>8483.0</v>
      </c>
      <c r="C34764" s="172">
        <v>0.2403</v>
      </c>
    </row>
    <row r="34765">
      <c r="A34765" s="47" t="s">
        <v>9284</v>
      </c>
      <c r="B34765" s="47">
        <v>8484.0</v>
      </c>
      <c r="C34765" s="172">
        <v>0.3537</v>
      </c>
    </row>
    <row r="34766">
      <c r="A34766" s="47" t="s">
        <v>9284</v>
      </c>
      <c r="B34766" s="47">
        <v>8485.0</v>
      </c>
      <c r="C34766" s="172">
        <v>0.2232</v>
      </c>
    </row>
    <row r="34767">
      <c r="A34767" s="47" t="s">
        <v>9284</v>
      </c>
      <c r="B34767" s="47">
        <v>8486.0</v>
      </c>
      <c r="C34767" s="172">
        <v>0.2691</v>
      </c>
    </row>
    <row r="34768">
      <c r="A34768" s="47" t="s">
        <v>9284</v>
      </c>
      <c r="B34768" s="47">
        <v>8487.0</v>
      </c>
      <c r="C34768" s="172">
        <v>0.1377</v>
      </c>
    </row>
    <row r="34769">
      <c r="A34769" s="47" t="s">
        <v>9284</v>
      </c>
      <c r="B34769" s="47">
        <v>8488.0</v>
      </c>
      <c r="C34769" s="172">
        <v>0.06210000000000001</v>
      </c>
    </row>
    <row r="34770">
      <c r="A34770" s="47" t="s">
        <v>9284</v>
      </c>
      <c r="B34770" s="47">
        <v>8489.0</v>
      </c>
      <c r="C34770" s="172">
        <v>0.0</v>
      </c>
    </row>
    <row r="34771">
      <c r="A34771" s="47" t="s">
        <v>9284</v>
      </c>
      <c r="B34771" s="47">
        <v>8490.0</v>
      </c>
      <c r="C34771" s="172">
        <v>0.0</v>
      </c>
    </row>
    <row r="34772">
      <c r="A34772" s="47" t="s">
        <v>9284</v>
      </c>
      <c r="B34772" s="47">
        <v>8491.0</v>
      </c>
      <c r="C34772" s="172">
        <v>0.0</v>
      </c>
    </row>
    <row r="34773">
      <c r="A34773" s="47" t="s">
        <v>9284</v>
      </c>
      <c r="B34773" s="47">
        <v>8492.0</v>
      </c>
      <c r="C34773" s="172">
        <v>0.0</v>
      </c>
    </row>
    <row r="34774">
      <c r="A34774" s="47" t="s">
        <v>9284</v>
      </c>
      <c r="B34774" s="47">
        <v>8493.0</v>
      </c>
      <c r="C34774" s="172">
        <v>0.0</v>
      </c>
    </row>
    <row r="34775">
      <c r="A34775" s="47" t="s">
        <v>9284</v>
      </c>
      <c r="B34775" s="47">
        <v>8494.0</v>
      </c>
      <c r="C34775" s="172">
        <v>0.0</v>
      </c>
    </row>
    <row r="34776">
      <c r="A34776" s="47" t="s">
        <v>9284</v>
      </c>
      <c r="B34776" s="47">
        <v>8495.0</v>
      </c>
      <c r="C34776" s="172">
        <v>0.0</v>
      </c>
    </row>
    <row r="34777">
      <c r="A34777" s="47" t="s">
        <v>9284</v>
      </c>
      <c r="B34777" s="47">
        <v>8496.0</v>
      </c>
      <c r="C34777" s="172">
        <v>0.0</v>
      </c>
    </row>
    <row r="34778">
      <c r="A34778" s="47" t="s">
        <v>9284</v>
      </c>
      <c r="B34778" s="47">
        <v>8497.0</v>
      </c>
      <c r="C34778" s="172">
        <v>0.0</v>
      </c>
    </row>
    <row r="34779">
      <c r="A34779" s="47" t="s">
        <v>9284</v>
      </c>
      <c r="B34779" s="47">
        <v>8498.0</v>
      </c>
      <c r="C34779" s="172">
        <v>0.0</v>
      </c>
    </row>
    <row r="34780">
      <c r="A34780" s="47" t="s">
        <v>9284</v>
      </c>
      <c r="B34780" s="47">
        <v>8499.0</v>
      </c>
      <c r="C34780" s="172">
        <v>0.0</v>
      </c>
    </row>
    <row r="34781">
      <c r="A34781" s="47" t="s">
        <v>9284</v>
      </c>
      <c r="B34781" s="47">
        <v>8500.0</v>
      </c>
      <c r="C34781" s="172">
        <v>0.0</v>
      </c>
    </row>
    <row r="34782">
      <c r="A34782" s="47" t="s">
        <v>9284</v>
      </c>
      <c r="B34782" s="47">
        <v>8501.0</v>
      </c>
      <c r="C34782" s="172">
        <v>0.0</v>
      </c>
    </row>
    <row r="34783">
      <c r="A34783" s="47" t="s">
        <v>9284</v>
      </c>
      <c r="B34783" s="47">
        <v>8502.0</v>
      </c>
      <c r="C34783" s="172">
        <v>0.0</v>
      </c>
    </row>
    <row r="34784">
      <c r="A34784" s="47" t="s">
        <v>9284</v>
      </c>
      <c r="B34784" s="47">
        <v>8503.0</v>
      </c>
      <c r="C34784" s="172">
        <v>0.0</v>
      </c>
    </row>
    <row r="34785">
      <c r="A34785" s="47" t="s">
        <v>9284</v>
      </c>
      <c r="B34785" s="47">
        <v>8504.0</v>
      </c>
      <c r="C34785" s="172">
        <v>0.0</v>
      </c>
    </row>
    <row r="34786">
      <c r="A34786" s="47" t="s">
        <v>9284</v>
      </c>
      <c r="B34786" s="47">
        <v>8505.0</v>
      </c>
      <c r="C34786" s="172">
        <v>0.0783</v>
      </c>
    </row>
    <row r="34787">
      <c r="A34787" s="47" t="s">
        <v>9284</v>
      </c>
      <c r="B34787" s="47">
        <v>8506.0</v>
      </c>
      <c r="C34787" s="172">
        <v>0.2061</v>
      </c>
    </row>
    <row r="34788">
      <c r="A34788" s="47" t="s">
        <v>9284</v>
      </c>
      <c r="B34788" s="47">
        <v>8507.0</v>
      </c>
      <c r="C34788" s="172">
        <v>0.2709</v>
      </c>
    </row>
    <row r="34789">
      <c r="A34789" s="47" t="s">
        <v>9284</v>
      </c>
      <c r="B34789" s="47">
        <v>8508.0</v>
      </c>
      <c r="C34789" s="172">
        <v>0.3321</v>
      </c>
    </row>
    <row r="34790">
      <c r="A34790" s="47" t="s">
        <v>9284</v>
      </c>
      <c r="B34790" s="47">
        <v>8509.0</v>
      </c>
      <c r="C34790" s="172">
        <v>0.3528</v>
      </c>
    </row>
    <row r="34791">
      <c r="A34791" s="47" t="s">
        <v>9284</v>
      </c>
      <c r="B34791" s="47">
        <v>8510.0</v>
      </c>
      <c r="C34791" s="172">
        <v>0.33390000000000003</v>
      </c>
    </row>
    <row r="34792">
      <c r="A34792" s="47" t="s">
        <v>9284</v>
      </c>
      <c r="B34792" s="47">
        <v>8511.0</v>
      </c>
      <c r="C34792" s="172">
        <v>0.1746</v>
      </c>
    </row>
    <row r="34793">
      <c r="A34793" s="47" t="s">
        <v>9284</v>
      </c>
      <c r="B34793" s="47">
        <v>8512.0</v>
      </c>
      <c r="C34793" s="172">
        <v>0.0693</v>
      </c>
    </row>
    <row r="34794">
      <c r="A34794" s="47" t="s">
        <v>9284</v>
      </c>
      <c r="B34794" s="47">
        <v>8513.0</v>
      </c>
      <c r="C34794" s="172">
        <v>0.0</v>
      </c>
    </row>
    <row r="34795">
      <c r="A34795" s="47" t="s">
        <v>9284</v>
      </c>
      <c r="B34795" s="47">
        <v>8514.0</v>
      </c>
      <c r="C34795" s="172">
        <v>0.0</v>
      </c>
    </row>
    <row r="34796">
      <c r="A34796" s="47" t="s">
        <v>9284</v>
      </c>
      <c r="B34796" s="47">
        <v>8515.0</v>
      </c>
      <c r="C34796" s="172">
        <v>0.0</v>
      </c>
    </row>
    <row r="34797">
      <c r="A34797" s="47" t="s">
        <v>9284</v>
      </c>
      <c r="B34797" s="47">
        <v>8516.0</v>
      </c>
      <c r="C34797" s="172">
        <v>0.0</v>
      </c>
    </row>
    <row r="34798">
      <c r="A34798" s="47" t="s">
        <v>9284</v>
      </c>
      <c r="B34798" s="47">
        <v>8517.0</v>
      </c>
      <c r="C34798" s="172">
        <v>0.0</v>
      </c>
    </row>
    <row r="34799">
      <c r="A34799" s="47" t="s">
        <v>9284</v>
      </c>
      <c r="B34799" s="47">
        <v>8518.0</v>
      </c>
      <c r="C34799" s="172">
        <v>0.0</v>
      </c>
    </row>
    <row r="34800">
      <c r="A34800" s="47" t="s">
        <v>9284</v>
      </c>
      <c r="B34800" s="47">
        <v>8519.0</v>
      </c>
      <c r="C34800" s="172">
        <v>0.0</v>
      </c>
    </row>
    <row r="34801">
      <c r="A34801" s="47" t="s">
        <v>9284</v>
      </c>
      <c r="B34801" s="47">
        <v>8520.0</v>
      </c>
      <c r="C34801" s="172">
        <v>0.0</v>
      </c>
    </row>
    <row r="34802">
      <c r="A34802" s="47" t="s">
        <v>9284</v>
      </c>
      <c r="B34802" s="47">
        <v>8521.0</v>
      </c>
      <c r="C34802" s="172">
        <v>0.0</v>
      </c>
    </row>
    <row r="34803">
      <c r="A34803" s="47" t="s">
        <v>9284</v>
      </c>
      <c r="B34803" s="47">
        <v>8522.0</v>
      </c>
      <c r="C34803" s="172">
        <v>0.0</v>
      </c>
    </row>
    <row r="34804">
      <c r="A34804" s="47" t="s">
        <v>9284</v>
      </c>
      <c r="B34804" s="47">
        <v>8523.0</v>
      </c>
      <c r="C34804" s="172">
        <v>0.0</v>
      </c>
    </row>
    <row r="34805">
      <c r="A34805" s="47" t="s">
        <v>9284</v>
      </c>
      <c r="B34805" s="47">
        <v>8524.0</v>
      </c>
      <c r="C34805" s="172">
        <v>0.0</v>
      </c>
    </row>
    <row r="34806">
      <c r="A34806" s="47" t="s">
        <v>9284</v>
      </c>
      <c r="B34806" s="47">
        <v>8525.0</v>
      </c>
      <c r="C34806" s="172">
        <v>0.0</v>
      </c>
    </row>
    <row r="34807">
      <c r="A34807" s="47" t="s">
        <v>9284</v>
      </c>
      <c r="B34807" s="47">
        <v>8526.0</v>
      </c>
      <c r="C34807" s="172">
        <v>0.0</v>
      </c>
    </row>
    <row r="34808">
      <c r="A34808" s="47" t="s">
        <v>9284</v>
      </c>
      <c r="B34808" s="47">
        <v>8527.0</v>
      </c>
      <c r="C34808" s="172">
        <v>0.0</v>
      </c>
    </row>
    <row r="34809">
      <c r="A34809" s="47" t="s">
        <v>9284</v>
      </c>
      <c r="B34809" s="47">
        <v>8528.0</v>
      </c>
      <c r="C34809" s="172">
        <v>0.0</v>
      </c>
    </row>
    <row r="34810">
      <c r="A34810" s="47" t="s">
        <v>9284</v>
      </c>
      <c r="B34810" s="47">
        <v>8529.0</v>
      </c>
      <c r="C34810" s="172">
        <v>0.0711</v>
      </c>
    </row>
    <row r="34811">
      <c r="A34811" s="47" t="s">
        <v>9284</v>
      </c>
      <c r="B34811" s="47">
        <v>8530.0</v>
      </c>
      <c r="C34811" s="172">
        <v>0.0711</v>
      </c>
    </row>
    <row r="34812">
      <c r="A34812" s="47" t="s">
        <v>9284</v>
      </c>
      <c r="B34812" s="47">
        <v>8531.0</v>
      </c>
      <c r="C34812" s="172">
        <v>0.061200000000000004</v>
      </c>
    </row>
    <row r="34813">
      <c r="A34813" s="47" t="s">
        <v>9284</v>
      </c>
      <c r="B34813" s="47">
        <v>8532.0</v>
      </c>
      <c r="C34813" s="172">
        <v>0.045000000000000005</v>
      </c>
    </row>
    <row r="34814">
      <c r="A34814" s="47" t="s">
        <v>9284</v>
      </c>
      <c r="B34814" s="47">
        <v>8533.0</v>
      </c>
      <c r="C34814" s="172">
        <v>0.060300000000000006</v>
      </c>
    </row>
    <row r="34815">
      <c r="A34815" s="47" t="s">
        <v>9284</v>
      </c>
      <c r="B34815" s="47">
        <v>8534.0</v>
      </c>
      <c r="C34815" s="172">
        <v>0.03150000000000001</v>
      </c>
    </row>
    <row r="34816">
      <c r="A34816" s="47" t="s">
        <v>9284</v>
      </c>
      <c r="B34816" s="47">
        <v>8535.0</v>
      </c>
      <c r="C34816" s="172">
        <v>0.1683</v>
      </c>
    </row>
    <row r="34817">
      <c r="A34817" s="47" t="s">
        <v>9284</v>
      </c>
      <c r="B34817" s="47">
        <v>8536.0</v>
      </c>
      <c r="C34817" s="172">
        <v>0.0558</v>
      </c>
    </row>
    <row r="34818">
      <c r="A34818" s="47" t="s">
        <v>9284</v>
      </c>
      <c r="B34818" s="47">
        <v>8537.0</v>
      </c>
      <c r="C34818" s="172">
        <v>0.0</v>
      </c>
    </row>
    <row r="34819">
      <c r="A34819" s="47" t="s">
        <v>9284</v>
      </c>
      <c r="B34819" s="47">
        <v>8538.0</v>
      </c>
      <c r="C34819" s="172">
        <v>0.0</v>
      </c>
    </row>
    <row r="34820">
      <c r="A34820" s="47" t="s">
        <v>9284</v>
      </c>
      <c r="B34820" s="47">
        <v>8539.0</v>
      </c>
      <c r="C34820" s="172">
        <v>0.0</v>
      </c>
    </row>
    <row r="34821">
      <c r="A34821" s="47" t="s">
        <v>9284</v>
      </c>
      <c r="B34821" s="47">
        <v>8540.0</v>
      </c>
      <c r="C34821" s="172">
        <v>0.0</v>
      </c>
    </row>
    <row r="34822">
      <c r="A34822" s="47" t="s">
        <v>9284</v>
      </c>
      <c r="B34822" s="47">
        <v>8541.0</v>
      </c>
      <c r="C34822" s="172">
        <v>0.0</v>
      </c>
    </row>
    <row r="34823">
      <c r="A34823" s="47" t="s">
        <v>9284</v>
      </c>
      <c r="B34823" s="47">
        <v>8542.0</v>
      </c>
      <c r="C34823" s="172">
        <v>0.0</v>
      </c>
    </row>
    <row r="34824">
      <c r="A34824" s="47" t="s">
        <v>9284</v>
      </c>
      <c r="B34824" s="47">
        <v>8543.0</v>
      </c>
      <c r="C34824" s="172">
        <v>0.0</v>
      </c>
    </row>
    <row r="34825">
      <c r="A34825" s="47" t="s">
        <v>9284</v>
      </c>
      <c r="B34825" s="47">
        <v>8544.0</v>
      </c>
      <c r="C34825" s="172">
        <v>0.0</v>
      </c>
    </row>
    <row r="34826">
      <c r="A34826" s="47" t="s">
        <v>9284</v>
      </c>
      <c r="B34826" s="47">
        <v>8545.0</v>
      </c>
      <c r="C34826" s="172">
        <v>0.0</v>
      </c>
    </row>
    <row r="34827">
      <c r="A34827" s="47" t="s">
        <v>9284</v>
      </c>
      <c r="B34827" s="47">
        <v>8546.0</v>
      </c>
      <c r="C34827" s="172">
        <v>0.0</v>
      </c>
    </row>
    <row r="34828">
      <c r="A34828" s="47" t="s">
        <v>9284</v>
      </c>
      <c r="B34828" s="47">
        <v>8547.0</v>
      </c>
      <c r="C34828" s="172">
        <v>0.0</v>
      </c>
    </row>
    <row r="34829">
      <c r="A34829" s="47" t="s">
        <v>9284</v>
      </c>
      <c r="B34829" s="47">
        <v>8548.0</v>
      </c>
      <c r="C34829" s="172">
        <v>0.0</v>
      </c>
    </row>
    <row r="34830">
      <c r="A34830" s="47" t="s">
        <v>9284</v>
      </c>
      <c r="B34830" s="47">
        <v>8549.0</v>
      </c>
      <c r="C34830" s="172">
        <v>0.0</v>
      </c>
    </row>
    <row r="34831">
      <c r="A34831" s="47" t="s">
        <v>9284</v>
      </c>
      <c r="B34831" s="47">
        <v>8550.0</v>
      </c>
      <c r="C34831" s="172">
        <v>0.0</v>
      </c>
    </row>
    <row r="34832">
      <c r="A34832" s="47" t="s">
        <v>9284</v>
      </c>
      <c r="B34832" s="47">
        <v>8551.0</v>
      </c>
      <c r="C34832" s="172">
        <v>0.0</v>
      </c>
    </row>
    <row r="34833">
      <c r="A34833" s="47" t="s">
        <v>9284</v>
      </c>
      <c r="B34833" s="47">
        <v>8552.0</v>
      </c>
      <c r="C34833" s="172">
        <v>0.0</v>
      </c>
    </row>
    <row r="34834">
      <c r="A34834" s="47" t="s">
        <v>9284</v>
      </c>
      <c r="B34834" s="47">
        <v>8553.0</v>
      </c>
      <c r="C34834" s="172">
        <v>0.0531</v>
      </c>
    </row>
    <row r="34835">
      <c r="A34835" s="47" t="s">
        <v>9284</v>
      </c>
      <c r="B34835" s="47">
        <v>8554.0</v>
      </c>
      <c r="C34835" s="172">
        <v>0.1233</v>
      </c>
    </row>
    <row r="34836">
      <c r="A34836" s="47" t="s">
        <v>9284</v>
      </c>
      <c r="B34836" s="47">
        <v>8555.0</v>
      </c>
      <c r="C34836" s="172">
        <v>0.0441</v>
      </c>
    </row>
    <row r="34837">
      <c r="A34837" s="47" t="s">
        <v>9284</v>
      </c>
      <c r="B34837" s="47">
        <v>8556.0</v>
      </c>
      <c r="C34837" s="172">
        <v>0.0441</v>
      </c>
    </row>
    <row r="34838">
      <c r="A34838" s="47" t="s">
        <v>9284</v>
      </c>
      <c r="B34838" s="47">
        <v>8557.0</v>
      </c>
      <c r="C34838" s="172">
        <v>0.0432</v>
      </c>
    </row>
    <row r="34839">
      <c r="A34839" s="47" t="s">
        <v>9284</v>
      </c>
      <c r="B34839" s="47">
        <v>8558.0</v>
      </c>
      <c r="C34839" s="172">
        <v>0.0369</v>
      </c>
    </row>
    <row r="34840">
      <c r="A34840" s="47" t="s">
        <v>9284</v>
      </c>
      <c r="B34840" s="47">
        <v>8559.0</v>
      </c>
      <c r="C34840" s="172">
        <v>0.061200000000000004</v>
      </c>
    </row>
    <row r="34841">
      <c r="A34841" s="47" t="s">
        <v>9284</v>
      </c>
      <c r="B34841" s="47">
        <v>8560.0</v>
      </c>
      <c r="C34841" s="172">
        <v>0.0585</v>
      </c>
    </row>
    <row r="34842">
      <c r="A34842" s="47" t="s">
        <v>9284</v>
      </c>
      <c r="B34842" s="47">
        <v>8561.0</v>
      </c>
      <c r="C34842" s="172">
        <v>0.0</v>
      </c>
    </row>
    <row r="34843">
      <c r="A34843" s="47" t="s">
        <v>9284</v>
      </c>
      <c r="B34843" s="47">
        <v>8562.0</v>
      </c>
      <c r="C34843" s="172">
        <v>0.0</v>
      </c>
    </row>
    <row r="34844">
      <c r="A34844" s="47" t="s">
        <v>9284</v>
      </c>
      <c r="B34844" s="47">
        <v>8563.0</v>
      </c>
      <c r="C34844" s="172">
        <v>0.0</v>
      </c>
    </row>
    <row r="34845">
      <c r="A34845" s="47" t="s">
        <v>9284</v>
      </c>
      <c r="B34845" s="47">
        <v>8564.0</v>
      </c>
      <c r="C34845" s="172">
        <v>0.0</v>
      </c>
    </row>
    <row r="34846">
      <c r="A34846" s="47" t="s">
        <v>9284</v>
      </c>
      <c r="B34846" s="47">
        <v>8565.0</v>
      </c>
      <c r="C34846" s="172">
        <v>0.0</v>
      </c>
    </row>
    <row r="34847">
      <c r="A34847" s="47" t="s">
        <v>9284</v>
      </c>
      <c r="B34847" s="47">
        <v>8566.0</v>
      </c>
      <c r="C34847" s="172">
        <v>0.0</v>
      </c>
    </row>
    <row r="34848">
      <c r="A34848" s="47" t="s">
        <v>9284</v>
      </c>
      <c r="B34848" s="47">
        <v>8567.0</v>
      </c>
      <c r="C34848" s="172">
        <v>0.0</v>
      </c>
    </row>
    <row r="34849">
      <c r="A34849" s="47" t="s">
        <v>9284</v>
      </c>
      <c r="B34849" s="47">
        <v>8568.0</v>
      </c>
      <c r="C34849" s="172">
        <v>0.0</v>
      </c>
    </row>
    <row r="34850">
      <c r="A34850" s="47" t="s">
        <v>9284</v>
      </c>
      <c r="B34850" s="47">
        <v>8569.0</v>
      </c>
      <c r="C34850" s="172">
        <v>0.0</v>
      </c>
    </row>
    <row r="34851">
      <c r="A34851" s="47" t="s">
        <v>9284</v>
      </c>
      <c r="B34851" s="47">
        <v>8570.0</v>
      </c>
      <c r="C34851" s="172">
        <v>0.0</v>
      </c>
    </row>
    <row r="34852">
      <c r="A34852" s="47" t="s">
        <v>9284</v>
      </c>
      <c r="B34852" s="47">
        <v>8571.0</v>
      </c>
      <c r="C34852" s="172">
        <v>0.0</v>
      </c>
    </row>
    <row r="34853">
      <c r="A34853" s="47" t="s">
        <v>9284</v>
      </c>
      <c r="B34853" s="47">
        <v>8572.0</v>
      </c>
      <c r="C34853" s="172">
        <v>0.0</v>
      </c>
    </row>
    <row r="34854">
      <c r="A34854" s="47" t="s">
        <v>9284</v>
      </c>
      <c r="B34854" s="47">
        <v>8573.0</v>
      </c>
      <c r="C34854" s="172">
        <v>0.0</v>
      </c>
    </row>
    <row r="34855">
      <c r="A34855" s="47" t="s">
        <v>9284</v>
      </c>
      <c r="B34855" s="47">
        <v>8574.0</v>
      </c>
      <c r="C34855" s="172">
        <v>0.0</v>
      </c>
    </row>
    <row r="34856">
      <c r="A34856" s="47" t="s">
        <v>9284</v>
      </c>
      <c r="B34856" s="47">
        <v>8575.0</v>
      </c>
      <c r="C34856" s="172">
        <v>0.0</v>
      </c>
    </row>
    <row r="34857">
      <c r="A34857" s="47" t="s">
        <v>9284</v>
      </c>
      <c r="B34857" s="47">
        <v>8576.0</v>
      </c>
      <c r="C34857" s="172">
        <v>0.0</v>
      </c>
    </row>
    <row r="34858">
      <c r="A34858" s="47" t="s">
        <v>9284</v>
      </c>
      <c r="B34858" s="47">
        <v>8577.0</v>
      </c>
      <c r="C34858" s="172">
        <v>0.0729</v>
      </c>
    </row>
    <row r="34859">
      <c r="A34859" s="47" t="s">
        <v>9284</v>
      </c>
      <c r="B34859" s="47">
        <v>8578.0</v>
      </c>
      <c r="C34859" s="172">
        <v>0.18180000000000002</v>
      </c>
    </row>
    <row r="34860">
      <c r="A34860" s="47" t="s">
        <v>9284</v>
      </c>
      <c r="B34860" s="47">
        <v>8579.0</v>
      </c>
      <c r="C34860" s="172">
        <v>0.1989</v>
      </c>
    </row>
    <row r="34861">
      <c r="A34861" s="47" t="s">
        <v>9284</v>
      </c>
      <c r="B34861" s="47">
        <v>8580.0</v>
      </c>
      <c r="C34861" s="172">
        <v>0.3528</v>
      </c>
    </row>
    <row r="34862">
      <c r="A34862" s="47" t="s">
        <v>9284</v>
      </c>
      <c r="B34862" s="47">
        <v>8581.0</v>
      </c>
      <c r="C34862" s="172">
        <v>0.40950000000000003</v>
      </c>
    </row>
    <row r="34863">
      <c r="A34863" s="47" t="s">
        <v>9284</v>
      </c>
      <c r="B34863" s="47">
        <v>8582.0</v>
      </c>
      <c r="C34863" s="172">
        <v>0.36090000000000005</v>
      </c>
    </row>
    <row r="34864">
      <c r="A34864" s="47" t="s">
        <v>9284</v>
      </c>
      <c r="B34864" s="47">
        <v>8583.0</v>
      </c>
      <c r="C34864" s="172">
        <v>0.261</v>
      </c>
    </row>
    <row r="34865">
      <c r="A34865" s="47" t="s">
        <v>9284</v>
      </c>
      <c r="B34865" s="47">
        <v>8584.0</v>
      </c>
      <c r="C34865" s="172">
        <v>0.060300000000000006</v>
      </c>
    </row>
    <row r="34866">
      <c r="A34866" s="47" t="s">
        <v>9284</v>
      </c>
      <c r="B34866" s="47">
        <v>8585.0</v>
      </c>
      <c r="C34866" s="172">
        <v>0.0</v>
      </c>
    </row>
    <row r="34867">
      <c r="A34867" s="47" t="s">
        <v>9284</v>
      </c>
      <c r="B34867" s="47">
        <v>8586.0</v>
      </c>
      <c r="C34867" s="172">
        <v>0.0</v>
      </c>
    </row>
    <row r="34868">
      <c r="A34868" s="47" t="s">
        <v>9284</v>
      </c>
      <c r="B34868" s="47">
        <v>8587.0</v>
      </c>
      <c r="C34868" s="172">
        <v>0.0</v>
      </c>
    </row>
    <row r="34869">
      <c r="A34869" s="47" t="s">
        <v>9284</v>
      </c>
      <c r="B34869" s="47">
        <v>8588.0</v>
      </c>
      <c r="C34869" s="172">
        <v>0.0</v>
      </c>
    </row>
    <row r="34870">
      <c r="A34870" s="47" t="s">
        <v>9284</v>
      </c>
      <c r="B34870" s="47">
        <v>8589.0</v>
      </c>
      <c r="C34870" s="172">
        <v>0.0</v>
      </c>
    </row>
    <row r="34871">
      <c r="A34871" s="47" t="s">
        <v>9284</v>
      </c>
      <c r="B34871" s="47">
        <v>8590.0</v>
      </c>
      <c r="C34871" s="172">
        <v>0.0</v>
      </c>
    </row>
    <row r="34872">
      <c r="A34872" s="47" t="s">
        <v>9284</v>
      </c>
      <c r="B34872" s="47">
        <v>8591.0</v>
      </c>
      <c r="C34872" s="172">
        <v>0.0</v>
      </c>
    </row>
    <row r="34873">
      <c r="A34873" s="47" t="s">
        <v>9284</v>
      </c>
      <c r="B34873" s="47">
        <v>8592.0</v>
      </c>
      <c r="C34873" s="172">
        <v>0.0</v>
      </c>
    </row>
    <row r="34874">
      <c r="A34874" s="47" t="s">
        <v>9284</v>
      </c>
      <c r="B34874" s="47">
        <v>8593.0</v>
      </c>
      <c r="C34874" s="172">
        <v>0.0</v>
      </c>
    </row>
    <row r="34875">
      <c r="A34875" s="47" t="s">
        <v>9284</v>
      </c>
      <c r="B34875" s="47">
        <v>8594.0</v>
      </c>
      <c r="C34875" s="172">
        <v>0.0</v>
      </c>
    </row>
    <row r="34876">
      <c r="A34876" s="47" t="s">
        <v>9284</v>
      </c>
      <c r="B34876" s="47">
        <v>8595.0</v>
      </c>
      <c r="C34876" s="172">
        <v>0.0</v>
      </c>
    </row>
    <row r="34877">
      <c r="A34877" s="47" t="s">
        <v>9284</v>
      </c>
      <c r="B34877" s="47">
        <v>8596.0</v>
      </c>
      <c r="C34877" s="172">
        <v>0.0</v>
      </c>
    </row>
    <row r="34878">
      <c r="A34878" s="47" t="s">
        <v>9284</v>
      </c>
      <c r="B34878" s="47">
        <v>8597.0</v>
      </c>
      <c r="C34878" s="172">
        <v>0.0</v>
      </c>
    </row>
    <row r="34879">
      <c r="A34879" s="47" t="s">
        <v>9284</v>
      </c>
      <c r="B34879" s="47">
        <v>8598.0</v>
      </c>
      <c r="C34879" s="172">
        <v>0.0</v>
      </c>
    </row>
    <row r="34880">
      <c r="A34880" s="47" t="s">
        <v>9284</v>
      </c>
      <c r="B34880" s="47">
        <v>8599.0</v>
      </c>
      <c r="C34880" s="172">
        <v>0.0</v>
      </c>
    </row>
    <row r="34881">
      <c r="A34881" s="47" t="s">
        <v>9284</v>
      </c>
      <c r="B34881" s="47">
        <v>8600.0</v>
      </c>
      <c r="C34881" s="172">
        <v>0.0</v>
      </c>
    </row>
    <row r="34882">
      <c r="A34882" s="47" t="s">
        <v>9284</v>
      </c>
      <c r="B34882" s="47">
        <v>8601.0</v>
      </c>
      <c r="C34882" s="172">
        <v>0.099</v>
      </c>
    </row>
    <row r="34883">
      <c r="A34883" s="47" t="s">
        <v>9284</v>
      </c>
      <c r="B34883" s="47">
        <v>8602.0</v>
      </c>
      <c r="C34883" s="172">
        <v>0.2466</v>
      </c>
    </row>
    <row r="34884">
      <c r="A34884" s="47" t="s">
        <v>9284</v>
      </c>
      <c r="B34884" s="47">
        <v>8603.0</v>
      </c>
      <c r="C34884" s="172">
        <v>0.3105</v>
      </c>
    </row>
    <row r="34885">
      <c r="A34885" s="47" t="s">
        <v>9284</v>
      </c>
      <c r="B34885" s="47">
        <v>8604.0</v>
      </c>
      <c r="C34885" s="172">
        <v>0.37979999999999997</v>
      </c>
    </row>
    <row r="34886">
      <c r="A34886" s="47" t="s">
        <v>9284</v>
      </c>
      <c r="B34886" s="47">
        <v>8605.0</v>
      </c>
      <c r="C34886" s="172">
        <v>0.3789</v>
      </c>
    </row>
    <row r="34887">
      <c r="A34887" s="47" t="s">
        <v>9284</v>
      </c>
      <c r="B34887" s="47">
        <v>8606.0</v>
      </c>
      <c r="C34887" s="172">
        <v>0.3204</v>
      </c>
    </row>
    <row r="34888">
      <c r="A34888" s="47" t="s">
        <v>9284</v>
      </c>
      <c r="B34888" s="47">
        <v>8607.0</v>
      </c>
      <c r="C34888" s="172">
        <v>0.23490000000000003</v>
      </c>
    </row>
    <row r="34889">
      <c r="A34889" s="47" t="s">
        <v>9284</v>
      </c>
      <c r="B34889" s="47">
        <v>8608.0</v>
      </c>
      <c r="C34889" s="172">
        <v>0.0441</v>
      </c>
    </row>
    <row r="34890">
      <c r="A34890" s="47" t="s">
        <v>9284</v>
      </c>
      <c r="B34890" s="47">
        <v>8609.0</v>
      </c>
      <c r="C34890" s="172">
        <v>0.0</v>
      </c>
    </row>
    <row r="34891">
      <c r="A34891" s="47" t="s">
        <v>9284</v>
      </c>
      <c r="B34891" s="47">
        <v>8610.0</v>
      </c>
      <c r="C34891" s="172">
        <v>0.0</v>
      </c>
    </row>
    <row r="34892">
      <c r="A34892" s="47" t="s">
        <v>9284</v>
      </c>
      <c r="B34892" s="47">
        <v>8611.0</v>
      </c>
      <c r="C34892" s="172">
        <v>0.0</v>
      </c>
    </row>
    <row r="34893">
      <c r="A34893" s="47" t="s">
        <v>9284</v>
      </c>
      <c r="B34893" s="47">
        <v>8612.0</v>
      </c>
      <c r="C34893" s="172">
        <v>0.0</v>
      </c>
    </row>
    <row r="34894">
      <c r="A34894" s="47" t="s">
        <v>9284</v>
      </c>
      <c r="B34894" s="47">
        <v>8613.0</v>
      </c>
      <c r="C34894" s="172">
        <v>0.0</v>
      </c>
    </row>
    <row r="34895">
      <c r="A34895" s="47" t="s">
        <v>9284</v>
      </c>
      <c r="B34895" s="47">
        <v>8614.0</v>
      </c>
      <c r="C34895" s="172">
        <v>0.0</v>
      </c>
    </row>
    <row r="34896">
      <c r="A34896" s="47" t="s">
        <v>9284</v>
      </c>
      <c r="B34896" s="47">
        <v>8615.0</v>
      </c>
      <c r="C34896" s="172">
        <v>0.0</v>
      </c>
    </row>
    <row r="34897">
      <c r="A34897" s="47" t="s">
        <v>9284</v>
      </c>
      <c r="B34897" s="47">
        <v>8616.0</v>
      </c>
      <c r="C34897" s="172">
        <v>0.0</v>
      </c>
    </row>
    <row r="34898">
      <c r="A34898" s="47" t="s">
        <v>9284</v>
      </c>
      <c r="B34898" s="47">
        <v>8617.0</v>
      </c>
      <c r="C34898" s="172">
        <v>0.0</v>
      </c>
    </row>
    <row r="34899">
      <c r="A34899" s="47" t="s">
        <v>9284</v>
      </c>
      <c r="B34899" s="47">
        <v>8618.0</v>
      </c>
      <c r="C34899" s="172">
        <v>0.0</v>
      </c>
    </row>
    <row r="34900">
      <c r="A34900" s="47" t="s">
        <v>9284</v>
      </c>
      <c r="B34900" s="47">
        <v>8619.0</v>
      </c>
      <c r="C34900" s="172">
        <v>0.0</v>
      </c>
    </row>
    <row r="34901">
      <c r="A34901" s="47" t="s">
        <v>9284</v>
      </c>
      <c r="B34901" s="47">
        <v>8620.0</v>
      </c>
      <c r="C34901" s="172">
        <v>0.0</v>
      </c>
    </row>
    <row r="34902">
      <c r="A34902" s="47" t="s">
        <v>9284</v>
      </c>
      <c r="B34902" s="47">
        <v>8621.0</v>
      </c>
      <c r="C34902" s="172">
        <v>0.0</v>
      </c>
    </row>
    <row r="34903">
      <c r="A34903" s="47" t="s">
        <v>9284</v>
      </c>
      <c r="B34903" s="47">
        <v>8622.0</v>
      </c>
      <c r="C34903" s="172">
        <v>0.0</v>
      </c>
    </row>
    <row r="34904">
      <c r="A34904" s="47" t="s">
        <v>9284</v>
      </c>
      <c r="B34904" s="47">
        <v>8623.0</v>
      </c>
      <c r="C34904" s="172">
        <v>0.0</v>
      </c>
    </row>
    <row r="34905">
      <c r="A34905" s="47" t="s">
        <v>9284</v>
      </c>
      <c r="B34905" s="47">
        <v>8624.0</v>
      </c>
      <c r="C34905" s="172">
        <v>0.0</v>
      </c>
    </row>
    <row r="34906">
      <c r="A34906" s="47" t="s">
        <v>9284</v>
      </c>
      <c r="B34906" s="47">
        <v>8625.0</v>
      </c>
      <c r="C34906" s="172">
        <v>0.0954</v>
      </c>
    </row>
    <row r="34907">
      <c r="A34907" s="47" t="s">
        <v>9284</v>
      </c>
      <c r="B34907" s="47">
        <v>8626.0</v>
      </c>
      <c r="C34907" s="172">
        <v>0.2268</v>
      </c>
    </row>
    <row r="34908">
      <c r="A34908" s="47" t="s">
        <v>9284</v>
      </c>
      <c r="B34908" s="47">
        <v>8627.0</v>
      </c>
      <c r="C34908" s="172">
        <v>0.1629</v>
      </c>
    </row>
    <row r="34909">
      <c r="A34909" s="47" t="s">
        <v>9284</v>
      </c>
      <c r="B34909" s="47">
        <v>8628.0</v>
      </c>
      <c r="C34909" s="172">
        <v>0.1386</v>
      </c>
    </row>
    <row r="34910">
      <c r="A34910" s="47" t="s">
        <v>9284</v>
      </c>
      <c r="B34910" s="47">
        <v>8629.0</v>
      </c>
      <c r="C34910" s="172">
        <v>0.06210000000000001</v>
      </c>
    </row>
    <row r="34911">
      <c r="A34911" s="47" t="s">
        <v>9284</v>
      </c>
      <c r="B34911" s="47">
        <v>8630.0</v>
      </c>
      <c r="C34911" s="172">
        <v>0.0441</v>
      </c>
    </row>
    <row r="34912">
      <c r="A34912" s="47" t="s">
        <v>9284</v>
      </c>
      <c r="B34912" s="47">
        <v>8631.0</v>
      </c>
      <c r="C34912" s="172">
        <v>0.0414</v>
      </c>
    </row>
    <row r="34913">
      <c r="A34913" s="47" t="s">
        <v>9284</v>
      </c>
      <c r="B34913" s="47">
        <v>8632.0</v>
      </c>
      <c r="C34913" s="172">
        <v>0.060300000000000006</v>
      </c>
    </row>
    <row r="34914">
      <c r="A34914" s="47" t="s">
        <v>9284</v>
      </c>
      <c r="B34914" s="47">
        <v>8633.0</v>
      </c>
      <c r="C34914" s="172">
        <v>0.0</v>
      </c>
    </row>
    <row r="34915">
      <c r="A34915" s="47" t="s">
        <v>9284</v>
      </c>
      <c r="B34915" s="47">
        <v>8634.0</v>
      </c>
      <c r="C34915" s="172">
        <v>0.0</v>
      </c>
    </row>
    <row r="34916">
      <c r="A34916" s="47" t="s">
        <v>9284</v>
      </c>
      <c r="B34916" s="47">
        <v>8635.0</v>
      </c>
      <c r="C34916" s="172">
        <v>0.0</v>
      </c>
    </row>
    <row r="34917">
      <c r="A34917" s="47" t="s">
        <v>9284</v>
      </c>
      <c r="B34917" s="47">
        <v>8636.0</v>
      </c>
      <c r="C34917" s="172">
        <v>0.0</v>
      </c>
    </row>
    <row r="34918">
      <c r="A34918" s="47" t="s">
        <v>9284</v>
      </c>
      <c r="B34918" s="47">
        <v>8637.0</v>
      </c>
      <c r="C34918" s="172">
        <v>0.0</v>
      </c>
    </row>
    <row r="34919">
      <c r="A34919" s="47" t="s">
        <v>9284</v>
      </c>
      <c r="B34919" s="47">
        <v>8638.0</v>
      </c>
      <c r="C34919" s="172">
        <v>0.0</v>
      </c>
    </row>
    <row r="34920">
      <c r="A34920" s="47" t="s">
        <v>9284</v>
      </c>
      <c r="B34920" s="47">
        <v>8639.0</v>
      </c>
      <c r="C34920" s="172">
        <v>0.0</v>
      </c>
    </row>
    <row r="34921">
      <c r="A34921" s="47" t="s">
        <v>9284</v>
      </c>
      <c r="B34921" s="47">
        <v>8640.0</v>
      </c>
      <c r="C34921" s="172">
        <v>0.0</v>
      </c>
    </row>
    <row r="34922">
      <c r="A34922" s="47" t="s">
        <v>9284</v>
      </c>
      <c r="B34922" s="47">
        <v>8641.0</v>
      </c>
      <c r="C34922" s="172">
        <v>0.0</v>
      </c>
    </row>
    <row r="34923">
      <c r="A34923" s="47" t="s">
        <v>9284</v>
      </c>
      <c r="B34923" s="47">
        <v>8642.0</v>
      </c>
      <c r="C34923" s="172">
        <v>0.0</v>
      </c>
    </row>
    <row r="34924">
      <c r="A34924" s="47" t="s">
        <v>9284</v>
      </c>
      <c r="B34924" s="47">
        <v>8643.0</v>
      </c>
      <c r="C34924" s="172">
        <v>0.0</v>
      </c>
    </row>
    <row r="34925">
      <c r="A34925" s="47" t="s">
        <v>9284</v>
      </c>
      <c r="B34925" s="47">
        <v>8644.0</v>
      </c>
      <c r="C34925" s="172">
        <v>0.0</v>
      </c>
    </row>
    <row r="34926">
      <c r="A34926" s="47" t="s">
        <v>9284</v>
      </c>
      <c r="B34926" s="47">
        <v>8645.0</v>
      </c>
      <c r="C34926" s="172">
        <v>0.0</v>
      </c>
    </row>
    <row r="34927">
      <c r="A34927" s="47" t="s">
        <v>9284</v>
      </c>
      <c r="B34927" s="47">
        <v>8646.0</v>
      </c>
      <c r="C34927" s="172">
        <v>0.0</v>
      </c>
    </row>
    <row r="34928">
      <c r="A34928" s="47" t="s">
        <v>9284</v>
      </c>
      <c r="B34928" s="47">
        <v>8647.0</v>
      </c>
      <c r="C34928" s="172">
        <v>0.0</v>
      </c>
    </row>
    <row r="34929">
      <c r="A34929" s="47" t="s">
        <v>9284</v>
      </c>
      <c r="B34929" s="47">
        <v>8648.0</v>
      </c>
      <c r="C34929" s="172">
        <v>0.0</v>
      </c>
    </row>
    <row r="34930">
      <c r="A34930" s="47" t="s">
        <v>9284</v>
      </c>
      <c r="B34930" s="47">
        <v>8649.0</v>
      </c>
      <c r="C34930" s="172">
        <v>0.1116</v>
      </c>
    </row>
    <row r="34931">
      <c r="A34931" s="47" t="s">
        <v>9284</v>
      </c>
      <c r="B34931" s="47">
        <v>8650.0</v>
      </c>
      <c r="C34931" s="172">
        <v>0.1908</v>
      </c>
    </row>
    <row r="34932">
      <c r="A34932" s="47" t="s">
        <v>9284</v>
      </c>
      <c r="B34932" s="47">
        <v>8651.0</v>
      </c>
      <c r="C34932" s="172">
        <v>0.3141</v>
      </c>
    </row>
    <row r="34933">
      <c r="A34933" s="47" t="s">
        <v>9284</v>
      </c>
      <c r="B34933" s="47">
        <v>8652.0</v>
      </c>
      <c r="C34933" s="172">
        <v>0.2997</v>
      </c>
    </row>
    <row r="34934">
      <c r="A34934" s="47" t="s">
        <v>9284</v>
      </c>
      <c r="B34934" s="47">
        <v>8653.0</v>
      </c>
      <c r="C34934" s="172">
        <v>0.36000000000000004</v>
      </c>
    </row>
    <row r="34935">
      <c r="A34935" s="47" t="s">
        <v>9284</v>
      </c>
      <c r="B34935" s="47">
        <v>8654.0</v>
      </c>
      <c r="C34935" s="172">
        <v>0.3222</v>
      </c>
    </row>
    <row r="34936">
      <c r="A34936" s="47" t="s">
        <v>9284</v>
      </c>
      <c r="B34936" s="47">
        <v>8655.0</v>
      </c>
      <c r="C34936" s="172">
        <v>0.1629</v>
      </c>
    </row>
    <row r="34937">
      <c r="A34937" s="47" t="s">
        <v>9284</v>
      </c>
      <c r="B34937" s="47">
        <v>8656.0</v>
      </c>
      <c r="C34937" s="172">
        <v>0.051300000000000005</v>
      </c>
    </row>
    <row r="34938">
      <c r="A34938" s="47" t="s">
        <v>9284</v>
      </c>
      <c r="B34938" s="47">
        <v>8657.0</v>
      </c>
      <c r="C34938" s="172">
        <v>0.0</v>
      </c>
    </row>
    <row r="34939">
      <c r="A34939" s="47" t="s">
        <v>9284</v>
      </c>
      <c r="B34939" s="47">
        <v>8658.0</v>
      </c>
      <c r="C34939" s="172">
        <v>0.0</v>
      </c>
    </row>
    <row r="34940">
      <c r="A34940" s="47" t="s">
        <v>9284</v>
      </c>
      <c r="B34940" s="47">
        <v>8659.0</v>
      </c>
      <c r="C34940" s="172">
        <v>0.0</v>
      </c>
    </row>
    <row r="34941">
      <c r="A34941" s="47" t="s">
        <v>9284</v>
      </c>
      <c r="B34941" s="47">
        <v>8660.0</v>
      </c>
      <c r="C34941" s="172">
        <v>0.0</v>
      </c>
    </row>
    <row r="34942">
      <c r="A34942" s="47" t="s">
        <v>9284</v>
      </c>
      <c r="B34942" s="47">
        <v>8661.0</v>
      </c>
      <c r="C34942" s="172">
        <v>0.0</v>
      </c>
    </row>
    <row r="34943">
      <c r="A34943" s="47" t="s">
        <v>9284</v>
      </c>
      <c r="B34943" s="47">
        <v>8662.0</v>
      </c>
      <c r="C34943" s="172">
        <v>0.0</v>
      </c>
    </row>
    <row r="34944">
      <c r="A34944" s="47" t="s">
        <v>9284</v>
      </c>
      <c r="B34944" s="47">
        <v>8663.0</v>
      </c>
      <c r="C34944" s="172">
        <v>0.0</v>
      </c>
    </row>
    <row r="34945">
      <c r="A34945" s="47" t="s">
        <v>9284</v>
      </c>
      <c r="B34945" s="47">
        <v>8664.0</v>
      </c>
      <c r="C34945" s="172">
        <v>0.0</v>
      </c>
    </row>
    <row r="34946">
      <c r="A34946" s="47" t="s">
        <v>9284</v>
      </c>
      <c r="B34946" s="47">
        <v>8665.0</v>
      </c>
      <c r="C34946" s="172">
        <v>0.0</v>
      </c>
    </row>
    <row r="34947">
      <c r="A34947" s="47" t="s">
        <v>9284</v>
      </c>
      <c r="B34947" s="47">
        <v>8666.0</v>
      </c>
      <c r="C34947" s="172">
        <v>0.0</v>
      </c>
    </row>
    <row r="34948">
      <c r="A34948" s="47" t="s">
        <v>9284</v>
      </c>
      <c r="B34948" s="47">
        <v>8667.0</v>
      </c>
      <c r="C34948" s="172">
        <v>0.0</v>
      </c>
    </row>
    <row r="34949">
      <c r="A34949" s="47" t="s">
        <v>9284</v>
      </c>
      <c r="B34949" s="47">
        <v>8668.0</v>
      </c>
      <c r="C34949" s="172">
        <v>0.0</v>
      </c>
    </row>
    <row r="34950">
      <c r="A34950" s="47" t="s">
        <v>9284</v>
      </c>
      <c r="B34950" s="47">
        <v>8669.0</v>
      </c>
      <c r="C34950" s="172">
        <v>0.0</v>
      </c>
    </row>
    <row r="34951">
      <c r="A34951" s="47" t="s">
        <v>9284</v>
      </c>
      <c r="B34951" s="47">
        <v>8670.0</v>
      </c>
      <c r="C34951" s="172">
        <v>0.0</v>
      </c>
    </row>
    <row r="34952">
      <c r="A34952" s="47" t="s">
        <v>9284</v>
      </c>
      <c r="B34952" s="47">
        <v>8671.0</v>
      </c>
      <c r="C34952" s="172">
        <v>0.0</v>
      </c>
    </row>
    <row r="34953">
      <c r="A34953" s="47" t="s">
        <v>9284</v>
      </c>
      <c r="B34953" s="47">
        <v>8672.0</v>
      </c>
      <c r="C34953" s="172">
        <v>0.0</v>
      </c>
    </row>
    <row r="34954">
      <c r="A34954" s="47" t="s">
        <v>9284</v>
      </c>
      <c r="B34954" s="47">
        <v>8673.0</v>
      </c>
      <c r="C34954" s="172">
        <v>0.1125</v>
      </c>
    </row>
    <row r="34955">
      <c r="A34955" s="47" t="s">
        <v>9284</v>
      </c>
      <c r="B34955" s="47">
        <v>8674.0</v>
      </c>
      <c r="C34955" s="172">
        <v>0.20700000000000002</v>
      </c>
    </row>
    <row r="34956">
      <c r="A34956" s="47" t="s">
        <v>9284</v>
      </c>
      <c r="B34956" s="47">
        <v>8675.0</v>
      </c>
      <c r="C34956" s="172">
        <v>0.3078</v>
      </c>
    </row>
    <row r="34957">
      <c r="A34957" s="47" t="s">
        <v>9284</v>
      </c>
      <c r="B34957" s="47">
        <v>8676.0</v>
      </c>
      <c r="C34957" s="172">
        <v>0.29250000000000004</v>
      </c>
    </row>
    <row r="34958">
      <c r="A34958" s="47" t="s">
        <v>9284</v>
      </c>
      <c r="B34958" s="47">
        <v>8677.0</v>
      </c>
      <c r="C34958" s="172">
        <v>0.3879</v>
      </c>
    </row>
    <row r="34959">
      <c r="A34959" s="47" t="s">
        <v>9284</v>
      </c>
      <c r="B34959" s="47">
        <v>8678.0</v>
      </c>
      <c r="C34959" s="172">
        <v>0.3528</v>
      </c>
    </row>
    <row r="34960">
      <c r="A34960" s="47" t="s">
        <v>9284</v>
      </c>
      <c r="B34960" s="47">
        <v>8679.0</v>
      </c>
      <c r="C34960" s="172">
        <v>0.26639999999999997</v>
      </c>
    </row>
    <row r="34961">
      <c r="A34961" s="47" t="s">
        <v>9284</v>
      </c>
      <c r="B34961" s="47">
        <v>8680.0</v>
      </c>
      <c r="C34961" s="172">
        <v>0.0594</v>
      </c>
    </row>
    <row r="34962">
      <c r="A34962" s="47" t="s">
        <v>9284</v>
      </c>
      <c r="B34962" s="47">
        <v>8681.0</v>
      </c>
      <c r="C34962" s="172">
        <v>0.0</v>
      </c>
    </row>
    <row r="34963">
      <c r="A34963" s="47" t="s">
        <v>9284</v>
      </c>
      <c r="B34963" s="47">
        <v>8682.0</v>
      </c>
      <c r="C34963" s="172">
        <v>0.0</v>
      </c>
    </row>
    <row r="34964">
      <c r="A34964" s="47" t="s">
        <v>9284</v>
      </c>
      <c r="B34964" s="47">
        <v>8683.0</v>
      </c>
      <c r="C34964" s="172">
        <v>0.0</v>
      </c>
    </row>
    <row r="34965">
      <c r="A34965" s="47" t="s">
        <v>9284</v>
      </c>
      <c r="B34965" s="47">
        <v>8684.0</v>
      </c>
      <c r="C34965" s="172">
        <v>0.0</v>
      </c>
    </row>
    <row r="34966">
      <c r="A34966" s="47" t="s">
        <v>9284</v>
      </c>
      <c r="B34966" s="47">
        <v>8685.0</v>
      </c>
      <c r="C34966" s="172">
        <v>0.0</v>
      </c>
    </row>
    <row r="34967">
      <c r="A34967" s="47" t="s">
        <v>9284</v>
      </c>
      <c r="B34967" s="47">
        <v>8686.0</v>
      </c>
      <c r="C34967" s="172">
        <v>0.0</v>
      </c>
    </row>
    <row r="34968">
      <c r="A34968" s="47" t="s">
        <v>9284</v>
      </c>
      <c r="B34968" s="47">
        <v>8687.0</v>
      </c>
      <c r="C34968" s="172">
        <v>0.0</v>
      </c>
    </row>
    <row r="34969">
      <c r="A34969" s="47" t="s">
        <v>9284</v>
      </c>
      <c r="B34969" s="47">
        <v>8688.0</v>
      </c>
      <c r="C34969" s="172">
        <v>0.0</v>
      </c>
    </row>
    <row r="34970">
      <c r="A34970" s="47" t="s">
        <v>9284</v>
      </c>
      <c r="B34970" s="47">
        <v>8689.0</v>
      </c>
      <c r="C34970" s="172">
        <v>0.0</v>
      </c>
    </row>
    <row r="34971">
      <c r="A34971" s="47" t="s">
        <v>9284</v>
      </c>
      <c r="B34971" s="47">
        <v>8690.0</v>
      </c>
      <c r="C34971" s="172">
        <v>0.0</v>
      </c>
    </row>
    <row r="34972">
      <c r="A34972" s="47" t="s">
        <v>9284</v>
      </c>
      <c r="B34972" s="47">
        <v>8691.0</v>
      </c>
      <c r="C34972" s="172">
        <v>0.0</v>
      </c>
    </row>
    <row r="34973">
      <c r="A34973" s="47" t="s">
        <v>9284</v>
      </c>
      <c r="B34973" s="47">
        <v>8692.0</v>
      </c>
      <c r="C34973" s="172">
        <v>0.0</v>
      </c>
    </row>
    <row r="34974">
      <c r="A34974" s="47" t="s">
        <v>9284</v>
      </c>
      <c r="B34974" s="47">
        <v>8693.0</v>
      </c>
      <c r="C34974" s="172">
        <v>0.0</v>
      </c>
    </row>
    <row r="34975">
      <c r="A34975" s="47" t="s">
        <v>9284</v>
      </c>
      <c r="B34975" s="47">
        <v>8694.0</v>
      </c>
      <c r="C34975" s="172">
        <v>0.0</v>
      </c>
    </row>
    <row r="34976">
      <c r="A34976" s="47" t="s">
        <v>9284</v>
      </c>
      <c r="B34976" s="47">
        <v>8695.0</v>
      </c>
      <c r="C34976" s="172">
        <v>0.0</v>
      </c>
    </row>
    <row r="34977">
      <c r="A34977" s="47" t="s">
        <v>9284</v>
      </c>
      <c r="B34977" s="47">
        <v>8696.0</v>
      </c>
      <c r="C34977" s="172">
        <v>0.0</v>
      </c>
    </row>
    <row r="34978">
      <c r="A34978" s="47" t="s">
        <v>9284</v>
      </c>
      <c r="B34978" s="47">
        <v>8697.0</v>
      </c>
      <c r="C34978" s="172">
        <v>0.0594</v>
      </c>
    </row>
    <row r="34979">
      <c r="A34979" s="47" t="s">
        <v>9284</v>
      </c>
      <c r="B34979" s="47">
        <v>8698.0</v>
      </c>
      <c r="C34979" s="172">
        <v>0.22590000000000002</v>
      </c>
    </row>
    <row r="34980">
      <c r="A34980" s="47" t="s">
        <v>9284</v>
      </c>
      <c r="B34980" s="47">
        <v>8699.0</v>
      </c>
      <c r="C34980" s="172">
        <v>0.0324</v>
      </c>
    </row>
    <row r="34981">
      <c r="A34981" s="47" t="s">
        <v>9284</v>
      </c>
      <c r="B34981" s="47">
        <v>8700.0</v>
      </c>
      <c r="C34981" s="172">
        <v>0.2826</v>
      </c>
    </row>
    <row r="34982">
      <c r="A34982" s="47" t="s">
        <v>9284</v>
      </c>
      <c r="B34982" s="47">
        <v>8701.0</v>
      </c>
      <c r="C34982" s="172">
        <v>0.3114</v>
      </c>
    </row>
    <row r="34983">
      <c r="A34983" s="47" t="s">
        <v>9284</v>
      </c>
      <c r="B34983" s="47">
        <v>8702.0</v>
      </c>
      <c r="C34983" s="172">
        <v>0.2781</v>
      </c>
    </row>
    <row r="34984">
      <c r="A34984" s="47" t="s">
        <v>9284</v>
      </c>
      <c r="B34984" s="47">
        <v>8703.0</v>
      </c>
      <c r="C34984" s="172">
        <v>0.2691</v>
      </c>
    </row>
    <row r="34985">
      <c r="A34985" s="47" t="s">
        <v>9284</v>
      </c>
      <c r="B34985" s="47">
        <v>8704.0</v>
      </c>
      <c r="C34985" s="172">
        <v>0.0468</v>
      </c>
    </row>
    <row r="34986">
      <c r="A34986" s="47" t="s">
        <v>9284</v>
      </c>
      <c r="B34986" s="47">
        <v>8705.0</v>
      </c>
      <c r="C34986" s="172">
        <v>0.0</v>
      </c>
    </row>
    <row r="34987">
      <c r="A34987" s="47" t="s">
        <v>9284</v>
      </c>
      <c r="B34987" s="47">
        <v>8706.0</v>
      </c>
      <c r="C34987" s="172">
        <v>0.0</v>
      </c>
    </row>
    <row r="34988">
      <c r="A34988" s="47" t="s">
        <v>9284</v>
      </c>
      <c r="B34988" s="47">
        <v>8707.0</v>
      </c>
      <c r="C34988" s="172">
        <v>0.0</v>
      </c>
    </row>
    <row r="34989">
      <c r="A34989" s="47" t="s">
        <v>9284</v>
      </c>
      <c r="B34989" s="47">
        <v>8708.0</v>
      </c>
      <c r="C34989" s="172">
        <v>0.0</v>
      </c>
    </row>
    <row r="34990">
      <c r="A34990" s="47" t="s">
        <v>9284</v>
      </c>
      <c r="B34990" s="47">
        <v>8709.0</v>
      </c>
      <c r="C34990" s="172">
        <v>0.0</v>
      </c>
    </row>
    <row r="34991">
      <c r="A34991" s="47" t="s">
        <v>9284</v>
      </c>
      <c r="B34991" s="47">
        <v>8710.0</v>
      </c>
      <c r="C34991" s="172">
        <v>0.0</v>
      </c>
    </row>
    <row r="34992">
      <c r="A34992" s="47" t="s">
        <v>9284</v>
      </c>
      <c r="B34992" s="47">
        <v>8711.0</v>
      </c>
      <c r="C34992" s="172">
        <v>0.0</v>
      </c>
    </row>
    <row r="34993">
      <c r="A34993" s="47" t="s">
        <v>9284</v>
      </c>
      <c r="B34993" s="47">
        <v>8712.0</v>
      </c>
      <c r="C34993" s="172">
        <v>0.0</v>
      </c>
    </row>
    <row r="34994">
      <c r="A34994" s="47" t="s">
        <v>9284</v>
      </c>
      <c r="B34994" s="47">
        <v>8713.0</v>
      </c>
      <c r="C34994" s="172">
        <v>0.0</v>
      </c>
    </row>
    <row r="34995">
      <c r="A34995" s="47" t="s">
        <v>9284</v>
      </c>
      <c r="B34995" s="47">
        <v>8714.0</v>
      </c>
      <c r="C34995" s="172">
        <v>0.0</v>
      </c>
    </row>
    <row r="34996">
      <c r="A34996" s="47" t="s">
        <v>9284</v>
      </c>
      <c r="B34996" s="47">
        <v>8715.0</v>
      </c>
      <c r="C34996" s="172">
        <v>0.0</v>
      </c>
    </row>
    <row r="34997">
      <c r="A34997" s="47" t="s">
        <v>9284</v>
      </c>
      <c r="B34997" s="47">
        <v>8716.0</v>
      </c>
      <c r="C34997" s="172">
        <v>0.0</v>
      </c>
    </row>
    <row r="34998">
      <c r="A34998" s="47" t="s">
        <v>9284</v>
      </c>
      <c r="B34998" s="47">
        <v>8717.0</v>
      </c>
      <c r="C34998" s="172">
        <v>0.0</v>
      </c>
    </row>
    <row r="34999">
      <c r="A34999" s="47" t="s">
        <v>9284</v>
      </c>
      <c r="B34999" s="47">
        <v>8718.0</v>
      </c>
      <c r="C34999" s="172">
        <v>0.0</v>
      </c>
    </row>
    <row r="35000">
      <c r="A35000" s="47" t="s">
        <v>9284</v>
      </c>
      <c r="B35000" s="47">
        <v>8719.0</v>
      </c>
      <c r="C35000" s="172">
        <v>0.0</v>
      </c>
    </row>
    <row r="35001">
      <c r="A35001" s="47" t="s">
        <v>9284</v>
      </c>
      <c r="B35001" s="47">
        <v>8720.0</v>
      </c>
      <c r="C35001" s="172">
        <v>0.0</v>
      </c>
    </row>
    <row r="35002">
      <c r="A35002" s="47" t="s">
        <v>9284</v>
      </c>
      <c r="B35002" s="47">
        <v>8721.0</v>
      </c>
      <c r="C35002" s="172">
        <v>0.0135</v>
      </c>
    </row>
    <row r="35003">
      <c r="A35003" s="47" t="s">
        <v>9284</v>
      </c>
      <c r="B35003" s="47">
        <v>8722.0</v>
      </c>
      <c r="C35003" s="172">
        <v>0.1521</v>
      </c>
    </row>
    <row r="35004">
      <c r="A35004" s="47" t="s">
        <v>9284</v>
      </c>
      <c r="B35004" s="47">
        <v>8723.0</v>
      </c>
      <c r="C35004" s="172">
        <v>0.30060000000000003</v>
      </c>
    </row>
    <row r="35005">
      <c r="A35005" s="47" t="s">
        <v>9284</v>
      </c>
      <c r="B35005" s="47">
        <v>8724.0</v>
      </c>
      <c r="C35005" s="172">
        <v>0.4032</v>
      </c>
    </row>
    <row r="35006">
      <c r="A35006" s="47" t="s">
        <v>9284</v>
      </c>
      <c r="B35006" s="47">
        <v>8725.0</v>
      </c>
      <c r="C35006" s="172">
        <v>0.37979999999999997</v>
      </c>
    </row>
    <row r="35007">
      <c r="A35007" s="47" t="s">
        <v>9284</v>
      </c>
      <c r="B35007" s="47">
        <v>8726.0</v>
      </c>
      <c r="C35007" s="172">
        <v>0.2871</v>
      </c>
    </row>
    <row r="35008">
      <c r="A35008" s="47" t="s">
        <v>9284</v>
      </c>
      <c r="B35008" s="47">
        <v>8727.0</v>
      </c>
      <c r="C35008" s="172">
        <v>0.1359</v>
      </c>
    </row>
    <row r="35009">
      <c r="A35009" s="47" t="s">
        <v>9284</v>
      </c>
      <c r="B35009" s="47">
        <v>8728.0</v>
      </c>
      <c r="C35009" s="172">
        <v>0.060300000000000006</v>
      </c>
    </row>
    <row r="35010">
      <c r="A35010" s="47" t="s">
        <v>9284</v>
      </c>
      <c r="B35010" s="47">
        <v>8729.0</v>
      </c>
      <c r="C35010" s="172">
        <v>0.0</v>
      </c>
    </row>
    <row r="35011">
      <c r="A35011" s="47" t="s">
        <v>9284</v>
      </c>
      <c r="B35011" s="47">
        <v>8730.0</v>
      </c>
      <c r="C35011" s="172">
        <v>0.0</v>
      </c>
    </row>
    <row r="35012">
      <c r="A35012" s="47" t="s">
        <v>9284</v>
      </c>
      <c r="B35012" s="47">
        <v>8731.0</v>
      </c>
      <c r="C35012" s="172">
        <v>0.0</v>
      </c>
    </row>
    <row r="35013">
      <c r="A35013" s="47" t="s">
        <v>9284</v>
      </c>
      <c r="B35013" s="47">
        <v>8732.0</v>
      </c>
      <c r="C35013" s="172">
        <v>0.0</v>
      </c>
    </row>
    <row r="35014">
      <c r="A35014" s="47" t="s">
        <v>9284</v>
      </c>
      <c r="B35014" s="47">
        <v>8733.0</v>
      </c>
      <c r="C35014" s="172">
        <v>0.0</v>
      </c>
    </row>
    <row r="35015">
      <c r="A35015" s="47" t="s">
        <v>9284</v>
      </c>
      <c r="B35015" s="47">
        <v>8734.0</v>
      </c>
      <c r="C35015" s="172">
        <v>0.0</v>
      </c>
    </row>
    <row r="35016">
      <c r="A35016" s="47" t="s">
        <v>9284</v>
      </c>
      <c r="B35016" s="47">
        <v>8735.0</v>
      </c>
      <c r="C35016" s="172">
        <v>0.0</v>
      </c>
    </row>
    <row r="35017">
      <c r="A35017" s="47" t="s">
        <v>9284</v>
      </c>
      <c r="B35017" s="47">
        <v>8736.0</v>
      </c>
      <c r="C35017" s="172">
        <v>0.0</v>
      </c>
    </row>
    <row r="35018">
      <c r="A35018" s="47" t="s">
        <v>9284</v>
      </c>
      <c r="B35018" s="47">
        <v>8737.0</v>
      </c>
      <c r="C35018" s="172">
        <v>0.0</v>
      </c>
    </row>
    <row r="35019">
      <c r="A35019" s="47" t="s">
        <v>9284</v>
      </c>
      <c r="B35019" s="47">
        <v>8738.0</v>
      </c>
      <c r="C35019" s="172">
        <v>0.0</v>
      </c>
    </row>
    <row r="35020">
      <c r="A35020" s="47" t="s">
        <v>9284</v>
      </c>
      <c r="B35020" s="47">
        <v>8739.0</v>
      </c>
      <c r="C35020" s="172">
        <v>0.0</v>
      </c>
    </row>
    <row r="35021">
      <c r="A35021" s="47" t="s">
        <v>9284</v>
      </c>
      <c r="B35021" s="47">
        <v>8740.0</v>
      </c>
      <c r="C35021" s="172">
        <v>0.0</v>
      </c>
    </row>
    <row r="35022">
      <c r="A35022" s="47" t="s">
        <v>9284</v>
      </c>
      <c r="B35022" s="47">
        <v>8741.0</v>
      </c>
      <c r="C35022" s="172">
        <v>0.0</v>
      </c>
    </row>
    <row r="35023">
      <c r="A35023" s="47" t="s">
        <v>9284</v>
      </c>
      <c r="B35023" s="47">
        <v>8742.0</v>
      </c>
      <c r="C35023" s="172">
        <v>0.0</v>
      </c>
    </row>
    <row r="35024">
      <c r="A35024" s="47" t="s">
        <v>9284</v>
      </c>
      <c r="B35024" s="47">
        <v>8743.0</v>
      </c>
      <c r="C35024" s="172">
        <v>0.0</v>
      </c>
    </row>
    <row r="35025">
      <c r="A35025" s="47" t="s">
        <v>9284</v>
      </c>
      <c r="B35025" s="47">
        <v>8744.0</v>
      </c>
      <c r="C35025" s="172">
        <v>0.0</v>
      </c>
    </row>
    <row r="35026">
      <c r="A35026" s="47" t="s">
        <v>9284</v>
      </c>
      <c r="B35026" s="47">
        <v>8745.0</v>
      </c>
      <c r="C35026" s="172">
        <v>0.1134</v>
      </c>
    </row>
    <row r="35027">
      <c r="A35027" s="47" t="s">
        <v>9284</v>
      </c>
      <c r="B35027" s="47">
        <v>8746.0</v>
      </c>
      <c r="C35027" s="172">
        <v>0.24300000000000002</v>
      </c>
    </row>
    <row r="35028">
      <c r="A35028" s="47" t="s">
        <v>9284</v>
      </c>
      <c r="B35028" s="47">
        <v>8747.0</v>
      </c>
      <c r="C35028" s="172">
        <v>0.342</v>
      </c>
    </row>
    <row r="35029">
      <c r="A35029" s="47" t="s">
        <v>9284</v>
      </c>
      <c r="B35029" s="47">
        <v>8748.0</v>
      </c>
      <c r="C35029" s="172">
        <v>0.39690000000000003</v>
      </c>
    </row>
    <row r="35030">
      <c r="A35030" s="47" t="s">
        <v>9284</v>
      </c>
      <c r="B35030" s="47">
        <v>8749.0</v>
      </c>
      <c r="C35030" s="172">
        <v>0.4032</v>
      </c>
    </row>
    <row r="35031">
      <c r="A35031" s="47" t="s">
        <v>9284</v>
      </c>
      <c r="B35031" s="47">
        <v>8750.0</v>
      </c>
      <c r="C35031" s="172">
        <v>0.3627</v>
      </c>
    </row>
    <row r="35032">
      <c r="A35032" s="47" t="s">
        <v>9284</v>
      </c>
      <c r="B35032" s="47">
        <v>8751.0</v>
      </c>
      <c r="C35032" s="172">
        <v>0.2691</v>
      </c>
    </row>
    <row r="35033">
      <c r="A35033" s="47" t="s">
        <v>9284</v>
      </c>
      <c r="B35033" s="47">
        <v>8752.0</v>
      </c>
      <c r="C35033" s="172">
        <v>0.0522</v>
      </c>
    </row>
    <row r="35034">
      <c r="A35034" s="47" t="s">
        <v>9284</v>
      </c>
      <c r="B35034" s="47">
        <v>8753.0</v>
      </c>
      <c r="C35034" s="172">
        <v>0.0</v>
      </c>
    </row>
    <row r="35035">
      <c r="A35035" s="47" t="s">
        <v>9284</v>
      </c>
      <c r="B35035" s="47">
        <v>8754.0</v>
      </c>
      <c r="C35035" s="172">
        <v>0.0</v>
      </c>
    </row>
    <row r="35036">
      <c r="A35036" s="47" t="s">
        <v>9284</v>
      </c>
      <c r="B35036" s="47">
        <v>8755.0</v>
      </c>
      <c r="C35036" s="172">
        <v>0.0</v>
      </c>
    </row>
    <row r="35037">
      <c r="A35037" s="47" t="s">
        <v>9284</v>
      </c>
      <c r="B35037" s="47">
        <v>8756.0</v>
      </c>
      <c r="C35037" s="172">
        <v>0.0</v>
      </c>
    </row>
    <row r="35038">
      <c r="A35038" s="47" t="s">
        <v>9284</v>
      </c>
      <c r="B35038" s="47">
        <v>8757.0</v>
      </c>
      <c r="C35038" s="172">
        <v>0.0</v>
      </c>
    </row>
    <row r="35039">
      <c r="A35039" s="47" t="s">
        <v>9284</v>
      </c>
      <c r="B35039" s="47">
        <v>8758.0</v>
      </c>
      <c r="C35039" s="172">
        <v>0.0</v>
      </c>
    </row>
    <row r="35040">
      <c r="A35040" s="47" t="s">
        <v>9284</v>
      </c>
      <c r="B35040" s="47">
        <v>8759.0</v>
      </c>
      <c r="C35040" s="172">
        <v>0.0</v>
      </c>
    </row>
    <row r="35041">
      <c r="A35041" s="47" t="s">
        <v>9284</v>
      </c>
      <c r="B35041" s="47">
        <v>8760.0</v>
      </c>
      <c r="C35041" s="172">
        <v>0.0</v>
      </c>
    </row>
    <row r="35042">
      <c r="A35042" s="47" t="s">
        <v>9285</v>
      </c>
      <c r="B35042" s="47">
        <v>1.0</v>
      </c>
      <c r="C35042" s="47">
        <v>0.08</v>
      </c>
    </row>
    <row r="35043">
      <c r="A35043" s="47" t="s">
        <v>9285</v>
      </c>
      <c r="B35043" s="47">
        <v>2.0</v>
      </c>
      <c r="C35043" s="47">
        <v>0.08</v>
      </c>
    </row>
    <row r="35044">
      <c r="A35044" s="47" t="s">
        <v>9285</v>
      </c>
      <c r="B35044" s="47">
        <v>3.0</v>
      </c>
      <c r="C35044" s="47">
        <v>0.08</v>
      </c>
    </row>
    <row r="35045">
      <c r="A35045" s="47" t="s">
        <v>9285</v>
      </c>
      <c r="B35045" s="47">
        <v>4.0</v>
      </c>
      <c r="C35045" s="47">
        <v>0.08</v>
      </c>
    </row>
    <row r="35046">
      <c r="A35046" s="47" t="s">
        <v>9285</v>
      </c>
      <c r="B35046" s="47">
        <v>5.0</v>
      </c>
      <c r="C35046" s="47">
        <v>0.08</v>
      </c>
    </row>
    <row r="35047">
      <c r="A35047" s="47" t="s">
        <v>9285</v>
      </c>
      <c r="B35047" s="47">
        <v>6.0</v>
      </c>
      <c r="C35047" s="47">
        <v>0.08</v>
      </c>
    </row>
    <row r="35048">
      <c r="A35048" s="47" t="s">
        <v>9285</v>
      </c>
      <c r="B35048" s="47">
        <v>7.0</v>
      </c>
      <c r="C35048" s="47">
        <v>0.08</v>
      </c>
    </row>
    <row r="35049">
      <c r="A35049" s="47" t="s">
        <v>9285</v>
      </c>
      <c r="B35049" s="47">
        <v>8.0</v>
      </c>
      <c r="C35049" s="47">
        <v>0.08</v>
      </c>
    </row>
    <row r="35050">
      <c r="A35050" s="47" t="s">
        <v>9285</v>
      </c>
      <c r="B35050" s="47">
        <v>9.0</v>
      </c>
      <c r="C35050" s="47">
        <v>0.08</v>
      </c>
    </row>
    <row r="35051">
      <c r="A35051" s="47" t="s">
        <v>9285</v>
      </c>
      <c r="B35051" s="47">
        <v>10.0</v>
      </c>
      <c r="C35051" s="47">
        <v>0.08</v>
      </c>
    </row>
    <row r="35052">
      <c r="A35052" s="47" t="s">
        <v>9285</v>
      </c>
      <c r="B35052" s="47">
        <v>11.0</v>
      </c>
      <c r="C35052" s="47">
        <v>0.08</v>
      </c>
    </row>
    <row r="35053">
      <c r="A35053" s="47" t="s">
        <v>9285</v>
      </c>
      <c r="B35053" s="47">
        <v>12.0</v>
      </c>
      <c r="C35053" s="47">
        <v>0.08</v>
      </c>
    </row>
    <row r="35054">
      <c r="A35054" s="47" t="s">
        <v>9285</v>
      </c>
      <c r="B35054" s="47">
        <v>13.0</v>
      </c>
      <c r="C35054" s="47">
        <v>0.08</v>
      </c>
    </row>
    <row r="35055">
      <c r="A35055" s="47" t="s">
        <v>9285</v>
      </c>
      <c r="B35055" s="47">
        <v>14.0</v>
      </c>
      <c r="C35055" s="47">
        <v>0.08</v>
      </c>
    </row>
    <row r="35056">
      <c r="A35056" s="47" t="s">
        <v>9285</v>
      </c>
      <c r="B35056" s="47">
        <v>15.0</v>
      </c>
      <c r="C35056" s="47">
        <v>0.08</v>
      </c>
    </row>
    <row r="35057">
      <c r="A35057" s="47" t="s">
        <v>9285</v>
      </c>
      <c r="B35057" s="47">
        <v>16.0</v>
      </c>
      <c r="C35057" s="47">
        <v>0.08</v>
      </c>
    </row>
    <row r="35058">
      <c r="A35058" s="47" t="s">
        <v>9285</v>
      </c>
      <c r="B35058" s="47">
        <v>17.0</v>
      </c>
      <c r="C35058" s="47">
        <v>0.08</v>
      </c>
    </row>
    <row r="35059">
      <c r="A35059" s="47" t="s">
        <v>9285</v>
      </c>
      <c r="B35059" s="47">
        <v>18.0</v>
      </c>
      <c r="C35059" s="47">
        <v>0.08</v>
      </c>
    </row>
    <row r="35060">
      <c r="A35060" s="47" t="s">
        <v>9285</v>
      </c>
      <c r="B35060" s="47">
        <v>19.0</v>
      </c>
      <c r="C35060" s="47">
        <v>0.08</v>
      </c>
    </row>
    <row r="35061">
      <c r="A35061" s="47" t="s">
        <v>9285</v>
      </c>
      <c r="B35061" s="47">
        <v>20.0</v>
      </c>
      <c r="C35061" s="47">
        <v>0.08</v>
      </c>
    </row>
    <row r="35062">
      <c r="A35062" s="47" t="s">
        <v>9285</v>
      </c>
      <c r="B35062" s="47">
        <v>21.0</v>
      </c>
      <c r="C35062" s="47">
        <v>0.08</v>
      </c>
    </row>
    <row r="35063">
      <c r="A35063" s="47" t="s">
        <v>9285</v>
      </c>
      <c r="B35063" s="47">
        <v>22.0</v>
      </c>
      <c r="C35063" s="47">
        <v>0.08</v>
      </c>
    </row>
    <row r="35064">
      <c r="A35064" s="47" t="s">
        <v>9285</v>
      </c>
      <c r="B35064" s="47">
        <v>23.0</v>
      </c>
      <c r="C35064" s="47">
        <v>0.08</v>
      </c>
    </row>
    <row r="35065">
      <c r="A35065" s="47" t="s">
        <v>9285</v>
      </c>
      <c r="B35065" s="47">
        <v>24.0</v>
      </c>
      <c r="C35065" s="47">
        <v>0.08</v>
      </c>
    </row>
    <row r="35066">
      <c r="A35066" s="47" t="s">
        <v>9285</v>
      </c>
      <c r="B35066" s="47">
        <v>25.0</v>
      </c>
      <c r="C35066" s="47">
        <v>0.08</v>
      </c>
    </row>
    <row r="35067">
      <c r="A35067" s="47" t="s">
        <v>9285</v>
      </c>
      <c r="B35067" s="47">
        <v>26.0</v>
      </c>
      <c r="C35067" s="47">
        <v>0.08</v>
      </c>
    </row>
    <row r="35068">
      <c r="A35068" s="47" t="s">
        <v>9285</v>
      </c>
      <c r="B35068" s="47">
        <v>27.0</v>
      </c>
      <c r="C35068" s="47">
        <v>0.08</v>
      </c>
    </row>
    <row r="35069">
      <c r="A35069" s="47" t="s">
        <v>9285</v>
      </c>
      <c r="B35069" s="47">
        <v>28.0</v>
      </c>
      <c r="C35069" s="47">
        <v>0.08</v>
      </c>
    </row>
    <row r="35070">
      <c r="A35070" s="47" t="s">
        <v>9285</v>
      </c>
      <c r="B35070" s="47">
        <v>29.0</v>
      </c>
      <c r="C35070" s="47">
        <v>0.08</v>
      </c>
    </row>
    <row r="35071">
      <c r="A35071" s="47" t="s">
        <v>9285</v>
      </c>
      <c r="B35071" s="47">
        <v>30.0</v>
      </c>
      <c r="C35071" s="47">
        <v>0.08</v>
      </c>
    </row>
    <row r="35072">
      <c r="A35072" s="47" t="s">
        <v>9285</v>
      </c>
      <c r="B35072" s="47">
        <v>31.0</v>
      </c>
      <c r="C35072" s="47">
        <v>0.08</v>
      </c>
    </row>
    <row r="35073">
      <c r="A35073" s="47" t="s">
        <v>9285</v>
      </c>
      <c r="B35073" s="47">
        <v>32.0</v>
      </c>
      <c r="C35073" s="47">
        <v>0.08</v>
      </c>
    </row>
    <row r="35074">
      <c r="A35074" s="47" t="s">
        <v>9285</v>
      </c>
      <c r="B35074" s="47">
        <v>33.0</v>
      </c>
      <c r="C35074" s="47">
        <v>0.08</v>
      </c>
    </row>
    <row r="35075">
      <c r="A35075" s="47" t="s">
        <v>9285</v>
      </c>
      <c r="B35075" s="47">
        <v>34.0</v>
      </c>
      <c r="C35075" s="47">
        <v>0.08</v>
      </c>
    </row>
    <row r="35076">
      <c r="A35076" s="47" t="s">
        <v>9285</v>
      </c>
      <c r="B35076" s="47">
        <v>35.0</v>
      </c>
      <c r="C35076" s="47">
        <v>0.08</v>
      </c>
    </row>
    <row r="35077">
      <c r="A35077" s="47" t="s">
        <v>9285</v>
      </c>
      <c r="B35077" s="47">
        <v>36.0</v>
      </c>
      <c r="C35077" s="47">
        <v>0.08</v>
      </c>
    </row>
    <row r="35078">
      <c r="A35078" s="47" t="s">
        <v>9285</v>
      </c>
      <c r="B35078" s="47">
        <v>37.0</v>
      </c>
      <c r="C35078" s="47">
        <v>0.08</v>
      </c>
    </row>
    <row r="35079">
      <c r="A35079" s="47" t="s">
        <v>9285</v>
      </c>
      <c r="B35079" s="47">
        <v>38.0</v>
      </c>
      <c r="C35079" s="47">
        <v>0.08</v>
      </c>
    </row>
    <row r="35080">
      <c r="A35080" s="47" t="s">
        <v>9285</v>
      </c>
      <c r="B35080" s="47">
        <v>39.0</v>
      </c>
      <c r="C35080" s="47">
        <v>0.08</v>
      </c>
    </row>
    <row r="35081">
      <c r="A35081" s="47" t="s">
        <v>9285</v>
      </c>
      <c r="B35081" s="47">
        <v>40.0</v>
      </c>
      <c r="C35081" s="47">
        <v>0.08</v>
      </c>
    </row>
    <row r="35082">
      <c r="A35082" s="47" t="s">
        <v>9285</v>
      </c>
      <c r="B35082" s="47">
        <v>41.0</v>
      </c>
      <c r="C35082" s="47">
        <v>0.08</v>
      </c>
    </row>
    <row r="35083">
      <c r="A35083" s="47" t="s">
        <v>9285</v>
      </c>
      <c r="B35083" s="47">
        <v>42.0</v>
      </c>
      <c r="C35083" s="47">
        <v>0.08</v>
      </c>
    </row>
    <row r="35084">
      <c r="A35084" s="47" t="s">
        <v>9285</v>
      </c>
      <c r="B35084" s="47">
        <v>43.0</v>
      </c>
      <c r="C35084" s="47">
        <v>0.08</v>
      </c>
    </row>
    <row r="35085">
      <c r="A35085" s="47" t="s">
        <v>9285</v>
      </c>
      <c r="B35085" s="47">
        <v>44.0</v>
      </c>
      <c r="C35085" s="47">
        <v>0.08</v>
      </c>
    </row>
    <row r="35086">
      <c r="A35086" s="47" t="s">
        <v>9285</v>
      </c>
      <c r="B35086" s="47">
        <v>45.0</v>
      </c>
      <c r="C35086" s="47">
        <v>0.08</v>
      </c>
    </row>
    <row r="35087">
      <c r="A35087" s="47" t="s">
        <v>9285</v>
      </c>
      <c r="B35087" s="47">
        <v>46.0</v>
      </c>
      <c r="C35087" s="47">
        <v>0.08</v>
      </c>
    </row>
    <row r="35088">
      <c r="A35088" s="47" t="s">
        <v>9285</v>
      </c>
      <c r="B35088" s="47">
        <v>47.0</v>
      </c>
      <c r="C35088" s="47">
        <v>0.08</v>
      </c>
    </row>
    <row r="35089">
      <c r="A35089" s="47" t="s">
        <v>9285</v>
      </c>
      <c r="B35089" s="47">
        <v>48.0</v>
      </c>
      <c r="C35089" s="47">
        <v>0.08</v>
      </c>
    </row>
    <row r="35090">
      <c r="A35090" s="47" t="s">
        <v>9285</v>
      </c>
      <c r="B35090" s="47">
        <v>49.0</v>
      </c>
      <c r="C35090" s="47">
        <v>0.08</v>
      </c>
    </row>
    <row r="35091">
      <c r="A35091" s="47" t="s">
        <v>9285</v>
      </c>
      <c r="B35091" s="47">
        <v>50.0</v>
      </c>
      <c r="C35091" s="47">
        <v>0.08</v>
      </c>
    </row>
    <row r="35092">
      <c r="A35092" s="47" t="s">
        <v>9285</v>
      </c>
      <c r="B35092" s="47">
        <v>51.0</v>
      </c>
      <c r="C35092" s="47">
        <v>0.08</v>
      </c>
    </row>
    <row r="35093">
      <c r="A35093" s="47" t="s">
        <v>9285</v>
      </c>
      <c r="B35093" s="47">
        <v>52.0</v>
      </c>
      <c r="C35093" s="47">
        <v>0.08</v>
      </c>
    </row>
    <row r="35094">
      <c r="A35094" s="47" t="s">
        <v>9285</v>
      </c>
      <c r="B35094" s="47">
        <v>53.0</v>
      </c>
      <c r="C35094" s="47">
        <v>0.08</v>
      </c>
    </row>
    <row r="35095">
      <c r="A35095" s="47" t="s">
        <v>9285</v>
      </c>
      <c r="B35095" s="47">
        <v>54.0</v>
      </c>
      <c r="C35095" s="47">
        <v>0.08</v>
      </c>
    </row>
    <row r="35096">
      <c r="A35096" s="47" t="s">
        <v>9285</v>
      </c>
      <c r="B35096" s="47">
        <v>55.0</v>
      </c>
      <c r="C35096" s="47">
        <v>0.08</v>
      </c>
    </row>
    <row r="35097">
      <c r="A35097" s="47" t="s">
        <v>9285</v>
      </c>
      <c r="B35097" s="47">
        <v>56.0</v>
      </c>
      <c r="C35097" s="47">
        <v>0.08</v>
      </c>
    </row>
    <row r="35098">
      <c r="A35098" s="47" t="s">
        <v>9285</v>
      </c>
      <c r="B35098" s="47">
        <v>57.0</v>
      </c>
      <c r="C35098" s="47">
        <v>0.08</v>
      </c>
    </row>
    <row r="35099">
      <c r="A35099" s="47" t="s">
        <v>9285</v>
      </c>
      <c r="B35099" s="47">
        <v>58.0</v>
      </c>
      <c r="C35099" s="47">
        <v>0.08</v>
      </c>
    </row>
    <row r="35100">
      <c r="A35100" s="47" t="s">
        <v>9285</v>
      </c>
      <c r="B35100" s="47">
        <v>59.0</v>
      </c>
      <c r="C35100" s="47">
        <v>0.08</v>
      </c>
    </row>
    <row r="35101">
      <c r="A35101" s="47" t="s">
        <v>9285</v>
      </c>
      <c r="B35101" s="47">
        <v>60.0</v>
      </c>
      <c r="C35101" s="47">
        <v>0.08</v>
      </c>
    </row>
    <row r="35102">
      <c r="A35102" s="47" t="s">
        <v>9285</v>
      </c>
      <c r="B35102" s="47">
        <v>61.0</v>
      </c>
      <c r="C35102" s="47">
        <v>0.08</v>
      </c>
    </row>
    <row r="35103">
      <c r="A35103" s="47" t="s">
        <v>9285</v>
      </c>
      <c r="B35103" s="47">
        <v>62.0</v>
      </c>
      <c r="C35103" s="47">
        <v>0.08</v>
      </c>
    </row>
    <row r="35104">
      <c r="A35104" s="47" t="s">
        <v>9285</v>
      </c>
      <c r="B35104" s="47">
        <v>63.0</v>
      </c>
      <c r="C35104" s="47">
        <v>0.08</v>
      </c>
    </row>
    <row r="35105">
      <c r="A35105" s="47" t="s">
        <v>9285</v>
      </c>
      <c r="B35105" s="47">
        <v>64.0</v>
      </c>
      <c r="C35105" s="47">
        <v>0.08</v>
      </c>
    </row>
    <row r="35106">
      <c r="A35106" s="47" t="s">
        <v>9285</v>
      </c>
      <c r="B35106" s="47">
        <v>65.0</v>
      </c>
      <c r="C35106" s="47">
        <v>0.08</v>
      </c>
    </row>
    <row r="35107">
      <c r="A35107" s="47" t="s">
        <v>9285</v>
      </c>
      <c r="B35107" s="47">
        <v>66.0</v>
      </c>
      <c r="C35107" s="47">
        <v>0.08</v>
      </c>
    </row>
    <row r="35108">
      <c r="A35108" s="47" t="s">
        <v>9285</v>
      </c>
      <c r="B35108" s="47">
        <v>67.0</v>
      </c>
      <c r="C35108" s="47">
        <v>0.08</v>
      </c>
    </row>
    <row r="35109">
      <c r="A35109" s="47" t="s">
        <v>9285</v>
      </c>
      <c r="B35109" s="47">
        <v>68.0</v>
      </c>
      <c r="C35109" s="47">
        <v>0.08</v>
      </c>
    </row>
    <row r="35110">
      <c r="A35110" s="47" t="s">
        <v>9285</v>
      </c>
      <c r="B35110" s="47">
        <v>69.0</v>
      </c>
      <c r="C35110" s="47">
        <v>0.08</v>
      </c>
    </row>
    <row r="35111">
      <c r="A35111" s="47" t="s">
        <v>9285</v>
      </c>
      <c r="B35111" s="47">
        <v>70.0</v>
      </c>
      <c r="C35111" s="47">
        <v>0.08</v>
      </c>
    </row>
    <row r="35112">
      <c r="A35112" s="47" t="s">
        <v>9285</v>
      </c>
      <c r="B35112" s="47">
        <v>71.0</v>
      </c>
      <c r="C35112" s="47">
        <v>0.08</v>
      </c>
    </row>
    <row r="35113">
      <c r="A35113" s="47" t="s">
        <v>9285</v>
      </c>
      <c r="B35113" s="47">
        <v>72.0</v>
      </c>
      <c r="C35113" s="47">
        <v>0.08</v>
      </c>
    </row>
    <row r="35114">
      <c r="A35114" s="47" t="s">
        <v>9285</v>
      </c>
      <c r="B35114" s="47">
        <v>73.0</v>
      </c>
      <c r="C35114" s="47">
        <v>0.08</v>
      </c>
    </row>
    <row r="35115">
      <c r="A35115" s="47" t="s">
        <v>9285</v>
      </c>
      <c r="B35115" s="47">
        <v>74.0</v>
      </c>
      <c r="C35115" s="47">
        <v>0.08</v>
      </c>
    </row>
    <row r="35116">
      <c r="A35116" s="47" t="s">
        <v>9285</v>
      </c>
      <c r="B35116" s="47">
        <v>75.0</v>
      </c>
      <c r="C35116" s="47">
        <v>0.08</v>
      </c>
    </row>
    <row r="35117">
      <c r="A35117" s="47" t="s">
        <v>9285</v>
      </c>
      <c r="B35117" s="47">
        <v>76.0</v>
      </c>
      <c r="C35117" s="47">
        <v>0.08</v>
      </c>
    </row>
    <row r="35118">
      <c r="A35118" s="47" t="s">
        <v>9285</v>
      </c>
      <c r="B35118" s="47">
        <v>77.0</v>
      </c>
      <c r="C35118" s="47">
        <v>0.08</v>
      </c>
    </row>
    <row r="35119">
      <c r="A35119" s="47" t="s">
        <v>9285</v>
      </c>
      <c r="B35119" s="47">
        <v>78.0</v>
      </c>
      <c r="C35119" s="47">
        <v>0.08</v>
      </c>
    </row>
    <row r="35120">
      <c r="A35120" s="47" t="s">
        <v>9285</v>
      </c>
      <c r="B35120" s="47">
        <v>79.0</v>
      </c>
      <c r="C35120" s="47">
        <v>0.08</v>
      </c>
    </row>
    <row r="35121">
      <c r="A35121" s="47" t="s">
        <v>9285</v>
      </c>
      <c r="B35121" s="47">
        <v>80.0</v>
      </c>
      <c r="C35121" s="47">
        <v>0.08</v>
      </c>
    </row>
    <row r="35122">
      <c r="A35122" s="47" t="s">
        <v>9285</v>
      </c>
      <c r="B35122" s="47">
        <v>81.0</v>
      </c>
      <c r="C35122" s="47">
        <v>0.08</v>
      </c>
    </row>
    <row r="35123">
      <c r="A35123" s="47" t="s">
        <v>9285</v>
      </c>
      <c r="B35123" s="47">
        <v>82.0</v>
      </c>
      <c r="C35123" s="47">
        <v>0.08</v>
      </c>
    </row>
    <row r="35124">
      <c r="A35124" s="47" t="s">
        <v>9285</v>
      </c>
      <c r="B35124" s="47">
        <v>83.0</v>
      </c>
      <c r="C35124" s="47">
        <v>0.08</v>
      </c>
    </row>
    <row r="35125">
      <c r="A35125" s="47" t="s">
        <v>9285</v>
      </c>
      <c r="B35125" s="47">
        <v>84.0</v>
      </c>
      <c r="C35125" s="47">
        <v>0.08</v>
      </c>
    </row>
    <row r="35126">
      <c r="A35126" s="47" t="s">
        <v>9285</v>
      </c>
      <c r="B35126" s="47">
        <v>85.0</v>
      </c>
      <c r="C35126" s="47">
        <v>0.08</v>
      </c>
    </row>
    <row r="35127">
      <c r="A35127" s="47" t="s">
        <v>9285</v>
      </c>
      <c r="B35127" s="47">
        <v>86.0</v>
      </c>
      <c r="C35127" s="47">
        <v>0.08</v>
      </c>
    </row>
    <row r="35128">
      <c r="A35128" s="47" t="s">
        <v>9285</v>
      </c>
      <c r="B35128" s="47">
        <v>87.0</v>
      </c>
      <c r="C35128" s="47">
        <v>0.08</v>
      </c>
    </row>
    <row r="35129">
      <c r="A35129" s="47" t="s">
        <v>9285</v>
      </c>
      <c r="B35129" s="47">
        <v>88.0</v>
      </c>
      <c r="C35129" s="47">
        <v>0.08</v>
      </c>
    </row>
    <row r="35130">
      <c r="A35130" s="47" t="s">
        <v>9285</v>
      </c>
      <c r="B35130" s="47">
        <v>89.0</v>
      </c>
      <c r="C35130" s="47">
        <v>0.08</v>
      </c>
    </row>
    <row r="35131">
      <c r="A35131" s="47" t="s">
        <v>9285</v>
      </c>
      <c r="B35131" s="47">
        <v>90.0</v>
      </c>
      <c r="C35131" s="47">
        <v>0.08</v>
      </c>
    </row>
    <row r="35132">
      <c r="A35132" s="47" t="s">
        <v>9285</v>
      </c>
      <c r="B35132" s="47">
        <v>91.0</v>
      </c>
      <c r="C35132" s="47">
        <v>0.08</v>
      </c>
    </row>
    <row r="35133">
      <c r="A35133" s="47" t="s">
        <v>9285</v>
      </c>
      <c r="B35133" s="47">
        <v>92.0</v>
      </c>
      <c r="C35133" s="47">
        <v>0.08</v>
      </c>
    </row>
    <row r="35134">
      <c r="A35134" s="47" t="s">
        <v>9285</v>
      </c>
      <c r="B35134" s="47">
        <v>93.0</v>
      </c>
      <c r="C35134" s="47">
        <v>0.08</v>
      </c>
    </row>
    <row r="35135">
      <c r="A35135" s="47" t="s">
        <v>9285</v>
      </c>
      <c r="B35135" s="47">
        <v>94.0</v>
      </c>
      <c r="C35135" s="47">
        <v>0.08</v>
      </c>
    </row>
    <row r="35136">
      <c r="A35136" s="47" t="s">
        <v>9285</v>
      </c>
      <c r="B35136" s="47">
        <v>95.0</v>
      </c>
      <c r="C35136" s="47">
        <v>0.08</v>
      </c>
    </row>
    <row r="35137">
      <c r="A35137" s="47" t="s">
        <v>9285</v>
      </c>
      <c r="B35137" s="47">
        <v>96.0</v>
      </c>
      <c r="C35137" s="47">
        <v>0.08</v>
      </c>
    </row>
    <row r="35138">
      <c r="A35138" s="47" t="s">
        <v>9285</v>
      </c>
      <c r="B35138" s="47">
        <v>97.0</v>
      </c>
      <c r="C35138" s="47">
        <v>0.08</v>
      </c>
    </row>
    <row r="35139">
      <c r="A35139" s="47" t="s">
        <v>9285</v>
      </c>
      <c r="B35139" s="47">
        <v>98.0</v>
      </c>
      <c r="C35139" s="47">
        <v>0.08</v>
      </c>
    </row>
    <row r="35140">
      <c r="A35140" s="47" t="s">
        <v>9285</v>
      </c>
      <c r="B35140" s="47">
        <v>99.0</v>
      </c>
      <c r="C35140" s="47">
        <v>0.08</v>
      </c>
    </row>
    <row r="35141">
      <c r="A35141" s="47" t="s">
        <v>9285</v>
      </c>
      <c r="B35141" s="47">
        <v>100.0</v>
      </c>
      <c r="C35141" s="47">
        <v>0.08</v>
      </c>
    </row>
    <row r="35142">
      <c r="A35142" s="47" t="s">
        <v>9285</v>
      </c>
      <c r="B35142" s="47">
        <v>101.0</v>
      </c>
      <c r="C35142" s="47">
        <v>0.08</v>
      </c>
    </row>
    <row r="35143">
      <c r="A35143" s="47" t="s">
        <v>9285</v>
      </c>
      <c r="B35143" s="47">
        <v>102.0</v>
      </c>
      <c r="C35143" s="47">
        <v>0.08</v>
      </c>
    </row>
    <row r="35144">
      <c r="A35144" s="47" t="s">
        <v>9285</v>
      </c>
      <c r="B35144" s="47">
        <v>103.0</v>
      </c>
      <c r="C35144" s="47">
        <v>0.08</v>
      </c>
    </row>
    <row r="35145">
      <c r="A35145" s="47" t="s">
        <v>9285</v>
      </c>
      <c r="B35145" s="47">
        <v>104.0</v>
      </c>
      <c r="C35145" s="47">
        <v>0.08</v>
      </c>
    </row>
    <row r="35146">
      <c r="A35146" s="47" t="s">
        <v>9285</v>
      </c>
      <c r="B35146" s="47">
        <v>105.0</v>
      </c>
      <c r="C35146" s="47">
        <v>0.08</v>
      </c>
    </row>
    <row r="35147">
      <c r="A35147" s="47" t="s">
        <v>9285</v>
      </c>
      <c r="B35147" s="47">
        <v>106.0</v>
      </c>
      <c r="C35147" s="47">
        <v>0.08</v>
      </c>
    </row>
    <row r="35148">
      <c r="A35148" s="47" t="s">
        <v>9285</v>
      </c>
      <c r="B35148" s="47">
        <v>107.0</v>
      </c>
      <c r="C35148" s="47">
        <v>0.08</v>
      </c>
    </row>
    <row r="35149">
      <c r="A35149" s="47" t="s">
        <v>9285</v>
      </c>
      <c r="B35149" s="47">
        <v>108.0</v>
      </c>
      <c r="C35149" s="47">
        <v>0.08</v>
      </c>
    </row>
    <row r="35150">
      <c r="A35150" s="47" t="s">
        <v>9285</v>
      </c>
      <c r="B35150" s="47">
        <v>109.0</v>
      </c>
      <c r="C35150" s="47">
        <v>0.08</v>
      </c>
    </row>
    <row r="35151">
      <c r="A35151" s="47" t="s">
        <v>9285</v>
      </c>
      <c r="B35151" s="47">
        <v>110.0</v>
      </c>
      <c r="C35151" s="47">
        <v>0.08</v>
      </c>
    </row>
    <row r="35152">
      <c r="A35152" s="47" t="s">
        <v>9285</v>
      </c>
      <c r="B35152" s="47">
        <v>111.0</v>
      </c>
      <c r="C35152" s="47">
        <v>0.08</v>
      </c>
    </row>
    <row r="35153">
      <c r="A35153" s="47" t="s">
        <v>9285</v>
      </c>
      <c r="B35153" s="47">
        <v>112.0</v>
      </c>
      <c r="C35153" s="47">
        <v>0.08</v>
      </c>
    </row>
    <row r="35154">
      <c r="A35154" s="47" t="s">
        <v>9285</v>
      </c>
      <c r="B35154" s="47">
        <v>113.0</v>
      </c>
      <c r="C35154" s="47">
        <v>0.08</v>
      </c>
    </row>
    <row r="35155">
      <c r="A35155" s="47" t="s">
        <v>9285</v>
      </c>
      <c r="B35155" s="47">
        <v>114.0</v>
      </c>
      <c r="C35155" s="47">
        <v>0.08</v>
      </c>
    </row>
    <row r="35156">
      <c r="A35156" s="47" t="s">
        <v>9285</v>
      </c>
      <c r="B35156" s="47">
        <v>115.0</v>
      </c>
      <c r="C35156" s="47">
        <v>0.08</v>
      </c>
    </row>
    <row r="35157">
      <c r="A35157" s="47" t="s">
        <v>9285</v>
      </c>
      <c r="B35157" s="47">
        <v>116.0</v>
      </c>
      <c r="C35157" s="47">
        <v>0.08</v>
      </c>
    </row>
    <row r="35158">
      <c r="A35158" s="47" t="s">
        <v>9285</v>
      </c>
      <c r="B35158" s="47">
        <v>117.0</v>
      </c>
      <c r="C35158" s="47">
        <v>0.08</v>
      </c>
    </row>
    <row r="35159">
      <c r="A35159" s="47" t="s">
        <v>9285</v>
      </c>
      <c r="B35159" s="47">
        <v>118.0</v>
      </c>
      <c r="C35159" s="47">
        <v>0.08</v>
      </c>
    </row>
    <row r="35160">
      <c r="A35160" s="47" t="s">
        <v>9285</v>
      </c>
      <c r="B35160" s="47">
        <v>119.0</v>
      </c>
      <c r="C35160" s="47">
        <v>0.08</v>
      </c>
    </row>
    <row r="35161">
      <c r="A35161" s="47" t="s">
        <v>9285</v>
      </c>
      <c r="B35161" s="47">
        <v>120.0</v>
      </c>
      <c r="C35161" s="47">
        <v>0.08</v>
      </c>
    </row>
    <row r="35162">
      <c r="A35162" s="47" t="s">
        <v>9285</v>
      </c>
      <c r="B35162" s="47">
        <v>121.0</v>
      </c>
      <c r="C35162" s="47">
        <v>0.08</v>
      </c>
    </row>
    <row r="35163">
      <c r="A35163" s="47" t="s">
        <v>9285</v>
      </c>
      <c r="B35163" s="47">
        <v>122.0</v>
      </c>
      <c r="C35163" s="47">
        <v>0.08</v>
      </c>
    </row>
    <row r="35164">
      <c r="A35164" s="47" t="s">
        <v>9285</v>
      </c>
      <c r="B35164" s="47">
        <v>123.0</v>
      </c>
      <c r="C35164" s="47">
        <v>0.08</v>
      </c>
    </row>
    <row r="35165">
      <c r="A35165" s="47" t="s">
        <v>9285</v>
      </c>
      <c r="B35165" s="47">
        <v>124.0</v>
      </c>
      <c r="C35165" s="47">
        <v>0.08</v>
      </c>
    </row>
    <row r="35166">
      <c r="A35166" s="47" t="s">
        <v>9285</v>
      </c>
      <c r="B35166" s="47">
        <v>125.0</v>
      </c>
      <c r="C35166" s="47">
        <v>0.08</v>
      </c>
    </row>
    <row r="35167">
      <c r="A35167" s="47" t="s">
        <v>9285</v>
      </c>
      <c r="B35167" s="47">
        <v>126.0</v>
      </c>
      <c r="C35167" s="47">
        <v>0.08</v>
      </c>
    </row>
    <row r="35168">
      <c r="A35168" s="47" t="s">
        <v>9285</v>
      </c>
      <c r="B35168" s="47">
        <v>127.0</v>
      </c>
      <c r="C35168" s="47">
        <v>0.08</v>
      </c>
    </row>
    <row r="35169">
      <c r="A35169" s="47" t="s">
        <v>9285</v>
      </c>
      <c r="B35169" s="47">
        <v>128.0</v>
      </c>
      <c r="C35169" s="47">
        <v>0.08</v>
      </c>
    </row>
    <row r="35170">
      <c r="A35170" s="47" t="s">
        <v>9285</v>
      </c>
      <c r="B35170" s="47">
        <v>129.0</v>
      </c>
      <c r="C35170" s="47">
        <v>0.08</v>
      </c>
    </row>
    <row r="35171">
      <c r="A35171" s="47" t="s">
        <v>9285</v>
      </c>
      <c r="B35171" s="47">
        <v>130.0</v>
      </c>
      <c r="C35171" s="47">
        <v>0.08</v>
      </c>
    </row>
    <row r="35172">
      <c r="A35172" s="47" t="s">
        <v>9285</v>
      </c>
      <c r="B35172" s="47">
        <v>131.0</v>
      </c>
      <c r="C35172" s="47">
        <v>0.08</v>
      </c>
    </row>
    <row r="35173">
      <c r="A35173" s="47" t="s">
        <v>9285</v>
      </c>
      <c r="B35173" s="47">
        <v>132.0</v>
      </c>
      <c r="C35173" s="47">
        <v>0.08</v>
      </c>
    </row>
    <row r="35174">
      <c r="A35174" s="47" t="s">
        <v>9285</v>
      </c>
      <c r="B35174" s="47">
        <v>133.0</v>
      </c>
      <c r="C35174" s="47">
        <v>0.08</v>
      </c>
    </row>
    <row r="35175">
      <c r="A35175" s="47" t="s">
        <v>9285</v>
      </c>
      <c r="B35175" s="47">
        <v>134.0</v>
      </c>
      <c r="C35175" s="47">
        <v>0.08</v>
      </c>
    </row>
    <row r="35176">
      <c r="A35176" s="47" t="s">
        <v>9285</v>
      </c>
      <c r="B35176" s="47">
        <v>135.0</v>
      </c>
      <c r="C35176" s="47">
        <v>0.08</v>
      </c>
    </row>
    <row r="35177">
      <c r="A35177" s="47" t="s">
        <v>9285</v>
      </c>
      <c r="B35177" s="47">
        <v>136.0</v>
      </c>
      <c r="C35177" s="47">
        <v>0.08</v>
      </c>
    </row>
    <row r="35178">
      <c r="A35178" s="47" t="s">
        <v>9285</v>
      </c>
      <c r="B35178" s="47">
        <v>137.0</v>
      </c>
      <c r="C35178" s="47">
        <v>0.08</v>
      </c>
    </row>
    <row r="35179">
      <c r="A35179" s="47" t="s">
        <v>9285</v>
      </c>
      <c r="B35179" s="47">
        <v>138.0</v>
      </c>
      <c r="C35179" s="47">
        <v>0.08</v>
      </c>
    </row>
    <row r="35180">
      <c r="A35180" s="47" t="s">
        <v>9285</v>
      </c>
      <c r="B35180" s="47">
        <v>139.0</v>
      </c>
      <c r="C35180" s="47">
        <v>0.08</v>
      </c>
    </row>
    <row r="35181">
      <c r="A35181" s="47" t="s">
        <v>9285</v>
      </c>
      <c r="B35181" s="47">
        <v>140.0</v>
      </c>
      <c r="C35181" s="47">
        <v>0.08</v>
      </c>
    </row>
    <row r="35182">
      <c r="A35182" s="47" t="s">
        <v>9285</v>
      </c>
      <c r="B35182" s="47">
        <v>141.0</v>
      </c>
      <c r="C35182" s="47">
        <v>0.08</v>
      </c>
    </row>
    <row r="35183">
      <c r="A35183" s="47" t="s">
        <v>9285</v>
      </c>
      <c r="B35183" s="47">
        <v>142.0</v>
      </c>
      <c r="C35183" s="47">
        <v>0.08</v>
      </c>
    </row>
    <row r="35184">
      <c r="A35184" s="47" t="s">
        <v>9285</v>
      </c>
      <c r="B35184" s="47">
        <v>143.0</v>
      </c>
      <c r="C35184" s="47">
        <v>0.08</v>
      </c>
    </row>
    <row r="35185">
      <c r="A35185" s="47" t="s">
        <v>9285</v>
      </c>
      <c r="B35185" s="47">
        <v>144.0</v>
      </c>
      <c r="C35185" s="47">
        <v>0.08</v>
      </c>
    </row>
    <row r="35186">
      <c r="A35186" s="47" t="s">
        <v>9285</v>
      </c>
      <c r="B35186" s="47">
        <v>145.0</v>
      </c>
      <c r="C35186" s="47">
        <v>0.08</v>
      </c>
    </row>
    <row r="35187">
      <c r="A35187" s="47" t="s">
        <v>9285</v>
      </c>
      <c r="B35187" s="47">
        <v>146.0</v>
      </c>
      <c r="C35187" s="47">
        <v>0.08</v>
      </c>
    </row>
    <row r="35188">
      <c r="A35188" s="47" t="s">
        <v>9285</v>
      </c>
      <c r="B35188" s="47">
        <v>147.0</v>
      </c>
      <c r="C35188" s="47">
        <v>0.08</v>
      </c>
    </row>
    <row r="35189">
      <c r="A35189" s="47" t="s">
        <v>9285</v>
      </c>
      <c r="B35189" s="47">
        <v>148.0</v>
      </c>
      <c r="C35189" s="47">
        <v>0.08</v>
      </c>
    </row>
    <row r="35190">
      <c r="A35190" s="47" t="s">
        <v>9285</v>
      </c>
      <c r="B35190" s="47">
        <v>149.0</v>
      </c>
      <c r="C35190" s="47">
        <v>0.08</v>
      </c>
    </row>
    <row r="35191">
      <c r="A35191" s="47" t="s">
        <v>9285</v>
      </c>
      <c r="B35191" s="47">
        <v>150.0</v>
      </c>
      <c r="C35191" s="47">
        <v>0.08</v>
      </c>
    </row>
    <row r="35192">
      <c r="A35192" s="47" t="s">
        <v>9285</v>
      </c>
      <c r="B35192" s="47">
        <v>151.0</v>
      </c>
      <c r="C35192" s="47">
        <v>0.08</v>
      </c>
    </row>
    <row r="35193">
      <c r="A35193" s="47" t="s">
        <v>9285</v>
      </c>
      <c r="B35193" s="47">
        <v>152.0</v>
      </c>
      <c r="C35193" s="47">
        <v>0.08</v>
      </c>
    </row>
    <row r="35194">
      <c r="A35194" s="47" t="s">
        <v>9285</v>
      </c>
      <c r="B35194" s="47">
        <v>153.0</v>
      </c>
      <c r="C35194" s="47">
        <v>0.08</v>
      </c>
    </row>
    <row r="35195">
      <c r="A35195" s="47" t="s">
        <v>9285</v>
      </c>
      <c r="B35195" s="47">
        <v>154.0</v>
      </c>
      <c r="C35195" s="47">
        <v>0.08</v>
      </c>
    </row>
    <row r="35196">
      <c r="A35196" s="47" t="s">
        <v>9285</v>
      </c>
      <c r="B35196" s="47">
        <v>155.0</v>
      </c>
      <c r="C35196" s="47">
        <v>0.08</v>
      </c>
    </row>
    <row r="35197">
      <c r="A35197" s="47" t="s">
        <v>9285</v>
      </c>
      <c r="B35197" s="47">
        <v>156.0</v>
      </c>
      <c r="C35197" s="47">
        <v>0.08</v>
      </c>
    </row>
    <row r="35198">
      <c r="A35198" s="47" t="s">
        <v>9285</v>
      </c>
      <c r="B35198" s="47">
        <v>157.0</v>
      </c>
      <c r="C35198" s="47">
        <v>0.08</v>
      </c>
    </row>
    <row r="35199">
      <c r="A35199" s="47" t="s">
        <v>9285</v>
      </c>
      <c r="B35199" s="47">
        <v>158.0</v>
      </c>
      <c r="C35199" s="47">
        <v>0.08</v>
      </c>
    </row>
    <row r="35200">
      <c r="A35200" s="47" t="s">
        <v>9285</v>
      </c>
      <c r="B35200" s="47">
        <v>159.0</v>
      </c>
      <c r="C35200" s="47">
        <v>0.08</v>
      </c>
    </row>
    <row r="35201">
      <c r="A35201" s="47" t="s">
        <v>9285</v>
      </c>
      <c r="B35201" s="47">
        <v>160.0</v>
      </c>
      <c r="C35201" s="47">
        <v>0.08</v>
      </c>
    </row>
    <row r="35202">
      <c r="A35202" s="47" t="s">
        <v>9285</v>
      </c>
      <c r="B35202" s="47">
        <v>161.0</v>
      </c>
      <c r="C35202" s="47">
        <v>0.08</v>
      </c>
    </row>
    <row r="35203">
      <c r="A35203" s="47" t="s">
        <v>9285</v>
      </c>
      <c r="B35203" s="47">
        <v>162.0</v>
      </c>
      <c r="C35203" s="47">
        <v>0.08</v>
      </c>
    </row>
    <row r="35204">
      <c r="A35204" s="47" t="s">
        <v>9285</v>
      </c>
      <c r="B35204" s="47">
        <v>163.0</v>
      </c>
      <c r="C35204" s="47">
        <v>0.08</v>
      </c>
    </row>
    <row r="35205">
      <c r="A35205" s="47" t="s">
        <v>9285</v>
      </c>
      <c r="B35205" s="47">
        <v>164.0</v>
      </c>
      <c r="C35205" s="47">
        <v>0.08</v>
      </c>
    </row>
    <row r="35206">
      <c r="A35206" s="47" t="s">
        <v>9285</v>
      </c>
      <c r="B35206" s="47">
        <v>165.0</v>
      </c>
      <c r="C35206" s="47">
        <v>0.08</v>
      </c>
    </row>
    <row r="35207">
      <c r="A35207" s="47" t="s">
        <v>9285</v>
      </c>
      <c r="B35207" s="47">
        <v>166.0</v>
      </c>
      <c r="C35207" s="47">
        <v>0.08</v>
      </c>
    </row>
    <row r="35208">
      <c r="A35208" s="47" t="s">
        <v>9285</v>
      </c>
      <c r="B35208" s="47">
        <v>167.0</v>
      </c>
      <c r="C35208" s="47">
        <v>0.08</v>
      </c>
    </row>
    <row r="35209">
      <c r="A35209" s="47" t="s">
        <v>9285</v>
      </c>
      <c r="B35209" s="47">
        <v>168.0</v>
      </c>
      <c r="C35209" s="47">
        <v>0.08</v>
      </c>
    </row>
    <row r="35210">
      <c r="A35210" s="47" t="s">
        <v>9285</v>
      </c>
      <c r="B35210" s="47">
        <v>169.0</v>
      </c>
      <c r="C35210" s="47">
        <v>0.08</v>
      </c>
    </row>
    <row r="35211">
      <c r="A35211" s="47" t="s">
        <v>9285</v>
      </c>
      <c r="B35211" s="47">
        <v>170.0</v>
      </c>
      <c r="C35211" s="47">
        <v>0.08</v>
      </c>
    </row>
    <row r="35212">
      <c r="A35212" s="47" t="s">
        <v>9285</v>
      </c>
      <c r="B35212" s="47">
        <v>171.0</v>
      </c>
      <c r="C35212" s="47">
        <v>0.08</v>
      </c>
    </row>
    <row r="35213">
      <c r="A35213" s="47" t="s">
        <v>9285</v>
      </c>
      <c r="B35213" s="47">
        <v>172.0</v>
      </c>
      <c r="C35213" s="47">
        <v>0.08</v>
      </c>
    </row>
    <row r="35214">
      <c r="A35214" s="47" t="s">
        <v>9285</v>
      </c>
      <c r="B35214" s="47">
        <v>173.0</v>
      </c>
      <c r="C35214" s="47">
        <v>0.08</v>
      </c>
    </row>
    <row r="35215">
      <c r="A35215" s="47" t="s">
        <v>9285</v>
      </c>
      <c r="B35215" s="47">
        <v>174.0</v>
      </c>
      <c r="C35215" s="47">
        <v>0.08</v>
      </c>
    </row>
    <row r="35216">
      <c r="A35216" s="47" t="s">
        <v>9285</v>
      </c>
      <c r="B35216" s="47">
        <v>175.0</v>
      </c>
      <c r="C35216" s="47">
        <v>0.08</v>
      </c>
    </row>
    <row r="35217">
      <c r="A35217" s="47" t="s">
        <v>9285</v>
      </c>
      <c r="B35217" s="47">
        <v>176.0</v>
      </c>
      <c r="C35217" s="47">
        <v>0.08</v>
      </c>
    </row>
    <row r="35218">
      <c r="A35218" s="47" t="s">
        <v>9285</v>
      </c>
      <c r="B35218" s="47">
        <v>177.0</v>
      </c>
      <c r="C35218" s="47">
        <v>0.08</v>
      </c>
    </row>
    <row r="35219">
      <c r="A35219" s="47" t="s">
        <v>9285</v>
      </c>
      <c r="B35219" s="47">
        <v>178.0</v>
      </c>
      <c r="C35219" s="47">
        <v>0.08</v>
      </c>
    </row>
    <row r="35220">
      <c r="A35220" s="47" t="s">
        <v>9285</v>
      </c>
      <c r="B35220" s="47">
        <v>179.0</v>
      </c>
      <c r="C35220" s="47">
        <v>0.08</v>
      </c>
    </row>
    <row r="35221">
      <c r="A35221" s="47" t="s">
        <v>9285</v>
      </c>
      <c r="B35221" s="47">
        <v>180.0</v>
      </c>
      <c r="C35221" s="47">
        <v>0.08</v>
      </c>
    </row>
    <row r="35222">
      <c r="A35222" s="47" t="s">
        <v>9285</v>
      </c>
      <c r="B35222" s="47">
        <v>181.0</v>
      </c>
      <c r="C35222" s="47">
        <v>0.08</v>
      </c>
    </row>
    <row r="35223">
      <c r="A35223" s="47" t="s">
        <v>9285</v>
      </c>
      <c r="B35223" s="47">
        <v>182.0</v>
      </c>
      <c r="C35223" s="47">
        <v>0.08</v>
      </c>
    </row>
    <row r="35224">
      <c r="A35224" s="47" t="s">
        <v>9285</v>
      </c>
      <c r="B35224" s="47">
        <v>183.0</v>
      </c>
      <c r="C35224" s="47">
        <v>0.08</v>
      </c>
    </row>
    <row r="35225">
      <c r="A35225" s="47" t="s">
        <v>9285</v>
      </c>
      <c r="B35225" s="47">
        <v>184.0</v>
      </c>
      <c r="C35225" s="47">
        <v>0.08</v>
      </c>
    </row>
    <row r="35226">
      <c r="A35226" s="47" t="s">
        <v>9285</v>
      </c>
      <c r="B35226" s="47">
        <v>185.0</v>
      </c>
      <c r="C35226" s="47">
        <v>0.08</v>
      </c>
    </row>
    <row r="35227">
      <c r="A35227" s="47" t="s">
        <v>9285</v>
      </c>
      <c r="B35227" s="47">
        <v>186.0</v>
      </c>
      <c r="C35227" s="47">
        <v>0.08</v>
      </c>
    </row>
    <row r="35228">
      <c r="A35228" s="47" t="s">
        <v>9285</v>
      </c>
      <c r="B35228" s="47">
        <v>187.0</v>
      </c>
      <c r="C35228" s="47">
        <v>0.08</v>
      </c>
    </row>
    <row r="35229">
      <c r="A35229" s="47" t="s">
        <v>9285</v>
      </c>
      <c r="B35229" s="47">
        <v>188.0</v>
      </c>
      <c r="C35229" s="47">
        <v>0.08</v>
      </c>
    </row>
    <row r="35230">
      <c r="A35230" s="47" t="s">
        <v>9285</v>
      </c>
      <c r="B35230" s="47">
        <v>189.0</v>
      </c>
      <c r="C35230" s="47">
        <v>0.08</v>
      </c>
    </row>
    <row r="35231">
      <c r="A35231" s="47" t="s">
        <v>9285</v>
      </c>
      <c r="B35231" s="47">
        <v>190.0</v>
      </c>
      <c r="C35231" s="47">
        <v>0.08</v>
      </c>
    </row>
    <row r="35232">
      <c r="A35232" s="47" t="s">
        <v>9285</v>
      </c>
      <c r="B35232" s="47">
        <v>191.0</v>
      </c>
      <c r="C35232" s="47">
        <v>0.08</v>
      </c>
    </row>
    <row r="35233">
      <c r="A35233" s="47" t="s">
        <v>9285</v>
      </c>
      <c r="B35233" s="47">
        <v>192.0</v>
      </c>
      <c r="C35233" s="47">
        <v>0.08</v>
      </c>
    </row>
    <row r="35234">
      <c r="A35234" s="47" t="s">
        <v>9285</v>
      </c>
      <c r="B35234" s="47">
        <v>193.0</v>
      </c>
      <c r="C35234" s="47">
        <v>0.08</v>
      </c>
    </row>
    <row r="35235">
      <c r="A35235" s="47" t="s">
        <v>9285</v>
      </c>
      <c r="B35235" s="47">
        <v>194.0</v>
      </c>
      <c r="C35235" s="47">
        <v>0.08</v>
      </c>
    </row>
    <row r="35236">
      <c r="A35236" s="47" t="s">
        <v>9285</v>
      </c>
      <c r="B35236" s="47">
        <v>195.0</v>
      </c>
      <c r="C35236" s="47">
        <v>0.08</v>
      </c>
    </row>
    <row r="35237">
      <c r="A35237" s="47" t="s">
        <v>9285</v>
      </c>
      <c r="B35237" s="47">
        <v>196.0</v>
      </c>
      <c r="C35237" s="47">
        <v>0.08</v>
      </c>
    </row>
    <row r="35238">
      <c r="A35238" s="47" t="s">
        <v>9285</v>
      </c>
      <c r="B35238" s="47">
        <v>197.0</v>
      </c>
      <c r="C35238" s="47">
        <v>0.08</v>
      </c>
    </row>
    <row r="35239">
      <c r="A35239" s="47" t="s">
        <v>9285</v>
      </c>
      <c r="B35239" s="47">
        <v>198.0</v>
      </c>
      <c r="C35239" s="47">
        <v>0.08</v>
      </c>
    </row>
    <row r="35240">
      <c r="A35240" s="47" t="s">
        <v>9285</v>
      </c>
      <c r="B35240" s="47">
        <v>199.0</v>
      </c>
      <c r="C35240" s="47">
        <v>0.08</v>
      </c>
    </row>
    <row r="35241">
      <c r="A35241" s="47" t="s">
        <v>9285</v>
      </c>
      <c r="B35241" s="47">
        <v>200.0</v>
      </c>
      <c r="C35241" s="47">
        <v>0.08</v>
      </c>
    </row>
    <row r="35242">
      <c r="A35242" s="47" t="s">
        <v>9285</v>
      </c>
      <c r="B35242" s="47">
        <v>201.0</v>
      </c>
      <c r="C35242" s="47">
        <v>0.08</v>
      </c>
    </row>
    <row r="35243">
      <c r="A35243" s="47" t="s">
        <v>9285</v>
      </c>
      <c r="B35243" s="47">
        <v>202.0</v>
      </c>
      <c r="C35243" s="47">
        <v>0.08</v>
      </c>
    </row>
    <row r="35244">
      <c r="A35244" s="47" t="s">
        <v>9285</v>
      </c>
      <c r="B35244" s="47">
        <v>203.0</v>
      </c>
      <c r="C35244" s="47">
        <v>0.08</v>
      </c>
    </row>
    <row r="35245">
      <c r="A35245" s="47" t="s">
        <v>9285</v>
      </c>
      <c r="B35245" s="47">
        <v>204.0</v>
      </c>
      <c r="C35245" s="47">
        <v>0.08</v>
      </c>
    </row>
    <row r="35246">
      <c r="A35246" s="47" t="s">
        <v>9285</v>
      </c>
      <c r="B35246" s="47">
        <v>205.0</v>
      </c>
      <c r="C35246" s="47">
        <v>0.08</v>
      </c>
    </row>
    <row r="35247">
      <c r="A35247" s="47" t="s">
        <v>9285</v>
      </c>
      <c r="B35247" s="47">
        <v>206.0</v>
      </c>
      <c r="C35247" s="47">
        <v>0.08</v>
      </c>
    </row>
    <row r="35248">
      <c r="A35248" s="47" t="s">
        <v>9285</v>
      </c>
      <c r="B35248" s="47">
        <v>207.0</v>
      </c>
      <c r="C35248" s="47">
        <v>0.08</v>
      </c>
    </row>
    <row r="35249">
      <c r="A35249" s="47" t="s">
        <v>9285</v>
      </c>
      <c r="B35249" s="47">
        <v>208.0</v>
      </c>
      <c r="C35249" s="47">
        <v>0.08</v>
      </c>
    </row>
    <row r="35250">
      <c r="A35250" s="47" t="s">
        <v>9285</v>
      </c>
      <c r="B35250" s="47">
        <v>209.0</v>
      </c>
      <c r="C35250" s="47">
        <v>0.08</v>
      </c>
    </row>
    <row r="35251">
      <c r="A35251" s="47" t="s">
        <v>9285</v>
      </c>
      <c r="B35251" s="47">
        <v>210.0</v>
      </c>
      <c r="C35251" s="47">
        <v>0.08</v>
      </c>
    </row>
    <row r="35252">
      <c r="A35252" s="47" t="s">
        <v>9285</v>
      </c>
      <c r="B35252" s="47">
        <v>211.0</v>
      </c>
      <c r="C35252" s="47">
        <v>0.08</v>
      </c>
    </row>
    <row r="35253">
      <c r="A35253" s="47" t="s">
        <v>9285</v>
      </c>
      <c r="B35253" s="47">
        <v>212.0</v>
      </c>
      <c r="C35253" s="47">
        <v>0.08</v>
      </c>
    </row>
    <row r="35254">
      <c r="A35254" s="47" t="s">
        <v>9285</v>
      </c>
      <c r="B35254" s="47">
        <v>213.0</v>
      </c>
      <c r="C35254" s="47">
        <v>0.08</v>
      </c>
    </row>
    <row r="35255">
      <c r="A35255" s="47" t="s">
        <v>9285</v>
      </c>
      <c r="B35255" s="47">
        <v>214.0</v>
      </c>
      <c r="C35255" s="47">
        <v>0.08</v>
      </c>
    </row>
    <row r="35256">
      <c r="A35256" s="47" t="s">
        <v>9285</v>
      </c>
      <c r="B35256" s="47">
        <v>215.0</v>
      </c>
      <c r="C35256" s="47">
        <v>0.08</v>
      </c>
    </row>
    <row r="35257">
      <c r="A35257" s="47" t="s">
        <v>9285</v>
      </c>
      <c r="B35257" s="47">
        <v>216.0</v>
      </c>
      <c r="C35257" s="47">
        <v>0.08</v>
      </c>
    </row>
    <row r="35258">
      <c r="A35258" s="47" t="s">
        <v>9285</v>
      </c>
      <c r="B35258" s="47">
        <v>217.0</v>
      </c>
      <c r="C35258" s="47">
        <v>0.08</v>
      </c>
    </row>
    <row r="35259">
      <c r="A35259" s="47" t="s">
        <v>9285</v>
      </c>
      <c r="B35259" s="47">
        <v>218.0</v>
      </c>
      <c r="C35259" s="47">
        <v>0.08</v>
      </c>
    </row>
    <row r="35260">
      <c r="A35260" s="47" t="s">
        <v>9285</v>
      </c>
      <c r="B35260" s="47">
        <v>219.0</v>
      </c>
      <c r="C35260" s="47">
        <v>0.08</v>
      </c>
    </row>
    <row r="35261">
      <c r="A35261" s="47" t="s">
        <v>9285</v>
      </c>
      <c r="B35261" s="47">
        <v>220.0</v>
      </c>
      <c r="C35261" s="47">
        <v>0.08</v>
      </c>
    </row>
    <row r="35262">
      <c r="A35262" s="47" t="s">
        <v>9285</v>
      </c>
      <c r="B35262" s="47">
        <v>221.0</v>
      </c>
      <c r="C35262" s="47">
        <v>0.08</v>
      </c>
    </row>
    <row r="35263">
      <c r="A35263" s="47" t="s">
        <v>9285</v>
      </c>
      <c r="B35263" s="47">
        <v>222.0</v>
      </c>
      <c r="C35263" s="47">
        <v>0.08</v>
      </c>
    </row>
    <row r="35264">
      <c r="A35264" s="47" t="s">
        <v>9285</v>
      </c>
      <c r="B35264" s="47">
        <v>223.0</v>
      </c>
      <c r="C35264" s="47">
        <v>0.08</v>
      </c>
    </row>
    <row r="35265">
      <c r="A35265" s="47" t="s">
        <v>9285</v>
      </c>
      <c r="B35265" s="47">
        <v>224.0</v>
      </c>
      <c r="C35265" s="47">
        <v>0.08</v>
      </c>
    </row>
    <row r="35266">
      <c r="A35266" s="47" t="s">
        <v>9285</v>
      </c>
      <c r="B35266" s="47">
        <v>225.0</v>
      </c>
      <c r="C35266" s="47">
        <v>0.08</v>
      </c>
    </row>
    <row r="35267">
      <c r="A35267" s="47" t="s">
        <v>9285</v>
      </c>
      <c r="B35267" s="47">
        <v>226.0</v>
      </c>
      <c r="C35267" s="47">
        <v>0.08</v>
      </c>
    </row>
    <row r="35268">
      <c r="A35268" s="47" t="s">
        <v>9285</v>
      </c>
      <c r="B35268" s="47">
        <v>227.0</v>
      </c>
      <c r="C35268" s="47">
        <v>0.08</v>
      </c>
    </row>
    <row r="35269">
      <c r="A35269" s="47" t="s">
        <v>9285</v>
      </c>
      <c r="B35269" s="47">
        <v>228.0</v>
      </c>
      <c r="C35269" s="47">
        <v>0.08</v>
      </c>
    </row>
    <row r="35270">
      <c r="A35270" s="47" t="s">
        <v>9285</v>
      </c>
      <c r="B35270" s="47">
        <v>229.0</v>
      </c>
      <c r="C35270" s="47">
        <v>0.08</v>
      </c>
    </row>
    <row r="35271">
      <c r="A35271" s="47" t="s">
        <v>9285</v>
      </c>
      <c r="B35271" s="47">
        <v>230.0</v>
      </c>
      <c r="C35271" s="47">
        <v>0.08</v>
      </c>
    </row>
    <row r="35272">
      <c r="A35272" s="47" t="s">
        <v>9285</v>
      </c>
      <c r="B35272" s="47">
        <v>231.0</v>
      </c>
      <c r="C35272" s="47">
        <v>0.08</v>
      </c>
    </row>
    <row r="35273">
      <c r="A35273" s="47" t="s">
        <v>9285</v>
      </c>
      <c r="B35273" s="47">
        <v>232.0</v>
      </c>
      <c r="C35273" s="47">
        <v>0.08</v>
      </c>
    </row>
    <row r="35274">
      <c r="A35274" s="47" t="s">
        <v>9285</v>
      </c>
      <c r="B35274" s="47">
        <v>233.0</v>
      </c>
      <c r="C35274" s="47">
        <v>0.08</v>
      </c>
    </row>
    <row r="35275">
      <c r="A35275" s="47" t="s">
        <v>9285</v>
      </c>
      <c r="B35275" s="47">
        <v>234.0</v>
      </c>
      <c r="C35275" s="47">
        <v>0.08</v>
      </c>
    </row>
    <row r="35276">
      <c r="A35276" s="47" t="s">
        <v>9285</v>
      </c>
      <c r="B35276" s="47">
        <v>235.0</v>
      </c>
      <c r="C35276" s="47">
        <v>0.08</v>
      </c>
    </row>
    <row r="35277">
      <c r="A35277" s="47" t="s">
        <v>9285</v>
      </c>
      <c r="B35277" s="47">
        <v>236.0</v>
      </c>
      <c r="C35277" s="47">
        <v>0.08</v>
      </c>
    </row>
    <row r="35278">
      <c r="A35278" s="47" t="s">
        <v>9285</v>
      </c>
      <c r="B35278" s="47">
        <v>237.0</v>
      </c>
      <c r="C35278" s="47">
        <v>0.08</v>
      </c>
    </row>
    <row r="35279">
      <c r="A35279" s="47" t="s">
        <v>9285</v>
      </c>
      <c r="B35279" s="47">
        <v>238.0</v>
      </c>
      <c r="C35279" s="47">
        <v>0.08</v>
      </c>
    </row>
    <row r="35280">
      <c r="A35280" s="47" t="s">
        <v>9285</v>
      </c>
      <c r="B35280" s="47">
        <v>239.0</v>
      </c>
      <c r="C35280" s="47">
        <v>0.08</v>
      </c>
    </row>
    <row r="35281">
      <c r="A35281" s="47" t="s">
        <v>9285</v>
      </c>
      <c r="B35281" s="47">
        <v>240.0</v>
      </c>
      <c r="C35281" s="47">
        <v>0.08</v>
      </c>
    </row>
    <row r="35282">
      <c r="A35282" s="47" t="s">
        <v>9285</v>
      </c>
      <c r="B35282" s="47">
        <v>241.0</v>
      </c>
      <c r="C35282" s="47">
        <v>0.08</v>
      </c>
    </row>
    <row r="35283">
      <c r="A35283" s="47" t="s">
        <v>9285</v>
      </c>
      <c r="B35283" s="47">
        <v>242.0</v>
      </c>
      <c r="C35283" s="47">
        <v>0.08</v>
      </c>
    </row>
    <row r="35284">
      <c r="A35284" s="47" t="s">
        <v>9285</v>
      </c>
      <c r="B35284" s="47">
        <v>243.0</v>
      </c>
      <c r="C35284" s="47">
        <v>0.08</v>
      </c>
    </row>
    <row r="35285">
      <c r="A35285" s="47" t="s">
        <v>9285</v>
      </c>
      <c r="B35285" s="47">
        <v>244.0</v>
      </c>
      <c r="C35285" s="47">
        <v>0.08</v>
      </c>
    </row>
    <row r="35286">
      <c r="A35286" s="47" t="s">
        <v>9285</v>
      </c>
      <c r="B35286" s="47">
        <v>245.0</v>
      </c>
      <c r="C35286" s="47">
        <v>0.08</v>
      </c>
    </row>
    <row r="35287">
      <c r="A35287" s="47" t="s">
        <v>9285</v>
      </c>
      <c r="B35287" s="47">
        <v>246.0</v>
      </c>
      <c r="C35287" s="47">
        <v>0.08</v>
      </c>
    </row>
    <row r="35288">
      <c r="A35288" s="47" t="s">
        <v>9285</v>
      </c>
      <c r="B35288" s="47">
        <v>247.0</v>
      </c>
      <c r="C35288" s="47">
        <v>0.08</v>
      </c>
    </row>
    <row r="35289">
      <c r="A35289" s="47" t="s">
        <v>9285</v>
      </c>
      <c r="B35289" s="47">
        <v>248.0</v>
      </c>
      <c r="C35289" s="47">
        <v>0.08</v>
      </c>
    </row>
    <row r="35290">
      <c r="A35290" s="47" t="s">
        <v>9285</v>
      </c>
      <c r="B35290" s="47">
        <v>249.0</v>
      </c>
      <c r="C35290" s="47">
        <v>0.08</v>
      </c>
    </row>
    <row r="35291">
      <c r="A35291" s="47" t="s">
        <v>9285</v>
      </c>
      <c r="B35291" s="47">
        <v>250.0</v>
      </c>
      <c r="C35291" s="47">
        <v>0.08</v>
      </c>
    </row>
    <row r="35292">
      <c r="A35292" s="47" t="s">
        <v>9285</v>
      </c>
      <c r="B35292" s="47">
        <v>251.0</v>
      </c>
      <c r="C35292" s="47">
        <v>0.08</v>
      </c>
    </row>
    <row r="35293">
      <c r="A35293" s="47" t="s">
        <v>9285</v>
      </c>
      <c r="B35293" s="47">
        <v>252.0</v>
      </c>
      <c r="C35293" s="47">
        <v>0.08</v>
      </c>
    </row>
    <row r="35294">
      <c r="A35294" s="47" t="s">
        <v>9285</v>
      </c>
      <c r="B35294" s="47">
        <v>253.0</v>
      </c>
      <c r="C35294" s="47">
        <v>0.08</v>
      </c>
    </row>
    <row r="35295">
      <c r="A35295" s="47" t="s">
        <v>9285</v>
      </c>
      <c r="B35295" s="47">
        <v>254.0</v>
      </c>
      <c r="C35295" s="47">
        <v>0.08</v>
      </c>
    </row>
    <row r="35296">
      <c r="A35296" s="47" t="s">
        <v>9285</v>
      </c>
      <c r="B35296" s="47">
        <v>255.0</v>
      </c>
      <c r="C35296" s="47">
        <v>0.08</v>
      </c>
    </row>
    <row r="35297">
      <c r="A35297" s="47" t="s">
        <v>9285</v>
      </c>
      <c r="B35297" s="47">
        <v>256.0</v>
      </c>
      <c r="C35297" s="47">
        <v>0.08</v>
      </c>
    </row>
    <row r="35298">
      <c r="A35298" s="47" t="s">
        <v>9285</v>
      </c>
      <c r="B35298" s="47">
        <v>257.0</v>
      </c>
      <c r="C35298" s="47">
        <v>0.08</v>
      </c>
    </row>
    <row r="35299">
      <c r="A35299" s="47" t="s">
        <v>9285</v>
      </c>
      <c r="B35299" s="47">
        <v>258.0</v>
      </c>
      <c r="C35299" s="47">
        <v>0.08</v>
      </c>
    </row>
    <row r="35300">
      <c r="A35300" s="47" t="s">
        <v>9285</v>
      </c>
      <c r="B35300" s="47">
        <v>259.0</v>
      </c>
      <c r="C35300" s="47">
        <v>0.08</v>
      </c>
    </row>
    <row r="35301">
      <c r="A35301" s="47" t="s">
        <v>9285</v>
      </c>
      <c r="B35301" s="47">
        <v>260.0</v>
      </c>
      <c r="C35301" s="47">
        <v>0.08</v>
      </c>
    </row>
    <row r="35302">
      <c r="A35302" s="47" t="s">
        <v>9285</v>
      </c>
      <c r="B35302" s="47">
        <v>261.0</v>
      </c>
      <c r="C35302" s="47">
        <v>0.08</v>
      </c>
    </row>
    <row r="35303">
      <c r="A35303" s="47" t="s">
        <v>9285</v>
      </c>
      <c r="B35303" s="47">
        <v>262.0</v>
      </c>
      <c r="C35303" s="47">
        <v>0.08</v>
      </c>
    </row>
    <row r="35304">
      <c r="A35304" s="47" t="s">
        <v>9285</v>
      </c>
      <c r="B35304" s="47">
        <v>263.0</v>
      </c>
      <c r="C35304" s="47">
        <v>0.08</v>
      </c>
    </row>
    <row r="35305">
      <c r="A35305" s="47" t="s">
        <v>9285</v>
      </c>
      <c r="B35305" s="47">
        <v>264.0</v>
      </c>
      <c r="C35305" s="47">
        <v>0.08</v>
      </c>
    </row>
    <row r="35306">
      <c r="A35306" s="47" t="s">
        <v>9285</v>
      </c>
      <c r="B35306" s="47">
        <v>265.0</v>
      </c>
      <c r="C35306" s="47">
        <v>0.08</v>
      </c>
    </row>
    <row r="35307">
      <c r="A35307" s="47" t="s">
        <v>9285</v>
      </c>
      <c r="B35307" s="47">
        <v>266.0</v>
      </c>
      <c r="C35307" s="47">
        <v>0.08</v>
      </c>
    </row>
    <row r="35308">
      <c r="A35308" s="47" t="s">
        <v>9285</v>
      </c>
      <c r="B35308" s="47">
        <v>267.0</v>
      </c>
      <c r="C35308" s="47">
        <v>0.08</v>
      </c>
    </row>
    <row r="35309">
      <c r="A35309" s="47" t="s">
        <v>9285</v>
      </c>
      <c r="B35309" s="47">
        <v>268.0</v>
      </c>
      <c r="C35309" s="47">
        <v>0.08</v>
      </c>
    </row>
    <row r="35310">
      <c r="A35310" s="47" t="s">
        <v>9285</v>
      </c>
      <c r="B35310" s="47">
        <v>269.0</v>
      </c>
      <c r="C35310" s="47">
        <v>0.08</v>
      </c>
    </row>
    <row r="35311">
      <c r="A35311" s="47" t="s">
        <v>9285</v>
      </c>
      <c r="B35311" s="47">
        <v>270.0</v>
      </c>
      <c r="C35311" s="47">
        <v>0.08</v>
      </c>
    </row>
    <row r="35312">
      <c r="A35312" s="47" t="s">
        <v>9285</v>
      </c>
      <c r="B35312" s="47">
        <v>271.0</v>
      </c>
      <c r="C35312" s="47">
        <v>0.08</v>
      </c>
    </row>
    <row r="35313">
      <c r="A35313" s="47" t="s">
        <v>9285</v>
      </c>
      <c r="B35313" s="47">
        <v>272.0</v>
      </c>
      <c r="C35313" s="47">
        <v>0.08</v>
      </c>
    </row>
    <row r="35314">
      <c r="A35314" s="47" t="s">
        <v>9285</v>
      </c>
      <c r="B35314" s="47">
        <v>273.0</v>
      </c>
      <c r="C35314" s="47">
        <v>0.08</v>
      </c>
    </row>
    <row r="35315">
      <c r="A35315" s="47" t="s">
        <v>9285</v>
      </c>
      <c r="B35315" s="47">
        <v>274.0</v>
      </c>
      <c r="C35315" s="47">
        <v>0.08</v>
      </c>
    </row>
    <row r="35316">
      <c r="A35316" s="47" t="s">
        <v>9285</v>
      </c>
      <c r="B35316" s="47">
        <v>275.0</v>
      </c>
      <c r="C35316" s="47">
        <v>0.08</v>
      </c>
    </row>
    <row r="35317">
      <c r="A35317" s="47" t="s">
        <v>9285</v>
      </c>
      <c r="B35317" s="47">
        <v>276.0</v>
      </c>
      <c r="C35317" s="47">
        <v>0.08</v>
      </c>
    </row>
    <row r="35318">
      <c r="A35318" s="47" t="s">
        <v>9285</v>
      </c>
      <c r="B35318" s="47">
        <v>277.0</v>
      </c>
      <c r="C35318" s="47">
        <v>0.08</v>
      </c>
    </row>
    <row r="35319">
      <c r="A35319" s="47" t="s">
        <v>9285</v>
      </c>
      <c r="B35319" s="47">
        <v>278.0</v>
      </c>
      <c r="C35319" s="47">
        <v>0.08</v>
      </c>
    </row>
    <row r="35320">
      <c r="A35320" s="47" t="s">
        <v>9285</v>
      </c>
      <c r="B35320" s="47">
        <v>279.0</v>
      </c>
      <c r="C35320" s="47">
        <v>0.08</v>
      </c>
    </row>
    <row r="35321">
      <c r="A35321" s="47" t="s">
        <v>9285</v>
      </c>
      <c r="B35321" s="47">
        <v>280.0</v>
      </c>
      <c r="C35321" s="47">
        <v>0.08</v>
      </c>
    </row>
    <row r="35322">
      <c r="A35322" s="47" t="s">
        <v>9285</v>
      </c>
      <c r="B35322" s="47">
        <v>281.0</v>
      </c>
      <c r="C35322" s="47">
        <v>0.08</v>
      </c>
    </row>
    <row r="35323">
      <c r="A35323" s="47" t="s">
        <v>9285</v>
      </c>
      <c r="B35323" s="47">
        <v>282.0</v>
      </c>
      <c r="C35323" s="47">
        <v>0.08</v>
      </c>
    </row>
    <row r="35324">
      <c r="A35324" s="47" t="s">
        <v>9285</v>
      </c>
      <c r="B35324" s="47">
        <v>283.0</v>
      </c>
      <c r="C35324" s="47">
        <v>0.08</v>
      </c>
    </row>
    <row r="35325">
      <c r="A35325" s="47" t="s">
        <v>9285</v>
      </c>
      <c r="B35325" s="47">
        <v>284.0</v>
      </c>
      <c r="C35325" s="47">
        <v>0.08</v>
      </c>
    </row>
    <row r="35326">
      <c r="A35326" s="47" t="s">
        <v>9285</v>
      </c>
      <c r="B35326" s="47">
        <v>285.0</v>
      </c>
      <c r="C35326" s="47">
        <v>0.08</v>
      </c>
    </row>
    <row r="35327">
      <c r="A35327" s="47" t="s">
        <v>9285</v>
      </c>
      <c r="B35327" s="47">
        <v>286.0</v>
      </c>
      <c r="C35327" s="47">
        <v>0.08</v>
      </c>
    </row>
    <row r="35328">
      <c r="A35328" s="47" t="s">
        <v>9285</v>
      </c>
      <c r="B35328" s="47">
        <v>287.0</v>
      </c>
      <c r="C35328" s="47">
        <v>0.08</v>
      </c>
    </row>
    <row r="35329">
      <c r="A35329" s="47" t="s">
        <v>9285</v>
      </c>
      <c r="B35329" s="47">
        <v>288.0</v>
      </c>
      <c r="C35329" s="47">
        <v>0.08</v>
      </c>
    </row>
    <row r="35330">
      <c r="A35330" s="47" t="s">
        <v>9285</v>
      </c>
      <c r="B35330" s="47">
        <v>289.0</v>
      </c>
      <c r="C35330" s="47">
        <v>0.08</v>
      </c>
    </row>
    <row r="35331">
      <c r="A35331" s="47" t="s">
        <v>9285</v>
      </c>
      <c r="B35331" s="47">
        <v>290.0</v>
      </c>
      <c r="C35331" s="47">
        <v>0.08</v>
      </c>
    </row>
    <row r="35332">
      <c r="A35332" s="47" t="s">
        <v>9285</v>
      </c>
      <c r="B35332" s="47">
        <v>291.0</v>
      </c>
      <c r="C35332" s="47">
        <v>0.08</v>
      </c>
    </row>
    <row r="35333">
      <c r="A35333" s="47" t="s">
        <v>9285</v>
      </c>
      <c r="B35333" s="47">
        <v>292.0</v>
      </c>
      <c r="C35333" s="47">
        <v>0.08</v>
      </c>
    </row>
    <row r="35334">
      <c r="A35334" s="47" t="s">
        <v>9285</v>
      </c>
      <c r="B35334" s="47">
        <v>293.0</v>
      </c>
      <c r="C35334" s="47">
        <v>0.08</v>
      </c>
    </row>
    <row r="35335">
      <c r="A35335" s="47" t="s">
        <v>9285</v>
      </c>
      <c r="B35335" s="47">
        <v>294.0</v>
      </c>
      <c r="C35335" s="47">
        <v>0.08</v>
      </c>
    </row>
    <row r="35336">
      <c r="A35336" s="47" t="s">
        <v>9285</v>
      </c>
      <c r="B35336" s="47">
        <v>295.0</v>
      </c>
      <c r="C35336" s="47">
        <v>0.08</v>
      </c>
    </row>
    <row r="35337">
      <c r="A35337" s="47" t="s">
        <v>9285</v>
      </c>
      <c r="B35337" s="47">
        <v>296.0</v>
      </c>
      <c r="C35337" s="47">
        <v>0.08</v>
      </c>
    </row>
    <row r="35338">
      <c r="A35338" s="47" t="s">
        <v>9285</v>
      </c>
      <c r="B35338" s="47">
        <v>297.0</v>
      </c>
      <c r="C35338" s="47">
        <v>0.08</v>
      </c>
    </row>
    <row r="35339">
      <c r="A35339" s="47" t="s">
        <v>9285</v>
      </c>
      <c r="B35339" s="47">
        <v>298.0</v>
      </c>
      <c r="C35339" s="47">
        <v>0.08</v>
      </c>
    </row>
    <row r="35340">
      <c r="A35340" s="47" t="s">
        <v>9285</v>
      </c>
      <c r="B35340" s="47">
        <v>299.0</v>
      </c>
      <c r="C35340" s="47">
        <v>0.08</v>
      </c>
    </row>
    <row r="35341">
      <c r="A35341" s="47" t="s">
        <v>9285</v>
      </c>
      <c r="B35341" s="47">
        <v>300.0</v>
      </c>
      <c r="C35341" s="47">
        <v>0.08</v>
      </c>
    </row>
    <row r="35342">
      <c r="A35342" s="47" t="s">
        <v>9285</v>
      </c>
      <c r="B35342" s="47">
        <v>301.0</v>
      </c>
      <c r="C35342" s="47">
        <v>0.08</v>
      </c>
    </row>
    <row r="35343">
      <c r="A35343" s="47" t="s">
        <v>9285</v>
      </c>
      <c r="B35343" s="47">
        <v>302.0</v>
      </c>
      <c r="C35343" s="47">
        <v>0.08</v>
      </c>
    </row>
    <row r="35344">
      <c r="A35344" s="47" t="s">
        <v>9285</v>
      </c>
      <c r="B35344" s="47">
        <v>303.0</v>
      </c>
      <c r="C35344" s="47">
        <v>0.08</v>
      </c>
    </row>
    <row r="35345">
      <c r="A35345" s="47" t="s">
        <v>9285</v>
      </c>
      <c r="B35345" s="47">
        <v>304.0</v>
      </c>
      <c r="C35345" s="47">
        <v>0.08</v>
      </c>
    </row>
    <row r="35346">
      <c r="A35346" s="47" t="s">
        <v>9285</v>
      </c>
      <c r="B35346" s="47">
        <v>305.0</v>
      </c>
      <c r="C35346" s="47">
        <v>0.08</v>
      </c>
    </row>
    <row r="35347">
      <c r="A35347" s="47" t="s">
        <v>9285</v>
      </c>
      <c r="B35347" s="47">
        <v>306.0</v>
      </c>
      <c r="C35347" s="47">
        <v>0.08</v>
      </c>
    </row>
    <row r="35348">
      <c r="A35348" s="47" t="s">
        <v>9285</v>
      </c>
      <c r="B35348" s="47">
        <v>307.0</v>
      </c>
      <c r="C35348" s="47">
        <v>0.08</v>
      </c>
    </row>
    <row r="35349">
      <c r="A35349" s="47" t="s">
        <v>9285</v>
      </c>
      <c r="B35349" s="47">
        <v>308.0</v>
      </c>
      <c r="C35349" s="47">
        <v>0.08</v>
      </c>
    </row>
    <row r="35350">
      <c r="A35350" s="47" t="s">
        <v>9285</v>
      </c>
      <c r="B35350" s="47">
        <v>309.0</v>
      </c>
      <c r="C35350" s="47">
        <v>0.08</v>
      </c>
    </row>
    <row r="35351">
      <c r="A35351" s="47" t="s">
        <v>9285</v>
      </c>
      <c r="B35351" s="47">
        <v>310.0</v>
      </c>
      <c r="C35351" s="47">
        <v>0.08</v>
      </c>
    </row>
    <row r="35352">
      <c r="A35352" s="47" t="s">
        <v>9285</v>
      </c>
      <c r="B35352" s="47">
        <v>311.0</v>
      </c>
      <c r="C35352" s="47">
        <v>0.08</v>
      </c>
    </row>
    <row r="35353">
      <c r="A35353" s="47" t="s">
        <v>9285</v>
      </c>
      <c r="B35353" s="47">
        <v>312.0</v>
      </c>
      <c r="C35353" s="47">
        <v>0.08</v>
      </c>
    </row>
    <row r="35354">
      <c r="A35354" s="47" t="s">
        <v>9285</v>
      </c>
      <c r="B35354" s="47">
        <v>313.0</v>
      </c>
      <c r="C35354" s="47">
        <v>0.08</v>
      </c>
    </row>
    <row r="35355">
      <c r="A35355" s="47" t="s">
        <v>9285</v>
      </c>
      <c r="B35355" s="47">
        <v>314.0</v>
      </c>
      <c r="C35355" s="47">
        <v>0.08</v>
      </c>
    </row>
    <row r="35356">
      <c r="A35356" s="47" t="s">
        <v>9285</v>
      </c>
      <c r="B35356" s="47">
        <v>315.0</v>
      </c>
      <c r="C35356" s="47">
        <v>0.08</v>
      </c>
    </row>
    <row r="35357">
      <c r="A35357" s="47" t="s">
        <v>9285</v>
      </c>
      <c r="B35357" s="47">
        <v>316.0</v>
      </c>
      <c r="C35357" s="47">
        <v>0.08</v>
      </c>
    </row>
    <row r="35358">
      <c r="A35358" s="47" t="s">
        <v>9285</v>
      </c>
      <c r="B35358" s="47">
        <v>317.0</v>
      </c>
      <c r="C35358" s="47">
        <v>0.08</v>
      </c>
    </row>
    <row r="35359">
      <c r="A35359" s="47" t="s">
        <v>9285</v>
      </c>
      <c r="B35359" s="47">
        <v>318.0</v>
      </c>
      <c r="C35359" s="47">
        <v>0.08</v>
      </c>
    </row>
    <row r="35360">
      <c r="A35360" s="47" t="s">
        <v>9285</v>
      </c>
      <c r="B35360" s="47">
        <v>319.0</v>
      </c>
      <c r="C35360" s="47">
        <v>0.08</v>
      </c>
    </row>
    <row r="35361">
      <c r="A35361" s="47" t="s">
        <v>9285</v>
      </c>
      <c r="B35361" s="47">
        <v>320.0</v>
      </c>
      <c r="C35361" s="47">
        <v>0.08</v>
      </c>
    </row>
    <row r="35362">
      <c r="A35362" s="47" t="s">
        <v>9285</v>
      </c>
      <c r="B35362" s="47">
        <v>321.0</v>
      </c>
      <c r="C35362" s="47">
        <v>0.08</v>
      </c>
    </row>
    <row r="35363">
      <c r="A35363" s="47" t="s">
        <v>9285</v>
      </c>
      <c r="B35363" s="47">
        <v>322.0</v>
      </c>
      <c r="C35363" s="47">
        <v>0.08</v>
      </c>
    </row>
    <row r="35364">
      <c r="A35364" s="47" t="s">
        <v>9285</v>
      </c>
      <c r="B35364" s="47">
        <v>323.0</v>
      </c>
      <c r="C35364" s="47">
        <v>0.08</v>
      </c>
    </row>
    <row r="35365">
      <c r="A35365" s="47" t="s">
        <v>9285</v>
      </c>
      <c r="B35365" s="47">
        <v>324.0</v>
      </c>
      <c r="C35365" s="47">
        <v>0.08</v>
      </c>
    </row>
    <row r="35366">
      <c r="A35366" s="47" t="s">
        <v>9285</v>
      </c>
      <c r="B35366" s="47">
        <v>325.0</v>
      </c>
      <c r="C35366" s="47">
        <v>0.08</v>
      </c>
    </row>
    <row r="35367">
      <c r="A35367" s="47" t="s">
        <v>9285</v>
      </c>
      <c r="B35367" s="47">
        <v>326.0</v>
      </c>
      <c r="C35367" s="47">
        <v>0.08</v>
      </c>
    </row>
    <row r="35368">
      <c r="A35368" s="47" t="s">
        <v>9285</v>
      </c>
      <c r="B35368" s="47">
        <v>327.0</v>
      </c>
      <c r="C35368" s="47">
        <v>0.08</v>
      </c>
    </row>
    <row r="35369">
      <c r="A35369" s="47" t="s">
        <v>9285</v>
      </c>
      <c r="B35369" s="47">
        <v>328.0</v>
      </c>
      <c r="C35369" s="47">
        <v>0.08</v>
      </c>
    </row>
    <row r="35370">
      <c r="A35370" s="47" t="s">
        <v>9285</v>
      </c>
      <c r="B35370" s="47">
        <v>329.0</v>
      </c>
      <c r="C35370" s="47">
        <v>0.08</v>
      </c>
    </row>
    <row r="35371">
      <c r="A35371" s="47" t="s">
        <v>9285</v>
      </c>
      <c r="B35371" s="47">
        <v>330.0</v>
      </c>
      <c r="C35371" s="47">
        <v>0.08</v>
      </c>
    </row>
    <row r="35372">
      <c r="A35372" s="47" t="s">
        <v>9285</v>
      </c>
      <c r="B35372" s="47">
        <v>331.0</v>
      </c>
      <c r="C35372" s="47">
        <v>0.08</v>
      </c>
    </row>
    <row r="35373">
      <c r="A35373" s="47" t="s">
        <v>9285</v>
      </c>
      <c r="B35373" s="47">
        <v>332.0</v>
      </c>
      <c r="C35373" s="47">
        <v>0.08</v>
      </c>
    </row>
    <row r="35374">
      <c r="A35374" s="47" t="s">
        <v>9285</v>
      </c>
      <c r="B35374" s="47">
        <v>333.0</v>
      </c>
      <c r="C35374" s="47">
        <v>0.08</v>
      </c>
    </row>
    <row r="35375">
      <c r="A35375" s="47" t="s">
        <v>9285</v>
      </c>
      <c r="B35375" s="47">
        <v>334.0</v>
      </c>
      <c r="C35375" s="47">
        <v>0.08</v>
      </c>
    </row>
    <row r="35376">
      <c r="A35376" s="47" t="s">
        <v>9285</v>
      </c>
      <c r="B35376" s="47">
        <v>335.0</v>
      </c>
      <c r="C35376" s="47">
        <v>0.08</v>
      </c>
    </row>
    <row r="35377">
      <c r="A35377" s="47" t="s">
        <v>9285</v>
      </c>
      <c r="B35377" s="47">
        <v>336.0</v>
      </c>
      <c r="C35377" s="47">
        <v>0.08</v>
      </c>
    </row>
    <row r="35378">
      <c r="A35378" s="47" t="s">
        <v>9285</v>
      </c>
      <c r="B35378" s="47">
        <v>337.0</v>
      </c>
      <c r="C35378" s="47">
        <v>0.08</v>
      </c>
    </row>
    <row r="35379">
      <c r="A35379" s="47" t="s">
        <v>9285</v>
      </c>
      <c r="B35379" s="47">
        <v>338.0</v>
      </c>
      <c r="C35379" s="47">
        <v>0.08</v>
      </c>
    </row>
    <row r="35380">
      <c r="A35380" s="47" t="s">
        <v>9285</v>
      </c>
      <c r="B35380" s="47">
        <v>339.0</v>
      </c>
      <c r="C35380" s="47">
        <v>0.08</v>
      </c>
    </row>
    <row r="35381">
      <c r="A35381" s="47" t="s">
        <v>9285</v>
      </c>
      <c r="B35381" s="47">
        <v>340.0</v>
      </c>
      <c r="C35381" s="47">
        <v>0.08</v>
      </c>
    </row>
    <row r="35382">
      <c r="A35382" s="47" t="s">
        <v>9285</v>
      </c>
      <c r="B35382" s="47">
        <v>341.0</v>
      </c>
      <c r="C35382" s="47">
        <v>0.08</v>
      </c>
    </row>
    <row r="35383">
      <c r="A35383" s="47" t="s">
        <v>9285</v>
      </c>
      <c r="B35383" s="47">
        <v>342.0</v>
      </c>
      <c r="C35383" s="47">
        <v>0.08</v>
      </c>
    </row>
    <row r="35384">
      <c r="A35384" s="47" t="s">
        <v>9285</v>
      </c>
      <c r="B35384" s="47">
        <v>343.0</v>
      </c>
      <c r="C35384" s="47">
        <v>0.08</v>
      </c>
    </row>
    <row r="35385">
      <c r="A35385" s="47" t="s">
        <v>9285</v>
      </c>
      <c r="B35385" s="47">
        <v>344.0</v>
      </c>
      <c r="C35385" s="47">
        <v>0.08</v>
      </c>
    </row>
    <row r="35386">
      <c r="A35386" s="47" t="s">
        <v>9285</v>
      </c>
      <c r="B35386" s="47">
        <v>345.0</v>
      </c>
      <c r="C35386" s="47">
        <v>0.08</v>
      </c>
    </row>
    <row r="35387">
      <c r="A35387" s="47" t="s">
        <v>9285</v>
      </c>
      <c r="B35387" s="47">
        <v>346.0</v>
      </c>
      <c r="C35387" s="47">
        <v>0.08</v>
      </c>
    </row>
    <row r="35388">
      <c r="A35388" s="47" t="s">
        <v>9285</v>
      </c>
      <c r="B35388" s="47">
        <v>347.0</v>
      </c>
      <c r="C35388" s="47">
        <v>0.08</v>
      </c>
    </row>
    <row r="35389">
      <c r="A35389" s="47" t="s">
        <v>9285</v>
      </c>
      <c r="B35389" s="47">
        <v>348.0</v>
      </c>
      <c r="C35389" s="47">
        <v>0.08</v>
      </c>
    </row>
    <row r="35390">
      <c r="A35390" s="47" t="s">
        <v>9285</v>
      </c>
      <c r="B35390" s="47">
        <v>349.0</v>
      </c>
      <c r="C35390" s="47">
        <v>0.08</v>
      </c>
    </row>
    <row r="35391">
      <c r="A35391" s="47" t="s">
        <v>9285</v>
      </c>
      <c r="B35391" s="47">
        <v>350.0</v>
      </c>
      <c r="C35391" s="47">
        <v>0.08</v>
      </c>
    </row>
    <row r="35392">
      <c r="A35392" s="47" t="s">
        <v>9285</v>
      </c>
      <c r="B35392" s="47">
        <v>351.0</v>
      </c>
      <c r="C35392" s="47">
        <v>0.08</v>
      </c>
    </row>
    <row r="35393">
      <c r="A35393" s="47" t="s">
        <v>9285</v>
      </c>
      <c r="B35393" s="47">
        <v>352.0</v>
      </c>
      <c r="C35393" s="47">
        <v>0.08</v>
      </c>
    </row>
    <row r="35394">
      <c r="A35394" s="47" t="s">
        <v>9285</v>
      </c>
      <c r="B35394" s="47">
        <v>353.0</v>
      </c>
      <c r="C35394" s="47">
        <v>0.08</v>
      </c>
    </row>
    <row r="35395">
      <c r="A35395" s="47" t="s">
        <v>9285</v>
      </c>
      <c r="B35395" s="47">
        <v>354.0</v>
      </c>
      <c r="C35395" s="47">
        <v>0.08</v>
      </c>
    </row>
    <row r="35396">
      <c r="A35396" s="47" t="s">
        <v>9285</v>
      </c>
      <c r="B35396" s="47">
        <v>355.0</v>
      </c>
      <c r="C35396" s="47">
        <v>0.08</v>
      </c>
    </row>
    <row r="35397">
      <c r="A35397" s="47" t="s">
        <v>9285</v>
      </c>
      <c r="B35397" s="47">
        <v>356.0</v>
      </c>
      <c r="C35397" s="47">
        <v>0.08</v>
      </c>
    </row>
    <row r="35398">
      <c r="A35398" s="47" t="s">
        <v>9285</v>
      </c>
      <c r="B35398" s="47">
        <v>357.0</v>
      </c>
      <c r="C35398" s="47">
        <v>0.08</v>
      </c>
    </row>
    <row r="35399">
      <c r="A35399" s="47" t="s">
        <v>9285</v>
      </c>
      <c r="B35399" s="47">
        <v>358.0</v>
      </c>
      <c r="C35399" s="47">
        <v>0.08</v>
      </c>
    </row>
    <row r="35400">
      <c r="A35400" s="47" t="s">
        <v>9285</v>
      </c>
      <c r="B35400" s="47">
        <v>359.0</v>
      </c>
      <c r="C35400" s="47">
        <v>0.08</v>
      </c>
    </row>
    <row r="35401">
      <c r="A35401" s="47" t="s">
        <v>9285</v>
      </c>
      <c r="B35401" s="47">
        <v>360.0</v>
      </c>
      <c r="C35401" s="47">
        <v>0.08</v>
      </c>
    </row>
    <row r="35402">
      <c r="A35402" s="47" t="s">
        <v>9285</v>
      </c>
      <c r="B35402" s="47">
        <v>361.0</v>
      </c>
      <c r="C35402" s="47">
        <v>0.08</v>
      </c>
    </row>
    <row r="35403">
      <c r="A35403" s="47" t="s">
        <v>9285</v>
      </c>
      <c r="B35403" s="47">
        <v>362.0</v>
      </c>
      <c r="C35403" s="47">
        <v>0.08</v>
      </c>
    </row>
    <row r="35404">
      <c r="A35404" s="47" t="s">
        <v>9285</v>
      </c>
      <c r="B35404" s="47">
        <v>363.0</v>
      </c>
      <c r="C35404" s="47">
        <v>0.08</v>
      </c>
    </row>
    <row r="35405">
      <c r="A35405" s="47" t="s">
        <v>9285</v>
      </c>
      <c r="B35405" s="47">
        <v>364.0</v>
      </c>
      <c r="C35405" s="47">
        <v>0.08</v>
      </c>
    </row>
    <row r="35406">
      <c r="A35406" s="47" t="s">
        <v>9285</v>
      </c>
      <c r="B35406" s="47">
        <v>365.0</v>
      </c>
      <c r="C35406" s="47">
        <v>0.08</v>
      </c>
    </row>
    <row r="35407">
      <c r="A35407" s="47" t="s">
        <v>9285</v>
      </c>
      <c r="B35407" s="47">
        <v>366.0</v>
      </c>
      <c r="C35407" s="47">
        <v>0.08</v>
      </c>
    </row>
    <row r="35408">
      <c r="A35408" s="47" t="s">
        <v>9285</v>
      </c>
      <c r="B35408" s="47">
        <v>367.0</v>
      </c>
      <c r="C35408" s="47">
        <v>0.08</v>
      </c>
    </row>
    <row r="35409">
      <c r="A35409" s="47" t="s">
        <v>9285</v>
      </c>
      <c r="B35409" s="47">
        <v>368.0</v>
      </c>
      <c r="C35409" s="47">
        <v>0.08</v>
      </c>
    </row>
    <row r="35410">
      <c r="A35410" s="47" t="s">
        <v>9285</v>
      </c>
      <c r="B35410" s="47">
        <v>369.0</v>
      </c>
      <c r="C35410" s="47">
        <v>0.08</v>
      </c>
    </row>
    <row r="35411">
      <c r="A35411" s="47" t="s">
        <v>9285</v>
      </c>
      <c r="B35411" s="47">
        <v>370.0</v>
      </c>
      <c r="C35411" s="47">
        <v>0.08</v>
      </c>
    </row>
    <row r="35412">
      <c r="A35412" s="47" t="s">
        <v>9285</v>
      </c>
      <c r="B35412" s="47">
        <v>371.0</v>
      </c>
      <c r="C35412" s="47">
        <v>0.08</v>
      </c>
    </row>
    <row r="35413">
      <c r="A35413" s="47" t="s">
        <v>9285</v>
      </c>
      <c r="B35413" s="47">
        <v>372.0</v>
      </c>
      <c r="C35413" s="47">
        <v>0.08</v>
      </c>
    </row>
    <row r="35414">
      <c r="A35414" s="47" t="s">
        <v>9285</v>
      </c>
      <c r="B35414" s="47">
        <v>373.0</v>
      </c>
      <c r="C35414" s="47">
        <v>0.08</v>
      </c>
    </row>
    <row r="35415">
      <c r="A35415" s="47" t="s">
        <v>9285</v>
      </c>
      <c r="B35415" s="47">
        <v>374.0</v>
      </c>
      <c r="C35415" s="47">
        <v>0.08</v>
      </c>
    </row>
    <row r="35416">
      <c r="A35416" s="47" t="s">
        <v>9285</v>
      </c>
      <c r="B35416" s="47">
        <v>375.0</v>
      </c>
      <c r="C35416" s="47">
        <v>0.08</v>
      </c>
    </row>
    <row r="35417">
      <c r="A35417" s="47" t="s">
        <v>9285</v>
      </c>
      <c r="B35417" s="47">
        <v>376.0</v>
      </c>
      <c r="C35417" s="47">
        <v>0.08</v>
      </c>
    </row>
    <row r="35418">
      <c r="A35418" s="47" t="s">
        <v>9285</v>
      </c>
      <c r="B35418" s="47">
        <v>377.0</v>
      </c>
      <c r="C35418" s="47">
        <v>0.08</v>
      </c>
    </row>
    <row r="35419">
      <c r="A35419" s="47" t="s">
        <v>9285</v>
      </c>
      <c r="B35419" s="47">
        <v>378.0</v>
      </c>
      <c r="C35419" s="47">
        <v>0.08</v>
      </c>
    </row>
    <row r="35420">
      <c r="A35420" s="47" t="s">
        <v>9285</v>
      </c>
      <c r="B35420" s="47">
        <v>379.0</v>
      </c>
      <c r="C35420" s="47">
        <v>0.08</v>
      </c>
    </row>
    <row r="35421">
      <c r="A35421" s="47" t="s">
        <v>9285</v>
      </c>
      <c r="B35421" s="47">
        <v>380.0</v>
      </c>
      <c r="C35421" s="47">
        <v>0.08</v>
      </c>
    </row>
    <row r="35422">
      <c r="A35422" s="47" t="s">
        <v>9285</v>
      </c>
      <c r="B35422" s="47">
        <v>381.0</v>
      </c>
      <c r="C35422" s="47">
        <v>0.08</v>
      </c>
    </row>
    <row r="35423">
      <c r="A35423" s="47" t="s">
        <v>9285</v>
      </c>
      <c r="B35423" s="47">
        <v>382.0</v>
      </c>
      <c r="C35423" s="47">
        <v>0.08</v>
      </c>
    </row>
    <row r="35424">
      <c r="A35424" s="47" t="s">
        <v>9285</v>
      </c>
      <c r="B35424" s="47">
        <v>383.0</v>
      </c>
      <c r="C35424" s="47">
        <v>0.08</v>
      </c>
    </row>
    <row r="35425">
      <c r="A35425" s="47" t="s">
        <v>9285</v>
      </c>
      <c r="B35425" s="47">
        <v>384.0</v>
      </c>
      <c r="C35425" s="47">
        <v>0.08</v>
      </c>
    </row>
    <row r="35426">
      <c r="A35426" s="47" t="s">
        <v>9285</v>
      </c>
      <c r="B35426" s="47">
        <v>385.0</v>
      </c>
      <c r="C35426" s="47">
        <v>0.08</v>
      </c>
    </row>
    <row r="35427">
      <c r="A35427" s="47" t="s">
        <v>9285</v>
      </c>
      <c r="B35427" s="47">
        <v>386.0</v>
      </c>
      <c r="C35427" s="47">
        <v>0.08</v>
      </c>
    </row>
    <row r="35428">
      <c r="A35428" s="47" t="s">
        <v>9285</v>
      </c>
      <c r="B35428" s="47">
        <v>387.0</v>
      </c>
      <c r="C35428" s="47">
        <v>0.08</v>
      </c>
    </row>
    <row r="35429">
      <c r="A35429" s="47" t="s">
        <v>9285</v>
      </c>
      <c r="B35429" s="47">
        <v>388.0</v>
      </c>
      <c r="C35429" s="47">
        <v>0.08</v>
      </c>
    </row>
    <row r="35430">
      <c r="A35430" s="47" t="s">
        <v>9285</v>
      </c>
      <c r="B35430" s="47">
        <v>389.0</v>
      </c>
      <c r="C35430" s="47">
        <v>0.08</v>
      </c>
    </row>
    <row r="35431">
      <c r="A35431" s="47" t="s">
        <v>9285</v>
      </c>
      <c r="B35431" s="47">
        <v>390.0</v>
      </c>
      <c r="C35431" s="47">
        <v>0.08</v>
      </c>
    </row>
    <row r="35432">
      <c r="A35432" s="47" t="s">
        <v>9285</v>
      </c>
      <c r="B35432" s="47">
        <v>391.0</v>
      </c>
      <c r="C35432" s="47">
        <v>0.08</v>
      </c>
    </row>
    <row r="35433">
      <c r="A35433" s="47" t="s">
        <v>9285</v>
      </c>
      <c r="B35433" s="47">
        <v>392.0</v>
      </c>
      <c r="C35433" s="47">
        <v>0.08</v>
      </c>
    </row>
    <row r="35434">
      <c r="A35434" s="47" t="s">
        <v>9285</v>
      </c>
      <c r="B35434" s="47">
        <v>393.0</v>
      </c>
      <c r="C35434" s="47">
        <v>0.08</v>
      </c>
    </row>
    <row r="35435">
      <c r="A35435" s="47" t="s">
        <v>9285</v>
      </c>
      <c r="B35435" s="47">
        <v>394.0</v>
      </c>
      <c r="C35435" s="47">
        <v>0.08</v>
      </c>
    </row>
    <row r="35436">
      <c r="A35436" s="47" t="s">
        <v>9285</v>
      </c>
      <c r="B35436" s="47">
        <v>395.0</v>
      </c>
      <c r="C35436" s="47">
        <v>0.08</v>
      </c>
    </row>
    <row r="35437">
      <c r="A35437" s="47" t="s">
        <v>9285</v>
      </c>
      <c r="B35437" s="47">
        <v>396.0</v>
      </c>
      <c r="C35437" s="47">
        <v>0.08</v>
      </c>
    </row>
    <row r="35438">
      <c r="A35438" s="47" t="s">
        <v>9285</v>
      </c>
      <c r="B35438" s="47">
        <v>397.0</v>
      </c>
      <c r="C35438" s="47">
        <v>0.08</v>
      </c>
    </row>
    <row r="35439">
      <c r="A35439" s="47" t="s">
        <v>9285</v>
      </c>
      <c r="B35439" s="47">
        <v>398.0</v>
      </c>
      <c r="C35439" s="47">
        <v>0.08</v>
      </c>
    </row>
    <row r="35440">
      <c r="A35440" s="47" t="s">
        <v>9285</v>
      </c>
      <c r="B35440" s="47">
        <v>399.0</v>
      </c>
      <c r="C35440" s="47">
        <v>0.08</v>
      </c>
    </row>
    <row r="35441">
      <c r="A35441" s="47" t="s">
        <v>9285</v>
      </c>
      <c r="B35441" s="47">
        <v>400.0</v>
      </c>
      <c r="C35441" s="47">
        <v>0.08</v>
      </c>
    </row>
    <row r="35442">
      <c r="A35442" s="47" t="s">
        <v>9285</v>
      </c>
      <c r="B35442" s="47">
        <v>401.0</v>
      </c>
      <c r="C35442" s="47">
        <v>0.08</v>
      </c>
    </row>
    <row r="35443">
      <c r="A35443" s="47" t="s">
        <v>9285</v>
      </c>
      <c r="B35443" s="47">
        <v>402.0</v>
      </c>
      <c r="C35443" s="47">
        <v>0.08</v>
      </c>
    </row>
    <row r="35444">
      <c r="A35444" s="47" t="s">
        <v>9285</v>
      </c>
      <c r="B35444" s="47">
        <v>403.0</v>
      </c>
      <c r="C35444" s="47">
        <v>0.08</v>
      </c>
    </row>
    <row r="35445">
      <c r="A35445" s="47" t="s">
        <v>9285</v>
      </c>
      <c r="B35445" s="47">
        <v>404.0</v>
      </c>
      <c r="C35445" s="47">
        <v>0.08</v>
      </c>
    </row>
    <row r="35446">
      <c r="A35446" s="47" t="s">
        <v>9285</v>
      </c>
      <c r="B35446" s="47">
        <v>405.0</v>
      </c>
      <c r="C35446" s="47">
        <v>0.08</v>
      </c>
    </row>
    <row r="35447">
      <c r="A35447" s="47" t="s">
        <v>9285</v>
      </c>
      <c r="B35447" s="47">
        <v>406.0</v>
      </c>
      <c r="C35447" s="47">
        <v>0.08</v>
      </c>
    </row>
    <row r="35448">
      <c r="A35448" s="47" t="s">
        <v>9285</v>
      </c>
      <c r="B35448" s="47">
        <v>407.0</v>
      </c>
      <c r="C35448" s="47">
        <v>0.08</v>
      </c>
    </row>
    <row r="35449">
      <c r="A35449" s="47" t="s">
        <v>9285</v>
      </c>
      <c r="B35449" s="47">
        <v>408.0</v>
      </c>
      <c r="C35449" s="47">
        <v>0.08</v>
      </c>
    </row>
    <row r="35450">
      <c r="A35450" s="47" t="s">
        <v>9285</v>
      </c>
      <c r="B35450" s="47">
        <v>409.0</v>
      </c>
      <c r="C35450" s="47">
        <v>0.08</v>
      </c>
    </row>
    <row r="35451">
      <c r="A35451" s="47" t="s">
        <v>9285</v>
      </c>
      <c r="B35451" s="47">
        <v>410.0</v>
      </c>
      <c r="C35451" s="47">
        <v>0.08</v>
      </c>
    </row>
    <row r="35452">
      <c r="A35452" s="47" t="s">
        <v>9285</v>
      </c>
      <c r="B35452" s="47">
        <v>411.0</v>
      </c>
      <c r="C35452" s="47">
        <v>0.08</v>
      </c>
    </row>
    <row r="35453">
      <c r="A35453" s="47" t="s">
        <v>9285</v>
      </c>
      <c r="B35453" s="47">
        <v>412.0</v>
      </c>
      <c r="C35453" s="47">
        <v>0.08</v>
      </c>
    </row>
    <row r="35454">
      <c r="A35454" s="47" t="s">
        <v>9285</v>
      </c>
      <c r="B35454" s="47">
        <v>413.0</v>
      </c>
      <c r="C35454" s="47">
        <v>0.08</v>
      </c>
    </row>
    <row r="35455">
      <c r="A35455" s="47" t="s">
        <v>9285</v>
      </c>
      <c r="B35455" s="47">
        <v>414.0</v>
      </c>
      <c r="C35455" s="47">
        <v>0.08</v>
      </c>
    </row>
    <row r="35456">
      <c r="A35456" s="47" t="s">
        <v>9285</v>
      </c>
      <c r="B35456" s="47">
        <v>415.0</v>
      </c>
      <c r="C35456" s="47">
        <v>0.08</v>
      </c>
    </row>
    <row r="35457">
      <c r="A35457" s="47" t="s">
        <v>9285</v>
      </c>
      <c r="B35457" s="47">
        <v>416.0</v>
      </c>
      <c r="C35457" s="47">
        <v>0.08</v>
      </c>
    </row>
    <row r="35458">
      <c r="A35458" s="47" t="s">
        <v>9285</v>
      </c>
      <c r="B35458" s="47">
        <v>417.0</v>
      </c>
      <c r="C35458" s="47">
        <v>0.08</v>
      </c>
    </row>
    <row r="35459">
      <c r="A35459" s="47" t="s">
        <v>9285</v>
      </c>
      <c r="B35459" s="47">
        <v>418.0</v>
      </c>
      <c r="C35459" s="47">
        <v>0.08</v>
      </c>
    </row>
    <row r="35460">
      <c r="A35460" s="47" t="s">
        <v>9285</v>
      </c>
      <c r="B35460" s="47">
        <v>419.0</v>
      </c>
      <c r="C35460" s="47">
        <v>0.08</v>
      </c>
    </row>
    <row r="35461">
      <c r="A35461" s="47" t="s">
        <v>9285</v>
      </c>
      <c r="B35461" s="47">
        <v>420.0</v>
      </c>
      <c r="C35461" s="47">
        <v>0.08</v>
      </c>
    </row>
    <row r="35462">
      <c r="A35462" s="47" t="s">
        <v>9285</v>
      </c>
      <c r="B35462" s="47">
        <v>421.0</v>
      </c>
      <c r="C35462" s="47">
        <v>0.08</v>
      </c>
    </row>
    <row r="35463">
      <c r="A35463" s="47" t="s">
        <v>9285</v>
      </c>
      <c r="B35463" s="47">
        <v>422.0</v>
      </c>
      <c r="C35463" s="47">
        <v>0.08</v>
      </c>
    </row>
    <row r="35464">
      <c r="A35464" s="47" t="s">
        <v>9285</v>
      </c>
      <c r="B35464" s="47">
        <v>423.0</v>
      </c>
      <c r="C35464" s="47">
        <v>0.08</v>
      </c>
    </row>
    <row r="35465">
      <c r="A35465" s="47" t="s">
        <v>9285</v>
      </c>
      <c r="B35465" s="47">
        <v>424.0</v>
      </c>
      <c r="C35465" s="47">
        <v>0.08</v>
      </c>
    </row>
    <row r="35466">
      <c r="A35466" s="47" t="s">
        <v>9285</v>
      </c>
      <c r="B35466" s="47">
        <v>425.0</v>
      </c>
      <c r="C35466" s="47">
        <v>0.08</v>
      </c>
    </row>
    <row r="35467">
      <c r="A35467" s="47" t="s">
        <v>9285</v>
      </c>
      <c r="B35467" s="47">
        <v>426.0</v>
      </c>
      <c r="C35467" s="47">
        <v>0.08</v>
      </c>
    </row>
    <row r="35468">
      <c r="A35468" s="47" t="s">
        <v>9285</v>
      </c>
      <c r="B35468" s="47">
        <v>427.0</v>
      </c>
      <c r="C35468" s="47">
        <v>0.08</v>
      </c>
    </row>
    <row r="35469">
      <c r="A35469" s="47" t="s">
        <v>9285</v>
      </c>
      <c r="B35469" s="47">
        <v>428.0</v>
      </c>
      <c r="C35469" s="47">
        <v>0.08</v>
      </c>
    </row>
    <row r="35470">
      <c r="A35470" s="47" t="s">
        <v>9285</v>
      </c>
      <c r="B35470" s="47">
        <v>429.0</v>
      </c>
      <c r="C35470" s="47">
        <v>0.08</v>
      </c>
    </row>
    <row r="35471">
      <c r="A35471" s="47" t="s">
        <v>9285</v>
      </c>
      <c r="B35471" s="47">
        <v>430.0</v>
      </c>
      <c r="C35471" s="47">
        <v>0.08</v>
      </c>
    </row>
    <row r="35472">
      <c r="A35472" s="47" t="s">
        <v>9285</v>
      </c>
      <c r="B35472" s="47">
        <v>431.0</v>
      </c>
      <c r="C35472" s="47">
        <v>0.08</v>
      </c>
    </row>
    <row r="35473">
      <c r="A35473" s="47" t="s">
        <v>9285</v>
      </c>
      <c r="B35473" s="47">
        <v>432.0</v>
      </c>
      <c r="C35473" s="47">
        <v>0.08</v>
      </c>
    </row>
    <row r="35474">
      <c r="A35474" s="47" t="s">
        <v>9285</v>
      </c>
      <c r="B35474" s="47">
        <v>433.0</v>
      </c>
      <c r="C35474" s="47">
        <v>0.08</v>
      </c>
    </row>
    <row r="35475">
      <c r="A35475" s="47" t="s">
        <v>9285</v>
      </c>
      <c r="B35475" s="47">
        <v>434.0</v>
      </c>
      <c r="C35475" s="47">
        <v>0.08</v>
      </c>
    </row>
    <row r="35476">
      <c r="A35476" s="47" t="s">
        <v>9285</v>
      </c>
      <c r="B35476" s="47">
        <v>435.0</v>
      </c>
      <c r="C35476" s="47">
        <v>0.08</v>
      </c>
    </row>
    <row r="35477">
      <c r="A35477" s="47" t="s">
        <v>9285</v>
      </c>
      <c r="B35477" s="47">
        <v>436.0</v>
      </c>
      <c r="C35477" s="47">
        <v>0.08</v>
      </c>
    </row>
    <row r="35478">
      <c r="A35478" s="47" t="s">
        <v>9285</v>
      </c>
      <c r="B35478" s="47">
        <v>437.0</v>
      </c>
      <c r="C35478" s="47">
        <v>0.08</v>
      </c>
    </row>
    <row r="35479">
      <c r="A35479" s="47" t="s">
        <v>9285</v>
      </c>
      <c r="B35479" s="47">
        <v>438.0</v>
      </c>
      <c r="C35479" s="47">
        <v>0.08</v>
      </c>
    </row>
    <row r="35480">
      <c r="A35480" s="47" t="s">
        <v>9285</v>
      </c>
      <c r="B35480" s="47">
        <v>439.0</v>
      </c>
      <c r="C35480" s="47">
        <v>0.08</v>
      </c>
    </row>
    <row r="35481">
      <c r="A35481" s="47" t="s">
        <v>9285</v>
      </c>
      <c r="B35481" s="47">
        <v>440.0</v>
      </c>
      <c r="C35481" s="47">
        <v>0.08</v>
      </c>
    </row>
    <row r="35482">
      <c r="A35482" s="47" t="s">
        <v>9285</v>
      </c>
      <c r="B35482" s="47">
        <v>441.0</v>
      </c>
      <c r="C35482" s="47">
        <v>0.08</v>
      </c>
    </row>
    <row r="35483">
      <c r="A35483" s="47" t="s">
        <v>9285</v>
      </c>
      <c r="B35483" s="47">
        <v>442.0</v>
      </c>
      <c r="C35483" s="47">
        <v>0.08</v>
      </c>
    </row>
    <row r="35484">
      <c r="A35484" s="47" t="s">
        <v>9285</v>
      </c>
      <c r="B35484" s="47">
        <v>443.0</v>
      </c>
      <c r="C35484" s="47">
        <v>0.08</v>
      </c>
    </row>
    <row r="35485">
      <c r="A35485" s="47" t="s">
        <v>9285</v>
      </c>
      <c r="B35485" s="47">
        <v>444.0</v>
      </c>
      <c r="C35485" s="47">
        <v>0.08</v>
      </c>
    </row>
    <row r="35486">
      <c r="A35486" s="47" t="s">
        <v>9285</v>
      </c>
      <c r="B35486" s="47">
        <v>445.0</v>
      </c>
      <c r="C35486" s="47">
        <v>0.08</v>
      </c>
    </row>
    <row r="35487">
      <c r="A35487" s="47" t="s">
        <v>9285</v>
      </c>
      <c r="B35487" s="47">
        <v>446.0</v>
      </c>
      <c r="C35487" s="47">
        <v>0.08</v>
      </c>
    </row>
    <row r="35488">
      <c r="A35488" s="47" t="s">
        <v>9285</v>
      </c>
      <c r="B35488" s="47">
        <v>447.0</v>
      </c>
      <c r="C35488" s="47">
        <v>0.08</v>
      </c>
    </row>
    <row r="35489">
      <c r="A35489" s="47" t="s">
        <v>9285</v>
      </c>
      <c r="B35489" s="47">
        <v>448.0</v>
      </c>
      <c r="C35489" s="47">
        <v>0.08</v>
      </c>
    </row>
    <row r="35490">
      <c r="A35490" s="47" t="s">
        <v>9285</v>
      </c>
      <c r="B35490" s="47">
        <v>449.0</v>
      </c>
      <c r="C35490" s="47">
        <v>0.08</v>
      </c>
    </row>
    <row r="35491">
      <c r="A35491" s="47" t="s">
        <v>9285</v>
      </c>
      <c r="B35491" s="47">
        <v>450.0</v>
      </c>
      <c r="C35491" s="47">
        <v>0.08</v>
      </c>
    </row>
    <row r="35492">
      <c r="A35492" s="47" t="s">
        <v>9285</v>
      </c>
      <c r="B35492" s="47">
        <v>451.0</v>
      </c>
      <c r="C35492" s="47">
        <v>0.08</v>
      </c>
    </row>
    <row r="35493">
      <c r="A35493" s="47" t="s">
        <v>9285</v>
      </c>
      <c r="B35493" s="47">
        <v>452.0</v>
      </c>
      <c r="C35493" s="47">
        <v>0.08</v>
      </c>
    </row>
    <row r="35494">
      <c r="A35494" s="47" t="s">
        <v>9285</v>
      </c>
      <c r="B35494" s="47">
        <v>453.0</v>
      </c>
      <c r="C35494" s="47">
        <v>0.08</v>
      </c>
    </row>
    <row r="35495">
      <c r="A35495" s="47" t="s">
        <v>9285</v>
      </c>
      <c r="B35495" s="47">
        <v>454.0</v>
      </c>
      <c r="C35495" s="47">
        <v>0.08</v>
      </c>
    </row>
    <row r="35496">
      <c r="A35496" s="47" t="s">
        <v>9285</v>
      </c>
      <c r="B35496" s="47">
        <v>455.0</v>
      </c>
      <c r="C35496" s="47">
        <v>0.08</v>
      </c>
    </row>
    <row r="35497">
      <c r="A35497" s="47" t="s">
        <v>9285</v>
      </c>
      <c r="B35497" s="47">
        <v>456.0</v>
      </c>
      <c r="C35497" s="47">
        <v>0.08</v>
      </c>
    </row>
    <row r="35498">
      <c r="A35498" s="47" t="s">
        <v>9285</v>
      </c>
      <c r="B35498" s="47">
        <v>457.0</v>
      </c>
      <c r="C35498" s="47">
        <v>0.08</v>
      </c>
    </row>
    <row r="35499">
      <c r="A35499" s="47" t="s">
        <v>9285</v>
      </c>
      <c r="B35499" s="47">
        <v>458.0</v>
      </c>
      <c r="C35499" s="47">
        <v>0.08</v>
      </c>
    </row>
    <row r="35500">
      <c r="A35500" s="47" t="s">
        <v>9285</v>
      </c>
      <c r="B35500" s="47">
        <v>459.0</v>
      </c>
      <c r="C35500" s="47">
        <v>0.08</v>
      </c>
    </row>
    <row r="35501">
      <c r="A35501" s="47" t="s">
        <v>9285</v>
      </c>
      <c r="B35501" s="47">
        <v>460.0</v>
      </c>
      <c r="C35501" s="47">
        <v>0.08</v>
      </c>
    </row>
    <row r="35502">
      <c r="A35502" s="47" t="s">
        <v>9285</v>
      </c>
      <c r="B35502" s="47">
        <v>461.0</v>
      </c>
      <c r="C35502" s="47">
        <v>0.08</v>
      </c>
    </row>
    <row r="35503">
      <c r="A35503" s="47" t="s">
        <v>9285</v>
      </c>
      <c r="B35503" s="47">
        <v>462.0</v>
      </c>
      <c r="C35503" s="47">
        <v>0.08</v>
      </c>
    </row>
    <row r="35504">
      <c r="A35504" s="47" t="s">
        <v>9285</v>
      </c>
      <c r="B35504" s="47">
        <v>463.0</v>
      </c>
      <c r="C35504" s="47">
        <v>0.08</v>
      </c>
    </row>
    <row r="35505">
      <c r="A35505" s="47" t="s">
        <v>9285</v>
      </c>
      <c r="B35505" s="47">
        <v>464.0</v>
      </c>
      <c r="C35505" s="47">
        <v>0.08</v>
      </c>
    </row>
    <row r="35506">
      <c r="A35506" s="47" t="s">
        <v>9285</v>
      </c>
      <c r="B35506" s="47">
        <v>465.0</v>
      </c>
      <c r="C35506" s="47">
        <v>0.08</v>
      </c>
    </row>
    <row r="35507">
      <c r="A35507" s="47" t="s">
        <v>9285</v>
      </c>
      <c r="B35507" s="47">
        <v>466.0</v>
      </c>
      <c r="C35507" s="47">
        <v>0.08</v>
      </c>
    </row>
    <row r="35508">
      <c r="A35508" s="47" t="s">
        <v>9285</v>
      </c>
      <c r="B35508" s="47">
        <v>467.0</v>
      </c>
      <c r="C35508" s="47">
        <v>0.08</v>
      </c>
    </row>
    <row r="35509">
      <c r="A35509" s="47" t="s">
        <v>9285</v>
      </c>
      <c r="B35509" s="47">
        <v>468.0</v>
      </c>
      <c r="C35509" s="47">
        <v>0.08</v>
      </c>
    </row>
    <row r="35510">
      <c r="A35510" s="47" t="s">
        <v>9285</v>
      </c>
      <c r="B35510" s="47">
        <v>469.0</v>
      </c>
      <c r="C35510" s="47">
        <v>0.08</v>
      </c>
    </row>
    <row r="35511">
      <c r="A35511" s="47" t="s">
        <v>9285</v>
      </c>
      <c r="B35511" s="47">
        <v>470.0</v>
      </c>
      <c r="C35511" s="47">
        <v>0.08</v>
      </c>
    </row>
    <row r="35512">
      <c r="A35512" s="47" t="s">
        <v>9285</v>
      </c>
      <c r="B35512" s="47">
        <v>471.0</v>
      </c>
      <c r="C35512" s="47">
        <v>0.08</v>
      </c>
    </row>
    <row r="35513">
      <c r="A35513" s="47" t="s">
        <v>9285</v>
      </c>
      <c r="B35513" s="47">
        <v>472.0</v>
      </c>
      <c r="C35513" s="47">
        <v>0.08</v>
      </c>
    </row>
    <row r="35514">
      <c r="A35514" s="47" t="s">
        <v>9285</v>
      </c>
      <c r="B35514" s="47">
        <v>473.0</v>
      </c>
      <c r="C35514" s="47">
        <v>0.08</v>
      </c>
    </row>
    <row r="35515">
      <c r="A35515" s="47" t="s">
        <v>9285</v>
      </c>
      <c r="B35515" s="47">
        <v>474.0</v>
      </c>
      <c r="C35515" s="47">
        <v>0.08</v>
      </c>
    </row>
    <row r="35516">
      <c r="A35516" s="47" t="s">
        <v>9285</v>
      </c>
      <c r="B35516" s="47">
        <v>475.0</v>
      </c>
      <c r="C35516" s="47">
        <v>0.08</v>
      </c>
    </row>
    <row r="35517">
      <c r="A35517" s="47" t="s">
        <v>9285</v>
      </c>
      <c r="B35517" s="47">
        <v>476.0</v>
      </c>
      <c r="C35517" s="47">
        <v>0.08</v>
      </c>
    </row>
    <row r="35518">
      <c r="A35518" s="47" t="s">
        <v>9285</v>
      </c>
      <c r="B35518" s="47">
        <v>477.0</v>
      </c>
      <c r="C35518" s="47">
        <v>0.08</v>
      </c>
    </row>
    <row r="35519">
      <c r="A35519" s="47" t="s">
        <v>9285</v>
      </c>
      <c r="B35519" s="47">
        <v>478.0</v>
      </c>
      <c r="C35519" s="47">
        <v>0.08</v>
      </c>
    </row>
    <row r="35520">
      <c r="A35520" s="47" t="s">
        <v>9285</v>
      </c>
      <c r="B35520" s="47">
        <v>479.0</v>
      </c>
      <c r="C35520" s="47">
        <v>0.08</v>
      </c>
    </row>
    <row r="35521">
      <c r="A35521" s="47" t="s">
        <v>9285</v>
      </c>
      <c r="B35521" s="47">
        <v>480.0</v>
      </c>
      <c r="C35521" s="47">
        <v>0.08</v>
      </c>
    </row>
    <row r="35522">
      <c r="A35522" s="47" t="s">
        <v>9285</v>
      </c>
      <c r="B35522" s="47">
        <v>481.0</v>
      </c>
      <c r="C35522" s="47">
        <v>0.08</v>
      </c>
    </row>
    <row r="35523">
      <c r="A35523" s="47" t="s">
        <v>9285</v>
      </c>
      <c r="B35523" s="47">
        <v>482.0</v>
      </c>
      <c r="C35523" s="47">
        <v>0.08</v>
      </c>
    </row>
    <row r="35524">
      <c r="A35524" s="47" t="s">
        <v>9285</v>
      </c>
      <c r="B35524" s="47">
        <v>483.0</v>
      </c>
      <c r="C35524" s="47">
        <v>0.08</v>
      </c>
    </row>
    <row r="35525">
      <c r="A35525" s="47" t="s">
        <v>9285</v>
      </c>
      <c r="B35525" s="47">
        <v>484.0</v>
      </c>
      <c r="C35525" s="47">
        <v>0.08</v>
      </c>
    </row>
    <row r="35526">
      <c r="A35526" s="47" t="s">
        <v>9285</v>
      </c>
      <c r="B35526" s="47">
        <v>485.0</v>
      </c>
      <c r="C35526" s="47">
        <v>0.08</v>
      </c>
    </row>
    <row r="35527">
      <c r="A35527" s="47" t="s">
        <v>9285</v>
      </c>
      <c r="B35527" s="47">
        <v>486.0</v>
      </c>
      <c r="C35527" s="47">
        <v>0.08</v>
      </c>
    </row>
    <row r="35528">
      <c r="A35528" s="47" t="s">
        <v>9285</v>
      </c>
      <c r="B35528" s="47">
        <v>487.0</v>
      </c>
      <c r="C35528" s="47">
        <v>0.08</v>
      </c>
    </row>
    <row r="35529">
      <c r="A35529" s="47" t="s">
        <v>9285</v>
      </c>
      <c r="B35529" s="47">
        <v>488.0</v>
      </c>
      <c r="C35529" s="47">
        <v>0.08</v>
      </c>
    </row>
    <row r="35530">
      <c r="A35530" s="47" t="s">
        <v>9285</v>
      </c>
      <c r="B35530" s="47">
        <v>489.0</v>
      </c>
      <c r="C35530" s="47">
        <v>0.08</v>
      </c>
    </row>
    <row r="35531">
      <c r="A35531" s="47" t="s">
        <v>9285</v>
      </c>
      <c r="B35531" s="47">
        <v>490.0</v>
      </c>
      <c r="C35531" s="47">
        <v>0.08</v>
      </c>
    </row>
    <row r="35532">
      <c r="A35532" s="47" t="s">
        <v>9285</v>
      </c>
      <c r="B35532" s="47">
        <v>491.0</v>
      </c>
      <c r="C35532" s="47">
        <v>0.08</v>
      </c>
    </row>
    <row r="35533">
      <c r="A35533" s="47" t="s">
        <v>9285</v>
      </c>
      <c r="B35533" s="47">
        <v>492.0</v>
      </c>
      <c r="C35533" s="47">
        <v>0.08</v>
      </c>
    </row>
    <row r="35534">
      <c r="A35534" s="47" t="s">
        <v>9285</v>
      </c>
      <c r="B35534" s="47">
        <v>493.0</v>
      </c>
      <c r="C35534" s="47">
        <v>0.08</v>
      </c>
    </row>
    <row r="35535">
      <c r="A35535" s="47" t="s">
        <v>9285</v>
      </c>
      <c r="B35535" s="47">
        <v>494.0</v>
      </c>
      <c r="C35535" s="47">
        <v>0.08</v>
      </c>
    </row>
    <row r="35536">
      <c r="A35536" s="47" t="s">
        <v>9285</v>
      </c>
      <c r="B35536" s="47">
        <v>495.0</v>
      </c>
      <c r="C35536" s="47">
        <v>0.08</v>
      </c>
    </row>
    <row r="35537">
      <c r="A35537" s="47" t="s">
        <v>9285</v>
      </c>
      <c r="B35537" s="47">
        <v>496.0</v>
      </c>
      <c r="C35537" s="47">
        <v>0.08</v>
      </c>
    </row>
    <row r="35538">
      <c r="A35538" s="47" t="s">
        <v>9285</v>
      </c>
      <c r="B35538" s="47">
        <v>497.0</v>
      </c>
      <c r="C35538" s="47">
        <v>0.08</v>
      </c>
    </row>
    <row r="35539">
      <c r="A35539" s="47" t="s">
        <v>9285</v>
      </c>
      <c r="B35539" s="47">
        <v>498.0</v>
      </c>
      <c r="C35539" s="47">
        <v>0.08</v>
      </c>
    </row>
    <row r="35540">
      <c r="A35540" s="47" t="s">
        <v>9285</v>
      </c>
      <c r="B35540" s="47">
        <v>499.0</v>
      </c>
      <c r="C35540" s="47">
        <v>0.08</v>
      </c>
    </row>
    <row r="35541">
      <c r="A35541" s="47" t="s">
        <v>9285</v>
      </c>
      <c r="B35541" s="47">
        <v>500.0</v>
      </c>
      <c r="C35541" s="47">
        <v>0.08</v>
      </c>
    </row>
    <row r="35542">
      <c r="A35542" s="47" t="s">
        <v>9285</v>
      </c>
      <c r="B35542" s="47">
        <v>501.0</v>
      </c>
      <c r="C35542" s="47">
        <v>0.08</v>
      </c>
    </row>
    <row r="35543">
      <c r="A35543" s="47" t="s">
        <v>9285</v>
      </c>
      <c r="B35543" s="47">
        <v>502.0</v>
      </c>
      <c r="C35543" s="47">
        <v>0.08</v>
      </c>
    </row>
    <row r="35544">
      <c r="A35544" s="47" t="s">
        <v>9285</v>
      </c>
      <c r="B35544" s="47">
        <v>503.0</v>
      </c>
      <c r="C35544" s="47">
        <v>0.08</v>
      </c>
    </row>
    <row r="35545">
      <c r="A35545" s="47" t="s">
        <v>9285</v>
      </c>
      <c r="B35545" s="47">
        <v>504.0</v>
      </c>
      <c r="C35545" s="47">
        <v>0.08</v>
      </c>
    </row>
    <row r="35546">
      <c r="A35546" s="47" t="s">
        <v>9285</v>
      </c>
      <c r="B35546" s="47">
        <v>505.0</v>
      </c>
      <c r="C35546" s="47">
        <v>0.08</v>
      </c>
    </row>
    <row r="35547">
      <c r="A35547" s="47" t="s">
        <v>9285</v>
      </c>
      <c r="B35547" s="47">
        <v>506.0</v>
      </c>
      <c r="C35547" s="47">
        <v>0.08</v>
      </c>
    </row>
    <row r="35548">
      <c r="A35548" s="47" t="s">
        <v>9285</v>
      </c>
      <c r="B35548" s="47">
        <v>507.0</v>
      </c>
      <c r="C35548" s="47">
        <v>0.08</v>
      </c>
    </row>
    <row r="35549">
      <c r="A35549" s="47" t="s">
        <v>9285</v>
      </c>
      <c r="B35549" s="47">
        <v>508.0</v>
      </c>
      <c r="C35549" s="47">
        <v>0.08</v>
      </c>
    </row>
    <row r="35550">
      <c r="A35550" s="47" t="s">
        <v>9285</v>
      </c>
      <c r="B35550" s="47">
        <v>509.0</v>
      </c>
      <c r="C35550" s="47">
        <v>0.08</v>
      </c>
    </row>
    <row r="35551">
      <c r="A35551" s="47" t="s">
        <v>9285</v>
      </c>
      <c r="B35551" s="47">
        <v>510.0</v>
      </c>
      <c r="C35551" s="47">
        <v>0.08</v>
      </c>
    </row>
    <row r="35552">
      <c r="A35552" s="47" t="s">
        <v>9285</v>
      </c>
      <c r="B35552" s="47">
        <v>511.0</v>
      </c>
      <c r="C35552" s="47">
        <v>0.08</v>
      </c>
    </row>
    <row r="35553">
      <c r="A35553" s="47" t="s">
        <v>9285</v>
      </c>
      <c r="B35553" s="47">
        <v>512.0</v>
      </c>
      <c r="C35553" s="47">
        <v>0.08</v>
      </c>
    </row>
    <row r="35554">
      <c r="A35554" s="47" t="s">
        <v>9285</v>
      </c>
      <c r="B35554" s="47">
        <v>513.0</v>
      </c>
      <c r="C35554" s="47">
        <v>0.08</v>
      </c>
    </row>
    <row r="35555">
      <c r="A35555" s="47" t="s">
        <v>9285</v>
      </c>
      <c r="B35555" s="47">
        <v>514.0</v>
      </c>
      <c r="C35555" s="47">
        <v>0.08</v>
      </c>
    </row>
    <row r="35556">
      <c r="A35556" s="47" t="s">
        <v>9285</v>
      </c>
      <c r="B35556" s="47">
        <v>515.0</v>
      </c>
      <c r="C35556" s="47">
        <v>0.08</v>
      </c>
    </row>
    <row r="35557">
      <c r="A35557" s="47" t="s">
        <v>9285</v>
      </c>
      <c r="B35557" s="47">
        <v>516.0</v>
      </c>
      <c r="C35557" s="47">
        <v>0.08</v>
      </c>
    </row>
    <row r="35558">
      <c r="A35558" s="47" t="s">
        <v>9285</v>
      </c>
      <c r="B35558" s="47">
        <v>517.0</v>
      </c>
      <c r="C35558" s="47">
        <v>0.08</v>
      </c>
    </row>
    <row r="35559">
      <c r="A35559" s="47" t="s">
        <v>9285</v>
      </c>
      <c r="B35559" s="47">
        <v>518.0</v>
      </c>
      <c r="C35559" s="47">
        <v>0.08</v>
      </c>
    </row>
    <row r="35560">
      <c r="A35560" s="47" t="s">
        <v>9285</v>
      </c>
      <c r="B35560" s="47">
        <v>519.0</v>
      </c>
      <c r="C35560" s="47">
        <v>0.08</v>
      </c>
    </row>
    <row r="35561">
      <c r="A35561" s="47" t="s">
        <v>9285</v>
      </c>
      <c r="B35561" s="47">
        <v>520.0</v>
      </c>
      <c r="C35561" s="47">
        <v>0.08</v>
      </c>
    </row>
    <row r="35562">
      <c r="A35562" s="47" t="s">
        <v>9285</v>
      </c>
      <c r="B35562" s="47">
        <v>521.0</v>
      </c>
      <c r="C35562" s="47">
        <v>0.08</v>
      </c>
    </row>
    <row r="35563">
      <c r="A35563" s="47" t="s">
        <v>9285</v>
      </c>
      <c r="B35563" s="47">
        <v>522.0</v>
      </c>
      <c r="C35563" s="47">
        <v>0.08</v>
      </c>
    </row>
    <row r="35564">
      <c r="A35564" s="47" t="s">
        <v>9285</v>
      </c>
      <c r="B35564" s="47">
        <v>523.0</v>
      </c>
      <c r="C35564" s="47">
        <v>0.08</v>
      </c>
    </row>
    <row r="35565">
      <c r="A35565" s="47" t="s">
        <v>9285</v>
      </c>
      <c r="B35565" s="47">
        <v>524.0</v>
      </c>
      <c r="C35565" s="47">
        <v>0.08</v>
      </c>
    </row>
    <row r="35566">
      <c r="A35566" s="47" t="s">
        <v>9285</v>
      </c>
      <c r="B35566" s="47">
        <v>525.0</v>
      </c>
      <c r="C35566" s="47">
        <v>0.08</v>
      </c>
    </row>
    <row r="35567">
      <c r="A35567" s="47" t="s">
        <v>9285</v>
      </c>
      <c r="B35567" s="47">
        <v>526.0</v>
      </c>
      <c r="C35567" s="47">
        <v>0.08</v>
      </c>
    </row>
    <row r="35568">
      <c r="A35568" s="47" t="s">
        <v>9285</v>
      </c>
      <c r="B35568" s="47">
        <v>527.0</v>
      </c>
      <c r="C35568" s="47">
        <v>0.08</v>
      </c>
    </row>
    <row r="35569">
      <c r="A35569" s="47" t="s">
        <v>9285</v>
      </c>
      <c r="B35569" s="47">
        <v>528.0</v>
      </c>
      <c r="C35569" s="47">
        <v>0.08</v>
      </c>
    </row>
    <row r="35570">
      <c r="A35570" s="47" t="s">
        <v>9285</v>
      </c>
      <c r="B35570" s="47">
        <v>529.0</v>
      </c>
      <c r="C35570" s="47">
        <v>0.08</v>
      </c>
    </row>
    <row r="35571">
      <c r="A35571" s="47" t="s">
        <v>9285</v>
      </c>
      <c r="B35571" s="47">
        <v>530.0</v>
      </c>
      <c r="C35571" s="47">
        <v>0.08</v>
      </c>
    </row>
    <row r="35572">
      <c r="A35572" s="47" t="s">
        <v>9285</v>
      </c>
      <c r="B35572" s="47">
        <v>531.0</v>
      </c>
      <c r="C35572" s="47">
        <v>0.08</v>
      </c>
    </row>
    <row r="35573">
      <c r="A35573" s="47" t="s">
        <v>9285</v>
      </c>
      <c r="B35573" s="47">
        <v>532.0</v>
      </c>
      <c r="C35573" s="47">
        <v>0.08</v>
      </c>
    </row>
    <row r="35574">
      <c r="A35574" s="47" t="s">
        <v>9285</v>
      </c>
      <c r="B35574" s="47">
        <v>533.0</v>
      </c>
      <c r="C35574" s="47">
        <v>0.08</v>
      </c>
    </row>
    <row r="35575">
      <c r="A35575" s="47" t="s">
        <v>9285</v>
      </c>
      <c r="B35575" s="47">
        <v>534.0</v>
      </c>
      <c r="C35575" s="47">
        <v>0.08</v>
      </c>
    </row>
    <row r="35576">
      <c r="A35576" s="47" t="s">
        <v>9285</v>
      </c>
      <c r="B35576" s="47">
        <v>535.0</v>
      </c>
      <c r="C35576" s="47">
        <v>0.08</v>
      </c>
    </row>
    <row r="35577">
      <c r="A35577" s="47" t="s">
        <v>9285</v>
      </c>
      <c r="B35577" s="47">
        <v>536.0</v>
      </c>
      <c r="C35577" s="47">
        <v>0.08</v>
      </c>
    </row>
    <row r="35578">
      <c r="A35578" s="47" t="s">
        <v>9285</v>
      </c>
      <c r="B35578" s="47">
        <v>537.0</v>
      </c>
      <c r="C35578" s="47">
        <v>0.08</v>
      </c>
    </row>
    <row r="35579">
      <c r="A35579" s="47" t="s">
        <v>9285</v>
      </c>
      <c r="B35579" s="47">
        <v>538.0</v>
      </c>
      <c r="C35579" s="47">
        <v>0.08</v>
      </c>
    </row>
    <row r="35580">
      <c r="A35580" s="47" t="s">
        <v>9285</v>
      </c>
      <c r="B35580" s="47">
        <v>539.0</v>
      </c>
      <c r="C35580" s="47">
        <v>0.08</v>
      </c>
    </row>
    <row r="35581">
      <c r="A35581" s="47" t="s">
        <v>9285</v>
      </c>
      <c r="B35581" s="47">
        <v>540.0</v>
      </c>
      <c r="C35581" s="47">
        <v>0.08</v>
      </c>
    </row>
    <row r="35582">
      <c r="A35582" s="47" t="s">
        <v>9285</v>
      </c>
      <c r="B35582" s="47">
        <v>541.0</v>
      </c>
      <c r="C35582" s="47">
        <v>0.08</v>
      </c>
    </row>
    <row r="35583">
      <c r="A35583" s="47" t="s">
        <v>9285</v>
      </c>
      <c r="B35583" s="47">
        <v>542.0</v>
      </c>
      <c r="C35583" s="47">
        <v>0.08</v>
      </c>
    </row>
    <row r="35584">
      <c r="A35584" s="47" t="s">
        <v>9285</v>
      </c>
      <c r="B35584" s="47">
        <v>543.0</v>
      </c>
      <c r="C35584" s="47">
        <v>0.08</v>
      </c>
    </row>
    <row r="35585">
      <c r="A35585" s="47" t="s">
        <v>9285</v>
      </c>
      <c r="B35585" s="47">
        <v>544.0</v>
      </c>
      <c r="C35585" s="47">
        <v>0.08</v>
      </c>
    </row>
    <row r="35586">
      <c r="A35586" s="47" t="s">
        <v>9285</v>
      </c>
      <c r="B35586" s="47">
        <v>545.0</v>
      </c>
      <c r="C35586" s="47">
        <v>0.08</v>
      </c>
    </row>
    <row r="35587">
      <c r="A35587" s="47" t="s">
        <v>9285</v>
      </c>
      <c r="B35587" s="47">
        <v>546.0</v>
      </c>
      <c r="C35587" s="47">
        <v>0.08</v>
      </c>
    </row>
    <row r="35588">
      <c r="A35588" s="47" t="s">
        <v>9285</v>
      </c>
      <c r="B35588" s="47">
        <v>547.0</v>
      </c>
      <c r="C35588" s="47">
        <v>0.08</v>
      </c>
    </row>
    <row r="35589">
      <c r="A35589" s="47" t="s">
        <v>9285</v>
      </c>
      <c r="B35589" s="47">
        <v>548.0</v>
      </c>
      <c r="C35589" s="47">
        <v>0.08</v>
      </c>
    </row>
    <row r="35590">
      <c r="A35590" s="47" t="s">
        <v>9285</v>
      </c>
      <c r="B35590" s="47">
        <v>549.0</v>
      </c>
      <c r="C35590" s="47">
        <v>0.08</v>
      </c>
    </row>
    <row r="35591">
      <c r="A35591" s="47" t="s">
        <v>9285</v>
      </c>
      <c r="B35591" s="47">
        <v>550.0</v>
      </c>
      <c r="C35591" s="47">
        <v>0.08</v>
      </c>
    </row>
    <row r="35592">
      <c r="A35592" s="47" t="s">
        <v>9285</v>
      </c>
      <c r="B35592" s="47">
        <v>551.0</v>
      </c>
      <c r="C35592" s="47">
        <v>0.08</v>
      </c>
    </row>
    <row r="35593">
      <c r="A35593" s="47" t="s">
        <v>9285</v>
      </c>
      <c r="B35593" s="47">
        <v>552.0</v>
      </c>
      <c r="C35593" s="47">
        <v>0.08</v>
      </c>
    </row>
    <row r="35594">
      <c r="A35594" s="47" t="s">
        <v>9285</v>
      </c>
      <c r="B35594" s="47">
        <v>553.0</v>
      </c>
      <c r="C35594" s="47">
        <v>0.08</v>
      </c>
    </row>
    <row r="35595">
      <c r="A35595" s="47" t="s">
        <v>9285</v>
      </c>
      <c r="B35595" s="47">
        <v>554.0</v>
      </c>
      <c r="C35595" s="47">
        <v>0.08</v>
      </c>
    </row>
    <row r="35596">
      <c r="A35596" s="47" t="s">
        <v>9285</v>
      </c>
      <c r="B35596" s="47">
        <v>555.0</v>
      </c>
      <c r="C35596" s="47">
        <v>0.08</v>
      </c>
    </row>
    <row r="35597">
      <c r="A35597" s="47" t="s">
        <v>9285</v>
      </c>
      <c r="B35597" s="47">
        <v>556.0</v>
      </c>
      <c r="C35597" s="47">
        <v>0.08</v>
      </c>
    </row>
    <row r="35598">
      <c r="A35598" s="47" t="s">
        <v>9285</v>
      </c>
      <c r="B35598" s="47">
        <v>557.0</v>
      </c>
      <c r="C35598" s="47">
        <v>0.08</v>
      </c>
    </row>
    <row r="35599">
      <c r="A35599" s="47" t="s">
        <v>9285</v>
      </c>
      <c r="B35599" s="47">
        <v>558.0</v>
      </c>
      <c r="C35599" s="47">
        <v>0.08</v>
      </c>
    </row>
    <row r="35600">
      <c r="A35600" s="47" t="s">
        <v>9285</v>
      </c>
      <c r="B35600" s="47">
        <v>559.0</v>
      </c>
      <c r="C35600" s="47">
        <v>0.08</v>
      </c>
    </row>
    <row r="35601">
      <c r="A35601" s="47" t="s">
        <v>9285</v>
      </c>
      <c r="B35601" s="47">
        <v>560.0</v>
      </c>
      <c r="C35601" s="47">
        <v>0.08</v>
      </c>
    </row>
    <row r="35602">
      <c r="A35602" s="47" t="s">
        <v>9285</v>
      </c>
      <c r="B35602" s="47">
        <v>561.0</v>
      </c>
      <c r="C35602" s="47">
        <v>0.08</v>
      </c>
    </row>
    <row r="35603">
      <c r="A35603" s="47" t="s">
        <v>9285</v>
      </c>
      <c r="B35603" s="47">
        <v>562.0</v>
      </c>
      <c r="C35603" s="47">
        <v>0.08</v>
      </c>
    </row>
    <row r="35604">
      <c r="A35604" s="47" t="s">
        <v>9285</v>
      </c>
      <c r="B35604" s="47">
        <v>563.0</v>
      </c>
      <c r="C35604" s="47">
        <v>0.08</v>
      </c>
    </row>
    <row r="35605">
      <c r="A35605" s="47" t="s">
        <v>9285</v>
      </c>
      <c r="B35605" s="47">
        <v>564.0</v>
      </c>
      <c r="C35605" s="47">
        <v>0.08</v>
      </c>
    </row>
    <row r="35606">
      <c r="A35606" s="47" t="s">
        <v>9285</v>
      </c>
      <c r="B35606" s="47">
        <v>565.0</v>
      </c>
      <c r="C35606" s="47">
        <v>0.08</v>
      </c>
    </row>
    <row r="35607">
      <c r="A35607" s="47" t="s">
        <v>9285</v>
      </c>
      <c r="B35607" s="47">
        <v>566.0</v>
      </c>
      <c r="C35607" s="47">
        <v>0.08</v>
      </c>
    </row>
    <row r="35608">
      <c r="A35608" s="47" t="s">
        <v>9285</v>
      </c>
      <c r="B35608" s="47">
        <v>567.0</v>
      </c>
      <c r="C35608" s="47">
        <v>0.08</v>
      </c>
    </row>
    <row r="35609">
      <c r="A35609" s="47" t="s">
        <v>9285</v>
      </c>
      <c r="B35609" s="47">
        <v>568.0</v>
      </c>
      <c r="C35609" s="47">
        <v>0.08</v>
      </c>
    </row>
    <row r="35610">
      <c r="A35610" s="47" t="s">
        <v>9285</v>
      </c>
      <c r="B35610" s="47">
        <v>569.0</v>
      </c>
      <c r="C35610" s="47">
        <v>0.08</v>
      </c>
    </row>
    <row r="35611">
      <c r="A35611" s="47" t="s">
        <v>9285</v>
      </c>
      <c r="B35611" s="47">
        <v>570.0</v>
      </c>
      <c r="C35611" s="47">
        <v>0.08</v>
      </c>
    </row>
    <row r="35612">
      <c r="A35612" s="47" t="s">
        <v>9285</v>
      </c>
      <c r="B35612" s="47">
        <v>571.0</v>
      </c>
      <c r="C35612" s="47">
        <v>0.08</v>
      </c>
    </row>
    <row r="35613">
      <c r="A35613" s="47" t="s">
        <v>9285</v>
      </c>
      <c r="B35613" s="47">
        <v>572.0</v>
      </c>
      <c r="C35613" s="47">
        <v>0.08</v>
      </c>
    </row>
    <row r="35614">
      <c r="A35614" s="47" t="s">
        <v>9285</v>
      </c>
      <c r="B35614" s="47">
        <v>573.0</v>
      </c>
      <c r="C35614" s="47">
        <v>0.08</v>
      </c>
    </row>
    <row r="35615">
      <c r="A35615" s="47" t="s">
        <v>9285</v>
      </c>
      <c r="B35615" s="47">
        <v>574.0</v>
      </c>
      <c r="C35615" s="47">
        <v>0.08</v>
      </c>
    </row>
    <row r="35616">
      <c r="A35616" s="47" t="s">
        <v>9285</v>
      </c>
      <c r="B35616" s="47">
        <v>575.0</v>
      </c>
      <c r="C35616" s="47">
        <v>0.08</v>
      </c>
    </row>
    <row r="35617">
      <c r="A35617" s="47" t="s">
        <v>9285</v>
      </c>
      <c r="B35617" s="47">
        <v>576.0</v>
      </c>
      <c r="C35617" s="47">
        <v>0.08</v>
      </c>
    </row>
    <row r="35618">
      <c r="A35618" s="47" t="s">
        <v>9285</v>
      </c>
      <c r="B35618" s="47">
        <v>577.0</v>
      </c>
      <c r="C35618" s="47">
        <v>0.08</v>
      </c>
    </row>
    <row r="35619">
      <c r="A35619" s="47" t="s">
        <v>9285</v>
      </c>
      <c r="B35619" s="47">
        <v>578.0</v>
      </c>
      <c r="C35619" s="47">
        <v>0.08</v>
      </c>
    </row>
    <row r="35620">
      <c r="A35620" s="47" t="s">
        <v>9285</v>
      </c>
      <c r="B35620" s="47">
        <v>579.0</v>
      </c>
      <c r="C35620" s="47">
        <v>0.08</v>
      </c>
    </row>
    <row r="35621">
      <c r="A35621" s="47" t="s">
        <v>9285</v>
      </c>
      <c r="B35621" s="47">
        <v>580.0</v>
      </c>
      <c r="C35621" s="47">
        <v>0.08</v>
      </c>
    </row>
    <row r="35622">
      <c r="A35622" s="47" t="s">
        <v>9285</v>
      </c>
      <c r="B35622" s="47">
        <v>581.0</v>
      </c>
      <c r="C35622" s="47">
        <v>0.08</v>
      </c>
    </row>
    <row r="35623">
      <c r="A35623" s="47" t="s">
        <v>9285</v>
      </c>
      <c r="B35623" s="47">
        <v>582.0</v>
      </c>
      <c r="C35623" s="47">
        <v>0.08</v>
      </c>
    </row>
    <row r="35624">
      <c r="A35624" s="47" t="s">
        <v>9285</v>
      </c>
      <c r="B35624" s="47">
        <v>583.0</v>
      </c>
      <c r="C35624" s="47">
        <v>0.08</v>
      </c>
    </row>
    <row r="35625">
      <c r="A35625" s="47" t="s">
        <v>9285</v>
      </c>
      <c r="B35625" s="47">
        <v>584.0</v>
      </c>
      <c r="C35625" s="47">
        <v>0.08</v>
      </c>
    </row>
    <row r="35626">
      <c r="A35626" s="47" t="s">
        <v>9285</v>
      </c>
      <c r="B35626" s="47">
        <v>585.0</v>
      </c>
      <c r="C35626" s="47">
        <v>0.08</v>
      </c>
    </row>
    <row r="35627">
      <c r="A35627" s="47" t="s">
        <v>9285</v>
      </c>
      <c r="B35627" s="47">
        <v>586.0</v>
      </c>
      <c r="C35627" s="47">
        <v>0.08</v>
      </c>
    </row>
    <row r="35628">
      <c r="A35628" s="47" t="s">
        <v>9285</v>
      </c>
      <c r="B35628" s="47">
        <v>587.0</v>
      </c>
      <c r="C35628" s="47">
        <v>0.08</v>
      </c>
    </row>
    <row r="35629">
      <c r="A35629" s="47" t="s">
        <v>9285</v>
      </c>
      <c r="B35629" s="47">
        <v>588.0</v>
      </c>
      <c r="C35629" s="47">
        <v>0.08</v>
      </c>
    </row>
    <row r="35630">
      <c r="A35630" s="47" t="s">
        <v>9285</v>
      </c>
      <c r="B35630" s="47">
        <v>589.0</v>
      </c>
      <c r="C35630" s="47">
        <v>0.08</v>
      </c>
    </row>
    <row r="35631">
      <c r="A35631" s="47" t="s">
        <v>9285</v>
      </c>
      <c r="B35631" s="47">
        <v>590.0</v>
      </c>
      <c r="C35631" s="47">
        <v>0.08</v>
      </c>
    </row>
    <row r="35632">
      <c r="A35632" s="47" t="s">
        <v>9285</v>
      </c>
      <c r="B35632" s="47">
        <v>591.0</v>
      </c>
      <c r="C35632" s="47">
        <v>0.08</v>
      </c>
    </row>
    <row r="35633">
      <c r="A35633" s="47" t="s">
        <v>9285</v>
      </c>
      <c r="B35633" s="47">
        <v>592.0</v>
      </c>
      <c r="C35633" s="47">
        <v>0.08</v>
      </c>
    </row>
    <row r="35634">
      <c r="A35634" s="47" t="s">
        <v>9285</v>
      </c>
      <c r="B35634" s="47">
        <v>593.0</v>
      </c>
      <c r="C35634" s="47">
        <v>0.08</v>
      </c>
    </row>
    <row r="35635">
      <c r="A35635" s="47" t="s">
        <v>9285</v>
      </c>
      <c r="B35635" s="47">
        <v>594.0</v>
      </c>
      <c r="C35635" s="47">
        <v>0.08</v>
      </c>
    </row>
    <row r="35636">
      <c r="A35636" s="47" t="s">
        <v>9285</v>
      </c>
      <c r="B35636" s="47">
        <v>595.0</v>
      </c>
      <c r="C35636" s="47">
        <v>0.08</v>
      </c>
    </row>
    <row r="35637">
      <c r="A35637" s="47" t="s">
        <v>9285</v>
      </c>
      <c r="B35637" s="47">
        <v>596.0</v>
      </c>
      <c r="C35637" s="47">
        <v>0.08</v>
      </c>
    </row>
    <row r="35638">
      <c r="A35638" s="47" t="s">
        <v>9285</v>
      </c>
      <c r="B35638" s="47">
        <v>597.0</v>
      </c>
      <c r="C35638" s="47">
        <v>0.08</v>
      </c>
    </row>
    <row r="35639">
      <c r="A35639" s="47" t="s">
        <v>9285</v>
      </c>
      <c r="B35639" s="47">
        <v>598.0</v>
      </c>
      <c r="C35639" s="47">
        <v>0.08</v>
      </c>
    </row>
    <row r="35640">
      <c r="A35640" s="47" t="s">
        <v>9285</v>
      </c>
      <c r="B35640" s="47">
        <v>599.0</v>
      </c>
      <c r="C35640" s="47">
        <v>0.08</v>
      </c>
    </row>
    <row r="35641">
      <c r="A35641" s="47" t="s">
        <v>9285</v>
      </c>
      <c r="B35641" s="47">
        <v>600.0</v>
      </c>
      <c r="C35641" s="47">
        <v>0.08</v>
      </c>
    </row>
    <row r="35642">
      <c r="A35642" s="47" t="s">
        <v>9285</v>
      </c>
      <c r="B35642" s="47">
        <v>601.0</v>
      </c>
      <c r="C35642" s="47">
        <v>0.08</v>
      </c>
    </row>
    <row r="35643">
      <c r="A35643" s="47" t="s">
        <v>9285</v>
      </c>
      <c r="B35643" s="47">
        <v>602.0</v>
      </c>
      <c r="C35643" s="47">
        <v>0.08</v>
      </c>
    </row>
    <row r="35644">
      <c r="A35644" s="47" t="s">
        <v>9285</v>
      </c>
      <c r="B35644" s="47">
        <v>603.0</v>
      </c>
      <c r="C35644" s="47">
        <v>0.08</v>
      </c>
    </row>
    <row r="35645">
      <c r="A35645" s="47" t="s">
        <v>9285</v>
      </c>
      <c r="B35645" s="47">
        <v>604.0</v>
      </c>
      <c r="C35645" s="47">
        <v>0.08</v>
      </c>
    </row>
    <row r="35646">
      <c r="A35646" s="47" t="s">
        <v>9285</v>
      </c>
      <c r="B35646" s="47">
        <v>605.0</v>
      </c>
      <c r="C35646" s="47">
        <v>0.08</v>
      </c>
    </row>
    <row r="35647">
      <c r="A35647" s="47" t="s">
        <v>9285</v>
      </c>
      <c r="B35647" s="47">
        <v>606.0</v>
      </c>
      <c r="C35647" s="47">
        <v>0.08</v>
      </c>
    </row>
    <row r="35648">
      <c r="A35648" s="47" t="s">
        <v>9285</v>
      </c>
      <c r="B35648" s="47">
        <v>607.0</v>
      </c>
      <c r="C35648" s="47">
        <v>0.08</v>
      </c>
    </row>
    <row r="35649">
      <c r="A35649" s="47" t="s">
        <v>9285</v>
      </c>
      <c r="B35649" s="47">
        <v>608.0</v>
      </c>
      <c r="C35649" s="47">
        <v>0.08</v>
      </c>
    </row>
    <row r="35650">
      <c r="A35650" s="47" t="s">
        <v>9285</v>
      </c>
      <c r="B35650" s="47">
        <v>609.0</v>
      </c>
      <c r="C35650" s="47">
        <v>0.08</v>
      </c>
    </row>
    <row r="35651">
      <c r="A35651" s="47" t="s">
        <v>9285</v>
      </c>
      <c r="B35651" s="47">
        <v>610.0</v>
      </c>
      <c r="C35651" s="47">
        <v>0.08</v>
      </c>
    </row>
    <row r="35652">
      <c r="A35652" s="47" t="s">
        <v>9285</v>
      </c>
      <c r="B35652" s="47">
        <v>611.0</v>
      </c>
      <c r="C35652" s="47">
        <v>0.08</v>
      </c>
    </row>
    <row r="35653">
      <c r="A35653" s="47" t="s">
        <v>9285</v>
      </c>
      <c r="B35653" s="47">
        <v>612.0</v>
      </c>
      <c r="C35653" s="47">
        <v>0.08</v>
      </c>
    </row>
    <row r="35654">
      <c r="A35654" s="47" t="s">
        <v>9285</v>
      </c>
      <c r="B35654" s="47">
        <v>613.0</v>
      </c>
      <c r="C35654" s="47">
        <v>0.08</v>
      </c>
    </row>
    <row r="35655">
      <c r="A35655" s="47" t="s">
        <v>9285</v>
      </c>
      <c r="B35655" s="47">
        <v>614.0</v>
      </c>
      <c r="C35655" s="47">
        <v>0.08</v>
      </c>
    </row>
    <row r="35656">
      <c r="A35656" s="47" t="s">
        <v>9285</v>
      </c>
      <c r="B35656" s="47">
        <v>615.0</v>
      </c>
      <c r="C35656" s="47">
        <v>0.08</v>
      </c>
    </row>
    <row r="35657">
      <c r="A35657" s="47" t="s">
        <v>9285</v>
      </c>
      <c r="B35657" s="47">
        <v>616.0</v>
      </c>
      <c r="C35657" s="47">
        <v>0.08</v>
      </c>
    </row>
    <row r="35658">
      <c r="A35658" s="47" t="s">
        <v>9285</v>
      </c>
      <c r="B35658" s="47">
        <v>617.0</v>
      </c>
      <c r="C35658" s="47">
        <v>0.08</v>
      </c>
    </row>
    <row r="35659">
      <c r="A35659" s="47" t="s">
        <v>9285</v>
      </c>
      <c r="B35659" s="47">
        <v>618.0</v>
      </c>
      <c r="C35659" s="47">
        <v>0.08</v>
      </c>
    </row>
    <row r="35660">
      <c r="A35660" s="47" t="s">
        <v>9285</v>
      </c>
      <c r="B35660" s="47">
        <v>619.0</v>
      </c>
      <c r="C35660" s="47">
        <v>0.08</v>
      </c>
    </row>
    <row r="35661">
      <c r="A35661" s="47" t="s">
        <v>9285</v>
      </c>
      <c r="B35661" s="47">
        <v>620.0</v>
      </c>
      <c r="C35661" s="47">
        <v>0.08</v>
      </c>
    </row>
    <row r="35662">
      <c r="A35662" s="47" t="s">
        <v>9285</v>
      </c>
      <c r="B35662" s="47">
        <v>621.0</v>
      </c>
      <c r="C35662" s="47">
        <v>0.08</v>
      </c>
    </row>
    <row r="35663">
      <c r="A35663" s="47" t="s">
        <v>9285</v>
      </c>
      <c r="B35663" s="47">
        <v>622.0</v>
      </c>
      <c r="C35663" s="47">
        <v>0.08</v>
      </c>
    </row>
    <row r="35664">
      <c r="A35664" s="47" t="s">
        <v>9285</v>
      </c>
      <c r="B35664" s="47">
        <v>623.0</v>
      </c>
      <c r="C35664" s="47">
        <v>0.08</v>
      </c>
    </row>
    <row r="35665">
      <c r="A35665" s="47" t="s">
        <v>9285</v>
      </c>
      <c r="B35665" s="47">
        <v>624.0</v>
      </c>
      <c r="C35665" s="47">
        <v>0.08</v>
      </c>
    </row>
    <row r="35666">
      <c r="A35666" s="47" t="s">
        <v>9285</v>
      </c>
      <c r="B35666" s="47">
        <v>625.0</v>
      </c>
      <c r="C35666" s="47">
        <v>0.08</v>
      </c>
    </row>
    <row r="35667">
      <c r="A35667" s="47" t="s">
        <v>9285</v>
      </c>
      <c r="B35667" s="47">
        <v>626.0</v>
      </c>
      <c r="C35667" s="47">
        <v>0.08</v>
      </c>
    </row>
    <row r="35668">
      <c r="A35668" s="47" t="s">
        <v>9285</v>
      </c>
      <c r="B35668" s="47">
        <v>627.0</v>
      </c>
      <c r="C35668" s="47">
        <v>0.08</v>
      </c>
    </row>
    <row r="35669">
      <c r="A35669" s="47" t="s">
        <v>9285</v>
      </c>
      <c r="B35669" s="47">
        <v>628.0</v>
      </c>
      <c r="C35669" s="47">
        <v>0.08</v>
      </c>
    </row>
    <row r="35670">
      <c r="A35670" s="47" t="s">
        <v>9285</v>
      </c>
      <c r="B35670" s="47">
        <v>629.0</v>
      </c>
      <c r="C35670" s="47">
        <v>0.08</v>
      </c>
    </row>
    <row r="35671">
      <c r="A35671" s="47" t="s">
        <v>9285</v>
      </c>
      <c r="B35671" s="47">
        <v>630.0</v>
      </c>
      <c r="C35671" s="47">
        <v>0.08</v>
      </c>
    </row>
    <row r="35672">
      <c r="A35672" s="47" t="s">
        <v>9285</v>
      </c>
      <c r="B35672" s="47">
        <v>631.0</v>
      </c>
      <c r="C35672" s="47">
        <v>0.08</v>
      </c>
    </row>
    <row r="35673">
      <c r="A35673" s="47" t="s">
        <v>9285</v>
      </c>
      <c r="B35673" s="47">
        <v>632.0</v>
      </c>
      <c r="C35673" s="47">
        <v>0.08</v>
      </c>
    </row>
    <row r="35674">
      <c r="A35674" s="47" t="s">
        <v>9285</v>
      </c>
      <c r="B35674" s="47">
        <v>633.0</v>
      </c>
      <c r="C35674" s="47">
        <v>0.08</v>
      </c>
    </row>
    <row r="35675">
      <c r="A35675" s="47" t="s">
        <v>9285</v>
      </c>
      <c r="B35675" s="47">
        <v>634.0</v>
      </c>
      <c r="C35675" s="47">
        <v>0.08</v>
      </c>
    </row>
    <row r="35676">
      <c r="A35676" s="47" t="s">
        <v>9285</v>
      </c>
      <c r="B35676" s="47">
        <v>635.0</v>
      </c>
      <c r="C35676" s="47">
        <v>0.08</v>
      </c>
    </row>
    <row r="35677">
      <c r="A35677" s="47" t="s">
        <v>9285</v>
      </c>
      <c r="B35677" s="47">
        <v>636.0</v>
      </c>
      <c r="C35677" s="47">
        <v>0.08</v>
      </c>
    </row>
    <row r="35678">
      <c r="A35678" s="47" t="s">
        <v>9285</v>
      </c>
      <c r="B35678" s="47">
        <v>637.0</v>
      </c>
      <c r="C35678" s="47">
        <v>0.08</v>
      </c>
    </row>
    <row r="35679">
      <c r="A35679" s="47" t="s">
        <v>9285</v>
      </c>
      <c r="B35679" s="47">
        <v>638.0</v>
      </c>
      <c r="C35679" s="47">
        <v>0.08</v>
      </c>
    </row>
    <row r="35680">
      <c r="A35680" s="47" t="s">
        <v>9285</v>
      </c>
      <c r="B35680" s="47">
        <v>639.0</v>
      </c>
      <c r="C35680" s="47">
        <v>0.08</v>
      </c>
    </row>
    <row r="35681">
      <c r="A35681" s="47" t="s">
        <v>9285</v>
      </c>
      <c r="B35681" s="47">
        <v>640.0</v>
      </c>
      <c r="C35681" s="47">
        <v>0.08</v>
      </c>
    </row>
    <row r="35682">
      <c r="A35682" s="47" t="s">
        <v>9285</v>
      </c>
      <c r="B35682" s="47">
        <v>641.0</v>
      </c>
      <c r="C35682" s="47">
        <v>0.08</v>
      </c>
    </row>
    <row r="35683">
      <c r="A35683" s="47" t="s">
        <v>9285</v>
      </c>
      <c r="B35683" s="47">
        <v>642.0</v>
      </c>
      <c r="C35683" s="47">
        <v>0.08</v>
      </c>
    </row>
    <row r="35684">
      <c r="A35684" s="47" t="s">
        <v>9285</v>
      </c>
      <c r="B35684" s="47">
        <v>643.0</v>
      </c>
      <c r="C35684" s="47">
        <v>0.08</v>
      </c>
    </row>
    <row r="35685">
      <c r="A35685" s="47" t="s">
        <v>9285</v>
      </c>
      <c r="B35685" s="47">
        <v>644.0</v>
      </c>
      <c r="C35685" s="47">
        <v>0.08</v>
      </c>
    </row>
    <row r="35686">
      <c r="A35686" s="47" t="s">
        <v>9285</v>
      </c>
      <c r="B35686" s="47">
        <v>645.0</v>
      </c>
      <c r="C35686" s="47">
        <v>0.08</v>
      </c>
    </row>
    <row r="35687">
      <c r="A35687" s="47" t="s">
        <v>9285</v>
      </c>
      <c r="B35687" s="47">
        <v>646.0</v>
      </c>
      <c r="C35687" s="47">
        <v>0.08</v>
      </c>
    </row>
    <row r="35688">
      <c r="A35688" s="47" t="s">
        <v>9285</v>
      </c>
      <c r="B35688" s="47">
        <v>647.0</v>
      </c>
      <c r="C35688" s="47">
        <v>0.08</v>
      </c>
    </row>
    <row r="35689">
      <c r="A35689" s="47" t="s">
        <v>9285</v>
      </c>
      <c r="B35689" s="47">
        <v>648.0</v>
      </c>
      <c r="C35689" s="47">
        <v>0.08</v>
      </c>
    </row>
    <row r="35690">
      <c r="A35690" s="47" t="s">
        <v>9285</v>
      </c>
      <c r="B35690" s="47">
        <v>649.0</v>
      </c>
      <c r="C35690" s="47">
        <v>0.08</v>
      </c>
    </row>
    <row r="35691">
      <c r="A35691" s="47" t="s">
        <v>9285</v>
      </c>
      <c r="B35691" s="47">
        <v>650.0</v>
      </c>
      <c r="C35691" s="47">
        <v>0.08</v>
      </c>
    </row>
    <row r="35692">
      <c r="A35692" s="47" t="s">
        <v>9285</v>
      </c>
      <c r="B35692" s="47">
        <v>651.0</v>
      </c>
      <c r="C35692" s="47">
        <v>0.08</v>
      </c>
    </row>
    <row r="35693">
      <c r="A35693" s="47" t="s">
        <v>9285</v>
      </c>
      <c r="B35693" s="47">
        <v>652.0</v>
      </c>
      <c r="C35693" s="47">
        <v>0.08</v>
      </c>
    </row>
    <row r="35694">
      <c r="A35694" s="47" t="s">
        <v>9285</v>
      </c>
      <c r="B35694" s="47">
        <v>653.0</v>
      </c>
      <c r="C35694" s="47">
        <v>0.08</v>
      </c>
    </row>
    <row r="35695">
      <c r="A35695" s="47" t="s">
        <v>9285</v>
      </c>
      <c r="B35695" s="47">
        <v>654.0</v>
      </c>
      <c r="C35695" s="47">
        <v>0.08</v>
      </c>
    </row>
    <row r="35696">
      <c r="A35696" s="47" t="s">
        <v>9285</v>
      </c>
      <c r="B35696" s="47">
        <v>655.0</v>
      </c>
      <c r="C35696" s="47">
        <v>0.08</v>
      </c>
    </row>
    <row r="35697">
      <c r="A35697" s="47" t="s">
        <v>9285</v>
      </c>
      <c r="B35697" s="47">
        <v>656.0</v>
      </c>
      <c r="C35697" s="47">
        <v>0.08</v>
      </c>
    </row>
    <row r="35698">
      <c r="A35698" s="47" t="s">
        <v>9285</v>
      </c>
      <c r="B35698" s="47">
        <v>657.0</v>
      </c>
      <c r="C35698" s="47">
        <v>0.08</v>
      </c>
    </row>
    <row r="35699">
      <c r="A35699" s="47" t="s">
        <v>9285</v>
      </c>
      <c r="B35699" s="47">
        <v>658.0</v>
      </c>
      <c r="C35699" s="47">
        <v>0.08</v>
      </c>
    </row>
    <row r="35700">
      <c r="A35700" s="47" t="s">
        <v>9285</v>
      </c>
      <c r="B35700" s="47">
        <v>659.0</v>
      </c>
      <c r="C35700" s="47">
        <v>0.08</v>
      </c>
    </row>
    <row r="35701">
      <c r="A35701" s="47" t="s">
        <v>9285</v>
      </c>
      <c r="B35701" s="47">
        <v>660.0</v>
      </c>
      <c r="C35701" s="47">
        <v>0.08</v>
      </c>
    </row>
    <row r="35702">
      <c r="A35702" s="47" t="s">
        <v>9285</v>
      </c>
      <c r="B35702" s="47">
        <v>661.0</v>
      </c>
      <c r="C35702" s="47">
        <v>0.08</v>
      </c>
    </row>
    <row r="35703">
      <c r="A35703" s="47" t="s">
        <v>9285</v>
      </c>
      <c r="B35703" s="47">
        <v>662.0</v>
      </c>
      <c r="C35703" s="47">
        <v>0.08</v>
      </c>
    </row>
    <row r="35704">
      <c r="A35704" s="47" t="s">
        <v>9285</v>
      </c>
      <c r="B35704" s="47">
        <v>663.0</v>
      </c>
      <c r="C35704" s="47">
        <v>0.08</v>
      </c>
    </row>
    <row r="35705">
      <c r="A35705" s="47" t="s">
        <v>9285</v>
      </c>
      <c r="B35705" s="47">
        <v>664.0</v>
      </c>
      <c r="C35705" s="47">
        <v>0.08</v>
      </c>
    </row>
    <row r="35706">
      <c r="A35706" s="47" t="s">
        <v>9285</v>
      </c>
      <c r="B35706" s="47">
        <v>665.0</v>
      </c>
      <c r="C35706" s="47">
        <v>0.08</v>
      </c>
    </row>
    <row r="35707">
      <c r="A35707" s="47" t="s">
        <v>9285</v>
      </c>
      <c r="B35707" s="47">
        <v>666.0</v>
      </c>
      <c r="C35707" s="47">
        <v>0.08</v>
      </c>
    </row>
    <row r="35708">
      <c r="A35708" s="47" t="s">
        <v>9285</v>
      </c>
      <c r="B35708" s="47">
        <v>667.0</v>
      </c>
      <c r="C35708" s="47">
        <v>0.08</v>
      </c>
    </row>
    <row r="35709">
      <c r="A35709" s="47" t="s">
        <v>9285</v>
      </c>
      <c r="B35709" s="47">
        <v>668.0</v>
      </c>
      <c r="C35709" s="47">
        <v>0.08</v>
      </c>
    </row>
    <row r="35710">
      <c r="A35710" s="47" t="s">
        <v>9285</v>
      </c>
      <c r="B35710" s="47">
        <v>669.0</v>
      </c>
      <c r="C35710" s="47">
        <v>0.08</v>
      </c>
    </row>
    <row r="35711">
      <c r="A35711" s="47" t="s">
        <v>9285</v>
      </c>
      <c r="B35711" s="47">
        <v>670.0</v>
      </c>
      <c r="C35711" s="47">
        <v>0.08</v>
      </c>
    </row>
    <row r="35712">
      <c r="A35712" s="47" t="s">
        <v>9285</v>
      </c>
      <c r="B35712" s="47">
        <v>671.0</v>
      </c>
      <c r="C35712" s="47">
        <v>0.08</v>
      </c>
    </row>
    <row r="35713">
      <c r="A35713" s="47" t="s">
        <v>9285</v>
      </c>
      <c r="B35713" s="47">
        <v>672.0</v>
      </c>
      <c r="C35713" s="47">
        <v>0.08</v>
      </c>
    </row>
    <row r="35714">
      <c r="A35714" s="47" t="s">
        <v>9285</v>
      </c>
      <c r="B35714" s="47">
        <v>673.0</v>
      </c>
      <c r="C35714" s="47">
        <v>0.08</v>
      </c>
    </row>
    <row r="35715">
      <c r="A35715" s="47" t="s">
        <v>9285</v>
      </c>
      <c r="B35715" s="47">
        <v>674.0</v>
      </c>
      <c r="C35715" s="47">
        <v>0.08</v>
      </c>
    </row>
    <row r="35716">
      <c r="A35716" s="47" t="s">
        <v>9285</v>
      </c>
      <c r="B35716" s="47">
        <v>675.0</v>
      </c>
      <c r="C35716" s="47">
        <v>0.08</v>
      </c>
    </row>
    <row r="35717">
      <c r="A35717" s="47" t="s">
        <v>9285</v>
      </c>
      <c r="B35717" s="47">
        <v>676.0</v>
      </c>
      <c r="C35717" s="47">
        <v>0.08</v>
      </c>
    </row>
    <row r="35718">
      <c r="A35718" s="47" t="s">
        <v>9285</v>
      </c>
      <c r="B35718" s="47">
        <v>677.0</v>
      </c>
      <c r="C35718" s="47">
        <v>0.08</v>
      </c>
    </row>
    <row r="35719">
      <c r="A35719" s="47" t="s">
        <v>9285</v>
      </c>
      <c r="B35719" s="47">
        <v>678.0</v>
      </c>
      <c r="C35719" s="47">
        <v>0.08</v>
      </c>
    </row>
    <row r="35720">
      <c r="A35720" s="47" t="s">
        <v>9285</v>
      </c>
      <c r="B35720" s="47">
        <v>679.0</v>
      </c>
      <c r="C35720" s="47">
        <v>0.08</v>
      </c>
    </row>
    <row r="35721">
      <c r="A35721" s="47" t="s">
        <v>9285</v>
      </c>
      <c r="B35721" s="47">
        <v>680.0</v>
      </c>
      <c r="C35721" s="47">
        <v>0.08</v>
      </c>
    </row>
    <row r="35722">
      <c r="A35722" s="47" t="s">
        <v>9285</v>
      </c>
      <c r="B35722" s="47">
        <v>681.0</v>
      </c>
      <c r="C35722" s="47">
        <v>0.08</v>
      </c>
    </row>
    <row r="35723">
      <c r="A35723" s="47" t="s">
        <v>9285</v>
      </c>
      <c r="B35723" s="47">
        <v>682.0</v>
      </c>
      <c r="C35723" s="47">
        <v>0.08</v>
      </c>
    </row>
    <row r="35724">
      <c r="A35724" s="47" t="s">
        <v>9285</v>
      </c>
      <c r="B35724" s="47">
        <v>683.0</v>
      </c>
      <c r="C35724" s="47">
        <v>0.08</v>
      </c>
    </row>
    <row r="35725">
      <c r="A35725" s="47" t="s">
        <v>9285</v>
      </c>
      <c r="B35725" s="47">
        <v>684.0</v>
      </c>
      <c r="C35725" s="47">
        <v>0.08</v>
      </c>
    </row>
    <row r="35726">
      <c r="A35726" s="47" t="s">
        <v>9285</v>
      </c>
      <c r="B35726" s="47">
        <v>685.0</v>
      </c>
      <c r="C35726" s="47">
        <v>0.08</v>
      </c>
    </row>
    <row r="35727">
      <c r="A35727" s="47" t="s">
        <v>9285</v>
      </c>
      <c r="B35727" s="47">
        <v>686.0</v>
      </c>
      <c r="C35727" s="47">
        <v>0.08</v>
      </c>
    </row>
    <row r="35728">
      <c r="A35728" s="47" t="s">
        <v>9285</v>
      </c>
      <c r="B35728" s="47">
        <v>687.0</v>
      </c>
      <c r="C35728" s="47">
        <v>0.08</v>
      </c>
    </row>
    <row r="35729">
      <c r="A35729" s="47" t="s">
        <v>9285</v>
      </c>
      <c r="B35729" s="47">
        <v>688.0</v>
      </c>
      <c r="C35729" s="47">
        <v>0.08</v>
      </c>
    </row>
    <row r="35730">
      <c r="A35730" s="47" t="s">
        <v>9285</v>
      </c>
      <c r="B35730" s="47">
        <v>689.0</v>
      </c>
      <c r="C35730" s="47">
        <v>0.08</v>
      </c>
    </row>
    <row r="35731">
      <c r="A35731" s="47" t="s">
        <v>9285</v>
      </c>
      <c r="B35731" s="47">
        <v>690.0</v>
      </c>
      <c r="C35731" s="47">
        <v>0.08</v>
      </c>
    </row>
    <row r="35732">
      <c r="A35732" s="47" t="s">
        <v>9285</v>
      </c>
      <c r="B35732" s="47">
        <v>691.0</v>
      </c>
      <c r="C35732" s="47">
        <v>0.08</v>
      </c>
    </row>
    <row r="35733">
      <c r="A35733" s="47" t="s">
        <v>9285</v>
      </c>
      <c r="B35733" s="47">
        <v>692.0</v>
      </c>
      <c r="C35733" s="47">
        <v>0.08</v>
      </c>
    </row>
    <row r="35734">
      <c r="A35734" s="47" t="s">
        <v>9285</v>
      </c>
      <c r="B35734" s="47">
        <v>693.0</v>
      </c>
      <c r="C35734" s="47">
        <v>0.08</v>
      </c>
    </row>
    <row r="35735">
      <c r="A35735" s="47" t="s">
        <v>9285</v>
      </c>
      <c r="B35735" s="47">
        <v>694.0</v>
      </c>
      <c r="C35735" s="47">
        <v>0.08</v>
      </c>
    </row>
    <row r="35736">
      <c r="A35736" s="47" t="s">
        <v>9285</v>
      </c>
      <c r="B35736" s="47">
        <v>695.0</v>
      </c>
      <c r="C35736" s="47">
        <v>0.08</v>
      </c>
    </row>
    <row r="35737">
      <c r="A35737" s="47" t="s">
        <v>9285</v>
      </c>
      <c r="B35737" s="47">
        <v>696.0</v>
      </c>
      <c r="C35737" s="47">
        <v>0.08</v>
      </c>
    </row>
    <row r="35738">
      <c r="A35738" s="47" t="s">
        <v>9285</v>
      </c>
      <c r="B35738" s="47">
        <v>697.0</v>
      </c>
      <c r="C35738" s="47">
        <v>0.08</v>
      </c>
    </row>
    <row r="35739">
      <c r="A35739" s="47" t="s">
        <v>9285</v>
      </c>
      <c r="B35739" s="47">
        <v>698.0</v>
      </c>
      <c r="C35739" s="47">
        <v>0.08</v>
      </c>
    </row>
    <row r="35740">
      <c r="A35740" s="47" t="s">
        <v>9285</v>
      </c>
      <c r="B35740" s="47">
        <v>699.0</v>
      </c>
      <c r="C35740" s="47">
        <v>0.08</v>
      </c>
    </row>
    <row r="35741">
      <c r="A35741" s="47" t="s">
        <v>9285</v>
      </c>
      <c r="B35741" s="47">
        <v>700.0</v>
      </c>
      <c r="C35741" s="47">
        <v>0.08</v>
      </c>
    </row>
    <row r="35742">
      <c r="A35742" s="47" t="s">
        <v>9285</v>
      </c>
      <c r="B35742" s="47">
        <v>701.0</v>
      </c>
      <c r="C35742" s="47">
        <v>0.08</v>
      </c>
    </row>
    <row r="35743">
      <c r="A35743" s="47" t="s">
        <v>9285</v>
      </c>
      <c r="B35743" s="47">
        <v>702.0</v>
      </c>
      <c r="C35743" s="47">
        <v>0.08</v>
      </c>
    </row>
    <row r="35744">
      <c r="A35744" s="47" t="s">
        <v>9285</v>
      </c>
      <c r="B35744" s="47">
        <v>703.0</v>
      </c>
      <c r="C35744" s="47">
        <v>0.08</v>
      </c>
    </row>
    <row r="35745">
      <c r="A35745" s="47" t="s">
        <v>9285</v>
      </c>
      <c r="B35745" s="47">
        <v>704.0</v>
      </c>
      <c r="C35745" s="47">
        <v>0.08</v>
      </c>
    </row>
    <row r="35746">
      <c r="A35746" s="47" t="s">
        <v>9285</v>
      </c>
      <c r="B35746" s="47">
        <v>705.0</v>
      </c>
      <c r="C35746" s="47">
        <v>0.08</v>
      </c>
    </row>
    <row r="35747">
      <c r="A35747" s="47" t="s">
        <v>9285</v>
      </c>
      <c r="B35747" s="47">
        <v>706.0</v>
      </c>
      <c r="C35747" s="47">
        <v>0.08</v>
      </c>
    </row>
    <row r="35748">
      <c r="A35748" s="47" t="s">
        <v>9285</v>
      </c>
      <c r="B35748" s="47">
        <v>707.0</v>
      </c>
      <c r="C35748" s="47">
        <v>0.08</v>
      </c>
    </row>
    <row r="35749">
      <c r="A35749" s="47" t="s">
        <v>9285</v>
      </c>
      <c r="B35749" s="47">
        <v>708.0</v>
      </c>
      <c r="C35749" s="47">
        <v>0.08</v>
      </c>
    </row>
    <row r="35750">
      <c r="A35750" s="47" t="s">
        <v>9285</v>
      </c>
      <c r="B35750" s="47">
        <v>709.0</v>
      </c>
      <c r="C35750" s="47">
        <v>0.08</v>
      </c>
    </row>
    <row r="35751">
      <c r="A35751" s="47" t="s">
        <v>9285</v>
      </c>
      <c r="B35751" s="47">
        <v>710.0</v>
      </c>
      <c r="C35751" s="47">
        <v>0.08</v>
      </c>
    </row>
    <row r="35752">
      <c r="A35752" s="47" t="s">
        <v>9285</v>
      </c>
      <c r="B35752" s="47">
        <v>711.0</v>
      </c>
      <c r="C35752" s="47">
        <v>0.08</v>
      </c>
    </row>
    <row r="35753">
      <c r="A35753" s="47" t="s">
        <v>9285</v>
      </c>
      <c r="B35753" s="47">
        <v>712.0</v>
      </c>
      <c r="C35753" s="47">
        <v>0.08</v>
      </c>
    </row>
    <row r="35754">
      <c r="A35754" s="47" t="s">
        <v>9285</v>
      </c>
      <c r="B35754" s="47">
        <v>713.0</v>
      </c>
      <c r="C35754" s="47">
        <v>0.08</v>
      </c>
    </row>
    <row r="35755">
      <c r="A35755" s="47" t="s">
        <v>9285</v>
      </c>
      <c r="B35755" s="47">
        <v>714.0</v>
      </c>
      <c r="C35755" s="47">
        <v>0.08</v>
      </c>
    </row>
    <row r="35756">
      <c r="A35756" s="47" t="s">
        <v>9285</v>
      </c>
      <c r="B35756" s="47">
        <v>715.0</v>
      </c>
      <c r="C35756" s="47">
        <v>0.08</v>
      </c>
    </row>
    <row r="35757">
      <c r="A35757" s="47" t="s">
        <v>9285</v>
      </c>
      <c r="B35757" s="47">
        <v>716.0</v>
      </c>
      <c r="C35757" s="47">
        <v>0.08</v>
      </c>
    </row>
    <row r="35758">
      <c r="A35758" s="47" t="s">
        <v>9285</v>
      </c>
      <c r="B35758" s="47">
        <v>717.0</v>
      </c>
      <c r="C35758" s="47">
        <v>0.08</v>
      </c>
    </row>
    <row r="35759">
      <c r="A35759" s="47" t="s">
        <v>9285</v>
      </c>
      <c r="B35759" s="47">
        <v>718.0</v>
      </c>
      <c r="C35759" s="47">
        <v>0.08</v>
      </c>
    </row>
    <row r="35760">
      <c r="A35760" s="47" t="s">
        <v>9285</v>
      </c>
      <c r="B35760" s="47">
        <v>719.0</v>
      </c>
      <c r="C35760" s="47">
        <v>0.08</v>
      </c>
    </row>
    <row r="35761">
      <c r="A35761" s="47" t="s">
        <v>9285</v>
      </c>
      <c r="B35761" s="47">
        <v>720.0</v>
      </c>
      <c r="C35761" s="47">
        <v>0.08</v>
      </c>
    </row>
    <row r="35762">
      <c r="A35762" s="47" t="s">
        <v>9285</v>
      </c>
      <c r="B35762" s="47">
        <v>721.0</v>
      </c>
      <c r="C35762" s="47">
        <v>0.08</v>
      </c>
    </row>
    <row r="35763">
      <c r="A35763" s="47" t="s">
        <v>9285</v>
      </c>
      <c r="B35763" s="47">
        <v>722.0</v>
      </c>
      <c r="C35763" s="47">
        <v>0.08</v>
      </c>
    </row>
    <row r="35764">
      <c r="A35764" s="47" t="s">
        <v>9285</v>
      </c>
      <c r="B35764" s="47">
        <v>723.0</v>
      </c>
      <c r="C35764" s="47">
        <v>0.08</v>
      </c>
    </row>
    <row r="35765">
      <c r="A35765" s="47" t="s">
        <v>9285</v>
      </c>
      <c r="B35765" s="47">
        <v>724.0</v>
      </c>
      <c r="C35765" s="47">
        <v>0.08</v>
      </c>
    </row>
    <row r="35766">
      <c r="A35766" s="47" t="s">
        <v>9285</v>
      </c>
      <c r="B35766" s="47">
        <v>725.0</v>
      </c>
      <c r="C35766" s="47">
        <v>0.08</v>
      </c>
    </row>
    <row r="35767">
      <c r="A35767" s="47" t="s">
        <v>9285</v>
      </c>
      <c r="B35767" s="47">
        <v>726.0</v>
      </c>
      <c r="C35767" s="47">
        <v>0.08</v>
      </c>
    </row>
    <row r="35768">
      <c r="A35768" s="47" t="s">
        <v>9285</v>
      </c>
      <c r="B35768" s="47">
        <v>727.0</v>
      </c>
      <c r="C35768" s="47">
        <v>0.08</v>
      </c>
    </row>
    <row r="35769">
      <c r="A35769" s="47" t="s">
        <v>9285</v>
      </c>
      <c r="B35769" s="47">
        <v>728.0</v>
      </c>
      <c r="C35769" s="47">
        <v>0.08</v>
      </c>
    </row>
    <row r="35770">
      <c r="A35770" s="47" t="s">
        <v>9285</v>
      </c>
      <c r="B35770" s="47">
        <v>729.0</v>
      </c>
      <c r="C35770" s="47">
        <v>0.08</v>
      </c>
    </row>
    <row r="35771">
      <c r="A35771" s="47" t="s">
        <v>9285</v>
      </c>
      <c r="B35771" s="47">
        <v>730.0</v>
      </c>
      <c r="C35771" s="47">
        <v>0.08</v>
      </c>
    </row>
    <row r="35772">
      <c r="A35772" s="47" t="s">
        <v>9285</v>
      </c>
      <c r="B35772" s="47">
        <v>731.0</v>
      </c>
      <c r="C35772" s="47">
        <v>0.08</v>
      </c>
    </row>
    <row r="35773">
      <c r="A35773" s="47" t="s">
        <v>9285</v>
      </c>
      <c r="B35773" s="47">
        <v>732.0</v>
      </c>
      <c r="C35773" s="47">
        <v>0.08</v>
      </c>
    </row>
    <row r="35774">
      <c r="A35774" s="47" t="s">
        <v>9285</v>
      </c>
      <c r="B35774" s="47">
        <v>733.0</v>
      </c>
      <c r="C35774" s="47">
        <v>0.08</v>
      </c>
    </row>
    <row r="35775">
      <c r="A35775" s="47" t="s">
        <v>9285</v>
      </c>
      <c r="B35775" s="47">
        <v>734.0</v>
      </c>
      <c r="C35775" s="47">
        <v>0.08</v>
      </c>
    </row>
    <row r="35776">
      <c r="A35776" s="47" t="s">
        <v>9285</v>
      </c>
      <c r="B35776" s="47">
        <v>735.0</v>
      </c>
      <c r="C35776" s="47">
        <v>0.08</v>
      </c>
    </row>
    <row r="35777">
      <c r="A35777" s="47" t="s">
        <v>9285</v>
      </c>
      <c r="B35777" s="47">
        <v>736.0</v>
      </c>
      <c r="C35777" s="47">
        <v>0.08</v>
      </c>
    </row>
    <row r="35778">
      <c r="A35778" s="47" t="s">
        <v>9285</v>
      </c>
      <c r="B35778" s="47">
        <v>737.0</v>
      </c>
      <c r="C35778" s="47">
        <v>0.08</v>
      </c>
    </row>
    <row r="35779">
      <c r="A35779" s="47" t="s">
        <v>9285</v>
      </c>
      <c r="B35779" s="47">
        <v>738.0</v>
      </c>
      <c r="C35779" s="47">
        <v>0.08</v>
      </c>
    </row>
    <row r="35780">
      <c r="A35780" s="47" t="s">
        <v>9285</v>
      </c>
      <c r="B35780" s="47">
        <v>739.0</v>
      </c>
      <c r="C35780" s="47">
        <v>0.08</v>
      </c>
    </row>
    <row r="35781">
      <c r="A35781" s="47" t="s">
        <v>9285</v>
      </c>
      <c r="B35781" s="47">
        <v>740.0</v>
      </c>
      <c r="C35781" s="47">
        <v>0.08</v>
      </c>
    </row>
    <row r="35782">
      <c r="A35782" s="47" t="s">
        <v>9285</v>
      </c>
      <c r="B35782" s="47">
        <v>741.0</v>
      </c>
      <c r="C35782" s="47">
        <v>0.08</v>
      </c>
    </row>
    <row r="35783">
      <c r="A35783" s="47" t="s">
        <v>9285</v>
      </c>
      <c r="B35783" s="47">
        <v>742.0</v>
      </c>
      <c r="C35783" s="47">
        <v>0.08</v>
      </c>
    </row>
    <row r="35784">
      <c r="A35784" s="47" t="s">
        <v>9285</v>
      </c>
      <c r="B35784" s="47">
        <v>743.0</v>
      </c>
      <c r="C35784" s="47">
        <v>0.08</v>
      </c>
    </row>
    <row r="35785">
      <c r="A35785" s="47" t="s">
        <v>9285</v>
      </c>
      <c r="B35785" s="47">
        <v>744.0</v>
      </c>
      <c r="C35785" s="47">
        <v>0.08</v>
      </c>
    </row>
    <row r="35786">
      <c r="A35786" s="47" t="s">
        <v>9285</v>
      </c>
      <c r="B35786" s="47">
        <v>745.0</v>
      </c>
      <c r="C35786" s="47">
        <v>0.08</v>
      </c>
    </row>
    <row r="35787">
      <c r="A35787" s="47" t="s">
        <v>9285</v>
      </c>
      <c r="B35787" s="47">
        <v>746.0</v>
      </c>
      <c r="C35787" s="47">
        <v>0.08</v>
      </c>
    </row>
    <row r="35788">
      <c r="A35788" s="47" t="s">
        <v>9285</v>
      </c>
      <c r="B35788" s="47">
        <v>747.0</v>
      </c>
      <c r="C35788" s="47">
        <v>0.08</v>
      </c>
    </row>
    <row r="35789">
      <c r="A35789" s="47" t="s">
        <v>9285</v>
      </c>
      <c r="B35789" s="47">
        <v>748.0</v>
      </c>
      <c r="C35789" s="47">
        <v>0.08</v>
      </c>
    </row>
    <row r="35790">
      <c r="A35790" s="47" t="s">
        <v>9285</v>
      </c>
      <c r="B35790" s="47">
        <v>749.0</v>
      </c>
      <c r="C35790" s="47">
        <v>0.08</v>
      </c>
    </row>
    <row r="35791">
      <c r="A35791" s="47" t="s">
        <v>9285</v>
      </c>
      <c r="B35791" s="47">
        <v>750.0</v>
      </c>
      <c r="C35791" s="47">
        <v>0.08</v>
      </c>
    </row>
    <row r="35792">
      <c r="A35792" s="47" t="s">
        <v>9285</v>
      </c>
      <c r="B35792" s="47">
        <v>751.0</v>
      </c>
      <c r="C35792" s="47">
        <v>0.08</v>
      </c>
    </row>
    <row r="35793">
      <c r="A35793" s="47" t="s">
        <v>9285</v>
      </c>
      <c r="B35793" s="47">
        <v>752.0</v>
      </c>
      <c r="C35793" s="47">
        <v>0.08</v>
      </c>
    </row>
    <row r="35794">
      <c r="A35794" s="47" t="s">
        <v>9285</v>
      </c>
      <c r="B35794" s="47">
        <v>753.0</v>
      </c>
      <c r="C35794" s="47">
        <v>0.08</v>
      </c>
    </row>
    <row r="35795">
      <c r="A35795" s="47" t="s">
        <v>9285</v>
      </c>
      <c r="B35795" s="47">
        <v>754.0</v>
      </c>
      <c r="C35795" s="47">
        <v>0.08</v>
      </c>
    </row>
    <row r="35796">
      <c r="A35796" s="47" t="s">
        <v>9285</v>
      </c>
      <c r="B35796" s="47">
        <v>755.0</v>
      </c>
      <c r="C35796" s="47">
        <v>0.08</v>
      </c>
    </row>
    <row r="35797">
      <c r="A35797" s="47" t="s">
        <v>9285</v>
      </c>
      <c r="B35797" s="47">
        <v>756.0</v>
      </c>
      <c r="C35797" s="47">
        <v>0.08</v>
      </c>
    </row>
    <row r="35798">
      <c r="A35798" s="47" t="s">
        <v>9285</v>
      </c>
      <c r="B35798" s="47">
        <v>757.0</v>
      </c>
      <c r="C35798" s="47">
        <v>0.08</v>
      </c>
    </row>
    <row r="35799">
      <c r="A35799" s="47" t="s">
        <v>9285</v>
      </c>
      <c r="B35799" s="47">
        <v>758.0</v>
      </c>
      <c r="C35799" s="47">
        <v>0.08</v>
      </c>
    </row>
    <row r="35800">
      <c r="A35800" s="47" t="s">
        <v>9285</v>
      </c>
      <c r="B35800" s="47">
        <v>759.0</v>
      </c>
      <c r="C35800" s="47">
        <v>0.08</v>
      </c>
    </row>
    <row r="35801">
      <c r="A35801" s="47" t="s">
        <v>9285</v>
      </c>
      <c r="B35801" s="47">
        <v>760.0</v>
      </c>
      <c r="C35801" s="47">
        <v>0.08</v>
      </c>
    </row>
    <row r="35802">
      <c r="A35802" s="47" t="s">
        <v>9285</v>
      </c>
      <c r="B35802" s="47">
        <v>761.0</v>
      </c>
      <c r="C35802" s="47">
        <v>0.08</v>
      </c>
    </row>
    <row r="35803">
      <c r="A35803" s="47" t="s">
        <v>9285</v>
      </c>
      <c r="B35803" s="47">
        <v>762.0</v>
      </c>
      <c r="C35803" s="47">
        <v>0.08</v>
      </c>
    </row>
    <row r="35804">
      <c r="A35804" s="47" t="s">
        <v>9285</v>
      </c>
      <c r="B35804" s="47">
        <v>763.0</v>
      </c>
      <c r="C35804" s="47">
        <v>0.08</v>
      </c>
    </row>
    <row r="35805">
      <c r="A35805" s="47" t="s">
        <v>9285</v>
      </c>
      <c r="B35805" s="47">
        <v>764.0</v>
      </c>
      <c r="C35805" s="47">
        <v>0.08</v>
      </c>
    </row>
    <row r="35806">
      <c r="A35806" s="47" t="s">
        <v>9285</v>
      </c>
      <c r="B35806" s="47">
        <v>765.0</v>
      </c>
      <c r="C35806" s="47">
        <v>0.08</v>
      </c>
    </row>
    <row r="35807">
      <c r="A35807" s="47" t="s">
        <v>9285</v>
      </c>
      <c r="B35807" s="47">
        <v>766.0</v>
      </c>
      <c r="C35807" s="47">
        <v>0.08</v>
      </c>
    </row>
    <row r="35808">
      <c r="A35808" s="47" t="s">
        <v>9285</v>
      </c>
      <c r="B35808" s="47">
        <v>767.0</v>
      </c>
      <c r="C35808" s="47">
        <v>0.08</v>
      </c>
    </row>
    <row r="35809">
      <c r="A35809" s="47" t="s">
        <v>9285</v>
      </c>
      <c r="B35809" s="47">
        <v>768.0</v>
      </c>
      <c r="C35809" s="47">
        <v>0.08</v>
      </c>
    </row>
    <row r="35810">
      <c r="A35810" s="47" t="s">
        <v>9285</v>
      </c>
      <c r="B35810" s="47">
        <v>769.0</v>
      </c>
      <c r="C35810" s="47">
        <v>0.08</v>
      </c>
    </row>
    <row r="35811">
      <c r="A35811" s="47" t="s">
        <v>9285</v>
      </c>
      <c r="B35811" s="47">
        <v>770.0</v>
      </c>
      <c r="C35811" s="47">
        <v>0.08</v>
      </c>
    </row>
    <row r="35812">
      <c r="A35812" s="47" t="s">
        <v>9285</v>
      </c>
      <c r="B35812" s="47">
        <v>771.0</v>
      </c>
      <c r="C35812" s="47">
        <v>0.08</v>
      </c>
    </row>
    <row r="35813">
      <c r="A35813" s="47" t="s">
        <v>9285</v>
      </c>
      <c r="B35813" s="47">
        <v>772.0</v>
      </c>
      <c r="C35813" s="47">
        <v>0.08</v>
      </c>
    </row>
    <row r="35814">
      <c r="A35814" s="47" t="s">
        <v>9285</v>
      </c>
      <c r="B35814" s="47">
        <v>773.0</v>
      </c>
      <c r="C35814" s="47">
        <v>0.08</v>
      </c>
    </row>
    <row r="35815">
      <c r="A35815" s="47" t="s">
        <v>9285</v>
      </c>
      <c r="B35815" s="47">
        <v>774.0</v>
      </c>
      <c r="C35815" s="47">
        <v>0.08</v>
      </c>
    </row>
    <row r="35816">
      <c r="A35816" s="47" t="s">
        <v>9285</v>
      </c>
      <c r="B35816" s="47">
        <v>775.0</v>
      </c>
      <c r="C35816" s="47">
        <v>0.08</v>
      </c>
    </row>
    <row r="35817">
      <c r="A35817" s="47" t="s">
        <v>9285</v>
      </c>
      <c r="B35817" s="47">
        <v>776.0</v>
      </c>
      <c r="C35817" s="47">
        <v>0.08</v>
      </c>
    </row>
    <row r="35818">
      <c r="A35818" s="47" t="s">
        <v>9285</v>
      </c>
      <c r="B35818" s="47">
        <v>777.0</v>
      </c>
      <c r="C35818" s="47">
        <v>0.08</v>
      </c>
    </row>
    <row r="35819">
      <c r="A35819" s="47" t="s">
        <v>9285</v>
      </c>
      <c r="B35819" s="47">
        <v>778.0</v>
      </c>
      <c r="C35819" s="47">
        <v>0.08</v>
      </c>
    </row>
    <row r="35820">
      <c r="A35820" s="47" t="s">
        <v>9285</v>
      </c>
      <c r="B35820" s="47">
        <v>779.0</v>
      </c>
      <c r="C35820" s="47">
        <v>0.08</v>
      </c>
    </row>
    <row r="35821">
      <c r="A35821" s="47" t="s">
        <v>9285</v>
      </c>
      <c r="B35821" s="47">
        <v>780.0</v>
      </c>
      <c r="C35821" s="47">
        <v>0.08</v>
      </c>
    </row>
    <row r="35822">
      <c r="A35822" s="47" t="s">
        <v>9285</v>
      </c>
      <c r="B35822" s="47">
        <v>781.0</v>
      </c>
      <c r="C35822" s="47">
        <v>0.08</v>
      </c>
    </row>
    <row r="35823">
      <c r="A35823" s="47" t="s">
        <v>9285</v>
      </c>
      <c r="B35823" s="47">
        <v>782.0</v>
      </c>
      <c r="C35823" s="47">
        <v>0.08</v>
      </c>
    </row>
    <row r="35824">
      <c r="A35824" s="47" t="s">
        <v>9285</v>
      </c>
      <c r="B35824" s="47">
        <v>783.0</v>
      </c>
      <c r="C35824" s="47">
        <v>0.08</v>
      </c>
    </row>
    <row r="35825">
      <c r="A35825" s="47" t="s">
        <v>9285</v>
      </c>
      <c r="B35825" s="47">
        <v>784.0</v>
      </c>
      <c r="C35825" s="47">
        <v>0.08</v>
      </c>
    </row>
    <row r="35826">
      <c r="A35826" s="47" t="s">
        <v>9285</v>
      </c>
      <c r="B35826" s="47">
        <v>785.0</v>
      </c>
      <c r="C35826" s="47">
        <v>0.08</v>
      </c>
    </row>
    <row r="35827">
      <c r="A35827" s="47" t="s">
        <v>9285</v>
      </c>
      <c r="B35827" s="47">
        <v>786.0</v>
      </c>
      <c r="C35827" s="47">
        <v>0.08</v>
      </c>
    </row>
    <row r="35828">
      <c r="A35828" s="47" t="s">
        <v>9285</v>
      </c>
      <c r="B35828" s="47">
        <v>787.0</v>
      </c>
      <c r="C35828" s="47">
        <v>0.08</v>
      </c>
    </row>
    <row r="35829">
      <c r="A35829" s="47" t="s">
        <v>9285</v>
      </c>
      <c r="B35829" s="47">
        <v>788.0</v>
      </c>
      <c r="C35829" s="47">
        <v>0.08</v>
      </c>
    </row>
    <row r="35830">
      <c r="A35830" s="47" t="s">
        <v>9285</v>
      </c>
      <c r="B35830" s="47">
        <v>789.0</v>
      </c>
      <c r="C35830" s="47">
        <v>0.08</v>
      </c>
    </row>
    <row r="35831">
      <c r="A35831" s="47" t="s">
        <v>9285</v>
      </c>
      <c r="B35831" s="47">
        <v>790.0</v>
      </c>
      <c r="C35831" s="47">
        <v>0.08</v>
      </c>
    </row>
    <row r="35832">
      <c r="A35832" s="47" t="s">
        <v>9285</v>
      </c>
      <c r="B35832" s="47">
        <v>791.0</v>
      </c>
      <c r="C35832" s="47">
        <v>0.08</v>
      </c>
    </row>
    <row r="35833">
      <c r="A35833" s="47" t="s">
        <v>9285</v>
      </c>
      <c r="B35833" s="47">
        <v>792.0</v>
      </c>
      <c r="C35833" s="47">
        <v>0.08</v>
      </c>
    </row>
    <row r="35834">
      <c r="A35834" s="47" t="s">
        <v>9285</v>
      </c>
      <c r="B35834" s="47">
        <v>793.0</v>
      </c>
      <c r="C35834" s="47">
        <v>0.08</v>
      </c>
    </row>
    <row r="35835">
      <c r="A35835" s="47" t="s">
        <v>9285</v>
      </c>
      <c r="B35835" s="47">
        <v>794.0</v>
      </c>
      <c r="C35835" s="47">
        <v>0.08</v>
      </c>
    </row>
    <row r="35836">
      <c r="A35836" s="47" t="s">
        <v>9285</v>
      </c>
      <c r="B35836" s="47">
        <v>795.0</v>
      </c>
      <c r="C35836" s="47">
        <v>0.08</v>
      </c>
    </row>
    <row r="35837">
      <c r="A35837" s="47" t="s">
        <v>9285</v>
      </c>
      <c r="B35837" s="47">
        <v>796.0</v>
      </c>
      <c r="C35837" s="47">
        <v>0.08</v>
      </c>
    </row>
    <row r="35838">
      <c r="A35838" s="47" t="s">
        <v>9285</v>
      </c>
      <c r="B35838" s="47">
        <v>797.0</v>
      </c>
      <c r="C35838" s="47">
        <v>0.08</v>
      </c>
    </row>
    <row r="35839">
      <c r="A35839" s="47" t="s">
        <v>9285</v>
      </c>
      <c r="B35839" s="47">
        <v>798.0</v>
      </c>
      <c r="C35839" s="47">
        <v>0.08</v>
      </c>
    </row>
    <row r="35840">
      <c r="A35840" s="47" t="s">
        <v>9285</v>
      </c>
      <c r="B35840" s="47">
        <v>799.0</v>
      </c>
      <c r="C35840" s="47">
        <v>0.08</v>
      </c>
    </row>
    <row r="35841">
      <c r="A35841" s="47" t="s">
        <v>9285</v>
      </c>
      <c r="B35841" s="47">
        <v>800.0</v>
      </c>
      <c r="C35841" s="47">
        <v>0.08</v>
      </c>
    </row>
    <row r="35842">
      <c r="A35842" s="47" t="s">
        <v>9285</v>
      </c>
      <c r="B35842" s="47">
        <v>801.0</v>
      </c>
      <c r="C35842" s="47">
        <v>0.08</v>
      </c>
    </row>
    <row r="35843">
      <c r="A35843" s="47" t="s">
        <v>9285</v>
      </c>
      <c r="B35843" s="47">
        <v>802.0</v>
      </c>
      <c r="C35843" s="47">
        <v>0.08</v>
      </c>
    </row>
    <row r="35844">
      <c r="A35844" s="47" t="s">
        <v>9285</v>
      </c>
      <c r="B35844" s="47">
        <v>803.0</v>
      </c>
      <c r="C35844" s="47">
        <v>0.08</v>
      </c>
    </row>
    <row r="35845">
      <c r="A35845" s="47" t="s">
        <v>9285</v>
      </c>
      <c r="B35845" s="47">
        <v>804.0</v>
      </c>
      <c r="C35845" s="47">
        <v>0.08</v>
      </c>
    </row>
    <row r="35846">
      <c r="A35846" s="47" t="s">
        <v>9285</v>
      </c>
      <c r="B35846" s="47">
        <v>805.0</v>
      </c>
      <c r="C35846" s="47">
        <v>0.08</v>
      </c>
    </row>
    <row r="35847">
      <c r="A35847" s="47" t="s">
        <v>9285</v>
      </c>
      <c r="B35847" s="47">
        <v>806.0</v>
      </c>
      <c r="C35847" s="47">
        <v>0.08</v>
      </c>
    </row>
    <row r="35848">
      <c r="A35848" s="47" t="s">
        <v>9285</v>
      </c>
      <c r="B35848" s="47">
        <v>807.0</v>
      </c>
      <c r="C35848" s="47">
        <v>0.08</v>
      </c>
    </row>
    <row r="35849">
      <c r="A35849" s="47" t="s">
        <v>9285</v>
      </c>
      <c r="B35849" s="47">
        <v>808.0</v>
      </c>
      <c r="C35849" s="47">
        <v>0.08</v>
      </c>
    </row>
    <row r="35850">
      <c r="A35850" s="47" t="s">
        <v>9285</v>
      </c>
      <c r="B35850" s="47">
        <v>809.0</v>
      </c>
      <c r="C35850" s="47">
        <v>0.08</v>
      </c>
    </row>
    <row r="35851">
      <c r="A35851" s="47" t="s">
        <v>9285</v>
      </c>
      <c r="B35851" s="47">
        <v>810.0</v>
      </c>
      <c r="C35851" s="47">
        <v>0.08</v>
      </c>
    </row>
    <row r="35852">
      <c r="A35852" s="47" t="s">
        <v>9285</v>
      </c>
      <c r="B35852" s="47">
        <v>811.0</v>
      </c>
      <c r="C35852" s="47">
        <v>0.08</v>
      </c>
    </row>
    <row r="35853">
      <c r="A35853" s="47" t="s">
        <v>9285</v>
      </c>
      <c r="B35853" s="47">
        <v>812.0</v>
      </c>
      <c r="C35853" s="47">
        <v>0.08</v>
      </c>
    </row>
    <row r="35854">
      <c r="A35854" s="47" t="s">
        <v>9285</v>
      </c>
      <c r="B35854" s="47">
        <v>813.0</v>
      </c>
      <c r="C35854" s="47">
        <v>0.08</v>
      </c>
    </row>
    <row r="35855">
      <c r="A35855" s="47" t="s">
        <v>9285</v>
      </c>
      <c r="B35855" s="47">
        <v>814.0</v>
      </c>
      <c r="C35855" s="47">
        <v>0.08</v>
      </c>
    </row>
    <row r="35856">
      <c r="A35856" s="47" t="s">
        <v>9285</v>
      </c>
      <c r="B35856" s="47">
        <v>815.0</v>
      </c>
      <c r="C35856" s="47">
        <v>0.08</v>
      </c>
    </row>
    <row r="35857">
      <c r="A35857" s="47" t="s">
        <v>9285</v>
      </c>
      <c r="B35857" s="47">
        <v>816.0</v>
      </c>
      <c r="C35857" s="47">
        <v>0.08</v>
      </c>
    </row>
    <row r="35858">
      <c r="A35858" s="47" t="s">
        <v>9285</v>
      </c>
      <c r="B35858" s="47">
        <v>817.0</v>
      </c>
      <c r="C35858" s="47">
        <v>0.08</v>
      </c>
    </row>
    <row r="35859">
      <c r="A35859" s="47" t="s">
        <v>9285</v>
      </c>
      <c r="B35859" s="47">
        <v>818.0</v>
      </c>
      <c r="C35859" s="47">
        <v>0.08</v>
      </c>
    </row>
    <row r="35860">
      <c r="A35860" s="47" t="s">
        <v>9285</v>
      </c>
      <c r="B35860" s="47">
        <v>819.0</v>
      </c>
      <c r="C35860" s="47">
        <v>0.08</v>
      </c>
    </row>
    <row r="35861">
      <c r="A35861" s="47" t="s">
        <v>9285</v>
      </c>
      <c r="B35861" s="47">
        <v>820.0</v>
      </c>
      <c r="C35861" s="47">
        <v>0.08</v>
      </c>
    </row>
    <row r="35862">
      <c r="A35862" s="47" t="s">
        <v>9285</v>
      </c>
      <c r="B35862" s="47">
        <v>821.0</v>
      </c>
      <c r="C35862" s="47">
        <v>0.08</v>
      </c>
    </row>
    <row r="35863">
      <c r="A35863" s="47" t="s">
        <v>9285</v>
      </c>
      <c r="B35863" s="47">
        <v>822.0</v>
      </c>
      <c r="C35863" s="47">
        <v>0.08</v>
      </c>
    </row>
    <row r="35864">
      <c r="A35864" s="47" t="s">
        <v>9285</v>
      </c>
      <c r="B35864" s="47">
        <v>823.0</v>
      </c>
      <c r="C35864" s="47">
        <v>0.08</v>
      </c>
    </row>
    <row r="35865">
      <c r="A35865" s="47" t="s">
        <v>9285</v>
      </c>
      <c r="B35865" s="47">
        <v>824.0</v>
      </c>
      <c r="C35865" s="47">
        <v>0.08</v>
      </c>
    </row>
    <row r="35866">
      <c r="A35866" s="47" t="s">
        <v>9285</v>
      </c>
      <c r="B35866" s="47">
        <v>825.0</v>
      </c>
      <c r="C35866" s="47">
        <v>0.08</v>
      </c>
    </row>
    <row r="35867">
      <c r="A35867" s="47" t="s">
        <v>9285</v>
      </c>
      <c r="B35867" s="47">
        <v>826.0</v>
      </c>
      <c r="C35867" s="47">
        <v>0.08</v>
      </c>
    </row>
    <row r="35868">
      <c r="A35868" s="47" t="s">
        <v>9285</v>
      </c>
      <c r="B35868" s="47">
        <v>827.0</v>
      </c>
      <c r="C35868" s="47">
        <v>0.08</v>
      </c>
    </row>
    <row r="35869">
      <c r="A35869" s="47" t="s">
        <v>9285</v>
      </c>
      <c r="B35869" s="47">
        <v>828.0</v>
      </c>
      <c r="C35869" s="47">
        <v>0.08</v>
      </c>
    </row>
    <row r="35870">
      <c r="A35870" s="47" t="s">
        <v>9285</v>
      </c>
      <c r="B35870" s="47">
        <v>829.0</v>
      </c>
      <c r="C35870" s="47">
        <v>0.08</v>
      </c>
    </row>
    <row r="35871">
      <c r="A35871" s="47" t="s">
        <v>9285</v>
      </c>
      <c r="B35871" s="47">
        <v>830.0</v>
      </c>
      <c r="C35871" s="47">
        <v>0.08</v>
      </c>
    </row>
    <row r="35872">
      <c r="A35872" s="47" t="s">
        <v>9285</v>
      </c>
      <c r="B35872" s="47">
        <v>831.0</v>
      </c>
      <c r="C35872" s="47">
        <v>0.08</v>
      </c>
    </row>
    <row r="35873">
      <c r="A35873" s="47" t="s">
        <v>9285</v>
      </c>
      <c r="B35873" s="47">
        <v>832.0</v>
      </c>
      <c r="C35873" s="47">
        <v>0.08</v>
      </c>
    </row>
    <row r="35874">
      <c r="A35874" s="47" t="s">
        <v>9285</v>
      </c>
      <c r="B35874" s="47">
        <v>833.0</v>
      </c>
      <c r="C35874" s="47">
        <v>0.08</v>
      </c>
    </row>
    <row r="35875">
      <c r="A35875" s="47" t="s">
        <v>9285</v>
      </c>
      <c r="B35875" s="47">
        <v>834.0</v>
      </c>
      <c r="C35875" s="47">
        <v>0.08</v>
      </c>
    </row>
    <row r="35876">
      <c r="A35876" s="47" t="s">
        <v>9285</v>
      </c>
      <c r="B35876" s="47">
        <v>835.0</v>
      </c>
      <c r="C35876" s="47">
        <v>0.08</v>
      </c>
    </row>
    <row r="35877">
      <c r="A35877" s="47" t="s">
        <v>9285</v>
      </c>
      <c r="B35877" s="47">
        <v>836.0</v>
      </c>
      <c r="C35877" s="47">
        <v>0.08</v>
      </c>
    </row>
    <row r="35878">
      <c r="A35878" s="47" t="s">
        <v>9285</v>
      </c>
      <c r="B35878" s="47">
        <v>837.0</v>
      </c>
      <c r="C35878" s="47">
        <v>0.08</v>
      </c>
    </row>
    <row r="35879">
      <c r="A35879" s="47" t="s">
        <v>9285</v>
      </c>
      <c r="B35879" s="47">
        <v>838.0</v>
      </c>
      <c r="C35879" s="47">
        <v>0.08</v>
      </c>
    </row>
    <row r="35880">
      <c r="A35880" s="47" t="s">
        <v>9285</v>
      </c>
      <c r="B35880" s="47">
        <v>839.0</v>
      </c>
      <c r="C35880" s="47">
        <v>0.08</v>
      </c>
    </row>
    <row r="35881">
      <c r="A35881" s="47" t="s">
        <v>9285</v>
      </c>
      <c r="B35881" s="47">
        <v>840.0</v>
      </c>
      <c r="C35881" s="47">
        <v>0.08</v>
      </c>
    </row>
    <row r="35882">
      <c r="A35882" s="47" t="s">
        <v>9285</v>
      </c>
      <c r="B35882" s="47">
        <v>841.0</v>
      </c>
      <c r="C35882" s="47">
        <v>0.08</v>
      </c>
    </row>
    <row r="35883">
      <c r="A35883" s="47" t="s">
        <v>9285</v>
      </c>
      <c r="B35883" s="47">
        <v>842.0</v>
      </c>
      <c r="C35883" s="47">
        <v>0.08</v>
      </c>
    </row>
    <row r="35884">
      <c r="A35884" s="47" t="s">
        <v>9285</v>
      </c>
      <c r="B35884" s="47">
        <v>843.0</v>
      </c>
      <c r="C35884" s="47">
        <v>0.08</v>
      </c>
    </row>
    <row r="35885">
      <c r="A35885" s="47" t="s">
        <v>9285</v>
      </c>
      <c r="B35885" s="47">
        <v>844.0</v>
      </c>
      <c r="C35885" s="47">
        <v>0.08</v>
      </c>
    </row>
    <row r="35886">
      <c r="A35886" s="47" t="s">
        <v>9285</v>
      </c>
      <c r="B35886" s="47">
        <v>845.0</v>
      </c>
      <c r="C35886" s="47">
        <v>0.08</v>
      </c>
    </row>
    <row r="35887">
      <c r="A35887" s="47" t="s">
        <v>9285</v>
      </c>
      <c r="B35887" s="47">
        <v>846.0</v>
      </c>
      <c r="C35887" s="47">
        <v>0.08</v>
      </c>
    </row>
    <row r="35888">
      <c r="A35888" s="47" t="s">
        <v>9285</v>
      </c>
      <c r="B35888" s="47">
        <v>847.0</v>
      </c>
      <c r="C35888" s="47">
        <v>0.08</v>
      </c>
    </row>
    <row r="35889">
      <c r="A35889" s="47" t="s">
        <v>9285</v>
      </c>
      <c r="B35889" s="47">
        <v>848.0</v>
      </c>
      <c r="C35889" s="47">
        <v>0.08</v>
      </c>
    </row>
    <row r="35890">
      <c r="A35890" s="47" t="s">
        <v>9285</v>
      </c>
      <c r="B35890" s="47">
        <v>849.0</v>
      </c>
      <c r="C35890" s="47">
        <v>0.08</v>
      </c>
    </row>
    <row r="35891">
      <c r="A35891" s="47" t="s">
        <v>9285</v>
      </c>
      <c r="B35891" s="47">
        <v>850.0</v>
      </c>
      <c r="C35891" s="47">
        <v>0.08</v>
      </c>
    </row>
    <row r="35892">
      <c r="A35892" s="47" t="s">
        <v>9285</v>
      </c>
      <c r="B35892" s="47">
        <v>851.0</v>
      </c>
      <c r="C35892" s="47">
        <v>0.08</v>
      </c>
    </row>
    <row r="35893">
      <c r="A35893" s="47" t="s">
        <v>9285</v>
      </c>
      <c r="B35893" s="47">
        <v>852.0</v>
      </c>
      <c r="C35893" s="47">
        <v>0.08</v>
      </c>
    </row>
    <row r="35894">
      <c r="A35894" s="47" t="s">
        <v>9285</v>
      </c>
      <c r="B35894" s="47">
        <v>853.0</v>
      </c>
      <c r="C35894" s="47">
        <v>0.08</v>
      </c>
    </row>
    <row r="35895">
      <c r="A35895" s="47" t="s">
        <v>9285</v>
      </c>
      <c r="B35895" s="47">
        <v>854.0</v>
      </c>
      <c r="C35895" s="47">
        <v>0.08</v>
      </c>
    </row>
    <row r="35896">
      <c r="A35896" s="47" t="s">
        <v>9285</v>
      </c>
      <c r="B35896" s="47">
        <v>855.0</v>
      </c>
      <c r="C35896" s="47">
        <v>0.08</v>
      </c>
    </row>
    <row r="35897">
      <c r="A35897" s="47" t="s">
        <v>9285</v>
      </c>
      <c r="B35897" s="47">
        <v>856.0</v>
      </c>
      <c r="C35897" s="47">
        <v>0.08</v>
      </c>
    </row>
    <row r="35898">
      <c r="A35898" s="47" t="s">
        <v>9285</v>
      </c>
      <c r="B35898" s="47">
        <v>857.0</v>
      </c>
      <c r="C35898" s="47">
        <v>0.08</v>
      </c>
    </row>
    <row r="35899">
      <c r="A35899" s="47" t="s">
        <v>9285</v>
      </c>
      <c r="B35899" s="47">
        <v>858.0</v>
      </c>
      <c r="C35899" s="47">
        <v>0.08</v>
      </c>
    </row>
    <row r="35900">
      <c r="A35900" s="47" t="s">
        <v>9285</v>
      </c>
      <c r="B35900" s="47">
        <v>859.0</v>
      </c>
      <c r="C35900" s="47">
        <v>0.08</v>
      </c>
    </row>
    <row r="35901">
      <c r="A35901" s="47" t="s">
        <v>9285</v>
      </c>
      <c r="B35901" s="47">
        <v>860.0</v>
      </c>
      <c r="C35901" s="47">
        <v>0.08</v>
      </c>
    </row>
    <row r="35902">
      <c r="A35902" s="47" t="s">
        <v>9285</v>
      </c>
      <c r="B35902" s="47">
        <v>861.0</v>
      </c>
      <c r="C35902" s="47">
        <v>0.08</v>
      </c>
    </row>
    <row r="35903">
      <c r="A35903" s="47" t="s">
        <v>9285</v>
      </c>
      <c r="B35903" s="47">
        <v>862.0</v>
      </c>
      <c r="C35903" s="47">
        <v>0.08</v>
      </c>
    </row>
    <row r="35904">
      <c r="A35904" s="47" t="s">
        <v>9285</v>
      </c>
      <c r="B35904" s="47">
        <v>863.0</v>
      </c>
      <c r="C35904" s="47">
        <v>0.08</v>
      </c>
    </row>
    <row r="35905">
      <c r="A35905" s="47" t="s">
        <v>9285</v>
      </c>
      <c r="B35905" s="47">
        <v>864.0</v>
      </c>
      <c r="C35905" s="47">
        <v>0.08</v>
      </c>
    </row>
    <row r="35906">
      <c r="A35906" s="47" t="s">
        <v>9285</v>
      </c>
      <c r="B35906" s="47">
        <v>865.0</v>
      </c>
      <c r="C35906" s="47">
        <v>0.08</v>
      </c>
    </row>
    <row r="35907">
      <c r="A35907" s="47" t="s">
        <v>9285</v>
      </c>
      <c r="B35907" s="47">
        <v>866.0</v>
      </c>
      <c r="C35907" s="47">
        <v>0.08</v>
      </c>
    </row>
    <row r="35908">
      <c r="A35908" s="47" t="s">
        <v>9285</v>
      </c>
      <c r="B35908" s="47">
        <v>867.0</v>
      </c>
      <c r="C35908" s="47">
        <v>0.08</v>
      </c>
    </row>
    <row r="35909">
      <c r="A35909" s="47" t="s">
        <v>9285</v>
      </c>
      <c r="B35909" s="47">
        <v>868.0</v>
      </c>
      <c r="C35909" s="47">
        <v>0.08</v>
      </c>
    </row>
    <row r="35910">
      <c r="A35910" s="47" t="s">
        <v>9285</v>
      </c>
      <c r="B35910" s="47">
        <v>869.0</v>
      </c>
      <c r="C35910" s="47">
        <v>0.08</v>
      </c>
    </row>
    <row r="35911">
      <c r="A35911" s="47" t="s">
        <v>9285</v>
      </c>
      <c r="B35911" s="47">
        <v>870.0</v>
      </c>
      <c r="C35911" s="47">
        <v>0.08</v>
      </c>
    </row>
    <row r="35912">
      <c r="A35912" s="47" t="s">
        <v>9285</v>
      </c>
      <c r="B35912" s="47">
        <v>871.0</v>
      </c>
      <c r="C35912" s="47">
        <v>0.08</v>
      </c>
    </row>
    <row r="35913">
      <c r="A35913" s="47" t="s">
        <v>9285</v>
      </c>
      <c r="B35913" s="47">
        <v>872.0</v>
      </c>
      <c r="C35913" s="47">
        <v>0.08</v>
      </c>
    </row>
    <row r="35914">
      <c r="A35914" s="47" t="s">
        <v>9285</v>
      </c>
      <c r="B35914" s="47">
        <v>873.0</v>
      </c>
      <c r="C35914" s="47">
        <v>0.08</v>
      </c>
    </row>
    <row r="35915">
      <c r="A35915" s="47" t="s">
        <v>9285</v>
      </c>
      <c r="B35915" s="47">
        <v>874.0</v>
      </c>
      <c r="C35915" s="47">
        <v>0.08</v>
      </c>
    </row>
    <row r="35916">
      <c r="A35916" s="47" t="s">
        <v>9285</v>
      </c>
      <c r="B35916" s="47">
        <v>875.0</v>
      </c>
      <c r="C35916" s="47">
        <v>0.08</v>
      </c>
    </row>
    <row r="35917">
      <c r="A35917" s="47" t="s">
        <v>9285</v>
      </c>
      <c r="B35917" s="47">
        <v>876.0</v>
      </c>
      <c r="C35917" s="47">
        <v>0.08</v>
      </c>
    </row>
    <row r="35918">
      <c r="A35918" s="47" t="s">
        <v>9285</v>
      </c>
      <c r="B35918" s="47">
        <v>877.0</v>
      </c>
      <c r="C35918" s="47">
        <v>0.08</v>
      </c>
    </row>
    <row r="35919">
      <c r="A35919" s="47" t="s">
        <v>9285</v>
      </c>
      <c r="B35919" s="47">
        <v>878.0</v>
      </c>
      <c r="C35919" s="47">
        <v>0.08</v>
      </c>
    </row>
    <row r="35920">
      <c r="A35920" s="47" t="s">
        <v>9285</v>
      </c>
      <c r="B35920" s="47">
        <v>879.0</v>
      </c>
      <c r="C35920" s="47">
        <v>0.08</v>
      </c>
    </row>
    <row r="35921">
      <c r="A35921" s="47" t="s">
        <v>9285</v>
      </c>
      <c r="B35921" s="47">
        <v>880.0</v>
      </c>
      <c r="C35921" s="47">
        <v>0.08</v>
      </c>
    </row>
    <row r="35922">
      <c r="A35922" s="47" t="s">
        <v>9285</v>
      </c>
      <c r="B35922" s="47">
        <v>881.0</v>
      </c>
      <c r="C35922" s="47">
        <v>0.08</v>
      </c>
    </row>
    <row r="35923">
      <c r="A35923" s="47" t="s">
        <v>9285</v>
      </c>
      <c r="B35923" s="47">
        <v>882.0</v>
      </c>
      <c r="C35923" s="47">
        <v>0.08</v>
      </c>
    </row>
    <row r="35924">
      <c r="A35924" s="47" t="s">
        <v>9285</v>
      </c>
      <c r="B35924" s="47">
        <v>883.0</v>
      </c>
      <c r="C35924" s="47">
        <v>0.08</v>
      </c>
    </row>
    <row r="35925">
      <c r="A35925" s="47" t="s">
        <v>9285</v>
      </c>
      <c r="B35925" s="47">
        <v>884.0</v>
      </c>
      <c r="C35925" s="47">
        <v>0.08</v>
      </c>
    </row>
    <row r="35926">
      <c r="A35926" s="47" t="s">
        <v>9285</v>
      </c>
      <c r="B35926" s="47">
        <v>885.0</v>
      </c>
      <c r="C35926" s="47">
        <v>0.08</v>
      </c>
    </row>
    <row r="35927">
      <c r="A35927" s="47" t="s">
        <v>9285</v>
      </c>
      <c r="B35927" s="47">
        <v>886.0</v>
      </c>
      <c r="C35927" s="47">
        <v>0.08</v>
      </c>
    </row>
    <row r="35928">
      <c r="A35928" s="47" t="s">
        <v>9285</v>
      </c>
      <c r="B35928" s="47">
        <v>887.0</v>
      </c>
      <c r="C35928" s="47">
        <v>0.08</v>
      </c>
    </row>
    <row r="35929">
      <c r="A35929" s="47" t="s">
        <v>9285</v>
      </c>
      <c r="B35929" s="47">
        <v>888.0</v>
      </c>
      <c r="C35929" s="47">
        <v>0.08</v>
      </c>
    </row>
    <row r="35930">
      <c r="A35930" s="47" t="s">
        <v>9285</v>
      </c>
      <c r="B35930" s="47">
        <v>889.0</v>
      </c>
      <c r="C35930" s="47">
        <v>0.08</v>
      </c>
    </row>
    <row r="35931">
      <c r="A35931" s="47" t="s">
        <v>9285</v>
      </c>
      <c r="B35931" s="47">
        <v>890.0</v>
      </c>
      <c r="C35931" s="47">
        <v>0.08</v>
      </c>
    </row>
    <row r="35932">
      <c r="A35932" s="47" t="s">
        <v>9285</v>
      </c>
      <c r="B35932" s="47">
        <v>891.0</v>
      </c>
      <c r="C35932" s="47">
        <v>0.08</v>
      </c>
    </row>
    <row r="35933">
      <c r="A35933" s="47" t="s">
        <v>9285</v>
      </c>
      <c r="B35933" s="47">
        <v>892.0</v>
      </c>
      <c r="C35933" s="47">
        <v>0.08</v>
      </c>
    </row>
    <row r="35934">
      <c r="A35934" s="47" t="s">
        <v>9285</v>
      </c>
      <c r="B35934" s="47">
        <v>893.0</v>
      </c>
      <c r="C35934" s="47">
        <v>0.08</v>
      </c>
    </row>
    <row r="35935">
      <c r="A35935" s="47" t="s">
        <v>9285</v>
      </c>
      <c r="B35935" s="47">
        <v>894.0</v>
      </c>
      <c r="C35935" s="47">
        <v>0.08</v>
      </c>
    </row>
    <row r="35936">
      <c r="A35936" s="47" t="s">
        <v>9285</v>
      </c>
      <c r="B35936" s="47">
        <v>895.0</v>
      </c>
      <c r="C35936" s="47">
        <v>0.08</v>
      </c>
    </row>
    <row r="35937">
      <c r="A35937" s="47" t="s">
        <v>9285</v>
      </c>
      <c r="B35937" s="47">
        <v>896.0</v>
      </c>
      <c r="C35937" s="47">
        <v>0.08</v>
      </c>
    </row>
    <row r="35938">
      <c r="A35938" s="47" t="s">
        <v>9285</v>
      </c>
      <c r="B35938" s="47">
        <v>897.0</v>
      </c>
      <c r="C35938" s="47">
        <v>0.08</v>
      </c>
    </row>
    <row r="35939">
      <c r="A35939" s="47" t="s">
        <v>9285</v>
      </c>
      <c r="B35939" s="47">
        <v>898.0</v>
      </c>
      <c r="C35939" s="47">
        <v>0.08</v>
      </c>
    </row>
    <row r="35940">
      <c r="A35940" s="47" t="s">
        <v>9285</v>
      </c>
      <c r="B35940" s="47">
        <v>899.0</v>
      </c>
      <c r="C35940" s="47">
        <v>0.08</v>
      </c>
    </row>
    <row r="35941">
      <c r="A35941" s="47" t="s">
        <v>9285</v>
      </c>
      <c r="B35941" s="47">
        <v>900.0</v>
      </c>
      <c r="C35941" s="47">
        <v>0.08</v>
      </c>
    </row>
    <row r="35942">
      <c r="A35942" s="47" t="s">
        <v>9285</v>
      </c>
      <c r="B35942" s="47">
        <v>901.0</v>
      </c>
      <c r="C35942" s="47">
        <v>0.08</v>
      </c>
    </row>
    <row r="35943">
      <c r="A35943" s="47" t="s">
        <v>9285</v>
      </c>
      <c r="B35943" s="47">
        <v>902.0</v>
      </c>
      <c r="C35943" s="47">
        <v>0.08</v>
      </c>
    </row>
    <row r="35944">
      <c r="A35944" s="47" t="s">
        <v>9285</v>
      </c>
      <c r="B35944" s="47">
        <v>903.0</v>
      </c>
      <c r="C35944" s="47">
        <v>0.08</v>
      </c>
    </row>
    <row r="35945">
      <c r="A35945" s="47" t="s">
        <v>9285</v>
      </c>
      <c r="B35945" s="47">
        <v>904.0</v>
      </c>
      <c r="C35945" s="47">
        <v>0.08</v>
      </c>
    </row>
    <row r="35946">
      <c r="A35946" s="47" t="s">
        <v>9285</v>
      </c>
      <c r="B35946" s="47">
        <v>905.0</v>
      </c>
      <c r="C35946" s="47">
        <v>0.08</v>
      </c>
    </row>
    <row r="35947">
      <c r="A35947" s="47" t="s">
        <v>9285</v>
      </c>
      <c r="B35947" s="47">
        <v>906.0</v>
      </c>
      <c r="C35947" s="47">
        <v>0.08</v>
      </c>
    </row>
    <row r="35948">
      <c r="A35948" s="47" t="s">
        <v>9285</v>
      </c>
      <c r="B35948" s="47">
        <v>907.0</v>
      </c>
      <c r="C35948" s="47">
        <v>0.08</v>
      </c>
    </row>
    <row r="35949">
      <c r="A35949" s="47" t="s">
        <v>9285</v>
      </c>
      <c r="B35949" s="47">
        <v>908.0</v>
      </c>
      <c r="C35949" s="47">
        <v>0.08</v>
      </c>
    </row>
    <row r="35950">
      <c r="A35950" s="47" t="s">
        <v>9285</v>
      </c>
      <c r="B35950" s="47">
        <v>909.0</v>
      </c>
      <c r="C35950" s="47">
        <v>0.08</v>
      </c>
    </row>
    <row r="35951">
      <c r="A35951" s="47" t="s">
        <v>9285</v>
      </c>
      <c r="B35951" s="47">
        <v>910.0</v>
      </c>
      <c r="C35951" s="47">
        <v>0.08</v>
      </c>
    </row>
    <row r="35952">
      <c r="A35952" s="47" t="s">
        <v>9285</v>
      </c>
      <c r="B35952" s="47">
        <v>911.0</v>
      </c>
      <c r="C35952" s="47">
        <v>0.08</v>
      </c>
    </row>
    <row r="35953">
      <c r="A35953" s="47" t="s">
        <v>9285</v>
      </c>
      <c r="B35953" s="47">
        <v>912.0</v>
      </c>
      <c r="C35953" s="47">
        <v>0.08</v>
      </c>
    </row>
    <row r="35954">
      <c r="A35954" s="47" t="s">
        <v>9285</v>
      </c>
      <c r="B35954" s="47">
        <v>913.0</v>
      </c>
      <c r="C35954" s="47">
        <v>0.08</v>
      </c>
    </row>
    <row r="35955">
      <c r="A35955" s="47" t="s">
        <v>9285</v>
      </c>
      <c r="B35955" s="47">
        <v>914.0</v>
      </c>
      <c r="C35955" s="47">
        <v>0.08</v>
      </c>
    </row>
    <row r="35956">
      <c r="A35956" s="47" t="s">
        <v>9285</v>
      </c>
      <c r="B35956" s="47">
        <v>915.0</v>
      </c>
      <c r="C35956" s="47">
        <v>0.08</v>
      </c>
    </row>
    <row r="35957">
      <c r="A35957" s="47" t="s">
        <v>9285</v>
      </c>
      <c r="B35957" s="47">
        <v>916.0</v>
      </c>
      <c r="C35957" s="47">
        <v>0.08</v>
      </c>
    </row>
    <row r="35958">
      <c r="A35958" s="47" t="s">
        <v>9285</v>
      </c>
      <c r="B35958" s="47">
        <v>917.0</v>
      </c>
      <c r="C35958" s="47">
        <v>0.08</v>
      </c>
    </row>
    <row r="35959">
      <c r="A35959" s="47" t="s">
        <v>9285</v>
      </c>
      <c r="B35959" s="47">
        <v>918.0</v>
      </c>
      <c r="C35959" s="47">
        <v>0.08</v>
      </c>
    </row>
    <row r="35960">
      <c r="A35960" s="47" t="s">
        <v>9285</v>
      </c>
      <c r="B35960" s="47">
        <v>919.0</v>
      </c>
      <c r="C35960" s="47">
        <v>0.08</v>
      </c>
    </row>
    <row r="35961">
      <c r="A35961" s="47" t="s">
        <v>9285</v>
      </c>
      <c r="B35961" s="47">
        <v>920.0</v>
      </c>
      <c r="C35961" s="47">
        <v>0.08</v>
      </c>
    </row>
    <row r="35962">
      <c r="A35962" s="47" t="s">
        <v>9285</v>
      </c>
      <c r="B35962" s="47">
        <v>921.0</v>
      </c>
      <c r="C35962" s="47">
        <v>0.08</v>
      </c>
    </row>
    <row r="35963">
      <c r="A35963" s="47" t="s">
        <v>9285</v>
      </c>
      <c r="B35963" s="47">
        <v>922.0</v>
      </c>
      <c r="C35963" s="47">
        <v>0.08</v>
      </c>
    </row>
    <row r="35964">
      <c r="A35964" s="47" t="s">
        <v>9285</v>
      </c>
      <c r="B35964" s="47">
        <v>923.0</v>
      </c>
      <c r="C35964" s="47">
        <v>0.08</v>
      </c>
    </row>
    <row r="35965">
      <c r="A35965" s="47" t="s">
        <v>9285</v>
      </c>
      <c r="B35965" s="47">
        <v>924.0</v>
      </c>
      <c r="C35965" s="47">
        <v>0.08</v>
      </c>
    </row>
    <row r="35966">
      <c r="A35966" s="47" t="s">
        <v>9285</v>
      </c>
      <c r="B35966" s="47">
        <v>925.0</v>
      </c>
      <c r="C35966" s="47">
        <v>0.08</v>
      </c>
    </row>
    <row r="35967">
      <c r="A35967" s="47" t="s">
        <v>9285</v>
      </c>
      <c r="B35967" s="47">
        <v>926.0</v>
      </c>
      <c r="C35967" s="47">
        <v>0.08</v>
      </c>
    </row>
    <row r="35968">
      <c r="A35968" s="47" t="s">
        <v>9285</v>
      </c>
      <c r="B35968" s="47">
        <v>927.0</v>
      </c>
      <c r="C35968" s="47">
        <v>0.08</v>
      </c>
    </row>
    <row r="35969">
      <c r="A35969" s="47" t="s">
        <v>9285</v>
      </c>
      <c r="B35969" s="47">
        <v>928.0</v>
      </c>
      <c r="C35969" s="47">
        <v>0.08</v>
      </c>
    </row>
    <row r="35970">
      <c r="A35970" s="47" t="s">
        <v>9285</v>
      </c>
      <c r="B35970" s="47">
        <v>929.0</v>
      </c>
      <c r="C35970" s="47">
        <v>0.08</v>
      </c>
    </row>
    <row r="35971">
      <c r="A35971" s="47" t="s">
        <v>9285</v>
      </c>
      <c r="B35971" s="47">
        <v>930.0</v>
      </c>
      <c r="C35971" s="47">
        <v>0.08</v>
      </c>
    </row>
    <row r="35972">
      <c r="A35972" s="47" t="s">
        <v>9285</v>
      </c>
      <c r="B35972" s="47">
        <v>931.0</v>
      </c>
      <c r="C35972" s="47">
        <v>0.08</v>
      </c>
    </row>
    <row r="35973">
      <c r="A35973" s="47" t="s">
        <v>9285</v>
      </c>
      <c r="B35973" s="47">
        <v>932.0</v>
      </c>
      <c r="C35973" s="47">
        <v>0.08</v>
      </c>
    </row>
    <row r="35974">
      <c r="A35974" s="47" t="s">
        <v>9285</v>
      </c>
      <c r="B35974" s="47">
        <v>933.0</v>
      </c>
      <c r="C35974" s="47">
        <v>0.08</v>
      </c>
    </row>
    <row r="35975">
      <c r="A35975" s="47" t="s">
        <v>9285</v>
      </c>
      <c r="B35975" s="47">
        <v>934.0</v>
      </c>
      <c r="C35975" s="47">
        <v>0.08</v>
      </c>
    </row>
    <row r="35976">
      <c r="A35976" s="47" t="s">
        <v>9285</v>
      </c>
      <c r="B35976" s="47">
        <v>935.0</v>
      </c>
      <c r="C35976" s="47">
        <v>0.08</v>
      </c>
    </row>
    <row r="35977">
      <c r="A35977" s="47" t="s">
        <v>9285</v>
      </c>
      <c r="B35977" s="47">
        <v>936.0</v>
      </c>
      <c r="C35977" s="47">
        <v>0.08</v>
      </c>
    </row>
    <row r="35978">
      <c r="A35978" s="47" t="s">
        <v>9285</v>
      </c>
      <c r="B35978" s="47">
        <v>937.0</v>
      </c>
      <c r="C35978" s="47">
        <v>0.08</v>
      </c>
    </row>
    <row r="35979">
      <c r="A35979" s="47" t="s">
        <v>9285</v>
      </c>
      <c r="B35979" s="47">
        <v>938.0</v>
      </c>
      <c r="C35979" s="47">
        <v>0.08</v>
      </c>
    </row>
    <row r="35980">
      <c r="A35980" s="47" t="s">
        <v>9285</v>
      </c>
      <c r="B35980" s="47">
        <v>939.0</v>
      </c>
      <c r="C35980" s="47">
        <v>0.08</v>
      </c>
    </row>
    <row r="35981">
      <c r="A35981" s="47" t="s">
        <v>9285</v>
      </c>
      <c r="B35981" s="47">
        <v>940.0</v>
      </c>
      <c r="C35981" s="47">
        <v>0.08</v>
      </c>
    </row>
    <row r="35982">
      <c r="A35982" s="47" t="s">
        <v>9285</v>
      </c>
      <c r="B35982" s="47">
        <v>941.0</v>
      </c>
      <c r="C35982" s="47">
        <v>0.08</v>
      </c>
    </row>
    <row r="35983">
      <c r="A35983" s="47" t="s">
        <v>9285</v>
      </c>
      <c r="B35983" s="47">
        <v>942.0</v>
      </c>
      <c r="C35983" s="47">
        <v>0.08</v>
      </c>
    </row>
    <row r="35984">
      <c r="A35984" s="47" t="s">
        <v>9285</v>
      </c>
      <c r="B35984" s="47">
        <v>943.0</v>
      </c>
      <c r="C35984" s="47">
        <v>0.08</v>
      </c>
    </row>
    <row r="35985">
      <c r="A35985" s="47" t="s">
        <v>9285</v>
      </c>
      <c r="B35985" s="47">
        <v>944.0</v>
      </c>
      <c r="C35985" s="47">
        <v>0.08</v>
      </c>
    </row>
    <row r="35986">
      <c r="A35986" s="47" t="s">
        <v>9285</v>
      </c>
      <c r="B35986" s="47">
        <v>945.0</v>
      </c>
      <c r="C35986" s="47">
        <v>0.08</v>
      </c>
    </row>
    <row r="35987">
      <c r="A35987" s="47" t="s">
        <v>9285</v>
      </c>
      <c r="B35987" s="47">
        <v>946.0</v>
      </c>
      <c r="C35987" s="47">
        <v>0.08</v>
      </c>
    </row>
    <row r="35988">
      <c r="A35988" s="47" t="s">
        <v>9285</v>
      </c>
      <c r="B35988" s="47">
        <v>947.0</v>
      </c>
      <c r="C35988" s="47">
        <v>0.08</v>
      </c>
    </row>
    <row r="35989">
      <c r="A35989" s="47" t="s">
        <v>9285</v>
      </c>
      <c r="B35989" s="47">
        <v>948.0</v>
      </c>
      <c r="C35989" s="47">
        <v>0.08</v>
      </c>
    </row>
    <row r="35990">
      <c r="A35990" s="47" t="s">
        <v>9285</v>
      </c>
      <c r="B35990" s="47">
        <v>949.0</v>
      </c>
      <c r="C35990" s="47">
        <v>0.08</v>
      </c>
    </row>
    <row r="35991">
      <c r="A35991" s="47" t="s">
        <v>9285</v>
      </c>
      <c r="B35991" s="47">
        <v>950.0</v>
      </c>
      <c r="C35991" s="47">
        <v>0.08</v>
      </c>
    </row>
    <row r="35992">
      <c r="A35992" s="47" t="s">
        <v>9285</v>
      </c>
      <c r="B35992" s="47">
        <v>951.0</v>
      </c>
      <c r="C35992" s="47">
        <v>0.08</v>
      </c>
    </row>
    <row r="35993">
      <c r="A35993" s="47" t="s">
        <v>9285</v>
      </c>
      <c r="B35993" s="47">
        <v>952.0</v>
      </c>
      <c r="C35993" s="47">
        <v>0.08</v>
      </c>
    </row>
    <row r="35994">
      <c r="A35994" s="47" t="s">
        <v>9285</v>
      </c>
      <c r="B35994" s="47">
        <v>953.0</v>
      </c>
      <c r="C35994" s="47">
        <v>0.08</v>
      </c>
    </row>
    <row r="35995">
      <c r="A35995" s="47" t="s">
        <v>9285</v>
      </c>
      <c r="B35995" s="47">
        <v>954.0</v>
      </c>
      <c r="C35995" s="47">
        <v>0.08</v>
      </c>
    </row>
    <row r="35996">
      <c r="A35996" s="47" t="s">
        <v>9285</v>
      </c>
      <c r="B35996" s="47">
        <v>955.0</v>
      </c>
      <c r="C35996" s="47">
        <v>0.08</v>
      </c>
    </row>
    <row r="35997">
      <c r="A35997" s="47" t="s">
        <v>9285</v>
      </c>
      <c r="B35997" s="47">
        <v>956.0</v>
      </c>
      <c r="C35997" s="47">
        <v>0.08</v>
      </c>
    </row>
    <row r="35998">
      <c r="A35998" s="47" t="s">
        <v>9285</v>
      </c>
      <c r="B35998" s="47">
        <v>957.0</v>
      </c>
      <c r="C35998" s="47">
        <v>0.08</v>
      </c>
    </row>
    <row r="35999">
      <c r="A35999" s="47" t="s">
        <v>9285</v>
      </c>
      <c r="B35999" s="47">
        <v>958.0</v>
      </c>
      <c r="C35999" s="47">
        <v>0.08</v>
      </c>
    </row>
    <row r="36000">
      <c r="A36000" s="47" t="s">
        <v>9285</v>
      </c>
      <c r="B36000" s="47">
        <v>959.0</v>
      </c>
      <c r="C36000" s="47">
        <v>0.08</v>
      </c>
    </row>
    <row r="36001">
      <c r="A36001" s="47" t="s">
        <v>9285</v>
      </c>
      <c r="B36001" s="47">
        <v>960.0</v>
      </c>
      <c r="C36001" s="47">
        <v>0.08</v>
      </c>
    </row>
    <row r="36002">
      <c r="A36002" s="47" t="s">
        <v>9285</v>
      </c>
      <c r="B36002" s="47">
        <v>961.0</v>
      </c>
      <c r="C36002" s="47">
        <v>0.08</v>
      </c>
    </row>
    <row r="36003">
      <c r="A36003" s="47" t="s">
        <v>9285</v>
      </c>
      <c r="B36003" s="47">
        <v>962.0</v>
      </c>
      <c r="C36003" s="47">
        <v>0.08</v>
      </c>
    </row>
    <row r="36004">
      <c r="A36004" s="47" t="s">
        <v>9285</v>
      </c>
      <c r="B36004" s="47">
        <v>963.0</v>
      </c>
      <c r="C36004" s="47">
        <v>0.08</v>
      </c>
    </row>
    <row r="36005">
      <c r="A36005" s="47" t="s">
        <v>9285</v>
      </c>
      <c r="B36005" s="47">
        <v>964.0</v>
      </c>
      <c r="C36005" s="47">
        <v>0.08</v>
      </c>
    </row>
    <row r="36006">
      <c r="A36006" s="47" t="s">
        <v>9285</v>
      </c>
      <c r="B36006" s="47">
        <v>965.0</v>
      </c>
      <c r="C36006" s="47">
        <v>0.08</v>
      </c>
    </row>
    <row r="36007">
      <c r="A36007" s="47" t="s">
        <v>9285</v>
      </c>
      <c r="B36007" s="47">
        <v>966.0</v>
      </c>
      <c r="C36007" s="47">
        <v>0.08</v>
      </c>
    </row>
    <row r="36008">
      <c r="A36008" s="47" t="s">
        <v>9285</v>
      </c>
      <c r="B36008" s="47">
        <v>967.0</v>
      </c>
      <c r="C36008" s="47">
        <v>0.08</v>
      </c>
    </row>
    <row r="36009">
      <c r="A36009" s="47" t="s">
        <v>9285</v>
      </c>
      <c r="B36009" s="47">
        <v>968.0</v>
      </c>
      <c r="C36009" s="47">
        <v>0.08</v>
      </c>
    </row>
    <row r="36010">
      <c r="A36010" s="47" t="s">
        <v>9285</v>
      </c>
      <c r="B36010" s="47">
        <v>969.0</v>
      </c>
      <c r="C36010" s="47">
        <v>0.08</v>
      </c>
    </row>
    <row r="36011">
      <c r="A36011" s="47" t="s">
        <v>9285</v>
      </c>
      <c r="B36011" s="47">
        <v>970.0</v>
      </c>
      <c r="C36011" s="47">
        <v>0.08</v>
      </c>
    </row>
    <row r="36012">
      <c r="A36012" s="47" t="s">
        <v>9285</v>
      </c>
      <c r="B36012" s="47">
        <v>971.0</v>
      </c>
      <c r="C36012" s="47">
        <v>0.08</v>
      </c>
    </row>
    <row r="36013">
      <c r="A36013" s="47" t="s">
        <v>9285</v>
      </c>
      <c r="B36013" s="47">
        <v>972.0</v>
      </c>
      <c r="C36013" s="47">
        <v>0.08</v>
      </c>
    </row>
    <row r="36014">
      <c r="A36014" s="47" t="s">
        <v>9285</v>
      </c>
      <c r="B36014" s="47">
        <v>973.0</v>
      </c>
      <c r="C36014" s="47">
        <v>0.08</v>
      </c>
    </row>
    <row r="36015">
      <c r="A36015" s="47" t="s">
        <v>9285</v>
      </c>
      <c r="B36015" s="47">
        <v>974.0</v>
      </c>
      <c r="C36015" s="47">
        <v>0.08</v>
      </c>
    </row>
    <row r="36016">
      <c r="A36016" s="47" t="s">
        <v>9285</v>
      </c>
      <c r="B36016" s="47">
        <v>975.0</v>
      </c>
      <c r="C36016" s="47">
        <v>0.08</v>
      </c>
    </row>
    <row r="36017">
      <c r="A36017" s="47" t="s">
        <v>9285</v>
      </c>
      <c r="B36017" s="47">
        <v>976.0</v>
      </c>
      <c r="C36017" s="47">
        <v>0.08</v>
      </c>
    </row>
    <row r="36018">
      <c r="A36018" s="47" t="s">
        <v>9285</v>
      </c>
      <c r="B36018" s="47">
        <v>977.0</v>
      </c>
      <c r="C36018" s="47">
        <v>0.08</v>
      </c>
    </row>
    <row r="36019">
      <c r="A36019" s="47" t="s">
        <v>9285</v>
      </c>
      <c r="B36019" s="47">
        <v>978.0</v>
      </c>
      <c r="C36019" s="47">
        <v>0.08</v>
      </c>
    </row>
    <row r="36020">
      <c r="A36020" s="47" t="s">
        <v>9285</v>
      </c>
      <c r="B36020" s="47">
        <v>979.0</v>
      </c>
      <c r="C36020" s="47">
        <v>0.08</v>
      </c>
    </row>
    <row r="36021">
      <c r="A36021" s="47" t="s">
        <v>9285</v>
      </c>
      <c r="B36021" s="47">
        <v>980.0</v>
      </c>
      <c r="C36021" s="47">
        <v>0.08</v>
      </c>
    </row>
    <row r="36022">
      <c r="A36022" s="47" t="s">
        <v>9285</v>
      </c>
      <c r="B36022" s="47">
        <v>981.0</v>
      </c>
      <c r="C36022" s="47">
        <v>0.08</v>
      </c>
    </row>
    <row r="36023">
      <c r="A36023" s="47" t="s">
        <v>9285</v>
      </c>
      <c r="B36023" s="47">
        <v>982.0</v>
      </c>
      <c r="C36023" s="47">
        <v>0.08</v>
      </c>
    </row>
    <row r="36024">
      <c r="A36024" s="47" t="s">
        <v>9285</v>
      </c>
      <c r="B36024" s="47">
        <v>983.0</v>
      </c>
      <c r="C36024" s="47">
        <v>0.08</v>
      </c>
    </row>
    <row r="36025">
      <c r="A36025" s="47" t="s">
        <v>9285</v>
      </c>
      <c r="B36025" s="47">
        <v>984.0</v>
      </c>
      <c r="C36025" s="47">
        <v>0.08</v>
      </c>
    </row>
    <row r="36026">
      <c r="A36026" s="47" t="s">
        <v>9285</v>
      </c>
      <c r="B36026" s="47">
        <v>985.0</v>
      </c>
      <c r="C36026" s="47">
        <v>0.08</v>
      </c>
    </row>
    <row r="36027">
      <c r="A36027" s="47" t="s">
        <v>9285</v>
      </c>
      <c r="B36027" s="47">
        <v>986.0</v>
      </c>
      <c r="C36027" s="47">
        <v>0.08</v>
      </c>
    </row>
    <row r="36028">
      <c r="A36028" s="47" t="s">
        <v>9285</v>
      </c>
      <c r="B36028" s="47">
        <v>987.0</v>
      </c>
      <c r="C36028" s="47">
        <v>0.08</v>
      </c>
    </row>
    <row r="36029">
      <c r="A36029" s="47" t="s">
        <v>9285</v>
      </c>
      <c r="B36029" s="47">
        <v>988.0</v>
      </c>
      <c r="C36029" s="47">
        <v>0.08</v>
      </c>
    </row>
    <row r="36030">
      <c r="A36030" s="47" t="s">
        <v>9285</v>
      </c>
      <c r="B36030" s="47">
        <v>989.0</v>
      </c>
      <c r="C36030" s="47">
        <v>0.08</v>
      </c>
    </row>
    <row r="36031">
      <c r="A36031" s="47" t="s">
        <v>9285</v>
      </c>
      <c r="B36031" s="47">
        <v>990.0</v>
      </c>
      <c r="C36031" s="47">
        <v>0.08</v>
      </c>
    </row>
    <row r="36032">
      <c r="A36032" s="47" t="s">
        <v>9285</v>
      </c>
      <c r="B36032" s="47">
        <v>991.0</v>
      </c>
      <c r="C36032" s="47">
        <v>0.08</v>
      </c>
    </row>
    <row r="36033">
      <c r="A36033" s="47" t="s">
        <v>9285</v>
      </c>
      <c r="B36033" s="47">
        <v>992.0</v>
      </c>
      <c r="C36033" s="47">
        <v>0.08</v>
      </c>
    </row>
    <row r="36034">
      <c r="A36034" s="47" t="s">
        <v>9285</v>
      </c>
      <c r="B36034" s="47">
        <v>993.0</v>
      </c>
      <c r="C36034" s="47">
        <v>0.08</v>
      </c>
    </row>
    <row r="36035">
      <c r="A36035" s="47" t="s">
        <v>9285</v>
      </c>
      <c r="B36035" s="47">
        <v>994.0</v>
      </c>
      <c r="C36035" s="47">
        <v>0.08</v>
      </c>
    </row>
    <row r="36036">
      <c r="A36036" s="47" t="s">
        <v>9285</v>
      </c>
      <c r="B36036" s="47">
        <v>995.0</v>
      </c>
      <c r="C36036" s="47">
        <v>0.08</v>
      </c>
    </row>
    <row r="36037">
      <c r="A36037" s="47" t="s">
        <v>9285</v>
      </c>
      <c r="B36037" s="47">
        <v>996.0</v>
      </c>
      <c r="C36037" s="47">
        <v>0.08</v>
      </c>
    </row>
    <row r="36038">
      <c r="A36038" s="47" t="s">
        <v>9285</v>
      </c>
      <c r="B36038" s="47">
        <v>997.0</v>
      </c>
      <c r="C36038" s="47">
        <v>0.08</v>
      </c>
    </row>
    <row r="36039">
      <c r="A36039" s="47" t="s">
        <v>9285</v>
      </c>
      <c r="B36039" s="47">
        <v>998.0</v>
      </c>
      <c r="C36039" s="47">
        <v>0.08</v>
      </c>
    </row>
    <row r="36040">
      <c r="A36040" s="47" t="s">
        <v>9285</v>
      </c>
      <c r="B36040" s="47">
        <v>999.0</v>
      </c>
      <c r="C36040" s="47">
        <v>0.08</v>
      </c>
    </row>
    <row r="36041">
      <c r="A36041" s="47" t="s">
        <v>9285</v>
      </c>
      <c r="B36041" s="47">
        <v>1000.0</v>
      </c>
      <c r="C36041" s="47">
        <v>0.08</v>
      </c>
    </row>
    <row r="36042">
      <c r="A36042" s="47" t="s">
        <v>9285</v>
      </c>
      <c r="B36042" s="47">
        <v>1001.0</v>
      </c>
      <c r="C36042" s="47">
        <v>0.08</v>
      </c>
    </row>
    <row r="36043">
      <c r="A36043" s="47" t="s">
        <v>9285</v>
      </c>
      <c r="B36043" s="47">
        <v>1002.0</v>
      </c>
      <c r="C36043" s="47">
        <v>0.08</v>
      </c>
    </row>
    <row r="36044">
      <c r="A36044" s="47" t="s">
        <v>9285</v>
      </c>
      <c r="B36044" s="47">
        <v>1003.0</v>
      </c>
      <c r="C36044" s="47">
        <v>0.08</v>
      </c>
    </row>
    <row r="36045">
      <c r="A36045" s="47" t="s">
        <v>9285</v>
      </c>
      <c r="B36045" s="47">
        <v>1004.0</v>
      </c>
      <c r="C36045" s="47">
        <v>0.08</v>
      </c>
    </row>
    <row r="36046">
      <c r="A36046" s="47" t="s">
        <v>9285</v>
      </c>
      <c r="B36046" s="47">
        <v>1005.0</v>
      </c>
      <c r="C36046" s="47">
        <v>0.08</v>
      </c>
    </row>
    <row r="36047">
      <c r="A36047" s="47" t="s">
        <v>9285</v>
      </c>
      <c r="B36047" s="47">
        <v>1006.0</v>
      </c>
      <c r="C36047" s="47">
        <v>0.08</v>
      </c>
    </row>
    <row r="36048">
      <c r="A36048" s="47" t="s">
        <v>9285</v>
      </c>
      <c r="B36048" s="47">
        <v>1007.0</v>
      </c>
      <c r="C36048" s="47">
        <v>0.08</v>
      </c>
    </row>
    <row r="36049">
      <c r="A36049" s="47" t="s">
        <v>9285</v>
      </c>
      <c r="B36049" s="47">
        <v>1008.0</v>
      </c>
      <c r="C36049" s="47">
        <v>0.08</v>
      </c>
    </row>
    <row r="36050">
      <c r="A36050" s="47" t="s">
        <v>9285</v>
      </c>
      <c r="B36050" s="47">
        <v>1009.0</v>
      </c>
      <c r="C36050" s="47">
        <v>0.08</v>
      </c>
    </row>
    <row r="36051">
      <c r="A36051" s="47" t="s">
        <v>9285</v>
      </c>
      <c r="B36051" s="47">
        <v>1010.0</v>
      </c>
      <c r="C36051" s="47">
        <v>0.08</v>
      </c>
    </row>
    <row r="36052">
      <c r="A36052" s="47" t="s">
        <v>9285</v>
      </c>
      <c r="B36052" s="47">
        <v>1011.0</v>
      </c>
      <c r="C36052" s="47">
        <v>0.08</v>
      </c>
    </row>
    <row r="36053">
      <c r="A36053" s="47" t="s">
        <v>9285</v>
      </c>
      <c r="B36053" s="47">
        <v>1012.0</v>
      </c>
      <c r="C36053" s="47">
        <v>0.08</v>
      </c>
    </row>
    <row r="36054">
      <c r="A36054" s="47" t="s">
        <v>9285</v>
      </c>
      <c r="B36054" s="47">
        <v>1013.0</v>
      </c>
      <c r="C36054" s="47">
        <v>0.08</v>
      </c>
    </row>
    <row r="36055">
      <c r="A36055" s="47" t="s">
        <v>9285</v>
      </c>
      <c r="B36055" s="47">
        <v>1014.0</v>
      </c>
      <c r="C36055" s="47">
        <v>0.08</v>
      </c>
    </row>
    <row r="36056">
      <c r="A36056" s="47" t="s">
        <v>9285</v>
      </c>
      <c r="B36056" s="47">
        <v>1015.0</v>
      </c>
      <c r="C36056" s="47">
        <v>0.08</v>
      </c>
    </row>
    <row r="36057">
      <c r="A36057" s="47" t="s">
        <v>9285</v>
      </c>
      <c r="B36057" s="47">
        <v>1016.0</v>
      </c>
      <c r="C36057" s="47">
        <v>0.08</v>
      </c>
    </row>
    <row r="36058">
      <c r="A36058" s="47" t="s">
        <v>9285</v>
      </c>
      <c r="B36058" s="47">
        <v>1017.0</v>
      </c>
      <c r="C36058" s="47">
        <v>0.08</v>
      </c>
    </row>
    <row r="36059">
      <c r="A36059" s="47" t="s">
        <v>9285</v>
      </c>
      <c r="B36059" s="47">
        <v>1018.0</v>
      </c>
      <c r="C36059" s="47">
        <v>0.08</v>
      </c>
    </row>
    <row r="36060">
      <c r="A36060" s="47" t="s">
        <v>9285</v>
      </c>
      <c r="B36060" s="47">
        <v>1019.0</v>
      </c>
      <c r="C36060" s="47">
        <v>0.08</v>
      </c>
    </row>
    <row r="36061">
      <c r="A36061" s="47" t="s">
        <v>9285</v>
      </c>
      <c r="B36061" s="47">
        <v>1020.0</v>
      </c>
      <c r="C36061" s="47">
        <v>0.08</v>
      </c>
    </row>
    <row r="36062">
      <c r="A36062" s="47" t="s">
        <v>9285</v>
      </c>
      <c r="B36062" s="47">
        <v>1021.0</v>
      </c>
      <c r="C36062" s="47">
        <v>0.08</v>
      </c>
    </row>
    <row r="36063">
      <c r="A36063" s="47" t="s">
        <v>9285</v>
      </c>
      <c r="B36063" s="47">
        <v>1022.0</v>
      </c>
      <c r="C36063" s="47">
        <v>0.08</v>
      </c>
    </row>
    <row r="36064">
      <c r="A36064" s="47" t="s">
        <v>9285</v>
      </c>
      <c r="B36064" s="47">
        <v>1023.0</v>
      </c>
      <c r="C36064" s="47">
        <v>0.08</v>
      </c>
    </row>
    <row r="36065">
      <c r="A36065" s="47" t="s">
        <v>9285</v>
      </c>
      <c r="B36065" s="47">
        <v>1024.0</v>
      </c>
      <c r="C36065" s="47">
        <v>0.08</v>
      </c>
    </row>
    <row r="36066">
      <c r="A36066" s="47" t="s">
        <v>9285</v>
      </c>
      <c r="B36066" s="47">
        <v>1025.0</v>
      </c>
      <c r="C36066" s="47">
        <v>0.08</v>
      </c>
    </row>
    <row r="36067">
      <c r="A36067" s="47" t="s">
        <v>9285</v>
      </c>
      <c r="B36067" s="47">
        <v>1026.0</v>
      </c>
      <c r="C36067" s="47">
        <v>0.08</v>
      </c>
    </row>
    <row r="36068">
      <c r="A36068" s="47" t="s">
        <v>9285</v>
      </c>
      <c r="B36068" s="47">
        <v>1027.0</v>
      </c>
      <c r="C36068" s="47">
        <v>0.08</v>
      </c>
    </row>
    <row r="36069">
      <c r="A36069" s="47" t="s">
        <v>9285</v>
      </c>
      <c r="B36069" s="47">
        <v>1028.0</v>
      </c>
      <c r="C36069" s="47">
        <v>0.08</v>
      </c>
    </row>
    <row r="36070">
      <c r="A36070" s="47" t="s">
        <v>9285</v>
      </c>
      <c r="B36070" s="47">
        <v>1029.0</v>
      </c>
      <c r="C36070" s="47">
        <v>0.08</v>
      </c>
    </row>
    <row r="36071">
      <c r="A36071" s="47" t="s">
        <v>9285</v>
      </c>
      <c r="B36071" s="47">
        <v>1030.0</v>
      </c>
      <c r="C36071" s="47">
        <v>0.08</v>
      </c>
    </row>
    <row r="36072">
      <c r="A36072" s="47" t="s">
        <v>9285</v>
      </c>
      <c r="B36072" s="47">
        <v>1031.0</v>
      </c>
      <c r="C36072" s="47">
        <v>0.08</v>
      </c>
    </row>
    <row r="36073">
      <c r="A36073" s="47" t="s">
        <v>9285</v>
      </c>
      <c r="B36073" s="47">
        <v>1032.0</v>
      </c>
      <c r="C36073" s="47">
        <v>0.08</v>
      </c>
    </row>
    <row r="36074">
      <c r="A36074" s="47" t="s">
        <v>9285</v>
      </c>
      <c r="B36074" s="47">
        <v>1033.0</v>
      </c>
      <c r="C36074" s="47">
        <v>0.08</v>
      </c>
    </row>
    <row r="36075">
      <c r="A36075" s="47" t="s">
        <v>9285</v>
      </c>
      <c r="B36075" s="47">
        <v>1034.0</v>
      </c>
      <c r="C36075" s="47">
        <v>0.08</v>
      </c>
    </row>
    <row r="36076">
      <c r="A36076" s="47" t="s">
        <v>9285</v>
      </c>
      <c r="B36076" s="47">
        <v>1035.0</v>
      </c>
      <c r="C36076" s="47">
        <v>0.08</v>
      </c>
    </row>
    <row r="36077">
      <c r="A36077" s="47" t="s">
        <v>9285</v>
      </c>
      <c r="B36077" s="47">
        <v>1036.0</v>
      </c>
      <c r="C36077" s="47">
        <v>0.08</v>
      </c>
    </row>
    <row r="36078">
      <c r="A36078" s="47" t="s">
        <v>9285</v>
      </c>
      <c r="B36078" s="47">
        <v>1037.0</v>
      </c>
      <c r="C36078" s="47">
        <v>0.08</v>
      </c>
    </row>
    <row r="36079">
      <c r="A36079" s="47" t="s">
        <v>9285</v>
      </c>
      <c r="B36079" s="47">
        <v>1038.0</v>
      </c>
      <c r="C36079" s="47">
        <v>0.08</v>
      </c>
    </row>
    <row r="36080">
      <c r="A36080" s="47" t="s">
        <v>9285</v>
      </c>
      <c r="B36080" s="47">
        <v>1039.0</v>
      </c>
      <c r="C36080" s="47">
        <v>0.08</v>
      </c>
    </row>
    <row r="36081">
      <c r="A36081" s="47" t="s">
        <v>9285</v>
      </c>
      <c r="B36081" s="47">
        <v>1040.0</v>
      </c>
      <c r="C36081" s="47">
        <v>0.08</v>
      </c>
    </row>
    <row r="36082">
      <c r="A36082" s="47" t="s">
        <v>9285</v>
      </c>
      <c r="B36082" s="47">
        <v>1041.0</v>
      </c>
      <c r="C36082" s="47">
        <v>0.08</v>
      </c>
    </row>
    <row r="36083">
      <c r="A36083" s="47" t="s">
        <v>9285</v>
      </c>
      <c r="B36083" s="47">
        <v>1042.0</v>
      </c>
      <c r="C36083" s="47">
        <v>0.08</v>
      </c>
    </row>
    <row r="36084">
      <c r="A36084" s="47" t="s">
        <v>9285</v>
      </c>
      <c r="B36084" s="47">
        <v>1043.0</v>
      </c>
      <c r="C36084" s="47">
        <v>0.08</v>
      </c>
    </row>
    <row r="36085">
      <c r="A36085" s="47" t="s">
        <v>9285</v>
      </c>
      <c r="B36085" s="47">
        <v>1044.0</v>
      </c>
      <c r="C36085" s="47">
        <v>0.08</v>
      </c>
    </row>
    <row r="36086">
      <c r="A36086" s="47" t="s">
        <v>9285</v>
      </c>
      <c r="B36086" s="47">
        <v>1045.0</v>
      </c>
      <c r="C36086" s="47">
        <v>0.08</v>
      </c>
    </row>
    <row r="36087">
      <c r="A36087" s="47" t="s">
        <v>9285</v>
      </c>
      <c r="B36087" s="47">
        <v>1046.0</v>
      </c>
      <c r="C36087" s="47">
        <v>0.08</v>
      </c>
    </row>
    <row r="36088">
      <c r="A36088" s="47" t="s">
        <v>9285</v>
      </c>
      <c r="B36088" s="47">
        <v>1047.0</v>
      </c>
      <c r="C36088" s="47">
        <v>0.08</v>
      </c>
    </row>
    <row r="36089">
      <c r="A36089" s="47" t="s">
        <v>9285</v>
      </c>
      <c r="B36089" s="47">
        <v>1048.0</v>
      </c>
      <c r="C36089" s="47">
        <v>0.08</v>
      </c>
    </row>
    <row r="36090">
      <c r="A36090" s="47" t="s">
        <v>9285</v>
      </c>
      <c r="B36090" s="47">
        <v>1049.0</v>
      </c>
      <c r="C36090" s="47">
        <v>0.08</v>
      </c>
    </row>
    <row r="36091">
      <c r="A36091" s="47" t="s">
        <v>9285</v>
      </c>
      <c r="B36091" s="47">
        <v>1050.0</v>
      </c>
      <c r="C36091" s="47">
        <v>0.08</v>
      </c>
    </row>
    <row r="36092">
      <c r="A36092" s="47" t="s">
        <v>9285</v>
      </c>
      <c r="B36092" s="47">
        <v>1051.0</v>
      </c>
      <c r="C36092" s="47">
        <v>0.08</v>
      </c>
    </row>
    <row r="36093">
      <c r="A36093" s="47" t="s">
        <v>9285</v>
      </c>
      <c r="B36093" s="47">
        <v>1052.0</v>
      </c>
      <c r="C36093" s="47">
        <v>0.08</v>
      </c>
    </row>
    <row r="36094">
      <c r="A36094" s="47" t="s">
        <v>9285</v>
      </c>
      <c r="B36094" s="47">
        <v>1053.0</v>
      </c>
      <c r="C36094" s="47">
        <v>0.08</v>
      </c>
    </row>
    <row r="36095">
      <c r="A36095" s="47" t="s">
        <v>9285</v>
      </c>
      <c r="B36095" s="47">
        <v>1054.0</v>
      </c>
      <c r="C36095" s="47">
        <v>0.08</v>
      </c>
    </row>
    <row r="36096">
      <c r="A36096" s="47" t="s">
        <v>9285</v>
      </c>
      <c r="B36096" s="47">
        <v>1055.0</v>
      </c>
      <c r="C36096" s="47">
        <v>0.08</v>
      </c>
    </row>
    <row r="36097">
      <c r="A36097" s="47" t="s">
        <v>9285</v>
      </c>
      <c r="B36097" s="47">
        <v>1056.0</v>
      </c>
      <c r="C36097" s="47">
        <v>0.08</v>
      </c>
    </row>
    <row r="36098">
      <c r="A36098" s="47" t="s">
        <v>9285</v>
      </c>
      <c r="B36098" s="47">
        <v>1057.0</v>
      </c>
      <c r="C36098" s="47">
        <v>0.08</v>
      </c>
    </row>
    <row r="36099">
      <c r="A36099" s="47" t="s">
        <v>9285</v>
      </c>
      <c r="B36099" s="47">
        <v>1058.0</v>
      </c>
      <c r="C36099" s="47">
        <v>0.08</v>
      </c>
    </row>
    <row r="36100">
      <c r="A36100" s="47" t="s">
        <v>9285</v>
      </c>
      <c r="B36100" s="47">
        <v>1059.0</v>
      </c>
      <c r="C36100" s="47">
        <v>0.08</v>
      </c>
    </row>
    <row r="36101">
      <c r="A36101" s="47" t="s">
        <v>9285</v>
      </c>
      <c r="B36101" s="47">
        <v>1060.0</v>
      </c>
      <c r="C36101" s="47">
        <v>0.08</v>
      </c>
    </row>
    <row r="36102">
      <c r="A36102" s="47" t="s">
        <v>9285</v>
      </c>
      <c r="B36102" s="47">
        <v>1061.0</v>
      </c>
      <c r="C36102" s="47">
        <v>0.08</v>
      </c>
    </row>
    <row r="36103">
      <c r="A36103" s="47" t="s">
        <v>9285</v>
      </c>
      <c r="B36103" s="47">
        <v>1062.0</v>
      </c>
      <c r="C36103" s="47">
        <v>0.08</v>
      </c>
    </row>
    <row r="36104">
      <c r="A36104" s="47" t="s">
        <v>9285</v>
      </c>
      <c r="B36104" s="47">
        <v>1063.0</v>
      </c>
      <c r="C36104" s="47">
        <v>0.08</v>
      </c>
    </row>
    <row r="36105">
      <c r="A36105" s="47" t="s">
        <v>9285</v>
      </c>
      <c r="B36105" s="47">
        <v>1064.0</v>
      </c>
      <c r="C36105" s="47">
        <v>0.08</v>
      </c>
    </row>
    <row r="36106">
      <c r="A36106" s="47" t="s">
        <v>9285</v>
      </c>
      <c r="B36106" s="47">
        <v>1065.0</v>
      </c>
      <c r="C36106" s="47">
        <v>0.08</v>
      </c>
    </row>
    <row r="36107">
      <c r="A36107" s="47" t="s">
        <v>9285</v>
      </c>
      <c r="B36107" s="47">
        <v>1066.0</v>
      </c>
      <c r="C36107" s="47">
        <v>0.08</v>
      </c>
    </row>
    <row r="36108">
      <c r="A36108" s="47" t="s">
        <v>9285</v>
      </c>
      <c r="B36108" s="47">
        <v>1067.0</v>
      </c>
      <c r="C36108" s="47">
        <v>0.08</v>
      </c>
    </row>
    <row r="36109">
      <c r="A36109" s="47" t="s">
        <v>9285</v>
      </c>
      <c r="B36109" s="47">
        <v>1068.0</v>
      </c>
      <c r="C36109" s="47">
        <v>0.08</v>
      </c>
    </row>
    <row r="36110">
      <c r="A36110" s="47" t="s">
        <v>9285</v>
      </c>
      <c r="B36110" s="47">
        <v>1069.0</v>
      </c>
      <c r="C36110" s="47">
        <v>0.08</v>
      </c>
    </row>
    <row r="36111">
      <c r="A36111" s="47" t="s">
        <v>9285</v>
      </c>
      <c r="B36111" s="47">
        <v>1070.0</v>
      </c>
      <c r="C36111" s="47">
        <v>0.08</v>
      </c>
    </row>
    <row r="36112">
      <c r="A36112" s="47" t="s">
        <v>9285</v>
      </c>
      <c r="B36112" s="47">
        <v>1071.0</v>
      </c>
      <c r="C36112" s="47">
        <v>0.08</v>
      </c>
    </row>
    <row r="36113">
      <c r="A36113" s="47" t="s">
        <v>9285</v>
      </c>
      <c r="B36113" s="47">
        <v>1072.0</v>
      </c>
      <c r="C36113" s="47">
        <v>0.08</v>
      </c>
    </row>
    <row r="36114">
      <c r="A36114" s="47" t="s">
        <v>9285</v>
      </c>
      <c r="B36114" s="47">
        <v>1073.0</v>
      </c>
      <c r="C36114" s="47">
        <v>0.08</v>
      </c>
    </row>
    <row r="36115">
      <c r="A36115" s="47" t="s">
        <v>9285</v>
      </c>
      <c r="B36115" s="47">
        <v>1074.0</v>
      </c>
      <c r="C36115" s="47">
        <v>0.08</v>
      </c>
    </row>
    <row r="36116">
      <c r="A36116" s="47" t="s">
        <v>9285</v>
      </c>
      <c r="B36116" s="47">
        <v>1075.0</v>
      </c>
      <c r="C36116" s="47">
        <v>0.08</v>
      </c>
    </row>
    <row r="36117">
      <c r="A36117" s="47" t="s">
        <v>9285</v>
      </c>
      <c r="B36117" s="47">
        <v>1076.0</v>
      </c>
      <c r="C36117" s="47">
        <v>0.08</v>
      </c>
    </row>
    <row r="36118">
      <c r="A36118" s="47" t="s">
        <v>9285</v>
      </c>
      <c r="B36118" s="47">
        <v>1077.0</v>
      </c>
      <c r="C36118" s="47">
        <v>0.08</v>
      </c>
    </row>
    <row r="36119">
      <c r="A36119" s="47" t="s">
        <v>9285</v>
      </c>
      <c r="B36119" s="47">
        <v>1078.0</v>
      </c>
      <c r="C36119" s="47">
        <v>0.08</v>
      </c>
    </row>
    <row r="36120">
      <c r="A36120" s="47" t="s">
        <v>9285</v>
      </c>
      <c r="B36120" s="47">
        <v>1079.0</v>
      </c>
      <c r="C36120" s="47">
        <v>0.08</v>
      </c>
    </row>
    <row r="36121">
      <c r="A36121" s="47" t="s">
        <v>9285</v>
      </c>
      <c r="B36121" s="47">
        <v>1080.0</v>
      </c>
      <c r="C36121" s="47">
        <v>0.08</v>
      </c>
    </row>
    <row r="36122">
      <c r="A36122" s="47" t="s">
        <v>9285</v>
      </c>
      <c r="B36122" s="47">
        <v>1081.0</v>
      </c>
      <c r="C36122" s="47">
        <v>0.08</v>
      </c>
    </row>
    <row r="36123">
      <c r="A36123" s="47" t="s">
        <v>9285</v>
      </c>
      <c r="B36123" s="47">
        <v>1082.0</v>
      </c>
      <c r="C36123" s="47">
        <v>0.08</v>
      </c>
    </row>
    <row r="36124">
      <c r="A36124" s="47" t="s">
        <v>9285</v>
      </c>
      <c r="B36124" s="47">
        <v>1083.0</v>
      </c>
      <c r="C36124" s="47">
        <v>0.08</v>
      </c>
    </row>
    <row r="36125">
      <c r="A36125" s="47" t="s">
        <v>9285</v>
      </c>
      <c r="B36125" s="47">
        <v>1084.0</v>
      </c>
      <c r="C36125" s="47">
        <v>0.08</v>
      </c>
    </row>
    <row r="36126">
      <c r="A36126" s="47" t="s">
        <v>9285</v>
      </c>
      <c r="B36126" s="47">
        <v>1085.0</v>
      </c>
      <c r="C36126" s="47">
        <v>0.08</v>
      </c>
    </row>
    <row r="36127">
      <c r="A36127" s="47" t="s">
        <v>9285</v>
      </c>
      <c r="B36127" s="47">
        <v>1086.0</v>
      </c>
      <c r="C36127" s="47">
        <v>0.08</v>
      </c>
    </row>
    <row r="36128">
      <c r="A36128" s="47" t="s">
        <v>9285</v>
      </c>
      <c r="B36128" s="47">
        <v>1087.0</v>
      </c>
      <c r="C36128" s="47">
        <v>0.08</v>
      </c>
    </row>
    <row r="36129">
      <c r="A36129" s="47" t="s">
        <v>9285</v>
      </c>
      <c r="B36129" s="47">
        <v>1088.0</v>
      </c>
      <c r="C36129" s="47">
        <v>0.08</v>
      </c>
    </row>
    <row r="36130">
      <c r="A36130" s="47" t="s">
        <v>9285</v>
      </c>
      <c r="B36130" s="47">
        <v>1089.0</v>
      </c>
      <c r="C36130" s="47">
        <v>0.08</v>
      </c>
    </row>
    <row r="36131">
      <c r="A36131" s="47" t="s">
        <v>9285</v>
      </c>
      <c r="B36131" s="47">
        <v>1090.0</v>
      </c>
      <c r="C36131" s="47">
        <v>0.08</v>
      </c>
    </row>
    <row r="36132">
      <c r="A36132" s="47" t="s">
        <v>9285</v>
      </c>
      <c r="B36132" s="47">
        <v>1091.0</v>
      </c>
      <c r="C36132" s="47">
        <v>0.08</v>
      </c>
    </row>
    <row r="36133">
      <c r="A36133" s="47" t="s">
        <v>9285</v>
      </c>
      <c r="B36133" s="47">
        <v>1092.0</v>
      </c>
      <c r="C36133" s="47">
        <v>0.08</v>
      </c>
    </row>
    <row r="36134">
      <c r="A36134" s="47" t="s">
        <v>9285</v>
      </c>
      <c r="B36134" s="47">
        <v>1093.0</v>
      </c>
      <c r="C36134" s="47">
        <v>0.08</v>
      </c>
    </row>
    <row r="36135">
      <c r="A36135" s="47" t="s">
        <v>9285</v>
      </c>
      <c r="B36135" s="47">
        <v>1094.0</v>
      </c>
      <c r="C36135" s="47">
        <v>0.08</v>
      </c>
    </row>
    <row r="36136">
      <c r="A36136" s="47" t="s">
        <v>9285</v>
      </c>
      <c r="B36136" s="47">
        <v>1095.0</v>
      </c>
      <c r="C36136" s="47">
        <v>0.08</v>
      </c>
    </row>
    <row r="36137">
      <c r="A36137" s="47" t="s">
        <v>9285</v>
      </c>
      <c r="B36137" s="47">
        <v>1096.0</v>
      </c>
      <c r="C36137" s="47">
        <v>0.08</v>
      </c>
    </row>
    <row r="36138">
      <c r="A36138" s="47" t="s">
        <v>9285</v>
      </c>
      <c r="B36138" s="47">
        <v>1097.0</v>
      </c>
      <c r="C36138" s="47">
        <v>0.08</v>
      </c>
    </row>
    <row r="36139">
      <c r="A36139" s="47" t="s">
        <v>9285</v>
      </c>
      <c r="B36139" s="47">
        <v>1098.0</v>
      </c>
      <c r="C36139" s="47">
        <v>0.08</v>
      </c>
    </row>
    <row r="36140">
      <c r="A36140" s="47" t="s">
        <v>9285</v>
      </c>
      <c r="B36140" s="47">
        <v>1099.0</v>
      </c>
      <c r="C36140" s="47">
        <v>0.08</v>
      </c>
    </row>
    <row r="36141">
      <c r="A36141" s="47" t="s">
        <v>9285</v>
      </c>
      <c r="B36141" s="47">
        <v>1100.0</v>
      </c>
      <c r="C36141" s="47">
        <v>0.08</v>
      </c>
    </row>
    <row r="36142">
      <c r="A36142" s="47" t="s">
        <v>9285</v>
      </c>
      <c r="B36142" s="47">
        <v>1101.0</v>
      </c>
      <c r="C36142" s="47">
        <v>0.08</v>
      </c>
    </row>
    <row r="36143">
      <c r="A36143" s="47" t="s">
        <v>9285</v>
      </c>
      <c r="B36143" s="47">
        <v>1102.0</v>
      </c>
      <c r="C36143" s="47">
        <v>0.08</v>
      </c>
    </row>
    <row r="36144">
      <c r="A36144" s="47" t="s">
        <v>9285</v>
      </c>
      <c r="B36144" s="47">
        <v>1103.0</v>
      </c>
      <c r="C36144" s="47">
        <v>0.08</v>
      </c>
    </row>
    <row r="36145">
      <c r="A36145" s="47" t="s">
        <v>9285</v>
      </c>
      <c r="B36145" s="47">
        <v>1104.0</v>
      </c>
      <c r="C36145" s="47">
        <v>0.08</v>
      </c>
    </row>
    <row r="36146">
      <c r="A36146" s="47" t="s">
        <v>9285</v>
      </c>
      <c r="B36146" s="47">
        <v>1105.0</v>
      </c>
      <c r="C36146" s="47">
        <v>0.08</v>
      </c>
    </row>
    <row r="36147">
      <c r="A36147" s="47" t="s">
        <v>9285</v>
      </c>
      <c r="B36147" s="47">
        <v>1106.0</v>
      </c>
      <c r="C36147" s="47">
        <v>0.08</v>
      </c>
    </row>
    <row r="36148">
      <c r="A36148" s="47" t="s">
        <v>9285</v>
      </c>
      <c r="B36148" s="47">
        <v>1107.0</v>
      </c>
      <c r="C36148" s="47">
        <v>0.08</v>
      </c>
    </row>
    <row r="36149">
      <c r="A36149" s="47" t="s">
        <v>9285</v>
      </c>
      <c r="B36149" s="47">
        <v>1108.0</v>
      </c>
      <c r="C36149" s="47">
        <v>0.08</v>
      </c>
    </row>
    <row r="36150">
      <c r="A36150" s="47" t="s">
        <v>9285</v>
      </c>
      <c r="B36150" s="47">
        <v>1109.0</v>
      </c>
      <c r="C36150" s="47">
        <v>0.08</v>
      </c>
    </row>
    <row r="36151">
      <c r="A36151" s="47" t="s">
        <v>9285</v>
      </c>
      <c r="B36151" s="47">
        <v>1110.0</v>
      </c>
      <c r="C36151" s="47">
        <v>0.08</v>
      </c>
    </row>
    <row r="36152">
      <c r="A36152" s="47" t="s">
        <v>9285</v>
      </c>
      <c r="B36152" s="47">
        <v>1111.0</v>
      </c>
      <c r="C36152" s="47">
        <v>0.08</v>
      </c>
    </row>
    <row r="36153">
      <c r="A36153" s="47" t="s">
        <v>9285</v>
      </c>
      <c r="B36153" s="47">
        <v>1112.0</v>
      </c>
      <c r="C36153" s="47">
        <v>0.08</v>
      </c>
    </row>
    <row r="36154">
      <c r="A36154" s="47" t="s">
        <v>9285</v>
      </c>
      <c r="B36154" s="47">
        <v>1113.0</v>
      </c>
      <c r="C36154" s="47">
        <v>0.08</v>
      </c>
    </row>
    <row r="36155">
      <c r="A36155" s="47" t="s">
        <v>9285</v>
      </c>
      <c r="B36155" s="47">
        <v>1114.0</v>
      </c>
      <c r="C36155" s="47">
        <v>0.08</v>
      </c>
    </row>
    <row r="36156">
      <c r="A36156" s="47" t="s">
        <v>9285</v>
      </c>
      <c r="B36156" s="47">
        <v>1115.0</v>
      </c>
      <c r="C36156" s="47">
        <v>0.08</v>
      </c>
    </row>
    <row r="36157">
      <c r="A36157" s="47" t="s">
        <v>9285</v>
      </c>
      <c r="B36157" s="47">
        <v>1116.0</v>
      </c>
      <c r="C36157" s="47">
        <v>0.08</v>
      </c>
    </row>
    <row r="36158">
      <c r="A36158" s="47" t="s">
        <v>9285</v>
      </c>
      <c r="B36158" s="47">
        <v>1117.0</v>
      </c>
      <c r="C36158" s="47">
        <v>0.08</v>
      </c>
    </row>
    <row r="36159">
      <c r="A36159" s="47" t="s">
        <v>9285</v>
      </c>
      <c r="B36159" s="47">
        <v>1118.0</v>
      </c>
      <c r="C36159" s="47">
        <v>0.08</v>
      </c>
    </row>
    <row r="36160">
      <c r="A36160" s="47" t="s">
        <v>9285</v>
      </c>
      <c r="B36160" s="47">
        <v>1119.0</v>
      </c>
      <c r="C36160" s="47">
        <v>0.08</v>
      </c>
    </row>
    <row r="36161">
      <c r="A36161" s="47" t="s">
        <v>9285</v>
      </c>
      <c r="B36161" s="47">
        <v>1120.0</v>
      </c>
      <c r="C36161" s="47">
        <v>0.08</v>
      </c>
    </row>
    <row r="36162">
      <c r="A36162" s="47" t="s">
        <v>9285</v>
      </c>
      <c r="B36162" s="47">
        <v>1121.0</v>
      </c>
      <c r="C36162" s="47">
        <v>0.08</v>
      </c>
    </row>
    <row r="36163">
      <c r="A36163" s="47" t="s">
        <v>9285</v>
      </c>
      <c r="B36163" s="47">
        <v>1122.0</v>
      </c>
      <c r="C36163" s="47">
        <v>0.08</v>
      </c>
    </row>
    <row r="36164">
      <c r="A36164" s="47" t="s">
        <v>9285</v>
      </c>
      <c r="B36164" s="47">
        <v>1123.0</v>
      </c>
      <c r="C36164" s="47">
        <v>0.08</v>
      </c>
    </row>
    <row r="36165">
      <c r="A36165" s="47" t="s">
        <v>9285</v>
      </c>
      <c r="B36165" s="47">
        <v>1124.0</v>
      </c>
      <c r="C36165" s="47">
        <v>0.08</v>
      </c>
    </row>
    <row r="36166">
      <c r="A36166" s="47" t="s">
        <v>9285</v>
      </c>
      <c r="B36166" s="47">
        <v>1125.0</v>
      </c>
      <c r="C36166" s="47">
        <v>0.08</v>
      </c>
    </row>
    <row r="36167">
      <c r="A36167" s="47" t="s">
        <v>9285</v>
      </c>
      <c r="B36167" s="47">
        <v>1126.0</v>
      </c>
      <c r="C36167" s="47">
        <v>0.08</v>
      </c>
    </row>
    <row r="36168">
      <c r="A36168" s="47" t="s">
        <v>9285</v>
      </c>
      <c r="B36168" s="47">
        <v>1127.0</v>
      </c>
      <c r="C36168" s="47">
        <v>0.08</v>
      </c>
    </row>
    <row r="36169">
      <c r="A36169" s="47" t="s">
        <v>9285</v>
      </c>
      <c r="B36169" s="47">
        <v>1128.0</v>
      </c>
      <c r="C36169" s="47">
        <v>0.08</v>
      </c>
    </row>
    <row r="36170">
      <c r="A36170" s="47" t="s">
        <v>9285</v>
      </c>
      <c r="B36170" s="47">
        <v>1129.0</v>
      </c>
      <c r="C36170" s="47">
        <v>0.08</v>
      </c>
    </row>
    <row r="36171">
      <c r="A36171" s="47" t="s">
        <v>9285</v>
      </c>
      <c r="B36171" s="47">
        <v>1130.0</v>
      </c>
      <c r="C36171" s="47">
        <v>0.08</v>
      </c>
    </row>
    <row r="36172">
      <c r="A36172" s="47" t="s">
        <v>9285</v>
      </c>
      <c r="B36172" s="47">
        <v>1131.0</v>
      </c>
      <c r="C36172" s="47">
        <v>0.08</v>
      </c>
    </row>
    <row r="36173">
      <c r="A36173" s="47" t="s">
        <v>9285</v>
      </c>
      <c r="B36173" s="47">
        <v>1132.0</v>
      </c>
      <c r="C36173" s="47">
        <v>0.08</v>
      </c>
    </row>
    <row r="36174">
      <c r="A36174" s="47" t="s">
        <v>9285</v>
      </c>
      <c r="B36174" s="47">
        <v>1133.0</v>
      </c>
      <c r="C36174" s="47">
        <v>0.08</v>
      </c>
    </row>
    <row r="36175">
      <c r="A36175" s="47" t="s">
        <v>9285</v>
      </c>
      <c r="B36175" s="47">
        <v>1134.0</v>
      </c>
      <c r="C36175" s="47">
        <v>0.08</v>
      </c>
    </row>
    <row r="36176">
      <c r="A36176" s="47" t="s">
        <v>9285</v>
      </c>
      <c r="B36176" s="47">
        <v>1135.0</v>
      </c>
      <c r="C36176" s="47">
        <v>0.08</v>
      </c>
    </row>
    <row r="36177">
      <c r="A36177" s="47" t="s">
        <v>9285</v>
      </c>
      <c r="B36177" s="47">
        <v>1136.0</v>
      </c>
      <c r="C36177" s="47">
        <v>0.08</v>
      </c>
    </row>
    <row r="36178">
      <c r="A36178" s="47" t="s">
        <v>9285</v>
      </c>
      <c r="B36178" s="47">
        <v>1137.0</v>
      </c>
      <c r="C36178" s="47">
        <v>0.08</v>
      </c>
    </row>
    <row r="36179">
      <c r="A36179" s="47" t="s">
        <v>9285</v>
      </c>
      <c r="B36179" s="47">
        <v>1138.0</v>
      </c>
      <c r="C36179" s="47">
        <v>0.08</v>
      </c>
    </row>
    <row r="36180">
      <c r="A36180" s="47" t="s">
        <v>9285</v>
      </c>
      <c r="B36180" s="47">
        <v>1139.0</v>
      </c>
      <c r="C36180" s="47">
        <v>0.08</v>
      </c>
    </row>
    <row r="36181">
      <c r="A36181" s="47" t="s">
        <v>9285</v>
      </c>
      <c r="B36181" s="47">
        <v>1140.0</v>
      </c>
      <c r="C36181" s="47">
        <v>0.08</v>
      </c>
    </row>
    <row r="36182">
      <c r="A36182" s="47" t="s">
        <v>9285</v>
      </c>
      <c r="B36182" s="47">
        <v>1141.0</v>
      </c>
      <c r="C36182" s="47">
        <v>0.08</v>
      </c>
    </row>
    <row r="36183">
      <c r="A36183" s="47" t="s">
        <v>9285</v>
      </c>
      <c r="B36183" s="47">
        <v>1142.0</v>
      </c>
      <c r="C36183" s="47">
        <v>0.08</v>
      </c>
    </row>
    <row r="36184">
      <c r="A36184" s="47" t="s">
        <v>9285</v>
      </c>
      <c r="B36184" s="47">
        <v>1143.0</v>
      </c>
      <c r="C36184" s="47">
        <v>0.08</v>
      </c>
    </row>
    <row r="36185">
      <c r="A36185" s="47" t="s">
        <v>9285</v>
      </c>
      <c r="B36185" s="47">
        <v>1144.0</v>
      </c>
      <c r="C36185" s="47">
        <v>0.08</v>
      </c>
    </row>
    <row r="36186">
      <c r="A36186" s="47" t="s">
        <v>9285</v>
      </c>
      <c r="B36186" s="47">
        <v>1145.0</v>
      </c>
      <c r="C36186" s="47">
        <v>0.08</v>
      </c>
    </row>
    <row r="36187">
      <c r="A36187" s="47" t="s">
        <v>9285</v>
      </c>
      <c r="B36187" s="47">
        <v>1146.0</v>
      </c>
      <c r="C36187" s="47">
        <v>0.08</v>
      </c>
    </row>
    <row r="36188">
      <c r="A36188" s="47" t="s">
        <v>9285</v>
      </c>
      <c r="B36188" s="47">
        <v>1147.0</v>
      </c>
      <c r="C36188" s="47">
        <v>0.08</v>
      </c>
    </row>
    <row r="36189">
      <c r="A36189" s="47" t="s">
        <v>9285</v>
      </c>
      <c r="B36189" s="47">
        <v>1148.0</v>
      </c>
      <c r="C36189" s="47">
        <v>0.08</v>
      </c>
    </row>
    <row r="36190">
      <c r="A36190" s="47" t="s">
        <v>9285</v>
      </c>
      <c r="B36190" s="47">
        <v>1149.0</v>
      </c>
      <c r="C36190" s="47">
        <v>0.08</v>
      </c>
    </row>
    <row r="36191">
      <c r="A36191" s="47" t="s">
        <v>9285</v>
      </c>
      <c r="B36191" s="47">
        <v>1150.0</v>
      </c>
      <c r="C36191" s="47">
        <v>0.08</v>
      </c>
    </row>
    <row r="36192">
      <c r="A36192" s="47" t="s">
        <v>9285</v>
      </c>
      <c r="B36192" s="47">
        <v>1151.0</v>
      </c>
      <c r="C36192" s="47">
        <v>0.08</v>
      </c>
    </row>
    <row r="36193">
      <c r="A36193" s="47" t="s">
        <v>9285</v>
      </c>
      <c r="B36193" s="47">
        <v>1152.0</v>
      </c>
      <c r="C36193" s="47">
        <v>0.08</v>
      </c>
    </row>
    <row r="36194">
      <c r="A36194" s="47" t="s">
        <v>9285</v>
      </c>
      <c r="B36194" s="47">
        <v>1153.0</v>
      </c>
      <c r="C36194" s="47">
        <v>0.08</v>
      </c>
    </row>
    <row r="36195">
      <c r="A36195" s="47" t="s">
        <v>9285</v>
      </c>
      <c r="B36195" s="47">
        <v>1154.0</v>
      </c>
      <c r="C36195" s="47">
        <v>0.08</v>
      </c>
    </row>
    <row r="36196">
      <c r="A36196" s="47" t="s">
        <v>9285</v>
      </c>
      <c r="B36196" s="47">
        <v>1155.0</v>
      </c>
      <c r="C36196" s="47">
        <v>0.08</v>
      </c>
    </row>
    <row r="36197">
      <c r="A36197" s="47" t="s">
        <v>9285</v>
      </c>
      <c r="B36197" s="47">
        <v>1156.0</v>
      </c>
      <c r="C36197" s="47">
        <v>0.08</v>
      </c>
    </row>
    <row r="36198">
      <c r="A36198" s="47" t="s">
        <v>9285</v>
      </c>
      <c r="B36198" s="47">
        <v>1157.0</v>
      </c>
      <c r="C36198" s="47">
        <v>0.08</v>
      </c>
    </row>
    <row r="36199">
      <c r="A36199" s="47" t="s">
        <v>9285</v>
      </c>
      <c r="B36199" s="47">
        <v>1158.0</v>
      </c>
      <c r="C36199" s="47">
        <v>0.08</v>
      </c>
    </row>
    <row r="36200">
      <c r="A36200" s="47" t="s">
        <v>9285</v>
      </c>
      <c r="B36200" s="47">
        <v>1159.0</v>
      </c>
      <c r="C36200" s="47">
        <v>0.08</v>
      </c>
    </row>
    <row r="36201">
      <c r="A36201" s="47" t="s">
        <v>9285</v>
      </c>
      <c r="B36201" s="47">
        <v>1160.0</v>
      </c>
      <c r="C36201" s="47">
        <v>0.08</v>
      </c>
    </row>
    <row r="36202">
      <c r="A36202" s="47" t="s">
        <v>9285</v>
      </c>
      <c r="B36202" s="47">
        <v>1161.0</v>
      </c>
      <c r="C36202" s="47">
        <v>0.08</v>
      </c>
    </row>
    <row r="36203">
      <c r="A36203" s="47" t="s">
        <v>9285</v>
      </c>
      <c r="B36203" s="47">
        <v>1162.0</v>
      </c>
      <c r="C36203" s="47">
        <v>0.08</v>
      </c>
    </row>
    <row r="36204">
      <c r="A36204" s="47" t="s">
        <v>9285</v>
      </c>
      <c r="B36204" s="47">
        <v>1163.0</v>
      </c>
      <c r="C36204" s="47">
        <v>0.08</v>
      </c>
    </row>
    <row r="36205">
      <c r="A36205" s="47" t="s">
        <v>9285</v>
      </c>
      <c r="B36205" s="47">
        <v>1164.0</v>
      </c>
      <c r="C36205" s="47">
        <v>0.08</v>
      </c>
    </row>
    <row r="36206">
      <c r="A36206" s="47" t="s">
        <v>9285</v>
      </c>
      <c r="B36206" s="47">
        <v>1165.0</v>
      </c>
      <c r="C36206" s="47">
        <v>0.08</v>
      </c>
    </row>
    <row r="36207">
      <c r="A36207" s="47" t="s">
        <v>9285</v>
      </c>
      <c r="B36207" s="47">
        <v>1166.0</v>
      </c>
      <c r="C36207" s="47">
        <v>0.08</v>
      </c>
    </row>
    <row r="36208">
      <c r="A36208" s="47" t="s">
        <v>9285</v>
      </c>
      <c r="B36208" s="47">
        <v>1167.0</v>
      </c>
      <c r="C36208" s="47">
        <v>0.08</v>
      </c>
    </row>
    <row r="36209">
      <c r="A36209" s="47" t="s">
        <v>9285</v>
      </c>
      <c r="B36209" s="47">
        <v>1168.0</v>
      </c>
      <c r="C36209" s="47">
        <v>0.08</v>
      </c>
    </row>
    <row r="36210">
      <c r="A36210" s="47" t="s">
        <v>9285</v>
      </c>
      <c r="B36210" s="47">
        <v>1169.0</v>
      </c>
      <c r="C36210" s="47">
        <v>0.08</v>
      </c>
    </row>
    <row r="36211">
      <c r="A36211" s="47" t="s">
        <v>9285</v>
      </c>
      <c r="B36211" s="47">
        <v>1170.0</v>
      </c>
      <c r="C36211" s="47">
        <v>0.08</v>
      </c>
    </row>
    <row r="36212">
      <c r="A36212" s="47" t="s">
        <v>9285</v>
      </c>
      <c r="B36212" s="47">
        <v>1171.0</v>
      </c>
      <c r="C36212" s="47">
        <v>0.08</v>
      </c>
    </row>
    <row r="36213">
      <c r="A36213" s="47" t="s">
        <v>9285</v>
      </c>
      <c r="B36213" s="47">
        <v>1172.0</v>
      </c>
      <c r="C36213" s="47">
        <v>0.08</v>
      </c>
    </row>
    <row r="36214">
      <c r="A36214" s="47" t="s">
        <v>9285</v>
      </c>
      <c r="B36214" s="47">
        <v>1173.0</v>
      </c>
      <c r="C36214" s="47">
        <v>0.08</v>
      </c>
    </row>
    <row r="36215">
      <c r="A36215" s="47" t="s">
        <v>9285</v>
      </c>
      <c r="B36215" s="47">
        <v>1174.0</v>
      </c>
      <c r="C36215" s="47">
        <v>0.08</v>
      </c>
    </row>
    <row r="36216">
      <c r="A36216" s="47" t="s">
        <v>9285</v>
      </c>
      <c r="B36216" s="47">
        <v>1175.0</v>
      </c>
      <c r="C36216" s="47">
        <v>0.08</v>
      </c>
    </row>
    <row r="36217">
      <c r="A36217" s="47" t="s">
        <v>9285</v>
      </c>
      <c r="B36217" s="47">
        <v>1176.0</v>
      </c>
      <c r="C36217" s="47">
        <v>0.08</v>
      </c>
    </row>
    <row r="36218">
      <c r="A36218" s="47" t="s">
        <v>9285</v>
      </c>
      <c r="B36218" s="47">
        <v>1177.0</v>
      </c>
      <c r="C36218" s="47">
        <v>0.08</v>
      </c>
    </row>
    <row r="36219">
      <c r="A36219" s="47" t="s">
        <v>9285</v>
      </c>
      <c r="B36219" s="47">
        <v>1178.0</v>
      </c>
      <c r="C36219" s="47">
        <v>0.08</v>
      </c>
    </row>
    <row r="36220">
      <c r="A36220" s="47" t="s">
        <v>9285</v>
      </c>
      <c r="B36220" s="47">
        <v>1179.0</v>
      </c>
      <c r="C36220" s="47">
        <v>0.08</v>
      </c>
    </row>
    <row r="36221">
      <c r="A36221" s="47" t="s">
        <v>9285</v>
      </c>
      <c r="B36221" s="47">
        <v>1180.0</v>
      </c>
      <c r="C36221" s="47">
        <v>0.08</v>
      </c>
    </row>
    <row r="36222">
      <c r="A36222" s="47" t="s">
        <v>9285</v>
      </c>
      <c r="B36222" s="47">
        <v>1181.0</v>
      </c>
      <c r="C36222" s="47">
        <v>0.08</v>
      </c>
    </row>
    <row r="36223">
      <c r="A36223" s="47" t="s">
        <v>9285</v>
      </c>
      <c r="B36223" s="47">
        <v>1182.0</v>
      </c>
      <c r="C36223" s="47">
        <v>0.08</v>
      </c>
    </row>
    <row r="36224">
      <c r="A36224" s="47" t="s">
        <v>9285</v>
      </c>
      <c r="B36224" s="47">
        <v>1183.0</v>
      </c>
      <c r="C36224" s="47">
        <v>0.08</v>
      </c>
    </row>
    <row r="36225">
      <c r="A36225" s="47" t="s">
        <v>9285</v>
      </c>
      <c r="B36225" s="47">
        <v>1184.0</v>
      </c>
      <c r="C36225" s="47">
        <v>0.08</v>
      </c>
    </row>
    <row r="36226">
      <c r="A36226" s="47" t="s">
        <v>9285</v>
      </c>
      <c r="B36226" s="47">
        <v>1185.0</v>
      </c>
      <c r="C36226" s="47">
        <v>0.08</v>
      </c>
    </row>
    <row r="36227">
      <c r="A36227" s="47" t="s">
        <v>9285</v>
      </c>
      <c r="B36227" s="47">
        <v>1186.0</v>
      </c>
      <c r="C36227" s="47">
        <v>0.08</v>
      </c>
    </row>
    <row r="36228">
      <c r="A36228" s="47" t="s">
        <v>9285</v>
      </c>
      <c r="B36228" s="47">
        <v>1187.0</v>
      </c>
      <c r="C36228" s="47">
        <v>0.08</v>
      </c>
    </row>
    <row r="36229">
      <c r="A36229" s="47" t="s">
        <v>9285</v>
      </c>
      <c r="B36229" s="47">
        <v>1188.0</v>
      </c>
      <c r="C36229" s="47">
        <v>0.08</v>
      </c>
    </row>
    <row r="36230">
      <c r="A36230" s="47" t="s">
        <v>9285</v>
      </c>
      <c r="B36230" s="47">
        <v>1189.0</v>
      </c>
      <c r="C36230" s="47">
        <v>0.08</v>
      </c>
    </row>
    <row r="36231">
      <c r="A36231" s="47" t="s">
        <v>9285</v>
      </c>
      <c r="B36231" s="47">
        <v>1190.0</v>
      </c>
      <c r="C36231" s="47">
        <v>0.08</v>
      </c>
    </row>
    <row r="36232">
      <c r="A36232" s="47" t="s">
        <v>9285</v>
      </c>
      <c r="B36232" s="47">
        <v>1191.0</v>
      </c>
      <c r="C36232" s="47">
        <v>0.08</v>
      </c>
    </row>
    <row r="36233">
      <c r="A36233" s="47" t="s">
        <v>9285</v>
      </c>
      <c r="B36233" s="47">
        <v>1192.0</v>
      </c>
      <c r="C36233" s="47">
        <v>0.08</v>
      </c>
    </row>
    <row r="36234">
      <c r="A36234" s="47" t="s">
        <v>9285</v>
      </c>
      <c r="B36234" s="47">
        <v>1193.0</v>
      </c>
      <c r="C36234" s="47">
        <v>0.08</v>
      </c>
    </row>
    <row r="36235">
      <c r="A36235" s="47" t="s">
        <v>9285</v>
      </c>
      <c r="B36235" s="47">
        <v>1194.0</v>
      </c>
      <c r="C36235" s="47">
        <v>0.08</v>
      </c>
    </row>
    <row r="36236">
      <c r="A36236" s="47" t="s">
        <v>9285</v>
      </c>
      <c r="B36236" s="47">
        <v>1195.0</v>
      </c>
      <c r="C36236" s="47">
        <v>0.08</v>
      </c>
    </row>
    <row r="36237">
      <c r="A36237" s="47" t="s">
        <v>9285</v>
      </c>
      <c r="B36237" s="47">
        <v>1196.0</v>
      </c>
      <c r="C36237" s="47">
        <v>0.08</v>
      </c>
    </row>
    <row r="36238">
      <c r="A36238" s="47" t="s">
        <v>9285</v>
      </c>
      <c r="B36238" s="47">
        <v>1197.0</v>
      </c>
      <c r="C36238" s="47">
        <v>0.08</v>
      </c>
    </row>
    <row r="36239">
      <c r="A36239" s="47" t="s">
        <v>9285</v>
      </c>
      <c r="B36239" s="47">
        <v>1198.0</v>
      </c>
      <c r="C36239" s="47">
        <v>0.08</v>
      </c>
    </row>
    <row r="36240">
      <c r="A36240" s="47" t="s">
        <v>9285</v>
      </c>
      <c r="B36240" s="47">
        <v>1199.0</v>
      </c>
      <c r="C36240" s="47">
        <v>0.08</v>
      </c>
    </row>
    <row r="36241">
      <c r="A36241" s="47" t="s">
        <v>9285</v>
      </c>
      <c r="B36241" s="47">
        <v>1200.0</v>
      </c>
      <c r="C36241" s="47">
        <v>0.08</v>
      </c>
    </row>
    <row r="36242">
      <c r="A36242" s="47" t="s">
        <v>9285</v>
      </c>
      <c r="B36242" s="47">
        <v>1201.0</v>
      </c>
      <c r="C36242" s="47">
        <v>0.08</v>
      </c>
    </row>
    <row r="36243">
      <c r="A36243" s="47" t="s">
        <v>9285</v>
      </c>
      <c r="B36243" s="47">
        <v>1202.0</v>
      </c>
      <c r="C36243" s="47">
        <v>0.08</v>
      </c>
    </row>
    <row r="36244">
      <c r="A36244" s="47" t="s">
        <v>9285</v>
      </c>
      <c r="B36244" s="47">
        <v>1203.0</v>
      </c>
      <c r="C36244" s="47">
        <v>0.08</v>
      </c>
    </row>
    <row r="36245">
      <c r="A36245" s="47" t="s">
        <v>9285</v>
      </c>
      <c r="B36245" s="47">
        <v>1204.0</v>
      </c>
      <c r="C36245" s="47">
        <v>0.08</v>
      </c>
    </row>
    <row r="36246">
      <c r="A36246" s="47" t="s">
        <v>9285</v>
      </c>
      <c r="B36246" s="47">
        <v>1205.0</v>
      </c>
      <c r="C36246" s="47">
        <v>0.08</v>
      </c>
    </row>
    <row r="36247">
      <c r="A36247" s="47" t="s">
        <v>9285</v>
      </c>
      <c r="B36247" s="47">
        <v>1206.0</v>
      </c>
      <c r="C36247" s="47">
        <v>0.08</v>
      </c>
    </row>
    <row r="36248">
      <c r="A36248" s="47" t="s">
        <v>9285</v>
      </c>
      <c r="B36248" s="47">
        <v>1207.0</v>
      </c>
      <c r="C36248" s="47">
        <v>0.08</v>
      </c>
    </row>
    <row r="36249">
      <c r="A36249" s="47" t="s">
        <v>9285</v>
      </c>
      <c r="B36249" s="47">
        <v>1208.0</v>
      </c>
      <c r="C36249" s="47">
        <v>0.08</v>
      </c>
    </row>
    <row r="36250">
      <c r="A36250" s="47" t="s">
        <v>9285</v>
      </c>
      <c r="B36250" s="47">
        <v>1209.0</v>
      </c>
      <c r="C36250" s="47">
        <v>0.08</v>
      </c>
    </row>
    <row r="36251">
      <c r="A36251" s="47" t="s">
        <v>9285</v>
      </c>
      <c r="B36251" s="47">
        <v>1210.0</v>
      </c>
      <c r="C36251" s="47">
        <v>0.08</v>
      </c>
    </row>
    <row r="36252">
      <c r="A36252" s="47" t="s">
        <v>9285</v>
      </c>
      <c r="B36252" s="47">
        <v>1211.0</v>
      </c>
      <c r="C36252" s="47">
        <v>0.08</v>
      </c>
    </row>
    <row r="36253">
      <c r="A36253" s="47" t="s">
        <v>9285</v>
      </c>
      <c r="B36253" s="47">
        <v>1212.0</v>
      </c>
      <c r="C36253" s="47">
        <v>0.08</v>
      </c>
    </row>
    <row r="36254">
      <c r="A36254" s="47" t="s">
        <v>9285</v>
      </c>
      <c r="B36254" s="47">
        <v>1213.0</v>
      </c>
      <c r="C36254" s="47">
        <v>0.08</v>
      </c>
    </row>
    <row r="36255">
      <c r="A36255" s="47" t="s">
        <v>9285</v>
      </c>
      <c r="B36255" s="47">
        <v>1214.0</v>
      </c>
      <c r="C36255" s="47">
        <v>0.08</v>
      </c>
    </row>
    <row r="36256">
      <c r="A36256" s="47" t="s">
        <v>9285</v>
      </c>
      <c r="B36256" s="47">
        <v>1215.0</v>
      </c>
      <c r="C36256" s="47">
        <v>0.08</v>
      </c>
    </row>
    <row r="36257">
      <c r="A36257" s="47" t="s">
        <v>9285</v>
      </c>
      <c r="B36257" s="47">
        <v>1216.0</v>
      </c>
      <c r="C36257" s="47">
        <v>0.08</v>
      </c>
    </row>
    <row r="36258">
      <c r="A36258" s="47" t="s">
        <v>9285</v>
      </c>
      <c r="B36258" s="47">
        <v>1217.0</v>
      </c>
      <c r="C36258" s="47">
        <v>0.08</v>
      </c>
    </row>
    <row r="36259">
      <c r="A36259" s="47" t="s">
        <v>9285</v>
      </c>
      <c r="B36259" s="47">
        <v>1218.0</v>
      </c>
      <c r="C36259" s="47">
        <v>0.08</v>
      </c>
    </row>
    <row r="36260">
      <c r="A36260" s="47" t="s">
        <v>9285</v>
      </c>
      <c r="B36260" s="47">
        <v>1219.0</v>
      </c>
      <c r="C36260" s="47">
        <v>0.08</v>
      </c>
    </row>
    <row r="36261">
      <c r="A36261" s="47" t="s">
        <v>9285</v>
      </c>
      <c r="B36261" s="47">
        <v>1220.0</v>
      </c>
      <c r="C36261" s="47">
        <v>0.08</v>
      </c>
    </row>
    <row r="36262">
      <c r="A36262" s="47" t="s">
        <v>9285</v>
      </c>
      <c r="B36262" s="47">
        <v>1221.0</v>
      </c>
      <c r="C36262" s="47">
        <v>0.08</v>
      </c>
    </row>
    <row r="36263">
      <c r="A36263" s="47" t="s">
        <v>9285</v>
      </c>
      <c r="B36263" s="47">
        <v>1222.0</v>
      </c>
      <c r="C36263" s="47">
        <v>0.08</v>
      </c>
    </row>
    <row r="36264">
      <c r="A36264" s="47" t="s">
        <v>9285</v>
      </c>
      <c r="B36264" s="47">
        <v>1223.0</v>
      </c>
      <c r="C36264" s="47">
        <v>0.08</v>
      </c>
    </row>
    <row r="36265">
      <c r="A36265" s="47" t="s">
        <v>9285</v>
      </c>
      <c r="B36265" s="47">
        <v>1224.0</v>
      </c>
      <c r="C36265" s="47">
        <v>0.08</v>
      </c>
    </row>
    <row r="36266">
      <c r="A36266" s="47" t="s">
        <v>9285</v>
      </c>
      <c r="B36266" s="47">
        <v>1225.0</v>
      </c>
      <c r="C36266" s="47">
        <v>0.08</v>
      </c>
    </row>
    <row r="36267">
      <c r="A36267" s="47" t="s">
        <v>9285</v>
      </c>
      <c r="B36267" s="47">
        <v>1226.0</v>
      </c>
      <c r="C36267" s="47">
        <v>0.08</v>
      </c>
    </row>
    <row r="36268">
      <c r="A36268" s="47" t="s">
        <v>9285</v>
      </c>
      <c r="B36268" s="47">
        <v>1227.0</v>
      </c>
      <c r="C36268" s="47">
        <v>0.08</v>
      </c>
    </row>
    <row r="36269">
      <c r="A36269" s="47" t="s">
        <v>9285</v>
      </c>
      <c r="B36269" s="47">
        <v>1228.0</v>
      </c>
      <c r="C36269" s="47">
        <v>0.08</v>
      </c>
    </row>
    <row r="36270">
      <c r="A36270" s="47" t="s">
        <v>9285</v>
      </c>
      <c r="B36270" s="47">
        <v>1229.0</v>
      </c>
      <c r="C36270" s="47">
        <v>0.08</v>
      </c>
    </row>
    <row r="36271">
      <c r="A36271" s="47" t="s">
        <v>9285</v>
      </c>
      <c r="B36271" s="47">
        <v>1230.0</v>
      </c>
      <c r="C36271" s="47">
        <v>0.08</v>
      </c>
    </row>
    <row r="36272">
      <c r="A36272" s="47" t="s">
        <v>9285</v>
      </c>
      <c r="B36272" s="47">
        <v>1231.0</v>
      </c>
      <c r="C36272" s="47">
        <v>0.08</v>
      </c>
    </row>
    <row r="36273">
      <c r="A36273" s="47" t="s">
        <v>9285</v>
      </c>
      <c r="B36273" s="47">
        <v>1232.0</v>
      </c>
      <c r="C36273" s="47">
        <v>0.08</v>
      </c>
    </row>
    <row r="36274">
      <c r="A36274" s="47" t="s">
        <v>9285</v>
      </c>
      <c r="B36274" s="47">
        <v>1233.0</v>
      </c>
      <c r="C36274" s="47">
        <v>0.08</v>
      </c>
    </row>
    <row r="36275">
      <c r="A36275" s="47" t="s">
        <v>9285</v>
      </c>
      <c r="B36275" s="47">
        <v>1234.0</v>
      </c>
      <c r="C36275" s="47">
        <v>0.08</v>
      </c>
    </row>
    <row r="36276">
      <c r="A36276" s="47" t="s">
        <v>9285</v>
      </c>
      <c r="B36276" s="47">
        <v>1235.0</v>
      </c>
      <c r="C36276" s="47">
        <v>0.08</v>
      </c>
    </row>
    <row r="36277">
      <c r="A36277" s="47" t="s">
        <v>9285</v>
      </c>
      <c r="B36277" s="47">
        <v>1236.0</v>
      </c>
      <c r="C36277" s="47">
        <v>0.08</v>
      </c>
    </row>
    <row r="36278">
      <c r="A36278" s="47" t="s">
        <v>9285</v>
      </c>
      <c r="B36278" s="47">
        <v>1237.0</v>
      </c>
      <c r="C36278" s="47">
        <v>0.08</v>
      </c>
    </row>
    <row r="36279">
      <c r="A36279" s="47" t="s">
        <v>9285</v>
      </c>
      <c r="B36279" s="47">
        <v>1238.0</v>
      </c>
      <c r="C36279" s="47">
        <v>0.08</v>
      </c>
    </row>
    <row r="36280">
      <c r="A36280" s="47" t="s">
        <v>9285</v>
      </c>
      <c r="B36280" s="47">
        <v>1239.0</v>
      </c>
      <c r="C36280" s="47">
        <v>0.08</v>
      </c>
    </row>
    <row r="36281">
      <c r="A36281" s="47" t="s">
        <v>9285</v>
      </c>
      <c r="B36281" s="47">
        <v>1240.0</v>
      </c>
      <c r="C36281" s="47">
        <v>0.08</v>
      </c>
    </row>
    <row r="36282">
      <c r="A36282" s="47" t="s">
        <v>9285</v>
      </c>
      <c r="B36282" s="47">
        <v>1241.0</v>
      </c>
      <c r="C36282" s="47">
        <v>0.08</v>
      </c>
    </row>
    <row r="36283">
      <c r="A36283" s="47" t="s">
        <v>9285</v>
      </c>
      <c r="B36283" s="47">
        <v>1242.0</v>
      </c>
      <c r="C36283" s="47">
        <v>0.08</v>
      </c>
    </row>
    <row r="36284">
      <c r="A36284" s="47" t="s">
        <v>9285</v>
      </c>
      <c r="B36284" s="47">
        <v>1243.0</v>
      </c>
      <c r="C36284" s="47">
        <v>0.08</v>
      </c>
    </row>
    <row r="36285">
      <c r="A36285" s="47" t="s">
        <v>9285</v>
      </c>
      <c r="B36285" s="47">
        <v>1244.0</v>
      </c>
      <c r="C36285" s="47">
        <v>0.08</v>
      </c>
    </row>
    <row r="36286">
      <c r="A36286" s="47" t="s">
        <v>9285</v>
      </c>
      <c r="B36286" s="47">
        <v>1245.0</v>
      </c>
      <c r="C36286" s="47">
        <v>0.08</v>
      </c>
    </row>
    <row r="36287">
      <c r="A36287" s="47" t="s">
        <v>9285</v>
      </c>
      <c r="B36287" s="47">
        <v>1246.0</v>
      </c>
      <c r="C36287" s="47">
        <v>0.08</v>
      </c>
    </row>
    <row r="36288">
      <c r="A36288" s="47" t="s">
        <v>9285</v>
      </c>
      <c r="B36288" s="47">
        <v>1247.0</v>
      </c>
      <c r="C36288" s="47">
        <v>0.08</v>
      </c>
    </row>
    <row r="36289">
      <c r="A36289" s="47" t="s">
        <v>9285</v>
      </c>
      <c r="B36289" s="47">
        <v>1248.0</v>
      </c>
      <c r="C36289" s="47">
        <v>0.08</v>
      </c>
    </row>
    <row r="36290">
      <c r="A36290" s="47" t="s">
        <v>9285</v>
      </c>
      <c r="B36290" s="47">
        <v>1249.0</v>
      </c>
      <c r="C36290" s="47">
        <v>0.08</v>
      </c>
    </row>
    <row r="36291">
      <c r="A36291" s="47" t="s">
        <v>9285</v>
      </c>
      <c r="B36291" s="47">
        <v>1250.0</v>
      </c>
      <c r="C36291" s="47">
        <v>0.08</v>
      </c>
    </row>
    <row r="36292">
      <c r="A36292" s="47" t="s">
        <v>9285</v>
      </c>
      <c r="B36292" s="47">
        <v>1251.0</v>
      </c>
      <c r="C36292" s="47">
        <v>0.08</v>
      </c>
    </row>
    <row r="36293">
      <c r="A36293" s="47" t="s">
        <v>9285</v>
      </c>
      <c r="B36293" s="47">
        <v>1252.0</v>
      </c>
      <c r="C36293" s="47">
        <v>0.08</v>
      </c>
    </row>
    <row r="36294">
      <c r="A36294" s="47" t="s">
        <v>9285</v>
      </c>
      <c r="B36294" s="47">
        <v>1253.0</v>
      </c>
      <c r="C36294" s="47">
        <v>0.08</v>
      </c>
    </row>
    <row r="36295">
      <c r="A36295" s="47" t="s">
        <v>9285</v>
      </c>
      <c r="B36295" s="47">
        <v>1254.0</v>
      </c>
      <c r="C36295" s="47">
        <v>0.08</v>
      </c>
    </row>
    <row r="36296">
      <c r="A36296" s="47" t="s">
        <v>9285</v>
      </c>
      <c r="B36296" s="47">
        <v>1255.0</v>
      </c>
      <c r="C36296" s="47">
        <v>0.08</v>
      </c>
    </row>
    <row r="36297">
      <c r="A36297" s="47" t="s">
        <v>9285</v>
      </c>
      <c r="B36297" s="47">
        <v>1256.0</v>
      </c>
      <c r="C36297" s="47">
        <v>0.08</v>
      </c>
    </row>
    <row r="36298">
      <c r="A36298" s="47" t="s">
        <v>9285</v>
      </c>
      <c r="B36298" s="47">
        <v>1257.0</v>
      </c>
      <c r="C36298" s="47">
        <v>0.08</v>
      </c>
    </row>
    <row r="36299">
      <c r="A36299" s="47" t="s">
        <v>9285</v>
      </c>
      <c r="B36299" s="47">
        <v>1258.0</v>
      </c>
      <c r="C36299" s="47">
        <v>0.08</v>
      </c>
    </row>
    <row r="36300">
      <c r="A36300" s="47" t="s">
        <v>9285</v>
      </c>
      <c r="B36300" s="47">
        <v>1259.0</v>
      </c>
      <c r="C36300" s="47">
        <v>0.08</v>
      </c>
    </row>
    <row r="36301">
      <c r="A36301" s="47" t="s">
        <v>9285</v>
      </c>
      <c r="B36301" s="47">
        <v>1260.0</v>
      </c>
      <c r="C36301" s="47">
        <v>0.08</v>
      </c>
    </row>
    <row r="36302">
      <c r="A36302" s="47" t="s">
        <v>9285</v>
      </c>
      <c r="B36302" s="47">
        <v>1261.0</v>
      </c>
      <c r="C36302" s="47">
        <v>0.08</v>
      </c>
    </row>
    <row r="36303">
      <c r="A36303" s="47" t="s">
        <v>9285</v>
      </c>
      <c r="B36303" s="47">
        <v>1262.0</v>
      </c>
      <c r="C36303" s="47">
        <v>0.08</v>
      </c>
    </row>
    <row r="36304">
      <c r="A36304" s="47" t="s">
        <v>9285</v>
      </c>
      <c r="B36304" s="47">
        <v>1263.0</v>
      </c>
      <c r="C36304" s="47">
        <v>0.08</v>
      </c>
    </row>
    <row r="36305">
      <c r="A36305" s="47" t="s">
        <v>9285</v>
      </c>
      <c r="B36305" s="47">
        <v>1264.0</v>
      </c>
      <c r="C36305" s="47">
        <v>0.08</v>
      </c>
    </row>
    <row r="36306">
      <c r="A36306" s="47" t="s">
        <v>9285</v>
      </c>
      <c r="B36306" s="47">
        <v>1265.0</v>
      </c>
      <c r="C36306" s="47">
        <v>0.08</v>
      </c>
    </row>
    <row r="36307">
      <c r="A36307" s="47" t="s">
        <v>9285</v>
      </c>
      <c r="B36307" s="47">
        <v>1266.0</v>
      </c>
      <c r="C36307" s="47">
        <v>0.08</v>
      </c>
    </row>
    <row r="36308">
      <c r="A36308" s="47" t="s">
        <v>9285</v>
      </c>
      <c r="B36308" s="47">
        <v>1267.0</v>
      </c>
      <c r="C36308" s="47">
        <v>0.08</v>
      </c>
    </row>
    <row r="36309">
      <c r="A36309" s="47" t="s">
        <v>9285</v>
      </c>
      <c r="B36309" s="47">
        <v>1268.0</v>
      </c>
      <c r="C36309" s="47">
        <v>0.08</v>
      </c>
    </row>
    <row r="36310">
      <c r="A36310" s="47" t="s">
        <v>9285</v>
      </c>
      <c r="B36310" s="47">
        <v>1269.0</v>
      </c>
      <c r="C36310" s="47">
        <v>0.08</v>
      </c>
    </row>
    <row r="36311">
      <c r="A36311" s="47" t="s">
        <v>9285</v>
      </c>
      <c r="B36311" s="47">
        <v>1270.0</v>
      </c>
      <c r="C36311" s="47">
        <v>0.08</v>
      </c>
    </row>
    <row r="36312">
      <c r="A36312" s="47" t="s">
        <v>9285</v>
      </c>
      <c r="B36312" s="47">
        <v>1271.0</v>
      </c>
      <c r="C36312" s="47">
        <v>0.08</v>
      </c>
    </row>
    <row r="36313">
      <c r="A36313" s="47" t="s">
        <v>9285</v>
      </c>
      <c r="B36313" s="47">
        <v>1272.0</v>
      </c>
      <c r="C36313" s="47">
        <v>0.08</v>
      </c>
    </row>
    <row r="36314">
      <c r="A36314" s="47" t="s">
        <v>9285</v>
      </c>
      <c r="B36314" s="47">
        <v>1273.0</v>
      </c>
      <c r="C36314" s="47">
        <v>0.08</v>
      </c>
    </row>
    <row r="36315">
      <c r="A36315" s="47" t="s">
        <v>9285</v>
      </c>
      <c r="B36315" s="47">
        <v>1274.0</v>
      </c>
      <c r="C36315" s="47">
        <v>0.08</v>
      </c>
    </row>
    <row r="36316">
      <c r="A36316" s="47" t="s">
        <v>9285</v>
      </c>
      <c r="B36316" s="47">
        <v>1275.0</v>
      </c>
      <c r="C36316" s="47">
        <v>0.08</v>
      </c>
    </row>
    <row r="36317">
      <c r="A36317" s="47" t="s">
        <v>9285</v>
      </c>
      <c r="B36317" s="47">
        <v>1276.0</v>
      </c>
      <c r="C36317" s="47">
        <v>0.08</v>
      </c>
    </row>
    <row r="36318">
      <c r="A36318" s="47" t="s">
        <v>9285</v>
      </c>
      <c r="B36318" s="47">
        <v>1277.0</v>
      </c>
      <c r="C36318" s="47">
        <v>0.08</v>
      </c>
    </row>
    <row r="36319">
      <c r="A36319" s="47" t="s">
        <v>9285</v>
      </c>
      <c r="B36319" s="47">
        <v>1278.0</v>
      </c>
      <c r="C36319" s="47">
        <v>0.08</v>
      </c>
    </row>
    <row r="36320">
      <c r="A36320" s="47" t="s">
        <v>9285</v>
      </c>
      <c r="B36320" s="47">
        <v>1279.0</v>
      </c>
      <c r="C36320" s="47">
        <v>0.08</v>
      </c>
    </row>
    <row r="36321">
      <c r="A36321" s="47" t="s">
        <v>9285</v>
      </c>
      <c r="B36321" s="47">
        <v>1280.0</v>
      </c>
      <c r="C36321" s="47">
        <v>0.08</v>
      </c>
    </row>
    <row r="36322">
      <c r="A36322" s="47" t="s">
        <v>9285</v>
      </c>
      <c r="B36322" s="47">
        <v>1281.0</v>
      </c>
      <c r="C36322" s="47">
        <v>0.08</v>
      </c>
    </row>
    <row r="36323">
      <c r="A36323" s="47" t="s">
        <v>9285</v>
      </c>
      <c r="B36323" s="47">
        <v>1282.0</v>
      </c>
      <c r="C36323" s="47">
        <v>0.08</v>
      </c>
    </row>
    <row r="36324">
      <c r="A36324" s="47" t="s">
        <v>9285</v>
      </c>
      <c r="B36324" s="47">
        <v>1283.0</v>
      </c>
      <c r="C36324" s="47">
        <v>0.08</v>
      </c>
    </row>
    <row r="36325">
      <c r="A36325" s="47" t="s">
        <v>9285</v>
      </c>
      <c r="B36325" s="47">
        <v>1284.0</v>
      </c>
      <c r="C36325" s="47">
        <v>0.08</v>
      </c>
    </row>
    <row r="36326">
      <c r="A36326" s="47" t="s">
        <v>9285</v>
      </c>
      <c r="B36326" s="47">
        <v>1285.0</v>
      </c>
      <c r="C36326" s="47">
        <v>0.08</v>
      </c>
    </row>
    <row r="36327">
      <c r="A36327" s="47" t="s">
        <v>9285</v>
      </c>
      <c r="B36327" s="47">
        <v>1286.0</v>
      </c>
      <c r="C36327" s="47">
        <v>0.08</v>
      </c>
    </row>
    <row r="36328">
      <c r="A36328" s="47" t="s">
        <v>9285</v>
      </c>
      <c r="B36328" s="47">
        <v>1287.0</v>
      </c>
      <c r="C36328" s="47">
        <v>0.08</v>
      </c>
    </row>
    <row r="36329">
      <c r="A36329" s="47" t="s">
        <v>9285</v>
      </c>
      <c r="B36329" s="47">
        <v>1288.0</v>
      </c>
      <c r="C36329" s="47">
        <v>0.08</v>
      </c>
    </row>
    <row r="36330">
      <c r="A36330" s="47" t="s">
        <v>9285</v>
      </c>
      <c r="B36330" s="47">
        <v>1289.0</v>
      </c>
      <c r="C36330" s="47">
        <v>0.08</v>
      </c>
    </row>
    <row r="36331">
      <c r="A36331" s="47" t="s">
        <v>9285</v>
      </c>
      <c r="B36331" s="47">
        <v>1290.0</v>
      </c>
      <c r="C36331" s="47">
        <v>0.08</v>
      </c>
    </row>
    <row r="36332">
      <c r="A36332" s="47" t="s">
        <v>9285</v>
      </c>
      <c r="B36332" s="47">
        <v>1291.0</v>
      </c>
      <c r="C36332" s="47">
        <v>0.08</v>
      </c>
    </row>
    <row r="36333">
      <c r="A36333" s="47" t="s">
        <v>9285</v>
      </c>
      <c r="B36333" s="47">
        <v>1292.0</v>
      </c>
      <c r="C36333" s="47">
        <v>0.08</v>
      </c>
    </row>
    <row r="36334">
      <c r="A36334" s="47" t="s">
        <v>9285</v>
      </c>
      <c r="B36334" s="47">
        <v>1293.0</v>
      </c>
      <c r="C36334" s="47">
        <v>0.08</v>
      </c>
    </row>
    <row r="36335">
      <c r="A36335" s="47" t="s">
        <v>9285</v>
      </c>
      <c r="B36335" s="47">
        <v>1294.0</v>
      </c>
      <c r="C36335" s="47">
        <v>0.08</v>
      </c>
    </row>
    <row r="36336">
      <c r="A36336" s="47" t="s">
        <v>9285</v>
      </c>
      <c r="B36336" s="47">
        <v>1295.0</v>
      </c>
      <c r="C36336" s="47">
        <v>0.08</v>
      </c>
    </row>
    <row r="36337">
      <c r="A36337" s="47" t="s">
        <v>9285</v>
      </c>
      <c r="B36337" s="47">
        <v>1296.0</v>
      </c>
      <c r="C36337" s="47">
        <v>0.08</v>
      </c>
    </row>
    <row r="36338">
      <c r="A36338" s="47" t="s">
        <v>9285</v>
      </c>
      <c r="B36338" s="47">
        <v>1297.0</v>
      </c>
      <c r="C36338" s="47">
        <v>0.08</v>
      </c>
    </row>
    <row r="36339">
      <c r="A36339" s="47" t="s">
        <v>9285</v>
      </c>
      <c r="B36339" s="47">
        <v>1298.0</v>
      </c>
      <c r="C36339" s="47">
        <v>0.08</v>
      </c>
    </row>
    <row r="36340">
      <c r="A36340" s="47" t="s">
        <v>9285</v>
      </c>
      <c r="B36340" s="47">
        <v>1299.0</v>
      </c>
      <c r="C36340" s="47">
        <v>0.08</v>
      </c>
    </row>
    <row r="36341">
      <c r="A36341" s="47" t="s">
        <v>9285</v>
      </c>
      <c r="B36341" s="47">
        <v>1300.0</v>
      </c>
      <c r="C36341" s="47">
        <v>0.08</v>
      </c>
    </row>
    <row r="36342">
      <c r="A36342" s="47" t="s">
        <v>9285</v>
      </c>
      <c r="B36342" s="47">
        <v>1301.0</v>
      </c>
      <c r="C36342" s="47">
        <v>0.08</v>
      </c>
    </row>
    <row r="36343">
      <c r="A36343" s="47" t="s">
        <v>9285</v>
      </c>
      <c r="B36343" s="47">
        <v>1302.0</v>
      </c>
      <c r="C36343" s="47">
        <v>0.08</v>
      </c>
    </row>
    <row r="36344">
      <c r="A36344" s="47" t="s">
        <v>9285</v>
      </c>
      <c r="B36344" s="47">
        <v>1303.0</v>
      </c>
      <c r="C36344" s="47">
        <v>0.08</v>
      </c>
    </row>
    <row r="36345">
      <c r="A36345" s="47" t="s">
        <v>9285</v>
      </c>
      <c r="B36345" s="47">
        <v>1304.0</v>
      </c>
      <c r="C36345" s="47">
        <v>0.08</v>
      </c>
    </row>
    <row r="36346">
      <c r="A36346" s="47" t="s">
        <v>9285</v>
      </c>
      <c r="B36346" s="47">
        <v>1305.0</v>
      </c>
      <c r="C36346" s="47">
        <v>0.08</v>
      </c>
    </row>
    <row r="36347">
      <c r="A36347" s="47" t="s">
        <v>9285</v>
      </c>
      <c r="B36347" s="47">
        <v>1306.0</v>
      </c>
      <c r="C36347" s="47">
        <v>0.08</v>
      </c>
    </row>
    <row r="36348">
      <c r="A36348" s="47" t="s">
        <v>9285</v>
      </c>
      <c r="B36348" s="47">
        <v>1307.0</v>
      </c>
      <c r="C36348" s="47">
        <v>0.08</v>
      </c>
    </row>
    <row r="36349">
      <c r="A36349" s="47" t="s">
        <v>9285</v>
      </c>
      <c r="B36349" s="47">
        <v>1308.0</v>
      </c>
      <c r="C36349" s="47">
        <v>0.08</v>
      </c>
    </row>
    <row r="36350">
      <c r="A36350" s="47" t="s">
        <v>9285</v>
      </c>
      <c r="B36350" s="47">
        <v>1309.0</v>
      </c>
      <c r="C36350" s="47">
        <v>0.08</v>
      </c>
    </row>
    <row r="36351">
      <c r="A36351" s="47" t="s">
        <v>9285</v>
      </c>
      <c r="B36351" s="47">
        <v>1310.0</v>
      </c>
      <c r="C36351" s="47">
        <v>0.08</v>
      </c>
    </row>
    <row r="36352">
      <c r="A36352" s="47" t="s">
        <v>9285</v>
      </c>
      <c r="B36352" s="47">
        <v>1311.0</v>
      </c>
      <c r="C36352" s="47">
        <v>0.08</v>
      </c>
    </row>
    <row r="36353">
      <c r="A36353" s="47" t="s">
        <v>9285</v>
      </c>
      <c r="B36353" s="47">
        <v>1312.0</v>
      </c>
      <c r="C36353" s="47">
        <v>0.08</v>
      </c>
    </row>
    <row r="36354">
      <c r="A36354" s="47" t="s">
        <v>9285</v>
      </c>
      <c r="B36354" s="47">
        <v>1313.0</v>
      </c>
      <c r="C36354" s="47">
        <v>0.08</v>
      </c>
    </row>
    <row r="36355">
      <c r="A36355" s="47" t="s">
        <v>9285</v>
      </c>
      <c r="B36355" s="47">
        <v>1314.0</v>
      </c>
      <c r="C36355" s="47">
        <v>0.08</v>
      </c>
    </row>
    <row r="36356">
      <c r="A36356" s="47" t="s">
        <v>9285</v>
      </c>
      <c r="B36356" s="47">
        <v>1315.0</v>
      </c>
      <c r="C36356" s="47">
        <v>0.08</v>
      </c>
    </row>
    <row r="36357">
      <c r="A36357" s="47" t="s">
        <v>9285</v>
      </c>
      <c r="B36357" s="47">
        <v>1316.0</v>
      </c>
      <c r="C36357" s="47">
        <v>0.08</v>
      </c>
    </row>
    <row r="36358">
      <c r="A36358" s="47" t="s">
        <v>9285</v>
      </c>
      <c r="B36358" s="47">
        <v>1317.0</v>
      </c>
      <c r="C36358" s="47">
        <v>0.08</v>
      </c>
    </row>
    <row r="36359">
      <c r="A36359" s="47" t="s">
        <v>9285</v>
      </c>
      <c r="B36359" s="47">
        <v>1318.0</v>
      </c>
      <c r="C36359" s="47">
        <v>0.08</v>
      </c>
    </row>
    <row r="36360">
      <c r="A36360" s="47" t="s">
        <v>9285</v>
      </c>
      <c r="B36360" s="47">
        <v>1319.0</v>
      </c>
      <c r="C36360" s="47">
        <v>0.08</v>
      </c>
    </row>
    <row r="36361">
      <c r="A36361" s="47" t="s">
        <v>9285</v>
      </c>
      <c r="B36361" s="47">
        <v>1320.0</v>
      </c>
      <c r="C36361" s="47">
        <v>0.08</v>
      </c>
    </row>
    <row r="36362">
      <c r="A36362" s="47" t="s">
        <v>9285</v>
      </c>
      <c r="B36362" s="47">
        <v>1321.0</v>
      </c>
      <c r="C36362" s="47">
        <v>0.08</v>
      </c>
    </row>
    <row r="36363">
      <c r="A36363" s="47" t="s">
        <v>9285</v>
      </c>
      <c r="B36363" s="47">
        <v>1322.0</v>
      </c>
      <c r="C36363" s="47">
        <v>0.08</v>
      </c>
    </row>
    <row r="36364">
      <c r="A36364" s="47" t="s">
        <v>9285</v>
      </c>
      <c r="B36364" s="47">
        <v>1323.0</v>
      </c>
      <c r="C36364" s="47">
        <v>0.08</v>
      </c>
    </row>
    <row r="36365">
      <c r="A36365" s="47" t="s">
        <v>9285</v>
      </c>
      <c r="B36365" s="47">
        <v>1324.0</v>
      </c>
      <c r="C36365" s="47">
        <v>0.08</v>
      </c>
    </row>
    <row r="36366">
      <c r="A36366" s="47" t="s">
        <v>9285</v>
      </c>
      <c r="B36366" s="47">
        <v>1325.0</v>
      </c>
      <c r="C36366" s="47">
        <v>0.08</v>
      </c>
    </row>
    <row r="36367">
      <c r="A36367" s="47" t="s">
        <v>9285</v>
      </c>
      <c r="B36367" s="47">
        <v>1326.0</v>
      </c>
      <c r="C36367" s="47">
        <v>0.08</v>
      </c>
    </row>
    <row r="36368">
      <c r="A36368" s="47" t="s">
        <v>9285</v>
      </c>
      <c r="B36368" s="47">
        <v>1327.0</v>
      </c>
      <c r="C36368" s="47">
        <v>0.08</v>
      </c>
    </row>
    <row r="36369">
      <c r="A36369" s="47" t="s">
        <v>9285</v>
      </c>
      <c r="B36369" s="47">
        <v>1328.0</v>
      </c>
      <c r="C36369" s="47">
        <v>0.08</v>
      </c>
    </row>
    <row r="36370">
      <c r="A36370" s="47" t="s">
        <v>9285</v>
      </c>
      <c r="B36370" s="47">
        <v>1329.0</v>
      </c>
      <c r="C36370" s="47">
        <v>0.08</v>
      </c>
    </row>
    <row r="36371">
      <c r="A36371" s="47" t="s">
        <v>9285</v>
      </c>
      <c r="B36371" s="47">
        <v>1330.0</v>
      </c>
      <c r="C36371" s="47">
        <v>0.08</v>
      </c>
    </row>
    <row r="36372">
      <c r="A36372" s="47" t="s">
        <v>9285</v>
      </c>
      <c r="B36372" s="47">
        <v>1331.0</v>
      </c>
      <c r="C36372" s="47">
        <v>0.08</v>
      </c>
    </row>
    <row r="36373">
      <c r="A36373" s="47" t="s">
        <v>9285</v>
      </c>
      <c r="B36373" s="47">
        <v>1332.0</v>
      </c>
      <c r="C36373" s="47">
        <v>0.08</v>
      </c>
    </row>
    <row r="36374">
      <c r="A36374" s="47" t="s">
        <v>9285</v>
      </c>
      <c r="B36374" s="47">
        <v>1333.0</v>
      </c>
      <c r="C36374" s="47">
        <v>0.08</v>
      </c>
    </row>
    <row r="36375">
      <c r="A36375" s="47" t="s">
        <v>9285</v>
      </c>
      <c r="B36375" s="47">
        <v>1334.0</v>
      </c>
      <c r="C36375" s="47">
        <v>0.08</v>
      </c>
    </row>
    <row r="36376">
      <c r="A36376" s="47" t="s">
        <v>9285</v>
      </c>
      <c r="B36376" s="47">
        <v>1335.0</v>
      </c>
      <c r="C36376" s="47">
        <v>0.08</v>
      </c>
    </row>
    <row r="36377">
      <c r="A36377" s="47" t="s">
        <v>9285</v>
      </c>
      <c r="B36377" s="47">
        <v>1336.0</v>
      </c>
      <c r="C36377" s="47">
        <v>0.08</v>
      </c>
    </row>
    <row r="36378">
      <c r="A36378" s="47" t="s">
        <v>9285</v>
      </c>
      <c r="B36378" s="47">
        <v>1337.0</v>
      </c>
      <c r="C36378" s="47">
        <v>0.08</v>
      </c>
    </row>
    <row r="36379">
      <c r="A36379" s="47" t="s">
        <v>9285</v>
      </c>
      <c r="B36379" s="47">
        <v>1338.0</v>
      </c>
      <c r="C36379" s="47">
        <v>0.08</v>
      </c>
    </row>
    <row r="36380">
      <c r="A36380" s="47" t="s">
        <v>9285</v>
      </c>
      <c r="B36380" s="47">
        <v>1339.0</v>
      </c>
      <c r="C36380" s="47">
        <v>0.08</v>
      </c>
    </row>
    <row r="36381">
      <c r="A36381" s="47" t="s">
        <v>9285</v>
      </c>
      <c r="B36381" s="47">
        <v>1340.0</v>
      </c>
      <c r="C36381" s="47">
        <v>0.08</v>
      </c>
    </row>
    <row r="36382">
      <c r="A36382" s="47" t="s">
        <v>9285</v>
      </c>
      <c r="B36382" s="47">
        <v>1341.0</v>
      </c>
      <c r="C36382" s="47">
        <v>0.08</v>
      </c>
    </row>
    <row r="36383">
      <c r="A36383" s="47" t="s">
        <v>9285</v>
      </c>
      <c r="B36383" s="47">
        <v>1342.0</v>
      </c>
      <c r="C36383" s="47">
        <v>0.08</v>
      </c>
    </row>
    <row r="36384">
      <c r="A36384" s="47" t="s">
        <v>9285</v>
      </c>
      <c r="B36384" s="47">
        <v>1343.0</v>
      </c>
      <c r="C36384" s="47">
        <v>0.08</v>
      </c>
    </row>
    <row r="36385">
      <c r="A36385" s="47" t="s">
        <v>9285</v>
      </c>
      <c r="B36385" s="47">
        <v>1344.0</v>
      </c>
      <c r="C36385" s="47">
        <v>0.08</v>
      </c>
    </row>
    <row r="36386">
      <c r="A36386" s="47" t="s">
        <v>9285</v>
      </c>
      <c r="B36386" s="47">
        <v>1345.0</v>
      </c>
      <c r="C36386" s="47">
        <v>0.08</v>
      </c>
    </row>
    <row r="36387">
      <c r="A36387" s="47" t="s">
        <v>9285</v>
      </c>
      <c r="B36387" s="47">
        <v>1346.0</v>
      </c>
      <c r="C36387" s="47">
        <v>0.08</v>
      </c>
    </row>
    <row r="36388">
      <c r="A36388" s="47" t="s">
        <v>9285</v>
      </c>
      <c r="B36388" s="47">
        <v>1347.0</v>
      </c>
      <c r="C36388" s="47">
        <v>0.08</v>
      </c>
    </row>
    <row r="36389">
      <c r="A36389" s="47" t="s">
        <v>9285</v>
      </c>
      <c r="B36389" s="47">
        <v>1348.0</v>
      </c>
      <c r="C36389" s="47">
        <v>0.08</v>
      </c>
    </row>
    <row r="36390">
      <c r="A36390" s="47" t="s">
        <v>9285</v>
      </c>
      <c r="B36390" s="47">
        <v>1349.0</v>
      </c>
      <c r="C36390" s="47">
        <v>0.08</v>
      </c>
    </row>
    <row r="36391">
      <c r="A36391" s="47" t="s">
        <v>9285</v>
      </c>
      <c r="B36391" s="47">
        <v>1350.0</v>
      </c>
      <c r="C36391" s="47">
        <v>0.08</v>
      </c>
    </row>
    <row r="36392">
      <c r="A36392" s="47" t="s">
        <v>9285</v>
      </c>
      <c r="B36392" s="47">
        <v>1351.0</v>
      </c>
      <c r="C36392" s="47">
        <v>0.08</v>
      </c>
    </row>
    <row r="36393">
      <c r="A36393" s="47" t="s">
        <v>9285</v>
      </c>
      <c r="B36393" s="47">
        <v>1352.0</v>
      </c>
      <c r="C36393" s="47">
        <v>0.08</v>
      </c>
    </row>
    <row r="36394">
      <c r="A36394" s="47" t="s">
        <v>9285</v>
      </c>
      <c r="B36394" s="47">
        <v>1353.0</v>
      </c>
      <c r="C36394" s="47">
        <v>0.08</v>
      </c>
    </row>
    <row r="36395">
      <c r="A36395" s="47" t="s">
        <v>9285</v>
      </c>
      <c r="B36395" s="47">
        <v>1354.0</v>
      </c>
      <c r="C36395" s="47">
        <v>0.08</v>
      </c>
    </row>
    <row r="36396">
      <c r="A36396" s="47" t="s">
        <v>9285</v>
      </c>
      <c r="B36396" s="47">
        <v>1355.0</v>
      </c>
      <c r="C36396" s="47">
        <v>0.08</v>
      </c>
    </row>
    <row r="36397">
      <c r="A36397" s="47" t="s">
        <v>9285</v>
      </c>
      <c r="B36397" s="47">
        <v>1356.0</v>
      </c>
      <c r="C36397" s="47">
        <v>0.08</v>
      </c>
    </row>
    <row r="36398">
      <c r="A36398" s="47" t="s">
        <v>9285</v>
      </c>
      <c r="B36398" s="47">
        <v>1357.0</v>
      </c>
      <c r="C36398" s="47">
        <v>0.08</v>
      </c>
    </row>
    <row r="36399">
      <c r="A36399" s="47" t="s">
        <v>9285</v>
      </c>
      <c r="B36399" s="47">
        <v>1358.0</v>
      </c>
      <c r="C36399" s="47">
        <v>0.08</v>
      </c>
    </row>
    <row r="36400">
      <c r="A36400" s="47" t="s">
        <v>9285</v>
      </c>
      <c r="B36400" s="47">
        <v>1359.0</v>
      </c>
      <c r="C36400" s="47">
        <v>0.08</v>
      </c>
    </row>
    <row r="36401">
      <c r="A36401" s="47" t="s">
        <v>9285</v>
      </c>
      <c r="B36401" s="47">
        <v>1360.0</v>
      </c>
      <c r="C36401" s="47">
        <v>0.08</v>
      </c>
    </row>
    <row r="36402">
      <c r="A36402" s="47" t="s">
        <v>9285</v>
      </c>
      <c r="B36402" s="47">
        <v>1361.0</v>
      </c>
      <c r="C36402" s="47">
        <v>0.08</v>
      </c>
    </row>
    <row r="36403">
      <c r="A36403" s="47" t="s">
        <v>9285</v>
      </c>
      <c r="B36403" s="47">
        <v>1362.0</v>
      </c>
      <c r="C36403" s="47">
        <v>0.08</v>
      </c>
    </row>
    <row r="36404">
      <c r="A36404" s="47" t="s">
        <v>9285</v>
      </c>
      <c r="B36404" s="47">
        <v>1363.0</v>
      </c>
      <c r="C36404" s="47">
        <v>0.08</v>
      </c>
    </row>
    <row r="36405">
      <c r="A36405" s="47" t="s">
        <v>9285</v>
      </c>
      <c r="B36405" s="47">
        <v>1364.0</v>
      </c>
      <c r="C36405" s="47">
        <v>0.08</v>
      </c>
    </row>
    <row r="36406">
      <c r="A36406" s="47" t="s">
        <v>9285</v>
      </c>
      <c r="B36406" s="47">
        <v>1365.0</v>
      </c>
      <c r="C36406" s="47">
        <v>0.08</v>
      </c>
    </row>
    <row r="36407">
      <c r="A36407" s="47" t="s">
        <v>9285</v>
      </c>
      <c r="B36407" s="47">
        <v>1366.0</v>
      </c>
      <c r="C36407" s="47">
        <v>0.08</v>
      </c>
    </row>
    <row r="36408">
      <c r="A36408" s="47" t="s">
        <v>9285</v>
      </c>
      <c r="B36408" s="47">
        <v>1367.0</v>
      </c>
      <c r="C36408" s="47">
        <v>0.08</v>
      </c>
    </row>
    <row r="36409">
      <c r="A36409" s="47" t="s">
        <v>9285</v>
      </c>
      <c r="B36409" s="47">
        <v>1368.0</v>
      </c>
      <c r="C36409" s="47">
        <v>0.08</v>
      </c>
    </row>
    <row r="36410">
      <c r="A36410" s="47" t="s">
        <v>9285</v>
      </c>
      <c r="B36410" s="47">
        <v>1369.0</v>
      </c>
      <c r="C36410" s="47">
        <v>0.08</v>
      </c>
    </row>
    <row r="36411">
      <c r="A36411" s="47" t="s">
        <v>9285</v>
      </c>
      <c r="B36411" s="47">
        <v>1370.0</v>
      </c>
      <c r="C36411" s="47">
        <v>0.08</v>
      </c>
    </row>
    <row r="36412">
      <c r="A36412" s="47" t="s">
        <v>9285</v>
      </c>
      <c r="B36412" s="47">
        <v>1371.0</v>
      </c>
      <c r="C36412" s="47">
        <v>0.08</v>
      </c>
    </row>
    <row r="36413">
      <c r="A36413" s="47" t="s">
        <v>9285</v>
      </c>
      <c r="B36413" s="47">
        <v>1372.0</v>
      </c>
      <c r="C36413" s="47">
        <v>0.08</v>
      </c>
    </row>
    <row r="36414">
      <c r="A36414" s="47" t="s">
        <v>9285</v>
      </c>
      <c r="B36414" s="47">
        <v>1373.0</v>
      </c>
      <c r="C36414" s="47">
        <v>0.08</v>
      </c>
    </row>
    <row r="36415">
      <c r="A36415" s="47" t="s">
        <v>9285</v>
      </c>
      <c r="B36415" s="47">
        <v>1374.0</v>
      </c>
      <c r="C36415" s="47">
        <v>0.08</v>
      </c>
    </row>
    <row r="36416">
      <c r="A36416" s="47" t="s">
        <v>9285</v>
      </c>
      <c r="B36416" s="47">
        <v>1375.0</v>
      </c>
      <c r="C36416" s="47">
        <v>0.08</v>
      </c>
    </row>
    <row r="36417">
      <c r="A36417" s="47" t="s">
        <v>9285</v>
      </c>
      <c r="B36417" s="47">
        <v>1376.0</v>
      </c>
      <c r="C36417" s="47">
        <v>0.08</v>
      </c>
    </row>
    <row r="36418">
      <c r="A36418" s="47" t="s">
        <v>9285</v>
      </c>
      <c r="B36418" s="47">
        <v>1377.0</v>
      </c>
      <c r="C36418" s="47">
        <v>0.08</v>
      </c>
    </row>
    <row r="36419">
      <c r="A36419" s="47" t="s">
        <v>9285</v>
      </c>
      <c r="B36419" s="47">
        <v>1378.0</v>
      </c>
      <c r="C36419" s="47">
        <v>0.08</v>
      </c>
    </row>
    <row r="36420">
      <c r="A36420" s="47" t="s">
        <v>9285</v>
      </c>
      <c r="B36420" s="47">
        <v>1379.0</v>
      </c>
      <c r="C36420" s="47">
        <v>0.08</v>
      </c>
    </row>
    <row r="36421">
      <c r="A36421" s="47" t="s">
        <v>9285</v>
      </c>
      <c r="B36421" s="47">
        <v>1380.0</v>
      </c>
      <c r="C36421" s="47">
        <v>0.08</v>
      </c>
    </row>
    <row r="36422">
      <c r="A36422" s="47" t="s">
        <v>9285</v>
      </c>
      <c r="B36422" s="47">
        <v>1381.0</v>
      </c>
      <c r="C36422" s="47">
        <v>0.08</v>
      </c>
    </row>
    <row r="36423">
      <c r="A36423" s="47" t="s">
        <v>9285</v>
      </c>
      <c r="B36423" s="47">
        <v>1382.0</v>
      </c>
      <c r="C36423" s="47">
        <v>0.08</v>
      </c>
    </row>
    <row r="36424">
      <c r="A36424" s="47" t="s">
        <v>9285</v>
      </c>
      <c r="B36424" s="47">
        <v>1383.0</v>
      </c>
      <c r="C36424" s="47">
        <v>0.08</v>
      </c>
    </row>
    <row r="36425">
      <c r="A36425" s="47" t="s">
        <v>9285</v>
      </c>
      <c r="B36425" s="47">
        <v>1384.0</v>
      </c>
      <c r="C36425" s="47">
        <v>0.08</v>
      </c>
    </row>
    <row r="36426">
      <c r="A36426" s="47" t="s">
        <v>9285</v>
      </c>
      <c r="B36426" s="47">
        <v>1385.0</v>
      </c>
      <c r="C36426" s="47">
        <v>0.08</v>
      </c>
    </row>
    <row r="36427">
      <c r="A36427" s="47" t="s">
        <v>9285</v>
      </c>
      <c r="B36427" s="47">
        <v>1386.0</v>
      </c>
      <c r="C36427" s="47">
        <v>0.08</v>
      </c>
    </row>
    <row r="36428">
      <c r="A36428" s="47" t="s">
        <v>9285</v>
      </c>
      <c r="B36428" s="47">
        <v>1387.0</v>
      </c>
      <c r="C36428" s="47">
        <v>0.08</v>
      </c>
    </row>
    <row r="36429">
      <c r="A36429" s="47" t="s">
        <v>9285</v>
      </c>
      <c r="B36429" s="47">
        <v>1388.0</v>
      </c>
      <c r="C36429" s="47">
        <v>0.08</v>
      </c>
    </row>
    <row r="36430">
      <c r="A36430" s="47" t="s">
        <v>9285</v>
      </c>
      <c r="B36430" s="47">
        <v>1389.0</v>
      </c>
      <c r="C36430" s="47">
        <v>0.08</v>
      </c>
    </row>
    <row r="36431">
      <c r="A36431" s="47" t="s">
        <v>9285</v>
      </c>
      <c r="B36431" s="47">
        <v>1390.0</v>
      </c>
      <c r="C36431" s="47">
        <v>0.08</v>
      </c>
    </row>
    <row r="36432">
      <c r="A36432" s="47" t="s">
        <v>9285</v>
      </c>
      <c r="B36432" s="47">
        <v>1391.0</v>
      </c>
      <c r="C36432" s="47">
        <v>0.08</v>
      </c>
    </row>
    <row r="36433">
      <c r="A36433" s="47" t="s">
        <v>9285</v>
      </c>
      <c r="B36433" s="47">
        <v>1392.0</v>
      </c>
      <c r="C36433" s="47">
        <v>0.08</v>
      </c>
    </row>
    <row r="36434">
      <c r="A36434" s="47" t="s">
        <v>9285</v>
      </c>
      <c r="B36434" s="47">
        <v>1393.0</v>
      </c>
      <c r="C36434" s="47">
        <v>0.08</v>
      </c>
    </row>
    <row r="36435">
      <c r="A36435" s="47" t="s">
        <v>9285</v>
      </c>
      <c r="B36435" s="47">
        <v>1394.0</v>
      </c>
      <c r="C36435" s="47">
        <v>0.08</v>
      </c>
    </row>
    <row r="36436">
      <c r="A36436" s="47" t="s">
        <v>9285</v>
      </c>
      <c r="B36436" s="47">
        <v>1395.0</v>
      </c>
      <c r="C36436" s="47">
        <v>0.08</v>
      </c>
    </row>
    <row r="36437">
      <c r="A36437" s="47" t="s">
        <v>9285</v>
      </c>
      <c r="B36437" s="47">
        <v>1396.0</v>
      </c>
      <c r="C36437" s="47">
        <v>0.08</v>
      </c>
    </row>
    <row r="36438">
      <c r="A36438" s="47" t="s">
        <v>9285</v>
      </c>
      <c r="B36438" s="47">
        <v>1397.0</v>
      </c>
      <c r="C36438" s="47">
        <v>0.08</v>
      </c>
    </row>
    <row r="36439">
      <c r="A36439" s="47" t="s">
        <v>9285</v>
      </c>
      <c r="B36439" s="47">
        <v>1398.0</v>
      </c>
      <c r="C36439" s="47">
        <v>0.08</v>
      </c>
    </row>
    <row r="36440">
      <c r="A36440" s="47" t="s">
        <v>9285</v>
      </c>
      <c r="B36440" s="47">
        <v>1399.0</v>
      </c>
      <c r="C36440" s="47">
        <v>0.08</v>
      </c>
    </row>
    <row r="36441">
      <c r="A36441" s="47" t="s">
        <v>9285</v>
      </c>
      <c r="B36441" s="47">
        <v>1400.0</v>
      </c>
      <c r="C36441" s="47">
        <v>0.08</v>
      </c>
    </row>
    <row r="36442">
      <c r="A36442" s="47" t="s">
        <v>9285</v>
      </c>
      <c r="B36442" s="47">
        <v>1401.0</v>
      </c>
      <c r="C36442" s="47">
        <v>0.08</v>
      </c>
    </row>
    <row r="36443">
      <c r="A36443" s="47" t="s">
        <v>9285</v>
      </c>
      <c r="B36443" s="47">
        <v>1402.0</v>
      </c>
      <c r="C36443" s="47">
        <v>0.08</v>
      </c>
    </row>
    <row r="36444">
      <c r="A36444" s="47" t="s">
        <v>9285</v>
      </c>
      <c r="B36444" s="47">
        <v>1403.0</v>
      </c>
      <c r="C36444" s="47">
        <v>0.08</v>
      </c>
    </row>
    <row r="36445">
      <c r="A36445" s="47" t="s">
        <v>9285</v>
      </c>
      <c r="B36445" s="47">
        <v>1404.0</v>
      </c>
      <c r="C36445" s="47">
        <v>0.08</v>
      </c>
    </row>
    <row r="36446">
      <c r="A36446" s="47" t="s">
        <v>9285</v>
      </c>
      <c r="B36446" s="47">
        <v>1405.0</v>
      </c>
      <c r="C36446" s="47">
        <v>0.08</v>
      </c>
    </row>
    <row r="36447">
      <c r="A36447" s="47" t="s">
        <v>9285</v>
      </c>
      <c r="B36447" s="47">
        <v>1406.0</v>
      </c>
      <c r="C36447" s="47">
        <v>0.08</v>
      </c>
    </row>
    <row r="36448">
      <c r="A36448" s="47" t="s">
        <v>9285</v>
      </c>
      <c r="B36448" s="47">
        <v>1407.0</v>
      </c>
      <c r="C36448" s="47">
        <v>0.08</v>
      </c>
    </row>
    <row r="36449">
      <c r="A36449" s="47" t="s">
        <v>9285</v>
      </c>
      <c r="B36449" s="47">
        <v>1408.0</v>
      </c>
      <c r="C36449" s="47">
        <v>0.08</v>
      </c>
    </row>
    <row r="36450">
      <c r="A36450" s="47" t="s">
        <v>9285</v>
      </c>
      <c r="B36450" s="47">
        <v>1409.0</v>
      </c>
      <c r="C36450" s="47">
        <v>0.08</v>
      </c>
    </row>
    <row r="36451">
      <c r="A36451" s="47" t="s">
        <v>9285</v>
      </c>
      <c r="B36451" s="47">
        <v>1410.0</v>
      </c>
      <c r="C36451" s="47">
        <v>0.08</v>
      </c>
    </row>
    <row r="36452">
      <c r="A36452" s="47" t="s">
        <v>9285</v>
      </c>
      <c r="B36452" s="47">
        <v>1411.0</v>
      </c>
      <c r="C36452" s="47">
        <v>0.08</v>
      </c>
    </row>
    <row r="36453">
      <c r="A36453" s="47" t="s">
        <v>9285</v>
      </c>
      <c r="B36453" s="47">
        <v>1412.0</v>
      </c>
      <c r="C36453" s="47">
        <v>0.08</v>
      </c>
    </row>
    <row r="36454">
      <c r="A36454" s="47" t="s">
        <v>9285</v>
      </c>
      <c r="B36454" s="47">
        <v>1413.0</v>
      </c>
      <c r="C36454" s="47">
        <v>0.08</v>
      </c>
    </row>
    <row r="36455">
      <c r="A36455" s="47" t="s">
        <v>9285</v>
      </c>
      <c r="B36455" s="47">
        <v>1414.0</v>
      </c>
      <c r="C36455" s="47">
        <v>0.08</v>
      </c>
    </row>
    <row r="36456">
      <c r="A36456" s="47" t="s">
        <v>9285</v>
      </c>
      <c r="B36456" s="47">
        <v>1415.0</v>
      </c>
      <c r="C36456" s="47">
        <v>0.08</v>
      </c>
    </row>
    <row r="36457">
      <c r="A36457" s="47" t="s">
        <v>9285</v>
      </c>
      <c r="B36457" s="47">
        <v>1416.0</v>
      </c>
      <c r="C36457" s="47">
        <v>0.08</v>
      </c>
    </row>
    <row r="36458">
      <c r="A36458" s="47" t="s">
        <v>9285</v>
      </c>
      <c r="B36458" s="47">
        <v>1417.0</v>
      </c>
      <c r="C36458" s="47">
        <v>0.08</v>
      </c>
    </row>
    <row r="36459">
      <c r="A36459" s="47" t="s">
        <v>9285</v>
      </c>
      <c r="B36459" s="47">
        <v>1418.0</v>
      </c>
      <c r="C36459" s="47">
        <v>0.08</v>
      </c>
    </row>
    <row r="36460">
      <c r="A36460" s="47" t="s">
        <v>9285</v>
      </c>
      <c r="B36460" s="47">
        <v>1419.0</v>
      </c>
      <c r="C36460" s="47">
        <v>0.08</v>
      </c>
    </row>
    <row r="36461">
      <c r="A36461" s="47" t="s">
        <v>9285</v>
      </c>
      <c r="B36461" s="47">
        <v>1420.0</v>
      </c>
      <c r="C36461" s="47">
        <v>0.08</v>
      </c>
    </row>
    <row r="36462">
      <c r="A36462" s="47" t="s">
        <v>9285</v>
      </c>
      <c r="B36462" s="47">
        <v>1421.0</v>
      </c>
      <c r="C36462" s="47">
        <v>0.08</v>
      </c>
    </row>
    <row r="36463">
      <c r="A36463" s="47" t="s">
        <v>9285</v>
      </c>
      <c r="B36463" s="47">
        <v>1422.0</v>
      </c>
      <c r="C36463" s="47">
        <v>0.08</v>
      </c>
    </row>
    <row r="36464">
      <c r="A36464" s="47" t="s">
        <v>9285</v>
      </c>
      <c r="B36464" s="47">
        <v>1423.0</v>
      </c>
      <c r="C36464" s="47">
        <v>0.08</v>
      </c>
    </row>
    <row r="36465">
      <c r="A36465" s="47" t="s">
        <v>9285</v>
      </c>
      <c r="B36465" s="47">
        <v>1424.0</v>
      </c>
      <c r="C36465" s="47">
        <v>0.08</v>
      </c>
    </row>
    <row r="36466">
      <c r="A36466" s="47" t="s">
        <v>9285</v>
      </c>
      <c r="B36466" s="47">
        <v>1425.0</v>
      </c>
      <c r="C36466" s="47">
        <v>0.08</v>
      </c>
    </row>
    <row r="36467">
      <c r="A36467" s="47" t="s">
        <v>9285</v>
      </c>
      <c r="B36467" s="47">
        <v>1426.0</v>
      </c>
      <c r="C36467" s="47">
        <v>0.08</v>
      </c>
    </row>
    <row r="36468">
      <c r="A36468" s="47" t="s">
        <v>9285</v>
      </c>
      <c r="B36468" s="47">
        <v>1427.0</v>
      </c>
      <c r="C36468" s="47">
        <v>0.08</v>
      </c>
    </row>
    <row r="36469">
      <c r="A36469" s="47" t="s">
        <v>9285</v>
      </c>
      <c r="B36469" s="47">
        <v>1428.0</v>
      </c>
      <c r="C36469" s="47">
        <v>0.08</v>
      </c>
    </row>
    <row r="36470">
      <c r="A36470" s="47" t="s">
        <v>9285</v>
      </c>
      <c r="B36470" s="47">
        <v>1429.0</v>
      </c>
      <c r="C36470" s="47">
        <v>0.08</v>
      </c>
    </row>
    <row r="36471">
      <c r="A36471" s="47" t="s">
        <v>9285</v>
      </c>
      <c r="B36471" s="47">
        <v>1430.0</v>
      </c>
      <c r="C36471" s="47">
        <v>0.08</v>
      </c>
    </row>
    <row r="36472">
      <c r="A36472" s="47" t="s">
        <v>9285</v>
      </c>
      <c r="B36472" s="47">
        <v>1431.0</v>
      </c>
      <c r="C36472" s="47">
        <v>0.08</v>
      </c>
    </row>
    <row r="36473">
      <c r="A36473" s="47" t="s">
        <v>9285</v>
      </c>
      <c r="B36473" s="47">
        <v>1432.0</v>
      </c>
      <c r="C36473" s="47">
        <v>0.08</v>
      </c>
    </row>
    <row r="36474">
      <c r="A36474" s="47" t="s">
        <v>9285</v>
      </c>
      <c r="B36474" s="47">
        <v>1433.0</v>
      </c>
      <c r="C36474" s="47">
        <v>0.08</v>
      </c>
    </row>
    <row r="36475">
      <c r="A36475" s="47" t="s">
        <v>9285</v>
      </c>
      <c r="B36475" s="47">
        <v>1434.0</v>
      </c>
      <c r="C36475" s="47">
        <v>0.08</v>
      </c>
    </row>
    <row r="36476">
      <c r="A36476" s="47" t="s">
        <v>9285</v>
      </c>
      <c r="B36476" s="47">
        <v>1435.0</v>
      </c>
      <c r="C36476" s="47">
        <v>0.08</v>
      </c>
    </row>
    <row r="36477">
      <c r="A36477" s="47" t="s">
        <v>9285</v>
      </c>
      <c r="B36477" s="47">
        <v>1436.0</v>
      </c>
      <c r="C36477" s="47">
        <v>0.08</v>
      </c>
    </row>
    <row r="36478">
      <c r="A36478" s="47" t="s">
        <v>9285</v>
      </c>
      <c r="B36478" s="47">
        <v>1437.0</v>
      </c>
      <c r="C36478" s="47">
        <v>0.08</v>
      </c>
    </row>
    <row r="36479">
      <c r="A36479" s="47" t="s">
        <v>9285</v>
      </c>
      <c r="B36479" s="47">
        <v>1438.0</v>
      </c>
      <c r="C36479" s="47">
        <v>0.08</v>
      </c>
    </row>
    <row r="36480">
      <c r="A36480" s="47" t="s">
        <v>9285</v>
      </c>
      <c r="B36480" s="47">
        <v>1439.0</v>
      </c>
      <c r="C36480" s="47">
        <v>0.08</v>
      </c>
    </row>
    <row r="36481">
      <c r="A36481" s="47" t="s">
        <v>9285</v>
      </c>
      <c r="B36481" s="47">
        <v>1440.0</v>
      </c>
      <c r="C36481" s="47">
        <v>0.08</v>
      </c>
    </row>
    <row r="36482">
      <c r="A36482" s="47" t="s">
        <v>9285</v>
      </c>
      <c r="B36482" s="47">
        <v>1441.0</v>
      </c>
      <c r="C36482" s="47">
        <v>0.08</v>
      </c>
    </row>
    <row r="36483">
      <c r="A36483" s="47" t="s">
        <v>9285</v>
      </c>
      <c r="B36483" s="47">
        <v>1442.0</v>
      </c>
      <c r="C36483" s="47">
        <v>0.08</v>
      </c>
    </row>
    <row r="36484">
      <c r="A36484" s="47" t="s">
        <v>9285</v>
      </c>
      <c r="B36484" s="47">
        <v>1443.0</v>
      </c>
      <c r="C36484" s="47">
        <v>0.08</v>
      </c>
    </row>
    <row r="36485">
      <c r="A36485" s="47" t="s">
        <v>9285</v>
      </c>
      <c r="B36485" s="47">
        <v>1444.0</v>
      </c>
      <c r="C36485" s="47">
        <v>0.08</v>
      </c>
    </row>
    <row r="36486">
      <c r="A36486" s="47" t="s">
        <v>9285</v>
      </c>
      <c r="B36486" s="47">
        <v>1445.0</v>
      </c>
      <c r="C36486" s="47">
        <v>0.08</v>
      </c>
    </row>
    <row r="36487">
      <c r="A36487" s="47" t="s">
        <v>9285</v>
      </c>
      <c r="B36487" s="47">
        <v>1446.0</v>
      </c>
      <c r="C36487" s="47">
        <v>0.08</v>
      </c>
    </row>
    <row r="36488">
      <c r="A36488" s="47" t="s">
        <v>9285</v>
      </c>
      <c r="B36488" s="47">
        <v>1447.0</v>
      </c>
      <c r="C36488" s="47">
        <v>0.08</v>
      </c>
    </row>
    <row r="36489">
      <c r="A36489" s="47" t="s">
        <v>9285</v>
      </c>
      <c r="B36489" s="47">
        <v>1448.0</v>
      </c>
      <c r="C36489" s="47">
        <v>0.08</v>
      </c>
    </row>
    <row r="36490">
      <c r="A36490" s="47" t="s">
        <v>9285</v>
      </c>
      <c r="B36490" s="47">
        <v>1449.0</v>
      </c>
      <c r="C36490" s="47">
        <v>0.08</v>
      </c>
    </row>
    <row r="36491">
      <c r="A36491" s="47" t="s">
        <v>9285</v>
      </c>
      <c r="B36491" s="47">
        <v>1450.0</v>
      </c>
      <c r="C36491" s="47">
        <v>0.08</v>
      </c>
    </row>
    <row r="36492">
      <c r="A36492" s="47" t="s">
        <v>9285</v>
      </c>
      <c r="B36492" s="47">
        <v>1451.0</v>
      </c>
      <c r="C36492" s="47">
        <v>0.08</v>
      </c>
    </row>
    <row r="36493">
      <c r="A36493" s="47" t="s">
        <v>9285</v>
      </c>
      <c r="B36493" s="47">
        <v>1452.0</v>
      </c>
      <c r="C36493" s="47">
        <v>0.08</v>
      </c>
    </row>
    <row r="36494">
      <c r="A36494" s="47" t="s">
        <v>9285</v>
      </c>
      <c r="B36494" s="47">
        <v>1453.0</v>
      </c>
      <c r="C36494" s="47">
        <v>0.08</v>
      </c>
    </row>
    <row r="36495">
      <c r="A36495" s="47" t="s">
        <v>9285</v>
      </c>
      <c r="B36495" s="47">
        <v>1454.0</v>
      </c>
      <c r="C36495" s="47">
        <v>0.08</v>
      </c>
    </row>
    <row r="36496">
      <c r="A36496" s="47" t="s">
        <v>9285</v>
      </c>
      <c r="B36496" s="47">
        <v>1455.0</v>
      </c>
      <c r="C36496" s="47">
        <v>0.08</v>
      </c>
    </row>
    <row r="36497">
      <c r="A36497" s="47" t="s">
        <v>9285</v>
      </c>
      <c r="B36497" s="47">
        <v>1456.0</v>
      </c>
      <c r="C36497" s="47">
        <v>0.08</v>
      </c>
    </row>
    <row r="36498">
      <c r="A36498" s="47" t="s">
        <v>9285</v>
      </c>
      <c r="B36498" s="47">
        <v>1457.0</v>
      </c>
      <c r="C36498" s="47">
        <v>0.08</v>
      </c>
    </row>
    <row r="36499">
      <c r="A36499" s="47" t="s">
        <v>9285</v>
      </c>
      <c r="B36499" s="47">
        <v>1458.0</v>
      </c>
      <c r="C36499" s="47">
        <v>0.08</v>
      </c>
    </row>
    <row r="36500">
      <c r="A36500" s="47" t="s">
        <v>9285</v>
      </c>
      <c r="B36500" s="47">
        <v>1459.0</v>
      </c>
      <c r="C36500" s="47">
        <v>0.08</v>
      </c>
    </row>
    <row r="36501">
      <c r="A36501" s="47" t="s">
        <v>9285</v>
      </c>
      <c r="B36501" s="47">
        <v>1460.0</v>
      </c>
      <c r="C36501" s="47">
        <v>0.08</v>
      </c>
    </row>
    <row r="36502">
      <c r="A36502" s="47" t="s">
        <v>9285</v>
      </c>
      <c r="B36502" s="47">
        <v>1461.0</v>
      </c>
      <c r="C36502" s="47">
        <v>0.08</v>
      </c>
    </row>
    <row r="36503">
      <c r="A36503" s="47" t="s">
        <v>9285</v>
      </c>
      <c r="B36503" s="47">
        <v>1462.0</v>
      </c>
      <c r="C36503" s="47">
        <v>0.08</v>
      </c>
    </row>
    <row r="36504">
      <c r="A36504" s="47" t="s">
        <v>9285</v>
      </c>
      <c r="B36504" s="47">
        <v>1463.0</v>
      </c>
      <c r="C36504" s="47">
        <v>0.08</v>
      </c>
    </row>
    <row r="36505">
      <c r="A36505" s="47" t="s">
        <v>9285</v>
      </c>
      <c r="B36505" s="47">
        <v>1464.0</v>
      </c>
      <c r="C36505" s="47">
        <v>0.08</v>
      </c>
    </row>
    <row r="36506">
      <c r="A36506" s="47" t="s">
        <v>9285</v>
      </c>
      <c r="B36506" s="47">
        <v>1465.0</v>
      </c>
      <c r="C36506" s="47">
        <v>0.08</v>
      </c>
    </row>
    <row r="36507">
      <c r="A36507" s="47" t="s">
        <v>9285</v>
      </c>
      <c r="B36507" s="47">
        <v>1466.0</v>
      </c>
      <c r="C36507" s="47">
        <v>0.08</v>
      </c>
    </row>
    <row r="36508">
      <c r="A36508" s="47" t="s">
        <v>9285</v>
      </c>
      <c r="B36508" s="47">
        <v>1467.0</v>
      </c>
      <c r="C36508" s="47">
        <v>0.08</v>
      </c>
    </row>
    <row r="36509">
      <c r="A36509" s="47" t="s">
        <v>9285</v>
      </c>
      <c r="B36509" s="47">
        <v>1468.0</v>
      </c>
      <c r="C36509" s="47">
        <v>0.08</v>
      </c>
    </row>
    <row r="36510">
      <c r="A36510" s="47" t="s">
        <v>9285</v>
      </c>
      <c r="B36510" s="47">
        <v>1469.0</v>
      </c>
      <c r="C36510" s="47">
        <v>0.08</v>
      </c>
    </row>
    <row r="36511">
      <c r="A36511" s="47" t="s">
        <v>9285</v>
      </c>
      <c r="B36511" s="47">
        <v>1470.0</v>
      </c>
      <c r="C36511" s="47">
        <v>0.08</v>
      </c>
    </row>
    <row r="36512">
      <c r="A36512" s="47" t="s">
        <v>9285</v>
      </c>
      <c r="B36512" s="47">
        <v>1471.0</v>
      </c>
      <c r="C36512" s="47">
        <v>0.08</v>
      </c>
    </row>
    <row r="36513">
      <c r="A36513" s="47" t="s">
        <v>9285</v>
      </c>
      <c r="B36513" s="47">
        <v>1472.0</v>
      </c>
      <c r="C36513" s="47">
        <v>0.08</v>
      </c>
    </row>
    <row r="36514">
      <c r="A36514" s="47" t="s">
        <v>9285</v>
      </c>
      <c r="B36514" s="47">
        <v>1473.0</v>
      </c>
      <c r="C36514" s="47">
        <v>0.08</v>
      </c>
    </row>
    <row r="36515">
      <c r="A36515" s="47" t="s">
        <v>9285</v>
      </c>
      <c r="B36515" s="47">
        <v>1474.0</v>
      </c>
      <c r="C36515" s="47">
        <v>0.08</v>
      </c>
    </row>
    <row r="36516">
      <c r="A36516" s="47" t="s">
        <v>9285</v>
      </c>
      <c r="B36516" s="47">
        <v>1475.0</v>
      </c>
      <c r="C36516" s="47">
        <v>0.08</v>
      </c>
    </row>
    <row r="36517">
      <c r="A36517" s="47" t="s">
        <v>9285</v>
      </c>
      <c r="B36517" s="47">
        <v>1476.0</v>
      </c>
      <c r="C36517" s="47">
        <v>0.08</v>
      </c>
    </row>
    <row r="36518">
      <c r="A36518" s="47" t="s">
        <v>9285</v>
      </c>
      <c r="B36518" s="47">
        <v>1477.0</v>
      </c>
      <c r="C36518" s="47">
        <v>0.08</v>
      </c>
    </row>
    <row r="36519">
      <c r="A36519" s="47" t="s">
        <v>9285</v>
      </c>
      <c r="B36519" s="47">
        <v>1478.0</v>
      </c>
      <c r="C36519" s="47">
        <v>0.08</v>
      </c>
    </row>
    <row r="36520">
      <c r="A36520" s="47" t="s">
        <v>9285</v>
      </c>
      <c r="B36520" s="47">
        <v>1479.0</v>
      </c>
      <c r="C36520" s="47">
        <v>0.08</v>
      </c>
    </row>
    <row r="36521">
      <c r="A36521" s="47" t="s">
        <v>9285</v>
      </c>
      <c r="B36521" s="47">
        <v>1480.0</v>
      </c>
      <c r="C36521" s="47">
        <v>0.08</v>
      </c>
    </row>
    <row r="36522">
      <c r="A36522" s="47" t="s">
        <v>9285</v>
      </c>
      <c r="B36522" s="47">
        <v>1481.0</v>
      </c>
      <c r="C36522" s="47">
        <v>0.08</v>
      </c>
    </row>
    <row r="36523">
      <c r="A36523" s="47" t="s">
        <v>9285</v>
      </c>
      <c r="B36523" s="47">
        <v>1482.0</v>
      </c>
      <c r="C36523" s="47">
        <v>0.08</v>
      </c>
    </row>
    <row r="36524">
      <c r="A36524" s="47" t="s">
        <v>9285</v>
      </c>
      <c r="B36524" s="47">
        <v>1483.0</v>
      </c>
      <c r="C36524" s="47">
        <v>0.08</v>
      </c>
    </row>
    <row r="36525">
      <c r="A36525" s="47" t="s">
        <v>9285</v>
      </c>
      <c r="B36525" s="47">
        <v>1484.0</v>
      </c>
      <c r="C36525" s="47">
        <v>0.08</v>
      </c>
    </row>
    <row r="36526">
      <c r="A36526" s="47" t="s">
        <v>9285</v>
      </c>
      <c r="B36526" s="47">
        <v>1485.0</v>
      </c>
      <c r="C36526" s="47">
        <v>0.08</v>
      </c>
    </row>
    <row r="36527">
      <c r="A36527" s="47" t="s">
        <v>9285</v>
      </c>
      <c r="B36527" s="47">
        <v>1486.0</v>
      </c>
      <c r="C36527" s="47">
        <v>0.08</v>
      </c>
    </row>
    <row r="36528">
      <c r="A36528" s="47" t="s">
        <v>9285</v>
      </c>
      <c r="B36528" s="47">
        <v>1487.0</v>
      </c>
      <c r="C36528" s="47">
        <v>0.08</v>
      </c>
    </row>
    <row r="36529">
      <c r="A36529" s="47" t="s">
        <v>9285</v>
      </c>
      <c r="B36529" s="47">
        <v>1488.0</v>
      </c>
      <c r="C36529" s="47">
        <v>0.08</v>
      </c>
    </row>
    <row r="36530">
      <c r="A36530" s="47" t="s">
        <v>9285</v>
      </c>
      <c r="B36530" s="47">
        <v>1489.0</v>
      </c>
      <c r="C36530" s="47">
        <v>0.08</v>
      </c>
    </row>
    <row r="36531">
      <c r="A36531" s="47" t="s">
        <v>9285</v>
      </c>
      <c r="B36531" s="47">
        <v>1490.0</v>
      </c>
      <c r="C36531" s="47">
        <v>0.08</v>
      </c>
    </row>
    <row r="36532">
      <c r="A36532" s="47" t="s">
        <v>9285</v>
      </c>
      <c r="B36532" s="47">
        <v>1491.0</v>
      </c>
      <c r="C36532" s="47">
        <v>0.08</v>
      </c>
    </row>
    <row r="36533">
      <c r="A36533" s="47" t="s">
        <v>9285</v>
      </c>
      <c r="B36533" s="47">
        <v>1492.0</v>
      </c>
      <c r="C36533" s="47">
        <v>0.08</v>
      </c>
    </row>
    <row r="36534">
      <c r="A36534" s="47" t="s">
        <v>9285</v>
      </c>
      <c r="B36534" s="47">
        <v>1493.0</v>
      </c>
      <c r="C36534" s="47">
        <v>0.08</v>
      </c>
    </row>
    <row r="36535">
      <c r="A36535" s="47" t="s">
        <v>9285</v>
      </c>
      <c r="B36535" s="47">
        <v>1494.0</v>
      </c>
      <c r="C36535" s="47">
        <v>0.08</v>
      </c>
    </row>
    <row r="36536">
      <c r="A36536" s="47" t="s">
        <v>9285</v>
      </c>
      <c r="B36536" s="47">
        <v>1495.0</v>
      </c>
      <c r="C36536" s="47">
        <v>0.08</v>
      </c>
    </row>
    <row r="36537">
      <c r="A36537" s="47" t="s">
        <v>9285</v>
      </c>
      <c r="B36537" s="47">
        <v>1496.0</v>
      </c>
      <c r="C36537" s="47">
        <v>0.08</v>
      </c>
    </row>
    <row r="36538">
      <c r="A36538" s="47" t="s">
        <v>9285</v>
      </c>
      <c r="B36538" s="47">
        <v>1497.0</v>
      </c>
      <c r="C36538" s="47">
        <v>0.08</v>
      </c>
    </row>
    <row r="36539">
      <c r="A36539" s="47" t="s">
        <v>9285</v>
      </c>
      <c r="B36539" s="47">
        <v>1498.0</v>
      </c>
      <c r="C36539" s="47">
        <v>0.08</v>
      </c>
    </row>
    <row r="36540">
      <c r="A36540" s="47" t="s">
        <v>9285</v>
      </c>
      <c r="B36540" s="47">
        <v>1499.0</v>
      </c>
      <c r="C36540" s="47">
        <v>0.08</v>
      </c>
    </row>
    <row r="36541">
      <c r="A36541" s="47" t="s">
        <v>9285</v>
      </c>
      <c r="B36541" s="47">
        <v>1500.0</v>
      </c>
      <c r="C36541" s="47">
        <v>0.08</v>
      </c>
    </row>
    <row r="36542">
      <c r="A36542" s="47" t="s">
        <v>9285</v>
      </c>
      <c r="B36542" s="47">
        <v>1501.0</v>
      </c>
      <c r="C36542" s="47">
        <v>0.08</v>
      </c>
    </row>
    <row r="36543">
      <c r="A36543" s="47" t="s">
        <v>9285</v>
      </c>
      <c r="B36543" s="47">
        <v>1502.0</v>
      </c>
      <c r="C36543" s="47">
        <v>0.08</v>
      </c>
    </row>
    <row r="36544">
      <c r="A36544" s="47" t="s">
        <v>9285</v>
      </c>
      <c r="B36544" s="47">
        <v>1503.0</v>
      </c>
      <c r="C36544" s="47">
        <v>0.08</v>
      </c>
    </row>
    <row r="36545">
      <c r="A36545" s="47" t="s">
        <v>9285</v>
      </c>
      <c r="B36545" s="47">
        <v>1504.0</v>
      </c>
      <c r="C36545" s="47">
        <v>0.08</v>
      </c>
    </row>
    <row r="36546">
      <c r="A36546" s="47" t="s">
        <v>9285</v>
      </c>
      <c r="B36546" s="47">
        <v>1505.0</v>
      </c>
      <c r="C36546" s="47">
        <v>0.08</v>
      </c>
    </row>
    <row r="36547">
      <c r="A36547" s="47" t="s">
        <v>9285</v>
      </c>
      <c r="B36547" s="47">
        <v>1506.0</v>
      </c>
      <c r="C36547" s="47">
        <v>0.08</v>
      </c>
    </row>
    <row r="36548">
      <c r="A36548" s="47" t="s">
        <v>9285</v>
      </c>
      <c r="B36548" s="47">
        <v>1507.0</v>
      </c>
      <c r="C36548" s="47">
        <v>0.08</v>
      </c>
    </row>
    <row r="36549">
      <c r="A36549" s="47" t="s">
        <v>9285</v>
      </c>
      <c r="B36549" s="47">
        <v>1508.0</v>
      </c>
      <c r="C36549" s="47">
        <v>0.08</v>
      </c>
    </row>
    <row r="36550">
      <c r="A36550" s="47" t="s">
        <v>9285</v>
      </c>
      <c r="B36550" s="47">
        <v>1509.0</v>
      </c>
      <c r="C36550" s="47">
        <v>0.08</v>
      </c>
    </row>
    <row r="36551">
      <c r="A36551" s="47" t="s">
        <v>9285</v>
      </c>
      <c r="B36551" s="47">
        <v>1510.0</v>
      </c>
      <c r="C36551" s="47">
        <v>0.08</v>
      </c>
    </row>
    <row r="36552">
      <c r="A36552" s="47" t="s">
        <v>9285</v>
      </c>
      <c r="B36552" s="47">
        <v>1511.0</v>
      </c>
      <c r="C36552" s="47">
        <v>0.08</v>
      </c>
    </row>
    <row r="36553">
      <c r="A36553" s="47" t="s">
        <v>9285</v>
      </c>
      <c r="B36553" s="47">
        <v>1512.0</v>
      </c>
      <c r="C36553" s="47">
        <v>0.08</v>
      </c>
    </row>
    <row r="36554">
      <c r="A36554" s="47" t="s">
        <v>9285</v>
      </c>
      <c r="B36554" s="47">
        <v>1513.0</v>
      </c>
      <c r="C36554" s="47">
        <v>0.08</v>
      </c>
    </row>
    <row r="36555">
      <c r="A36555" s="47" t="s">
        <v>9285</v>
      </c>
      <c r="B36555" s="47">
        <v>1514.0</v>
      </c>
      <c r="C36555" s="47">
        <v>0.08</v>
      </c>
    </row>
    <row r="36556">
      <c r="A36556" s="47" t="s">
        <v>9285</v>
      </c>
      <c r="B36556" s="47">
        <v>1515.0</v>
      </c>
      <c r="C36556" s="47">
        <v>0.08</v>
      </c>
    </row>
    <row r="36557">
      <c r="A36557" s="47" t="s">
        <v>9285</v>
      </c>
      <c r="B36557" s="47">
        <v>1516.0</v>
      </c>
      <c r="C36557" s="47">
        <v>0.08</v>
      </c>
    </row>
    <row r="36558">
      <c r="A36558" s="47" t="s">
        <v>9285</v>
      </c>
      <c r="B36558" s="47">
        <v>1517.0</v>
      </c>
      <c r="C36558" s="47">
        <v>0.08</v>
      </c>
    </row>
    <row r="36559">
      <c r="A36559" s="47" t="s">
        <v>9285</v>
      </c>
      <c r="B36559" s="47">
        <v>1518.0</v>
      </c>
      <c r="C36559" s="47">
        <v>0.08</v>
      </c>
    </row>
    <row r="36560">
      <c r="A36560" s="47" t="s">
        <v>9285</v>
      </c>
      <c r="B36560" s="47">
        <v>1519.0</v>
      </c>
      <c r="C36560" s="47">
        <v>0.08</v>
      </c>
    </row>
    <row r="36561">
      <c r="A36561" s="47" t="s">
        <v>9285</v>
      </c>
      <c r="B36561" s="47">
        <v>1520.0</v>
      </c>
      <c r="C36561" s="47">
        <v>0.08</v>
      </c>
    </row>
    <row r="36562">
      <c r="A36562" s="47" t="s">
        <v>9285</v>
      </c>
      <c r="B36562" s="47">
        <v>1521.0</v>
      </c>
      <c r="C36562" s="47">
        <v>0.08</v>
      </c>
    </row>
    <row r="36563">
      <c r="A36563" s="47" t="s">
        <v>9285</v>
      </c>
      <c r="B36563" s="47">
        <v>1522.0</v>
      </c>
      <c r="C36563" s="47">
        <v>0.08</v>
      </c>
    </row>
    <row r="36564">
      <c r="A36564" s="47" t="s">
        <v>9285</v>
      </c>
      <c r="B36564" s="47">
        <v>1523.0</v>
      </c>
      <c r="C36564" s="47">
        <v>0.08</v>
      </c>
    </row>
    <row r="36565">
      <c r="A36565" s="47" t="s">
        <v>9285</v>
      </c>
      <c r="B36565" s="47">
        <v>1524.0</v>
      </c>
      <c r="C36565" s="47">
        <v>0.08</v>
      </c>
    </row>
    <row r="36566">
      <c r="A36566" s="47" t="s">
        <v>9285</v>
      </c>
      <c r="B36566" s="47">
        <v>1525.0</v>
      </c>
      <c r="C36566" s="47">
        <v>0.08</v>
      </c>
    </row>
    <row r="36567">
      <c r="A36567" s="47" t="s">
        <v>9285</v>
      </c>
      <c r="B36567" s="47">
        <v>1526.0</v>
      </c>
      <c r="C36567" s="47">
        <v>0.08</v>
      </c>
    </row>
    <row r="36568">
      <c r="A36568" s="47" t="s">
        <v>9285</v>
      </c>
      <c r="B36568" s="47">
        <v>1527.0</v>
      </c>
      <c r="C36568" s="47">
        <v>0.08</v>
      </c>
    </row>
    <row r="36569">
      <c r="A36569" s="47" t="s">
        <v>9285</v>
      </c>
      <c r="B36569" s="47">
        <v>1528.0</v>
      </c>
      <c r="C36569" s="47">
        <v>0.08</v>
      </c>
    </row>
    <row r="36570">
      <c r="A36570" s="47" t="s">
        <v>9285</v>
      </c>
      <c r="B36570" s="47">
        <v>1529.0</v>
      </c>
      <c r="C36570" s="47">
        <v>0.08</v>
      </c>
    </row>
    <row r="36571">
      <c r="A36571" s="47" t="s">
        <v>9285</v>
      </c>
      <c r="B36571" s="47">
        <v>1530.0</v>
      </c>
      <c r="C36571" s="47">
        <v>0.08</v>
      </c>
    </row>
    <row r="36572">
      <c r="A36572" s="47" t="s">
        <v>9285</v>
      </c>
      <c r="B36572" s="47">
        <v>1531.0</v>
      </c>
      <c r="C36572" s="47">
        <v>0.08</v>
      </c>
    </row>
    <row r="36573">
      <c r="A36573" s="47" t="s">
        <v>9285</v>
      </c>
      <c r="B36573" s="47">
        <v>1532.0</v>
      </c>
      <c r="C36573" s="47">
        <v>0.08</v>
      </c>
    </row>
    <row r="36574">
      <c r="A36574" s="47" t="s">
        <v>9285</v>
      </c>
      <c r="B36574" s="47">
        <v>1533.0</v>
      </c>
      <c r="C36574" s="47">
        <v>0.08</v>
      </c>
    </row>
    <row r="36575">
      <c r="A36575" s="47" t="s">
        <v>9285</v>
      </c>
      <c r="B36575" s="47">
        <v>1534.0</v>
      </c>
      <c r="C36575" s="47">
        <v>0.08</v>
      </c>
    </row>
    <row r="36576">
      <c r="A36576" s="47" t="s">
        <v>9285</v>
      </c>
      <c r="B36576" s="47">
        <v>1535.0</v>
      </c>
      <c r="C36576" s="47">
        <v>0.08</v>
      </c>
    </row>
    <row r="36577">
      <c r="A36577" s="47" t="s">
        <v>9285</v>
      </c>
      <c r="B36577" s="47">
        <v>1536.0</v>
      </c>
      <c r="C36577" s="47">
        <v>0.08</v>
      </c>
    </row>
    <row r="36578">
      <c r="A36578" s="47" t="s">
        <v>9285</v>
      </c>
      <c r="B36578" s="47">
        <v>1537.0</v>
      </c>
      <c r="C36578" s="47">
        <v>0.08</v>
      </c>
    </row>
    <row r="36579">
      <c r="A36579" s="47" t="s">
        <v>9285</v>
      </c>
      <c r="B36579" s="47">
        <v>1538.0</v>
      </c>
      <c r="C36579" s="47">
        <v>0.08</v>
      </c>
    </row>
    <row r="36580">
      <c r="A36580" s="47" t="s">
        <v>9285</v>
      </c>
      <c r="B36580" s="47">
        <v>1539.0</v>
      </c>
      <c r="C36580" s="47">
        <v>0.08</v>
      </c>
    </row>
    <row r="36581">
      <c r="A36581" s="47" t="s">
        <v>9285</v>
      </c>
      <c r="B36581" s="47">
        <v>1540.0</v>
      </c>
      <c r="C36581" s="47">
        <v>0.08</v>
      </c>
    </row>
    <row r="36582">
      <c r="A36582" s="47" t="s">
        <v>9285</v>
      </c>
      <c r="B36582" s="47">
        <v>1541.0</v>
      </c>
      <c r="C36582" s="47">
        <v>0.08</v>
      </c>
    </row>
    <row r="36583">
      <c r="A36583" s="47" t="s">
        <v>9285</v>
      </c>
      <c r="B36583" s="47">
        <v>1542.0</v>
      </c>
      <c r="C36583" s="47">
        <v>0.08</v>
      </c>
    </row>
    <row r="36584">
      <c r="A36584" s="47" t="s">
        <v>9285</v>
      </c>
      <c r="B36584" s="47">
        <v>1543.0</v>
      </c>
      <c r="C36584" s="47">
        <v>0.08</v>
      </c>
    </row>
    <row r="36585">
      <c r="A36585" s="47" t="s">
        <v>9285</v>
      </c>
      <c r="B36585" s="47">
        <v>1544.0</v>
      </c>
      <c r="C36585" s="47">
        <v>0.08</v>
      </c>
    </row>
    <row r="36586">
      <c r="A36586" s="47" t="s">
        <v>9285</v>
      </c>
      <c r="B36586" s="47">
        <v>1545.0</v>
      </c>
      <c r="C36586" s="47">
        <v>0.08</v>
      </c>
    </row>
    <row r="36587">
      <c r="A36587" s="47" t="s">
        <v>9285</v>
      </c>
      <c r="B36587" s="47">
        <v>1546.0</v>
      </c>
      <c r="C36587" s="47">
        <v>0.08</v>
      </c>
    </row>
    <row r="36588">
      <c r="A36588" s="47" t="s">
        <v>9285</v>
      </c>
      <c r="B36588" s="47">
        <v>1547.0</v>
      </c>
      <c r="C36588" s="47">
        <v>0.08</v>
      </c>
    </row>
    <row r="36589">
      <c r="A36589" s="47" t="s">
        <v>9285</v>
      </c>
      <c r="B36589" s="47">
        <v>1548.0</v>
      </c>
      <c r="C36589" s="47">
        <v>0.08</v>
      </c>
    </row>
    <row r="36590">
      <c r="A36590" s="47" t="s">
        <v>9285</v>
      </c>
      <c r="B36590" s="47">
        <v>1549.0</v>
      </c>
      <c r="C36590" s="47">
        <v>0.08</v>
      </c>
    </row>
    <row r="36591">
      <c r="A36591" s="47" t="s">
        <v>9285</v>
      </c>
      <c r="B36591" s="47">
        <v>1550.0</v>
      </c>
      <c r="C36591" s="47">
        <v>0.08</v>
      </c>
    </row>
    <row r="36592">
      <c r="A36592" s="47" t="s">
        <v>9285</v>
      </c>
      <c r="B36592" s="47">
        <v>1551.0</v>
      </c>
      <c r="C36592" s="47">
        <v>0.08</v>
      </c>
    </row>
    <row r="36593">
      <c r="A36593" s="47" t="s">
        <v>9285</v>
      </c>
      <c r="B36593" s="47">
        <v>1552.0</v>
      </c>
      <c r="C36593" s="47">
        <v>0.08</v>
      </c>
    </row>
    <row r="36594">
      <c r="A36594" s="47" t="s">
        <v>9285</v>
      </c>
      <c r="B36594" s="47">
        <v>1553.0</v>
      </c>
      <c r="C36594" s="47">
        <v>0.08</v>
      </c>
    </row>
    <row r="36595">
      <c r="A36595" s="47" t="s">
        <v>9285</v>
      </c>
      <c r="B36595" s="47">
        <v>1554.0</v>
      </c>
      <c r="C36595" s="47">
        <v>0.08</v>
      </c>
    </row>
    <row r="36596">
      <c r="A36596" s="47" t="s">
        <v>9285</v>
      </c>
      <c r="B36596" s="47">
        <v>1555.0</v>
      </c>
      <c r="C36596" s="47">
        <v>0.08</v>
      </c>
    </row>
    <row r="36597">
      <c r="A36597" s="47" t="s">
        <v>9285</v>
      </c>
      <c r="B36597" s="47">
        <v>1556.0</v>
      </c>
      <c r="C36597" s="47">
        <v>0.08</v>
      </c>
    </row>
    <row r="36598">
      <c r="A36598" s="47" t="s">
        <v>9285</v>
      </c>
      <c r="B36598" s="47">
        <v>1557.0</v>
      </c>
      <c r="C36598" s="47">
        <v>0.08</v>
      </c>
    </row>
    <row r="36599">
      <c r="A36599" s="47" t="s">
        <v>9285</v>
      </c>
      <c r="B36599" s="47">
        <v>1558.0</v>
      </c>
      <c r="C36599" s="47">
        <v>0.08</v>
      </c>
    </row>
    <row r="36600">
      <c r="A36600" s="47" t="s">
        <v>9285</v>
      </c>
      <c r="B36600" s="47">
        <v>1559.0</v>
      </c>
      <c r="C36600" s="47">
        <v>0.08</v>
      </c>
    </row>
    <row r="36601">
      <c r="A36601" s="47" t="s">
        <v>9285</v>
      </c>
      <c r="B36601" s="47">
        <v>1560.0</v>
      </c>
      <c r="C36601" s="47">
        <v>0.08</v>
      </c>
    </row>
    <row r="36602">
      <c r="A36602" s="47" t="s">
        <v>9285</v>
      </c>
      <c r="B36602" s="47">
        <v>1561.0</v>
      </c>
      <c r="C36602" s="47">
        <v>0.08</v>
      </c>
    </row>
    <row r="36603">
      <c r="A36603" s="47" t="s">
        <v>9285</v>
      </c>
      <c r="B36603" s="47">
        <v>1562.0</v>
      </c>
      <c r="C36603" s="47">
        <v>0.08</v>
      </c>
    </row>
    <row r="36604">
      <c r="A36604" s="47" t="s">
        <v>9285</v>
      </c>
      <c r="B36604" s="47">
        <v>1563.0</v>
      </c>
      <c r="C36604" s="47">
        <v>0.08</v>
      </c>
    </row>
    <row r="36605">
      <c r="A36605" s="47" t="s">
        <v>9285</v>
      </c>
      <c r="B36605" s="47">
        <v>1564.0</v>
      </c>
      <c r="C36605" s="47">
        <v>0.08</v>
      </c>
    </row>
    <row r="36606">
      <c r="A36606" s="47" t="s">
        <v>9285</v>
      </c>
      <c r="B36606" s="47">
        <v>1565.0</v>
      </c>
      <c r="C36606" s="47">
        <v>0.08</v>
      </c>
    </row>
    <row r="36607">
      <c r="A36607" s="47" t="s">
        <v>9285</v>
      </c>
      <c r="B36607" s="47">
        <v>1566.0</v>
      </c>
      <c r="C36607" s="47">
        <v>0.08</v>
      </c>
    </row>
    <row r="36608">
      <c r="A36608" s="47" t="s">
        <v>9285</v>
      </c>
      <c r="B36608" s="47">
        <v>1567.0</v>
      </c>
      <c r="C36608" s="47">
        <v>0.08</v>
      </c>
    </row>
    <row r="36609">
      <c r="A36609" s="47" t="s">
        <v>9285</v>
      </c>
      <c r="B36609" s="47">
        <v>1568.0</v>
      </c>
      <c r="C36609" s="47">
        <v>0.08</v>
      </c>
    </row>
    <row r="36610">
      <c r="A36610" s="47" t="s">
        <v>9285</v>
      </c>
      <c r="B36610" s="47">
        <v>1569.0</v>
      </c>
      <c r="C36610" s="47">
        <v>0.08</v>
      </c>
    </row>
    <row r="36611">
      <c r="A36611" s="47" t="s">
        <v>9285</v>
      </c>
      <c r="B36611" s="47">
        <v>1570.0</v>
      </c>
      <c r="C36611" s="47">
        <v>0.08</v>
      </c>
    </row>
    <row r="36612">
      <c r="A36612" s="47" t="s">
        <v>9285</v>
      </c>
      <c r="B36612" s="47">
        <v>1571.0</v>
      </c>
      <c r="C36612" s="47">
        <v>0.08</v>
      </c>
    </row>
    <row r="36613">
      <c r="A36613" s="47" t="s">
        <v>9285</v>
      </c>
      <c r="B36613" s="47">
        <v>1572.0</v>
      </c>
      <c r="C36613" s="47">
        <v>0.08</v>
      </c>
    </row>
    <row r="36614">
      <c r="A36614" s="47" t="s">
        <v>9285</v>
      </c>
      <c r="B36614" s="47">
        <v>1573.0</v>
      </c>
      <c r="C36614" s="47">
        <v>0.08</v>
      </c>
    </row>
    <row r="36615">
      <c r="A36615" s="47" t="s">
        <v>9285</v>
      </c>
      <c r="B36615" s="47">
        <v>1574.0</v>
      </c>
      <c r="C36615" s="47">
        <v>0.08</v>
      </c>
    </row>
    <row r="36616">
      <c r="A36616" s="47" t="s">
        <v>9285</v>
      </c>
      <c r="B36616" s="47">
        <v>1575.0</v>
      </c>
      <c r="C36616" s="47">
        <v>0.08</v>
      </c>
    </row>
    <row r="36617">
      <c r="A36617" s="47" t="s">
        <v>9285</v>
      </c>
      <c r="B36617" s="47">
        <v>1576.0</v>
      </c>
      <c r="C36617" s="47">
        <v>0.08</v>
      </c>
    </row>
    <row r="36618">
      <c r="A36618" s="47" t="s">
        <v>9285</v>
      </c>
      <c r="B36618" s="47">
        <v>1577.0</v>
      </c>
      <c r="C36618" s="47">
        <v>0.08</v>
      </c>
    </row>
    <row r="36619">
      <c r="A36619" s="47" t="s">
        <v>9285</v>
      </c>
      <c r="B36619" s="47">
        <v>1578.0</v>
      </c>
      <c r="C36619" s="47">
        <v>0.08</v>
      </c>
    </row>
    <row r="36620">
      <c r="A36620" s="47" t="s">
        <v>9285</v>
      </c>
      <c r="B36620" s="47">
        <v>1579.0</v>
      </c>
      <c r="C36620" s="47">
        <v>0.08</v>
      </c>
    </row>
    <row r="36621">
      <c r="A36621" s="47" t="s">
        <v>9285</v>
      </c>
      <c r="B36621" s="47">
        <v>1580.0</v>
      </c>
      <c r="C36621" s="47">
        <v>0.08</v>
      </c>
    </row>
    <row r="36622">
      <c r="A36622" s="47" t="s">
        <v>9285</v>
      </c>
      <c r="B36622" s="47">
        <v>1581.0</v>
      </c>
      <c r="C36622" s="47">
        <v>0.08</v>
      </c>
    </row>
    <row r="36623">
      <c r="A36623" s="47" t="s">
        <v>9285</v>
      </c>
      <c r="B36623" s="47">
        <v>1582.0</v>
      </c>
      <c r="C36623" s="47">
        <v>0.08</v>
      </c>
    </row>
    <row r="36624">
      <c r="A36624" s="47" t="s">
        <v>9285</v>
      </c>
      <c r="B36624" s="47">
        <v>1583.0</v>
      </c>
      <c r="C36624" s="47">
        <v>0.08</v>
      </c>
    </row>
    <row r="36625">
      <c r="A36625" s="47" t="s">
        <v>9285</v>
      </c>
      <c r="B36625" s="47">
        <v>1584.0</v>
      </c>
      <c r="C36625" s="47">
        <v>0.08</v>
      </c>
    </row>
    <row r="36626">
      <c r="A36626" s="47" t="s">
        <v>9285</v>
      </c>
      <c r="B36626" s="47">
        <v>1585.0</v>
      </c>
      <c r="C36626" s="47">
        <v>0.08</v>
      </c>
    </row>
    <row r="36627">
      <c r="A36627" s="47" t="s">
        <v>9285</v>
      </c>
      <c r="B36627" s="47">
        <v>1586.0</v>
      </c>
      <c r="C36627" s="47">
        <v>0.08</v>
      </c>
    </row>
    <row r="36628">
      <c r="A36628" s="47" t="s">
        <v>9285</v>
      </c>
      <c r="B36628" s="47">
        <v>1587.0</v>
      </c>
      <c r="C36628" s="47">
        <v>0.08</v>
      </c>
    </row>
    <row r="36629">
      <c r="A36629" s="47" t="s">
        <v>9285</v>
      </c>
      <c r="B36629" s="47">
        <v>1588.0</v>
      </c>
      <c r="C36629" s="47">
        <v>0.08</v>
      </c>
    </row>
    <row r="36630">
      <c r="A36630" s="47" t="s">
        <v>9285</v>
      </c>
      <c r="B36630" s="47">
        <v>1589.0</v>
      </c>
      <c r="C36630" s="47">
        <v>0.08</v>
      </c>
    </row>
    <row r="36631">
      <c r="A36631" s="47" t="s">
        <v>9285</v>
      </c>
      <c r="B36631" s="47">
        <v>1590.0</v>
      </c>
      <c r="C36631" s="47">
        <v>0.08</v>
      </c>
    </row>
    <row r="36632">
      <c r="A36632" s="47" t="s">
        <v>9285</v>
      </c>
      <c r="B36632" s="47">
        <v>1591.0</v>
      </c>
      <c r="C36632" s="47">
        <v>0.08</v>
      </c>
    </row>
    <row r="36633">
      <c r="A36633" s="47" t="s">
        <v>9285</v>
      </c>
      <c r="B36633" s="47">
        <v>1592.0</v>
      </c>
      <c r="C36633" s="47">
        <v>0.08</v>
      </c>
    </row>
    <row r="36634">
      <c r="A36634" s="47" t="s">
        <v>9285</v>
      </c>
      <c r="B36634" s="47">
        <v>1593.0</v>
      </c>
      <c r="C36634" s="47">
        <v>0.08</v>
      </c>
    </row>
    <row r="36635">
      <c r="A36635" s="47" t="s">
        <v>9285</v>
      </c>
      <c r="B36635" s="47">
        <v>1594.0</v>
      </c>
      <c r="C36635" s="47">
        <v>0.08</v>
      </c>
    </row>
    <row r="36636">
      <c r="A36636" s="47" t="s">
        <v>9285</v>
      </c>
      <c r="B36636" s="47">
        <v>1595.0</v>
      </c>
      <c r="C36636" s="47">
        <v>0.08</v>
      </c>
    </row>
    <row r="36637">
      <c r="A36637" s="47" t="s">
        <v>9285</v>
      </c>
      <c r="B36637" s="47">
        <v>1596.0</v>
      </c>
      <c r="C36637" s="47">
        <v>0.08</v>
      </c>
    </row>
    <row r="36638">
      <c r="A36638" s="47" t="s">
        <v>9285</v>
      </c>
      <c r="B36638" s="47">
        <v>1597.0</v>
      </c>
      <c r="C36638" s="47">
        <v>0.08</v>
      </c>
    </row>
    <row r="36639">
      <c r="A36639" s="47" t="s">
        <v>9285</v>
      </c>
      <c r="B36639" s="47">
        <v>1598.0</v>
      </c>
      <c r="C36639" s="47">
        <v>0.08</v>
      </c>
    </row>
    <row r="36640">
      <c r="A36640" s="47" t="s">
        <v>9285</v>
      </c>
      <c r="B36640" s="47">
        <v>1599.0</v>
      </c>
      <c r="C36640" s="47">
        <v>0.08</v>
      </c>
    </row>
    <row r="36641">
      <c r="A36641" s="47" t="s">
        <v>9285</v>
      </c>
      <c r="B36641" s="47">
        <v>1600.0</v>
      </c>
      <c r="C36641" s="47">
        <v>0.08</v>
      </c>
    </row>
    <row r="36642">
      <c r="A36642" s="47" t="s">
        <v>9285</v>
      </c>
      <c r="B36642" s="47">
        <v>1601.0</v>
      </c>
      <c r="C36642" s="47">
        <v>0.08</v>
      </c>
    </row>
    <row r="36643">
      <c r="A36643" s="47" t="s">
        <v>9285</v>
      </c>
      <c r="B36643" s="47">
        <v>1602.0</v>
      </c>
      <c r="C36643" s="47">
        <v>0.08</v>
      </c>
    </row>
    <row r="36644">
      <c r="A36644" s="47" t="s">
        <v>9285</v>
      </c>
      <c r="B36644" s="47">
        <v>1603.0</v>
      </c>
      <c r="C36644" s="47">
        <v>0.08</v>
      </c>
    </row>
    <row r="36645">
      <c r="A36645" s="47" t="s">
        <v>9285</v>
      </c>
      <c r="B36645" s="47">
        <v>1604.0</v>
      </c>
      <c r="C36645" s="47">
        <v>0.08</v>
      </c>
    </row>
    <row r="36646">
      <c r="A36646" s="47" t="s">
        <v>9285</v>
      </c>
      <c r="B36646" s="47">
        <v>1605.0</v>
      </c>
      <c r="C36646" s="47">
        <v>0.08</v>
      </c>
    </row>
    <row r="36647">
      <c r="A36647" s="47" t="s">
        <v>9285</v>
      </c>
      <c r="B36647" s="47">
        <v>1606.0</v>
      </c>
      <c r="C36647" s="47">
        <v>0.08</v>
      </c>
    </row>
    <row r="36648">
      <c r="A36648" s="47" t="s">
        <v>9285</v>
      </c>
      <c r="B36648" s="47">
        <v>1607.0</v>
      </c>
      <c r="C36648" s="47">
        <v>0.08</v>
      </c>
    </row>
    <row r="36649">
      <c r="A36649" s="47" t="s">
        <v>9285</v>
      </c>
      <c r="B36649" s="47">
        <v>1608.0</v>
      </c>
      <c r="C36649" s="47">
        <v>0.08</v>
      </c>
    </row>
    <row r="36650">
      <c r="A36650" s="47" t="s">
        <v>9285</v>
      </c>
      <c r="B36650" s="47">
        <v>1609.0</v>
      </c>
      <c r="C36650" s="47">
        <v>0.08</v>
      </c>
    </row>
    <row r="36651">
      <c r="A36651" s="47" t="s">
        <v>9285</v>
      </c>
      <c r="B36651" s="47">
        <v>1610.0</v>
      </c>
      <c r="C36651" s="47">
        <v>0.08</v>
      </c>
    </row>
    <row r="36652">
      <c r="A36652" s="47" t="s">
        <v>9285</v>
      </c>
      <c r="B36652" s="47">
        <v>1611.0</v>
      </c>
      <c r="C36652" s="47">
        <v>0.08</v>
      </c>
    </row>
    <row r="36653">
      <c r="A36653" s="47" t="s">
        <v>9285</v>
      </c>
      <c r="B36653" s="47">
        <v>1612.0</v>
      </c>
      <c r="C36653" s="47">
        <v>0.08</v>
      </c>
    </row>
    <row r="36654">
      <c r="A36654" s="47" t="s">
        <v>9285</v>
      </c>
      <c r="B36654" s="47">
        <v>1613.0</v>
      </c>
      <c r="C36654" s="47">
        <v>0.08</v>
      </c>
    </row>
    <row r="36655">
      <c r="A36655" s="47" t="s">
        <v>9285</v>
      </c>
      <c r="B36655" s="47">
        <v>1614.0</v>
      </c>
      <c r="C36655" s="47">
        <v>0.08</v>
      </c>
    </row>
    <row r="36656">
      <c r="A36656" s="47" t="s">
        <v>9285</v>
      </c>
      <c r="B36656" s="47">
        <v>1615.0</v>
      </c>
      <c r="C36656" s="47">
        <v>0.08</v>
      </c>
    </row>
    <row r="36657">
      <c r="A36657" s="47" t="s">
        <v>9285</v>
      </c>
      <c r="B36657" s="47">
        <v>1616.0</v>
      </c>
      <c r="C36657" s="47">
        <v>0.08</v>
      </c>
    </row>
    <row r="36658">
      <c r="A36658" s="47" t="s">
        <v>9285</v>
      </c>
      <c r="B36658" s="47">
        <v>1617.0</v>
      </c>
      <c r="C36658" s="47">
        <v>0.08</v>
      </c>
    </row>
    <row r="36659">
      <c r="A36659" s="47" t="s">
        <v>9285</v>
      </c>
      <c r="B36659" s="47">
        <v>1618.0</v>
      </c>
      <c r="C36659" s="47">
        <v>0.08</v>
      </c>
    </row>
    <row r="36660">
      <c r="A36660" s="47" t="s">
        <v>9285</v>
      </c>
      <c r="B36660" s="47">
        <v>1619.0</v>
      </c>
      <c r="C36660" s="47">
        <v>0.08</v>
      </c>
    </row>
    <row r="36661">
      <c r="A36661" s="47" t="s">
        <v>9285</v>
      </c>
      <c r="B36661" s="47">
        <v>1620.0</v>
      </c>
      <c r="C36661" s="47">
        <v>0.08</v>
      </c>
    </row>
    <row r="36662">
      <c r="A36662" s="47" t="s">
        <v>9285</v>
      </c>
      <c r="B36662" s="47">
        <v>1621.0</v>
      </c>
      <c r="C36662" s="47">
        <v>0.08</v>
      </c>
    </row>
    <row r="36663">
      <c r="A36663" s="47" t="s">
        <v>9285</v>
      </c>
      <c r="B36663" s="47">
        <v>1622.0</v>
      </c>
      <c r="C36663" s="47">
        <v>0.08</v>
      </c>
    </row>
    <row r="36664">
      <c r="A36664" s="47" t="s">
        <v>9285</v>
      </c>
      <c r="B36664" s="47">
        <v>1623.0</v>
      </c>
      <c r="C36664" s="47">
        <v>0.08</v>
      </c>
    </row>
    <row r="36665">
      <c r="A36665" s="47" t="s">
        <v>9285</v>
      </c>
      <c r="B36665" s="47">
        <v>1624.0</v>
      </c>
      <c r="C36665" s="47">
        <v>0.08</v>
      </c>
    </row>
    <row r="36666">
      <c r="A36666" s="47" t="s">
        <v>9285</v>
      </c>
      <c r="B36666" s="47">
        <v>1625.0</v>
      </c>
      <c r="C36666" s="47">
        <v>0.08</v>
      </c>
    </row>
    <row r="36667">
      <c r="A36667" s="47" t="s">
        <v>9285</v>
      </c>
      <c r="B36667" s="47">
        <v>1626.0</v>
      </c>
      <c r="C36667" s="47">
        <v>0.08</v>
      </c>
    </row>
    <row r="36668">
      <c r="A36668" s="47" t="s">
        <v>9285</v>
      </c>
      <c r="B36668" s="47">
        <v>1627.0</v>
      </c>
      <c r="C36668" s="47">
        <v>0.08</v>
      </c>
    </row>
    <row r="36669">
      <c r="A36669" s="47" t="s">
        <v>9285</v>
      </c>
      <c r="B36669" s="47">
        <v>1628.0</v>
      </c>
      <c r="C36669" s="47">
        <v>0.08</v>
      </c>
    </row>
    <row r="36670">
      <c r="A36670" s="47" t="s">
        <v>9285</v>
      </c>
      <c r="B36670" s="47">
        <v>1629.0</v>
      </c>
      <c r="C36670" s="47">
        <v>0.08</v>
      </c>
    </row>
    <row r="36671">
      <c r="A36671" s="47" t="s">
        <v>9285</v>
      </c>
      <c r="B36671" s="47">
        <v>1630.0</v>
      </c>
      <c r="C36671" s="47">
        <v>0.08</v>
      </c>
    </row>
    <row r="36672">
      <c r="A36672" s="47" t="s">
        <v>9285</v>
      </c>
      <c r="B36672" s="47">
        <v>1631.0</v>
      </c>
      <c r="C36672" s="47">
        <v>0.08</v>
      </c>
    </row>
    <row r="36673">
      <c r="A36673" s="47" t="s">
        <v>9285</v>
      </c>
      <c r="B36673" s="47">
        <v>1632.0</v>
      </c>
      <c r="C36673" s="47">
        <v>0.08</v>
      </c>
    </row>
    <row r="36674">
      <c r="A36674" s="47" t="s">
        <v>9285</v>
      </c>
      <c r="B36674" s="47">
        <v>1633.0</v>
      </c>
      <c r="C36674" s="47">
        <v>0.08</v>
      </c>
    </row>
    <row r="36675">
      <c r="A36675" s="47" t="s">
        <v>9285</v>
      </c>
      <c r="B36675" s="47">
        <v>1634.0</v>
      </c>
      <c r="C36675" s="47">
        <v>0.08</v>
      </c>
    </row>
    <row r="36676">
      <c r="A36676" s="47" t="s">
        <v>9285</v>
      </c>
      <c r="B36676" s="47">
        <v>1635.0</v>
      </c>
      <c r="C36676" s="47">
        <v>0.08</v>
      </c>
    </row>
    <row r="36677">
      <c r="A36677" s="47" t="s">
        <v>9285</v>
      </c>
      <c r="B36677" s="47">
        <v>1636.0</v>
      </c>
      <c r="C36677" s="47">
        <v>0.08</v>
      </c>
    </row>
    <row r="36678">
      <c r="A36678" s="47" t="s">
        <v>9285</v>
      </c>
      <c r="B36678" s="47">
        <v>1637.0</v>
      </c>
      <c r="C36678" s="47">
        <v>0.08</v>
      </c>
    </row>
    <row r="36679">
      <c r="A36679" s="47" t="s">
        <v>9285</v>
      </c>
      <c r="B36679" s="47">
        <v>1638.0</v>
      </c>
      <c r="C36679" s="47">
        <v>0.08</v>
      </c>
    </row>
    <row r="36680">
      <c r="A36680" s="47" t="s">
        <v>9285</v>
      </c>
      <c r="B36680" s="47">
        <v>1639.0</v>
      </c>
      <c r="C36680" s="47">
        <v>0.08</v>
      </c>
    </row>
    <row r="36681">
      <c r="A36681" s="47" t="s">
        <v>9285</v>
      </c>
      <c r="B36681" s="47">
        <v>1640.0</v>
      </c>
      <c r="C36681" s="47">
        <v>0.08</v>
      </c>
    </row>
    <row r="36682">
      <c r="A36682" s="47" t="s">
        <v>9285</v>
      </c>
      <c r="B36682" s="47">
        <v>1641.0</v>
      </c>
      <c r="C36682" s="47">
        <v>0.08</v>
      </c>
    </row>
    <row r="36683">
      <c r="A36683" s="47" t="s">
        <v>9285</v>
      </c>
      <c r="B36683" s="47">
        <v>1642.0</v>
      </c>
      <c r="C36683" s="47">
        <v>0.08</v>
      </c>
    </row>
    <row r="36684">
      <c r="A36684" s="47" t="s">
        <v>9285</v>
      </c>
      <c r="B36684" s="47">
        <v>1643.0</v>
      </c>
      <c r="C36684" s="47">
        <v>0.08</v>
      </c>
    </row>
    <row r="36685">
      <c r="A36685" s="47" t="s">
        <v>9285</v>
      </c>
      <c r="B36685" s="47">
        <v>1644.0</v>
      </c>
      <c r="C36685" s="47">
        <v>0.08</v>
      </c>
    </row>
    <row r="36686">
      <c r="A36686" s="47" t="s">
        <v>9285</v>
      </c>
      <c r="B36686" s="47">
        <v>1645.0</v>
      </c>
      <c r="C36686" s="47">
        <v>0.08</v>
      </c>
    </row>
    <row r="36687">
      <c r="A36687" s="47" t="s">
        <v>9285</v>
      </c>
      <c r="B36687" s="47">
        <v>1646.0</v>
      </c>
      <c r="C36687" s="47">
        <v>0.08</v>
      </c>
    </row>
    <row r="36688">
      <c r="A36688" s="47" t="s">
        <v>9285</v>
      </c>
      <c r="B36688" s="47">
        <v>1647.0</v>
      </c>
      <c r="C36688" s="47">
        <v>0.08</v>
      </c>
    </row>
    <row r="36689">
      <c r="A36689" s="47" t="s">
        <v>9285</v>
      </c>
      <c r="B36689" s="47">
        <v>1648.0</v>
      </c>
      <c r="C36689" s="47">
        <v>0.08</v>
      </c>
    </row>
    <row r="36690">
      <c r="A36690" s="47" t="s">
        <v>9285</v>
      </c>
      <c r="B36690" s="47">
        <v>1649.0</v>
      </c>
      <c r="C36690" s="47">
        <v>0.08</v>
      </c>
    </row>
    <row r="36691">
      <c r="A36691" s="47" t="s">
        <v>9285</v>
      </c>
      <c r="B36691" s="47">
        <v>1650.0</v>
      </c>
      <c r="C36691" s="47">
        <v>0.08</v>
      </c>
    </row>
    <row r="36692">
      <c r="A36692" s="47" t="s">
        <v>9285</v>
      </c>
      <c r="B36692" s="47">
        <v>1651.0</v>
      </c>
      <c r="C36692" s="47">
        <v>0.08</v>
      </c>
    </row>
    <row r="36693">
      <c r="A36693" s="47" t="s">
        <v>9285</v>
      </c>
      <c r="B36693" s="47">
        <v>1652.0</v>
      </c>
      <c r="C36693" s="47">
        <v>0.08</v>
      </c>
    </row>
    <row r="36694">
      <c r="A36694" s="47" t="s">
        <v>9285</v>
      </c>
      <c r="B36694" s="47">
        <v>1653.0</v>
      </c>
      <c r="C36694" s="47">
        <v>0.08</v>
      </c>
    </row>
    <row r="36695">
      <c r="A36695" s="47" t="s">
        <v>9285</v>
      </c>
      <c r="B36695" s="47">
        <v>1654.0</v>
      </c>
      <c r="C36695" s="47">
        <v>0.08</v>
      </c>
    </row>
    <row r="36696">
      <c r="A36696" s="47" t="s">
        <v>9285</v>
      </c>
      <c r="B36696" s="47">
        <v>1655.0</v>
      </c>
      <c r="C36696" s="47">
        <v>0.08</v>
      </c>
    </row>
    <row r="36697">
      <c r="A36697" s="47" t="s">
        <v>9285</v>
      </c>
      <c r="B36697" s="47">
        <v>1656.0</v>
      </c>
      <c r="C36697" s="47">
        <v>0.08</v>
      </c>
    </row>
    <row r="36698">
      <c r="A36698" s="47" t="s">
        <v>9285</v>
      </c>
      <c r="B36698" s="47">
        <v>1657.0</v>
      </c>
      <c r="C36698" s="47">
        <v>0.08</v>
      </c>
    </row>
    <row r="36699">
      <c r="A36699" s="47" t="s">
        <v>9285</v>
      </c>
      <c r="B36699" s="47">
        <v>1658.0</v>
      </c>
      <c r="C36699" s="47">
        <v>0.08</v>
      </c>
    </row>
    <row r="36700">
      <c r="A36700" s="47" t="s">
        <v>9285</v>
      </c>
      <c r="B36700" s="47">
        <v>1659.0</v>
      </c>
      <c r="C36700" s="47">
        <v>0.08</v>
      </c>
    </row>
    <row r="36701">
      <c r="A36701" s="47" t="s">
        <v>9285</v>
      </c>
      <c r="B36701" s="47">
        <v>1660.0</v>
      </c>
      <c r="C36701" s="47">
        <v>0.08</v>
      </c>
    </row>
    <row r="36702">
      <c r="A36702" s="47" t="s">
        <v>9285</v>
      </c>
      <c r="B36702" s="47">
        <v>1661.0</v>
      </c>
      <c r="C36702" s="47">
        <v>0.08</v>
      </c>
    </row>
    <row r="36703">
      <c r="A36703" s="47" t="s">
        <v>9285</v>
      </c>
      <c r="B36703" s="47">
        <v>1662.0</v>
      </c>
      <c r="C36703" s="47">
        <v>0.08</v>
      </c>
    </row>
    <row r="36704">
      <c r="A36704" s="47" t="s">
        <v>9285</v>
      </c>
      <c r="B36704" s="47">
        <v>1663.0</v>
      </c>
      <c r="C36704" s="47">
        <v>0.08</v>
      </c>
    </row>
    <row r="36705">
      <c r="A36705" s="47" t="s">
        <v>9285</v>
      </c>
      <c r="B36705" s="47">
        <v>1664.0</v>
      </c>
      <c r="C36705" s="47">
        <v>0.08</v>
      </c>
    </row>
    <row r="36706">
      <c r="A36706" s="47" t="s">
        <v>9285</v>
      </c>
      <c r="B36706" s="47">
        <v>1665.0</v>
      </c>
      <c r="C36706" s="47">
        <v>0.08</v>
      </c>
    </row>
    <row r="36707">
      <c r="A36707" s="47" t="s">
        <v>9285</v>
      </c>
      <c r="B36707" s="47">
        <v>1666.0</v>
      </c>
      <c r="C36707" s="47">
        <v>0.08</v>
      </c>
    </row>
    <row r="36708">
      <c r="A36708" s="47" t="s">
        <v>9285</v>
      </c>
      <c r="B36708" s="47">
        <v>1667.0</v>
      </c>
      <c r="C36708" s="47">
        <v>0.08</v>
      </c>
    </row>
    <row r="36709">
      <c r="A36709" s="47" t="s">
        <v>9285</v>
      </c>
      <c r="B36709" s="47">
        <v>1668.0</v>
      </c>
      <c r="C36709" s="47">
        <v>0.08</v>
      </c>
    </row>
    <row r="36710">
      <c r="A36710" s="47" t="s">
        <v>9285</v>
      </c>
      <c r="B36710" s="47">
        <v>1669.0</v>
      </c>
      <c r="C36710" s="47">
        <v>0.08</v>
      </c>
    </row>
    <row r="36711">
      <c r="A36711" s="47" t="s">
        <v>9285</v>
      </c>
      <c r="B36711" s="47">
        <v>1670.0</v>
      </c>
      <c r="C36711" s="47">
        <v>0.08</v>
      </c>
    </row>
    <row r="36712">
      <c r="A36712" s="47" t="s">
        <v>9285</v>
      </c>
      <c r="B36712" s="47">
        <v>1671.0</v>
      </c>
      <c r="C36712" s="47">
        <v>0.08</v>
      </c>
    </row>
    <row r="36713">
      <c r="A36713" s="47" t="s">
        <v>9285</v>
      </c>
      <c r="B36713" s="47">
        <v>1672.0</v>
      </c>
      <c r="C36713" s="47">
        <v>0.08</v>
      </c>
    </row>
    <row r="36714">
      <c r="A36714" s="47" t="s">
        <v>9285</v>
      </c>
      <c r="B36714" s="47">
        <v>1673.0</v>
      </c>
      <c r="C36714" s="47">
        <v>0.08</v>
      </c>
    </row>
    <row r="36715">
      <c r="A36715" s="47" t="s">
        <v>9285</v>
      </c>
      <c r="B36715" s="47">
        <v>1674.0</v>
      </c>
      <c r="C36715" s="47">
        <v>0.08</v>
      </c>
    </row>
    <row r="36716">
      <c r="A36716" s="47" t="s">
        <v>9285</v>
      </c>
      <c r="B36716" s="47">
        <v>1675.0</v>
      </c>
      <c r="C36716" s="47">
        <v>0.08</v>
      </c>
    </row>
    <row r="36717">
      <c r="A36717" s="47" t="s">
        <v>9285</v>
      </c>
      <c r="B36717" s="47">
        <v>1676.0</v>
      </c>
      <c r="C36717" s="47">
        <v>0.08</v>
      </c>
    </row>
    <row r="36718">
      <c r="A36718" s="47" t="s">
        <v>9285</v>
      </c>
      <c r="B36718" s="47">
        <v>1677.0</v>
      </c>
      <c r="C36718" s="47">
        <v>0.08</v>
      </c>
    </row>
    <row r="36719">
      <c r="A36719" s="47" t="s">
        <v>9285</v>
      </c>
      <c r="B36719" s="47">
        <v>1678.0</v>
      </c>
      <c r="C36719" s="47">
        <v>0.08</v>
      </c>
    </row>
    <row r="36720">
      <c r="A36720" s="47" t="s">
        <v>9285</v>
      </c>
      <c r="B36720" s="47">
        <v>1679.0</v>
      </c>
      <c r="C36720" s="47">
        <v>0.08</v>
      </c>
    </row>
    <row r="36721">
      <c r="A36721" s="47" t="s">
        <v>9285</v>
      </c>
      <c r="B36721" s="47">
        <v>1680.0</v>
      </c>
      <c r="C36721" s="47">
        <v>0.08</v>
      </c>
    </row>
    <row r="36722">
      <c r="A36722" s="47" t="s">
        <v>9285</v>
      </c>
      <c r="B36722" s="47">
        <v>1681.0</v>
      </c>
      <c r="C36722" s="47">
        <v>0.08</v>
      </c>
    </row>
    <row r="36723">
      <c r="A36723" s="47" t="s">
        <v>9285</v>
      </c>
      <c r="B36723" s="47">
        <v>1682.0</v>
      </c>
      <c r="C36723" s="47">
        <v>0.08</v>
      </c>
    </row>
    <row r="36724">
      <c r="A36724" s="47" t="s">
        <v>9285</v>
      </c>
      <c r="B36724" s="47">
        <v>1683.0</v>
      </c>
      <c r="C36724" s="47">
        <v>0.08</v>
      </c>
    </row>
    <row r="36725">
      <c r="A36725" s="47" t="s">
        <v>9285</v>
      </c>
      <c r="B36725" s="47">
        <v>1684.0</v>
      </c>
      <c r="C36725" s="47">
        <v>0.08</v>
      </c>
    </row>
    <row r="36726">
      <c r="A36726" s="47" t="s">
        <v>9285</v>
      </c>
      <c r="B36726" s="47">
        <v>1685.0</v>
      </c>
      <c r="C36726" s="47">
        <v>0.08</v>
      </c>
    </row>
    <row r="36727">
      <c r="A36727" s="47" t="s">
        <v>9285</v>
      </c>
      <c r="B36727" s="47">
        <v>1686.0</v>
      </c>
      <c r="C36727" s="47">
        <v>0.08</v>
      </c>
    </row>
    <row r="36728">
      <c r="A36728" s="47" t="s">
        <v>9285</v>
      </c>
      <c r="B36728" s="47">
        <v>1687.0</v>
      </c>
      <c r="C36728" s="47">
        <v>0.08</v>
      </c>
    </row>
    <row r="36729">
      <c r="A36729" s="47" t="s">
        <v>9285</v>
      </c>
      <c r="B36729" s="47">
        <v>1688.0</v>
      </c>
      <c r="C36729" s="47">
        <v>0.08</v>
      </c>
    </row>
    <row r="36730">
      <c r="A36730" s="47" t="s">
        <v>9285</v>
      </c>
      <c r="B36730" s="47">
        <v>1689.0</v>
      </c>
      <c r="C36730" s="47">
        <v>0.08</v>
      </c>
    </row>
    <row r="36731">
      <c r="A36731" s="47" t="s">
        <v>9285</v>
      </c>
      <c r="B36731" s="47">
        <v>1690.0</v>
      </c>
      <c r="C36731" s="47">
        <v>0.08</v>
      </c>
    </row>
    <row r="36732">
      <c r="A36732" s="47" t="s">
        <v>9285</v>
      </c>
      <c r="B36732" s="47">
        <v>1691.0</v>
      </c>
      <c r="C36732" s="47">
        <v>0.08</v>
      </c>
    </row>
    <row r="36733">
      <c r="A36733" s="47" t="s">
        <v>9285</v>
      </c>
      <c r="B36733" s="47">
        <v>1692.0</v>
      </c>
      <c r="C36733" s="47">
        <v>0.08</v>
      </c>
    </row>
    <row r="36734">
      <c r="A36734" s="47" t="s">
        <v>9285</v>
      </c>
      <c r="B36734" s="47">
        <v>1693.0</v>
      </c>
      <c r="C36734" s="47">
        <v>0.08</v>
      </c>
    </row>
    <row r="36735">
      <c r="A36735" s="47" t="s">
        <v>9285</v>
      </c>
      <c r="B36735" s="47">
        <v>1694.0</v>
      </c>
      <c r="C36735" s="47">
        <v>0.08</v>
      </c>
    </row>
    <row r="36736">
      <c r="A36736" s="47" t="s">
        <v>9285</v>
      </c>
      <c r="B36736" s="47">
        <v>1695.0</v>
      </c>
      <c r="C36736" s="47">
        <v>0.08</v>
      </c>
    </row>
    <row r="36737">
      <c r="A36737" s="47" t="s">
        <v>9285</v>
      </c>
      <c r="B36737" s="47">
        <v>1696.0</v>
      </c>
      <c r="C36737" s="47">
        <v>0.08</v>
      </c>
    </row>
    <row r="36738">
      <c r="A36738" s="47" t="s">
        <v>9285</v>
      </c>
      <c r="B36738" s="47">
        <v>1697.0</v>
      </c>
      <c r="C36738" s="47">
        <v>0.08</v>
      </c>
    </row>
    <row r="36739">
      <c r="A36739" s="47" t="s">
        <v>9285</v>
      </c>
      <c r="B36739" s="47">
        <v>1698.0</v>
      </c>
      <c r="C36739" s="47">
        <v>0.08</v>
      </c>
    </row>
    <row r="36740">
      <c r="A36740" s="47" t="s">
        <v>9285</v>
      </c>
      <c r="B36740" s="47">
        <v>1699.0</v>
      </c>
      <c r="C36740" s="47">
        <v>0.08</v>
      </c>
    </row>
    <row r="36741">
      <c r="A36741" s="47" t="s">
        <v>9285</v>
      </c>
      <c r="B36741" s="47">
        <v>1700.0</v>
      </c>
      <c r="C36741" s="47">
        <v>0.08</v>
      </c>
    </row>
    <row r="36742">
      <c r="A36742" s="47" t="s">
        <v>9285</v>
      </c>
      <c r="B36742" s="47">
        <v>1701.0</v>
      </c>
      <c r="C36742" s="47">
        <v>0.08</v>
      </c>
    </row>
    <row r="36743">
      <c r="A36743" s="47" t="s">
        <v>9285</v>
      </c>
      <c r="B36743" s="47">
        <v>1702.0</v>
      </c>
      <c r="C36743" s="47">
        <v>0.08</v>
      </c>
    </row>
    <row r="36744">
      <c r="A36744" s="47" t="s">
        <v>9285</v>
      </c>
      <c r="B36744" s="47">
        <v>1703.0</v>
      </c>
      <c r="C36744" s="47">
        <v>0.08</v>
      </c>
    </row>
    <row r="36745">
      <c r="A36745" s="47" t="s">
        <v>9285</v>
      </c>
      <c r="B36745" s="47">
        <v>1704.0</v>
      </c>
      <c r="C36745" s="47">
        <v>0.08</v>
      </c>
    </row>
    <row r="36746">
      <c r="A36746" s="47" t="s">
        <v>9285</v>
      </c>
      <c r="B36746" s="47">
        <v>1705.0</v>
      </c>
      <c r="C36746" s="47">
        <v>0.08</v>
      </c>
    </row>
    <row r="36747">
      <c r="A36747" s="47" t="s">
        <v>9285</v>
      </c>
      <c r="B36747" s="47">
        <v>1706.0</v>
      </c>
      <c r="C36747" s="47">
        <v>0.08</v>
      </c>
    </row>
    <row r="36748">
      <c r="A36748" s="47" t="s">
        <v>9285</v>
      </c>
      <c r="B36748" s="47">
        <v>1707.0</v>
      </c>
      <c r="C36748" s="47">
        <v>0.08</v>
      </c>
    </row>
    <row r="36749">
      <c r="A36749" s="47" t="s">
        <v>9285</v>
      </c>
      <c r="B36749" s="47">
        <v>1708.0</v>
      </c>
      <c r="C36749" s="47">
        <v>0.08</v>
      </c>
    </row>
    <row r="36750">
      <c r="A36750" s="47" t="s">
        <v>9285</v>
      </c>
      <c r="B36750" s="47">
        <v>1709.0</v>
      </c>
      <c r="C36750" s="47">
        <v>0.08</v>
      </c>
    </row>
    <row r="36751">
      <c r="A36751" s="47" t="s">
        <v>9285</v>
      </c>
      <c r="B36751" s="47">
        <v>1710.0</v>
      </c>
      <c r="C36751" s="47">
        <v>0.08</v>
      </c>
    </row>
    <row r="36752">
      <c r="A36752" s="47" t="s">
        <v>9285</v>
      </c>
      <c r="B36752" s="47">
        <v>1711.0</v>
      </c>
      <c r="C36752" s="47">
        <v>0.08</v>
      </c>
    </row>
    <row r="36753">
      <c r="A36753" s="47" t="s">
        <v>9285</v>
      </c>
      <c r="B36753" s="47">
        <v>1712.0</v>
      </c>
      <c r="C36753" s="47">
        <v>0.08</v>
      </c>
    </row>
    <row r="36754">
      <c r="A36754" s="47" t="s">
        <v>9285</v>
      </c>
      <c r="B36754" s="47">
        <v>1713.0</v>
      </c>
      <c r="C36754" s="47">
        <v>0.08</v>
      </c>
    </row>
    <row r="36755">
      <c r="A36755" s="47" t="s">
        <v>9285</v>
      </c>
      <c r="B36755" s="47">
        <v>1714.0</v>
      </c>
      <c r="C36755" s="47">
        <v>0.08</v>
      </c>
    </row>
    <row r="36756">
      <c r="A36756" s="47" t="s">
        <v>9285</v>
      </c>
      <c r="B36756" s="47">
        <v>1715.0</v>
      </c>
      <c r="C36756" s="47">
        <v>0.08</v>
      </c>
    </row>
    <row r="36757">
      <c r="A36757" s="47" t="s">
        <v>9285</v>
      </c>
      <c r="B36757" s="47">
        <v>1716.0</v>
      </c>
      <c r="C36757" s="47">
        <v>0.08</v>
      </c>
    </row>
    <row r="36758">
      <c r="A36758" s="47" t="s">
        <v>9285</v>
      </c>
      <c r="B36758" s="47">
        <v>1717.0</v>
      </c>
      <c r="C36758" s="47">
        <v>0.08</v>
      </c>
    </row>
    <row r="36759">
      <c r="A36759" s="47" t="s">
        <v>9285</v>
      </c>
      <c r="B36759" s="47">
        <v>1718.0</v>
      </c>
      <c r="C36759" s="47">
        <v>0.08</v>
      </c>
    </row>
    <row r="36760">
      <c r="A36760" s="47" t="s">
        <v>9285</v>
      </c>
      <c r="B36760" s="47">
        <v>1719.0</v>
      </c>
      <c r="C36760" s="47">
        <v>0.08</v>
      </c>
    </row>
    <row r="36761">
      <c r="A36761" s="47" t="s">
        <v>9285</v>
      </c>
      <c r="B36761" s="47">
        <v>1720.0</v>
      </c>
      <c r="C36761" s="47">
        <v>0.08</v>
      </c>
    </row>
    <row r="36762">
      <c r="A36762" s="47" t="s">
        <v>9285</v>
      </c>
      <c r="B36762" s="47">
        <v>1721.0</v>
      </c>
      <c r="C36762" s="47">
        <v>0.08</v>
      </c>
    </row>
    <row r="36763">
      <c r="A36763" s="47" t="s">
        <v>9285</v>
      </c>
      <c r="B36763" s="47">
        <v>1722.0</v>
      </c>
      <c r="C36763" s="47">
        <v>0.08</v>
      </c>
    </row>
    <row r="36764">
      <c r="A36764" s="47" t="s">
        <v>9285</v>
      </c>
      <c r="B36764" s="47">
        <v>1723.0</v>
      </c>
      <c r="C36764" s="47">
        <v>0.08</v>
      </c>
    </row>
    <row r="36765">
      <c r="A36765" s="47" t="s">
        <v>9285</v>
      </c>
      <c r="B36765" s="47">
        <v>1724.0</v>
      </c>
      <c r="C36765" s="47">
        <v>0.08</v>
      </c>
    </row>
    <row r="36766">
      <c r="A36766" s="47" t="s">
        <v>9285</v>
      </c>
      <c r="B36766" s="47">
        <v>1725.0</v>
      </c>
      <c r="C36766" s="47">
        <v>0.08</v>
      </c>
    </row>
    <row r="36767">
      <c r="A36767" s="47" t="s">
        <v>9285</v>
      </c>
      <c r="B36767" s="47">
        <v>1726.0</v>
      </c>
      <c r="C36767" s="47">
        <v>0.08</v>
      </c>
    </row>
    <row r="36768">
      <c r="A36768" s="47" t="s">
        <v>9285</v>
      </c>
      <c r="B36768" s="47">
        <v>1727.0</v>
      </c>
      <c r="C36768" s="47">
        <v>0.08</v>
      </c>
    </row>
    <row r="36769">
      <c r="A36769" s="47" t="s">
        <v>9285</v>
      </c>
      <c r="B36769" s="47">
        <v>1728.0</v>
      </c>
      <c r="C36769" s="47">
        <v>0.08</v>
      </c>
    </row>
    <row r="36770">
      <c r="A36770" s="47" t="s">
        <v>9285</v>
      </c>
      <c r="B36770" s="47">
        <v>1729.0</v>
      </c>
      <c r="C36770" s="47">
        <v>0.08</v>
      </c>
    </row>
    <row r="36771">
      <c r="A36771" s="47" t="s">
        <v>9285</v>
      </c>
      <c r="B36771" s="47">
        <v>1730.0</v>
      </c>
      <c r="C36771" s="47">
        <v>0.08</v>
      </c>
    </row>
    <row r="36772">
      <c r="A36772" s="47" t="s">
        <v>9285</v>
      </c>
      <c r="B36772" s="47">
        <v>1731.0</v>
      </c>
      <c r="C36772" s="47">
        <v>0.08</v>
      </c>
    </row>
    <row r="36773">
      <c r="A36773" s="47" t="s">
        <v>9285</v>
      </c>
      <c r="B36773" s="47">
        <v>1732.0</v>
      </c>
      <c r="C36773" s="47">
        <v>0.08</v>
      </c>
    </row>
    <row r="36774">
      <c r="A36774" s="47" t="s">
        <v>9285</v>
      </c>
      <c r="B36774" s="47">
        <v>1733.0</v>
      </c>
      <c r="C36774" s="47">
        <v>0.08</v>
      </c>
    </row>
    <row r="36775">
      <c r="A36775" s="47" t="s">
        <v>9285</v>
      </c>
      <c r="B36775" s="47">
        <v>1734.0</v>
      </c>
      <c r="C36775" s="47">
        <v>0.08</v>
      </c>
    </row>
    <row r="36776">
      <c r="A36776" s="47" t="s">
        <v>9285</v>
      </c>
      <c r="B36776" s="47">
        <v>1735.0</v>
      </c>
      <c r="C36776" s="47">
        <v>0.08</v>
      </c>
    </row>
    <row r="36777">
      <c r="A36777" s="47" t="s">
        <v>9285</v>
      </c>
      <c r="B36777" s="47">
        <v>1736.0</v>
      </c>
      <c r="C36777" s="47">
        <v>0.08</v>
      </c>
    </row>
    <row r="36778">
      <c r="A36778" s="47" t="s">
        <v>9285</v>
      </c>
      <c r="B36778" s="47">
        <v>1737.0</v>
      </c>
      <c r="C36778" s="47">
        <v>0.08</v>
      </c>
    </row>
    <row r="36779">
      <c r="A36779" s="47" t="s">
        <v>9285</v>
      </c>
      <c r="B36779" s="47">
        <v>1738.0</v>
      </c>
      <c r="C36779" s="47">
        <v>0.08</v>
      </c>
    </row>
    <row r="36780">
      <c r="A36780" s="47" t="s">
        <v>9285</v>
      </c>
      <c r="B36780" s="47">
        <v>1739.0</v>
      </c>
      <c r="C36780" s="47">
        <v>0.08</v>
      </c>
    </row>
    <row r="36781">
      <c r="A36781" s="47" t="s">
        <v>9285</v>
      </c>
      <c r="B36781" s="47">
        <v>1740.0</v>
      </c>
      <c r="C36781" s="47">
        <v>0.08</v>
      </c>
    </row>
    <row r="36782">
      <c r="A36782" s="47" t="s">
        <v>9285</v>
      </c>
      <c r="B36782" s="47">
        <v>1741.0</v>
      </c>
      <c r="C36782" s="47">
        <v>0.08</v>
      </c>
    </row>
    <row r="36783">
      <c r="A36783" s="47" t="s">
        <v>9285</v>
      </c>
      <c r="B36783" s="47">
        <v>1742.0</v>
      </c>
      <c r="C36783" s="47">
        <v>0.08</v>
      </c>
    </row>
    <row r="36784">
      <c r="A36784" s="47" t="s">
        <v>9285</v>
      </c>
      <c r="B36784" s="47">
        <v>1743.0</v>
      </c>
      <c r="C36784" s="47">
        <v>0.08</v>
      </c>
    </row>
    <row r="36785">
      <c r="A36785" s="47" t="s">
        <v>9285</v>
      </c>
      <c r="B36785" s="47">
        <v>1744.0</v>
      </c>
      <c r="C36785" s="47">
        <v>0.08</v>
      </c>
    </row>
    <row r="36786">
      <c r="A36786" s="47" t="s">
        <v>9285</v>
      </c>
      <c r="B36786" s="47">
        <v>1745.0</v>
      </c>
      <c r="C36786" s="47">
        <v>0.08</v>
      </c>
    </row>
    <row r="36787">
      <c r="A36787" s="47" t="s">
        <v>9285</v>
      </c>
      <c r="B36787" s="47">
        <v>1746.0</v>
      </c>
      <c r="C36787" s="47">
        <v>0.08</v>
      </c>
    </row>
    <row r="36788">
      <c r="A36788" s="47" t="s">
        <v>9285</v>
      </c>
      <c r="B36788" s="47">
        <v>1747.0</v>
      </c>
      <c r="C36788" s="47">
        <v>0.08</v>
      </c>
    </row>
    <row r="36789">
      <c r="A36789" s="47" t="s">
        <v>9285</v>
      </c>
      <c r="B36789" s="47">
        <v>1748.0</v>
      </c>
      <c r="C36789" s="47">
        <v>0.08</v>
      </c>
    </row>
    <row r="36790">
      <c r="A36790" s="47" t="s">
        <v>9285</v>
      </c>
      <c r="B36790" s="47">
        <v>1749.0</v>
      </c>
      <c r="C36790" s="47">
        <v>0.08</v>
      </c>
    </row>
    <row r="36791">
      <c r="A36791" s="47" t="s">
        <v>9285</v>
      </c>
      <c r="B36791" s="47">
        <v>1750.0</v>
      </c>
      <c r="C36791" s="47">
        <v>0.08</v>
      </c>
    </row>
    <row r="36792">
      <c r="A36792" s="47" t="s">
        <v>9285</v>
      </c>
      <c r="B36792" s="47">
        <v>1751.0</v>
      </c>
      <c r="C36792" s="47">
        <v>0.08</v>
      </c>
    </row>
    <row r="36793">
      <c r="A36793" s="47" t="s">
        <v>9285</v>
      </c>
      <c r="B36793" s="47">
        <v>1752.0</v>
      </c>
      <c r="C36793" s="47">
        <v>0.08</v>
      </c>
    </row>
    <row r="36794">
      <c r="A36794" s="47" t="s">
        <v>9285</v>
      </c>
      <c r="B36794" s="47">
        <v>1753.0</v>
      </c>
      <c r="C36794" s="47">
        <v>0.08</v>
      </c>
    </row>
    <row r="36795">
      <c r="A36795" s="47" t="s">
        <v>9285</v>
      </c>
      <c r="B36795" s="47">
        <v>1754.0</v>
      </c>
      <c r="C36795" s="47">
        <v>0.08</v>
      </c>
    </row>
    <row r="36796">
      <c r="A36796" s="47" t="s">
        <v>9285</v>
      </c>
      <c r="B36796" s="47">
        <v>1755.0</v>
      </c>
      <c r="C36796" s="47">
        <v>0.08</v>
      </c>
    </row>
    <row r="36797">
      <c r="A36797" s="47" t="s">
        <v>9285</v>
      </c>
      <c r="B36797" s="47">
        <v>1756.0</v>
      </c>
      <c r="C36797" s="47">
        <v>0.08</v>
      </c>
    </row>
    <row r="36798">
      <c r="A36798" s="47" t="s">
        <v>9285</v>
      </c>
      <c r="B36798" s="47">
        <v>1757.0</v>
      </c>
      <c r="C36798" s="47">
        <v>0.08</v>
      </c>
    </row>
    <row r="36799">
      <c r="A36799" s="47" t="s">
        <v>9285</v>
      </c>
      <c r="B36799" s="47">
        <v>1758.0</v>
      </c>
      <c r="C36799" s="47">
        <v>0.08</v>
      </c>
    </row>
    <row r="36800">
      <c r="A36800" s="47" t="s">
        <v>9285</v>
      </c>
      <c r="B36800" s="47">
        <v>1759.0</v>
      </c>
      <c r="C36800" s="47">
        <v>0.08</v>
      </c>
    </row>
    <row r="36801">
      <c r="A36801" s="47" t="s">
        <v>9285</v>
      </c>
      <c r="B36801" s="47">
        <v>1760.0</v>
      </c>
      <c r="C36801" s="47">
        <v>0.08</v>
      </c>
    </row>
    <row r="36802">
      <c r="A36802" s="47" t="s">
        <v>9285</v>
      </c>
      <c r="B36802" s="47">
        <v>1761.0</v>
      </c>
      <c r="C36802" s="47">
        <v>0.08</v>
      </c>
    </row>
    <row r="36803">
      <c r="A36803" s="47" t="s">
        <v>9285</v>
      </c>
      <c r="B36803" s="47">
        <v>1762.0</v>
      </c>
      <c r="C36803" s="47">
        <v>0.08</v>
      </c>
    </row>
    <row r="36804">
      <c r="A36804" s="47" t="s">
        <v>9285</v>
      </c>
      <c r="B36804" s="47">
        <v>1763.0</v>
      </c>
      <c r="C36804" s="47">
        <v>0.08</v>
      </c>
    </row>
    <row r="36805">
      <c r="A36805" s="47" t="s">
        <v>9285</v>
      </c>
      <c r="B36805" s="47">
        <v>1764.0</v>
      </c>
      <c r="C36805" s="47">
        <v>0.08</v>
      </c>
    </row>
    <row r="36806">
      <c r="A36806" s="47" t="s">
        <v>9285</v>
      </c>
      <c r="B36806" s="47">
        <v>1765.0</v>
      </c>
      <c r="C36806" s="47">
        <v>0.08</v>
      </c>
    </row>
    <row r="36807">
      <c r="A36807" s="47" t="s">
        <v>9285</v>
      </c>
      <c r="B36807" s="47">
        <v>1766.0</v>
      </c>
      <c r="C36807" s="47">
        <v>0.08</v>
      </c>
    </row>
    <row r="36808">
      <c r="A36808" s="47" t="s">
        <v>9285</v>
      </c>
      <c r="B36808" s="47">
        <v>1767.0</v>
      </c>
      <c r="C36808" s="47">
        <v>0.08</v>
      </c>
    </row>
    <row r="36809">
      <c r="A36809" s="47" t="s">
        <v>9285</v>
      </c>
      <c r="B36809" s="47">
        <v>1768.0</v>
      </c>
      <c r="C36809" s="47">
        <v>0.08</v>
      </c>
    </row>
    <row r="36810">
      <c r="A36810" s="47" t="s">
        <v>9285</v>
      </c>
      <c r="B36810" s="47">
        <v>1769.0</v>
      </c>
      <c r="C36810" s="47">
        <v>0.08</v>
      </c>
    </row>
    <row r="36811">
      <c r="A36811" s="47" t="s">
        <v>9285</v>
      </c>
      <c r="B36811" s="47">
        <v>1770.0</v>
      </c>
      <c r="C36811" s="47">
        <v>0.08</v>
      </c>
    </row>
    <row r="36812">
      <c r="A36812" s="47" t="s">
        <v>9285</v>
      </c>
      <c r="B36812" s="47">
        <v>1771.0</v>
      </c>
      <c r="C36812" s="47">
        <v>0.08</v>
      </c>
    </row>
    <row r="36813">
      <c r="A36813" s="47" t="s">
        <v>9285</v>
      </c>
      <c r="B36813" s="47">
        <v>1772.0</v>
      </c>
      <c r="C36813" s="47">
        <v>0.08</v>
      </c>
    </row>
    <row r="36814">
      <c r="A36814" s="47" t="s">
        <v>9285</v>
      </c>
      <c r="B36814" s="47">
        <v>1773.0</v>
      </c>
      <c r="C36814" s="47">
        <v>0.08</v>
      </c>
    </row>
    <row r="36815">
      <c r="A36815" s="47" t="s">
        <v>9285</v>
      </c>
      <c r="B36815" s="47">
        <v>1774.0</v>
      </c>
      <c r="C36815" s="47">
        <v>0.08</v>
      </c>
    </row>
    <row r="36816">
      <c r="A36816" s="47" t="s">
        <v>9285</v>
      </c>
      <c r="B36816" s="47">
        <v>1775.0</v>
      </c>
      <c r="C36816" s="47">
        <v>0.08</v>
      </c>
    </row>
    <row r="36817">
      <c r="A36817" s="47" t="s">
        <v>9285</v>
      </c>
      <c r="B36817" s="47">
        <v>1776.0</v>
      </c>
      <c r="C36817" s="47">
        <v>0.08</v>
      </c>
    </row>
    <row r="36818">
      <c r="A36818" s="47" t="s">
        <v>9285</v>
      </c>
      <c r="B36818" s="47">
        <v>1777.0</v>
      </c>
      <c r="C36818" s="47">
        <v>0.08</v>
      </c>
    </row>
    <row r="36819">
      <c r="A36819" s="47" t="s">
        <v>9285</v>
      </c>
      <c r="B36819" s="47">
        <v>1778.0</v>
      </c>
      <c r="C36819" s="47">
        <v>0.08</v>
      </c>
    </row>
    <row r="36820">
      <c r="A36820" s="47" t="s">
        <v>9285</v>
      </c>
      <c r="B36820" s="47">
        <v>1779.0</v>
      </c>
      <c r="C36820" s="47">
        <v>0.08</v>
      </c>
    </row>
    <row r="36821">
      <c r="A36821" s="47" t="s">
        <v>9285</v>
      </c>
      <c r="B36821" s="47">
        <v>1780.0</v>
      </c>
      <c r="C36821" s="47">
        <v>0.08</v>
      </c>
    </row>
    <row r="36822">
      <c r="A36822" s="47" t="s">
        <v>9285</v>
      </c>
      <c r="B36822" s="47">
        <v>1781.0</v>
      </c>
      <c r="C36822" s="47">
        <v>0.08</v>
      </c>
    </row>
    <row r="36823">
      <c r="A36823" s="47" t="s">
        <v>9285</v>
      </c>
      <c r="B36823" s="47">
        <v>1782.0</v>
      </c>
      <c r="C36823" s="47">
        <v>0.08</v>
      </c>
    </row>
    <row r="36824">
      <c r="A36824" s="47" t="s">
        <v>9285</v>
      </c>
      <c r="B36824" s="47">
        <v>1783.0</v>
      </c>
      <c r="C36824" s="47">
        <v>0.08</v>
      </c>
    </row>
    <row r="36825">
      <c r="A36825" s="47" t="s">
        <v>9285</v>
      </c>
      <c r="B36825" s="47">
        <v>1784.0</v>
      </c>
      <c r="C36825" s="47">
        <v>0.08</v>
      </c>
    </row>
    <row r="36826">
      <c r="A36826" s="47" t="s">
        <v>9285</v>
      </c>
      <c r="B36826" s="47">
        <v>1785.0</v>
      </c>
      <c r="C36826" s="47">
        <v>0.08</v>
      </c>
    </row>
    <row r="36827">
      <c r="A36827" s="47" t="s">
        <v>9285</v>
      </c>
      <c r="B36827" s="47">
        <v>1786.0</v>
      </c>
      <c r="C36827" s="47">
        <v>0.08</v>
      </c>
    </row>
    <row r="36828">
      <c r="A36828" s="47" t="s">
        <v>9285</v>
      </c>
      <c r="B36828" s="47">
        <v>1787.0</v>
      </c>
      <c r="C36828" s="47">
        <v>0.08</v>
      </c>
    </row>
    <row r="36829">
      <c r="A36829" s="47" t="s">
        <v>9285</v>
      </c>
      <c r="B36829" s="47">
        <v>1788.0</v>
      </c>
      <c r="C36829" s="47">
        <v>0.08</v>
      </c>
    </row>
    <row r="36830">
      <c r="A36830" s="47" t="s">
        <v>9285</v>
      </c>
      <c r="B36830" s="47">
        <v>1789.0</v>
      </c>
      <c r="C36830" s="47">
        <v>0.08</v>
      </c>
    </row>
    <row r="36831">
      <c r="A36831" s="47" t="s">
        <v>9285</v>
      </c>
      <c r="B36831" s="47">
        <v>1790.0</v>
      </c>
      <c r="C36831" s="47">
        <v>0.08</v>
      </c>
    </row>
    <row r="36832">
      <c r="A36832" s="47" t="s">
        <v>9285</v>
      </c>
      <c r="B36832" s="47">
        <v>1791.0</v>
      </c>
      <c r="C36832" s="47">
        <v>0.08</v>
      </c>
    </row>
    <row r="36833">
      <c r="A36833" s="47" t="s">
        <v>9285</v>
      </c>
      <c r="B36833" s="47">
        <v>1792.0</v>
      </c>
      <c r="C36833" s="47">
        <v>0.08</v>
      </c>
    </row>
    <row r="36834">
      <c r="A36834" s="47" t="s">
        <v>9285</v>
      </c>
      <c r="B36834" s="47">
        <v>1793.0</v>
      </c>
      <c r="C36834" s="47">
        <v>0.08</v>
      </c>
    </row>
    <row r="36835">
      <c r="A36835" s="47" t="s">
        <v>9285</v>
      </c>
      <c r="B36835" s="47">
        <v>1794.0</v>
      </c>
      <c r="C36835" s="47">
        <v>0.08</v>
      </c>
    </row>
    <row r="36836">
      <c r="A36836" s="47" t="s">
        <v>9285</v>
      </c>
      <c r="B36836" s="47">
        <v>1795.0</v>
      </c>
      <c r="C36836" s="47">
        <v>0.08</v>
      </c>
    </row>
    <row r="36837">
      <c r="A36837" s="47" t="s">
        <v>9285</v>
      </c>
      <c r="B36837" s="47">
        <v>1796.0</v>
      </c>
      <c r="C36837" s="47">
        <v>0.08</v>
      </c>
    </row>
    <row r="36838">
      <c r="A36838" s="47" t="s">
        <v>9285</v>
      </c>
      <c r="B36838" s="47">
        <v>1797.0</v>
      </c>
      <c r="C36838" s="47">
        <v>0.08</v>
      </c>
    </row>
    <row r="36839">
      <c r="A36839" s="47" t="s">
        <v>9285</v>
      </c>
      <c r="B36839" s="47">
        <v>1798.0</v>
      </c>
      <c r="C36839" s="47">
        <v>0.08</v>
      </c>
    </row>
    <row r="36840">
      <c r="A36840" s="47" t="s">
        <v>9285</v>
      </c>
      <c r="B36840" s="47">
        <v>1799.0</v>
      </c>
      <c r="C36840" s="47">
        <v>0.08</v>
      </c>
    </row>
    <row r="36841">
      <c r="A36841" s="47" t="s">
        <v>9285</v>
      </c>
      <c r="B36841" s="47">
        <v>1800.0</v>
      </c>
      <c r="C36841" s="47">
        <v>0.08</v>
      </c>
    </row>
    <row r="36842">
      <c r="A36842" s="47" t="s">
        <v>9285</v>
      </c>
      <c r="B36842" s="47">
        <v>1801.0</v>
      </c>
      <c r="C36842" s="47">
        <v>0.08</v>
      </c>
    </row>
    <row r="36843">
      <c r="A36843" s="47" t="s">
        <v>9285</v>
      </c>
      <c r="B36843" s="47">
        <v>1802.0</v>
      </c>
      <c r="C36843" s="47">
        <v>0.08</v>
      </c>
    </row>
    <row r="36844">
      <c r="A36844" s="47" t="s">
        <v>9285</v>
      </c>
      <c r="B36844" s="47">
        <v>1803.0</v>
      </c>
      <c r="C36844" s="47">
        <v>0.08</v>
      </c>
    </row>
    <row r="36845">
      <c r="A36845" s="47" t="s">
        <v>9285</v>
      </c>
      <c r="B36845" s="47">
        <v>1804.0</v>
      </c>
      <c r="C36845" s="47">
        <v>0.08</v>
      </c>
    </row>
    <row r="36846">
      <c r="A36846" s="47" t="s">
        <v>9285</v>
      </c>
      <c r="B36846" s="47">
        <v>1805.0</v>
      </c>
      <c r="C36846" s="47">
        <v>0.08</v>
      </c>
    </row>
    <row r="36847">
      <c r="A36847" s="47" t="s">
        <v>9285</v>
      </c>
      <c r="B36847" s="47">
        <v>1806.0</v>
      </c>
      <c r="C36847" s="47">
        <v>0.08</v>
      </c>
    </row>
    <row r="36848">
      <c r="A36848" s="47" t="s">
        <v>9285</v>
      </c>
      <c r="B36848" s="47">
        <v>1807.0</v>
      </c>
      <c r="C36848" s="47">
        <v>0.08</v>
      </c>
    </row>
    <row r="36849">
      <c r="A36849" s="47" t="s">
        <v>9285</v>
      </c>
      <c r="B36849" s="47">
        <v>1808.0</v>
      </c>
      <c r="C36849" s="47">
        <v>0.08</v>
      </c>
    </row>
    <row r="36850">
      <c r="A36850" s="47" t="s">
        <v>9285</v>
      </c>
      <c r="B36850" s="47">
        <v>1809.0</v>
      </c>
      <c r="C36850" s="47">
        <v>0.08</v>
      </c>
    </row>
    <row r="36851">
      <c r="A36851" s="47" t="s">
        <v>9285</v>
      </c>
      <c r="B36851" s="47">
        <v>1810.0</v>
      </c>
      <c r="C36851" s="47">
        <v>0.08</v>
      </c>
    </row>
    <row r="36852">
      <c r="A36852" s="47" t="s">
        <v>9285</v>
      </c>
      <c r="B36852" s="47">
        <v>1811.0</v>
      </c>
      <c r="C36852" s="47">
        <v>0.08</v>
      </c>
    </row>
    <row r="36853">
      <c r="A36853" s="47" t="s">
        <v>9285</v>
      </c>
      <c r="B36853" s="47">
        <v>1812.0</v>
      </c>
      <c r="C36853" s="47">
        <v>0.08</v>
      </c>
    </row>
    <row r="36854">
      <c r="A36854" s="47" t="s">
        <v>9285</v>
      </c>
      <c r="B36854" s="47">
        <v>1813.0</v>
      </c>
      <c r="C36854" s="47">
        <v>0.08</v>
      </c>
    </row>
    <row r="36855">
      <c r="A36855" s="47" t="s">
        <v>9285</v>
      </c>
      <c r="B36855" s="47">
        <v>1814.0</v>
      </c>
      <c r="C36855" s="47">
        <v>0.08</v>
      </c>
    </row>
    <row r="36856">
      <c r="A36856" s="47" t="s">
        <v>9285</v>
      </c>
      <c r="B36856" s="47">
        <v>1815.0</v>
      </c>
      <c r="C36856" s="47">
        <v>0.08</v>
      </c>
    </row>
    <row r="36857">
      <c r="A36857" s="47" t="s">
        <v>9285</v>
      </c>
      <c r="B36857" s="47">
        <v>1816.0</v>
      </c>
      <c r="C36857" s="47">
        <v>0.08</v>
      </c>
    </row>
    <row r="36858">
      <c r="A36858" s="47" t="s">
        <v>9285</v>
      </c>
      <c r="B36858" s="47">
        <v>1817.0</v>
      </c>
      <c r="C36858" s="47">
        <v>0.08</v>
      </c>
    </row>
    <row r="36859">
      <c r="A36859" s="47" t="s">
        <v>9285</v>
      </c>
      <c r="B36859" s="47">
        <v>1818.0</v>
      </c>
      <c r="C36859" s="47">
        <v>0.08</v>
      </c>
    </row>
    <row r="36860">
      <c r="A36860" s="47" t="s">
        <v>9285</v>
      </c>
      <c r="B36860" s="47">
        <v>1819.0</v>
      </c>
      <c r="C36860" s="47">
        <v>0.08</v>
      </c>
    </row>
    <row r="36861">
      <c r="A36861" s="47" t="s">
        <v>9285</v>
      </c>
      <c r="B36861" s="47">
        <v>1820.0</v>
      </c>
      <c r="C36861" s="47">
        <v>0.08</v>
      </c>
    </row>
    <row r="36862">
      <c r="A36862" s="47" t="s">
        <v>9285</v>
      </c>
      <c r="B36862" s="47">
        <v>1821.0</v>
      </c>
      <c r="C36862" s="47">
        <v>0.08</v>
      </c>
    </row>
    <row r="36863">
      <c r="A36863" s="47" t="s">
        <v>9285</v>
      </c>
      <c r="B36863" s="47">
        <v>1822.0</v>
      </c>
      <c r="C36863" s="47">
        <v>0.08</v>
      </c>
    </row>
    <row r="36864">
      <c r="A36864" s="47" t="s">
        <v>9285</v>
      </c>
      <c r="B36864" s="47">
        <v>1823.0</v>
      </c>
      <c r="C36864" s="47">
        <v>0.08</v>
      </c>
    </row>
    <row r="36865">
      <c r="A36865" s="47" t="s">
        <v>9285</v>
      </c>
      <c r="B36865" s="47">
        <v>1824.0</v>
      </c>
      <c r="C36865" s="47">
        <v>0.08</v>
      </c>
    </row>
    <row r="36866">
      <c r="A36866" s="47" t="s">
        <v>9285</v>
      </c>
      <c r="B36866" s="47">
        <v>1825.0</v>
      </c>
      <c r="C36866" s="47">
        <v>0.08</v>
      </c>
    </row>
    <row r="36867">
      <c r="A36867" s="47" t="s">
        <v>9285</v>
      </c>
      <c r="B36867" s="47">
        <v>1826.0</v>
      </c>
      <c r="C36867" s="47">
        <v>0.08</v>
      </c>
    </row>
    <row r="36868">
      <c r="A36868" s="47" t="s">
        <v>9285</v>
      </c>
      <c r="B36868" s="47">
        <v>1827.0</v>
      </c>
      <c r="C36868" s="47">
        <v>0.08</v>
      </c>
    </row>
    <row r="36869">
      <c r="A36869" s="47" t="s">
        <v>9285</v>
      </c>
      <c r="B36869" s="47">
        <v>1828.0</v>
      </c>
      <c r="C36869" s="47">
        <v>0.08</v>
      </c>
    </row>
    <row r="36870">
      <c r="A36870" s="47" t="s">
        <v>9285</v>
      </c>
      <c r="B36870" s="47">
        <v>1829.0</v>
      </c>
      <c r="C36870" s="47">
        <v>0.08</v>
      </c>
    </row>
    <row r="36871">
      <c r="A36871" s="47" t="s">
        <v>9285</v>
      </c>
      <c r="B36871" s="47">
        <v>1830.0</v>
      </c>
      <c r="C36871" s="47">
        <v>0.08</v>
      </c>
    </row>
    <row r="36872">
      <c r="A36872" s="47" t="s">
        <v>9285</v>
      </c>
      <c r="B36872" s="47">
        <v>1831.0</v>
      </c>
      <c r="C36872" s="47">
        <v>0.08</v>
      </c>
    </row>
    <row r="36873">
      <c r="A36873" s="47" t="s">
        <v>9285</v>
      </c>
      <c r="B36873" s="47">
        <v>1832.0</v>
      </c>
      <c r="C36873" s="47">
        <v>0.08</v>
      </c>
    </row>
    <row r="36874">
      <c r="A36874" s="47" t="s">
        <v>9285</v>
      </c>
      <c r="B36874" s="47">
        <v>1833.0</v>
      </c>
      <c r="C36874" s="47">
        <v>0.08</v>
      </c>
    </row>
    <row r="36875">
      <c r="A36875" s="47" t="s">
        <v>9285</v>
      </c>
      <c r="B36875" s="47">
        <v>1834.0</v>
      </c>
      <c r="C36875" s="47">
        <v>0.08</v>
      </c>
    </row>
    <row r="36876">
      <c r="A36876" s="47" t="s">
        <v>9285</v>
      </c>
      <c r="B36876" s="47">
        <v>1835.0</v>
      </c>
      <c r="C36876" s="47">
        <v>0.08</v>
      </c>
    </row>
    <row r="36877">
      <c r="A36877" s="47" t="s">
        <v>9285</v>
      </c>
      <c r="B36877" s="47">
        <v>1836.0</v>
      </c>
      <c r="C36877" s="47">
        <v>0.08</v>
      </c>
    </row>
    <row r="36878">
      <c r="A36878" s="47" t="s">
        <v>9285</v>
      </c>
      <c r="B36878" s="47">
        <v>1837.0</v>
      </c>
      <c r="C36878" s="47">
        <v>0.08</v>
      </c>
    </row>
    <row r="36879">
      <c r="A36879" s="47" t="s">
        <v>9285</v>
      </c>
      <c r="B36879" s="47">
        <v>1838.0</v>
      </c>
      <c r="C36879" s="47">
        <v>0.08</v>
      </c>
    </row>
    <row r="36880">
      <c r="A36880" s="47" t="s">
        <v>9285</v>
      </c>
      <c r="B36880" s="47">
        <v>1839.0</v>
      </c>
      <c r="C36880" s="47">
        <v>0.08</v>
      </c>
    </row>
    <row r="36881">
      <c r="A36881" s="47" t="s">
        <v>9285</v>
      </c>
      <c r="B36881" s="47">
        <v>1840.0</v>
      </c>
      <c r="C36881" s="47">
        <v>0.08</v>
      </c>
    </row>
    <row r="36882">
      <c r="A36882" s="47" t="s">
        <v>9285</v>
      </c>
      <c r="B36882" s="47">
        <v>1841.0</v>
      </c>
      <c r="C36882" s="47">
        <v>0.08</v>
      </c>
    </row>
    <row r="36883">
      <c r="A36883" s="47" t="s">
        <v>9285</v>
      </c>
      <c r="B36883" s="47">
        <v>1842.0</v>
      </c>
      <c r="C36883" s="47">
        <v>0.08</v>
      </c>
    </row>
    <row r="36884">
      <c r="A36884" s="47" t="s">
        <v>9285</v>
      </c>
      <c r="B36884" s="47">
        <v>1843.0</v>
      </c>
      <c r="C36884" s="47">
        <v>0.08</v>
      </c>
    </row>
    <row r="36885">
      <c r="A36885" s="47" t="s">
        <v>9285</v>
      </c>
      <c r="B36885" s="47">
        <v>1844.0</v>
      </c>
      <c r="C36885" s="47">
        <v>0.08</v>
      </c>
    </row>
    <row r="36886">
      <c r="A36886" s="47" t="s">
        <v>9285</v>
      </c>
      <c r="B36886" s="47">
        <v>1845.0</v>
      </c>
      <c r="C36886" s="47">
        <v>0.08</v>
      </c>
    </row>
    <row r="36887">
      <c r="A36887" s="47" t="s">
        <v>9285</v>
      </c>
      <c r="B36887" s="47">
        <v>1846.0</v>
      </c>
      <c r="C36887" s="47">
        <v>0.08</v>
      </c>
    </row>
    <row r="36888">
      <c r="A36888" s="47" t="s">
        <v>9285</v>
      </c>
      <c r="B36888" s="47">
        <v>1847.0</v>
      </c>
      <c r="C36888" s="47">
        <v>0.08</v>
      </c>
    </row>
    <row r="36889">
      <c r="A36889" s="47" t="s">
        <v>9285</v>
      </c>
      <c r="B36889" s="47">
        <v>1848.0</v>
      </c>
      <c r="C36889" s="47">
        <v>0.08</v>
      </c>
    </row>
    <row r="36890">
      <c r="A36890" s="47" t="s">
        <v>9285</v>
      </c>
      <c r="B36890" s="47">
        <v>1849.0</v>
      </c>
      <c r="C36890" s="47">
        <v>0.08</v>
      </c>
    </row>
    <row r="36891">
      <c r="A36891" s="47" t="s">
        <v>9285</v>
      </c>
      <c r="B36891" s="47">
        <v>1850.0</v>
      </c>
      <c r="C36891" s="47">
        <v>0.08</v>
      </c>
    </row>
    <row r="36892">
      <c r="A36892" s="47" t="s">
        <v>9285</v>
      </c>
      <c r="B36892" s="47">
        <v>1851.0</v>
      </c>
      <c r="C36892" s="47">
        <v>0.08</v>
      </c>
    </row>
    <row r="36893">
      <c r="A36893" s="47" t="s">
        <v>9285</v>
      </c>
      <c r="B36893" s="47">
        <v>1852.0</v>
      </c>
      <c r="C36893" s="47">
        <v>0.08</v>
      </c>
    </row>
    <row r="36894">
      <c r="A36894" s="47" t="s">
        <v>9285</v>
      </c>
      <c r="B36894" s="47">
        <v>1853.0</v>
      </c>
      <c r="C36894" s="47">
        <v>0.08</v>
      </c>
    </row>
    <row r="36895">
      <c r="A36895" s="47" t="s">
        <v>9285</v>
      </c>
      <c r="B36895" s="47">
        <v>1854.0</v>
      </c>
      <c r="C36895" s="47">
        <v>0.08</v>
      </c>
    </row>
    <row r="36896">
      <c r="A36896" s="47" t="s">
        <v>9285</v>
      </c>
      <c r="B36896" s="47">
        <v>1855.0</v>
      </c>
      <c r="C36896" s="47">
        <v>0.08</v>
      </c>
    </row>
    <row r="36897">
      <c r="A36897" s="47" t="s">
        <v>9285</v>
      </c>
      <c r="B36897" s="47">
        <v>1856.0</v>
      </c>
      <c r="C36897" s="47">
        <v>0.08</v>
      </c>
    </row>
    <row r="36898">
      <c r="A36898" s="47" t="s">
        <v>9285</v>
      </c>
      <c r="B36898" s="47">
        <v>1857.0</v>
      </c>
      <c r="C36898" s="47">
        <v>0.08</v>
      </c>
    </row>
    <row r="36899">
      <c r="A36899" s="47" t="s">
        <v>9285</v>
      </c>
      <c r="B36899" s="47">
        <v>1858.0</v>
      </c>
      <c r="C36899" s="47">
        <v>0.08</v>
      </c>
    </row>
    <row r="36900">
      <c r="A36900" s="47" t="s">
        <v>9285</v>
      </c>
      <c r="B36900" s="47">
        <v>1859.0</v>
      </c>
      <c r="C36900" s="47">
        <v>0.08</v>
      </c>
    </row>
    <row r="36901">
      <c r="A36901" s="47" t="s">
        <v>9285</v>
      </c>
      <c r="B36901" s="47">
        <v>1860.0</v>
      </c>
      <c r="C36901" s="47">
        <v>0.08</v>
      </c>
    </row>
    <row r="36902">
      <c r="A36902" s="47" t="s">
        <v>9285</v>
      </c>
      <c r="B36902" s="47">
        <v>1861.0</v>
      </c>
      <c r="C36902" s="47">
        <v>0.08</v>
      </c>
    </row>
    <row r="36903">
      <c r="A36903" s="47" t="s">
        <v>9285</v>
      </c>
      <c r="B36903" s="47">
        <v>1862.0</v>
      </c>
      <c r="C36903" s="47">
        <v>0.08</v>
      </c>
    </row>
    <row r="36904">
      <c r="A36904" s="47" t="s">
        <v>9285</v>
      </c>
      <c r="B36904" s="47">
        <v>1863.0</v>
      </c>
      <c r="C36904" s="47">
        <v>0.08</v>
      </c>
    </row>
    <row r="36905">
      <c r="A36905" s="47" t="s">
        <v>9285</v>
      </c>
      <c r="B36905" s="47">
        <v>1864.0</v>
      </c>
      <c r="C36905" s="47">
        <v>0.08</v>
      </c>
    </row>
    <row r="36906">
      <c r="A36906" s="47" t="s">
        <v>9285</v>
      </c>
      <c r="B36906" s="47">
        <v>1865.0</v>
      </c>
      <c r="C36906" s="47">
        <v>0.08</v>
      </c>
    </row>
    <row r="36907">
      <c r="A36907" s="47" t="s">
        <v>9285</v>
      </c>
      <c r="B36907" s="47">
        <v>1866.0</v>
      </c>
      <c r="C36907" s="47">
        <v>0.08</v>
      </c>
    </row>
    <row r="36908">
      <c r="A36908" s="47" t="s">
        <v>9285</v>
      </c>
      <c r="B36908" s="47">
        <v>1867.0</v>
      </c>
      <c r="C36908" s="47">
        <v>0.08</v>
      </c>
    </row>
    <row r="36909">
      <c r="A36909" s="47" t="s">
        <v>9285</v>
      </c>
      <c r="B36909" s="47">
        <v>1868.0</v>
      </c>
      <c r="C36909" s="47">
        <v>0.08</v>
      </c>
    </row>
    <row r="36910">
      <c r="A36910" s="47" t="s">
        <v>9285</v>
      </c>
      <c r="B36910" s="47">
        <v>1869.0</v>
      </c>
      <c r="C36910" s="47">
        <v>0.08</v>
      </c>
    </row>
    <row r="36911">
      <c r="A36911" s="47" t="s">
        <v>9285</v>
      </c>
      <c r="B36911" s="47">
        <v>1870.0</v>
      </c>
      <c r="C36911" s="47">
        <v>0.08</v>
      </c>
    </row>
    <row r="36912">
      <c r="A36912" s="47" t="s">
        <v>9285</v>
      </c>
      <c r="B36912" s="47">
        <v>1871.0</v>
      </c>
      <c r="C36912" s="47">
        <v>0.08</v>
      </c>
    </row>
    <row r="36913">
      <c r="A36913" s="47" t="s">
        <v>9285</v>
      </c>
      <c r="B36913" s="47">
        <v>1872.0</v>
      </c>
      <c r="C36913" s="47">
        <v>0.08</v>
      </c>
    </row>
    <row r="36914">
      <c r="A36914" s="47" t="s">
        <v>9285</v>
      </c>
      <c r="B36914" s="47">
        <v>1873.0</v>
      </c>
      <c r="C36914" s="47">
        <v>0.08</v>
      </c>
    </row>
    <row r="36915">
      <c r="A36915" s="47" t="s">
        <v>9285</v>
      </c>
      <c r="B36915" s="47">
        <v>1874.0</v>
      </c>
      <c r="C36915" s="47">
        <v>0.08</v>
      </c>
    </row>
    <row r="36916">
      <c r="A36916" s="47" t="s">
        <v>9285</v>
      </c>
      <c r="B36916" s="47">
        <v>1875.0</v>
      </c>
      <c r="C36916" s="47">
        <v>0.08</v>
      </c>
    </row>
    <row r="36917">
      <c r="A36917" s="47" t="s">
        <v>9285</v>
      </c>
      <c r="B36917" s="47">
        <v>1876.0</v>
      </c>
      <c r="C36917" s="47">
        <v>0.08</v>
      </c>
    </row>
    <row r="36918">
      <c r="A36918" s="47" t="s">
        <v>9285</v>
      </c>
      <c r="B36918" s="47">
        <v>1877.0</v>
      </c>
      <c r="C36918" s="47">
        <v>0.08</v>
      </c>
    </row>
    <row r="36919">
      <c r="A36919" s="47" t="s">
        <v>9285</v>
      </c>
      <c r="B36919" s="47">
        <v>1878.0</v>
      </c>
      <c r="C36919" s="47">
        <v>0.08</v>
      </c>
    </row>
    <row r="36920">
      <c r="A36920" s="47" t="s">
        <v>9285</v>
      </c>
      <c r="B36920" s="47">
        <v>1879.0</v>
      </c>
      <c r="C36920" s="47">
        <v>0.08</v>
      </c>
    </row>
    <row r="36921">
      <c r="A36921" s="47" t="s">
        <v>9285</v>
      </c>
      <c r="B36921" s="47">
        <v>1880.0</v>
      </c>
      <c r="C36921" s="47">
        <v>0.08</v>
      </c>
    </row>
    <row r="36922">
      <c r="A36922" s="47" t="s">
        <v>9285</v>
      </c>
      <c r="B36922" s="47">
        <v>1881.0</v>
      </c>
      <c r="C36922" s="47">
        <v>0.08</v>
      </c>
    </row>
    <row r="36923">
      <c r="A36923" s="47" t="s">
        <v>9285</v>
      </c>
      <c r="B36923" s="47">
        <v>1882.0</v>
      </c>
      <c r="C36923" s="47">
        <v>0.08</v>
      </c>
    </row>
    <row r="36924">
      <c r="A36924" s="47" t="s">
        <v>9285</v>
      </c>
      <c r="B36924" s="47">
        <v>1883.0</v>
      </c>
      <c r="C36924" s="47">
        <v>0.08</v>
      </c>
    </row>
    <row r="36925">
      <c r="A36925" s="47" t="s">
        <v>9285</v>
      </c>
      <c r="B36925" s="47">
        <v>1884.0</v>
      </c>
      <c r="C36925" s="47">
        <v>0.08</v>
      </c>
    </row>
    <row r="36926">
      <c r="A36926" s="47" t="s">
        <v>9285</v>
      </c>
      <c r="B36926" s="47">
        <v>1885.0</v>
      </c>
      <c r="C36926" s="47">
        <v>0.08</v>
      </c>
    </row>
    <row r="36927">
      <c r="A36927" s="47" t="s">
        <v>9285</v>
      </c>
      <c r="B36927" s="47">
        <v>1886.0</v>
      </c>
      <c r="C36927" s="47">
        <v>0.08</v>
      </c>
    </row>
    <row r="36928">
      <c r="A36928" s="47" t="s">
        <v>9285</v>
      </c>
      <c r="B36928" s="47">
        <v>1887.0</v>
      </c>
      <c r="C36928" s="47">
        <v>0.08</v>
      </c>
    </row>
    <row r="36929">
      <c r="A36929" s="47" t="s">
        <v>9285</v>
      </c>
      <c r="B36929" s="47">
        <v>1888.0</v>
      </c>
      <c r="C36929" s="47">
        <v>0.08</v>
      </c>
    </row>
    <row r="36930">
      <c r="A36930" s="47" t="s">
        <v>9285</v>
      </c>
      <c r="B36930" s="47">
        <v>1889.0</v>
      </c>
      <c r="C36930" s="47">
        <v>0.08</v>
      </c>
    </row>
    <row r="36931">
      <c r="A36931" s="47" t="s">
        <v>9285</v>
      </c>
      <c r="B36931" s="47">
        <v>1890.0</v>
      </c>
      <c r="C36931" s="47">
        <v>0.08</v>
      </c>
    </row>
    <row r="36932">
      <c r="A36932" s="47" t="s">
        <v>9285</v>
      </c>
      <c r="B36932" s="47">
        <v>1891.0</v>
      </c>
      <c r="C36932" s="47">
        <v>0.08</v>
      </c>
    </row>
    <row r="36933">
      <c r="A36933" s="47" t="s">
        <v>9285</v>
      </c>
      <c r="B36933" s="47">
        <v>1892.0</v>
      </c>
      <c r="C36933" s="47">
        <v>0.08</v>
      </c>
    </row>
    <row r="36934">
      <c r="A36934" s="47" t="s">
        <v>9285</v>
      </c>
      <c r="B36934" s="47">
        <v>1893.0</v>
      </c>
      <c r="C36934" s="47">
        <v>0.08</v>
      </c>
    </row>
    <row r="36935">
      <c r="A36935" s="47" t="s">
        <v>9285</v>
      </c>
      <c r="B36935" s="47">
        <v>1894.0</v>
      </c>
      <c r="C36935" s="47">
        <v>0.08</v>
      </c>
    </row>
    <row r="36936">
      <c r="A36936" s="47" t="s">
        <v>9285</v>
      </c>
      <c r="B36936" s="47">
        <v>1895.0</v>
      </c>
      <c r="C36936" s="47">
        <v>0.08</v>
      </c>
    </row>
    <row r="36937">
      <c r="A36937" s="47" t="s">
        <v>9285</v>
      </c>
      <c r="B36937" s="47">
        <v>1896.0</v>
      </c>
      <c r="C36937" s="47">
        <v>0.08</v>
      </c>
    </row>
    <row r="36938">
      <c r="A36938" s="47" t="s">
        <v>9285</v>
      </c>
      <c r="B36938" s="47">
        <v>1897.0</v>
      </c>
      <c r="C36938" s="47">
        <v>0.08</v>
      </c>
    </row>
    <row r="36939">
      <c r="A36939" s="47" t="s">
        <v>9285</v>
      </c>
      <c r="B36939" s="47">
        <v>1898.0</v>
      </c>
      <c r="C36939" s="47">
        <v>0.08</v>
      </c>
    </row>
    <row r="36940">
      <c r="A36940" s="47" t="s">
        <v>9285</v>
      </c>
      <c r="B36940" s="47">
        <v>1899.0</v>
      </c>
      <c r="C36940" s="47">
        <v>0.08</v>
      </c>
    </row>
    <row r="36941">
      <c r="A36941" s="47" t="s">
        <v>9285</v>
      </c>
      <c r="B36941" s="47">
        <v>1900.0</v>
      </c>
      <c r="C36941" s="47">
        <v>0.08</v>
      </c>
    </row>
    <row r="36942">
      <c r="A36942" s="47" t="s">
        <v>9285</v>
      </c>
      <c r="B36942" s="47">
        <v>1901.0</v>
      </c>
      <c r="C36942" s="47">
        <v>0.08</v>
      </c>
    </row>
    <row r="36943">
      <c r="A36943" s="47" t="s">
        <v>9285</v>
      </c>
      <c r="B36943" s="47">
        <v>1902.0</v>
      </c>
      <c r="C36943" s="47">
        <v>0.08</v>
      </c>
    </row>
    <row r="36944">
      <c r="A36944" s="47" t="s">
        <v>9285</v>
      </c>
      <c r="B36944" s="47">
        <v>1903.0</v>
      </c>
      <c r="C36944" s="47">
        <v>0.08</v>
      </c>
    </row>
    <row r="36945">
      <c r="A36945" s="47" t="s">
        <v>9285</v>
      </c>
      <c r="B36945" s="47">
        <v>1904.0</v>
      </c>
      <c r="C36945" s="47">
        <v>0.08</v>
      </c>
    </row>
    <row r="36946">
      <c r="A36946" s="47" t="s">
        <v>9285</v>
      </c>
      <c r="B36946" s="47">
        <v>1905.0</v>
      </c>
      <c r="C36946" s="47">
        <v>0.08</v>
      </c>
    </row>
    <row r="36947">
      <c r="A36947" s="47" t="s">
        <v>9285</v>
      </c>
      <c r="B36947" s="47">
        <v>1906.0</v>
      </c>
      <c r="C36947" s="47">
        <v>0.08</v>
      </c>
    </row>
    <row r="36948">
      <c r="A36948" s="47" t="s">
        <v>9285</v>
      </c>
      <c r="B36948" s="47">
        <v>1907.0</v>
      </c>
      <c r="C36948" s="47">
        <v>0.08</v>
      </c>
    </row>
    <row r="36949">
      <c r="A36949" s="47" t="s">
        <v>9285</v>
      </c>
      <c r="B36949" s="47">
        <v>1908.0</v>
      </c>
      <c r="C36949" s="47">
        <v>0.08</v>
      </c>
    </row>
    <row r="36950">
      <c r="A36950" s="47" t="s">
        <v>9285</v>
      </c>
      <c r="B36950" s="47">
        <v>1909.0</v>
      </c>
      <c r="C36950" s="47">
        <v>0.08</v>
      </c>
    </row>
    <row r="36951">
      <c r="A36951" s="47" t="s">
        <v>9285</v>
      </c>
      <c r="B36951" s="47">
        <v>1910.0</v>
      </c>
      <c r="C36951" s="47">
        <v>0.08</v>
      </c>
    </row>
    <row r="36952">
      <c r="A36952" s="47" t="s">
        <v>9285</v>
      </c>
      <c r="B36952" s="47">
        <v>1911.0</v>
      </c>
      <c r="C36952" s="47">
        <v>0.08</v>
      </c>
    </row>
    <row r="36953">
      <c r="A36953" s="47" t="s">
        <v>9285</v>
      </c>
      <c r="B36953" s="47">
        <v>1912.0</v>
      </c>
      <c r="C36953" s="47">
        <v>0.08</v>
      </c>
    </row>
    <row r="36954">
      <c r="A36954" s="47" t="s">
        <v>9285</v>
      </c>
      <c r="B36954" s="47">
        <v>1913.0</v>
      </c>
      <c r="C36954" s="47">
        <v>0.08</v>
      </c>
    </row>
    <row r="36955">
      <c r="A36955" s="47" t="s">
        <v>9285</v>
      </c>
      <c r="B36955" s="47">
        <v>1914.0</v>
      </c>
      <c r="C36955" s="47">
        <v>0.08</v>
      </c>
    </row>
    <row r="36956">
      <c r="A36956" s="47" t="s">
        <v>9285</v>
      </c>
      <c r="B36956" s="47">
        <v>1915.0</v>
      </c>
      <c r="C36956" s="47">
        <v>0.08</v>
      </c>
    </row>
    <row r="36957">
      <c r="A36957" s="47" t="s">
        <v>9285</v>
      </c>
      <c r="B36957" s="47">
        <v>1916.0</v>
      </c>
      <c r="C36957" s="47">
        <v>0.08</v>
      </c>
    </row>
    <row r="36958">
      <c r="A36958" s="47" t="s">
        <v>9285</v>
      </c>
      <c r="B36958" s="47">
        <v>1917.0</v>
      </c>
      <c r="C36958" s="47">
        <v>0.08</v>
      </c>
    </row>
    <row r="36959">
      <c r="A36959" s="47" t="s">
        <v>9285</v>
      </c>
      <c r="B36959" s="47">
        <v>1918.0</v>
      </c>
      <c r="C36959" s="47">
        <v>0.08</v>
      </c>
    </row>
    <row r="36960">
      <c r="A36960" s="47" t="s">
        <v>9285</v>
      </c>
      <c r="B36960" s="47">
        <v>1919.0</v>
      </c>
      <c r="C36960" s="47">
        <v>0.08</v>
      </c>
    </row>
    <row r="36961">
      <c r="A36961" s="47" t="s">
        <v>9285</v>
      </c>
      <c r="B36961" s="47">
        <v>1920.0</v>
      </c>
      <c r="C36961" s="47">
        <v>0.08</v>
      </c>
    </row>
    <row r="36962">
      <c r="A36962" s="47" t="s">
        <v>9285</v>
      </c>
      <c r="B36962" s="47">
        <v>1921.0</v>
      </c>
      <c r="C36962" s="47">
        <v>0.08</v>
      </c>
    </row>
    <row r="36963">
      <c r="A36963" s="47" t="s">
        <v>9285</v>
      </c>
      <c r="B36963" s="47">
        <v>1922.0</v>
      </c>
      <c r="C36963" s="47">
        <v>0.08</v>
      </c>
    </row>
    <row r="36964">
      <c r="A36964" s="47" t="s">
        <v>9285</v>
      </c>
      <c r="B36964" s="47">
        <v>1923.0</v>
      </c>
      <c r="C36964" s="47">
        <v>0.08</v>
      </c>
    </row>
    <row r="36965">
      <c r="A36965" s="47" t="s">
        <v>9285</v>
      </c>
      <c r="B36965" s="47">
        <v>1924.0</v>
      </c>
      <c r="C36965" s="47">
        <v>0.08</v>
      </c>
    </row>
    <row r="36966">
      <c r="A36966" s="47" t="s">
        <v>9285</v>
      </c>
      <c r="B36966" s="47">
        <v>1925.0</v>
      </c>
      <c r="C36966" s="47">
        <v>0.08</v>
      </c>
    </row>
    <row r="36967">
      <c r="A36967" s="47" t="s">
        <v>9285</v>
      </c>
      <c r="B36967" s="47">
        <v>1926.0</v>
      </c>
      <c r="C36967" s="47">
        <v>0.08</v>
      </c>
    </row>
    <row r="36968">
      <c r="A36968" s="47" t="s">
        <v>9285</v>
      </c>
      <c r="B36968" s="47">
        <v>1927.0</v>
      </c>
      <c r="C36968" s="47">
        <v>0.08</v>
      </c>
    </row>
    <row r="36969">
      <c r="A36969" s="47" t="s">
        <v>9285</v>
      </c>
      <c r="B36969" s="47">
        <v>1928.0</v>
      </c>
      <c r="C36969" s="47">
        <v>0.08</v>
      </c>
    </row>
    <row r="36970">
      <c r="A36970" s="47" t="s">
        <v>9285</v>
      </c>
      <c r="B36970" s="47">
        <v>1929.0</v>
      </c>
      <c r="C36970" s="47">
        <v>0.08</v>
      </c>
    </row>
    <row r="36971">
      <c r="A36971" s="47" t="s">
        <v>9285</v>
      </c>
      <c r="B36971" s="47">
        <v>1930.0</v>
      </c>
      <c r="C36971" s="47">
        <v>0.08</v>
      </c>
    </row>
    <row r="36972">
      <c r="A36972" s="47" t="s">
        <v>9285</v>
      </c>
      <c r="B36972" s="47">
        <v>1931.0</v>
      </c>
      <c r="C36972" s="47">
        <v>0.08</v>
      </c>
    </row>
    <row r="36973">
      <c r="A36973" s="47" t="s">
        <v>9285</v>
      </c>
      <c r="B36973" s="47">
        <v>1932.0</v>
      </c>
      <c r="C36973" s="47">
        <v>0.08</v>
      </c>
    </row>
    <row r="36974">
      <c r="A36974" s="47" t="s">
        <v>9285</v>
      </c>
      <c r="B36974" s="47">
        <v>1933.0</v>
      </c>
      <c r="C36974" s="47">
        <v>0.08</v>
      </c>
    </row>
    <row r="36975">
      <c r="A36975" s="47" t="s">
        <v>9285</v>
      </c>
      <c r="B36975" s="47">
        <v>1934.0</v>
      </c>
      <c r="C36975" s="47">
        <v>0.08</v>
      </c>
    </row>
    <row r="36976">
      <c r="A36976" s="47" t="s">
        <v>9285</v>
      </c>
      <c r="B36976" s="47">
        <v>1935.0</v>
      </c>
      <c r="C36976" s="47">
        <v>0.08</v>
      </c>
    </row>
    <row r="36977">
      <c r="A36977" s="47" t="s">
        <v>9285</v>
      </c>
      <c r="B36977" s="47">
        <v>1936.0</v>
      </c>
      <c r="C36977" s="47">
        <v>0.08</v>
      </c>
    </row>
    <row r="36978">
      <c r="A36978" s="47" t="s">
        <v>9285</v>
      </c>
      <c r="B36978" s="47">
        <v>1937.0</v>
      </c>
      <c r="C36978" s="47">
        <v>0.08</v>
      </c>
    </row>
    <row r="36979">
      <c r="A36979" s="47" t="s">
        <v>9285</v>
      </c>
      <c r="B36979" s="47">
        <v>1938.0</v>
      </c>
      <c r="C36979" s="47">
        <v>0.08</v>
      </c>
    </row>
    <row r="36980">
      <c r="A36980" s="47" t="s">
        <v>9285</v>
      </c>
      <c r="B36980" s="47">
        <v>1939.0</v>
      </c>
      <c r="C36980" s="47">
        <v>0.08</v>
      </c>
    </row>
    <row r="36981">
      <c r="A36981" s="47" t="s">
        <v>9285</v>
      </c>
      <c r="B36981" s="47">
        <v>1940.0</v>
      </c>
      <c r="C36981" s="47">
        <v>0.08</v>
      </c>
    </row>
    <row r="36982">
      <c r="A36982" s="47" t="s">
        <v>9285</v>
      </c>
      <c r="B36982" s="47">
        <v>1941.0</v>
      </c>
      <c r="C36982" s="47">
        <v>0.08</v>
      </c>
    </row>
    <row r="36983">
      <c r="A36983" s="47" t="s">
        <v>9285</v>
      </c>
      <c r="B36983" s="47">
        <v>1942.0</v>
      </c>
      <c r="C36983" s="47">
        <v>0.08</v>
      </c>
    </row>
    <row r="36984">
      <c r="A36984" s="47" t="s">
        <v>9285</v>
      </c>
      <c r="B36984" s="47">
        <v>1943.0</v>
      </c>
      <c r="C36984" s="47">
        <v>0.08</v>
      </c>
    </row>
    <row r="36985">
      <c r="A36985" s="47" t="s">
        <v>9285</v>
      </c>
      <c r="B36985" s="47">
        <v>1944.0</v>
      </c>
      <c r="C36985" s="47">
        <v>0.08</v>
      </c>
    </row>
    <row r="36986">
      <c r="A36986" s="47" t="s">
        <v>9285</v>
      </c>
      <c r="B36986" s="47">
        <v>1945.0</v>
      </c>
      <c r="C36986" s="47">
        <v>0.08</v>
      </c>
    </row>
    <row r="36987">
      <c r="A36987" s="47" t="s">
        <v>9285</v>
      </c>
      <c r="B36987" s="47">
        <v>1946.0</v>
      </c>
      <c r="C36987" s="47">
        <v>0.08</v>
      </c>
    </row>
    <row r="36988">
      <c r="A36988" s="47" t="s">
        <v>9285</v>
      </c>
      <c r="B36988" s="47">
        <v>1947.0</v>
      </c>
      <c r="C36988" s="47">
        <v>0.08</v>
      </c>
    </row>
    <row r="36989">
      <c r="A36989" s="47" t="s">
        <v>9285</v>
      </c>
      <c r="B36989" s="47">
        <v>1948.0</v>
      </c>
      <c r="C36989" s="47">
        <v>0.08</v>
      </c>
    </row>
    <row r="36990">
      <c r="A36990" s="47" t="s">
        <v>9285</v>
      </c>
      <c r="B36990" s="47">
        <v>1949.0</v>
      </c>
      <c r="C36990" s="47">
        <v>0.08</v>
      </c>
    </row>
    <row r="36991">
      <c r="A36991" s="47" t="s">
        <v>9285</v>
      </c>
      <c r="B36991" s="47">
        <v>1950.0</v>
      </c>
      <c r="C36991" s="47">
        <v>0.08</v>
      </c>
    </row>
    <row r="36992">
      <c r="A36992" s="47" t="s">
        <v>9285</v>
      </c>
      <c r="B36992" s="47">
        <v>1951.0</v>
      </c>
      <c r="C36992" s="47">
        <v>0.08</v>
      </c>
    </row>
    <row r="36993">
      <c r="A36993" s="47" t="s">
        <v>9285</v>
      </c>
      <c r="B36993" s="47">
        <v>1952.0</v>
      </c>
      <c r="C36993" s="47">
        <v>0.08</v>
      </c>
    </row>
    <row r="36994">
      <c r="A36994" s="47" t="s">
        <v>9285</v>
      </c>
      <c r="B36994" s="47">
        <v>1953.0</v>
      </c>
      <c r="C36994" s="47">
        <v>0.08</v>
      </c>
    </row>
    <row r="36995">
      <c r="A36995" s="47" t="s">
        <v>9285</v>
      </c>
      <c r="B36995" s="47">
        <v>1954.0</v>
      </c>
      <c r="C36995" s="47">
        <v>0.08</v>
      </c>
    </row>
    <row r="36996">
      <c r="A36996" s="47" t="s">
        <v>9285</v>
      </c>
      <c r="B36996" s="47">
        <v>1955.0</v>
      </c>
      <c r="C36996" s="47">
        <v>0.08</v>
      </c>
    </row>
    <row r="36997">
      <c r="A36997" s="47" t="s">
        <v>9285</v>
      </c>
      <c r="B36997" s="47">
        <v>1956.0</v>
      </c>
      <c r="C36997" s="47">
        <v>0.08</v>
      </c>
    </row>
    <row r="36998">
      <c r="A36998" s="47" t="s">
        <v>9285</v>
      </c>
      <c r="B36998" s="47">
        <v>1957.0</v>
      </c>
      <c r="C36998" s="47">
        <v>0.08</v>
      </c>
    </row>
    <row r="36999">
      <c r="A36999" s="47" t="s">
        <v>9285</v>
      </c>
      <c r="B36999" s="47">
        <v>1958.0</v>
      </c>
      <c r="C36999" s="47">
        <v>0.08</v>
      </c>
    </row>
    <row r="37000">
      <c r="A37000" s="47" t="s">
        <v>9285</v>
      </c>
      <c r="B37000" s="47">
        <v>1959.0</v>
      </c>
      <c r="C37000" s="47">
        <v>0.08</v>
      </c>
    </row>
    <row r="37001">
      <c r="A37001" s="47" t="s">
        <v>9285</v>
      </c>
      <c r="B37001" s="47">
        <v>1960.0</v>
      </c>
      <c r="C37001" s="47">
        <v>0.08</v>
      </c>
    </row>
    <row r="37002">
      <c r="A37002" s="47" t="s">
        <v>9285</v>
      </c>
      <c r="B37002" s="47">
        <v>1961.0</v>
      </c>
      <c r="C37002" s="47">
        <v>0.08</v>
      </c>
    </row>
    <row r="37003">
      <c r="A37003" s="47" t="s">
        <v>9285</v>
      </c>
      <c r="B37003" s="47">
        <v>1962.0</v>
      </c>
      <c r="C37003" s="47">
        <v>0.08</v>
      </c>
    </row>
    <row r="37004">
      <c r="A37004" s="47" t="s">
        <v>9285</v>
      </c>
      <c r="B37004" s="47">
        <v>1963.0</v>
      </c>
      <c r="C37004" s="47">
        <v>0.08</v>
      </c>
    </row>
    <row r="37005">
      <c r="A37005" s="47" t="s">
        <v>9285</v>
      </c>
      <c r="B37005" s="47">
        <v>1964.0</v>
      </c>
      <c r="C37005" s="47">
        <v>0.08</v>
      </c>
    </row>
    <row r="37006">
      <c r="A37006" s="47" t="s">
        <v>9285</v>
      </c>
      <c r="B37006" s="47">
        <v>1965.0</v>
      </c>
      <c r="C37006" s="47">
        <v>0.08</v>
      </c>
    </row>
    <row r="37007">
      <c r="A37007" s="47" t="s">
        <v>9285</v>
      </c>
      <c r="B37007" s="47">
        <v>1966.0</v>
      </c>
      <c r="C37007" s="47">
        <v>0.08</v>
      </c>
    </row>
    <row r="37008">
      <c r="A37008" s="47" t="s">
        <v>9285</v>
      </c>
      <c r="B37008" s="47">
        <v>1967.0</v>
      </c>
      <c r="C37008" s="47">
        <v>0.08</v>
      </c>
    </row>
    <row r="37009">
      <c r="A37009" s="47" t="s">
        <v>9285</v>
      </c>
      <c r="B37009" s="47">
        <v>1968.0</v>
      </c>
      <c r="C37009" s="47">
        <v>0.08</v>
      </c>
    </row>
    <row r="37010">
      <c r="A37010" s="47" t="s">
        <v>9285</v>
      </c>
      <c r="B37010" s="47">
        <v>1969.0</v>
      </c>
      <c r="C37010" s="47">
        <v>0.08</v>
      </c>
    </row>
    <row r="37011">
      <c r="A37011" s="47" t="s">
        <v>9285</v>
      </c>
      <c r="B37011" s="47">
        <v>1970.0</v>
      </c>
      <c r="C37011" s="47">
        <v>0.08</v>
      </c>
    </row>
    <row r="37012">
      <c r="A37012" s="47" t="s">
        <v>9285</v>
      </c>
      <c r="B37012" s="47">
        <v>1971.0</v>
      </c>
      <c r="C37012" s="47">
        <v>0.08</v>
      </c>
    </row>
    <row r="37013">
      <c r="A37013" s="47" t="s">
        <v>9285</v>
      </c>
      <c r="B37013" s="47">
        <v>1972.0</v>
      </c>
      <c r="C37013" s="47">
        <v>0.08</v>
      </c>
    </row>
    <row r="37014">
      <c r="A37014" s="47" t="s">
        <v>9285</v>
      </c>
      <c r="B37014" s="47">
        <v>1973.0</v>
      </c>
      <c r="C37014" s="47">
        <v>0.08</v>
      </c>
    </row>
    <row r="37015">
      <c r="A37015" s="47" t="s">
        <v>9285</v>
      </c>
      <c r="B37015" s="47">
        <v>1974.0</v>
      </c>
      <c r="C37015" s="47">
        <v>0.08</v>
      </c>
    </row>
    <row r="37016">
      <c r="A37016" s="47" t="s">
        <v>9285</v>
      </c>
      <c r="B37016" s="47">
        <v>1975.0</v>
      </c>
      <c r="C37016" s="47">
        <v>0.08</v>
      </c>
    </row>
    <row r="37017">
      <c r="A37017" s="47" t="s">
        <v>9285</v>
      </c>
      <c r="B37017" s="47">
        <v>1976.0</v>
      </c>
      <c r="C37017" s="47">
        <v>0.08</v>
      </c>
    </row>
    <row r="37018">
      <c r="A37018" s="47" t="s">
        <v>9285</v>
      </c>
      <c r="B37018" s="47">
        <v>1977.0</v>
      </c>
      <c r="C37018" s="47">
        <v>0.08</v>
      </c>
    </row>
    <row r="37019">
      <c r="A37019" s="47" t="s">
        <v>9285</v>
      </c>
      <c r="B37019" s="47">
        <v>1978.0</v>
      </c>
      <c r="C37019" s="47">
        <v>0.08</v>
      </c>
    </row>
    <row r="37020">
      <c r="A37020" s="47" t="s">
        <v>9285</v>
      </c>
      <c r="B37020" s="47">
        <v>1979.0</v>
      </c>
      <c r="C37020" s="47">
        <v>0.08</v>
      </c>
    </row>
    <row r="37021">
      <c r="A37021" s="47" t="s">
        <v>9285</v>
      </c>
      <c r="B37021" s="47">
        <v>1980.0</v>
      </c>
      <c r="C37021" s="47">
        <v>0.08</v>
      </c>
    </row>
    <row r="37022">
      <c r="A37022" s="47" t="s">
        <v>9285</v>
      </c>
      <c r="B37022" s="47">
        <v>1981.0</v>
      </c>
      <c r="C37022" s="47">
        <v>0.08</v>
      </c>
    </row>
    <row r="37023">
      <c r="A37023" s="47" t="s">
        <v>9285</v>
      </c>
      <c r="B37023" s="47">
        <v>1982.0</v>
      </c>
      <c r="C37023" s="47">
        <v>0.08</v>
      </c>
    </row>
    <row r="37024">
      <c r="A37024" s="47" t="s">
        <v>9285</v>
      </c>
      <c r="B37024" s="47">
        <v>1983.0</v>
      </c>
      <c r="C37024" s="47">
        <v>0.08</v>
      </c>
    </row>
    <row r="37025">
      <c r="A37025" s="47" t="s">
        <v>9285</v>
      </c>
      <c r="B37025" s="47">
        <v>1984.0</v>
      </c>
      <c r="C37025" s="47">
        <v>0.08</v>
      </c>
    </row>
    <row r="37026">
      <c r="A37026" s="47" t="s">
        <v>9285</v>
      </c>
      <c r="B37026" s="47">
        <v>1985.0</v>
      </c>
      <c r="C37026" s="47">
        <v>0.08</v>
      </c>
    </row>
    <row r="37027">
      <c r="A37027" s="47" t="s">
        <v>9285</v>
      </c>
      <c r="B37027" s="47">
        <v>1986.0</v>
      </c>
      <c r="C37027" s="47">
        <v>0.08</v>
      </c>
    </row>
    <row r="37028">
      <c r="A37028" s="47" t="s">
        <v>9285</v>
      </c>
      <c r="B37028" s="47">
        <v>1987.0</v>
      </c>
      <c r="C37028" s="47">
        <v>0.08</v>
      </c>
    </row>
    <row r="37029">
      <c r="A37029" s="47" t="s">
        <v>9285</v>
      </c>
      <c r="B37029" s="47">
        <v>1988.0</v>
      </c>
      <c r="C37029" s="47">
        <v>0.08</v>
      </c>
    </row>
    <row r="37030">
      <c r="A37030" s="47" t="s">
        <v>9285</v>
      </c>
      <c r="B37030" s="47">
        <v>1989.0</v>
      </c>
      <c r="C37030" s="47">
        <v>0.08</v>
      </c>
    </row>
    <row r="37031">
      <c r="A37031" s="47" t="s">
        <v>9285</v>
      </c>
      <c r="B37031" s="47">
        <v>1990.0</v>
      </c>
      <c r="C37031" s="47">
        <v>0.08</v>
      </c>
    </row>
    <row r="37032">
      <c r="A37032" s="47" t="s">
        <v>9285</v>
      </c>
      <c r="B37032" s="47">
        <v>1991.0</v>
      </c>
      <c r="C37032" s="47">
        <v>0.08</v>
      </c>
    </row>
    <row r="37033">
      <c r="A37033" s="47" t="s">
        <v>9285</v>
      </c>
      <c r="B37033" s="47">
        <v>1992.0</v>
      </c>
      <c r="C37033" s="47">
        <v>0.08</v>
      </c>
    </row>
    <row r="37034">
      <c r="A37034" s="47" t="s">
        <v>9285</v>
      </c>
      <c r="B37034" s="47">
        <v>1993.0</v>
      </c>
      <c r="C37034" s="47">
        <v>0.08</v>
      </c>
    </row>
    <row r="37035">
      <c r="A37035" s="47" t="s">
        <v>9285</v>
      </c>
      <c r="B37035" s="47">
        <v>1994.0</v>
      </c>
      <c r="C37035" s="47">
        <v>0.08</v>
      </c>
    </row>
    <row r="37036">
      <c r="A37036" s="47" t="s">
        <v>9285</v>
      </c>
      <c r="B37036" s="47">
        <v>1995.0</v>
      </c>
      <c r="C37036" s="47">
        <v>0.08</v>
      </c>
    </row>
    <row r="37037">
      <c r="A37037" s="47" t="s">
        <v>9285</v>
      </c>
      <c r="B37037" s="47">
        <v>1996.0</v>
      </c>
      <c r="C37037" s="47">
        <v>0.08</v>
      </c>
    </row>
    <row r="37038">
      <c r="A37038" s="47" t="s">
        <v>9285</v>
      </c>
      <c r="B37038" s="47">
        <v>1997.0</v>
      </c>
      <c r="C37038" s="47">
        <v>0.08</v>
      </c>
    </row>
    <row r="37039">
      <c r="A37039" s="47" t="s">
        <v>9285</v>
      </c>
      <c r="B37039" s="47">
        <v>1998.0</v>
      </c>
      <c r="C37039" s="47">
        <v>0.08</v>
      </c>
    </row>
    <row r="37040">
      <c r="A37040" s="47" t="s">
        <v>9285</v>
      </c>
      <c r="B37040" s="47">
        <v>1999.0</v>
      </c>
      <c r="C37040" s="47">
        <v>0.08</v>
      </c>
    </row>
    <row r="37041">
      <c r="A37041" s="47" t="s">
        <v>9285</v>
      </c>
      <c r="B37041" s="47">
        <v>2000.0</v>
      </c>
      <c r="C37041" s="47">
        <v>0.08</v>
      </c>
    </row>
    <row r="37042">
      <c r="A37042" s="47" t="s">
        <v>9285</v>
      </c>
      <c r="B37042" s="47">
        <v>2001.0</v>
      </c>
      <c r="C37042" s="47">
        <v>0.08</v>
      </c>
    </row>
    <row r="37043">
      <c r="A37043" s="47" t="s">
        <v>9285</v>
      </c>
      <c r="B37043" s="47">
        <v>2002.0</v>
      </c>
      <c r="C37043" s="47">
        <v>0.08</v>
      </c>
    </row>
    <row r="37044">
      <c r="A37044" s="47" t="s">
        <v>9285</v>
      </c>
      <c r="B37044" s="47">
        <v>2003.0</v>
      </c>
      <c r="C37044" s="47">
        <v>0.08</v>
      </c>
    </row>
    <row r="37045">
      <c r="A37045" s="47" t="s">
        <v>9285</v>
      </c>
      <c r="B37045" s="47">
        <v>2004.0</v>
      </c>
      <c r="C37045" s="47">
        <v>0.08</v>
      </c>
    </row>
    <row r="37046">
      <c r="A37046" s="47" t="s">
        <v>9285</v>
      </c>
      <c r="B37046" s="47">
        <v>2005.0</v>
      </c>
      <c r="C37046" s="47">
        <v>0.08</v>
      </c>
    </row>
    <row r="37047">
      <c r="A37047" s="47" t="s">
        <v>9285</v>
      </c>
      <c r="B37047" s="47">
        <v>2006.0</v>
      </c>
      <c r="C37047" s="47">
        <v>0.08</v>
      </c>
    </row>
    <row r="37048">
      <c r="A37048" s="47" t="s">
        <v>9285</v>
      </c>
      <c r="B37048" s="47">
        <v>2007.0</v>
      </c>
      <c r="C37048" s="47">
        <v>0.08</v>
      </c>
    </row>
    <row r="37049">
      <c r="A37049" s="47" t="s">
        <v>9285</v>
      </c>
      <c r="B37049" s="47">
        <v>2008.0</v>
      </c>
      <c r="C37049" s="47">
        <v>0.08</v>
      </c>
    </row>
    <row r="37050">
      <c r="A37050" s="47" t="s">
        <v>9285</v>
      </c>
      <c r="B37050" s="47">
        <v>2009.0</v>
      </c>
      <c r="C37050" s="47">
        <v>0.08</v>
      </c>
    </row>
    <row r="37051">
      <c r="A37051" s="47" t="s">
        <v>9285</v>
      </c>
      <c r="B37051" s="47">
        <v>2010.0</v>
      </c>
      <c r="C37051" s="47">
        <v>0.08</v>
      </c>
    </row>
    <row r="37052">
      <c r="A37052" s="47" t="s">
        <v>9285</v>
      </c>
      <c r="B37052" s="47">
        <v>2011.0</v>
      </c>
      <c r="C37052" s="47">
        <v>0.08</v>
      </c>
    </row>
    <row r="37053">
      <c r="A37053" s="47" t="s">
        <v>9285</v>
      </c>
      <c r="B37053" s="47">
        <v>2012.0</v>
      </c>
      <c r="C37053" s="47">
        <v>0.08</v>
      </c>
    </row>
    <row r="37054">
      <c r="A37054" s="47" t="s">
        <v>9285</v>
      </c>
      <c r="B37054" s="47">
        <v>2013.0</v>
      </c>
      <c r="C37054" s="47">
        <v>0.08</v>
      </c>
    </row>
    <row r="37055">
      <c r="A37055" s="47" t="s">
        <v>9285</v>
      </c>
      <c r="B37055" s="47">
        <v>2014.0</v>
      </c>
      <c r="C37055" s="47">
        <v>0.08</v>
      </c>
    </row>
    <row r="37056">
      <c r="A37056" s="47" t="s">
        <v>9285</v>
      </c>
      <c r="B37056" s="47">
        <v>2015.0</v>
      </c>
      <c r="C37056" s="47">
        <v>0.08</v>
      </c>
    </row>
    <row r="37057">
      <c r="A37057" s="47" t="s">
        <v>9285</v>
      </c>
      <c r="B37057" s="47">
        <v>2016.0</v>
      </c>
      <c r="C37057" s="47">
        <v>0.08</v>
      </c>
    </row>
    <row r="37058">
      <c r="A37058" s="47" t="s">
        <v>9285</v>
      </c>
      <c r="B37058" s="47">
        <v>2017.0</v>
      </c>
      <c r="C37058" s="47">
        <v>0.08</v>
      </c>
    </row>
    <row r="37059">
      <c r="A37059" s="47" t="s">
        <v>9285</v>
      </c>
      <c r="B37059" s="47">
        <v>2018.0</v>
      </c>
      <c r="C37059" s="47">
        <v>0.08</v>
      </c>
    </row>
    <row r="37060">
      <c r="A37060" s="47" t="s">
        <v>9285</v>
      </c>
      <c r="B37060" s="47">
        <v>2019.0</v>
      </c>
      <c r="C37060" s="47">
        <v>0.08</v>
      </c>
    </row>
    <row r="37061">
      <c r="A37061" s="47" t="s">
        <v>9285</v>
      </c>
      <c r="B37061" s="47">
        <v>2020.0</v>
      </c>
      <c r="C37061" s="47">
        <v>0.08</v>
      </c>
    </row>
    <row r="37062">
      <c r="A37062" s="47" t="s">
        <v>9285</v>
      </c>
      <c r="B37062" s="47">
        <v>2021.0</v>
      </c>
      <c r="C37062" s="47">
        <v>0.08</v>
      </c>
    </row>
    <row r="37063">
      <c r="A37063" s="47" t="s">
        <v>9285</v>
      </c>
      <c r="B37063" s="47">
        <v>2022.0</v>
      </c>
      <c r="C37063" s="47">
        <v>0.08</v>
      </c>
    </row>
    <row r="37064">
      <c r="A37064" s="47" t="s">
        <v>9285</v>
      </c>
      <c r="B37064" s="47">
        <v>2023.0</v>
      </c>
      <c r="C37064" s="47">
        <v>0.08</v>
      </c>
    </row>
    <row r="37065">
      <c r="A37065" s="47" t="s">
        <v>9285</v>
      </c>
      <c r="B37065" s="47">
        <v>2024.0</v>
      </c>
      <c r="C37065" s="47">
        <v>0.08</v>
      </c>
    </row>
    <row r="37066">
      <c r="A37066" s="47" t="s">
        <v>9285</v>
      </c>
      <c r="B37066" s="47">
        <v>2025.0</v>
      </c>
      <c r="C37066" s="47">
        <v>0.08</v>
      </c>
    </row>
    <row r="37067">
      <c r="A37067" s="47" t="s">
        <v>9285</v>
      </c>
      <c r="B37067" s="47">
        <v>2026.0</v>
      </c>
      <c r="C37067" s="47">
        <v>0.08</v>
      </c>
    </row>
    <row r="37068">
      <c r="A37068" s="47" t="s">
        <v>9285</v>
      </c>
      <c r="B37068" s="47">
        <v>2027.0</v>
      </c>
      <c r="C37068" s="47">
        <v>0.08</v>
      </c>
    </row>
    <row r="37069">
      <c r="A37069" s="47" t="s">
        <v>9285</v>
      </c>
      <c r="B37069" s="47">
        <v>2028.0</v>
      </c>
      <c r="C37069" s="47">
        <v>0.08</v>
      </c>
    </row>
    <row r="37070">
      <c r="A37070" s="47" t="s">
        <v>9285</v>
      </c>
      <c r="B37070" s="47">
        <v>2029.0</v>
      </c>
      <c r="C37070" s="47">
        <v>0.08</v>
      </c>
    </row>
    <row r="37071">
      <c r="A37071" s="47" t="s">
        <v>9285</v>
      </c>
      <c r="B37071" s="47">
        <v>2030.0</v>
      </c>
      <c r="C37071" s="47">
        <v>0.08</v>
      </c>
    </row>
    <row r="37072">
      <c r="A37072" s="47" t="s">
        <v>9285</v>
      </c>
      <c r="B37072" s="47">
        <v>2031.0</v>
      </c>
      <c r="C37072" s="47">
        <v>0.08</v>
      </c>
    </row>
    <row r="37073">
      <c r="A37073" s="47" t="s">
        <v>9285</v>
      </c>
      <c r="B37073" s="47">
        <v>2032.0</v>
      </c>
      <c r="C37073" s="47">
        <v>0.08</v>
      </c>
    </row>
    <row r="37074">
      <c r="A37074" s="47" t="s">
        <v>9285</v>
      </c>
      <c r="B37074" s="47">
        <v>2033.0</v>
      </c>
      <c r="C37074" s="47">
        <v>0.08</v>
      </c>
    </row>
    <row r="37075">
      <c r="A37075" s="47" t="s">
        <v>9285</v>
      </c>
      <c r="B37075" s="47">
        <v>2034.0</v>
      </c>
      <c r="C37075" s="47">
        <v>0.08</v>
      </c>
    </row>
    <row r="37076">
      <c r="A37076" s="47" t="s">
        <v>9285</v>
      </c>
      <c r="B37076" s="47">
        <v>2035.0</v>
      </c>
      <c r="C37076" s="47">
        <v>0.08</v>
      </c>
    </row>
    <row r="37077">
      <c r="A37077" s="47" t="s">
        <v>9285</v>
      </c>
      <c r="B37077" s="47">
        <v>2036.0</v>
      </c>
      <c r="C37077" s="47">
        <v>0.08</v>
      </c>
    </row>
    <row r="37078">
      <c r="A37078" s="47" t="s">
        <v>9285</v>
      </c>
      <c r="B37078" s="47">
        <v>2037.0</v>
      </c>
      <c r="C37078" s="47">
        <v>0.08</v>
      </c>
    </row>
    <row r="37079">
      <c r="A37079" s="47" t="s">
        <v>9285</v>
      </c>
      <c r="B37079" s="47">
        <v>2038.0</v>
      </c>
      <c r="C37079" s="47">
        <v>0.08</v>
      </c>
    </row>
    <row r="37080">
      <c r="A37080" s="47" t="s">
        <v>9285</v>
      </c>
      <c r="B37080" s="47">
        <v>2039.0</v>
      </c>
      <c r="C37080" s="47">
        <v>0.08</v>
      </c>
    </row>
    <row r="37081">
      <c r="A37081" s="47" t="s">
        <v>9285</v>
      </c>
      <c r="B37081" s="47">
        <v>2040.0</v>
      </c>
      <c r="C37081" s="47">
        <v>0.08</v>
      </c>
    </row>
    <row r="37082">
      <c r="A37082" s="47" t="s">
        <v>9285</v>
      </c>
      <c r="B37082" s="47">
        <v>2041.0</v>
      </c>
      <c r="C37082" s="47">
        <v>0.08</v>
      </c>
    </row>
    <row r="37083">
      <c r="A37083" s="47" t="s">
        <v>9285</v>
      </c>
      <c r="B37083" s="47">
        <v>2042.0</v>
      </c>
      <c r="C37083" s="47">
        <v>0.08</v>
      </c>
    </row>
    <row r="37084">
      <c r="A37084" s="47" t="s">
        <v>9285</v>
      </c>
      <c r="B37084" s="47">
        <v>2043.0</v>
      </c>
      <c r="C37084" s="47">
        <v>0.08</v>
      </c>
    </row>
    <row r="37085">
      <c r="A37085" s="47" t="s">
        <v>9285</v>
      </c>
      <c r="B37085" s="47">
        <v>2044.0</v>
      </c>
      <c r="C37085" s="47">
        <v>0.08</v>
      </c>
    </row>
    <row r="37086">
      <c r="A37086" s="47" t="s">
        <v>9285</v>
      </c>
      <c r="B37086" s="47">
        <v>2045.0</v>
      </c>
      <c r="C37086" s="47">
        <v>0.08</v>
      </c>
    </row>
    <row r="37087">
      <c r="A37087" s="47" t="s">
        <v>9285</v>
      </c>
      <c r="B37087" s="47">
        <v>2046.0</v>
      </c>
      <c r="C37087" s="47">
        <v>0.08</v>
      </c>
    </row>
    <row r="37088">
      <c r="A37088" s="47" t="s">
        <v>9285</v>
      </c>
      <c r="B37088" s="47">
        <v>2047.0</v>
      </c>
      <c r="C37088" s="47">
        <v>0.08</v>
      </c>
    </row>
    <row r="37089">
      <c r="A37089" s="47" t="s">
        <v>9285</v>
      </c>
      <c r="B37089" s="47">
        <v>2048.0</v>
      </c>
      <c r="C37089" s="47">
        <v>0.08</v>
      </c>
    </row>
    <row r="37090">
      <c r="A37090" s="47" t="s">
        <v>9285</v>
      </c>
      <c r="B37090" s="47">
        <v>2049.0</v>
      </c>
      <c r="C37090" s="47">
        <v>0.08</v>
      </c>
    </row>
    <row r="37091">
      <c r="A37091" s="47" t="s">
        <v>9285</v>
      </c>
      <c r="B37091" s="47">
        <v>2050.0</v>
      </c>
      <c r="C37091" s="47">
        <v>0.08</v>
      </c>
    </row>
    <row r="37092">
      <c r="A37092" s="47" t="s">
        <v>9285</v>
      </c>
      <c r="B37092" s="47">
        <v>2051.0</v>
      </c>
      <c r="C37092" s="47">
        <v>0.08</v>
      </c>
    </row>
    <row r="37093">
      <c r="A37093" s="47" t="s">
        <v>9285</v>
      </c>
      <c r="B37093" s="47">
        <v>2052.0</v>
      </c>
      <c r="C37093" s="47">
        <v>0.08</v>
      </c>
    </row>
    <row r="37094">
      <c r="A37094" s="47" t="s">
        <v>9285</v>
      </c>
      <c r="B37094" s="47">
        <v>2053.0</v>
      </c>
      <c r="C37094" s="47">
        <v>0.08</v>
      </c>
    </row>
    <row r="37095">
      <c r="A37095" s="47" t="s">
        <v>9285</v>
      </c>
      <c r="B37095" s="47">
        <v>2054.0</v>
      </c>
      <c r="C37095" s="47">
        <v>0.08</v>
      </c>
    </row>
    <row r="37096">
      <c r="A37096" s="47" t="s">
        <v>9285</v>
      </c>
      <c r="B37096" s="47">
        <v>2055.0</v>
      </c>
      <c r="C37096" s="47">
        <v>0.08</v>
      </c>
    </row>
    <row r="37097">
      <c r="A37097" s="47" t="s">
        <v>9285</v>
      </c>
      <c r="B37097" s="47">
        <v>2056.0</v>
      </c>
      <c r="C37097" s="47">
        <v>0.08</v>
      </c>
    </row>
    <row r="37098">
      <c r="A37098" s="47" t="s">
        <v>9285</v>
      </c>
      <c r="B37098" s="47">
        <v>2057.0</v>
      </c>
      <c r="C37098" s="47">
        <v>0.08</v>
      </c>
    </row>
    <row r="37099">
      <c r="A37099" s="47" t="s">
        <v>9285</v>
      </c>
      <c r="B37099" s="47">
        <v>2058.0</v>
      </c>
      <c r="C37099" s="47">
        <v>0.08</v>
      </c>
    </row>
    <row r="37100">
      <c r="A37100" s="47" t="s">
        <v>9285</v>
      </c>
      <c r="B37100" s="47">
        <v>2059.0</v>
      </c>
      <c r="C37100" s="47">
        <v>0.08</v>
      </c>
    </row>
    <row r="37101">
      <c r="A37101" s="47" t="s">
        <v>9285</v>
      </c>
      <c r="B37101" s="47">
        <v>2060.0</v>
      </c>
      <c r="C37101" s="47">
        <v>0.08</v>
      </c>
    </row>
    <row r="37102">
      <c r="A37102" s="47" t="s">
        <v>9285</v>
      </c>
      <c r="B37102" s="47">
        <v>2061.0</v>
      </c>
      <c r="C37102" s="47">
        <v>0.08</v>
      </c>
    </row>
    <row r="37103">
      <c r="A37103" s="47" t="s">
        <v>9285</v>
      </c>
      <c r="B37103" s="47">
        <v>2062.0</v>
      </c>
      <c r="C37103" s="47">
        <v>0.08</v>
      </c>
    </row>
    <row r="37104">
      <c r="A37104" s="47" t="s">
        <v>9285</v>
      </c>
      <c r="B37104" s="47">
        <v>2063.0</v>
      </c>
      <c r="C37104" s="47">
        <v>0.08</v>
      </c>
    </row>
    <row r="37105">
      <c r="A37105" s="47" t="s">
        <v>9285</v>
      </c>
      <c r="B37105" s="47">
        <v>2064.0</v>
      </c>
      <c r="C37105" s="47">
        <v>0.08</v>
      </c>
    </row>
    <row r="37106">
      <c r="A37106" s="47" t="s">
        <v>9285</v>
      </c>
      <c r="B37106" s="47">
        <v>2065.0</v>
      </c>
      <c r="C37106" s="47">
        <v>0.08</v>
      </c>
    </row>
    <row r="37107">
      <c r="A37107" s="47" t="s">
        <v>9285</v>
      </c>
      <c r="B37107" s="47">
        <v>2066.0</v>
      </c>
      <c r="C37107" s="47">
        <v>0.08</v>
      </c>
    </row>
    <row r="37108">
      <c r="A37108" s="47" t="s">
        <v>9285</v>
      </c>
      <c r="B37108" s="47">
        <v>2067.0</v>
      </c>
      <c r="C37108" s="47">
        <v>0.08</v>
      </c>
    </row>
    <row r="37109">
      <c r="A37109" s="47" t="s">
        <v>9285</v>
      </c>
      <c r="B37109" s="47">
        <v>2068.0</v>
      </c>
      <c r="C37109" s="47">
        <v>0.08</v>
      </c>
    </row>
    <row r="37110">
      <c r="A37110" s="47" t="s">
        <v>9285</v>
      </c>
      <c r="B37110" s="47">
        <v>2069.0</v>
      </c>
      <c r="C37110" s="47">
        <v>0.08</v>
      </c>
    </row>
    <row r="37111">
      <c r="A37111" s="47" t="s">
        <v>9285</v>
      </c>
      <c r="B37111" s="47">
        <v>2070.0</v>
      </c>
      <c r="C37111" s="47">
        <v>0.08</v>
      </c>
    </row>
    <row r="37112">
      <c r="A37112" s="47" t="s">
        <v>9285</v>
      </c>
      <c r="B37112" s="47">
        <v>2071.0</v>
      </c>
      <c r="C37112" s="47">
        <v>0.08</v>
      </c>
    </row>
    <row r="37113">
      <c r="A37113" s="47" t="s">
        <v>9285</v>
      </c>
      <c r="B37113" s="47">
        <v>2072.0</v>
      </c>
      <c r="C37113" s="47">
        <v>0.08</v>
      </c>
    </row>
    <row r="37114">
      <c r="A37114" s="47" t="s">
        <v>9285</v>
      </c>
      <c r="B37114" s="47">
        <v>2073.0</v>
      </c>
      <c r="C37114" s="47">
        <v>0.08</v>
      </c>
    </row>
    <row r="37115">
      <c r="A37115" s="47" t="s">
        <v>9285</v>
      </c>
      <c r="B37115" s="47">
        <v>2074.0</v>
      </c>
      <c r="C37115" s="47">
        <v>0.08</v>
      </c>
    </row>
    <row r="37116">
      <c r="A37116" s="47" t="s">
        <v>9285</v>
      </c>
      <c r="B37116" s="47">
        <v>2075.0</v>
      </c>
      <c r="C37116" s="47">
        <v>0.08</v>
      </c>
    </row>
    <row r="37117">
      <c r="A37117" s="47" t="s">
        <v>9285</v>
      </c>
      <c r="B37117" s="47">
        <v>2076.0</v>
      </c>
      <c r="C37117" s="47">
        <v>0.08</v>
      </c>
    </row>
    <row r="37118">
      <c r="A37118" s="47" t="s">
        <v>9285</v>
      </c>
      <c r="B37118" s="47">
        <v>2077.0</v>
      </c>
      <c r="C37118" s="47">
        <v>0.08</v>
      </c>
    </row>
    <row r="37119">
      <c r="A37119" s="47" t="s">
        <v>9285</v>
      </c>
      <c r="B37119" s="47">
        <v>2078.0</v>
      </c>
      <c r="C37119" s="47">
        <v>0.08</v>
      </c>
    </row>
    <row r="37120">
      <c r="A37120" s="47" t="s">
        <v>9285</v>
      </c>
      <c r="B37120" s="47">
        <v>2079.0</v>
      </c>
      <c r="C37120" s="47">
        <v>0.08</v>
      </c>
    </row>
    <row r="37121">
      <c r="A37121" s="47" t="s">
        <v>9285</v>
      </c>
      <c r="B37121" s="47">
        <v>2080.0</v>
      </c>
      <c r="C37121" s="47">
        <v>0.08</v>
      </c>
    </row>
    <row r="37122">
      <c r="A37122" s="47" t="s">
        <v>9285</v>
      </c>
      <c r="B37122" s="47">
        <v>2081.0</v>
      </c>
      <c r="C37122" s="47">
        <v>0.08</v>
      </c>
    </row>
    <row r="37123">
      <c r="A37123" s="47" t="s">
        <v>9285</v>
      </c>
      <c r="B37123" s="47">
        <v>2082.0</v>
      </c>
      <c r="C37123" s="47">
        <v>0.08</v>
      </c>
    </row>
    <row r="37124">
      <c r="A37124" s="47" t="s">
        <v>9285</v>
      </c>
      <c r="B37124" s="47">
        <v>2083.0</v>
      </c>
      <c r="C37124" s="47">
        <v>0.08</v>
      </c>
    </row>
    <row r="37125">
      <c r="A37125" s="47" t="s">
        <v>9285</v>
      </c>
      <c r="B37125" s="47">
        <v>2084.0</v>
      </c>
      <c r="C37125" s="47">
        <v>0.08</v>
      </c>
    </row>
    <row r="37126">
      <c r="A37126" s="47" t="s">
        <v>9285</v>
      </c>
      <c r="B37126" s="47">
        <v>2085.0</v>
      </c>
      <c r="C37126" s="47">
        <v>0.08</v>
      </c>
    </row>
    <row r="37127">
      <c r="A37127" s="47" t="s">
        <v>9285</v>
      </c>
      <c r="B37127" s="47">
        <v>2086.0</v>
      </c>
      <c r="C37127" s="47">
        <v>0.08</v>
      </c>
    </row>
    <row r="37128">
      <c r="A37128" s="47" t="s">
        <v>9285</v>
      </c>
      <c r="B37128" s="47">
        <v>2087.0</v>
      </c>
      <c r="C37128" s="47">
        <v>0.08</v>
      </c>
    </row>
    <row r="37129">
      <c r="A37129" s="47" t="s">
        <v>9285</v>
      </c>
      <c r="B37129" s="47">
        <v>2088.0</v>
      </c>
      <c r="C37129" s="47">
        <v>0.08</v>
      </c>
    </row>
    <row r="37130">
      <c r="A37130" s="47" t="s">
        <v>9285</v>
      </c>
      <c r="B37130" s="47">
        <v>2089.0</v>
      </c>
      <c r="C37130" s="47">
        <v>0.08</v>
      </c>
    </row>
    <row r="37131">
      <c r="A37131" s="47" t="s">
        <v>9285</v>
      </c>
      <c r="B37131" s="47">
        <v>2090.0</v>
      </c>
      <c r="C37131" s="47">
        <v>0.08</v>
      </c>
    </row>
    <row r="37132">
      <c r="A37132" s="47" t="s">
        <v>9285</v>
      </c>
      <c r="B37132" s="47">
        <v>2091.0</v>
      </c>
      <c r="C37132" s="47">
        <v>0.08</v>
      </c>
    </row>
    <row r="37133">
      <c r="A37133" s="47" t="s">
        <v>9285</v>
      </c>
      <c r="B37133" s="47">
        <v>2092.0</v>
      </c>
      <c r="C37133" s="47">
        <v>0.08</v>
      </c>
    </row>
    <row r="37134">
      <c r="A37134" s="47" t="s">
        <v>9285</v>
      </c>
      <c r="B37134" s="47">
        <v>2093.0</v>
      </c>
      <c r="C37134" s="47">
        <v>0.08</v>
      </c>
    </row>
    <row r="37135">
      <c r="A37135" s="47" t="s">
        <v>9285</v>
      </c>
      <c r="B37135" s="47">
        <v>2094.0</v>
      </c>
      <c r="C37135" s="47">
        <v>0.08</v>
      </c>
    </row>
    <row r="37136">
      <c r="A37136" s="47" t="s">
        <v>9285</v>
      </c>
      <c r="B37136" s="47">
        <v>2095.0</v>
      </c>
      <c r="C37136" s="47">
        <v>0.08</v>
      </c>
    </row>
    <row r="37137">
      <c r="A37137" s="47" t="s">
        <v>9285</v>
      </c>
      <c r="B37137" s="47">
        <v>2096.0</v>
      </c>
      <c r="C37137" s="47">
        <v>0.08</v>
      </c>
    </row>
    <row r="37138">
      <c r="A37138" s="47" t="s">
        <v>9285</v>
      </c>
      <c r="B37138" s="47">
        <v>2097.0</v>
      </c>
      <c r="C37138" s="47">
        <v>0.08</v>
      </c>
    </row>
    <row r="37139">
      <c r="A37139" s="47" t="s">
        <v>9285</v>
      </c>
      <c r="B37139" s="47">
        <v>2098.0</v>
      </c>
      <c r="C37139" s="47">
        <v>0.08</v>
      </c>
    </row>
    <row r="37140">
      <c r="A37140" s="47" t="s">
        <v>9285</v>
      </c>
      <c r="B37140" s="47">
        <v>2099.0</v>
      </c>
      <c r="C37140" s="47">
        <v>0.08</v>
      </c>
    </row>
    <row r="37141">
      <c r="A37141" s="47" t="s">
        <v>9285</v>
      </c>
      <c r="B37141" s="47">
        <v>2100.0</v>
      </c>
      <c r="C37141" s="47">
        <v>0.08</v>
      </c>
    </row>
    <row r="37142">
      <c r="A37142" s="47" t="s">
        <v>9285</v>
      </c>
      <c r="B37142" s="47">
        <v>2101.0</v>
      </c>
      <c r="C37142" s="47">
        <v>0.08</v>
      </c>
    </row>
    <row r="37143">
      <c r="A37143" s="47" t="s">
        <v>9285</v>
      </c>
      <c r="B37143" s="47">
        <v>2102.0</v>
      </c>
      <c r="C37143" s="47">
        <v>0.08</v>
      </c>
    </row>
    <row r="37144">
      <c r="A37144" s="47" t="s">
        <v>9285</v>
      </c>
      <c r="B37144" s="47">
        <v>2103.0</v>
      </c>
      <c r="C37144" s="47">
        <v>0.08</v>
      </c>
    </row>
    <row r="37145">
      <c r="A37145" s="47" t="s">
        <v>9285</v>
      </c>
      <c r="B37145" s="47">
        <v>2104.0</v>
      </c>
      <c r="C37145" s="47">
        <v>0.08</v>
      </c>
    </row>
    <row r="37146">
      <c r="A37146" s="47" t="s">
        <v>9285</v>
      </c>
      <c r="B37146" s="47">
        <v>2105.0</v>
      </c>
      <c r="C37146" s="47">
        <v>0.08</v>
      </c>
    </row>
    <row r="37147">
      <c r="A37147" s="47" t="s">
        <v>9285</v>
      </c>
      <c r="B37147" s="47">
        <v>2106.0</v>
      </c>
      <c r="C37147" s="47">
        <v>0.08</v>
      </c>
    </row>
    <row r="37148">
      <c r="A37148" s="47" t="s">
        <v>9285</v>
      </c>
      <c r="B37148" s="47">
        <v>2107.0</v>
      </c>
      <c r="C37148" s="47">
        <v>0.08</v>
      </c>
    </row>
    <row r="37149">
      <c r="A37149" s="47" t="s">
        <v>9285</v>
      </c>
      <c r="B37149" s="47">
        <v>2108.0</v>
      </c>
      <c r="C37149" s="47">
        <v>0.08</v>
      </c>
    </row>
    <row r="37150">
      <c r="A37150" s="47" t="s">
        <v>9285</v>
      </c>
      <c r="B37150" s="47">
        <v>2109.0</v>
      </c>
      <c r="C37150" s="47">
        <v>0.08</v>
      </c>
    </row>
    <row r="37151">
      <c r="A37151" s="47" t="s">
        <v>9285</v>
      </c>
      <c r="B37151" s="47">
        <v>2110.0</v>
      </c>
      <c r="C37151" s="47">
        <v>0.08</v>
      </c>
    </row>
    <row r="37152">
      <c r="A37152" s="47" t="s">
        <v>9285</v>
      </c>
      <c r="B37152" s="47">
        <v>2111.0</v>
      </c>
      <c r="C37152" s="47">
        <v>0.08</v>
      </c>
    </row>
    <row r="37153">
      <c r="A37153" s="47" t="s">
        <v>9285</v>
      </c>
      <c r="B37153" s="47">
        <v>2112.0</v>
      </c>
      <c r="C37153" s="47">
        <v>0.08</v>
      </c>
    </row>
    <row r="37154">
      <c r="A37154" s="47" t="s">
        <v>9285</v>
      </c>
      <c r="B37154" s="47">
        <v>2113.0</v>
      </c>
      <c r="C37154" s="47">
        <v>0.08</v>
      </c>
    </row>
    <row r="37155">
      <c r="A37155" s="47" t="s">
        <v>9285</v>
      </c>
      <c r="B37155" s="47">
        <v>2114.0</v>
      </c>
      <c r="C37155" s="47">
        <v>0.08</v>
      </c>
    </row>
    <row r="37156">
      <c r="A37156" s="47" t="s">
        <v>9285</v>
      </c>
      <c r="B37156" s="47">
        <v>2115.0</v>
      </c>
      <c r="C37156" s="47">
        <v>0.08</v>
      </c>
    </row>
    <row r="37157">
      <c r="A37157" s="47" t="s">
        <v>9285</v>
      </c>
      <c r="B37157" s="47">
        <v>2116.0</v>
      </c>
      <c r="C37157" s="47">
        <v>0.08</v>
      </c>
    </row>
    <row r="37158">
      <c r="A37158" s="47" t="s">
        <v>9285</v>
      </c>
      <c r="B37158" s="47">
        <v>2117.0</v>
      </c>
      <c r="C37158" s="47">
        <v>0.08</v>
      </c>
    </row>
    <row r="37159">
      <c r="A37159" s="47" t="s">
        <v>9285</v>
      </c>
      <c r="B37159" s="47">
        <v>2118.0</v>
      </c>
      <c r="C37159" s="47">
        <v>0.08</v>
      </c>
    </row>
    <row r="37160">
      <c r="A37160" s="47" t="s">
        <v>9285</v>
      </c>
      <c r="B37160" s="47">
        <v>2119.0</v>
      </c>
      <c r="C37160" s="47">
        <v>0.08</v>
      </c>
    </row>
    <row r="37161">
      <c r="A37161" s="47" t="s">
        <v>9285</v>
      </c>
      <c r="B37161" s="47">
        <v>2120.0</v>
      </c>
      <c r="C37161" s="47">
        <v>0.08</v>
      </c>
    </row>
    <row r="37162">
      <c r="A37162" s="47" t="s">
        <v>9285</v>
      </c>
      <c r="B37162" s="47">
        <v>2121.0</v>
      </c>
      <c r="C37162" s="47">
        <v>0.08</v>
      </c>
    </row>
    <row r="37163">
      <c r="A37163" s="47" t="s">
        <v>9285</v>
      </c>
      <c r="B37163" s="47">
        <v>2122.0</v>
      </c>
      <c r="C37163" s="47">
        <v>0.08</v>
      </c>
    </row>
    <row r="37164">
      <c r="A37164" s="47" t="s">
        <v>9285</v>
      </c>
      <c r="B37164" s="47">
        <v>2123.0</v>
      </c>
      <c r="C37164" s="47">
        <v>0.08</v>
      </c>
    </row>
    <row r="37165">
      <c r="A37165" s="47" t="s">
        <v>9285</v>
      </c>
      <c r="B37165" s="47">
        <v>2124.0</v>
      </c>
      <c r="C37165" s="47">
        <v>0.08</v>
      </c>
    </row>
    <row r="37166">
      <c r="A37166" s="47" t="s">
        <v>9285</v>
      </c>
      <c r="B37166" s="47">
        <v>2125.0</v>
      </c>
      <c r="C37166" s="47">
        <v>0.08</v>
      </c>
    </row>
    <row r="37167">
      <c r="A37167" s="47" t="s">
        <v>9285</v>
      </c>
      <c r="B37167" s="47">
        <v>2126.0</v>
      </c>
      <c r="C37167" s="47">
        <v>0.08</v>
      </c>
    </row>
    <row r="37168">
      <c r="A37168" s="47" t="s">
        <v>9285</v>
      </c>
      <c r="B37168" s="47">
        <v>2127.0</v>
      </c>
      <c r="C37168" s="47">
        <v>0.08</v>
      </c>
    </row>
    <row r="37169">
      <c r="A37169" s="47" t="s">
        <v>9285</v>
      </c>
      <c r="B37169" s="47">
        <v>2128.0</v>
      </c>
      <c r="C37169" s="47">
        <v>0.08</v>
      </c>
    </row>
    <row r="37170">
      <c r="A37170" s="47" t="s">
        <v>9285</v>
      </c>
      <c r="B37170" s="47">
        <v>2129.0</v>
      </c>
      <c r="C37170" s="47">
        <v>0.08</v>
      </c>
    </row>
    <row r="37171">
      <c r="A37171" s="47" t="s">
        <v>9285</v>
      </c>
      <c r="B37171" s="47">
        <v>2130.0</v>
      </c>
      <c r="C37171" s="47">
        <v>0.08</v>
      </c>
    </row>
    <row r="37172">
      <c r="A37172" s="47" t="s">
        <v>9285</v>
      </c>
      <c r="B37172" s="47">
        <v>2131.0</v>
      </c>
      <c r="C37172" s="47">
        <v>0.08</v>
      </c>
    </row>
    <row r="37173">
      <c r="A37173" s="47" t="s">
        <v>9285</v>
      </c>
      <c r="B37173" s="47">
        <v>2132.0</v>
      </c>
      <c r="C37173" s="47">
        <v>0.08</v>
      </c>
    </row>
    <row r="37174">
      <c r="A37174" s="47" t="s">
        <v>9285</v>
      </c>
      <c r="B37174" s="47">
        <v>2133.0</v>
      </c>
      <c r="C37174" s="47">
        <v>0.08</v>
      </c>
    </row>
    <row r="37175">
      <c r="A37175" s="47" t="s">
        <v>9285</v>
      </c>
      <c r="B37175" s="47">
        <v>2134.0</v>
      </c>
      <c r="C37175" s="47">
        <v>0.08</v>
      </c>
    </row>
    <row r="37176">
      <c r="A37176" s="47" t="s">
        <v>9285</v>
      </c>
      <c r="B37176" s="47">
        <v>2135.0</v>
      </c>
      <c r="C37176" s="47">
        <v>0.08</v>
      </c>
    </row>
    <row r="37177">
      <c r="A37177" s="47" t="s">
        <v>9285</v>
      </c>
      <c r="B37177" s="47">
        <v>2136.0</v>
      </c>
      <c r="C37177" s="47">
        <v>0.08</v>
      </c>
    </row>
    <row r="37178">
      <c r="A37178" s="47" t="s">
        <v>9285</v>
      </c>
      <c r="B37178" s="47">
        <v>2137.0</v>
      </c>
      <c r="C37178" s="47">
        <v>0.08</v>
      </c>
    </row>
    <row r="37179">
      <c r="A37179" s="47" t="s">
        <v>9285</v>
      </c>
      <c r="B37179" s="47">
        <v>2138.0</v>
      </c>
      <c r="C37179" s="47">
        <v>0.08</v>
      </c>
    </row>
    <row r="37180">
      <c r="A37180" s="47" t="s">
        <v>9285</v>
      </c>
      <c r="B37180" s="47">
        <v>2139.0</v>
      </c>
      <c r="C37180" s="47">
        <v>0.08</v>
      </c>
    </row>
    <row r="37181">
      <c r="A37181" s="47" t="s">
        <v>9285</v>
      </c>
      <c r="B37181" s="47">
        <v>2140.0</v>
      </c>
      <c r="C37181" s="47">
        <v>0.08</v>
      </c>
    </row>
    <row r="37182">
      <c r="A37182" s="47" t="s">
        <v>9285</v>
      </c>
      <c r="B37182" s="47">
        <v>2141.0</v>
      </c>
      <c r="C37182" s="47">
        <v>0.08</v>
      </c>
    </row>
    <row r="37183">
      <c r="A37183" s="47" t="s">
        <v>9285</v>
      </c>
      <c r="B37183" s="47">
        <v>2142.0</v>
      </c>
      <c r="C37183" s="47">
        <v>0.08</v>
      </c>
    </row>
    <row r="37184">
      <c r="A37184" s="47" t="s">
        <v>9285</v>
      </c>
      <c r="B37184" s="47">
        <v>2143.0</v>
      </c>
      <c r="C37184" s="47">
        <v>0.08</v>
      </c>
    </row>
    <row r="37185">
      <c r="A37185" s="47" t="s">
        <v>9285</v>
      </c>
      <c r="B37185" s="47">
        <v>2144.0</v>
      </c>
      <c r="C37185" s="47">
        <v>0.08</v>
      </c>
    </row>
    <row r="37186">
      <c r="A37186" s="47" t="s">
        <v>9285</v>
      </c>
      <c r="B37186" s="47">
        <v>2145.0</v>
      </c>
      <c r="C37186" s="47">
        <v>0.08</v>
      </c>
    </row>
    <row r="37187">
      <c r="A37187" s="47" t="s">
        <v>9285</v>
      </c>
      <c r="B37187" s="47">
        <v>2146.0</v>
      </c>
      <c r="C37187" s="47">
        <v>0.08</v>
      </c>
    </row>
    <row r="37188">
      <c r="A37188" s="47" t="s">
        <v>9285</v>
      </c>
      <c r="B37188" s="47">
        <v>2147.0</v>
      </c>
      <c r="C37188" s="47">
        <v>0.08</v>
      </c>
    </row>
    <row r="37189">
      <c r="A37189" s="47" t="s">
        <v>9285</v>
      </c>
      <c r="B37189" s="47">
        <v>2148.0</v>
      </c>
      <c r="C37189" s="47">
        <v>0.08</v>
      </c>
    </row>
    <row r="37190">
      <c r="A37190" s="47" t="s">
        <v>9285</v>
      </c>
      <c r="B37190" s="47">
        <v>2149.0</v>
      </c>
      <c r="C37190" s="47">
        <v>0.08</v>
      </c>
    </row>
    <row r="37191">
      <c r="A37191" s="47" t="s">
        <v>9285</v>
      </c>
      <c r="B37191" s="47">
        <v>2150.0</v>
      </c>
      <c r="C37191" s="47">
        <v>0.08</v>
      </c>
    </row>
    <row r="37192">
      <c r="A37192" s="47" t="s">
        <v>9285</v>
      </c>
      <c r="B37192" s="47">
        <v>2151.0</v>
      </c>
      <c r="C37192" s="47">
        <v>0.08</v>
      </c>
    </row>
    <row r="37193">
      <c r="A37193" s="47" t="s">
        <v>9285</v>
      </c>
      <c r="B37193" s="47">
        <v>2152.0</v>
      </c>
      <c r="C37193" s="47">
        <v>0.08</v>
      </c>
    </row>
    <row r="37194">
      <c r="A37194" s="47" t="s">
        <v>9285</v>
      </c>
      <c r="B37194" s="47">
        <v>2153.0</v>
      </c>
      <c r="C37194" s="47">
        <v>0.08</v>
      </c>
    </row>
    <row r="37195">
      <c r="A37195" s="47" t="s">
        <v>9285</v>
      </c>
      <c r="B37195" s="47">
        <v>2154.0</v>
      </c>
      <c r="C37195" s="47">
        <v>0.08</v>
      </c>
    </row>
    <row r="37196">
      <c r="A37196" s="47" t="s">
        <v>9285</v>
      </c>
      <c r="B37196" s="47">
        <v>2155.0</v>
      </c>
      <c r="C37196" s="47">
        <v>0.08</v>
      </c>
    </row>
    <row r="37197">
      <c r="A37197" s="47" t="s">
        <v>9285</v>
      </c>
      <c r="B37197" s="47">
        <v>2156.0</v>
      </c>
      <c r="C37197" s="47">
        <v>0.08</v>
      </c>
    </row>
    <row r="37198">
      <c r="A37198" s="47" t="s">
        <v>9285</v>
      </c>
      <c r="B37198" s="47">
        <v>2157.0</v>
      </c>
      <c r="C37198" s="47">
        <v>0.08</v>
      </c>
    </row>
    <row r="37199">
      <c r="A37199" s="47" t="s">
        <v>9285</v>
      </c>
      <c r="B37199" s="47">
        <v>2158.0</v>
      </c>
      <c r="C37199" s="47">
        <v>0.08</v>
      </c>
    </row>
    <row r="37200">
      <c r="A37200" s="47" t="s">
        <v>9285</v>
      </c>
      <c r="B37200" s="47">
        <v>2159.0</v>
      </c>
      <c r="C37200" s="47">
        <v>0.08</v>
      </c>
    </row>
    <row r="37201">
      <c r="A37201" s="47" t="s">
        <v>9285</v>
      </c>
      <c r="B37201" s="47">
        <v>2160.0</v>
      </c>
      <c r="C37201" s="47">
        <v>0.08</v>
      </c>
    </row>
    <row r="37202">
      <c r="A37202" s="47" t="s">
        <v>9285</v>
      </c>
      <c r="B37202" s="47">
        <v>2161.0</v>
      </c>
      <c r="C37202" s="47">
        <v>0.08</v>
      </c>
    </row>
    <row r="37203">
      <c r="A37203" s="47" t="s">
        <v>9285</v>
      </c>
      <c r="B37203" s="47">
        <v>2162.0</v>
      </c>
      <c r="C37203" s="47">
        <v>0.08</v>
      </c>
    </row>
    <row r="37204">
      <c r="A37204" s="47" t="s">
        <v>9285</v>
      </c>
      <c r="B37204" s="47">
        <v>2163.0</v>
      </c>
      <c r="C37204" s="47">
        <v>0.08</v>
      </c>
    </row>
    <row r="37205">
      <c r="A37205" s="47" t="s">
        <v>9285</v>
      </c>
      <c r="B37205" s="47">
        <v>2164.0</v>
      </c>
      <c r="C37205" s="47">
        <v>0.08</v>
      </c>
    </row>
    <row r="37206">
      <c r="A37206" s="47" t="s">
        <v>9285</v>
      </c>
      <c r="B37206" s="47">
        <v>2165.0</v>
      </c>
      <c r="C37206" s="47">
        <v>0.08</v>
      </c>
    </row>
    <row r="37207">
      <c r="A37207" s="47" t="s">
        <v>9285</v>
      </c>
      <c r="B37207" s="47">
        <v>2166.0</v>
      </c>
      <c r="C37207" s="47">
        <v>0.08</v>
      </c>
    </row>
    <row r="37208">
      <c r="A37208" s="47" t="s">
        <v>9285</v>
      </c>
      <c r="B37208" s="47">
        <v>2167.0</v>
      </c>
      <c r="C37208" s="47">
        <v>0.08</v>
      </c>
    </row>
    <row r="37209">
      <c r="A37209" s="47" t="s">
        <v>9285</v>
      </c>
      <c r="B37209" s="47">
        <v>2168.0</v>
      </c>
      <c r="C37209" s="47">
        <v>0.08</v>
      </c>
    </row>
    <row r="37210">
      <c r="A37210" s="47" t="s">
        <v>9285</v>
      </c>
      <c r="B37210" s="47">
        <v>2169.0</v>
      </c>
      <c r="C37210" s="47">
        <v>0.08</v>
      </c>
    </row>
    <row r="37211">
      <c r="A37211" s="47" t="s">
        <v>9285</v>
      </c>
      <c r="B37211" s="47">
        <v>2170.0</v>
      </c>
      <c r="C37211" s="47">
        <v>0.08</v>
      </c>
    </row>
    <row r="37212">
      <c r="A37212" s="47" t="s">
        <v>9285</v>
      </c>
      <c r="B37212" s="47">
        <v>2171.0</v>
      </c>
      <c r="C37212" s="47">
        <v>0.08</v>
      </c>
    </row>
    <row r="37213">
      <c r="A37213" s="47" t="s">
        <v>9285</v>
      </c>
      <c r="B37213" s="47">
        <v>2172.0</v>
      </c>
      <c r="C37213" s="47">
        <v>0.08</v>
      </c>
    </row>
    <row r="37214">
      <c r="A37214" s="47" t="s">
        <v>9285</v>
      </c>
      <c r="B37214" s="47">
        <v>2173.0</v>
      </c>
      <c r="C37214" s="47">
        <v>0.08</v>
      </c>
    </row>
    <row r="37215">
      <c r="A37215" s="47" t="s">
        <v>9285</v>
      </c>
      <c r="B37215" s="47">
        <v>2174.0</v>
      </c>
      <c r="C37215" s="47">
        <v>0.08</v>
      </c>
    </row>
    <row r="37216">
      <c r="A37216" s="47" t="s">
        <v>9285</v>
      </c>
      <c r="B37216" s="47">
        <v>2175.0</v>
      </c>
      <c r="C37216" s="47">
        <v>0.08</v>
      </c>
    </row>
    <row r="37217">
      <c r="A37217" s="47" t="s">
        <v>9285</v>
      </c>
      <c r="B37217" s="47">
        <v>2176.0</v>
      </c>
      <c r="C37217" s="47">
        <v>0.08</v>
      </c>
    </row>
    <row r="37218">
      <c r="A37218" s="47" t="s">
        <v>9285</v>
      </c>
      <c r="B37218" s="47">
        <v>2177.0</v>
      </c>
      <c r="C37218" s="47">
        <v>0.08</v>
      </c>
    </row>
    <row r="37219">
      <c r="A37219" s="47" t="s">
        <v>9285</v>
      </c>
      <c r="B37219" s="47">
        <v>2178.0</v>
      </c>
      <c r="C37219" s="47">
        <v>0.08</v>
      </c>
    </row>
    <row r="37220">
      <c r="A37220" s="47" t="s">
        <v>9285</v>
      </c>
      <c r="B37220" s="47">
        <v>2179.0</v>
      </c>
      <c r="C37220" s="47">
        <v>0.08</v>
      </c>
    </row>
    <row r="37221">
      <c r="A37221" s="47" t="s">
        <v>9285</v>
      </c>
      <c r="B37221" s="47">
        <v>2180.0</v>
      </c>
      <c r="C37221" s="47">
        <v>0.08</v>
      </c>
    </row>
    <row r="37222">
      <c r="A37222" s="47" t="s">
        <v>9285</v>
      </c>
      <c r="B37222" s="47">
        <v>2181.0</v>
      </c>
      <c r="C37222" s="47">
        <v>0.08</v>
      </c>
    </row>
    <row r="37223">
      <c r="A37223" s="47" t="s">
        <v>9285</v>
      </c>
      <c r="B37223" s="47">
        <v>2182.0</v>
      </c>
      <c r="C37223" s="47">
        <v>0.08</v>
      </c>
    </row>
    <row r="37224">
      <c r="A37224" s="47" t="s">
        <v>9285</v>
      </c>
      <c r="B37224" s="47">
        <v>2183.0</v>
      </c>
      <c r="C37224" s="47">
        <v>0.08</v>
      </c>
    </row>
    <row r="37225">
      <c r="A37225" s="47" t="s">
        <v>9285</v>
      </c>
      <c r="B37225" s="47">
        <v>2184.0</v>
      </c>
      <c r="C37225" s="47">
        <v>0.08</v>
      </c>
    </row>
    <row r="37226">
      <c r="A37226" s="47" t="s">
        <v>9285</v>
      </c>
      <c r="B37226" s="47">
        <v>2185.0</v>
      </c>
      <c r="C37226" s="47">
        <v>0.08</v>
      </c>
    </row>
    <row r="37227">
      <c r="A37227" s="47" t="s">
        <v>9285</v>
      </c>
      <c r="B37227" s="47">
        <v>2186.0</v>
      </c>
      <c r="C37227" s="47">
        <v>0.08</v>
      </c>
    </row>
    <row r="37228">
      <c r="A37228" s="47" t="s">
        <v>9285</v>
      </c>
      <c r="B37228" s="47">
        <v>2187.0</v>
      </c>
      <c r="C37228" s="47">
        <v>0.08</v>
      </c>
    </row>
    <row r="37229">
      <c r="A37229" s="47" t="s">
        <v>9285</v>
      </c>
      <c r="B37229" s="47">
        <v>2188.0</v>
      </c>
      <c r="C37229" s="47">
        <v>0.08</v>
      </c>
    </row>
    <row r="37230">
      <c r="A37230" s="47" t="s">
        <v>9285</v>
      </c>
      <c r="B37230" s="47">
        <v>2189.0</v>
      </c>
      <c r="C37230" s="47">
        <v>0.08</v>
      </c>
    </row>
    <row r="37231">
      <c r="A37231" s="47" t="s">
        <v>9285</v>
      </c>
      <c r="B37231" s="47">
        <v>2190.0</v>
      </c>
      <c r="C37231" s="47">
        <v>0.08</v>
      </c>
    </row>
    <row r="37232">
      <c r="A37232" s="47" t="s">
        <v>9285</v>
      </c>
      <c r="B37232" s="47">
        <v>2191.0</v>
      </c>
      <c r="C37232" s="47">
        <v>0.08</v>
      </c>
    </row>
    <row r="37233">
      <c r="A37233" s="47" t="s">
        <v>9285</v>
      </c>
      <c r="B37233" s="47">
        <v>2192.0</v>
      </c>
      <c r="C37233" s="47">
        <v>0.08</v>
      </c>
    </row>
    <row r="37234">
      <c r="A37234" s="47" t="s">
        <v>9285</v>
      </c>
      <c r="B37234" s="47">
        <v>2193.0</v>
      </c>
      <c r="C37234" s="47">
        <v>0.08</v>
      </c>
    </row>
    <row r="37235">
      <c r="A37235" s="47" t="s">
        <v>9285</v>
      </c>
      <c r="B37235" s="47">
        <v>2194.0</v>
      </c>
      <c r="C37235" s="47">
        <v>0.08</v>
      </c>
    </row>
    <row r="37236">
      <c r="A37236" s="47" t="s">
        <v>9285</v>
      </c>
      <c r="B37236" s="47">
        <v>2195.0</v>
      </c>
      <c r="C37236" s="47">
        <v>0.08</v>
      </c>
    </row>
    <row r="37237">
      <c r="A37237" s="47" t="s">
        <v>9285</v>
      </c>
      <c r="B37237" s="47">
        <v>2196.0</v>
      </c>
      <c r="C37237" s="47">
        <v>0.08</v>
      </c>
    </row>
    <row r="37238">
      <c r="A37238" s="47" t="s">
        <v>9285</v>
      </c>
      <c r="B37238" s="47">
        <v>2197.0</v>
      </c>
      <c r="C37238" s="47">
        <v>0.08</v>
      </c>
    </row>
    <row r="37239">
      <c r="A37239" s="47" t="s">
        <v>9285</v>
      </c>
      <c r="B37239" s="47">
        <v>2198.0</v>
      </c>
      <c r="C37239" s="47">
        <v>0.08</v>
      </c>
    </row>
    <row r="37240">
      <c r="A37240" s="47" t="s">
        <v>9285</v>
      </c>
      <c r="B37240" s="47">
        <v>2199.0</v>
      </c>
      <c r="C37240" s="47">
        <v>0.08</v>
      </c>
    </row>
    <row r="37241">
      <c r="A37241" s="47" t="s">
        <v>9285</v>
      </c>
      <c r="B37241" s="47">
        <v>2200.0</v>
      </c>
      <c r="C37241" s="47">
        <v>0.08</v>
      </c>
    </row>
    <row r="37242">
      <c r="A37242" s="47" t="s">
        <v>9285</v>
      </c>
      <c r="B37242" s="47">
        <v>2201.0</v>
      </c>
      <c r="C37242" s="47">
        <v>0.08</v>
      </c>
    </row>
    <row r="37243">
      <c r="A37243" s="47" t="s">
        <v>9285</v>
      </c>
      <c r="B37243" s="47">
        <v>2202.0</v>
      </c>
      <c r="C37243" s="47">
        <v>0.08</v>
      </c>
    </row>
    <row r="37244">
      <c r="A37244" s="47" t="s">
        <v>9285</v>
      </c>
      <c r="B37244" s="47">
        <v>2203.0</v>
      </c>
      <c r="C37244" s="47">
        <v>0.08</v>
      </c>
    </row>
    <row r="37245">
      <c r="A37245" s="47" t="s">
        <v>9285</v>
      </c>
      <c r="B37245" s="47">
        <v>2204.0</v>
      </c>
      <c r="C37245" s="47">
        <v>0.08</v>
      </c>
    </row>
    <row r="37246">
      <c r="A37246" s="47" t="s">
        <v>9285</v>
      </c>
      <c r="B37246" s="47">
        <v>2205.0</v>
      </c>
      <c r="C37246" s="47">
        <v>0.08</v>
      </c>
    </row>
    <row r="37247">
      <c r="A37247" s="47" t="s">
        <v>9285</v>
      </c>
      <c r="B37247" s="47">
        <v>2206.0</v>
      </c>
      <c r="C37247" s="47">
        <v>0.08</v>
      </c>
    </row>
    <row r="37248">
      <c r="A37248" s="47" t="s">
        <v>9285</v>
      </c>
      <c r="B37248" s="47">
        <v>2207.0</v>
      </c>
      <c r="C37248" s="47">
        <v>0.08</v>
      </c>
    </row>
    <row r="37249">
      <c r="A37249" s="47" t="s">
        <v>9285</v>
      </c>
      <c r="B37249" s="47">
        <v>2208.0</v>
      </c>
      <c r="C37249" s="47">
        <v>0.08</v>
      </c>
    </row>
    <row r="37250">
      <c r="A37250" s="47" t="s">
        <v>9285</v>
      </c>
      <c r="B37250" s="47">
        <v>2209.0</v>
      </c>
      <c r="C37250" s="47">
        <v>0.08</v>
      </c>
    </row>
    <row r="37251">
      <c r="A37251" s="47" t="s">
        <v>9285</v>
      </c>
      <c r="B37251" s="47">
        <v>2210.0</v>
      </c>
      <c r="C37251" s="47">
        <v>0.08</v>
      </c>
    </row>
    <row r="37252">
      <c r="A37252" s="47" t="s">
        <v>9285</v>
      </c>
      <c r="B37252" s="47">
        <v>2211.0</v>
      </c>
      <c r="C37252" s="47">
        <v>0.08</v>
      </c>
    </row>
    <row r="37253">
      <c r="A37253" s="47" t="s">
        <v>9285</v>
      </c>
      <c r="B37253" s="47">
        <v>2212.0</v>
      </c>
      <c r="C37253" s="47">
        <v>0.08</v>
      </c>
    </row>
    <row r="37254">
      <c r="A37254" s="47" t="s">
        <v>9285</v>
      </c>
      <c r="B37254" s="47">
        <v>2213.0</v>
      </c>
      <c r="C37254" s="47">
        <v>0.08</v>
      </c>
    </row>
    <row r="37255">
      <c r="A37255" s="47" t="s">
        <v>9285</v>
      </c>
      <c r="B37255" s="47">
        <v>2214.0</v>
      </c>
      <c r="C37255" s="47">
        <v>0.08</v>
      </c>
    </row>
    <row r="37256">
      <c r="A37256" s="47" t="s">
        <v>9285</v>
      </c>
      <c r="B37256" s="47">
        <v>2215.0</v>
      </c>
      <c r="C37256" s="47">
        <v>0.08</v>
      </c>
    </row>
    <row r="37257">
      <c r="A37257" s="47" t="s">
        <v>9285</v>
      </c>
      <c r="B37257" s="47">
        <v>2216.0</v>
      </c>
      <c r="C37257" s="47">
        <v>0.08</v>
      </c>
    </row>
    <row r="37258">
      <c r="A37258" s="47" t="s">
        <v>9285</v>
      </c>
      <c r="B37258" s="47">
        <v>2217.0</v>
      </c>
      <c r="C37258" s="47">
        <v>0.08</v>
      </c>
    </row>
    <row r="37259">
      <c r="A37259" s="47" t="s">
        <v>9285</v>
      </c>
      <c r="B37259" s="47">
        <v>2218.0</v>
      </c>
      <c r="C37259" s="47">
        <v>0.08</v>
      </c>
    </row>
    <row r="37260">
      <c r="A37260" s="47" t="s">
        <v>9285</v>
      </c>
      <c r="B37260" s="47">
        <v>2219.0</v>
      </c>
      <c r="C37260" s="47">
        <v>0.08</v>
      </c>
    </row>
    <row r="37261">
      <c r="A37261" s="47" t="s">
        <v>9285</v>
      </c>
      <c r="B37261" s="47">
        <v>2220.0</v>
      </c>
      <c r="C37261" s="47">
        <v>0.08</v>
      </c>
    </row>
    <row r="37262">
      <c r="A37262" s="47" t="s">
        <v>9285</v>
      </c>
      <c r="B37262" s="47">
        <v>2221.0</v>
      </c>
      <c r="C37262" s="47">
        <v>0.08</v>
      </c>
    </row>
    <row r="37263">
      <c r="A37263" s="47" t="s">
        <v>9285</v>
      </c>
      <c r="B37263" s="47">
        <v>2222.0</v>
      </c>
      <c r="C37263" s="47">
        <v>0.08</v>
      </c>
    </row>
    <row r="37264">
      <c r="A37264" s="47" t="s">
        <v>9285</v>
      </c>
      <c r="B37264" s="47">
        <v>2223.0</v>
      </c>
      <c r="C37264" s="47">
        <v>0.08</v>
      </c>
    </row>
    <row r="37265">
      <c r="A37265" s="47" t="s">
        <v>9285</v>
      </c>
      <c r="B37265" s="47">
        <v>2224.0</v>
      </c>
      <c r="C37265" s="47">
        <v>0.08</v>
      </c>
    </row>
    <row r="37266">
      <c r="A37266" s="47" t="s">
        <v>9285</v>
      </c>
      <c r="B37266" s="47">
        <v>2225.0</v>
      </c>
      <c r="C37266" s="47">
        <v>0.08</v>
      </c>
    </row>
    <row r="37267">
      <c r="A37267" s="47" t="s">
        <v>9285</v>
      </c>
      <c r="B37267" s="47">
        <v>2226.0</v>
      </c>
      <c r="C37267" s="47">
        <v>0.08</v>
      </c>
    </row>
    <row r="37268">
      <c r="A37268" s="47" t="s">
        <v>9285</v>
      </c>
      <c r="B37268" s="47">
        <v>2227.0</v>
      </c>
      <c r="C37268" s="47">
        <v>0.08</v>
      </c>
    </row>
    <row r="37269">
      <c r="A37269" s="47" t="s">
        <v>9285</v>
      </c>
      <c r="B37269" s="47">
        <v>2228.0</v>
      </c>
      <c r="C37269" s="47">
        <v>0.08</v>
      </c>
    </row>
    <row r="37270">
      <c r="A37270" s="47" t="s">
        <v>9285</v>
      </c>
      <c r="B37270" s="47">
        <v>2229.0</v>
      </c>
      <c r="C37270" s="47">
        <v>0.08</v>
      </c>
    </row>
    <row r="37271">
      <c r="A37271" s="47" t="s">
        <v>9285</v>
      </c>
      <c r="B37271" s="47">
        <v>2230.0</v>
      </c>
      <c r="C37271" s="47">
        <v>0.08</v>
      </c>
    </row>
    <row r="37272">
      <c r="A37272" s="47" t="s">
        <v>9285</v>
      </c>
      <c r="B37272" s="47">
        <v>2231.0</v>
      </c>
      <c r="C37272" s="47">
        <v>0.08</v>
      </c>
    </row>
    <row r="37273">
      <c r="A37273" s="47" t="s">
        <v>9285</v>
      </c>
      <c r="B37273" s="47">
        <v>2232.0</v>
      </c>
      <c r="C37273" s="47">
        <v>0.08</v>
      </c>
    </row>
    <row r="37274">
      <c r="A37274" s="47" t="s">
        <v>9285</v>
      </c>
      <c r="B37274" s="47">
        <v>2233.0</v>
      </c>
      <c r="C37274" s="47">
        <v>0.08</v>
      </c>
    </row>
    <row r="37275">
      <c r="A37275" s="47" t="s">
        <v>9285</v>
      </c>
      <c r="B37275" s="47">
        <v>2234.0</v>
      </c>
      <c r="C37275" s="47">
        <v>0.08</v>
      </c>
    </row>
    <row r="37276">
      <c r="A37276" s="47" t="s">
        <v>9285</v>
      </c>
      <c r="B37276" s="47">
        <v>2235.0</v>
      </c>
      <c r="C37276" s="47">
        <v>0.08</v>
      </c>
    </row>
    <row r="37277">
      <c r="A37277" s="47" t="s">
        <v>9285</v>
      </c>
      <c r="B37277" s="47">
        <v>2236.0</v>
      </c>
      <c r="C37277" s="47">
        <v>0.08</v>
      </c>
    </row>
    <row r="37278">
      <c r="A37278" s="47" t="s">
        <v>9285</v>
      </c>
      <c r="B37278" s="47">
        <v>2237.0</v>
      </c>
      <c r="C37278" s="47">
        <v>0.08</v>
      </c>
    </row>
    <row r="37279">
      <c r="A37279" s="47" t="s">
        <v>9285</v>
      </c>
      <c r="B37279" s="47">
        <v>2238.0</v>
      </c>
      <c r="C37279" s="47">
        <v>0.08</v>
      </c>
    </row>
    <row r="37280">
      <c r="A37280" s="47" t="s">
        <v>9285</v>
      </c>
      <c r="B37280" s="47">
        <v>2239.0</v>
      </c>
      <c r="C37280" s="47">
        <v>0.08</v>
      </c>
    </row>
    <row r="37281">
      <c r="A37281" s="47" t="s">
        <v>9285</v>
      </c>
      <c r="B37281" s="47">
        <v>2240.0</v>
      </c>
      <c r="C37281" s="47">
        <v>0.08</v>
      </c>
    </row>
    <row r="37282">
      <c r="A37282" s="47" t="s">
        <v>9285</v>
      </c>
      <c r="B37282" s="47">
        <v>2241.0</v>
      </c>
      <c r="C37282" s="47">
        <v>0.08</v>
      </c>
    </row>
    <row r="37283">
      <c r="A37283" s="47" t="s">
        <v>9285</v>
      </c>
      <c r="B37283" s="47">
        <v>2242.0</v>
      </c>
      <c r="C37283" s="47">
        <v>0.08</v>
      </c>
    </row>
    <row r="37284">
      <c r="A37284" s="47" t="s">
        <v>9285</v>
      </c>
      <c r="B37284" s="47">
        <v>2243.0</v>
      </c>
      <c r="C37284" s="47">
        <v>0.08</v>
      </c>
    </row>
    <row r="37285">
      <c r="A37285" s="47" t="s">
        <v>9285</v>
      </c>
      <c r="B37285" s="47">
        <v>2244.0</v>
      </c>
      <c r="C37285" s="47">
        <v>0.08</v>
      </c>
    </row>
    <row r="37286">
      <c r="A37286" s="47" t="s">
        <v>9285</v>
      </c>
      <c r="B37286" s="47">
        <v>2245.0</v>
      </c>
      <c r="C37286" s="47">
        <v>0.08</v>
      </c>
    </row>
    <row r="37287">
      <c r="A37287" s="47" t="s">
        <v>9285</v>
      </c>
      <c r="B37287" s="47">
        <v>2246.0</v>
      </c>
      <c r="C37287" s="47">
        <v>0.08</v>
      </c>
    </row>
    <row r="37288">
      <c r="A37288" s="47" t="s">
        <v>9285</v>
      </c>
      <c r="B37288" s="47">
        <v>2247.0</v>
      </c>
      <c r="C37288" s="47">
        <v>0.08</v>
      </c>
    </row>
    <row r="37289">
      <c r="A37289" s="47" t="s">
        <v>9285</v>
      </c>
      <c r="B37289" s="47">
        <v>2248.0</v>
      </c>
      <c r="C37289" s="47">
        <v>0.08</v>
      </c>
    </row>
    <row r="37290">
      <c r="A37290" s="47" t="s">
        <v>9285</v>
      </c>
      <c r="B37290" s="47">
        <v>2249.0</v>
      </c>
      <c r="C37290" s="47">
        <v>0.08</v>
      </c>
    </row>
    <row r="37291">
      <c r="A37291" s="47" t="s">
        <v>9285</v>
      </c>
      <c r="B37291" s="47">
        <v>2250.0</v>
      </c>
      <c r="C37291" s="47">
        <v>0.08</v>
      </c>
    </row>
    <row r="37292">
      <c r="A37292" s="47" t="s">
        <v>9285</v>
      </c>
      <c r="B37292" s="47">
        <v>2251.0</v>
      </c>
      <c r="C37292" s="47">
        <v>0.08</v>
      </c>
    </row>
    <row r="37293">
      <c r="A37293" s="47" t="s">
        <v>9285</v>
      </c>
      <c r="B37293" s="47">
        <v>2252.0</v>
      </c>
      <c r="C37293" s="47">
        <v>0.08</v>
      </c>
    </row>
    <row r="37294">
      <c r="A37294" s="47" t="s">
        <v>9285</v>
      </c>
      <c r="B37294" s="47">
        <v>2253.0</v>
      </c>
      <c r="C37294" s="47">
        <v>0.08</v>
      </c>
    </row>
    <row r="37295">
      <c r="A37295" s="47" t="s">
        <v>9285</v>
      </c>
      <c r="B37295" s="47">
        <v>2254.0</v>
      </c>
      <c r="C37295" s="47">
        <v>0.08</v>
      </c>
    </row>
    <row r="37296">
      <c r="A37296" s="47" t="s">
        <v>9285</v>
      </c>
      <c r="B37296" s="47">
        <v>2255.0</v>
      </c>
      <c r="C37296" s="47">
        <v>0.08</v>
      </c>
    </row>
    <row r="37297">
      <c r="A37297" s="47" t="s">
        <v>9285</v>
      </c>
      <c r="B37297" s="47">
        <v>2256.0</v>
      </c>
      <c r="C37297" s="47">
        <v>0.08</v>
      </c>
    </row>
    <row r="37298">
      <c r="A37298" s="47" t="s">
        <v>9285</v>
      </c>
      <c r="B37298" s="47">
        <v>2257.0</v>
      </c>
      <c r="C37298" s="47">
        <v>0.08</v>
      </c>
    </row>
    <row r="37299">
      <c r="A37299" s="47" t="s">
        <v>9285</v>
      </c>
      <c r="B37299" s="47">
        <v>2258.0</v>
      </c>
      <c r="C37299" s="47">
        <v>0.08</v>
      </c>
    </row>
    <row r="37300">
      <c r="A37300" s="47" t="s">
        <v>9285</v>
      </c>
      <c r="B37300" s="47">
        <v>2259.0</v>
      </c>
      <c r="C37300" s="47">
        <v>0.08</v>
      </c>
    </row>
    <row r="37301">
      <c r="A37301" s="47" t="s">
        <v>9285</v>
      </c>
      <c r="B37301" s="47">
        <v>2260.0</v>
      </c>
      <c r="C37301" s="47">
        <v>0.08</v>
      </c>
    </row>
    <row r="37302">
      <c r="A37302" s="47" t="s">
        <v>9285</v>
      </c>
      <c r="B37302" s="47">
        <v>2261.0</v>
      </c>
      <c r="C37302" s="47">
        <v>0.08</v>
      </c>
    </row>
    <row r="37303">
      <c r="A37303" s="47" t="s">
        <v>9285</v>
      </c>
      <c r="B37303" s="47">
        <v>2262.0</v>
      </c>
      <c r="C37303" s="47">
        <v>0.08</v>
      </c>
    </row>
    <row r="37304">
      <c r="A37304" s="47" t="s">
        <v>9285</v>
      </c>
      <c r="B37304" s="47">
        <v>2263.0</v>
      </c>
      <c r="C37304" s="47">
        <v>0.08</v>
      </c>
    </row>
    <row r="37305">
      <c r="A37305" s="47" t="s">
        <v>9285</v>
      </c>
      <c r="B37305" s="47">
        <v>2264.0</v>
      </c>
      <c r="C37305" s="47">
        <v>0.08</v>
      </c>
    </row>
    <row r="37306">
      <c r="A37306" s="47" t="s">
        <v>9285</v>
      </c>
      <c r="B37306" s="47">
        <v>2265.0</v>
      </c>
      <c r="C37306" s="47">
        <v>0.08</v>
      </c>
    </row>
    <row r="37307">
      <c r="A37307" s="47" t="s">
        <v>9285</v>
      </c>
      <c r="B37307" s="47">
        <v>2266.0</v>
      </c>
      <c r="C37307" s="47">
        <v>0.08</v>
      </c>
    </row>
    <row r="37308">
      <c r="A37308" s="47" t="s">
        <v>9285</v>
      </c>
      <c r="B37308" s="47">
        <v>2267.0</v>
      </c>
      <c r="C37308" s="47">
        <v>0.08</v>
      </c>
    </row>
    <row r="37309">
      <c r="A37309" s="47" t="s">
        <v>9285</v>
      </c>
      <c r="B37309" s="47">
        <v>2268.0</v>
      </c>
      <c r="C37309" s="47">
        <v>0.08</v>
      </c>
    </row>
    <row r="37310">
      <c r="A37310" s="47" t="s">
        <v>9285</v>
      </c>
      <c r="B37310" s="47">
        <v>2269.0</v>
      </c>
      <c r="C37310" s="47">
        <v>0.08</v>
      </c>
    </row>
    <row r="37311">
      <c r="A37311" s="47" t="s">
        <v>9285</v>
      </c>
      <c r="B37311" s="47">
        <v>2270.0</v>
      </c>
      <c r="C37311" s="47">
        <v>0.08</v>
      </c>
    </row>
    <row r="37312">
      <c r="A37312" s="47" t="s">
        <v>9285</v>
      </c>
      <c r="B37312" s="47">
        <v>2271.0</v>
      </c>
      <c r="C37312" s="47">
        <v>0.08</v>
      </c>
    </row>
    <row r="37313">
      <c r="A37313" s="47" t="s">
        <v>9285</v>
      </c>
      <c r="B37313" s="47">
        <v>2272.0</v>
      </c>
      <c r="C37313" s="47">
        <v>0.08</v>
      </c>
    </row>
    <row r="37314">
      <c r="A37314" s="47" t="s">
        <v>9285</v>
      </c>
      <c r="B37314" s="47">
        <v>2273.0</v>
      </c>
      <c r="C37314" s="47">
        <v>0.08</v>
      </c>
    </row>
    <row r="37315">
      <c r="A37315" s="47" t="s">
        <v>9285</v>
      </c>
      <c r="B37315" s="47">
        <v>2274.0</v>
      </c>
      <c r="C37315" s="47">
        <v>0.08</v>
      </c>
    </row>
    <row r="37316">
      <c r="A37316" s="47" t="s">
        <v>9285</v>
      </c>
      <c r="B37316" s="47">
        <v>2275.0</v>
      </c>
      <c r="C37316" s="47">
        <v>0.08</v>
      </c>
    </row>
    <row r="37317">
      <c r="A37317" s="47" t="s">
        <v>9285</v>
      </c>
      <c r="B37317" s="47">
        <v>2276.0</v>
      </c>
      <c r="C37317" s="47">
        <v>0.08</v>
      </c>
    </row>
    <row r="37318">
      <c r="A37318" s="47" t="s">
        <v>9285</v>
      </c>
      <c r="B37318" s="47">
        <v>2277.0</v>
      </c>
      <c r="C37318" s="47">
        <v>0.08</v>
      </c>
    </row>
    <row r="37319">
      <c r="A37319" s="47" t="s">
        <v>9285</v>
      </c>
      <c r="B37319" s="47">
        <v>2278.0</v>
      </c>
      <c r="C37319" s="47">
        <v>0.08</v>
      </c>
    </row>
    <row r="37320">
      <c r="A37320" s="47" t="s">
        <v>9285</v>
      </c>
      <c r="B37320" s="47">
        <v>2279.0</v>
      </c>
      <c r="C37320" s="47">
        <v>0.08</v>
      </c>
    </row>
    <row r="37321">
      <c r="A37321" s="47" t="s">
        <v>9285</v>
      </c>
      <c r="B37321" s="47">
        <v>2280.0</v>
      </c>
      <c r="C37321" s="47">
        <v>0.08</v>
      </c>
    </row>
    <row r="37322">
      <c r="A37322" s="47" t="s">
        <v>9285</v>
      </c>
      <c r="B37322" s="47">
        <v>2281.0</v>
      </c>
      <c r="C37322" s="47">
        <v>0.08</v>
      </c>
    </row>
    <row r="37323">
      <c r="A37323" s="47" t="s">
        <v>9285</v>
      </c>
      <c r="B37323" s="47">
        <v>2282.0</v>
      </c>
      <c r="C37323" s="47">
        <v>0.08</v>
      </c>
    </row>
    <row r="37324">
      <c r="A37324" s="47" t="s">
        <v>9285</v>
      </c>
      <c r="B37324" s="47">
        <v>2283.0</v>
      </c>
      <c r="C37324" s="47">
        <v>0.08</v>
      </c>
    </row>
    <row r="37325">
      <c r="A37325" s="47" t="s">
        <v>9285</v>
      </c>
      <c r="B37325" s="47">
        <v>2284.0</v>
      </c>
      <c r="C37325" s="47">
        <v>0.08</v>
      </c>
    </row>
    <row r="37326">
      <c r="A37326" s="47" t="s">
        <v>9285</v>
      </c>
      <c r="B37326" s="47">
        <v>2285.0</v>
      </c>
      <c r="C37326" s="47">
        <v>0.08</v>
      </c>
    </row>
    <row r="37327">
      <c r="A37327" s="47" t="s">
        <v>9285</v>
      </c>
      <c r="B37327" s="47">
        <v>2286.0</v>
      </c>
      <c r="C37327" s="47">
        <v>0.08</v>
      </c>
    </row>
    <row r="37328">
      <c r="A37328" s="47" t="s">
        <v>9285</v>
      </c>
      <c r="B37328" s="47">
        <v>2287.0</v>
      </c>
      <c r="C37328" s="47">
        <v>0.08</v>
      </c>
    </row>
    <row r="37329">
      <c r="A37329" s="47" t="s">
        <v>9285</v>
      </c>
      <c r="B37329" s="47">
        <v>2288.0</v>
      </c>
      <c r="C37329" s="47">
        <v>0.08</v>
      </c>
    </row>
    <row r="37330">
      <c r="A37330" s="47" t="s">
        <v>9285</v>
      </c>
      <c r="B37330" s="47">
        <v>2289.0</v>
      </c>
      <c r="C37330" s="47">
        <v>0.08</v>
      </c>
    </row>
    <row r="37331">
      <c r="A37331" s="47" t="s">
        <v>9285</v>
      </c>
      <c r="B37331" s="47">
        <v>2290.0</v>
      </c>
      <c r="C37331" s="47">
        <v>0.08</v>
      </c>
    </row>
    <row r="37332">
      <c r="A37332" s="47" t="s">
        <v>9285</v>
      </c>
      <c r="B37332" s="47">
        <v>2291.0</v>
      </c>
      <c r="C37332" s="47">
        <v>0.08</v>
      </c>
    </row>
    <row r="37333">
      <c r="A37333" s="47" t="s">
        <v>9285</v>
      </c>
      <c r="B37333" s="47">
        <v>2292.0</v>
      </c>
      <c r="C37333" s="47">
        <v>0.08</v>
      </c>
    </row>
    <row r="37334">
      <c r="A37334" s="47" t="s">
        <v>9285</v>
      </c>
      <c r="B37334" s="47">
        <v>2293.0</v>
      </c>
      <c r="C37334" s="47">
        <v>0.08</v>
      </c>
    </row>
    <row r="37335">
      <c r="A37335" s="47" t="s">
        <v>9285</v>
      </c>
      <c r="B37335" s="47">
        <v>2294.0</v>
      </c>
      <c r="C37335" s="47">
        <v>0.08</v>
      </c>
    </row>
    <row r="37336">
      <c r="A37336" s="47" t="s">
        <v>9285</v>
      </c>
      <c r="B37336" s="47">
        <v>2295.0</v>
      </c>
      <c r="C37336" s="47">
        <v>0.08</v>
      </c>
    </row>
    <row r="37337">
      <c r="A37337" s="47" t="s">
        <v>9285</v>
      </c>
      <c r="B37337" s="47">
        <v>2296.0</v>
      </c>
      <c r="C37337" s="47">
        <v>0.08</v>
      </c>
    </row>
    <row r="37338">
      <c r="A37338" s="47" t="s">
        <v>9285</v>
      </c>
      <c r="B37338" s="47">
        <v>2297.0</v>
      </c>
      <c r="C37338" s="47">
        <v>0.08</v>
      </c>
    </row>
    <row r="37339">
      <c r="A37339" s="47" t="s">
        <v>9285</v>
      </c>
      <c r="B37339" s="47">
        <v>2298.0</v>
      </c>
      <c r="C37339" s="47">
        <v>0.08</v>
      </c>
    </row>
    <row r="37340">
      <c r="A37340" s="47" t="s">
        <v>9285</v>
      </c>
      <c r="B37340" s="47">
        <v>2299.0</v>
      </c>
      <c r="C37340" s="47">
        <v>0.08</v>
      </c>
    </row>
    <row r="37341">
      <c r="A37341" s="47" t="s">
        <v>9285</v>
      </c>
      <c r="B37341" s="47">
        <v>2300.0</v>
      </c>
      <c r="C37341" s="47">
        <v>0.08</v>
      </c>
    </row>
    <row r="37342">
      <c r="A37342" s="47" t="s">
        <v>9285</v>
      </c>
      <c r="B37342" s="47">
        <v>2301.0</v>
      </c>
      <c r="C37342" s="47">
        <v>0.08</v>
      </c>
    </row>
    <row r="37343">
      <c r="A37343" s="47" t="s">
        <v>9285</v>
      </c>
      <c r="B37343" s="47">
        <v>2302.0</v>
      </c>
      <c r="C37343" s="47">
        <v>0.08</v>
      </c>
    </row>
    <row r="37344">
      <c r="A37344" s="47" t="s">
        <v>9285</v>
      </c>
      <c r="B37344" s="47">
        <v>2303.0</v>
      </c>
      <c r="C37344" s="47">
        <v>0.08</v>
      </c>
    </row>
    <row r="37345">
      <c r="A37345" s="47" t="s">
        <v>9285</v>
      </c>
      <c r="B37345" s="47">
        <v>2304.0</v>
      </c>
      <c r="C37345" s="47">
        <v>0.08</v>
      </c>
    </row>
    <row r="37346">
      <c r="A37346" s="47" t="s">
        <v>9285</v>
      </c>
      <c r="B37346" s="47">
        <v>2305.0</v>
      </c>
      <c r="C37346" s="47">
        <v>0.08</v>
      </c>
    </row>
    <row r="37347">
      <c r="A37347" s="47" t="s">
        <v>9285</v>
      </c>
      <c r="B37347" s="47">
        <v>2306.0</v>
      </c>
      <c r="C37347" s="47">
        <v>0.08</v>
      </c>
    </row>
    <row r="37348">
      <c r="A37348" s="47" t="s">
        <v>9285</v>
      </c>
      <c r="B37348" s="47">
        <v>2307.0</v>
      </c>
      <c r="C37348" s="47">
        <v>0.08</v>
      </c>
    </row>
    <row r="37349">
      <c r="A37349" s="47" t="s">
        <v>9285</v>
      </c>
      <c r="B37349" s="47">
        <v>2308.0</v>
      </c>
      <c r="C37349" s="47">
        <v>0.08</v>
      </c>
    </row>
    <row r="37350">
      <c r="A37350" s="47" t="s">
        <v>9285</v>
      </c>
      <c r="B37350" s="47">
        <v>2309.0</v>
      </c>
      <c r="C37350" s="47">
        <v>0.08</v>
      </c>
    </row>
    <row r="37351">
      <c r="A37351" s="47" t="s">
        <v>9285</v>
      </c>
      <c r="B37351" s="47">
        <v>2310.0</v>
      </c>
      <c r="C37351" s="47">
        <v>0.08</v>
      </c>
    </row>
    <row r="37352">
      <c r="A37352" s="47" t="s">
        <v>9285</v>
      </c>
      <c r="B37352" s="47">
        <v>2311.0</v>
      </c>
      <c r="C37352" s="47">
        <v>0.08</v>
      </c>
    </row>
    <row r="37353">
      <c r="A37353" s="47" t="s">
        <v>9285</v>
      </c>
      <c r="B37353" s="47">
        <v>2312.0</v>
      </c>
      <c r="C37353" s="47">
        <v>0.08</v>
      </c>
    </row>
    <row r="37354">
      <c r="A37354" s="47" t="s">
        <v>9285</v>
      </c>
      <c r="B37354" s="47">
        <v>2313.0</v>
      </c>
      <c r="C37354" s="47">
        <v>0.08</v>
      </c>
    </row>
    <row r="37355">
      <c r="A37355" s="47" t="s">
        <v>9285</v>
      </c>
      <c r="B37355" s="47">
        <v>2314.0</v>
      </c>
      <c r="C37355" s="47">
        <v>0.08</v>
      </c>
    </row>
    <row r="37356">
      <c r="A37356" s="47" t="s">
        <v>9285</v>
      </c>
      <c r="B37356" s="47">
        <v>2315.0</v>
      </c>
      <c r="C37356" s="47">
        <v>0.08</v>
      </c>
    </row>
    <row r="37357">
      <c r="A37357" s="47" t="s">
        <v>9285</v>
      </c>
      <c r="B37357" s="47">
        <v>2316.0</v>
      </c>
      <c r="C37357" s="47">
        <v>0.08</v>
      </c>
    </row>
    <row r="37358">
      <c r="A37358" s="47" t="s">
        <v>9285</v>
      </c>
      <c r="B37358" s="47">
        <v>2317.0</v>
      </c>
      <c r="C37358" s="47">
        <v>0.08</v>
      </c>
    </row>
    <row r="37359">
      <c r="A37359" s="47" t="s">
        <v>9285</v>
      </c>
      <c r="B37359" s="47">
        <v>2318.0</v>
      </c>
      <c r="C37359" s="47">
        <v>0.08</v>
      </c>
    </row>
    <row r="37360">
      <c r="A37360" s="47" t="s">
        <v>9285</v>
      </c>
      <c r="B37360" s="47">
        <v>2319.0</v>
      </c>
      <c r="C37360" s="47">
        <v>0.08</v>
      </c>
    </row>
    <row r="37361">
      <c r="A37361" s="47" t="s">
        <v>9285</v>
      </c>
      <c r="B37361" s="47">
        <v>2320.0</v>
      </c>
      <c r="C37361" s="47">
        <v>0.08</v>
      </c>
    </row>
    <row r="37362">
      <c r="A37362" s="47" t="s">
        <v>9285</v>
      </c>
      <c r="B37362" s="47">
        <v>2321.0</v>
      </c>
      <c r="C37362" s="47">
        <v>0.08</v>
      </c>
    </row>
    <row r="37363">
      <c r="A37363" s="47" t="s">
        <v>9285</v>
      </c>
      <c r="B37363" s="47">
        <v>2322.0</v>
      </c>
      <c r="C37363" s="47">
        <v>0.08</v>
      </c>
    </row>
    <row r="37364">
      <c r="A37364" s="47" t="s">
        <v>9285</v>
      </c>
      <c r="B37364" s="47">
        <v>2323.0</v>
      </c>
      <c r="C37364" s="47">
        <v>0.08</v>
      </c>
    </row>
    <row r="37365">
      <c r="A37365" s="47" t="s">
        <v>9285</v>
      </c>
      <c r="B37365" s="47">
        <v>2324.0</v>
      </c>
      <c r="C37365" s="47">
        <v>0.08</v>
      </c>
    </row>
    <row r="37366">
      <c r="A37366" s="47" t="s">
        <v>9285</v>
      </c>
      <c r="B37366" s="47">
        <v>2325.0</v>
      </c>
      <c r="C37366" s="47">
        <v>0.08</v>
      </c>
    </row>
    <row r="37367">
      <c r="A37367" s="47" t="s">
        <v>9285</v>
      </c>
      <c r="B37367" s="47">
        <v>2326.0</v>
      </c>
      <c r="C37367" s="47">
        <v>0.08</v>
      </c>
    </row>
    <row r="37368">
      <c r="A37368" s="47" t="s">
        <v>9285</v>
      </c>
      <c r="B37368" s="47">
        <v>2327.0</v>
      </c>
      <c r="C37368" s="47">
        <v>0.08</v>
      </c>
    </row>
    <row r="37369">
      <c r="A37369" s="47" t="s">
        <v>9285</v>
      </c>
      <c r="B37369" s="47">
        <v>2328.0</v>
      </c>
      <c r="C37369" s="47">
        <v>0.08</v>
      </c>
    </row>
    <row r="37370">
      <c r="A37370" s="47" t="s">
        <v>9285</v>
      </c>
      <c r="B37370" s="47">
        <v>2329.0</v>
      </c>
      <c r="C37370" s="47">
        <v>0.08</v>
      </c>
    </row>
    <row r="37371">
      <c r="A37371" s="47" t="s">
        <v>9285</v>
      </c>
      <c r="B37371" s="47">
        <v>2330.0</v>
      </c>
      <c r="C37371" s="47">
        <v>0.08</v>
      </c>
    </row>
    <row r="37372">
      <c r="A37372" s="47" t="s">
        <v>9285</v>
      </c>
      <c r="B37372" s="47">
        <v>2331.0</v>
      </c>
      <c r="C37372" s="47">
        <v>0.08</v>
      </c>
    </row>
    <row r="37373">
      <c r="A37373" s="47" t="s">
        <v>9285</v>
      </c>
      <c r="B37373" s="47">
        <v>2332.0</v>
      </c>
      <c r="C37373" s="47">
        <v>0.08</v>
      </c>
    </row>
    <row r="37374">
      <c r="A37374" s="47" t="s">
        <v>9285</v>
      </c>
      <c r="B37374" s="47">
        <v>2333.0</v>
      </c>
      <c r="C37374" s="47">
        <v>0.08</v>
      </c>
    </row>
    <row r="37375">
      <c r="A37375" s="47" t="s">
        <v>9285</v>
      </c>
      <c r="B37375" s="47">
        <v>2334.0</v>
      </c>
      <c r="C37375" s="47">
        <v>0.08</v>
      </c>
    </row>
    <row r="37376">
      <c r="A37376" s="47" t="s">
        <v>9285</v>
      </c>
      <c r="B37376" s="47">
        <v>2335.0</v>
      </c>
      <c r="C37376" s="47">
        <v>0.08</v>
      </c>
    </row>
    <row r="37377">
      <c r="A37377" s="47" t="s">
        <v>9285</v>
      </c>
      <c r="B37377" s="47">
        <v>2336.0</v>
      </c>
      <c r="C37377" s="47">
        <v>0.08</v>
      </c>
    </row>
    <row r="37378">
      <c r="A37378" s="47" t="s">
        <v>9285</v>
      </c>
      <c r="B37378" s="47">
        <v>2337.0</v>
      </c>
      <c r="C37378" s="47">
        <v>0.08</v>
      </c>
    </row>
    <row r="37379">
      <c r="A37379" s="47" t="s">
        <v>9285</v>
      </c>
      <c r="B37379" s="47">
        <v>2338.0</v>
      </c>
      <c r="C37379" s="47">
        <v>0.08</v>
      </c>
    </row>
    <row r="37380">
      <c r="A37380" s="47" t="s">
        <v>9285</v>
      </c>
      <c r="B37380" s="47">
        <v>2339.0</v>
      </c>
      <c r="C37380" s="47">
        <v>0.08</v>
      </c>
    </row>
    <row r="37381">
      <c r="A37381" s="47" t="s">
        <v>9285</v>
      </c>
      <c r="B37381" s="47">
        <v>2340.0</v>
      </c>
      <c r="C37381" s="47">
        <v>0.08</v>
      </c>
    </row>
    <row r="37382">
      <c r="A37382" s="47" t="s">
        <v>9285</v>
      </c>
      <c r="B37382" s="47">
        <v>2341.0</v>
      </c>
      <c r="C37382" s="47">
        <v>0.08</v>
      </c>
    </row>
    <row r="37383">
      <c r="A37383" s="47" t="s">
        <v>9285</v>
      </c>
      <c r="B37383" s="47">
        <v>2342.0</v>
      </c>
      <c r="C37383" s="47">
        <v>0.08</v>
      </c>
    </row>
    <row r="37384">
      <c r="A37384" s="47" t="s">
        <v>9285</v>
      </c>
      <c r="B37384" s="47">
        <v>2343.0</v>
      </c>
      <c r="C37384" s="47">
        <v>0.08</v>
      </c>
    </row>
    <row r="37385">
      <c r="A37385" s="47" t="s">
        <v>9285</v>
      </c>
      <c r="B37385" s="47">
        <v>2344.0</v>
      </c>
      <c r="C37385" s="47">
        <v>0.08</v>
      </c>
    </row>
    <row r="37386">
      <c r="A37386" s="47" t="s">
        <v>9285</v>
      </c>
      <c r="B37386" s="47">
        <v>2345.0</v>
      </c>
      <c r="C37386" s="47">
        <v>0.08</v>
      </c>
    </row>
    <row r="37387">
      <c r="A37387" s="47" t="s">
        <v>9285</v>
      </c>
      <c r="B37387" s="47">
        <v>2346.0</v>
      </c>
      <c r="C37387" s="47">
        <v>0.08</v>
      </c>
    </row>
    <row r="37388">
      <c r="A37388" s="47" t="s">
        <v>9285</v>
      </c>
      <c r="B37388" s="47">
        <v>2347.0</v>
      </c>
      <c r="C37388" s="47">
        <v>0.08</v>
      </c>
    </row>
    <row r="37389">
      <c r="A37389" s="47" t="s">
        <v>9285</v>
      </c>
      <c r="B37389" s="47">
        <v>2348.0</v>
      </c>
      <c r="C37389" s="47">
        <v>0.08</v>
      </c>
    </row>
    <row r="37390">
      <c r="A37390" s="47" t="s">
        <v>9285</v>
      </c>
      <c r="B37390" s="47">
        <v>2349.0</v>
      </c>
      <c r="C37390" s="47">
        <v>0.08</v>
      </c>
    </row>
    <row r="37391">
      <c r="A37391" s="47" t="s">
        <v>9285</v>
      </c>
      <c r="B37391" s="47">
        <v>2350.0</v>
      </c>
      <c r="C37391" s="47">
        <v>0.08</v>
      </c>
    </row>
    <row r="37392">
      <c r="A37392" s="47" t="s">
        <v>9285</v>
      </c>
      <c r="B37392" s="47">
        <v>2351.0</v>
      </c>
      <c r="C37392" s="47">
        <v>0.08</v>
      </c>
    </row>
    <row r="37393">
      <c r="A37393" s="47" t="s">
        <v>9285</v>
      </c>
      <c r="B37393" s="47">
        <v>2352.0</v>
      </c>
      <c r="C37393" s="47">
        <v>0.08</v>
      </c>
    </row>
    <row r="37394">
      <c r="A37394" s="47" t="s">
        <v>9285</v>
      </c>
      <c r="B37394" s="47">
        <v>2353.0</v>
      </c>
      <c r="C37394" s="47">
        <v>0.08</v>
      </c>
    </row>
    <row r="37395">
      <c r="A37395" s="47" t="s">
        <v>9285</v>
      </c>
      <c r="B37395" s="47">
        <v>2354.0</v>
      </c>
      <c r="C37395" s="47">
        <v>0.08</v>
      </c>
    </row>
    <row r="37396">
      <c r="A37396" s="47" t="s">
        <v>9285</v>
      </c>
      <c r="B37396" s="47">
        <v>2355.0</v>
      </c>
      <c r="C37396" s="47">
        <v>0.08</v>
      </c>
    </row>
    <row r="37397">
      <c r="A37397" s="47" t="s">
        <v>9285</v>
      </c>
      <c r="B37397" s="47">
        <v>2356.0</v>
      </c>
      <c r="C37397" s="47">
        <v>0.08</v>
      </c>
    </row>
    <row r="37398">
      <c r="A37398" s="47" t="s">
        <v>9285</v>
      </c>
      <c r="B37398" s="47">
        <v>2357.0</v>
      </c>
      <c r="C37398" s="47">
        <v>0.08</v>
      </c>
    </row>
    <row r="37399">
      <c r="A37399" s="47" t="s">
        <v>9285</v>
      </c>
      <c r="B37399" s="47">
        <v>2358.0</v>
      </c>
      <c r="C37399" s="47">
        <v>0.08</v>
      </c>
    </row>
    <row r="37400">
      <c r="A37400" s="47" t="s">
        <v>9285</v>
      </c>
      <c r="B37400" s="47">
        <v>2359.0</v>
      </c>
      <c r="C37400" s="47">
        <v>0.08</v>
      </c>
    </row>
    <row r="37401">
      <c r="A37401" s="47" t="s">
        <v>9285</v>
      </c>
      <c r="B37401" s="47">
        <v>2360.0</v>
      </c>
      <c r="C37401" s="47">
        <v>0.08</v>
      </c>
    </row>
    <row r="37402">
      <c r="A37402" s="47" t="s">
        <v>9285</v>
      </c>
      <c r="B37402" s="47">
        <v>2361.0</v>
      </c>
      <c r="C37402" s="47">
        <v>0.08</v>
      </c>
    </row>
    <row r="37403">
      <c r="A37403" s="47" t="s">
        <v>9285</v>
      </c>
      <c r="B37403" s="47">
        <v>2362.0</v>
      </c>
      <c r="C37403" s="47">
        <v>0.08</v>
      </c>
    </row>
    <row r="37404">
      <c r="A37404" s="47" t="s">
        <v>9285</v>
      </c>
      <c r="B37404" s="47">
        <v>2363.0</v>
      </c>
      <c r="C37404" s="47">
        <v>0.08</v>
      </c>
    </row>
    <row r="37405">
      <c r="A37405" s="47" t="s">
        <v>9285</v>
      </c>
      <c r="B37405" s="47">
        <v>2364.0</v>
      </c>
      <c r="C37405" s="47">
        <v>0.08</v>
      </c>
    </row>
    <row r="37406">
      <c r="A37406" s="47" t="s">
        <v>9285</v>
      </c>
      <c r="B37406" s="47">
        <v>2365.0</v>
      </c>
      <c r="C37406" s="47">
        <v>0.08</v>
      </c>
    </row>
    <row r="37407">
      <c r="A37407" s="47" t="s">
        <v>9285</v>
      </c>
      <c r="B37407" s="47">
        <v>2366.0</v>
      </c>
      <c r="C37407" s="47">
        <v>0.08</v>
      </c>
    </row>
    <row r="37408">
      <c r="A37408" s="47" t="s">
        <v>9285</v>
      </c>
      <c r="B37408" s="47">
        <v>2367.0</v>
      </c>
      <c r="C37408" s="47">
        <v>0.08</v>
      </c>
    </row>
    <row r="37409">
      <c r="A37409" s="47" t="s">
        <v>9285</v>
      </c>
      <c r="B37409" s="47">
        <v>2368.0</v>
      </c>
      <c r="C37409" s="47">
        <v>0.08</v>
      </c>
    </row>
    <row r="37410">
      <c r="A37410" s="47" t="s">
        <v>9285</v>
      </c>
      <c r="B37410" s="47">
        <v>2369.0</v>
      </c>
      <c r="C37410" s="47">
        <v>0.08</v>
      </c>
    </row>
    <row r="37411">
      <c r="A37411" s="47" t="s">
        <v>9285</v>
      </c>
      <c r="B37411" s="47">
        <v>2370.0</v>
      </c>
      <c r="C37411" s="47">
        <v>0.08</v>
      </c>
    </row>
    <row r="37412">
      <c r="A37412" s="47" t="s">
        <v>9285</v>
      </c>
      <c r="B37412" s="47">
        <v>2371.0</v>
      </c>
      <c r="C37412" s="47">
        <v>0.08</v>
      </c>
    </row>
    <row r="37413">
      <c r="A37413" s="47" t="s">
        <v>9285</v>
      </c>
      <c r="B37413" s="47">
        <v>2372.0</v>
      </c>
      <c r="C37413" s="47">
        <v>0.08</v>
      </c>
    </row>
    <row r="37414">
      <c r="A37414" s="47" t="s">
        <v>9285</v>
      </c>
      <c r="B37414" s="47">
        <v>2373.0</v>
      </c>
      <c r="C37414" s="47">
        <v>0.08</v>
      </c>
    </row>
    <row r="37415">
      <c r="A37415" s="47" t="s">
        <v>9285</v>
      </c>
      <c r="B37415" s="47">
        <v>2374.0</v>
      </c>
      <c r="C37415" s="47">
        <v>0.08</v>
      </c>
    </row>
    <row r="37416">
      <c r="A37416" s="47" t="s">
        <v>9285</v>
      </c>
      <c r="B37416" s="47">
        <v>2375.0</v>
      </c>
      <c r="C37416" s="47">
        <v>0.08</v>
      </c>
    </row>
    <row r="37417">
      <c r="A37417" s="47" t="s">
        <v>9285</v>
      </c>
      <c r="B37417" s="47">
        <v>2376.0</v>
      </c>
      <c r="C37417" s="47">
        <v>0.08</v>
      </c>
    </row>
    <row r="37418">
      <c r="A37418" s="47" t="s">
        <v>9285</v>
      </c>
      <c r="B37418" s="47">
        <v>2377.0</v>
      </c>
      <c r="C37418" s="47">
        <v>0.08</v>
      </c>
    </row>
    <row r="37419">
      <c r="A37419" s="47" t="s">
        <v>9285</v>
      </c>
      <c r="B37419" s="47">
        <v>2378.0</v>
      </c>
      <c r="C37419" s="47">
        <v>0.08</v>
      </c>
    </row>
    <row r="37420">
      <c r="A37420" s="47" t="s">
        <v>9285</v>
      </c>
      <c r="B37420" s="47">
        <v>2379.0</v>
      </c>
      <c r="C37420" s="47">
        <v>0.08</v>
      </c>
    </row>
    <row r="37421">
      <c r="A37421" s="47" t="s">
        <v>9285</v>
      </c>
      <c r="B37421" s="47">
        <v>2380.0</v>
      </c>
      <c r="C37421" s="47">
        <v>0.08</v>
      </c>
    </row>
    <row r="37422">
      <c r="A37422" s="47" t="s">
        <v>9285</v>
      </c>
      <c r="B37422" s="47">
        <v>2381.0</v>
      </c>
      <c r="C37422" s="47">
        <v>0.08</v>
      </c>
    </row>
    <row r="37423">
      <c r="A37423" s="47" t="s">
        <v>9285</v>
      </c>
      <c r="B37423" s="47">
        <v>2382.0</v>
      </c>
      <c r="C37423" s="47">
        <v>0.08</v>
      </c>
    </row>
    <row r="37424">
      <c r="A37424" s="47" t="s">
        <v>9285</v>
      </c>
      <c r="B37424" s="47">
        <v>2383.0</v>
      </c>
      <c r="C37424" s="47">
        <v>0.08</v>
      </c>
    </row>
    <row r="37425">
      <c r="A37425" s="47" t="s">
        <v>9285</v>
      </c>
      <c r="B37425" s="47">
        <v>2384.0</v>
      </c>
      <c r="C37425" s="47">
        <v>0.08</v>
      </c>
    </row>
    <row r="37426">
      <c r="A37426" s="47" t="s">
        <v>9285</v>
      </c>
      <c r="B37426" s="47">
        <v>2385.0</v>
      </c>
      <c r="C37426" s="47">
        <v>0.08</v>
      </c>
    </row>
    <row r="37427">
      <c r="A37427" s="47" t="s">
        <v>9285</v>
      </c>
      <c r="B37427" s="47">
        <v>2386.0</v>
      </c>
      <c r="C37427" s="47">
        <v>0.08</v>
      </c>
    </row>
    <row r="37428">
      <c r="A37428" s="47" t="s">
        <v>9285</v>
      </c>
      <c r="B37428" s="47">
        <v>2387.0</v>
      </c>
      <c r="C37428" s="47">
        <v>0.08</v>
      </c>
    </row>
    <row r="37429">
      <c r="A37429" s="47" t="s">
        <v>9285</v>
      </c>
      <c r="B37429" s="47">
        <v>2388.0</v>
      </c>
      <c r="C37429" s="47">
        <v>0.08</v>
      </c>
    </row>
    <row r="37430">
      <c r="A37430" s="47" t="s">
        <v>9285</v>
      </c>
      <c r="B37430" s="47">
        <v>2389.0</v>
      </c>
      <c r="C37430" s="47">
        <v>0.08</v>
      </c>
    </row>
    <row r="37431">
      <c r="A37431" s="47" t="s">
        <v>9285</v>
      </c>
      <c r="B37431" s="47">
        <v>2390.0</v>
      </c>
      <c r="C37431" s="47">
        <v>0.08</v>
      </c>
    </row>
    <row r="37432">
      <c r="A37432" s="47" t="s">
        <v>9285</v>
      </c>
      <c r="B37432" s="47">
        <v>2391.0</v>
      </c>
      <c r="C37432" s="47">
        <v>0.08</v>
      </c>
    </row>
    <row r="37433">
      <c r="A37433" s="47" t="s">
        <v>9285</v>
      </c>
      <c r="B37433" s="47">
        <v>2392.0</v>
      </c>
      <c r="C37433" s="47">
        <v>0.08</v>
      </c>
    </row>
    <row r="37434">
      <c r="A37434" s="47" t="s">
        <v>9285</v>
      </c>
      <c r="B37434" s="47">
        <v>2393.0</v>
      </c>
      <c r="C37434" s="47">
        <v>0.08</v>
      </c>
    </row>
    <row r="37435">
      <c r="A37435" s="47" t="s">
        <v>9285</v>
      </c>
      <c r="B37435" s="47">
        <v>2394.0</v>
      </c>
      <c r="C37435" s="47">
        <v>0.08</v>
      </c>
    </row>
    <row r="37436">
      <c r="A37436" s="47" t="s">
        <v>9285</v>
      </c>
      <c r="B37436" s="47">
        <v>2395.0</v>
      </c>
      <c r="C37436" s="47">
        <v>0.08</v>
      </c>
    </row>
    <row r="37437">
      <c r="A37437" s="47" t="s">
        <v>9285</v>
      </c>
      <c r="B37437" s="47">
        <v>2396.0</v>
      </c>
      <c r="C37437" s="47">
        <v>0.08</v>
      </c>
    </row>
    <row r="37438">
      <c r="A37438" s="47" t="s">
        <v>9285</v>
      </c>
      <c r="B37438" s="47">
        <v>2397.0</v>
      </c>
      <c r="C37438" s="47">
        <v>0.08</v>
      </c>
    </row>
    <row r="37439">
      <c r="A37439" s="47" t="s">
        <v>9285</v>
      </c>
      <c r="B37439" s="47">
        <v>2398.0</v>
      </c>
      <c r="C37439" s="47">
        <v>0.08</v>
      </c>
    </row>
    <row r="37440">
      <c r="A37440" s="47" t="s">
        <v>9285</v>
      </c>
      <c r="B37440" s="47">
        <v>2399.0</v>
      </c>
      <c r="C37440" s="47">
        <v>0.08</v>
      </c>
    </row>
    <row r="37441">
      <c r="A37441" s="47" t="s">
        <v>9285</v>
      </c>
      <c r="B37441" s="47">
        <v>2400.0</v>
      </c>
      <c r="C37441" s="47">
        <v>0.08</v>
      </c>
    </row>
    <row r="37442">
      <c r="A37442" s="47" t="s">
        <v>9285</v>
      </c>
      <c r="B37442" s="47">
        <v>2401.0</v>
      </c>
      <c r="C37442" s="47">
        <v>0.08</v>
      </c>
    </row>
    <row r="37443">
      <c r="A37443" s="47" t="s">
        <v>9285</v>
      </c>
      <c r="B37443" s="47">
        <v>2402.0</v>
      </c>
      <c r="C37443" s="47">
        <v>0.08</v>
      </c>
    </row>
    <row r="37444">
      <c r="A37444" s="47" t="s">
        <v>9285</v>
      </c>
      <c r="B37444" s="47">
        <v>2403.0</v>
      </c>
      <c r="C37444" s="47">
        <v>0.08</v>
      </c>
    </row>
    <row r="37445">
      <c r="A37445" s="47" t="s">
        <v>9285</v>
      </c>
      <c r="B37445" s="47">
        <v>2404.0</v>
      </c>
      <c r="C37445" s="47">
        <v>0.08</v>
      </c>
    </row>
    <row r="37446">
      <c r="A37446" s="47" t="s">
        <v>9285</v>
      </c>
      <c r="B37446" s="47">
        <v>2405.0</v>
      </c>
      <c r="C37446" s="47">
        <v>0.08</v>
      </c>
    </row>
    <row r="37447">
      <c r="A37447" s="47" t="s">
        <v>9285</v>
      </c>
      <c r="B37447" s="47">
        <v>2406.0</v>
      </c>
      <c r="C37447" s="47">
        <v>0.08</v>
      </c>
    </row>
    <row r="37448">
      <c r="A37448" s="47" t="s">
        <v>9285</v>
      </c>
      <c r="B37448" s="47">
        <v>2407.0</v>
      </c>
      <c r="C37448" s="47">
        <v>0.08</v>
      </c>
    </row>
    <row r="37449">
      <c r="A37449" s="47" t="s">
        <v>9285</v>
      </c>
      <c r="B37449" s="47">
        <v>2408.0</v>
      </c>
      <c r="C37449" s="47">
        <v>0.08</v>
      </c>
    </row>
    <row r="37450">
      <c r="A37450" s="47" t="s">
        <v>9285</v>
      </c>
      <c r="B37450" s="47">
        <v>2409.0</v>
      </c>
      <c r="C37450" s="47">
        <v>0.08</v>
      </c>
    </row>
    <row r="37451">
      <c r="A37451" s="47" t="s">
        <v>9285</v>
      </c>
      <c r="B37451" s="47">
        <v>2410.0</v>
      </c>
      <c r="C37451" s="47">
        <v>0.08</v>
      </c>
    </row>
    <row r="37452">
      <c r="A37452" s="47" t="s">
        <v>9285</v>
      </c>
      <c r="B37452" s="47">
        <v>2411.0</v>
      </c>
      <c r="C37452" s="47">
        <v>0.08</v>
      </c>
    </row>
    <row r="37453">
      <c r="A37453" s="47" t="s">
        <v>9285</v>
      </c>
      <c r="B37453" s="47">
        <v>2412.0</v>
      </c>
      <c r="C37453" s="47">
        <v>0.08</v>
      </c>
    </row>
    <row r="37454">
      <c r="A37454" s="47" t="s">
        <v>9285</v>
      </c>
      <c r="B37454" s="47">
        <v>2413.0</v>
      </c>
      <c r="C37454" s="47">
        <v>0.08</v>
      </c>
    </row>
    <row r="37455">
      <c r="A37455" s="47" t="s">
        <v>9285</v>
      </c>
      <c r="B37455" s="47">
        <v>2414.0</v>
      </c>
      <c r="C37455" s="47">
        <v>0.08</v>
      </c>
    </row>
    <row r="37456">
      <c r="A37456" s="47" t="s">
        <v>9285</v>
      </c>
      <c r="B37456" s="47">
        <v>2415.0</v>
      </c>
      <c r="C37456" s="47">
        <v>0.08</v>
      </c>
    </row>
    <row r="37457">
      <c r="A37457" s="47" t="s">
        <v>9285</v>
      </c>
      <c r="B37457" s="47">
        <v>2416.0</v>
      </c>
      <c r="C37457" s="47">
        <v>0.08</v>
      </c>
    </row>
    <row r="37458">
      <c r="A37458" s="47" t="s">
        <v>9285</v>
      </c>
      <c r="B37458" s="47">
        <v>2417.0</v>
      </c>
      <c r="C37458" s="47">
        <v>0.08</v>
      </c>
    </row>
    <row r="37459">
      <c r="A37459" s="47" t="s">
        <v>9285</v>
      </c>
      <c r="B37459" s="47">
        <v>2418.0</v>
      </c>
      <c r="C37459" s="47">
        <v>0.08</v>
      </c>
    </row>
    <row r="37460">
      <c r="A37460" s="47" t="s">
        <v>9285</v>
      </c>
      <c r="B37460" s="47">
        <v>2419.0</v>
      </c>
      <c r="C37460" s="47">
        <v>0.08</v>
      </c>
    </row>
    <row r="37461">
      <c r="A37461" s="47" t="s">
        <v>9285</v>
      </c>
      <c r="B37461" s="47">
        <v>2420.0</v>
      </c>
      <c r="C37461" s="47">
        <v>0.08</v>
      </c>
    </row>
    <row r="37462">
      <c r="A37462" s="47" t="s">
        <v>9285</v>
      </c>
      <c r="B37462" s="47">
        <v>2421.0</v>
      </c>
      <c r="C37462" s="47">
        <v>0.08</v>
      </c>
    </row>
    <row r="37463">
      <c r="A37463" s="47" t="s">
        <v>9285</v>
      </c>
      <c r="B37463" s="47">
        <v>2422.0</v>
      </c>
      <c r="C37463" s="47">
        <v>0.08</v>
      </c>
    </row>
    <row r="37464">
      <c r="A37464" s="47" t="s">
        <v>9285</v>
      </c>
      <c r="B37464" s="47">
        <v>2423.0</v>
      </c>
      <c r="C37464" s="47">
        <v>0.08</v>
      </c>
    </row>
    <row r="37465">
      <c r="A37465" s="47" t="s">
        <v>9285</v>
      </c>
      <c r="B37465" s="47">
        <v>2424.0</v>
      </c>
      <c r="C37465" s="47">
        <v>0.08</v>
      </c>
    </row>
    <row r="37466">
      <c r="A37466" s="47" t="s">
        <v>9285</v>
      </c>
      <c r="B37466" s="47">
        <v>2425.0</v>
      </c>
      <c r="C37466" s="47">
        <v>0.08</v>
      </c>
    </row>
    <row r="37467">
      <c r="A37467" s="47" t="s">
        <v>9285</v>
      </c>
      <c r="B37467" s="47">
        <v>2426.0</v>
      </c>
      <c r="C37467" s="47">
        <v>0.08</v>
      </c>
    </row>
    <row r="37468">
      <c r="A37468" s="47" t="s">
        <v>9285</v>
      </c>
      <c r="B37468" s="47">
        <v>2427.0</v>
      </c>
      <c r="C37468" s="47">
        <v>0.08</v>
      </c>
    </row>
    <row r="37469">
      <c r="A37469" s="47" t="s">
        <v>9285</v>
      </c>
      <c r="B37469" s="47">
        <v>2428.0</v>
      </c>
      <c r="C37469" s="47">
        <v>0.08</v>
      </c>
    </row>
    <row r="37470">
      <c r="A37470" s="47" t="s">
        <v>9285</v>
      </c>
      <c r="B37470" s="47">
        <v>2429.0</v>
      </c>
      <c r="C37470" s="47">
        <v>0.08</v>
      </c>
    </row>
    <row r="37471">
      <c r="A37471" s="47" t="s">
        <v>9285</v>
      </c>
      <c r="B37471" s="47">
        <v>2430.0</v>
      </c>
      <c r="C37471" s="47">
        <v>0.08</v>
      </c>
    </row>
    <row r="37472">
      <c r="A37472" s="47" t="s">
        <v>9285</v>
      </c>
      <c r="B37472" s="47">
        <v>2431.0</v>
      </c>
      <c r="C37472" s="47">
        <v>0.08</v>
      </c>
    </row>
    <row r="37473">
      <c r="A37473" s="47" t="s">
        <v>9285</v>
      </c>
      <c r="B37473" s="47">
        <v>2432.0</v>
      </c>
      <c r="C37473" s="47">
        <v>0.08</v>
      </c>
    </row>
    <row r="37474">
      <c r="A37474" s="47" t="s">
        <v>9285</v>
      </c>
      <c r="B37474" s="47">
        <v>2433.0</v>
      </c>
      <c r="C37474" s="47">
        <v>0.08</v>
      </c>
    </row>
    <row r="37475">
      <c r="A37475" s="47" t="s">
        <v>9285</v>
      </c>
      <c r="B37475" s="47">
        <v>2434.0</v>
      </c>
      <c r="C37475" s="47">
        <v>0.08</v>
      </c>
    </row>
    <row r="37476">
      <c r="A37476" s="47" t="s">
        <v>9285</v>
      </c>
      <c r="B37476" s="47">
        <v>2435.0</v>
      </c>
      <c r="C37476" s="47">
        <v>0.08</v>
      </c>
    </row>
    <row r="37477">
      <c r="A37477" s="47" t="s">
        <v>9285</v>
      </c>
      <c r="B37477" s="47">
        <v>2436.0</v>
      </c>
      <c r="C37477" s="47">
        <v>0.08</v>
      </c>
    </row>
    <row r="37478">
      <c r="A37478" s="47" t="s">
        <v>9285</v>
      </c>
      <c r="B37478" s="47">
        <v>2437.0</v>
      </c>
      <c r="C37478" s="47">
        <v>0.08</v>
      </c>
    </row>
    <row r="37479">
      <c r="A37479" s="47" t="s">
        <v>9285</v>
      </c>
      <c r="B37479" s="47">
        <v>2438.0</v>
      </c>
      <c r="C37479" s="47">
        <v>0.08</v>
      </c>
    </row>
    <row r="37480">
      <c r="A37480" s="47" t="s">
        <v>9285</v>
      </c>
      <c r="B37480" s="47">
        <v>2439.0</v>
      </c>
      <c r="C37480" s="47">
        <v>0.08</v>
      </c>
    </row>
    <row r="37481">
      <c r="A37481" s="47" t="s">
        <v>9285</v>
      </c>
      <c r="B37481" s="47">
        <v>2440.0</v>
      </c>
      <c r="C37481" s="47">
        <v>0.08</v>
      </c>
    </row>
    <row r="37482">
      <c r="A37482" s="47" t="s">
        <v>9285</v>
      </c>
      <c r="B37482" s="47">
        <v>2441.0</v>
      </c>
      <c r="C37482" s="47">
        <v>0.08</v>
      </c>
    </row>
    <row r="37483">
      <c r="A37483" s="47" t="s">
        <v>9285</v>
      </c>
      <c r="B37483" s="47">
        <v>2442.0</v>
      </c>
      <c r="C37483" s="47">
        <v>0.08</v>
      </c>
    </row>
    <row r="37484">
      <c r="A37484" s="47" t="s">
        <v>9285</v>
      </c>
      <c r="B37484" s="47">
        <v>2443.0</v>
      </c>
      <c r="C37484" s="47">
        <v>0.08</v>
      </c>
    </row>
    <row r="37485">
      <c r="A37485" s="47" t="s">
        <v>9285</v>
      </c>
      <c r="B37485" s="47">
        <v>2444.0</v>
      </c>
      <c r="C37485" s="47">
        <v>0.08</v>
      </c>
    </row>
    <row r="37486">
      <c r="A37486" s="47" t="s">
        <v>9285</v>
      </c>
      <c r="B37486" s="47">
        <v>2445.0</v>
      </c>
      <c r="C37486" s="47">
        <v>0.08</v>
      </c>
    </row>
    <row r="37487">
      <c r="A37487" s="47" t="s">
        <v>9285</v>
      </c>
      <c r="B37487" s="47">
        <v>2446.0</v>
      </c>
      <c r="C37487" s="47">
        <v>0.08</v>
      </c>
    </row>
    <row r="37488">
      <c r="A37488" s="47" t="s">
        <v>9285</v>
      </c>
      <c r="B37488" s="47">
        <v>2447.0</v>
      </c>
      <c r="C37488" s="47">
        <v>0.08</v>
      </c>
    </row>
    <row r="37489">
      <c r="A37489" s="47" t="s">
        <v>9285</v>
      </c>
      <c r="B37489" s="47">
        <v>2448.0</v>
      </c>
      <c r="C37489" s="47">
        <v>0.08</v>
      </c>
    </row>
    <row r="37490">
      <c r="A37490" s="47" t="s">
        <v>9285</v>
      </c>
      <c r="B37490" s="47">
        <v>2449.0</v>
      </c>
      <c r="C37490" s="47">
        <v>0.08</v>
      </c>
    </row>
    <row r="37491">
      <c r="A37491" s="47" t="s">
        <v>9285</v>
      </c>
      <c r="B37491" s="47">
        <v>2450.0</v>
      </c>
      <c r="C37491" s="47">
        <v>0.08</v>
      </c>
    </row>
    <row r="37492">
      <c r="A37492" s="47" t="s">
        <v>9285</v>
      </c>
      <c r="B37492" s="47">
        <v>2451.0</v>
      </c>
      <c r="C37492" s="47">
        <v>0.08</v>
      </c>
    </row>
    <row r="37493">
      <c r="A37493" s="47" t="s">
        <v>9285</v>
      </c>
      <c r="B37493" s="47">
        <v>2452.0</v>
      </c>
      <c r="C37493" s="47">
        <v>0.08</v>
      </c>
    </row>
    <row r="37494">
      <c r="A37494" s="47" t="s">
        <v>9285</v>
      </c>
      <c r="B37494" s="47">
        <v>2453.0</v>
      </c>
      <c r="C37494" s="47">
        <v>0.08</v>
      </c>
    </row>
    <row r="37495">
      <c r="A37495" s="47" t="s">
        <v>9285</v>
      </c>
      <c r="B37495" s="47">
        <v>2454.0</v>
      </c>
      <c r="C37495" s="47">
        <v>0.08</v>
      </c>
    </row>
    <row r="37496">
      <c r="A37496" s="47" t="s">
        <v>9285</v>
      </c>
      <c r="B37496" s="47">
        <v>2455.0</v>
      </c>
      <c r="C37496" s="47">
        <v>0.08</v>
      </c>
    </row>
    <row r="37497">
      <c r="A37497" s="47" t="s">
        <v>9285</v>
      </c>
      <c r="B37497" s="47">
        <v>2456.0</v>
      </c>
      <c r="C37497" s="47">
        <v>0.08</v>
      </c>
    </row>
    <row r="37498">
      <c r="A37498" s="47" t="s">
        <v>9285</v>
      </c>
      <c r="B37498" s="47">
        <v>2457.0</v>
      </c>
      <c r="C37498" s="47">
        <v>0.08</v>
      </c>
    </row>
    <row r="37499">
      <c r="A37499" s="47" t="s">
        <v>9285</v>
      </c>
      <c r="B37499" s="47">
        <v>2458.0</v>
      </c>
      <c r="C37499" s="47">
        <v>0.08</v>
      </c>
    </row>
    <row r="37500">
      <c r="A37500" s="47" t="s">
        <v>9285</v>
      </c>
      <c r="B37500" s="47">
        <v>2459.0</v>
      </c>
      <c r="C37500" s="47">
        <v>0.08</v>
      </c>
    </row>
    <row r="37501">
      <c r="A37501" s="47" t="s">
        <v>9285</v>
      </c>
      <c r="B37501" s="47">
        <v>2460.0</v>
      </c>
      <c r="C37501" s="47">
        <v>0.08</v>
      </c>
    </row>
    <row r="37502">
      <c r="A37502" s="47" t="s">
        <v>9285</v>
      </c>
      <c r="B37502" s="47">
        <v>2461.0</v>
      </c>
      <c r="C37502" s="47">
        <v>0.08</v>
      </c>
    </row>
    <row r="37503">
      <c r="A37503" s="47" t="s">
        <v>9285</v>
      </c>
      <c r="B37503" s="47">
        <v>2462.0</v>
      </c>
      <c r="C37503" s="47">
        <v>0.08</v>
      </c>
    </row>
    <row r="37504">
      <c r="A37504" s="47" t="s">
        <v>9285</v>
      </c>
      <c r="B37504" s="47">
        <v>2463.0</v>
      </c>
      <c r="C37504" s="47">
        <v>0.08</v>
      </c>
    </row>
    <row r="37505">
      <c r="A37505" s="47" t="s">
        <v>9285</v>
      </c>
      <c r="B37505" s="47">
        <v>2464.0</v>
      </c>
      <c r="C37505" s="47">
        <v>0.08</v>
      </c>
    </row>
    <row r="37506">
      <c r="A37506" s="47" t="s">
        <v>9285</v>
      </c>
      <c r="B37506" s="47">
        <v>2465.0</v>
      </c>
      <c r="C37506" s="47">
        <v>0.08</v>
      </c>
    </row>
    <row r="37507">
      <c r="A37507" s="47" t="s">
        <v>9285</v>
      </c>
      <c r="B37507" s="47">
        <v>2466.0</v>
      </c>
      <c r="C37507" s="47">
        <v>0.08</v>
      </c>
    </row>
    <row r="37508">
      <c r="A37508" s="47" t="s">
        <v>9285</v>
      </c>
      <c r="B37508" s="47">
        <v>2467.0</v>
      </c>
      <c r="C37508" s="47">
        <v>0.08</v>
      </c>
    </row>
    <row r="37509">
      <c r="A37509" s="47" t="s">
        <v>9285</v>
      </c>
      <c r="B37509" s="47">
        <v>2468.0</v>
      </c>
      <c r="C37509" s="47">
        <v>0.08</v>
      </c>
    </row>
    <row r="37510">
      <c r="A37510" s="47" t="s">
        <v>9285</v>
      </c>
      <c r="B37510" s="47">
        <v>2469.0</v>
      </c>
      <c r="C37510" s="47">
        <v>0.08</v>
      </c>
    </row>
    <row r="37511">
      <c r="A37511" s="47" t="s">
        <v>9285</v>
      </c>
      <c r="B37511" s="47">
        <v>2470.0</v>
      </c>
      <c r="C37511" s="47">
        <v>0.08</v>
      </c>
    </row>
    <row r="37512">
      <c r="A37512" s="47" t="s">
        <v>9285</v>
      </c>
      <c r="B37512" s="47">
        <v>2471.0</v>
      </c>
      <c r="C37512" s="47">
        <v>0.08</v>
      </c>
    </row>
    <row r="37513">
      <c r="A37513" s="47" t="s">
        <v>9285</v>
      </c>
      <c r="B37513" s="47">
        <v>2472.0</v>
      </c>
      <c r="C37513" s="47">
        <v>0.08</v>
      </c>
    </row>
    <row r="37514">
      <c r="A37514" s="47" t="s">
        <v>9285</v>
      </c>
      <c r="B37514" s="47">
        <v>2473.0</v>
      </c>
      <c r="C37514" s="47">
        <v>0.08</v>
      </c>
    </row>
    <row r="37515">
      <c r="A37515" s="47" t="s">
        <v>9285</v>
      </c>
      <c r="B37515" s="47">
        <v>2474.0</v>
      </c>
      <c r="C37515" s="47">
        <v>0.08</v>
      </c>
    </row>
    <row r="37516">
      <c r="A37516" s="47" t="s">
        <v>9285</v>
      </c>
      <c r="B37516" s="47">
        <v>2475.0</v>
      </c>
      <c r="C37516" s="47">
        <v>0.08</v>
      </c>
    </row>
    <row r="37517">
      <c r="A37517" s="47" t="s">
        <v>9285</v>
      </c>
      <c r="B37517" s="47">
        <v>2476.0</v>
      </c>
      <c r="C37517" s="47">
        <v>0.08</v>
      </c>
    </row>
    <row r="37518">
      <c r="A37518" s="47" t="s">
        <v>9285</v>
      </c>
      <c r="B37518" s="47">
        <v>2477.0</v>
      </c>
      <c r="C37518" s="47">
        <v>0.08</v>
      </c>
    </row>
    <row r="37519">
      <c r="A37519" s="47" t="s">
        <v>9285</v>
      </c>
      <c r="B37519" s="47">
        <v>2478.0</v>
      </c>
      <c r="C37519" s="47">
        <v>0.08</v>
      </c>
    </row>
    <row r="37520">
      <c r="A37520" s="47" t="s">
        <v>9285</v>
      </c>
      <c r="B37520" s="47">
        <v>2479.0</v>
      </c>
      <c r="C37520" s="47">
        <v>0.08</v>
      </c>
    </row>
    <row r="37521">
      <c r="A37521" s="47" t="s">
        <v>9285</v>
      </c>
      <c r="B37521" s="47">
        <v>2480.0</v>
      </c>
      <c r="C37521" s="47">
        <v>0.08</v>
      </c>
    </row>
    <row r="37522">
      <c r="A37522" s="47" t="s">
        <v>9285</v>
      </c>
      <c r="B37522" s="47">
        <v>2481.0</v>
      </c>
      <c r="C37522" s="47">
        <v>0.08</v>
      </c>
    </row>
    <row r="37523">
      <c r="A37523" s="47" t="s">
        <v>9285</v>
      </c>
      <c r="B37523" s="47">
        <v>2482.0</v>
      </c>
      <c r="C37523" s="47">
        <v>0.08</v>
      </c>
    </row>
    <row r="37524">
      <c r="A37524" s="47" t="s">
        <v>9285</v>
      </c>
      <c r="B37524" s="47">
        <v>2483.0</v>
      </c>
      <c r="C37524" s="47">
        <v>0.08</v>
      </c>
    </row>
    <row r="37525">
      <c r="A37525" s="47" t="s">
        <v>9285</v>
      </c>
      <c r="B37525" s="47">
        <v>2484.0</v>
      </c>
      <c r="C37525" s="47">
        <v>0.08</v>
      </c>
    </row>
    <row r="37526">
      <c r="A37526" s="47" t="s">
        <v>9285</v>
      </c>
      <c r="B37526" s="47">
        <v>2485.0</v>
      </c>
      <c r="C37526" s="47">
        <v>0.08</v>
      </c>
    </row>
    <row r="37527">
      <c r="A37527" s="47" t="s">
        <v>9285</v>
      </c>
      <c r="B37527" s="47">
        <v>2486.0</v>
      </c>
      <c r="C37527" s="47">
        <v>0.08</v>
      </c>
    </row>
    <row r="37528">
      <c r="A37528" s="47" t="s">
        <v>9285</v>
      </c>
      <c r="B37528" s="47">
        <v>2487.0</v>
      </c>
      <c r="C37528" s="47">
        <v>0.08</v>
      </c>
    </row>
    <row r="37529">
      <c r="A37529" s="47" t="s">
        <v>9285</v>
      </c>
      <c r="B37529" s="47">
        <v>2488.0</v>
      </c>
      <c r="C37529" s="47">
        <v>0.08</v>
      </c>
    </row>
    <row r="37530">
      <c r="A37530" s="47" t="s">
        <v>9285</v>
      </c>
      <c r="B37530" s="47">
        <v>2489.0</v>
      </c>
      <c r="C37530" s="47">
        <v>0.08</v>
      </c>
    </row>
    <row r="37531">
      <c r="A37531" s="47" t="s">
        <v>9285</v>
      </c>
      <c r="B37531" s="47">
        <v>2490.0</v>
      </c>
      <c r="C37531" s="47">
        <v>0.08</v>
      </c>
    </row>
    <row r="37532">
      <c r="A37532" s="47" t="s">
        <v>9285</v>
      </c>
      <c r="B37532" s="47">
        <v>2491.0</v>
      </c>
      <c r="C37532" s="47">
        <v>0.08</v>
      </c>
    </row>
    <row r="37533">
      <c r="A37533" s="47" t="s">
        <v>9285</v>
      </c>
      <c r="B37533" s="47">
        <v>2492.0</v>
      </c>
      <c r="C37533" s="47">
        <v>0.08</v>
      </c>
    </row>
    <row r="37534">
      <c r="A37534" s="47" t="s">
        <v>9285</v>
      </c>
      <c r="B37534" s="47">
        <v>2493.0</v>
      </c>
      <c r="C37534" s="47">
        <v>0.08</v>
      </c>
    </row>
    <row r="37535">
      <c r="A37535" s="47" t="s">
        <v>9285</v>
      </c>
      <c r="B37535" s="47">
        <v>2494.0</v>
      </c>
      <c r="C37535" s="47">
        <v>0.08</v>
      </c>
    </row>
    <row r="37536">
      <c r="A37536" s="47" t="s">
        <v>9285</v>
      </c>
      <c r="B37536" s="47">
        <v>2495.0</v>
      </c>
      <c r="C37536" s="47">
        <v>0.08</v>
      </c>
    </row>
    <row r="37537">
      <c r="A37537" s="47" t="s">
        <v>9285</v>
      </c>
      <c r="B37537" s="47">
        <v>2496.0</v>
      </c>
      <c r="C37537" s="47">
        <v>0.08</v>
      </c>
    </row>
    <row r="37538">
      <c r="A37538" s="47" t="s">
        <v>9285</v>
      </c>
      <c r="B37538" s="47">
        <v>2497.0</v>
      </c>
      <c r="C37538" s="47">
        <v>0.08</v>
      </c>
    </row>
    <row r="37539">
      <c r="A37539" s="47" t="s">
        <v>9285</v>
      </c>
      <c r="B37539" s="47">
        <v>2498.0</v>
      </c>
      <c r="C37539" s="47">
        <v>0.08</v>
      </c>
    </row>
    <row r="37540">
      <c r="A37540" s="47" t="s">
        <v>9285</v>
      </c>
      <c r="B37540" s="47">
        <v>2499.0</v>
      </c>
      <c r="C37540" s="47">
        <v>0.08</v>
      </c>
    </row>
    <row r="37541">
      <c r="A37541" s="47" t="s">
        <v>9285</v>
      </c>
      <c r="B37541" s="47">
        <v>2500.0</v>
      </c>
      <c r="C37541" s="47">
        <v>0.08</v>
      </c>
    </row>
    <row r="37542">
      <c r="A37542" s="47" t="s">
        <v>9285</v>
      </c>
      <c r="B37542" s="47">
        <v>2501.0</v>
      </c>
      <c r="C37542" s="47">
        <v>0.08</v>
      </c>
    </row>
    <row r="37543">
      <c r="A37543" s="47" t="s">
        <v>9285</v>
      </c>
      <c r="B37543" s="47">
        <v>2502.0</v>
      </c>
      <c r="C37543" s="47">
        <v>0.08</v>
      </c>
    </row>
    <row r="37544">
      <c r="A37544" s="47" t="s">
        <v>9285</v>
      </c>
      <c r="B37544" s="47">
        <v>2503.0</v>
      </c>
      <c r="C37544" s="47">
        <v>0.08</v>
      </c>
    </row>
    <row r="37545">
      <c r="A37545" s="47" t="s">
        <v>9285</v>
      </c>
      <c r="B37545" s="47">
        <v>2504.0</v>
      </c>
      <c r="C37545" s="47">
        <v>0.08</v>
      </c>
    </row>
    <row r="37546">
      <c r="A37546" s="47" t="s">
        <v>9285</v>
      </c>
      <c r="B37546" s="47">
        <v>2505.0</v>
      </c>
      <c r="C37546" s="47">
        <v>0.08</v>
      </c>
    </row>
    <row r="37547">
      <c r="A37547" s="47" t="s">
        <v>9285</v>
      </c>
      <c r="B37547" s="47">
        <v>2506.0</v>
      </c>
      <c r="C37547" s="47">
        <v>0.08</v>
      </c>
    </row>
    <row r="37548">
      <c r="A37548" s="47" t="s">
        <v>9285</v>
      </c>
      <c r="B37548" s="47">
        <v>2507.0</v>
      </c>
      <c r="C37548" s="47">
        <v>0.08</v>
      </c>
    </row>
    <row r="37549">
      <c r="A37549" s="47" t="s">
        <v>9285</v>
      </c>
      <c r="B37549" s="47">
        <v>2508.0</v>
      </c>
      <c r="C37549" s="47">
        <v>0.08</v>
      </c>
    </row>
    <row r="37550">
      <c r="A37550" s="47" t="s">
        <v>9285</v>
      </c>
      <c r="B37550" s="47">
        <v>2509.0</v>
      </c>
      <c r="C37550" s="47">
        <v>0.08</v>
      </c>
    </row>
    <row r="37551">
      <c r="A37551" s="47" t="s">
        <v>9285</v>
      </c>
      <c r="B37551" s="47">
        <v>2510.0</v>
      </c>
      <c r="C37551" s="47">
        <v>0.08</v>
      </c>
    </row>
    <row r="37552">
      <c r="A37552" s="47" t="s">
        <v>9285</v>
      </c>
      <c r="B37552" s="47">
        <v>2511.0</v>
      </c>
      <c r="C37552" s="47">
        <v>0.08</v>
      </c>
    </row>
    <row r="37553">
      <c r="A37553" s="47" t="s">
        <v>9285</v>
      </c>
      <c r="B37553" s="47">
        <v>2512.0</v>
      </c>
      <c r="C37553" s="47">
        <v>0.08</v>
      </c>
    </row>
    <row r="37554">
      <c r="A37554" s="47" t="s">
        <v>9285</v>
      </c>
      <c r="B37554" s="47">
        <v>2513.0</v>
      </c>
      <c r="C37554" s="47">
        <v>0.08</v>
      </c>
    </row>
    <row r="37555">
      <c r="A37555" s="47" t="s">
        <v>9285</v>
      </c>
      <c r="B37555" s="47">
        <v>2514.0</v>
      </c>
      <c r="C37555" s="47">
        <v>0.08</v>
      </c>
    </row>
    <row r="37556">
      <c r="A37556" s="47" t="s">
        <v>9285</v>
      </c>
      <c r="B37556" s="47">
        <v>2515.0</v>
      </c>
      <c r="C37556" s="47">
        <v>0.08</v>
      </c>
    </row>
    <row r="37557">
      <c r="A37557" s="47" t="s">
        <v>9285</v>
      </c>
      <c r="B37557" s="47">
        <v>2516.0</v>
      </c>
      <c r="C37557" s="47">
        <v>0.08</v>
      </c>
    </row>
    <row r="37558">
      <c r="A37558" s="47" t="s">
        <v>9285</v>
      </c>
      <c r="B37558" s="47">
        <v>2517.0</v>
      </c>
      <c r="C37558" s="47">
        <v>0.08</v>
      </c>
    </row>
    <row r="37559">
      <c r="A37559" s="47" t="s">
        <v>9285</v>
      </c>
      <c r="B37559" s="47">
        <v>2518.0</v>
      </c>
      <c r="C37559" s="47">
        <v>0.08</v>
      </c>
    </row>
    <row r="37560">
      <c r="A37560" s="47" t="s">
        <v>9285</v>
      </c>
      <c r="B37560" s="47">
        <v>2519.0</v>
      </c>
      <c r="C37560" s="47">
        <v>0.08</v>
      </c>
    </row>
    <row r="37561">
      <c r="A37561" s="47" t="s">
        <v>9285</v>
      </c>
      <c r="B37561" s="47">
        <v>2520.0</v>
      </c>
      <c r="C37561" s="47">
        <v>0.08</v>
      </c>
    </row>
    <row r="37562">
      <c r="A37562" s="47" t="s">
        <v>9285</v>
      </c>
      <c r="B37562" s="47">
        <v>2521.0</v>
      </c>
      <c r="C37562" s="47">
        <v>0.08</v>
      </c>
    </row>
    <row r="37563">
      <c r="A37563" s="47" t="s">
        <v>9285</v>
      </c>
      <c r="B37563" s="47">
        <v>2522.0</v>
      </c>
      <c r="C37563" s="47">
        <v>0.08</v>
      </c>
    </row>
    <row r="37564">
      <c r="A37564" s="47" t="s">
        <v>9285</v>
      </c>
      <c r="B37564" s="47">
        <v>2523.0</v>
      </c>
      <c r="C37564" s="47">
        <v>0.08</v>
      </c>
    </row>
    <row r="37565">
      <c r="A37565" s="47" t="s">
        <v>9285</v>
      </c>
      <c r="B37565" s="47">
        <v>2524.0</v>
      </c>
      <c r="C37565" s="47">
        <v>0.08</v>
      </c>
    </row>
    <row r="37566">
      <c r="A37566" s="47" t="s">
        <v>9285</v>
      </c>
      <c r="B37566" s="47">
        <v>2525.0</v>
      </c>
      <c r="C37566" s="47">
        <v>0.08</v>
      </c>
    </row>
    <row r="37567">
      <c r="A37567" s="47" t="s">
        <v>9285</v>
      </c>
      <c r="B37567" s="47">
        <v>2526.0</v>
      </c>
      <c r="C37567" s="47">
        <v>0.08</v>
      </c>
    </row>
    <row r="37568">
      <c r="A37568" s="47" t="s">
        <v>9285</v>
      </c>
      <c r="B37568" s="47">
        <v>2527.0</v>
      </c>
      <c r="C37568" s="47">
        <v>0.08</v>
      </c>
    </row>
    <row r="37569">
      <c r="A37569" s="47" t="s">
        <v>9285</v>
      </c>
      <c r="B37569" s="47">
        <v>2528.0</v>
      </c>
      <c r="C37569" s="47">
        <v>0.08</v>
      </c>
    </row>
    <row r="37570">
      <c r="A37570" s="47" t="s">
        <v>9285</v>
      </c>
      <c r="B37570" s="47">
        <v>2529.0</v>
      </c>
      <c r="C37570" s="47">
        <v>0.08</v>
      </c>
    </row>
    <row r="37571">
      <c r="A37571" s="47" t="s">
        <v>9285</v>
      </c>
      <c r="B37571" s="47">
        <v>2530.0</v>
      </c>
      <c r="C37571" s="47">
        <v>0.08</v>
      </c>
    </row>
    <row r="37572">
      <c r="A37572" s="47" t="s">
        <v>9285</v>
      </c>
      <c r="B37572" s="47">
        <v>2531.0</v>
      </c>
      <c r="C37572" s="47">
        <v>0.08</v>
      </c>
    </row>
    <row r="37573">
      <c r="A37573" s="47" t="s">
        <v>9285</v>
      </c>
      <c r="B37573" s="47">
        <v>2532.0</v>
      </c>
      <c r="C37573" s="47">
        <v>0.08</v>
      </c>
    </row>
    <row r="37574">
      <c r="A37574" s="47" t="s">
        <v>9285</v>
      </c>
      <c r="B37574" s="47">
        <v>2533.0</v>
      </c>
      <c r="C37574" s="47">
        <v>0.08</v>
      </c>
    </row>
    <row r="37575">
      <c r="A37575" s="47" t="s">
        <v>9285</v>
      </c>
      <c r="B37575" s="47">
        <v>2534.0</v>
      </c>
      <c r="C37575" s="47">
        <v>0.08</v>
      </c>
    </row>
    <row r="37576">
      <c r="A37576" s="47" t="s">
        <v>9285</v>
      </c>
      <c r="B37576" s="47">
        <v>2535.0</v>
      </c>
      <c r="C37576" s="47">
        <v>0.08</v>
      </c>
    </row>
    <row r="37577">
      <c r="A37577" s="47" t="s">
        <v>9285</v>
      </c>
      <c r="B37577" s="47">
        <v>2536.0</v>
      </c>
      <c r="C37577" s="47">
        <v>0.08</v>
      </c>
    </row>
    <row r="37578">
      <c r="A37578" s="47" t="s">
        <v>9285</v>
      </c>
      <c r="B37578" s="47">
        <v>2537.0</v>
      </c>
      <c r="C37578" s="47">
        <v>0.08</v>
      </c>
    </row>
    <row r="37579">
      <c r="A37579" s="47" t="s">
        <v>9285</v>
      </c>
      <c r="B37579" s="47">
        <v>2538.0</v>
      </c>
      <c r="C37579" s="47">
        <v>0.08</v>
      </c>
    </row>
    <row r="37580">
      <c r="A37580" s="47" t="s">
        <v>9285</v>
      </c>
      <c r="B37580" s="47">
        <v>2539.0</v>
      </c>
      <c r="C37580" s="47">
        <v>0.08</v>
      </c>
    </row>
    <row r="37581">
      <c r="A37581" s="47" t="s">
        <v>9285</v>
      </c>
      <c r="B37581" s="47">
        <v>2540.0</v>
      </c>
      <c r="C37581" s="47">
        <v>0.08</v>
      </c>
    </row>
    <row r="37582">
      <c r="A37582" s="47" t="s">
        <v>9285</v>
      </c>
      <c r="B37582" s="47">
        <v>2541.0</v>
      </c>
      <c r="C37582" s="47">
        <v>0.08</v>
      </c>
    </row>
    <row r="37583">
      <c r="A37583" s="47" t="s">
        <v>9285</v>
      </c>
      <c r="B37583" s="47">
        <v>2542.0</v>
      </c>
      <c r="C37583" s="47">
        <v>0.08</v>
      </c>
    </row>
    <row r="37584">
      <c r="A37584" s="47" t="s">
        <v>9285</v>
      </c>
      <c r="B37584" s="47">
        <v>2543.0</v>
      </c>
      <c r="C37584" s="47">
        <v>0.08</v>
      </c>
    </row>
    <row r="37585">
      <c r="A37585" s="47" t="s">
        <v>9285</v>
      </c>
      <c r="B37585" s="47">
        <v>2544.0</v>
      </c>
      <c r="C37585" s="47">
        <v>0.08</v>
      </c>
    </row>
    <row r="37586">
      <c r="A37586" s="47" t="s">
        <v>9285</v>
      </c>
      <c r="B37586" s="47">
        <v>2545.0</v>
      </c>
      <c r="C37586" s="47">
        <v>0.08</v>
      </c>
    </row>
    <row r="37587">
      <c r="A37587" s="47" t="s">
        <v>9285</v>
      </c>
      <c r="B37587" s="47">
        <v>2546.0</v>
      </c>
      <c r="C37587" s="47">
        <v>0.08</v>
      </c>
    </row>
    <row r="37588">
      <c r="A37588" s="47" t="s">
        <v>9285</v>
      </c>
      <c r="B37588" s="47">
        <v>2547.0</v>
      </c>
      <c r="C37588" s="47">
        <v>0.08</v>
      </c>
    </row>
    <row r="37589">
      <c r="A37589" s="47" t="s">
        <v>9285</v>
      </c>
      <c r="B37589" s="47">
        <v>2548.0</v>
      </c>
      <c r="C37589" s="47">
        <v>0.08</v>
      </c>
    </row>
    <row r="37590">
      <c r="A37590" s="47" t="s">
        <v>9285</v>
      </c>
      <c r="B37590" s="47">
        <v>2549.0</v>
      </c>
      <c r="C37590" s="47">
        <v>0.08</v>
      </c>
    </row>
    <row r="37591">
      <c r="A37591" s="47" t="s">
        <v>9285</v>
      </c>
      <c r="B37591" s="47">
        <v>2550.0</v>
      </c>
      <c r="C37591" s="47">
        <v>0.08</v>
      </c>
    </row>
    <row r="37592">
      <c r="A37592" s="47" t="s">
        <v>9285</v>
      </c>
      <c r="B37592" s="47">
        <v>2551.0</v>
      </c>
      <c r="C37592" s="47">
        <v>0.08</v>
      </c>
    </row>
    <row r="37593">
      <c r="A37593" s="47" t="s">
        <v>9285</v>
      </c>
      <c r="B37593" s="47">
        <v>2552.0</v>
      </c>
      <c r="C37593" s="47">
        <v>0.08</v>
      </c>
    </row>
    <row r="37594">
      <c r="A37594" s="47" t="s">
        <v>9285</v>
      </c>
      <c r="B37594" s="47">
        <v>2553.0</v>
      </c>
      <c r="C37594" s="47">
        <v>0.08</v>
      </c>
    </row>
    <row r="37595">
      <c r="A37595" s="47" t="s">
        <v>9285</v>
      </c>
      <c r="B37595" s="47">
        <v>2554.0</v>
      </c>
      <c r="C37595" s="47">
        <v>0.08</v>
      </c>
    </row>
    <row r="37596">
      <c r="A37596" s="47" t="s">
        <v>9285</v>
      </c>
      <c r="B37596" s="47">
        <v>2555.0</v>
      </c>
      <c r="C37596" s="47">
        <v>0.08</v>
      </c>
    </row>
    <row r="37597">
      <c r="A37597" s="47" t="s">
        <v>9285</v>
      </c>
      <c r="B37597" s="47">
        <v>2556.0</v>
      </c>
      <c r="C37597" s="47">
        <v>0.08</v>
      </c>
    </row>
    <row r="37598">
      <c r="A37598" s="47" t="s">
        <v>9285</v>
      </c>
      <c r="B37598" s="47">
        <v>2557.0</v>
      </c>
      <c r="C37598" s="47">
        <v>0.08</v>
      </c>
    </row>
    <row r="37599">
      <c r="A37599" s="47" t="s">
        <v>9285</v>
      </c>
      <c r="B37599" s="47">
        <v>2558.0</v>
      </c>
      <c r="C37599" s="47">
        <v>0.08</v>
      </c>
    </row>
    <row r="37600">
      <c r="A37600" s="47" t="s">
        <v>9285</v>
      </c>
      <c r="B37600" s="47">
        <v>2559.0</v>
      </c>
      <c r="C37600" s="47">
        <v>0.08</v>
      </c>
    </row>
    <row r="37601">
      <c r="A37601" s="47" t="s">
        <v>9285</v>
      </c>
      <c r="B37601" s="47">
        <v>2560.0</v>
      </c>
      <c r="C37601" s="47">
        <v>0.08</v>
      </c>
    </row>
    <row r="37602">
      <c r="A37602" s="47" t="s">
        <v>9285</v>
      </c>
      <c r="B37602" s="47">
        <v>2561.0</v>
      </c>
      <c r="C37602" s="47">
        <v>0.08</v>
      </c>
    </row>
    <row r="37603">
      <c r="A37603" s="47" t="s">
        <v>9285</v>
      </c>
      <c r="B37603" s="47">
        <v>2562.0</v>
      </c>
      <c r="C37603" s="47">
        <v>0.08</v>
      </c>
    </row>
    <row r="37604">
      <c r="A37604" s="47" t="s">
        <v>9285</v>
      </c>
      <c r="B37604" s="47">
        <v>2563.0</v>
      </c>
      <c r="C37604" s="47">
        <v>0.08</v>
      </c>
    </row>
    <row r="37605">
      <c r="A37605" s="47" t="s">
        <v>9285</v>
      </c>
      <c r="B37605" s="47">
        <v>2564.0</v>
      </c>
      <c r="C37605" s="47">
        <v>0.08</v>
      </c>
    </row>
    <row r="37606">
      <c r="A37606" s="47" t="s">
        <v>9285</v>
      </c>
      <c r="B37606" s="47">
        <v>2565.0</v>
      </c>
      <c r="C37606" s="47">
        <v>0.08</v>
      </c>
    </row>
    <row r="37607">
      <c r="A37607" s="47" t="s">
        <v>9285</v>
      </c>
      <c r="B37607" s="47">
        <v>2566.0</v>
      </c>
      <c r="C37607" s="47">
        <v>0.08</v>
      </c>
    </row>
    <row r="37608">
      <c r="A37608" s="47" t="s">
        <v>9285</v>
      </c>
      <c r="B37608" s="47">
        <v>2567.0</v>
      </c>
      <c r="C37608" s="47">
        <v>0.08</v>
      </c>
    </row>
    <row r="37609">
      <c r="A37609" s="47" t="s">
        <v>9285</v>
      </c>
      <c r="B37609" s="47">
        <v>2568.0</v>
      </c>
      <c r="C37609" s="47">
        <v>0.08</v>
      </c>
    </row>
    <row r="37610">
      <c r="A37610" s="47" t="s">
        <v>9285</v>
      </c>
      <c r="B37610" s="47">
        <v>2569.0</v>
      </c>
      <c r="C37610" s="47">
        <v>0.08</v>
      </c>
    </row>
    <row r="37611">
      <c r="A37611" s="47" t="s">
        <v>9285</v>
      </c>
      <c r="B37611" s="47">
        <v>2570.0</v>
      </c>
      <c r="C37611" s="47">
        <v>0.08</v>
      </c>
    </row>
    <row r="37612">
      <c r="A37612" s="47" t="s">
        <v>9285</v>
      </c>
      <c r="B37612" s="47">
        <v>2571.0</v>
      </c>
      <c r="C37612" s="47">
        <v>0.08</v>
      </c>
    </row>
    <row r="37613">
      <c r="A37613" s="47" t="s">
        <v>9285</v>
      </c>
      <c r="B37613" s="47">
        <v>2572.0</v>
      </c>
      <c r="C37613" s="47">
        <v>0.08</v>
      </c>
    </row>
    <row r="37614">
      <c r="A37614" s="47" t="s">
        <v>9285</v>
      </c>
      <c r="B37614" s="47">
        <v>2573.0</v>
      </c>
      <c r="C37614" s="47">
        <v>0.08</v>
      </c>
    </row>
    <row r="37615">
      <c r="A37615" s="47" t="s">
        <v>9285</v>
      </c>
      <c r="B37615" s="47">
        <v>2574.0</v>
      </c>
      <c r="C37615" s="47">
        <v>0.08</v>
      </c>
    </row>
    <row r="37616">
      <c r="A37616" s="47" t="s">
        <v>9285</v>
      </c>
      <c r="B37616" s="47">
        <v>2575.0</v>
      </c>
      <c r="C37616" s="47">
        <v>0.08</v>
      </c>
    </row>
    <row r="37617">
      <c r="A37617" s="47" t="s">
        <v>9285</v>
      </c>
      <c r="B37617" s="47">
        <v>2576.0</v>
      </c>
      <c r="C37617" s="47">
        <v>0.08</v>
      </c>
    </row>
    <row r="37618">
      <c r="A37618" s="47" t="s">
        <v>9285</v>
      </c>
      <c r="B37618" s="47">
        <v>2577.0</v>
      </c>
      <c r="C37618" s="47">
        <v>0.08</v>
      </c>
    </row>
    <row r="37619">
      <c r="A37619" s="47" t="s">
        <v>9285</v>
      </c>
      <c r="B37619" s="47">
        <v>2578.0</v>
      </c>
      <c r="C37619" s="47">
        <v>0.08</v>
      </c>
    </row>
    <row r="37620">
      <c r="A37620" s="47" t="s">
        <v>9285</v>
      </c>
      <c r="B37620" s="47">
        <v>2579.0</v>
      </c>
      <c r="C37620" s="47">
        <v>0.08</v>
      </c>
    </row>
    <row r="37621">
      <c r="A37621" s="47" t="s">
        <v>9285</v>
      </c>
      <c r="B37621" s="47">
        <v>2580.0</v>
      </c>
      <c r="C37621" s="47">
        <v>0.08</v>
      </c>
    </row>
    <row r="37622">
      <c r="A37622" s="47" t="s">
        <v>9285</v>
      </c>
      <c r="B37622" s="47">
        <v>2581.0</v>
      </c>
      <c r="C37622" s="47">
        <v>0.08</v>
      </c>
    </row>
    <row r="37623">
      <c r="A37623" s="47" t="s">
        <v>9285</v>
      </c>
      <c r="B37623" s="47">
        <v>2582.0</v>
      </c>
      <c r="C37623" s="47">
        <v>0.08</v>
      </c>
    </row>
    <row r="37624">
      <c r="A37624" s="47" t="s">
        <v>9285</v>
      </c>
      <c r="B37624" s="47">
        <v>2583.0</v>
      </c>
      <c r="C37624" s="47">
        <v>0.08</v>
      </c>
    </row>
    <row r="37625">
      <c r="A37625" s="47" t="s">
        <v>9285</v>
      </c>
      <c r="B37625" s="47">
        <v>2584.0</v>
      </c>
      <c r="C37625" s="47">
        <v>0.08</v>
      </c>
    </row>
    <row r="37626">
      <c r="A37626" s="47" t="s">
        <v>9285</v>
      </c>
      <c r="B37626" s="47">
        <v>2585.0</v>
      </c>
      <c r="C37626" s="47">
        <v>0.08</v>
      </c>
    </row>
    <row r="37627">
      <c r="A37627" s="47" t="s">
        <v>9285</v>
      </c>
      <c r="B37627" s="47">
        <v>2586.0</v>
      </c>
      <c r="C37627" s="47">
        <v>0.08</v>
      </c>
    </row>
    <row r="37628">
      <c r="A37628" s="47" t="s">
        <v>9285</v>
      </c>
      <c r="B37628" s="47">
        <v>2587.0</v>
      </c>
      <c r="C37628" s="47">
        <v>0.08</v>
      </c>
    </row>
    <row r="37629">
      <c r="A37629" s="47" t="s">
        <v>9285</v>
      </c>
      <c r="B37629" s="47">
        <v>2588.0</v>
      </c>
      <c r="C37629" s="47">
        <v>0.08</v>
      </c>
    </row>
    <row r="37630">
      <c r="A37630" s="47" t="s">
        <v>9285</v>
      </c>
      <c r="B37630" s="47">
        <v>2589.0</v>
      </c>
      <c r="C37630" s="47">
        <v>0.08</v>
      </c>
    </row>
    <row r="37631">
      <c r="A37631" s="47" t="s">
        <v>9285</v>
      </c>
      <c r="B37631" s="47">
        <v>2590.0</v>
      </c>
      <c r="C37631" s="47">
        <v>0.08</v>
      </c>
    </row>
    <row r="37632">
      <c r="A37632" s="47" t="s">
        <v>9285</v>
      </c>
      <c r="B37632" s="47">
        <v>2591.0</v>
      </c>
      <c r="C37632" s="47">
        <v>0.08</v>
      </c>
    </row>
    <row r="37633">
      <c r="A37633" s="47" t="s">
        <v>9285</v>
      </c>
      <c r="B37633" s="47">
        <v>2592.0</v>
      </c>
      <c r="C37633" s="47">
        <v>0.08</v>
      </c>
    </row>
    <row r="37634">
      <c r="A37634" s="47" t="s">
        <v>9285</v>
      </c>
      <c r="B37634" s="47">
        <v>2593.0</v>
      </c>
      <c r="C37634" s="47">
        <v>0.08</v>
      </c>
    </row>
    <row r="37635">
      <c r="A37635" s="47" t="s">
        <v>9285</v>
      </c>
      <c r="B37635" s="47">
        <v>2594.0</v>
      </c>
      <c r="C37635" s="47">
        <v>0.08</v>
      </c>
    </row>
    <row r="37636">
      <c r="A37636" s="47" t="s">
        <v>9285</v>
      </c>
      <c r="B37636" s="47">
        <v>2595.0</v>
      </c>
      <c r="C37636" s="47">
        <v>0.08</v>
      </c>
    </row>
    <row r="37637">
      <c r="A37637" s="47" t="s">
        <v>9285</v>
      </c>
      <c r="B37637" s="47">
        <v>2596.0</v>
      </c>
      <c r="C37637" s="47">
        <v>0.08</v>
      </c>
    </row>
    <row r="37638">
      <c r="A37638" s="47" t="s">
        <v>9285</v>
      </c>
      <c r="B37638" s="47">
        <v>2597.0</v>
      </c>
      <c r="C37638" s="47">
        <v>0.08</v>
      </c>
    </row>
    <row r="37639">
      <c r="A37639" s="47" t="s">
        <v>9285</v>
      </c>
      <c r="B37639" s="47">
        <v>2598.0</v>
      </c>
      <c r="C37639" s="47">
        <v>0.08</v>
      </c>
    </row>
    <row r="37640">
      <c r="A37640" s="47" t="s">
        <v>9285</v>
      </c>
      <c r="B37640" s="47">
        <v>2599.0</v>
      </c>
      <c r="C37640" s="47">
        <v>0.08</v>
      </c>
    </row>
    <row r="37641">
      <c r="A37641" s="47" t="s">
        <v>9285</v>
      </c>
      <c r="B37641" s="47">
        <v>2600.0</v>
      </c>
      <c r="C37641" s="47">
        <v>0.08</v>
      </c>
    </row>
    <row r="37642">
      <c r="A37642" s="47" t="s">
        <v>9285</v>
      </c>
      <c r="B37642" s="47">
        <v>2601.0</v>
      </c>
      <c r="C37642" s="47">
        <v>0.08</v>
      </c>
    </row>
    <row r="37643">
      <c r="A37643" s="47" t="s">
        <v>9285</v>
      </c>
      <c r="B37643" s="47">
        <v>2602.0</v>
      </c>
      <c r="C37643" s="47">
        <v>0.08</v>
      </c>
    </row>
    <row r="37644">
      <c r="A37644" s="47" t="s">
        <v>9285</v>
      </c>
      <c r="B37644" s="47">
        <v>2603.0</v>
      </c>
      <c r="C37644" s="47">
        <v>0.08</v>
      </c>
    </row>
    <row r="37645">
      <c r="A37645" s="47" t="s">
        <v>9285</v>
      </c>
      <c r="B37645" s="47">
        <v>2604.0</v>
      </c>
      <c r="C37645" s="47">
        <v>0.08</v>
      </c>
    </row>
    <row r="37646">
      <c r="A37646" s="47" t="s">
        <v>9285</v>
      </c>
      <c r="B37646" s="47">
        <v>2605.0</v>
      </c>
      <c r="C37646" s="47">
        <v>0.08</v>
      </c>
    </row>
    <row r="37647">
      <c r="A37647" s="47" t="s">
        <v>9285</v>
      </c>
      <c r="B37647" s="47">
        <v>2606.0</v>
      </c>
      <c r="C37647" s="47">
        <v>0.08</v>
      </c>
    </row>
    <row r="37648">
      <c r="A37648" s="47" t="s">
        <v>9285</v>
      </c>
      <c r="B37648" s="47">
        <v>2607.0</v>
      </c>
      <c r="C37648" s="47">
        <v>0.08</v>
      </c>
    </row>
    <row r="37649">
      <c r="A37649" s="47" t="s">
        <v>9285</v>
      </c>
      <c r="B37649" s="47">
        <v>2608.0</v>
      </c>
      <c r="C37649" s="47">
        <v>0.08</v>
      </c>
    </row>
    <row r="37650">
      <c r="A37650" s="47" t="s">
        <v>9285</v>
      </c>
      <c r="B37650" s="47">
        <v>2609.0</v>
      </c>
      <c r="C37650" s="47">
        <v>0.08</v>
      </c>
    </row>
    <row r="37651">
      <c r="A37651" s="47" t="s">
        <v>9285</v>
      </c>
      <c r="B37651" s="47">
        <v>2610.0</v>
      </c>
      <c r="C37651" s="47">
        <v>0.08</v>
      </c>
    </row>
    <row r="37652">
      <c r="A37652" s="47" t="s">
        <v>9285</v>
      </c>
      <c r="B37652" s="47">
        <v>2611.0</v>
      </c>
      <c r="C37652" s="47">
        <v>0.08</v>
      </c>
    </row>
    <row r="37653">
      <c r="A37653" s="47" t="s">
        <v>9285</v>
      </c>
      <c r="B37653" s="47">
        <v>2612.0</v>
      </c>
      <c r="C37653" s="47">
        <v>0.08</v>
      </c>
    </row>
    <row r="37654">
      <c r="A37654" s="47" t="s">
        <v>9285</v>
      </c>
      <c r="B37654" s="47">
        <v>2613.0</v>
      </c>
      <c r="C37654" s="47">
        <v>0.08</v>
      </c>
    </row>
    <row r="37655">
      <c r="A37655" s="47" t="s">
        <v>9285</v>
      </c>
      <c r="B37655" s="47">
        <v>2614.0</v>
      </c>
      <c r="C37655" s="47">
        <v>0.08</v>
      </c>
    </row>
    <row r="37656">
      <c r="A37656" s="47" t="s">
        <v>9285</v>
      </c>
      <c r="B37656" s="47">
        <v>2615.0</v>
      </c>
      <c r="C37656" s="47">
        <v>0.08</v>
      </c>
    </row>
    <row r="37657">
      <c r="A37657" s="47" t="s">
        <v>9285</v>
      </c>
      <c r="B37657" s="47">
        <v>2616.0</v>
      </c>
      <c r="C37657" s="47">
        <v>0.08</v>
      </c>
    </row>
    <row r="37658">
      <c r="A37658" s="47" t="s">
        <v>9285</v>
      </c>
      <c r="B37658" s="47">
        <v>2617.0</v>
      </c>
      <c r="C37658" s="47">
        <v>0.08</v>
      </c>
    </row>
    <row r="37659">
      <c r="A37659" s="47" t="s">
        <v>9285</v>
      </c>
      <c r="B37659" s="47">
        <v>2618.0</v>
      </c>
      <c r="C37659" s="47">
        <v>0.08</v>
      </c>
    </row>
    <row r="37660">
      <c r="A37660" s="47" t="s">
        <v>9285</v>
      </c>
      <c r="B37660" s="47">
        <v>2619.0</v>
      </c>
      <c r="C37660" s="47">
        <v>0.08</v>
      </c>
    </row>
    <row r="37661">
      <c r="A37661" s="47" t="s">
        <v>9285</v>
      </c>
      <c r="B37661" s="47">
        <v>2620.0</v>
      </c>
      <c r="C37661" s="47">
        <v>0.08</v>
      </c>
    </row>
    <row r="37662">
      <c r="A37662" s="47" t="s">
        <v>9285</v>
      </c>
      <c r="B37662" s="47">
        <v>2621.0</v>
      </c>
      <c r="C37662" s="47">
        <v>0.08</v>
      </c>
    </row>
    <row r="37663">
      <c r="A37663" s="47" t="s">
        <v>9285</v>
      </c>
      <c r="B37663" s="47">
        <v>2622.0</v>
      </c>
      <c r="C37663" s="47">
        <v>0.08</v>
      </c>
    </row>
    <row r="37664">
      <c r="A37664" s="47" t="s">
        <v>9285</v>
      </c>
      <c r="B37664" s="47">
        <v>2623.0</v>
      </c>
      <c r="C37664" s="47">
        <v>0.08</v>
      </c>
    </row>
    <row r="37665">
      <c r="A37665" s="47" t="s">
        <v>9285</v>
      </c>
      <c r="B37665" s="47">
        <v>2624.0</v>
      </c>
      <c r="C37665" s="47">
        <v>0.08</v>
      </c>
    </row>
    <row r="37666">
      <c r="A37666" s="47" t="s">
        <v>9285</v>
      </c>
      <c r="B37666" s="47">
        <v>2625.0</v>
      </c>
      <c r="C37666" s="47">
        <v>0.08</v>
      </c>
    </row>
    <row r="37667">
      <c r="A37667" s="47" t="s">
        <v>9285</v>
      </c>
      <c r="B37667" s="47">
        <v>2626.0</v>
      </c>
      <c r="C37667" s="47">
        <v>0.08</v>
      </c>
    </row>
    <row r="37668">
      <c r="A37668" s="47" t="s">
        <v>9285</v>
      </c>
      <c r="B37668" s="47">
        <v>2627.0</v>
      </c>
      <c r="C37668" s="47">
        <v>0.08</v>
      </c>
    </row>
    <row r="37669">
      <c r="A37669" s="47" t="s">
        <v>9285</v>
      </c>
      <c r="B37669" s="47">
        <v>2628.0</v>
      </c>
      <c r="C37669" s="47">
        <v>0.08</v>
      </c>
    </row>
    <row r="37670">
      <c r="A37670" s="47" t="s">
        <v>9285</v>
      </c>
      <c r="B37670" s="47">
        <v>2629.0</v>
      </c>
      <c r="C37670" s="47">
        <v>0.08</v>
      </c>
    </row>
    <row r="37671">
      <c r="A37671" s="47" t="s">
        <v>9285</v>
      </c>
      <c r="B37671" s="47">
        <v>2630.0</v>
      </c>
      <c r="C37671" s="47">
        <v>0.08</v>
      </c>
    </row>
    <row r="37672">
      <c r="A37672" s="47" t="s">
        <v>9285</v>
      </c>
      <c r="B37672" s="47">
        <v>2631.0</v>
      </c>
      <c r="C37672" s="47">
        <v>0.08</v>
      </c>
    </row>
    <row r="37673">
      <c r="A37673" s="47" t="s">
        <v>9285</v>
      </c>
      <c r="B37673" s="47">
        <v>2632.0</v>
      </c>
      <c r="C37673" s="47">
        <v>0.08</v>
      </c>
    </row>
    <row r="37674">
      <c r="A37674" s="47" t="s">
        <v>9285</v>
      </c>
      <c r="B37674" s="47">
        <v>2633.0</v>
      </c>
      <c r="C37674" s="47">
        <v>0.08</v>
      </c>
    </row>
    <row r="37675">
      <c r="A37675" s="47" t="s">
        <v>9285</v>
      </c>
      <c r="B37675" s="47">
        <v>2634.0</v>
      </c>
      <c r="C37675" s="47">
        <v>0.08</v>
      </c>
    </row>
    <row r="37676">
      <c r="A37676" s="47" t="s">
        <v>9285</v>
      </c>
      <c r="B37676" s="47">
        <v>2635.0</v>
      </c>
      <c r="C37676" s="47">
        <v>0.08</v>
      </c>
    </row>
    <row r="37677">
      <c r="A37677" s="47" t="s">
        <v>9285</v>
      </c>
      <c r="B37677" s="47">
        <v>2636.0</v>
      </c>
      <c r="C37677" s="47">
        <v>0.08</v>
      </c>
    </row>
    <row r="37678">
      <c r="A37678" s="47" t="s">
        <v>9285</v>
      </c>
      <c r="B37678" s="47">
        <v>2637.0</v>
      </c>
      <c r="C37678" s="47">
        <v>0.08</v>
      </c>
    </row>
    <row r="37679">
      <c r="A37679" s="47" t="s">
        <v>9285</v>
      </c>
      <c r="B37679" s="47">
        <v>2638.0</v>
      </c>
      <c r="C37679" s="47">
        <v>0.08</v>
      </c>
    </row>
    <row r="37680">
      <c r="A37680" s="47" t="s">
        <v>9285</v>
      </c>
      <c r="B37680" s="47">
        <v>2639.0</v>
      </c>
      <c r="C37680" s="47">
        <v>0.08</v>
      </c>
    </row>
    <row r="37681">
      <c r="A37681" s="47" t="s">
        <v>9285</v>
      </c>
      <c r="B37681" s="47">
        <v>2640.0</v>
      </c>
      <c r="C37681" s="47">
        <v>0.08</v>
      </c>
    </row>
    <row r="37682">
      <c r="A37682" s="47" t="s">
        <v>9285</v>
      </c>
      <c r="B37682" s="47">
        <v>2641.0</v>
      </c>
      <c r="C37682" s="47">
        <v>0.08</v>
      </c>
    </row>
    <row r="37683">
      <c r="A37683" s="47" t="s">
        <v>9285</v>
      </c>
      <c r="B37683" s="47">
        <v>2642.0</v>
      </c>
      <c r="C37683" s="47">
        <v>0.08</v>
      </c>
    </row>
    <row r="37684">
      <c r="A37684" s="47" t="s">
        <v>9285</v>
      </c>
      <c r="B37684" s="47">
        <v>2643.0</v>
      </c>
      <c r="C37684" s="47">
        <v>0.08</v>
      </c>
    </row>
    <row r="37685">
      <c r="A37685" s="47" t="s">
        <v>9285</v>
      </c>
      <c r="B37685" s="47">
        <v>2644.0</v>
      </c>
      <c r="C37685" s="47">
        <v>0.08</v>
      </c>
    </row>
    <row r="37686">
      <c r="A37686" s="47" t="s">
        <v>9285</v>
      </c>
      <c r="B37686" s="47">
        <v>2645.0</v>
      </c>
      <c r="C37686" s="47">
        <v>0.08</v>
      </c>
    </row>
    <row r="37687">
      <c r="A37687" s="47" t="s">
        <v>9285</v>
      </c>
      <c r="B37687" s="47">
        <v>2646.0</v>
      </c>
      <c r="C37687" s="47">
        <v>0.08</v>
      </c>
    </row>
    <row r="37688">
      <c r="A37688" s="47" t="s">
        <v>9285</v>
      </c>
      <c r="B37688" s="47">
        <v>2647.0</v>
      </c>
      <c r="C37688" s="47">
        <v>0.08</v>
      </c>
    </row>
    <row r="37689">
      <c r="A37689" s="47" t="s">
        <v>9285</v>
      </c>
      <c r="B37689" s="47">
        <v>2648.0</v>
      </c>
      <c r="C37689" s="47">
        <v>0.08</v>
      </c>
    </row>
    <row r="37690">
      <c r="A37690" s="47" t="s">
        <v>9285</v>
      </c>
      <c r="B37690" s="47">
        <v>2649.0</v>
      </c>
      <c r="C37690" s="47">
        <v>0.08</v>
      </c>
    </row>
    <row r="37691">
      <c r="A37691" s="47" t="s">
        <v>9285</v>
      </c>
      <c r="B37691" s="47">
        <v>2650.0</v>
      </c>
      <c r="C37691" s="47">
        <v>0.08</v>
      </c>
    </row>
    <row r="37692">
      <c r="A37692" s="47" t="s">
        <v>9285</v>
      </c>
      <c r="B37692" s="47">
        <v>2651.0</v>
      </c>
      <c r="C37692" s="47">
        <v>0.08</v>
      </c>
    </row>
    <row r="37693">
      <c r="A37693" s="47" t="s">
        <v>9285</v>
      </c>
      <c r="B37693" s="47">
        <v>2652.0</v>
      </c>
      <c r="C37693" s="47">
        <v>0.08</v>
      </c>
    </row>
    <row r="37694">
      <c r="A37694" s="47" t="s">
        <v>9285</v>
      </c>
      <c r="B37694" s="47">
        <v>2653.0</v>
      </c>
      <c r="C37694" s="47">
        <v>0.08</v>
      </c>
    </row>
    <row r="37695">
      <c r="A37695" s="47" t="s">
        <v>9285</v>
      </c>
      <c r="B37695" s="47">
        <v>2654.0</v>
      </c>
      <c r="C37695" s="47">
        <v>0.08</v>
      </c>
    </row>
    <row r="37696">
      <c r="A37696" s="47" t="s">
        <v>9285</v>
      </c>
      <c r="B37696" s="47">
        <v>2655.0</v>
      </c>
      <c r="C37696" s="47">
        <v>0.08</v>
      </c>
    </row>
    <row r="37697">
      <c r="A37697" s="47" t="s">
        <v>9285</v>
      </c>
      <c r="B37697" s="47">
        <v>2656.0</v>
      </c>
      <c r="C37697" s="47">
        <v>0.08</v>
      </c>
    </row>
    <row r="37698">
      <c r="A37698" s="47" t="s">
        <v>9285</v>
      </c>
      <c r="B37698" s="47">
        <v>2657.0</v>
      </c>
      <c r="C37698" s="47">
        <v>0.08</v>
      </c>
    </row>
    <row r="37699">
      <c r="A37699" s="47" t="s">
        <v>9285</v>
      </c>
      <c r="B37699" s="47">
        <v>2658.0</v>
      </c>
      <c r="C37699" s="47">
        <v>0.08</v>
      </c>
    </row>
    <row r="37700">
      <c r="A37700" s="47" t="s">
        <v>9285</v>
      </c>
      <c r="B37700" s="47">
        <v>2659.0</v>
      </c>
      <c r="C37700" s="47">
        <v>0.08</v>
      </c>
    </row>
    <row r="37701">
      <c r="A37701" s="47" t="s">
        <v>9285</v>
      </c>
      <c r="B37701" s="47">
        <v>2660.0</v>
      </c>
      <c r="C37701" s="47">
        <v>0.08</v>
      </c>
    </row>
    <row r="37702">
      <c r="A37702" s="47" t="s">
        <v>9285</v>
      </c>
      <c r="B37702" s="47">
        <v>2661.0</v>
      </c>
      <c r="C37702" s="47">
        <v>0.08</v>
      </c>
    </row>
    <row r="37703">
      <c r="A37703" s="47" t="s">
        <v>9285</v>
      </c>
      <c r="B37703" s="47">
        <v>2662.0</v>
      </c>
      <c r="C37703" s="47">
        <v>0.08</v>
      </c>
    </row>
    <row r="37704">
      <c r="A37704" s="47" t="s">
        <v>9285</v>
      </c>
      <c r="B37704" s="47">
        <v>2663.0</v>
      </c>
      <c r="C37704" s="47">
        <v>0.08</v>
      </c>
    </row>
    <row r="37705">
      <c r="A37705" s="47" t="s">
        <v>9285</v>
      </c>
      <c r="B37705" s="47">
        <v>2664.0</v>
      </c>
      <c r="C37705" s="47">
        <v>0.08</v>
      </c>
    </row>
    <row r="37706">
      <c r="A37706" s="47" t="s">
        <v>9285</v>
      </c>
      <c r="B37706" s="47">
        <v>2665.0</v>
      </c>
      <c r="C37706" s="47">
        <v>0.08</v>
      </c>
    </row>
    <row r="37707">
      <c r="A37707" s="47" t="s">
        <v>9285</v>
      </c>
      <c r="B37707" s="47">
        <v>2666.0</v>
      </c>
      <c r="C37707" s="47">
        <v>0.08</v>
      </c>
    </row>
    <row r="37708">
      <c r="A37708" s="47" t="s">
        <v>9285</v>
      </c>
      <c r="B37708" s="47">
        <v>2667.0</v>
      </c>
      <c r="C37708" s="47">
        <v>0.08</v>
      </c>
    </row>
    <row r="37709">
      <c r="A37709" s="47" t="s">
        <v>9285</v>
      </c>
      <c r="B37709" s="47">
        <v>2668.0</v>
      </c>
      <c r="C37709" s="47">
        <v>0.08</v>
      </c>
    </row>
    <row r="37710">
      <c r="A37710" s="47" t="s">
        <v>9285</v>
      </c>
      <c r="B37710" s="47">
        <v>2669.0</v>
      </c>
      <c r="C37710" s="47">
        <v>0.08</v>
      </c>
    </row>
    <row r="37711">
      <c r="A37711" s="47" t="s">
        <v>9285</v>
      </c>
      <c r="B37711" s="47">
        <v>2670.0</v>
      </c>
      <c r="C37711" s="47">
        <v>0.08</v>
      </c>
    </row>
    <row r="37712">
      <c r="A37712" s="47" t="s">
        <v>9285</v>
      </c>
      <c r="B37712" s="47">
        <v>2671.0</v>
      </c>
      <c r="C37712" s="47">
        <v>0.08</v>
      </c>
    </row>
    <row r="37713">
      <c r="A37713" s="47" t="s">
        <v>9285</v>
      </c>
      <c r="B37713" s="47">
        <v>2672.0</v>
      </c>
      <c r="C37713" s="47">
        <v>0.08</v>
      </c>
    </row>
    <row r="37714">
      <c r="A37714" s="47" t="s">
        <v>9285</v>
      </c>
      <c r="B37714" s="47">
        <v>2673.0</v>
      </c>
      <c r="C37714" s="47">
        <v>0.08</v>
      </c>
    </row>
    <row r="37715">
      <c r="A37715" s="47" t="s">
        <v>9285</v>
      </c>
      <c r="B37715" s="47">
        <v>2674.0</v>
      </c>
      <c r="C37715" s="47">
        <v>0.08</v>
      </c>
    </row>
    <row r="37716">
      <c r="A37716" s="47" t="s">
        <v>9285</v>
      </c>
      <c r="B37716" s="47">
        <v>2675.0</v>
      </c>
      <c r="C37716" s="47">
        <v>0.08</v>
      </c>
    </row>
    <row r="37717">
      <c r="A37717" s="47" t="s">
        <v>9285</v>
      </c>
      <c r="B37717" s="47">
        <v>2676.0</v>
      </c>
      <c r="C37717" s="47">
        <v>0.08</v>
      </c>
    </row>
    <row r="37718">
      <c r="A37718" s="47" t="s">
        <v>9285</v>
      </c>
      <c r="B37718" s="47">
        <v>2677.0</v>
      </c>
      <c r="C37718" s="47">
        <v>0.08</v>
      </c>
    </row>
    <row r="37719">
      <c r="A37719" s="47" t="s">
        <v>9285</v>
      </c>
      <c r="B37719" s="47">
        <v>2678.0</v>
      </c>
      <c r="C37719" s="47">
        <v>0.08</v>
      </c>
    </row>
    <row r="37720">
      <c r="A37720" s="47" t="s">
        <v>9285</v>
      </c>
      <c r="B37720" s="47">
        <v>2679.0</v>
      </c>
      <c r="C37720" s="47">
        <v>0.08</v>
      </c>
    </row>
    <row r="37721">
      <c r="A37721" s="47" t="s">
        <v>9285</v>
      </c>
      <c r="B37721" s="47">
        <v>2680.0</v>
      </c>
      <c r="C37721" s="47">
        <v>0.08</v>
      </c>
    </row>
    <row r="37722">
      <c r="A37722" s="47" t="s">
        <v>9285</v>
      </c>
      <c r="B37722" s="47">
        <v>2681.0</v>
      </c>
      <c r="C37722" s="47">
        <v>0.08</v>
      </c>
    </row>
    <row r="37723">
      <c r="A37723" s="47" t="s">
        <v>9285</v>
      </c>
      <c r="B37723" s="47">
        <v>2682.0</v>
      </c>
      <c r="C37723" s="47">
        <v>0.08</v>
      </c>
    </row>
    <row r="37724">
      <c r="A37724" s="47" t="s">
        <v>9285</v>
      </c>
      <c r="B37724" s="47">
        <v>2683.0</v>
      </c>
      <c r="C37724" s="47">
        <v>0.08</v>
      </c>
    </row>
    <row r="37725">
      <c r="A37725" s="47" t="s">
        <v>9285</v>
      </c>
      <c r="B37725" s="47">
        <v>2684.0</v>
      </c>
      <c r="C37725" s="47">
        <v>0.08</v>
      </c>
    </row>
    <row r="37726">
      <c r="A37726" s="47" t="s">
        <v>9285</v>
      </c>
      <c r="B37726" s="47">
        <v>2685.0</v>
      </c>
      <c r="C37726" s="47">
        <v>0.08</v>
      </c>
    </row>
    <row r="37727">
      <c r="A37727" s="47" t="s">
        <v>9285</v>
      </c>
      <c r="B37727" s="47">
        <v>2686.0</v>
      </c>
      <c r="C37727" s="47">
        <v>0.08</v>
      </c>
    </row>
    <row r="37728">
      <c r="A37728" s="47" t="s">
        <v>9285</v>
      </c>
      <c r="B37728" s="47">
        <v>2687.0</v>
      </c>
      <c r="C37728" s="47">
        <v>0.08</v>
      </c>
    </row>
    <row r="37729">
      <c r="A37729" s="47" t="s">
        <v>9285</v>
      </c>
      <c r="B37729" s="47">
        <v>2688.0</v>
      </c>
      <c r="C37729" s="47">
        <v>0.08</v>
      </c>
    </row>
    <row r="37730">
      <c r="A37730" s="47" t="s">
        <v>9285</v>
      </c>
      <c r="B37730" s="47">
        <v>2689.0</v>
      </c>
      <c r="C37730" s="47">
        <v>0.08</v>
      </c>
    </row>
    <row r="37731">
      <c r="A37731" s="47" t="s">
        <v>9285</v>
      </c>
      <c r="B37731" s="47">
        <v>2690.0</v>
      </c>
      <c r="C37731" s="47">
        <v>0.08</v>
      </c>
    </row>
    <row r="37732">
      <c r="A37732" s="47" t="s">
        <v>9285</v>
      </c>
      <c r="B37732" s="47">
        <v>2691.0</v>
      </c>
      <c r="C37732" s="47">
        <v>0.08</v>
      </c>
    </row>
    <row r="37733">
      <c r="A37733" s="47" t="s">
        <v>9285</v>
      </c>
      <c r="B37733" s="47">
        <v>2692.0</v>
      </c>
      <c r="C37733" s="47">
        <v>0.08</v>
      </c>
    </row>
    <row r="37734">
      <c r="A37734" s="47" t="s">
        <v>9285</v>
      </c>
      <c r="B37734" s="47">
        <v>2693.0</v>
      </c>
      <c r="C37734" s="47">
        <v>0.08</v>
      </c>
    </row>
    <row r="37735">
      <c r="A37735" s="47" t="s">
        <v>9285</v>
      </c>
      <c r="B37735" s="47">
        <v>2694.0</v>
      </c>
      <c r="C37735" s="47">
        <v>0.08</v>
      </c>
    </row>
    <row r="37736">
      <c r="A37736" s="47" t="s">
        <v>9285</v>
      </c>
      <c r="B37736" s="47">
        <v>2695.0</v>
      </c>
      <c r="C37736" s="47">
        <v>0.08</v>
      </c>
    </row>
    <row r="37737">
      <c r="A37737" s="47" t="s">
        <v>9285</v>
      </c>
      <c r="B37737" s="47">
        <v>2696.0</v>
      </c>
      <c r="C37737" s="47">
        <v>0.08</v>
      </c>
    </row>
    <row r="37738">
      <c r="A37738" s="47" t="s">
        <v>9285</v>
      </c>
      <c r="B37738" s="47">
        <v>2697.0</v>
      </c>
      <c r="C37738" s="47">
        <v>0.08</v>
      </c>
    </row>
    <row r="37739">
      <c r="A37739" s="47" t="s">
        <v>9285</v>
      </c>
      <c r="B37739" s="47">
        <v>2698.0</v>
      </c>
      <c r="C37739" s="47">
        <v>0.08</v>
      </c>
    </row>
    <row r="37740">
      <c r="A37740" s="47" t="s">
        <v>9285</v>
      </c>
      <c r="B37740" s="47">
        <v>2699.0</v>
      </c>
      <c r="C37740" s="47">
        <v>0.08</v>
      </c>
    </row>
    <row r="37741">
      <c r="A37741" s="47" t="s">
        <v>9285</v>
      </c>
      <c r="B37741" s="47">
        <v>2700.0</v>
      </c>
      <c r="C37741" s="47">
        <v>0.08</v>
      </c>
    </row>
    <row r="37742">
      <c r="A37742" s="47" t="s">
        <v>9285</v>
      </c>
      <c r="B37742" s="47">
        <v>2701.0</v>
      </c>
      <c r="C37742" s="47">
        <v>0.08</v>
      </c>
    </row>
    <row r="37743">
      <c r="A37743" s="47" t="s">
        <v>9285</v>
      </c>
      <c r="B37743" s="47">
        <v>2702.0</v>
      </c>
      <c r="C37743" s="47">
        <v>0.08</v>
      </c>
    </row>
    <row r="37744">
      <c r="A37744" s="47" t="s">
        <v>9285</v>
      </c>
      <c r="B37744" s="47">
        <v>2703.0</v>
      </c>
      <c r="C37744" s="47">
        <v>0.08</v>
      </c>
    </row>
    <row r="37745">
      <c r="A37745" s="47" t="s">
        <v>9285</v>
      </c>
      <c r="B37745" s="47">
        <v>2704.0</v>
      </c>
      <c r="C37745" s="47">
        <v>0.08</v>
      </c>
    </row>
    <row r="37746">
      <c r="A37746" s="47" t="s">
        <v>9285</v>
      </c>
      <c r="B37746" s="47">
        <v>2705.0</v>
      </c>
      <c r="C37746" s="47">
        <v>0.08</v>
      </c>
    </row>
    <row r="37747">
      <c r="A37747" s="47" t="s">
        <v>9285</v>
      </c>
      <c r="B37747" s="47">
        <v>2706.0</v>
      </c>
      <c r="C37747" s="47">
        <v>0.08</v>
      </c>
    </row>
    <row r="37748">
      <c r="A37748" s="47" t="s">
        <v>9285</v>
      </c>
      <c r="B37748" s="47">
        <v>2707.0</v>
      </c>
      <c r="C37748" s="47">
        <v>0.08</v>
      </c>
    </row>
    <row r="37749">
      <c r="A37749" s="47" t="s">
        <v>9285</v>
      </c>
      <c r="B37749" s="47">
        <v>2708.0</v>
      </c>
      <c r="C37749" s="47">
        <v>0.08</v>
      </c>
    </row>
    <row r="37750">
      <c r="A37750" s="47" t="s">
        <v>9285</v>
      </c>
      <c r="B37750" s="47">
        <v>2709.0</v>
      </c>
      <c r="C37750" s="47">
        <v>0.08</v>
      </c>
    </row>
    <row r="37751">
      <c r="A37751" s="47" t="s">
        <v>9285</v>
      </c>
      <c r="B37751" s="47">
        <v>2710.0</v>
      </c>
      <c r="C37751" s="47">
        <v>0.08</v>
      </c>
    </row>
    <row r="37752">
      <c r="A37752" s="47" t="s">
        <v>9285</v>
      </c>
      <c r="B37752" s="47">
        <v>2711.0</v>
      </c>
      <c r="C37752" s="47">
        <v>0.08</v>
      </c>
    </row>
    <row r="37753">
      <c r="A37753" s="47" t="s">
        <v>9285</v>
      </c>
      <c r="B37753" s="47">
        <v>2712.0</v>
      </c>
      <c r="C37753" s="47">
        <v>0.08</v>
      </c>
    </row>
    <row r="37754">
      <c r="A37754" s="47" t="s">
        <v>9285</v>
      </c>
      <c r="B37754" s="47">
        <v>2713.0</v>
      </c>
      <c r="C37754" s="47">
        <v>0.08</v>
      </c>
    </row>
    <row r="37755">
      <c r="A37755" s="47" t="s">
        <v>9285</v>
      </c>
      <c r="B37755" s="47">
        <v>2714.0</v>
      </c>
      <c r="C37755" s="47">
        <v>0.08</v>
      </c>
    </row>
    <row r="37756">
      <c r="A37756" s="47" t="s">
        <v>9285</v>
      </c>
      <c r="B37756" s="47">
        <v>2715.0</v>
      </c>
      <c r="C37756" s="47">
        <v>0.08</v>
      </c>
    </row>
    <row r="37757">
      <c r="A37757" s="47" t="s">
        <v>9285</v>
      </c>
      <c r="B37757" s="47">
        <v>2716.0</v>
      </c>
      <c r="C37757" s="47">
        <v>0.08</v>
      </c>
    </row>
    <row r="37758">
      <c r="A37758" s="47" t="s">
        <v>9285</v>
      </c>
      <c r="B37758" s="47">
        <v>2717.0</v>
      </c>
      <c r="C37758" s="47">
        <v>0.08</v>
      </c>
    </row>
    <row r="37759">
      <c r="A37759" s="47" t="s">
        <v>9285</v>
      </c>
      <c r="B37759" s="47">
        <v>2718.0</v>
      </c>
      <c r="C37759" s="47">
        <v>0.08</v>
      </c>
    </row>
    <row r="37760">
      <c r="A37760" s="47" t="s">
        <v>9285</v>
      </c>
      <c r="B37760" s="47">
        <v>2719.0</v>
      </c>
      <c r="C37760" s="47">
        <v>0.08</v>
      </c>
    </row>
    <row r="37761">
      <c r="A37761" s="47" t="s">
        <v>9285</v>
      </c>
      <c r="B37761" s="47">
        <v>2720.0</v>
      </c>
      <c r="C37761" s="47">
        <v>0.08</v>
      </c>
    </row>
    <row r="37762">
      <c r="A37762" s="47" t="s">
        <v>9285</v>
      </c>
      <c r="B37762" s="47">
        <v>2721.0</v>
      </c>
      <c r="C37762" s="47">
        <v>0.08</v>
      </c>
    </row>
    <row r="37763">
      <c r="A37763" s="47" t="s">
        <v>9285</v>
      </c>
      <c r="B37763" s="47">
        <v>2722.0</v>
      </c>
      <c r="C37763" s="47">
        <v>0.08</v>
      </c>
    </row>
    <row r="37764">
      <c r="A37764" s="47" t="s">
        <v>9285</v>
      </c>
      <c r="B37764" s="47">
        <v>2723.0</v>
      </c>
      <c r="C37764" s="47">
        <v>0.08</v>
      </c>
    </row>
    <row r="37765">
      <c r="A37765" s="47" t="s">
        <v>9285</v>
      </c>
      <c r="B37765" s="47">
        <v>2724.0</v>
      </c>
      <c r="C37765" s="47">
        <v>0.08</v>
      </c>
    </row>
    <row r="37766">
      <c r="A37766" s="47" t="s">
        <v>9285</v>
      </c>
      <c r="B37766" s="47">
        <v>2725.0</v>
      </c>
      <c r="C37766" s="47">
        <v>0.08</v>
      </c>
    </row>
    <row r="37767">
      <c r="A37767" s="47" t="s">
        <v>9285</v>
      </c>
      <c r="B37767" s="47">
        <v>2726.0</v>
      </c>
      <c r="C37767" s="47">
        <v>0.08</v>
      </c>
    </row>
    <row r="37768">
      <c r="A37768" s="47" t="s">
        <v>9285</v>
      </c>
      <c r="B37768" s="47">
        <v>2727.0</v>
      </c>
      <c r="C37768" s="47">
        <v>0.08</v>
      </c>
    </row>
    <row r="37769">
      <c r="A37769" s="47" t="s">
        <v>9285</v>
      </c>
      <c r="B37769" s="47">
        <v>2728.0</v>
      </c>
      <c r="C37769" s="47">
        <v>0.08</v>
      </c>
    </row>
    <row r="37770">
      <c r="A37770" s="47" t="s">
        <v>9285</v>
      </c>
      <c r="B37770" s="47">
        <v>2729.0</v>
      </c>
      <c r="C37770" s="47">
        <v>0.08</v>
      </c>
    </row>
    <row r="37771">
      <c r="A37771" s="47" t="s">
        <v>9285</v>
      </c>
      <c r="B37771" s="47">
        <v>2730.0</v>
      </c>
      <c r="C37771" s="47">
        <v>0.08</v>
      </c>
    </row>
    <row r="37772">
      <c r="A37772" s="47" t="s">
        <v>9285</v>
      </c>
      <c r="B37772" s="47">
        <v>2731.0</v>
      </c>
      <c r="C37772" s="47">
        <v>0.08</v>
      </c>
    </row>
    <row r="37773">
      <c r="A37773" s="47" t="s">
        <v>9285</v>
      </c>
      <c r="B37773" s="47">
        <v>2732.0</v>
      </c>
      <c r="C37773" s="47">
        <v>0.08</v>
      </c>
    </row>
    <row r="37774">
      <c r="A37774" s="47" t="s">
        <v>9285</v>
      </c>
      <c r="B37774" s="47">
        <v>2733.0</v>
      </c>
      <c r="C37774" s="47">
        <v>0.08</v>
      </c>
    </row>
    <row r="37775">
      <c r="A37775" s="47" t="s">
        <v>9285</v>
      </c>
      <c r="B37775" s="47">
        <v>2734.0</v>
      </c>
      <c r="C37775" s="47">
        <v>0.08</v>
      </c>
    </row>
    <row r="37776">
      <c r="A37776" s="47" t="s">
        <v>9285</v>
      </c>
      <c r="B37776" s="47">
        <v>2735.0</v>
      </c>
      <c r="C37776" s="47">
        <v>0.08</v>
      </c>
    </row>
    <row r="37777">
      <c r="A37777" s="47" t="s">
        <v>9285</v>
      </c>
      <c r="B37777" s="47">
        <v>2736.0</v>
      </c>
      <c r="C37777" s="47">
        <v>0.08</v>
      </c>
    </row>
    <row r="37778">
      <c r="A37778" s="47" t="s">
        <v>9285</v>
      </c>
      <c r="B37778" s="47">
        <v>2737.0</v>
      </c>
      <c r="C37778" s="47">
        <v>0.08</v>
      </c>
    </row>
    <row r="37779">
      <c r="A37779" s="47" t="s">
        <v>9285</v>
      </c>
      <c r="B37779" s="47">
        <v>2738.0</v>
      </c>
      <c r="C37779" s="47">
        <v>0.08</v>
      </c>
    </row>
    <row r="37780">
      <c r="A37780" s="47" t="s">
        <v>9285</v>
      </c>
      <c r="B37780" s="47">
        <v>2739.0</v>
      </c>
      <c r="C37780" s="47">
        <v>0.08</v>
      </c>
    </row>
    <row r="37781">
      <c r="A37781" s="47" t="s">
        <v>9285</v>
      </c>
      <c r="B37781" s="47">
        <v>2740.0</v>
      </c>
      <c r="C37781" s="47">
        <v>0.08</v>
      </c>
    </row>
    <row r="37782">
      <c r="A37782" s="47" t="s">
        <v>9285</v>
      </c>
      <c r="B37782" s="47">
        <v>2741.0</v>
      </c>
      <c r="C37782" s="47">
        <v>0.08</v>
      </c>
    </row>
    <row r="37783">
      <c r="A37783" s="47" t="s">
        <v>9285</v>
      </c>
      <c r="B37783" s="47">
        <v>2742.0</v>
      </c>
      <c r="C37783" s="47">
        <v>0.08</v>
      </c>
    </row>
    <row r="37784">
      <c r="A37784" s="47" t="s">
        <v>9285</v>
      </c>
      <c r="B37784" s="47">
        <v>2743.0</v>
      </c>
      <c r="C37784" s="47">
        <v>0.08</v>
      </c>
    </row>
    <row r="37785">
      <c r="A37785" s="47" t="s">
        <v>9285</v>
      </c>
      <c r="B37785" s="47">
        <v>2744.0</v>
      </c>
      <c r="C37785" s="47">
        <v>0.08</v>
      </c>
    </row>
    <row r="37786">
      <c r="A37786" s="47" t="s">
        <v>9285</v>
      </c>
      <c r="B37786" s="47">
        <v>2745.0</v>
      </c>
      <c r="C37786" s="47">
        <v>0.08</v>
      </c>
    </row>
    <row r="37787">
      <c r="A37787" s="47" t="s">
        <v>9285</v>
      </c>
      <c r="B37787" s="47">
        <v>2746.0</v>
      </c>
      <c r="C37787" s="47">
        <v>0.08</v>
      </c>
    </row>
    <row r="37788">
      <c r="A37788" s="47" t="s">
        <v>9285</v>
      </c>
      <c r="B37788" s="47">
        <v>2747.0</v>
      </c>
      <c r="C37788" s="47">
        <v>0.08</v>
      </c>
    </row>
    <row r="37789">
      <c r="A37789" s="47" t="s">
        <v>9285</v>
      </c>
      <c r="B37789" s="47">
        <v>2748.0</v>
      </c>
      <c r="C37789" s="47">
        <v>0.08</v>
      </c>
    </row>
    <row r="37790">
      <c r="A37790" s="47" t="s">
        <v>9285</v>
      </c>
      <c r="B37790" s="47">
        <v>2749.0</v>
      </c>
      <c r="C37790" s="47">
        <v>0.08</v>
      </c>
    </row>
    <row r="37791">
      <c r="A37791" s="47" t="s">
        <v>9285</v>
      </c>
      <c r="B37791" s="47">
        <v>2750.0</v>
      </c>
      <c r="C37791" s="47">
        <v>0.08</v>
      </c>
    </row>
    <row r="37792">
      <c r="A37792" s="47" t="s">
        <v>9285</v>
      </c>
      <c r="B37792" s="47">
        <v>2751.0</v>
      </c>
      <c r="C37792" s="47">
        <v>0.08</v>
      </c>
    </row>
    <row r="37793">
      <c r="A37793" s="47" t="s">
        <v>9285</v>
      </c>
      <c r="B37793" s="47">
        <v>2752.0</v>
      </c>
      <c r="C37793" s="47">
        <v>0.08</v>
      </c>
    </row>
    <row r="37794">
      <c r="A37794" s="47" t="s">
        <v>9285</v>
      </c>
      <c r="B37794" s="47">
        <v>2753.0</v>
      </c>
      <c r="C37794" s="47">
        <v>0.08</v>
      </c>
    </row>
    <row r="37795">
      <c r="A37795" s="47" t="s">
        <v>9285</v>
      </c>
      <c r="B37795" s="47">
        <v>2754.0</v>
      </c>
      <c r="C37795" s="47">
        <v>0.08</v>
      </c>
    </row>
    <row r="37796">
      <c r="A37796" s="47" t="s">
        <v>9285</v>
      </c>
      <c r="B37796" s="47">
        <v>2755.0</v>
      </c>
      <c r="C37796" s="47">
        <v>0.08</v>
      </c>
    </row>
    <row r="37797">
      <c r="A37797" s="47" t="s">
        <v>9285</v>
      </c>
      <c r="B37797" s="47">
        <v>2756.0</v>
      </c>
      <c r="C37797" s="47">
        <v>0.08</v>
      </c>
    </row>
    <row r="37798">
      <c r="A37798" s="47" t="s">
        <v>9285</v>
      </c>
      <c r="B37798" s="47">
        <v>2757.0</v>
      </c>
      <c r="C37798" s="47">
        <v>0.08</v>
      </c>
    </row>
    <row r="37799">
      <c r="A37799" s="47" t="s">
        <v>9285</v>
      </c>
      <c r="B37799" s="47">
        <v>2758.0</v>
      </c>
      <c r="C37799" s="47">
        <v>0.08</v>
      </c>
    </row>
    <row r="37800">
      <c r="A37800" s="47" t="s">
        <v>9285</v>
      </c>
      <c r="B37800" s="47">
        <v>2759.0</v>
      </c>
      <c r="C37800" s="47">
        <v>0.08</v>
      </c>
    </row>
    <row r="37801">
      <c r="A37801" s="47" t="s">
        <v>9285</v>
      </c>
      <c r="B37801" s="47">
        <v>2760.0</v>
      </c>
      <c r="C37801" s="47">
        <v>0.08</v>
      </c>
    </row>
    <row r="37802">
      <c r="A37802" s="47" t="s">
        <v>9285</v>
      </c>
      <c r="B37802" s="47">
        <v>2761.0</v>
      </c>
      <c r="C37802" s="47">
        <v>0.08</v>
      </c>
    </row>
    <row r="37803">
      <c r="A37803" s="47" t="s">
        <v>9285</v>
      </c>
      <c r="B37803" s="47">
        <v>2762.0</v>
      </c>
      <c r="C37803" s="47">
        <v>0.08</v>
      </c>
    </row>
    <row r="37804">
      <c r="A37804" s="47" t="s">
        <v>9285</v>
      </c>
      <c r="B37804" s="47">
        <v>2763.0</v>
      </c>
      <c r="C37804" s="47">
        <v>0.08</v>
      </c>
    </row>
    <row r="37805">
      <c r="A37805" s="47" t="s">
        <v>9285</v>
      </c>
      <c r="B37805" s="47">
        <v>2764.0</v>
      </c>
      <c r="C37805" s="47">
        <v>0.08</v>
      </c>
    </row>
    <row r="37806">
      <c r="A37806" s="47" t="s">
        <v>9285</v>
      </c>
      <c r="B37806" s="47">
        <v>2765.0</v>
      </c>
      <c r="C37806" s="47">
        <v>0.08</v>
      </c>
    </row>
    <row r="37807">
      <c r="A37807" s="47" t="s">
        <v>9285</v>
      </c>
      <c r="B37807" s="47">
        <v>2766.0</v>
      </c>
      <c r="C37807" s="47">
        <v>0.08</v>
      </c>
    </row>
    <row r="37808">
      <c r="A37808" s="47" t="s">
        <v>9285</v>
      </c>
      <c r="B37808" s="47">
        <v>2767.0</v>
      </c>
      <c r="C37808" s="47">
        <v>0.08</v>
      </c>
    </row>
    <row r="37809">
      <c r="A37809" s="47" t="s">
        <v>9285</v>
      </c>
      <c r="B37809" s="47">
        <v>2768.0</v>
      </c>
      <c r="C37809" s="47">
        <v>0.08</v>
      </c>
    </row>
    <row r="37810">
      <c r="A37810" s="47" t="s">
        <v>9285</v>
      </c>
      <c r="B37810" s="47">
        <v>2769.0</v>
      </c>
      <c r="C37810" s="47">
        <v>0.08</v>
      </c>
    </row>
    <row r="37811">
      <c r="A37811" s="47" t="s">
        <v>9285</v>
      </c>
      <c r="B37811" s="47">
        <v>2770.0</v>
      </c>
      <c r="C37811" s="47">
        <v>0.08</v>
      </c>
    </row>
    <row r="37812">
      <c r="A37812" s="47" t="s">
        <v>9285</v>
      </c>
      <c r="B37812" s="47">
        <v>2771.0</v>
      </c>
      <c r="C37812" s="47">
        <v>0.08</v>
      </c>
    </row>
    <row r="37813">
      <c r="A37813" s="47" t="s">
        <v>9285</v>
      </c>
      <c r="B37813" s="47">
        <v>2772.0</v>
      </c>
      <c r="C37813" s="47">
        <v>0.08</v>
      </c>
    </row>
    <row r="37814">
      <c r="A37814" s="47" t="s">
        <v>9285</v>
      </c>
      <c r="B37814" s="47">
        <v>2773.0</v>
      </c>
      <c r="C37814" s="47">
        <v>0.08</v>
      </c>
    </row>
    <row r="37815">
      <c r="A37815" s="47" t="s">
        <v>9285</v>
      </c>
      <c r="B37815" s="47">
        <v>2774.0</v>
      </c>
      <c r="C37815" s="47">
        <v>0.08</v>
      </c>
    </row>
    <row r="37816">
      <c r="A37816" s="47" t="s">
        <v>9285</v>
      </c>
      <c r="B37816" s="47">
        <v>2775.0</v>
      </c>
      <c r="C37816" s="47">
        <v>0.08</v>
      </c>
    </row>
    <row r="37817">
      <c r="A37817" s="47" t="s">
        <v>9285</v>
      </c>
      <c r="B37817" s="47">
        <v>2776.0</v>
      </c>
      <c r="C37817" s="47">
        <v>0.08</v>
      </c>
    </row>
    <row r="37818">
      <c r="A37818" s="47" t="s">
        <v>9285</v>
      </c>
      <c r="B37818" s="47">
        <v>2777.0</v>
      </c>
      <c r="C37818" s="47">
        <v>0.08</v>
      </c>
    </row>
    <row r="37819">
      <c r="A37819" s="47" t="s">
        <v>9285</v>
      </c>
      <c r="B37819" s="47">
        <v>2778.0</v>
      </c>
      <c r="C37819" s="47">
        <v>0.08</v>
      </c>
    </row>
    <row r="37820">
      <c r="A37820" s="47" t="s">
        <v>9285</v>
      </c>
      <c r="B37820" s="47">
        <v>2779.0</v>
      </c>
      <c r="C37820" s="47">
        <v>0.08</v>
      </c>
    </row>
    <row r="37821">
      <c r="A37821" s="47" t="s">
        <v>9285</v>
      </c>
      <c r="B37821" s="47">
        <v>2780.0</v>
      </c>
      <c r="C37821" s="47">
        <v>0.08</v>
      </c>
    </row>
    <row r="37822">
      <c r="A37822" s="47" t="s">
        <v>9285</v>
      </c>
      <c r="B37822" s="47">
        <v>2781.0</v>
      </c>
      <c r="C37822" s="47">
        <v>0.08</v>
      </c>
    </row>
    <row r="37823">
      <c r="A37823" s="47" t="s">
        <v>9285</v>
      </c>
      <c r="B37823" s="47">
        <v>2782.0</v>
      </c>
      <c r="C37823" s="47">
        <v>0.08</v>
      </c>
    </row>
    <row r="37824">
      <c r="A37824" s="47" t="s">
        <v>9285</v>
      </c>
      <c r="B37824" s="47">
        <v>2783.0</v>
      </c>
      <c r="C37824" s="47">
        <v>0.08</v>
      </c>
    </row>
    <row r="37825">
      <c r="A37825" s="47" t="s">
        <v>9285</v>
      </c>
      <c r="B37825" s="47">
        <v>2784.0</v>
      </c>
      <c r="C37825" s="47">
        <v>0.08</v>
      </c>
    </row>
    <row r="37826">
      <c r="A37826" s="47" t="s">
        <v>9285</v>
      </c>
      <c r="B37826" s="47">
        <v>2785.0</v>
      </c>
      <c r="C37826" s="47">
        <v>0.08</v>
      </c>
    </row>
    <row r="37827">
      <c r="A37827" s="47" t="s">
        <v>9285</v>
      </c>
      <c r="B37827" s="47">
        <v>2786.0</v>
      </c>
      <c r="C37827" s="47">
        <v>0.08</v>
      </c>
    </row>
    <row r="37828">
      <c r="A37828" s="47" t="s">
        <v>9285</v>
      </c>
      <c r="B37828" s="47">
        <v>2787.0</v>
      </c>
      <c r="C37828" s="47">
        <v>0.08</v>
      </c>
    </row>
    <row r="37829">
      <c r="A37829" s="47" t="s">
        <v>9285</v>
      </c>
      <c r="B37829" s="47">
        <v>2788.0</v>
      </c>
      <c r="C37829" s="47">
        <v>0.08</v>
      </c>
    </row>
    <row r="37830">
      <c r="A37830" s="47" t="s">
        <v>9285</v>
      </c>
      <c r="B37830" s="47">
        <v>2789.0</v>
      </c>
      <c r="C37830" s="47">
        <v>0.08</v>
      </c>
    </row>
    <row r="37831">
      <c r="A37831" s="47" t="s">
        <v>9285</v>
      </c>
      <c r="B37831" s="47">
        <v>2790.0</v>
      </c>
      <c r="C37831" s="47">
        <v>0.08</v>
      </c>
    </row>
    <row r="37832">
      <c r="A37832" s="47" t="s">
        <v>9285</v>
      </c>
      <c r="B37832" s="47">
        <v>2791.0</v>
      </c>
      <c r="C37832" s="47">
        <v>0.08</v>
      </c>
    </row>
    <row r="37833">
      <c r="A37833" s="47" t="s">
        <v>9285</v>
      </c>
      <c r="B37833" s="47">
        <v>2792.0</v>
      </c>
      <c r="C37833" s="47">
        <v>0.08</v>
      </c>
    </row>
    <row r="37834">
      <c r="A37834" s="47" t="s">
        <v>9285</v>
      </c>
      <c r="B37834" s="47">
        <v>2793.0</v>
      </c>
      <c r="C37834" s="47">
        <v>0.08</v>
      </c>
    </row>
    <row r="37835">
      <c r="A37835" s="47" t="s">
        <v>9285</v>
      </c>
      <c r="B37835" s="47">
        <v>2794.0</v>
      </c>
      <c r="C37835" s="47">
        <v>0.08</v>
      </c>
    </row>
    <row r="37836">
      <c r="A37836" s="47" t="s">
        <v>9285</v>
      </c>
      <c r="B37836" s="47">
        <v>2795.0</v>
      </c>
      <c r="C37836" s="47">
        <v>0.08</v>
      </c>
    </row>
    <row r="37837">
      <c r="A37837" s="47" t="s">
        <v>9285</v>
      </c>
      <c r="B37837" s="47">
        <v>2796.0</v>
      </c>
      <c r="C37837" s="47">
        <v>0.08</v>
      </c>
    </row>
    <row r="37838">
      <c r="A37838" s="47" t="s">
        <v>9285</v>
      </c>
      <c r="B37838" s="47">
        <v>2797.0</v>
      </c>
      <c r="C37838" s="47">
        <v>0.08</v>
      </c>
    </row>
    <row r="37839">
      <c r="A37839" s="47" t="s">
        <v>9285</v>
      </c>
      <c r="B37839" s="47">
        <v>2798.0</v>
      </c>
      <c r="C37839" s="47">
        <v>0.08</v>
      </c>
    </row>
    <row r="37840">
      <c r="A37840" s="47" t="s">
        <v>9285</v>
      </c>
      <c r="B37840" s="47">
        <v>2799.0</v>
      </c>
      <c r="C37840" s="47">
        <v>0.08</v>
      </c>
    </row>
    <row r="37841">
      <c r="A37841" s="47" t="s">
        <v>9285</v>
      </c>
      <c r="B37841" s="47">
        <v>2800.0</v>
      </c>
      <c r="C37841" s="47">
        <v>0.08</v>
      </c>
    </row>
    <row r="37842">
      <c r="A37842" s="47" t="s">
        <v>9285</v>
      </c>
      <c r="B37842" s="47">
        <v>2801.0</v>
      </c>
      <c r="C37842" s="47">
        <v>0.08</v>
      </c>
    </row>
    <row r="37843">
      <c r="A37843" s="47" t="s">
        <v>9285</v>
      </c>
      <c r="B37843" s="47">
        <v>2802.0</v>
      </c>
      <c r="C37843" s="47">
        <v>0.08</v>
      </c>
    </row>
    <row r="37844">
      <c r="A37844" s="47" t="s">
        <v>9285</v>
      </c>
      <c r="B37844" s="47">
        <v>2803.0</v>
      </c>
      <c r="C37844" s="47">
        <v>0.08</v>
      </c>
    </row>
    <row r="37845">
      <c r="A37845" s="47" t="s">
        <v>9285</v>
      </c>
      <c r="B37845" s="47">
        <v>2804.0</v>
      </c>
      <c r="C37845" s="47">
        <v>0.08</v>
      </c>
    </row>
    <row r="37846">
      <c r="A37846" s="47" t="s">
        <v>9285</v>
      </c>
      <c r="B37846" s="47">
        <v>2805.0</v>
      </c>
      <c r="C37846" s="47">
        <v>0.08</v>
      </c>
    </row>
    <row r="37847">
      <c r="A37847" s="47" t="s">
        <v>9285</v>
      </c>
      <c r="B37847" s="47">
        <v>2806.0</v>
      </c>
      <c r="C37847" s="47">
        <v>0.08</v>
      </c>
    </row>
    <row r="37848">
      <c r="A37848" s="47" t="s">
        <v>9285</v>
      </c>
      <c r="B37848" s="47">
        <v>2807.0</v>
      </c>
      <c r="C37848" s="47">
        <v>0.08</v>
      </c>
    </row>
    <row r="37849">
      <c r="A37849" s="47" t="s">
        <v>9285</v>
      </c>
      <c r="B37849" s="47">
        <v>2808.0</v>
      </c>
      <c r="C37849" s="47">
        <v>0.08</v>
      </c>
    </row>
    <row r="37850">
      <c r="A37850" s="47" t="s">
        <v>9285</v>
      </c>
      <c r="B37850" s="47">
        <v>2809.0</v>
      </c>
      <c r="C37850" s="47">
        <v>0.08</v>
      </c>
    </row>
    <row r="37851">
      <c r="A37851" s="47" t="s">
        <v>9285</v>
      </c>
      <c r="B37851" s="47">
        <v>2810.0</v>
      </c>
      <c r="C37851" s="47">
        <v>0.08</v>
      </c>
    </row>
    <row r="37852">
      <c r="A37852" s="47" t="s">
        <v>9285</v>
      </c>
      <c r="B37852" s="47">
        <v>2811.0</v>
      </c>
      <c r="C37852" s="47">
        <v>0.08</v>
      </c>
    </row>
    <row r="37853">
      <c r="A37853" s="47" t="s">
        <v>9285</v>
      </c>
      <c r="B37853" s="47">
        <v>2812.0</v>
      </c>
      <c r="C37853" s="47">
        <v>0.08</v>
      </c>
    </row>
    <row r="37854">
      <c r="A37854" s="47" t="s">
        <v>9285</v>
      </c>
      <c r="B37854" s="47">
        <v>2813.0</v>
      </c>
      <c r="C37854" s="47">
        <v>0.08</v>
      </c>
    </row>
    <row r="37855">
      <c r="A37855" s="47" t="s">
        <v>9285</v>
      </c>
      <c r="B37855" s="47">
        <v>2814.0</v>
      </c>
      <c r="C37855" s="47">
        <v>0.08</v>
      </c>
    </row>
    <row r="37856">
      <c r="A37856" s="47" t="s">
        <v>9285</v>
      </c>
      <c r="B37856" s="47">
        <v>2815.0</v>
      </c>
      <c r="C37856" s="47">
        <v>0.08</v>
      </c>
    </row>
    <row r="37857">
      <c r="A37857" s="47" t="s">
        <v>9285</v>
      </c>
      <c r="B37857" s="47">
        <v>2816.0</v>
      </c>
      <c r="C37857" s="47">
        <v>0.08</v>
      </c>
    </row>
    <row r="37858">
      <c r="A37858" s="47" t="s">
        <v>9285</v>
      </c>
      <c r="B37858" s="47">
        <v>2817.0</v>
      </c>
      <c r="C37858" s="47">
        <v>0.08</v>
      </c>
    </row>
    <row r="37859">
      <c r="A37859" s="47" t="s">
        <v>9285</v>
      </c>
      <c r="B37859" s="47">
        <v>2818.0</v>
      </c>
      <c r="C37859" s="47">
        <v>0.08</v>
      </c>
    </row>
    <row r="37860">
      <c r="A37860" s="47" t="s">
        <v>9285</v>
      </c>
      <c r="B37860" s="47">
        <v>2819.0</v>
      </c>
      <c r="C37860" s="47">
        <v>0.08</v>
      </c>
    </row>
    <row r="37861">
      <c r="A37861" s="47" t="s">
        <v>9285</v>
      </c>
      <c r="B37861" s="47">
        <v>2820.0</v>
      </c>
      <c r="C37861" s="47">
        <v>0.08</v>
      </c>
    </row>
    <row r="37862">
      <c r="A37862" s="47" t="s">
        <v>9285</v>
      </c>
      <c r="B37862" s="47">
        <v>2821.0</v>
      </c>
      <c r="C37862" s="47">
        <v>0.08</v>
      </c>
    </row>
    <row r="37863">
      <c r="A37863" s="47" t="s">
        <v>9285</v>
      </c>
      <c r="B37863" s="47">
        <v>2822.0</v>
      </c>
      <c r="C37863" s="47">
        <v>0.08</v>
      </c>
    </row>
    <row r="37864">
      <c r="A37864" s="47" t="s">
        <v>9285</v>
      </c>
      <c r="B37864" s="47">
        <v>2823.0</v>
      </c>
      <c r="C37864" s="47">
        <v>0.08</v>
      </c>
    </row>
    <row r="37865">
      <c r="A37865" s="47" t="s">
        <v>9285</v>
      </c>
      <c r="B37865" s="47">
        <v>2824.0</v>
      </c>
      <c r="C37865" s="47">
        <v>0.08</v>
      </c>
    </row>
    <row r="37866">
      <c r="A37866" s="47" t="s">
        <v>9285</v>
      </c>
      <c r="B37866" s="47">
        <v>2825.0</v>
      </c>
      <c r="C37866" s="47">
        <v>0.08</v>
      </c>
    </row>
    <row r="37867">
      <c r="A37867" s="47" t="s">
        <v>9285</v>
      </c>
      <c r="B37867" s="47">
        <v>2826.0</v>
      </c>
      <c r="C37867" s="47">
        <v>0.08</v>
      </c>
    </row>
    <row r="37868">
      <c r="A37868" s="47" t="s">
        <v>9285</v>
      </c>
      <c r="B37868" s="47">
        <v>2827.0</v>
      </c>
      <c r="C37868" s="47">
        <v>0.08</v>
      </c>
    </row>
    <row r="37869">
      <c r="A37869" s="47" t="s">
        <v>9285</v>
      </c>
      <c r="B37869" s="47">
        <v>2828.0</v>
      </c>
      <c r="C37869" s="47">
        <v>0.08</v>
      </c>
    </row>
    <row r="37870">
      <c r="A37870" s="47" t="s">
        <v>9285</v>
      </c>
      <c r="B37870" s="47">
        <v>2829.0</v>
      </c>
      <c r="C37870" s="47">
        <v>0.08</v>
      </c>
    </row>
    <row r="37871">
      <c r="A37871" s="47" t="s">
        <v>9285</v>
      </c>
      <c r="B37871" s="47">
        <v>2830.0</v>
      </c>
      <c r="C37871" s="47">
        <v>0.08</v>
      </c>
    </row>
    <row r="37872">
      <c r="A37872" s="47" t="s">
        <v>9285</v>
      </c>
      <c r="B37872" s="47">
        <v>2831.0</v>
      </c>
      <c r="C37872" s="47">
        <v>0.08</v>
      </c>
    </row>
    <row r="37873">
      <c r="A37873" s="47" t="s">
        <v>9285</v>
      </c>
      <c r="B37873" s="47">
        <v>2832.0</v>
      </c>
      <c r="C37873" s="47">
        <v>0.08</v>
      </c>
    </row>
    <row r="37874">
      <c r="A37874" s="47" t="s">
        <v>9285</v>
      </c>
      <c r="B37874" s="47">
        <v>2833.0</v>
      </c>
      <c r="C37874" s="47">
        <v>0.08</v>
      </c>
    </row>
    <row r="37875">
      <c r="A37875" s="47" t="s">
        <v>9285</v>
      </c>
      <c r="B37875" s="47">
        <v>2834.0</v>
      </c>
      <c r="C37875" s="47">
        <v>0.08</v>
      </c>
    </row>
    <row r="37876">
      <c r="A37876" s="47" t="s">
        <v>9285</v>
      </c>
      <c r="B37876" s="47">
        <v>2835.0</v>
      </c>
      <c r="C37876" s="47">
        <v>0.08</v>
      </c>
    </row>
    <row r="37877">
      <c r="A37877" s="47" t="s">
        <v>9285</v>
      </c>
      <c r="B37877" s="47">
        <v>2836.0</v>
      </c>
      <c r="C37877" s="47">
        <v>0.08</v>
      </c>
    </row>
    <row r="37878">
      <c r="A37878" s="47" t="s">
        <v>9285</v>
      </c>
      <c r="B37878" s="47">
        <v>2837.0</v>
      </c>
      <c r="C37878" s="47">
        <v>0.08</v>
      </c>
    </row>
    <row r="37879">
      <c r="A37879" s="47" t="s">
        <v>9285</v>
      </c>
      <c r="B37879" s="47">
        <v>2838.0</v>
      </c>
      <c r="C37879" s="47">
        <v>0.08</v>
      </c>
    </row>
    <row r="37880">
      <c r="A37880" s="47" t="s">
        <v>9285</v>
      </c>
      <c r="B37880" s="47">
        <v>2839.0</v>
      </c>
      <c r="C37880" s="47">
        <v>0.08</v>
      </c>
    </row>
    <row r="37881">
      <c r="A37881" s="47" t="s">
        <v>9285</v>
      </c>
      <c r="B37881" s="47">
        <v>2840.0</v>
      </c>
      <c r="C37881" s="47">
        <v>0.08</v>
      </c>
    </row>
    <row r="37882">
      <c r="A37882" s="47" t="s">
        <v>9285</v>
      </c>
      <c r="B37882" s="47">
        <v>2841.0</v>
      </c>
      <c r="C37882" s="47">
        <v>0.08</v>
      </c>
    </row>
    <row r="37883">
      <c r="A37883" s="47" t="s">
        <v>9285</v>
      </c>
      <c r="B37883" s="47">
        <v>2842.0</v>
      </c>
      <c r="C37883" s="47">
        <v>0.08</v>
      </c>
    </row>
    <row r="37884">
      <c r="A37884" s="47" t="s">
        <v>9285</v>
      </c>
      <c r="B37884" s="47">
        <v>2843.0</v>
      </c>
      <c r="C37884" s="47">
        <v>0.08</v>
      </c>
    </row>
    <row r="37885">
      <c r="A37885" s="47" t="s">
        <v>9285</v>
      </c>
      <c r="B37885" s="47">
        <v>2844.0</v>
      </c>
      <c r="C37885" s="47">
        <v>0.08</v>
      </c>
    </row>
    <row r="37886">
      <c r="A37886" s="47" t="s">
        <v>9285</v>
      </c>
      <c r="B37886" s="47">
        <v>2845.0</v>
      </c>
      <c r="C37886" s="47">
        <v>0.08</v>
      </c>
    </row>
    <row r="37887">
      <c r="A37887" s="47" t="s">
        <v>9285</v>
      </c>
      <c r="B37887" s="47">
        <v>2846.0</v>
      </c>
      <c r="C37887" s="47">
        <v>0.08</v>
      </c>
    </row>
    <row r="37888">
      <c r="A37888" s="47" t="s">
        <v>9285</v>
      </c>
      <c r="B37888" s="47">
        <v>2847.0</v>
      </c>
      <c r="C37888" s="47">
        <v>0.08</v>
      </c>
    </row>
    <row r="37889">
      <c r="A37889" s="47" t="s">
        <v>9285</v>
      </c>
      <c r="B37889" s="47">
        <v>2848.0</v>
      </c>
      <c r="C37889" s="47">
        <v>0.08</v>
      </c>
    </row>
    <row r="37890">
      <c r="A37890" s="47" t="s">
        <v>9285</v>
      </c>
      <c r="B37890" s="47">
        <v>2849.0</v>
      </c>
      <c r="C37890" s="47">
        <v>0.08</v>
      </c>
    </row>
    <row r="37891">
      <c r="A37891" s="47" t="s">
        <v>9285</v>
      </c>
      <c r="B37891" s="47">
        <v>2850.0</v>
      </c>
      <c r="C37891" s="47">
        <v>0.08</v>
      </c>
    </row>
    <row r="37892">
      <c r="A37892" s="47" t="s">
        <v>9285</v>
      </c>
      <c r="B37892" s="47">
        <v>2851.0</v>
      </c>
      <c r="C37892" s="47">
        <v>0.08</v>
      </c>
    </row>
    <row r="37893">
      <c r="A37893" s="47" t="s">
        <v>9285</v>
      </c>
      <c r="B37893" s="47">
        <v>2852.0</v>
      </c>
      <c r="C37893" s="47">
        <v>0.08</v>
      </c>
    </row>
    <row r="37894">
      <c r="A37894" s="47" t="s">
        <v>9285</v>
      </c>
      <c r="B37894" s="47">
        <v>2853.0</v>
      </c>
      <c r="C37894" s="47">
        <v>0.08</v>
      </c>
    </row>
    <row r="37895">
      <c r="A37895" s="47" t="s">
        <v>9285</v>
      </c>
      <c r="B37895" s="47">
        <v>2854.0</v>
      </c>
      <c r="C37895" s="47">
        <v>0.08</v>
      </c>
    </row>
    <row r="37896">
      <c r="A37896" s="47" t="s">
        <v>9285</v>
      </c>
      <c r="B37896" s="47">
        <v>2855.0</v>
      </c>
      <c r="C37896" s="47">
        <v>0.08</v>
      </c>
    </row>
    <row r="37897">
      <c r="A37897" s="47" t="s">
        <v>9285</v>
      </c>
      <c r="B37897" s="47">
        <v>2856.0</v>
      </c>
      <c r="C37897" s="47">
        <v>0.08</v>
      </c>
    </row>
    <row r="37898">
      <c r="A37898" s="47" t="s">
        <v>9285</v>
      </c>
      <c r="B37898" s="47">
        <v>2857.0</v>
      </c>
      <c r="C37898" s="47">
        <v>0.08</v>
      </c>
    </row>
    <row r="37899">
      <c r="A37899" s="47" t="s">
        <v>9285</v>
      </c>
      <c r="B37899" s="47">
        <v>2858.0</v>
      </c>
      <c r="C37899" s="47">
        <v>0.08</v>
      </c>
    </row>
    <row r="37900">
      <c r="A37900" s="47" t="s">
        <v>9285</v>
      </c>
      <c r="B37900" s="47">
        <v>2859.0</v>
      </c>
      <c r="C37900" s="47">
        <v>0.08</v>
      </c>
    </row>
    <row r="37901">
      <c r="A37901" s="47" t="s">
        <v>9285</v>
      </c>
      <c r="B37901" s="47">
        <v>2860.0</v>
      </c>
      <c r="C37901" s="47">
        <v>0.08</v>
      </c>
    </row>
    <row r="37902">
      <c r="A37902" s="47" t="s">
        <v>9285</v>
      </c>
      <c r="B37902" s="47">
        <v>2861.0</v>
      </c>
      <c r="C37902" s="47">
        <v>0.08</v>
      </c>
    </row>
    <row r="37903">
      <c r="A37903" s="47" t="s">
        <v>9285</v>
      </c>
      <c r="B37903" s="47">
        <v>2862.0</v>
      </c>
      <c r="C37903" s="47">
        <v>0.08</v>
      </c>
    </row>
    <row r="37904">
      <c r="A37904" s="47" t="s">
        <v>9285</v>
      </c>
      <c r="B37904" s="47">
        <v>2863.0</v>
      </c>
      <c r="C37904" s="47">
        <v>0.08</v>
      </c>
    </row>
    <row r="37905">
      <c r="A37905" s="47" t="s">
        <v>9285</v>
      </c>
      <c r="B37905" s="47">
        <v>2864.0</v>
      </c>
      <c r="C37905" s="47">
        <v>0.08</v>
      </c>
    </row>
    <row r="37906">
      <c r="A37906" s="47" t="s">
        <v>9285</v>
      </c>
      <c r="B37906" s="47">
        <v>2865.0</v>
      </c>
      <c r="C37906" s="47">
        <v>0.08</v>
      </c>
    </row>
    <row r="37907">
      <c r="A37907" s="47" t="s">
        <v>9285</v>
      </c>
      <c r="B37907" s="47">
        <v>2866.0</v>
      </c>
      <c r="C37907" s="47">
        <v>0.08</v>
      </c>
    </row>
    <row r="37908">
      <c r="A37908" s="47" t="s">
        <v>9285</v>
      </c>
      <c r="B37908" s="47">
        <v>2867.0</v>
      </c>
      <c r="C37908" s="47">
        <v>0.08</v>
      </c>
    </row>
    <row r="37909">
      <c r="A37909" s="47" t="s">
        <v>9285</v>
      </c>
      <c r="B37909" s="47">
        <v>2868.0</v>
      </c>
      <c r="C37909" s="47">
        <v>0.08</v>
      </c>
    </row>
    <row r="37910">
      <c r="A37910" s="47" t="s">
        <v>9285</v>
      </c>
      <c r="B37910" s="47">
        <v>2869.0</v>
      </c>
      <c r="C37910" s="47">
        <v>0.08</v>
      </c>
    </row>
    <row r="37911">
      <c r="A37911" s="47" t="s">
        <v>9285</v>
      </c>
      <c r="B37911" s="47">
        <v>2870.0</v>
      </c>
      <c r="C37911" s="47">
        <v>0.08</v>
      </c>
    </row>
    <row r="37912">
      <c r="A37912" s="47" t="s">
        <v>9285</v>
      </c>
      <c r="B37912" s="47">
        <v>2871.0</v>
      </c>
      <c r="C37912" s="47">
        <v>0.08</v>
      </c>
    </row>
    <row r="37913">
      <c r="A37913" s="47" t="s">
        <v>9285</v>
      </c>
      <c r="B37913" s="47">
        <v>2872.0</v>
      </c>
      <c r="C37913" s="47">
        <v>0.08</v>
      </c>
    </row>
    <row r="37914">
      <c r="A37914" s="47" t="s">
        <v>9285</v>
      </c>
      <c r="B37914" s="47">
        <v>2873.0</v>
      </c>
      <c r="C37914" s="47">
        <v>0.08</v>
      </c>
    </row>
    <row r="37915">
      <c r="A37915" s="47" t="s">
        <v>9285</v>
      </c>
      <c r="B37915" s="47">
        <v>2874.0</v>
      </c>
      <c r="C37915" s="47">
        <v>0.08</v>
      </c>
    </row>
    <row r="37916">
      <c r="A37916" s="47" t="s">
        <v>9285</v>
      </c>
      <c r="B37916" s="47">
        <v>2875.0</v>
      </c>
      <c r="C37916" s="47">
        <v>0.08</v>
      </c>
    </row>
    <row r="37917">
      <c r="A37917" s="47" t="s">
        <v>9285</v>
      </c>
      <c r="B37917" s="47">
        <v>2876.0</v>
      </c>
      <c r="C37917" s="47">
        <v>0.08</v>
      </c>
    </row>
    <row r="37918">
      <c r="A37918" s="47" t="s">
        <v>9285</v>
      </c>
      <c r="B37918" s="47">
        <v>2877.0</v>
      </c>
      <c r="C37918" s="47">
        <v>0.08</v>
      </c>
    </row>
    <row r="37919">
      <c r="A37919" s="47" t="s">
        <v>9285</v>
      </c>
      <c r="B37919" s="47">
        <v>2878.0</v>
      </c>
      <c r="C37919" s="47">
        <v>0.08</v>
      </c>
    </row>
    <row r="37920">
      <c r="A37920" s="47" t="s">
        <v>9285</v>
      </c>
      <c r="B37920" s="47">
        <v>2879.0</v>
      </c>
      <c r="C37920" s="47">
        <v>0.08</v>
      </c>
    </row>
    <row r="37921">
      <c r="A37921" s="47" t="s">
        <v>9285</v>
      </c>
      <c r="B37921" s="47">
        <v>2880.0</v>
      </c>
      <c r="C37921" s="47">
        <v>0.08</v>
      </c>
    </row>
    <row r="37922">
      <c r="A37922" s="47" t="s">
        <v>9285</v>
      </c>
      <c r="B37922" s="47">
        <v>2881.0</v>
      </c>
      <c r="C37922" s="47">
        <v>0.08</v>
      </c>
    </row>
    <row r="37923">
      <c r="A37923" s="47" t="s">
        <v>9285</v>
      </c>
      <c r="B37923" s="47">
        <v>2882.0</v>
      </c>
      <c r="C37923" s="47">
        <v>0.08</v>
      </c>
    </row>
    <row r="37924">
      <c r="A37924" s="47" t="s">
        <v>9285</v>
      </c>
      <c r="B37924" s="47">
        <v>2883.0</v>
      </c>
      <c r="C37924" s="47">
        <v>0.08</v>
      </c>
    </row>
    <row r="37925">
      <c r="A37925" s="47" t="s">
        <v>9285</v>
      </c>
      <c r="B37925" s="47">
        <v>2884.0</v>
      </c>
      <c r="C37925" s="47">
        <v>0.08</v>
      </c>
    </row>
    <row r="37926">
      <c r="A37926" s="47" t="s">
        <v>9285</v>
      </c>
      <c r="B37926" s="47">
        <v>2885.0</v>
      </c>
      <c r="C37926" s="47">
        <v>0.08</v>
      </c>
    </row>
    <row r="37927">
      <c r="A37927" s="47" t="s">
        <v>9285</v>
      </c>
      <c r="B37927" s="47">
        <v>2886.0</v>
      </c>
      <c r="C37927" s="47">
        <v>0.08</v>
      </c>
    </row>
    <row r="37928">
      <c r="A37928" s="47" t="s">
        <v>9285</v>
      </c>
      <c r="B37928" s="47">
        <v>2887.0</v>
      </c>
      <c r="C37928" s="47">
        <v>0.08</v>
      </c>
    </row>
    <row r="37929">
      <c r="A37929" s="47" t="s">
        <v>9285</v>
      </c>
      <c r="B37929" s="47">
        <v>2888.0</v>
      </c>
      <c r="C37929" s="47">
        <v>0.08</v>
      </c>
    </row>
    <row r="37930">
      <c r="A37930" s="47" t="s">
        <v>9285</v>
      </c>
      <c r="B37930" s="47">
        <v>2889.0</v>
      </c>
      <c r="C37930" s="47">
        <v>0.08</v>
      </c>
    </row>
    <row r="37931">
      <c r="A37931" s="47" t="s">
        <v>9285</v>
      </c>
      <c r="B37931" s="47">
        <v>2890.0</v>
      </c>
      <c r="C37931" s="47">
        <v>0.08</v>
      </c>
    </row>
    <row r="37932">
      <c r="A37932" s="47" t="s">
        <v>9285</v>
      </c>
      <c r="B37932" s="47">
        <v>2891.0</v>
      </c>
      <c r="C37932" s="47">
        <v>0.08</v>
      </c>
    </row>
    <row r="37933">
      <c r="A37933" s="47" t="s">
        <v>9285</v>
      </c>
      <c r="B37933" s="47">
        <v>2892.0</v>
      </c>
      <c r="C37933" s="47">
        <v>0.08</v>
      </c>
    </row>
    <row r="37934">
      <c r="A37934" s="47" t="s">
        <v>9285</v>
      </c>
      <c r="B37934" s="47">
        <v>2893.0</v>
      </c>
      <c r="C37934" s="47">
        <v>0.08</v>
      </c>
    </row>
    <row r="37935">
      <c r="A37935" s="47" t="s">
        <v>9285</v>
      </c>
      <c r="B37935" s="47">
        <v>2894.0</v>
      </c>
      <c r="C37935" s="47">
        <v>0.08</v>
      </c>
    </row>
    <row r="37936">
      <c r="A37936" s="47" t="s">
        <v>9285</v>
      </c>
      <c r="B37936" s="47">
        <v>2895.0</v>
      </c>
      <c r="C37936" s="47">
        <v>0.08</v>
      </c>
    </row>
    <row r="37937">
      <c r="A37937" s="47" t="s">
        <v>9285</v>
      </c>
      <c r="B37937" s="47">
        <v>2896.0</v>
      </c>
      <c r="C37937" s="47">
        <v>0.08</v>
      </c>
    </row>
    <row r="37938">
      <c r="A37938" s="47" t="s">
        <v>9285</v>
      </c>
      <c r="B37938" s="47">
        <v>2897.0</v>
      </c>
      <c r="C37938" s="47">
        <v>0.08</v>
      </c>
    </row>
    <row r="37939">
      <c r="A37939" s="47" t="s">
        <v>9285</v>
      </c>
      <c r="B37939" s="47">
        <v>2898.0</v>
      </c>
      <c r="C37939" s="47">
        <v>0.08</v>
      </c>
    </row>
    <row r="37940">
      <c r="A37940" s="47" t="s">
        <v>9285</v>
      </c>
      <c r="B37940" s="47">
        <v>2899.0</v>
      </c>
      <c r="C37940" s="47">
        <v>0.08</v>
      </c>
    </row>
    <row r="37941">
      <c r="A37941" s="47" t="s">
        <v>9285</v>
      </c>
      <c r="B37941" s="47">
        <v>2900.0</v>
      </c>
      <c r="C37941" s="47">
        <v>0.08</v>
      </c>
    </row>
    <row r="37942">
      <c r="A37942" s="47" t="s">
        <v>9285</v>
      </c>
      <c r="B37942" s="47">
        <v>2901.0</v>
      </c>
      <c r="C37942" s="47">
        <v>0.08</v>
      </c>
    </row>
    <row r="37943">
      <c r="A37943" s="47" t="s">
        <v>9285</v>
      </c>
      <c r="B37943" s="47">
        <v>2902.0</v>
      </c>
      <c r="C37943" s="47">
        <v>0.08</v>
      </c>
    </row>
    <row r="37944">
      <c r="A37944" s="47" t="s">
        <v>9285</v>
      </c>
      <c r="B37944" s="47">
        <v>2903.0</v>
      </c>
      <c r="C37944" s="47">
        <v>0.08</v>
      </c>
    </row>
    <row r="37945">
      <c r="A37945" s="47" t="s">
        <v>9285</v>
      </c>
      <c r="B37945" s="47">
        <v>2904.0</v>
      </c>
      <c r="C37945" s="47">
        <v>0.08</v>
      </c>
    </row>
    <row r="37946">
      <c r="A37946" s="47" t="s">
        <v>9285</v>
      </c>
      <c r="B37946" s="47">
        <v>2905.0</v>
      </c>
      <c r="C37946" s="47">
        <v>0.08</v>
      </c>
    </row>
    <row r="37947">
      <c r="A37947" s="47" t="s">
        <v>9285</v>
      </c>
      <c r="B37947" s="47">
        <v>2906.0</v>
      </c>
      <c r="C37947" s="47">
        <v>0.08</v>
      </c>
    </row>
    <row r="37948">
      <c r="A37948" s="47" t="s">
        <v>9285</v>
      </c>
      <c r="B37948" s="47">
        <v>2907.0</v>
      </c>
      <c r="C37948" s="47">
        <v>0.08</v>
      </c>
    </row>
    <row r="37949">
      <c r="A37949" s="47" t="s">
        <v>9285</v>
      </c>
      <c r="B37949" s="47">
        <v>2908.0</v>
      </c>
      <c r="C37949" s="47">
        <v>0.08</v>
      </c>
    </row>
    <row r="37950">
      <c r="A37950" s="47" t="s">
        <v>9285</v>
      </c>
      <c r="B37950" s="47">
        <v>2909.0</v>
      </c>
      <c r="C37950" s="47">
        <v>0.08</v>
      </c>
    </row>
    <row r="37951">
      <c r="A37951" s="47" t="s">
        <v>9285</v>
      </c>
      <c r="B37951" s="47">
        <v>2910.0</v>
      </c>
      <c r="C37951" s="47">
        <v>0.08</v>
      </c>
    </row>
    <row r="37952">
      <c r="A37952" s="47" t="s">
        <v>9285</v>
      </c>
      <c r="B37952" s="47">
        <v>2911.0</v>
      </c>
      <c r="C37952" s="47">
        <v>0.08</v>
      </c>
    </row>
    <row r="37953">
      <c r="A37953" s="47" t="s">
        <v>9285</v>
      </c>
      <c r="B37953" s="47">
        <v>2912.0</v>
      </c>
      <c r="C37953" s="47">
        <v>0.08</v>
      </c>
    </row>
    <row r="37954">
      <c r="A37954" s="47" t="s">
        <v>9285</v>
      </c>
      <c r="B37954" s="47">
        <v>2913.0</v>
      </c>
      <c r="C37954" s="47">
        <v>0.08</v>
      </c>
    </row>
    <row r="37955">
      <c r="A37955" s="47" t="s">
        <v>9285</v>
      </c>
      <c r="B37955" s="47">
        <v>2914.0</v>
      </c>
      <c r="C37955" s="47">
        <v>0.08</v>
      </c>
    </row>
    <row r="37956">
      <c r="A37956" s="47" t="s">
        <v>9285</v>
      </c>
      <c r="B37956" s="47">
        <v>2915.0</v>
      </c>
      <c r="C37956" s="47">
        <v>0.08</v>
      </c>
    </row>
    <row r="37957">
      <c r="A37957" s="47" t="s">
        <v>9285</v>
      </c>
      <c r="B37957" s="47">
        <v>2916.0</v>
      </c>
      <c r="C37957" s="47">
        <v>0.08</v>
      </c>
    </row>
    <row r="37958">
      <c r="A37958" s="47" t="s">
        <v>9285</v>
      </c>
      <c r="B37958" s="47">
        <v>2917.0</v>
      </c>
      <c r="C37958" s="47">
        <v>0.08</v>
      </c>
    </row>
    <row r="37959">
      <c r="A37959" s="47" t="s">
        <v>9285</v>
      </c>
      <c r="B37959" s="47">
        <v>2918.0</v>
      </c>
      <c r="C37959" s="47">
        <v>0.08</v>
      </c>
    </row>
    <row r="37960">
      <c r="A37960" s="47" t="s">
        <v>9285</v>
      </c>
      <c r="B37960" s="47">
        <v>2919.0</v>
      </c>
      <c r="C37960" s="47">
        <v>0.08</v>
      </c>
    </row>
    <row r="37961">
      <c r="A37961" s="47" t="s">
        <v>9285</v>
      </c>
      <c r="B37961" s="47">
        <v>2920.0</v>
      </c>
      <c r="C37961" s="47">
        <v>0.08</v>
      </c>
    </row>
    <row r="37962">
      <c r="A37962" s="47" t="s">
        <v>9285</v>
      </c>
      <c r="B37962" s="47">
        <v>2921.0</v>
      </c>
      <c r="C37962" s="47">
        <v>0.08</v>
      </c>
    </row>
    <row r="37963">
      <c r="A37963" s="47" t="s">
        <v>9285</v>
      </c>
      <c r="B37963" s="47">
        <v>2922.0</v>
      </c>
      <c r="C37963" s="47">
        <v>0.08</v>
      </c>
    </row>
    <row r="37964">
      <c r="A37964" s="47" t="s">
        <v>9285</v>
      </c>
      <c r="B37964" s="47">
        <v>2923.0</v>
      </c>
      <c r="C37964" s="47">
        <v>0.08</v>
      </c>
    </row>
    <row r="37965">
      <c r="A37965" s="47" t="s">
        <v>9285</v>
      </c>
      <c r="B37965" s="47">
        <v>2924.0</v>
      </c>
      <c r="C37965" s="47">
        <v>0.08</v>
      </c>
    </row>
    <row r="37966">
      <c r="A37966" s="47" t="s">
        <v>9285</v>
      </c>
      <c r="B37966" s="47">
        <v>2925.0</v>
      </c>
      <c r="C37966" s="47">
        <v>0.08</v>
      </c>
    </row>
    <row r="37967">
      <c r="A37967" s="47" t="s">
        <v>9285</v>
      </c>
      <c r="B37967" s="47">
        <v>2926.0</v>
      </c>
      <c r="C37967" s="47">
        <v>0.08</v>
      </c>
    </row>
    <row r="37968">
      <c r="A37968" s="47" t="s">
        <v>9285</v>
      </c>
      <c r="B37968" s="47">
        <v>2927.0</v>
      </c>
      <c r="C37968" s="47">
        <v>0.08</v>
      </c>
    </row>
    <row r="37969">
      <c r="A37969" s="47" t="s">
        <v>9285</v>
      </c>
      <c r="B37969" s="47">
        <v>2928.0</v>
      </c>
      <c r="C37969" s="47">
        <v>0.08</v>
      </c>
    </row>
    <row r="37970">
      <c r="A37970" s="47" t="s">
        <v>9285</v>
      </c>
      <c r="B37970" s="47">
        <v>2929.0</v>
      </c>
      <c r="C37970" s="47">
        <v>0.08</v>
      </c>
    </row>
    <row r="37971">
      <c r="A37971" s="47" t="s">
        <v>9285</v>
      </c>
      <c r="B37971" s="47">
        <v>2930.0</v>
      </c>
      <c r="C37971" s="47">
        <v>0.08</v>
      </c>
    </row>
    <row r="37972">
      <c r="A37972" s="47" t="s">
        <v>9285</v>
      </c>
      <c r="B37972" s="47">
        <v>2931.0</v>
      </c>
      <c r="C37972" s="47">
        <v>0.08</v>
      </c>
    </row>
    <row r="37973">
      <c r="A37973" s="47" t="s">
        <v>9285</v>
      </c>
      <c r="B37973" s="47">
        <v>2932.0</v>
      </c>
      <c r="C37973" s="47">
        <v>0.08</v>
      </c>
    </row>
    <row r="37974">
      <c r="A37974" s="47" t="s">
        <v>9285</v>
      </c>
      <c r="B37974" s="47">
        <v>2933.0</v>
      </c>
      <c r="C37974" s="47">
        <v>0.08</v>
      </c>
    </row>
    <row r="37975">
      <c r="A37975" s="47" t="s">
        <v>9285</v>
      </c>
      <c r="B37975" s="47">
        <v>2934.0</v>
      </c>
      <c r="C37975" s="47">
        <v>0.08</v>
      </c>
    </row>
    <row r="37976">
      <c r="A37976" s="47" t="s">
        <v>9285</v>
      </c>
      <c r="B37976" s="47">
        <v>2935.0</v>
      </c>
      <c r="C37976" s="47">
        <v>0.08</v>
      </c>
    </row>
    <row r="37977">
      <c r="A37977" s="47" t="s">
        <v>9285</v>
      </c>
      <c r="B37977" s="47">
        <v>2936.0</v>
      </c>
      <c r="C37977" s="47">
        <v>0.08</v>
      </c>
    </row>
    <row r="37978">
      <c r="A37978" s="47" t="s">
        <v>9285</v>
      </c>
      <c r="B37978" s="47">
        <v>2937.0</v>
      </c>
      <c r="C37978" s="47">
        <v>0.08</v>
      </c>
    </row>
    <row r="37979">
      <c r="A37979" s="47" t="s">
        <v>9285</v>
      </c>
      <c r="B37979" s="47">
        <v>2938.0</v>
      </c>
      <c r="C37979" s="47">
        <v>0.08</v>
      </c>
    </row>
    <row r="37980">
      <c r="A37980" s="47" t="s">
        <v>9285</v>
      </c>
      <c r="B37980" s="47">
        <v>2939.0</v>
      </c>
      <c r="C37980" s="47">
        <v>0.08</v>
      </c>
    </row>
    <row r="37981">
      <c r="A37981" s="47" t="s">
        <v>9285</v>
      </c>
      <c r="B37981" s="47">
        <v>2940.0</v>
      </c>
      <c r="C37981" s="47">
        <v>0.08</v>
      </c>
    </row>
    <row r="37982">
      <c r="A37982" s="47" t="s">
        <v>9285</v>
      </c>
      <c r="B37982" s="47">
        <v>2941.0</v>
      </c>
      <c r="C37982" s="47">
        <v>0.08</v>
      </c>
    </row>
    <row r="37983">
      <c r="A37983" s="47" t="s">
        <v>9285</v>
      </c>
      <c r="B37983" s="47">
        <v>2942.0</v>
      </c>
      <c r="C37983" s="47">
        <v>0.08</v>
      </c>
    </row>
    <row r="37984">
      <c r="A37984" s="47" t="s">
        <v>9285</v>
      </c>
      <c r="B37984" s="47">
        <v>2943.0</v>
      </c>
      <c r="C37984" s="47">
        <v>0.08</v>
      </c>
    </row>
    <row r="37985">
      <c r="A37985" s="47" t="s">
        <v>9285</v>
      </c>
      <c r="B37985" s="47">
        <v>2944.0</v>
      </c>
      <c r="C37985" s="47">
        <v>0.08</v>
      </c>
    </row>
    <row r="37986">
      <c r="A37986" s="47" t="s">
        <v>9285</v>
      </c>
      <c r="B37986" s="47">
        <v>2945.0</v>
      </c>
      <c r="C37986" s="47">
        <v>0.08</v>
      </c>
    </row>
    <row r="37987">
      <c r="A37987" s="47" t="s">
        <v>9285</v>
      </c>
      <c r="B37987" s="47">
        <v>2946.0</v>
      </c>
      <c r="C37987" s="47">
        <v>0.08</v>
      </c>
    </row>
    <row r="37988">
      <c r="A37988" s="47" t="s">
        <v>9285</v>
      </c>
      <c r="B37988" s="47">
        <v>2947.0</v>
      </c>
      <c r="C37988" s="47">
        <v>0.08</v>
      </c>
    </row>
    <row r="37989">
      <c r="A37989" s="47" t="s">
        <v>9285</v>
      </c>
      <c r="B37989" s="47">
        <v>2948.0</v>
      </c>
      <c r="C37989" s="47">
        <v>0.08</v>
      </c>
    </row>
    <row r="37990">
      <c r="A37990" s="47" t="s">
        <v>9285</v>
      </c>
      <c r="B37990" s="47">
        <v>2949.0</v>
      </c>
      <c r="C37990" s="47">
        <v>0.08</v>
      </c>
    </row>
    <row r="37991">
      <c r="A37991" s="47" t="s">
        <v>9285</v>
      </c>
      <c r="B37991" s="47">
        <v>2950.0</v>
      </c>
      <c r="C37991" s="47">
        <v>0.08</v>
      </c>
    </row>
    <row r="37992">
      <c r="A37992" s="47" t="s">
        <v>9285</v>
      </c>
      <c r="B37992" s="47">
        <v>2951.0</v>
      </c>
      <c r="C37992" s="47">
        <v>0.08</v>
      </c>
    </row>
    <row r="37993">
      <c r="A37993" s="47" t="s">
        <v>9285</v>
      </c>
      <c r="B37993" s="47">
        <v>2952.0</v>
      </c>
      <c r="C37993" s="47">
        <v>0.08</v>
      </c>
    </row>
    <row r="37994">
      <c r="A37994" s="47" t="s">
        <v>9285</v>
      </c>
      <c r="B37994" s="47">
        <v>2953.0</v>
      </c>
      <c r="C37994" s="47">
        <v>0.08</v>
      </c>
    </row>
    <row r="37995">
      <c r="A37995" s="47" t="s">
        <v>9285</v>
      </c>
      <c r="B37995" s="47">
        <v>2954.0</v>
      </c>
      <c r="C37995" s="47">
        <v>0.08</v>
      </c>
    </row>
    <row r="37996">
      <c r="A37996" s="47" t="s">
        <v>9285</v>
      </c>
      <c r="B37996" s="47">
        <v>2955.0</v>
      </c>
      <c r="C37996" s="47">
        <v>0.08</v>
      </c>
    </row>
    <row r="37997">
      <c r="A37997" s="47" t="s">
        <v>9285</v>
      </c>
      <c r="B37997" s="47">
        <v>2956.0</v>
      </c>
      <c r="C37997" s="47">
        <v>0.08</v>
      </c>
    </row>
    <row r="37998">
      <c r="A37998" s="47" t="s">
        <v>9285</v>
      </c>
      <c r="B37998" s="47">
        <v>2957.0</v>
      </c>
      <c r="C37998" s="47">
        <v>0.08</v>
      </c>
    </row>
    <row r="37999">
      <c r="A37999" s="47" t="s">
        <v>9285</v>
      </c>
      <c r="B37999" s="47">
        <v>2958.0</v>
      </c>
      <c r="C37999" s="47">
        <v>0.08</v>
      </c>
    </row>
    <row r="38000">
      <c r="A38000" s="47" t="s">
        <v>9285</v>
      </c>
      <c r="B38000" s="47">
        <v>2959.0</v>
      </c>
      <c r="C38000" s="47">
        <v>0.08</v>
      </c>
    </row>
    <row r="38001">
      <c r="A38001" s="47" t="s">
        <v>9285</v>
      </c>
      <c r="B38001" s="47">
        <v>2960.0</v>
      </c>
      <c r="C38001" s="47">
        <v>0.08</v>
      </c>
    </row>
    <row r="38002">
      <c r="A38002" s="47" t="s">
        <v>9285</v>
      </c>
      <c r="B38002" s="47">
        <v>2961.0</v>
      </c>
      <c r="C38002" s="47">
        <v>0.08</v>
      </c>
    </row>
    <row r="38003">
      <c r="A38003" s="47" t="s">
        <v>9285</v>
      </c>
      <c r="B38003" s="47">
        <v>2962.0</v>
      </c>
      <c r="C38003" s="47">
        <v>0.08</v>
      </c>
    </row>
    <row r="38004">
      <c r="A38004" s="47" t="s">
        <v>9285</v>
      </c>
      <c r="B38004" s="47">
        <v>2963.0</v>
      </c>
      <c r="C38004" s="47">
        <v>0.08</v>
      </c>
    </row>
    <row r="38005">
      <c r="A38005" s="47" t="s">
        <v>9285</v>
      </c>
      <c r="B38005" s="47">
        <v>2964.0</v>
      </c>
      <c r="C38005" s="47">
        <v>0.08</v>
      </c>
    </row>
    <row r="38006">
      <c r="A38006" s="47" t="s">
        <v>9285</v>
      </c>
      <c r="B38006" s="47">
        <v>2965.0</v>
      </c>
      <c r="C38006" s="47">
        <v>0.08</v>
      </c>
    </row>
    <row r="38007">
      <c r="A38007" s="47" t="s">
        <v>9285</v>
      </c>
      <c r="B38007" s="47">
        <v>2966.0</v>
      </c>
      <c r="C38007" s="47">
        <v>0.08</v>
      </c>
    </row>
    <row r="38008">
      <c r="A38008" s="47" t="s">
        <v>9285</v>
      </c>
      <c r="B38008" s="47">
        <v>2967.0</v>
      </c>
      <c r="C38008" s="47">
        <v>0.08</v>
      </c>
    </row>
    <row r="38009">
      <c r="A38009" s="47" t="s">
        <v>9285</v>
      </c>
      <c r="B38009" s="47">
        <v>2968.0</v>
      </c>
      <c r="C38009" s="47">
        <v>0.08</v>
      </c>
    </row>
    <row r="38010">
      <c r="A38010" s="47" t="s">
        <v>9285</v>
      </c>
      <c r="B38010" s="47">
        <v>2969.0</v>
      </c>
      <c r="C38010" s="47">
        <v>0.08</v>
      </c>
    </row>
    <row r="38011">
      <c r="A38011" s="47" t="s">
        <v>9285</v>
      </c>
      <c r="B38011" s="47">
        <v>2970.0</v>
      </c>
      <c r="C38011" s="47">
        <v>0.08</v>
      </c>
    </row>
    <row r="38012">
      <c r="A38012" s="47" t="s">
        <v>9285</v>
      </c>
      <c r="B38012" s="47">
        <v>2971.0</v>
      </c>
      <c r="C38012" s="47">
        <v>0.08</v>
      </c>
    </row>
    <row r="38013">
      <c r="A38013" s="47" t="s">
        <v>9285</v>
      </c>
      <c r="B38013" s="47">
        <v>2972.0</v>
      </c>
      <c r="C38013" s="47">
        <v>0.08</v>
      </c>
    </row>
    <row r="38014">
      <c r="A38014" s="47" t="s">
        <v>9285</v>
      </c>
      <c r="B38014" s="47">
        <v>2973.0</v>
      </c>
      <c r="C38014" s="47">
        <v>0.08</v>
      </c>
    </row>
    <row r="38015">
      <c r="A38015" s="47" t="s">
        <v>9285</v>
      </c>
      <c r="B38015" s="47">
        <v>2974.0</v>
      </c>
      <c r="C38015" s="47">
        <v>0.08</v>
      </c>
    </row>
    <row r="38016">
      <c r="A38016" s="47" t="s">
        <v>9285</v>
      </c>
      <c r="B38016" s="47">
        <v>2975.0</v>
      </c>
      <c r="C38016" s="47">
        <v>0.08</v>
      </c>
    </row>
    <row r="38017">
      <c r="A38017" s="47" t="s">
        <v>9285</v>
      </c>
      <c r="B38017" s="47">
        <v>2976.0</v>
      </c>
      <c r="C38017" s="47">
        <v>0.08</v>
      </c>
    </row>
    <row r="38018">
      <c r="A38018" s="47" t="s">
        <v>9285</v>
      </c>
      <c r="B38018" s="47">
        <v>2977.0</v>
      </c>
      <c r="C38018" s="47">
        <v>0.08</v>
      </c>
    </row>
    <row r="38019">
      <c r="A38019" s="47" t="s">
        <v>9285</v>
      </c>
      <c r="B38019" s="47">
        <v>2978.0</v>
      </c>
      <c r="C38019" s="47">
        <v>0.08</v>
      </c>
    </row>
    <row r="38020">
      <c r="A38020" s="47" t="s">
        <v>9285</v>
      </c>
      <c r="B38020" s="47">
        <v>2979.0</v>
      </c>
      <c r="C38020" s="47">
        <v>0.08</v>
      </c>
    </row>
    <row r="38021">
      <c r="A38021" s="47" t="s">
        <v>9285</v>
      </c>
      <c r="B38021" s="47">
        <v>2980.0</v>
      </c>
      <c r="C38021" s="47">
        <v>0.08</v>
      </c>
    </row>
    <row r="38022">
      <c r="A38022" s="47" t="s">
        <v>9285</v>
      </c>
      <c r="B38022" s="47">
        <v>2981.0</v>
      </c>
      <c r="C38022" s="47">
        <v>0.08</v>
      </c>
    </row>
    <row r="38023">
      <c r="A38023" s="47" t="s">
        <v>9285</v>
      </c>
      <c r="B38023" s="47">
        <v>2982.0</v>
      </c>
      <c r="C38023" s="47">
        <v>0.08</v>
      </c>
    </row>
    <row r="38024">
      <c r="A38024" s="47" t="s">
        <v>9285</v>
      </c>
      <c r="B38024" s="47">
        <v>2983.0</v>
      </c>
      <c r="C38024" s="47">
        <v>0.08</v>
      </c>
    </row>
    <row r="38025">
      <c r="A38025" s="47" t="s">
        <v>9285</v>
      </c>
      <c r="B38025" s="47">
        <v>2984.0</v>
      </c>
      <c r="C38025" s="47">
        <v>0.08</v>
      </c>
    </row>
    <row r="38026">
      <c r="A38026" s="47" t="s">
        <v>9285</v>
      </c>
      <c r="B38026" s="47">
        <v>2985.0</v>
      </c>
      <c r="C38026" s="47">
        <v>0.08</v>
      </c>
    </row>
    <row r="38027">
      <c r="A38027" s="47" t="s">
        <v>9285</v>
      </c>
      <c r="B38027" s="47">
        <v>2986.0</v>
      </c>
      <c r="C38027" s="47">
        <v>0.08</v>
      </c>
    </row>
    <row r="38028">
      <c r="A38028" s="47" t="s">
        <v>9285</v>
      </c>
      <c r="B38028" s="47">
        <v>2987.0</v>
      </c>
      <c r="C38028" s="47">
        <v>0.08</v>
      </c>
    </row>
    <row r="38029">
      <c r="A38029" s="47" t="s">
        <v>9285</v>
      </c>
      <c r="B38029" s="47">
        <v>2988.0</v>
      </c>
      <c r="C38029" s="47">
        <v>0.08</v>
      </c>
    </row>
    <row r="38030">
      <c r="A38030" s="47" t="s">
        <v>9285</v>
      </c>
      <c r="B38030" s="47">
        <v>2989.0</v>
      </c>
      <c r="C38030" s="47">
        <v>0.08</v>
      </c>
    </row>
    <row r="38031">
      <c r="A38031" s="47" t="s">
        <v>9285</v>
      </c>
      <c r="B38031" s="47">
        <v>2990.0</v>
      </c>
      <c r="C38031" s="47">
        <v>0.08</v>
      </c>
    </row>
    <row r="38032">
      <c r="A38032" s="47" t="s">
        <v>9285</v>
      </c>
      <c r="B38032" s="47">
        <v>2991.0</v>
      </c>
      <c r="C38032" s="47">
        <v>0.08</v>
      </c>
    </row>
    <row r="38033">
      <c r="A38033" s="47" t="s">
        <v>9285</v>
      </c>
      <c r="B38033" s="47">
        <v>2992.0</v>
      </c>
      <c r="C38033" s="47">
        <v>0.08</v>
      </c>
    </row>
    <row r="38034">
      <c r="A38034" s="47" t="s">
        <v>9285</v>
      </c>
      <c r="B38034" s="47">
        <v>2993.0</v>
      </c>
      <c r="C38034" s="47">
        <v>0.08</v>
      </c>
    </row>
    <row r="38035">
      <c r="A38035" s="47" t="s">
        <v>9285</v>
      </c>
      <c r="B38035" s="47">
        <v>2994.0</v>
      </c>
      <c r="C38035" s="47">
        <v>0.08</v>
      </c>
    </row>
    <row r="38036">
      <c r="A38036" s="47" t="s">
        <v>9285</v>
      </c>
      <c r="B38036" s="47">
        <v>2995.0</v>
      </c>
      <c r="C38036" s="47">
        <v>0.08</v>
      </c>
    </row>
    <row r="38037">
      <c r="A38037" s="47" t="s">
        <v>9285</v>
      </c>
      <c r="B38037" s="47">
        <v>2996.0</v>
      </c>
      <c r="C38037" s="47">
        <v>0.08</v>
      </c>
    </row>
    <row r="38038">
      <c r="A38038" s="47" t="s">
        <v>9285</v>
      </c>
      <c r="B38038" s="47">
        <v>2997.0</v>
      </c>
      <c r="C38038" s="47">
        <v>0.08</v>
      </c>
    </row>
    <row r="38039">
      <c r="A38039" s="47" t="s">
        <v>9285</v>
      </c>
      <c r="B38039" s="47">
        <v>2998.0</v>
      </c>
      <c r="C38039" s="47">
        <v>0.08</v>
      </c>
    </row>
    <row r="38040">
      <c r="A38040" s="47" t="s">
        <v>9285</v>
      </c>
      <c r="B38040" s="47">
        <v>2999.0</v>
      </c>
      <c r="C38040" s="47">
        <v>0.08</v>
      </c>
    </row>
    <row r="38041">
      <c r="A38041" s="47" t="s">
        <v>9285</v>
      </c>
      <c r="B38041" s="47">
        <v>3000.0</v>
      </c>
      <c r="C38041" s="47">
        <v>0.08</v>
      </c>
    </row>
    <row r="38042">
      <c r="A38042" s="47" t="s">
        <v>9285</v>
      </c>
      <c r="B38042" s="47">
        <v>3001.0</v>
      </c>
      <c r="C38042" s="47">
        <v>0.08</v>
      </c>
    </row>
    <row r="38043">
      <c r="A38043" s="47" t="s">
        <v>9285</v>
      </c>
      <c r="B38043" s="47">
        <v>3002.0</v>
      </c>
      <c r="C38043" s="47">
        <v>0.08</v>
      </c>
    </row>
    <row r="38044">
      <c r="A38044" s="47" t="s">
        <v>9285</v>
      </c>
      <c r="B38044" s="47">
        <v>3003.0</v>
      </c>
      <c r="C38044" s="47">
        <v>0.08</v>
      </c>
    </row>
    <row r="38045">
      <c r="A38045" s="47" t="s">
        <v>9285</v>
      </c>
      <c r="B38045" s="47">
        <v>3004.0</v>
      </c>
      <c r="C38045" s="47">
        <v>0.08</v>
      </c>
    </row>
    <row r="38046">
      <c r="A38046" s="47" t="s">
        <v>9285</v>
      </c>
      <c r="B38046" s="47">
        <v>3005.0</v>
      </c>
      <c r="C38046" s="47">
        <v>0.08</v>
      </c>
    </row>
    <row r="38047">
      <c r="A38047" s="47" t="s">
        <v>9285</v>
      </c>
      <c r="B38047" s="47">
        <v>3006.0</v>
      </c>
      <c r="C38047" s="47">
        <v>0.08</v>
      </c>
    </row>
    <row r="38048">
      <c r="A38048" s="47" t="s">
        <v>9285</v>
      </c>
      <c r="B38048" s="47">
        <v>3007.0</v>
      </c>
      <c r="C38048" s="47">
        <v>0.08</v>
      </c>
    </row>
    <row r="38049">
      <c r="A38049" s="47" t="s">
        <v>9285</v>
      </c>
      <c r="B38049" s="47">
        <v>3008.0</v>
      </c>
      <c r="C38049" s="47">
        <v>0.08</v>
      </c>
    </row>
    <row r="38050">
      <c r="A38050" s="47" t="s">
        <v>9285</v>
      </c>
      <c r="B38050" s="47">
        <v>3009.0</v>
      </c>
      <c r="C38050" s="47">
        <v>0.08</v>
      </c>
    </row>
    <row r="38051">
      <c r="A38051" s="47" t="s">
        <v>9285</v>
      </c>
      <c r="B38051" s="47">
        <v>3010.0</v>
      </c>
      <c r="C38051" s="47">
        <v>0.08</v>
      </c>
    </row>
    <row r="38052">
      <c r="A38052" s="47" t="s">
        <v>9285</v>
      </c>
      <c r="B38052" s="47">
        <v>3011.0</v>
      </c>
      <c r="C38052" s="47">
        <v>0.08</v>
      </c>
    </row>
    <row r="38053">
      <c r="A38053" s="47" t="s">
        <v>9285</v>
      </c>
      <c r="B38053" s="47">
        <v>3012.0</v>
      </c>
      <c r="C38053" s="47">
        <v>0.08</v>
      </c>
    </row>
    <row r="38054">
      <c r="A38054" s="47" t="s">
        <v>9285</v>
      </c>
      <c r="B38054" s="47">
        <v>3013.0</v>
      </c>
      <c r="C38054" s="47">
        <v>0.08</v>
      </c>
    </row>
    <row r="38055">
      <c r="A38055" s="47" t="s">
        <v>9285</v>
      </c>
      <c r="B38055" s="47">
        <v>3014.0</v>
      </c>
      <c r="C38055" s="47">
        <v>0.08</v>
      </c>
    </row>
    <row r="38056">
      <c r="A38056" s="47" t="s">
        <v>9285</v>
      </c>
      <c r="B38056" s="47">
        <v>3015.0</v>
      </c>
      <c r="C38056" s="47">
        <v>0.08</v>
      </c>
    </row>
    <row r="38057">
      <c r="A38057" s="47" t="s">
        <v>9285</v>
      </c>
      <c r="B38057" s="47">
        <v>3016.0</v>
      </c>
      <c r="C38057" s="47">
        <v>0.08</v>
      </c>
    </row>
    <row r="38058">
      <c r="A38058" s="47" t="s">
        <v>9285</v>
      </c>
      <c r="B38058" s="47">
        <v>3017.0</v>
      </c>
      <c r="C38058" s="47">
        <v>0.08</v>
      </c>
    </row>
    <row r="38059">
      <c r="A38059" s="47" t="s">
        <v>9285</v>
      </c>
      <c r="B38059" s="47">
        <v>3018.0</v>
      </c>
      <c r="C38059" s="47">
        <v>0.08</v>
      </c>
    </row>
    <row r="38060">
      <c r="A38060" s="47" t="s">
        <v>9285</v>
      </c>
      <c r="B38060" s="47">
        <v>3019.0</v>
      </c>
      <c r="C38060" s="47">
        <v>0.08</v>
      </c>
    </row>
    <row r="38061">
      <c r="A38061" s="47" t="s">
        <v>9285</v>
      </c>
      <c r="B38061" s="47">
        <v>3020.0</v>
      </c>
      <c r="C38061" s="47">
        <v>0.08</v>
      </c>
    </row>
    <row r="38062">
      <c r="A38062" s="47" t="s">
        <v>9285</v>
      </c>
      <c r="B38062" s="47">
        <v>3021.0</v>
      </c>
      <c r="C38062" s="47">
        <v>0.08</v>
      </c>
    </row>
    <row r="38063">
      <c r="A38063" s="47" t="s">
        <v>9285</v>
      </c>
      <c r="B38063" s="47">
        <v>3022.0</v>
      </c>
      <c r="C38063" s="47">
        <v>0.08</v>
      </c>
    </row>
    <row r="38064">
      <c r="A38064" s="47" t="s">
        <v>9285</v>
      </c>
      <c r="B38064" s="47">
        <v>3023.0</v>
      </c>
      <c r="C38064" s="47">
        <v>0.08</v>
      </c>
    </row>
    <row r="38065">
      <c r="A38065" s="47" t="s">
        <v>9285</v>
      </c>
      <c r="B38065" s="47">
        <v>3024.0</v>
      </c>
      <c r="C38065" s="47">
        <v>0.08</v>
      </c>
    </row>
    <row r="38066">
      <c r="A38066" s="47" t="s">
        <v>9285</v>
      </c>
      <c r="B38066" s="47">
        <v>3025.0</v>
      </c>
      <c r="C38066" s="47">
        <v>0.08</v>
      </c>
    </row>
    <row r="38067">
      <c r="A38067" s="47" t="s">
        <v>9285</v>
      </c>
      <c r="B38067" s="47">
        <v>3026.0</v>
      </c>
      <c r="C38067" s="47">
        <v>0.08</v>
      </c>
    </row>
    <row r="38068">
      <c r="A38068" s="47" t="s">
        <v>9285</v>
      </c>
      <c r="B38068" s="47">
        <v>3027.0</v>
      </c>
      <c r="C38068" s="47">
        <v>0.08</v>
      </c>
    </row>
    <row r="38069">
      <c r="A38069" s="47" t="s">
        <v>9285</v>
      </c>
      <c r="B38069" s="47">
        <v>3028.0</v>
      </c>
      <c r="C38069" s="47">
        <v>0.08</v>
      </c>
    </row>
    <row r="38070">
      <c r="A38070" s="47" t="s">
        <v>9285</v>
      </c>
      <c r="B38070" s="47">
        <v>3029.0</v>
      </c>
      <c r="C38070" s="47">
        <v>0.08</v>
      </c>
    </row>
    <row r="38071">
      <c r="A38071" s="47" t="s">
        <v>9285</v>
      </c>
      <c r="B38071" s="47">
        <v>3030.0</v>
      </c>
      <c r="C38071" s="47">
        <v>0.08</v>
      </c>
    </row>
    <row r="38072">
      <c r="A38072" s="47" t="s">
        <v>9285</v>
      </c>
      <c r="B38072" s="47">
        <v>3031.0</v>
      </c>
      <c r="C38072" s="47">
        <v>0.08</v>
      </c>
    </row>
    <row r="38073">
      <c r="A38073" s="47" t="s">
        <v>9285</v>
      </c>
      <c r="B38073" s="47">
        <v>3032.0</v>
      </c>
      <c r="C38073" s="47">
        <v>0.08</v>
      </c>
    </row>
    <row r="38074">
      <c r="A38074" s="47" t="s">
        <v>9285</v>
      </c>
      <c r="B38074" s="47">
        <v>3033.0</v>
      </c>
      <c r="C38074" s="47">
        <v>0.08</v>
      </c>
    </row>
    <row r="38075">
      <c r="A38075" s="47" t="s">
        <v>9285</v>
      </c>
      <c r="B38075" s="47">
        <v>3034.0</v>
      </c>
      <c r="C38075" s="47">
        <v>0.08</v>
      </c>
    </row>
    <row r="38076">
      <c r="A38076" s="47" t="s">
        <v>9285</v>
      </c>
      <c r="B38076" s="47">
        <v>3035.0</v>
      </c>
      <c r="C38076" s="47">
        <v>0.08</v>
      </c>
    </row>
    <row r="38077">
      <c r="A38077" s="47" t="s">
        <v>9285</v>
      </c>
      <c r="B38077" s="47">
        <v>3036.0</v>
      </c>
      <c r="C38077" s="47">
        <v>0.08</v>
      </c>
    </row>
    <row r="38078">
      <c r="A38078" s="47" t="s">
        <v>9285</v>
      </c>
      <c r="B38078" s="47">
        <v>3037.0</v>
      </c>
      <c r="C38078" s="47">
        <v>0.08</v>
      </c>
    </row>
    <row r="38079">
      <c r="A38079" s="47" t="s">
        <v>9285</v>
      </c>
      <c r="B38079" s="47">
        <v>3038.0</v>
      </c>
      <c r="C38079" s="47">
        <v>0.08</v>
      </c>
    </row>
    <row r="38080">
      <c r="A38080" s="47" t="s">
        <v>9285</v>
      </c>
      <c r="B38080" s="47">
        <v>3039.0</v>
      </c>
      <c r="C38080" s="47">
        <v>0.08</v>
      </c>
    </row>
    <row r="38081">
      <c r="A38081" s="47" t="s">
        <v>9285</v>
      </c>
      <c r="B38081" s="47">
        <v>3040.0</v>
      </c>
      <c r="C38081" s="47">
        <v>0.08</v>
      </c>
    </row>
    <row r="38082">
      <c r="A38082" s="47" t="s">
        <v>9285</v>
      </c>
      <c r="B38082" s="47">
        <v>3041.0</v>
      </c>
      <c r="C38082" s="47">
        <v>0.08</v>
      </c>
    </row>
    <row r="38083">
      <c r="A38083" s="47" t="s">
        <v>9285</v>
      </c>
      <c r="B38083" s="47">
        <v>3042.0</v>
      </c>
      <c r="C38083" s="47">
        <v>0.08</v>
      </c>
    </row>
    <row r="38084">
      <c r="A38084" s="47" t="s">
        <v>9285</v>
      </c>
      <c r="B38084" s="47">
        <v>3043.0</v>
      </c>
      <c r="C38084" s="47">
        <v>0.08</v>
      </c>
    </row>
    <row r="38085">
      <c r="A38085" s="47" t="s">
        <v>9285</v>
      </c>
      <c r="B38085" s="47">
        <v>3044.0</v>
      </c>
      <c r="C38085" s="47">
        <v>0.08</v>
      </c>
    </row>
    <row r="38086">
      <c r="A38086" s="47" t="s">
        <v>9285</v>
      </c>
      <c r="B38086" s="47">
        <v>3045.0</v>
      </c>
      <c r="C38086" s="47">
        <v>0.08</v>
      </c>
    </row>
    <row r="38087">
      <c r="A38087" s="47" t="s">
        <v>9285</v>
      </c>
      <c r="B38087" s="47">
        <v>3046.0</v>
      </c>
      <c r="C38087" s="47">
        <v>0.08</v>
      </c>
    </row>
    <row r="38088">
      <c r="A38088" s="47" t="s">
        <v>9285</v>
      </c>
      <c r="B38088" s="47">
        <v>3047.0</v>
      </c>
      <c r="C38088" s="47">
        <v>0.08</v>
      </c>
    </row>
    <row r="38089">
      <c r="A38089" s="47" t="s">
        <v>9285</v>
      </c>
      <c r="B38089" s="47">
        <v>3048.0</v>
      </c>
      <c r="C38089" s="47">
        <v>0.08</v>
      </c>
    </row>
    <row r="38090">
      <c r="A38090" s="47" t="s">
        <v>9285</v>
      </c>
      <c r="B38090" s="47">
        <v>3049.0</v>
      </c>
      <c r="C38090" s="47">
        <v>0.08</v>
      </c>
    </row>
    <row r="38091">
      <c r="A38091" s="47" t="s">
        <v>9285</v>
      </c>
      <c r="B38091" s="47">
        <v>3050.0</v>
      </c>
      <c r="C38091" s="47">
        <v>0.08</v>
      </c>
    </row>
    <row r="38092">
      <c r="A38092" s="47" t="s">
        <v>9285</v>
      </c>
      <c r="B38092" s="47">
        <v>3051.0</v>
      </c>
      <c r="C38092" s="47">
        <v>0.08</v>
      </c>
    </row>
    <row r="38093">
      <c r="A38093" s="47" t="s">
        <v>9285</v>
      </c>
      <c r="B38093" s="47">
        <v>3052.0</v>
      </c>
      <c r="C38093" s="47">
        <v>0.08</v>
      </c>
    </row>
    <row r="38094">
      <c r="A38094" s="47" t="s">
        <v>9285</v>
      </c>
      <c r="B38094" s="47">
        <v>3053.0</v>
      </c>
      <c r="C38094" s="47">
        <v>0.08</v>
      </c>
    </row>
    <row r="38095">
      <c r="A38095" s="47" t="s">
        <v>9285</v>
      </c>
      <c r="B38095" s="47">
        <v>3054.0</v>
      </c>
      <c r="C38095" s="47">
        <v>0.08</v>
      </c>
    </row>
    <row r="38096">
      <c r="A38096" s="47" t="s">
        <v>9285</v>
      </c>
      <c r="B38096" s="47">
        <v>3055.0</v>
      </c>
      <c r="C38096" s="47">
        <v>0.08</v>
      </c>
    </row>
    <row r="38097">
      <c r="A38097" s="47" t="s">
        <v>9285</v>
      </c>
      <c r="B38097" s="47">
        <v>3056.0</v>
      </c>
      <c r="C38097" s="47">
        <v>0.08</v>
      </c>
    </row>
    <row r="38098">
      <c r="A38098" s="47" t="s">
        <v>9285</v>
      </c>
      <c r="B38098" s="47">
        <v>3057.0</v>
      </c>
      <c r="C38098" s="47">
        <v>0.08</v>
      </c>
    </row>
    <row r="38099">
      <c r="A38099" s="47" t="s">
        <v>9285</v>
      </c>
      <c r="B38099" s="47">
        <v>3058.0</v>
      </c>
      <c r="C38099" s="47">
        <v>0.08</v>
      </c>
    </row>
    <row r="38100">
      <c r="A38100" s="47" t="s">
        <v>9285</v>
      </c>
      <c r="B38100" s="47">
        <v>3059.0</v>
      </c>
      <c r="C38100" s="47">
        <v>0.08</v>
      </c>
    </row>
    <row r="38101">
      <c r="A38101" s="47" t="s">
        <v>9285</v>
      </c>
      <c r="B38101" s="47">
        <v>3060.0</v>
      </c>
      <c r="C38101" s="47">
        <v>0.08</v>
      </c>
    </row>
    <row r="38102">
      <c r="A38102" s="47" t="s">
        <v>9285</v>
      </c>
      <c r="B38102" s="47">
        <v>3061.0</v>
      </c>
      <c r="C38102" s="47">
        <v>0.08</v>
      </c>
    </row>
    <row r="38103">
      <c r="A38103" s="47" t="s">
        <v>9285</v>
      </c>
      <c r="B38103" s="47">
        <v>3062.0</v>
      </c>
      <c r="C38103" s="47">
        <v>0.08</v>
      </c>
    </row>
    <row r="38104">
      <c r="A38104" s="47" t="s">
        <v>9285</v>
      </c>
      <c r="B38104" s="47">
        <v>3063.0</v>
      </c>
      <c r="C38104" s="47">
        <v>0.08</v>
      </c>
    </row>
    <row r="38105">
      <c r="A38105" s="47" t="s">
        <v>9285</v>
      </c>
      <c r="B38105" s="47">
        <v>3064.0</v>
      </c>
      <c r="C38105" s="47">
        <v>0.08</v>
      </c>
    </row>
    <row r="38106">
      <c r="A38106" s="47" t="s">
        <v>9285</v>
      </c>
      <c r="B38106" s="47">
        <v>3065.0</v>
      </c>
      <c r="C38106" s="47">
        <v>0.08</v>
      </c>
    </row>
    <row r="38107">
      <c r="A38107" s="47" t="s">
        <v>9285</v>
      </c>
      <c r="B38107" s="47">
        <v>3066.0</v>
      </c>
      <c r="C38107" s="47">
        <v>0.08</v>
      </c>
    </row>
    <row r="38108">
      <c r="A38108" s="47" t="s">
        <v>9285</v>
      </c>
      <c r="B38108" s="47">
        <v>3067.0</v>
      </c>
      <c r="C38108" s="47">
        <v>0.08</v>
      </c>
    </row>
    <row r="38109">
      <c r="A38109" s="47" t="s">
        <v>9285</v>
      </c>
      <c r="B38109" s="47">
        <v>3068.0</v>
      </c>
      <c r="C38109" s="47">
        <v>0.08</v>
      </c>
    </row>
    <row r="38110">
      <c r="A38110" s="47" t="s">
        <v>9285</v>
      </c>
      <c r="B38110" s="47">
        <v>3069.0</v>
      </c>
      <c r="C38110" s="47">
        <v>0.08</v>
      </c>
    </row>
    <row r="38111">
      <c r="A38111" s="47" t="s">
        <v>9285</v>
      </c>
      <c r="B38111" s="47">
        <v>3070.0</v>
      </c>
      <c r="C38111" s="47">
        <v>0.08</v>
      </c>
    </row>
    <row r="38112">
      <c r="A38112" s="47" t="s">
        <v>9285</v>
      </c>
      <c r="B38112" s="47">
        <v>3071.0</v>
      </c>
      <c r="C38112" s="47">
        <v>0.08</v>
      </c>
    </row>
    <row r="38113">
      <c r="A38113" s="47" t="s">
        <v>9285</v>
      </c>
      <c r="B38113" s="47">
        <v>3072.0</v>
      </c>
      <c r="C38113" s="47">
        <v>0.08</v>
      </c>
    </row>
    <row r="38114">
      <c r="A38114" s="47" t="s">
        <v>9285</v>
      </c>
      <c r="B38114" s="47">
        <v>3073.0</v>
      </c>
      <c r="C38114" s="47">
        <v>0.08</v>
      </c>
    </row>
    <row r="38115">
      <c r="A38115" s="47" t="s">
        <v>9285</v>
      </c>
      <c r="B38115" s="47">
        <v>3074.0</v>
      </c>
      <c r="C38115" s="47">
        <v>0.08</v>
      </c>
    </row>
    <row r="38116">
      <c r="A38116" s="47" t="s">
        <v>9285</v>
      </c>
      <c r="B38116" s="47">
        <v>3075.0</v>
      </c>
      <c r="C38116" s="47">
        <v>0.08</v>
      </c>
    </row>
    <row r="38117">
      <c r="A38117" s="47" t="s">
        <v>9285</v>
      </c>
      <c r="B38117" s="47">
        <v>3076.0</v>
      </c>
      <c r="C38117" s="47">
        <v>0.08</v>
      </c>
    </row>
    <row r="38118">
      <c r="A38118" s="47" t="s">
        <v>9285</v>
      </c>
      <c r="B38118" s="47">
        <v>3077.0</v>
      </c>
      <c r="C38118" s="47">
        <v>0.08</v>
      </c>
    </row>
    <row r="38119">
      <c r="A38119" s="47" t="s">
        <v>9285</v>
      </c>
      <c r="B38119" s="47">
        <v>3078.0</v>
      </c>
      <c r="C38119" s="47">
        <v>0.08</v>
      </c>
    </row>
    <row r="38120">
      <c r="A38120" s="47" t="s">
        <v>9285</v>
      </c>
      <c r="B38120" s="47">
        <v>3079.0</v>
      </c>
      <c r="C38120" s="47">
        <v>0.08</v>
      </c>
    </row>
    <row r="38121">
      <c r="A38121" s="47" t="s">
        <v>9285</v>
      </c>
      <c r="B38121" s="47">
        <v>3080.0</v>
      </c>
      <c r="C38121" s="47">
        <v>0.08</v>
      </c>
    </row>
    <row r="38122">
      <c r="A38122" s="47" t="s">
        <v>9285</v>
      </c>
      <c r="B38122" s="47">
        <v>3081.0</v>
      </c>
      <c r="C38122" s="47">
        <v>0.08</v>
      </c>
    </row>
    <row r="38123">
      <c r="A38123" s="47" t="s">
        <v>9285</v>
      </c>
      <c r="B38123" s="47">
        <v>3082.0</v>
      </c>
      <c r="C38123" s="47">
        <v>0.08</v>
      </c>
    </row>
    <row r="38124">
      <c r="A38124" s="47" t="s">
        <v>9285</v>
      </c>
      <c r="B38124" s="47">
        <v>3083.0</v>
      </c>
      <c r="C38124" s="47">
        <v>0.08</v>
      </c>
    </row>
    <row r="38125">
      <c r="A38125" s="47" t="s">
        <v>9285</v>
      </c>
      <c r="B38125" s="47">
        <v>3084.0</v>
      </c>
      <c r="C38125" s="47">
        <v>0.08</v>
      </c>
    </row>
    <row r="38126">
      <c r="A38126" s="47" t="s">
        <v>9285</v>
      </c>
      <c r="B38126" s="47">
        <v>3085.0</v>
      </c>
      <c r="C38126" s="47">
        <v>0.08</v>
      </c>
    </row>
    <row r="38127">
      <c r="A38127" s="47" t="s">
        <v>9285</v>
      </c>
      <c r="B38127" s="47">
        <v>3086.0</v>
      </c>
      <c r="C38127" s="47">
        <v>0.08</v>
      </c>
    </row>
    <row r="38128">
      <c r="A38128" s="47" t="s">
        <v>9285</v>
      </c>
      <c r="B38128" s="47">
        <v>3087.0</v>
      </c>
      <c r="C38128" s="47">
        <v>0.08</v>
      </c>
    </row>
    <row r="38129">
      <c r="A38129" s="47" t="s">
        <v>9285</v>
      </c>
      <c r="B38129" s="47">
        <v>3088.0</v>
      </c>
      <c r="C38129" s="47">
        <v>0.08</v>
      </c>
    </row>
    <row r="38130">
      <c r="A38130" s="47" t="s">
        <v>9285</v>
      </c>
      <c r="B38130" s="47">
        <v>3089.0</v>
      </c>
      <c r="C38130" s="47">
        <v>0.08</v>
      </c>
    </row>
    <row r="38131">
      <c r="A38131" s="47" t="s">
        <v>9285</v>
      </c>
      <c r="B38131" s="47">
        <v>3090.0</v>
      </c>
      <c r="C38131" s="47">
        <v>0.08</v>
      </c>
    </row>
    <row r="38132">
      <c r="A38132" s="47" t="s">
        <v>9285</v>
      </c>
      <c r="B38132" s="47">
        <v>3091.0</v>
      </c>
      <c r="C38132" s="47">
        <v>0.08</v>
      </c>
    </row>
    <row r="38133">
      <c r="A38133" s="47" t="s">
        <v>9285</v>
      </c>
      <c r="B38133" s="47">
        <v>3092.0</v>
      </c>
      <c r="C38133" s="47">
        <v>0.08</v>
      </c>
    </row>
    <row r="38134">
      <c r="A38134" s="47" t="s">
        <v>9285</v>
      </c>
      <c r="B38134" s="47">
        <v>3093.0</v>
      </c>
      <c r="C38134" s="47">
        <v>0.08</v>
      </c>
    </row>
    <row r="38135">
      <c r="A38135" s="47" t="s">
        <v>9285</v>
      </c>
      <c r="B38135" s="47">
        <v>3094.0</v>
      </c>
      <c r="C38135" s="47">
        <v>0.08</v>
      </c>
    </row>
    <row r="38136">
      <c r="A38136" s="47" t="s">
        <v>9285</v>
      </c>
      <c r="B38136" s="47">
        <v>3095.0</v>
      </c>
      <c r="C38136" s="47">
        <v>0.08</v>
      </c>
    </row>
    <row r="38137">
      <c r="A38137" s="47" t="s">
        <v>9285</v>
      </c>
      <c r="B38137" s="47">
        <v>3096.0</v>
      </c>
      <c r="C38137" s="47">
        <v>0.08</v>
      </c>
    </row>
    <row r="38138">
      <c r="A38138" s="47" t="s">
        <v>9285</v>
      </c>
      <c r="B38138" s="47">
        <v>3097.0</v>
      </c>
      <c r="C38138" s="47">
        <v>0.08</v>
      </c>
    </row>
    <row r="38139">
      <c r="A38139" s="47" t="s">
        <v>9285</v>
      </c>
      <c r="B38139" s="47">
        <v>3098.0</v>
      </c>
      <c r="C38139" s="47">
        <v>0.08</v>
      </c>
    </row>
    <row r="38140">
      <c r="A38140" s="47" t="s">
        <v>9285</v>
      </c>
      <c r="B38140" s="47">
        <v>3099.0</v>
      </c>
      <c r="C38140" s="47">
        <v>0.08</v>
      </c>
    </row>
    <row r="38141">
      <c r="A38141" s="47" t="s">
        <v>9285</v>
      </c>
      <c r="B38141" s="47">
        <v>3100.0</v>
      </c>
      <c r="C38141" s="47">
        <v>0.08</v>
      </c>
    </row>
    <row r="38142">
      <c r="A38142" s="47" t="s">
        <v>9285</v>
      </c>
      <c r="B38142" s="47">
        <v>3101.0</v>
      </c>
      <c r="C38142" s="47">
        <v>0.08</v>
      </c>
    </row>
    <row r="38143">
      <c r="A38143" s="47" t="s">
        <v>9285</v>
      </c>
      <c r="B38143" s="47">
        <v>3102.0</v>
      </c>
      <c r="C38143" s="47">
        <v>0.08</v>
      </c>
    </row>
    <row r="38144">
      <c r="A38144" s="47" t="s">
        <v>9285</v>
      </c>
      <c r="B38144" s="47">
        <v>3103.0</v>
      </c>
      <c r="C38144" s="47">
        <v>0.08</v>
      </c>
    </row>
    <row r="38145">
      <c r="A38145" s="47" t="s">
        <v>9285</v>
      </c>
      <c r="B38145" s="47">
        <v>3104.0</v>
      </c>
      <c r="C38145" s="47">
        <v>0.08</v>
      </c>
    </row>
    <row r="38146">
      <c r="A38146" s="47" t="s">
        <v>9285</v>
      </c>
      <c r="B38146" s="47">
        <v>3105.0</v>
      </c>
      <c r="C38146" s="47">
        <v>0.08</v>
      </c>
    </row>
    <row r="38147">
      <c r="A38147" s="47" t="s">
        <v>9285</v>
      </c>
      <c r="B38147" s="47">
        <v>3106.0</v>
      </c>
      <c r="C38147" s="47">
        <v>0.08</v>
      </c>
    </row>
    <row r="38148">
      <c r="A38148" s="47" t="s">
        <v>9285</v>
      </c>
      <c r="B38148" s="47">
        <v>3107.0</v>
      </c>
      <c r="C38148" s="47">
        <v>0.08</v>
      </c>
    </row>
    <row r="38149">
      <c r="A38149" s="47" t="s">
        <v>9285</v>
      </c>
      <c r="B38149" s="47">
        <v>3108.0</v>
      </c>
      <c r="C38149" s="47">
        <v>0.08</v>
      </c>
    </row>
    <row r="38150">
      <c r="A38150" s="47" t="s">
        <v>9285</v>
      </c>
      <c r="B38150" s="47">
        <v>3109.0</v>
      </c>
      <c r="C38150" s="47">
        <v>0.08</v>
      </c>
    </row>
    <row r="38151">
      <c r="A38151" s="47" t="s">
        <v>9285</v>
      </c>
      <c r="B38151" s="47">
        <v>3110.0</v>
      </c>
      <c r="C38151" s="47">
        <v>0.08</v>
      </c>
    </row>
    <row r="38152">
      <c r="A38152" s="47" t="s">
        <v>9285</v>
      </c>
      <c r="B38152" s="47">
        <v>3111.0</v>
      </c>
      <c r="C38152" s="47">
        <v>0.08</v>
      </c>
    </row>
    <row r="38153">
      <c r="A38153" s="47" t="s">
        <v>9285</v>
      </c>
      <c r="B38153" s="47">
        <v>3112.0</v>
      </c>
      <c r="C38153" s="47">
        <v>0.08</v>
      </c>
    </row>
    <row r="38154">
      <c r="A38154" s="47" t="s">
        <v>9285</v>
      </c>
      <c r="B38154" s="47">
        <v>3113.0</v>
      </c>
      <c r="C38154" s="47">
        <v>0.08</v>
      </c>
    </row>
    <row r="38155">
      <c r="A38155" s="47" t="s">
        <v>9285</v>
      </c>
      <c r="B38155" s="47">
        <v>3114.0</v>
      </c>
      <c r="C38155" s="47">
        <v>0.08</v>
      </c>
    </row>
    <row r="38156">
      <c r="A38156" s="47" t="s">
        <v>9285</v>
      </c>
      <c r="B38156" s="47">
        <v>3115.0</v>
      </c>
      <c r="C38156" s="47">
        <v>0.08</v>
      </c>
    </row>
    <row r="38157">
      <c r="A38157" s="47" t="s">
        <v>9285</v>
      </c>
      <c r="B38157" s="47">
        <v>3116.0</v>
      </c>
      <c r="C38157" s="47">
        <v>0.08</v>
      </c>
    </row>
    <row r="38158">
      <c r="A38158" s="47" t="s">
        <v>9285</v>
      </c>
      <c r="B38158" s="47">
        <v>3117.0</v>
      </c>
      <c r="C38158" s="47">
        <v>0.08</v>
      </c>
    </row>
    <row r="38159">
      <c r="A38159" s="47" t="s">
        <v>9285</v>
      </c>
      <c r="B38159" s="47">
        <v>3118.0</v>
      </c>
      <c r="C38159" s="47">
        <v>0.08</v>
      </c>
    </row>
    <row r="38160">
      <c r="A38160" s="47" t="s">
        <v>9285</v>
      </c>
      <c r="B38160" s="47">
        <v>3119.0</v>
      </c>
      <c r="C38160" s="47">
        <v>0.08</v>
      </c>
    </row>
    <row r="38161">
      <c r="A38161" s="47" t="s">
        <v>9285</v>
      </c>
      <c r="B38161" s="47">
        <v>3120.0</v>
      </c>
      <c r="C38161" s="47">
        <v>0.08</v>
      </c>
    </row>
    <row r="38162">
      <c r="A38162" s="47" t="s">
        <v>9285</v>
      </c>
      <c r="B38162" s="47">
        <v>3121.0</v>
      </c>
      <c r="C38162" s="47">
        <v>0.08</v>
      </c>
    </row>
    <row r="38163">
      <c r="A38163" s="47" t="s">
        <v>9285</v>
      </c>
      <c r="B38163" s="47">
        <v>3122.0</v>
      </c>
      <c r="C38163" s="47">
        <v>0.08</v>
      </c>
    </row>
    <row r="38164">
      <c r="A38164" s="47" t="s">
        <v>9285</v>
      </c>
      <c r="B38164" s="47">
        <v>3123.0</v>
      </c>
      <c r="C38164" s="47">
        <v>0.08</v>
      </c>
    </row>
    <row r="38165">
      <c r="A38165" s="47" t="s">
        <v>9285</v>
      </c>
      <c r="B38165" s="47">
        <v>3124.0</v>
      </c>
      <c r="C38165" s="47">
        <v>0.08</v>
      </c>
    </row>
    <row r="38166">
      <c r="A38166" s="47" t="s">
        <v>9285</v>
      </c>
      <c r="B38166" s="47">
        <v>3125.0</v>
      </c>
      <c r="C38166" s="47">
        <v>0.08</v>
      </c>
    </row>
    <row r="38167">
      <c r="A38167" s="47" t="s">
        <v>9285</v>
      </c>
      <c r="B38167" s="47">
        <v>3126.0</v>
      </c>
      <c r="C38167" s="47">
        <v>0.08</v>
      </c>
    </row>
    <row r="38168">
      <c r="A38168" s="47" t="s">
        <v>9285</v>
      </c>
      <c r="B38168" s="47">
        <v>3127.0</v>
      </c>
      <c r="C38168" s="47">
        <v>0.08</v>
      </c>
    </row>
    <row r="38169">
      <c r="A38169" s="47" t="s">
        <v>9285</v>
      </c>
      <c r="B38169" s="47">
        <v>3128.0</v>
      </c>
      <c r="C38169" s="47">
        <v>0.08</v>
      </c>
    </row>
    <row r="38170">
      <c r="A38170" s="47" t="s">
        <v>9285</v>
      </c>
      <c r="B38170" s="47">
        <v>3129.0</v>
      </c>
      <c r="C38170" s="47">
        <v>0.08</v>
      </c>
    </row>
    <row r="38171">
      <c r="A38171" s="47" t="s">
        <v>9285</v>
      </c>
      <c r="B38171" s="47">
        <v>3130.0</v>
      </c>
      <c r="C38171" s="47">
        <v>0.08</v>
      </c>
    </row>
    <row r="38172">
      <c r="A38172" s="47" t="s">
        <v>9285</v>
      </c>
      <c r="B38172" s="47">
        <v>3131.0</v>
      </c>
      <c r="C38172" s="47">
        <v>0.08</v>
      </c>
    </row>
    <row r="38173">
      <c r="A38173" s="47" t="s">
        <v>9285</v>
      </c>
      <c r="B38173" s="47">
        <v>3132.0</v>
      </c>
      <c r="C38173" s="47">
        <v>0.08</v>
      </c>
    </row>
    <row r="38174">
      <c r="A38174" s="47" t="s">
        <v>9285</v>
      </c>
      <c r="B38174" s="47">
        <v>3133.0</v>
      </c>
      <c r="C38174" s="47">
        <v>0.08</v>
      </c>
    </row>
    <row r="38175">
      <c r="A38175" s="47" t="s">
        <v>9285</v>
      </c>
      <c r="B38175" s="47">
        <v>3134.0</v>
      </c>
      <c r="C38175" s="47">
        <v>0.08</v>
      </c>
    </row>
    <row r="38176">
      <c r="A38176" s="47" t="s">
        <v>9285</v>
      </c>
      <c r="B38176" s="47">
        <v>3135.0</v>
      </c>
      <c r="C38176" s="47">
        <v>0.08</v>
      </c>
    </row>
    <row r="38177">
      <c r="A38177" s="47" t="s">
        <v>9285</v>
      </c>
      <c r="B38177" s="47">
        <v>3136.0</v>
      </c>
      <c r="C38177" s="47">
        <v>0.08</v>
      </c>
    </row>
    <row r="38178">
      <c r="A38178" s="47" t="s">
        <v>9285</v>
      </c>
      <c r="B38178" s="47">
        <v>3137.0</v>
      </c>
      <c r="C38178" s="47">
        <v>0.08</v>
      </c>
    </row>
    <row r="38179">
      <c r="A38179" s="47" t="s">
        <v>9285</v>
      </c>
      <c r="B38179" s="47">
        <v>3138.0</v>
      </c>
      <c r="C38179" s="47">
        <v>0.08</v>
      </c>
    </row>
    <row r="38180">
      <c r="A38180" s="47" t="s">
        <v>9285</v>
      </c>
      <c r="B38180" s="47">
        <v>3139.0</v>
      </c>
      <c r="C38180" s="47">
        <v>0.08</v>
      </c>
    </row>
    <row r="38181">
      <c r="A38181" s="47" t="s">
        <v>9285</v>
      </c>
      <c r="B38181" s="47">
        <v>3140.0</v>
      </c>
      <c r="C38181" s="47">
        <v>0.08</v>
      </c>
    </row>
    <row r="38182">
      <c r="A38182" s="47" t="s">
        <v>9285</v>
      </c>
      <c r="B38182" s="47">
        <v>3141.0</v>
      </c>
      <c r="C38182" s="47">
        <v>0.08</v>
      </c>
    </row>
    <row r="38183">
      <c r="A38183" s="47" t="s">
        <v>9285</v>
      </c>
      <c r="B38183" s="47">
        <v>3142.0</v>
      </c>
      <c r="C38183" s="47">
        <v>0.08</v>
      </c>
    </row>
    <row r="38184">
      <c r="A38184" s="47" t="s">
        <v>9285</v>
      </c>
      <c r="B38184" s="47">
        <v>3143.0</v>
      </c>
      <c r="C38184" s="47">
        <v>0.08</v>
      </c>
    </row>
    <row r="38185">
      <c r="A38185" s="47" t="s">
        <v>9285</v>
      </c>
      <c r="B38185" s="47">
        <v>3144.0</v>
      </c>
      <c r="C38185" s="47">
        <v>0.08</v>
      </c>
    </row>
    <row r="38186">
      <c r="A38186" s="47" t="s">
        <v>9285</v>
      </c>
      <c r="B38186" s="47">
        <v>3145.0</v>
      </c>
      <c r="C38186" s="47">
        <v>0.08</v>
      </c>
    </row>
    <row r="38187">
      <c r="A38187" s="47" t="s">
        <v>9285</v>
      </c>
      <c r="B38187" s="47">
        <v>3146.0</v>
      </c>
      <c r="C38187" s="47">
        <v>0.08</v>
      </c>
    </row>
    <row r="38188">
      <c r="A38188" s="47" t="s">
        <v>9285</v>
      </c>
      <c r="B38188" s="47">
        <v>3147.0</v>
      </c>
      <c r="C38188" s="47">
        <v>0.08</v>
      </c>
    </row>
    <row r="38189">
      <c r="A38189" s="47" t="s">
        <v>9285</v>
      </c>
      <c r="B38189" s="47">
        <v>3148.0</v>
      </c>
      <c r="C38189" s="47">
        <v>0.08</v>
      </c>
    </row>
    <row r="38190">
      <c r="A38190" s="47" t="s">
        <v>9285</v>
      </c>
      <c r="B38190" s="47">
        <v>3149.0</v>
      </c>
      <c r="C38190" s="47">
        <v>0.08</v>
      </c>
    </row>
    <row r="38191">
      <c r="A38191" s="47" t="s">
        <v>9285</v>
      </c>
      <c r="B38191" s="47">
        <v>3150.0</v>
      </c>
      <c r="C38191" s="47">
        <v>0.08</v>
      </c>
    </row>
    <row r="38192">
      <c r="A38192" s="47" t="s">
        <v>9285</v>
      </c>
      <c r="B38192" s="47">
        <v>3151.0</v>
      </c>
      <c r="C38192" s="47">
        <v>0.08</v>
      </c>
    </row>
    <row r="38193">
      <c r="A38193" s="47" t="s">
        <v>9285</v>
      </c>
      <c r="B38193" s="47">
        <v>3152.0</v>
      </c>
      <c r="C38193" s="47">
        <v>0.08</v>
      </c>
    </row>
    <row r="38194">
      <c r="A38194" s="47" t="s">
        <v>9285</v>
      </c>
      <c r="B38194" s="47">
        <v>3153.0</v>
      </c>
      <c r="C38194" s="47">
        <v>0.08</v>
      </c>
    </row>
    <row r="38195">
      <c r="A38195" s="47" t="s">
        <v>9285</v>
      </c>
      <c r="B38195" s="47">
        <v>3154.0</v>
      </c>
      <c r="C38195" s="47">
        <v>0.08</v>
      </c>
    </row>
    <row r="38196">
      <c r="A38196" s="47" t="s">
        <v>9285</v>
      </c>
      <c r="B38196" s="47">
        <v>3155.0</v>
      </c>
      <c r="C38196" s="47">
        <v>0.08</v>
      </c>
    </row>
    <row r="38197">
      <c r="A38197" s="47" t="s">
        <v>9285</v>
      </c>
      <c r="B38197" s="47">
        <v>3156.0</v>
      </c>
      <c r="C38197" s="47">
        <v>0.08</v>
      </c>
    </row>
    <row r="38198">
      <c r="A38198" s="47" t="s">
        <v>9285</v>
      </c>
      <c r="B38198" s="47">
        <v>3157.0</v>
      </c>
      <c r="C38198" s="47">
        <v>0.08</v>
      </c>
    </row>
    <row r="38199">
      <c r="A38199" s="47" t="s">
        <v>9285</v>
      </c>
      <c r="B38199" s="47">
        <v>3158.0</v>
      </c>
      <c r="C38199" s="47">
        <v>0.08</v>
      </c>
    </row>
    <row r="38200">
      <c r="A38200" s="47" t="s">
        <v>9285</v>
      </c>
      <c r="B38200" s="47">
        <v>3159.0</v>
      </c>
      <c r="C38200" s="47">
        <v>0.08</v>
      </c>
    </row>
    <row r="38201">
      <c r="A38201" s="47" t="s">
        <v>9285</v>
      </c>
      <c r="B38201" s="47">
        <v>3160.0</v>
      </c>
      <c r="C38201" s="47">
        <v>0.08</v>
      </c>
    </row>
    <row r="38202">
      <c r="A38202" s="47" t="s">
        <v>9285</v>
      </c>
      <c r="B38202" s="47">
        <v>3161.0</v>
      </c>
      <c r="C38202" s="47">
        <v>0.08</v>
      </c>
    </row>
    <row r="38203">
      <c r="A38203" s="47" t="s">
        <v>9285</v>
      </c>
      <c r="B38203" s="47">
        <v>3162.0</v>
      </c>
      <c r="C38203" s="47">
        <v>0.08</v>
      </c>
    </row>
    <row r="38204">
      <c r="A38204" s="47" t="s">
        <v>9285</v>
      </c>
      <c r="B38204" s="47">
        <v>3163.0</v>
      </c>
      <c r="C38204" s="47">
        <v>0.08</v>
      </c>
    </row>
    <row r="38205">
      <c r="A38205" s="47" t="s">
        <v>9285</v>
      </c>
      <c r="B38205" s="47">
        <v>3164.0</v>
      </c>
      <c r="C38205" s="47">
        <v>0.08</v>
      </c>
    </row>
    <row r="38206">
      <c r="A38206" s="47" t="s">
        <v>9285</v>
      </c>
      <c r="B38206" s="47">
        <v>3165.0</v>
      </c>
      <c r="C38206" s="47">
        <v>0.08</v>
      </c>
    </row>
    <row r="38207">
      <c r="A38207" s="47" t="s">
        <v>9285</v>
      </c>
      <c r="B38207" s="47">
        <v>3166.0</v>
      </c>
      <c r="C38207" s="47">
        <v>0.08</v>
      </c>
    </row>
    <row r="38208">
      <c r="A38208" s="47" t="s">
        <v>9285</v>
      </c>
      <c r="B38208" s="47">
        <v>3167.0</v>
      </c>
      <c r="C38208" s="47">
        <v>0.08</v>
      </c>
    </row>
    <row r="38209">
      <c r="A38209" s="47" t="s">
        <v>9285</v>
      </c>
      <c r="B38209" s="47">
        <v>3168.0</v>
      </c>
      <c r="C38209" s="47">
        <v>0.08</v>
      </c>
    </row>
    <row r="38210">
      <c r="A38210" s="47" t="s">
        <v>9285</v>
      </c>
      <c r="B38210" s="47">
        <v>3169.0</v>
      </c>
      <c r="C38210" s="47">
        <v>0.08</v>
      </c>
    </row>
    <row r="38211">
      <c r="A38211" s="47" t="s">
        <v>9285</v>
      </c>
      <c r="B38211" s="47">
        <v>3170.0</v>
      </c>
      <c r="C38211" s="47">
        <v>0.08</v>
      </c>
    </row>
    <row r="38212">
      <c r="A38212" s="47" t="s">
        <v>9285</v>
      </c>
      <c r="B38212" s="47">
        <v>3171.0</v>
      </c>
      <c r="C38212" s="47">
        <v>0.08</v>
      </c>
    </row>
    <row r="38213">
      <c r="A38213" s="47" t="s">
        <v>9285</v>
      </c>
      <c r="B38213" s="47">
        <v>3172.0</v>
      </c>
      <c r="C38213" s="47">
        <v>0.08</v>
      </c>
    </row>
    <row r="38214">
      <c r="A38214" s="47" t="s">
        <v>9285</v>
      </c>
      <c r="B38214" s="47">
        <v>3173.0</v>
      </c>
      <c r="C38214" s="47">
        <v>0.08</v>
      </c>
    </row>
    <row r="38215">
      <c r="A38215" s="47" t="s">
        <v>9285</v>
      </c>
      <c r="B38215" s="47">
        <v>3174.0</v>
      </c>
      <c r="C38215" s="47">
        <v>0.08</v>
      </c>
    </row>
    <row r="38216">
      <c r="A38216" s="47" t="s">
        <v>9285</v>
      </c>
      <c r="B38216" s="47">
        <v>3175.0</v>
      </c>
      <c r="C38216" s="47">
        <v>0.08</v>
      </c>
    </row>
    <row r="38217">
      <c r="A38217" s="47" t="s">
        <v>9285</v>
      </c>
      <c r="B38217" s="47">
        <v>3176.0</v>
      </c>
      <c r="C38217" s="47">
        <v>0.08</v>
      </c>
    </row>
    <row r="38218">
      <c r="A38218" s="47" t="s">
        <v>9285</v>
      </c>
      <c r="B38218" s="47">
        <v>3177.0</v>
      </c>
      <c r="C38218" s="47">
        <v>0.08</v>
      </c>
    </row>
    <row r="38219">
      <c r="A38219" s="47" t="s">
        <v>9285</v>
      </c>
      <c r="B38219" s="47">
        <v>3178.0</v>
      </c>
      <c r="C38219" s="47">
        <v>0.08</v>
      </c>
    </row>
    <row r="38220">
      <c r="A38220" s="47" t="s">
        <v>9285</v>
      </c>
      <c r="B38220" s="47">
        <v>3179.0</v>
      </c>
      <c r="C38220" s="47">
        <v>0.08</v>
      </c>
    </row>
    <row r="38221">
      <c r="A38221" s="47" t="s">
        <v>9285</v>
      </c>
      <c r="B38221" s="47">
        <v>3180.0</v>
      </c>
      <c r="C38221" s="47">
        <v>0.08</v>
      </c>
    </row>
    <row r="38222">
      <c r="A38222" s="47" t="s">
        <v>9285</v>
      </c>
      <c r="B38222" s="47">
        <v>3181.0</v>
      </c>
      <c r="C38222" s="47">
        <v>0.08</v>
      </c>
    </row>
    <row r="38223">
      <c r="A38223" s="47" t="s">
        <v>9285</v>
      </c>
      <c r="B38223" s="47">
        <v>3182.0</v>
      </c>
      <c r="C38223" s="47">
        <v>0.08</v>
      </c>
    </row>
    <row r="38224">
      <c r="A38224" s="47" t="s">
        <v>9285</v>
      </c>
      <c r="B38224" s="47">
        <v>3183.0</v>
      </c>
      <c r="C38224" s="47">
        <v>0.08</v>
      </c>
    </row>
    <row r="38225">
      <c r="A38225" s="47" t="s">
        <v>9285</v>
      </c>
      <c r="B38225" s="47">
        <v>3184.0</v>
      </c>
      <c r="C38225" s="47">
        <v>0.08</v>
      </c>
    </row>
    <row r="38226">
      <c r="A38226" s="47" t="s">
        <v>9285</v>
      </c>
      <c r="B38226" s="47">
        <v>3185.0</v>
      </c>
      <c r="C38226" s="47">
        <v>0.08</v>
      </c>
    </row>
    <row r="38227">
      <c r="A38227" s="47" t="s">
        <v>9285</v>
      </c>
      <c r="B38227" s="47">
        <v>3186.0</v>
      </c>
      <c r="C38227" s="47">
        <v>0.08</v>
      </c>
    </row>
    <row r="38228">
      <c r="A38228" s="47" t="s">
        <v>9285</v>
      </c>
      <c r="B38228" s="47">
        <v>3187.0</v>
      </c>
      <c r="C38228" s="47">
        <v>0.08</v>
      </c>
    </row>
    <row r="38229">
      <c r="A38229" s="47" t="s">
        <v>9285</v>
      </c>
      <c r="B38229" s="47">
        <v>3188.0</v>
      </c>
      <c r="C38229" s="47">
        <v>0.08</v>
      </c>
    </row>
    <row r="38230">
      <c r="A38230" s="47" t="s">
        <v>9285</v>
      </c>
      <c r="B38230" s="47">
        <v>3189.0</v>
      </c>
      <c r="C38230" s="47">
        <v>0.08</v>
      </c>
    </row>
    <row r="38231">
      <c r="A38231" s="47" t="s">
        <v>9285</v>
      </c>
      <c r="B38231" s="47">
        <v>3190.0</v>
      </c>
      <c r="C38231" s="47">
        <v>0.08</v>
      </c>
    </row>
    <row r="38232">
      <c r="A38232" s="47" t="s">
        <v>9285</v>
      </c>
      <c r="B38232" s="47">
        <v>3191.0</v>
      </c>
      <c r="C38232" s="47">
        <v>0.08</v>
      </c>
    </row>
    <row r="38233">
      <c r="A38233" s="47" t="s">
        <v>9285</v>
      </c>
      <c r="B38233" s="47">
        <v>3192.0</v>
      </c>
      <c r="C38233" s="47">
        <v>0.08</v>
      </c>
    </row>
    <row r="38234">
      <c r="A38234" s="47" t="s">
        <v>9285</v>
      </c>
      <c r="B38234" s="47">
        <v>3193.0</v>
      </c>
      <c r="C38234" s="47">
        <v>0.08</v>
      </c>
    </row>
    <row r="38235">
      <c r="A38235" s="47" t="s">
        <v>9285</v>
      </c>
      <c r="B38235" s="47">
        <v>3194.0</v>
      </c>
      <c r="C38235" s="47">
        <v>0.08</v>
      </c>
    </row>
    <row r="38236">
      <c r="A38236" s="47" t="s">
        <v>9285</v>
      </c>
      <c r="B38236" s="47">
        <v>3195.0</v>
      </c>
      <c r="C38236" s="47">
        <v>0.08</v>
      </c>
    </row>
    <row r="38237">
      <c r="A38237" s="47" t="s">
        <v>9285</v>
      </c>
      <c r="B38237" s="47">
        <v>3196.0</v>
      </c>
      <c r="C38237" s="47">
        <v>0.08</v>
      </c>
    </row>
    <row r="38238">
      <c r="A38238" s="47" t="s">
        <v>9285</v>
      </c>
      <c r="B38238" s="47">
        <v>3197.0</v>
      </c>
      <c r="C38238" s="47">
        <v>0.08</v>
      </c>
    </row>
    <row r="38239">
      <c r="A38239" s="47" t="s">
        <v>9285</v>
      </c>
      <c r="B38239" s="47">
        <v>3198.0</v>
      </c>
      <c r="C38239" s="47">
        <v>0.08</v>
      </c>
    </row>
    <row r="38240">
      <c r="A38240" s="47" t="s">
        <v>9285</v>
      </c>
      <c r="B38240" s="47">
        <v>3199.0</v>
      </c>
      <c r="C38240" s="47">
        <v>0.08</v>
      </c>
    </row>
    <row r="38241">
      <c r="A38241" s="47" t="s">
        <v>9285</v>
      </c>
      <c r="B38241" s="47">
        <v>3200.0</v>
      </c>
      <c r="C38241" s="47">
        <v>0.08</v>
      </c>
    </row>
    <row r="38242">
      <c r="A38242" s="47" t="s">
        <v>9285</v>
      </c>
      <c r="B38242" s="47">
        <v>3201.0</v>
      </c>
      <c r="C38242" s="47">
        <v>0.08</v>
      </c>
    </row>
    <row r="38243">
      <c r="A38243" s="47" t="s">
        <v>9285</v>
      </c>
      <c r="B38243" s="47">
        <v>3202.0</v>
      </c>
      <c r="C38243" s="47">
        <v>0.08</v>
      </c>
    </row>
    <row r="38244">
      <c r="A38244" s="47" t="s">
        <v>9285</v>
      </c>
      <c r="B38244" s="47">
        <v>3203.0</v>
      </c>
      <c r="C38244" s="47">
        <v>0.08</v>
      </c>
    </row>
    <row r="38245">
      <c r="A38245" s="47" t="s">
        <v>9285</v>
      </c>
      <c r="B38245" s="47">
        <v>3204.0</v>
      </c>
      <c r="C38245" s="47">
        <v>0.08</v>
      </c>
    </row>
    <row r="38246">
      <c r="A38246" s="47" t="s">
        <v>9285</v>
      </c>
      <c r="B38246" s="47">
        <v>3205.0</v>
      </c>
      <c r="C38246" s="47">
        <v>0.08</v>
      </c>
    </row>
    <row r="38247">
      <c r="A38247" s="47" t="s">
        <v>9285</v>
      </c>
      <c r="B38247" s="47">
        <v>3206.0</v>
      </c>
      <c r="C38247" s="47">
        <v>0.08</v>
      </c>
    </row>
    <row r="38248">
      <c r="A38248" s="47" t="s">
        <v>9285</v>
      </c>
      <c r="B38248" s="47">
        <v>3207.0</v>
      </c>
      <c r="C38248" s="47">
        <v>0.08</v>
      </c>
    </row>
    <row r="38249">
      <c r="A38249" s="47" t="s">
        <v>9285</v>
      </c>
      <c r="B38249" s="47">
        <v>3208.0</v>
      </c>
      <c r="C38249" s="47">
        <v>0.08</v>
      </c>
    </row>
    <row r="38250">
      <c r="A38250" s="47" t="s">
        <v>9285</v>
      </c>
      <c r="B38250" s="47">
        <v>3209.0</v>
      </c>
      <c r="C38250" s="47">
        <v>0.08</v>
      </c>
    </row>
    <row r="38251">
      <c r="A38251" s="47" t="s">
        <v>9285</v>
      </c>
      <c r="B38251" s="47">
        <v>3210.0</v>
      </c>
      <c r="C38251" s="47">
        <v>0.08</v>
      </c>
    </row>
    <row r="38252">
      <c r="A38252" s="47" t="s">
        <v>9285</v>
      </c>
      <c r="B38252" s="47">
        <v>3211.0</v>
      </c>
      <c r="C38252" s="47">
        <v>0.08</v>
      </c>
    </row>
    <row r="38253">
      <c r="A38253" s="47" t="s">
        <v>9285</v>
      </c>
      <c r="B38253" s="47">
        <v>3212.0</v>
      </c>
      <c r="C38253" s="47">
        <v>0.08</v>
      </c>
    </row>
    <row r="38254">
      <c r="A38254" s="47" t="s">
        <v>9285</v>
      </c>
      <c r="B38254" s="47">
        <v>3213.0</v>
      </c>
      <c r="C38254" s="47">
        <v>0.08</v>
      </c>
    </row>
    <row r="38255">
      <c r="A38255" s="47" t="s">
        <v>9285</v>
      </c>
      <c r="B38255" s="47">
        <v>3214.0</v>
      </c>
      <c r="C38255" s="47">
        <v>0.08</v>
      </c>
    </row>
    <row r="38256">
      <c r="A38256" s="47" t="s">
        <v>9285</v>
      </c>
      <c r="B38256" s="47">
        <v>3215.0</v>
      </c>
      <c r="C38256" s="47">
        <v>0.08</v>
      </c>
    </row>
    <row r="38257">
      <c r="A38257" s="47" t="s">
        <v>9285</v>
      </c>
      <c r="B38257" s="47">
        <v>3216.0</v>
      </c>
      <c r="C38257" s="47">
        <v>0.08</v>
      </c>
    </row>
    <row r="38258">
      <c r="A38258" s="47" t="s">
        <v>9285</v>
      </c>
      <c r="B38258" s="47">
        <v>3217.0</v>
      </c>
      <c r="C38258" s="47">
        <v>0.08</v>
      </c>
    </row>
    <row r="38259">
      <c r="A38259" s="47" t="s">
        <v>9285</v>
      </c>
      <c r="B38259" s="47">
        <v>3218.0</v>
      </c>
      <c r="C38259" s="47">
        <v>0.08</v>
      </c>
    </row>
    <row r="38260">
      <c r="A38260" s="47" t="s">
        <v>9285</v>
      </c>
      <c r="B38260" s="47">
        <v>3219.0</v>
      </c>
      <c r="C38260" s="47">
        <v>0.08</v>
      </c>
    </row>
    <row r="38261">
      <c r="A38261" s="47" t="s">
        <v>9285</v>
      </c>
      <c r="B38261" s="47">
        <v>3220.0</v>
      </c>
      <c r="C38261" s="47">
        <v>0.08</v>
      </c>
    </row>
    <row r="38262">
      <c r="A38262" s="47" t="s">
        <v>9285</v>
      </c>
      <c r="B38262" s="47">
        <v>3221.0</v>
      </c>
      <c r="C38262" s="47">
        <v>0.08</v>
      </c>
    </row>
    <row r="38263">
      <c r="A38263" s="47" t="s">
        <v>9285</v>
      </c>
      <c r="B38263" s="47">
        <v>3222.0</v>
      </c>
      <c r="C38263" s="47">
        <v>0.08</v>
      </c>
    </row>
    <row r="38264">
      <c r="A38264" s="47" t="s">
        <v>9285</v>
      </c>
      <c r="B38264" s="47">
        <v>3223.0</v>
      </c>
      <c r="C38264" s="47">
        <v>0.08</v>
      </c>
    </row>
    <row r="38265">
      <c r="A38265" s="47" t="s">
        <v>9285</v>
      </c>
      <c r="B38265" s="47">
        <v>3224.0</v>
      </c>
      <c r="C38265" s="47">
        <v>0.08</v>
      </c>
    </row>
    <row r="38266">
      <c r="A38266" s="47" t="s">
        <v>9285</v>
      </c>
      <c r="B38266" s="47">
        <v>3225.0</v>
      </c>
      <c r="C38266" s="47">
        <v>0.08</v>
      </c>
    </row>
    <row r="38267">
      <c r="A38267" s="47" t="s">
        <v>9285</v>
      </c>
      <c r="B38267" s="47">
        <v>3226.0</v>
      </c>
      <c r="C38267" s="47">
        <v>0.08</v>
      </c>
    </row>
    <row r="38268">
      <c r="A38268" s="47" t="s">
        <v>9285</v>
      </c>
      <c r="B38268" s="47">
        <v>3227.0</v>
      </c>
      <c r="C38268" s="47">
        <v>0.08</v>
      </c>
    </row>
    <row r="38269">
      <c r="A38269" s="47" t="s">
        <v>9285</v>
      </c>
      <c r="B38269" s="47">
        <v>3228.0</v>
      </c>
      <c r="C38269" s="47">
        <v>0.08</v>
      </c>
    </row>
    <row r="38270">
      <c r="A38270" s="47" t="s">
        <v>9285</v>
      </c>
      <c r="B38270" s="47">
        <v>3229.0</v>
      </c>
      <c r="C38270" s="47">
        <v>0.08</v>
      </c>
    </row>
    <row r="38271">
      <c r="A38271" s="47" t="s">
        <v>9285</v>
      </c>
      <c r="B38271" s="47">
        <v>3230.0</v>
      </c>
      <c r="C38271" s="47">
        <v>0.08</v>
      </c>
    </row>
    <row r="38272">
      <c r="A38272" s="47" t="s">
        <v>9285</v>
      </c>
      <c r="B38272" s="47">
        <v>3231.0</v>
      </c>
      <c r="C38272" s="47">
        <v>0.08</v>
      </c>
    </row>
    <row r="38273">
      <c r="A38273" s="47" t="s">
        <v>9285</v>
      </c>
      <c r="B38273" s="47">
        <v>3232.0</v>
      </c>
      <c r="C38273" s="47">
        <v>0.08</v>
      </c>
    </row>
    <row r="38274">
      <c r="A38274" s="47" t="s">
        <v>9285</v>
      </c>
      <c r="B38274" s="47">
        <v>3233.0</v>
      </c>
      <c r="C38274" s="47">
        <v>0.08</v>
      </c>
    </row>
    <row r="38275">
      <c r="A38275" s="47" t="s">
        <v>9285</v>
      </c>
      <c r="B38275" s="47">
        <v>3234.0</v>
      </c>
      <c r="C38275" s="47">
        <v>0.08</v>
      </c>
    </row>
    <row r="38276">
      <c r="A38276" s="47" t="s">
        <v>9285</v>
      </c>
      <c r="B38276" s="47">
        <v>3235.0</v>
      </c>
      <c r="C38276" s="47">
        <v>0.08</v>
      </c>
    </row>
    <row r="38277">
      <c r="A38277" s="47" t="s">
        <v>9285</v>
      </c>
      <c r="B38277" s="47">
        <v>3236.0</v>
      </c>
      <c r="C38277" s="47">
        <v>0.08</v>
      </c>
    </row>
    <row r="38278">
      <c r="A38278" s="47" t="s">
        <v>9285</v>
      </c>
      <c r="B38278" s="47">
        <v>3237.0</v>
      </c>
      <c r="C38278" s="47">
        <v>0.08</v>
      </c>
    </row>
    <row r="38279">
      <c r="A38279" s="47" t="s">
        <v>9285</v>
      </c>
      <c r="B38279" s="47">
        <v>3238.0</v>
      </c>
      <c r="C38279" s="47">
        <v>0.08</v>
      </c>
    </row>
    <row r="38280">
      <c r="A38280" s="47" t="s">
        <v>9285</v>
      </c>
      <c r="B38280" s="47">
        <v>3239.0</v>
      </c>
      <c r="C38280" s="47">
        <v>0.08</v>
      </c>
    </row>
    <row r="38281">
      <c r="A38281" s="47" t="s">
        <v>9285</v>
      </c>
      <c r="B38281" s="47">
        <v>3240.0</v>
      </c>
      <c r="C38281" s="47">
        <v>0.08</v>
      </c>
    </row>
    <row r="38282">
      <c r="A38282" s="47" t="s">
        <v>9285</v>
      </c>
      <c r="B38282" s="47">
        <v>3241.0</v>
      </c>
      <c r="C38282" s="47">
        <v>0.08</v>
      </c>
    </row>
    <row r="38283">
      <c r="A38283" s="47" t="s">
        <v>9285</v>
      </c>
      <c r="B38283" s="47">
        <v>3242.0</v>
      </c>
      <c r="C38283" s="47">
        <v>0.08</v>
      </c>
    </row>
    <row r="38284">
      <c r="A38284" s="47" t="s">
        <v>9285</v>
      </c>
      <c r="B38284" s="47">
        <v>3243.0</v>
      </c>
      <c r="C38284" s="47">
        <v>0.08</v>
      </c>
    </row>
    <row r="38285">
      <c r="A38285" s="47" t="s">
        <v>9285</v>
      </c>
      <c r="B38285" s="47">
        <v>3244.0</v>
      </c>
      <c r="C38285" s="47">
        <v>0.08</v>
      </c>
    </row>
    <row r="38286">
      <c r="A38286" s="47" t="s">
        <v>9285</v>
      </c>
      <c r="B38286" s="47">
        <v>3245.0</v>
      </c>
      <c r="C38286" s="47">
        <v>0.08</v>
      </c>
    </row>
    <row r="38287">
      <c r="A38287" s="47" t="s">
        <v>9285</v>
      </c>
      <c r="B38287" s="47">
        <v>3246.0</v>
      </c>
      <c r="C38287" s="47">
        <v>0.08</v>
      </c>
    </row>
    <row r="38288">
      <c r="A38288" s="47" t="s">
        <v>9285</v>
      </c>
      <c r="B38288" s="47">
        <v>3247.0</v>
      </c>
      <c r="C38288" s="47">
        <v>0.08</v>
      </c>
    </row>
    <row r="38289">
      <c r="A38289" s="47" t="s">
        <v>9285</v>
      </c>
      <c r="B38289" s="47">
        <v>3248.0</v>
      </c>
      <c r="C38289" s="47">
        <v>0.08</v>
      </c>
    </row>
    <row r="38290">
      <c r="A38290" s="47" t="s">
        <v>9285</v>
      </c>
      <c r="B38290" s="47">
        <v>3249.0</v>
      </c>
      <c r="C38290" s="47">
        <v>0.08</v>
      </c>
    </row>
    <row r="38291">
      <c r="A38291" s="47" t="s">
        <v>9285</v>
      </c>
      <c r="B38291" s="47">
        <v>3250.0</v>
      </c>
      <c r="C38291" s="47">
        <v>0.08</v>
      </c>
    </row>
    <row r="38292">
      <c r="A38292" s="47" t="s">
        <v>9285</v>
      </c>
      <c r="B38292" s="47">
        <v>3251.0</v>
      </c>
      <c r="C38292" s="47">
        <v>0.08</v>
      </c>
    </row>
    <row r="38293">
      <c r="A38293" s="47" t="s">
        <v>9285</v>
      </c>
      <c r="B38293" s="47">
        <v>3252.0</v>
      </c>
      <c r="C38293" s="47">
        <v>0.08</v>
      </c>
    </row>
    <row r="38294">
      <c r="A38294" s="47" t="s">
        <v>9285</v>
      </c>
      <c r="B38294" s="47">
        <v>3253.0</v>
      </c>
      <c r="C38294" s="47">
        <v>0.08</v>
      </c>
    </row>
    <row r="38295">
      <c r="A38295" s="47" t="s">
        <v>9285</v>
      </c>
      <c r="B38295" s="47">
        <v>3254.0</v>
      </c>
      <c r="C38295" s="47">
        <v>0.08</v>
      </c>
    </row>
    <row r="38296">
      <c r="A38296" s="47" t="s">
        <v>9285</v>
      </c>
      <c r="B38296" s="47">
        <v>3255.0</v>
      </c>
      <c r="C38296" s="47">
        <v>0.08</v>
      </c>
    </row>
    <row r="38297">
      <c r="A38297" s="47" t="s">
        <v>9285</v>
      </c>
      <c r="B38297" s="47">
        <v>3256.0</v>
      </c>
      <c r="C38297" s="47">
        <v>0.08</v>
      </c>
    </row>
    <row r="38298">
      <c r="A38298" s="47" t="s">
        <v>9285</v>
      </c>
      <c r="B38298" s="47">
        <v>3257.0</v>
      </c>
      <c r="C38298" s="47">
        <v>0.08</v>
      </c>
    </row>
    <row r="38299">
      <c r="A38299" s="47" t="s">
        <v>9285</v>
      </c>
      <c r="B38299" s="47">
        <v>3258.0</v>
      </c>
      <c r="C38299" s="47">
        <v>0.08</v>
      </c>
    </row>
    <row r="38300">
      <c r="A38300" s="47" t="s">
        <v>9285</v>
      </c>
      <c r="B38300" s="47">
        <v>3259.0</v>
      </c>
      <c r="C38300" s="47">
        <v>0.08</v>
      </c>
    </row>
    <row r="38301">
      <c r="A38301" s="47" t="s">
        <v>9285</v>
      </c>
      <c r="B38301" s="47">
        <v>3260.0</v>
      </c>
      <c r="C38301" s="47">
        <v>0.08</v>
      </c>
    </row>
    <row r="38302">
      <c r="A38302" s="47" t="s">
        <v>9285</v>
      </c>
      <c r="B38302" s="47">
        <v>3261.0</v>
      </c>
      <c r="C38302" s="47">
        <v>0.08</v>
      </c>
    </row>
    <row r="38303">
      <c r="A38303" s="47" t="s">
        <v>9285</v>
      </c>
      <c r="B38303" s="47">
        <v>3262.0</v>
      </c>
      <c r="C38303" s="47">
        <v>0.08</v>
      </c>
    </row>
    <row r="38304">
      <c r="A38304" s="47" t="s">
        <v>9285</v>
      </c>
      <c r="B38304" s="47">
        <v>3263.0</v>
      </c>
      <c r="C38304" s="47">
        <v>0.08</v>
      </c>
    </row>
    <row r="38305">
      <c r="A38305" s="47" t="s">
        <v>9285</v>
      </c>
      <c r="B38305" s="47">
        <v>3264.0</v>
      </c>
      <c r="C38305" s="47">
        <v>0.08</v>
      </c>
    </row>
    <row r="38306">
      <c r="A38306" s="47" t="s">
        <v>9285</v>
      </c>
      <c r="B38306" s="47">
        <v>3265.0</v>
      </c>
      <c r="C38306" s="47">
        <v>0.08</v>
      </c>
    </row>
    <row r="38307">
      <c r="A38307" s="47" t="s">
        <v>9285</v>
      </c>
      <c r="B38307" s="47">
        <v>3266.0</v>
      </c>
      <c r="C38307" s="47">
        <v>0.08</v>
      </c>
    </row>
    <row r="38308">
      <c r="A38308" s="47" t="s">
        <v>9285</v>
      </c>
      <c r="B38308" s="47">
        <v>3267.0</v>
      </c>
      <c r="C38308" s="47">
        <v>0.08</v>
      </c>
    </row>
    <row r="38309">
      <c r="A38309" s="47" t="s">
        <v>9285</v>
      </c>
      <c r="B38309" s="47">
        <v>3268.0</v>
      </c>
      <c r="C38309" s="47">
        <v>0.08</v>
      </c>
    </row>
    <row r="38310">
      <c r="A38310" s="47" t="s">
        <v>9285</v>
      </c>
      <c r="B38310" s="47">
        <v>3269.0</v>
      </c>
      <c r="C38310" s="47">
        <v>0.08</v>
      </c>
    </row>
    <row r="38311">
      <c r="A38311" s="47" t="s">
        <v>9285</v>
      </c>
      <c r="B38311" s="47">
        <v>3270.0</v>
      </c>
      <c r="C38311" s="47">
        <v>0.08</v>
      </c>
    </row>
    <row r="38312">
      <c r="A38312" s="47" t="s">
        <v>9285</v>
      </c>
      <c r="B38312" s="47">
        <v>3271.0</v>
      </c>
      <c r="C38312" s="47">
        <v>0.08</v>
      </c>
    </row>
    <row r="38313">
      <c r="A38313" s="47" t="s">
        <v>9285</v>
      </c>
      <c r="B38313" s="47">
        <v>3272.0</v>
      </c>
      <c r="C38313" s="47">
        <v>0.08</v>
      </c>
    </row>
    <row r="38314">
      <c r="A38314" s="47" t="s">
        <v>9285</v>
      </c>
      <c r="B38314" s="47">
        <v>3273.0</v>
      </c>
      <c r="C38314" s="47">
        <v>0.08</v>
      </c>
    </row>
    <row r="38315">
      <c r="A38315" s="47" t="s">
        <v>9285</v>
      </c>
      <c r="B38315" s="47">
        <v>3274.0</v>
      </c>
      <c r="C38315" s="47">
        <v>0.08</v>
      </c>
    </row>
    <row r="38316">
      <c r="A38316" s="47" t="s">
        <v>9285</v>
      </c>
      <c r="B38316" s="47">
        <v>3275.0</v>
      </c>
      <c r="C38316" s="47">
        <v>0.08</v>
      </c>
    </row>
    <row r="38317">
      <c r="A38317" s="47" t="s">
        <v>9285</v>
      </c>
      <c r="B38317" s="47">
        <v>3276.0</v>
      </c>
      <c r="C38317" s="47">
        <v>0.08</v>
      </c>
    </row>
    <row r="38318">
      <c r="A38318" s="47" t="s">
        <v>9285</v>
      </c>
      <c r="B38318" s="47">
        <v>3277.0</v>
      </c>
      <c r="C38318" s="47">
        <v>0.08</v>
      </c>
    </row>
    <row r="38319">
      <c r="A38319" s="47" t="s">
        <v>9285</v>
      </c>
      <c r="B38319" s="47">
        <v>3278.0</v>
      </c>
      <c r="C38319" s="47">
        <v>0.08</v>
      </c>
    </row>
    <row r="38320">
      <c r="A38320" s="47" t="s">
        <v>9285</v>
      </c>
      <c r="B38320" s="47">
        <v>3279.0</v>
      </c>
      <c r="C38320" s="47">
        <v>0.08</v>
      </c>
    </row>
    <row r="38321">
      <c r="A38321" s="47" t="s">
        <v>9285</v>
      </c>
      <c r="B38321" s="47">
        <v>3280.0</v>
      </c>
      <c r="C38321" s="47">
        <v>0.08</v>
      </c>
    </row>
    <row r="38322">
      <c r="A38322" s="47" t="s">
        <v>9285</v>
      </c>
      <c r="B38322" s="47">
        <v>3281.0</v>
      </c>
      <c r="C38322" s="47">
        <v>0.08</v>
      </c>
    </row>
    <row r="38323">
      <c r="A38323" s="47" t="s">
        <v>9285</v>
      </c>
      <c r="B38323" s="47">
        <v>3282.0</v>
      </c>
      <c r="C38323" s="47">
        <v>0.08</v>
      </c>
    </row>
    <row r="38324">
      <c r="A38324" s="47" t="s">
        <v>9285</v>
      </c>
      <c r="B38324" s="47">
        <v>3283.0</v>
      </c>
      <c r="C38324" s="47">
        <v>0.08</v>
      </c>
    </row>
    <row r="38325">
      <c r="A38325" s="47" t="s">
        <v>9285</v>
      </c>
      <c r="B38325" s="47">
        <v>3284.0</v>
      </c>
      <c r="C38325" s="47">
        <v>0.08</v>
      </c>
    </row>
    <row r="38326">
      <c r="A38326" s="47" t="s">
        <v>9285</v>
      </c>
      <c r="B38326" s="47">
        <v>3285.0</v>
      </c>
      <c r="C38326" s="47">
        <v>0.08</v>
      </c>
    </row>
    <row r="38327">
      <c r="A38327" s="47" t="s">
        <v>9285</v>
      </c>
      <c r="B38327" s="47">
        <v>3286.0</v>
      </c>
      <c r="C38327" s="47">
        <v>0.08</v>
      </c>
    </row>
    <row r="38328">
      <c r="A38328" s="47" t="s">
        <v>9285</v>
      </c>
      <c r="B38328" s="47">
        <v>3287.0</v>
      </c>
      <c r="C38328" s="47">
        <v>0.08</v>
      </c>
    </row>
    <row r="38329">
      <c r="A38329" s="47" t="s">
        <v>9285</v>
      </c>
      <c r="B38329" s="47">
        <v>3288.0</v>
      </c>
      <c r="C38329" s="47">
        <v>0.08</v>
      </c>
    </row>
    <row r="38330">
      <c r="A38330" s="47" t="s">
        <v>9285</v>
      </c>
      <c r="B38330" s="47">
        <v>3289.0</v>
      </c>
      <c r="C38330" s="47">
        <v>0.08</v>
      </c>
    </row>
    <row r="38331">
      <c r="A38331" s="47" t="s">
        <v>9285</v>
      </c>
      <c r="B38331" s="47">
        <v>3290.0</v>
      </c>
      <c r="C38331" s="47">
        <v>0.08</v>
      </c>
    </row>
    <row r="38332">
      <c r="A38332" s="47" t="s">
        <v>9285</v>
      </c>
      <c r="B38332" s="47">
        <v>3291.0</v>
      </c>
      <c r="C38332" s="47">
        <v>0.08</v>
      </c>
    </row>
    <row r="38333">
      <c r="A38333" s="47" t="s">
        <v>9285</v>
      </c>
      <c r="B38333" s="47">
        <v>3292.0</v>
      </c>
      <c r="C38333" s="47">
        <v>0.08</v>
      </c>
    </row>
    <row r="38334">
      <c r="A38334" s="47" t="s">
        <v>9285</v>
      </c>
      <c r="B38334" s="47">
        <v>3293.0</v>
      </c>
      <c r="C38334" s="47">
        <v>0.08</v>
      </c>
    </row>
    <row r="38335">
      <c r="A38335" s="47" t="s">
        <v>9285</v>
      </c>
      <c r="B38335" s="47">
        <v>3294.0</v>
      </c>
      <c r="C38335" s="47">
        <v>0.08</v>
      </c>
    </row>
    <row r="38336">
      <c r="A38336" s="47" t="s">
        <v>9285</v>
      </c>
      <c r="B38336" s="47">
        <v>3295.0</v>
      </c>
      <c r="C38336" s="47">
        <v>0.08</v>
      </c>
    </row>
    <row r="38337">
      <c r="A38337" s="47" t="s">
        <v>9285</v>
      </c>
      <c r="B38337" s="47">
        <v>3296.0</v>
      </c>
      <c r="C38337" s="47">
        <v>0.08</v>
      </c>
    </row>
    <row r="38338">
      <c r="A38338" s="47" t="s">
        <v>9285</v>
      </c>
      <c r="B38338" s="47">
        <v>3297.0</v>
      </c>
      <c r="C38338" s="47">
        <v>0.08</v>
      </c>
    </row>
    <row r="38339">
      <c r="A38339" s="47" t="s">
        <v>9285</v>
      </c>
      <c r="B38339" s="47">
        <v>3298.0</v>
      </c>
      <c r="C38339" s="47">
        <v>0.08</v>
      </c>
    </row>
    <row r="38340">
      <c r="A38340" s="47" t="s">
        <v>9285</v>
      </c>
      <c r="B38340" s="47">
        <v>3299.0</v>
      </c>
      <c r="C38340" s="47">
        <v>0.08</v>
      </c>
    </row>
    <row r="38341">
      <c r="A38341" s="47" t="s">
        <v>9285</v>
      </c>
      <c r="B38341" s="47">
        <v>3300.0</v>
      </c>
      <c r="C38341" s="47">
        <v>0.08</v>
      </c>
    </row>
    <row r="38342">
      <c r="A38342" s="47" t="s">
        <v>9285</v>
      </c>
      <c r="B38342" s="47">
        <v>3301.0</v>
      </c>
      <c r="C38342" s="47">
        <v>0.08</v>
      </c>
    </row>
    <row r="38343">
      <c r="A38343" s="47" t="s">
        <v>9285</v>
      </c>
      <c r="B38343" s="47">
        <v>3302.0</v>
      </c>
      <c r="C38343" s="47">
        <v>0.08</v>
      </c>
    </row>
    <row r="38344">
      <c r="A38344" s="47" t="s">
        <v>9285</v>
      </c>
      <c r="B38344" s="47">
        <v>3303.0</v>
      </c>
      <c r="C38344" s="47">
        <v>0.08</v>
      </c>
    </row>
    <row r="38345">
      <c r="A38345" s="47" t="s">
        <v>9285</v>
      </c>
      <c r="B38345" s="47">
        <v>3304.0</v>
      </c>
      <c r="C38345" s="47">
        <v>0.08</v>
      </c>
    </row>
    <row r="38346">
      <c r="A38346" s="47" t="s">
        <v>9285</v>
      </c>
      <c r="B38346" s="47">
        <v>3305.0</v>
      </c>
      <c r="C38346" s="47">
        <v>0.08</v>
      </c>
    </row>
    <row r="38347">
      <c r="A38347" s="47" t="s">
        <v>9285</v>
      </c>
      <c r="B38347" s="47">
        <v>3306.0</v>
      </c>
      <c r="C38347" s="47">
        <v>0.08</v>
      </c>
    </row>
    <row r="38348">
      <c r="A38348" s="47" t="s">
        <v>9285</v>
      </c>
      <c r="B38348" s="47">
        <v>3307.0</v>
      </c>
      <c r="C38348" s="47">
        <v>0.08</v>
      </c>
    </row>
    <row r="38349">
      <c r="A38349" s="47" t="s">
        <v>9285</v>
      </c>
      <c r="B38349" s="47">
        <v>3308.0</v>
      </c>
      <c r="C38349" s="47">
        <v>0.08</v>
      </c>
    </row>
    <row r="38350">
      <c r="A38350" s="47" t="s">
        <v>9285</v>
      </c>
      <c r="B38350" s="47">
        <v>3309.0</v>
      </c>
      <c r="C38350" s="47">
        <v>0.08</v>
      </c>
    </row>
    <row r="38351">
      <c r="A38351" s="47" t="s">
        <v>9285</v>
      </c>
      <c r="B38351" s="47">
        <v>3310.0</v>
      </c>
      <c r="C38351" s="47">
        <v>0.08</v>
      </c>
    </row>
    <row r="38352">
      <c r="A38352" s="47" t="s">
        <v>9285</v>
      </c>
      <c r="B38352" s="47">
        <v>3311.0</v>
      </c>
      <c r="C38352" s="47">
        <v>0.08</v>
      </c>
    </row>
    <row r="38353">
      <c r="A38353" s="47" t="s">
        <v>9285</v>
      </c>
      <c r="B38353" s="47">
        <v>3312.0</v>
      </c>
      <c r="C38353" s="47">
        <v>0.08</v>
      </c>
    </row>
    <row r="38354">
      <c r="A38354" s="47" t="s">
        <v>9285</v>
      </c>
      <c r="B38354" s="47">
        <v>3313.0</v>
      </c>
      <c r="C38354" s="47">
        <v>0.08</v>
      </c>
    </row>
    <row r="38355">
      <c r="A38355" s="47" t="s">
        <v>9285</v>
      </c>
      <c r="B38355" s="47">
        <v>3314.0</v>
      </c>
      <c r="C38355" s="47">
        <v>0.08</v>
      </c>
    </row>
    <row r="38356">
      <c r="A38356" s="47" t="s">
        <v>9285</v>
      </c>
      <c r="B38356" s="47">
        <v>3315.0</v>
      </c>
      <c r="C38356" s="47">
        <v>0.08</v>
      </c>
    </row>
    <row r="38357">
      <c r="A38357" s="47" t="s">
        <v>9285</v>
      </c>
      <c r="B38357" s="47">
        <v>3316.0</v>
      </c>
      <c r="C38357" s="47">
        <v>0.08</v>
      </c>
    </row>
    <row r="38358">
      <c r="A38358" s="47" t="s">
        <v>9285</v>
      </c>
      <c r="B38358" s="47">
        <v>3317.0</v>
      </c>
      <c r="C38358" s="47">
        <v>0.08</v>
      </c>
    </row>
    <row r="38359">
      <c r="A38359" s="47" t="s">
        <v>9285</v>
      </c>
      <c r="B38359" s="47">
        <v>3318.0</v>
      </c>
      <c r="C38359" s="47">
        <v>0.08</v>
      </c>
    </row>
    <row r="38360">
      <c r="A38360" s="47" t="s">
        <v>9285</v>
      </c>
      <c r="B38360" s="47">
        <v>3319.0</v>
      </c>
      <c r="C38360" s="47">
        <v>0.08</v>
      </c>
    </row>
    <row r="38361">
      <c r="A38361" s="47" t="s">
        <v>9285</v>
      </c>
      <c r="B38361" s="47">
        <v>3320.0</v>
      </c>
      <c r="C38361" s="47">
        <v>0.08</v>
      </c>
    </row>
    <row r="38362">
      <c r="A38362" s="47" t="s">
        <v>9285</v>
      </c>
      <c r="B38362" s="47">
        <v>3321.0</v>
      </c>
      <c r="C38362" s="47">
        <v>0.08</v>
      </c>
    </row>
    <row r="38363">
      <c r="A38363" s="47" t="s">
        <v>9285</v>
      </c>
      <c r="B38363" s="47">
        <v>3322.0</v>
      </c>
      <c r="C38363" s="47">
        <v>0.08</v>
      </c>
    </row>
    <row r="38364">
      <c r="A38364" s="47" t="s">
        <v>9285</v>
      </c>
      <c r="B38364" s="47">
        <v>3323.0</v>
      </c>
      <c r="C38364" s="47">
        <v>0.08</v>
      </c>
    </row>
    <row r="38365">
      <c r="A38365" s="47" t="s">
        <v>9285</v>
      </c>
      <c r="B38365" s="47">
        <v>3324.0</v>
      </c>
      <c r="C38365" s="47">
        <v>0.08</v>
      </c>
    </row>
    <row r="38366">
      <c r="A38366" s="47" t="s">
        <v>9285</v>
      </c>
      <c r="B38366" s="47">
        <v>3325.0</v>
      </c>
      <c r="C38366" s="47">
        <v>0.08</v>
      </c>
    </row>
    <row r="38367">
      <c r="A38367" s="47" t="s">
        <v>9285</v>
      </c>
      <c r="B38367" s="47">
        <v>3326.0</v>
      </c>
      <c r="C38367" s="47">
        <v>0.08</v>
      </c>
    </row>
    <row r="38368">
      <c r="A38368" s="47" t="s">
        <v>9285</v>
      </c>
      <c r="B38368" s="47">
        <v>3327.0</v>
      </c>
      <c r="C38368" s="47">
        <v>0.08</v>
      </c>
    </row>
    <row r="38369">
      <c r="A38369" s="47" t="s">
        <v>9285</v>
      </c>
      <c r="B38369" s="47">
        <v>3328.0</v>
      </c>
      <c r="C38369" s="47">
        <v>0.08</v>
      </c>
    </row>
    <row r="38370">
      <c r="A38370" s="47" t="s">
        <v>9285</v>
      </c>
      <c r="B38370" s="47">
        <v>3329.0</v>
      </c>
      <c r="C38370" s="47">
        <v>0.08</v>
      </c>
    </row>
    <row r="38371">
      <c r="A38371" s="47" t="s">
        <v>9285</v>
      </c>
      <c r="B38371" s="47">
        <v>3330.0</v>
      </c>
      <c r="C38371" s="47">
        <v>0.08</v>
      </c>
    </row>
    <row r="38372">
      <c r="A38372" s="47" t="s">
        <v>9285</v>
      </c>
      <c r="B38372" s="47">
        <v>3331.0</v>
      </c>
      <c r="C38372" s="47">
        <v>0.08</v>
      </c>
    </row>
    <row r="38373">
      <c r="A38373" s="47" t="s">
        <v>9285</v>
      </c>
      <c r="B38373" s="47">
        <v>3332.0</v>
      </c>
      <c r="C38373" s="47">
        <v>0.08</v>
      </c>
    </row>
    <row r="38374">
      <c r="A38374" s="47" t="s">
        <v>9285</v>
      </c>
      <c r="B38374" s="47">
        <v>3333.0</v>
      </c>
      <c r="C38374" s="47">
        <v>0.08</v>
      </c>
    </row>
    <row r="38375">
      <c r="A38375" s="47" t="s">
        <v>9285</v>
      </c>
      <c r="B38375" s="47">
        <v>3334.0</v>
      </c>
      <c r="C38375" s="47">
        <v>0.08</v>
      </c>
    </row>
    <row r="38376">
      <c r="A38376" s="47" t="s">
        <v>9285</v>
      </c>
      <c r="B38376" s="47">
        <v>3335.0</v>
      </c>
      <c r="C38376" s="47">
        <v>0.08</v>
      </c>
    </row>
    <row r="38377">
      <c r="A38377" s="47" t="s">
        <v>9285</v>
      </c>
      <c r="B38377" s="47">
        <v>3336.0</v>
      </c>
      <c r="C38377" s="47">
        <v>0.08</v>
      </c>
    </row>
    <row r="38378">
      <c r="A38378" s="47" t="s">
        <v>9285</v>
      </c>
      <c r="B38378" s="47">
        <v>3337.0</v>
      </c>
      <c r="C38378" s="47">
        <v>0.08</v>
      </c>
    </row>
    <row r="38379">
      <c r="A38379" s="47" t="s">
        <v>9285</v>
      </c>
      <c r="B38379" s="47">
        <v>3338.0</v>
      </c>
      <c r="C38379" s="47">
        <v>0.08</v>
      </c>
    </row>
    <row r="38380">
      <c r="A38380" s="47" t="s">
        <v>9285</v>
      </c>
      <c r="B38380" s="47">
        <v>3339.0</v>
      </c>
      <c r="C38380" s="47">
        <v>0.08</v>
      </c>
    </row>
    <row r="38381">
      <c r="A38381" s="47" t="s">
        <v>9285</v>
      </c>
      <c r="B38381" s="47">
        <v>3340.0</v>
      </c>
      <c r="C38381" s="47">
        <v>0.08</v>
      </c>
    </row>
    <row r="38382">
      <c r="A38382" s="47" t="s">
        <v>9285</v>
      </c>
      <c r="B38382" s="47">
        <v>3341.0</v>
      </c>
      <c r="C38382" s="47">
        <v>0.08</v>
      </c>
    </row>
    <row r="38383">
      <c r="A38383" s="47" t="s">
        <v>9285</v>
      </c>
      <c r="B38383" s="47">
        <v>3342.0</v>
      </c>
      <c r="C38383" s="47">
        <v>0.08</v>
      </c>
    </row>
    <row r="38384">
      <c r="A38384" s="47" t="s">
        <v>9285</v>
      </c>
      <c r="B38384" s="47">
        <v>3343.0</v>
      </c>
      <c r="C38384" s="47">
        <v>0.08</v>
      </c>
    </row>
    <row r="38385">
      <c r="A38385" s="47" t="s">
        <v>9285</v>
      </c>
      <c r="B38385" s="47">
        <v>3344.0</v>
      </c>
      <c r="C38385" s="47">
        <v>0.08</v>
      </c>
    </row>
    <row r="38386">
      <c r="A38386" s="47" t="s">
        <v>9285</v>
      </c>
      <c r="B38386" s="47">
        <v>3345.0</v>
      </c>
      <c r="C38386" s="47">
        <v>0.08</v>
      </c>
    </row>
    <row r="38387">
      <c r="A38387" s="47" t="s">
        <v>9285</v>
      </c>
      <c r="B38387" s="47">
        <v>3346.0</v>
      </c>
      <c r="C38387" s="47">
        <v>0.08</v>
      </c>
    </row>
    <row r="38388">
      <c r="A38388" s="47" t="s">
        <v>9285</v>
      </c>
      <c r="B38388" s="47">
        <v>3347.0</v>
      </c>
      <c r="C38388" s="47">
        <v>0.08</v>
      </c>
    </row>
    <row r="38389">
      <c r="A38389" s="47" t="s">
        <v>9285</v>
      </c>
      <c r="B38389" s="47">
        <v>3348.0</v>
      </c>
      <c r="C38389" s="47">
        <v>0.08</v>
      </c>
    </row>
    <row r="38390">
      <c r="A38390" s="47" t="s">
        <v>9285</v>
      </c>
      <c r="B38390" s="47">
        <v>3349.0</v>
      </c>
      <c r="C38390" s="47">
        <v>0.08</v>
      </c>
    </row>
    <row r="38391">
      <c r="A38391" s="47" t="s">
        <v>9285</v>
      </c>
      <c r="B38391" s="47">
        <v>3350.0</v>
      </c>
      <c r="C38391" s="47">
        <v>0.08</v>
      </c>
    </row>
    <row r="38392">
      <c r="A38392" s="47" t="s">
        <v>9285</v>
      </c>
      <c r="B38392" s="47">
        <v>3351.0</v>
      </c>
      <c r="C38392" s="47">
        <v>0.08</v>
      </c>
    </row>
    <row r="38393">
      <c r="A38393" s="47" t="s">
        <v>9285</v>
      </c>
      <c r="B38393" s="47">
        <v>3352.0</v>
      </c>
      <c r="C38393" s="47">
        <v>0.08</v>
      </c>
    </row>
    <row r="38394">
      <c r="A38394" s="47" t="s">
        <v>9285</v>
      </c>
      <c r="B38394" s="47">
        <v>3353.0</v>
      </c>
      <c r="C38394" s="47">
        <v>0.08</v>
      </c>
    </row>
    <row r="38395">
      <c r="A38395" s="47" t="s">
        <v>9285</v>
      </c>
      <c r="B38395" s="47">
        <v>3354.0</v>
      </c>
      <c r="C38395" s="47">
        <v>0.08</v>
      </c>
    </row>
    <row r="38396">
      <c r="A38396" s="47" t="s">
        <v>9285</v>
      </c>
      <c r="B38396" s="47">
        <v>3355.0</v>
      </c>
      <c r="C38396" s="47">
        <v>0.08</v>
      </c>
    </row>
    <row r="38397">
      <c r="A38397" s="47" t="s">
        <v>9285</v>
      </c>
      <c r="B38397" s="47">
        <v>3356.0</v>
      </c>
      <c r="C38397" s="47">
        <v>0.08</v>
      </c>
    </row>
    <row r="38398">
      <c r="A38398" s="47" t="s">
        <v>9285</v>
      </c>
      <c r="B38398" s="47">
        <v>3357.0</v>
      </c>
      <c r="C38398" s="47">
        <v>0.08</v>
      </c>
    </row>
    <row r="38399">
      <c r="A38399" s="47" t="s">
        <v>9285</v>
      </c>
      <c r="B38399" s="47">
        <v>3358.0</v>
      </c>
      <c r="C38399" s="47">
        <v>0.08</v>
      </c>
    </row>
    <row r="38400">
      <c r="A38400" s="47" t="s">
        <v>9285</v>
      </c>
      <c r="B38400" s="47">
        <v>3359.0</v>
      </c>
      <c r="C38400" s="47">
        <v>0.08</v>
      </c>
    </row>
    <row r="38401">
      <c r="A38401" s="47" t="s">
        <v>9285</v>
      </c>
      <c r="B38401" s="47">
        <v>3360.0</v>
      </c>
      <c r="C38401" s="47">
        <v>0.08</v>
      </c>
    </row>
    <row r="38402">
      <c r="A38402" s="47" t="s">
        <v>9285</v>
      </c>
      <c r="B38402" s="47">
        <v>3361.0</v>
      </c>
      <c r="C38402" s="47">
        <v>0.08</v>
      </c>
    </row>
    <row r="38403">
      <c r="A38403" s="47" t="s">
        <v>9285</v>
      </c>
      <c r="B38403" s="47">
        <v>3362.0</v>
      </c>
      <c r="C38403" s="47">
        <v>0.08</v>
      </c>
    </row>
    <row r="38404">
      <c r="A38404" s="47" t="s">
        <v>9285</v>
      </c>
      <c r="B38404" s="47">
        <v>3363.0</v>
      </c>
      <c r="C38404" s="47">
        <v>0.08</v>
      </c>
    </row>
    <row r="38405">
      <c r="A38405" s="47" t="s">
        <v>9285</v>
      </c>
      <c r="B38405" s="47">
        <v>3364.0</v>
      </c>
      <c r="C38405" s="47">
        <v>0.08</v>
      </c>
    </row>
    <row r="38406">
      <c r="A38406" s="47" t="s">
        <v>9285</v>
      </c>
      <c r="B38406" s="47">
        <v>3365.0</v>
      </c>
      <c r="C38406" s="47">
        <v>0.08</v>
      </c>
    </row>
    <row r="38407">
      <c r="A38407" s="47" t="s">
        <v>9285</v>
      </c>
      <c r="B38407" s="47">
        <v>3366.0</v>
      </c>
      <c r="C38407" s="47">
        <v>0.08</v>
      </c>
    </row>
    <row r="38408">
      <c r="A38408" s="47" t="s">
        <v>9285</v>
      </c>
      <c r="B38408" s="47">
        <v>3367.0</v>
      </c>
      <c r="C38408" s="47">
        <v>0.08</v>
      </c>
    </row>
    <row r="38409">
      <c r="A38409" s="47" t="s">
        <v>9285</v>
      </c>
      <c r="B38409" s="47">
        <v>3368.0</v>
      </c>
      <c r="C38409" s="47">
        <v>0.08</v>
      </c>
    </row>
    <row r="38410">
      <c r="A38410" s="47" t="s">
        <v>9285</v>
      </c>
      <c r="B38410" s="47">
        <v>3369.0</v>
      </c>
      <c r="C38410" s="47">
        <v>0.08</v>
      </c>
    </row>
    <row r="38411">
      <c r="A38411" s="47" t="s">
        <v>9285</v>
      </c>
      <c r="B38411" s="47">
        <v>3370.0</v>
      </c>
      <c r="C38411" s="47">
        <v>0.08</v>
      </c>
    </row>
    <row r="38412">
      <c r="A38412" s="47" t="s">
        <v>9285</v>
      </c>
      <c r="B38412" s="47">
        <v>3371.0</v>
      </c>
      <c r="C38412" s="47">
        <v>0.08</v>
      </c>
    </row>
    <row r="38413">
      <c r="A38413" s="47" t="s">
        <v>9285</v>
      </c>
      <c r="B38413" s="47">
        <v>3372.0</v>
      </c>
      <c r="C38413" s="47">
        <v>0.08</v>
      </c>
    </row>
    <row r="38414">
      <c r="A38414" s="47" t="s">
        <v>9285</v>
      </c>
      <c r="B38414" s="47">
        <v>3373.0</v>
      </c>
      <c r="C38414" s="47">
        <v>0.08</v>
      </c>
    </row>
    <row r="38415">
      <c r="A38415" s="47" t="s">
        <v>9285</v>
      </c>
      <c r="B38415" s="47">
        <v>3374.0</v>
      </c>
      <c r="C38415" s="47">
        <v>0.08</v>
      </c>
    </row>
    <row r="38416">
      <c r="A38416" s="47" t="s">
        <v>9285</v>
      </c>
      <c r="B38416" s="47">
        <v>3375.0</v>
      </c>
      <c r="C38416" s="47">
        <v>0.08</v>
      </c>
    </row>
    <row r="38417">
      <c r="A38417" s="47" t="s">
        <v>9285</v>
      </c>
      <c r="B38417" s="47">
        <v>3376.0</v>
      </c>
      <c r="C38417" s="47">
        <v>0.08</v>
      </c>
    </row>
    <row r="38418">
      <c r="A38418" s="47" t="s">
        <v>9285</v>
      </c>
      <c r="B38418" s="47">
        <v>3377.0</v>
      </c>
      <c r="C38418" s="47">
        <v>0.08</v>
      </c>
    </row>
    <row r="38419">
      <c r="A38419" s="47" t="s">
        <v>9285</v>
      </c>
      <c r="B38419" s="47">
        <v>3378.0</v>
      </c>
      <c r="C38419" s="47">
        <v>0.08</v>
      </c>
    </row>
    <row r="38420">
      <c r="A38420" s="47" t="s">
        <v>9285</v>
      </c>
      <c r="B38420" s="47">
        <v>3379.0</v>
      </c>
      <c r="C38420" s="47">
        <v>0.08</v>
      </c>
    </row>
    <row r="38421">
      <c r="A38421" s="47" t="s">
        <v>9285</v>
      </c>
      <c r="B38421" s="47">
        <v>3380.0</v>
      </c>
      <c r="C38421" s="47">
        <v>0.08</v>
      </c>
    </row>
    <row r="38422">
      <c r="A38422" s="47" t="s">
        <v>9285</v>
      </c>
      <c r="B38422" s="47">
        <v>3381.0</v>
      </c>
      <c r="C38422" s="47">
        <v>0.08</v>
      </c>
    </row>
    <row r="38423">
      <c r="A38423" s="47" t="s">
        <v>9285</v>
      </c>
      <c r="B38423" s="47">
        <v>3382.0</v>
      </c>
      <c r="C38423" s="47">
        <v>0.08</v>
      </c>
    </row>
    <row r="38424">
      <c r="A38424" s="47" t="s">
        <v>9285</v>
      </c>
      <c r="B38424" s="47">
        <v>3383.0</v>
      </c>
      <c r="C38424" s="47">
        <v>0.08</v>
      </c>
    </row>
    <row r="38425">
      <c r="A38425" s="47" t="s">
        <v>9285</v>
      </c>
      <c r="B38425" s="47">
        <v>3384.0</v>
      </c>
      <c r="C38425" s="47">
        <v>0.08</v>
      </c>
    </row>
    <row r="38426">
      <c r="A38426" s="47" t="s">
        <v>9285</v>
      </c>
      <c r="B38426" s="47">
        <v>3385.0</v>
      </c>
      <c r="C38426" s="47">
        <v>0.08</v>
      </c>
    </row>
    <row r="38427">
      <c r="A38427" s="47" t="s">
        <v>9285</v>
      </c>
      <c r="B38427" s="47">
        <v>3386.0</v>
      </c>
      <c r="C38427" s="47">
        <v>0.08</v>
      </c>
    </row>
    <row r="38428">
      <c r="A38428" s="47" t="s">
        <v>9285</v>
      </c>
      <c r="B38428" s="47">
        <v>3387.0</v>
      </c>
      <c r="C38428" s="47">
        <v>0.08</v>
      </c>
    </row>
    <row r="38429">
      <c r="A38429" s="47" t="s">
        <v>9285</v>
      </c>
      <c r="B38429" s="47">
        <v>3388.0</v>
      </c>
      <c r="C38429" s="47">
        <v>0.08</v>
      </c>
    </row>
    <row r="38430">
      <c r="A38430" s="47" t="s">
        <v>9285</v>
      </c>
      <c r="B38430" s="47">
        <v>3389.0</v>
      </c>
      <c r="C38430" s="47">
        <v>0.08</v>
      </c>
    </row>
    <row r="38431">
      <c r="A38431" s="47" t="s">
        <v>9285</v>
      </c>
      <c r="B38431" s="47">
        <v>3390.0</v>
      </c>
      <c r="C38431" s="47">
        <v>0.08</v>
      </c>
    </row>
    <row r="38432">
      <c r="A38432" s="47" t="s">
        <v>9285</v>
      </c>
      <c r="B38432" s="47">
        <v>3391.0</v>
      </c>
      <c r="C38432" s="47">
        <v>0.08</v>
      </c>
    </row>
    <row r="38433">
      <c r="A38433" s="47" t="s">
        <v>9285</v>
      </c>
      <c r="B38433" s="47">
        <v>3392.0</v>
      </c>
      <c r="C38433" s="47">
        <v>0.08</v>
      </c>
    </row>
    <row r="38434">
      <c r="A38434" s="47" t="s">
        <v>9285</v>
      </c>
      <c r="B38434" s="47">
        <v>3393.0</v>
      </c>
      <c r="C38434" s="47">
        <v>0.08</v>
      </c>
    </row>
    <row r="38435">
      <c r="A38435" s="47" t="s">
        <v>9285</v>
      </c>
      <c r="B38435" s="47">
        <v>3394.0</v>
      </c>
      <c r="C38435" s="47">
        <v>0.08</v>
      </c>
    </row>
    <row r="38436">
      <c r="A38436" s="47" t="s">
        <v>9285</v>
      </c>
      <c r="B38436" s="47">
        <v>3395.0</v>
      </c>
      <c r="C38436" s="47">
        <v>0.08</v>
      </c>
    </row>
    <row r="38437">
      <c r="A38437" s="47" t="s">
        <v>9285</v>
      </c>
      <c r="B38437" s="47">
        <v>3396.0</v>
      </c>
      <c r="C38437" s="47">
        <v>0.08</v>
      </c>
    </row>
    <row r="38438">
      <c r="A38438" s="47" t="s">
        <v>9285</v>
      </c>
      <c r="B38438" s="47">
        <v>3397.0</v>
      </c>
      <c r="C38438" s="47">
        <v>0.08</v>
      </c>
    </row>
    <row r="38439">
      <c r="A38439" s="47" t="s">
        <v>9285</v>
      </c>
      <c r="B38439" s="47">
        <v>3398.0</v>
      </c>
      <c r="C38439" s="47">
        <v>0.08</v>
      </c>
    </row>
    <row r="38440">
      <c r="A38440" s="47" t="s">
        <v>9285</v>
      </c>
      <c r="B38440" s="47">
        <v>3399.0</v>
      </c>
      <c r="C38440" s="47">
        <v>0.08</v>
      </c>
    </row>
    <row r="38441">
      <c r="A38441" s="47" t="s">
        <v>9285</v>
      </c>
      <c r="B38441" s="47">
        <v>3400.0</v>
      </c>
      <c r="C38441" s="47">
        <v>0.08</v>
      </c>
    </row>
    <row r="38442">
      <c r="A38442" s="47" t="s">
        <v>9285</v>
      </c>
      <c r="B38442" s="47">
        <v>3401.0</v>
      </c>
      <c r="C38442" s="47">
        <v>0.08</v>
      </c>
    </row>
    <row r="38443">
      <c r="A38443" s="47" t="s">
        <v>9285</v>
      </c>
      <c r="B38443" s="47">
        <v>3402.0</v>
      </c>
      <c r="C38443" s="47">
        <v>0.08</v>
      </c>
    </row>
    <row r="38444">
      <c r="A38444" s="47" t="s">
        <v>9285</v>
      </c>
      <c r="B38444" s="47">
        <v>3403.0</v>
      </c>
      <c r="C38444" s="47">
        <v>0.08</v>
      </c>
    </row>
    <row r="38445">
      <c r="A38445" s="47" t="s">
        <v>9285</v>
      </c>
      <c r="B38445" s="47">
        <v>3404.0</v>
      </c>
      <c r="C38445" s="47">
        <v>0.08</v>
      </c>
    </row>
    <row r="38446">
      <c r="A38446" s="47" t="s">
        <v>9285</v>
      </c>
      <c r="B38446" s="47">
        <v>3405.0</v>
      </c>
      <c r="C38446" s="47">
        <v>0.08</v>
      </c>
    </row>
    <row r="38447">
      <c r="A38447" s="47" t="s">
        <v>9285</v>
      </c>
      <c r="B38447" s="47">
        <v>3406.0</v>
      </c>
      <c r="C38447" s="47">
        <v>0.08</v>
      </c>
    </row>
    <row r="38448">
      <c r="A38448" s="47" t="s">
        <v>9285</v>
      </c>
      <c r="B38448" s="47">
        <v>3407.0</v>
      </c>
      <c r="C38448" s="47">
        <v>0.08</v>
      </c>
    </row>
    <row r="38449">
      <c r="A38449" s="47" t="s">
        <v>9285</v>
      </c>
      <c r="B38449" s="47">
        <v>3408.0</v>
      </c>
      <c r="C38449" s="47">
        <v>0.08</v>
      </c>
    </row>
    <row r="38450">
      <c r="A38450" s="47" t="s">
        <v>9285</v>
      </c>
      <c r="B38450" s="47">
        <v>3409.0</v>
      </c>
      <c r="C38450" s="47">
        <v>0.08</v>
      </c>
    </row>
    <row r="38451">
      <c r="A38451" s="47" t="s">
        <v>9285</v>
      </c>
      <c r="B38451" s="47">
        <v>3410.0</v>
      </c>
      <c r="C38451" s="47">
        <v>0.08</v>
      </c>
    </row>
    <row r="38452">
      <c r="A38452" s="47" t="s">
        <v>9285</v>
      </c>
      <c r="B38452" s="47">
        <v>3411.0</v>
      </c>
      <c r="C38452" s="47">
        <v>0.08</v>
      </c>
    </row>
    <row r="38453">
      <c r="A38453" s="47" t="s">
        <v>9285</v>
      </c>
      <c r="B38453" s="47">
        <v>3412.0</v>
      </c>
      <c r="C38453" s="47">
        <v>0.08</v>
      </c>
    </row>
    <row r="38454">
      <c r="A38454" s="47" t="s">
        <v>9285</v>
      </c>
      <c r="B38454" s="47">
        <v>3413.0</v>
      </c>
      <c r="C38454" s="47">
        <v>0.08</v>
      </c>
    </row>
    <row r="38455">
      <c r="A38455" s="47" t="s">
        <v>9285</v>
      </c>
      <c r="B38455" s="47">
        <v>3414.0</v>
      </c>
      <c r="C38455" s="47">
        <v>0.08</v>
      </c>
    </row>
    <row r="38456">
      <c r="A38456" s="47" t="s">
        <v>9285</v>
      </c>
      <c r="B38456" s="47">
        <v>3415.0</v>
      </c>
      <c r="C38456" s="47">
        <v>0.08</v>
      </c>
    </row>
    <row r="38457">
      <c r="A38457" s="47" t="s">
        <v>9285</v>
      </c>
      <c r="B38457" s="47">
        <v>3416.0</v>
      </c>
      <c r="C38457" s="47">
        <v>0.08</v>
      </c>
    </row>
    <row r="38458">
      <c r="A38458" s="47" t="s">
        <v>9285</v>
      </c>
      <c r="B38458" s="47">
        <v>3417.0</v>
      </c>
      <c r="C38458" s="47">
        <v>0.08</v>
      </c>
    </row>
    <row r="38459">
      <c r="A38459" s="47" t="s">
        <v>9285</v>
      </c>
      <c r="B38459" s="47">
        <v>3418.0</v>
      </c>
      <c r="C38459" s="47">
        <v>0.08</v>
      </c>
    </row>
    <row r="38460">
      <c r="A38460" s="47" t="s">
        <v>9285</v>
      </c>
      <c r="B38460" s="47">
        <v>3419.0</v>
      </c>
      <c r="C38460" s="47">
        <v>0.08</v>
      </c>
    </row>
    <row r="38461">
      <c r="A38461" s="47" t="s">
        <v>9285</v>
      </c>
      <c r="B38461" s="47">
        <v>3420.0</v>
      </c>
      <c r="C38461" s="47">
        <v>0.08</v>
      </c>
    </row>
    <row r="38462">
      <c r="A38462" s="47" t="s">
        <v>9285</v>
      </c>
      <c r="B38462" s="47">
        <v>3421.0</v>
      </c>
      <c r="C38462" s="47">
        <v>0.08</v>
      </c>
    </row>
    <row r="38463">
      <c r="A38463" s="47" t="s">
        <v>9285</v>
      </c>
      <c r="B38463" s="47">
        <v>3422.0</v>
      </c>
      <c r="C38463" s="47">
        <v>0.08</v>
      </c>
    </row>
    <row r="38464">
      <c r="A38464" s="47" t="s">
        <v>9285</v>
      </c>
      <c r="B38464" s="47">
        <v>3423.0</v>
      </c>
      <c r="C38464" s="47">
        <v>0.08</v>
      </c>
    </row>
    <row r="38465">
      <c r="A38465" s="47" t="s">
        <v>9285</v>
      </c>
      <c r="B38465" s="47">
        <v>3424.0</v>
      </c>
      <c r="C38465" s="47">
        <v>0.08</v>
      </c>
    </row>
    <row r="38466">
      <c r="A38466" s="47" t="s">
        <v>9285</v>
      </c>
      <c r="B38466" s="47">
        <v>3425.0</v>
      </c>
      <c r="C38466" s="47">
        <v>0.08</v>
      </c>
    </row>
    <row r="38467">
      <c r="A38467" s="47" t="s">
        <v>9285</v>
      </c>
      <c r="B38467" s="47">
        <v>3426.0</v>
      </c>
      <c r="C38467" s="47">
        <v>0.08</v>
      </c>
    </row>
    <row r="38468">
      <c r="A38468" s="47" t="s">
        <v>9285</v>
      </c>
      <c r="B38468" s="47">
        <v>3427.0</v>
      </c>
      <c r="C38468" s="47">
        <v>0.08</v>
      </c>
    </row>
    <row r="38469">
      <c r="A38469" s="47" t="s">
        <v>9285</v>
      </c>
      <c r="B38469" s="47">
        <v>3428.0</v>
      </c>
      <c r="C38469" s="47">
        <v>0.08</v>
      </c>
    </row>
    <row r="38470">
      <c r="A38470" s="47" t="s">
        <v>9285</v>
      </c>
      <c r="B38470" s="47">
        <v>3429.0</v>
      </c>
      <c r="C38470" s="47">
        <v>0.08</v>
      </c>
    </row>
    <row r="38471">
      <c r="A38471" s="47" t="s">
        <v>9285</v>
      </c>
      <c r="B38471" s="47">
        <v>3430.0</v>
      </c>
      <c r="C38471" s="47">
        <v>0.08</v>
      </c>
    </row>
    <row r="38472">
      <c r="A38472" s="47" t="s">
        <v>9285</v>
      </c>
      <c r="B38472" s="47">
        <v>3431.0</v>
      </c>
      <c r="C38472" s="47">
        <v>0.08</v>
      </c>
    </row>
    <row r="38473">
      <c r="A38473" s="47" t="s">
        <v>9285</v>
      </c>
      <c r="B38473" s="47">
        <v>3432.0</v>
      </c>
      <c r="C38473" s="47">
        <v>0.08</v>
      </c>
    </row>
    <row r="38474">
      <c r="A38474" s="47" t="s">
        <v>9285</v>
      </c>
      <c r="B38474" s="47">
        <v>3433.0</v>
      </c>
      <c r="C38474" s="47">
        <v>0.08</v>
      </c>
    </row>
    <row r="38475">
      <c r="A38475" s="47" t="s">
        <v>9285</v>
      </c>
      <c r="B38475" s="47">
        <v>3434.0</v>
      </c>
      <c r="C38475" s="47">
        <v>0.08</v>
      </c>
    </row>
    <row r="38476">
      <c r="A38476" s="47" t="s">
        <v>9285</v>
      </c>
      <c r="B38476" s="47">
        <v>3435.0</v>
      </c>
      <c r="C38476" s="47">
        <v>0.08</v>
      </c>
    </row>
    <row r="38477">
      <c r="A38477" s="47" t="s">
        <v>9285</v>
      </c>
      <c r="B38477" s="47">
        <v>3436.0</v>
      </c>
      <c r="C38477" s="47">
        <v>0.08</v>
      </c>
    </row>
    <row r="38478">
      <c r="A38478" s="47" t="s">
        <v>9285</v>
      </c>
      <c r="B38478" s="47">
        <v>3437.0</v>
      </c>
      <c r="C38478" s="47">
        <v>0.08</v>
      </c>
    </row>
    <row r="38479">
      <c r="A38479" s="47" t="s">
        <v>9285</v>
      </c>
      <c r="B38479" s="47">
        <v>3438.0</v>
      </c>
      <c r="C38479" s="47">
        <v>0.08</v>
      </c>
    </row>
    <row r="38480">
      <c r="A38480" s="47" t="s">
        <v>9285</v>
      </c>
      <c r="B38480" s="47">
        <v>3439.0</v>
      </c>
      <c r="C38480" s="47">
        <v>0.08</v>
      </c>
    </row>
    <row r="38481">
      <c r="A38481" s="47" t="s">
        <v>9285</v>
      </c>
      <c r="B38481" s="47">
        <v>3440.0</v>
      </c>
      <c r="C38481" s="47">
        <v>0.08</v>
      </c>
    </row>
    <row r="38482">
      <c r="A38482" s="47" t="s">
        <v>9285</v>
      </c>
      <c r="B38482" s="47">
        <v>3441.0</v>
      </c>
      <c r="C38482" s="47">
        <v>0.08</v>
      </c>
    </row>
    <row r="38483">
      <c r="A38483" s="47" t="s">
        <v>9285</v>
      </c>
      <c r="B38483" s="47">
        <v>3442.0</v>
      </c>
      <c r="C38483" s="47">
        <v>0.08</v>
      </c>
    </row>
    <row r="38484">
      <c r="A38484" s="47" t="s">
        <v>9285</v>
      </c>
      <c r="B38484" s="47">
        <v>3443.0</v>
      </c>
      <c r="C38484" s="47">
        <v>0.08</v>
      </c>
    </row>
    <row r="38485">
      <c r="A38485" s="47" t="s">
        <v>9285</v>
      </c>
      <c r="B38485" s="47">
        <v>3444.0</v>
      </c>
      <c r="C38485" s="47">
        <v>0.08</v>
      </c>
    </row>
    <row r="38486">
      <c r="A38486" s="47" t="s">
        <v>9285</v>
      </c>
      <c r="B38486" s="47">
        <v>3445.0</v>
      </c>
      <c r="C38486" s="47">
        <v>0.08</v>
      </c>
    </row>
    <row r="38487">
      <c r="A38487" s="47" t="s">
        <v>9285</v>
      </c>
      <c r="B38487" s="47">
        <v>3446.0</v>
      </c>
      <c r="C38487" s="47">
        <v>0.08</v>
      </c>
    </row>
    <row r="38488">
      <c r="A38488" s="47" t="s">
        <v>9285</v>
      </c>
      <c r="B38488" s="47">
        <v>3447.0</v>
      </c>
      <c r="C38488" s="47">
        <v>0.08</v>
      </c>
    </row>
    <row r="38489">
      <c r="A38489" s="47" t="s">
        <v>9285</v>
      </c>
      <c r="B38489" s="47">
        <v>3448.0</v>
      </c>
      <c r="C38489" s="47">
        <v>0.08</v>
      </c>
    </row>
    <row r="38490">
      <c r="A38490" s="47" t="s">
        <v>9285</v>
      </c>
      <c r="B38490" s="47">
        <v>3449.0</v>
      </c>
      <c r="C38490" s="47">
        <v>0.08</v>
      </c>
    </row>
    <row r="38491">
      <c r="A38491" s="47" t="s">
        <v>9285</v>
      </c>
      <c r="B38491" s="47">
        <v>3450.0</v>
      </c>
      <c r="C38491" s="47">
        <v>0.08</v>
      </c>
    </row>
    <row r="38492">
      <c r="A38492" s="47" t="s">
        <v>9285</v>
      </c>
      <c r="B38492" s="47">
        <v>3451.0</v>
      </c>
      <c r="C38492" s="47">
        <v>0.08</v>
      </c>
    </row>
    <row r="38493">
      <c r="A38493" s="47" t="s">
        <v>9285</v>
      </c>
      <c r="B38493" s="47">
        <v>3452.0</v>
      </c>
      <c r="C38493" s="47">
        <v>0.08</v>
      </c>
    </row>
    <row r="38494">
      <c r="A38494" s="47" t="s">
        <v>9285</v>
      </c>
      <c r="B38494" s="47">
        <v>3453.0</v>
      </c>
      <c r="C38494" s="47">
        <v>0.08</v>
      </c>
    </row>
    <row r="38495">
      <c r="A38495" s="47" t="s">
        <v>9285</v>
      </c>
      <c r="B38495" s="47">
        <v>3454.0</v>
      </c>
      <c r="C38495" s="47">
        <v>0.08</v>
      </c>
    </row>
    <row r="38496">
      <c r="A38496" s="47" t="s">
        <v>9285</v>
      </c>
      <c r="B38496" s="47">
        <v>3455.0</v>
      </c>
      <c r="C38496" s="47">
        <v>0.08</v>
      </c>
    </row>
    <row r="38497">
      <c r="A38497" s="47" t="s">
        <v>9285</v>
      </c>
      <c r="B38497" s="47">
        <v>3456.0</v>
      </c>
      <c r="C38497" s="47">
        <v>0.08</v>
      </c>
    </row>
    <row r="38498">
      <c r="A38498" s="47" t="s">
        <v>9285</v>
      </c>
      <c r="B38498" s="47">
        <v>3457.0</v>
      </c>
      <c r="C38498" s="47">
        <v>0.08</v>
      </c>
    </row>
    <row r="38499">
      <c r="A38499" s="47" t="s">
        <v>9285</v>
      </c>
      <c r="B38499" s="47">
        <v>3458.0</v>
      </c>
      <c r="C38499" s="47">
        <v>0.08</v>
      </c>
    </row>
    <row r="38500">
      <c r="A38500" s="47" t="s">
        <v>9285</v>
      </c>
      <c r="B38500" s="47">
        <v>3459.0</v>
      </c>
      <c r="C38500" s="47">
        <v>0.08</v>
      </c>
    </row>
    <row r="38501">
      <c r="A38501" s="47" t="s">
        <v>9285</v>
      </c>
      <c r="B38501" s="47">
        <v>3460.0</v>
      </c>
      <c r="C38501" s="47">
        <v>0.08</v>
      </c>
    </row>
    <row r="38502">
      <c r="A38502" s="47" t="s">
        <v>9285</v>
      </c>
      <c r="B38502" s="47">
        <v>3461.0</v>
      </c>
      <c r="C38502" s="47">
        <v>0.08</v>
      </c>
    </row>
    <row r="38503">
      <c r="A38503" s="47" t="s">
        <v>9285</v>
      </c>
      <c r="B38503" s="47">
        <v>3462.0</v>
      </c>
      <c r="C38503" s="47">
        <v>0.08</v>
      </c>
    </row>
    <row r="38504">
      <c r="A38504" s="47" t="s">
        <v>9285</v>
      </c>
      <c r="B38504" s="47">
        <v>3463.0</v>
      </c>
      <c r="C38504" s="47">
        <v>0.08</v>
      </c>
    </row>
    <row r="38505">
      <c r="A38505" s="47" t="s">
        <v>9285</v>
      </c>
      <c r="B38505" s="47">
        <v>3464.0</v>
      </c>
      <c r="C38505" s="47">
        <v>0.08</v>
      </c>
    </row>
    <row r="38506">
      <c r="A38506" s="47" t="s">
        <v>9285</v>
      </c>
      <c r="B38506" s="47">
        <v>3465.0</v>
      </c>
      <c r="C38506" s="47">
        <v>0.08</v>
      </c>
    </row>
    <row r="38507">
      <c r="A38507" s="47" t="s">
        <v>9285</v>
      </c>
      <c r="B38507" s="47">
        <v>3466.0</v>
      </c>
      <c r="C38507" s="47">
        <v>0.08</v>
      </c>
    </row>
    <row r="38508">
      <c r="A38508" s="47" t="s">
        <v>9285</v>
      </c>
      <c r="B38508" s="47">
        <v>3467.0</v>
      </c>
      <c r="C38508" s="47">
        <v>0.08</v>
      </c>
    </row>
    <row r="38509">
      <c r="A38509" s="47" t="s">
        <v>9285</v>
      </c>
      <c r="B38509" s="47">
        <v>3468.0</v>
      </c>
      <c r="C38509" s="47">
        <v>0.08</v>
      </c>
    </row>
    <row r="38510">
      <c r="A38510" s="47" t="s">
        <v>9285</v>
      </c>
      <c r="B38510" s="47">
        <v>3469.0</v>
      </c>
      <c r="C38510" s="47">
        <v>0.08</v>
      </c>
    </row>
    <row r="38511">
      <c r="A38511" s="47" t="s">
        <v>9285</v>
      </c>
      <c r="B38511" s="47">
        <v>3470.0</v>
      </c>
      <c r="C38511" s="47">
        <v>0.08</v>
      </c>
    </row>
    <row r="38512">
      <c r="A38512" s="47" t="s">
        <v>9285</v>
      </c>
      <c r="B38512" s="47">
        <v>3471.0</v>
      </c>
      <c r="C38512" s="47">
        <v>0.08</v>
      </c>
    </row>
    <row r="38513">
      <c r="A38513" s="47" t="s">
        <v>9285</v>
      </c>
      <c r="B38513" s="47">
        <v>3472.0</v>
      </c>
      <c r="C38513" s="47">
        <v>0.08</v>
      </c>
    </row>
    <row r="38514">
      <c r="A38514" s="47" t="s">
        <v>9285</v>
      </c>
      <c r="B38514" s="47">
        <v>3473.0</v>
      </c>
      <c r="C38514" s="47">
        <v>0.08</v>
      </c>
    </row>
    <row r="38515">
      <c r="A38515" s="47" t="s">
        <v>9285</v>
      </c>
      <c r="B38515" s="47">
        <v>3474.0</v>
      </c>
      <c r="C38515" s="47">
        <v>0.08</v>
      </c>
    </row>
    <row r="38516">
      <c r="A38516" s="47" t="s">
        <v>9285</v>
      </c>
      <c r="B38516" s="47">
        <v>3475.0</v>
      </c>
      <c r="C38516" s="47">
        <v>0.08</v>
      </c>
    </row>
    <row r="38517">
      <c r="A38517" s="47" t="s">
        <v>9285</v>
      </c>
      <c r="B38517" s="47">
        <v>3476.0</v>
      </c>
      <c r="C38517" s="47">
        <v>0.08</v>
      </c>
    </row>
    <row r="38518">
      <c r="A38518" s="47" t="s">
        <v>9285</v>
      </c>
      <c r="B38518" s="47">
        <v>3477.0</v>
      </c>
      <c r="C38518" s="47">
        <v>0.08</v>
      </c>
    </row>
    <row r="38519">
      <c r="A38519" s="47" t="s">
        <v>9285</v>
      </c>
      <c r="B38519" s="47">
        <v>3478.0</v>
      </c>
      <c r="C38519" s="47">
        <v>0.08</v>
      </c>
    </row>
    <row r="38520">
      <c r="A38520" s="47" t="s">
        <v>9285</v>
      </c>
      <c r="B38520" s="47">
        <v>3479.0</v>
      </c>
      <c r="C38520" s="47">
        <v>0.08</v>
      </c>
    </row>
    <row r="38521">
      <c r="A38521" s="47" t="s">
        <v>9285</v>
      </c>
      <c r="B38521" s="47">
        <v>3480.0</v>
      </c>
      <c r="C38521" s="47">
        <v>0.08</v>
      </c>
    </row>
    <row r="38522">
      <c r="A38522" s="47" t="s">
        <v>9285</v>
      </c>
      <c r="B38522" s="47">
        <v>3481.0</v>
      </c>
      <c r="C38522" s="47">
        <v>0.08</v>
      </c>
    </row>
    <row r="38523">
      <c r="A38523" s="47" t="s">
        <v>9285</v>
      </c>
      <c r="B38523" s="47">
        <v>3482.0</v>
      </c>
      <c r="C38523" s="47">
        <v>0.08</v>
      </c>
    </row>
    <row r="38524">
      <c r="A38524" s="47" t="s">
        <v>9285</v>
      </c>
      <c r="B38524" s="47">
        <v>3483.0</v>
      </c>
      <c r="C38524" s="47">
        <v>0.08</v>
      </c>
    </row>
    <row r="38525">
      <c r="A38525" s="47" t="s">
        <v>9285</v>
      </c>
      <c r="B38525" s="47">
        <v>3484.0</v>
      </c>
      <c r="C38525" s="47">
        <v>0.08</v>
      </c>
    </row>
    <row r="38526">
      <c r="A38526" s="47" t="s">
        <v>9285</v>
      </c>
      <c r="B38526" s="47">
        <v>3485.0</v>
      </c>
      <c r="C38526" s="47">
        <v>0.08</v>
      </c>
    </row>
    <row r="38527">
      <c r="A38527" s="47" t="s">
        <v>9285</v>
      </c>
      <c r="B38527" s="47">
        <v>3486.0</v>
      </c>
      <c r="C38527" s="47">
        <v>0.08</v>
      </c>
    </row>
    <row r="38528">
      <c r="A38528" s="47" t="s">
        <v>9285</v>
      </c>
      <c r="B38528" s="47">
        <v>3487.0</v>
      </c>
      <c r="C38528" s="47">
        <v>0.08</v>
      </c>
    </row>
    <row r="38529">
      <c r="A38529" s="47" t="s">
        <v>9285</v>
      </c>
      <c r="B38529" s="47">
        <v>3488.0</v>
      </c>
      <c r="C38529" s="47">
        <v>0.08</v>
      </c>
    </row>
    <row r="38530">
      <c r="A38530" s="47" t="s">
        <v>9285</v>
      </c>
      <c r="B38530" s="47">
        <v>3489.0</v>
      </c>
      <c r="C38530" s="47">
        <v>0.08</v>
      </c>
    </row>
    <row r="38531">
      <c r="A38531" s="47" t="s">
        <v>9285</v>
      </c>
      <c r="B38531" s="47">
        <v>3490.0</v>
      </c>
      <c r="C38531" s="47">
        <v>0.08</v>
      </c>
    </row>
    <row r="38532">
      <c r="A38532" s="47" t="s">
        <v>9285</v>
      </c>
      <c r="B38532" s="47">
        <v>3491.0</v>
      </c>
      <c r="C38532" s="47">
        <v>0.08</v>
      </c>
    </row>
    <row r="38533">
      <c r="A38533" s="47" t="s">
        <v>9285</v>
      </c>
      <c r="B38533" s="47">
        <v>3492.0</v>
      </c>
      <c r="C38533" s="47">
        <v>0.08</v>
      </c>
    </row>
    <row r="38534">
      <c r="A38534" s="47" t="s">
        <v>9285</v>
      </c>
      <c r="B38534" s="47">
        <v>3493.0</v>
      </c>
      <c r="C38534" s="47">
        <v>0.08</v>
      </c>
    </row>
    <row r="38535">
      <c r="A38535" s="47" t="s">
        <v>9285</v>
      </c>
      <c r="B38535" s="47">
        <v>3494.0</v>
      </c>
      <c r="C38535" s="47">
        <v>0.08</v>
      </c>
    </row>
    <row r="38536">
      <c r="A38536" s="47" t="s">
        <v>9285</v>
      </c>
      <c r="B38536" s="47">
        <v>3495.0</v>
      </c>
      <c r="C38536" s="47">
        <v>0.08</v>
      </c>
    </row>
    <row r="38537">
      <c r="A38537" s="47" t="s">
        <v>9285</v>
      </c>
      <c r="B38537" s="47">
        <v>3496.0</v>
      </c>
      <c r="C38537" s="47">
        <v>0.08</v>
      </c>
    </row>
    <row r="38538">
      <c r="A38538" s="47" t="s">
        <v>9285</v>
      </c>
      <c r="B38538" s="47">
        <v>3497.0</v>
      </c>
      <c r="C38538" s="47">
        <v>0.08</v>
      </c>
    </row>
    <row r="38539">
      <c r="A38539" s="47" t="s">
        <v>9285</v>
      </c>
      <c r="B38539" s="47">
        <v>3498.0</v>
      </c>
      <c r="C38539" s="47">
        <v>0.08</v>
      </c>
    </row>
    <row r="38540">
      <c r="A38540" s="47" t="s">
        <v>9285</v>
      </c>
      <c r="B38540" s="47">
        <v>3499.0</v>
      </c>
      <c r="C38540" s="47">
        <v>0.08</v>
      </c>
    </row>
    <row r="38541">
      <c r="A38541" s="47" t="s">
        <v>9285</v>
      </c>
      <c r="B38541" s="47">
        <v>3500.0</v>
      </c>
      <c r="C38541" s="47">
        <v>0.08</v>
      </c>
    </row>
    <row r="38542">
      <c r="A38542" s="47" t="s">
        <v>9285</v>
      </c>
      <c r="B38542" s="47">
        <v>3501.0</v>
      </c>
      <c r="C38542" s="47">
        <v>0.08</v>
      </c>
    </row>
    <row r="38543">
      <c r="A38543" s="47" t="s">
        <v>9285</v>
      </c>
      <c r="B38543" s="47">
        <v>3502.0</v>
      </c>
      <c r="C38543" s="47">
        <v>0.08</v>
      </c>
    </row>
    <row r="38544">
      <c r="A38544" s="47" t="s">
        <v>9285</v>
      </c>
      <c r="B38544" s="47">
        <v>3503.0</v>
      </c>
      <c r="C38544" s="47">
        <v>0.08</v>
      </c>
    </row>
    <row r="38545">
      <c r="A38545" s="47" t="s">
        <v>9285</v>
      </c>
      <c r="B38545" s="47">
        <v>3504.0</v>
      </c>
      <c r="C38545" s="47">
        <v>0.08</v>
      </c>
    </row>
    <row r="38546">
      <c r="A38546" s="47" t="s">
        <v>9285</v>
      </c>
      <c r="B38546" s="47">
        <v>3505.0</v>
      </c>
      <c r="C38546" s="47">
        <v>0.08</v>
      </c>
    </row>
    <row r="38547">
      <c r="A38547" s="47" t="s">
        <v>9285</v>
      </c>
      <c r="B38547" s="47">
        <v>3506.0</v>
      </c>
      <c r="C38547" s="47">
        <v>0.08</v>
      </c>
    </row>
    <row r="38548">
      <c r="A38548" s="47" t="s">
        <v>9285</v>
      </c>
      <c r="B38548" s="47">
        <v>3507.0</v>
      </c>
      <c r="C38548" s="47">
        <v>0.08</v>
      </c>
    </row>
    <row r="38549">
      <c r="A38549" s="47" t="s">
        <v>9285</v>
      </c>
      <c r="B38549" s="47">
        <v>3508.0</v>
      </c>
      <c r="C38549" s="47">
        <v>0.08</v>
      </c>
    </row>
    <row r="38550">
      <c r="A38550" s="47" t="s">
        <v>9285</v>
      </c>
      <c r="B38550" s="47">
        <v>3509.0</v>
      </c>
      <c r="C38550" s="47">
        <v>0.08</v>
      </c>
    </row>
    <row r="38551">
      <c r="A38551" s="47" t="s">
        <v>9285</v>
      </c>
      <c r="B38551" s="47">
        <v>3510.0</v>
      </c>
      <c r="C38551" s="47">
        <v>0.08</v>
      </c>
    </row>
    <row r="38552">
      <c r="A38552" s="47" t="s">
        <v>9285</v>
      </c>
      <c r="B38552" s="47">
        <v>3511.0</v>
      </c>
      <c r="C38552" s="47">
        <v>0.08</v>
      </c>
    </row>
    <row r="38553">
      <c r="A38553" s="47" t="s">
        <v>9285</v>
      </c>
      <c r="B38553" s="47">
        <v>3512.0</v>
      </c>
      <c r="C38553" s="47">
        <v>0.08</v>
      </c>
    </row>
    <row r="38554">
      <c r="A38554" s="47" t="s">
        <v>9285</v>
      </c>
      <c r="B38554" s="47">
        <v>3513.0</v>
      </c>
      <c r="C38554" s="47">
        <v>0.08</v>
      </c>
    </row>
    <row r="38555">
      <c r="A38555" s="47" t="s">
        <v>9285</v>
      </c>
      <c r="B38555" s="47">
        <v>3514.0</v>
      </c>
      <c r="C38555" s="47">
        <v>0.08</v>
      </c>
    </row>
    <row r="38556">
      <c r="A38556" s="47" t="s">
        <v>9285</v>
      </c>
      <c r="B38556" s="47">
        <v>3515.0</v>
      </c>
      <c r="C38556" s="47">
        <v>0.08</v>
      </c>
    </row>
    <row r="38557">
      <c r="A38557" s="47" t="s">
        <v>9285</v>
      </c>
      <c r="B38557" s="47">
        <v>3516.0</v>
      </c>
      <c r="C38557" s="47">
        <v>0.08</v>
      </c>
    </row>
    <row r="38558">
      <c r="A38558" s="47" t="s">
        <v>9285</v>
      </c>
      <c r="B38558" s="47">
        <v>3517.0</v>
      </c>
      <c r="C38558" s="47">
        <v>0.08</v>
      </c>
    </row>
    <row r="38559">
      <c r="A38559" s="47" t="s">
        <v>9285</v>
      </c>
      <c r="B38559" s="47">
        <v>3518.0</v>
      </c>
      <c r="C38559" s="47">
        <v>0.08</v>
      </c>
    </row>
    <row r="38560">
      <c r="A38560" s="47" t="s">
        <v>9285</v>
      </c>
      <c r="B38560" s="47">
        <v>3519.0</v>
      </c>
      <c r="C38560" s="47">
        <v>0.08</v>
      </c>
    </row>
    <row r="38561">
      <c r="A38561" s="47" t="s">
        <v>9285</v>
      </c>
      <c r="B38561" s="47">
        <v>3520.0</v>
      </c>
      <c r="C38561" s="47">
        <v>0.08</v>
      </c>
    </row>
    <row r="38562">
      <c r="A38562" s="47" t="s">
        <v>9285</v>
      </c>
      <c r="B38562" s="47">
        <v>3521.0</v>
      </c>
      <c r="C38562" s="47">
        <v>0.08</v>
      </c>
    </row>
    <row r="38563">
      <c r="A38563" s="47" t="s">
        <v>9285</v>
      </c>
      <c r="B38563" s="47">
        <v>3522.0</v>
      </c>
      <c r="C38563" s="47">
        <v>0.08</v>
      </c>
    </row>
    <row r="38564">
      <c r="A38564" s="47" t="s">
        <v>9285</v>
      </c>
      <c r="B38564" s="47">
        <v>3523.0</v>
      </c>
      <c r="C38564" s="47">
        <v>0.08</v>
      </c>
    </row>
    <row r="38565">
      <c r="A38565" s="47" t="s">
        <v>9285</v>
      </c>
      <c r="B38565" s="47">
        <v>3524.0</v>
      </c>
      <c r="C38565" s="47">
        <v>0.08</v>
      </c>
    </row>
    <row r="38566">
      <c r="A38566" s="47" t="s">
        <v>9285</v>
      </c>
      <c r="B38566" s="47">
        <v>3525.0</v>
      </c>
      <c r="C38566" s="47">
        <v>0.08</v>
      </c>
    </row>
    <row r="38567">
      <c r="A38567" s="47" t="s">
        <v>9285</v>
      </c>
      <c r="B38567" s="47">
        <v>3526.0</v>
      </c>
      <c r="C38567" s="47">
        <v>0.08</v>
      </c>
    </row>
    <row r="38568">
      <c r="A38568" s="47" t="s">
        <v>9285</v>
      </c>
      <c r="B38568" s="47">
        <v>3527.0</v>
      </c>
      <c r="C38568" s="47">
        <v>0.08</v>
      </c>
    </row>
    <row r="38569">
      <c r="A38569" s="47" t="s">
        <v>9285</v>
      </c>
      <c r="B38569" s="47">
        <v>3528.0</v>
      </c>
      <c r="C38569" s="47">
        <v>0.08</v>
      </c>
    </row>
    <row r="38570">
      <c r="A38570" s="47" t="s">
        <v>9285</v>
      </c>
      <c r="B38570" s="47">
        <v>3529.0</v>
      </c>
      <c r="C38570" s="47">
        <v>0.08</v>
      </c>
    </row>
    <row r="38571">
      <c r="A38571" s="47" t="s">
        <v>9285</v>
      </c>
      <c r="B38571" s="47">
        <v>3530.0</v>
      </c>
      <c r="C38571" s="47">
        <v>0.08</v>
      </c>
    </row>
    <row r="38572">
      <c r="A38572" s="47" t="s">
        <v>9285</v>
      </c>
      <c r="B38572" s="47">
        <v>3531.0</v>
      </c>
      <c r="C38572" s="47">
        <v>0.08</v>
      </c>
    </row>
    <row r="38573">
      <c r="A38573" s="47" t="s">
        <v>9285</v>
      </c>
      <c r="B38573" s="47">
        <v>3532.0</v>
      </c>
      <c r="C38573" s="47">
        <v>0.08</v>
      </c>
    </row>
    <row r="38574">
      <c r="A38574" s="47" t="s">
        <v>9285</v>
      </c>
      <c r="B38574" s="47">
        <v>3533.0</v>
      </c>
      <c r="C38574" s="47">
        <v>0.08</v>
      </c>
    </row>
    <row r="38575">
      <c r="A38575" s="47" t="s">
        <v>9285</v>
      </c>
      <c r="B38575" s="47">
        <v>3534.0</v>
      </c>
      <c r="C38575" s="47">
        <v>0.08</v>
      </c>
    </row>
    <row r="38576">
      <c r="A38576" s="47" t="s">
        <v>9285</v>
      </c>
      <c r="B38576" s="47">
        <v>3535.0</v>
      </c>
      <c r="C38576" s="47">
        <v>0.08</v>
      </c>
    </row>
    <row r="38577">
      <c r="A38577" s="47" t="s">
        <v>9285</v>
      </c>
      <c r="B38577" s="47">
        <v>3536.0</v>
      </c>
      <c r="C38577" s="47">
        <v>0.08</v>
      </c>
    </row>
    <row r="38578">
      <c r="A38578" s="47" t="s">
        <v>9285</v>
      </c>
      <c r="B38578" s="47">
        <v>3537.0</v>
      </c>
      <c r="C38578" s="47">
        <v>0.08</v>
      </c>
    </row>
    <row r="38579">
      <c r="A38579" s="47" t="s">
        <v>9285</v>
      </c>
      <c r="B38579" s="47">
        <v>3538.0</v>
      </c>
      <c r="C38579" s="47">
        <v>0.08</v>
      </c>
    </row>
    <row r="38580">
      <c r="A38580" s="47" t="s">
        <v>9285</v>
      </c>
      <c r="B38580" s="47">
        <v>3539.0</v>
      </c>
      <c r="C38580" s="47">
        <v>0.08</v>
      </c>
    </row>
    <row r="38581">
      <c r="A38581" s="47" t="s">
        <v>9285</v>
      </c>
      <c r="B38581" s="47">
        <v>3540.0</v>
      </c>
      <c r="C38581" s="47">
        <v>0.08</v>
      </c>
    </row>
    <row r="38582">
      <c r="A38582" s="47" t="s">
        <v>9285</v>
      </c>
      <c r="B38582" s="47">
        <v>3541.0</v>
      </c>
      <c r="C38582" s="47">
        <v>0.08</v>
      </c>
    </row>
    <row r="38583">
      <c r="A38583" s="47" t="s">
        <v>9285</v>
      </c>
      <c r="B38583" s="47">
        <v>3542.0</v>
      </c>
      <c r="C38583" s="47">
        <v>0.08</v>
      </c>
    </row>
    <row r="38584">
      <c r="A38584" s="47" t="s">
        <v>9285</v>
      </c>
      <c r="B38584" s="47">
        <v>3543.0</v>
      </c>
      <c r="C38584" s="47">
        <v>0.08</v>
      </c>
    </row>
    <row r="38585">
      <c r="A38585" s="47" t="s">
        <v>9285</v>
      </c>
      <c r="B38585" s="47">
        <v>3544.0</v>
      </c>
      <c r="C38585" s="47">
        <v>0.08</v>
      </c>
    </row>
    <row r="38586">
      <c r="A38586" s="47" t="s">
        <v>9285</v>
      </c>
      <c r="B38586" s="47">
        <v>3545.0</v>
      </c>
      <c r="C38586" s="47">
        <v>0.08</v>
      </c>
    </row>
    <row r="38587">
      <c r="A38587" s="47" t="s">
        <v>9285</v>
      </c>
      <c r="B38587" s="47">
        <v>3546.0</v>
      </c>
      <c r="C38587" s="47">
        <v>0.08</v>
      </c>
    </row>
    <row r="38588">
      <c r="A38588" s="47" t="s">
        <v>9285</v>
      </c>
      <c r="B38588" s="47">
        <v>3547.0</v>
      </c>
      <c r="C38588" s="47">
        <v>0.08</v>
      </c>
    </row>
    <row r="38589">
      <c r="A38589" s="47" t="s">
        <v>9285</v>
      </c>
      <c r="B38589" s="47">
        <v>3548.0</v>
      </c>
      <c r="C38589" s="47">
        <v>0.08</v>
      </c>
    </row>
    <row r="38590">
      <c r="A38590" s="47" t="s">
        <v>9285</v>
      </c>
      <c r="B38590" s="47">
        <v>3549.0</v>
      </c>
      <c r="C38590" s="47">
        <v>0.08</v>
      </c>
    </row>
    <row r="38591">
      <c r="A38591" s="47" t="s">
        <v>9285</v>
      </c>
      <c r="B38591" s="47">
        <v>3550.0</v>
      </c>
      <c r="C38591" s="47">
        <v>0.08</v>
      </c>
    </row>
    <row r="38592">
      <c r="A38592" s="47" t="s">
        <v>9285</v>
      </c>
      <c r="B38592" s="47">
        <v>3551.0</v>
      </c>
      <c r="C38592" s="47">
        <v>0.08</v>
      </c>
    </row>
    <row r="38593">
      <c r="A38593" s="47" t="s">
        <v>9285</v>
      </c>
      <c r="B38593" s="47">
        <v>3552.0</v>
      </c>
      <c r="C38593" s="47">
        <v>0.08</v>
      </c>
    </row>
    <row r="38594">
      <c r="A38594" s="47" t="s">
        <v>9285</v>
      </c>
      <c r="B38594" s="47">
        <v>3553.0</v>
      </c>
      <c r="C38594" s="47">
        <v>0.08</v>
      </c>
    </row>
    <row r="38595">
      <c r="A38595" s="47" t="s">
        <v>9285</v>
      </c>
      <c r="B38595" s="47">
        <v>3554.0</v>
      </c>
      <c r="C38595" s="47">
        <v>0.08</v>
      </c>
    </row>
    <row r="38596">
      <c r="A38596" s="47" t="s">
        <v>9285</v>
      </c>
      <c r="B38596" s="47">
        <v>3555.0</v>
      </c>
      <c r="C38596" s="47">
        <v>0.08</v>
      </c>
    </row>
    <row r="38597">
      <c r="A38597" s="47" t="s">
        <v>9285</v>
      </c>
      <c r="B38597" s="47">
        <v>3556.0</v>
      </c>
      <c r="C38597" s="47">
        <v>0.08</v>
      </c>
    </row>
    <row r="38598">
      <c r="A38598" s="47" t="s">
        <v>9285</v>
      </c>
      <c r="B38598" s="47">
        <v>3557.0</v>
      </c>
      <c r="C38598" s="47">
        <v>0.08</v>
      </c>
    </row>
    <row r="38599">
      <c r="A38599" s="47" t="s">
        <v>9285</v>
      </c>
      <c r="B38599" s="47">
        <v>3558.0</v>
      </c>
      <c r="C38599" s="47">
        <v>0.08</v>
      </c>
    </row>
    <row r="38600">
      <c r="A38600" s="47" t="s">
        <v>9285</v>
      </c>
      <c r="B38600" s="47">
        <v>3559.0</v>
      </c>
      <c r="C38600" s="47">
        <v>0.08</v>
      </c>
    </row>
    <row r="38601">
      <c r="A38601" s="47" t="s">
        <v>9285</v>
      </c>
      <c r="B38601" s="47">
        <v>3560.0</v>
      </c>
      <c r="C38601" s="47">
        <v>0.08</v>
      </c>
    </row>
    <row r="38602">
      <c r="A38602" s="47" t="s">
        <v>9285</v>
      </c>
      <c r="B38602" s="47">
        <v>3561.0</v>
      </c>
      <c r="C38602" s="47">
        <v>0.08</v>
      </c>
    </row>
    <row r="38603">
      <c r="A38603" s="47" t="s">
        <v>9285</v>
      </c>
      <c r="B38603" s="47">
        <v>3562.0</v>
      </c>
      <c r="C38603" s="47">
        <v>0.08</v>
      </c>
    </row>
    <row r="38604">
      <c r="A38604" s="47" t="s">
        <v>9285</v>
      </c>
      <c r="B38604" s="47">
        <v>3563.0</v>
      </c>
      <c r="C38604" s="47">
        <v>0.08</v>
      </c>
    </row>
    <row r="38605">
      <c r="A38605" s="47" t="s">
        <v>9285</v>
      </c>
      <c r="B38605" s="47">
        <v>3564.0</v>
      </c>
      <c r="C38605" s="47">
        <v>0.08</v>
      </c>
    </row>
    <row r="38606">
      <c r="A38606" s="47" t="s">
        <v>9285</v>
      </c>
      <c r="B38606" s="47">
        <v>3565.0</v>
      </c>
      <c r="C38606" s="47">
        <v>0.08</v>
      </c>
    </row>
    <row r="38607">
      <c r="A38607" s="47" t="s">
        <v>9285</v>
      </c>
      <c r="B38607" s="47">
        <v>3566.0</v>
      </c>
      <c r="C38607" s="47">
        <v>0.08</v>
      </c>
    </row>
    <row r="38608">
      <c r="A38608" s="47" t="s">
        <v>9285</v>
      </c>
      <c r="B38608" s="47">
        <v>3567.0</v>
      </c>
      <c r="C38608" s="47">
        <v>0.08</v>
      </c>
    </row>
    <row r="38609">
      <c r="A38609" s="47" t="s">
        <v>9285</v>
      </c>
      <c r="B38609" s="47">
        <v>3568.0</v>
      </c>
      <c r="C38609" s="47">
        <v>0.08</v>
      </c>
    </row>
    <row r="38610">
      <c r="A38610" s="47" t="s">
        <v>9285</v>
      </c>
      <c r="B38610" s="47">
        <v>3569.0</v>
      </c>
      <c r="C38610" s="47">
        <v>0.08</v>
      </c>
    </row>
    <row r="38611">
      <c r="A38611" s="47" t="s">
        <v>9285</v>
      </c>
      <c r="B38611" s="47">
        <v>3570.0</v>
      </c>
      <c r="C38611" s="47">
        <v>0.08</v>
      </c>
    </row>
    <row r="38612">
      <c r="A38612" s="47" t="s">
        <v>9285</v>
      </c>
      <c r="B38612" s="47">
        <v>3571.0</v>
      </c>
      <c r="C38612" s="47">
        <v>0.08</v>
      </c>
    </row>
    <row r="38613">
      <c r="A38613" s="47" t="s">
        <v>9285</v>
      </c>
      <c r="B38613" s="47">
        <v>3572.0</v>
      </c>
      <c r="C38613" s="47">
        <v>0.08</v>
      </c>
    </row>
    <row r="38614">
      <c r="A38614" s="47" t="s">
        <v>9285</v>
      </c>
      <c r="B38614" s="47">
        <v>3573.0</v>
      </c>
      <c r="C38614" s="47">
        <v>0.08</v>
      </c>
    </row>
    <row r="38615">
      <c r="A38615" s="47" t="s">
        <v>9285</v>
      </c>
      <c r="B38615" s="47">
        <v>3574.0</v>
      </c>
      <c r="C38615" s="47">
        <v>0.08</v>
      </c>
    </row>
    <row r="38616">
      <c r="A38616" s="47" t="s">
        <v>9285</v>
      </c>
      <c r="B38616" s="47">
        <v>3575.0</v>
      </c>
      <c r="C38616" s="47">
        <v>0.08</v>
      </c>
    </row>
    <row r="38617">
      <c r="A38617" s="47" t="s">
        <v>9285</v>
      </c>
      <c r="B38617" s="47">
        <v>3576.0</v>
      </c>
      <c r="C38617" s="47">
        <v>0.08</v>
      </c>
    </row>
    <row r="38618">
      <c r="A38618" s="47" t="s">
        <v>9285</v>
      </c>
      <c r="B38618" s="47">
        <v>3577.0</v>
      </c>
      <c r="C38618" s="47">
        <v>0.08</v>
      </c>
    </row>
    <row r="38619">
      <c r="A38619" s="47" t="s">
        <v>9285</v>
      </c>
      <c r="B38619" s="47">
        <v>3578.0</v>
      </c>
      <c r="C38619" s="47">
        <v>0.08</v>
      </c>
    </row>
    <row r="38620">
      <c r="A38620" s="47" t="s">
        <v>9285</v>
      </c>
      <c r="B38620" s="47">
        <v>3579.0</v>
      </c>
      <c r="C38620" s="47">
        <v>0.08</v>
      </c>
    </row>
    <row r="38621">
      <c r="A38621" s="47" t="s">
        <v>9285</v>
      </c>
      <c r="B38621" s="47">
        <v>3580.0</v>
      </c>
      <c r="C38621" s="47">
        <v>0.08</v>
      </c>
    </row>
    <row r="38622">
      <c r="A38622" s="47" t="s">
        <v>9285</v>
      </c>
      <c r="B38622" s="47">
        <v>3581.0</v>
      </c>
      <c r="C38622" s="47">
        <v>0.08</v>
      </c>
    </row>
    <row r="38623">
      <c r="A38623" s="47" t="s">
        <v>9285</v>
      </c>
      <c r="B38623" s="47">
        <v>3582.0</v>
      </c>
      <c r="C38623" s="47">
        <v>0.08</v>
      </c>
    </row>
    <row r="38624">
      <c r="A38624" s="47" t="s">
        <v>9285</v>
      </c>
      <c r="B38624" s="47">
        <v>3583.0</v>
      </c>
      <c r="C38624" s="47">
        <v>0.08</v>
      </c>
    </row>
    <row r="38625">
      <c r="A38625" s="47" t="s">
        <v>9285</v>
      </c>
      <c r="B38625" s="47">
        <v>3584.0</v>
      </c>
      <c r="C38625" s="47">
        <v>0.08</v>
      </c>
    </row>
    <row r="38626">
      <c r="A38626" s="47" t="s">
        <v>9285</v>
      </c>
      <c r="B38626" s="47">
        <v>3585.0</v>
      </c>
      <c r="C38626" s="47">
        <v>0.08</v>
      </c>
    </row>
    <row r="38627">
      <c r="A38627" s="47" t="s">
        <v>9285</v>
      </c>
      <c r="B38627" s="47">
        <v>3586.0</v>
      </c>
      <c r="C38627" s="47">
        <v>0.08</v>
      </c>
    </row>
    <row r="38628">
      <c r="A38628" s="47" t="s">
        <v>9285</v>
      </c>
      <c r="B38628" s="47">
        <v>3587.0</v>
      </c>
      <c r="C38628" s="47">
        <v>0.08</v>
      </c>
    </row>
    <row r="38629">
      <c r="A38629" s="47" t="s">
        <v>9285</v>
      </c>
      <c r="B38629" s="47">
        <v>3588.0</v>
      </c>
      <c r="C38629" s="47">
        <v>0.08</v>
      </c>
    </row>
    <row r="38630">
      <c r="A38630" s="47" t="s">
        <v>9285</v>
      </c>
      <c r="B38630" s="47">
        <v>3589.0</v>
      </c>
      <c r="C38630" s="47">
        <v>0.08</v>
      </c>
    </row>
    <row r="38631">
      <c r="A38631" s="47" t="s">
        <v>9285</v>
      </c>
      <c r="B38631" s="47">
        <v>3590.0</v>
      </c>
      <c r="C38631" s="47">
        <v>0.08</v>
      </c>
    </row>
    <row r="38632">
      <c r="A38632" s="47" t="s">
        <v>9285</v>
      </c>
      <c r="B38632" s="47">
        <v>3591.0</v>
      </c>
      <c r="C38632" s="47">
        <v>0.08</v>
      </c>
    </row>
    <row r="38633">
      <c r="A38633" s="47" t="s">
        <v>9285</v>
      </c>
      <c r="B38633" s="47">
        <v>3592.0</v>
      </c>
      <c r="C38633" s="47">
        <v>0.08</v>
      </c>
    </row>
    <row r="38634">
      <c r="A38634" s="47" t="s">
        <v>9285</v>
      </c>
      <c r="B38634" s="47">
        <v>3593.0</v>
      </c>
      <c r="C38634" s="47">
        <v>0.08</v>
      </c>
    </row>
    <row r="38635">
      <c r="A38635" s="47" t="s">
        <v>9285</v>
      </c>
      <c r="B38635" s="47">
        <v>3594.0</v>
      </c>
      <c r="C38635" s="47">
        <v>0.08</v>
      </c>
    </row>
    <row r="38636">
      <c r="A38636" s="47" t="s">
        <v>9285</v>
      </c>
      <c r="B38636" s="47">
        <v>3595.0</v>
      </c>
      <c r="C38636" s="47">
        <v>0.08</v>
      </c>
    </row>
    <row r="38637">
      <c r="A38637" s="47" t="s">
        <v>9285</v>
      </c>
      <c r="B38637" s="47">
        <v>3596.0</v>
      </c>
      <c r="C38637" s="47">
        <v>0.08</v>
      </c>
    </row>
    <row r="38638">
      <c r="A38638" s="47" t="s">
        <v>9285</v>
      </c>
      <c r="B38638" s="47">
        <v>3597.0</v>
      </c>
      <c r="C38638" s="47">
        <v>0.08</v>
      </c>
    </row>
    <row r="38639">
      <c r="A38639" s="47" t="s">
        <v>9285</v>
      </c>
      <c r="B38639" s="47">
        <v>3598.0</v>
      </c>
      <c r="C38639" s="47">
        <v>0.08</v>
      </c>
    </row>
    <row r="38640">
      <c r="A38640" s="47" t="s">
        <v>9285</v>
      </c>
      <c r="B38640" s="47">
        <v>3599.0</v>
      </c>
      <c r="C38640" s="47">
        <v>0.08</v>
      </c>
    </row>
    <row r="38641">
      <c r="A38641" s="47" t="s">
        <v>9285</v>
      </c>
      <c r="B38641" s="47">
        <v>3600.0</v>
      </c>
      <c r="C38641" s="47">
        <v>0.08</v>
      </c>
    </row>
    <row r="38642">
      <c r="A38642" s="47" t="s">
        <v>9285</v>
      </c>
      <c r="B38642" s="47">
        <v>3601.0</v>
      </c>
      <c r="C38642" s="47">
        <v>0.08</v>
      </c>
    </row>
    <row r="38643">
      <c r="A38643" s="47" t="s">
        <v>9285</v>
      </c>
      <c r="B38643" s="47">
        <v>3602.0</v>
      </c>
      <c r="C38643" s="47">
        <v>0.08</v>
      </c>
    </row>
    <row r="38644">
      <c r="A38644" s="47" t="s">
        <v>9285</v>
      </c>
      <c r="B38644" s="47">
        <v>3603.0</v>
      </c>
      <c r="C38644" s="47">
        <v>0.08</v>
      </c>
    </row>
    <row r="38645">
      <c r="A38645" s="47" t="s">
        <v>9285</v>
      </c>
      <c r="B38645" s="47">
        <v>3604.0</v>
      </c>
      <c r="C38645" s="47">
        <v>0.08</v>
      </c>
    </row>
    <row r="38646">
      <c r="A38646" s="47" t="s">
        <v>9285</v>
      </c>
      <c r="B38646" s="47">
        <v>3605.0</v>
      </c>
      <c r="C38646" s="47">
        <v>0.08</v>
      </c>
    </row>
    <row r="38647">
      <c r="A38647" s="47" t="s">
        <v>9285</v>
      </c>
      <c r="B38647" s="47">
        <v>3606.0</v>
      </c>
      <c r="C38647" s="47">
        <v>0.08</v>
      </c>
    </row>
    <row r="38648">
      <c r="A38648" s="47" t="s">
        <v>9285</v>
      </c>
      <c r="B38648" s="47">
        <v>3607.0</v>
      </c>
      <c r="C38648" s="47">
        <v>0.08</v>
      </c>
    </row>
    <row r="38649">
      <c r="A38649" s="47" t="s">
        <v>9285</v>
      </c>
      <c r="B38649" s="47">
        <v>3608.0</v>
      </c>
      <c r="C38649" s="47">
        <v>0.08</v>
      </c>
    </row>
    <row r="38650">
      <c r="A38650" s="47" t="s">
        <v>9285</v>
      </c>
      <c r="B38650" s="47">
        <v>3609.0</v>
      </c>
      <c r="C38650" s="47">
        <v>0.08</v>
      </c>
    </row>
    <row r="38651">
      <c r="A38651" s="47" t="s">
        <v>9285</v>
      </c>
      <c r="B38651" s="47">
        <v>3610.0</v>
      </c>
      <c r="C38651" s="47">
        <v>0.08</v>
      </c>
    </row>
    <row r="38652">
      <c r="A38652" s="47" t="s">
        <v>9285</v>
      </c>
      <c r="B38652" s="47">
        <v>3611.0</v>
      </c>
      <c r="C38652" s="47">
        <v>0.08</v>
      </c>
    </row>
    <row r="38653">
      <c r="A38653" s="47" t="s">
        <v>9285</v>
      </c>
      <c r="B38653" s="47">
        <v>3612.0</v>
      </c>
      <c r="C38653" s="47">
        <v>0.08</v>
      </c>
    </row>
    <row r="38654">
      <c r="A38654" s="47" t="s">
        <v>9285</v>
      </c>
      <c r="B38654" s="47">
        <v>3613.0</v>
      </c>
      <c r="C38654" s="47">
        <v>0.08</v>
      </c>
    </row>
    <row r="38655">
      <c r="A38655" s="47" t="s">
        <v>9285</v>
      </c>
      <c r="B38655" s="47">
        <v>3614.0</v>
      </c>
      <c r="C38655" s="47">
        <v>0.08</v>
      </c>
    </row>
    <row r="38656">
      <c r="A38656" s="47" t="s">
        <v>9285</v>
      </c>
      <c r="B38656" s="47">
        <v>3615.0</v>
      </c>
      <c r="C38656" s="47">
        <v>0.08</v>
      </c>
    </row>
    <row r="38657">
      <c r="A38657" s="47" t="s">
        <v>9285</v>
      </c>
      <c r="B38657" s="47">
        <v>3616.0</v>
      </c>
      <c r="C38657" s="47">
        <v>0.08</v>
      </c>
    </row>
    <row r="38658">
      <c r="A38658" s="47" t="s">
        <v>9285</v>
      </c>
      <c r="B38658" s="47">
        <v>3617.0</v>
      </c>
      <c r="C38658" s="47">
        <v>0.08</v>
      </c>
    </row>
    <row r="38659">
      <c r="A38659" s="47" t="s">
        <v>9285</v>
      </c>
      <c r="B38659" s="47">
        <v>3618.0</v>
      </c>
      <c r="C38659" s="47">
        <v>0.08</v>
      </c>
    </row>
    <row r="38660">
      <c r="A38660" s="47" t="s">
        <v>9285</v>
      </c>
      <c r="B38660" s="47">
        <v>3619.0</v>
      </c>
      <c r="C38660" s="47">
        <v>0.08</v>
      </c>
    </row>
    <row r="38661">
      <c r="A38661" s="47" t="s">
        <v>9285</v>
      </c>
      <c r="B38661" s="47">
        <v>3620.0</v>
      </c>
      <c r="C38661" s="47">
        <v>0.08</v>
      </c>
    </row>
    <row r="38662">
      <c r="A38662" s="47" t="s">
        <v>9285</v>
      </c>
      <c r="B38662" s="47">
        <v>3621.0</v>
      </c>
      <c r="C38662" s="47">
        <v>0.08</v>
      </c>
    </row>
    <row r="38663">
      <c r="A38663" s="47" t="s">
        <v>9285</v>
      </c>
      <c r="B38663" s="47">
        <v>3622.0</v>
      </c>
      <c r="C38663" s="47">
        <v>0.08</v>
      </c>
    </row>
    <row r="38664">
      <c r="A38664" s="47" t="s">
        <v>9285</v>
      </c>
      <c r="B38664" s="47">
        <v>3623.0</v>
      </c>
      <c r="C38664" s="47">
        <v>0.08</v>
      </c>
    </row>
    <row r="38665">
      <c r="A38665" s="47" t="s">
        <v>9285</v>
      </c>
      <c r="B38665" s="47">
        <v>3624.0</v>
      </c>
      <c r="C38665" s="47">
        <v>0.08</v>
      </c>
    </row>
    <row r="38666">
      <c r="A38666" s="47" t="s">
        <v>9285</v>
      </c>
      <c r="B38666" s="47">
        <v>3625.0</v>
      </c>
      <c r="C38666" s="47">
        <v>0.08</v>
      </c>
    </row>
    <row r="38667">
      <c r="A38667" s="47" t="s">
        <v>9285</v>
      </c>
      <c r="B38667" s="47">
        <v>3626.0</v>
      </c>
      <c r="C38667" s="47">
        <v>0.08</v>
      </c>
    </row>
    <row r="38668">
      <c r="A38668" s="47" t="s">
        <v>9285</v>
      </c>
      <c r="B38668" s="47">
        <v>3627.0</v>
      </c>
      <c r="C38668" s="47">
        <v>0.08</v>
      </c>
    </row>
    <row r="38669">
      <c r="A38669" s="47" t="s">
        <v>9285</v>
      </c>
      <c r="B38669" s="47">
        <v>3628.0</v>
      </c>
      <c r="C38669" s="47">
        <v>0.08</v>
      </c>
    </row>
    <row r="38670">
      <c r="A38670" s="47" t="s">
        <v>9285</v>
      </c>
      <c r="B38670" s="47">
        <v>3629.0</v>
      </c>
      <c r="C38670" s="47">
        <v>0.08</v>
      </c>
    </row>
    <row r="38671">
      <c r="A38671" s="47" t="s">
        <v>9285</v>
      </c>
      <c r="B38671" s="47">
        <v>3630.0</v>
      </c>
      <c r="C38671" s="47">
        <v>0.08</v>
      </c>
    </row>
    <row r="38672">
      <c r="A38672" s="47" t="s">
        <v>9285</v>
      </c>
      <c r="B38672" s="47">
        <v>3631.0</v>
      </c>
      <c r="C38672" s="47">
        <v>0.08</v>
      </c>
    </row>
    <row r="38673">
      <c r="A38673" s="47" t="s">
        <v>9285</v>
      </c>
      <c r="B38673" s="47">
        <v>3632.0</v>
      </c>
      <c r="C38673" s="47">
        <v>0.08</v>
      </c>
    </row>
    <row r="38674">
      <c r="A38674" s="47" t="s">
        <v>9285</v>
      </c>
      <c r="B38674" s="47">
        <v>3633.0</v>
      </c>
      <c r="C38674" s="47">
        <v>0.08</v>
      </c>
    </row>
    <row r="38675">
      <c r="A38675" s="47" t="s">
        <v>9285</v>
      </c>
      <c r="B38675" s="47">
        <v>3634.0</v>
      </c>
      <c r="C38675" s="47">
        <v>0.08</v>
      </c>
    </row>
    <row r="38676">
      <c r="A38676" s="47" t="s">
        <v>9285</v>
      </c>
      <c r="B38676" s="47">
        <v>3635.0</v>
      </c>
      <c r="C38676" s="47">
        <v>0.08</v>
      </c>
    </row>
    <row r="38677">
      <c r="A38677" s="47" t="s">
        <v>9285</v>
      </c>
      <c r="B38677" s="47">
        <v>3636.0</v>
      </c>
      <c r="C38677" s="47">
        <v>0.08</v>
      </c>
    </row>
    <row r="38678">
      <c r="A38678" s="47" t="s">
        <v>9285</v>
      </c>
      <c r="B38678" s="47">
        <v>3637.0</v>
      </c>
      <c r="C38678" s="47">
        <v>0.08</v>
      </c>
    </row>
    <row r="38679">
      <c r="A38679" s="47" t="s">
        <v>9285</v>
      </c>
      <c r="B38679" s="47">
        <v>3638.0</v>
      </c>
      <c r="C38679" s="47">
        <v>0.08</v>
      </c>
    </row>
    <row r="38680">
      <c r="A38680" s="47" t="s">
        <v>9285</v>
      </c>
      <c r="B38680" s="47">
        <v>3639.0</v>
      </c>
      <c r="C38680" s="47">
        <v>0.08</v>
      </c>
    </row>
    <row r="38681">
      <c r="A38681" s="47" t="s">
        <v>9285</v>
      </c>
      <c r="B38681" s="47">
        <v>3640.0</v>
      </c>
      <c r="C38681" s="47">
        <v>0.08</v>
      </c>
    </row>
    <row r="38682">
      <c r="A38682" s="47" t="s">
        <v>9285</v>
      </c>
      <c r="B38682" s="47">
        <v>3641.0</v>
      </c>
      <c r="C38682" s="47">
        <v>0.08</v>
      </c>
    </row>
    <row r="38683">
      <c r="A38683" s="47" t="s">
        <v>9285</v>
      </c>
      <c r="B38683" s="47">
        <v>3642.0</v>
      </c>
      <c r="C38683" s="47">
        <v>0.08</v>
      </c>
    </row>
    <row r="38684">
      <c r="A38684" s="47" t="s">
        <v>9285</v>
      </c>
      <c r="B38684" s="47">
        <v>3643.0</v>
      </c>
      <c r="C38684" s="47">
        <v>0.08</v>
      </c>
    </row>
    <row r="38685">
      <c r="A38685" s="47" t="s">
        <v>9285</v>
      </c>
      <c r="B38685" s="47">
        <v>3644.0</v>
      </c>
      <c r="C38685" s="47">
        <v>0.08</v>
      </c>
    </row>
    <row r="38686">
      <c r="A38686" s="47" t="s">
        <v>9285</v>
      </c>
      <c r="B38686" s="47">
        <v>3645.0</v>
      </c>
      <c r="C38686" s="47">
        <v>0.08</v>
      </c>
    </row>
    <row r="38687">
      <c r="A38687" s="47" t="s">
        <v>9285</v>
      </c>
      <c r="B38687" s="47">
        <v>3646.0</v>
      </c>
      <c r="C38687" s="47">
        <v>0.08</v>
      </c>
    </row>
    <row r="38688">
      <c r="A38688" s="47" t="s">
        <v>9285</v>
      </c>
      <c r="B38688" s="47">
        <v>3647.0</v>
      </c>
      <c r="C38688" s="47">
        <v>0.08</v>
      </c>
    </row>
    <row r="38689">
      <c r="A38689" s="47" t="s">
        <v>9285</v>
      </c>
      <c r="B38689" s="47">
        <v>3648.0</v>
      </c>
      <c r="C38689" s="47">
        <v>0.08</v>
      </c>
    </row>
    <row r="38690">
      <c r="A38690" s="47" t="s">
        <v>9285</v>
      </c>
      <c r="B38690" s="47">
        <v>3649.0</v>
      </c>
      <c r="C38690" s="47">
        <v>0.08</v>
      </c>
    </row>
    <row r="38691">
      <c r="A38691" s="47" t="s">
        <v>9285</v>
      </c>
      <c r="B38691" s="47">
        <v>3650.0</v>
      </c>
      <c r="C38691" s="47">
        <v>0.08</v>
      </c>
    </row>
    <row r="38692">
      <c r="A38692" s="47" t="s">
        <v>9285</v>
      </c>
      <c r="B38692" s="47">
        <v>3651.0</v>
      </c>
      <c r="C38692" s="47">
        <v>0.08</v>
      </c>
    </row>
    <row r="38693">
      <c r="A38693" s="47" t="s">
        <v>9285</v>
      </c>
      <c r="B38693" s="47">
        <v>3652.0</v>
      </c>
      <c r="C38693" s="47">
        <v>0.08</v>
      </c>
    </row>
    <row r="38694">
      <c r="A38694" s="47" t="s">
        <v>9285</v>
      </c>
      <c r="B38694" s="47">
        <v>3653.0</v>
      </c>
      <c r="C38694" s="47">
        <v>0.08</v>
      </c>
    </row>
    <row r="38695">
      <c r="A38695" s="47" t="s">
        <v>9285</v>
      </c>
      <c r="B38695" s="47">
        <v>3654.0</v>
      </c>
      <c r="C38695" s="47">
        <v>0.08</v>
      </c>
    </row>
    <row r="38696">
      <c r="A38696" s="47" t="s">
        <v>9285</v>
      </c>
      <c r="B38696" s="47">
        <v>3655.0</v>
      </c>
      <c r="C38696" s="47">
        <v>0.08</v>
      </c>
    </row>
    <row r="38697">
      <c r="A38697" s="47" t="s">
        <v>9285</v>
      </c>
      <c r="B38697" s="47">
        <v>3656.0</v>
      </c>
      <c r="C38697" s="47">
        <v>0.08</v>
      </c>
    </row>
    <row r="38698">
      <c r="A38698" s="47" t="s">
        <v>9285</v>
      </c>
      <c r="B38698" s="47">
        <v>3657.0</v>
      </c>
      <c r="C38698" s="47">
        <v>0.08</v>
      </c>
    </row>
    <row r="38699">
      <c r="A38699" s="47" t="s">
        <v>9285</v>
      </c>
      <c r="B38699" s="47">
        <v>3658.0</v>
      </c>
      <c r="C38699" s="47">
        <v>0.08</v>
      </c>
    </row>
    <row r="38700">
      <c r="A38700" s="47" t="s">
        <v>9285</v>
      </c>
      <c r="B38700" s="47">
        <v>3659.0</v>
      </c>
      <c r="C38700" s="47">
        <v>0.08</v>
      </c>
    </row>
    <row r="38701">
      <c r="A38701" s="47" t="s">
        <v>9285</v>
      </c>
      <c r="B38701" s="47">
        <v>3660.0</v>
      </c>
      <c r="C38701" s="47">
        <v>0.08</v>
      </c>
    </row>
    <row r="38702">
      <c r="A38702" s="47" t="s">
        <v>9285</v>
      </c>
      <c r="B38702" s="47">
        <v>3661.0</v>
      </c>
      <c r="C38702" s="47">
        <v>0.08</v>
      </c>
    </row>
    <row r="38703">
      <c r="A38703" s="47" t="s">
        <v>9285</v>
      </c>
      <c r="B38703" s="47">
        <v>3662.0</v>
      </c>
      <c r="C38703" s="47">
        <v>0.08</v>
      </c>
    </row>
    <row r="38704">
      <c r="A38704" s="47" t="s">
        <v>9285</v>
      </c>
      <c r="B38704" s="47">
        <v>3663.0</v>
      </c>
      <c r="C38704" s="47">
        <v>0.08</v>
      </c>
    </row>
    <row r="38705">
      <c r="A38705" s="47" t="s">
        <v>9285</v>
      </c>
      <c r="B38705" s="47">
        <v>3664.0</v>
      </c>
      <c r="C38705" s="47">
        <v>0.08</v>
      </c>
    </row>
    <row r="38706">
      <c r="A38706" s="47" t="s">
        <v>9285</v>
      </c>
      <c r="B38706" s="47">
        <v>3665.0</v>
      </c>
      <c r="C38706" s="47">
        <v>0.08</v>
      </c>
    </row>
    <row r="38707">
      <c r="A38707" s="47" t="s">
        <v>9285</v>
      </c>
      <c r="B38707" s="47">
        <v>3666.0</v>
      </c>
      <c r="C38707" s="47">
        <v>0.08</v>
      </c>
    </row>
    <row r="38708">
      <c r="A38708" s="47" t="s">
        <v>9285</v>
      </c>
      <c r="B38708" s="47">
        <v>3667.0</v>
      </c>
      <c r="C38708" s="47">
        <v>0.08</v>
      </c>
    </row>
    <row r="38709">
      <c r="A38709" s="47" t="s">
        <v>9285</v>
      </c>
      <c r="B38709" s="47">
        <v>3668.0</v>
      </c>
      <c r="C38709" s="47">
        <v>0.08</v>
      </c>
    </row>
    <row r="38710">
      <c r="A38710" s="47" t="s">
        <v>9285</v>
      </c>
      <c r="B38710" s="47">
        <v>3669.0</v>
      </c>
      <c r="C38710" s="47">
        <v>0.08</v>
      </c>
    </row>
    <row r="38711">
      <c r="A38711" s="47" t="s">
        <v>9285</v>
      </c>
      <c r="B38711" s="47">
        <v>3670.0</v>
      </c>
      <c r="C38711" s="47">
        <v>0.08</v>
      </c>
    </row>
    <row r="38712">
      <c r="A38712" s="47" t="s">
        <v>9285</v>
      </c>
      <c r="B38712" s="47">
        <v>3671.0</v>
      </c>
      <c r="C38712" s="47">
        <v>0.08</v>
      </c>
    </row>
    <row r="38713">
      <c r="A38713" s="47" t="s">
        <v>9285</v>
      </c>
      <c r="B38713" s="47">
        <v>3672.0</v>
      </c>
      <c r="C38713" s="47">
        <v>0.08</v>
      </c>
    </row>
    <row r="38714">
      <c r="A38714" s="47" t="s">
        <v>9285</v>
      </c>
      <c r="B38714" s="47">
        <v>3673.0</v>
      </c>
      <c r="C38714" s="47">
        <v>0.08</v>
      </c>
    </row>
    <row r="38715">
      <c r="A38715" s="47" t="s">
        <v>9285</v>
      </c>
      <c r="B38715" s="47">
        <v>3674.0</v>
      </c>
      <c r="C38715" s="47">
        <v>0.08</v>
      </c>
    </row>
    <row r="38716">
      <c r="A38716" s="47" t="s">
        <v>9285</v>
      </c>
      <c r="B38716" s="47">
        <v>3675.0</v>
      </c>
      <c r="C38716" s="47">
        <v>0.08</v>
      </c>
    </row>
    <row r="38717">
      <c r="A38717" s="47" t="s">
        <v>9285</v>
      </c>
      <c r="B38717" s="47">
        <v>3676.0</v>
      </c>
      <c r="C38717" s="47">
        <v>0.08</v>
      </c>
    </row>
    <row r="38718">
      <c r="A38718" s="47" t="s">
        <v>9285</v>
      </c>
      <c r="B38718" s="47">
        <v>3677.0</v>
      </c>
      <c r="C38718" s="47">
        <v>0.08</v>
      </c>
    </row>
    <row r="38719">
      <c r="A38719" s="47" t="s">
        <v>9285</v>
      </c>
      <c r="B38719" s="47">
        <v>3678.0</v>
      </c>
      <c r="C38719" s="47">
        <v>0.08</v>
      </c>
    </row>
    <row r="38720">
      <c r="A38720" s="47" t="s">
        <v>9285</v>
      </c>
      <c r="B38720" s="47">
        <v>3679.0</v>
      </c>
      <c r="C38720" s="47">
        <v>0.08</v>
      </c>
    </row>
    <row r="38721">
      <c r="A38721" s="47" t="s">
        <v>9285</v>
      </c>
      <c r="B38721" s="47">
        <v>3680.0</v>
      </c>
      <c r="C38721" s="47">
        <v>0.08</v>
      </c>
    </row>
    <row r="38722">
      <c r="A38722" s="47" t="s">
        <v>9285</v>
      </c>
      <c r="B38722" s="47">
        <v>3681.0</v>
      </c>
      <c r="C38722" s="47">
        <v>0.08</v>
      </c>
    </row>
    <row r="38723">
      <c r="A38723" s="47" t="s">
        <v>9285</v>
      </c>
      <c r="B38723" s="47">
        <v>3682.0</v>
      </c>
      <c r="C38723" s="47">
        <v>0.08</v>
      </c>
    </row>
    <row r="38724">
      <c r="A38724" s="47" t="s">
        <v>9285</v>
      </c>
      <c r="B38724" s="47">
        <v>3683.0</v>
      </c>
      <c r="C38724" s="47">
        <v>0.08</v>
      </c>
    </row>
    <row r="38725">
      <c r="A38725" s="47" t="s">
        <v>9285</v>
      </c>
      <c r="B38725" s="47">
        <v>3684.0</v>
      </c>
      <c r="C38725" s="47">
        <v>0.08</v>
      </c>
    </row>
    <row r="38726">
      <c r="A38726" s="47" t="s">
        <v>9285</v>
      </c>
      <c r="B38726" s="47">
        <v>3685.0</v>
      </c>
      <c r="C38726" s="47">
        <v>0.08</v>
      </c>
    </row>
    <row r="38727">
      <c r="A38727" s="47" t="s">
        <v>9285</v>
      </c>
      <c r="B38727" s="47">
        <v>3686.0</v>
      </c>
      <c r="C38727" s="47">
        <v>0.08</v>
      </c>
    </row>
    <row r="38728">
      <c r="A38728" s="47" t="s">
        <v>9285</v>
      </c>
      <c r="B38728" s="47">
        <v>3687.0</v>
      </c>
      <c r="C38728" s="47">
        <v>0.08</v>
      </c>
    </row>
    <row r="38729">
      <c r="A38729" s="47" t="s">
        <v>9285</v>
      </c>
      <c r="B38729" s="47">
        <v>3688.0</v>
      </c>
      <c r="C38729" s="47">
        <v>0.08</v>
      </c>
    </row>
    <row r="38730">
      <c r="A38730" s="47" t="s">
        <v>9285</v>
      </c>
      <c r="B38730" s="47">
        <v>3689.0</v>
      </c>
      <c r="C38730" s="47">
        <v>0.08</v>
      </c>
    </row>
    <row r="38731">
      <c r="A38731" s="47" t="s">
        <v>9285</v>
      </c>
      <c r="B38731" s="47">
        <v>3690.0</v>
      </c>
      <c r="C38731" s="47">
        <v>0.08</v>
      </c>
    </row>
    <row r="38732">
      <c r="A38732" s="47" t="s">
        <v>9285</v>
      </c>
      <c r="B38732" s="47">
        <v>3691.0</v>
      </c>
      <c r="C38732" s="47">
        <v>0.08</v>
      </c>
    </row>
    <row r="38733">
      <c r="A38733" s="47" t="s">
        <v>9285</v>
      </c>
      <c r="B38733" s="47">
        <v>3692.0</v>
      </c>
      <c r="C38733" s="47">
        <v>0.08</v>
      </c>
    </row>
    <row r="38734">
      <c r="A38734" s="47" t="s">
        <v>9285</v>
      </c>
      <c r="B38734" s="47">
        <v>3693.0</v>
      </c>
      <c r="C38734" s="47">
        <v>0.08</v>
      </c>
    </row>
    <row r="38735">
      <c r="A38735" s="47" t="s">
        <v>9285</v>
      </c>
      <c r="B38735" s="47">
        <v>3694.0</v>
      </c>
      <c r="C38735" s="47">
        <v>0.08</v>
      </c>
    </row>
    <row r="38736">
      <c r="A38736" s="47" t="s">
        <v>9285</v>
      </c>
      <c r="B38736" s="47">
        <v>3695.0</v>
      </c>
      <c r="C38736" s="47">
        <v>0.08</v>
      </c>
    </row>
    <row r="38737">
      <c r="A38737" s="47" t="s">
        <v>9285</v>
      </c>
      <c r="B38737" s="47">
        <v>3696.0</v>
      </c>
      <c r="C38737" s="47">
        <v>0.08</v>
      </c>
    </row>
    <row r="38738">
      <c r="A38738" s="47" t="s">
        <v>9285</v>
      </c>
      <c r="B38738" s="47">
        <v>3697.0</v>
      </c>
      <c r="C38738" s="47">
        <v>0.08</v>
      </c>
    </row>
    <row r="38739">
      <c r="A38739" s="47" t="s">
        <v>9285</v>
      </c>
      <c r="B38739" s="47">
        <v>3698.0</v>
      </c>
      <c r="C38739" s="47">
        <v>0.08</v>
      </c>
    </row>
    <row r="38740">
      <c r="A38740" s="47" t="s">
        <v>9285</v>
      </c>
      <c r="B38740" s="47">
        <v>3699.0</v>
      </c>
      <c r="C38740" s="47">
        <v>0.08</v>
      </c>
    </row>
    <row r="38741">
      <c r="A38741" s="47" t="s">
        <v>9285</v>
      </c>
      <c r="B38741" s="47">
        <v>3700.0</v>
      </c>
      <c r="C38741" s="47">
        <v>0.08</v>
      </c>
    </row>
    <row r="38742">
      <c r="A38742" s="47" t="s">
        <v>9285</v>
      </c>
      <c r="B38742" s="47">
        <v>3701.0</v>
      </c>
      <c r="C38742" s="47">
        <v>0.08</v>
      </c>
    </row>
    <row r="38743">
      <c r="A38743" s="47" t="s">
        <v>9285</v>
      </c>
      <c r="B38743" s="47">
        <v>3702.0</v>
      </c>
      <c r="C38743" s="47">
        <v>0.08</v>
      </c>
    </row>
    <row r="38744">
      <c r="A38744" s="47" t="s">
        <v>9285</v>
      </c>
      <c r="B38744" s="47">
        <v>3703.0</v>
      </c>
      <c r="C38744" s="47">
        <v>0.08</v>
      </c>
    </row>
    <row r="38745">
      <c r="A38745" s="47" t="s">
        <v>9285</v>
      </c>
      <c r="B38745" s="47">
        <v>3704.0</v>
      </c>
      <c r="C38745" s="47">
        <v>0.08</v>
      </c>
    </row>
    <row r="38746">
      <c r="A38746" s="47" t="s">
        <v>9285</v>
      </c>
      <c r="B38746" s="47">
        <v>3705.0</v>
      </c>
      <c r="C38746" s="47">
        <v>0.08</v>
      </c>
    </row>
    <row r="38747">
      <c r="A38747" s="47" t="s">
        <v>9285</v>
      </c>
      <c r="B38747" s="47">
        <v>3706.0</v>
      </c>
      <c r="C38747" s="47">
        <v>0.08</v>
      </c>
    </row>
    <row r="38748">
      <c r="A38748" s="47" t="s">
        <v>9285</v>
      </c>
      <c r="B38748" s="47">
        <v>3707.0</v>
      </c>
      <c r="C38748" s="47">
        <v>0.08</v>
      </c>
    </row>
    <row r="38749">
      <c r="A38749" s="47" t="s">
        <v>9285</v>
      </c>
      <c r="B38749" s="47">
        <v>3708.0</v>
      </c>
      <c r="C38749" s="47">
        <v>0.08</v>
      </c>
    </row>
    <row r="38750">
      <c r="A38750" s="47" t="s">
        <v>9285</v>
      </c>
      <c r="B38750" s="47">
        <v>3709.0</v>
      </c>
      <c r="C38750" s="47">
        <v>0.08</v>
      </c>
    </row>
    <row r="38751">
      <c r="A38751" s="47" t="s">
        <v>9285</v>
      </c>
      <c r="B38751" s="47">
        <v>3710.0</v>
      </c>
      <c r="C38751" s="47">
        <v>0.08</v>
      </c>
    </row>
    <row r="38752">
      <c r="A38752" s="47" t="s">
        <v>9285</v>
      </c>
      <c r="B38752" s="47">
        <v>3711.0</v>
      </c>
      <c r="C38752" s="47">
        <v>0.08</v>
      </c>
    </row>
    <row r="38753">
      <c r="A38753" s="47" t="s">
        <v>9285</v>
      </c>
      <c r="B38753" s="47">
        <v>3712.0</v>
      </c>
      <c r="C38753" s="47">
        <v>0.08</v>
      </c>
    </row>
    <row r="38754">
      <c r="A38754" s="47" t="s">
        <v>9285</v>
      </c>
      <c r="B38754" s="47">
        <v>3713.0</v>
      </c>
      <c r="C38754" s="47">
        <v>0.08</v>
      </c>
    </row>
    <row r="38755">
      <c r="A38755" s="47" t="s">
        <v>9285</v>
      </c>
      <c r="B38755" s="47">
        <v>3714.0</v>
      </c>
      <c r="C38755" s="47">
        <v>0.08</v>
      </c>
    </row>
    <row r="38756">
      <c r="A38756" s="47" t="s">
        <v>9285</v>
      </c>
      <c r="B38756" s="47">
        <v>3715.0</v>
      </c>
      <c r="C38756" s="47">
        <v>0.08</v>
      </c>
    </row>
    <row r="38757">
      <c r="A38757" s="47" t="s">
        <v>9285</v>
      </c>
      <c r="B38757" s="47">
        <v>3716.0</v>
      </c>
      <c r="C38757" s="47">
        <v>0.08</v>
      </c>
    </row>
    <row r="38758">
      <c r="A38758" s="47" t="s">
        <v>9285</v>
      </c>
      <c r="B38758" s="47">
        <v>3717.0</v>
      </c>
      <c r="C38758" s="47">
        <v>0.08</v>
      </c>
    </row>
    <row r="38759">
      <c r="A38759" s="47" t="s">
        <v>9285</v>
      </c>
      <c r="B38759" s="47">
        <v>3718.0</v>
      </c>
      <c r="C38759" s="47">
        <v>0.08</v>
      </c>
    </row>
    <row r="38760">
      <c r="A38760" s="47" t="s">
        <v>9285</v>
      </c>
      <c r="B38760" s="47">
        <v>3719.0</v>
      </c>
      <c r="C38760" s="47">
        <v>0.08</v>
      </c>
    </row>
    <row r="38761">
      <c r="A38761" s="47" t="s">
        <v>9285</v>
      </c>
      <c r="B38761" s="47">
        <v>3720.0</v>
      </c>
      <c r="C38761" s="47">
        <v>0.08</v>
      </c>
    </row>
    <row r="38762">
      <c r="A38762" s="47" t="s">
        <v>9285</v>
      </c>
      <c r="B38762" s="47">
        <v>3721.0</v>
      </c>
      <c r="C38762" s="47">
        <v>0.08</v>
      </c>
    </row>
    <row r="38763">
      <c r="A38763" s="47" t="s">
        <v>9285</v>
      </c>
      <c r="B38763" s="47">
        <v>3722.0</v>
      </c>
      <c r="C38763" s="47">
        <v>0.08</v>
      </c>
    </row>
    <row r="38764">
      <c r="A38764" s="47" t="s">
        <v>9285</v>
      </c>
      <c r="B38764" s="47">
        <v>3723.0</v>
      </c>
      <c r="C38764" s="47">
        <v>0.08</v>
      </c>
    </row>
    <row r="38765">
      <c r="A38765" s="47" t="s">
        <v>9285</v>
      </c>
      <c r="B38765" s="47">
        <v>3724.0</v>
      </c>
      <c r="C38765" s="47">
        <v>0.08</v>
      </c>
    </row>
    <row r="38766">
      <c r="A38766" s="47" t="s">
        <v>9285</v>
      </c>
      <c r="B38766" s="47">
        <v>3725.0</v>
      </c>
      <c r="C38766" s="47">
        <v>0.08</v>
      </c>
    </row>
    <row r="38767">
      <c r="A38767" s="47" t="s">
        <v>9285</v>
      </c>
      <c r="B38767" s="47">
        <v>3726.0</v>
      </c>
      <c r="C38767" s="47">
        <v>0.08</v>
      </c>
    </row>
    <row r="38768">
      <c r="A38768" s="47" t="s">
        <v>9285</v>
      </c>
      <c r="B38768" s="47">
        <v>3727.0</v>
      </c>
      <c r="C38768" s="47">
        <v>0.08</v>
      </c>
    </row>
    <row r="38769">
      <c r="A38769" s="47" t="s">
        <v>9285</v>
      </c>
      <c r="B38769" s="47">
        <v>3728.0</v>
      </c>
      <c r="C38769" s="47">
        <v>0.08</v>
      </c>
    </row>
    <row r="38770">
      <c r="A38770" s="47" t="s">
        <v>9285</v>
      </c>
      <c r="B38770" s="47">
        <v>3729.0</v>
      </c>
      <c r="C38770" s="47">
        <v>0.08</v>
      </c>
    </row>
    <row r="38771">
      <c r="A38771" s="47" t="s">
        <v>9285</v>
      </c>
      <c r="B38771" s="47">
        <v>3730.0</v>
      </c>
      <c r="C38771" s="47">
        <v>0.08</v>
      </c>
    </row>
    <row r="38772">
      <c r="A38772" s="47" t="s">
        <v>9285</v>
      </c>
      <c r="B38772" s="47">
        <v>3731.0</v>
      </c>
      <c r="C38772" s="47">
        <v>0.08</v>
      </c>
    </row>
    <row r="38773">
      <c r="A38773" s="47" t="s">
        <v>9285</v>
      </c>
      <c r="B38773" s="47">
        <v>3732.0</v>
      </c>
      <c r="C38773" s="47">
        <v>0.08</v>
      </c>
    </row>
    <row r="38774">
      <c r="A38774" s="47" t="s">
        <v>9285</v>
      </c>
      <c r="B38774" s="47">
        <v>3733.0</v>
      </c>
      <c r="C38774" s="47">
        <v>0.08</v>
      </c>
    </row>
    <row r="38775">
      <c r="A38775" s="47" t="s">
        <v>9285</v>
      </c>
      <c r="B38775" s="47">
        <v>3734.0</v>
      </c>
      <c r="C38775" s="47">
        <v>0.08</v>
      </c>
    </row>
    <row r="38776">
      <c r="A38776" s="47" t="s">
        <v>9285</v>
      </c>
      <c r="B38776" s="47">
        <v>3735.0</v>
      </c>
      <c r="C38776" s="47">
        <v>0.08</v>
      </c>
    </row>
    <row r="38777">
      <c r="A38777" s="47" t="s">
        <v>9285</v>
      </c>
      <c r="B38777" s="47">
        <v>3736.0</v>
      </c>
      <c r="C38777" s="47">
        <v>0.08</v>
      </c>
    </row>
    <row r="38778">
      <c r="A38778" s="47" t="s">
        <v>9285</v>
      </c>
      <c r="B38778" s="47">
        <v>3737.0</v>
      </c>
      <c r="C38778" s="47">
        <v>0.08</v>
      </c>
    </row>
    <row r="38779">
      <c r="A38779" s="47" t="s">
        <v>9285</v>
      </c>
      <c r="B38779" s="47">
        <v>3738.0</v>
      </c>
      <c r="C38779" s="47">
        <v>0.08</v>
      </c>
    </row>
    <row r="38780">
      <c r="A38780" s="47" t="s">
        <v>9285</v>
      </c>
      <c r="B38780" s="47">
        <v>3739.0</v>
      </c>
      <c r="C38780" s="47">
        <v>0.08</v>
      </c>
    </row>
    <row r="38781">
      <c r="A38781" s="47" t="s">
        <v>9285</v>
      </c>
      <c r="B38781" s="47">
        <v>3740.0</v>
      </c>
      <c r="C38781" s="47">
        <v>0.08</v>
      </c>
    </row>
    <row r="38782">
      <c r="A38782" s="47" t="s">
        <v>9285</v>
      </c>
      <c r="B38782" s="47">
        <v>3741.0</v>
      </c>
      <c r="C38782" s="47">
        <v>0.08</v>
      </c>
    </row>
    <row r="38783">
      <c r="A38783" s="47" t="s">
        <v>9285</v>
      </c>
      <c r="B38783" s="47">
        <v>3742.0</v>
      </c>
      <c r="C38783" s="47">
        <v>0.08</v>
      </c>
    </row>
    <row r="38784">
      <c r="A38784" s="47" t="s">
        <v>9285</v>
      </c>
      <c r="B38784" s="47">
        <v>3743.0</v>
      </c>
      <c r="C38784" s="47">
        <v>0.08</v>
      </c>
    </row>
    <row r="38785">
      <c r="A38785" s="47" t="s">
        <v>9285</v>
      </c>
      <c r="B38785" s="47">
        <v>3744.0</v>
      </c>
      <c r="C38785" s="47">
        <v>0.08</v>
      </c>
    </row>
    <row r="38786">
      <c r="A38786" s="47" t="s">
        <v>9285</v>
      </c>
      <c r="B38786" s="47">
        <v>3745.0</v>
      </c>
      <c r="C38786" s="47">
        <v>0.08</v>
      </c>
    </row>
    <row r="38787">
      <c r="A38787" s="47" t="s">
        <v>9285</v>
      </c>
      <c r="B38787" s="47">
        <v>3746.0</v>
      </c>
      <c r="C38787" s="47">
        <v>0.08</v>
      </c>
    </row>
    <row r="38788">
      <c r="A38788" s="47" t="s">
        <v>9285</v>
      </c>
      <c r="B38788" s="47">
        <v>3747.0</v>
      </c>
      <c r="C38788" s="47">
        <v>0.08</v>
      </c>
    </row>
    <row r="38789">
      <c r="A38789" s="47" t="s">
        <v>9285</v>
      </c>
      <c r="B38789" s="47">
        <v>3748.0</v>
      </c>
      <c r="C38789" s="47">
        <v>0.08</v>
      </c>
    </row>
    <row r="38790">
      <c r="A38790" s="47" t="s">
        <v>9285</v>
      </c>
      <c r="B38790" s="47">
        <v>3749.0</v>
      </c>
      <c r="C38790" s="47">
        <v>0.08</v>
      </c>
    </row>
    <row r="38791">
      <c r="A38791" s="47" t="s">
        <v>9285</v>
      </c>
      <c r="B38791" s="47">
        <v>3750.0</v>
      </c>
      <c r="C38791" s="47">
        <v>0.08</v>
      </c>
    </row>
    <row r="38792">
      <c r="A38792" s="47" t="s">
        <v>9285</v>
      </c>
      <c r="B38792" s="47">
        <v>3751.0</v>
      </c>
      <c r="C38792" s="47">
        <v>0.08</v>
      </c>
    </row>
    <row r="38793">
      <c r="A38793" s="47" t="s">
        <v>9285</v>
      </c>
      <c r="B38793" s="47">
        <v>3752.0</v>
      </c>
      <c r="C38793" s="47">
        <v>0.08</v>
      </c>
    </row>
    <row r="38794">
      <c r="A38794" s="47" t="s">
        <v>9285</v>
      </c>
      <c r="B38794" s="47">
        <v>3753.0</v>
      </c>
      <c r="C38794" s="47">
        <v>0.08</v>
      </c>
    </row>
    <row r="38795">
      <c r="A38795" s="47" t="s">
        <v>9285</v>
      </c>
      <c r="B38795" s="47">
        <v>3754.0</v>
      </c>
      <c r="C38795" s="47">
        <v>0.08</v>
      </c>
    </row>
    <row r="38796">
      <c r="A38796" s="47" t="s">
        <v>9285</v>
      </c>
      <c r="B38796" s="47">
        <v>3755.0</v>
      </c>
      <c r="C38796" s="47">
        <v>0.08</v>
      </c>
    </row>
    <row r="38797">
      <c r="A38797" s="47" t="s">
        <v>9285</v>
      </c>
      <c r="B38797" s="47">
        <v>3756.0</v>
      </c>
      <c r="C38797" s="47">
        <v>0.08</v>
      </c>
    </row>
    <row r="38798">
      <c r="A38798" s="47" t="s">
        <v>9285</v>
      </c>
      <c r="B38798" s="47">
        <v>3757.0</v>
      </c>
      <c r="C38798" s="47">
        <v>0.08</v>
      </c>
    </row>
    <row r="38799">
      <c r="A38799" s="47" t="s">
        <v>9285</v>
      </c>
      <c r="B38799" s="47">
        <v>3758.0</v>
      </c>
      <c r="C38799" s="47">
        <v>0.08</v>
      </c>
    </row>
    <row r="38800">
      <c r="A38800" s="47" t="s">
        <v>9285</v>
      </c>
      <c r="B38800" s="47">
        <v>3759.0</v>
      </c>
      <c r="C38800" s="47">
        <v>0.08</v>
      </c>
    </row>
    <row r="38801">
      <c r="A38801" s="47" t="s">
        <v>9285</v>
      </c>
      <c r="B38801" s="47">
        <v>3760.0</v>
      </c>
      <c r="C38801" s="47">
        <v>0.08</v>
      </c>
    </row>
    <row r="38802">
      <c r="A38802" s="47" t="s">
        <v>9285</v>
      </c>
      <c r="B38802" s="47">
        <v>3761.0</v>
      </c>
      <c r="C38802" s="47">
        <v>0.08</v>
      </c>
    </row>
    <row r="38803">
      <c r="A38803" s="47" t="s">
        <v>9285</v>
      </c>
      <c r="B38803" s="47">
        <v>3762.0</v>
      </c>
      <c r="C38803" s="47">
        <v>0.08</v>
      </c>
    </row>
    <row r="38804">
      <c r="A38804" s="47" t="s">
        <v>9285</v>
      </c>
      <c r="B38804" s="47">
        <v>3763.0</v>
      </c>
      <c r="C38804" s="47">
        <v>0.08</v>
      </c>
    </row>
    <row r="38805">
      <c r="A38805" s="47" t="s">
        <v>9285</v>
      </c>
      <c r="B38805" s="47">
        <v>3764.0</v>
      </c>
      <c r="C38805" s="47">
        <v>0.08</v>
      </c>
    </row>
    <row r="38806">
      <c r="A38806" s="47" t="s">
        <v>9285</v>
      </c>
      <c r="B38806" s="47">
        <v>3765.0</v>
      </c>
      <c r="C38806" s="47">
        <v>0.08</v>
      </c>
    </row>
    <row r="38807">
      <c r="A38807" s="47" t="s">
        <v>9285</v>
      </c>
      <c r="B38807" s="47">
        <v>3766.0</v>
      </c>
      <c r="C38807" s="47">
        <v>0.08</v>
      </c>
    </row>
    <row r="38808">
      <c r="A38808" s="47" t="s">
        <v>9285</v>
      </c>
      <c r="B38808" s="47">
        <v>3767.0</v>
      </c>
      <c r="C38808" s="47">
        <v>0.08</v>
      </c>
    </row>
    <row r="38809">
      <c r="A38809" s="47" t="s">
        <v>9285</v>
      </c>
      <c r="B38809" s="47">
        <v>3768.0</v>
      </c>
      <c r="C38809" s="47">
        <v>0.08</v>
      </c>
    </row>
    <row r="38810">
      <c r="A38810" s="47" t="s">
        <v>9285</v>
      </c>
      <c r="B38810" s="47">
        <v>3769.0</v>
      </c>
      <c r="C38810" s="47">
        <v>0.08</v>
      </c>
    </row>
    <row r="38811">
      <c r="A38811" s="47" t="s">
        <v>9285</v>
      </c>
      <c r="B38811" s="47">
        <v>3770.0</v>
      </c>
      <c r="C38811" s="47">
        <v>0.08</v>
      </c>
    </row>
    <row r="38812">
      <c r="A38812" s="47" t="s">
        <v>9285</v>
      </c>
      <c r="B38812" s="47">
        <v>3771.0</v>
      </c>
      <c r="C38812" s="47">
        <v>0.08</v>
      </c>
    </row>
    <row r="38813">
      <c r="A38813" s="47" t="s">
        <v>9285</v>
      </c>
      <c r="B38813" s="47">
        <v>3772.0</v>
      </c>
      <c r="C38813" s="47">
        <v>0.08</v>
      </c>
    </row>
    <row r="38814">
      <c r="A38814" s="47" t="s">
        <v>9285</v>
      </c>
      <c r="B38814" s="47">
        <v>3773.0</v>
      </c>
      <c r="C38814" s="47">
        <v>0.08</v>
      </c>
    </row>
    <row r="38815">
      <c r="A38815" s="47" t="s">
        <v>9285</v>
      </c>
      <c r="B38815" s="47">
        <v>3774.0</v>
      </c>
      <c r="C38815" s="47">
        <v>0.08</v>
      </c>
    </row>
    <row r="38816">
      <c r="A38816" s="47" t="s">
        <v>9285</v>
      </c>
      <c r="B38816" s="47">
        <v>3775.0</v>
      </c>
      <c r="C38816" s="47">
        <v>0.08</v>
      </c>
    </row>
    <row r="38817">
      <c r="A38817" s="47" t="s">
        <v>9285</v>
      </c>
      <c r="B38817" s="47">
        <v>3776.0</v>
      </c>
      <c r="C38817" s="47">
        <v>0.08</v>
      </c>
    </row>
    <row r="38818">
      <c r="A38818" s="47" t="s">
        <v>9285</v>
      </c>
      <c r="B38818" s="47">
        <v>3777.0</v>
      </c>
      <c r="C38818" s="47">
        <v>0.08</v>
      </c>
    </row>
    <row r="38819">
      <c r="A38819" s="47" t="s">
        <v>9285</v>
      </c>
      <c r="B38819" s="47">
        <v>3778.0</v>
      </c>
      <c r="C38819" s="47">
        <v>0.08</v>
      </c>
    </row>
    <row r="38820">
      <c r="A38820" s="47" t="s">
        <v>9285</v>
      </c>
      <c r="B38820" s="47">
        <v>3779.0</v>
      </c>
      <c r="C38820" s="47">
        <v>0.08</v>
      </c>
    </row>
    <row r="38821">
      <c r="A38821" s="47" t="s">
        <v>9285</v>
      </c>
      <c r="B38821" s="47">
        <v>3780.0</v>
      </c>
      <c r="C38821" s="47">
        <v>0.08</v>
      </c>
    </row>
    <row r="38822">
      <c r="A38822" s="47" t="s">
        <v>9285</v>
      </c>
      <c r="B38822" s="47">
        <v>3781.0</v>
      </c>
      <c r="C38822" s="47">
        <v>0.08</v>
      </c>
    </row>
    <row r="38823">
      <c r="A38823" s="47" t="s">
        <v>9285</v>
      </c>
      <c r="B38823" s="47">
        <v>3782.0</v>
      </c>
      <c r="C38823" s="47">
        <v>0.08</v>
      </c>
    </row>
    <row r="38824">
      <c r="A38824" s="47" t="s">
        <v>9285</v>
      </c>
      <c r="B38824" s="47">
        <v>3783.0</v>
      </c>
      <c r="C38824" s="47">
        <v>0.08</v>
      </c>
    </row>
    <row r="38825">
      <c r="A38825" s="47" t="s">
        <v>9285</v>
      </c>
      <c r="B38825" s="47">
        <v>3784.0</v>
      </c>
      <c r="C38825" s="47">
        <v>0.08</v>
      </c>
    </row>
    <row r="38826">
      <c r="A38826" s="47" t="s">
        <v>9285</v>
      </c>
      <c r="B38826" s="47">
        <v>3785.0</v>
      </c>
      <c r="C38826" s="47">
        <v>0.08</v>
      </c>
    </row>
    <row r="38827">
      <c r="A38827" s="47" t="s">
        <v>9285</v>
      </c>
      <c r="B38827" s="47">
        <v>3786.0</v>
      </c>
      <c r="C38827" s="47">
        <v>0.08</v>
      </c>
    </row>
    <row r="38828">
      <c r="A38828" s="47" t="s">
        <v>9285</v>
      </c>
      <c r="B38828" s="47">
        <v>3787.0</v>
      </c>
      <c r="C38828" s="47">
        <v>0.08</v>
      </c>
    </row>
    <row r="38829">
      <c r="A38829" s="47" t="s">
        <v>9285</v>
      </c>
      <c r="B38829" s="47">
        <v>3788.0</v>
      </c>
      <c r="C38829" s="47">
        <v>0.08</v>
      </c>
    </row>
    <row r="38830">
      <c r="A38830" s="47" t="s">
        <v>9285</v>
      </c>
      <c r="B38830" s="47">
        <v>3789.0</v>
      </c>
      <c r="C38830" s="47">
        <v>0.08</v>
      </c>
    </row>
    <row r="38831">
      <c r="A38831" s="47" t="s">
        <v>9285</v>
      </c>
      <c r="B38831" s="47">
        <v>3790.0</v>
      </c>
      <c r="C38831" s="47">
        <v>0.08</v>
      </c>
    </row>
    <row r="38832">
      <c r="A38832" s="47" t="s">
        <v>9285</v>
      </c>
      <c r="B38832" s="47">
        <v>3791.0</v>
      </c>
      <c r="C38832" s="47">
        <v>0.08</v>
      </c>
    </row>
    <row r="38833">
      <c r="A38833" s="47" t="s">
        <v>9285</v>
      </c>
      <c r="B38833" s="47">
        <v>3792.0</v>
      </c>
      <c r="C38833" s="47">
        <v>0.08</v>
      </c>
    </row>
    <row r="38834">
      <c r="A38834" s="47" t="s">
        <v>9285</v>
      </c>
      <c r="B38834" s="47">
        <v>3793.0</v>
      </c>
      <c r="C38834" s="47">
        <v>0.08</v>
      </c>
    </row>
    <row r="38835">
      <c r="A38835" s="47" t="s">
        <v>9285</v>
      </c>
      <c r="B38835" s="47">
        <v>3794.0</v>
      </c>
      <c r="C38835" s="47">
        <v>0.08</v>
      </c>
    </row>
    <row r="38836">
      <c r="A38836" s="47" t="s">
        <v>9285</v>
      </c>
      <c r="B38836" s="47">
        <v>3795.0</v>
      </c>
      <c r="C38836" s="47">
        <v>0.08</v>
      </c>
    </row>
    <row r="38837">
      <c r="A38837" s="47" t="s">
        <v>9285</v>
      </c>
      <c r="B38837" s="47">
        <v>3796.0</v>
      </c>
      <c r="C38837" s="47">
        <v>0.08</v>
      </c>
    </row>
    <row r="38838">
      <c r="A38838" s="47" t="s">
        <v>9285</v>
      </c>
      <c r="B38838" s="47">
        <v>3797.0</v>
      </c>
      <c r="C38838" s="47">
        <v>0.08</v>
      </c>
    </row>
    <row r="38839">
      <c r="A38839" s="47" t="s">
        <v>9285</v>
      </c>
      <c r="B38839" s="47">
        <v>3798.0</v>
      </c>
      <c r="C38839" s="47">
        <v>0.08</v>
      </c>
    </row>
    <row r="38840">
      <c r="A38840" s="47" t="s">
        <v>9285</v>
      </c>
      <c r="B38840" s="47">
        <v>3799.0</v>
      </c>
      <c r="C38840" s="47">
        <v>0.08</v>
      </c>
    </row>
    <row r="38841">
      <c r="A38841" s="47" t="s">
        <v>9285</v>
      </c>
      <c r="B38841" s="47">
        <v>3800.0</v>
      </c>
      <c r="C38841" s="47">
        <v>0.08</v>
      </c>
    </row>
    <row r="38842">
      <c r="A38842" s="47" t="s">
        <v>9285</v>
      </c>
      <c r="B38842" s="47">
        <v>3801.0</v>
      </c>
      <c r="C38842" s="47">
        <v>0.08</v>
      </c>
    </row>
    <row r="38843">
      <c r="A38843" s="47" t="s">
        <v>9285</v>
      </c>
      <c r="B38843" s="47">
        <v>3802.0</v>
      </c>
      <c r="C38843" s="47">
        <v>0.08</v>
      </c>
    </row>
    <row r="38844">
      <c r="A38844" s="47" t="s">
        <v>9285</v>
      </c>
      <c r="B38844" s="47">
        <v>3803.0</v>
      </c>
      <c r="C38844" s="47">
        <v>0.08</v>
      </c>
    </row>
    <row r="38845">
      <c r="A38845" s="47" t="s">
        <v>9285</v>
      </c>
      <c r="B38845" s="47">
        <v>3804.0</v>
      </c>
      <c r="C38845" s="47">
        <v>0.08</v>
      </c>
    </row>
    <row r="38846">
      <c r="A38846" s="47" t="s">
        <v>9285</v>
      </c>
      <c r="B38846" s="47">
        <v>3805.0</v>
      </c>
      <c r="C38846" s="47">
        <v>0.08</v>
      </c>
    </row>
    <row r="38847">
      <c r="A38847" s="47" t="s">
        <v>9285</v>
      </c>
      <c r="B38847" s="47">
        <v>3806.0</v>
      </c>
      <c r="C38847" s="47">
        <v>0.08</v>
      </c>
    </row>
    <row r="38848">
      <c r="A38848" s="47" t="s">
        <v>9285</v>
      </c>
      <c r="B38848" s="47">
        <v>3807.0</v>
      </c>
      <c r="C38848" s="47">
        <v>0.08</v>
      </c>
    </row>
    <row r="38849">
      <c r="A38849" s="47" t="s">
        <v>9285</v>
      </c>
      <c r="B38849" s="47">
        <v>3808.0</v>
      </c>
      <c r="C38849" s="47">
        <v>0.08</v>
      </c>
    </row>
    <row r="38850">
      <c r="A38850" s="47" t="s">
        <v>9285</v>
      </c>
      <c r="B38850" s="47">
        <v>3809.0</v>
      </c>
      <c r="C38850" s="47">
        <v>0.08</v>
      </c>
    </row>
    <row r="38851">
      <c r="A38851" s="47" t="s">
        <v>9285</v>
      </c>
      <c r="B38851" s="47">
        <v>3810.0</v>
      </c>
      <c r="C38851" s="47">
        <v>0.08</v>
      </c>
    </row>
    <row r="38852">
      <c r="A38852" s="47" t="s">
        <v>9285</v>
      </c>
      <c r="B38852" s="47">
        <v>3811.0</v>
      </c>
      <c r="C38852" s="47">
        <v>0.08</v>
      </c>
    </row>
    <row r="38853">
      <c r="A38853" s="47" t="s">
        <v>9285</v>
      </c>
      <c r="B38853" s="47">
        <v>3812.0</v>
      </c>
      <c r="C38853" s="47">
        <v>0.08</v>
      </c>
    </row>
    <row r="38854">
      <c r="A38854" s="47" t="s">
        <v>9285</v>
      </c>
      <c r="B38854" s="47">
        <v>3813.0</v>
      </c>
      <c r="C38854" s="47">
        <v>0.08</v>
      </c>
    </row>
    <row r="38855">
      <c r="A38855" s="47" t="s">
        <v>9285</v>
      </c>
      <c r="B38855" s="47">
        <v>3814.0</v>
      </c>
      <c r="C38855" s="47">
        <v>0.08</v>
      </c>
    </row>
    <row r="38856">
      <c r="A38856" s="47" t="s">
        <v>9285</v>
      </c>
      <c r="B38856" s="47">
        <v>3815.0</v>
      </c>
      <c r="C38856" s="47">
        <v>0.08</v>
      </c>
    </row>
    <row r="38857">
      <c r="A38857" s="47" t="s">
        <v>9285</v>
      </c>
      <c r="B38857" s="47">
        <v>3816.0</v>
      </c>
      <c r="C38857" s="47">
        <v>0.08</v>
      </c>
    </row>
    <row r="38858">
      <c r="A38858" s="47" t="s">
        <v>9285</v>
      </c>
      <c r="B38858" s="47">
        <v>3817.0</v>
      </c>
      <c r="C38858" s="47">
        <v>0.08</v>
      </c>
    </row>
    <row r="38859">
      <c r="A38859" s="47" t="s">
        <v>9285</v>
      </c>
      <c r="B38859" s="47">
        <v>3818.0</v>
      </c>
      <c r="C38859" s="47">
        <v>0.08</v>
      </c>
    </row>
    <row r="38860">
      <c r="A38860" s="47" t="s">
        <v>9285</v>
      </c>
      <c r="B38860" s="47">
        <v>3819.0</v>
      </c>
      <c r="C38860" s="47">
        <v>0.08</v>
      </c>
    </row>
    <row r="38861">
      <c r="A38861" s="47" t="s">
        <v>9285</v>
      </c>
      <c r="B38861" s="47">
        <v>3820.0</v>
      </c>
      <c r="C38861" s="47">
        <v>0.08</v>
      </c>
    </row>
    <row r="38862">
      <c r="A38862" s="47" t="s">
        <v>9285</v>
      </c>
      <c r="B38862" s="47">
        <v>3821.0</v>
      </c>
      <c r="C38862" s="47">
        <v>0.08</v>
      </c>
    </row>
    <row r="38863">
      <c r="A38863" s="47" t="s">
        <v>9285</v>
      </c>
      <c r="B38863" s="47">
        <v>3822.0</v>
      </c>
      <c r="C38863" s="47">
        <v>0.08</v>
      </c>
    </row>
    <row r="38864">
      <c r="A38864" s="47" t="s">
        <v>9285</v>
      </c>
      <c r="B38864" s="47">
        <v>3823.0</v>
      </c>
      <c r="C38864" s="47">
        <v>0.08</v>
      </c>
    </row>
    <row r="38865">
      <c r="A38865" s="47" t="s">
        <v>9285</v>
      </c>
      <c r="B38865" s="47">
        <v>3824.0</v>
      </c>
      <c r="C38865" s="47">
        <v>0.08</v>
      </c>
    </row>
    <row r="38866">
      <c r="A38866" s="47" t="s">
        <v>9285</v>
      </c>
      <c r="B38866" s="47">
        <v>3825.0</v>
      </c>
      <c r="C38866" s="47">
        <v>0.08</v>
      </c>
    </row>
    <row r="38867">
      <c r="A38867" s="47" t="s">
        <v>9285</v>
      </c>
      <c r="B38867" s="47">
        <v>3826.0</v>
      </c>
      <c r="C38867" s="47">
        <v>0.08</v>
      </c>
    </row>
    <row r="38868">
      <c r="A38868" s="47" t="s">
        <v>9285</v>
      </c>
      <c r="B38868" s="47">
        <v>3827.0</v>
      </c>
      <c r="C38868" s="47">
        <v>0.08</v>
      </c>
    </row>
    <row r="38869">
      <c r="A38869" s="47" t="s">
        <v>9285</v>
      </c>
      <c r="B38869" s="47">
        <v>3828.0</v>
      </c>
      <c r="C38869" s="47">
        <v>0.08</v>
      </c>
    </row>
    <row r="38870">
      <c r="A38870" s="47" t="s">
        <v>9285</v>
      </c>
      <c r="B38870" s="47">
        <v>3829.0</v>
      </c>
      <c r="C38870" s="47">
        <v>0.08</v>
      </c>
    </row>
    <row r="38871">
      <c r="A38871" s="47" t="s">
        <v>9285</v>
      </c>
      <c r="B38871" s="47">
        <v>3830.0</v>
      </c>
      <c r="C38871" s="47">
        <v>0.08</v>
      </c>
    </row>
    <row r="38872">
      <c r="A38872" s="47" t="s">
        <v>9285</v>
      </c>
      <c r="B38872" s="47">
        <v>3831.0</v>
      </c>
      <c r="C38872" s="47">
        <v>0.08</v>
      </c>
    </row>
    <row r="38873">
      <c r="A38873" s="47" t="s">
        <v>9285</v>
      </c>
      <c r="B38873" s="47">
        <v>3832.0</v>
      </c>
      <c r="C38873" s="47">
        <v>0.08</v>
      </c>
    </row>
    <row r="38874">
      <c r="A38874" s="47" t="s">
        <v>9285</v>
      </c>
      <c r="B38874" s="47">
        <v>3833.0</v>
      </c>
      <c r="C38874" s="47">
        <v>0.08</v>
      </c>
    </row>
    <row r="38875">
      <c r="A38875" s="47" t="s">
        <v>9285</v>
      </c>
      <c r="B38875" s="47">
        <v>3834.0</v>
      </c>
      <c r="C38875" s="47">
        <v>0.08</v>
      </c>
    </row>
    <row r="38876">
      <c r="A38876" s="47" t="s">
        <v>9285</v>
      </c>
      <c r="B38876" s="47">
        <v>3835.0</v>
      </c>
      <c r="C38876" s="47">
        <v>0.08</v>
      </c>
    </row>
    <row r="38877">
      <c r="A38877" s="47" t="s">
        <v>9285</v>
      </c>
      <c r="B38877" s="47">
        <v>3836.0</v>
      </c>
      <c r="C38877" s="47">
        <v>0.08</v>
      </c>
    </row>
    <row r="38878">
      <c r="A38878" s="47" t="s">
        <v>9285</v>
      </c>
      <c r="B38878" s="47">
        <v>3837.0</v>
      </c>
      <c r="C38878" s="47">
        <v>0.08</v>
      </c>
    </row>
    <row r="38879">
      <c r="A38879" s="47" t="s">
        <v>9285</v>
      </c>
      <c r="B38879" s="47">
        <v>3838.0</v>
      </c>
      <c r="C38879" s="47">
        <v>0.08</v>
      </c>
    </row>
    <row r="38880">
      <c r="A38880" s="47" t="s">
        <v>9285</v>
      </c>
      <c r="B38880" s="47">
        <v>3839.0</v>
      </c>
      <c r="C38880" s="47">
        <v>0.08</v>
      </c>
    </row>
    <row r="38881">
      <c r="A38881" s="47" t="s">
        <v>9285</v>
      </c>
      <c r="B38881" s="47">
        <v>3840.0</v>
      </c>
      <c r="C38881" s="47">
        <v>0.08</v>
      </c>
    </row>
    <row r="38882">
      <c r="A38882" s="47" t="s">
        <v>9285</v>
      </c>
      <c r="B38882" s="47">
        <v>3841.0</v>
      </c>
      <c r="C38882" s="47">
        <v>0.08</v>
      </c>
    </row>
    <row r="38883">
      <c r="A38883" s="47" t="s">
        <v>9285</v>
      </c>
      <c r="B38883" s="47">
        <v>3842.0</v>
      </c>
      <c r="C38883" s="47">
        <v>0.08</v>
      </c>
    </row>
    <row r="38884">
      <c r="A38884" s="47" t="s">
        <v>9285</v>
      </c>
      <c r="B38884" s="47">
        <v>3843.0</v>
      </c>
      <c r="C38884" s="47">
        <v>0.08</v>
      </c>
    </row>
    <row r="38885">
      <c r="A38885" s="47" t="s">
        <v>9285</v>
      </c>
      <c r="B38885" s="47">
        <v>3844.0</v>
      </c>
      <c r="C38885" s="47">
        <v>0.08</v>
      </c>
    </row>
    <row r="38886">
      <c r="A38886" s="47" t="s">
        <v>9285</v>
      </c>
      <c r="B38886" s="47">
        <v>3845.0</v>
      </c>
      <c r="C38886" s="47">
        <v>0.08</v>
      </c>
    </row>
    <row r="38887">
      <c r="A38887" s="47" t="s">
        <v>9285</v>
      </c>
      <c r="B38887" s="47">
        <v>3846.0</v>
      </c>
      <c r="C38887" s="47">
        <v>0.08</v>
      </c>
    </row>
    <row r="38888">
      <c r="A38888" s="47" t="s">
        <v>9285</v>
      </c>
      <c r="B38888" s="47">
        <v>3847.0</v>
      </c>
      <c r="C38888" s="47">
        <v>0.08</v>
      </c>
    </row>
    <row r="38889">
      <c r="A38889" s="47" t="s">
        <v>9285</v>
      </c>
      <c r="B38889" s="47">
        <v>3848.0</v>
      </c>
      <c r="C38889" s="47">
        <v>0.08</v>
      </c>
    </row>
    <row r="38890">
      <c r="A38890" s="47" t="s">
        <v>9285</v>
      </c>
      <c r="B38890" s="47">
        <v>3849.0</v>
      </c>
      <c r="C38890" s="47">
        <v>0.08</v>
      </c>
    </row>
    <row r="38891">
      <c r="A38891" s="47" t="s">
        <v>9285</v>
      </c>
      <c r="B38891" s="47">
        <v>3850.0</v>
      </c>
      <c r="C38891" s="47">
        <v>0.08</v>
      </c>
    </row>
    <row r="38892">
      <c r="A38892" s="47" t="s">
        <v>9285</v>
      </c>
      <c r="B38892" s="47">
        <v>3851.0</v>
      </c>
      <c r="C38892" s="47">
        <v>0.08</v>
      </c>
    </row>
    <row r="38893">
      <c r="A38893" s="47" t="s">
        <v>9285</v>
      </c>
      <c r="B38893" s="47">
        <v>3852.0</v>
      </c>
      <c r="C38893" s="47">
        <v>0.08</v>
      </c>
    </row>
    <row r="38894">
      <c r="A38894" s="47" t="s">
        <v>9285</v>
      </c>
      <c r="B38894" s="47">
        <v>3853.0</v>
      </c>
      <c r="C38894" s="47">
        <v>0.08</v>
      </c>
    </row>
    <row r="38895">
      <c r="A38895" s="47" t="s">
        <v>9285</v>
      </c>
      <c r="B38895" s="47">
        <v>3854.0</v>
      </c>
      <c r="C38895" s="47">
        <v>0.08</v>
      </c>
    </row>
    <row r="38896">
      <c r="A38896" s="47" t="s">
        <v>9285</v>
      </c>
      <c r="B38896" s="47">
        <v>3855.0</v>
      </c>
      <c r="C38896" s="47">
        <v>0.08</v>
      </c>
    </row>
    <row r="38897">
      <c r="A38897" s="47" t="s">
        <v>9285</v>
      </c>
      <c r="B38897" s="47">
        <v>3856.0</v>
      </c>
      <c r="C38897" s="47">
        <v>0.08</v>
      </c>
    </row>
    <row r="38898">
      <c r="A38898" s="47" t="s">
        <v>9285</v>
      </c>
      <c r="B38898" s="47">
        <v>3857.0</v>
      </c>
      <c r="C38898" s="47">
        <v>0.08</v>
      </c>
    </row>
    <row r="38899">
      <c r="A38899" s="47" t="s">
        <v>9285</v>
      </c>
      <c r="B38899" s="47">
        <v>3858.0</v>
      </c>
      <c r="C38899" s="47">
        <v>0.08</v>
      </c>
    </row>
    <row r="38900">
      <c r="A38900" s="47" t="s">
        <v>9285</v>
      </c>
      <c r="B38900" s="47">
        <v>3859.0</v>
      </c>
      <c r="C38900" s="47">
        <v>0.08</v>
      </c>
    </row>
    <row r="38901">
      <c r="A38901" s="47" t="s">
        <v>9285</v>
      </c>
      <c r="B38901" s="47">
        <v>3860.0</v>
      </c>
      <c r="C38901" s="47">
        <v>0.08</v>
      </c>
    </row>
    <row r="38902">
      <c r="A38902" s="47" t="s">
        <v>9285</v>
      </c>
      <c r="B38902" s="47">
        <v>3861.0</v>
      </c>
      <c r="C38902" s="47">
        <v>0.08</v>
      </c>
    </row>
    <row r="38903">
      <c r="A38903" s="47" t="s">
        <v>9285</v>
      </c>
      <c r="B38903" s="47">
        <v>3862.0</v>
      </c>
      <c r="C38903" s="47">
        <v>0.08</v>
      </c>
    </row>
    <row r="38904">
      <c r="A38904" s="47" t="s">
        <v>9285</v>
      </c>
      <c r="B38904" s="47">
        <v>3863.0</v>
      </c>
      <c r="C38904" s="47">
        <v>0.08</v>
      </c>
    </row>
    <row r="38905">
      <c r="A38905" s="47" t="s">
        <v>9285</v>
      </c>
      <c r="B38905" s="47">
        <v>3864.0</v>
      </c>
      <c r="C38905" s="47">
        <v>0.08</v>
      </c>
    </row>
    <row r="38906">
      <c r="A38906" s="47" t="s">
        <v>9285</v>
      </c>
      <c r="B38906" s="47">
        <v>3865.0</v>
      </c>
      <c r="C38906" s="47">
        <v>0.08</v>
      </c>
    </row>
    <row r="38907">
      <c r="A38907" s="47" t="s">
        <v>9285</v>
      </c>
      <c r="B38907" s="47">
        <v>3866.0</v>
      </c>
      <c r="C38907" s="47">
        <v>0.08</v>
      </c>
    </row>
    <row r="38908">
      <c r="A38908" s="47" t="s">
        <v>9285</v>
      </c>
      <c r="B38908" s="47">
        <v>3867.0</v>
      </c>
      <c r="C38908" s="47">
        <v>0.08</v>
      </c>
    </row>
    <row r="38909">
      <c r="A38909" s="47" t="s">
        <v>9285</v>
      </c>
      <c r="B38909" s="47">
        <v>3868.0</v>
      </c>
      <c r="C38909" s="47">
        <v>0.08</v>
      </c>
    </row>
    <row r="38910">
      <c r="A38910" s="47" t="s">
        <v>9285</v>
      </c>
      <c r="B38910" s="47">
        <v>3869.0</v>
      </c>
      <c r="C38910" s="47">
        <v>0.08</v>
      </c>
    </row>
    <row r="38911">
      <c r="A38911" s="47" t="s">
        <v>9285</v>
      </c>
      <c r="B38911" s="47">
        <v>3870.0</v>
      </c>
      <c r="C38911" s="47">
        <v>0.08</v>
      </c>
    </row>
    <row r="38912">
      <c r="A38912" s="47" t="s">
        <v>9285</v>
      </c>
      <c r="B38912" s="47">
        <v>3871.0</v>
      </c>
      <c r="C38912" s="47">
        <v>0.08</v>
      </c>
    </row>
    <row r="38913">
      <c r="A38913" s="47" t="s">
        <v>9285</v>
      </c>
      <c r="B38913" s="47">
        <v>3872.0</v>
      </c>
      <c r="C38913" s="47">
        <v>0.08</v>
      </c>
    </row>
    <row r="38914">
      <c r="A38914" s="47" t="s">
        <v>9285</v>
      </c>
      <c r="B38914" s="47">
        <v>3873.0</v>
      </c>
      <c r="C38914" s="47">
        <v>0.08</v>
      </c>
    </row>
    <row r="38915">
      <c r="A38915" s="47" t="s">
        <v>9285</v>
      </c>
      <c r="B38915" s="47">
        <v>3874.0</v>
      </c>
      <c r="C38915" s="47">
        <v>0.08</v>
      </c>
    </row>
    <row r="38916">
      <c r="A38916" s="47" t="s">
        <v>9285</v>
      </c>
      <c r="B38916" s="47">
        <v>3875.0</v>
      </c>
      <c r="C38916" s="47">
        <v>0.08</v>
      </c>
    </row>
    <row r="38917">
      <c r="A38917" s="47" t="s">
        <v>9285</v>
      </c>
      <c r="B38917" s="47">
        <v>3876.0</v>
      </c>
      <c r="C38917" s="47">
        <v>0.08</v>
      </c>
    </row>
    <row r="38918">
      <c r="A38918" s="47" t="s">
        <v>9285</v>
      </c>
      <c r="B38918" s="47">
        <v>3877.0</v>
      </c>
      <c r="C38918" s="47">
        <v>0.08</v>
      </c>
    </row>
    <row r="38919">
      <c r="A38919" s="47" t="s">
        <v>9285</v>
      </c>
      <c r="B38919" s="47">
        <v>3878.0</v>
      </c>
      <c r="C38919" s="47">
        <v>0.08</v>
      </c>
    </row>
    <row r="38920">
      <c r="A38920" s="47" t="s">
        <v>9285</v>
      </c>
      <c r="B38920" s="47">
        <v>3879.0</v>
      </c>
      <c r="C38920" s="47">
        <v>0.08</v>
      </c>
    </row>
    <row r="38921">
      <c r="A38921" s="47" t="s">
        <v>9285</v>
      </c>
      <c r="B38921" s="47">
        <v>3880.0</v>
      </c>
      <c r="C38921" s="47">
        <v>0.08</v>
      </c>
    </row>
    <row r="38922">
      <c r="A38922" s="47" t="s">
        <v>9285</v>
      </c>
      <c r="B38922" s="47">
        <v>3881.0</v>
      </c>
      <c r="C38922" s="47">
        <v>0.08</v>
      </c>
    </row>
    <row r="38923">
      <c r="A38923" s="47" t="s">
        <v>9285</v>
      </c>
      <c r="B38923" s="47">
        <v>3882.0</v>
      </c>
      <c r="C38923" s="47">
        <v>0.08</v>
      </c>
    </row>
    <row r="38924">
      <c r="A38924" s="47" t="s">
        <v>9285</v>
      </c>
      <c r="B38924" s="47">
        <v>3883.0</v>
      </c>
      <c r="C38924" s="47">
        <v>0.08</v>
      </c>
    </row>
    <row r="38925">
      <c r="A38925" s="47" t="s">
        <v>9285</v>
      </c>
      <c r="B38925" s="47">
        <v>3884.0</v>
      </c>
      <c r="C38925" s="47">
        <v>0.08</v>
      </c>
    </row>
    <row r="38926">
      <c r="A38926" s="47" t="s">
        <v>9285</v>
      </c>
      <c r="B38926" s="47">
        <v>3885.0</v>
      </c>
      <c r="C38926" s="47">
        <v>0.08</v>
      </c>
    </row>
    <row r="38927">
      <c r="A38927" s="47" t="s">
        <v>9285</v>
      </c>
      <c r="B38927" s="47">
        <v>3886.0</v>
      </c>
      <c r="C38927" s="47">
        <v>0.08</v>
      </c>
    </row>
    <row r="38928">
      <c r="A38928" s="47" t="s">
        <v>9285</v>
      </c>
      <c r="B38928" s="47">
        <v>3887.0</v>
      </c>
      <c r="C38928" s="47">
        <v>0.08</v>
      </c>
    </row>
    <row r="38929">
      <c r="A38929" s="47" t="s">
        <v>9285</v>
      </c>
      <c r="B38929" s="47">
        <v>3888.0</v>
      </c>
      <c r="C38929" s="47">
        <v>0.08</v>
      </c>
    </row>
    <row r="38930">
      <c r="A38930" s="47" t="s">
        <v>9285</v>
      </c>
      <c r="B38930" s="47">
        <v>3889.0</v>
      </c>
      <c r="C38930" s="47">
        <v>0.08</v>
      </c>
    </row>
    <row r="38931">
      <c r="A38931" s="47" t="s">
        <v>9285</v>
      </c>
      <c r="B38931" s="47">
        <v>3890.0</v>
      </c>
      <c r="C38931" s="47">
        <v>0.08</v>
      </c>
    </row>
    <row r="38932">
      <c r="A38932" s="47" t="s">
        <v>9285</v>
      </c>
      <c r="B38932" s="47">
        <v>3891.0</v>
      </c>
      <c r="C38932" s="47">
        <v>0.08</v>
      </c>
    </row>
    <row r="38933">
      <c r="A38933" s="47" t="s">
        <v>9285</v>
      </c>
      <c r="B38933" s="47">
        <v>3892.0</v>
      </c>
      <c r="C38933" s="47">
        <v>0.08</v>
      </c>
    </row>
    <row r="38934">
      <c r="A38934" s="47" t="s">
        <v>9285</v>
      </c>
      <c r="B38934" s="47">
        <v>3893.0</v>
      </c>
      <c r="C38934" s="47">
        <v>0.08</v>
      </c>
    </row>
    <row r="38935">
      <c r="A38935" s="47" t="s">
        <v>9285</v>
      </c>
      <c r="B38935" s="47">
        <v>3894.0</v>
      </c>
      <c r="C38935" s="47">
        <v>0.08</v>
      </c>
    </row>
    <row r="38936">
      <c r="A38936" s="47" t="s">
        <v>9285</v>
      </c>
      <c r="B38936" s="47">
        <v>3895.0</v>
      </c>
      <c r="C38936" s="47">
        <v>0.08</v>
      </c>
    </row>
    <row r="38937">
      <c r="A38937" s="47" t="s">
        <v>9285</v>
      </c>
      <c r="B38937" s="47">
        <v>3896.0</v>
      </c>
      <c r="C38937" s="47">
        <v>0.08</v>
      </c>
    </row>
    <row r="38938">
      <c r="A38938" s="47" t="s">
        <v>9285</v>
      </c>
      <c r="B38938" s="47">
        <v>3897.0</v>
      </c>
      <c r="C38938" s="47">
        <v>0.08</v>
      </c>
    </row>
    <row r="38939">
      <c r="A38939" s="47" t="s">
        <v>9285</v>
      </c>
      <c r="B38939" s="47">
        <v>3898.0</v>
      </c>
      <c r="C38939" s="47">
        <v>0.08</v>
      </c>
    </row>
    <row r="38940">
      <c r="A38940" s="47" t="s">
        <v>9285</v>
      </c>
      <c r="B38940" s="47">
        <v>3899.0</v>
      </c>
      <c r="C38940" s="47">
        <v>0.08</v>
      </c>
    </row>
    <row r="38941">
      <c r="A38941" s="47" t="s">
        <v>9285</v>
      </c>
      <c r="B38941" s="47">
        <v>3900.0</v>
      </c>
      <c r="C38941" s="47">
        <v>0.08</v>
      </c>
    </row>
    <row r="38942">
      <c r="A38942" s="47" t="s">
        <v>9285</v>
      </c>
      <c r="B38942" s="47">
        <v>3901.0</v>
      </c>
      <c r="C38942" s="47">
        <v>0.08</v>
      </c>
    </row>
    <row r="38943">
      <c r="A38943" s="47" t="s">
        <v>9285</v>
      </c>
      <c r="B38943" s="47">
        <v>3902.0</v>
      </c>
      <c r="C38943" s="47">
        <v>0.08</v>
      </c>
    </row>
    <row r="38944">
      <c r="A38944" s="47" t="s">
        <v>9285</v>
      </c>
      <c r="B38944" s="47">
        <v>3903.0</v>
      </c>
      <c r="C38944" s="47">
        <v>0.08</v>
      </c>
    </row>
    <row r="38945">
      <c r="A38945" s="47" t="s">
        <v>9285</v>
      </c>
      <c r="B38945" s="47">
        <v>3904.0</v>
      </c>
      <c r="C38945" s="47">
        <v>0.08</v>
      </c>
    </row>
    <row r="38946">
      <c r="A38946" s="47" t="s">
        <v>9285</v>
      </c>
      <c r="B38946" s="47">
        <v>3905.0</v>
      </c>
      <c r="C38946" s="47">
        <v>0.08</v>
      </c>
    </row>
    <row r="38947">
      <c r="A38947" s="47" t="s">
        <v>9285</v>
      </c>
      <c r="B38947" s="47">
        <v>3906.0</v>
      </c>
      <c r="C38947" s="47">
        <v>0.08</v>
      </c>
    </row>
    <row r="38948">
      <c r="A38948" s="47" t="s">
        <v>9285</v>
      </c>
      <c r="B38948" s="47">
        <v>3907.0</v>
      </c>
      <c r="C38948" s="47">
        <v>0.08</v>
      </c>
    </row>
    <row r="38949">
      <c r="A38949" s="47" t="s">
        <v>9285</v>
      </c>
      <c r="B38949" s="47">
        <v>3908.0</v>
      </c>
      <c r="C38949" s="47">
        <v>0.08</v>
      </c>
    </row>
    <row r="38950">
      <c r="A38950" s="47" t="s">
        <v>9285</v>
      </c>
      <c r="B38950" s="47">
        <v>3909.0</v>
      </c>
      <c r="C38950" s="47">
        <v>0.08</v>
      </c>
    </row>
    <row r="38951">
      <c r="A38951" s="47" t="s">
        <v>9285</v>
      </c>
      <c r="B38951" s="47">
        <v>3910.0</v>
      </c>
      <c r="C38951" s="47">
        <v>0.08</v>
      </c>
    </row>
    <row r="38952">
      <c r="A38952" s="47" t="s">
        <v>9285</v>
      </c>
      <c r="B38952" s="47">
        <v>3911.0</v>
      </c>
      <c r="C38952" s="47">
        <v>0.08</v>
      </c>
    </row>
    <row r="38953">
      <c r="A38953" s="47" t="s">
        <v>9285</v>
      </c>
      <c r="B38953" s="47">
        <v>3912.0</v>
      </c>
      <c r="C38953" s="47">
        <v>0.08</v>
      </c>
    </row>
    <row r="38954">
      <c r="A38954" s="47" t="s">
        <v>9285</v>
      </c>
      <c r="B38954" s="47">
        <v>3913.0</v>
      </c>
      <c r="C38954" s="47">
        <v>0.08</v>
      </c>
    </row>
    <row r="38955">
      <c r="A38955" s="47" t="s">
        <v>9285</v>
      </c>
      <c r="B38955" s="47">
        <v>3914.0</v>
      </c>
      <c r="C38955" s="47">
        <v>0.08</v>
      </c>
    </row>
    <row r="38956">
      <c r="A38956" s="47" t="s">
        <v>9285</v>
      </c>
      <c r="B38956" s="47">
        <v>3915.0</v>
      </c>
      <c r="C38956" s="47">
        <v>0.08</v>
      </c>
    </row>
    <row r="38957">
      <c r="A38957" s="47" t="s">
        <v>9285</v>
      </c>
      <c r="B38957" s="47">
        <v>3916.0</v>
      </c>
      <c r="C38957" s="47">
        <v>0.08</v>
      </c>
    </row>
    <row r="38958">
      <c r="A38958" s="47" t="s">
        <v>9285</v>
      </c>
      <c r="B38958" s="47">
        <v>3917.0</v>
      </c>
      <c r="C38958" s="47">
        <v>0.08</v>
      </c>
    </row>
    <row r="38959">
      <c r="A38959" s="47" t="s">
        <v>9285</v>
      </c>
      <c r="B38959" s="47">
        <v>3918.0</v>
      </c>
      <c r="C38959" s="47">
        <v>0.08</v>
      </c>
    </row>
    <row r="38960">
      <c r="A38960" s="47" t="s">
        <v>9285</v>
      </c>
      <c r="B38960" s="47">
        <v>3919.0</v>
      </c>
      <c r="C38960" s="47">
        <v>0.08</v>
      </c>
    </row>
    <row r="38961">
      <c r="A38961" s="47" t="s">
        <v>9285</v>
      </c>
      <c r="B38961" s="47">
        <v>3920.0</v>
      </c>
      <c r="C38961" s="47">
        <v>0.08</v>
      </c>
    </row>
    <row r="38962">
      <c r="A38962" s="47" t="s">
        <v>9285</v>
      </c>
      <c r="B38962" s="47">
        <v>3921.0</v>
      </c>
      <c r="C38962" s="47">
        <v>0.08</v>
      </c>
    </row>
    <row r="38963">
      <c r="A38963" s="47" t="s">
        <v>9285</v>
      </c>
      <c r="B38963" s="47">
        <v>3922.0</v>
      </c>
      <c r="C38963" s="47">
        <v>0.08</v>
      </c>
    </row>
    <row r="38964">
      <c r="A38964" s="47" t="s">
        <v>9285</v>
      </c>
      <c r="B38964" s="47">
        <v>3923.0</v>
      </c>
      <c r="C38964" s="47">
        <v>0.08</v>
      </c>
    </row>
    <row r="38965">
      <c r="A38965" s="47" t="s">
        <v>9285</v>
      </c>
      <c r="B38965" s="47">
        <v>3924.0</v>
      </c>
      <c r="C38965" s="47">
        <v>0.08</v>
      </c>
    </row>
    <row r="38966">
      <c r="A38966" s="47" t="s">
        <v>9285</v>
      </c>
      <c r="B38966" s="47">
        <v>3925.0</v>
      </c>
      <c r="C38966" s="47">
        <v>0.08</v>
      </c>
    </row>
    <row r="38967">
      <c r="A38967" s="47" t="s">
        <v>9285</v>
      </c>
      <c r="B38967" s="47">
        <v>3926.0</v>
      </c>
      <c r="C38967" s="47">
        <v>0.08</v>
      </c>
    </row>
    <row r="38968">
      <c r="A38968" s="47" t="s">
        <v>9285</v>
      </c>
      <c r="B38968" s="47">
        <v>3927.0</v>
      </c>
      <c r="C38968" s="47">
        <v>0.08</v>
      </c>
    </row>
    <row r="38969">
      <c r="A38969" s="47" t="s">
        <v>9285</v>
      </c>
      <c r="B38969" s="47">
        <v>3928.0</v>
      </c>
      <c r="C38969" s="47">
        <v>0.08</v>
      </c>
    </row>
    <row r="38970">
      <c r="A38970" s="47" t="s">
        <v>9285</v>
      </c>
      <c r="B38970" s="47">
        <v>3929.0</v>
      </c>
      <c r="C38970" s="47">
        <v>0.08</v>
      </c>
    </row>
    <row r="38971">
      <c r="A38971" s="47" t="s">
        <v>9285</v>
      </c>
      <c r="B38971" s="47">
        <v>3930.0</v>
      </c>
      <c r="C38971" s="47">
        <v>0.08</v>
      </c>
    </row>
    <row r="38972">
      <c r="A38972" s="47" t="s">
        <v>9285</v>
      </c>
      <c r="B38972" s="47">
        <v>3931.0</v>
      </c>
      <c r="C38972" s="47">
        <v>0.08</v>
      </c>
    </row>
    <row r="38973">
      <c r="A38973" s="47" t="s">
        <v>9285</v>
      </c>
      <c r="B38973" s="47">
        <v>3932.0</v>
      </c>
      <c r="C38973" s="47">
        <v>0.08</v>
      </c>
    </row>
    <row r="38974">
      <c r="A38974" s="47" t="s">
        <v>9285</v>
      </c>
      <c r="B38974" s="47">
        <v>3933.0</v>
      </c>
      <c r="C38974" s="47">
        <v>0.08</v>
      </c>
    </row>
    <row r="38975">
      <c r="A38975" s="47" t="s">
        <v>9285</v>
      </c>
      <c r="B38975" s="47">
        <v>3934.0</v>
      </c>
      <c r="C38975" s="47">
        <v>0.08</v>
      </c>
    </row>
    <row r="38976">
      <c r="A38976" s="47" t="s">
        <v>9285</v>
      </c>
      <c r="B38976" s="47">
        <v>3935.0</v>
      </c>
      <c r="C38976" s="47">
        <v>0.08</v>
      </c>
    </row>
    <row r="38977">
      <c r="A38977" s="47" t="s">
        <v>9285</v>
      </c>
      <c r="B38977" s="47">
        <v>3936.0</v>
      </c>
      <c r="C38977" s="47">
        <v>0.08</v>
      </c>
    </row>
    <row r="38978">
      <c r="A38978" s="47" t="s">
        <v>9285</v>
      </c>
      <c r="B38978" s="47">
        <v>3937.0</v>
      </c>
      <c r="C38978" s="47">
        <v>0.08</v>
      </c>
    </row>
    <row r="38979">
      <c r="A38979" s="47" t="s">
        <v>9285</v>
      </c>
      <c r="B38979" s="47">
        <v>3938.0</v>
      </c>
      <c r="C38979" s="47">
        <v>0.08</v>
      </c>
    </row>
    <row r="38980">
      <c r="A38980" s="47" t="s">
        <v>9285</v>
      </c>
      <c r="B38980" s="47">
        <v>3939.0</v>
      </c>
      <c r="C38980" s="47">
        <v>0.08</v>
      </c>
    </row>
    <row r="38981">
      <c r="A38981" s="47" t="s">
        <v>9285</v>
      </c>
      <c r="B38981" s="47">
        <v>3940.0</v>
      </c>
      <c r="C38981" s="47">
        <v>0.08</v>
      </c>
    </row>
    <row r="38982">
      <c r="A38982" s="47" t="s">
        <v>9285</v>
      </c>
      <c r="B38982" s="47">
        <v>3941.0</v>
      </c>
      <c r="C38982" s="47">
        <v>0.08</v>
      </c>
    </row>
    <row r="38983">
      <c r="A38983" s="47" t="s">
        <v>9285</v>
      </c>
      <c r="B38983" s="47">
        <v>3942.0</v>
      </c>
      <c r="C38983" s="47">
        <v>0.08</v>
      </c>
    </row>
    <row r="38984">
      <c r="A38984" s="47" t="s">
        <v>9285</v>
      </c>
      <c r="B38984" s="47">
        <v>3943.0</v>
      </c>
      <c r="C38984" s="47">
        <v>0.08</v>
      </c>
    </row>
    <row r="38985">
      <c r="A38985" s="47" t="s">
        <v>9285</v>
      </c>
      <c r="B38985" s="47">
        <v>3944.0</v>
      </c>
      <c r="C38985" s="47">
        <v>0.08</v>
      </c>
    </row>
    <row r="38986">
      <c r="A38986" s="47" t="s">
        <v>9285</v>
      </c>
      <c r="B38986" s="47">
        <v>3945.0</v>
      </c>
      <c r="C38986" s="47">
        <v>0.08</v>
      </c>
    </row>
    <row r="38987">
      <c r="A38987" s="47" t="s">
        <v>9285</v>
      </c>
      <c r="B38987" s="47">
        <v>3946.0</v>
      </c>
      <c r="C38987" s="47">
        <v>0.08</v>
      </c>
    </row>
    <row r="38988">
      <c r="A38988" s="47" t="s">
        <v>9285</v>
      </c>
      <c r="B38988" s="47">
        <v>3947.0</v>
      </c>
      <c r="C38988" s="47">
        <v>0.08</v>
      </c>
    </row>
    <row r="38989">
      <c r="A38989" s="47" t="s">
        <v>9285</v>
      </c>
      <c r="B38989" s="47">
        <v>3948.0</v>
      </c>
      <c r="C38989" s="47">
        <v>0.08</v>
      </c>
    </row>
    <row r="38990">
      <c r="A38990" s="47" t="s">
        <v>9285</v>
      </c>
      <c r="B38990" s="47">
        <v>3949.0</v>
      </c>
      <c r="C38990" s="47">
        <v>0.08</v>
      </c>
    </row>
    <row r="38991">
      <c r="A38991" s="47" t="s">
        <v>9285</v>
      </c>
      <c r="B38991" s="47">
        <v>3950.0</v>
      </c>
      <c r="C38991" s="47">
        <v>0.08</v>
      </c>
    </row>
    <row r="38992">
      <c r="A38992" s="47" t="s">
        <v>9285</v>
      </c>
      <c r="B38992" s="47">
        <v>3951.0</v>
      </c>
      <c r="C38992" s="47">
        <v>0.08</v>
      </c>
    </row>
    <row r="38993">
      <c r="A38993" s="47" t="s">
        <v>9285</v>
      </c>
      <c r="B38993" s="47">
        <v>3952.0</v>
      </c>
      <c r="C38993" s="47">
        <v>0.08</v>
      </c>
    </row>
    <row r="38994">
      <c r="A38994" s="47" t="s">
        <v>9285</v>
      </c>
      <c r="B38994" s="47">
        <v>3953.0</v>
      </c>
      <c r="C38994" s="47">
        <v>0.08</v>
      </c>
    </row>
    <row r="38995">
      <c r="A38995" s="47" t="s">
        <v>9285</v>
      </c>
      <c r="B38995" s="47">
        <v>3954.0</v>
      </c>
      <c r="C38995" s="47">
        <v>0.08</v>
      </c>
    </row>
    <row r="38996">
      <c r="A38996" s="47" t="s">
        <v>9285</v>
      </c>
      <c r="B38996" s="47">
        <v>3955.0</v>
      </c>
      <c r="C38996" s="47">
        <v>0.08</v>
      </c>
    </row>
    <row r="38997">
      <c r="A38997" s="47" t="s">
        <v>9285</v>
      </c>
      <c r="B38997" s="47">
        <v>3956.0</v>
      </c>
      <c r="C38997" s="47">
        <v>0.08</v>
      </c>
    </row>
    <row r="38998">
      <c r="A38998" s="47" t="s">
        <v>9285</v>
      </c>
      <c r="B38998" s="47">
        <v>3957.0</v>
      </c>
      <c r="C38998" s="47">
        <v>0.08</v>
      </c>
    </row>
    <row r="38999">
      <c r="A38999" s="47" t="s">
        <v>9285</v>
      </c>
      <c r="B38999" s="47">
        <v>3958.0</v>
      </c>
      <c r="C38999" s="47">
        <v>0.08</v>
      </c>
    </row>
    <row r="39000">
      <c r="A39000" s="47" t="s">
        <v>9285</v>
      </c>
      <c r="B39000" s="47">
        <v>3959.0</v>
      </c>
      <c r="C39000" s="47">
        <v>0.08</v>
      </c>
    </row>
    <row r="39001">
      <c r="A39001" s="47" t="s">
        <v>9285</v>
      </c>
      <c r="B39001" s="47">
        <v>3960.0</v>
      </c>
      <c r="C39001" s="47">
        <v>0.08</v>
      </c>
    </row>
    <row r="39002">
      <c r="A39002" s="47" t="s">
        <v>9285</v>
      </c>
      <c r="B39002" s="47">
        <v>3961.0</v>
      </c>
      <c r="C39002" s="47">
        <v>0.08</v>
      </c>
    </row>
    <row r="39003">
      <c r="A39003" s="47" t="s">
        <v>9285</v>
      </c>
      <c r="B39003" s="47">
        <v>3962.0</v>
      </c>
      <c r="C39003" s="47">
        <v>0.08</v>
      </c>
    </row>
    <row r="39004">
      <c r="A39004" s="47" t="s">
        <v>9285</v>
      </c>
      <c r="B39004" s="47">
        <v>3963.0</v>
      </c>
      <c r="C39004" s="47">
        <v>0.08</v>
      </c>
    </row>
    <row r="39005">
      <c r="A39005" s="47" t="s">
        <v>9285</v>
      </c>
      <c r="B39005" s="47">
        <v>3964.0</v>
      </c>
      <c r="C39005" s="47">
        <v>0.08</v>
      </c>
    </row>
    <row r="39006">
      <c r="A39006" s="47" t="s">
        <v>9285</v>
      </c>
      <c r="B39006" s="47">
        <v>3965.0</v>
      </c>
      <c r="C39006" s="47">
        <v>0.08</v>
      </c>
    </row>
    <row r="39007">
      <c r="A39007" s="47" t="s">
        <v>9285</v>
      </c>
      <c r="B39007" s="47">
        <v>3966.0</v>
      </c>
      <c r="C39007" s="47">
        <v>0.08</v>
      </c>
    </row>
    <row r="39008">
      <c r="A39008" s="47" t="s">
        <v>9285</v>
      </c>
      <c r="B39008" s="47">
        <v>3967.0</v>
      </c>
      <c r="C39008" s="47">
        <v>0.08</v>
      </c>
    </row>
    <row r="39009">
      <c r="A39009" s="47" t="s">
        <v>9285</v>
      </c>
      <c r="B39009" s="47">
        <v>3968.0</v>
      </c>
      <c r="C39009" s="47">
        <v>0.08</v>
      </c>
    </row>
    <row r="39010">
      <c r="A39010" s="47" t="s">
        <v>9285</v>
      </c>
      <c r="B39010" s="47">
        <v>3969.0</v>
      </c>
      <c r="C39010" s="47">
        <v>0.08</v>
      </c>
    </row>
    <row r="39011">
      <c r="A39011" s="47" t="s">
        <v>9285</v>
      </c>
      <c r="B39011" s="47">
        <v>3970.0</v>
      </c>
      <c r="C39011" s="47">
        <v>0.08</v>
      </c>
    </row>
    <row r="39012">
      <c r="A39012" s="47" t="s">
        <v>9285</v>
      </c>
      <c r="B39012" s="47">
        <v>3971.0</v>
      </c>
      <c r="C39012" s="47">
        <v>0.08</v>
      </c>
    </row>
    <row r="39013">
      <c r="A39013" s="47" t="s">
        <v>9285</v>
      </c>
      <c r="B39013" s="47">
        <v>3972.0</v>
      </c>
      <c r="C39013" s="47">
        <v>0.08</v>
      </c>
    </row>
    <row r="39014">
      <c r="A39014" s="47" t="s">
        <v>9285</v>
      </c>
      <c r="B39014" s="47">
        <v>3973.0</v>
      </c>
      <c r="C39014" s="47">
        <v>0.08</v>
      </c>
    </row>
    <row r="39015">
      <c r="A39015" s="47" t="s">
        <v>9285</v>
      </c>
      <c r="B39015" s="47">
        <v>3974.0</v>
      </c>
      <c r="C39015" s="47">
        <v>0.08</v>
      </c>
    </row>
    <row r="39016">
      <c r="A39016" s="47" t="s">
        <v>9285</v>
      </c>
      <c r="B39016" s="47">
        <v>3975.0</v>
      </c>
      <c r="C39016" s="47">
        <v>0.08</v>
      </c>
    </row>
    <row r="39017">
      <c r="A39017" s="47" t="s">
        <v>9285</v>
      </c>
      <c r="B39017" s="47">
        <v>3976.0</v>
      </c>
      <c r="C39017" s="47">
        <v>0.08</v>
      </c>
    </row>
    <row r="39018">
      <c r="A39018" s="47" t="s">
        <v>9285</v>
      </c>
      <c r="B39018" s="47">
        <v>3977.0</v>
      </c>
      <c r="C39018" s="47">
        <v>0.08</v>
      </c>
    </row>
    <row r="39019">
      <c r="A39019" s="47" t="s">
        <v>9285</v>
      </c>
      <c r="B39019" s="47">
        <v>3978.0</v>
      </c>
      <c r="C39019" s="47">
        <v>0.08</v>
      </c>
    </row>
    <row r="39020">
      <c r="A39020" s="47" t="s">
        <v>9285</v>
      </c>
      <c r="B39020" s="47">
        <v>3979.0</v>
      </c>
      <c r="C39020" s="47">
        <v>0.08</v>
      </c>
    </row>
    <row r="39021">
      <c r="A39021" s="47" t="s">
        <v>9285</v>
      </c>
      <c r="B39021" s="47">
        <v>3980.0</v>
      </c>
      <c r="C39021" s="47">
        <v>0.08</v>
      </c>
    </row>
    <row r="39022">
      <c r="A39022" s="47" t="s">
        <v>9285</v>
      </c>
      <c r="B39022" s="47">
        <v>3981.0</v>
      </c>
      <c r="C39022" s="47">
        <v>0.08</v>
      </c>
    </row>
    <row r="39023">
      <c r="A39023" s="47" t="s">
        <v>9285</v>
      </c>
      <c r="B39023" s="47">
        <v>3982.0</v>
      </c>
      <c r="C39023" s="47">
        <v>0.08</v>
      </c>
    </row>
    <row r="39024">
      <c r="A39024" s="47" t="s">
        <v>9285</v>
      </c>
      <c r="B39024" s="47">
        <v>3983.0</v>
      </c>
      <c r="C39024" s="47">
        <v>0.08</v>
      </c>
    </row>
    <row r="39025">
      <c r="A39025" s="47" t="s">
        <v>9285</v>
      </c>
      <c r="B39025" s="47">
        <v>3984.0</v>
      </c>
      <c r="C39025" s="47">
        <v>0.08</v>
      </c>
    </row>
    <row r="39026">
      <c r="A39026" s="47" t="s">
        <v>9285</v>
      </c>
      <c r="B39026" s="47">
        <v>3985.0</v>
      </c>
      <c r="C39026" s="47">
        <v>0.08</v>
      </c>
    </row>
    <row r="39027">
      <c r="A39027" s="47" t="s">
        <v>9285</v>
      </c>
      <c r="B39027" s="47">
        <v>3986.0</v>
      </c>
      <c r="C39027" s="47">
        <v>0.08</v>
      </c>
    </row>
    <row r="39028">
      <c r="A39028" s="47" t="s">
        <v>9285</v>
      </c>
      <c r="B39028" s="47">
        <v>3987.0</v>
      </c>
      <c r="C39028" s="47">
        <v>0.08</v>
      </c>
    </row>
    <row r="39029">
      <c r="A39029" s="47" t="s">
        <v>9285</v>
      </c>
      <c r="B39029" s="47">
        <v>3988.0</v>
      </c>
      <c r="C39029" s="47">
        <v>0.08</v>
      </c>
    </row>
    <row r="39030">
      <c r="A39030" s="47" t="s">
        <v>9285</v>
      </c>
      <c r="B39030" s="47">
        <v>3989.0</v>
      </c>
      <c r="C39030" s="47">
        <v>0.08</v>
      </c>
    </row>
    <row r="39031">
      <c r="A39031" s="47" t="s">
        <v>9285</v>
      </c>
      <c r="B39031" s="47">
        <v>3990.0</v>
      </c>
      <c r="C39031" s="47">
        <v>0.08</v>
      </c>
    </row>
    <row r="39032">
      <c r="A39032" s="47" t="s">
        <v>9285</v>
      </c>
      <c r="B39032" s="47">
        <v>3991.0</v>
      </c>
      <c r="C39032" s="47">
        <v>0.08</v>
      </c>
    </row>
    <row r="39033">
      <c r="A39033" s="47" t="s">
        <v>9285</v>
      </c>
      <c r="B39033" s="47">
        <v>3992.0</v>
      </c>
      <c r="C39033" s="47">
        <v>0.08</v>
      </c>
    </row>
    <row r="39034">
      <c r="A39034" s="47" t="s">
        <v>9285</v>
      </c>
      <c r="B39034" s="47">
        <v>3993.0</v>
      </c>
      <c r="C39034" s="47">
        <v>0.08</v>
      </c>
    </row>
    <row r="39035">
      <c r="A39035" s="47" t="s">
        <v>9285</v>
      </c>
      <c r="B39035" s="47">
        <v>3994.0</v>
      </c>
      <c r="C39035" s="47">
        <v>0.08</v>
      </c>
    </row>
    <row r="39036">
      <c r="A39036" s="47" t="s">
        <v>9285</v>
      </c>
      <c r="B39036" s="47">
        <v>3995.0</v>
      </c>
      <c r="C39036" s="47">
        <v>0.08</v>
      </c>
    </row>
    <row r="39037">
      <c r="A39037" s="47" t="s">
        <v>9285</v>
      </c>
      <c r="B39037" s="47">
        <v>3996.0</v>
      </c>
      <c r="C39037" s="47">
        <v>0.08</v>
      </c>
    </row>
    <row r="39038">
      <c r="A39038" s="47" t="s">
        <v>9285</v>
      </c>
      <c r="B39038" s="47">
        <v>3997.0</v>
      </c>
      <c r="C39038" s="47">
        <v>0.08</v>
      </c>
    </row>
    <row r="39039">
      <c r="A39039" s="47" t="s">
        <v>9285</v>
      </c>
      <c r="B39039" s="47">
        <v>3998.0</v>
      </c>
      <c r="C39039" s="47">
        <v>0.08</v>
      </c>
    </row>
    <row r="39040">
      <c r="A39040" s="47" t="s">
        <v>9285</v>
      </c>
      <c r="B39040" s="47">
        <v>3999.0</v>
      </c>
      <c r="C39040" s="47">
        <v>0.08</v>
      </c>
    </row>
    <row r="39041">
      <c r="A39041" s="47" t="s">
        <v>9285</v>
      </c>
      <c r="B39041" s="47">
        <v>4000.0</v>
      </c>
      <c r="C39041" s="47">
        <v>0.08</v>
      </c>
    </row>
    <row r="39042">
      <c r="A39042" s="47" t="s">
        <v>9285</v>
      </c>
      <c r="B39042" s="47">
        <v>4001.0</v>
      </c>
      <c r="C39042" s="47">
        <v>0.08</v>
      </c>
    </row>
    <row r="39043">
      <c r="A39043" s="47" t="s">
        <v>9285</v>
      </c>
      <c r="B39043" s="47">
        <v>4002.0</v>
      </c>
      <c r="C39043" s="47">
        <v>0.08</v>
      </c>
    </row>
    <row r="39044">
      <c r="A39044" s="47" t="s">
        <v>9285</v>
      </c>
      <c r="B39044" s="47">
        <v>4003.0</v>
      </c>
      <c r="C39044" s="47">
        <v>0.08</v>
      </c>
    </row>
    <row r="39045">
      <c r="A39045" s="47" t="s">
        <v>9285</v>
      </c>
      <c r="B39045" s="47">
        <v>4004.0</v>
      </c>
      <c r="C39045" s="47">
        <v>0.08</v>
      </c>
    </row>
    <row r="39046">
      <c r="A39046" s="47" t="s">
        <v>9285</v>
      </c>
      <c r="B39046" s="47">
        <v>4005.0</v>
      </c>
      <c r="C39046" s="47">
        <v>0.08</v>
      </c>
    </row>
    <row r="39047">
      <c r="A39047" s="47" t="s">
        <v>9285</v>
      </c>
      <c r="B39047" s="47">
        <v>4006.0</v>
      </c>
      <c r="C39047" s="47">
        <v>0.08</v>
      </c>
    </row>
    <row r="39048">
      <c r="A39048" s="47" t="s">
        <v>9285</v>
      </c>
      <c r="B39048" s="47">
        <v>4007.0</v>
      </c>
      <c r="C39048" s="47">
        <v>0.08</v>
      </c>
    </row>
    <row r="39049">
      <c r="A39049" s="47" t="s">
        <v>9285</v>
      </c>
      <c r="B39049" s="47">
        <v>4008.0</v>
      </c>
      <c r="C39049" s="47">
        <v>0.08</v>
      </c>
    </row>
    <row r="39050">
      <c r="A39050" s="47" t="s">
        <v>9285</v>
      </c>
      <c r="B39050" s="47">
        <v>4009.0</v>
      </c>
      <c r="C39050" s="47">
        <v>0.08</v>
      </c>
    </row>
    <row r="39051">
      <c r="A39051" s="47" t="s">
        <v>9285</v>
      </c>
      <c r="B39051" s="47">
        <v>4010.0</v>
      </c>
      <c r="C39051" s="47">
        <v>0.08</v>
      </c>
    </row>
    <row r="39052">
      <c r="A39052" s="47" t="s">
        <v>9285</v>
      </c>
      <c r="B39052" s="47">
        <v>4011.0</v>
      </c>
      <c r="C39052" s="47">
        <v>0.08</v>
      </c>
    </row>
    <row r="39053">
      <c r="A39053" s="47" t="s">
        <v>9285</v>
      </c>
      <c r="B39053" s="47">
        <v>4012.0</v>
      </c>
      <c r="C39053" s="47">
        <v>0.08</v>
      </c>
    </row>
    <row r="39054">
      <c r="A39054" s="47" t="s">
        <v>9285</v>
      </c>
      <c r="B39054" s="47">
        <v>4013.0</v>
      </c>
      <c r="C39054" s="47">
        <v>0.08</v>
      </c>
    </row>
    <row r="39055">
      <c r="A39055" s="47" t="s">
        <v>9285</v>
      </c>
      <c r="B39055" s="47">
        <v>4014.0</v>
      </c>
      <c r="C39055" s="47">
        <v>0.08</v>
      </c>
    </row>
    <row r="39056">
      <c r="A39056" s="47" t="s">
        <v>9285</v>
      </c>
      <c r="B39056" s="47">
        <v>4015.0</v>
      </c>
      <c r="C39056" s="47">
        <v>0.08</v>
      </c>
    </row>
    <row r="39057">
      <c r="A39057" s="47" t="s">
        <v>9285</v>
      </c>
      <c r="B39057" s="47">
        <v>4016.0</v>
      </c>
      <c r="C39057" s="47">
        <v>0.08</v>
      </c>
    </row>
    <row r="39058">
      <c r="A39058" s="47" t="s">
        <v>9285</v>
      </c>
      <c r="B39058" s="47">
        <v>4017.0</v>
      </c>
      <c r="C39058" s="47">
        <v>0.08</v>
      </c>
    </row>
    <row r="39059">
      <c r="A39059" s="47" t="s">
        <v>9285</v>
      </c>
      <c r="B39059" s="47">
        <v>4018.0</v>
      </c>
      <c r="C39059" s="47">
        <v>0.08</v>
      </c>
    </row>
    <row r="39060">
      <c r="A39060" s="47" t="s">
        <v>9285</v>
      </c>
      <c r="B39060" s="47">
        <v>4019.0</v>
      </c>
      <c r="C39060" s="47">
        <v>0.08</v>
      </c>
    </row>
    <row r="39061">
      <c r="A39061" s="47" t="s">
        <v>9285</v>
      </c>
      <c r="B39061" s="47">
        <v>4020.0</v>
      </c>
      <c r="C39061" s="47">
        <v>0.08</v>
      </c>
    </row>
    <row r="39062">
      <c r="A39062" s="47" t="s">
        <v>9285</v>
      </c>
      <c r="B39062" s="47">
        <v>4021.0</v>
      </c>
      <c r="C39062" s="47">
        <v>0.08</v>
      </c>
    </row>
    <row r="39063">
      <c r="A39063" s="47" t="s">
        <v>9285</v>
      </c>
      <c r="B39063" s="47">
        <v>4022.0</v>
      </c>
      <c r="C39063" s="47">
        <v>0.08</v>
      </c>
    </row>
    <row r="39064">
      <c r="A39064" s="47" t="s">
        <v>9285</v>
      </c>
      <c r="B39064" s="47">
        <v>4023.0</v>
      </c>
      <c r="C39064" s="47">
        <v>0.08</v>
      </c>
    </row>
    <row r="39065">
      <c r="A39065" s="47" t="s">
        <v>9285</v>
      </c>
      <c r="B39065" s="47">
        <v>4024.0</v>
      </c>
      <c r="C39065" s="47">
        <v>0.08</v>
      </c>
    </row>
    <row r="39066">
      <c r="A39066" s="47" t="s">
        <v>9285</v>
      </c>
      <c r="B39066" s="47">
        <v>4025.0</v>
      </c>
      <c r="C39066" s="47">
        <v>0.08</v>
      </c>
    </row>
    <row r="39067">
      <c r="A39067" s="47" t="s">
        <v>9285</v>
      </c>
      <c r="B39067" s="47">
        <v>4026.0</v>
      </c>
      <c r="C39067" s="47">
        <v>0.08</v>
      </c>
    </row>
    <row r="39068">
      <c r="A39068" s="47" t="s">
        <v>9285</v>
      </c>
      <c r="B39068" s="47">
        <v>4027.0</v>
      </c>
      <c r="C39068" s="47">
        <v>0.08</v>
      </c>
    </row>
    <row r="39069">
      <c r="A39069" s="47" t="s">
        <v>9285</v>
      </c>
      <c r="B39069" s="47">
        <v>4028.0</v>
      </c>
      <c r="C39069" s="47">
        <v>0.08</v>
      </c>
    </row>
    <row r="39070">
      <c r="A39070" s="47" t="s">
        <v>9285</v>
      </c>
      <c r="B39070" s="47">
        <v>4029.0</v>
      </c>
      <c r="C39070" s="47">
        <v>0.08</v>
      </c>
    </row>
    <row r="39071">
      <c r="A39071" s="47" t="s">
        <v>9285</v>
      </c>
      <c r="B39071" s="47">
        <v>4030.0</v>
      </c>
      <c r="C39071" s="47">
        <v>0.08</v>
      </c>
    </row>
    <row r="39072">
      <c r="A39072" s="47" t="s">
        <v>9285</v>
      </c>
      <c r="B39072" s="47">
        <v>4031.0</v>
      </c>
      <c r="C39072" s="47">
        <v>0.08</v>
      </c>
    </row>
    <row r="39073">
      <c r="A39073" s="47" t="s">
        <v>9285</v>
      </c>
      <c r="B39073" s="47">
        <v>4032.0</v>
      </c>
      <c r="C39073" s="47">
        <v>0.08</v>
      </c>
    </row>
    <row r="39074">
      <c r="A39074" s="47" t="s">
        <v>9285</v>
      </c>
      <c r="B39074" s="47">
        <v>4033.0</v>
      </c>
      <c r="C39074" s="47">
        <v>0.08</v>
      </c>
    </row>
    <row r="39075">
      <c r="A39075" s="47" t="s">
        <v>9285</v>
      </c>
      <c r="B39075" s="47">
        <v>4034.0</v>
      </c>
      <c r="C39075" s="47">
        <v>0.08</v>
      </c>
    </row>
    <row r="39076">
      <c r="A39076" s="47" t="s">
        <v>9285</v>
      </c>
      <c r="B39076" s="47">
        <v>4035.0</v>
      </c>
      <c r="C39076" s="47">
        <v>0.08</v>
      </c>
    </row>
    <row r="39077">
      <c r="A39077" s="47" t="s">
        <v>9285</v>
      </c>
      <c r="B39077" s="47">
        <v>4036.0</v>
      </c>
      <c r="C39077" s="47">
        <v>0.08</v>
      </c>
    </row>
    <row r="39078">
      <c r="A39078" s="47" t="s">
        <v>9285</v>
      </c>
      <c r="B39078" s="47">
        <v>4037.0</v>
      </c>
      <c r="C39078" s="47">
        <v>0.08</v>
      </c>
    </row>
    <row r="39079">
      <c r="A39079" s="47" t="s">
        <v>9285</v>
      </c>
      <c r="B39079" s="47">
        <v>4038.0</v>
      </c>
      <c r="C39079" s="47">
        <v>0.08</v>
      </c>
    </row>
    <row r="39080">
      <c r="A39080" s="47" t="s">
        <v>9285</v>
      </c>
      <c r="B39080" s="47">
        <v>4039.0</v>
      </c>
      <c r="C39080" s="47">
        <v>0.08</v>
      </c>
    </row>
    <row r="39081">
      <c r="A39081" s="47" t="s">
        <v>9285</v>
      </c>
      <c r="B39081" s="47">
        <v>4040.0</v>
      </c>
      <c r="C39081" s="47">
        <v>0.08</v>
      </c>
    </row>
    <row r="39082">
      <c r="A39082" s="47" t="s">
        <v>9285</v>
      </c>
      <c r="B39082" s="47">
        <v>4041.0</v>
      </c>
      <c r="C39082" s="47">
        <v>0.08</v>
      </c>
    </row>
    <row r="39083">
      <c r="A39083" s="47" t="s">
        <v>9285</v>
      </c>
      <c r="B39083" s="47">
        <v>4042.0</v>
      </c>
      <c r="C39083" s="47">
        <v>0.08</v>
      </c>
    </row>
    <row r="39084">
      <c r="A39084" s="47" t="s">
        <v>9285</v>
      </c>
      <c r="B39084" s="47">
        <v>4043.0</v>
      </c>
      <c r="C39084" s="47">
        <v>0.08</v>
      </c>
    </row>
    <row r="39085">
      <c r="A39085" s="47" t="s">
        <v>9285</v>
      </c>
      <c r="B39085" s="47">
        <v>4044.0</v>
      </c>
      <c r="C39085" s="47">
        <v>0.08</v>
      </c>
    </row>
    <row r="39086">
      <c r="A39086" s="47" t="s">
        <v>9285</v>
      </c>
      <c r="B39086" s="47">
        <v>4045.0</v>
      </c>
      <c r="C39086" s="47">
        <v>0.08</v>
      </c>
    </row>
    <row r="39087">
      <c r="A39087" s="47" t="s">
        <v>9285</v>
      </c>
      <c r="B39087" s="47">
        <v>4046.0</v>
      </c>
      <c r="C39087" s="47">
        <v>0.08</v>
      </c>
    </row>
    <row r="39088">
      <c r="A39088" s="47" t="s">
        <v>9285</v>
      </c>
      <c r="B39088" s="47">
        <v>4047.0</v>
      </c>
      <c r="C39088" s="47">
        <v>0.08</v>
      </c>
    </row>
    <row r="39089">
      <c r="A39089" s="47" t="s">
        <v>9285</v>
      </c>
      <c r="B39089" s="47">
        <v>4048.0</v>
      </c>
      <c r="C39089" s="47">
        <v>0.08</v>
      </c>
    </row>
    <row r="39090">
      <c r="A39090" s="47" t="s">
        <v>9285</v>
      </c>
      <c r="B39090" s="47">
        <v>4049.0</v>
      </c>
      <c r="C39090" s="47">
        <v>0.08</v>
      </c>
    </row>
    <row r="39091">
      <c r="A39091" s="47" t="s">
        <v>9285</v>
      </c>
      <c r="B39091" s="47">
        <v>4050.0</v>
      </c>
      <c r="C39091" s="47">
        <v>0.08</v>
      </c>
    </row>
    <row r="39092">
      <c r="A39092" s="47" t="s">
        <v>9285</v>
      </c>
      <c r="B39092" s="47">
        <v>4051.0</v>
      </c>
      <c r="C39092" s="47">
        <v>0.08</v>
      </c>
    </row>
    <row r="39093">
      <c r="A39093" s="47" t="s">
        <v>9285</v>
      </c>
      <c r="B39093" s="47">
        <v>4052.0</v>
      </c>
      <c r="C39093" s="47">
        <v>0.08</v>
      </c>
    </row>
    <row r="39094">
      <c r="A39094" s="47" t="s">
        <v>9285</v>
      </c>
      <c r="B39094" s="47">
        <v>4053.0</v>
      </c>
      <c r="C39094" s="47">
        <v>0.08</v>
      </c>
    </row>
    <row r="39095">
      <c r="A39095" s="47" t="s">
        <v>9285</v>
      </c>
      <c r="B39095" s="47">
        <v>4054.0</v>
      </c>
      <c r="C39095" s="47">
        <v>0.08</v>
      </c>
    </row>
    <row r="39096">
      <c r="A39096" s="47" t="s">
        <v>9285</v>
      </c>
      <c r="B39096" s="47">
        <v>4055.0</v>
      </c>
      <c r="C39096" s="47">
        <v>0.08</v>
      </c>
    </row>
    <row r="39097">
      <c r="A39097" s="47" t="s">
        <v>9285</v>
      </c>
      <c r="B39097" s="47">
        <v>4056.0</v>
      </c>
      <c r="C39097" s="47">
        <v>0.08</v>
      </c>
    </row>
    <row r="39098">
      <c r="A39098" s="47" t="s">
        <v>9285</v>
      </c>
      <c r="B39098" s="47">
        <v>4057.0</v>
      </c>
      <c r="C39098" s="47">
        <v>0.08</v>
      </c>
    </row>
    <row r="39099">
      <c r="A39099" s="47" t="s">
        <v>9285</v>
      </c>
      <c r="B39099" s="47">
        <v>4058.0</v>
      </c>
      <c r="C39099" s="47">
        <v>0.08</v>
      </c>
    </row>
    <row r="39100">
      <c r="A39100" s="47" t="s">
        <v>9285</v>
      </c>
      <c r="B39100" s="47">
        <v>4059.0</v>
      </c>
      <c r="C39100" s="47">
        <v>0.08</v>
      </c>
    </row>
    <row r="39101">
      <c r="A39101" s="47" t="s">
        <v>9285</v>
      </c>
      <c r="B39101" s="47">
        <v>4060.0</v>
      </c>
      <c r="C39101" s="47">
        <v>0.08</v>
      </c>
    </row>
    <row r="39102">
      <c r="A39102" s="47" t="s">
        <v>9285</v>
      </c>
      <c r="B39102" s="47">
        <v>4061.0</v>
      </c>
      <c r="C39102" s="47">
        <v>0.08</v>
      </c>
    </row>
    <row r="39103">
      <c r="A39103" s="47" t="s">
        <v>9285</v>
      </c>
      <c r="B39103" s="47">
        <v>4062.0</v>
      </c>
      <c r="C39103" s="47">
        <v>0.08</v>
      </c>
    </row>
    <row r="39104">
      <c r="A39104" s="47" t="s">
        <v>9285</v>
      </c>
      <c r="B39104" s="47">
        <v>4063.0</v>
      </c>
      <c r="C39104" s="47">
        <v>0.08</v>
      </c>
    </row>
    <row r="39105">
      <c r="A39105" s="47" t="s">
        <v>9285</v>
      </c>
      <c r="B39105" s="47">
        <v>4064.0</v>
      </c>
      <c r="C39105" s="47">
        <v>0.08</v>
      </c>
    </row>
    <row r="39106">
      <c r="A39106" s="47" t="s">
        <v>9285</v>
      </c>
      <c r="B39106" s="47">
        <v>4065.0</v>
      </c>
      <c r="C39106" s="47">
        <v>0.08</v>
      </c>
    </row>
    <row r="39107">
      <c r="A39107" s="47" t="s">
        <v>9285</v>
      </c>
      <c r="B39107" s="47">
        <v>4066.0</v>
      </c>
      <c r="C39107" s="47">
        <v>0.08</v>
      </c>
    </row>
    <row r="39108">
      <c r="A39108" s="47" t="s">
        <v>9285</v>
      </c>
      <c r="B39108" s="47">
        <v>4067.0</v>
      </c>
      <c r="C39108" s="47">
        <v>0.08</v>
      </c>
    </row>
    <row r="39109">
      <c r="A39109" s="47" t="s">
        <v>9285</v>
      </c>
      <c r="B39109" s="47">
        <v>4068.0</v>
      </c>
      <c r="C39109" s="47">
        <v>0.08</v>
      </c>
    </row>
    <row r="39110">
      <c r="A39110" s="47" t="s">
        <v>9285</v>
      </c>
      <c r="B39110" s="47">
        <v>4069.0</v>
      </c>
      <c r="C39110" s="47">
        <v>0.08</v>
      </c>
    </row>
    <row r="39111">
      <c r="A39111" s="47" t="s">
        <v>9285</v>
      </c>
      <c r="B39111" s="47">
        <v>4070.0</v>
      </c>
      <c r="C39111" s="47">
        <v>0.08</v>
      </c>
    </row>
    <row r="39112">
      <c r="A39112" s="47" t="s">
        <v>9285</v>
      </c>
      <c r="B39112" s="47">
        <v>4071.0</v>
      </c>
      <c r="C39112" s="47">
        <v>0.08</v>
      </c>
    </row>
    <row r="39113">
      <c r="A39113" s="47" t="s">
        <v>9285</v>
      </c>
      <c r="B39113" s="47">
        <v>4072.0</v>
      </c>
      <c r="C39113" s="47">
        <v>0.08</v>
      </c>
    </row>
    <row r="39114">
      <c r="A39114" s="47" t="s">
        <v>9285</v>
      </c>
      <c r="B39114" s="47">
        <v>4073.0</v>
      </c>
      <c r="C39114" s="47">
        <v>0.08</v>
      </c>
    </row>
    <row r="39115">
      <c r="A39115" s="47" t="s">
        <v>9285</v>
      </c>
      <c r="B39115" s="47">
        <v>4074.0</v>
      </c>
      <c r="C39115" s="47">
        <v>0.08</v>
      </c>
    </row>
    <row r="39116">
      <c r="A39116" s="47" t="s">
        <v>9285</v>
      </c>
      <c r="B39116" s="47">
        <v>4075.0</v>
      </c>
      <c r="C39116" s="47">
        <v>0.08</v>
      </c>
    </row>
    <row r="39117">
      <c r="A39117" s="47" t="s">
        <v>9285</v>
      </c>
      <c r="B39117" s="47">
        <v>4076.0</v>
      </c>
      <c r="C39117" s="47">
        <v>0.08</v>
      </c>
    </row>
    <row r="39118">
      <c r="A39118" s="47" t="s">
        <v>9285</v>
      </c>
      <c r="B39118" s="47">
        <v>4077.0</v>
      </c>
      <c r="C39118" s="47">
        <v>0.08</v>
      </c>
    </row>
    <row r="39119">
      <c r="A39119" s="47" t="s">
        <v>9285</v>
      </c>
      <c r="B39119" s="47">
        <v>4078.0</v>
      </c>
      <c r="C39119" s="47">
        <v>0.08</v>
      </c>
    </row>
    <row r="39120">
      <c r="A39120" s="47" t="s">
        <v>9285</v>
      </c>
      <c r="B39120" s="47">
        <v>4079.0</v>
      </c>
      <c r="C39120" s="47">
        <v>0.08</v>
      </c>
    </row>
    <row r="39121">
      <c r="A39121" s="47" t="s">
        <v>9285</v>
      </c>
      <c r="B39121" s="47">
        <v>4080.0</v>
      </c>
      <c r="C39121" s="47">
        <v>0.08</v>
      </c>
    </row>
    <row r="39122">
      <c r="A39122" s="47" t="s">
        <v>9285</v>
      </c>
      <c r="B39122" s="47">
        <v>4081.0</v>
      </c>
      <c r="C39122" s="47">
        <v>0.08</v>
      </c>
    </row>
    <row r="39123">
      <c r="A39123" s="47" t="s">
        <v>9285</v>
      </c>
      <c r="B39123" s="47">
        <v>4082.0</v>
      </c>
      <c r="C39123" s="47">
        <v>0.08</v>
      </c>
    </row>
    <row r="39124">
      <c r="A39124" s="47" t="s">
        <v>9285</v>
      </c>
      <c r="B39124" s="47">
        <v>4083.0</v>
      </c>
      <c r="C39124" s="47">
        <v>0.08</v>
      </c>
    </row>
    <row r="39125">
      <c r="A39125" s="47" t="s">
        <v>9285</v>
      </c>
      <c r="B39125" s="47">
        <v>4084.0</v>
      </c>
      <c r="C39125" s="47">
        <v>0.08</v>
      </c>
    </row>
    <row r="39126">
      <c r="A39126" s="47" t="s">
        <v>9285</v>
      </c>
      <c r="B39126" s="47">
        <v>4085.0</v>
      </c>
      <c r="C39126" s="47">
        <v>0.08</v>
      </c>
    </row>
    <row r="39127">
      <c r="A39127" s="47" t="s">
        <v>9285</v>
      </c>
      <c r="B39127" s="47">
        <v>4086.0</v>
      </c>
      <c r="C39127" s="47">
        <v>0.08</v>
      </c>
    </row>
    <row r="39128">
      <c r="A39128" s="47" t="s">
        <v>9285</v>
      </c>
      <c r="B39128" s="47">
        <v>4087.0</v>
      </c>
      <c r="C39128" s="47">
        <v>0.08</v>
      </c>
    </row>
    <row r="39129">
      <c r="A39129" s="47" t="s">
        <v>9285</v>
      </c>
      <c r="B39129" s="47">
        <v>4088.0</v>
      </c>
      <c r="C39129" s="47">
        <v>0.08</v>
      </c>
    </row>
    <row r="39130">
      <c r="A39130" s="47" t="s">
        <v>9285</v>
      </c>
      <c r="B39130" s="47">
        <v>4089.0</v>
      </c>
      <c r="C39130" s="47">
        <v>0.08</v>
      </c>
    </row>
    <row r="39131">
      <c r="A39131" s="47" t="s">
        <v>9285</v>
      </c>
      <c r="B39131" s="47">
        <v>4090.0</v>
      </c>
      <c r="C39131" s="47">
        <v>0.08</v>
      </c>
    </row>
    <row r="39132">
      <c r="A39132" s="47" t="s">
        <v>9285</v>
      </c>
      <c r="B39132" s="47">
        <v>4091.0</v>
      </c>
      <c r="C39132" s="47">
        <v>0.08</v>
      </c>
    </row>
    <row r="39133">
      <c r="A39133" s="47" t="s">
        <v>9285</v>
      </c>
      <c r="B39133" s="47">
        <v>4092.0</v>
      </c>
      <c r="C39133" s="47">
        <v>0.08</v>
      </c>
    </row>
    <row r="39134">
      <c r="A39134" s="47" t="s">
        <v>9285</v>
      </c>
      <c r="B39134" s="47">
        <v>4093.0</v>
      </c>
      <c r="C39134" s="47">
        <v>0.08</v>
      </c>
    </row>
    <row r="39135">
      <c r="A39135" s="47" t="s">
        <v>9285</v>
      </c>
      <c r="B39135" s="47">
        <v>4094.0</v>
      </c>
      <c r="C39135" s="47">
        <v>0.08</v>
      </c>
    </row>
    <row r="39136">
      <c r="A39136" s="47" t="s">
        <v>9285</v>
      </c>
      <c r="B39136" s="47">
        <v>4095.0</v>
      </c>
      <c r="C39136" s="47">
        <v>0.08</v>
      </c>
    </row>
    <row r="39137">
      <c r="A39137" s="47" t="s">
        <v>9285</v>
      </c>
      <c r="B39137" s="47">
        <v>4096.0</v>
      </c>
      <c r="C39137" s="47">
        <v>0.08</v>
      </c>
    </row>
    <row r="39138">
      <c r="A39138" s="47" t="s">
        <v>9285</v>
      </c>
      <c r="B39138" s="47">
        <v>4097.0</v>
      </c>
      <c r="C39138" s="47">
        <v>0.08</v>
      </c>
    </row>
    <row r="39139">
      <c r="A39139" s="47" t="s">
        <v>9285</v>
      </c>
      <c r="B39139" s="47">
        <v>4098.0</v>
      </c>
      <c r="C39139" s="47">
        <v>0.08</v>
      </c>
    </row>
    <row r="39140">
      <c r="A39140" s="47" t="s">
        <v>9285</v>
      </c>
      <c r="B39140" s="47">
        <v>4099.0</v>
      </c>
      <c r="C39140" s="47">
        <v>0.08</v>
      </c>
    </row>
    <row r="39141">
      <c r="A39141" s="47" t="s">
        <v>9285</v>
      </c>
      <c r="B39141" s="47">
        <v>4100.0</v>
      </c>
      <c r="C39141" s="47">
        <v>0.08</v>
      </c>
    </row>
    <row r="39142">
      <c r="A39142" s="47" t="s">
        <v>9285</v>
      </c>
      <c r="B39142" s="47">
        <v>4101.0</v>
      </c>
      <c r="C39142" s="47">
        <v>0.08</v>
      </c>
    </row>
    <row r="39143">
      <c r="A39143" s="47" t="s">
        <v>9285</v>
      </c>
      <c r="B39143" s="47">
        <v>4102.0</v>
      </c>
      <c r="C39143" s="47">
        <v>0.08</v>
      </c>
    </row>
    <row r="39144">
      <c r="A39144" s="47" t="s">
        <v>9285</v>
      </c>
      <c r="B39144" s="47">
        <v>4103.0</v>
      </c>
      <c r="C39144" s="47">
        <v>0.08</v>
      </c>
    </row>
    <row r="39145">
      <c r="A39145" s="47" t="s">
        <v>9285</v>
      </c>
      <c r="B39145" s="47">
        <v>4104.0</v>
      </c>
      <c r="C39145" s="47">
        <v>0.08</v>
      </c>
    </row>
    <row r="39146">
      <c r="A39146" s="47" t="s">
        <v>9285</v>
      </c>
      <c r="B39146" s="47">
        <v>4105.0</v>
      </c>
      <c r="C39146" s="47">
        <v>0.08</v>
      </c>
    </row>
    <row r="39147">
      <c r="A39147" s="47" t="s">
        <v>9285</v>
      </c>
      <c r="B39147" s="47">
        <v>4106.0</v>
      </c>
      <c r="C39147" s="47">
        <v>0.08</v>
      </c>
    </row>
    <row r="39148">
      <c r="A39148" s="47" t="s">
        <v>9285</v>
      </c>
      <c r="B39148" s="47">
        <v>4107.0</v>
      </c>
      <c r="C39148" s="47">
        <v>0.08</v>
      </c>
    </row>
    <row r="39149">
      <c r="A39149" s="47" t="s">
        <v>9285</v>
      </c>
      <c r="B39149" s="47">
        <v>4108.0</v>
      </c>
      <c r="C39149" s="47">
        <v>0.08</v>
      </c>
    </row>
    <row r="39150">
      <c r="A39150" s="47" t="s">
        <v>9285</v>
      </c>
      <c r="B39150" s="47">
        <v>4109.0</v>
      </c>
      <c r="C39150" s="47">
        <v>0.08</v>
      </c>
    </row>
    <row r="39151">
      <c r="A39151" s="47" t="s">
        <v>9285</v>
      </c>
      <c r="B39151" s="47">
        <v>4110.0</v>
      </c>
      <c r="C39151" s="47">
        <v>0.08</v>
      </c>
    </row>
    <row r="39152">
      <c r="A39152" s="47" t="s">
        <v>9285</v>
      </c>
      <c r="B39152" s="47">
        <v>4111.0</v>
      </c>
      <c r="C39152" s="47">
        <v>0.08</v>
      </c>
    </row>
    <row r="39153">
      <c r="A39153" s="47" t="s">
        <v>9285</v>
      </c>
      <c r="B39153" s="47">
        <v>4112.0</v>
      </c>
      <c r="C39153" s="47">
        <v>0.08</v>
      </c>
    </row>
    <row r="39154">
      <c r="A39154" s="47" t="s">
        <v>9285</v>
      </c>
      <c r="B39154" s="47">
        <v>4113.0</v>
      </c>
      <c r="C39154" s="47">
        <v>0.08</v>
      </c>
    </row>
    <row r="39155">
      <c r="A39155" s="47" t="s">
        <v>9285</v>
      </c>
      <c r="B39155" s="47">
        <v>4114.0</v>
      </c>
      <c r="C39155" s="47">
        <v>0.08</v>
      </c>
    </row>
    <row r="39156">
      <c r="A39156" s="47" t="s">
        <v>9285</v>
      </c>
      <c r="B39156" s="47">
        <v>4115.0</v>
      </c>
      <c r="C39156" s="47">
        <v>0.08</v>
      </c>
    </row>
    <row r="39157">
      <c r="A39157" s="47" t="s">
        <v>9285</v>
      </c>
      <c r="B39157" s="47">
        <v>4116.0</v>
      </c>
      <c r="C39157" s="47">
        <v>0.08</v>
      </c>
    </row>
    <row r="39158">
      <c r="A39158" s="47" t="s">
        <v>9285</v>
      </c>
      <c r="B39158" s="47">
        <v>4117.0</v>
      </c>
      <c r="C39158" s="47">
        <v>0.08</v>
      </c>
    </row>
    <row r="39159">
      <c r="A39159" s="47" t="s">
        <v>9285</v>
      </c>
      <c r="B39159" s="47">
        <v>4118.0</v>
      </c>
      <c r="C39159" s="47">
        <v>0.08</v>
      </c>
    </row>
    <row r="39160">
      <c r="A39160" s="47" t="s">
        <v>9285</v>
      </c>
      <c r="B39160" s="47">
        <v>4119.0</v>
      </c>
      <c r="C39160" s="47">
        <v>0.08</v>
      </c>
    </row>
    <row r="39161">
      <c r="A39161" s="47" t="s">
        <v>9285</v>
      </c>
      <c r="B39161" s="47">
        <v>4120.0</v>
      </c>
      <c r="C39161" s="47">
        <v>0.08</v>
      </c>
    </row>
    <row r="39162">
      <c r="A39162" s="47" t="s">
        <v>9285</v>
      </c>
      <c r="B39162" s="47">
        <v>4121.0</v>
      </c>
      <c r="C39162" s="47">
        <v>0.08</v>
      </c>
    </row>
    <row r="39163">
      <c r="A39163" s="47" t="s">
        <v>9285</v>
      </c>
      <c r="B39163" s="47">
        <v>4122.0</v>
      </c>
      <c r="C39163" s="47">
        <v>0.08</v>
      </c>
    </row>
    <row r="39164">
      <c r="A39164" s="47" t="s">
        <v>9285</v>
      </c>
      <c r="B39164" s="47">
        <v>4123.0</v>
      </c>
      <c r="C39164" s="47">
        <v>0.08</v>
      </c>
    </row>
    <row r="39165">
      <c r="A39165" s="47" t="s">
        <v>9285</v>
      </c>
      <c r="B39165" s="47">
        <v>4124.0</v>
      </c>
      <c r="C39165" s="47">
        <v>0.08</v>
      </c>
    </row>
    <row r="39166">
      <c r="A39166" s="47" t="s">
        <v>9285</v>
      </c>
      <c r="B39166" s="47">
        <v>4125.0</v>
      </c>
      <c r="C39166" s="47">
        <v>0.08</v>
      </c>
    </row>
    <row r="39167">
      <c r="A39167" s="47" t="s">
        <v>9285</v>
      </c>
      <c r="B39167" s="47">
        <v>4126.0</v>
      </c>
      <c r="C39167" s="47">
        <v>0.08</v>
      </c>
    </row>
    <row r="39168">
      <c r="A39168" s="47" t="s">
        <v>9285</v>
      </c>
      <c r="B39168" s="47">
        <v>4127.0</v>
      </c>
      <c r="C39168" s="47">
        <v>0.08</v>
      </c>
    </row>
    <row r="39169">
      <c r="A39169" s="47" t="s">
        <v>9285</v>
      </c>
      <c r="B39169" s="47">
        <v>4128.0</v>
      </c>
      <c r="C39169" s="47">
        <v>0.08</v>
      </c>
    </row>
    <row r="39170">
      <c r="A39170" s="47" t="s">
        <v>9285</v>
      </c>
      <c r="B39170" s="47">
        <v>4129.0</v>
      </c>
      <c r="C39170" s="47">
        <v>0.08</v>
      </c>
    </row>
    <row r="39171">
      <c r="A39171" s="47" t="s">
        <v>9285</v>
      </c>
      <c r="B39171" s="47">
        <v>4130.0</v>
      </c>
      <c r="C39171" s="47">
        <v>0.08</v>
      </c>
    </row>
    <row r="39172">
      <c r="A39172" s="47" t="s">
        <v>9285</v>
      </c>
      <c r="B39172" s="47">
        <v>4131.0</v>
      </c>
      <c r="C39172" s="47">
        <v>0.08</v>
      </c>
    </row>
    <row r="39173">
      <c r="A39173" s="47" t="s">
        <v>9285</v>
      </c>
      <c r="B39173" s="47">
        <v>4132.0</v>
      </c>
      <c r="C39173" s="47">
        <v>0.08</v>
      </c>
    </row>
    <row r="39174">
      <c r="A39174" s="47" t="s">
        <v>9285</v>
      </c>
      <c r="B39174" s="47">
        <v>4133.0</v>
      </c>
      <c r="C39174" s="47">
        <v>0.08</v>
      </c>
    </row>
    <row r="39175">
      <c r="A39175" s="47" t="s">
        <v>9285</v>
      </c>
      <c r="B39175" s="47">
        <v>4134.0</v>
      </c>
      <c r="C39175" s="47">
        <v>0.08</v>
      </c>
    </row>
    <row r="39176">
      <c r="A39176" s="47" t="s">
        <v>9285</v>
      </c>
      <c r="B39176" s="47">
        <v>4135.0</v>
      </c>
      <c r="C39176" s="47">
        <v>0.08</v>
      </c>
    </row>
    <row r="39177">
      <c r="A39177" s="47" t="s">
        <v>9285</v>
      </c>
      <c r="B39177" s="47">
        <v>4136.0</v>
      </c>
      <c r="C39177" s="47">
        <v>0.08</v>
      </c>
    </row>
    <row r="39178">
      <c r="A39178" s="47" t="s">
        <v>9285</v>
      </c>
      <c r="B39178" s="47">
        <v>4137.0</v>
      </c>
      <c r="C39178" s="47">
        <v>0.08</v>
      </c>
    </row>
    <row r="39179">
      <c r="A39179" s="47" t="s">
        <v>9285</v>
      </c>
      <c r="B39179" s="47">
        <v>4138.0</v>
      </c>
      <c r="C39179" s="47">
        <v>0.08</v>
      </c>
    </row>
    <row r="39180">
      <c r="A39180" s="47" t="s">
        <v>9285</v>
      </c>
      <c r="B39180" s="47">
        <v>4139.0</v>
      </c>
      <c r="C39180" s="47">
        <v>0.08</v>
      </c>
    </row>
    <row r="39181">
      <c r="A39181" s="47" t="s">
        <v>9285</v>
      </c>
      <c r="B39181" s="47">
        <v>4140.0</v>
      </c>
      <c r="C39181" s="47">
        <v>0.08</v>
      </c>
    </row>
    <row r="39182">
      <c r="A39182" s="47" t="s">
        <v>9285</v>
      </c>
      <c r="B39182" s="47">
        <v>4141.0</v>
      </c>
      <c r="C39182" s="47">
        <v>0.08</v>
      </c>
    </row>
    <row r="39183">
      <c r="A39183" s="47" t="s">
        <v>9285</v>
      </c>
      <c r="B39183" s="47">
        <v>4142.0</v>
      </c>
      <c r="C39183" s="47">
        <v>0.08</v>
      </c>
    </row>
    <row r="39184">
      <c r="A39184" s="47" t="s">
        <v>9285</v>
      </c>
      <c r="B39184" s="47">
        <v>4143.0</v>
      </c>
      <c r="C39184" s="47">
        <v>0.08</v>
      </c>
    </row>
    <row r="39185">
      <c r="A39185" s="47" t="s">
        <v>9285</v>
      </c>
      <c r="B39185" s="47">
        <v>4144.0</v>
      </c>
      <c r="C39185" s="47">
        <v>0.08</v>
      </c>
    </row>
    <row r="39186">
      <c r="A39186" s="47" t="s">
        <v>9285</v>
      </c>
      <c r="B39186" s="47">
        <v>4145.0</v>
      </c>
      <c r="C39186" s="47">
        <v>0.08</v>
      </c>
    </row>
    <row r="39187">
      <c r="A39187" s="47" t="s">
        <v>9285</v>
      </c>
      <c r="B39187" s="47">
        <v>4146.0</v>
      </c>
      <c r="C39187" s="47">
        <v>0.08</v>
      </c>
    </row>
    <row r="39188">
      <c r="A39188" s="47" t="s">
        <v>9285</v>
      </c>
      <c r="B39188" s="47">
        <v>4147.0</v>
      </c>
      <c r="C39188" s="47">
        <v>0.08</v>
      </c>
    </row>
    <row r="39189">
      <c r="A39189" s="47" t="s">
        <v>9285</v>
      </c>
      <c r="B39189" s="47">
        <v>4148.0</v>
      </c>
      <c r="C39189" s="47">
        <v>0.08</v>
      </c>
    </row>
    <row r="39190">
      <c r="A39190" s="47" t="s">
        <v>9285</v>
      </c>
      <c r="B39190" s="47">
        <v>4149.0</v>
      </c>
      <c r="C39190" s="47">
        <v>0.08</v>
      </c>
    </row>
    <row r="39191">
      <c r="A39191" s="47" t="s">
        <v>9285</v>
      </c>
      <c r="B39191" s="47">
        <v>4150.0</v>
      </c>
      <c r="C39191" s="47">
        <v>0.08</v>
      </c>
    </row>
    <row r="39192">
      <c r="A39192" s="47" t="s">
        <v>9285</v>
      </c>
      <c r="B39192" s="47">
        <v>4151.0</v>
      </c>
      <c r="C39192" s="47">
        <v>0.08</v>
      </c>
    </row>
    <row r="39193">
      <c r="A39193" s="47" t="s">
        <v>9285</v>
      </c>
      <c r="B39193" s="47">
        <v>4152.0</v>
      </c>
      <c r="C39193" s="47">
        <v>0.08</v>
      </c>
    </row>
    <row r="39194">
      <c r="A39194" s="47" t="s">
        <v>9285</v>
      </c>
      <c r="B39194" s="47">
        <v>4153.0</v>
      </c>
      <c r="C39194" s="47">
        <v>0.08</v>
      </c>
    </row>
    <row r="39195">
      <c r="A39195" s="47" t="s">
        <v>9285</v>
      </c>
      <c r="B39195" s="47">
        <v>4154.0</v>
      </c>
      <c r="C39195" s="47">
        <v>0.08</v>
      </c>
    </row>
    <row r="39196">
      <c r="A39196" s="47" t="s">
        <v>9285</v>
      </c>
      <c r="B39196" s="47">
        <v>4155.0</v>
      </c>
      <c r="C39196" s="47">
        <v>0.08</v>
      </c>
    </row>
    <row r="39197">
      <c r="A39197" s="47" t="s">
        <v>9285</v>
      </c>
      <c r="B39197" s="47">
        <v>4156.0</v>
      </c>
      <c r="C39197" s="47">
        <v>0.08</v>
      </c>
    </row>
    <row r="39198">
      <c r="A39198" s="47" t="s">
        <v>9285</v>
      </c>
      <c r="B39198" s="47">
        <v>4157.0</v>
      </c>
      <c r="C39198" s="47">
        <v>0.08</v>
      </c>
    </row>
    <row r="39199">
      <c r="A39199" s="47" t="s">
        <v>9285</v>
      </c>
      <c r="B39199" s="47">
        <v>4158.0</v>
      </c>
      <c r="C39199" s="47">
        <v>0.08</v>
      </c>
    </row>
    <row r="39200">
      <c r="A39200" s="47" t="s">
        <v>9285</v>
      </c>
      <c r="B39200" s="47">
        <v>4159.0</v>
      </c>
      <c r="C39200" s="47">
        <v>0.08</v>
      </c>
    </row>
    <row r="39201">
      <c r="A39201" s="47" t="s">
        <v>9285</v>
      </c>
      <c r="B39201" s="47">
        <v>4160.0</v>
      </c>
      <c r="C39201" s="47">
        <v>0.08</v>
      </c>
    </row>
    <row r="39202">
      <c r="A39202" s="47" t="s">
        <v>9285</v>
      </c>
      <c r="B39202" s="47">
        <v>4161.0</v>
      </c>
      <c r="C39202" s="47">
        <v>0.08</v>
      </c>
    </row>
    <row r="39203">
      <c r="A39203" s="47" t="s">
        <v>9285</v>
      </c>
      <c r="B39203" s="47">
        <v>4162.0</v>
      </c>
      <c r="C39203" s="47">
        <v>0.08</v>
      </c>
    </row>
    <row r="39204">
      <c r="A39204" s="47" t="s">
        <v>9285</v>
      </c>
      <c r="B39204" s="47">
        <v>4163.0</v>
      </c>
      <c r="C39204" s="47">
        <v>0.08</v>
      </c>
    </row>
    <row r="39205">
      <c r="A39205" s="47" t="s">
        <v>9285</v>
      </c>
      <c r="B39205" s="47">
        <v>4164.0</v>
      </c>
      <c r="C39205" s="47">
        <v>0.08</v>
      </c>
    </row>
    <row r="39206">
      <c r="A39206" s="47" t="s">
        <v>9285</v>
      </c>
      <c r="B39206" s="47">
        <v>4165.0</v>
      </c>
      <c r="C39206" s="47">
        <v>0.08</v>
      </c>
    </row>
    <row r="39207">
      <c r="A39207" s="47" t="s">
        <v>9285</v>
      </c>
      <c r="B39207" s="47">
        <v>4166.0</v>
      </c>
      <c r="C39207" s="47">
        <v>0.08</v>
      </c>
    </row>
    <row r="39208">
      <c r="A39208" s="47" t="s">
        <v>9285</v>
      </c>
      <c r="B39208" s="47">
        <v>4167.0</v>
      </c>
      <c r="C39208" s="47">
        <v>0.08</v>
      </c>
    </row>
    <row r="39209">
      <c r="A39209" s="47" t="s">
        <v>9285</v>
      </c>
      <c r="B39209" s="47">
        <v>4168.0</v>
      </c>
      <c r="C39209" s="47">
        <v>0.08</v>
      </c>
    </row>
    <row r="39210">
      <c r="A39210" s="47" t="s">
        <v>9285</v>
      </c>
      <c r="B39210" s="47">
        <v>4169.0</v>
      </c>
      <c r="C39210" s="47">
        <v>0.08</v>
      </c>
    </row>
    <row r="39211">
      <c r="A39211" s="47" t="s">
        <v>9285</v>
      </c>
      <c r="B39211" s="47">
        <v>4170.0</v>
      </c>
      <c r="C39211" s="47">
        <v>0.08</v>
      </c>
    </row>
    <row r="39212">
      <c r="A39212" s="47" t="s">
        <v>9285</v>
      </c>
      <c r="B39212" s="47">
        <v>4171.0</v>
      </c>
      <c r="C39212" s="47">
        <v>0.08</v>
      </c>
    </row>
    <row r="39213">
      <c r="A39213" s="47" t="s">
        <v>9285</v>
      </c>
      <c r="B39213" s="47">
        <v>4172.0</v>
      </c>
      <c r="C39213" s="47">
        <v>0.08</v>
      </c>
    </row>
    <row r="39214">
      <c r="A39214" s="47" t="s">
        <v>9285</v>
      </c>
      <c r="B39214" s="47">
        <v>4173.0</v>
      </c>
      <c r="C39214" s="47">
        <v>0.08</v>
      </c>
    </row>
    <row r="39215">
      <c r="A39215" s="47" t="s">
        <v>9285</v>
      </c>
      <c r="B39215" s="47">
        <v>4174.0</v>
      </c>
      <c r="C39215" s="47">
        <v>0.08</v>
      </c>
    </row>
    <row r="39216">
      <c r="A39216" s="47" t="s">
        <v>9285</v>
      </c>
      <c r="B39216" s="47">
        <v>4175.0</v>
      </c>
      <c r="C39216" s="47">
        <v>0.08</v>
      </c>
    </row>
    <row r="39217">
      <c r="A39217" s="47" t="s">
        <v>9285</v>
      </c>
      <c r="B39217" s="47">
        <v>4176.0</v>
      </c>
      <c r="C39217" s="47">
        <v>0.08</v>
      </c>
    </row>
    <row r="39218">
      <c r="A39218" s="47" t="s">
        <v>9285</v>
      </c>
      <c r="B39218" s="47">
        <v>4177.0</v>
      </c>
      <c r="C39218" s="47">
        <v>0.08</v>
      </c>
    </row>
    <row r="39219">
      <c r="A39219" s="47" t="s">
        <v>9285</v>
      </c>
      <c r="B39219" s="47">
        <v>4178.0</v>
      </c>
      <c r="C39219" s="47">
        <v>0.08</v>
      </c>
    </row>
    <row r="39220">
      <c r="A39220" s="47" t="s">
        <v>9285</v>
      </c>
      <c r="B39220" s="47">
        <v>4179.0</v>
      </c>
      <c r="C39220" s="47">
        <v>0.08</v>
      </c>
    </row>
    <row r="39221">
      <c r="A39221" s="47" t="s">
        <v>9285</v>
      </c>
      <c r="B39221" s="47">
        <v>4180.0</v>
      </c>
      <c r="C39221" s="47">
        <v>0.08</v>
      </c>
    </row>
    <row r="39222">
      <c r="A39222" s="47" t="s">
        <v>9285</v>
      </c>
      <c r="B39222" s="47">
        <v>4181.0</v>
      </c>
      <c r="C39222" s="47">
        <v>0.08</v>
      </c>
    </row>
    <row r="39223">
      <c r="A39223" s="47" t="s">
        <v>9285</v>
      </c>
      <c r="B39223" s="47">
        <v>4182.0</v>
      </c>
      <c r="C39223" s="47">
        <v>0.08</v>
      </c>
    </row>
    <row r="39224">
      <c r="A39224" s="47" t="s">
        <v>9285</v>
      </c>
      <c r="B39224" s="47">
        <v>4183.0</v>
      </c>
      <c r="C39224" s="47">
        <v>0.08</v>
      </c>
    </row>
    <row r="39225">
      <c r="A39225" s="47" t="s">
        <v>9285</v>
      </c>
      <c r="B39225" s="47">
        <v>4184.0</v>
      </c>
      <c r="C39225" s="47">
        <v>0.08</v>
      </c>
    </row>
    <row r="39226">
      <c r="A39226" s="47" t="s">
        <v>9285</v>
      </c>
      <c r="B39226" s="47">
        <v>4185.0</v>
      </c>
      <c r="C39226" s="47">
        <v>0.08</v>
      </c>
    </row>
    <row r="39227">
      <c r="A39227" s="47" t="s">
        <v>9285</v>
      </c>
      <c r="B39227" s="47">
        <v>4186.0</v>
      </c>
      <c r="C39227" s="47">
        <v>0.08</v>
      </c>
    </row>
    <row r="39228">
      <c r="A39228" s="47" t="s">
        <v>9285</v>
      </c>
      <c r="B39228" s="47">
        <v>4187.0</v>
      </c>
      <c r="C39228" s="47">
        <v>0.08</v>
      </c>
    </row>
    <row r="39229">
      <c r="A39229" s="47" t="s">
        <v>9285</v>
      </c>
      <c r="B39229" s="47">
        <v>4188.0</v>
      </c>
      <c r="C39229" s="47">
        <v>0.08</v>
      </c>
    </row>
    <row r="39230">
      <c r="A39230" s="47" t="s">
        <v>9285</v>
      </c>
      <c r="B39230" s="47">
        <v>4189.0</v>
      </c>
      <c r="C39230" s="47">
        <v>0.08</v>
      </c>
    </row>
    <row r="39231">
      <c r="A39231" s="47" t="s">
        <v>9285</v>
      </c>
      <c r="B39231" s="47">
        <v>4190.0</v>
      </c>
      <c r="C39231" s="47">
        <v>0.08</v>
      </c>
    </row>
    <row r="39232">
      <c r="A39232" s="47" t="s">
        <v>9285</v>
      </c>
      <c r="B39232" s="47">
        <v>4191.0</v>
      </c>
      <c r="C39232" s="47">
        <v>0.08</v>
      </c>
    </row>
    <row r="39233">
      <c r="A39233" s="47" t="s">
        <v>9285</v>
      </c>
      <c r="B39233" s="47">
        <v>4192.0</v>
      </c>
      <c r="C39233" s="47">
        <v>0.08</v>
      </c>
    </row>
    <row r="39234">
      <c r="A39234" s="47" t="s">
        <v>9285</v>
      </c>
      <c r="B39234" s="47">
        <v>4193.0</v>
      </c>
      <c r="C39234" s="47">
        <v>0.08</v>
      </c>
    </row>
    <row r="39235">
      <c r="A39235" s="47" t="s">
        <v>9285</v>
      </c>
      <c r="B39235" s="47">
        <v>4194.0</v>
      </c>
      <c r="C39235" s="47">
        <v>0.08</v>
      </c>
    </row>
    <row r="39236">
      <c r="A39236" s="47" t="s">
        <v>9285</v>
      </c>
      <c r="B39236" s="47">
        <v>4195.0</v>
      </c>
      <c r="C39236" s="47">
        <v>0.08</v>
      </c>
    </row>
    <row r="39237">
      <c r="A39237" s="47" t="s">
        <v>9285</v>
      </c>
      <c r="B39237" s="47">
        <v>4196.0</v>
      </c>
      <c r="C39237" s="47">
        <v>0.08</v>
      </c>
    </row>
    <row r="39238">
      <c r="A39238" s="47" t="s">
        <v>9285</v>
      </c>
      <c r="B39238" s="47">
        <v>4197.0</v>
      </c>
      <c r="C39238" s="47">
        <v>0.08</v>
      </c>
    </row>
    <row r="39239">
      <c r="A39239" s="47" t="s">
        <v>9285</v>
      </c>
      <c r="B39239" s="47">
        <v>4198.0</v>
      </c>
      <c r="C39239" s="47">
        <v>0.08</v>
      </c>
    </row>
    <row r="39240">
      <c r="A39240" s="47" t="s">
        <v>9285</v>
      </c>
      <c r="B39240" s="47">
        <v>4199.0</v>
      </c>
      <c r="C39240" s="47">
        <v>0.08</v>
      </c>
    </row>
    <row r="39241">
      <c r="A39241" s="47" t="s">
        <v>9285</v>
      </c>
      <c r="B39241" s="47">
        <v>4200.0</v>
      </c>
      <c r="C39241" s="47">
        <v>0.08</v>
      </c>
    </row>
    <row r="39242">
      <c r="A39242" s="47" t="s">
        <v>9285</v>
      </c>
      <c r="B39242" s="47">
        <v>4201.0</v>
      </c>
      <c r="C39242" s="47">
        <v>0.08</v>
      </c>
    </row>
    <row r="39243">
      <c r="A39243" s="47" t="s">
        <v>9285</v>
      </c>
      <c r="B39243" s="47">
        <v>4202.0</v>
      </c>
      <c r="C39243" s="47">
        <v>0.08</v>
      </c>
    </row>
    <row r="39244">
      <c r="A39244" s="47" t="s">
        <v>9285</v>
      </c>
      <c r="B39244" s="47">
        <v>4203.0</v>
      </c>
      <c r="C39244" s="47">
        <v>0.08</v>
      </c>
    </row>
    <row r="39245">
      <c r="A39245" s="47" t="s">
        <v>9285</v>
      </c>
      <c r="B39245" s="47">
        <v>4204.0</v>
      </c>
      <c r="C39245" s="47">
        <v>0.08</v>
      </c>
    </row>
    <row r="39246">
      <c r="A39246" s="47" t="s">
        <v>9285</v>
      </c>
      <c r="B39246" s="47">
        <v>4205.0</v>
      </c>
      <c r="C39246" s="47">
        <v>0.08</v>
      </c>
    </row>
    <row r="39247">
      <c r="A39247" s="47" t="s">
        <v>9285</v>
      </c>
      <c r="B39247" s="47">
        <v>4206.0</v>
      </c>
      <c r="C39247" s="47">
        <v>0.08</v>
      </c>
    </row>
    <row r="39248">
      <c r="A39248" s="47" t="s">
        <v>9285</v>
      </c>
      <c r="B39248" s="47">
        <v>4207.0</v>
      </c>
      <c r="C39248" s="47">
        <v>0.08</v>
      </c>
    </row>
    <row r="39249">
      <c r="A39249" s="47" t="s">
        <v>9285</v>
      </c>
      <c r="B39249" s="47">
        <v>4208.0</v>
      </c>
      <c r="C39249" s="47">
        <v>0.08</v>
      </c>
    </row>
    <row r="39250">
      <c r="A39250" s="47" t="s">
        <v>9285</v>
      </c>
      <c r="B39250" s="47">
        <v>4209.0</v>
      </c>
      <c r="C39250" s="47">
        <v>0.08</v>
      </c>
    </row>
    <row r="39251">
      <c r="A39251" s="47" t="s">
        <v>9285</v>
      </c>
      <c r="B39251" s="47">
        <v>4210.0</v>
      </c>
      <c r="C39251" s="47">
        <v>0.08</v>
      </c>
    </row>
    <row r="39252">
      <c r="A39252" s="47" t="s">
        <v>9285</v>
      </c>
      <c r="B39252" s="47">
        <v>4211.0</v>
      </c>
      <c r="C39252" s="47">
        <v>0.08</v>
      </c>
    </row>
    <row r="39253">
      <c r="A39253" s="47" t="s">
        <v>9285</v>
      </c>
      <c r="B39253" s="47">
        <v>4212.0</v>
      </c>
      <c r="C39253" s="47">
        <v>0.08</v>
      </c>
    </row>
    <row r="39254">
      <c r="A39254" s="47" t="s">
        <v>9285</v>
      </c>
      <c r="B39254" s="47">
        <v>4213.0</v>
      </c>
      <c r="C39254" s="47">
        <v>0.08</v>
      </c>
    </row>
    <row r="39255">
      <c r="A39255" s="47" t="s">
        <v>9285</v>
      </c>
      <c r="B39255" s="47">
        <v>4214.0</v>
      </c>
      <c r="C39255" s="47">
        <v>0.08</v>
      </c>
    </row>
    <row r="39256">
      <c r="A39256" s="47" t="s">
        <v>9285</v>
      </c>
      <c r="B39256" s="47">
        <v>4215.0</v>
      </c>
      <c r="C39256" s="47">
        <v>0.08</v>
      </c>
    </row>
    <row r="39257">
      <c r="A39257" s="47" t="s">
        <v>9285</v>
      </c>
      <c r="B39257" s="47">
        <v>4216.0</v>
      </c>
      <c r="C39257" s="47">
        <v>0.08</v>
      </c>
    </row>
    <row r="39258">
      <c r="A39258" s="47" t="s">
        <v>9285</v>
      </c>
      <c r="B39258" s="47">
        <v>4217.0</v>
      </c>
      <c r="C39258" s="47">
        <v>0.08</v>
      </c>
    </row>
    <row r="39259">
      <c r="A39259" s="47" t="s">
        <v>9285</v>
      </c>
      <c r="B39259" s="47">
        <v>4218.0</v>
      </c>
      <c r="C39259" s="47">
        <v>0.08</v>
      </c>
    </row>
    <row r="39260">
      <c r="A39260" s="47" t="s">
        <v>9285</v>
      </c>
      <c r="B39260" s="47">
        <v>4219.0</v>
      </c>
      <c r="C39260" s="47">
        <v>0.08</v>
      </c>
    </row>
    <row r="39261">
      <c r="A39261" s="47" t="s">
        <v>9285</v>
      </c>
      <c r="B39261" s="47">
        <v>4220.0</v>
      </c>
      <c r="C39261" s="47">
        <v>0.08</v>
      </c>
    </row>
    <row r="39262">
      <c r="A39262" s="47" t="s">
        <v>9285</v>
      </c>
      <c r="B39262" s="47">
        <v>4221.0</v>
      </c>
      <c r="C39262" s="47">
        <v>0.08</v>
      </c>
    </row>
    <row r="39263">
      <c r="A39263" s="47" t="s">
        <v>9285</v>
      </c>
      <c r="B39263" s="47">
        <v>4222.0</v>
      </c>
      <c r="C39263" s="47">
        <v>0.08</v>
      </c>
    </row>
    <row r="39264">
      <c r="A39264" s="47" t="s">
        <v>9285</v>
      </c>
      <c r="B39264" s="47">
        <v>4223.0</v>
      </c>
      <c r="C39264" s="47">
        <v>0.08</v>
      </c>
    </row>
    <row r="39265">
      <c r="A39265" s="47" t="s">
        <v>9285</v>
      </c>
      <c r="B39265" s="47">
        <v>4224.0</v>
      </c>
      <c r="C39265" s="47">
        <v>0.08</v>
      </c>
    </row>
    <row r="39266">
      <c r="A39266" s="47" t="s">
        <v>9285</v>
      </c>
      <c r="B39266" s="47">
        <v>4225.0</v>
      </c>
      <c r="C39266" s="47">
        <v>0.08</v>
      </c>
    </row>
    <row r="39267">
      <c r="A39267" s="47" t="s">
        <v>9285</v>
      </c>
      <c r="B39267" s="47">
        <v>4226.0</v>
      </c>
      <c r="C39267" s="47">
        <v>0.08</v>
      </c>
    </row>
    <row r="39268">
      <c r="A39268" s="47" t="s">
        <v>9285</v>
      </c>
      <c r="B39268" s="47">
        <v>4227.0</v>
      </c>
      <c r="C39268" s="47">
        <v>0.08</v>
      </c>
    </row>
    <row r="39269">
      <c r="A39269" s="47" t="s">
        <v>9285</v>
      </c>
      <c r="B39269" s="47">
        <v>4228.0</v>
      </c>
      <c r="C39269" s="47">
        <v>0.08</v>
      </c>
    </row>
    <row r="39270">
      <c r="A39270" s="47" t="s">
        <v>9285</v>
      </c>
      <c r="B39270" s="47">
        <v>4229.0</v>
      </c>
      <c r="C39270" s="47">
        <v>0.08</v>
      </c>
    </row>
    <row r="39271">
      <c r="A39271" s="47" t="s">
        <v>9285</v>
      </c>
      <c r="B39271" s="47">
        <v>4230.0</v>
      </c>
      <c r="C39271" s="47">
        <v>0.08</v>
      </c>
    </row>
    <row r="39272">
      <c r="A39272" s="47" t="s">
        <v>9285</v>
      </c>
      <c r="B39272" s="47">
        <v>4231.0</v>
      </c>
      <c r="C39272" s="47">
        <v>0.08</v>
      </c>
    </row>
    <row r="39273">
      <c r="A39273" s="47" t="s">
        <v>9285</v>
      </c>
      <c r="B39273" s="47">
        <v>4232.0</v>
      </c>
      <c r="C39273" s="47">
        <v>0.08</v>
      </c>
    </row>
    <row r="39274">
      <c r="A39274" s="47" t="s">
        <v>9285</v>
      </c>
      <c r="B39274" s="47">
        <v>4233.0</v>
      </c>
      <c r="C39274" s="47">
        <v>0.08</v>
      </c>
    </row>
    <row r="39275">
      <c r="A39275" s="47" t="s">
        <v>9285</v>
      </c>
      <c r="B39275" s="47">
        <v>4234.0</v>
      </c>
      <c r="C39275" s="47">
        <v>0.08</v>
      </c>
    </row>
    <row r="39276">
      <c r="A39276" s="47" t="s">
        <v>9285</v>
      </c>
      <c r="B39276" s="47">
        <v>4235.0</v>
      </c>
      <c r="C39276" s="47">
        <v>0.08</v>
      </c>
    </row>
    <row r="39277">
      <c r="A39277" s="47" t="s">
        <v>9285</v>
      </c>
      <c r="B39277" s="47">
        <v>4236.0</v>
      </c>
      <c r="C39277" s="47">
        <v>0.08</v>
      </c>
    </row>
    <row r="39278">
      <c r="A39278" s="47" t="s">
        <v>9285</v>
      </c>
      <c r="B39278" s="47">
        <v>4237.0</v>
      </c>
      <c r="C39278" s="47">
        <v>0.08</v>
      </c>
    </row>
    <row r="39279">
      <c r="A39279" s="47" t="s">
        <v>9285</v>
      </c>
      <c r="B39279" s="47">
        <v>4238.0</v>
      </c>
      <c r="C39279" s="47">
        <v>0.08</v>
      </c>
    </row>
    <row r="39280">
      <c r="A39280" s="47" t="s">
        <v>9285</v>
      </c>
      <c r="B39280" s="47">
        <v>4239.0</v>
      </c>
      <c r="C39280" s="47">
        <v>0.08</v>
      </c>
    </row>
    <row r="39281">
      <c r="A39281" s="47" t="s">
        <v>9285</v>
      </c>
      <c r="B39281" s="47">
        <v>4240.0</v>
      </c>
      <c r="C39281" s="47">
        <v>0.08</v>
      </c>
    </row>
    <row r="39282">
      <c r="A39282" s="47" t="s">
        <v>9285</v>
      </c>
      <c r="B39282" s="47">
        <v>4241.0</v>
      </c>
      <c r="C39282" s="47">
        <v>0.08</v>
      </c>
    </row>
    <row r="39283">
      <c r="A39283" s="47" t="s">
        <v>9285</v>
      </c>
      <c r="B39283" s="47">
        <v>4242.0</v>
      </c>
      <c r="C39283" s="47">
        <v>0.08</v>
      </c>
    </row>
    <row r="39284">
      <c r="A39284" s="47" t="s">
        <v>9285</v>
      </c>
      <c r="B39284" s="47">
        <v>4243.0</v>
      </c>
      <c r="C39284" s="47">
        <v>0.08</v>
      </c>
    </row>
    <row r="39285">
      <c r="A39285" s="47" t="s">
        <v>9285</v>
      </c>
      <c r="B39285" s="47">
        <v>4244.0</v>
      </c>
      <c r="C39285" s="47">
        <v>0.08</v>
      </c>
    </row>
    <row r="39286">
      <c r="A39286" s="47" t="s">
        <v>9285</v>
      </c>
      <c r="B39286" s="47">
        <v>4245.0</v>
      </c>
      <c r="C39286" s="47">
        <v>0.08</v>
      </c>
    </row>
    <row r="39287">
      <c r="A39287" s="47" t="s">
        <v>9285</v>
      </c>
      <c r="B39287" s="47">
        <v>4246.0</v>
      </c>
      <c r="C39287" s="47">
        <v>0.08</v>
      </c>
    </row>
    <row r="39288">
      <c r="A39288" s="47" t="s">
        <v>9285</v>
      </c>
      <c r="B39288" s="47">
        <v>4247.0</v>
      </c>
      <c r="C39288" s="47">
        <v>0.08</v>
      </c>
    </row>
    <row r="39289">
      <c r="A39289" s="47" t="s">
        <v>9285</v>
      </c>
      <c r="B39289" s="47">
        <v>4248.0</v>
      </c>
      <c r="C39289" s="47">
        <v>0.08</v>
      </c>
    </row>
    <row r="39290">
      <c r="A39290" s="47" t="s">
        <v>9285</v>
      </c>
      <c r="B39290" s="47">
        <v>4249.0</v>
      </c>
      <c r="C39290" s="47">
        <v>0.08</v>
      </c>
    </row>
    <row r="39291">
      <c r="A39291" s="47" t="s">
        <v>9285</v>
      </c>
      <c r="B39291" s="47">
        <v>4250.0</v>
      </c>
      <c r="C39291" s="47">
        <v>0.08</v>
      </c>
    </row>
    <row r="39292">
      <c r="A39292" s="47" t="s">
        <v>9285</v>
      </c>
      <c r="B39292" s="47">
        <v>4251.0</v>
      </c>
      <c r="C39292" s="47">
        <v>0.08</v>
      </c>
    </row>
    <row r="39293">
      <c r="A39293" s="47" t="s">
        <v>9285</v>
      </c>
      <c r="B39293" s="47">
        <v>4252.0</v>
      </c>
      <c r="C39293" s="47">
        <v>0.08</v>
      </c>
    </row>
    <row r="39294">
      <c r="A39294" s="47" t="s">
        <v>9285</v>
      </c>
      <c r="B39294" s="47">
        <v>4253.0</v>
      </c>
      <c r="C39294" s="47">
        <v>0.08</v>
      </c>
    </row>
    <row r="39295">
      <c r="A39295" s="47" t="s">
        <v>9285</v>
      </c>
      <c r="B39295" s="47">
        <v>4254.0</v>
      </c>
      <c r="C39295" s="47">
        <v>0.08</v>
      </c>
    </row>
    <row r="39296">
      <c r="A39296" s="47" t="s">
        <v>9285</v>
      </c>
      <c r="B39296" s="47">
        <v>4255.0</v>
      </c>
      <c r="C39296" s="47">
        <v>0.08</v>
      </c>
    </row>
    <row r="39297">
      <c r="A39297" s="47" t="s">
        <v>9285</v>
      </c>
      <c r="B39297" s="47">
        <v>4256.0</v>
      </c>
      <c r="C39297" s="47">
        <v>0.08</v>
      </c>
    </row>
    <row r="39298">
      <c r="A39298" s="47" t="s">
        <v>9285</v>
      </c>
      <c r="B39298" s="47">
        <v>4257.0</v>
      </c>
      <c r="C39298" s="47">
        <v>0.08</v>
      </c>
    </row>
    <row r="39299">
      <c r="A39299" s="47" t="s">
        <v>9285</v>
      </c>
      <c r="B39299" s="47">
        <v>4258.0</v>
      </c>
      <c r="C39299" s="47">
        <v>0.08</v>
      </c>
    </row>
    <row r="39300">
      <c r="A39300" s="47" t="s">
        <v>9285</v>
      </c>
      <c r="B39300" s="47">
        <v>4259.0</v>
      </c>
      <c r="C39300" s="47">
        <v>0.08</v>
      </c>
    </row>
    <row r="39301">
      <c r="A39301" s="47" t="s">
        <v>9285</v>
      </c>
      <c r="B39301" s="47">
        <v>4260.0</v>
      </c>
      <c r="C39301" s="47">
        <v>0.08</v>
      </c>
    </row>
    <row r="39302">
      <c r="A39302" s="47" t="s">
        <v>9285</v>
      </c>
      <c r="B39302" s="47">
        <v>4261.0</v>
      </c>
      <c r="C39302" s="47">
        <v>0.08</v>
      </c>
    </row>
    <row r="39303">
      <c r="A39303" s="47" t="s">
        <v>9285</v>
      </c>
      <c r="B39303" s="47">
        <v>4262.0</v>
      </c>
      <c r="C39303" s="47">
        <v>0.08</v>
      </c>
    </row>
    <row r="39304">
      <c r="A39304" s="47" t="s">
        <v>9285</v>
      </c>
      <c r="B39304" s="47">
        <v>4263.0</v>
      </c>
      <c r="C39304" s="47">
        <v>0.08</v>
      </c>
    </row>
    <row r="39305">
      <c r="A39305" s="47" t="s">
        <v>9285</v>
      </c>
      <c r="B39305" s="47">
        <v>4264.0</v>
      </c>
      <c r="C39305" s="47">
        <v>0.08</v>
      </c>
    </row>
    <row r="39306">
      <c r="A39306" s="47" t="s">
        <v>9285</v>
      </c>
      <c r="B39306" s="47">
        <v>4265.0</v>
      </c>
      <c r="C39306" s="47">
        <v>0.08</v>
      </c>
    </row>
    <row r="39307">
      <c r="A39307" s="47" t="s">
        <v>9285</v>
      </c>
      <c r="B39307" s="47">
        <v>4266.0</v>
      </c>
      <c r="C39307" s="47">
        <v>0.08</v>
      </c>
    </row>
    <row r="39308">
      <c r="A39308" s="47" t="s">
        <v>9285</v>
      </c>
      <c r="B39308" s="47">
        <v>4267.0</v>
      </c>
      <c r="C39308" s="47">
        <v>0.08</v>
      </c>
    </row>
    <row r="39309">
      <c r="A39309" s="47" t="s">
        <v>9285</v>
      </c>
      <c r="B39309" s="47">
        <v>4268.0</v>
      </c>
      <c r="C39309" s="47">
        <v>0.08</v>
      </c>
    </row>
    <row r="39310">
      <c r="A39310" s="47" t="s">
        <v>9285</v>
      </c>
      <c r="B39310" s="47">
        <v>4269.0</v>
      </c>
      <c r="C39310" s="47">
        <v>0.08</v>
      </c>
    </row>
    <row r="39311">
      <c r="A39311" s="47" t="s">
        <v>9285</v>
      </c>
      <c r="B39311" s="47">
        <v>4270.0</v>
      </c>
      <c r="C39311" s="47">
        <v>0.08</v>
      </c>
    </row>
    <row r="39312">
      <c r="A39312" s="47" t="s">
        <v>9285</v>
      </c>
      <c r="B39312" s="47">
        <v>4271.0</v>
      </c>
      <c r="C39312" s="47">
        <v>0.08</v>
      </c>
    </row>
    <row r="39313">
      <c r="A39313" s="47" t="s">
        <v>9285</v>
      </c>
      <c r="B39313" s="47">
        <v>4272.0</v>
      </c>
      <c r="C39313" s="47">
        <v>0.08</v>
      </c>
    </row>
    <row r="39314">
      <c r="A39314" s="47" t="s">
        <v>9285</v>
      </c>
      <c r="B39314" s="47">
        <v>4273.0</v>
      </c>
      <c r="C39314" s="47">
        <v>0.08</v>
      </c>
    </row>
    <row r="39315">
      <c r="A39315" s="47" t="s">
        <v>9285</v>
      </c>
      <c r="B39315" s="47">
        <v>4274.0</v>
      </c>
      <c r="C39315" s="47">
        <v>0.08</v>
      </c>
    </row>
    <row r="39316">
      <c r="A39316" s="47" t="s">
        <v>9285</v>
      </c>
      <c r="B39316" s="47">
        <v>4275.0</v>
      </c>
      <c r="C39316" s="47">
        <v>0.08</v>
      </c>
    </row>
    <row r="39317">
      <c r="A39317" s="47" t="s">
        <v>9285</v>
      </c>
      <c r="B39317" s="47">
        <v>4276.0</v>
      </c>
      <c r="C39317" s="47">
        <v>0.08</v>
      </c>
    </row>
    <row r="39318">
      <c r="A39318" s="47" t="s">
        <v>9285</v>
      </c>
      <c r="B39318" s="47">
        <v>4277.0</v>
      </c>
      <c r="C39318" s="47">
        <v>0.08</v>
      </c>
    </row>
    <row r="39319">
      <c r="A39319" s="47" t="s">
        <v>9285</v>
      </c>
      <c r="B39319" s="47">
        <v>4278.0</v>
      </c>
      <c r="C39319" s="47">
        <v>0.08</v>
      </c>
    </row>
    <row r="39320">
      <c r="A39320" s="47" t="s">
        <v>9285</v>
      </c>
      <c r="B39320" s="47">
        <v>4279.0</v>
      </c>
      <c r="C39320" s="47">
        <v>0.08</v>
      </c>
    </row>
    <row r="39321">
      <c r="A39321" s="47" t="s">
        <v>9285</v>
      </c>
      <c r="B39321" s="47">
        <v>4280.0</v>
      </c>
      <c r="C39321" s="47">
        <v>0.08</v>
      </c>
    </row>
    <row r="39322">
      <c r="A39322" s="47" t="s">
        <v>9285</v>
      </c>
      <c r="B39322" s="47">
        <v>4281.0</v>
      </c>
      <c r="C39322" s="47">
        <v>0.08</v>
      </c>
    </row>
    <row r="39323">
      <c r="A39323" s="47" t="s">
        <v>9285</v>
      </c>
      <c r="B39323" s="47">
        <v>4282.0</v>
      </c>
      <c r="C39323" s="47">
        <v>0.08</v>
      </c>
    </row>
    <row r="39324">
      <c r="A39324" s="47" t="s">
        <v>9285</v>
      </c>
      <c r="B39324" s="47">
        <v>4283.0</v>
      </c>
      <c r="C39324" s="47">
        <v>0.08</v>
      </c>
    </row>
    <row r="39325">
      <c r="A39325" s="47" t="s">
        <v>9285</v>
      </c>
      <c r="B39325" s="47">
        <v>4284.0</v>
      </c>
      <c r="C39325" s="47">
        <v>0.08</v>
      </c>
    </row>
    <row r="39326">
      <c r="A39326" s="47" t="s">
        <v>9285</v>
      </c>
      <c r="B39326" s="47">
        <v>4285.0</v>
      </c>
      <c r="C39326" s="47">
        <v>0.08</v>
      </c>
    </row>
    <row r="39327">
      <c r="A39327" s="47" t="s">
        <v>9285</v>
      </c>
      <c r="B39327" s="47">
        <v>4286.0</v>
      </c>
      <c r="C39327" s="47">
        <v>0.08</v>
      </c>
    </row>
    <row r="39328">
      <c r="A39328" s="47" t="s">
        <v>9285</v>
      </c>
      <c r="B39328" s="47">
        <v>4287.0</v>
      </c>
      <c r="C39328" s="47">
        <v>0.08</v>
      </c>
    </row>
    <row r="39329">
      <c r="A39329" s="47" t="s">
        <v>9285</v>
      </c>
      <c r="B39329" s="47">
        <v>4288.0</v>
      </c>
      <c r="C39329" s="47">
        <v>0.08</v>
      </c>
    </row>
    <row r="39330">
      <c r="A39330" s="47" t="s">
        <v>9285</v>
      </c>
      <c r="B39330" s="47">
        <v>4289.0</v>
      </c>
      <c r="C39330" s="47">
        <v>0.08</v>
      </c>
    </row>
    <row r="39331">
      <c r="A39331" s="47" t="s">
        <v>9285</v>
      </c>
      <c r="B39331" s="47">
        <v>4290.0</v>
      </c>
      <c r="C39331" s="47">
        <v>0.08</v>
      </c>
    </row>
    <row r="39332">
      <c r="A39332" s="47" t="s">
        <v>9285</v>
      </c>
      <c r="B39332" s="47">
        <v>4291.0</v>
      </c>
      <c r="C39332" s="47">
        <v>0.08</v>
      </c>
    </row>
    <row r="39333">
      <c r="A39333" s="47" t="s">
        <v>9285</v>
      </c>
      <c r="B39333" s="47">
        <v>4292.0</v>
      </c>
      <c r="C39333" s="47">
        <v>0.08</v>
      </c>
    </row>
    <row r="39334">
      <c r="A39334" s="47" t="s">
        <v>9285</v>
      </c>
      <c r="B39334" s="47">
        <v>4293.0</v>
      </c>
      <c r="C39334" s="47">
        <v>0.08</v>
      </c>
    </row>
    <row r="39335">
      <c r="A39335" s="47" t="s">
        <v>9285</v>
      </c>
      <c r="B39335" s="47">
        <v>4294.0</v>
      </c>
      <c r="C39335" s="47">
        <v>0.08</v>
      </c>
    </row>
    <row r="39336">
      <c r="A39336" s="47" t="s">
        <v>9285</v>
      </c>
      <c r="B39336" s="47">
        <v>4295.0</v>
      </c>
      <c r="C39336" s="47">
        <v>0.08</v>
      </c>
    </row>
    <row r="39337">
      <c r="A39337" s="47" t="s">
        <v>9285</v>
      </c>
      <c r="B39337" s="47">
        <v>4296.0</v>
      </c>
      <c r="C39337" s="47">
        <v>0.08</v>
      </c>
    </row>
    <row r="39338">
      <c r="A39338" s="47" t="s">
        <v>9285</v>
      </c>
      <c r="B39338" s="47">
        <v>4297.0</v>
      </c>
      <c r="C39338" s="47">
        <v>0.08</v>
      </c>
    </row>
    <row r="39339">
      <c r="A39339" s="47" t="s">
        <v>9285</v>
      </c>
      <c r="B39339" s="47">
        <v>4298.0</v>
      </c>
      <c r="C39339" s="47">
        <v>0.08</v>
      </c>
    </row>
    <row r="39340">
      <c r="A39340" s="47" t="s">
        <v>9285</v>
      </c>
      <c r="B39340" s="47">
        <v>4299.0</v>
      </c>
      <c r="C39340" s="47">
        <v>0.08</v>
      </c>
    </row>
    <row r="39341">
      <c r="A39341" s="47" t="s">
        <v>9285</v>
      </c>
      <c r="B39341" s="47">
        <v>4300.0</v>
      </c>
      <c r="C39341" s="47">
        <v>0.08</v>
      </c>
    </row>
    <row r="39342">
      <c r="A39342" s="47" t="s">
        <v>9285</v>
      </c>
      <c r="B39342" s="47">
        <v>4301.0</v>
      </c>
      <c r="C39342" s="47">
        <v>0.08</v>
      </c>
    </row>
    <row r="39343">
      <c r="A39343" s="47" t="s">
        <v>9285</v>
      </c>
      <c r="B39343" s="47">
        <v>4302.0</v>
      </c>
      <c r="C39343" s="47">
        <v>0.08</v>
      </c>
    </row>
    <row r="39344">
      <c r="A39344" s="47" t="s">
        <v>9285</v>
      </c>
      <c r="B39344" s="47">
        <v>4303.0</v>
      </c>
      <c r="C39344" s="47">
        <v>0.08</v>
      </c>
    </row>
    <row r="39345">
      <c r="A39345" s="47" t="s">
        <v>9285</v>
      </c>
      <c r="B39345" s="47">
        <v>4304.0</v>
      </c>
      <c r="C39345" s="47">
        <v>0.08</v>
      </c>
    </row>
    <row r="39346">
      <c r="A39346" s="47" t="s">
        <v>9285</v>
      </c>
      <c r="B39346" s="47">
        <v>4305.0</v>
      </c>
      <c r="C39346" s="47">
        <v>0.08</v>
      </c>
    </row>
    <row r="39347">
      <c r="A39347" s="47" t="s">
        <v>9285</v>
      </c>
      <c r="B39347" s="47">
        <v>4306.0</v>
      </c>
      <c r="C39347" s="47">
        <v>0.08</v>
      </c>
    </row>
    <row r="39348">
      <c r="A39348" s="47" t="s">
        <v>9285</v>
      </c>
      <c r="B39348" s="47">
        <v>4307.0</v>
      </c>
      <c r="C39348" s="47">
        <v>0.08</v>
      </c>
    </row>
    <row r="39349">
      <c r="A39349" s="47" t="s">
        <v>9285</v>
      </c>
      <c r="B39349" s="47">
        <v>4308.0</v>
      </c>
      <c r="C39349" s="47">
        <v>0.08</v>
      </c>
    </row>
    <row r="39350">
      <c r="A39350" s="47" t="s">
        <v>9285</v>
      </c>
      <c r="B39350" s="47">
        <v>4309.0</v>
      </c>
      <c r="C39350" s="47">
        <v>0.08</v>
      </c>
    </row>
    <row r="39351">
      <c r="A39351" s="47" t="s">
        <v>9285</v>
      </c>
      <c r="B39351" s="47">
        <v>4310.0</v>
      </c>
      <c r="C39351" s="47">
        <v>0.08</v>
      </c>
    </row>
    <row r="39352">
      <c r="A39352" s="47" t="s">
        <v>9285</v>
      </c>
      <c r="B39352" s="47">
        <v>4311.0</v>
      </c>
      <c r="C39352" s="47">
        <v>0.08</v>
      </c>
    </row>
    <row r="39353">
      <c r="A39353" s="47" t="s">
        <v>9285</v>
      </c>
      <c r="B39353" s="47">
        <v>4312.0</v>
      </c>
      <c r="C39353" s="47">
        <v>0.08</v>
      </c>
    </row>
    <row r="39354">
      <c r="A39354" s="47" t="s">
        <v>9285</v>
      </c>
      <c r="B39354" s="47">
        <v>4313.0</v>
      </c>
      <c r="C39354" s="47">
        <v>0.08</v>
      </c>
    </row>
    <row r="39355">
      <c r="A39355" s="47" t="s">
        <v>9285</v>
      </c>
      <c r="B39355" s="47">
        <v>4314.0</v>
      </c>
      <c r="C39355" s="47">
        <v>0.08</v>
      </c>
    </row>
    <row r="39356">
      <c r="A39356" s="47" t="s">
        <v>9285</v>
      </c>
      <c r="B39356" s="47">
        <v>4315.0</v>
      </c>
      <c r="C39356" s="47">
        <v>0.08</v>
      </c>
    </row>
    <row r="39357">
      <c r="A39357" s="47" t="s">
        <v>9285</v>
      </c>
      <c r="B39357" s="47">
        <v>4316.0</v>
      </c>
      <c r="C39357" s="47">
        <v>0.08</v>
      </c>
    </row>
    <row r="39358">
      <c r="A39358" s="47" t="s">
        <v>9285</v>
      </c>
      <c r="B39358" s="47">
        <v>4317.0</v>
      </c>
      <c r="C39358" s="47">
        <v>0.08</v>
      </c>
    </row>
    <row r="39359">
      <c r="A39359" s="47" t="s">
        <v>9285</v>
      </c>
      <c r="B39359" s="47">
        <v>4318.0</v>
      </c>
      <c r="C39359" s="47">
        <v>0.08</v>
      </c>
    </row>
    <row r="39360">
      <c r="A39360" s="47" t="s">
        <v>9285</v>
      </c>
      <c r="B39360" s="47">
        <v>4319.0</v>
      </c>
      <c r="C39360" s="47">
        <v>0.08</v>
      </c>
    </row>
    <row r="39361">
      <c r="A39361" s="47" t="s">
        <v>9285</v>
      </c>
      <c r="B39361" s="47">
        <v>4320.0</v>
      </c>
      <c r="C39361" s="47">
        <v>0.08</v>
      </c>
    </row>
    <row r="39362">
      <c r="A39362" s="47" t="s">
        <v>9285</v>
      </c>
      <c r="B39362" s="47">
        <v>4321.0</v>
      </c>
      <c r="C39362" s="47">
        <v>0.08</v>
      </c>
    </row>
    <row r="39363">
      <c r="A39363" s="47" t="s">
        <v>9285</v>
      </c>
      <c r="B39363" s="47">
        <v>4322.0</v>
      </c>
      <c r="C39363" s="47">
        <v>0.08</v>
      </c>
    </row>
    <row r="39364">
      <c r="A39364" s="47" t="s">
        <v>9285</v>
      </c>
      <c r="B39364" s="47">
        <v>4323.0</v>
      </c>
      <c r="C39364" s="47">
        <v>0.08</v>
      </c>
    </row>
    <row r="39365">
      <c r="A39365" s="47" t="s">
        <v>9285</v>
      </c>
      <c r="B39365" s="47">
        <v>4324.0</v>
      </c>
      <c r="C39365" s="47">
        <v>0.08</v>
      </c>
    </row>
    <row r="39366">
      <c r="A39366" s="47" t="s">
        <v>9285</v>
      </c>
      <c r="B39366" s="47">
        <v>4325.0</v>
      </c>
      <c r="C39366" s="47">
        <v>0.08</v>
      </c>
    </row>
    <row r="39367">
      <c r="A39367" s="47" t="s">
        <v>9285</v>
      </c>
      <c r="B39367" s="47">
        <v>4326.0</v>
      </c>
      <c r="C39367" s="47">
        <v>0.08</v>
      </c>
    </row>
    <row r="39368">
      <c r="A39368" s="47" t="s">
        <v>9285</v>
      </c>
      <c r="B39368" s="47">
        <v>4327.0</v>
      </c>
      <c r="C39368" s="47">
        <v>0.08</v>
      </c>
    </row>
    <row r="39369">
      <c r="A39369" s="47" t="s">
        <v>9285</v>
      </c>
      <c r="B39369" s="47">
        <v>4328.0</v>
      </c>
      <c r="C39369" s="47">
        <v>0.08</v>
      </c>
    </row>
    <row r="39370">
      <c r="A39370" s="47" t="s">
        <v>9285</v>
      </c>
      <c r="B39370" s="47">
        <v>4329.0</v>
      </c>
      <c r="C39370" s="47">
        <v>0.08</v>
      </c>
    </row>
    <row r="39371">
      <c r="A39371" s="47" t="s">
        <v>9285</v>
      </c>
      <c r="B39371" s="47">
        <v>4330.0</v>
      </c>
      <c r="C39371" s="47">
        <v>0.08</v>
      </c>
    </row>
    <row r="39372">
      <c r="A39372" s="47" t="s">
        <v>9285</v>
      </c>
      <c r="B39372" s="47">
        <v>4331.0</v>
      </c>
      <c r="C39372" s="47">
        <v>0.08</v>
      </c>
    </row>
    <row r="39373">
      <c r="A39373" s="47" t="s">
        <v>9285</v>
      </c>
      <c r="B39373" s="47">
        <v>4332.0</v>
      </c>
      <c r="C39373" s="47">
        <v>0.08</v>
      </c>
    </row>
    <row r="39374">
      <c r="A39374" s="47" t="s">
        <v>9285</v>
      </c>
      <c r="B39374" s="47">
        <v>4333.0</v>
      </c>
      <c r="C39374" s="47">
        <v>0.08</v>
      </c>
    </row>
    <row r="39375">
      <c r="A39375" s="47" t="s">
        <v>9285</v>
      </c>
      <c r="B39375" s="47">
        <v>4334.0</v>
      </c>
      <c r="C39375" s="47">
        <v>0.08</v>
      </c>
    </row>
    <row r="39376">
      <c r="A39376" s="47" t="s">
        <v>9285</v>
      </c>
      <c r="B39376" s="47">
        <v>4335.0</v>
      </c>
      <c r="C39376" s="47">
        <v>0.08</v>
      </c>
    </row>
    <row r="39377">
      <c r="A39377" s="47" t="s">
        <v>9285</v>
      </c>
      <c r="B39377" s="47">
        <v>4336.0</v>
      </c>
      <c r="C39377" s="47">
        <v>0.08</v>
      </c>
    </row>
    <row r="39378">
      <c r="A39378" s="47" t="s">
        <v>9285</v>
      </c>
      <c r="B39378" s="47">
        <v>4337.0</v>
      </c>
      <c r="C39378" s="47">
        <v>0.08</v>
      </c>
    </row>
    <row r="39379">
      <c r="A39379" s="47" t="s">
        <v>9285</v>
      </c>
      <c r="B39379" s="47">
        <v>4338.0</v>
      </c>
      <c r="C39379" s="47">
        <v>0.08</v>
      </c>
    </row>
    <row r="39380">
      <c r="A39380" s="47" t="s">
        <v>9285</v>
      </c>
      <c r="B39380" s="47">
        <v>4339.0</v>
      </c>
      <c r="C39380" s="47">
        <v>0.08</v>
      </c>
    </row>
    <row r="39381">
      <c r="A39381" s="47" t="s">
        <v>9285</v>
      </c>
      <c r="B39381" s="47">
        <v>4340.0</v>
      </c>
      <c r="C39381" s="47">
        <v>0.08</v>
      </c>
    </row>
    <row r="39382">
      <c r="A39382" s="47" t="s">
        <v>9285</v>
      </c>
      <c r="B39382" s="47">
        <v>4341.0</v>
      </c>
      <c r="C39382" s="47">
        <v>0.08</v>
      </c>
    </row>
    <row r="39383">
      <c r="A39383" s="47" t="s">
        <v>9285</v>
      </c>
      <c r="B39383" s="47">
        <v>4342.0</v>
      </c>
      <c r="C39383" s="47">
        <v>0.08</v>
      </c>
    </row>
    <row r="39384">
      <c r="A39384" s="47" t="s">
        <v>9285</v>
      </c>
      <c r="B39384" s="47">
        <v>4343.0</v>
      </c>
      <c r="C39384" s="47">
        <v>0.08</v>
      </c>
    </row>
    <row r="39385">
      <c r="A39385" s="47" t="s">
        <v>9285</v>
      </c>
      <c r="B39385" s="47">
        <v>4344.0</v>
      </c>
      <c r="C39385" s="47">
        <v>0.08</v>
      </c>
    </row>
    <row r="39386">
      <c r="A39386" s="47" t="s">
        <v>9285</v>
      </c>
      <c r="B39386" s="47">
        <v>4345.0</v>
      </c>
      <c r="C39386" s="47">
        <v>0.08</v>
      </c>
    </row>
    <row r="39387">
      <c r="A39387" s="47" t="s">
        <v>9285</v>
      </c>
      <c r="B39387" s="47">
        <v>4346.0</v>
      </c>
      <c r="C39387" s="47">
        <v>0.08</v>
      </c>
    </row>
    <row r="39388">
      <c r="A39388" s="47" t="s">
        <v>9285</v>
      </c>
      <c r="B39388" s="47">
        <v>4347.0</v>
      </c>
      <c r="C39388" s="47">
        <v>0.08</v>
      </c>
    </row>
    <row r="39389">
      <c r="A39389" s="47" t="s">
        <v>9285</v>
      </c>
      <c r="B39389" s="47">
        <v>4348.0</v>
      </c>
      <c r="C39389" s="47">
        <v>0.08</v>
      </c>
    </row>
    <row r="39390">
      <c r="A39390" s="47" t="s">
        <v>9285</v>
      </c>
      <c r="B39390" s="47">
        <v>4349.0</v>
      </c>
      <c r="C39390" s="47">
        <v>0.08</v>
      </c>
    </row>
    <row r="39391">
      <c r="A39391" s="47" t="s">
        <v>9285</v>
      </c>
      <c r="B39391" s="47">
        <v>4350.0</v>
      </c>
      <c r="C39391" s="47">
        <v>0.08</v>
      </c>
    </row>
    <row r="39392">
      <c r="A39392" s="47" t="s">
        <v>9285</v>
      </c>
      <c r="B39392" s="47">
        <v>4351.0</v>
      </c>
      <c r="C39392" s="47">
        <v>0.08</v>
      </c>
    </row>
    <row r="39393">
      <c r="A39393" s="47" t="s">
        <v>9285</v>
      </c>
      <c r="B39393" s="47">
        <v>4352.0</v>
      </c>
      <c r="C39393" s="47">
        <v>0.08</v>
      </c>
    </row>
    <row r="39394">
      <c r="A39394" s="47" t="s">
        <v>9285</v>
      </c>
      <c r="B39394" s="47">
        <v>4353.0</v>
      </c>
      <c r="C39394" s="47">
        <v>0.08</v>
      </c>
    </row>
    <row r="39395">
      <c r="A39395" s="47" t="s">
        <v>9285</v>
      </c>
      <c r="B39395" s="47">
        <v>4354.0</v>
      </c>
      <c r="C39395" s="47">
        <v>0.08</v>
      </c>
    </row>
    <row r="39396">
      <c r="A39396" s="47" t="s">
        <v>9285</v>
      </c>
      <c r="B39396" s="47">
        <v>4355.0</v>
      </c>
      <c r="C39396" s="47">
        <v>0.08</v>
      </c>
    </row>
    <row r="39397">
      <c r="A39397" s="47" t="s">
        <v>9285</v>
      </c>
      <c r="B39397" s="47">
        <v>4356.0</v>
      </c>
      <c r="C39397" s="47">
        <v>0.08</v>
      </c>
    </row>
    <row r="39398">
      <c r="A39398" s="47" t="s">
        <v>9285</v>
      </c>
      <c r="B39398" s="47">
        <v>4357.0</v>
      </c>
      <c r="C39398" s="47">
        <v>0.08</v>
      </c>
    </row>
    <row r="39399">
      <c r="A39399" s="47" t="s">
        <v>9285</v>
      </c>
      <c r="B39399" s="47">
        <v>4358.0</v>
      </c>
      <c r="C39399" s="47">
        <v>0.08</v>
      </c>
    </row>
    <row r="39400">
      <c r="A39400" s="47" t="s">
        <v>9285</v>
      </c>
      <c r="B39400" s="47">
        <v>4359.0</v>
      </c>
      <c r="C39400" s="47">
        <v>0.08</v>
      </c>
    </row>
    <row r="39401">
      <c r="A39401" s="47" t="s">
        <v>9285</v>
      </c>
      <c r="B39401" s="47">
        <v>4360.0</v>
      </c>
      <c r="C39401" s="47">
        <v>0.08</v>
      </c>
    </row>
    <row r="39402">
      <c r="A39402" s="47" t="s">
        <v>9285</v>
      </c>
      <c r="B39402" s="47">
        <v>4361.0</v>
      </c>
      <c r="C39402" s="47">
        <v>0.08</v>
      </c>
    </row>
    <row r="39403">
      <c r="A39403" s="47" t="s">
        <v>9285</v>
      </c>
      <c r="B39403" s="47">
        <v>4362.0</v>
      </c>
      <c r="C39403" s="47">
        <v>0.08</v>
      </c>
    </row>
    <row r="39404">
      <c r="A39404" s="47" t="s">
        <v>9285</v>
      </c>
      <c r="B39404" s="47">
        <v>4363.0</v>
      </c>
      <c r="C39404" s="47">
        <v>0.08</v>
      </c>
    </row>
    <row r="39405">
      <c r="A39405" s="47" t="s">
        <v>9285</v>
      </c>
      <c r="B39405" s="47">
        <v>4364.0</v>
      </c>
      <c r="C39405" s="47">
        <v>0.08</v>
      </c>
    </row>
    <row r="39406">
      <c r="A39406" s="47" t="s">
        <v>9285</v>
      </c>
      <c r="B39406" s="47">
        <v>4365.0</v>
      </c>
      <c r="C39406" s="47">
        <v>0.08</v>
      </c>
    </row>
    <row r="39407">
      <c r="A39407" s="47" t="s">
        <v>9285</v>
      </c>
      <c r="B39407" s="47">
        <v>4366.0</v>
      </c>
      <c r="C39407" s="47">
        <v>0.08</v>
      </c>
    </row>
    <row r="39408">
      <c r="A39408" s="47" t="s">
        <v>9285</v>
      </c>
      <c r="B39408" s="47">
        <v>4367.0</v>
      </c>
      <c r="C39408" s="47">
        <v>0.08</v>
      </c>
    </row>
    <row r="39409">
      <c r="A39409" s="47" t="s">
        <v>9285</v>
      </c>
      <c r="B39409" s="47">
        <v>4368.0</v>
      </c>
      <c r="C39409" s="47">
        <v>0.08</v>
      </c>
    </row>
    <row r="39410">
      <c r="A39410" s="47" t="s">
        <v>9285</v>
      </c>
      <c r="B39410" s="47">
        <v>4369.0</v>
      </c>
      <c r="C39410" s="47">
        <v>0.08</v>
      </c>
    </row>
    <row r="39411">
      <c r="A39411" s="47" t="s">
        <v>9285</v>
      </c>
      <c r="B39411" s="47">
        <v>4370.0</v>
      </c>
      <c r="C39411" s="47">
        <v>0.08</v>
      </c>
    </row>
    <row r="39412">
      <c r="A39412" s="47" t="s">
        <v>9285</v>
      </c>
      <c r="B39412" s="47">
        <v>4371.0</v>
      </c>
      <c r="C39412" s="47">
        <v>0.08</v>
      </c>
    </row>
    <row r="39413">
      <c r="A39413" s="47" t="s">
        <v>9285</v>
      </c>
      <c r="B39413" s="47">
        <v>4372.0</v>
      </c>
      <c r="C39413" s="47">
        <v>0.08</v>
      </c>
    </row>
    <row r="39414">
      <c r="A39414" s="47" t="s">
        <v>9285</v>
      </c>
      <c r="B39414" s="47">
        <v>4373.0</v>
      </c>
      <c r="C39414" s="47">
        <v>0.08</v>
      </c>
    </row>
    <row r="39415">
      <c r="A39415" s="47" t="s">
        <v>9285</v>
      </c>
      <c r="B39415" s="47">
        <v>4374.0</v>
      </c>
      <c r="C39415" s="47">
        <v>0.08</v>
      </c>
    </row>
    <row r="39416">
      <c r="A39416" s="47" t="s">
        <v>9285</v>
      </c>
      <c r="B39416" s="47">
        <v>4375.0</v>
      </c>
      <c r="C39416" s="47">
        <v>0.08</v>
      </c>
    </row>
    <row r="39417">
      <c r="A39417" s="47" t="s">
        <v>9285</v>
      </c>
      <c r="B39417" s="47">
        <v>4376.0</v>
      </c>
      <c r="C39417" s="47">
        <v>0.08</v>
      </c>
    </row>
    <row r="39418">
      <c r="A39418" s="47" t="s">
        <v>9285</v>
      </c>
      <c r="B39418" s="47">
        <v>4377.0</v>
      </c>
      <c r="C39418" s="47">
        <v>0.08</v>
      </c>
    </row>
    <row r="39419">
      <c r="A39419" s="47" t="s">
        <v>9285</v>
      </c>
      <c r="B39419" s="47">
        <v>4378.0</v>
      </c>
      <c r="C39419" s="47">
        <v>0.08</v>
      </c>
    </row>
    <row r="39420">
      <c r="A39420" s="47" t="s">
        <v>9285</v>
      </c>
      <c r="B39420" s="47">
        <v>4379.0</v>
      </c>
      <c r="C39420" s="47">
        <v>0.08</v>
      </c>
    </row>
    <row r="39421">
      <c r="A39421" s="47" t="s">
        <v>9285</v>
      </c>
      <c r="B39421" s="47">
        <v>4380.0</v>
      </c>
      <c r="C39421" s="47">
        <v>0.08</v>
      </c>
    </row>
    <row r="39422">
      <c r="A39422" s="47" t="s">
        <v>9285</v>
      </c>
      <c r="B39422" s="47">
        <v>4381.0</v>
      </c>
      <c r="C39422" s="47">
        <v>0.08</v>
      </c>
    </row>
    <row r="39423">
      <c r="A39423" s="47" t="s">
        <v>9285</v>
      </c>
      <c r="B39423" s="47">
        <v>4382.0</v>
      </c>
      <c r="C39423" s="47">
        <v>0.08</v>
      </c>
    </row>
    <row r="39424">
      <c r="A39424" s="47" t="s">
        <v>9285</v>
      </c>
      <c r="B39424" s="47">
        <v>4383.0</v>
      </c>
      <c r="C39424" s="47">
        <v>0.08</v>
      </c>
    </row>
    <row r="39425">
      <c r="A39425" s="47" t="s">
        <v>9285</v>
      </c>
      <c r="B39425" s="47">
        <v>4384.0</v>
      </c>
      <c r="C39425" s="47">
        <v>0.08</v>
      </c>
    </row>
    <row r="39426">
      <c r="A39426" s="47" t="s">
        <v>9285</v>
      </c>
      <c r="B39426" s="47">
        <v>4385.0</v>
      </c>
      <c r="C39426" s="47">
        <v>0.08</v>
      </c>
    </row>
    <row r="39427">
      <c r="A39427" s="47" t="s">
        <v>9285</v>
      </c>
      <c r="B39427" s="47">
        <v>4386.0</v>
      </c>
      <c r="C39427" s="47">
        <v>0.08</v>
      </c>
    </row>
    <row r="39428">
      <c r="A39428" s="47" t="s">
        <v>9285</v>
      </c>
      <c r="B39428" s="47">
        <v>4387.0</v>
      </c>
      <c r="C39428" s="47">
        <v>0.08</v>
      </c>
    </row>
    <row r="39429">
      <c r="A39429" s="47" t="s">
        <v>9285</v>
      </c>
      <c r="B39429" s="47">
        <v>4388.0</v>
      </c>
      <c r="C39429" s="47">
        <v>0.08</v>
      </c>
    </row>
    <row r="39430">
      <c r="A39430" s="47" t="s">
        <v>9285</v>
      </c>
      <c r="B39430" s="47">
        <v>4389.0</v>
      </c>
      <c r="C39430" s="47">
        <v>0.08</v>
      </c>
    </row>
    <row r="39431">
      <c r="A39431" s="47" t="s">
        <v>9285</v>
      </c>
      <c r="B39431" s="47">
        <v>4390.0</v>
      </c>
      <c r="C39431" s="47">
        <v>0.08</v>
      </c>
    </row>
    <row r="39432">
      <c r="A39432" s="47" t="s">
        <v>9285</v>
      </c>
      <c r="B39432" s="47">
        <v>4391.0</v>
      </c>
      <c r="C39432" s="47">
        <v>0.08</v>
      </c>
    </row>
    <row r="39433">
      <c r="A39433" s="47" t="s">
        <v>9285</v>
      </c>
      <c r="B39433" s="47">
        <v>4392.0</v>
      </c>
      <c r="C39433" s="47">
        <v>0.08</v>
      </c>
    </row>
    <row r="39434">
      <c r="A39434" s="47" t="s">
        <v>9285</v>
      </c>
      <c r="B39434" s="47">
        <v>4393.0</v>
      </c>
      <c r="C39434" s="47">
        <v>0.08</v>
      </c>
    </row>
    <row r="39435">
      <c r="A39435" s="47" t="s">
        <v>9285</v>
      </c>
      <c r="B39435" s="47">
        <v>4394.0</v>
      </c>
      <c r="C39435" s="47">
        <v>0.08</v>
      </c>
    </row>
    <row r="39436">
      <c r="A39436" s="47" t="s">
        <v>9285</v>
      </c>
      <c r="B39436" s="47">
        <v>4395.0</v>
      </c>
      <c r="C39436" s="47">
        <v>0.08</v>
      </c>
    </row>
    <row r="39437">
      <c r="A39437" s="47" t="s">
        <v>9285</v>
      </c>
      <c r="B39437" s="47">
        <v>4396.0</v>
      </c>
      <c r="C39437" s="47">
        <v>0.08</v>
      </c>
    </row>
    <row r="39438">
      <c r="A39438" s="47" t="s">
        <v>9285</v>
      </c>
      <c r="B39438" s="47">
        <v>4397.0</v>
      </c>
      <c r="C39438" s="47">
        <v>0.08</v>
      </c>
    </row>
    <row r="39439">
      <c r="A39439" s="47" t="s">
        <v>9285</v>
      </c>
      <c r="B39439" s="47">
        <v>4398.0</v>
      </c>
      <c r="C39439" s="47">
        <v>0.08</v>
      </c>
    </row>
    <row r="39440">
      <c r="A39440" s="47" t="s">
        <v>9285</v>
      </c>
      <c r="B39440" s="47">
        <v>4399.0</v>
      </c>
      <c r="C39440" s="47">
        <v>0.08</v>
      </c>
    </row>
    <row r="39441">
      <c r="A39441" s="47" t="s">
        <v>9285</v>
      </c>
      <c r="B39441" s="47">
        <v>4400.0</v>
      </c>
      <c r="C39441" s="47">
        <v>0.08</v>
      </c>
    </row>
    <row r="39442">
      <c r="A39442" s="47" t="s">
        <v>9285</v>
      </c>
      <c r="B39442" s="47">
        <v>4401.0</v>
      </c>
      <c r="C39442" s="47">
        <v>0.08</v>
      </c>
    </row>
    <row r="39443">
      <c r="A39443" s="47" t="s">
        <v>9285</v>
      </c>
      <c r="B39443" s="47">
        <v>4402.0</v>
      </c>
      <c r="C39443" s="47">
        <v>0.08</v>
      </c>
    </row>
    <row r="39444">
      <c r="A39444" s="47" t="s">
        <v>9285</v>
      </c>
      <c r="B39444" s="47">
        <v>4403.0</v>
      </c>
      <c r="C39444" s="47">
        <v>0.08</v>
      </c>
    </row>
    <row r="39445">
      <c r="A39445" s="47" t="s">
        <v>9285</v>
      </c>
      <c r="B39445" s="47">
        <v>4404.0</v>
      </c>
      <c r="C39445" s="47">
        <v>0.08</v>
      </c>
    </row>
    <row r="39446">
      <c r="A39446" s="47" t="s">
        <v>9285</v>
      </c>
      <c r="B39446" s="47">
        <v>4405.0</v>
      </c>
      <c r="C39446" s="47">
        <v>0.08</v>
      </c>
    </row>
    <row r="39447">
      <c r="A39447" s="47" t="s">
        <v>9285</v>
      </c>
      <c r="B39447" s="47">
        <v>4406.0</v>
      </c>
      <c r="C39447" s="47">
        <v>0.08</v>
      </c>
    </row>
    <row r="39448">
      <c r="A39448" s="47" t="s">
        <v>9285</v>
      </c>
      <c r="B39448" s="47">
        <v>4407.0</v>
      </c>
      <c r="C39448" s="47">
        <v>0.08</v>
      </c>
    </row>
    <row r="39449">
      <c r="A39449" s="47" t="s">
        <v>9285</v>
      </c>
      <c r="B39449" s="47">
        <v>4408.0</v>
      </c>
      <c r="C39449" s="47">
        <v>0.08</v>
      </c>
    </row>
    <row r="39450">
      <c r="A39450" s="47" t="s">
        <v>9285</v>
      </c>
      <c r="B39450" s="47">
        <v>4409.0</v>
      </c>
      <c r="C39450" s="47">
        <v>0.08</v>
      </c>
    </row>
    <row r="39451">
      <c r="A39451" s="47" t="s">
        <v>9285</v>
      </c>
      <c r="B39451" s="47">
        <v>4410.0</v>
      </c>
      <c r="C39451" s="47">
        <v>0.08</v>
      </c>
    </row>
    <row r="39452">
      <c r="A39452" s="47" t="s">
        <v>9285</v>
      </c>
      <c r="B39452" s="47">
        <v>4411.0</v>
      </c>
      <c r="C39452" s="47">
        <v>0.08</v>
      </c>
    </row>
    <row r="39453">
      <c r="A39453" s="47" t="s">
        <v>9285</v>
      </c>
      <c r="B39453" s="47">
        <v>4412.0</v>
      </c>
      <c r="C39453" s="47">
        <v>0.08</v>
      </c>
    </row>
    <row r="39454">
      <c r="A39454" s="47" t="s">
        <v>9285</v>
      </c>
      <c r="B39454" s="47">
        <v>4413.0</v>
      </c>
      <c r="C39454" s="47">
        <v>0.08</v>
      </c>
    </row>
    <row r="39455">
      <c r="A39455" s="47" t="s">
        <v>9285</v>
      </c>
      <c r="B39455" s="47">
        <v>4414.0</v>
      </c>
      <c r="C39455" s="47">
        <v>0.08</v>
      </c>
    </row>
    <row r="39456">
      <c r="A39456" s="47" t="s">
        <v>9285</v>
      </c>
      <c r="B39456" s="47">
        <v>4415.0</v>
      </c>
      <c r="C39456" s="47">
        <v>0.08</v>
      </c>
    </row>
    <row r="39457">
      <c r="A39457" s="47" t="s">
        <v>9285</v>
      </c>
      <c r="B39457" s="47">
        <v>4416.0</v>
      </c>
      <c r="C39457" s="47">
        <v>0.08</v>
      </c>
    </row>
    <row r="39458">
      <c r="A39458" s="47" t="s">
        <v>9285</v>
      </c>
      <c r="B39458" s="47">
        <v>4417.0</v>
      </c>
      <c r="C39458" s="47">
        <v>0.08</v>
      </c>
    </row>
    <row r="39459">
      <c r="A39459" s="47" t="s">
        <v>9285</v>
      </c>
      <c r="B39459" s="47">
        <v>4418.0</v>
      </c>
      <c r="C39459" s="47">
        <v>0.08</v>
      </c>
    </row>
    <row r="39460">
      <c r="A39460" s="47" t="s">
        <v>9285</v>
      </c>
      <c r="B39460" s="47">
        <v>4419.0</v>
      </c>
      <c r="C39460" s="47">
        <v>0.08</v>
      </c>
    </row>
    <row r="39461">
      <c r="A39461" s="47" t="s">
        <v>9285</v>
      </c>
      <c r="B39461" s="47">
        <v>4420.0</v>
      </c>
      <c r="C39461" s="47">
        <v>0.08</v>
      </c>
    </row>
    <row r="39462">
      <c r="A39462" s="47" t="s">
        <v>9285</v>
      </c>
      <c r="B39462" s="47">
        <v>4421.0</v>
      </c>
      <c r="C39462" s="47">
        <v>0.08</v>
      </c>
    </row>
    <row r="39463">
      <c r="A39463" s="47" t="s">
        <v>9285</v>
      </c>
      <c r="B39463" s="47">
        <v>4422.0</v>
      </c>
      <c r="C39463" s="47">
        <v>0.08</v>
      </c>
    </row>
    <row r="39464">
      <c r="A39464" s="47" t="s">
        <v>9285</v>
      </c>
      <c r="B39464" s="47">
        <v>4423.0</v>
      </c>
      <c r="C39464" s="47">
        <v>0.08</v>
      </c>
    </row>
    <row r="39465">
      <c r="A39465" s="47" t="s">
        <v>9285</v>
      </c>
      <c r="B39465" s="47">
        <v>4424.0</v>
      </c>
      <c r="C39465" s="47">
        <v>0.08</v>
      </c>
    </row>
    <row r="39466">
      <c r="A39466" s="47" t="s">
        <v>9285</v>
      </c>
      <c r="B39466" s="47">
        <v>4425.0</v>
      </c>
      <c r="C39466" s="47">
        <v>0.08</v>
      </c>
    </row>
    <row r="39467">
      <c r="A39467" s="47" t="s">
        <v>9285</v>
      </c>
      <c r="B39467" s="47">
        <v>4426.0</v>
      </c>
      <c r="C39467" s="47">
        <v>0.08</v>
      </c>
    </row>
    <row r="39468">
      <c r="A39468" s="47" t="s">
        <v>9285</v>
      </c>
      <c r="B39468" s="47">
        <v>4427.0</v>
      </c>
      <c r="C39468" s="47">
        <v>0.08</v>
      </c>
    </row>
    <row r="39469">
      <c r="A39469" s="47" t="s">
        <v>9285</v>
      </c>
      <c r="B39469" s="47">
        <v>4428.0</v>
      </c>
      <c r="C39469" s="47">
        <v>0.08</v>
      </c>
    </row>
    <row r="39470">
      <c r="A39470" s="47" t="s">
        <v>9285</v>
      </c>
      <c r="B39470" s="47">
        <v>4429.0</v>
      </c>
      <c r="C39470" s="47">
        <v>0.08</v>
      </c>
    </row>
    <row r="39471">
      <c r="A39471" s="47" t="s">
        <v>9285</v>
      </c>
      <c r="B39471" s="47">
        <v>4430.0</v>
      </c>
      <c r="C39471" s="47">
        <v>0.08</v>
      </c>
    </row>
    <row r="39472">
      <c r="A39472" s="47" t="s">
        <v>9285</v>
      </c>
      <c r="B39472" s="47">
        <v>4431.0</v>
      </c>
      <c r="C39472" s="47">
        <v>0.08</v>
      </c>
    </row>
    <row r="39473">
      <c r="A39473" s="47" t="s">
        <v>9285</v>
      </c>
      <c r="B39473" s="47">
        <v>4432.0</v>
      </c>
      <c r="C39473" s="47">
        <v>0.08</v>
      </c>
    </row>
    <row r="39474">
      <c r="A39474" s="47" t="s">
        <v>9285</v>
      </c>
      <c r="B39474" s="47">
        <v>4433.0</v>
      </c>
      <c r="C39474" s="47">
        <v>0.08</v>
      </c>
    </row>
    <row r="39475">
      <c r="A39475" s="47" t="s">
        <v>9285</v>
      </c>
      <c r="B39475" s="47">
        <v>4434.0</v>
      </c>
      <c r="C39475" s="47">
        <v>0.08</v>
      </c>
    </row>
    <row r="39476">
      <c r="A39476" s="47" t="s">
        <v>9285</v>
      </c>
      <c r="B39476" s="47">
        <v>4435.0</v>
      </c>
      <c r="C39476" s="47">
        <v>0.08</v>
      </c>
    </row>
    <row r="39477">
      <c r="A39477" s="47" t="s">
        <v>9285</v>
      </c>
      <c r="B39477" s="47">
        <v>4436.0</v>
      </c>
      <c r="C39477" s="47">
        <v>0.08</v>
      </c>
    </row>
    <row r="39478">
      <c r="A39478" s="47" t="s">
        <v>9285</v>
      </c>
      <c r="B39478" s="47">
        <v>4437.0</v>
      </c>
      <c r="C39478" s="47">
        <v>0.08</v>
      </c>
    </row>
    <row r="39479">
      <c r="A39479" s="47" t="s">
        <v>9285</v>
      </c>
      <c r="B39479" s="47">
        <v>4438.0</v>
      </c>
      <c r="C39479" s="47">
        <v>0.08</v>
      </c>
    </row>
    <row r="39480">
      <c r="A39480" s="47" t="s">
        <v>9285</v>
      </c>
      <c r="B39480" s="47">
        <v>4439.0</v>
      </c>
      <c r="C39480" s="47">
        <v>0.08</v>
      </c>
    </row>
    <row r="39481">
      <c r="A39481" s="47" t="s">
        <v>9285</v>
      </c>
      <c r="B39481" s="47">
        <v>4440.0</v>
      </c>
      <c r="C39481" s="47">
        <v>0.08</v>
      </c>
    </row>
    <row r="39482">
      <c r="A39482" s="47" t="s">
        <v>9285</v>
      </c>
      <c r="B39482" s="47">
        <v>4441.0</v>
      </c>
      <c r="C39482" s="47">
        <v>0.08</v>
      </c>
    </row>
    <row r="39483">
      <c r="A39483" s="47" t="s">
        <v>9285</v>
      </c>
      <c r="B39483" s="47">
        <v>4442.0</v>
      </c>
      <c r="C39483" s="47">
        <v>0.08</v>
      </c>
    </row>
    <row r="39484">
      <c r="A39484" s="47" t="s">
        <v>9285</v>
      </c>
      <c r="B39484" s="47">
        <v>4443.0</v>
      </c>
      <c r="C39484" s="47">
        <v>0.08</v>
      </c>
    </row>
    <row r="39485">
      <c r="A39485" s="47" t="s">
        <v>9285</v>
      </c>
      <c r="B39485" s="47">
        <v>4444.0</v>
      </c>
      <c r="C39485" s="47">
        <v>0.08</v>
      </c>
    </row>
    <row r="39486">
      <c r="A39486" s="47" t="s">
        <v>9285</v>
      </c>
      <c r="B39486" s="47">
        <v>4445.0</v>
      </c>
      <c r="C39486" s="47">
        <v>0.08</v>
      </c>
    </row>
    <row r="39487">
      <c r="A39487" s="47" t="s">
        <v>9285</v>
      </c>
      <c r="B39487" s="47">
        <v>4446.0</v>
      </c>
      <c r="C39487" s="47">
        <v>0.08</v>
      </c>
    </row>
    <row r="39488">
      <c r="A39488" s="47" t="s">
        <v>9285</v>
      </c>
      <c r="B39488" s="47">
        <v>4447.0</v>
      </c>
      <c r="C39488" s="47">
        <v>0.08</v>
      </c>
    </row>
    <row r="39489">
      <c r="A39489" s="47" t="s">
        <v>9285</v>
      </c>
      <c r="B39489" s="47">
        <v>4448.0</v>
      </c>
      <c r="C39489" s="47">
        <v>0.08</v>
      </c>
    </row>
    <row r="39490">
      <c r="A39490" s="47" t="s">
        <v>9285</v>
      </c>
      <c r="B39490" s="47">
        <v>4449.0</v>
      </c>
      <c r="C39490" s="47">
        <v>0.08</v>
      </c>
    </row>
    <row r="39491">
      <c r="A39491" s="47" t="s">
        <v>9285</v>
      </c>
      <c r="B39491" s="47">
        <v>4450.0</v>
      </c>
      <c r="C39491" s="47">
        <v>0.08</v>
      </c>
    </row>
    <row r="39492">
      <c r="A39492" s="47" t="s">
        <v>9285</v>
      </c>
      <c r="B39492" s="47">
        <v>4451.0</v>
      </c>
      <c r="C39492" s="47">
        <v>0.08</v>
      </c>
    </row>
    <row r="39493">
      <c r="A39493" s="47" t="s">
        <v>9285</v>
      </c>
      <c r="B39493" s="47">
        <v>4452.0</v>
      </c>
      <c r="C39493" s="47">
        <v>0.08</v>
      </c>
    </row>
    <row r="39494">
      <c r="A39494" s="47" t="s">
        <v>9285</v>
      </c>
      <c r="B39494" s="47">
        <v>4453.0</v>
      </c>
      <c r="C39494" s="47">
        <v>0.08</v>
      </c>
    </row>
    <row r="39495">
      <c r="A39495" s="47" t="s">
        <v>9285</v>
      </c>
      <c r="B39495" s="47">
        <v>4454.0</v>
      </c>
      <c r="C39495" s="47">
        <v>0.08</v>
      </c>
    </row>
    <row r="39496">
      <c r="A39496" s="47" t="s">
        <v>9285</v>
      </c>
      <c r="B39496" s="47">
        <v>4455.0</v>
      </c>
      <c r="C39496" s="47">
        <v>0.08</v>
      </c>
    </row>
    <row r="39497">
      <c r="A39497" s="47" t="s">
        <v>9285</v>
      </c>
      <c r="B39497" s="47">
        <v>4456.0</v>
      </c>
      <c r="C39497" s="47">
        <v>0.08</v>
      </c>
    </row>
    <row r="39498">
      <c r="A39498" s="47" t="s">
        <v>9285</v>
      </c>
      <c r="B39498" s="47">
        <v>4457.0</v>
      </c>
      <c r="C39498" s="47">
        <v>0.08</v>
      </c>
    </row>
    <row r="39499">
      <c r="A39499" s="47" t="s">
        <v>9285</v>
      </c>
      <c r="B39499" s="47">
        <v>4458.0</v>
      </c>
      <c r="C39499" s="47">
        <v>0.08</v>
      </c>
    </row>
    <row r="39500">
      <c r="A39500" s="47" t="s">
        <v>9285</v>
      </c>
      <c r="B39500" s="47">
        <v>4459.0</v>
      </c>
      <c r="C39500" s="47">
        <v>0.08</v>
      </c>
    </row>
    <row r="39501">
      <c r="A39501" s="47" t="s">
        <v>9285</v>
      </c>
      <c r="B39501" s="47">
        <v>4460.0</v>
      </c>
      <c r="C39501" s="47">
        <v>0.08</v>
      </c>
    </row>
    <row r="39502">
      <c r="A39502" s="47" t="s">
        <v>9285</v>
      </c>
      <c r="B39502" s="47">
        <v>4461.0</v>
      </c>
      <c r="C39502" s="47">
        <v>0.08</v>
      </c>
    </row>
    <row r="39503">
      <c r="A39503" s="47" t="s">
        <v>9285</v>
      </c>
      <c r="B39503" s="47">
        <v>4462.0</v>
      </c>
      <c r="C39503" s="47">
        <v>0.08</v>
      </c>
    </row>
    <row r="39504">
      <c r="A39504" s="47" t="s">
        <v>9285</v>
      </c>
      <c r="B39504" s="47">
        <v>4463.0</v>
      </c>
      <c r="C39504" s="47">
        <v>0.08</v>
      </c>
    </row>
    <row r="39505">
      <c r="A39505" s="47" t="s">
        <v>9285</v>
      </c>
      <c r="B39505" s="47">
        <v>4464.0</v>
      </c>
      <c r="C39505" s="47">
        <v>0.08</v>
      </c>
    </row>
    <row r="39506">
      <c r="A39506" s="47" t="s">
        <v>9285</v>
      </c>
      <c r="B39506" s="47">
        <v>4465.0</v>
      </c>
      <c r="C39506" s="47">
        <v>0.08</v>
      </c>
    </row>
    <row r="39507">
      <c r="A39507" s="47" t="s">
        <v>9285</v>
      </c>
      <c r="B39507" s="47">
        <v>4466.0</v>
      </c>
      <c r="C39507" s="47">
        <v>0.08</v>
      </c>
    </row>
    <row r="39508">
      <c r="A39508" s="47" t="s">
        <v>9285</v>
      </c>
      <c r="B39508" s="47">
        <v>4467.0</v>
      </c>
      <c r="C39508" s="47">
        <v>0.08</v>
      </c>
    </row>
    <row r="39509">
      <c r="A39509" s="47" t="s">
        <v>9285</v>
      </c>
      <c r="B39509" s="47">
        <v>4468.0</v>
      </c>
      <c r="C39509" s="47">
        <v>0.08</v>
      </c>
    </row>
    <row r="39510">
      <c r="A39510" s="47" t="s">
        <v>9285</v>
      </c>
      <c r="B39510" s="47">
        <v>4469.0</v>
      </c>
      <c r="C39510" s="47">
        <v>0.08</v>
      </c>
    </row>
    <row r="39511">
      <c r="A39511" s="47" t="s">
        <v>9285</v>
      </c>
      <c r="B39511" s="47">
        <v>4470.0</v>
      </c>
      <c r="C39511" s="47">
        <v>0.08</v>
      </c>
    </row>
    <row r="39512">
      <c r="A39512" s="47" t="s">
        <v>9285</v>
      </c>
      <c r="B39512" s="47">
        <v>4471.0</v>
      </c>
      <c r="C39512" s="47">
        <v>0.08</v>
      </c>
    </row>
    <row r="39513">
      <c r="A39513" s="47" t="s">
        <v>9285</v>
      </c>
      <c r="B39513" s="47">
        <v>4472.0</v>
      </c>
      <c r="C39513" s="47">
        <v>0.08</v>
      </c>
    </row>
    <row r="39514">
      <c r="A39514" s="47" t="s">
        <v>9285</v>
      </c>
      <c r="B39514" s="47">
        <v>4473.0</v>
      </c>
      <c r="C39514" s="47">
        <v>0.08</v>
      </c>
    </row>
    <row r="39515">
      <c r="A39515" s="47" t="s">
        <v>9285</v>
      </c>
      <c r="B39515" s="47">
        <v>4474.0</v>
      </c>
      <c r="C39515" s="47">
        <v>0.08</v>
      </c>
    </row>
    <row r="39516">
      <c r="A39516" s="47" t="s">
        <v>9285</v>
      </c>
      <c r="B39516" s="47">
        <v>4475.0</v>
      </c>
      <c r="C39516" s="47">
        <v>0.08</v>
      </c>
    </row>
    <row r="39517">
      <c r="A39517" s="47" t="s">
        <v>9285</v>
      </c>
      <c r="B39517" s="47">
        <v>4476.0</v>
      </c>
      <c r="C39517" s="47">
        <v>0.08</v>
      </c>
    </row>
    <row r="39518">
      <c r="A39518" s="47" t="s">
        <v>9285</v>
      </c>
      <c r="B39518" s="47">
        <v>4477.0</v>
      </c>
      <c r="C39518" s="47">
        <v>0.08</v>
      </c>
    </row>
    <row r="39519">
      <c r="A39519" s="47" t="s">
        <v>9285</v>
      </c>
      <c r="B39519" s="47">
        <v>4478.0</v>
      </c>
      <c r="C39519" s="47">
        <v>0.08</v>
      </c>
    </row>
    <row r="39520">
      <c r="A39520" s="47" t="s">
        <v>9285</v>
      </c>
      <c r="B39520" s="47">
        <v>4479.0</v>
      </c>
      <c r="C39520" s="47">
        <v>0.08</v>
      </c>
    </row>
    <row r="39521">
      <c r="A39521" s="47" t="s">
        <v>9285</v>
      </c>
      <c r="B39521" s="47">
        <v>4480.0</v>
      </c>
      <c r="C39521" s="47">
        <v>0.08</v>
      </c>
    </row>
    <row r="39522">
      <c r="A39522" s="47" t="s">
        <v>9285</v>
      </c>
      <c r="B39522" s="47">
        <v>4481.0</v>
      </c>
      <c r="C39522" s="47">
        <v>0.08</v>
      </c>
    </row>
    <row r="39523">
      <c r="A39523" s="47" t="s">
        <v>9285</v>
      </c>
      <c r="B39523" s="47">
        <v>4482.0</v>
      </c>
      <c r="C39523" s="47">
        <v>0.08</v>
      </c>
    </row>
    <row r="39524">
      <c r="A39524" s="47" t="s">
        <v>9285</v>
      </c>
      <c r="B39524" s="47">
        <v>4483.0</v>
      </c>
      <c r="C39524" s="47">
        <v>0.08</v>
      </c>
    </row>
    <row r="39525">
      <c r="A39525" s="47" t="s">
        <v>9285</v>
      </c>
      <c r="B39525" s="47">
        <v>4484.0</v>
      </c>
      <c r="C39525" s="47">
        <v>0.08</v>
      </c>
    </row>
    <row r="39526">
      <c r="A39526" s="47" t="s">
        <v>9285</v>
      </c>
      <c r="B39526" s="47">
        <v>4485.0</v>
      </c>
      <c r="C39526" s="47">
        <v>0.08</v>
      </c>
    </row>
    <row r="39527">
      <c r="A39527" s="47" t="s">
        <v>9285</v>
      </c>
      <c r="B39527" s="47">
        <v>4486.0</v>
      </c>
      <c r="C39527" s="47">
        <v>0.08</v>
      </c>
    </row>
    <row r="39528">
      <c r="A39528" s="47" t="s">
        <v>9285</v>
      </c>
      <c r="B39528" s="47">
        <v>4487.0</v>
      </c>
      <c r="C39528" s="47">
        <v>0.08</v>
      </c>
    </row>
    <row r="39529">
      <c r="A39529" s="47" t="s">
        <v>9285</v>
      </c>
      <c r="B39529" s="47">
        <v>4488.0</v>
      </c>
      <c r="C39529" s="47">
        <v>0.08</v>
      </c>
    </row>
    <row r="39530">
      <c r="A39530" s="47" t="s">
        <v>9285</v>
      </c>
      <c r="B39530" s="47">
        <v>4489.0</v>
      </c>
      <c r="C39530" s="47">
        <v>0.08</v>
      </c>
    </row>
    <row r="39531">
      <c r="A39531" s="47" t="s">
        <v>9285</v>
      </c>
      <c r="B39531" s="47">
        <v>4490.0</v>
      </c>
      <c r="C39531" s="47">
        <v>0.08</v>
      </c>
    </row>
    <row r="39532">
      <c r="A39532" s="47" t="s">
        <v>9285</v>
      </c>
      <c r="B39532" s="47">
        <v>4491.0</v>
      </c>
      <c r="C39532" s="47">
        <v>0.08</v>
      </c>
    </row>
    <row r="39533">
      <c r="A39533" s="47" t="s">
        <v>9285</v>
      </c>
      <c r="B39533" s="47">
        <v>4492.0</v>
      </c>
      <c r="C39533" s="47">
        <v>0.08</v>
      </c>
    </row>
    <row r="39534">
      <c r="A39534" s="47" t="s">
        <v>9285</v>
      </c>
      <c r="B39534" s="47">
        <v>4493.0</v>
      </c>
      <c r="C39534" s="47">
        <v>0.08</v>
      </c>
    </row>
    <row r="39535">
      <c r="A39535" s="47" t="s">
        <v>9285</v>
      </c>
      <c r="B39535" s="47">
        <v>4494.0</v>
      </c>
      <c r="C39535" s="47">
        <v>0.08</v>
      </c>
    </row>
    <row r="39536">
      <c r="A39536" s="47" t="s">
        <v>9285</v>
      </c>
      <c r="B39536" s="47">
        <v>4495.0</v>
      </c>
      <c r="C39536" s="47">
        <v>0.08</v>
      </c>
    </row>
    <row r="39537">
      <c r="A39537" s="47" t="s">
        <v>9285</v>
      </c>
      <c r="B39537" s="47">
        <v>4496.0</v>
      </c>
      <c r="C39537" s="47">
        <v>0.08</v>
      </c>
    </row>
    <row r="39538">
      <c r="A39538" s="47" t="s">
        <v>9285</v>
      </c>
      <c r="B39538" s="47">
        <v>4497.0</v>
      </c>
      <c r="C39538" s="47">
        <v>0.08</v>
      </c>
    </row>
    <row r="39539">
      <c r="A39539" s="47" t="s">
        <v>9285</v>
      </c>
      <c r="B39539" s="47">
        <v>4498.0</v>
      </c>
      <c r="C39539" s="47">
        <v>0.08</v>
      </c>
    </row>
    <row r="39540">
      <c r="A39540" s="47" t="s">
        <v>9285</v>
      </c>
      <c r="B39540" s="47">
        <v>4499.0</v>
      </c>
      <c r="C39540" s="47">
        <v>0.08</v>
      </c>
    </row>
    <row r="39541">
      <c r="A39541" s="47" t="s">
        <v>9285</v>
      </c>
      <c r="B39541" s="47">
        <v>4500.0</v>
      </c>
      <c r="C39541" s="47">
        <v>0.08</v>
      </c>
    </row>
    <row r="39542">
      <c r="A39542" s="47" t="s">
        <v>9285</v>
      </c>
      <c r="B39542" s="47">
        <v>4501.0</v>
      </c>
      <c r="C39542" s="47">
        <v>0.08</v>
      </c>
    </row>
    <row r="39543">
      <c r="A39543" s="47" t="s">
        <v>9285</v>
      </c>
      <c r="B39543" s="47">
        <v>4502.0</v>
      </c>
      <c r="C39543" s="47">
        <v>0.08</v>
      </c>
    </row>
    <row r="39544">
      <c r="A39544" s="47" t="s">
        <v>9285</v>
      </c>
      <c r="B39544" s="47">
        <v>4503.0</v>
      </c>
      <c r="C39544" s="47">
        <v>0.08</v>
      </c>
    </row>
    <row r="39545">
      <c r="A39545" s="47" t="s">
        <v>9285</v>
      </c>
      <c r="B39545" s="47">
        <v>4504.0</v>
      </c>
      <c r="C39545" s="47">
        <v>0.08</v>
      </c>
    </row>
    <row r="39546">
      <c r="A39546" s="47" t="s">
        <v>9285</v>
      </c>
      <c r="B39546" s="47">
        <v>4505.0</v>
      </c>
      <c r="C39546" s="47">
        <v>0.08</v>
      </c>
    </row>
    <row r="39547">
      <c r="A39547" s="47" t="s">
        <v>9285</v>
      </c>
      <c r="B39547" s="47">
        <v>4506.0</v>
      </c>
      <c r="C39547" s="47">
        <v>0.08</v>
      </c>
    </row>
    <row r="39548">
      <c r="A39548" s="47" t="s">
        <v>9285</v>
      </c>
      <c r="B39548" s="47">
        <v>4507.0</v>
      </c>
      <c r="C39548" s="47">
        <v>0.08</v>
      </c>
    </row>
    <row r="39549">
      <c r="A39549" s="47" t="s">
        <v>9285</v>
      </c>
      <c r="B39549" s="47">
        <v>4508.0</v>
      </c>
      <c r="C39549" s="47">
        <v>0.08</v>
      </c>
    </row>
    <row r="39550">
      <c r="A39550" s="47" t="s">
        <v>9285</v>
      </c>
      <c r="B39550" s="47">
        <v>4509.0</v>
      </c>
      <c r="C39550" s="47">
        <v>0.08</v>
      </c>
    </row>
    <row r="39551">
      <c r="A39551" s="47" t="s">
        <v>9285</v>
      </c>
      <c r="B39551" s="47">
        <v>4510.0</v>
      </c>
      <c r="C39551" s="47">
        <v>0.08</v>
      </c>
    </row>
    <row r="39552">
      <c r="A39552" s="47" t="s">
        <v>9285</v>
      </c>
      <c r="B39552" s="47">
        <v>4511.0</v>
      </c>
      <c r="C39552" s="47">
        <v>0.08</v>
      </c>
    </row>
    <row r="39553">
      <c r="A39553" s="47" t="s">
        <v>9285</v>
      </c>
      <c r="B39553" s="47">
        <v>4512.0</v>
      </c>
      <c r="C39553" s="47">
        <v>0.08</v>
      </c>
    </row>
    <row r="39554">
      <c r="A39554" s="47" t="s">
        <v>9285</v>
      </c>
      <c r="B39554" s="47">
        <v>4513.0</v>
      </c>
      <c r="C39554" s="47">
        <v>0.08</v>
      </c>
    </row>
    <row r="39555">
      <c r="A39555" s="47" t="s">
        <v>9285</v>
      </c>
      <c r="B39555" s="47">
        <v>4514.0</v>
      </c>
      <c r="C39555" s="47">
        <v>0.08</v>
      </c>
    </row>
    <row r="39556">
      <c r="A39556" s="47" t="s">
        <v>9285</v>
      </c>
      <c r="B39556" s="47">
        <v>4515.0</v>
      </c>
      <c r="C39556" s="47">
        <v>0.08</v>
      </c>
    </row>
    <row r="39557">
      <c r="A39557" s="47" t="s">
        <v>9285</v>
      </c>
      <c r="B39557" s="47">
        <v>4516.0</v>
      </c>
      <c r="C39557" s="47">
        <v>0.08</v>
      </c>
    </row>
    <row r="39558">
      <c r="A39558" s="47" t="s">
        <v>9285</v>
      </c>
      <c r="B39558" s="47">
        <v>4517.0</v>
      </c>
      <c r="C39558" s="47">
        <v>0.08</v>
      </c>
    </row>
    <row r="39559">
      <c r="A39559" s="47" t="s">
        <v>9285</v>
      </c>
      <c r="B39559" s="47">
        <v>4518.0</v>
      </c>
      <c r="C39559" s="47">
        <v>0.08</v>
      </c>
    </row>
    <row r="39560">
      <c r="A39560" s="47" t="s">
        <v>9285</v>
      </c>
      <c r="B39560" s="47">
        <v>4519.0</v>
      </c>
      <c r="C39560" s="47">
        <v>0.08</v>
      </c>
    </row>
    <row r="39561">
      <c r="A39561" s="47" t="s">
        <v>9285</v>
      </c>
      <c r="B39561" s="47">
        <v>4520.0</v>
      </c>
      <c r="C39561" s="47">
        <v>0.08</v>
      </c>
    </row>
    <row r="39562">
      <c r="A39562" s="47" t="s">
        <v>9285</v>
      </c>
      <c r="B39562" s="47">
        <v>4521.0</v>
      </c>
      <c r="C39562" s="47">
        <v>0.08</v>
      </c>
    </row>
    <row r="39563">
      <c r="A39563" s="47" t="s">
        <v>9285</v>
      </c>
      <c r="B39563" s="47">
        <v>4522.0</v>
      </c>
      <c r="C39563" s="47">
        <v>0.08</v>
      </c>
    </row>
    <row r="39564">
      <c r="A39564" s="47" t="s">
        <v>9285</v>
      </c>
      <c r="B39564" s="47">
        <v>4523.0</v>
      </c>
      <c r="C39564" s="47">
        <v>0.08</v>
      </c>
    </row>
    <row r="39565">
      <c r="A39565" s="47" t="s">
        <v>9285</v>
      </c>
      <c r="B39565" s="47">
        <v>4524.0</v>
      </c>
      <c r="C39565" s="47">
        <v>0.08</v>
      </c>
    </row>
    <row r="39566">
      <c r="A39566" s="47" t="s">
        <v>9285</v>
      </c>
      <c r="B39566" s="47">
        <v>4525.0</v>
      </c>
      <c r="C39566" s="47">
        <v>0.08</v>
      </c>
    </row>
    <row r="39567">
      <c r="A39567" s="47" t="s">
        <v>9285</v>
      </c>
      <c r="B39567" s="47">
        <v>4526.0</v>
      </c>
      <c r="C39567" s="47">
        <v>0.08</v>
      </c>
    </row>
    <row r="39568">
      <c r="A39568" s="47" t="s">
        <v>9285</v>
      </c>
      <c r="B39568" s="47">
        <v>4527.0</v>
      </c>
      <c r="C39568" s="47">
        <v>0.08</v>
      </c>
    </row>
    <row r="39569">
      <c r="A39569" s="47" t="s">
        <v>9285</v>
      </c>
      <c r="B39569" s="47">
        <v>4528.0</v>
      </c>
      <c r="C39569" s="47">
        <v>0.08</v>
      </c>
    </row>
    <row r="39570">
      <c r="A39570" s="47" t="s">
        <v>9285</v>
      </c>
      <c r="B39570" s="47">
        <v>4529.0</v>
      </c>
      <c r="C39570" s="47">
        <v>0.08</v>
      </c>
    </row>
    <row r="39571">
      <c r="A39571" s="47" t="s">
        <v>9285</v>
      </c>
      <c r="B39571" s="47">
        <v>4530.0</v>
      </c>
      <c r="C39571" s="47">
        <v>0.08</v>
      </c>
    </row>
    <row r="39572">
      <c r="A39572" s="47" t="s">
        <v>9285</v>
      </c>
      <c r="B39572" s="47">
        <v>4531.0</v>
      </c>
      <c r="C39572" s="47">
        <v>0.08</v>
      </c>
    </row>
    <row r="39573">
      <c r="A39573" s="47" t="s">
        <v>9285</v>
      </c>
      <c r="B39573" s="47">
        <v>4532.0</v>
      </c>
      <c r="C39573" s="47">
        <v>0.08</v>
      </c>
    </row>
    <row r="39574">
      <c r="A39574" s="47" t="s">
        <v>9285</v>
      </c>
      <c r="B39574" s="47">
        <v>4533.0</v>
      </c>
      <c r="C39574" s="47">
        <v>0.08</v>
      </c>
    </row>
    <row r="39575">
      <c r="A39575" s="47" t="s">
        <v>9285</v>
      </c>
      <c r="B39575" s="47">
        <v>4534.0</v>
      </c>
      <c r="C39575" s="47">
        <v>0.08</v>
      </c>
    </row>
    <row r="39576">
      <c r="A39576" s="47" t="s">
        <v>9285</v>
      </c>
      <c r="B39576" s="47">
        <v>4535.0</v>
      </c>
      <c r="C39576" s="47">
        <v>0.08</v>
      </c>
    </row>
    <row r="39577">
      <c r="A39577" s="47" t="s">
        <v>9285</v>
      </c>
      <c r="B39577" s="47">
        <v>4536.0</v>
      </c>
      <c r="C39577" s="47">
        <v>0.08</v>
      </c>
    </row>
    <row r="39578">
      <c r="A39578" s="47" t="s">
        <v>9285</v>
      </c>
      <c r="B39578" s="47">
        <v>4537.0</v>
      </c>
      <c r="C39578" s="47">
        <v>0.08</v>
      </c>
    </row>
    <row r="39579">
      <c r="A39579" s="47" t="s">
        <v>9285</v>
      </c>
      <c r="B39579" s="47">
        <v>4538.0</v>
      </c>
      <c r="C39579" s="47">
        <v>0.08</v>
      </c>
    </row>
    <row r="39580">
      <c r="A39580" s="47" t="s">
        <v>9285</v>
      </c>
      <c r="B39580" s="47">
        <v>4539.0</v>
      </c>
      <c r="C39580" s="47">
        <v>0.08</v>
      </c>
    </row>
    <row r="39581">
      <c r="A39581" s="47" t="s">
        <v>9285</v>
      </c>
      <c r="B39581" s="47">
        <v>4540.0</v>
      </c>
      <c r="C39581" s="47">
        <v>0.08</v>
      </c>
    </row>
    <row r="39582">
      <c r="A39582" s="47" t="s">
        <v>9285</v>
      </c>
      <c r="B39582" s="47">
        <v>4541.0</v>
      </c>
      <c r="C39582" s="47">
        <v>0.08</v>
      </c>
    </row>
    <row r="39583">
      <c r="A39583" s="47" t="s">
        <v>9285</v>
      </c>
      <c r="B39583" s="47">
        <v>4542.0</v>
      </c>
      <c r="C39583" s="47">
        <v>0.08</v>
      </c>
    </row>
    <row r="39584">
      <c r="A39584" s="47" t="s">
        <v>9285</v>
      </c>
      <c r="B39584" s="47">
        <v>4543.0</v>
      </c>
      <c r="C39584" s="47">
        <v>0.08</v>
      </c>
    </row>
    <row r="39585">
      <c r="A39585" s="47" t="s">
        <v>9285</v>
      </c>
      <c r="B39585" s="47">
        <v>4544.0</v>
      </c>
      <c r="C39585" s="47">
        <v>0.08</v>
      </c>
    </row>
    <row r="39586">
      <c r="A39586" s="47" t="s">
        <v>9285</v>
      </c>
      <c r="B39586" s="47">
        <v>4545.0</v>
      </c>
      <c r="C39586" s="47">
        <v>0.08</v>
      </c>
    </row>
    <row r="39587">
      <c r="A39587" s="47" t="s">
        <v>9285</v>
      </c>
      <c r="B39587" s="47">
        <v>4546.0</v>
      </c>
      <c r="C39587" s="47">
        <v>0.08</v>
      </c>
    </row>
    <row r="39588">
      <c r="A39588" s="47" t="s">
        <v>9285</v>
      </c>
      <c r="B39588" s="47">
        <v>4547.0</v>
      </c>
      <c r="C39588" s="47">
        <v>0.08</v>
      </c>
    </row>
    <row r="39589">
      <c r="A39589" s="47" t="s">
        <v>9285</v>
      </c>
      <c r="B39589" s="47">
        <v>4548.0</v>
      </c>
      <c r="C39589" s="47">
        <v>0.08</v>
      </c>
    </row>
    <row r="39590">
      <c r="A39590" s="47" t="s">
        <v>9285</v>
      </c>
      <c r="B39590" s="47">
        <v>4549.0</v>
      </c>
      <c r="C39590" s="47">
        <v>0.08</v>
      </c>
    </row>
    <row r="39591">
      <c r="A39591" s="47" t="s">
        <v>9285</v>
      </c>
      <c r="B39591" s="47">
        <v>4550.0</v>
      </c>
      <c r="C39591" s="47">
        <v>0.08</v>
      </c>
    </row>
    <row r="39592">
      <c r="A39592" s="47" t="s">
        <v>9285</v>
      </c>
      <c r="B39592" s="47">
        <v>4551.0</v>
      </c>
      <c r="C39592" s="47">
        <v>0.08</v>
      </c>
    </row>
    <row r="39593">
      <c r="A39593" s="47" t="s">
        <v>9285</v>
      </c>
      <c r="B39593" s="47">
        <v>4552.0</v>
      </c>
      <c r="C39593" s="47">
        <v>0.08</v>
      </c>
    </row>
    <row r="39594">
      <c r="A39594" s="47" t="s">
        <v>9285</v>
      </c>
      <c r="B39594" s="47">
        <v>4553.0</v>
      </c>
      <c r="C39594" s="47">
        <v>0.08</v>
      </c>
    </row>
    <row r="39595">
      <c r="A39595" s="47" t="s">
        <v>9285</v>
      </c>
      <c r="B39595" s="47">
        <v>4554.0</v>
      </c>
      <c r="C39595" s="47">
        <v>0.08</v>
      </c>
    </row>
    <row r="39596">
      <c r="A39596" s="47" t="s">
        <v>9285</v>
      </c>
      <c r="B39596" s="47">
        <v>4555.0</v>
      </c>
      <c r="C39596" s="47">
        <v>0.08</v>
      </c>
    </row>
    <row r="39597">
      <c r="A39597" s="47" t="s">
        <v>9285</v>
      </c>
      <c r="B39597" s="47">
        <v>4556.0</v>
      </c>
      <c r="C39597" s="47">
        <v>0.08</v>
      </c>
    </row>
    <row r="39598">
      <c r="A39598" s="47" t="s">
        <v>9285</v>
      </c>
      <c r="B39598" s="47">
        <v>4557.0</v>
      </c>
      <c r="C39598" s="47">
        <v>0.08</v>
      </c>
    </row>
    <row r="39599">
      <c r="A39599" s="47" t="s">
        <v>9285</v>
      </c>
      <c r="B39599" s="47">
        <v>4558.0</v>
      </c>
      <c r="C39599" s="47">
        <v>0.08</v>
      </c>
    </row>
    <row r="39600">
      <c r="A39600" s="47" t="s">
        <v>9285</v>
      </c>
      <c r="B39600" s="47">
        <v>4559.0</v>
      </c>
      <c r="C39600" s="47">
        <v>0.08</v>
      </c>
    </row>
    <row r="39601">
      <c r="A39601" s="47" t="s">
        <v>9285</v>
      </c>
      <c r="B39601" s="47">
        <v>4560.0</v>
      </c>
      <c r="C39601" s="47">
        <v>0.08</v>
      </c>
    </row>
    <row r="39602">
      <c r="A39602" s="47" t="s">
        <v>9285</v>
      </c>
      <c r="B39602" s="47">
        <v>4561.0</v>
      </c>
      <c r="C39602" s="47">
        <v>0.08</v>
      </c>
    </row>
    <row r="39603">
      <c r="A39603" s="47" t="s">
        <v>9285</v>
      </c>
      <c r="B39603" s="47">
        <v>4562.0</v>
      </c>
      <c r="C39603" s="47">
        <v>0.08</v>
      </c>
    </row>
    <row r="39604">
      <c r="A39604" s="47" t="s">
        <v>9285</v>
      </c>
      <c r="B39604" s="47">
        <v>4563.0</v>
      </c>
      <c r="C39604" s="47">
        <v>0.08</v>
      </c>
    </row>
    <row r="39605">
      <c r="A39605" s="47" t="s">
        <v>9285</v>
      </c>
      <c r="B39605" s="47">
        <v>4564.0</v>
      </c>
      <c r="C39605" s="47">
        <v>0.08</v>
      </c>
    </row>
    <row r="39606">
      <c r="A39606" s="47" t="s">
        <v>9285</v>
      </c>
      <c r="B39606" s="47">
        <v>4565.0</v>
      </c>
      <c r="C39606" s="47">
        <v>0.08</v>
      </c>
    </row>
    <row r="39607">
      <c r="A39607" s="47" t="s">
        <v>9285</v>
      </c>
      <c r="B39607" s="47">
        <v>4566.0</v>
      </c>
      <c r="C39607" s="47">
        <v>0.08</v>
      </c>
    </row>
    <row r="39608">
      <c r="A39608" s="47" t="s">
        <v>9285</v>
      </c>
      <c r="B39608" s="47">
        <v>4567.0</v>
      </c>
      <c r="C39608" s="47">
        <v>0.08</v>
      </c>
    </row>
    <row r="39609">
      <c r="A39609" s="47" t="s">
        <v>9285</v>
      </c>
      <c r="B39609" s="47">
        <v>4568.0</v>
      </c>
      <c r="C39609" s="47">
        <v>0.08</v>
      </c>
    </row>
    <row r="39610">
      <c r="A39610" s="47" t="s">
        <v>9285</v>
      </c>
      <c r="B39610" s="47">
        <v>4569.0</v>
      </c>
      <c r="C39610" s="47">
        <v>0.08</v>
      </c>
    </row>
    <row r="39611">
      <c r="A39611" s="47" t="s">
        <v>9285</v>
      </c>
      <c r="B39611" s="47">
        <v>4570.0</v>
      </c>
      <c r="C39611" s="47">
        <v>0.08</v>
      </c>
    </row>
    <row r="39612">
      <c r="A39612" s="47" t="s">
        <v>9285</v>
      </c>
      <c r="B39612" s="47">
        <v>4571.0</v>
      </c>
      <c r="C39612" s="47">
        <v>0.08</v>
      </c>
    </row>
    <row r="39613">
      <c r="A39613" s="47" t="s">
        <v>9285</v>
      </c>
      <c r="B39613" s="47">
        <v>4572.0</v>
      </c>
      <c r="C39613" s="47">
        <v>0.08</v>
      </c>
    </row>
    <row r="39614">
      <c r="A39614" s="47" t="s">
        <v>9285</v>
      </c>
      <c r="B39614" s="47">
        <v>4573.0</v>
      </c>
      <c r="C39614" s="47">
        <v>0.08</v>
      </c>
    </row>
    <row r="39615">
      <c r="A39615" s="47" t="s">
        <v>9285</v>
      </c>
      <c r="B39615" s="47">
        <v>4574.0</v>
      </c>
      <c r="C39615" s="47">
        <v>0.08</v>
      </c>
    </row>
    <row r="39616">
      <c r="A39616" s="47" t="s">
        <v>9285</v>
      </c>
      <c r="B39616" s="47">
        <v>4575.0</v>
      </c>
      <c r="C39616" s="47">
        <v>0.08</v>
      </c>
    </row>
    <row r="39617">
      <c r="A39617" s="47" t="s">
        <v>9285</v>
      </c>
      <c r="B39617" s="47">
        <v>4576.0</v>
      </c>
      <c r="C39617" s="47">
        <v>0.08</v>
      </c>
    </row>
    <row r="39618">
      <c r="A39618" s="47" t="s">
        <v>9285</v>
      </c>
      <c r="B39618" s="47">
        <v>4577.0</v>
      </c>
      <c r="C39618" s="47">
        <v>0.08</v>
      </c>
    </row>
    <row r="39619">
      <c r="A39619" s="47" t="s">
        <v>9285</v>
      </c>
      <c r="B39619" s="47">
        <v>4578.0</v>
      </c>
      <c r="C39619" s="47">
        <v>0.08</v>
      </c>
    </row>
    <row r="39620">
      <c r="A39620" s="47" t="s">
        <v>9285</v>
      </c>
      <c r="B39620" s="47">
        <v>4579.0</v>
      </c>
      <c r="C39620" s="47">
        <v>0.08</v>
      </c>
    </row>
    <row r="39621">
      <c r="A39621" s="47" t="s">
        <v>9285</v>
      </c>
      <c r="B39621" s="47">
        <v>4580.0</v>
      </c>
      <c r="C39621" s="47">
        <v>0.08</v>
      </c>
    </row>
    <row r="39622">
      <c r="A39622" s="47" t="s">
        <v>9285</v>
      </c>
      <c r="B39622" s="47">
        <v>4581.0</v>
      </c>
      <c r="C39622" s="47">
        <v>0.08</v>
      </c>
    </row>
    <row r="39623">
      <c r="A39623" s="47" t="s">
        <v>9285</v>
      </c>
      <c r="B39623" s="47">
        <v>4582.0</v>
      </c>
      <c r="C39623" s="47">
        <v>0.08</v>
      </c>
    </row>
    <row r="39624">
      <c r="A39624" s="47" t="s">
        <v>9285</v>
      </c>
      <c r="B39624" s="47">
        <v>4583.0</v>
      </c>
      <c r="C39624" s="47">
        <v>0.08</v>
      </c>
    </row>
    <row r="39625">
      <c r="A39625" s="47" t="s">
        <v>9285</v>
      </c>
      <c r="B39625" s="47">
        <v>4584.0</v>
      </c>
      <c r="C39625" s="47">
        <v>0.08</v>
      </c>
    </row>
    <row r="39626">
      <c r="A39626" s="47" t="s">
        <v>9285</v>
      </c>
      <c r="B39626" s="47">
        <v>4585.0</v>
      </c>
      <c r="C39626" s="47">
        <v>0.08</v>
      </c>
    </row>
    <row r="39627">
      <c r="A39627" s="47" t="s">
        <v>9285</v>
      </c>
      <c r="B39627" s="47">
        <v>4586.0</v>
      </c>
      <c r="C39627" s="47">
        <v>0.08</v>
      </c>
    </row>
    <row r="39628">
      <c r="A39628" s="47" t="s">
        <v>9285</v>
      </c>
      <c r="B39628" s="47">
        <v>4587.0</v>
      </c>
      <c r="C39628" s="47">
        <v>0.08</v>
      </c>
    </row>
    <row r="39629">
      <c r="A39629" s="47" t="s">
        <v>9285</v>
      </c>
      <c r="B39629" s="47">
        <v>4588.0</v>
      </c>
      <c r="C39629" s="47">
        <v>0.08</v>
      </c>
    </row>
    <row r="39630">
      <c r="A39630" s="47" t="s">
        <v>9285</v>
      </c>
      <c r="B39630" s="47">
        <v>4589.0</v>
      </c>
      <c r="C39630" s="47">
        <v>0.08</v>
      </c>
    </row>
    <row r="39631">
      <c r="A39631" s="47" t="s">
        <v>9285</v>
      </c>
      <c r="B39631" s="47">
        <v>4590.0</v>
      </c>
      <c r="C39631" s="47">
        <v>0.08</v>
      </c>
    </row>
    <row r="39632">
      <c r="A39632" s="47" t="s">
        <v>9285</v>
      </c>
      <c r="B39632" s="47">
        <v>4591.0</v>
      </c>
      <c r="C39632" s="47">
        <v>0.08</v>
      </c>
    </row>
    <row r="39633">
      <c r="A39633" s="47" t="s">
        <v>9285</v>
      </c>
      <c r="B39633" s="47">
        <v>4592.0</v>
      </c>
      <c r="C39633" s="47">
        <v>0.08</v>
      </c>
    </row>
    <row r="39634">
      <c r="A39634" s="47" t="s">
        <v>9285</v>
      </c>
      <c r="B39634" s="47">
        <v>4593.0</v>
      </c>
      <c r="C39634" s="47">
        <v>0.08</v>
      </c>
    </row>
    <row r="39635">
      <c r="A39635" s="47" t="s">
        <v>9285</v>
      </c>
      <c r="B39635" s="47">
        <v>4594.0</v>
      </c>
      <c r="C39635" s="47">
        <v>0.08</v>
      </c>
    </row>
    <row r="39636">
      <c r="A39636" s="47" t="s">
        <v>9285</v>
      </c>
      <c r="B39636" s="47">
        <v>4595.0</v>
      </c>
      <c r="C39636" s="47">
        <v>0.08</v>
      </c>
    </row>
    <row r="39637">
      <c r="A39637" s="47" t="s">
        <v>9285</v>
      </c>
      <c r="B39637" s="47">
        <v>4596.0</v>
      </c>
      <c r="C39637" s="47">
        <v>0.08</v>
      </c>
    </row>
    <row r="39638">
      <c r="A39638" s="47" t="s">
        <v>9285</v>
      </c>
      <c r="B39638" s="47">
        <v>4597.0</v>
      </c>
      <c r="C39638" s="47">
        <v>0.08</v>
      </c>
    </row>
    <row r="39639">
      <c r="A39639" s="47" t="s">
        <v>9285</v>
      </c>
      <c r="B39639" s="47">
        <v>4598.0</v>
      </c>
      <c r="C39639" s="47">
        <v>0.08</v>
      </c>
    </row>
    <row r="39640">
      <c r="A39640" s="47" t="s">
        <v>9285</v>
      </c>
      <c r="B39640" s="47">
        <v>4599.0</v>
      </c>
      <c r="C39640" s="47">
        <v>0.08</v>
      </c>
    </row>
    <row r="39641">
      <c r="A39641" s="47" t="s">
        <v>9285</v>
      </c>
      <c r="B39641" s="47">
        <v>4600.0</v>
      </c>
      <c r="C39641" s="47">
        <v>0.08</v>
      </c>
    </row>
    <row r="39642">
      <c r="A39642" s="47" t="s">
        <v>9285</v>
      </c>
      <c r="B39642" s="47">
        <v>4601.0</v>
      </c>
      <c r="C39642" s="47">
        <v>0.08</v>
      </c>
    </row>
    <row r="39643">
      <c r="A39643" s="47" t="s">
        <v>9285</v>
      </c>
      <c r="B39643" s="47">
        <v>4602.0</v>
      </c>
      <c r="C39643" s="47">
        <v>0.08</v>
      </c>
    </row>
    <row r="39644">
      <c r="A39644" s="47" t="s">
        <v>9285</v>
      </c>
      <c r="B39644" s="47">
        <v>4603.0</v>
      </c>
      <c r="C39644" s="47">
        <v>0.08</v>
      </c>
    </row>
    <row r="39645">
      <c r="A39645" s="47" t="s">
        <v>9285</v>
      </c>
      <c r="B39645" s="47">
        <v>4604.0</v>
      </c>
      <c r="C39645" s="47">
        <v>0.08</v>
      </c>
    </row>
    <row r="39646">
      <c r="A39646" s="47" t="s">
        <v>9285</v>
      </c>
      <c r="B39646" s="47">
        <v>4605.0</v>
      </c>
      <c r="C39646" s="47">
        <v>0.08</v>
      </c>
    </row>
    <row r="39647">
      <c r="A39647" s="47" t="s">
        <v>9285</v>
      </c>
      <c r="B39647" s="47">
        <v>4606.0</v>
      </c>
      <c r="C39647" s="47">
        <v>0.08</v>
      </c>
    </row>
    <row r="39648">
      <c r="A39648" s="47" t="s">
        <v>9285</v>
      </c>
      <c r="B39648" s="47">
        <v>4607.0</v>
      </c>
      <c r="C39648" s="47">
        <v>0.08</v>
      </c>
    </row>
    <row r="39649">
      <c r="A39649" s="47" t="s">
        <v>9285</v>
      </c>
      <c r="B39649" s="47">
        <v>4608.0</v>
      </c>
      <c r="C39649" s="47">
        <v>0.08</v>
      </c>
    </row>
    <row r="39650">
      <c r="A39650" s="47" t="s">
        <v>9285</v>
      </c>
      <c r="B39650" s="47">
        <v>4609.0</v>
      </c>
      <c r="C39650" s="47">
        <v>0.08</v>
      </c>
    </row>
    <row r="39651">
      <c r="A39651" s="47" t="s">
        <v>9285</v>
      </c>
      <c r="B39651" s="47">
        <v>4610.0</v>
      </c>
      <c r="C39651" s="47">
        <v>0.08</v>
      </c>
    </row>
    <row r="39652">
      <c r="A39652" s="47" t="s">
        <v>9285</v>
      </c>
      <c r="B39652" s="47">
        <v>4611.0</v>
      </c>
      <c r="C39652" s="47">
        <v>0.08</v>
      </c>
    </row>
    <row r="39653">
      <c r="A39653" s="47" t="s">
        <v>9285</v>
      </c>
      <c r="B39653" s="47">
        <v>4612.0</v>
      </c>
      <c r="C39653" s="47">
        <v>0.08</v>
      </c>
    </row>
    <row r="39654">
      <c r="A39654" s="47" t="s">
        <v>9285</v>
      </c>
      <c r="B39654" s="47">
        <v>4613.0</v>
      </c>
      <c r="C39654" s="47">
        <v>0.08</v>
      </c>
    </row>
    <row r="39655">
      <c r="A39655" s="47" t="s">
        <v>9285</v>
      </c>
      <c r="B39655" s="47">
        <v>4614.0</v>
      </c>
      <c r="C39655" s="47">
        <v>0.08</v>
      </c>
    </row>
    <row r="39656">
      <c r="A39656" s="47" t="s">
        <v>9285</v>
      </c>
      <c r="B39656" s="47">
        <v>4615.0</v>
      </c>
      <c r="C39656" s="47">
        <v>0.08</v>
      </c>
    </row>
    <row r="39657">
      <c r="A39657" s="47" t="s">
        <v>9285</v>
      </c>
      <c r="B39657" s="47">
        <v>4616.0</v>
      </c>
      <c r="C39657" s="47">
        <v>0.08</v>
      </c>
    </row>
    <row r="39658">
      <c r="A39658" s="47" t="s">
        <v>9285</v>
      </c>
      <c r="B39658" s="47">
        <v>4617.0</v>
      </c>
      <c r="C39658" s="47">
        <v>0.08</v>
      </c>
    </row>
    <row r="39659">
      <c r="A39659" s="47" t="s">
        <v>9285</v>
      </c>
      <c r="B39659" s="47">
        <v>4618.0</v>
      </c>
      <c r="C39659" s="47">
        <v>0.08</v>
      </c>
    </row>
    <row r="39660">
      <c r="A39660" s="47" t="s">
        <v>9285</v>
      </c>
      <c r="B39660" s="47">
        <v>4619.0</v>
      </c>
      <c r="C39660" s="47">
        <v>0.08</v>
      </c>
    </row>
    <row r="39661">
      <c r="A39661" s="47" t="s">
        <v>9285</v>
      </c>
      <c r="B39661" s="47">
        <v>4620.0</v>
      </c>
      <c r="C39661" s="47">
        <v>0.08</v>
      </c>
    </row>
    <row r="39662">
      <c r="A39662" s="47" t="s">
        <v>9285</v>
      </c>
      <c r="B39662" s="47">
        <v>4621.0</v>
      </c>
      <c r="C39662" s="47">
        <v>0.08</v>
      </c>
    </row>
    <row r="39663">
      <c r="A39663" s="47" t="s">
        <v>9285</v>
      </c>
      <c r="B39663" s="47">
        <v>4622.0</v>
      </c>
      <c r="C39663" s="47">
        <v>0.08</v>
      </c>
    </row>
    <row r="39664">
      <c r="A39664" s="47" t="s">
        <v>9285</v>
      </c>
      <c r="B39664" s="47">
        <v>4623.0</v>
      </c>
      <c r="C39664" s="47">
        <v>0.08</v>
      </c>
    </row>
    <row r="39665">
      <c r="A39665" s="47" t="s">
        <v>9285</v>
      </c>
      <c r="B39665" s="47">
        <v>4624.0</v>
      </c>
      <c r="C39665" s="47">
        <v>0.08</v>
      </c>
    </row>
    <row r="39666">
      <c r="A39666" s="47" t="s">
        <v>9285</v>
      </c>
      <c r="B39666" s="47">
        <v>4625.0</v>
      </c>
      <c r="C39666" s="47">
        <v>0.08</v>
      </c>
    </row>
    <row r="39667">
      <c r="A39667" s="47" t="s">
        <v>9285</v>
      </c>
      <c r="B39667" s="47">
        <v>4626.0</v>
      </c>
      <c r="C39667" s="47">
        <v>0.08</v>
      </c>
    </row>
    <row r="39668">
      <c r="A39668" s="47" t="s">
        <v>9285</v>
      </c>
      <c r="B39668" s="47">
        <v>4627.0</v>
      </c>
      <c r="C39668" s="47">
        <v>0.08</v>
      </c>
    </row>
    <row r="39669">
      <c r="A39669" s="47" t="s">
        <v>9285</v>
      </c>
      <c r="B39669" s="47">
        <v>4628.0</v>
      </c>
      <c r="C39669" s="47">
        <v>0.08</v>
      </c>
    </row>
    <row r="39670">
      <c r="A39670" s="47" t="s">
        <v>9285</v>
      </c>
      <c r="B39670" s="47">
        <v>4629.0</v>
      </c>
      <c r="C39670" s="47">
        <v>0.08</v>
      </c>
    </row>
    <row r="39671">
      <c r="A39671" s="47" t="s">
        <v>9285</v>
      </c>
      <c r="B39671" s="47">
        <v>4630.0</v>
      </c>
      <c r="C39671" s="47">
        <v>0.08</v>
      </c>
    </row>
    <row r="39672">
      <c r="A39672" s="47" t="s">
        <v>9285</v>
      </c>
      <c r="B39672" s="47">
        <v>4631.0</v>
      </c>
      <c r="C39672" s="47">
        <v>0.08</v>
      </c>
    </row>
    <row r="39673">
      <c r="A39673" s="47" t="s">
        <v>9285</v>
      </c>
      <c r="B39673" s="47">
        <v>4632.0</v>
      </c>
      <c r="C39673" s="47">
        <v>0.08</v>
      </c>
    </row>
    <row r="39674">
      <c r="A39674" s="47" t="s">
        <v>9285</v>
      </c>
      <c r="B39674" s="47">
        <v>4633.0</v>
      </c>
      <c r="C39674" s="47">
        <v>0.08</v>
      </c>
    </row>
    <row r="39675">
      <c r="A39675" s="47" t="s">
        <v>9285</v>
      </c>
      <c r="B39675" s="47">
        <v>4634.0</v>
      </c>
      <c r="C39675" s="47">
        <v>0.08</v>
      </c>
    </row>
    <row r="39676">
      <c r="A39676" s="47" t="s">
        <v>9285</v>
      </c>
      <c r="B39676" s="47">
        <v>4635.0</v>
      </c>
      <c r="C39676" s="47">
        <v>0.08</v>
      </c>
    </row>
    <row r="39677">
      <c r="A39677" s="47" t="s">
        <v>9285</v>
      </c>
      <c r="B39677" s="47">
        <v>4636.0</v>
      </c>
      <c r="C39677" s="47">
        <v>0.08</v>
      </c>
    </row>
    <row r="39678">
      <c r="A39678" s="47" t="s">
        <v>9285</v>
      </c>
      <c r="B39678" s="47">
        <v>4637.0</v>
      </c>
      <c r="C39678" s="47">
        <v>0.08</v>
      </c>
    </row>
    <row r="39679">
      <c r="A39679" s="47" t="s">
        <v>9285</v>
      </c>
      <c r="B39679" s="47">
        <v>4638.0</v>
      </c>
      <c r="C39679" s="47">
        <v>0.08</v>
      </c>
    </row>
    <row r="39680">
      <c r="A39680" s="47" t="s">
        <v>9285</v>
      </c>
      <c r="B39680" s="47">
        <v>4639.0</v>
      </c>
      <c r="C39680" s="47">
        <v>0.08</v>
      </c>
    </row>
    <row r="39681">
      <c r="A39681" s="47" t="s">
        <v>9285</v>
      </c>
      <c r="B39681" s="47">
        <v>4640.0</v>
      </c>
      <c r="C39681" s="47">
        <v>0.08</v>
      </c>
    </row>
    <row r="39682">
      <c r="A39682" s="47" t="s">
        <v>9285</v>
      </c>
      <c r="B39682" s="47">
        <v>4641.0</v>
      </c>
      <c r="C39682" s="47">
        <v>0.08</v>
      </c>
    </row>
    <row r="39683">
      <c r="A39683" s="47" t="s">
        <v>9285</v>
      </c>
      <c r="B39683" s="47">
        <v>4642.0</v>
      </c>
      <c r="C39683" s="47">
        <v>0.08</v>
      </c>
    </row>
    <row r="39684">
      <c r="A39684" s="47" t="s">
        <v>9285</v>
      </c>
      <c r="B39684" s="47">
        <v>4643.0</v>
      </c>
      <c r="C39684" s="47">
        <v>0.08</v>
      </c>
    </row>
    <row r="39685">
      <c r="A39685" s="47" t="s">
        <v>9285</v>
      </c>
      <c r="B39685" s="47">
        <v>4644.0</v>
      </c>
      <c r="C39685" s="47">
        <v>0.08</v>
      </c>
    </row>
    <row r="39686">
      <c r="A39686" s="47" t="s">
        <v>9285</v>
      </c>
      <c r="B39686" s="47">
        <v>4645.0</v>
      </c>
      <c r="C39686" s="47">
        <v>0.08</v>
      </c>
    </row>
    <row r="39687">
      <c r="A39687" s="47" t="s">
        <v>9285</v>
      </c>
      <c r="B39687" s="47">
        <v>4646.0</v>
      </c>
      <c r="C39687" s="47">
        <v>0.08</v>
      </c>
    </row>
    <row r="39688">
      <c r="A39688" s="47" t="s">
        <v>9285</v>
      </c>
      <c r="B39688" s="47">
        <v>4647.0</v>
      </c>
      <c r="C39688" s="47">
        <v>0.08</v>
      </c>
    </row>
    <row r="39689">
      <c r="A39689" s="47" t="s">
        <v>9285</v>
      </c>
      <c r="B39689" s="47">
        <v>4648.0</v>
      </c>
      <c r="C39689" s="47">
        <v>0.08</v>
      </c>
    </row>
    <row r="39690">
      <c r="A39690" s="47" t="s">
        <v>9285</v>
      </c>
      <c r="B39690" s="47">
        <v>4649.0</v>
      </c>
      <c r="C39690" s="47">
        <v>0.08</v>
      </c>
    </row>
    <row r="39691">
      <c r="A39691" s="47" t="s">
        <v>9285</v>
      </c>
      <c r="B39691" s="47">
        <v>4650.0</v>
      </c>
      <c r="C39691" s="47">
        <v>0.08</v>
      </c>
    </row>
    <row r="39692">
      <c r="A39692" s="47" t="s">
        <v>9285</v>
      </c>
      <c r="B39692" s="47">
        <v>4651.0</v>
      </c>
      <c r="C39692" s="47">
        <v>0.08</v>
      </c>
    </row>
    <row r="39693">
      <c r="A39693" s="47" t="s">
        <v>9285</v>
      </c>
      <c r="B39693" s="47">
        <v>4652.0</v>
      </c>
      <c r="C39693" s="47">
        <v>0.08</v>
      </c>
    </row>
    <row r="39694">
      <c r="A39694" s="47" t="s">
        <v>9285</v>
      </c>
      <c r="B39694" s="47">
        <v>4653.0</v>
      </c>
      <c r="C39694" s="47">
        <v>0.08</v>
      </c>
    </row>
    <row r="39695">
      <c r="A39695" s="47" t="s">
        <v>9285</v>
      </c>
      <c r="B39695" s="47">
        <v>4654.0</v>
      </c>
      <c r="C39695" s="47">
        <v>0.08</v>
      </c>
    </row>
    <row r="39696">
      <c r="A39696" s="47" t="s">
        <v>9285</v>
      </c>
      <c r="B39696" s="47">
        <v>4655.0</v>
      </c>
      <c r="C39696" s="47">
        <v>0.08</v>
      </c>
    </row>
    <row r="39697">
      <c r="A39697" s="47" t="s">
        <v>9285</v>
      </c>
      <c r="B39697" s="47">
        <v>4656.0</v>
      </c>
      <c r="C39697" s="47">
        <v>0.08</v>
      </c>
    </row>
    <row r="39698">
      <c r="A39698" s="47" t="s">
        <v>9285</v>
      </c>
      <c r="B39698" s="47">
        <v>4657.0</v>
      </c>
      <c r="C39698" s="47">
        <v>0.08</v>
      </c>
    </row>
    <row r="39699">
      <c r="A39699" s="47" t="s">
        <v>9285</v>
      </c>
      <c r="B39699" s="47">
        <v>4658.0</v>
      </c>
      <c r="C39699" s="47">
        <v>0.08</v>
      </c>
    </row>
    <row r="39700">
      <c r="A39700" s="47" t="s">
        <v>9285</v>
      </c>
      <c r="B39700" s="47">
        <v>4659.0</v>
      </c>
      <c r="C39700" s="47">
        <v>0.08</v>
      </c>
    </row>
    <row r="39701">
      <c r="A39701" s="47" t="s">
        <v>9285</v>
      </c>
      <c r="B39701" s="47">
        <v>4660.0</v>
      </c>
      <c r="C39701" s="47">
        <v>0.08</v>
      </c>
    </row>
    <row r="39702">
      <c r="A39702" s="47" t="s">
        <v>9285</v>
      </c>
      <c r="B39702" s="47">
        <v>4661.0</v>
      </c>
      <c r="C39702" s="47">
        <v>0.08</v>
      </c>
    </row>
    <row r="39703">
      <c r="A39703" s="47" t="s">
        <v>9285</v>
      </c>
      <c r="B39703" s="47">
        <v>4662.0</v>
      </c>
      <c r="C39703" s="47">
        <v>0.08</v>
      </c>
    </row>
    <row r="39704">
      <c r="A39704" s="47" t="s">
        <v>9285</v>
      </c>
      <c r="B39704" s="47">
        <v>4663.0</v>
      </c>
      <c r="C39704" s="47">
        <v>0.08</v>
      </c>
    </row>
    <row r="39705">
      <c r="A39705" s="47" t="s">
        <v>9285</v>
      </c>
      <c r="B39705" s="47">
        <v>4664.0</v>
      </c>
      <c r="C39705" s="47">
        <v>0.08</v>
      </c>
    </row>
    <row r="39706">
      <c r="A39706" s="47" t="s">
        <v>9285</v>
      </c>
      <c r="B39706" s="47">
        <v>4665.0</v>
      </c>
      <c r="C39706" s="47">
        <v>0.08</v>
      </c>
    </row>
    <row r="39707">
      <c r="A39707" s="47" t="s">
        <v>9285</v>
      </c>
      <c r="B39707" s="47">
        <v>4666.0</v>
      </c>
      <c r="C39707" s="47">
        <v>0.08</v>
      </c>
    </row>
    <row r="39708">
      <c r="A39708" s="47" t="s">
        <v>9285</v>
      </c>
      <c r="B39708" s="47">
        <v>4667.0</v>
      </c>
      <c r="C39708" s="47">
        <v>0.08</v>
      </c>
    </row>
    <row r="39709">
      <c r="A39709" s="47" t="s">
        <v>9285</v>
      </c>
      <c r="B39709" s="47">
        <v>4668.0</v>
      </c>
      <c r="C39709" s="47">
        <v>0.08</v>
      </c>
    </row>
    <row r="39710">
      <c r="A39710" s="47" t="s">
        <v>9285</v>
      </c>
      <c r="B39710" s="47">
        <v>4669.0</v>
      </c>
      <c r="C39710" s="47">
        <v>0.08</v>
      </c>
    </row>
    <row r="39711">
      <c r="A39711" s="47" t="s">
        <v>9285</v>
      </c>
      <c r="B39711" s="47">
        <v>4670.0</v>
      </c>
      <c r="C39711" s="47">
        <v>0.08</v>
      </c>
    </row>
    <row r="39712">
      <c r="A39712" s="47" t="s">
        <v>9285</v>
      </c>
      <c r="B39712" s="47">
        <v>4671.0</v>
      </c>
      <c r="C39712" s="47">
        <v>0.08</v>
      </c>
    </row>
    <row r="39713">
      <c r="A39713" s="47" t="s">
        <v>9285</v>
      </c>
      <c r="B39713" s="47">
        <v>4672.0</v>
      </c>
      <c r="C39713" s="47">
        <v>0.08</v>
      </c>
    </row>
    <row r="39714">
      <c r="A39714" s="47" t="s">
        <v>9285</v>
      </c>
      <c r="B39714" s="47">
        <v>4673.0</v>
      </c>
      <c r="C39714" s="47">
        <v>0.08</v>
      </c>
    </row>
    <row r="39715">
      <c r="A39715" s="47" t="s">
        <v>9285</v>
      </c>
      <c r="B39715" s="47">
        <v>4674.0</v>
      </c>
      <c r="C39715" s="47">
        <v>0.08</v>
      </c>
    </row>
    <row r="39716">
      <c r="A39716" s="47" t="s">
        <v>9285</v>
      </c>
      <c r="B39716" s="47">
        <v>4675.0</v>
      </c>
      <c r="C39716" s="47">
        <v>0.08</v>
      </c>
    </row>
    <row r="39717">
      <c r="A39717" s="47" t="s">
        <v>9285</v>
      </c>
      <c r="B39717" s="47">
        <v>4676.0</v>
      </c>
      <c r="C39717" s="47">
        <v>0.08</v>
      </c>
    </row>
    <row r="39718">
      <c r="A39718" s="47" t="s">
        <v>9285</v>
      </c>
      <c r="B39718" s="47">
        <v>4677.0</v>
      </c>
      <c r="C39718" s="47">
        <v>0.08</v>
      </c>
    </row>
    <row r="39719">
      <c r="A39719" s="47" t="s">
        <v>9285</v>
      </c>
      <c r="B39719" s="47">
        <v>4678.0</v>
      </c>
      <c r="C39719" s="47">
        <v>0.08</v>
      </c>
    </row>
    <row r="39720">
      <c r="A39720" s="47" t="s">
        <v>9285</v>
      </c>
      <c r="B39720" s="47">
        <v>4679.0</v>
      </c>
      <c r="C39720" s="47">
        <v>0.08</v>
      </c>
    </row>
    <row r="39721">
      <c r="A39721" s="47" t="s">
        <v>9285</v>
      </c>
      <c r="B39721" s="47">
        <v>4680.0</v>
      </c>
      <c r="C39721" s="47">
        <v>0.08</v>
      </c>
    </row>
    <row r="39722">
      <c r="A39722" s="47" t="s">
        <v>9285</v>
      </c>
      <c r="B39722" s="47">
        <v>4681.0</v>
      </c>
      <c r="C39722" s="47">
        <v>0.08</v>
      </c>
    </row>
    <row r="39723">
      <c r="A39723" s="47" t="s">
        <v>9285</v>
      </c>
      <c r="B39723" s="47">
        <v>4682.0</v>
      </c>
      <c r="C39723" s="47">
        <v>0.08</v>
      </c>
    </row>
    <row r="39724">
      <c r="A39724" s="47" t="s">
        <v>9285</v>
      </c>
      <c r="B39724" s="47">
        <v>4683.0</v>
      </c>
      <c r="C39724" s="47">
        <v>0.08</v>
      </c>
    </row>
    <row r="39725">
      <c r="A39725" s="47" t="s">
        <v>9285</v>
      </c>
      <c r="B39725" s="47">
        <v>4684.0</v>
      </c>
      <c r="C39725" s="47">
        <v>0.08</v>
      </c>
    </row>
    <row r="39726">
      <c r="A39726" s="47" t="s">
        <v>9285</v>
      </c>
      <c r="B39726" s="47">
        <v>4685.0</v>
      </c>
      <c r="C39726" s="47">
        <v>0.08</v>
      </c>
    </row>
    <row r="39727">
      <c r="A39727" s="47" t="s">
        <v>9285</v>
      </c>
      <c r="B39727" s="47">
        <v>4686.0</v>
      </c>
      <c r="C39727" s="47">
        <v>0.08</v>
      </c>
    </row>
    <row r="39728">
      <c r="A39728" s="47" t="s">
        <v>9285</v>
      </c>
      <c r="B39728" s="47">
        <v>4687.0</v>
      </c>
      <c r="C39728" s="47">
        <v>0.08</v>
      </c>
    </row>
    <row r="39729">
      <c r="A39729" s="47" t="s">
        <v>9285</v>
      </c>
      <c r="B39729" s="47">
        <v>4688.0</v>
      </c>
      <c r="C39729" s="47">
        <v>0.08</v>
      </c>
    </row>
    <row r="39730">
      <c r="A39730" s="47" t="s">
        <v>9285</v>
      </c>
      <c r="B39730" s="47">
        <v>4689.0</v>
      </c>
      <c r="C39730" s="47">
        <v>0.08</v>
      </c>
    </row>
    <row r="39731">
      <c r="A39731" s="47" t="s">
        <v>9285</v>
      </c>
      <c r="B39731" s="47">
        <v>4690.0</v>
      </c>
      <c r="C39731" s="47">
        <v>0.08</v>
      </c>
    </row>
    <row r="39732">
      <c r="A39732" s="47" t="s">
        <v>9285</v>
      </c>
      <c r="B39732" s="47">
        <v>4691.0</v>
      </c>
      <c r="C39732" s="47">
        <v>0.08</v>
      </c>
    </row>
    <row r="39733">
      <c r="A39733" s="47" t="s">
        <v>9285</v>
      </c>
      <c r="B39733" s="47">
        <v>4692.0</v>
      </c>
      <c r="C39733" s="47">
        <v>0.08</v>
      </c>
    </row>
    <row r="39734">
      <c r="A39734" s="47" t="s">
        <v>9285</v>
      </c>
      <c r="B39734" s="47">
        <v>4693.0</v>
      </c>
      <c r="C39734" s="47">
        <v>0.08</v>
      </c>
    </row>
    <row r="39735">
      <c r="A39735" s="47" t="s">
        <v>9285</v>
      </c>
      <c r="B39735" s="47">
        <v>4694.0</v>
      </c>
      <c r="C39735" s="47">
        <v>0.08</v>
      </c>
    </row>
    <row r="39736">
      <c r="A39736" s="47" t="s">
        <v>9285</v>
      </c>
      <c r="B39736" s="47">
        <v>4695.0</v>
      </c>
      <c r="C39736" s="47">
        <v>0.08</v>
      </c>
    </row>
    <row r="39737">
      <c r="A39737" s="47" t="s">
        <v>9285</v>
      </c>
      <c r="B39737" s="47">
        <v>4696.0</v>
      </c>
      <c r="C39737" s="47">
        <v>0.08</v>
      </c>
    </row>
    <row r="39738">
      <c r="A39738" s="47" t="s">
        <v>9285</v>
      </c>
      <c r="B39738" s="47">
        <v>4697.0</v>
      </c>
      <c r="C39738" s="47">
        <v>0.08</v>
      </c>
    </row>
    <row r="39739">
      <c r="A39739" s="47" t="s">
        <v>9285</v>
      </c>
      <c r="B39739" s="47">
        <v>4698.0</v>
      </c>
      <c r="C39739" s="47">
        <v>0.08</v>
      </c>
    </row>
    <row r="39740">
      <c r="A39740" s="47" t="s">
        <v>9285</v>
      </c>
      <c r="B39740" s="47">
        <v>4699.0</v>
      </c>
      <c r="C39740" s="47">
        <v>0.08</v>
      </c>
    </row>
    <row r="39741">
      <c r="A39741" s="47" t="s">
        <v>9285</v>
      </c>
      <c r="B39741" s="47">
        <v>4700.0</v>
      </c>
      <c r="C39741" s="47">
        <v>0.08</v>
      </c>
    </row>
    <row r="39742">
      <c r="A39742" s="47" t="s">
        <v>9285</v>
      </c>
      <c r="B39742" s="47">
        <v>4701.0</v>
      </c>
      <c r="C39742" s="47">
        <v>0.08</v>
      </c>
    </row>
    <row r="39743">
      <c r="A39743" s="47" t="s">
        <v>9285</v>
      </c>
      <c r="B39743" s="47">
        <v>4702.0</v>
      </c>
      <c r="C39743" s="47">
        <v>0.08</v>
      </c>
    </row>
    <row r="39744">
      <c r="A39744" s="47" t="s">
        <v>9285</v>
      </c>
      <c r="B39744" s="47">
        <v>4703.0</v>
      </c>
      <c r="C39744" s="47">
        <v>0.08</v>
      </c>
    </row>
    <row r="39745">
      <c r="A39745" s="47" t="s">
        <v>9285</v>
      </c>
      <c r="B39745" s="47">
        <v>4704.0</v>
      </c>
      <c r="C39745" s="47">
        <v>0.08</v>
      </c>
    </row>
    <row r="39746">
      <c r="A39746" s="47" t="s">
        <v>9285</v>
      </c>
      <c r="B39746" s="47">
        <v>4705.0</v>
      </c>
      <c r="C39746" s="47">
        <v>0.08</v>
      </c>
    </row>
    <row r="39747">
      <c r="A39747" s="47" t="s">
        <v>9285</v>
      </c>
      <c r="B39747" s="47">
        <v>4706.0</v>
      </c>
      <c r="C39747" s="47">
        <v>0.08</v>
      </c>
    </row>
    <row r="39748">
      <c r="A39748" s="47" t="s">
        <v>9285</v>
      </c>
      <c r="B39748" s="47">
        <v>4707.0</v>
      </c>
      <c r="C39748" s="47">
        <v>0.08</v>
      </c>
    </row>
    <row r="39749">
      <c r="A39749" s="47" t="s">
        <v>9285</v>
      </c>
      <c r="B39749" s="47">
        <v>4708.0</v>
      </c>
      <c r="C39749" s="47">
        <v>0.08</v>
      </c>
    </row>
    <row r="39750">
      <c r="A39750" s="47" t="s">
        <v>9285</v>
      </c>
      <c r="B39750" s="47">
        <v>4709.0</v>
      </c>
      <c r="C39750" s="47">
        <v>0.08</v>
      </c>
    </row>
    <row r="39751">
      <c r="A39751" s="47" t="s">
        <v>9285</v>
      </c>
      <c r="B39751" s="47">
        <v>4710.0</v>
      </c>
      <c r="C39751" s="47">
        <v>0.08</v>
      </c>
    </row>
    <row r="39752">
      <c r="A39752" s="47" t="s">
        <v>9285</v>
      </c>
      <c r="B39752" s="47">
        <v>4711.0</v>
      </c>
      <c r="C39752" s="47">
        <v>0.08</v>
      </c>
    </row>
    <row r="39753">
      <c r="A39753" s="47" t="s">
        <v>9285</v>
      </c>
      <c r="B39753" s="47">
        <v>4712.0</v>
      </c>
      <c r="C39753" s="47">
        <v>0.08</v>
      </c>
    </row>
    <row r="39754">
      <c r="A39754" s="47" t="s">
        <v>9285</v>
      </c>
      <c r="B39754" s="47">
        <v>4713.0</v>
      </c>
      <c r="C39754" s="47">
        <v>0.08</v>
      </c>
    </row>
    <row r="39755">
      <c r="A39755" s="47" t="s">
        <v>9285</v>
      </c>
      <c r="B39755" s="47">
        <v>4714.0</v>
      </c>
      <c r="C39755" s="47">
        <v>0.08</v>
      </c>
    </row>
    <row r="39756">
      <c r="A39756" s="47" t="s">
        <v>9285</v>
      </c>
      <c r="B39756" s="47">
        <v>4715.0</v>
      </c>
      <c r="C39756" s="47">
        <v>0.08</v>
      </c>
    </row>
    <row r="39757">
      <c r="A39757" s="47" t="s">
        <v>9285</v>
      </c>
      <c r="B39757" s="47">
        <v>4716.0</v>
      </c>
      <c r="C39757" s="47">
        <v>0.08</v>
      </c>
    </row>
    <row r="39758">
      <c r="A39758" s="47" t="s">
        <v>9285</v>
      </c>
      <c r="B39758" s="47">
        <v>4717.0</v>
      </c>
      <c r="C39758" s="47">
        <v>0.08</v>
      </c>
    </row>
    <row r="39759">
      <c r="A39759" s="47" t="s">
        <v>9285</v>
      </c>
      <c r="B39759" s="47">
        <v>4718.0</v>
      </c>
      <c r="C39759" s="47">
        <v>0.08</v>
      </c>
    </row>
    <row r="39760">
      <c r="A39760" s="47" t="s">
        <v>9285</v>
      </c>
      <c r="B39760" s="47">
        <v>4719.0</v>
      </c>
      <c r="C39760" s="47">
        <v>0.08</v>
      </c>
    </row>
    <row r="39761">
      <c r="A39761" s="47" t="s">
        <v>9285</v>
      </c>
      <c r="B39761" s="47">
        <v>4720.0</v>
      </c>
      <c r="C39761" s="47">
        <v>0.08</v>
      </c>
    </row>
    <row r="39762">
      <c r="A39762" s="47" t="s">
        <v>9285</v>
      </c>
      <c r="B39762" s="47">
        <v>4721.0</v>
      </c>
      <c r="C39762" s="47">
        <v>0.08</v>
      </c>
    </row>
    <row r="39763">
      <c r="A39763" s="47" t="s">
        <v>9285</v>
      </c>
      <c r="B39763" s="47">
        <v>4722.0</v>
      </c>
      <c r="C39763" s="47">
        <v>0.08</v>
      </c>
    </row>
    <row r="39764">
      <c r="A39764" s="47" t="s">
        <v>9285</v>
      </c>
      <c r="B39764" s="47">
        <v>4723.0</v>
      </c>
      <c r="C39764" s="47">
        <v>0.08</v>
      </c>
    </row>
    <row r="39765">
      <c r="A39765" s="47" t="s">
        <v>9285</v>
      </c>
      <c r="B39765" s="47">
        <v>4724.0</v>
      </c>
      <c r="C39765" s="47">
        <v>0.08</v>
      </c>
    </row>
    <row r="39766">
      <c r="A39766" s="47" t="s">
        <v>9285</v>
      </c>
      <c r="B39766" s="47">
        <v>4725.0</v>
      </c>
      <c r="C39766" s="47">
        <v>0.08</v>
      </c>
    </row>
    <row r="39767">
      <c r="A39767" s="47" t="s">
        <v>9285</v>
      </c>
      <c r="B39767" s="47">
        <v>4726.0</v>
      </c>
      <c r="C39767" s="47">
        <v>0.08</v>
      </c>
    </row>
    <row r="39768">
      <c r="A39768" s="47" t="s">
        <v>9285</v>
      </c>
      <c r="B39768" s="47">
        <v>4727.0</v>
      </c>
      <c r="C39768" s="47">
        <v>0.08</v>
      </c>
    </row>
    <row r="39769">
      <c r="A39769" s="47" t="s">
        <v>9285</v>
      </c>
      <c r="B39769" s="47">
        <v>4728.0</v>
      </c>
      <c r="C39769" s="47">
        <v>0.08</v>
      </c>
    </row>
    <row r="39770">
      <c r="A39770" s="47" t="s">
        <v>9285</v>
      </c>
      <c r="B39770" s="47">
        <v>4729.0</v>
      </c>
      <c r="C39770" s="47">
        <v>0.08</v>
      </c>
    </row>
    <row r="39771">
      <c r="A39771" s="47" t="s">
        <v>9285</v>
      </c>
      <c r="B39771" s="47">
        <v>4730.0</v>
      </c>
      <c r="C39771" s="47">
        <v>0.08</v>
      </c>
    </row>
    <row r="39772">
      <c r="A39772" s="47" t="s">
        <v>9285</v>
      </c>
      <c r="B39772" s="47">
        <v>4731.0</v>
      </c>
      <c r="C39772" s="47">
        <v>0.08</v>
      </c>
    </row>
    <row r="39773">
      <c r="A39773" s="47" t="s">
        <v>9285</v>
      </c>
      <c r="B39773" s="47">
        <v>4732.0</v>
      </c>
      <c r="C39773" s="47">
        <v>0.08</v>
      </c>
    </row>
    <row r="39774">
      <c r="A39774" s="47" t="s">
        <v>9285</v>
      </c>
      <c r="B39774" s="47">
        <v>4733.0</v>
      </c>
      <c r="C39774" s="47">
        <v>0.08</v>
      </c>
    </row>
    <row r="39775">
      <c r="A39775" s="47" t="s">
        <v>9285</v>
      </c>
      <c r="B39775" s="47">
        <v>4734.0</v>
      </c>
      <c r="C39775" s="47">
        <v>0.08</v>
      </c>
    </row>
    <row r="39776">
      <c r="A39776" s="47" t="s">
        <v>9285</v>
      </c>
      <c r="B39776" s="47">
        <v>4735.0</v>
      </c>
      <c r="C39776" s="47">
        <v>0.08</v>
      </c>
    </row>
    <row r="39777">
      <c r="A39777" s="47" t="s">
        <v>9285</v>
      </c>
      <c r="B39777" s="47">
        <v>4736.0</v>
      </c>
      <c r="C39777" s="47">
        <v>0.08</v>
      </c>
    </row>
    <row r="39778">
      <c r="A39778" s="47" t="s">
        <v>9285</v>
      </c>
      <c r="B39778" s="47">
        <v>4737.0</v>
      </c>
      <c r="C39778" s="47">
        <v>0.08</v>
      </c>
    </row>
    <row r="39779">
      <c r="A39779" s="47" t="s">
        <v>9285</v>
      </c>
      <c r="B39779" s="47">
        <v>4738.0</v>
      </c>
      <c r="C39779" s="47">
        <v>0.08</v>
      </c>
    </row>
    <row r="39780">
      <c r="A39780" s="47" t="s">
        <v>9285</v>
      </c>
      <c r="B39780" s="47">
        <v>4739.0</v>
      </c>
      <c r="C39780" s="47">
        <v>0.08</v>
      </c>
    </row>
    <row r="39781">
      <c r="A39781" s="47" t="s">
        <v>9285</v>
      </c>
      <c r="B39781" s="47">
        <v>4740.0</v>
      </c>
      <c r="C39781" s="47">
        <v>0.08</v>
      </c>
    </row>
    <row r="39782">
      <c r="A39782" s="47" t="s">
        <v>9285</v>
      </c>
      <c r="B39782" s="47">
        <v>4741.0</v>
      </c>
      <c r="C39782" s="47">
        <v>0.08</v>
      </c>
    </row>
    <row r="39783">
      <c r="A39783" s="47" t="s">
        <v>9285</v>
      </c>
      <c r="B39783" s="47">
        <v>4742.0</v>
      </c>
      <c r="C39783" s="47">
        <v>0.08</v>
      </c>
    </row>
    <row r="39784">
      <c r="A39784" s="47" t="s">
        <v>9285</v>
      </c>
      <c r="B39784" s="47">
        <v>4743.0</v>
      </c>
      <c r="C39784" s="47">
        <v>0.08</v>
      </c>
    </row>
    <row r="39785">
      <c r="A39785" s="47" t="s">
        <v>9285</v>
      </c>
      <c r="B39785" s="47">
        <v>4744.0</v>
      </c>
      <c r="C39785" s="47">
        <v>0.08</v>
      </c>
    </row>
    <row r="39786">
      <c r="A39786" s="47" t="s">
        <v>9285</v>
      </c>
      <c r="B39786" s="47">
        <v>4745.0</v>
      </c>
      <c r="C39786" s="47">
        <v>0.08</v>
      </c>
    </row>
    <row r="39787">
      <c r="A39787" s="47" t="s">
        <v>9285</v>
      </c>
      <c r="B39787" s="47">
        <v>4746.0</v>
      </c>
      <c r="C39787" s="47">
        <v>0.08</v>
      </c>
    </row>
    <row r="39788">
      <c r="A39788" s="47" t="s">
        <v>9285</v>
      </c>
      <c r="B39788" s="47">
        <v>4747.0</v>
      </c>
      <c r="C39788" s="47">
        <v>0.08</v>
      </c>
    </row>
    <row r="39789">
      <c r="A39789" s="47" t="s">
        <v>9285</v>
      </c>
      <c r="B39789" s="47">
        <v>4748.0</v>
      </c>
      <c r="C39789" s="47">
        <v>0.08</v>
      </c>
    </row>
    <row r="39790">
      <c r="A39790" s="47" t="s">
        <v>9285</v>
      </c>
      <c r="B39790" s="47">
        <v>4749.0</v>
      </c>
      <c r="C39790" s="47">
        <v>0.08</v>
      </c>
    </row>
    <row r="39791">
      <c r="A39791" s="47" t="s">
        <v>9285</v>
      </c>
      <c r="B39791" s="47">
        <v>4750.0</v>
      </c>
      <c r="C39791" s="47">
        <v>0.08</v>
      </c>
    </row>
    <row r="39792">
      <c r="A39792" s="47" t="s">
        <v>9285</v>
      </c>
      <c r="B39792" s="47">
        <v>4751.0</v>
      </c>
      <c r="C39792" s="47">
        <v>0.08</v>
      </c>
    </row>
    <row r="39793">
      <c r="A39793" s="47" t="s">
        <v>9285</v>
      </c>
      <c r="B39793" s="47">
        <v>4752.0</v>
      </c>
      <c r="C39793" s="47">
        <v>0.08</v>
      </c>
    </row>
    <row r="39794">
      <c r="A39794" s="47" t="s">
        <v>9285</v>
      </c>
      <c r="B39794" s="47">
        <v>4753.0</v>
      </c>
      <c r="C39794" s="47">
        <v>0.08</v>
      </c>
    </row>
    <row r="39795">
      <c r="A39795" s="47" t="s">
        <v>9285</v>
      </c>
      <c r="B39795" s="47">
        <v>4754.0</v>
      </c>
      <c r="C39795" s="47">
        <v>0.08</v>
      </c>
    </row>
    <row r="39796">
      <c r="A39796" s="47" t="s">
        <v>9285</v>
      </c>
      <c r="B39796" s="47">
        <v>4755.0</v>
      </c>
      <c r="C39796" s="47">
        <v>0.08</v>
      </c>
    </row>
    <row r="39797">
      <c r="A39797" s="47" t="s">
        <v>9285</v>
      </c>
      <c r="B39797" s="47">
        <v>4756.0</v>
      </c>
      <c r="C39797" s="47">
        <v>0.08</v>
      </c>
    </row>
    <row r="39798">
      <c r="A39798" s="47" t="s">
        <v>9285</v>
      </c>
      <c r="B39798" s="47">
        <v>4757.0</v>
      </c>
      <c r="C39798" s="47">
        <v>0.08</v>
      </c>
    </row>
    <row r="39799">
      <c r="A39799" s="47" t="s">
        <v>9285</v>
      </c>
      <c r="B39799" s="47">
        <v>4758.0</v>
      </c>
      <c r="C39799" s="47">
        <v>0.08</v>
      </c>
    </row>
    <row r="39800">
      <c r="A39800" s="47" t="s">
        <v>9285</v>
      </c>
      <c r="B39800" s="47">
        <v>4759.0</v>
      </c>
      <c r="C39800" s="47">
        <v>0.08</v>
      </c>
    </row>
    <row r="39801">
      <c r="A39801" s="47" t="s">
        <v>9285</v>
      </c>
      <c r="B39801" s="47">
        <v>4760.0</v>
      </c>
      <c r="C39801" s="47">
        <v>0.08</v>
      </c>
    </row>
    <row r="39802">
      <c r="A39802" s="47" t="s">
        <v>9285</v>
      </c>
      <c r="B39802" s="47">
        <v>4761.0</v>
      </c>
      <c r="C39802" s="47">
        <v>0.08</v>
      </c>
    </row>
    <row r="39803">
      <c r="A39803" s="47" t="s">
        <v>9285</v>
      </c>
      <c r="B39803" s="47">
        <v>4762.0</v>
      </c>
      <c r="C39803" s="47">
        <v>0.08</v>
      </c>
    </row>
    <row r="39804">
      <c r="A39804" s="47" t="s">
        <v>9285</v>
      </c>
      <c r="B39804" s="47">
        <v>4763.0</v>
      </c>
      <c r="C39804" s="47">
        <v>0.08</v>
      </c>
    </row>
    <row r="39805">
      <c r="A39805" s="47" t="s">
        <v>9285</v>
      </c>
      <c r="B39805" s="47">
        <v>4764.0</v>
      </c>
      <c r="C39805" s="47">
        <v>0.08</v>
      </c>
    </row>
    <row r="39806">
      <c r="A39806" s="47" t="s">
        <v>9285</v>
      </c>
      <c r="B39806" s="47">
        <v>4765.0</v>
      </c>
      <c r="C39806" s="47">
        <v>0.08</v>
      </c>
    </row>
    <row r="39807">
      <c r="A39807" s="47" t="s">
        <v>9285</v>
      </c>
      <c r="B39807" s="47">
        <v>4766.0</v>
      </c>
      <c r="C39807" s="47">
        <v>0.08</v>
      </c>
    </row>
    <row r="39808">
      <c r="A39808" s="47" t="s">
        <v>9285</v>
      </c>
      <c r="B39808" s="47">
        <v>4767.0</v>
      </c>
      <c r="C39808" s="47">
        <v>0.08</v>
      </c>
    </row>
    <row r="39809">
      <c r="A39809" s="47" t="s">
        <v>9285</v>
      </c>
      <c r="B39809" s="47">
        <v>4768.0</v>
      </c>
      <c r="C39809" s="47">
        <v>0.08</v>
      </c>
    </row>
    <row r="39810">
      <c r="A39810" s="47" t="s">
        <v>9285</v>
      </c>
      <c r="B39810" s="47">
        <v>4769.0</v>
      </c>
      <c r="C39810" s="47">
        <v>0.08</v>
      </c>
    </row>
    <row r="39811">
      <c r="A39811" s="47" t="s">
        <v>9285</v>
      </c>
      <c r="B39811" s="47">
        <v>4770.0</v>
      </c>
      <c r="C39811" s="47">
        <v>0.08</v>
      </c>
    </row>
    <row r="39812">
      <c r="A39812" s="47" t="s">
        <v>9285</v>
      </c>
      <c r="B39812" s="47">
        <v>4771.0</v>
      </c>
      <c r="C39812" s="47">
        <v>0.08</v>
      </c>
    </row>
    <row r="39813">
      <c r="A39813" s="47" t="s">
        <v>9285</v>
      </c>
      <c r="B39813" s="47">
        <v>4772.0</v>
      </c>
      <c r="C39813" s="47">
        <v>0.08</v>
      </c>
    </row>
    <row r="39814">
      <c r="A39814" s="47" t="s">
        <v>9285</v>
      </c>
      <c r="B39814" s="47">
        <v>4773.0</v>
      </c>
      <c r="C39814" s="47">
        <v>0.08</v>
      </c>
    </row>
    <row r="39815">
      <c r="A39815" s="47" t="s">
        <v>9285</v>
      </c>
      <c r="B39815" s="47">
        <v>4774.0</v>
      </c>
      <c r="C39815" s="47">
        <v>0.08</v>
      </c>
    </row>
    <row r="39816">
      <c r="A39816" s="47" t="s">
        <v>9285</v>
      </c>
      <c r="B39816" s="47">
        <v>4775.0</v>
      </c>
      <c r="C39816" s="47">
        <v>0.08</v>
      </c>
    </row>
    <row r="39817">
      <c r="A39817" s="47" t="s">
        <v>9285</v>
      </c>
      <c r="B39817" s="47">
        <v>4776.0</v>
      </c>
      <c r="C39817" s="47">
        <v>0.08</v>
      </c>
    </row>
    <row r="39818">
      <c r="A39818" s="47" t="s">
        <v>9285</v>
      </c>
      <c r="B39818" s="47">
        <v>4777.0</v>
      </c>
      <c r="C39818" s="47">
        <v>0.08</v>
      </c>
    </row>
    <row r="39819">
      <c r="A39819" s="47" t="s">
        <v>9285</v>
      </c>
      <c r="B39819" s="47">
        <v>4778.0</v>
      </c>
      <c r="C39819" s="47">
        <v>0.08</v>
      </c>
    </row>
    <row r="39820">
      <c r="A39820" s="47" t="s">
        <v>9285</v>
      </c>
      <c r="B39820" s="47">
        <v>4779.0</v>
      </c>
      <c r="C39820" s="47">
        <v>0.08</v>
      </c>
    </row>
    <row r="39821">
      <c r="A39821" s="47" t="s">
        <v>9285</v>
      </c>
      <c r="B39821" s="47">
        <v>4780.0</v>
      </c>
      <c r="C39821" s="47">
        <v>0.08</v>
      </c>
    </row>
    <row r="39822">
      <c r="A39822" s="47" t="s">
        <v>9285</v>
      </c>
      <c r="B39822" s="47">
        <v>4781.0</v>
      </c>
      <c r="C39822" s="47">
        <v>0.08</v>
      </c>
    </row>
    <row r="39823">
      <c r="A39823" s="47" t="s">
        <v>9285</v>
      </c>
      <c r="B39823" s="47">
        <v>4782.0</v>
      </c>
      <c r="C39823" s="47">
        <v>0.08</v>
      </c>
    </row>
    <row r="39824">
      <c r="A39824" s="47" t="s">
        <v>9285</v>
      </c>
      <c r="B39824" s="47">
        <v>4783.0</v>
      </c>
      <c r="C39824" s="47">
        <v>0.08</v>
      </c>
    </row>
    <row r="39825">
      <c r="A39825" s="47" t="s">
        <v>9285</v>
      </c>
      <c r="B39825" s="47">
        <v>4784.0</v>
      </c>
      <c r="C39825" s="47">
        <v>0.08</v>
      </c>
    </row>
    <row r="39826">
      <c r="A39826" s="47" t="s">
        <v>9285</v>
      </c>
      <c r="B39826" s="47">
        <v>4785.0</v>
      </c>
      <c r="C39826" s="47">
        <v>0.08</v>
      </c>
    </row>
    <row r="39827">
      <c r="A39827" s="47" t="s">
        <v>9285</v>
      </c>
      <c r="B39827" s="47">
        <v>4786.0</v>
      </c>
      <c r="C39827" s="47">
        <v>0.08</v>
      </c>
    </row>
    <row r="39828">
      <c r="A39828" s="47" t="s">
        <v>9285</v>
      </c>
      <c r="B39828" s="47">
        <v>4787.0</v>
      </c>
      <c r="C39828" s="47">
        <v>0.08</v>
      </c>
    </row>
    <row r="39829">
      <c r="A39829" s="47" t="s">
        <v>9285</v>
      </c>
      <c r="B39829" s="47">
        <v>4788.0</v>
      </c>
      <c r="C39829" s="47">
        <v>0.08</v>
      </c>
    </row>
    <row r="39830">
      <c r="A39830" s="47" t="s">
        <v>9285</v>
      </c>
      <c r="B39830" s="47">
        <v>4789.0</v>
      </c>
      <c r="C39830" s="47">
        <v>0.08</v>
      </c>
    </row>
    <row r="39831">
      <c r="A39831" s="47" t="s">
        <v>9285</v>
      </c>
      <c r="B39831" s="47">
        <v>4790.0</v>
      </c>
      <c r="C39831" s="47">
        <v>0.08</v>
      </c>
    </row>
    <row r="39832">
      <c r="A39832" s="47" t="s">
        <v>9285</v>
      </c>
      <c r="B39832" s="47">
        <v>4791.0</v>
      </c>
      <c r="C39832" s="47">
        <v>0.08</v>
      </c>
    </row>
    <row r="39833">
      <c r="A39833" s="47" t="s">
        <v>9285</v>
      </c>
      <c r="B39833" s="47">
        <v>4792.0</v>
      </c>
      <c r="C39833" s="47">
        <v>0.08</v>
      </c>
    </row>
    <row r="39834">
      <c r="A39834" s="47" t="s">
        <v>9285</v>
      </c>
      <c r="B39834" s="47">
        <v>4793.0</v>
      </c>
      <c r="C39834" s="47">
        <v>0.08</v>
      </c>
    </row>
    <row r="39835">
      <c r="A39835" s="47" t="s">
        <v>9285</v>
      </c>
      <c r="B39835" s="47">
        <v>4794.0</v>
      </c>
      <c r="C39835" s="47">
        <v>0.08</v>
      </c>
    </row>
    <row r="39836">
      <c r="A39836" s="47" t="s">
        <v>9285</v>
      </c>
      <c r="B39836" s="47">
        <v>4795.0</v>
      </c>
      <c r="C39836" s="47">
        <v>0.08</v>
      </c>
    </row>
    <row r="39837">
      <c r="A39837" s="47" t="s">
        <v>9285</v>
      </c>
      <c r="B39837" s="47">
        <v>4796.0</v>
      </c>
      <c r="C39837" s="47">
        <v>0.08</v>
      </c>
    </row>
    <row r="39838">
      <c r="A39838" s="47" t="s">
        <v>9285</v>
      </c>
      <c r="B39838" s="47">
        <v>4797.0</v>
      </c>
      <c r="C39838" s="47">
        <v>0.08</v>
      </c>
    </row>
    <row r="39839">
      <c r="A39839" s="47" t="s">
        <v>9285</v>
      </c>
      <c r="B39839" s="47">
        <v>4798.0</v>
      </c>
      <c r="C39839" s="47">
        <v>0.08</v>
      </c>
    </row>
    <row r="39840">
      <c r="A39840" s="47" t="s">
        <v>9285</v>
      </c>
      <c r="B39840" s="47">
        <v>4799.0</v>
      </c>
      <c r="C39840" s="47">
        <v>0.08</v>
      </c>
    </row>
    <row r="39841">
      <c r="A39841" s="47" t="s">
        <v>9285</v>
      </c>
      <c r="B39841" s="47">
        <v>4800.0</v>
      </c>
      <c r="C39841" s="47">
        <v>0.08</v>
      </c>
    </row>
    <row r="39842">
      <c r="A39842" s="47" t="s">
        <v>9285</v>
      </c>
      <c r="B39842" s="47">
        <v>4801.0</v>
      </c>
      <c r="C39842" s="47">
        <v>0.08</v>
      </c>
    </row>
    <row r="39843">
      <c r="A39843" s="47" t="s">
        <v>9285</v>
      </c>
      <c r="B39843" s="47">
        <v>4802.0</v>
      </c>
      <c r="C39843" s="47">
        <v>0.08</v>
      </c>
    </row>
    <row r="39844">
      <c r="A39844" s="47" t="s">
        <v>9285</v>
      </c>
      <c r="B39844" s="47">
        <v>4803.0</v>
      </c>
      <c r="C39844" s="47">
        <v>0.08</v>
      </c>
    </row>
    <row r="39845">
      <c r="A39845" s="47" t="s">
        <v>9285</v>
      </c>
      <c r="B39845" s="47">
        <v>4804.0</v>
      </c>
      <c r="C39845" s="47">
        <v>0.08</v>
      </c>
    </row>
    <row r="39846">
      <c r="A39846" s="47" t="s">
        <v>9285</v>
      </c>
      <c r="B39846" s="47">
        <v>4805.0</v>
      </c>
      <c r="C39846" s="47">
        <v>0.08</v>
      </c>
    </row>
    <row r="39847">
      <c r="A39847" s="47" t="s">
        <v>9285</v>
      </c>
      <c r="B39847" s="47">
        <v>4806.0</v>
      </c>
      <c r="C39847" s="47">
        <v>0.08</v>
      </c>
    </row>
    <row r="39848">
      <c r="A39848" s="47" t="s">
        <v>9285</v>
      </c>
      <c r="B39848" s="47">
        <v>4807.0</v>
      </c>
      <c r="C39848" s="47">
        <v>0.08</v>
      </c>
    </row>
    <row r="39849">
      <c r="A39849" s="47" t="s">
        <v>9285</v>
      </c>
      <c r="B39849" s="47">
        <v>4808.0</v>
      </c>
      <c r="C39849" s="47">
        <v>0.08</v>
      </c>
    </row>
    <row r="39850">
      <c r="A39850" s="47" t="s">
        <v>9285</v>
      </c>
      <c r="B39850" s="47">
        <v>4809.0</v>
      </c>
      <c r="C39850" s="47">
        <v>0.08</v>
      </c>
    </row>
    <row r="39851">
      <c r="A39851" s="47" t="s">
        <v>9285</v>
      </c>
      <c r="B39851" s="47">
        <v>4810.0</v>
      </c>
      <c r="C39851" s="47">
        <v>0.08</v>
      </c>
    </row>
    <row r="39852">
      <c r="A39852" s="47" t="s">
        <v>9285</v>
      </c>
      <c r="B39852" s="47">
        <v>4811.0</v>
      </c>
      <c r="C39852" s="47">
        <v>0.08</v>
      </c>
    </row>
    <row r="39853">
      <c r="A39853" s="47" t="s">
        <v>9285</v>
      </c>
      <c r="B39853" s="47">
        <v>4812.0</v>
      </c>
      <c r="C39853" s="47">
        <v>0.08</v>
      </c>
    </row>
    <row r="39854">
      <c r="A39854" s="47" t="s">
        <v>9285</v>
      </c>
      <c r="B39854" s="47">
        <v>4813.0</v>
      </c>
      <c r="C39854" s="47">
        <v>0.08</v>
      </c>
    </row>
    <row r="39855">
      <c r="A39855" s="47" t="s">
        <v>9285</v>
      </c>
      <c r="B39855" s="47">
        <v>4814.0</v>
      </c>
      <c r="C39855" s="47">
        <v>0.08</v>
      </c>
    </row>
    <row r="39856">
      <c r="A39856" s="47" t="s">
        <v>9285</v>
      </c>
      <c r="B39856" s="47">
        <v>4815.0</v>
      </c>
      <c r="C39856" s="47">
        <v>0.08</v>
      </c>
    </row>
    <row r="39857">
      <c r="A39857" s="47" t="s">
        <v>9285</v>
      </c>
      <c r="B39857" s="47">
        <v>4816.0</v>
      </c>
      <c r="C39857" s="47">
        <v>0.08</v>
      </c>
    </row>
    <row r="39858">
      <c r="A39858" s="47" t="s">
        <v>9285</v>
      </c>
      <c r="B39858" s="47">
        <v>4817.0</v>
      </c>
      <c r="C39858" s="47">
        <v>0.08</v>
      </c>
    </row>
    <row r="39859">
      <c r="A39859" s="47" t="s">
        <v>9285</v>
      </c>
      <c r="B39859" s="47">
        <v>4818.0</v>
      </c>
      <c r="C39859" s="47">
        <v>0.08</v>
      </c>
    </row>
    <row r="39860">
      <c r="A39860" s="47" t="s">
        <v>9285</v>
      </c>
      <c r="B39860" s="47">
        <v>4819.0</v>
      </c>
      <c r="C39860" s="47">
        <v>0.08</v>
      </c>
    </row>
    <row r="39861">
      <c r="A39861" s="47" t="s">
        <v>9285</v>
      </c>
      <c r="B39861" s="47">
        <v>4820.0</v>
      </c>
      <c r="C39861" s="47">
        <v>0.08</v>
      </c>
    </row>
    <row r="39862">
      <c r="A39862" s="47" t="s">
        <v>9285</v>
      </c>
      <c r="B39862" s="47">
        <v>4821.0</v>
      </c>
      <c r="C39862" s="47">
        <v>0.08</v>
      </c>
    </row>
    <row r="39863">
      <c r="A39863" s="47" t="s">
        <v>9285</v>
      </c>
      <c r="B39863" s="47">
        <v>4822.0</v>
      </c>
      <c r="C39863" s="47">
        <v>0.08</v>
      </c>
    </row>
    <row r="39864">
      <c r="A39864" s="47" t="s">
        <v>9285</v>
      </c>
      <c r="B39864" s="47">
        <v>4823.0</v>
      </c>
      <c r="C39864" s="47">
        <v>0.08</v>
      </c>
    </row>
    <row r="39865">
      <c r="A39865" s="47" t="s">
        <v>9285</v>
      </c>
      <c r="B39865" s="47">
        <v>4824.0</v>
      </c>
      <c r="C39865" s="47">
        <v>0.08</v>
      </c>
    </row>
    <row r="39866">
      <c r="A39866" s="47" t="s">
        <v>9285</v>
      </c>
      <c r="B39866" s="47">
        <v>4825.0</v>
      </c>
      <c r="C39866" s="47">
        <v>0.08</v>
      </c>
    </row>
    <row r="39867">
      <c r="A39867" s="47" t="s">
        <v>9285</v>
      </c>
      <c r="B39867" s="47">
        <v>4826.0</v>
      </c>
      <c r="C39867" s="47">
        <v>0.08</v>
      </c>
    </row>
    <row r="39868">
      <c r="A39868" s="47" t="s">
        <v>9285</v>
      </c>
      <c r="B39868" s="47">
        <v>4827.0</v>
      </c>
      <c r="C39868" s="47">
        <v>0.08</v>
      </c>
    </row>
    <row r="39869">
      <c r="A39869" s="47" t="s">
        <v>9285</v>
      </c>
      <c r="B39869" s="47">
        <v>4828.0</v>
      </c>
      <c r="C39869" s="47">
        <v>0.08</v>
      </c>
    </row>
    <row r="39870">
      <c r="A39870" s="47" t="s">
        <v>9285</v>
      </c>
      <c r="B39870" s="47">
        <v>4829.0</v>
      </c>
      <c r="C39870" s="47">
        <v>0.08</v>
      </c>
    </row>
    <row r="39871">
      <c r="A39871" s="47" t="s">
        <v>9285</v>
      </c>
      <c r="B39871" s="47">
        <v>4830.0</v>
      </c>
      <c r="C39871" s="47">
        <v>0.08</v>
      </c>
    </row>
    <row r="39872">
      <c r="A39872" s="47" t="s">
        <v>9285</v>
      </c>
      <c r="B39872" s="47">
        <v>4831.0</v>
      </c>
      <c r="C39872" s="47">
        <v>0.08</v>
      </c>
    </row>
    <row r="39873">
      <c r="A39873" s="47" t="s">
        <v>9285</v>
      </c>
      <c r="B39873" s="47">
        <v>4832.0</v>
      </c>
      <c r="C39873" s="47">
        <v>0.08</v>
      </c>
    </row>
    <row r="39874">
      <c r="A39874" s="47" t="s">
        <v>9285</v>
      </c>
      <c r="B39874" s="47">
        <v>4833.0</v>
      </c>
      <c r="C39874" s="47">
        <v>0.08</v>
      </c>
    </row>
    <row r="39875">
      <c r="A39875" s="47" t="s">
        <v>9285</v>
      </c>
      <c r="B39875" s="47">
        <v>4834.0</v>
      </c>
      <c r="C39875" s="47">
        <v>0.08</v>
      </c>
    </row>
    <row r="39876">
      <c r="A39876" s="47" t="s">
        <v>9285</v>
      </c>
      <c r="B39876" s="47">
        <v>4835.0</v>
      </c>
      <c r="C39876" s="47">
        <v>0.08</v>
      </c>
    </row>
    <row r="39877">
      <c r="A39877" s="47" t="s">
        <v>9285</v>
      </c>
      <c r="B39877" s="47">
        <v>4836.0</v>
      </c>
      <c r="C39877" s="47">
        <v>0.08</v>
      </c>
    </row>
    <row r="39878">
      <c r="A39878" s="47" t="s">
        <v>9285</v>
      </c>
      <c r="B39878" s="47">
        <v>4837.0</v>
      </c>
      <c r="C39878" s="47">
        <v>0.08</v>
      </c>
    </row>
    <row r="39879">
      <c r="A39879" s="47" t="s">
        <v>9285</v>
      </c>
      <c r="B39879" s="47">
        <v>4838.0</v>
      </c>
      <c r="C39879" s="47">
        <v>0.08</v>
      </c>
    </row>
    <row r="39880">
      <c r="A39880" s="47" t="s">
        <v>9285</v>
      </c>
      <c r="B39880" s="47">
        <v>4839.0</v>
      </c>
      <c r="C39880" s="47">
        <v>0.08</v>
      </c>
    </row>
    <row r="39881">
      <c r="A39881" s="47" t="s">
        <v>9285</v>
      </c>
      <c r="B39881" s="47">
        <v>4840.0</v>
      </c>
      <c r="C39881" s="47">
        <v>0.08</v>
      </c>
    </row>
    <row r="39882">
      <c r="A39882" s="47" t="s">
        <v>9285</v>
      </c>
      <c r="B39882" s="47">
        <v>4841.0</v>
      </c>
      <c r="C39882" s="47">
        <v>0.08</v>
      </c>
    </row>
    <row r="39883">
      <c r="A39883" s="47" t="s">
        <v>9285</v>
      </c>
      <c r="B39883" s="47">
        <v>4842.0</v>
      </c>
      <c r="C39883" s="47">
        <v>0.08</v>
      </c>
    </row>
    <row r="39884">
      <c r="A39884" s="47" t="s">
        <v>9285</v>
      </c>
      <c r="B39884" s="47">
        <v>4843.0</v>
      </c>
      <c r="C39884" s="47">
        <v>0.08</v>
      </c>
    </row>
    <row r="39885">
      <c r="A39885" s="47" t="s">
        <v>9285</v>
      </c>
      <c r="B39885" s="47">
        <v>4844.0</v>
      </c>
      <c r="C39885" s="47">
        <v>0.08</v>
      </c>
    </row>
    <row r="39886">
      <c r="A39886" s="47" t="s">
        <v>9285</v>
      </c>
      <c r="B39886" s="47">
        <v>4845.0</v>
      </c>
      <c r="C39886" s="47">
        <v>0.08</v>
      </c>
    </row>
    <row r="39887">
      <c r="A39887" s="47" t="s">
        <v>9285</v>
      </c>
      <c r="B39887" s="47">
        <v>4846.0</v>
      </c>
      <c r="C39887" s="47">
        <v>0.08</v>
      </c>
    </row>
    <row r="39888">
      <c r="A39888" s="47" t="s">
        <v>9285</v>
      </c>
      <c r="B39888" s="47">
        <v>4847.0</v>
      </c>
      <c r="C39888" s="47">
        <v>0.08</v>
      </c>
    </row>
    <row r="39889">
      <c r="A39889" s="47" t="s">
        <v>9285</v>
      </c>
      <c r="B39889" s="47">
        <v>4848.0</v>
      </c>
      <c r="C39889" s="47">
        <v>0.08</v>
      </c>
    </row>
    <row r="39890">
      <c r="A39890" s="47" t="s">
        <v>9285</v>
      </c>
      <c r="B39890" s="47">
        <v>4849.0</v>
      </c>
      <c r="C39890" s="47">
        <v>0.08</v>
      </c>
    </row>
    <row r="39891">
      <c r="A39891" s="47" t="s">
        <v>9285</v>
      </c>
      <c r="B39891" s="47">
        <v>4850.0</v>
      </c>
      <c r="C39891" s="47">
        <v>0.08</v>
      </c>
    </row>
    <row r="39892">
      <c r="A39892" s="47" t="s">
        <v>9285</v>
      </c>
      <c r="B39892" s="47">
        <v>4851.0</v>
      </c>
      <c r="C39892" s="47">
        <v>0.08</v>
      </c>
    </row>
    <row r="39893">
      <c r="A39893" s="47" t="s">
        <v>9285</v>
      </c>
      <c r="B39893" s="47">
        <v>4852.0</v>
      </c>
      <c r="C39893" s="47">
        <v>0.08</v>
      </c>
    </row>
    <row r="39894">
      <c r="A39894" s="47" t="s">
        <v>9285</v>
      </c>
      <c r="B39894" s="47">
        <v>4853.0</v>
      </c>
      <c r="C39894" s="47">
        <v>0.08</v>
      </c>
    </row>
    <row r="39895">
      <c r="A39895" s="47" t="s">
        <v>9285</v>
      </c>
      <c r="B39895" s="47">
        <v>4854.0</v>
      </c>
      <c r="C39895" s="47">
        <v>0.08</v>
      </c>
    </row>
    <row r="39896">
      <c r="A39896" s="47" t="s">
        <v>9285</v>
      </c>
      <c r="B39896" s="47">
        <v>4855.0</v>
      </c>
      <c r="C39896" s="47">
        <v>0.08</v>
      </c>
    </row>
    <row r="39897">
      <c r="A39897" s="47" t="s">
        <v>9285</v>
      </c>
      <c r="B39897" s="47">
        <v>4856.0</v>
      </c>
      <c r="C39897" s="47">
        <v>0.08</v>
      </c>
    </row>
    <row r="39898">
      <c r="A39898" s="47" t="s">
        <v>9285</v>
      </c>
      <c r="B39898" s="47">
        <v>4857.0</v>
      </c>
      <c r="C39898" s="47">
        <v>0.08</v>
      </c>
    </row>
    <row r="39899">
      <c r="A39899" s="47" t="s">
        <v>9285</v>
      </c>
      <c r="B39899" s="47">
        <v>4858.0</v>
      </c>
      <c r="C39899" s="47">
        <v>0.08</v>
      </c>
    </row>
    <row r="39900">
      <c r="A39900" s="47" t="s">
        <v>9285</v>
      </c>
      <c r="B39900" s="47">
        <v>4859.0</v>
      </c>
      <c r="C39900" s="47">
        <v>0.08</v>
      </c>
    </row>
    <row r="39901">
      <c r="A39901" s="47" t="s">
        <v>9285</v>
      </c>
      <c r="B39901" s="47">
        <v>4860.0</v>
      </c>
      <c r="C39901" s="47">
        <v>0.08</v>
      </c>
    </row>
    <row r="39902">
      <c r="A39902" s="47" t="s">
        <v>9285</v>
      </c>
      <c r="B39902" s="47">
        <v>4861.0</v>
      </c>
      <c r="C39902" s="47">
        <v>0.08</v>
      </c>
    </row>
    <row r="39903">
      <c r="A39903" s="47" t="s">
        <v>9285</v>
      </c>
      <c r="B39903" s="47">
        <v>4862.0</v>
      </c>
      <c r="C39903" s="47">
        <v>0.08</v>
      </c>
    </row>
    <row r="39904">
      <c r="A39904" s="47" t="s">
        <v>9285</v>
      </c>
      <c r="B39904" s="47">
        <v>4863.0</v>
      </c>
      <c r="C39904" s="47">
        <v>0.08</v>
      </c>
    </row>
    <row r="39905">
      <c r="A39905" s="47" t="s">
        <v>9285</v>
      </c>
      <c r="B39905" s="47">
        <v>4864.0</v>
      </c>
      <c r="C39905" s="47">
        <v>0.08</v>
      </c>
    </row>
    <row r="39906">
      <c r="A39906" s="47" t="s">
        <v>9285</v>
      </c>
      <c r="B39906" s="47">
        <v>4865.0</v>
      </c>
      <c r="C39906" s="47">
        <v>0.08</v>
      </c>
    </row>
    <row r="39907">
      <c r="A39907" s="47" t="s">
        <v>9285</v>
      </c>
      <c r="B39907" s="47">
        <v>4866.0</v>
      </c>
      <c r="C39907" s="47">
        <v>0.08</v>
      </c>
    </row>
    <row r="39908">
      <c r="A39908" s="47" t="s">
        <v>9285</v>
      </c>
      <c r="B39908" s="47">
        <v>4867.0</v>
      </c>
      <c r="C39908" s="47">
        <v>0.08</v>
      </c>
    </row>
    <row r="39909">
      <c r="A39909" s="47" t="s">
        <v>9285</v>
      </c>
      <c r="B39909" s="47">
        <v>4868.0</v>
      </c>
      <c r="C39909" s="47">
        <v>0.08</v>
      </c>
    </row>
    <row r="39910">
      <c r="A39910" s="47" t="s">
        <v>9285</v>
      </c>
      <c r="B39910" s="47">
        <v>4869.0</v>
      </c>
      <c r="C39910" s="47">
        <v>0.08</v>
      </c>
    </row>
    <row r="39911">
      <c r="A39911" s="47" t="s">
        <v>9285</v>
      </c>
      <c r="B39911" s="47">
        <v>4870.0</v>
      </c>
      <c r="C39911" s="47">
        <v>0.08</v>
      </c>
    </row>
    <row r="39912">
      <c r="A39912" s="47" t="s">
        <v>9285</v>
      </c>
      <c r="B39912" s="47">
        <v>4871.0</v>
      </c>
      <c r="C39912" s="47">
        <v>0.08</v>
      </c>
    </row>
    <row r="39913">
      <c r="A39913" s="47" t="s">
        <v>9285</v>
      </c>
      <c r="B39913" s="47">
        <v>4872.0</v>
      </c>
      <c r="C39913" s="47">
        <v>0.08</v>
      </c>
    </row>
    <row r="39914">
      <c r="A39914" s="47" t="s">
        <v>9285</v>
      </c>
      <c r="B39914" s="47">
        <v>4873.0</v>
      </c>
      <c r="C39914" s="47">
        <v>0.08</v>
      </c>
    </row>
    <row r="39915">
      <c r="A39915" s="47" t="s">
        <v>9285</v>
      </c>
      <c r="B39915" s="47">
        <v>4874.0</v>
      </c>
      <c r="C39915" s="47">
        <v>0.08</v>
      </c>
    </row>
    <row r="39916">
      <c r="A39916" s="47" t="s">
        <v>9285</v>
      </c>
      <c r="B39916" s="47">
        <v>4875.0</v>
      </c>
      <c r="C39916" s="47">
        <v>0.08</v>
      </c>
    </row>
    <row r="39917">
      <c r="A39917" s="47" t="s">
        <v>9285</v>
      </c>
      <c r="B39917" s="47">
        <v>4876.0</v>
      </c>
      <c r="C39917" s="47">
        <v>0.08</v>
      </c>
    </row>
    <row r="39918">
      <c r="A39918" s="47" t="s">
        <v>9285</v>
      </c>
      <c r="B39918" s="47">
        <v>4877.0</v>
      </c>
      <c r="C39918" s="47">
        <v>0.08</v>
      </c>
    </row>
    <row r="39919">
      <c r="A39919" s="47" t="s">
        <v>9285</v>
      </c>
      <c r="B39919" s="47">
        <v>4878.0</v>
      </c>
      <c r="C39919" s="47">
        <v>0.08</v>
      </c>
    </row>
    <row r="39920">
      <c r="A39920" s="47" t="s">
        <v>9285</v>
      </c>
      <c r="B39920" s="47">
        <v>4879.0</v>
      </c>
      <c r="C39920" s="47">
        <v>0.08</v>
      </c>
    </row>
    <row r="39921">
      <c r="A39921" s="47" t="s">
        <v>9285</v>
      </c>
      <c r="B39921" s="47">
        <v>4880.0</v>
      </c>
      <c r="C39921" s="47">
        <v>0.08</v>
      </c>
    </row>
    <row r="39922">
      <c r="A39922" s="47" t="s">
        <v>9285</v>
      </c>
      <c r="B39922" s="47">
        <v>4881.0</v>
      </c>
      <c r="C39922" s="47">
        <v>0.08</v>
      </c>
    </row>
    <row r="39923">
      <c r="A39923" s="47" t="s">
        <v>9285</v>
      </c>
      <c r="B39923" s="47">
        <v>4882.0</v>
      </c>
      <c r="C39923" s="47">
        <v>0.08</v>
      </c>
    </row>
    <row r="39924">
      <c r="A39924" s="47" t="s">
        <v>9285</v>
      </c>
      <c r="B39924" s="47">
        <v>4883.0</v>
      </c>
      <c r="C39924" s="47">
        <v>0.08</v>
      </c>
    </row>
    <row r="39925">
      <c r="A39925" s="47" t="s">
        <v>9285</v>
      </c>
      <c r="B39925" s="47">
        <v>4884.0</v>
      </c>
      <c r="C39925" s="47">
        <v>0.08</v>
      </c>
    </row>
    <row r="39926">
      <c r="A39926" s="47" t="s">
        <v>9285</v>
      </c>
      <c r="B39926" s="47">
        <v>4885.0</v>
      </c>
      <c r="C39926" s="47">
        <v>0.08</v>
      </c>
    </row>
    <row r="39927">
      <c r="A39927" s="47" t="s">
        <v>9285</v>
      </c>
      <c r="B39927" s="47">
        <v>4886.0</v>
      </c>
      <c r="C39927" s="47">
        <v>0.08</v>
      </c>
    </row>
    <row r="39928">
      <c r="A39928" s="47" t="s">
        <v>9285</v>
      </c>
      <c r="B39928" s="47">
        <v>4887.0</v>
      </c>
      <c r="C39928" s="47">
        <v>0.08</v>
      </c>
    </row>
    <row r="39929">
      <c r="A39929" s="47" t="s">
        <v>9285</v>
      </c>
      <c r="B39929" s="47">
        <v>4888.0</v>
      </c>
      <c r="C39929" s="47">
        <v>0.08</v>
      </c>
    </row>
    <row r="39930">
      <c r="A39930" s="47" t="s">
        <v>9285</v>
      </c>
      <c r="B39930" s="47">
        <v>4889.0</v>
      </c>
      <c r="C39930" s="47">
        <v>0.08</v>
      </c>
    </row>
    <row r="39931">
      <c r="A39931" s="47" t="s">
        <v>9285</v>
      </c>
      <c r="B39931" s="47">
        <v>4890.0</v>
      </c>
      <c r="C39931" s="47">
        <v>0.08</v>
      </c>
    </row>
    <row r="39932">
      <c r="A39932" s="47" t="s">
        <v>9285</v>
      </c>
      <c r="B39932" s="47">
        <v>4891.0</v>
      </c>
      <c r="C39932" s="47">
        <v>0.08</v>
      </c>
    </row>
    <row r="39933">
      <c r="A39933" s="47" t="s">
        <v>9285</v>
      </c>
      <c r="B39933" s="47">
        <v>4892.0</v>
      </c>
      <c r="C39933" s="47">
        <v>0.08</v>
      </c>
    </row>
    <row r="39934">
      <c r="A39934" s="47" t="s">
        <v>9285</v>
      </c>
      <c r="B39934" s="47">
        <v>4893.0</v>
      </c>
      <c r="C39934" s="47">
        <v>0.08</v>
      </c>
    </row>
    <row r="39935">
      <c r="A39935" s="47" t="s">
        <v>9285</v>
      </c>
      <c r="B39935" s="47">
        <v>4894.0</v>
      </c>
      <c r="C39935" s="47">
        <v>0.08</v>
      </c>
    </row>
    <row r="39936">
      <c r="A39936" s="47" t="s">
        <v>9285</v>
      </c>
      <c r="B39936" s="47">
        <v>4895.0</v>
      </c>
      <c r="C39936" s="47">
        <v>0.08</v>
      </c>
    </row>
    <row r="39937">
      <c r="A39937" s="47" t="s">
        <v>9285</v>
      </c>
      <c r="B39937" s="47">
        <v>4896.0</v>
      </c>
      <c r="C39937" s="47">
        <v>0.08</v>
      </c>
    </row>
    <row r="39938">
      <c r="A39938" s="47" t="s">
        <v>9285</v>
      </c>
      <c r="B39938" s="47">
        <v>4897.0</v>
      </c>
      <c r="C39938" s="47">
        <v>0.08</v>
      </c>
    </row>
    <row r="39939">
      <c r="A39939" s="47" t="s">
        <v>9285</v>
      </c>
      <c r="B39939" s="47">
        <v>4898.0</v>
      </c>
      <c r="C39939" s="47">
        <v>0.08</v>
      </c>
    </row>
    <row r="39940">
      <c r="A39940" s="47" t="s">
        <v>9285</v>
      </c>
      <c r="B39940" s="47">
        <v>4899.0</v>
      </c>
      <c r="C39940" s="47">
        <v>0.08</v>
      </c>
    </row>
    <row r="39941">
      <c r="A39941" s="47" t="s">
        <v>9285</v>
      </c>
      <c r="B39941" s="47">
        <v>4900.0</v>
      </c>
      <c r="C39941" s="47">
        <v>0.08</v>
      </c>
    </row>
    <row r="39942">
      <c r="A39942" s="47" t="s">
        <v>9285</v>
      </c>
      <c r="B39942" s="47">
        <v>4901.0</v>
      </c>
      <c r="C39942" s="47">
        <v>0.08</v>
      </c>
    </row>
    <row r="39943">
      <c r="A39943" s="47" t="s">
        <v>9285</v>
      </c>
      <c r="B39943" s="47">
        <v>4902.0</v>
      </c>
      <c r="C39943" s="47">
        <v>0.08</v>
      </c>
    </row>
    <row r="39944">
      <c r="A39944" s="47" t="s">
        <v>9285</v>
      </c>
      <c r="B39944" s="47">
        <v>4903.0</v>
      </c>
      <c r="C39944" s="47">
        <v>0.08</v>
      </c>
    </row>
    <row r="39945">
      <c r="A39945" s="47" t="s">
        <v>9285</v>
      </c>
      <c r="B39945" s="47">
        <v>4904.0</v>
      </c>
      <c r="C39945" s="47">
        <v>0.08</v>
      </c>
    </row>
    <row r="39946">
      <c r="A39946" s="47" t="s">
        <v>9285</v>
      </c>
      <c r="B39946" s="47">
        <v>4905.0</v>
      </c>
      <c r="C39946" s="47">
        <v>0.08</v>
      </c>
    </row>
    <row r="39947">
      <c r="A39947" s="47" t="s">
        <v>9285</v>
      </c>
      <c r="B39947" s="47">
        <v>4906.0</v>
      </c>
      <c r="C39947" s="47">
        <v>0.08</v>
      </c>
    </row>
    <row r="39948">
      <c r="A39948" s="47" t="s">
        <v>9285</v>
      </c>
      <c r="B39948" s="47">
        <v>4907.0</v>
      </c>
      <c r="C39948" s="47">
        <v>0.08</v>
      </c>
    </row>
    <row r="39949">
      <c r="A39949" s="47" t="s">
        <v>9285</v>
      </c>
      <c r="B39949" s="47">
        <v>4908.0</v>
      </c>
      <c r="C39949" s="47">
        <v>0.08</v>
      </c>
    </row>
    <row r="39950">
      <c r="A39950" s="47" t="s">
        <v>9285</v>
      </c>
      <c r="B39950" s="47">
        <v>4909.0</v>
      </c>
      <c r="C39950" s="47">
        <v>0.08</v>
      </c>
    </row>
    <row r="39951">
      <c r="A39951" s="47" t="s">
        <v>9285</v>
      </c>
      <c r="B39951" s="47">
        <v>4910.0</v>
      </c>
      <c r="C39951" s="47">
        <v>0.08</v>
      </c>
    </row>
    <row r="39952">
      <c r="A39952" s="47" t="s">
        <v>9285</v>
      </c>
      <c r="B39952" s="47">
        <v>4911.0</v>
      </c>
      <c r="C39952" s="47">
        <v>0.08</v>
      </c>
    </row>
    <row r="39953">
      <c r="A39953" s="47" t="s">
        <v>9285</v>
      </c>
      <c r="B39953" s="47">
        <v>4912.0</v>
      </c>
      <c r="C39953" s="47">
        <v>0.08</v>
      </c>
    </row>
    <row r="39954">
      <c r="A39954" s="47" t="s">
        <v>9285</v>
      </c>
      <c r="B39954" s="47">
        <v>4913.0</v>
      </c>
      <c r="C39954" s="47">
        <v>0.08</v>
      </c>
    </row>
    <row r="39955">
      <c r="A39955" s="47" t="s">
        <v>9285</v>
      </c>
      <c r="B39955" s="47">
        <v>4914.0</v>
      </c>
      <c r="C39955" s="47">
        <v>0.08</v>
      </c>
    </row>
    <row r="39956">
      <c r="A39956" s="47" t="s">
        <v>9285</v>
      </c>
      <c r="B39956" s="47">
        <v>4915.0</v>
      </c>
      <c r="C39956" s="47">
        <v>0.08</v>
      </c>
    </row>
    <row r="39957">
      <c r="A39957" s="47" t="s">
        <v>9285</v>
      </c>
      <c r="B39957" s="47">
        <v>4916.0</v>
      </c>
      <c r="C39957" s="47">
        <v>0.08</v>
      </c>
    </row>
    <row r="39958">
      <c r="A39958" s="47" t="s">
        <v>9285</v>
      </c>
      <c r="B39958" s="47">
        <v>4917.0</v>
      </c>
      <c r="C39958" s="47">
        <v>0.08</v>
      </c>
    </row>
    <row r="39959">
      <c r="A39959" s="47" t="s">
        <v>9285</v>
      </c>
      <c r="B39959" s="47">
        <v>4918.0</v>
      </c>
      <c r="C39959" s="47">
        <v>0.08</v>
      </c>
    </row>
    <row r="39960">
      <c r="A39960" s="47" t="s">
        <v>9285</v>
      </c>
      <c r="B39960" s="47">
        <v>4919.0</v>
      </c>
      <c r="C39960" s="47">
        <v>0.08</v>
      </c>
    </row>
    <row r="39961">
      <c r="A39961" s="47" t="s">
        <v>9285</v>
      </c>
      <c r="B39961" s="47">
        <v>4920.0</v>
      </c>
      <c r="C39961" s="47">
        <v>0.08</v>
      </c>
    </row>
    <row r="39962">
      <c r="A39962" s="47" t="s">
        <v>9285</v>
      </c>
      <c r="B39962" s="47">
        <v>4921.0</v>
      </c>
      <c r="C39962" s="47">
        <v>0.08</v>
      </c>
    </row>
    <row r="39963">
      <c r="A39963" s="47" t="s">
        <v>9285</v>
      </c>
      <c r="B39963" s="47">
        <v>4922.0</v>
      </c>
      <c r="C39963" s="47">
        <v>0.08</v>
      </c>
    </row>
    <row r="39964">
      <c r="A39964" s="47" t="s">
        <v>9285</v>
      </c>
      <c r="B39964" s="47">
        <v>4923.0</v>
      </c>
      <c r="C39964" s="47">
        <v>0.08</v>
      </c>
    </row>
    <row r="39965">
      <c r="A39965" s="47" t="s">
        <v>9285</v>
      </c>
      <c r="B39965" s="47">
        <v>4924.0</v>
      </c>
      <c r="C39965" s="47">
        <v>0.08</v>
      </c>
    </row>
    <row r="39966">
      <c r="A39966" s="47" t="s">
        <v>9285</v>
      </c>
      <c r="B39966" s="47">
        <v>4925.0</v>
      </c>
      <c r="C39966" s="47">
        <v>0.08</v>
      </c>
    </row>
    <row r="39967">
      <c r="A39967" s="47" t="s">
        <v>9285</v>
      </c>
      <c r="B39967" s="47">
        <v>4926.0</v>
      </c>
      <c r="C39967" s="47">
        <v>0.08</v>
      </c>
    </row>
    <row r="39968">
      <c r="A39968" s="47" t="s">
        <v>9285</v>
      </c>
      <c r="B39968" s="47">
        <v>4927.0</v>
      </c>
      <c r="C39968" s="47">
        <v>0.08</v>
      </c>
    </row>
    <row r="39969">
      <c r="A39969" s="47" t="s">
        <v>9285</v>
      </c>
      <c r="B39969" s="47">
        <v>4928.0</v>
      </c>
      <c r="C39969" s="47">
        <v>0.08</v>
      </c>
    </row>
    <row r="39970">
      <c r="A39970" s="47" t="s">
        <v>9285</v>
      </c>
      <c r="B39970" s="47">
        <v>4929.0</v>
      </c>
      <c r="C39970" s="47">
        <v>0.08</v>
      </c>
    </row>
    <row r="39971">
      <c r="A39971" s="47" t="s">
        <v>9285</v>
      </c>
      <c r="B39971" s="47">
        <v>4930.0</v>
      </c>
      <c r="C39971" s="47">
        <v>0.08</v>
      </c>
    </row>
    <row r="39972">
      <c r="A39972" s="47" t="s">
        <v>9285</v>
      </c>
      <c r="B39972" s="47">
        <v>4931.0</v>
      </c>
      <c r="C39972" s="47">
        <v>0.08</v>
      </c>
    </row>
    <row r="39973">
      <c r="A39973" s="47" t="s">
        <v>9285</v>
      </c>
      <c r="B39973" s="47">
        <v>4932.0</v>
      </c>
      <c r="C39973" s="47">
        <v>0.08</v>
      </c>
    </row>
    <row r="39974">
      <c r="A39974" s="47" t="s">
        <v>9285</v>
      </c>
      <c r="B39974" s="47">
        <v>4933.0</v>
      </c>
      <c r="C39974" s="47">
        <v>0.08</v>
      </c>
    </row>
    <row r="39975">
      <c r="A39975" s="47" t="s">
        <v>9285</v>
      </c>
      <c r="B39975" s="47">
        <v>4934.0</v>
      </c>
      <c r="C39975" s="47">
        <v>0.08</v>
      </c>
    </row>
    <row r="39976">
      <c r="A39976" s="47" t="s">
        <v>9285</v>
      </c>
      <c r="B39976" s="47">
        <v>4935.0</v>
      </c>
      <c r="C39976" s="47">
        <v>0.08</v>
      </c>
    </row>
    <row r="39977">
      <c r="A39977" s="47" t="s">
        <v>9285</v>
      </c>
      <c r="B39977" s="47">
        <v>4936.0</v>
      </c>
      <c r="C39977" s="47">
        <v>0.08</v>
      </c>
    </row>
    <row r="39978">
      <c r="A39978" s="47" t="s">
        <v>9285</v>
      </c>
      <c r="B39978" s="47">
        <v>4937.0</v>
      </c>
      <c r="C39978" s="47">
        <v>0.08</v>
      </c>
    </row>
    <row r="39979">
      <c r="A39979" s="47" t="s">
        <v>9285</v>
      </c>
      <c r="B39979" s="47">
        <v>4938.0</v>
      </c>
      <c r="C39979" s="47">
        <v>0.08</v>
      </c>
    </row>
    <row r="39980">
      <c r="A39980" s="47" t="s">
        <v>9285</v>
      </c>
      <c r="B39980" s="47">
        <v>4939.0</v>
      </c>
      <c r="C39980" s="47">
        <v>0.08</v>
      </c>
    </row>
    <row r="39981">
      <c r="A39981" s="47" t="s">
        <v>9285</v>
      </c>
      <c r="B39981" s="47">
        <v>4940.0</v>
      </c>
      <c r="C39981" s="47">
        <v>0.08</v>
      </c>
    </row>
    <row r="39982">
      <c r="A39982" s="47" t="s">
        <v>9285</v>
      </c>
      <c r="B39982" s="47">
        <v>4941.0</v>
      </c>
      <c r="C39982" s="47">
        <v>0.08</v>
      </c>
    </row>
    <row r="39983">
      <c r="A39983" s="47" t="s">
        <v>9285</v>
      </c>
      <c r="B39983" s="47">
        <v>4942.0</v>
      </c>
      <c r="C39983" s="47">
        <v>0.08</v>
      </c>
    </row>
    <row r="39984">
      <c r="A39984" s="47" t="s">
        <v>9285</v>
      </c>
      <c r="B39984" s="47">
        <v>4943.0</v>
      </c>
      <c r="C39984" s="47">
        <v>0.08</v>
      </c>
    </row>
    <row r="39985">
      <c r="A39985" s="47" t="s">
        <v>9285</v>
      </c>
      <c r="B39985" s="47">
        <v>4944.0</v>
      </c>
      <c r="C39985" s="47">
        <v>0.08</v>
      </c>
    </row>
    <row r="39986">
      <c r="A39986" s="47" t="s">
        <v>9285</v>
      </c>
      <c r="B39986" s="47">
        <v>4945.0</v>
      </c>
      <c r="C39986" s="47">
        <v>0.08</v>
      </c>
    </row>
    <row r="39987">
      <c r="A39987" s="47" t="s">
        <v>9285</v>
      </c>
      <c r="B39987" s="47">
        <v>4946.0</v>
      </c>
      <c r="C39987" s="47">
        <v>0.08</v>
      </c>
    </row>
    <row r="39988">
      <c r="A39988" s="47" t="s">
        <v>9285</v>
      </c>
      <c r="B39988" s="47">
        <v>4947.0</v>
      </c>
      <c r="C39988" s="47">
        <v>0.08</v>
      </c>
    </row>
    <row r="39989">
      <c r="A39989" s="47" t="s">
        <v>9285</v>
      </c>
      <c r="B39989" s="47">
        <v>4948.0</v>
      </c>
      <c r="C39989" s="47">
        <v>0.08</v>
      </c>
    </row>
    <row r="39990">
      <c r="A39990" s="47" t="s">
        <v>9285</v>
      </c>
      <c r="B39990" s="47">
        <v>4949.0</v>
      </c>
      <c r="C39990" s="47">
        <v>0.08</v>
      </c>
    </row>
    <row r="39991">
      <c r="A39991" s="47" t="s">
        <v>9285</v>
      </c>
      <c r="B39991" s="47">
        <v>4950.0</v>
      </c>
      <c r="C39991" s="47">
        <v>0.08</v>
      </c>
    </row>
    <row r="39992">
      <c r="A39992" s="47" t="s">
        <v>9285</v>
      </c>
      <c r="B39992" s="47">
        <v>4951.0</v>
      </c>
      <c r="C39992" s="47">
        <v>0.08</v>
      </c>
    </row>
    <row r="39993">
      <c r="A39993" s="47" t="s">
        <v>9285</v>
      </c>
      <c r="B39993" s="47">
        <v>4952.0</v>
      </c>
      <c r="C39993" s="47">
        <v>0.08</v>
      </c>
    </row>
    <row r="39994">
      <c r="A39994" s="47" t="s">
        <v>9285</v>
      </c>
      <c r="B39994" s="47">
        <v>4953.0</v>
      </c>
      <c r="C39994" s="47">
        <v>0.08</v>
      </c>
    </row>
    <row r="39995">
      <c r="A39995" s="47" t="s">
        <v>9285</v>
      </c>
      <c r="B39995" s="47">
        <v>4954.0</v>
      </c>
      <c r="C39995" s="47">
        <v>0.08</v>
      </c>
    </row>
    <row r="39996">
      <c r="A39996" s="47" t="s">
        <v>9285</v>
      </c>
      <c r="B39996" s="47">
        <v>4955.0</v>
      </c>
      <c r="C39996" s="47">
        <v>0.08</v>
      </c>
    </row>
    <row r="39997">
      <c r="A39997" s="47" t="s">
        <v>9285</v>
      </c>
      <c r="B39997" s="47">
        <v>4956.0</v>
      </c>
      <c r="C39997" s="47">
        <v>0.08</v>
      </c>
    </row>
    <row r="39998">
      <c r="A39998" s="47" t="s">
        <v>9285</v>
      </c>
      <c r="B39998" s="47">
        <v>4957.0</v>
      </c>
      <c r="C39998" s="47">
        <v>0.08</v>
      </c>
    </row>
    <row r="39999">
      <c r="A39999" s="47" t="s">
        <v>9285</v>
      </c>
      <c r="B39999" s="47">
        <v>4958.0</v>
      </c>
      <c r="C39999" s="47">
        <v>0.08</v>
      </c>
    </row>
    <row r="40000">
      <c r="A40000" s="47" t="s">
        <v>9285</v>
      </c>
      <c r="B40000" s="47">
        <v>4959.0</v>
      </c>
      <c r="C40000" s="47">
        <v>0.08</v>
      </c>
    </row>
    <row r="40001">
      <c r="A40001" s="47" t="s">
        <v>9285</v>
      </c>
      <c r="B40001" s="47">
        <v>4960.0</v>
      </c>
      <c r="C40001" s="47">
        <v>0.08</v>
      </c>
    </row>
    <row r="40002">
      <c r="A40002" s="47" t="s">
        <v>9285</v>
      </c>
      <c r="B40002" s="47">
        <v>4961.0</v>
      </c>
      <c r="C40002" s="47">
        <v>0.08</v>
      </c>
    </row>
    <row r="40003">
      <c r="A40003" s="47" t="s">
        <v>9285</v>
      </c>
      <c r="B40003" s="47">
        <v>4962.0</v>
      </c>
      <c r="C40003" s="47">
        <v>0.08</v>
      </c>
    </row>
    <row r="40004">
      <c r="A40004" s="47" t="s">
        <v>9285</v>
      </c>
      <c r="B40004" s="47">
        <v>4963.0</v>
      </c>
      <c r="C40004" s="47">
        <v>0.08</v>
      </c>
    </row>
    <row r="40005">
      <c r="A40005" s="47" t="s">
        <v>9285</v>
      </c>
      <c r="B40005" s="47">
        <v>4964.0</v>
      </c>
      <c r="C40005" s="47">
        <v>0.08</v>
      </c>
    </row>
    <row r="40006">
      <c r="A40006" s="47" t="s">
        <v>9285</v>
      </c>
      <c r="B40006" s="47">
        <v>4965.0</v>
      </c>
      <c r="C40006" s="47">
        <v>0.08</v>
      </c>
    </row>
    <row r="40007">
      <c r="A40007" s="47" t="s">
        <v>9285</v>
      </c>
      <c r="B40007" s="47">
        <v>4966.0</v>
      </c>
      <c r="C40007" s="47">
        <v>0.08</v>
      </c>
    </row>
    <row r="40008">
      <c r="A40008" s="47" t="s">
        <v>9285</v>
      </c>
      <c r="B40008" s="47">
        <v>4967.0</v>
      </c>
      <c r="C40008" s="47">
        <v>0.08</v>
      </c>
    </row>
    <row r="40009">
      <c r="A40009" s="47" t="s">
        <v>9285</v>
      </c>
      <c r="B40009" s="47">
        <v>4968.0</v>
      </c>
      <c r="C40009" s="47">
        <v>0.08</v>
      </c>
    </row>
    <row r="40010">
      <c r="A40010" s="47" t="s">
        <v>9285</v>
      </c>
      <c r="B40010" s="47">
        <v>4969.0</v>
      </c>
      <c r="C40010" s="47">
        <v>0.08</v>
      </c>
    </row>
    <row r="40011">
      <c r="A40011" s="47" t="s">
        <v>9285</v>
      </c>
      <c r="B40011" s="47">
        <v>4970.0</v>
      </c>
      <c r="C40011" s="47">
        <v>0.08</v>
      </c>
    </row>
    <row r="40012">
      <c r="A40012" s="47" t="s">
        <v>9285</v>
      </c>
      <c r="B40012" s="47">
        <v>4971.0</v>
      </c>
      <c r="C40012" s="47">
        <v>0.08</v>
      </c>
    </row>
    <row r="40013">
      <c r="A40013" s="47" t="s">
        <v>9285</v>
      </c>
      <c r="B40013" s="47">
        <v>4972.0</v>
      </c>
      <c r="C40013" s="47">
        <v>0.08</v>
      </c>
    </row>
    <row r="40014">
      <c r="A40014" s="47" t="s">
        <v>9285</v>
      </c>
      <c r="B40014" s="47">
        <v>4973.0</v>
      </c>
      <c r="C40014" s="47">
        <v>0.08</v>
      </c>
    </row>
    <row r="40015">
      <c r="A40015" s="47" t="s">
        <v>9285</v>
      </c>
      <c r="B40015" s="47">
        <v>4974.0</v>
      </c>
      <c r="C40015" s="47">
        <v>0.08</v>
      </c>
    </row>
    <row r="40016">
      <c r="A40016" s="47" t="s">
        <v>9285</v>
      </c>
      <c r="B40016" s="47">
        <v>4975.0</v>
      </c>
      <c r="C40016" s="47">
        <v>0.08</v>
      </c>
    </row>
    <row r="40017">
      <c r="A40017" s="47" t="s">
        <v>9285</v>
      </c>
      <c r="B40017" s="47">
        <v>4976.0</v>
      </c>
      <c r="C40017" s="47">
        <v>0.08</v>
      </c>
    </row>
    <row r="40018">
      <c r="A40018" s="47" t="s">
        <v>9285</v>
      </c>
      <c r="B40018" s="47">
        <v>4977.0</v>
      </c>
      <c r="C40018" s="47">
        <v>0.08</v>
      </c>
    </row>
    <row r="40019">
      <c r="A40019" s="47" t="s">
        <v>9285</v>
      </c>
      <c r="B40019" s="47">
        <v>4978.0</v>
      </c>
      <c r="C40019" s="47">
        <v>0.08</v>
      </c>
    </row>
    <row r="40020">
      <c r="A40020" s="47" t="s">
        <v>9285</v>
      </c>
      <c r="B40020" s="47">
        <v>4979.0</v>
      </c>
      <c r="C40020" s="47">
        <v>0.08</v>
      </c>
    </row>
    <row r="40021">
      <c r="A40021" s="47" t="s">
        <v>9285</v>
      </c>
      <c r="B40021" s="47">
        <v>4980.0</v>
      </c>
      <c r="C40021" s="47">
        <v>0.08</v>
      </c>
    </row>
    <row r="40022">
      <c r="A40022" s="47" t="s">
        <v>9285</v>
      </c>
      <c r="B40022" s="47">
        <v>4981.0</v>
      </c>
      <c r="C40022" s="47">
        <v>0.08</v>
      </c>
    </row>
    <row r="40023">
      <c r="A40023" s="47" t="s">
        <v>9285</v>
      </c>
      <c r="B40023" s="47">
        <v>4982.0</v>
      </c>
      <c r="C40023" s="47">
        <v>0.08</v>
      </c>
    </row>
    <row r="40024">
      <c r="A40024" s="47" t="s">
        <v>9285</v>
      </c>
      <c r="B40024" s="47">
        <v>4983.0</v>
      </c>
      <c r="C40024" s="47">
        <v>0.08</v>
      </c>
    </row>
    <row r="40025">
      <c r="A40025" s="47" t="s">
        <v>9285</v>
      </c>
      <c r="B40025" s="47">
        <v>4984.0</v>
      </c>
      <c r="C40025" s="47">
        <v>0.08</v>
      </c>
    </row>
    <row r="40026">
      <c r="A40026" s="47" t="s">
        <v>9285</v>
      </c>
      <c r="B40026" s="47">
        <v>4985.0</v>
      </c>
      <c r="C40026" s="47">
        <v>0.08</v>
      </c>
    </row>
    <row r="40027">
      <c r="A40027" s="47" t="s">
        <v>9285</v>
      </c>
      <c r="B40027" s="47">
        <v>4986.0</v>
      </c>
      <c r="C40027" s="47">
        <v>0.08</v>
      </c>
    </row>
    <row r="40028">
      <c r="A40028" s="47" t="s">
        <v>9285</v>
      </c>
      <c r="B40028" s="47">
        <v>4987.0</v>
      </c>
      <c r="C40028" s="47">
        <v>0.08</v>
      </c>
    </row>
    <row r="40029">
      <c r="A40029" s="47" t="s">
        <v>9285</v>
      </c>
      <c r="B40029" s="47">
        <v>4988.0</v>
      </c>
      <c r="C40029" s="47">
        <v>0.08</v>
      </c>
    </row>
    <row r="40030">
      <c r="A40030" s="47" t="s">
        <v>9285</v>
      </c>
      <c r="B40030" s="47">
        <v>4989.0</v>
      </c>
      <c r="C40030" s="47">
        <v>0.08</v>
      </c>
    </row>
    <row r="40031">
      <c r="A40031" s="47" t="s">
        <v>9285</v>
      </c>
      <c r="B40031" s="47">
        <v>4990.0</v>
      </c>
      <c r="C40031" s="47">
        <v>0.08</v>
      </c>
    </row>
    <row r="40032">
      <c r="A40032" s="47" t="s">
        <v>9285</v>
      </c>
      <c r="B40032" s="47">
        <v>4991.0</v>
      </c>
      <c r="C40032" s="47">
        <v>0.08</v>
      </c>
    </row>
    <row r="40033">
      <c r="A40033" s="47" t="s">
        <v>9285</v>
      </c>
      <c r="B40033" s="47">
        <v>4992.0</v>
      </c>
      <c r="C40033" s="47">
        <v>0.08</v>
      </c>
    </row>
    <row r="40034">
      <c r="A40034" s="47" t="s">
        <v>9285</v>
      </c>
      <c r="B40034" s="47">
        <v>4993.0</v>
      </c>
      <c r="C40034" s="47">
        <v>0.08</v>
      </c>
    </row>
    <row r="40035">
      <c r="A40035" s="47" t="s">
        <v>9285</v>
      </c>
      <c r="B40035" s="47">
        <v>4994.0</v>
      </c>
      <c r="C40035" s="47">
        <v>0.08</v>
      </c>
    </row>
    <row r="40036">
      <c r="A40036" s="47" t="s">
        <v>9285</v>
      </c>
      <c r="B40036" s="47">
        <v>4995.0</v>
      </c>
      <c r="C40036" s="47">
        <v>0.08</v>
      </c>
    </row>
    <row r="40037">
      <c r="A40037" s="47" t="s">
        <v>9285</v>
      </c>
      <c r="B40037" s="47">
        <v>4996.0</v>
      </c>
      <c r="C40037" s="47">
        <v>0.08</v>
      </c>
    </row>
    <row r="40038">
      <c r="A40038" s="47" t="s">
        <v>9285</v>
      </c>
      <c r="B40038" s="47">
        <v>4997.0</v>
      </c>
      <c r="C40038" s="47">
        <v>0.08</v>
      </c>
    </row>
    <row r="40039">
      <c r="A40039" s="47" t="s">
        <v>9285</v>
      </c>
      <c r="B40039" s="47">
        <v>4998.0</v>
      </c>
      <c r="C40039" s="47">
        <v>0.08</v>
      </c>
    </row>
    <row r="40040">
      <c r="A40040" s="47" t="s">
        <v>9285</v>
      </c>
      <c r="B40040" s="47">
        <v>4999.0</v>
      </c>
      <c r="C40040" s="47">
        <v>0.08</v>
      </c>
    </row>
    <row r="40041">
      <c r="A40041" s="47" t="s">
        <v>9285</v>
      </c>
      <c r="B40041" s="47">
        <v>5000.0</v>
      </c>
      <c r="C40041" s="47">
        <v>0.08</v>
      </c>
    </row>
    <row r="40042">
      <c r="A40042" s="47" t="s">
        <v>9285</v>
      </c>
      <c r="B40042" s="47">
        <v>5001.0</v>
      </c>
      <c r="C40042" s="47">
        <v>0.08</v>
      </c>
    </row>
    <row r="40043">
      <c r="A40043" s="47" t="s">
        <v>9285</v>
      </c>
      <c r="B40043" s="47">
        <v>5002.0</v>
      </c>
      <c r="C40043" s="47">
        <v>0.08</v>
      </c>
    </row>
    <row r="40044">
      <c r="A40044" s="47" t="s">
        <v>9285</v>
      </c>
      <c r="B40044" s="47">
        <v>5003.0</v>
      </c>
      <c r="C40044" s="47">
        <v>0.08</v>
      </c>
    </row>
    <row r="40045">
      <c r="A40045" s="47" t="s">
        <v>9285</v>
      </c>
      <c r="B40045" s="47">
        <v>5004.0</v>
      </c>
      <c r="C40045" s="47">
        <v>0.08</v>
      </c>
    </row>
    <row r="40046">
      <c r="A40046" s="47" t="s">
        <v>9285</v>
      </c>
      <c r="B40046" s="47">
        <v>5005.0</v>
      </c>
      <c r="C40046" s="47">
        <v>0.08</v>
      </c>
    </row>
    <row r="40047">
      <c r="A40047" s="47" t="s">
        <v>9285</v>
      </c>
      <c r="B40047" s="47">
        <v>5006.0</v>
      </c>
      <c r="C40047" s="47">
        <v>0.08</v>
      </c>
    </row>
    <row r="40048">
      <c r="A40048" s="47" t="s">
        <v>9285</v>
      </c>
      <c r="B40048" s="47">
        <v>5007.0</v>
      </c>
      <c r="C40048" s="47">
        <v>0.08</v>
      </c>
    </row>
    <row r="40049">
      <c r="A40049" s="47" t="s">
        <v>9285</v>
      </c>
      <c r="B40049" s="47">
        <v>5008.0</v>
      </c>
      <c r="C40049" s="47">
        <v>0.08</v>
      </c>
    </row>
    <row r="40050">
      <c r="A40050" s="47" t="s">
        <v>9285</v>
      </c>
      <c r="B40050" s="47">
        <v>5009.0</v>
      </c>
      <c r="C40050" s="47">
        <v>0.08</v>
      </c>
    </row>
    <row r="40051">
      <c r="A40051" s="47" t="s">
        <v>9285</v>
      </c>
      <c r="B40051" s="47">
        <v>5010.0</v>
      </c>
      <c r="C40051" s="47">
        <v>0.08</v>
      </c>
    </row>
    <row r="40052">
      <c r="A40052" s="47" t="s">
        <v>9285</v>
      </c>
      <c r="B40052" s="47">
        <v>5011.0</v>
      </c>
      <c r="C40052" s="47">
        <v>0.08</v>
      </c>
    </row>
    <row r="40053">
      <c r="A40053" s="47" t="s">
        <v>9285</v>
      </c>
      <c r="B40053" s="47">
        <v>5012.0</v>
      </c>
      <c r="C40053" s="47">
        <v>0.08</v>
      </c>
    </row>
    <row r="40054">
      <c r="A40054" s="47" t="s">
        <v>9285</v>
      </c>
      <c r="B40054" s="47">
        <v>5013.0</v>
      </c>
      <c r="C40054" s="47">
        <v>0.08</v>
      </c>
    </row>
    <row r="40055">
      <c r="A40055" s="47" t="s">
        <v>9285</v>
      </c>
      <c r="B40055" s="47">
        <v>5014.0</v>
      </c>
      <c r="C40055" s="47">
        <v>0.08</v>
      </c>
    </row>
    <row r="40056">
      <c r="A40056" s="47" t="s">
        <v>9285</v>
      </c>
      <c r="B40056" s="47">
        <v>5015.0</v>
      </c>
      <c r="C40056" s="47">
        <v>0.08</v>
      </c>
    </row>
    <row r="40057">
      <c r="A40057" s="47" t="s">
        <v>9285</v>
      </c>
      <c r="B40057" s="47">
        <v>5016.0</v>
      </c>
      <c r="C40057" s="47">
        <v>0.08</v>
      </c>
    </row>
    <row r="40058">
      <c r="A40058" s="47" t="s">
        <v>9285</v>
      </c>
      <c r="B40058" s="47">
        <v>5017.0</v>
      </c>
      <c r="C40058" s="47">
        <v>0.08</v>
      </c>
    </row>
    <row r="40059">
      <c r="A40059" s="47" t="s">
        <v>9285</v>
      </c>
      <c r="B40059" s="47">
        <v>5018.0</v>
      </c>
      <c r="C40059" s="47">
        <v>0.08</v>
      </c>
    </row>
    <row r="40060">
      <c r="A40060" s="47" t="s">
        <v>9285</v>
      </c>
      <c r="B40060" s="47">
        <v>5019.0</v>
      </c>
      <c r="C40060" s="47">
        <v>0.08</v>
      </c>
    </row>
    <row r="40061">
      <c r="A40061" s="47" t="s">
        <v>9285</v>
      </c>
      <c r="B40061" s="47">
        <v>5020.0</v>
      </c>
      <c r="C40061" s="47">
        <v>0.08</v>
      </c>
    </row>
    <row r="40062">
      <c r="A40062" s="47" t="s">
        <v>9285</v>
      </c>
      <c r="B40062" s="47">
        <v>5021.0</v>
      </c>
      <c r="C40062" s="47">
        <v>0.08</v>
      </c>
    </row>
    <row r="40063">
      <c r="A40063" s="47" t="s">
        <v>9285</v>
      </c>
      <c r="B40063" s="47">
        <v>5022.0</v>
      </c>
      <c r="C40063" s="47">
        <v>0.08</v>
      </c>
    </row>
    <row r="40064">
      <c r="A40064" s="47" t="s">
        <v>9285</v>
      </c>
      <c r="B40064" s="47">
        <v>5023.0</v>
      </c>
      <c r="C40064" s="47">
        <v>0.08</v>
      </c>
    </row>
    <row r="40065">
      <c r="A40065" s="47" t="s">
        <v>9285</v>
      </c>
      <c r="B40065" s="47">
        <v>5024.0</v>
      </c>
      <c r="C40065" s="47">
        <v>0.08</v>
      </c>
    </row>
    <row r="40066">
      <c r="A40066" s="47" t="s">
        <v>9285</v>
      </c>
      <c r="B40066" s="47">
        <v>5025.0</v>
      </c>
      <c r="C40066" s="47">
        <v>0.08</v>
      </c>
    </row>
    <row r="40067">
      <c r="A40067" s="47" t="s">
        <v>9285</v>
      </c>
      <c r="B40067" s="47">
        <v>5026.0</v>
      </c>
      <c r="C40067" s="47">
        <v>0.08</v>
      </c>
    </row>
    <row r="40068">
      <c r="A40068" s="47" t="s">
        <v>9285</v>
      </c>
      <c r="B40068" s="47">
        <v>5027.0</v>
      </c>
      <c r="C40068" s="47">
        <v>0.08</v>
      </c>
    </row>
    <row r="40069">
      <c r="A40069" s="47" t="s">
        <v>9285</v>
      </c>
      <c r="B40069" s="47">
        <v>5028.0</v>
      </c>
      <c r="C40069" s="47">
        <v>0.08</v>
      </c>
    </row>
    <row r="40070">
      <c r="A40070" s="47" t="s">
        <v>9285</v>
      </c>
      <c r="B40070" s="47">
        <v>5029.0</v>
      </c>
      <c r="C40070" s="47">
        <v>0.08</v>
      </c>
    </row>
    <row r="40071">
      <c r="A40071" s="47" t="s">
        <v>9285</v>
      </c>
      <c r="B40071" s="47">
        <v>5030.0</v>
      </c>
      <c r="C40071" s="47">
        <v>0.08</v>
      </c>
    </row>
    <row r="40072">
      <c r="A40072" s="47" t="s">
        <v>9285</v>
      </c>
      <c r="B40072" s="47">
        <v>5031.0</v>
      </c>
      <c r="C40072" s="47">
        <v>0.08</v>
      </c>
    </row>
    <row r="40073">
      <c r="A40073" s="47" t="s">
        <v>9285</v>
      </c>
      <c r="B40073" s="47">
        <v>5032.0</v>
      </c>
      <c r="C40073" s="47">
        <v>0.08</v>
      </c>
    </row>
    <row r="40074">
      <c r="A40074" s="47" t="s">
        <v>9285</v>
      </c>
      <c r="B40074" s="47">
        <v>5033.0</v>
      </c>
      <c r="C40074" s="47">
        <v>0.08</v>
      </c>
    </row>
    <row r="40075">
      <c r="A40075" s="47" t="s">
        <v>9285</v>
      </c>
      <c r="B40075" s="47">
        <v>5034.0</v>
      </c>
      <c r="C40075" s="47">
        <v>0.08</v>
      </c>
    </row>
    <row r="40076">
      <c r="A40076" s="47" t="s">
        <v>9285</v>
      </c>
      <c r="B40076" s="47">
        <v>5035.0</v>
      </c>
      <c r="C40076" s="47">
        <v>0.08</v>
      </c>
    </row>
    <row r="40077">
      <c r="A40077" s="47" t="s">
        <v>9285</v>
      </c>
      <c r="B40077" s="47">
        <v>5036.0</v>
      </c>
      <c r="C40077" s="47">
        <v>0.08</v>
      </c>
    </row>
    <row r="40078">
      <c r="A40078" s="47" t="s">
        <v>9285</v>
      </c>
      <c r="B40078" s="47">
        <v>5037.0</v>
      </c>
      <c r="C40078" s="47">
        <v>0.08</v>
      </c>
    </row>
    <row r="40079">
      <c r="A40079" s="47" t="s">
        <v>9285</v>
      </c>
      <c r="B40079" s="47">
        <v>5038.0</v>
      </c>
      <c r="C40079" s="47">
        <v>0.08</v>
      </c>
    </row>
    <row r="40080">
      <c r="A40080" s="47" t="s">
        <v>9285</v>
      </c>
      <c r="B40080" s="47">
        <v>5039.0</v>
      </c>
      <c r="C40080" s="47">
        <v>0.08</v>
      </c>
    </row>
    <row r="40081">
      <c r="A40081" s="47" t="s">
        <v>9285</v>
      </c>
      <c r="B40081" s="47">
        <v>5040.0</v>
      </c>
      <c r="C40081" s="47">
        <v>0.08</v>
      </c>
    </row>
    <row r="40082">
      <c r="A40082" s="47" t="s">
        <v>9285</v>
      </c>
      <c r="B40082" s="47">
        <v>5041.0</v>
      </c>
      <c r="C40082" s="47">
        <v>0.08</v>
      </c>
    </row>
    <row r="40083">
      <c r="A40083" s="47" t="s">
        <v>9285</v>
      </c>
      <c r="B40083" s="47">
        <v>5042.0</v>
      </c>
      <c r="C40083" s="47">
        <v>0.08</v>
      </c>
    </row>
    <row r="40084">
      <c r="A40084" s="47" t="s">
        <v>9285</v>
      </c>
      <c r="B40084" s="47">
        <v>5043.0</v>
      </c>
      <c r="C40084" s="47">
        <v>0.08</v>
      </c>
    </row>
    <row r="40085">
      <c r="A40085" s="47" t="s">
        <v>9285</v>
      </c>
      <c r="B40085" s="47">
        <v>5044.0</v>
      </c>
      <c r="C40085" s="47">
        <v>0.08</v>
      </c>
    </row>
    <row r="40086">
      <c r="A40086" s="47" t="s">
        <v>9285</v>
      </c>
      <c r="B40086" s="47">
        <v>5045.0</v>
      </c>
      <c r="C40086" s="47">
        <v>0.08</v>
      </c>
    </row>
    <row r="40087">
      <c r="A40087" s="47" t="s">
        <v>9285</v>
      </c>
      <c r="B40087" s="47">
        <v>5046.0</v>
      </c>
      <c r="C40087" s="47">
        <v>0.08</v>
      </c>
    </row>
    <row r="40088">
      <c r="A40088" s="47" t="s">
        <v>9285</v>
      </c>
      <c r="B40088" s="47">
        <v>5047.0</v>
      </c>
      <c r="C40088" s="47">
        <v>0.08</v>
      </c>
    </row>
    <row r="40089">
      <c r="A40089" s="47" t="s">
        <v>9285</v>
      </c>
      <c r="B40089" s="47">
        <v>5048.0</v>
      </c>
      <c r="C40089" s="47">
        <v>0.08</v>
      </c>
    </row>
    <row r="40090">
      <c r="A40090" s="47" t="s">
        <v>9285</v>
      </c>
      <c r="B40090" s="47">
        <v>5049.0</v>
      </c>
      <c r="C40090" s="47">
        <v>0.08</v>
      </c>
    </row>
    <row r="40091">
      <c r="A40091" s="47" t="s">
        <v>9285</v>
      </c>
      <c r="B40091" s="47">
        <v>5050.0</v>
      </c>
      <c r="C40091" s="47">
        <v>0.08</v>
      </c>
    </row>
    <row r="40092">
      <c r="A40092" s="47" t="s">
        <v>9285</v>
      </c>
      <c r="B40092" s="47">
        <v>5051.0</v>
      </c>
      <c r="C40092" s="47">
        <v>0.08</v>
      </c>
    </row>
    <row r="40093">
      <c r="A40093" s="47" t="s">
        <v>9285</v>
      </c>
      <c r="B40093" s="47">
        <v>5052.0</v>
      </c>
      <c r="C40093" s="47">
        <v>0.08</v>
      </c>
    </row>
    <row r="40094">
      <c r="A40094" s="47" t="s">
        <v>9285</v>
      </c>
      <c r="B40094" s="47">
        <v>5053.0</v>
      </c>
      <c r="C40094" s="47">
        <v>0.08</v>
      </c>
    </row>
    <row r="40095">
      <c r="A40095" s="47" t="s">
        <v>9285</v>
      </c>
      <c r="B40095" s="47">
        <v>5054.0</v>
      </c>
      <c r="C40095" s="47">
        <v>0.08</v>
      </c>
    </row>
    <row r="40096">
      <c r="A40096" s="47" t="s">
        <v>9285</v>
      </c>
      <c r="B40096" s="47">
        <v>5055.0</v>
      </c>
      <c r="C40096" s="47">
        <v>0.08</v>
      </c>
    </row>
    <row r="40097">
      <c r="A40097" s="47" t="s">
        <v>9285</v>
      </c>
      <c r="B40097" s="47">
        <v>5056.0</v>
      </c>
      <c r="C40097" s="47">
        <v>0.08</v>
      </c>
    </row>
    <row r="40098">
      <c r="A40098" s="47" t="s">
        <v>9285</v>
      </c>
      <c r="B40098" s="47">
        <v>5057.0</v>
      </c>
      <c r="C40098" s="47">
        <v>0.08</v>
      </c>
    </row>
    <row r="40099">
      <c r="A40099" s="47" t="s">
        <v>9285</v>
      </c>
      <c r="B40099" s="47">
        <v>5058.0</v>
      </c>
      <c r="C40099" s="47">
        <v>0.08</v>
      </c>
    </row>
    <row r="40100">
      <c r="A40100" s="47" t="s">
        <v>9285</v>
      </c>
      <c r="B40100" s="47">
        <v>5059.0</v>
      </c>
      <c r="C40100" s="47">
        <v>0.08</v>
      </c>
    </row>
    <row r="40101">
      <c r="A40101" s="47" t="s">
        <v>9285</v>
      </c>
      <c r="B40101" s="47">
        <v>5060.0</v>
      </c>
      <c r="C40101" s="47">
        <v>0.08</v>
      </c>
    </row>
    <row r="40102">
      <c r="A40102" s="47" t="s">
        <v>9285</v>
      </c>
      <c r="B40102" s="47">
        <v>5061.0</v>
      </c>
      <c r="C40102" s="47">
        <v>0.08</v>
      </c>
    </row>
    <row r="40103">
      <c r="A40103" s="47" t="s">
        <v>9285</v>
      </c>
      <c r="B40103" s="47">
        <v>5062.0</v>
      </c>
      <c r="C40103" s="47">
        <v>0.08</v>
      </c>
    </row>
    <row r="40104">
      <c r="A40104" s="47" t="s">
        <v>9285</v>
      </c>
      <c r="B40104" s="47">
        <v>5063.0</v>
      </c>
      <c r="C40104" s="47">
        <v>0.08</v>
      </c>
    </row>
    <row r="40105">
      <c r="A40105" s="47" t="s">
        <v>9285</v>
      </c>
      <c r="B40105" s="47">
        <v>5064.0</v>
      </c>
      <c r="C40105" s="47">
        <v>0.08</v>
      </c>
    </row>
    <row r="40106">
      <c r="A40106" s="47" t="s">
        <v>9285</v>
      </c>
      <c r="B40106" s="47">
        <v>5065.0</v>
      </c>
      <c r="C40106" s="47">
        <v>0.08</v>
      </c>
    </row>
    <row r="40107">
      <c r="A40107" s="47" t="s">
        <v>9285</v>
      </c>
      <c r="B40107" s="47">
        <v>5066.0</v>
      </c>
      <c r="C40107" s="47">
        <v>0.08</v>
      </c>
    </row>
    <row r="40108">
      <c r="A40108" s="47" t="s">
        <v>9285</v>
      </c>
      <c r="B40108" s="47">
        <v>5067.0</v>
      </c>
      <c r="C40108" s="47">
        <v>0.08</v>
      </c>
    </row>
    <row r="40109">
      <c r="A40109" s="47" t="s">
        <v>9285</v>
      </c>
      <c r="B40109" s="47">
        <v>5068.0</v>
      </c>
      <c r="C40109" s="47">
        <v>0.08</v>
      </c>
    </row>
    <row r="40110">
      <c r="A40110" s="47" t="s">
        <v>9285</v>
      </c>
      <c r="B40110" s="47">
        <v>5069.0</v>
      </c>
      <c r="C40110" s="47">
        <v>0.08</v>
      </c>
    </row>
    <row r="40111">
      <c r="A40111" s="47" t="s">
        <v>9285</v>
      </c>
      <c r="B40111" s="47">
        <v>5070.0</v>
      </c>
      <c r="C40111" s="47">
        <v>0.08</v>
      </c>
    </row>
    <row r="40112">
      <c r="A40112" s="47" t="s">
        <v>9285</v>
      </c>
      <c r="B40112" s="47">
        <v>5071.0</v>
      </c>
      <c r="C40112" s="47">
        <v>0.08</v>
      </c>
    </row>
    <row r="40113">
      <c r="A40113" s="47" t="s">
        <v>9285</v>
      </c>
      <c r="B40113" s="47">
        <v>5072.0</v>
      </c>
      <c r="C40113" s="47">
        <v>0.08</v>
      </c>
    </row>
    <row r="40114">
      <c r="A40114" s="47" t="s">
        <v>9285</v>
      </c>
      <c r="B40114" s="47">
        <v>5073.0</v>
      </c>
      <c r="C40114" s="47">
        <v>0.08</v>
      </c>
    </row>
    <row r="40115">
      <c r="A40115" s="47" t="s">
        <v>9285</v>
      </c>
      <c r="B40115" s="47">
        <v>5074.0</v>
      </c>
      <c r="C40115" s="47">
        <v>0.08</v>
      </c>
    </row>
    <row r="40116">
      <c r="A40116" s="47" t="s">
        <v>9285</v>
      </c>
      <c r="B40116" s="47">
        <v>5075.0</v>
      </c>
      <c r="C40116" s="47">
        <v>0.08</v>
      </c>
    </row>
    <row r="40117">
      <c r="A40117" s="47" t="s">
        <v>9285</v>
      </c>
      <c r="B40117" s="47">
        <v>5076.0</v>
      </c>
      <c r="C40117" s="47">
        <v>0.08</v>
      </c>
    </row>
    <row r="40118">
      <c r="A40118" s="47" t="s">
        <v>9285</v>
      </c>
      <c r="B40118" s="47">
        <v>5077.0</v>
      </c>
      <c r="C40118" s="47">
        <v>0.08</v>
      </c>
    </row>
    <row r="40119">
      <c r="A40119" s="47" t="s">
        <v>9285</v>
      </c>
      <c r="B40119" s="47">
        <v>5078.0</v>
      </c>
      <c r="C40119" s="47">
        <v>0.08</v>
      </c>
    </row>
    <row r="40120">
      <c r="A40120" s="47" t="s">
        <v>9285</v>
      </c>
      <c r="B40120" s="47">
        <v>5079.0</v>
      </c>
      <c r="C40120" s="47">
        <v>0.08</v>
      </c>
    </row>
    <row r="40121">
      <c r="A40121" s="47" t="s">
        <v>9285</v>
      </c>
      <c r="B40121" s="47">
        <v>5080.0</v>
      </c>
      <c r="C40121" s="47">
        <v>0.08</v>
      </c>
    </row>
    <row r="40122">
      <c r="A40122" s="47" t="s">
        <v>9285</v>
      </c>
      <c r="B40122" s="47">
        <v>5081.0</v>
      </c>
      <c r="C40122" s="47">
        <v>0.08</v>
      </c>
    </row>
    <row r="40123">
      <c r="A40123" s="47" t="s">
        <v>9285</v>
      </c>
      <c r="B40123" s="47">
        <v>5082.0</v>
      </c>
      <c r="C40123" s="47">
        <v>0.08</v>
      </c>
    </row>
    <row r="40124">
      <c r="A40124" s="47" t="s">
        <v>9285</v>
      </c>
      <c r="B40124" s="47">
        <v>5083.0</v>
      </c>
      <c r="C40124" s="47">
        <v>0.08</v>
      </c>
    </row>
    <row r="40125">
      <c r="A40125" s="47" t="s">
        <v>9285</v>
      </c>
      <c r="B40125" s="47">
        <v>5084.0</v>
      </c>
      <c r="C40125" s="47">
        <v>0.08</v>
      </c>
    </row>
    <row r="40126">
      <c r="A40126" s="47" t="s">
        <v>9285</v>
      </c>
      <c r="B40126" s="47">
        <v>5085.0</v>
      </c>
      <c r="C40126" s="47">
        <v>0.08</v>
      </c>
    </row>
    <row r="40127">
      <c r="A40127" s="47" t="s">
        <v>9285</v>
      </c>
      <c r="B40127" s="47">
        <v>5086.0</v>
      </c>
      <c r="C40127" s="47">
        <v>0.08</v>
      </c>
    </row>
    <row r="40128">
      <c r="A40128" s="47" t="s">
        <v>9285</v>
      </c>
      <c r="B40128" s="47">
        <v>5087.0</v>
      </c>
      <c r="C40128" s="47">
        <v>0.08</v>
      </c>
    </row>
    <row r="40129">
      <c r="A40129" s="47" t="s">
        <v>9285</v>
      </c>
      <c r="B40129" s="47">
        <v>5088.0</v>
      </c>
      <c r="C40129" s="47">
        <v>0.08</v>
      </c>
    </row>
    <row r="40130">
      <c r="A40130" s="47" t="s">
        <v>9285</v>
      </c>
      <c r="B40130" s="47">
        <v>5089.0</v>
      </c>
      <c r="C40130" s="47">
        <v>0.08</v>
      </c>
    </row>
    <row r="40131">
      <c r="A40131" s="47" t="s">
        <v>9285</v>
      </c>
      <c r="B40131" s="47">
        <v>5090.0</v>
      </c>
      <c r="C40131" s="47">
        <v>0.08</v>
      </c>
    </row>
    <row r="40132">
      <c r="A40132" s="47" t="s">
        <v>9285</v>
      </c>
      <c r="B40132" s="47">
        <v>5091.0</v>
      </c>
      <c r="C40132" s="47">
        <v>0.08</v>
      </c>
    </row>
    <row r="40133">
      <c r="A40133" s="47" t="s">
        <v>9285</v>
      </c>
      <c r="B40133" s="47">
        <v>5092.0</v>
      </c>
      <c r="C40133" s="47">
        <v>0.08</v>
      </c>
    </row>
    <row r="40134">
      <c r="A40134" s="47" t="s">
        <v>9285</v>
      </c>
      <c r="B40134" s="47">
        <v>5093.0</v>
      </c>
      <c r="C40134" s="47">
        <v>0.08</v>
      </c>
    </row>
    <row r="40135">
      <c r="A40135" s="47" t="s">
        <v>9285</v>
      </c>
      <c r="B40135" s="47">
        <v>5094.0</v>
      </c>
      <c r="C40135" s="47">
        <v>0.08</v>
      </c>
    </row>
    <row r="40136">
      <c r="A40136" s="47" t="s">
        <v>9285</v>
      </c>
      <c r="B40136" s="47">
        <v>5095.0</v>
      </c>
      <c r="C40136" s="47">
        <v>0.08</v>
      </c>
    </row>
    <row r="40137">
      <c r="A40137" s="47" t="s">
        <v>9285</v>
      </c>
      <c r="B40137" s="47">
        <v>5096.0</v>
      </c>
      <c r="C40137" s="47">
        <v>0.08</v>
      </c>
    </row>
    <row r="40138">
      <c r="A40138" s="47" t="s">
        <v>9285</v>
      </c>
      <c r="B40138" s="47">
        <v>5097.0</v>
      </c>
      <c r="C40138" s="47">
        <v>0.08</v>
      </c>
    </row>
    <row r="40139">
      <c r="A40139" s="47" t="s">
        <v>9285</v>
      </c>
      <c r="B40139" s="47">
        <v>5098.0</v>
      </c>
      <c r="C40139" s="47">
        <v>0.08</v>
      </c>
    </row>
    <row r="40140">
      <c r="A40140" s="47" t="s">
        <v>9285</v>
      </c>
      <c r="B40140" s="47">
        <v>5099.0</v>
      </c>
      <c r="C40140" s="47">
        <v>0.08</v>
      </c>
    </row>
    <row r="40141">
      <c r="A40141" s="47" t="s">
        <v>9285</v>
      </c>
      <c r="B40141" s="47">
        <v>5100.0</v>
      </c>
      <c r="C40141" s="47">
        <v>0.08</v>
      </c>
    </row>
    <row r="40142">
      <c r="A40142" s="47" t="s">
        <v>9285</v>
      </c>
      <c r="B40142" s="47">
        <v>5101.0</v>
      </c>
      <c r="C40142" s="47">
        <v>0.08</v>
      </c>
    </row>
    <row r="40143">
      <c r="A40143" s="47" t="s">
        <v>9285</v>
      </c>
      <c r="B40143" s="47">
        <v>5102.0</v>
      </c>
      <c r="C40143" s="47">
        <v>0.08</v>
      </c>
    </row>
    <row r="40144">
      <c r="A40144" s="47" t="s">
        <v>9285</v>
      </c>
      <c r="B40144" s="47">
        <v>5103.0</v>
      </c>
      <c r="C40144" s="47">
        <v>0.08</v>
      </c>
    </row>
    <row r="40145">
      <c r="A40145" s="47" t="s">
        <v>9285</v>
      </c>
      <c r="B40145" s="47">
        <v>5104.0</v>
      </c>
      <c r="C40145" s="47">
        <v>0.08</v>
      </c>
    </row>
    <row r="40146">
      <c r="A40146" s="47" t="s">
        <v>9285</v>
      </c>
      <c r="B40146" s="47">
        <v>5105.0</v>
      </c>
      <c r="C40146" s="47">
        <v>0.08</v>
      </c>
    </row>
    <row r="40147">
      <c r="A40147" s="47" t="s">
        <v>9285</v>
      </c>
      <c r="B40147" s="47">
        <v>5106.0</v>
      </c>
      <c r="C40147" s="47">
        <v>0.08</v>
      </c>
    </row>
    <row r="40148">
      <c r="A40148" s="47" t="s">
        <v>9285</v>
      </c>
      <c r="B40148" s="47">
        <v>5107.0</v>
      </c>
      <c r="C40148" s="47">
        <v>0.08</v>
      </c>
    </row>
    <row r="40149">
      <c r="A40149" s="47" t="s">
        <v>9285</v>
      </c>
      <c r="B40149" s="47">
        <v>5108.0</v>
      </c>
      <c r="C40149" s="47">
        <v>0.08</v>
      </c>
    </row>
    <row r="40150">
      <c r="A40150" s="47" t="s">
        <v>9285</v>
      </c>
      <c r="B40150" s="47">
        <v>5109.0</v>
      </c>
      <c r="C40150" s="47">
        <v>0.08</v>
      </c>
    </row>
    <row r="40151">
      <c r="A40151" s="47" t="s">
        <v>9285</v>
      </c>
      <c r="B40151" s="47">
        <v>5110.0</v>
      </c>
      <c r="C40151" s="47">
        <v>0.08</v>
      </c>
    </row>
    <row r="40152">
      <c r="A40152" s="47" t="s">
        <v>9285</v>
      </c>
      <c r="B40152" s="47">
        <v>5111.0</v>
      </c>
      <c r="C40152" s="47">
        <v>0.08</v>
      </c>
    </row>
    <row r="40153">
      <c r="A40153" s="47" t="s">
        <v>9285</v>
      </c>
      <c r="B40153" s="47">
        <v>5112.0</v>
      </c>
      <c r="C40153" s="47">
        <v>0.08</v>
      </c>
    </row>
    <row r="40154">
      <c r="A40154" s="47" t="s">
        <v>9285</v>
      </c>
      <c r="B40154" s="47">
        <v>5113.0</v>
      </c>
      <c r="C40154" s="47">
        <v>0.08</v>
      </c>
    </row>
    <row r="40155">
      <c r="A40155" s="47" t="s">
        <v>9285</v>
      </c>
      <c r="B40155" s="47">
        <v>5114.0</v>
      </c>
      <c r="C40155" s="47">
        <v>0.08</v>
      </c>
    </row>
    <row r="40156">
      <c r="A40156" s="47" t="s">
        <v>9285</v>
      </c>
      <c r="B40156" s="47">
        <v>5115.0</v>
      </c>
      <c r="C40156" s="47">
        <v>0.08</v>
      </c>
    </row>
    <row r="40157">
      <c r="A40157" s="47" t="s">
        <v>9285</v>
      </c>
      <c r="B40157" s="47">
        <v>5116.0</v>
      </c>
      <c r="C40157" s="47">
        <v>0.08</v>
      </c>
    </row>
    <row r="40158">
      <c r="A40158" s="47" t="s">
        <v>9285</v>
      </c>
      <c r="B40158" s="47">
        <v>5117.0</v>
      </c>
      <c r="C40158" s="47">
        <v>0.08</v>
      </c>
    </row>
    <row r="40159">
      <c r="A40159" s="47" t="s">
        <v>9285</v>
      </c>
      <c r="B40159" s="47">
        <v>5118.0</v>
      </c>
      <c r="C40159" s="47">
        <v>0.08</v>
      </c>
    </row>
    <row r="40160">
      <c r="A40160" s="47" t="s">
        <v>9285</v>
      </c>
      <c r="B40160" s="47">
        <v>5119.0</v>
      </c>
      <c r="C40160" s="47">
        <v>0.08</v>
      </c>
    </row>
    <row r="40161">
      <c r="A40161" s="47" t="s">
        <v>9285</v>
      </c>
      <c r="B40161" s="47">
        <v>5120.0</v>
      </c>
      <c r="C40161" s="47">
        <v>0.08</v>
      </c>
    </row>
    <row r="40162">
      <c r="A40162" s="47" t="s">
        <v>9285</v>
      </c>
      <c r="B40162" s="47">
        <v>5121.0</v>
      </c>
      <c r="C40162" s="47">
        <v>0.08</v>
      </c>
    </row>
    <row r="40163">
      <c r="A40163" s="47" t="s">
        <v>9285</v>
      </c>
      <c r="B40163" s="47">
        <v>5122.0</v>
      </c>
      <c r="C40163" s="47">
        <v>0.08</v>
      </c>
    </row>
    <row r="40164">
      <c r="A40164" s="47" t="s">
        <v>9285</v>
      </c>
      <c r="B40164" s="47">
        <v>5123.0</v>
      </c>
      <c r="C40164" s="47">
        <v>0.08</v>
      </c>
    </row>
    <row r="40165">
      <c r="A40165" s="47" t="s">
        <v>9285</v>
      </c>
      <c r="B40165" s="47">
        <v>5124.0</v>
      </c>
      <c r="C40165" s="47">
        <v>0.08</v>
      </c>
    </row>
    <row r="40166">
      <c r="A40166" s="47" t="s">
        <v>9285</v>
      </c>
      <c r="B40166" s="47">
        <v>5125.0</v>
      </c>
      <c r="C40166" s="47">
        <v>0.08</v>
      </c>
    </row>
    <row r="40167">
      <c r="A40167" s="47" t="s">
        <v>9285</v>
      </c>
      <c r="B40167" s="47">
        <v>5126.0</v>
      </c>
      <c r="C40167" s="47">
        <v>0.08</v>
      </c>
    </row>
    <row r="40168">
      <c r="A40168" s="47" t="s">
        <v>9285</v>
      </c>
      <c r="B40168" s="47">
        <v>5127.0</v>
      </c>
      <c r="C40168" s="47">
        <v>0.08</v>
      </c>
    </row>
    <row r="40169">
      <c r="A40169" s="47" t="s">
        <v>9285</v>
      </c>
      <c r="B40169" s="47">
        <v>5128.0</v>
      </c>
      <c r="C40169" s="47">
        <v>0.08</v>
      </c>
    </row>
    <row r="40170">
      <c r="A40170" s="47" t="s">
        <v>9285</v>
      </c>
      <c r="B40170" s="47">
        <v>5129.0</v>
      </c>
      <c r="C40170" s="47">
        <v>0.08</v>
      </c>
    </row>
    <row r="40171">
      <c r="A40171" s="47" t="s">
        <v>9285</v>
      </c>
      <c r="B40171" s="47">
        <v>5130.0</v>
      </c>
      <c r="C40171" s="47">
        <v>0.08</v>
      </c>
    </row>
    <row r="40172">
      <c r="A40172" s="47" t="s">
        <v>9285</v>
      </c>
      <c r="B40172" s="47">
        <v>5131.0</v>
      </c>
      <c r="C40172" s="47">
        <v>0.08</v>
      </c>
    </row>
    <row r="40173">
      <c r="A40173" s="47" t="s">
        <v>9285</v>
      </c>
      <c r="B40173" s="47">
        <v>5132.0</v>
      </c>
      <c r="C40173" s="47">
        <v>0.08</v>
      </c>
    </row>
    <row r="40174">
      <c r="A40174" s="47" t="s">
        <v>9285</v>
      </c>
      <c r="B40174" s="47">
        <v>5133.0</v>
      </c>
      <c r="C40174" s="47">
        <v>0.08</v>
      </c>
    </row>
    <row r="40175">
      <c r="A40175" s="47" t="s">
        <v>9285</v>
      </c>
      <c r="B40175" s="47">
        <v>5134.0</v>
      </c>
      <c r="C40175" s="47">
        <v>0.08</v>
      </c>
    </row>
    <row r="40176">
      <c r="A40176" s="47" t="s">
        <v>9285</v>
      </c>
      <c r="B40176" s="47">
        <v>5135.0</v>
      </c>
      <c r="C40176" s="47">
        <v>0.08</v>
      </c>
    </row>
    <row r="40177">
      <c r="A40177" s="47" t="s">
        <v>9285</v>
      </c>
      <c r="B40177" s="47">
        <v>5136.0</v>
      </c>
      <c r="C40177" s="47">
        <v>0.08</v>
      </c>
    </row>
    <row r="40178">
      <c r="A40178" s="47" t="s">
        <v>9285</v>
      </c>
      <c r="B40178" s="47">
        <v>5137.0</v>
      </c>
      <c r="C40178" s="47">
        <v>0.08</v>
      </c>
    </row>
    <row r="40179">
      <c r="A40179" s="47" t="s">
        <v>9285</v>
      </c>
      <c r="B40179" s="47">
        <v>5138.0</v>
      </c>
      <c r="C40179" s="47">
        <v>0.08</v>
      </c>
    </row>
    <row r="40180">
      <c r="A40180" s="47" t="s">
        <v>9285</v>
      </c>
      <c r="B40180" s="47">
        <v>5139.0</v>
      </c>
      <c r="C40180" s="47">
        <v>0.08</v>
      </c>
    </row>
    <row r="40181">
      <c r="A40181" s="47" t="s">
        <v>9285</v>
      </c>
      <c r="B40181" s="47">
        <v>5140.0</v>
      </c>
      <c r="C40181" s="47">
        <v>0.08</v>
      </c>
    </row>
    <row r="40182">
      <c r="A40182" s="47" t="s">
        <v>9285</v>
      </c>
      <c r="B40182" s="47">
        <v>5141.0</v>
      </c>
      <c r="C40182" s="47">
        <v>0.08</v>
      </c>
    </row>
    <row r="40183">
      <c r="A40183" s="47" t="s">
        <v>9285</v>
      </c>
      <c r="B40183" s="47">
        <v>5142.0</v>
      </c>
      <c r="C40183" s="47">
        <v>0.08</v>
      </c>
    </row>
    <row r="40184">
      <c r="A40184" s="47" t="s">
        <v>9285</v>
      </c>
      <c r="B40184" s="47">
        <v>5143.0</v>
      </c>
      <c r="C40184" s="47">
        <v>0.08</v>
      </c>
    </row>
    <row r="40185">
      <c r="A40185" s="47" t="s">
        <v>9285</v>
      </c>
      <c r="B40185" s="47">
        <v>5144.0</v>
      </c>
      <c r="C40185" s="47">
        <v>0.08</v>
      </c>
    </row>
    <row r="40186">
      <c r="A40186" s="47" t="s">
        <v>9285</v>
      </c>
      <c r="B40186" s="47">
        <v>5145.0</v>
      </c>
      <c r="C40186" s="47">
        <v>0.08</v>
      </c>
    </row>
    <row r="40187">
      <c r="A40187" s="47" t="s">
        <v>9285</v>
      </c>
      <c r="B40187" s="47">
        <v>5146.0</v>
      </c>
      <c r="C40187" s="47">
        <v>0.08</v>
      </c>
    </row>
    <row r="40188">
      <c r="A40188" s="47" t="s">
        <v>9285</v>
      </c>
      <c r="B40188" s="47">
        <v>5147.0</v>
      </c>
      <c r="C40188" s="47">
        <v>0.08</v>
      </c>
    </row>
    <row r="40189">
      <c r="A40189" s="47" t="s">
        <v>9285</v>
      </c>
      <c r="B40189" s="47">
        <v>5148.0</v>
      </c>
      <c r="C40189" s="47">
        <v>0.08</v>
      </c>
    </row>
    <row r="40190">
      <c r="A40190" s="47" t="s">
        <v>9285</v>
      </c>
      <c r="B40190" s="47">
        <v>5149.0</v>
      </c>
      <c r="C40190" s="47">
        <v>0.08</v>
      </c>
    </row>
    <row r="40191">
      <c r="A40191" s="47" t="s">
        <v>9285</v>
      </c>
      <c r="B40191" s="47">
        <v>5150.0</v>
      </c>
      <c r="C40191" s="47">
        <v>0.08</v>
      </c>
    </row>
    <row r="40192">
      <c r="A40192" s="47" t="s">
        <v>9285</v>
      </c>
      <c r="B40192" s="47">
        <v>5151.0</v>
      </c>
      <c r="C40192" s="47">
        <v>0.08</v>
      </c>
    </row>
    <row r="40193">
      <c r="A40193" s="47" t="s">
        <v>9285</v>
      </c>
      <c r="B40193" s="47">
        <v>5152.0</v>
      </c>
      <c r="C40193" s="47">
        <v>0.08</v>
      </c>
    </row>
    <row r="40194">
      <c r="A40194" s="47" t="s">
        <v>9285</v>
      </c>
      <c r="B40194" s="47">
        <v>5153.0</v>
      </c>
      <c r="C40194" s="47">
        <v>0.08</v>
      </c>
    </row>
    <row r="40195">
      <c r="A40195" s="47" t="s">
        <v>9285</v>
      </c>
      <c r="B40195" s="47">
        <v>5154.0</v>
      </c>
      <c r="C40195" s="47">
        <v>0.08</v>
      </c>
    </row>
    <row r="40196">
      <c r="A40196" s="47" t="s">
        <v>9285</v>
      </c>
      <c r="B40196" s="47">
        <v>5155.0</v>
      </c>
      <c r="C40196" s="47">
        <v>0.08</v>
      </c>
    </row>
    <row r="40197">
      <c r="A40197" s="47" t="s">
        <v>9285</v>
      </c>
      <c r="B40197" s="47">
        <v>5156.0</v>
      </c>
      <c r="C40197" s="47">
        <v>0.08</v>
      </c>
    </row>
    <row r="40198">
      <c r="A40198" s="47" t="s">
        <v>9285</v>
      </c>
      <c r="B40198" s="47">
        <v>5157.0</v>
      </c>
      <c r="C40198" s="47">
        <v>0.08</v>
      </c>
    </row>
    <row r="40199">
      <c r="A40199" s="47" t="s">
        <v>9285</v>
      </c>
      <c r="B40199" s="47">
        <v>5158.0</v>
      </c>
      <c r="C40199" s="47">
        <v>0.08</v>
      </c>
    </row>
    <row r="40200">
      <c r="A40200" s="47" t="s">
        <v>9285</v>
      </c>
      <c r="B40200" s="47">
        <v>5159.0</v>
      </c>
      <c r="C40200" s="47">
        <v>0.08</v>
      </c>
    </row>
    <row r="40201">
      <c r="A40201" s="47" t="s">
        <v>9285</v>
      </c>
      <c r="B40201" s="47">
        <v>5160.0</v>
      </c>
      <c r="C40201" s="47">
        <v>0.08</v>
      </c>
    </row>
    <row r="40202">
      <c r="A40202" s="47" t="s">
        <v>9285</v>
      </c>
      <c r="B40202" s="47">
        <v>5161.0</v>
      </c>
      <c r="C40202" s="47">
        <v>0.08</v>
      </c>
    </row>
    <row r="40203">
      <c r="A40203" s="47" t="s">
        <v>9285</v>
      </c>
      <c r="B40203" s="47">
        <v>5162.0</v>
      </c>
      <c r="C40203" s="47">
        <v>0.08</v>
      </c>
    </row>
    <row r="40204">
      <c r="A40204" s="47" t="s">
        <v>9285</v>
      </c>
      <c r="B40204" s="47">
        <v>5163.0</v>
      </c>
      <c r="C40204" s="47">
        <v>0.08</v>
      </c>
    </row>
    <row r="40205">
      <c r="A40205" s="47" t="s">
        <v>9285</v>
      </c>
      <c r="B40205" s="47">
        <v>5164.0</v>
      </c>
      <c r="C40205" s="47">
        <v>0.08</v>
      </c>
    </row>
    <row r="40206">
      <c r="A40206" s="47" t="s">
        <v>9285</v>
      </c>
      <c r="B40206" s="47">
        <v>5165.0</v>
      </c>
      <c r="C40206" s="47">
        <v>0.08</v>
      </c>
    </row>
    <row r="40207">
      <c r="A40207" s="47" t="s">
        <v>9285</v>
      </c>
      <c r="B40207" s="47">
        <v>5166.0</v>
      </c>
      <c r="C40207" s="47">
        <v>0.08</v>
      </c>
    </row>
    <row r="40208">
      <c r="A40208" s="47" t="s">
        <v>9285</v>
      </c>
      <c r="B40208" s="47">
        <v>5167.0</v>
      </c>
      <c r="C40208" s="47">
        <v>0.08</v>
      </c>
    </row>
    <row r="40209">
      <c r="A40209" s="47" t="s">
        <v>9285</v>
      </c>
      <c r="B40209" s="47">
        <v>5168.0</v>
      </c>
      <c r="C40209" s="47">
        <v>0.08</v>
      </c>
    </row>
    <row r="40210">
      <c r="A40210" s="47" t="s">
        <v>9285</v>
      </c>
      <c r="B40210" s="47">
        <v>5169.0</v>
      </c>
      <c r="C40210" s="47">
        <v>0.08</v>
      </c>
    </row>
    <row r="40211">
      <c r="A40211" s="47" t="s">
        <v>9285</v>
      </c>
      <c r="B40211" s="47">
        <v>5170.0</v>
      </c>
      <c r="C40211" s="47">
        <v>0.08</v>
      </c>
    </row>
    <row r="40212">
      <c r="A40212" s="47" t="s">
        <v>9285</v>
      </c>
      <c r="B40212" s="47">
        <v>5171.0</v>
      </c>
      <c r="C40212" s="47">
        <v>0.08</v>
      </c>
    </row>
    <row r="40213">
      <c r="A40213" s="47" t="s">
        <v>9285</v>
      </c>
      <c r="B40213" s="47">
        <v>5172.0</v>
      </c>
      <c r="C40213" s="47">
        <v>0.08</v>
      </c>
    </row>
    <row r="40214">
      <c r="A40214" s="47" t="s">
        <v>9285</v>
      </c>
      <c r="B40214" s="47">
        <v>5173.0</v>
      </c>
      <c r="C40214" s="47">
        <v>0.08</v>
      </c>
    </row>
    <row r="40215">
      <c r="A40215" s="47" t="s">
        <v>9285</v>
      </c>
      <c r="B40215" s="47">
        <v>5174.0</v>
      </c>
      <c r="C40215" s="47">
        <v>0.08</v>
      </c>
    </row>
    <row r="40216">
      <c r="A40216" s="47" t="s">
        <v>9285</v>
      </c>
      <c r="B40216" s="47">
        <v>5175.0</v>
      </c>
      <c r="C40216" s="47">
        <v>0.08</v>
      </c>
    </row>
    <row r="40217">
      <c r="A40217" s="47" t="s">
        <v>9285</v>
      </c>
      <c r="B40217" s="47">
        <v>5176.0</v>
      </c>
      <c r="C40217" s="47">
        <v>0.08</v>
      </c>
    </row>
    <row r="40218">
      <c r="A40218" s="47" t="s">
        <v>9285</v>
      </c>
      <c r="B40218" s="47">
        <v>5177.0</v>
      </c>
      <c r="C40218" s="47">
        <v>0.08</v>
      </c>
    </row>
    <row r="40219">
      <c r="A40219" s="47" t="s">
        <v>9285</v>
      </c>
      <c r="B40219" s="47">
        <v>5178.0</v>
      </c>
      <c r="C40219" s="47">
        <v>0.08</v>
      </c>
    </row>
    <row r="40220">
      <c r="A40220" s="47" t="s">
        <v>9285</v>
      </c>
      <c r="B40220" s="47">
        <v>5179.0</v>
      </c>
      <c r="C40220" s="47">
        <v>0.08</v>
      </c>
    </row>
    <row r="40221">
      <c r="A40221" s="47" t="s">
        <v>9285</v>
      </c>
      <c r="B40221" s="47">
        <v>5180.0</v>
      </c>
      <c r="C40221" s="47">
        <v>0.08</v>
      </c>
    </row>
    <row r="40222">
      <c r="A40222" s="47" t="s">
        <v>9285</v>
      </c>
      <c r="B40222" s="47">
        <v>5181.0</v>
      </c>
      <c r="C40222" s="47">
        <v>0.08</v>
      </c>
    </row>
    <row r="40223">
      <c r="A40223" s="47" t="s">
        <v>9285</v>
      </c>
      <c r="B40223" s="47">
        <v>5182.0</v>
      </c>
      <c r="C40223" s="47">
        <v>0.08</v>
      </c>
    </row>
    <row r="40224">
      <c r="A40224" s="47" t="s">
        <v>9285</v>
      </c>
      <c r="B40224" s="47">
        <v>5183.0</v>
      </c>
      <c r="C40224" s="47">
        <v>0.08</v>
      </c>
    </row>
    <row r="40225">
      <c r="A40225" s="47" t="s">
        <v>9285</v>
      </c>
      <c r="B40225" s="47">
        <v>5184.0</v>
      </c>
      <c r="C40225" s="47">
        <v>0.08</v>
      </c>
    </row>
    <row r="40226">
      <c r="A40226" s="47" t="s">
        <v>9285</v>
      </c>
      <c r="B40226" s="47">
        <v>5185.0</v>
      </c>
      <c r="C40226" s="47">
        <v>0.08</v>
      </c>
    </row>
    <row r="40227">
      <c r="A40227" s="47" t="s">
        <v>9285</v>
      </c>
      <c r="B40227" s="47">
        <v>5186.0</v>
      </c>
      <c r="C40227" s="47">
        <v>0.08</v>
      </c>
    </row>
    <row r="40228">
      <c r="A40228" s="47" t="s">
        <v>9285</v>
      </c>
      <c r="B40228" s="47">
        <v>5187.0</v>
      </c>
      <c r="C40228" s="47">
        <v>0.08</v>
      </c>
    </row>
    <row r="40229">
      <c r="A40229" s="47" t="s">
        <v>9285</v>
      </c>
      <c r="B40229" s="47">
        <v>5188.0</v>
      </c>
      <c r="C40229" s="47">
        <v>0.08</v>
      </c>
    </row>
    <row r="40230">
      <c r="A40230" s="47" t="s">
        <v>9285</v>
      </c>
      <c r="B40230" s="47">
        <v>5189.0</v>
      </c>
      <c r="C40230" s="47">
        <v>0.08</v>
      </c>
    </row>
    <row r="40231">
      <c r="A40231" s="47" t="s">
        <v>9285</v>
      </c>
      <c r="B40231" s="47">
        <v>5190.0</v>
      </c>
      <c r="C40231" s="47">
        <v>0.08</v>
      </c>
    </row>
    <row r="40232">
      <c r="A40232" s="47" t="s">
        <v>9285</v>
      </c>
      <c r="B40232" s="47">
        <v>5191.0</v>
      </c>
      <c r="C40232" s="47">
        <v>0.08</v>
      </c>
    </row>
    <row r="40233">
      <c r="A40233" s="47" t="s">
        <v>9285</v>
      </c>
      <c r="B40233" s="47">
        <v>5192.0</v>
      </c>
      <c r="C40233" s="47">
        <v>0.08</v>
      </c>
    </row>
    <row r="40234">
      <c r="A40234" s="47" t="s">
        <v>9285</v>
      </c>
      <c r="B40234" s="47">
        <v>5193.0</v>
      </c>
      <c r="C40234" s="47">
        <v>0.08</v>
      </c>
    </row>
    <row r="40235">
      <c r="A40235" s="47" t="s">
        <v>9285</v>
      </c>
      <c r="B40235" s="47">
        <v>5194.0</v>
      </c>
      <c r="C40235" s="47">
        <v>0.08</v>
      </c>
    </row>
    <row r="40236">
      <c r="A40236" s="47" t="s">
        <v>9285</v>
      </c>
      <c r="B40236" s="47">
        <v>5195.0</v>
      </c>
      <c r="C40236" s="47">
        <v>0.08</v>
      </c>
    </row>
    <row r="40237">
      <c r="A40237" s="47" t="s">
        <v>9285</v>
      </c>
      <c r="B40237" s="47">
        <v>5196.0</v>
      </c>
      <c r="C40237" s="47">
        <v>0.08</v>
      </c>
    </row>
    <row r="40238">
      <c r="A40238" s="47" t="s">
        <v>9285</v>
      </c>
      <c r="B40238" s="47">
        <v>5197.0</v>
      </c>
      <c r="C40238" s="47">
        <v>0.08</v>
      </c>
    </row>
    <row r="40239">
      <c r="A40239" s="47" t="s">
        <v>9285</v>
      </c>
      <c r="B40239" s="47">
        <v>5198.0</v>
      </c>
      <c r="C40239" s="47">
        <v>0.08</v>
      </c>
    </row>
    <row r="40240">
      <c r="A40240" s="47" t="s">
        <v>9285</v>
      </c>
      <c r="B40240" s="47">
        <v>5199.0</v>
      </c>
      <c r="C40240" s="47">
        <v>0.08</v>
      </c>
    </row>
    <row r="40241">
      <c r="A40241" s="47" t="s">
        <v>9285</v>
      </c>
      <c r="B40241" s="47">
        <v>5200.0</v>
      </c>
      <c r="C40241" s="47">
        <v>0.08</v>
      </c>
    </row>
    <row r="40242">
      <c r="A40242" s="47" t="s">
        <v>9285</v>
      </c>
      <c r="B40242" s="47">
        <v>5201.0</v>
      </c>
      <c r="C40242" s="47">
        <v>0.08</v>
      </c>
    </row>
    <row r="40243">
      <c r="A40243" s="47" t="s">
        <v>9285</v>
      </c>
      <c r="B40243" s="47">
        <v>5202.0</v>
      </c>
      <c r="C40243" s="47">
        <v>0.08</v>
      </c>
    </row>
    <row r="40244">
      <c r="A40244" s="47" t="s">
        <v>9285</v>
      </c>
      <c r="B40244" s="47">
        <v>5203.0</v>
      </c>
      <c r="C40244" s="47">
        <v>0.08</v>
      </c>
    </row>
    <row r="40245">
      <c r="A40245" s="47" t="s">
        <v>9285</v>
      </c>
      <c r="B40245" s="47">
        <v>5204.0</v>
      </c>
      <c r="C40245" s="47">
        <v>0.08</v>
      </c>
    </row>
    <row r="40246">
      <c r="A40246" s="47" t="s">
        <v>9285</v>
      </c>
      <c r="B40246" s="47">
        <v>5205.0</v>
      </c>
      <c r="C40246" s="47">
        <v>0.08</v>
      </c>
    </row>
    <row r="40247">
      <c r="A40247" s="47" t="s">
        <v>9285</v>
      </c>
      <c r="B40247" s="47">
        <v>5206.0</v>
      </c>
      <c r="C40247" s="47">
        <v>0.08</v>
      </c>
    </row>
    <row r="40248">
      <c r="A40248" s="47" t="s">
        <v>9285</v>
      </c>
      <c r="B40248" s="47">
        <v>5207.0</v>
      </c>
      <c r="C40248" s="47">
        <v>0.08</v>
      </c>
    </row>
    <row r="40249">
      <c r="A40249" s="47" t="s">
        <v>9285</v>
      </c>
      <c r="B40249" s="47">
        <v>5208.0</v>
      </c>
      <c r="C40249" s="47">
        <v>0.08</v>
      </c>
    </row>
    <row r="40250">
      <c r="A40250" s="47" t="s">
        <v>9285</v>
      </c>
      <c r="B40250" s="47">
        <v>5209.0</v>
      </c>
      <c r="C40250" s="47">
        <v>0.08</v>
      </c>
    </row>
    <row r="40251">
      <c r="A40251" s="47" t="s">
        <v>9285</v>
      </c>
      <c r="B40251" s="47">
        <v>5210.0</v>
      </c>
      <c r="C40251" s="47">
        <v>0.08</v>
      </c>
    </row>
    <row r="40252">
      <c r="A40252" s="47" t="s">
        <v>9285</v>
      </c>
      <c r="B40252" s="47">
        <v>5211.0</v>
      </c>
      <c r="C40252" s="47">
        <v>0.08</v>
      </c>
    </row>
    <row r="40253">
      <c r="A40253" s="47" t="s">
        <v>9285</v>
      </c>
      <c r="B40253" s="47">
        <v>5212.0</v>
      </c>
      <c r="C40253" s="47">
        <v>0.08</v>
      </c>
    </row>
    <row r="40254">
      <c r="A40254" s="47" t="s">
        <v>9285</v>
      </c>
      <c r="B40254" s="47">
        <v>5213.0</v>
      </c>
      <c r="C40254" s="47">
        <v>0.08</v>
      </c>
    </row>
    <row r="40255">
      <c r="A40255" s="47" t="s">
        <v>9285</v>
      </c>
      <c r="B40255" s="47">
        <v>5214.0</v>
      </c>
      <c r="C40255" s="47">
        <v>0.08</v>
      </c>
    </row>
    <row r="40256">
      <c r="A40256" s="47" t="s">
        <v>9285</v>
      </c>
      <c r="B40256" s="47">
        <v>5215.0</v>
      </c>
      <c r="C40256" s="47">
        <v>0.08</v>
      </c>
    </row>
    <row r="40257">
      <c r="A40257" s="47" t="s">
        <v>9285</v>
      </c>
      <c r="B40257" s="47">
        <v>5216.0</v>
      </c>
      <c r="C40257" s="47">
        <v>0.08</v>
      </c>
    </row>
    <row r="40258">
      <c r="A40258" s="47" t="s">
        <v>9285</v>
      </c>
      <c r="B40258" s="47">
        <v>5217.0</v>
      </c>
      <c r="C40258" s="47">
        <v>0.08</v>
      </c>
    </row>
    <row r="40259">
      <c r="A40259" s="47" t="s">
        <v>9285</v>
      </c>
      <c r="B40259" s="47">
        <v>5218.0</v>
      </c>
      <c r="C40259" s="47">
        <v>0.08</v>
      </c>
    </row>
    <row r="40260">
      <c r="A40260" s="47" t="s">
        <v>9285</v>
      </c>
      <c r="B40260" s="47">
        <v>5219.0</v>
      </c>
      <c r="C40260" s="47">
        <v>0.08</v>
      </c>
    </row>
    <row r="40261">
      <c r="A40261" s="47" t="s">
        <v>9285</v>
      </c>
      <c r="B40261" s="47">
        <v>5220.0</v>
      </c>
      <c r="C40261" s="47">
        <v>0.08</v>
      </c>
    </row>
    <row r="40262">
      <c r="A40262" s="47" t="s">
        <v>9285</v>
      </c>
      <c r="B40262" s="47">
        <v>5221.0</v>
      </c>
      <c r="C40262" s="47">
        <v>0.08</v>
      </c>
    </row>
    <row r="40263">
      <c r="A40263" s="47" t="s">
        <v>9285</v>
      </c>
      <c r="B40263" s="47">
        <v>5222.0</v>
      </c>
      <c r="C40263" s="47">
        <v>0.08</v>
      </c>
    </row>
    <row r="40264">
      <c r="A40264" s="47" t="s">
        <v>9285</v>
      </c>
      <c r="B40264" s="47">
        <v>5223.0</v>
      </c>
      <c r="C40264" s="47">
        <v>0.08</v>
      </c>
    </row>
    <row r="40265">
      <c r="A40265" s="47" t="s">
        <v>9285</v>
      </c>
      <c r="B40265" s="47">
        <v>5224.0</v>
      </c>
      <c r="C40265" s="47">
        <v>0.08</v>
      </c>
    </row>
    <row r="40266">
      <c r="A40266" s="47" t="s">
        <v>9285</v>
      </c>
      <c r="B40266" s="47">
        <v>5225.0</v>
      </c>
      <c r="C40266" s="47">
        <v>0.08</v>
      </c>
    </row>
    <row r="40267">
      <c r="A40267" s="47" t="s">
        <v>9285</v>
      </c>
      <c r="B40267" s="47">
        <v>5226.0</v>
      </c>
      <c r="C40267" s="47">
        <v>0.08</v>
      </c>
    </row>
    <row r="40268">
      <c r="A40268" s="47" t="s">
        <v>9285</v>
      </c>
      <c r="B40268" s="47">
        <v>5227.0</v>
      </c>
      <c r="C40268" s="47">
        <v>0.08</v>
      </c>
    </row>
    <row r="40269">
      <c r="A40269" s="47" t="s">
        <v>9285</v>
      </c>
      <c r="B40269" s="47">
        <v>5228.0</v>
      </c>
      <c r="C40269" s="47">
        <v>0.08</v>
      </c>
    </row>
    <row r="40270">
      <c r="A40270" s="47" t="s">
        <v>9285</v>
      </c>
      <c r="B40270" s="47">
        <v>5229.0</v>
      </c>
      <c r="C40270" s="47">
        <v>0.08</v>
      </c>
    </row>
    <row r="40271">
      <c r="A40271" s="47" t="s">
        <v>9285</v>
      </c>
      <c r="B40271" s="47">
        <v>5230.0</v>
      </c>
      <c r="C40271" s="47">
        <v>0.08</v>
      </c>
    </row>
    <row r="40272">
      <c r="A40272" s="47" t="s">
        <v>9285</v>
      </c>
      <c r="B40272" s="47">
        <v>5231.0</v>
      </c>
      <c r="C40272" s="47">
        <v>0.08</v>
      </c>
    </row>
    <row r="40273">
      <c r="A40273" s="47" t="s">
        <v>9285</v>
      </c>
      <c r="B40273" s="47">
        <v>5232.0</v>
      </c>
      <c r="C40273" s="47">
        <v>0.08</v>
      </c>
    </row>
    <row r="40274">
      <c r="A40274" s="47" t="s">
        <v>9285</v>
      </c>
      <c r="B40274" s="47">
        <v>5233.0</v>
      </c>
      <c r="C40274" s="47">
        <v>0.08</v>
      </c>
    </row>
    <row r="40275">
      <c r="A40275" s="47" t="s">
        <v>9285</v>
      </c>
      <c r="B40275" s="47">
        <v>5234.0</v>
      </c>
      <c r="C40275" s="47">
        <v>0.08</v>
      </c>
    </row>
    <row r="40276">
      <c r="A40276" s="47" t="s">
        <v>9285</v>
      </c>
      <c r="B40276" s="47">
        <v>5235.0</v>
      </c>
      <c r="C40276" s="47">
        <v>0.08</v>
      </c>
    </row>
    <row r="40277">
      <c r="A40277" s="47" t="s">
        <v>9285</v>
      </c>
      <c r="B40277" s="47">
        <v>5236.0</v>
      </c>
      <c r="C40277" s="47">
        <v>0.08</v>
      </c>
    </row>
    <row r="40278">
      <c r="A40278" s="47" t="s">
        <v>9285</v>
      </c>
      <c r="B40278" s="47">
        <v>5237.0</v>
      </c>
      <c r="C40278" s="47">
        <v>0.08</v>
      </c>
    </row>
    <row r="40279">
      <c r="A40279" s="47" t="s">
        <v>9285</v>
      </c>
      <c r="B40279" s="47">
        <v>5238.0</v>
      </c>
      <c r="C40279" s="47">
        <v>0.08</v>
      </c>
    </row>
    <row r="40280">
      <c r="A40280" s="47" t="s">
        <v>9285</v>
      </c>
      <c r="B40280" s="47">
        <v>5239.0</v>
      </c>
      <c r="C40280" s="47">
        <v>0.08</v>
      </c>
    </row>
    <row r="40281">
      <c r="A40281" s="47" t="s">
        <v>9285</v>
      </c>
      <c r="B40281" s="47">
        <v>5240.0</v>
      </c>
      <c r="C40281" s="47">
        <v>0.08</v>
      </c>
    </row>
    <row r="40282">
      <c r="A40282" s="47" t="s">
        <v>9285</v>
      </c>
      <c r="B40282" s="47">
        <v>5241.0</v>
      </c>
      <c r="C40282" s="47">
        <v>0.08</v>
      </c>
    </row>
    <row r="40283">
      <c r="A40283" s="47" t="s">
        <v>9285</v>
      </c>
      <c r="B40283" s="47">
        <v>5242.0</v>
      </c>
      <c r="C40283" s="47">
        <v>0.08</v>
      </c>
    </row>
    <row r="40284">
      <c r="A40284" s="47" t="s">
        <v>9285</v>
      </c>
      <c r="B40284" s="47">
        <v>5243.0</v>
      </c>
      <c r="C40284" s="47">
        <v>0.08</v>
      </c>
    </row>
    <row r="40285">
      <c r="A40285" s="47" t="s">
        <v>9285</v>
      </c>
      <c r="B40285" s="47">
        <v>5244.0</v>
      </c>
      <c r="C40285" s="47">
        <v>0.08</v>
      </c>
    </row>
    <row r="40286">
      <c r="A40286" s="47" t="s">
        <v>9285</v>
      </c>
      <c r="B40286" s="47">
        <v>5245.0</v>
      </c>
      <c r="C40286" s="47">
        <v>0.08</v>
      </c>
    </row>
    <row r="40287">
      <c r="A40287" s="47" t="s">
        <v>9285</v>
      </c>
      <c r="B40287" s="47">
        <v>5246.0</v>
      </c>
      <c r="C40287" s="47">
        <v>0.08</v>
      </c>
    </row>
    <row r="40288">
      <c r="A40288" s="47" t="s">
        <v>9285</v>
      </c>
      <c r="B40288" s="47">
        <v>5247.0</v>
      </c>
      <c r="C40288" s="47">
        <v>0.08</v>
      </c>
    </row>
    <row r="40289">
      <c r="A40289" s="47" t="s">
        <v>9285</v>
      </c>
      <c r="B40289" s="47">
        <v>5248.0</v>
      </c>
      <c r="C40289" s="47">
        <v>0.08</v>
      </c>
    </row>
    <row r="40290">
      <c r="A40290" s="47" t="s">
        <v>9285</v>
      </c>
      <c r="B40290" s="47">
        <v>5249.0</v>
      </c>
      <c r="C40290" s="47">
        <v>0.08</v>
      </c>
    </row>
    <row r="40291">
      <c r="A40291" s="47" t="s">
        <v>9285</v>
      </c>
      <c r="B40291" s="47">
        <v>5250.0</v>
      </c>
      <c r="C40291" s="47">
        <v>0.08</v>
      </c>
    </row>
    <row r="40292">
      <c r="A40292" s="47" t="s">
        <v>9285</v>
      </c>
      <c r="B40292" s="47">
        <v>5251.0</v>
      </c>
      <c r="C40292" s="47">
        <v>0.08</v>
      </c>
    </row>
    <row r="40293">
      <c r="A40293" s="47" t="s">
        <v>9285</v>
      </c>
      <c r="B40293" s="47">
        <v>5252.0</v>
      </c>
      <c r="C40293" s="47">
        <v>0.08</v>
      </c>
    </row>
    <row r="40294">
      <c r="A40294" s="47" t="s">
        <v>9285</v>
      </c>
      <c r="B40294" s="47">
        <v>5253.0</v>
      </c>
      <c r="C40294" s="47">
        <v>0.08</v>
      </c>
    </row>
    <row r="40295">
      <c r="A40295" s="47" t="s">
        <v>9285</v>
      </c>
      <c r="B40295" s="47">
        <v>5254.0</v>
      </c>
      <c r="C40295" s="47">
        <v>0.08</v>
      </c>
    </row>
    <row r="40296">
      <c r="A40296" s="47" t="s">
        <v>9285</v>
      </c>
      <c r="B40296" s="47">
        <v>5255.0</v>
      </c>
      <c r="C40296" s="47">
        <v>0.08</v>
      </c>
    </row>
    <row r="40297">
      <c r="A40297" s="47" t="s">
        <v>9285</v>
      </c>
      <c r="B40297" s="47">
        <v>5256.0</v>
      </c>
      <c r="C40297" s="47">
        <v>0.08</v>
      </c>
    </row>
    <row r="40298">
      <c r="A40298" s="47" t="s">
        <v>9285</v>
      </c>
      <c r="B40298" s="47">
        <v>5257.0</v>
      </c>
      <c r="C40298" s="47">
        <v>0.08</v>
      </c>
    </row>
    <row r="40299">
      <c r="A40299" s="47" t="s">
        <v>9285</v>
      </c>
      <c r="B40299" s="47">
        <v>5258.0</v>
      </c>
      <c r="C40299" s="47">
        <v>0.08</v>
      </c>
    </row>
    <row r="40300">
      <c r="A40300" s="47" t="s">
        <v>9285</v>
      </c>
      <c r="B40300" s="47">
        <v>5259.0</v>
      </c>
      <c r="C40300" s="47">
        <v>0.08</v>
      </c>
    </row>
    <row r="40301">
      <c r="A40301" s="47" t="s">
        <v>9285</v>
      </c>
      <c r="B40301" s="47">
        <v>5260.0</v>
      </c>
      <c r="C40301" s="47">
        <v>0.08</v>
      </c>
    </row>
    <row r="40302">
      <c r="A40302" s="47" t="s">
        <v>9285</v>
      </c>
      <c r="B40302" s="47">
        <v>5261.0</v>
      </c>
      <c r="C40302" s="47">
        <v>0.08</v>
      </c>
    </row>
    <row r="40303">
      <c r="A40303" s="47" t="s">
        <v>9285</v>
      </c>
      <c r="B40303" s="47">
        <v>5262.0</v>
      </c>
      <c r="C40303" s="47">
        <v>0.08</v>
      </c>
    </row>
    <row r="40304">
      <c r="A40304" s="47" t="s">
        <v>9285</v>
      </c>
      <c r="B40304" s="47">
        <v>5263.0</v>
      </c>
      <c r="C40304" s="47">
        <v>0.08</v>
      </c>
    </row>
    <row r="40305">
      <c r="A40305" s="47" t="s">
        <v>9285</v>
      </c>
      <c r="B40305" s="47">
        <v>5264.0</v>
      </c>
      <c r="C40305" s="47">
        <v>0.08</v>
      </c>
    </row>
    <row r="40306">
      <c r="A40306" s="47" t="s">
        <v>9285</v>
      </c>
      <c r="B40306" s="47">
        <v>5265.0</v>
      </c>
      <c r="C40306" s="47">
        <v>0.08</v>
      </c>
    </row>
    <row r="40307">
      <c r="A40307" s="47" t="s">
        <v>9285</v>
      </c>
      <c r="B40307" s="47">
        <v>5266.0</v>
      </c>
      <c r="C40307" s="47">
        <v>0.08</v>
      </c>
    </row>
    <row r="40308">
      <c r="A40308" s="47" t="s">
        <v>9285</v>
      </c>
      <c r="B40308" s="47">
        <v>5267.0</v>
      </c>
      <c r="C40308" s="47">
        <v>0.08</v>
      </c>
    </row>
    <row r="40309">
      <c r="A40309" s="47" t="s">
        <v>9285</v>
      </c>
      <c r="B40309" s="47">
        <v>5268.0</v>
      </c>
      <c r="C40309" s="47">
        <v>0.08</v>
      </c>
    </row>
    <row r="40310">
      <c r="A40310" s="47" t="s">
        <v>9285</v>
      </c>
      <c r="B40310" s="47">
        <v>5269.0</v>
      </c>
      <c r="C40310" s="47">
        <v>0.08</v>
      </c>
    </row>
    <row r="40311">
      <c r="A40311" s="47" t="s">
        <v>9285</v>
      </c>
      <c r="B40311" s="47">
        <v>5270.0</v>
      </c>
      <c r="C40311" s="47">
        <v>0.08</v>
      </c>
    </row>
    <row r="40312">
      <c r="A40312" s="47" t="s">
        <v>9285</v>
      </c>
      <c r="B40312" s="47">
        <v>5271.0</v>
      </c>
      <c r="C40312" s="47">
        <v>0.08</v>
      </c>
    </row>
    <row r="40313">
      <c r="A40313" s="47" t="s">
        <v>9285</v>
      </c>
      <c r="B40313" s="47">
        <v>5272.0</v>
      </c>
      <c r="C40313" s="47">
        <v>0.08</v>
      </c>
    </row>
    <row r="40314">
      <c r="A40314" s="47" t="s">
        <v>9285</v>
      </c>
      <c r="B40314" s="47">
        <v>5273.0</v>
      </c>
      <c r="C40314" s="47">
        <v>0.08</v>
      </c>
    </row>
    <row r="40315">
      <c r="A40315" s="47" t="s">
        <v>9285</v>
      </c>
      <c r="B40315" s="47">
        <v>5274.0</v>
      </c>
      <c r="C40315" s="47">
        <v>0.08</v>
      </c>
    </row>
    <row r="40316">
      <c r="A40316" s="47" t="s">
        <v>9285</v>
      </c>
      <c r="B40316" s="47">
        <v>5275.0</v>
      </c>
      <c r="C40316" s="47">
        <v>0.08</v>
      </c>
    </row>
    <row r="40317">
      <c r="A40317" s="47" t="s">
        <v>9285</v>
      </c>
      <c r="B40317" s="47">
        <v>5276.0</v>
      </c>
      <c r="C40317" s="47">
        <v>0.08</v>
      </c>
    </row>
    <row r="40318">
      <c r="A40318" s="47" t="s">
        <v>9285</v>
      </c>
      <c r="B40318" s="47">
        <v>5277.0</v>
      </c>
      <c r="C40318" s="47">
        <v>0.08</v>
      </c>
    </row>
    <row r="40319">
      <c r="A40319" s="47" t="s">
        <v>9285</v>
      </c>
      <c r="B40319" s="47">
        <v>5278.0</v>
      </c>
      <c r="C40319" s="47">
        <v>0.08</v>
      </c>
    </row>
    <row r="40320">
      <c r="A40320" s="47" t="s">
        <v>9285</v>
      </c>
      <c r="B40320" s="47">
        <v>5279.0</v>
      </c>
      <c r="C40320" s="47">
        <v>0.08</v>
      </c>
    </row>
    <row r="40321">
      <c r="A40321" s="47" t="s">
        <v>9285</v>
      </c>
      <c r="B40321" s="47">
        <v>5280.0</v>
      </c>
      <c r="C40321" s="47">
        <v>0.08</v>
      </c>
    </row>
    <row r="40322">
      <c r="A40322" s="47" t="s">
        <v>9285</v>
      </c>
      <c r="B40322" s="47">
        <v>5281.0</v>
      </c>
      <c r="C40322" s="47">
        <v>0.08</v>
      </c>
    </row>
    <row r="40323">
      <c r="A40323" s="47" t="s">
        <v>9285</v>
      </c>
      <c r="B40323" s="47">
        <v>5282.0</v>
      </c>
      <c r="C40323" s="47">
        <v>0.08</v>
      </c>
    </row>
    <row r="40324">
      <c r="A40324" s="47" t="s">
        <v>9285</v>
      </c>
      <c r="B40324" s="47">
        <v>5283.0</v>
      </c>
      <c r="C40324" s="47">
        <v>0.08</v>
      </c>
    </row>
    <row r="40325">
      <c r="A40325" s="47" t="s">
        <v>9285</v>
      </c>
      <c r="B40325" s="47">
        <v>5284.0</v>
      </c>
      <c r="C40325" s="47">
        <v>0.08</v>
      </c>
    </row>
    <row r="40326">
      <c r="A40326" s="47" t="s">
        <v>9285</v>
      </c>
      <c r="B40326" s="47">
        <v>5285.0</v>
      </c>
      <c r="C40326" s="47">
        <v>0.08</v>
      </c>
    </row>
    <row r="40327">
      <c r="A40327" s="47" t="s">
        <v>9285</v>
      </c>
      <c r="B40327" s="47">
        <v>5286.0</v>
      </c>
      <c r="C40327" s="47">
        <v>0.08</v>
      </c>
    </row>
    <row r="40328">
      <c r="A40328" s="47" t="s">
        <v>9285</v>
      </c>
      <c r="B40328" s="47">
        <v>5287.0</v>
      </c>
      <c r="C40328" s="47">
        <v>0.08</v>
      </c>
    </row>
    <row r="40329">
      <c r="A40329" s="47" t="s">
        <v>9285</v>
      </c>
      <c r="B40329" s="47">
        <v>5288.0</v>
      </c>
      <c r="C40329" s="47">
        <v>0.08</v>
      </c>
    </row>
    <row r="40330">
      <c r="A40330" s="47" t="s">
        <v>9285</v>
      </c>
      <c r="B40330" s="47">
        <v>5289.0</v>
      </c>
      <c r="C40330" s="47">
        <v>0.08</v>
      </c>
    </row>
    <row r="40331">
      <c r="A40331" s="47" t="s">
        <v>9285</v>
      </c>
      <c r="B40331" s="47">
        <v>5290.0</v>
      </c>
      <c r="C40331" s="47">
        <v>0.08</v>
      </c>
    </row>
    <row r="40332">
      <c r="A40332" s="47" t="s">
        <v>9285</v>
      </c>
      <c r="B40332" s="47">
        <v>5291.0</v>
      </c>
      <c r="C40332" s="47">
        <v>0.08</v>
      </c>
    </row>
    <row r="40333">
      <c r="A40333" s="47" t="s">
        <v>9285</v>
      </c>
      <c r="B40333" s="47">
        <v>5292.0</v>
      </c>
      <c r="C40333" s="47">
        <v>0.08</v>
      </c>
    </row>
    <row r="40334">
      <c r="A40334" s="47" t="s">
        <v>9285</v>
      </c>
      <c r="B40334" s="47">
        <v>5293.0</v>
      </c>
      <c r="C40334" s="47">
        <v>0.08</v>
      </c>
    </row>
    <row r="40335">
      <c r="A40335" s="47" t="s">
        <v>9285</v>
      </c>
      <c r="B40335" s="47">
        <v>5294.0</v>
      </c>
      <c r="C40335" s="47">
        <v>0.08</v>
      </c>
    </row>
    <row r="40336">
      <c r="A40336" s="47" t="s">
        <v>9285</v>
      </c>
      <c r="B40336" s="47">
        <v>5295.0</v>
      </c>
      <c r="C40336" s="47">
        <v>0.08</v>
      </c>
    </row>
    <row r="40337">
      <c r="A40337" s="47" t="s">
        <v>9285</v>
      </c>
      <c r="B40337" s="47">
        <v>5296.0</v>
      </c>
      <c r="C40337" s="47">
        <v>0.08</v>
      </c>
    </row>
    <row r="40338">
      <c r="A40338" s="47" t="s">
        <v>9285</v>
      </c>
      <c r="B40338" s="47">
        <v>5297.0</v>
      </c>
      <c r="C40338" s="47">
        <v>0.08</v>
      </c>
    </row>
    <row r="40339">
      <c r="A40339" s="47" t="s">
        <v>9285</v>
      </c>
      <c r="B40339" s="47">
        <v>5298.0</v>
      </c>
      <c r="C40339" s="47">
        <v>0.08</v>
      </c>
    </row>
    <row r="40340">
      <c r="A40340" s="47" t="s">
        <v>9285</v>
      </c>
      <c r="B40340" s="47">
        <v>5299.0</v>
      </c>
      <c r="C40340" s="47">
        <v>0.08</v>
      </c>
    </row>
    <row r="40341">
      <c r="A40341" s="47" t="s">
        <v>9285</v>
      </c>
      <c r="B40341" s="47">
        <v>5300.0</v>
      </c>
      <c r="C40341" s="47">
        <v>0.08</v>
      </c>
    </row>
    <row r="40342">
      <c r="A40342" s="47" t="s">
        <v>9285</v>
      </c>
      <c r="B40342" s="47">
        <v>5301.0</v>
      </c>
      <c r="C40342" s="47">
        <v>0.08</v>
      </c>
    </row>
    <row r="40343">
      <c r="A40343" s="47" t="s">
        <v>9285</v>
      </c>
      <c r="B40343" s="47">
        <v>5302.0</v>
      </c>
      <c r="C40343" s="47">
        <v>0.08</v>
      </c>
    </row>
    <row r="40344">
      <c r="A40344" s="47" t="s">
        <v>9285</v>
      </c>
      <c r="B40344" s="47">
        <v>5303.0</v>
      </c>
      <c r="C40344" s="47">
        <v>0.08</v>
      </c>
    </row>
    <row r="40345">
      <c r="A40345" s="47" t="s">
        <v>9285</v>
      </c>
      <c r="B40345" s="47">
        <v>5304.0</v>
      </c>
      <c r="C40345" s="47">
        <v>0.08</v>
      </c>
    </row>
    <row r="40346">
      <c r="A40346" s="47" t="s">
        <v>9285</v>
      </c>
      <c r="B40346" s="47">
        <v>5305.0</v>
      </c>
      <c r="C40346" s="47">
        <v>0.08</v>
      </c>
    </row>
    <row r="40347">
      <c r="A40347" s="47" t="s">
        <v>9285</v>
      </c>
      <c r="B40347" s="47">
        <v>5306.0</v>
      </c>
      <c r="C40347" s="47">
        <v>0.08</v>
      </c>
    </row>
    <row r="40348">
      <c r="A40348" s="47" t="s">
        <v>9285</v>
      </c>
      <c r="B40348" s="47">
        <v>5307.0</v>
      </c>
      <c r="C40348" s="47">
        <v>0.08</v>
      </c>
    </row>
    <row r="40349">
      <c r="A40349" s="47" t="s">
        <v>9285</v>
      </c>
      <c r="B40349" s="47">
        <v>5308.0</v>
      </c>
      <c r="C40349" s="47">
        <v>0.08</v>
      </c>
    </row>
    <row r="40350">
      <c r="A40350" s="47" t="s">
        <v>9285</v>
      </c>
      <c r="B40350" s="47">
        <v>5309.0</v>
      </c>
      <c r="C40350" s="47">
        <v>0.08</v>
      </c>
    </row>
    <row r="40351">
      <c r="A40351" s="47" t="s">
        <v>9285</v>
      </c>
      <c r="B40351" s="47">
        <v>5310.0</v>
      </c>
      <c r="C40351" s="47">
        <v>0.08</v>
      </c>
    </row>
    <row r="40352">
      <c r="A40352" s="47" t="s">
        <v>9285</v>
      </c>
      <c r="B40352" s="47">
        <v>5311.0</v>
      </c>
      <c r="C40352" s="47">
        <v>0.08</v>
      </c>
    </row>
    <row r="40353">
      <c r="A40353" s="47" t="s">
        <v>9285</v>
      </c>
      <c r="B40353" s="47">
        <v>5312.0</v>
      </c>
      <c r="C40353" s="47">
        <v>0.08</v>
      </c>
    </row>
    <row r="40354">
      <c r="A40354" s="47" t="s">
        <v>9285</v>
      </c>
      <c r="B40354" s="47">
        <v>5313.0</v>
      </c>
      <c r="C40354" s="47">
        <v>0.08</v>
      </c>
    </row>
    <row r="40355">
      <c r="A40355" s="47" t="s">
        <v>9285</v>
      </c>
      <c r="B40355" s="47">
        <v>5314.0</v>
      </c>
      <c r="C40355" s="47">
        <v>0.08</v>
      </c>
    </row>
    <row r="40356">
      <c r="A40356" s="47" t="s">
        <v>9285</v>
      </c>
      <c r="B40356" s="47">
        <v>5315.0</v>
      </c>
      <c r="C40356" s="47">
        <v>0.08</v>
      </c>
    </row>
    <row r="40357">
      <c r="A40357" s="47" t="s">
        <v>9285</v>
      </c>
      <c r="B40357" s="47">
        <v>5316.0</v>
      </c>
      <c r="C40357" s="47">
        <v>0.08</v>
      </c>
    </row>
    <row r="40358">
      <c r="A40358" s="47" t="s">
        <v>9285</v>
      </c>
      <c r="B40358" s="47">
        <v>5317.0</v>
      </c>
      <c r="C40358" s="47">
        <v>0.08</v>
      </c>
    </row>
    <row r="40359">
      <c r="A40359" s="47" t="s">
        <v>9285</v>
      </c>
      <c r="B40359" s="47">
        <v>5318.0</v>
      </c>
      <c r="C40359" s="47">
        <v>0.08</v>
      </c>
    </row>
    <row r="40360">
      <c r="A40360" s="47" t="s">
        <v>9285</v>
      </c>
      <c r="B40360" s="47">
        <v>5319.0</v>
      </c>
      <c r="C40360" s="47">
        <v>0.08</v>
      </c>
    </row>
    <row r="40361">
      <c r="A40361" s="47" t="s">
        <v>9285</v>
      </c>
      <c r="B40361" s="47">
        <v>5320.0</v>
      </c>
      <c r="C40361" s="47">
        <v>0.08</v>
      </c>
    </row>
    <row r="40362">
      <c r="A40362" s="47" t="s">
        <v>9285</v>
      </c>
      <c r="B40362" s="47">
        <v>5321.0</v>
      </c>
      <c r="C40362" s="47">
        <v>0.08</v>
      </c>
    </row>
    <row r="40363">
      <c r="A40363" s="47" t="s">
        <v>9285</v>
      </c>
      <c r="B40363" s="47">
        <v>5322.0</v>
      </c>
      <c r="C40363" s="47">
        <v>0.08</v>
      </c>
    </row>
    <row r="40364">
      <c r="A40364" s="47" t="s">
        <v>9285</v>
      </c>
      <c r="B40364" s="47">
        <v>5323.0</v>
      </c>
      <c r="C40364" s="47">
        <v>0.08</v>
      </c>
    </row>
    <row r="40365">
      <c r="A40365" s="47" t="s">
        <v>9285</v>
      </c>
      <c r="B40365" s="47">
        <v>5324.0</v>
      </c>
      <c r="C40365" s="47">
        <v>0.08</v>
      </c>
    </row>
    <row r="40366">
      <c r="A40366" s="47" t="s">
        <v>9285</v>
      </c>
      <c r="B40366" s="47">
        <v>5325.0</v>
      </c>
      <c r="C40366" s="47">
        <v>0.08</v>
      </c>
    </row>
    <row r="40367">
      <c r="A40367" s="47" t="s">
        <v>9285</v>
      </c>
      <c r="B40367" s="47">
        <v>5326.0</v>
      </c>
      <c r="C40367" s="47">
        <v>0.08</v>
      </c>
    </row>
    <row r="40368">
      <c r="A40368" s="47" t="s">
        <v>9285</v>
      </c>
      <c r="B40368" s="47">
        <v>5327.0</v>
      </c>
      <c r="C40368" s="47">
        <v>0.08</v>
      </c>
    </row>
    <row r="40369">
      <c r="A40369" s="47" t="s">
        <v>9285</v>
      </c>
      <c r="B40369" s="47">
        <v>5328.0</v>
      </c>
      <c r="C40369" s="47">
        <v>0.08</v>
      </c>
    </row>
    <row r="40370">
      <c r="A40370" s="47" t="s">
        <v>9285</v>
      </c>
      <c r="B40370" s="47">
        <v>5329.0</v>
      </c>
      <c r="C40370" s="47">
        <v>0.08</v>
      </c>
    </row>
    <row r="40371">
      <c r="A40371" s="47" t="s">
        <v>9285</v>
      </c>
      <c r="B40371" s="47">
        <v>5330.0</v>
      </c>
      <c r="C40371" s="47">
        <v>0.08</v>
      </c>
    </row>
    <row r="40372">
      <c r="A40372" s="47" t="s">
        <v>9285</v>
      </c>
      <c r="B40372" s="47">
        <v>5331.0</v>
      </c>
      <c r="C40372" s="47">
        <v>0.08</v>
      </c>
    </row>
    <row r="40373">
      <c r="A40373" s="47" t="s">
        <v>9285</v>
      </c>
      <c r="B40373" s="47">
        <v>5332.0</v>
      </c>
      <c r="C40373" s="47">
        <v>0.08</v>
      </c>
    </row>
    <row r="40374">
      <c r="A40374" s="47" t="s">
        <v>9285</v>
      </c>
      <c r="B40374" s="47">
        <v>5333.0</v>
      </c>
      <c r="C40374" s="47">
        <v>0.08</v>
      </c>
    </row>
    <row r="40375">
      <c r="A40375" s="47" t="s">
        <v>9285</v>
      </c>
      <c r="B40375" s="47">
        <v>5334.0</v>
      </c>
      <c r="C40375" s="47">
        <v>0.08</v>
      </c>
    </row>
    <row r="40376">
      <c r="A40376" s="47" t="s">
        <v>9285</v>
      </c>
      <c r="B40376" s="47">
        <v>5335.0</v>
      </c>
      <c r="C40376" s="47">
        <v>0.08</v>
      </c>
    </row>
    <row r="40377">
      <c r="A40377" s="47" t="s">
        <v>9285</v>
      </c>
      <c r="B40377" s="47">
        <v>5336.0</v>
      </c>
      <c r="C40377" s="47">
        <v>0.08</v>
      </c>
    </row>
    <row r="40378">
      <c r="A40378" s="47" t="s">
        <v>9285</v>
      </c>
      <c r="B40378" s="47">
        <v>5337.0</v>
      </c>
      <c r="C40378" s="47">
        <v>0.08</v>
      </c>
    </row>
    <row r="40379">
      <c r="A40379" s="47" t="s">
        <v>9285</v>
      </c>
      <c r="B40379" s="47">
        <v>5338.0</v>
      </c>
      <c r="C40379" s="47">
        <v>0.08</v>
      </c>
    </row>
    <row r="40380">
      <c r="A40380" s="47" t="s">
        <v>9285</v>
      </c>
      <c r="B40380" s="47">
        <v>5339.0</v>
      </c>
      <c r="C40380" s="47">
        <v>0.08</v>
      </c>
    </row>
    <row r="40381">
      <c r="A40381" s="47" t="s">
        <v>9285</v>
      </c>
      <c r="B40381" s="47">
        <v>5340.0</v>
      </c>
      <c r="C40381" s="47">
        <v>0.08</v>
      </c>
    </row>
    <row r="40382">
      <c r="A40382" s="47" t="s">
        <v>9285</v>
      </c>
      <c r="B40382" s="47">
        <v>5341.0</v>
      </c>
      <c r="C40382" s="47">
        <v>0.08</v>
      </c>
    </row>
    <row r="40383">
      <c r="A40383" s="47" t="s">
        <v>9285</v>
      </c>
      <c r="B40383" s="47">
        <v>5342.0</v>
      </c>
      <c r="C40383" s="47">
        <v>0.08</v>
      </c>
    </row>
    <row r="40384">
      <c r="A40384" s="47" t="s">
        <v>9285</v>
      </c>
      <c r="B40384" s="47">
        <v>5343.0</v>
      </c>
      <c r="C40384" s="47">
        <v>0.08</v>
      </c>
    </row>
    <row r="40385">
      <c r="A40385" s="47" t="s">
        <v>9285</v>
      </c>
      <c r="B40385" s="47">
        <v>5344.0</v>
      </c>
      <c r="C40385" s="47">
        <v>0.08</v>
      </c>
    </row>
    <row r="40386">
      <c r="A40386" s="47" t="s">
        <v>9285</v>
      </c>
      <c r="B40386" s="47">
        <v>5345.0</v>
      </c>
      <c r="C40386" s="47">
        <v>0.08</v>
      </c>
    </row>
    <row r="40387">
      <c r="A40387" s="47" t="s">
        <v>9285</v>
      </c>
      <c r="B40387" s="47">
        <v>5346.0</v>
      </c>
      <c r="C40387" s="47">
        <v>0.08</v>
      </c>
    </row>
    <row r="40388">
      <c r="A40388" s="47" t="s">
        <v>9285</v>
      </c>
      <c r="B40388" s="47">
        <v>5347.0</v>
      </c>
      <c r="C40388" s="47">
        <v>0.08</v>
      </c>
    </row>
    <row r="40389">
      <c r="A40389" s="47" t="s">
        <v>9285</v>
      </c>
      <c r="B40389" s="47">
        <v>5348.0</v>
      </c>
      <c r="C40389" s="47">
        <v>0.08</v>
      </c>
    </row>
    <row r="40390">
      <c r="A40390" s="47" t="s">
        <v>9285</v>
      </c>
      <c r="B40390" s="47">
        <v>5349.0</v>
      </c>
      <c r="C40390" s="47">
        <v>0.08</v>
      </c>
    </row>
    <row r="40391">
      <c r="A40391" s="47" t="s">
        <v>9285</v>
      </c>
      <c r="B40391" s="47">
        <v>5350.0</v>
      </c>
      <c r="C40391" s="47">
        <v>0.08</v>
      </c>
    </row>
    <row r="40392">
      <c r="A40392" s="47" t="s">
        <v>9285</v>
      </c>
      <c r="B40392" s="47">
        <v>5351.0</v>
      </c>
      <c r="C40392" s="47">
        <v>0.08</v>
      </c>
    </row>
    <row r="40393">
      <c r="A40393" s="47" t="s">
        <v>9285</v>
      </c>
      <c r="B40393" s="47">
        <v>5352.0</v>
      </c>
      <c r="C40393" s="47">
        <v>0.08</v>
      </c>
    </row>
    <row r="40394">
      <c r="A40394" s="47" t="s">
        <v>9285</v>
      </c>
      <c r="B40394" s="47">
        <v>5353.0</v>
      </c>
      <c r="C40394" s="47">
        <v>0.08</v>
      </c>
    </row>
    <row r="40395">
      <c r="A40395" s="47" t="s">
        <v>9285</v>
      </c>
      <c r="B40395" s="47">
        <v>5354.0</v>
      </c>
      <c r="C40395" s="47">
        <v>0.08</v>
      </c>
    </row>
    <row r="40396">
      <c r="A40396" s="47" t="s">
        <v>9285</v>
      </c>
      <c r="B40396" s="47">
        <v>5355.0</v>
      </c>
      <c r="C40396" s="47">
        <v>0.08</v>
      </c>
    </row>
    <row r="40397">
      <c r="A40397" s="47" t="s">
        <v>9285</v>
      </c>
      <c r="B40397" s="47">
        <v>5356.0</v>
      </c>
      <c r="C40397" s="47">
        <v>0.08</v>
      </c>
    </row>
    <row r="40398">
      <c r="A40398" s="47" t="s">
        <v>9285</v>
      </c>
      <c r="B40398" s="47">
        <v>5357.0</v>
      </c>
      <c r="C40398" s="47">
        <v>0.08</v>
      </c>
    </row>
    <row r="40399">
      <c r="A40399" s="47" t="s">
        <v>9285</v>
      </c>
      <c r="B40399" s="47">
        <v>5358.0</v>
      </c>
      <c r="C40399" s="47">
        <v>0.08</v>
      </c>
    </row>
    <row r="40400">
      <c r="A40400" s="47" t="s">
        <v>9285</v>
      </c>
      <c r="B40400" s="47">
        <v>5359.0</v>
      </c>
      <c r="C40400" s="47">
        <v>0.08</v>
      </c>
    </row>
    <row r="40401">
      <c r="A40401" s="47" t="s">
        <v>9285</v>
      </c>
      <c r="B40401" s="47">
        <v>5360.0</v>
      </c>
      <c r="C40401" s="47">
        <v>0.08</v>
      </c>
    </row>
    <row r="40402">
      <c r="A40402" s="47" t="s">
        <v>9285</v>
      </c>
      <c r="B40402" s="47">
        <v>5361.0</v>
      </c>
      <c r="C40402" s="47">
        <v>0.08</v>
      </c>
    </row>
    <row r="40403">
      <c r="A40403" s="47" t="s">
        <v>9285</v>
      </c>
      <c r="B40403" s="47">
        <v>5362.0</v>
      </c>
      <c r="C40403" s="47">
        <v>0.08</v>
      </c>
    </row>
    <row r="40404">
      <c r="A40404" s="47" t="s">
        <v>9285</v>
      </c>
      <c r="B40404" s="47">
        <v>5363.0</v>
      </c>
      <c r="C40404" s="47">
        <v>0.08</v>
      </c>
    </row>
    <row r="40405">
      <c r="A40405" s="47" t="s">
        <v>9285</v>
      </c>
      <c r="B40405" s="47">
        <v>5364.0</v>
      </c>
      <c r="C40405" s="47">
        <v>0.08</v>
      </c>
    </row>
    <row r="40406">
      <c r="A40406" s="47" t="s">
        <v>9285</v>
      </c>
      <c r="B40406" s="47">
        <v>5365.0</v>
      </c>
      <c r="C40406" s="47">
        <v>0.08</v>
      </c>
    </row>
    <row r="40407">
      <c r="A40407" s="47" t="s">
        <v>9285</v>
      </c>
      <c r="B40407" s="47">
        <v>5366.0</v>
      </c>
      <c r="C40407" s="47">
        <v>0.08</v>
      </c>
    </row>
    <row r="40408">
      <c r="A40408" s="47" t="s">
        <v>9285</v>
      </c>
      <c r="B40408" s="47">
        <v>5367.0</v>
      </c>
      <c r="C40408" s="47">
        <v>0.08</v>
      </c>
    </row>
    <row r="40409">
      <c r="A40409" s="47" t="s">
        <v>9285</v>
      </c>
      <c r="B40409" s="47">
        <v>5368.0</v>
      </c>
      <c r="C40409" s="47">
        <v>0.08</v>
      </c>
    </row>
    <row r="40410">
      <c r="A40410" s="47" t="s">
        <v>9285</v>
      </c>
      <c r="B40410" s="47">
        <v>5369.0</v>
      </c>
      <c r="C40410" s="47">
        <v>0.08</v>
      </c>
    </row>
    <row r="40411">
      <c r="A40411" s="47" t="s">
        <v>9285</v>
      </c>
      <c r="B40411" s="47">
        <v>5370.0</v>
      </c>
      <c r="C40411" s="47">
        <v>0.08</v>
      </c>
    </row>
    <row r="40412">
      <c r="A40412" s="47" t="s">
        <v>9285</v>
      </c>
      <c r="B40412" s="47">
        <v>5371.0</v>
      </c>
      <c r="C40412" s="47">
        <v>0.08</v>
      </c>
    </row>
    <row r="40413">
      <c r="A40413" s="47" t="s">
        <v>9285</v>
      </c>
      <c r="B40413" s="47">
        <v>5372.0</v>
      </c>
      <c r="C40413" s="47">
        <v>0.08</v>
      </c>
    </row>
    <row r="40414">
      <c r="A40414" s="47" t="s">
        <v>9285</v>
      </c>
      <c r="B40414" s="47">
        <v>5373.0</v>
      </c>
      <c r="C40414" s="47">
        <v>0.08</v>
      </c>
    </row>
    <row r="40415">
      <c r="A40415" s="47" t="s">
        <v>9285</v>
      </c>
      <c r="B40415" s="47">
        <v>5374.0</v>
      </c>
      <c r="C40415" s="47">
        <v>0.08</v>
      </c>
    </row>
    <row r="40416">
      <c r="A40416" s="47" t="s">
        <v>9285</v>
      </c>
      <c r="B40416" s="47">
        <v>5375.0</v>
      </c>
      <c r="C40416" s="47">
        <v>0.08</v>
      </c>
    </row>
    <row r="40417">
      <c r="A40417" s="47" t="s">
        <v>9285</v>
      </c>
      <c r="B40417" s="47">
        <v>5376.0</v>
      </c>
      <c r="C40417" s="47">
        <v>0.08</v>
      </c>
    </row>
    <row r="40418">
      <c r="A40418" s="47" t="s">
        <v>9285</v>
      </c>
      <c r="B40418" s="47">
        <v>5377.0</v>
      </c>
      <c r="C40418" s="47">
        <v>0.08</v>
      </c>
    </row>
    <row r="40419">
      <c r="A40419" s="47" t="s">
        <v>9285</v>
      </c>
      <c r="B40419" s="47">
        <v>5378.0</v>
      </c>
      <c r="C40419" s="47">
        <v>0.08</v>
      </c>
    </row>
    <row r="40420">
      <c r="A40420" s="47" t="s">
        <v>9285</v>
      </c>
      <c r="B40420" s="47">
        <v>5379.0</v>
      </c>
      <c r="C40420" s="47">
        <v>0.08</v>
      </c>
    </row>
    <row r="40421">
      <c r="A40421" s="47" t="s">
        <v>9285</v>
      </c>
      <c r="B40421" s="47">
        <v>5380.0</v>
      </c>
      <c r="C40421" s="47">
        <v>0.08</v>
      </c>
    </row>
    <row r="40422">
      <c r="A40422" s="47" t="s">
        <v>9285</v>
      </c>
      <c r="B40422" s="47">
        <v>5381.0</v>
      </c>
      <c r="C40422" s="47">
        <v>0.08</v>
      </c>
    </row>
    <row r="40423">
      <c r="A40423" s="47" t="s">
        <v>9285</v>
      </c>
      <c r="B40423" s="47">
        <v>5382.0</v>
      </c>
      <c r="C40423" s="47">
        <v>0.08</v>
      </c>
    </row>
    <row r="40424">
      <c r="A40424" s="47" t="s">
        <v>9285</v>
      </c>
      <c r="B40424" s="47">
        <v>5383.0</v>
      </c>
      <c r="C40424" s="47">
        <v>0.08</v>
      </c>
    </row>
    <row r="40425">
      <c r="A40425" s="47" t="s">
        <v>9285</v>
      </c>
      <c r="B40425" s="47">
        <v>5384.0</v>
      </c>
      <c r="C40425" s="47">
        <v>0.08</v>
      </c>
    </row>
    <row r="40426">
      <c r="A40426" s="47" t="s">
        <v>9285</v>
      </c>
      <c r="B40426" s="47">
        <v>5385.0</v>
      </c>
      <c r="C40426" s="47">
        <v>0.08</v>
      </c>
    </row>
    <row r="40427">
      <c r="A40427" s="47" t="s">
        <v>9285</v>
      </c>
      <c r="B40427" s="47">
        <v>5386.0</v>
      </c>
      <c r="C40427" s="47">
        <v>0.08</v>
      </c>
    </row>
    <row r="40428">
      <c r="A40428" s="47" t="s">
        <v>9285</v>
      </c>
      <c r="B40428" s="47">
        <v>5387.0</v>
      </c>
      <c r="C40428" s="47">
        <v>0.08</v>
      </c>
    </row>
    <row r="40429">
      <c r="A40429" s="47" t="s">
        <v>9285</v>
      </c>
      <c r="B40429" s="47">
        <v>5388.0</v>
      </c>
      <c r="C40429" s="47">
        <v>0.08</v>
      </c>
    </row>
    <row r="40430">
      <c r="A40430" s="47" t="s">
        <v>9285</v>
      </c>
      <c r="B40430" s="47">
        <v>5389.0</v>
      </c>
      <c r="C40430" s="47">
        <v>0.08</v>
      </c>
    </row>
    <row r="40431">
      <c r="A40431" s="47" t="s">
        <v>9285</v>
      </c>
      <c r="B40431" s="47">
        <v>5390.0</v>
      </c>
      <c r="C40431" s="47">
        <v>0.08</v>
      </c>
    </row>
    <row r="40432">
      <c r="A40432" s="47" t="s">
        <v>9285</v>
      </c>
      <c r="B40432" s="47">
        <v>5391.0</v>
      </c>
      <c r="C40432" s="47">
        <v>0.08</v>
      </c>
    </row>
    <row r="40433">
      <c r="A40433" s="47" t="s">
        <v>9285</v>
      </c>
      <c r="B40433" s="47">
        <v>5392.0</v>
      </c>
      <c r="C40433" s="47">
        <v>0.08</v>
      </c>
    </row>
    <row r="40434">
      <c r="A40434" s="47" t="s">
        <v>9285</v>
      </c>
      <c r="B40434" s="47">
        <v>5393.0</v>
      </c>
      <c r="C40434" s="47">
        <v>0.08</v>
      </c>
    </row>
    <row r="40435">
      <c r="A40435" s="47" t="s">
        <v>9285</v>
      </c>
      <c r="B40435" s="47">
        <v>5394.0</v>
      </c>
      <c r="C40435" s="47">
        <v>0.08</v>
      </c>
    </row>
    <row r="40436">
      <c r="A40436" s="47" t="s">
        <v>9285</v>
      </c>
      <c r="B40436" s="47">
        <v>5395.0</v>
      </c>
      <c r="C40436" s="47">
        <v>0.08</v>
      </c>
    </row>
    <row r="40437">
      <c r="A40437" s="47" t="s">
        <v>9285</v>
      </c>
      <c r="B40437" s="47">
        <v>5396.0</v>
      </c>
      <c r="C40437" s="47">
        <v>0.08</v>
      </c>
    </row>
    <row r="40438">
      <c r="A40438" s="47" t="s">
        <v>9285</v>
      </c>
      <c r="B40438" s="47">
        <v>5397.0</v>
      </c>
      <c r="C40438" s="47">
        <v>0.08</v>
      </c>
    </row>
    <row r="40439">
      <c r="A40439" s="47" t="s">
        <v>9285</v>
      </c>
      <c r="B40439" s="47">
        <v>5398.0</v>
      </c>
      <c r="C40439" s="47">
        <v>0.08</v>
      </c>
    </row>
    <row r="40440">
      <c r="A40440" s="47" t="s">
        <v>9285</v>
      </c>
      <c r="B40440" s="47">
        <v>5399.0</v>
      </c>
      <c r="C40440" s="47">
        <v>0.08</v>
      </c>
    </row>
    <row r="40441">
      <c r="A40441" s="47" t="s">
        <v>9285</v>
      </c>
      <c r="B40441" s="47">
        <v>5400.0</v>
      </c>
      <c r="C40441" s="47">
        <v>0.08</v>
      </c>
    </row>
    <row r="40442">
      <c r="A40442" s="47" t="s">
        <v>9285</v>
      </c>
      <c r="B40442" s="47">
        <v>5401.0</v>
      </c>
      <c r="C40442" s="47">
        <v>0.08</v>
      </c>
    </row>
    <row r="40443">
      <c r="A40443" s="47" t="s">
        <v>9285</v>
      </c>
      <c r="B40443" s="47">
        <v>5402.0</v>
      </c>
      <c r="C40443" s="47">
        <v>0.08</v>
      </c>
    </row>
    <row r="40444">
      <c r="A40444" s="47" t="s">
        <v>9285</v>
      </c>
      <c r="B40444" s="47">
        <v>5403.0</v>
      </c>
      <c r="C40444" s="47">
        <v>0.08</v>
      </c>
    </row>
    <row r="40445">
      <c r="A40445" s="47" t="s">
        <v>9285</v>
      </c>
      <c r="B40445" s="47">
        <v>5404.0</v>
      </c>
      <c r="C40445" s="47">
        <v>0.08</v>
      </c>
    </row>
    <row r="40446">
      <c r="A40446" s="47" t="s">
        <v>9285</v>
      </c>
      <c r="B40446" s="47">
        <v>5405.0</v>
      </c>
      <c r="C40446" s="47">
        <v>0.08</v>
      </c>
    </row>
    <row r="40447">
      <c r="A40447" s="47" t="s">
        <v>9285</v>
      </c>
      <c r="B40447" s="47">
        <v>5406.0</v>
      </c>
      <c r="C40447" s="47">
        <v>0.08</v>
      </c>
    </row>
    <row r="40448">
      <c r="A40448" s="47" t="s">
        <v>9285</v>
      </c>
      <c r="B40448" s="47">
        <v>5407.0</v>
      </c>
      <c r="C40448" s="47">
        <v>0.08</v>
      </c>
    </row>
    <row r="40449">
      <c r="A40449" s="47" t="s">
        <v>9285</v>
      </c>
      <c r="B40449" s="47">
        <v>5408.0</v>
      </c>
      <c r="C40449" s="47">
        <v>0.08</v>
      </c>
    </row>
    <row r="40450">
      <c r="A40450" s="47" t="s">
        <v>9285</v>
      </c>
      <c r="B40450" s="47">
        <v>5409.0</v>
      </c>
      <c r="C40450" s="47">
        <v>0.08</v>
      </c>
    </row>
    <row r="40451">
      <c r="A40451" s="47" t="s">
        <v>9285</v>
      </c>
      <c r="B40451" s="47">
        <v>5410.0</v>
      </c>
      <c r="C40451" s="47">
        <v>0.08</v>
      </c>
    </row>
    <row r="40452">
      <c r="A40452" s="47" t="s">
        <v>9285</v>
      </c>
      <c r="B40452" s="47">
        <v>5411.0</v>
      </c>
      <c r="C40452" s="47">
        <v>0.08</v>
      </c>
    </row>
    <row r="40453">
      <c r="A40453" s="47" t="s">
        <v>9285</v>
      </c>
      <c r="B40453" s="47">
        <v>5412.0</v>
      </c>
      <c r="C40453" s="47">
        <v>0.08</v>
      </c>
    </row>
    <row r="40454">
      <c r="A40454" s="47" t="s">
        <v>9285</v>
      </c>
      <c r="B40454" s="47">
        <v>5413.0</v>
      </c>
      <c r="C40454" s="47">
        <v>0.08</v>
      </c>
    </row>
    <row r="40455">
      <c r="A40455" s="47" t="s">
        <v>9285</v>
      </c>
      <c r="B40455" s="47">
        <v>5414.0</v>
      </c>
      <c r="C40455" s="47">
        <v>0.08</v>
      </c>
    </row>
    <row r="40456">
      <c r="A40456" s="47" t="s">
        <v>9285</v>
      </c>
      <c r="B40456" s="47">
        <v>5415.0</v>
      </c>
      <c r="C40456" s="47">
        <v>0.08</v>
      </c>
    </row>
    <row r="40457">
      <c r="A40457" s="47" t="s">
        <v>9285</v>
      </c>
      <c r="B40457" s="47">
        <v>5416.0</v>
      </c>
      <c r="C40457" s="47">
        <v>0.08</v>
      </c>
    </row>
    <row r="40458">
      <c r="A40458" s="47" t="s">
        <v>9285</v>
      </c>
      <c r="B40458" s="47">
        <v>5417.0</v>
      </c>
      <c r="C40458" s="47">
        <v>0.08</v>
      </c>
    </row>
    <row r="40459">
      <c r="A40459" s="47" t="s">
        <v>9285</v>
      </c>
      <c r="B40459" s="47">
        <v>5418.0</v>
      </c>
      <c r="C40459" s="47">
        <v>0.08</v>
      </c>
    </row>
    <row r="40460">
      <c r="A40460" s="47" t="s">
        <v>9285</v>
      </c>
      <c r="B40460" s="47">
        <v>5419.0</v>
      </c>
      <c r="C40460" s="47">
        <v>0.08</v>
      </c>
    </row>
    <row r="40461">
      <c r="A40461" s="47" t="s">
        <v>9285</v>
      </c>
      <c r="B40461" s="47">
        <v>5420.0</v>
      </c>
      <c r="C40461" s="47">
        <v>0.08</v>
      </c>
    </row>
    <row r="40462">
      <c r="A40462" s="47" t="s">
        <v>9285</v>
      </c>
      <c r="B40462" s="47">
        <v>5421.0</v>
      </c>
      <c r="C40462" s="47">
        <v>0.08</v>
      </c>
    </row>
    <row r="40463">
      <c r="A40463" s="47" t="s">
        <v>9285</v>
      </c>
      <c r="B40463" s="47">
        <v>5422.0</v>
      </c>
      <c r="C40463" s="47">
        <v>0.08</v>
      </c>
    </row>
    <row r="40464">
      <c r="A40464" s="47" t="s">
        <v>9285</v>
      </c>
      <c r="B40464" s="47">
        <v>5423.0</v>
      </c>
      <c r="C40464" s="47">
        <v>0.08</v>
      </c>
    </row>
    <row r="40465">
      <c r="A40465" s="47" t="s">
        <v>9285</v>
      </c>
      <c r="B40465" s="47">
        <v>5424.0</v>
      </c>
      <c r="C40465" s="47">
        <v>0.08</v>
      </c>
    </row>
    <row r="40466">
      <c r="A40466" s="47" t="s">
        <v>9285</v>
      </c>
      <c r="B40466" s="47">
        <v>5425.0</v>
      </c>
      <c r="C40466" s="47">
        <v>0.08</v>
      </c>
    </row>
    <row r="40467">
      <c r="A40467" s="47" t="s">
        <v>9285</v>
      </c>
      <c r="B40467" s="47">
        <v>5426.0</v>
      </c>
      <c r="C40467" s="47">
        <v>0.08</v>
      </c>
    </row>
    <row r="40468">
      <c r="A40468" s="47" t="s">
        <v>9285</v>
      </c>
      <c r="B40468" s="47">
        <v>5427.0</v>
      </c>
      <c r="C40468" s="47">
        <v>0.08</v>
      </c>
    </row>
    <row r="40469">
      <c r="A40469" s="47" t="s">
        <v>9285</v>
      </c>
      <c r="B40469" s="47">
        <v>5428.0</v>
      </c>
      <c r="C40469" s="47">
        <v>0.08</v>
      </c>
    </row>
    <row r="40470">
      <c r="A40470" s="47" t="s">
        <v>9285</v>
      </c>
      <c r="B40470" s="47">
        <v>5429.0</v>
      </c>
      <c r="C40470" s="47">
        <v>0.08</v>
      </c>
    </row>
    <row r="40471">
      <c r="A40471" s="47" t="s">
        <v>9285</v>
      </c>
      <c r="B40471" s="47">
        <v>5430.0</v>
      </c>
      <c r="C40471" s="47">
        <v>0.08</v>
      </c>
    </row>
    <row r="40472">
      <c r="A40472" s="47" t="s">
        <v>9285</v>
      </c>
      <c r="B40472" s="47">
        <v>5431.0</v>
      </c>
      <c r="C40472" s="47">
        <v>0.08</v>
      </c>
    </row>
    <row r="40473">
      <c r="A40473" s="47" t="s">
        <v>9285</v>
      </c>
      <c r="B40473" s="47">
        <v>5432.0</v>
      </c>
      <c r="C40473" s="47">
        <v>0.08</v>
      </c>
    </row>
    <row r="40474">
      <c r="A40474" s="47" t="s">
        <v>9285</v>
      </c>
      <c r="B40474" s="47">
        <v>5433.0</v>
      </c>
      <c r="C40474" s="47">
        <v>0.08</v>
      </c>
    </row>
    <row r="40475">
      <c r="A40475" s="47" t="s">
        <v>9285</v>
      </c>
      <c r="B40475" s="47">
        <v>5434.0</v>
      </c>
      <c r="C40475" s="47">
        <v>0.08</v>
      </c>
    </row>
    <row r="40476">
      <c r="A40476" s="47" t="s">
        <v>9285</v>
      </c>
      <c r="B40476" s="47">
        <v>5435.0</v>
      </c>
      <c r="C40476" s="47">
        <v>0.08</v>
      </c>
    </row>
    <row r="40477">
      <c r="A40477" s="47" t="s">
        <v>9285</v>
      </c>
      <c r="B40477" s="47">
        <v>5436.0</v>
      </c>
      <c r="C40477" s="47">
        <v>0.08</v>
      </c>
    </row>
    <row r="40478">
      <c r="A40478" s="47" t="s">
        <v>9285</v>
      </c>
      <c r="B40478" s="47">
        <v>5437.0</v>
      </c>
      <c r="C40478" s="47">
        <v>0.08</v>
      </c>
    </row>
    <row r="40479">
      <c r="A40479" s="47" t="s">
        <v>9285</v>
      </c>
      <c r="B40479" s="47">
        <v>5438.0</v>
      </c>
      <c r="C40479" s="47">
        <v>0.08</v>
      </c>
    </row>
    <row r="40480">
      <c r="A40480" s="47" t="s">
        <v>9285</v>
      </c>
      <c r="B40480" s="47">
        <v>5439.0</v>
      </c>
      <c r="C40480" s="47">
        <v>0.08</v>
      </c>
    </row>
    <row r="40481">
      <c r="A40481" s="47" t="s">
        <v>9285</v>
      </c>
      <c r="B40481" s="47">
        <v>5440.0</v>
      </c>
      <c r="C40481" s="47">
        <v>0.08</v>
      </c>
    </row>
    <row r="40482">
      <c r="A40482" s="47" t="s">
        <v>9285</v>
      </c>
      <c r="B40482" s="47">
        <v>5441.0</v>
      </c>
      <c r="C40482" s="47">
        <v>0.08</v>
      </c>
    </row>
    <row r="40483">
      <c r="A40483" s="47" t="s">
        <v>9285</v>
      </c>
      <c r="B40483" s="47">
        <v>5442.0</v>
      </c>
      <c r="C40483" s="47">
        <v>0.08</v>
      </c>
    </row>
    <row r="40484">
      <c r="A40484" s="47" t="s">
        <v>9285</v>
      </c>
      <c r="B40484" s="47">
        <v>5443.0</v>
      </c>
      <c r="C40484" s="47">
        <v>0.08</v>
      </c>
    </row>
    <row r="40485">
      <c r="A40485" s="47" t="s">
        <v>9285</v>
      </c>
      <c r="B40485" s="47">
        <v>5444.0</v>
      </c>
      <c r="C40485" s="47">
        <v>0.08</v>
      </c>
    </row>
    <row r="40486">
      <c r="A40486" s="47" t="s">
        <v>9285</v>
      </c>
      <c r="B40486" s="47">
        <v>5445.0</v>
      </c>
      <c r="C40486" s="47">
        <v>0.08</v>
      </c>
    </row>
    <row r="40487">
      <c r="A40487" s="47" t="s">
        <v>9285</v>
      </c>
      <c r="B40487" s="47">
        <v>5446.0</v>
      </c>
      <c r="C40487" s="47">
        <v>0.08</v>
      </c>
    </row>
    <row r="40488">
      <c r="A40488" s="47" t="s">
        <v>9285</v>
      </c>
      <c r="B40488" s="47">
        <v>5447.0</v>
      </c>
      <c r="C40488" s="47">
        <v>0.08</v>
      </c>
    </row>
    <row r="40489">
      <c r="A40489" s="47" t="s">
        <v>9285</v>
      </c>
      <c r="B40489" s="47">
        <v>5448.0</v>
      </c>
      <c r="C40489" s="47">
        <v>0.08</v>
      </c>
    </row>
    <row r="40490">
      <c r="A40490" s="47" t="s">
        <v>9285</v>
      </c>
      <c r="B40490" s="47">
        <v>5449.0</v>
      </c>
      <c r="C40490" s="47">
        <v>0.08</v>
      </c>
    </row>
    <row r="40491">
      <c r="A40491" s="47" t="s">
        <v>9285</v>
      </c>
      <c r="B40491" s="47">
        <v>5450.0</v>
      </c>
      <c r="C40491" s="47">
        <v>0.08</v>
      </c>
    </row>
    <row r="40492">
      <c r="A40492" s="47" t="s">
        <v>9285</v>
      </c>
      <c r="B40492" s="47">
        <v>5451.0</v>
      </c>
      <c r="C40492" s="47">
        <v>0.08</v>
      </c>
    </row>
    <row r="40493">
      <c r="A40493" s="47" t="s">
        <v>9285</v>
      </c>
      <c r="B40493" s="47">
        <v>5452.0</v>
      </c>
      <c r="C40493" s="47">
        <v>0.08</v>
      </c>
    </row>
    <row r="40494">
      <c r="A40494" s="47" t="s">
        <v>9285</v>
      </c>
      <c r="B40494" s="47">
        <v>5453.0</v>
      </c>
      <c r="C40494" s="47">
        <v>0.08</v>
      </c>
    </row>
    <row r="40495">
      <c r="A40495" s="47" t="s">
        <v>9285</v>
      </c>
      <c r="B40495" s="47">
        <v>5454.0</v>
      </c>
      <c r="C40495" s="47">
        <v>0.08</v>
      </c>
    </row>
    <row r="40496">
      <c r="A40496" s="47" t="s">
        <v>9285</v>
      </c>
      <c r="B40496" s="47">
        <v>5455.0</v>
      </c>
      <c r="C40496" s="47">
        <v>0.08</v>
      </c>
    </row>
    <row r="40497">
      <c r="A40497" s="47" t="s">
        <v>9285</v>
      </c>
      <c r="B40497" s="47">
        <v>5456.0</v>
      </c>
      <c r="C40497" s="47">
        <v>0.08</v>
      </c>
    </row>
    <row r="40498">
      <c r="A40498" s="47" t="s">
        <v>9285</v>
      </c>
      <c r="B40498" s="47">
        <v>5457.0</v>
      </c>
      <c r="C40498" s="47">
        <v>0.08</v>
      </c>
    </row>
    <row r="40499">
      <c r="A40499" s="47" t="s">
        <v>9285</v>
      </c>
      <c r="B40499" s="47">
        <v>5458.0</v>
      </c>
      <c r="C40499" s="47">
        <v>0.08</v>
      </c>
    </row>
    <row r="40500">
      <c r="A40500" s="47" t="s">
        <v>9285</v>
      </c>
      <c r="B40500" s="47">
        <v>5459.0</v>
      </c>
      <c r="C40500" s="47">
        <v>0.08</v>
      </c>
    </row>
    <row r="40501">
      <c r="A40501" s="47" t="s">
        <v>9285</v>
      </c>
      <c r="B40501" s="47">
        <v>5460.0</v>
      </c>
      <c r="C40501" s="47">
        <v>0.08</v>
      </c>
    </row>
    <row r="40502">
      <c r="A40502" s="47" t="s">
        <v>9285</v>
      </c>
      <c r="B40502" s="47">
        <v>5461.0</v>
      </c>
      <c r="C40502" s="47">
        <v>0.08</v>
      </c>
    </row>
    <row r="40503">
      <c r="A40503" s="47" t="s">
        <v>9285</v>
      </c>
      <c r="B40503" s="47">
        <v>5462.0</v>
      </c>
      <c r="C40503" s="47">
        <v>0.08</v>
      </c>
    </row>
    <row r="40504">
      <c r="A40504" s="47" t="s">
        <v>9285</v>
      </c>
      <c r="B40504" s="47">
        <v>5463.0</v>
      </c>
      <c r="C40504" s="47">
        <v>0.08</v>
      </c>
    </row>
    <row r="40505">
      <c r="A40505" s="47" t="s">
        <v>9285</v>
      </c>
      <c r="B40505" s="47">
        <v>5464.0</v>
      </c>
      <c r="C40505" s="47">
        <v>0.08</v>
      </c>
    </row>
    <row r="40506">
      <c r="A40506" s="47" t="s">
        <v>9285</v>
      </c>
      <c r="B40506" s="47">
        <v>5465.0</v>
      </c>
      <c r="C40506" s="47">
        <v>0.08</v>
      </c>
    </row>
    <row r="40507">
      <c r="A40507" s="47" t="s">
        <v>9285</v>
      </c>
      <c r="B40507" s="47">
        <v>5466.0</v>
      </c>
      <c r="C40507" s="47">
        <v>0.08</v>
      </c>
    </row>
    <row r="40508">
      <c r="A40508" s="47" t="s">
        <v>9285</v>
      </c>
      <c r="B40508" s="47">
        <v>5467.0</v>
      </c>
      <c r="C40508" s="47">
        <v>0.08</v>
      </c>
    </row>
    <row r="40509">
      <c r="A40509" s="47" t="s">
        <v>9285</v>
      </c>
      <c r="B40509" s="47">
        <v>5468.0</v>
      </c>
      <c r="C40509" s="47">
        <v>0.08</v>
      </c>
    </row>
    <row r="40510">
      <c r="A40510" s="47" t="s">
        <v>9285</v>
      </c>
      <c r="B40510" s="47">
        <v>5469.0</v>
      </c>
      <c r="C40510" s="47">
        <v>0.08</v>
      </c>
    </row>
    <row r="40511">
      <c r="A40511" s="47" t="s">
        <v>9285</v>
      </c>
      <c r="B40511" s="47">
        <v>5470.0</v>
      </c>
      <c r="C40511" s="47">
        <v>0.08</v>
      </c>
    </row>
    <row r="40512">
      <c r="A40512" s="47" t="s">
        <v>9285</v>
      </c>
      <c r="B40512" s="47">
        <v>5471.0</v>
      </c>
      <c r="C40512" s="47">
        <v>0.08</v>
      </c>
    </row>
    <row r="40513">
      <c r="A40513" s="47" t="s">
        <v>9285</v>
      </c>
      <c r="B40513" s="47">
        <v>5472.0</v>
      </c>
      <c r="C40513" s="47">
        <v>0.08</v>
      </c>
    </row>
    <row r="40514">
      <c r="A40514" s="47" t="s">
        <v>9285</v>
      </c>
      <c r="B40514" s="47">
        <v>5473.0</v>
      </c>
      <c r="C40514" s="47">
        <v>0.08</v>
      </c>
    </row>
    <row r="40515">
      <c r="A40515" s="47" t="s">
        <v>9285</v>
      </c>
      <c r="B40515" s="47">
        <v>5474.0</v>
      </c>
      <c r="C40515" s="47">
        <v>0.08</v>
      </c>
    </row>
    <row r="40516">
      <c r="A40516" s="47" t="s">
        <v>9285</v>
      </c>
      <c r="B40516" s="47">
        <v>5475.0</v>
      </c>
      <c r="C40516" s="47">
        <v>0.08</v>
      </c>
    </row>
    <row r="40517">
      <c r="A40517" s="47" t="s">
        <v>9285</v>
      </c>
      <c r="B40517" s="47">
        <v>5476.0</v>
      </c>
      <c r="C40517" s="47">
        <v>0.08</v>
      </c>
    </row>
    <row r="40518">
      <c r="A40518" s="47" t="s">
        <v>9285</v>
      </c>
      <c r="B40518" s="47">
        <v>5477.0</v>
      </c>
      <c r="C40518" s="47">
        <v>0.08</v>
      </c>
    </row>
    <row r="40519">
      <c r="A40519" s="47" t="s">
        <v>9285</v>
      </c>
      <c r="B40519" s="47">
        <v>5478.0</v>
      </c>
      <c r="C40519" s="47">
        <v>0.08</v>
      </c>
    </row>
    <row r="40520">
      <c r="A40520" s="47" t="s">
        <v>9285</v>
      </c>
      <c r="B40520" s="47">
        <v>5479.0</v>
      </c>
      <c r="C40520" s="47">
        <v>0.08</v>
      </c>
    </row>
    <row r="40521">
      <c r="A40521" s="47" t="s">
        <v>9285</v>
      </c>
      <c r="B40521" s="47">
        <v>5480.0</v>
      </c>
      <c r="C40521" s="47">
        <v>0.08</v>
      </c>
    </row>
    <row r="40522">
      <c r="A40522" s="47" t="s">
        <v>9285</v>
      </c>
      <c r="B40522" s="47">
        <v>5481.0</v>
      </c>
      <c r="C40522" s="47">
        <v>0.08</v>
      </c>
    </row>
    <row r="40523">
      <c r="A40523" s="47" t="s">
        <v>9285</v>
      </c>
      <c r="B40523" s="47">
        <v>5482.0</v>
      </c>
      <c r="C40523" s="47">
        <v>0.08</v>
      </c>
    </row>
    <row r="40524">
      <c r="A40524" s="47" t="s">
        <v>9285</v>
      </c>
      <c r="B40524" s="47">
        <v>5483.0</v>
      </c>
      <c r="C40524" s="47">
        <v>0.08</v>
      </c>
    </row>
    <row r="40525">
      <c r="A40525" s="47" t="s">
        <v>9285</v>
      </c>
      <c r="B40525" s="47">
        <v>5484.0</v>
      </c>
      <c r="C40525" s="47">
        <v>0.08</v>
      </c>
    </row>
    <row r="40526">
      <c r="A40526" s="47" t="s">
        <v>9285</v>
      </c>
      <c r="B40526" s="47">
        <v>5485.0</v>
      </c>
      <c r="C40526" s="47">
        <v>0.08</v>
      </c>
    </row>
    <row r="40527">
      <c r="A40527" s="47" t="s">
        <v>9285</v>
      </c>
      <c r="B40527" s="47">
        <v>5486.0</v>
      </c>
      <c r="C40527" s="47">
        <v>0.08</v>
      </c>
    </row>
    <row r="40528">
      <c r="A40528" s="47" t="s">
        <v>9285</v>
      </c>
      <c r="B40528" s="47">
        <v>5487.0</v>
      </c>
      <c r="C40528" s="47">
        <v>0.08</v>
      </c>
    </row>
    <row r="40529">
      <c r="A40529" s="47" t="s">
        <v>9285</v>
      </c>
      <c r="B40529" s="47">
        <v>5488.0</v>
      </c>
      <c r="C40529" s="47">
        <v>0.08</v>
      </c>
    </row>
    <row r="40530">
      <c r="A40530" s="47" t="s">
        <v>9285</v>
      </c>
      <c r="B40530" s="47">
        <v>5489.0</v>
      </c>
      <c r="C40530" s="47">
        <v>0.08</v>
      </c>
    </row>
    <row r="40531">
      <c r="A40531" s="47" t="s">
        <v>9285</v>
      </c>
      <c r="B40531" s="47">
        <v>5490.0</v>
      </c>
      <c r="C40531" s="47">
        <v>0.08</v>
      </c>
    </row>
    <row r="40532">
      <c r="A40532" s="47" t="s">
        <v>9285</v>
      </c>
      <c r="B40532" s="47">
        <v>5491.0</v>
      </c>
      <c r="C40532" s="47">
        <v>0.08</v>
      </c>
    </row>
    <row r="40533">
      <c r="A40533" s="47" t="s">
        <v>9285</v>
      </c>
      <c r="B40533" s="47">
        <v>5492.0</v>
      </c>
      <c r="C40533" s="47">
        <v>0.08</v>
      </c>
    </row>
    <row r="40534">
      <c r="A40534" s="47" t="s">
        <v>9285</v>
      </c>
      <c r="B40534" s="47">
        <v>5493.0</v>
      </c>
      <c r="C40534" s="47">
        <v>0.08</v>
      </c>
    </row>
    <row r="40535">
      <c r="A40535" s="47" t="s">
        <v>9285</v>
      </c>
      <c r="B40535" s="47">
        <v>5494.0</v>
      </c>
      <c r="C40535" s="47">
        <v>0.08</v>
      </c>
    </row>
    <row r="40536">
      <c r="A40536" s="47" t="s">
        <v>9285</v>
      </c>
      <c r="B40536" s="47">
        <v>5495.0</v>
      </c>
      <c r="C40536" s="47">
        <v>0.08</v>
      </c>
    </row>
    <row r="40537">
      <c r="A40537" s="47" t="s">
        <v>9285</v>
      </c>
      <c r="B40537" s="47">
        <v>5496.0</v>
      </c>
      <c r="C40537" s="47">
        <v>0.08</v>
      </c>
    </row>
    <row r="40538">
      <c r="A40538" s="47" t="s">
        <v>9285</v>
      </c>
      <c r="B40538" s="47">
        <v>5497.0</v>
      </c>
      <c r="C40538" s="47">
        <v>0.08</v>
      </c>
    </row>
    <row r="40539">
      <c r="A40539" s="47" t="s">
        <v>9285</v>
      </c>
      <c r="B40539" s="47">
        <v>5498.0</v>
      </c>
      <c r="C40539" s="47">
        <v>0.08</v>
      </c>
    </row>
    <row r="40540">
      <c r="A40540" s="47" t="s">
        <v>9285</v>
      </c>
      <c r="B40540" s="47">
        <v>5499.0</v>
      </c>
      <c r="C40540" s="47">
        <v>0.08</v>
      </c>
    </row>
    <row r="40541">
      <c r="A40541" s="47" t="s">
        <v>9285</v>
      </c>
      <c r="B40541" s="47">
        <v>5500.0</v>
      </c>
      <c r="C40541" s="47">
        <v>0.08</v>
      </c>
    </row>
    <row r="40542">
      <c r="A40542" s="47" t="s">
        <v>9285</v>
      </c>
      <c r="B40542" s="47">
        <v>5501.0</v>
      </c>
      <c r="C40542" s="47">
        <v>0.08</v>
      </c>
    </row>
    <row r="40543">
      <c r="A40543" s="47" t="s">
        <v>9285</v>
      </c>
      <c r="B40543" s="47">
        <v>5502.0</v>
      </c>
      <c r="C40543" s="47">
        <v>0.08</v>
      </c>
    </row>
    <row r="40544">
      <c r="A40544" s="47" t="s">
        <v>9285</v>
      </c>
      <c r="B40544" s="47">
        <v>5503.0</v>
      </c>
      <c r="C40544" s="47">
        <v>0.08</v>
      </c>
    </row>
    <row r="40545">
      <c r="A40545" s="47" t="s">
        <v>9285</v>
      </c>
      <c r="B40545" s="47">
        <v>5504.0</v>
      </c>
      <c r="C40545" s="47">
        <v>0.08</v>
      </c>
    </row>
    <row r="40546">
      <c r="A40546" s="47" t="s">
        <v>9285</v>
      </c>
      <c r="B40546" s="47">
        <v>5505.0</v>
      </c>
      <c r="C40546" s="47">
        <v>0.08</v>
      </c>
    </row>
    <row r="40547">
      <c r="A40547" s="47" t="s">
        <v>9285</v>
      </c>
      <c r="B40547" s="47">
        <v>5506.0</v>
      </c>
      <c r="C40547" s="47">
        <v>0.08</v>
      </c>
    </row>
    <row r="40548">
      <c r="A40548" s="47" t="s">
        <v>9285</v>
      </c>
      <c r="B40548" s="47">
        <v>5507.0</v>
      </c>
      <c r="C40548" s="47">
        <v>0.08</v>
      </c>
    </row>
    <row r="40549">
      <c r="A40549" s="47" t="s">
        <v>9285</v>
      </c>
      <c r="B40549" s="47">
        <v>5508.0</v>
      </c>
      <c r="C40549" s="47">
        <v>0.08</v>
      </c>
    </row>
    <row r="40550">
      <c r="A40550" s="47" t="s">
        <v>9285</v>
      </c>
      <c r="B40550" s="47">
        <v>5509.0</v>
      </c>
      <c r="C40550" s="47">
        <v>0.08</v>
      </c>
    </row>
    <row r="40551">
      <c r="A40551" s="47" t="s">
        <v>9285</v>
      </c>
      <c r="B40551" s="47">
        <v>5510.0</v>
      </c>
      <c r="C40551" s="47">
        <v>0.08</v>
      </c>
    </row>
    <row r="40552">
      <c r="A40552" s="47" t="s">
        <v>9285</v>
      </c>
      <c r="B40552" s="47">
        <v>5511.0</v>
      </c>
      <c r="C40552" s="47">
        <v>0.08</v>
      </c>
    </row>
    <row r="40553">
      <c r="A40553" s="47" t="s">
        <v>9285</v>
      </c>
      <c r="B40553" s="47">
        <v>5512.0</v>
      </c>
      <c r="C40553" s="47">
        <v>0.08</v>
      </c>
    </row>
    <row r="40554">
      <c r="A40554" s="47" t="s">
        <v>9285</v>
      </c>
      <c r="B40554" s="47">
        <v>5513.0</v>
      </c>
      <c r="C40554" s="47">
        <v>0.08</v>
      </c>
    </row>
    <row r="40555">
      <c r="A40555" s="47" t="s">
        <v>9285</v>
      </c>
      <c r="B40555" s="47">
        <v>5514.0</v>
      </c>
      <c r="C40555" s="47">
        <v>0.08</v>
      </c>
    </row>
    <row r="40556">
      <c r="A40556" s="47" t="s">
        <v>9285</v>
      </c>
      <c r="B40556" s="47">
        <v>5515.0</v>
      </c>
      <c r="C40556" s="47">
        <v>0.08</v>
      </c>
    </row>
    <row r="40557">
      <c r="A40557" s="47" t="s">
        <v>9285</v>
      </c>
      <c r="B40557" s="47">
        <v>5516.0</v>
      </c>
      <c r="C40557" s="47">
        <v>0.08</v>
      </c>
    </row>
    <row r="40558">
      <c r="A40558" s="47" t="s">
        <v>9285</v>
      </c>
      <c r="B40558" s="47">
        <v>5517.0</v>
      </c>
      <c r="C40558" s="47">
        <v>0.08</v>
      </c>
    </row>
    <row r="40559">
      <c r="A40559" s="47" t="s">
        <v>9285</v>
      </c>
      <c r="B40559" s="47">
        <v>5518.0</v>
      </c>
      <c r="C40559" s="47">
        <v>0.08</v>
      </c>
    </row>
    <row r="40560">
      <c r="A40560" s="47" t="s">
        <v>9285</v>
      </c>
      <c r="B40560" s="47">
        <v>5519.0</v>
      </c>
      <c r="C40560" s="47">
        <v>0.08</v>
      </c>
    </row>
    <row r="40561">
      <c r="A40561" s="47" t="s">
        <v>9285</v>
      </c>
      <c r="B40561" s="47">
        <v>5520.0</v>
      </c>
      <c r="C40561" s="47">
        <v>0.08</v>
      </c>
    </row>
    <row r="40562">
      <c r="A40562" s="47" t="s">
        <v>9285</v>
      </c>
      <c r="B40562" s="47">
        <v>5521.0</v>
      </c>
      <c r="C40562" s="47">
        <v>0.08</v>
      </c>
    </row>
    <row r="40563">
      <c r="A40563" s="47" t="s">
        <v>9285</v>
      </c>
      <c r="B40563" s="47">
        <v>5522.0</v>
      </c>
      <c r="C40563" s="47">
        <v>0.08</v>
      </c>
    </row>
    <row r="40564">
      <c r="A40564" s="47" t="s">
        <v>9285</v>
      </c>
      <c r="B40564" s="47">
        <v>5523.0</v>
      </c>
      <c r="C40564" s="47">
        <v>0.08</v>
      </c>
    </row>
    <row r="40565">
      <c r="A40565" s="47" t="s">
        <v>9285</v>
      </c>
      <c r="B40565" s="47">
        <v>5524.0</v>
      </c>
      <c r="C40565" s="47">
        <v>0.08</v>
      </c>
    </row>
    <row r="40566">
      <c r="A40566" s="47" t="s">
        <v>9285</v>
      </c>
      <c r="B40566" s="47">
        <v>5525.0</v>
      </c>
      <c r="C40566" s="47">
        <v>0.08</v>
      </c>
    </row>
    <row r="40567">
      <c r="A40567" s="47" t="s">
        <v>9285</v>
      </c>
      <c r="B40567" s="47">
        <v>5526.0</v>
      </c>
      <c r="C40567" s="47">
        <v>0.08</v>
      </c>
    </row>
    <row r="40568">
      <c r="A40568" s="47" t="s">
        <v>9285</v>
      </c>
      <c r="B40568" s="47">
        <v>5527.0</v>
      </c>
      <c r="C40568" s="47">
        <v>0.08</v>
      </c>
    </row>
    <row r="40569">
      <c r="A40569" s="47" t="s">
        <v>9285</v>
      </c>
      <c r="B40569" s="47">
        <v>5528.0</v>
      </c>
      <c r="C40569" s="47">
        <v>0.08</v>
      </c>
    </row>
    <row r="40570">
      <c r="A40570" s="47" t="s">
        <v>9285</v>
      </c>
      <c r="B40570" s="47">
        <v>5529.0</v>
      </c>
      <c r="C40570" s="47">
        <v>0.08</v>
      </c>
    </row>
    <row r="40571">
      <c r="A40571" s="47" t="s">
        <v>9285</v>
      </c>
      <c r="B40571" s="47">
        <v>5530.0</v>
      </c>
      <c r="C40571" s="47">
        <v>0.08</v>
      </c>
    </row>
    <row r="40572">
      <c r="A40572" s="47" t="s">
        <v>9285</v>
      </c>
      <c r="B40572" s="47">
        <v>5531.0</v>
      </c>
      <c r="C40572" s="47">
        <v>0.08</v>
      </c>
    </row>
    <row r="40573">
      <c r="A40573" s="47" t="s">
        <v>9285</v>
      </c>
      <c r="B40573" s="47">
        <v>5532.0</v>
      </c>
      <c r="C40573" s="47">
        <v>0.08</v>
      </c>
    </row>
    <row r="40574">
      <c r="A40574" s="47" t="s">
        <v>9285</v>
      </c>
      <c r="B40574" s="47">
        <v>5533.0</v>
      </c>
      <c r="C40574" s="47">
        <v>0.08</v>
      </c>
    </row>
    <row r="40575">
      <c r="A40575" s="47" t="s">
        <v>9285</v>
      </c>
      <c r="B40575" s="47">
        <v>5534.0</v>
      </c>
      <c r="C40575" s="47">
        <v>0.08</v>
      </c>
    </row>
    <row r="40576">
      <c r="A40576" s="47" t="s">
        <v>9285</v>
      </c>
      <c r="B40576" s="47">
        <v>5535.0</v>
      </c>
      <c r="C40576" s="47">
        <v>0.08</v>
      </c>
    </row>
    <row r="40577">
      <c r="A40577" s="47" t="s">
        <v>9285</v>
      </c>
      <c r="B40577" s="47">
        <v>5536.0</v>
      </c>
      <c r="C40577" s="47">
        <v>0.08</v>
      </c>
    </row>
    <row r="40578">
      <c r="A40578" s="47" t="s">
        <v>9285</v>
      </c>
      <c r="B40578" s="47">
        <v>5537.0</v>
      </c>
      <c r="C40578" s="47">
        <v>0.08</v>
      </c>
    </row>
    <row r="40579">
      <c r="A40579" s="47" t="s">
        <v>9285</v>
      </c>
      <c r="B40579" s="47">
        <v>5538.0</v>
      </c>
      <c r="C40579" s="47">
        <v>0.08</v>
      </c>
    </row>
    <row r="40580">
      <c r="A40580" s="47" t="s">
        <v>9285</v>
      </c>
      <c r="B40580" s="47">
        <v>5539.0</v>
      </c>
      <c r="C40580" s="47">
        <v>0.08</v>
      </c>
    </row>
    <row r="40581">
      <c r="A40581" s="47" t="s">
        <v>9285</v>
      </c>
      <c r="B40581" s="47">
        <v>5540.0</v>
      </c>
      <c r="C40581" s="47">
        <v>0.08</v>
      </c>
    </row>
    <row r="40582">
      <c r="A40582" s="47" t="s">
        <v>9285</v>
      </c>
      <c r="B40582" s="47">
        <v>5541.0</v>
      </c>
      <c r="C40582" s="47">
        <v>0.08</v>
      </c>
    </row>
    <row r="40583">
      <c r="A40583" s="47" t="s">
        <v>9285</v>
      </c>
      <c r="B40583" s="47">
        <v>5542.0</v>
      </c>
      <c r="C40583" s="47">
        <v>0.08</v>
      </c>
    </row>
    <row r="40584">
      <c r="A40584" s="47" t="s">
        <v>9285</v>
      </c>
      <c r="B40584" s="47">
        <v>5543.0</v>
      </c>
      <c r="C40584" s="47">
        <v>0.08</v>
      </c>
    </row>
    <row r="40585">
      <c r="A40585" s="47" t="s">
        <v>9285</v>
      </c>
      <c r="B40585" s="47">
        <v>5544.0</v>
      </c>
      <c r="C40585" s="47">
        <v>0.08</v>
      </c>
    </row>
    <row r="40586">
      <c r="A40586" s="47" t="s">
        <v>9285</v>
      </c>
      <c r="B40586" s="47">
        <v>5545.0</v>
      </c>
      <c r="C40586" s="47">
        <v>0.08</v>
      </c>
    </row>
    <row r="40587">
      <c r="A40587" s="47" t="s">
        <v>9285</v>
      </c>
      <c r="B40587" s="47">
        <v>5546.0</v>
      </c>
      <c r="C40587" s="47">
        <v>0.08</v>
      </c>
    </row>
    <row r="40588">
      <c r="A40588" s="47" t="s">
        <v>9285</v>
      </c>
      <c r="B40588" s="47">
        <v>5547.0</v>
      </c>
      <c r="C40588" s="47">
        <v>0.08</v>
      </c>
    </row>
    <row r="40589">
      <c r="A40589" s="47" t="s">
        <v>9285</v>
      </c>
      <c r="B40589" s="47">
        <v>5548.0</v>
      </c>
      <c r="C40589" s="47">
        <v>0.08</v>
      </c>
    </row>
    <row r="40590">
      <c r="A40590" s="47" t="s">
        <v>9285</v>
      </c>
      <c r="B40590" s="47">
        <v>5549.0</v>
      </c>
      <c r="C40590" s="47">
        <v>0.08</v>
      </c>
    </row>
    <row r="40591">
      <c r="A40591" s="47" t="s">
        <v>9285</v>
      </c>
      <c r="B40591" s="47">
        <v>5550.0</v>
      </c>
      <c r="C40591" s="47">
        <v>0.08</v>
      </c>
    </row>
    <row r="40592">
      <c r="A40592" s="47" t="s">
        <v>9285</v>
      </c>
      <c r="B40592" s="47">
        <v>5551.0</v>
      </c>
      <c r="C40592" s="47">
        <v>0.08</v>
      </c>
    </row>
    <row r="40593">
      <c r="A40593" s="47" t="s">
        <v>9285</v>
      </c>
      <c r="B40593" s="47">
        <v>5552.0</v>
      </c>
      <c r="C40593" s="47">
        <v>0.08</v>
      </c>
    </row>
    <row r="40594">
      <c r="A40594" s="47" t="s">
        <v>9285</v>
      </c>
      <c r="B40594" s="47">
        <v>5553.0</v>
      </c>
      <c r="C40594" s="47">
        <v>0.08</v>
      </c>
    </row>
    <row r="40595">
      <c r="A40595" s="47" t="s">
        <v>9285</v>
      </c>
      <c r="B40595" s="47">
        <v>5554.0</v>
      </c>
      <c r="C40595" s="47">
        <v>0.08</v>
      </c>
    </row>
    <row r="40596">
      <c r="A40596" s="47" t="s">
        <v>9285</v>
      </c>
      <c r="B40596" s="47">
        <v>5555.0</v>
      </c>
      <c r="C40596" s="47">
        <v>0.08</v>
      </c>
    </row>
    <row r="40597">
      <c r="A40597" s="47" t="s">
        <v>9285</v>
      </c>
      <c r="B40597" s="47">
        <v>5556.0</v>
      </c>
      <c r="C40597" s="47">
        <v>0.08</v>
      </c>
    </row>
    <row r="40598">
      <c r="A40598" s="47" t="s">
        <v>9285</v>
      </c>
      <c r="B40598" s="47">
        <v>5557.0</v>
      </c>
      <c r="C40598" s="47">
        <v>0.08</v>
      </c>
    </row>
    <row r="40599">
      <c r="A40599" s="47" t="s">
        <v>9285</v>
      </c>
      <c r="B40599" s="47">
        <v>5558.0</v>
      </c>
      <c r="C40599" s="47">
        <v>0.08</v>
      </c>
    </row>
    <row r="40600">
      <c r="A40600" s="47" t="s">
        <v>9285</v>
      </c>
      <c r="B40600" s="47">
        <v>5559.0</v>
      </c>
      <c r="C40600" s="47">
        <v>0.08</v>
      </c>
    </row>
    <row r="40601">
      <c r="A40601" s="47" t="s">
        <v>9285</v>
      </c>
      <c r="B40601" s="47">
        <v>5560.0</v>
      </c>
      <c r="C40601" s="47">
        <v>0.08</v>
      </c>
    </row>
    <row r="40602">
      <c r="A40602" s="47" t="s">
        <v>9285</v>
      </c>
      <c r="B40602" s="47">
        <v>5561.0</v>
      </c>
      <c r="C40602" s="47">
        <v>0.08</v>
      </c>
    </row>
    <row r="40603">
      <c r="A40603" s="47" t="s">
        <v>9285</v>
      </c>
      <c r="B40603" s="47">
        <v>5562.0</v>
      </c>
      <c r="C40603" s="47">
        <v>0.08</v>
      </c>
    </row>
    <row r="40604">
      <c r="A40604" s="47" t="s">
        <v>9285</v>
      </c>
      <c r="B40604" s="47">
        <v>5563.0</v>
      </c>
      <c r="C40604" s="47">
        <v>0.08</v>
      </c>
    </row>
    <row r="40605">
      <c r="A40605" s="47" t="s">
        <v>9285</v>
      </c>
      <c r="B40605" s="47">
        <v>5564.0</v>
      </c>
      <c r="C40605" s="47">
        <v>0.08</v>
      </c>
    </row>
    <row r="40606">
      <c r="A40606" s="47" t="s">
        <v>9285</v>
      </c>
      <c r="B40606" s="47">
        <v>5565.0</v>
      </c>
      <c r="C40606" s="47">
        <v>0.08</v>
      </c>
    </row>
    <row r="40607">
      <c r="A40607" s="47" t="s">
        <v>9285</v>
      </c>
      <c r="B40607" s="47">
        <v>5566.0</v>
      </c>
      <c r="C40607" s="47">
        <v>0.08</v>
      </c>
    </row>
    <row r="40608">
      <c r="A40608" s="47" t="s">
        <v>9285</v>
      </c>
      <c r="B40608" s="47">
        <v>5567.0</v>
      </c>
      <c r="C40608" s="47">
        <v>0.08</v>
      </c>
    </row>
    <row r="40609">
      <c r="A40609" s="47" t="s">
        <v>9285</v>
      </c>
      <c r="B40609" s="47">
        <v>5568.0</v>
      </c>
      <c r="C40609" s="47">
        <v>0.08</v>
      </c>
    </row>
    <row r="40610">
      <c r="A40610" s="47" t="s">
        <v>9285</v>
      </c>
      <c r="B40610" s="47">
        <v>5569.0</v>
      </c>
      <c r="C40610" s="47">
        <v>0.08</v>
      </c>
    </row>
    <row r="40611">
      <c r="A40611" s="47" t="s">
        <v>9285</v>
      </c>
      <c r="B40611" s="47">
        <v>5570.0</v>
      </c>
      <c r="C40611" s="47">
        <v>0.08</v>
      </c>
    </row>
    <row r="40612">
      <c r="A40612" s="47" t="s">
        <v>9285</v>
      </c>
      <c r="B40612" s="47">
        <v>5571.0</v>
      </c>
      <c r="C40612" s="47">
        <v>0.08</v>
      </c>
    </row>
    <row r="40613">
      <c r="A40613" s="47" t="s">
        <v>9285</v>
      </c>
      <c r="B40613" s="47">
        <v>5572.0</v>
      </c>
      <c r="C40613" s="47">
        <v>0.08</v>
      </c>
    </row>
    <row r="40614">
      <c r="A40614" s="47" t="s">
        <v>9285</v>
      </c>
      <c r="B40614" s="47">
        <v>5573.0</v>
      </c>
      <c r="C40614" s="47">
        <v>0.08</v>
      </c>
    </row>
    <row r="40615">
      <c r="A40615" s="47" t="s">
        <v>9285</v>
      </c>
      <c r="B40615" s="47">
        <v>5574.0</v>
      </c>
      <c r="C40615" s="47">
        <v>0.08</v>
      </c>
    </row>
    <row r="40616">
      <c r="A40616" s="47" t="s">
        <v>9285</v>
      </c>
      <c r="B40616" s="47">
        <v>5575.0</v>
      </c>
      <c r="C40616" s="47">
        <v>0.08</v>
      </c>
    </row>
    <row r="40617">
      <c r="A40617" s="47" t="s">
        <v>9285</v>
      </c>
      <c r="B40617" s="47">
        <v>5576.0</v>
      </c>
      <c r="C40617" s="47">
        <v>0.08</v>
      </c>
    </row>
    <row r="40618">
      <c r="A40618" s="47" t="s">
        <v>9285</v>
      </c>
      <c r="B40618" s="47">
        <v>5577.0</v>
      </c>
      <c r="C40618" s="47">
        <v>0.08</v>
      </c>
    </row>
    <row r="40619">
      <c r="A40619" s="47" t="s">
        <v>9285</v>
      </c>
      <c r="B40619" s="47">
        <v>5578.0</v>
      </c>
      <c r="C40619" s="47">
        <v>0.08</v>
      </c>
    </row>
    <row r="40620">
      <c r="A40620" s="47" t="s">
        <v>9285</v>
      </c>
      <c r="B40620" s="47">
        <v>5579.0</v>
      </c>
      <c r="C40620" s="47">
        <v>0.08</v>
      </c>
    </row>
    <row r="40621">
      <c r="A40621" s="47" t="s">
        <v>9285</v>
      </c>
      <c r="B40621" s="47">
        <v>5580.0</v>
      </c>
      <c r="C40621" s="47">
        <v>0.08</v>
      </c>
    </row>
    <row r="40622">
      <c r="A40622" s="47" t="s">
        <v>9285</v>
      </c>
      <c r="B40622" s="47">
        <v>5581.0</v>
      </c>
      <c r="C40622" s="47">
        <v>0.08</v>
      </c>
    </row>
    <row r="40623">
      <c r="A40623" s="47" t="s">
        <v>9285</v>
      </c>
      <c r="B40623" s="47">
        <v>5582.0</v>
      </c>
      <c r="C40623" s="47">
        <v>0.08</v>
      </c>
    </row>
    <row r="40624">
      <c r="A40624" s="47" t="s">
        <v>9285</v>
      </c>
      <c r="B40624" s="47">
        <v>5583.0</v>
      </c>
      <c r="C40624" s="47">
        <v>0.08</v>
      </c>
    </row>
    <row r="40625">
      <c r="A40625" s="47" t="s">
        <v>9285</v>
      </c>
      <c r="B40625" s="47">
        <v>5584.0</v>
      </c>
      <c r="C40625" s="47">
        <v>0.08</v>
      </c>
    </row>
    <row r="40626">
      <c r="A40626" s="47" t="s">
        <v>9285</v>
      </c>
      <c r="B40626" s="47">
        <v>5585.0</v>
      </c>
      <c r="C40626" s="47">
        <v>0.08</v>
      </c>
    </row>
    <row r="40627">
      <c r="A40627" s="47" t="s">
        <v>9285</v>
      </c>
      <c r="B40627" s="47">
        <v>5586.0</v>
      </c>
      <c r="C40627" s="47">
        <v>0.08</v>
      </c>
    </row>
    <row r="40628">
      <c r="A40628" s="47" t="s">
        <v>9285</v>
      </c>
      <c r="B40628" s="47">
        <v>5587.0</v>
      </c>
      <c r="C40628" s="47">
        <v>0.08</v>
      </c>
    </row>
    <row r="40629">
      <c r="A40629" s="47" t="s">
        <v>9285</v>
      </c>
      <c r="B40629" s="47">
        <v>5588.0</v>
      </c>
      <c r="C40629" s="47">
        <v>0.08</v>
      </c>
    </row>
    <row r="40630">
      <c r="A40630" s="47" t="s">
        <v>9285</v>
      </c>
      <c r="B40630" s="47">
        <v>5589.0</v>
      </c>
      <c r="C40630" s="47">
        <v>0.08</v>
      </c>
    </row>
    <row r="40631">
      <c r="A40631" s="47" t="s">
        <v>9285</v>
      </c>
      <c r="B40631" s="47">
        <v>5590.0</v>
      </c>
      <c r="C40631" s="47">
        <v>0.08</v>
      </c>
    </row>
    <row r="40632">
      <c r="A40632" s="47" t="s">
        <v>9285</v>
      </c>
      <c r="B40632" s="47">
        <v>5591.0</v>
      </c>
      <c r="C40632" s="47">
        <v>0.08</v>
      </c>
    </row>
    <row r="40633">
      <c r="A40633" s="47" t="s">
        <v>9285</v>
      </c>
      <c r="B40633" s="47">
        <v>5592.0</v>
      </c>
      <c r="C40633" s="47">
        <v>0.08</v>
      </c>
    </row>
    <row r="40634">
      <c r="A40634" s="47" t="s">
        <v>9285</v>
      </c>
      <c r="B40634" s="47">
        <v>5593.0</v>
      </c>
      <c r="C40634" s="47">
        <v>0.08</v>
      </c>
    </row>
    <row r="40635">
      <c r="A40635" s="47" t="s">
        <v>9285</v>
      </c>
      <c r="B40635" s="47">
        <v>5594.0</v>
      </c>
      <c r="C40635" s="47">
        <v>0.08</v>
      </c>
    </row>
    <row r="40636">
      <c r="A40636" s="47" t="s">
        <v>9285</v>
      </c>
      <c r="B40636" s="47">
        <v>5595.0</v>
      </c>
      <c r="C40636" s="47">
        <v>0.08</v>
      </c>
    </row>
    <row r="40637">
      <c r="A40637" s="47" t="s">
        <v>9285</v>
      </c>
      <c r="B40637" s="47">
        <v>5596.0</v>
      </c>
      <c r="C40637" s="47">
        <v>0.08</v>
      </c>
    </row>
    <row r="40638">
      <c r="A40638" s="47" t="s">
        <v>9285</v>
      </c>
      <c r="B40638" s="47">
        <v>5597.0</v>
      </c>
      <c r="C40638" s="47">
        <v>0.08</v>
      </c>
    </row>
    <row r="40639">
      <c r="A40639" s="47" t="s">
        <v>9285</v>
      </c>
      <c r="B40639" s="47">
        <v>5598.0</v>
      </c>
      <c r="C40639" s="47">
        <v>0.08</v>
      </c>
    </row>
    <row r="40640">
      <c r="A40640" s="47" t="s">
        <v>9285</v>
      </c>
      <c r="B40640" s="47">
        <v>5599.0</v>
      </c>
      <c r="C40640" s="47">
        <v>0.08</v>
      </c>
    </row>
    <row r="40641">
      <c r="A40641" s="47" t="s">
        <v>9285</v>
      </c>
      <c r="B40641" s="47">
        <v>5600.0</v>
      </c>
      <c r="C40641" s="47">
        <v>0.08</v>
      </c>
    </row>
    <row r="40642">
      <c r="A40642" s="47" t="s">
        <v>9285</v>
      </c>
      <c r="B40642" s="47">
        <v>5601.0</v>
      </c>
      <c r="C40642" s="47">
        <v>0.08</v>
      </c>
    </row>
    <row r="40643">
      <c r="A40643" s="47" t="s">
        <v>9285</v>
      </c>
      <c r="B40643" s="47">
        <v>5602.0</v>
      </c>
      <c r="C40643" s="47">
        <v>0.08</v>
      </c>
    </row>
    <row r="40644">
      <c r="A40644" s="47" t="s">
        <v>9285</v>
      </c>
      <c r="B40644" s="47">
        <v>5603.0</v>
      </c>
      <c r="C40644" s="47">
        <v>0.08</v>
      </c>
    </row>
    <row r="40645">
      <c r="A40645" s="47" t="s">
        <v>9285</v>
      </c>
      <c r="B40645" s="47">
        <v>5604.0</v>
      </c>
      <c r="C40645" s="47">
        <v>0.08</v>
      </c>
    </row>
    <row r="40646">
      <c r="A40646" s="47" t="s">
        <v>9285</v>
      </c>
      <c r="B40646" s="47">
        <v>5605.0</v>
      </c>
      <c r="C40646" s="47">
        <v>0.08</v>
      </c>
    </row>
    <row r="40647">
      <c r="A40647" s="47" t="s">
        <v>9285</v>
      </c>
      <c r="B40647" s="47">
        <v>5606.0</v>
      </c>
      <c r="C40647" s="47">
        <v>0.08</v>
      </c>
    </row>
    <row r="40648">
      <c r="A40648" s="47" t="s">
        <v>9285</v>
      </c>
      <c r="B40648" s="47">
        <v>5607.0</v>
      </c>
      <c r="C40648" s="47">
        <v>0.08</v>
      </c>
    </row>
    <row r="40649">
      <c r="A40649" s="47" t="s">
        <v>9285</v>
      </c>
      <c r="B40649" s="47">
        <v>5608.0</v>
      </c>
      <c r="C40649" s="47">
        <v>0.08</v>
      </c>
    </row>
    <row r="40650">
      <c r="A40650" s="47" t="s">
        <v>9285</v>
      </c>
      <c r="B40650" s="47">
        <v>5609.0</v>
      </c>
      <c r="C40650" s="47">
        <v>0.08</v>
      </c>
    </row>
    <row r="40651">
      <c r="A40651" s="47" t="s">
        <v>9285</v>
      </c>
      <c r="B40651" s="47">
        <v>5610.0</v>
      </c>
      <c r="C40651" s="47">
        <v>0.08</v>
      </c>
    </row>
    <row r="40652">
      <c r="A40652" s="47" t="s">
        <v>9285</v>
      </c>
      <c r="B40652" s="47">
        <v>5611.0</v>
      </c>
      <c r="C40652" s="47">
        <v>0.08</v>
      </c>
    </row>
    <row r="40653">
      <c r="A40653" s="47" t="s">
        <v>9285</v>
      </c>
      <c r="B40653" s="47">
        <v>5612.0</v>
      </c>
      <c r="C40653" s="47">
        <v>0.08</v>
      </c>
    </row>
    <row r="40654">
      <c r="A40654" s="47" t="s">
        <v>9285</v>
      </c>
      <c r="B40654" s="47">
        <v>5613.0</v>
      </c>
      <c r="C40654" s="47">
        <v>0.08</v>
      </c>
    </row>
    <row r="40655">
      <c r="A40655" s="47" t="s">
        <v>9285</v>
      </c>
      <c r="B40655" s="47">
        <v>5614.0</v>
      </c>
      <c r="C40655" s="47">
        <v>0.08</v>
      </c>
    </row>
    <row r="40656">
      <c r="A40656" s="47" t="s">
        <v>9285</v>
      </c>
      <c r="B40656" s="47">
        <v>5615.0</v>
      </c>
      <c r="C40656" s="47">
        <v>0.08</v>
      </c>
    </row>
    <row r="40657">
      <c r="A40657" s="47" t="s">
        <v>9285</v>
      </c>
      <c r="B40657" s="47">
        <v>5616.0</v>
      </c>
      <c r="C40657" s="47">
        <v>0.08</v>
      </c>
    </row>
    <row r="40658">
      <c r="A40658" s="47" t="s">
        <v>9285</v>
      </c>
      <c r="B40658" s="47">
        <v>5617.0</v>
      </c>
      <c r="C40658" s="47">
        <v>0.08</v>
      </c>
    </row>
    <row r="40659">
      <c r="A40659" s="47" t="s">
        <v>9285</v>
      </c>
      <c r="B40659" s="47">
        <v>5618.0</v>
      </c>
      <c r="C40659" s="47">
        <v>0.08</v>
      </c>
    </row>
    <row r="40660">
      <c r="A40660" s="47" t="s">
        <v>9285</v>
      </c>
      <c r="B40660" s="47">
        <v>5619.0</v>
      </c>
      <c r="C40660" s="47">
        <v>0.08</v>
      </c>
    </row>
    <row r="40661">
      <c r="A40661" s="47" t="s">
        <v>9285</v>
      </c>
      <c r="B40661" s="47">
        <v>5620.0</v>
      </c>
      <c r="C40661" s="47">
        <v>0.08</v>
      </c>
    </row>
    <row r="40662">
      <c r="A40662" s="47" t="s">
        <v>9285</v>
      </c>
      <c r="B40662" s="47">
        <v>5621.0</v>
      </c>
      <c r="C40662" s="47">
        <v>0.08</v>
      </c>
    </row>
    <row r="40663">
      <c r="A40663" s="47" t="s">
        <v>9285</v>
      </c>
      <c r="B40663" s="47">
        <v>5622.0</v>
      </c>
      <c r="C40663" s="47">
        <v>0.08</v>
      </c>
    </row>
    <row r="40664">
      <c r="A40664" s="47" t="s">
        <v>9285</v>
      </c>
      <c r="B40664" s="47">
        <v>5623.0</v>
      </c>
      <c r="C40664" s="47">
        <v>0.08</v>
      </c>
    </row>
    <row r="40665">
      <c r="A40665" s="47" t="s">
        <v>9285</v>
      </c>
      <c r="B40665" s="47">
        <v>5624.0</v>
      </c>
      <c r="C40665" s="47">
        <v>0.08</v>
      </c>
    </row>
    <row r="40666">
      <c r="A40666" s="47" t="s">
        <v>9285</v>
      </c>
      <c r="B40666" s="47">
        <v>5625.0</v>
      </c>
      <c r="C40666" s="47">
        <v>0.08</v>
      </c>
    </row>
    <row r="40667">
      <c r="A40667" s="47" t="s">
        <v>9285</v>
      </c>
      <c r="B40667" s="47">
        <v>5626.0</v>
      </c>
      <c r="C40667" s="47">
        <v>0.08</v>
      </c>
    </row>
    <row r="40668">
      <c r="A40668" s="47" t="s">
        <v>9285</v>
      </c>
      <c r="B40668" s="47">
        <v>5627.0</v>
      </c>
      <c r="C40668" s="47">
        <v>0.08</v>
      </c>
    </row>
    <row r="40669">
      <c r="A40669" s="47" t="s">
        <v>9285</v>
      </c>
      <c r="B40669" s="47">
        <v>5628.0</v>
      </c>
      <c r="C40669" s="47">
        <v>0.08</v>
      </c>
    </row>
    <row r="40670">
      <c r="A40670" s="47" t="s">
        <v>9285</v>
      </c>
      <c r="B40670" s="47">
        <v>5629.0</v>
      </c>
      <c r="C40670" s="47">
        <v>0.08</v>
      </c>
    </row>
    <row r="40671">
      <c r="A40671" s="47" t="s">
        <v>9285</v>
      </c>
      <c r="B40671" s="47">
        <v>5630.0</v>
      </c>
      <c r="C40671" s="47">
        <v>0.08</v>
      </c>
    </row>
    <row r="40672">
      <c r="A40672" s="47" t="s">
        <v>9285</v>
      </c>
      <c r="B40672" s="47">
        <v>5631.0</v>
      </c>
      <c r="C40672" s="47">
        <v>0.08</v>
      </c>
    </row>
    <row r="40673">
      <c r="A40673" s="47" t="s">
        <v>9285</v>
      </c>
      <c r="B40673" s="47">
        <v>5632.0</v>
      </c>
      <c r="C40673" s="47">
        <v>0.08</v>
      </c>
    </row>
    <row r="40674">
      <c r="A40674" s="47" t="s">
        <v>9285</v>
      </c>
      <c r="B40674" s="47">
        <v>5633.0</v>
      </c>
      <c r="C40674" s="47">
        <v>0.08</v>
      </c>
    </row>
    <row r="40675">
      <c r="A40675" s="47" t="s">
        <v>9285</v>
      </c>
      <c r="B40675" s="47">
        <v>5634.0</v>
      </c>
      <c r="C40675" s="47">
        <v>0.08</v>
      </c>
    </row>
    <row r="40676">
      <c r="A40676" s="47" t="s">
        <v>9285</v>
      </c>
      <c r="B40676" s="47">
        <v>5635.0</v>
      </c>
      <c r="C40676" s="47">
        <v>0.08</v>
      </c>
    </row>
    <row r="40677">
      <c r="A40677" s="47" t="s">
        <v>9285</v>
      </c>
      <c r="B40677" s="47">
        <v>5636.0</v>
      </c>
      <c r="C40677" s="47">
        <v>0.08</v>
      </c>
    </row>
    <row r="40678">
      <c r="A40678" s="47" t="s">
        <v>9285</v>
      </c>
      <c r="B40678" s="47">
        <v>5637.0</v>
      </c>
      <c r="C40678" s="47">
        <v>0.08</v>
      </c>
    </row>
    <row r="40679">
      <c r="A40679" s="47" t="s">
        <v>9285</v>
      </c>
      <c r="B40679" s="47">
        <v>5638.0</v>
      </c>
      <c r="C40679" s="47">
        <v>0.08</v>
      </c>
    </row>
    <row r="40680">
      <c r="A40680" s="47" t="s">
        <v>9285</v>
      </c>
      <c r="B40680" s="47">
        <v>5639.0</v>
      </c>
      <c r="C40680" s="47">
        <v>0.08</v>
      </c>
    </row>
    <row r="40681">
      <c r="A40681" s="47" t="s">
        <v>9285</v>
      </c>
      <c r="B40681" s="47">
        <v>5640.0</v>
      </c>
      <c r="C40681" s="47">
        <v>0.08</v>
      </c>
    </row>
    <row r="40682">
      <c r="A40682" s="47" t="s">
        <v>9285</v>
      </c>
      <c r="B40682" s="47">
        <v>5641.0</v>
      </c>
      <c r="C40682" s="47">
        <v>0.08</v>
      </c>
    </row>
    <row r="40683">
      <c r="A40683" s="47" t="s">
        <v>9285</v>
      </c>
      <c r="B40683" s="47">
        <v>5642.0</v>
      </c>
      <c r="C40683" s="47">
        <v>0.08</v>
      </c>
    </row>
    <row r="40684">
      <c r="A40684" s="47" t="s">
        <v>9285</v>
      </c>
      <c r="B40684" s="47">
        <v>5643.0</v>
      </c>
      <c r="C40684" s="47">
        <v>0.08</v>
      </c>
    </row>
    <row r="40685">
      <c r="A40685" s="47" t="s">
        <v>9285</v>
      </c>
      <c r="B40685" s="47">
        <v>5644.0</v>
      </c>
      <c r="C40685" s="47">
        <v>0.08</v>
      </c>
    </row>
    <row r="40686">
      <c r="A40686" s="47" t="s">
        <v>9285</v>
      </c>
      <c r="B40686" s="47">
        <v>5645.0</v>
      </c>
      <c r="C40686" s="47">
        <v>0.08</v>
      </c>
    </row>
    <row r="40687">
      <c r="A40687" s="47" t="s">
        <v>9285</v>
      </c>
      <c r="B40687" s="47">
        <v>5646.0</v>
      </c>
      <c r="C40687" s="47">
        <v>0.08</v>
      </c>
    </row>
    <row r="40688">
      <c r="A40688" s="47" t="s">
        <v>9285</v>
      </c>
      <c r="B40688" s="47">
        <v>5647.0</v>
      </c>
      <c r="C40688" s="47">
        <v>0.08</v>
      </c>
    </row>
    <row r="40689">
      <c r="A40689" s="47" t="s">
        <v>9285</v>
      </c>
      <c r="B40689" s="47">
        <v>5648.0</v>
      </c>
      <c r="C40689" s="47">
        <v>0.08</v>
      </c>
    </row>
    <row r="40690">
      <c r="A40690" s="47" t="s">
        <v>9285</v>
      </c>
      <c r="B40690" s="47">
        <v>5649.0</v>
      </c>
      <c r="C40690" s="47">
        <v>0.08</v>
      </c>
    </row>
    <row r="40691">
      <c r="A40691" s="47" t="s">
        <v>9285</v>
      </c>
      <c r="B40691" s="47">
        <v>5650.0</v>
      </c>
      <c r="C40691" s="47">
        <v>0.08</v>
      </c>
    </row>
    <row r="40692">
      <c r="A40692" s="47" t="s">
        <v>9285</v>
      </c>
      <c r="B40692" s="47">
        <v>5651.0</v>
      </c>
      <c r="C40692" s="47">
        <v>0.08</v>
      </c>
    </row>
    <row r="40693">
      <c r="A40693" s="47" t="s">
        <v>9285</v>
      </c>
      <c r="B40693" s="47">
        <v>5652.0</v>
      </c>
      <c r="C40693" s="47">
        <v>0.08</v>
      </c>
    </row>
    <row r="40694">
      <c r="A40694" s="47" t="s">
        <v>9285</v>
      </c>
      <c r="B40694" s="47">
        <v>5653.0</v>
      </c>
      <c r="C40694" s="47">
        <v>0.08</v>
      </c>
    </row>
    <row r="40695">
      <c r="A40695" s="47" t="s">
        <v>9285</v>
      </c>
      <c r="B40695" s="47">
        <v>5654.0</v>
      </c>
      <c r="C40695" s="47">
        <v>0.08</v>
      </c>
    </row>
    <row r="40696">
      <c r="A40696" s="47" t="s">
        <v>9285</v>
      </c>
      <c r="B40696" s="47">
        <v>5655.0</v>
      </c>
      <c r="C40696" s="47">
        <v>0.08</v>
      </c>
    </row>
    <row r="40697">
      <c r="A40697" s="47" t="s">
        <v>9285</v>
      </c>
      <c r="B40697" s="47">
        <v>5656.0</v>
      </c>
      <c r="C40697" s="47">
        <v>0.08</v>
      </c>
    </row>
    <row r="40698">
      <c r="A40698" s="47" t="s">
        <v>9285</v>
      </c>
      <c r="B40698" s="47">
        <v>5657.0</v>
      </c>
      <c r="C40698" s="47">
        <v>0.08</v>
      </c>
    </row>
    <row r="40699">
      <c r="A40699" s="47" t="s">
        <v>9285</v>
      </c>
      <c r="B40699" s="47">
        <v>5658.0</v>
      </c>
      <c r="C40699" s="47">
        <v>0.08</v>
      </c>
    </row>
    <row r="40700">
      <c r="A40700" s="47" t="s">
        <v>9285</v>
      </c>
      <c r="B40700" s="47">
        <v>5659.0</v>
      </c>
      <c r="C40700" s="47">
        <v>0.08</v>
      </c>
    </row>
    <row r="40701">
      <c r="A40701" s="47" t="s">
        <v>9285</v>
      </c>
      <c r="B40701" s="47">
        <v>5660.0</v>
      </c>
      <c r="C40701" s="47">
        <v>0.08</v>
      </c>
    </row>
    <row r="40702">
      <c r="A40702" s="47" t="s">
        <v>9285</v>
      </c>
      <c r="B40702" s="47">
        <v>5661.0</v>
      </c>
      <c r="C40702" s="47">
        <v>0.08</v>
      </c>
    </row>
    <row r="40703">
      <c r="A40703" s="47" t="s">
        <v>9285</v>
      </c>
      <c r="B40703" s="47">
        <v>5662.0</v>
      </c>
      <c r="C40703" s="47">
        <v>0.08</v>
      </c>
    </row>
    <row r="40704">
      <c r="A40704" s="47" t="s">
        <v>9285</v>
      </c>
      <c r="B40704" s="47">
        <v>5663.0</v>
      </c>
      <c r="C40704" s="47">
        <v>0.08</v>
      </c>
    </row>
    <row r="40705">
      <c r="A40705" s="47" t="s">
        <v>9285</v>
      </c>
      <c r="B40705" s="47">
        <v>5664.0</v>
      </c>
      <c r="C40705" s="47">
        <v>0.08</v>
      </c>
    </row>
    <row r="40706">
      <c r="A40706" s="47" t="s">
        <v>9285</v>
      </c>
      <c r="B40706" s="47">
        <v>5665.0</v>
      </c>
      <c r="C40706" s="47">
        <v>0.08</v>
      </c>
    </row>
    <row r="40707">
      <c r="A40707" s="47" t="s">
        <v>9285</v>
      </c>
      <c r="B40707" s="47">
        <v>5666.0</v>
      </c>
      <c r="C40707" s="47">
        <v>0.08</v>
      </c>
    </row>
    <row r="40708">
      <c r="A40708" s="47" t="s">
        <v>9285</v>
      </c>
      <c r="B40708" s="47">
        <v>5667.0</v>
      </c>
      <c r="C40708" s="47">
        <v>0.08</v>
      </c>
    </row>
    <row r="40709">
      <c r="A40709" s="47" t="s">
        <v>9285</v>
      </c>
      <c r="B40709" s="47">
        <v>5668.0</v>
      </c>
      <c r="C40709" s="47">
        <v>0.08</v>
      </c>
    </row>
    <row r="40710">
      <c r="A40710" s="47" t="s">
        <v>9285</v>
      </c>
      <c r="B40710" s="47">
        <v>5669.0</v>
      </c>
      <c r="C40710" s="47">
        <v>0.08</v>
      </c>
    </row>
    <row r="40711">
      <c r="A40711" s="47" t="s">
        <v>9285</v>
      </c>
      <c r="B40711" s="47">
        <v>5670.0</v>
      </c>
      <c r="C40711" s="47">
        <v>0.08</v>
      </c>
    </row>
    <row r="40712">
      <c r="A40712" s="47" t="s">
        <v>9285</v>
      </c>
      <c r="B40712" s="47">
        <v>5671.0</v>
      </c>
      <c r="C40712" s="47">
        <v>0.08</v>
      </c>
    </row>
    <row r="40713">
      <c r="A40713" s="47" t="s">
        <v>9285</v>
      </c>
      <c r="B40713" s="47">
        <v>5672.0</v>
      </c>
      <c r="C40713" s="47">
        <v>0.08</v>
      </c>
    </row>
    <row r="40714">
      <c r="A40714" s="47" t="s">
        <v>9285</v>
      </c>
      <c r="B40714" s="47">
        <v>5673.0</v>
      </c>
      <c r="C40714" s="47">
        <v>0.08</v>
      </c>
    </row>
    <row r="40715">
      <c r="A40715" s="47" t="s">
        <v>9285</v>
      </c>
      <c r="B40715" s="47">
        <v>5674.0</v>
      </c>
      <c r="C40715" s="47">
        <v>0.08</v>
      </c>
    </row>
    <row r="40716">
      <c r="A40716" s="47" t="s">
        <v>9285</v>
      </c>
      <c r="B40716" s="47">
        <v>5675.0</v>
      </c>
      <c r="C40716" s="47">
        <v>0.08</v>
      </c>
    </row>
    <row r="40717">
      <c r="A40717" s="47" t="s">
        <v>9285</v>
      </c>
      <c r="B40717" s="47">
        <v>5676.0</v>
      </c>
      <c r="C40717" s="47">
        <v>0.08</v>
      </c>
    </row>
    <row r="40718">
      <c r="A40718" s="47" t="s">
        <v>9285</v>
      </c>
      <c r="B40718" s="47">
        <v>5677.0</v>
      </c>
      <c r="C40718" s="47">
        <v>0.08</v>
      </c>
    </row>
    <row r="40719">
      <c r="A40719" s="47" t="s">
        <v>9285</v>
      </c>
      <c r="B40719" s="47">
        <v>5678.0</v>
      </c>
      <c r="C40719" s="47">
        <v>0.08</v>
      </c>
    </row>
    <row r="40720">
      <c r="A40720" s="47" t="s">
        <v>9285</v>
      </c>
      <c r="B40720" s="47">
        <v>5679.0</v>
      </c>
      <c r="C40720" s="47">
        <v>0.08</v>
      </c>
    </row>
    <row r="40721">
      <c r="A40721" s="47" t="s">
        <v>9285</v>
      </c>
      <c r="B40721" s="47">
        <v>5680.0</v>
      </c>
      <c r="C40721" s="47">
        <v>0.08</v>
      </c>
    </row>
    <row r="40722">
      <c r="A40722" s="47" t="s">
        <v>9285</v>
      </c>
      <c r="B40722" s="47">
        <v>5681.0</v>
      </c>
      <c r="C40722" s="47">
        <v>0.08</v>
      </c>
    </row>
    <row r="40723">
      <c r="A40723" s="47" t="s">
        <v>9285</v>
      </c>
      <c r="B40723" s="47">
        <v>5682.0</v>
      </c>
      <c r="C40723" s="47">
        <v>0.08</v>
      </c>
    </row>
    <row r="40724">
      <c r="A40724" s="47" t="s">
        <v>9285</v>
      </c>
      <c r="B40724" s="47">
        <v>5683.0</v>
      </c>
      <c r="C40724" s="47">
        <v>0.08</v>
      </c>
    </row>
    <row r="40725">
      <c r="A40725" s="47" t="s">
        <v>9285</v>
      </c>
      <c r="B40725" s="47">
        <v>5684.0</v>
      </c>
      <c r="C40725" s="47">
        <v>0.08</v>
      </c>
    </row>
    <row r="40726">
      <c r="A40726" s="47" t="s">
        <v>9285</v>
      </c>
      <c r="B40726" s="47">
        <v>5685.0</v>
      </c>
      <c r="C40726" s="47">
        <v>0.08</v>
      </c>
    </row>
    <row r="40727">
      <c r="A40727" s="47" t="s">
        <v>9285</v>
      </c>
      <c r="B40727" s="47">
        <v>5686.0</v>
      </c>
      <c r="C40727" s="47">
        <v>0.08</v>
      </c>
    </row>
    <row r="40728">
      <c r="A40728" s="47" t="s">
        <v>9285</v>
      </c>
      <c r="B40728" s="47">
        <v>5687.0</v>
      </c>
      <c r="C40728" s="47">
        <v>0.08</v>
      </c>
    </row>
    <row r="40729">
      <c r="A40729" s="47" t="s">
        <v>9285</v>
      </c>
      <c r="B40729" s="47">
        <v>5688.0</v>
      </c>
      <c r="C40729" s="47">
        <v>0.08</v>
      </c>
    </row>
    <row r="40730">
      <c r="A40730" s="47" t="s">
        <v>9285</v>
      </c>
      <c r="B40730" s="47">
        <v>5689.0</v>
      </c>
      <c r="C40730" s="47">
        <v>0.08</v>
      </c>
    </row>
    <row r="40731">
      <c r="A40731" s="47" t="s">
        <v>9285</v>
      </c>
      <c r="B40731" s="47">
        <v>5690.0</v>
      </c>
      <c r="C40731" s="47">
        <v>0.08</v>
      </c>
    </row>
    <row r="40732">
      <c r="A40732" s="47" t="s">
        <v>9285</v>
      </c>
      <c r="B40732" s="47">
        <v>5691.0</v>
      </c>
      <c r="C40732" s="47">
        <v>0.08</v>
      </c>
    </row>
    <row r="40733">
      <c r="A40733" s="47" t="s">
        <v>9285</v>
      </c>
      <c r="B40733" s="47">
        <v>5692.0</v>
      </c>
      <c r="C40733" s="47">
        <v>0.08</v>
      </c>
    </row>
    <row r="40734">
      <c r="A40734" s="47" t="s">
        <v>9285</v>
      </c>
      <c r="B40734" s="47">
        <v>5693.0</v>
      </c>
      <c r="C40734" s="47">
        <v>0.08</v>
      </c>
    </row>
    <row r="40735">
      <c r="A40735" s="47" t="s">
        <v>9285</v>
      </c>
      <c r="B40735" s="47">
        <v>5694.0</v>
      </c>
      <c r="C40735" s="47">
        <v>0.08</v>
      </c>
    </row>
    <row r="40736">
      <c r="A40736" s="47" t="s">
        <v>9285</v>
      </c>
      <c r="B40736" s="47">
        <v>5695.0</v>
      </c>
      <c r="C40736" s="47">
        <v>0.08</v>
      </c>
    </row>
    <row r="40737">
      <c r="A40737" s="47" t="s">
        <v>9285</v>
      </c>
      <c r="B40737" s="47">
        <v>5696.0</v>
      </c>
      <c r="C40737" s="47">
        <v>0.08</v>
      </c>
    </row>
    <row r="40738">
      <c r="A40738" s="47" t="s">
        <v>9285</v>
      </c>
      <c r="B40738" s="47">
        <v>5697.0</v>
      </c>
      <c r="C40738" s="47">
        <v>0.08</v>
      </c>
    </row>
    <row r="40739">
      <c r="A40739" s="47" t="s">
        <v>9285</v>
      </c>
      <c r="B40739" s="47">
        <v>5698.0</v>
      </c>
      <c r="C40739" s="47">
        <v>0.08</v>
      </c>
    </row>
    <row r="40740">
      <c r="A40740" s="47" t="s">
        <v>9285</v>
      </c>
      <c r="B40740" s="47">
        <v>5699.0</v>
      </c>
      <c r="C40740" s="47">
        <v>0.08</v>
      </c>
    </row>
    <row r="40741">
      <c r="A40741" s="47" t="s">
        <v>9285</v>
      </c>
      <c r="B40741" s="47">
        <v>5700.0</v>
      </c>
      <c r="C40741" s="47">
        <v>0.08</v>
      </c>
    </row>
    <row r="40742">
      <c r="A40742" s="47" t="s">
        <v>9285</v>
      </c>
      <c r="B40742" s="47">
        <v>5701.0</v>
      </c>
      <c r="C40742" s="47">
        <v>0.08</v>
      </c>
    </row>
    <row r="40743">
      <c r="A40743" s="47" t="s">
        <v>9285</v>
      </c>
      <c r="B40743" s="47">
        <v>5702.0</v>
      </c>
      <c r="C40743" s="47">
        <v>0.08</v>
      </c>
    </row>
    <row r="40744">
      <c r="A40744" s="47" t="s">
        <v>9285</v>
      </c>
      <c r="B40744" s="47">
        <v>5703.0</v>
      </c>
      <c r="C40744" s="47">
        <v>0.08</v>
      </c>
    </row>
    <row r="40745">
      <c r="A40745" s="47" t="s">
        <v>9285</v>
      </c>
      <c r="B40745" s="47">
        <v>5704.0</v>
      </c>
      <c r="C40745" s="47">
        <v>0.08</v>
      </c>
    </row>
    <row r="40746">
      <c r="A40746" s="47" t="s">
        <v>9285</v>
      </c>
      <c r="B40746" s="47">
        <v>5705.0</v>
      </c>
      <c r="C40746" s="47">
        <v>0.08</v>
      </c>
    </row>
    <row r="40747">
      <c r="A40747" s="47" t="s">
        <v>9285</v>
      </c>
      <c r="B40747" s="47">
        <v>5706.0</v>
      </c>
      <c r="C40747" s="47">
        <v>0.08</v>
      </c>
    </row>
    <row r="40748">
      <c r="A40748" s="47" t="s">
        <v>9285</v>
      </c>
      <c r="B40748" s="47">
        <v>5707.0</v>
      </c>
      <c r="C40748" s="47">
        <v>0.08</v>
      </c>
    </row>
    <row r="40749">
      <c r="A40749" s="47" t="s">
        <v>9285</v>
      </c>
      <c r="B40749" s="47">
        <v>5708.0</v>
      </c>
      <c r="C40749" s="47">
        <v>0.08</v>
      </c>
    </row>
    <row r="40750">
      <c r="A40750" s="47" t="s">
        <v>9285</v>
      </c>
      <c r="B40750" s="47">
        <v>5709.0</v>
      </c>
      <c r="C40750" s="47">
        <v>0.08</v>
      </c>
    </row>
    <row r="40751">
      <c r="A40751" s="47" t="s">
        <v>9285</v>
      </c>
      <c r="B40751" s="47">
        <v>5710.0</v>
      </c>
      <c r="C40751" s="47">
        <v>0.08</v>
      </c>
    </row>
    <row r="40752">
      <c r="A40752" s="47" t="s">
        <v>9285</v>
      </c>
      <c r="B40752" s="47">
        <v>5711.0</v>
      </c>
      <c r="C40752" s="47">
        <v>0.08</v>
      </c>
    </row>
    <row r="40753">
      <c r="A40753" s="47" t="s">
        <v>9285</v>
      </c>
      <c r="B40753" s="47">
        <v>5712.0</v>
      </c>
      <c r="C40753" s="47">
        <v>0.08</v>
      </c>
    </row>
    <row r="40754">
      <c r="A40754" s="47" t="s">
        <v>9285</v>
      </c>
      <c r="B40754" s="47">
        <v>5713.0</v>
      </c>
      <c r="C40754" s="47">
        <v>0.08</v>
      </c>
    </row>
    <row r="40755">
      <c r="A40755" s="47" t="s">
        <v>9285</v>
      </c>
      <c r="B40755" s="47">
        <v>5714.0</v>
      </c>
      <c r="C40755" s="47">
        <v>0.08</v>
      </c>
    </row>
    <row r="40756">
      <c r="A40756" s="47" t="s">
        <v>9285</v>
      </c>
      <c r="B40756" s="47">
        <v>5715.0</v>
      </c>
      <c r="C40756" s="47">
        <v>0.08</v>
      </c>
    </row>
    <row r="40757">
      <c r="A40757" s="47" t="s">
        <v>9285</v>
      </c>
      <c r="B40757" s="47">
        <v>5716.0</v>
      </c>
      <c r="C40757" s="47">
        <v>0.08</v>
      </c>
    </row>
    <row r="40758">
      <c r="A40758" s="47" t="s">
        <v>9285</v>
      </c>
      <c r="B40758" s="47">
        <v>5717.0</v>
      </c>
      <c r="C40758" s="47">
        <v>0.08</v>
      </c>
    </row>
    <row r="40759">
      <c r="A40759" s="47" t="s">
        <v>9285</v>
      </c>
      <c r="B40759" s="47">
        <v>5718.0</v>
      </c>
      <c r="C40759" s="47">
        <v>0.08</v>
      </c>
    </row>
    <row r="40760">
      <c r="A40760" s="47" t="s">
        <v>9285</v>
      </c>
      <c r="B40760" s="47">
        <v>5719.0</v>
      </c>
      <c r="C40760" s="47">
        <v>0.08</v>
      </c>
    </row>
    <row r="40761">
      <c r="A40761" s="47" t="s">
        <v>9285</v>
      </c>
      <c r="B40761" s="47">
        <v>5720.0</v>
      </c>
      <c r="C40761" s="47">
        <v>0.08</v>
      </c>
    </row>
    <row r="40762">
      <c r="A40762" s="47" t="s">
        <v>9285</v>
      </c>
      <c r="B40762" s="47">
        <v>5721.0</v>
      </c>
      <c r="C40762" s="47">
        <v>0.08</v>
      </c>
    </row>
    <row r="40763">
      <c r="A40763" s="47" t="s">
        <v>9285</v>
      </c>
      <c r="B40763" s="47">
        <v>5722.0</v>
      </c>
      <c r="C40763" s="47">
        <v>0.08</v>
      </c>
    </row>
    <row r="40764">
      <c r="A40764" s="47" t="s">
        <v>9285</v>
      </c>
      <c r="B40764" s="47">
        <v>5723.0</v>
      </c>
      <c r="C40764" s="47">
        <v>0.08</v>
      </c>
    </row>
    <row r="40765">
      <c r="A40765" s="47" t="s">
        <v>9285</v>
      </c>
      <c r="B40765" s="47">
        <v>5724.0</v>
      </c>
      <c r="C40765" s="47">
        <v>0.08</v>
      </c>
    </row>
    <row r="40766">
      <c r="A40766" s="47" t="s">
        <v>9285</v>
      </c>
      <c r="B40766" s="47">
        <v>5725.0</v>
      </c>
      <c r="C40766" s="47">
        <v>0.08</v>
      </c>
    </row>
    <row r="40767">
      <c r="A40767" s="47" t="s">
        <v>9285</v>
      </c>
      <c r="B40767" s="47">
        <v>5726.0</v>
      </c>
      <c r="C40767" s="47">
        <v>0.08</v>
      </c>
    </row>
    <row r="40768">
      <c r="A40768" s="47" t="s">
        <v>9285</v>
      </c>
      <c r="B40768" s="47">
        <v>5727.0</v>
      </c>
      <c r="C40768" s="47">
        <v>0.08</v>
      </c>
    </row>
    <row r="40769">
      <c r="A40769" s="47" t="s">
        <v>9285</v>
      </c>
      <c r="B40769" s="47">
        <v>5728.0</v>
      </c>
      <c r="C40769" s="47">
        <v>0.08</v>
      </c>
    </row>
    <row r="40770">
      <c r="A40770" s="47" t="s">
        <v>9285</v>
      </c>
      <c r="B40770" s="47">
        <v>5729.0</v>
      </c>
      <c r="C40770" s="47">
        <v>0.08</v>
      </c>
    </row>
    <row r="40771">
      <c r="A40771" s="47" t="s">
        <v>9285</v>
      </c>
      <c r="B40771" s="47">
        <v>5730.0</v>
      </c>
      <c r="C40771" s="47">
        <v>0.08</v>
      </c>
    </row>
    <row r="40772">
      <c r="A40772" s="47" t="s">
        <v>9285</v>
      </c>
      <c r="B40772" s="47">
        <v>5731.0</v>
      </c>
      <c r="C40772" s="47">
        <v>0.08</v>
      </c>
    </row>
    <row r="40773">
      <c r="A40773" s="47" t="s">
        <v>9285</v>
      </c>
      <c r="B40773" s="47">
        <v>5732.0</v>
      </c>
      <c r="C40773" s="47">
        <v>0.08</v>
      </c>
    </row>
    <row r="40774">
      <c r="A40774" s="47" t="s">
        <v>9285</v>
      </c>
      <c r="B40774" s="47">
        <v>5733.0</v>
      </c>
      <c r="C40774" s="47">
        <v>0.08</v>
      </c>
    </row>
    <row r="40775">
      <c r="A40775" s="47" t="s">
        <v>9285</v>
      </c>
      <c r="B40775" s="47">
        <v>5734.0</v>
      </c>
      <c r="C40775" s="47">
        <v>0.08</v>
      </c>
    </row>
    <row r="40776">
      <c r="A40776" s="47" t="s">
        <v>9285</v>
      </c>
      <c r="B40776" s="47">
        <v>5735.0</v>
      </c>
      <c r="C40776" s="47">
        <v>0.08</v>
      </c>
    </row>
    <row r="40777">
      <c r="A40777" s="47" t="s">
        <v>9285</v>
      </c>
      <c r="B40777" s="47">
        <v>5736.0</v>
      </c>
      <c r="C40777" s="47">
        <v>0.08</v>
      </c>
    </row>
    <row r="40778">
      <c r="A40778" s="47" t="s">
        <v>9285</v>
      </c>
      <c r="B40778" s="47">
        <v>5737.0</v>
      </c>
      <c r="C40778" s="47">
        <v>0.08</v>
      </c>
    </row>
    <row r="40779">
      <c r="A40779" s="47" t="s">
        <v>9285</v>
      </c>
      <c r="B40779" s="47">
        <v>5738.0</v>
      </c>
      <c r="C40779" s="47">
        <v>0.08</v>
      </c>
    </row>
    <row r="40780">
      <c r="A40780" s="47" t="s">
        <v>9285</v>
      </c>
      <c r="B40780" s="47">
        <v>5739.0</v>
      </c>
      <c r="C40780" s="47">
        <v>0.08</v>
      </c>
    </row>
    <row r="40781">
      <c r="A40781" s="47" t="s">
        <v>9285</v>
      </c>
      <c r="B40781" s="47">
        <v>5740.0</v>
      </c>
      <c r="C40781" s="47">
        <v>0.08</v>
      </c>
    </row>
    <row r="40782">
      <c r="A40782" s="47" t="s">
        <v>9285</v>
      </c>
      <c r="B40782" s="47">
        <v>5741.0</v>
      </c>
      <c r="C40782" s="47">
        <v>0.08</v>
      </c>
    </row>
    <row r="40783">
      <c r="A40783" s="47" t="s">
        <v>9285</v>
      </c>
      <c r="B40783" s="47">
        <v>5742.0</v>
      </c>
      <c r="C40783" s="47">
        <v>0.08</v>
      </c>
    </row>
    <row r="40784">
      <c r="A40784" s="47" t="s">
        <v>9285</v>
      </c>
      <c r="B40784" s="47">
        <v>5743.0</v>
      </c>
      <c r="C40784" s="47">
        <v>0.08</v>
      </c>
    </row>
    <row r="40785">
      <c r="A40785" s="47" t="s">
        <v>9285</v>
      </c>
      <c r="B40785" s="47">
        <v>5744.0</v>
      </c>
      <c r="C40785" s="47">
        <v>0.08</v>
      </c>
    </row>
    <row r="40786">
      <c r="A40786" s="47" t="s">
        <v>9285</v>
      </c>
      <c r="B40786" s="47">
        <v>5745.0</v>
      </c>
      <c r="C40786" s="47">
        <v>0.08</v>
      </c>
    </row>
    <row r="40787">
      <c r="A40787" s="47" t="s">
        <v>9285</v>
      </c>
      <c r="B40787" s="47">
        <v>5746.0</v>
      </c>
      <c r="C40787" s="47">
        <v>0.08</v>
      </c>
    </row>
    <row r="40788">
      <c r="A40788" s="47" t="s">
        <v>9285</v>
      </c>
      <c r="B40788" s="47">
        <v>5747.0</v>
      </c>
      <c r="C40788" s="47">
        <v>0.08</v>
      </c>
    </row>
    <row r="40789">
      <c r="A40789" s="47" t="s">
        <v>9285</v>
      </c>
      <c r="B40789" s="47">
        <v>5748.0</v>
      </c>
      <c r="C40789" s="47">
        <v>0.08</v>
      </c>
    </row>
    <row r="40790">
      <c r="A40790" s="47" t="s">
        <v>9285</v>
      </c>
      <c r="B40790" s="47">
        <v>5749.0</v>
      </c>
      <c r="C40790" s="47">
        <v>0.08</v>
      </c>
    </row>
    <row r="40791">
      <c r="A40791" s="47" t="s">
        <v>9285</v>
      </c>
      <c r="B40791" s="47">
        <v>5750.0</v>
      </c>
      <c r="C40791" s="47">
        <v>0.08</v>
      </c>
    </row>
    <row r="40792">
      <c r="A40792" s="47" t="s">
        <v>9285</v>
      </c>
      <c r="B40792" s="47">
        <v>5751.0</v>
      </c>
      <c r="C40792" s="47">
        <v>0.08</v>
      </c>
    </row>
    <row r="40793">
      <c r="A40793" s="47" t="s">
        <v>9285</v>
      </c>
      <c r="B40793" s="47">
        <v>5752.0</v>
      </c>
      <c r="C40793" s="47">
        <v>0.08</v>
      </c>
    </row>
    <row r="40794">
      <c r="A40794" s="47" t="s">
        <v>9285</v>
      </c>
      <c r="B40794" s="47">
        <v>5753.0</v>
      </c>
      <c r="C40794" s="47">
        <v>0.08</v>
      </c>
    </row>
    <row r="40795">
      <c r="A40795" s="47" t="s">
        <v>9285</v>
      </c>
      <c r="B40795" s="47">
        <v>5754.0</v>
      </c>
      <c r="C40795" s="47">
        <v>0.08</v>
      </c>
    </row>
    <row r="40796">
      <c r="A40796" s="47" t="s">
        <v>9285</v>
      </c>
      <c r="B40796" s="47">
        <v>5755.0</v>
      </c>
      <c r="C40796" s="47">
        <v>0.08</v>
      </c>
    </row>
    <row r="40797">
      <c r="A40797" s="47" t="s">
        <v>9285</v>
      </c>
      <c r="B40797" s="47">
        <v>5756.0</v>
      </c>
      <c r="C40797" s="47">
        <v>0.08</v>
      </c>
    </row>
    <row r="40798">
      <c r="A40798" s="47" t="s">
        <v>9285</v>
      </c>
      <c r="B40798" s="47">
        <v>5757.0</v>
      </c>
      <c r="C40798" s="47">
        <v>0.08</v>
      </c>
    </row>
    <row r="40799">
      <c r="A40799" s="47" t="s">
        <v>9285</v>
      </c>
      <c r="B40799" s="47">
        <v>5758.0</v>
      </c>
      <c r="C40799" s="47">
        <v>0.08</v>
      </c>
    </row>
    <row r="40800">
      <c r="A40800" s="47" t="s">
        <v>9285</v>
      </c>
      <c r="B40800" s="47">
        <v>5759.0</v>
      </c>
      <c r="C40800" s="47">
        <v>0.08</v>
      </c>
    </row>
    <row r="40801">
      <c r="A40801" s="47" t="s">
        <v>9285</v>
      </c>
      <c r="B40801" s="47">
        <v>5760.0</v>
      </c>
      <c r="C40801" s="47">
        <v>0.08</v>
      </c>
    </row>
    <row r="40802">
      <c r="A40802" s="47" t="s">
        <v>9285</v>
      </c>
      <c r="B40802" s="47">
        <v>5761.0</v>
      </c>
      <c r="C40802" s="47">
        <v>0.08</v>
      </c>
    </row>
    <row r="40803">
      <c r="A40803" s="47" t="s">
        <v>9285</v>
      </c>
      <c r="B40803" s="47">
        <v>5762.0</v>
      </c>
      <c r="C40803" s="47">
        <v>0.08</v>
      </c>
    </row>
    <row r="40804">
      <c r="A40804" s="47" t="s">
        <v>9285</v>
      </c>
      <c r="B40804" s="47">
        <v>5763.0</v>
      </c>
      <c r="C40804" s="47">
        <v>0.08</v>
      </c>
    </row>
    <row r="40805">
      <c r="A40805" s="47" t="s">
        <v>9285</v>
      </c>
      <c r="B40805" s="47">
        <v>5764.0</v>
      </c>
      <c r="C40805" s="47">
        <v>0.08</v>
      </c>
    </row>
    <row r="40806">
      <c r="A40806" s="47" t="s">
        <v>9285</v>
      </c>
      <c r="B40806" s="47">
        <v>5765.0</v>
      </c>
      <c r="C40806" s="47">
        <v>0.08</v>
      </c>
    </row>
    <row r="40807">
      <c r="A40807" s="47" t="s">
        <v>9285</v>
      </c>
      <c r="B40807" s="47">
        <v>5766.0</v>
      </c>
      <c r="C40807" s="47">
        <v>0.08</v>
      </c>
    </row>
    <row r="40808">
      <c r="A40808" s="47" t="s">
        <v>9285</v>
      </c>
      <c r="B40808" s="47">
        <v>5767.0</v>
      </c>
      <c r="C40808" s="47">
        <v>0.08</v>
      </c>
    </row>
    <row r="40809">
      <c r="A40809" s="47" t="s">
        <v>9285</v>
      </c>
      <c r="B40809" s="47">
        <v>5768.0</v>
      </c>
      <c r="C40809" s="47">
        <v>0.08</v>
      </c>
    </row>
    <row r="40810">
      <c r="A40810" s="47" t="s">
        <v>9285</v>
      </c>
      <c r="B40810" s="47">
        <v>5769.0</v>
      </c>
      <c r="C40810" s="47">
        <v>0.08</v>
      </c>
    </row>
    <row r="40811">
      <c r="A40811" s="47" t="s">
        <v>9285</v>
      </c>
      <c r="B40811" s="47">
        <v>5770.0</v>
      </c>
      <c r="C40811" s="47">
        <v>0.08</v>
      </c>
    </row>
    <row r="40812">
      <c r="A40812" s="47" t="s">
        <v>9285</v>
      </c>
      <c r="B40812" s="47">
        <v>5771.0</v>
      </c>
      <c r="C40812" s="47">
        <v>0.08</v>
      </c>
    </row>
    <row r="40813">
      <c r="A40813" s="47" t="s">
        <v>9285</v>
      </c>
      <c r="B40813" s="47">
        <v>5772.0</v>
      </c>
      <c r="C40813" s="47">
        <v>0.08</v>
      </c>
    </row>
    <row r="40814">
      <c r="A40814" s="47" t="s">
        <v>9285</v>
      </c>
      <c r="B40814" s="47">
        <v>5773.0</v>
      </c>
      <c r="C40814" s="47">
        <v>0.08</v>
      </c>
    </row>
    <row r="40815">
      <c r="A40815" s="47" t="s">
        <v>9285</v>
      </c>
      <c r="B40815" s="47">
        <v>5774.0</v>
      </c>
      <c r="C40815" s="47">
        <v>0.08</v>
      </c>
    </row>
    <row r="40816">
      <c r="A40816" s="47" t="s">
        <v>9285</v>
      </c>
      <c r="B40816" s="47">
        <v>5775.0</v>
      </c>
      <c r="C40816" s="47">
        <v>0.08</v>
      </c>
    </row>
    <row r="40817">
      <c r="A40817" s="47" t="s">
        <v>9285</v>
      </c>
      <c r="B40817" s="47">
        <v>5776.0</v>
      </c>
      <c r="C40817" s="47">
        <v>0.08</v>
      </c>
    </row>
    <row r="40818">
      <c r="A40818" s="47" t="s">
        <v>9285</v>
      </c>
      <c r="B40818" s="47">
        <v>5777.0</v>
      </c>
      <c r="C40818" s="47">
        <v>0.08</v>
      </c>
    </row>
    <row r="40819">
      <c r="A40819" s="47" t="s">
        <v>9285</v>
      </c>
      <c r="B40819" s="47">
        <v>5778.0</v>
      </c>
      <c r="C40819" s="47">
        <v>0.08</v>
      </c>
    </row>
    <row r="40820">
      <c r="A40820" s="47" t="s">
        <v>9285</v>
      </c>
      <c r="B40820" s="47">
        <v>5779.0</v>
      </c>
      <c r="C40820" s="47">
        <v>0.08</v>
      </c>
    </row>
    <row r="40821">
      <c r="A40821" s="47" t="s">
        <v>9285</v>
      </c>
      <c r="B40821" s="47">
        <v>5780.0</v>
      </c>
      <c r="C40821" s="47">
        <v>0.08</v>
      </c>
    </row>
    <row r="40822">
      <c r="A40822" s="47" t="s">
        <v>9285</v>
      </c>
      <c r="B40822" s="47">
        <v>5781.0</v>
      </c>
      <c r="C40822" s="47">
        <v>0.08</v>
      </c>
    </row>
    <row r="40823">
      <c r="A40823" s="47" t="s">
        <v>9285</v>
      </c>
      <c r="B40823" s="47">
        <v>5782.0</v>
      </c>
      <c r="C40823" s="47">
        <v>0.08</v>
      </c>
    </row>
    <row r="40824">
      <c r="A40824" s="47" t="s">
        <v>9285</v>
      </c>
      <c r="B40824" s="47">
        <v>5783.0</v>
      </c>
      <c r="C40824" s="47">
        <v>0.08</v>
      </c>
    </row>
    <row r="40825">
      <c r="A40825" s="47" t="s">
        <v>9285</v>
      </c>
      <c r="B40825" s="47">
        <v>5784.0</v>
      </c>
      <c r="C40825" s="47">
        <v>0.08</v>
      </c>
    </row>
    <row r="40826">
      <c r="A40826" s="47" t="s">
        <v>9285</v>
      </c>
      <c r="B40826" s="47">
        <v>5785.0</v>
      </c>
      <c r="C40826" s="47">
        <v>0.08</v>
      </c>
    </row>
    <row r="40827">
      <c r="A40827" s="47" t="s">
        <v>9285</v>
      </c>
      <c r="B40827" s="47">
        <v>5786.0</v>
      </c>
      <c r="C40827" s="47">
        <v>0.08</v>
      </c>
    </row>
    <row r="40828">
      <c r="A40828" s="47" t="s">
        <v>9285</v>
      </c>
      <c r="B40828" s="47">
        <v>5787.0</v>
      </c>
      <c r="C40828" s="47">
        <v>0.08</v>
      </c>
    </row>
    <row r="40829">
      <c r="A40829" s="47" t="s">
        <v>9285</v>
      </c>
      <c r="B40829" s="47">
        <v>5788.0</v>
      </c>
      <c r="C40829" s="47">
        <v>0.08</v>
      </c>
    </row>
    <row r="40830">
      <c r="A40830" s="47" t="s">
        <v>9285</v>
      </c>
      <c r="B40830" s="47">
        <v>5789.0</v>
      </c>
      <c r="C40830" s="47">
        <v>0.08</v>
      </c>
    </row>
    <row r="40831">
      <c r="A40831" s="47" t="s">
        <v>9285</v>
      </c>
      <c r="B40831" s="47">
        <v>5790.0</v>
      </c>
      <c r="C40831" s="47">
        <v>0.08</v>
      </c>
    </row>
    <row r="40832">
      <c r="A40832" s="47" t="s">
        <v>9285</v>
      </c>
      <c r="B40832" s="47">
        <v>5791.0</v>
      </c>
      <c r="C40832" s="47">
        <v>0.08</v>
      </c>
    </row>
    <row r="40833">
      <c r="A40833" s="47" t="s">
        <v>9285</v>
      </c>
      <c r="B40833" s="47">
        <v>5792.0</v>
      </c>
      <c r="C40833" s="47">
        <v>0.08</v>
      </c>
    </row>
    <row r="40834">
      <c r="A40834" s="47" t="s">
        <v>9285</v>
      </c>
      <c r="B40834" s="47">
        <v>5793.0</v>
      </c>
      <c r="C40834" s="47">
        <v>0.08</v>
      </c>
    </row>
    <row r="40835">
      <c r="A40835" s="47" t="s">
        <v>9285</v>
      </c>
      <c r="B40835" s="47">
        <v>5794.0</v>
      </c>
      <c r="C40835" s="47">
        <v>0.08</v>
      </c>
    </row>
    <row r="40836">
      <c r="A40836" s="47" t="s">
        <v>9285</v>
      </c>
      <c r="B40836" s="47">
        <v>5795.0</v>
      </c>
      <c r="C40836" s="47">
        <v>0.08</v>
      </c>
    </row>
    <row r="40837">
      <c r="A40837" s="47" t="s">
        <v>9285</v>
      </c>
      <c r="B40837" s="47">
        <v>5796.0</v>
      </c>
      <c r="C40837" s="47">
        <v>0.08</v>
      </c>
    </row>
    <row r="40838">
      <c r="A40838" s="47" t="s">
        <v>9285</v>
      </c>
      <c r="B40838" s="47">
        <v>5797.0</v>
      </c>
      <c r="C40838" s="47">
        <v>0.08</v>
      </c>
    </row>
    <row r="40839">
      <c r="A40839" s="47" t="s">
        <v>9285</v>
      </c>
      <c r="B40839" s="47">
        <v>5798.0</v>
      </c>
      <c r="C40839" s="47">
        <v>0.08</v>
      </c>
    </row>
    <row r="40840">
      <c r="A40840" s="47" t="s">
        <v>9285</v>
      </c>
      <c r="B40840" s="47">
        <v>5799.0</v>
      </c>
      <c r="C40840" s="47">
        <v>0.08</v>
      </c>
    </row>
    <row r="40841">
      <c r="A40841" s="47" t="s">
        <v>9285</v>
      </c>
      <c r="B40841" s="47">
        <v>5800.0</v>
      </c>
      <c r="C40841" s="47">
        <v>0.08</v>
      </c>
    </row>
    <row r="40842">
      <c r="A40842" s="47" t="s">
        <v>9285</v>
      </c>
      <c r="B40842" s="47">
        <v>5801.0</v>
      </c>
      <c r="C40842" s="47">
        <v>0.08</v>
      </c>
    </row>
    <row r="40843">
      <c r="A40843" s="47" t="s">
        <v>9285</v>
      </c>
      <c r="B40843" s="47">
        <v>5802.0</v>
      </c>
      <c r="C40843" s="47">
        <v>0.08</v>
      </c>
    </row>
    <row r="40844">
      <c r="A40844" s="47" t="s">
        <v>9285</v>
      </c>
      <c r="B40844" s="47">
        <v>5803.0</v>
      </c>
      <c r="C40844" s="47">
        <v>0.08</v>
      </c>
    </row>
    <row r="40845">
      <c r="A40845" s="47" t="s">
        <v>9285</v>
      </c>
      <c r="B40845" s="47">
        <v>5804.0</v>
      </c>
      <c r="C40845" s="47">
        <v>0.08</v>
      </c>
    </row>
    <row r="40846">
      <c r="A40846" s="47" t="s">
        <v>9285</v>
      </c>
      <c r="B40846" s="47">
        <v>5805.0</v>
      </c>
      <c r="C40846" s="47">
        <v>0.08</v>
      </c>
    </row>
    <row r="40847">
      <c r="A40847" s="47" t="s">
        <v>9285</v>
      </c>
      <c r="B40847" s="47">
        <v>5806.0</v>
      </c>
      <c r="C40847" s="47">
        <v>0.08</v>
      </c>
    </row>
    <row r="40848">
      <c r="A40848" s="47" t="s">
        <v>9285</v>
      </c>
      <c r="B40848" s="47">
        <v>5807.0</v>
      </c>
      <c r="C40848" s="47">
        <v>0.08</v>
      </c>
    </row>
    <row r="40849">
      <c r="A40849" s="47" t="s">
        <v>9285</v>
      </c>
      <c r="B40849" s="47">
        <v>5808.0</v>
      </c>
      <c r="C40849" s="47">
        <v>0.08</v>
      </c>
    </row>
    <row r="40850">
      <c r="A40850" s="47" t="s">
        <v>9285</v>
      </c>
      <c r="B40850" s="47">
        <v>5809.0</v>
      </c>
      <c r="C40850" s="47">
        <v>0.08</v>
      </c>
    </row>
    <row r="40851">
      <c r="A40851" s="47" t="s">
        <v>9285</v>
      </c>
      <c r="B40851" s="47">
        <v>5810.0</v>
      </c>
      <c r="C40851" s="47">
        <v>0.08</v>
      </c>
    </row>
    <row r="40852">
      <c r="A40852" s="47" t="s">
        <v>9285</v>
      </c>
      <c r="B40852" s="47">
        <v>5811.0</v>
      </c>
      <c r="C40852" s="47">
        <v>0.08</v>
      </c>
    </row>
    <row r="40853">
      <c r="A40853" s="47" t="s">
        <v>9285</v>
      </c>
      <c r="B40853" s="47">
        <v>5812.0</v>
      </c>
      <c r="C40853" s="47">
        <v>0.08</v>
      </c>
    </row>
    <row r="40854">
      <c r="A40854" s="47" t="s">
        <v>9285</v>
      </c>
      <c r="B40854" s="47">
        <v>5813.0</v>
      </c>
      <c r="C40854" s="47">
        <v>0.08</v>
      </c>
    </row>
    <row r="40855">
      <c r="A40855" s="47" t="s">
        <v>9285</v>
      </c>
      <c r="B40855" s="47">
        <v>5814.0</v>
      </c>
      <c r="C40855" s="47">
        <v>0.08</v>
      </c>
    </row>
    <row r="40856">
      <c r="A40856" s="47" t="s">
        <v>9285</v>
      </c>
      <c r="B40856" s="47">
        <v>5815.0</v>
      </c>
      <c r="C40856" s="47">
        <v>0.08</v>
      </c>
    </row>
    <row r="40857">
      <c r="A40857" s="47" t="s">
        <v>9285</v>
      </c>
      <c r="B40857" s="47">
        <v>5816.0</v>
      </c>
      <c r="C40857" s="47">
        <v>0.08</v>
      </c>
    </row>
    <row r="40858">
      <c r="A40858" s="47" t="s">
        <v>9285</v>
      </c>
      <c r="B40858" s="47">
        <v>5817.0</v>
      </c>
      <c r="C40858" s="47">
        <v>0.08</v>
      </c>
    </row>
    <row r="40859">
      <c r="A40859" s="47" t="s">
        <v>9285</v>
      </c>
      <c r="B40859" s="47">
        <v>5818.0</v>
      </c>
      <c r="C40859" s="47">
        <v>0.08</v>
      </c>
    </row>
    <row r="40860">
      <c r="A40860" s="47" t="s">
        <v>9285</v>
      </c>
      <c r="B40860" s="47">
        <v>5819.0</v>
      </c>
      <c r="C40860" s="47">
        <v>0.08</v>
      </c>
    </row>
    <row r="40861">
      <c r="A40861" s="47" t="s">
        <v>9285</v>
      </c>
      <c r="B40861" s="47">
        <v>5820.0</v>
      </c>
      <c r="C40861" s="47">
        <v>0.08</v>
      </c>
    </row>
    <row r="40862">
      <c r="A40862" s="47" t="s">
        <v>9285</v>
      </c>
      <c r="B40862" s="47">
        <v>5821.0</v>
      </c>
      <c r="C40862" s="47">
        <v>0.08</v>
      </c>
    </row>
    <row r="40863">
      <c r="A40863" s="47" t="s">
        <v>9285</v>
      </c>
      <c r="B40863" s="47">
        <v>5822.0</v>
      </c>
      <c r="C40863" s="47">
        <v>0.08</v>
      </c>
    </row>
    <row r="40864">
      <c r="A40864" s="47" t="s">
        <v>9285</v>
      </c>
      <c r="B40864" s="47">
        <v>5823.0</v>
      </c>
      <c r="C40864" s="47">
        <v>0.08</v>
      </c>
    </row>
    <row r="40865">
      <c r="A40865" s="47" t="s">
        <v>9285</v>
      </c>
      <c r="B40865" s="47">
        <v>5824.0</v>
      </c>
      <c r="C40865" s="47">
        <v>0.08</v>
      </c>
    </row>
    <row r="40866">
      <c r="A40866" s="47" t="s">
        <v>9285</v>
      </c>
      <c r="B40866" s="47">
        <v>5825.0</v>
      </c>
      <c r="C40866" s="47">
        <v>0.08</v>
      </c>
    </row>
    <row r="40867">
      <c r="A40867" s="47" t="s">
        <v>9285</v>
      </c>
      <c r="B40867" s="47">
        <v>5826.0</v>
      </c>
      <c r="C40867" s="47">
        <v>0.08</v>
      </c>
    </row>
    <row r="40868">
      <c r="A40868" s="47" t="s">
        <v>9285</v>
      </c>
      <c r="B40868" s="47">
        <v>5827.0</v>
      </c>
      <c r="C40868" s="47">
        <v>0.08</v>
      </c>
    </row>
    <row r="40869">
      <c r="A40869" s="47" t="s">
        <v>9285</v>
      </c>
      <c r="B40869" s="47">
        <v>5828.0</v>
      </c>
      <c r="C40869" s="47">
        <v>0.08</v>
      </c>
    </row>
    <row r="40870">
      <c r="A40870" s="47" t="s">
        <v>9285</v>
      </c>
      <c r="B40870" s="47">
        <v>5829.0</v>
      </c>
      <c r="C40870" s="47">
        <v>0.08</v>
      </c>
    </row>
    <row r="40871">
      <c r="A40871" s="47" t="s">
        <v>9285</v>
      </c>
      <c r="B40871" s="47">
        <v>5830.0</v>
      </c>
      <c r="C40871" s="47">
        <v>0.08</v>
      </c>
    </row>
    <row r="40872">
      <c r="A40872" s="47" t="s">
        <v>9285</v>
      </c>
      <c r="B40872" s="47">
        <v>5831.0</v>
      </c>
      <c r="C40872" s="47">
        <v>0.08</v>
      </c>
    </row>
    <row r="40873">
      <c r="A40873" s="47" t="s">
        <v>9285</v>
      </c>
      <c r="B40873" s="47">
        <v>5832.0</v>
      </c>
      <c r="C40873" s="47">
        <v>0.08</v>
      </c>
    </row>
    <row r="40874">
      <c r="A40874" s="47" t="s">
        <v>9285</v>
      </c>
      <c r="B40874" s="47">
        <v>5833.0</v>
      </c>
      <c r="C40874" s="47">
        <v>0.08</v>
      </c>
    </row>
    <row r="40875">
      <c r="A40875" s="47" t="s">
        <v>9285</v>
      </c>
      <c r="B40875" s="47">
        <v>5834.0</v>
      </c>
      <c r="C40875" s="47">
        <v>0.08</v>
      </c>
    </row>
    <row r="40876">
      <c r="A40876" s="47" t="s">
        <v>9285</v>
      </c>
      <c r="B40876" s="47">
        <v>5835.0</v>
      </c>
      <c r="C40876" s="47">
        <v>0.08</v>
      </c>
    </row>
    <row r="40877">
      <c r="A40877" s="47" t="s">
        <v>9285</v>
      </c>
      <c r="B40877" s="47">
        <v>5836.0</v>
      </c>
      <c r="C40877" s="47">
        <v>0.08</v>
      </c>
    </row>
    <row r="40878">
      <c r="A40878" s="47" t="s">
        <v>9285</v>
      </c>
      <c r="B40878" s="47">
        <v>5837.0</v>
      </c>
      <c r="C40878" s="47">
        <v>0.08</v>
      </c>
    </row>
    <row r="40879">
      <c r="A40879" s="47" t="s">
        <v>9285</v>
      </c>
      <c r="B40879" s="47">
        <v>5838.0</v>
      </c>
      <c r="C40879" s="47">
        <v>0.08</v>
      </c>
    </row>
    <row r="40880">
      <c r="A40880" s="47" t="s">
        <v>9285</v>
      </c>
      <c r="B40880" s="47">
        <v>5839.0</v>
      </c>
      <c r="C40880" s="47">
        <v>0.08</v>
      </c>
    </row>
    <row r="40881">
      <c r="A40881" s="47" t="s">
        <v>9285</v>
      </c>
      <c r="B40881" s="47">
        <v>5840.0</v>
      </c>
      <c r="C40881" s="47">
        <v>0.08</v>
      </c>
    </row>
    <row r="40882">
      <c r="A40882" s="47" t="s">
        <v>9285</v>
      </c>
      <c r="B40882" s="47">
        <v>5841.0</v>
      </c>
      <c r="C40882" s="47">
        <v>0.08</v>
      </c>
    </row>
    <row r="40883">
      <c r="A40883" s="47" t="s">
        <v>9285</v>
      </c>
      <c r="B40883" s="47">
        <v>5842.0</v>
      </c>
      <c r="C40883" s="47">
        <v>0.08</v>
      </c>
    </row>
    <row r="40884">
      <c r="A40884" s="47" t="s">
        <v>9285</v>
      </c>
      <c r="B40884" s="47">
        <v>5843.0</v>
      </c>
      <c r="C40884" s="47">
        <v>0.08</v>
      </c>
    </row>
    <row r="40885">
      <c r="A40885" s="47" t="s">
        <v>9285</v>
      </c>
      <c r="B40885" s="47">
        <v>5844.0</v>
      </c>
      <c r="C40885" s="47">
        <v>0.08</v>
      </c>
    </row>
    <row r="40886">
      <c r="A40886" s="47" t="s">
        <v>9285</v>
      </c>
      <c r="B40886" s="47">
        <v>5845.0</v>
      </c>
      <c r="C40886" s="47">
        <v>0.08</v>
      </c>
    </row>
    <row r="40887">
      <c r="A40887" s="47" t="s">
        <v>9285</v>
      </c>
      <c r="B40887" s="47">
        <v>5846.0</v>
      </c>
      <c r="C40887" s="47">
        <v>0.08</v>
      </c>
    </row>
    <row r="40888">
      <c r="A40888" s="47" t="s">
        <v>9285</v>
      </c>
      <c r="B40888" s="47">
        <v>5847.0</v>
      </c>
      <c r="C40888" s="47">
        <v>0.08</v>
      </c>
    </row>
    <row r="40889">
      <c r="A40889" s="47" t="s">
        <v>9285</v>
      </c>
      <c r="B40889" s="47">
        <v>5848.0</v>
      </c>
      <c r="C40889" s="47">
        <v>0.08</v>
      </c>
    </row>
    <row r="40890">
      <c r="A40890" s="47" t="s">
        <v>9285</v>
      </c>
      <c r="B40890" s="47">
        <v>5849.0</v>
      </c>
      <c r="C40890" s="47">
        <v>0.08</v>
      </c>
    </row>
    <row r="40891">
      <c r="A40891" s="47" t="s">
        <v>9285</v>
      </c>
      <c r="B40891" s="47">
        <v>5850.0</v>
      </c>
      <c r="C40891" s="47">
        <v>0.08</v>
      </c>
    </row>
    <row r="40892">
      <c r="A40892" s="47" t="s">
        <v>9285</v>
      </c>
      <c r="B40892" s="47">
        <v>5851.0</v>
      </c>
      <c r="C40892" s="47">
        <v>0.08</v>
      </c>
    </row>
    <row r="40893">
      <c r="A40893" s="47" t="s">
        <v>9285</v>
      </c>
      <c r="B40893" s="47">
        <v>5852.0</v>
      </c>
      <c r="C40893" s="47">
        <v>0.08</v>
      </c>
    </row>
    <row r="40894">
      <c r="A40894" s="47" t="s">
        <v>9285</v>
      </c>
      <c r="B40894" s="47">
        <v>5853.0</v>
      </c>
      <c r="C40894" s="47">
        <v>0.08</v>
      </c>
    </row>
    <row r="40895">
      <c r="A40895" s="47" t="s">
        <v>9285</v>
      </c>
      <c r="B40895" s="47">
        <v>5854.0</v>
      </c>
      <c r="C40895" s="47">
        <v>0.08</v>
      </c>
    </row>
    <row r="40896">
      <c r="A40896" s="47" t="s">
        <v>9285</v>
      </c>
      <c r="B40896" s="47">
        <v>5855.0</v>
      </c>
      <c r="C40896" s="47">
        <v>0.08</v>
      </c>
    </row>
    <row r="40897">
      <c r="A40897" s="47" t="s">
        <v>9285</v>
      </c>
      <c r="B40897" s="47">
        <v>5856.0</v>
      </c>
      <c r="C40897" s="47">
        <v>0.08</v>
      </c>
    </row>
    <row r="40898">
      <c r="A40898" s="47" t="s">
        <v>9285</v>
      </c>
      <c r="B40898" s="47">
        <v>5857.0</v>
      </c>
      <c r="C40898" s="47">
        <v>0.08</v>
      </c>
    </row>
    <row r="40899">
      <c r="A40899" s="47" t="s">
        <v>9285</v>
      </c>
      <c r="B40899" s="47">
        <v>5858.0</v>
      </c>
      <c r="C40899" s="47">
        <v>0.08</v>
      </c>
    </row>
    <row r="40900">
      <c r="A40900" s="47" t="s">
        <v>9285</v>
      </c>
      <c r="B40900" s="47">
        <v>5859.0</v>
      </c>
      <c r="C40900" s="47">
        <v>0.08</v>
      </c>
    </row>
    <row r="40901">
      <c r="A40901" s="47" t="s">
        <v>9285</v>
      </c>
      <c r="B40901" s="47">
        <v>5860.0</v>
      </c>
      <c r="C40901" s="47">
        <v>0.08</v>
      </c>
    </row>
    <row r="40902">
      <c r="A40902" s="47" t="s">
        <v>9285</v>
      </c>
      <c r="B40902" s="47">
        <v>5861.0</v>
      </c>
      <c r="C40902" s="47">
        <v>0.08</v>
      </c>
    </row>
    <row r="40903">
      <c r="A40903" s="47" t="s">
        <v>9285</v>
      </c>
      <c r="B40903" s="47">
        <v>5862.0</v>
      </c>
      <c r="C40903" s="47">
        <v>0.08</v>
      </c>
    </row>
    <row r="40904">
      <c r="A40904" s="47" t="s">
        <v>9285</v>
      </c>
      <c r="B40904" s="47">
        <v>5863.0</v>
      </c>
      <c r="C40904" s="47">
        <v>0.08</v>
      </c>
    </row>
    <row r="40905">
      <c r="A40905" s="47" t="s">
        <v>9285</v>
      </c>
      <c r="B40905" s="47">
        <v>5864.0</v>
      </c>
      <c r="C40905" s="47">
        <v>0.08</v>
      </c>
    </row>
    <row r="40906">
      <c r="A40906" s="47" t="s">
        <v>9285</v>
      </c>
      <c r="B40906" s="47">
        <v>5865.0</v>
      </c>
      <c r="C40906" s="47">
        <v>0.08</v>
      </c>
    </row>
    <row r="40907">
      <c r="A40907" s="47" t="s">
        <v>9285</v>
      </c>
      <c r="B40907" s="47">
        <v>5866.0</v>
      </c>
      <c r="C40907" s="47">
        <v>0.08</v>
      </c>
    </row>
    <row r="40908">
      <c r="A40908" s="47" t="s">
        <v>9285</v>
      </c>
      <c r="B40908" s="47">
        <v>5867.0</v>
      </c>
      <c r="C40908" s="47">
        <v>0.08</v>
      </c>
    </row>
    <row r="40909">
      <c r="A40909" s="47" t="s">
        <v>9285</v>
      </c>
      <c r="B40909" s="47">
        <v>5868.0</v>
      </c>
      <c r="C40909" s="47">
        <v>0.08</v>
      </c>
    </row>
    <row r="40910">
      <c r="A40910" s="47" t="s">
        <v>9285</v>
      </c>
      <c r="B40910" s="47">
        <v>5869.0</v>
      </c>
      <c r="C40910" s="47">
        <v>0.08</v>
      </c>
    </row>
    <row r="40911">
      <c r="A40911" s="47" t="s">
        <v>9285</v>
      </c>
      <c r="B40911" s="47">
        <v>5870.0</v>
      </c>
      <c r="C40911" s="47">
        <v>0.08</v>
      </c>
    </row>
    <row r="40912">
      <c r="A40912" s="47" t="s">
        <v>9285</v>
      </c>
      <c r="B40912" s="47">
        <v>5871.0</v>
      </c>
      <c r="C40912" s="47">
        <v>0.08</v>
      </c>
    </row>
    <row r="40913">
      <c r="A40913" s="47" t="s">
        <v>9285</v>
      </c>
      <c r="B40913" s="47">
        <v>5872.0</v>
      </c>
      <c r="C40913" s="47">
        <v>0.08</v>
      </c>
    </row>
    <row r="40914">
      <c r="A40914" s="47" t="s">
        <v>9285</v>
      </c>
      <c r="B40914" s="47">
        <v>5873.0</v>
      </c>
      <c r="C40914" s="47">
        <v>0.08</v>
      </c>
    </row>
    <row r="40915">
      <c r="A40915" s="47" t="s">
        <v>9285</v>
      </c>
      <c r="B40915" s="47">
        <v>5874.0</v>
      </c>
      <c r="C40915" s="47">
        <v>0.08</v>
      </c>
    </row>
    <row r="40916">
      <c r="A40916" s="47" t="s">
        <v>9285</v>
      </c>
      <c r="B40916" s="47">
        <v>5875.0</v>
      </c>
      <c r="C40916" s="47">
        <v>0.08</v>
      </c>
    </row>
    <row r="40917">
      <c r="A40917" s="47" t="s">
        <v>9285</v>
      </c>
      <c r="B40917" s="47">
        <v>5876.0</v>
      </c>
      <c r="C40917" s="47">
        <v>0.08</v>
      </c>
    </row>
    <row r="40918">
      <c r="A40918" s="47" t="s">
        <v>9285</v>
      </c>
      <c r="B40918" s="47">
        <v>5877.0</v>
      </c>
      <c r="C40918" s="47">
        <v>0.08</v>
      </c>
    </row>
    <row r="40919">
      <c r="A40919" s="47" t="s">
        <v>9285</v>
      </c>
      <c r="B40919" s="47">
        <v>5878.0</v>
      </c>
      <c r="C40919" s="47">
        <v>0.08</v>
      </c>
    </row>
    <row r="40920">
      <c r="A40920" s="47" t="s">
        <v>9285</v>
      </c>
      <c r="B40920" s="47">
        <v>5879.0</v>
      </c>
      <c r="C40920" s="47">
        <v>0.08</v>
      </c>
    </row>
    <row r="40921">
      <c r="A40921" s="47" t="s">
        <v>9285</v>
      </c>
      <c r="B40921" s="47">
        <v>5880.0</v>
      </c>
      <c r="C40921" s="47">
        <v>0.08</v>
      </c>
    </row>
    <row r="40922">
      <c r="A40922" s="47" t="s">
        <v>9285</v>
      </c>
      <c r="B40922" s="47">
        <v>5881.0</v>
      </c>
      <c r="C40922" s="47">
        <v>0.08</v>
      </c>
    </row>
    <row r="40923">
      <c r="A40923" s="47" t="s">
        <v>9285</v>
      </c>
      <c r="B40923" s="47">
        <v>5882.0</v>
      </c>
      <c r="C40923" s="47">
        <v>0.08</v>
      </c>
    </row>
    <row r="40924">
      <c r="A40924" s="47" t="s">
        <v>9285</v>
      </c>
      <c r="B40924" s="47">
        <v>5883.0</v>
      </c>
      <c r="C40924" s="47">
        <v>0.08</v>
      </c>
    </row>
    <row r="40925">
      <c r="A40925" s="47" t="s">
        <v>9285</v>
      </c>
      <c r="B40925" s="47">
        <v>5884.0</v>
      </c>
      <c r="C40925" s="47">
        <v>0.08</v>
      </c>
    </row>
    <row r="40926">
      <c r="A40926" s="47" t="s">
        <v>9285</v>
      </c>
      <c r="B40926" s="47">
        <v>5885.0</v>
      </c>
      <c r="C40926" s="47">
        <v>0.08</v>
      </c>
    </row>
    <row r="40927">
      <c r="A40927" s="47" t="s">
        <v>9285</v>
      </c>
      <c r="B40927" s="47">
        <v>5886.0</v>
      </c>
      <c r="C40927" s="47">
        <v>0.08</v>
      </c>
    </row>
    <row r="40928">
      <c r="A40928" s="47" t="s">
        <v>9285</v>
      </c>
      <c r="B40928" s="47">
        <v>5887.0</v>
      </c>
      <c r="C40928" s="47">
        <v>0.08</v>
      </c>
    </row>
    <row r="40929">
      <c r="A40929" s="47" t="s">
        <v>9285</v>
      </c>
      <c r="B40929" s="47">
        <v>5888.0</v>
      </c>
      <c r="C40929" s="47">
        <v>0.08</v>
      </c>
    </row>
    <row r="40930">
      <c r="A40930" s="47" t="s">
        <v>9285</v>
      </c>
      <c r="B40930" s="47">
        <v>5889.0</v>
      </c>
      <c r="C40930" s="47">
        <v>0.08</v>
      </c>
    </row>
    <row r="40931">
      <c r="A40931" s="47" t="s">
        <v>9285</v>
      </c>
      <c r="B40931" s="47">
        <v>5890.0</v>
      </c>
      <c r="C40931" s="47">
        <v>0.08</v>
      </c>
    </row>
    <row r="40932">
      <c r="A40932" s="47" t="s">
        <v>9285</v>
      </c>
      <c r="B40932" s="47">
        <v>5891.0</v>
      </c>
      <c r="C40932" s="47">
        <v>0.08</v>
      </c>
    </row>
    <row r="40933">
      <c r="A40933" s="47" t="s">
        <v>9285</v>
      </c>
      <c r="B40933" s="47">
        <v>5892.0</v>
      </c>
      <c r="C40933" s="47">
        <v>0.08</v>
      </c>
    </row>
    <row r="40934">
      <c r="A40934" s="47" t="s">
        <v>9285</v>
      </c>
      <c r="B40934" s="47">
        <v>5893.0</v>
      </c>
      <c r="C40934" s="47">
        <v>0.08</v>
      </c>
    </row>
    <row r="40935">
      <c r="A40935" s="47" t="s">
        <v>9285</v>
      </c>
      <c r="B40935" s="47">
        <v>5894.0</v>
      </c>
      <c r="C40935" s="47">
        <v>0.08</v>
      </c>
    </row>
    <row r="40936">
      <c r="A40936" s="47" t="s">
        <v>9285</v>
      </c>
      <c r="B40936" s="47">
        <v>5895.0</v>
      </c>
      <c r="C40936" s="47">
        <v>0.08</v>
      </c>
    </row>
    <row r="40937">
      <c r="A40937" s="47" t="s">
        <v>9285</v>
      </c>
      <c r="B40937" s="47">
        <v>5896.0</v>
      </c>
      <c r="C40937" s="47">
        <v>0.08</v>
      </c>
    </row>
    <row r="40938">
      <c r="A40938" s="47" t="s">
        <v>9285</v>
      </c>
      <c r="B40938" s="47">
        <v>5897.0</v>
      </c>
      <c r="C40938" s="47">
        <v>0.08</v>
      </c>
    </row>
    <row r="40939">
      <c r="A40939" s="47" t="s">
        <v>9285</v>
      </c>
      <c r="B40939" s="47">
        <v>5898.0</v>
      </c>
      <c r="C40939" s="47">
        <v>0.08</v>
      </c>
    </row>
    <row r="40940">
      <c r="A40940" s="47" t="s">
        <v>9285</v>
      </c>
      <c r="B40940" s="47">
        <v>5899.0</v>
      </c>
      <c r="C40940" s="47">
        <v>0.08</v>
      </c>
    </row>
    <row r="40941">
      <c r="A40941" s="47" t="s">
        <v>9285</v>
      </c>
      <c r="B40941" s="47">
        <v>5900.0</v>
      </c>
      <c r="C40941" s="47">
        <v>0.08</v>
      </c>
    </row>
    <row r="40942">
      <c r="A40942" s="47" t="s">
        <v>9285</v>
      </c>
      <c r="B40942" s="47">
        <v>5901.0</v>
      </c>
      <c r="C40942" s="47">
        <v>0.08</v>
      </c>
    </row>
    <row r="40943">
      <c r="A40943" s="47" t="s">
        <v>9285</v>
      </c>
      <c r="B40943" s="47">
        <v>5902.0</v>
      </c>
      <c r="C40943" s="47">
        <v>0.08</v>
      </c>
    </row>
    <row r="40944">
      <c r="A40944" s="47" t="s">
        <v>9285</v>
      </c>
      <c r="B40944" s="47">
        <v>5903.0</v>
      </c>
      <c r="C40944" s="47">
        <v>0.08</v>
      </c>
    </row>
    <row r="40945">
      <c r="A40945" s="47" t="s">
        <v>9285</v>
      </c>
      <c r="B40945" s="47">
        <v>5904.0</v>
      </c>
      <c r="C40945" s="47">
        <v>0.08</v>
      </c>
    </row>
    <row r="40946">
      <c r="A40946" s="47" t="s">
        <v>9285</v>
      </c>
      <c r="B40946" s="47">
        <v>5905.0</v>
      </c>
      <c r="C40946" s="47">
        <v>0.08</v>
      </c>
    </row>
    <row r="40947">
      <c r="A40947" s="47" t="s">
        <v>9285</v>
      </c>
      <c r="B40947" s="47">
        <v>5906.0</v>
      </c>
      <c r="C40947" s="47">
        <v>0.08</v>
      </c>
    </row>
    <row r="40948">
      <c r="A40948" s="47" t="s">
        <v>9285</v>
      </c>
      <c r="B40948" s="47">
        <v>5907.0</v>
      </c>
      <c r="C40948" s="47">
        <v>0.08</v>
      </c>
    </row>
    <row r="40949">
      <c r="A40949" s="47" t="s">
        <v>9285</v>
      </c>
      <c r="B40949" s="47">
        <v>5908.0</v>
      </c>
      <c r="C40949" s="47">
        <v>0.08</v>
      </c>
    </row>
    <row r="40950">
      <c r="A40950" s="47" t="s">
        <v>9285</v>
      </c>
      <c r="B40950" s="47">
        <v>5909.0</v>
      </c>
      <c r="C40950" s="47">
        <v>0.08</v>
      </c>
    </row>
    <row r="40951">
      <c r="A40951" s="47" t="s">
        <v>9285</v>
      </c>
      <c r="B40951" s="47">
        <v>5910.0</v>
      </c>
      <c r="C40951" s="47">
        <v>0.08</v>
      </c>
    </row>
    <row r="40952">
      <c r="A40952" s="47" t="s">
        <v>9285</v>
      </c>
      <c r="B40952" s="47">
        <v>5911.0</v>
      </c>
      <c r="C40952" s="47">
        <v>0.08</v>
      </c>
    </row>
    <row r="40953">
      <c r="A40953" s="47" t="s">
        <v>9285</v>
      </c>
      <c r="B40953" s="47">
        <v>5912.0</v>
      </c>
      <c r="C40953" s="47">
        <v>0.08</v>
      </c>
    </row>
    <row r="40954">
      <c r="A40954" s="47" t="s">
        <v>9285</v>
      </c>
      <c r="B40954" s="47">
        <v>5913.0</v>
      </c>
      <c r="C40954" s="47">
        <v>0.08</v>
      </c>
    </row>
    <row r="40955">
      <c r="A40955" s="47" t="s">
        <v>9285</v>
      </c>
      <c r="B40955" s="47">
        <v>5914.0</v>
      </c>
      <c r="C40955" s="47">
        <v>0.08</v>
      </c>
    </row>
    <row r="40956">
      <c r="A40956" s="47" t="s">
        <v>9285</v>
      </c>
      <c r="B40956" s="47">
        <v>5915.0</v>
      </c>
      <c r="C40956" s="47">
        <v>0.08</v>
      </c>
    </row>
    <row r="40957">
      <c r="A40957" s="47" t="s">
        <v>9285</v>
      </c>
      <c r="B40957" s="47">
        <v>5916.0</v>
      </c>
      <c r="C40957" s="47">
        <v>0.08</v>
      </c>
    </row>
    <row r="40958">
      <c r="A40958" s="47" t="s">
        <v>9285</v>
      </c>
      <c r="B40958" s="47">
        <v>5917.0</v>
      </c>
      <c r="C40958" s="47">
        <v>0.08</v>
      </c>
    </row>
    <row r="40959">
      <c r="A40959" s="47" t="s">
        <v>9285</v>
      </c>
      <c r="B40959" s="47">
        <v>5918.0</v>
      </c>
      <c r="C40959" s="47">
        <v>0.08</v>
      </c>
    </row>
    <row r="40960">
      <c r="A40960" s="47" t="s">
        <v>9285</v>
      </c>
      <c r="B40960" s="47">
        <v>5919.0</v>
      </c>
      <c r="C40960" s="47">
        <v>0.08</v>
      </c>
    </row>
    <row r="40961">
      <c r="A40961" s="47" t="s">
        <v>9285</v>
      </c>
      <c r="B40961" s="47">
        <v>5920.0</v>
      </c>
      <c r="C40961" s="47">
        <v>0.08</v>
      </c>
    </row>
    <row r="40962">
      <c r="A40962" s="47" t="s">
        <v>9285</v>
      </c>
      <c r="B40962" s="47">
        <v>5921.0</v>
      </c>
      <c r="C40962" s="47">
        <v>0.08</v>
      </c>
    </row>
    <row r="40963">
      <c r="A40963" s="47" t="s">
        <v>9285</v>
      </c>
      <c r="B40963" s="47">
        <v>5922.0</v>
      </c>
      <c r="C40963" s="47">
        <v>0.08</v>
      </c>
    </row>
    <row r="40964">
      <c r="A40964" s="47" t="s">
        <v>9285</v>
      </c>
      <c r="B40964" s="47">
        <v>5923.0</v>
      </c>
      <c r="C40964" s="47">
        <v>0.08</v>
      </c>
    </row>
    <row r="40965">
      <c r="A40965" s="47" t="s">
        <v>9285</v>
      </c>
      <c r="B40965" s="47">
        <v>5924.0</v>
      </c>
      <c r="C40965" s="47">
        <v>0.08</v>
      </c>
    </row>
    <row r="40966">
      <c r="A40966" s="47" t="s">
        <v>9285</v>
      </c>
      <c r="B40966" s="47">
        <v>5925.0</v>
      </c>
      <c r="C40966" s="47">
        <v>0.08</v>
      </c>
    </row>
    <row r="40967">
      <c r="A40967" s="47" t="s">
        <v>9285</v>
      </c>
      <c r="B40967" s="47">
        <v>5926.0</v>
      </c>
      <c r="C40967" s="47">
        <v>0.08</v>
      </c>
    </row>
    <row r="40968">
      <c r="A40968" s="47" t="s">
        <v>9285</v>
      </c>
      <c r="B40968" s="47">
        <v>5927.0</v>
      </c>
      <c r="C40968" s="47">
        <v>0.08</v>
      </c>
    </row>
    <row r="40969">
      <c r="A40969" s="47" t="s">
        <v>9285</v>
      </c>
      <c r="B40969" s="47">
        <v>5928.0</v>
      </c>
      <c r="C40969" s="47">
        <v>0.08</v>
      </c>
    </row>
    <row r="40970">
      <c r="A40970" s="47" t="s">
        <v>9285</v>
      </c>
      <c r="B40970" s="47">
        <v>5929.0</v>
      </c>
      <c r="C40970" s="47">
        <v>0.08</v>
      </c>
    </row>
    <row r="40971">
      <c r="A40971" s="47" t="s">
        <v>9285</v>
      </c>
      <c r="B40971" s="47">
        <v>5930.0</v>
      </c>
      <c r="C40971" s="47">
        <v>0.08</v>
      </c>
    </row>
    <row r="40972">
      <c r="A40972" s="47" t="s">
        <v>9285</v>
      </c>
      <c r="B40972" s="47">
        <v>5931.0</v>
      </c>
      <c r="C40972" s="47">
        <v>0.08</v>
      </c>
    </row>
    <row r="40973">
      <c r="A40973" s="47" t="s">
        <v>9285</v>
      </c>
      <c r="B40973" s="47">
        <v>5932.0</v>
      </c>
      <c r="C40973" s="47">
        <v>0.08</v>
      </c>
    </row>
    <row r="40974">
      <c r="A40974" s="47" t="s">
        <v>9285</v>
      </c>
      <c r="B40974" s="47">
        <v>5933.0</v>
      </c>
      <c r="C40974" s="47">
        <v>0.08</v>
      </c>
    </row>
    <row r="40975">
      <c r="A40975" s="47" t="s">
        <v>9285</v>
      </c>
      <c r="B40975" s="47">
        <v>5934.0</v>
      </c>
      <c r="C40975" s="47">
        <v>0.08</v>
      </c>
    </row>
    <row r="40976">
      <c r="A40976" s="47" t="s">
        <v>9285</v>
      </c>
      <c r="B40976" s="47">
        <v>5935.0</v>
      </c>
      <c r="C40976" s="47">
        <v>0.08</v>
      </c>
    </row>
    <row r="40977">
      <c r="A40977" s="47" t="s">
        <v>9285</v>
      </c>
      <c r="B40977" s="47">
        <v>5936.0</v>
      </c>
      <c r="C40977" s="47">
        <v>0.08</v>
      </c>
    </row>
    <row r="40978">
      <c r="A40978" s="47" t="s">
        <v>9285</v>
      </c>
      <c r="B40978" s="47">
        <v>5937.0</v>
      </c>
      <c r="C40978" s="47">
        <v>0.08</v>
      </c>
    </row>
    <row r="40979">
      <c r="A40979" s="47" t="s">
        <v>9285</v>
      </c>
      <c r="B40979" s="47">
        <v>5938.0</v>
      </c>
      <c r="C40979" s="47">
        <v>0.08</v>
      </c>
    </row>
    <row r="40980">
      <c r="A40980" s="47" t="s">
        <v>9285</v>
      </c>
      <c r="B40980" s="47">
        <v>5939.0</v>
      </c>
      <c r="C40980" s="47">
        <v>0.08</v>
      </c>
    </row>
    <row r="40981">
      <c r="A40981" s="47" t="s">
        <v>9285</v>
      </c>
      <c r="B40981" s="47">
        <v>5940.0</v>
      </c>
      <c r="C40981" s="47">
        <v>0.08</v>
      </c>
    </row>
    <row r="40982">
      <c r="A40982" s="47" t="s">
        <v>9285</v>
      </c>
      <c r="B40982" s="47">
        <v>5941.0</v>
      </c>
      <c r="C40982" s="47">
        <v>0.08</v>
      </c>
    </row>
    <row r="40983">
      <c r="A40983" s="47" t="s">
        <v>9285</v>
      </c>
      <c r="B40983" s="47">
        <v>5942.0</v>
      </c>
      <c r="C40983" s="47">
        <v>0.08</v>
      </c>
    </row>
    <row r="40984">
      <c r="A40984" s="47" t="s">
        <v>9285</v>
      </c>
      <c r="B40984" s="47">
        <v>5943.0</v>
      </c>
      <c r="C40984" s="47">
        <v>0.08</v>
      </c>
    </row>
    <row r="40985">
      <c r="A40985" s="47" t="s">
        <v>9285</v>
      </c>
      <c r="B40985" s="47">
        <v>5944.0</v>
      </c>
      <c r="C40985" s="47">
        <v>0.08</v>
      </c>
    </row>
    <row r="40986">
      <c r="A40986" s="47" t="s">
        <v>9285</v>
      </c>
      <c r="B40986" s="47">
        <v>5945.0</v>
      </c>
      <c r="C40986" s="47">
        <v>0.08</v>
      </c>
    </row>
    <row r="40987">
      <c r="A40987" s="47" t="s">
        <v>9285</v>
      </c>
      <c r="B40987" s="47">
        <v>5946.0</v>
      </c>
      <c r="C40987" s="47">
        <v>0.08</v>
      </c>
    </row>
    <row r="40988">
      <c r="A40988" s="47" t="s">
        <v>9285</v>
      </c>
      <c r="B40988" s="47">
        <v>5947.0</v>
      </c>
      <c r="C40988" s="47">
        <v>0.08</v>
      </c>
    </row>
    <row r="40989">
      <c r="A40989" s="47" t="s">
        <v>9285</v>
      </c>
      <c r="B40989" s="47">
        <v>5948.0</v>
      </c>
      <c r="C40989" s="47">
        <v>0.08</v>
      </c>
    </row>
    <row r="40990">
      <c r="A40990" s="47" t="s">
        <v>9285</v>
      </c>
      <c r="B40990" s="47">
        <v>5949.0</v>
      </c>
      <c r="C40990" s="47">
        <v>0.08</v>
      </c>
    </row>
    <row r="40991">
      <c r="A40991" s="47" t="s">
        <v>9285</v>
      </c>
      <c r="B40991" s="47">
        <v>5950.0</v>
      </c>
      <c r="C40991" s="47">
        <v>0.08</v>
      </c>
    </row>
    <row r="40992">
      <c r="A40992" s="47" t="s">
        <v>9285</v>
      </c>
      <c r="B40992" s="47">
        <v>5951.0</v>
      </c>
      <c r="C40992" s="47">
        <v>0.08</v>
      </c>
    </row>
    <row r="40993">
      <c r="A40993" s="47" t="s">
        <v>9285</v>
      </c>
      <c r="B40993" s="47">
        <v>5952.0</v>
      </c>
      <c r="C40993" s="47">
        <v>0.08</v>
      </c>
    </row>
    <row r="40994">
      <c r="A40994" s="47" t="s">
        <v>9285</v>
      </c>
      <c r="B40994" s="47">
        <v>5953.0</v>
      </c>
      <c r="C40994" s="47">
        <v>0.08</v>
      </c>
    </row>
    <row r="40995">
      <c r="A40995" s="47" t="s">
        <v>9285</v>
      </c>
      <c r="B40995" s="47">
        <v>5954.0</v>
      </c>
      <c r="C40995" s="47">
        <v>0.08</v>
      </c>
    </row>
    <row r="40996">
      <c r="A40996" s="47" t="s">
        <v>9285</v>
      </c>
      <c r="B40996" s="47">
        <v>5955.0</v>
      </c>
      <c r="C40996" s="47">
        <v>0.08</v>
      </c>
    </row>
    <row r="40997">
      <c r="A40997" s="47" t="s">
        <v>9285</v>
      </c>
      <c r="B40997" s="47">
        <v>5956.0</v>
      </c>
      <c r="C40997" s="47">
        <v>0.08</v>
      </c>
    </row>
    <row r="40998">
      <c r="A40998" s="47" t="s">
        <v>9285</v>
      </c>
      <c r="B40998" s="47">
        <v>5957.0</v>
      </c>
      <c r="C40998" s="47">
        <v>0.08</v>
      </c>
    </row>
    <row r="40999">
      <c r="A40999" s="47" t="s">
        <v>9285</v>
      </c>
      <c r="B40999" s="47">
        <v>5958.0</v>
      </c>
      <c r="C40999" s="47">
        <v>0.08</v>
      </c>
    </row>
    <row r="41000">
      <c r="A41000" s="47" t="s">
        <v>9285</v>
      </c>
      <c r="B41000" s="47">
        <v>5959.0</v>
      </c>
      <c r="C41000" s="47">
        <v>0.08</v>
      </c>
    </row>
    <row r="41001">
      <c r="A41001" s="47" t="s">
        <v>9285</v>
      </c>
      <c r="B41001" s="47">
        <v>5960.0</v>
      </c>
      <c r="C41001" s="47">
        <v>0.08</v>
      </c>
    </row>
    <row r="41002">
      <c r="A41002" s="47" t="s">
        <v>9285</v>
      </c>
      <c r="B41002" s="47">
        <v>5961.0</v>
      </c>
      <c r="C41002" s="47">
        <v>0.08</v>
      </c>
    </row>
    <row r="41003">
      <c r="A41003" s="47" t="s">
        <v>9285</v>
      </c>
      <c r="B41003" s="47">
        <v>5962.0</v>
      </c>
      <c r="C41003" s="47">
        <v>0.08</v>
      </c>
    </row>
    <row r="41004">
      <c r="A41004" s="47" t="s">
        <v>9285</v>
      </c>
      <c r="B41004" s="47">
        <v>5963.0</v>
      </c>
      <c r="C41004" s="47">
        <v>0.08</v>
      </c>
    </row>
    <row r="41005">
      <c r="A41005" s="47" t="s">
        <v>9285</v>
      </c>
      <c r="B41005" s="47">
        <v>5964.0</v>
      </c>
      <c r="C41005" s="47">
        <v>0.08</v>
      </c>
    </row>
    <row r="41006">
      <c r="A41006" s="47" t="s">
        <v>9285</v>
      </c>
      <c r="B41006" s="47">
        <v>5965.0</v>
      </c>
      <c r="C41006" s="47">
        <v>0.08</v>
      </c>
    </row>
    <row r="41007">
      <c r="A41007" s="47" t="s">
        <v>9285</v>
      </c>
      <c r="B41007" s="47">
        <v>5966.0</v>
      </c>
      <c r="C41007" s="47">
        <v>0.08</v>
      </c>
    </row>
    <row r="41008">
      <c r="A41008" s="47" t="s">
        <v>9285</v>
      </c>
      <c r="B41008" s="47">
        <v>5967.0</v>
      </c>
      <c r="C41008" s="47">
        <v>0.08</v>
      </c>
    </row>
    <row r="41009">
      <c r="A41009" s="47" t="s">
        <v>9285</v>
      </c>
      <c r="B41009" s="47">
        <v>5968.0</v>
      </c>
      <c r="C41009" s="47">
        <v>0.08</v>
      </c>
    </row>
    <row r="41010">
      <c r="A41010" s="47" t="s">
        <v>9285</v>
      </c>
      <c r="B41010" s="47">
        <v>5969.0</v>
      </c>
      <c r="C41010" s="47">
        <v>0.08</v>
      </c>
    </row>
    <row r="41011">
      <c r="A41011" s="47" t="s">
        <v>9285</v>
      </c>
      <c r="B41011" s="47">
        <v>5970.0</v>
      </c>
      <c r="C41011" s="47">
        <v>0.08</v>
      </c>
    </row>
    <row r="41012">
      <c r="A41012" s="47" t="s">
        <v>9285</v>
      </c>
      <c r="B41012" s="47">
        <v>5971.0</v>
      </c>
      <c r="C41012" s="47">
        <v>0.08</v>
      </c>
    </row>
    <row r="41013">
      <c r="A41013" s="47" t="s">
        <v>9285</v>
      </c>
      <c r="B41013" s="47">
        <v>5972.0</v>
      </c>
      <c r="C41013" s="47">
        <v>0.08</v>
      </c>
    </row>
    <row r="41014">
      <c r="A41014" s="47" t="s">
        <v>9285</v>
      </c>
      <c r="B41014" s="47">
        <v>5973.0</v>
      </c>
      <c r="C41014" s="47">
        <v>0.08</v>
      </c>
    </row>
    <row r="41015">
      <c r="A41015" s="47" t="s">
        <v>9285</v>
      </c>
      <c r="B41015" s="47">
        <v>5974.0</v>
      </c>
      <c r="C41015" s="47">
        <v>0.08</v>
      </c>
    </row>
    <row r="41016">
      <c r="A41016" s="47" t="s">
        <v>9285</v>
      </c>
      <c r="B41016" s="47">
        <v>5975.0</v>
      </c>
      <c r="C41016" s="47">
        <v>0.08</v>
      </c>
    </row>
    <row r="41017">
      <c r="A41017" s="47" t="s">
        <v>9285</v>
      </c>
      <c r="B41017" s="47">
        <v>5976.0</v>
      </c>
      <c r="C41017" s="47">
        <v>0.08</v>
      </c>
    </row>
    <row r="41018">
      <c r="A41018" s="47" t="s">
        <v>9285</v>
      </c>
      <c r="B41018" s="47">
        <v>5977.0</v>
      </c>
      <c r="C41018" s="47">
        <v>0.08</v>
      </c>
    </row>
    <row r="41019">
      <c r="A41019" s="47" t="s">
        <v>9285</v>
      </c>
      <c r="B41019" s="47">
        <v>5978.0</v>
      </c>
      <c r="C41019" s="47">
        <v>0.08</v>
      </c>
    </row>
    <row r="41020">
      <c r="A41020" s="47" t="s">
        <v>9285</v>
      </c>
      <c r="B41020" s="47">
        <v>5979.0</v>
      </c>
      <c r="C41020" s="47">
        <v>0.08</v>
      </c>
    </row>
    <row r="41021">
      <c r="A41021" s="47" t="s">
        <v>9285</v>
      </c>
      <c r="B41021" s="47">
        <v>5980.0</v>
      </c>
      <c r="C41021" s="47">
        <v>0.08</v>
      </c>
    </row>
    <row r="41022">
      <c r="A41022" s="47" t="s">
        <v>9285</v>
      </c>
      <c r="B41022" s="47">
        <v>5981.0</v>
      </c>
      <c r="C41022" s="47">
        <v>0.08</v>
      </c>
    </row>
    <row r="41023">
      <c r="A41023" s="47" t="s">
        <v>9285</v>
      </c>
      <c r="B41023" s="47">
        <v>5982.0</v>
      </c>
      <c r="C41023" s="47">
        <v>0.08</v>
      </c>
    </row>
    <row r="41024">
      <c r="A41024" s="47" t="s">
        <v>9285</v>
      </c>
      <c r="B41024" s="47">
        <v>5983.0</v>
      </c>
      <c r="C41024" s="47">
        <v>0.08</v>
      </c>
    </row>
    <row r="41025">
      <c r="A41025" s="47" t="s">
        <v>9285</v>
      </c>
      <c r="B41025" s="47">
        <v>5984.0</v>
      </c>
      <c r="C41025" s="47">
        <v>0.08</v>
      </c>
    </row>
    <row r="41026">
      <c r="A41026" s="47" t="s">
        <v>9285</v>
      </c>
      <c r="B41026" s="47">
        <v>5985.0</v>
      </c>
      <c r="C41026" s="47">
        <v>0.08</v>
      </c>
    </row>
    <row r="41027">
      <c r="A41027" s="47" t="s">
        <v>9285</v>
      </c>
      <c r="B41027" s="47">
        <v>5986.0</v>
      </c>
      <c r="C41027" s="47">
        <v>0.08</v>
      </c>
    </row>
    <row r="41028">
      <c r="A41028" s="47" t="s">
        <v>9285</v>
      </c>
      <c r="B41028" s="47">
        <v>5987.0</v>
      </c>
      <c r="C41028" s="47">
        <v>0.08</v>
      </c>
    </row>
    <row r="41029">
      <c r="A41029" s="47" t="s">
        <v>9285</v>
      </c>
      <c r="B41029" s="47">
        <v>5988.0</v>
      </c>
      <c r="C41029" s="47">
        <v>0.08</v>
      </c>
    </row>
    <row r="41030">
      <c r="A41030" s="47" t="s">
        <v>9285</v>
      </c>
      <c r="B41030" s="47">
        <v>5989.0</v>
      </c>
      <c r="C41030" s="47">
        <v>0.08</v>
      </c>
    </row>
    <row r="41031">
      <c r="A41031" s="47" t="s">
        <v>9285</v>
      </c>
      <c r="B41031" s="47">
        <v>5990.0</v>
      </c>
      <c r="C41031" s="47">
        <v>0.08</v>
      </c>
    </row>
    <row r="41032">
      <c r="A41032" s="47" t="s">
        <v>9285</v>
      </c>
      <c r="B41032" s="47">
        <v>5991.0</v>
      </c>
      <c r="C41032" s="47">
        <v>0.08</v>
      </c>
    </row>
    <row r="41033">
      <c r="A41033" s="47" t="s">
        <v>9285</v>
      </c>
      <c r="B41033" s="47">
        <v>5992.0</v>
      </c>
      <c r="C41033" s="47">
        <v>0.08</v>
      </c>
    </row>
    <row r="41034">
      <c r="A41034" s="47" t="s">
        <v>9285</v>
      </c>
      <c r="B41034" s="47">
        <v>5993.0</v>
      </c>
      <c r="C41034" s="47">
        <v>0.08</v>
      </c>
    </row>
    <row r="41035">
      <c r="A41035" s="47" t="s">
        <v>9285</v>
      </c>
      <c r="B41035" s="47">
        <v>5994.0</v>
      </c>
      <c r="C41035" s="47">
        <v>0.08</v>
      </c>
    </row>
    <row r="41036">
      <c r="A41036" s="47" t="s">
        <v>9285</v>
      </c>
      <c r="B41036" s="47">
        <v>5995.0</v>
      </c>
      <c r="C41036" s="47">
        <v>0.08</v>
      </c>
    </row>
    <row r="41037">
      <c r="A41037" s="47" t="s">
        <v>9285</v>
      </c>
      <c r="B41037" s="47">
        <v>5996.0</v>
      </c>
      <c r="C41037" s="47">
        <v>0.08</v>
      </c>
    </row>
    <row r="41038">
      <c r="A41038" s="47" t="s">
        <v>9285</v>
      </c>
      <c r="B41038" s="47">
        <v>5997.0</v>
      </c>
      <c r="C41038" s="47">
        <v>0.08</v>
      </c>
    </row>
    <row r="41039">
      <c r="A41039" s="47" t="s">
        <v>9285</v>
      </c>
      <c r="B41039" s="47">
        <v>5998.0</v>
      </c>
      <c r="C41039" s="47">
        <v>0.08</v>
      </c>
    </row>
    <row r="41040">
      <c r="A41040" s="47" t="s">
        <v>9285</v>
      </c>
      <c r="B41040" s="47">
        <v>5999.0</v>
      </c>
      <c r="C41040" s="47">
        <v>0.08</v>
      </c>
    </row>
    <row r="41041">
      <c r="A41041" s="47" t="s">
        <v>9285</v>
      </c>
      <c r="B41041" s="47">
        <v>6000.0</v>
      </c>
      <c r="C41041" s="47">
        <v>0.08</v>
      </c>
    </row>
    <row r="41042">
      <c r="A41042" s="47" t="s">
        <v>9285</v>
      </c>
      <c r="B41042" s="47">
        <v>6001.0</v>
      </c>
      <c r="C41042" s="47">
        <v>0.08</v>
      </c>
    </row>
    <row r="41043">
      <c r="A41043" s="47" t="s">
        <v>9285</v>
      </c>
      <c r="B41043" s="47">
        <v>6002.0</v>
      </c>
      <c r="C41043" s="47">
        <v>0.08</v>
      </c>
    </row>
    <row r="41044">
      <c r="A41044" s="47" t="s">
        <v>9285</v>
      </c>
      <c r="B41044" s="47">
        <v>6003.0</v>
      </c>
      <c r="C41044" s="47">
        <v>0.08</v>
      </c>
    </row>
    <row r="41045">
      <c r="A41045" s="47" t="s">
        <v>9285</v>
      </c>
      <c r="B41045" s="47">
        <v>6004.0</v>
      </c>
      <c r="C41045" s="47">
        <v>0.08</v>
      </c>
    </row>
    <row r="41046">
      <c r="A41046" s="47" t="s">
        <v>9285</v>
      </c>
      <c r="B41046" s="47">
        <v>6005.0</v>
      </c>
      <c r="C41046" s="47">
        <v>0.08</v>
      </c>
    </row>
    <row r="41047">
      <c r="A41047" s="47" t="s">
        <v>9285</v>
      </c>
      <c r="B41047" s="47">
        <v>6006.0</v>
      </c>
      <c r="C41047" s="47">
        <v>0.08</v>
      </c>
    </row>
    <row r="41048">
      <c r="A41048" s="47" t="s">
        <v>9285</v>
      </c>
      <c r="B41048" s="47">
        <v>6007.0</v>
      </c>
      <c r="C41048" s="47">
        <v>0.08</v>
      </c>
    </row>
    <row r="41049">
      <c r="A41049" s="47" t="s">
        <v>9285</v>
      </c>
      <c r="B41049" s="47">
        <v>6008.0</v>
      </c>
      <c r="C41049" s="47">
        <v>0.08</v>
      </c>
    </row>
    <row r="41050">
      <c r="A41050" s="47" t="s">
        <v>9285</v>
      </c>
      <c r="B41050" s="47">
        <v>6009.0</v>
      </c>
      <c r="C41050" s="47">
        <v>0.08</v>
      </c>
    </row>
    <row r="41051">
      <c r="A41051" s="47" t="s">
        <v>9285</v>
      </c>
      <c r="B41051" s="47">
        <v>6010.0</v>
      </c>
      <c r="C41051" s="47">
        <v>0.08</v>
      </c>
    </row>
    <row r="41052">
      <c r="A41052" s="47" t="s">
        <v>9285</v>
      </c>
      <c r="B41052" s="47">
        <v>6011.0</v>
      </c>
      <c r="C41052" s="47">
        <v>0.08</v>
      </c>
    </row>
    <row r="41053">
      <c r="A41053" s="47" t="s">
        <v>9285</v>
      </c>
      <c r="B41053" s="47">
        <v>6012.0</v>
      </c>
      <c r="C41053" s="47">
        <v>0.08</v>
      </c>
    </row>
    <row r="41054">
      <c r="A41054" s="47" t="s">
        <v>9285</v>
      </c>
      <c r="B41054" s="47">
        <v>6013.0</v>
      </c>
      <c r="C41054" s="47">
        <v>0.08</v>
      </c>
    </row>
    <row r="41055">
      <c r="A41055" s="47" t="s">
        <v>9285</v>
      </c>
      <c r="B41055" s="47">
        <v>6014.0</v>
      </c>
      <c r="C41055" s="47">
        <v>0.08</v>
      </c>
    </row>
    <row r="41056">
      <c r="A41056" s="47" t="s">
        <v>9285</v>
      </c>
      <c r="B41056" s="47">
        <v>6015.0</v>
      </c>
      <c r="C41056" s="47">
        <v>0.08</v>
      </c>
    </row>
    <row r="41057">
      <c r="A41057" s="47" t="s">
        <v>9285</v>
      </c>
      <c r="B41057" s="47">
        <v>6016.0</v>
      </c>
      <c r="C41057" s="47">
        <v>0.08</v>
      </c>
    </row>
    <row r="41058">
      <c r="A41058" s="47" t="s">
        <v>9285</v>
      </c>
      <c r="B41058" s="47">
        <v>6017.0</v>
      </c>
      <c r="C41058" s="47">
        <v>0.08</v>
      </c>
    </row>
    <row r="41059">
      <c r="A41059" s="47" t="s">
        <v>9285</v>
      </c>
      <c r="B41059" s="47">
        <v>6018.0</v>
      </c>
      <c r="C41059" s="47">
        <v>0.08</v>
      </c>
    </row>
    <row r="41060">
      <c r="A41060" s="47" t="s">
        <v>9285</v>
      </c>
      <c r="B41060" s="47">
        <v>6019.0</v>
      </c>
      <c r="C41060" s="47">
        <v>0.08</v>
      </c>
    </row>
    <row r="41061">
      <c r="A41061" s="47" t="s">
        <v>9285</v>
      </c>
      <c r="B41061" s="47">
        <v>6020.0</v>
      </c>
      <c r="C41061" s="47">
        <v>0.08</v>
      </c>
    </row>
    <row r="41062">
      <c r="A41062" s="47" t="s">
        <v>9285</v>
      </c>
      <c r="B41062" s="47">
        <v>6021.0</v>
      </c>
      <c r="C41062" s="47">
        <v>0.08</v>
      </c>
    </row>
    <row r="41063">
      <c r="A41063" s="47" t="s">
        <v>9285</v>
      </c>
      <c r="B41063" s="47">
        <v>6022.0</v>
      </c>
      <c r="C41063" s="47">
        <v>0.08</v>
      </c>
    </row>
    <row r="41064">
      <c r="A41064" s="47" t="s">
        <v>9285</v>
      </c>
      <c r="B41064" s="47">
        <v>6023.0</v>
      </c>
      <c r="C41064" s="47">
        <v>0.08</v>
      </c>
    </row>
    <row r="41065">
      <c r="A41065" s="47" t="s">
        <v>9285</v>
      </c>
      <c r="B41065" s="47">
        <v>6024.0</v>
      </c>
      <c r="C41065" s="47">
        <v>0.08</v>
      </c>
    </row>
    <row r="41066">
      <c r="A41066" s="47" t="s">
        <v>9285</v>
      </c>
      <c r="B41066" s="47">
        <v>6025.0</v>
      </c>
      <c r="C41066" s="47">
        <v>0.08</v>
      </c>
    </row>
    <row r="41067">
      <c r="A41067" s="47" t="s">
        <v>9285</v>
      </c>
      <c r="B41067" s="47">
        <v>6026.0</v>
      </c>
      <c r="C41067" s="47">
        <v>0.08</v>
      </c>
    </row>
    <row r="41068">
      <c r="A41068" s="47" t="s">
        <v>9285</v>
      </c>
      <c r="B41068" s="47">
        <v>6027.0</v>
      </c>
      <c r="C41068" s="47">
        <v>0.08</v>
      </c>
    </row>
    <row r="41069">
      <c r="A41069" s="47" t="s">
        <v>9285</v>
      </c>
      <c r="B41069" s="47">
        <v>6028.0</v>
      </c>
      <c r="C41069" s="47">
        <v>0.08</v>
      </c>
    </row>
    <row r="41070">
      <c r="A41070" s="47" t="s">
        <v>9285</v>
      </c>
      <c r="B41070" s="47">
        <v>6029.0</v>
      </c>
      <c r="C41070" s="47">
        <v>0.08</v>
      </c>
    </row>
    <row r="41071">
      <c r="A41071" s="47" t="s">
        <v>9285</v>
      </c>
      <c r="B41071" s="47">
        <v>6030.0</v>
      </c>
      <c r="C41071" s="47">
        <v>0.08</v>
      </c>
    </row>
    <row r="41072">
      <c r="A41072" s="47" t="s">
        <v>9285</v>
      </c>
      <c r="B41072" s="47">
        <v>6031.0</v>
      </c>
      <c r="C41072" s="47">
        <v>0.08</v>
      </c>
    </row>
    <row r="41073">
      <c r="A41073" s="47" t="s">
        <v>9285</v>
      </c>
      <c r="B41073" s="47">
        <v>6032.0</v>
      </c>
      <c r="C41073" s="47">
        <v>0.08</v>
      </c>
    </row>
    <row r="41074">
      <c r="A41074" s="47" t="s">
        <v>9285</v>
      </c>
      <c r="B41074" s="47">
        <v>6033.0</v>
      </c>
      <c r="C41074" s="47">
        <v>0.08</v>
      </c>
    </row>
    <row r="41075">
      <c r="A41075" s="47" t="s">
        <v>9285</v>
      </c>
      <c r="B41075" s="47">
        <v>6034.0</v>
      </c>
      <c r="C41075" s="47">
        <v>0.08</v>
      </c>
    </row>
    <row r="41076">
      <c r="A41076" s="47" t="s">
        <v>9285</v>
      </c>
      <c r="B41076" s="47">
        <v>6035.0</v>
      </c>
      <c r="C41076" s="47">
        <v>0.08</v>
      </c>
    </row>
    <row r="41077">
      <c r="A41077" s="47" t="s">
        <v>9285</v>
      </c>
      <c r="B41077" s="47">
        <v>6036.0</v>
      </c>
      <c r="C41077" s="47">
        <v>0.08</v>
      </c>
    </row>
    <row r="41078">
      <c r="A41078" s="47" t="s">
        <v>9285</v>
      </c>
      <c r="B41078" s="47">
        <v>6037.0</v>
      </c>
      <c r="C41078" s="47">
        <v>0.08</v>
      </c>
    </row>
    <row r="41079">
      <c r="A41079" s="47" t="s">
        <v>9285</v>
      </c>
      <c r="B41079" s="47">
        <v>6038.0</v>
      </c>
      <c r="C41079" s="47">
        <v>0.08</v>
      </c>
    </row>
    <row r="41080">
      <c r="A41080" s="47" t="s">
        <v>9285</v>
      </c>
      <c r="B41080" s="47">
        <v>6039.0</v>
      </c>
      <c r="C41080" s="47">
        <v>0.08</v>
      </c>
    </row>
    <row r="41081">
      <c r="A41081" s="47" t="s">
        <v>9285</v>
      </c>
      <c r="B41081" s="47">
        <v>6040.0</v>
      </c>
      <c r="C41081" s="47">
        <v>0.08</v>
      </c>
    </row>
    <row r="41082">
      <c r="A41082" s="47" t="s">
        <v>9285</v>
      </c>
      <c r="B41082" s="47">
        <v>6041.0</v>
      </c>
      <c r="C41082" s="47">
        <v>0.08</v>
      </c>
    </row>
    <row r="41083">
      <c r="A41083" s="47" t="s">
        <v>9285</v>
      </c>
      <c r="B41083" s="47">
        <v>6042.0</v>
      </c>
      <c r="C41083" s="47">
        <v>0.08</v>
      </c>
    </row>
    <row r="41084">
      <c r="A41084" s="47" t="s">
        <v>9285</v>
      </c>
      <c r="B41084" s="47">
        <v>6043.0</v>
      </c>
      <c r="C41084" s="47">
        <v>0.08</v>
      </c>
    </row>
    <row r="41085">
      <c r="A41085" s="47" t="s">
        <v>9285</v>
      </c>
      <c r="B41085" s="47">
        <v>6044.0</v>
      </c>
      <c r="C41085" s="47">
        <v>0.08</v>
      </c>
    </row>
    <row r="41086">
      <c r="A41086" s="47" t="s">
        <v>9285</v>
      </c>
      <c r="B41086" s="47">
        <v>6045.0</v>
      </c>
      <c r="C41086" s="47">
        <v>0.08</v>
      </c>
    </row>
    <row r="41087">
      <c r="A41087" s="47" t="s">
        <v>9285</v>
      </c>
      <c r="B41087" s="47">
        <v>6046.0</v>
      </c>
      <c r="C41087" s="47">
        <v>0.08</v>
      </c>
    </row>
    <row r="41088">
      <c r="A41088" s="47" t="s">
        <v>9285</v>
      </c>
      <c r="B41088" s="47">
        <v>6047.0</v>
      </c>
      <c r="C41088" s="47">
        <v>0.08</v>
      </c>
    </row>
    <row r="41089">
      <c r="A41089" s="47" t="s">
        <v>9285</v>
      </c>
      <c r="B41089" s="47">
        <v>6048.0</v>
      </c>
      <c r="C41089" s="47">
        <v>0.08</v>
      </c>
    </row>
    <row r="41090">
      <c r="A41090" s="47" t="s">
        <v>9285</v>
      </c>
      <c r="B41090" s="47">
        <v>6049.0</v>
      </c>
      <c r="C41090" s="47">
        <v>0.08</v>
      </c>
    </row>
    <row r="41091">
      <c r="A41091" s="47" t="s">
        <v>9285</v>
      </c>
      <c r="B41091" s="47">
        <v>6050.0</v>
      </c>
      <c r="C41091" s="47">
        <v>0.08</v>
      </c>
    </row>
    <row r="41092">
      <c r="A41092" s="47" t="s">
        <v>9285</v>
      </c>
      <c r="B41092" s="47">
        <v>6051.0</v>
      </c>
      <c r="C41092" s="47">
        <v>0.08</v>
      </c>
    </row>
    <row r="41093">
      <c r="A41093" s="47" t="s">
        <v>9285</v>
      </c>
      <c r="B41093" s="47">
        <v>6052.0</v>
      </c>
      <c r="C41093" s="47">
        <v>0.08</v>
      </c>
    </row>
    <row r="41094">
      <c r="A41094" s="47" t="s">
        <v>9285</v>
      </c>
      <c r="B41094" s="47">
        <v>6053.0</v>
      </c>
      <c r="C41094" s="47">
        <v>0.08</v>
      </c>
    </row>
    <row r="41095">
      <c r="A41095" s="47" t="s">
        <v>9285</v>
      </c>
      <c r="B41095" s="47">
        <v>6054.0</v>
      </c>
      <c r="C41095" s="47">
        <v>0.08</v>
      </c>
    </row>
    <row r="41096">
      <c r="A41096" s="47" t="s">
        <v>9285</v>
      </c>
      <c r="B41096" s="47">
        <v>6055.0</v>
      </c>
      <c r="C41096" s="47">
        <v>0.08</v>
      </c>
    </row>
    <row r="41097">
      <c r="A41097" s="47" t="s">
        <v>9285</v>
      </c>
      <c r="B41097" s="47">
        <v>6056.0</v>
      </c>
      <c r="C41097" s="47">
        <v>0.08</v>
      </c>
    </row>
    <row r="41098">
      <c r="A41098" s="47" t="s">
        <v>9285</v>
      </c>
      <c r="B41098" s="47">
        <v>6057.0</v>
      </c>
      <c r="C41098" s="47">
        <v>0.08</v>
      </c>
    </row>
    <row r="41099">
      <c r="A41099" s="47" t="s">
        <v>9285</v>
      </c>
      <c r="B41099" s="47">
        <v>6058.0</v>
      </c>
      <c r="C41099" s="47">
        <v>0.08</v>
      </c>
    </row>
    <row r="41100">
      <c r="A41100" s="47" t="s">
        <v>9285</v>
      </c>
      <c r="B41100" s="47">
        <v>6059.0</v>
      </c>
      <c r="C41100" s="47">
        <v>0.08</v>
      </c>
    </row>
    <row r="41101">
      <c r="A41101" s="47" t="s">
        <v>9285</v>
      </c>
      <c r="B41101" s="47">
        <v>6060.0</v>
      </c>
      <c r="C41101" s="47">
        <v>0.08</v>
      </c>
    </row>
    <row r="41102">
      <c r="A41102" s="47" t="s">
        <v>9285</v>
      </c>
      <c r="B41102" s="47">
        <v>6061.0</v>
      </c>
      <c r="C41102" s="47">
        <v>0.08</v>
      </c>
    </row>
    <row r="41103">
      <c r="A41103" s="47" t="s">
        <v>9285</v>
      </c>
      <c r="B41103" s="47">
        <v>6062.0</v>
      </c>
      <c r="C41103" s="47">
        <v>0.08</v>
      </c>
    </row>
    <row r="41104">
      <c r="A41104" s="47" t="s">
        <v>9285</v>
      </c>
      <c r="B41104" s="47">
        <v>6063.0</v>
      </c>
      <c r="C41104" s="47">
        <v>0.08</v>
      </c>
    </row>
    <row r="41105">
      <c r="A41105" s="47" t="s">
        <v>9285</v>
      </c>
      <c r="B41105" s="47">
        <v>6064.0</v>
      </c>
      <c r="C41105" s="47">
        <v>0.08</v>
      </c>
    </row>
    <row r="41106">
      <c r="A41106" s="47" t="s">
        <v>9285</v>
      </c>
      <c r="B41106" s="47">
        <v>6065.0</v>
      </c>
      <c r="C41106" s="47">
        <v>0.08</v>
      </c>
    </row>
    <row r="41107">
      <c r="A41107" s="47" t="s">
        <v>9285</v>
      </c>
      <c r="B41107" s="47">
        <v>6066.0</v>
      </c>
      <c r="C41107" s="47">
        <v>0.08</v>
      </c>
    </row>
    <row r="41108">
      <c r="A41108" s="47" t="s">
        <v>9285</v>
      </c>
      <c r="B41108" s="47">
        <v>6067.0</v>
      </c>
      <c r="C41108" s="47">
        <v>0.08</v>
      </c>
    </row>
    <row r="41109">
      <c r="A41109" s="47" t="s">
        <v>9285</v>
      </c>
      <c r="B41109" s="47">
        <v>6068.0</v>
      </c>
      <c r="C41109" s="47">
        <v>0.08</v>
      </c>
    </row>
    <row r="41110">
      <c r="A41110" s="47" t="s">
        <v>9285</v>
      </c>
      <c r="B41110" s="47">
        <v>6069.0</v>
      </c>
      <c r="C41110" s="47">
        <v>0.08</v>
      </c>
    </row>
    <row r="41111">
      <c r="A41111" s="47" t="s">
        <v>9285</v>
      </c>
      <c r="B41111" s="47">
        <v>6070.0</v>
      </c>
      <c r="C41111" s="47">
        <v>0.08</v>
      </c>
    </row>
    <row r="41112">
      <c r="A41112" s="47" t="s">
        <v>9285</v>
      </c>
      <c r="B41112" s="47">
        <v>6071.0</v>
      </c>
      <c r="C41112" s="47">
        <v>0.08</v>
      </c>
    </row>
    <row r="41113">
      <c r="A41113" s="47" t="s">
        <v>9285</v>
      </c>
      <c r="B41113" s="47">
        <v>6072.0</v>
      </c>
      <c r="C41113" s="47">
        <v>0.08</v>
      </c>
    </row>
    <row r="41114">
      <c r="A41114" s="47" t="s">
        <v>9285</v>
      </c>
      <c r="B41114" s="47">
        <v>6073.0</v>
      </c>
      <c r="C41114" s="47">
        <v>0.08</v>
      </c>
    </row>
    <row r="41115">
      <c r="A41115" s="47" t="s">
        <v>9285</v>
      </c>
      <c r="B41115" s="47">
        <v>6074.0</v>
      </c>
      <c r="C41115" s="47">
        <v>0.08</v>
      </c>
    </row>
    <row r="41116">
      <c r="A41116" s="47" t="s">
        <v>9285</v>
      </c>
      <c r="B41116" s="47">
        <v>6075.0</v>
      </c>
      <c r="C41116" s="47">
        <v>0.08</v>
      </c>
    </row>
    <row r="41117">
      <c r="A41117" s="47" t="s">
        <v>9285</v>
      </c>
      <c r="B41117" s="47">
        <v>6076.0</v>
      </c>
      <c r="C41117" s="47">
        <v>0.08</v>
      </c>
    </row>
    <row r="41118">
      <c r="A41118" s="47" t="s">
        <v>9285</v>
      </c>
      <c r="B41118" s="47">
        <v>6077.0</v>
      </c>
      <c r="C41118" s="47">
        <v>0.08</v>
      </c>
    </row>
    <row r="41119">
      <c r="A41119" s="47" t="s">
        <v>9285</v>
      </c>
      <c r="B41119" s="47">
        <v>6078.0</v>
      </c>
      <c r="C41119" s="47">
        <v>0.08</v>
      </c>
    </row>
    <row r="41120">
      <c r="A41120" s="47" t="s">
        <v>9285</v>
      </c>
      <c r="B41120" s="47">
        <v>6079.0</v>
      </c>
      <c r="C41120" s="47">
        <v>0.08</v>
      </c>
    </row>
    <row r="41121">
      <c r="A41121" s="47" t="s">
        <v>9285</v>
      </c>
      <c r="B41121" s="47">
        <v>6080.0</v>
      </c>
      <c r="C41121" s="47">
        <v>0.08</v>
      </c>
    </row>
    <row r="41122">
      <c r="A41122" s="47" t="s">
        <v>9285</v>
      </c>
      <c r="B41122" s="47">
        <v>6081.0</v>
      </c>
      <c r="C41122" s="47">
        <v>0.08</v>
      </c>
    </row>
    <row r="41123">
      <c r="A41123" s="47" t="s">
        <v>9285</v>
      </c>
      <c r="B41123" s="47">
        <v>6082.0</v>
      </c>
      <c r="C41123" s="47">
        <v>0.08</v>
      </c>
    </row>
    <row r="41124">
      <c r="A41124" s="47" t="s">
        <v>9285</v>
      </c>
      <c r="B41124" s="47">
        <v>6083.0</v>
      </c>
      <c r="C41124" s="47">
        <v>0.08</v>
      </c>
    </row>
    <row r="41125">
      <c r="A41125" s="47" t="s">
        <v>9285</v>
      </c>
      <c r="B41125" s="47">
        <v>6084.0</v>
      </c>
      <c r="C41125" s="47">
        <v>0.08</v>
      </c>
    </row>
    <row r="41126">
      <c r="A41126" s="47" t="s">
        <v>9285</v>
      </c>
      <c r="B41126" s="47">
        <v>6085.0</v>
      </c>
      <c r="C41126" s="47">
        <v>0.08</v>
      </c>
    </row>
    <row r="41127">
      <c r="A41127" s="47" t="s">
        <v>9285</v>
      </c>
      <c r="B41127" s="47">
        <v>6086.0</v>
      </c>
      <c r="C41127" s="47">
        <v>0.08</v>
      </c>
    </row>
    <row r="41128">
      <c r="A41128" s="47" t="s">
        <v>9285</v>
      </c>
      <c r="B41128" s="47">
        <v>6087.0</v>
      </c>
      <c r="C41128" s="47">
        <v>0.08</v>
      </c>
    </row>
    <row r="41129">
      <c r="A41129" s="47" t="s">
        <v>9285</v>
      </c>
      <c r="B41129" s="47">
        <v>6088.0</v>
      </c>
      <c r="C41129" s="47">
        <v>0.08</v>
      </c>
    </row>
    <row r="41130">
      <c r="A41130" s="47" t="s">
        <v>9285</v>
      </c>
      <c r="B41130" s="47">
        <v>6089.0</v>
      </c>
      <c r="C41130" s="47">
        <v>0.08</v>
      </c>
    </row>
    <row r="41131">
      <c r="A41131" s="47" t="s">
        <v>9285</v>
      </c>
      <c r="B41131" s="47">
        <v>6090.0</v>
      </c>
      <c r="C41131" s="47">
        <v>0.08</v>
      </c>
    </row>
    <row r="41132">
      <c r="A41132" s="47" t="s">
        <v>9285</v>
      </c>
      <c r="B41132" s="47">
        <v>6091.0</v>
      </c>
      <c r="C41132" s="47">
        <v>0.08</v>
      </c>
    </row>
    <row r="41133">
      <c r="A41133" s="47" t="s">
        <v>9285</v>
      </c>
      <c r="B41133" s="47">
        <v>6092.0</v>
      </c>
      <c r="C41133" s="47">
        <v>0.08</v>
      </c>
    </row>
    <row r="41134">
      <c r="A41134" s="47" t="s">
        <v>9285</v>
      </c>
      <c r="B41134" s="47">
        <v>6093.0</v>
      </c>
      <c r="C41134" s="47">
        <v>0.08</v>
      </c>
    </row>
    <row r="41135">
      <c r="A41135" s="47" t="s">
        <v>9285</v>
      </c>
      <c r="B41135" s="47">
        <v>6094.0</v>
      </c>
      <c r="C41135" s="47">
        <v>0.08</v>
      </c>
    </row>
    <row r="41136">
      <c r="A41136" s="47" t="s">
        <v>9285</v>
      </c>
      <c r="B41136" s="47">
        <v>6095.0</v>
      </c>
      <c r="C41136" s="47">
        <v>0.08</v>
      </c>
    </row>
    <row r="41137">
      <c r="A41137" s="47" t="s">
        <v>9285</v>
      </c>
      <c r="B41137" s="47">
        <v>6096.0</v>
      </c>
      <c r="C41137" s="47">
        <v>0.08</v>
      </c>
    </row>
    <row r="41138">
      <c r="A41138" s="47" t="s">
        <v>9285</v>
      </c>
      <c r="B41138" s="47">
        <v>6097.0</v>
      </c>
      <c r="C41138" s="47">
        <v>0.08</v>
      </c>
    </row>
    <row r="41139">
      <c r="A41139" s="47" t="s">
        <v>9285</v>
      </c>
      <c r="B41139" s="47">
        <v>6098.0</v>
      </c>
      <c r="C41139" s="47">
        <v>0.08</v>
      </c>
    </row>
    <row r="41140">
      <c r="A41140" s="47" t="s">
        <v>9285</v>
      </c>
      <c r="B41140" s="47">
        <v>6099.0</v>
      </c>
      <c r="C41140" s="47">
        <v>0.08</v>
      </c>
    </row>
    <row r="41141">
      <c r="A41141" s="47" t="s">
        <v>9285</v>
      </c>
      <c r="B41141" s="47">
        <v>6100.0</v>
      </c>
      <c r="C41141" s="47">
        <v>0.08</v>
      </c>
    </row>
    <row r="41142">
      <c r="A41142" s="47" t="s">
        <v>9285</v>
      </c>
      <c r="B41142" s="47">
        <v>6101.0</v>
      </c>
      <c r="C41142" s="47">
        <v>0.08</v>
      </c>
    </row>
    <row r="41143">
      <c r="A41143" s="47" t="s">
        <v>9285</v>
      </c>
      <c r="B41143" s="47">
        <v>6102.0</v>
      </c>
      <c r="C41143" s="47">
        <v>0.08</v>
      </c>
    </row>
    <row r="41144">
      <c r="A41144" s="47" t="s">
        <v>9285</v>
      </c>
      <c r="B41144" s="47">
        <v>6103.0</v>
      </c>
      <c r="C41144" s="47">
        <v>0.08</v>
      </c>
    </row>
    <row r="41145">
      <c r="A41145" s="47" t="s">
        <v>9285</v>
      </c>
      <c r="B41145" s="47">
        <v>6104.0</v>
      </c>
      <c r="C41145" s="47">
        <v>0.08</v>
      </c>
    </row>
    <row r="41146">
      <c r="A41146" s="47" t="s">
        <v>9285</v>
      </c>
      <c r="B41146" s="47">
        <v>6105.0</v>
      </c>
      <c r="C41146" s="47">
        <v>0.08</v>
      </c>
    </row>
    <row r="41147">
      <c r="A41147" s="47" t="s">
        <v>9285</v>
      </c>
      <c r="B41147" s="47">
        <v>6106.0</v>
      </c>
      <c r="C41147" s="47">
        <v>0.08</v>
      </c>
    </row>
    <row r="41148">
      <c r="A41148" s="47" t="s">
        <v>9285</v>
      </c>
      <c r="B41148" s="47">
        <v>6107.0</v>
      </c>
      <c r="C41148" s="47">
        <v>0.08</v>
      </c>
    </row>
    <row r="41149">
      <c r="A41149" s="47" t="s">
        <v>9285</v>
      </c>
      <c r="B41149" s="47">
        <v>6108.0</v>
      </c>
      <c r="C41149" s="47">
        <v>0.08</v>
      </c>
    </row>
    <row r="41150">
      <c r="A41150" s="47" t="s">
        <v>9285</v>
      </c>
      <c r="B41150" s="47">
        <v>6109.0</v>
      </c>
      <c r="C41150" s="47">
        <v>0.08</v>
      </c>
    </row>
    <row r="41151">
      <c r="A41151" s="47" t="s">
        <v>9285</v>
      </c>
      <c r="B41151" s="47">
        <v>6110.0</v>
      </c>
      <c r="C41151" s="47">
        <v>0.08</v>
      </c>
    </row>
    <row r="41152">
      <c r="A41152" s="47" t="s">
        <v>9285</v>
      </c>
      <c r="B41152" s="47">
        <v>6111.0</v>
      </c>
      <c r="C41152" s="47">
        <v>0.08</v>
      </c>
    </row>
    <row r="41153">
      <c r="A41153" s="47" t="s">
        <v>9285</v>
      </c>
      <c r="B41153" s="47">
        <v>6112.0</v>
      </c>
      <c r="C41153" s="47">
        <v>0.08</v>
      </c>
    </row>
    <row r="41154">
      <c r="A41154" s="47" t="s">
        <v>9285</v>
      </c>
      <c r="B41154" s="47">
        <v>6113.0</v>
      </c>
      <c r="C41154" s="47">
        <v>0.08</v>
      </c>
    </row>
    <row r="41155">
      <c r="A41155" s="47" t="s">
        <v>9285</v>
      </c>
      <c r="B41155" s="47">
        <v>6114.0</v>
      </c>
      <c r="C41155" s="47">
        <v>0.08</v>
      </c>
    </row>
    <row r="41156">
      <c r="A41156" s="47" t="s">
        <v>9285</v>
      </c>
      <c r="B41156" s="47">
        <v>6115.0</v>
      </c>
      <c r="C41156" s="47">
        <v>0.08</v>
      </c>
    </row>
    <row r="41157">
      <c r="A41157" s="47" t="s">
        <v>9285</v>
      </c>
      <c r="B41157" s="47">
        <v>6116.0</v>
      </c>
      <c r="C41157" s="47">
        <v>0.08</v>
      </c>
    </row>
    <row r="41158">
      <c r="A41158" s="47" t="s">
        <v>9285</v>
      </c>
      <c r="B41158" s="47">
        <v>6117.0</v>
      </c>
      <c r="C41158" s="47">
        <v>0.08</v>
      </c>
    </row>
    <row r="41159">
      <c r="A41159" s="47" t="s">
        <v>9285</v>
      </c>
      <c r="B41159" s="47">
        <v>6118.0</v>
      </c>
      <c r="C41159" s="47">
        <v>0.08</v>
      </c>
    </row>
    <row r="41160">
      <c r="A41160" s="47" t="s">
        <v>9285</v>
      </c>
      <c r="B41160" s="47">
        <v>6119.0</v>
      </c>
      <c r="C41160" s="47">
        <v>0.08</v>
      </c>
    </row>
    <row r="41161">
      <c r="A41161" s="47" t="s">
        <v>9285</v>
      </c>
      <c r="B41161" s="47">
        <v>6120.0</v>
      </c>
      <c r="C41161" s="47">
        <v>0.08</v>
      </c>
    </row>
    <row r="41162">
      <c r="A41162" s="47" t="s">
        <v>9285</v>
      </c>
      <c r="B41162" s="47">
        <v>6121.0</v>
      </c>
      <c r="C41162" s="47">
        <v>0.08</v>
      </c>
    </row>
    <row r="41163">
      <c r="A41163" s="47" t="s">
        <v>9285</v>
      </c>
      <c r="B41163" s="47">
        <v>6122.0</v>
      </c>
      <c r="C41163" s="47">
        <v>0.08</v>
      </c>
    </row>
    <row r="41164">
      <c r="A41164" s="47" t="s">
        <v>9285</v>
      </c>
      <c r="B41164" s="47">
        <v>6123.0</v>
      </c>
      <c r="C41164" s="47">
        <v>0.08</v>
      </c>
    </row>
    <row r="41165">
      <c r="A41165" s="47" t="s">
        <v>9285</v>
      </c>
      <c r="B41165" s="47">
        <v>6124.0</v>
      </c>
      <c r="C41165" s="47">
        <v>0.08</v>
      </c>
    </row>
    <row r="41166">
      <c r="A41166" s="47" t="s">
        <v>9285</v>
      </c>
      <c r="B41166" s="47">
        <v>6125.0</v>
      </c>
      <c r="C41166" s="47">
        <v>0.08</v>
      </c>
    </row>
    <row r="41167">
      <c r="A41167" s="47" t="s">
        <v>9285</v>
      </c>
      <c r="B41167" s="47">
        <v>6126.0</v>
      </c>
      <c r="C41167" s="47">
        <v>0.08</v>
      </c>
    </row>
    <row r="41168">
      <c r="A41168" s="47" t="s">
        <v>9285</v>
      </c>
      <c r="B41168" s="47">
        <v>6127.0</v>
      </c>
      <c r="C41168" s="47">
        <v>0.08</v>
      </c>
    </row>
    <row r="41169">
      <c r="A41169" s="47" t="s">
        <v>9285</v>
      </c>
      <c r="B41169" s="47">
        <v>6128.0</v>
      </c>
      <c r="C41169" s="47">
        <v>0.08</v>
      </c>
    </row>
    <row r="41170">
      <c r="A41170" s="47" t="s">
        <v>9285</v>
      </c>
      <c r="B41170" s="47">
        <v>6129.0</v>
      </c>
      <c r="C41170" s="47">
        <v>0.08</v>
      </c>
    </row>
    <row r="41171">
      <c r="A41171" s="47" t="s">
        <v>9285</v>
      </c>
      <c r="B41171" s="47">
        <v>6130.0</v>
      </c>
      <c r="C41171" s="47">
        <v>0.08</v>
      </c>
    </row>
    <row r="41172">
      <c r="A41172" s="47" t="s">
        <v>9285</v>
      </c>
      <c r="B41172" s="47">
        <v>6131.0</v>
      </c>
      <c r="C41172" s="47">
        <v>0.08</v>
      </c>
    </row>
    <row r="41173">
      <c r="A41173" s="47" t="s">
        <v>9285</v>
      </c>
      <c r="B41173" s="47">
        <v>6132.0</v>
      </c>
      <c r="C41173" s="47">
        <v>0.08</v>
      </c>
    </row>
    <row r="41174">
      <c r="A41174" s="47" t="s">
        <v>9285</v>
      </c>
      <c r="B41174" s="47">
        <v>6133.0</v>
      </c>
      <c r="C41174" s="47">
        <v>0.08</v>
      </c>
    </row>
    <row r="41175">
      <c r="A41175" s="47" t="s">
        <v>9285</v>
      </c>
      <c r="B41175" s="47">
        <v>6134.0</v>
      </c>
      <c r="C41175" s="47">
        <v>0.08</v>
      </c>
    </row>
    <row r="41176">
      <c r="A41176" s="47" t="s">
        <v>9285</v>
      </c>
      <c r="B41176" s="47">
        <v>6135.0</v>
      </c>
      <c r="C41176" s="47">
        <v>0.08</v>
      </c>
    </row>
    <row r="41177">
      <c r="A41177" s="47" t="s">
        <v>9285</v>
      </c>
      <c r="B41177" s="47">
        <v>6136.0</v>
      </c>
      <c r="C41177" s="47">
        <v>0.08</v>
      </c>
    </row>
    <row r="41178">
      <c r="A41178" s="47" t="s">
        <v>9285</v>
      </c>
      <c r="B41178" s="47">
        <v>6137.0</v>
      </c>
      <c r="C41178" s="47">
        <v>0.08</v>
      </c>
    </row>
    <row r="41179">
      <c r="A41179" s="47" t="s">
        <v>9285</v>
      </c>
      <c r="B41179" s="47">
        <v>6138.0</v>
      </c>
      <c r="C41179" s="47">
        <v>0.08</v>
      </c>
    </row>
    <row r="41180">
      <c r="A41180" s="47" t="s">
        <v>9285</v>
      </c>
      <c r="B41180" s="47">
        <v>6139.0</v>
      </c>
      <c r="C41180" s="47">
        <v>0.08</v>
      </c>
    </row>
    <row r="41181">
      <c r="A41181" s="47" t="s">
        <v>9285</v>
      </c>
      <c r="B41181" s="47">
        <v>6140.0</v>
      </c>
      <c r="C41181" s="47">
        <v>0.08</v>
      </c>
    </row>
    <row r="41182">
      <c r="A41182" s="47" t="s">
        <v>9285</v>
      </c>
      <c r="B41182" s="47">
        <v>6141.0</v>
      </c>
      <c r="C41182" s="47">
        <v>0.08</v>
      </c>
    </row>
    <row r="41183">
      <c r="A41183" s="47" t="s">
        <v>9285</v>
      </c>
      <c r="B41183" s="47">
        <v>6142.0</v>
      </c>
      <c r="C41183" s="47">
        <v>0.08</v>
      </c>
    </row>
    <row r="41184">
      <c r="A41184" s="47" t="s">
        <v>9285</v>
      </c>
      <c r="B41184" s="47">
        <v>6143.0</v>
      </c>
      <c r="C41184" s="47">
        <v>0.08</v>
      </c>
    </row>
    <row r="41185">
      <c r="A41185" s="47" t="s">
        <v>9285</v>
      </c>
      <c r="B41185" s="47">
        <v>6144.0</v>
      </c>
      <c r="C41185" s="47">
        <v>0.08</v>
      </c>
    </row>
    <row r="41186">
      <c r="A41186" s="47" t="s">
        <v>9285</v>
      </c>
      <c r="B41186" s="47">
        <v>6145.0</v>
      </c>
      <c r="C41186" s="47">
        <v>0.08</v>
      </c>
    </row>
    <row r="41187">
      <c r="A41187" s="47" t="s">
        <v>9285</v>
      </c>
      <c r="B41187" s="47">
        <v>6146.0</v>
      </c>
      <c r="C41187" s="47">
        <v>0.08</v>
      </c>
    </row>
    <row r="41188">
      <c r="A41188" s="47" t="s">
        <v>9285</v>
      </c>
      <c r="B41188" s="47">
        <v>6147.0</v>
      </c>
      <c r="C41188" s="47">
        <v>0.08</v>
      </c>
    </row>
    <row r="41189">
      <c r="A41189" s="47" t="s">
        <v>9285</v>
      </c>
      <c r="B41189" s="47">
        <v>6148.0</v>
      </c>
      <c r="C41189" s="47">
        <v>0.08</v>
      </c>
    </row>
    <row r="41190">
      <c r="A41190" s="47" t="s">
        <v>9285</v>
      </c>
      <c r="B41190" s="47">
        <v>6149.0</v>
      </c>
      <c r="C41190" s="47">
        <v>0.08</v>
      </c>
    </row>
    <row r="41191">
      <c r="A41191" s="47" t="s">
        <v>9285</v>
      </c>
      <c r="B41191" s="47">
        <v>6150.0</v>
      </c>
      <c r="C41191" s="47">
        <v>0.08</v>
      </c>
    </row>
    <row r="41192">
      <c r="A41192" s="47" t="s">
        <v>9285</v>
      </c>
      <c r="B41192" s="47">
        <v>6151.0</v>
      </c>
      <c r="C41192" s="47">
        <v>0.08</v>
      </c>
    </row>
    <row r="41193">
      <c r="A41193" s="47" t="s">
        <v>9285</v>
      </c>
      <c r="B41193" s="47">
        <v>6152.0</v>
      </c>
      <c r="C41193" s="47">
        <v>0.08</v>
      </c>
    </row>
    <row r="41194">
      <c r="A41194" s="47" t="s">
        <v>9285</v>
      </c>
      <c r="B41194" s="47">
        <v>6153.0</v>
      </c>
      <c r="C41194" s="47">
        <v>0.08</v>
      </c>
    </row>
    <row r="41195">
      <c r="A41195" s="47" t="s">
        <v>9285</v>
      </c>
      <c r="B41195" s="47">
        <v>6154.0</v>
      </c>
      <c r="C41195" s="47">
        <v>0.08</v>
      </c>
    </row>
    <row r="41196">
      <c r="A41196" s="47" t="s">
        <v>9285</v>
      </c>
      <c r="B41196" s="47">
        <v>6155.0</v>
      </c>
      <c r="C41196" s="47">
        <v>0.08</v>
      </c>
    </row>
    <row r="41197">
      <c r="A41197" s="47" t="s">
        <v>9285</v>
      </c>
      <c r="B41197" s="47">
        <v>6156.0</v>
      </c>
      <c r="C41197" s="47">
        <v>0.08</v>
      </c>
    </row>
    <row r="41198">
      <c r="A41198" s="47" t="s">
        <v>9285</v>
      </c>
      <c r="B41198" s="47">
        <v>6157.0</v>
      </c>
      <c r="C41198" s="47">
        <v>0.08</v>
      </c>
    </row>
    <row r="41199">
      <c r="A41199" s="47" t="s">
        <v>9285</v>
      </c>
      <c r="B41199" s="47">
        <v>6158.0</v>
      </c>
      <c r="C41199" s="47">
        <v>0.08</v>
      </c>
    </row>
    <row r="41200">
      <c r="A41200" s="47" t="s">
        <v>9285</v>
      </c>
      <c r="B41200" s="47">
        <v>6159.0</v>
      </c>
      <c r="C41200" s="47">
        <v>0.08</v>
      </c>
    </row>
    <row r="41201">
      <c r="A41201" s="47" t="s">
        <v>9285</v>
      </c>
      <c r="B41201" s="47">
        <v>6160.0</v>
      </c>
      <c r="C41201" s="47">
        <v>0.08</v>
      </c>
    </row>
    <row r="41202">
      <c r="A41202" s="47" t="s">
        <v>9285</v>
      </c>
      <c r="B41202" s="47">
        <v>6161.0</v>
      </c>
      <c r="C41202" s="47">
        <v>0.08</v>
      </c>
    </row>
    <row r="41203">
      <c r="A41203" s="47" t="s">
        <v>9285</v>
      </c>
      <c r="B41203" s="47">
        <v>6162.0</v>
      </c>
      <c r="C41203" s="47">
        <v>0.08</v>
      </c>
    </row>
    <row r="41204">
      <c r="A41204" s="47" t="s">
        <v>9285</v>
      </c>
      <c r="B41204" s="47">
        <v>6163.0</v>
      </c>
      <c r="C41204" s="47">
        <v>0.08</v>
      </c>
    </row>
    <row r="41205">
      <c r="A41205" s="47" t="s">
        <v>9285</v>
      </c>
      <c r="B41205" s="47">
        <v>6164.0</v>
      </c>
      <c r="C41205" s="47">
        <v>0.08</v>
      </c>
    </row>
    <row r="41206">
      <c r="A41206" s="47" t="s">
        <v>9285</v>
      </c>
      <c r="B41206" s="47">
        <v>6165.0</v>
      </c>
      <c r="C41206" s="47">
        <v>0.08</v>
      </c>
    </row>
    <row r="41207">
      <c r="A41207" s="47" t="s">
        <v>9285</v>
      </c>
      <c r="B41207" s="47">
        <v>6166.0</v>
      </c>
      <c r="C41207" s="47">
        <v>0.08</v>
      </c>
    </row>
    <row r="41208">
      <c r="A41208" s="47" t="s">
        <v>9285</v>
      </c>
      <c r="B41208" s="47">
        <v>6167.0</v>
      </c>
      <c r="C41208" s="47">
        <v>0.08</v>
      </c>
    </row>
    <row r="41209">
      <c r="A41209" s="47" t="s">
        <v>9285</v>
      </c>
      <c r="B41209" s="47">
        <v>6168.0</v>
      </c>
      <c r="C41209" s="47">
        <v>0.08</v>
      </c>
    </row>
    <row r="41210">
      <c r="A41210" s="47" t="s">
        <v>9285</v>
      </c>
      <c r="B41210" s="47">
        <v>6169.0</v>
      </c>
      <c r="C41210" s="47">
        <v>0.08</v>
      </c>
    </row>
    <row r="41211">
      <c r="A41211" s="47" t="s">
        <v>9285</v>
      </c>
      <c r="B41211" s="47">
        <v>6170.0</v>
      </c>
      <c r="C41211" s="47">
        <v>0.08</v>
      </c>
    </row>
    <row r="41212">
      <c r="A41212" s="47" t="s">
        <v>9285</v>
      </c>
      <c r="B41212" s="47">
        <v>6171.0</v>
      </c>
      <c r="C41212" s="47">
        <v>0.08</v>
      </c>
    </row>
    <row r="41213">
      <c r="A41213" s="47" t="s">
        <v>9285</v>
      </c>
      <c r="B41213" s="47">
        <v>6172.0</v>
      </c>
      <c r="C41213" s="47">
        <v>0.08</v>
      </c>
    </row>
    <row r="41214">
      <c r="A41214" s="47" t="s">
        <v>9285</v>
      </c>
      <c r="B41214" s="47">
        <v>6173.0</v>
      </c>
      <c r="C41214" s="47">
        <v>0.08</v>
      </c>
    </row>
    <row r="41215">
      <c r="A41215" s="47" t="s">
        <v>9285</v>
      </c>
      <c r="B41215" s="47">
        <v>6174.0</v>
      </c>
      <c r="C41215" s="47">
        <v>0.08</v>
      </c>
    </row>
    <row r="41216">
      <c r="A41216" s="47" t="s">
        <v>9285</v>
      </c>
      <c r="B41216" s="47">
        <v>6175.0</v>
      </c>
      <c r="C41216" s="47">
        <v>0.08</v>
      </c>
    </row>
    <row r="41217">
      <c r="A41217" s="47" t="s">
        <v>9285</v>
      </c>
      <c r="B41217" s="47">
        <v>6176.0</v>
      </c>
      <c r="C41217" s="47">
        <v>0.08</v>
      </c>
    </row>
    <row r="41218">
      <c r="A41218" s="47" t="s">
        <v>9285</v>
      </c>
      <c r="B41218" s="47">
        <v>6177.0</v>
      </c>
      <c r="C41218" s="47">
        <v>0.08</v>
      </c>
    </row>
    <row r="41219">
      <c r="A41219" s="47" t="s">
        <v>9285</v>
      </c>
      <c r="B41219" s="47">
        <v>6178.0</v>
      </c>
      <c r="C41219" s="47">
        <v>0.08</v>
      </c>
    </row>
    <row r="41220">
      <c r="A41220" s="47" t="s">
        <v>9285</v>
      </c>
      <c r="B41220" s="47">
        <v>6179.0</v>
      </c>
      <c r="C41220" s="47">
        <v>0.08</v>
      </c>
    </row>
    <row r="41221">
      <c r="A41221" s="47" t="s">
        <v>9285</v>
      </c>
      <c r="B41221" s="47">
        <v>6180.0</v>
      </c>
      <c r="C41221" s="47">
        <v>0.08</v>
      </c>
    </row>
    <row r="41222">
      <c r="A41222" s="47" t="s">
        <v>9285</v>
      </c>
      <c r="B41222" s="47">
        <v>6181.0</v>
      </c>
      <c r="C41222" s="47">
        <v>0.08</v>
      </c>
    </row>
    <row r="41223">
      <c r="A41223" s="47" t="s">
        <v>9285</v>
      </c>
      <c r="B41223" s="47">
        <v>6182.0</v>
      </c>
      <c r="C41223" s="47">
        <v>0.08</v>
      </c>
    </row>
    <row r="41224">
      <c r="A41224" s="47" t="s">
        <v>9285</v>
      </c>
      <c r="B41224" s="47">
        <v>6183.0</v>
      </c>
      <c r="C41224" s="47">
        <v>0.08</v>
      </c>
    </row>
    <row r="41225">
      <c r="A41225" s="47" t="s">
        <v>9285</v>
      </c>
      <c r="B41225" s="47">
        <v>6184.0</v>
      </c>
      <c r="C41225" s="47">
        <v>0.08</v>
      </c>
    </row>
    <row r="41226">
      <c r="A41226" s="47" t="s">
        <v>9285</v>
      </c>
      <c r="B41226" s="47">
        <v>6185.0</v>
      </c>
      <c r="C41226" s="47">
        <v>0.08</v>
      </c>
    </row>
    <row r="41227">
      <c r="A41227" s="47" t="s">
        <v>9285</v>
      </c>
      <c r="B41227" s="47">
        <v>6186.0</v>
      </c>
      <c r="C41227" s="47">
        <v>0.08</v>
      </c>
    </row>
    <row r="41228">
      <c r="A41228" s="47" t="s">
        <v>9285</v>
      </c>
      <c r="B41228" s="47">
        <v>6187.0</v>
      </c>
      <c r="C41228" s="47">
        <v>0.08</v>
      </c>
    </row>
    <row r="41229">
      <c r="A41229" s="47" t="s">
        <v>9285</v>
      </c>
      <c r="B41229" s="47">
        <v>6188.0</v>
      </c>
      <c r="C41229" s="47">
        <v>0.08</v>
      </c>
    </row>
    <row r="41230">
      <c r="A41230" s="47" t="s">
        <v>9285</v>
      </c>
      <c r="B41230" s="47">
        <v>6189.0</v>
      </c>
      <c r="C41230" s="47">
        <v>0.08</v>
      </c>
    </row>
    <row r="41231">
      <c r="A41231" s="47" t="s">
        <v>9285</v>
      </c>
      <c r="B41231" s="47">
        <v>6190.0</v>
      </c>
      <c r="C41231" s="47">
        <v>0.08</v>
      </c>
    </row>
    <row r="41232">
      <c r="A41232" s="47" t="s">
        <v>9285</v>
      </c>
      <c r="B41232" s="47">
        <v>6191.0</v>
      </c>
      <c r="C41232" s="47">
        <v>0.08</v>
      </c>
    </row>
    <row r="41233">
      <c r="A41233" s="47" t="s">
        <v>9285</v>
      </c>
      <c r="B41233" s="47">
        <v>6192.0</v>
      </c>
      <c r="C41233" s="47">
        <v>0.08</v>
      </c>
    </row>
    <row r="41234">
      <c r="A41234" s="47" t="s">
        <v>9285</v>
      </c>
      <c r="B41234" s="47">
        <v>6193.0</v>
      </c>
      <c r="C41234" s="47">
        <v>0.08</v>
      </c>
    </row>
    <row r="41235">
      <c r="A41235" s="47" t="s">
        <v>9285</v>
      </c>
      <c r="B41235" s="47">
        <v>6194.0</v>
      </c>
      <c r="C41235" s="47">
        <v>0.08</v>
      </c>
    </row>
    <row r="41236">
      <c r="A41236" s="47" t="s">
        <v>9285</v>
      </c>
      <c r="B41236" s="47">
        <v>6195.0</v>
      </c>
      <c r="C41236" s="47">
        <v>0.08</v>
      </c>
    </row>
    <row r="41237">
      <c r="A41237" s="47" t="s">
        <v>9285</v>
      </c>
      <c r="B41237" s="47">
        <v>6196.0</v>
      </c>
      <c r="C41237" s="47">
        <v>0.08</v>
      </c>
    </row>
    <row r="41238">
      <c r="A41238" s="47" t="s">
        <v>9285</v>
      </c>
      <c r="B41238" s="47">
        <v>6197.0</v>
      </c>
      <c r="C41238" s="47">
        <v>0.08</v>
      </c>
    </row>
    <row r="41239">
      <c r="A41239" s="47" t="s">
        <v>9285</v>
      </c>
      <c r="B41239" s="47">
        <v>6198.0</v>
      </c>
      <c r="C41239" s="47">
        <v>0.08</v>
      </c>
    </row>
    <row r="41240">
      <c r="A41240" s="47" t="s">
        <v>9285</v>
      </c>
      <c r="B41240" s="47">
        <v>6199.0</v>
      </c>
      <c r="C41240" s="47">
        <v>0.08</v>
      </c>
    </row>
    <row r="41241">
      <c r="A41241" s="47" t="s">
        <v>9285</v>
      </c>
      <c r="B41241" s="47">
        <v>6200.0</v>
      </c>
      <c r="C41241" s="47">
        <v>0.08</v>
      </c>
    </row>
    <row r="41242">
      <c r="A41242" s="47" t="s">
        <v>9285</v>
      </c>
      <c r="B41242" s="47">
        <v>6201.0</v>
      </c>
      <c r="C41242" s="47">
        <v>0.08</v>
      </c>
    </row>
    <row r="41243">
      <c r="A41243" s="47" t="s">
        <v>9285</v>
      </c>
      <c r="B41243" s="47">
        <v>6202.0</v>
      </c>
      <c r="C41243" s="47">
        <v>0.08</v>
      </c>
    </row>
    <row r="41244">
      <c r="A41244" s="47" t="s">
        <v>9285</v>
      </c>
      <c r="B41244" s="47">
        <v>6203.0</v>
      </c>
      <c r="C41244" s="47">
        <v>0.08</v>
      </c>
    </row>
    <row r="41245">
      <c r="A41245" s="47" t="s">
        <v>9285</v>
      </c>
      <c r="B41245" s="47">
        <v>6204.0</v>
      </c>
      <c r="C41245" s="47">
        <v>0.08</v>
      </c>
    </row>
    <row r="41246">
      <c r="A41246" s="47" t="s">
        <v>9285</v>
      </c>
      <c r="B41246" s="47">
        <v>6205.0</v>
      </c>
      <c r="C41246" s="47">
        <v>0.08</v>
      </c>
    </row>
    <row r="41247">
      <c r="A41247" s="47" t="s">
        <v>9285</v>
      </c>
      <c r="B41247" s="47">
        <v>6206.0</v>
      </c>
      <c r="C41247" s="47">
        <v>0.08</v>
      </c>
    </row>
    <row r="41248">
      <c r="A41248" s="47" t="s">
        <v>9285</v>
      </c>
      <c r="B41248" s="47">
        <v>6207.0</v>
      </c>
      <c r="C41248" s="47">
        <v>0.08</v>
      </c>
    </row>
    <row r="41249">
      <c r="A41249" s="47" t="s">
        <v>9285</v>
      </c>
      <c r="B41249" s="47">
        <v>6208.0</v>
      </c>
      <c r="C41249" s="47">
        <v>0.08</v>
      </c>
    </row>
    <row r="41250">
      <c r="A41250" s="47" t="s">
        <v>9285</v>
      </c>
      <c r="B41250" s="47">
        <v>6209.0</v>
      </c>
      <c r="C41250" s="47">
        <v>0.08</v>
      </c>
    </row>
    <row r="41251">
      <c r="A41251" s="47" t="s">
        <v>9285</v>
      </c>
      <c r="B41251" s="47">
        <v>6210.0</v>
      </c>
      <c r="C41251" s="47">
        <v>0.08</v>
      </c>
    </row>
    <row r="41252">
      <c r="A41252" s="47" t="s">
        <v>9285</v>
      </c>
      <c r="B41252" s="47">
        <v>6211.0</v>
      </c>
      <c r="C41252" s="47">
        <v>0.08</v>
      </c>
    </row>
    <row r="41253">
      <c r="A41253" s="47" t="s">
        <v>9285</v>
      </c>
      <c r="B41253" s="47">
        <v>6212.0</v>
      </c>
      <c r="C41253" s="47">
        <v>0.08</v>
      </c>
    </row>
    <row r="41254">
      <c r="A41254" s="47" t="s">
        <v>9285</v>
      </c>
      <c r="B41254" s="47">
        <v>6213.0</v>
      </c>
      <c r="C41254" s="47">
        <v>0.08</v>
      </c>
    </row>
    <row r="41255">
      <c r="A41255" s="47" t="s">
        <v>9285</v>
      </c>
      <c r="B41255" s="47">
        <v>6214.0</v>
      </c>
      <c r="C41255" s="47">
        <v>0.08</v>
      </c>
    </row>
    <row r="41256">
      <c r="A41256" s="47" t="s">
        <v>9285</v>
      </c>
      <c r="B41256" s="47">
        <v>6215.0</v>
      </c>
      <c r="C41256" s="47">
        <v>0.08</v>
      </c>
    </row>
    <row r="41257">
      <c r="A41257" s="47" t="s">
        <v>9285</v>
      </c>
      <c r="B41257" s="47">
        <v>6216.0</v>
      </c>
      <c r="C41257" s="47">
        <v>0.08</v>
      </c>
    </row>
    <row r="41258">
      <c r="A41258" s="47" t="s">
        <v>9285</v>
      </c>
      <c r="B41258" s="47">
        <v>6217.0</v>
      </c>
      <c r="C41258" s="47">
        <v>0.08</v>
      </c>
    </row>
    <row r="41259">
      <c r="A41259" s="47" t="s">
        <v>9285</v>
      </c>
      <c r="B41259" s="47">
        <v>6218.0</v>
      </c>
      <c r="C41259" s="47">
        <v>0.08</v>
      </c>
    </row>
    <row r="41260">
      <c r="A41260" s="47" t="s">
        <v>9285</v>
      </c>
      <c r="B41260" s="47">
        <v>6219.0</v>
      </c>
      <c r="C41260" s="47">
        <v>0.08</v>
      </c>
    </row>
    <row r="41261">
      <c r="A41261" s="47" t="s">
        <v>9285</v>
      </c>
      <c r="B41261" s="47">
        <v>6220.0</v>
      </c>
      <c r="C41261" s="47">
        <v>0.08</v>
      </c>
    </row>
    <row r="41262">
      <c r="A41262" s="47" t="s">
        <v>9285</v>
      </c>
      <c r="B41262" s="47">
        <v>6221.0</v>
      </c>
      <c r="C41262" s="47">
        <v>0.08</v>
      </c>
    </row>
    <row r="41263">
      <c r="A41263" s="47" t="s">
        <v>9285</v>
      </c>
      <c r="B41263" s="47">
        <v>6222.0</v>
      </c>
      <c r="C41263" s="47">
        <v>0.08</v>
      </c>
    </row>
    <row r="41264">
      <c r="A41264" s="47" t="s">
        <v>9285</v>
      </c>
      <c r="B41264" s="47">
        <v>6223.0</v>
      </c>
      <c r="C41264" s="47">
        <v>0.08</v>
      </c>
    </row>
    <row r="41265">
      <c r="A41265" s="47" t="s">
        <v>9285</v>
      </c>
      <c r="B41265" s="47">
        <v>6224.0</v>
      </c>
      <c r="C41265" s="47">
        <v>0.08</v>
      </c>
    </row>
    <row r="41266">
      <c r="A41266" s="47" t="s">
        <v>9285</v>
      </c>
      <c r="B41266" s="47">
        <v>6225.0</v>
      </c>
      <c r="C41266" s="47">
        <v>0.08</v>
      </c>
    </row>
    <row r="41267">
      <c r="A41267" s="47" t="s">
        <v>9285</v>
      </c>
      <c r="B41267" s="47">
        <v>6226.0</v>
      </c>
      <c r="C41267" s="47">
        <v>0.08</v>
      </c>
    </row>
    <row r="41268">
      <c r="A41268" s="47" t="s">
        <v>9285</v>
      </c>
      <c r="B41268" s="47">
        <v>6227.0</v>
      </c>
      <c r="C41268" s="47">
        <v>0.08</v>
      </c>
    </row>
    <row r="41269">
      <c r="A41269" s="47" t="s">
        <v>9285</v>
      </c>
      <c r="B41269" s="47">
        <v>6228.0</v>
      </c>
      <c r="C41269" s="47">
        <v>0.08</v>
      </c>
    </row>
    <row r="41270">
      <c r="A41270" s="47" t="s">
        <v>9285</v>
      </c>
      <c r="B41270" s="47">
        <v>6229.0</v>
      </c>
      <c r="C41270" s="47">
        <v>0.08</v>
      </c>
    </row>
    <row r="41271">
      <c r="A41271" s="47" t="s">
        <v>9285</v>
      </c>
      <c r="B41271" s="47">
        <v>6230.0</v>
      </c>
      <c r="C41271" s="47">
        <v>0.08</v>
      </c>
    </row>
    <row r="41272">
      <c r="A41272" s="47" t="s">
        <v>9285</v>
      </c>
      <c r="B41272" s="47">
        <v>6231.0</v>
      </c>
      <c r="C41272" s="47">
        <v>0.08</v>
      </c>
    </row>
    <row r="41273">
      <c r="A41273" s="47" t="s">
        <v>9285</v>
      </c>
      <c r="B41273" s="47">
        <v>6232.0</v>
      </c>
      <c r="C41273" s="47">
        <v>0.08</v>
      </c>
    </row>
    <row r="41274">
      <c r="A41274" s="47" t="s">
        <v>9285</v>
      </c>
      <c r="B41274" s="47">
        <v>6233.0</v>
      </c>
      <c r="C41274" s="47">
        <v>0.08</v>
      </c>
    </row>
    <row r="41275">
      <c r="A41275" s="47" t="s">
        <v>9285</v>
      </c>
      <c r="B41275" s="47">
        <v>6234.0</v>
      </c>
      <c r="C41275" s="47">
        <v>0.08</v>
      </c>
    </row>
    <row r="41276">
      <c r="A41276" s="47" t="s">
        <v>9285</v>
      </c>
      <c r="B41276" s="47">
        <v>6235.0</v>
      </c>
      <c r="C41276" s="47">
        <v>0.08</v>
      </c>
    </row>
    <row r="41277">
      <c r="A41277" s="47" t="s">
        <v>9285</v>
      </c>
      <c r="B41277" s="47">
        <v>6236.0</v>
      </c>
      <c r="C41277" s="47">
        <v>0.08</v>
      </c>
    </row>
    <row r="41278">
      <c r="A41278" s="47" t="s">
        <v>9285</v>
      </c>
      <c r="B41278" s="47">
        <v>6237.0</v>
      </c>
      <c r="C41278" s="47">
        <v>0.08</v>
      </c>
    </row>
    <row r="41279">
      <c r="A41279" s="47" t="s">
        <v>9285</v>
      </c>
      <c r="B41279" s="47">
        <v>6238.0</v>
      </c>
      <c r="C41279" s="47">
        <v>0.08</v>
      </c>
    </row>
    <row r="41280">
      <c r="A41280" s="47" t="s">
        <v>9285</v>
      </c>
      <c r="B41280" s="47">
        <v>6239.0</v>
      </c>
      <c r="C41280" s="47">
        <v>0.08</v>
      </c>
    </row>
    <row r="41281">
      <c r="A41281" s="47" t="s">
        <v>9285</v>
      </c>
      <c r="B41281" s="47">
        <v>6240.0</v>
      </c>
      <c r="C41281" s="47">
        <v>0.08</v>
      </c>
    </row>
    <row r="41282">
      <c r="A41282" s="47" t="s">
        <v>9285</v>
      </c>
      <c r="B41282" s="47">
        <v>6241.0</v>
      </c>
      <c r="C41282" s="47">
        <v>0.08</v>
      </c>
    </row>
    <row r="41283">
      <c r="A41283" s="47" t="s">
        <v>9285</v>
      </c>
      <c r="B41283" s="47">
        <v>6242.0</v>
      </c>
      <c r="C41283" s="47">
        <v>0.08</v>
      </c>
    </row>
    <row r="41284">
      <c r="A41284" s="47" t="s">
        <v>9285</v>
      </c>
      <c r="B41284" s="47">
        <v>6243.0</v>
      </c>
      <c r="C41284" s="47">
        <v>0.08</v>
      </c>
    </row>
    <row r="41285">
      <c r="A41285" s="47" t="s">
        <v>9285</v>
      </c>
      <c r="B41285" s="47">
        <v>6244.0</v>
      </c>
      <c r="C41285" s="47">
        <v>0.08</v>
      </c>
    </row>
    <row r="41286">
      <c r="A41286" s="47" t="s">
        <v>9285</v>
      </c>
      <c r="B41286" s="47">
        <v>6245.0</v>
      </c>
      <c r="C41286" s="47">
        <v>0.08</v>
      </c>
    </row>
    <row r="41287">
      <c r="A41287" s="47" t="s">
        <v>9285</v>
      </c>
      <c r="B41287" s="47">
        <v>6246.0</v>
      </c>
      <c r="C41287" s="47">
        <v>0.08</v>
      </c>
    </row>
    <row r="41288">
      <c r="A41288" s="47" t="s">
        <v>9285</v>
      </c>
      <c r="B41288" s="47">
        <v>6247.0</v>
      </c>
      <c r="C41288" s="47">
        <v>0.08</v>
      </c>
    </row>
    <row r="41289">
      <c r="A41289" s="47" t="s">
        <v>9285</v>
      </c>
      <c r="B41289" s="47">
        <v>6248.0</v>
      </c>
      <c r="C41289" s="47">
        <v>0.08</v>
      </c>
    </row>
    <row r="41290">
      <c r="A41290" s="47" t="s">
        <v>9285</v>
      </c>
      <c r="B41290" s="47">
        <v>6249.0</v>
      </c>
      <c r="C41290" s="47">
        <v>0.08</v>
      </c>
    </row>
    <row r="41291">
      <c r="A41291" s="47" t="s">
        <v>9285</v>
      </c>
      <c r="B41291" s="47">
        <v>6250.0</v>
      </c>
      <c r="C41291" s="47">
        <v>0.08</v>
      </c>
    </row>
    <row r="41292">
      <c r="A41292" s="47" t="s">
        <v>9285</v>
      </c>
      <c r="B41292" s="47">
        <v>6251.0</v>
      </c>
      <c r="C41292" s="47">
        <v>0.08</v>
      </c>
    </row>
    <row r="41293">
      <c r="A41293" s="47" t="s">
        <v>9285</v>
      </c>
      <c r="B41293" s="47">
        <v>6252.0</v>
      </c>
      <c r="C41293" s="47">
        <v>0.08</v>
      </c>
    </row>
    <row r="41294">
      <c r="A41294" s="47" t="s">
        <v>9285</v>
      </c>
      <c r="B41294" s="47">
        <v>6253.0</v>
      </c>
      <c r="C41294" s="47">
        <v>0.08</v>
      </c>
    </row>
    <row r="41295">
      <c r="A41295" s="47" t="s">
        <v>9285</v>
      </c>
      <c r="B41295" s="47">
        <v>6254.0</v>
      </c>
      <c r="C41295" s="47">
        <v>0.08</v>
      </c>
    </row>
    <row r="41296">
      <c r="A41296" s="47" t="s">
        <v>9285</v>
      </c>
      <c r="B41296" s="47">
        <v>6255.0</v>
      </c>
      <c r="C41296" s="47">
        <v>0.08</v>
      </c>
    </row>
    <row r="41297">
      <c r="A41297" s="47" t="s">
        <v>9285</v>
      </c>
      <c r="B41297" s="47">
        <v>6256.0</v>
      </c>
      <c r="C41297" s="47">
        <v>0.08</v>
      </c>
    </row>
    <row r="41298">
      <c r="A41298" s="47" t="s">
        <v>9285</v>
      </c>
      <c r="B41298" s="47">
        <v>6257.0</v>
      </c>
      <c r="C41298" s="47">
        <v>0.08</v>
      </c>
    </row>
    <row r="41299">
      <c r="A41299" s="47" t="s">
        <v>9285</v>
      </c>
      <c r="B41299" s="47">
        <v>6258.0</v>
      </c>
      <c r="C41299" s="47">
        <v>0.08</v>
      </c>
    </row>
    <row r="41300">
      <c r="A41300" s="47" t="s">
        <v>9285</v>
      </c>
      <c r="B41300" s="47">
        <v>6259.0</v>
      </c>
      <c r="C41300" s="47">
        <v>0.08</v>
      </c>
    </row>
    <row r="41301">
      <c r="A41301" s="47" t="s">
        <v>9285</v>
      </c>
      <c r="B41301" s="47">
        <v>6260.0</v>
      </c>
      <c r="C41301" s="47">
        <v>0.08</v>
      </c>
    </row>
    <row r="41302">
      <c r="A41302" s="47" t="s">
        <v>9285</v>
      </c>
      <c r="B41302" s="47">
        <v>6261.0</v>
      </c>
      <c r="C41302" s="47">
        <v>0.08</v>
      </c>
    </row>
    <row r="41303">
      <c r="A41303" s="47" t="s">
        <v>9285</v>
      </c>
      <c r="B41303" s="47">
        <v>6262.0</v>
      </c>
      <c r="C41303" s="47">
        <v>0.08</v>
      </c>
    </row>
    <row r="41304">
      <c r="A41304" s="47" t="s">
        <v>9285</v>
      </c>
      <c r="B41304" s="47">
        <v>6263.0</v>
      </c>
      <c r="C41304" s="47">
        <v>0.08</v>
      </c>
    </row>
    <row r="41305">
      <c r="A41305" s="47" t="s">
        <v>9285</v>
      </c>
      <c r="B41305" s="47">
        <v>6264.0</v>
      </c>
      <c r="C41305" s="47">
        <v>0.08</v>
      </c>
    </row>
    <row r="41306">
      <c r="A41306" s="47" t="s">
        <v>9285</v>
      </c>
      <c r="B41306" s="47">
        <v>6265.0</v>
      </c>
      <c r="C41306" s="47">
        <v>0.08</v>
      </c>
    </row>
    <row r="41307">
      <c r="A41307" s="47" t="s">
        <v>9285</v>
      </c>
      <c r="B41307" s="47">
        <v>6266.0</v>
      </c>
      <c r="C41307" s="47">
        <v>0.08</v>
      </c>
    </row>
    <row r="41308">
      <c r="A41308" s="47" t="s">
        <v>9285</v>
      </c>
      <c r="B41308" s="47">
        <v>6267.0</v>
      </c>
      <c r="C41308" s="47">
        <v>0.08</v>
      </c>
    </row>
    <row r="41309">
      <c r="A41309" s="47" t="s">
        <v>9285</v>
      </c>
      <c r="B41309" s="47">
        <v>6268.0</v>
      </c>
      <c r="C41309" s="47">
        <v>0.08</v>
      </c>
    </row>
    <row r="41310">
      <c r="A41310" s="47" t="s">
        <v>9285</v>
      </c>
      <c r="B41310" s="47">
        <v>6269.0</v>
      </c>
      <c r="C41310" s="47">
        <v>0.08</v>
      </c>
    </row>
    <row r="41311">
      <c r="A41311" s="47" t="s">
        <v>9285</v>
      </c>
      <c r="B41311" s="47">
        <v>6270.0</v>
      </c>
      <c r="C41311" s="47">
        <v>0.08</v>
      </c>
    </row>
    <row r="41312">
      <c r="A41312" s="47" t="s">
        <v>9285</v>
      </c>
      <c r="B41312" s="47">
        <v>6271.0</v>
      </c>
      <c r="C41312" s="47">
        <v>0.08</v>
      </c>
    </row>
    <row r="41313">
      <c r="A41313" s="47" t="s">
        <v>9285</v>
      </c>
      <c r="B41313" s="47">
        <v>6272.0</v>
      </c>
      <c r="C41313" s="47">
        <v>0.08</v>
      </c>
    </row>
    <row r="41314">
      <c r="A41314" s="47" t="s">
        <v>9285</v>
      </c>
      <c r="B41314" s="47">
        <v>6273.0</v>
      </c>
      <c r="C41314" s="47">
        <v>0.08</v>
      </c>
    </row>
    <row r="41315">
      <c r="A41315" s="47" t="s">
        <v>9285</v>
      </c>
      <c r="B41315" s="47">
        <v>6274.0</v>
      </c>
      <c r="C41315" s="47">
        <v>0.08</v>
      </c>
    </row>
    <row r="41316">
      <c r="A41316" s="47" t="s">
        <v>9285</v>
      </c>
      <c r="B41316" s="47">
        <v>6275.0</v>
      </c>
      <c r="C41316" s="47">
        <v>0.08</v>
      </c>
    </row>
    <row r="41317">
      <c r="A41317" s="47" t="s">
        <v>9285</v>
      </c>
      <c r="B41317" s="47">
        <v>6276.0</v>
      </c>
      <c r="C41317" s="47">
        <v>0.08</v>
      </c>
    </row>
    <row r="41318">
      <c r="A41318" s="47" t="s">
        <v>9285</v>
      </c>
      <c r="B41318" s="47">
        <v>6277.0</v>
      </c>
      <c r="C41318" s="47">
        <v>0.08</v>
      </c>
    </row>
    <row r="41319">
      <c r="A41319" s="47" t="s">
        <v>9285</v>
      </c>
      <c r="B41319" s="47">
        <v>6278.0</v>
      </c>
      <c r="C41319" s="47">
        <v>0.08</v>
      </c>
    </row>
    <row r="41320">
      <c r="A41320" s="47" t="s">
        <v>9285</v>
      </c>
      <c r="B41320" s="47">
        <v>6279.0</v>
      </c>
      <c r="C41320" s="47">
        <v>0.08</v>
      </c>
    </row>
    <row r="41321">
      <c r="A41321" s="47" t="s">
        <v>9285</v>
      </c>
      <c r="B41321" s="47">
        <v>6280.0</v>
      </c>
      <c r="C41321" s="47">
        <v>0.08</v>
      </c>
    </row>
    <row r="41322">
      <c r="A41322" s="47" t="s">
        <v>9285</v>
      </c>
      <c r="B41322" s="47">
        <v>6281.0</v>
      </c>
      <c r="C41322" s="47">
        <v>0.08</v>
      </c>
    </row>
    <row r="41323">
      <c r="A41323" s="47" t="s">
        <v>9285</v>
      </c>
      <c r="B41323" s="47">
        <v>6282.0</v>
      </c>
      <c r="C41323" s="47">
        <v>0.08</v>
      </c>
    </row>
    <row r="41324">
      <c r="A41324" s="47" t="s">
        <v>9285</v>
      </c>
      <c r="B41324" s="47">
        <v>6283.0</v>
      </c>
      <c r="C41324" s="47">
        <v>0.08</v>
      </c>
    </row>
    <row r="41325">
      <c r="A41325" s="47" t="s">
        <v>9285</v>
      </c>
      <c r="B41325" s="47">
        <v>6284.0</v>
      </c>
      <c r="C41325" s="47">
        <v>0.08</v>
      </c>
    </row>
    <row r="41326">
      <c r="A41326" s="47" t="s">
        <v>9285</v>
      </c>
      <c r="B41326" s="47">
        <v>6285.0</v>
      </c>
      <c r="C41326" s="47">
        <v>0.08</v>
      </c>
    </row>
    <row r="41327">
      <c r="A41327" s="47" t="s">
        <v>9285</v>
      </c>
      <c r="B41327" s="47">
        <v>6286.0</v>
      </c>
      <c r="C41327" s="47">
        <v>0.08</v>
      </c>
    </row>
    <row r="41328">
      <c r="A41328" s="47" t="s">
        <v>9285</v>
      </c>
      <c r="B41328" s="47">
        <v>6287.0</v>
      </c>
      <c r="C41328" s="47">
        <v>0.08</v>
      </c>
    </row>
    <row r="41329">
      <c r="A41329" s="47" t="s">
        <v>9285</v>
      </c>
      <c r="B41329" s="47">
        <v>6288.0</v>
      </c>
      <c r="C41329" s="47">
        <v>0.08</v>
      </c>
    </row>
    <row r="41330">
      <c r="A41330" s="47" t="s">
        <v>9285</v>
      </c>
      <c r="B41330" s="47">
        <v>6289.0</v>
      </c>
      <c r="C41330" s="47">
        <v>0.08</v>
      </c>
    </row>
    <row r="41331">
      <c r="A41331" s="47" t="s">
        <v>9285</v>
      </c>
      <c r="B41331" s="47">
        <v>6290.0</v>
      </c>
      <c r="C41331" s="47">
        <v>0.08</v>
      </c>
    </row>
    <row r="41332">
      <c r="A41332" s="47" t="s">
        <v>9285</v>
      </c>
      <c r="B41332" s="47">
        <v>6291.0</v>
      </c>
      <c r="C41332" s="47">
        <v>0.08</v>
      </c>
    </row>
    <row r="41333">
      <c r="A41333" s="47" t="s">
        <v>9285</v>
      </c>
      <c r="B41333" s="47">
        <v>6292.0</v>
      </c>
      <c r="C41333" s="47">
        <v>0.08</v>
      </c>
    </row>
    <row r="41334">
      <c r="A41334" s="47" t="s">
        <v>9285</v>
      </c>
      <c r="B41334" s="47">
        <v>6293.0</v>
      </c>
      <c r="C41334" s="47">
        <v>0.08</v>
      </c>
    </row>
    <row r="41335">
      <c r="A41335" s="47" t="s">
        <v>9285</v>
      </c>
      <c r="B41335" s="47">
        <v>6294.0</v>
      </c>
      <c r="C41335" s="47">
        <v>0.08</v>
      </c>
    </row>
    <row r="41336">
      <c r="A41336" s="47" t="s">
        <v>9285</v>
      </c>
      <c r="B41336" s="47">
        <v>6295.0</v>
      </c>
      <c r="C41336" s="47">
        <v>0.08</v>
      </c>
    </row>
    <row r="41337">
      <c r="A41337" s="47" t="s">
        <v>9285</v>
      </c>
      <c r="B41337" s="47">
        <v>6296.0</v>
      </c>
      <c r="C41337" s="47">
        <v>0.08</v>
      </c>
    </row>
    <row r="41338">
      <c r="A41338" s="47" t="s">
        <v>9285</v>
      </c>
      <c r="B41338" s="47">
        <v>6297.0</v>
      </c>
      <c r="C41338" s="47">
        <v>0.08</v>
      </c>
    </row>
    <row r="41339">
      <c r="A41339" s="47" t="s">
        <v>9285</v>
      </c>
      <c r="B41339" s="47">
        <v>6298.0</v>
      </c>
      <c r="C41339" s="47">
        <v>0.08</v>
      </c>
    </row>
    <row r="41340">
      <c r="A41340" s="47" t="s">
        <v>9285</v>
      </c>
      <c r="B41340" s="47">
        <v>6299.0</v>
      </c>
      <c r="C41340" s="47">
        <v>0.08</v>
      </c>
    </row>
    <row r="41341">
      <c r="A41341" s="47" t="s">
        <v>9285</v>
      </c>
      <c r="B41341" s="47">
        <v>6300.0</v>
      </c>
      <c r="C41341" s="47">
        <v>0.08</v>
      </c>
    </row>
    <row r="41342">
      <c r="A41342" s="47" t="s">
        <v>9285</v>
      </c>
      <c r="B41342" s="47">
        <v>6301.0</v>
      </c>
      <c r="C41342" s="47">
        <v>0.08</v>
      </c>
    </row>
    <row r="41343">
      <c r="A41343" s="47" t="s">
        <v>9285</v>
      </c>
      <c r="B41343" s="47">
        <v>6302.0</v>
      </c>
      <c r="C41343" s="47">
        <v>0.08</v>
      </c>
    </row>
    <row r="41344">
      <c r="A41344" s="47" t="s">
        <v>9285</v>
      </c>
      <c r="B41344" s="47">
        <v>6303.0</v>
      </c>
      <c r="C41344" s="47">
        <v>0.08</v>
      </c>
    </row>
    <row r="41345">
      <c r="A41345" s="47" t="s">
        <v>9285</v>
      </c>
      <c r="B41345" s="47">
        <v>6304.0</v>
      </c>
      <c r="C41345" s="47">
        <v>0.08</v>
      </c>
    </row>
    <row r="41346">
      <c r="A41346" s="47" t="s">
        <v>9285</v>
      </c>
      <c r="B41346" s="47">
        <v>6305.0</v>
      </c>
      <c r="C41346" s="47">
        <v>0.08</v>
      </c>
    </row>
    <row r="41347">
      <c r="A41347" s="47" t="s">
        <v>9285</v>
      </c>
      <c r="B41347" s="47">
        <v>6306.0</v>
      </c>
      <c r="C41347" s="47">
        <v>0.08</v>
      </c>
    </row>
    <row r="41348">
      <c r="A41348" s="47" t="s">
        <v>9285</v>
      </c>
      <c r="B41348" s="47">
        <v>6307.0</v>
      </c>
      <c r="C41348" s="47">
        <v>0.08</v>
      </c>
    </row>
    <row r="41349">
      <c r="A41349" s="47" t="s">
        <v>9285</v>
      </c>
      <c r="B41349" s="47">
        <v>6308.0</v>
      </c>
      <c r="C41349" s="47">
        <v>0.08</v>
      </c>
    </row>
    <row r="41350">
      <c r="A41350" s="47" t="s">
        <v>9285</v>
      </c>
      <c r="B41350" s="47">
        <v>6309.0</v>
      </c>
      <c r="C41350" s="47">
        <v>0.08</v>
      </c>
    </row>
    <row r="41351">
      <c r="A41351" s="47" t="s">
        <v>9285</v>
      </c>
      <c r="B41351" s="47">
        <v>6310.0</v>
      </c>
      <c r="C41351" s="47">
        <v>0.08</v>
      </c>
    </row>
    <row r="41352">
      <c r="A41352" s="47" t="s">
        <v>9285</v>
      </c>
      <c r="B41352" s="47">
        <v>6311.0</v>
      </c>
      <c r="C41352" s="47">
        <v>0.08</v>
      </c>
    </row>
    <row r="41353">
      <c r="A41353" s="47" t="s">
        <v>9285</v>
      </c>
      <c r="B41353" s="47">
        <v>6312.0</v>
      </c>
      <c r="C41353" s="47">
        <v>0.08</v>
      </c>
    </row>
    <row r="41354">
      <c r="A41354" s="47" t="s">
        <v>9285</v>
      </c>
      <c r="B41354" s="47">
        <v>6313.0</v>
      </c>
      <c r="C41354" s="47">
        <v>0.08</v>
      </c>
    </row>
    <row r="41355">
      <c r="A41355" s="47" t="s">
        <v>9285</v>
      </c>
      <c r="B41355" s="47">
        <v>6314.0</v>
      </c>
      <c r="C41355" s="47">
        <v>0.08</v>
      </c>
    </row>
    <row r="41356">
      <c r="A41356" s="47" t="s">
        <v>9285</v>
      </c>
      <c r="B41356" s="47">
        <v>6315.0</v>
      </c>
      <c r="C41356" s="47">
        <v>0.08</v>
      </c>
    </row>
    <row r="41357">
      <c r="A41357" s="47" t="s">
        <v>9285</v>
      </c>
      <c r="B41357" s="47">
        <v>6316.0</v>
      </c>
      <c r="C41357" s="47">
        <v>0.08</v>
      </c>
    </row>
    <row r="41358">
      <c r="A41358" s="47" t="s">
        <v>9285</v>
      </c>
      <c r="B41358" s="47">
        <v>6317.0</v>
      </c>
      <c r="C41358" s="47">
        <v>0.08</v>
      </c>
    </row>
    <row r="41359">
      <c r="A41359" s="47" t="s">
        <v>9285</v>
      </c>
      <c r="B41359" s="47">
        <v>6318.0</v>
      </c>
      <c r="C41359" s="47">
        <v>0.08</v>
      </c>
    </row>
    <row r="41360">
      <c r="A41360" s="47" t="s">
        <v>9285</v>
      </c>
      <c r="B41360" s="47">
        <v>6319.0</v>
      </c>
      <c r="C41360" s="47">
        <v>0.08</v>
      </c>
    </row>
    <row r="41361">
      <c r="A41361" s="47" t="s">
        <v>9285</v>
      </c>
      <c r="B41361" s="47">
        <v>6320.0</v>
      </c>
      <c r="C41361" s="47">
        <v>0.08</v>
      </c>
    </row>
    <row r="41362">
      <c r="A41362" s="47" t="s">
        <v>9285</v>
      </c>
      <c r="B41362" s="47">
        <v>6321.0</v>
      </c>
      <c r="C41362" s="47">
        <v>0.08</v>
      </c>
    </row>
    <row r="41363">
      <c r="A41363" s="47" t="s">
        <v>9285</v>
      </c>
      <c r="B41363" s="47">
        <v>6322.0</v>
      </c>
      <c r="C41363" s="47">
        <v>0.08</v>
      </c>
    </row>
    <row r="41364">
      <c r="A41364" s="47" t="s">
        <v>9285</v>
      </c>
      <c r="B41364" s="47">
        <v>6323.0</v>
      </c>
      <c r="C41364" s="47">
        <v>0.08</v>
      </c>
    </row>
    <row r="41365">
      <c r="A41365" s="47" t="s">
        <v>9285</v>
      </c>
      <c r="B41365" s="47">
        <v>6324.0</v>
      </c>
      <c r="C41365" s="47">
        <v>0.08</v>
      </c>
    </row>
    <row r="41366">
      <c r="A41366" s="47" t="s">
        <v>9285</v>
      </c>
      <c r="B41366" s="47">
        <v>6325.0</v>
      </c>
      <c r="C41366" s="47">
        <v>0.08</v>
      </c>
    </row>
    <row r="41367">
      <c r="A41367" s="47" t="s">
        <v>9285</v>
      </c>
      <c r="B41367" s="47">
        <v>6326.0</v>
      </c>
      <c r="C41367" s="47">
        <v>0.08</v>
      </c>
    </row>
    <row r="41368">
      <c r="A41368" s="47" t="s">
        <v>9285</v>
      </c>
      <c r="B41368" s="47">
        <v>6327.0</v>
      </c>
      <c r="C41368" s="47">
        <v>0.08</v>
      </c>
    </row>
    <row r="41369">
      <c r="A41369" s="47" t="s">
        <v>9285</v>
      </c>
      <c r="B41369" s="47">
        <v>6328.0</v>
      </c>
      <c r="C41369" s="47">
        <v>0.08</v>
      </c>
    </row>
    <row r="41370">
      <c r="A41370" s="47" t="s">
        <v>9285</v>
      </c>
      <c r="B41370" s="47">
        <v>6329.0</v>
      </c>
      <c r="C41370" s="47">
        <v>0.08</v>
      </c>
    </row>
    <row r="41371">
      <c r="A41371" s="47" t="s">
        <v>9285</v>
      </c>
      <c r="B41371" s="47">
        <v>6330.0</v>
      </c>
      <c r="C41371" s="47">
        <v>0.08</v>
      </c>
    </row>
    <row r="41372">
      <c r="A41372" s="47" t="s">
        <v>9285</v>
      </c>
      <c r="B41372" s="47">
        <v>6331.0</v>
      </c>
      <c r="C41372" s="47">
        <v>0.08</v>
      </c>
    </row>
    <row r="41373">
      <c r="A41373" s="47" t="s">
        <v>9285</v>
      </c>
      <c r="B41373" s="47">
        <v>6332.0</v>
      </c>
      <c r="C41373" s="47">
        <v>0.08</v>
      </c>
    </row>
    <row r="41374">
      <c r="A41374" s="47" t="s">
        <v>9285</v>
      </c>
      <c r="B41374" s="47">
        <v>6333.0</v>
      </c>
      <c r="C41374" s="47">
        <v>0.08</v>
      </c>
    </row>
    <row r="41375">
      <c r="A41375" s="47" t="s">
        <v>9285</v>
      </c>
      <c r="B41375" s="47">
        <v>6334.0</v>
      </c>
      <c r="C41375" s="47">
        <v>0.08</v>
      </c>
    </row>
    <row r="41376">
      <c r="A41376" s="47" t="s">
        <v>9285</v>
      </c>
      <c r="B41376" s="47">
        <v>6335.0</v>
      </c>
      <c r="C41376" s="47">
        <v>0.08</v>
      </c>
    </row>
    <row r="41377">
      <c r="A41377" s="47" t="s">
        <v>9285</v>
      </c>
      <c r="B41377" s="47">
        <v>6336.0</v>
      </c>
      <c r="C41377" s="47">
        <v>0.08</v>
      </c>
    </row>
    <row r="41378">
      <c r="A41378" s="47" t="s">
        <v>9285</v>
      </c>
      <c r="B41378" s="47">
        <v>6337.0</v>
      </c>
      <c r="C41378" s="47">
        <v>0.08</v>
      </c>
    </row>
    <row r="41379">
      <c r="A41379" s="47" t="s">
        <v>9285</v>
      </c>
      <c r="B41379" s="47">
        <v>6338.0</v>
      </c>
      <c r="C41379" s="47">
        <v>0.08</v>
      </c>
    </row>
    <row r="41380">
      <c r="A41380" s="47" t="s">
        <v>9285</v>
      </c>
      <c r="B41380" s="47">
        <v>6339.0</v>
      </c>
      <c r="C41380" s="47">
        <v>0.08</v>
      </c>
    </row>
    <row r="41381">
      <c r="A41381" s="47" t="s">
        <v>9285</v>
      </c>
      <c r="B41381" s="47">
        <v>6340.0</v>
      </c>
      <c r="C41381" s="47">
        <v>0.08</v>
      </c>
    </row>
    <row r="41382">
      <c r="A41382" s="47" t="s">
        <v>9285</v>
      </c>
      <c r="B41382" s="47">
        <v>6341.0</v>
      </c>
      <c r="C41382" s="47">
        <v>0.08</v>
      </c>
    </row>
    <row r="41383">
      <c r="A41383" s="47" t="s">
        <v>9285</v>
      </c>
      <c r="B41383" s="47">
        <v>6342.0</v>
      </c>
      <c r="C41383" s="47">
        <v>0.08</v>
      </c>
    </row>
    <row r="41384">
      <c r="A41384" s="47" t="s">
        <v>9285</v>
      </c>
      <c r="B41384" s="47">
        <v>6343.0</v>
      </c>
      <c r="C41384" s="47">
        <v>0.08</v>
      </c>
    </row>
    <row r="41385">
      <c r="A41385" s="47" t="s">
        <v>9285</v>
      </c>
      <c r="B41385" s="47">
        <v>6344.0</v>
      </c>
      <c r="C41385" s="47">
        <v>0.08</v>
      </c>
    </row>
    <row r="41386">
      <c r="A41386" s="47" t="s">
        <v>9285</v>
      </c>
      <c r="B41386" s="47">
        <v>6345.0</v>
      </c>
      <c r="C41386" s="47">
        <v>0.08</v>
      </c>
    </row>
    <row r="41387">
      <c r="A41387" s="47" t="s">
        <v>9285</v>
      </c>
      <c r="B41387" s="47">
        <v>6346.0</v>
      </c>
      <c r="C41387" s="47">
        <v>0.08</v>
      </c>
    </row>
    <row r="41388">
      <c r="A41388" s="47" t="s">
        <v>9285</v>
      </c>
      <c r="B41388" s="47">
        <v>6347.0</v>
      </c>
      <c r="C41388" s="47">
        <v>0.08</v>
      </c>
    </row>
    <row r="41389">
      <c r="A41389" s="47" t="s">
        <v>9285</v>
      </c>
      <c r="B41389" s="47">
        <v>6348.0</v>
      </c>
      <c r="C41389" s="47">
        <v>0.08</v>
      </c>
    </row>
    <row r="41390">
      <c r="A41390" s="47" t="s">
        <v>9285</v>
      </c>
      <c r="B41390" s="47">
        <v>6349.0</v>
      </c>
      <c r="C41390" s="47">
        <v>0.08</v>
      </c>
    </row>
    <row r="41391">
      <c r="A41391" s="47" t="s">
        <v>9285</v>
      </c>
      <c r="B41391" s="47">
        <v>6350.0</v>
      </c>
      <c r="C41391" s="47">
        <v>0.08</v>
      </c>
    </row>
    <row r="41392">
      <c r="A41392" s="47" t="s">
        <v>9285</v>
      </c>
      <c r="B41392" s="47">
        <v>6351.0</v>
      </c>
      <c r="C41392" s="47">
        <v>0.08</v>
      </c>
    </row>
    <row r="41393">
      <c r="A41393" s="47" t="s">
        <v>9285</v>
      </c>
      <c r="B41393" s="47">
        <v>6352.0</v>
      </c>
      <c r="C41393" s="47">
        <v>0.08</v>
      </c>
    </row>
    <row r="41394">
      <c r="A41394" s="47" t="s">
        <v>9285</v>
      </c>
      <c r="B41394" s="47">
        <v>6353.0</v>
      </c>
      <c r="C41394" s="47">
        <v>0.08</v>
      </c>
    </row>
    <row r="41395">
      <c r="A41395" s="47" t="s">
        <v>9285</v>
      </c>
      <c r="B41395" s="47">
        <v>6354.0</v>
      </c>
      <c r="C41395" s="47">
        <v>0.08</v>
      </c>
    </row>
    <row r="41396">
      <c r="A41396" s="47" t="s">
        <v>9285</v>
      </c>
      <c r="B41396" s="47">
        <v>6355.0</v>
      </c>
      <c r="C41396" s="47">
        <v>0.08</v>
      </c>
    </row>
    <row r="41397">
      <c r="A41397" s="47" t="s">
        <v>9285</v>
      </c>
      <c r="B41397" s="47">
        <v>6356.0</v>
      </c>
      <c r="C41397" s="47">
        <v>0.08</v>
      </c>
    </row>
    <row r="41398">
      <c r="A41398" s="47" t="s">
        <v>9285</v>
      </c>
      <c r="B41398" s="47">
        <v>6357.0</v>
      </c>
      <c r="C41398" s="47">
        <v>0.08</v>
      </c>
    </row>
    <row r="41399">
      <c r="A41399" s="47" t="s">
        <v>9285</v>
      </c>
      <c r="B41399" s="47">
        <v>6358.0</v>
      </c>
      <c r="C41399" s="47">
        <v>0.08</v>
      </c>
    </row>
    <row r="41400">
      <c r="A41400" s="47" t="s">
        <v>9285</v>
      </c>
      <c r="B41400" s="47">
        <v>6359.0</v>
      </c>
      <c r="C41400" s="47">
        <v>0.08</v>
      </c>
    </row>
    <row r="41401">
      <c r="A41401" s="47" t="s">
        <v>9285</v>
      </c>
      <c r="B41401" s="47">
        <v>6360.0</v>
      </c>
      <c r="C41401" s="47">
        <v>0.08</v>
      </c>
    </row>
    <row r="41402">
      <c r="A41402" s="47" t="s">
        <v>9285</v>
      </c>
      <c r="B41402" s="47">
        <v>6361.0</v>
      </c>
      <c r="C41402" s="47">
        <v>0.08</v>
      </c>
    </row>
    <row r="41403">
      <c r="A41403" s="47" t="s">
        <v>9285</v>
      </c>
      <c r="B41403" s="47">
        <v>6362.0</v>
      </c>
      <c r="C41403" s="47">
        <v>0.08</v>
      </c>
    </row>
    <row r="41404">
      <c r="A41404" s="47" t="s">
        <v>9285</v>
      </c>
      <c r="B41404" s="47">
        <v>6363.0</v>
      </c>
      <c r="C41404" s="47">
        <v>0.08</v>
      </c>
    </row>
    <row r="41405">
      <c r="A41405" s="47" t="s">
        <v>9285</v>
      </c>
      <c r="B41405" s="47">
        <v>6364.0</v>
      </c>
      <c r="C41405" s="47">
        <v>0.08</v>
      </c>
    </row>
    <row r="41406">
      <c r="A41406" s="47" t="s">
        <v>9285</v>
      </c>
      <c r="B41406" s="47">
        <v>6365.0</v>
      </c>
      <c r="C41406" s="47">
        <v>0.08</v>
      </c>
    </row>
    <row r="41407">
      <c r="A41407" s="47" t="s">
        <v>9285</v>
      </c>
      <c r="B41407" s="47">
        <v>6366.0</v>
      </c>
      <c r="C41407" s="47">
        <v>0.08</v>
      </c>
    </row>
    <row r="41408">
      <c r="A41408" s="47" t="s">
        <v>9285</v>
      </c>
      <c r="B41408" s="47">
        <v>6367.0</v>
      </c>
      <c r="C41408" s="47">
        <v>0.08</v>
      </c>
    </row>
    <row r="41409">
      <c r="A41409" s="47" t="s">
        <v>9285</v>
      </c>
      <c r="B41409" s="47">
        <v>6368.0</v>
      </c>
      <c r="C41409" s="47">
        <v>0.08</v>
      </c>
    </row>
    <row r="41410">
      <c r="A41410" s="47" t="s">
        <v>9285</v>
      </c>
      <c r="B41410" s="47">
        <v>6369.0</v>
      </c>
      <c r="C41410" s="47">
        <v>0.08</v>
      </c>
    </row>
    <row r="41411">
      <c r="A41411" s="47" t="s">
        <v>9285</v>
      </c>
      <c r="B41411" s="47">
        <v>6370.0</v>
      </c>
      <c r="C41411" s="47">
        <v>0.08</v>
      </c>
    </row>
    <row r="41412">
      <c r="A41412" s="47" t="s">
        <v>9285</v>
      </c>
      <c r="B41412" s="47">
        <v>6371.0</v>
      </c>
      <c r="C41412" s="47">
        <v>0.08</v>
      </c>
    </row>
    <row r="41413">
      <c r="A41413" s="47" t="s">
        <v>9285</v>
      </c>
      <c r="B41413" s="47">
        <v>6372.0</v>
      </c>
      <c r="C41413" s="47">
        <v>0.08</v>
      </c>
    </row>
    <row r="41414">
      <c r="A41414" s="47" t="s">
        <v>9285</v>
      </c>
      <c r="B41414" s="47">
        <v>6373.0</v>
      </c>
      <c r="C41414" s="47">
        <v>0.08</v>
      </c>
    </row>
    <row r="41415">
      <c r="A41415" s="47" t="s">
        <v>9285</v>
      </c>
      <c r="B41415" s="47">
        <v>6374.0</v>
      </c>
      <c r="C41415" s="47">
        <v>0.08</v>
      </c>
    </row>
    <row r="41416">
      <c r="A41416" s="47" t="s">
        <v>9285</v>
      </c>
      <c r="B41416" s="47">
        <v>6375.0</v>
      </c>
      <c r="C41416" s="47">
        <v>0.08</v>
      </c>
    </row>
    <row r="41417">
      <c r="A41417" s="47" t="s">
        <v>9285</v>
      </c>
      <c r="B41417" s="47">
        <v>6376.0</v>
      </c>
      <c r="C41417" s="47">
        <v>0.08</v>
      </c>
    </row>
    <row r="41418">
      <c r="A41418" s="47" t="s">
        <v>9285</v>
      </c>
      <c r="B41418" s="47">
        <v>6377.0</v>
      </c>
      <c r="C41418" s="47">
        <v>0.08</v>
      </c>
    </row>
    <row r="41419">
      <c r="A41419" s="47" t="s">
        <v>9285</v>
      </c>
      <c r="B41419" s="47">
        <v>6378.0</v>
      </c>
      <c r="C41419" s="47">
        <v>0.08</v>
      </c>
    </row>
    <row r="41420">
      <c r="A41420" s="47" t="s">
        <v>9285</v>
      </c>
      <c r="B41420" s="47">
        <v>6379.0</v>
      </c>
      <c r="C41420" s="47">
        <v>0.08</v>
      </c>
    </row>
    <row r="41421">
      <c r="A41421" s="47" t="s">
        <v>9285</v>
      </c>
      <c r="B41421" s="47">
        <v>6380.0</v>
      </c>
      <c r="C41421" s="47">
        <v>0.08</v>
      </c>
    </row>
    <row r="41422">
      <c r="A41422" s="47" t="s">
        <v>9285</v>
      </c>
      <c r="B41422" s="47">
        <v>6381.0</v>
      </c>
      <c r="C41422" s="47">
        <v>0.08</v>
      </c>
    </row>
    <row r="41423">
      <c r="A41423" s="47" t="s">
        <v>9285</v>
      </c>
      <c r="B41423" s="47">
        <v>6382.0</v>
      </c>
      <c r="C41423" s="47">
        <v>0.08</v>
      </c>
    </row>
    <row r="41424">
      <c r="A41424" s="47" t="s">
        <v>9285</v>
      </c>
      <c r="B41424" s="47">
        <v>6383.0</v>
      </c>
      <c r="C41424" s="47">
        <v>0.08</v>
      </c>
    </row>
    <row r="41425">
      <c r="A41425" s="47" t="s">
        <v>9285</v>
      </c>
      <c r="B41425" s="47">
        <v>6384.0</v>
      </c>
      <c r="C41425" s="47">
        <v>0.08</v>
      </c>
    </row>
    <row r="41426">
      <c r="A41426" s="47" t="s">
        <v>9285</v>
      </c>
      <c r="B41426" s="47">
        <v>6385.0</v>
      </c>
      <c r="C41426" s="47">
        <v>0.08</v>
      </c>
    </row>
    <row r="41427">
      <c r="A41427" s="47" t="s">
        <v>9285</v>
      </c>
      <c r="B41427" s="47">
        <v>6386.0</v>
      </c>
      <c r="C41427" s="47">
        <v>0.08</v>
      </c>
    </row>
    <row r="41428">
      <c r="A41428" s="47" t="s">
        <v>9285</v>
      </c>
      <c r="B41428" s="47">
        <v>6387.0</v>
      </c>
      <c r="C41428" s="47">
        <v>0.08</v>
      </c>
    </row>
    <row r="41429">
      <c r="A41429" s="47" t="s">
        <v>9285</v>
      </c>
      <c r="B41429" s="47">
        <v>6388.0</v>
      </c>
      <c r="C41429" s="47">
        <v>0.08</v>
      </c>
    </row>
    <row r="41430">
      <c r="A41430" s="47" t="s">
        <v>9285</v>
      </c>
      <c r="B41430" s="47">
        <v>6389.0</v>
      </c>
      <c r="C41430" s="47">
        <v>0.08</v>
      </c>
    </row>
    <row r="41431">
      <c r="A41431" s="47" t="s">
        <v>9285</v>
      </c>
      <c r="B41431" s="47">
        <v>6390.0</v>
      </c>
      <c r="C41431" s="47">
        <v>0.08</v>
      </c>
    </row>
    <row r="41432">
      <c r="A41432" s="47" t="s">
        <v>9285</v>
      </c>
      <c r="B41432" s="47">
        <v>6391.0</v>
      </c>
      <c r="C41432" s="47">
        <v>0.08</v>
      </c>
    </row>
    <row r="41433">
      <c r="A41433" s="47" t="s">
        <v>9285</v>
      </c>
      <c r="B41433" s="47">
        <v>6392.0</v>
      </c>
      <c r="C41433" s="47">
        <v>0.08</v>
      </c>
    </row>
    <row r="41434">
      <c r="A41434" s="47" t="s">
        <v>9285</v>
      </c>
      <c r="B41434" s="47">
        <v>6393.0</v>
      </c>
      <c r="C41434" s="47">
        <v>0.08</v>
      </c>
    </row>
    <row r="41435">
      <c r="A41435" s="47" t="s">
        <v>9285</v>
      </c>
      <c r="B41435" s="47">
        <v>6394.0</v>
      </c>
      <c r="C41435" s="47">
        <v>0.08</v>
      </c>
    </row>
    <row r="41436">
      <c r="A41436" s="47" t="s">
        <v>9285</v>
      </c>
      <c r="B41436" s="47">
        <v>6395.0</v>
      </c>
      <c r="C41436" s="47">
        <v>0.08</v>
      </c>
    </row>
    <row r="41437">
      <c r="A41437" s="47" t="s">
        <v>9285</v>
      </c>
      <c r="B41437" s="47">
        <v>6396.0</v>
      </c>
      <c r="C41437" s="47">
        <v>0.08</v>
      </c>
    </row>
    <row r="41438">
      <c r="A41438" s="47" t="s">
        <v>9285</v>
      </c>
      <c r="B41438" s="47">
        <v>6397.0</v>
      </c>
      <c r="C41438" s="47">
        <v>0.08</v>
      </c>
    </row>
    <row r="41439">
      <c r="A41439" s="47" t="s">
        <v>9285</v>
      </c>
      <c r="B41439" s="47">
        <v>6398.0</v>
      </c>
      <c r="C41439" s="47">
        <v>0.08</v>
      </c>
    </row>
    <row r="41440">
      <c r="A41440" s="47" t="s">
        <v>9285</v>
      </c>
      <c r="B41440" s="47">
        <v>6399.0</v>
      </c>
      <c r="C41440" s="47">
        <v>0.08</v>
      </c>
    </row>
    <row r="41441">
      <c r="A41441" s="47" t="s">
        <v>9285</v>
      </c>
      <c r="B41441" s="47">
        <v>6400.0</v>
      </c>
      <c r="C41441" s="47">
        <v>0.08</v>
      </c>
    </row>
    <row r="41442">
      <c r="A41442" s="47" t="s">
        <v>9285</v>
      </c>
      <c r="B41442" s="47">
        <v>6401.0</v>
      </c>
      <c r="C41442" s="47">
        <v>0.08</v>
      </c>
    </row>
    <row r="41443">
      <c r="A41443" s="47" t="s">
        <v>9285</v>
      </c>
      <c r="B41443" s="47">
        <v>6402.0</v>
      </c>
      <c r="C41443" s="47">
        <v>0.08</v>
      </c>
    </row>
    <row r="41444">
      <c r="A41444" s="47" t="s">
        <v>9285</v>
      </c>
      <c r="B41444" s="47">
        <v>6403.0</v>
      </c>
      <c r="C41444" s="47">
        <v>0.08</v>
      </c>
    </row>
    <row r="41445">
      <c r="A41445" s="47" t="s">
        <v>9285</v>
      </c>
      <c r="B41445" s="47">
        <v>6404.0</v>
      </c>
      <c r="C41445" s="47">
        <v>0.08</v>
      </c>
    </row>
    <row r="41446">
      <c r="A41446" s="47" t="s">
        <v>9285</v>
      </c>
      <c r="B41446" s="47">
        <v>6405.0</v>
      </c>
      <c r="C41446" s="47">
        <v>0.08</v>
      </c>
    </row>
    <row r="41447">
      <c r="A41447" s="47" t="s">
        <v>9285</v>
      </c>
      <c r="B41447" s="47">
        <v>6406.0</v>
      </c>
      <c r="C41447" s="47">
        <v>0.08</v>
      </c>
    </row>
    <row r="41448">
      <c r="A41448" s="47" t="s">
        <v>9285</v>
      </c>
      <c r="B41448" s="47">
        <v>6407.0</v>
      </c>
      <c r="C41448" s="47">
        <v>0.08</v>
      </c>
    </row>
    <row r="41449">
      <c r="A41449" s="47" t="s">
        <v>9285</v>
      </c>
      <c r="B41449" s="47">
        <v>6408.0</v>
      </c>
      <c r="C41449" s="47">
        <v>0.08</v>
      </c>
    </row>
    <row r="41450">
      <c r="A41450" s="47" t="s">
        <v>9285</v>
      </c>
      <c r="B41450" s="47">
        <v>6409.0</v>
      </c>
      <c r="C41450" s="47">
        <v>0.08</v>
      </c>
    </row>
    <row r="41451">
      <c r="A41451" s="47" t="s">
        <v>9285</v>
      </c>
      <c r="B41451" s="47">
        <v>6410.0</v>
      </c>
      <c r="C41451" s="47">
        <v>0.08</v>
      </c>
    </row>
    <row r="41452">
      <c r="A41452" s="47" t="s">
        <v>9285</v>
      </c>
      <c r="B41452" s="47">
        <v>6411.0</v>
      </c>
      <c r="C41452" s="47">
        <v>0.08</v>
      </c>
    </row>
    <row r="41453">
      <c r="A41453" s="47" t="s">
        <v>9285</v>
      </c>
      <c r="B41453" s="47">
        <v>6412.0</v>
      </c>
      <c r="C41453" s="47">
        <v>0.08</v>
      </c>
    </row>
    <row r="41454">
      <c r="A41454" s="47" t="s">
        <v>9285</v>
      </c>
      <c r="B41454" s="47">
        <v>6413.0</v>
      </c>
      <c r="C41454" s="47">
        <v>0.08</v>
      </c>
    </row>
    <row r="41455">
      <c r="A41455" s="47" t="s">
        <v>9285</v>
      </c>
      <c r="B41455" s="47">
        <v>6414.0</v>
      </c>
      <c r="C41455" s="47">
        <v>0.08</v>
      </c>
    </row>
    <row r="41456">
      <c r="A41456" s="47" t="s">
        <v>9285</v>
      </c>
      <c r="B41456" s="47">
        <v>6415.0</v>
      </c>
      <c r="C41456" s="47">
        <v>0.08</v>
      </c>
    </row>
    <row r="41457">
      <c r="A41457" s="47" t="s">
        <v>9285</v>
      </c>
      <c r="B41457" s="47">
        <v>6416.0</v>
      </c>
      <c r="C41457" s="47">
        <v>0.08</v>
      </c>
    </row>
    <row r="41458">
      <c r="A41458" s="47" t="s">
        <v>9285</v>
      </c>
      <c r="B41458" s="47">
        <v>6417.0</v>
      </c>
      <c r="C41458" s="47">
        <v>0.08</v>
      </c>
    </row>
    <row r="41459">
      <c r="A41459" s="47" t="s">
        <v>9285</v>
      </c>
      <c r="B41459" s="47">
        <v>6418.0</v>
      </c>
      <c r="C41459" s="47">
        <v>0.08</v>
      </c>
    </row>
    <row r="41460">
      <c r="A41460" s="47" t="s">
        <v>9285</v>
      </c>
      <c r="B41460" s="47">
        <v>6419.0</v>
      </c>
      <c r="C41460" s="47">
        <v>0.08</v>
      </c>
    </row>
    <row r="41461">
      <c r="A41461" s="47" t="s">
        <v>9285</v>
      </c>
      <c r="B41461" s="47">
        <v>6420.0</v>
      </c>
      <c r="C41461" s="47">
        <v>0.08</v>
      </c>
    </row>
    <row r="41462">
      <c r="A41462" s="47" t="s">
        <v>9285</v>
      </c>
      <c r="B41462" s="47">
        <v>6421.0</v>
      </c>
      <c r="C41462" s="47">
        <v>0.08</v>
      </c>
    </row>
    <row r="41463">
      <c r="A41463" s="47" t="s">
        <v>9285</v>
      </c>
      <c r="B41463" s="47">
        <v>6422.0</v>
      </c>
      <c r="C41463" s="47">
        <v>0.08</v>
      </c>
    </row>
    <row r="41464">
      <c r="A41464" s="47" t="s">
        <v>9285</v>
      </c>
      <c r="B41464" s="47">
        <v>6423.0</v>
      </c>
      <c r="C41464" s="47">
        <v>0.08</v>
      </c>
    </row>
    <row r="41465">
      <c r="A41465" s="47" t="s">
        <v>9285</v>
      </c>
      <c r="B41465" s="47">
        <v>6424.0</v>
      </c>
      <c r="C41465" s="47">
        <v>0.08</v>
      </c>
    </row>
    <row r="41466">
      <c r="A41466" s="47" t="s">
        <v>9285</v>
      </c>
      <c r="B41466" s="47">
        <v>6425.0</v>
      </c>
      <c r="C41466" s="47">
        <v>0.08</v>
      </c>
    </row>
    <row r="41467">
      <c r="A41467" s="47" t="s">
        <v>9285</v>
      </c>
      <c r="B41467" s="47">
        <v>6426.0</v>
      </c>
      <c r="C41467" s="47">
        <v>0.08</v>
      </c>
    </row>
    <row r="41468">
      <c r="A41468" s="47" t="s">
        <v>9285</v>
      </c>
      <c r="B41468" s="47">
        <v>6427.0</v>
      </c>
      <c r="C41468" s="47">
        <v>0.08</v>
      </c>
    </row>
    <row r="41469">
      <c r="A41469" s="47" t="s">
        <v>9285</v>
      </c>
      <c r="B41469" s="47">
        <v>6428.0</v>
      </c>
      <c r="C41469" s="47">
        <v>0.08</v>
      </c>
    </row>
    <row r="41470">
      <c r="A41470" s="47" t="s">
        <v>9285</v>
      </c>
      <c r="B41470" s="47">
        <v>6429.0</v>
      </c>
      <c r="C41470" s="47">
        <v>0.08</v>
      </c>
    </row>
    <row r="41471">
      <c r="A41471" s="47" t="s">
        <v>9285</v>
      </c>
      <c r="B41471" s="47">
        <v>6430.0</v>
      </c>
      <c r="C41471" s="47">
        <v>0.08</v>
      </c>
    </row>
    <row r="41472">
      <c r="A41472" s="47" t="s">
        <v>9285</v>
      </c>
      <c r="B41472" s="47">
        <v>6431.0</v>
      </c>
      <c r="C41472" s="47">
        <v>0.08</v>
      </c>
    </row>
    <row r="41473">
      <c r="A41473" s="47" t="s">
        <v>9285</v>
      </c>
      <c r="B41473" s="47">
        <v>6432.0</v>
      </c>
      <c r="C41473" s="47">
        <v>0.08</v>
      </c>
    </row>
    <row r="41474">
      <c r="A41474" s="47" t="s">
        <v>9285</v>
      </c>
      <c r="B41474" s="47">
        <v>6433.0</v>
      </c>
      <c r="C41474" s="47">
        <v>0.08</v>
      </c>
    </row>
    <row r="41475">
      <c r="A41475" s="47" t="s">
        <v>9285</v>
      </c>
      <c r="B41475" s="47">
        <v>6434.0</v>
      </c>
      <c r="C41475" s="47">
        <v>0.08</v>
      </c>
    </row>
    <row r="41476">
      <c r="A41476" s="47" t="s">
        <v>9285</v>
      </c>
      <c r="B41476" s="47">
        <v>6435.0</v>
      </c>
      <c r="C41476" s="47">
        <v>0.08</v>
      </c>
    </row>
    <row r="41477">
      <c r="A41477" s="47" t="s">
        <v>9285</v>
      </c>
      <c r="B41477" s="47">
        <v>6436.0</v>
      </c>
      <c r="C41477" s="47">
        <v>0.08</v>
      </c>
    </row>
    <row r="41478">
      <c r="A41478" s="47" t="s">
        <v>9285</v>
      </c>
      <c r="B41478" s="47">
        <v>6437.0</v>
      </c>
      <c r="C41478" s="47">
        <v>0.08</v>
      </c>
    </row>
    <row r="41479">
      <c r="A41479" s="47" t="s">
        <v>9285</v>
      </c>
      <c r="B41479" s="47">
        <v>6438.0</v>
      </c>
      <c r="C41479" s="47">
        <v>0.08</v>
      </c>
    </row>
    <row r="41480">
      <c r="A41480" s="47" t="s">
        <v>9285</v>
      </c>
      <c r="B41480" s="47">
        <v>6439.0</v>
      </c>
      <c r="C41480" s="47">
        <v>0.08</v>
      </c>
    </row>
    <row r="41481">
      <c r="A41481" s="47" t="s">
        <v>9285</v>
      </c>
      <c r="B41481" s="47">
        <v>6440.0</v>
      </c>
      <c r="C41481" s="47">
        <v>0.08</v>
      </c>
    </row>
    <row r="41482">
      <c r="A41482" s="47" t="s">
        <v>9285</v>
      </c>
      <c r="B41482" s="47">
        <v>6441.0</v>
      </c>
      <c r="C41482" s="47">
        <v>0.08</v>
      </c>
    </row>
    <row r="41483">
      <c r="A41483" s="47" t="s">
        <v>9285</v>
      </c>
      <c r="B41483" s="47">
        <v>6442.0</v>
      </c>
      <c r="C41483" s="47">
        <v>0.08</v>
      </c>
    </row>
    <row r="41484">
      <c r="A41484" s="47" t="s">
        <v>9285</v>
      </c>
      <c r="B41484" s="47">
        <v>6443.0</v>
      </c>
      <c r="C41484" s="47">
        <v>0.08</v>
      </c>
    </row>
    <row r="41485">
      <c r="A41485" s="47" t="s">
        <v>9285</v>
      </c>
      <c r="B41485" s="47">
        <v>6444.0</v>
      </c>
      <c r="C41485" s="47">
        <v>0.08</v>
      </c>
    </row>
    <row r="41486">
      <c r="A41486" s="47" t="s">
        <v>9285</v>
      </c>
      <c r="B41486" s="47">
        <v>6445.0</v>
      </c>
      <c r="C41486" s="47">
        <v>0.08</v>
      </c>
    </row>
    <row r="41487">
      <c r="A41487" s="47" t="s">
        <v>9285</v>
      </c>
      <c r="B41487" s="47">
        <v>6446.0</v>
      </c>
      <c r="C41487" s="47">
        <v>0.08</v>
      </c>
    </row>
    <row r="41488">
      <c r="A41488" s="47" t="s">
        <v>9285</v>
      </c>
      <c r="B41488" s="47">
        <v>6447.0</v>
      </c>
      <c r="C41488" s="47">
        <v>0.08</v>
      </c>
    </row>
    <row r="41489">
      <c r="A41489" s="47" t="s">
        <v>9285</v>
      </c>
      <c r="B41489" s="47">
        <v>6448.0</v>
      </c>
      <c r="C41489" s="47">
        <v>0.08</v>
      </c>
    </row>
    <row r="41490">
      <c r="A41490" s="47" t="s">
        <v>9285</v>
      </c>
      <c r="B41490" s="47">
        <v>6449.0</v>
      </c>
      <c r="C41490" s="47">
        <v>0.08</v>
      </c>
    </row>
    <row r="41491">
      <c r="A41491" s="47" t="s">
        <v>9285</v>
      </c>
      <c r="B41491" s="47">
        <v>6450.0</v>
      </c>
      <c r="C41491" s="47">
        <v>0.08</v>
      </c>
    </row>
    <row r="41492">
      <c r="A41492" s="47" t="s">
        <v>9285</v>
      </c>
      <c r="B41492" s="47">
        <v>6451.0</v>
      </c>
      <c r="C41492" s="47">
        <v>0.08</v>
      </c>
    </row>
    <row r="41493">
      <c r="A41493" s="47" t="s">
        <v>9285</v>
      </c>
      <c r="B41493" s="47">
        <v>6452.0</v>
      </c>
      <c r="C41493" s="47">
        <v>0.08</v>
      </c>
    </row>
    <row r="41494">
      <c r="A41494" s="47" t="s">
        <v>9285</v>
      </c>
      <c r="B41494" s="47">
        <v>6453.0</v>
      </c>
      <c r="C41494" s="47">
        <v>0.08</v>
      </c>
    </row>
    <row r="41495">
      <c r="A41495" s="47" t="s">
        <v>9285</v>
      </c>
      <c r="B41495" s="47">
        <v>6454.0</v>
      </c>
      <c r="C41495" s="47">
        <v>0.08</v>
      </c>
    </row>
    <row r="41496">
      <c r="A41496" s="47" t="s">
        <v>9285</v>
      </c>
      <c r="B41496" s="47">
        <v>6455.0</v>
      </c>
      <c r="C41496" s="47">
        <v>0.08</v>
      </c>
    </row>
    <row r="41497">
      <c r="A41497" s="47" t="s">
        <v>9285</v>
      </c>
      <c r="B41497" s="47">
        <v>6456.0</v>
      </c>
      <c r="C41497" s="47">
        <v>0.08</v>
      </c>
    </row>
    <row r="41498">
      <c r="A41498" s="47" t="s">
        <v>9285</v>
      </c>
      <c r="B41498" s="47">
        <v>6457.0</v>
      </c>
      <c r="C41498" s="47">
        <v>0.08</v>
      </c>
    </row>
    <row r="41499">
      <c r="A41499" s="47" t="s">
        <v>9285</v>
      </c>
      <c r="B41499" s="47">
        <v>6458.0</v>
      </c>
      <c r="C41499" s="47">
        <v>0.08</v>
      </c>
    </row>
    <row r="41500">
      <c r="A41500" s="47" t="s">
        <v>9285</v>
      </c>
      <c r="B41500" s="47">
        <v>6459.0</v>
      </c>
      <c r="C41500" s="47">
        <v>0.08</v>
      </c>
    </row>
    <row r="41501">
      <c r="A41501" s="47" t="s">
        <v>9285</v>
      </c>
      <c r="B41501" s="47">
        <v>6460.0</v>
      </c>
      <c r="C41501" s="47">
        <v>0.08</v>
      </c>
    </row>
    <row r="41502">
      <c r="A41502" s="47" t="s">
        <v>9285</v>
      </c>
      <c r="B41502" s="47">
        <v>6461.0</v>
      </c>
      <c r="C41502" s="47">
        <v>0.08</v>
      </c>
    </row>
    <row r="41503">
      <c r="A41503" s="47" t="s">
        <v>9285</v>
      </c>
      <c r="B41503" s="47">
        <v>6462.0</v>
      </c>
      <c r="C41503" s="47">
        <v>0.08</v>
      </c>
    </row>
    <row r="41504">
      <c r="A41504" s="47" t="s">
        <v>9285</v>
      </c>
      <c r="B41504" s="47">
        <v>6463.0</v>
      </c>
      <c r="C41504" s="47">
        <v>0.08</v>
      </c>
    </row>
    <row r="41505">
      <c r="A41505" s="47" t="s">
        <v>9285</v>
      </c>
      <c r="B41505" s="47">
        <v>6464.0</v>
      </c>
      <c r="C41505" s="47">
        <v>0.08</v>
      </c>
    </row>
    <row r="41506">
      <c r="A41506" s="47" t="s">
        <v>9285</v>
      </c>
      <c r="B41506" s="47">
        <v>6465.0</v>
      </c>
      <c r="C41506" s="47">
        <v>0.08</v>
      </c>
    </row>
    <row r="41507">
      <c r="A41507" s="47" t="s">
        <v>9285</v>
      </c>
      <c r="B41507" s="47">
        <v>6466.0</v>
      </c>
      <c r="C41507" s="47">
        <v>0.08</v>
      </c>
    </row>
    <row r="41508">
      <c r="A41508" s="47" t="s">
        <v>9285</v>
      </c>
      <c r="B41508" s="47">
        <v>6467.0</v>
      </c>
      <c r="C41508" s="47">
        <v>0.08</v>
      </c>
    </row>
    <row r="41509">
      <c r="A41509" s="47" t="s">
        <v>9285</v>
      </c>
      <c r="B41509" s="47">
        <v>6468.0</v>
      </c>
      <c r="C41509" s="47">
        <v>0.08</v>
      </c>
    </row>
    <row r="41510">
      <c r="A41510" s="47" t="s">
        <v>9285</v>
      </c>
      <c r="B41510" s="47">
        <v>6469.0</v>
      </c>
      <c r="C41510" s="47">
        <v>0.08</v>
      </c>
    </row>
    <row r="41511">
      <c r="A41511" s="47" t="s">
        <v>9285</v>
      </c>
      <c r="B41511" s="47">
        <v>6470.0</v>
      </c>
      <c r="C41511" s="47">
        <v>0.08</v>
      </c>
    </row>
    <row r="41512">
      <c r="A41512" s="47" t="s">
        <v>9285</v>
      </c>
      <c r="B41512" s="47">
        <v>6471.0</v>
      </c>
      <c r="C41512" s="47">
        <v>0.08</v>
      </c>
    </row>
    <row r="41513">
      <c r="A41513" s="47" t="s">
        <v>9285</v>
      </c>
      <c r="B41513" s="47">
        <v>6472.0</v>
      </c>
      <c r="C41513" s="47">
        <v>0.08</v>
      </c>
    </row>
    <row r="41514">
      <c r="A41514" s="47" t="s">
        <v>9285</v>
      </c>
      <c r="B41514" s="47">
        <v>6473.0</v>
      </c>
      <c r="C41514" s="47">
        <v>0.08</v>
      </c>
    </row>
    <row r="41515">
      <c r="A41515" s="47" t="s">
        <v>9285</v>
      </c>
      <c r="B41515" s="47">
        <v>6474.0</v>
      </c>
      <c r="C41515" s="47">
        <v>0.08</v>
      </c>
    </row>
    <row r="41516">
      <c r="A41516" s="47" t="s">
        <v>9285</v>
      </c>
      <c r="B41516" s="47">
        <v>6475.0</v>
      </c>
      <c r="C41516" s="47">
        <v>0.08</v>
      </c>
    </row>
    <row r="41517">
      <c r="A41517" s="47" t="s">
        <v>9285</v>
      </c>
      <c r="B41517" s="47">
        <v>6476.0</v>
      </c>
      <c r="C41517" s="47">
        <v>0.08</v>
      </c>
    </row>
    <row r="41518">
      <c r="A41518" s="47" t="s">
        <v>9285</v>
      </c>
      <c r="B41518" s="47">
        <v>6477.0</v>
      </c>
      <c r="C41518" s="47">
        <v>0.08</v>
      </c>
    </row>
    <row r="41519">
      <c r="A41519" s="47" t="s">
        <v>9285</v>
      </c>
      <c r="B41519" s="47">
        <v>6478.0</v>
      </c>
      <c r="C41519" s="47">
        <v>0.08</v>
      </c>
    </row>
    <row r="41520">
      <c r="A41520" s="47" t="s">
        <v>9285</v>
      </c>
      <c r="B41520" s="47">
        <v>6479.0</v>
      </c>
      <c r="C41520" s="47">
        <v>0.08</v>
      </c>
    </row>
    <row r="41521">
      <c r="A41521" s="47" t="s">
        <v>9285</v>
      </c>
      <c r="B41521" s="47">
        <v>6480.0</v>
      </c>
      <c r="C41521" s="47">
        <v>0.08</v>
      </c>
    </row>
    <row r="41522">
      <c r="A41522" s="47" t="s">
        <v>9285</v>
      </c>
      <c r="B41522" s="47">
        <v>6481.0</v>
      </c>
      <c r="C41522" s="47">
        <v>0.08</v>
      </c>
    </row>
    <row r="41523">
      <c r="A41523" s="47" t="s">
        <v>9285</v>
      </c>
      <c r="B41523" s="47">
        <v>6482.0</v>
      </c>
      <c r="C41523" s="47">
        <v>0.08</v>
      </c>
    </row>
    <row r="41524">
      <c r="A41524" s="47" t="s">
        <v>9285</v>
      </c>
      <c r="B41524" s="47">
        <v>6483.0</v>
      </c>
      <c r="C41524" s="47">
        <v>0.08</v>
      </c>
    </row>
    <row r="41525">
      <c r="A41525" s="47" t="s">
        <v>9285</v>
      </c>
      <c r="B41525" s="47">
        <v>6484.0</v>
      </c>
      <c r="C41525" s="47">
        <v>0.08</v>
      </c>
    </row>
    <row r="41526">
      <c r="A41526" s="47" t="s">
        <v>9285</v>
      </c>
      <c r="B41526" s="47">
        <v>6485.0</v>
      </c>
      <c r="C41526" s="47">
        <v>0.08</v>
      </c>
    </row>
    <row r="41527">
      <c r="A41527" s="47" t="s">
        <v>9285</v>
      </c>
      <c r="B41527" s="47">
        <v>6486.0</v>
      </c>
      <c r="C41527" s="47">
        <v>0.08</v>
      </c>
    </row>
    <row r="41528">
      <c r="A41528" s="47" t="s">
        <v>9285</v>
      </c>
      <c r="B41528" s="47">
        <v>6487.0</v>
      </c>
      <c r="C41528" s="47">
        <v>0.08</v>
      </c>
    </row>
    <row r="41529">
      <c r="A41529" s="47" t="s">
        <v>9285</v>
      </c>
      <c r="B41529" s="47">
        <v>6488.0</v>
      </c>
      <c r="C41529" s="47">
        <v>0.08</v>
      </c>
    </row>
    <row r="41530">
      <c r="A41530" s="47" t="s">
        <v>9285</v>
      </c>
      <c r="B41530" s="47">
        <v>6489.0</v>
      </c>
      <c r="C41530" s="47">
        <v>0.08</v>
      </c>
    </row>
    <row r="41531">
      <c r="A41531" s="47" t="s">
        <v>9285</v>
      </c>
      <c r="B41531" s="47">
        <v>6490.0</v>
      </c>
      <c r="C41531" s="47">
        <v>0.08</v>
      </c>
    </row>
    <row r="41532">
      <c r="A41532" s="47" t="s">
        <v>9285</v>
      </c>
      <c r="B41532" s="47">
        <v>6491.0</v>
      </c>
      <c r="C41532" s="47">
        <v>0.08</v>
      </c>
    </row>
    <row r="41533">
      <c r="A41533" s="47" t="s">
        <v>9285</v>
      </c>
      <c r="B41533" s="47">
        <v>6492.0</v>
      </c>
      <c r="C41533" s="47">
        <v>0.08</v>
      </c>
    </row>
    <row r="41534">
      <c r="A41534" s="47" t="s">
        <v>9285</v>
      </c>
      <c r="B41534" s="47">
        <v>6493.0</v>
      </c>
      <c r="C41534" s="47">
        <v>0.08</v>
      </c>
    </row>
    <row r="41535">
      <c r="A41535" s="47" t="s">
        <v>9285</v>
      </c>
      <c r="B41535" s="47">
        <v>6494.0</v>
      </c>
      <c r="C41535" s="47">
        <v>0.08</v>
      </c>
    </row>
    <row r="41536">
      <c r="A41536" s="47" t="s">
        <v>9285</v>
      </c>
      <c r="B41536" s="47">
        <v>6495.0</v>
      </c>
      <c r="C41536" s="47">
        <v>0.08</v>
      </c>
    </row>
    <row r="41537">
      <c r="A41537" s="47" t="s">
        <v>9285</v>
      </c>
      <c r="B41537" s="47">
        <v>6496.0</v>
      </c>
      <c r="C41537" s="47">
        <v>0.08</v>
      </c>
    </row>
    <row r="41538">
      <c r="A41538" s="47" t="s">
        <v>9285</v>
      </c>
      <c r="B41538" s="47">
        <v>6497.0</v>
      </c>
      <c r="C41538" s="47">
        <v>0.08</v>
      </c>
    </row>
    <row r="41539">
      <c r="A41539" s="47" t="s">
        <v>9285</v>
      </c>
      <c r="B41539" s="47">
        <v>6498.0</v>
      </c>
      <c r="C41539" s="47">
        <v>0.08</v>
      </c>
    </row>
    <row r="41540">
      <c r="A41540" s="47" t="s">
        <v>9285</v>
      </c>
      <c r="B41540" s="47">
        <v>6499.0</v>
      </c>
      <c r="C41540" s="47">
        <v>0.08</v>
      </c>
    </row>
    <row r="41541">
      <c r="A41541" s="47" t="s">
        <v>9285</v>
      </c>
      <c r="B41541" s="47">
        <v>6500.0</v>
      </c>
      <c r="C41541" s="47">
        <v>0.08</v>
      </c>
    </row>
    <row r="41542">
      <c r="A41542" s="47" t="s">
        <v>9285</v>
      </c>
      <c r="B41542" s="47">
        <v>6501.0</v>
      </c>
      <c r="C41542" s="47">
        <v>0.08</v>
      </c>
    </row>
    <row r="41543">
      <c r="A41543" s="47" t="s">
        <v>9285</v>
      </c>
      <c r="B41543" s="47">
        <v>6502.0</v>
      </c>
      <c r="C41543" s="47">
        <v>0.08</v>
      </c>
    </row>
    <row r="41544">
      <c r="A41544" s="47" t="s">
        <v>9285</v>
      </c>
      <c r="B41544" s="47">
        <v>6503.0</v>
      </c>
      <c r="C41544" s="47">
        <v>0.08</v>
      </c>
    </row>
    <row r="41545">
      <c r="A41545" s="47" t="s">
        <v>9285</v>
      </c>
      <c r="B41545" s="47">
        <v>6504.0</v>
      </c>
      <c r="C41545" s="47">
        <v>0.08</v>
      </c>
    </row>
    <row r="41546">
      <c r="A41546" s="47" t="s">
        <v>9285</v>
      </c>
      <c r="B41546" s="47">
        <v>6505.0</v>
      </c>
      <c r="C41546" s="47">
        <v>0.08</v>
      </c>
    </row>
    <row r="41547">
      <c r="A41547" s="47" t="s">
        <v>9285</v>
      </c>
      <c r="B41547" s="47">
        <v>6506.0</v>
      </c>
      <c r="C41547" s="47">
        <v>0.08</v>
      </c>
    </row>
    <row r="41548">
      <c r="A41548" s="47" t="s">
        <v>9285</v>
      </c>
      <c r="B41548" s="47">
        <v>6507.0</v>
      </c>
      <c r="C41548" s="47">
        <v>0.08</v>
      </c>
    </row>
    <row r="41549">
      <c r="A41549" s="47" t="s">
        <v>9285</v>
      </c>
      <c r="B41549" s="47">
        <v>6508.0</v>
      </c>
      <c r="C41549" s="47">
        <v>0.08</v>
      </c>
    </row>
    <row r="41550">
      <c r="A41550" s="47" t="s">
        <v>9285</v>
      </c>
      <c r="B41550" s="47">
        <v>6509.0</v>
      </c>
      <c r="C41550" s="47">
        <v>0.08</v>
      </c>
    </row>
    <row r="41551">
      <c r="A41551" s="47" t="s">
        <v>9285</v>
      </c>
      <c r="B41551" s="47">
        <v>6510.0</v>
      </c>
      <c r="C41551" s="47">
        <v>0.08</v>
      </c>
    </row>
    <row r="41552">
      <c r="A41552" s="47" t="s">
        <v>9285</v>
      </c>
      <c r="B41552" s="47">
        <v>6511.0</v>
      </c>
      <c r="C41552" s="47">
        <v>0.08</v>
      </c>
    </row>
    <row r="41553">
      <c r="A41553" s="47" t="s">
        <v>9285</v>
      </c>
      <c r="B41553" s="47">
        <v>6512.0</v>
      </c>
      <c r="C41553" s="47">
        <v>0.08</v>
      </c>
    </row>
    <row r="41554">
      <c r="A41554" s="47" t="s">
        <v>9285</v>
      </c>
      <c r="B41554" s="47">
        <v>6513.0</v>
      </c>
      <c r="C41554" s="47">
        <v>0.08</v>
      </c>
    </row>
    <row r="41555">
      <c r="A41555" s="47" t="s">
        <v>9285</v>
      </c>
      <c r="B41555" s="47">
        <v>6514.0</v>
      </c>
      <c r="C41555" s="47">
        <v>0.08</v>
      </c>
    </row>
    <row r="41556">
      <c r="A41556" s="47" t="s">
        <v>9285</v>
      </c>
      <c r="B41556" s="47">
        <v>6515.0</v>
      </c>
      <c r="C41556" s="47">
        <v>0.08</v>
      </c>
    </row>
    <row r="41557">
      <c r="A41557" s="47" t="s">
        <v>9285</v>
      </c>
      <c r="B41557" s="47">
        <v>6516.0</v>
      </c>
      <c r="C41557" s="47">
        <v>0.08</v>
      </c>
    </row>
    <row r="41558">
      <c r="A41558" s="47" t="s">
        <v>9285</v>
      </c>
      <c r="B41558" s="47">
        <v>6517.0</v>
      </c>
      <c r="C41558" s="47">
        <v>0.08</v>
      </c>
    </row>
    <row r="41559">
      <c r="A41559" s="47" t="s">
        <v>9285</v>
      </c>
      <c r="B41559" s="47">
        <v>6518.0</v>
      </c>
      <c r="C41559" s="47">
        <v>0.08</v>
      </c>
    </row>
    <row r="41560">
      <c r="A41560" s="47" t="s">
        <v>9285</v>
      </c>
      <c r="B41560" s="47">
        <v>6519.0</v>
      </c>
      <c r="C41560" s="47">
        <v>0.08</v>
      </c>
    </row>
    <row r="41561">
      <c r="A41561" s="47" t="s">
        <v>9285</v>
      </c>
      <c r="B41561" s="47">
        <v>6520.0</v>
      </c>
      <c r="C41561" s="47">
        <v>0.08</v>
      </c>
    </row>
    <row r="41562">
      <c r="A41562" s="47" t="s">
        <v>9285</v>
      </c>
      <c r="B41562" s="47">
        <v>6521.0</v>
      </c>
      <c r="C41562" s="47">
        <v>0.08</v>
      </c>
    </row>
    <row r="41563">
      <c r="A41563" s="47" t="s">
        <v>9285</v>
      </c>
      <c r="B41563" s="47">
        <v>6522.0</v>
      </c>
      <c r="C41563" s="47">
        <v>0.08</v>
      </c>
    </row>
    <row r="41564">
      <c r="A41564" s="47" t="s">
        <v>9285</v>
      </c>
      <c r="B41564" s="47">
        <v>6523.0</v>
      </c>
      <c r="C41564" s="47">
        <v>0.08</v>
      </c>
    </row>
    <row r="41565">
      <c r="A41565" s="47" t="s">
        <v>9285</v>
      </c>
      <c r="B41565" s="47">
        <v>6524.0</v>
      </c>
      <c r="C41565" s="47">
        <v>0.08</v>
      </c>
    </row>
    <row r="41566">
      <c r="A41566" s="47" t="s">
        <v>9285</v>
      </c>
      <c r="B41566" s="47">
        <v>6525.0</v>
      </c>
      <c r="C41566" s="47">
        <v>0.08</v>
      </c>
    </row>
    <row r="41567">
      <c r="A41567" s="47" t="s">
        <v>9285</v>
      </c>
      <c r="B41567" s="47">
        <v>6526.0</v>
      </c>
      <c r="C41567" s="47">
        <v>0.08</v>
      </c>
    </row>
    <row r="41568">
      <c r="A41568" s="47" t="s">
        <v>9285</v>
      </c>
      <c r="B41568" s="47">
        <v>6527.0</v>
      </c>
      <c r="C41568" s="47">
        <v>0.08</v>
      </c>
    </row>
    <row r="41569">
      <c r="A41569" s="47" t="s">
        <v>9285</v>
      </c>
      <c r="B41569" s="47">
        <v>6528.0</v>
      </c>
      <c r="C41569" s="47">
        <v>0.08</v>
      </c>
    </row>
    <row r="41570">
      <c r="A41570" s="47" t="s">
        <v>9285</v>
      </c>
      <c r="B41570" s="47">
        <v>6529.0</v>
      </c>
      <c r="C41570" s="47">
        <v>0.08</v>
      </c>
    </row>
    <row r="41571">
      <c r="A41571" s="47" t="s">
        <v>9285</v>
      </c>
      <c r="B41571" s="47">
        <v>6530.0</v>
      </c>
      <c r="C41571" s="47">
        <v>0.08</v>
      </c>
    </row>
    <row r="41572">
      <c r="A41572" s="47" t="s">
        <v>9285</v>
      </c>
      <c r="B41572" s="47">
        <v>6531.0</v>
      </c>
      <c r="C41572" s="47">
        <v>0.08</v>
      </c>
    </row>
    <row r="41573">
      <c r="A41573" s="47" t="s">
        <v>9285</v>
      </c>
      <c r="B41573" s="47">
        <v>6532.0</v>
      </c>
      <c r="C41573" s="47">
        <v>0.08</v>
      </c>
    </row>
    <row r="41574">
      <c r="A41574" s="47" t="s">
        <v>9285</v>
      </c>
      <c r="B41574" s="47">
        <v>6533.0</v>
      </c>
      <c r="C41574" s="47">
        <v>0.08</v>
      </c>
    </row>
    <row r="41575">
      <c r="A41575" s="47" t="s">
        <v>9285</v>
      </c>
      <c r="B41575" s="47">
        <v>6534.0</v>
      </c>
      <c r="C41575" s="47">
        <v>0.08</v>
      </c>
    </row>
    <row r="41576">
      <c r="A41576" s="47" t="s">
        <v>9285</v>
      </c>
      <c r="B41576" s="47">
        <v>6535.0</v>
      </c>
      <c r="C41576" s="47">
        <v>0.08</v>
      </c>
    </row>
    <row r="41577">
      <c r="A41577" s="47" t="s">
        <v>9285</v>
      </c>
      <c r="B41577" s="47">
        <v>6536.0</v>
      </c>
      <c r="C41577" s="47">
        <v>0.08</v>
      </c>
    </row>
    <row r="41578">
      <c r="A41578" s="47" t="s">
        <v>9285</v>
      </c>
      <c r="B41578" s="47">
        <v>6537.0</v>
      </c>
      <c r="C41578" s="47">
        <v>0.08</v>
      </c>
    </row>
    <row r="41579">
      <c r="A41579" s="47" t="s">
        <v>9285</v>
      </c>
      <c r="B41579" s="47">
        <v>6538.0</v>
      </c>
      <c r="C41579" s="47">
        <v>0.08</v>
      </c>
    </row>
    <row r="41580">
      <c r="A41580" s="47" t="s">
        <v>9285</v>
      </c>
      <c r="B41580" s="47">
        <v>6539.0</v>
      </c>
      <c r="C41580" s="47">
        <v>0.08</v>
      </c>
    </row>
    <row r="41581">
      <c r="A41581" s="47" t="s">
        <v>9285</v>
      </c>
      <c r="B41581" s="47">
        <v>6540.0</v>
      </c>
      <c r="C41581" s="47">
        <v>0.08</v>
      </c>
    </row>
    <row r="41582">
      <c r="A41582" s="47" t="s">
        <v>9285</v>
      </c>
      <c r="B41582" s="47">
        <v>6541.0</v>
      </c>
      <c r="C41582" s="47">
        <v>0.08</v>
      </c>
    </row>
    <row r="41583">
      <c r="A41583" s="47" t="s">
        <v>9285</v>
      </c>
      <c r="B41583" s="47">
        <v>6542.0</v>
      </c>
      <c r="C41583" s="47">
        <v>0.08</v>
      </c>
    </row>
    <row r="41584">
      <c r="A41584" s="47" t="s">
        <v>9285</v>
      </c>
      <c r="B41584" s="47">
        <v>6543.0</v>
      </c>
      <c r="C41584" s="47">
        <v>0.08</v>
      </c>
    </row>
    <row r="41585">
      <c r="A41585" s="47" t="s">
        <v>9285</v>
      </c>
      <c r="B41585" s="47">
        <v>6544.0</v>
      </c>
      <c r="C41585" s="47">
        <v>0.08</v>
      </c>
    </row>
    <row r="41586">
      <c r="A41586" s="47" t="s">
        <v>9285</v>
      </c>
      <c r="B41586" s="47">
        <v>6545.0</v>
      </c>
      <c r="C41586" s="47">
        <v>0.08</v>
      </c>
    </row>
    <row r="41587">
      <c r="A41587" s="47" t="s">
        <v>9285</v>
      </c>
      <c r="B41587" s="47">
        <v>6546.0</v>
      </c>
      <c r="C41587" s="47">
        <v>0.08</v>
      </c>
    </row>
    <row r="41588">
      <c r="A41588" s="47" t="s">
        <v>9285</v>
      </c>
      <c r="B41588" s="47">
        <v>6547.0</v>
      </c>
      <c r="C41588" s="47">
        <v>0.08</v>
      </c>
    </row>
    <row r="41589">
      <c r="A41589" s="47" t="s">
        <v>9285</v>
      </c>
      <c r="B41589" s="47">
        <v>6548.0</v>
      </c>
      <c r="C41589" s="47">
        <v>0.08</v>
      </c>
    </row>
    <row r="41590">
      <c r="A41590" s="47" t="s">
        <v>9285</v>
      </c>
      <c r="B41590" s="47">
        <v>6549.0</v>
      </c>
      <c r="C41590" s="47">
        <v>0.08</v>
      </c>
    </row>
    <row r="41591">
      <c r="A41591" s="47" t="s">
        <v>9285</v>
      </c>
      <c r="B41591" s="47">
        <v>6550.0</v>
      </c>
      <c r="C41591" s="47">
        <v>0.08</v>
      </c>
    </row>
    <row r="41592">
      <c r="A41592" s="47" t="s">
        <v>9285</v>
      </c>
      <c r="B41592" s="47">
        <v>6551.0</v>
      </c>
      <c r="C41592" s="47">
        <v>0.08</v>
      </c>
    </row>
    <row r="41593">
      <c r="A41593" s="47" t="s">
        <v>9285</v>
      </c>
      <c r="B41593" s="47">
        <v>6552.0</v>
      </c>
      <c r="C41593" s="47">
        <v>0.08</v>
      </c>
    </row>
    <row r="41594">
      <c r="A41594" s="47" t="s">
        <v>9285</v>
      </c>
      <c r="B41594" s="47">
        <v>6553.0</v>
      </c>
      <c r="C41594" s="47">
        <v>0.08</v>
      </c>
    </row>
    <row r="41595">
      <c r="A41595" s="47" t="s">
        <v>9285</v>
      </c>
      <c r="B41595" s="47">
        <v>6554.0</v>
      </c>
      <c r="C41595" s="47">
        <v>0.08</v>
      </c>
    </row>
    <row r="41596">
      <c r="A41596" s="47" t="s">
        <v>9285</v>
      </c>
      <c r="B41596" s="47">
        <v>6555.0</v>
      </c>
      <c r="C41596" s="47">
        <v>0.08</v>
      </c>
    </row>
    <row r="41597">
      <c r="A41597" s="47" t="s">
        <v>9285</v>
      </c>
      <c r="B41597" s="47">
        <v>6556.0</v>
      </c>
      <c r="C41597" s="47">
        <v>0.08</v>
      </c>
    </row>
    <row r="41598">
      <c r="A41598" s="47" t="s">
        <v>9285</v>
      </c>
      <c r="B41598" s="47">
        <v>6557.0</v>
      </c>
      <c r="C41598" s="47">
        <v>0.08</v>
      </c>
    </row>
    <row r="41599">
      <c r="A41599" s="47" t="s">
        <v>9285</v>
      </c>
      <c r="B41599" s="47">
        <v>6558.0</v>
      </c>
      <c r="C41599" s="47">
        <v>0.08</v>
      </c>
    </row>
    <row r="41600">
      <c r="A41600" s="47" t="s">
        <v>9285</v>
      </c>
      <c r="B41600" s="47">
        <v>6559.0</v>
      </c>
      <c r="C41600" s="47">
        <v>0.08</v>
      </c>
    </row>
    <row r="41601">
      <c r="A41601" s="47" t="s">
        <v>9285</v>
      </c>
      <c r="B41601" s="47">
        <v>6560.0</v>
      </c>
      <c r="C41601" s="47">
        <v>0.08</v>
      </c>
    </row>
    <row r="41602">
      <c r="A41602" s="47" t="s">
        <v>9285</v>
      </c>
      <c r="B41602" s="47">
        <v>6561.0</v>
      </c>
      <c r="C41602" s="47">
        <v>0.08</v>
      </c>
    </row>
    <row r="41603">
      <c r="A41603" s="47" t="s">
        <v>9285</v>
      </c>
      <c r="B41603" s="47">
        <v>6562.0</v>
      </c>
      <c r="C41603" s="47">
        <v>0.08</v>
      </c>
    </row>
    <row r="41604">
      <c r="A41604" s="47" t="s">
        <v>9285</v>
      </c>
      <c r="B41604" s="47">
        <v>6563.0</v>
      </c>
      <c r="C41604" s="47">
        <v>0.08</v>
      </c>
    </row>
    <row r="41605">
      <c r="A41605" s="47" t="s">
        <v>9285</v>
      </c>
      <c r="B41605" s="47">
        <v>6564.0</v>
      </c>
      <c r="C41605" s="47">
        <v>0.08</v>
      </c>
    </row>
    <row r="41606">
      <c r="A41606" s="47" t="s">
        <v>9285</v>
      </c>
      <c r="B41606" s="47">
        <v>6565.0</v>
      </c>
      <c r="C41606" s="47">
        <v>0.08</v>
      </c>
    </row>
    <row r="41607">
      <c r="A41607" s="47" t="s">
        <v>9285</v>
      </c>
      <c r="B41607" s="47">
        <v>6566.0</v>
      </c>
      <c r="C41607" s="47">
        <v>0.08</v>
      </c>
    </row>
    <row r="41608">
      <c r="A41608" s="47" t="s">
        <v>9285</v>
      </c>
      <c r="B41608" s="47">
        <v>6567.0</v>
      </c>
      <c r="C41608" s="47">
        <v>0.08</v>
      </c>
    </row>
    <row r="41609">
      <c r="A41609" s="47" t="s">
        <v>9285</v>
      </c>
      <c r="B41609" s="47">
        <v>6568.0</v>
      </c>
      <c r="C41609" s="47">
        <v>0.08</v>
      </c>
    </row>
    <row r="41610">
      <c r="A41610" s="47" t="s">
        <v>9285</v>
      </c>
      <c r="B41610" s="47">
        <v>6569.0</v>
      </c>
      <c r="C41610" s="47">
        <v>0.08</v>
      </c>
    </row>
    <row r="41611">
      <c r="A41611" s="47" t="s">
        <v>9285</v>
      </c>
      <c r="B41611" s="47">
        <v>6570.0</v>
      </c>
      <c r="C41611" s="47">
        <v>0.08</v>
      </c>
    </row>
    <row r="41612">
      <c r="A41612" s="47" t="s">
        <v>9285</v>
      </c>
      <c r="B41612" s="47">
        <v>6571.0</v>
      </c>
      <c r="C41612" s="47">
        <v>0.08</v>
      </c>
    </row>
    <row r="41613">
      <c r="A41613" s="47" t="s">
        <v>9285</v>
      </c>
      <c r="B41613" s="47">
        <v>6572.0</v>
      </c>
      <c r="C41613" s="47">
        <v>0.08</v>
      </c>
    </row>
    <row r="41614">
      <c r="A41614" s="47" t="s">
        <v>9285</v>
      </c>
      <c r="B41614" s="47">
        <v>6573.0</v>
      </c>
      <c r="C41614" s="47">
        <v>0.08</v>
      </c>
    </row>
    <row r="41615">
      <c r="A41615" s="47" t="s">
        <v>9285</v>
      </c>
      <c r="B41615" s="47">
        <v>6574.0</v>
      </c>
      <c r="C41615" s="47">
        <v>0.08</v>
      </c>
    </row>
    <row r="41616">
      <c r="A41616" s="47" t="s">
        <v>9285</v>
      </c>
      <c r="B41616" s="47">
        <v>6575.0</v>
      </c>
      <c r="C41616" s="47">
        <v>0.08</v>
      </c>
    </row>
    <row r="41617">
      <c r="A41617" s="47" t="s">
        <v>9285</v>
      </c>
      <c r="B41617" s="47">
        <v>6576.0</v>
      </c>
      <c r="C41617" s="47">
        <v>0.08</v>
      </c>
    </row>
    <row r="41618">
      <c r="A41618" s="47" t="s">
        <v>9285</v>
      </c>
      <c r="B41618" s="47">
        <v>6577.0</v>
      </c>
      <c r="C41618" s="47">
        <v>0.08</v>
      </c>
    </row>
    <row r="41619">
      <c r="A41619" s="47" t="s">
        <v>9285</v>
      </c>
      <c r="B41619" s="47">
        <v>6578.0</v>
      </c>
      <c r="C41619" s="47">
        <v>0.08</v>
      </c>
    </row>
    <row r="41620">
      <c r="A41620" s="47" t="s">
        <v>9285</v>
      </c>
      <c r="B41620" s="47">
        <v>6579.0</v>
      </c>
      <c r="C41620" s="47">
        <v>0.08</v>
      </c>
    </row>
    <row r="41621">
      <c r="A41621" s="47" t="s">
        <v>9285</v>
      </c>
      <c r="B41621" s="47">
        <v>6580.0</v>
      </c>
      <c r="C41621" s="47">
        <v>0.08</v>
      </c>
    </row>
    <row r="41622">
      <c r="A41622" s="47" t="s">
        <v>9285</v>
      </c>
      <c r="B41622" s="47">
        <v>6581.0</v>
      </c>
      <c r="C41622" s="47">
        <v>0.08</v>
      </c>
    </row>
    <row r="41623">
      <c r="A41623" s="47" t="s">
        <v>9285</v>
      </c>
      <c r="B41623" s="47">
        <v>6582.0</v>
      </c>
      <c r="C41623" s="47">
        <v>0.08</v>
      </c>
    </row>
    <row r="41624">
      <c r="A41624" s="47" t="s">
        <v>9285</v>
      </c>
      <c r="B41624" s="47">
        <v>6583.0</v>
      </c>
      <c r="C41624" s="47">
        <v>0.08</v>
      </c>
    </row>
    <row r="41625">
      <c r="A41625" s="47" t="s">
        <v>9285</v>
      </c>
      <c r="B41625" s="47">
        <v>6584.0</v>
      </c>
      <c r="C41625" s="47">
        <v>0.08</v>
      </c>
    </row>
    <row r="41626">
      <c r="A41626" s="47" t="s">
        <v>9285</v>
      </c>
      <c r="B41626" s="47">
        <v>6585.0</v>
      </c>
      <c r="C41626" s="47">
        <v>0.08</v>
      </c>
    </row>
    <row r="41627">
      <c r="A41627" s="47" t="s">
        <v>9285</v>
      </c>
      <c r="B41627" s="47">
        <v>6586.0</v>
      </c>
      <c r="C41627" s="47">
        <v>0.08</v>
      </c>
    </row>
    <row r="41628">
      <c r="A41628" s="47" t="s">
        <v>9285</v>
      </c>
      <c r="B41628" s="47">
        <v>6587.0</v>
      </c>
      <c r="C41628" s="47">
        <v>0.08</v>
      </c>
    </row>
    <row r="41629">
      <c r="A41629" s="47" t="s">
        <v>9285</v>
      </c>
      <c r="B41629" s="47">
        <v>6588.0</v>
      </c>
      <c r="C41629" s="47">
        <v>0.08</v>
      </c>
    </row>
    <row r="41630">
      <c r="A41630" s="47" t="s">
        <v>9285</v>
      </c>
      <c r="B41630" s="47">
        <v>6589.0</v>
      </c>
      <c r="C41630" s="47">
        <v>0.08</v>
      </c>
    </row>
    <row r="41631">
      <c r="A41631" s="47" t="s">
        <v>9285</v>
      </c>
      <c r="B41631" s="47">
        <v>6590.0</v>
      </c>
      <c r="C41631" s="47">
        <v>0.08</v>
      </c>
    </row>
    <row r="41632">
      <c r="A41632" s="47" t="s">
        <v>9285</v>
      </c>
      <c r="B41632" s="47">
        <v>6591.0</v>
      </c>
      <c r="C41632" s="47">
        <v>0.08</v>
      </c>
    </row>
    <row r="41633">
      <c r="A41633" s="47" t="s">
        <v>9285</v>
      </c>
      <c r="B41633" s="47">
        <v>6592.0</v>
      </c>
      <c r="C41633" s="47">
        <v>0.08</v>
      </c>
    </row>
    <row r="41634">
      <c r="A41634" s="47" t="s">
        <v>9285</v>
      </c>
      <c r="B41634" s="47">
        <v>6593.0</v>
      </c>
      <c r="C41634" s="47">
        <v>0.08</v>
      </c>
    </row>
    <row r="41635">
      <c r="A41635" s="47" t="s">
        <v>9285</v>
      </c>
      <c r="B41635" s="47">
        <v>6594.0</v>
      </c>
      <c r="C41635" s="47">
        <v>0.08</v>
      </c>
    </row>
    <row r="41636">
      <c r="A41636" s="47" t="s">
        <v>9285</v>
      </c>
      <c r="B41636" s="47">
        <v>6595.0</v>
      </c>
      <c r="C41636" s="47">
        <v>0.08</v>
      </c>
    </row>
    <row r="41637">
      <c r="A41637" s="47" t="s">
        <v>9285</v>
      </c>
      <c r="B41637" s="47">
        <v>6596.0</v>
      </c>
      <c r="C41637" s="47">
        <v>0.08</v>
      </c>
    </row>
    <row r="41638">
      <c r="A41638" s="47" t="s">
        <v>9285</v>
      </c>
      <c r="B41638" s="47">
        <v>6597.0</v>
      </c>
      <c r="C41638" s="47">
        <v>0.08</v>
      </c>
    </row>
    <row r="41639">
      <c r="A41639" s="47" t="s">
        <v>9285</v>
      </c>
      <c r="B41639" s="47">
        <v>6598.0</v>
      </c>
      <c r="C41639" s="47">
        <v>0.08</v>
      </c>
    </row>
    <row r="41640">
      <c r="A41640" s="47" t="s">
        <v>9285</v>
      </c>
      <c r="B41640" s="47">
        <v>6599.0</v>
      </c>
      <c r="C41640" s="47">
        <v>0.08</v>
      </c>
    </row>
    <row r="41641">
      <c r="A41641" s="47" t="s">
        <v>9285</v>
      </c>
      <c r="B41641" s="47">
        <v>6600.0</v>
      </c>
      <c r="C41641" s="47">
        <v>0.08</v>
      </c>
    </row>
    <row r="41642">
      <c r="A41642" s="47" t="s">
        <v>9285</v>
      </c>
      <c r="B41642" s="47">
        <v>6601.0</v>
      </c>
      <c r="C41642" s="47">
        <v>0.08</v>
      </c>
    </row>
    <row r="41643">
      <c r="A41643" s="47" t="s">
        <v>9285</v>
      </c>
      <c r="B41643" s="47">
        <v>6602.0</v>
      </c>
      <c r="C41643" s="47">
        <v>0.08</v>
      </c>
    </row>
    <row r="41644">
      <c r="A41644" s="47" t="s">
        <v>9285</v>
      </c>
      <c r="B41644" s="47">
        <v>6603.0</v>
      </c>
      <c r="C41644" s="47">
        <v>0.08</v>
      </c>
    </row>
    <row r="41645">
      <c r="A41645" s="47" t="s">
        <v>9285</v>
      </c>
      <c r="B41645" s="47">
        <v>6604.0</v>
      </c>
      <c r="C41645" s="47">
        <v>0.08</v>
      </c>
    </row>
    <row r="41646">
      <c r="A41646" s="47" t="s">
        <v>9285</v>
      </c>
      <c r="B41646" s="47">
        <v>6605.0</v>
      </c>
      <c r="C41646" s="47">
        <v>0.08</v>
      </c>
    </row>
    <row r="41647">
      <c r="A41647" s="47" t="s">
        <v>9285</v>
      </c>
      <c r="B41647" s="47">
        <v>6606.0</v>
      </c>
      <c r="C41647" s="47">
        <v>0.08</v>
      </c>
    </row>
    <row r="41648">
      <c r="A41648" s="47" t="s">
        <v>9285</v>
      </c>
      <c r="B41648" s="47">
        <v>6607.0</v>
      </c>
      <c r="C41648" s="47">
        <v>0.08</v>
      </c>
    </row>
    <row r="41649">
      <c r="A41649" s="47" t="s">
        <v>9285</v>
      </c>
      <c r="B41649" s="47">
        <v>6608.0</v>
      </c>
      <c r="C41649" s="47">
        <v>0.08</v>
      </c>
    </row>
    <row r="41650">
      <c r="A41650" s="47" t="s">
        <v>9285</v>
      </c>
      <c r="B41650" s="47">
        <v>6609.0</v>
      </c>
      <c r="C41650" s="47">
        <v>0.08</v>
      </c>
    </row>
    <row r="41651">
      <c r="A41651" s="47" t="s">
        <v>9285</v>
      </c>
      <c r="B41651" s="47">
        <v>6610.0</v>
      </c>
      <c r="C41651" s="47">
        <v>0.08</v>
      </c>
    </row>
    <row r="41652">
      <c r="A41652" s="47" t="s">
        <v>9285</v>
      </c>
      <c r="B41652" s="47">
        <v>6611.0</v>
      </c>
      <c r="C41652" s="47">
        <v>0.08</v>
      </c>
    </row>
    <row r="41653">
      <c r="A41653" s="47" t="s">
        <v>9285</v>
      </c>
      <c r="B41653" s="47">
        <v>6612.0</v>
      </c>
      <c r="C41653" s="47">
        <v>0.08</v>
      </c>
    </row>
    <row r="41654">
      <c r="A41654" s="47" t="s">
        <v>9285</v>
      </c>
      <c r="B41654" s="47">
        <v>6613.0</v>
      </c>
      <c r="C41654" s="47">
        <v>0.08</v>
      </c>
    </row>
    <row r="41655">
      <c r="A41655" s="47" t="s">
        <v>9285</v>
      </c>
      <c r="B41655" s="47">
        <v>6614.0</v>
      </c>
      <c r="C41655" s="47">
        <v>0.08</v>
      </c>
    </row>
    <row r="41656">
      <c r="A41656" s="47" t="s">
        <v>9285</v>
      </c>
      <c r="B41656" s="47">
        <v>6615.0</v>
      </c>
      <c r="C41656" s="47">
        <v>0.08</v>
      </c>
    </row>
    <row r="41657">
      <c r="A41657" s="47" t="s">
        <v>9285</v>
      </c>
      <c r="B41657" s="47">
        <v>6616.0</v>
      </c>
      <c r="C41657" s="47">
        <v>0.08</v>
      </c>
    </row>
    <row r="41658">
      <c r="A41658" s="47" t="s">
        <v>9285</v>
      </c>
      <c r="B41658" s="47">
        <v>6617.0</v>
      </c>
      <c r="C41658" s="47">
        <v>0.08</v>
      </c>
    </row>
    <row r="41659">
      <c r="A41659" s="47" t="s">
        <v>9285</v>
      </c>
      <c r="B41659" s="47">
        <v>6618.0</v>
      </c>
      <c r="C41659" s="47">
        <v>0.08</v>
      </c>
    </row>
    <row r="41660">
      <c r="A41660" s="47" t="s">
        <v>9285</v>
      </c>
      <c r="B41660" s="47">
        <v>6619.0</v>
      </c>
      <c r="C41660" s="47">
        <v>0.08</v>
      </c>
    </row>
    <row r="41661">
      <c r="A41661" s="47" t="s">
        <v>9285</v>
      </c>
      <c r="B41661" s="47">
        <v>6620.0</v>
      </c>
      <c r="C41661" s="47">
        <v>0.08</v>
      </c>
    </row>
    <row r="41662">
      <c r="A41662" s="47" t="s">
        <v>9285</v>
      </c>
      <c r="B41662" s="47">
        <v>6621.0</v>
      </c>
      <c r="C41662" s="47">
        <v>0.08</v>
      </c>
    </row>
    <row r="41663">
      <c r="A41663" s="47" t="s">
        <v>9285</v>
      </c>
      <c r="B41663" s="47">
        <v>6622.0</v>
      </c>
      <c r="C41663" s="47">
        <v>0.08</v>
      </c>
    </row>
    <row r="41664">
      <c r="A41664" s="47" t="s">
        <v>9285</v>
      </c>
      <c r="B41664" s="47">
        <v>6623.0</v>
      </c>
      <c r="C41664" s="47">
        <v>0.08</v>
      </c>
    </row>
    <row r="41665">
      <c r="A41665" s="47" t="s">
        <v>9285</v>
      </c>
      <c r="B41665" s="47">
        <v>6624.0</v>
      </c>
      <c r="C41665" s="47">
        <v>0.08</v>
      </c>
    </row>
    <row r="41666">
      <c r="A41666" s="47" t="s">
        <v>9285</v>
      </c>
      <c r="B41666" s="47">
        <v>6625.0</v>
      </c>
      <c r="C41666" s="47">
        <v>0.08</v>
      </c>
    </row>
    <row r="41667">
      <c r="A41667" s="47" t="s">
        <v>9285</v>
      </c>
      <c r="B41667" s="47">
        <v>6626.0</v>
      </c>
      <c r="C41667" s="47">
        <v>0.08</v>
      </c>
    </row>
    <row r="41668">
      <c r="A41668" s="47" t="s">
        <v>9285</v>
      </c>
      <c r="B41668" s="47">
        <v>6627.0</v>
      </c>
      <c r="C41668" s="47">
        <v>0.08</v>
      </c>
    </row>
    <row r="41669">
      <c r="A41669" s="47" t="s">
        <v>9285</v>
      </c>
      <c r="B41669" s="47">
        <v>6628.0</v>
      </c>
      <c r="C41669" s="47">
        <v>0.08</v>
      </c>
    </row>
    <row r="41670">
      <c r="A41670" s="47" t="s">
        <v>9285</v>
      </c>
      <c r="B41670" s="47">
        <v>6629.0</v>
      </c>
      <c r="C41670" s="47">
        <v>0.08</v>
      </c>
    </row>
    <row r="41671">
      <c r="A41671" s="47" t="s">
        <v>9285</v>
      </c>
      <c r="B41671" s="47">
        <v>6630.0</v>
      </c>
      <c r="C41671" s="47">
        <v>0.08</v>
      </c>
    </row>
    <row r="41672">
      <c r="A41672" s="47" t="s">
        <v>9285</v>
      </c>
      <c r="B41672" s="47">
        <v>6631.0</v>
      </c>
      <c r="C41672" s="47">
        <v>0.08</v>
      </c>
    </row>
    <row r="41673">
      <c r="A41673" s="47" t="s">
        <v>9285</v>
      </c>
      <c r="B41673" s="47">
        <v>6632.0</v>
      </c>
      <c r="C41673" s="47">
        <v>0.08</v>
      </c>
    </row>
    <row r="41674">
      <c r="A41674" s="47" t="s">
        <v>9285</v>
      </c>
      <c r="B41674" s="47">
        <v>6633.0</v>
      </c>
      <c r="C41674" s="47">
        <v>0.08</v>
      </c>
    </row>
    <row r="41675">
      <c r="A41675" s="47" t="s">
        <v>9285</v>
      </c>
      <c r="B41675" s="47">
        <v>6634.0</v>
      </c>
      <c r="C41675" s="47">
        <v>0.08</v>
      </c>
    </row>
    <row r="41676">
      <c r="A41676" s="47" t="s">
        <v>9285</v>
      </c>
      <c r="B41676" s="47">
        <v>6635.0</v>
      </c>
      <c r="C41676" s="47">
        <v>0.08</v>
      </c>
    </row>
    <row r="41677">
      <c r="A41677" s="47" t="s">
        <v>9285</v>
      </c>
      <c r="B41677" s="47">
        <v>6636.0</v>
      </c>
      <c r="C41677" s="47">
        <v>0.08</v>
      </c>
    </row>
    <row r="41678">
      <c r="A41678" s="47" t="s">
        <v>9285</v>
      </c>
      <c r="B41678" s="47">
        <v>6637.0</v>
      </c>
      <c r="C41678" s="47">
        <v>0.08</v>
      </c>
    </row>
    <row r="41679">
      <c r="A41679" s="47" t="s">
        <v>9285</v>
      </c>
      <c r="B41679" s="47">
        <v>6638.0</v>
      </c>
      <c r="C41679" s="47">
        <v>0.08</v>
      </c>
    </row>
    <row r="41680">
      <c r="A41680" s="47" t="s">
        <v>9285</v>
      </c>
      <c r="B41680" s="47">
        <v>6639.0</v>
      </c>
      <c r="C41680" s="47">
        <v>0.08</v>
      </c>
    </row>
    <row r="41681">
      <c r="A41681" s="47" t="s">
        <v>9285</v>
      </c>
      <c r="B41681" s="47">
        <v>6640.0</v>
      </c>
      <c r="C41681" s="47">
        <v>0.08</v>
      </c>
    </row>
    <row r="41682">
      <c r="A41682" s="47" t="s">
        <v>9285</v>
      </c>
      <c r="B41682" s="47">
        <v>6641.0</v>
      </c>
      <c r="C41682" s="47">
        <v>0.08</v>
      </c>
    </row>
    <row r="41683">
      <c r="A41683" s="47" t="s">
        <v>9285</v>
      </c>
      <c r="B41683" s="47">
        <v>6642.0</v>
      </c>
      <c r="C41683" s="47">
        <v>0.08</v>
      </c>
    </row>
    <row r="41684">
      <c r="A41684" s="47" t="s">
        <v>9285</v>
      </c>
      <c r="B41684" s="47">
        <v>6643.0</v>
      </c>
      <c r="C41684" s="47">
        <v>0.08</v>
      </c>
    </row>
    <row r="41685">
      <c r="A41685" s="47" t="s">
        <v>9285</v>
      </c>
      <c r="B41685" s="47">
        <v>6644.0</v>
      </c>
      <c r="C41685" s="47">
        <v>0.08</v>
      </c>
    </row>
    <row r="41686">
      <c r="A41686" s="47" t="s">
        <v>9285</v>
      </c>
      <c r="B41686" s="47">
        <v>6645.0</v>
      </c>
      <c r="C41686" s="47">
        <v>0.08</v>
      </c>
    </row>
    <row r="41687">
      <c r="A41687" s="47" t="s">
        <v>9285</v>
      </c>
      <c r="B41687" s="47">
        <v>6646.0</v>
      </c>
      <c r="C41687" s="47">
        <v>0.08</v>
      </c>
    </row>
    <row r="41688">
      <c r="A41688" s="47" t="s">
        <v>9285</v>
      </c>
      <c r="B41688" s="47">
        <v>6647.0</v>
      </c>
      <c r="C41688" s="47">
        <v>0.08</v>
      </c>
    </row>
    <row r="41689">
      <c r="A41689" s="47" t="s">
        <v>9285</v>
      </c>
      <c r="B41689" s="47">
        <v>6648.0</v>
      </c>
      <c r="C41689" s="47">
        <v>0.08</v>
      </c>
    </row>
    <row r="41690">
      <c r="A41690" s="47" t="s">
        <v>9285</v>
      </c>
      <c r="B41690" s="47">
        <v>6649.0</v>
      </c>
      <c r="C41690" s="47">
        <v>0.08</v>
      </c>
    </row>
    <row r="41691">
      <c r="A41691" s="47" t="s">
        <v>9285</v>
      </c>
      <c r="B41691" s="47">
        <v>6650.0</v>
      </c>
      <c r="C41691" s="47">
        <v>0.08</v>
      </c>
    </row>
    <row r="41692">
      <c r="A41692" s="47" t="s">
        <v>9285</v>
      </c>
      <c r="B41692" s="47">
        <v>6651.0</v>
      </c>
      <c r="C41692" s="47">
        <v>0.08</v>
      </c>
    </row>
    <row r="41693">
      <c r="A41693" s="47" t="s">
        <v>9285</v>
      </c>
      <c r="B41693" s="47">
        <v>6652.0</v>
      </c>
      <c r="C41693" s="47">
        <v>0.08</v>
      </c>
    </row>
    <row r="41694">
      <c r="A41694" s="47" t="s">
        <v>9285</v>
      </c>
      <c r="B41694" s="47">
        <v>6653.0</v>
      </c>
      <c r="C41694" s="47">
        <v>0.08</v>
      </c>
    </row>
    <row r="41695">
      <c r="A41695" s="47" t="s">
        <v>9285</v>
      </c>
      <c r="B41695" s="47">
        <v>6654.0</v>
      </c>
      <c r="C41695" s="47">
        <v>0.08</v>
      </c>
    </row>
    <row r="41696">
      <c r="A41696" s="47" t="s">
        <v>9285</v>
      </c>
      <c r="B41696" s="47">
        <v>6655.0</v>
      </c>
      <c r="C41696" s="47">
        <v>0.08</v>
      </c>
    </row>
    <row r="41697">
      <c r="A41697" s="47" t="s">
        <v>9285</v>
      </c>
      <c r="B41697" s="47">
        <v>6656.0</v>
      </c>
      <c r="C41697" s="47">
        <v>0.08</v>
      </c>
    </row>
    <row r="41698">
      <c r="A41698" s="47" t="s">
        <v>9285</v>
      </c>
      <c r="B41698" s="47">
        <v>6657.0</v>
      </c>
      <c r="C41698" s="47">
        <v>0.08</v>
      </c>
    </row>
    <row r="41699">
      <c r="A41699" s="47" t="s">
        <v>9285</v>
      </c>
      <c r="B41699" s="47">
        <v>6658.0</v>
      </c>
      <c r="C41699" s="47">
        <v>0.08</v>
      </c>
    </row>
    <row r="41700">
      <c r="A41700" s="47" t="s">
        <v>9285</v>
      </c>
      <c r="B41700" s="47">
        <v>6659.0</v>
      </c>
      <c r="C41700" s="47">
        <v>0.08</v>
      </c>
    </row>
    <row r="41701">
      <c r="A41701" s="47" t="s">
        <v>9285</v>
      </c>
      <c r="B41701" s="47">
        <v>6660.0</v>
      </c>
      <c r="C41701" s="47">
        <v>0.08</v>
      </c>
    </row>
    <row r="41702">
      <c r="A41702" s="47" t="s">
        <v>9285</v>
      </c>
      <c r="B41702" s="47">
        <v>6661.0</v>
      </c>
      <c r="C41702" s="47">
        <v>0.08</v>
      </c>
    </row>
    <row r="41703">
      <c r="A41703" s="47" t="s">
        <v>9285</v>
      </c>
      <c r="B41703" s="47">
        <v>6662.0</v>
      </c>
      <c r="C41703" s="47">
        <v>0.08</v>
      </c>
    </row>
    <row r="41704">
      <c r="A41704" s="47" t="s">
        <v>9285</v>
      </c>
      <c r="B41704" s="47">
        <v>6663.0</v>
      </c>
      <c r="C41704" s="47">
        <v>0.08</v>
      </c>
    </row>
    <row r="41705">
      <c r="A41705" s="47" t="s">
        <v>9285</v>
      </c>
      <c r="B41705" s="47">
        <v>6664.0</v>
      </c>
      <c r="C41705" s="47">
        <v>0.08</v>
      </c>
    </row>
    <row r="41706">
      <c r="A41706" s="47" t="s">
        <v>9285</v>
      </c>
      <c r="B41706" s="47">
        <v>6665.0</v>
      </c>
      <c r="C41706" s="47">
        <v>0.08</v>
      </c>
    </row>
    <row r="41707">
      <c r="A41707" s="47" t="s">
        <v>9285</v>
      </c>
      <c r="B41707" s="47">
        <v>6666.0</v>
      </c>
      <c r="C41707" s="47">
        <v>0.08</v>
      </c>
    </row>
    <row r="41708">
      <c r="A41708" s="47" t="s">
        <v>9285</v>
      </c>
      <c r="B41708" s="47">
        <v>6667.0</v>
      </c>
      <c r="C41708" s="47">
        <v>0.08</v>
      </c>
    </row>
    <row r="41709">
      <c r="A41709" s="47" t="s">
        <v>9285</v>
      </c>
      <c r="B41709" s="47">
        <v>6668.0</v>
      </c>
      <c r="C41709" s="47">
        <v>0.08</v>
      </c>
    </row>
    <row r="41710">
      <c r="A41710" s="47" t="s">
        <v>9285</v>
      </c>
      <c r="B41710" s="47">
        <v>6669.0</v>
      </c>
      <c r="C41710" s="47">
        <v>0.08</v>
      </c>
    </row>
    <row r="41711">
      <c r="A41711" s="47" t="s">
        <v>9285</v>
      </c>
      <c r="B41711" s="47">
        <v>6670.0</v>
      </c>
      <c r="C41711" s="47">
        <v>0.08</v>
      </c>
    </row>
    <row r="41712">
      <c r="A41712" s="47" t="s">
        <v>9285</v>
      </c>
      <c r="B41712" s="47">
        <v>6671.0</v>
      </c>
      <c r="C41712" s="47">
        <v>0.08</v>
      </c>
    </row>
    <row r="41713">
      <c r="A41713" s="47" t="s">
        <v>9285</v>
      </c>
      <c r="B41713" s="47">
        <v>6672.0</v>
      </c>
      <c r="C41713" s="47">
        <v>0.08</v>
      </c>
    </row>
    <row r="41714">
      <c r="A41714" s="47" t="s">
        <v>9285</v>
      </c>
      <c r="B41714" s="47">
        <v>6673.0</v>
      </c>
      <c r="C41714" s="47">
        <v>0.08</v>
      </c>
    </row>
    <row r="41715">
      <c r="A41715" s="47" t="s">
        <v>9285</v>
      </c>
      <c r="B41715" s="47">
        <v>6674.0</v>
      </c>
      <c r="C41715" s="47">
        <v>0.08</v>
      </c>
    </row>
    <row r="41716">
      <c r="A41716" s="47" t="s">
        <v>9285</v>
      </c>
      <c r="B41716" s="47">
        <v>6675.0</v>
      </c>
      <c r="C41716" s="47">
        <v>0.08</v>
      </c>
    </row>
    <row r="41717">
      <c r="A41717" s="47" t="s">
        <v>9285</v>
      </c>
      <c r="B41717" s="47">
        <v>6676.0</v>
      </c>
      <c r="C41717" s="47">
        <v>0.08</v>
      </c>
    </row>
    <row r="41718">
      <c r="A41718" s="47" t="s">
        <v>9285</v>
      </c>
      <c r="B41718" s="47">
        <v>6677.0</v>
      </c>
      <c r="C41718" s="47">
        <v>0.08</v>
      </c>
    </row>
    <row r="41719">
      <c r="A41719" s="47" t="s">
        <v>9285</v>
      </c>
      <c r="B41719" s="47">
        <v>6678.0</v>
      </c>
      <c r="C41719" s="47">
        <v>0.08</v>
      </c>
    </row>
    <row r="41720">
      <c r="A41720" s="47" t="s">
        <v>9285</v>
      </c>
      <c r="B41720" s="47">
        <v>6679.0</v>
      </c>
      <c r="C41720" s="47">
        <v>0.08</v>
      </c>
    </row>
    <row r="41721">
      <c r="A41721" s="47" t="s">
        <v>9285</v>
      </c>
      <c r="B41721" s="47">
        <v>6680.0</v>
      </c>
      <c r="C41721" s="47">
        <v>0.08</v>
      </c>
    </row>
    <row r="41722">
      <c r="A41722" s="47" t="s">
        <v>9285</v>
      </c>
      <c r="B41722" s="47">
        <v>6681.0</v>
      </c>
      <c r="C41722" s="47">
        <v>0.08</v>
      </c>
    </row>
    <row r="41723">
      <c r="A41723" s="47" t="s">
        <v>9285</v>
      </c>
      <c r="B41723" s="47">
        <v>6682.0</v>
      </c>
      <c r="C41723" s="47">
        <v>0.08</v>
      </c>
    </row>
    <row r="41724">
      <c r="A41724" s="47" t="s">
        <v>9285</v>
      </c>
      <c r="B41724" s="47">
        <v>6683.0</v>
      </c>
      <c r="C41724" s="47">
        <v>0.08</v>
      </c>
    </row>
    <row r="41725">
      <c r="A41725" s="47" t="s">
        <v>9285</v>
      </c>
      <c r="B41725" s="47">
        <v>6684.0</v>
      </c>
      <c r="C41725" s="47">
        <v>0.08</v>
      </c>
    </row>
    <row r="41726">
      <c r="A41726" s="47" t="s">
        <v>9285</v>
      </c>
      <c r="B41726" s="47">
        <v>6685.0</v>
      </c>
      <c r="C41726" s="47">
        <v>0.08</v>
      </c>
    </row>
    <row r="41727">
      <c r="A41727" s="47" t="s">
        <v>9285</v>
      </c>
      <c r="B41727" s="47">
        <v>6686.0</v>
      </c>
      <c r="C41727" s="47">
        <v>0.08</v>
      </c>
    </row>
    <row r="41728">
      <c r="A41728" s="47" t="s">
        <v>9285</v>
      </c>
      <c r="B41728" s="47">
        <v>6687.0</v>
      </c>
      <c r="C41728" s="47">
        <v>0.08</v>
      </c>
    </row>
    <row r="41729">
      <c r="A41729" s="47" t="s">
        <v>9285</v>
      </c>
      <c r="B41729" s="47">
        <v>6688.0</v>
      </c>
      <c r="C41729" s="47">
        <v>0.08</v>
      </c>
    </row>
    <row r="41730">
      <c r="A41730" s="47" t="s">
        <v>9285</v>
      </c>
      <c r="B41730" s="47">
        <v>6689.0</v>
      </c>
      <c r="C41730" s="47">
        <v>0.08</v>
      </c>
    </row>
    <row r="41731">
      <c r="A41731" s="47" t="s">
        <v>9285</v>
      </c>
      <c r="B41731" s="47">
        <v>6690.0</v>
      </c>
      <c r="C41731" s="47">
        <v>0.08</v>
      </c>
    </row>
    <row r="41732">
      <c r="A41732" s="47" t="s">
        <v>9285</v>
      </c>
      <c r="B41732" s="47">
        <v>6691.0</v>
      </c>
      <c r="C41732" s="47">
        <v>0.08</v>
      </c>
    </row>
    <row r="41733">
      <c r="A41733" s="47" t="s">
        <v>9285</v>
      </c>
      <c r="B41733" s="47">
        <v>6692.0</v>
      </c>
      <c r="C41733" s="47">
        <v>0.08</v>
      </c>
    </row>
    <row r="41734">
      <c r="A41734" s="47" t="s">
        <v>9285</v>
      </c>
      <c r="B41734" s="47">
        <v>6693.0</v>
      </c>
      <c r="C41734" s="47">
        <v>0.08</v>
      </c>
    </row>
    <row r="41735">
      <c r="A41735" s="47" t="s">
        <v>9285</v>
      </c>
      <c r="B41735" s="47">
        <v>6694.0</v>
      </c>
      <c r="C41735" s="47">
        <v>0.08</v>
      </c>
    </row>
    <row r="41736">
      <c r="A41736" s="47" t="s">
        <v>9285</v>
      </c>
      <c r="B41736" s="47">
        <v>6695.0</v>
      </c>
      <c r="C41736" s="47">
        <v>0.08</v>
      </c>
    </row>
    <row r="41737">
      <c r="A41737" s="47" t="s">
        <v>9285</v>
      </c>
      <c r="B41737" s="47">
        <v>6696.0</v>
      </c>
      <c r="C41737" s="47">
        <v>0.08</v>
      </c>
    </row>
    <row r="41738">
      <c r="A41738" s="47" t="s">
        <v>9285</v>
      </c>
      <c r="B41738" s="47">
        <v>6697.0</v>
      </c>
      <c r="C41738" s="47">
        <v>0.08</v>
      </c>
    </row>
    <row r="41739">
      <c r="A41739" s="47" t="s">
        <v>9285</v>
      </c>
      <c r="B41739" s="47">
        <v>6698.0</v>
      </c>
      <c r="C41739" s="47">
        <v>0.08</v>
      </c>
    </row>
    <row r="41740">
      <c r="A41740" s="47" t="s">
        <v>9285</v>
      </c>
      <c r="B41740" s="47">
        <v>6699.0</v>
      </c>
      <c r="C41740" s="47">
        <v>0.08</v>
      </c>
    </row>
    <row r="41741">
      <c r="A41741" s="47" t="s">
        <v>9285</v>
      </c>
      <c r="B41741" s="47">
        <v>6700.0</v>
      </c>
      <c r="C41741" s="47">
        <v>0.08</v>
      </c>
    </row>
    <row r="41742">
      <c r="A41742" s="47" t="s">
        <v>9285</v>
      </c>
      <c r="B41742" s="47">
        <v>6701.0</v>
      </c>
      <c r="C41742" s="47">
        <v>0.08</v>
      </c>
    </row>
    <row r="41743">
      <c r="A41743" s="47" t="s">
        <v>9285</v>
      </c>
      <c r="B41743" s="47">
        <v>6702.0</v>
      </c>
      <c r="C41743" s="47">
        <v>0.08</v>
      </c>
    </row>
    <row r="41744">
      <c r="A41744" s="47" t="s">
        <v>9285</v>
      </c>
      <c r="B41744" s="47">
        <v>6703.0</v>
      </c>
      <c r="C41744" s="47">
        <v>0.08</v>
      </c>
    </row>
    <row r="41745">
      <c r="A41745" s="47" t="s">
        <v>9285</v>
      </c>
      <c r="B41745" s="47">
        <v>6704.0</v>
      </c>
      <c r="C41745" s="47">
        <v>0.08</v>
      </c>
    </row>
    <row r="41746">
      <c r="A41746" s="47" t="s">
        <v>9285</v>
      </c>
      <c r="B41746" s="47">
        <v>6705.0</v>
      </c>
      <c r="C41746" s="47">
        <v>0.08</v>
      </c>
    </row>
    <row r="41747">
      <c r="A41747" s="47" t="s">
        <v>9285</v>
      </c>
      <c r="B41747" s="47">
        <v>6706.0</v>
      </c>
      <c r="C41747" s="47">
        <v>0.08</v>
      </c>
    </row>
    <row r="41748">
      <c r="A41748" s="47" t="s">
        <v>9285</v>
      </c>
      <c r="B41748" s="47">
        <v>6707.0</v>
      </c>
      <c r="C41748" s="47">
        <v>0.08</v>
      </c>
    </row>
    <row r="41749">
      <c r="A41749" s="47" t="s">
        <v>9285</v>
      </c>
      <c r="B41749" s="47">
        <v>6708.0</v>
      </c>
      <c r="C41749" s="47">
        <v>0.08</v>
      </c>
    </row>
    <row r="41750">
      <c r="A41750" s="47" t="s">
        <v>9285</v>
      </c>
      <c r="B41750" s="47">
        <v>6709.0</v>
      </c>
      <c r="C41750" s="47">
        <v>0.08</v>
      </c>
    </row>
    <row r="41751">
      <c r="A41751" s="47" t="s">
        <v>9285</v>
      </c>
      <c r="B41751" s="47">
        <v>6710.0</v>
      </c>
      <c r="C41751" s="47">
        <v>0.08</v>
      </c>
    </row>
    <row r="41752">
      <c r="A41752" s="47" t="s">
        <v>9285</v>
      </c>
      <c r="B41752" s="47">
        <v>6711.0</v>
      </c>
      <c r="C41752" s="47">
        <v>0.08</v>
      </c>
    </row>
    <row r="41753">
      <c r="A41753" s="47" t="s">
        <v>9285</v>
      </c>
      <c r="B41753" s="47">
        <v>6712.0</v>
      </c>
      <c r="C41753" s="47">
        <v>0.08</v>
      </c>
    </row>
    <row r="41754">
      <c r="A41754" s="47" t="s">
        <v>9285</v>
      </c>
      <c r="B41754" s="47">
        <v>6713.0</v>
      </c>
      <c r="C41754" s="47">
        <v>0.08</v>
      </c>
    </row>
    <row r="41755">
      <c r="A41755" s="47" t="s">
        <v>9285</v>
      </c>
      <c r="B41755" s="47">
        <v>6714.0</v>
      </c>
      <c r="C41755" s="47">
        <v>0.08</v>
      </c>
    </row>
    <row r="41756">
      <c r="A41756" s="47" t="s">
        <v>9285</v>
      </c>
      <c r="B41756" s="47">
        <v>6715.0</v>
      </c>
      <c r="C41756" s="47">
        <v>0.08</v>
      </c>
    </row>
    <row r="41757">
      <c r="A41757" s="47" t="s">
        <v>9285</v>
      </c>
      <c r="B41757" s="47">
        <v>6716.0</v>
      </c>
      <c r="C41757" s="47">
        <v>0.08</v>
      </c>
    </row>
    <row r="41758">
      <c r="A41758" s="47" t="s">
        <v>9285</v>
      </c>
      <c r="B41758" s="47">
        <v>6717.0</v>
      </c>
      <c r="C41758" s="47">
        <v>0.08</v>
      </c>
    </row>
    <row r="41759">
      <c r="A41759" s="47" t="s">
        <v>9285</v>
      </c>
      <c r="B41759" s="47">
        <v>6718.0</v>
      </c>
      <c r="C41759" s="47">
        <v>0.08</v>
      </c>
    </row>
    <row r="41760">
      <c r="A41760" s="47" t="s">
        <v>9285</v>
      </c>
      <c r="B41760" s="47">
        <v>6719.0</v>
      </c>
      <c r="C41760" s="47">
        <v>0.08</v>
      </c>
    </row>
    <row r="41761">
      <c r="A41761" s="47" t="s">
        <v>9285</v>
      </c>
      <c r="B41761" s="47">
        <v>6720.0</v>
      </c>
      <c r="C41761" s="47">
        <v>0.08</v>
      </c>
    </row>
    <row r="41762">
      <c r="A41762" s="47" t="s">
        <v>9285</v>
      </c>
      <c r="B41762" s="47">
        <v>6721.0</v>
      </c>
      <c r="C41762" s="47">
        <v>0.08</v>
      </c>
    </row>
    <row r="41763">
      <c r="A41763" s="47" t="s">
        <v>9285</v>
      </c>
      <c r="B41763" s="47">
        <v>6722.0</v>
      </c>
      <c r="C41763" s="47">
        <v>0.08</v>
      </c>
    </row>
    <row r="41764">
      <c r="A41764" s="47" t="s">
        <v>9285</v>
      </c>
      <c r="B41764" s="47">
        <v>6723.0</v>
      </c>
      <c r="C41764" s="47">
        <v>0.08</v>
      </c>
    </row>
    <row r="41765">
      <c r="A41765" s="47" t="s">
        <v>9285</v>
      </c>
      <c r="B41765" s="47">
        <v>6724.0</v>
      </c>
      <c r="C41765" s="47">
        <v>0.08</v>
      </c>
    </row>
    <row r="41766">
      <c r="A41766" s="47" t="s">
        <v>9285</v>
      </c>
      <c r="B41766" s="47">
        <v>6725.0</v>
      </c>
      <c r="C41766" s="47">
        <v>0.08</v>
      </c>
    </row>
    <row r="41767">
      <c r="A41767" s="47" t="s">
        <v>9285</v>
      </c>
      <c r="B41767" s="47">
        <v>6726.0</v>
      </c>
      <c r="C41767" s="47">
        <v>0.08</v>
      </c>
    </row>
    <row r="41768">
      <c r="A41768" s="47" t="s">
        <v>9285</v>
      </c>
      <c r="B41768" s="47">
        <v>6727.0</v>
      </c>
      <c r="C41768" s="47">
        <v>0.08</v>
      </c>
    </row>
    <row r="41769">
      <c r="A41769" s="47" t="s">
        <v>9285</v>
      </c>
      <c r="B41769" s="47">
        <v>6728.0</v>
      </c>
      <c r="C41769" s="47">
        <v>0.08</v>
      </c>
    </row>
    <row r="41770">
      <c r="A41770" s="47" t="s">
        <v>9285</v>
      </c>
      <c r="B41770" s="47">
        <v>6729.0</v>
      </c>
      <c r="C41770" s="47">
        <v>0.08</v>
      </c>
    </row>
    <row r="41771">
      <c r="A41771" s="47" t="s">
        <v>9285</v>
      </c>
      <c r="B41771" s="47">
        <v>6730.0</v>
      </c>
      <c r="C41771" s="47">
        <v>0.08</v>
      </c>
    </row>
    <row r="41772">
      <c r="A41772" s="47" t="s">
        <v>9285</v>
      </c>
      <c r="B41772" s="47">
        <v>6731.0</v>
      </c>
      <c r="C41772" s="47">
        <v>0.08</v>
      </c>
    </row>
    <row r="41773">
      <c r="A41773" s="47" t="s">
        <v>9285</v>
      </c>
      <c r="B41773" s="47">
        <v>6732.0</v>
      </c>
      <c r="C41773" s="47">
        <v>0.08</v>
      </c>
    </row>
    <row r="41774">
      <c r="A41774" s="47" t="s">
        <v>9285</v>
      </c>
      <c r="B41774" s="47">
        <v>6733.0</v>
      </c>
      <c r="C41774" s="47">
        <v>0.08</v>
      </c>
    </row>
    <row r="41775">
      <c r="A41775" s="47" t="s">
        <v>9285</v>
      </c>
      <c r="B41775" s="47">
        <v>6734.0</v>
      </c>
      <c r="C41775" s="47">
        <v>0.08</v>
      </c>
    </row>
    <row r="41776">
      <c r="A41776" s="47" t="s">
        <v>9285</v>
      </c>
      <c r="B41776" s="47">
        <v>6735.0</v>
      </c>
      <c r="C41776" s="47">
        <v>0.08</v>
      </c>
    </row>
    <row r="41777">
      <c r="A41777" s="47" t="s">
        <v>9285</v>
      </c>
      <c r="B41777" s="47">
        <v>6736.0</v>
      </c>
      <c r="C41777" s="47">
        <v>0.08</v>
      </c>
    </row>
    <row r="41778">
      <c r="A41778" s="47" t="s">
        <v>9285</v>
      </c>
      <c r="B41778" s="47">
        <v>6737.0</v>
      </c>
      <c r="C41778" s="47">
        <v>0.08</v>
      </c>
    </row>
    <row r="41779">
      <c r="A41779" s="47" t="s">
        <v>9285</v>
      </c>
      <c r="B41779" s="47">
        <v>6738.0</v>
      </c>
      <c r="C41779" s="47">
        <v>0.08</v>
      </c>
    </row>
    <row r="41780">
      <c r="A41780" s="47" t="s">
        <v>9285</v>
      </c>
      <c r="B41780" s="47">
        <v>6739.0</v>
      </c>
      <c r="C41780" s="47">
        <v>0.08</v>
      </c>
    </row>
    <row r="41781">
      <c r="A41781" s="47" t="s">
        <v>9285</v>
      </c>
      <c r="B41781" s="47">
        <v>6740.0</v>
      </c>
      <c r="C41781" s="47">
        <v>0.08</v>
      </c>
    </row>
    <row r="41782">
      <c r="A41782" s="47" t="s">
        <v>9285</v>
      </c>
      <c r="B41782" s="47">
        <v>6741.0</v>
      </c>
      <c r="C41782" s="47">
        <v>0.08</v>
      </c>
    </row>
    <row r="41783">
      <c r="A41783" s="47" t="s">
        <v>9285</v>
      </c>
      <c r="B41783" s="47">
        <v>6742.0</v>
      </c>
      <c r="C41783" s="47">
        <v>0.08</v>
      </c>
    </row>
    <row r="41784">
      <c r="A41784" s="47" t="s">
        <v>9285</v>
      </c>
      <c r="B41784" s="47">
        <v>6743.0</v>
      </c>
      <c r="C41784" s="47">
        <v>0.08</v>
      </c>
    </row>
    <row r="41785">
      <c r="A41785" s="47" t="s">
        <v>9285</v>
      </c>
      <c r="B41785" s="47">
        <v>6744.0</v>
      </c>
      <c r="C41785" s="47">
        <v>0.08</v>
      </c>
    </row>
    <row r="41786">
      <c r="A41786" s="47" t="s">
        <v>9285</v>
      </c>
      <c r="B41786" s="47">
        <v>6745.0</v>
      </c>
      <c r="C41786" s="47">
        <v>0.08</v>
      </c>
    </row>
    <row r="41787">
      <c r="A41787" s="47" t="s">
        <v>9285</v>
      </c>
      <c r="B41787" s="47">
        <v>6746.0</v>
      </c>
      <c r="C41787" s="47">
        <v>0.08</v>
      </c>
    </row>
    <row r="41788">
      <c r="A41788" s="47" t="s">
        <v>9285</v>
      </c>
      <c r="B41788" s="47">
        <v>6747.0</v>
      </c>
      <c r="C41788" s="47">
        <v>0.08</v>
      </c>
    </row>
    <row r="41789">
      <c r="A41789" s="47" t="s">
        <v>9285</v>
      </c>
      <c r="B41789" s="47">
        <v>6748.0</v>
      </c>
      <c r="C41789" s="47">
        <v>0.08</v>
      </c>
    </row>
    <row r="41790">
      <c r="A41790" s="47" t="s">
        <v>9285</v>
      </c>
      <c r="B41790" s="47">
        <v>6749.0</v>
      </c>
      <c r="C41790" s="47">
        <v>0.08</v>
      </c>
    </row>
    <row r="41791">
      <c r="A41791" s="47" t="s">
        <v>9285</v>
      </c>
      <c r="B41791" s="47">
        <v>6750.0</v>
      </c>
      <c r="C41791" s="47">
        <v>0.08</v>
      </c>
    </row>
    <row r="41792">
      <c r="A41792" s="47" t="s">
        <v>9285</v>
      </c>
      <c r="B41792" s="47">
        <v>6751.0</v>
      </c>
      <c r="C41792" s="47">
        <v>0.08</v>
      </c>
    </row>
    <row r="41793">
      <c r="A41793" s="47" t="s">
        <v>9285</v>
      </c>
      <c r="B41793" s="47">
        <v>6752.0</v>
      </c>
      <c r="C41793" s="47">
        <v>0.08</v>
      </c>
    </row>
    <row r="41794">
      <c r="A41794" s="47" t="s">
        <v>9285</v>
      </c>
      <c r="B41794" s="47">
        <v>6753.0</v>
      </c>
      <c r="C41794" s="47">
        <v>0.08</v>
      </c>
    </row>
    <row r="41795">
      <c r="A41795" s="47" t="s">
        <v>9285</v>
      </c>
      <c r="B41795" s="47">
        <v>6754.0</v>
      </c>
      <c r="C41795" s="47">
        <v>0.08</v>
      </c>
    </row>
    <row r="41796">
      <c r="A41796" s="47" t="s">
        <v>9285</v>
      </c>
      <c r="B41796" s="47">
        <v>6755.0</v>
      </c>
      <c r="C41796" s="47">
        <v>0.08</v>
      </c>
    </row>
    <row r="41797">
      <c r="A41797" s="47" t="s">
        <v>9285</v>
      </c>
      <c r="B41797" s="47">
        <v>6756.0</v>
      </c>
      <c r="C41797" s="47">
        <v>0.08</v>
      </c>
    </row>
    <row r="41798">
      <c r="A41798" s="47" t="s">
        <v>9285</v>
      </c>
      <c r="B41798" s="47">
        <v>6757.0</v>
      </c>
      <c r="C41798" s="47">
        <v>0.08</v>
      </c>
    </row>
    <row r="41799">
      <c r="A41799" s="47" t="s">
        <v>9285</v>
      </c>
      <c r="B41799" s="47">
        <v>6758.0</v>
      </c>
      <c r="C41799" s="47">
        <v>0.08</v>
      </c>
    </row>
    <row r="41800">
      <c r="A41800" s="47" t="s">
        <v>9285</v>
      </c>
      <c r="B41800" s="47">
        <v>6759.0</v>
      </c>
      <c r="C41800" s="47">
        <v>0.08</v>
      </c>
    </row>
    <row r="41801">
      <c r="A41801" s="47" t="s">
        <v>9285</v>
      </c>
      <c r="B41801" s="47">
        <v>6760.0</v>
      </c>
      <c r="C41801" s="47">
        <v>0.08</v>
      </c>
    </row>
    <row r="41802">
      <c r="A41802" s="47" t="s">
        <v>9285</v>
      </c>
      <c r="B41802" s="47">
        <v>6761.0</v>
      </c>
      <c r="C41802" s="47">
        <v>0.08</v>
      </c>
    </row>
    <row r="41803">
      <c r="A41803" s="47" t="s">
        <v>9285</v>
      </c>
      <c r="B41803" s="47">
        <v>6762.0</v>
      </c>
      <c r="C41803" s="47">
        <v>0.08</v>
      </c>
    </row>
    <row r="41804">
      <c r="A41804" s="47" t="s">
        <v>9285</v>
      </c>
      <c r="B41804" s="47">
        <v>6763.0</v>
      </c>
      <c r="C41804" s="47">
        <v>0.08</v>
      </c>
    </row>
    <row r="41805">
      <c r="A41805" s="47" t="s">
        <v>9285</v>
      </c>
      <c r="B41805" s="47">
        <v>6764.0</v>
      </c>
      <c r="C41805" s="47">
        <v>0.08</v>
      </c>
    </row>
    <row r="41806">
      <c r="A41806" s="47" t="s">
        <v>9285</v>
      </c>
      <c r="B41806" s="47">
        <v>6765.0</v>
      </c>
      <c r="C41806" s="47">
        <v>0.08</v>
      </c>
    </row>
    <row r="41807">
      <c r="A41807" s="47" t="s">
        <v>9285</v>
      </c>
      <c r="B41807" s="47">
        <v>6766.0</v>
      </c>
      <c r="C41807" s="47">
        <v>0.08</v>
      </c>
    </row>
    <row r="41808">
      <c r="A41808" s="47" t="s">
        <v>9285</v>
      </c>
      <c r="B41808" s="47">
        <v>6767.0</v>
      </c>
      <c r="C41808" s="47">
        <v>0.08</v>
      </c>
    </row>
    <row r="41809">
      <c r="A41809" s="47" t="s">
        <v>9285</v>
      </c>
      <c r="B41809" s="47">
        <v>6768.0</v>
      </c>
      <c r="C41809" s="47">
        <v>0.08</v>
      </c>
    </row>
    <row r="41810">
      <c r="A41810" s="47" t="s">
        <v>9285</v>
      </c>
      <c r="B41810" s="47">
        <v>6769.0</v>
      </c>
      <c r="C41810" s="47">
        <v>0.08</v>
      </c>
    </row>
    <row r="41811">
      <c r="A41811" s="47" t="s">
        <v>9285</v>
      </c>
      <c r="B41811" s="47">
        <v>6770.0</v>
      </c>
      <c r="C41811" s="47">
        <v>0.08</v>
      </c>
    </row>
    <row r="41812">
      <c r="A41812" s="47" t="s">
        <v>9285</v>
      </c>
      <c r="B41812" s="47">
        <v>6771.0</v>
      </c>
      <c r="C41812" s="47">
        <v>0.08</v>
      </c>
    </row>
    <row r="41813">
      <c r="A41813" s="47" t="s">
        <v>9285</v>
      </c>
      <c r="B41813" s="47">
        <v>6772.0</v>
      </c>
      <c r="C41813" s="47">
        <v>0.08</v>
      </c>
    </row>
    <row r="41814">
      <c r="A41814" s="47" t="s">
        <v>9285</v>
      </c>
      <c r="B41814" s="47">
        <v>6773.0</v>
      </c>
      <c r="C41814" s="47">
        <v>0.08</v>
      </c>
    </row>
    <row r="41815">
      <c r="A41815" s="47" t="s">
        <v>9285</v>
      </c>
      <c r="B41815" s="47">
        <v>6774.0</v>
      </c>
      <c r="C41815" s="47">
        <v>0.08</v>
      </c>
    </row>
    <row r="41816">
      <c r="A41816" s="47" t="s">
        <v>9285</v>
      </c>
      <c r="B41816" s="47">
        <v>6775.0</v>
      </c>
      <c r="C41816" s="47">
        <v>0.08</v>
      </c>
    </row>
    <row r="41817">
      <c r="A41817" s="47" t="s">
        <v>9285</v>
      </c>
      <c r="B41817" s="47">
        <v>6776.0</v>
      </c>
      <c r="C41817" s="47">
        <v>0.08</v>
      </c>
    </row>
    <row r="41818">
      <c r="A41818" s="47" t="s">
        <v>9285</v>
      </c>
      <c r="B41818" s="47">
        <v>6777.0</v>
      </c>
      <c r="C41818" s="47">
        <v>0.08</v>
      </c>
    </row>
    <row r="41819">
      <c r="A41819" s="47" t="s">
        <v>9285</v>
      </c>
      <c r="B41819" s="47">
        <v>6778.0</v>
      </c>
      <c r="C41819" s="47">
        <v>0.08</v>
      </c>
    </row>
    <row r="41820">
      <c r="A41820" s="47" t="s">
        <v>9285</v>
      </c>
      <c r="B41820" s="47">
        <v>6779.0</v>
      </c>
      <c r="C41820" s="47">
        <v>0.08</v>
      </c>
    </row>
    <row r="41821">
      <c r="A41821" s="47" t="s">
        <v>9285</v>
      </c>
      <c r="B41821" s="47">
        <v>6780.0</v>
      </c>
      <c r="C41821" s="47">
        <v>0.08</v>
      </c>
    </row>
    <row r="41822">
      <c r="A41822" s="47" t="s">
        <v>9285</v>
      </c>
      <c r="B41822" s="47">
        <v>6781.0</v>
      </c>
      <c r="C41822" s="47">
        <v>0.08</v>
      </c>
    </row>
    <row r="41823">
      <c r="A41823" s="47" t="s">
        <v>9285</v>
      </c>
      <c r="B41823" s="47">
        <v>6782.0</v>
      </c>
      <c r="C41823" s="47">
        <v>0.08</v>
      </c>
    </row>
    <row r="41824">
      <c r="A41824" s="47" t="s">
        <v>9285</v>
      </c>
      <c r="B41824" s="47">
        <v>6783.0</v>
      </c>
      <c r="C41824" s="47">
        <v>0.08</v>
      </c>
    </row>
    <row r="41825">
      <c r="A41825" s="47" t="s">
        <v>9285</v>
      </c>
      <c r="B41825" s="47">
        <v>6784.0</v>
      </c>
      <c r="C41825" s="47">
        <v>0.08</v>
      </c>
    </row>
    <row r="41826">
      <c r="A41826" s="47" t="s">
        <v>9285</v>
      </c>
      <c r="B41826" s="47">
        <v>6785.0</v>
      </c>
      <c r="C41826" s="47">
        <v>0.08</v>
      </c>
    </row>
    <row r="41827">
      <c r="A41827" s="47" t="s">
        <v>9285</v>
      </c>
      <c r="B41827" s="47">
        <v>6786.0</v>
      </c>
      <c r="C41827" s="47">
        <v>0.08</v>
      </c>
    </row>
    <row r="41828">
      <c r="A41828" s="47" t="s">
        <v>9285</v>
      </c>
      <c r="B41828" s="47">
        <v>6787.0</v>
      </c>
      <c r="C41828" s="47">
        <v>0.08</v>
      </c>
    </row>
    <row r="41829">
      <c r="A41829" s="47" t="s">
        <v>9285</v>
      </c>
      <c r="B41829" s="47">
        <v>6788.0</v>
      </c>
      <c r="C41829" s="47">
        <v>0.08</v>
      </c>
    </row>
    <row r="41830">
      <c r="A41830" s="47" t="s">
        <v>9285</v>
      </c>
      <c r="B41830" s="47">
        <v>6789.0</v>
      </c>
      <c r="C41830" s="47">
        <v>0.08</v>
      </c>
    </row>
    <row r="41831">
      <c r="A41831" s="47" t="s">
        <v>9285</v>
      </c>
      <c r="B41831" s="47">
        <v>6790.0</v>
      </c>
      <c r="C41831" s="47">
        <v>0.08</v>
      </c>
    </row>
    <row r="41832">
      <c r="A41832" s="47" t="s">
        <v>9285</v>
      </c>
      <c r="B41832" s="47">
        <v>6791.0</v>
      </c>
      <c r="C41832" s="47">
        <v>0.08</v>
      </c>
    </row>
    <row r="41833">
      <c r="A41833" s="47" t="s">
        <v>9285</v>
      </c>
      <c r="B41833" s="47">
        <v>6792.0</v>
      </c>
      <c r="C41833" s="47">
        <v>0.08</v>
      </c>
    </row>
    <row r="41834">
      <c r="A41834" s="47" t="s">
        <v>9285</v>
      </c>
      <c r="B41834" s="47">
        <v>6793.0</v>
      </c>
      <c r="C41834" s="47">
        <v>0.08</v>
      </c>
    </row>
    <row r="41835">
      <c r="A41835" s="47" t="s">
        <v>9285</v>
      </c>
      <c r="B41835" s="47">
        <v>6794.0</v>
      </c>
      <c r="C41835" s="47">
        <v>0.08</v>
      </c>
    </row>
    <row r="41836">
      <c r="A41836" s="47" t="s">
        <v>9285</v>
      </c>
      <c r="B41836" s="47">
        <v>6795.0</v>
      </c>
      <c r="C41836" s="47">
        <v>0.08</v>
      </c>
    </row>
    <row r="41837">
      <c r="A41837" s="47" t="s">
        <v>9285</v>
      </c>
      <c r="B41837" s="47">
        <v>6796.0</v>
      </c>
      <c r="C41837" s="47">
        <v>0.08</v>
      </c>
    </row>
    <row r="41838">
      <c r="A41838" s="47" t="s">
        <v>9285</v>
      </c>
      <c r="B41838" s="47">
        <v>6797.0</v>
      </c>
      <c r="C41838" s="47">
        <v>0.08</v>
      </c>
    </row>
    <row r="41839">
      <c r="A41839" s="47" t="s">
        <v>9285</v>
      </c>
      <c r="B41839" s="47">
        <v>6798.0</v>
      </c>
      <c r="C41839" s="47">
        <v>0.08</v>
      </c>
    </row>
    <row r="41840">
      <c r="A41840" s="47" t="s">
        <v>9285</v>
      </c>
      <c r="B41840" s="47">
        <v>6799.0</v>
      </c>
      <c r="C41840" s="47">
        <v>0.08</v>
      </c>
    </row>
    <row r="41841">
      <c r="A41841" s="47" t="s">
        <v>9285</v>
      </c>
      <c r="B41841" s="47">
        <v>6800.0</v>
      </c>
      <c r="C41841" s="47">
        <v>0.08</v>
      </c>
    </row>
    <row r="41842">
      <c r="A41842" s="47" t="s">
        <v>9285</v>
      </c>
      <c r="B41842" s="47">
        <v>6801.0</v>
      </c>
      <c r="C41842" s="47">
        <v>0.08</v>
      </c>
    </row>
    <row r="41843">
      <c r="A41843" s="47" t="s">
        <v>9285</v>
      </c>
      <c r="B41843" s="47">
        <v>6802.0</v>
      </c>
      <c r="C41843" s="47">
        <v>0.08</v>
      </c>
    </row>
    <row r="41844">
      <c r="A41844" s="47" t="s">
        <v>9285</v>
      </c>
      <c r="B41844" s="47">
        <v>6803.0</v>
      </c>
      <c r="C41844" s="47">
        <v>0.08</v>
      </c>
    </row>
    <row r="41845">
      <c r="A41845" s="47" t="s">
        <v>9285</v>
      </c>
      <c r="B41845" s="47">
        <v>6804.0</v>
      </c>
      <c r="C41845" s="47">
        <v>0.08</v>
      </c>
    </row>
    <row r="41846">
      <c r="A41846" s="47" t="s">
        <v>9285</v>
      </c>
      <c r="B41846" s="47">
        <v>6805.0</v>
      </c>
      <c r="C41846" s="47">
        <v>0.08</v>
      </c>
    </row>
    <row r="41847">
      <c r="A41847" s="47" t="s">
        <v>9285</v>
      </c>
      <c r="B41847" s="47">
        <v>6806.0</v>
      </c>
      <c r="C41847" s="47">
        <v>0.08</v>
      </c>
    </row>
    <row r="41848">
      <c r="A41848" s="47" t="s">
        <v>9285</v>
      </c>
      <c r="B41848" s="47">
        <v>6807.0</v>
      </c>
      <c r="C41848" s="47">
        <v>0.08</v>
      </c>
    </row>
    <row r="41849">
      <c r="A41849" s="47" t="s">
        <v>9285</v>
      </c>
      <c r="B41849" s="47">
        <v>6808.0</v>
      </c>
      <c r="C41849" s="47">
        <v>0.08</v>
      </c>
    </row>
    <row r="41850">
      <c r="A41850" s="47" t="s">
        <v>9285</v>
      </c>
      <c r="B41850" s="47">
        <v>6809.0</v>
      </c>
      <c r="C41850" s="47">
        <v>0.08</v>
      </c>
    </row>
    <row r="41851">
      <c r="A41851" s="47" t="s">
        <v>9285</v>
      </c>
      <c r="B41851" s="47">
        <v>6810.0</v>
      </c>
      <c r="C41851" s="47">
        <v>0.08</v>
      </c>
    </row>
    <row r="41852">
      <c r="A41852" s="47" t="s">
        <v>9285</v>
      </c>
      <c r="B41852" s="47">
        <v>6811.0</v>
      </c>
      <c r="C41852" s="47">
        <v>0.08</v>
      </c>
    </row>
    <row r="41853">
      <c r="A41853" s="47" t="s">
        <v>9285</v>
      </c>
      <c r="B41853" s="47">
        <v>6812.0</v>
      </c>
      <c r="C41853" s="47">
        <v>0.08</v>
      </c>
    </row>
    <row r="41854">
      <c r="A41854" s="47" t="s">
        <v>9285</v>
      </c>
      <c r="B41854" s="47">
        <v>6813.0</v>
      </c>
      <c r="C41854" s="47">
        <v>0.08</v>
      </c>
    </row>
    <row r="41855">
      <c r="A41855" s="47" t="s">
        <v>9285</v>
      </c>
      <c r="B41855" s="47">
        <v>6814.0</v>
      </c>
      <c r="C41855" s="47">
        <v>0.08</v>
      </c>
    </row>
    <row r="41856">
      <c r="A41856" s="47" t="s">
        <v>9285</v>
      </c>
      <c r="B41856" s="47">
        <v>6815.0</v>
      </c>
      <c r="C41856" s="47">
        <v>0.08</v>
      </c>
    </row>
    <row r="41857">
      <c r="A41857" s="47" t="s">
        <v>9285</v>
      </c>
      <c r="B41857" s="47">
        <v>6816.0</v>
      </c>
      <c r="C41857" s="47">
        <v>0.08</v>
      </c>
    </row>
    <row r="41858">
      <c r="A41858" s="47" t="s">
        <v>9285</v>
      </c>
      <c r="B41858" s="47">
        <v>6817.0</v>
      </c>
      <c r="C41858" s="47">
        <v>0.08</v>
      </c>
    </row>
    <row r="41859">
      <c r="A41859" s="47" t="s">
        <v>9285</v>
      </c>
      <c r="B41859" s="47">
        <v>6818.0</v>
      </c>
      <c r="C41859" s="47">
        <v>0.08</v>
      </c>
    </row>
    <row r="41860">
      <c r="A41860" s="47" t="s">
        <v>9285</v>
      </c>
      <c r="B41860" s="47">
        <v>6819.0</v>
      </c>
      <c r="C41860" s="47">
        <v>0.08</v>
      </c>
    </row>
    <row r="41861">
      <c r="A41861" s="47" t="s">
        <v>9285</v>
      </c>
      <c r="B41861" s="47">
        <v>6820.0</v>
      </c>
      <c r="C41861" s="47">
        <v>0.08</v>
      </c>
    </row>
    <row r="41862">
      <c r="A41862" s="47" t="s">
        <v>9285</v>
      </c>
      <c r="B41862" s="47">
        <v>6821.0</v>
      </c>
      <c r="C41862" s="47">
        <v>0.08</v>
      </c>
    </row>
    <row r="41863">
      <c r="A41863" s="47" t="s">
        <v>9285</v>
      </c>
      <c r="B41863" s="47">
        <v>6822.0</v>
      </c>
      <c r="C41863" s="47">
        <v>0.08</v>
      </c>
    </row>
    <row r="41864">
      <c r="A41864" s="47" t="s">
        <v>9285</v>
      </c>
      <c r="B41864" s="47">
        <v>6823.0</v>
      </c>
      <c r="C41864" s="47">
        <v>0.08</v>
      </c>
    </row>
    <row r="41865">
      <c r="A41865" s="47" t="s">
        <v>9285</v>
      </c>
      <c r="B41865" s="47">
        <v>6824.0</v>
      </c>
      <c r="C41865" s="47">
        <v>0.08</v>
      </c>
    </row>
    <row r="41866">
      <c r="A41866" s="47" t="s">
        <v>9285</v>
      </c>
      <c r="B41866" s="47">
        <v>6825.0</v>
      </c>
      <c r="C41866" s="47">
        <v>0.08</v>
      </c>
    </row>
    <row r="41867">
      <c r="A41867" s="47" t="s">
        <v>9285</v>
      </c>
      <c r="B41867" s="47">
        <v>6826.0</v>
      </c>
      <c r="C41867" s="47">
        <v>0.08</v>
      </c>
    </row>
    <row r="41868">
      <c r="A41868" s="47" t="s">
        <v>9285</v>
      </c>
      <c r="B41868" s="47">
        <v>6827.0</v>
      </c>
      <c r="C41868" s="47">
        <v>0.08</v>
      </c>
    </row>
    <row r="41869">
      <c r="A41869" s="47" t="s">
        <v>9285</v>
      </c>
      <c r="B41869" s="47">
        <v>6828.0</v>
      </c>
      <c r="C41869" s="47">
        <v>0.08</v>
      </c>
    </row>
    <row r="41870">
      <c r="A41870" s="47" t="s">
        <v>9285</v>
      </c>
      <c r="B41870" s="47">
        <v>6829.0</v>
      </c>
      <c r="C41870" s="47">
        <v>0.08</v>
      </c>
    </row>
    <row r="41871">
      <c r="A41871" s="47" t="s">
        <v>9285</v>
      </c>
      <c r="B41871" s="47">
        <v>6830.0</v>
      </c>
      <c r="C41871" s="47">
        <v>0.08</v>
      </c>
    </row>
    <row r="41872">
      <c r="A41872" s="47" t="s">
        <v>9285</v>
      </c>
      <c r="B41872" s="47">
        <v>6831.0</v>
      </c>
      <c r="C41872" s="47">
        <v>0.08</v>
      </c>
    </row>
    <row r="41873">
      <c r="A41873" s="47" t="s">
        <v>9285</v>
      </c>
      <c r="B41873" s="47">
        <v>6832.0</v>
      </c>
      <c r="C41873" s="47">
        <v>0.08</v>
      </c>
    </row>
    <row r="41874">
      <c r="A41874" s="47" t="s">
        <v>9285</v>
      </c>
      <c r="B41874" s="47">
        <v>6833.0</v>
      </c>
      <c r="C41874" s="47">
        <v>0.08</v>
      </c>
    </row>
    <row r="41875">
      <c r="A41875" s="47" t="s">
        <v>9285</v>
      </c>
      <c r="B41875" s="47">
        <v>6834.0</v>
      </c>
      <c r="C41875" s="47">
        <v>0.08</v>
      </c>
    </row>
    <row r="41876">
      <c r="A41876" s="47" t="s">
        <v>9285</v>
      </c>
      <c r="B41876" s="47">
        <v>6835.0</v>
      </c>
      <c r="C41876" s="47">
        <v>0.08</v>
      </c>
    </row>
    <row r="41877">
      <c r="A41877" s="47" t="s">
        <v>9285</v>
      </c>
      <c r="B41877" s="47">
        <v>6836.0</v>
      </c>
      <c r="C41877" s="47">
        <v>0.08</v>
      </c>
    </row>
    <row r="41878">
      <c r="A41878" s="47" t="s">
        <v>9285</v>
      </c>
      <c r="B41878" s="47">
        <v>6837.0</v>
      </c>
      <c r="C41878" s="47">
        <v>0.08</v>
      </c>
    </row>
    <row r="41879">
      <c r="A41879" s="47" t="s">
        <v>9285</v>
      </c>
      <c r="B41879" s="47">
        <v>6838.0</v>
      </c>
      <c r="C41879" s="47">
        <v>0.08</v>
      </c>
    </row>
    <row r="41880">
      <c r="A41880" s="47" t="s">
        <v>9285</v>
      </c>
      <c r="B41880" s="47">
        <v>6839.0</v>
      </c>
      <c r="C41880" s="47">
        <v>0.08</v>
      </c>
    </row>
    <row r="41881">
      <c r="A41881" s="47" t="s">
        <v>9285</v>
      </c>
      <c r="B41881" s="47">
        <v>6840.0</v>
      </c>
      <c r="C41881" s="47">
        <v>0.08</v>
      </c>
    </row>
    <row r="41882">
      <c r="A41882" s="47" t="s">
        <v>9285</v>
      </c>
      <c r="B41882" s="47">
        <v>6841.0</v>
      </c>
      <c r="C41882" s="47">
        <v>0.08</v>
      </c>
    </row>
    <row r="41883">
      <c r="A41883" s="47" t="s">
        <v>9285</v>
      </c>
      <c r="B41883" s="47">
        <v>6842.0</v>
      </c>
      <c r="C41883" s="47">
        <v>0.08</v>
      </c>
    </row>
    <row r="41884">
      <c r="A41884" s="47" t="s">
        <v>9285</v>
      </c>
      <c r="B41884" s="47">
        <v>6843.0</v>
      </c>
      <c r="C41884" s="47">
        <v>0.08</v>
      </c>
    </row>
    <row r="41885">
      <c r="A41885" s="47" t="s">
        <v>9285</v>
      </c>
      <c r="B41885" s="47">
        <v>6844.0</v>
      </c>
      <c r="C41885" s="47">
        <v>0.08</v>
      </c>
    </row>
    <row r="41886">
      <c r="A41886" s="47" t="s">
        <v>9285</v>
      </c>
      <c r="B41886" s="47">
        <v>6845.0</v>
      </c>
      <c r="C41886" s="47">
        <v>0.08</v>
      </c>
    </row>
    <row r="41887">
      <c r="A41887" s="47" t="s">
        <v>9285</v>
      </c>
      <c r="B41887" s="47">
        <v>6846.0</v>
      </c>
      <c r="C41887" s="47">
        <v>0.08</v>
      </c>
    </row>
    <row r="41888">
      <c r="A41888" s="47" t="s">
        <v>9285</v>
      </c>
      <c r="B41888" s="47">
        <v>6847.0</v>
      </c>
      <c r="C41888" s="47">
        <v>0.08</v>
      </c>
    </row>
    <row r="41889">
      <c r="A41889" s="47" t="s">
        <v>9285</v>
      </c>
      <c r="B41889" s="47">
        <v>6848.0</v>
      </c>
      <c r="C41889" s="47">
        <v>0.08</v>
      </c>
    </row>
    <row r="41890">
      <c r="A41890" s="47" t="s">
        <v>9285</v>
      </c>
      <c r="B41890" s="47">
        <v>6849.0</v>
      </c>
      <c r="C41890" s="47">
        <v>0.08</v>
      </c>
    </row>
    <row r="41891">
      <c r="A41891" s="47" t="s">
        <v>9285</v>
      </c>
      <c r="B41891" s="47">
        <v>6850.0</v>
      </c>
      <c r="C41891" s="47">
        <v>0.08</v>
      </c>
    </row>
    <row r="41892">
      <c r="A41892" s="47" t="s">
        <v>9285</v>
      </c>
      <c r="B41892" s="47">
        <v>6851.0</v>
      </c>
      <c r="C41892" s="47">
        <v>0.08</v>
      </c>
    </row>
    <row r="41893">
      <c r="A41893" s="47" t="s">
        <v>9285</v>
      </c>
      <c r="B41893" s="47">
        <v>6852.0</v>
      </c>
      <c r="C41893" s="47">
        <v>0.08</v>
      </c>
    </row>
    <row r="41894">
      <c r="A41894" s="47" t="s">
        <v>9285</v>
      </c>
      <c r="B41894" s="47">
        <v>6853.0</v>
      </c>
      <c r="C41894" s="47">
        <v>0.08</v>
      </c>
    </row>
    <row r="41895">
      <c r="A41895" s="47" t="s">
        <v>9285</v>
      </c>
      <c r="B41895" s="47">
        <v>6854.0</v>
      </c>
      <c r="C41895" s="47">
        <v>0.08</v>
      </c>
    </row>
    <row r="41896">
      <c r="A41896" s="47" t="s">
        <v>9285</v>
      </c>
      <c r="B41896" s="47">
        <v>6855.0</v>
      </c>
      <c r="C41896" s="47">
        <v>0.08</v>
      </c>
    </row>
    <row r="41897">
      <c r="A41897" s="47" t="s">
        <v>9285</v>
      </c>
      <c r="B41897" s="47">
        <v>6856.0</v>
      </c>
      <c r="C41897" s="47">
        <v>0.08</v>
      </c>
    </row>
    <row r="41898">
      <c r="A41898" s="47" t="s">
        <v>9285</v>
      </c>
      <c r="B41898" s="47">
        <v>6857.0</v>
      </c>
      <c r="C41898" s="47">
        <v>0.08</v>
      </c>
    </row>
    <row r="41899">
      <c r="A41899" s="47" t="s">
        <v>9285</v>
      </c>
      <c r="B41899" s="47">
        <v>6858.0</v>
      </c>
      <c r="C41899" s="47">
        <v>0.08</v>
      </c>
    </row>
    <row r="41900">
      <c r="A41900" s="47" t="s">
        <v>9285</v>
      </c>
      <c r="B41900" s="47">
        <v>6859.0</v>
      </c>
      <c r="C41900" s="47">
        <v>0.08</v>
      </c>
    </row>
    <row r="41901">
      <c r="A41901" s="47" t="s">
        <v>9285</v>
      </c>
      <c r="B41901" s="47">
        <v>6860.0</v>
      </c>
      <c r="C41901" s="47">
        <v>0.08</v>
      </c>
    </row>
    <row r="41902">
      <c r="A41902" s="47" t="s">
        <v>9285</v>
      </c>
      <c r="B41902" s="47">
        <v>6861.0</v>
      </c>
      <c r="C41902" s="47">
        <v>0.08</v>
      </c>
    </row>
    <row r="41903">
      <c r="A41903" s="47" t="s">
        <v>9285</v>
      </c>
      <c r="B41903" s="47">
        <v>6862.0</v>
      </c>
      <c r="C41903" s="47">
        <v>0.08</v>
      </c>
    </row>
    <row r="41904">
      <c r="A41904" s="47" t="s">
        <v>9285</v>
      </c>
      <c r="B41904" s="47">
        <v>6863.0</v>
      </c>
      <c r="C41904" s="47">
        <v>0.08</v>
      </c>
    </row>
    <row r="41905">
      <c r="A41905" s="47" t="s">
        <v>9285</v>
      </c>
      <c r="B41905" s="47">
        <v>6864.0</v>
      </c>
      <c r="C41905" s="47">
        <v>0.08</v>
      </c>
    </row>
    <row r="41906">
      <c r="A41906" s="47" t="s">
        <v>9285</v>
      </c>
      <c r="B41906" s="47">
        <v>6865.0</v>
      </c>
      <c r="C41906" s="47">
        <v>0.08</v>
      </c>
    </row>
    <row r="41907">
      <c r="A41907" s="47" t="s">
        <v>9285</v>
      </c>
      <c r="B41907" s="47">
        <v>6866.0</v>
      </c>
      <c r="C41907" s="47">
        <v>0.08</v>
      </c>
    </row>
    <row r="41908">
      <c r="A41908" s="47" t="s">
        <v>9285</v>
      </c>
      <c r="B41908" s="47">
        <v>6867.0</v>
      </c>
      <c r="C41908" s="47">
        <v>0.08</v>
      </c>
    </row>
    <row r="41909">
      <c r="A41909" s="47" t="s">
        <v>9285</v>
      </c>
      <c r="B41909" s="47">
        <v>6868.0</v>
      </c>
      <c r="C41909" s="47">
        <v>0.08</v>
      </c>
    </row>
    <row r="41910">
      <c r="A41910" s="47" t="s">
        <v>9285</v>
      </c>
      <c r="B41910" s="47">
        <v>6869.0</v>
      </c>
      <c r="C41910" s="47">
        <v>0.08</v>
      </c>
    </row>
    <row r="41911">
      <c r="A41911" s="47" t="s">
        <v>9285</v>
      </c>
      <c r="B41911" s="47">
        <v>6870.0</v>
      </c>
      <c r="C41911" s="47">
        <v>0.08</v>
      </c>
    </row>
    <row r="41912">
      <c r="A41912" s="47" t="s">
        <v>9285</v>
      </c>
      <c r="B41912" s="47">
        <v>6871.0</v>
      </c>
      <c r="C41912" s="47">
        <v>0.08</v>
      </c>
    </row>
    <row r="41913">
      <c r="A41913" s="47" t="s">
        <v>9285</v>
      </c>
      <c r="B41913" s="47">
        <v>6872.0</v>
      </c>
      <c r="C41913" s="47">
        <v>0.08</v>
      </c>
    </row>
    <row r="41914">
      <c r="A41914" s="47" t="s">
        <v>9285</v>
      </c>
      <c r="B41914" s="47">
        <v>6873.0</v>
      </c>
      <c r="C41914" s="47">
        <v>0.08</v>
      </c>
    </row>
    <row r="41915">
      <c r="A41915" s="47" t="s">
        <v>9285</v>
      </c>
      <c r="B41915" s="47">
        <v>6874.0</v>
      </c>
      <c r="C41915" s="47">
        <v>0.08</v>
      </c>
    </row>
    <row r="41916">
      <c r="A41916" s="47" t="s">
        <v>9285</v>
      </c>
      <c r="B41916" s="47">
        <v>6875.0</v>
      </c>
      <c r="C41916" s="47">
        <v>0.08</v>
      </c>
    </row>
    <row r="41917">
      <c r="A41917" s="47" t="s">
        <v>9285</v>
      </c>
      <c r="B41917" s="47">
        <v>6876.0</v>
      </c>
      <c r="C41917" s="47">
        <v>0.08</v>
      </c>
    </row>
    <row r="41918">
      <c r="A41918" s="47" t="s">
        <v>9285</v>
      </c>
      <c r="B41918" s="47">
        <v>6877.0</v>
      </c>
      <c r="C41918" s="47">
        <v>0.08</v>
      </c>
    </row>
    <row r="41919">
      <c r="A41919" s="47" t="s">
        <v>9285</v>
      </c>
      <c r="B41919" s="47">
        <v>6878.0</v>
      </c>
      <c r="C41919" s="47">
        <v>0.08</v>
      </c>
    </row>
    <row r="41920">
      <c r="A41920" s="47" t="s">
        <v>9285</v>
      </c>
      <c r="B41920" s="47">
        <v>6879.0</v>
      </c>
      <c r="C41920" s="47">
        <v>0.08</v>
      </c>
    </row>
    <row r="41921">
      <c r="A41921" s="47" t="s">
        <v>9285</v>
      </c>
      <c r="B41921" s="47">
        <v>6880.0</v>
      </c>
      <c r="C41921" s="47">
        <v>0.08</v>
      </c>
    </row>
    <row r="41922">
      <c r="A41922" s="47" t="s">
        <v>9285</v>
      </c>
      <c r="B41922" s="47">
        <v>6881.0</v>
      </c>
      <c r="C41922" s="47">
        <v>0.08</v>
      </c>
    </row>
    <row r="41923">
      <c r="A41923" s="47" t="s">
        <v>9285</v>
      </c>
      <c r="B41923" s="47">
        <v>6882.0</v>
      </c>
      <c r="C41923" s="47">
        <v>0.08</v>
      </c>
    </row>
    <row r="41924">
      <c r="A41924" s="47" t="s">
        <v>9285</v>
      </c>
      <c r="B41924" s="47">
        <v>6883.0</v>
      </c>
      <c r="C41924" s="47">
        <v>0.08</v>
      </c>
    </row>
    <row r="41925">
      <c r="A41925" s="47" t="s">
        <v>9285</v>
      </c>
      <c r="B41925" s="47">
        <v>6884.0</v>
      </c>
      <c r="C41925" s="47">
        <v>0.08</v>
      </c>
    </row>
    <row r="41926">
      <c r="A41926" s="47" t="s">
        <v>9285</v>
      </c>
      <c r="B41926" s="47">
        <v>6885.0</v>
      </c>
      <c r="C41926" s="47">
        <v>0.08</v>
      </c>
    </row>
    <row r="41927">
      <c r="A41927" s="47" t="s">
        <v>9285</v>
      </c>
      <c r="B41927" s="47">
        <v>6886.0</v>
      </c>
      <c r="C41927" s="47">
        <v>0.08</v>
      </c>
    </row>
    <row r="41928">
      <c r="A41928" s="47" t="s">
        <v>9285</v>
      </c>
      <c r="B41928" s="47">
        <v>6887.0</v>
      </c>
      <c r="C41928" s="47">
        <v>0.08</v>
      </c>
    </row>
    <row r="41929">
      <c r="A41929" s="47" t="s">
        <v>9285</v>
      </c>
      <c r="B41929" s="47">
        <v>6888.0</v>
      </c>
      <c r="C41929" s="47">
        <v>0.08</v>
      </c>
    </row>
    <row r="41930">
      <c r="A41930" s="47" t="s">
        <v>9285</v>
      </c>
      <c r="B41930" s="47">
        <v>6889.0</v>
      </c>
      <c r="C41930" s="47">
        <v>0.08</v>
      </c>
    </row>
    <row r="41931">
      <c r="A41931" s="47" t="s">
        <v>9285</v>
      </c>
      <c r="B41931" s="47">
        <v>6890.0</v>
      </c>
      <c r="C41931" s="47">
        <v>0.08</v>
      </c>
    </row>
    <row r="41932">
      <c r="A41932" s="47" t="s">
        <v>9285</v>
      </c>
      <c r="B41932" s="47">
        <v>6891.0</v>
      </c>
      <c r="C41932" s="47">
        <v>0.08</v>
      </c>
    </row>
    <row r="41933">
      <c r="A41933" s="47" t="s">
        <v>9285</v>
      </c>
      <c r="B41933" s="47">
        <v>6892.0</v>
      </c>
      <c r="C41933" s="47">
        <v>0.08</v>
      </c>
    </row>
    <row r="41934">
      <c r="A41934" s="47" t="s">
        <v>9285</v>
      </c>
      <c r="B41934" s="47">
        <v>6893.0</v>
      </c>
      <c r="C41934" s="47">
        <v>0.08</v>
      </c>
    </row>
    <row r="41935">
      <c r="A41935" s="47" t="s">
        <v>9285</v>
      </c>
      <c r="B41935" s="47">
        <v>6894.0</v>
      </c>
      <c r="C41935" s="47">
        <v>0.08</v>
      </c>
    </row>
    <row r="41936">
      <c r="A41936" s="47" t="s">
        <v>9285</v>
      </c>
      <c r="B41936" s="47">
        <v>6895.0</v>
      </c>
      <c r="C41936" s="47">
        <v>0.08</v>
      </c>
    </row>
    <row r="41937">
      <c r="A41937" s="47" t="s">
        <v>9285</v>
      </c>
      <c r="B41937" s="47">
        <v>6896.0</v>
      </c>
      <c r="C41937" s="47">
        <v>0.08</v>
      </c>
    </row>
    <row r="41938">
      <c r="A41938" s="47" t="s">
        <v>9285</v>
      </c>
      <c r="B41938" s="47">
        <v>6897.0</v>
      </c>
      <c r="C41938" s="47">
        <v>0.08</v>
      </c>
    </row>
    <row r="41939">
      <c r="A41939" s="47" t="s">
        <v>9285</v>
      </c>
      <c r="B41939" s="47">
        <v>6898.0</v>
      </c>
      <c r="C41939" s="47">
        <v>0.08</v>
      </c>
    </row>
    <row r="41940">
      <c r="A41940" s="47" t="s">
        <v>9285</v>
      </c>
      <c r="B41940" s="47">
        <v>6899.0</v>
      </c>
      <c r="C41940" s="47">
        <v>0.08</v>
      </c>
    </row>
    <row r="41941">
      <c r="A41941" s="47" t="s">
        <v>9285</v>
      </c>
      <c r="B41941" s="47">
        <v>6900.0</v>
      </c>
      <c r="C41941" s="47">
        <v>0.08</v>
      </c>
    </row>
    <row r="41942">
      <c r="A41942" s="47" t="s">
        <v>9285</v>
      </c>
      <c r="B41942" s="47">
        <v>6901.0</v>
      </c>
      <c r="C41942" s="47">
        <v>0.08</v>
      </c>
    </row>
    <row r="41943">
      <c r="A41943" s="47" t="s">
        <v>9285</v>
      </c>
      <c r="B41943" s="47">
        <v>6902.0</v>
      </c>
      <c r="C41943" s="47">
        <v>0.08</v>
      </c>
    </row>
    <row r="41944">
      <c r="A41944" s="47" t="s">
        <v>9285</v>
      </c>
      <c r="B41944" s="47">
        <v>6903.0</v>
      </c>
      <c r="C41944" s="47">
        <v>0.08</v>
      </c>
    </row>
    <row r="41945">
      <c r="A41945" s="47" t="s">
        <v>9285</v>
      </c>
      <c r="B41945" s="47">
        <v>6904.0</v>
      </c>
      <c r="C41945" s="47">
        <v>0.08</v>
      </c>
    </row>
    <row r="41946">
      <c r="A41946" s="47" t="s">
        <v>9285</v>
      </c>
      <c r="B41946" s="47">
        <v>6905.0</v>
      </c>
      <c r="C41946" s="47">
        <v>0.08</v>
      </c>
    </row>
    <row r="41947">
      <c r="A41947" s="47" t="s">
        <v>9285</v>
      </c>
      <c r="B41947" s="47">
        <v>6906.0</v>
      </c>
      <c r="C41947" s="47">
        <v>0.08</v>
      </c>
    </row>
    <row r="41948">
      <c r="A41948" s="47" t="s">
        <v>9285</v>
      </c>
      <c r="B41948" s="47">
        <v>6907.0</v>
      </c>
      <c r="C41948" s="47">
        <v>0.08</v>
      </c>
    </row>
    <row r="41949">
      <c r="A41949" s="47" t="s">
        <v>9285</v>
      </c>
      <c r="B41949" s="47">
        <v>6908.0</v>
      </c>
      <c r="C41949" s="47">
        <v>0.08</v>
      </c>
    </row>
    <row r="41950">
      <c r="A41950" s="47" t="s">
        <v>9285</v>
      </c>
      <c r="B41950" s="47">
        <v>6909.0</v>
      </c>
      <c r="C41950" s="47">
        <v>0.08</v>
      </c>
    </row>
    <row r="41951">
      <c r="A41951" s="47" t="s">
        <v>9285</v>
      </c>
      <c r="B41951" s="47">
        <v>6910.0</v>
      </c>
      <c r="C41951" s="47">
        <v>0.08</v>
      </c>
    </row>
    <row r="41952">
      <c r="A41952" s="47" t="s">
        <v>9285</v>
      </c>
      <c r="B41952" s="47">
        <v>6911.0</v>
      </c>
      <c r="C41952" s="47">
        <v>0.08</v>
      </c>
    </row>
    <row r="41953">
      <c r="A41953" s="47" t="s">
        <v>9285</v>
      </c>
      <c r="B41953" s="47">
        <v>6912.0</v>
      </c>
      <c r="C41953" s="47">
        <v>0.08</v>
      </c>
    </row>
    <row r="41954">
      <c r="A41954" s="47" t="s">
        <v>9285</v>
      </c>
      <c r="B41954" s="47">
        <v>6913.0</v>
      </c>
      <c r="C41954" s="47">
        <v>0.08</v>
      </c>
    </row>
    <row r="41955">
      <c r="A41955" s="47" t="s">
        <v>9285</v>
      </c>
      <c r="B41955" s="47">
        <v>6914.0</v>
      </c>
      <c r="C41955" s="47">
        <v>0.08</v>
      </c>
    </row>
    <row r="41956">
      <c r="A41956" s="47" t="s">
        <v>9285</v>
      </c>
      <c r="B41956" s="47">
        <v>6915.0</v>
      </c>
      <c r="C41956" s="47">
        <v>0.08</v>
      </c>
    </row>
    <row r="41957">
      <c r="A41957" s="47" t="s">
        <v>9285</v>
      </c>
      <c r="B41957" s="47">
        <v>6916.0</v>
      </c>
      <c r="C41957" s="47">
        <v>0.08</v>
      </c>
    </row>
    <row r="41958">
      <c r="A41958" s="47" t="s">
        <v>9285</v>
      </c>
      <c r="B41958" s="47">
        <v>6917.0</v>
      </c>
      <c r="C41958" s="47">
        <v>0.08</v>
      </c>
    </row>
    <row r="41959">
      <c r="A41959" s="47" t="s">
        <v>9285</v>
      </c>
      <c r="B41959" s="47">
        <v>6918.0</v>
      </c>
      <c r="C41959" s="47">
        <v>0.08</v>
      </c>
    </row>
    <row r="41960">
      <c r="A41960" s="47" t="s">
        <v>9285</v>
      </c>
      <c r="B41960" s="47">
        <v>6919.0</v>
      </c>
      <c r="C41960" s="47">
        <v>0.08</v>
      </c>
    </row>
    <row r="41961">
      <c r="A41961" s="47" t="s">
        <v>9285</v>
      </c>
      <c r="B41961" s="47">
        <v>6920.0</v>
      </c>
      <c r="C41961" s="47">
        <v>0.08</v>
      </c>
    </row>
    <row r="41962">
      <c r="A41962" s="47" t="s">
        <v>9285</v>
      </c>
      <c r="B41962" s="47">
        <v>6921.0</v>
      </c>
      <c r="C41962" s="47">
        <v>0.08</v>
      </c>
    </row>
    <row r="41963">
      <c r="A41963" s="47" t="s">
        <v>9285</v>
      </c>
      <c r="B41963" s="47">
        <v>6922.0</v>
      </c>
      <c r="C41963" s="47">
        <v>0.08</v>
      </c>
    </row>
    <row r="41964">
      <c r="A41964" s="47" t="s">
        <v>9285</v>
      </c>
      <c r="B41964" s="47">
        <v>6923.0</v>
      </c>
      <c r="C41964" s="47">
        <v>0.08</v>
      </c>
    </row>
    <row r="41965">
      <c r="A41965" s="47" t="s">
        <v>9285</v>
      </c>
      <c r="B41965" s="47">
        <v>6924.0</v>
      </c>
      <c r="C41965" s="47">
        <v>0.08</v>
      </c>
    </row>
    <row r="41966">
      <c r="A41966" s="47" t="s">
        <v>9285</v>
      </c>
      <c r="B41966" s="47">
        <v>6925.0</v>
      </c>
      <c r="C41966" s="47">
        <v>0.08</v>
      </c>
    </row>
    <row r="41967">
      <c r="A41967" s="47" t="s">
        <v>9285</v>
      </c>
      <c r="B41967" s="47">
        <v>6926.0</v>
      </c>
      <c r="C41967" s="47">
        <v>0.08</v>
      </c>
    </row>
    <row r="41968">
      <c r="A41968" s="47" t="s">
        <v>9285</v>
      </c>
      <c r="B41968" s="47">
        <v>6927.0</v>
      </c>
      <c r="C41968" s="47">
        <v>0.08</v>
      </c>
    </row>
    <row r="41969">
      <c r="A41969" s="47" t="s">
        <v>9285</v>
      </c>
      <c r="B41969" s="47">
        <v>6928.0</v>
      </c>
      <c r="C41969" s="47">
        <v>0.08</v>
      </c>
    </row>
    <row r="41970">
      <c r="A41970" s="47" t="s">
        <v>9285</v>
      </c>
      <c r="B41970" s="47">
        <v>6929.0</v>
      </c>
      <c r="C41970" s="47">
        <v>0.08</v>
      </c>
    </row>
    <row r="41971">
      <c r="A41971" s="47" t="s">
        <v>9285</v>
      </c>
      <c r="B41971" s="47">
        <v>6930.0</v>
      </c>
      <c r="C41971" s="47">
        <v>0.08</v>
      </c>
    </row>
    <row r="41972">
      <c r="A41972" s="47" t="s">
        <v>9285</v>
      </c>
      <c r="B41972" s="47">
        <v>6931.0</v>
      </c>
      <c r="C41972" s="47">
        <v>0.08</v>
      </c>
    </row>
    <row r="41973">
      <c r="A41973" s="47" t="s">
        <v>9285</v>
      </c>
      <c r="B41973" s="47">
        <v>6932.0</v>
      </c>
      <c r="C41973" s="47">
        <v>0.08</v>
      </c>
    </row>
    <row r="41974">
      <c r="A41974" s="47" t="s">
        <v>9285</v>
      </c>
      <c r="B41974" s="47">
        <v>6933.0</v>
      </c>
      <c r="C41974" s="47">
        <v>0.08</v>
      </c>
    </row>
    <row r="41975">
      <c r="A41975" s="47" t="s">
        <v>9285</v>
      </c>
      <c r="B41975" s="47">
        <v>6934.0</v>
      </c>
      <c r="C41975" s="47">
        <v>0.08</v>
      </c>
    </row>
    <row r="41976">
      <c r="A41976" s="47" t="s">
        <v>9285</v>
      </c>
      <c r="B41976" s="47">
        <v>6935.0</v>
      </c>
      <c r="C41976" s="47">
        <v>0.08</v>
      </c>
    </row>
    <row r="41977">
      <c r="A41977" s="47" t="s">
        <v>9285</v>
      </c>
      <c r="B41977" s="47">
        <v>6936.0</v>
      </c>
      <c r="C41977" s="47">
        <v>0.08</v>
      </c>
    </row>
    <row r="41978">
      <c r="A41978" s="47" t="s">
        <v>9285</v>
      </c>
      <c r="B41978" s="47">
        <v>6937.0</v>
      </c>
      <c r="C41978" s="47">
        <v>0.08</v>
      </c>
    </row>
    <row r="41979">
      <c r="A41979" s="47" t="s">
        <v>9285</v>
      </c>
      <c r="B41979" s="47">
        <v>6938.0</v>
      </c>
      <c r="C41979" s="47">
        <v>0.08</v>
      </c>
    </row>
    <row r="41980">
      <c r="A41980" s="47" t="s">
        <v>9285</v>
      </c>
      <c r="B41980" s="47">
        <v>6939.0</v>
      </c>
      <c r="C41980" s="47">
        <v>0.08</v>
      </c>
    </row>
    <row r="41981">
      <c r="A41981" s="47" t="s">
        <v>9285</v>
      </c>
      <c r="B41981" s="47">
        <v>6940.0</v>
      </c>
      <c r="C41981" s="47">
        <v>0.08</v>
      </c>
    </row>
    <row r="41982">
      <c r="A41982" s="47" t="s">
        <v>9285</v>
      </c>
      <c r="B41982" s="47">
        <v>6941.0</v>
      </c>
      <c r="C41982" s="47">
        <v>0.08</v>
      </c>
    </row>
    <row r="41983">
      <c r="A41983" s="47" t="s">
        <v>9285</v>
      </c>
      <c r="B41983" s="47">
        <v>6942.0</v>
      </c>
      <c r="C41983" s="47">
        <v>0.08</v>
      </c>
    </row>
    <row r="41984">
      <c r="A41984" s="47" t="s">
        <v>9285</v>
      </c>
      <c r="B41984" s="47">
        <v>6943.0</v>
      </c>
      <c r="C41984" s="47">
        <v>0.08</v>
      </c>
    </row>
    <row r="41985">
      <c r="A41985" s="47" t="s">
        <v>9285</v>
      </c>
      <c r="B41985" s="47">
        <v>6944.0</v>
      </c>
      <c r="C41985" s="47">
        <v>0.08</v>
      </c>
    </row>
    <row r="41986">
      <c r="A41986" s="47" t="s">
        <v>9285</v>
      </c>
      <c r="B41986" s="47">
        <v>6945.0</v>
      </c>
      <c r="C41986" s="47">
        <v>0.08</v>
      </c>
    </row>
    <row r="41987">
      <c r="A41987" s="47" t="s">
        <v>9285</v>
      </c>
      <c r="B41987" s="47">
        <v>6946.0</v>
      </c>
      <c r="C41987" s="47">
        <v>0.08</v>
      </c>
    </row>
    <row r="41988">
      <c r="A41988" s="47" t="s">
        <v>9285</v>
      </c>
      <c r="B41988" s="47">
        <v>6947.0</v>
      </c>
      <c r="C41988" s="47">
        <v>0.08</v>
      </c>
    </row>
    <row r="41989">
      <c r="A41989" s="47" t="s">
        <v>9285</v>
      </c>
      <c r="B41989" s="47">
        <v>6948.0</v>
      </c>
      <c r="C41989" s="47">
        <v>0.08</v>
      </c>
    </row>
    <row r="41990">
      <c r="A41990" s="47" t="s">
        <v>9285</v>
      </c>
      <c r="B41990" s="47">
        <v>6949.0</v>
      </c>
      <c r="C41990" s="47">
        <v>0.08</v>
      </c>
    </row>
    <row r="41991">
      <c r="A41991" s="47" t="s">
        <v>9285</v>
      </c>
      <c r="B41991" s="47">
        <v>6950.0</v>
      </c>
      <c r="C41991" s="47">
        <v>0.08</v>
      </c>
    </row>
    <row r="41992">
      <c r="A41992" s="47" t="s">
        <v>9285</v>
      </c>
      <c r="B41992" s="47">
        <v>6951.0</v>
      </c>
      <c r="C41992" s="47">
        <v>0.08</v>
      </c>
    </row>
    <row r="41993">
      <c r="A41993" s="47" t="s">
        <v>9285</v>
      </c>
      <c r="B41993" s="47">
        <v>6952.0</v>
      </c>
      <c r="C41993" s="47">
        <v>0.08</v>
      </c>
    </row>
    <row r="41994">
      <c r="A41994" s="47" t="s">
        <v>9285</v>
      </c>
      <c r="B41994" s="47">
        <v>6953.0</v>
      </c>
      <c r="C41994" s="47">
        <v>0.08</v>
      </c>
    </row>
    <row r="41995">
      <c r="A41995" s="47" t="s">
        <v>9285</v>
      </c>
      <c r="B41995" s="47">
        <v>6954.0</v>
      </c>
      <c r="C41995" s="47">
        <v>0.08</v>
      </c>
    </row>
    <row r="41996">
      <c r="A41996" s="47" t="s">
        <v>9285</v>
      </c>
      <c r="B41996" s="47">
        <v>6955.0</v>
      </c>
      <c r="C41996" s="47">
        <v>0.08</v>
      </c>
    </row>
    <row r="41997">
      <c r="A41997" s="47" t="s">
        <v>9285</v>
      </c>
      <c r="B41997" s="47">
        <v>6956.0</v>
      </c>
      <c r="C41997" s="47">
        <v>0.08</v>
      </c>
    </row>
    <row r="41998">
      <c r="A41998" s="47" t="s">
        <v>9285</v>
      </c>
      <c r="B41998" s="47">
        <v>6957.0</v>
      </c>
      <c r="C41998" s="47">
        <v>0.08</v>
      </c>
    </row>
    <row r="41999">
      <c r="A41999" s="47" t="s">
        <v>9285</v>
      </c>
      <c r="B41999" s="47">
        <v>6958.0</v>
      </c>
      <c r="C41999" s="47">
        <v>0.08</v>
      </c>
    </row>
    <row r="42000">
      <c r="A42000" s="47" t="s">
        <v>9285</v>
      </c>
      <c r="B42000" s="47">
        <v>6959.0</v>
      </c>
      <c r="C42000" s="47">
        <v>0.08</v>
      </c>
    </row>
    <row r="42001">
      <c r="A42001" s="47" t="s">
        <v>9285</v>
      </c>
      <c r="B42001" s="47">
        <v>6960.0</v>
      </c>
      <c r="C42001" s="47">
        <v>0.08</v>
      </c>
    </row>
    <row r="42002">
      <c r="A42002" s="47" t="s">
        <v>9285</v>
      </c>
      <c r="B42002" s="47">
        <v>6961.0</v>
      </c>
      <c r="C42002" s="47">
        <v>0.08</v>
      </c>
    </row>
    <row r="42003">
      <c r="A42003" s="47" t="s">
        <v>9285</v>
      </c>
      <c r="B42003" s="47">
        <v>6962.0</v>
      </c>
      <c r="C42003" s="47">
        <v>0.08</v>
      </c>
    </row>
    <row r="42004">
      <c r="A42004" s="47" t="s">
        <v>9285</v>
      </c>
      <c r="B42004" s="47">
        <v>6963.0</v>
      </c>
      <c r="C42004" s="47">
        <v>0.08</v>
      </c>
    </row>
    <row r="42005">
      <c r="A42005" s="47" t="s">
        <v>9285</v>
      </c>
      <c r="B42005" s="47">
        <v>6964.0</v>
      </c>
      <c r="C42005" s="47">
        <v>0.08</v>
      </c>
    </row>
    <row r="42006">
      <c r="A42006" s="47" t="s">
        <v>9285</v>
      </c>
      <c r="B42006" s="47">
        <v>6965.0</v>
      </c>
      <c r="C42006" s="47">
        <v>0.08</v>
      </c>
    </row>
    <row r="42007">
      <c r="A42007" s="47" t="s">
        <v>9285</v>
      </c>
      <c r="B42007" s="47">
        <v>6966.0</v>
      </c>
      <c r="C42007" s="47">
        <v>0.08</v>
      </c>
    </row>
    <row r="42008">
      <c r="A42008" s="47" t="s">
        <v>9285</v>
      </c>
      <c r="B42008" s="47">
        <v>6967.0</v>
      </c>
      <c r="C42008" s="47">
        <v>0.08</v>
      </c>
    </row>
    <row r="42009">
      <c r="A42009" s="47" t="s">
        <v>9285</v>
      </c>
      <c r="B42009" s="47">
        <v>6968.0</v>
      </c>
      <c r="C42009" s="47">
        <v>0.08</v>
      </c>
    </row>
    <row r="42010">
      <c r="A42010" s="47" t="s">
        <v>9285</v>
      </c>
      <c r="B42010" s="47">
        <v>6969.0</v>
      </c>
      <c r="C42010" s="47">
        <v>0.08</v>
      </c>
    </row>
    <row r="42011">
      <c r="A42011" s="47" t="s">
        <v>9285</v>
      </c>
      <c r="B42011" s="47">
        <v>6970.0</v>
      </c>
      <c r="C42011" s="47">
        <v>0.08</v>
      </c>
    </row>
    <row r="42012">
      <c r="A42012" s="47" t="s">
        <v>9285</v>
      </c>
      <c r="B42012" s="47">
        <v>6971.0</v>
      </c>
      <c r="C42012" s="47">
        <v>0.08</v>
      </c>
    </row>
    <row r="42013">
      <c r="A42013" s="47" t="s">
        <v>9285</v>
      </c>
      <c r="B42013" s="47">
        <v>6972.0</v>
      </c>
      <c r="C42013" s="47">
        <v>0.08</v>
      </c>
    </row>
    <row r="42014">
      <c r="A42014" s="47" t="s">
        <v>9285</v>
      </c>
      <c r="B42014" s="47">
        <v>6973.0</v>
      </c>
      <c r="C42014" s="47">
        <v>0.08</v>
      </c>
    </row>
    <row r="42015">
      <c r="A42015" s="47" t="s">
        <v>9285</v>
      </c>
      <c r="B42015" s="47">
        <v>6974.0</v>
      </c>
      <c r="C42015" s="47">
        <v>0.08</v>
      </c>
    </row>
    <row r="42016">
      <c r="A42016" s="47" t="s">
        <v>9285</v>
      </c>
      <c r="B42016" s="47">
        <v>6975.0</v>
      </c>
      <c r="C42016" s="47">
        <v>0.08</v>
      </c>
    </row>
    <row r="42017">
      <c r="A42017" s="47" t="s">
        <v>9285</v>
      </c>
      <c r="B42017" s="47">
        <v>6976.0</v>
      </c>
      <c r="C42017" s="47">
        <v>0.08</v>
      </c>
    </row>
    <row r="42018">
      <c r="A42018" s="47" t="s">
        <v>9285</v>
      </c>
      <c r="B42018" s="47">
        <v>6977.0</v>
      </c>
      <c r="C42018" s="47">
        <v>0.08</v>
      </c>
    </row>
    <row r="42019">
      <c r="A42019" s="47" t="s">
        <v>9285</v>
      </c>
      <c r="B42019" s="47">
        <v>6978.0</v>
      </c>
      <c r="C42019" s="47">
        <v>0.08</v>
      </c>
    </row>
    <row r="42020">
      <c r="A42020" s="47" t="s">
        <v>9285</v>
      </c>
      <c r="B42020" s="47">
        <v>6979.0</v>
      </c>
      <c r="C42020" s="47">
        <v>0.08</v>
      </c>
    </row>
    <row r="42021">
      <c r="A42021" s="47" t="s">
        <v>9285</v>
      </c>
      <c r="B42021" s="47">
        <v>6980.0</v>
      </c>
      <c r="C42021" s="47">
        <v>0.08</v>
      </c>
    </row>
    <row r="42022">
      <c r="A42022" s="47" t="s">
        <v>9285</v>
      </c>
      <c r="B42022" s="47">
        <v>6981.0</v>
      </c>
      <c r="C42022" s="47">
        <v>0.08</v>
      </c>
    </row>
    <row r="42023">
      <c r="A42023" s="47" t="s">
        <v>9285</v>
      </c>
      <c r="B42023" s="47">
        <v>6982.0</v>
      </c>
      <c r="C42023" s="47">
        <v>0.08</v>
      </c>
    </row>
    <row r="42024">
      <c r="A42024" s="47" t="s">
        <v>9285</v>
      </c>
      <c r="B42024" s="47">
        <v>6983.0</v>
      </c>
      <c r="C42024" s="47">
        <v>0.08</v>
      </c>
    </row>
    <row r="42025">
      <c r="A42025" s="47" t="s">
        <v>9285</v>
      </c>
      <c r="B42025" s="47">
        <v>6984.0</v>
      </c>
      <c r="C42025" s="47">
        <v>0.08</v>
      </c>
    </row>
    <row r="42026">
      <c r="A42026" s="47" t="s">
        <v>9285</v>
      </c>
      <c r="B42026" s="47">
        <v>6985.0</v>
      </c>
      <c r="C42026" s="47">
        <v>0.08</v>
      </c>
    </row>
    <row r="42027">
      <c r="A42027" s="47" t="s">
        <v>9285</v>
      </c>
      <c r="B42027" s="47">
        <v>6986.0</v>
      </c>
      <c r="C42027" s="47">
        <v>0.08</v>
      </c>
    </row>
    <row r="42028">
      <c r="A42028" s="47" t="s">
        <v>9285</v>
      </c>
      <c r="B42028" s="47">
        <v>6987.0</v>
      </c>
      <c r="C42028" s="47">
        <v>0.08</v>
      </c>
    </row>
    <row r="42029">
      <c r="A42029" s="47" t="s">
        <v>9285</v>
      </c>
      <c r="B42029" s="47">
        <v>6988.0</v>
      </c>
      <c r="C42029" s="47">
        <v>0.08</v>
      </c>
    </row>
    <row r="42030">
      <c r="A42030" s="47" t="s">
        <v>9285</v>
      </c>
      <c r="B42030" s="47">
        <v>6989.0</v>
      </c>
      <c r="C42030" s="47">
        <v>0.08</v>
      </c>
    </row>
    <row r="42031">
      <c r="A42031" s="47" t="s">
        <v>9285</v>
      </c>
      <c r="B42031" s="47">
        <v>6990.0</v>
      </c>
      <c r="C42031" s="47">
        <v>0.08</v>
      </c>
    </row>
    <row r="42032">
      <c r="A42032" s="47" t="s">
        <v>9285</v>
      </c>
      <c r="B42032" s="47">
        <v>6991.0</v>
      </c>
      <c r="C42032" s="47">
        <v>0.08</v>
      </c>
    </row>
    <row r="42033">
      <c r="A42033" s="47" t="s">
        <v>9285</v>
      </c>
      <c r="B42033" s="47">
        <v>6992.0</v>
      </c>
      <c r="C42033" s="47">
        <v>0.08</v>
      </c>
    </row>
    <row r="42034">
      <c r="A42034" s="47" t="s">
        <v>9285</v>
      </c>
      <c r="B42034" s="47">
        <v>6993.0</v>
      </c>
      <c r="C42034" s="47">
        <v>0.08</v>
      </c>
    </row>
    <row r="42035">
      <c r="A42035" s="47" t="s">
        <v>9285</v>
      </c>
      <c r="B42035" s="47">
        <v>6994.0</v>
      </c>
      <c r="C42035" s="47">
        <v>0.08</v>
      </c>
    </row>
    <row r="42036">
      <c r="A42036" s="47" t="s">
        <v>9285</v>
      </c>
      <c r="B42036" s="47">
        <v>6995.0</v>
      </c>
      <c r="C42036" s="47">
        <v>0.08</v>
      </c>
    </row>
    <row r="42037">
      <c r="A42037" s="47" t="s">
        <v>9285</v>
      </c>
      <c r="B42037" s="47">
        <v>6996.0</v>
      </c>
      <c r="C42037" s="47">
        <v>0.08</v>
      </c>
    </row>
    <row r="42038">
      <c r="A42038" s="47" t="s">
        <v>9285</v>
      </c>
      <c r="B42038" s="47">
        <v>6997.0</v>
      </c>
      <c r="C42038" s="47">
        <v>0.08</v>
      </c>
    </row>
    <row r="42039">
      <c r="A42039" s="47" t="s">
        <v>9285</v>
      </c>
      <c r="B42039" s="47">
        <v>6998.0</v>
      </c>
      <c r="C42039" s="47">
        <v>0.08</v>
      </c>
    </row>
    <row r="42040">
      <c r="A42040" s="47" t="s">
        <v>9285</v>
      </c>
      <c r="B42040" s="47">
        <v>6999.0</v>
      </c>
      <c r="C42040" s="47">
        <v>0.08</v>
      </c>
    </row>
    <row r="42041">
      <c r="A42041" s="47" t="s">
        <v>9285</v>
      </c>
      <c r="B42041" s="47">
        <v>7000.0</v>
      </c>
      <c r="C42041" s="47">
        <v>0.08</v>
      </c>
    </row>
    <row r="42042">
      <c r="A42042" s="47" t="s">
        <v>9285</v>
      </c>
      <c r="B42042" s="47">
        <v>7001.0</v>
      </c>
      <c r="C42042" s="47">
        <v>0.08</v>
      </c>
    </row>
    <row r="42043">
      <c r="A42043" s="47" t="s">
        <v>9285</v>
      </c>
      <c r="B42043" s="47">
        <v>7002.0</v>
      </c>
      <c r="C42043" s="47">
        <v>0.08</v>
      </c>
    </row>
    <row r="42044">
      <c r="A42044" s="47" t="s">
        <v>9285</v>
      </c>
      <c r="B42044" s="47">
        <v>7003.0</v>
      </c>
      <c r="C42044" s="47">
        <v>0.08</v>
      </c>
    </row>
    <row r="42045">
      <c r="A42045" s="47" t="s">
        <v>9285</v>
      </c>
      <c r="B42045" s="47">
        <v>7004.0</v>
      </c>
      <c r="C42045" s="47">
        <v>0.08</v>
      </c>
    </row>
    <row r="42046">
      <c r="A42046" s="47" t="s">
        <v>9285</v>
      </c>
      <c r="B42046" s="47">
        <v>7005.0</v>
      </c>
      <c r="C42046" s="47">
        <v>0.08</v>
      </c>
    </row>
    <row r="42047">
      <c r="A42047" s="47" t="s">
        <v>9285</v>
      </c>
      <c r="B42047" s="47">
        <v>7006.0</v>
      </c>
      <c r="C42047" s="47">
        <v>0.08</v>
      </c>
    </row>
    <row r="42048">
      <c r="A42048" s="47" t="s">
        <v>9285</v>
      </c>
      <c r="B42048" s="47">
        <v>7007.0</v>
      </c>
      <c r="C42048" s="47">
        <v>0.08</v>
      </c>
    </row>
    <row r="42049">
      <c r="A42049" s="47" t="s">
        <v>9285</v>
      </c>
      <c r="B42049" s="47">
        <v>7008.0</v>
      </c>
      <c r="C42049" s="47">
        <v>0.08</v>
      </c>
    </row>
    <row r="42050">
      <c r="A42050" s="47" t="s">
        <v>9285</v>
      </c>
      <c r="B42050" s="47">
        <v>7009.0</v>
      </c>
      <c r="C42050" s="47">
        <v>0.08</v>
      </c>
    </row>
    <row r="42051">
      <c r="A42051" s="47" t="s">
        <v>9285</v>
      </c>
      <c r="B42051" s="47">
        <v>7010.0</v>
      </c>
      <c r="C42051" s="47">
        <v>0.08</v>
      </c>
    </row>
    <row r="42052">
      <c r="A42052" s="47" t="s">
        <v>9285</v>
      </c>
      <c r="B42052" s="47">
        <v>7011.0</v>
      </c>
      <c r="C42052" s="47">
        <v>0.08</v>
      </c>
    </row>
    <row r="42053">
      <c r="A42053" s="47" t="s">
        <v>9285</v>
      </c>
      <c r="B42053" s="47">
        <v>7012.0</v>
      </c>
      <c r="C42053" s="47">
        <v>0.08</v>
      </c>
    </row>
    <row r="42054">
      <c r="A42054" s="47" t="s">
        <v>9285</v>
      </c>
      <c r="B42054" s="47">
        <v>7013.0</v>
      </c>
      <c r="C42054" s="47">
        <v>0.08</v>
      </c>
    </row>
    <row r="42055">
      <c r="A42055" s="47" t="s">
        <v>9285</v>
      </c>
      <c r="B42055" s="47">
        <v>7014.0</v>
      </c>
      <c r="C42055" s="47">
        <v>0.08</v>
      </c>
    </row>
    <row r="42056">
      <c r="A42056" s="47" t="s">
        <v>9285</v>
      </c>
      <c r="B42056" s="47">
        <v>7015.0</v>
      </c>
      <c r="C42056" s="47">
        <v>0.08</v>
      </c>
    </row>
    <row r="42057">
      <c r="A42057" s="47" t="s">
        <v>9285</v>
      </c>
      <c r="B42057" s="47">
        <v>7016.0</v>
      </c>
      <c r="C42057" s="47">
        <v>0.08</v>
      </c>
    </row>
    <row r="42058">
      <c r="A42058" s="47" t="s">
        <v>9285</v>
      </c>
      <c r="B42058" s="47">
        <v>7017.0</v>
      </c>
      <c r="C42058" s="47">
        <v>0.08</v>
      </c>
    </row>
    <row r="42059">
      <c r="A42059" s="47" t="s">
        <v>9285</v>
      </c>
      <c r="B42059" s="47">
        <v>7018.0</v>
      </c>
      <c r="C42059" s="47">
        <v>0.08</v>
      </c>
    </row>
    <row r="42060">
      <c r="A42060" s="47" t="s">
        <v>9285</v>
      </c>
      <c r="B42060" s="47">
        <v>7019.0</v>
      </c>
      <c r="C42060" s="47">
        <v>0.08</v>
      </c>
    </row>
    <row r="42061">
      <c r="A42061" s="47" t="s">
        <v>9285</v>
      </c>
      <c r="B42061" s="47">
        <v>7020.0</v>
      </c>
      <c r="C42061" s="47">
        <v>0.08</v>
      </c>
    </row>
    <row r="42062">
      <c r="A42062" s="47" t="s">
        <v>9285</v>
      </c>
      <c r="B42062" s="47">
        <v>7021.0</v>
      </c>
      <c r="C42062" s="47">
        <v>0.08</v>
      </c>
    </row>
    <row r="42063">
      <c r="A42063" s="47" t="s">
        <v>9285</v>
      </c>
      <c r="B42063" s="47">
        <v>7022.0</v>
      </c>
      <c r="C42063" s="47">
        <v>0.08</v>
      </c>
    </row>
    <row r="42064">
      <c r="A42064" s="47" t="s">
        <v>9285</v>
      </c>
      <c r="B42064" s="47">
        <v>7023.0</v>
      </c>
      <c r="C42064" s="47">
        <v>0.08</v>
      </c>
    </row>
    <row r="42065">
      <c r="A42065" s="47" t="s">
        <v>9285</v>
      </c>
      <c r="B42065" s="47">
        <v>7024.0</v>
      </c>
      <c r="C42065" s="47">
        <v>0.08</v>
      </c>
    </row>
    <row r="42066">
      <c r="A42066" s="47" t="s">
        <v>9285</v>
      </c>
      <c r="B42066" s="47">
        <v>7025.0</v>
      </c>
      <c r="C42066" s="47">
        <v>0.08</v>
      </c>
    </row>
    <row r="42067">
      <c r="A42067" s="47" t="s">
        <v>9285</v>
      </c>
      <c r="B42067" s="47">
        <v>7026.0</v>
      </c>
      <c r="C42067" s="47">
        <v>0.08</v>
      </c>
    </row>
    <row r="42068">
      <c r="A42068" s="47" t="s">
        <v>9285</v>
      </c>
      <c r="B42068" s="47">
        <v>7027.0</v>
      </c>
      <c r="C42068" s="47">
        <v>0.08</v>
      </c>
    </row>
    <row r="42069">
      <c r="A42069" s="47" t="s">
        <v>9285</v>
      </c>
      <c r="B42069" s="47">
        <v>7028.0</v>
      </c>
      <c r="C42069" s="47">
        <v>0.08</v>
      </c>
    </row>
    <row r="42070">
      <c r="A42070" s="47" t="s">
        <v>9285</v>
      </c>
      <c r="B42070" s="47">
        <v>7029.0</v>
      </c>
      <c r="C42070" s="47">
        <v>0.08</v>
      </c>
    </row>
    <row r="42071">
      <c r="A42071" s="47" t="s">
        <v>9285</v>
      </c>
      <c r="B42071" s="47">
        <v>7030.0</v>
      </c>
      <c r="C42071" s="47">
        <v>0.08</v>
      </c>
    </row>
    <row r="42072">
      <c r="A42072" s="47" t="s">
        <v>9285</v>
      </c>
      <c r="B42072" s="47">
        <v>7031.0</v>
      </c>
      <c r="C42072" s="47">
        <v>0.08</v>
      </c>
    </row>
    <row r="42073">
      <c r="A42073" s="47" t="s">
        <v>9285</v>
      </c>
      <c r="B42073" s="47">
        <v>7032.0</v>
      </c>
      <c r="C42073" s="47">
        <v>0.08</v>
      </c>
    </row>
    <row r="42074">
      <c r="A42074" s="47" t="s">
        <v>9285</v>
      </c>
      <c r="B42074" s="47">
        <v>7033.0</v>
      </c>
      <c r="C42074" s="47">
        <v>0.08</v>
      </c>
    </row>
    <row r="42075">
      <c r="A42075" s="47" t="s">
        <v>9285</v>
      </c>
      <c r="B42075" s="47">
        <v>7034.0</v>
      </c>
      <c r="C42075" s="47">
        <v>0.08</v>
      </c>
    </row>
    <row r="42076">
      <c r="A42076" s="47" t="s">
        <v>9285</v>
      </c>
      <c r="B42076" s="47">
        <v>7035.0</v>
      </c>
      <c r="C42076" s="47">
        <v>0.08</v>
      </c>
    </row>
    <row r="42077">
      <c r="A42077" s="47" t="s">
        <v>9285</v>
      </c>
      <c r="B42077" s="47">
        <v>7036.0</v>
      </c>
      <c r="C42077" s="47">
        <v>0.08</v>
      </c>
    </row>
    <row r="42078">
      <c r="A42078" s="47" t="s">
        <v>9285</v>
      </c>
      <c r="B42078" s="47">
        <v>7037.0</v>
      </c>
      <c r="C42078" s="47">
        <v>0.08</v>
      </c>
    </row>
    <row r="42079">
      <c r="A42079" s="47" t="s">
        <v>9285</v>
      </c>
      <c r="B42079" s="47">
        <v>7038.0</v>
      </c>
      <c r="C42079" s="47">
        <v>0.08</v>
      </c>
    </row>
    <row r="42080">
      <c r="A42080" s="47" t="s">
        <v>9285</v>
      </c>
      <c r="B42080" s="47">
        <v>7039.0</v>
      </c>
      <c r="C42080" s="47">
        <v>0.08</v>
      </c>
    </row>
    <row r="42081">
      <c r="A42081" s="47" t="s">
        <v>9285</v>
      </c>
      <c r="B42081" s="47">
        <v>7040.0</v>
      </c>
      <c r="C42081" s="47">
        <v>0.08</v>
      </c>
    </row>
    <row r="42082">
      <c r="A42082" s="47" t="s">
        <v>9285</v>
      </c>
      <c r="B42082" s="47">
        <v>7041.0</v>
      </c>
      <c r="C42082" s="47">
        <v>0.08</v>
      </c>
    </row>
    <row r="42083">
      <c r="A42083" s="47" t="s">
        <v>9285</v>
      </c>
      <c r="B42083" s="47">
        <v>7042.0</v>
      </c>
      <c r="C42083" s="47">
        <v>0.08</v>
      </c>
    </row>
    <row r="42084">
      <c r="A42084" s="47" t="s">
        <v>9285</v>
      </c>
      <c r="B42084" s="47">
        <v>7043.0</v>
      </c>
      <c r="C42084" s="47">
        <v>0.08</v>
      </c>
    </row>
    <row r="42085">
      <c r="A42085" s="47" t="s">
        <v>9285</v>
      </c>
      <c r="B42085" s="47">
        <v>7044.0</v>
      </c>
      <c r="C42085" s="47">
        <v>0.08</v>
      </c>
    </row>
    <row r="42086">
      <c r="A42086" s="47" t="s">
        <v>9285</v>
      </c>
      <c r="B42086" s="47">
        <v>7045.0</v>
      </c>
      <c r="C42086" s="47">
        <v>0.08</v>
      </c>
    </row>
    <row r="42087">
      <c r="A42087" s="47" t="s">
        <v>9285</v>
      </c>
      <c r="B42087" s="47">
        <v>7046.0</v>
      </c>
      <c r="C42087" s="47">
        <v>0.08</v>
      </c>
    </row>
    <row r="42088">
      <c r="A42088" s="47" t="s">
        <v>9285</v>
      </c>
      <c r="B42088" s="47">
        <v>7047.0</v>
      </c>
      <c r="C42088" s="47">
        <v>0.08</v>
      </c>
    </row>
    <row r="42089">
      <c r="A42089" s="47" t="s">
        <v>9285</v>
      </c>
      <c r="B42089" s="47">
        <v>7048.0</v>
      </c>
      <c r="C42089" s="47">
        <v>0.08</v>
      </c>
    </row>
    <row r="42090">
      <c r="A42090" s="47" t="s">
        <v>9285</v>
      </c>
      <c r="B42090" s="47">
        <v>7049.0</v>
      </c>
      <c r="C42090" s="47">
        <v>0.08</v>
      </c>
    </row>
    <row r="42091">
      <c r="A42091" s="47" t="s">
        <v>9285</v>
      </c>
      <c r="B42091" s="47">
        <v>7050.0</v>
      </c>
      <c r="C42091" s="47">
        <v>0.08</v>
      </c>
    </row>
    <row r="42092">
      <c r="A42092" s="47" t="s">
        <v>9285</v>
      </c>
      <c r="B42092" s="47">
        <v>7051.0</v>
      </c>
      <c r="C42092" s="47">
        <v>0.08</v>
      </c>
    </row>
    <row r="42093">
      <c r="A42093" s="47" t="s">
        <v>9285</v>
      </c>
      <c r="B42093" s="47">
        <v>7052.0</v>
      </c>
      <c r="C42093" s="47">
        <v>0.08</v>
      </c>
    </row>
    <row r="42094">
      <c r="A42094" s="47" t="s">
        <v>9285</v>
      </c>
      <c r="B42094" s="47">
        <v>7053.0</v>
      </c>
      <c r="C42094" s="47">
        <v>0.08</v>
      </c>
    </row>
    <row r="42095">
      <c r="A42095" s="47" t="s">
        <v>9285</v>
      </c>
      <c r="B42095" s="47">
        <v>7054.0</v>
      </c>
      <c r="C42095" s="47">
        <v>0.08</v>
      </c>
    </row>
    <row r="42096">
      <c r="A42096" s="47" t="s">
        <v>9285</v>
      </c>
      <c r="B42096" s="47">
        <v>7055.0</v>
      </c>
      <c r="C42096" s="47">
        <v>0.08</v>
      </c>
    </row>
    <row r="42097">
      <c r="A42097" s="47" t="s">
        <v>9285</v>
      </c>
      <c r="B42097" s="47">
        <v>7056.0</v>
      </c>
      <c r="C42097" s="47">
        <v>0.08</v>
      </c>
    </row>
    <row r="42098">
      <c r="A42098" s="47" t="s">
        <v>9285</v>
      </c>
      <c r="B42098" s="47">
        <v>7057.0</v>
      </c>
      <c r="C42098" s="47">
        <v>0.08</v>
      </c>
    </row>
    <row r="42099">
      <c r="A42099" s="47" t="s">
        <v>9285</v>
      </c>
      <c r="B42099" s="47">
        <v>7058.0</v>
      </c>
      <c r="C42099" s="47">
        <v>0.08</v>
      </c>
    </row>
    <row r="42100">
      <c r="A42100" s="47" t="s">
        <v>9285</v>
      </c>
      <c r="B42100" s="47">
        <v>7059.0</v>
      </c>
      <c r="C42100" s="47">
        <v>0.08</v>
      </c>
    </row>
    <row r="42101">
      <c r="A42101" s="47" t="s">
        <v>9285</v>
      </c>
      <c r="B42101" s="47">
        <v>7060.0</v>
      </c>
      <c r="C42101" s="47">
        <v>0.08</v>
      </c>
    </row>
    <row r="42102">
      <c r="A42102" s="47" t="s">
        <v>9285</v>
      </c>
      <c r="B42102" s="47">
        <v>7061.0</v>
      </c>
      <c r="C42102" s="47">
        <v>0.08</v>
      </c>
    </row>
    <row r="42103">
      <c r="A42103" s="47" t="s">
        <v>9285</v>
      </c>
      <c r="B42103" s="47">
        <v>7062.0</v>
      </c>
      <c r="C42103" s="47">
        <v>0.08</v>
      </c>
    </row>
    <row r="42104">
      <c r="A42104" s="47" t="s">
        <v>9285</v>
      </c>
      <c r="B42104" s="47">
        <v>7063.0</v>
      </c>
      <c r="C42104" s="47">
        <v>0.08</v>
      </c>
    </row>
    <row r="42105">
      <c r="A42105" s="47" t="s">
        <v>9285</v>
      </c>
      <c r="B42105" s="47">
        <v>7064.0</v>
      </c>
      <c r="C42105" s="47">
        <v>0.08</v>
      </c>
    </row>
    <row r="42106">
      <c r="A42106" s="47" t="s">
        <v>9285</v>
      </c>
      <c r="B42106" s="47">
        <v>7065.0</v>
      </c>
      <c r="C42106" s="47">
        <v>0.08</v>
      </c>
    </row>
    <row r="42107">
      <c r="A42107" s="47" t="s">
        <v>9285</v>
      </c>
      <c r="B42107" s="47">
        <v>7066.0</v>
      </c>
      <c r="C42107" s="47">
        <v>0.08</v>
      </c>
    </row>
    <row r="42108">
      <c r="A42108" s="47" t="s">
        <v>9285</v>
      </c>
      <c r="B42108" s="47">
        <v>7067.0</v>
      </c>
      <c r="C42108" s="47">
        <v>0.08</v>
      </c>
    </row>
    <row r="42109">
      <c r="A42109" s="47" t="s">
        <v>9285</v>
      </c>
      <c r="B42109" s="47">
        <v>7068.0</v>
      </c>
      <c r="C42109" s="47">
        <v>0.08</v>
      </c>
    </row>
    <row r="42110">
      <c r="A42110" s="47" t="s">
        <v>9285</v>
      </c>
      <c r="B42110" s="47">
        <v>7069.0</v>
      </c>
      <c r="C42110" s="47">
        <v>0.08</v>
      </c>
    </row>
    <row r="42111">
      <c r="A42111" s="47" t="s">
        <v>9285</v>
      </c>
      <c r="B42111" s="47">
        <v>7070.0</v>
      </c>
      <c r="C42111" s="47">
        <v>0.08</v>
      </c>
    </row>
    <row r="42112">
      <c r="A42112" s="47" t="s">
        <v>9285</v>
      </c>
      <c r="B42112" s="47">
        <v>7071.0</v>
      </c>
      <c r="C42112" s="47">
        <v>0.08</v>
      </c>
    </row>
    <row r="42113">
      <c r="A42113" s="47" t="s">
        <v>9285</v>
      </c>
      <c r="B42113" s="47">
        <v>7072.0</v>
      </c>
      <c r="C42113" s="47">
        <v>0.08</v>
      </c>
    </row>
    <row r="42114">
      <c r="A42114" s="47" t="s">
        <v>9285</v>
      </c>
      <c r="B42114" s="47">
        <v>7073.0</v>
      </c>
      <c r="C42114" s="47">
        <v>0.08</v>
      </c>
    </row>
    <row r="42115">
      <c r="A42115" s="47" t="s">
        <v>9285</v>
      </c>
      <c r="B42115" s="47">
        <v>7074.0</v>
      </c>
      <c r="C42115" s="47">
        <v>0.08</v>
      </c>
    </row>
    <row r="42116">
      <c r="A42116" s="47" t="s">
        <v>9285</v>
      </c>
      <c r="B42116" s="47">
        <v>7075.0</v>
      </c>
      <c r="C42116" s="47">
        <v>0.08</v>
      </c>
    </row>
    <row r="42117">
      <c r="A42117" s="47" t="s">
        <v>9285</v>
      </c>
      <c r="B42117" s="47">
        <v>7076.0</v>
      </c>
      <c r="C42117" s="47">
        <v>0.08</v>
      </c>
    </row>
    <row r="42118">
      <c r="A42118" s="47" t="s">
        <v>9285</v>
      </c>
      <c r="B42118" s="47">
        <v>7077.0</v>
      </c>
      <c r="C42118" s="47">
        <v>0.08</v>
      </c>
    </row>
    <row r="42119">
      <c r="A42119" s="47" t="s">
        <v>9285</v>
      </c>
      <c r="B42119" s="47">
        <v>7078.0</v>
      </c>
      <c r="C42119" s="47">
        <v>0.08</v>
      </c>
    </row>
    <row r="42120">
      <c r="A42120" s="47" t="s">
        <v>9285</v>
      </c>
      <c r="B42120" s="47">
        <v>7079.0</v>
      </c>
      <c r="C42120" s="47">
        <v>0.08</v>
      </c>
    </row>
    <row r="42121">
      <c r="A42121" s="47" t="s">
        <v>9285</v>
      </c>
      <c r="B42121" s="47">
        <v>7080.0</v>
      </c>
      <c r="C42121" s="47">
        <v>0.08</v>
      </c>
    </row>
    <row r="42122">
      <c r="A42122" s="47" t="s">
        <v>9285</v>
      </c>
      <c r="B42122" s="47">
        <v>7081.0</v>
      </c>
      <c r="C42122" s="47">
        <v>0.08</v>
      </c>
    </row>
    <row r="42123">
      <c r="A42123" s="47" t="s">
        <v>9285</v>
      </c>
      <c r="B42123" s="47">
        <v>7082.0</v>
      </c>
      <c r="C42123" s="47">
        <v>0.08</v>
      </c>
    </row>
    <row r="42124">
      <c r="A42124" s="47" t="s">
        <v>9285</v>
      </c>
      <c r="B42124" s="47">
        <v>7083.0</v>
      </c>
      <c r="C42124" s="47">
        <v>0.08</v>
      </c>
    </row>
    <row r="42125">
      <c r="A42125" s="47" t="s">
        <v>9285</v>
      </c>
      <c r="B42125" s="47">
        <v>7084.0</v>
      </c>
      <c r="C42125" s="47">
        <v>0.08</v>
      </c>
    </row>
    <row r="42126">
      <c r="A42126" s="47" t="s">
        <v>9285</v>
      </c>
      <c r="B42126" s="47">
        <v>7085.0</v>
      </c>
      <c r="C42126" s="47">
        <v>0.08</v>
      </c>
    </row>
    <row r="42127">
      <c r="A42127" s="47" t="s">
        <v>9285</v>
      </c>
      <c r="B42127" s="47">
        <v>7086.0</v>
      </c>
      <c r="C42127" s="47">
        <v>0.08</v>
      </c>
    </row>
    <row r="42128">
      <c r="A42128" s="47" t="s">
        <v>9285</v>
      </c>
      <c r="B42128" s="47">
        <v>7087.0</v>
      </c>
      <c r="C42128" s="47">
        <v>0.08</v>
      </c>
    </row>
    <row r="42129">
      <c r="A42129" s="47" t="s">
        <v>9285</v>
      </c>
      <c r="B42129" s="47">
        <v>7088.0</v>
      </c>
      <c r="C42129" s="47">
        <v>0.08</v>
      </c>
    </row>
    <row r="42130">
      <c r="A42130" s="47" t="s">
        <v>9285</v>
      </c>
      <c r="B42130" s="47">
        <v>7089.0</v>
      </c>
      <c r="C42130" s="47">
        <v>0.08</v>
      </c>
    </row>
    <row r="42131">
      <c r="A42131" s="47" t="s">
        <v>9285</v>
      </c>
      <c r="B42131" s="47">
        <v>7090.0</v>
      </c>
      <c r="C42131" s="47">
        <v>0.08</v>
      </c>
    </row>
    <row r="42132">
      <c r="A42132" s="47" t="s">
        <v>9285</v>
      </c>
      <c r="B42132" s="47">
        <v>7091.0</v>
      </c>
      <c r="C42132" s="47">
        <v>0.08</v>
      </c>
    </row>
    <row r="42133">
      <c r="A42133" s="47" t="s">
        <v>9285</v>
      </c>
      <c r="B42133" s="47">
        <v>7092.0</v>
      </c>
      <c r="C42133" s="47">
        <v>0.08</v>
      </c>
    </row>
    <row r="42134">
      <c r="A42134" s="47" t="s">
        <v>9285</v>
      </c>
      <c r="B42134" s="47">
        <v>7093.0</v>
      </c>
      <c r="C42134" s="47">
        <v>0.08</v>
      </c>
    </row>
    <row r="42135">
      <c r="A42135" s="47" t="s">
        <v>9285</v>
      </c>
      <c r="B42135" s="47">
        <v>7094.0</v>
      </c>
      <c r="C42135" s="47">
        <v>0.08</v>
      </c>
    </row>
    <row r="42136">
      <c r="A42136" s="47" t="s">
        <v>9285</v>
      </c>
      <c r="B42136" s="47">
        <v>7095.0</v>
      </c>
      <c r="C42136" s="47">
        <v>0.08</v>
      </c>
    </row>
    <row r="42137">
      <c r="A42137" s="47" t="s">
        <v>9285</v>
      </c>
      <c r="B42137" s="47">
        <v>7096.0</v>
      </c>
      <c r="C42137" s="47">
        <v>0.08</v>
      </c>
    </row>
    <row r="42138">
      <c r="A42138" s="47" t="s">
        <v>9285</v>
      </c>
      <c r="B42138" s="47">
        <v>7097.0</v>
      </c>
      <c r="C42138" s="47">
        <v>0.08</v>
      </c>
    </row>
    <row r="42139">
      <c r="A42139" s="47" t="s">
        <v>9285</v>
      </c>
      <c r="B42139" s="47">
        <v>7098.0</v>
      </c>
      <c r="C42139" s="47">
        <v>0.08</v>
      </c>
    </row>
    <row r="42140">
      <c r="A42140" s="47" t="s">
        <v>9285</v>
      </c>
      <c r="B42140" s="47">
        <v>7099.0</v>
      </c>
      <c r="C42140" s="47">
        <v>0.08</v>
      </c>
    </row>
    <row r="42141">
      <c r="A42141" s="47" t="s">
        <v>9285</v>
      </c>
      <c r="B42141" s="47">
        <v>7100.0</v>
      </c>
      <c r="C42141" s="47">
        <v>0.08</v>
      </c>
    </row>
    <row r="42142">
      <c r="A42142" s="47" t="s">
        <v>9285</v>
      </c>
      <c r="B42142" s="47">
        <v>7101.0</v>
      </c>
      <c r="C42142" s="47">
        <v>0.08</v>
      </c>
    </row>
    <row r="42143">
      <c r="A42143" s="47" t="s">
        <v>9285</v>
      </c>
      <c r="B42143" s="47">
        <v>7102.0</v>
      </c>
      <c r="C42143" s="47">
        <v>0.08</v>
      </c>
    </row>
    <row r="42144">
      <c r="A42144" s="47" t="s">
        <v>9285</v>
      </c>
      <c r="B42144" s="47">
        <v>7103.0</v>
      </c>
      <c r="C42144" s="47">
        <v>0.08</v>
      </c>
    </row>
    <row r="42145">
      <c r="A42145" s="47" t="s">
        <v>9285</v>
      </c>
      <c r="B42145" s="47">
        <v>7104.0</v>
      </c>
      <c r="C42145" s="47">
        <v>0.08</v>
      </c>
    </row>
    <row r="42146">
      <c r="A42146" s="47" t="s">
        <v>9285</v>
      </c>
      <c r="B42146" s="47">
        <v>7105.0</v>
      </c>
      <c r="C42146" s="47">
        <v>0.08</v>
      </c>
    </row>
    <row r="42147">
      <c r="A42147" s="47" t="s">
        <v>9285</v>
      </c>
      <c r="B42147" s="47">
        <v>7106.0</v>
      </c>
      <c r="C42147" s="47">
        <v>0.08</v>
      </c>
    </row>
    <row r="42148">
      <c r="A42148" s="47" t="s">
        <v>9285</v>
      </c>
      <c r="B42148" s="47">
        <v>7107.0</v>
      </c>
      <c r="C42148" s="47">
        <v>0.08</v>
      </c>
    </row>
    <row r="42149">
      <c r="A42149" s="47" t="s">
        <v>9285</v>
      </c>
      <c r="B42149" s="47">
        <v>7108.0</v>
      </c>
      <c r="C42149" s="47">
        <v>0.08</v>
      </c>
    </row>
    <row r="42150">
      <c r="A42150" s="47" t="s">
        <v>9285</v>
      </c>
      <c r="B42150" s="47">
        <v>7109.0</v>
      </c>
      <c r="C42150" s="47">
        <v>0.08</v>
      </c>
    </row>
    <row r="42151">
      <c r="A42151" s="47" t="s">
        <v>9285</v>
      </c>
      <c r="B42151" s="47">
        <v>7110.0</v>
      </c>
      <c r="C42151" s="47">
        <v>0.08</v>
      </c>
    </row>
    <row r="42152">
      <c r="A42152" s="47" t="s">
        <v>9285</v>
      </c>
      <c r="B42152" s="47">
        <v>7111.0</v>
      </c>
      <c r="C42152" s="47">
        <v>0.08</v>
      </c>
    </row>
    <row r="42153">
      <c r="A42153" s="47" t="s">
        <v>9285</v>
      </c>
      <c r="B42153" s="47">
        <v>7112.0</v>
      </c>
      <c r="C42153" s="47">
        <v>0.08</v>
      </c>
    </row>
    <row r="42154">
      <c r="A42154" s="47" t="s">
        <v>9285</v>
      </c>
      <c r="B42154" s="47">
        <v>7113.0</v>
      </c>
      <c r="C42154" s="47">
        <v>0.08</v>
      </c>
    </row>
    <row r="42155">
      <c r="A42155" s="47" t="s">
        <v>9285</v>
      </c>
      <c r="B42155" s="47">
        <v>7114.0</v>
      </c>
      <c r="C42155" s="47">
        <v>0.08</v>
      </c>
    </row>
    <row r="42156">
      <c r="A42156" s="47" t="s">
        <v>9285</v>
      </c>
      <c r="B42156" s="47">
        <v>7115.0</v>
      </c>
      <c r="C42156" s="47">
        <v>0.08</v>
      </c>
    </row>
    <row r="42157">
      <c r="A42157" s="47" t="s">
        <v>9285</v>
      </c>
      <c r="B42157" s="47">
        <v>7116.0</v>
      </c>
      <c r="C42157" s="47">
        <v>0.08</v>
      </c>
    </row>
    <row r="42158">
      <c r="A42158" s="47" t="s">
        <v>9285</v>
      </c>
      <c r="B42158" s="47">
        <v>7117.0</v>
      </c>
      <c r="C42158" s="47">
        <v>0.08</v>
      </c>
    </row>
    <row r="42159">
      <c r="A42159" s="47" t="s">
        <v>9285</v>
      </c>
      <c r="B42159" s="47">
        <v>7118.0</v>
      </c>
      <c r="C42159" s="47">
        <v>0.08</v>
      </c>
    </row>
    <row r="42160">
      <c r="A42160" s="47" t="s">
        <v>9285</v>
      </c>
      <c r="B42160" s="47">
        <v>7119.0</v>
      </c>
      <c r="C42160" s="47">
        <v>0.08</v>
      </c>
    </row>
    <row r="42161">
      <c r="A42161" s="47" t="s">
        <v>9285</v>
      </c>
      <c r="B42161" s="47">
        <v>7120.0</v>
      </c>
      <c r="C42161" s="47">
        <v>0.08</v>
      </c>
    </row>
    <row r="42162">
      <c r="A42162" s="47" t="s">
        <v>9285</v>
      </c>
      <c r="B42162" s="47">
        <v>7121.0</v>
      </c>
      <c r="C42162" s="47">
        <v>0.08</v>
      </c>
    </row>
    <row r="42163">
      <c r="A42163" s="47" t="s">
        <v>9285</v>
      </c>
      <c r="B42163" s="47">
        <v>7122.0</v>
      </c>
      <c r="C42163" s="47">
        <v>0.08</v>
      </c>
    </row>
    <row r="42164">
      <c r="A42164" s="47" t="s">
        <v>9285</v>
      </c>
      <c r="B42164" s="47">
        <v>7123.0</v>
      </c>
      <c r="C42164" s="47">
        <v>0.08</v>
      </c>
    </row>
    <row r="42165">
      <c r="A42165" s="47" t="s">
        <v>9285</v>
      </c>
      <c r="B42165" s="47">
        <v>7124.0</v>
      </c>
      <c r="C42165" s="47">
        <v>0.08</v>
      </c>
    </row>
    <row r="42166">
      <c r="A42166" s="47" t="s">
        <v>9285</v>
      </c>
      <c r="B42166" s="47">
        <v>7125.0</v>
      </c>
      <c r="C42166" s="47">
        <v>0.08</v>
      </c>
    </row>
    <row r="42167">
      <c r="A42167" s="47" t="s">
        <v>9285</v>
      </c>
      <c r="B42167" s="47">
        <v>7126.0</v>
      </c>
      <c r="C42167" s="47">
        <v>0.08</v>
      </c>
    </row>
    <row r="42168">
      <c r="A42168" s="47" t="s">
        <v>9285</v>
      </c>
      <c r="B42168" s="47">
        <v>7127.0</v>
      </c>
      <c r="C42168" s="47">
        <v>0.08</v>
      </c>
    </row>
    <row r="42169">
      <c r="A42169" s="47" t="s">
        <v>9285</v>
      </c>
      <c r="B42169" s="47">
        <v>7128.0</v>
      </c>
      <c r="C42169" s="47">
        <v>0.08</v>
      </c>
    </row>
    <row r="42170">
      <c r="A42170" s="47" t="s">
        <v>9285</v>
      </c>
      <c r="B42170" s="47">
        <v>7129.0</v>
      </c>
      <c r="C42170" s="47">
        <v>0.08</v>
      </c>
    </row>
    <row r="42171">
      <c r="A42171" s="47" t="s">
        <v>9285</v>
      </c>
      <c r="B42171" s="47">
        <v>7130.0</v>
      </c>
      <c r="C42171" s="47">
        <v>0.08</v>
      </c>
    </row>
    <row r="42172">
      <c r="A42172" s="47" t="s">
        <v>9285</v>
      </c>
      <c r="B42172" s="47">
        <v>7131.0</v>
      </c>
      <c r="C42172" s="47">
        <v>0.08</v>
      </c>
    </row>
    <row r="42173">
      <c r="A42173" s="47" t="s">
        <v>9285</v>
      </c>
      <c r="B42173" s="47">
        <v>7132.0</v>
      </c>
      <c r="C42173" s="47">
        <v>0.08</v>
      </c>
    </row>
    <row r="42174">
      <c r="A42174" s="47" t="s">
        <v>9285</v>
      </c>
      <c r="B42174" s="47">
        <v>7133.0</v>
      </c>
      <c r="C42174" s="47">
        <v>0.08</v>
      </c>
    </row>
    <row r="42175">
      <c r="A42175" s="47" t="s">
        <v>9285</v>
      </c>
      <c r="B42175" s="47">
        <v>7134.0</v>
      </c>
      <c r="C42175" s="47">
        <v>0.08</v>
      </c>
    </row>
    <row r="42176">
      <c r="A42176" s="47" t="s">
        <v>9285</v>
      </c>
      <c r="B42176" s="47">
        <v>7135.0</v>
      </c>
      <c r="C42176" s="47">
        <v>0.08</v>
      </c>
    </row>
    <row r="42177">
      <c r="A42177" s="47" t="s">
        <v>9285</v>
      </c>
      <c r="B42177" s="47">
        <v>7136.0</v>
      </c>
      <c r="C42177" s="47">
        <v>0.08</v>
      </c>
    </row>
    <row r="42178">
      <c r="A42178" s="47" t="s">
        <v>9285</v>
      </c>
      <c r="B42178" s="47">
        <v>7137.0</v>
      </c>
      <c r="C42178" s="47">
        <v>0.08</v>
      </c>
    </row>
    <row r="42179">
      <c r="A42179" s="47" t="s">
        <v>9285</v>
      </c>
      <c r="B42179" s="47">
        <v>7138.0</v>
      </c>
      <c r="C42179" s="47">
        <v>0.08</v>
      </c>
    </row>
    <row r="42180">
      <c r="A42180" s="47" t="s">
        <v>9285</v>
      </c>
      <c r="B42180" s="47">
        <v>7139.0</v>
      </c>
      <c r="C42180" s="47">
        <v>0.08</v>
      </c>
    </row>
    <row r="42181">
      <c r="A42181" s="47" t="s">
        <v>9285</v>
      </c>
      <c r="B42181" s="47">
        <v>7140.0</v>
      </c>
      <c r="C42181" s="47">
        <v>0.08</v>
      </c>
    </row>
    <row r="42182">
      <c r="A42182" s="47" t="s">
        <v>9285</v>
      </c>
      <c r="B42182" s="47">
        <v>7141.0</v>
      </c>
      <c r="C42182" s="47">
        <v>0.08</v>
      </c>
    </row>
    <row r="42183">
      <c r="A42183" s="47" t="s">
        <v>9285</v>
      </c>
      <c r="B42183" s="47">
        <v>7142.0</v>
      </c>
      <c r="C42183" s="47">
        <v>0.08</v>
      </c>
    </row>
    <row r="42184">
      <c r="A42184" s="47" t="s">
        <v>9285</v>
      </c>
      <c r="B42184" s="47">
        <v>7143.0</v>
      </c>
      <c r="C42184" s="47">
        <v>0.08</v>
      </c>
    </row>
    <row r="42185">
      <c r="A42185" s="47" t="s">
        <v>9285</v>
      </c>
      <c r="B42185" s="47">
        <v>7144.0</v>
      </c>
      <c r="C42185" s="47">
        <v>0.08</v>
      </c>
    </row>
    <row r="42186">
      <c r="A42186" s="47" t="s">
        <v>9285</v>
      </c>
      <c r="B42186" s="47">
        <v>7145.0</v>
      </c>
      <c r="C42186" s="47">
        <v>0.08</v>
      </c>
    </row>
    <row r="42187">
      <c r="A42187" s="47" t="s">
        <v>9285</v>
      </c>
      <c r="B42187" s="47">
        <v>7146.0</v>
      </c>
      <c r="C42187" s="47">
        <v>0.08</v>
      </c>
    </row>
    <row r="42188">
      <c r="A42188" s="47" t="s">
        <v>9285</v>
      </c>
      <c r="B42188" s="47">
        <v>7147.0</v>
      </c>
      <c r="C42188" s="47">
        <v>0.08</v>
      </c>
    </row>
    <row r="42189">
      <c r="A42189" s="47" t="s">
        <v>9285</v>
      </c>
      <c r="B42189" s="47">
        <v>7148.0</v>
      </c>
      <c r="C42189" s="47">
        <v>0.08</v>
      </c>
    </row>
    <row r="42190">
      <c r="A42190" s="47" t="s">
        <v>9285</v>
      </c>
      <c r="B42190" s="47">
        <v>7149.0</v>
      </c>
      <c r="C42190" s="47">
        <v>0.08</v>
      </c>
    </row>
    <row r="42191">
      <c r="A42191" s="47" t="s">
        <v>9285</v>
      </c>
      <c r="B42191" s="47">
        <v>7150.0</v>
      </c>
      <c r="C42191" s="47">
        <v>0.08</v>
      </c>
    </row>
    <row r="42192">
      <c r="A42192" s="47" t="s">
        <v>9285</v>
      </c>
      <c r="B42192" s="47">
        <v>7151.0</v>
      </c>
      <c r="C42192" s="47">
        <v>0.08</v>
      </c>
    </row>
    <row r="42193">
      <c r="A42193" s="47" t="s">
        <v>9285</v>
      </c>
      <c r="B42193" s="47">
        <v>7152.0</v>
      </c>
      <c r="C42193" s="47">
        <v>0.08</v>
      </c>
    </row>
    <row r="42194">
      <c r="A42194" s="47" t="s">
        <v>9285</v>
      </c>
      <c r="B42194" s="47">
        <v>7153.0</v>
      </c>
      <c r="C42194" s="47">
        <v>0.08</v>
      </c>
    </row>
    <row r="42195">
      <c r="A42195" s="47" t="s">
        <v>9285</v>
      </c>
      <c r="B42195" s="47">
        <v>7154.0</v>
      </c>
      <c r="C42195" s="47">
        <v>0.08</v>
      </c>
    </row>
    <row r="42196">
      <c r="A42196" s="47" t="s">
        <v>9285</v>
      </c>
      <c r="B42196" s="47">
        <v>7155.0</v>
      </c>
      <c r="C42196" s="47">
        <v>0.08</v>
      </c>
    </row>
    <row r="42197">
      <c r="A42197" s="47" t="s">
        <v>9285</v>
      </c>
      <c r="B42197" s="47">
        <v>7156.0</v>
      </c>
      <c r="C42197" s="47">
        <v>0.08</v>
      </c>
    </row>
    <row r="42198">
      <c r="A42198" s="47" t="s">
        <v>9285</v>
      </c>
      <c r="B42198" s="47">
        <v>7157.0</v>
      </c>
      <c r="C42198" s="47">
        <v>0.08</v>
      </c>
    </row>
    <row r="42199">
      <c r="A42199" s="47" t="s">
        <v>9285</v>
      </c>
      <c r="B42199" s="47">
        <v>7158.0</v>
      </c>
      <c r="C42199" s="47">
        <v>0.08</v>
      </c>
    </row>
    <row r="42200">
      <c r="A42200" s="47" t="s">
        <v>9285</v>
      </c>
      <c r="B42200" s="47">
        <v>7159.0</v>
      </c>
      <c r="C42200" s="47">
        <v>0.08</v>
      </c>
    </row>
    <row r="42201">
      <c r="A42201" s="47" t="s">
        <v>9285</v>
      </c>
      <c r="B42201" s="47">
        <v>7160.0</v>
      </c>
      <c r="C42201" s="47">
        <v>0.08</v>
      </c>
    </row>
    <row r="42202">
      <c r="A42202" s="47" t="s">
        <v>9285</v>
      </c>
      <c r="B42202" s="47">
        <v>7161.0</v>
      </c>
      <c r="C42202" s="47">
        <v>0.08</v>
      </c>
    </row>
    <row r="42203">
      <c r="A42203" s="47" t="s">
        <v>9285</v>
      </c>
      <c r="B42203" s="47">
        <v>7162.0</v>
      </c>
      <c r="C42203" s="47">
        <v>0.08</v>
      </c>
    </row>
    <row r="42204">
      <c r="A42204" s="47" t="s">
        <v>9285</v>
      </c>
      <c r="B42204" s="47">
        <v>7163.0</v>
      </c>
      <c r="C42204" s="47">
        <v>0.08</v>
      </c>
    </row>
    <row r="42205">
      <c r="A42205" s="47" t="s">
        <v>9285</v>
      </c>
      <c r="B42205" s="47">
        <v>7164.0</v>
      </c>
      <c r="C42205" s="47">
        <v>0.08</v>
      </c>
    </row>
    <row r="42206">
      <c r="A42206" s="47" t="s">
        <v>9285</v>
      </c>
      <c r="B42206" s="47">
        <v>7165.0</v>
      </c>
      <c r="C42206" s="47">
        <v>0.08</v>
      </c>
    </row>
    <row r="42207">
      <c r="A42207" s="47" t="s">
        <v>9285</v>
      </c>
      <c r="B42207" s="47">
        <v>7166.0</v>
      </c>
      <c r="C42207" s="47">
        <v>0.08</v>
      </c>
    </row>
    <row r="42208">
      <c r="A42208" s="47" t="s">
        <v>9285</v>
      </c>
      <c r="B42208" s="47">
        <v>7167.0</v>
      </c>
      <c r="C42208" s="47">
        <v>0.08</v>
      </c>
    </row>
    <row r="42209">
      <c r="A42209" s="47" t="s">
        <v>9285</v>
      </c>
      <c r="B42209" s="47">
        <v>7168.0</v>
      </c>
      <c r="C42209" s="47">
        <v>0.08</v>
      </c>
    </row>
    <row r="42210">
      <c r="A42210" s="47" t="s">
        <v>9285</v>
      </c>
      <c r="B42210" s="47">
        <v>7169.0</v>
      </c>
      <c r="C42210" s="47">
        <v>0.08</v>
      </c>
    </row>
    <row r="42211">
      <c r="A42211" s="47" t="s">
        <v>9285</v>
      </c>
      <c r="B42211" s="47">
        <v>7170.0</v>
      </c>
      <c r="C42211" s="47">
        <v>0.08</v>
      </c>
    </row>
    <row r="42212">
      <c r="A42212" s="47" t="s">
        <v>9285</v>
      </c>
      <c r="B42212" s="47">
        <v>7171.0</v>
      </c>
      <c r="C42212" s="47">
        <v>0.08</v>
      </c>
    </row>
    <row r="42213">
      <c r="A42213" s="47" t="s">
        <v>9285</v>
      </c>
      <c r="B42213" s="47">
        <v>7172.0</v>
      </c>
      <c r="C42213" s="47">
        <v>0.08</v>
      </c>
    </row>
    <row r="42214">
      <c r="A42214" s="47" t="s">
        <v>9285</v>
      </c>
      <c r="B42214" s="47">
        <v>7173.0</v>
      </c>
      <c r="C42214" s="47">
        <v>0.08</v>
      </c>
    </row>
    <row r="42215">
      <c r="A42215" s="47" t="s">
        <v>9285</v>
      </c>
      <c r="B42215" s="47">
        <v>7174.0</v>
      </c>
      <c r="C42215" s="47">
        <v>0.08</v>
      </c>
    </row>
    <row r="42216">
      <c r="A42216" s="47" t="s">
        <v>9285</v>
      </c>
      <c r="B42216" s="47">
        <v>7175.0</v>
      </c>
      <c r="C42216" s="47">
        <v>0.08</v>
      </c>
    </row>
    <row r="42217">
      <c r="A42217" s="47" t="s">
        <v>9285</v>
      </c>
      <c r="B42217" s="47">
        <v>7176.0</v>
      </c>
      <c r="C42217" s="47">
        <v>0.08</v>
      </c>
    </row>
    <row r="42218">
      <c r="A42218" s="47" t="s">
        <v>9285</v>
      </c>
      <c r="B42218" s="47">
        <v>7177.0</v>
      </c>
      <c r="C42218" s="47">
        <v>0.08</v>
      </c>
    </row>
    <row r="42219">
      <c r="A42219" s="47" t="s">
        <v>9285</v>
      </c>
      <c r="B42219" s="47">
        <v>7178.0</v>
      </c>
      <c r="C42219" s="47">
        <v>0.08</v>
      </c>
    </row>
    <row r="42220">
      <c r="A42220" s="47" t="s">
        <v>9285</v>
      </c>
      <c r="B42220" s="47">
        <v>7179.0</v>
      </c>
      <c r="C42220" s="47">
        <v>0.08</v>
      </c>
    </row>
    <row r="42221">
      <c r="A42221" s="47" t="s">
        <v>9285</v>
      </c>
      <c r="B42221" s="47">
        <v>7180.0</v>
      </c>
      <c r="C42221" s="47">
        <v>0.08</v>
      </c>
    </row>
    <row r="42222">
      <c r="A42222" s="47" t="s">
        <v>9285</v>
      </c>
      <c r="B42222" s="47">
        <v>7181.0</v>
      </c>
      <c r="C42222" s="47">
        <v>0.08</v>
      </c>
    </row>
    <row r="42223">
      <c r="A42223" s="47" t="s">
        <v>9285</v>
      </c>
      <c r="B42223" s="47">
        <v>7182.0</v>
      </c>
      <c r="C42223" s="47">
        <v>0.08</v>
      </c>
    </row>
    <row r="42224">
      <c r="A42224" s="47" t="s">
        <v>9285</v>
      </c>
      <c r="B42224" s="47">
        <v>7183.0</v>
      </c>
      <c r="C42224" s="47">
        <v>0.08</v>
      </c>
    </row>
    <row r="42225">
      <c r="A42225" s="47" t="s">
        <v>9285</v>
      </c>
      <c r="B42225" s="47">
        <v>7184.0</v>
      </c>
      <c r="C42225" s="47">
        <v>0.08</v>
      </c>
    </row>
    <row r="42226">
      <c r="A42226" s="47" t="s">
        <v>9285</v>
      </c>
      <c r="B42226" s="47">
        <v>7185.0</v>
      </c>
      <c r="C42226" s="47">
        <v>0.08</v>
      </c>
    </row>
    <row r="42227">
      <c r="A42227" s="47" t="s">
        <v>9285</v>
      </c>
      <c r="B42227" s="47">
        <v>7186.0</v>
      </c>
      <c r="C42227" s="47">
        <v>0.08</v>
      </c>
    </row>
    <row r="42228">
      <c r="A42228" s="47" t="s">
        <v>9285</v>
      </c>
      <c r="B42228" s="47">
        <v>7187.0</v>
      </c>
      <c r="C42228" s="47">
        <v>0.08</v>
      </c>
    </row>
    <row r="42229">
      <c r="A42229" s="47" t="s">
        <v>9285</v>
      </c>
      <c r="B42229" s="47">
        <v>7188.0</v>
      </c>
      <c r="C42229" s="47">
        <v>0.08</v>
      </c>
    </row>
    <row r="42230">
      <c r="A42230" s="47" t="s">
        <v>9285</v>
      </c>
      <c r="B42230" s="47">
        <v>7189.0</v>
      </c>
      <c r="C42230" s="47">
        <v>0.08</v>
      </c>
    </row>
    <row r="42231">
      <c r="A42231" s="47" t="s">
        <v>9285</v>
      </c>
      <c r="B42231" s="47">
        <v>7190.0</v>
      </c>
      <c r="C42231" s="47">
        <v>0.08</v>
      </c>
    </row>
    <row r="42232">
      <c r="A42232" s="47" t="s">
        <v>9285</v>
      </c>
      <c r="B42232" s="47">
        <v>7191.0</v>
      </c>
      <c r="C42232" s="47">
        <v>0.08</v>
      </c>
    </row>
    <row r="42233">
      <c r="A42233" s="47" t="s">
        <v>9285</v>
      </c>
      <c r="B42233" s="47">
        <v>7192.0</v>
      </c>
      <c r="C42233" s="47">
        <v>0.08</v>
      </c>
    </row>
    <row r="42234">
      <c r="A42234" s="47" t="s">
        <v>9285</v>
      </c>
      <c r="B42234" s="47">
        <v>7193.0</v>
      </c>
      <c r="C42234" s="47">
        <v>0.08</v>
      </c>
    </row>
    <row r="42235">
      <c r="A42235" s="47" t="s">
        <v>9285</v>
      </c>
      <c r="B42235" s="47">
        <v>7194.0</v>
      </c>
      <c r="C42235" s="47">
        <v>0.08</v>
      </c>
    </row>
    <row r="42236">
      <c r="A42236" s="47" t="s">
        <v>9285</v>
      </c>
      <c r="B42236" s="47">
        <v>7195.0</v>
      </c>
      <c r="C42236" s="47">
        <v>0.08</v>
      </c>
    </row>
    <row r="42237">
      <c r="A42237" s="47" t="s">
        <v>9285</v>
      </c>
      <c r="B42237" s="47">
        <v>7196.0</v>
      </c>
      <c r="C42237" s="47">
        <v>0.08</v>
      </c>
    </row>
    <row r="42238">
      <c r="A42238" s="47" t="s">
        <v>9285</v>
      </c>
      <c r="B42238" s="47">
        <v>7197.0</v>
      </c>
      <c r="C42238" s="47">
        <v>0.08</v>
      </c>
    </row>
    <row r="42239">
      <c r="A42239" s="47" t="s">
        <v>9285</v>
      </c>
      <c r="B42239" s="47">
        <v>7198.0</v>
      </c>
      <c r="C42239" s="47">
        <v>0.08</v>
      </c>
    </row>
    <row r="42240">
      <c r="A42240" s="47" t="s">
        <v>9285</v>
      </c>
      <c r="B42240" s="47">
        <v>7199.0</v>
      </c>
      <c r="C42240" s="47">
        <v>0.08</v>
      </c>
    </row>
    <row r="42241">
      <c r="A42241" s="47" t="s">
        <v>9285</v>
      </c>
      <c r="B42241" s="47">
        <v>7200.0</v>
      </c>
      <c r="C42241" s="47">
        <v>0.08</v>
      </c>
    </row>
    <row r="42242">
      <c r="A42242" s="47" t="s">
        <v>9285</v>
      </c>
      <c r="B42242" s="47">
        <v>7201.0</v>
      </c>
      <c r="C42242" s="47">
        <v>0.08</v>
      </c>
    </row>
    <row r="42243">
      <c r="A42243" s="47" t="s">
        <v>9285</v>
      </c>
      <c r="B42243" s="47">
        <v>7202.0</v>
      </c>
      <c r="C42243" s="47">
        <v>0.08</v>
      </c>
    </row>
    <row r="42244">
      <c r="A42244" s="47" t="s">
        <v>9285</v>
      </c>
      <c r="B42244" s="47">
        <v>7203.0</v>
      </c>
      <c r="C42244" s="47">
        <v>0.08</v>
      </c>
    </row>
    <row r="42245">
      <c r="A42245" s="47" t="s">
        <v>9285</v>
      </c>
      <c r="B42245" s="47">
        <v>7204.0</v>
      </c>
      <c r="C42245" s="47">
        <v>0.08</v>
      </c>
    </row>
    <row r="42246">
      <c r="A42246" s="47" t="s">
        <v>9285</v>
      </c>
      <c r="B42246" s="47">
        <v>7205.0</v>
      </c>
      <c r="C42246" s="47">
        <v>0.08</v>
      </c>
    </row>
    <row r="42247">
      <c r="A42247" s="47" t="s">
        <v>9285</v>
      </c>
      <c r="B42247" s="47">
        <v>7206.0</v>
      </c>
      <c r="C42247" s="47">
        <v>0.08</v>
      </c>
    </row>
    <row r="42248">
      <c r="A42248" s="47" t="s">
        <v>9285</v>
      </c>
      <c r="B42248" s="47">
        <v>7207.0</v>
      </c>
      <c r="C42248" s="47">
        <v>0.08</v>
      </c>
    </row>
    <row r="42249">
      <c r="A42249" s="47" t="s">
        <v>9285</v>
      </c>
      <c r="B42249" s="47">
        <v>7208.0</v>
      </c>
      <c r="C42249" s="47">
        <v>0.08</v>
      </c>
    </row>
    <row r="42250">
      <c r="A42250" s="47" t="s">
        <v>9285</v>
      </c>
      <c r="B42250" s="47">
        <v>7209.0</v>
      </c>
      <c r="C42250" s="47">
        <v>0.08</v>
      </c>
    </row>
    <row r="42251">
      <c r="A42251" s="47" t="s">
        <v>9285</v>
      </c>
      <c r="B42251" s="47">
        <v>7210.0</v>
      </c>
      <c r="C42251" s="47">
        <v>0.08</v>
      </c>
    </row>
    <row r="42252">
      <c r="A42252" s="47" t="s">
        <v>9285</v>
      </c>
      <c r="B42252" s="47">
        <v>7211.0</v>
      </c>
      <c r="C42252" s="47">
        <v>0.08</v>
      </c>
    </row>
    <row r="42253">
      <c r="A42253" s="47" t="s">
        <v>9285</v>
      </c>
      <c r="B42253" s="47">
        <v>7212.0</v>
      </c>
      <c r="C42253" s="47">
        <v>0.08</v>
      </c>
    </row>
    <row r="42254">
      <c r="A42254" s="47" t="s">
        <v>9285</v>
      </c>
      <c r="B42254" s="47">
        <v>7213.0</v>
      </c>
      <c r="C42254" s="47">
        <v>0.08</v>
      </c>
    </row>
    <row r="42255">
      <c r="A42255" s="47" t="s">
        <v>9285</v>
      </c>
      <c r="B42255" s="47">
        <v>7214.0</v>
      </c>
      <c r="C42255" s="47">
        <v>0.08</v>
      </c>
    </row>
    <row r="42256">
      <c r="A42256" s="47" t="s">
        <v>9285</v>
      </c>
      <c r="B42256" s="47">
        <v>7215.0</v>
      </c>
      <c r="C42256" s="47">
        <v>0.08</v>
      </c>
    </row>
    <row r="42257">
      <c r="A42257" s="47" t="s">
        <v>9285</v>
      </c>
      <c r="B42257" s="47">
        <v>7216.0</v>
      </c>
      <c r="C42257" s="47">
        <v>0.08</v>
      </c>
    </row>
    <row r="42258">
      <c r="A42258" s="47" t="s">
        <v>9285</v>
      </c>
      <c r="B42258" s="47">
        <v>7217.0</v>
      </c>
      <c r="C42258" s="47">
        <v>0.08</v>
      </c>
    </row>
    <row r="42259">
      <c r="A42259" s="47" t="s">
        <v>9285</v>
      </c>
      <c r="B42259" s="47">
        <v>7218.0</v>
      </c>
      <c r="C42259" s="47">
        <v>0.08</v>
      </c>
    </row>
    <row r="42260">
      <c r="A42260" s="47" t="s">
        <v>9285</v>
      </c>
      <c r="B42260" s="47">
        <v>7219.0</v>
      </c>
      <c r="C42260" s="47">
        <v>0.08</v>
      </c>
    </row>
    <row r="42261">
      <c r="A42261" s="47" t="s">
        <v>9285</v>
      </c>
      <c r="B42261" s="47">
        <v>7220.0</v>
      </c>
      <c r="C42261" s="47">
        <v>0.08</v>
      </c>
    </row>
    <row r="42262">
      <c r="A42262" s="47" t="s">
        <v>9285</v>
      </c>
      <c r="B42262" s="47">
        <v>7221.0</v>
      </c>
      <c r="C42262" s="47">
        <v>0.08</v>
      </c>
    </row>
    <row r="42263">
      <c r="A42263" s="47" t="s">
        <v>9285</v>
      </c>
      <c r="B42263" s="47">
        <v>7222.0</v>
      </c>
      <c r="C42263" s="47">
        <v>0.08</v>
      </c>
    </row>
    <row r="42264">
      <c r="A42264" s="47" t="s">
        <v>9285</v>
      </c>
      <c r="B42264" s="47">
        <v>7223.0</v>
      </c>
      <c r="C42264" s="47">
        <v>0.08</v>
      </c>
    </row>
    <row r="42265">
      <c r="A42265" s="47" t="s">
        <v>9285</v>
      </c>
      <c r="B42265" s="47">
        <v>7224.0</v>
      </c>
      <c r="C42265" s="47">
        <v>0.08</v>
      </c>
    </row>
    <row r="42266">
      <c r="A42266" s="47" t="s">
        <v>9285</v>
      </c>
      <c r="B42266" s="47">
        <v>7225.0</v>
      </c>
      <c r="C42266" s="47">
        <v>0.08</v>
      </c>
    </row>
    <row r="42267">
      <c r="A42267" s="47" t="s">
        <v>9285</v>
      </c>
      <c r="B42267" s="47">
        <v>7226.0</v>
      </c>
      <c r="C42267" s="47">
        <v>0.08</v>
      </c>
    </row>
    <row r="42268">
      <c r="A42268" s="47" t="s">
        <v>9285</v>
      </c>
      <c r="B42268" s="47">
        <v>7227.0</v>
      </c>
      <c r="C42268" s="47">
        <v>0.08</v>
      </c>
    </row>
    <row r="42269">
      <c r="A42269" s="47" t="s">
        <v>9285</v>
      </c>
      <c r="B42269" s="47">
        <v>7228.0</v>
      </c>
      <c r="C42269" s="47">
        <v>0.08</v>
      </c>
    </row>
    <row r="42270">
      <c r="A42270" s="47" t="s">
        <v>9285</v>
      </c>
      <c r="B42270" s="47">
        <v>7229.0</v>
      </c>
      <c r="C42270" s="47">
        <v>0.08</v>
      </c>
    </row>
    <row r="42271">
      <c r="A42271" s="47" t="s">
        <v>9285</v>
      </c>
      <c r="B42271" s="47">
        <v>7230.0</v>
      </c>
      <c r="C42271" s="47">
        <v>0.08</v>
      </c>
    </row>
    <row r="42272">
      <c r="A42272" s="47" t="s">
        <v>9285</v>
      </c>
      <c r="B42272" s="47">
        <v>7231.0</v>
      </c>
      <c r="C42272" s="47">
        <v>0.08</v>
      </c>
    </row>
    <row r="42273">
      <c r="A42273" s="47" t="s">
        <v>9285</v>
      </c>
      <c r="B42273" s="47">
        <v>7232.0</v>
      </c>
      <c r="C42273" s="47">
        <v>0.08</v>
      </c>
    </row>
    <row r="42274">
      <c r="A42274" s="47" t="s">
        <v>9285</v>
      </c>
      <c r="B42274" s="47">
        <v>7233.0</v>
      </c>
      <c r="C42274" s="47">
        <v>0.08</v>
      </c>
    </row>
    <row r="42275">
      <c r="A42275" s="47" t="s">
        <v>9285</v>
      </c>
      <c r="B42275" s="47">
        <v>7234.0</v>
      </c>
      <c r="C42275" s="47">
        <v>0.08</v>
      </c>
    </row>
    <row r="42276">
      <c r="A42276" s="47" t="s">
        <v>9285</v>
      </c>
      <c r="B42276" s="47">
        <v>7235.0</v>
      </c>
      <c r="C42276" s="47">
        <v>0.08</v>
      </c>
    </row>
    <row r="42277">
      <c r="A42277" s="47" t="s">
        <v>9285</v>
      </c>
      <c r="B42277" s="47">
        <v>7236.0</v>
      </c>
      <c r="C42277" s="47">
        <v>0.08</v>
      </c>
    </row>
    <row r="42278">
      <c r="A42278" s="47" t="s">
        <v>9285</v>
      </c>
      <c r="B42278" s="47">
        <v>7237.0</v>
      </c>
      <c r="C42278" s="47">
        <v>0.08</v>
      </c>
    </row>
    <row r="42279">
      <c r="A42279" s="47" t="s">
        <v>9285</v>
      </c>
      <c r="B42279" s="47">
        <v>7238.0</v>
      </c>
      <c r="C42279" s="47">
        <v>0.08</v>
      </c>
    </row>
    <row r="42280">
      <c r="A42280" s="47" t="s">
        <v>9285</v>
      </c>
      <c r="B42280" s="47">
        <v>7239.0</v>
      </c>
      <c r="C42280" s="47">
        <v>0.08</v>
      </c>
    </row>
    <row r="42281">
      <c r="A42281" s="47" t="s">
        <v>9285</v>
      </c>
      <c r="B42281" s="47">
        <v>7240.0</v>
      </c>
      <c r="C42281" s="47">
        <v>0.08</v>
      </c>
    </row>
    <row r="42282">
      <c r="A42282" s="47" t="s">
        <v>9285</v>
      </c>
      <c r="B42282" s="47">
        <v>7241.0</v>
      </c>
      <c r="C42282" s="47">
        <v>0.08</v>
      </c>
    </row>
    <row r="42283">
      <c r="A42283" s="47" t="s">
        <v>9285</v>
      </c>
      <c r="B42283" s="47">
        <v>7242.0</v>
      </c>
      <c r="C42283" s="47">
        <v>0.08</v>
      </c>
    </row>
    <row r="42284">
      <c r="A42284" s="47" t="s">
        <v>9285</v>
      </c>
      <c r="B42284" s="47">
        <v>7243.0</v>
      </c>
      <c r="C42284" s="47">
        <v>0.08</v>
      </c>
    </row>
    <row r="42285">
      <c r="A42285" s="47" t="s">
        <v>9285</v>
      </c>
      <c r="B42285" s="47">
        <v>7244.0</v>
      </c>
      <c r="C42285" s="47">
        <v>0.08</v>
      </c>
    </row>
    <row r="42286">
      <c r="A42286" s="47" t="s">
        <v>9285</v>
      </c>
      <c r="B42286" s="47">
        <v>7245.0</v>
      </c>
      <c r="C42286" s="47">
        <v>0.08</v>
      </c>
    </row>
    <row r="42287">
      <c r="A42287" s="47" t="s">
        <v>9285</v>
      </c>
      <c r="B42287" s="47">
        <v>7246.0</v>
      </c>
      <c r="C42287" s="47">
        <v>0.08</v>
      </c>
    </row>
    <row r="42288">
      <c r="A42288" s="47" t="s">
        <v>9285</v>
      </c>
      <c r="B42288" s="47">
        <v>7247.0</v>
      </c>
      <c r="C42288" s="47">
        <v>0.08</v>
      </c>
    </row>
    <row r="42289">
      <c r="A42289" s="47" t="s">
        <v>9285</v>
      </c>
      <c r="B42289" s="47">
        <v>7248.0</v>
      </c>
      <c r="C42289" s="47">
        <v>0.08</v>
      </c>
    </row>
    <row r="42290">
      <c r="A42290" s="47" t="s">
        <v>9285</v>
      </c>
      <c r="B42290" s="47">
        <v>7249.0</v>
      </c>
      <c r="C42290" s="47">
        <v>0.08</v>
      </c>
    </row>
    <row r="42291">
      <c r="A42291" s="47" t="s">
        <v>9285</v>
      </c>
      <c r="B42291" s="47">
        <v>7250.0</v>
      </c>
      <c r="C42291" s="47">
        <v>0.08</v>
      </c>
    </row>
    <row r="42292">
      <c r="A42292" s="47" t="s">
        <v>9285</v>
      </c>
      <c r="B42292" s="47">
        <v>7251.0</v>
      </c>
      <c r="C42292" s="47">
        <v>0.08</v>
      </c>
    </row>
    <row r="42293">
      <c r="A42293" s="47" t="s">
        <v>9285</v>
      </c>
      <c r="B42293" s="47">
        <v>7252.0</v>
      </c>
      <c r="C42293" s="47">
        <v>0.08</v>
      </c>
    </row>
    <row r="42294">
      <c r="A42294" s="47" t="s">
        <v>9285</v>
      </c>
      <c r="B42294" s="47">
        <v>7253.0</v>
      </c>
      <c r="C42294" s="47">
        <v>0.08</v>
      </c>
    </row>
    <row r="42295">
      <c r="A42295" s="47" t="s">
        <v>9285</v>
      </c>
      <c r="B42295" s="47">
        <v>7254.0</v>
      </c>
      <c r="C42295" s="47">
        <v>0.08</v>
      </c>
    </row>
    <row r="42296">
      <c r="A42296" s="47" t="s">
        <v>9285</v>
      </c>
      <c r="B42296" s="47">
        <v>7255.0</v>
      </c>
      <c r="C42296" s="47">
        <v>0.08</v>
      </c>
    </row>
    <row r="42297">
      <c r="A42297" s="47" t="s">
        <v>9285</v>
      </c>
      <c r="B42297" s="47">
        <v>7256.0</v>
      </c>
      <c r="C42297" s="47">
        <v>0.08</v>
      </c>
    </row>
    <row r="42298">
      <c r="A42298" s="47" t="s">
        <v>9285</v>
      </c>
      <c r="B42298" s="47">
        <v>7257.0</v>
      </c>
      <c r="C42298" s="47">
        <v>0.08</v>
      </c>
    </row>
    <row r="42299">
      <c r="A42299" s="47" t="s">
        <v>9285</v>
      </c>
      <c r="B42299" s="47">
        <v>7258.0</v>
      </c>
      <c r="C42299" s="47">
        <v>0.08</v>
      </c>
    </row>
    <row r="42300">
      <c r="A42300" s="47" t="s">
        <v>9285</v>
      </c>
      <c r="B42300" s="47">
        <v>7259.0</v>
      </c>
      <c r="C42300" s="47">
        <v>0.08</v>
      </c>
    </row>
    <row r="42301">
      <c r="A42301" s="47" t="s">
        <v>9285</v>
      </c>
      <c r="B42301" s="47">
        <v>7260.0</v>
      </c>
      <c r="C42301" s="47">
        <v>0.08</v>
      </c>
    </row>
    <row r="42302">
      <c r="A42302" s="47" t="s">
        <v>9285</v>
      </c>
      <c r="B42302" s="47">
        <v>7261.0</v>
      </c>
      <c r="C42302" s="47">
        <v>0.08</v>
      </c>
    </row>
    <row r="42303">
      <c r="A42303" s="47" t="s">
        <v>9285</v>
      </c>
      <c r="B42303" s="47">
        <v>7262.0</v>
      </c>
      <c r="C42303" s="47">
        <v>0.08</v>
      </c>
    </row>
    <row r="42304">
      <c r="A42304" s="47" t="s">
        <v>9285</v>
      </c>
      <c r="B42304" s="47">
        <v>7263.0</v>
      </c>
      <c r="C42304" s="47">
        <v>0.08</v>
      </c>
    </row>
    <row r="42305">
      <c r="A42305" s="47" t="s">
        <v>9285</v>
      </c>
      <c r="B42305" s="47">
        <v>7264.0</v>
      </c>
      <c r="C42305" s="47">
        <v>0.08</v>
      </c>
    </row>
    <row r="42306">
      <c r="A42306" s="47" t="s">
        <v>9285</v>
      </c>
      <c r="B42306" s="47">
        <v>7265.0</v>
      </c>
      <c r="C42306" s="47">
        <v>0.08</v>
      </c>
    </row>
    <row r="42307">
      <c r="A42307" s="47" t="s">
        <v>9285</v>
      </c>
      <c r="B42307" s="47">
        <v>7266.0</v>
      </c>
      <c r="C42307" s="47">
        <v>0.08</v>
      </c>
    </row>
    <row r="42308">
      <c r="A42308" s="47" t="s">
        <v>9285</v>
      </c>
      <c r="B42308" s="47">
        <v>7267.0</v>
      </c>
      <c r="C42308" s="47">
        <v>0.08</v>
      </c>
    </row>
    <row r="42309">
      <c r="A42309" s="47" t="s">
        <v>9285</v>
      </c>
      <c r="B42309" s="47">
        <v>7268.0</v>
      </c>
      <c r="C42309" s="47">
        <v>0.08</v>
      </c>
    </row>
    <row r="42310">
      <c r="A42310" s="47" t="s">
        <v>9285</v>
      </c>
      <c r="B42310" s="47">
        <v>7269.0</v>
      </c>
      <c r="C42310" s="47">
        <v>0.08</v>
      </c>
    </row>
    <row r="42311">
      <c r="A42311" s="47" t="s">
        <v>9285</v>
      </c>
      <c r="B42311" s="47">
        <v>7270.0</v>
      </c>
      <c r="C42311" s="47">
        <v>0.08</v>
      </c>
    </row>
    <row r="42312">
      <c r="A42312" s="47" t="s">
        <v>9285</v>
      </c>
      <c r="B42312" s="47">
        <v>7271.0</v>
      </c>
      <c r="C42312" s="47">
        <v>0.08</v>
      </c>
    </row>
    <row r="42313">
      <c r="A42313" s="47" t="s">
        <v>9285</v>
      </c>
      <c r="B42313" s="47">
        <v>7272.0</v>
      </c>
      <c r="C42313" s="47">
        <v>0.08</v>
      </c>
    </row>
    <row r="42314">
      <c r="A42314" s="47" t="s">
        <v>9285</v>
      </c>
      <c r="B42314" s="47">
        <v>7273.0</v>
      </c>
      <c r="C42314" s="47">
        <v>0.08</v>
      </c>
    </row>
    <row r="42315">
      <c r="A42315" s="47" t="s">
        <v>9285</v>
      </c>
      <c r="B42315" s="47">
        <v>7274.0</v>
      </c>
      <c r="C42315" s="47">
        <v>0.08</v>
      </c>
    </row>
    <row r="42316">
      <c r="A42316" s="47" t="s">
        <v>9285</v>
      </c>
      <c r="B42316" s="47">
        <v>7275.0</v>
      </c>
      <c r="C42316" s="47">
        <v>0.08</v>
      </c>
    </row>
    <row r="42317">
      <c r="A42317" s="47" t="s">
        <v>9285</v>
      </c>
      <c r="B42317" s="47">
        <v>7276.0</v>
      </c>
      <c r="C42317" s="47">
        <v>0.08</v>
      </c>
    </row>
    <row r="42318">
      <c r="A42318" s="47" t="s">
        <v>9285</v>
      </c>
      <c r="B42318" s="47">
        <v>7277.0</v>
      </c>
      <c r="C42318" s="47">
        <v>0.08</v>
      </c>
    </row>
    <row r="42319">
      <c r="A42319" s="47" t="s">
        <v>9285</v>
      </c>
      <c r="B42319" s="47">
        <v>7278.0</v>
      </c>
      <c r="C42319" s="47">
        <v>0.08</v>
      </c>
    </row>
    <row r="42320">
      <c r="A42320" s="47" t="s">
        <v>9285</v>
      </c>
      <c r="B42320" s="47">
        <v>7279.0</v>
      </c>
      <c r="C42320" s="47">
        <v>0.08</v>
      </c>
    </row>
    <row r="42321">
      <c r="A42321" s="47" t="s">
        <v>9285</v>
      </c>
      <c r="B42321" s="47">
        <v>7280.0</v>
      </c>
      <c r="C42321" s="47">
        <v>0.08</v>
      </c>
    </row>
    <row r="42322">
      <c r="A42322" s="47" t="s">
        <v>9285</v>
      </c>
      <c r="B42322" s="47">
        <v>7281.0</v>
      </c>
      <c r="C42322" s="47">
        <v>0.08</v>
      </c>
    </row>
    <row r="42323">
      <c r="A42323" s="47" t="s">
        <v>9285</v>
      </c>
      <c r="B42323" s="47">
        <v>7282.0</v>
      </c>
      <c r="C42323" s="47">
        <v>0.08</v>
      </c>
    </row>
    <row r="42324">
      <c r="A42324" s="47" t="s">
        <v>9285</v>
      </c>
      <c r="B42324" s="47">
        <v>7283.0</v>
      </c>
      <c r="C42324" s="47">
        <v>0.08</v>
      </c>
    </row>
    <row r="42325">
      <c r="A42325" s="47" t="s">
        <v>9285</v>
      </c>
      <c r="B42325" s="47">
        <v>7284.0</v>
      </c>
      <c r="C42325" s="47">
        <v>0.08</v>
      </c>
    </row>
    <row r="42326">
      <c r="A42326" s="47" t="s">
        <v>9285</v>
      </c>
      <c r="B42326" s="47">
        <v>7285.0</v>
      </c>
      <c r="C42326" s="47">
        <v>0.08</v>
      </c>
    </row>
    <row r="42327">
      <c r="A42327" s="47" t="s">
        <v>9285</v>
      </c>
      <c r="B42327" s="47">
        <v>7286.0</v>
      </c>
      <c r="C42327" s="47">
        <v>0.08</v>
      </c>
    </row>
    <row r="42328">
      <c r="A42328" s="47" t="s">
        <v>9285</v>
      </c>
      <c r="B42328" s="47">
        <v>7287.0</v>
      </c>
      <c r="C42328" s="47">
        <v>0.08</v>
      </c>
    </row>
    <row r="42329">
      <c r="A42329" s="47" t="s">
        <v>9285</v>
      </c>
      <c r="B42329" s="47">
        <v>7288.0</v>
      </c>
      <c r="C42329" s="47">
        <v>0.08</v>
      </c>
    </row>
    <row r="42330">
      <c r="A42330" s="47" t="s">
        <v>9285</v>
      </c>
      <c r="B42330" s="47">
        <v>7289.0</v>
      </c>
      <c r="C42330" s="47">
        <v>0.08</v>
      </c>
    </row>
    <row r="42331">
      <c r="A42331" s="47" t="s">
        <v>9285</v>
      </c>
      <c r="B42331" s="47">
        <v>7290.0</v>
      </c>
      <c r="C42331" s="47">
        <v>0.08</v>
      </c>
    </row>
    <row r="42332">
      <c r="A42332" s="47" t="s">
        <v>9285</v>
      </c>
      <c r="B42332" s="47">
        <v>7291.0</v>
      </c>
      <c r="C42332" s="47">
        <v>0.08</v>
      </c>
    </row>
    <row r="42333">
      <c r="A42333" s="47" t="s">
        <v>9285</v>
      </c>
      <c r="B42333" s="47">
        <v>7292.0</v>
      </c>
      <c r="C42333" s="47">
        <v>0.08</v>
      </c>
    </row>
    <row r="42334">
      <c r="A42334" s="47" t="s">
        <v>9285</v>
      </c>
      <c r="B42334" s="47">
        <v>7293.0</v>
      </c>
      <c r="C42334" s="47">
        <v>0.08</v>
      </c>
    </row>
    <row r="42335">
      <c r="A42335" s="47" t="s">
        <v>9285</v>
      </c>
      <c r="B42335" s="47">
        <v>7294.0</v>
      </c>
      <c r="C42335" s="47">
        <v>0.08</v>
      </c>
    </row>
    <row r="42336">
      <c r="A42336" s="47" t="s">
        <v>9285</v>
      </c>
      <c r="B42336" s="47">
        <v>7295.0</v>
      </c>
      <c r="C42336" s="47">
        <v>0.08</v>
      </c>
    </row>
    <row r="42337">
      <c r="A42337" s="47" t="s">
        <v>9285</v>
      </c>
      <c r="B42337" s="47">
        <v>7296.0</v>
      </c>
      <c r="C42337" s="47">
        <v>0.08</v>
      </c>
    </row>
    <row r="42338">
      <c r="A42338" s="47" t="s">
        <v>9285</v>
      </c>
      <c r="B42338" s="47">
        <v>7297.0</v>
      </c>
      <c r="C42338" s="47">
        <v>0.08</v>
      </c>
    </row>
    <row r="42339">
      <c r="A42339" s="47" t="s">
        <v>9285</v>
      </c>
      <c r="B42339" s="47">
        <v>7298.0</v>
      </c>
      <c r="C42339" s="47">
        <v>0.08</v>
      </c>
    </row>
    <row r="42340">
      <c r="A42340" s="47" t="s">
        <v>9285</v>
      </c>
      <c r="B42340" s="47">
        <v>7299.0</v>
      </c>
      <c r="C42340" s="47">
        <v>0.08</v>
      </c>
    </row>
    <row r="42341">
      <c r="A42341" s="47" t="s">
        <v>9285</v>
      </c>
      <c r="B42341" s="47">
        <v>7300.0</v>
      </c>
      <c r="C42341" s="47">
        <v>0.08</v>
      </c>
    </row>
    <row r="42342">
      <c r="A42342" s="47" t="s">
        <v>9285</v>
      </c>
      <c r="B42342" s="47">
        <v>7301.0</v>
      </c>
      <c r="C42342" s="47">
        <v>0.08</v>
      </c>
    </row>
    <row r="42343">
      <c r="A42343" s="47" t="s">
        <v>9285</v>
      </c>
      <c r="B42343" s="47">
        <v>7302.0</v>
      </c>
      <c r="C42343" s="47">
        <v>0.08</v>
      </c>
    </row>
    <row r="42344">
      <c r="A42344" s="47" t="s">
        <v>9285</v>
      </c>
      <c r="B42344" s="47">
        <v>7303.0</v>
      </c>
      <c r="C42344" s="47">
        <v>0.08</v>
      </c>
    </row>
    <row r="42345">
      <c r="A42345" s="47" t="s">
        <v>9285</v>
      </c>
      <c r="B42345" s="47">
        <v>7304.0</v>
      </c>
      <c r="C42345" s="47">
        <v>0.08</v>
      </c>
    </row>
    <row r="42346">
      <c r="A42346" s="47" t="s">
        <v>9285</v>
      </c>
      <c r="B42346" s="47">
        <v>7305.0</v>
      </c>
      <c r="C42346" s="47">
        <v>0.08</v>
      </c>
    </row>
    <row r="42347">
      <c r="A42347" s="47" t="s">
        <v>9285</v>
      </c>
      <c r="B42347" s="47">
        <v>7306.0</v>
      </c>
      <c r="C42347" s="47">
        <v>0.08</v>
      </c>
    </row>
    <row r="42348">
      <c r="A42348" s="47" t="s">
        <v>9285</v>
      </c>
      <c r="B42348" s="47">
        <v>7307.0</v>
      </c>
      <c r="C42348" s="47">
        <v>0.08</v>
      </c>
    </row>
    <row r="42349">
      <c r="A42349" s="47" t="s">
        <v>9285</v>
      </c>
      <c r="B42349" s="47">
        <v>7308.0</v>
      </c>
      <c r="C42349" s="47">
        <v>0.08</v>
      </c>
    </row>
    <row r="42350">
      <c r="A42350" s="47" t="s">
        <v>9285</v>
      </c>
      <c r="B42350" s="47">
        <v>7309.0</v>
      </c>
      <c r="C42350" s="47">
        <v>0.08</v>
      </c>
    </row>
    <row r="42351">
      <c r="A42351" s="47" t="s">
        <v>9285</v>
      </c>
      <c r="B42351" s="47">
        <v>7310.0</v>
      </c>
      <c r="C42351" s="47">
        <v>0.08</v>
      </c>
    </row>
    <row r="42352">
      <c r="A42352" s="47" t="s">
        <v>9285</v>
      </c>
      <c r="B42352" s="47">
        <v>7311.0</v>
      </c>
      <c r="C42352" s="47">
        <v>0.08</v>
      </c>
    </row>
    <row r="42353">
      <c r="A42353" s="47" t="s">
        <v>9285</v>
      </c>
      <c r="B42353" s="47">
        <v>7312.0</v>
      </c>
      <c r="C42353" s="47">
        <v>0.08</v>
      </c>
    </row>
    <row r="42354">
      <c r="A42354" s="47" t="s">
        <v>9285</v>
      </c>
      <c r="B42354" s="47">
        <v>7313.0</v>
      </c>
      <c r="C42354" s="47">
        <v>0.08</v>
      </c>
    </row>
    <row r="42355">
      <c r="A42355" s="47" t="s">
        <v>9285</v>
      </c>
      <c r="B42355" s="47">
        <v>7314.0</v>
      </c>
      <c r="C42355" s="47">
        <v>0.08</v>
      </c>
    </row>
    <row r="42356">
      <c r="A42356" s="47" t="s">
        <v>9285</v>
      </c>
      <c r="B42356" s="47">
        <v>7315.0</v>
      </c>
      <c r="C42356" s="47">
        <v>0.08</v>
      </c>
    </row>
    <row r="42357">
      <c r="A42357" s="47" t="s">
        <v>9285</v>
      </c>
      <c r="B42357" s="47">
        <v>7316.0</v>
      </c>
      <c r="C42357" s="47">
        <v>0.08</v>
      </c>
    </row>
    <row r="42358">
      <c r="A42358" s="47" t="s">
        <v>9285</v>
      </c>
      <c r="B42358" s="47">
        <v>7317.0</v>
      </c>
      <c r="C42358" s="47">
        <v>0.08</v>
      </c>
    </row>
    <row r="42359">
      <c r="A42359" s="47" t="s">
        <v>9285</v>
      </c>
      <c r="B42359" s="47">
        <v>7318.0</v>
      </c>
      <c r="C42359" s="47">
        <v>0.08</v>
      </c>
    </row>
    <row r="42360">
      <c r="A42360" s="47" t="s">
        <v>9285</v>
      </c>
      <c r="B42360" s="47">
        <v>7319.0</v>
      </c>
      <c r="C42360" s="47">
        <v>0.08</v>
      </c>
    </row>
    <row r="42361">
      <c r="A42361" s="47" t="s">
        <v>9285</v>
      </c>
      <c r="B42361" s="47">
        <v>7320.0</v>
      </c>
      <c r="C42361" s="47">
        <v>0.08</v>
      </c>
    </row>
    <row r="42362">
      <c r="A42362" s="47" t="s">
        <v>9285</v>
      </c>
      <c r="B42362" s="47">
        <v>7321.0</v>
      </c>
      <c r="C42362" s="47">
        <v>0.08</v>
      </c>
    </row>
    <row r="42363">
      <c r="A42363" s="47" t="s">
        <v>9285</v>
      </c>
      <c r="B42363" s="47">
        <v>7322.0</v>
      </c>
      <c r="C42363" s="47">
        <v>0.08</v>
      </c>
    </row>
    <row r="42364">
      <c r="A42364" s="47" t="s">
        <v>9285</v>
      </c>
      <c r="B42364" s="47">
        <v>7323.0</v>
      </c>
      <c r="C42364" s="47">
        <v>0.08</v>
      </c>
    </row>
    <row r="42365">
      <c r="A42365" s="47" t="s">
        <v>9285</v>
      </c>
      <c r="B42365" s="47">
        <v>7324.0</v>
      </c>
      <c r="C42365" s="47">
        <v>0.08</v>
      </c>
    </row>
    <row r="42366">
      <c r="A42366" s="47" t="s">
        <v>9285</v>
      </c>
      <c r="B42366" s="47">
        <v>7325.0</v>
      </c>
      <c r="C42366" s="47">
        <v>0.08</v>
      </c>
    </row>
    <row r="42367">
      <c r="A42367" s="47" t="s">
        <v>9285</v>
      </c>
      <c r="B42367" s="47">
        <v>7326.0</v>
      </c>
      <c r="C42367" s="47">
        <v>0.08</v>
      </c>
    </row>
    <row r="42368">
      <c r="A42368" s="47" t="s">
        <v>9285</v>
      </c>
      <c r="B42368" s="47">
        <v>7327.0</v>
      </c>
      <c r="C42368" s="47">
        <v>0.08</v>
      </c>
    </row>
    <row r="42369">
      <c r="A42369" s="47" t="s">
        <v>9285</v>
      </c>
      <c r="B42369" s="47">
        <v>7328.0</v>
      </c>
      <c r="C42369" s="47">
        <v>0.08</v>
      </c>
    </row>
    <row r="42370">
      <c r="A42370" s="47" t="s">
        <v>9285</v>
      </c>
      <c r="B42370" s="47">
        <v>7329.0</v>
      </c>
      <c r="C42370" s="47">
        <v>0.08</v>
      </c>
    </row>
    <row r="42371">
      <c r="A42371" s="47" t="s">
        <v>9285</v>
      </c>
      <c r="B42371" s="47">
        <v>7330.0</v>
      </c>
      <c r="C42371" s="47">
        <v>0.08</v>
      </c>
    </row>
    <row r="42372">
      <c r="A42372" s="47" t="s">
        <v>9285</v>
      </c>
      <c r="B42372" s="47">
        <v>7331.0</v>
      </c>
      <c r="C42372" s="47">
        <v>0.08</v>
      </c>
    </row>
    <row r="42373">
      <c r="A42373" s="47" t="s">
        <v>9285</v>
      </c>
      <c r="B42373" s="47">
        <v>7332.0</v>
      </c>
      <c r="C42373" s="47">
        <v>0.08</v>
      </c>
    </row>
    <row r="42374">
      <c r="A42374" s="47" t="s">
        <v>9285</v>
      </c>
      <c r="B42374" s="47">
        <v>7333.0</v>
      </c>
      <c r="C42374" s="47">
        <v>0.08</v>
      </c>
    </row>
    <row r="42375">
      <c r="A42375" s="47" t="s">
        <v>9285</v>
      </c>
      <c r="B42375" s="47">
        <v>7334.0</v>
      </c>
      <c r="C42375" s="47">
        <v>0.08</v>
      </c>
    </row>
    <row r="42376">
      <c r="A42376" s="47" t="s">
        <v>9285</v>
      </c>
      <c r="B42376" s="47">
        <v>7335.0</v>
      </c>
      <c r="C42376" s="47">
        <v>0.08</v>
      </c>
    </row>
    <row r="42377">
      <c r="A42377" s="47" t="s">
        <v>9285</v>
      </c>
      <c r="B42377" s="47">
        <v>7336.0</v>
      </c>
      <c r="C42377" s="47">
        <v>0.08</v>
      </c>
    </row>
    <row r="42378">
      <c r="A42378" s="47" t="s">
        <v>9285</v>
      </c>
      <c r="B42378" s="47">
        <v>7337.0</v>
      </c>
      <c r="C42378" s="47">
        <v>0.08</v>
      </c>
    </row>
    <row r="42379">
      <c r="A42379" s="47" t="s">
        <v>9285</v>
      </c>
      <c r="B42379" s="47">
        <v>7338.0</v>
      </c>
      <c r="C42379" s="47">
        <v>0.08</v>
      </c>
    </row>
    <row r="42380">
      <c r="A42380" s="47" t="s">
        <v>9285</v>
      </c>
      <c r="B42380" s="47">
        <v>7339.0</v>
      </c>
      <c r="C42380" s="47">
        <v>0.08</v>
      </c>
    </row>
    <row r="42381">
      <c r="A42381" s="47" t="s">
        <v>9285</v>
      </c>
      <c r="B42381" s="47">
        <v>7340.0</v>
      </c>
      <c r="C42381" s="47">
        <v>0.08</v>
      </c>
    </row>
    <row r="42382">
      <c r="A42382" s="47" t="s">
        <v>9285</v>
      </c>
      <c r="B42382" s="47">
        <v>7341.0</v>
      </c>
      <c r="C42382" s="47">
        <v>0.08</v>
      </c>
    </row>
    <row r="42383">
      <c r="A42383" s="47" t="s">
        <v>9285</v>
      </c>
      <c r="B42383" s="47">
        <v>7342.0</v>
      </c>
      <c r="C42383" s="47">
        <v>0.08</v>
      </c>
    </row>
    <row r="42384">
      <c r="A42384" s="47" t="s">
        <v>9285</v>
      </c>
      <c r="B42384" s="47">
        <v>7343.0</v>
      </c>
      <c r="C42384" s="47">
        <v>0.08</v>
      </c>
    </row>
    <row r="42385">
      <c r="A42385" s="47" t="s">
        <v>9285</v>
      </c>
      <c r="B42385" s="47">
        <v>7344.0</v>
      </c>
      <c r="C42385" s="47">
        <v>0.08</v>
      </c>
    </row>
    <row r="42386">
      <c r="A42386" s="47" t="s">
        <v>9285</v>
      </c>
      <c r="B42386" s="47">
        <v>7345.0</v>
      </c>
      <c r="C42386" s="47">
        <v>0.08</v>
      </c>
    </row>
    <row r="42387">
      <c r="A42387" s="47" t="s">
        <v>9285</v>
      </c>
      <c r="B42387" s="47">
        <v>7346.0</v>
      </c>
      <c r="C42387" s="47">
        <v>0.08</v>
      </c>
    </row>
    <row r="42388">
      <c r="A42388" s="47" t="s">
        <v>9285</v>
      </c>
      <c r="B42388" s="47">
        <v>7347.0</v>
      </c>
      <c r="C42388" s="47">
        <v>0.08</v>
      </c>
    </row>
    <row r="42389">
      <c r="A42389" s="47" t="s">
        <v>9285</v>
      </c>
      <c r="B42389" s="47">
        <v>7348.0</v>
      </c>
      <c r="C42389" s="47">
        <v>0.08</v>
      </c>
    </row>
    <row r="42390">
      <c r="A42390" s="47" t="s">
        <v>9285</v>
      </c>
      <c r="B42390" s="47">
        <v>7349.0</v>
      </c>
      <c r="C42390" s="47">
        <v>0.08</v>
      </c>
    </row>
    <row r="42391">
      <c r="A42391" s="47" t="s">
        <v>9285</v>
      </c>
      <c r="B42391" s="47">
        <v>7350.0</v>
      </c>
      <c r="C42391" s="47">
        <v>0.08</v>
      </c>
    </row>
    <row r="42392">
      <c r="A42392" s="47" t="s">
        <v>9285</v>
      </c>
      <c r="B42392" s="47">
        <v>7351.0</v>
      </c>
      <c r="C42392" s="47">
        <v>0.08</v>
      </c>
    </row>
    <row r="42393">
      <c r="A42393" s="47" t="s">
        <v>9285</v>
      </c>
      <c r="B42393" s="47">
        <v>7352.0</v>
      </c>
      <c r="C42393" s="47">
        <v>0.08</v>
      </c>
    </row>
    <row r="42394">
      <c r="A42394" s="47" t="s">
        <v>9285</v>
      </c>
      <c r="B42394" s="47">
        <v>7353.0</v>
      </c>
      <c r="C42394" s="47">
        <v>0.08</v>
      </c>
    </row>
    <row r="42395">
      <c r="A42395" s="47" t="s">
        <v>9285</v>
      </c>
      <c r="B42395" s="47">
        <v>7354.0</v>
      </c>
      <c r="C42395" s="47">
        <v>0.08</v>
      </c>
    </row>
    <row r="42396">
      <c r="A42396" s="47" t="s">
        <v>9285</v>
      </c>
      <c r="B42396" s="47">
        <v>7355.0</v>
      </c>
      <c r="C42396" s="47">
        <v>0.08</v>
      </c>
    </row>
    <row r="42397">
      <c r="A42397" s="47" t="s">
        <v>9285</v>
      </c>
      <c r="B42397" s="47">
        <v>7356.0</v>
      </c>
      <c r="C42397" s="47">
        <v>0.08</v>
      </c>
    </row>
    <row r="42398">
      <c r="A42398" s="47" t="s">
        <v>9285</v>
      </c>
      <c r="B42398" s="47">
        <v>7357.0</v>
      </c>
      <c r="C42398" s="47">
        <v>0.08</v>
      </c>
    </row>
    <row r="42399">
      <c r="A42399" s="47" t="s">
        <v>9285</v>
      </c>
      <c r="B42399" s="47">
        <v>7358.0</v>
      </c>
      <c r="C42399" s="47">
        <v>0.08</v>
      </c>
    </row>
    <row r="42400">
      <c r="A42400" s="47" t="s">
        <v>9285</v>
      </c>
      <c r="B42400" s="47">
        <v>7359.0</v>
      </c>
      <c r="C42400" s="47">
        <v>0.08</v>
      </c>
    </row>
    <row r="42401">
      <c r="A42401" s="47" t="s">
        <v>9285</v>
      </c>
      <c r="B42401" s="47">
        <v>7360.0</v>
      </c>
      <c r="C42401" s="47">
        <v>0.08</v>
      </c>
    </row>
    <row r="42402">
      <c r="A42402" s="47" t="s">
        <v>9285</v>
      </c>
      <c r="B42402" s="47">
        <v>7361.0</v>
      </c>
      <c r="C42402" s="47">
        <v>0.08</v>
      </c>
    </row>
    <row r="42403">
      <c r="A42403" s="47" t="s">
        <v>9285</v>
      </c>
      <c r="B42403" s="47">
        <v>7362.0</v>
      </c>
      <c r="C42403" s="47">
        <v>0.08</v>
      </c>
    </row>
    <row r="42404">
      <c r="A42404" s="47" t="s">
        <v>9285</v>
      </c>
      <c r="B42404" s="47">
        <v>7363.0</v>
      </c>
      <c r="C42404" s="47">
        <v>0.08</v>
      </c>
    </row>
    <row r="42405">
      <c r="A42405" s="47" t="s">
        <v>9285</v>
      </c>
      <c r="B42405" s="47">
        <v>7364.0</v>
      </c>
      <c r="C42405" s="47">
        <v>0.08</v>
      </c>
    </row>
    <row r="42406">
      <c r="A42406" s="47" t="s">
        <v>9285</v>
      </c>
      <c r="B42406" s="47">
        <v>7365.0</v>
      </c>
      <c r="C42406" s="47">
        <v>0.08</v>
      </c>
    </row>
    <row r="42407">
      <c r="A42407" s="47" t="s">
        <v>9285</v>
      </c>
      <c r="B42407" s="47">
        <v>7366.0</v>
      </c>
      <c r="C42407" s="47">
        <v>0.08</v>
      </c>
    </row>
    <row r="42408">
      <c r="A42408" s="47" t="s">
        <v>9285</v>
      </c>
      <c r="B42408" s="47">
        <v>7367.0</v>
      </c>
      <c r="C42408" s="47">
        <v>0.08</v>
      </c>
    </row>
    <row r="42409">
      <c r="A42409" s="47" t="s">
        <v>9285</v>
      </c>
      <c r="B42409" s="47">
        <v>7368.0</v>
      </c>
      <c r="C42409" s="47">
        <v>0.08</v>
      </c>
    </row>
    <row r="42410">
      <c r="A42410" s="47" t="s">
        <v>9285</v>
      </c>
      <c r="B42410" s="47">
        <v>7369.0</v>
      </c>
      <c r="C42410" s="47">
        <v>0.08</v>
      </c>
    </row>
    <row r="42411">
      <c r="A42411" s="47" t="s">
        <v>9285</v>
      </c>
      <c r="B42411" s="47">
        <v>7370.0</v>
      </c>
      <c r="C42411" s="47">
        <v>0.08</v>
      </c>
    </row>
    <row r="42412">
      <c r="A42412" s="47" t="s">
        <v>9285</v>
      </c>
      <c r="B42412" s="47">
        <v>7371.0</v>
      </c>
      <c r="C42412" s="47">
        <v>0.08</v>
      </c>
    </row>
    <row r="42413">
      <c r="A42413" s="47" t="s">
        <v>9285</v>
      </c>
      <c r="B42413" s="47">
        <v>7372.0</v>
      </c>
      <c r="C42413" s="47">
        <v>0.08</v>
      </c>
    </row>
    <row r="42414">
      <c r="A42414" s="47" t="s">
        <v>9285</v>
      </c>
      <c r="B42414" s="47">
        <v>7373.0</v>
      </c>
      <c r="C42414" s="47">
        <v>0.08</v>
      </c>
    </row>
    <row r="42415">
      <c r="A42415" s="47" t="s">
        <v>9285</v>
      </c>
      <c r="B42415" s="47">
        <v>7374.0</v>
      </c>
      <c r="C42415" s="47">
        <v>0.08</v>
      </c>
    </row>
    <row r="42416">
      <c r="A42416" s="47" t="s">
        <v>9285</v>
      </c>
      <c r="B42416" s="47">
        <v>7375.0</v>
      </c>
      <c r="C42416" s="47">
        <v>0.08</v>
      </c>
    </row>
    <row r="42417">
      <c r="A42417" s="47" t="s">
        <v>9285</v>
      </c>
      <c r="B42417" s="47">
        <v>7376.0</v>
      </c>
      <c r="C42417" s="47">
        <v>0.08</v>
      </c>
    </row>
    <row r="42418">
      <c r="A42418" s="47" t="s">
        <v>9285</v>
      </c>
      <c r="B42418" s="47">
        <v>7377.0</v>
      </c>
      <c r="C42418" s="47">
        <v>0.08</v>
      </c>
    </row>
    <row r="42419">
      <c r="A42419" s="47" t="s">
        <v>9285</v>
      </c>
      <c r="B42419" s="47">
        <v>7378.0</v>
      </c>
      <c r="C42419" s="47">
        <v>0.08</v>
      </c>
    </row>
    <row r="42420">
      <c r="A42420" s="47" t="s">
        <v>9285</v>
      </c>
      <c r="B42420" s="47">
        <v>7379.0</v>
      </c>
      <c r="C42420" s="47">
        <v>0.08</v>
      </c>
    </row>
    <row r="42421">
      <c r="A42421" s="47" t="s">
        <v>9285</v>
      </c>
      <c r="B42421" s="47">
        <v>7380.0</v>
      </c>
      <c r="C42421" s="47">
        <v>0.08</v>
      </c>
    </row>
    <row r="42422">
      <c r="A42422" s="47" t="s">
        <v>9285</v>
      </c>
      <c r="B42422" s="47">
        <v>7381.0</v>
      </c>
      <c r="C42422" s="47">
        <v>0.08</v>
      </c>
    </row>
    <row r="42423">
      <c r="A42423" s="47" t="s">
        <v>9285</v>
      </c>
      <c r="B42423" s="47">
        <v>7382.0</v>
      </c>
      <c r="C42423" s="47">
        <v>0.08</v>
      </c>
    </row>
    <row r="42424">
      <c r="A42424" s="47" t="s">
        <v>9285</v>
      </c>
      <c r="B42424" s="47">
        <v>7383.0</v>
      </c>
      <c r="C42424" s="47">
        <v>0.08</v>
      </c>
    </row>
    <row r="42425">
      <c r="A42425" s="47" t="s">
        <v>9285</v>
      </c>
      <c r="B42425" s="47">
        <v>7384.0</v>
      </c>
      <c r="C42425" s="47">
        <v>0.08</v>
      </c>
    </row>
    <row r="42426">
      <c r="A42426" s="47" t="s">
        <v>9285</v>
      </c>
      <c r="B42426" s="47">
        <v>7385.0</v>
      </c>
      <c r="C42426" s="47">
        <v>0.08</v>
      </c>
    </row>
    <row r="42427">
      <c r="A42427" s="47" t="s">
        <v>9285</v>
      </c>
      <c r="B42427" s="47">
        <v>7386.0</v>
      </c>
      <c r="C42427" s="47">
        <v>0.08</v>
      </c>
    </row>
    <row r="42428">
      <c r="A42428" s="47" t="s">
        <v>9285</v>
      </c>
      <c r="B42428" s="47">
        <v>7387.0</v>
      </c>
      <c r="C42428" s="47">
        <v>0.08</v>
      </c>
    </row>
    <row r="42429">
      <c r="A42429" s="47" t="s">
        <v>9285</v>
      </c>
      <c r="B42429" s="47">
        <v>7388.0</v>
      </c>
      <c r="C42429" s="47">
        <v>0.08</v>
      </c>
    </row>
    <row r="42430">
      <c r="A42430" s="47" t="s">
        <v>9285</v>
      </c>
      <c r="B42430" s="47">
        <v>7389.0</v>
      </c>
      <c r="C42430" s="47">
        <v>0.08</v>
      </c>
    </row>
    <row r="42431">
      <c r="A42431" s="47" t="s">
        <v>9285</v>
      </c>
      <c r="B42431" s="47">
        <v>7390.0</v>
      </c>
      <c r="C42431" s="47">
        <v>0.08</v>
      </c>
    </row>
    <row r="42432">
      <c r="A42432" s="47" t="s">
        <v>9285</v>
      </c>
      <c r="B42432" s="47">
        <v>7391.0</v>
      </c>
      <c r="C42432" s="47">
        <v>0.08</v>
      </c>
    </row>
    <row r="42433">
      <c r="A42433" s="47" t="s">
        <v>9285</v>
      </c>
      <c r="B42433" s="47">
        <v>7392.0</v>
      </c>
      <c r="C42433" s="47">
        <v>0.08</v>
      </c>
    </row>
    <row r="42434">
      <c r="A42434" s="47" t="s">
        <v>9285</v>
      </c>
      <c r="B42434" s="47">
        <v>7393.0</v>
      </c>
      <c r="C42434" s="47">
        <v>0.08</v>
      </c>
    </row>
    <row r="42435">
      <c r="A42435" s="47" t="s">
        <v>9285</v>
      </c>
      <c r="B42435" s="47">
        <v>7394.0</v>
      </c>
      <c r="C42435" s="47">
        <v>0.08</v>
      </c>
    </row>
    <row r="42436">
      <c r="A42436" s="47" t="s">
        <v>9285</v>
      </c>
      <c r="B42436" s="47">
        <v>7395.0</v>
      </c>
      <c r="C42436" s="47">
        <v>0.08</v>
      </c>
    </row>
    <row r="42437">
      <c r="A42437" s="47" t="s">
        <v>9285</v>
      </c>
      <c r="B42437" s="47">
        <v>7396.0</v>
      </c>
      <c r="C42437" s="47">
        <v>0.08</v>
      </c>
    </row>
    <row r="42438">
      <c r="A42438" s="47" t="s">
        <v>9285</v>
      </c>
      <c r="B42438" s="47">
        <v>7397.0</v>
      </c>
      <c r="C42438" s="47">
        <v>0.08</v>
      </c>
    </row>
    <row r="42439">
      <c r="A42439" s="47" t="s">
        <v>9285</v>
      </c>
      <c r="B42439" s="47">
        <v>7398.0</v>
      </c>
      <c r="C42439" s="47">
        <v>0.08</v>
      </c>
    </row>
    <row r="42440">
      <c r="A42440" s="47" t="s">
        <v>9285</v>
      </c>
      <c r="B42440" s="47">
        <v>7399.0</v>
      </c>
      <c r="C42440" s="47">
        <v>0.08</v>
      </c>
    </row>
    <row r="42441">
      <c r="A42441" s="47" t="s">
        <v>9285</v>
      </c>
      <c r="B42441" s="47">
        <v>7400.0</v>
      </c>
      <c r="C42441" s="47">
        <v>0.08</v>
      </c>
    </row>
    <row r="42442">
      <c r="A42442" s="47" t="s">
        <v>9285</v>
      </c>
      <c r="B42442" s="47">
        <v>7401.0</v>
      </c>
      <c r="C42442" s="47">
        <v>0.08</v>
      </c>
    </row>
    <row r="42443">
      <c r="A42443" s="47" t="s">
        <v>9285</v>
      </c>
      <c r="B42443" s="47">
        <v>7402.0</v>
      </c>
      <c r="C42443" s="47">
        <v>0.08</v>
      </c>
    </row>
    <row r="42444">
      <c r="A42444" s="47" t="s">
        <v>9285</v>
      </c>
      <c r="B42444" s="47">
        <v>7403.0</v>
      </c>
      <c r="C42444" s="47">
        <v>0.08</v>
      </c>
    </row>
    <row r="42445">
      <c r="A42445" s="47" t="s">
        <v>9285</v>
      </c>
      <c r="B42445" s="47">
        <v>7404.0</v>
      </c>
      <c r="C42445" s="47">
        <v>0.08</v>
      </c>
    </row>
    <row r="42446">
      <c r="A42446" s="47" t="s">
        <v>9285</v>
      </c>
      <c r="B42446" s="47">
        <v>7405.0</v>
      </c>
      <c r="C42446" s="47">
        <v>0.08</v>
      </c>
    </row>
    <row r="42447">
      <c r="A42447" s="47" t="s">
        <v>9285</v>
      </c>
      <c r="B42447" s="47">
        <v>7406.0</v>
      </c>
      <c r="C42447" s="47">
        <v>0.08</v>
      </c>
    </row>
    <row r="42448">
      <c r="A42448" s="47" t="s">
        <v>9285</v>
      </c>
      <c r="B42448" s="47">
        <v>7407.0</v>
      </c>
      <c r="C42448" s="47">
        <v>0.08</v>
      </c>
    </row>
    <row r="42449">
      <c r="A42449" s="47" t="s">
        <v>9285</v>
      </c>
      <c r="B42449" s="47">
        <v>7408.0</v>
      </c>
      <c r="C42449" s="47">
        <v>0.08</v>
      </c>
    </row>
    <row r="42450">
      <c r="A42450" s="47" t="s">
        <v>9285</v>
      </c>
      <c r="B42450" s="47">
        <v>7409.0</v>
      </c>
      <c r="C42450" s="47">
        <v>0.08</v>
      </c>
    </row>
    <row r="42451">
      <c r="A42451" s="47" t="s">
        <v>9285</v>
      </c>
      <c r="B42451" s="47">
        <v>7410.0</v>
      </c>
      <c r="C42451" s="47">
        <v>0.08</v>
      </c>
    </row>
    <row r="42452">
      <c r="A42452" s="47" t="s">
        <v>9285</v>
      </c>
      <c r="B42452" s="47">
        <v>7411.0</v>
      </c>
      <c r="C42452" s="47">
        <v>0.08</v>
      </c>
    </row>
    <row r="42453">
      <c r="A42453" s="47" t="s">
        <v>9285</v>
      </c>
      <c r="B42453" s="47">
        <v>7412.0</v>
      </c>
      <c r="C42453" s="47">
        <v>0.08</v>
      </c>
    </row>
    <row r="42454">
      <c r="A42454" s="47" t="s">
        <v>9285</v>
      </c>
      <c r="B42454" s="47">
        <v>7413.0</v>
      </c>
      <c r="C42454" s="47">
        <v>0.08</v>
      </c>
    </row>
    <row r="42455">
      <c r="A42455" s="47" t="s">
        <v>9285</v>
      </c>
      <c r="B42455" s="47">
        <v>7414.0</v>
      </c>
      <c r="C42455" s="47">
        <v>0.08</v>
      </c>
    </row>
    <row r="42456">
      <c r="A42456" s="47" t="s">
        <v>9285</v>
      </c>
      <c r="B42456" s="47">
        <v>7415.0</v>
      </c>
      <c r="C42456" s="47">
        <v>0.08</v>
      </c>
    </row>
    <row r="42457">
      <c r="A42457" s="47" t="s">
        <v>9285</v>
      </c>
      <c r="B42457" s="47">
        <v>7416.0</v>
      </c>
      <c r="C42457" s="47">
        <v>0.08</v>
      </c>
    </row>
    <row r="42458">
      <c r="A42458" s="47" t="s">
        <v>9285</v>
      </c>
      <c r="B42458" s="47">
        <v>7417.0</v>
      </c>
      <c r="C42458" s="47">
        <v>0.08</v>
      </c>
    </row>
    <row r="42459">
      <c r="A42459" s="47" t="s">
        <v>9285</v>
      </c>
      <c r="B42459" s="47">
        <v>7418.0</v>
      </c>
      <c r="C42459" s="47">
        <v>0.08</v>
      </c>
    </row>
    <row r="42460">
      <c r="A42460" s="47" t="s">
        <v>9285</v>
      </c>
      <c r="B42460" s="47">
        <v>7419.0</v>
      </c>
      <c r="C42460" s="47">
        <v>0.08</v>
      </c>
    </row>
    <row r="42461">
      <c r="A42461" s="47" t="s">
        <v>9285</v>
      </c>
      <c r="B42461" s="47">
        <v>7420.0</v>
      </c>
      <c r="C42461" s="47">
        <v>0.08</v>
      </c>
    </row>
    <row r="42462">
      <c r="A42462" s="47" t="s">
        <v>9285</v>
      </c>
      <c r="B42462" s="47">
        <v>7421.0</v>
      </c>
      <c r="C42462" s="47">
        <v>0.08</v>
      </c>
    </row>
    <row r="42463">
      <c r="A42463" s="47" t="s">
        <v>9285</v>
      </c>
      <c r="B42463" s="47">
        <v>7422.0</v>
      </c>
      <c r="C42463" s="47">
        <v>0.08</v>
      </c>
    </row>
    <row r="42464">
      <c r="A42464" s="47" t="s">
        <v>9285</v>
      </c>
      <c r="B42464" s="47">
        <v>7423.0</v>
      </c>
      <c r="C42464" s="47">
        <v>0.08</v>
      </c>
    </row>
    <row r="42465">
      <c r="A42465" s="47" t="s">
        <v>9285</v>
      </c>
      <c r="B42465" s="47">
        <v>7424.0</v>
      </c>
      <c r="C42465" s="47">
        <v>0.08</v>
      </c>
    </row>
    <row r="42466">
      <c r="A42466" s="47" t="s">
        <v>9285</v>
      </c>
      <c r="B42466" s="47">
        <v>7425.0</v>
      </c>
      <c r="C42466" s="47">
        <v>0.08</v>
      </c>
    </row>
    <row r="42467">
      <c r="A42467" s="47" t="s">
        <v>9285</v>
      </c>
      <c r="B42467" s="47">
        <v>7426.0</v>
      </c>
      <c r="C42467" s="47">
        <v>0.08</v>
      </c>
    </row>
    <row r="42468">
      <c r="A42468" s="47" t="s">
        <v>9285</v>
      </c>
      <c r="B42468" s="47">
        <v>7427.0</v>
      </c>
      <c r="C42468" s="47">
        <v>0.08</v>
      </c>
    </row>
    <row r="42469">
      <c r="A42469" s="47" t="s">
        <v>9285</v>
      </c>
      <c r="B42469" s="47">
        <v>7428.0</v>
      </c>
      <c r="C42469" s="47">
        <v>0.08</v>
      </c>
    </row>
    <row r="42470">
      <c r="A42470" s="47" t="s">
        <v>9285</v>
      </c>
      <c r="B42470" s="47">
        <v>7429.0</v>
      </c>
      <c r="C42470" s="47">
        <v>0.08</v>
      </c>
    </row>
    <row r="42471">
      <c r="A42471" s="47" t="s">
        <v>9285</v>
      </c>
      <c r="B42471" s="47">
        <v>7430.0</v>
      </c>
      <c r="C42471" s="47">
        <v>0.08</v>
      </c>
    </row>
    <row r="42472">
      <c r="A42472" s="47" t="s">
        <v>9285</v>
      </c>
      <c r="B42472" s="47">
        <v>7431.0</v>
      </c>
      <c r="C42472" s="47">
        <v>0.08</v>
      </c>
    </row>
    <row r="42473">
      <c r="A42473" s="47" t="s">
        <v>9285</v>
      </c>
      <c r="B42473" s="47">
        <v>7432.0</v>
      </c>
      <c r="C42473" s="47">
        <v>0.08</v>
      </c>
    </row>
    <row r="42474">
      <c r="A42474" s="47" t="s">
        <v>9285</v>
      </c>
      <c r="B42474" s="47">
        <v>7433.0</v>
      </c>
      <c r="C42474" s="47">
        <v>0.08</v>
      </c>
    </row>
    <row r="42475">
      <c r="A42475" s="47" t="s">
        <v>9285</v>
      </c>
      <c r="B42475" s="47">
        <v>7434.0</v>
      </c>
      <c r="C42475" s="47">
        <v>0.08</v>
      </c>
    </row>
    <row r="42476">
      <c r="A42476" s="47" t="s">
        <v>9285</v>
      </c>
      <c r="B42476" s="47">
        <v>7435.0</v>
      </c>
      <c r="C42476" s="47">
        <v>0.08</v>
      </c>
    </row>
    <row r="42477">
      <c r="A42477" s="47" t="s">
        <v>9285</v>
      </c>
      <c r="B42477" s="47">
        <v>7436.0</v>
      </c>
      <c r="C42477" s="47">
        <v>0.08</v>
      </c>
    </row>
    <row r="42478">
      <c r="A42478" s="47" t="s">
        <v>9285</v>
      </c>
      <c r="B42478" s="47">
        <v>7437.0</v>
      </c>
      <c r="C42478" s="47">
        <v>0.08</v>
      </c>
    </row>
    <row r="42479">
      <c r="A42479" s="47" t="s">
        <v>9285</v>
      </c>
      <c r="B42479" s="47">
        <v>7438.0</v>
      </c>
      <c r="C42479" s="47">
        <v>0.08</v>
      </c>
    </row>
    <row r="42480">
      <c r="A42480" s="47" t="s">
        <v>9285</v>
      </c>
      <c r="B42480" s="47">
        <v>7439.0</v>
      </c>
      <c r="C42480" s="47">
        <v>0.08</v>
      </c>
    </row>
    <row r="42481">
      <c r="A42481" s="47" t="s">
        <v>9285</v>
      </c>
      <c r="B42481" s="47">
        <v>7440.0</v>
      </c>
      <c r="C42481" s="47">
        <v>0.08</v>
      </c>
    </row>
    <row r="42482">
      <c r="A42482" s="47" t="s">
        <v>9285</v>
      </c>
      <c r="B42482" s="47">
        <v>7441.0</v>
      </c>
      <c r="C42482" s="47">
        <v>0.08</v>
      </c>
    </row>
    <row r="42483">
      <c r="A42483" s="47" t="s">
        <v>9285</v>
      </c>
      <c r="B42483" s="47">
        <v>7442.0</v>
      </c>
      <c r="C42483" s="47">
        <v>0.08</v>
      </c>
    </row>
    <row r="42484">
      <c r="A42484" s="47" t="s">
        <v>9285</v>
      </c>
      <c r="B42484" s="47">
        <v>7443.0</v>
      </c>
      <c r="C42484" s="47">
        <v>0.08</v>
      </c>
    </row>
    <row r="42485">
      <c r="A42485" s="47" t="s">
        <v>9285</v>
      </c>
      <c r="B42485" s="47">
        <v>7444.0</v>
      </c>
      <c r="C42485" s="47">
        <v>0.08</v>
      </c>
    </row>
    <row r="42486">
      <c r="A42486" s="47" t="s">
        <v>9285</v>
      </c>
      <c r="B42486" s="47">
        <v>7445.0</v>
      </c>
      <c r="C42486" s="47">
        <v>0.08</v>
      </c>
    </row>
    <row r="42487">
      <c r="A42487" s="47" t="s">
        <v>9285</v>
      </c>
      <c r="B42487" s="47">
        <v>7446.0</v>
      </c>
      <c r="C42487" s="47">
        <v>0.08</v>
      </c>
    </row>
    <row r="42488">
      <c r="A42488" s="47" t="s">
        <v>9285</v>
      </c>
      <c r="B42488" s="47">
        <v>7447.0</v>
      </c>
      <c r="C42488" s="47">
        <v>0.08</v>
      </c>
    </row>
    <row r="42489">
      <c r="A42489" s="47" t="s">
        <v>9285</v>
      </c>
      <c r="B42489" s="47">
        <v>7448.0</v>
      </c>
      <c r="C42489" s="47">
        <v>0.08</v>
      </c>
    </row>
    <row r="42490">
      <c r="A42490" s="47" t="s">
        <v>9285</v>
      </c>
      <c r="B42490" s="47">
        <v>7449.0</v>
      </c>
      <c r="C42490" s="47">
        <v>0.08</v>
      </c>
    </row>
    <row r="42491">
      <c r="A42491" s="47" t="s">
        <v>9285</v>
      </c>
      <c r="B42491" s="47">
        <v>7450.0</v>
      </c>
      <c r="C42491" s="47">
        <v>0.08</v>
      </c>
    </row>
    <row r="42492">
      <c r="A42492" s="47" t="s">
        <v>9285</v>
      </c>
      <c r="B42492" s="47">
        <v>7451.0</v>
      </c>
      <c r="C42492" s="47">
        <v>0.08</v>
      </c>
    </row>
    <row r="42493">
      <c r="A42493" s="47" t="s">
        <v>9285</v>
      </c>
      <c r="B42493" s="47">
        <v>7452.0</v>
      </c>
      <c r="C42493" s="47">
        <v>0.08</v>
      </c>
    </row>
    <row r="42494">
      <c r="A42494" s="47" t="s">
        <v>9285</v>
      </c>
      <c r="B42494" s="47">
        <v>7453.0</v>
      </c>
      <c r="C42494" s="47">
        <v>0.08</v>
      </c>
    </row>
    <row r="42495">
      <c r="A42495" s="47" t="s">
        <v>9285</v>
      </c>
      <c r="B42495" s="47">
        <v>7454.0</v>
      </c>
      <c r="C42495" s="47">
        <v>0.08</v>
      </c>
    </row>
    <row r="42496">
      <c r="A42496" s="47" t="s">
        <v>9285</v>
      </c>
      <c r="B42496" s="47">
        <v>7455.0</v>
      </c>
      <c r="C42496" s="47">
        <v>0.08</v>
      </c>
    </row>
    <row r="42497">
      <c r="A42497" s="47" t="s">
        <v>9285</v>
      </c>
      <c r="B42497" s="47">
        <v>7456.0</v>
      </c>
      <c r="C42497" s="47">
        <v>0.08</v>
      </c>
    </row>
    <row r="42498">
      <c r="A42498" s="47" t="s">
        <v>9285</v>
      </c>
      <c r="B42498" s="47">
        <v>7457.0</v>
      </c>
      <c r="C42498" s="47">
        <v>0.08</v>
      </c>
    </row>
    <row r="42499">
      <c r="A42499" s="47" t="s">
        <v>9285</v>
      </c>
      <c r="B42499" s="47">
        <v>7458.0</v>
      </c>
      <c r="C42499" s="47">
        <v>0.08</v>
      </c>
    </row>
    <row r="42500">
      <c r="A42500" s="47" t="s">
        <v>9285</v>
      </c>
      <c r="B42500" s="47">
        <v>7459.0</v>
      </c>
      <c r="C42500" s="47">
        <v>0.08</v>
      </c>
    </row>
    <row r="42501">
      <c r="A42501" s="47" t="s">
        <v>9285</v>
      </c>
      <c r="B42501" s="47">
        <v>7460.0</v>
      </c>
      <c r="C42501" s="47">
        <v>0.08</v>
      </c>
    </row>
    <row r="42502">
      <c r="A42502" s="47" t="s">
        <v>9285</v>
      </c>
      <c r="B42502" s="47">
        <v>7461.0</v>
      </c>
      <c r="C42502" s="47">
        <v>0.08</v>
      </c>
    </row>
    <row r="42503">
      <c r="A42503" s="47" t="s">
        <v>9285</v>
      </c>
      <c r="B42503" s="47">
        <v>7462.0</v>
      </c>
      <c r="C42503" s="47">
        <v>0.08</v>
      </c>
    </row>
    <row r="42504">
      <c r="A42504" s="47" t="s">
        <v>9285</v>
      </c>
      <c r="B42504" s="47">
        <v>7463.0</v>
      </c>
      <c r="C42504" s="47">
        <v>0.08</v>
      </c>
    </row>
    <row r="42505">
      <c r="A42505" s="47" t="s">
        <v>9285</v>
      </c>
      <c r="B42505" s="47">
        <v>7464.0</v>
      </c>
      <c r="C42505" s="47">
        <v>0.08</v>
      </c>
    </row>
    <row r="42506">
      <c r="A42506" s="47" t="s">
        <v>9285</v>
      </c>
      <c r="B42506" s="47">
        <v>7465.0</v>
      </c>
      <c r="C42506" s="47">
        <v>0.08</v>
      </c>
    </row>
    <row r="42507">
      <c r="A42507" s="47" t="s">
        <v>9285</v>
      </c>
      <c r="B42507" s="47">
        <v>7466.0</v>
      </c>
      <c r="C42507" s="47">
        <v>0.08</v>
      </c>
    </row>
    <row r="42508">
      <c r="A42508" s="47" t="s">
        <v>9285</v>
      </c>
      <c r="B42508" s="47">
        <v>7467.0</v>
      </c>
      <c r="C42508" s="47">
        <v>0.08</v>
      </c>
    </row>
    <row r="42509">
      <c r="A42509" s="47" t="s">
        <v>9285</v>
      </c>
      <c r="B42509" s="47">
        <v>7468.0</v>
      </c>
      <c r="C42509" s="47">
        <v>0.08</v>
      </c>
    </row>
    <row r="42510">
      <c r="A42510" s="47" t="s">
        <v>9285</v>
      </c>
      <c r="B42510" s="47">
        <v>7469.0</v>
      </c>
      <c r="C42510" s="47">
        <v>0.08</v>
      </c>
    </row>
    <row r="42511">
      <c r="A42511" s="47" t="s">
        <v>9285</v>
      </c>
      <c r="B42511" s="47">
        <v>7470.0</v>
      </c>
      <c r="C42511" s="47">
        <v>0.08</v>
      </c>
    </row>
    <row r="42512">
      <c r="A42512" s="47" t="s">
        <v>9285</v>
      </c>
      <c r="B42512" s="47">
        <v>7471.0</v>
      </c>
      <c r="C42512" s="47">
        <v>0.08</v>
      </c>
    </row>
    <row r="42513">
      <c r="A42513" s="47" t="s">
        <v>9285</v>
      </c>
      <c r="B42513" s="47">
        <v>7472.0</v>
      </c>
      <c r="C42513" s="47">
        <v>0.08</v>
      </c>
    </row>
    <row r="42514">
      <c r="A42514" s="47" t="s">
        <v>9285</v>
      </c>
      <c r="B42514" s="47">
        <v>7473.0</v>
      </c>
      <c r="C42514" s="47">
        <v>0.08</v>
      </c>
    </row>
    <row r="42515">
      <c r="A42515" s="47" t="s">
        <v>9285</v>
      </c>
      <c r="B42515" s="47">
        <v>7474.0</v>
      </c>
      <c r="C42515" s="47">
        <v>0.08</v>
      </c>
    </row>
    <row r="42516">
      <c r="A42516" s="47" t="s">
        <v>9285</v>
      </c>
      <c r="B42516" s="47">
        <v>7475.0</v>
      </c>
      <c r="C42516" s="47">
        <v>0.08</v>
      </c>
    </row>
    <row r="42517">
      <c r="A42517" s="47" t="s">
        <v>9285</v>
      </c>
      <c r="B42517" s="47">
        <v>7476.0</v>
      </c>
      <c r="C42517" s="47">
        <v>0.08</v>
      </c>
    </row>
    <row r="42518">
      <c r="A42518" s="47" t="s">
        <v>9285</v>
      </c>
      <c r="B42518" s="47">
        <v>7477.0</v>
      </c>
      <c r="C42518" s="47">
        <v>0.08</v>
      </c>
    </row>
    <row r="42519">
      <c r="A42519" s="47" t="s">
        <v>9285</v>
      </c>
      <c r="B42519" s="47">
        <v>7478.0</v>
      </c>
      <c r="C42519" s="47">
        <v>0.08</v>
      </c>
    </row>
    <row r="42520">
      <c r="A42520" s="47" t="s">
        <v>9285</v>
      </c>
      <c r="B42520" s="47">
        <v>7479.0</v>
      </c>
      <c r="C42520" s="47">
        <v>0.08</v>
      </c>
    </row>
    <row r="42521">
      <c r="A42521" s="47" t="s">
        <v>9285</v>
      </c>
      <c r="B42521" s="47">
        <v>7480.0</v>
      </c>
      <c r="C42521" s="47">
        <v>0.08</v>
      </c>
    </row>
    <row r="42522">
      <c r="A42522" s="47" t="s">
        <v>9285</v>
      </c>
      <c r="B42522" s="47">
        <v>7481.0</v>
      </c>
      <c r="C42522" s="47">
        <v>0.08</v>
      </c>
    </row>
    <row r="42523">
      <c r="A42523" s="47" t="s">
        <v>9285</v>
      </c>
      <c r="B42523" s="47">
        <v>7482.0</v>
      </c>
      <c r="C42523" s="47">
        <v>0.08</v>
      </c>
    </row>
    <row r="42524">
      <c r="A42524" s="47" t="s">
        <v>9285</v>
      </c>
      <c r="B42524" s="47">
        <v>7483.0</v>
      </c>
      <c r="C42524" s="47">
        <v>0.08</v>
      </c>
    </row>
    <row r="42525">
      <c r="A42525" s="47" t="s">
        <v>9285</v>
      </c>
      <c r="B42525" s="47">
        <v>7484.0</v>
      </c>
      <c r="C42525" s="47">
        <v>0.08</v>
      </c>
    </row>
    <row r="42526">
      <c r="A42526" s="47" t="s">
        <v>9285</v>
      </c>
      <c r="B42526" s="47">
        <v>7485.0</v>
      </c>
      <c r="C42526" s="47">
        <v>0.08</v>
      </c>
    </row>
    <row r="42527">
      <c r="A42527" s="47" t="s">
        <v>9285</v>
      </c>
      <c r="B42527" s="47">
        <v>7486.0</v>
      </c>
      <c r="C42527" s="47">
        <v>0.08</v>
      </c>
    </row>
    <row r="42528">
      <c r="A42528" s="47" t="s">
        <v>9285</v>
      </c>
      <c r="B42528" s="47">
        <v>7487.0</v>
      </c>
      <c r="C42528" s="47">
        <v>0.08</v>
      </c>
    </row>
    <row r="42529">
      <c r="A42529" s="47" t="s">
        <v>9285</v>
      </c>
      <c r="B42529" s="47">
        <v>7488.0</v>
      </c>
      <c r="C42529" s="47">
        <v>0.08</v>
      </c>
    </row>
    <row r="42530">
      <c r="A42530" s="47" t="s">
        <v>9285</v>
      </c>
      <c r="B42530" s="47">
        <v>7489.0</v>
      </c>
      <c r="C42530" s="47">
        <v>0.08</v>
      </c>
    </row>
    <row r="42531">
      <c r="A42531" s="47" t="s">
        <v>9285</v>
      </c>
      <c r="B42531" s="47">
        <v>7490.0</v>
      </c>
      <c r="C42531" s="47">
        <v>0.08</v>
      </c>
    </row>
    <row r="42532">
      <c r="A42532" s="47" t="s">
        <v>9285</v>
      </c>
      <c r="B42532" s="47">
        <v>7491.0</v>
      </c>
      <c r="C42532" s="47">
        <v>0.08</v>
      </c>
    </row>
    <row r="42533">
      <c r="A42533" s="47" t="s">
        <v>9285</v>
      </c>
      <c r="B42533" s="47">
        <v>7492.0</v>
      </c>
      <c r="C42533" s="47">
        <v>0.08</v>
      </c>
    </row>
    <row r="42534">
      <c r="A42534" s="47" t="s">
        <v>9285</v>
      </c>
      <c r="B42534" s="47">
        <v>7493.0</v>
      </c>
      <c r="C42534" s="47">
        <v>0.08</v>
      </c>
    </row>
    <row r="42535">
      <c r="A42535" s="47" t="s">
        <v>9285</v>
      </c>
      <c r="B42535" s="47">
        <v>7494.0</v>
      </c>
      <c r="C42535" s="47">
        <v>0.08</v>
      </c>
    </row>
    <row r="42536">
      <c r="A42536" s="47" t="s">
        <v>9285</v>
      </c>
      <c r="B42536" s="47">
        <v>7495.0</v>
      </c>
      <c r="C42536" s="47">
        <v>0.08</v>
      </c>
    </row>
    <row r="42537">
      <c r="A42537" s="47" t="s">
        <v>9285</v>
      </c>
      <c r="B42537" s="47">
        <v>7496.0</v>
      </c>
      <c r="C42537" s="47">
        <v>0.08</v>
      </c>
    </row>
    <row r="42538">
      <c r="A42538" s="47" t="s">
        <v>9285</v>
      </c>
      <c r="B42538" s="47">
        <v>7497.0</v>
      </c>
      <c r="C42538" s="47">
        <v>0.08</v>
      </c>
    </row>
    <row r="42539">
      <c r="A42539" s="47" t="s">
        <v>9285</v>
      </c>
      <c r="B42539" s="47">
        <v>7498.0</v>
      </c>
      <c r="C42539" s="47">
        <v>0.08</v>
      </c>
    </row>
    <row r="42540">
      <c r="A42540" s="47" t="s">
        <v>9285</v>
      </c>
      <c r="B42540" s="47">
        <v>7499.0</v>
      </c>
      <c r="C42540" s="47">
        <v>0.08</v>
      </c>
    </row>
    <row r="42541">
      <c r="A42541" s="47" t="s">
        <v>9285</v>
      </c>
      <c r="B42541" s="47">
        <v>7500.0</v>
      </c>
      <c r="C42541" s="47">
        <v>0.08</v>
      </c>
    </row>
    <row r="42542">
      <c r="A42542" s="47" t="s">
        <v>9285</v>
      </c>
      <c r="B42542" s="47">
        <v>7501.0</v>
      </c>
      <c r="C42542" s="47">
        <v>0.08</v>
      </c>
    </row>
    <row r="42543">
      <c r="A42543" s="47" t="s">
        <v>9285</v>
      </c>
      <c r="B42543" s="47">
        <v>7502.0</v>
      </c>
      <c r="C42543" s="47">
        <v>0.08</v>
      </c>
    </row>
    <row r="42544">
      <c r="A42544" s="47" t="s">
        <v>9285</v>
      </c>
      <c r="B42544" s="47">
        <v>7503.0</v>
      </c>
      <c r="C42544" s="47">
        <v>0.08</v>
      </c>
    </row>
    <row r="42545">
      <c r="A42545" s="47" t="s">
        <v>9285</v>
      </c>
      <c r="B42545" s="47">
        <v>7504.0</v>
      </c>
      <c r="C42545" s="47">
        <v>0.08</v>
      </c>
    </row>
    <row r="42546">
      <c r="A42546" s="47" t="s">
        <v>9285</v>
      </c>
      <c r="B42546" s="47">
        <v>7505.0</v>
      </c>
      <c r="C42546" s="47">
        <v>0.08</v>
      </c>
    </row>
    <row r="42547">
      <c r="A42547" s="47" t="s">
        <v>9285</v>
      </c>
      <c r="B42547" s="47">
        <v>7506.0</v>
      </c>
      <c r="C42547" s="47">
        <v>0.08</v>
      </c>
    </row>
    <row r="42548">
      <c r="A42548" s="47" t="s">
        <v>9285</v>
      </c>
      <c r="B42548" s="47">
        <v>7507.0</v>
      </c>
      <c r="C42548" s="47">
        <v>0.08</v>
      </c>
    </row>
    <row r="42549">
      <c r="A42549" s="47" t="s">
        <v>9285</v>
      </c>
      <c r="B42549" s="47">
        <v>7508.0</v>
      </c>
      <c r="C42549" s="47">
        <v>0.08</v>
      </c>
    </row>
    <row r="42550">
      <c r="A42550" s="47" t="s">
        <v>9285</v>
      </c>
      <c r="B42550" s="47">
        <v>7509.0</v>
      </c>
      <c r="C42550" s="47">
        <v>0.08</v>
      </c>
    </row>
    <row r="42551">
      <c r="A42551" s="47" t="s">
        <v>9285</v>
      </c>
      <c r="B42551" s="47">
        <v>7510.0</v>
      </c>
      <c r="C42551" s="47">
        <v>0.08</v>
      </c>
    </row>
    <row r="42552">
      <c r="A42552" s="47" t="s">
        <v>9285</v>
      </c>
      <c r="B42552" s="47">
        <v>7511.0</v>
      </c>
      <c r="C42552" s="47">
        <v>0.08</v>
      </c>
    </row>
    <row r="42553">
      <c r="A42553" s="47" t="s">
        <v>9285</v>
      </c>
      <c r="B42553" s="47">
        <v>7512.0</v>
      </c>
      <c r="C42553" s="47">
        <v>0.08</v>
      </c>
    </row>
    <row r="42554">
      <c r="A42554" s="47" t="s">
        <v>9285</v>
      </c>
      <c r="B42554" s="47">
        <v>7513.0</v>
      </c>
      <c r="C42554" s="47">
        <v>0.08</v>
      </c>
    </row>
    <row r="42555">
      <c r="A42555" s="47" t="s">
        <v>9285</v>
      </c>
      <c r="B42555" s="47">
        <v>7514.0</v>
      </c>
      <c r="C42555" s="47">
        <v>0.08</v>
      </c>
    </row>
    <row r="42556">
      <c r="A42556" s="47" t="s">
        <v>9285</v>
      </c>
      <c r="B42556" s="47">
        <v>7515.0</v>
      </c>
      <c r="C42556" s="47">
        <v>0.08</v>
      </c>
    </row>
    <row r="42557">
      <c r="A42557" s="47" t="s">
        <v>9285</v>
      </c>
      <c r="B42557" s="47">
        <v>7516.0</v>
      </c>
      <c r="C42557" s="47">
        <v>0.08</v>
      </c>
    </row>
    <row r="42558">
      <c r="A42558" s="47" t="s">
        <v>9285</v>
      </c>
      <c r="B42558" s="47">
        <v>7517.0</v>
      </c>
      <c r="C42558" s="47">
        <v>0.08</v>
      </c>
    </row>
    <row r="42559">
      <c r="A42559" s="47" t="s">
        <v>9285</v>
      </c>
      <c r="B42559" s="47">
        <v>7518.0</v>
      </c>
      <c r="C42559" s="47">
        <v>0.08</v>
      </c>
    </row>
    <row r="42560">
      <c r="A42560" s="47" t="s">
        <v>9285</v>
      </c>
      <c r="B42560" s="47">
        <v>7519.0</v>
      </c>
      <c r="C42560" s="47">
        <v>0.08</v>
      </c>
    </row>
    <row r="42561">
      <c r="A42561" s="47" t="s">
        <v>9285</v>
      </c>
      <c r="B42561" s="47">
        <v>7520.0</v>
      </c>
      <c r="C42561" s="47">
        <v>0.08</v>
      </c>
    </row>
    <row r="42562">
      <c r="A42562" s="47" t="s">
        <v>9285</v>
      </c>
      <c r="B42562" s="47">
        <v>7521.0</v>
      </c>
      <c r="C42562" s="47">
        <v>0.08</v>
      </c>
    </row>
    <row r="42563">
      <c r="A42563" s="47" t="s">
        <v>9285</v>
      </c>
      <c r="B42563" s="47">
        <v>7522.0</v>
      </c>
      <c r="C42563" s="47">
        <v>0.08</v>
      </c>
    </row>
    <row r="42564">
      <c r="A42564" s="47" t="s">
        <v>9285</v>
      </c>
      <c r="B42564" s="47">
        <v>7523.0</v>
      </c>
      <c r="C42564" s="47">
        <v>0.08</v>
      </c>
    </row>
    <row r="42565">
      <c r="A42565" s="47" t="s">
        <v>9285</v>
      </c>
      <c r="B42565" s="47">
        <v>7524.0</v>
      </c>
      <c r="C42565" s="47">
        <v>0.08</v>
      </c>
    </row>
    <row r="42566">
      <c r="A42566" s="47" t="s">
        <v>9285</v>
      </c>
      <c r="B42566" s="47">
        <v>7525.0</v>
      </c>
      <c r="C42566" s="47">
        <v>0.08</v>
      </c>
    </row>
    <row r="42567">
      <c r="A42567" s="47" t="s">
        <v>9285</v>
      </c>
      <c r="B42567" s="47">
        <v>7526.0</v>
      </c>
      <c r="C42567" s="47">
        <v>0.08</v>
      </c>
    </row>
    <row r="42568">
      <c r="A42568" s="47" t="s">
        <v>9285</v>
      </c>
      <c r="B42568" s="47">
        <v>7527.0</v>
      </c>
      <c r="C42568" s="47">
        <v>0.08</v>
      </c>
    </row>
    <row r="42569">
      <c r="A42569" s="47" t="s">
        <v>9285</v>
      </c>
      <c r="B42569" s="47">
        <v>7528.0</v>
      </c>
      <c r="C42569" s="47">
        <v>0.08</v>
      </c>
    </row>
    <row r="42570">
      <c r="A42570" s="47" t="s">
        <v>9285</v>
      </c>
      <c r="B42570" s="47">
        <v>7529.0</v>
      </c>
      <c r="C42570" s="47">
        <v>0.08</v>
      </c>
    </row>
    <row r="42571">
      <c r="A42571" s="47" t="s">
        <v>9285</v>
      </c>
      <c r="B42571" s="47">
        <v>7530.0</v>
      </c>
      <c r="C42571" s="47">
        <v>0.08</v>
      </c>
    </row>
    <row r="42572">
      <c r="A42572" s="47" t="s">
        <v>9285</v>
      </c>
      <c r="B42572" s="47">
        <v>7531.0</v>
      </c>
      <c r="C42572" s="47">
        <v>0.08</v>
      </c>
    </row>
    <row r="42573">
      <c r="A42573" s="47" t="s">
        <v>9285</v>
      </c>
      <c r="B42573" s="47">
        <v>7532.0</v>
      </c>
      <c r="C42573" s="47">
        <v>0.08</v>
      </c>
    </row>
    <row r="42574">
      <c r="A42574" s="47" t="s">
        <v>9285</v>
      </c>
      <c r="B42574" s="47">
        <v>7533.0</v>
      </c>
      <c r="C42574" s="47">
        <v>0.08</v>
      </c>
    </row>
    <row r="42575">
      <c r="A42575" s="47" t="s">
        <v>9285</v>
      </c>
      <c r="B42575" s="47">
        <v>7534.0</v>
      </c>
      <c r="C42575" s="47">
        <v>0.08</v>
      </c>
    </row>
    <row r="42576">
      <c r="A42576" s="47" t="s">
        <v>9285</v>
      </c>
      <c r="B42576" s="47">
        <v>7535.0</v>
      </c>
      <c r="C42576" s="47">
        <v>0.08</v>
      </c>
    </row>
    <row r="42577">
      <c r="A42577" s="47" t="s">
        <v>9285</v>
      </c>
      <c r="B42577" s="47">
        <v>7536.0</v>
      </c>
      <c r="C42577" s="47">
        <v>0.08</v>
      </c>
    </row>
    <row r="42578">
      <c r="A42578" s="47" t="s">
        <v>9285</v>
      </c>
      <c r="B42578" s="47">
        <v>7537.0</v>
      </c>
      <c r="C42578" s="47">
        <v>0.08</v>
      </c>
    </row>
    <row r="42579">
      <c r="A42579" s="47" t="s">
        <v>9285</v>
      </c>
      <c r="B42579" s="47">
        <v>7538.0</v>
      </c>
      <c r="C42579" s="47">
        <v>0.08</v>
      </c>
    </row>
    <row r="42580">
      <c r="A42580" s="47" t="s">
        <v>9285</v>
      </c>
      <c r="B42580" s="47">
        <v>7539.0</v>
      </c>
      <c r="C42580" s="47">
        <v>0.08</v>
      </c>
    </row>
    <row r="42581">
      <c r="A42581" s="47" t="s">
        <v>9285</v>
      </c>
      <c r="B42581" s="47">
        <v>7540.0</v>
      </c>
      <c r="C42581" s="47">
        <v>0.08</v>
      </c>
    </row>
    <row r="42582">
      <c r="A42582" s="47" t="s">
        <v>9285</v>
      </c>
      <c r="B42582" s="47">
        <v>7541.0</v>
      </c>
      <c r="C42582" s="47">
        <v>0.08</v>
      </c>
    </row>
    <row r="42583">
      <c r="A42583" s="47" t="s">
        <v>9285</v>
      </c>
      <c r="B42583" s="47">
        <v>7542.0</v>
      </c>
      <c r="C42583" s="47">
        <v>0.08</v>
      </c>
    </row>
    <row r="42584">
      <c r="A42584" s="47" t="s">
        <v>9285</v>
      </c>
      <c r="B42584" s="47">
        <v>7543.0</v>
      </c>
      <c r="C42584" s="47">
        <v>0.08</v>
      </c>
    </row>
    <row r="42585">
      <c r="A42585" s="47" t="s">
        <v>9285</v>
      </c>
      <c r="B42585" s="47">
        <v>7544.0</v>
      </c>
      <c r="C42585" s="47">
        <v>0.08</v>
      </c>
    </row>
    <row r="42586">
      <c r="A42586" s="47" t="s">
        <v>9285</v>
      </c>
      <c r="B42586" s="47">
        <v>7545.0</v>
      </c>
      <c r="C42586" s="47">
        <v>0.08</v>
      </c>
    </row>
    <row r="42587">
      <c r="A42587" s="47" t="s">
        <v>9285</v>
      </c>
      <c r="B42587" s="47">
        <v>7546.0</v>
      </c>
      <c r="C42587" s="47">
        <v>0.08</v>
      </c>
    </row>
    <row r="42588">
      <c r="A42588" s="47" t="s">
        <v>9285</v>
      </c>
      <c r="B42588" s="47">
        <v>7547.0</v>
      </c>
      <c r="C42588" s="47">
        <v>0.08</v>
      </c>
    </row>
    <row r="42589">
      <c r="A42589" s="47" t="s">
        <v>9285</v>
      </c>
      <c r="B42589" s="47">
        <v>7548.0</v>
      </c>
      <c r="C42589" s="47">
        <v>0.08</v>
      </c>
    </row>
    <row r="42590">
      <c r="A42590" s="47" t="s">
        <v>9285</v>
      </c>
      <c r="B42590" s="47">
        <v>7549.0</v>
      </c>
      <c r="C42590" s="47">
        <v>0.08</v>
      </c>
    </row>
    <row r="42591">
      <c r="A42591" s="47" t="s">
        <v>9285</v>
      </c>
      <c r="B42591" s="47">
        <v>7550.0</v>
      </c>
      <c r="C42591" s="47">
        <v>0.08</v>
      </c>
    </row>
    <row r="42592">
      <c r="A42592" s="47" t="s">
        <v>9285</v>
      </c>
      <c r="B42592" s="47">
        <v>7551.0</v>
      </c>
      <c r="C42592" s="47">
        <v>0.08</v>
      </c>
    </row>
    <row r="42593">
      <c r="A42593" s="47" t="s">
        <v>9285</v>
      </c>
      <c r="B42593" s="47">
        <v>7552.0</v>
      </c>
      <c r="C42593" s="47">
        <v>0.08</v>
      </c>
    </row>
    <row r="42594">
      <c r="A42594" s="47" t="s">
        <v>9285</v>
      </c>
      <c r="B42594" s="47">
        <v>7553.0</v>
      </c>
      <c r="C42594" s="47">
        <v>0.08</v>
      </c>
    </row>
    <row r="42595">
      <c r="A42595" s="47" t="s">
        <v>9285</v>
      </c>
      <c r="B42595" s="47">
        <v>7554.0</v>
      </c>
      <c r="C42595" s="47">
        <v>0.08</v>
      </c>
    </row>
    <row r="42596">
      <c r="A42596" s="47" t="s">
        <v>9285</v>
      </c>
      <c r="B42596" s="47">
        <v>7555.0</v>
      </c>
      <c r="C42596" s="47">
        <v>0.08</v>
      </c>
    </row>
    <row r="42597">
      <c r="A42597" s="47" t="s">
        <v>9285</v>
      </c>
      <c r="B42597" s="47">
        <v>7556.0</v>
      </c>
      <c r="C42597" s="47">
        <v>0.08</v>
      </c>
    </row>
    <row r="42598">
      <c r="A42598" s="47" t="s">
        <v>9285</v>
      </c>
      <c r="B42598" s="47">
        <v>7557.0</v>
      </c>
      <c r="C42598" s="47">
        <v>0.08</v>
      </c>
    </row>
    <row r="42599">
      <c r="A42599" s="47" t="s">
        <v>9285</v>
      </c>
      <c r="B42599" s="47">
        <v>7558.0</v>
      </c>
      <c r="C42599" s="47">
        <v>0.08</v>
      </c>
    </row>
    <row r="42600">
      <c r="A42600" s="47" t="s">
        <v>9285</v>
      </c>
      <c r="B42600" s="47">
        <v>7559.0</v>
      </c>
      <c r="C42600" s="47">
        <v>0.08</v>
      </c>
    </row>
    <row r="42601">
      <c r="A42601" s="47" t="s">
        <v>9285</v>
      </c>
      <c r="B42601" s="47">
        <v>7560.0</v>
      </c>
      <c r="C42601" s="47">
        <v>0.08</v>
      </c>
    </row>
    <row r="42602">
      <c r="A42602" s="47" t="s">
        <v>9285</v>
      </c>
      <c r="B42602" s="47">
        <v>7561.0</v>
      </c>
      <c r="C42602" s="47">
        <v>0.08</v>
      </c>
    </row>
    <row r="42603">
      <c r="A42603" s="47" t="s">
        <v>9285</v>
      </c>
      <c r="B42603" s="47">
        <v>7562.0</v>
      </c>
      <c r="C42603" s="47">
        <v>0.08</v>
      </c>
    </row>
    <row r="42604">
      <c r="A42604" s="47" t="s">
        <v>9285</v>
      </c>
      <c r="B42604" s="47">
        <v>7563.0</v>
      </c>
      <c r="C42604" s="47">
        <v>0.08</v>
      </c>
    </row>
    <row r="42605">
      <c r="A42605" s="47" t="s">
        <v>9285</v>
      </c>
      <c r="B42605" s="47">
        <v>7564.0</v>
      </c>
      <c r="C42605" s="47">
        <v>0.08</v>
      </c>
    </row>
    <row r="42606">
      <c r="A42606" s="47" t="s">
        <v>9285</v>
      </c>
      <c r="B42606" s="47">
        <v>7565.0</v>
      </c>
      <c r="C42606" s="47">
        <v>0.08</v>
      </c>
    </row>
    <row r="42607">
      <c r="A42607" s="47" t="s">
        <v>9285</v>
      </c>
      <c r="B42607" s="47">
        <v>7566.0</v>
      </c>
      <c r="C42607" s="47">
        <v>0.08</v>
      </c>
    </row>
    <row r="42608">
      <c r="A42608" s="47" t="s">
        <v>9285</v>
      </c>
      <c r="B42608" s="47">
        <v>7567.0</v>
      </c>
      <c r="C42608" s="47">
        <v>0.08</v>
      </c>
    </row>
    <row r="42609">
      <c r="A42609" s="47" t="s">
        <v>9285</v>
      </c>
      <c r="B42609" s="47">
        <v>7568.0</v>
      </c>
      <c r="C42609" s="47">
        <v>0.08</v>
      </c>
    </row>
    <row r="42610">
      <c r="A42610" s="47" t="s">
        <v>9285</v>
      </c>
      <c r="B42610" s="47">
        <v>7569.0</v>
      </c>
      <c r="C42610" s="47">
        <v>0.08</v>
      </c>
    </row>
    <row r="42611">
      <c r="A42611" s="47" t="s">
        <v>9285</v>
      </c>
      <c r="B42611" s="47">
        <v>7570.0</v>
      </c>
      <c r="C42611" s="47">
        <v>0.08</v>
      </c>
    </row>
    <row r="42612">
      <c r="A42612" s="47" t="s">
        <v>9285</v>
      </c>
      <c r="B42612" s="47">
        <v>7571.0</v>
      </c>
      <c r="C42612" s="47">
        <v>0.08</v>
      </c>
    </row>
    <row r="42613">
      <c r="A42613" s="47" t="s">
        <v>9285</v>
      </c>
      <c r="B42613" s="47">
        <v>7572.0</v>
      </c>
      <c r="C42613" s="47">
        <v>0.08</v>
      </c>
    </row>
    <row r="42614">
      <c r="A42614" s="47" t="s">
        <v>9285</v>
      </c>
      <c r="B42614" s="47">
        <v>7573.0</v>
      </c>
      <c r="C42614" s="47">
        <v>0.08</v>
      </c>
    </row>
    <row r="42615">
      <c r="A42615" s="47" t="s">
        <v>9285</v>
      </c>
      <c r="B42615" s="47">
        <v>7574.0</v>
      </c>
      <c r="C42615" s="47">
        <v>0.08</v>
      </c>
    </row>
    <row r="42616">
      <c r="A42616" s="47" t="s">
        <v>9285</v>
      </c>
      <c r="B42616" s="47">
        <v>7575.0</v>
      </c>
      <c r="C42616" s="47">
        <v>0.08</v>
      </c>
    </row>
    <row r="42617">
      <c r="A42617" s="47" t="s">
        <v>9285</v>
      </c>
      <c r="B42617" s="47">
        <v>7576.0</v>
      </c>
      <c r="C42617" s="47">
        <v>0.08</v>
      </c>
    </row>
    <row r="42618">
      <c r="A42618" s="47" t="s">
        <v>9285</v>
      </c>
      <c r="B42618" s="47">
        <v>7577.0</v>
      </c>
      <c r="C42618" s="47">
        <v>0.08</v>
      </c>
    </row>
    <row r="42619">
      <c r="A42619" s="47" t="s">
        <v>9285</v>
      </c>
      <c r="B42619" s="47">
        <v>7578.0</v>
      </c>
      <c r="C42619" s="47">
        <v>0.08</v>
      </c>
    </row>
    <row r="42620">
      <c r="A42620" s="47" t="s">
        <v>9285</v>
      </c>
      <c r="B42620" s="47">
        <v>7579.0</v>
      </c>
      <c r="C42620" s="47">
        <v>0.08</v>
      </c>
    </row>
    <row r="42621">
      <c r="A42621" s="47" t="s">
        <v>9285</v>
      </c>
      <c r="B42621" s="47">
        <v>7580.0</v>
      </c>
      <c r="C42621" s="47">
        <v>0.08</v>
      </c>
    </row>
    <row r="42622">
      <c r="A42622" s="47" t="s">
        <v>9285</v>
      </c>
      <c r="B42622" s="47">
        <v>7581.0</v>
      </c>
      <c r="C42622" s="47">
        <v>0.08</v>
      </c>
    </row>
    <row r="42623">
      <c r="A42623" s="47" t="s">
        <v>9285</v>
      </c>
      <c r="B42623" s="47">
        <v>7582.0</v>
      </c>
      <c r="C42623" s="47">
        <v>0.08</v>
      </c>
    </row>
    <row r="42624">
      <c r="A42624" s="47" t="s">
        <v>9285</v>
      </c>
      <c r="B42624" s="47">
        <v>7583.0</v>
      </c>
      <c r="C42624" s="47">
        <v>0.08</v>
      </c>
    </row>
    <row r="42625">
      <c r="A42625" s="47" t="s">
        <v>9285</v>
      </c>
      <c r="B42625" s="47">
        <v>7584.0</v>
      </c>
      <c r="C42625" s="47">
        <v>0.08</v>
      </c>
    </row>
    <row r="42626">
      <c r="A42626" s="47" t="s">
        <v>9285</v>
      </c>
      <c r="B42626" s="47">
        <v>7585.0</v>
      </c>
      <c r="C42626" s="47">
        <v>0.08</v>
      </c>
    </row>
    <row r="42627">
      <c r="A42627" s="47" t="s">
        <v>9285</v>
      </c>
      <c r="B42627" s="47">
        <v>7586.0</v>
      </c>
      <c r="C42627" s="47">
        <v>0.08</v>
      </c>
    </row>
    <row r="42628">
      <c r="A42628" s="47" t="s">
        <v>9285</v>
      </c>
      <c r="B42628" s="47">
        <v>7587.0</v>
      </c>
      <c r="C42628" s="47">
        <v>0.08</v>
      </c>
    </row>
    <row r="42629">
      <c r="A42629" s="47" t="s">
        <v>9285</v>
      </c>
      <c r="B42629" s="47">
        <v>7588.0</v>
      </c>
      <c r="C42629" s="47">
        <v>0.08</v>
      </c>
    </row>
    <row r="42630">
      <c r="A42630" s="47" t="s">
        <v>9285</v>
      </c>
      <c r="B42630" s="47">
        <v>7589.0</v>
      </c>
      <c r="C42630" s="47">
        <v>0.08</v>
      </c>
    </row>
    <row r="42631">
      <c r="A42631" s="47" t="s">
        <v>9285</v>
      </c>
      <c r="B42631" s="47">
        <v>7590.0</v>
      </c>
      <c r="C42631" s="47">
        <v>0.08</v>
      </c>
    </row>
    <row r="42632">
      <c r="A42632" s="47" t="s">
        <v>9285</v>
      </c>
      <c r="B42632" s="47">
        <v>7591.0</v>
      </c>
      <c r="C42632" s="47">
        <v>0.08</v>
      </c>
    </row>
    <row r="42633">
      <c r="A42633" s="47" t="s">
        <v>9285</v>
      </c>
      <c r="B42633" s="47">
        <v>7592.0</v>
      </c>
      <c r="C42633" s="47">
        <v>0.08</v>
      </c>
    </row>
    <row r="42634">
      <c r="A42634" s="47" t="s">
        <v>9285</v>
      </c>
      <c r="B42634" s="47">
        <v>7593.0</v>
      </c>
      <c r="C42634" s="47">
        <v>0.08</v>
      </c>
    </row>
    <row r="42635">
      <c r="A42635" s="47" t="s">
        <v>9285</v>
      </c>
      <c r="B42635" s="47">
        <v>7594.0</v>
      </c>
      <c r="C42635" s="47">
        <v>0.08</v>
      </c>
    </row>
    <row r="42636">
      <c r="A42636" s="47" t="s">
        <v>9285</v>
      </c>
      <c r="B42636" s="47">
        <v>7595.0</v>
      </c>
      <c r="C42636" s="47">
        <v>0.08</v>
      </c>
    </row>
    <row r="42637">
      <c r="A42637" s="47" t="s">
        <v>9285</v>
      </c>
      <c r="B42637" s="47">
        <v>7596.0</v>
      </c>
      <c r="C42637" s="47">
        <v>0.08</v>
      </c>
    </row>
    <row r="42638">
      <c r="A42638" s="47" t="s">
        <v>9285</v>
      </c>
      <c r="B42638" s="47">
        <v>7597.0</v>
      </c>
      <c r="C42638" s="47">
        <v>0.08</v>
      </c>
    </row>
    <row r="42639">
      <c r="A42639" s="47" t="s">
        <v>9285</v>
      </c>
      <c r="B42639" s="47">
        <v>7598.0</v>
      </c>
      <c r="C42639" s="47">
        <v>0.08</v>
      </c>
    </row>
    <row r="42640">
      <c r="A42640" s="47" t="s">
        <v>9285</v>
      </c>
      <c r="B42640" s="47">
        <v>7599.0</v>
      </c>
      <c r="C42640" s="47">
        <v>0.08</v>
      </c>
    </row>
    <row r="42641">
      <c r="A42641" s="47" t="s">
        <v>9285</v>
      </c>
      <c r="B42641" s="47">
        <v>7600.0</v>
      </c>
      <c r="C42641" s="47">
        <v>0.08</v>
      </c>
    </row>
    <row r="42642">
      <c r="A42642" s="47" t="s">
        <v>9285</v>
      </c>
      <c r="B42642" s="47">
        <v>7601.0</v>
      </c>
      <c r="C42642" s="47">
        <v>0.08</v>
      </c>
    </row>
    <row r="42643">
      <c r="A42643" s="47" t="s">
        <v>9285</v>
      </c>
      <c r="B42643" s="47">
        <v>7602.0</v>
      </c>
      <c r="C42643" s="47">
        <v>0.08</v>
      </c>
    </row>
    <row r="42644">
      <c r="A42644" s="47" t="s">
        <v>9285</v>
      </c>
      <c r="B42644" s="47">
        <v>7603.0</v>
      </c>
      <c r="C42644" s="47">
        <v>0.08</v>
      </c>
    </row>
    <row r="42645">
      <c r="A42645" s="47" t="s">
        <v>9285</v>
      </c>
      <c r="B42645" s="47">
        <v>7604.0</v>
      </c>
      <c r="C42645" s="47">
        <v>0.08</v>
      </c>
    </row>
    <row r="42646">
      <c r="A42646" s="47" t="s">
        <v>9285</v>
      </c>
      <c r="B42646" s="47">
        <v>7605.0</v>
      </c>
      <c r="C42646" s="47">
        <v>0.08</v>
      </c>
    </row>
    <row r="42647">
      <c r="A42647" s="47" t="s">
        <v>9285</v>
      </c>
      <c r="B42647" s="47">
        <v>7606.0</v>
      </c>
      <c r="C42647" s="47">
        <v>0.08</v>
      </c>
    </row>
    <row r="42648">
      <c r="A42648" s="47" t="s">
        <v>9285</v>
      </c>
      <c r="B42648" s="47">
        <v>7607.0</v>
      </c>
      <c r="C42648" s="47">
        <v>0.08</v>
      </c>
    </row>
    <row r="42649">
      <c r="A42649" s="47" t="s">
        <v>9285</v>
      </c>
      <c r="B42649" s="47">
        <v>7608.0</v>
      </c>
      <c r="C42649" s="47">
        <v>0.08</v>
      </c>
    </row>
    <row r="42650">
      <c r="A42650" s="47" t="s">
        <v>9285</v>
      </c>
      <c r="B42650" s="47">
        <v>7609.0</v>
      </c>
      <c r="C42650" s="47">
        <v>0.08</v>
      </c>
    </row>
    <row r="42651">
      <c r="A42651" s="47" t="s">
        <v>9285</v>
      </c>
      <c r="B42651" s="47">
        <v>7610.0</v>
      </c>
      <c r="C42651" s="47">
        <v>0.08</v>
      </c>
    </row>
    <row r="42652">
      <c r="A42652" s="47" t="s">
        <v>9285</v>
      </c>
      <c r="B42652" s="47">
        <v>7611.0</v>
      </c>
      <c r="C42652" s="47">
        <v>0.08</v>
      </c>
    </row>
    <row r="42653">
      <c r="A42653" s="47" t="s">
        <v>9285</v>
      </c>
      <c r="B42653" s="47">
        <v>7612.0</v>
      </c>
      <c r="C42653" s="47">
        <v>0.08</v>
      </c>
    </row>
    <row r="42654">
      <c r="A42654" s="47" t="s">
        <v>9285</v>
      </c>
      <c r="B42654" s="47">
        <v>7613.0</v>
      </c>
      <c r="C42654" s="47">
        <v>0.08</v>
      </c>
    </row>
    <row r="42655">
      <c r="A42655" s="47" t="s">
        <v>9285</v>
      </c>
      <c r="B42655" s="47">
        <v>7614.0</v>
      </c>
      <c r="C42655" s="47">
        <v>0.08</v>
      </c>
    </row>
    <row r="42656">
      <c r="A42656" s="47" t="s">
        <v>9285</v>
      </c>
      <c r="B42656" s="47">
        <v>7615.0</v>
      </c>
      <c r="C42656" s="47">
        <v>0.08</v>
      </c>
    </row>
    <row r="42657">
      <c r="A42657" s="47" t="s">
        <v>9285</v>
      </c>
      <c r="B42657" s="47">
        <v>7616.0</v>
      </c>
      <c r="C42657" s="47">
        <v>0.08</v>
      </c>
    </row>
    <row r="42658">
      <c r="A42658" s="47" t="s">
        <v>9285</v>
      </c>
      <c r="B42658" s="47">
        <v>7617.0</v>
      </c>
      <c r="C42658" s="47">
        <v>0.08</v>
      </c>
    </row>
    <row r="42659">
      <c r="A42659" s="47" t="s">
        <v>9285</v>
      </c>
      <c r="B42659" s="47">
        <v>7618.0</v>
      </c>
      <c r="C42659" s="47">
        <v>0.08</v>
      </c>
    </row>
    <row r="42660">
      <c r="A42660" s="47" t="s">
        <v>9285</v>
      </c>
      <c r="B42660" s="47">
        <v>7619.0</v>
      </c>
      <c r="C42660" s="47">
        <v>0.08</v>
      </c>
    </row>
    <row r="42661">
      <c r="A42661" s="47" t="s">
        <v>9285</v>
      </c>
      <c r="B42661" s="47">
        <v>7620.0</v>
      </c>
      <c r="C42661" s="47">
        <v>0.08</v>
      </c>
    </row>
    <row r="42662">
      <c r="A42662" s="47" t="s">
        <v>9285</v>
      </c>
      <c r="B42662" s="47">
        <v>7621.0</v>
      </c>
      <c r="C42662" s="47">
        <v>0.08</v>
      </c>
    </row>
    <row r="42663">
      <c r="A42663" s="47" t="s">
        <v>9285</v>
      </c>
      <c r="B42663" s="47">
        <v>7622.0</v>
      </c>
      <c r="C42663" s="47">
        <v>0.08</v>
      </c>
    </row>
    <row r="42664">
      <c r="A42664" s="47" t="s">
        <v>9285</v>
      </c>
      <c r="B42664" s="47">
        <v>7623.0</v>
      </c>
      <c r="C42664" s="47">
        <v>0.08</v>
      </c>
    </row>
    <row r="42665">
      <c r="A42665" s="47" t="s">
        <v>9285</v>
      </c>
      <c r="B42665" s="47">
        <v>7624.0</v>
      </c>
      <c r="C42665" s="47">
        <v>0.08</v>
      </c>
    </row>
    <row r="42666">
      <c r="A42666" s="47" t="s">
        <v>9285</v>
      </c>
      <c r="B42666" s="47">
        <v>7625.0</v>
      </c>
      <c r="C42666" s="47">
        <v>0.08</v>
      </c>
    </row>
    <row r="42667">
      <c r="A42667" s="47" t="s">
        <v>9285</v>
      </c>
      <c r="B42667" s="47">
        <v>7626.0</v>
      </c>
      <c r="C42667" s="47">
        <v>0.08</v>
      </c>
    </row>
    <row r="42668">
      <c r="A42668" s="47" t="s">
        <v>9285</v>
      </c>
      <c r="B42668" s="47">
        <v>7627.0</v>
      </c>
      <c r="C42668" s="47">
        <v>0.08</v>
      </c>
    </row>
    <row r="42669">
      <c r="A42669" s="47" t="s">
        <v>9285</v>
      </c>
      <c r="B42669" s="47">
        <v>7628.0</v>
      </c>
      <c r="C42669" s="47">
        <v>0.08</v>
      </c>
    </row>
    <row r="42670">
      <c r="A42670" s="47" t="s">
        <v>9285</v>
      </c>
      <c r="B42670" s="47">
        <v>7629.0</v>
      </c>
      <c r="C42670" s="47">
        <v>0.08</v>
      </c>
    </row>
    <row r="42671">
      <c r="A42671" s="47" t="s">
        <v>9285</v>
      </c>
      <c r="B42671" s="47">
        <v>7630.0</v>
      </c>
      <c r="C42671" s="47">
        <v>0.08</v>
      </c>
    </row>
    <row r="42672">
      <c r="A42672" s="47" t="s">
        <v>9285</v>
      </c>
      <c r="B42672" s="47">
        <v>7631.0</v>
      </c>
      <c r="C42672" s="47">
        <v>0.08</v>
      </c>
    </row>
    <row r="42673">
      <c r="A42673" s="47" t="s">
        <v>9285</v>
      </c>
      <c r="B42673" s="47">
        <v>7632.0</v>
      </c>
      <c r="C42673" s="47">
        <v>0.08</v>
      </c>
    </row>
    <row r="42674">
      <c r="A42674" s="47" t="s">
        <v>9285</v>
      </c>
      <c r="B42674" s="47">
        <v>7633.0</v>
      </c>
      <c r="C42674" s="47">
        <v>0.08</v>
      </c>
    </row>
    <row r="42675">
      <c r="A42675" s="47" t="s">
        <v>9285</v>
      </c>
      <c r="B42675" s="47">
        <v>7634.0</v>
      </c>
      <c r="C42675" s="47">
        <v>0.08</v>
      </c>
    </row>
    <row r="42676">
      <c r="A42676" s="47" t="s">
        <v>9285</v>
      </c>
      <c r="B42676" s="47">
        <v>7635.0</v>
      </c>
      <c r="C42676" s="47">
        <v>0.08</v>
      </c>
    </row>
    <row r="42677">
      <c r="A42677" s="47" t="s">
        <v>9285</v>
      </c>
      <c r="B42677" s="47">
        <v>7636.0</v>
      </c>
      <c r="C42677" s="47">
        <v>0.08</v>
      </c>
    </row>
    <row r="42678">
      <c r="A42678" s="47" t="s">
        <v>9285</v>
      </c>
      <c r="B42678" s="47">
        <v>7637.0</v>
      </c>
      <c r="C42678" s="47">
        <v>0.08</v>
      </c>
    </row>
    <row r="42679">
      <c r="A42679" s="47" t="s">
        <v>9285</v>
      </c>
      <c r="B42679" s="47">
        <v>7638.0</v>
      </c>
      <c r="C42679" s="47">
        <v>0.08</v>
      </c>
    </row>
    <row r="42680">
      <c r="A42680" s="47" t="s">
        <v>9285</v>
      </c>
      <c r="B42680" s="47">
        <v>7639.0</v>
      </c>
      <c r="C42680" s="47">
        <v>0.08</v>
      </c>
    </row>
    <row r="42681">
      <c r="A42681" s="47" t="s">
        <v>9285</v>
      </c>
      <c r="B42681" s="47">
        <v>7640.0</v>
      </c>
      <c r="C42681" s="47">
        <v>0.08</v>
      </c>
    </row>
    <row r="42682">
      <c r="A42682" s="47" t="s">
        <v>9285</v>
      </c>
      <c r="B42682" s="47">
        <v>7641.0</v>
      </c>
      <c r="C42682" s="47">
        <v>0.08</v>
      </c>
    </row>
    <row r="42683">
      <c r="A42683" s="47" t="s">
        <v>9285</v>
      </c>
      <c r="B42683" s="47">
        <v>7642.0</v>
      </c>
      <c r="C42683" s="47">
        <v>0.08</v>
      </c>
    </row>
    <row r="42684">
      <c r="A42684" s="47" t="s">
        <v>9285</v>
      </c>
      <c r="B42684" s="47">
        <v>7643.0</v>
      </c>
      <c r="C42684" s="47">
        <v>0.08</v>
      </c>
    </row>
    <row r="42685">
      <c r="A42685" s="47" t="s">
        <v>9285</v>
      </c>
      <c r="B42685" s="47">
        <v>7644.0</v>
      </c>
      <c r="C42685" s="47">
        <v>0.08</v>
      </c>
    </row>
    <row r="42686">
      <c r="A42686" s="47" t="s">
        <v>9285</v>
      </c>
      <c r="B42686" s="47">
        <v>7645.0</v>
      </c>
      <c r="C42686" s="47">
        <v>0.08</v>
      </c>
    </row>
    <row r="42687">
      <c r="A42687" s="47" t="s">
        <v>9285</v>
      </c>
      <c r="B42687" s="47">
        <v>7646.0</v>
      </c>
      <c r="C42687" s="47">
        <v>0.08</v>
      </c>
    </row>
    <row r="42688">
      <c r="A42688" s="47" t="s">
        <v>9285</v>
      </c>
      <c r="B42688" s="47">
        <v>7647.0</v>
      </c>
      <c r="C42688" s="47">
        <v>0.08</v>
      </c>
    </row>
    <row r="42689">
      <c r="A42689" s="47" t="s">
        <v>9285</v>
      </c>
      <c r="B42689" s="47">
        <v>7648.0</v>
      </c>
      <c r="C42689" s="47">
        <v>0.08</v>
      </c>
    </row>
    <row r="42690">
      <c r="A42690" s="47" t="s">
        <v>9285</v>
      </c>
      <c r="B42690" s="47">
        <v>7649.0</v>
      </c>
      <c r="C42690" s="47">
        <v>0.08</v>
      </c>
    </row>
    <row r="42691">
      <c r="A42691" s="47" t="s">
        <v>9285</v>
      </c>
      <c r="B42691" s="47">
        <v>7650.0</v>
      </c>
      <c r="C42691" s="47">
        <v>0.08</v>
      </c>
    </row>
    <row r="42692">
      <c r="A42692" s="47" t="s">
        <v>9285</v>
      </c>
      <c r="B42692" s="47">
        <v>7651.0</v>
      </c>
      <c r="C42692" s="47">
        <v>0.08</v>
      </c>
    </row>
    <row r="42693">
      <c r="A42693" s="47" t="s">
        <v>9285</v>
      </c>
      <c r="B42693" s="47">
        <v>7652.0</v>
      </c>
      <c r="C42693" s="47">
        <v>0.08</v>
      </c>
    </row>
    <row r="42694">
      <c r="A42694" s="47" t="s">
        <v>9285</v>
      </c>
      <c r="B42694" s="47">
        <v>7653.0</v>
      </c>
      <c r="C42694" s="47">
        <v>0.08</v>
      </c>
    </row>
    <row r="42695">
      <c r="A42695" s="47" t="s">
        <v>9285</v>
      </c>
      <c r="B42695" s="47">
        <v>7654.0</v>
      </c>
      <c r="C42695" s="47">
        <v>0.08</v>
      </c>
    </row>
    <row r="42696">
      <c r="A42696" s="47" t="s">
        <v>9285</v>
      </c>
      <c r="B42696" s="47">
        <v>7655.0</v>
      </c>
      <c r="C42696" s="47">
        <v>0.08</v>
      </c>
    </row>
    <row r="42697">
      <c r="A42697" s="47" t="s">
        <v>9285</v>
      </c>
      <c r="B42697" s="47">
        <v>7656.0</v>
      </c>
      <c r="C42697" s="47">
        <v>0.08</v>
      </c>
    </row>
    <row r="42698">
      <c r="A42698" s="47" t="s">
        <v>9285</v>
      </c>
      <c r="B42698" s="47">
        <v>7657.0</v>
      </c>
      <c r="C42698" s="47">
        <v>0.08</v>
      </c>
    </row>
    <row r="42699">
      <c r="A42699" s="47" t="s">
        <v>9285</v>
      </c>
      <c r="B42699" s="47">
        <v>7658.0</v>
      </c>
      <c r="C42699" s="47">
        <v>0.08</v>
      </c>
    </row>
    <row r="42700">
      <c r="A42700" s="47" t="s">
        <v>9285</v>
      </c>
      <c r="B42700" s="47">
        <v>7659.0</v>
      </c>
      <c r="C42700" s="47">
        <v>0.08</v>
      </c>
    </row>
    <row r="42701">
      <c r="A42701" s="47" t="s">
        <v>9285</v>
      </c>
      <c r="B42701" s="47">
        <v>7660.0</v>
      </c>
      <c r="C42701" s="47">
        <v>0.08</v>
      </c>
    </row>
    <row r="42702">
      <c r="A42702" s="47" t="s">
        <v>9285</v>
      </c>
      <c r="B42702" s="47">
        <v>7661.0</v>
      </c>
      <c r="C42702" s="47">
        <v>0.08</v>
      </c>
    </row>
    <row r="42703">
      <c r="A42703" s="47" t="s">
        <v>9285</v>
      </c>
      <c r="B42703" s="47">
        <v>7662.0</v>
      </c>
      <c r="C42703" s="47">
        <v>0.08</v>
      </c>
    </row>
    <row r="42704">
      <c r="A42704" s="47" t="s">
        <v>9285</v>
      </c>
      <c r="B42704" s="47">
        <v>7663.0</v>
      </c>
      <c r="C42704" s="47">
        <v>0.08</v>
      </c>
    </row>
    <row r="42705">
      <c r="A42705" s="47" t="s">
        <v>9285</v>
      </c>
      <c r="B42705" s="47">
        <v>7664.0</v>
      </c>
      <c r="C42705" s="47">
        <v>0.08</v>
      </c>
    </row>
    <row r="42706">
      <c r="A42706" s="47" t="s">
        <v>9285</v>
      </c>
      <c r="B42706" s="47">
        <v>7665.0</v>
      </c>
      <c r="C42706" s="47">
        <v>0.08</v>
      </c>
    </row>
    <row r="42707">
      <c r="A42707" s="47" t="s">
        <v>9285</v>
      </c>
      <c r="B42707" s="47">
        <v>7666.0</v>
      </c>
      <c r="C42707" s="47">
        <v>0.08</v>
      </c>
    </row>
    <row r="42708">
      <c r="A42708" s="47" t="s">
        <v>9285</v>
      </c>
      <c r="B42708" s="47">
        <v>7667.0</v>
      </c>
      <c r="C42708" s="47">
        <v>0.08</v>
      </c>
    </row>
    <row r="42709">
      <c r="A42709" s="47" t="s">
        <v>9285</v>
      </c>
      <c r="B42709" s="47">
        <v>7668.0</v>
      </c>
      <c r="C42709" s="47">
        <v>0.08</v>
      </c>
    </row>
    <row r="42710">
      <c r="A42710" s="47" t="s">
        <v>9285</v>
      </c>
      <c r="B42710" s="47">
        <v>7669.0</v>
      </c>
      <c r="C42710" s="47">
        <v>0.08</v>
      </c>
    </row>
    <row r="42711">
      <c r="A42711" s="47" t="s">
        <v>9285</v>
      </c>
      <c r="B42711" s="47">
        <v>7670.0</v>
      </c>
      <c r="C42711" s="47">
        <v>0.08</v>
      </c>
    </row>
    <row r="42712">
      <c r="A42712" s="47" t="s">
        <v>9285</v>
      </c>
      <c r="B42712" s="47">
        <v>7671.0</v>
      </c>
      <c r="C42712" s="47">
        <v>0.08</v>
      </c>
    </row>
    <row r="42713">
      <c r="A42713" s="47" t="s">
        <v>9285</v>
      </c>
      <c r="B42713" s="47">
        <v>7672.0</v>
      </c>
      <c r="C42713" s="47">
        <v>0.08</v>
      </c>
    </row>
    <row r="42714">
      <c r="A42714" s="47" t="s">
        <v>9285</v>
      </c>
      <c r="B42714" s="47">
        <v>7673.0</v>
      </c>
      <c r="C42714" s="47">
        <v>0.08</v>
      </c>
    </row>
    <row r="42715">
      <c r="A42715" s="47" t="s">
        <v>9285</v>
      </c>
      <c r="B42715" s="47">
        <v>7674.0</v>
      </c>
      <c r="C42715" s="47">
        <v>0.08</v>
      </c>
    </row>
    <row r="42716">
      <c r="A42716" s="47" t="s">
        <v>9285</v>
      </c>
      <c r="B42716" s="47">
        <v>7675.0</v>
      </c>
      <c r="C42716" s="47">
        <v>0.08</v>
      </c>
    </row>
    <row r="42717">
      <c r="A42717" s="47" t="s">
        <v>9285</v>
      </c>
      <c r="B42717" s="47">
        <v>7676.0</v>
      </c>
      <c r="C42717" s="47">
        <v>0.08</v>
      </c>
    </row>
    <row r="42718">
      <c r="A42718" s="47" t="s">
        <v>9285</v>
      </c>
      <c r="B42718" s="47">
        <v>7677.0</v>
      </c>
      <c r="C42718" s="47">
        <v>0.08</v>
      </c>
    </row>
    <row r="42719">
      <c r="A42719" s="47" t="s">
        <v>9285</v>
      </c>
      <c r="B42719" s="47">
        <v>7678.0</v>
      </c>
      <c r="C42719" s="47">
        <v>0.08</v>
      </c>
    </row>
    <row r="42720">
      <c r="A42720" s="47" t="s">
        <v>9285</v>
      </c>
      <c r="B42720" s="47">
        <v>7679.0</v>
      </c>
      <c r="C42720" s="47">
        <v>0.08</v>
      </c>
    </row>
    <row r="42721">
      <c r="A42721" s="47" t="s">
        <v>9285</v>
      </c>
      <c r="B42721" s="47">
        <v>7680.0</v>
      </c>
      <c r="C42721" s="47">
        <v>0.08</v>
      </c>
    </row>
    <row r="42722">
      <c r="A42722" s="47" t="s">
        <v>9285</v>
      </c>
      <c r="B42722" s="47">
        <v>7681.0</v>
      </c>
      <c r="C42722" s="47">
        <v>0.08</v>
      </c>
    </row>
    <row r="42723">
      <c r="A42723" s="47" t="s">
        <v>9285</v>
      </c>
      <c r="B42723" s="47">
        <v>7682.0</v>
      </c>
      <c r="C42723" s="47">
        <v>0.08</v>
      </c>
    </row>
    <row r="42724">
      <c r="A42724" s="47" t="s">
        <v>9285</v>
      </c>
      <c r="B42724" s="47">
        <v>7683.0</v>
      </c>
      <c r="C42724" s="47">
        <v>0.08</v>
      </c>
    </row>
    <row r="42725">
      <c r="A42725" s="47" t="s">
        <v>9285</v>
      </c>
      <c r="B42725" s="47">
        <v>7684.0</v>
      </c>
      <c r="C42725" s="47">
        <v>0.08</v>
      </c>
    </row>
    <row r="42726">
      <c r="A42726" s="47" t="s">
        <v>9285</v>
      </c>
      <c r="B42726" s="47">
        <v>7685.0</v>
      </c>
      <c r="C42726" s="47">
        <v>0.08</v>
      </c>
    </row>
    <row r="42727">
      <c r="A42727" s="47" t="s">
        <v>9285</v>
      </c>
      <c r="B42727" s="47">
        <v>7686.0</v>
      </c>
      <c r="C42727" s="47">
        <v>0.08</v>
      </c>
    </row>
    <row r="42728">
      <c r="A42728" s="47" t="s">
        <v>9285</v>
      </c>
      <c r="B42728" s="47">
        <v>7687.0</v>
      </c>
      <c r="C42728" s="47">
        <v>0.08</v>
      </c>
    </row>
    <row r="42729">
      <c r="A42729" s="47" t="s">
        <v>9285</v>
      </c>
      <c r="B42729" s="47">
        <v>7688.0</v>
      </c>
      <c r="C42729" s="47">
        <v>0.08</v>
      </c>
    </row>
    <row r="42730">
      <c r="A42730" s="47" t="s">
        <v>9285</v>
      </c>
      <c r="B42730" s="47">
        <v>7689.0</v>
      </c>
      <c r="C42730" s="47">
        <v>0.08</v>
      </c>
    </row>
    <row r="42731">
      <c r="A42731" s="47" t="s">
        <v>9285</v>
      </c>
      <c r="B42731" s="47">
        <v>7690.0</v>
      </c>
      <c r="C42731" s="47">
        <v>0.08</v>
      </c>
    </row>
    <row r="42732">
      <c r="A42732" s="47" t="s">
        <v>9285</v>
      </c>
      <c r="B42732" s="47">
        <v>7691.0</v>
      </c>
      <c r="C42732" s="47">
        <v>0.08</v>
      </c>
    </row>
    <row r="42733">
      <c r="A42733" s="47" t="s">
        <v>9285</v>
      </c>
      <c r="B42733" s="47">
        <v>7692.0</v>
      </c>
      <c r="C42733" s="47">
        <v>0.08</v>
      </c>
    </row>
    <row r="42734">
      <c r="A42734" s="47" t="s">
        <v>9285</v>
      </c>
      <c r="B42734" s="47">
        <v>7693.0</v>
      </c>
      <c r="C42734" s="47">
        <v>0.08</v>
      </c>
    </row>
    <row r="42735">
      <c r="A42735" s="47" t="s">
        <v>9285</v>
      </c>
      <c r="B42735" s="47">
        <v>7694.0</v>
      </c>
      <c r="C42735" s="47">
        <v>0.08</v>
      </c>
    </row>
    <row r="42736">
      <c r="A42736" s="47" t="s">
        <v>9285</v>
      </c>
      <c r="B42736" s="47">
        <v>7695.0</v>
      </c>
      <c r="C42736" s="47">
        <v>0.08</v>
      </c>
    </row>
    <row r="42737">
      <c r="A42737" s="47" t="s">
        <v>9285</v>
      </c>
      <c r="B42737" s="47">
        <v>7696.0</v>
      </c>
      <c r="C42737" s="47">
        <v>0.08</v>
      </c>
    </row>
    <row r="42738">
      <c r="A42738" s="47" t="s">
        <v>9285</v>
      </c>
      <c r="B42738" s="47">
        <v>7697.0</v>
      </c>
      <c r="C42738" s="47">
        <v>0.08</v>
      </c>
    </row>
    <row r="42739">
      <c r="A42739" s="47" t="s">
        <v>9285</v>
      </c>
      <c r="B42739" s="47">
        <v>7698.0</v>
      </c>
      <c r="C42739" s="47">
        <v>0.08</v>
      </c>
    </row>
    <row r="42740">
      <c r="A42740" s="47" t="s">
        <v>9285</v>
      </c>
      <c r="B42740" s="47">
        <v>7699.0</v>
      </c>
      <c r="C42740" s="47">
        <v>0.08</v>
      </c>
    </row>
    <row r="42741">
      <c r="A42741" s="47" t="s">
        <v>9285</v>
      </c>
      <c r="B42741" s="47">
        <v>7700.0</v>
      </c>
      <c r="C42741" s="47">
        <v>0.08</v>
      </c>
    </row>
    <row r="42742">
      <c r="A42742" s="47" t="s">
        <v>9285</v>
      </c>
      <c r="B42742" s="47">
        <v>7701.0</v>
      </c>
      <c r="C42742" s="47">
        <v>0.08</v>
      </c>
    </row>
    <row r="42743">
      <c r="A42743" s="47" t="s">
        <v>9285</v>
      </c>
      <c r="B42743" s="47">
        <v>7702.0</v>
      </c>
      <c r="C42743" s="47">
        <v>0.08</v>
      </c>
    </row>
    <row r="42744">
      <c r="A42744" s="47" t="s">
        <v>9285</v>
      </c>
      <c r="B42744" s="47">
        <v>7703.0</v>
      </c>
      <c r="C42744" s="47">
        <v>0.08</v>
      </c>
    </row>
    <row r="42745">
      <c r="A42745" s="47" t="s">
        <v>9285</v>
      </c>
      <c r="B42745" s="47">
        <v>7704.0</v>
      </c>
      <c r="C42745" s="47">
        <v>0.08</v>
      </c>
    </row>
    <row r="42746">
      <c r="A42746" s="47" t="s">
        <v>9285</v>
      </c>
      <c r="B42746" s="47">
        <v>7705.0</v>
      </c>
      <c r="C42746" s="47">
        <v>0.08</v>
      </c>
    </row>
    <row r="42747">
      <c r="A42747" s="47" t="s">
        <v>9285</v>
      </c>
      <c r="B42747" s="47">
        <v>7706.0</v>
      </c>
      <c r="C42747" s="47">
        <v>0.08</v>
      </c>
    </row>
    <row r="42748">
      <c r="A42748" s="47" t="s">
        <v>9285</v>
      </c>
      <c r="B42748" s="47">
        <v>7707.0</v>
      </c>
      <c r="C42748" s="47">
        <v>0.08</v>
      </c>
    </row>
    <row r="42749">
      <c r="A42749" s="47" t="s">
        <v>9285</v>
      </c>
      <c r="B42749" s="47">
        <v>7708.0</v>
      </c>
      <c r="C42749" s="47">
        <v>0.08</v>
      </c>
    </row>
    <row r="42750">
      <c r="A42750" s="47" t="s">
        <v>9285</v>
      </c>
      <c r="B42750" s="47">
        <v>7709.0</v>
      </c>
      <c r="C42750" s="47">
        <v>0.08</v>
      </c>
    </row>
    <row r="42751">
      <c r="A42751" s="47" t="s">
        <v>9285</v>
      </c>
      <c r="B42751" s="47">
        <v>7710.0</v>
      </c>
      <c r="C42751" s="47">
        <v>0.08</v>
      </c>
    </row>
    <row r="42752">
      <c r="A42752" s="47" t="s">
        <v>9285</v>
      </c>
      <c r="B42752" s="47">
        <v>7711.0</v>
      </c>
      <c r="C42752" s="47">
        <v>0.08</v>
      </c>
    </row>
    <row r="42753">
      <c r="A42753" s="47" t="s">
        <v>9285</v>
      </c>
      <c r="B42753" s="47">
        <v>7712.0</v>
      </c>
      <c r="C42753" s="47">
        <v>0.08</v>
      </c>
    </row>
    <row r="42754">
      <c r="A42754" s="47" t="s">
        <v>9285</v>
      </c>
      <c r="B42754" s="47">
        <v>7713.0</v>
      </c>
      <c r="C42754" s="47">
        <v>0.08</v>
      </c>
    </row>
    <row r="42755">
      <c r="A42755" s="47" t="s">
        <v>9285</v>
      </c>
      <c r="B42755" s="47">
        <v>7714.0</v>
      </c>
      <c r="C42755" s="47">
        <v>0.08</v>
      </c>
    </row>
    <row r="42756">
      <c r="A42756" s="47" t="s">
        <v>9285</v>
      </c>
      <c r="B42756" s="47">
        <v>7715.0</v>
      </c>
      <c r="C42756" s="47">
        <v>0.08</v>
      </c>
    </row>
    <row r="42757">
      <c r="A42757" s="47" t="s">
        <v>9285</v>
      </c>
      <c r="B42757" s="47">
        <v>7716.0</v>
      </c>
      <c r="C42757" s="47">
        <v>0.08</v>
      </c>
    </row>
    <row r="42758">
      <c r="A42758" s="47" t="s">
        <v>9285</v>
      </c>
      <c r="B42758" s="47">
        <v>7717.0</v>
      </c>
      <c r="C42758" s="47">
        <v>0.08</v>
      </c>
    </row>
    <row r="42759">
      <c r="A42759" s="47" t="s">
        <v>9285</v>
      </c>
      <c r="B42759" s="47">
        <v>7718.0</v>
      </c>
      <c r="C42759" s="47">
        <v>0.08</v>
      </c>
    </row>
    <row r="42760">
      <c r="A42760" s="47" t="s">
        <v>9285</v>
      </c>
      <c r="B42760" s="47">
        <v>7719.0</v>
      </c>
      <c r="C42760" s="47">
        <v>0.08</v>
      </c>
    </row>
    <row r="42761">
      <c r="A42761" s="47" t="s">
        <v>9285</v>
      </c>
      <c r="B42761" s="47">
        <v>7720.0</v>
      </c>
      <c r="C42761" s="47">
        <v>0.08</v>
      </c>
    </row>
    <row r="42762">
      <c r="A42762" s="47" t="s">
        <v>9285</v>
      </c>
      <c r="B42762" s="47">
        <v>7721.0</v>
      </c>
      <c r="C42762" s="47">
        <v>0.08</v>
      </c>
    </row>
    <row r="42763">
      <c r="A42763" s="47" t="s">
        <v>9285</v>
      </c>
      <c r="B42763" s="47">
        <v>7722.0</v>
      </c>
      <c r="C42763" s="47">
        <v>0.08</v>
      </c>
    </row>
    <row r="42764">
      <c r="A42764" s="47" t="s">
        <v>9285</v>
      </c>
      <c r="B42764" s="47">
        <v>7723.0</v>
      </c>
      <c r="C42764" s="47">
        <v>0.08</v>
      </c>
    </row>
    <row r="42765">
      <c r="A42765" s="47" t="s">
        <v>9285</v>
      </c>
      <c r="B42765" s="47">
        <v>7724.0</v>
      </c>
      <c r="C42765" s="47">
        <v>0.08</v>
      </c>
    </row>
    <row r="42766">
      <c r="A42766" s="47" t="s">
        <v>9285</v>
      </c>
      <c r="B42766" s="47">
        <v>7725.0</v>
      </c>
      <c r="C42766" s="47">
        <v>0.08</v>
      </c>
    </row>
    <row r="42767">
      <c r="A42767" s="47" t="s">
        <v>9285</v>
      </c>
      <c r="B42767" s="47">
        <v>7726.0</v>
      </c>
      <c r="C42767" s="47">
        <v>0.08</v>
      </c>
    </row>
    <row r="42768">
      <c r="A42768" s="47" t="s">
        <v>9285</v>
      </c>
      <c r="B42768" s="47">
        <v>7727.0</v>
      </c>
      <c r="C42768" s="47">
        <v>0.08</v>
      </c>
    </row>
    <row r="42769">
      <c r="A42769" s="47" t="s">
        <v>9285</v>
      </c>
      <c r="B42769" s="47">
        <v>7728.0</v>
      </c>
      <c r="C42769" s="47">
        <v>0.08</v>
      </c>
    </row>
    <row r="42770">
      <c r="A42770" s="47" t="s">
        <v>9285</v>
      </c>
      <c r="B42770" s="47">
        <v>7729.0</v>
      </c>
      <c r="C42770" s="47">
        <v>0.08</v>
      </c>
    </row>
    <row r="42771">
      <c r="A42771" s="47" t="s">
        <v>9285</v>
      </c>
      <c r="B42771" s="47">
        <v>7730.0</v>
      </c>
      <c r="C42771" s="47">
        <v>0.08</v>
      </c>
    </row>
    <row r="42772">
      <c r="A42772" s="47" t="s">
        <v>9285</v>
      </c>
      <c r="B42772" s="47">
        <v>7731.0</v>
      </c>
      <c r="C42772" s="47">
        <v>0.08</v>
      </c>
    </row>
    <row r="42773">
      <c r="A42773" s="47" t="s">
        <v>9285</v>
      </c>
      <c r="B42773" s="47">
        <v>7732.0</v>
      </c>
      <c r="C42773" s="47">
        <v>0.08</v>
      </c>
    </row>
    <row r="42774">
      <c r="A42774" s="47" t="s">
        <v>9285</v>
      </c>
      <c r="B42774" s="47">
        <v>7733.0</v>
      </c>
      <c r="C42774" s="47">
        <v>0.08</v>
      </c>
    </row>
    <row r="42775">
      <c r="A42775" s="47" t="s">
        <v>9285</v>
      </c>
      <c r="B42775" s="47">
        <v>7734.0</v>
      </c>
      <c r="C42775" s="47">
        <v>0.08</v>
      </c>
    </row>
    <row r="42776">
      <c r="A42776" s="47" t="s">
        <v>9285</v>
      </c>
      <c r="B42776" s="47">
        <v>7735.0</v>
      </c>
      <c r="C42776" s="47">
        <v>0.08</v>
      </c>
    </row>
    <row r="42777">
      <c r="A42777" s="47" t="s">
        <v>9285</v>
      </c>
      <c r="B42777" s="47">
        <v>7736.0</v>
      </c>
      <c r="C42777" s="47">
        <v>0.08</v>
      </c>
    </row>
    <row r="42778">
      <c r="A42778" s="47" t="s">
        <v>9285</v>
      </c>
      <c r="B42778" s="47">
        <v>7737.0</v>
      </c>
      <c r="C42778" s="47">
        <v>0.08</v>
      </c>
    </row>
    <row r="42779">
      <c r="A42779" s="47" t="s">
        <v>9285</v>
      </c>
      <c r="B42779" s="47">
        <v>7738.0</v>
      </c>
      <c r="C42779" s="47">
        <v>0.08</v>
      </c>
    </row>
    <row r="42780">
      <c r="A42780" s="47" t="s">
        <v>9285</v>
      </c>
      <c r="B42780" s="47">
        <v>7739.0</v>
      </c>
      <c r="C42780" s="47">
        <v>0.08</v>
      </c>
    </row>
    <row r="42781">
      <c r="A42781" s="47" t="s">
        <v>9285</v>
      </c>
      <c r="B42781" s="47">
        <v>7740.0</v>
      </c>
      <c r="C42781" s="47">
        <v>0.08</v>
      </c>
    </row>
    <row r="42782">
      <c r="A42782" s="47" t="s">
        <v>9285</v>
      </c>
      <c r="B42782" s="47">
        <v>7741.0</v>
      </c>
      <c r="C42782" s="47">
        <v>0.08</v>
      </c>
    </row>
    <row r="42783">
      <c r="A42783" s="47" t="s">
        <v>9285</v>
      </c>
      <c r="B42783" s="47">
        <v>7742.0</v>
      </c>
      <c r="C42783" s="47">
        <v>0.08</v>
      </c>
    </row>
    <row r="42784">
      <c r="A42784" s="47" t="s">
        <v>9285</v>
      </c>
      <c r="B42784" s="47">
        <v>7743.0</v>
      </c>
      <c r="C42784" s="47">
        <v>0.08</v>
      </c>
    </row>
    <row r="42785">
      <c r="A42785" s="47" t="s">
        <v>9285</v>
      </c>
      <c r="B42785" s="47">
        <v>7744.0</v>
      </c>
      <c r="C42785" s="47">
        <v>0.08</v>
      </c>
    </row>
    <row r="42786">
      <c r="A42786" s="47" t="s">
        <v>9285</v>
      </c>
      <c r="B42786" s="47">
        <v>7745.0</v>
      </c>
      <c r="C42786" s="47">
        <v>0.08</v>
      </c>
    </row>
    <row r="42787">
      <c r="A42787" s="47" t="s">
        <v>9285</v>
      </c>
      <c r="B42787" s="47">
        <v>7746.0</v>
      </c>
      <c r="C42787" s="47">
        <v>0.08</v>
      </c>
    </row>
    <row r="42788">
      <c r="A42788" s="47" t="s">
        <v>9285</v>
      </c>
      <c r="B42788" s="47">
        <v>7747.0</v>
      </c>
      <c r="C42788" s="47">
        <v>0.08</v>
      </c>
    </row>
    <row r="42789">
      <c r="A42789" s="47" t="s">
        <v>9285</v>
      </c>
      <c r="B42789" s="47">
        <v>7748.0</v>
      </c>
      <c r="C42789" s="47">
        <v>0.08</v>
      </c>
    </row>
    <row r="42790">
      <c r="A42790" s="47" t="s">
        <v>9285</v>
      </c>
      <c r="B42790" s="47">
        <v>7749.0</v>
      </c>
      <c r="C42790" s="47">
        <v>0.08</v>
      </c>
    </row>
    <row r="42791">
      <c r="A42791" s="47" t="s">
        <v>9285</v>
      </c>
      <c r="B42791" s="47">
        <v>7750.0</v>
      </c>
      <c r="C42791" s="47">
        <v>0.08</v>
      </c>
    </row>
    <row r="42792">
      <c r="A42792" s="47" t="s">
        <v>9285</v>
      </c>
      <c r="B42792" s="47">
        <v>7751.0</v>
      </c>
      <c r="C42792" s="47">
        <v>0.08</v>
      </c>
    </row>
    <row r="42793">
      <c r="A42793" s="47" t="s">
        <v>9285</v>
      </c>
      <c r="B42793" s="47">
        <v>7752.0</v>
      </c>
      <c r="C42793" s="47">
        <v>0.08</v>
      </c>
    </row>
    <row r="42794">
      <c r="A42794" s="47" t="s">
        <v>9285</v>
      </c>
      <c r="B42794" s="47">
        <v>7753.0</v>
      </c>
      <c r="C42794" s="47">
        <v>0.08</v>
      </c>
    </row>
    <row r="42795">
      <c r="A42795" s="47" t="s">
        <v>9285</v>
      </c>
      <c r="B42795" s="47">
        <v>7754.0</v>
      </c>
      <c r="C42795" s="47">
        <v>0.08</v>
      </c>
    </row>
    <row r="42796">
      <c r="A42796" s="47" t="s">
        <v>9285</v>
      </c>
      <c r="B42796" s="47">
        <v>7755.0</v>
      </c>
      <c r="C42796" s="47">
        <v>0.08</v>
      </c>
    </row>
    <row r="42797">
      <c r="A42797" s="47" t="s">
        <v>9285</v>
      </c>
      <c r="B42797" s="47">
        <v>7756.0</v>
      </c>
      <c r="C42797" s="47">
        <v>0.08</v>
      </c>
    </row>
    <row r="42798">
      <c r="A42798" s="47" t="s">
        <v>9285</v>
      </c>
      <c r="B42798" s="47">
        <v>7757.0</v>
      </c>
      <c r="C42798" s="47">
        <v>0.08</v>
      </c>
    </row>
    <row r="42799">
      <c r="A42799" s="47" t="s">
        <v>9285</v>
      </c>
      <c r="B42799" s="47">
        <v>7758.0</v>
      </c>
      <c r="C42799" s="47">
        <v>0.08</v>
      </c>
    </row>
    <row r="42800">
      <c r="A42800" s="47" t="s">
        <v>9285</v>
      </c>
      <c r="B42800" s="47">
        <v>7759.0</v>
      </c>
      <c r="C42800" s="47">
        <v>0.08</v>
      </c>
    </row>
    <row r="42801">
      <c r="A42801" s="47" t="s">
        <v>9285</v>
      </c>
      <c r="B42801" s="47">
        <v>7760.0</v>
      </c>
      <c r="C42801" s="47">
        <v>0.08</v>
      </c>
    </row>
    <row r="42802">
      <c r="A42802" s="47" t="s">
        <v>9285</v>
      </c>
      <c r="B42802" s="47">
        <v>7761.0</v>
      </c>
      <c r="C42802" s="47">
        <v>0.08</v>
      </c>
    </row>
    <row r="42803">
      <c r="A42803" s="47" t="s">
        <v>9285</v>
      </c>
      <c r="B42803" s="47">
        <v>7762.0</v>
      </c>
      <c r="C42803" s="47">
        <v>0.08</v>
      </c>
    </row>
    <row r="42804">
      <c r="A42804" s="47" t="s">
        <v>9285</v>
      </c>
      <c r="B42804" s="47">
        <v>7763.0</v>
      </c>
      <c r="C42804" s="47">
        <v>0.08</v>
      </c>
    </row>
    <row r="42805">
      <c r="A42805" s="47" t="s">
        <v>9285</v>
      </c>
      <c r="B42805" s="47">
        <v>7764.0</v>
      </c>
      <c r="C42805" s="47">
        <v>0.08</v>
      </c>
    </row>
    <row r="42806">
      <c r="A42806" s="47" t="s">
        <v>9285</v>
      </c>
      <c r="B42806" s="47">
        <v>7765.0</v>
      </c>
      <c r="C42806" s="47">
        <v>0.08</v>
      </c>
    </row>
    <row r="42807">
      <c r="A42807" s="47" t="s">
        <v>9285</v>
      </c>
      <c r="B42807" s="47">
        <v>7766.0</v>
      </c>
      <c r="C42807" s="47">
        <v>0.08</v>
      </c>
    </row>
    <row r="42808">
      <c r="A42808" s="47" t="s">
        <v>9285</v>
      </c>
      <c r="B42808" s="47">
        <v>7767.0</v>
      </c>
      <c r="C42808" s="47">
        <v>0.08</v>
      </c>
    </row>
    <row r="42809">
      <c r="A42809" s="47" t="s">
        <v>9285</v>
      </c>
      <c r="B42809" s="47">
        <v>7768.0</v>
      </c>
      <c r="C42809" s="47">
        <v>0.08</v>
      </c>
    </row>
    <row r="42810">
      <c r="A42810" s="47" t="s">
        <v>9285</v>
      </c>
      <c r="B42810" s="47">
        <v>7769.0</v>
      </c>
      <c r="C42810" s="47">
        <v>0.08</v>
      </c>
    </row>
    <row r="42811">
      <c r="A42811" s="47" t="s">
        <v>9285</v>
      </c>
      <c r="B42811" s="47">
        <v>7770.0</v>
      </c>
      <c r="C42811" s="47">
        <v>0.08</v>
      </c>
    </row>
    <row r="42812">
      <c r="A42812" s="47" t="s">
        <v>9285</v>
      </c>
      <c r="B42812" s="47">
        <v>7771.0</v>
      </c>
      <c r="C42812" s="47">
        <v>0.08</v>
      </c>
    </row>
    <row r="42813">
      <c r="A42813" s="47" t="s">
        <v>9285</v>
      </c>
      <c r="B42813" s="47">
        <v>7772.0</v>
      </c>
      <c r="C42813" s="47">
        <v>0.08</v>
      </c>
    </row>
    <row r="42814">
      <c r="A42814" s="47" t="s">
        <v>9285</v>
      </c>
      <c r="B42814" s="47">
        <v>7773.0</v>
      </c>
      <c r="C42814" s="47">
        <v>0.08</v>
      </c>
    </row>
    <row r="42815">
      <c r="A42815" s="47" t="s">
        <v>9285</v>
      </c>
      <c r="B42815" s="47">
        <v>7774.0</v>
      </c>
      <c r="C42815" s="47">
        <v>0.08</v>
      </c>
    </row>
    <row r="42816">
      <c r="A42816" s="47" t="s">
        <v>9285</v>
      </c>
      <c r="B42816" s="47">
        <v>7775.0</v>
      </c>
      <c r="C42816" s="47">
        <v>0.08</v>
      </c>
    </row>
    <row r="42817">
      <c r="A42817" s="47" t="s">
        <v>9285</v>
      </c>
      <c r="B42817" s="47">
        <v>7776.0</v>
      </c>
      <c r="C42817" s="47">
        <v>0.08</v>
      </c>
    </row>
    <row r="42818">
      <c r="A42818" s="47" t="s">
        <v>9285</v>
      </c>
      <c r="B42818" s="47">
        <v>7777.0</v>
      </c>
      <c r="C42818" s="47">
        <v>0.08</v>
      </c>
    </row>
    <row r="42819">
      <c r="A42819" s="47" t="s">
        <v>9285</v>
      </c>
      <c r="B42819" s="47">
        <v>7778.0</v>
      </c>
      <c r="C42819" s="47">
        <v>0.08</v>
      </c>
    </row>
    <row r="42820">
      <c r="A42820" s="47" t="s">
        <v>9285</v>
      </c>
      <c r="B42820" s="47">
        <v>7779.0</v>
      </c>
      <c r="C42820" s="47">
        <v>0.08</v>
      </c>
    </row>
    <row r="42821">
      <c r="A42821" s="47" t="s">
        <v>9285</v>
      </c>
      <c r="B42821" s="47">
        <v>7780.0</v>
      </c>
      <c r="C42821" s="47">
        <v>0.08</v>
      </c>
    </row>
    <row r="42822">
      <c r="A42822" s="47" t="s">
        <v>9285</v>
      </c>
      <c r="B42822" s="47">
        <v>7781.0</v>
      </c>
      <c r="C42822" s="47">
        <v>0.08</v>
      </c>
    </row>
    <row r="42823">
      <c r="A42823" s="47" t="s">
        <v>9285</v>
      </c>
      <c r="B42823" s="47">
        <v>7782.0</v>
      </c>
      <c r="C42823" s="47">
        <v>0.08</v>
      </c>
    </row>
    <row r="42824">
      <c r="A42824" s="47" t="s">
        <v>9285</v>
      </c>
      <c r="B42824" s="47">
        <v>7783.0</v>
      </c>
      <c r="C42824" s="47">
        <v>0.08</v>
      </c>
    </row>
    <row r="42825">
      <c r="A42825" s="47" t="s">
        <v>9285</v>
      </c>
      <c r="B42825" s="47">
        <v>7784.0</v>
      </c>
      <c r="C42825" s="47">
        <v>0.08</v>
      </c>
    </row>
    <row r="42826">
      <c r="A42826" s="47" t="s">
        <v>9285</v>
      </c>
      <c r="B42826" s="47">
        <v>7785.0</v>
      </c>
      <c r="C42826" s="47">
        <v>0.08</v>
      </c>
    </row>
    <row r="42827">
      <c r="A42827" s="47" t="s">
        <v>9285</v>
      </c>
      <c r="B42827" s="47">
        <v>7786.0</v>
      </c>
      <c r="C42827" s="47">
        <v>0.08</v>
      </c>
    </row>
    <row r="42828">
      <c r="A42828" s="47" t="s">
        <v>9285</v>
      </c>
      <c r="B42828" s="47">
        <v>7787.0</v>
      </c>
      <c r="C42828" s="47">
        <v>0.08</v>
      </c>
    </row>
    <row r="42829">
      <c r="A42829" s="47" t="s">
        <v>9285</v>
      </c>
      <c r="B42829" s="47">
        <v>7788.0</v>
      </c>
      <c r="C42829" s="47">
        <v>0.08</v>
      </c>
    </row>
    <row r="42830">
      <c r="A42830" s="47" t="s">
        <v>9285</v>
      </c>
      <c r="B42830" s="47">
        <v>7789.0</v>
      </c>
      <c r="C42830" s="47">
        <v>0.08</v>
      </c>
    </row>
    <row r="42831">
      <c r="A42831" s="47" t="s">
        <v>9285</v>
      </c>
      <c r="B42831" s="47">
        <v>7790.0</v>
      </c>
      <c r="C42831" s="47">
        <v>0.08</v>
      </c>
    </row>
    <row r="42832">
      <c r="A42832" s="47" t="s">
        <v>9285</v>
      </c>
      <c r="B42832" s="47">
        <v>7791.0</v>
      </c>
      <c r="C42832" s="47">
        <v>0.08</v>
      </c>
    </row>
    <row r="42833">
      <c r="A42833" s="47" t="s">
        <v>9285</v>
      </c>
      <c r="B42833" s="47">
        <v>7792.0</v>
      </c>
      <c r="C42833" s="47">
        <v>0.08</v>
      </c>
    </row>
    <row r="42834">
      <c r="A42834" s="47" t="s">
        <v>9285</v>
      </c>
      <c r="B42834" s="47">
        <v>7793.0</v>
      </c>
      <c r="C42834" s="47">
        <v>0.08</v>
      </c>
    </row>
    <row r="42835">
      <c r="A42835" s="47" t="s">
        <v>9285</v>
      </c>
      <c r="B42835" s="47">
        <v>7794.0</v>
      </c>
      <c r="C42835" s="47">
        <v>0.08</v>
      </c>
    </row>
    <row r="42836">
      <c r="A42836" s="47" t="s">
        <v>9285</v>
      </c>
      <c r="B42836" s="47">
        <v>7795.0</v>
      </c>
      <c r="C42836" s="47">
        <v>0.08</v>
      </c>
    </row>
    <row r="42837">
      <c r="A42837" s="47" t="s">
        <v>9285</v>
      </c>
      <c r="B42837" s="47">
        <v>7796.0</v>
      </c>
      <c r="C42837" s="47">
        <v>0.08</v>
      </c>
    </row>
    <row r="42838">
      <c r="A42838" s="47" t="s">
        <v>9285</v>
      </c>
      <c r="B42838" s="47">
        <v>7797.0</v>
      </c>
      <c r="C42838" s="47">
        <v>0.08</v>
      </c>
    </row>
    <row r="42839">
      <c r="A42839" s="47" t="s">
        <v>9285</v>
      </c>
      <c r="B42839" s="47">
        <v>7798.0</v>
      </c>
      <c r="C42839" s="47">
        <v>0.08</v>
      </c>
    </row>
    <row r="42840">
      <c r="A42840" s="47" t="s">
        <v>9285</v>
      </c>
      <c r="B42840" s="47">
        <v>7799.0</v>
      </c>
      <c r="C42840" s="47">
        <v>0.08</v>
      </c>
    </row>
    <row r="42841">
      <c r="A42841" s="47" t="s">
        <v>9285</v>
      </c>
      <c r="B42841" s="47">
        <v>7800.0</v>
      </c>
      <c r="C42841" s="47">
        <v>0.08</v>
      </c>
    </row>
    <row r="42842">
      <c r="A42842" s="47" t="s">
        <v>9285</v>
      </c>
      <c r="B42842" s="47">
        <v>7801.0</v>
      </c>
      <c r="C42842" s="47">
        <v>0.08</v>
      </c>
    </row>
    <row r="42843">
      <c r="A42843" s="47" t="s">
        <v>9285</v>
      </c>
      <c r="B42843" s="47">
        <v>7802.0</v>
      </c>
      <c r="C42843" s="47">
        <v>0.08</v>
      </c>
    </row>
    <row r="42844">
      <c r="A42844" s="47" t="s">
        <v>9285</v>
      </c>
      <c r="B42844" s="47">
        <v>7803.0</v>
      </c>
      <c r="C42844" s="47">
        <v>0.08</v>
      </c>
    </row>
    <row r="42845">
      <c r="A42845" s="47" t="s">
        <v>9285</v>
      </c>
      <c r="B42845" s="47">
        <v>7804.0</v>
      </c>
      <c r="C42845" s="47">
        <v>0.08</v>
      </c>
    </row>
    <row r="42846">
      <c r="A42846" s="47" t="s">
        <v>9285</v>
      </c>
      <c r="B42846" s="47">
        <v>7805.0</v>
      </c>
      <c r="C42846" s="47">
        <v>0.08</v>
      </c>
    </row>
    <row r="42847">
      <c r="A42847" s="47" t="s">
        <v>9285</v>
      </c>
      <c r="B42847" s="47">
        <v>7806.0</v>
      </c>
      <c r="C42847" s="47">
        <v>0.08</v>
      </c>
    </row>
    <row r="42848">
      <c r="A42848" s="47" t="s">
        <v>9285</v>
      </c>
      <c r="B42848" s="47">
        <v>7807.0</v>
      </c>
      <c r="C42848" s="47">
        <v>0.08</v>
      </c>
    </row>
    <row r="42849">
      <c r="A42849" s="47" t="s">
        <v>9285</v>
      </c>
      <c r="B42849" s="47">
        <v>7808.0</v>
      </c>
      <c r="C42849" s="47">
        <v>0.08</v>
      </c>
    </row>
    <row r="42850">
      <c r="A42850" s="47" t="s">
        <v>9285</v>
      </c>
      <c r="B42850" s="47">
        <v>7809.0</v>
      </c>
      <c r="C42850" s="47">
        <v>0.08</v>
      </c>
    </row>
    <row r="42851">
      <c r="A42851" s="47" t="s">
        <v>9285</v>
      </c>
      <c r="B42851" s="47">
        <v>7810.0</v>
      </c>
      <c r="C42851" s="47">
        <v>0.08</v>
      </c>
    </row>
    <row r="42852">
      <c r="A42852" s="47" t="s">
        <v>9285</v>
      </c>
      <c r="B42852" s="47">
        <v>7811.0</v>
      </c>
      <c r="C42852" s="47">
        <v>0.08</v>
      </c>
    </row>
    <row r="42853">
      <c r="A42853" s="47" t="s">
        <v>9285</v>
      </c>
      <c r="B42853" s="47">
        <v>7812.0</v>
      </c>
      <c r="C42853" s="47">
        <v>0.08</v>
      </c>
    </row>
    <row r="42854">
      <c r="A42854" s="47" t="s">
        <v>9285</v>
      </c>
      <c r="B42854" s="47">
        <v>7813.0</v>
      </c>
      <c r="C42854" s="47">
        <v>0.08</v>
      </c>
    </row>
    <row r="42855">
      <c r="A42855" s="47" t="s">
        <v>9285</v>
      </c>
      <c r="B42855" s="47">
        <v>7814.0</v>
      </c>
      <c r="C42855" s="47">
        <v>0.08</v>
      </c>
    </row>
    <row r="42856">
      <c r="A42856" s="47" t="s">
        <v>9285</v>
      </c>
      <c r="B42856" s="47">
        <v>7815.0</v>
      </c>
      <c r="C42856" s="47">
        <v>0.08</v>
      </c>
    </row>
    <row r="42857">
      <c r="A42857" s="47" t="s">
        <v>9285</v>
      </c>
      <c r="B42857" s="47">
        <v>7816.0</v>
      </c>
      <c r="C42857" s="47">
        <v>0.08</v>
      </c>
    </row>
    <row r="42858">
      <c r="A42858" s="47" t="s">
        <v>9285</v>
      </c>
      <c r="B42858" s="47">
        <v>7817.0</v>
      </c>
      <c r="C42858" s="47">
        <v>0.08</v>
      </c>
    </row>
    <row r="42859">
      <c r="A42859" s="47" t="s">
        <v>9285</v>
      </c>
      <c r="B42859" s="47">
        <v>7818.0</v>
      </c>
      <c r="C42859" s="47">
        <v>0.08</v>
      </c>
    </row>
    <row r="42860">
      <c r="A42860" s="47" t="s">
        <v>9285</v>
      </c>
      <c r="B42860" s="47">
        <v>7819.0</v>
      </c>
      <c r="C42860" s="47">
        <v>0.08</v>
      </c>
    </row>
    <row r="42861">
      <c r="A42861" s="47" t="s">
        <v>9285</v>
      </c>
      <c r="B42861" s="47">
        <v>7820.0</v>
      </c>
      <c r="C42861" s="47">
        <v>0.08</v>
      </c>
    </row>
    <row r="42862">
      <c r="A42862" s="47" t="s">
        <v>9285</v>
      </c>
      <c r="B42862" s="47">
        <v>7821.0</v>
      </c>
      <c r="C42862" s="47">
        <v>0.08</v>
      </c>
    </row>
    <row r="42863">
      <c r="A42863" s="47" t="s">
        <v>9285</v>
      </c>
      <c r="B42863" s="47">
        <v>7822.0</v>
      </c>
      <c r="C42863" s="47">
        <v>0.08</v>
      </c>
    </row>
    <row r="42864">
      <c r="A42864" s="47" t="s">
        <v>9285</v>
      </c>
      <c r="B42864" s="47">
        <v>7823.0</v>
      </c>
      <c r="C42864" s="47">
        <v>0.08</v>
      </c>
    </row>
    <row r="42865">
      <c r="A42865" s="47" t="s">
        <v>9285</v>
      </c>
      <c r="B42865" s="47">
        <v>7824.0</v>
      </c>
      <c r="C42865" s="47">
        <v>0.08</v>
      </c>
    </row>
    <row r="42866">
      <c r="A42866" s="47" t="s">
        <v>9285</v>
      </c>
      <c r="B42866" s="47">
        <v>7825.0</v>
      </c>
      <c r="C42866" s="47">
        <v>0.08</v>
      </c>
    </row>
    <row r="42867">
      <c r="A42867" s="47" t="s">
        <v>9285</v>
      </c>
      <c r="B42867" s="47">
        <v>7826.0</v>
      </c>
      <c r="C42867" s="47">
        <v>0.08</v>
      </c>
    </row>
    <row r="42868">
      <c r="A42868" s="47" t="s">
        <v>9285</v>
      </c>
      <c r="B42868" s="47">
        <v>7827.0</v>
      </c>
      <c r="C42868" s="47">
        <v>0.08</v>
      </c>
    </row>
    <row r="42869">
      <c r="A42869" s="47" t="s">
        <v>9285</v>
      </c>
      <c r="B42869" s="47">
        <v>7828.0</v>
      </c>
      <c r="C42869" s="47">
        <v>0.08</v>
      </c>
    </row>
    <row r="42870">
      <c r="A42870" s="47" t="s">
        <v>9285</v>
      </c>
      <c r="B42870" s="47">
        <v>7829.0</v>
      </c>
      <c r="C42870" s="47">
        <v>0.08</v>
      </c>
    </row>
    <row r="42871">
      <c r="A42871" s="47" t="s">
        <v>9285</v>
      </c>
      <c r="B42871" s="47">
        <v>7830.0</v>
      </c>
      <c r="C42871" s="47">
        <v>0.08</v>
      </c>
    </row>
    <row r="42872">
      <c r="A42872" s="47" t="s">
        <v>9285</v>
      </c>
      <c r="B42872" s="47">
        <v>7831.0</v>
      </c>
      <c r="C42872" s="47">
        <v>0.08</v>
      </c>
    </row>
    <row r="42873">
      <c r="A42873" s="47" t="s">
        <v>9285</v>
      </c>
      <c r="B42873" s="47">
        <v>7832.0</v>
      </c>
      <c r="C42873" s="47">
        <v>0.08</v>
      </c>
    </row>
    <row r="42874">
      <c r="A42874" s="47" t="s">
        <v>9285</v>
      </c>
      <c r="B42874" s="47">
        <v>7833.0</v>
      </c>
      <c r="C42874" s="47">
        <v>0.08</v>
      </c>
    </row>
    <row r="42875">
      <c r="A42875" s="47" t="s">
        <v>9285</v>
      </c>
      <c r="B42875" s="47">
        <v>7834.0</v>
      </c>
      <c r="C42875" s="47">
        <v>0.08</v>
      </c>
    </row>
    <row r="42876">
      <c r="A42876" s="47" t="s">
        <v>9285</v>
      </c>
      <c r="B42876" s="47">
        <v>7835.0</v>
      </c>
      <c r="C42876" s="47">
        <v>0.08</v>
      </c>
    </row>
    <row r="42877">
      <c r="A42877" s="47" t="s">
        <v>9285</v>
      </c>
      <c r="B42877" s="47">
        <v>7836.0</v>
      </c>
      <c r="C42877" s="47">
        <v>0.08</v>
      </c>
    </row>
    <row r="42878">
      <c r="A42878" s="47" t="s">
        <v>9285</v>
      </c>
      <c r="B42878" s="47">
        <v>7837.0</v>
      </c>
      <c r="C42878" s="47">
        <v>0.08</v>
      </c>
    </row>
    <row r="42879">
      <c r="A42879" s="47" t="s">
        <v>9285</v>
      </c>
      <c r="B42879" s="47">
        <v>7838.0</v>
      </c>
      <c r="C42879" s="47">
        <v>0.08</v>
      </c>
    </row>
    <row r="42880">
      <c r="A42880" s="47" t="s">
        <v>9285</v>
      </c>
      <c r="B42880" s="47">
        <v>7839.0</v>
      </c>
      <c r="C42880" s="47">
        <v>0.08</v>
      </c>
    </row>
    <row r="42881">
      <c r="A42881" s="47" t="s">
        <v>9285</v>
      </c>
      <c r="B42881" s="47">
        <v>7840.0</v>
      </c>
      <c r="C42881" s="47">
        <v>0.08</v>
      </c>
    </row>
    <row r="42882">
      <c r="A42882" s="47" t="s">
        <v>9285</v>
      </c>
      <c r="B42882" s="47">
        <v>7841.0</v>
      </c>
      <c r="C42882" s="47">
        <v>0.08</v>
      </c>
    </row>
    <row r="42883">
      <c r="A42883" s="47" t="s">
        <v>9285</v>
      </c>
      <c r="B42883" s="47">
        <v>7842.0</v>
      </c>
      <c r="C42883" s="47">
        <v>0.08</v>
      </c>
    </row>
    <row r="42884">
      <c r="A42884" s="47" t="s">
        <v>9285</v>
      </c>
      <c r="B42884" s="47">
        <v>7843.0</v>
      </c>
      <c r="C42884" s="47">
        <v>0.08</v>
      </c>
    </row>
    <row r="42885">
      <c r="A42885" s="47" t="s">
        <v>9285</v>
      </c>
      <c r="B42885" s="47">
        <v>7844.0</v>
      </c>
      <c r="C42885" s="47">
        <v>0.08</v>
      </c>
    </row>
    <row r="42886">
      <c r="A42886" s="47" t="s">
        <v>9285</v>
      </c>
      <c r="B42886" s="47">
        <v>7845.0</v>
      </c>
      <c r="C42886" s="47">
        <v>0.08</v>
      </c>
    </row>
    <row r="42887">
      <c r="A42887" s="47" t="s">
        <v>9285</v>
      </c>
      <c r="B42887" s="47">
        <v>7846.0</v>
      </c>
      <c r="C42887" s="47">
        <v>0.08</v>
      </c>
    </row>
    <row r="42888">
      <c r="A42888" s="47" t="s">
        <v>9285</v>
      </c>
      <c r="B42888" s="47">
        <v>7847.0</v>
      </c>
      <c r="C42888" s="47">
        <v>0.08</v>
      </c>
    </row>
    <row r="42889">
      <c r="A42889" s="47" t="s">
        <v>9285</v>
      </c>
      <c r="B42889" s="47">
        <v>7848.0</v>
      </c>
      <c r="C42889" s="47">
        <v>0.08</v>
      </c>
    </row>
    <row r="42890">
      <c r="A42890" s="47" t="s">
        <v>9285</v>
      </c>
      <c r="B42890" s="47">
        <v>7849.0</v>
      </c>
      <c r="C42890" s="47">
        <v>0.08</v>
      </c>
    </row>
    <row r="42891">
      <c r="A42891" s="47" t="s">
        <v>9285</v>
      </c>
      <c r="B42891" s="47">
        <v>7850.0</v>
      </c>
      <c r="C42891" s="47">
        <v>0.08</v>
      </c>
    </row>
    <row r="42892">
      <c r="A42892" s="47" t="s">
        <v>9285</v>
      </c>
      <c r="B42892" s="47">
        <v>7851.0</v>
      </c>
      <c r="C42892" s="47">
        <v>0.08</v>
      </c>
    </row>
    <row r="42893">
      <c r="A42893" s="47" t="s">
        <v>9285</v>
      </c>
      <c r="B42893" s="47">
        <v>7852.0</v>
      </c>
      <c r="C42893" s="47">
        <v>0.08</v>
      </c>
    </row>
    <row r="42894">
      <c r="A42894" s="47" t="s">
        <v>9285</v>
      </c>
      <c r="B42894" s="47">
        <v>7853.0</v>
      </c>
      <c r="C42894" s="47">
        <v>0.08</v>
      </c>
    </row>
    <row r="42895">
      <c r="A42895" s="47" t="s">
        <v>9285</v>
      </c>
      <c r="B42895" s="47">
        <v>7854.0</v>
      </c>
      <c r="C42895" s="47">
        <v>0.08</v>
      </c>
    </row>
    <row r="42896">
      <c r="A42896" s="47" t="s">
        <v>9285</v>
      </c>
      <c r="B42896" s="47">
        <v>7855.0</v>
      </c>
      <c r="C42896" s="47">
        <v>0.08</v>
      </c>
    </row>
    <row r="42897">
      <c r="A42897" s="47" t="s">
        <v>9285</v>
      </c>
      <c r="B42897" s="47">
        <v>7856.0</v>
      </c>
      <c r="C42897" s="47">
        <v>0.08</v>
      </c>
    </row>
    <row r="42898">
      <c r="A42898" s="47" t="s">
        <v>9285</v>
      </c>
      <c r="B42898" s="47">
        <v>7857.0</v>
      </c>
      <c r="C42898" s="47">
        <v>0.08</v>
      </c>
    </row>
    <row r="42899">
      <c r="A42899" s="47" t="s">
        <v>9285</v>
      </c>
      <c r="B42899" s="47">
        <v>7858.0</v>
      </c>
      <c r="C42899" s="47">
        <v>0.08</v>
      </c>
    </row>
    <row r="42900">
      <c r="A42900" s="47" t="s">
        <v>9285</v>
      </c>
      <c r="B42900" s="47">
        <v>7859.0</v>
      </c>
      <c r="C42900" s="47">
        <v>0.08</v>
      </c>
    </row>
    <row r="42901">
      <c r="A42901" s="47" t="s">
        <v>9285</v>
      </c>
      <c r="B42901" s="47">
        <v>7860.0</v>
      </c>
      <c r="C42901" s="47">
        <v>0.08</v>
      </c>
    </row>
    <row r="42902">
      <c r="A42902" s="47" t="s">
        <v>9285</v>
      </c>
      <c r="B42902" s="47">
        <v>7861.0</v>
      </c>
      <c r="C42902" s="47">
        <v>0.08</v>
      </c>
    </row>
    <row r="42903">
      <c r="A42903" s="47" t="s">
        <v>9285</v>
      </c>
      <c r="B42903" s="47">
        <v>7862.0</v>
      </c>
      <c r="C42903" s="47">
        <v>0.08</v>
      </c>
    </row>
    <row r="42904">
      <c r="A42904" s="47" t="s">
        <v>9285</v>
      </c>
      <c r="B42904" s="47">
        <v>7863.0</v>
      </c>
      <c r="C42904" s="47">
        <v>0.08</v>
      </c>
    </row>
    <row r="42905">
      <c r="A42905" s="47" t="s">
        <v>9285</v>
      </c>
      <c r="B42905" s="47">
        <v>7864.0</v>
      </c>
      <c r="C42905" s="47">
        <v>0.08</v>
      </c>
    </row>
    <row r="42906">
      <c r="A42906" s="47" t="s">
        <v>9285</v>
      </c>
      <c r="B42906" s="47">
        <v>7865.0</v>
      </c>
      <c r="C42906" s="47">
        <v>0.08</v>
      </c>
    </row>
    <row r="42907">
      <c r="A42907" s="47" t="s">
        <v>9285</v>
      </c>
      <c r="B42907" s="47">
        <v>7866.0</v>
      </c>
      <c r="C42907" s="47">
        <v>0.08</v>
      </c>
    </row>
    <row r="42908">
      <c r="A42908" s="47" t="s">
        <v>9285</v>
      </c>
      <c r="B42908" s="47">
        <v>7867.0</v>
      </c>
      <c r="C42908" s="47">
        <v>0.08</v>
      </c>
    </row>
    <row r="42909">
      <c r="A42909" s="47" t="s">
        <v>9285</v>
      </c>
      <c r="B42909" s="47">
        <v>7868.0</v>
      </c>
      <c r="C42909" s="47">
        <v>0.08</v>
      </c>
    </row>
    <row r="42910">
      <c r="A42910" s="47" t="s">
        <v>9285</v>
      </c>
      <c r="B42910" s="47">
        <v>7869.0</v>
      </c>
      <c r="C42910" s="47">
        <v>0.08</v>
      </c>
    </row>
    <row r="42911">
      <c r="A42911" s="47" t="s">
        <v>9285</v>
      </c>
      <c r="B42911" s="47">
        <v>7870.0</v>
      </c>
      <c r="C42911" s="47">
        <v>0.08</v>
      </c>
    </row>
    <row r="42912">
      <c r="A42912" s="47" t="s">
        <v>9285</v>
      </c>
      <c r="B42912" s="47">
        <v>7871.0</v>
      </c>
      <c r="C42912" s="47">
        <v>0.08</v>
      </c>
    </row>
    <row r="42913">
      <c r="A42913" s="47" t="s">
        <v>9285</v>
      </c>
      <c r="B42913" s="47">
        <v>7872.0</v>
      </c>
      <c r="C42913" s="47">
        <v>0.08</v>
      </c>
    </row>
    <row r="42914">
      <c r="A42914" s="47" t="s">
        <v>9285</v>
      </c>
      <c r="B42914" s="47">
        <v>7873.0</v>
      </c>
      <c r="C42914" s="47">
        <v>0.08</v>
      </c>
    </row>
    <row r="42915">
      <c r="A42915" s="47" t="s">
        <v>9285</v>
      </c>
      <c r="B42915" s="47">
        <v>7874.0</v>
      </c>
      <c r="C42915" s="47">
        <v>0.08</v>
      </c>
    </row>
    <row r="42916">
      <c r="A42916" s="47" t="s">
        <v>9285</v>
      </c>
      <c r="B42916" s="47">
        <v>7875.0</v>
      </c>
      <c r="C42916" s="47">
        <v>0.08</v>
      </c>
    </row>
    <row r="42917">
      <c r="A42917" s="47" t="s">
        <v>9285</v>
      </c>
      <c r="B42917" s="47">
        <v>7876.0</v>
      </c>
      <c r="C42917" s="47">
        <v>0.08</v>
      </c>
    </row>
    <row r="42918">
      <c r="A42918" s="47" t="s">
        <v>9285</v>
      </c>
      <c r="B42918" s="47">
        <v>7877.0</v>
      </c>
      <c r="C42918" s="47">
        <v>0.08</v>
      </c>
    </row>
    <row r="42919">
      <c r="A42919" s="47" t="s">
        <v>9285</v>
      </c>
      <c r="B42919" s="47">
        <v>7878.0</v>
      </c>
      <c r="C42919" s="47">
        <v>0.08</v>
      </c>
    </row>
    <row r="42920">
      <c r="A42920" s="47" t="s">
        <v>9285</v>
      </c>
      <c r="B42920" s="47">
        <v>7879.0</v>
      </c>
      <c r="C42920" s="47">
        <v>0.08</v>
      </c>
    </row>
    <row r="42921">
      <c r="A42921" s="47" t="s">
        <v>9285</v>
      </c>
      <c r="B42921" s="47">
        <v>7880.0</v>
      </c>
      <c r="C42921" s="47">
        <v>0.08</v>
      </c>
    </row>
    <row r="42922">
      <c r="A42922" s="47" t="s">
        <v>9285</v>
      </c>
      <c r="B42922" s="47">
        <v>7881.0</v>
      </c>
      <c r="C42922" s="47">
        <v>0.08</v>
      </c>
    </row>
    <row r="42923">
      <c r="A42923" s="47" t="s">
        <v>9285</v>
      </c>
      <c r="B42923" s="47">
        <v>7882.0</v>
      </c>
      <c r="C42923" s="47">
        <v>0.08</v>
      </c>
    </row>
    <row r="42924">
      <c r="A42924" s="47" t="s">
        <v>9285</v>
      </c>
      <c r="B42924" s="47">
        <v>7883.0</v>
      </c>
      <c r="C42924" s="47">
        <v>0.08</v>
      </c>
    </row>
    <row r="42925">
      <c r="A42925" s="47" t="s">
        <v>9285</v>
      </c>
      <c r="B42925" s="47">
        <v>7884.0</v>
      </c>
      <c r="C42925" s="47">
        <v>0.08</v>
      </c>
    </row>
    <row r="42926">
      <c r="A42926" s="47" t="s">
        <v>9285</v>
      </c>
      <c r="B42926" s="47">
        <v>7885.0</v>
      </c>
      <c r="C42926" s="47">
        <v>0.08</v>
      </c>
    </row>
    <row r="42927">
      <c r="A42927" s="47" t="s">
        <v>9285</v>
      </c>
      <c r="B42927" s="47">
        <v>7886.0</v>
      </c>
      <c r="C42927" s="47">
        <v>0.08</v>
      </c>
    </row>
    <row r="42928">
      <c r="A42928" s="47" t="s">
        <v>9285</v>
      </c>
      <c r="B42928" s="47">
        <v>7887.0</v>
      </c>
      <c r="C42928" s="47">
        <v>0.08</v>
      </c>
    </row>
    <row r="42929">
      <c r="A42929" s="47" t="s">
        <v>9285</v>
      </c>
      <c r="B42929" s="47">
        <v>7888.0</v>
      </c>
      <c r="C42929" s="47">
        <v>0.08</v>
      </c>
    </row>
    <row r="42930">
      <c r="A42930" s="47" t="s">
        <v>9285</v>
      </c>
      <c r="B42930" s="47">
        <v>7889.0</v>
      </c>
      <c r="C42930" s="47">
        <v>0.08</v>
      </c>
    </row>
    <row r="42931">
      <c r="A42931" s="47" t="s">
        <v>9285</v>
      </c>
      <c r="B42931" s="47">
        <v>7890.0</v>
      </c>
      <c r="C42931" s="47">
        <v>0.08</v>
      </c>
    </row>
    <row r="42932">
      <c r="A42932" s="47" t="s">
        <v>9285</v>
      </c>
      <c r="B42932" s="47">
        <v>7891.0</v>
      </c>
      <c r="C42932" s="47">
        <v>0.08</v>
      </c>
    </row>
    <row r="42933">
      <c r="A42933" s="47" t="s">
        <v>9285</v>
      </c>
      <c r="B42933" s="47">
        <v>7892.0</v>
      </c>
      <c r="C42933" s="47">
        <v>0.08</v>
      </c>
    </row>
    <row r="42934">
      <c r="A42934" s="47" t="s">
        <v>9285</v>
      </c>
      <c r="B42934" s="47">
        <v>7893.0</v>
      </c>
      <c r="C42934" s="47">
        <v>0.08</v>
      </c>
    </row>
    <row r="42935">
      <c r="A42935" s="47" t="s">
        <v>9285</v>
      </c>
      <c r="B42935" s="47">
        <v>7894.0</v>
      </c>
      <c r="C42935" s="47">
        <v>0.08</v>
      </c>
    </row>
    <row r="42936">
      <c r="A42936" s="47" t="s">
        <v>9285</v>
      </c>
      <c r="B42936" s="47">
        <v>7895.0</v>
      </c>
      <c r="C42936" s="47">
        <v>0.08</v>
      </c>
    </row>
    <row r="42937">
      <c r="A42937" s="47" t="s">
        <v>9285</v>
      </c>
      <c r="B42937" s="47">
        <v>7896.0</v>
      </c>
      <c r="C42937" s="47">
        <v>0.08</v>
      </c>
    </row>
    <row r="42938">
      <c r="A42938" s="47" t="s">
        <v>9285</v>
      </c>
      <c r="B42938" s="47">
        <v>7897.0</v>
      </c>
      <c r="C42938" s="47">
        <v>0.08</v>
      </c>
    </row>
    <row r="42939">
      <c r="A42939" s="47" t="s">
        <v>9285</v>
      </c>
      <c r="B42939" s="47">
        <v>7898.0</v>
      </c>
      <c r="C42939" s="47">
        <v>0.08</v>
      </c>
    </row>
    <row r="42940">
      <c r="A42940" s="47" t="s">
        <v>9285</v>
      </c>
      <c r="B42940" s="47">
        <v>7899.0</v>
      </c>
      <c r="C42940" s="47">
        <v>0.08</v>
      </c>
    </row>
    <row r="42941">
      <c r="A42941" s="47" t="s">
        <v>9285</v>
      </c>
      <c r="B42941" s="47">
        <v>7900.0</v>
      </c>
      <c r="C42941" s="47">
        <v>0.08</v>
      </c>
    </row>
    <row r="42942">
      <c r="A42942" s="47" t="s">
        <v>9285</v>
      </c>
      <c r="B42942" s="47">
        <v>7901.0</v>
      </c>
      <c r="C42942" s="47">
        <v>0.08</v>
      </c>
    </row>
    <row r="42943">
      <c r="A42943" s="47" t="s">
        <v>9285</v>
      </c>
      <c r="B42943" s="47">
        <v>7902.0</v>
      </c>
      <c r="C42943" s="47">
        <v>0.08</v>
      </c>
    </row>
    <row r="42944">
      <c r="A42944" s="47" t="s">
        <v>9285</v>
      </c>
      <c r="B42944" s="47">
        <v>7903.0</v>
      </c>
      <c r="C42944" s="47">
        <v>0.08</v>
      </c>
    </row>
    <row r="42945">
      <c r="A42945" s="47" t="s">
        <v>9285</v>
      </c>
      <c r="B42945" s="47">
        <v>7904.0</v>
      </c>
      <c r="C42945" s="47">
        <v>0.08</v>
      </c>
    </row>
    <row r="42946">
      <c r="A42946" s="47" t="s">
        <v>9285</v>
      </c>
      <c r="B42946" s="47">
        <v>7905.0</v>
      </c>
      <c r="C42946" s="47">
        <v>0.08</v>
      </c>
    </row>
    <row r="42947">
      <c r="A42947" s="47" t="s">
        <v>9285</v>
      </c>
      <c r="B42947" s="47">
        <v>7906.0</v>
      </c>
      <c r="C42947" s="47">
        <v>0.08</v>
      </c>
    </row>
    <row r="42948">
      <c r="A42948" s="47" t="s">
        <v>9285</v>
      </c>
      <c r="B42948" s="47">
        <v>7907.0</v>
      </c>
      <c r="C42948" s="47">
        <v>0.08</v>
      </c>
    </row>
    <row r="42949">
      <c r="A42949" s="47" t="s">
        <v>9285</v>
      </c>
      <c r="B42949" s="47">
        <v>7908.0</v>
      </c>
      <c r="C42949" s="47">
        <v>0.08</v>
      </c>
    </row>
    <row r="42950">
      <c r="A42950" s="47" t="s">
        <v>9285</v>
      </c>
      <c r="B42950" s="47">
        <v>7909.0</v>
      </c>
      <c r="C42950" s="47">
        <v>0.08</v>
      </c>
    </row>
    <row r="42951">
      <c r="A42951" s="47" t="s">
        <v>9285</v>
      </c>
      <c r="B42951" s="47">
        <v>7910.0</v>
      </c>
      <c r="C42951" s="47">
        <v>0.08</v>
      </c>
    </row>
    <row r="42952">
      <c r="A42952" s="47" t="s">
        <v>9285</v>
      </c>
      <c r="B42952" s="47">
        <v>7911.0</v>
      </c>
      <c r="C42952" s="47">
        <v>0.08</v>
      </c>
    </row>
    <row r="42953">
      <c r="A42953" s="47" t="s">
        <v>9285</v>
      </c>
      <c r="B42953" s="47">
        <v>7912.0</v>
      </c>
      <c r="C42953" s="47">
        <v>0.08</v>
      </c>
    </row>
    <row r="42954">
      <c r="A42954" s="47" t="s">
        <v>9285</v>
      </c>
      <c r="B42954" s="47">
        <v>7913.0</v>
      </c>
      <c r="C42954" s="47">
        <v>0.08</v>
      </c>
    </row>
    <row r="42955">
      <c r="A42955" s="47" t="s">
        <v>9285</v>
      </c>
      <c r="B42955" s="47">
        <v>7914.0</v>
      </c>
      <c r="C42955" s="47">
        <v>0.08</v>
      </c>
    </row>
    <row r="42956">
      <c r="A42956" s="47" t="s">
        <v>9285</v>
      </c>
      <c r="B42956" s="47">
        <v>7915.0</v>
      </c>
      <c r="C42956" s="47">
        <v>0.08</v>
      </c>
    </row>
    <row r="42957">
      <c r="A42957" s="47" t="s">
        <v>9285</v>
      </c>
      <c r="B42957" s="47">
        <v>7916.0</v>
      </c>
      <c r="C42957" s="47">
        <v>0.08</v>
      </c>
    </row>
    <row r="42958">
      <c r="A42958" s="47" t="s">
        <v>9285</v>
      </c>
      <c r="B42958" s="47">
        <v>7917.0</v>
      </c>
      <c r="C42958" s="47">
        <v>0.08</v>
      </c>
    </row>
    <row r="42959">
      <c r="A42959" s="47" t="s">
        <v>9285</v>
      </c>
      <c r="B42959" s="47">
        <v>7918.0</v>
      </c>
      <c r="C42959" s="47">
        <v>0.08</v>
      </c>
    </row>
    <row r="42960">
      <c r="A42960" s="47" t="s">
        <v>9285</v>
      </c>
      <c r="B42960" s="47">
        <v>7919.0</v>
      </c>
      <c r="C42960" s="47">
        <v>0.08</v>
      </c>
    </row>
    <row r="42961">
      <c r="A42961" s="47" t="s">
        <v>9285</v>
      </c>
      <c r="B42961" s="47">
        <v>7920.0</v>
      </c>
      <c r="C42961" s="47">
        <v>0.08</v>
      </c>
    </row>
    <row r="42962">
      <c r="A42962" s="47" t="s">
        <v>9285</v>
      </c>
      <c r="B42962" s="47">
        <v>7921.0</v>
      </c>
      <c r="C42962" s="47">
        <v>0.08</v>
      </c>
    </row>
    <row r="42963">
      <c r="A42963" s="47" t="s">
        <v>9285</v>
      </c>
      <c r="B42963" s="47">
        <v>7922.0</v>
      </c>
      <c r="C42963" s="47">
        <v>0.08</v>
      </c>
    </row>
    <row r="42964">
      <c r="A42964" s="47" t="s">
        <v>9285</v>
      </c>
      <c r="B42964" s="47">
        <v>7923.0</v>
      </c>
      <c r="C42964" s="47">
        <v>0.08</v>
      </c>
    </row>
    <row r="42965">
      <c r="A42965" s="47" t="s">
        <v>9285</v>
      </c>
      <c r="B42965" s="47">
        <v>7924.0</v>
      </c>
      <c r="C42965" s="47">
        <v>0.08</v>
      </c>
    </row>
    <row r="42966">
      <c r="A42966" s="47" t="s">
        <v>9285</v>
      </c>
      <c r="B42966" s="47">
        <v>7925.0</v>
      </c>
      <c r="C42966" s="47">
        <v>0.08</v>
      </c>
    </row>
    <row r="42967">
      <c r="A42967" s="47" t="s">
        <v>9285</v>
      </c>
      <c r="B42967" s="47">
        <v>7926.0</v>
      </c>
      <c r="C42967" s="47">
        <v>0.08</v>
      </c>
    </row>
    <row r="42968">
      <c r="A42968" s="47" t="s">
        <v>9285</v>
      </c>
      <c r="B42968" s="47">
        <v>7927.0</v>
      </c>
      <c r="C42968" s="47">
        <v>0.08</v>
      </c>
    </row>
    <row r="42969">
      <c r="A42969" s="47" t="s">
        <v>9285</v>
      </c>
      <c r="B42969" s="47">
        <v>7928.0</v>
      </c>
      <c r="C42969" s="47">
        <v>0.08</v>
      </c>
    </row>
    <row r="42970">
      <c r="A42970" s="47" t="s">
        <v>9285</v>
      </c>
      <c r="B42970" s="47">
        <v>7929.0</v>
      </c>
      <c r="C42970" s="47">
        <v>0.08</v>
      </c>
    </row>
    <row r="42971">
      <c r="A42971" s="47" t="s">
        <v>9285</v>
      </c>
      <c r="B42971" s="47">
        <v>7930.0</v>
      </c>
      <c r="C42971" s="47">
        <v>0.08</v>
      </c>
    </row>
    <row r="42972">
      <c r="A42972" s="47" t="s">
        <v>9285</v>
      </c>
      <c r="B42972" s="47">
        <v>7931.0</v>
      </c>
      <c r="C42972" s="47">
        <v>0.08</v>
      </c>
    </row>
    <row r="42973">
      <c r="A42973" s="47" t="s">
        <v>9285</v>
      </c>
      <c r="B42973" s="47">
        <v>7932.0</v>
      </c>
      <c r="C42973" s="47">
        <v>0.08</v>
      </c>
    </row>
    <row r="42974">
      <c r="A42974" s="47" t="s">
        <v>9285</v>
      </c>
      <c r="B42974" s="47">
        <v>7933.0</v>
      </c>
      <c r="C42974" s="47">
        <v>0.08</v>
      </c>
    </row>
    <row r="42975">
      <c r="A42975" s="47" t="s">
        <v>9285</v>
      </c>
      <c r="B42975" s="47">
        <v>7934.0</v>
      </c>
      <c r="C42975" s="47">
        <v>0.08</v>
      </c>
    </row>
    <row r="42976">
      <c r="A42976" s="47" t="s">
        <v>9285</v>
      </c>
      <c r="B42976" s="47">
        <v>7935.0</v>
      </c>
      <c r="C42976" s="47">
        <v>0.08</v>
      </c>
    </row>
    <row r="42977">
      <c r="A42977" s="47" t="s">
        <v>9285</v>
      </c>
      <c r="B42977" s="47">
        <v>7936.0</v>
      </c>
      <c r="C42977" s="47">
        <v>0.08</v>
      </c>
    </row>
    <row r="42978">
      <c r="A42978" s="47" t="s">
        <v>9285</v>
      </c>
      <c r="B42978" s="47">
        <v>7937.0</v>
      </c>
      <c r="C42978" s="47">
        <v>0.08</v>
      </c>
    </row>
    <row r="42979">
      <c r="A42979" s="47" t="s">
        <v>9285</v>
      </c>
      <c r="B42979" s="47">
        <v>7938.0</v>
      </c>
      <c r="C42979" s="47">
        <v>0.08</v>
      </c>
    </row>
    <row r="42980">
      <c r="A42980" s="47" t="s">
        <v>9285</v>
      </c>
      <c r="B42980" s="47">
        <v>7939.0</v>
      </c>
      <c r="C42980" s="47">
        <v>0.08</v>
      </c>
    </row>
    <row r="42981">
      <c r="A42981" s="47" t="s">
        <v>9285</v>
      </c>
      <c r="B42981" s="47">
        <v>7940.0</v>
      </c>
      <c r="C42981" s="47">
        <v>0.08</v>
      </c>
    </row>
    <row r="42982">
      <c r="A42982" s="47" t="s">
        <v>9285</v>
      </c>
      <c r="B42982" s="47">
        <v>7941.0</v>
      </c>
      <c r="C42982" s="47">
        <v>0.08</v>
      </c>
    </row>
    <row r="42983">
      <c r="A42983" s="47" t="s">
        <v>9285</v>
      </c>
      <c r="B42983" s="47">
        <v>7942.0</v>
      </c>
      <c r="C42983" s="47">
        <v>0.08</v>
      </c>
    </row>
    <row r="42984">
      <c r="A42984" s="47" t="s">
        <v>9285</v>
      </c>
      <c r="B42984" s="47">
        <v>7943.0</v>
      </c>
      <c r="C42984" s="47">
        <v>0.08</v>
      </c>
    </row>
    <row r="42985">
      <c r="A42985" s="47" t="s">
        <v>9285</v>
      </c>
      <c r="B42985" s="47">
        <v>7944.0</v>
      </c>
      <c r="C42985" s="47">
        <v>0.08</v>
      </c>
    </row>
    <row r="42986">
      <c r="A42986" s="47" t="s">
        <v>9285</v>
      </c>
      <c r="B42986" s="47">
        <v>7945.0</v>
      </c>
      <c r="C42986" s="47">
        <v>0.08</v>
      </c>
    </row>
    <row r="42987">
      <c r="A42987" s="47" t="s">
        <v>9285</v>
      </c>
      <c r="B42987" s="47">
        <v>7946.0</v>
      </c>
      <c r="C42987" s="47">
        <v>0.08</v>
      </c>
    </row>
    <row r="42988">
      <c r="A42988" s="47" t="s">
        <v>9285</v>
      </c>
      <c r="B42988" s="47">
        <v>7947.0</v>
      </c>
      <c r="C42988" s="47">
        <v>0.08</v>
      </c>
    </row>
    <row r="42989">
      <c r="A42989" s="47" t="s">
        <v>9285</v>
      </c>
      <c r="B42989" s="47">
        <v>7948.0</v>
      </c>
      <c r="C42989" s="47">
        <v>0.08</v>
      </c>
    </row>
    <row r="42990">
      <c r="A42990" s="47" t="s">
        <v>9285</v>
      </c>
      <c r="B42990" s="47">
        <v>7949.0</v>
      </c>
      <c r="C42990" s="47">
        <v>0.08</v>
      </c>
    </row>
    <row r="42991">
      <c r="A42991" s="47" t="s">
        <v>9285</v>
      </c>
      <c r="B42991" s="47">
        <v>7950.0</v>
      </c>
      <c r="C42991" s="47">
        <v>0.08</v>
      </c>
    </row>
    <row r="42992">
      <c r="A42992" s="47" t="s">
        <v>9285</v>
      </c>
      <c r="B42992" s="47">
        <v>7951.0</v>
      </c>
      <c r="C42992" s="47">
        <v>0.08</v>
      </c>
    </row>
    <row r="42993">
      <c r="A42993" s="47" t="s">
        <v>9285</v>
      </c>
      <c r="B42993" s="47">
        <v>7952.0</v>
      </c>
      <c r="C42993" s="47">
        <v>0.08</v>
      </c>
    </row>
    <row r="42994">
      <c r="A42994" s="47" t="s">
        <v>9285</v>
      </c>
      <c r="B42994" s="47">
        <v>7953.0</v>
      </c>
      <c r="C42994" s="47">
        <v>0.08</v>
      </c>
    </row>
    <row r="42995">
      <c r="A42995" s="47" t="s">
        <v>9285</v>
      </c>
      <c r="B42995" s="47">
        <v>7954.0</v>
      </c>
      <c r="C42995" s="47">
        <v>0.08</v>
      </c>
    </row>
    <row r="42996">
      <c r="A42996" s="47" t="s">
        <v>9285</v>
      </c>
      <c r="B42996" s="47">
        <v>7955.0</v>
      </c>
      <c r="C42996" s="47">
        <v>0.08</v>
      </c>
    </row>
    <row r="42997">
      <c r="A42997" s="47" t="s">
        <v>9285</v>
      </c>
      <c r="B42997" s="47">
        <v>7956.0</v>
      </c>
      <c r="C42997" s="47">
        <v>0.08</v>
      </c>
    </row>
    <row r="42998">
      <c r="A42998" s="47" t="s">
        <v>9285</v>
      </c>
      <c r="B42998" s="47">
        <v>7957.0</v>
      </c>
      <c r="C42998" s="47">
        <v>0.08</v>
      </c>
    </row>
    <row r="42999">
      <c r="A42999" s="47" t="s">
        <v>9285</v>
      </c>
      <c r="B42999" s="47">
        <v>7958.0</v>
      </c>
      <c r="C42999" s="47">
        <v>0.08</v>
      </c>
    </row>
    <row r="43000">
      <c r="A43000" s="47" t="s">
        <v>9285</v>
      </c>
      <c r="B43000" s="47">
        <v>7959.0</v>
      </c>
      <c r="C43000" s="47">
        <v>0.08</v>
      </c>
    </row>
    <row r="43001">
      <c r="A43001" s="47" t="s">
        <v>9285</v>
      </c>
      <c r="B43001" s="47">
        <v>7960.0</v>
      </c>
      <c r="C43001" s="47">
        <v>0.08</v>
      </c>
    </row>
    <row r="43002">
      <c r="A43002" s="47" t="s">
        <v>9285</v>
      </c>
      <c r="B43002" s="47">
        <v>7961.0</v>
      </c>
      <c r="C43002" s="47">
        <v>0.08</v>
      </c>
    </row>
    <row r="43003">
      <c r="A43003" s="47" t="s">
        <v>9285</v>
      </c>
      <c r="B43003" s="47">
        <v>7962.0</v>
      </c>
      <c r="C43003" s="47">
        <v>0.08</v>
      </c>
    </row>
    <row r="43004">
      <c r="A43004" s="47" t="s">
        <v>9285</v>
      </c>
      <c r="B43004" s="47">
        <v>7963.0</v>
      </c>
      <c r="C43004" s="47">
        <v>0.08</v>
      </c>
    </row>
    <row r="43005">
      <c r="A43005" s="47" t="s">
        <v>9285</v>
      </c>
      <c r="B43005" s="47">
        <v>7964.0</v>
      </c>
      <c r="C43005" s="47">
        <v>0.08</v>
      </c>
    </row>
    <row r="43006">
      <c r="A43006" s="47" t="s">
        <v>9285</v>
      </c>
      <c r="B43006" s="47">
        <v>7965.0</v>
      </c>
      <c r="C43006" s="47">
        <v>0.08</v>
      </c>
    </row>
    <row r="43007">
      <c r="A43007" s="47" t="s">
        <v>9285</v>
      </c>
      <c r="B43007" s="47">
        <v>7966.0</v>
      </c>
      <c r="C43007" s="47">
        <v>0.08</v>
      </c>
    </row>
    <row r="43008">
      <c r="A43008" s="47" t="s">
        <v>9285</v>
      </c>
      <c r="B43008" s="47">
        <v>7967.0</v>
      </c>
      <c r="C43008" s="47">
        <v>0.08</v>
      </c>
    </row>
    <row r="43009">
      <c r="A43009" s="47" t="s">
        <v>9285</v>
      </c>
      <c r="B43009" s="47">
        <v>7968.0</v>
      </c>
      <c r="C43009" s="47">
        <v>0.08</v>
      </c>
    </row>
    <row r="43010">
      <c r="A43010" s="47" t="s">
        <v>9285</v>
      </c>
      <c r="B43010" s="47">
        <v>7969.0</v>
      </c>
      <c r="C43010" s="47">
        <v>0.08</v>
      </c>
    </row>
    <row r="43011">
      <c r="A43011" s="47" t="s">
        <v>9285</v>
      </c>
      <c r="B43011" s="47">
        <v>7970.0</v>
      </c>
      <c r="C43011" s="47">
        <v>0.08</v>
      </c>
    </row>
    <row r="43012">
      <c r="A43012" s="47" t="s">
        <v>9285</v>
      </c>
      <c r="B43012" s="47">
        <v>7971.0</v>
      </c>
      <c r="C43012" s="47">
        <v>0.08</v>
      </c>
    </row>
    <row r="43013">
      <c r="A43013" s="47" t="s">
        <v>9285</v>
      </c>
      <c r="B43013" s="47">
        <v>7972.0</v>
      </c>
      <c r="C43013" s="47">
        <v>0.08</v>
      </c>
    </row>
    <row r="43014">
      <c r="A43014" s="47" t="s">
        <v>9285</v>
      </c>
      <c r="B43014" s="47">
        <v>7973.0</v>
      </c>
      <c r="C43014" s="47">
        <v>0.08</v>
      </c>
    </row>
    <row r="43015">
      <c r="A43015" s="47" t="s">
        <v>9285</v>
      </c>
      <c r="B43015" s="47">
        <v>7974.0</v>
      </c>
      <c r="C43015" s="47">
        <v>0.08</v>
      </c>
    </row>
    <row r="43016">
      <c r="A43016" s="47" t="s">
        <v>9285</v>
      </c>
      <c r="B43016" s="47">
        <v>7975.0</v>
      </c>
      <c r="C43016" s="47">
        <v>0.08</v>
      </c>
    </row>
    <row r="43017">
      <c r="A43017" s="47" t="s">
        <v>9285</v>
      </c>
      <c r="B43017" s="47">
        <v>7976.0</v>
      </c>
      <c r="C43017" s="47">
        <v>0.08</v>
      </c>
    </row>
    <row r="43018">
      <c r="A43018" s="47" t="s">
        <v>9285</v>
      </c>
      <c r="B43018" s="47">
        <v>7977.0</v>
      </c>
      <c r="C43018" s="47">
        <v>0.08</v>
      </c>
    </row>
    <row r="43019">
      <c r="A43019" s="47" t="s">
        <v>9285</v>
      </c>
      <c r="B43019" s="47">
        <v>7978.0</v>
      </c>
      <c r="C43019" s="47">
        <v>0.08</v>
      </c>
    </row>
    <row r="43020">
      <c r="A43020" s="47" t="s">
        <v>9285</v>
      </c>
      <c r="B43020" s="47">
        <v>7979.0</v>
      </c>
      <c r="C43020" s="47">
        <v>0.08</v>
      </c>
    </row>
    <row r="43021">
      <c r="A43021" s="47" t="s">
        <v>9285</v>
      </c>
      <c r="B43021" s="47">
        <v>7980.0</v>
      </c>
      <c r="C43021" s="47">
        <v>0.08</v>
      </c>
    </row>
    <row r="43022">
      <c r="A43022" s="47" t="s">
        <v>9285</v>
      </c>
      <c r="B43022" s="47">
        <v>7981.0</v>
      </c>
      <c r="C43022" s="47">
        <v>0.08</v>
      </c>
    </row>
    <row r="43023">
      <c r="A43023" s="47" t="s">
        <v>9285</v>
      </c>
      <c r="B43023" s="47">
        <v>7982.0</v>
      </c>
      <c r="C43023" s="47">
        <v>0.08</v>
      </c>
    </row>
    <row r="43024">
      <c r="A43024" s="47" t="s">
        <v>9285</v>
      </c>
      <c r="B43024" s="47">
        <v>7983.0</v>
      </c>
      <c r="C43024" s="47">
        <v>0.08</v>
      </c>
    </row>
    <row r="43025">
      <c r="A43025" s="47" t="s">
        <v>9285</v>
      </c>
      <c r="B43025" s="47">
        <v>7984.0</v>
      </c>
      <c r="C43025" s="47">
        <v>0.08</v>
      </c>
    </row>
    <row r="43026">
      <c r="A43026" s="47" t="s">
        <v>9285</v>
      </c>
      <c r="B43026" s="47">
        <v>7985.0</v>
      </c>
      <c r="C43026" s="47">
        <v>0.08</v>
      </c>
    </row>
    <row r="43027">
      <c r="A43027" s="47" t="s">
        <v>9285</v>
      </c>
      <c r="B43027" s="47">
        <v>7986.0</v>
      </c>
      <c r="C43027" s="47">
        <v>0.08</v>
      </c>
    </row>
    <row r="43028">
      <c r="A43028" s="47" t="s">
        <v>9285</v>
      </c>
      <c r="B43028" s="47">
        <v>7987.0</v>
      </c>
      <c r="C43028" s="47">
        <v>0.08</v>
      </c>
    </row>
    <row r="43029">
      <c r="A43029" s="47" t="s">
        <v>9285</v>
      </c>
      <c r="B43029" s="47">
        <v>7988.0</v>
      </c>
      <c r="C43029" s="47">
        <v>0.08</v>
      </c>
    </row>
    <row r="43030">
      <c r="A43030" s="47" t="s">
        <v>9285</v>
      </c>
      <c r="B43030" s="47">
        <v>7989.0</v>
      </c>
      <c r="C43030" s="47">
        <v>0.08</v>
      </c>
    </row>
    <row r="43031">
      <c r="A43031" s="47" t="s">
        <v>9285</v>
      </c>
      <c r="B43031" s="47">
        <v>7990.0</v>
      </c>
      <c r="C43031" s="47">
        <v>0.08</v>
      </c>
    </row>
    <row r="43032">
      <c r="A43032" s="47" t="s">
        <v>9285</v>
      </c>
      <c r="B43032" s="47">
        <v>7991.0</v>
      </c>
      <c r="C43032" s="47">
        <v>0.08</v>
      </c>
    </row>
    <row r="43033">
      <c r="A43033" s="47" t="s">
        <v>9285</v>
      </c>
      <c r="B43033" s="47">
        <v>7992.0</v>
      </c>
      <c r="C43033" s="47">
        <v>0.08</v>
      </c>
    </row>
    <row r="43034">
      <c r="A43034" s="47" t="s">
        <v>9285</v>
      </c>
      <c r="B43034" s="47">
        <v>7993.0</v>
      </c>
      <c r="C43034" s="47">
        <v>0.08</v>
      </c>
    </row>
    <row r="43035">
      <c r="A43035" s="47" t="s">
        <v>9285</v>
      </c>
      <c r="B43035" s="47">
        <v>7994.0</v>
      </c>
      <c r="C43035" s="47">
        <v>0.08</v>
      </c>
    </row>
    <row r="43036">
      <c r="A43036" s="47" t="s">
        <v>9285</v>
      </c>
      <c r="B43036" s="47">
        <v>7995.0</v>
      </c>
      <c r="C43036" s="47">
        <v>0.08</v>
      </c>
    </row>
    <row r="43037">
      <c r="A43037" s="47" t="s">
        <v>9285</v>
      </c>
      <c r="B43037" s="47">
        <v>7996.0</v>
      </c>
      <c r="C43037" s="47">
        <v>0.08</v>
      </c>
    </row>
    <row r="43038">
      <c r="A43038" s="47" t="s">
        <v>9285</v>
      </c>
      <c r="B43038" s="47">
        <v>7997.0</v>
      </c>
      <c r="C43038" s="47">
        <v>0.08</v>
      </c>
    </row>
    <row r="43039">
      <c r="A43039" s="47" t="s">
        <v>9285</v>
      </c>
      <c r="B43039" s="47">
        <v>7998.0</v>
      </c>
      <c r="C43039" s="47">
        <v>0.08</v>
      </c>
    </row>
    <row r="43040">
      <c r="A43040" s="47" t="s">
        <v>9285</v>
      </c>
      <c r="B43040" s="47">
        <v>7999.0</v>
      </c>
      <c r="C43040" s="47">
        <v>0.08</v>
      </c>
    </row>
    <row r="43041">
      <c r="A43041" s="47" t="s">
        <v>9285</v>
      </c>
      <c r="B43041" s="47">
        <v>8000.0</v>
      </c>
      <c r="C43041" s="47">
        <v>0.08</v>
      </c>
    </row>
    <row r="43042">
      <c r="A43042" s="47" t="s">
        <v>9285</v>
      </c>
      <c r="B43042" s="47">
        <v>8001.0</v>
      </c>
      <c r="C43042" s="47">
        <v>0.08</v>
      </c>
    </row>
    <row r="43043">
      <c r="A43043" s="47" t="s">
        <v>9285</v>
      </c>
      <c r="B43043" s="47">
        <v>8002.0</v>
      </c>
      <c r="C43043" s="47">
        <v>0.08</v>
      </c>
    </row>
    <row r="43044">
      <c r="A43044" s="47" t="s">
        <v>9285</v>
      </c>
      <c r="B43044" s="47">
        <v>8003.0</v>
      </c>
      <c r="C43044" s="47">
        <v>0.08</v>
      </c>
    </row>
    <row r="43045">
      <c r="A43045" s="47" t="s">
        <v>9285</v>
      </c>
      <c r="B43045" s="47">
        <v>8004.0</v>
      </c>
      <c r="C43045" s="47">
        <v>0.08</v>
      </c>
    </row>
    <row r="43046">
      <c r="A43046" s="47" t="s">
        <v>9285</v>
      </c>
      <c r="B43046" s="47">
        <v>8005.0</v>
      </c>
      <c r="C43046" s="47">
        <v>0.08</v>
      </c>
    </row>
    <row r="43047">
      <c r="A43047" s="47" t="s">
        <v>9285</v>
      </c>
      <c r="B43047" s="47">
        <v>8006.0</v>
      </c>
      <c r="C43047" s="47">
        <v>0.08</v>
      </c>
    </row>
    <row r="43048">
      <c r="A43048" s="47" t="s">
        <v>9285</v>
      </c>
      <c r="B43048" s="47">
        <v>8007.0</v>
      </c>
      <c r="C43048" s="47">
        <v>0.08</v>
      </c>
    </row>
    <row r="43049">
      <c r="A43049" s="47" t="s">
        <v>9285</v>
      </c>
      <c r="B43049" s="47">
        <v>8008.0</v>
      </c>
      <c r="C43049" s="47">
        <v>0.08</v>
      </c>
    </row>
    <row r="43050">
      <c r="A43050" s="47" t="s">
        <v>9285</v>
      </c>
      <c r="B43050" s="47">
        <v>8009.0</v>
      </c>
      <c r="C43050" s="47">
        <v>0.08</v>
      </c>
    </row>
    <row r="43051">
      <c r="A43051" s="47" t="s">
        <v>9285</v>
      </c>
      <c r="B43051" s="47">
        <v>8010.0</v>
      </c>
      <c r="C43051" s="47">
        <v>0.08</v>
      </c>
    </row>
    <row r="43052">
      <c r="A43052" s="47" t="s">
        <v>9285</v>
      </c>
      <c r="B43052" s="47">
        <v>8011.0</v>
      </c>
      <c r="C43052" s="47">
        <v>0.08</v>
      </c>
    </row>
    <row r="43053">
      <c r="A43053" s="47" t="s">
        <v>9285</v>
      </c>
      <c r="B43053" s="47">
        <v>8012.0</v>
      </c>
      <c r="C43053" s="47">
        <v>0.08</v>
      </c>
    </row>
    <row r="43054">
      <c r="A43054" s="47" t="s">
        <v>9285</v>
      </c>
      <c r="B43054" s="47">
        <v>8013.0</v>
      </c>
      <c r="C43054" s="47">
        <v>0.08</v>
      </c>
    </row>
    <row r="43055">
      <c r="A43055" s="47" t="s">
        <v>9285</v>
      </c>
      <c r="B43055" s="47">
        <v>8014.0</v>
      </c>
      <c r="C43055" s="47">
        <v>0.08</v>
      </c>
    </row>
    <row r="43056">
      <c r="A43056" s="47" t="s">
        <v>9285</v>
      </c>
      <c r="B43056" s="47">
        <v>8015.0</v>
      </c>
      <c r="C43056" s="47">
        <v>0.08</v>
      </c>
    </row>
    <row r="43057">
      <c r="A43057" s="47" t="s">
        <v>9285</v>
      </c>
      <c r="B43057" s="47">
        <v>8016.0</v>
      </c>
      <c r="C43057" s="47">
        <v>0.08</v>
      </c>
    </row>
    <row r="43058">
      <c r="A43058" s="47" t="s">
        <v>9285</v>
      </c>
      <c r="B43058" s="47">
        <v>8017.0</v>
      </c>
      <c r="C43058" s="47">
        <v>0.08</v>
      </c>
    </row>
    <row r="43059">
      <c r="A43059" s="47" t="s">
        <v>9285</v>
      </c>
      <c r="B43059" s="47">
        <v>8018.0</v>
      </c>
      <c r="C43059" s="47">
        <v>0.08</v>
      </c>
    </row>
    <row r="43060">
      <c r="A43060" s="47" t="s">
        <v>9285</v>
      </c>
      <c r="B43060" s="47">
        <v>8019.0</v>
      </c>
      <c r="C43060" s="47">
        <v>0.08</v>
      </c>
    </row>
    <row r="43061">
      <c r="A43061" s="47" t="s">
        <v>9285</v>
      </c>
      <c r="B43061" s="47">
        <v>8020.0</v>
      </c>
      <c r="C43061" s="47">
        <v>0.08</v>
      </c>
    </row>
    <row r="43062">
      <c r="A43062" s="47" t="s">
        <v>9285</v>
      </c>
      <c r="B43062" s="47">
        <v>8021.0</v>
      </c>
      <c r="C43062" s="47">
        <v>0.08</v>
      </c>
    </row>
    <row r="43063">
      <c r="A43063" s="47" t="s">
        <v>9285</v>
      </c>
      <c r="B43063" s="47">
        <v>8022.0</v>
      </c>
      <c r="C43063" s="47">
        <v>0.08</v>
      </c>
    </row>
    <row r="43064">
      <c r="A43064" s="47" t="s">
        <v>9285</v>
      </c>
      <c r="B43064" s="47">
        <v>8023.0</v>
      </c>
      <c r="C43064" s="47">
        <v>0.08</v>
      </c>
    </row>
    <row r="43065">
      <c r="A43065" s="47" t="s">
        <v>9285</v>
      </c>
      <c r="B43065" s="47">
        <v>8024.0</v>
      </c>
      <c r="C43065" s="47">
        <v>0.08</v>
      </c>
    </row>
    <row r="43066">
      <c r="A43066" s="47" t="s">
        <v>9285</v>
      </c>
      <c r="B43066" s="47">
        <v>8025.0</v>
      </c>
      <c r="C43066" s="47">
        <v>0.08</v>
      </c>
    </row>
    <row r="43067">
      <c r="A43067" s="47" t="s">
        <v>9285</v>
      </c>
      <c r="B43067" s="47">
        <v>8026.0</v>
      </c>
      <c r="C43067" s="47">
        <v>0.08</v>
      </c>
    </row>
    <row r="43068">
      <c r="A43068" s="47" t="s">
        <v>9285</v>
      </c>
      <c r="B43068" s="47">
        <v>8027.0</v>
      </c>
      <c r="C43068" s="47">
        <v>0.08</v>
      </c>
    </row>
    <row r="43069">
      <c r="A43069" s="47" t="s">
        <v>9285</v>
      </c>
      <c r="B43069" s="47">
        <v>8028.0</v>
      </c>
      <c r="C43069" s="47">
        <v>0.08</v>
      </c>
    </row>
    <row r="43070">
      <c r="A43070" s="47" t="s">
        <v>9285</v>
      </c>
      <c r="B43070" s="47">
        <v>8029.0</v>
      </c>
      <c r="C43070" s="47">
        <v>0.08</v>
      </c>
    </row>
    <row r="43071">
      <c r="A43071" s="47" t="s">
        <v>9285</v>
      </c>
      <c r="B43071" s="47">
        <v>8030.0</v>
      </c>
      <c r="C43071" s="47">
        <v>0.08</v>
      </c>
    </row>
    <row r="43072">
      <c r="A43072" s="47" t="s">
        <v>9285</v>
      </c>
      <c r="B43072" s="47">
        <v>8031.0</v>
      </c>
      <c r="C43072" s="47">
        <v>0.08</v>
      </c>
    </row>
    <row r="43073">
      <c r="A43073" s="47" t="s">
        <v>9285</v>
      </c>
      <c r="B43073" s="47">
        <v>8032.0</v>
      </c>
      <c r="C43073" s="47">
        <v>0.08</v>
      </c>
    </row>
    <row r="43074">
      <c r="A43074" s="47" t="s">
        <v>9285</v>
      </c>
      <c r="B43074" s="47">
        <v>8033.0</v>
      </c>
      <c r="C43074" s="47">
        <v>0.08</v>
      </c>
    </row>
    <row r="43075">
      <c r="A43075" s="47" t="s">
        <v>9285</v>
      </c>
      <c r="B43075" s="47">
        <v>8034.0</v>
      </c>
      <c r="C43075" s="47">
        <v>0.08</v>
      </c>
    </row>
    <row r="43076">
      <c r="A43076" s="47" t="s">
        <v>9285</v>
      </c>
      <c r="B43076" s="47">
        <v>8035.0</v>
      </c>
      <c r="C43076" s="47">
        <v>0.08</v>
      </c>
    </row>
    <row r="43077">
      <c r="A43077" s="47" t="s">
        <v>9285</v>
      </c>
      <c r="B43077" s="47">
        <v>8036.0</v>
      </c>
      <c r="C43077" s="47">
        <v>0.08</v>
      </c>
    </row>
    <row r="43078">
      <c r="A43078" s="47" t="s">
        <v>9285</v>
      </c>
      <c r="B43078" s="47">
        <v>8037.0</v>
      </c>
      <c r="C43078" s="47">
        <v>0.08</v>
      </c>
    </row>
    <row r="43079">
      <c r="A43079" s="47" t="s">
        <v>9285</v>
      </c>
      <c r="B43079" s="47">
        <v>8038.0</v>
      </c>
      <c r="C43079" s="47">
        <v>0.08</v>
      </c>
    </row>
    <row r="43080">
      <c r="A43080" s="47" t="s">
        <v>9285</v>
      </c>
      <c r="B43080" s="47">
        <v>8039.0</v>
      </c>
      <c r="C43080" s="47">
        <v>0.08</v>
      </c>
    </row>
    <row r="43081">
      <c r="A43081" s="47" t="s">
        <v>9285</v>
      </c>
      <c r="B43081" s="47">
        <v>8040.0</v>
      </c>
      <c r="C43081" s="47">
        <v>0.08</v>
      </c>
    </row>
    <row r="43082">
      <c r="A43082" s="47" t="s">
        <v>9285</v>
      </c>
      <c r="B43082" s="47">
        <v>8041.0</v>
      </c>
      <c r="C43082" s="47">
        <v>0.08</v>
      </c>
    </row>
    <row r="43083">
      <c r="A43083" s="47" t="s">
        <v>9285</v>
      </c>
      <c r="B43083" s="47">
        <v>8042.0</v>
      </c>
      <c r="C43083" s="47">
        <v>0.08</v>
      </c>
    </row>
    <row r="43084">
      <c r="A43084" s="47" t="s">
        <v>9285</v>
      </c>
      <c r="B43084" s="47">
        <v>8043.0</v>
      </c>
      <c r="C43084" s="47">
        <v>0.08</v>
      </c>
    </row>
    <row r="43085">
      <c r="A43085" s="47" t="s">
        <v>9285</v>
      </c>
      <c r="B43085" s="47">
        <v>8044.0</v>
      </c>
      <c r="C43085" s="47">
        <v>0.08</v>
      </c>
    </row>
    <row r="43086">
      <c r="A43086" s="47" t="s">
        <v>9285</v>
      </c>
      <c r="B43086" s="47">
        <v>8045.0</v>
      </c>
      <c r="C43086" s="47">
        <v>0.08</v>
      </c>
    </row>
    <row r="43087">
      <c r="A43087" s="47" t="s">
        <v>9285</v>
      </c>
      <c r="B43087" s="47">
        <v>8046.0</v>
      </c>
      <c r="C43087" s="47">
        <v>0.08</v>
      </c>
    </row>
    <row r="43088">
      <c r="A43088" s="47" t="s">
        <v>9285</v>
      </c>
      <c r="B43088" s="47">
        <v>8047.0</v>
      </c>
      <c r="C43088" s="47">
        <v>0.08</v>
      </c>
    </row>
    <row r="43089">
      <c r="A43089" s="47" t="s">
        <v>9285</v>
      </c>
      <c r="B43089" s="47">
        <v>8048.0</v>
      </c>
      <c r="C43089" s="47">
        <v>0.08</v>
      </c>
    </row>
    <row r="43090">
      <c r="A43090" s="47" t="s">
        <v>9285</v>
      </c>
      <c r="B43090" s="47">
        <v>8049.0</v>
      </c>
      <c r="C43090" s="47">
        <v>0.08</v>
      </c>
    </row>
    <row r="43091">
      <c r="A43091" s="47" t="s">
        <v>9285</v>
      </c>
      <c r="B43091" s="47">
        <v>8050.0</v>
      </c>
      <c r="C43091" s="47">
        <v>0.08</v>
      </c>
    </row>
    <row r="43092">
      <c r="A43092" s="47" t="s">
        <v>9285</v>
      </c>
      <c r="B43092" s="47">
        <v>8051.0</v>
      </c>
      <c r="C43092" s="47">
        <v>0.08</v>
      </c>
    </row>
    <row r="43093">
      <c r="A43093" s="47" t="s">
        <v>9285</v>
      </c>
      <c r="B43093" s="47">
        <v>8052.0</v>
      </c>
      <c r="C43093" s="47">
        <v>0.08</v>
      </c>
    </row>
    <row r="43094">
      <c r="A43094" s="47" t="s">
        <v>9285</v>
      </c>
      <c r="B43094" s="47">
        <v>8053.0</v>
      </c>
      <c r="C43094" s="47">
        <v>0.08</v>
      </c>
    </row>
    <row r="43095">
      <c r="A43095" s="47" t="s">
        <v>9285</v>
      </c>
      <c r="B43095" s="47">
        <v>8054.0</v>
      </c>
      <c r="C43095" s="47">
        <v>0.08</v>
      </c>
    </row>
    <row r="43096">
      <c r="A43096" s="47" t="s">
        <v>9285</v>
      </c>
      <c r="B43096" s="47">
        <v>8055.0</v>
      </c>
      <c r="C43096" s="47">
        <v>0.08</v>
      </c>
    </row>
    <row r="43097">
      <c r="A43097" s="47" t="s">
        <v>9285</v>
      </c>
      <c r="B43097" s="47">
        <v>8056.0</v>
      </c>
      <c r="C43097" s="47">
        <v>0.08</v>
      </c>
    </row>
    <row r="43098">
      <c r="A43098" s="47" t="s">
        <v>9285</v>
      </c>
      <c r="B43098" s="47">
        <v>8057.0</v>
      </c>
      <c r="C43098" s="47">
        <v>0.08</v>
      </c>
    </row>
    <row r="43099">
      <c r="A43099" s="47" t="s">
        <v>9285</v>
      </c>
      <c r="B43099" s="47">
        <v>8058.0</v>
      </c>
      <c r="C43099" s="47">
        <v>0.08</v>
      </c>
    </row>
    <row r="43100">
      <c r="A43100" s="47" t="s">
        <v>9285</v>
      </c>
      <c r="B43100" s="47">
        <v>8059.0</v>
      </c>
      <c r="C43100" s="47">
        <v>0.08</v>
      </c>
    </row>
    <row r="43101">
      <c r="A43101" s="47" t="s">
        <v>9285</v>
      </c>
      <c r="B43101" s="47">
        <v>8060.0</v>
      </c>
      <c r="C43101" s="47">
        <v>0.08</v>
      </c>
    </row>
    <row r="43102">
      <c r="A43102" s="47" t="s">
        <v>9285</v>
      </c>
      <c r="B43102" s="47">
        <v>8061.0</v>
      </c>
      <c r="C43102" s="47">
        <v>0.08</v>
      </c>
    </row>
    <row r="43103">
      <c r="A43103" s="47" t="s">
        <v>9285</v>
      </c>
      <c r="B43103" s="47">
        <v>8062.0</v>
      </c>
      <c r="C43103" s="47">
        <v>0.08</v>
      </c>
    </row>
    <row r="43104">
      <c r="A43104" s="47" t="s">
        <v>9285</v>
      </c>
      <c r="B43104" s="47">
        <v>8063.0</v>
      </c>
      <c r="C43104" s="47">
        <v>0.08</v>
      </c>
    </row>
    <row r="43105">
      <c r="A43105" s="47" t="s">
        <v>9285</v>
      </c>
      <c r="B43105" s="47">
        <v>8064.0</v>
      </c>
      <c r="C43105" s="47">
        <v>0.08</v>
      </c>
    </row>
    <row r="43106">
      <c r="A43106" s="47" t="s">
        <v>9285</v>
      </c>
      <c r="B43106" s="47">
        <v>8065.0</v>
      </c>
      <c r="C43106" s="47">
        <v>0.08</v>
      </c>
    </row>
    <row r="43107">
      <c r="A43107" s="47" t="s">
        <v>9285</v>
      </c>
      <c r="B43107" s="47">
        <v>8066.0</v>
      </c>
      <c r="C43107" s="47">
        <v>0.08</v>
      </c>
    </row>
    <row r="43108">
      <c r="A43108" s="47" t="s">
        <v>9285</v>
      </c>
      <c r="B43108" s="47">
        <v>8067.0</v>
      </c>
      <c r="C43108" s="47">
        <v>0.08</v>
      </c>
    </row>
    <row r="43109">
      <c r="A43109" s="47" t="s">
        <v>9285</v>
      </c>
      <c r="B43109" s="47">
        <v>8068.0</v>
      </c>
      <c r="C43109" s="47">
        <v>0.08</v>
      </c>
    </row>
    <row r="43110">
      <c r="A43110" s="47" t="s">
        <v>9285</v>
      </c>
      <c r="B43110" s="47">
        <v>8069.0</v>
      </c>
      <c r="C43110" s="47">
        <v>0.08</v>
      </c>
    </row>
    <row r="43111">
      <c r="A43111" s="47" t="s">
        <v>9285</v>
      </c>
      <c r="B43111" s="47">
        <v>8070.0</v>
      </c>
      <c r="C43111" s="47">
        <v>0.08</v>
      </c>
    </row>
    <row r="43112">
      <c r="A43112" s="47" t="s">
        <v>9285</v>
      </c>
      <c r="B43112" s="47">
        <v>8071.0</v>
      </c>
      <c r="C43112" s="47">
        <v>0.08</v>
      </c>
    </row>
    <row r="43113">
      <c r="A43113" s="47" t="s">
        <v>9285</v>
      </c>
      <c r="B43113" s="47">
        <v>8072.0</v>
      </c>
      <c r="C43113" s="47">
        <v>0.08</v>
      </c>
    </row>
    <row r="43114">
      <c r="A43114" s="47" t="s">
        <v>9285</v>
      </c>
      <c r="B43114" s="47">
        <v>8073.0</v>
      </c>
      <c r="C43114" s="47">
        <v>0.08</v>
      </c>
    </row>
    <row r="43115">
      <c r="A43115" s="47" t="s">
        <v>9285</v>
      </c>
      <c r="B43115" s="47">
        <v>8074.0</v>
      </c>
      <c r="C43115" s="47">
        <v>0.08</v>
      </c>
    </row>
    <row r="43116">
      <c r="A43116" s="47" t="s">
        <v>9285</v>
      </c>
      <c r="B43116" s="47">
        <v>8075.0</v>
      </c>
      <c r="C43116" s="47">
        <v>0.08</v>
      </c>
    </row>
    <row r="43117">
      <c r="A43117" s="47" t="s">
        <v>9285</v>
      </c>
      <c r="B43117" s="47">
        <v>8076.0</v>
      </c>
      <c r="C43117" s="47">
        <v>0.08</v>
      </c>
    </row>
    <row r="43118">
      <c r="A43118" s="47" t="s">
        <v>9285</v>
      </c>
      <c r="B43118" s="47">
        <v>8077.0</v>
      </c>
      <c r="C43118" s="47">
        <v>0.08</v>
      </c>
    </row>
    <row r="43119">
      <c r="A43119" s="47" t="s">
        <v>9285</v>
      </c>
      <c r="B43119" s="47">
        <v>8078.0</v>
      </c>
      <c r="C43119" s="47">
        <v>0.08</v>
      </c>
    </row>
    <row r="43120">
      <c r="A43120" s="47" t="s">
        <v>9285</v>
      </c>
      <c r="B43120" s="47">
        <v>8079.0</v>
      </c>
      <c r="C43120" s="47">
        <v>0.08</v>
      </c>
    </row>
    <row r="43121">
      <c r="A43121" s="47" t="s">
        <v>9285</v>
      </c>
      <c r="B43121" s="47">
        <v>8080.0</v>
      </c>
      <c r="C43121" s="47">
        <v>0.08</v>
      </c>
    </row>
    <row r="43122">
      <c r="A43122" s="47" t="s">
        <v>9285</v>
      </c>
      <c r="B43122" s="47">
        <v>8081.0</v>
      </c>
      <c r="C43122" s="47">
        <v>0.08</v>
      </c>
    </row>
    <row r="43123">
      <c r="A43123" s="47" t="s">
        <v>9285</v>
      </c>
      <c r="B43123" s="47">
        <v>8082.0</v>
      </c>
      <c r="C43123" s="47">
        <v>0.08</v>
      </c>
    </row>
    <row r="43124">
      <c r="A43124" s="47" t="s">
        <v>9285</v>
      </c>
      <c r="B43124" s="47">
        <v>8083.0</v>
      </c>
      <c r="C43124" s="47">
        <v>0.08</v>
      </c>
    </row>
    <row r="43125">
      <c r="A43125" s="47" t="s">
        <v>9285</v>
      </c>
      <c r="B43125" s="47">
        <v>8084.0</v>
      </c>
      <c r="C43125" s="47">
        <v>0.08</v>
      </c>
    </row>
    <row r="43126">
      <c r="A43126" s="47" t="s">
        <v>9285</v>
      </c>
      <c r="B43126" s="47">
        <v>8085.0</v>
      </c>
      <c r="C43126" s="47">
        <v>0.08</v>
      </c>
    </row>
    <row r="43127">
      <c r="A43127" s="47" t="s">
        <v>9285</v>
      </c>
      <c r="B43127" s="47">
        <v>8086.0</v>
      </c>
      <c r="C43127" s="47">
        <v>0.08</v>
      </c>
    </row>
    <row r="43128">
      <c r="A43128" s="47" t="s">
        <v>9285</v>
      </c>
      <c r="B43128" s="47">
        <v>8087.0</v>
      </c>
      <c r="C43128" s="47">
        <v>0.08</v>
      </c>
    </row>
    <row r="43129">
      <c r="A43129" s="47" t="s">
        <v>9285</v>
      </c>
      <c r="B43129" s="47">
        <v>8088.0</v>
      </c>
      <c r="C43129" s="47">
        <v>0.08</v>
      </c>
    </row>
    <row r="43130">
      <c r="A43130" s="47" t="s">
        <v>9285</v>
      </c>
      <c r="B43130" s="47">
        <v>8089.0</v>
      </c>
      <c r="C43130" s="47">
        <v>0.08</v>
      </c>
    </row>
    <row r="43131">
      <c r="A43131" s="47" t="s">
        <v>9285</v>
      </c>
      <c r="B43131" s="47">
        <v>8090.0</v>
      </c>
      <c r="C43131" s="47">
        <v>0.08</v>
      </c>
    </row>
    <row r="43132">
      <c r="A43132" s="47" t="s">
        <v>9285</v>
      </c>
      <c r="B43132" s="47">
        <v>8091.0</v>
      </c>
      <c r="C43132" s="47">
        <v>0.08</v>
      </c>
    </row>
    <row r="43133">
      <c r="A43133" s="47" t="s">
        <v>9285</v>
      </c>
      <c r="B43133" s="47">
        <v>8092.0</v>
      </c>
      <c r="C43133" s="47">
        <v>0.08</v>
      </c>
    </row>
    <row r="43134">
      <c r="A43134" s="47" t="s">
        <v>9285</v>
      </c>
      <c r="B43134" s="47">
        <v>8093.0</v>
      </c>
      <c r="C43134" s="47">
        <v>0.08</v>
      </c>
    </row>
    <row r="43135">
      <c r="A43135" s="47" t="s">
        <v>9285</v>
      </c>
      <c r="B43135" s="47">
        <v>8094.0</v>
      </c>
      <c r="C43135" s="47">
        <v>0.08</v>
      </c>
    </row>
    <row r="43136">
      <c r="A43136" s="47" t="s">
        <v>9285</v>
      </c>
      <c r="B43136" s="47">
        <v>8095.0</v>
      </c>
      <c r="C43136" s="47">
        <v>0.08</v>
      </c>
    </row>
    <row r="43137">
      <c r="A43137" s="47" t="s">
        <v>9285</v>
      </c>
      <c r="B43137" s="47">
        <v>8096.0</v>
      </c>
      <c r="C43137" s="47">
        <v>0.08</v>
      </c>
    </row>
    <row r="43138">
      <c r="A43138" s="47" t="s">
        <v>9285</v>
      </c>
      <c r="B43138" s="47">
        <v>8097.0</v>
      </c>
      <c r="C43138" s="47">
        <v>0.08</v>
      </c>
    </row>
    <row r="43139">
      <c r="A43139" s="47" t="s">
        <v>9285</v>
      </c>
      <c r="B43139" s="47">
        <v>8098.0</v>
      </c>
      <c r="C43139" s="47">
        <v>0.08</v>
      </c>
    </row>
    <row r="43140">
      <c r="A43140" s="47" t="s">
        <v>9285</v>
      </c>
      <c r="B43140" s="47">
        <v>8099.0</v>
      </c>
      <c r="C43140" s="47">
        <v>0.08</v>
      </c>
    </row>
    <row r="43141">
      <c r="A43141" s="47" t="s">
        <v>9285</v>
      </c>
      <c r="B43141" s="47">
        <v>8100.0</v>
      </c>
      <c r="C43141" s="47">
        <v>0.08</v>
      </c>
    </row>
    <row r="43142">
      <c r="A43142" s="47" t="s">
        <v>9285</v>
      </c>
      <c r="B43142" s="47">
        <v>8101.0</v>
      </c>
      <c r="C43142" s="47">
        <v>0.08</v>
      </c>
    </row>
    <row r="43143">
      <c r="A43143" s="47" t="s">
        <v>9285</v>
      </c>
      <c r="B43143" s="47">
        <v>8102.0</v>
      </c>
      <c r="C43143" s="47">
        <v>0.08</v>
      </c>
    </row>
    <row r="43144">
      <c r="A43144" s="47" t="s">
        <v>9285</v>
      </c>
      <c r="B43144" s="47">
        <v>8103.0</v>
      </c>
      <c r="C43144" s="47">
        <v>0.08</v>
      </c>
    </row>
    <row r="43145">
      <c r="A43145" s="47" t="s">
        <v>9285</v>
      </c>
      <c r="B43145" s="47">
        <v>8104.0</v>
      </c>
      <c r="C43145" s="47">
        <v>0.08</v>
      </c>
    </row>
    <row r="43146">
      <c r="A43146" s="47" t="s">
        <v>9285</v>
      </c>
      <c r="B43146" s="47">
        <v>8105.0</v>
      </c>
      <c r="C43146" s="47">
        <v>0.08</v>
      </c>
    </row>
    <row r="43147">
      <c r="A43147" s="47" t="s">
        <v>9285</v>
      </c>
      <c r="B43147" s="47">
        <v>8106.0</v>
      </c>
      <c r="C43147" s="47">
        <v>0.08</v>
      </c>
    </row>
    <row r="43148">
      <c r="A43148" s="47" t="s">
        <v>9285</v>
      </c>
      <c r="B43148" s="47">
        <v>8107.0</v>
      </c>
      <c r="C43148" s="47">
        <v>0.08</v>
      </c>
    </row>
    <row r="43149">
      <c r="A43149" s="47" t="s">
        <v>9285</v>
      </c>
      <c r="B43149" s="47">
        <v>8108.0</v>
      </c>
      <c r="C43149" s="47">
        <v>0.08</v>
      </c>
    </row>
    <row r="43150">
      <c r="A43150" s="47" t="s">
        <v>9285</v>
      </c>
      <c r="B43150" s="47">
        <v>8109.0</v>
      </c>
      <c r="C43150" s="47">
        <v>0.08</v>
      </c>
    </row>
    <row r="43151">
      <c r="A43151" s="47" t="s">
        <v>9285</v>
      </c>
      <c r="B43151" s="47">
        <v>8110.0</v>
      </c>
      <c r="C43151" s="47">
        <v>0.08</v>
      </c>
    </row>
    <row r="43152">
      <c r="A43152" s="47" t="s">
        <v>9285</v>
      </c>
      <c r="B43152" s="47">
        <v>8111.0</v>
      </c>
      <c r="C43152" s="47">
        <v>0.08</v>
      </c>
    </row>
    <row r="43153">
      <c r="A43153" s="47" t="s">
        <v>9285</v>
      </c>
      <c r="B43153" s="47">
        <v>8112.0</v>
      </c>
      <c r="C43153" s="47">
        <v>0.08</v>
      </c>
    </row>
    <row r="43154">
      <c r="A43154" s="47" t="s">
        <v>9285</v>
      </c>
      <c r="B43154" s="47">
        <v>8113.0</v>
      </c>
      <c r="C43154" s="47">
        <v>0.08</v>
      </c>
    </row>
    <row r="43155">
      <c r="A43155" s="47" t="s">
        <v>9285</v>
      </c>
      <c r="B43155" s="47">
        <v>8114.0</v>
      </c>
      <c r="C43155" s="47">
        <v>0.08</v>
      </c>
    </row>
    <row r="43156">
      <c r="A43156" s="47" t="s">
        <v>9285</v>
      </c>
      <c r="B43156" s="47">
        <v>8115.0</v>
      </c>
      <c r="C43156" s="47">
        <v>0.08</v>
      </c>
    </row>
    <row r="43157">
      <c r="A43157" s="47" t="s">
        <v>9285</v>
      </c>
      <c r="B43157" s="47">
        <v>8116.0</v>
      </c>
      <c r="C43157" s="47">
        <v>0.08</v>
      </c>
    </row>
    <row r="43158">
      <c r="A43158" s="47" t="s">
        <v>9285</v>
      </c>
      <c r="B43158" s="47">
        <v>8117.0</v>
      </c>
      <c r="C43158" s="47">
        <v>0.08</v>
      </c>
    </row>
    <row r="43159">
      <c r="A43159" s="47" t="s">
        <v>9285</v>
      </c>
      <c r="B43159" s="47">
        <v>8118.0</v>
      </c>
      <c r="C43159" s="47">
        <v>0.08</v>
      </c>
    </row>
    <row r="43160">
      <c r="A43160" s="47" t="s">
        <v>9285</v>
      </c>
      <c r="B43160" s="47">
        <v>8119.0</v>
      </c>
      <c r="C43160" s="47">
        <v>0.08</v>
      </c>
    </row>
    <row r="43161">
      <c r="A43161" s="47" t="s">
        <v>9285</v>
      </c>
      <c r="B43161" s="47">
        <v>8120.0</v>
      </c>
      <c r="C43161" s="47">
        <v>0.08</v>
      </c>
    </row>
    <row r="43162">
      <c r="A43162" s="47" t="s">
        <v>9285</v>
      </c>
      <c r="B43162" s="47">
        <v>8121.0</v>
      </c>
      <c r="C43162" s="47">
        <v>0.08</v>
      </c>
    </row>
    <row r="43163">
      <c r="A43163" s="47" t="s">
        <v>9285</v>
      </c>
      <c r="B43163" s="47">
        <v>8122.0</v>
      </c>
      <c r="C43163" s="47">
        <v>0.08</v>
      </c>
    </row>
    <row r="43164">
      <c r="A43164" s="47" t="s">
        <v>9285</v>
      </c>
      <c r="B43164" s="47">
        <v>8123.0</v>
      </c>
      <c r="C43164" s="47">
        <v>0.08</v>
      </c>
    </row>
    <row r="43165">
      <c r="A43165" s="47" t="s">
        <v>9285</v>
      </c>
      <c r="B43165" s="47">
        <v>8124.0</v>
      </c>
      <c r="C43165" s="47">
        <v>0.08</v>
      </c>
    </row>
    <row r="43166">
      <c r="A43166" s="47" t="s">
        <v>9285</v>
      </c>
      <c r="B43166" s="47">
        <v>8125.0</v>
      </c>
      <c r="C43166" s="47">
        <v>0.08</v>
      </c>
    </row>
    <row r="43167">
      <c r="A43167" s="47" t="s">
        <v>9285</v>
      </c>
      <c r="B43167" s="47">
        <v>8126.0</v>
      </c>
      <c r="C43167" s="47">
        <v>0.08</v>
      </c>
    </row>
    <row r="43168">
      <c r="A43168" s="47" t="s">
        <v>9285</v>
      </c>
      <c r="B43168" s="47">
        <v>8127.0</v>
      </c>
      <c r="C43168" s="47">
        <v>0.08</v>
      </c>
    </row>
    <row r="43169">
      <c r="A43169" s="47" t="s">
        <v>9285</v>
      </c>
      <c r="B43169" s="47">
        <v>8128.0</v>
      </c>
      <c r="C43169" s="47">
        <v>0.08</v>
      </c>
    </row>
    <row r="43170">
      <c r="A43170" s="47" t="s">
        <v>9285</v>
      </c>
      <c r="B43170" s="47">
        <v>8129.0</v>
      </c>
      <c r="C43170" s="47">
        <v>0.08</v>
      </c>
    </row>
    <row r="43171">
      <c r="A43171" s="47" t="s">
        <v>9285</v>
      </c>
      <c r="B43171" s="47">
        <v>8130.0</v>
      </c>
      <c r="C43171" s="47">
        <v>0.08</v>
      </c>
    </row>
    <row r="43172">
      <c r="A43172" s="47" t="s">
        <v>9285</v>
      </c>
      <c r="B43172" s="47">
        <v>8131.0</v>
      </c>
      <c r="C43172" s="47">
        <v>0.08</v>
      </c>
    </row>
    <row r="43173">
      <c r="A43173" s="47" t="s">
        <v>9285</v>
      </c>
      <c r="B43173" s="47">
        <v>8132.0</v>
      </c>
      <c r="C43173" s="47">
        <v>0.08</v>
      </c>
    </row>
    <row r="43174">
      <c r="A43174" s="47" t="s">
        <v>9285</v>
      </c>
      <c r="B43174" s="47">
        <v>8133.0</v>
      </c>
      <c r="C43174" s="47">
        <v>0.08</v>
      </c>
    </row>
    <row r="43175">
      <c r="A43175" s="47" t="s">
        <v>9285</v>
      </c>
      <c r="B43175" s="47">
        <v>8134.0</v>
      </c>
      <c r="C43175" s="47">
        <v>0.08</v>
      </c>
    </row>
    <row r="43176">
      <c r="A43176" s="47" t="s">
        <v>9285</v>
      </c>
      <c r="B43176" s="47">
        <v>8135.0</v>
      </c>
      <c r="C43176" s="47">
        <v>0.08</v>
      </c>
    </row>
    <row r="43177">
      <c r="A43177" s="47" t="s">
        <v>9285</v>
      </c>
      <c r="B43177" s="47">
        <v>8136.0</v>
      </c>
      <c r="C43177" s="47">
        <v>0.08</v>
      </c>
    </row>
    <row r="43178">
      <c r="A43178" s="47" t="s">
        <v>9285</v>
      </c>
      <c r="B43178" s="47">
        <v>8137.0</v>
      </c>
      <c r="C43178" s="47">
        <v>0.08</v>
      </c>
    </row>
    <row r="43179">
      <c r="A43179" s="47" t="s">
        <v>9285</v>
      </c>
      <c r="B43179" s="47">
        <v>8138.0</v>
      </c>
      <c r="C43179" s="47">
        <v>0.08</v>
      </c>
    </row>
    <row r="43180">
      <c r="A43180" s="47" t="s">
        <v>9285</v>
      </c>
      <c r="B43180" s="47">
        <v>8139.0</v>
      </c>
      <c r="C43180" s="47">
        <v>0.08</v>
      </c>
    </row>
    <row r="43181">
      <c r="A43181" s="47" t="s">
        <v>9285</v>
      </c>
      <c r="B43181" s="47">
        <v>8140.0</v>
      </c>
      <c r="C43181" s="47">
        <v>0.08</v>
      </c>
    </row>
    <row r="43182">
      <c r="A43182" s="47" t="s">
        <v>9285</v>
      </c>
      <c r="B43182" s="47">
        <v>8141.0</v>
      </c>
      <c r="C43182" s="47">
        <v>0.08</v>
      </c>
    </row>
    <row r="43183">
      <c r="A43183" s="47" t="s">
        <v>9285</v>
      </c>
      <c r="B43183" s="47">
        <v>8142.0</v>
      </c>
      <c r="C43183" s="47">
        <v>0.08</v>
      </c>
    </row>
    <row r="43184">
      <c r="A43184" s="47" t="s">
        <v>9285</v>
      </c>
      <c r="B43184" s="47">
        <v>8143.0</v>
      </c>
      <c r="C43184" s="47">
        <v>0.08</v>
      </c>
    </row>
    <row r="43185">
      <c r="A43185" s="47" t="s">
        <v>9285</v>
      </c>
      <c r="B43185" s="47">
        <v>8144.0</v>
      </c>
      <c r="C43185" s="47">
        <v>0.08</v>
      </c>
    </row>
    <row r="43186">
      <c r="A43186" s="47" t="s">
        <v>9285</v>
      </c>
      <c r="B43186" s="47">
        <v>8145.0</v>
      </c>
      <c r="C43186" s="47">
        <v>0.08</v>
      </c>
    </row>
    <row r="43187">
      <c r="A43187" s="47" t="s">
        <v>9285</v>
      </c>
      <c r="B43187" s="47">
        <v>8146.0</v>
      </c>
      <c r="C43187" s="47">
        <v>0.08</v>
      </c>
    </row>
    <row r="43188">
      <c r="A43188" s="47" t="s">
        <v>9285</v>
      </c>
      <c r="B43188" s="47">
        <v>8147.0</v>
      </c>
      <c r="C43188" s="47">
        <v>0.08</v>
      </c>
    </row>
    <row r="43189">
      <c r="A43189" s="47" t="s">
        <v>9285</v>
      </c>
      <c r="B43189" s="47">
        <v>8148.0</v>
      </c>
      <c r="C43189" s="47">
        <v>0.08</v>
      </c>
    </row>
    <row r="43190">
      <c r="A43190" s="47" t="s">
        <v>9285</v>
      </c>
      <c r="B43190" s="47">
        <v>8149.0</v>
      </c>
      <c r="C43190" s="47">
        <v>0.08</v>
      </c>
    </row>
    <row r="43191">
      <c r="A43191" s="47" t="s">
        <v>9285</v>
      </c>
      <c r="B43191" s="47">
        <v>8150.0</v>
      </c>
      <c r="C43191" s="47">
        <v>0.08</v>
      </c>
    </row>
    <row r="43192">
      <c r="A43192" s="47" t="s">
        <v>9285</v>
      </c>
      <c r="B43192" s="47">
        <v>8151.0</v>
      </c>
      <c r="C43192" s="47">
        <v>0.08</v>
      </c>
    </row>
    <row r="43193">
      <c r="A43193" s="47" t="s">
        <v>9285</v>
      </c>
      <c r="B43193" s="47">
        <v>8152.0</v>
      </c>
      <c r="C43193" s="47">
        <v>0.08</v>
      </c>
    </row>
    <row r="43194">
      <c r="A43194" s="47" t="s">
        <v>9285</v>
      </c>
      <c r="B43194" s="47">
        <v>8153.0</v>
      </c>
      <c r="C43194" s="47">
        <v>0.08</v>
      </c>
    </row>
    <row r="43195">
      <c r="A43195" s="47" t="s">
        <v>9285</v>
      </c>
      <c r="B43195" s="47">
        <v>8154.0</v>
      </c>
      <c r="C43195" s="47">
        <v>0.08</v>
      </c>
    </row>
    <row r="43196">
      <c r="A43196" s="47" t="s">
        <v>9285</v>
      </c>
      <c r="B43196" s="47">
        <v>8155.0</v>
      </c>
      <c r="C43196" s="47">
        <v>0.08</v>
      </c>
    </row>
    <row r="43197">
      <c r="A43197" s="47" t="s">
        <v>9285</v>
      </c>
      <c r="B43197" s="47">
        <v>8156.0</v>
      </c>
      <c r="C43197" s="47">
        <v>0.08</v>
      </c>
    </row>
    <row r="43198">
      <c r="A43198" s="47" t="s">
        <v>9285</v>
      </c>
      <c r="B43198" s="47">
        <v>8157.0</v>
      </c>
      <c r="C43198" s="47">
        <v>0.08</v>
      </c>
    </row>
    <row r="43199">
      <c r="A43199" s="47" t="s">
        <v>9285</v>
      </c>
      <c r="B43199" s="47">
        <v>8158.0</v>
      </c>
      <c r="C43199" s="47">
        <v>0.08</v>
      </c>
    </row>
    <row r="43200">
      <c r="A43200" s="47" t="s">
        <v>9285</v>
      </c>
      <c r="B43200" s="47">
        <v>8159.0</v>
      </c>
      <c r="C43200" s="47">
        <v>0.08</v>
      </c>
    </row>
    <row r="43201">
      <c r="A43201" s="47" t="s">
        <v>9285</v>
      </c>
      <c r="B43201" s="47">
        <v>8160.0</v>
      </c>
      <c r="C43201" s="47">
        <v>0.08</v>
      </c>
    </row>
    <row r="43202">
      <c r="A43202" s="47" t="s">
        <v>9285</v>
      </c>
      <c r="B43202" s="47">
        <v>8161.0</v>
      </c>
      <c r="C43202" s="47">
        <v>0.08</v>
      </c>
    </row>
    <row r="43203">
      <c r="A43203" s="47" t="s">
        <v>9285</v>
      </c>
      <c r="B43203" s="47">
        <v>8162.0</v>
      </c>
      <c r="C43203" s="47">
        <v>0.08</v>
      </c>
    </row>
    <row r="43204">
      <c r="A43204" s="47" t="s">
        <v>9285</v>
      </c>
      <c r="B43204" s="47">
        <v>8163.0</v>
      </c>
      <c r="C43204" s="47">
        <v>0.08</v>
      </c>
    </row>
    <row r="43205">
      <c r="A43205" s="47" t="s">
        <v>9285</v>
      </c>
      <c r="B43205" s="47">
        <v>8164.0</v>
      </c>
      <c r="C43205" s="47">
        <v>0.08</v>
      </c>
    </row>
    <row r="43206">
      <c r="A43206" s="47" t="s">
        <v>9285</v>
      </c>
      <c r="B43206" s="47">
        <v>8165.0</v>
      </c>
      <c r="C43206" s="47">
        <v>0.08</v>
      </c>
    </row>
    <row r="43207">
      <c r="A43207" s="47" t="s">
        <v>9285</v>
      </c>
      <c r="B43207" s="47">
        <v>8166.0</v>
      </c>
      <c r="C43207" s="47">
        <v>0.08</v>
      </c>
    </row>
    <row r="43208">
      <c r="A43208" s="47" t="s">
        <v>9285</v>
      </c>
      <c r="B43208" s="47">
        <v>8167.0</v>
      </c>
      <c r="C43208" s="47">
        <v>0.08</v>
      </c>
    </row>
    <row r="43209">
      <c r="A43209" s="47" t="s">
        <v>9285</v>
      </c>
      <c r="B43209" s="47">
        <v>8168.0</v>
      </c>
      <c r="C43209" s="47">
        <v>0.08</v>
      </c>
    </row>
    <row r="43210">
      <c r="A43210" s="47" t="s">
        <v>9285</v>
      </c>
      <c r="B43210" s="47">
        <v>8169.0</v>
      </c>
      <c r="C43210" s="47">
        <v>0.08</v>
      </c>
    </row>
    <row r="43211">
      <c r="A43211" s="47" t="s">
        <v>9285</v>
      </c>
      <c r="B43211" s="47">
        <v>8170.0</v>
      </c>
      <c r="C43211" s="47">
        <v>0.08</v>
      </c>
    </row>
    <row r="43212">
      <c r="A43212" s="47" t="s">
        <v>9285</v>
      </c>
      <c r="B43212" s="47">
        <v>8171.0</v>
      </c>
      <c r="C43212" s="47">
        <v>0.08</v>
      </c>
    </row>
    <row r="43213">
      <c r="A43213" s="47" t="s">
        <v>9285</v>
      </c>
      <c r="B43213" s="47">
        <v>8172.0</v>
      </c>
      <c r="C43213" s="47">
        <v>0.08</v>
      </c>
    </row>
    <row r="43214">
      <c r="A43214" s="47" t="s">
        <v>9285</v>
      </c>
      <c r="B43214" s="47">
        <v>8173.0</v>
      </c>
      <c r="C43214" s="47">
        <v>0.08</v>
      </c>
    </row>
    <row r="43215">
      <c r="A43215" s="47" t="s">
        <v>9285</v>
      </c>
      <c r="B43215" s="47">
        <v>8174.0</v>
      </c>
      <c r="C43215" s="47">
        <v>0.08</v>
      </c>
    </row>
    <row r="43216">
      <c r="A43216" s="47" t="s">
        <v>9285</v>
      </c>
      <c r="B43216" s="47">
        <v>8175.0</v>
      </c>
      <c r="C43216" s="47">
        <v>0.08</v>
      </c>
    </row>
    <row r="43217">
      <c r="A43217" s="47" t="s">
        <v>9285</v>
      </c>
      <c r="B43217" s="47">
        <v>8176.0</v>
      </c>
      <c r="C43217" s="47">
        <v>0.08</v>
      </c>
    </row>
    <row r="43218">
      <c r="A43218" s="47" t="s">
        <v>9285</v>
      </c>
      <c r="B43218" s="47">
        <v>8177.0</v>
      </c>
      <c r="C43218" s="47">
        <v>0.08</v>
      </c>
    </row>
    <row r="43219">
      <c r="A43219" s="47" t="s">
        <v>9285</v>
      </c>
      <c r="B43219" s="47">
        <v>8178.0</v>
      </c>
      <c r="C43219" s="47">
        <v>0.08</v>
      </c>
    </row>
    <row r="43220">
      <c r="A43220" s="47" t="s">
        <v>9285</v>
      </c>
      <c r="B43220" s="47">
        <v>8179.0</v>
      </c>
      <c r="C43220" s="47">
        <v>0.08</v>
      </c>
    </row>
    <row r="43221">
      <c r="A43221" s="47" t="s">
        <v>9285</v>
      </c>
      <c r="B43221" s="47">
        <v>8180.0</v>
      </c>
      <c r="C43221" s="47">
        <v>0.08</v>
      </c>
    </row>
    <row r="43222">
      <c r="A43222" s="47" t="s">
        <v>9285</v>
      </c>
      <c r="B43222" s="47">
        <v>8181.0</v>
      </c>
      <c r="C43222" s="47">
        <v>0.08</v>
      </c>
    </row>
    <row r="43223">
      <c r="A43223" s="47" t="s">
        <v>9285</v>
      </c>
      <c r="B43223" s="47">
        <v>8182.0</v>
      </c>
      <c r="C43223" s="47">
        <v>0.08</v>
      </c>
    </row>
    <row r="43224">
      <c r="A43224" s="47" t="s">
        <v>9285</v>
      </c>
      <c r="B43224" s="47">
        <v>8183.0</v>
      </c>
      <c r="C43224" s="47">
        <v>0.08</v>
      </c>
    </row>
    <row r="43225">
      <c r="A43225" s="47" t="s">
        <v>9285</v>
      </c>
      <c r="B43225" s="47">
        <v>8184.0</v>
      </c>
      <c r="C43225" s="47">
        <v>0.08</v>
      </c>
    </row>
    <row r="43226">
      <c r="A43226" s="47" t="s">
        <v>9285</v>
      </c>
      <c r="B43226" s="47">
        <v>8185.0</v>
      </c>
      <c r="C43226" s="47">
        <v>0.08</v>
      </c>
    </row>
    <row r="43227">
      <c r="A43227" s="47" t="s">
        <v>9285</v>
      </c>
      <c r="B43227" s="47">
        <v>8186.0</v>
      </c>
      <c r="C43227" s="47">
        <v>0.08</v>
      </c>
    </row>
    <row r="43228">
      <c r="A43228" s="47" t="s">
        <v>9285</v>
      </c>
      <c r="B43228" s="47">
        <v>8187.0</v>
      </c>
      <c r="C43228" s="47">
        <v>0.08</v>
      </c>
    </row>
    <row r="43229">
      <c r="A43229" s="47" t="s">
        <v>9285</v>
      </c>
      <c r="B43229" s="47">
        <v>8188.0</v>
      </c>
      <c r="C43229" s="47">
        <v>0.08</v>
      </c>
    </row>
    <row r="43230">
      <c r="A43230" s="47" t="s">
        <v>9285</v>
      </c>
      <c r="B43230" s="47">
        <v>8189.0</v>
      </c>
      <c r="C43230" s="47">
        <v>0.08</v>
      </c>
    </row>
    <row r="43231">
      <c r="A43231" s="47" t="s">
        <v>9285</v>
      </c>
      <c r="B43231" s="47">
        <v>8190.0</v>
      </c>
      <c r="C43231" s="47">
        <v>0.08</v>
      </c>
    </row>
    <row r="43232">
      <c r="A43232" s="47" t="s">
        <v>9285</v>
      </c>
      <c r="B43232" s="47">
        <v>8191.0</v>
      </c>
      <c r="C43232" s="47">
        <v>0.08</v>
      </c>
    </row>
    <row r="43233">
      <c r="A43233" s="47" t="s">
        <v>9285</v>
      </c>
      <c r="B43233" s="47">
        <v>8192.0</v>
      </c>
      <c r="C43233" s="47">
        <v>0.08</v>
      </c>
    </row>
    <row r="43234">
      <c r="A43234" s="47" t="s">
        <v>9285</v>
      </c>
      <c r="B43234" s="47">
        <v>8193.0</v>
      </c>
      <c r="C43234" s="47">
        <v>0.08</v>
      </c>
    </row>
    <row r="43235">
      <c r="A43235" s="47" t="s">
        <v>9285</v>
      </c>
      <c r="B43235" s="47">
        <v>8194.0</v>
      </c>
      <c r="C43235" s="47">
        <v>0.08</v>
      </c>
    </row>
    <row r="43236">
      <c r="A43236" s="47" t="s">
        <v>9285</v>
      </c>
      <c r="B43236" s="47">
        <v>8195.0</v>
      </c>
      <c r="C43236" s="47">
        <v>0.08</v>
      </c>
    </row>
    <row r="43237">
      <c r="A43237" s="47" t="s">
        <v>9285</v>
      </c>
      <c r="B43237" s="47">
        <v>8196.0</v>
      </c>
      <c r="C43237" s="47">
        <v>0.08</v>
      </c>
    </row>
    <row r="43238">
      <c r="A43238" s="47" t="s">
        <v>9285</v>
      </c>
      <c r="B43238" s="47">
        <v>8197.0</v>
      </c>
      <c r="C43238" s="47">
        <v>0.08</v>
      </c>
    </row>
    <row r="43239">
      <c r="A43239" s="47" t="s">
        <v>9285</v>
      </c>
      <c r="B43239" s="47">
        <v>8198.0</v>
      </c>
      <c r="C43239" s="47">
        <v>0.08</v>
      </c>
    </row>
    <row r="43240">
      <c r="A43240" s="47" t="s">
        <v>9285</v>
      </c>
      <c r="B43240" s="47">
        <v>8199.0</v>
      </c>
      <c r="C43240" s="47">
        <v>0.08</v>
      </c>
    </row>
    <row r="43241">
      <c r="A43241" s="47" t="s">
        <v>9285</v>
      </c>
      <c r="B43241" s="47">
        <v>8200.0</v>
      </c>
      <c r="C43241" s="47">
        <v>0.08</v>
      </c>
    </row>
    <row r="43242">
      <c r="A43242" s="47" t="s">
        <v>9285</v>
      </c>
      <c r="B43242" s="47">
        <v>8201.0</v>
      </c>
      <c r="C43242" s="47">
        <v>0.08</v>
      </c>
    </row>
    <row r="43243">
      <c r="A43243" s="47" t="s">
        <v>9285</v>
      </c>
      <c r="B43243" s="47">
        <v>8202.0</v>
      </c>
      <c r="C43243" s="47">
        <v>0.08</v>
      </c>
    </row>
    <row r="43244">
      <c r="A43244" s="47" t="s">
        <v>9285</v>
      </c>
      <c r="B43244" s="47">
        <v>8203.0</v>
      </c>
      <c r="C43244" s="47">
        <v>0.08</v>
      </c>
    </row>
    <row r="43245">
      <c r="A43245" s="47" t="s">
        <v>9285</v>
      </c>
      <c r="B43245" s="47">
        <v>8204.0</v>
      </c>
      <c r="C43245" s="47">
        <v>0.08</v>
      </c>
    </row>
    <row r="43246">
      <c r="A43246" s="47" t="s">
        <v>9285</v>
      </c>
      <c r="B43246" s="47">
        <v>8205.0</v>
      </c>
      <c r="C43246" s="47">
        <v>0.08</v>
      </c>
    </row>
    <row r="43247">
      <c r="A43247" s="47" t="s">
        <v>9285</v>
      </c>
      <c r="B43247" s="47">
        <v>8206.0</v>
      </c>
      <c r="C43247" s="47">
        <v>0.08</v>
      </c>
    </row>
    <row r="43248">
      <c r="A43248" s="47" t="s">
        <v>9285</v>
      </c>
      <c r="B43248" s="47">
        <v>8207.0</v>
      </c>
      <c r="C43248" s="47">
        <v>0.08</v>
      </c>
    </row>
    <row r="43249">
      <c r="A43249" s="47" t="s">
        <v>9285</v>
      </c>
      <c r="B43249" s="47">
        <v>8208.0</v>
      </c>
      <c r="C43249" s="47">
        <v>0.08</v>
      </c>
    </row>
    <row r="43250">
      <c r="A43250" s="47" t="s">
        <v>9285</v>
      </c>
      <c r="B43250" s="47">
        <v>8209.0</v>
      </c>
      <c r="C43250" s="47">
        <v>0.08</v>
      </c>
    </row>
    <row r="43251">
      <c r="A43251" s="47" t="s">
        <v>9285</v>
      </c>
      <c r="B43251" s="47">
        <v>8210.0</v>
      </c>
      <c r="C43251" s="47">
        <v>0.08</v>
      </c>
    </row>
    <row r="43252">
      <c r="A43252" s="47" t="s">
        <v>9285</v>
      </c>
      <c r="B43252" s="47">
        <v>8211.0</v>
      </c>
      <c r="C43252" s="47">
        <v>0.08</v>
      </c>
    </row>
    <row r="43253">
      <c r="A43253" s="47" t="s">
        <v>9285</v>
      </c>
      <c r="B43253" s="47">
        <v>8212.0</v>
      </c>
      <c r="C43253" s="47">
        <v>0.08</v>
      </c>
    </row>
    <row r="43254">
      <c r="A43254" s="47" t="s">
        <v>9285</v>
      </c>
      <c r="B43254" s="47">
        <v>8213.0</v>
      </c>
      <c r="C43254" s="47">
        <v>0.08</v>
      </c>
    </row>
    <row r="43255">
      <c r="A43255" s="47" t="s">
        <v>9285</v>
      </c>
      <c r="B43255" s="47">
        <v>8214.0</v>
      </c>
      <c r="C43255" s="47">
        <v>0.08</v>
      </c>
    </row>
    <row r="43256">
      <c r="A43256" s="47" t="s">
        <v>9285</v>
      </c>
      <c r="B43256" s="47">
        <v>8215.0</v>
      </c>
      <c r="C43256" s="47">
        <v>0.08</v>
      </c>
    </row>
    <row r="43257">
      <c r="A43257" s="47" t="s">
        <v>9285</v>
      </c>
      <c r="B43257" s="47">
        <v>8216.0</v>
      </c>
      <c r="C43257" s="47">
        <v>0.08</v>
      </c>
    </row>
    <row r="43258">
      <c r="A43258" s="47" t="s">
        <v>9285</v>
      </c>
      <c r="B43258" s="47">
        <v>8217.0</v>
      </c>
      <c r="C43258" s="47">
        <v>0.08</v>
      </c>
    </row>
    <row r="43259">
      <c r="A43259" s="47" t="s">
        <v>9285</v>
      </c>
      <c r="B43259" s="47">
        <v>8218.0</v>
      </c>
      <c r="C43259" s="47">
        <v>0.08</v>
      </c>
    </row>
    <row r="43260">
      <c r="A43260" s="47" t="s">
        <v>9285</v>
      </c>
      <c r="B43260" s="47">
        <v>8219.0</v>
      </c>
      <c r="C43260" s="47">
        <v>0.08</v>
      </c>
    </row>
    <row r="43261">
      <c r="A43261" s="47" t="s">
        <v>9285</v>
      </c>
      <c r="B43261" s="47">
        <v>8220.0</v>
      </c>
      <c r="C43261" s="47">
        <v>0.08</v>
      </c>
    </row>
    <row r="43262">
      <c r="A43262" s="47" t="s">
        <v>9285</v>
      </c>
      <c r="B43262" s="47">
        <v>8221.0</v>
      </c>
      <c r="C43262" s="47">
        <v>0.08</v>
      </c>
    </row>
    <row r="43263">
      <c r="A43263" s="47" t="s">
        <v>9285</v>
      </c>
      <c r="B43263" s="47">
        <v>8222.0</v>
      </c>
      <c r="C43263" s="47">
        <v>0.08</v>
      </c>
    </row>
    <row r="43264">
      <c r="A43264" s="47" t="s">
        <v>9285</v>
      </c>
      <c r="B43264" s="47">
        <v>8223.0</v>
      </c>
      <c r="C43264" s="47">
        <v>0.08</v>
      </c>
    </row>
    <row r="43265">
      <c r="A43265" s="47" t="s">
        <v>9285</v>
      </c>
      <c r="B43265" s="47">
        <v>8224.0</v>
      </c>
      <c r="C43265" s="47">
        <v>0.08</v>
      </c>
    </row>
    <row r="43266">
      <c r="A43266" s="47" t="s">
        <v>9285</v>
      </c>
      <c r="B43266" s="47">
        <v>8225.0</v>
      </c>
      <c r="C43266" s="47">
        <v>0.08</v>
      </c>
    </row>
    <row r="43267">
      <c r="A43267" s="47" t="s">
        <v>9285</v>
      </c>
      <c r="B43267" s="47">
        <v>8226.0</v>
      </c>
      <c r="C43267" s="47">
        <v>0.08</v>
      </c>
    </row>
    <row r="43268">
      <c r="A43268" s="47" t="s">
        <v>9285</v>
      </c>
      <c r="B43268" s="47">
        <v>8227.0</v>
      </c>
      <c r="C43268" s="47">
        <v>0.08</v>
      </c>
    </row>
    <row r="43269">
      <c r="A43269" s="47" t="s">
        <v>9285</v>
      </c>
      <c r="B43269" s="47">
        <v>8228.0</v>
      </c>
      <c r="C43269" s="47">
        <v>0.08</v>
      </c>
    </row>
    <row r="43270">
      <c r="A43270" s="47" t="s">
        <v>9285</v>
      </c>
      <c r="B43270" s="47">
        <v>8229.0</v>
      </c>
      <c r="C43270" s="47">
        <v>0.08</v>
      </c>
    </row>
    <row r="43271">
      <c r="A43271" s="47" t="s">
        <v>9285</v>
      </c>
      <c r="B43271" s="47">
        <v>8230.0</v>
      </c>
      <c r="C43271" s="47">
        <v>0.08</v>
      </c>
    </row>
    <row r="43272">
      <c r="A43272" s="47" t="s">
        <v>9285</v>
      </c>
      <c r="B43272" s="47">
        <v>8231.0</v>
      </c>
      <c r="C43272" s="47">
        <v>0.08</v>
      </c>
    </row>
    <row r="43273">
      <c r="A43273" s="47" t="s">
        <v>9285</v>
      </c>
      <c r="B43273" s="47">
        <v>8232.0</v>
      </c>
      <c r="C43273" s="47">
        <v>0.08</v>
      </c>
    </row>
    <row r="43274">
      <c r="A43274" s="47" t="s">
        <v>9285</v>
      </c>
      <c r="B43274" s="47">
        <v>8233.0</v>
      </c>
      <c r="C43274" s="47">
        <v>0.08</v>
      </c>
    </row>
    <row r="43275">
      <c r="A43275" s="47" t="s">
        <v>9285</v>
      </c>
      <c r="B43275" s="47">
        <v>8234.0</v>
      </c>
      <c r="C43275" s="47">
        <v>0.08</v>
      </c>
    </row>
    <row r="43276">
      <c r="A43276" s="47" t="s">
        <v>9285</v>
      </c>
      <c r="B43276" s="47">
        <v>8235.0</v>
      </c>
      <c r="C43276" s="47">
        <v>0.08</v>
      </c>
    </row>
    <row r="43277">
      <c r="A43277" s="47" t="s">
        <v>9285</v>
      </c>
      <c r="B43277" s="47">
        <v>8236.0</v>
      </c>
      <c r="C43277" s="47">
        <v>0.08</v>
      </c>
    </row>
    <row r="43278">
      <c r="A43278" s="47" t="s">
        <v>9285</v>
      </c>
      <c r="B43278" s="47">
        <v>8237.0</v>
      </c>
      <c r="C43278" s="47">
        <v>0.08</v>
      </c>
    </row>
    <row r="43279">
      <c r="A43279" s="47" t="s">
        <v>9285</v>
      </c>
      <c r="B43279" s="47">
        <v>8238.0</v>
      </c>
      <c r="C43279" s="47">
        <v>0.08</v>
      </c>
    </row>
    <row r="43280">
      <c r="A43280" s="47" t="s">
        <v>9285</v>
      </c>
      <c r="B43280" s="47">
        <v>8239.0</v>
      </c>
      <c r="C43280" s="47">
        <v>0.08</v>
      </c>
    </row>
    <row r="43281">
      <c r="A43281" s="47" t="s">
        <v>9285</v>
      </c>
      <c r="B43281" s="47">
        <v>8240.0</v>
      </c>
      <c r="C43281" s="47">
        <v>0.08</v>
      </c>
    </row>
    <row r="43282">
      <c r="A43282" s="47" t="s">
        <v>9285</v>
      </c>
      <c r="B43282" s="47">
        <v>8241.0</v>
      </c>
      <c r="C43282" s="47">
        <v>0.08</v>
      </c>
    </row>
    <row r="43283">
      <c r="A43283" s="47" t="s">
        <v>9285</v>
      </c>
      <c r="B43283" s="47">
        <v>8242.0</v>
      </c>
      <c r="C43283" s="47">
        <v>0.08</v>
      </c>
    </row>
    <row r="43284">
      <c r="A43284" s="47" t="s">
        <v>9285</v>
      </c>
      <c r="B43284" s="47">
        <v>8243.0</v>
      </c>
      <c r="C43284" s="47">
        <v>0.08</v>
      </c>
    </row>
    <row r="43285">
      <c r="A43285" s="47" t="s">
        <v>9285</v>
      </c>
      <c r="B43285" s="47">
        <v>8244.0</v>
      </c>
      <c r="C43285" s="47">
        <v>0.08</v>
      </c>
    </row>
    <row r="43286">
      <c r="A43286" s="47" t="s">
        <v>9285</v>
      </c>
      <c r="B43286" s="47">
        <v>8245.0</v>
      </c>
      <c r="C43286" s="47">
        <v>0.08</v>
      </c>
    </row>
    <row r="43287">
      <c r="A43287" s="47" t="s">
        <v>9285</v>
      </c>
      <c r="B43287" s="47">
        <v>8246.0</v>
      </c>
      <c r="C43287" s="47">
        <v>0.08</v>
      </c>
    </row>
    <row r="43288">
      <c r="A43288" s="47" t="s">
        <v>9285</v>
      </c>
      <c r="B43288" s="47">
        <v>8247.0</v>
      </c>
      <c r="C43288" s="47">
        <v>0.08</v>
      </c>
    </row>
    <row r="43289">
      <c r="A43289" s="47" t="s">
        <v>9285</v>
      </c>
      <c r="B43289" s="47">
        <v>8248.0</v>
      </c>
      <c r="C43289" s="47">
        <v>0.08</v>
      </c>
    </row>
    <row r="43290">
      <c r="A43290" s="47" t="s">
        <v>9285</v>
      </c>
      <c r="B43290" s="47">
        <v>8249.0</v>
      </c>
      <c r="C43290" s="47">
        <v>0.08</v>
      </c>
    </row>
    <row r="43291">
      <c r="A43291" s="47" t="s">
        <v>9285</v>
      </c>
      <c r="B43291" s="47">
        <v>8250.0</v>
      </c>
      <c r="C43291" s="47">
        <v>0.08</v>
      </c>
    </row>
    <row r="43292">
      <c r="A43292" s="47" t="s">
        <v>9285</v>
      </c>
      <c r="B43292" s="47">
        <v>8251.0</v>
      </c>
      <c r="C43292" s="47">
        <v>0.08</v>
      </c>
    </row>
    <row r="43293">
      <c r="A43293" s="47" t="s">
        <v>9285</v>
      </c>
      <c r="B43293" s="47">
        <v>8252.0</v>
      </c>
      <c r="C43293" s="47">
        <v>0.08</v>
      </c>
    </row>
    <row r="43294">
      <c r="A43294" s="47" t="s">
        <v>9285</v>
      </c>
      <c r="B43294" s="47">
        <v>8253.0</v>
      </c>
      <c r="C43294" s="47">
        <v>0.08</v>
      </c>
    </row>
    <row r="43295">
      <c r="A43295" s="47" t="s">
        <v>9285</v>
      </c>
      <c r="B43295" s="47">
        <v>8254.0</v>
      </c>
      <c r="C43295" s="47">
        <v>0.08</v>
      </c>
    </row>
    <row r="43296">
      <c r="A43296" s="47" t="s">
        <v>9285</v>
      </c>
      <c r="B43296" s="47">
        <v>8255.0</v>
      </c>
      <c r="C43296" s="47">
        <v>0.08</v>
      </c>
    </row>
    <row r="43297">
      <c r="A43297" s="47" t="s">
        <v>9285</v>
      </c>
      <c r="B43297" s="47">
        <v>8256.0</v>
      </c>
      <c r="C43297" s="47">
        <v>0.08</v>
      </c>
    </row>
    <row r="43298">
      <c r="A43298" s="47" t="s">
        <v>9285</v>
      </c>
      <c r="B43298" s="47">
        <v>8257.0</v>
      </c>
      <c r="C43298" s="47">
        <v>0.08</v>
      </c>
    </row>
    <row r="43299">
      <c r="A43299" s="47" t="s">
        <v>9285</v>
      </c>
      <c r="B43299" s="47">
        <v>8258.0</v>
      </c>
      <c r="C43299" s="47">
        <v>0.08</v>
      </c>
    </row>
    <row r="43300">
      <c r="A43300" s="47" t="s">
        <v>9285</v>
      </c>
      <c r="B43300" s="47">
        <v>8259.0</v>
      </c>
      <c r="C43300" s="47">
        <v>0.08</v>
      </c>
    </row>
    <row r="43301">
      <c r="A43301" s="47" t="s">
        <v>9285</v>
      </c>
      <c r="B43301" s="47">
        <v>8260.0</v>
      </c>
      <c r="C43301" s="47">
        <v>0.08</v>
      </c>
    </row>
    <row r="43302">
      <c r="A43302" s="47" t="s">
        <v>9285</v>
      </c>
      <c r="B43302" s="47">
        <v>8261.0</v>
      </c>
      <c r="C43302" s="47">
        <v>0.08</v>
      </c>
    </row>
    <row r="43303">
      <c r="A43303" s="47" t="s">
        <v>9285</v>
      </c>
      <c r="B43303" s="47">
        <v>8262.0</v>
      </c>
      <c r="C43303" s="47">
        <v>0.08</v>
      </c>
    </row>
    <row r="43304">
      <c r="A43304" s="47" t="s">
        <v>9285</v>
      </c>
      <c r="B43304" s="47">
        <v>8263.0</v>
      </c>
      <c r="C43304" s="47">
        <v>0.08</v>
      </c>
    </row>
    <row r="43305">
      <c r="A43305" s="47" t="s">
        <v>9285</v>
      </c>
      <c r="B43305" s="47">
        <v>8264.0</v>
      </c>
      <c r="C43305" s="47">
        <v>0.08</v>
      </c>
    </row>
    <row r="43306">
      <c r="A43306" s="47" t="s">
        <v>9285</v>
      </c>
      <c r="B43306" s="47">
        <v>8265.0</v>
      </c>
      <c r="C43306" s="47">
        <v>0.08</v>
      </c>
    </row>
    <row r="43307">
      <c r="A43307" s="47" t="s">
        <v>9285</v>
      </c>
      <c r="B43307" s="47">
        <v>8266.0</v>
      </c>
      <c r="C43307" s="47">
        <v>0.08</v>
      </c>
    </row>
    <row r="43308">
      <c r="A43308" s="47" t="s">
        <v>9285</v>
      </c>
      <c r="B43308" s="47">
        <v>8267.0</v>
      </c>
      <c r="C43308" s="47">
        <v>0.08</v>
      </c>
    </row>
    <row r="43309">
      <c r="A43309" s="47" t="s">
        <v>9285</v>
      </c>
      <c r="B43309" s="47">
        <v>8268.0</v>
      </c>
      <c r="C43309" s="47">
        <v>0.08</v>
      </c>
    </row>
    <row r="43310">
      <c r="A43310" s="47" t="s">
        <v>9285</v>
      </c>
      <c r="B43310" s="47">
        <v>8269.0</v>
      </c>
      <c r="C43310" s="47">
        <v>0.08</v>
      </c>
    </row>
    <row r="43311">
      <c r="A43311" s="47" t="s">
        <v>9285</v>
      </c>
      <c r="B43311" s="47">
        <v>8270.0</v>
      </c>
      <c r="C43311" s="47">
        <v>0.08</v>
      </c>
    </row>
    <row r="43312">
      <c r="A43312" s="47" t="s">
        <v>9285</v>
      </c>
      <c r="B43312" s="47">
        <v>8271.0</v>
      </c>
      <c r="C43312" s="47">
        <v>0.08</v>
      </c>
    </row>
    <row r="43313">
      <c r="A43313" s="47" t="s">
        <v>9285</v>
      </c>
      <c r="B43313" s="47">
        <v>8272.0</v>
      </c>
      <c r="C43313" s="47">
        <v>0.08</v>
      </c>
    </row>
    <row r="43314">
      <c r="A43314" s="47" t="s">
        <v>9285</v>
      </c>
      <c r="B43314" s="47">
        <v>8273.0</v>
      </c>
      <c r="C43314" s="47">
        <v>0.08</v>
      </c>
    </row>
    <row r="43315">
      <c r="A43315" s="47" t="s">
        <v>9285</v>
      </c>
      <c r="B43315" s="47">
        <v>8274.0</v>
      </c>
      <c r="C43315" s="47">
        <v>0.08</v>
      </c>
    </row>
    <row r="43316">
      <c r="A43316" s="47" t="s">
        <v>9285</v>
      </c>
      <c r="B43316" s="47">
        <v>8275.0</v>
      </c>
      <c r="C43316" s="47">
        <v>0.08</v>
      </c>
    </row>
    <row r="43317">
      <c r="A43317" s="47" t="s">
        <v>9285</v>
      </c>
      <c r="B43317" s="47">
        <v>8276.0</v>
      </c>
      <c r="C43317" s="47">
        <v>0.08</v>
      </c>
    </row>
    <row r="43318">
      <c r="A43318" s="47" t="s">
        <v>9285</v>
      </c>
      <c r="B43318" s="47">
        <v>8277.0</v>
      </c>
      <c r="C43318" s="47">
        <v>0.08</v>
      </c>
    </row>
    <row r="43319">
      <c r="A43319" s="47" t="s">
        <v>9285</v>
      </c>
      <c r="B43319" s="47">
        <v>8278.0</v>
      </c>
      <c r="C43319" s="47">
        <v>0.08</v>
      </c>
    </row>
    <row r="43320">
      <c r="A43320" s="47" t="s">
        <v>9285</v>
      </c>
      <c r="B43320" s="47">
        <v>8279.0</v>
      </c>
      <c r="C43320" s="47">
        <v>0.08</v>
      </c>
    </row>
    <row r="43321">
      <c r="A43321" s="47" t="s">
        <v>9285</v>
      </c>
      <c r="B43321" s="47">
        <v>8280.0</v>
      </c>
      <c r="C43321" s="47">
        <v>0.08</v>
      </c>
    </row>
    <row r="43322">
      <c r="A43322" s="47" t="s">
        <v>9285</v>
      </c>
      <c r="B43322" s="47">
        <v>8281.0</v>
      </c>
      <c r="C43322" s="47">
        <v>0.08</v>
      </c>
    </row>
    <row r="43323">
      <c r="A43323" s="47" t="s">
        <v>9285</v>
      </c>
      <c r="B43323" s="47">
        <v>8282.0</v>
      </c>
      <c r="C43323" s="47">
        <v>0.08</v>
      </c>
    </row>
    <row r="43324">
      <c r="A43324" s="47" t="s">
        <v>9285</v>
      </c>
      <c r="B43324" s="47">
        <v>8283.0</v>
      </c>
      <c r="C43324" s="47">
        <v>0.08</v>
      </c>
    </row>
    <row r="43325">
      <c r="A43325" s="47" t="s">
        <v>9285</v>
      </c>
      <c r="B43325" s="47">
        <v>8284.0</v>
      </c>
      <c r="C43325" s="47">
        <v>0.08</v>
      </c>
    </row>
    <row r="43326">
      <c r="A43326" s="47" t="s">
        <v>9285</v>
      </c>
      <c r="B43326" s="47">
        <v>8285.0</v>
      </c>
      <c r="C43326" s="47">
        <v>0.08</v>
      </c>
    </row>
    <row r="43327">
      <c r="A43327" s="47" t="s">
        <v>9285</v>
      </c>
      <c r="B43327" s="47">
        <v>8286.0</v>
      </c>
      <c r="C43327" s="47">
        <v>0.08</v>
      </c>
    </row>
    <row r="43328">
      <c r="A43328" s="47" t="s">
        <v>9285</v>
      </c>
      <c r="B43328" s="47">
        <v>8287.0</v>
      </c>
      <c r="C43328" s="47">
        <v>0.08</v>
      </c>
    </row>
    <row r="43329">
      <c r="A43329" s="47" t="s">
        <v>9285</v>
      </c>
      <c r="B43329" s="47">
        <v>8288.0</v>
      </c>
      <c r="C43329" s="47">
        <v>0.08</v>
      </c>
    </row>
    <row r="43330">
      <c r="A43330" s="47" t="s">
        <v>9285</v>
      </c>
      <c r="B43330" s="47">
        <v>8289.0</v>
      </c>
      <c r="C43330" s="47">
        <v>0.08</v>
      </c>
    </row>
    <row r="43331">
      <c r="A43331" s="47" t="s">
        <v>9285</v>
      </c>
      <c r="B43331" s="47">
        <v>8290.0</v>
      </c>
      <c r="C43331" s="47">
        <v>0.08</v>
      </c>
    </row>
    <row r="43332">
      <c r="A43332" s="47" t="s">
        <v>9285</v>
      </c>
      <c r="B43332" s="47">
        <v>8291.0</v>
      </c>
      <c r="C43332" s="47">
        <v>0.08</v>
      </c>
    </row>
    <row r="43333">
      <c r="A43333" s="47" t="s">
        <v>9285</v>
      </c>
      <c r="B43333" s="47">
        <v>8292.0</v>
      </c>
      <c r="C43333" s="47">
        <v>0.08</v>
      </c>
    </row>
    <row r="43334">
      <c r="A43334" s="47" t="s">
        <v>9285</v>
      </c>
      <c r="B43334" s="47">
        <v>8293.0</v>
      </c>
      <c r="C43334" s="47">
        <v>0.08</v>
      </c>
    </row>
    <row r="43335">
      <c r="A43335" s="47" t="s">
        <v>9285</v>
      </c>
      <c r="B43335" s="47">
        <v>8294.0</v>
      </c>
      <c r="C43335" s="47">
        <v>0.08</v>
      </c>
    </row>
    <row r="43336">
      <c r="A43336" s="47" t="s">
        <v>9285</v>
      </c>
      <c r="B43336" s="47">
        <v>8295.0</v>
      </c>
      <c r="C43336" s="47">
        <v>0.08</v>
      </c>
    </row>
    <row r="43337">
      <c r="A43337" s="47" t="s">
        <v>9285</v>
      </c>
      <c r="B43337" s="47">
        <v>8296.0</v>
      </c>
      <c r="C43337" s="47">
        <v>0.08</v>
      </c>
    </row>
    <row r="43338">
      <c r="A43338" s="47" t="s">
        <v>9285</v>
      </c>
      <c r="B43338" s="47">
        <v>8297.0</v>
      </c>
      <c r="C43338" s="47">
        <v>0.08</v>
      </c>
    </row>
    <row r="43339">
      <c r="A43339" s="47" t="s">
        <v>9285</v>
      </c>
      <c r="B43339" s="47">
        <v>8298.0</v>
      </c>
      <c r="C43339" s="47">
        <v>0.08</v>
      </c>
    </row>
    <row r="43340">
      <c r="A43340" s="47" t="s">
        <v>9285</v>
      </c>
      <c r="B43340" s="47">
        <v>8299.0</v>
      </c>
      <c r="C43340" s="47">
        <v>0.08</v>
      </c>
    </row>
    <row r="43341">
      <c r="A43341" s="47" t="s">
        <v>9285</v>
      </c>
      <c r="B43341" s="47">
        <v>8300.0</v>
      </c>
      <c r="C43341" s="47">
        <v>0.08</v>
      </c>
    </row>
    <row r="43342">
      <c r="A43342" s="47" t="s">
        <v>9285</v>
      </c>
      <c r="B43342" s="47">
        <v>8301.0</v>
      </c>
      <c r="C43342" s="47">
        <v>0.08</v>
      </c>
    </row>
    <row r="43343">
      <c r="A43343" s="47" t="s">
        <v>9285</v>
      </c>
      <c r="B43343" s="47">
        <v>8302.0</v>
      </c>
      <c r="C43343" s="47">
        <v>0.08</v>
      </c>
    </row>
    <row r="43344">
      <c r="A43344" s="47" t="s">
        <v>9285</v>
      </c>
      <c r="B43344" s="47">
        <v>8303.0</v>
      </c>
      <c r="C43344" s="47">
        <v>0.08</v>
      </c>
    </row>
    <row r="43345">
      <c r="A43345" s="47" t="s">
        <v>9285</v>
      </c>
      <c r="B43345" s="47">
        <v>8304.0</v>
      </c>
      <c r="C43345" s="47">
        <v>0.08</v>
      </c>
    </row>
    <row r="43346">
      <c r="A43346" s="47" t="s">
        <v>9285</v>
      </c>
      <c r="B43346" s="47">
        <v>8305.0</v>
      </c>
      <c r="C43346" s="47">
        <v>0.08</v>
      </c>
    </row>
    <row r="43347">
      <c r="A43347" s="47" t="s">
        <v>9285</v>
      </c>
      <c r="B43347" s="47">
        <v>8306.0</v>
      </c>
      <c r="C43347" s="47">
        <v>0.08</v>
      </c>
    </row>
    <row r="43348">
      <c r="A43348" s="47" t="s">
        <v>9285</v>
      </c>
      <c r="B43348" s="47">
        <v>8307.0</v>
      </c>
      <c r="C43348" s="47">
        <v>0.08</v>
      </c>
    </row>
    <row r="43349">
      <c r="A43349" s="47" t="s">
        <v>9285</v>
      </c>
      <c r="B43349" s="47">
        <v>8308.0</v>
      </c>
      <c r="C43349" s="47">
        <v>0.08</v>
      </c>
    </row>
    <row r="43350">
      <c r="A43350" s="47" t="s">
        <v>9285</v>
      </c>
      <c r="B43350" s="47">
        <v>8309.0</v>
      </c>
      <c r="C43350" s="47">
        <v>0.08</v>
      </c>
    </row>
    <row r="43351">
      <c r="A43351" s="47" t="s">
        <v>9285</v>
      </c>
      <c r="B43351" s="47">
        <v>8310.0</v>
      </c>
      <c r="C43351" s="47">
        <v>0.08</v>
      </c>
    </row>
    <row r="43352">
      <c r="A43352" s="47" t="s">
        <v>9285</v>
      </c>
      <c r="B43352" s="47">
        <v>8311.0</v>
      </c>
      <c r="C43352" s="47">
        <v>0.08</v>
      </c>
    </row>
    <row r="43353">
      <c r="A43353" s="47" t="s">
        <v>9285</v>
      </c>
      <c r="B43353" s="47">
        <v>8312.0</v>
      </c>
      <c r="C43353" s="47">
        <v>0.08</v>
      </c>
    </row>
    <row r="43354">
      <c r="A43354" s="47" t="s">
        <v>9285</v>
      </c>
      <c r="B43354" s="47">
        <v>8313.0</v>
      </c>
      <c r="C43354" s="47">
        <v>0.08</v>
      </c>
    </row>
    <row r="43355">
      <c r="A43355" s="47" t="s">
        <v>9285</v>
      </c>
      <c r="B43355" s="47">
        <v>8314.0</v>
      </c>
      <c r="C43355" s="47">
        <v>0.08</v>
      </c>
    </row>
    <row r="43356">
      <c r="A43356" s="47" t="s">
        <v>9285</v>
      </c>
      <c r="B43356" s="47">
        <v>8315.0</v>
      </c>
      <c r="C43356" s="47">
        <v>0.08</v>
      </c>
    </row>
    <row r="43357">
      <c r="A43357" s="47" t="s">
        <v>9285</v>
      </c>
      <c r="B43357" s="47">
        <v>8316.0</v>
      </c>
      <c r="C43357" s="47">
        <v>0.08</v>
      </c>
    </row>
    <row r="43358">
      <c r="A43358" s="47" t="s">
        <v>9285</v>
      </c>
      <c r="B43358" s="47">
        <v>8317.0</v>
      </c>
      <c r="C43358" s="47">
        <v>0.08</v>
      </c>
    </row>
    <row r="43359">
      <c r="A43359" s="47" t="s">
        <v>9285</v>
      </c>
      <c r="B43359" s="47">
        <v>8318.0</v>
      </c>
      <c r="C43359" s="47">
        <v>0.08</v>
      </c>
    </row>
    <row r="43360">
      <c r="A43360" s="47" t="s">
        <v>9285</v>
      </c>
      <c r="B43360" s="47">
        <v>8319.0</v>
      </c>
      <c r="C43360" s="47">
        <v>0.08</v>
      </c>
    </row>
    <row r="43361">
      <c r="A43361" s="47" t="s">
        <v>9285</v>
      </c>
      <c r="B43361" s="47">
        <v>8320.0</v>
      </c>
      <c r="C43361" s="47">
        <v>0.08</v>
      </c>
    </row>
    <row r="43362">
      <c r="A43362" s="47" t="s">
        <v>9285</v>
      </c>
      <c r="B43362" s="47">
        <v>8321.0</v>
      </c>
      <c r="C43362" s="47">
        <v>0.08</v>
      </c>
    </row>
    <row r="43363">
      <c r="A43363" s="47" t="s">
        <v>9285</v>
      </c>
      <c r="B43363" s="47">
        <v>8322.0</v>
      </c>
      <c r="C43363" s="47">
        <v>0.08</v>
      </c>
    </row>
    <row r="43364">
      <c r="A43364" s="47" t="s">
        <v>9285</v>
      </c>
      <c r="B43364" s="47">
        <v>8323.0</v>
      </c>
      <c r="C43364" s="47">
        <v>0.08</v>
      </c>
    </row>
    <row r="43365">
      <c r="A43365" s="47" t="s">
        <v>9285</v>
      </c>
      <c r="B43365" s="47">
        <v>8324.0</v>
      </c>
      <c r="C43365" s="47">
        <v>0.08</v>
      </c>
    </row>
    <row r="43366">
      <c r="A43366" s="47" t="s">
        <v>9285</v>
      </c>
      <c r="B43366" s="47">
        <v>8325.0</v>
      </c>
      <c r="C43366" s="47">
        <v>0.08</v>
      </c>
    </row>
    <row r="43367">
      <c r="A43367" s="47" t="s">
        <v>9285</v>
      </c>
      <c r="B43367" s="47">
        <v>8326.0</v>
      </c>
      <c r="C43367" s="47">
        <v>0.08</v>
      </c>
    </row>
    <row r="43368">
      <c r="A43368" s="47" t="s">
        <v>9285</v>
      </c>
      <c r="B43368" s="47">
        <v>8327.0</v>
      </c>
      <c r="C43368" s="47">
        <v>0.08</v>
      </c>
    </row>
    <row r="43369">
      <c r="A43369" s="47" t="s">
        <v>9285</v>
      </c>
      <c r="B43369" s="47">
        <v>8328.0</v>
      </c>
      <c r="C43369" s="47">
        <v>0.08</v>
      </c>
    </row>
    <row r="43370">
      <c r="A43370" s="47" t="s">
        <v>9285</v>
      </c>
      <c r="B43370" s="47">
        <v>8329.0</v>
      </c>
      <c r="C43370" s="47">
        <v>0.08</v>
      </c>
    </row>
    <row r="43371">
      <c r="A43371" s="47" t="s">
        <v>9285</v>
      </c>
      <c r="B43371" s="47">
        <v>8330.0</v>
      </c>
      <c r="C43371" s="47">
        <v>0.08</v>
      </c>
    </row>
    <row r="43372">
      <c r="A43372" s="47" t="s">
        <v>9285</v>
      </c>
      <c r="B43372" s="47">
        <v>8331.0</v>
      </c>
      <c r="C43372" s="47">
        <v>0.08</v>
      </c>
    </row>
    <row r="43373">
      <c r="A43373" s="47" t="s">
        <v>9285</v>
      </c>
      <c r="B43373" s="47">
        <v>8332.0</v>
      </c>
      <c r="C43373" s="47">
        <v>0.08</v>
      </c>
    </row>
    <row r="43374">
      <c r="A43374" s="47" t="s">
        <v>9285</v>
      </c>
      <c r="B43374" s="47">
        <v>8333.0</v>
      </c>
      <c r="C43374" s="47">
        <v>0.08</v>
      </c>
    </row>
    <row r="43375">
      <c r="A43375" s="47" t="s">
        <v>9285</v>
      </c>
      <c r="B43375" s="47">
        <v>8334.0</v>
      </c>
      <c r="C43375" s="47">
        <v>0.08</v>
      </c>
    </row>
    <row r="43376">
      <c r="A43376" s="47" t="s">
        <v>9285</v>
      </c>
      <c r="B43376" s="47">
        <v>8335.0</v>
      </c>
      <c r="C43376" s="47">
        <v>0.08</v>
      </c>
    </row>
    <row r="43377">
      <c r="A43377" s="47" t="s">
        <v>9285</v>
      </c>
      <c r="B43377" s="47">
        <v>8336.0</v>
      </c>
      <c r="C43377" s="47">
        <v>0.08</v>
      </c>
    </row>
    <row r="43378">
      <c r="A43378" s="47" t="s">
        <v>9285</v>
      </c>
      <c r="B43378" s="47">
        <v>8337.0</v>
      </c>
      <c r="C43378" s="47">
        <v>0.08</v>
      </c>
    </row>
    <row r="43379">
      <c r="A43379" s="47" t="s">
        <v>9285</v>
      </c>
      <c r="B43379" s="47">
        <v>8338.0</v>
      </c>
      <c r="C43379" s="47">
        <v>0.08</v>
      </c>
    </row>
    <row r="43380">
      <c r="A43380" s="47" t="s">
        <v>9285</v>
      </c>
      <c r="B43380" s="47">
        <v>8339.0</v>
      </c>
      <c r="C43380" s="47">
        <v>0.08</v>
      </c>
    </row>
    <row r="43381">
      <c r="A43381" s="47" t="s">
        <v>9285</v>
      </c>
      <c r="B43381" s="47">
        <v>8340.0</v>
      </c>
      <c r="C43381" s="47">
        <v>0.08</v>
      </c>
    </row>
    <row r="43382">
      <c r="A43382" s="47" t="s">
        <v>9285</v>
      </c>
      <c r="B43382" s="47">
        <v>8341.0</v>
      </c>
      <c r="C43382" s="47">
        <v>0.08</v>
      </c>
    </row>
    <row r="43383">
      <c r="A43383" s="47" t="s">
        <v>9285</v>
      </c>
      <c r="B43383" s="47">
        <v>8342.0</v>
      </c>
      <c r="C43383" s="47">
        <v>0.08</v>
      </c>
    </row>
    <row r="43384">
      <c r="A43384" s="47" t="s">
        <v>9285</v>
      </c>
      <c r="B43384" s="47">
        <v>8343.0</v>
      </c>
      <c r="C43384" s="47">
        <v>0.08</v>
      </c>
    </row>
    <row r="43385">
      <c r="A43385" s="47" t="s">
        <v>9285</v>
      </c>
      <c r="B43385" s="47">
        <v>8344.0</v>
      </c>
      <c r="C43385" s="47">
        <v>0.08</v>
      </c>
    </row>
    <row r="43386">
      <c r="A43386" s="47" t="s">
        <v>9285</v>
      </c>
      <c r="B43386" s="47">
        <v>8345.0</v>
      </c>
      <c r="C43386" s="47">
        <v>0.08</v>
      </c>
    </row>
    <row r="43387">
      <c r="A43387" s="47" t="s">
        <v>9285</v>
      </c>
      <c r="B43387" s="47">
        <v>8346.0</v>
      </c>
      <c r="C43387" s="47">
        <v>0.08</v>
      </c>
    </row>
    <row r="43388">
      <c r="A43388" s="47" t="s">
        <v>9285</v>
      </c>
      <c r="B43388" s="47">
        <v>8347.0</v>
      </c>
      <c r="C43388" s="47">
        <v>0.08</v>
      </c>
    </row>
    <row r="43389">
      <c r="A43389" s="47" t="s">
        <v>9285</v>
      </c>
      <c r="B43389" s="47">
        <v>8348.0</v>
      </c>
      <c r="C43389" s="47">
        <v>0.08</v>
      </c>
    </row>
    <row r="43390">
      <c r="A43390" s="47" t="s">
        <v>9285</v>
      </c>
      <c r="B43390" s="47">
        <v>8349.0</v>
      </c>
      <c r="C43390" s="47">
        <v>0.08</v>
      </c>
    </row>
    <row r="43391">
      <c r="A43391" s="47" t="s">
        <v>9285</v>
      </c>
      <c r="B43391" s="47">
        <v>8350.0</v>
      </c>
      <c r="C43391" s="47">
        <v>0.08</v>
      </c>
    </row>
    <row r="43392">
      <c r="A43392" s="47" t="s">
        <v>9285</v>
      </c>
      <c r="B43392" s="47">
        <v>8351.0</v>
      </c>
      <c r="C43392" s="47">
        <v>0.08</v>
      </c>
    </row>
    <row r="43393">
      <c r="A43393" s="47" t="s">
        <v>9285</v>
      </c>
      <c r="B43393" s="47">
        <v>8352.0</v>
      </c>
      <c r="C43393" s="47">
        <v>0.08</v>
      </c>
    </row>
    <row r="43394">
      <c r="A43394" s="47" t="s">
        <v>9285</v>
      </c>
      <c r="B43394" s="47">
        <v>8353.0</v>
      </c>
      <c r="C43394" s="47">
        <v>0.08</v>
      </c>
    </row>
    <row r="43395">
      <c r="A43395" s="47" t="s">
        <v>9285</v>
      </c>
      <c r="B43395" s="47">
        <v>8354.0</v>
      </c>
      <c r="C43395" s="47">
        <v>0.08</v>
      </c>
    </row>
    <row r="43396">
      <c r="A43396" s="47" t="s">
        <v>9285</v>
      </c>
      <c r="B43396" s="47">
        <v>8355.0</v>
      </c>
      <c r="C43396" s="47">
        <v>0.08</v>
      </c>
    </row>
    <row r="43397">
      <c r="A43397" s="47" t="s">
        <v>9285</v>
      </c>
      <c r="B43397" s="47">
        <v>8356.0</v>
      </c>
      <c r="C43397" s="47">
        <v>0.08</v>
      </c>
    </row>
    <row r="43398">
      <c r="A43398" s="47" t="s">
        <v>9285</v>
      </c>
      <c r="B43398" s="47">
        <v>8357.0</v>
      </c>
      <c r="C43398" s="47">
        <v>0.08</v>
      </c>
    </row>
    <row r="43399">
      <c r="A43399" s="47" t="s">
        <v>9285</v>
      </c>
      <c r="B43399" s="47">
        <v>8358.0</v>
      </c>
      <c r="C43399" s="47">
        <v>0.08</v>
      </c>
    </row>
    <row r="43400">
      <c r="A43400" s="47" t="s">
        <v>9285</v>
      </c>
      <c r="B43400" s="47">
        <v>8359.0</v>
      </c>
      <c r="C43400" s="47">
        <v>0.08</v>
      </c>
    </row>
    <row r="43401">
      <c r="A43401" s="47" t="s">
        <v>9285</v>
      </c>
      <c r="B43401" s="47">
        <v>8360.0</v>
      </c>
      <c r="C43401" s="47">
        <v>0.08</v>
      </c>
    </row>
    <row r="43402">
      <c r="A43402" s="47" t="s">
        <v>9285</v>
      </c>
      <c r="B43402" s="47">
        <v>8361.0</v>
      </c>
      <c r="C43402" s="47">
        <v>0.08</v>
      </c>
    </row>
    <row r="43403">
      <c r="A43403" s="47" t="s">
        <v>9285</v>
      </c>
      <c r="B43403" s="47">
        <v>8362.0</v>
      </c>
      <c r="C43403" s="47">
        <v>0.08</v>
      </c>
    </row>
    <row r="43404">
      <c r="A43404" s="47" t="s">
        <v>9285</v>
      </c>
      <c r="B43404" s="47">
        <v>8363.0</v>
      </c>
      <c r="C43404" s="47">
        <v>0.08</v>
      </c>
    </row>
    <row r="43405">
      <c r="A43405" s="47" t="s">
        <v>9285</v>
      </c>
      <c r="B43405" s="47">
        <v>8364.0</v>
      </c>
      <c r="C43405" s="47">
        <v>0.08</v>
      </c>
    </row>
    <row r="43406">
      <c r="A43406" s="47" t="s">
        <v>9285</v>
      </c>
      <c r="B43406" s="47">
        <v>8365.0</v>
      </c>
      <c r="C43406" s="47">
        <v>0.08</v>
      </c>
    </row>
    <row r="43407">
      <c r="A43407" s="47" t="s">
        <v>9285</v>
      </c>
      <c r="B43407" s="47">
        <v>8366.0</v>
      </c>
      <c r="C43407" s="47">
        <v>0.08</v>
      </c>
    </row>
    <row r="43408">
      <c r="A43408" s="47" t="s">
        <v>9285</v>
      </c>
      <c r="B43408" s="47">
        <v>8367.0</v>
      </c>
      <c r="C43408" s="47">
        <v>0.08</v>
      </c>
    </row>
    <row r="43409">
      <c r="A43409" s="47" t="s">
        <v>9285</v>
      </c>
      <c r="B43409" s="47">
        <v>8368.0</v>
      </c>
      <c r="C43409" s="47">
        <v>0.08</v>
      </c>
    </row>
    <row r="43410">
      <c r="A43410" s="47" t="s">
        <v>9285</v>
      </c>
      <c r="B43410" s="47">
        <v>8369.0</v>
      </c>
      <c r="C43410" s="47">
        <v>0.08</v>
      </c>
    </row>
    <row r="43411">
      <c r="A43411" s="47" t="s">
        <v>9285</v>
      </c>
      <c r="B43411" s="47">
        <v>8370.0</v>
      </c>
      <c r="C43411" s="47">
        <v>0.08</v>
      </c>
    </row>
    <row r="43412">
      <c r="A43412" s="47" t="s">
        <v>9285</v>
      </c>
      <c r="B43412" s="47">
        <v>8371.0</v>
      </c>
      <c r="C43412" s="47">
        <v>0.08</v>
      </c>
    </row>
    <row r="43413">
      <c r="A43413" s="47" t="s">
        <v>9285</v>
      </c>
      <c r="B43413" s="47">
        <v>8372.0</v>
      </c>
      <c r="C43413" s="47">
        <v>0.08</v>
      </c>
    </row>
    <row r="43414">
      <c r="A43414" s="47" t="s">
        <v>9285</v>
      </c>
      <c r="B43414" s="47">
        <v>8373.0</v>
      </c>
      <c r="C43414" s="47">
        <v>0.08</v>
      </c>
    </row>
    <row r="43415">
      <c r="A43415" s="47" t="s">
        <v>9285</v>
      </c>
      <c r="B43415" s="47">
        <v>8374.0</v>
      </c>
      <c r="C43415" s="47">
        <v>0.08</v>
      </c>
    </row>
    <row r="43416">
      <c r="A43416" s="47" t="s">
        <v>9285</v>
      </c>
      <c r="B43416" s="47">
        <v>8375.0</v>
      </c>
      <c r="C43416" s="47">
        <v>0.08</v>
      </c>
    </row>
    <row r="43417">
      <c r="A43417" s="47" t="s">
        <v>9285</v>
      </c>
      <c r="B43417" s="47">
        <v>8376.0</v>
      </c>
      <c r="C43417" s="47">
        <v>0.08</v>
      </c>
    </row>
    <row r="43418">
      <c r="A43418" s="47" t="s">
        <v>9285</v>
      </c>
      <c r="B43418" s="47">
        <v>8377.0</v>
      </c>
      <c r="C43418" s="47">
        <v>0.08</v>
      </c>
    </row>
    <row r="43419">
      <c r="A43419" s="47" t="s">
        <v>9285</v>
      </c>
      <c r="B43419" s="47">
        <v>8378.0</v>
      </c>
      <c r="C43419" s="47">
        <v>0.08</v>
      </c>
    </row>
    <row r="43420">
      <c r="A43420" s="47" t="s">
        <v>9285</v>
      </c>
      <c r="B43420" s="47">
        <v>8379.0</v>
      </c>
      <c r="C43420" s="47">
        <v>0.08</v>
      </c>
    </row>
    <row r="43421">
      <c r="A43421" s="47" t="s">
        <v>9285</v>
      </c>
      <c r="B43421" s="47">
        <v>8380.0</v>
      </c>
      <c r="C43421" s="47">
        <v>0.08</v>
      </c>
    </row>
    <row r="43422">
      <c r="A43422" s="47" t="s">
        <v>9285</v>
      </c>
      <c r="B43422" s="47">
        <v>8381.0</v>
      </c>
      <c r="C43422" s="47">
        <v>0.08</v>
      </c>
    </row>
    <row r="43423">
      <c r="A43423" s="47" t="s">
        <v>9285</v>
      </c>
      <c r="B43423" s="47">
        <v>8382.0</v>
      </c>
      <c r="C43423" s="47">
        <v>0.08</v>
      </c>
    </row>
    <row r="43424">
      <c r="A43424" s="47" t="s">
        <v>9285</v>
      </c>
      <c r="B43424" s="47">
        <v>8383.0</v>
      </c>
      <c r="C43424" s="47">
        <v>0.08</v>
      </c>
    </row>
    <row r="43425">
      <c r="A43425" s="47" t="s">
        <v>9285</v>
      </c>
      <c r="B43425" s="47">
        <v>8384.0</v>
      </c>
      <c r="C43425" s="47">
        <v>0.08</v>
      </c>
    </row>
    <row r="43426">
      <c r="A43426" s="47" t="s">
        <v>9285</v>
      </c>
      <c r="B43426" s="47">
        <v>8385.0</v>
      </c>
      <c r="C43426" s="47">
        <v>0.08</v>
      </c>
    </row>
    <row r="43427">
      <c r="A43427" s="47" t="s">
        <v>9285</v>
      </c>
      <c r="B43427" s="47">
        <v>8386.0</v>
      </c>
      <c r="C43427" s="47">
        <v>0.08</v>
      </c>
    </row>
    <row r="43428">
      <c r="A43428" s="47" t="s">
        <v>9285</v>
      </c>
      <c r="B43428" s="47">
        <v>8387.0</v>
      </c>
      <c r="C43428" s="47">
        <v>0.08</v>
      </c>
    </row>
    <row r="43429">
      <c r="A43429" s="47" t="s">
        <v>9285</v>
      </c>
      <c r="B43429" s="47">
        <v>8388.0</v>
      </c>
      <c r="C43429" s="47">
        <v>0.08</v>
      </c>
    </row>
    <row r="43430">
      <c r="A43430" s="47" t="s">
        <v>9285</v>
      </c>
      <c r="B43430" s="47">
        <v>8389.0</v>
      </c>
      <c r="C43430" s="47">
        <v>0.08</v>
      </c>
    </row>
    <row r="43431">
      <c r="A43431" s="47" t="s">
        <v>9285</v>
      </c>
      <c r="B43431" s="47">
        <v>8390.0</v>
      </c>
      <c r="C43431" s="47">
        <v>0.08</v>
      </c>
    </row>
    <row r="43432">
      <c r="A43432" s="47" t="s">
        <v>9285</v>
      </c>
      <c r="B43432" s="47">
        <v>8391.0</v>
      </c>
      <c r="C43432" s="47">
        <v>0.08</v>
      </c>
    </row>
    <row r="43433">
      <c r="A43433" s="47" t="s">
        <v>9285</v>
      </c>
      <c r="B43433" s="47">
        <v>8392.0</v>
      </c>
      <c r="C43433" s="47">
        <v>0.08</v>
      </c>
    </row>
    <row r="43434">
      <c r="A43434" s="47" t="s">
        <v>9285</v>
      </c>
      <c r="B43434" s="47">
        <v>8393.0</v>
      </c>
      <c r="C43434" s="47">
        <v>0.08</v>
      </c>
    </row>
    <row r="43435">
      <c r="A43435" s="47" t="s">
        <v>9285</v>
      </c>
      <c r="B43435" s="47">
        <v>8394.0</v>
      </c>
      <c r="C43435" s="47">
        <v>0.08</v>
      </c>
    </row>
    <row r="43436">
      <c r="A43436" s="47" t="s">
        <v>9285</v>
      </c>
      <c r="B43436" s="47">
        <v>8395.0</v>
      </c>
      <c r="C43436" s="47">
        <v>0.08</v>
      </c>
    </row>
    <row r="43437">
      <c r="A43437" s="47" t="s">
        <v>9285</v>
      </c>
      <c r="B43437" s="47">
        <v>8396.0</v>
      </c>
      <c r="C43437" s="47">
        <v>0.08</v>
      </c>
    </row>
    <row r="43438">
      <c r="A43438" s="47" t="s">
        <v>9285</v>
      </c>
      <c r="B43438" s="47">
        <v>8397.0</v>
      </c>
      <c r="C43438" s="47">
        <v>0.08</v>
      </c>
    </row>
    <row r="43439">
      <c r="A43439" s="47" t="s">
        <v>9285</v>
      </c>
      <c r="B43439" s="47">
        <v>8398.0</v>
      </c>
      <c r="C43439" s="47">
        <v>0.08</v>
      </c>
    </row>
    <row r="43440">
      <c r="A43440" s="47" t="s">
        <v>9285</v>
      </c>
      <c r="B43440" s="47">
        <v>8399.0</v>
      </c>
      <c r="C43440" s="47">
        <v>0.08</v>
      </c>
    </row>
    <row r="43441">
      <c r="A43441" s="47" t="s">
        <v>9285</v>
      </c>
      <c r="B43441" s="47">
        <v>8400.0</v>
      </c>
      <c r="C43441" s="47">
        <v>0.08</v>
      </c>
    </row>
    <row r="43442">
      <c r="A43442" s="47" t="s">
        <v>9285</v>
      </c>
      <c r="B43442" s="47">
        <v>8401.0</v>
      </c>
      <c r="C43442" s="47">
        <v>0.08</v>
      </c>
    </row>
    <row r="43443">
      <c r="A43443" s="47" t="s">
        <v>9285</v>
      </c>
      <c r="B43443" s="47">
        <v>8402.0</v>
      </c>
      <c r="C43443" s="47">
        <v>0.08</v>
      </c>
    </row>
    <row r="43444">
      <c r="A43444" s="47" t="s">
        <v>9285</v>
      </c>
      <c r="B43444" s="47">
        <v>8403.0</v>
      </c>
      <c r="C43444" s="47">
        <v>0.08</v>
      </c>
    </row>
    <row r="43445">
      <c r="A43445" s="47" t="s">
        <v>9285</v>
      </c>
      <c r="B43445" s="47">
        <v>8404.0</v>
      </c>
      <c r="C43445" s="47">
        <v>0.08</v>
      </c>
    </row>
    <row r="43446">
      <c r="A43446" s="47" t="s">
        <v>9285</v>
      </c>
      <c r="B43446" s="47">
        <v>8405.0</v>
      </c>
      <c r="C43446" s="47">
        <v>0.08</v>
      </c>
    </row>
    <row r="43447">
      <c r="A43447" s="47" t="s">
        <v>9285</v>
      </c>
      <c r="B43447" s="47">
        <v>8406.0</v>
      </c>
      <c r="C43447" s="47">
        <v>0.08</v>
      </c>
    </row>
    <row r="43448">
      <c r="A43448" s="47" t="s">
        <v>9285</v>
      </c>
      <c r="B43448" s="47">
        <v>8407.0</v>
      </c>
      <c r="C43448" s="47">
        <v>0.08</v>
      </c>
    </row>
    <row r="43449">
      <c r="A43449" s="47" t="s">
        <v>9285</v>
      </c>
      <c r="B43449" s="47">
        <v>8408.0</v>
      </c>
      <c r="C43449" s="47">
        <v>0.08</v>
      </c>
    </row>
    <row r="43450">
      <c r="A43450" s="47" t="s">
        <v>9285</v>
      </c>
      <c r="B43450" s="47">
        <v>8409.0</v>
      </c>
      <c r="C43450" s="47">
        <v>0.08</v>
      </c>
    </row>
    <row r="43451">
      <c r="A43451" s="47" t="s">
        <v>9285</v>
      </c>
      <c r="B43451" s="47">
        <v>8410.0</v>
      </c>
      <c r="C43451" s="47">
        <v>0.08</v>
      </c>
    </row>
    <row r="43452">
      <c r="A43452" s="47" t="s">
        <v>9285</v>
      </c>
      <c r="B43452" s="47">
        <v>8411.0</v>
      </c>
      <c r="C43452" s="47">
        <v>0.08</v>
      </c>
    </row>
    <row r="43453">
      <c r="A43453" s="47" t="s">
        <v>9285</v>
      </c>
      <c r="B43453" s="47">
        <v>8412.0</v>
      </c>
      <c r="C43453" s="47">
        <v>0.08</v>
      </c>
    </row>
    <row r="43454">
      <c r="A43454" s="47" t="s">
        <v>9285</v>
      </c>
      <c r="B43454" s="47">
        <v>8413.0</v>
      </c>
      <c r="C43454" s="47">
        <v>0.08</v>
      </c>
    </row>
    <row r="43455">
      <c r="A43455" s="47" t="s">
        <v>9285</v>
      </c>
      <c r="B43455" s="47">
        <v>8414.0</v>
      </c>
      <c r="C43455" s="47">
        <v>0.08</v>
      </c>
    </row>
    <row r="43456">
      <c r="A43456" s="47" t="s">
        <v>9285</v>
      </c>
      <c r="B43456" s="47">
        <v>8415.0</v>
      </c>
      <c r="C43456" s="47">
        <v>0.08</v>
      </c>
    </row>
    <row r="43457">
      <c r="A43457" s="47" t="s">
        <v>9285</v>
      </c>
      <c r="B43457" s="47">
        <v>8416.0</v>
      </c>
      <c r="C43457" s="47">
        <v>0.08</v>
      </c>
    </row>
    <row r="43458">
      <c r="A43458" s="47" t="s">
        <v>9285</v>
      </c>
      <c r="B43458" s="47">
        <v>8417.0</v>
      </c>
      <c r="C43458" s="47">
        <v>0.08</v>
      </c>
    </row>
    <row r="43459">
      <c r="A43459" s="47" t="s">
        <v>9285</v>
      </c>
      <c r="B43459" s="47">
        <v>8418.0</v>
      </c>
      <c r="C43459" s="47">
        <v>0.08</v>
      </c>
    </row>
    <row r="43460">
      <c r="A43460" s="47" t="s">
        <v>9285</v>
      </c>
      <c r="B43460" s="47">
        <v>8419.0</v>
      </c>
      <c r="C43460" s="47">
        <v>0.08</v>
      </c>
    </row>
    <row r="43461">
      <c r="A43461" s="47" t="s">
        <v>9285</v>
      </c>
      <c r="B43461" s="47">
        <v>8420.0</v>
      </c>
      <c r="C43461" s="47">
        <v>0.08</v>
      </c>
    </row>
    <row r="43462">
      <c r="A43462" s="47" t="s">
        <v>9285</v>
      </c>
      <c r="B43462" s="47">
        <v>8421.0</v>
      </c>
      <c r="C43462" s="47">
        <v>0.08</v>
      </c>
    </row>
    <row r="43463">
      <c r="A43463" s="47" t="s">
        <v>9285</v>
      </c>
      <c r="B43463" s="47">
        <v>8422.0</v>
      </c>
      <c r="C43463" s="47">
        <v>0.08</v>
      </c>
    </row>
    <row r="43464">
      <c r="A43464" s="47" t="s">
        <v>9285</v>
      </c>
      <c r="B43464" s="47">
        <v>8423.0</v>
      </c>
      <c r="C43464" s="47">
        <v>0.08</v>
      </c>
    </row>
    <row r="43465">
      <c r="A43465" s="47" t="s">
        <v>9285</v>
      </c>
      <c r="B43465" s="47">
        <v>8424.0</v>
      </c>
      <c r="C43465" s="47">
        <v>0.08</v>
      </c>
    </row>
    <row r="43466">
      <c r="A43466" s="47" t="s">
        <v>9285</v>
      </c>
      <c r="B43466" s="47">
        <v>8425.0</v>
      </c>
      <c r="C43466" s="47">
        <v>0.08</v>
      </c>
    </row>
    <row r="43467">
      <c r="A43467" s="47" t="s">
        <v>9285</v>
      </c>
      <c r="B43467" s="47">
        <v>8426.0</v>
      </c>
      <c r="C43467" s="47">
        <v>0.08</v>
      </c>
    </row>
    <row r="43468">
      <c r="A43468" s="47" t="s">
        <v>9285</v>
      </c>
      <c r="B43468" s="47">
        <v>8427.0</v>
      </c>
      <c r="C43468" s="47">
        <v>0.08</v>
      </c>
    </row>
    <row r="43469">
      <c r="A43469" s="47" t="s">
        <v>9285</v>
      </c>
      <c r="B43469" s="47">
        <v>8428.0</v>
      </c>
      <c r="C43469" s="47">
        <v>0.08</v>
      </c>
    </row>
    <row r="43470">
      <c r="A43470" s="47" t="s">
        <v>9285</v>
      </c>
      <c r="B43470" s="47">
        <v>8429.0</v>
      </c>
      <c r="C43470" s="47">
        <v>0.08</v>
      </c>
    </row>
    <row r="43471">
      <c r="A43471" s="47" t="s">
        <v>9285</v>
      </c>
      <c r="B43471" s="47">
        <v>8430.0</v>
      </c>
      <c r="C43471" s="47">
        <v>0.08</v>
      </c>
    </row>
    <row r="43472">
      <c r="A43472" s="47" t="s">
        <v>9285</v>
      </c>
      <c r="B43472" s="47">
        <v>8431.0</v>
      </c>
      <c r="C43472" s="47">
        <v>0.08</v>
      </c>
    </row>
    <row r="43473">
      <c r="A43473" s="47" t="s">
        <v>9285</v>
      </c>
      <c r="B43473" s="47">
        <v>8432.0</v>
      </c>
      <c r="C43473" s="47">
        <v>0.08</v>
      </c>
    </row>
    <row r="43474">
      <c r="A43474" s="47" t="s">
        <v>9285</v>
      </c>
      <c r="B43474" s="47">
        <v>8433.0</v>
      </c>
      <c r="C43474" s="47">
        <v>0.08</v>
      </c>
    </row>
    <row r="43475">
      <c r="A43475" s="47" t="s">
        <v>9285</v>
      </c>
      <c r="B43475" s="47">
        <v>8434.0</v>
      </c>
      <c r="C43475" s="47">
        <v>0.08</v>
      </c>
    </row>
    <row r="43476">
      <c r="A43476" s="47" t="s">
        <v>9285</v>
      </c>
      <c r="B43476" s="47">
        <v>8435.0</v>
      </c>
      <c r="C43476" s="47">
        <v>0.08</v>
      </c>
    </row>
    <row r="43477">
      <c r="A43477" s="47" t="s">
        <v>9285</v>
      </c>
      <c r="B43477" s="47">
        <v>8436.0</v>
      </c>
      <c r="C43477" s="47">
        <v>0.08</v>
      </c>
    </row>
    <row r="43478">
      <c r="A43478" s="47" t="s">
        <v>9285</v>
      </c>
      <c r="B43478" s="47">
        <v>8437.0</v>
      </c>
      <c r="C43478" s="47">
        <v>0.08</v>
      </c>
    </row>
    <row r="43479">
      <c r="A43479" s="47" t="s">
        <v>9285</v>
      </c>
      <c r="B43479" s="47">
        <v>8438.0</v>
      </c>
      <c r="C43479" s="47">
        <v>0.08</v>
      </c>
    </row>
    <row r="43480">
      <c r="A43480" s="47" t="s">
        <v>9285</v>
      </c>
      <c r="B43480" s="47">
        <v>8439.0</v>
      </c>
      <c r="C43480" s="47">
        <v>0.08</v>
      </c>
    </row>
    <row r="43481">
      <c r="A43481" s="47" t="s">
        <v>9285</v>
      </c>
      <c r="B43481" s="47">
        <v>8440.0</v>
      </c>
      <c r="C43481" s="47">
        <v>0.08</v>
      </c>
    </row>
    <row r="43482">
      <c r="A43482" s="47" t="s">
        <v>9285</v>
      </c>
      <c r="B43482" s="47">
        <v>8441.0</v>
      </c>
      <c r="C43482" s="47">
        <v>0.08</v>
      </c>
    </row>
    <row r="43483">
      <c r="A43483" s="47" t="s">
        <v>9285</v>
      </c>
      <c r="B43483" s="47">
        <v>8442.0</v>
      </c>
      <c r="C43483" s="47">
        <v>0.08</v>
      </c>
    </row>
    <row r="43484">
      <c r="A43484" s="47" t="s">
        <v>9285</v>
      </c>
      <c r="B43484" s="47">
        <v>8443.0</v>
      </c>
      <c r="C43484" s="47">
        <v>0.08</v>
      </c>
    </row>
    <row r="43485">
      <c r="A43485" s="47" t="s">
        <v>9285</v>
      </c>
      <c r="B43485" s="47">
        <v>8444.0</v>
      </c>
      <c r="C43485" s="47">
        <v>0.08</v>
      </c>
    </row>
    <row r="43486">
      <c r="A43486" s="47" t="s">
        <v>9285</v>
      </c>
      <c r="B43486" s="47">
        <v>8445.0</v>
      </c>
      <c r="C43486" s="47">
        <v>0.08</v>
      </c>
    </row>
    <row r="43487">
      <c r="A43487" s="47" t="s">
        <v>9285</v>
      </c>
      <c r="B43487" s="47">
        <v>8446.0</v>
      </c>
      <c r="C43487" s="47">
        <v>0.08</v>
      </c>
    </row>
    <row r="43488">
      <c r="A43488" s="47" t="s">
        <v>9285</v>
      </c>
      <c r="B43488" s="47">
        <v>8447.0</v>
      </c>
      <c r="C43488" s="47">
        <v>0.08</v>
      </c>
    </row>
    <row r="43489">
      <c r="A43489" s="47" t="s">
        <v>9285</v>
      </c>
      <c r="B43489" s="47">
        <v>8448.0</v>
      </c>
      <c r="C43489" s="47">
        <v>0.08</v>
      </c>
    </row>
    <row r="43490">
      <c r="A43490" s="47" t="s">
        <v>9285</v>
      </c>
      <c r="B43490" s="47">
        <v>8449.0</v>
      </c>
      <c r="C43490" s="47">
        <v>0.08</v>
      </c>
    </row>
    <row r="43491">
      <c r="A43491" s="47" t="s">
        <v>9285</v>
      </c>
      <c r="B43491" s="47">
        <v>8450.0</v>
      </c>
      <c r="C43491" s="47">
        <v>0.08</v>
      </c>
    </row>
    <row r="43492">
      <c r="A43492" s="47" t="s">
        <v>9285</v>
      </c>
      <c r="B43492" s="47">
        <v>8451.0</v>
      </c>
      <c r="C43492" s="47">
        <v>0.08</v>
      </c>
    </row>
    <row r="43493">
      <c r="A43493" s="47" t="s">
        <v>9285</v>
      </c>
      <c r="B43493" s="47">
        <v>8452.0</v>
      </c>
      <c r="C43493" s="47">
        <v>0.08</v>
      </c>
    </row>
    <row r="43494">
      <c r="A43494" s="47" t="s">
        <v>9285</v>
      </c>
      <c r="B43494" s="47">
        <v>8453.0</v>
      </c>
      <c r="C43494" s="47">
        <v>0.08</v>
      </c>
    </row>
    <row r="43495">
      <c r="A43495" s="47" t="s">
        <v>9285</v>
      </c>
      <c r="B43495" s="47">
        <v>8454.0</v>
      </c>
      <c r="C43495" s="47">
        <v>0.08</v>
      </c>
    </row>
    <row r="43496">
      <c r="A43496" s="47" t="s">
        <v>9285</v>
      </c>
      <c r="B43496" s="47">
        <v>8455.0</v>
      </c>
      <c r="C43496" s="47">
        <v>0.08</v>
      </c>
    </row>
    <row r="43497">
      <c r="A43497" s="47" t="s">
        <v>9285</v>
      </c>
      <c r="B43497" s="47">
        <v>8456.0</v>
      </c>
      <c r="C43497" s="47">
        <v>0.08</v>
      </c>
    </row>
    <row r="43498">
      <c r="A43498" s="47" t="s">
        <v>9285</v>
      </c>
      <c r="B43498" s="47">
        <v>8457.0</v>
      </c>
      <c r="C43498" s="47">
        <v>0.08</v>
      </c>
    </row>
    <row r="43499">
      <c r="A43499" s="47" t="s">
        <v>9285</v>
      </c>
      <c r="B43499" s="47">
        <v>8458.0</v>
      </c>
      <c r="C43499" s="47">
        <v>0.08</v>
      </c>
    </row>
    <row r="43500">
      <c r="A43500" s="47" t="s">
        <v>9285</v>
      </c>
      <c r="B43500" s="47">
        <v>8459.0</v>
      </c>
      <c r="C43500" s="47">
        <v>0.08</v>
      </c>
    </row>
    <row r="43501">
      <c r="A43501" s="47" t="s">
        <v>9285</v>
      </c>
      <c r="B43501" s="47">
        <v>8460.0</v>
      </c>
      <c r="C43501" s="47">
        <v>0.08</v>
      </c>
    </row>
    <row r="43502">
      <c r="A43502" s="47" t="s">
        <v>9285</v>
      </c>
      <c r="B43502" s="47">
        <v>8461.0</v>
      </c>
      <c r="C43502" s="47">
        <v>0.08</v>
      </c>
    </row>
    <row r="43503">
      <c r="A43503" s="47" t="s">
        <v>9285</v>
      </c>
      <c r="B43503" s="47">
        <v>8462.0</v>
      </c>
      <c r="C43503" s="47">
        <v>0.08</v>
      </c>
    </row>
    <row r="43504">
      <c r="A43504" s="47" t="s">
        <v>9285</v>
      </c>
      <c r="B43504" s="47">
        <v>8463.0</v>
      </c>
      <c r="C43504" s="47">
        <v>0.08</v>
      </c>
    </row>
    <row r="43505">
      <c r="A43505" s="47" t="s">
        <v>9285</v>
      </c>
      <c r="B43505" s="47">
        <v>8464.0</v>
      </c>
      <c r="C43505" s="47">
        <v>0.08</v>
      </c>
    </row>
    <row r="43506">
      <c r="A43506" s="47" t="s">
        <v>9285</v>
      </c>
      <c r="B43506" s="47">
        <v>8465.0</v>
      </c>
      <c r="C43506" s="47">
        <v>0.08</v>
      </c>
    </row>
    <row r="43507">
      <c r="A43507" s="47" t="s">
        <v>9285</v>
      </c>
      <c r="B43507" s="47">
        <v>8466.0</v>
      </c>
      <c r="C43507" s="47">
        <v>0.08</v>
      </c>
    </row>
    <row r="43508">
      <c r="A43508" s="47" t="s">
        <v>9285</v>
      </c>
      <c r="B43508" s="47">
        <v>8467.0</v>
      </c>
      <c r="C43508" s="47">
        <v>0.08</v>
      </c>
    </row>
    <row r="43509">
      <c r="A43509" s="47" t="s">
        <v>9285</v>
      </c>
      <c r="B43509" s="47">
        <v>8468.0</v>
      </c>
      <c r="C43509" s="47">
        <v>0.08</v>
      </c>
    </row>
    <row r="43510">
      <c r="A43510" s="47" t="s">
        <v>9285</v>
      </c>
      <c r="B43510" s="47">
        <v>8469.0</v>
      </c>
      <c r="C43510" s="47">
        <v>0.08</v>
      </c>
    </row>
    <row r="43511">
      <c r="A43511" s="47" t="s">
        <v>9285</v>
      </c>
      <c r="B43511" s="47">
        <v>8470.0</v>
      </c>
      <c r="C43511" s="47">
        <v>0.08</v>
      </c>
    </row>
    <row r="43512">
      <c r="A43512" s="47" t="s">
        <v>9285</v>
      </c>
      <c r="B43512" s="47">
        <v>8471.0</v>
      </c>
      <c r="C43512" s="47">
        <v>0.08</v>
      </c>
    </row>
    <row r="43513">
      <c r="A43513" s="47" t="s">
        <v>9285</v>
      </c>
      <c r="B43513" s="47">
        <v>8472.0</v>
      </c>
      <c r="C43513" s="47">
        <v>0.08</v>
      </c>
    </row>
    <row r="43514">
      <c r="A43514" s="47" t="s">
        <v>9285</v>
      </c>
      <c r="B43514" s="47">
        <v>8473.0</v>
      </c>
      <c r="C43514" s="47">
        <v>0.08</v>
      </c>
    </row>
    <row r="43515">
      <c r="A43515" s="47" t="s">
        <v>9285</v>
      </c>
      <c r="B43515" s="47">
        <v>8474.0</v>
      </c>
      <c r="C43515" s="47">
        <v>0.08</v>
      </c>
    </row>
    <row r="43516">
      <c r="A43516" s="47" t="s">
        <v>9285</v>
      </c>
      <c r="B43516" s="47">
        <v>8475.0</v>
      </c>
      <c r="C43516" s="47">
        <v>0.08</v>
      </c>
    </row>
    <row r="43517">
      <c r="A43517" s="47" t="s">
        <v>9285</v>
      </c>
      <c r="B43517" s="47">
        <v>8476.0</v>
      </c>
      <c r="C43517" s="47">
        <v>0.08</v>
      </c>
    </row>
    <row r="43518">
      <c r="A43518" s="47" t="s">
        <v>9285</v>
      </c>
      <c r="B43518" s="47">
        <v>8477.0</v>
      </c>
      <c r="C43518" s="47">
        <v>0.08</v>
      </c>
    </row>
    <row r="43519">
      <c r="A43519" s="47" t="s">
        <v>9285</v>
      </c>
      <c r="B43519" s="47">
        <v>8478.0</v>
      </c>
      <c r="C43519" s="47">
        <v>0.08</v>
      </c>
    </row>
    <row r="43520">
      <c r="A43520" s="47" t="s">
        <v>9285</v>
      </c>
      <c r="B43520" s="47">
        <v>8479.0</v>
      </c>
      <c r="C43520" s="47">
        <v>0.08</v>
      </c>
    </row>
    <row r="43521">
      <c r="A43521" s="47" t="s">
        <v>9285</v>
      </c>
      <c r="B43521" s="47">
        <v>8480.0</v>
      </c>
      <c r="C43521" s="47">
        <v>0.08</v>
      </c>
    </row>
    <row r="43522">
      <c r="A43522" s="47" t="s">
        <v>9285</v>
      </c>
      <c r="B43522" s="47">
        <v>8481.0</v>
      </c>
      <c r="C43522" s="47">
        <v>0.08</v>
      </c>
    </row>
    <row r="43523">
      <c r="A43523" s="47" t="s">
        <v>9285</v>
      </c>
      <c r="B43523" s="47">
        <v>8482.0</v>
      </c>
      <c r="C43523" s="47">
        <v>0.08</v>
      </c>
    </row>
    <row r="43524">
      <c r="A43524" s="47" t="s">
        <v>9285</v>
      </c>
      <c r="B43524" s="47">
        <v>8483.0</v>
      </c>
      <c r="C43524" s="47">
        <v>0.08</v>
      </c>
    </row>
    <row r="43525">
      <c r="A43525" s="47" t="s">
        <v>9285</v>
      </c>
      <c r="B43525" s="47">
        <v>8484.0</v>
      </c>
      <c r="C43525" s="47">
        <v>0.08</v>
      </c>
    </row>
    <row r="43526">
      <c r="A43526" s="47" t="s">
        <v>9285</v>
      </c>
      <c r="B43526" s="47">
        <v>8485.0</v>
      </c>
      <c r="C43526" s="47">
        <v>0.08</v>
      </c>
    </row>
    <row r="43527">
      <c r="A43527" s="47" t="s">
        <v>9285</v>
      </c>
      <c r="B43527" s="47">
        <v>8486.0</v>
      </c>
      <c r="C43527" s="47">
        <v>0.08</v>
      </c>
    </row>
    <row r="43528">
      <c r="A43528" s="47" t="s">
        <v>9285</v>
      </c>
      <c r="B43528" s="47">
        <v>8487.0</v>
      </c>
      <c r="C43528" s="47">
        <v>0.08</v>
      </c>
    </row>
    <row r="43529">
      <c r="A43529" s="47" t="s">
        <v>9285</v>
      </c>
      <c r="B43529" s="47">
        <v>8488.0</v>
      </c>
      <c r="C43529" s="47">
        <v>0.08</v>
      </c>
    </row>
    <row r="43530">
      <c r="A43530" s="47" t="s">
        <v>9285</v>
      </c>
      <c r="B43530" s="47">
        <v>8489.0</v>
      </c>
      <c r="C43530" s="47">
        <v>0.08</v>
      </c>
    </row>
    <row r="43531">
      <c r="A43531" s="47" t="s">
        <v>9285</v>
      </c>
      <c r="B43531" s="47">
        <v>8490.0</v>
      </c>
      <c r="C43531" s="47">
        <v>0.08</v>
      </c>
    </row>
    <row r="43532">
      <c r="A43532" s="47" t="s">
        <v>9285</v>
      </c>
      <c r="B43532" s="47">
        <v>8491.0</v>
      </c>
      <c r="C43532" s="47">
        <v>0.08</v>
      </c>
    </row>
    <row r="43533">
      <c r="A43533" s="47" t="s">
        <v>9285</v>
      </c>
      <c r="B43533" s="47">
        <v>8492.0</v>
      </c>
      <c r="C43533" s="47">
        <v>0.08</v>
      </c>
    </row>
    <row r="43534">
      <c r="A43534" s="47" t="s">
        <v>9285</v>
      </c>
      <c r="B43534" s="47">
        <v>8493.0</v>
      </c>
      <c r="C43534" s="47">
        <v>0.08</v>
      </c>
    </row>
    <row r="43535">
      <c r="A43535" s="47" t="s">
        <v>9285</v>
      </c>
      <c r="B43535" s="47">
        <v>8494.0</v>
      </c>
      <c r="C43535" s="47">
        <v>0.08</v>
      </c>
    </row>
    <row r="43536">
      <c r="A43536" s="47" t="s">
        <v>9285</v>
      </c>
      <c r="B43536" s="47">
        <v>8495.0</v>
      </c>
      <c r="C43536" s="47">
        <v>0.08</v>
      </c>
    </row>
    <row r="43537">
      <c r="A43537" s="47" t="s">
        <v>9285</v>
      </c>
      <c r="B43537" s="47">
        <v>8496.0</v>
      </c>
      <c r="C43537" s="47">
        <v>0.08</v>
      </c>
    </row>
    <row r="43538">
      <c r="A43538" s="47" t="s">
        <v>9285</v>
      </c>
      <c r="B43538" s="47">
        <v>8497.0</v>
      </c>
      <c r="C43538" s="47">
        <v>0.08</v>
      </c>
    </row>
    <row r="43539">
      <c r="A43539" s="47" t="s">
        <v>9285</v>
      </c>
      <c r="B43539" s="47">
        <v>8498.0</v>
      </c>
      <c r="C43539" s="47">
        <v>0.08</v>
      </c>
    </row>
    <row r="43540">
      <c r="A43540" s="47" t="s">
        <v>9285</v>
      </c>
      <c r="B43540" s="47">
        <v>8499.0</v>
      </c>
      <c r="C43540" s="47">
        <v>0.08</v>
      </c>
    </row>
    <row r="43541">
      <c r="A43541" s="47" t="s">
        <v>9285</v>
      </c>
      <c r="B43541" s="47">
        <v>8500.0</v>
      </c>
      <c r="C43541" s="47">
        <v>0.08</v>
      </c>
    </row>
    <row r="43542">
      <c r="A43542" s="47" t="s">
        <v>9285</v>
      </c>
      <c r="B43542" s="47">
        <v>8501.0</v>
      </c>
      <c r="C43542" s="47">
        <v>0.08</v>
      </c>
    </row>
    <row r="43543">
      <c r="A43543" s="47" t="s">
        <v>9285</v>
      </c>
      <c r="B43543" s="47">
        <v>8502.0</v>
      </c>
      <c r="C43543" s="47">
        <v>0.08</v>
      </c>
    </row>
    <row r="43544">
      <c r="A43544" s="47" t="s">
        <v>9285</v>
      </c>
      <c r="B43544" s="47">
        <v>8503.0</v>
      </c>
      <c r="C43544" s="47">
        <v>0.08</v>
      </c>
    </row>
    <row r="43545">
      <c r="A43545" s="47" t="s">
        <v>9285</v>
      </c>
      <c r="B43545" s="47">
        <v>8504.0</v>
      </c>
      <c r="C43545" s="47">
        <v>0.08</v>
      </c>
    </row>
    <row r="43546">
      <c r="A43546" s="47" t="s">
        <v>9285</v>
      </c>
      <c r="B43546" s="47">
        <v>8505.0</v>
      </c>
      <c r="C43546" s="47">
        <v>0.08</v>
      </c>
    </row>
    <row r="43547">
      <c r="A43547" s="47" t="s">
        <v>9285</v>
      </c>
      <c r="B43547" s="47">
        <v>8506.0</v>
      </c>
      <c r="C43547" s="47">
        <v>0.08</v>
      </c>
    </row>
    <row r="43548">
      <c r="A43548" s="47" t="s">
        <v>9285</v>
      </c>
      <c r="B43548" s="47">
        <v>8507.0</v>
      </c>
      <c r="C43548" s="47">
        <v>0.08</v>
      </c>
    </row>
    <row r="43549">
      <c r="A43549" s="47" t="s">
        <v>9285</v>
      </c>
      <c r="B43549" s="47">
        <v>8508.0</v>
      </c>
      <c r="C43549" s="47">
        <v>0.08</v>
      </c>
    </row>
    <row r="43550">
      <c r="A43550" s="47" t="s">
        <v>9285</v>
      </c>
      <c r="B43550" s="47">
        <v>8509.0</v>
      </c>
      <c r="C43550" s="47">
        <v>0.08</v>
      </c>
    </row>
    <row r="43551">
      <c r="A43551" s="47" t="s">
        <v>9285</v>
      </c>
      <c r="B43551" s="47">
        <v>8510.0</v>
      </c>
      <c r="C43551" s="47">
        <v>0.08</v>
      </c>
    </row>
    <row r="43552">
      <c r="A43552" s="47" t="s">
        <v>9285</v>
      </c>
      <c r="B43552" s="47">
        <v>8511.0</v>
      </c>
      <c r="C43552" s="47">
        <v>0.08</v>
      </c>
    </row>
    <row r="43553">
      <c r="A43553" s="47" t="s">
        <v>9285</v>
      </c>
      <c r="B43553" s="47">
        <v>8512.0</v>
      </c>
      <c r="C43553" s="47">
        <v>0.08</v>
      </c>
    </row>
    <row r="43554">
      <c r="A43554" s="47" t="s">
        <v>9285</v>
      </c>
      <c r="B43554" s="47">
        <v>8513.0</v>
      </c>
      <c r="C43554" s="47">
        <v>0.08</v>
      </c>
    </row>
    <row r="43555">
      <c r="A43555" s="47" t="s">
        <v>9285</v>
      </c>
      <c r="B43555" s="47">
        <v>8514.0</v>
      </c>
      <c r="C43555" s="47">
        <v>0.08</v>
      </c>
    </row>
    <row r="43556">
      <c r="A43556" s="47" t="s">
        <v>9285</v>
      </c>
      <c r="B43556" s="47">
        <v>8515.0</v>
      </c>
      <c r="C43556" s="47">
        <v>0.08</v>
      </c>
    </row>
    <row r="43557">
      <c r="A43557" s="47" t="s">
        <v>9285</v>
      </c>
      <c r="B43557" s="47">
        <v>8516.0</v>
      </c>
      <c r="C43557" s="47">
        <v>0.08</v>
      </c>
    </row>
    <row r="43558">
      <c r="A43558" s="47" t="s">
        <v>9285</v>
      </c>
      <c r="B43558" s="47">
        <v>8517.0</v>
      </c>
      <c r="C43558" s="47">
        <v>0.08</v>
      </c>
    </row>
    <row r="43559">
      <c r="A43559" s="47" t="s">
        <v>9285</v>
      </c>
      <c r="B43559" s="47">
        <v>8518.0</v>
      </c>
      <c r="C43559" s="47">
        <v>0.08</v>
      </c>
    </row>
    <row r="43560">
      <c r="A43560" s="47" t="s">
        <v>9285</v>
      </c>
      <c r="B43560" s="47">
        <v>8519.0</v>
      </c>
      <c r="C43560" s="47">
        <v>0.08</v>
      </c>
    </row>
    <row r="43561">
      <c r="A43561" s="47" t="s">
        <v>9285</v>
      </c>
      <c r="B43561" s="47">
        <v>8520.0</v>
      </c>
      <c r="C43561" s="47">
        <v>0.08</v>
      </c>
    </row>
    <row r="43562">
      <c r="A43562" s="47" t="s">
        <v>9285</v>
      </c>
      <c r="B43562" s="47">
        <v>8521.0</v>
      </c>
      <c r="C43562" s="47">
        <v>0.08</v>
      </c>
    </row>
    <row r="43563">
      <c r="A43563" s="47" t="s">
        <v>9285</v>
      </c>
      <c r="B43563" s="47">
        <v>8522.0</v>
      </c>
      <c r="C43563" s="47">
        <v>0.08</v>
      </c>
    </row>
    <row r="43564">
      <c r="A43564" s="47" t="s">
        <v>9285</v>
      </c>
      <c r="B43564" s="47">
        <v>8523.0</v>
      </c>
      <c r="C43564" s="47">
        <v>0.08</v>
      </c>
    </row>
    <row r="43565">
      <c r="A43565" s="47" t="s">
        <v>9285</v>
      </c>
      <c r="B43565" s="47">
        <v>8524.0</v>
      </c>
      <c r="C43565" s="47">
        <v>0.08</v>
      </c>
    </row>
    <row r="43566">
      <c r="A43566" s="47" t="s">
        <v>9285</v>
      </c>
      <c r="B43566" s="47">
        <v>8525.0</v>
      </c>
      <c r="C43566" s="47">
        <v>0.08</v>
      </c>
    </row>
    <row r="43567">
      <c r="A43567" s="47" t="s">
        <v>9285</v>
      </c>
      <c r="B43567" s="47">
        <v>8526.0</v>
      </c>
      <c r="C43567" s="47">
        <v>0.08</v>
      </c>
    </row>
    <row r="43568">
      <c r="A43568" s="47" t="s">
        <v>9285</v>
      </c>
      <c r="B43568" s="47">
        <v>8527.0</v>
      </c>
      <c r="C43568" s="47">
        <v>0.08</v>
      </c>
    </row>
    <row r="43569">
      <c r="A43569" s="47" t="s">
        <v>9285</v>
      </c>
      <c r="B43569" s="47">
        <v>8528.0</v>
      </c>
      <c r="C43569" s="47">
        <v>0.08</v>
      </c>
    </row>
    <row r="43570">
      <c r="A43570" s="47" t="s">
        <v>9285</v>
      </c>
      <c r="B43570" s="47">
        <v>8529.0</v>
      </c>
      <c r="C43570" s="47">
        <v>0.08</v>
      </c>
    </row>
    <row r="43571">
      <c r="A43571" s="47" t="s">
        <v>9285</v>
      </c>
      <c r="B43571" s="47">
        <v>8530.0</v>
      </c>
      <c r="C43571" s="47">
        <v>0.08</v>
      </c>
    </row>
    <row r="43572">
      <c r="A43572" s="47" t="s">
        <v>9285</v>
      </c>
      <c r="B43572" s="47">
        <v>8531.0</v>
      </c>
      <c r="C43572" s="47">
        <v>0.08</v>
      </c>
    </row>
    <row r="43573">
      <c r="A43573" s="47" t="s">
        <v>9285</v>
      </c>
      <c r="B43573" s="47">
        <v>8532.0</v>
      </c>
      <c r="C43573" s="47">
        <v>0.08</v>
      </c>
    </row>
    <row r="43574">
      <c r="A43574" s="47" t="s">
        <v>9285</v>
      </c>
      <c r="B43574" s="47">
        <v>8533.0</v>
      </c>
      <c r="C43574" s="47">
        <v>0.08</v>
      </c>
    </row>
    <row r="43575">
      <c r="A43575" s="47" t="s">
        <v>9285</v>
      </c>
      <c r="B43575" s="47">
        <v>8534.0</v>
      </c>
      <c r="C43575" s="47">
        <v>0.08</v>
      </c>
    </row>
    <row r="43576">
      <c r="A43576" s="47" t="s">
        <v>9285</v>
      </c>
      <c r="B43576" s="47">
        <v>8535.0</v>
      </c>
      <c r="C43576" s="47">
        <v>0.08</v>
      </c>
    </row>
    <row r="43577">
      <c r="A43577" s="47" t="s">
        <v>9285</v>
      </c>
      <c r="B43577" s="47">
        <v>8536.0</v>
      </c>
      <c r="C43577" s="47">
        <v>0.08</v>
      </c>
    </row>
    <row r="43578">
      <c r="A43578" s="47" t="s">
        <v>9285</v>
      </c>
      <c r="B43578" s="47">
        <v>8537.0</v>
      </c>
      <c r="C43578" s="47">
        <v>0.08</v>
      </c>
    </row>
    <row r="43579">
      <c r="A43579" s="47" t="s">
        <v>9285</v>
      </c>
      <c r="B43579" s="47">
        <v>8538.0</v>
      </c>
      <c r="C43579" s="47">
        <v>0.08</v>
      </c>
    </row>
    <row r="43580">
      <c r="A43580" s="47" t="s">
        <v>9285</v>
      </c>
      <c r="B43580" s="47">
        <v>8539.0</v>
      </c>
      <c r="C43580" s="47">
        <v>0.08</v>
      </c>
    </row>
    <row r="43581">
      <c r="A43581" s="47" t="s">
        <v>9285</v>
      </c>
      <c r="B43581" s="47">
        <v>8540.0</v>
      </c>
      <c r="C43581" s="47">
        <v>0.08</v>
      </c>
    </row>
    <row r="43582">
      <c r="A43582" s="47" t="s">
        <v>9285</v>
      </c>
      <c r="B43582" s="47">
        <v>8541.0</v>
      </c>
      <c r="C43582" s="47">
        <v>0.08</v>
      </c>
    </row>
    <row r="43583">
      <c r="A43583" s="47" t="s">
        <v>9285</v>
      </c>
      <c r="B43583" s="47">
        <v>8542.0</v>
      </c>
      <c r="C43583" s="47">
        <v>0.08</v>
      </c>
    </row>
    <row r="43584">
      <c r="A43584" s="47" t="s">
        <v>9285</v>
      </c>
      <c r="B43584" s="47">
        <v>8543.0</v>
      </c>
      <c r="C43584" s="47">
        <v>0.08</v>
      </c>
    </row>
    <row r="43585">
      <c r="A43585" s="47" t="s">
        <v>9285</v>
      </c>
      <c r="B43585" s="47">
        <v>8544.0</v>
      </c>
      <c r="C43585" s="47">
        <v>0.08</v>
      </c>
    </row>
    <row r="43586">
      <c r="A43586" s="47" t="s">
        <v>9285</v>
      </c>
      <c r="B43586" s="47">
        <v>8545.0</v>
      </c>
      <c r="C43586" s="47">
        <v>0.08</v>
      </c>
    </row>
    <row r="43587">
      <c r="A43587" s="47" t="s">
        <v>9285</v>
      </c>
      <c r="B43587" s="47">
        <v>8546.0</v>
      </c>
      <c r="C43587" s="47">
        <v>0.08</v>
      </c>
    </row>
    <row r="43588">
      <c r="A43588" s="47" t="s">
        <v>9285</v>
      </c>
      <c r="B43588" s="47">
        <v>8547.0</v>
      </c>
      <c r="C43588" s="47">
        <v>0.08</v>
      </c>
    </row>
    <row r="43589">
      <c r="A43589" s="47" t="s">
        <v>9285</v>
      </c>
      <c r="B43589" s="47">
        <v>8548.0</v>
      </c>
      <c r="C43589" s="47">
        <v>0.08</v>
      </c>
    </row>
    <row r="43590">
      <c r="A43590" s="47" t="s">
        <v>9285</v>
      </c>
      <c r="B43590" s="47">
        <v>8549.0</v>
      </c>
      <c r="C43590" s="47">
        <v>0.08</v>
      </c>
    </row>
    <row r="43591">
      <c r="A43591" s="47" t="s">
        <v>9285</v>
      </c>
      <c r="B43591" s="47">
        <v>8550.0</v>
      </c>
      <c r="C43591" s="47">
        <v>0.08</v>
      </c>
    </row>
    <row r="43592">
      <c r="A43592" s="47" t="s">
        <v>9285</v>
      </c>
      <c r="B43592" s="47">
        <v>8551.0</v>
      </c>
      <c r="C43592" s="47">
        <v>0.08</v>
      </c>
    </row>
    <row r="43593">
      <c r="A43593" s="47" t="s">
        <v>9285</v>
      </c>
      <c r="B43593" s="47">
        <v>8552.0</v>
      </c>
      <c r="C43593" s="47">
        <v>0.08</v>
      </c>
    </row>
    <row r="43594">
      <c r="A43594" s="47" t="s">
        <v>9285</v>
      </c>
      <c r="B43594" s="47">
        <v>8553.0</v>
      </c>
      <c r="C43594" s="47">
        <v>0.08</v>
      </c>
    </row>
    <row r="43595">
      <c r="A43595" s="47" t="s">
        <v>9285</v>
      </c>
      <c r="B43595" s="47">
        <v>8554.0</v>
      </c>
      <c r="C43595" s="47">
        <v>0.08</v>
      </c>
    </row>
    <row r="43596">
      <c r="A43596" s="47" t="s">
        <v>9285</v>
      </c>
      <c r="B43596" s="47">
        <v>8555.0</v>
      </c>
      <c r="C43596" s="47">
        <v>0.08</v>
      </c>
    </row>
    <row r="43597">
      <c r="A43597" s="47" t="s">
        <v>9285</v>
      </c>
      <c r="B43597" s="47">
        <v>8556.0</v>
      </c>
      <c r="C43597" s="47">
        <v>0.08</v>
      </c>
    </row>
    <row r="43598">
      <c r="A43598" s="47" t="s">
        <v>9285</v>
      </c>
      <c r="B43598" s="47">
        <v>8557.0</v>
      </c>
      <c r="C43598" s="47">
        <v>0.08</v>
      </c>
    </row>
    <row r="43599">
      <c r="A43599" s="47" t="s">
        <v>9285</v>
      </c>
      <c r="B43599" s="47">
        <v>8558.0</v>
      </c>
      <c r="C43599" s="47">
        <v>0.08</v>
      </c>
    </row>
    <row r="43600">
      <c r="A43600" s="47" t="s">
        <v>9285</v>
      </c>
      <c r="B43600" s="47">
        <v>8559.0</v>
      </c>
      <c r="C43600" s="47">
        <v>0.08</v>
      </c>
    </row>
    <row r="43601">
      <c r="A43601" s="47" t="s">
        <v>9285</v>
      </c>
      <c r="B43601" s="47">
        <v>8560.0</v>
      </c>
      <c r="C43601" s="47">
        <v>0.08</v>
      </c>
    </row>
    <row r="43602">
      <c r="A43602" s="47" t="s">
        <v>9285</v>
      </c>
      <c r="B43602" s="47">
        <v>8561.0</v>
      </c>
      <c r="C43602" s="47">
        <v>0.08</v>
      </c>
    </row>
    <row r="43603">
      <c r="A43603" s="47" t="s">
        <v>9285</v>
      </c>
      <c r="B43603" s="47">
        <v>8562.0</v>
      </c>
      <c r="C43603" s="47">
        <v>0.08</v>
      </c>
    </row>
    <row r="43604">
      <c r="A43604" s="47" t="s">
        <v>9285</v>
      </c>
      <c r="B43604" s="47">
        <v>8563.0</v>
      </c>
      <c r="C43604" s="47">
        <v>0.08</v>
      </c>
    </row>
    <row r="43605">
      <c r="A43605" s="47" t="s">
        <v>9285</v>
      </c>
      <c r="B43605" s="47">
        <v>8564.0</v>
      </c>
      <c r="C43605" s="47">
        <v>0.08</v>
      </c>
    </row>
    <row r="43606">
      <c r="A43606" s="47" t="s">
        <v>9285</v>
      </c>
      <c r="B43606" s="47">
        <v>8565.0</v>
      </c>
      <c r="C43606" s="47">
        <v>0.08</v>
      </c>
    </row>
    <row r="43607">
      <c r="A43607" s="47" t="s">
        <v>9285</v>
      </c>
      <c r="B43607" s="47">
        <v>8566.0</v>
      </c>
      <c r="C43607" s="47">
        <v>0.08</v>
      </c>
    </row>
    <row r="43608">
      <c r="A43608" s="47" t="s">
        <v>9285</v>
      </c>
      <c r="B43608" s="47">
        <v>8567.0</v>
      </c>
      <c r="C43608" s="47">
        <v>0.08</v>
      </c>
    </row>
    <row r="43609">
      <c r="A43609" s="47" t="s">
        <v>9285</v>
      </c>
      <c r="B43609" s="47">
        <v>8568.0</v>
      </c>
      <c r="C43609" s="47">
        <v>0.08</v>
      </c>
    </row>
    <row r="43610">
      <c r="A43610" s="47" t="s">
        <v>9285</v>
      </c>
      <c r="B43610" s="47">
        <v>8569.0</v>
      </c>
      <c r="C43610" s="47">
        <v>0.08</v>
      </c>
    </row>
    <row r="43611">
      <c r="A43611" s="47" t="s">
        <v>9285</v>
      </c>
      <c r="B43611" s="47">
        <v>8570.0</v>
      </c>
      <c r="C43611" s="47">
        <v>0.08</v>
      </c>
    </row>
    <row r="43612">
      <c r="A43612" s="47" t="s">
        <v>9285</v>
      </c>
      <c r="B43612" s="47">
        <v>8571.0</v>
      </c>
      <c r="C43612" s="47">
        <v>0.08</v>
      </c>
    </row>
    <row r="43613">
      <c r="A43613" s="47" t="s">
        <v>9285</v>
      </c>
      <c r="B43613" s="47">
        <v>8572.0</v>
      </c>
      <c r="C43613" s="47">
        <v>0.08</v>
      </c>
    </row>
    <row r="43614">
      <c r="A43614" s="47" t="s">
        <v>9285</v>
      </c>
      <c r="B43614" s="47">
        <v>8573.0</v>
      </c>
      <c r="C43614" s="47">
        <v>0.08</v>
      </c>
    </row>
    <row r="43615">
      <c r="A43615" s="47" t="s">
        <v>9285</v>
      </c>
      <c r="B43615" s="47">
        <v>8574.0</v>
      </c>
      <c r="C43615" s="47">
        <v>0.08</v>
      </c>
    </row>
    <row r="43616">
      <c r="A43616" s="47" t="s">
        <v>9285</v>
      </c>
      <c r="B43616" s="47">
        <v>8575.0</v>
      </c>
      <c r="C43616" s="47">
        <v>0.08</v>
      </c>
    </row>
    <row r="43617">
      <c r="A43617" s="47" t="s">
        <v>9285</v>
      </c>
      <c r="B43617" s="47">
        <v>8576.0</v>
      </c>
      <c r="C43617" s="47">
        <v>0.08</v>
      </c>
    </row>
    <row r="43618">
      <c r="A43618" s="47" t="s">
        <v>9285</v>
      </c>
      <c r="B43618" s="47">
        <v>8577.0</v>
      </c>
      <c r="C43618" s="47">
        <v>0.08</v>
      </c>
    </row>
    <row r="43619">
      <c r="A43619" s="47" t="s">
        <v>9285</v>
      </c>
      <c r="B43619" s="47">
        <v>8578.0</v>
      </c>
      <c r="C43619" s="47">
        <v>0.08</v>
      </c>
    </row>
    <row r="43620">
      <c r="A43620" s="47" t="s">
        <v>9285</v>
      </c>
      <c r="B43620" s="47">
        <v>8579.0</v>
      </c>
      <c r="C43620" s="47">
        <v>0.08</v>
      </c>
    </row>
    <row r="43621">
      <c r="A43621" s="47" t="s">
        <v>9285</v>
      </c>
      <c r="B43621" s="47">
        <v>8580.0</v>
      </c>
      <c r="C43621" s="47">
        <v>0.08</v>
      </c>
    </row>
    <row r="43622">
      <c r="A43622" s="47" t="s">
        <v>9285</v>
      </c>
      <c r="B43622" s="47">
        <v>8581.0</v>
      </c>
      <c r="C43622" s="47">
        <v>0.08</v>
      </c>
    </row>
    <row r="43623">
      <c r="A43623" s="47" t="s">
        <v>9285</v>
      </c>
      <c r="B43623" s="47">
        <v>8582.0</v>
      </c>
      <c r="C43623" s="47">
        <v>0.08</v>
      </c>
    </row>
    <row r="43624">
      <c r="A43624" s="47" t="s">
        <v>9285</v>
      </c>
      <c r="B43624" s="47">
        <v>8583.0</v>
      </c>
      <c r="C43624" s="47">
        <v>0.08</v>
      </c>
    </row>
    <row r="43625">
      <c r="A43625" s="47" t="s">
        <v>9285</v>
      </c>
      <c r="B43625" s="47">
        <v>8584.0</v>
      </c>
      <c r="C43625" s="47">
        <v>0.08</v>
      </c>
    </row>
    <row r="43626">
      <c r="A43626" s="47" t="s">
        <v>9285</v>
      </c>
      <c r="B43626" s="47">
        <v>8585.0</v>
      </c>
      <c r="C43626" s="47">
        <v>0.08</v>
      </c>
    </row>
    <row r="43627">
      <c r="A43627" s="47" t="s">
        <v>9285</v>
      </c>
      <c r="B43627" s="47">
        <v>8586.0</v>
      </c>
      <c r="C43627" s="47">
        <v>0.08</v>
      </c>
    </row>
    <row r="43628">
      <c r="A43628" s="47" t="s">
        <v>9285</v>
      </c>
      <c r="B43628" s="47">
        <v>8587.0</v>
      </c>
      <c r="C43628" s="47">
        <v>0.08</v>
      </c>
    </row>
    <row r="43629">
      <c r="A43629" s="47" t="s">
        <v>9285</v>
      </c>
      <c r="B43629" s="47">
        <v>8588.0</v>
      </c>
      <c r="C43629" s="47">
        <v>0.08</v>
      </c>
    </row>
    <row r="43630">
      <c r="A43630" s="47" t="s">
        <v>9285</v>
      </c>
      <c r="B43630" s="47">
        <v>8589.0</v>
      </c>
      <c r="C43630" s="47">
        <v>0.08</v>
      </c>
    </row>
    <row r="43631">
      <c r="A43631" s="47" t="s">
        <v>9285</v>
      </c>
      <c r="B43631" s="47">
        <v>8590.0</v>
      </c>
      <c r="C43631" s="47">
        <v>0.08</v>
      </c>
    </row>
    <row r="43632">
      <c r="A43632" s="47" t="s">
        <v>9285</v>
      </c>
      <c r="B43632" s="47">
        <v>8591.0</v>
      </c>
      <c r="C43632" s="47">
        <v>0.08</v>
      </c>
    </row>
    <row r="43633">
      <c r="A43633" s="47" t="s">
        <v>9285</v>
      </c>
      <c r="B43633" s="47">
        <v>8592.0</v>
      </c>
      <c r="C43633" s="47">
        <v>0.08</v>
      </c>
    </row>
    <row r="43634">
      <c r="A43634" s="47" t="s">
        <v>9285</v>
      </c>
      <c r="B43634" s="47">
        <v>8593.0</v>
      </c>
      <c r="C43634" s="47">
        <v>0.08</v>
      </c>
    </row>
    <row r="43635">
      <c r="A43635" s="47" t="s">
        <v>9285</v>
      </c>
      <c r="B43635" s="47">
        <v>8594.0</v>
      </c>
      <c r="C43635" s="47">
        <v>0.08</v>
      </c>
    </row>
    <row r="43636">
      <c r="A43636" s="47" t="s">
        <v>9285</v>
      </c>
      <c r="B43636" s="47">
        <v>8595.0</v>
      </c>
      <c r="C43636" s="47">
        <v>0.08</v>
      </c>
    </row>
    <row r="43637">
      <c r="A43637" s="47" t="s">
        <v>9285</v>
      </c>
      <c r="B43637" s="47">
        <v>8596.0</v>
      </c>
      <c r="C43637" s="47">
        <v>0.08</v>
      </c>
    </row>
    <row r="43638">
      <c r="A43638" s="47" t="s">
        <v>9285</v>
      </c>
      <c r="B43638" s="47">
        <v>8597.0</v>
      </c>
      <c r="C43638" s="47">
        <v>0.08</v>
      </c>
    </row>
    <row r="43639">
      <c r="A43639" s="47" t="s">
        <v>9285</v>
      </c>
      <c r="B43639" s="47">
        <v>8598.0</v>
      </c>
      <c r="C43639" s="47">
        <v>0.08</v>
      </c>
    </row>
    <row r="43640">
      <c r="A43640" s="47" t="s">
        <v>9285</v>
      </c>
      <c r="B43640" s="47">
        <v>8599.0</v>
      </c>
      <c r="C43640" s="47">
        <v>0.08</v>
      </c>
    </row>
    <row r="43641">
      <c r="A43641" s="47" t="s">
        <v>9285</v>
      </c>
      <c r="B43641" s="47">
        <v>8600.0</v>
      </c>
      <c r="C43641" s="47">
        <v>0.08</v>
      </c>
    </row>
    <row r="43642">
      <c r="A43642" s="47" t="s">
        <v>9285</v>
      </c>
      <c r="B43642" s="47">
        <v>8601.0</v>
      </c>
      <c r="C43642" s="47">
        <v>0.08</v>
      </c>
    </row>
    <row r="43643">
      <c r="A43643" s="47" t="s">
        <v>9285</v>
      </c>
      <c r="B43643" s="47">
        <v>8602.0</v>
      </c>
      <c r="C43643" s="47">
        <v>0.08</v>
      </c>
    </row>
    <row r="43644">
      <c r="A43644" s="47" t="s">
        <v>9285</v>
      </c>
      <c r="B43644" s="47">
        <v>8603.0</v>
      </c>
      <c r="C43644" s="47">
        <v>0.08</v>
      </c>
    </row>
    <row r="43645">
      <c r="A43645" s="47" t="s">
        <v>9285</v>
      </c>
      <c r="B43645" s="47">
        <v>8604.0</v>
      </c>
      <c r="C43645" s="47">
        <v>0.08</v>
      </c>
    </row>
    <row r="43646">
      <c r="A43646" s="47" t="s">
        <v>9285</v>
      </c>
      <c r="B43646" s="47">
        <v>8605.0</v>
      </c>
      <c r="C43646" s="47">
        <v>0.08</v>
      </c>
    </row>
    <row r="43647">
      <c r="A43647" s="47" t="s">
        <v>9285</v>
      </c>
      <c r="B43647" s="47">
        <v>8606.0</v>
      </c>
      <c r="C43647" s="47">
        <v>0.08</v>
      </c>
    </row>
    <row r="43648">
      <c r="A43648" s="47" t="s">
        <v>9285</v>
      </c>
      <c r="B43648" s="47">
        <v>8607.0</v>
      </c>
      <c r="C43648" s="47">
        <v>0.08</v>
      </c>
    </row>
    <row r="43649">
      <c r="A43649" s="47" t="s">
        <v>9285</v>
      </c>
      <c r="B43649" s="47">
        <v>8608.0</v>
      </c>
      <c r="C43649" s="47">
        <v>0.08</v>
      </c>
    </row>
    <row r="43650">
      <c r="A43650" s="47" t="s">
        <v>9285</v>
      </c>
      <c r="B43650" s="47">
        <v>8609.0</v>
      </c>
      <c r="C43650" s="47">
        <v>0.08</v>
      </c>
    </row>
    <row r="43651">
      <c r="A43651" s="47" t="s">
        <v>9285</v>
      </c>
      <c r="B43651" s="47">
        <v>8610.0</v>
      </c>
      <c r="C43651" s="47">
        <v>0.08</v>
      </c>
    </row>
    <row r="43652">
      <c r="A43652" s="47" t="s">
        <v>9285</v>
      </c>
      <c r="B43652" s="47">
        <v>8611.0</v>
      </c>
      <c r="C43652" s="47">
        <v>0.08</v>
      </c>
    </row>
    <row r="43653">
      <c r="A43653" s="47" t="s">
        <v>9285</v>
      </c>
      <c r="B43653" s="47">
        <v>8612.0</v>
      </c>
      <c r="C43653" s="47">
        <v>0.08</v>
      </c>
    </row>
    <row r="43654">
      <c r="A43654" s="47" t="s">
        <v>9285</v>
      </c>
      <c r="B43654" s="47">
        <v>8613.0</v>
      </c>
      <c r="C43654" s="47">
        <v>0.08</v>
      </c>
    </row>
    <row r="43655">
      <c r="A43655" s="47" t="s">
        <v>9285</v>
      </c>
      <c r="B43655" s="47">
        <v>8614.0</v>
      </c>
      <c r="C43655" s="47">
        <v>0.08</v>
      </c>
    </row>
    <row r="43656">
      <c r="A43656" s="47" t="s">
        <v>9285</v>
      </c>
      <c r="B43656" s="47">
        <v>8615.0</v>
      </c>
      <c r="C43656" s="47">
        <v>0.08</v>
      </c>
    </row>
    <row r="43657">
      <c r="A43657" s="47" t="s">
        <v>9285</v>
      </c>
      <c r="B43657" s="47">
        <v>8616.0</v>
      </c>
      <c r="C43657" s="47">
        <v>0.08</v>
      </c>
    </row>
    <row r="43658">
      <c r="A43658" s="47" t="s">
        <v>9285</v>
      </c>
      <c r="B43658" s="47">
        <v>8617.0</v>
      </c>
      <c r="C43658" s="47">
        <v>0.08</v>
      </c>
    </row>
    <row r="43659">
      <c r="A43659" s="47" t="s">
        <v>9285</v>
      </c>
      <c r="B43659" s="47">
        <v>8618.0</v>
      </c>
      <c r="C43659" s="47">
        <v>0.08</v>
      </c>
    </row>
    <row r="43660">
      <c r="A43660" s="47" t="s">
        <v>9285</v>
      </c>
      <c r="B43660" s="47">
        <v>8619.0</v>
      </c>
      <c r="C43660" s="47">
        <v>0.08</v>
      </c>
    </row>
    <row r="43661">
      <c r="A43661" s="47" t="s">
        <v>9285</v>
      </c>
      <c r="B43661" s="47">
        <v>8620.0</v>
      </c>
      <c r="C43661" s="47">
        <v>0.08</v>
      </c>
    </row>
    <row r="43662">
      <c r="A43662" s="47" t="s">
        <v>9285</v>
      </c>
      <c r="B43662" s="47">
        <v>8621.0</v>
      </c>
      <c r="C43662" s="47">
        <v>0.08</v>
      </c>
    </row>
    <row r="43663">
      <c r="A43663" s="47" t="s">
        <v>9285</v>
      </c>
      <c r="B43663" s="47">
        <v>8622.0</v>
      </c>
      <c r="C43663" s="47">
        <v>0.08</v>
      </c>
    </row>
    <row r="43664">
      <c r="A43664" s="47" t="s">
        <v>9285</v>
      </c>
      <c r="B43664" s="47">
        <v>8623.0</v>
      </c>
      <c r="C43664" s="47">
        <v>0.08</v>
      </c>
    </row>
    <row r="43665">
      <c r="A43665" s="47" t="s">
        <v>9285</v>
      </c>
      <c r="B43665" s="47">
        <v>8624.0</v>
      </c>
      <c r="C43665" s="47">
        <v>0.08</v>
      </c>
    </row>
    <row r="43666">
      <c r="A43666" s="47" t="s">
        <v>9285</v>
      </c>
      <c r="B43666" s="47">
        <v>8625.0</v>
      </c>
      <c r="C43666" s="47">
        <v>0.08</v>
      </c>
    </row>
    <row r="43667">
      <c r="A43667" s="47" t="s">
        <v>9285</v>
      </c>
      <c r="B43667" s="47">
        <v>8626.0</v>
      </c>
      <c r="C43667" s="47">
        <v>0.08</v>
      </c>
    </row>
    <row r="43668">
      <c r="A43668" s="47" t="s">
        <v>9285</v>
      </c>
      <c r="B43668" s="47">
        <v>8627.0</v>
      </c>
      <c r="C43668" s="47">
        <v>0.08</v>
      </c>
    </row>
    <row r="43669">
      <c r="A43669" s="47" t="s">
        <v>9285</v>
      </c>
      <c r="B43669" s="47">
        <v>8628.0</v>
      </c>
      <c r="C43669" s="47">
        <v>0.08</v>
      </c>
    </row>
    <row r="43670">
      <c r="A43670" s="47" t="s">
        <v>9285</v>
      </c>
      <c r="B43670" s="47">
        <v>8629.0</v>
      </c>
      <c r="C43670" s="47">
        <v>0.08</v>
      </c>
    </row>
    <row r="43671">
      <c r="A43671" s="47" t="s">
        <v>9285</v>
      </c>
      <c r="B43671" s="47">
        <v>8630.0</v>
      </c>
      <c r="C43671" s="47">
        <v>0.08</v>
      </c>
    </row>
    <row r="43672">
      <c r="A43672" s="47" t="s">
        <v>9285</v>
      </c>
      <c r="B43672" s="47">
        <v>8631.0</v>
      </c>
      <c r="C43672" s="47">
        <v>0.08</v>
      </c>
    </row>
    <row r="43673">
      <c r="A43673" s="47" t="s">
        <v>9285</v>
      </c>
      <c r="B43673" s="47">
        <v>8632.0</v>
      </c>
      <c r="C43673" s="47">
        <v>0.08</v>
      </c>
    </row>
    <row r="43674">
      <c r="A43674" s="47" t="s">
        <v>9285</v>
      </c>
      <c r="B43674" s="47">
        <v>8633.0</v>
      </c>
      <c r="C43674" s="47">
        <v>0.08</v>
      </c>
    </row>
    <row r="43675">
      <c r="A43675" s="47" t="s">
        <v>9285</v>
      </c>
      <c r="B43675" s="47">
        <v>8634.0</v>
      </c>
      <c r="C43675" s="47">
        <v>0.08</v>
      </c>
    </row>
    <row r="43676">
      <c r="A43676" s="47" t="s">
        <v>9285</v>
      </c>
      <c r="B43676" s="47">
        <v>8635.0</v>
      </c>
      <c r="C43676" s="47">
        <v>0.08</v>
      </c>
    </row>
    <row r="43677">
      <c r="A43677" s="47" t="s">
        <v>9285</v>
      </c>
      <c r="B43677" s="47">
        <v>8636.0</v>
      </c>
      <c r="C43677" s="47">
        <v>0.08</v>
      </c>
    </row>
    <row r="43678">
      <c r="A43678" s="47" t="s">
        <v>9285</v>
      </c>
      <c r="B43678" s="47">
        <v>8637.0</v>
      </c>
      <c r="C43678" s="47">
        <v>0.08</v>
      </c>
    </row>
    <row r="43679">
      <c r="A43679" s="47" t="s">
        <v>9285</v>
      </c>
      <c r="B43679" s="47">
        <v>8638.0</v>
      </c>
      <c r="C43679" s="47">
        <v>0.08</v>
      </c>
    </row>
    <row r="43680">
      <c r="A43680" s="47" t="s">
        <v>9285</v>
      </c>
      <c r="B43680" s="47">
        <v>8639.0</v>
      </c>
      <c r="C43680" s="47">
        <v>0.08</v>
      </c>
    </row>
    <row r="43681">
      <c r="A43681" s="47" t="s">
        <v>9285</v>
      </c>
      <c r="B43681" s="47">
        <v>8640.0</v>
      </c>
      <c r="C43681" s="47">
        <v>0.08</v>
      </c>
    </row>
    <row r="43682">
      <c r="A43682" s="47" t="s">
        <v>9285</v>
      </c>
      <c r="B43682" s="47">
        <v>8641.0</v>
      </c>
      <c r="C43682" s="47">
        <v>0.08</v>
      </c>
    </row>
    <row r="43683">
      <c r="A43683" s="47" t="s">
        <v>9285</v>
      </c>
      <c r="B43683" s="47">
        <v>8642.0</v>
      </c>
      <c r="C43683" s="47">
        <v>0.08</v>
      </c>
    </row>
    <row r="43684">
      <c r="A43684" s="47" t="s">
        <v>9285</v>
      </c>
      <c r="B43684" s="47">
        <v>8643.0</v>
      </c>
      <c r="C43684" s="47">
        <v>0.08</v>
      </c>
    </row>
    <row r="43685">
      <c r="A43685" s="47" t="s">
        <v>9285</v>
      </c>
      <c r="B43685" s="47">
        <v>8644.0</v>
      </c>
      <c r="C43685" s="47">
        <v>0.08</v>
      </c>
    </row>
    <row r="43686">
      <c r="A43686" s="47" t="s">
        <v>9285</v>
      </c>
      <c r="B43686" s="47">
        <v>8645.0</v>
      </c>
      <c r="C43686" s="47">
        <v>0.08</v>
      </c>
    </row>
    <row r="43687">
      <c r="A43687" s="47" t="s">
        <v>9285</v>
      </c>
      <c r="B43687" s="47">
        <v>8646.0</v>
      </c>
      <c r="C43687" s="47">
        <v>0.08</v>
      </c>
    </row>
    <row r="43688">
      <c r="A43688" s="47" t="s">
        <v>9285</v>
      </c>
      <c r="B43688" s="47">
        <v>8647.0</v>
      </c>
      <c r="C43688" s="47">
        <v>0.08</v>
      </c>
    </row>
    <row r="43689">
      <c r="A43689" s="47" t="s">
        <v>9285</v>
      </c>
      <c r="B43689" s="47">
        <v>8648.0</v>
      </c>
      <c r="C43689" s="47">
        <v>0.08</v>
      </c>
    </row>
    <row r="43690">
      <c r="A43690" s="47" t="s">
        <v>9285</v>
      </c>
      <c r="B43690" s="47">
        <v>8649.0</v>
      </c>
      <c r="C43690" s="47">
        <v>0.08</v>
      </c>
    </row>
    <row r="43691">
      <c r="A43691" s="47" t="s">
        <v>9285</v>
      </c>
      <c r="B43691" s="47">
        <v>8650.0</v>
      </c>
      <c r="C43691" s="47">
        <v>0.08</v>
      </c>
    </row>
    <row r="43692">
      <c r="A43692" s="47" t="s">
        <v>9285</v>
      </c>
      <c r="B43692" s="47">
        <v>8651.0</v>
      </c>
      <c r="C43692" s="47">
        <v>0.08</v>
      </c>
    </row>
    <row r="43693">
      <c r="A43693" s="47" t="s">
        <v>9285</v>
      </c>
      <c r="B43693" s="47">
        <v>8652.0</v>
      </c>
      <c r="C43693" s="47">
        <v>0.08</v>
      </c>
    </row>
    <row r="43694">
      <c r="A43694" s="47" t="s">
        <v>9285</v>
      </c>
      <c r="B43694" s="47">
        <v>8653.0</v>
      </c>
      <c r="C43694" s="47">
        <v>0.08</v>
      </c>
    </row>
    <row r="43695">
      <c r="A43695" s="47" t="s">
        <v>9285</v>
      </c>
      <c r="B43695" s="47">
        <v>8654.0</v>
      </c>
      <c r="C43695" s="47">
        <v>0.08</v>
      </c>
    </row>
    <row r="43696">
      <c r="A43696" s="47" t="s">
        <v>9285</v>
      </c>
      <c r="B43696" s="47">
        <v>8655.0</v>
      </c>
      <c r="C43696" s="47">
        <v>0.08</v>
      </c>
    </row>
    <row r="43697">
      <c r="A43697" s="47" t="s">
        <v>9285</v>
      </c>
      <c r="B43697" s="47">
        <v>8656.0</v>
      </c>
      <c r="C43697" s="47">
        <v>0.08</v>
      </c>
    </row>
    <row r="43698">
      <c r="A43698" s="47" t="s">
        <v>9285</v>
      </c>
      <c r="B43698" s="47">
        <v>8657.0</v>
      </c>
      <c r="C43698" s="47">
        <v>0.08</v>
      </c>
    </row>
    <row r="43699">
      <c r="A43699" s="47" t="s">
        <v>9285</v>
      </c>
      <c r="B43699" s="47">
        <v>8658.0</v>
      </c>
      <c r="C43699" s="47">
        <v>0.08</v>
      </c>
    </row>
    <row r="43700">
      <c r="A43700" s="47" t="s">
        <v>9285</v>
      </c>
      <c r="B43700" s="47">
        <v>8659.0</v>
      </c>
      <c r="C43700" s="47">
        <v>0.08</v>
      </c>
    </row>
    <row r="43701">
      <c r="A43701" s="47" t="s">
        <v>9285</v>
      </c>
      <c r="B43701" s="47">
        <v>8660.0</v>
      </c>
      <c r="C43701" s="47">
        <v>0.08</v>
      </c>
    </row>
    <row r="43702">
      <c r="A43702" s="47" t="s">
        <v>9285</v>
      </c>
      <c r="B43702" s="47">
        <v>8661.0</v>
      </c>
      <c r="C43702" s="47">
        <v>0.08</v>
      </c>
    </row>
    <row r="43703">
      <c r="A43703" s="47" t="s">
        <v>9285</v>
      </c>
      <c r="B43703" s="47">
        <v>8662.0</v>
      </c>
      <c r="C43703" s="47">
        <v>0.08</v>
      </c>
    </row>
    <row r="43704">
      <c r="A43704" s="47" t="s">
        <v>9285</v>
      </c>
      <c r="B43704" s="47">
        <v>8663.0</v>
      </c>
      <c r="C43704" s="47">
        <v>0.08</v>
      </c>
    </row>
    <row r="43705">
      <c r="A43705" s="47" t="s">
        <v>9285</v>
      </c>
      <c r="B43705" s="47">
        <v>8664.0</v>
      </c>
      <c r="C43705" s="47">
        <v>0.08</v>
      </c>
    </row>
    <row r="43706">
      <c r="A43706" s="47" t="s">
        <v>9285</v>
      </c>
      <c r="B43706" s="47">
        <v>8665.0</v>
      </c>
      <c r="C43706" s="47">
        <v>0.08</v>
      </c>
    </row>
    <row r="43707">
      <c r="A43707" s="47" t="s">
        <v>9285</v>
      </c>
      <c r="B43707" s="47">
        <v>8666.0</v>
      </c>
      <c r="C43707" s="47">
        <v>0.08</v>
      </c>
    </row>
    <row r="43708">
      <c r="A43708" s="47" t="s">
        <v>9285</v>
      </c>
      <c r="B43708" s="47">
        <v>8667.0</v>
      </c>
      <c r="C43708" s="47">
        <v>0.08</v>
      </c>
    </row>
    <row r="43709">
      <c r="A43709" s="47" t="s">
        <v>9285</v>
      </c>
      <c r="B43709" s="47">
        <v>8668.0</v>
      </c>
      <c r="C43709" s="47">
        <v>0.08</v>
      </c>
    </row>
    <row r="43710">
      <c r="A43710" s="47" t="s">
        <v>9285</v>
      </c>
      <c r="B43710" s="47">
        <v>8669.0</v>
      </c>
      <c r="C43710" s="47">
        <v>0.08</v>
      </c>
    </row>
    <row r="43711">
      <c r="A43711" s="47" t="s">
        <v>9285</v>
      </c>
      <c r="B43711" s="47">
        <v>8670.0</v>
      </c>
      <c r="C43711" s="47">
        <v>0.08</v>
      </c>
    </row>
    <row r="43712">
      <c r="A43712" s="47" t="s">
        <v>9285</v>
      </c>
      <c r="B43712" s="47">
        <v>8671.0</v>
      </c>
      <c r="C43712" s="47">
        <v>0.08</v>
      </c>
    </row>
    <row r="43713">
      <c r="A43713" s="47" t="s">
        <v>9285</v>
      </c>
      <c r="B43713" s="47">
        <v>8672.0</v>
      </c>
      <c r="C43713" s="47">
        <v>0.08</v>
      </c>
    </row>
    <row r="43714">
      <c r="A43714" s="47" t="s">
        <v>9285</v>
      </c>
      <c r="B43714" s="47">
        <v>8673.0</v>
      </c>
      <c r="C43714" s="47">
        <v>0.08</v>
      </c>
    </row>
    <row r="43715">
      <c r="A43715" s="47" t="s">
        <v>9285</v>
      </c>
      <c r="B43715" s="47">
        <v>8674.0</v>
      </c>
      <c r="C43715" s="47">
        <v>0.08</v>
      </c>
    </row>
    <row r="43716">
      <c r="A43716" s="47" t="s">
        <v>9285</v>
      </c>
      <c r="B43716" s="47">
        <v>8675.0</v>
      </c>
      <c r="C43716" s="47">
        <v>0.08</v>
      </c>
    </row>
    <row r="43717">
      <c r="A43717" s="47" t="s">
        <v>9285</v>
      </c>
      <c r="B43717" s="47">
        <v>8676.0</v>
      </c>
      <c r="C43717" s="47">
        <v>0.08</v>
      </c>
    </row>
    <row r="43718">
      <c r="A43718" s="47" t="s">
        <v>9285</v>
      </c>
      <c r="B43718" s="47">
        <v>8677.0</v>
      </c>
      <c r="C43718" s="47">
        <v>0.08</v>
      </c>
    </row>
    <row r="43719">
      <c r="A43719" s="47" t="s">
        <v>9285</v>
      </c>
      <c r="B43719" s="47">
        <v>8678.0</v>
      </c>
      <c r="C43719" s="47">
        <v>0.08</v>
      </c>
    </row>
    <row r="43720">
      <c r="A43720" s="47" t="s">
        <v>9285</v>
      </c>
      <c r="B43720" s="47">
        <v>8679.0</v>
      </c>
      <c r="C43720" s="47">
        <v>0.08</v>
      </c>
    </row>
    <row r="43721">
      <c r="A43721" s="47" t="s">
        <v>9285</v>
      </c>
      <c r="B43721" s="47">
        <v>8680.0</v>
      </c>
      <c r="C43721" s="47">
        <v>0.08</v>
      </c>
    </row>
    <row r="43722">
      <c r="A43722" s="47" t="s">
        <v>9285</v>
      </c>
      <c r="B43722" s="47">
        <v>8681.0</v>
      </c>
      <c r="C43722" s="47">
        <v>0.08</v>
      </c>
    </row>
    <row r="43723">
      <c r="A43723" s="47" t="s">
        <v>9285</v>
      </c>
      <c r="B43723" s="47">
        <v>8682.0</v>
      </c>
      <c r="C43723" s="47">
        <v>0.08</v>
      </c>
    </row>
    <row r="43724">
      <c r="A43724" s="47" t="s">
        <v>9285</v>
      </c>
      <c r="B43724" s="47">
        <v>8683.0</v>
      </c>
      <c r="C43724" s="47">
        <v>0.08</v>
      </c>
    </row>
    <row r="43725">
      <c r="A43725" s="47" t="s">
        <v>9285</v>
      </c>
      <c r="B43725" s="47">
        <v>8684.0</v>
      </c>
      <c r="C43725" s="47">
        <v>0.08</v>
      </c>
    </row>
    <row r="43726">
      <c r="A43726" s="47" t="s">
        <v>9285</v>
      </c>
      <c r="B43726" s="47">
        <v>8685.0</v>
      </c>
      <c r="C43726" s="47">
        <v>0.08</v>
      </c>
    </row>
    <row r="43727">
      <c r="A43727" s="47" t="s">
        <v>9285</v>
      </c>
      <c r="B43727" s="47">
        <v>8686.0</v>
      </c>
      <c r="C43727" s="47">
        <v>0.08</v>
      </c>
    </row>
    <row r="43728">
      <c r="A43728" s="47" t="s">
        <v>9285</v>
      </c>
      <c r="B43728" s="47">
        <v>8687.0</v>
      </c>
      <c r="C43728" s="47">
        <v>0.08</v>
      </c>
    </row>
    <row r="43729">
      <c r="A43729" s="47" t="s">
        <v>9285</v>
      </c>
      <c r="B43729" s="47">
        <v>8688.0</v>
      </c>
      <c r="C43729" s="47">
        <v>0.08</v>
      </c>
    </row>
    <row r="43730">
      <c r="A43730" s="47" t="s">
        <v>9285</v>
      </c>
      <c r="B43730" s="47">
        <v>8689.0</v>
      </c>
      <c r="C43730" s="47">
        <v>0.08</v>
      </c>
    </row>
    <row r="43731">
      <c r="A43731" s="47" t="s">
        <v>9285</v>
      </c>
      <c r="B43731" s="47">
        <v>8690.0</v>
      </c>
      <c r="C43731" s="47">
        <v>0.08</v>
      </c>
    </row>
    <row r="43732">
      <c r="A43732" s="47" t="s">
        <v>9285</v>
      </c>
      <c r="B43732" s="47">
        <v>8691.0</v>
      </c>
      <c r="C43732" s="47">
        <v>0.08</v>
      </c>
    </row>
    <row r="43733">
      <c r="A43733" s="47" t="s">
        <v>9285</v>
      </c>
      <c r="B43733" s="47">
        <v>8692.0</v>
      </c>
      <c r="C43733" s="47">
        <v>0.08</v>
      </c>
    </row>
    <row r="43734">
      <c r="A43734" s="47" t="s">
        <v>9285</v>
      </c>
      <c r="B43734" s="47">
        <v>8693.0</v>
      </c>
      <c r="C43734" s="47">
        <v>0.08</v>
      </c>
    </row>
    <row r="43735">
      <c r="A43735" s="47" t="s">
        <v>9285</v>
      </c>
      <c r="B43735" s="47">
        <v>8694.0</v>
      </c>
      <c r="C43735" s="47">
        <v>0.08</v>
      </c>
    </row>
    <row r="43736">
      <c r="A43736" s="47" t="s">
        <v>9285</v>
      </c>
      <c r="B43736" s="47">
        <v>8695.0</v>
      </c>
      <c r="C43736" s="47">
        <v>0.08</v>
      </c>
    </row>
    <row r="43737">
      <c r="A43737" s="47" t="s">
        <v>9285</v>
      </c>
      <c r="B43737" s="47">
        <v>8696.0</v>
      </c>
      <c r="C43737" s="47">
        <v>0.08</v>
      </c>
    </row>
    <row r="43738">
      <c r="A43738" s="47" t="s">
        <v>9285</v>
      </c>
      <c r="B43738" s="47">
        <v>8697.0</v>
      </c>
      <c r="C43738" s="47">
        <v>0.08</v>
      </c>
    </row>
    <row r="43739">
      <c r="A43739" s="47" t="s">
        <v>9285</v>
      </c>
      <c r="B43739" s="47">
        <v>8698.0</v>
      </c>
      <c r="C43739" s="47">
        <v>0.08</v>
      </c>
    </row>
    <row r="43740">
      <c r="A43740" s="47" t="s">
        <v>9285</v>
      </c>
      <c r="B43740" s="47">
        <v>8699.0</v>
      </c>
      <c r="C43740" s="47">
        <v>0.08</v>
      </c>
    </row>
    <row r="43741">
      <c r="A43741" s="47" t="s">
        <v>9285</v>
      </c>
      <c r="B43741" s="47">
        <v>8700.0</v>
      </c>
      <c r="C43741" s="47">
        <v>0.08</v>
      </c>
    </row>
    <row r="43742">
      <c r="A43742" s="47" t="s">
        <v>9285</v>
      </c>
      <c r="B43742" s="47">
        <v>8701.0</v>
      </c>
      <c r="C43742" s="47">
        <v>0.08</v>
      </c>
    </row>
    <row r="43743">
      <c r="A43743" s="47" t="s">
        <v>9285</v>
      </c>
      <c r="B43743" s="47">
        <v>8702.0</v>
      </c>
      <c r="C43743" s="47">
        <v>0.08</v>
      </c>
    </row>
    <row r="43744">
      <c r="A43744" s="47" t="s">
        <v>9285</v>
      </c>
      <c r="B43744" s="47">
        <v>8703.0</v>
      </c>
      <c r="C43744" s="47">
        <v>0.08</v>
      </c>
    </row>
    <row r="43745">
      <c r="A43745" s="47" t="s">
        <v>9285</v>
      </c>
      <c r="B43745" s="47">
        <v>8704.0</v>
      </c>
      <c r="C43745" s="47">
        <v>0.08</v>
      </c>
    </row>
    <row r="43746">
      <c r="A43746" s="47" t="s">
        <v>9285</v>
      </c>
      <c r="B43746" s="47">
        <v>8705.0</v>
      </c>
      <c r="C43746" s="47">
        <v>0.08</v>
      </c>
    </row>
    <row r="43747">
      <c r="A43747" s="47" t="s">
        <v>9285</v>
      </c>
      <c r="B43747" s="47">
        <v>8706.0</v>
      </c>
      <c r="C43747" s="47">
        <v>0.08</v>
      </c>
    </row>
    <row r="43748">
      <c r="A43748" s="47" t="s">
        <v>9285</v>
      </c>
      <c r="B43748" s="47">
        <v>8707.0</v>
      </c>
      <c r="C43748" s="47">
        <v>0.08</v>
      </c>
    </row>
    <row r="43749">
      <c r="A43749" s="47" t="s">
        <v>9285</v>
      </c>
      <c r="B43749" s="47">
        <v>8708.0</v>
      </c>
      <c r="C43749" s="47">
        <v>0.08</v>
      </c>
    </row>
    <row r="43750">
      <c r="A43750" s="47" t="s">
        <v>9285</v>
      </c>
      <c r="B43750" s="47">
        <v>8709.0</v>
      </c>
      <c r="C43750" s="47">
        <v>0.08</v>
      </c>
    </row>
    <row r="43751">
      <c r="A43751" s="47" t="s">
        <v>9285</v>
      </c>
      <c r="B43751" s="47">
        <v>8710.0</v>
      </c>
      <c r="C43751" s="47">
        <v>0.08</v>
      </c>
    </row>
    <row r="43752">
      <c r="A43752" s="47" t="s">
        <v>9285</v>
      </c>
      <c r="B43752" s="47">
        <v>8711.0</v>
      </c>
      <c r="C43752" s="47">
        <v>0.08</v>
      </c>
    </row>
    <row r="43753">
      <c r="A43753" s="47" t="s">
        <v>9285</v>
      </c>
      <c r="B43753" s="47">
        <v>8712.0</v>
      </c>
      <c r="C43753" s="47">
        <v>0.08</v>
      </c>
    </row>
    <row r="43754">
      <c r="A43754" s="47" t="s">
        <v>9285</v>
      </c>
      <c r="B43754" s="47">
        <v>8713.0</v>
      </c>
      <c r="C43754" s="47">
        <v>0.08</v>
      </c>
    </row>
    <row r="43755">
      <c r="A43755" s="47" t="s">
        <v>9285</v>
      </c>
      <c r="B43755" s="47">
        <v>8714.0</v>
      </c>
      <c r="C43755" s="47">
        <v>0.08</v>
      </c>
    </row>
    <row r="43756">
      <c r="A43756" s="47" t="s">
        <v>9285</v>
      </c>
      <c r="B43756" s="47">
        <v>8715.0</v>
      </c>
      <c r="C43756" s="47">
        <v>0.08</v>
      </c>
    </row>
    <row r="43757">
      <c r="A43757" s="47" t="s">
        <v>9285</v>
      </c>
      <c r="B43757" s="47">
        <v>8716.0</v>
      </c>
      <c r="C43757" s="47">
        <v>0.08</v>
      </c>
    </row>
    <row r="43758">
      <c r="A43758" s="47" t="s">
        <v>9285</v>
      </c>
      <c r="B43758" s="47">
        <v>8717.0</v>
      </c>
      <c r="C43758" s="47">
        <v>0.08</v>
      </c>
    </row>
    <row r="43759">
      <c r="A43759" s="47" t="s">
        <v>9285</v>
      </c>
      <c r="B43759" s="47">
        <v>8718.0</v>
      </c>
      <c r="C43759" s="47">
        <v>0.08</v>
      </c>
    </row>
    <row r="43760">
      <c r="A43760" s="47" t="s">
        <v>9285</v>
      </c>
      <c r="B43760" s="47">
        <v>8719.0</v>
      </c>
      <c r="C43760" s="47">
        <v>0.08</v>
      </c>
    </row>
    <row r="43761">
      <c r="A43761" s="47" t="s">
        <v>9285</v>
      </c>
      <c r="B43761" s="47">
        <v>8720.0</v>
      </c>
      <c r="C43761" s="47">
        <v>0.08</v>
      </c>
    </row>
    <row r="43762">
      <c r="A43762" s="47" t="s">
        <v>9285</v>
      </c>
      <c r="B43762" s="47">
        <v>8721.0</v>
      </c>
      <c r="C43762" s="47">
        <v>0.08</v>
      </c>
    </row>
    <row r="43763">
      <c r="A43763" s="47" t="s">
        <v>9285</v>
      </c>
      <c r="B43763" s="47">
        <v>8722.0</v>
      </c>
      <c r="C43763" s="47">
        <v>0.08</v>
      </c>
    </row>
    <row r="43764">
      <c r="A43764" s="47" t="s">
        <v>9285</v>
      </c>
      <c r="B43764" s="47">
        <v>8723.0</v>
      </c>
      <c r="C43764" s="47">
        <v>0.08</v>
      </c>
    </row>
    <row r="43765">
      <c r="A43765" s="47" t="s">
        <v>9285</v>
      </c>
      <c r="B43765" s="47">
        <v>8724.0</v>
      </c>
      <c r="C43765" s="47">
        <v>0.08</v>
      </c>
    </row>
    <row r="43766">
      <c r="A43766" s="47" t="s">
        <v>9285</v>
      </c>
      <c r="B43766" s="47">
        <v>8725.0</v>
      </c>
      <c r="C43766" s="47">
        <v>0.08</v>
      </c>
    </row>
    <row r="43767">
      <c r="A43767" s="47" t="s">
        <v>9285</v>
      </c>
      <c r="B43767" s="47">
        <v>8726.0</v>
      </c>
      <c r="C43767" s="47">
        <v>0.08</v>
      </c>
    </row>
    <row r="43768">
      <c r="A43768" s="47" t="s">
        <v>9285</v>
      </c>
      <c r="B43768" s="47">
        <v>8727.0</v>
      </c>
      <c r="C43768" s="47">
        <v>0.08</v>
      </c>
    </row>
    <row r="43769">
      <c r="A43769" s="47" t="s">
        <v>9285</v>
      </c>
      <c r="B43769" s="47">
        <v>8728.0</v>
      </c>
      <c r="C43769" s="47">
        <v>0.08</v>
      </c>
    </row>
    <row r="43770">
      <c r="A43770" s="47" t="s">
        <v>9285</v>
      </c>
      <c r="B43770" s="47">
        <v>8729.0</v>
      </c>
      <c r="C43770" s="47">
        <v>0.08</v>
      </c>
    </row>
    <row r="43771">
      <c r="A43771" s="47" t="s">
        <v>9285</v>
      </c>
      <c r="B43771" s="47">
        <v>8730.0</v>
      </c>
      <c r="C43771" s="47">
        <v>0.08</v>
      </c>
    </row>
    <row r="43772">
      <c r="A43772" s="47" t="s">
        <v>9285</v>
      </c>
      <c r="B43772" s="47">
        <v>8731.0</v>
      </c>
      <c r="C43772" s="47">
        <v>0.08</v>
      </c>
    </row>
    <row r="43773">
      <c r="A43773" s="47" t="s">
        <v>9285</v>
      </c>
      <c r="B43773" s="47">
        <v>8732.0</v>
      </c>
      <c r="C43773" s="47">
        <v>0.08</v>
      </c>
    </row>
    <row r="43774">
      <c r="A43774" s="47" t="s">
        <v>9285</v>
      </c>
      <c r="B43774" s="47">
        <v>8733.0</v>
      </c>
      <c r="C43774" s="47">
        <v>0.08</v>
      </c>
    </row>
    <row r="43775">
      <c r="A43775" s="47" t="s">
        <v>9285</v>
      </c>
      <c r="B43775" s="47">
        <v>8734.0</v>
      </c>
      <c r="C43775" s="47">
        <v>0.08</v>
      </c>
    </row>
    <row r="43776">
      <c r="A43776" s="47" t="s">
        <v>9285</v>
      </c>
      <c r="B43776" s="47">
        <v>8735.0</v>
      </c>
      <c r="C43776" s="47">
        <v>0.08</v>
      </c>
    </row>
    <row r="43777">
      <c r="A43777" s="47" t="s">
        <v>9285</v>
      </c>
      <c r="B43777" s="47">
        <v>8736.0</v>
      </c>
      <c r="C43777" s="47">
        <v>0.08</v>
      </c>
    </row>
    <row r="43778">
      <c r="A43778" s="47" t="s">
        <v>9285</v>
      </c>
      <c r="B43778" s="47">
        <v>8737.0</v>
      </c>
      <c r="C43778" s="47">
        <v>0.08</v>
      </c>
    </row>
    <row r="43779">
      <c r="A43779" s="47" t="s">
        <v>9285</v>
      </c>
      <c r="B43779" s="47">
        <v>8738.0</v>
      </c>
      <c r="C43779" s="47">
        <v>0.08</v>
      </c>
    </row>
    <row r="43780">
      <c r="A43780" s="47" t="s">
        <v>9285</v>
      </c>
      <c r="B43780" s="47">
        <v>8739.0</v>
      </c>
      <c r="C43780" s="47">
        <v>0.08</v>
      </c>
    </row>
    <row r="43781">
      <c r="A43781" s="47" t="s">
        <v>9285</v>
      </c>
      <c r="B43781" s="47">
        <v>8740.0</v>
      </c>
      <c r="C43781" s="47">
        <v>0.08</v>
      </c>
    </row>
    <row r="43782">
      <c r="A43782" s="47" t="s">
        <v>9285</v>
      </c>
      <c r="B43782" s="47">
        <v>8741.0</v>
      </c>
      <c r="C43782" s="47">
        <v>0.08</v>
      </c>
    </row>
    <row r="43783">
      <c r="A43783" s="47" t="s">
        <v>9285</v>
      </c>
      <c r="B43783" s="47">
        <v>8742.0</v>
      </c>
      <c r="C43783" s="47">
        <v>0.08</v>
      </c>
    </row>
    <row r="43784">
      <c r="A43784" s="47" t="s">
        <v>9285</v>
      </c>
      <c r="B43784" s="47">
        <v>8743.0</v>
      </c>
      <c r="C43784" s="47">
        <v>0.08</v>
      </c>
    </row>
    <row r="43785">
      <c r="A43785" s="47" t="s">
        <v>9285</v>
      </c>
      <c r="B43785" s="47">
        <v>8744.0</v>
      </c>
      <c r="C43785" s="47">
        <v>0.08</v>
      </c>
    </row>
    <row r="43786">
      <c r="A43786" s="47" t="s">
        <v>9285</v>
      </c>
      <c r="B43786" s="47">
        <v>8745.0</v>
      </c>
      <c r="C43786" s="47">
        <v>0.08</v>
      </c>
    </row>
    <row r="43787">
      <c r="A43787" s="47" t="s">
        <v>9285</v>
      </c>
      <c r="B43787" s="47">
        <v>8746.0</v>
      </c>
      <c r="C43787" s="47">
        <v>0.08</v>
      </c>
    </row>
    <row r="43788">
      <c r="A43788" s="47" t="s">
        <v>9285</v>
      </c>
      <c r="B43788" s="47">
        <v>8747.0</v>
      </c>
      <c r="C43788" s="47">
        <v>0.08</v>
      </c>
    </row>
    <row r="43789">
      <c r="A43789" s="47" t="s">
        <v>9285</v>
      </c>
      <c r="B43789" s="47">
        <v>8748.0</v>
      </c>
      <c r="C43789" s="47">
        <v>0.08</v>
      </c>
    </row>
    <row r="43790">
      <c r="A43790" s="47" t="s">
        <v>9285</v>
      </c>
      <c r="B43790" s="47">
        <v>8749.0</v>
      </c>
      <c r="C43790" s="47">
        <v>0.08</v>
      </c>
    </row>
    <row r="43791">
      <c r="A43791" s="47" t="s">
        <v>9285</v>
      </c>
      <c r="B43791" s="47">
        <v>8750.0</v>
      </c>
      <c r="C43791" s="47">
        <v>0.08</v>
      </c>
    </row>
    <row r="43792">
      <c r="A43792" s="47" t="s">
        <v>9285</v>
      </c>
      <c r="B43792" s="47">
        <v>8751.0</v>
      </c>
      <c r="C43792" s="47">
        <v>0.08</v>
      </c>
    </row>
    <row r="43793">
      <c r="A43793" s="47" t="s">
        <v>9285</v>
      </c>
      <c r="B43793" s="47">
        <v>8752.0</v>
      </c>
      <c r="C43793" s="47">
        <v>0.08</v>
      </c>
    </row>
    <row r="43794">
      <c r="A43794" s="47" t="s">
        <v>9285</v>
      </c>
      <c r="B43794" s="47">
        <v>8753.0</v>
      </c>
      <c r="C43794" s="47">
        <v>0.08</v>
      </c>
    </row>
    <row r="43795">
      <c r="A43795" s="47" t="s">
        <v>9285</v>
      </c>
      <c r="B43795" s="47">
        <v>8754.0</v>
      </c>
      <c r="C43795" s="47">
        <v>0.08</v>
      </c>
    </row>
    <row r="43796">
      <c r="A43796" s="47" t="s">
        <v>9285</v>
      </c>
      <c r="B43796" s="47">
        <v>8755.0</v>
      </c>
      <c r="C43796" s="47">
        <v>0.08</v>
      </c>
    </row>
    <row r="43797">
      <c r="A43797" s="47" t="s">
        <v>9285</v>
      </c>
      <c r="B43797" s="47">
        <v>8756.0</v>
      </c>
      <c r="C43797" s="47">
        <v>0.08</v>
      </c>
    </row>
    <row r="43798">
      <c r="A43798" s="47" t="s">
        <v>9285</v>
      </c>
      <c r="B43798" s="47">
        <v>8757.0</v>
      </c>
      <c r="C43798" s="47">
        <v>0.08</v>
      </c>
    </row>
    <row r="43799">
      <c r="A43799" s="47" t="s">
        <v>9285</v>
      </c>
      <c r="B43799" s="47">
        <v>8758.0</v>
      </c>
      <c r="C43799" s="47">
        <v>0.08</v>
      </c>
    </row>
    <row r="43800">
      <c r="A43800" s="47" t="s">
        <v>9285</v>
      </c>
      <c r="B43800" s="47">
        <v>8759.0</v>
      </c>
      <c r="C43800" s="47">
        <v>0.08</v>
      </c>
    </row>
    <row r="43801">
      <c r="A43801" s="47" t="s">
        <v>9285</v>
      </c>
      <c r="B43801" s="47">
        <v>8760.0</v>
      </c>
      <c r="C43801" s="47">
        <v>0.08</v>
      </c>
    </row>
    <row r="43802">
      <c r="A43802" s="47" t="s">
        <v>9286</v>
      </c>
      <c r="B43802" s="47">
        <v>1.0</v>
      </c>
      <c r="C43802" s="47">
        <v>0.12</v>
      </c>
    </row>
    <row r="43803">
      <c r="A43803" s="47" t="s">
        <v>9286</v>
      </c>
      <c r="B43803" s="47">
        <v>2.0</v>
      </c>
      <c r="C43803" s="47">
        <v>0.12</v>
      </c>
    </row>
    <row r="43804">
      <c r="A43804" s="47" t="s">
        <v>9286</v>
      </c>
      <c r="B43804" s="47">
        <v>3.0</v>
      </c>
      <c r="C43804" s="47">
        <v>0.12</v>
      </c>
    </row>
    <row r="43805">
      <c r="A43805" s="47" t="s">
        <v>9286</v>
      </c>
      <c r="B43805" s="47">
        <v>4.0</v>
      </c>
      <c r="C43805" s="47">
        <v>0.12</v>
      </c>
    </row>
    <row r="43806">
      <c r="A43806" s="47" t="s">
        <v>9286</v>
      </c>
      <c r="B43806" s="47">
        <v>5.0</v>
      </c>
      <c r="C43806" s="47">
        <v>0.12</v>
      </c>
    </row>
    <row r="43807">
      <c r="A43807" s="47" t="s">
        <v>9286</v>
      </c>
      <c r="B43807" s="47">
        <v>6.0</v>
      </c>
      <c r="C43807" s="47">
        <v>0.12</v>
      </c>
    </row>
    <row r="43808">
      <c r="A43808" s="47" t="s">
        <v>9286</v>
      </c>
      <c r="B43808" s="47">
        <v>7.0</v>
      </c>
      <c r="C43808" s="47">
        <v>0.12</v>
      </c>
    </row>
    <row r="43809">
      <c r="A43809" s="47" t="s">
        <v>9286</v>
      </c>
      <c r="B43809" s="47">
        <v>8.0</v>
      </c>
      <c r="C43809" s="47">
        <v>0.12</v>
      </c>
    </row>
    <row r="43810">
      <c r="A43810" s="47" t="s">
        <v>9286</v>
      </c>
      <c r="B43810" s="47">
        <v>9.0</v>
      </c>
      <c r="C43810" s="47">
        <v>0.12</v>
      </c>
    </row>
    <row r="43811">
      <c r="A43811" s="47" t="s">
        <v>9286</v>
      </c>
      <c r="B43811" s="47">
        <v>10.0</v>
      </c>
      <c r="C43811" s="47">
        <v>0.12</v>
      </c>
    </row>
    <row r="43812">
      <c r="A43812" s="47" t="s">
        <v>9286</v>
      </c>
      <c r="B43812" s="47">
        <v>11.0</v>
      </c>
      <c r="C43812" s="47">
        <v>0.12</v>
      </c>
    </row>
    <row r="43813">
      <c r="A43813" s="47" t="s">
        <v>9286</v>
      </c>
      <c r="B43813" s="47">
        <v>12.0</v>
      </c>
      <c r="C43813" s="47">
        <v>0.12</v>
      </c>
    </row>
    <row r="43814">
      <c r="A43814" s="47" t="s">
        <v>9286</v>
      </c>
      <c r="B43814" s="47">
        <v>13.0</v>
      </c>
      <c r="C43814" s="47">
        <v>0.12</v>
      </c>
    </row>
    <row r="43815">
      <c r="A43815" s="47" t="s">
        <v>9286</v>
      </c>
      <c r="B43815" s="47">
        <v>14.0</v>
      </c>
      <c r="C43815" s="47">
        <v>0.12</v>
      </c>
    </row>
    <row r="43816">
      <c r="A43816" s="47" t="s">
        <v>9286</v>
      </c>
      <c r="B43816" s="47">
        <v>15.0</v>
      </c>
      <c r="C43816" s="47">
        <v>0.12</v>
      </c>
    </row>
    <row r="43817">
      <c r="A43817" s="47" t="s">
        <v>9286</v>
      </c>
      <c r="B43817" s="47">
        <v>16.0</v>
      </c>
      <c r="C43817" s="47">
        <v>0.12</v>
      </c>
    </row>
    <row r="43818">
      <c r="A43818" s="47" t="s">
        <v>9286</v>
      </c>
      <c r="B43818" s="47">
        <v>17.0</v>
      </c>
      <c r="C43818" s="47">
        <v>0.12</v>
      </c>
    </row>
    <row r="43819">
      <c r="A43819" s="47" t="s">
        <v>9286</v>
      </c>
      <c r="B43819" s="47">
        <v>18.0</v>
      </c>
      <c r="C43819" s="47">
        <v>0.12</v>
      </c>
    </row>
    <row r="43820">
      <c r="A43820" s="47" t="s">
        <v>9286</v>
      </c>
      <c r="B43820" s="47">
        <v>19.0</v>
      </c>
      <c r="C43820" s="47">
        <v>0.12</v>
      </c>
    </row>
    <row r="43821">
      <c r="A43821" s="47" t="s">
        <v>9286</v>
      </c>
      <c r="B43821" s="47">
        <v>20.0</v>
      </c>
      <c r="C43821" s="47">
        <v>0.12</v>
      </c>
    </row>
    <row r="43822">
      <c r="A43822" s="47" t="s">
        <v>9286</v>
      </c>
      <c r="B43822" s="47">
        <v>21.0</v>
      </c>
      <c r="C43822" s="47">
        <v>0.12</v>
      </c>
    </row>
    <row r="43823">
      <c r="A43823" s="47" t="s">
        <v>9286</v>
      </c>
      <c r="B43823" s="47">
        <v>22.0</v>
      </c>
      <c r="C43823" s="47">
        <v>0.12</v>
      </c>
    </row>
    <row r="43824">
      <c r="A43824" s="47" t="s">
        <v>9286</v>
      </c>
      <c r="B43824" s="47">
        <v>23.0</v>
      </c>
      <c r="C43824" s="47">
        <v>0.12</v>
      </c>
    </row>
    <row r="43825">
      <c r="A43825" s="47" t="s">
        <v>9286</v>
      </c>
      <c r="B43825" s="47">
        <v>24.0</v>
      </c>
      <c r="C43825" s="47">
        <v>0.12</v>
      </c>
    </row>
    <row r="43826">
      <c r="A43826" s="47" t="s">
        <v>9286</v>
      </c>
      <c r="B43826" s="47">
        <v>25.0</v>
      </c>
      <c r="C43826" s="47">
        <v>0.12</v>
      </c>
    </row>
    <row r="43827">
      <c r="A43827" s="47" t="s">
        <v>9286</v>
      </c>
      <c r="B43827" s="47">
        <v>26.0</v>
      </c>
      <c r="C43827" s="47">
        <v>0.12</v>
      </c>
    </row>
    <row r="43828">
      <c r="A43828" s="47" t="s">
        <v>9286</v>
      </c>
      <c r="B43828" s="47">
        <v>27.0</v>
      </c>
      <c r="C43828" s="47">
        <v>0.12</v>
      </c>
    </row>
    <row r="43829">
      <c r="A43829" s="47" t="s">
        <v>9286</v>
      </c>
      <c r="B43829" s="47">
        <v>28.0</v>
      </c>
      <c r="C43829" s="47">
        <v>0.12</v>
      </c>
    </row>
    <row r="43830">
      <c r="A43830" s="47" t="s">
        <v>9286</v>
      </c>
      <c r="B43830" s="47">
        <v>29.0</v>
      </c>
      <c r="C43830" s="47">
        <v>0.12</v>
      </c>
    </row>
    <row r="43831">
      <c r="A43831" s="47" t="s">
        <v>9286</v>
      </c>
      <c r="B43831" s="47">
        <v>30.0</v>
      </c>
      <c r="C43831" s="47">
        <v>0.12</v>
      </c>
    </row>
    <row r="43832">
      <c r="A43832" s="47" t="s">
        <v>9286</v>
      </c>
      <c r="B43832" s="47">
        <v>31.0</v>
      </c>
      <c r="C43832" s="47">
        <v>0.12</v>
      </c>
    </row>
    <row r="43833">
      <c r="A43833" s="47" t="s">
        <v>9286</v>
      </c>
      <c r="B43833" s="47">
        <v>32.0</v>
      </c>
      <c r="C43833" s="47">
        <v>0.12</v>
      </c>
    </row>
    <row r="43834">
      <c r="A43834" s="47" t="s">
        <v>9286</v>
      </c>
      <c r="B43834" s="47">
        <v>33.0</v>
      </c>
      <c r="C43834" s="47">
        <v>0.12</v>
      </c>
    </row>
    <row r="43835">
      <c r="A43835" s="47" t="s">
        <v>9286</v>
      </c>
      <c r="B43835" s="47">
        <v>34.0</v>
      </c>
      <c r="C43835" s="47">
        <v>0.12</v>
      </c>
    </row>
    <row r="43836">
      <c r="A43836" s="47" t="s">
        <v>9286</v>
      </c>
      <c r="B43836" s="47">
        <v>35.0</v>
      </c>
      <c r="C43836" s="47">
        <v>0.12</v>
      </c>
    </row>
    <row r="43837">
      <c r="A43837" s="47" t="s">
        <v>9286</v>
      </c>
      <c r="B43837" s="47">
        <v>36.0</v>
      </c>
      <c r="C43837" s="47">
        <v>0.12</v>
      </c>
    </row>
    <row r="43838">
      <c r="A43838" s="47" t="s">
        <v>9286</v>
      </c>
      <c r="B43838" s="47">
        <v>37.0</v>
      </c>
      <c r="C43838" s="47">
        <v>0.12</v>
      </c>
    </row>
    <row r="43839">
      <c r="A43839" s="47" t="s">
        <v>9286</v>
      </c>
      <c r="B43839" s="47">
        <v>38.0</v>
      </c>
      <c r="C43839" s="47">
        <v>0.12</v>
      </c>
    </row>
    <row r="43840">
      <c r="A43840" s="47" t="s">
        <v>9286</v>
      </c>
      <c r="B43840" s="47">
        <v>39.0</v>
      </c>
      <c r="C43840" s="47">
        <v>0.12</v>
      </c>
    </row>
    <row r="43841">
      <c r="A43841" s="47" t="s">
        <v>9286</v>
      </c>
      <c r="B43841" s="47">
        <v>40.0</v>
      </c>
      <c r="C43841" s="47">
        <v>0.12</v>
      </c>
    </row>
    <row r="43842">
      <c r="A43842" s="47" t="s">
        <v>9286</v>
      </c>
      <c r="B43842" s="47">
        <v>41.0</v>
      </c>
      <c r="C43842" s="47">
        <v>0.12</v>
      </c>
    </row>
    <row r="43843">
      <c r="A43843" s="47" t="s">
        <v>9286</v>
      </c>
      <c r="B43843" s="47">
        <v>42.0</v>
      </c>
      <c r="C43843" s="47">
        <v>0.12</v>
      </c>
    </row>
    <row r="43844">
      <c r="A43844" s="47" t="s">
        <v>9286</v>
      </c>
      <c r="B43844" s="47">
        <v>43.0</v>
      </c>
      <c r="C43844" s="47">
        <v>0.12</v>
      </c>
    </row>
    <row r="43845">
      <c r="A43845" s="47" t="s">
        <v>9286</v>
      </c>
      <c r="B43845" s="47">
        <v>44.0</v>
      </c>
      <c r="C43845" s="47">
        <v>0.12</v>
      </c>
    </row>
    <row r="43846">
      <c r="A43846" s="47" t="s">
        <v>9286</v>
      </c>
      <c r="B43846" s="47">
        <v>45.0</v>
      </c>
      <c r="C43846" s="47">
        <v>0.12</v>
      </c>
    </row>
    <row r="43847">
      <c r="A43847" s="47" t="s">
        <v>9286</v>
      </c>
      <c r="B43847" s="47">
        <v>46.0</v>
      </c>
      <c r="C43847" s="47">
        <v>0.12</v>
      </c>
    </row>
    <row r="43848">
      <c r="A43848" s="47" t="s">
        <v>9286</v>
      </c>
      <c r="B43848" s="47">
        <v>47.0</v>
      </c>
      <c r="C43848" s="47">
        <v>0.12</v>
      </c>
    </row>
    <row r="43849">
      <c r="A43849" s="47" t="s">
        <v>9286</v>
      </c>
      <c r="B43849" s="47">
        <v>48.0</v>
      </c>
      <c r="C43849" s="47">
        <v>0.12</v>
      </c>
    </row>
    <row r="43850">
      <c r="A43850" s="47" t="s">
        <v>9286</v>
      </c>
      <c r="B43850" s="47">
        <v>49.0</v>
      </c>
      <c r="C43850" s="47">
        <v>0.12</v>
      </c>
    </row>
    <row r="43851">
      <c r="A43851" s="47" t="s">
        <v>9286</v>
      </c>
      <c r="B43851" s="47">
        <v>50.0</v>
      </c>
      <c r="C43851" s="47">
        <v>0.12</v>
      </c>
    </row>
    <row r="43852">
      <c r="A43852" s="47" t="s">
        <v>9286</v>
      </c>
      <c r="B43852" s="47">
        <v>51.0</v>
      </c>
      <c r="C43852" s="47">
        <v>0.12</v>
      </c>
    </row>
    <row r="43853">
      <c r="A43853" s="47" t="s">
        <v>9286</v>
      </c>
      <c r="B43853" s="47">
        <v>52.0</v>
      </c>
      <c r="C43853" s="47">
        <v>0.12</v>
      </c>
    </row>
    <row r="43854">
      <c r="A43854" s="47" t="s">
        <v>9286</v>
      </c>
      <c r="B43854" s="47">
        <v>53.0</v>
      </c>
      <c r="C43854" s="47">
        <v>0.12</v>
      </c>
    </row>
    <row r="43855">
      <c r="A43855" s="47" t="s">
        <v>9286</v>
      </c>
      <c r="B43855" s="47">
        <v>54.0</v>
      </c>
      <c r="C43855" s="47">
        <v>0.12</v>
      </c>
    </row>
    <row r="43856">
      <c r="A43856" s="47" t="s">
        <v>9286</v>
      </c>
      <c r="B43856" s="47">
        <v>55.0</v>
      </c>
      <c r="C43856" s="47">
        <v>0.12</v>
      </c>
    </row>
    <row r="43857">
      <c r="A43857" s="47" t="s">
        <v>9286</v>
      </c>
      <c r="B43857" s="47">
        <v>56.0</v>
      </c>
      <c r="C43857" s="47">
        <v>0.12</v>
      </c>
    </row>
    <row r="43858">
      <c r="A43858" s="47" t="s">
        <v>9286</v>
      </c>
      <c r="B43858" s="47">
        <v>57.0</v>
      </c>
      <c r="C43858" s="47">
        <v>0.12</v>
      </c>
    </row>
    <row r="43859">
      <c r="A43859" s="47" t="s">
        <v>9286</v>
      </c>
      <c r="B43859" s="47">
        <v>58.0</v>
      </c>
      <c r="C43859" s="47">
        <v>0.12</v>
      </c>
    </row>
    <row r="43860">
      <c r="A43860" s="47" t="s">
        <v>9286</v>
      </c>
      <c r="B43860" s="47">
        <v>59.0</v>
      </c>
      <c r="C43860" s="47">
        <v>0.12</v>
      </c>
    </row>
    <row r="43861">
      <c r="A43861" s="47" t="s">
        <v>9286</v>
      </c>
      <c r="B43861" s="47">
        <v>60.0</v>
      </c>
      <c r="C43861" s="47">
        <v>0.12</v>
      </c>
    </row>
    <row r="43862">
      <c r="A43862" s="47" t="s">
        <v>9286</v>
      </c>
      <c r="B43862" s="47">
        <v>61.0</v>
      </c>
      <c r="C43862" s="47">
        <v>0.12</v>
      </c>
    </row>
    <row r="43863">
      <c r="A43863" s="47" t="s">
        <v>9286</v>
      </c>
      <c r="B43863" s="47">
        <v>62.0</v>
      </c>
      <c r="C43863" s="47">
        <v>0.12</v>
      </c>
    </row>
    <row r="43864">
      <c r="A43864" s="47" t="s">
        <v>9286</v>
      </c>
      <c r="B43864" s="47">
        <v>63.0</v>
      </c>
      <c r="C43864" s="47">
        <v>0.12</v>
      </c>
    </row>
    <row r="43865">
      <c r="A43865" s="47" t="s">
        <v>9286</v>
      </c>
      <c r="B43865" s="47">
        <v>64.0</v>
      </c>
      <c r="C43865" s="47">
        <v>0.12</v>
      </c>
    </row>
    <row r="43866">
      <c r="A43866" s="47" t="s">
        <v>9286</v>
      </c>
      <c r="B43866" s="47">
        <v>65.0</v>
      </c>
      <c r="C43866" s="47">
        <v>0.12</v>
      </c>
    </row>
    <row r="43867">
      <c r="A43867" s="47" t="s">
        <v>9286</v>
      </c>
      <c r="B43867" s="47">
        <v>66.0</v>
      </c>
      <c r="C43867" s="47">
        <v>0.12</v>
      </c>
    </row>
    <row r="43868">
      <c r="A43868" s="47" t="s">
        <v>9286</v>
      </c>
      <c r="B43868" s="47">
        <v>67.0</v>
      </c>
      <c r="C43868" s="47">
        <v>0.12</v>
      </c>
    </row>
    <row r="43869">
      <c r="A43869" s="47" t="s">
        <v>9286</v>
      </c>
      <c r="B43869" s="47">
        <v>68.0</v>
      </c>
      <c r="C43869" s="47">
        <v>0.12</v>
      </c>
    </row>
    <row r="43870">
      <c r="A43870" s="47" t="s">
        <v>9286</v>
      </c>
      <c r="B43870" s="47">
        <v>69.0</v>
      </c>
      <c r="C43870" s="47">
        <v>0.12</v>
      </c>
    </row>
    <row r="43871">
      <c r="A43871" s="47" t="s">
        <v>9286</v>
      </c>
      <c r="B43871" s="47">
        <v>70.0</v>
      </c>
      <c r="C43871" s="47">
        <v>0.12</v>
      </c>
    </row>
    <row r="43872">
      <c r="A43872" s="47" t="s">
        <v>9286</v>
      </c>
      <c r="B43872" s="47">
        <v>71.0</v>
      </c>
      <c r="C43872" s="47">
        <v>0.12</v>
      </c>
    </row>
    <row r="43873">
      <c r="A43873" s="47" t="s">
        <v>9286</v>
      </c>
      <c r="B43873" s="47">
        <v>72.0</v>
      </c>
      <c r="C43873" s="47">
        <v>0.12</v>
      </c>
    </row>
    <row r="43874">
      <c r="A43874" s="47" t="s">
        <v>9286</v>
      </c>
      <c r="B43874" s="47">
        <v>73.0</v>
      </c>
      <c r="C43874" s="47">
        <v>0.12</v>
      </c>
    </row>
    <row r="43875">
      <c r="A43875" s="47" t="s">
        <v>9286</v>
      </c>
      <c r="B43875" s="47">
        <v>74.0</v>
      </c>
      <c r="C43875" s="47">
        <v>0.12</v>
      </c>
    </row>
    <row r="43876">
      <c r="A43876" s="47" t="s">
        <v>9286</v>
      </c>
      <c r="B43876" s="47">
        <v>75.0</v>
      </c>
      <c r="C43876" s="47">
        <v>0.12</v>
      </c>
    </row>
    <row r="43877">
      <c r="A43877" s="47" t="s">
        <v>9286</v>
      </c>
      <c r="B43877" s="47">
        <v>76.0</v>
      </c>
      <c r="C43877" s="47">
        <v>0.12</v>
      </c>
    </row>
    <row r="43878">
      <c r="A43878" s="47" t="s">
        <v>9286</v>
      </c>
      <c r="B43878" s="47">
        <v>77.0</v>
      </c>
      <c r="C43878" s="47">
        <v>0.12</v>
      </c>
    </row>
    <row r="43879">
      <c r="A43879" s="47" t="s">
        <v>9286</v>
      </c>
      <c r="B43879" s="47">
        <v>78.0</v>
      </c>
      <c r="C43879" s="47">
        <v>0.12</v>
      </c>
    </row>
    <row r="43880">
      <c r="A43880" s="47" t="s">
        <v>9286</v>
      </c>
      <c r="B43880" s="47">
        <v>79.0</v>
      </c>
      <c r="C43880" s="47">
        <v>0.12</v>
      </c>
    </row>
    <row r="43881">
      <c r="A43881" s="47" t="s">
        <v>9286</v>
      </c>
      <c r="B43881" s="47">
        <v>80.0</v>
      </c>
      <c r="C43881" s="47">
        <v>0.12</v>
      </c>
    </row>
    <row r="43882">
      <c r="A43882" s="47" t="s">
        <v>9286</v>
      </c>
      <c r="B43882" s="47">
        <v>81.0</v>
      </c>
      <c r="C43882" s="47">
        <v>0.12</v>
      </c>
    </row>
    <row r="43883">
      <c r="A43883" s="47" t="s">
        <v>9286</v>
      </c>
      <c r="B43883" s="47">
        <v>82.0</v>
      </c>
      <c r="C43883" s="47">
        <v>0.12</v>
      </c>
    </row>
    <row r="43884">
      <c r="A43884" s="47" t="s">
        <v>9286</v>
      </c>
      <c r="B43884" s="47">
        <v>83.0</v>
      </c>
      <c r="C43884" s="47">
        <v>0.12</v>
      </c>
    </row>
    <row r="43885">
      <c r="A43885" s="47" t="s">
        <v>9286</v>
      </c>
      <c r="B43885" s="47">
        <v>84.0</v>
      </c>
      <c r="C43885" s="47">
        <v>0.12</v>
      </c>
    </row>
    <row r="43886">
      <c r="A43886" s="47" t="s">
        <v>9286</v>
      </c>
      <c r="B43886" s="47">
        <v>85.0</v>
      </c>
      <c r="C43886" s="47">
        <v>0.12</v>
      </c>
    </row>
    <row r="43887">
      <c r="A43887" s="47" t="s">
        <v>9286</v>
      </c>
      <c r="B43887" s="47">
        <v>86.0</v>
      </c>
      <c r="C43887" s="47">
        <v>0.12</v>
      </c>
    </row>
    <row r="43888">
      <c r="A43888" s="47" t="s">
        <v>9286</v>
      </c>
      <c r="B43888" s="47">
        <v>87.0</v>
      </c>
      <c r="C43888" s="47">
        <v>0.12</v>
      </c>
    </row>
    <row r="43889">
      <c r="A43889" s="47" t="s">
        <v>9286</v>
      </c>
      <c r="B43889" s="47">
        <v>88.0</v>
      </c>
      <c r="C43889" s="47">
        <v>0.12</v>
      </c>
    </row>
    <row r="43890">
      <c r="A43890" s="47" t="s">
        <v>9286</v>
      </c>
      <c r="B43890" s="47">
        <v>89.0</v>
      </c>
      <c r="C43890" s="47">
        <v>0.12</v>
      </c>
    </row>
    <row r="43891">
      <c r="A43891" s="47" t="s">
        <v>9286</v>
      </c>
      <c r="B43891" s="47">
        <v>90.0</v>
      </c>
      <c r="C43891" s="47">
        <v>0.12</v>
      </c>
    </row>
    <row r="43892">
      <c r="A43892" s="47" t="s">
        <v>9286</v>
      </c>
      <c r="B43892" s="47">
        <v>91.0</v>
      </c>
      <c r="C43892" s="47">
        <v>0.12</v>
      </c>
    </row>
    <row r="43893">
      <c r="A43893" s="47" t="s">
        <v>9286</v>
      </c>
      <c r="B43893" s="47">
        <v>92.0</v>
      </c>
      <c r="C43893" s="47">
        <v>0.12</v>
      </c>
    </row>
    <row r="43894">
      <c r="A43894" s="47" t="s">
        <v>9286</v>
      </c>
      <c r="B43894" s="47">
        <v>93.0</v>
      </c>
      <c r="C43894" s="47">
        <v>0.12</v>
      </c>
    </row>
    <row r="43895">
      <c r="A43895" s="47" t="s">
        <v>9286</v>
      </c>
      <c r="B43895" s="47">
        <v>94.0</v>
      </c>
      <c r="C43895" s="47">
        <v>0.12</v>
      </c>
    </row>
    <row r="43896">
      <c r="A43896" s="47" t="s">
        <v>9286</v>
      </c>
      <c r="B43896" s="47">
        <v>95.0</v>
      </c>
      <c r="C43896" s="47">
        <v>0.12</v>
      </c>
    </row>
    <row r="43897">
      <c r="A43897" s="47" t="s">
        <v>9286</v>
      </c>
      <c r="B43897" s="47">
        <v>96.0</v>
      </c>
      <c r="C43897" s="47">
        <v>0.12</v>
      </c>
    </row>
    <row r="43898">
      <c r="A43898" s="47" t="s">
        <v>9286</v>
      </c>
      <c r="B43898" s="47">
        <v>97.0</v>
      </c>
      <c r="C43898" s="47">
        <v>0.12</v>
      </c>
    </row>
    <row r="43899">
      <c r="A43899" s="47" t="s">
        <v>9286</v>
      </c>
      <c r="B43899" s="47">
        <v>98.0</v>
      </c>
      <c r="C43899" s="47">
        <v>0.12</v>
      </c>
    </row>
    <row r="43900">
      <c r="A43900" s="47" t="s">
        <v>9286</v>
      </c>
      <c r="B43900" s="47">
        <v>99.0</v>
      </c>
      <c r="C43900" s="47">
        <v>0.12</v>
      </c>
    </row>
    <row r="43901">
      <c r="A43901" s="47" t="s">
        <v>9286</v>
      </c>
      <c r="B43901" s="47">
        <v>100.0</v>
      </c>
      <c r="C43901" s="47">
        <v>0.12</v>
      </c>
    </row>
    <row r="43902">
      <c r="A43902" s="47" t="s">
        <v>9286</v>
      </c>
      <c r="B43902" s="47">
        <v>101.0</v>
      </c>
      <c r="C43902" s="47">
        <v>0.12</v>
      </c>
    </row>
    <row r="43903">
      <c r="A43903" s="47" t="s">
        <v>9286</v>
      </c>
      <c r="B43903" s="47">
        <v>102.0</v>
      </c>
      <c r="C43903" s="47">
        <v>0.12</v>
      </c>
    </row>
    <row r="43904">
      <c r="A43904" s="47" t="s">
        <v>9286</v>
      </c>
      <c r="B43904" s="47">
        <v>103.0</v>
      </c>
      <c r="C43904" s="47">
        <v>0.12</v>
      </c>
    </row>
    <row r="43905">
      <c r="A43905" s="47" t="s">
        <v>9286</v>
      </c>
      <c r="B43905" s="47">
        <v>104.0</v>
      </c>
      <c r="C43905" s="47">
        <v>0.12</v>
      </c>
    </row>
    <row r="43906">
      <c r="A43906" s="47" t="s">
        <v>9286</v>
      </c>
      <c r="B43906" s="47">
        <v>105.0</v>
      </c>
      <c r="C43906" s="47">
        <v>0.12</v>
      </c>
    </row>
    <row r="43907">
      <c r="A43907" s="47" t="s">
        <v>9286</v>
      </c>
      <c r="B43907" s="47">
        <v>106.0</v>
      </c>
      <c r="C43907" s="47">
        <v>0.12</v>
      </c>
    </row>
    <row r="43908">
      <c r="A43908" s="47" t="s">
        <v>9286</v>
      </c>
      <c r="B43908" s="47">
        <v>107.0</v>
      </c>
      <c r="C43908" s="47">
        <v>0.12</v>
      </c>
    </row>
    <row r="43909">
      <c r="A43909" s="47" t="s">
        <v>9286</v>
      </c>
      <c r="B43909" s="47">
        <v>108.0</v>
      </c>
      <c r="C43909" s="47">
        <v>0.12</v>
      </c>
    </row>
    <row r="43910">
      <c r="A43910" s="47" t="s">
        <v>9286</v>
      </c>
      <c r="B43910" s="47">
        <v>109.0</v>
      </c>
      <c r="C43910" s="47">
        <v>0.12</v>
      </c>
    </row>
    <row r="43911">
      <c r="A43911" s="47" t="s">
        <v>9286</v>
      </c>
      <c r="B43911" s="47">
        <v>110.0</v>
      </c>
      <c r="C43911" s="47">
        <v>0.12</v>
      </c>
    </row>
    <row r="43912">
      <c r="A43912" s="47" t="s">
        <v>9286</v>
      </c>
      <c r="B43912" s="47">
        <v>111.0</v>
      </c>
      <c r="C43912" s="47">
        <v>0.12</v>
      </c>
    </row>
    <row r="43913">
      <c r="A43913" s="47" t="s">
        <v>9286</v>
      </c>
      <c r="B43913" s="47">
        <v>112.0</v>
      </c>
      <c r="C43913" s="47">
        <v>0.12</v>
      </c>
    </row>
    <row r="43914">
      <c r="A43914" s="47" t="s">
        <v>9286</v>
      </c>
      <c r="B43914" s="47">
        <v>113.0</v>
      </c>
      <c r="C43914" s="47">
        <v>0.12</v>
      </c>
    </row>
    <row r="43915">
      <c r="A43915" s="47" t="s">
        <v>9286</v>
      </c>
      <c r="B43915" s="47">
        <v>114.0</v>
      </c>
      <c r="C43915" s="47">
        <v>0.12</v>
      </c>
    </row>
    <row r="43916">
      <c r="A43916" s="47" t="s">
        <v>9286</v>
      </c>
      <c r="B43916" s="47">
        <v>115.0</v>
      </c>
      <c r="C43916" s="47">
        <v>0.12</v>
      </c>
    </row>
    <row r="43917">
      <c r="A43917" s="47" t="s">
        <v>9286</v>
      </c>
      <c r="B43917" s="47">
        <v>116.0</v>
      </c>
      <c r="C43917" s="47">
        <v>0.12</v>
      </c>
    </row>
    <row r="43918">
      <c r="A43918" s="47" t="s">
        <v>9286</v>
      </c>
      <c r="B43918" s="47">
        <v>117.0</v>
      </c>
      <c r="C43918" s="47">
        <v>0.12</v>
      </c>
    </row>
    <row r="43919">
      <c r="A43919" s="47" t="s">
        <v>9286</v>
      </c>
      <c r="B43919" s="47">
        <v>118.0</v>
      </c>
      <c r="C43919" s="47">
        <v>0.12</v>
      </c>
    </row>
    <row r="43920">
      <c r="A43920" s="47" t="s">
        <v>9286</v>
      </c>
      <c r="B43920" s="47">
        <v>119.0</v>
      </c>
      <c r="C43920" s="47">
        <v>0.12</v>
      </c>
    </row>
    <row r="43921">
      <c r="A43921" s="47" t="s">
        <v>9286</v>
      </c>
      <c r="B43921" s="47">
        <v>120.0</v>
      </c>
      <c r="C43921" s="47">
        <v>0.12</v>
      </c>
    </row>
    <row r="43922">
      <c r="A43922" s="47" t="s">
        <v>9286</v>
      </c>
      <c r="B43922" s="47">
        <v>121.0</v>
      </c>
      <c r="C43922" s="47">
        <v>0.12</v>
      </c>
    </row>
    <row r="43923">
      <c r="A43923" s="47" t="s">
        <v>9286</v>
      </c>
      <c r="B43923" s="47">
        <v>122.0</v>
      </c>
      <c r="C43923" s="47">
        <v>0.12</v>
      </c>
    </row>
    <row r="43924">
      <c r="A43924" s="47" t="s">
        <v>9286</v>
      </c>
      <c r="B43924" s="47">
        <v>123.0</v>
      </c>
      <c r="C43924" s="47">
        <v>0.12</v>
      </c>
    </row>
    <row r="43925">
      <c r="A43925" s="47" t="s">
        <v>9286</v>
      </c>
      <c r="B43925" s="47">
        <v>124.0</v>
      </c>
      <c r="C43925" s="47">
        <v>0.12</v>
      </c>
    </row>
    <row r="43926">
      <c r="A43926" s="47" t="s">
        <v>9286</v>
      </c>
      <c r="B43926" s="47">
        <v>125.0</v>
      </c>
      <c r="C43926" s="47">
        <v>0.12</v>
      </c>
    </row>
    <row r="43927">
      <c r="A43927" s="47" t="s">
        <v>9286</v>
      </c>
      <c r="B43927" s="47">
        <v>126.0</v>
      </c>
      <c r="C43927" s="47">
        <v>0.12</v>
      </c>
    </row>
    <row r="43928">
      <c r="A43928" s="47" t="s">
        <v>9286</v>
      </c>
      <c r="B43928" s="47">
        <v>127.0</v>
      </c>
      <c r="C43928" s="47">
        <v>0.12</v>
      </c>
    </row>
    <row r="43929">
      <c r="A43929" s="47" t="s">
        <v>9286</v>
      </c>
      <c r="B43929" s="47">
        <v>128.0</v>
      </c>
      <c r="C43929" s="47">
        <v>0.12</v>
      </c>
    </row>
    <row r="43930">
      <c r="A43930" s="47" t="s">
        <v>9286</v>
      </c>
      <c r="B43930" s="47">
        <v>129.0</v>
      </c>
      <c r="C43930" s="47">
        <v>0.12</v>
      </c>
    </row>
    <row r="43931">
      <c r="A43931" s="47" t="s">
        <v>9286</v>
      </c>
      <c r="B43931" s="47">
        <v>130.0</v>
      </c>
      <c r="C43931" s="47">
        <v>0.12</v>
      </c>
    </row>
    <row r="43932">
      <c r="A43932" s="47" t="s">
        <v>9286</v>
      </c>
      <c r="B43932" s="47">
        <v>131.0</v>
      </c>
      <c r="C43932" s="47">
        <v>0.12</v>
      </c>
    </row>
    <row r="43933">
      <c r="A43933" s="47" t="s">
        <v>9286</v>
      </c>
      <c r="B43933" s="47">
        <v>132.0</v>
      </c>
      <c r="C43933" s="47">
        <v>0.12</v>
      </c>
    </row>
    <row r="43934">
      <c r="A43934" s="47" t="s">
        <v>9286</v>
      </c>
      <c r="B43934" s="47">
        <v>133.0</v>
      </c>
      <c r="C43934" s="47">
        <v>0.12</v>
      </c>
    </row>
    <row r="43935">
      <c r="A43935" s="47" t="s">
        <v>9286</v>
      </c>
      <c r="B43935" s="47">
        <v>134.0</v>
      </c>
      <c r="C43935" s="47">
        <v>0.12</v>
      </c>
    </row>
    <row r="43936">
      <c r="A43936" s="47" t="s">
        <v>9286</v>
      </c>
      <c r="B43936" s="47">
        <v>135.0</v>
      </c>
      <c r="C43936" s="47">
        <v>0.12</v>
      </c>
    </row>
    <row r="43937">
      <c r="A43937" s="47" t="s">
        <v>9286</v>
      </c>
      <c r="B43937" s="47">
        <v>136.0</v>
      </c>
      <c r="C43937" s="47">
        <v>0.12</v>
      </c>
    </row>
    <row r="43938">
      <c r="A43938" s="47" t="s">
        <v>9286</v>
      </c>
      <c r="B43938" s="47">
        <v>137.0</v>
      </c>
      <c r="C43938" s="47">
        <v>0.12</v>
      </c>
    </row>
    <row r="43939">
      <c r="A43939" s="47" t="s">
        <v>9286</v>
      </c>
      <c r="B43939" s="47">
        <v>138.0</v>
      </c>
      <c r="C43939" s="47">
        <v>0.12</v>
      </c>
    </row>
    <row r="43940">
      <c r="A43940" s="47" t="s">
        <v>9286</v>
      </c>
      <c r="B43940" s="47">
        <v>139.0</v>
      </c>
      <c r="C43940" s="47">
        <v>0.12</v>
      </c>
    </row>
    <row r="43941">
      <c r="A43941" s="47" t="s">
        <v>9286</v>
      </c>
      <c r="B43941" s="47">
        <v>140.0</v>
      </c>
      <c r="C43941" s="47">
        <v>0.12</v>
      </c>
    </row>
    <row r="43942">
      <c r="A43942" s="47" t="s">
        <v>9286</v>
      </c>
      <c r="B43942" s="47">
        <v>141.0</v>
      </c>
      <c r="C43942" s="47">
        <v>0.12</v>
      </c>
    </row>
    <row r="43943">
      <c r="A43943" s="47" t="s">
        <v>9286</v>
      </c>
      <c r="B43943" s="47">
        <v>142.0</v>
      </c>
      <c r="C43943" s="47">
        <v>0.12</v>
      </c>
    </row>
    <row r="43944">
      <c r="A43944" s="47" t="s">
        <v>9286</v>
      </c>
      <c r="B43944" s="47">
        <v>143.0</v>
      </c>
      <c r="C43944" s="47">
        <v>0.12</v>
      </c>
    </row>
    <row r="43945">
      <c r="A43945" s="47" t="s">
        <v>9286</v>
      </c>
      <c r="B43945" s="47">
        <v>144.0</v>
      </c>
      <c r="C43945" s="47">
        <v>0.12</v>
      </c>
    </row>
    <row r="43946">
      <c r="A43946" s="47" t="s">
        <v>9286</v>
      </c>
      <c r="B43946" s="47">
        <v>145.0</v>
      </c>
      <c r="C43946" s="47">
        <v>0.12</v>
      </c>
    </row>
    <row r="43947">
      <c r="A43947" s="47" t="s">
        <v>9286</v>
      </c>
      <c r="B43947" s="47">
        <v>146.0</v>
      </c>
      <c r="C43947" s="47">
        <v>0.12</v>
      </c>
    </row>
    <row r="43948">
      <c r="A43948" s="47" t="s">
        <v>9286</v>
      </c>
      <c r="B43948" s="47">
        <v>147.0</v>
      </c>
      <c r="C43948" s="47">
        <v>0.12</v>
      </c>
    </row>
    <row r="43949">
      <c r="A43949" s="47" t="s">
        <v>9286</v>
      </c>
      <c r="B43949" s="47">
        <v>148.0</v>
      </c>
      <c r="C43949" s="47">
        <v>0.12</v>
      </c>
    </row>
    <row r="43950">
      <c r="A43950" s="47" t="s">
        <v>9286</v>
      </c>
      <c r="B43950" s="47">
        <v>149.0</v>
      </c>
      <c r="C43950" s="47">
        <v>0.12</v>
      </c>
    </row>
    <row r="43951">
      <c r="A43951" s="47" t="s">
        <v>9286</v>
      </c>
      <c r="B43951" s="47">
        <v>150.0</v>
      </c>
      <c r="C43951" s="47">
        <v>0.12</v>
      </c>
    </row>
    <row r="43952">
      <c r="A43952" s="47" t="s">
        <v>9286</v>
      </c>
      <c r="B43952" s="47">
        <v>151.0</v>
      </c>
      <c r="C43952" s="47">
        <v>0.12</v>
      </c>
    </row>
    <row r="43953">
      <c r="A43953" s="47" t="s">
        <v>9286</v>
      </c>
      <c r="B43953" s="47">
        <v>152.0</v>
      </c>
      <c r="C43953" s="47">
        <v>0.12</v>
      </c>
    </row>
    <row r="43954">
      <c r="A43954" s="47" t="s">
        <v>9286</v>
      </c>
      <c r="B43954" s="47">
        <v>153.0</v>
      </c>
      <c r="C43954" s="47">
        <v>0.12</v>
      </c>
    </row>
    <row r="43955">
      <c r="A43955" s="47" t="s">
        <v>9286</v>
      </c>
      <c r="B43955" s="47">
        <v>154.0</v>
      </c>
      <c r="C43955" s="47">
        <v>0.12</v>
      </c>
    </row>
    <row r="43956">
      <c r="A43956" s="47" t="s">
        <v>9286</v>
      </c>
      <c r="B43956" s="47">
        <v>155.0</v>
      </c>
      <c r="C43956" s="47">
        <v>0.12</v>
      </c>
    </row>
    <row r="43957">
      <c r="A43957" s="47" t="s">
        <v>9286</v>
      </c>
      <c r="B43957" s="47">
        <v>156.0</v>
      </c>
      <c r="C43957" s="47">
        <v>0.12</v>
      </c>
    </row>
    <row r="43958">
      <c r="A43958" s="47" t="s">
        <v>9286</v>
      </c>
      <c r="B43958" s="47">
        <v>157.0</v>
      </c>
      <c r="C43958" s="47">
        <v>0.12</v>
      </c>
    </row>
    <row r="43959">
      <c r="A43959" s="47" t="s">
        <v>9286</v>
      </c>
      <c r="B43959" s="47">
        <v>158.0</v>
      </c>
      <c r="C43959" s="47">
        <v>0.12</v>
      </c>
    </row>
    <row r="43960">
      <c r="A43960" s="47" t="s">
        <v>9286</v>
      </c>
      <c r="B43960" s="47">
        <v>159.0</v>
      </c>
      <c r="C43960" s="47">
        <v>0.12</v>
      </c>
    </row>
    <row r="43961">
      <c r="A43961" s="47" t="s">
        <v>9286</v>
      </c>
      <c r="B43961" s="47">
        <v>160.0</v>
      </c>
      <c r="C43961" s="47">
        <v>0.12</v>
      </c>
    </row>
    <row r="43962">
      <c r="A43962" s="47" t="s">
        <v>9286</v>
      </c>
      <c r="B43962" s="47">
        <v>161.0</v>
      </c>
      <c r="C43962" s="47">
        <v>0.12</v>
      </c>
    </row>
    <row r="43963">
      <c r="A43963" s="47" t="s">
        <v>9286</v>
      </c>
      <c r="B43963" s="47">
        <v>162.0</v>
      </c>
      <c r="C43963" s="47">
        <v>0.12</v>
      </c>
    </row>
    <row r="43964">
      <c r="A43964" s="47" t="s">
        <v>9286</v>
      </c>
      <c r="B43964" s="47">
        <v>163.0</v>
      </c>
      <c r="C43964" s="47">
        <v>0.12</v>
      </c>
    </row>
    <row r="43965">
      <c r="A43965" s="47" t="s">
        <v>9286</v>
      </c>
      <c r="B43965" s="47">
        <v>164.0</v>
      </c>
      <c r="C43965" s="47">
        <v>0.12</v>
      </c>
    </row>
    <row r="43966">
      <c r="A43966" s="47" t="s">
        <v>9286</v>
      </c>
      <c r="B43966" s="47">
        <v>165.0</v>
      </c>
      <c r="C43966" s="47">
        <v>0.12</v>
      </c>
    </row>
    <row r="43967">
      <c r="A43967" s="47" t="s">
        <v>9286</v>
      </c>
      <c r="B43967" s="47">
        <v>166.0</v>
      </c>
      <c r="C43967" s="47">
        <v>0.12</v>
      </c>
    </row>
    <row r="43968">
      <c r="A43968" s="47" t="s">
        <v>9286</v>
      </c>
      <c r="B43968" s="47">
        <v>167.0</v>
      </c>
      <c r="C43968" s="47">
        <v>0.12</v>
      </c>
    </row>
    <row r="43969">
      <c r="A43969" s="47" t="s">
        <v>9286</v>
      </c>
      <c r="B43969" s="47">
        <v>168.0</v>
      </c>
      <c r="C43969" s="47">
        <v>0.12</v>
      </c>
    </row>
    <row r="43970">
      <c r="A43970" s="47" t="s">
        <v>9286</v>
      </c>
      <c r="B43970" s="47">
        <v>169.0</v>
      </c>
      <c r="C43970" s="47">
        <v>0.12</v>
      </c>
    </row>
    <row r="43971">
      <c r="A43971" s="47" t="s">
        <v>9286</v>
      </c>
      <c r="B43971" s="47">
        <v>170.0</v>
      </c>
      <c r="C43971" s="47">
        <v>0.12</v>
      </c>
    </row>
    <row r="43972">
      <c r="A43972" s="47" t="s">
        <v>9286</v>
      </c>
      <c r="B43972" s="47">
        <v>171.0</v>
      </c>
      <c r="C43972" s="47">
        <v>0.12</v>
      </c>
    </row>
    <row r="43973">
      <c r="A43973" s="47" t="s">
        <v>9286</v>
      </c>
      <c r="B43973" s="47">
        <v>172.0</v>
      </c>
      <c r="C43973" s="47">
        <v>0.12</v>
      </c>
    </row>
    <row r="43974">
      <c r="A43974" s="47" t="s">
        <v>9286</v>
      </c>
      <c r="B43974" s="47">
        <v>173.0</v>
      </c>
      <c r="C43974" s="47">
        <v>0.12</v>
      </c>
    </row>
    <row r="43975">
      <c r="A43975" s="47" t="s">
        <v>9286</v>
      </c>
      <c r="B43975" s="47">
        <v>174.0</v>
      </c>
      <c r="C43975" s="47">
        <v>0.12</v>
      </c>
    </row>
    <row r="43976">
      <c r="A43976" s="47" t="s">
        <v>9286</v>
      </c>
      <c r="B43976" s="47">
        <v>175.0</v>
      </c>
      <c r="C43976" s="47">
        <v>0.12</v>
      </c>
    </row>
    <row r="43977">
      <c r="A43977" s="47" t="s">
        <v>9286</v>
      </c>
      <c r="B43977" s="47">
        <v>176.0</v>
      </c>
      <c r="C43977" s="47">
        <v>0.12</v>
      </c>
    </row>
    <row r="43978">
      <c r="A43978" s="47" t="s">
        <v>9286</v>
      </c>
      <c r="B43978" s="47">
        <v>177.0</v>
      </c>
      <c r="C43978" s="47">
        <v>0.12</v>
      </c>
    </row>
    <row r="43979">
      <c r="A43979" s="47" t="s">
        <v>9286</v>
      </c>
      <c r="B43979" s="47">
        <v>178.0</v>
      </c>
      <c r="C43979" s="47">
        <v>0.12</v>
      </c>
    </row>
    <row r="43980">
      <c r="A43980" s="47" t="s">
        <v>9286</v>
      </c>
      <c r="B43980" s="47">
        <v>179.0</v>
      </c>
      <c r="C43980" s="47">
        <v>0.12</v>
      </c>
    </row>
    <row r="43981">
      <c r="A43981" s="47" t="s">
        <v>9286</v>
      </c>
      <c r="B43981" s="47">
        <v>180.0</v>
      </c>
      <c r="C43981" s="47">
        <v>0.12</v>
      </c>
    </row>
    <row r="43982">
      <c r="A43982" s="47" t="s">
        <v>9286</v>
      </c>
      <c r="B43982" s="47">
        <v>181.0</v>
      </c>
      <c r="C43982" s="47">
        <v>0.12</v>
      </c>
    </row>
    <row r="43983">
      <c r="A43983" s="47" t="s">
        <v>9286</v>
      </c>
      <c r="B43983" s="47">
        <v>182.0</v>
      </c>
      <c r="C43983" s="47">
        <v>0.12</v>
      </c>
    </row>
    <row r="43984">
      <c r="A43984" s="47" t="s">
        <v>9286</v>
      </c>
      <c r="B43984" s="47">
        <v>183.0</v>
      </c>
      <c r="C43984" s="47">
        <v>0.12</v>
      </c>
    </row>
    <row r="43985">
      <c r="A43985" s="47" t="s">
        <v>9286</v>
      </c>
      <c r="B43985" s="47">
        <v>184.0</v>
      </c>
      <c r="C43985" s="47">
        <v>0.12</v>
      </c>
    </row>
    <row r="43986">
      <c r="A43986" s="47" t="s">
        <v>9286</v>
      </c>
      <c r="B43986" s="47">
        <v>185.0</v>
      </c>
      <c r="C43986" s="47">
        <v>0.12</v>
      </c>
    </row>
    <row r="43987">
      <c r="A43987" s="47" t="s">
        <v>9286</v>
      </c>
      <c r="B43987" s="47">
        <v>186.0</v>
      </c>
      <c r="C43987" s="47">
        <v>0.12</v>
      </c>
    </row>
    <row r="43988">
      <c r="A43988" s="47" t="s">
        <v>9286</v>
      </c>
      <c r="B43988" s="47">
        <v>187.0</v>
      </c>
      <c r="C43988" s="47">
        <v>0.12</v>
      </c>
    </row>
    <row r="43989">
      <c r="A43989" s="47" t="s">
        <v>9286</v>
      </c>
      <c r="B43989" s="47">
        <v>188.0</v>
      </c>
      <c r="C43989" s="47">
        <v>0.12</v>
      </c>
    </row>
    <row r="43990">
      <c r="A43990" s="47" t="s">
        <v>9286</v>
      </c>
      <c r="B43990" s="47">
        <v>189.0</v>
      </c>
      <c r="C43990" s="47">
        <v>0.12</v>
      </c>
    </row>
    <row r="43991">
      <c r="A43991" s="47" t="s">
        <v>9286</v>
      </c>
      <c r="B43991" s="47">
        <v>190.0</v>
      </c>
      <c r="C43991" s="47">
        <v>0.12</v>
      </c>
    </row>
    <row r="43992">
      <c r="A43992" s="47" t="s">
        <v>9286</v>
      </c>
      <c r="B43992" s="47">
        <v>191.0</v>
      </c>
      <c r="C43992" s="47">
        <v>0.12</v>
      </c>
    </row>
    <row r="43993">
      <c r="A43993" s="47" t="s">
        <v>9286</v>
      </c>
      <c r="B43993" s="47">
        <v>192.0</v>
      </c>
      <c r="C43993" s="47">
        <v>0.12</v>
      </c>
    </row>
    <row r="43994">
      <c r="A43994" s="47" t="s">
        <v>9286</v>
      </c>
      <c r="B43994" s="47">
        <v>193.0</v>
      </c>
      <c r="C43994" s="47">
        <v>0.12</v>
      </c>
    </row>
    <row r="43995">
      <c r="A43995" s="47" t="s">
        <v>9286</v>
      </c>
      <c r="B43995" s="47">
        <v>194.0</v>
      </c>
      <c r="C43995" s="47">
        <v>0.12</v>
      </c>
    </row>
    <row r="43996">
      <c r="A43996" s="47" t="s">
        <v>9286</v>
      </c>
      <c r="B43996" s="47">
        <v>195.0</v>
      </c>
      <c r="C43996" s="47">
        <v>0.12</v>
      </c>
    </row>
    <row r="43997">
      <c r="A43997" s="47" t="s">
        <v>9286</v>
      </c>
      <c r="B43997" s="47">
        <v>196.0</v>
      </c>
      <c r="C43997" s="47">
        <v>0.12</v>
      </c>
    </row>
    <row r="43998">
      <c r="A43998" s="47" t="s">
        <v>9286</v>
      </c>
      <c r="B43998" s="47">
        <v>197.0</v>
      </c>
      <c r="C43998" s="47">
        <v>0.12</v>
      </c>
    </row>
    <row r="43999">
      <c r="A43999" s="47" t="s">
        <v>9286</v>
      </c>
      <c r="B43999" s="47">
        <v>198.0</v>
      </c>
      <c r="C43999" s="47">
        <v>0.12</v>
      </c>
    </row>
    <row r="44000">
      <c r="A44000" s="47" t="s">
        <v>9286</v>
      </c>
      <c r="B44000" s="47">
        <v>199.0</v>
      </c>
      <c r="C44000" s="47">
        <v>0.12</v>
      </c>
    </row>
    <row r="44001">
      <c r="A44001" s="47" t="s">
        <v>9286</v>
      </c>
      <c r="B44001" s="47">
        <v>200.0</v>
      </c>
      <c r="C44001" s="47">
        <v>0.12</v>
      </c>
    </row>
    <row r="44002">
      <c r="A44002" s="47" t="s">
        <v>9286</v>
      </c>
      <c r="B44002" s="47">
        <v>201.0</v>
      </c>
      <c r="C44002" s="47">
        <v>0.12</v>
      </c>
    </row>
    <row r="44003">
      <c r="A44003" s="47" t="s">
        <v>9286</v>
      </c>
      <c r="B44003" s="47">
        <v>202.0</v>
      </c>
      <c r="C44003" s="47">
        <v>0.12</v>
      </c>
    </row>
    <row r="44004">
      <c r="A44004" s="47" t="s">
        <v>9286</v>
      </c>
      <c r="B44004" s="47">
        <v>203.0</v>
      </c>
      <c r="C44004" s="47">
        <v>0.12</v>
      </c>
    </row>
    <row r="44005">
      <c r="A44005" s="47" t="s">
        <v>9286</v>
      </c>
      <c r="B44005" s="47">
        <v>204.0</v>
      </c>
      <c r="C44005" s="47">
        <v>0.12</v>
      </c>
    </row>
    <row r="44006">
      <c r="A44006" s="47" t="s">
        <v>9286</v>
      </c>
      <c r="B44006" s="47">
        <v>205.0</v>
      </c>
      <c r="C44006" s="47">
        <v>0.12</v>
      </c>
    </row>
    <row r="44007">
      <c r="A44007" s="47" t="s">
        <v>9286</v>
      </c>
      <c r="B44007" s="47">
        <v>206.0</v>
      </c>
      <c r="C44007" s="47">
        <v>0.12</v>
      </c>
    </row>
    <row r="44008">
      <c r="A44008" s="47" t="s">
        <v>9286</v>
      </c>
      <c r="B44008" s="47">
        <v>207.0</v>
      </c>
      <c r="C44008" s="47">
        <v>0.12</v>
      </c>
    </row>
    <row r="44009">
      <c r="A44009" s="47" t="s">
        <v>9286</v>
      </c>
      <c r="B44009" s="47">
        <v>208.0</v>
      </c>
      <c r="C44009" s="47">
        <v>0.12</v>
      </c>
    </row>
    <row r="44010">
      <c r="A44010" s="47" t="s">
        <v>9286</v>
      </c>
      <c r="B44010" s="47">
        <v>209.0</v>
      </c>
      <c r="C44010" s="47">
        <v>0.12</v>
      </c>
    </row>
    <row r="44011">
      <c r="A44011" s="47" t="s">
        <v>9286</v>
      </c>
      <c r="B44011" s="47">
        <v>210.0</v>
      </c>
      <c r="C44011" s="47">
        <v>0.12</v>
      </c>
    </row>
    <row r="44012">
      <c r="A44012" s="47" t="s">
        <v>9286</v>
      </c>
      <c r="B44012" s="47">
        <v>211.0</v>
      </c>
      <c r="C44012" s="47">
        <v>0.12</v>
      </c>
    </row>
    <row r="44013">
      <c r="A44013" s="47" t="s">
        <v>9286</v>
      </c>
      <c r="B44013" s="47">
        <v>212.0</v>
      </c>
      <c r="C44013" s="47">
        <v>0.12</v>
      </c>
    </row>
    <row r="44014">
      <c r="A44014" s="47" t="s">
        <v>9286</v>
      </c>
      <c r="B44014" s="47">
        <v>213.0</v>
      </c>
      <c r="C44014" s="47">
        <v>0.12</v>
      </c>
    </row>
    <row r="44015">
      <c r="A44015" s="47" t="s">
        <v>9286</v>
      </c>
      <c r="B44015" s="47">
        <v>214.0</v>
      </c>
      <c r="C44015" s="47">
        <v>0.12</v>
      </c>
    </row>
    <row r="44016">
      <c r="A44016" s="47" t="s">
        <v>9286</v>
      </c>
      <c r="B44016" s="47">
        <v>215.0</v>
      </c>
      <c r="C44016" s="47">
        <v>0.12</v>
      </c>
    </row>
    <row r="44017">
      <c r="A44017" s="47" t="s">
        <v>9286</v>
      </c>
      <c r="B44017" s="47">
        <v>216.0</v>
      </c>
      <c r="C44017" s="47">
        <v>0.12</v>
      </c>
    </row>
    <row r="44018">
      <c r="A44018" s="47" t="s">
        <v>9286</v>
      </c>
      <c r="B44018" s="47">
        <v>217.0</v>
      </c>
      <c r="C44018" s="47">
        <v>0.12</v>
      </c>
    </row>
    <row r="44019">
      <c r="A44019" s="47" t="s">
        <v>9286</v>
      </c>
      <c r="B44019" s="47">
        <v>218.0</v>
      </c>
      <c r="C44019" s="47">
        <v>0.12</v>
      </c>
    </row>
    <row r="44020">
      <c r="A44020" s="47" t="s">
        <v>9286</v>
      </c>
      <c r="B44020" s="47">
        <v>219.0</v>
      </c>
      <c r="C44020" s="47">
        <v>0.12</v>
      </c>
    </row>
    <row r="44021">
      <c r="A44021" s="47" t="s">
        <v>9286</v>
      </c>
      <c r="B44021" s="47">
        <v>220.0</v>
      </c>
      <c r="C44021" s="47">
        <v>0.12</v>
      </c>
    </row>
    <row r="44022">
      <c r="A44022" s="47" t="s">
        <v>9286</v>
      </c>
      <c r="B44022" s="47">
        <v>221.0</v>
      </c>
      <c r="C44022" s="47">
        <v>0.12</v>
      </c>
    </row>
    <row r="44023">
      <c r="A44023" s="47" t="s">
        <v>9286</v>
      </c>
      <c r="B44023" s="47">
        <v>222.0</v>
      </c>
      <c r="C44023" s="47">
        <v>0.12</v>
      </c>
    </row>
    <row r="44024">
      <c r="A44024" s="47" t="s">
        <v>9286</v>
      </c>
      <c r="B44024" s="47">
        <v>223.0</v>
      </c>
      <c r="C44024" s="47">
        <v>0.12</v>
      </c>
    </row>
    <row r="44025">
      <c r="A44025" s="47" t="s">
        <v>9286</v>
      </c>
      <c r="B44025" s="47">
        <v>224.0</v>
      </c>
      <c r="C44025" s="47">
        <v>0.12</v>
      </c>
    </row>
    <row r="44026">
      <c r="A44026" s="47" t="s">
        <v>9286</v>
      </c>
      <c r="B44026" s="47">
        <v>225.0</v>
      </c>
      <c r="C44026" s="47">
        <v>0.12</v>
      </c>
    </row>
    <row r="44027">
      <c r="A44027" s="47" t="s">
        <v>9286</v>
      </c>
      <c r="B44027" s="47">
        <v>226.0</v>
      </c>
      <c r="C44027" s="47">
        <v>0.12</v>
      </c>
    </row>
    <row r="44028">
      <c r="A44028" s="47" t="s">
        <v>9286</v>
      </c>
      <c r="B44028" s="47">
        <v>227.0</v>
      </c>
      <c r="C44028" s="47">
        <v>0.12</v>
      </c>
    </row>
    <row r="44029">
      <c r="A44029" s="47" t="s">
        <v>9286</v>
      </c>
      <c r="B44029" s="47">
        <v>228.0</v>
      </c>
      <c r="C44029" s="47">
        <v>0.12</v>
      </c>
    </row>
    <row r="44030">
      <c r="A44030" s="47" t="s">
        <v>9286</v>
      </c>
      <c r="B44030" s="47">
        <v>229.0</v>
      </c>
      <c r="C44030" s="47">
        <v>0.12</v>
      </c>
    </row>
    <row r="44031">
      <c r="A44031" s="47" t="s">
        <v>9286</v>
      </c>
      <c r="B44031" s="47">
        <v>230.0</v>
      </c>
      <c r="C44031" s="47">
        <v>0.12</v>
      </c>
    </row>
    <row r="44032">
      <c r="A44032" s="47" t="s">
        <v>9286</v>
      </c>
      <c r="B44032" s="47">
        <v>231.0</v>
      </c>
      <c r="C44032" s="47">
        <v>0.12</v>
      </c>
    </row>
    <row r="44033">
      <c r="A44033" s="47" t="s">
        <v>9286</v>
      </c>
      <c r="B44033" s="47">
        <v>232.0</v>
      </c>
      <c r="C44033" s="47">
        <v>0.12</v>
      </c>
    </row>
    <row r="44034">
      <c r="A44034" s="47" t="s">
        <v>9286</v>
      </c>
      <c r="B44034" s="47">
        <v>233.0</v>
      </c>
      <c r="C44034" s="47">
        <v>0.12</v>
      </c>
    </row>
    <row r="44035">
      <c r="A44035" s="47" t="s">
        <v>9286</v>
      </c>
      <c r="B44035" s="47">
        <v>234.0</v>
      </c>
      <c r="C44035" s="47">
        <v>0.12</v>
      </c>
    </row>
    <row r="44036">
      <c r="A44036" s="47" t="s">
        <v>9286</v>
      </c>
      <c r="B44036" s="47">
        <v>235.0</v>
      </c>
      <c r="C44036" s="47">
        <v>0.12</v>
      </c>
    </row>
    <row r="44037">
      <c r="A44037" s="47" t="s">
        <v>9286</v>
      </c>
      <c r="B44037" s="47">
        <v>236.0</v>
      </c>
      <c r="C44037" s="47">
        <v>0.12</v>
      </c>
    </row>
    <row r="44038">
      <c r="A44038" s="47" t="s">
        <v>9286</v>
      </c>
      <c r="B44038" s="47">
        <v>237.0</v>
      </c>
      <c r="C44038" s="47">
        <v>0.12</v>
      </c>
    </row>
    <row r="44039">
      <c r="A44039" s="47" t="s">
        <v>9286</v>
      </c>
      <c r="B44039" s="47">
        <v>238.0</v>
      </c>
      <c r="C44039" s="47">
        <v>0.12</v>
      </c>
    </row>
    <row r="44040">
      <c r="A44040" s="47" t="s">
        <v>9286</v>
      </c>
      <c r="B44040" s="47">
        <v>239.0</v>
      </c>
      <c r="C44040" s="47">
        <v>0.12</v>
      </c>
    </row>
    <row r="44041">
      <c r="A44041" s="47" t="s">
        <v>9286</v>
      </c>
      <c r="B44041" s="47">
        <v>240.0</v>
      </c>
      <c r="C44041" s="47">
        <v>0.12</v>
      </c>
    </row>
    <row r="44042">
      <c r="A44042" s="47" t="s">
        <v>9286</v>
      </c>
      <c r="B44042" s="47">
        <v>241.0</v>
      </c>
      <c r="C44042" s="47">
        <v>0.12</v>
      </c>
    </row>
    <row r="44043">
      <c r="A44043" s="47" t="s">
        <v>9286</v>
      </c>
      <c r="B44043" s="47">
        <v>242.0</v>
      </c>
      <c r="C44043" s="47">
        <v>0.12</v>
      </c>
    </row>
    <row r="44044">
      <c r="A44044" s="47" t="s">
        <v>9286</v>
      </c>
      <c r="B44044" s="47">
        <v>243.0</v>
      </c>
      <c r="C44044" s="47">
        <v>0.12</v>
      </c>
    </row>
    <row r="44045">
      <c r="A44045" s="47" t="s">
        <v>9286</v>
      </c>
      <c r="B44045" s="47">
        <v>244.0</v>
      </c>
      <c r="C44045" s="47">
        <v>0.12</v>
      </c>
    </row>
    <row r="44046">
      <c r="A44046" s="47" t="s">
        <v>9286</v>
      </c>
      <c r="B44046" s="47">
        <v>245.0</v>
      </c>
      <c r="C44046" s="47">
        <v>0.12</v>
      </c>
    </row>
    <row r="44047">
      <c r="A44047" s="47" t="s">
        <v>9286</v>
      </c>
      <c r="B44047" s="47">
        <v>246.0</v>
      </c>
      <c r="C44047" s="47">
        <v>0.12</v>
      </c>
    </row>
    <row r="44048">
      <c r="A44048" s="47" t="s">
        <v>9286</v>
      </c>
      <c r="B44048" s="47">
        <v>247.0</v>
      </c>
      <c r="C44048" s="47">
        <v>0.12</v>
      </c>
    </row>
    <row r="44049">
      <c r="A44049" s="47" t="s">
        <v>9286</v>
      </c>
      <c r="B44049" s="47">
        <v>248.0</v>
      </c>
      <c r="C44049" s="47">
        <v>0.12</v>
      </c>
    </row>
    <row r="44050">
      <c r="A44050" s="47" t="s">
        <v>9286</v>
      </c>
      <c r="B44050" s="47">
        <v>249.0</v>
      </c>
      <c r="C44050" s="47">
        <v>0.12</v>
      </c>
    </row>
    <row r="44051">
      <c r="A44051" s="47" t="s">
        <v>9286</v>
      </c>
      <c r="B44051" s="47">
        <v>250.0</v>
      </c>
      <c r="C44051" s="47">
        <v>0.12</v>
      </c>
    </row>
    <row r="44052">
      <c r="A44052" s="47" t="s">
        <v>9286</v>
      </c>
      <c r="B44052" s="47">
        <v>251.0</v>
      </c>
      <c r="C44052" s="47">
        <v>0.12</v>
      </c>
    </row>
    <row r="44053">
      <c r="A44053" s="47" t="s">
        <v>9286</v>
      </c>
      <c r="B44053" s="47">
        <v>252.0</v>
      </c>
      <c r="C44053" s="47">
        <v>0.12</v>
      </c>
    </row>
    <row r="44054">
      <c r="A44054" s="47" t="s">
        <v>9286</v>
      </c>
      <c r="B44054" s="47">
        <v>253.0</v>
      </c>
      <c r="C44054" s="47">
        <v>0.12</v>
      </c>
    </row>
    <row r="44055">
      <c r="A44055" s="47" t="s">
        <v>9286</v>
      </c>
      <c r="B44055" s="47">
        <v>254.0</v>
      </c>
      <c r="C44055" s="47">
        <v>0.12</v>
      </c>
    </row>
    <row r="44056">
      <c r="A44056" s="47" t="s">
        <v>9286</v>
      </c>
      <c r="B44056" s="47">
        <v>255.0</v>
      </c>
      <c r="C44056" s="47">
        <v>0.12</v>
      </c>
    </row>
    <row r="44057">
      <c r="A44057" s="47" t="s">
        <v>9286</v>
      </c>
      <c r="B44057" s="47">
        <v>256.0</v>
      </c>
      <c r="C44057" s="47">
        <v>0.12</v>
      </c>
    </row>
    <row r="44058">
      <c r="A44058" s="47" t="s">
        <v>9286</v>
      </c>
      <c r="B44058" s="47">
        <v>257.0</v>
      </c>
      <c r="C44058" s="47">
        <v>0.12</v>
      </c>
    </row>
    <row r="44059">
      <c r="A44059" s="47" t="s">
        <v>9286</v>
      </c>
      <c r="B44059" s="47">
        <v>258.0</v>
      </c>
      <c r="C44059" s="47">
        <v>0.12</v>
      </c>
    </row>
    <row r="44060">
      <c r="A44060" s="47" t="s">
        <v>9286</v>
      </c>
      <c r="B44060" s="47">
        <v>259.0</v>
      </c>
      <c r="C44060" s="47">
        <v>0.12</v>
      </c>
    </row>
    <row r="44061">
      <c r="A44061" s="47" t="s">
        <v>9286</v>
      </c>
      <c r="B44061" s="47">
        <v>260.0</v>
      </c>
      <c r="C44061" s="47">
        <v>0.12</v>
      </c>
    </row>
    <row r="44062">
      <c r="A44062" s="47" t="s">
        <v>9286</v>
      </c>
      <c r="B44062" s="47">
        <v>261.0</v>
      </c>
      <c r="C44062" s="47">
        <v>0.12</v>
      </c>
    </row>
    <row r="44063">
      <c r="A44063" s="47" t="s">
        <v>9286</v>
      </c>
      <c r="B44063" s="47">
        <v>262.0</v>
      </c>
      <c r="C44063" s="47">
        <v>0.12</v>
      </c>
    </row>
    <row r="44064">
      <c r="A44064" s="47" t="s">
        <v>9286</v>
      </c>
      <c r="B44064" s="47">
        <v>263.0</v>
      </c>
      <c r="C44064" s="47">
        <v>0.12</v>
      </c>
    </row>
    <row r="44065">
      <c r="A44065" s="47" t="s">
        <v>9286</v>
      </c>
      <c r="B44065" s="47">
        <v>264.0</v>
      </c>
      <c r="C44065" s="47">
        <v>0.12</v>
      </c>
    </row>
    <row r="44066">
      <c r="A44066" s="47" t="s">
        <v>9286</v>
      </c>
      <c r="B44066" s="47">
        <v>265.0</v>
      </c>
      <c r="C44066" s="47">
        <v>0.12</v>
      </c>
    </row>
    <row r="44067">
      <c r="A44067" s="47" t="s">
        <v>9286</v>
      </c>
      <c r="B44067" s="47">
        <v>266.0</v>
      </c>
      <c r="C44067" s="47">
        <v>0.12</v>
      </c>
    </row>
    <row r="44068">
      <c r="A44068" s="47" t="s">
        <v>9286</v>
      </c>
      <c r="B44068" s="47">
        <v>267.0</v>
      </c>
      <c r="C44068" s="47">
        <v>0.12</v>
      </c>
    </row>
    <row r="44069">
      <c r="A44069" s="47" t="s">
        <v>9286</v>
      </c>
      <c r="B44069" s="47">
        <v>268.0</v>
      </c>
      <c r="C44069" s="47">
        <v>0.12</v>
      </c>
    </row>
    <row r="44070">
      <c r="A44070" s="47" t="s">
        <v>9286</v>
      </c>
      <c r="B44070" s="47">
        <v>269.0</v>
      </c>
      <c r="C44070" s="47">
        <v>0.12</v>
      </c>
    </row>
    <row r="44071">
      <c r="A44071" s="47" t="s">
        <v>9286</v>
      </c>
      <c r="B44071" s="47">
        <v>270.0</v>
      </c>
      <c r="C44071" s="47">
        <v>0.12</v>
      </c>
    </row>
    <row r="44072">
      <c r="A44072" s="47" t="s">
        <v>9286</v>
      </c>
      <c r="B44072" s="47">
        <v>271.0</v>
      </c>
      <c r="C44072" s="47">
        <v>0.12</v>
      </c>
    </row>
    <row r="44073">
      <c r="A44073" s="47" t="s">
        <v>9286</v>
      </c>
      <c r="B44073" s="47">
        <v>272.0</v>
      </c>
      <c r="C44073" s="47">
        <v>0.12</v>
      </c>
    </row>
    <row r="44074">
      <c r="A44074" s="47" t="s">
        <v>9286</v>
      </c>
      <c r="B44074" s="47">
        <v>273.0</v>
      </c>
      <c r="C44074" s="47">
        <v>0.12</v>
      </c>
    </row>
    <row r="44075">
      <c r="A44075" s="47" t="s">
        <v>9286</v>
      </c>
      <c r="B44075" s="47">
        <v>274.0</v>
      </c>
      <c r="C44075" s="47">
        <v>0.12</v>
      </c>
    </row>
    <row r="44076">
      <c r="A44076" s="47" t="s">
        <v>9286</v>
      </c>
      <c r="B44076" s="47">
        <v>275.0</v>
      </c>
      <c r="C44076" s="47">
        <v>0.12</v>
      </c>
    </row>
    <row r="44077">
      <c r="A44077" s="47" t="s">
        <v>9286</v>
      </c>
      <c r="B44077" s="47">
        <v>276.0</v>
      </c>
      <c r="C44077" s="47">
        <v>0.12</v>
      </c>
    </row>
    <row r="44078">
      <c r="A44078" s="47" t="s">
        <v>9286</v>
      </c>
      <c r="B44078" s="47">
        <v>277.0</v>
      </c>
      <c r="C44078" s="47">
        <v>0.12</v>
      </c>
    </row>
    <row r="44079">
      <c r="A44079" s="47" t="s">
        <v>9286</v>
      </c>
      <c r="B44079" s="47">
        <v>278.0</v>
      </c>
      <c r="C44079" s="47">
        <v>0.12</v>
      </c>
    </row>
    <row r="44080">
      <c r="A44080" s="47" t="s">
        <v>9286</v>
      </c>
      <c r="B44080" s="47">
        <v>279.0</v>
      </c>
      <c r="C44080" s="47">
        <v>0.12</v>
      </c>
    </row>
    <row r="44081">
      <c r="A44081" s="47" t="s">
        <v>9286</v>
      </c>
      <c r="B44081" s="47">
        <v>280.0</v>
      </c>
      <c r="C44081" s="47">
        <v>0.12</v>
      </c>
    </row>
    <row r="44082">
      <c r="A44082" s="47" t="s">
        <v>9286</v>
      </c>
      <c r="B44082" s="47">
        <v>281.0</v>
      </c>
      <c r="C44082" s="47">
        <v>0.12</v>
      </c>
    </row>
    <row r="44083">
      <c r="A44083" s="47" t="s">
        <v>9286</v>
      </c>
      <c r="B44083" s="47">
        <v>282.0</v>
      </c>
      <c r="C44083" s="47">
        <v>0.12</v>
      </c>
    </row>
    <row r="44084">
      <c r="A44084" s="47" t="s">
        <v>9286</v>
      </c>
      <c r="B44084" s="47">
        <v>283.0</v>
      </c>
      <c r="C44084" s="47">
        <v>0.12</v>
      </c>
    </row>
    <row r="44085">
      <c r="A44085" s="47" t="s">
        <v>9286</v>
      </c>
      <c r="B44085" s="47">
        <v>284.0</v>
      </c>
      <c r="C44085" s="47">
        <v>0.12</v>
      </c>
    </row>
    <row r="44086">
      <c r="A44086" s="47" t="s">
        <v>9286</v>
      </c>
      <c r="B44086" s="47">
        <v>285.0</v>
      </c>
      <c r="C44086" s="47">
        <v>0.12</v>
      </c>
    </row>
    <row r="44087">
      <c r="A44087" s="47" t="s">
        <v>9286</v>
      </c>
      <c r="B44087" s="47">
        <v>286.0</v>
      </c>
      <c r="C44087" s="47">
        <v>0.12</v>
      </c>
    </row>
    <row r="44088">
      <c r="A44088" s="47" t="s">
        <v>9286</v>
      </c>
      <c r="B44088" s="47">
        <v>287.0</v>
      </c>
      <c r="C44088" s="47">
        <v>0.12</v>
      </c>
    </row>
    <row r="44089">
      <c r="A44089" s="47" t="s">
        <v>9286</v>
      </c>
      <c r="B44089" s="47">
        <v>288.0</v>
      </c>
      <c r="C44089" s="47">
        <v>0.12</v>
      </c>
    </row>
    <row r="44090">
      <c r="A44090" s="47" t="s">
        <v>9286</v>
      </c>
      <c r="B44090" s="47">
        <v>289.0</v>
      </c>
      <c r="C44090" s="47">
        <v>0.12</v>
      </c>
    </row>
    <row r="44091">
      <c r="A44091" s="47" t="s">
        <v>9286</v>
      </c>
      <c r="B44091" s="47">
        <v>290.0</v>
      </c>
      <c r="C44091" s="47">
        <v>0.12</v>
      </c>
    </row>
    <row r="44092">
      <c r="A44092" s="47" t="s">
        <v>9286</v>
      </c>
      <c r="B44092" s="47">
        <v>291.0</v>
      </c>
      <c r="C44092" s="47">
        <v>0.12</v>
      </c>
    </row>
    <row r="44093">
      <c r="A44093" s="47" t="s">
        <v>9286</v>
      </c>
      <c r="B44093" s="47">
        <v>292.0</v>
      </c>
      <c r="C44093" s="47">
        <v>0.12</v>
      </c>
    </row>
    <row r="44094">
      <c r="A44094" s="47" t="s">
        <v>9286</v>
      </c>
      <c r="B44094" s="47">
        <v>293.0</v>
      </c>
      <c r="C44094" s="47">
        <v>0.12</v>
      </c>
    </row>
    <row r="44095">
      <c r="A44095" s="47" t="s">
        <v>9286</v>
      </c>
      <c r="B44095" s="47">
        <v>294.0</v>
      </c>
      <c r="C44095" s="47">
        <v>0.12</v>
      </c>
    </row>
    <row r="44096">
      <c r="A44096" s="47" t="s">
        <v>9286</v>
      </c>
      <c r="B44096" s="47">
        <v>295.0</v>
      </c>
      <c r="C44096" s="47">
        <v>0.12</v>
      </c>
    </row>
    <row r="44097">
      <c r="A44097" s="47" t="s">
        <v>9286</v>
      </c>
      <c r="B44097" s="47">
        <v>296.0</v>
      </c>
      <c r="C44097" s="47">
        <v>0.12</v>
      </c>
    </row>
    <row r="44098">
      <c r="A44098" s="47" t="s">
        <v>9286</v>
      </c>
      <c r="B44098" s="47">
        <v>297.0</v>
      </c>
      <c r="C44098" s="47">
        <v>0.12</v>
      </c>
    </row>
    <row r="44099">
      <c r="A44099" s="47" t="s">
        <v>9286</v>
      </c>
      <c r="B44099" s="47">
        <v>298.0</v>
      </c>
      <c r="C44099" s="47">
        <v>0.12</v>
      </c>
    </row>
    <row r="44100">
      <c r="A44100" s="47" t="s">
        <v>9286</v>
      </c>
      <c r="B44100" s="47">
        <v>299.0</v>
      </c>
      <c r="C44100" s="47">
        <v>0.12</v>
      </c>
    </row>
    <row r="44101">
      <c r="A44101" s="47" t="s">
        <v>9286</v>
      </c>
      <c r="B44101" s="47">
        <v>300.0</v>
      </c>
      <c r="C44101" s="47">
        <v>0.12</v>
      </c>
    </row>
    <row r="44102">
      <c r="A44102" s="47" t="s">
        <v>9286</v>
      </c>
      <c r="B44102" s="47">
        <v>301.0</v>
      </c>
      <c r="C44102" s="47">
        <v>0.12</v>
      </c>
    </row>
    <row r="44103">
      <c r="A44103" s="47" t="s">
        <v>9286</v>
      </c>
      <c r="B44103" s="47">
        <v>302.0</v>
      </c>
      <c r="C44103" s="47">
        <v>0.12</v>
      </c>
    </row>
    <row r="44104">
      <c r="A44104" s="47" t="s">
        <v>9286</v>
      </c>
      <c r="B44104" s="47">
        <v>303.0</v>
      </c>
      <c r="C44104" s="47">
        <v>0.12</v>
      </c>
    </row>
    <row r="44105">
      <c r="A44105" s="47" t="s">
        <v>9286</v>
      </c>
      <c r="B44105" s="47">
        <v>304.0</v>
      </c>
      <c r="C44105" s="47">
        <v>0.12</v>
      </c>
    </row>
    <row r="44106">
      <c r="A44106" s="47" t="s">
        <v>9286</v>
      </c>
      <c r="B44106" s="47">
        <v>305.0</v>
      </c>
      <c r="C44106" s="47">
        <v>0.12</v>
      </c>
    </row>
    <row r="44107">
      <c r="A44107" s="47" t="s">
        <v>9286</v>
      </c>
      <c r="B44107" s="47">
        <v>306.0</v>
      </c>
      <c r="C44107" s="47">
        <v>0.12</v>
      </c>
    </row>
    <row r="44108">
      <c r="A44108" s="47" t="s">
        <v>9286</v>
      </c>
      <c r="B44108" s="47">
        <v>307.0</v>
      </c>
      <c r="C44108" s="47">
        <v>0.12</v>
      </c>
    </row>
    <row r="44109">
      <c r="A44109" s="47" t="s">
        <v>9286</v>
      </c>
      <c r="B44109" s="47">
        <v>308.0</v>
      </c>
      <c r="C44109" s="47">
        <v>0.12</v>
      </c>
    </row>
    <row r="44110">
      <c r="A44110" s="47" t="s">
        <v>9286</v>
      </c>
      <c r="B44110" s="47">
        <v>309.0</v>
      </c>
      <c r="C44110" s="47">
        <v>0.12</v>
      </c>
    </row>
    <row r="44111">
      <c r="A44111" s="47" t="s">
        <v>9286</v>
      </c>
      <c r="B44111" s="47">
        <v>310.0</v>
      </c>
      <c r="C44111" s="47">
        <v>0.12</v>
      </c>
    </row>
    <row r="44112">
      <c r="A44112" s="47" t="s">
        <v>9286</v>
      </c>
      <c r="B44112" s="47">
        <v>311.0</v>
      </c>
      <c r="C44112" s="47">
        <v>0.12</v>
      </c>
    </row>
    <row r="44113">
      <c r="A44113" s="47" t="s">
        <v>9286</v>
      </c>
      <c r="B44113" s="47">
        <v>312.0</v>
      </c>
      <c r="C44113" s="47">
        <v>0.12</v>
      </c>
    </row>
    <row r="44114">
      <c r="A44114" s="47" t="s">
        <v>9286</v>
      </c>
      <c r="B44114" s="47">
        <v>313.0</v>
      </c>
      <c r="C44114" s="47">
        <v>0.12</v>
      </c>
    </row>
    <row r="44115">
      <c r="A44115" s="47" t="s">
        <v>9286</v>
      </c>
      <c r="B44115" s="47">
        <v>314.0</v>
      </c>
      <c r="C44115" s="47">
        <v>0.12</v>
      </c>
    </row>
    <row r="44116">
      <c r="A44116" s="47" t="s">
        <v>9286</v>
      </c>
      <c r="B44116" s="47">
        <v>315.0</v>
      </c>
      <c r="C44116" s="47">
        <v>0.12</v>
      </c>
    </row>
    <row r="44117">
      <c r="A44117" s="47" t="s">
        <v>9286</v>
      </c>
      <c r="B44117" s="47">
        <v>316.0</v>
      </c>
      <c r="C44117" s="47">
        <v>0.12</v>
      </c>
    </row>
    <row r="44118">
      <c r="A44118" s="47" t="s">
        <v>9286</v>
      </c>
      <c r="B44118" s="47">
        <v>317.0</v>
      </c>
      <c r="C44118" s="47">
        <v>0.12</v>
      </c>
    </row>
    <row r="44119">
      <c r="A44119" s="47" t="s">
        <v>9286</v>
      </c>
      <c r="B44119" s="47">
        <v>318.0</v>
      </c>
      <c r="C44119" s="47">
        <v>0.12</v>
      </c>
    </row>
    <row r="44120">
      <c r="A44120" s="47" t="s">
        <v>9286</v>
      </c>
      <c r="B44120" s="47">
        <v>319.0</v>
      </c>
      <c r="C44120" s="47">
        <v>0.12</v>
      </c>
    </row>
    <row r="44121">
      <c r="A44121" s="47" t="s">
        <v>9286</v>
      </c>
      <c r="B44121" s="47">
        <v>320.0</v>
      </c>
      <c r="C44121" s="47">
        <v>0.12</v>
      </c>
    </row>
    <row r="44122">
      <c r="A44122" s="47" t="s">
        <v>9286</v>
      </c>
      <c r="B44122" s="47">
        <v>321.0</v>
      </c>
      <c r="C44122" s="47">
        <v>0.12</v>
      </c>
    </row>
    <row r="44123">
      <c r="A44123" s="47" t="s">
        <v>9286</v>
      </c>
      <c r="B44123" s="47">
        <v>322.0</v>
      </c>
      <c r="C44123" s="47">
        <v>0.12</v>
      </c>
    </row>
    <row r="44124">
      <c r="A44124" s="47" t="s">
        <v>9286</v>
      </c>
      <c r="B44124" s="47">
        <v>323.0</v>
      </c>
      <c r="C44124" s="47">
        <v>0.12</v>
      </c>
    </row>
    <row r="44125">
      <c r="A44125" s="47" t="s">
        <v>9286</v>
      </c>
      <c r="B44125" s="47">
        <v>324.0</v>
      </c>
      <c r="C44125" s="47">
        <v>0.12</v>
      </c>
    </row>
    <row r="44126">
      <c r="A44126" s="47" t="s">
        <v>9286</v>
      </c>
      <c r="B44126" s="47">
        <v>325.0</v>
      </c>
      <c r="C44126" s="47">
        <v>0.12</v>
      </c>
    </row>
    <row r="44127">
      <c r="A44127" s="47" t="s">
        <v>9286</v>
      </c>
      <c r="B44127" s="47">
        <v>326.0</v>
      </c>
      <c r="C44127" s="47">
        <v>0.12</v>
      </c>
    </row>
    <row r="44128">
      <c r="A44128" s="47" t="s">
        <v>9286</v>
      </c>
      <c r="B44128" s="47">
        <v>327.0</v>
      </c>
      <c r="C44128" s="47">
        <v>0.12</v>
      </c>
    </row>
    <row r="44129">
      <c r="A44129" s="47" t="s">
        <v>9286</v>
      </c>
      <c r="B44129" s="47">
        <v>328.0</v>
      </c>
      <c r="C44129" s="47">
        <v>0.12</v>
      </c>
    </row>
    <row r="44130">
      <c r="A44130" s="47" t="s">
        <v>9286</v>
      </c>
      <c r="B44130" s="47">
        <v>329.0</v>
      </c>
      <c r="C44130" s="47">
        <v>0.12</v>
      </c>
    </row>
    <row r="44131">
      <c r="A44131" s="47" t="s">
        <v>9286</v>
      </c>
      <c r="B44131" s="47">
        <v>330.0</v>
      </c>
      <c r="C44131" s="47">
        <v>0.12</v>
      </c>
    </row>
    <row r="44132">
      <c r="A44132" s="47" t="s">
        <v>9286</v>
      </c>
      <c r="B44132" s="47">
        <v>331.0</v>
      </c>
      <c r="C44132" s="47">
        <v>0.12</v>
      </c>
    </row>
    <row r="44133">
      <c r="A44133" s="47" t="s">
        <v>9286</v>
      </c>
      <c r="B44133" s="47">
        <v>332.0</v>
      </c>
      <c r="C44133" s="47">
        <v>0.12</v>
      </c>
    </row>
    <row r="44134">
      <c r="A44134" s="47" t="s">
        <v>9286</v>
      </c>
      <c r="B44134" s="47">
        <v>333.0</v>
      </c>
      <c r="C44134" s="47">
        <v>0.12</v>
      </c>
    </row>
    <row r="44135">
      <c r="A44135" s="47" t="s">
        <v>9286</v>
      </c>
      <c r="B44135" s="47">
        <v>334.0</v>
      </c>
      <c r="C44135" s="47">
        <v>0.12</v>
      </c>
    </row>
    <row r="44136">
      <c r="A44136" s="47" t="s">
        <v>9286</v>
      </c>
      <c r="B44136" s="47">
        <v>335.0</v>
      </c>
      <c r="C44136" s="47">
        <v>0.12</v>
      </c>
    </row>
    <row r="44137">
      <c r="A44137" s="47" t="s">
        <v>9286</v>
      </c>
      <c r="B44137" s="47">
        <v>336.0</v>
      </c>
      <c r="C44137" s="47">
        <v>0.12</v>
      </c>
    </row>
    <row r="44138">
      <c r="A44138" s="47" t="s">
        <v>9286</v>
      </c>
      <c r="B44138" s="47">
        <v>337.0</v>
      </c>
      <c r="C44138" s="47">
        <v>0.12</v>
      </c>
    </row>
    <row r="44139">
      <c r="A44139" s="47" t="s">
        <v>9286</v>
      </c>
      <c r="B44139" s="47">
        <v>338.0</v>
      </c>
      <c r="C44139" s="47">
        <v>0.12</v>
      </c>
    </row>
    <row r="44140">
      <c r="A44140" s="47" t="s">
        <v>9286</v>
      </c>
      <c r="B44140" s="47">
        <v>339.0</v>
      </c>
      <c r="C44140" s="47">
        <v>0.12</v>
      </c>
    </row>
    <row r="44141">
      <c r="A44141" s="47" t="s">
        <v>9286</v>
      </c>
      <c r="B44141" s="47">
        <v>340.0</v>
      </c>
      <c r="C44141" s="47">
        <v>0.12</v>
      </c>
    </row>
    <row r="44142">
      <c r="A44142" s="47" t="s">
        <v>9286</v>
      </c>
      <c r="B44142" s="47">
        <v>341.0</v>
      </c>
      <c r="C44142" s="47">
        <v>0.12</v>
      </c>
    </row>
    <row r="44143">
      <c r="A44143" s="47" t="s">
        <v>9286</v>
      </c>
      <c r="B44143" s="47">
        <v>342.0</v>
      </c>
      <c r="C44143" s="47">
        <v>0.12</v>
      </c>
    </row>
    <row r="44144">
      <c r="A44144" s="47" t="s">
        <v>9286</v>
      </c>
      <c r="B44144" s="47">
        <v>343.0</v>
      </c>
      <c r="C44144" s="47">
        <v>0.12</v>
      </c>
    </row>
    <row r="44145">
      <c r="A44145" s="47" t="s">
        <v>9286</v>
      </c>
      <c r="B44145" s="47">
        <v>344.0</v>
      </c>
      <c r="C44145" s="47">
        <v>0.12</v>
      </c>
    </row>
    <row r="44146">
      <c r="A44146" s="47" t="s">
        <v>9286</v>
      </c>
      <c r="B44146" s="47">
        <v>345.0</v>
      </c>
      <c r="C44146" s="47">
        <v>0.12</v>
      </c>
    </row>
    <row r="44147">
      <c r="A44147" s="47" t="s">
        <v>9286</v>
      </c>
      <c r="B44147" s="47">
        <v>346.0</v>
      </c>
      <c r="C44147" s="47">
        <v>0.12</v>
      </c>
    </row>
    <row r="44148">
      <c r="A44148" s="47" t="s">
        <v>9286</v>
      </c>
      <c r="B44148" s="47">
        <v>347.0</v>
      </c>
      <c r="C44148" s="47">
        <v>0.12</v>
      </c>
    </row>
    <row r="44149">
      <c r="A44149" s="47" t="s">
        <v>9286</v>
      </c>
      <c r="B44149" s="47">
        <v>348.0</v>
      </c>
      <c r="C44149" s="47">
        <v>0.12</v>
      </c>
    </row>
    <row r="44150">
      <c r="A44150" s="47" t="s">
        <v>9286</v>
      </c>
      <c r="B44150" s="47">
        <v>349.0</v>
      </c>
      <c r="C44150" s="47">
        <v>0.12</v>
      </c>
    </row>
    <row r="44151">
      <c r="A44151" s="47" t="s">
        <v>9286</v>
      </c>
      <c r="B44151" s="47">
        <v>350.0</v>
      </c>
      <c r="C44151" s="47">
        <v>0.12</v>
      </c>
    </row>
    <row r="44152">
      <c r="A44152" s="47" t="s">
        <v>9286</v>
      </c>
      <c r="B44152" s="47">
        <v>351.0</v>
      </c>
      <c r="C44152" s="47">
        <v>0.12</v>
      </c>
    </row>
    <row r="44153">
      <c r="A44153" s="47" t="s">
        <v>9286</v>
      </c>
      <c r="B44153" s="47">
        <v>352.0</v>
      </c>
      <c r="C44153" s="47">
        <v>0.12</v>
      </c>
    </row>
    <row r="44154">
      <c r="A44154" s="47" t="s">
        <v>9286</v>
      </c>
      <c r="B44154" s="47">
        <v>353.0</v>
      </c>
      <c r="C44154" s="47">
        <v>0.12</v>
      </c>
    </row>
    <row r="44155">
      <c r="A44155" s="47" t="s">
        <v>9286</v>
      </c>
      <c r="B44155" s="47">
        <v>354.0</v>
      </c>
      <c r="C44155" s="47">
        <v>0.12</v>
      </c>
    </row>
    <row r="44156">
      <c r="A44156" s="47" t="s">
        <v>9286</v>
      </c>
      <c r="B44156" s="47">
        <v>355.0</v>
      </c>
      <c r="C44156" s="47">
        <v>0.12</v>
      </c>
    </row>
    <row r="44157">
      <c r="A44157" s="47" t="s">
        <v>9286</v>
      </c>
      <c r="B44157" s="47">
        <v>356.0</v>
      </c>
      <c r="C44157" s="47">
        <v>0.12</v>
      </c>
    </row>
    <row r="44158">
      <c r="A44158" s="47" t="s">
        <v>9286</v>
      </c>
      <c r="B44158" s="47">
        <v>357.0</v>
      </c>
      <c r="C44158" s="47">
        <v>0.12</v>
      </c>
    </row>
    <row r="44159">
      <c r="A44159" s="47" t="s">
        <v>9286</v>
      </c>
      <c r="B44159" s="47">
        <v>358.0</v>
      </c>
      <c r="C44159" s="47">
        <v>0.12</v>
      </c>
    </row>
    <row r="44160">
      <c r="A44160" s="47" t="s">
        <v>9286</v>
      </c>
      <c r="B44160" s="47">
        <v>359.0</v>
      </c>
      <c r="C44160" s="47">
        <v>0.12</v>
      </c>
    </row>
    <row r="44161">
      <c r="A44161" s="47" t="s">
        <v>9286</v>
      </c>
      <c r="B44161" s="47">
        <v>360.0</v>
      </c>
      <c r="C44161" s="47">
        <v>0.12</v>
      </c>
    </row>
    <row r="44162">
      <c r="A44162" s="47" t="s">
        <v>9286</v>
      </c>
      <c r="B44162" s="47">
        <v>361.0</v>
      </c>
      <c r="C44162" s="47">
        <v>0.12</v>
      </c>
    </row>
    <row r="44163">
      <c r="A44163" s="47" t="s">
        <v>9286</v>
      </c>
      <c r="B44163" s="47">
        <v>362.0</v>
      </c>
      <c r="C44163" s="47">
        <v>0.12</v>
      </c>
    </row>
    <row r="44164">
      <c r="A44164" s="47" t="s">
        <v>9286</v>
      </c>
      <c r="B44164" s="47">
        <v>363.0</v>
      </c>
      <c r="C44164" s="47">
        <v>0.12</v>
      </c>
    </row>
    <row r="44165">
      <c r="A44165" s="47" t="s">
        <v>9286</v>
      </c>
      <c r="B44165" s="47">
        <v>364.0</v>
      </c>
      <c r="C44165" s="47">
        <v>0.12</v>
      </c>
    </row>
    <row r="44166">
      <c r="A44166" s="47" t="s">
        <v>9286</v>
      </c>
      <c r="B44166" s="47">
        <v>365.0</v>
      </c>
      <c r="C44166" s="47">
        <v>0.12</v>
      </c>
    </row>
    <row r="44167">
      <c r="A44167" s="47" t="s">
        <v>9286</v>
      </c>
      <c r="B44167" s="47">
        <v>366.0</v>
      </c>
      <c r="C44167" s="47">
        <v>0.12</v>
      </c>
    </row>
    <row r="44168">
      <c r="A44168" s="47" t="s">
        <v>9286</v>
      </c>
      <c r="B44168" s="47">
        <v>367.0</v>
      </c>
      <c r="C44168" s="47">
        <v>0.12</v>
      </c>
    </row>
    <row r="44169">
      <c r="A44169" s="47" t="s">
        <v>9286</v>
      </c>
      <c r="B44169" s="47">
        <v>368.0</v>
      </c>
      <c r="C44169" s="47">
        <v>0.12</v>
      </c>
    </row>
    <row r="44170">
      <c r="A44170" s="47" t="s">
        <v>9286</v>
      </c>
      <c r="B44170" s="47">
        <v>369.0</v>
      </c>
      <c r="C44170" s="47">
        <v>0.12</v>
      </c>
    </row>
    <row r="44171">
      <c r="A44171" s="47" t="s">
        <v>9286</v>
      </c>
      <c r="B44171" s="47">
        <v>370.0</v>
      </c>
      <c r="C44171" s="47">
        <v>0.12</v>
      </c>
    </row>
    <row r="44172">
      <c r="A44172" s="47" t="s">
        <v>9286</v>
      </c>
      <c r="B44172" s="47">
        <v>371.0</v>
      </c>
      <c r="C44172" s="47">
        <v>0.12</v>
      </c>
    </row>
    <row r="44173">
      <c r="A44173" s="47" t="s">
        <v>9286</v>
      </c>
      <c r="B44173" s="47">
        <v>372.0</v>
      </c>
      <c r="C44173" s="47">
        <v>0.12</v>
      </c>
    </row>
    <row r="44174">
      <c r="A44174" s="47" t="s">
        <v>9286</v>
      </c>
      <c r="B44174" s="47">
        <v>373.0</v>
      </c>
      <c r="C44174" s="47">
        <v>0.12</v>
      </c>
    </row>
    <row r="44175">
      <c r="A44175" s="47" t="s">
        <v>9286</v>
      </c>
      <c r="B44175" s="47">
        <v>374.0</v>
      </c>
      <c r="C44175" s="47">
        <v>0.12</v>
      </c>
    </row>
    <row r="44176">
      <c r="A44176" s="47" t="s">
        <v>9286</v>
      </c>
      <c r="B44176" s="47">
        <v>375.0</v>
      </c>
      <c r="C44176" s="47">
        <v>0.12</v>
      </c>
    </row>
    <row r="44177">
      <c r="A44177" s="47" t="s">
        <v>9286</v>
      </c>
      <c r="B44177" s="47">
        <v>376.0</v>
      </c>
      <c r="C44177" s="47">
        <v>0.12</v>
      </c>
    </row>
    <row r="44178">
      <c r="A44178" s="47" t="s">
        <v>9286</v>
      </c>
      <c r="B44178" s="47">
        <v>377.0</v>
      </c>
      <c r="C44178" s="47">
        <v>0.12</v>
      </c>
    </row>
    <row r="44179">
      <c r="A44179" s="47" t="s">
        <v>9286</v>
      </c>
      <c r="B44179" s="47">
        <v>378.0</v>
      </c>
      <c r="C44179" s="47">
        <v>0.12</v>
      </c>
    </row>
    <row r="44180">
      <c r="A44180" s="47" t="s">
        <v>9286</v>
      </c>
      <c r="B44180" s="47">
        <v>379.0</v>
      </c>
      <c r="C44180" s="47">
        <v>0.12</v>
      </c>
    </row>
    <row r="44181">
      <c r="A44181" s="47" t="s">
        <v>9286</v>
      </c>
      <c r="B44181" s="47">
        <v>380.0</v>
      </c>
      <c r="C44181" s="47">
        <v>0.12</v>
      </c>
    </row>
    <row r="44182">
      <c r="A44182" s="47" t="s">
        <v>9286</v>
      </c>
      <c r="B44182" s="47">
        <v>381.0</v>
      </c>
      <c r="C44182" s="47">
        <v>0.12</v>
      </c>
    </row>
    <row r="44183">
      <c r="A44183" s="47" t="s">
        <v>9286</v>
      </c>
      <c r="B44183" s="47">
        <v>382.0</v>
      </c>
      <c r="C44183" s="47">
        <v>0.12</v>
      </c>
    </row>
    <row r="44184">
      <c r="A44184" s="47" t="s">
        <v>9286</v>
      </c>
      <c r="B44184" s="47">
        <v>383.0</v>
      </c>
      <c r="C44184" s="47">
        <v>0.12</v>
      </c>
    </row>
    <row r="44185">
      <c r="A44185" s="47" t="s">
        <v>9286</v>
      </c>
      <c r="B44185" s="47">
        <v>384.0</v>
      </c>
      <c r="C44185" s="47">
        <v>0.12</v>
      </c>
    </row>
    <row r="44186">
      <c r="A44186" s="47" t="s">
        <v>9286</v>
      </c>
      <c r="B44186" s="47">
        <v>385.0</v>
      </c>
      <c r="C44186" s="47">
        <v>0.12</v>
      </c>
    </row>
    <row r="44187">
      <c r="A44187" s="47" t="s">
        <v>9286</v>
      </c>
      <c r="B44187" s="47">
        <v>386.0</v>
      </c>
      <c r="C44187" s="47">
        <v>0.12</v>
      </c>
    </row>
    <row r="44188">
      <c r="A44188" s="47" t="s">
        <v>9286</v>
      </c>
      <c r="B44188" s="47">
        <v>387.0</v>
      </c>
      <c r="C44188" s="47">
        <v>0.12</v>
      </c>
    </row>
    <row r="44189">
      <c r="A44189" s="47" t="s">
        <v>9286</v>
      </c>
      <c r="B44189" s="47">
        <v>388.0</v>
      </c>
      <c r="C44189" s="47">
        <v>0.12</v>
      </c>
    </row>
    <row r="44190">
      <c r="A44190" s="47" t="s">
        <v>9286</v>
      </c>
      <c r="B44190" s="47">
        <v>389.0</v>
      </c>
      <c r="C44190" s="47">
        <v>0.12</v>
      </c>
    </row>
    <row r="44191">
      <c r="A44191" s="47" t="s">
        <v>9286</v>
      </c>
      <c r="B44191" s="47">
        <v>390.0</v>
      </c>
      <c r="C44191" s="47">
        <v>0.12</v>
      </c>
    </row>
    <row r="44192">
      <c r="A44192" s="47" t="s">
        <v>9286</v>
      </c>
      <c r="B44192" s="47">
        <v>391.0</v>
      </c>
      <c r="C44192" s="47">
        <v>0.12</v>
      </c>
    </row>
    <row r="44193">
      <c r="A44193" s="47" t="s">
        <v>9286</v>
      </c>
      <c r="B44193" s="47">
        <v>392.0</v>
      </c>
      <c r="C44193" s="47">
        <v>0.12</v>
      </c>
    </row>
    <row r="44194">
      <c r="A44194" s="47" t="s">
        <v>9286</v>
      </c>
      <c r="B44194" s="47">
        <v>393.0</v>
      </c>
      <c r="C44194" s="47">
        <v>0.12</v>
      </c>
    </row>
    <row r="44195">
      <c r="A44195" s="47" t="s">
        <v>9286</v>
      </c>
      <c r="B44195" s="47">
        <v>394.0</v>
      </c>
      <c r="C44195" s="47">
        <v>0.12</v>
      </c>
    </row>
    <row r="44196">
      <c r="A44196" s="47" t="s">
        <v>9286</v>
      </c>
      <c r="B44196" s="47">
        <v>395.0</v>
      </c>
      <c r="C44196" s="47">
        <v>0.12</v>
      </c>
    </row>
    <row r="44197">
      <c r="A44197" s="47" t="s">
        <v>9286</v>
      </c>
      <c r="B44197" s="47">
        <v>396.0</v>
      </c>
      <c r="C44197" s="47">
        <v>0.12</v>
      </c>
    </row>
    <row r="44198">
      <c r="A44198" s="47" t="s">
        <v>9286</v>
      </c>
      <c r="B44198" s="47">
        <v>397.0</v>
      </c>
      <c r="C44198" s="47">
        <v>0.12</v>
      </c>
    </row>
    <row r="44199">
      <c r="A44199" s="47" t="s">
        <v>9286</v>
      </c>
      <c r="B44199" s="47">
        <v>398.0</v>
      </c>
      <c r="C44199" s="47">
        <v>0.12</v>
      </c>
    </row>
    <row r="44200">
      <c r="A44200" s="47" t="s">
        <v>9286</v>
      </c>
      <c r="B44200" s="47">
        <v>399.0</v>
      </c>
      <c r="C44200" s="47">
        <v>0.12</v>
      </c>
    </row>
    <row r="44201">
      <c r="A44201" s="47" t="s">
        <v>9286</v>
      </c>
      <c r="B44201" s="47">
        <v>400.0</v>
      </c>
      <c r="C44201" s="47">
        <v>0.12</v>
      </c>
    </row>
    <row r="44202">
      <c r="A44202" s="47" t="s">
        <v>9286</v>
      </c>
      <c r="B44202" s="47">
        <v>401.0</v>
      </c>
      <c r="C44202" s="47">
        <v>0.12</v>
      </c>
    </row>
    <row r="44203">
      <c r="A44203" s="47" t="s">
        <v>9286</v>
      </c>
      <c r="B44203" s="47">
        <v>402.0</v>
      </c>
      <c r="C44203" s="47">
        <v>0.12</v>
      </c>
    </row>
    <row r="44204">
      <c r="A44204" s="47" t="s">
        <v>9286</v>
      </c>
      <c r="B44204" s="47">
        <v>403.0</v>
      </c>
      <c r="C44204" s="47">
        <v>0.12</v>
      </c>
    </row>
    <row r="44205">
      <c r="A44205" s="47" t="s">
        <v>9286</v>
      </c>
      <c r="B44205" s="47">
        <v>404.0</v>
      </c>
      <c r="C44205" s="47">
        <v>0.12</v>
      </c>
    </row>
    <row r="44206">
      <c r="A44206" s="47" t="s">
        <v>9286</v>
      </c>
      <c r="B44206" s="47">
        <v>405.0</v>
      </c>
      <c r="C44206" s="47">
        <v>0.12</v>
      </c>
    </row>
    <row r="44207">
      <c r="A44207" s="47" t="s">
        <v>9286</v>
      </c>
      <c r="B44207" s="47">
        <v>406.0</v>
      </c>
      <c r="C44207" s="47">
        <v>0.12</v>
      </c>
    </row>
    <row r="44208">
      <c r="A44208" s="47" t="s">
        <v>9286</v>
      </c>
      <c r="B44208" s="47">
        <v>407.0</v>
      </c>
      <c r="C44208" s="47">
        <v>0.12</v>
      </c>
    </row>
    <row r="44209">
      <c r="A44209" s="47" t="s">
        <v>9286</v>
      </c>
      <c r="B44209" s="47">
        <v>408.0</v>
      </c>
      <c r="C44209" s="47">
        <v>0.12</v>
      </c>
    </row>
    <row r="44210">
      <c r="A44210" s="47" t="s">
        <v>9286</v>
      </c>
      <c r="B44210" s="47">
        <v>409.0</v>
      </c>
      <c r="C44210" s="47">
        <v>0.12</v>
      </c>
    </row>
    <row r="44211">
      <c r="A44211" s="47" t="s">
        <v>9286</v>
      </c>
      <c r="B44211" s="47">
        <v>410.0</v>
      </c>
      <c r="C44211" s="47">
        <v>0.12</v>
      </c>
    </row>
    <row r="44212">
      <c r="A44212" s="47" t="s">
        <v>9286</v>
      </c>
      <c r="B44212" s="47">
        <v>411.0</v>
      </c>
      <c r="C44212" s="47">
        <v>0.12</v>
      </c>
    </row>
    <row r="44213">
      <c r="A44213" s="47" t="s">
        <v>9286</v>
      </c>
      <c r="B44213" s="47">
        <v>412.0</v>
      </c>
      <c r="C44213" s="47">
        <v>0.12</v>
      </c>
    </row>
    <row r="44214">
      <c r="A44214" s="47" t="s">
        <v>9286</v>
      </c>
      <c r="B44214" s="47">
        <v>413.0</v>
      </c>
      <c r="C44214" s="47">
        <v>0.12</v>
      </c>
    </row>
    <row r="44215">
      <c r="A44215" s="47" t="s">
        <v>9286</v>
      </c>
      <c r="B44215" s="47">
        <v>414.0</v>
      </c>
      <c r="C44215" s="47">
        <v>0.12</v>
      </c>
    </row>
    <row r="44216">
      <c r="A44216" s="47" t="s">
        <v>9286</v>
      </c>
      <c r="B44216" s="47">
        <v>415.0</v>
      </c>
      <c r="C44216" s="47">
        <v>0.12</v>
      </c>
    </row>
    <row r="44217">
      <c r="A44217" s="47" t="s">
        <v>9286</v>
      </c>
      <c r="B44217" s="47">
        <v>416.0</v>
      </c>
      <c r="C44217" s="47">
        <v>0.12</v>
      </c>
    </row>
    <row r="44218">
      <c r="A44218" s="47" t="s">
        <v>9286</v>
      </c>
      <c r="B44218" s="47">
        <v>417.0</v>
      </c>
      <c r="C44218" s="47">
        <v>0.12</v>
      </c>
    </row>
    <row r="44219">
      <c r="A44219" s="47" t="s">
        <v>9286</v>
      </c>
      <c r="B44219" s="47">
        <v>418.0</v>
      </c>
      <c r="C44219" s="47">
        <v>0.12</v>
      </c>
    </row>
    <row r="44220">
      <c r="A44220" s="47" t="s">
        <v>9286</v>
      </c>
      <c r="B44220" s="47">
        <v>419.0</v>
      </c>
      <c r="C44220" s="47">
        <v>0.12</v>
      </c>
    </row>
    <row r="44221">
      <c r="A44221" s="47" t="s">
        <v>9286</v>
      </c>
      <c r="B44221" s="47">
        <v>420.0</v>
      </c>
      <c r="C44221" s="47">
        <v>0.12</v>
      </c>
    </row>
    <row r="44222">
      <c r="A44222" s="47" t="s">
        <v>9286</v>
      </c>
      <c r="B44222" s="47">
        <v>421.0</v>
      </c>
      <c r="C44222" s="47">
        <v>0.12</v>
      </c>
    </row>
    <row r="44223">
      <c r="A44223" s="47" t="s">
        <v>9286</v>
      </c>
      <c r="B44223" s="47">
        <v>422.0</v>
      </c>
      <c r="C44223" s="47">
        <v>0.12</v>
      </c>
    </row>
    <row r="44224">
      <c r="A44224" s="47" t="s">
        <v>9286</v>
      </c>
      <c r="B44224" s="47">
        <v>423.0</v>
      </c>
      <c r="C44224" s="47">
        <v>0.12</v>
      </c>
    </row>
    <row r="44225">
      <c r="A44225" s="47" t="s">
        <v>9286</v>
      </c>
      <c r="B44225" s="47">
        <v>424.0</v>
      </c>
      <c r="C44225" s="47">
        <v>0.12</v>
      </c>
    </row>
    <row r="44226">
      <c r="A44226" s="47" t="s">
        <v>9286</v>
      </c>
      <c r="B44226" s="47">
        <v>425.0</v>
      </c>
      <c r="C44226" s="47">
        <v>0.12</v>
      </c>
    </row>
    <row r="44227">
      <c r="A44227" s="47" t="s">
        <v>9286</v>
      </c>
      <c r="B44227" s="47">
        <v>426.0</v>
      </c>
      <c r="C44227" s="47">
        <v>0.12</v>
      </c>
    </row>
    <row r="44228">
      <c r="A44228" s="47" t="s">
        <v>9286</v>
      </c>
      <c r="B44228" s="47">
        <v>427.0</v>
      </c>
      <c r="C44228" s="47">
        <v>0.12</v>
      </c>
    </row>
    <row r="44229">
      <c r="A44229" s="47" t="s">
        <v>9286</v>
      </c>
      <c r="B44229" s="47">
        <v>428.0</v>
      </c>
      <c r="C44229" s="47">
        <v>0.12</v>
      </c>
    </row>
    <row r="44230">
      <c r="A44230" s="47" t="s">
        <v>9286</v>
      </c>
      <c r="B44230" s="47">
        <v>429.0</v>
      </c>
      <c r="C44230" s="47">
        <v>0.12</v>
      </c>
    </row>
    <row r="44231">
      <c r="A44231" s="47" t="s">
        <v>9286</v>
      </c>
      <c r="B44231" s="47">
        <v>430.0</v>
      </c>
      <c r="C44231" s="47">
        <v>0.12</v>
      </c>
    </row>
    <row r="44232">
      <c r="A44232" s="47" t="s">
        <v>9286</v>
      </c>
      <c r="B44232" s="47">
        <v>431.0</v>
      </c>
      <c r="C44232" s="47">
        <v>0.12</v>
      </c>
    </row>
    <row r="44233">
      <c r="A44233" s="47" t="s">
        <v>9286</v>
      </c>
      <c r="B44233" s="47">
        <v>432.0</v>
      </c>
      <c r="C44233" s="47">
        <v>0.12</v>
      </c>
    </row>
    <row r="44234">
      <c r="A44234" s="47" t="s">
        <v>9286</v>
      </c>
      <c r="B44234" s="47">
        <v>433.0</v>
      </c>
      <c r="C44234" s="47">
        <v>0.12</v>
      </c>
    </row>
    <row r="44235">
      <c r="A44235" s="47" t="s">
        <v>9286</v>
      </c>
      <c r="B44235" s="47">
        <v>434.0</v>
      </c>
      <c r="C44235" s="47">
        <v>0.12</v>
      </c>
    </row>
    <row r="44236">
      <c r="A44236" s="47" t="s">
        <v>9286</v>
      </c>
      <c r="B44236" s="47">
        <v>435.0</v>
      </c>
      <c r="C44236" s="47">
        <v>0.12</v>
      </c>
    </row>
    <row r="44237">
      <c r="A44237" s="47" t="s">
        <v>9286</v>
      </c>
      <c r="B44237" s="47">
        <v>436.0</v>
      </c>
      <c r="C44237" s="47">
        <v>0.12</v>
      </c>
    </row>
    <row r="44238">
      <c r="A44238" s="47" t="s">
        <v>9286</v>
      </c>
      <c r="B44238" s="47">
        <v>437.0</v>
      </c>
      <c r="C44238" s="47">
        <v>0.12</v>
      </c>
    </row>
    <row r="44239">
      <c r="A44239" s="47" t="s">
        <v>9286</v>
      </c>
      <c r="B44239" s="47">
        <v>438.0</v>
      </c>
      <c r="C44239" s="47">
        <v>0.12</v>
      </c>
    </row>
    <row r="44240">
      <c r="A44240" s="47" t="s">
        <v>9286</v>
      </c>
      <c r="B44240" s="47">
        <v>439.0</v>
      </c>
      <c r="C44240" s="47">
        <v>0.12</v>
      </c>
    </row>
    <row r="44241">
      <c r="A44241" s="47" t="s">
        <v>9286</v>
      </c>
      <c r="B44241" s="47">
        <v>440.0</v>
      </c>
      <c r="C44241" s="47">
        <v>0.12</v>
      </c>
    </row>
    <row r="44242">
      <c r="A44242" s="47" t="s">
        <v>9286</v>
      </c>
      <c r="B44242" s="47">
        <v>441.0</v>
      </c>
      <c r="C44242" s="47">
        <v>0.12</v>
      </c>
    </row>
    <row r="44243">
      <c r="A44243" s="47" t="s">
        <v>9286</v>
      </c>
      <c r="B44243" s="47">
        <v>442.0</v>
      </c>
      <c r="C44243" s="47">
        <v>0.12</v>
      </c>
    </row>
    <row r="44244">
      <c r="A44244" s="47" t="s">
        <v>9286</v>
      </c>
      <c r="B44244" s="47">
        <v>443.0</v>
      </c>
      <c r="C44244" s="47">
        <v>0.12</v>
      </c>
    </row>
    <row r="44245">
      <c r="A44245" s="47" t="s">
        <v>9286</v>
      </c>
      <c r="B44245" s="47">
        <v>444.0</v>
      </c>
      <c r="C44245" s="47">
        <v>0.12</v>
      </c>
    </row>
    <row r="44246">
      <c r="A44246" s="47" t="s">
        <v>9286</v>
      </c>
      <c r="B44246" s="47">
        <v>445.0</v>
      </c>
      <c r="C44246" s="47">
        <v>0.12</v>
      </c>
    </row>
    <row r="44247">
      <c r="A44247" s="47" t="s">
        <v>9286</v>
      </c>
      <c r="B44247" s="47">
        <v>446.0</v>
      </c>
      <c r="C44247" s="47">
        <v>0.12</v>
      </c>
    </row>
    <row r="44248">
      <c r="A44248" s="47" t="s">
        <v>9286</v>
      </c>
      <c r="B44248" s="47">
        <v>447.0</v>
      </c>
      <c r="C44248" s="47">
        <v>0.12</v>
      </c>
    </row>
    <row r="44249">
      <c r="A44249" s="47" t="s">
        <v>9286</v>
      </c>
      <c r="B44249" s="47">
        <v>448.0</v>
      </c>
      <c r="C44249" s="47">
        <v>0.12</v>
      </c>
    </row>
    <row r="44250">
      <c r="A44250" s="47" t="s">
        <v>9286</v>
      </c>
      <c r="B44250" s="47">
        <v>449.0</v>
      </c>
      <c r="C44250" s="47">
        <v>0.12</v>
      </c>
    </row>
    <row r="44251">
      <c r="A44251" s="47" t="s">
        <v>9286</v>
      </c>
      <c r="B44251" s="47">
        <v>450.0</v>
      </c>
      <c r="C44251" s="47">
        <v>0.12</v>
      </c>
    </row>
    <row r="44252">
      <c r="A44252" s="47" t="s">
        <v>9286</v>
      </c>
      <c r="B44252" s="47">
        <v>451.0</v>
      </c>
      <c r="C44252" s="47">
        <v>0.12</v>
      </c>
    </row>
    <row r="44253">
      <c r="A44253" s="47" t="s">
        <v>9286</v>
      </c>
      <c r="B44253" s="47">
        <v>452.0</v>
      </c>
      <c r="C44253" s="47">
        <v>0.12</v>
      </c>
    </row>
    <row r="44254">
      <c r="A44254" s="47" t="s">
        <v>9286</v>
      </c>
      <c r="B44254" s="47">
        <v>453.0</v>
      </c>
      <c r="C44254" s="47">
        <v>0.12</v>
      </c>
    </row>
    <row r="44255">
      <c r="A44255" s="47" t="s">
        <v>9286</v>
      </c>
      <c r="B44255" s="47">
        <v>454.0</v>
      </c>
      <c r="C44255" s="47">
        <v>0.12</v>
      </c>
    </row>
    <row r="44256">
      <c r="A44256" s="47" t="s">
        <v>9286</v>
      </c>
      <c r="B44256" s="47">
        <v>455.0</v>
      </c>
      <c r="C44256" s="47">
        <v>0.12</v>
      </c>
    </row>
    <row r="44257">
      <c r="A44257" s="47" t="s">
        <v>9286</v>
      </c>
      <c r="B44257" s="47">
        <v>456.0</v>
      </c>
      <c r="C44257" s="47">
        <v>0.12</v>
      </c>
    </row>
    <row r="44258">
      <c r="A44258" s="47" t="s">
        <v>9286</v>
      </c>
      <c r="B44258" s="47">
        <v>457.0</v>
      </c>
      <c r="C44258" s="47">
        <v>0.12</v>
      </c>
    </row>
    <row r="44259">
      <c r="A44259" s="47" t="s">
        <v>9286</v>
      </c>
      <c r="B44259" s="47">
        <v>458.0</v>
      </c>
      <c r="C44259" s="47">
        <v>0.12</v>
      </c>
    </row>
    <row r="44260">
      <c r="A44260" s="47" t="s">
        <v>9286</v>
      </c>
      <c r="B44260" s="47">
        <v>459.0</v>
      </c>
      <c r="C44260" s="47">
        <v>0.12</v>
      </c>
    </row>
    <row r="44261">
      <c r="A44261" s="47" t="s">
        <v>9286</v>
      </c>
      <c r="B44261" s="47">
        <v>460.0</v>
      </c>
      <c r="C44261" s="47">
        <v>0.12</v>
      </c>
    </row>
    <row r="44262">
      <c r="A44262" s="47" t="s">
        <v>9286</v>
      </c>
      <c r="B44262" s="47">
        <v>461.0</v>
      </c>
      <c r="C44262" s="47">
        <v>0.12</v>
      </c>
    </row>
    <row r="44263">
      <c r="A44263" s="47" t="s">
        <v>9286</v>
      </c>
      <c r="B44263" s="47">
        <v>462.0</v>
      </c>
      <c r="C44263" s="47">
        <v>0.12</v>
      </c>
    </row>
    <row r="44264">
      <c r="A44264" s="47" t="s">
        <v>9286</v>
      </c>
      <c r="B44264" s="47">
        <v>463.0</v>
      </c>
      <c r="C44264" s="47">
        <v>0.12</v>
      </c>
    </row>
    <row r="44265">
      <c r="A44265" s="47" t="s">
        <v>9286</v>
      </c>
      <c r="B44265" s="47">
        <v>464.0</v>
      </c>
      <c r="C44265" s="47">
        <v>0.12</v>
      </c>
    </row>
    <row r="44266">
      <c r="A44266" s="47" t="s">
        <v>9286</v>
      </c>
      <c r="B44266" s="47">
        <v>465.0</v>
      </c>
      <c r="C44266" s="47">
        <v>0.12</v>
      </c>
    </row>
    <row r="44267">
      <c r="A44267" s="47" t="s">
        <v>9286</v>
      </c>
      <c r="B44267" s="47">
        <v>466.0</v>
      </c>
      <c r="C44267" s="47">
        <v>0.12</v>
      </c>
    </row>
    <row r="44268">
      <c r="A44268" s="47" t="s">
        <v>9286</v>
      </c>
      <c r="B44268" s="47">
        <v>467.0</v>
      </c>
      <c r="C44268" s="47">
        <v>0.12</v>
      </c>
    </row>
    <row r="44269">
      <c r="A44269" s="47" t="s">
        <v>9286</v>
      </c>
      <c r="B44269" s="47">
        <v>468.0</v>
      </c>
      <c r="C44269" s="47">
        <v>0.12</v>
      </c>
    </row>
    <row r="44270">
      <c r="A44270" s="47" t="s">
        <v>9286</v>
      </c>
      <c r="B44270" s="47">
        <v>469.0</v>
      </c>
      <c r="C44270" s="47">
        <v>0.12</v>
      </c>
    </row>
    <row r="44271">
      <c r="A44271" s="47" t="s">
        <v>9286</v>
      </c>
      <c r="B44271" s="47">
        <v>470.0</v>
      </c>
      <c r="C44271" s="47">
        <v>0.12</v>
      </c>
    </row>
    <row r="44272">
      <c r="A44272" s="47" t="s">
        <v>9286</v>
      </c>
      <c r="B44272" s="47">
        <v>471.0</v>
      </c>
      <c r="C44272" s="47">
        <v>0.12</v>
      </c>
    </row>
    <row r="44273">
      <c r="A44273" s="47" t="s">
        <v>9286</v>
      </c>
      <c r="B44273" s="47">
        <v>472.0</v>
      </c>
      <c r="C44273" s="47">
        <v>0.12</v>
      </c>
    </row>
    <row r="44274">
      <c r="A44274" s="47" t="s">
        <v>9286</v>
      </c>
      <c r="B44274" s="47">
        <v>473.0</v>
      </c>
      <c r="C44274" s="47">
        <v>0.12</v>
      </c>
    </row>
    <row r="44275">
      <c r="A44275" s="47" t="s">
        <v>9286</v>
      </c>
      <c r="B44275" s="47">
        <v>474.0</v>
      </c>
      <c r="C44275" s="47">
        <v>0.12</v>
      </c>
    </row>
    <row r="44276">
      <c r="A44276" s="47" t="s">
        <v>9286</v>
      </c>
      <c r="B44276" s="47">
        <v>475.0</v>
      </c>
      <c r="C44276" s="47">
        <v>0.12</v>
      </c>
    </row>
    <row r="44277">
      <c r="A44277" s="47" t="s">
        <v>9286</v>
      </c>
      <c r="B44277" s="47">
        <v>476.0</v>
      </c>
      <c r="C44277" s="47">
        <v>0.12</v>
      </c>
    </row>
    <row r="44278">
      <c r="A44278" s="47" t="s">
        <v>9286</v>
      </c>
      <c r="B44278" s="47">
        <v>477.0</v>
      </c>
      <c r="C44278" s="47">
        <v>0.12</v>
      </c>
    </row>
    <row r="44279">
      <c r="A44279" s="47" t="s">
        <v>9286</v>
      </c>
      <c r="B44279" s="47">
        <v>478.0</v>
      </c>
      <c r="C44279" s="47">
        <v>0.12</v>
      </c>
    </row>
    <row r="44280">
      <c r="A44280" s="47" t="s">
        <v>9286</v>
      </c>
      <c r="B44280" s="47">
        <v>479.0</v>
      </c>
      <c r="C44280" s="47">
        <v>0.12</v>
      </c>
    </row>
    <row r="44281">
      <c r="A44281" s="47" t="s">
        <v>9286</v>
      </c>
      <c r="B44281" s="47">
        <v>480.0</v>
      </c>
      <c r="C44281" s="47">
        <v>0.12</v>
      </c>
    </row>
    <row r="44282">
      <c r="A44282" s="47" t="s">
        <v>9286</v>
      </c>
      <c r="B44282" s="47">
        <v>481.0</v>
      </c>
      <c r="C44282" s="47">
        <v>0.12</v>
      </c>
    </row>
    <row r="44283">
      <c r="A44283" s="47" t="s">
        <v>9286</v>
      </c>
      <c r="B44283" s="47">
        <v>482.0</v>
      </c>
      <c r="C44283" s="47">
        <v>0.12</v>
      </c>
    </row>
    <row r="44284">
      <c r="A44284" s="47" t="s">
        <v>9286</v>
      </c>
      <c r="B44284" s="47">
        <v>483.0</v>
      </c>
      <c r="C44284" s="47">
        <v>0.12</v>
      </c>
    </row>
    <row r="44285">
      <c r="A44285" s="47" t="s">
        <v>9286</v>
      </c>
      <c r="B44285" s="47">
        <v>484.0</v>
      </c>
      <c r="C44285" s="47">
        <v>0.12</v>
      </c>
    </row>
    <row r="44286">
      <c r="A44286" s="47" t="s">
        <v>9286</v>
      </c>
      <c r="B44286" s="47">
        <v>485.0</v>
      </c>
      <c r="C44286" s="47">
        <v>0.12</v>
      </c>
    </row>
    <row r="44287">
      <c r="A44287" s="47" t="s">
        <v>9286</v>
      </c>
      <c r="B44287" s="47">
        <v>486.0</v>
      </c>
      <c r="C44287" s="47">
        <v>0.12</v>
      </c>
    </row>
    <row r="44288">
      <c r="A44288" s="47" t="s">
        <v>9286</v>
      </c>
      <c r="B44288" s="47">
        <v>487.0</v>
      </c>
      <c r="C44288" s="47">
        <v>0.12</v>
      </c>
    </row>
    <row r="44289">
      <c r="A44289" s="47" t="s">
        <v>9286</v>
      </c>
      <c r="B44289" s="47">
        <v>488.0</v>
      </c>
      <c r="C44289" s="47">
        <v>0.12</v>
      </c>
    </row>
    <row r="44290">
      <c r="A44290" s="47" t="s">
        <v>9286</v>
      </c>
      <c r="B44290" s="47">
        <v>489.0</v>
      </c>
      <c r="C44290" s="47">
        <v>0.12</v>
      </c>
    </row>
    <row r="44291">
      <c r="A44291" s="47" t="s">
        <v>9286</v>
      </c>
      <c r="B44291" s="47">
        <v>490.0</v>
      </c>
      <c r="C44291" s="47">
        <v>0.12</v>
      </c>
    </row>
    <row r="44292">
      <c r="A44292" s="47" t="s">
        <v>9286</v>
      </c>
      <c r="B44292" s="47">
        <v>491.0</v>
      </c>
      <c r="C44292" s="47">
        <v>0.12</v>
      </c>
    </row>
    <row r="44293">
      <c r="A44293" s="47" t="s">
        <v>9286</v>
      </c>
      <c r="B44293" s="47">
        <v>492.0</v>
      </c>
      <c r="C44293" s="47">
        <v>0.12</v>
      </c>
    </row>
    <row r="44294">
      <c r="A44294" s="47" t="s">
        <v>9286</v>
      </c>
      <c r="B44294" s="47">
        <v>493.0</v>
      </c>
      <c r="C44294" s="47">
        <v>0.12</v>
      </c>
    </row>
    <row r="44295">
      <c r="A44295" s="47" t="s">
        <v>9286</v>
      </c>
      <c r="B44295" s="47">
        <v>494.0</v>
      </c>
      <c r="C44295" s="47">
        <v>0.12</v>
      </c>
    </row>
    <row r="44296">
      <c r="A44296" s="47" t="s">
        <v>9286</v>
      </c>
      <c r="B44296" s="47">
        <v>495.0</v>
      </c>
      <c r="C44296" s="47">
        <v>0.12</v>
      </c>
    </row>
    <row r="44297">
      <c r="A44297" s="47" t="s">
        <v>9286</v>
      </c>
      <c r="B44297" s="47">
        <v>496.0</v>
      </c>
      <c r="C44297" s="47">
        <v>0.12</v>
      </c>
    </row>
    <row r="44298">
      <c r="A44298" s="47" t="s">
        <v>9286</v>
      </c>
      <c r="B44298" s="47">
        <v>497.0</v>
      </c>
      <c r="C44298" s="47">
        <v>0.12</v>
      </c>
    </row>
    <row r="44299">
      <c r="A44299" s="47" t="s">
        <v>9286</v>
      </c>
      <c r="B44299" s="47">
        <v>498.0</v>
      </c>
      <c r="C44299" s="47">
        <v>0.12</v>
      </c>
    </row>
    <row r="44300">
      <c r="A44300" s="47" t="s">
        <v>9286</v>
      </c>
      <c r="B44300" s="47">
        <v>499.0</v>
      </c>
      <c r="C44300" s="47">
        <v>0.12</v>
      </c>
    </row>
    <row r="44301">
      <c r="A44301" s="47" t="s">
        <v>9286</v>
      </c>
      <c r="B44301" s="47">
        <v>500.0</v>
      </c>
      <c r="C44301" s="47">
        <v>0.12</v>
      </c>
    </row>
    <row r="44302">
      <c r="A44302" s="47" t="s">
        <v>9286</v>
      </c>
      <c r="B44302" s="47">
        <v>501.0</v>
      </c>
      <c r="C44302" s="47">
        <v>0.12</v>
      </c>
    </row>
    <row r="44303">
      <c r="A44303" s="47" t="s">
        <v>9286</v>
      </c>
      <c r="B44303" s="47">
        <v>502.0</v>
      </c>
      <c r="C44303" s="47">
        <v>0.12</v>
      </c>
    </row>
    <row r="44304">
      <c r="A44304" s="47" t="s">
        <v>9286</v>
      </c>
      <c r="B44304" s="47">
        <v>503.0</v>
      </c>
      <c r="C44304" s="47">
        <v>0.12</v>
      </c>
    </row>
    <row r="44305">
      <c r="A44305" s="47" t="s">
        <v>9286</v>
      </c>
      <c r="B44305" s="47">
        <v>504.0</v>
      </c>
      <c r="C44305" s="47">
        <v>0.12</v>
      </c>
    </row>
    <row r="44306">
      <c r="A44306" s="47" t="s">
        <v>9286</v>
      </c>
      <c r="B44306" s="47">
        <v>505.0</v>
      </c>
      <c r="C44306" s="47">
        <v>0.12</v>
      </c>
    </row>
    <row r="44307">
      <c r="A44307" s="47" t="s">
        <v>9286</v>
      </c>
      <c r="B44307" s="47">
        <v>506.0</v>
      </c>
      <c r="C44307" s="47">
        <v>0.12</v>
      </c>
    </row>
    <row r="44308">
      <c r="A44308" s="47" t="s">
        <v>9286</v>
      </c>
      <c r="B44308" s="47">
        <v>507.0</v>
      </c>
      <c r="C44308" s="47">
        <v>0.12</v>
      </c>
    </row>
    <row r="44309">
      <c r="A44309" s="47" t="s">
        <v>9286</v>
      </c>
      <c r="B44309" s="47">
        <v>508.0</v>
      </c>
      <c r="C44309" s="47">
        <v>0.12</v>
      </c>
    </row>
    <row r="44310">
      <c r="A44310" s="47" t="s">
        <v>9286</v>
      </c>
      <c r="B44310" s="47">
        <v>509.0</v>
      </c>
      <c r="C44310" s="47">
        <v>0.12</v>
      </c>
    </row>
    <row r="44311">
      <c r="A44311" s="47" t="s">
        <v>9286</v>
      </c>
      <c r="B44311" s="47">
        <v>510.0</v>
      </c>
      <c r="C44311" s="47">
        <v>0.12</v>
      </c>
    </row>
    <row r="44312">
      <c r="A44312" s="47" t="s">
        <v>9286</v>
      </c>
      <c r="B44312" s="47">
        <v>511.0</v>
      </c>
      <c r="C44312" s="47">
        <v>0.12</v>
      </c>
    </row>
    <row r="44313">
      <c r="A44313" s="47" t="s">
        <v>9286</v>
      </c>
      <c r="B44313" s="47">
        <v>512.0</v>
      </c>
      <c r="C44313" s="47">
        <v>0.12</v>
      </c>
    </row>
    <row r="44314">
      <c r="A44314" s="47" t="s">
        <v>9286</v>
      </c>
      <c r="B44314" s="47">
        <v>513.0</v>
      </c>
      <c r="C44314" s="47">
        <v>0.12</v>
      </c>
    </row>
    <row r="44315">
      <c r="A44315" s="47" t="s">
        <v>9286</v>
      </c>
      <c r="B44315" s="47">
        <v>514.0</v>
      </c>
      <c r="C44315" s="47">
        <v>0.12</v>
      </c>
    </row>
    <row r="44316">
      <c r="A44316" s="47" t="s">
        <v>9286</v>
      </c>
      <c r="B44316" s="47">
        <v>515.0</v>
      </c>
      <c r="C44316" s="47">
        <v>0.12</v>
      </c>
    </row>
    <row r="44317">
      <c r="A44317" s="47" t="s">
        <v>9286</v>
      </c>
      <c r="B44317" s="47">
        <v>516.0</v>
      </c>
      <c r="C44317" s="47">
        <v>0.12</v>
      </c>
    </row>
    <row r="44318">
      <c r="A44318" s="47" t="s">
        <v>9286</v>
      </c>
      <c r="B44318" s="47">
        <v>517.0</v>
      </c>
      <c r="C44318" s="47">
        <v>0.12</v>
      </c>
    </row>
    <row r="44319">
      <c r="A44319" s="47" t="s">
        <v>9286</v>
      </c>
      <c r="B44319" s="47">
        <v>518.0</v>
      </c>
      <c r="C44319" s="47">
        <v>0.12</v>
      </c>
    </row>
    <row r="44320">
      <c r="A44320" s="47" t="s">
        <v>9286</v>
      </c>
      <c r="B44320" s="47">
        <v>519.0</v>
      </c>
      <c r="C44320" s="47">
        <v>0.12</v>
      </c>
    </row>
    <row r="44321">
      <c r="A44321" s="47" t="s">
        <v>9286</v>
      </c>
      <c r="B44321" s="47">
        <v>520.0</v>
      </c>
      <c r="C44321" s="47">
        <v>0.12</v>
      </c>
    </row>
    <row r="44322">
      <c r="A44322" s="47" t="s">
        <v>9286</v>
      </c>
      <c r="B44322" s="47">
        <v>521.0</v>
      </c>
      <c r="C44322" s="47">
        <v>0.12</v>
      </c>
    </row>
    <row r="44323">
      <c r="A44323" s="47" t="s">
        <v>9286</v>
      </c>
      <c r="B44323" s="47">
        <v>522.0</v>
      </c>
      <c r="C44323" s="47">
        <v>0.12</v>
      </c>
    </row>
    <row r="44324">
      <c r="A44324" s="47" t="s">
        <v>9286</v>
      </c>
      <c r="B44324" s="47">
        <v>523.0</v>
      </c>
      <c r="C44324" s="47">
        <v>0.12</v>
      </c>
    </row>
    <row r="44325">
      <c r="A44325" s="47" t="s">
        <v>9286</v>
      </c>
      <c r="B44325" s="47">
        <v>524.0</v>
      </c>
      <c r="C44325" s="47">
        <v>0.12</v>
      </c>
    </row>
    <row r="44326">
      <c r="A44326" s="47" t="s">
        <v>9286</v>
      </c>
      <c r="B44326" s="47">
        <v>525.0</v>
      </c>
      <c r="C44326" s="47">
        <v>0.12</v>
      </c>
    </row>
    <row r="44327">
      <c r="A44327" s="47" t="s">
        <v>9286</v>
      </c>
      <c r="B44327" s="47">
        <v>526.0</v>
      </c>
      <c r="C44327" s="47">
        <v>0.12</v>
      </c>
    </row>
    <row r="44328">
      <c r="A44328" s="47" t="s">
        <v>9286</v>
      </c>
      <c r="B44328" s="47">
        <v>527.0</v>
      </c>
      <c r="C44328" s="47">
        <v>0.12</v>
      </c>
    </row>
    <row r="44329">
      <c r="A44329" s="47" t="s">
        <v>9286</v>
      </c>
      <c r="B44329" s="47">
        <v>528.0</v>
      </c>
      <c r="C44329" s="47">
        <v>0.12</v>
      </c>
    </row>
    <row r="44330">
      <c r="A44330" s="47" t="s">
        <v>9286</v>
      </c>
      <c r="B44330" s="47">
        <v>529.0</v>
      </c>
      <c r="C44330" s="47">
        <v>0.12</v>
      </c>
    </row>
    <row r="44331">
      <c r="A44331" s="47" t="s">
        <v>9286</v>
      </c>
      <c r="B44331" s="47">
        <v>530.0</v>
      </c>
      <c r="C44331" s="47">
        <v>0.12</v>
      </c>
    </row>
    <row r="44332">
      <c r="A44332" s="47" t="s">
        <v>9286</v>
      </c>
      <c r="B44332" s="47">
        <v>531.0</v>
      </c>
      <c r="C44332" s="47">
        <v>0.12</v>
      </c>
    </row>
    <row r="44333">
      <c r="A44333" s="47" t="s">
        <v>9286</v>
      </c>
      <c r="B44333" s="47">
        <v>532.0</v>
      </c>
      <c r="C44333" s="47">
        <v>0.12</v>
      </c>
    </row>
    <row r="44334">
      <c r="A44334" s="47" t="s">
        <v>9286</v>
      </c>
      <c r="B44334" s="47">
        <v>533.0</v>
      </c>
      <c r="C44334" s="47">
        <v>0.12</v>
      </c>
    </row>
    <row r="44335">
      <c r="A44335" s="47" t="s">
        <v>9286</v>
      </c>
      <c r="B44335" s="47">
        <v>534.0</v>
      </c>
      <c r="C44335" s="47">
        <v>0.12</v>
      </c>
    </row>
    <row r="44336">
      <c r="A44336" s="47" t="s">
        <v>9286</v>
      </c>
      <c r="B44336" s="47">
        <v>535.0</v>
      </c>
      <c r="C44336" s="47">
        <v>0.12</v>
      </c>
    </row>
    <row r="44337">
      <c r="A44337" s="47" t="s">
        <v>9286</v>
      </c>
      <c r="B44337" s="47">
        <v>536.0</v>
      </c>
      <c r="C44337" s="47">
        <v>0.12</v>
      </c>
    </row>
    <row r="44338">
      <c r="A44338" s="47" t="s">
        <v>9286</v>
      </c>
      <c r="B44338" s="47">
        <v>537.0</v>
      </c>
      <c r="C44338" s="47">
        <v>0.12</v>
      </c>
    </row>
    <row r="44339">
      <c r="A44339" s="47" t="s">
        <v>9286</v>
      </c>
      <c r="B44339" s="47">
        <v>538.0</v>
      </c>
      <c r="C44339" s="47">
        <v>0.12</v>
      </c>
    </row>
    <row r="44340">
      <c r="A44340" s="47" t="s">
        <v>9286</v>
      </c>
      <c r="B44340" s="47">
        <v>539.0</v>
      </c>
      <c r="C44340" s="47">
        <v>0.12</v>
      </c>
    </row>
    <row r="44341">
      <c r="A44341" s="47" t="s">
        <v>9286</v>
      </c>
      <c r="B44341" s="47">
        <v>540.0</v>
      </c>
      <c r="C44341" s="47">
        <v>0.12</v>
      </c>
    </row>
    <row r="44342">
      <c r="A44342" s="47" t="s">
        <v>9286</v>
      </c>
      <c r="B44342" s="47">
        <v>541.0</v>
      </c>
      <c r="C44342" s="47">
        <v>0.12</v>
      </c>
    </row>
    <row r="44343">
      <c r="A44343" s="47" t="s">
        <v>9286</v>
      </c>
      <c r="B44343" s="47">
        <v>542.0</v>
      </c>
      <c r="C44343" s="47">
        <v>0.12</v>
      </c>
    </row>
    <row r="44344">
      <c r="A44344" s="47" t="s">
        <v>9286</v>
      </c>
      <c r="B44344" s="47">
        <v>543.0</v>
      </c>
      <c r="C44344" s="47">
        <v>0.12</v>
      </c>
    </row>
    <row r="44345">
      <c r="A44345" s="47" t="s">
        <v>9286</v>
      </c>
      <c r="B44345" s="47">
        <v>544.0</v>
      </c>
      <c r="C44345" s="47">
        <v>0.12</v>
      </c>
    </row>
    <row r="44346">
      <c r="A44346" s="47" t="s">
        <v>9286</v>
      </c>
      <c r="B44346" s="47">
        <v>545.0</v>
      </c>
      <c r="C44346" s="47">
        <v>0.12</v>
      </c>
    </row>
    <row r="44347">
      <c r="A44347" s="47" t="s">
        <v>9286</v>
      </c>
      <c r="B44347" s="47">
        <v>546.0</v>
      </c>
      <c r="C44347" s="47">
        <v>0.12</v>
      </c>
    </row>
    <row r="44348">
      <c r="A44348" s="47" t="s">
        <v>9286</v>
      </c>
      <c r="B44348" s="47">
        <v>547.0</v>
      </c>
      <c r="C44348" s="47">
        <v>0.12</v>
      </c>
    </row>
    <row r="44349">
      <c r="A44349" s="47" t="s">
        <v>9286</v>
      </c>
      <c r="B44349" s="47">
        <v>548.0</v>
      </c>
      <c r="C44349" s="47">
        <v>0.12</v>
      </c>
    </row>
    <row r="44350">
      <c r="A44350" s="47" t="s">
        <v>9286</v>
      </c>
      <c r="B44350" s="47">
        <v>549.0</v>
      </c>
      <c r="C44350" s="47">
        <v>0.12</v>
      </c>
    </row>
    <row r="44351">
      <c r="A44351" s="47" t="s">
        <v>9286</v>
      </c>
      <c r="B44351" s="47">
        <v>550.0</v>
      </c>
      <c r="C44351" s="47">
        <v>0.12</v>
      </c>
    </row>
    <row r="44352">
      <c r="A44352" s="47" t="s">
        <v>9286</v>
      </c>
      <c r="B44352" s="47">
        <v>551.0</v>
      </c>
      <c r="C44352" s="47">
        <v>0.12</v>
      </c>
    </row>
    <row r="44353">
      <c r="A44353" s="47" t="s">
        <v>9286</v>
      </c>
      <c r="B44353" s="47">
        <v>552.0</v>
      </c>
      <c r="C44353" s="47">
        <v>0.12</v>
      </c>
    </row>
    <row r="44354">
      <c r="A44354" s="47" t="s">
        <v>9286</v>
      </c>
      <c r="B44354" s="47">
        <v>553.0</v>
      </c>
      <c r="C44354" s="47">
        <v>0.12</v>
      </c>
    </row>
    <row r="44355">
      <c r="A44355" s="47" t="s">
        <v>9286</v>
      </c>
      <c r="B44355" s="47">
        <v>554.0</v>
      </c>
      <c r="C44355" s="47">
        <v>0.12</v>
      </c>
    </row>
    <row r="44356">
      <c r="A44356" s="47" t="s">
        <v>9286</v>
      </c>
      <c r="B44356" s="47">
        <v>555.0</v>
      </c>
      <c r="C44356" s="47">
        <v>0.12</v>
      </c>
    </row>
    <row r="44357">
      <c r="A44357" s="47" t="s">
        <v>9286</v>
      </c>
      <c r="B44357" s="47">
        <v>556.0</v>
      </c>
      <c r="C44357" s="47">
        <v>0.12</v>
      </c>
    </row>
    <row r="44358">
      <c r="A44358" s="47" t="s">
        <v>9286</v>
      </c>
      <c r="B44358" s="47">
        <v>557.0</v>
      </c>
      <c r="C44358" s="47">
        <v>0.12</v>
      </c>
    </row>
    <row r="44359">
      <c r="A44359" s="47" t="s">
        <v>9286</v>
      </c>
      <c r="B44359" s="47">
        <v>558.0</v>
      </c>
      <c r="C44359" s="47">
        <v>0.12</v>
      </c>
    </row>
    <row r="44360">
      <c r="A44360" s="47" t="s">
        <v>9286</v>
      </c>
      <c r="B44360" s="47">
        <v>559.0</v>
      </c>
      <c r="C44360" s="47">
        <v>0.12</v>
      </c>
    </row>
    <row r="44361">
      <c r="A44361" s="47" t="s">
        <v>9286</v>
      </c>
      <c r="B44361" s="47">
        <v>560.0</v>
      </c>
      <c r="C44361" s="47">
        <v>0.12</v>
      </c>
    </row>
    <row r="44362">
      <c r="A44362" s="47" t="s">
        <v>9286</v>
      </c>
      <c r="B44362" s="47">
        <v>561.0</v>
      </c>
      <c r="C44362" s="47">
        <v>0.12</v>
      </c>
    </row>
    <row r="44363">
      <c r="A44363" s="47" t="s">
        <v>9286</v>
      </c>
      <c r="B44363" s="47">
        <v>562.0</v>
      </c>
      <c r="C44363" s="47">
        <v>0.12</v>
      </c>
    </row>
    <row r="44364">
      <c r="A44364" s="47" t="s">
        <v>9286</v>
      </c>
      <c r="B44364" s="47">
        <v>563.0</v>
      </c>
      <c r="C44364" s="47">
        <v>0.12</v>
      </c>
    </row>
    <row r="44365">
      <c r="A44365" s="47" t="s">
        <v>9286</v>
      </c>
      <c r="B44365" s="47">
        <v>564.0</v>
      </c>
      <c r="C44365" s="47">
        <v>0.12</v>
      </c>
    </row>
    <row r="44366">
      <c r="A44366" s="47" t="s">
        <v>9286</v>
      </c>
      <c r="B44366" s="47">
        <v>565.0</v>
      </c>
      <c r="C44366" s="47">
        <v>0.12</v>
      </c>
    </row>
    <row r="44367">
      <c r="A44367" s="47" t="s">
        <v>9286</v>
      </c>
      <c r="B44367" s="47">
        <v>566.0</v>
      </c>
      <c r="C44367" s="47">
        <v>0.12</v>
      </c>
    </row>
    <row r="44368">
      <c r="A44368" s="47" t="s">
        <v>9286</v>
      </c>
      <c r="B44368" s="47">
        <v>567.0</v>
      </c>
      <c r="C44368" s="47">
        <v>0.12</v>
      </c>
    </row>
    <row r="44369">
      <c r="A44369" s="47" t="s">
        <v>9286</v>
      </c>
      <c r="B44369" s="47">
        <v>568.0</v>
      </c>
      <c r="C44369" s="47">
        <v>0.12</v>
      </c>
    </row>
    <row r="44370">
      <c r="A44370" s="47" t="s">
        <v>9286</v>
      </c>
      <c r="B44370" s="47">
        <v>569.0</v>
      </c>
      <c r="C44370" s="47">
        <v>0.12</v>
      </c>
    </row>
    <row r="44371">
      <c r="A44371" s="47" t="s">
        <v>9286</v>
      </c>
      <c r="B44371" s="47">
        <v>570.0</v>
      </c>
      <c r="C44371" s="47">
        <v>0.12</v>
      </c>
    </row>
    <row r="44372">
      <c r="A44372" s="47" t="s">
        <v>9286</v>
      </c>
      <c r="B44372" s="47">
        <v>571.0</v>
      </c>
      <c r="C44372" s="47">
        <v>0.12</v>
      </c>
    </row>
    <row r="44373">
      <c r="A44373" s="47" t="s">
        <v>9286</v>
      </c>
      <c r="B44373" s="47">
        <v>572.0</v>
      </c>
      <c r="C44373" s="47">
        <v>0.12</v>
      </c>
    </row>
    <row r="44374">
      <c r="A44374" s="47" t="s">
        <v>9286</v>
      </c>
      <c r="B44374" s="47">
        <v>573.0</v>
      </c>
      <c r="C44374" s="47">
        <v>0.12</v>
      </c>
    </row>
    <row r="44375">
      <c r="A44375" s="47" t="s">
        <v>9286</v>
      </c>
      <c r="B44375" s="47">
        <v>574.0</v>
      </c>
      <c r="C44375" s="47">
        <v>0.12</v>
      </c>
    </row>
    <row r="44376">
      <c r="A44376" s="47" t="s">
        <v>9286</v>
      </c>
      <c r="B44376" s="47">
        <v>575.0</v>
      </c>
      <c r="C44376" s="47">
        <v>0.12</v>
      </c>
    </row>
    <row r="44377">
      <c r="A44377" s="47" t="s">
        <v>9286</v>
      </c>
      <c r="B44377" s="47">
        <v>576.0</v>
      </c>
      <c r="C44377" s="47">
        <v>0.12</v>
      </c>
    </row>
    <row r="44378">
      <c r="A44378" s="47" t="s">
        <v>9286</v>
      </c>
      <c r="B44378" s="47">
        <v>577.0</v>
      </c>
      <c r="C44378" s="47">
        <v>0.12</v>
      </c>
    </row>
    <row r="44379">
      <c r="A44379" s="47" t="s">
        <v>9286</v>
      </c>
      <c r="B44379" s="47">
        <v>578.0</v>
      </c>
      <c r="C44379" s="47">
        <v>0.12</v>
      </c>
    </row>
    <row r="44380">
      <c r="A44380" s="47" t="s">
        <v>9286</v>
      </c>
      <c r="B44380" s="47">
        <v>579.0</v>
      </c>
      <c r="C44380" s="47">
        <v>0.12</v>
      </c>
    </row>
    <row r="44381">
      <c r="A44381" s="47" t="s">
        <v>9286</v>
      </c>
      <c r="B44381" s="47">
        <v>580.0</v>
      </c>
      <c r="C44381" s="47">
        <v>0.12</v>
      </c>
    </row>
    <row r="44382">
      <c r="A44382" s="47" t="s">
        <v>9286</v>
      </c>
      <c r="B44382" s="47">
        <v>581.0</v>
      </c>
      <c r="C44382" s="47">
        <v>0.12</v>
      </c>
    </row>
    <row r="44383">
      <c r="A44383" s="47" t="s">
        <v>9286</v>
      </c>
      <c r="B44383" s="47">
        <v>582.0</v>
      </c>
      <c r="C44383" s="47">
        <v>0.12</v>
      </c>
    </row>
    <row r="44384">
      <c r="A44384" s="47" t="s">
        <v>9286</v>
      </c>
      <c r="B44384" s="47">
        <v>583.0</v>
      </c>
      <c r="C44384" s="47">
        <v>0.12</v>
      </c>
    </row>
    <row r="44385">
      <c r="A44385" s="47" t="s">
        <v>9286</v>
      </c>
      <c r="B44385" s="47">
        <v>584.0</v>
      </c>
      <c r="C44385" s="47">
        <v>0.12</v>
      </c>
    </row>
    <row r="44386">
      <c r="A44386" s="47" t="s">
        <v>9286</v>
      </c>
      <c r="B44386" s="47">
        <v>585.0</v>
      </c>
      <c r="C44386" s="47">
        <v>0.12</v>
      </c>
    </row>
    <row r="44387">
      <c r="A44387" s="47" t="s">
        <v>9286</v>
      </c>
      <c r="B44387" s="47">
        <v>586.0</v>
      </c>
      <c r="C44387" s="47">
        <v>0.12</v>
      </c>
    </row>
    <row r="44388">
      <c r="A44388" s="47" t="s">
        <v>9286</v>
      </c>
      <c r="B44388" s="47">
        <v>587.0</v>
      </c>
      <c r="C44388" s="47">
        <v>0.12</v>
      </c>
    </row>
    <row r="44389">
      <c r="A44389" s="47" t="s">
        <v>9286</v>
      </c>
      <c r="B44389" s="47">
        <v>588.0</v>
      </c>
      <c r="C44389" s="47">
        <v>0.12</v>
      </c>
    </row>
    <row r="44390">
      <c r="A44390" s="47" t="s">
        <v>9286</v>
      </c>
      <c r="B44390" s="47">
        <v>589.0</v>
      </c>
      <c r="C44390" s="47">
        <v>0.12</v>
      </c>
    </row>
    <row r="44391">
      <c r="A44391" s="47" t="s">
        <v>9286</v>
      </c>
      <c r="B44391" s="47">
        <v>590.0</v>
      </c>
      <c r="C44391" s="47">
        <v>0.12</v>
      </c>
    </row>
    <row r="44392">
      <c r="A44392" s="47" t="s">
        <v>9286</v>
      </c>
      <c r="B44392" s="47">
        <v>591.0</v>
      </c>
      <c r="C44392" s="47">
        <v>0.12</v>
      </c>
    </row>
    <row r="44393">
      <c r="A44393" s="47" t="s">
        <v>9286</v>
      </c>
      <c r="B44393" s="47">
        <v>592.0</v>
      </c>
      <c r="C44393" s="47">
        <v>0.12</v>
      </c>
    </row>
    <row r="44394">
      <c r="A44394" s="47" t="s">
        <v>9286</v>
      </c>
      <c r="B44394" s="47">
        <v>593.0</v>
      </c>
      <c r="C44394" s="47">
        <v>0.12</v>
      </c>
    </row>
    <row r="44395">
      <c r="A44395" s="47" t="s">
        <v>9286</v>
      </c>
      <c r="B44395" s="47">
        <v>594.0</v>
      </c>
      <c r="C44395" s="47">
        <v>0.12</v>
      </c>
    </row>
    <row r="44396">
      <c r="A44396" s="47" t="s">
        <v>9286</v>
      </c>
      <c r="B44396" s="47">
        <v>595.0</v>
      </c>
      <c r="C44396" s="47">
        <v>0.12</v>
      </c>
    </row>
    <row r="44397">
      <c r="A44397" s="47" t="s">
        <v>9286</v>
      </c>
      <c r="B44397" s="47">
        <v>596.0</v>
      </c>
      <c r="C44397" s="47">
        <v>0.12</v>
      </c>
    </row>
    <row r="44398">
      <c r="A44398" s="47" t="s">
        <v>9286</v>
      </c>
      <c r="B44398" s="47">
        <v>597.0</v>
      </c>
      <c r="C44398" s="47">
        <v>0.12</v>
      </c>
    </row>
    <row r="44399">
      <c r="A44399" s="47" t="s">
        <v>9286</v>
      </c>
      <c r="B44399" s="47">
        <v>598.0</v>
      </c>
      <c r="C44399" s="47">
        <v>0.12</v>
      </c>
    </row>
    <row r="44400">
      <c r="A44400" s="47" t="s">
        <v>9286</v>
      </c>
      <c r="B44400" s="47">
        <v>599.0</v>
      </c>
      <c r="C44400" s="47">
        <v>0.12</v>
      </c>
    </row>
    <row r="44401">
      <c r="A44401" s="47" t="s">
        <v>9286</v>
      </c>
      <c r="B44401" s="47">
        <v>600.0</v>
      </c>
      <c r="C44401" s="47">
        <v>0.12</v>
      </c>
    </row>
    <row r="44402">
      <c r="A44402" s="47" t="s">
        <v>9286</v>
      </c>
      <c r="B44402" s="47">
        <v>601.0</v>
      </c>
      <c r="C44402" s="47">
        <v>0.12</v>
      </c>
    </row>
    <row r="44403">
      <c r="A44403" s="47" t="s">
        <v>9286</v>
      </c>
      <c r="B44403" s="47">
        <v>602.0</v>
      </c>
      <c r="C44403" s="47">
        <v>0.12</v>
      </c>
    </row>
    <row r="44404">
      <c r="A44404" s="47" t="s">
        <v>9286</v>
      </c>
      <c r="B44404" s="47">
        <v>603.0</v>
      </c>
      <c r="C44404" s="47">
        <v>0.12</v>
      </c>
    </row>
    <row r="44405">
      <c r="A44405" s="47" t="s">
        <v>9286</v>
      </c>
      <c r="B44405" s="47">
        <v>604.0</v>
      </c>
      <c r="C44405" s="47">
        <v>0.12</v>
      </c>
    </row>
    <row r="44406">
      <c r="A44406" s="47" t="s">
        <v>9286</v>
      </c>
      <c r="B44406" s="47">
        <v>605.0</v>
      </c>
      <c r="C44406" s="47">
        <v>0.12</v>
      </c>
    </row>
    <row r="44407">
      <c r="A44407" s="47" t="s">
        <v>9286</v>
      </c>
      <c r="B44407" s="47">
        <v>606.0</v>
      </c>
      <c r="C44407" s="47">
        <v>0.12</v>
      </c>
    </row>
    <row r="44408">
      <c r="A44408" s="47" t="s">
        <v>9286</v>
      </c>
      <c r="B44408" s="47">
        <v>607.0</v>
      </c>
      <c r="C44408" s="47">
        <v>0.12</v>
      </c>
    </row>
    <row r="44409">
      <c r="A44409" s="47" t="s">
        <v>9286</v>
      </c>
      <c r="B44409" s="47">
        <v>608.0</v>
      </c>
      <c r="C44409" s="47">
        <v>0.12</v>
      </c>
    </row>
    <row r="44410">
      <c r="A44410" s="47" t="s">
        <v>9286</v>
      </c>
      <c r="B44410" s="47">
        <v>609.0</v>
      </c>
      <c r="C44410" s="47">
        <v>0.12</v>
      </c>
    </row>
    <row r="44411">
      <c r="A44411" s="47" t="s">
        <v>9286</v>
      </c>
      <c r="B44411" s="47">
        <v>610.0</v>
      </c>
      <c r="C44411" s="47">
        <v>0.12</v>
      </c>
    </row>
    <row r="44412">
      <c r="A44412" s="47" t="s">
        <v>9286</v>
      </c>
      <c r="B44412" s="47">
        <v>611.0</v>
      </c>
      <c r="C44412" s="47">
        <v>0.12</v>
      </c>
    </row>
    <row r="44413">
      <c r="A44413" s="47" t="s">
        <v>9286</v>
      </c>
      <c r="B44413" s="47">
        <v>612.0</v>
      </c>
      <c r="C44413" s="47">
        <v>0.12</v>
      </c>
    </row>
    <row r="44414">
      <c r="A44414" s="47" t="s">
        <v>9286</v>
      </c>
      <c r="B44414" s="47">
        <v>613.0</v>
      </c>
      <c r="C44414" s="47">
        <v>0.12</v>
      </c>
    </row>
    <row r="44415">
      <c r="A44415" s="47" t="s">
        <v>9286</v>
      </c>
      <c r="B44415" s="47">
        <v>614.0</v>
      </c>
      <c r="C44415" s="47">
        <v>0.12</v>
      </c>
    </row>
    <row r="44416">
      <c r="A44416" s="47" t="s">
        <v>9286</v>
      </c>
      <c r="B44416" s="47">
        <v>615.0</v>
      </c>
      <c r="C44416" s="47">
        <v>0.12</v>
      </c>
    </row>
    <row r="44417">
      <c r="A44417" s="47" t="s">
        <v>9286</v>
      </c>
      <c r="B44417" s="47">
        <v>616.0</v>
      </c>
      <c r="C44417" s="47">
        <v>0.12</v>
      </c>
    </row>
    <row r="44418">
      <c r="A44418" s="47" t="s">
        <v>9286</v>
      </c>
      <c r="B44418" s="47">
        <v>617.0</v>
      </c>
      <c r="C44418" s="47">
        <v>0.12</v>
      </c>
    </row>
    <row r="44419">
      <c r="A44419" s="47" t="s">
        <v>9286</v>
      </c>
      <c r="B44419" s="47">
        <v>618.0</v>
      </c>
      <c r="C44419" s="47">
        <v>0.12</v>
      </c>
    </row>
    <row r="44420">
      <c r="A44420" s="47" t="s">
        <v>9286</v>
      </c>
      <c r="B44420" s="47">
        <v>619.0</v>
      </c>
      <c r="C44420" s="47">
        <v>0.12</v>
      </c>
    </row>
    <row r="44421">
      <c r="A44421" s="47" t="s">
        <v>9286</v>
      </c>
      <c r="B44421" s="47">
        <v>620.0</v>
      </c>
      <c r="C44421" s="47">
        <v>0.12</v>
      </c>
    </row>
    <row r="44422">
      <c r="A44422" s="47" t="s">
        <v>9286</v>
      </c>
      <c r="B44422" s="47">
        <v>621.0</v>
      </c>
      <c r="C44422" s="47">
        <v>0.12</v>
      </c>
    </row>
    <row r="44423">
      <c r="A44423" s="47" t="s">
        <v>9286</v>
      </c>
      <c r="B44423" s="47">
        <v>622.0</v>
      </c>
      <c r="C44423" s="47">
        <v>0.12</v>
      </c>
    </row>
    <row r="44424">
      <c r="A44424" s="47" t="s">
        <v>9286</v>
      </c>
      <c r="B44424" s="47">
        <v>623.0</v>
      </c>
      <c r="C44424" s="47">
        <v>0.12</v>
      </c>
    </row>
    <row r="44425">
      <c r="A44425" s="47" t="s">
        <v>9286</v>
      </c>
      <c r="B44425" s="47">
        <v>624.0</v>
      </c>
      <c r="C44425" s="47">
        <v>0.12</v>
      </c>
    </row>
    <row r="44426">
      <c r="A44426" s="47" t="s">
        <v>9286</v>
      </c>
      <c r="B44426" s="47">
        <v>625.0</v>
      </c>
      <c r="C44426" s="47">
        <v>0.12</v>
      </c>
    </row>
    <row r="44427">
      <c r="A44427" s="47" t="s">
        <v>9286</v>
      </c>
      <c r="B44427" s="47">
        <v>626.0</v>
      </c>
      <c r="C44427" s="47">
        <v>0.12</v>
      </c>
    </row>
    <row r="44428">
      <c r="A44428" s="47" t="s">
        <v>9286</v>
      </c>
      <c r="B44428" s="47">
        <v>627.0</v>
      </c>
      <c r="C44428" s="47">
        <v>0.12</v>
      </c>
    </row>
    <row r="44429">
      <c r="A44429" s="47" t="s">
        <v>9286</v>
      </c>
      <c r="B44429" s="47">
        <v>628.0</v>
      </c>
      <c r="C44429" s="47">
        <v>0.12</v>
      </c>
    </row>
    <row r="44430">
      <c r="A44430" s="47" t="s">
        <v>9286</v>
      </c>
      <c r="B44430" s="47">
        <v>629.0</v>
      </c>
      <c r="C44430" s="47">
        <v>0.12</v>
      </c>
    </row>
    <row r="44431">
      <c r="A44431" s="47" t="s">
        <v>9286</v>
      </c>
      <c r="B44431" s="47">
        <v>630.0</v>
      </c>
      <c r="C44431" s="47">
        <v>0.12</v>
      </c>
    </row>
    <row r="44432">
      <c r="A44432" s="47" t="s">
        <v>9286</v>
      </c>
      <c r="B44432" s="47">
        <v>631.0</v>
      </c>
      <c r="C44432" s="47">
        <v>0.12</v>
      </c>
    </row>
    <row r="44433">
      <c r="A44433" s="47" t="s">
        <v>9286</v>
      </c>
      <c r="B44433" s="47">
        <v>632.0</v>
      </c>
      <c r="C44433" s="47">
        <v>0.12</v>
      </c>
    </row>
    <row r="44434">
      <c r="A44434" s="47" t="s">
        <v>9286</v>
      </c>
      <c r="B44434" s="47">
        <v>633.0</v>
      </c>
      <c r="C44434" s="47">
        <v>0.12</v>
      </c>
    </row>
    <row r="44435">
      <c r="A44435" s="47" t="s">
        <v>9286</v>
      </c>
      <c r="B44435" s="47">
        <v>634.0</v>
      </c>
      <c r="C44435" s="47">
        <v>0.12</v>
      </c>
    </row>
    <row r="44436">
      <c r="A44436" s="47" t="s">
        <v>9286</v>
      </c>
      <c r="B44436" s="47">
        <v>635.0</v>
      </c>
      <c r="C44436" s="47">
        <v>0.12</v>
      </c>
    </row>
    <row r="44437">
      <c r="A44437" s="47" t="s">
        <v>9286</v>
      </c>
      <c r="B44437" s="47">
        <v>636.0</v>
      </c>
      <c r="C44437" s="47">
        <v>0.12</v>
      </c>
    </row>
    <row r="44438">
      <c r="A44438" s="47" t="s">
        <v>9286</v>
      </c>
      <c r="B44438" s="47">
        <v>637.0</v>
      </c>
      <c r="C44438" s="47">
        <v>0.12</v>
      </c>
    </row>
    <row r="44439">
      <c r="A44439" s="47" t="s">
        <v>9286</v>
      </c>
      <c r="B44439" s="47">
        <v>638.0</v>
      </c>
      <c r="C44439" s="47">
        <v>0.12</v>
      </c>
    </row>
    <row r="44440">
      <c r="A44440" s="47" t="s">
        <v>9286</v>
      </c>
      <c r="B44440" s="47">
        <v>639.0</v>
      </c>
      <c r="C44440" s="47">
        <v>0.12</v>
      </c>
    </row>
    <row r="44441">
      <c r="A44441" s="47" t="s">
        <v>9286</v>
      </c>
      <c r="B44441" s="47">
        <v>640.0</v>
      </c>
      <c r="C44441" s="47">
        <v>0.12</v>
      </c>
    </row>
    <row r="44442">
      <c r="A44442" s="47" t="s">
        <v>9286</v>
      </c>
      <c r="B44442" s="47">
        <v>641.0</v>
      </c>
      <c r="C44442" s="47">
        <v>0.12</v>
      </c>
    </row>
    <row r="44443">
      <c r="A44443" s="47" t="s">
        <v>9286</v>
      </c>
      <c r="B44443" s="47">
        <v>642.0</v>
      </c>
      <c r="C44443" s="47">
        <v>0.12</v>
      </c>
    </row>
    <row r="44444">
      <c r="A44444" s="47" t="s">
        <v>9286</v>
      </c>
      <c r="B44444" s="47">
        <v>643.0</v>
      </c>
      <c r="C44444" s="47">
        <v>0.12</v>
      </c>
    </row>
    <row r="44445">
      <c r="A44445" s="47" t="s">
        <v>9286</v>
      </c>
      <c r="B44445" s="47">
        <v>644.0</v>
      </c>
      <c r="C44445" s="47">
        <v>0.12</v>
      </c>
    </row>
    <row r="44446">
      <c r="A44446" s="47" t="s">
        <v>9286</v>
      </c>
      <c r="B44446" s="47">
        <v>645.0</v>
      </c>
      <c r="C44446" s="47">
        <v>0.12</v>
      </c>
    </row>
    <row r="44447">
      <c r="A44447" s="47" t="s">
        <v>9286</v>
      </c>
      <c r="B44447" s="47">
        <v>646.0</v>
      </c>
      <c r="C44447" s="47">
        <v>0.12</v>
      </c>
    </row>
    <row r="44448">
      <c r="A44448" s="47" t="s">
        <v>9286</v>
      </c>
      <c r="B44448" s="47">
        <v>647.0</v>
      </c>
      <c r="C44448" s="47">
        <v>0.12</v>
      </c>
    </row>
    <row r="44449">
      <c r="A44449" s="47" t="s">
        <v>9286</v>
      </c>
      <c r="B44449" s="47">
        <v>648.0</v>
      </c>
      <c r="C44449" s="47">
        <v>0.12</v>
      </c>
    </row>
    <row r="44450">
      <c r="A44450" s="47" t="s">
        <v>9286</v>
      </c>
      <c r="B44450" s="47">
        <v>649.0</v>
      </c>
      <c r="C44450" s="47">
        <v>0.12</v>
      </c>
    </row>
    <row r="44451">
      <c r="A44451" s="47" t="s">
        <v>9286</v>
      </c>
      <c r="B44451" s="47">
        <v>650.0</v>
      </c>
      <c r="C44451" s="47">
        <v>0.12</v>
      </c>
    </row>
    <row r="44452">
      <c r="A44452" s="47" t="s">
        <v>9286</v>
      </c>
      <c r="B44452" s="47">
        <v>651.0</v>
      </c>
      <c r="C44452" s="47">
        <v>0.12</v>
      </c>
    </row>
    <row r="44453">
      <c r="A44453" s="47" t="s">
        <v>9286</v>
      </c>
      <c r="B44453" s="47">
        <v>652.0</v>
      </c>
      <c r="C44453" s="47">
        <v>0.12</v>
      </c>
    </row>
    <row r="44454">
      <c r="A44454" s="47" t="s">
        <v>9286</v>
      </c>
      <c r="B44454" s="47">
        <v>653.0</v>
      </c>
      <c r="C44454" s="47">
        <v>0.12</v>
      </c>
    </row>
    <row r="44455">
      <c r="A44455" s="47" t="s">
        <v>9286</v>
      </c>
      <c r="B44455" s="47">
        <v>654.0</v>
      </c>
      <c r="C44455" s="47">
        <v>0.12</v>
      </c>
    </row>
    <row r="44456">
      <c r="A44456" s="47" t="s">
        <v>9286</v>
      </c>
      <c r="B44456" s="47">
        <v>655.0</v>
      </c>
      <c r="C44456" s="47">
        <v>0.12</v>
      </c>
    </row>
    <row r="44457">
      <c r="A44457" s="47" t="s">
        <v>9286</v>
      </c>
      <c r="B44457" s="47">
        <v>656.0</v>
      </c>
      <c r="C44457" s="47">
        <v>0.12</v>
      </c>
    </row>
    <row r="44458">
      <c r="A44458" s="47" t="s">
        <v>9286</v>
      </c>
      <c r="B44458" s="47">
        <v>657.0</v>
      </c>
      <c r="C44458" s="47">
        <v>0.12</v>
      </c>
    </row>
    <row r="44459">
      <c r="A44459" s="47" t="s">
        <v>9286</v>
      </c>
      <c r="B44459" s="47">
        <v>658.0</v>
      </c>
      <c r="C44459" s="47">
        <v>0.12</v>
      </c>
    </row>
    <row r="44460">
      <c r="A44460" s="47" t="s">
        <v>9286</v>
      </c>
      <c r="B44460" s="47">
        <v>659.0</v>
      </c>
      <c r="C44460" s="47">
        <v>0.12</v>
      </c>
    </row>
    <row r="44461">
      <c r="A44461" s="47" t="s">
        <v>9286</v>
      </c>
      <c r="B44461" s="47">
        <v>660.0</v>
      </c>
      <c r="C44461" s="47">
        <v>0.12</v>
      </c>
    </row>
    <row r="44462">
      <c r="A44462" s="47" t="s">
        <v>9286</v>
      </c>
      <c r="B44462" s="47">
        <v>661.0</v>
      </c>
      <c r="C44462" s="47">
        <v>0.12</v>
      </c>
    </row>
    <row r="44463">
      <c r="A44463" s="47" t="s">
        <v>9286</v>
      </c>
      <c r="B44463" s="47">
        <v>662.0</v>
      </c>
      <c r="C44463" s="47">
        <v>0.12</v>
      </c>
    </row>
    <row r="44464">
      <c r="A44464" s="47" t="s">
        <v>9286</v>
      </c>
      <c r="B44464" s="47">
        <v>663.0</v>
      </c>
      <c r="C44464" s="47">
        <v>0.12</v>
      </c>
    </row>
    <row r="44465">
      <c r="A44465" s="47" t="s">
        <v>9286</v>
      </c>
      <c r="B44465" s="47">
        <v>664.0</v>
      </c>
      <c r="C44465" s="47">
        <v>0.12</v>
      </c>
    </row>
    <row r="44466">
      <c r="A44466" s="47" t="s">
        <v>9286</v>
      </c>
      <c r="B44466" s="47">
        <v>665.0</v>
      </c>
      <c r="C44466" s="47">
        <v>0.12</v>
      </c>
    </row>
    <row r="44467">
      <c r="A44467" s="47" t="s">
        <v>9286</v>
      </c>
      <c r="B44467" s="47">
        <v>666.0</v>
      </c>
      <c r="C44467" s="47">
        <v>0.12</v>
      </c>
    </row>
    <row r="44468">
      <c r="A44468" s="47" t="s">
        <v>9286</v>
      </c>
      <c r="B44468" s="47">
        <v>667.0</v>
      </c>
      <c r="C44468" s="47">
        <v>0.12</v>
      </c>
    </row>
    <row r="44469">
      <c r="A44469" s="47" t="s">
        <v>9286</v>
      </c>
      <c r="B44469" s="47">
        <v>668.0</v>
      </c>
      <c r="C44469" s="47">
        <v>0.12</v>
      </c>
    </row>
    <row r="44470">
      <c r="A44470" s="47" t="s">
        <v>9286</v>
      </c>
      <c r="B44470" s="47">
        <v>669.0</v>
      </c>
      <c r="C44470" s="47">
        <v>0.12</v>
      </c>
    </row>
    <row r="44471">
      <c r="A44471" s="47" t="s">
        <v>9286</v>
      </c>
      <c r="B44471" s="47">
        <v>670.0</v>
      </c>
      <c r="C44471" s="47">
        <v>0.12</v>
      </c>
    </row>
    <row r="44472">
      <c r="A44472" s="47" t="s">
        <v>9286</v>
      </c>
      <c r="B44472" s="47">
        <v>671.0</v>
      </c>
      <c r="C44472" s="47">
        <v>0.12</v>
      </c>
    </row>
    <row r="44473">
      <c r="A44473" s="47" t="s">
        <v>9286</v>
      </c>
      <c r="B44473" s="47">
        <v>672.0</v>
      </c>
      <c r="C44473" s="47">
        <v>0.12</v>
      </c>
    </row>
    <row r="44474">
      <c r="A44474" s="47" t="s">
        <v>9286</v>
      </c>
      <c r="B44474" s="47">
        <v>673.0</v>
      </c>
      <c r="C44474" s="47">
        <v>0.12</v>
      </c>
    </row>
    <row r="44475">
      <c r="A44475" s="47" t="s">
        <v>9286</v>
      </c>
      <c r="B44475" s="47">
        <v>674.0</v>
      </c>
      <c r="C44475" s="47">
        <v>0.12</v>
      </c>
    </row>
    <row r="44476">
      <c r="A44476" s="47" t="s">
        <v>9286</v>
      </c>
      <c r="B44476" s="47">
        <v>675.0</v>
      </c>
      <c r="C44476" s="47">
        <v>0.12</v>
      </c>
    </row>
    <row r="44477">
      <c r="A44477" s="47" t="s">
        <v>9286</v>
      </c>
      <c r="B44477" s="47">
        <v>676.0</v>
      </c>
      <c r="C44477" s="47">
        <v>0.12</v>
      </c>
    </row>
    <row r="44478">
      <c r="A44478" s="47" t="s">
        <v>9286</v>
      </c>
      <c r="B44478" s="47">
        <v>677.0</v>
      </c>
      <c r="C44478" s="47">
        <v>0.12</v>
      </c>
    </row>
    <row r="44479">
      <c r="A44479" s="47" t="s">
        <v>9286</v>
      </c>
      <c r="B44479" s="47">
        <v>678.0</v>
      </c>
      <c r="C44479" s="47">
        <v>0.12</v>
      </c>
    </row>
    <row r="44480">
      <c r="A44480" s="47" t="s">
        <v>9286</v>
      </c>
      <c r="B44480" s="47">
        <v>679.0</v>
      </c>
      <c r="C44480" s="47">
        <v>0.12</v>
      </c>
    </row>
    <row r="44481">
      <c r="A44481" s="47" t="s">
        <v>9286</v>
      </c>
      <c r="B44481" s="47">
        <v>680.0</v>
      </c>
      <c r="C44481" s="47">
        <v>0.12</v>
      </c>
    </row>
    <row r="44482">
      <c r="A44482" s="47" t="s">
        <v>9286</v>
      </c>
      <c r="B44482" s="47">
        <v>681.0</v>
      </c>
      <c r="C44482" s="47">
        <v>0.12</v>
      </c>
    </row>
    <row r="44483">
      <c r="A44483" s="47" t="s">
        <v>9286</v>
      </c>
      <c r="B44483" s="47">
        <v>682.0</v>
      </c>
      <c r="C44483" s="47">
        <v>0.12</v>
      </c>
    </row>
    <row r="44484">
      <c r="A44484" s="47" t="s">
        <v>9286</v>
      </c>
      <c r="B44484" s="47">
        <v>683.0</v>
      </c>
      <c r="C44484" s="47">
        <v>0.12</v>
      </c>
    </row>
    <row r="44485">
      <c r="A44485" s="47" t="s">
        <v>9286</v>
      </c>
      <c r="B44485" s="47">
        <v>684.0</v>
      </c>
      <c r="C44485" s="47">
        <v>0.12</v>
      </c>
    </row>
    <row r="44486">
      <c r="A44486" s="47" t="s">
        <v>9286</v>
      </c>
      <c r="B44486" s="47">
        <v>685.0</v>
      </c>
      <c r="C44486" s="47">
        <v>0.12</v>
      </c>
    </row>
    <row r="44487">
      <c r="A44487" s="47" t="s">
        <v>9286</v>
      </c>
      <c r="B44487" s="47">
        <v>686.0</v>
      </c>
      <c r="C44487" s="47">
        <v>0.12</v>
      </c>
    </row>
    <row r="44488">
      <c r="A44488" s="47" t="s">
        <v>9286</v>
      </c>
      <c r="B44488" s="47">
        <v>687.0</v>
      </c>
      <c r="C44488" s="47">
        <v>0.12</v>
      </c>
    </row>
    <row r="44489">
      <c r="A44489" s="47" t="s">
        <v>9286</v>
      </c>
      <c r="B44489" s="47">
        <v>688.0</v>
      </c>
      <c r="C44489" s="47">
        <v>0.12</v>
      </c>
    </row>
    <row r="44490">
      <c r="A44490" s="47" t="s">
        <v>9286</v>
      </c>
      <c r="B44490" s="47">
        <v>689.0</v>
      </c>
      <c r="C44490" s="47">
        <v>0.12</v>
      </c>
    </row>
    <row r="44491">
      <c r="A44491" s="47" t="s">
        <v>9286</v>
      </c>
      <c r="B44491" s="47">
        <v>690.0</v>
      </c>
      <c r="C44491" s="47">
        <v>0.12</v>
      </c>
    </row>
    <row r="44492">
      <c r="A44492" s="47" t="s">
        <v>9286</v>
      </c>
      <c r="B44492" s="47">
        <v>691.0</v>
      </c>
      <c r="C44492" s="47">
        <v>0.12</v>
      </c>
    </row>
    <row r="44493">
      <c r="A44493" s="47" t="s">
        <v>9286</v>
      </c>
      <c r="B44493" s="47">
        <v>692.0</v>
      </c>
      <c r="C44493" s="47">
        <v>0.12</v>
      </c>
    </row>
    <row r="44494">
      <c r="A44494" s="47" t="s">
        <v>9286</v>
      </c>
      <c r="B44494" s="47">
        <v>693.0</v>
      </c>
      <c r="C44494" s="47">
        <v>0.12</v>
      </c>
    </row>
    <row r="44495">
      <c r="A44495" s="47" t="s">
        <v>9286</v>
      </c>
      <c r="B44495" s="47">
        <v>694.0</v>
      </c>
      <c r="C44495" s="47">
        <v>0.12</v>
      </c>
    </row>
    <row r="44496">
      <c r="A44496" s="47" t="s">
        <v>9286</v>
      </c>
      <c r="B44496" s="47">
        <v>695.0</v>
      </c>
      <c r="C44496" s="47">
        <v>0.12</v>
      </c>
    </row>
    <row r="44497">
      <c r="A44497" s="47" t="s">
        <v>9286</v>
      </c>
      <c r="B44497" s="47">
        <v>696.0</v>
      </c>
      <c r="C44497" s="47">
        <v>0.12</v>
      </c>
    </row>
    <row r="44498">
      <c r="A44498" s="47" t="s">
        <v>9286</v>
      </c>
      <c r="B44498" s="47">
        <v>697.0</v>
      </c>
      <c r="C44498" s="47">
        <v>0.12</v>
      </c>
    </row>
    <row r="44499">
      <c r="A44499" s="47" t="s">
        <v>9286</v>
      </c>
      <c r="B44499" s="47">
        <v>698.0</v>
      </c>
      <c r="C44499" s="47">
        <v>0.12</v>
      </c>
    </row>
    <row r="44500">
      <c r="A44500" s="47" t="s">
        <v>9286</v>
      </c>
      <c r="B44500" s="47">
        <v>699.0</v>
      </c>
      <c r="C44500" s="47">
        <v>0.12</v>
      </c>
    </row>
    <row r="44501">
      <c r="A44501" s="47" t="s">
        <v>9286</v>
      </c>
      <c r="B44501" s="47">
        <v>700.0</v>
      </c>
      <c r="C44501" s="47">
        <v>0.12</v>
      </c>
    </row>
    <row r="44502">
      <c r="A44502" s="47" t="s">
        <v>9286</v>
      </c>
      <c r="B44502" s="47">
        <v>701.0</v>
      </c>
      <c r="C44502" s="47">
        <v>0.12</v>
      </c>
    </row>
    <row r="44503">
      <c r="A44503" s="47" t="s">
        <v>9286</v>
      </c>
      <c r="B44503" s="47">
        <v>702.0</v>
      </c>
      <c r="C44503" s="47">
        <v>0.12</v>
      </c>
    </row>
    <row r="44504">
      <c r="A44504" s="47" t="s">
        <v>9286</v>
      </c>
      <c r="B44504" s="47">
        <v>703.0</v>
      </c>
      <c r="C44504" s="47">
        <v>0.12</v>
      </c>
    </row>
    <row r="44505">
      <c r="A44505" s="47" t="s">
        <v>9286</v>
      </c>
      <c r="B44505" s="47">
        <v>704.0</v>
      </c>
      <c r="C44505" s="47">
        <v>0.12</v>
      </c>
    </row>
    <row r="44506">
      <c r="A44506" s="47" t="s">
        <v>9286</v>
      </c>
      <c r="B44506" s="47">
        <v>705.0</v>
      </c>
      <c r="C44506" s="47">
        <v>0.12</v>
      </c>
    </row>
    <row r="44507">
      <c r="A44507" s="47" t="s">
        <v>9286</v>
      </c>
      <c r="B44507" s="47">
        <v>706.0</v>
      </c>
      <c r="C44507" s="47">
        <v>0.12</v>
      </c>
    </row>
    <row r="44508">
      <c r="A44508" s="47" t="s">
        <v>9286</v>
      </c>
      <c r="B44508" s="47">
        <v>707.0</v>
      </c>
      <c r="C44508" s="47">
        <v>0.12</v>
      </c>
    </row>
    <row r="44509">
      <c r="A44509" s="47" t="s">
        <v>9286</v>
      </c>
      <c r="B44509" s="47">
        <v>708.0</v>
      </c>
      <c r="C44509" s="47">
        <v>0.12</v>
      </c>
    </row>
    <row r="44510">
      <c r="A44510" s="47" t="s">
        <v>9286</v>
      </c>
      <c r="B44510" s="47">
        <v>709.0</v>
      </c>
      <c r="C44510" s="47">
        <v>0.12</v>
      </c>
    </row>
    <row r="44511">
      <c r="A44511" s="47" t="s">
        <v>9286</v>
      </c>
      <c r="B44511" s="47">
        <v>710.0</v>
      </c>
      <c r="C44511" s="47">
        <v>0.12</v>
      </c>
    </row>
    <row r="44512">
      <c r="A44512" s="47" t="s">
        <v>9286</v>
      </c>
      <c r="B44512" s="47">
        <v>711.0</v>
      </c>
      <c r="C44512" s="47">
        <v>0.12</v>
      </c>
    </row>
    <row r="44513">
      <c r="A44513" s="47" t="s">
        <v>9286</v>
      </c>
      <c r="B44513" s="47">
        <v>712.0</v>
      </c>
      <c r="C44513" s="47">
        <v>0.12</v>
      </c>
    </row>
    <row r="44514">
      <c r="A44514" s="47" t="s">
        <v>9286</v>
      </c>
      <c r="B44514" s="47">
        <v>713.0</v>
      </c>
      <c r="C44514" s="47">
        <v>0.12</v>
      </c>
    </row>
    <row r="44515">
      <c r="A44515" s="47" t="s">
        <v>9286</v>
      </c>
      <c r="B44515" s="47">
        <v>714.0</v>
      </c>
      <c r="C44515" s="47">
        <v>0.12</v>
      </c>
    </row>
    <row r="44516">
      <c r="A44516" s="47" t="s">
        <v>9286</v>
      </c>
      <c r="B44516" s="47">
        <v>715.0</v>
      </c>
      <c r="C44516" s="47">
        <v>0.12</v>
      </c>
    </row>
    <row r="44517">
      <c r="A44517" s="47" t="s">
        <v>9286</v>
      </c>
      <c r="B44517" s="47">
        <v>716.0</v>
      </c>
      <c r="C44517" s="47">
        <v>0.12</v>
      </c>
    </row>
    <row r="44518">
      <c r="A44518" s="47" t="s">
        <v>9286</v>
      </c>
      <c r="B44518" s="47">
        <v>717.0</v>
      </c>
      <c r="C44518" s="47">
        <v>0.12</v>
      </c>
    </row>
    <row r="44519">
      <c r="A44519" s="47" t="s">
        <v>9286</v>
      </c>
      <c r="B44519" s="47">
        <v>718.0</v>
      </c>
      <c r="C44519" s="47">
        <v>0.12</v>
      </c>
    </row>
    <row r="44520">
      <c r="A44520" s="47" t="s">
        <v>9286</v>
      </c>
      <c r="B44520" s="47">
        <v>719.0</v>
      </c>
      <c r="C44520" s="47">
        <v>0.12</v>
      </c>
    </row>
    <row r="44521">
      <c r="A44521" s="47" t="s">
        <v>9286</v>
      </c>
      <c r="B44521" s="47">
        <v>720.0</v>
      </c>
      <c r="C44521" s="47">
        <v>0.12</v>
      </c>
    </row>
    <row r="44522">
      <c r="A44522" s="47" t="s">
        <v>9286</v>
      </c>
      <c r="B44522" s="47">
        <v>721.0</v>
      </c>
      <c r="C44522" s="47">
        <v>0.12</v>
      </c>
    </row>
    <row r="44523">
      <c r="A44523" s="47" t="s">
        <v>9286</v>
      </c>
      <c r="B44523" s="47">
        <v>722.0</v>
      </c>
      <c r="C44523" s="47">
        <v>0.12</v>
      </c>
    </row>
    <row r="44524">
      <c r="A44524" s="47" t="s">
        <v>9286</v>
      </c>
      <c r="B44524" s="47">
        <v>723.0</v>
      </c>
      <c r="C44524" s="47">
        <v>0.12</v>
      </c>
    </row>
    <row r="44525">
      <c r="A44525" s="47" t="s">
        <v>9286</v>
      </c>
      <c r="B44525" s="47">
        <v>724.0</v>
      </c>
      <c r="C44525" s="47">
        <v>0.12</v>
      </c>
    </row>
    <row r="44526">
      <c r="A44526" s="47" t="s">
        <v>9286</v>
      </c>
      <c r="B44526" s="47">
        <v>725.0</v>
      </c>
      <c r="C44526" s="47">
        <v>0.12</v>
      </c>
    </row>
    <row r="44527">
      <c r="A44527" s="47" t="s">
        <v>9286</v>
      </c>
      <c r="B44527" s="47">
        <v>726.0</v>
      </c>
      <c r="C44527" s="47">
        <v>0.12</v>
      </c>
    </row>
    <row r="44528">
      <c r="A44528" s="47" t="s">
        <v>9286</v>
      </c>
      <c r="B44528" s="47">
        <v>727.0</v>
      </c>
      <c r="C44528" s="47">
        <v>0.12</v>
      </c>
    </row>
    <row r="44529">
      <c r="A44529" s="47" t="s">
        <v>9286</v>
      </c>
      <c r="B44529" s="47">
        <v>728.0</v>
      </c>
      <c r="C44529" s="47">
        <v>0.12</v>
      </c>
    </row>
    <row r="44530">
      <c r="A44530" s="47" t="s">
        <v>9286</v>
      </c>
      <c r="B44530" s="47">
        <v>729.0</v>
      </c>
      <c r="C44530" s="47">
        <v>0.12</v>
      </c>
    </row>
    <row r="44531">
      <c r="A44531" s="47" t="s">
        <v>9286</v>
      </c>
      <c r="B44531" s="47">
        <v>730.0</v>
      </c>
      <c r="C44531" s="47">
        <v>0.12</v>
      </c>
    </row>
    <row r="44532">
      <c r="A44532" s="47" t="s">
        <v>9286</v>
      </c>
      <c r="B44532" s="47">
        <v>731.0</v>
      </c>
      <c r="C44532" s="47">
        <v>0.12</v>
      </c>
    </row>
    <row r="44533">
      <c r="A44533" s="47" t="s">
        <v>9286</v>
      </c>
      <c r="B44533" s="47">
        <v>732.0</v>
      </c>
      <c r="C44533" s="47">
        <v>0.12</v>
      </c>
    </row>
    <row r="44534">
      <c r="A44534" s="47" t="s">
        <v>9286</v>
      </c>
      <c r="B44534" s="47">
        <v>733.0</v>
      </c>
      <c r="C44534" s="47">
        <v>0.12</v>
      </c>
    </row>
    <row r="44535">
      <c r="A44535" s="47" t="s">
        <v>9286</v>
      </c>
      <c r="B44535" s="47">
        <v>734.0</v>
      </c>
      <c r="C44535" s="47">
        <v>0.12</v>
      </c>
    </row>
    <row r="44536">
      <c r="A44536" s="47" t="s">
        <v>9286</v>
      </c>
      <c r="B44536" s="47">
        <v>735.0</v>
      </c>
      <c r="C44536" s="47">
        <v>0.12</v>
      </c>
    </row>
    <row r="44537">
      <c r="A44537" s="47" t="s">
        <v>9286</v>
      </c>
      <c r="B44537" s="47">
        <v>736.0</v>
      </c>
      <c r="C44537" s="47">
        <v>0.12</v>
      </c>
    </row>
    <row r="44538">
      <c r="A44538" s="47" t="s">
        <v>9286</v>
      </c>
      <c r="B44538" s="47">
        <v>737.0</v>
      </c>
      <c r="C44538" s="47">
        <v>0.12</v>
      </c>
    </row>
    <row r="44539">
      <c r="A44539" s="47" t="s">
        <v>9286</v>
      </c>
      <c r="B44539" s="47">
        <v>738.0</v>
      </c>
      <c r="C44539" s="47">
        <v>0.12</v>
      </c>
    </row>
    <row r="44540">
      <c r="A44540" s="47" t="s">
        <v>9286</v>
      </c>
      <c r="B44540" s="47">
        <v>739.0</v>
      </c>
      <c r="C44540" s="47">
        <v>0.12</v>
      </c>
    </row>
    <row r="44541">
      <c r="A44541" s="47" t="s">
        <v>9286</v>
      </c>
      <c r="B44541" s="47">
        <v>740.0</v>
      </c>
      <c r="C44541" s="47">
        <v>0.12</v>
      </c>
    </row>
    <row r="44542">
      <c r="A44542" s="47" t="s">
        <v>9286</v>
      </c>
      <c r="B44542" s="47">
        <v>741.0</v>
      </c>
      <c r="C44542" s="47">
        <v>0.12</v>
      </c>
    </row>
    <row r="44543">
      <c r="A44543" s="47" t="s">
        <v>9286</v>
      </c>
      <c r="B44543" s="47">
        <v>742.0</v>
      </c>
      <c r="C44543" s="47">
        <v>0.12</v>
      </c>
    </row>
    <row r="44544">
      <c r="A44544" s="47" t="s">
        <v>9286</v>
      </c>
      <c r="B44544" s="47">
        <v>743.0</v>
      </c>
      <c r="C44544" s="47">
        <v>0.12</v>
      </c>
    </row>
    <row r="44545">
      <c r="A44545" s="47" t="s">
        <v>9286</v>
      </c>
      <c r="B44545" s="47">
        <v>744.0</v>
      </c>
      <c r="C44545" s="47">
        <v>0.12</v>
      </c>
    </row>
    <row r="44546">
      <c r="A44546" s="47" t="s">
        <v>9286</v>
      </c>
      <c r="B44546" s="47">
        <v>745.0</v>
      </c>
      <c r="C44546" s="47">
        <v>0.12</v>
      </c>
    </row>
    <row r="44547">
      <c r="A44547" s="47" t="s">
        <v>9286</v>
      </c>
      <c r="B44547" s="47">
        <v>746.0</v>
      </c>
      <c r="C44547" s="47">
        <v>0.12</v>
      </c>
    </row>
    <row r="44548">
      <c r="A44548" s="47" t="s">
        <v>9286</v>
      </c>
      <c r="B44548" s="47">
        <v>747.0</v>
      </c>
      <c r="C44548" s="47">
        <v>0.12</v>
      </c>
    </row>
    <row r="44549">
      <c r="A44549" s="47" t="s">
        <v>9286</v>
      </c>
      <c r="B44549" s="47">
        <v>748.0</v>
      </c>
      <c r="C44549" s="47">
        <v>0.12</v>
      </c>
    </row>
    <row r="44550">
      <c r="A44550" s="47" t="s">
        <v>9286</v>
      </c>
      <c r="B44550" s="47">
        <v>749.0</v>
      </c>
      <c r="C44550" s="47">
        <v>0.12</v>
      </c>
    </row>
    <row r="44551">
      <c r="A44551" s="47" t="s">
        <v>9286</v>
      </c>
      <c r="B44551" s="47">
        <v>750.0</v>
      </c>
      <c r="C44551" s="47">
        <v>0.12</v>
      </c>
    </row>
    <row r="44552">
      <c r="A44552" s="47" t="s">
        <v>9286</v>
      </c>
      <c r="B44552" s="47">
        <v>751.0</v>
      </c>
      <c r="C44552" s="47">
        <v>0.12</v>
      </c>
    </row>
    <row r="44553">
      <c r="A44553" s="47" t="s">
        <v>9286</v>
      </c>
      <c r="B44553" s="47">
        <v>752.0</v>
      </c>
      <c r="C44553" s="47">
        <v>0.12</v>
      </c>
    </row>
    <row r="44554">
      <c r="A44554" s="47" t="s">
        <v>9286</v>
      </c>
      <c r="B44554" s="47">
        <v>753.0</v>
      </c>
      <c r="C44554" s="47">
        <v>0.12</v>
      </c>
    </row>
    <row r="44555">
      <c r="A44555" s="47" t="s">
        <v>9286</v>
      </c>
      <c r="B44555" s="47">
        <v>754.0</v>
      </c>
      <c r="C44555" s="47">
        <v>0.12</v>
      </c>
    </row>
    <row r="44556">
      <c r="A44556" s="47" t="s">
        <v>9286</v>
      </c>
      <c r="B44556" s="47">
        <v>755.0</v>
      </c>
      <c r="C44556" s="47">
        <v>0.12</v>
      </c>
    </row>
    <row r="44557">
      <c r="A44557" s="47" t="s">
        <v>9286</v>
      </c>
      <c r="B44557" s="47">
        <v>756.0</v>
      </c>
      <c r="C44557" s="47">
        <v>0.12</v>
      </c>
    </row>
    <row r="44558">
      <c r="A44558" s="47" t="s">
        <v>9286</v>
      </c>
      <c r="B44558" s="47">
        <v>757.0</v>
      </c>
      <c r="C44558" s="47">
        <v>0.12</v>
      </c>
    </row>
    <row r="44559">
      <c r="A44559" s="47" t="s">
        <v>9286</v>
      </c>
      <c r="B44559" s="47">
        <v>758.0</v>
      </c>
      <c r="C44559" s="47">
        <v>0.12</v>
      </c>
    </row>
    <row r="44560">
      <c r="A44560" s="47" t="s">
        <v>9286</v>
      </c>
      <c r="B44560" s="47">
        <v>759.0</v>
      </c>
      <c r="C44560" s="47">
        <v>0.12</v>
      </c>
    </row>
    <row r="44561">
      <c r="A44561" s="47" t="s">
        <v>9286</v>
      </c>
      <c r="B44561" s="47">
        <v>760.0</v>
      </c>
      <c r="C44561" s="47">
        <v>0.12</v>
      </c>
    </row>
    <row r="44562">
      <c r="A44562" s="47" t="s">
        <v>9286</v>
      </c>
      <c r="B44562" s="47">
        <v>761.0</v>
      </c>
      <c r="C44562" s="47">
        <v>0.12</v>
      </c>
    </row>
    <row r="44563">
      <c r="A44563" s="47" t="s">
        <v>9286</v>
      </c>
      <c r="B44563" s="47">
        <v>762.0</v>
      </c>
      <c r="C44563" s="47">
        <v>0.12</v>
      </c>
    </row>
    <row r="44564">
      <c r="A44564" s="47" t="s">
        <v>9286</v>
      </c>
      <c r="B44564" s="47">
        <v>763.0</v>
      </c>
      <c r="C44564" s="47">
        <v>0.12</v>
      </c>
    </row>
    <row r="44565">
      <c r="A44565" s="47" t="s">
        <v>9286</v>
      </c>
      <c r="B44565" s="47">
        <v>764.0</v>
      </c>
      <c r="C44565" s="47">
        <v>0.12</v>
      </c>
    </row>
    <row r="44566">
      <c r="A44566" s="47" t="s">
        <v>9286</v>
      </c>
      <c r="B44566" s="47">
        <v>765.0</v>
      </c>
      <c r="C44566" s="47">
        <v>0.12</v>
      </c>
    </row>
    <row r="44567">
      <c r="A44567" s="47" t="s">
        <v>9286</v>
      </c>
      <c r="B44567" s="47">
        <v>766.0</v>
      </c>
      <c r="C44567" s="47">
        <v>0.12</v>
      </c>
    </row>
    <row r="44568">
      <c r="A44568" s="47" t="s">
        <v>9286</v>
      </c>
      <c r="B44568" s="47">
        <v>767.0</v>
      </c>
      <c r="C44568" s="47">
        <v>0.12</v>
      </c>
    </row>
    <row r="44569">
      <c r="A44569" s="47" t="s">
        <v>9286</v>
      </c>
      <c r="B44569" s="47">
        <v>768.0</v>
      </c>
      <c r="C44569" s="47">
        <v>0.12</v>
      </c>
    </row>
    <row r="44570">
      <c r="A44570" s="47" t="s">
        <v>9286</v>
      </c>
      <c r="B44570" s="47">
        <v>769.0</v>
      </c>
      <c r="C44570" s="47">
        <v>0.12</v>
      </c>
    </row>
    <row r="44571">
      <c r="A44571" s="47" t="s">
        <v>9286</v>
      </c>
      <c r="B44571" s="47">
        <v>770.0</v>
      </c>
      <c r="C44571" s="47">
        <v>0.12</v>
      </c>
    </row>
    <row r="44572">
      <c r="A44572" s="47" t="s">
        <v>9286</v>
      </c>
      <c r="B44572" s="47">
        <v>771.0</v>
      </c>
      <c r="C44572" s="47">
        <v>0.12</v>
      </c>
    </row>
    <row r="44573">
      <c r="A44573" s="47" t="s">
        <v>9286</v>
      </c>
      <c r="B44573" s="47">
        <v>772.0</v>
      </c>
      <c r="C44573" s="47">
        <v>0.12</v>
      </c>
    </row>
    <row r="44574">
      <c r="A44574" s="47" t="s">
        <v>9286</v>
      </c>
      <c r="B44574" s="47">
        <v>773.0</v>
      </c>
      <c r="C44574" s="47">
        <v>0.12</v>
      </c>
    </row>
    <row r="44575">
      <c r="A44575" s="47" t="s">
        <v>9286</v>
      </c>
      <c r="B44575" s="47">
        <v>774.0</v>
      </c>
      <c r="C44575" s="47">
        <v>0.12</v>
      </c>
    </row>
    <row r="44576">
      <c r="A44576" s="47" t="s">
        <v>9286</v>
      </c>
      <c r="B44576" s="47">
        <v>775.0</v>
      </c>
      <c r="C44576" s="47">
        <v>0.12</v>
      </c>
    </row>
    <row r="44577">
      <c r="A44577" s="47" t="s">
        <v>9286</v>
      </c>
      <c r="B44577" s="47">
        <v>776.0</v>
      </c>
      <c r="C44577" s="47">
        <v>0.12</v>
      </c>
    </row>
    <row r="44578">
      <c r="A44578" s="47" t="s">
        <v>9286</v>
      </c>
      <c r="B44578" s="47">
        <v>777.0</v>
      </c>
      <c r="C44578" s="47">
        <v>0.12</v>
      </c>
    </row>
    <row r="44579">
      <c r="A44579" s="47" t="s">
        <v>9286</v>
      </c>
      <c r="B44579" s="47">
        <v>778.0</v>
      </c>
      <c r="C44579" s="47">
        <v>0.12</v>
      </c>
    </row>
    <row r="44580">
      <c r="A44580" s="47" t="s">
        <v>9286</v>
      </c>
      <c r="B44580" s="47">
        <v>779.0</v>
      </c>
      <c r="C44580" s="47">
        <v>0.12</v>
      </c>
    </row>
    <row r="44581">
      <c r="A44581" s="47" t="s">
        <v>9286</v>
      </c>
      <c r="B44581" s="47">
        <v>780.0</v>
      </c>
      <c r="C44581" s="47">
        <v>0.12</v>
      </c>
    </row>
    <row r="44582">
      <c r="A44582" s="47" t="s">
        <v>9286</v>
      </c>
      <c r="B44582" s="47">
        <v>781.0</v>
      </c>
      <c r="C44582" s="47">
        <v>0.12</v>
      </c>
    </row>
    <row r="44583">
      <c r="A44583" s="47" t="s">
        <v>9286</v>
      </c>
      <c r="B44583" s="47">
        <v>782.0</v>
      </c>
      <c r="C44583" s="47">
        <v>0.12</v>
      </c>
    </row>
    <row r="44584">
      <c r="A44584" s="47" t="s">
        <v>9286</v>
      </c>
      <c r="B44584" s="47">
        <v>783.0</v>
      </c>
      <c r="C44584" s="47">
        <v>0.12</v>
      </c>
    </row>
    <row r="44585">
      <c r="A44585" s="47" t="s">
        <v>9286</v>
      </c>
      <c r="B44585" s="47">
        <v>784.0</v>
      </c>
      <c r="C44585" s="47">
        <v>0.12</v>
      </c>
    </row>
    <row r="44586">
      <c r="A44586" s="47" t="s">
        <v>9286</v>
      </c>
      <c r="B44586" s="47">
        <v>785.0</v>
      </c>
      <c r="C44586" s="47">
        <v>0.12</v>
      </c>
    </row>
    <row r="44587">
      <c r="A44587" s="47" t="s">
        <v>9286</v>
      </c>
      <c r="B44587" s="47">
        <v>786.0</v>
      </c>
      <c r="C44587" s="47">
        <v>0.12</v>
      </c>
    </row>
    <row r="44588">
      <c r="A44588" s="47" t="s">
        <v>9286</v>
      </c>
      <c r="B44588" s="47">
        <v>787.0</v>
      </c>
      <c r="C44588" s="47">
        <v>0.12</v>
      </c>
    </row>
    <row r="44589">
      <c r="A44589" s="47" t="s">
        <v>9286</v>
      </c>
      <c r="B44589" s="47">
        <v>788.0</v>
      </c>
      <c r="C44589" s="47">
        <v>0.12</v>
      </c>
    </row>
    <row r="44590">
      <c r="A44590" s="47" t="s">
        <v>9286</v>
      </c>
      <c r="B44590" s="47">
        <v>789.0</v>
      </c>
      <c r="C44590" s="47">
        <v>0.12</v>
      </c>
    </row>
    <row r="44591">
      <c r="A44591" s="47" t="s">
        <v>9286</v>
      </c>
      <c r="B44591" s="47">
        <v>790.0</v>
      </c>
      <c r="C44591" s="47">
        <v>0.12</v>
      </c>
    </row>
    <row r="44592">
      <c r="A44592" s="47" t="s">
        <v>9286</v>
      </c>
      <c r="B44592" s="47">
        <v>791.0</v>
      </c>
      <c r="C44592" s="47">
        <v>0.12</v>
      </c>
    </row>
    <row r="44593">
      <c r="A44593" s="47" t="s">
        <v>9286</v>
      </c>
      <c r="B44593" s="47">
        <v>792.0</v>
      </c>
      <c r="C44593" s="47">
        <v>0.12</v>
      </c>
    </row>
    <row r="44594">
      <c r="A44594" s="47" t="s">
        <v>9286</v>
      </c>
      <c r="B44594" s="47">
        <v>793.0</v>
      </c>
      <c r="C44594" s="47">
        <v>0.12</v>
      </c>
    </row>
    <row r="44595">
      <c r="A44595" s="47" t="s">
        <v>9286</v>
      </c>
      <c r="B44595" s="47">
        <v>794.0</v>
      </c>
      <c r="C44595" s="47">
        <v>0.12</v>
      </c>
    </row>
    <row r="44596">
      <c r="A44596" s="47" t="s">
        <v>9286</v>
      </c>
      <c r="B44596" s="47">
        <v>795.0</v>
      </c>
      <c r="C44596" s="47">
        <v>0.12</v>
      </c>
    </row>
    <row r="44597">
      <c r="A44597" s="47" t="s">
        <v>9286</v>
      </c>
      <c r="B44597" s="47">
        <v>796.0</v>
      </c>
      <c r="C44597" s="47">
        <v>0.12</v>
      </c>
    </row>
    <row r="44598">
      <c r="A44598" s="47" t="s">
        <v>9286</v>
      </c>
      <c r="B44598" s="47">
        <v>797.0</v>
      </c>
      <c r="C44598" s="47">
        <v>0.12</v>
      </c>
    </row>
    <row r="44599">
      <c r="A44599" s="47" t="s">
        <v>9286</v>
      </c>
      <c r="B44599" s="47">
        <v>798.0</v>
      </c>
      <c r="C44599" s="47">
        <v>0.12</v>
      </c>
    </row>
    <row r="44600">
      <c r="A44600" s="47" t="s">
        <v>9286</v>
      </c>
      <c r="B44600" s="47">
        <v>799.0</v>
      </c>
      <c r="C44600" s="47">
        <v>0.12</v>
      </c>
    </row>
    <row r="44601">
      <c r="A44601" s="47" t="s">
        <v>9286</v>
      </c>
      <c r="B44601" s="47">
        <v>800.0</v>
      </c>
      <c r="C44601" s="47">
        <v>0.12</v>
      </c>
    </row>
    <row r="44602">
      <c r="A44602" s="47" t="s">
        <v>9286</v>
      </c>
      <c r="B44602" s="47">
        <v>801.0</v>
      </c>
      <c r="C44602" s="47">
        <v>0.12</v>
      </c>
    </row>
    <row r="44603">
      <c r="A44603" s="47" t="s">
        <v>9286</v>
      </c>
      <c r="B44603" s="47">
        <v>802.0</v>
      </c>
      <c r="C44603" s="47">
        <v>0.12</v>
      </c>
    </row>
    <row r="44604">
      <c r="A44604" s="47" t="s">
        <v>9286</v>
      </c>
      <c r="B44604" s="47">
        <v>803.0</v>
      </c>
      <c r="C44604" s="47">
        <v>0.12</v>
      </c>
    </row>
    <row r="44605">
      <c r="A44605" s="47" t="s">
        <v>9286</v>
      </c>
      <c r="B44605" s="47">
        <v>804.0</v>
      </c>
      <c r="C44605" s="47">
        <v>0.12</v>
      </c>
    </row>
    <row r="44606">
      <c r="A44606" s="47" t="s">
        <v>9286</v>
      </c>
      <c r="B44606" s="47">
        <v>805.0</v>
      </c>
      <c r="C44606" s="47">
        <v>0.12</v>
      </c>
    </row>
    <row r="44607">
      <c r="A44607" s="47" t="s">
        <v>9286</v>
      </c>
      <c r="B44607" s="47">
        <v>806.0</v>
      </c>
      <c r="C44607" s="47">
        <v>0.12</v>
      </c>
    </row>
    <row r="44608">
      <c r="A44608" s="47" t="s">
        <v>9286</v>
      </c>
      <c r="B44608" s="47">
        <v>807.0</v>
      </c>
      <c r="C44608" s="47">
        <v>0.12</v>
      </c>
    </row>
    <row r="44609">
      <c r="A44609" s="47" t="s">
        <v>9286</v>
      </c>
      <c r="B44609" s="47">
        <v>808.0</v>
      </c>
      <c r="C44609" s="47">
        <v>0.12</v>
      </c>
    </row>
    <row r="44610">
      <c r="A44610" s="47" t="s">
        <v>9286</v>
      </c>
      <c r="B44610" s="47">
        <v>809.0</v>
      </c>
      <c r="C44610" s="47">
        <v>0.12</v>
      </c>
    </row>
    <row r="44611">
      <c r="A44611" s="47" t="s">
        <v>9286</v>
      </c>
      <c r="B44611" s="47">
        <v>810.0</v>
      </c>
      <c r="C44611" s="47">
        <v>0.12</v>
      </c>
    </row>
    <row r="44612">
      <c r="A44612" s="47" t="s">
        <v>9286</v>
      </c>
      <c r="B44612" s="47">
        <v>811.0</v>
      </c>
      <c r="C44612" s="47">
        <v>0.12</v>
      </c>
    </row>
    <row r="44613">
      <c r="A44613" s="47" t="s">
        <v>9286</v>
      </c>
      <c r="B44613" s="47">
        <v>812.0</v>
      </c>
      <c r="C44613" s="47">
        <v>0.12</v>
      </c>
    </row>
    <row r="44614">
      <c r="A44614" s="47" t="s">
        <v>9286</v>
      </c>
      <c r="B44614" s="47">
        <v>813.0</v>
      </c>
      <c r="C44614" s="47">
        <v>0.12</v>
      </c>
    </row>
    <row r="44615">
      <c r="A44615" s="47" t="s">
        <v>9286</v>
      </c>
      <c r="B44615" s="47">
        <v>814.0</v>
      </c>
      <c r="C44615" s="47">
        <v>0.12</v>
      </c>
    </row>
    <row r="44616">
      <c r="A44616" s="47" t="s">
        <v>9286</v>
      </c>
      <c r="B44616" s="47">
        <v>815.0</v>
      </c>
      <c r="C44616" s="47">
        <v>0.12</v>
      </c>
    </row>
    <row r="44617">
      <c r="A44617" s="47" t="s">
        <v>9286</v>
      </c>
      <c r="B44617" s="47">
        <v>816.0</v>
      </c>
      <c r="C44617" s="47">
        <v>0.12</v>
      </c>
    </row>
    <row r="44618">
      <c r="A44618" s="47" t="s">
        <v>9286</v>
      </c>
      <c r="B44618" s="47">
        <v>817.0</v>
      </c>
      <c r="C44618" s="47">
        <v>0.12</v>
      </c>
    </row>
    <row r="44619">
      <c r="A44619" s="47" t="s">
        <v>9286</v>
      </c>
      <c r="B44619" s="47">
        <v>818.0</v>
      </c>
      <c r="C44619" s="47">
        <v>0.12</v>
      </c>
    </row>
    <row r="44620">
      <c r="A44620" s="47" t="s">
        <v>9286</v>
      </c>
      <c r="B44620" s="47">
        <v>819.0</v>
      </c>
      <c r="C44620" s="47">
        <v>0.12</v>
      </c>
    </row>
    <row r="44621">
      <c r="A44621" s="47" t="s">
        <v>9286</v>
      </c>
      <c r="B44621" s="47">
        <v>820.0</v>
      </c>
      <c r="C44621" s="47">
        <v>0.12</v>
      </c>
    </row>
    <row r="44622">
      <c r="A44622" s="47" t="s">
        <v>9286</v>
      </c>
      <c r="B44622" s="47">
        <v>821.0</v>
      </c>
      <c r="C44622" s="47">
        <v>0.12</v>
      </c>
    </row>
    <row r="44623">
      <c r="A44623" s="47" t="s">
        <v>9286</v>
      </c>
      <c r="B44623" s="47">
        <v>822.0</v>
      </c>
      <c r="C44623" s="47">
        <v>0.12</v>
      </c>
    </row>
    <row r="44624">
      <c r="A44624" s="47" t="s">
        <v>9286</v>
      </c>
      <c r="B44624" s="47">
        <v>823.0</v>
      </c>
      <c r="C44624" s="47">
        <v>0.12</v>
      </c>
    </row>
    <row r="44625">
      <c r="A44625" s="47" t="s">
        <v>9286</v>
      </c>
      <c r="B44625" s="47">
        <v>824.0</v>
      </c>
      <c r="C44625" s="47">
        <v>0.12</v>
      </c>
    </row>
    <row r="44626">
      <c r="A44626" s="47" t="s">
        <v>9286</v>
      </c>
      <c r="B44626" s="47">
        <v>825.0</v>
      </c>
      <c r="C44626" s="47">
        <v>0.12</v>
      </c>
    </row>
    <row r="44627">
      <c r="A44627" s="47" t="s">
        <v>9286</v>
      </c>
      <c r="B44627" s="47">
        <v>826.0</v>
      </c>
      <c r="C44627" s="47">
        <v>0.12</v>
      </c>
    </row>
    <row r="44628">
      <c r="A44628" s="47" t="s">
        <v>9286</v>
      </c>
      <c r="B44628" s="47">
        <v>827.0</v>
      </c>
      <c r="C44628" s="47">
        <v>0.12</v>
      </c>
    </row>
    <row r="44629">
      <c r="A44629" s="47" t="s">
        <v>9286</v>
      </c>
      <c r="B44629" s="47">
        <v>828.0</v>
      </c>
      <c r="C44629" s="47">
        <v>0.12</v>
      </c>
    </row>
    <row r="44630">
      <c r="A44630" s="47" t="s">
        <v>9286</v>
      </c>
      <c r="B44630" s="47">
        <v>829.0</v>
      </c>
      <c r="C44630" s="47">
        <v>0.12</v>
      </c>
    </row>
    <row r="44631">
      <c r="A44631" s="47" t="s">
        <v>9286</v>
      </c>
      <c r="B44631" s="47">
        <v>830.0</v>
      </c>
      <c r="C44631" s="47">
        <v>0.12</v>
      </c>
    </row>
    <row r="44632">
      <c r="A44632" s="47" t="s">
        <v>9286</v>
      </c>
      <c r="B44632" s="47">
        <v>831.0</v>
      </c>
      <c r="C44632" s="47">
        <v>0.12</v>
      </c>
    </row>
    <row r="44633">
      <c r="A44633" s="47" t="s">
        <v>9286</v>
      </c>
      <c r="B44633" s="47">
        <v>832.0</v>
      </c>
      <c r="C44633" s="47">
        <v>0.12</v>
      </c>
    </row>
    <row r="44634">
      <c r="A44634" s="47" t="s">
        <v>9286</v>
      </c>
      <c r="B44634" s="47">
        <v>833.0</v>
      </c>
      <c r="C44634" s="47">
        <v>0.12</v>
      </c>
    </row>
    <row r="44635">
      <c r="A44635" s="47" t="s">
        <v>9286</v>
      </c>
      <c r="B44635" s="47">
        <v>834.0</v>
      </c>
      <c r="C44635" s="47">
        <v>0.12</v>
      </c>
    </row>
    <row r="44636">
      <c r="A44636" s="47" t="s">
        <v>9286</v>
      </c>
      <c r="B44636" s="47">
        <v>835.0</v>
      </c>
      <c r="C44636" s="47">
        <v>0.12</v>
      </c>
    </row>
    <row r="44637">
      <c r="A44637" s="47" t="s">
        <v>9286</v>
      </c>
      <c r="B44637" s="47">
        <v>836.0</v>
      </c>
      <c r="C44637" s="47">
        <v>0.12</v>
      </c>
    </row>
    <row r="44638">
      <c r="A44638" s="47" t="s">
        <v>9286</v>
      </c>
      <c r="B44638" s="47">
        <v>837.0</v>
      </c>
      <c r="C44638" s="47">
        <v>0.12</v>
      </c>
    </row>
    <row r="44639">
      <c r="A44639" s="47" t="s">
        <v>9286</v>
      </c>
      <c r="B44639" s="47">
        <v>838.0</v>
      </c>
      <c r="C44639" s="47">
        <v>0.12</v>
      </c>
    </row>
    <row r="44640">
      <c r="A44640" s="47" t="s">
        <v>9286</v>
      </c>
      <c r="B44640" s="47">
        <v>839.0</v>
      </c>
      <c r="C44640" s="47">
        <v>0.12</v>
      </c>
    </row>
    <row r="44641">
      <c r="A44641" s="47" t="s">
        <v>9286</v>
      </c>
      <c r="B44641" s="47">
        <v>840.0</v>
      </c>
      <c r="C44641" s="47">
        <v>0.12</v>
      </c>
    </row>
    <row r="44642">
      <c r="A44642" s="47" t="s">
        <v>9286</v>
      </c>
      <c r="B44642" s="47">
        <v>841.0</v>
      </c>
      <c r="C44642" s="47">
        <v>0.12</v>
      </c>
    </row>
    <row r="44643">
      <c r="A44643" s="47" t="s">
        <v>9286</v>
      </c>
      <c r="B44643" s="47">
        <v>842.0</v>
      </c>
      <c r="C44643" s="47">
        <v>0.12</v>
      </c>
    </row>
    <row r="44644">
      <c r="A44644" s="47" t="s">
        <v>9286</v>
      </c>
      <c r="B44644" s="47">
        <v>843.0</v>
      </c>
      <c r="C44644" s="47">
        <v>0.12</v>
      </c>
    </row>
    <row r="44645">
      <c r="A44645" s="47" t="s">
        <v>9286</v>
      </c>
      <c r="B44645" s="47">
        <v>844.0</v>
      </c>
      <c r="C44645" s="47">
        <v>0.12</v>
      </c>
    </row>
    <row r="44646">
      <c r="A44646" s="47" t="s">
        <v>9286</v>
      </c>
      <c r="B44646" s="47">
        <v>845.0</v>
      </c>
      <c r="C44646" s="47">
        <v>0.12</v>
      </c>
    </row>
    <row r="44647">
      <c r="A44647" s="47" t="s">
        <v>9286</v>
      </c>
      <c r="B44647" s="47">
        <v>846.0</v>
      </c>
      <c r="C44647" s="47">
        <v>0.12</v>
      </c>
    </row>
    <row r="44648">
      <c r="A44648" s="47" t="s">
        <v>9286</v>
      </c>
      <c r="B44648" s="47">
        <v>847.0</v>
      </c>
      <c r="C44648" s="47">
        <v>0.12</v>
      </c>
    </row>
    <row r="44649">
      <c r="A44649" s="47" t="s">
        <v>9286</v>
      </c>
      <c r="B44649" s="47">
        <v>848.0</v>
      </c>
      <c r="C44649" s="47">
        <v>0.12</v>
      </c>
    </row>
    <row r="44650">
      <c r="A44650" s="47" t="s">
        <v>9286</v>
      </c>
      <c r="B44650" s="47">
        <v>849.0</v>
      </c>
      <c r="C44650" s="47">
        <v>0.12</v>
      </c>
    </row>
    <row r="44651">
      <c r="A44651" s="47" t="s">
        <v>9286</v>
      </c>
      <c r="B44651" s="47">
        <v>850.0</v>
      </c>
      <c r="C44651" s="47">
        <v>0.12</v>
      </c>
    </row>
    <row r="44652">
      <c r="A44652" s="47" t="s">
        <v>9286</v>
      </c>
      <c r="B44652" s="47">
        <v>851.0</v>
      </c>
      <c r="C44652" s="47">
        <v>0.12</v>
      </c>
    </row>
    <row r="44653">
      <c r="A44653" s="47" t="s">
        <v>9286</v>
      </c>
      <c r="B44653" s="47">
        <v>852.0</v>
      </c>
      <c r="C44653" s="47">
        <v>0.12</v>
      </c>
    </row>
    <row r="44654">
      <c r="A44654" s="47" t="s">
        <v>9286</v>
      </c>
      <c r="B44654" s="47">
        <v>853.0</v>
      </c>
      <c r="C44654" s="47">
        <v>0.12</v>
      </c>
    </row>
    <row r="44655">
      <c r="A44655" s="47" t="s">
        <v>9286</v>
      </c>
      <c r="B44655" s="47">
        <v>854.0</v>
      </c>
      <c r="C44655" s="47">
        <v>0.12</v>
      </c>
    </row>
    <row r="44656">
      <c r="A44656" s="47" t="s">
        <v>9286</v>
      </c>
      <c r="B44656" s="47">
        <v>855.0</v>
      </c>
      <c r="C44656" s="47">
        <v>0.12</v>
      </c>
    </row>
    <row r="44657">
      <c r="A44657" s="47" t="s">
        <v>9286</v>
      </c>
      <c r="B44657" s="47">
        <v>856.0</v>
      </c>
      <c r="C44657" s="47">
        <v>0.12</v>
      </c>
    </row>
    <row r="44658">
      <c r="A44658" s="47" t="s">
        <v>9286</v>
      </c>
      <c r="B44658" s="47">
        <v>857.0</v>
      </c>
      <c r="C44658" s="47">
        <v>0.12</v>
      </c>
    </row>
    <row r="44659">
      <c r="A44659" s="47" t="s">
        <v>9286</v>
      </c>
      <c r="B44659" s="47">
        <v>858.0</v>
      </c>
      <c r="C44659" s="47">
        <v>0.12</v>
      </c>
    </row>
    <row r="44660">
      <c r="A44660" s="47" t="s">
        <v>9286</v>
      </c>
      <c r="B44660" s="47">
        <v>859.0</v>
      </c>
      <c r="C44660" s="47">
        <v>0.12</v>
      </c>
    </row>
    <row r="44661">
      <c r="A44661" s="47" t="s">
        <v>9286</v>
      </c>
      <c r="B44661" s="47">
        <v>860.0</v>
      </c>
      <c r="C44661" s="47">
        <v>0.12</v>
      </c>
    </row>
    <row r="44662">
      <c r="A44662" s="47" t="s">
        <v>9286</v>
      </c>
      <c r="B44662" s="47">
        <v>861.0</v>
      </c>
      <c r="C44662" s="47">
        <v>0.12</v>
      </c>
    </row>
    <row r="44663">
      <c r="A44663" s="47" t="s">
        <v>9286</v>
      </c>
      <c r="B44663" s="47">
        <v>862.0</v>
      </c>
      <c r="C44663" s="47">
        <v>0.12</v>
      </c>
    </row>
    <row r="44664">
      <c r="A44664" s="47" t="s">
        <v>9286</v>
      </c>
      <c r="B44664" s="47">
        <v>863.0</v>
      </c>
      <c r="C44664" s="47">
        <v>0.12</v>
      </c>
    </row>
    <row r="44665">
      <c r="A44665" s="47" t="s">
        <v>9286</v>
      </c>
      <c r="B44665" s="47">
        <v>864.0</v>
      </c>
      <c r="C44665" s="47">
        <v>0.12</v>
      </c>
    </row>
    <row r="44666">
      <c r="A44666" s="47" t="s">
        <v>9286</v>
      </c>
      <c r="B44666" s="47">
        <v>865.0</v>
      </c>
      <c r="C44666" s="47">
        <v>0.12</v>
      </c>
    </row>
    <row r="44667">
      <c r="A44667" s="47" t="s">
        <v>9286</v>
      </c>
      <c r="B44667" s="47">
        <v>866.0</v>
      </c>
      <c r="C44667" s="47">
        <v>0.12</v>
      </c>
    </row>
    <row r="44668">
      <c r="A44668" s="47" t="s">
        <v>9286</v>
      </c>
      <c r="B44668" s="47">
        <v>867.0</v>
      </c>
      <c r="C44668" s="47">
        <v>0.12</v>
      </c>
    </row>
    <row r="44669">
      <c r="A44669" s="47" t="s">
        <v>9286</v>
      </c>
      <c r="B44669" s="47">
        <v>868.0</v>
      </c>
      <c r="C44669" s="47">
        <v>0.12</v>
      </c>
    </row>
    <row r="44670">
      <c r="A44670" s="47" t="s">
        <v>9286</v>
      </c>
      <c r="B44670" s="47">
        <v>869.0</v>
      </c>
      <c r="C44670" s="47">
        <v>0.12</v>
      </c>
    </row>
    <row r="44671">
      <c r="A44671" s="47" t="s">
        <v>9286</v>
      </c>
      <c r="B44671" s="47">
        <v>870.0</v>
      </c>
      <c r="C44671" s="47">
        <v>0.12</v>
      </c>
    </row>
    <row r="44672">
      <c r="A44672" s="47" t="s">
        <v>9286</v>
      </c>
      <c r="B44672" s="47">
        <v>871.0</v>
      </c>
      <c r="C44672" s="47">
        <v>0.12</v>
      </c>
    </row>
    <row r="44673">
      <c r="A44673" s="47" t="s">
        <v>9286</v>
      </c>
      <c r="B44673" s="47">
        <v>872.0</v>
      </c>
      <c r="C44673" s="47">
        <v>0.12</v>
      </c>
    </row>
    <row r="44674">
      <c r="A44674" s="47" t="s">
        <v>9286</v>
      </c>
      <c r="B44674" s="47">
        <v>873.0</v>
      </c>
      <c r="C44674" s="47">
        <v>0.12</v>
      </c>
    </row>
    <row r="44675">
      <c r="A44675" s="47" t="s">
        <v>9286</v>
      </c>
      <c r="B44675" s="47">
        <v>874.0</v>
      </c>
      <c r="C44675" s="47">
        <v>0.12</v>
      </c>
    </row>
    <row r="44676">
      <c r="A44676" s="47" t="s">
        <v>9286</v>
      </c>
      <c r="B44676" s="47">
        <v>875.0</v>
      </c>
      <c r="C44676" s="47">
        <v>0.12</v>
      </c>
    </row>
    <row r="44677">
      <c r="A44677" s="47" t="s">
        <v>9286</v>
      </c>
      <c r="B44677" s="47">
        <v>876.0</v>
      </c>
      <c r="C44677" s="47">
        <v>0.12</v>
      </c>
    </row>
    <row r="44678">
      <c r="A44678" s="47" t="s">
        <v>9286</v>
      </c>
      <c r="B44678" s="47">
        <v>877.0</v>
      </c>
      <c r="C44678" s="47">
        <v>0.12</v>
      </c>
    </row>
    <row r="44679">
      <c r="A44679" s="47" t="s">
        <v>9286</v>
      </c>
      <c r="B44679" s="47">
        <v>878.0</v>
      </c>
      <c r="C44679" s="47">
        <v>0.12</v>
      </c>
    </row>
    <row r="44680">
      <c r="A44680" s="47" t="s">
        <v>9286</v>
      </c>
      <c r="B44680" s="47">
        <v>879.0</v>
      </c>
      <c r="C44680" s="47">
        <v>0.12</v>
      </c>
    </row>
    <row r="44681">
      <c r="A44681" s="47" t="s">
        <v>9286</v>
      </c>
      <c r="B44681" s="47">
        <v>880.0</v>
      </c>
      <c r="C44681" s="47">
        <v>0.12</v>
      </c>
    </row>
    <row r="44682">
      <c r="A44682" s="47" t="s">
        <v>9286</v>
      </c>
      <c r="B44682" s="47">
        <v>881.0</v>
      </c>
      <c r="C44682" s="47">
        <v>0.12</v>
      </c>
    </row>
    <row r="44683">
      <c r="A44683" s="47" t="s">
        <v>9286</v>
      </c>
      <c r="B44683" s="47">
        <v>882.0</v>
      </c>
      <c r="C44683" s="47">
        <v>0.12</v>
      </c>
    </row>
    <row r="44684">
      <c r="A44684" s="47" t="s">
        <v>9286</v>
      </c>
      <c r="B44684" s="47">
        <v>883.0</v>
      </c>
      <c r="C44684" s="47">
        <v>0.12</v>
      </c>
    </row>
    <row r="44685">
      <c r="A44685" s="47" t="s">
        <v>9286</v>
      </c>
      <c r="B44685" s="47">
        <v>884.0</v>
      </c>
      <c r="C44685" s="47">
        <v>0.12</v>
      </c>
    </row>
    <row r="44686">
      <c r="A44686" s="47" t="s">
        <v>9286</v>
      </c>
      <c r="B44686" s="47">
        <v>885.0</v>
      </c>
      <c r="C44686" s="47">
        <v>0.12</v>
      </c>
    </row>
    <row r="44687">
      <c r="A44687" s="47" t="s">
        <v>9286</v>
      </c>
      <c r="B44687" s="47">
        <v>886.0</v>
      </c>
      <c r="C44687" s="47">
        <v>0.12</v>
      </c>
    </row>
    <row r="44688">
      <c r="A44688" s="47" t="s">
        <v>9286</v>
      </c>
      <c r="B44688" s="47">
        <v>887.0</v>
      </c>
      <c r="C44688" s="47">
        <v>0.12</v>
      </c>
    </row>
    <row r="44689">
      <c r="A44689" s="47" t="s">
        <v>9286</v>
      </c>
      <c r="B44689" s="47">
        <v>888.0</v>
      </c>
      <c r="C44689" s="47">
        <v>0.12</v>
      </c>
    </row>
    <row r="44690">
      <c r="A44690" s="47" t="s">
        <v>9286</v>
      </c>
      <c r="B44690" s="47">
        <v>889.0</v>
      </c>
      <c r="C44690" s="47">
        <v>0.12</v>
      </c>
    </row>
    <row r="44691">
      <c r="A44691" s="47" t="s">
        <v>9286</v>
      </c>
      <c r="B44691" s="47">
        <v>890.0</v>
      </c>
      <c r="C44691" s="47">
        <v>0.12</v>
      </c>
    </row>
    <row r="44692">
      <c r="A44692" s="47" t="s">
        <v>9286</v>
      </c>
      <c r="B44692" s="47">
        <v>891.0</v>
      </c>
      <c r="C44692" s="47">
        <v>0.12</v>
      </c>
    </row>
    <row r="44693">
      <c r="A44693" s="47" t="s">
        <v>9286</v>
      </c>
      <c r="B44693" s="47">
        <v>892.0</v>
      </c>
      <c r="C44693" s="47">
        <v>0.12</v>
      </c>
    </row>
    <row r="44694">
      <c r="A44694" s="47" t="s">
        <v>9286</v>
      </c>
      <c r="B44694" s="47">
        <v>893.0</v>
      </c>
      <c r="C44694" s="47">
        <v>0.12</v>
      </c>
    </row>
    <row r="44695">
      <c r="A44695" s="47" t="s">
        <v>9286</v>
      </c>
      <c r="B44695" s="47">
        <v>894.0</v>
      </c>
      <c r="C44695" s="47">
        <v>0.12</v>
      </c>
    </row>
    <row r="44696">
      <c r="A44696" s="47" t="s">
        <v>9286</v>
      </c>
      <c r="B44696" s="47">
        <v>895.0</v>
      </c>
      <c r="C44696" s="47">
        <v>0.12</v>
      </c>
    </row>
    <row r="44697">
      <c r="A44697" s="47" t="s">
        <v>9286</v>
      </c>
      <c r="B44697" s="47">
        <v>896.0</v>
      </c>
      <c r="C44697" s="47">
        <v>0.12</v>
      </c>
    </row>
    <row r="44698">
      <c r="A44698" s="47" t="s">
        <v>9286</v>
      </c>
      <c r="B44698" s="47">
        <v>897.0</v>
      </c>
      <c r="C44698" s="47">
        <v>0.12</v>
      </c>
    </row>
    <row r="44699">
      <c r="A44699" s="47" t="s">
        <v>9286</v>
      </c>
      <c r="B44699" s="47">
        <v>898.0</v>
      </c>
      <c r="C44699" s="47">
        <v>0.12</v>
      </c>
    </row>
    <row r="44700">
      <c r="A44700" s="47" t="s">
        <v>9286</v>
      </c>
      <c r="B44700" s="47">
        <v>899.0</v>
      </c>
      <c r="C44700" s="47">
        <v>0.12</v>
      </c>
    </row>
    <row r="44701">
      <c r="A44701" s="47" t="s">
        <v>9286</v>
      </c>
      <c r="B44701" s="47">
        <v>900.0</v>
      </c>
      <c r="C44701" s="47">
        <v>0.12</v>
      </c>
    </row>
    <row r="44702">
      <c r="A44702" s="47" t="s">
        <v>9286</v>
      </c>
      <c r="B44702" s="47">
        <v>901.0</v>
      </c>
      <c r="C44702" s="47">
        <v>0.12</v>
      </c>
    </row>
    <row r="44703">
      <c r="A44703" s="47" t="s">
        <v>9286</v>
      </c>
      <c r="B44703" s="47">
        <v>902.0</v>
      </c>
      <c r="C44703" s="47">
        <v>0.12</v>
      </c>
    </row>
    <row r="44704">
      <c r="A44704" s="47" t="s">
        <v>9286</v>
      </c>
      <c r="B44704" s="47">
        <v>903.0</v>
      </c>
      <c r="C44704" s="47">
        <v>0.12</v>
      </c>
    </row>
    <row r="44705">
      <c r="A44705" s="47" t="s">
        <v>9286</v>
      </c>
      <c r="B44705" s="47">
        <v>904.0</v>
      </c>
      <c r="C44705" s="47">
        <v>0.12</v>
      </c>
    </row>
    <row r="44706">
      <c r="A44706" s="47" t="s">
        <v>9286</v>
      </c>
      <c r="B44706" s="47">
        <v>905.0</v>
      </c>
      <c r="C44706" s="47">
        <v>0.12</v>
      </c>
    </row>
    <row r="44707">
      <c r="A44707" s="47" t="s">
        <v>9286</v>
      </c>
      <c r="B44707" s="47">
        <v>906.0</v>
      </c>
      <c r="C44707" s="47">
        <v>0.12</v>
      </c>
    </row>
    <row r="44708">
      <c r="A44708" s="47" t="s">
        <v>9286</v>
      </c>
      <c r="B44708" s="47">
        <v>907.0</v>
      </c>
      <c r="C44708" s="47">
        <v>0.12</v>
      </c>
    </row>
    <row r="44709">
      <c r="A44709" s="47" t="s">
        <v>9286</v>
      </c>
      <c r="B44709" s="47">
        <v>908.0</v>
      </c>
      <c r="C44709" s="47">
        <v>0.12</v>
      </c>
    </row>
    <row r="44710">
      <c r="A44710" s="47" t="s">
        <v>9286</v>
      </c>
      <c r="B44710" s="47">
        <v>909.0</v>
      </c>
      <c r="C44710" s="47">
        <v>0.12</v>
      </c>
    </row>
    <row r="44711">
      <c r="A44711" s="47" t="s">
        <v>9286</v>
      </c>
      <c r="B44711" s="47">
        <v>910.0</v>
      </c>
      <c r="C44711" s="47">
        <v>0.12</v>
      </c>
    </row>
    <row r="44712">
      <c r="A44712" s="47" t="s">
        <v>9286</v>
      </c>
      <c r="B44712" s="47">
        <v>911.0</v>
      </c>
      <c r="C44712" s="47">
        <v>0.12</v>
      </c>
    </row>
    <row r="44713">
      <c r="A44713" s="47" t="s">
        <v>9286</v>
      </c>
      <c r="B44713" s="47">
        <v>912.0</v>
      </c>
      <c r="C44713" s="47">
        <v>0.12</v>
      </c>
    </row>
    <row r="44714">
      <c r="A44714" s="47" t="s">
        <v>9286</v>
      </c>
      <c r="B44714" s="47">
        <v>913.0</v>
      </c>
      <c r="C44714" s="47">
        <v>0.12</v>
      </c>
    </row>
    <row r="44715">
      <c r="A44715" s="47" t="s">
        <v>9286</v>
      </c>
      <c r="B44715" s="47">
        <v>914.0</v>
      </c>
      <c r="C44715" s="47">
        <v>0.12</v>
      </c>
    </row>
    <row r="44716">
      <c r="A44716" s="47" t="s">
        <v>9286</v>
      </c>
      <c r="B44716" s="47">
        <v>915.0</v>
      </c>
      <c r="C44716" s="47">
        <v>0.12</v>
      </c>
    </row>
    <row r="44717">
      <c r="A44717" s="47" t="s">
        <v>9286</v>
      </c>
      <c r="B44717" s="47">
        <v>916.0</v>
      </c>
      <c r="C44717" s="47">
        <v>0.12</v>
      </c>
    </row>
    <row r="44718">
      <c r="A44718" s="47" t="s">
        <v>9286</v>
      </c>
      <c r="B44718" s="47">
        <v>917.0</v>
      </c>
      <c r="C44718" s="47">
        <v>0.12</v>
      </c>
    </row>
    <row r="44719">
      <c r="A44719" s="47" t="s">
        <v>9286</v>
      </c>
      <c r="B44719" s="47">
        <v>918.0</v>
      </c>
      <c r="C44719" s="47">
        <v>0.12</v>
      </c>
    </row>
    <row r="44720">
      <c r="A44720" s="47" t="s">
        <v>9286</v>
      </c>
      <c r="B44720" s="47">
        <v>919.0</v>
      </c>
      <c r="C44720" s="47">
        <v>0.12</v>
      </c>
    </row>
    <row r="44721">
      <c r="A44721" s="47" t="s">
        <v>9286</v>
      </c>
      <c r="B44721" s="47">
        <v>920.0</v>
      </c>
      <c r="C44721" s="47">
        <v>0.12</v>
      </c>
    </row>
    <row r="44722">
      <c r="A44722" s="47" t="s">
        <v>9286</v>
      </c>
      <c r="B44722" s="47">
        <v>921.0</v>
      </c>
      <c r="C44722" s="47">
        <v>0.12</v>
      </c>
    </row>
    <row r="44723">
      <c r="A44723" s="47" t="s">
        <v>9286</v>
      </c>
      <c r="B44723" s="47">
        <v>922.0</v>
      </c>
      <c r="C44723" s="47">
        <v>0.12</v>
      </c>
    </row>
    <row r="44724">
      <c r="A44724" s="47" t="s">
        <v>9286</v>
      </c>
      <c r="B44724" s="47">
        <v>923.0</v>
      </c>
      <c r="C44724" s="47">
        <v>0.12</v>
      </c>
    </row>
    <row r="44725">
      <c r="A44725" s="47" t="s">
        <v>9286</v>
      </c>
      <c r="B44725" s="47">
        <v>924.0</v>
      </c>
      <c r="C44725" s="47">
        <v>0.12</v>
      </c>
    </row>
    <row r="44726">
      <c r="A44726" s="47" t="s">
        <v>9286</v>
      </c>
      <c r="B44726" s="47">
        <v>925.0</v>
      </c>
      <c r="C44726" s="47">
        <v>0.12</v>
      </c>
    </row>
    <row r="44727">
      <c r="A44727" s="47" t="s">
        <v>9286</v>
      </c>
      <c r="B44727" s="47">
        <v>926.0</v>
      </c>
      <c r="C44727" s="47">
        <v>0.12</v>
      </c>
    </row>
    <row r="44728">
      <c r="A44728" s="47" t="s">
        <v>9286</v>
      </c>
      <c r="B44728" s="47">
        <v>927.0</v>
      </c>
      <c r="C44728" s="47">
        <v>0.12</v>
      </c>
    </row>
    <row r="44729">
      <c r="A44729" s="47" t="s">
        <v>9286</v>
      </c>
      <c r="B44729" s="47">
        <v>928.0</v>
      </c>
      <c r="C44729" s="47">
        <v>0.12</v>
      </c>
    </row>
    <row r="44730">
      <c r="A44730" s="47" t="s">
        <v>9286</v>
      </c>
      <c r="B44730" s="47">
        <v>929.0</v>
      </c>
      <c r="C44730" s="47">
        <v>0.12</v>
      </c>
    </row>
    <row r="44731">
      <c r="A44731" s="47" t="s">
        <v>9286</v>
      </c>
      <c r="B44731" s="47">
        <v>930.0</v>
      </c>
      <c r="C44731" s="47">
        <v>0.12</v>
      </c>
    </row>
    <row r="44732">
      <c r="A44732" s="47" t="s">
        <v>9286</v>
      </c>
      <c r="B44732" s="47">
        <v>931.0</v>
      </c>
      <c r="C44732" s="47">
        <v>0.12</v>
      </c>
    </row>
    <row r="44733">
      <c r="A44733" s="47" t="s">
        <v>9286</v>
      </c>
      <c r="B44733" s="47">
        <v>932.0</v>
      </c>
      <c r="C44733" s="47">
        <v>0.12</v>
      </c>
    </row>
    <row r="44734">
      <c r="A44734" s="47" t="s">
        <v>9286</v>
      </c>
      <c r="B44734" s="47">
        <v>933.0</v>
      </c>
      <c r="C44734" s="47">
        <v>0.12</v>
      </c>
    </row>
    <row r="44735">
      <c r="A44735" s="47" t="s">
        <v>9286</v>
      </c>
      <c r="B44735" s="47">
        <v>934.0</v>
      </c>
      <c r="C44735" s="47">
        <v>0.12</v>
      </c>
    </row>
    <row r="44736">
      <c r="A44736" s="47" t="s">
        <v>9286</v>
      </c>
      <c r="B44736" s="47">
        <v>935.0</v>
      </c>
      <c r="C44736" s="47">
        <v>0.12</v>
      </c>
    </row>
    <row r="44737">
      <c r="A44737" s="47" t="s">
        <v>9286</v>
      </c>
      <c r="B44737" s="47">
        <v>936.0</v>
      </c>
      <c r="C44737" s="47">
        <v>0.12</v>
      </c>
    </row>
    <row r="44738">
      <c r="A44738" s="47" t="s">
        <v>9286</v>
      </c>
      <c r="B44738" s="47">
        <v>937.0</v>
      </c>
      <c r="C44738" s="47">
        <v>0.12</v>
      </c>
    </row>
    <row r="44739">
      <c r="A44739" s="47" t="s">
        <v>9286</v>
      </c>
      <c r="B44739" s="47">
        <v>938.0</v>
      </c>
      <c r="C44739" s="47">
        <v>0.12</v>
      </c>
    </row>
    <row r="44740">
      <c r="A44740" s="47" t="s">
        <v>9286</v>
      </c>
      <c r="B44740" s="47">
        <v>939.0</v>
      </c>
      <c r="C44740" s="47">
        <v>0.12</v>
      </c>
    </row>
    <row r="44741">
      <c r="A44741" s="47" t="s">
        <v>9286</v>
      </c>
      <c r="B44741" s="47">
        <v>940.0</v>
      </c>
      <c r="C44741" s="47">
        <v>0.12</v>
      </c>
    </row>
    <row r="44742">
      <c r="A44742" s="47" t="s">
        <v>9286</v>
      </c>
      <c r="B44742" s="47">
        <v>941.0</v>
      </c>
      <c r="C44742" s="47">
        <v>0.12</v>
      </c>
    </row>
    <row r="44743">
      <c r="A44743" s="47" t="s">
        <v>9286</v>
      </c>
      <c r="B44743" s="47">
        <v>942.0</v>
      </c>
      <c r="C44743" s="47">
        <v>0.12</v>
      </c>
    </row>
    <row r="44744">
      <c r="A44744" s="47" t="s">
        <v>9286</v>
      </c>
      <c r="B44744" s="47">
        <v>943.0</v>
      </c>
      <c r="C44744" s="47">
        <v>0.12</v>
      </c>
    </row>
    <row r="44745">
      <c r="A44745" s="47" t="s">
        <v>9286</v>
      </c>
      <c r="B44745" s="47">
        <v>944.0</v>
      </c>
      <c r="C44745" s="47">
        <v>0.12</v>
      </c>
    </row>
    <row r="44746">
      <c r="A44746" s="47" t="s">
        <v>9286</v>
      </c>
      <c r="B44746" s="47">
        <v>945.0</v>
      </c>
      <c r="C44746" s="47">
        <v>0.12</v>
      </c>
    </row>
    <row r="44747">
      <c r="A44747" s="47" t="s">
        <v>9286</v>
      </c>
      <c r="B44747" s="47">
        <v>946.0</v>
      </c>
      <c r="C44747" s="47">
        <v>0.12</v>
      </c>
    </row>
    <row r="44748">
      <c r="A44748" s="47" t="s">
        <v>9286</v>
      </c>
      <c r="B44748" s="47">
        <v>947.0</v>
      </c>
      <c r="C44748" s="47">
        <v>0.12</v>
      </c>
    </row>
    <row r="44749">
      <c r="A44749" s="47" t="s">
        <v>9286</v>
      </c>
      <c r="B44749" s="47">
        <v>948.0</v>
      </c>
      <c r="C44749" s="47">
        <v>0.12</v>
      </c>
    </row>
    <row r="44750">
      <c r="A44750" s="47" t="s">
        <v>9286</v>
      </c>
      <c r="B44750" s="47">
        <v>949.0</v>
      </c>
      <c r="C44750" s="47">
        <v>0.12</v>
      </c>
    </row>
    <row r="44751">
      <c r="A44751" s="47" t="s">
        <v>9286</v>
      </c>
      <c r="B44751" s="47">
        <v>950.0</v>
      </c>
      <c r="C44751" s="47">
        <v>0.12</v>
      </c>
    </row>
    <row r="44752">
      <c r="A44752" s="47" t="s">
        <v>9286</v>
      </c>
      <c r="B44752" s="47">
        <v>951.0</v>
      </c>
      <c r="C44752" s="47">
        <v>0.12</v>
      </c>
    </row>
    <row r="44753">
      <c r="A44753" s="47" t="s">
        <v>9286</v>
      </c>
      <c r="B44753" s="47">
        <v>952.0</v>
      </c>
      <c r="C44753" s="47">
        <v>0.12</v>
      </c>
    </row>
    <row r="44754">
      <c r="A44754" s="47" t="s">
        <v>9286</v>
      </c>
      <c r="B44754" s="47">
        <v>953.0</v>
      </c>
      <c r="C44754" s="47">
        <v>0.12</v>
      </c>
    </row>
    <row r="44755">
      <c r="A44755" s="47" t="s">
        <v>9286</v>
      </c>
      <c r="B44755" s="47">
        <v>954.0</v>
      </c>
      <c r="C44755" s="47">
        <v>0.12</v>
      </c>
    </row>
    <row r="44756">
      <c r="A44756" s="47" t="s">
        <v>9286</v>
      </c>
      <c r="B44756" s="47">
        <v>955.0</v>
      </c>
      <c r="C44756" s="47">
        <v>0.12</v>
      </c>
    </row>
    <row r="44757">
      <c r="A44757" s="47" t="s">
        <v>9286</v>
      </c>
      <c r="B44757" s="47">
        <v>956.0</v>
      </c>
      <c r="C44757" s="47">
        <v>0.12</v>
      </c>
    </row>
    <row r="44758">
      <c r="A44758" s="47" t="s">
        <v>9286</v>
      </c>
      <c r="B44758" s="47">
        <v>957.0</v>
      </c>
      <c r="C44758" s="47">
        <v>0.12</v>
      </c>
    </row>
    <row r="44759">
      <c r="A44759" s="47" t="s">
        <v>9286</v>
      </c>
      <c r="B44759" s="47">
        <v>958.0</v>
      </c>
      <c r="C44759" s="47">
        <v>0.12</v>
      </c>
    </row>
    <row r="44760">
      <c r="A44760" s="47" t="s">
        <v>9286</v>
      </c>
      <c r="B44760" s="47">
        <v>959.0</v>
      </c>
      <c r="C44760" s="47">
        <v>0.12</v>
      </c>
    </row>
    <row r="44761">
      <c r="A44761" s="47" t="s">
        <v>9286</v>
      </c>
      <c r="B44761" s="47">
        <v>960.0</v>
      </c>
      <c r="C44761" s="47">
        <v>0.12</v>
      </c>
    </row>
    <row r="44762">
      <c r="A44762" s="47" t="s">
        <v>9286</v>
      </c>
      <c r="B44762" s="47">
        <v>961.0</v>
      </c>
      <c r="C44762" s="47">
        <v>0.12</v>
      </c>
    </row>
    <row r="44763">
      <c r="A44763" s="47" t="s">
        <v>9286</v>
      </c>
      <c r="B44763" s="47">
        <v>962.0</v>
      </c>
      <c r="C44763" s="47">
        <v>0.12</v>
      </c>
    </row>
    <row r="44764">
      <c r="A44764" s="47" t="s">
        <v>9286</v>
      </c>
      <c r="B44764" s="47">
        <v>963.0</v>
      </c>
      <c r="C44764" s="47">
        <v>0.12</v>
      </c>
    </row>
    <row r="44765">
      <c r="A44765" s="47" t="s">
        <v>9286</v>
      </c>
      <c r="B44765" s="47">
        <v>964.0</v>
      </c>
      <c r="C44765" s="47">
        <v>0.12</v>
      </c>
    </row>
    <row r="44766">
      <c r="A44766" s="47" t="s">
        <v>9286</v>
      </c>
      <c r="B44766" s="47">
        <v>965.0</v>
      </c>
      <c r="C44766" s="47">
        <v>0.12</v>
      </c>
    </row>
    <row r="44767">
      <c r="A44767" s="47" t="s">
        <v>9286</v>
      </c>
      <c r="B44767" s="47">
        <v>966.0</v>
      </c>
      <c r="C44767" s="47">
        <v>0.12</v>
      </c>
    </row>
    <row r="44768">
      <c r="A44768" s="47" t="s">
        <v>9286</v>
      </c>
      <c r="B44768" s="47">
        <v>967.0</v>
      </c>
      <c r="C44768" s="47">
        <v>0.12</v>
      </c>
    </row>
    <row r="44769">
      <c r="A44769" s="47" t="s">
        <v>9286</v>
      </c>
      <c r="B44769" s="47">
        <v>968.0</v>
      </c>
      <c r="C44769" s="47">
        <v>0.12</v>
      </c>
    </row>
    <row r="44770">
      <c r="A44770" s="47" t="s">
        <v>9286</v>
      </c>
      <c r="B44770" s="47">
        <v>969.0</v>
      </c>
      <c r="C44770" s="47">
        <v>0.12</v>
      </c>
    </row>
    <row r="44771">
      <c r="A44771" s="47" t="s">
        <v>9286</v>
      </c>
      <c r="B44771" s="47">
        <v>970.0</v>
      </c>
      <c r="C44771" s="47">
        <v>0.12</v>
      </c>
    </row>
    <row r="44772">
      <c r="A44772" s="47" t="s">
        <v>9286</v>
      </c>
      <c r="B44772" s="47">
        <v>971.0</v>
      </c>
      <c r="C44772" s="47">
        <v>0.12</v>
      </c>
    </row>
    <row r="44773">
      <c r="A44773" s="47" t="s">
        <v>9286</v>
      </c>
      <c r="B44773" s="47">
        <v>972.0</v>
      </c>
      <c r="C44773" s="47">
        <v>0.12</v>
      </c>
    </row>
    <row r="44774">
      <c r="A44774" s="47" t="s">
        <v>9286</v>
      </c>
      <c r="B44774" s="47">
        <v>973.0</v>
      </c>
      <c r="C44774" s="47">
        <v>0.12</v>
      </c>
    </row>
    <row r="44775">
      <c r="A44775" s="47" t="s">
        <v>9286</v>
      </c>
      <c r="B44775" s="47">
        <v>974.0</v>
      </c>
      <c r="C44775" s="47">
        <v>0.12</v>
      </c>
    </row>
    <row r="44776">
      <c r="A44776" s="47" t="s">
        <v>9286</v>
      </c>
      <c r="B44776" s="47">
        <v>975.0</v>
      </c>
      <c r="C44776" s="47">
        <v>0.12</v>
      </c>
    </row>
    <row r="44777">
      <c r="A44777" s="47" t="s">
        <v>9286</v>
      </c>
      <c r="B44777" s="47">
        <v>976.0</v>
      </c>
      <c r="C44777" s="47">
        <v>0.12</v>
      </c>
    </row>
    <row r="44778">
      <c r="A44778" s="47" t="s">
        <v>9286</v>
      </c>
      <c r="B44778" s="47">
        <v>977.0</v>
      </c>
      <c r="C44778" s="47">
        <v>0.12</v>
      </c>
    </row>
    <row r="44779">
      <c r="A44779" s="47" t="s">
        <v>9286</v>
      </c>
      <c r="B44779" s="47">
        <v>978.0</v>
      </c>
      <c r="C44779" s="47">
        <v>0.12</v>
      </c>
    </row>
    <row r="44780">
      <c r="A44780" s="47" t="s">
        <v>9286</v>
      </c>
      <c r="B44780" s="47">
        <v>979.0</v>
      </c>
      <c r="C44780" s="47">
        <v>0.12</v>
      </c>
    </row>
    <row r="44781">
      <c r="A44781" s="47" t="s">
        <v>9286</v>
      </c>
      <c r="B44781" s="47">
        <v>980.0</v>
      </c>
      <c r="C44781" s="47">
        <v>0.12</v>
      </c>
    </row>
    <row r="44782">
      <c r="A44782" s="47" t="s">
        <v>9286</v>
      </c>
      <c r="B44782" s="47">
        <v>981.0</v>
      </c>
      <c r="C44782" s="47">
        <v>0.12</v>
      </c>
    </row>
    <row r="44783">
      <c r="A44783" s="47" t="s">
        <v>9286</v>
      </c>
      <c r="B44783" s="47">
        <v>982.0</v>
      </c>
      <c r="C44783" s="47">
        <v>0.12</v>
      </c>
    </row>
    <row r="44784">
      <c r="A44784" s="47" t="s">
        <v>9286</v>
      </c>
      <c r="B44784" s="47">
        <v>983.0</v>
      </c>
      <c r="C44784" s="47">
        <v>0.12</v>
      </c>
    </row>
    <row r="44785">
      <c r="A44785" s="47" t="s">
        <v>9286</v>
      </c>
      <c r="B44785" s="47">
        <v>984.0</v>
      </c>
      <c r="C44785" s="47">
        <v>0.12</v>
      </c>
    </row>
    <row r="44786">
      <c r="A44786" s="47" t="s">
        <v>9286</v>
      </c>
      <c r="B44786" s="47">
        <v>985.0</v>
      </c>
      <c r="C44786" s="47">
        <v>0.12</v>
      </c>
    </row>
    <row r="44787">
      <c r="A44787" s="47" t="s">
        <v>9286</v>
      </c>
      <c r="B44787" s="47">
        <v>986.0</v>
      </c>
      <c r="C44787" s="47">
        <v>0.12</v>
      </c>
    </row>
    <row r="44788">
      <c r="A44788" s="47" t="s">
        <v>9286</v>
      </c>
      <c r="B44788" s="47">
        <v>987.0</v>
      </c>
      <c r="C44788" s="47">
        <v>0.12</v>
      </c>
    </row>
    <row r="44789">
      <c r="A44789" s="47" t="s">
        <v>9286</v>
      </c>
      <c r="B44789" s="47">
        <v>988.0</v>
      </c>
      <c r="C44789" s="47">
        <v>0.12</v>
      </c>
    </row>
    <row r="44790">
      <c r="A44790" s="47" t="s">
        <v>9286</v>
      </c>
      <c r="B44790" s="47">
        <v>989.0</v>
      </c>
      <c r="C44790" s="47">
        <v>0.12</v>
      </c>
    </row>
    <row r="44791">
      <c r="A44791" s="47" t="s">
        <v>9286</v>
      </c>
      <c r="B44791" s="47">
        <v>990.0</v>
      </c>
      <c r="C44791" s="47">
        <v>0.12</v>
      </c>
    </row>
    <row r="44792">
      <c r="A44792" s="47" t="s">
        <v>9286</v>
      </c>
      <c r="B44792" s="47">
        <v>991.0</v>
      </c>
      <c r="C44792" s="47">
        <v>0.12</v>
      </c>
    </row>
    <row r="44793">
      <c r="A44793" s="47" t="s">
        <v>9286</v>
      </c>
      <c r="B44793" s="47">
        <v>992.0</v>
      </c>
      <c r="C44793" s="47">
        <v>0.12</v>
      </c>
    </row>
    <row r="44794">
      <c r="A44794" s="47" t="s">
        <v>9286</v>
      </c>
      <c r="B44794" s="47">
        <v>993.0</v>
      </c>
      <c r="C44794" s="47">
        <v>0.12</v>
      </c>
    </row>
    <row r="44795">
      <c r="A44795" s="47" t="s">
        <v>9286</v>
      </c>
      <c r="B44795" s="47">
        <v>994.0</v>
      </c>
      <c r="C44795" s="47">
        <v>0.12</v>
      </c>
    </row>
    <row r="44796">
      <c r="A44796" s="47" t="s">
        <v>9286</v>
      </c>
      <c r="B44796" s="47">
        <v>995.0</v>
      </c>
      <c r="C44796" s="47">
        <v>0.12</v>
      </c>
    </row>
    <row r="44797">
      <c r="A44797" s="47" t="s">
        <v>9286</v>
      </c>
      <c r="B44797" s="47">
        <v>996.0</v>
      </c>
      <c r="C44797" s="47">
        <v>0.12</v>
      </c>
    </row>
    <row r="44798">
      <c r="A44798" s="47" t="s">
        <v>9286</v>
      </c>
      <c r="B44798" s="47">
        <v>997.0</v>
      </c>
      <c r="C44798" s="47">
        <v>0.12</v>
      </c>
    </row>
    <row r="44799">
      <c r="A44799" s="47" t="s">
        <v>9286</v>
      </c>
      <c r="B44799" s="47">
        <v>998.0</v>
      </c>
      <c r="C44799" s="47">
        <v>0.12</v>
      </c>
    </row>
    <row r="44800">
      <c r="A44800" s="47" t="s">
        <v>9286</v>
      </c>
      <c r="B44800" s="47">
        <v>999.0</v>
      </c>
      <c r="C44800" s="47">
        <v>0.12</v>
      </c>
    </row>
    <row r="44801">
      <c r="A44801" s="47" t="s">
        <v>9286</v>
      </c>
      <c r="B44801" s="47">
        <v>1000.0</v>
      </c>
      <c r="C44801" s="47">
        <v>0.12</v>
      </c>
    </row>
    <row r="44802">
      <c r="A44802" s="47" t="s">
        <v>9286</v>
      </c>
      <c r="B44802" s="47">
        <v>1001.0</v>
      </c>
      <c r="C44802" s="47">
        <v>0.12</v>
      </c>
    </row>
    <row r="44803">
      <c r="A44803" s="47" t="s">
        <v>9286</v>
      </c>
      <c r="B44803" s="47">
        <v>1002.0</v>
      </c>
      <c r="C44803" s="47">
        <v>0.12</v>
      </c>
    </row>
    <row r="44804">
      <c r="A44804" s="47" t="s">
        <v>9286</v>
      </c>
      <c r="B44804" s="47">
        <v>1003.0</v>
      </c>
      <c r="C44804" s="47">
        <v>0.12</v>
      </c>
    </row>
    <row r="44805">
      <c r="A44805" s="47" t="s">
        <v>9286</v>
      </c>
      <c r="B44805" s="47">
        <v>1004.0</v>
      </c>
      <c r="C44805" s="47">
        <v>0.12</v>
      </c>
    </row>
    <row r="44806">
      <c r="A44806" s="47" t="s">
        <v>9286</v>
      </c>
      <c r="B44806" s="47">
        <v>1005.0</v>
      </c>
      <c r="C44806" s="47">
        <v>0.12</v>
      </c>
    </row>
    <row r="44807">
      <c r="A44807" s="47" t="s">
        <v>9286</v>
      </c>
      <c r="B44807" s="47">
        <v>1006.0</v>
      </c>
      <c r="C44807" s="47">
        <v>0.12</v>
      </c>
    </row>
    <row r="44808">
      <c r="A44808" s="47" t="s">
        <v>9286</v>
      </c>
      <c r="B44808" s="47">
        <v>1007.0</v>
      </c>
      <c r="C44808" s="47">
        <v>0.12</v>
      </c>
    </row>
    <row r="44809">
      <c r="A44809" s="47" t="s">
        <v>9286</v>
      </c>
      <c r="B44809" s="47">
        <v>1008.0</v>
      </c>
      <c r="C44809" s="47">
        <v>0.12</v>
      </c>
    </row>
    <row r="44810">
      <c r="A44810" s="47" t="s">
        <v>9286</v>
      </c>
      <c r="B44810" s="47">
        <v>1009.0</v>
      </c>
      <c r="C44810" s="47">
        <v>0.12</v>
      </c>
    </row>
    <row r="44811">
      <c r="A44811" s="47" t="s">
        <v>9286</v>
      </c>
      <c r="B44811" s="47">
        <v>1010.0</v>
      </c>
      <c r="C44811" s="47">
        <v>0.12</v>
      </c>
    </row>
    <row r="44812">
      <c r="A44812" s="47" t="s">
        <v>9286</v>
      </c>
      <c r="B44812" s="47">
        <v>1011.0</v>
      </c>
      <c r="C44812" s="47">
        <v>0.12</v>
      </c>
    </row>
    <row r="44813">
      <c r="A44813" s="47" t="s">
        <v>9286</v>
      </c>
      <c r="B44813" s="47">
        <v>1012.0</v>
      </c>
      <c r="C44813" s="47">
        <v>0.12</v>
      </c>
    </row>
    <row r="44814">
      <c r="A44814" s="47" t="s">
        <v>9286</v>
      </c>
      <c r="B44814" s="47">
        <v>1013.0</v>
      </c>
      <c r="C44814" s="47">
        <v>0.12</v>
      </c>
    </row>
    <row r="44815">
      <c r="A44815" s="47" t="s">
        <v>9286</v>
      </c>
      <c r="B44815" s="47">
        <v>1014.0</v>
      </c>
      <c r="C44815" s="47">
        <v>0.12</v>
      </c>
    </row>
    <row r="44816">
      <c r="A44816" s="47" t="s">
        <v>9286</v>
      </c>
      <c r="B44816" s="47">
        <v>1015.0</v>
      </c>
      <c r="C44816" s="47">
        <v>0.12</v>
      </c>
    </row>
    <row r="44817">
      <c r="A44817" s="47" t="s">
        <v>9286</v>
      </c>
      <c r="B44817" s="47">
        <v>1016.0</v>
      </c>
      <c r="C44817" s="47">
        <v>0.12</v>
      </c>
    </row>
    <row r="44818">
      <c r="A44818" s="47" t="s">
        <v>9286</v>
      </c>
      <c r="B44818" s="47">
        <v>1017.0</v>
      </c>
      <c r="C44818" s="47">
        <v>0.12</v>
      </c>
    </row>
    <row r="44819">
      <c r="A44819" s="47" t="s">
        <v>9286</v>
      </c>
      <c r="B44819" s="47">
        <v>1018.0</v>
      </c>
      <c r="C44819" s="47">
        <v>0.12</v>
      </c>
    </row>
    <row r="44820">
      <c r="A44820" s="47" t="s">
        <v>9286</v>
      </c>
      <c r="B44820" s="47">
        <v>1019.0</v>
      </c>
      <c r="C44820" s="47">
        <v>0.12</v>
      </c>
    </row>
    <row r="44821">
      <c r="A44821" s="47" t="s">
        <v>9286</v>
      </c>
      <c r="B44821" s="47">
        <v>1020.0</v>
      </c>
      <c r="C44821" s="47">
        <v>0.12</v>
      </c>
    </row>
    <row r="44822">
      <c r="A44822" s="47" t="s">
        <v>9286</v>
      </c>
      <c r="B44822" s="47">
        <v>1021.0</v>
      </c>
      <c r="C44822" s="47">
        <v>0.12</v>
      </c>
    </row>
    <row r="44823">
      <c r="A44823" s="47" t="s">
        <v>9286</v>
      </c>
      <c r="B44823" s="47">
        <v>1022.0</v>
      </c>
      <c r="C44823" s="47">
        <v>0.12</v>
      </c>
    </row>
    <row r="44824">
      <c r="A44824" s="47" t="s">
        <v>9286</v>
      </c>
      <c r="B44824" s="47">
        <v>1023.0</v>
      </c>
      <c r="C44824" s="47">
        <v>0.12</v>
      </c>
    </row>
    <row r="44825">
      <c r="A44825" s="47" t="s">
        <v>9286</v>
      </c>
      <c r="B44825" s="47">
        <v>1024.0</v>
      </c>
      <c r="C44825" s="47">
        <v>0.12</v>
      </c>
    </row>
    <row r="44826">
      <c r="A44826" s="47" t="s">
        <v>9286</v>
      </c>
      <c r="B44826" s="47">
        <v>1025.0</v>
      </c>
      <c r="C44826" s="47">
        <v>0.12</v>
      </c>
    </row>
    <row r="44827">
      <c r="A44827" s="47" t="s">
        <v>9286</v>
      </c>
      <c r="B44827" s="47">
        <v>1026.0</v>
      </c>
      <c r="C44827" s="47">
        <v>0.12</v>
      </c>
    </row>
    <row r="44828">
      <c r="A44828" s="47" t="s">
        <v>9286</v>
      </c>
      <c r="B44828" s="47">
        <v>1027.0</v>
      </c>
      <c r="C44828" s="47">
        <v>0.12</v>
      </c>
    </row>
    <row r="44829">
      <c r="A44829" s="47" t="s">
        <v>9286</v>
      </c>
      <c r="B44829" s="47">
        <v>1028.0</v>
      </c>
      <c r="C44829" s="47">
        <v>0.12</v>
      </c>
    </row>
    <row r="44830">
      <c r="A44830" s="47" t="s">
        <v>9286</v>
      </c>
      <c r="B44830" s="47">
        <v>1029.0</v>
      </c>
      <c r="C44830" s="47">
        <v>0.12</v>
      </c>
    </row>
    <row r="44831">
      <c r="A44831" s="47" t="s">
        <v>9286</v>
      </c>
      <c r="B44831" s="47">
        <v>1030.0</v>
      </c>
      <c r="C44831" s="47">
        <v>0.12</v>
      </c>
    </row>
    <row r="44832">
      <c r="A44832" s="47" t="s">
        <v>9286</v>
      </c>
      <c r="B44832" s="47">
        <v>1031.0</v>
      </c>
      <c r="C44832" s="47">
        <v>0.12</v>
      </c>
    </row>
    <row r="44833">
      <c r="A44833" s="47" t="s">
        <v>9286</v>
      </c>
      <c r="B44833" s="47">
        <v>1032.0</v>
      </c>
      <c r="C44833" s="47">
        <v>0.12</v>
      </c>
    </row>
    <row r="44834">
      <c r="A44834" s="47" t="s">
        <v>9286</v>
      </c>
      <c r="B44834" s="47">
        <v>1033.0</v>
      </c>
      <c r="C44834" s="47">
        <v>0.12</v>
      </c>
    </row>
    <row r="44835">
      <c r="A44835" s="47" t="s">
        <v>9286</v>
      </c>
      <c r="B44835" s="47">
        <v>1034.0</v>
      </c>
      <c r="C44835" s="47">
        <v>0.12</v>
      </c>
    </row>
    <row r="44836">
      <c r="A44836" s="47" t="s">
        <v>9286</v>
      </c>
      <c r="B44836" s="47">
        <v>1035.0</v>
      </c>
      <c r="C44836" s="47">
        <v>0.12</v>
      </c>
    </row>
    <row r="44837">
      <c r="A44837" s="47" t="s">
        <v>9286</v>
      </c>
      <c r="B44837" s="47">
        <v>1036.0</v>
      </c>
      <c r="C44837" s="47">
        <v>0.12</v>
      </c>
    </row>
    <row r="44838">
      <c r="A44838" s="47" t="s">
        <v>9286</v>
      </c>
      <c r="B44838" s="47">
        <v>1037.0</v>
      </c>
      <c r="C44838" s="47">
        <v>0.12</v>
      </c>
    </row>
    <row r="44839">
      <c r="A44839" s="47" t="s">
        <v>9286</v>
      </c>
      <c r="B44839" s="47">
        <v>1038.0</v>
      </c>
      <c r="C44839" s="47">
        <v>0.12</v>
      </c>
    </row>
    <row r="44840">
      <c r="A44840" s="47" t="s">
        <v>9286</v>
      </c>
      <c r="B44840" s="47">
        <v>1039.0</v>
      </c>
      <c r="C44840" s="47">
        <v>0.12</v>
      </c>
    </row>
    <row r="44841">
      <c r="A44841" s="47" t="s">
        <v>9286</v>
      </c>
      <c r="B44841" s="47">
        <v>1040.0</v>
      </c>
      <c r="C44841" s="47">
        <v>0.12</v>
      </c>
    </row>
    <row r="44842">
      <c r="A44842" s="47" t="s">
        <v>9286</v>
      </c>
      <c r="B44842" s="47">
        <v>1041.0</v>
      </c>
      <c r="C44842" s="47">
        <v>0.12</v>
      </c>
    </row>
    <row r="44843">
      <c r="A44843" s="47" t="s">
        <v>9286</v>
      </c>
      <c r="B44843" s="47">
        <v>1042.0</v>
      </c>
      <c r="C44843" s="47">
        <v>0.12</v>
      </c>
    </row>
    <row r="44844">
      <c r="A44844" s="47" t="s">
        <v>9286</v>
      </c>
      <c r="B44844" s="47">
        <v>1043.0</v>
      </c>
      <c r="C44844" s="47">
        <v>0.12</v>
      </c>
    </row>
    <row r="44845">
      <c r="A44845" s="47" t="s">
        <v>9286</v>
      </c>
      <c r="B44845" s="47">
        <v>1044.0</v>
      </c>
      <c r="C44845" s="47">
        <v>0.12</v>
      </c>
    </row>
    <row r="44846">
      <c r="A44846" s="47" t="s">
        <v>9286</v>
      </c>
      <c r="B44846" s="47">
        <v>1045.0</v>
      </c>
      <c r="C44846" s="47">
        <v>0.12</v>
      </c>
    </row>
    <row r="44847">
      <c r="A44847" s="47" t="s">
        <v>9286</v>
      </c>
      <c r="B44847" s="47">
        <v>1046.0</v>
      </c>
      <c r="C44847" s="47">
        <v>0.12</v>
      </c>
    </row>
    <row r="44848">
      <c r="A44848" s="47" t="s">
        <v>9286</v>
      </c>
      <c r="B44848" s="47">
        <v>1047.0</v>
      </c>
      <c r="C44848" s="47">
        <v>0.12</v>
      </c>
    </row>
    <row r="44849">
      <c r="A44849" s="47" t="s">
        <v>9286</v>
      </c>
      <c r="B44849" s="47">
        <v>1048.0</v>
      </c>
      <c r="C44849" s="47">
        <v>0.12</v>
      </c>
    </row>
    <row r="44850">
      <c r="A44850" s="47" t="s">
        <v>9286</v>
      </c>
      <c r="B44850" s="47">
        <v>1049.0</v>
      </c>
      <c r="C44850" s="47">
        <v>0.12</v>
      </c>
    </row>
    <row r="44851">
      <c r="A44851" s="47" t="s">
        <v>9286</v>
      </c>
      <c r="B44851" s="47">
        <v>1050.0</v>
      </c>
      <c r="C44851" s="47">
        <v>0.12</v>
      </c>
    </row>
    <row r="44852">
      <c r="A44852" s="47" t="s">
        <v>9286</v>
      </c>
      <c r="B44852" s="47">
        <v>1051.0</v>
      </c>
      <c r="C44852" s="47">
        <v>0.12</v>
      </c>
    </row>
    <row r="44853">
      <c r="A44853" s="47" t="s">
        <v>9286</v>
      </c>
      <c r="B44853" s="47">
        <v>1052.0</v>
      </c>
      <c r="C44853" s="47">
        <v>0.12</v>
      </c>
    </row>
    <row r="44854">
      <c r="A44854" s="47" t="s">
        <v>9286</v>
      </c>
      <c r="B44854" s="47">
        <v>1053.0</v>
      </c>
      <c r="C44854" s="47">
        <v>0.12</v>
      </c>
    </row>
    <row r="44855">
      <c r="A44855" s="47" t="s">
        <v>9286</v>
      </c>
      <c r="B44855" s="47">
        <v>1054.0</v>
      </c>
      <c r="C44855" s="47">
        <v>0.12</v>
      </c>
    </row>
    <row r="44856">
      <c r="A44856" s="47" t="s">
        <v>9286</v>
      </c>
      <c r="B44856" s="47">
        <v>1055.0</v>
      </c>
      <c r="C44856" s="47">
        <v>0.12</v>
      </c>
    </row>
    <row r="44857">
      <c r="A44857" s="47" t="s">
        <v>9286</v>
      </c>
      <c r="B44857" s="47">
        <v>1056.0</v>
      </c>
      <c r="C44857" s="47">
        <v>0.12</v>
      </c>
    </row>
    <row r="44858">
      <c r="A44858" s="47" t="s">
        <v>9286</v>
      </c>
      <c r="B44858" s="47">
        <v>1057.0</v>
      </c>
      <c r="C44858" s="47">
        <v>0.12</v>
      </c>
    </row>
    <row r="44859">
      <c r="A44859" s="47" t="s">
        <v>9286</v>
      </c>
      <c r="B44859" s="47">
        <v>1058.0</v>
      </c>
      <c r="C44859" s="47">
        <v>0.12</v>
      </c>
    </row>
    <row r="44860">
      <c r="A44860" s="47" t="s">
        <v>9286</v>
      </c>
      <c r="B44860" s="47">
        <v>1059.0</v>
      </c>
      <c r="C44860" s="47">
        <v>0.12</v>
      </c>
    </row>
    <row r="44861">
      <c r="A44861" s="47" t="s">
        <v>9286</v>
      </c>
      <c r="B44861" s="47">
        <v>1060.0</v>
      </c>
      <c r="C44861" s="47">
        <v>0.12</v>
      </c>
    </row>
    <row r="44862">
      <c r="A44862" s="47" t="s">
        <v>9286</v>
      </c>
      <c r="B44862" s="47">
        <v>1061.0</v>
      </c>
      <c r="C44862" s="47">
        <v>0.12</v>
      </c>
    </row>
    <row r="44863">
      <c r="A44863" s="47" t="s">
        <v>9286</v>
      </c>
      <c r="B44863" s="47">
        <v>1062.0</v>
      </c>
      <c r="C44863" s="47">
        <v>0.12</v>
      </c>
    </row>
    <row r="44864">
      <c r="A44864" s="47" t="s">
        <v>9286</v>
      </c>
      <c r="B44864" s="47">
        <v>1063.0</v>
      </c>
      <c r="C44864" s="47">
        <v>0.12</v>
      </c>
    </row>
    <row r="44865">
      <c r="A44865" s="47" t="s">
        <v>9286</v>
      </c>
      <c r="B44865" s="47">
        <v>1064.0</v>
      </c>
      <c r="C44865" s="47">
        <v>0.12</v>
      </c>
    </row>
    <row r="44866">
      <c r="A44866" s="47" t="s">
        <v>9286</v>
      </c>
      <c r="B44866" s="47">
        <v>1065.0</v>
      </c>
      <c r="C44866" s="47">
        <v>0.12</v>
      </c>
    </row>
    <row r="44867">
      <c r="A44867" s="47" t="s">
        <v>9286</v>
      </c>
      <c r="B44867" s="47">
        <v>1066.0</v>
      </c>
      <c r="C44867" s="47">
        <v>0.12</v>
      </c>
    </row>
    <row r="44868">
      <c r="A44868" s="47" t="s">
        <v>9286</v>
      </c>
      <c r="B44868" s="47">
        <v>1067.0</v>
      </c>
      <c r="C44868" s="47">
        <v>0.12</v>
      </c>
    </row>
    <row r="44869">
      <c r="A44869" s="47" t="s">
        <v>9286</v>
      </c>
      <c r="B44869" s="47">
        <v>1068.0</v>
      </c>
      <c r="C44869" s="47">
        <v>0.12</v>
      </c>
    </row>
    <row r="44870">
      <c r="A44870" s="47" t="s">
        <v>9286</v>
      </c>
      <c r="B44870" s="47">
        <v>1069.0</v>
      </c>
      <c r="C44870" s="47">
        <v>0.12</v>
      </c>
    </row>
    <row r="44871">
      <c r="A44871" s="47" t="s">
        <v>9286</v>
      </c>
      <c r="B44871" s="47">
        <v>1070.0</v>
      </c>
      <c r="C44871" s="47">
        <v>0.12</v>
      </c>
    </row>
    <row r="44872">
      <c r="A44872" s="47" t="s">
        <v>9286</v>
      </c>
      <c r="B44872" s="47">
        <v>1071.0</v>
      </c>
      <c r="C44872" s="47">
        <v>0.12</v>
      </c>
    </row>
    <row r="44873">
      <c r="A44873" s="47" t="s">
        <v>9286</v>
      </c>
      <c r="B44873" s="47">
        <v>1072.0</v>
      </c>
      <c r="C44873" s="47">
        <v>0.12</v>
      </c>
    </row>
    <row r="44874">
      <c r="A44874" s="47" t="s">
        <v>9286</v>
      </c>
      <c r="B44874" s="47">
        <v>1073.0</v>
      </c>
      <c r="C44874" s="47">
        <v>0.12</v>
      </c>
    </row>
    <row r="44875">
      <c r="A44875" s="47" t="s">
        <v>9286</v>
      </c>
      <c r="B44875" s="47">
        <v>1074.0</v>
      </c>
      <c r="C44875" s="47">
        <v>0.12</v>
      </c>
    </row>
    <row r="44876">
      <c r="A44876" s="47" t="s">
        <v>9286</v>
      </c>
      <c r="B44876" s="47">
        <v>1075.0</v>
      </c>
      <c r="C44876" s="47">
        <v>0.12</v>
      </c>
    </row>
    <row r="44877">
      <c r="A44877" s="47" t="s">
        <v>9286</v>
      </c>
      <c r="B44877" s="47">
        <v>1076.0</v>
      </c>
      <c r="C44877" s="47">
        <v>0.12</v>
      </c>
    </row>
    <row r="44878">
      <c r="A44878" s="47" t="s">
        <v>9286</v>
      </c>
      <c r="B44878" s="47">
        <v>1077.0</v>
      </c>
      <c r="C44878" s="47">
        <v>0.12</v>
      </c>
    </row>
    <row r="44879">
      <c r="A44879" s="47" t="s">
        <v>9286</v>
      </c>
      <c r="B44879" s="47">
        <v>1078.0</v>
      </c>
      <c r="C44879" s="47">
        <v>0.12</v>
      </c>
    </row>
    <row r="44880">
      <c r="A44880" s="47" t="s">
        <v>9286</v>
      </c>
      <c r="B44880" s="47">
        <v>1079.0</v>
      </c>
      <c r="C44880" s="47">
        <v>0.12</v>
      </c>
    </row>
    <row r="44881">
      <c r="A44881" s="47" t="s">
        <v>9286</v>
      </c>
      <c r="B44881" s="47">
        <v>1080.0</v>
      </c>
      <c r="C44881" s="47">
        <v>0.12</v>
      </c>
    </row>
    <row r="44882">
      <c r="A44882" s="47" t="s">
        <v>9286</v>
      </c>
      <c r="B44882" s="47">
        <v>1081.0</v>
      </c>
      <c r="C44882" s="47">
        <v>0.12</v>
      </c>
    </row>
    <row r="44883">
      <c r="A44883" s="47" t="s">
        <v>9286</v>
      </c>
      <c r="B44883" s="47">
        <v>1082.0</v>
      </c>
      <c r="C44883" s="47">
        <v>0.12</v>
      </c>
    </row>
    <row r="44884">
      <c r="A44884" s="47" t="s">
        <v>9286</v>
      </c>
      <c r="B44884" s="47">
        <v>1083.0</v>
      </c>
      <c r="C44884" s="47">
        <v>0.12</v>
      </c>
    </row>
    <row r="44885">
      <c r="A44885" s="47" t="s">
        <v>9286</v>
      </c>
      <c r="B44885" s="47">
        <v>1084.0</v>
      </c>
      <c r="C44885" s="47">
        <v>0.12</v>
      </c>
    </row>
    <row r="44886">
      <c r="A44886" s="47" t="s">
        <v>9286</v>
      </c>
      <c r="B44886" s="47">
        <v>1085.0</v>
      </c>
      <c r="C44886" s="47">
        <v>0.12</v>
      </c>
    </row>
    <row r="44887">
      <c r="A44887" s="47" t="s">
        <v>9286</v>
      </c>
      <c r="B44887" s="47">
        <v>1086.0</v>
      </c>
      <c r="C44887" s="47">
        <v>0.12</v>
      </c>
    </row>
    <row r="44888">
      <c r="A44888" s="47" t="s">
        <v>9286</v>
      </c>
      <c r="B44888" s="47">
        <v>1087.0</v>
      </c>
      <c r="C44888" s="47">
        <v>0.12</v>
      </c>
    </row>
    <row r="44889">
      <c r="A44889" s="47" t="s">
        <v>9286</v>
      </c>
      <c r="B44889" s="47">
        <v>1088.0</v>
      </c>
      <c r="C44889" s="47">
        <v>0.12</v>
      </c>
    </row>
    <row r="44890">
      <c r="A44890" s="47" t="s">
        <v>9286</v>
      </c>
      <c r="B44890" s="47">
        <v>1089.0</v>
      </c>
      <c r="C44890" s="47">
        <v>0.12</v>
      </c>
    </row>
    <row r="44891">
      <c r="A44891" s="47" t="s">
        <v>9286</v>
      </c>
      <c r="B44891" s="47">
        <v>1090.0</v>
      </c>
      <c r="C44891" s="47">
        <v>0.12</v>
      </c>
    </row>
    <row r="44892">
      <c r="A44892" s="47" t="s">
        <v>9286</v>
      </c>
      <c r="B44892" s="47">
        <v>1091.0</v>
      </c>
      <c r="C44892" s="47">
        <v>0.12</v>
      </c>
    </row>
    <row r="44893">
      <c r="A44893" s="47" t="s">
        <v>9286</v>
      </c>
      <c r="B44893" s="47">
        <v>1092.0</v>
      </c>
      <c r="C44893" s="47">
        <v>0.12</v>
      </c>
    </row>
    <row r="44894">
      <c r="A44894" s="47" t="s">
        <v>9286</v>
      </c>
      <c r="B44894" s="47">
        <v>1093.0</v>
      </c>
      <c r="C44894" s="47">
        <v>0.12</v>
      </c>
    </row>
    <row r="44895">
      <c r="A44895" s="47" t="s">
        <v>9286</v>
      </c>
      <c r="B44895" s="47">
        <v>1094.0</v>
      </c>
      <c r="C44895" s="47">
        <v>0.12</v>
      </c>
    </row>
    <row r="44896">
      <c r="A44896" s="47" t="s">
        <v>9286</v>
      </c>
      <c r="B44896" s="47">
        <v>1095.0</v>
      </c>
      <c r="C44896" s="47">
        <v>0.12</v>
      </c>
    </row>
    <row r="44897">
      <c r="A44897" s="47" t="s">
        <v>9286</v>
      </c>
      <c r="B44897" s="47">
        <v>1096.0</v>
      </c>
      <c r="C44897" s="47">
        <v>0.12</v>
      </c>
    </row>
    <row r="44898">
      <c r="A44898" s="47" t="s">
        <v>9286</v>
      </c>
      <c r="B44898" s="47">
        <v>1097.0</v>
      </c>
      <c r="C44898" s="47">
        <v>0.12</v>
      </c>
    </row>
    <row r="44899">
      <c r="A44899" s="47" t="s">
        <v>9286</v>
      </c>
      <c r="B44899" s="47">
        <v>1098.0</v>
      </c>
      <c r="C44899" s="47">
        <v>0.12</v>
      </c>
    </row>
    <row r="44900">
      <c r="A44900" s="47" t="s">
        <v>9286</v>
      </c>
      <c r="B44900" s="47">
        <v>1099.0</v>
      </c>
      <c r="C44900" s="47">
        <v>0.12</v>
      </c>
    </row>
    <row r="44901">
      <c r="A44901" s="47" t="s">
        <v>9286</v>
      </c>
      <c r="B44901" s="47">
        <v>1100.0</v>
      </c>
      <c r="C44901" s="47">
        <v>0.12</v>
      </c>
    </row>
    <row r="44902">
      <c r="A44902" s="47" t="s">
        <v>9286</v>
      </c>
      <c r="B44902" s="47">
        <v>1101.0</v>
      </c>
      <c r="C44902" s="47">
        <v>0.12</v>
      </c>
    </row>
    <row r="44903">
      <c r="A44903" s="47" t="s">
        <v>9286</v>
      </c>
      <c r="B44903" s="47">
        <v>1102.0</v>
      </c>
      <c r="C44903" s="47">
        <v>0.12</v>
      </c>
    </row>
    <row r="44904">
      <c r="A44904" s="47" t="s">
        <v>9286</v>
      </c>
      <c r="B44904" s="47">
        <v>1103.0</v>
      </c>
      <c r="C44904" s="47">
        <v>0.12</v>
      </c>
    </row>
    <row r="44905">
      <c r="A44905" s="47" t="s">
        <v>9286</v>
      </c>
      <c r="B44905" s="47">
        <v>1104.0</v>
      </c>
      <c r="C44905" s="47">
        <v>0.12</v>
      </c>
    </row>
    <row r="44906">
      <c r="A44906" s="47" t="s">
        <v>9286</v>
      </c>
      <c r="B44906" s="47">
        <v>1105.0</v>
      </c>
      <c r="C44906" s="47">
        <v>0.12</v>
      </c>
    </row>
    <row r="44907">
      <c r="A44907" s="47" t="s">
        <v>9286</v>
      </c>
      <c r="B44907" s="47">
        <v>1106.0</v>
      </c>
      <c r="C44907" s="47">
        <v>0.12</v>
      </c>
    </row>
    <row r="44908">
      <c r="A44908" s="47" t="s">
        <v>9286</v>
      </c>
      <c r="B44908" s="47">
        <v>1107.0</v>
      </c>
      <c r="C44908" s="47">
        <v>0.12</v>
      </c>
    </row>
    <row r="44909">
      <c r="A44909" s="47" t="s">
        <v>9286</v>
      </c>
      <c r="B44909" s="47">
        <v>1108.0</v>
      </c>
      <c r="C44909" s="47">
        <v>0.12</v>
      </c>
    </row>
    <row r="44910">
      <c r="A44910" s="47" t="s">
        <v>9286</v>
      </c>
      <c r="B44910" s="47">
        <v>1109.0</v>
      </c>
      <c r="C44910" s="47">
        <v>0.12</v>
      </c>
    </row>
    <row r="44911">
      <c r="A44911" s="47" t="s">
        <v>9286</v>
      </c>
      <c r="B44911" s="47">
        <v>1110.0</v>
      </c>
      <c r="C44911" s="47">
        <v>0.12</v>
      </c>
    </row>
    <row r="44912">
      <c r="A44912" s="47" t="s">
        <v>9286</v>
      </c>
      <c r="B44912" s="47">
        <v>1111.0</v>
      </c>
      <c r="C44912" s="47">
        <v>0.12</v>
      </c>
    </row>
    <row r="44913">
      <c r="A44913" s="47" t="s">
        <v>9286</v>
      </c>
      <c r="B44913" s="47">
        <v>1112.0</v>
      </c>
      <c r="C44913" s="47">
        <v>0.12</v>
      </c>
    </row>
    <row r="44914">
      <c r="A44914" s="47" t="s">
        <v>9286</v>
      </c>
      <c r="B44914" s="47">
        <v>1113.0</v>
      </c>
      <c r="C44914" s="47">
        <v>0.12</v>
      </c>
    </row>
    <row r="44915">
      <c r="A44915" s="47" t="s">
        <v>9286</v>
      </c>
      <c r="B44915" s="47">
        <v>1114.0</v>
      </c>
      <c r="C44915" s="47">
        <v>0.12</v>
      </c>
    </row>
    <row r="44916">
      <c r="A44916" s="47" t="s">
        <v>9286</v>
      </c>
      <c r="B44916" s="47">
        <v>1115.0</v>
      </c>
      <c r="C44916" s="47">
        <v>0.12</v>
      </c>
    </row>
    <row r="44917">
      <c r="A44917" s="47" t="s">
        <v>9286</v>
      </c>
      <c r="B44917" s="47">
        <v>1116.0</v>
      </c>
      <c r="C44917" s="47">
        <v>0.12</v>
      </c>
    </row>
    <row r="44918">
      <c r="A44918" s="47" t="s">
        <v>9286</v>
      </c>
      <c r="B44918" s="47">
        <v>1117.0</v>
      </c>
      <c r="C44918" s="47">
        <v>0.12</v>
      </c>
    </row>
    <row r="44919">
      <c r="A44919" s="47" t="s">
        <v>9286</v>
      </c>
      <c r="B44919" s="47">
        <v>1118.0</v>
      </c>
      <c r="C44919" s="47">
        <v>0.12</v>
      </c>
    </row>
    <row r="44920">
      <c r="A44920" s="47" t="s">
        <v>9286</v>
      </c>
      <c r="B44920" s="47">
        <v>1119.0</v>
      </c>
      <c r="C44920" s="47">
        <v>0.12</v>
      </c>
    </row>
    <row r="44921">
      <c r="A44921" s="47" t="s">
        <v>9286</v>
      </c>
      <c r="B44921" s="47">
        <v>1120.0</v>
      </c>
      <c r="C44921" s="47">
        <v>0.12</v>
      </c>
    </row>
    <row r="44922">
      <c r="A44922" s="47" t="s">
        <v>9286</v>
      </c>
      <c r="B44922" s="47">
        <v>1121.0</v>
      </c>
      <c r="C44922" s="47">
        <v>0.12</v>
      </c>
    </row>
    <row r="44923">
      <c r="A44923" s="47" t="s">
        <v>9286</v>
      </c>
      <c r="B44923" s="47">
        <v>1122.0</v>
      </c>
      <c r="C44923" s="47">
        <v>0.12</v>
      </c>
    </row>
    <row r="44924">
      <c r="A44924" s="47" t="s">
        <v>9286</v>
      </c>
      <c r="B44924" s="47">
        <v>1123.0</v>
      </c>
      <c r="C44924" s="47">
        <v>0.12</v>
      </c>
    </row>
    <row r="44925">
      <c r="A44925" s="47" t="s">
        <v>9286</v>
      </c>
      <c r="B44925" s="47">
        <v>1124.0</v>
      </c>
      <c r="C44925" s="47">
        <v>0.12</v>
      </c>
    </row>
    <row r="44926">
      <c r="A44926" s="47" t="s">
        <v>9286</v>
      </c>
      <c r="B44926" s="47">
        <v>1125.0</v>
      </c>
      <c r="C44926" s="47">
        <v>0.12</v>
      </c>
    </row>
    <row r="44927">
      <c r="A44927" s="47" t="s">
        <v>9286</v>
      </c>
      <c r="B44927" s="47">
        <v>1126.0</v>
      </c>
      <c r="C44927" s="47">
        <v>0.12</v>
      </c>
    </row>
    <row r="44928">
      <c r="A44928" s="47" t="s">
        <v>9286</v>
      </c>
      <c r="B44928" s="47">
        <v>1127.0</v>
      </c>
      <c r="C44928" s="47">
        <v>0.12</v>
      </c>
    </row>
    <row r="44929">
      <c r="A44929" s="47" t="s">
        <v>9286</v>
      </c>
      <c r="B44929" s="47">
        <v>1128.0</v>
      </c>
      <c r="C44929" s="47">
        <v>0.12</v>
      </c>
    </row>
    <row r="44930">
      <c r="A44930" s="47" t="s">
        <v>9286</v>
      </c>
      <c r="B44930" s="47">
        <v>1129.0</v>
      </c>
      <c r="C44930" s="47">
        <v>0.12</v>
      </c>
    </row>
    <row r="44931">
      <c r="A44931" s="47" t="s">
        <v>9286</v>
      </c>
      <c r="B44931" s="47">
        <v>1130.0</v>
      </c>
      <c r="C44931" s="47">
        <v>0.12</v>
      </c>
    </row>
    <row r="44932">
      <c r="A44932" s="47" t="s">
        <v>9286</v>
      </c>
      <c r="B44932" s="47">
        <v>1131.0</v>
      </c>
      <c r="C44932" s="47">
        <v>0.12</v>
      </c>
    </row>
    <row r="44933">
      <c r="A44933" s="47" t="s">
        <v>9286</v>
      </c>
      <c r="B44933" s="47">
        <v>1132.0</v>
      </c>
      <c r="C44933" s="47">
        <v>0.12</v>
      </c>
    </row>
    <row r="44934">
      <c r="A44934" s="47" t="s">
        <v>9286</v>
      </c>
      <c r="B44934" s="47">
        <v>1133.0</v>
      </c>
      <c r="C44934" s="47">
        <v>0.12</v>
      </c>
    </row>
    <row r="44935">
      <c r="A44935" s="47" t="s">
        <v>9286</v>
      </c>
      <c r="B44935" s="47">
        <v>1134.0</v>
      </c>
      <c r="C44935" s="47">
        <v>0.12</v>
      </c>
    </row>
    <row r="44936">
      <c r="A44936" s="47" t="s">
        <v>9286</v>
      </c>
      <c r="B44936" s="47">
        <v>1135.0</v>
      </c>
      <c r="C44936" s="47">
        <v>0.12</v>
      </c>
    </row>
    <row r="44937">
      <c r="A44937" s="47" t="s">
        <v>9286</v>
      </c>
      <c r="B44937" s="47">
        <v>1136.0</v>
      </c>
      <c r="C44937" s="47">
        <v>0.12</v>
      </c>
    </row>
    <row r="44938">
      <c r="A44938" s="47" t="s">
        <v>9286</v>
      </c>
      <c r="B44938" s="47">
        <v>1137.0</v>
      </c>
      <c r="C44938" s="47">
        <v>0.12</v>
      </c>
    </row>
    <row r="44939">
      <c r="A44939" s="47" t="s">
        <v>9286</v>
      </c>
      <c r="B44939" s="47">
        <v>1138.0</v>
      </c>
      <c r="C44939" s="47">
        <v>0.12</v>
      </c>
    </row>
    <row r="44940">
      <c r="A44940" s="47" t="s">
        <v>9286</v>
      </c>
      <c r="B44940" s="47">
        <v>1139.0</v>
      </c>
      <c r="C44940" s="47">
        <v>0.12</v>
      </c>
    </row>
    <row r="44941">
      <c r="A44941" s="47" t="s">
        <v>9286</v>
      </c>
      <c r="B44941" s="47">
        <v>1140.0</v>
      </c>
      <c r="C44941" s="47">
        <v>0.12</v>
      </c>
    </row>
    <row r="44942">
      <c r="A44942" s="47" t="s">
        <v>9286</v>
      </c>
      <c r="B44942" s="47">
        <v>1141.0</v>
      </c>
      <c r="C44942" s="47">
        <v>0.12</v>
      </c>
    </row>
    <row r="44943">
      <c r="A44943" s="47" t="s">
        <v>9286</v>
      </c>
      <c r="B44943" s="47">
        <v>1142.0</v>
      </c>
      <c r="C44943" s="47">
        <v>0.12</v>
      </c>
    </row>
    <row r="44944">
      <c r="A44944" s="47" t="s">
        <v>9286</v>
      </c>
      <c r="B44944" s="47">
        <v>1143.0</v>
      </c>
      <c r="C44944" s="47">
        <v>0.12</v>
      </c>
    </row>
    <row r="44945">
      <c r="A44945" s="47" t="s">
        <v>9286</v>
      </c>
      <c r="B44945" s="47">
        <v>1144.0</v>
      </c>
      <c r="C44945" s="47">
        <v>0.12</v>
      </c>
    </row>
    <row r="44946">
      <c r="A44946" s="47" t="s">
        <v>9286</v>
      </c>
      <c r="B44946" s="47">
        <v>1145.0</v>
      </c>
      <c r="C44946" s="47">
        <v>0.12</v>
      </c>
    </row>
    <row r="44947">
      <c r="A44947" s="47" t="s">
        <v>9286</v>
      </c>
      <c r="B44947" s="47">
        <v>1146.0</v>
      </c>
      <c r="C44947" s="47">
        <v>0.12</v>
      </c>
    </row>
    <row r="44948">
      <c r="A44948" s="47" t="s">
        <v>9286</v>
      </c>
      <c r="B44948" s="47">
        <v>1147.0</v>
      </c>
      <c r="C44948" s="47">
        <v>0.12</v>
      </c>
    </row>
    <row r="44949">
      <c r="A44949" s="47" t="s">
        <v>9286</v>
      </c>
      <c r="B44949" s="47">
        <v>1148.0</v>
      </c>
      <c r="C44949" s="47">
        <v>0.12</v>
      </c>
    </row>
    <row r="44950">
      <c r="A44950" s="47" t="s">
        <v>9286</v>
      </c>
      <c r="B44950" s="47">
        <v>1149.0</v>
      </c>
      <c r="C44950" s="47">
        <v>0.12</v>
      </c>
    </row>
    <row r="44951">
      <c r="A44951" s="47" t="s">
        <v>9286</v>
      </c>
      <c r="B44951" s="47">
        <v>1150.0</v>
      </c>
      <c r="C44951" s="47">
        <v>0.12</v>
      </c>
    </row>
    <row r="44952">
      <c r="A44952" s="47" t="s">
        <v>9286</v>
      </c>
      <c r="B44952" s="47">
        <v>1151.0</v>
      </c>
      <c r="C44952" s="47">
        <v>0.12</v>
      </c>
    </row>
    <row r="44953">
      <c r="A44953" s="47" t="s">
        <v>9286</v>
      </c>
      <c r="B44953" s="47">
        <v>1152.0</v>
      </c>
      <c r="C44953" s="47">
        <v>0.12</v>
      </c>
    </row>
    <row r="44954">
      <c r="A44954" s="47" t="s">
        <v>9286</v>
      </c>
      <c r="B44954" s="47">
        <v>1153.0</v>
      </c>
      <c r="C44954" s="47">
        <v>0.12</v>
      </c>
    </row>
    <row r="44955">
      <c r="A44955" s="47" t="s">
        <v>9286</v>
      </c>
      <c r="B44955" s="47">
        <v>1154.0</v>
      </c>
      <c r="C44955" s="47">
        <v>0.12</v>
      </c>
    </row>
    <row r="44956">
      <c r="A44956" s="47" t="s">
        <v>9286</v>
      </c>
      <c r="B44956" s="47">
        <v>1155.0</v>
      </c>
      <c r="C44956" s="47">
        <v>0.12</v>
      </c>
    </row>
    <row r="44957">
      <c r="A44957" s="47" t="s">
        <v>9286</v>
      </c>
      <c r="B44957" s="47">
        <v>1156.0</v>
      </c>
      <c r="C44957" s="47">
        <v>0.12</v>
      </c>
    </row>
    <row r="44958">
      <c r="A44958" s="47" t="s">
        <v>9286</v>
      </c>
      <c r="B44958" s="47">
        <v>1157.0</v>
      </c>
      <c r="C44958" s="47">
        <v>0.12</v>
      </c>
    </row>
    <row r="44959">
      <c r="A44959" s="47" t="s">
        <v>9286</v>
      </c>
      <c r="B44959" s="47">
        <v>1158.0</v>
      </c>
      <c r="C44959" s="47">
        <v>0.12</v>
      </c>
    </row>
    <row r="44960">
      <c r="A44960" s="47" t="s">
        <v>9286</v>
      </c>
      <c r="B44960" s="47">
        <v>1159.0</v>
      </c>
      <c r="C44960" s="47">
        <v>0.12</v>
      </c>
    </row>
    <row r="44961">
      <c r="A44961" s="47" t="s">
        <v>9286</v>
      </c>
      <c r="B44961" s="47">
        <v>1160.0</v>
      </c>
      <c r="C44961" s="47">
        <v>0.12</v>
      </c>
    </row>
    <row r="44962">
      <c r="A44962" s="47" t="s">
        <v>9286</v>
      </c>
      <c r="B44962" s="47">
        <v>1161.0</v>
      </c>
      <c r="C44962" s="47">
        <v>0.12</v>
      </c>
    </row>
    <row r="44963">
      <c r="A44963" s="47" t="s">
        <v>9286</v>
      </c>
      <c r="B44963" s="47">
        <v>1162.0</v>
      </c>
      <c r="C44963" s="47">
        <v>0.12</v>
      </c>
    </row>
    <row r="44964">
      <c r="A44964" s="47" t="s">
        <v>9286</v>
      </c>
      <c r="B44964" s="47">
        <v>1163.0</v>
      </c>
      <c r="C44964" s="47">
        <v>0.12</v>
      </c>
    </row>
    <row r="44965">
      <c r="A44965" s="47" t="s">
        <v>9286</v>
      </c>
      <c r="B44965" s="47">
        <v>1164.0</v>
      </c>
      <c r="C44965" s="47">
        <v>0.12</v>
      </c>
    </row>
    <row r="44966">
      <c r="A44966" s="47" t="s">
        <v>9286</v>
      </c>
      <c r="B44966" s="47">
        <v>1165.0</v>
      </c>
      <c r="C44966" s="47">
        <v>0.12</v>
      </c>
    </row>
    <row r="44967">
      <c r="A44967" s="47" t="s">
        <v>9286</v>
      </c>
      <c r="B44967" s="47">
        <v>1166.0</v>
      </c>
      <c r="C44967" s="47">
        <v>0.12</v>
      </c>
    </row>
    <row r="44968">
      <c r="A44968" s="47" t="s">
        <v>9286</v>
      </c>
      <c r="B44968" s="47">
        <v>1167.0</v>
      </c>
      <c r="C44968" s="47">
        <v>0.12</v>
      </c>
    </row>
    <row r="44969">
      <c r="A44969" s="47" t="s">
        <v>9286</v>
      </c>
      <c r="B44969" s="47">
        <v>1168.0</v>
      </c>
      <c r="C44969" s="47">
        <v>0.12</v>
      </c>
    </row>
    <row r="44970">
      <c r="A44970" s="47" t="s">
        <v>9286</v>
      </c>
      <c r="B44970" s="47">
        <v>1169.0</v>
      </c>
      <c r="C44970" s="47">
        <v>0.12</v>
      </c>
    </row>
    <row r="44971">
      <c r="A44971" s="47" t="s">
        <v>9286</v>
      </c>
      <c r="B44971" s="47">
        <v>1170.0</v>
      </c>
      <c r="C44971" s="47">
        <v>0.12</v>
      </c>
    </row>
    <row r="44972">
      <c r="A44972" s="47" t="s">
        <v>9286</v>
      </c>
      <c r="B44972" s="47">
        <v>1171.0</v>
      </c>
      <c r="C44972" s="47">
        <v>0.12</v>
      </c>
    </row>
    <row r="44973">
      <c r="A44973" s="47" t="s">
        <v>9286</v>
      </c>
      <c r="B44973" s="47">
        <v>1172.0</v>
      </c>
      <c r="C44973" s="47">
        <v>0.12</v>
      </c>
    </row>
    <row r="44974">
      <c r="A44974" s="47" t="s">
        <v>9286</v>
      </c>
      <c r="B44974" s="47">
        <v>1173.0</v>
      </c>
      <c r="C44974" s="47">
        <v>0.12</v>
      </c>
    </row>
    <row r="44975">
      <c r="A44975" s="47" t="s">
        <v>9286</v>
      </c>
      <c r="B44975" s="47">
        <v>1174.0</v>
      </c>
      <c r="C44975" s="47">
        <v>0.12</v>
      </c>
    </row>
    <row r="44976">
      <c r="A44976" s="47" t="s">
        <v>9286</v>
      </c>
      <c r="B44976" s="47">
        <v>1175.0</v>
      </c>
      <c r="C44976" s="47">
        <v>0.12</v>
      </c>
    </row>
    <row r="44977">
      <c r="A44977" s="47" t="s">
        <v>9286</v>
      </c>
      <c r="B44977" s="47">
        <v>1176.0</v>
      </c>
      <c r="C44977" s="47">
        <v>0.12</v>
      </c>
    </row>
    <row r="44978">
      <c r="A44978" s="47" t="s">
        <v>9286</v>
      </c>
      <c r="B44978" s="47">
        <v>1177.0</v>
      </c>
      <c r="C44978" s="47">
        <v>0.12</v>
      </c>
    </row>
    <row r="44979">
      <c r="A44979" s="47" t="s">
        <v>9286</v>
      </c>
      <c r="B44979" s="47">
        <v>1178.0</v>
      </c>
      <c r="C44979" s="47">
        <v>0.12</v>
      </c>
    </row>
    <row r="44980">
      <c r="A44980" s="47" t="s">
        <v>9286</v>
      </c>
      <c r="B44980" s="47">
        <v>1179.0</v>
      </c>
      <c r="C44980" s="47">
        <v>0.12</v>
      </c>
    </row>
    <row r="44981">
      <c r="A44981" s="47" t="s">
        <v>9286</v>
      </c>
      <c r="B44981" s="47">
        <v>1180.0</v>
      </c>
      <c r="C44981" s="47">
        <v>0.12</v>
      </c>
    </row>
    <row r="44982">
      <c r="A44982" s="47" t="s">
        <v>9286</v>
      </c>
      <c r="B44982" s="47">
        <v>1181.0</v>
      </c>
      <c r="C44982" s="47">
        <v>0.12</v>
      </c>
    </row>
    <row r="44983">
      <c r="A44983" s="47" t="s">
        <v>9286</v>
      </c>
      <c r="B44983" s="47">
        <v>1182.0</v>
      </c>
      <c r="C44983" s="47">
        <v>0.12</v>
      </c>
    </row>
    <row r="44984">
      <c r="A44984" s="47" t="s">
        <v>9286</v>
      </c>
      <c r="B44984" s="47">
        <v>1183.0</v>
      </c>
      <c r="C44984" s="47">
        <v>0.12</v>
      </c>
    </row>
    <row r="44985">
      <c r="A44985" s="47" t="s">
        <v>9286</v>
      </c>
      <c r="B44985" s="47">
        <v>1184.0</v>
      </c>
      <c r="C44985" s="47">
        <v>0.12</v>
      </c>
    </row>
    <row r="44986">
      <c r="A44986" s="47" t="s">
        <v>9286</v>
      </c>
      <c r="B44986" s="47">
        <v>1185.0</v>
      </c>
      <c r="C44986" s="47">
        <v>0.12</v>
      </c>
    </row>
    <row r="44987">
      <c r="A44987" s="47" t="s">
        <v>9286</v>
      </c>
      <c r="B44987" s="47">
        <v>1186.0</v>
      </c>
      <c r="C44987" s="47">
        <v>0.12</v>
      </c>
    </row>
    <row r="44988">
      <c r="A44988" s="47" t="s">
        <v>9286</v>
      </c>
      <c r="B44988" s="47">
        <v>1187.0</v>
      </c>
      <c r="C44988" s="47">
        <v>0.12</v>
      </c>
    </row>
    <row r="44989">
      <c r="A44989" s="47" t="s">
        <v>9286</v>
      </c>
      <c r="B44989" s="47">
        <v>1188.0</v>
      </c>
      <c r="C44989" s="47">
        <v>0.12</v>
      </c>
    </row>
    <row r="44990">
      <c r="A44990" s="47" t="s">
        <v>9286</v>
      </c>
      <c r="B44990" s="47">
        <v>1189.0</v>
      </c>
      <c r="C44990" s="47">
        <v>0.12</v>
      </c>
    </row>
    <row r="44991">
      <c r="A44991" s="47" t="s">
        <v>9286</v>
      </c>
      <c r="B44991" s="47">
        <v>1190.0</v>
      </c>
      <c r="C44991" s="47">
        <v>0.12</v>
      </c>
    </row>
    <row r="44992">
      <c r="A44992" s="47" t="s">
        <v>9286</v>
      </c>
      <c r="B44992" s="47">
        <v>1191.0</v>
      </c>
      <c r="C44992" s="47">
        <v>0.12</v>
      </c>
    </row>
    <row r="44993">
      <c r="A44993" s="47" t="s">
        <v>9286</v>
      </c>
      <c r="B44993" s="47">
        <v>1192.0</v>
      </c>
      <c r="C44993" s="47">
        <v>0.12</v>
      </c>
    </row>
    <row r="44994">
      <c r="A44994" s="47" t="s">
        <v>9286</v>
      </c>
      <c r="B44994" s="47">
        <v>1193.0</v>
      </c>
      <c r="C44994" s="47">
        <v>0.12</v>
      </c>
    </row>
    <row r="44995">
      <c r="A44995" s="47" t="s">
        <v>9286</v>
      </c>
      <c r="B44995" s="47">
        <v>1194.0</v>
      </c>
      <c r="C44995" s="47">
        <v>0.12</v>
      </c>
    </row>
    <row r="44996">
      <c r="A44996" s="47" t="s">
        <v>9286</v>
      </c>
      <c r="B44996" s="47">
        <v>1195.0</v>
      </c>
      <c r="C44996" s="47">
        <v>0.12</v>
      </c>
    </row>
    <row r="44997">
      <c r="A44997" s="47" t="s">
        <v>9286</v>
      </c>
      <c r="B44997" s="47">
        <v>1196.0</v>
      </c>
      <c r="C44997" s="47">
        <v>0.12</v>
      </c>
    </row>
    <row r="44998">
      <c r="A44998" s="47" t="s">
        <v>9286</v>
      </c>
      <c r="B44998" s="47">
        <v>1197.0</v>
      </c>
      <c r="C44998" s="47">
        <v>0.12</v>
      </c>
    </row>
    <row r="44999">
      <c r="A44999" s="47" t="s">
        <v>9286</v>
      </c>
      <c r="B44999" s="47">
        <v>1198.0</v>
      </c>
      <c r="C44999" s="47">
        <v>0.12</v>
      </c>
    </row>
    <row r="45000">
      <c r="A45000" s="47" t="s">
        <v>9286</v>
      </c>
      <c r="B45000" s="47">
        <v>1199.0</v>
      </c>
      <c r="C45000" s="47">
        <v>0.12</v>
      </c>
    </row>
    <row r="45001">
      <c r="A45001" s="47" t="s">
        <v>9286</v>
      </c>
      <c r="B45001" s="47">
        <v>1200.0</v>
      </c>
      <c r="C45001" s="47">
        <v>0.12</v>
      </c>
    </row>
    <row r="45002">
      <c r="A45002" s="47" t="s">
        <v>9286</v>
      </c>
      <c r="B45002" s="47">
        <v>1201.0</v>
      </c>
      <c r="C45002" s="47">
        <v>0.12</v>
      </c>
    </row>
    <row r="45003">
      <c r="A45003" s="47" t="s">
        <v>9286</v>
      </c>
      <c r="B45003" s="47">
        <v>1202.0</v>
      </c>
      <c r="C45003" s="47">
        <v>0.12</v>
      </c>
    </row>
    <row r="45004">
      <c r="A45004" s="47" t="s">
        <v>9286</v>
      </c>
      <c r="B45004" s="47">
        <v>1203.0</v>
      </c>
      <c r="C45004" s="47">
        <v>0.12</v>
      </c>
    </row>
    <row r="45005">
      <c r="A45005" s="47" t="s">
        <v>9286</v>
      </c>
      <c r="B45005" s="47">
        <v>1204.0</v>
      </c>
      <c r="C45005" s="47">
        <v>0.12</v>
      </c>
    </row>
    <row r="45006">
      <c r="A45006" s="47" t="s">
        <v>9286</v>
      </c>
      <c r="B45006" s="47">
        <v>1205.0</v>
      </c>
      <c r="C45006" s="47">
        <v>0.12</v>
      </c>
    </row>
    <row r="45007">
      <c r="A45007" s="47" t="s">
        <v>9286</v>
      </c>
      <c r="B45007" s="47">
        <v>1206.0</v>
      </c>
      <c r="C45007" s="47">
        <v>0.12</v>
      </c>
    </row>
    <row r="45008">
      <c r="A45008" s="47" t="s">
        <v>9286</v>
      </c>
      <c r="B45008" s="47">
        <v>1207.0</v>
      </c>
      <c r="C45008" s="47">
        <v>0.12</v>
      </c>
    </row>
    <row r="45009">
      <c r="A45009" s="47" t="s">
        <v>9286</v>
      </c>
      <c r="B45009" s="47">
        <v>1208.0</v>
      </c>
      <c r="C45009" s="47">
        <v>0.12</v>
      </c>
    </row>
    <row r="45010">
      <c r="A45010" s="47" t="s">
        <v>9286</v>
      </c>
      <c r="B45010" s="47">
        <v>1209.0</v>
      </c>
      <c r="C45010" s="47">
        <v>0.12</v>
      </c>
    </row>
    <row r="45011">
      <c r="A45011" s="47" t="s">
        <v>9286</v>
      </c>
      <c r="B45011" s="47">
        <v>1210.0</v>
      </c>
      <c r="C45011" s="47">
        <v>0.12</v>
      </c>
    </row>
    <row r="45012">
      <c r="A45012" s="47" t="s">
        <v>9286</v>
      </c>
      <c r="B45012" s="47">
        <v>1211.0</v>
      </c>
      <c r="C45012" s="47">
        <v>0.12</v>
      </c>
    </row>
    <row r="45013">
      <c r="A45013" s="47" t="s">
        <v>9286</v>
      </c>
      <c r="B45013" s="47">
        <v>1212.0</v>
      </c>
      <c r="C45013" s="47">
        <v>0.12</v>
      </c>
    </row>
    <row r="45014">
      <c r="A45014" s="47" t="s">
        <v>9286</v>
      </c>
      <c r="B45014" s="47">
        <v>1213.0</v>
      </c>
      <c r="C45014" s="47">
        <v>0.12</v>
      </c>
    </row>
    <row r="45015">
      <c r="A45015" s="47" t="s">
        <v>9286</v>
      </c>
      <c r="B45015" s="47">
        <v>1214.0</v>
      </c>
      <c r="C45015" s="47">
        <v>0.12</v>
      </c>
    </row>
    <row r="45016">
      <c r="A45016" s="47" t="s">
        <v>9286</v>
      </c>
      <c r="B45016" s="47">
        <v>1215.0</v>
      </c>
      <c r="C45016" s="47">
        <v>0.12</v>
      </c>
    </row>
    <row r="45017">
      <c r="A45017" s="47" t="s">
        <v>9286</v>
      </c>
      <c r="B45017" s="47">
        <v>1216.0</v>
      </c>
      <c r="C45017" s="47">
        <v>0.12</v>
      </c>
    </row>
    <row r="45018">
      <c r="A45018" s="47" t="s">
        <v>9286</v>
      </c>
      <c r="B45018" s="47">
        <v>1217.0</v>
      </c>
      <c r="C45018" s="47">
        <v>0.12</v>
      </c>
    </row>
    <row r="45019">
      <c r="A45019" s="47" t="s">
        <v>9286</v>
      </c>
      <c r="B45019" s="47">
        <v>1218.0</v>
      </c>
      <c r="C45019" s="47">
        <v>0.12</v>
      </c>
    </row>
    <row r="45020">
      <c r="A45020" s="47" t="s">
        <v>9286</v>
      </c>
      <c r="B45020" s="47">
        <v>1219.0</v>
      </c>
      <c r="C45020" s="47">
        <v>0.12</v>
      </c>
    </row>
    <row r="45021">
      <c r="A45021" s="47" t="s">
        <v>9286</v>
      </c>
      <c r="B45021" s="47">
        <v>1220.0</v>
      </c>
      <c r="C45021" s="47">
        <v>0.12</v>
      </c>
    </row>
    <row r="45022">
      <c r="A45022" s="47" t="s">
        <v>9286</v>
      </c>
      <c r="B45022" s="47">
        <v>1221.0</v>
      </c>
      <c r="C45022" s="47">
        <v>0.12</v>
      </c>
    </row>
    <row r="45023">
      <c r="A45023" s="47" t="s">
        <v>9286</v>
      </c>
      <c r="B45023" s="47">
        <v>1222.0</v>
      </c>
      <c r="C45023" s="47">
        <v>0.12</v>
      </c>
    </row>
    <row r="45024">
      <c r="A45024" s="47" t="s">
        <v>9286</v>
      </c>
      <c r="B45024" s="47">
        <v>1223.0</v>
      </c>
      <c r="C45024" s="47">
        <v>0.12</v>
      </c>
    </row>
    <row r="45025">
      <c r="A45025" s="47" t="s">
        <v>9286</v>
      </c>
      <c r="B45025" s="47">
        <v>1224.0</v>
      </c>
      <c r="C45025" s="47">
        <v>0.12</v>
      </c>
    </row>
    <row r="45026">
      <c r="A45026" s="47" t="s">
        <v>9286</v>
      </c>
      <c r="B45026" s="47">
        <v>1225.0</v>
      </c>
      <c r="C45026" s="47">
        <v>0.12</v>
      </c>
    </row>
    <row r="45027">
      <c r="A45027" s="47" t="s">
        <v>9286</v>
      </c>
      <c r="B45027" s="47">
        <v>1226.0</v>
      </c>
      <c r="C45027" s="47">
        <v>0.12</v>
      </c>
    </row>
    <row r="45028">
      <c r="A45028" s="47" t="s">
        <v>9286</v>
      </c>
      <c r="B45028" s="47">
        <v>1227.0</v>
      </c>
      <c r="C45028" s="47">
        <v>0.12</v>
      </c>
    </row>
    <row r="45029">
      <c r="A45029" s="47" t="s">
        <v>9286</v>
      </c>
      <c r="B45029" s="47">
        <v>1228.0</v>
      </c>
      <c r="C45029" s="47">
        <v>0.12</v>
      </c>
    </row>
    <row r="45030">
      <c r="A45030" s="47" t="s">
        <v>9286</v>
      </c>
      <c r="B45030" s="47">
        <v>1229.0</v>
      </c>
      <c r="C45030" s="47">
        <v>0.12</v>
      </c>
    </row>
    <row r="45031">
      <c r="A45031" s="47" t="s">
        <v>9286</v>
      </c>
      <c r="B45031" s="47">
        <v>1230.0</v>
      </c>
      <c r="C45031" s="47">
        <v>0.12</v>
      </c>
    </row>
    <row r="45032">
      <c r="A45032" s="47" t="s">
        <v>9286</v>
      </c>
      <c r="B45032" s="47">
        <v>1231.0</v>
      </c>
      <c r="C45032" s="47">
        <v>0.12</v>
      </c>
    </row>
    <row r="45033">
      <c r="A45033" s="47" t="s">
        <v>9286</v>
      </c>
      <c r="B45033" s="47">
        <v>1232.0</v>
      </c>
      <c r="C45033" s="47">
        <v>0.12</v>
      </c>
    </row>
    <row r="45034">
      <c r="A45034" s="47" t="s">
        <v>9286</v>
      </c>
      <c r="B45034" s="47">
        <v>1233.0</v>
      </c>
      <c r="C45034" s="47">
        <v>0.12</v>
      </c>
    </row>
    <row r="45035">
      <c r="A45035" s="47" t="s">
        <v>9286</v>
      </c>
      <c r="B45035" s="47">
        <v>1234.0</v>
      </c>
      <c r="C45035" s="47">
        <v>0.12</v>
      </c>
    </row>
    <row r="45036">
      <c r="A45036" s="47" t="s">
        <v>9286</v>
      </c>
      <c r="B45036" s="47">
        <v>1235.0</v>
      </c>
      <c r="C45036" s="47">
        <v>0.12</v>
      </c>
    </row>
    <row r="45037">
      <c r="A45037" s="47" t="s">
        <v>9286</v>
      </c>
      <c r="B45037" s="47">
        <v>1236.0</v>
      </c>
      <c r="C45037" s="47">
        <v>0.12</v>
      </c>
    </row>
    <row r="45038">
      <c r="A45038" s="47" t="s">
        <v>9286</v>
      </c>
      <c r="B45038" s="47">
        <v>1237.0</v>
      </c>
      <c r="C45038" s="47">
        <v>0.12</v>
      </c>
    </row>
    <row r="45039">
      <c r="A45039" s="47" t="s">
        <v>9286</v>
      </c>
      <c r="B45039" s="47">
        <v>1238.0</v>
      </c>
      <c r="C45039" s="47">
        <v>0.12</v>
      </c>
    </row>
    <row r="45040">
      <c r="A45040" s="47" t="s">
        <v>9286</v>
      </c>
      <c r="B45040" s="47">
        <v>1239.0</v>
      </c>
      <c r="C45040" s="47">
        <v>0.12</v>
      </c>
    </row>
    <row r="45041">
      <c r="A45041" s="47" t="s">
        <v>9286</v>
      </c>
      <c r="B45041" s="47">
        <v>1240.0</v>
      </c>
      <c r="C45041" s="47">
        <v>0.12</v>
      </c>
    </row>
    <row r="45042">
      <c r="A45042" s="47" t="s">
        <v>9286</v>
      </c>
      <c r="B45042" s="47">
        <v>1241.0</v>
      </c>
      <c r="C45042" s="47">
        <v>0.12</v>
      </c>
    </row>
    <row r="45043">
      <c r="A45043" s="47" t="s">
        <v>9286</v>
      </c>
      <c r="B45043" s="47">
        <v>1242.0</v>
      </c>
      <c r="C45043" s="47">
        <v>0.12</v>
      </c>
    </row>
    <row r="45044">
      <c r="A45044" s="47" t="s">
        <v>9286</v>
      </c>
      <c r="B45044" s="47">
        <v>1243.0</v>
      </c>
      <c r="C45044" s="47">
        <v>0.12</v>
      </c>
    </row>
    <row r="45045">
      <c r="A45045" s="47" t="s">
        <v>9286</v>
      </c>
      <c r="B45045" s="47">
        <v>1244.0</v>
      </c>
      <c r="C45045" s="47">
        <v>0.12</v>
      </c>
    </row>
    <row r="45046">
      <c r="A45046" s="47" t="s">
        <v>9286</v>
      </c>
      <c r="B45046" s="47">
        <v>1245.0</v>
      </c>
      <c r="C45046" s="47">
        <v>0.12</v>
      </c>
    </row>
    <row r="45047">
      <c r="A45047" s="47" t="s">
        <v>9286</v>
      </c>
      <c r="B45047" s="47">
        <v>1246.0</v>
      </c>
      <c r="C45047" s="47">
        <v>0.12</v>
      </c>
    </row>
    <row r="45048">
      <c r="A45048" s="47" t="s">
        <v>9286</v>
      </c>
      <c r="B45048" s="47">
        <v>1247.0</v>
      </c>
      <c r="C45048" s="47">
        <v>0.12</v>
      </c>
    </row>
    <row r="45049">
      <c r="A45049" s="47" t="s">
        <v>9286</v>
      </c>
      <c r="B45049" s="47">
        <v>1248.0</v>
      </c>
      <c r="C45049" s="47">
        <v>0.12</v>
      </c>
    </row>
    <row r="45050">
      <c r="A45050" s="47" t="s">
        <v>9286</v>
      </c>
      <c r="B45050" s="47">
        <v>1249.0</v>
      </c>
      <c r="C45050" s="47">
        <v>0.12</v>
      </c>
    </row>
    <row r="45051">
      <c r="A45051" s="47" t="s">
        <v>9286</v>
      </c>
      <c r="B45051" s="47">
        <v>1250.0</v>
      </c>
      <c r="C45051" s="47">
        <v>0.12</v>
      </c>
    </row>
    <row r="45052">
      <c r="A45052" s="47" t="s">
        <v>9286</v>
      </c>
      <c r="B45052" s="47">
        <v>1251.0</v>
      </c>
      <c r="C45052" s="47">
        <v>0.12</v>
      </c>
    </row>
    <row r="45053">
      <c r="A45053" s="47" t="s">
        <v>9286</v>
      </c>
      <c r="B45053" s="47">
        <v>1252.0</v>
      </c>
      <c r="C45053" s="47">
        <v>0.12</v>
      </c>
    </row>
    <row r="45054">
      <c r="A45054" s="47" t="s">
        <v>9286</v>
      </c>
      <c r="B45054" s="47">
        <v>1253.0</v>
      </c>
      <c r="C45054" s="47">
        <v>0.12</v>
      </c>
    </row>
    <row r="45055">
      <c r="A45055" s="47" t="s">
        <v>9286</v>
      </c>
      <c r="B45055" s="47">
        <v>1254.0</v>
      </c>
      <c r="C45055" s="47">
        <v>0.12</v>
      </c>
    </row>
    <row r="45056">
      <c r="A45056" s="47" t="s">
        <v>9286</v>
      </c>
      <c r="B45056" s="47">
        <v>1255.0</v>
      </c>
      <c r="C45056" s="47">
        <v>0.12</v>
      </c>
    </row>
    <row r="45057">
      <c r="A45057" s="47" t="s">
        <v>9286</v>
      </c>
      <c r="B45057" s="47">
        <v>1256.0</v>
      </c>
      <c r="C45057" s="47">
        <v>0.12</v>
      </c>
    </row>
    <row r="45058">
      <c r="A45058" s="47" t="s">
        <v>9286</v>
      </c>
      <c r="B45058" s="47">
        <v>1257.0</v>
      </c>
      <c r="C45058" s="47">
        <v>0.12</v>
      </c>
    </row>
    <row r="45059">
      <c r="A45059" s="47" t="s">
        <v>9286</v>
      </c>
      <c r="B45059" s="47">
        <v>1258.0</v>
      </c>
      <c r="C45059" s="47">
        <v>0.12</v>
      </c>
    </row>
    <row r="45060">
      <c r="A45060" s="47" t="s">
        <v>9286</v>
      </c>
      <c r="B45060" s="47">
        <v>1259.0</v>
      </c>
      <c r="C45060" s="47">
        <v>0.12</v>
      </c>
    </row>
    <row r="45061">
      <c r="A45061" s="47" t="s">
        <v>9286</v>
      </c>
      <c r="B45061" s="47">
        <v>1260.0</v>
      </c>
      <c r="C45061" s="47">
        <v>0.12</v>
      </c>
    </row>
    <row r="45062">
      <c r="A45062" s="47" t="s">
        <v>9286</v>
      </c>
      <c r="B45062" s="47">
        <v>1261.0</v>
      </c>
      <c r="C45062" s="47">
        <v>0.12</v>
      </c>
    </row>
    <row r="45063">
      <c r="A45063" s="47" t="s">
        <v>9286</v>
      </c>
      <c r="B45063" s="47">
        <v>1262.0</v>
      </c>
      <c r="C45063" s="47">
        <v>0.12</v>
      </c>
    </row>
    <row r="45064">
      <c r="A45064" s="47" t="s">
        <v>9286</v>
      </c>
      <c r="B45064" s="47">
        <v>1263.0</v>
      </c>
      <c r="C45064" s="47">
        <v>0.12</v>
      </c>
    </row>
    <row r="45065">
      <c r="A45065" s="47" t="s">
        <v>9286</v>
      </c>
      <c r="B45065" s="47">
        <v>1264.0</v>
      </c>
      <c r="C45065" s="47">
        <v>0.12</v>
      </c>
    </row>
    <row r="45066">
      <c r="A45066" s="47" t="s">
        <v>9286</v>
      </c>
      <c r="B45066" s="47">
        <v>1265.0</v>
      </c>
      <c r="C45066" s="47">
        <v>0.12</v>
      </c>
    </row>
    <row r="45067">
      <c r="A45067" s="47" t="s">
        <v>9286</v>
      </c>
      <c r="B45067" s="47">
        <v>1266.0</v>
      </c>
      <c r="C45067" s="47">
        <v>0.12</v>
      </c>
    </row>
    <row r="45068">
      <c r="A45068" s="47" t="s">
        <v>9286</v>
      </c>
      <c r="B45068" s="47">
        <v>1267.0</v>
      </c>
      <c r="C45068" s="47">
        <v>0.12</v>
      </c>
    </row>
    <row r="45069">
      <c r="A45069" s="47" t="s">
        <v>9286</v>
      </c>
      <c r="B45069" s="47">
        <v>1268.0</v>
      </c>
      <c r="C45069" s="47">
        <v>0.12</v>
      </c>
    </row>
    <row r="45070">
      <c r="A45070" s="47" t="s">
        <v>9286</v>
      </c>
      <c r="B45070" s="47">
        <v>1269.0</v>
      </c>
      <c r="C45070" s="47">
        <v>0.12</v>
      </c>
    </row>
    <row r="45071">
      <c r="A45071" s="47" t="s">
        <v>9286</v>
      </c>
      <c r="B45071" s="47">
        <v>1270.0</v>
      </c>
      <c r="C45071" s="47">
        <v>0.12</v>
      </c>
    </row>
    <row r="45072">
      <c r="A45072" s="47" t="s">
        <v>9286</v>
      </c>
      <c r="B45072" s="47">
        <v>1271.0</v>
      </c>
      <c r="C45072" s="47">
        <v>0.12</v>
      </c>
    </row>
    <row r="45073">
      <c r="A45073" s="47" t="s">
        <v>9286</v>
      </c>
      <c r="B45073" s="47">
        <v>1272.0</v>
      </c>
      <c r="C45073" s="47">
        <v>0.12</v>
      </c>
    </row>
    <row r="45074">
      <c r="A45074" s="47" t="s">
        <v>9286</v>
      </c>
      <c r="B45074" s="47">
        <v>1273.0</v>
      </c>
      <c r="C45074" s="47">
        <v>0.12</v>
      </c>
    </row>
    <row r="45075">
      <c r="A45075" s="47" t="s">
        <v>9286</v>
      </c>
      <c r="B45075" s="47">
        <v>1274.0</v>
      </c>
      <c r="C45075" s="47">
        <v>0.12</v>
      </c>
    </row>
    <row r="45076">
      <c r="A45076" s="47" t="s">
        <v>9286</v>
      </c>
      <c r="B45076" s="47">
        <v>1275.0</v>
      </c>
      <c r="C45076" s="47">
        <v>0.12</v>
      </c>
    </row>
    <row r="45077">
      <c r="A45077" s="47" t="s">
        <v>9286</v>
      </c>
      <c r="B45077" s="47">
        <v>1276.0</v>
      </c>
      <c r="C45077" s="47">
        <v>0.12</v>
      </c>
    </row>
    <row r="45078">
      <c r="A45078" s="47" t="s">
        <v>9286</v>
      </c>
      <c r="B45078" s="47">
        <v>1277.0</v>
      </c>
      <c r="C45078" s="47">
        <v>0.12</v>
      </c>
    </row>
    <row r="45079">
      <c r="A45079" s="47" t="s">
        <v>9286</v>
      </c>
      <c r="B45079" s="47">
        <v>1278.0</v>
      </c>
      <c r="C45079" s="47">
        <v>0.12</v>
      </c>
    </row>
    <row r="45080">
      <c r="A45080" s="47" t="s">
        <v>9286</v>
      </c>
      <c r="B45080" s="47">
        <v>1279.0</v>
      </c>
      <c r="C45080" s="47">
        <v>0.12</v>
      </c>
    </row>
    <row r="45081">
      <c r="A45081" s="47" t="s">
        <v>9286</v>
      </c>
      <c r="B45081" s="47">
        <v>1280.0</v>
      </c>
      <c r="C45081" s="47">
        <v>0.12</v>
      </c>
    </row>
    <row r="45082">
      <c r="A45082" s="47" t="s">
        <v>9286</v>
      </c>
      <c r="B45082" s="47">
        <v>1281.0</v>
      </c>
      <c r="C45082" s="47">
        <v>0.12</v>
      </c>
    </row>
    <row r="45083">
      <c r="A45083" s="47" t="s">
        <v>9286</v>
      </c>
      <c r="B45083" s="47">
        <v>1282.0</v>
      </c>
      <c r="C45083" s="47">
        <v>0.12</v>
      </c>
    </row>
    <row r="45084">
      <c r="A45084" s="47" t="s">
        <v>9286</v>
      </c>
      <c r="B45084" s="47">
        <v>1283.0</v>
      </c>
      <c r="C45084" s="47">
        <v>0.12</v>
      </c>
    </row>
    <row r="45085">
      <c r="A45085" s="47" t="s">
        <v>9286</v>
      </c>
      <c r="B45085" s="47">
        <v>1284.0</v>
      </c>
      <c r="C45085" s="47">
        <v>0.12</v>
      </c>
    </row>
    <row r="45086">
      <c r="A45086" s="47" t="s">
        <v>9286</v>
      </c>
      <c r="B45086" s="47">
        <v>1285.0</v>
      </c>
      <c r="C45086" s="47">
        <v>0.12</v>
      </c>
    </row>
    <row r="45087">
      <c r="A45087" s="47" t="s">
        <v>9286</v>
      </c>
      <c r="B45087" s="47">
        <v>1286.0</v>
      </c>
      <c r="C45087" s="47">
        <v>0.12</v>
      </c>
    </row>
    <row r="45088">
      <c r="A45088" s="47" t="s">
        <v>9286</v>
      </c>
      <c r="B45088" s="47">
        <v>1287.0</v>
      </c>
      <c r="C45088" s="47">
        <v>0.12</v>
      </c>
    </row>
    <row r="45089">
      <c r="A45089" s="47" t="s">
        <v>9286</v>
      </c>
      <c r="B45089" s="47">
        <v>1288.0</v>
      </c>
      <c r="C45089" s="47">
        <v>0.12</v>
      </c>
    </row>
    <row r="45090">
      <c r="A45090" s="47" t="s">
        <v>9286</v>
      </c>
      <c r="B45090" s="47">
        <v>1289.0</v>
      </c>
      <c r="C45090" s="47">
        <v>0.12</v>
      </c>
    </row>
    <row r="45091">
      <c r="A45091" s="47" t="s">
        <v>9286</v>
      </c>
      <c r="B45091" s="47">
        <v>1290.0</v>
      </c>
      <c r="C45091" s="47">
        <v>0.12</v>
      </c>
    </row>
    <row r="45092">
      <c r="A45092" s="47" t="s">
        <v>9286</v>
      </c>
      <c r="B45092" s="47">
        <v>1291.0</v>
      </c>
      <c r="C45092" s="47">
        <v>0.12</v>
      </c>
    </row>
    <row r="45093">
      <c r="A45093" s="47" t="s">
        <v>9286</v>
      </c>
      <c r="B45093" s="47">
        <v>1292.0</v>
      </c>
      <c r="C45093" s="47">
        <v>0.12</v>
      </c>
    </row>
    <row r="45094">
      <c r="A45094" s="47" t="s">
        <v>9286</v>
      </c>
      <c r="B45094" s="47">
        <v>1293.0</v>
      </c>
      <c r="C45094" s="47">
        <v>0.12</v>
      </c>
    </row>
    <row r="45095">
      <c r="A45095" s="47" t="s">
        <v>9286</v>
      </c>
      <c r="B45095" s="47">
        <v>1294.0</v>
      </c>
      <c r="C45095" s="47">
        <v>0.12</v>
      </c>
    </row>
    <row r="45096">
      <c r="A45096" s="47" t="s">
        <v>9286</v>
      </c>
      <c r="B45096" s="47">
        <v>1295.0</v>
      </c>
      <c r="C45096" s="47">
        <v>0.12</v>
      </c>
    </row>
    <row r="45097">
      <c r="A45097" s="47" t="s">
        <v>9286</v>
      </c>
      <c r="B45097" s="47">
        <v>1296.0</v>
      </c>
      <c r="C45097" s="47">
        <v>0.12</v>
      </c>
    </row>
    <row r="45098">
      <c r="A45098" s="47" t="s">
        <v>9286</v>
      </c>
      <c r="B45098" s="47">
        <v>1297.0</v>
      </c>
      <c r="C45098" s="47">
        <v>0.12</v>
      </c>
    </row>
    <row r="45099">
      <c r="A45099" s="47" t="s">
        <v>9286</v>
      </c>
      <c r="B45099" s="47">
        <v>1298.0</v>
      </c>
      <c r="C45099" s="47">
        <v>0.12</v>
      </c>
    </row>
    <row r="45100">
      <c r="A45100" s="47" t="s">
        <v>9286</v>
      </c>
      <c r="B45100" s="47">
        <v>1299.0</v>
      </c>
      <c r="C45100" s="47">
        <v>0.12</v>
      </c>
    </row>
    <row r="45101">
      <c r="A45101" s="47" t="s">
        <v>9286</v>
      </c>
      <c r="B45101" s="47">
        <v>1300.0</v>
      </c>
      <c r="C45101" s="47">
        <v>0.12</v>
      </c>
    </row>
    <row r="45102">
      <c r="A45102" s="47" t="s">
        <v>9286</v>
      </c>
      <c r="B45102" s="47">
        <v>1301.0</v>
      </c>
      <c r="C45102" s="47">
        <v>0.12</v>
      </c>
    </row>
    <row r="45103">
      <c r="A45103" s="47" t="s">
        <v>9286</v>
      </c>
      <c r="B45103" s="47">
        <v>1302.0</v>
      </c>
      <c r="C45103" s="47">
        <v>0.12</v>
      </c>
    </row>
    <row r="45104">
      <c r="A45104" s="47" t="s">
        <v>9286</v>
      </c>
      <c r="B45104" s="47">
        <v>1303.0</v>
      </c>
      <c r="C45104" s="47">
        <v>0.12</v>
      </c>
    </row>
    <row r="45105">
      <c r="A45105" s="47" t="s">
        <v>9286</v>
      </c>
      <c r="B45105" s="47">
        <v>1304.0</v>
      </c>
      <c r="C45105" s="47">
        <v>0.12</v>
      </c>
    </row>
    <row r="45106">
      <c r="A45106" s="47" t="s">
        <v>9286</v>
      </c>
      <c r="B45106" s="47">
        <v>1305.0</v>
      </c>
      <c r="C45106" s="47">
        <v>0.12</v>
      </c>
    </row>
    <row r="45107">
      <c r="A45107" s="47" t="s">
        <v>9286</v>
      </c>
      <c r="B45107" s="47">
        <v>1306.0</v>
      </c>
      <c r="C45107" s="47">
        <v>0.12</v>
      </c>
    </row>
    <row r="45108">
      <c r="A45108" s="47" t="s">
        <v>9286</v>
      </c>
      <c r="B45108" s="47">
        <v>1307.0</v>
      </c>
      <c r="C45108" s="47">
        <v>0.12</v>
      </c>
    </row>
    <row r="45109">
      <c r="A45109" s="47" t="s">
        <v>9286</v>
      </c>
      <c r="B45109" s="47">
        <v>1308.0</v>
      </c>
      <c r="C45109" s="47">
        <v>0.12</v>
      </c>
    </row>
    <row r="45110">
      <c r="A45110" s="47" t="s">
        <v>9286</v>
      </c>
      <c r="B45110" s="47">
        <v>1309.0</v>
      </c>
      <c r="C45110" s="47">
        <v>0.12</v>
      </c>
    </row>
    <row r="45111">
      <c r="A45111" s="47" t="s">
        <v>9286</v>
      </c>
      <c r="B45111" s="47">
        <v>1310.0</v>
      </c>
      <c r="C45111" s="47">
        <v>0.12</v>
      </c>
    </row>
    <row r="45112">
      <c r="A45112" s="47" t="s">
        <v>9286</v>
      </c>
      <c r="B45112" s="47">
        <v>1311.0</v>
      </c>
      <c r="C45112" s="47">
        <v>0.12</v>
      </c>
    </row>
    <row r="45113">
      <c r="A45113" s="47" t="s">
        <v>9286</v>
      </c>
      <c r="B45113" s="47">
        <v>1312.0</v>
      </c>
      <c r="C45113" s="47">
        <v>0.12</v>
      </c>
    </row>
    <row r="45114">
      <c r="A45114" s="47" t="s">
        <v>9286</v>
      </c>
      <c r="B45114" s="47">
        <v>1313.0</v>
      </c>
      <c r="C45114" s="47">
        <v>0.12</v>
      </c>
    </row>
    <row r="45115">
      <c r="A45115" s="47" t="s">
        <v>9286</v>
      </c>
      <c r="B45115" s="47">
        <v>1314.0</v>
      </c>
      <c r="C45115" s="47">
        <v>0.12</v>
      </c>
    </row>
    <row r="45116">
      <c r="A45116" s="47" t="s">
        <v>9286</v>
      </c>
      <c r="B45116" s="47">
        <v>1315.0</v>
      </c>
      <c r="C45116" s="47">
        <v>0.12</v>
      </c>
    </row>
    <row r="45117">
      <c r="A45117" s="47" t="s">
        <v>9286</v>
      </c>
      <c r="B45117" s="47">
        <v>1316.0</v>
      </c>
      <c r="C45117" s="47">
        <v>0.12</v>
      </c>
    </row>
    <row r="45118">
      <c r="A45118" s="47" t="s">
        <v>9286</v>
      </c>
      <c r="B45118" s="47">
        <v>1317.0</v>
      </c>
      <c r="C45118" s="47">
        <v>0.12</v>
      </c>
    </row>
    <row r="45119">
      <c r="A45119" s="47" t="s">
        <v>9286</v>
      </c>
      <c r="B45119" s="47">
        <v>1318.0</v>
      </c>
      <c r="C45119" s="47">
        <v>0.12</v>
      </c>
    </row>
    <row r="45120">
      <c r="A45120" s="47" t="s">
        <v>9286</v>
      </c>
      <c r="B45120" s="47">
        <v>1319.0</v>
      </c>
      <c r="C45120" s="47">
        <v>0.12</v>
      </c>
    </row>
    <row r="45121">
      <c r="A45121" s="47" t="s">
        <v>9286</v>
      </c>
      <c r="B45121" s="47">
        <v>1320.0</v>
      </c>
      <c r="C45121" s="47">
        <v>0.12</v>
      </c>
    </row>
    <row r="45122">
      <c r="A45122" s="47" t="s">
        <v>9286</v>
      </c>
      <c r="B45122" s="47">
        <v>1321.0</v>
      </c>
      <c r="C45122" s="47">
        <v>0.12</v>
      </c>
    </row>
    <row r="45123">
      <c r="A45123" s="47" t="s">
        <v>9286</v>
      </c>
      <c r="B45123" s="47">
        <v>1322.0</v>
      </c>
      <c r="C45123" s="47">
        <v>0.12</v>
      </c>
    </row>
    <row r="45124">
      <c r="A45124" s="47" t="s">
        <v>9286</v>
      </c>
      <c r="B45124" s="47">
        <v>1323.0</v>
      </c>
      <c r="C45124" s="47">
        <v>0.12</v>
      </c>
    </row>
    <row r="45125">
      <c r="A45125" s="47" t="s">
        <v>9286</v>
      </c>
      <c r="B45125" s="47">
        <v>1324.0</v>
      </c>
      <c r="C45125" s="47">
        <v>0.12</v>
      </c>
    </row>
    <row r="45126">
      <c r="A45126" s="47" t="s">
        <v>9286</v>
      </c>
      <c r="B45126" s="47">
        <v>1325.0</v>
      </c>
      <c r="C45126" s="47">
        <v>0.12</v>
      </c>
    </row>
    <row r="45127">
      <c r="A45127" s="47" t="s">
        <v>9286</v>
      </c>
      <c r="B45127" s="47">
        <v>1326.0</v>
      </c>
      <c r="C45127" s="47">
        <v>0.12</v>
      </c>
    </row>
    <row r="45128">
      <c r="A45128" s="47" t="s">
        <v>9286</v>
      </c>
      <c r="B45128" s="47">
        <v>1327.0</v>
      </c>
      <c r="C45128" s="47">
        <v>0.12</v>
      </c>
    </row>
    <row r="45129">
      <c r="A45129" s="47" t="s">
        <v>9286</v>
      </c>
      <c r="B45129" s="47">
        <v>1328.0</v>
      </c>
      <c r="C45129" s="47">
        <v>0.12</v>
      </c>
    </row>
    <row r="45130">
      <c r="A45130" s="47" t="s">
        <v>9286</v>
      </c>
      <c r="B45130" s="47">
        <v>1329.0</v>
      </c>
      <c r="C45130" s="47">
        <v>0.12</v>
      </c>
    </row>
    <row r="45131">
      <c r="A45131" s="47" t="s">
        <v>9286</v>
      </c>
      <c r="B45131" s="47">
        <v>1330.0</v>
      </c>
      <c r="C45131" s="47">
        <v>0.12</v>
      </c>
    </row>
    <row r="45132">
      <c r="A45132" s="47" t="s">
        <v>9286</v>
      </c>
      <c r="B45132" s="47">
        <v>1331.0</v>
      </c>
      <c r="C45132" s="47">
        <v>0.12</v>
      </c>
    </row>
    <row r="45133">
      <c r="A45133" s="47" t="s">
        <v>9286</v>
      </c>
      <c r="B45133" s="47">
        <v>1332.0</v>
      </c>
      <c r="C45133" s="47">
        <v>0.12</v>
      </c>
    </row>
    <row r="45134">
      <c r="A45134" s="47" t="s">
        <v>9286</v>
      </c>
      <c r="B45134" s="47">
        <v>1333.0</v>
      </c>
      <c r="C45134" s="47">
        <v>0.12</v>
      </c>
    </row>
    <row r="45135">
      <c r="A45135" s="47" t="s">
        <v>9286</v>
      </c>
      <c r="B45135" s="47">
        <v>1334.0</v>
      </c>
      <c r="C45135" s="47">
        <v>0.12</v>
      </c>
    </row>
    <row r="45136">
      <c r="A45136" s="47" t="s">
        <v>9286</v>
      </c>
      <c r="B45136" s="47">
        <v>1335.0</v>
      </c>
      <c r="C45136" s="47">
        <v>0.12</v>
      </c>
    </row>
    <row r="45137">
      <c r="A45137" s="47" t="s">
        <v>9286</v>
      </c>
      <c r="B45137" s="47">
        <v>1336.0</v>
      </c>
      <c r="C45137" s="47">
        <v>0.12</v>
      </c>
    </row>
    <row r="45138">
      <c r="A45138" s="47" t="s">
        <v>9286</v>
      </c>
      <c r="B45138" s="47">
        <v>1337.0</v>
      </c>
      <c r="C45138" s="47">
        <v>0.12</v>
      </c>
    </row>
    <row r="45139">
      <c r="A45139" s="47" t="s">
        <v>9286</v>
      </c>
      <c r="B45139" s="47">
        <v>1338.0</v>
      </c>
      <c r="C45139" s="47">
        <v>0.12</v>
      </c>
    </row>
    <row r="45140">
      <c r="A45140" s="47" t="s">
        <v>9286</v>
      </c>
      <c r="B45140" s="47">
        <v>1339.0</v>
      </c>
      <c r="C45140" s="47">
        <v>0.12</v>
      </c>
    </row>
    <row r="45141">
      <c r="A45141" s="47" t="s">
        <v>9286</v>
      </c>
      <c r="B45141" s="47">
        <v>1340.0</v>
      </c>
      <c r="C45141" s="47">
        <v>0.12</v>
      </c>
    </row>
    <row r="45142">
      <c r="A45142" s="47" t="s">
        <v>9286</v>
      </c>
      <c r="B45142" s="47">
        <v>1341.0</v>
      </c>
      <c r="C45142" s="47">
        <v>0.12</v>
      </c>
    </row>
    <row r="45143">
      <c r="A45143" s="47" t="s">
        <v>9286</v>
      </c>
      <c r="B45143" s="47">
        <v>1342.0</v>
      </c>
      <c r="C45143" s="47">
        <v>0.12</v>
      </c>
    </row>
    <row r="45144">
      <c r="A45144" s="47" t="s">
        <v>9286</v>
      </c>
      <c r="B45144" s="47">
        <v>1343.0</v>
      </c>
      <c r="C45144" s="47">
        <v>0.12</v>
      </c>
    </row>
    <row r="45145">
      <c r="A45145" s="47" t="s">
        <v>9286</v>
      </c>
      <c r="B45145" s="47">
        <v>1344.0</v>
      </c>
      <c r="C45145" s="47">
        <v>0.12</v>
      </c>
    </row>
    <row r="45146">
      <c r="A45146" s="47" t="s">
        <v>9286</v>
      </c>
      <c r="B45146" s="47">
        <v>1345.0</v>
      </c>
      <c r="C45146" s="47">
        <v>0.12</v>
      </c>
    </row>
    <row r="45147">
      <c r="A45147" s="47" t="s">
        <v>9286</v>
      </c>
      <c r="B45147" s="47">
        <v>1346.0</v>
      </c>
      <c r="C45147" s="47">
        <v>0.12</v>
      </c>
    </row>
    <row r="45148">
      <c r="A45148" s="47" t="s">
        <v>9286</v>
      </c>
      <c r="B45148" s="47">
        <v>1347.0</v>
      </c>
      <c r="C45148" s="47">
        <v>0.12</v>
      </c>
    </row>
    <row r="45149">
      <c r="A45149" s="47" t="s">
        <v>9286</v>
      </c>
      <c r="B45149" s="47">
        <v>1348.0</v>
      </c>
      <c r="C45149" s="47">
        <v>0.12</v>
      </c>
    </row>
    <row r="45150">
      <c r="A45150" s="47" t="s">
        <v>9286</v>
      </c>
      <c r="B45150" s="47">
        <v>1349.0</v>
      </c>
      <c r="C45150" s="47">
        <v>0.12</v>
      </c>
    </row>
    <row r="45151">
      <c r="A45151" s="47" t="s">
        <v>9286</v>
      </c>
      <c r="B45151" s="47">
        <v>1350.0</v>
      </c>
      <c r="C45151" s="47">
        <v>0.12</v>
      </c>
    </row>
    <row r="45152">
      <c r="A45152" s="47" t="s">
        <v>9286</v>
      </c>
      <c r="B45152" s="47">
        <v>1351.0</v>
      </c>
      <c r="C45152" s="47">
        <v>0.12</v>
      </c>
    </row>
    <row r="45153">
      <c r="A45153" s="47" t="s">
        <v>9286</v>
      </c>
      <c r="B45153" s="47">
        <v>1352.0</v>
      </c>
      <c r="C45153" s="47">
        <v>0.12</v>
      </c>
    </row>
    <row r="45154">
      <c r="A45154" s="47" t="s">
        <v>9286</v>
      </c>
      <c r="B45154" s="47">
        <v>1353.0</v>
      </c>
      <c r="C45154" s="47">
        <v>0.12</v>
      </c>
    </row>
    <row r="45155">
      <c r="A45155" s="47" t="s">
        <v>9286</v>
      </c>
      <c r="B45155" s="47">
        <v>1354.0</v>
      </c>
      <c r="C45155" s="47">
        <v>0.12</v>
      </c>
    </row>
    <row r="45156">
      <c r="A45156" s="47" t="s">
        <v>9286</v>
      </c>
      <c r="B45156" s="47">
        <v>1355.0</v>
      </c>
      <c r="C45156" s="47">
        <v>0.12</v>
      </c>
    </row>
    <row r="45157">
      <c r="A45157" s="47" t="s">
        <v>9286</v>
      </c>
      <c r="B45157" s="47">
        <v>1356.0</v>
      </c>
      <c r="C45157" s="47">
        <v>0.12</v>
      </c>
    </row>
    <row r="45158">
      <c r="A45158" s="47" t="s">
        <v>9286</v>
      </c>
      <c r="B45158" s="47">
        <v>1357.0</v>
      </c>
      <c r="C45158" s="47">
        <v>0.12</v>
      </c>
    </row>
    <row r="45159">
      <c r="A45159" s="47" t="s">
        <v>9286</v>
      </c>
      <c r="B45159" s="47">
        <v>1358.0</v>
      </c>
      <c r="C45159" s="47">
        <v>0.12</v>
      </c>
    </row>
    <row r="45160">
      <c r="A45160" s="47" t="s">
        <v>9286</v>
      </c>
      <c r="B45160" s="47">
        <v>1359.0</v>
      </c>
      <c r="C45160" s="47">
        <v>0.12</v>
      </c>
    </row>
    <row r="45161">
      <c r="A45161" s="47" t="s">
        <v>9286</v>
      </c>
      <c r="B45161" s="47">
        <v>1360.0</v>
      </c>
      <c r="C45161" s="47">
        <v>0.12</v>
      </c>
    </row>
    <row r="45162">
      <c r="A45162" s="47" t="s">
        <v>9286</v>
      </c>
      <c r="B45162" s="47">
        <v>1361.0</v>
      </c>
      <c r="C45162" s="47">
        <v>0.12</v>
      </c>
    </row>
    <row r="45163">
      <c r="A45163" s="47" t="s">
        <v>9286</v>
      </c>
      <c r="B45163" s="47">
        <v>1362.0</v>
      </c>
      <c r="C45163" s="47">
        <v>0.12</v>
      </c>
    </row>
    <row r="45164">
      <c r="A45164" s="47" t="s">
        <v>9286</v>
      </c>
      <c r="B45164" s="47">
        <v>1363.0</v>
      </c>
      <c r="C45164" s="47">
        <v>0.12</v>
      </c>
    </row>
    <row r="45165">
      <c r="A45165" s="47" t="s">
        <v>9286</v>
      </c>
      <c r="B45165" s="47">
        <v>1364.0</v>
      </c>
      <c r="C45165" s="47">
        <v>0.12</v>
      </c>
    </row>
    <row r="45166">
      <c r="A45166" s="47" t="s">
        <v>9286</v>
      </c>
      <c r="B45166" s="47">
        <v>1365.0</v>
      </c>
      <c r="C45166" s="47">
        <v>0.12</v>
      </c>
    </row>
    <row r="45167">
      <c r="A45167" s="47" t="s">
        <v>9286</v>
      </c>
      <c r="B45167" s="47">
        <v>1366.0</v>
      </c>
      <c r="C45167" s="47">
        <v>0.12</v>
      </c>
    </row>
    <row r="45168">
      <c r="A45168" s="47" t="s">
        <v>9286</v>
      </c>
      <c r="B45168" s="47">
        <v>1367.0</v>
      </c>
      <c r="C45168" s="47">
        <v>0.12</v>
      </c>
    </row>
    <row r="45169">
      <c r="A45169" s="47" t="s">
        <v>9286</v>
      </c>
      <c r="B45169" s="47">
        <v>1368.0</v>
      </c>
      <c r="C45169" s="47">
        <v>0.12</v>
      </c>
    </row>
    <row r="45170">
      <c r="A45170" s="47" t="s">
        <v>9286</v>
      </c>
      <c r="B45170" s="47">
        <v>1369.0</v>
      </c>
      <c r="C45170" s="47">
        <v>0.12</v>
      </c>
    </row>
    <row r="45171">
      <c r="A45171" s="47" t="s">
        <v>9286</v>
      </c>
      <c r="B45171" s="47">
        <v>1370.0</v>
      </c>
      <c r="C45171" s="47">
        <v>0.12</v>
      </c>
    </row>
    <row r="45172">
      <c r="A45172" s="47" t="s">
        <v>9286</v>
      </c>
      <c r="B45172" s="47">
        <v>1371.0</v>
      </c>
      <c r="C45172" s="47">
        <v>0.12</v>
      </c>
    </row>
    <row r="45173">
      <c r="A45173" s="47" t="s">
        <v>9286</v>
      </c>
      <c r="B45173" s="47">
        <v>1372.0</v>
      </c>
      <c r="C45173" s="47">
        <v>0.12</v>
      </c>
    </row>
    <row r="45174">
      <c r="A45174" s="47" t="s">
        <v>9286</v>
      </c>
      <c r="B45174" s="47">
        <v>1373.0</v>
      </c>
      <c r="C45174" s="47">
        <v>0.12</v>
      </c>
    </row>
    <row r="45175">
      <c r="A45175" s="47" t="s">
        <v>9286</v>
      </c>
      <c r="B45175" s="47">
        <v>1374.0</v>
      </c>
      <c r="C45175" s="47">
        <v>0.12</v>
      </c>
    </row>
    <row r="45176">
      <c r="A45176" s="47" t="s">
        <v>9286</v>
      </c>
      <c r="B45176" s="47">
        <v>1375.0</v>
      </c>
      <c r="C45176" s="47">
        <v>0.12</v>
      </c>
    </row>
    <row r="45177">
      <c r="A45177" s="47" t="s">
        <v>9286</v>
      </c>
      <c r="B45177" s="47">
        <v>1376.0</v>
      </c>
      <c r="C45177" s="47">
        <v>0.12</v>
      </c>
    </row>
    <row r="45178">
      <c r="A45178" s="47" t="s">
        <v>9286</v>
      </c>
      <c r="B45178" s="47">
        <v>1377.0</v>
      </c>
      <c r="C45178" s="47">
        <v>0.12</v>
      </c>
    </row>
    <row r="45179">
      <c r="A45179" s="47" t="s">
        <v>9286</v>
      </c>
      <c r="B45179" s="47">
        <v>1378.0</v>
      </c>
      <c r="C45179" s="47">
        <v>0.12</v>
      </c>
    </row>
    <row r="45180">
      <c r="A45180" s="47" t="s">
        <v>9286</v>
      </c>
      <c r="B45180" s="47">
        <v>1379.0</v>
      </c>
      <c r="C45180" s="47">
        <v>0.12</v>
      </c>
    </row>
    <row r="45181">
      <c r="A45181" s="47" t="s">
        <v>9286</v>
      </c>
      <c r="B45181" s="47">
        <v>1380.0</v>
      </c>
      <c r="C45181" s="47">
        <v>0.12</v>
      </c>
    </row>
    <row r="45182">
      <c r="A45182" s="47" t="s">
        <v>9286</v>
      </c>
      <c r="B45182" s="47">
        <v>1381.0</v>
      </c>
      <c r="C45182" s="47">
        <v>0.12</v>
      </c>
    </row>
    <row r="45183">
      <c r="A45183" s="47" t="s">
        <v>9286</v>
      </c>
      <c r="B45183" s="47">
        <v>1382.0</v>
      </c>
      <c r="C45183" s="47">
        <v>0.12</v>
      </c>
    </row>
    <row r="45184">
      <c r="A45184" s="47" t="s">
        <v>9286</v>
      </c>
      <c r="B45184" s="47">
        <v>1383.0</v>
      </c>
      <c r="C45184" s="47">
        <v>0.12</v>
      </c>
    </row>
    <row r="45185">
      <c r="A45185" s="47" t="s">
        <v>9286</v>
      </c>
      <c r="B45185" s="47">
        <v>1384.0</v>
      </c>
      <c r="C45185" s="47">
        <v>0.12</v>
      </c>
    </row>
    <row r="45186">
      <c r="A45186" s="47" t="s">
        <v>9286</v>
      </c>
      <c r="B45186" s="47">
        <v>1385.0</v>
      </c>
      <c r="C45186" s="47">
        <v>0.12</v>
      </c>
    </row>
    <row r="45187">
      <c r="A45187" s="47" t="s">
        <v>9286</v>
      </c>
      <c r="B45187" s="47">
        <v>1386.0</v>
      </c>
      <c r="C45187" s="47">
        <v>0.12</v>
      </c>
    </row>
    <row r="45188">
      <c r="A45188" s="47" t="s">
        <v>9286</v>
      </c>
      <c r="B45188" s="47">
        <v>1387.0</v>
      </c>
      <c r="C45188" s="47">
        <v>0.12</v>
      </c>
    </row>
    <row r="45189">
      <c r="A45189" s="47" t="s">
        <v>9286</v>
      </c>
      <c r="B45189" s="47">
        <v>1388.0</v>
      </c>
      <c r="C45189" s="47">
        <v>0.12</v>
      </c>
    </row>
    <row r="45190">
      <c r="A45190" s="47" t="s">
        <v>9286</v>
      </c>
      <c r="B45190" s="47">
        <v>1389.0</v>
      </c>
      <c r="C45190" s="47">
        <v>0.12</v>
      </c>
    </row>
    <row r="45191">
      <c r="A45191" s="47" t="s">
        <v>9286</v>
      </c>
      <c r="B45191" s="47">
        <v>1390.0</v>
      </c>
      <c r="C45191" s="47">
        <v>0.12</v>
      </c>
    </row>
    <row r="45192">
      <c r="A45192" s="47" t="s">
        <v>9286</v>
      </c>
      <c r="B45192" s="47">
        <v>1391.0</v>
      </c>
      <c r="C45192" s="47">
        <v>0.12</v>
      </c>
    </row>
    <row r="45193">
      <c r="A45193" s="47" t="s">
        <v>9286</v>
      </c>
      <c r="B45193" s="47">
        <v>1392.0</v>
      </c>
      <c r="C45193" s="47">
        <v>0.12</v>
      </c>
    </row>
    <row r="45194">
      <c r="A45194" s="47" t="s">
        <v>9286</v>
      </c>
      <c r="B45194" s="47">
        <v>1393.0</v>
      </c>
      <c r="C45194" s="47">
        <v>0.12</v>
      </c>
    </row>
    <row r="45195">
      <c r="A45195" s="47" t="s">
        <v>9286</v>
      </c>
      <c r="B45195" s="47">
        <v>1394.0</v>
      </c>
      <c r="C45195" s="47">
        <v>0.12</v>
      </c>
    </row>
    <row r="45196">
      <c r="A45196" s="47" t="s">
        <v>9286</v>
      </c>
      <c r="B45196" s="47">
        <v>1395.0</v>
      </c>
      <c r="C45196" s="47">
        <v>0.12</v>
      </c>
    </row>
    <row r="45197">
      <c r="A45197" s="47" t="s">
        <v>9286</v>
      </c>
      <c r="B45197" s="47">
        <v>1396.0</v>
      </c>
      <c r="C45197" s="47">
        <v>0.12</v>
      </c>
    </row>
    <row r="45198">
      <c r="A45198" s="47" t="s">
        <v>9286</v>
      </c>
      <c r="B45198" s="47">
        <v>1397.0</v>
      </c>
      <c r="C45198" s="47">
        <v>0.12</v>
      </c>
    </row>
    <row r="45199">
      <c r="A45199" s="47" t="s">
        <v>9286</v>
      </c>
      <c r="B45199" s="47">
        <v>1398.0</v>
      </c>
      <c r="C45199" s="47">
        <v>0.12</v>
      </c>
    </row>
    <row r="45200">
      <c r="A45200" s="47" t="s">
        <v>9286</v>
      </c>
      <c r="B45200" s="47">
        <v>1399.0</v>
      </c>
      <c r="C45200" s="47">
        <v>0.12</v>
      </c>
    </row>
    <row r="45201">
      <c r="A45201" s="47" t="s">
        <v>9286</v>
      </c>
      <c r="B45201" s="47">
        <v>1400.0</v>
      </c>
      <c r="C45201" s="47">
        <v>0.12</v>
      </c>
    </row>
    <row r="45202">
      <c r="A45202" s="47" t="s">
        <v>9286</v>
      </c>
      <c r="B45202" s="47">
        <v>1401.0</v>
      </c>
      <c r="C45202" s="47">
        <v>0.12</v>
      </c>
    </row>
    <row r="45203">
      <c r="A45203" s="47" t="s">
        <v>9286</v>
      </c>
      <c r="B45203" s="47">
        <v>1402.0</v>
      </c>
      <c r="C45203" s="47">
        <v>0.12</v>
      </c>
    </row>
    <row r="45204">
      <c r="A45204" s="47" t="s">
        <v>9286</v>
      </c>
      <c r="B45204" s="47">
        <v>1403.0</v>
      </c>
      <c r="C45204" s="47">
        <v>0.12</v>
      </c>
    </row>
    <row r="45205">
      <c r="A45205" s="47" t="s">
        <v>9286</v>
      </c>
      <c r="B45205" s="47">
        <v>1404.0</v>
      </c>
      <c r="C45205" s="47">
        <v>0.12</v>
      </c>
    </row>
    <row r="45206">
      <c r="A45206" s="47" t="s">
        <v>9286</v>
      </c>
      <c r="B45206" s="47">
        <v>1405.0</v>
      </c>
      <c r="C45206" s="47">
        <v>0.12</v>
      </c>
    </row>
    <row r="45207">
      <c r="A45207" s="47" t="s">
        <v>9286</v>
      </c>
      <c r="B45207" s="47">
        <v>1406.0</v>
      </c>
      <c r="C45207" s="47">
        <v>0.12</v>
      </c>
    </row>
    <row r="45208">
      <c r="A45208" s="47" t="s">
        <v>9286</v>
      </c>
      <c r="B45208" s="47">
        <v>1407.0</v>
      </c>
      <c r="C45208" s="47">
        <v>0.12</v>
      </c>
    </row>
    <row r="45209">
      <c r="A45209" s="47" t="s">
        <v>9286</v>
      </c>
      <c r="B45209" s="47">
        <v>1408.0</v>
      </c>
      <c r="C45209" s="47">
        <v>0.12</v>
      </c>
    </row>
    <row r="45210">
      <c r="A45210" s="47" t="s">
        <v>9286</v>
      </c>
      <c r="B45210" s="47">
        <v>1409.0</v>
      </c>
      <c r="C45210" s="47">
        <v>0.12</v>
      </c>
    </row>
    <row r="45211">
      <c r="A45211" s="47" t="s">
        <v>9286</v>
      </c>
      <c r="B45211" s="47">
        <v>1410.0</v>
      </c>
      <c r="C45211" s="47">
        <v>0.12</v>
      </c>
    </row>
    <row r="45212">
      <c r="A45212" s="47" t="s">
        <v>9286</v>
      </c>
      <c r="B45212" s="47">
        <v>1411.0</v>
      </c>
      <c r="C45212" s="47">
        <v>0.12</v>
      </c>
    </row>
    <row r="45213">
      <c r="A45213" s="47" t="s">
        <v>9286</v>
      </c>
      <c r="B45213" s="47">
        <v>1412.0</v>
      </c>
      <c r="C45213" s="47">
        <v>0.12</v>
      </c>
    </row>
    <row r="45214">
      <c r="A45214" s="47" t="s">
        <v>9286</v>
      </c>
      <c r="B45214" s="47">
        <v>1413.0</v>
      </c>
      <c r="C45214" s="47">
        <v>0.12</v>
      </c>
    </row>
    <row r="45215">
      <c r="A45215" s="47" t="s">
        <v>9286</v>
      </c>
      <c r="B45215" s="47">
        <v>1414.0</v>
      </c>
      <c r="C45215" s="47">
        <v>0.12</v>
      </c>
    </row>
    <row r="45216">
      <c r="A45216" s="47" t="s">
        <v>9286</v>
      </c>
      <c r="B45216" s="47">
        <v>1415.0</v>
      </c>
      <c r="C45216" s="47">
        <v>0.12</v>
      </c>
    </row>
    <row r="45217">
      <c r="A45217" s="47" t="s">
        <v>9286</v>
      </c>
      <c r="B45217" s="47">
        <v>1416.0</v>
      </c>
      <c r="C45217" s="47">
        <v>0.12</v>
      </c>
    </row>
    <row r="45218">
      <c r="A45218" s="47" t="s">
        <v>9286</v>
      </c>
      <c r="B45218" s="47">
        <v>1417.0</v>
      </c>
      <c r="C45218" s="47">
        <v>0.12</v>
      </c>
    </row>
    <row r="45219">
      <c r="A45219" s="47" t="s">
        <v>9286</v>
      </c>
      <c r="B45219" s="47">
        <v>1418.0</v>
      </c>
      <c r="C45219" s="47">
        <v>0.12</v>
      </c>
    </row>
    <row r="45220">
      <c r="A45220" s="47" t="s">
        <v>9286</v>
      </c>
      <c r="B45220" s="47">
        <v>1419.0</v>
      </c>
      <c r="C45220" s="47">
        <v>0.12</v>
      </c>
    </row>
    <row r="45221">
      <c r="A45221" s="47" t="s">
        <v>9286</v>
      </c>
      <c r="B45221" s="47">
        <v>1420.0</v>
      </c>
      <c r="C45221" s="47">
        <v>0.12</v>
      </c>
    </row>
    <row r="45222">
      <c r="A45222" s="47" t="s">
        <v>9286</v>
      </c>
      <c r="B45222" s="47">
        <v>1421.0</v>
      </c>
      <c r="C45222" s="47">
        <v>0.12</v>
      </c>
    </row>
    <row r="45223">
      <c r="A45223" s="47" t="s">
        <v>9286</v>
      </c>
      <c r="B45223" s="47">
        <v>1422.0</v>
      </c>
      <c r="C45223" s="47">
        <v>0.12</v>
      </c>
    </row>
    <row r="45224">
      <c r="A45224" s="47" t="s">
        <v>9286</v>
      </c>
      <c r="B45224" s="47">
        <v>1423.0</v>
      </c>
      <c r="C45224" s="47">
        <v>0.12</v>
      </c>
    </row>
    <row r="45225">
      <c r="A45225" s="47" t="s">
        <v>9286</v>
      </c>
      <c r="B45225" s="47">
        <v>1424.0</v>
      </c>
      <c r="C45225" s="47">
        <v>0.12</v>
      </c>
    </row>
    <row r="45226">
      <c r="A45226" s="47" t="s">
        <v>9286</v>
      </c>
      <c r="B45226" s="47">
        <v>1425.0</v>
      </c>
      <c r="C45226" s="47">
        <v>0.12</v>
      </c>
    </row>
    <row r="45227">
      <c r="A45227" s="47" t="s">
        <v>9286</v>
      </c>
      <c r="B45227" s="47">
        <v>1426.0</v>
      </c>
      <c r="C45227" s="47">
        <v>0.12</v>
      </c>
    </row>
    <row r="45228">
      <c r="A45228" s="47" t="s">
        <v>9286</v>
      </c>
      <c r="B45228" s="47">
        <v>1427.0</v>
      </c>
      <c r="C45228" s="47">
        <v>0.12</v>
      </c>
    </row>
    <row r="45229">
      <c r="A45229" s="47" t="s">
        <v>9286</v>
      </c>
      <c r="B45229" s="47">
        <v>1428.0</v>
      </c>
      <c r="C45229" s="47">
        <v>0.12</v>
      </c>
    </row>
    <row r="45230">
      <c r="A45230" s="47" t="s">
        <v>9286</v>
      </c>
      <c r="B45230" s="47">
        <v>1429.0</v>
      </c>
      <c r="C45230" s="47">
        <v>0.12</v>
      </c>
    </row>
    <row r="45231">
      <c r="A45231" s="47" t="s">
        <v>9286</v>
      </c>
      <c r="B45231" s="47">
        <v>1430.0</v>
      </c>
      <c r="C45231" s="47">
        <v>0.12</v>
      </c>
    </row>
    <row r="45232">
      <c r="A45232" s="47" t="s">
        <v>9286</v>
      </c>
      <c r="B45232" s="47">
        <v>1431.0</v>
      </c>
      <c r="C45232" s="47">
        <v>0.12</v>
      </c>
    </row>
    <row r="45233">
      <c r="A45233" s="47" t="s">
        <v>9286</v>
      </c>
      <c r="B45233" s="47">
        <v>1432.0</v>
      </c>
      <c r="C45233" s="47">
        <v>0.12</v>
      </c>
    </row>
    <row r="45234">
      <c r="A45234" s="47" t="s">
        <v>9286</v>
      </c>
      <c r="B45234" s="47">
        <v>1433.0</v>
      </c>
      <c r="C45234" s="47">
        <v>0.12</v>
      </c>
    </row>
    <row r="45235">
      <c r="A45235" s="47" t="s">
        <v>9286</v>
      </c>
      <c r="B45235" s="47">
        <v>1434.0</v>
      </c>
      <c r="C45235" s="47">
        <v>0.12</v>
      </c>
    </row>
    <row r="45236">
      <c r="A45236" s="47" t="s">
        <v>9286</v>
      </c>
      <c r="B45236" s="47">
        <v>1435.0</v>
      </c>
      <c r="C45236" s="47">
        <v>0.12</v>
      </c>
    </row>
    <row r="45237">
      <c r="A45237" s="47" t="s">
        <v>9286</v>
      </c>
      <c r="B45237" s="47">
        <v>1436.0</v>
      </c>
      <c r="C45237" s="47">
        <v>0.12</v>
      </c>
    </row>
    <row r="45238">
      <c r="A45238" s="47" t="s">
        <v>9286</v>
      </c>
      <c r="B45238" s="47">
        <v>1437.0</v>
      </c>
      <c r="C45238" s="47">
        <v>0.12</v>
      </c>
    </row>
    <row r="45239">
      <c r="A45239" s="47" t="s">
        <v>9286</v>
      </c>
      <c r="B45239" s="47">
        <v>1438.0</v>
      </c>
      <c r="C45239" s="47">
        <v>0.12</v>
      </c>
    </row>
    <row r="45240">
      <c r="A45240" s="47" t="s">
        <v>9286</v>
      </c>
      <c r="B45240" s="47">
        <v>1439.0</v>
      </c>
      <c r="C45240" s="47">
        <v>0.12</v>
      </c>
    </row>
    <row r="45241">
      <c r="A45241" s="47" t="s">
        <v>9286</v>
      </c>
      <c r="B45241" s="47">
        <v>1440.0</v>
      </c>
      <c r="C45241" s="47">
        <v>0.12</v>
      </c>
    </row>
    <row r="45242">
      <c r="A45242" s="47" t="s">
        <v>9286</v>
      </c>
      <c r="B45242" s="47">
        <v>1441.0</v>
      </c>
      <c r="C45242" s="47">
        <v>0.12</v>
      </c>
    </row>
    <row r="45243">
      <c r="A45243" s="47" t="s">
        <v>9286</v>
      </c>
      <c r="B45243" s="47">
        <v>1442.0</v>
      </c>
      <c r="C45243" s="47">
        <v>0.12</v>
      </c>
    </row>
    <row r="45244">
      <c r="A45244" s="47" t="s">
        <v>9286</v>
      </c>
      <c r="B45244" s="47">
        <v>1443.0</v>
      </c>
      <c r="C45244" s="47">
        <v>0.12</v>
      </c>
    </row>
    <row r="45245">
      <c r="A45245" s="47" t="s">
        <v>9286</v>
      </c>
      <c r="B45245" s="47">
        <v>1444.0</v>
      </c>
      <c r="C45245" s="47">
        <v>0.12</v>
      </c>
    </row>
    <row r="45246">
      <c r="A45246" s="47" t="s">
        <v>9286</v>
      </c>
      <c r="B45246" s="47">
        <v>1445.0</v>
      </c>
      <c r="C45246" s="47">
        <v>0.12</v>
      </c>
    </row>
    <row r="45247">
      <c r="A45247" s="47" t="s">
        <v>9286</v>
      </c>
      <c r="B45247" s="47">
        <v>1446.0</v>
      </c>
      <c r="C45247" s="47">
        <v>0.12</v>
      </c>
    </row>
    <row r="45248">
      <c r="A45248" s="47" t="s">
        <v>9286</v>
      </c>
      <c r="B45248" s="47">
        <v>1447.0</v>
      </c>
      <c r="C45248" s="47">
        <v>0.12</v>
      </c>
    </row>
    <row r="45249">
      <c r="A45249" s="47" t="s">
        <v>9286</v>
      </c>
      <c r="B45249" s="47">
        <v>1448.0</v>
      </c>
      <c r="C45249" s="47">
        <v>0.12</v>
      </c>
    </row>
    <row r="45250">
      <c r="A45250" s="47" t="s">
        <v>9286</v>
      </c>
      <c r="B45250" s="47">
        <v>1449.0</v>
      </c>
      <c r="C45250" s="47">
        <v>0.12</v>
      </c>
    </row>
    <row r="45251">
      <c r="A45251" s="47" t="s">
        <v>9286</v>
      </c>
      <c r="B45251" s="47">
        <v>1450.0</v>
      </c>
      <c r="C45251" s="47">
        <v>0.12</v>
      </c>
    </row>
    <row r="45252">
      <c r="A45252" s="47" t="s">
        <v>9286</v>
      </c>
      <c r="B45252" s="47">
        <v>1451.0</v>
      </c>
      <c r="C45252" s="47">
        <v>0.12</v>
      </c>
    </row>
    <row r="45253">
      <c r="A45253" s="47" t="s">
        <v>9286</v>
      </c>
      <c r="B45253" s="47">
        <v>1452.0</v>
      </c>
      <c r="C45253" s="47">
        <v>0.12</v>
      </c>
    </row>
    <row r="45254">
      <c r="A45254" s="47" t="s">
        <v>9286</v>
      </c>
      <c r="B45254" s="47">
        <v>1453.0</v>
      </c>
      <c r="C45254" s="47">
        <v>0.12</v>
      </c>
    </row>
    <row r="45255">
      <c r="A45255" s="47" t="s">
        <v>9286</v>
      </c>
      <c r="B45255" s="47">
        <v>1454.0</v>
      </c>
      <c r="C45255" s="47">
        <v>0.12</v>
      </c>
    </row>
    <row r="45256">
      <c r="A45256" s="47" t="s">
        <v>9286</v>
      </c>
      <c r="B45256" s="47">
        <v>1455.0</v>
      </c>
      <c r="C45256" s="47">
        <v>0.12</v>
      </c>
    </row>
    <row r="45257">
      <c r="A45257" s="47" t="s">
        <v>9286</v>
      </c>
      <c r="B45257" s="47">
        <v>1456.0</v>
      </c>
      <c r="C45257" s="47">
        <v>0.12</v>
      </c>
    </row>
    <row r="45258">
      <c r="A45258" s="47" t="s">
        <v>9286</v>
      </c>
      <c r="B45258" s="47">
        <v>1457.0</v>
      </c>
      <c r="C45258" s="47">
        <v>0.12</v>
      </c>
    </row>
    <row r="45259">
      <c r="A45259" s="47" t="s">
        <v>9286</v>
      </c>
      <c r="B45259" s="47">
        <v>1458.0</v>
      </c>
      <c r="C45259" s="47">
        <v>0.12</v>
      </c>
    </row>
    <row r="45260">
      <c r="A45260" s="47" t="s">
        <v>9286</v>
      </c>
      <c r="B45260" s="47">
        <v>1459.0</v>
      </c>
      <c r="C45260" s="47">
        <v>0.12</v>
      </c>
    </row>
    <row r="45261">
      <c r="A45261" s="47" t="s">
        <v>9286</v>
      </c>
      <c r="B45261" s="47">
        <v>1460.0</v>
      </c>
      <c r="C45261" s="47">
        <v>0.12</v>
      </c>
    </row>
    <row r="45262">
      <c r="A45262" s="47" t="s">
        <v>9286</v>
      </c>
      <c r="B45262" s="47">
        <v>1461.0</v>
      </c>
      <c r="C45262" s="47">
        <v>0.12</v>
      </c>
    </row>
    <row r="45263">
      <c r="A45263" s="47" t="s">
        <v>9286</v>
      </c>
      <c r="B45263" s="47">
        <v>1462.0</v>
      </c>
      <c r="C45263" s="47">
        <v>0.12</v>
      </c>
    </row>
    <row r="45264">
      <c r="A45264" s="47" t="s">
        <v>9286</v>
      </c>
      <c r="B45264" s="47">
        <v>1463.0</v>
      </c>
      <c r="C45264" s="47">
        <v>0.12</v>
      </c>
    </row>
    <row r="45265">
      <c r="A45265" s="47" t="s">
        <v>9286</v>
      </c>
      <c r="B45265" s="47">
        <v>1464.0</v>
      </c>
      <c r="C45265" s="47">
        <v>0.12</v>
      </c>
    </row>
    <row r="45266">
      <c r="A45266" s="47" t="s">
        <v>9286</v>
      </c>
      <c r="B45266" s="47">
        <v>1465.0</v>
      </c>
      <c r="C45266" s="47">
        <v>0.12</v>
      </c>
    </row>
    <row r="45267">
      <c r="A45267" s="47" t="s">
        <v>9286</v>
      </c>
      <c r="B45267" s="47">
        <v>1466.0</v>
      </c>
      <c r="C45267" s="47">
        <v>0.12</v>
      </c>
    </row>
    <row r="45268">
      <c r="A45268" s="47" t="s">
        <v>9286</v>
      </c>
      <c r="B45268" s="47">
        <v>1467.0</v>
      </c>
      <c r="C45268" s="47">
        <v>0.12</v>
      </c>
    </row>
    <row r="45269">
      <c r="A45269" s="47" t="s">
        <v>9286</v>
      </c>
      <c r="B45269" s="47">
        <v>1468.0</v>
      </c>
      <c r="C45269" s="47">
        <v>0.12</v>
      </c>
    </row>
    <row r="45270">
      <c r="A45270" s="47" t="s">
        <v>9286</v>
      </c>
      <c r="B45270" s="47">
        <v>1469.0</v>
      </c>
      <c r="C45270" s="47">
        <v>0.12</v>
      </c>
    </row>
    <row r="45271">
      <c r="A45271" s="47" t="s">
        <v>9286</v>
      </c>
      <c r="B45271" s="47">
        <v>1470.0</v>
      </c>
      <c r="C45271" s="47">
        <v>0.12</v>
      </c>
    </row>
    <row r="45272">
      <c r="A45272" s="47" t="s">
        <v>9286</v>
      </c>
      <c r="B45272" s="47">
        <v>1471.0</v>
      </c>
      <c r="C45272" s="47">
        <v>0.12</v>
      </c>
    </row>
    <row r="45273">
      <c r="A45273" s="47" t="s">
        <v>9286</v>
      </c>
      <c r="B45273" s="47">
        <v>1472.0</v>
      </c>
      <c r="C45273" s="47">
        <v>0.12</v>
      </c>
    </row>
    <row r="45274">
      <c r="A45274" s="47" t="s">
        <v>9286</v>
      </c>
      <c r="B45274" s="47">
        <v>1473.0</v>
      </c>
      <c r="C45274" s="47">
        <v>0.12</v>
      </c>
    </row>
    <row r="45275">
      <c r="A45275" s="47" t="s">
        <v>9286</v>
      </c>
      <c r="B45275" s="47">
        <v>1474.0</v>
      </c>
      <c r="C45275" s="47">
        <v>0.12</v>
      </c>
    </row>
    <row r="45276">
      <c r="A45276" s="47" t="s">
        <v>9286</v>
      </c>
      <c r="B45276" s="47">
        <v>1475.0</v>
      </c>
      <c r="C45276" s="47">
        <v>0.12</v>
      </c>
    </row>
    <row r="45277">
      <c r="A45277" s="47" t="s">
        <v>9286</v>
      </c>
      <c r="B45277" s="47">
        <v>1476.0</v>
      </c>
      <c r="C45277" s="47">
        <v>0.12</v>
      </c>
    </row>
    <row r="45278">
      <c r="A45278" s="47" t="s">
        <v>9286</v>
      </c>
      <c r="B45278" s="47">
        <v>1477.0</v>
      </c>
      <c r="C45278" s="47">
        <v>0.12</v>
      </c>
    </row>
    <row r="45279">
      <c r="A45279" s="47" t="s">
        <v>9286</v>
      </c>
      <c r="B45279" s="47">
        <v>1478.0</v>
      </c>
      <c r="C45279" s="47">
        <v>0.12</v>
      </c>
    </row>
    <row r="45280">
      <c r="A45280" s="47" t="s">
        <v>9286</v>
      </c>
      <c r="B45280" s="47">
        <v>1479.0</v>
      </c>
      <c r="C45280" s="47">
        <v>0.12</v>
      </c>
    </row>
    <row r="45281">
      <c r="A45281" s="47" t="s">
        <v>9286</v>
      </c>
      <c r="B45281" s="47">
        <v>1480.0</v>
      </c>
      <c r="C45281" s="47">
        <v>0.12</v>
      </c>
    </row>
    <row r="45282">
      <c r="A45282" s="47" t="s">
        <v>9286</v>
      </c>
      <c r="B45282" s="47">
        <v>1481.0</v>
      </c>
      <c r="C45282" s="47">
        <v>0.12</v>
      </c>
    </row>
    <row r="45283">
      <c r="A45283" s="47" t="s">
        <v>9286</v>
      </c>
      <c r="B45283" s="47">
        <v>1482.0</v>
      </c>
      <c r="C45283" s="47">
        <v>0.12</v>
      </c>
    </row>
    <row r="45284">
      <c r="A45284" s="47" t="s">
        <v>9286</v>
      </c>
      <c r="B45284" s="47">
        <v>1483.0</v>
      </c>
      <c r="C45284" s="47">
        <v>0.12</v>
      </c>
    </row>
    <row r="45285">
      <c r="A45285" s="47" t="s">
        <v>9286</v>
      </c>
      <c r="B45285" s="47">
        <v>1484.0</v>
      </c>
      <c r="C45285" s="47">
        <v>0.12</v>
      </c>
    </row>
    <row r="45286">
      <c r="A45286" s="47" t="s">
        <v>9286</v>
      </c>
      <c r="B45286" s="47">
        <v>1485.0</v>
      </c>
      <c r="C45286" s="47">
        <v>0.12</v>
      </c>
    </row>
    <row r="45287">
      <c r="A45287" s="47" t="s">
        <v>9286</v>
      </c>
      <c r="B45287" s="47">
        <v>1486.0</v>
      </c>
      <c r="C45287" s="47">
        <v>0.12</v>
      </c>
    </row>
    <row r="45288">
      <c r="A45288" s="47" t="s">
        <v>9286</v>
      </c>
      <c r="B45288" s="47">
        <v>1487.0</v>
      </c>
      <c r="C45288" s="47">
        <v>0.12</v>
      </c>
    </row>
    <row r="45289">
      <c r="A45289" s="47" t="s">
        <v>9286</v>
      </c>
      <c r="B45289" s="47">
        <v>1488.0</v>
      </c>
      <c r="C45289" s="47">
        <v>0.12</v>
      </c>
    </row>
    <row r="45290">
      <c r="A45290" s="47" t="s">
        <v>9286</v>
      </c>
      <c r="B45290" s="47">
        <v>1489.0</v>
      </c>
      <c r="C45290" s="47">
        <v>0.12</v>
      </c>
    </row>
    <row r="45291">
      <c r="A45291" s="47" t="s">
        <v>9286</v>
      </c>
      <c r="B45291" s="47">
        <v>1490.0</v>
      </c>
      <c r="C45291" s="47">
        <v>0.12</v>
      </c>
    </row>
    <row r="45292">
      <c r="A45292" s="47" t="s">
        <v>9286</v>
      </c>
      <c r="B45292" s="47">
        <v>1491.0</v>
      </c>
      <c r="C45292" s="47">
        <v>0.12</v>
      </c>
    </row>
    <row r="45293">
      <c r="A45293" s="47" t="s">
        <v>9286</v>
      </c>
      <c r="B45293" s="47">
        <v>1492.0</v>
      </c>
      <c r="C45293" s="47">
        <v>0.12</v>
      </c>
    </row>
    <row r="45294">
      <c r="A45294" s="47" t="s">
        <v>9286</v>
      </c>
      <c r="B45294" s="47">
        <v>1493.0</v>
      </c>
      <c r="C45294" s="47">
        <v>0.12</v>
      </c>
    </row>
    <row r="45295">
      <c r="A45295" s="47" t="s">
        <v>9286</v>
      </c>
      <c r="B45295" s="47">
        <v>1494.0</v>
      </c>
      <c r="C45295" s="47">
        <v>0.12</v>
      </c>
    </row>
    <row r="45296">
      <c r="A45296" s="47" t="s">
        <v>9286</v>
      </c>
      <c r="B45296" s="47">
        <v>1495.0</v>
      </c>
      <c r="C45296" s="47">
        <v>0.12</v>
      </c>
    </row>
    <row r="45297">
      <c r="A45297" s="47" t="s">
        <v>9286</v>
      </c>
      <c r="B45297" s="47">
        <v>1496.0</v>
      </c>
      <c r="C45297" s="47">
        <v>0.12</v>
      </c>
    </row>
    <row r="45298">
      <c r="A45298" s="47" t="s">
        <v>9286</v>
      </c>
      <c r="B45298" s="47">
        <v>1497.0</v>
      </c>
      <c r="C45298" s="47">
        <v>0.12</v>
      </c>
    </row>
    <row r="45299">
      <c r="A45299" s="47" t="s">
        <v>9286</v>
      </c>
      <c r="B45299" s="47">
        <v>1498.0</v>
      </c>
      <c r="C45299" s="47">
        <v>0.12</v>
      </c>
    </row>
    <row r="45300">
      <c r="A45300" s="47" t="s">
        <v>9286</v>
      </c>
      <c r="B45300" s="47">
        <v>1499.0</v>
      </c>
      <c r="C45300" s="47">
        <v>0.12</v>
      </c>
    </row>
    <row r="45301">
      <c r="A45301" s="47" t="s">
        <v>9286</v>
      </c>
      <c r="B45301" s="47">
        <v>1500.0</v>
      </c>
      <c r="C45301" s="47">
        <v>0.12</v>
      </c>
    </row>
    <row r="45302">
      <c r="A45302" s="47" t="s">
        <v>9286</v>
      </c>
      <c r="B45302" s="47">
        <v>1501.0</v>
      </c>
      <c r="C45302" s="47">
        <v>0.12</v>
      </c>
    </row>
    <row r="45303">
      <c r="A45303" s="47" t="s">
        <v>9286</v>
      </c>
      <c r="B45303" s="47">
        <v>1502.0</v>
      </c>
      <c r="C45303" s="47">
        <v>0.12</v>
      </c>
    </row>
    <row r="45304">
      <c r="A45304" s="47" t="s">
        <v>9286</v>
      </c>
      <c r="B45304" s="47">
        <v>1503.0</v>
      </c>
      <c r="C45304" s="47">
        <v>0.12</v>
      </c>
    </row>
    <row r="45305">
      <c r="A45305" s="47" t="s">
        <v>9286</v>
      </c>
      <c r="B45305" s="47">
        <v>1504.0</v>
      </c>
      <c r="C45305" s="47">
        <v>0.12</v>
      </c>
    </row>
    <row r="45306">
      <c r="A45306" s="47" t="s">
        <v>9286</v>
      </c>
      <c r="B45306" s="47">
        <v>1505.0</v>
      </c>
      <c r="C45306" s="47">
        <v>0.12</v>
      </c>
    </row>
    <row r="45307">
      <c r="A45307" s="47" t="s">
        <v>9286</v>
      </c>
      <c r="B45307" s="47">
        <v>1506.0</v>
      </c>
      <c r="C45307" s="47">
        <v>0.12</v>
      </c>
    </row>
    <row r="45308">
      <c r="A45308" s="47" t="s">
        <v>9286</v>
      </c>
      <c r="B45308" s="47">
        <v>1507.0</v>
      </c>
      <c r="C45308" s="47">
        <v>0.12</v>
      </c>
    </row>
    <row r="45309">
      <c r="A45309" s="47" t="s">
        <v>9286</v>
      </c>
      <c r="B45309" s="47">
        <v>1508.0</v>
      </c>
      <c r="C45309" s="47">
        <v>0.12</v>
      </c>
    </row>
    <row r="45310">
      <c r="A45310" s="47" t="s">
        <v>9286</v>
      </c>
      <c r="B45310" s="47">
        <v>1509.0</v>
      </c>
      <c r="C45310" s="47">
        <v>0.12</v>
      </c>
    </row>
    <row r="45311">
      <c r="A45311" s="47" t="s">
        <v>9286</v>
      </c>
      <c r="B45311" s="47">
        <v>1510.0</v>
      </c>
      <c r="C45311" s="47">
        <v>0.12</v>
      </c>
    </row>
    <row r="45312">
      <c r="A45312" s="47" t="s">
        <v>9286</v>
      </c>
      <c r="B45312" s="47">
        <v>1511.0</v>
      </c>
      <c r="C45312" s="47">
        <v>0.12</v>
      </c>
    </row>
    <row r="45313">
      <c r="A45313" s="47" t="s">
        <v>9286</v>
      </c>
      <c r="B45313" s="47">
        <v>1512.0</v>
      </c>
      <c r="C45313" s="47">
        <v>0.12</v>
      </c>
    </row>
    <row r="45314">
      <c r="A45314" s="47" t="s">
        <v>9286</v>
      </c>
      <c r="B45314" s="47">
        <v>1513.0</v>
      </c>
      <c r="C45314" s="47">
        <v>0.12</v>
      </c>
    </row>
    <row r="45315">
      <c r="A45315" s="47" t="s">
        <v>9286</v>
      </c>
      <c r="B45315" s="47">
        <v>1514.0</v>
      </c>
      <c r="C45315" s="47">
        <v>0.12</v>
      </c>
    </row>
    <row r="45316">
      <c r="A45316" s="47" t="s">
        <v>9286</v>
      </c>
      <c r="B45316" s="47">
        <v>1515.0</v>
      </c>
      <c r="C45316" s="47">
        <v>0.12</v>
      </c>
    </row>
    <row r="45317">
      <c r="A45317" s="47" t="s">
        <v>9286</v>
      </c>
      <c r="B45317" s="47">
        <v>1516.0</v>
      </c>
      <c r="C45317" s="47">
        <v>0.12</v>
      </c>
    </row>
    <row r="45318">
      <c r="A45318" s="47" t="s">
        <v>9286</v>
      </c>
      <c r="B45318" s="47">
        <v>1517.0</v>
      </c>
      <c r="C45318" s="47">
        <v>0.12</v>
      </c>
    </row>
    <row r="45319">
      <c r="A45319" s="47" t="s">
        <v>9286</v>
      </c>
      <c r="B45319" s="47">
        <v>1518.0</v>
      </c>
      <c r="C45319" s="47">
        <v>0.12</v>
      </c>
    </row>
    <row r="45320">
      <c r="A45320" s="47" t="s">
        <v>9286</v>
      </c>
      <c r="B45320" s="47">
        <v>1519.0</v>
      </c>
      <c r="C45320" s="47">
        <v>0.12</v>
      </c>
    </row>
    <row r="45321">
      <c r="A45321" s="47" t="s">
        <v>9286</v>
      </c>
      <c r="B45321" s="47">
        <v>1520.0</v>
      </c>
      <c r="C45321" s="47">
        <v>0.12</v>
      </c>
    </row>
    <row r="45322">
      <c r="A45322" s="47" t="s">
        <v>9286</v>
      </c>
      <c r="B45322" s="47">
        <v>1521.0</v>
      </c>
      <c r="C45322" s="47">
        <v>0.12</v>
      </c>
    </row>
    <row r="45323">
      <c r="A45323" s="47" t="s">
        <v>9286</v>
      </c>
      <c r="B45323" s="47">
        <v>1522.0</v>
      </c>
      <c r="C45323" s="47">
        <v>0.12</v>
      </c>
    </row>
    <row r="45324">
      <c r="A45324" s="47" t="s">
        <v>9286</v>
      </c>
      <c r="B45324" s="47">
        <v>1523.0</v>
      </c>
      <c r="C45324" s="47">
        <v>0.12</v>
      </c>
    </row>
    <row r="45325">
      <c r="A45325" s="47" t="s">
        <v>9286</v>
      </c>
      <c r="B45325" s="47">
        <v>1524.0</v>
      </c>
      <c r="C45325" s="47">
        <v>0.12</v>
      </c>
    </row>
    <row r="45326">
      <c r="A45326" s="47" t="s">
        <v>9286</v>
      </c>
      <c r="B45326" s="47">
        <v>1525.0</v>
      </c>
      <c r="C45326" s="47">
        <v>0.12</v>
      </c>
    </row>
    <row r="45327">
      <c r="A45327" s="47" t="s">
        <v>9286</v>
      </c>
      <c r="B45327" s="47">
        <v>1526.0</v>
      </c>
      <c r="C45327" s="47">
        <v>0.12</v>
      </c>
    </row>
    <row r="45328">
      <c r="A45328" s="47" t="s">
        <v>9286</v>
      </c>
      <c r="B45328" s="47">
        <v>1527.0</v>
      </c>
      <c r="C45328" s="47">
        <v>0.12</v>
      </c>
    </row>
    <row r="45329">
      <c r="A45329" s="47" t="s">
        <v>9286</v>
      </c>
      <c r="B45329" s="47">
        <v>1528.0</v>
      </c>
      <c r="C45329" s="47">
        <v>0.12</v>
      </c>
    </row>
    <row r="45330">
      <c r="A45330" s="47" t="s">
        <v>9286</v>
      </c>
      <c r="B45330" s="47">
        <v>1529.0</v>
      </c>
      <c r="C45330" s="47">
        <v>0.12</v>
      </c>
    </row>
    <row r="45331">
      <c r="A45331" s="47" t="s">
        <v>9286</v>
      </c>
      <c r="B45331" s="47">
        <v>1530.0</v>
      </c>
      <c r="C45331" s="47">
        <v>0.12</v>
      </c>
    </row>
    <row r="45332">
      <c r="A45332" s="47" t="s">
        <v>9286</v>
      </c>
      <c r="B45332" s="47">
        <v>1531.0</v>
      </c>
      <c r="C45332" s="47">
        <v>0.12</v>
      </c>
    </row>
    <row r="45333">
      <c r="A45333" s="47" t="s">
        <v>9286</v>
      </c>
      <c r="B45333" s="47">
        <v>1532.0</v>
      </c>
      <c r="C45333" s="47">
        <v>0.12</v>
      </c>
    </row>
    <row r="45334">
      <c r="A45334" s="47" t="s">
        <v>9286</v>
      </c>
      <c r="B45334" s="47">
        <v>1533.0</v>
      </c>
      <c r="C45334" s="47">
        <v>0.12</v>
      </c>
    </row>
    <row r="45335">
      <c r="A45335" s="47" t="s">
        <v>9286</v>
      </c>
      <c r="B45335" s="47">
        <v>1534.0</v>
      </c>
      <c r="C45335" s="47">
        <v>0.12</v>
      </c>
    </row>
    <row r="45336">
      <c r="A45336" s="47" t="s">
        <v>9286</v>
      </c>
      <c r="B45336" s="47">
        <v>1535.0</v>
      </c>
      <c r="C45336" s="47">
        <v>0.12</v>
      </c>
    </row>
    <row r="45337">
      <c r="A45337" s="47" t="s">
        <v>9286</v>
      </c>
      <c r="B45337" s="47">
        <v>1536.0</v>
      </c>
      <c r="C45337" s="47">
        <v>0.12</v>
      </c>
    </row>
    <row r="45338">
      <c r="A45338" s="47" t="s">
        <v>9286</v>
      </c>
      <c r="B45338" s="47">
        <v>1537.0</v>
      </c>
      <c r="C45338" s="47">
        <v>0.12</v>
      </c>
    </row>
    <row r="45339">
      <c r="A45339" s="47" t="s">
        <v>9286</v>
      </c>
      <c r="B45339" s="47">
        <v>1538.0</v>
      </c>
      <c r="C45339" s="47">
        <v>0.12</v>
      </c>
    </row>
    <row r="45340">
      <c r="A45340" s="47" t="s">
        <v>9286</v>
      </c>
      <c r="B45340" s="47">
        <v>1539.0</v>
      </c>
      <c r="C45340" s="47">
        <v>0.12</v>
      </c>
    </row>
    <row r="45341">
      <c r="A45341" s="47" t="s">
        <v>9286</v>
      </c>
      <c r="B45341" s="47">
        <v>1540.0</v>
      </c>
      <c r="C45341" s="47">
        <v>0.12</v>
      </c>
    </row>
    <row r="45342">
      <c r="A45342" s="47" t="s">
        <v>9286</v>
      </c>
      <c r="B45342" s="47">
        <v>1541.0</v>
      </c>
      <c r="C45342" s="47">
        <v>0.12</v>
      </c>
    </row>
    <row r="45343">
      <c r="A45343" s="47" t="s">
        <v>9286</v>
      </c>
      <c r="B45343" s="47">
        <v>1542.0</v>
      </c>
      <c r="C45343" s="47">
        <v>0.12</v>
      </c>
    </row>
    <row r="45344">
      <c r="A45344" s="47" t="s">
        <v>9286</v>
      </c>
      <c r="B45344" s="47">
        <v>1543.0</v>
      </c>
      <c r="C45344" s="47">
        <v>0.12</v>
      </c>
    </row>
    <row r="45345">
      <c r="A45345" s="47" t="s">
        <v>9286</v>
      </c>
      <c r="B45345" s="47">
        <v>1544.0</v>
      </c>
      <c r="C45345" s="47">
        <v>0.12</v>
      </c>
    </row>
    <row r="45346">
      <c r="A45346" s="47" t="s">
        <v>9286</v>
      </c>
      <c r="B45346" s="47">
        <v>1545.0</v>
      </c>
      <c r="C45346" s="47">
        <v>0.12</v>
      </c>
    </row>
    <row r="45347">
      <c r="A45347" s="47" t="s">
        <v>9286</v>
      </c>
      <c r="B45347" s="47">
        <v>1546.0</v>
      </c>
      <c r="C45347" s="47">
        <v>0.12</v>
      </c>
    </row>
    <row r="45348">
      <c r="A45348" s="47" t="s">
        <v>9286</v>
      </c>
      <c r="B45348" s="47">
        <v>1547.0</v>
      </c>
      <c r="C45348" s="47">
        <v>0.12</v>
      </c>
    </row>
    <row r="45349">
      <c r="A45349" s="47" t="s">
        <v>9286</v>
      </c>
      <c r="B45349" s="47">
        <v>1548.0</v>
      </c>
      <c r="C45349" s="47">
        <v>0.12</v>
      </c>
    </row>
    <row r="45350">
      <c r="A45350" s="47" t="s">
        <v>9286</v>
      </c>
      <c r="B45350" s="47">
        <v>1549.0</v>
      </c>
      <c r="C45350" s="47">
        <v>0.12</v>
      </c>
    </row>
    <row r="45351">
      <c r="A45351" s="47" t="s">
        <v>9286</v>
      </c>
      <c r="B45351" s="47">
        <v>1550.0</v>
      </c>
      <c r="C45351" s="47">
        <v>0.12</v>
      </c>
    </row>
    <row r="45352">
      <c r="A45352" s="47" t="s">
        <v>9286</v>
      </c>
      <c r="B45352" s="47">
        <v>1551.0</v>
      </c>
      <c r="C45352" s="47">
        <v>0.12</v>
      </c>
    </row>
    <row r="45353">
      <c r="A45353" s="47" t="s">
        <v>9286</v>
      </c>
      <c r="B45353" s="47">
        <v>1552.0</v>
      </c>
      <c r="C45353" s="47">
        <v>0.12</v>
      </c>
    </row>
    <row r="45354">
      <c r="A45354" s="47" t="s">
        <v>9286</v>
      </c>
      <c r="B45354" s="47">
        <v>1553.0</v>
      </c>
      <c r="C45354" s="47">
        <v>0.12</v>
      </c>
    </row>
    <row r="45355">
      <c r="A45355" s="47" t="s">
        <v>9286</v>
      </c>
      <c r="B45355" s="47">
        <v>1554.0</v>
      </c>
      <c r="C45355" s="47">
        <v>0.12</v>
      </c>
    </row>
    <row r="45356">
      <c r="A45356" s="47" t="s">
        <v>9286</v>
      </c>
      <c r="B45356" s="47">
        <v>1555.0</v>
      </c>
      <c r="C45356" s="47">
        <v>0.12</v>
      </c>
    </row>
    <row r="45357">
      <c r="A45357" s="47" t="s">
        <v>9286</v>
      </c>
      <c r="B45357" s="47">
        <v>1556.0</v>
      </c>
      <c r="C45357" s="47">
        <v>0.12</v>
      </c>
    </row>
    <row r="45358">
      <c r="A45358" s="47" t="s">
        <v>9286</v>
      </c>
      <c r="B45358" s="47">
        <v>1557.0</v>
      </c>
      <c r="C45358" s="47">
        <v>0.12</v>
      </c>
    </row>
    <row r="45359">
      <c r="A45359" s="47" t="s">
        <v>9286</v>
      </c>
      <c r="B45359" s="47">
        <v>1558.0</v>
      </c>
      <c r="C45359" s="47">
        <v>0.12</v>
      </c>
    </row>
    <row r="45360">
      <c r="A45360" s="47" t="s">
        <v>9286</v>
      </c>
      <c r="B45360" s="47">
        <v>1559.0</v>
      </c>
      <c r="C45360" s="47">
        <v>0.12</v>
      </c>
    </row>
    <row r="45361">
      <c r="A45361" s="47" t="s">
        <v>9286</v>
      </c>
      <c r="B45361" s="47">
        <v>1560.0</v>
      </c>
      <c r="C45361" s="47">
        <v>0.12</v>
      </c>
    </row>
    <row r="45362">
      <c r="A45362" s="47" t="s">
        <v>9286</v>
      </c>
      <c r="B45362" s="47">
        <v>1561.0</v>
      </c>
      <c r="C45362" s="47">
        <v>0.12</v>
      </c>
    </row>
    <row r="45363">
      <c r="A45363" s="47" t="s">
        <v>9286</v>
      </c>
      <c r="B45363" s="47">
        <v>1562.0</v>
      </c>
      <c r="C45363" s="47">
        <v>0.12</v>
      </c>
    </row>
    <row r="45364">
      <c r="A45364" s="47" t="s">
        <v>9286</v>
      </c>
      <c r="B45364" s="47">
        <v>1563.0</v>
      </c>
      <c r="C45364" s="47">
        <v>0.12</v>
      </c>
    </row>
    <row r="45365">
      <c r="A45365" s="47" t="s">
        <v>9286</v>
      </c>
      <c r="B45365" s="47">
        <v>1564.0</v>
      </c>
      <c r="C45365" s="47">
        <v>0.12</v>
      </c>
    </row>
    <row r="45366">
      <c r="A45366" s="47" t="s">
        <v>9286</v>
      </c>
      <c r="B45366" s="47">
        <v>1565.0</v>
      </c>
      <c r="C45366" s="47">
        <v>0.12</v>
      </c>
    </row>
    <row r="45367">
      <c r="A45367" s="47" t="s">
        <v>9286</v>
      </c>
      <c r="B45367" s="47">
        <v>1566.0</v>
      </c>
      <c r="C45367" s="47">
        <v>0.12</v>
      </c>
    </row>
    <row r="45368">
      <c r="A45368" s="47" t="s">
        <v>9286</v>
      </c>
      <c r="B45368" s="47">
        <v>1567.0</v>
      </c>
      <c r="C45368" s="47">
        <v>0.12</v>
      </c>
    </row>
    <row r="45369">
      <c r="A45369" s="47" t="s">
        <v>9286</v>
      </c>
      <c r="B45369" s="47">
        <v>1568.0</v>
      </c>
      <c r="C45369" s="47">
        <v>0.12</v>
      </c>
    </row>
    <row r="45370">
      <c r="A45370" s="47" t="s">
        <v>9286</v>
      </c>
      <c r="B45370" s="47">
        <v>1569.0</v>
      </c>
      <c r="C45370" s="47">
        <v>0.12</v>
      </c>
    </row>
    <row r="45371">
      <c r="A45371" s="47" t="s">
        <v>9286</v>
      </c>
      <c r="B45371" s="47">
        <v>1570.0</v>
      </c>
      <c r="C45371" s="47">
        <v>0.12</v>
      </c>
    </row>
    <row r="45372">
      <c r="A45372" s="47" t="s">
        <v>9286</v>
      </c>
      <c r="B45372" s="47">
        <v>1571.0</v>
      </c>
      <c r="C45372" s="47">
        <v>0.12</v>
      </c>
    </row>
    <row r="45373">
      <c r="A45373" s="47" t="s">
        <v>9286</v>
      </c>
      <c r="B45373" s="47">
        <v>1572.0</v>
      </c>
      <c r="C45373" s="47">
        <v>0.12</v>
      </c>
    </row>
    <row r="45374">
      <c r="A45374" s="47" t="s">
        <v>9286</v>
      </c>
      <c r="B45374" s="47">
        <v>1573.0</v>
      </c>
      <c r="C45374" s="47">
        <v>0.12</v>
      </c>
    </row>
    <row r="45375">
      <c r="A45375" s="47" t="s">
        <v>9286</v>
      </c>
      <c r="B45375" s="47">
        <v>1574.0</v>
      </c>
      <c r="C45375" s="47">
        <v>0.12</v>
      </c>
    </row>
    <row r="45376">
      <c r="A45376" s="47" t="s">
        <v>9286</v>
      </c>
      <c r="B45376" s="47">
        <v>1575.0</v>
      </c>
      <c r="C45376" s="47">
        <v>0.12</v>
      </c>
    </row>
    <row r="45377">
      <c r="A45377" s="47" t="s">
        <v>9286</v>
      </c>
      <c r="B45377" s="47">
        <v>1576.0</v>
      </c>
      <c r="C45377" s="47">
        <v>0.12</v>
      </c>
    </row>
    <row r="45378">
      <c r="A45378" s="47" t="s">
        <v>9286</v>
      </c>
      <c r="B45378" s="47">
        <v>1577.0</v>
      </c>
      <c r="C45378" s="47">
        <v>0.12</v>
      </c>
    </row>
    <row r="45379">
      <c r="A45379" s="47" t="s">
        <v>9286</v>
      </c>
      <c r="B45379" s="47">
        <v>1578.0</v>
      </c>
      <c r="C45379" s="47">
        <v>0.12</v>
      </c>
    </row>
    <row r="45380">
      <c r="A45380" s="47" t="s">
        <v>9286</v>
      </c>
      <c r="B45380" s="47">
        <v>1579.0</v>
      </c>
      <c r="C45380" s="47">
        <v>0.12</v>
      </c>
    </row>
    <row r="45381">
      <c r="A45381" s="47" t="s">
        <v>9286</v>
      </c>
      <c r="B45381" s="47">
        <v>1580.0</v>
      </c>
      <c r="C45381" s="47">
        <v>0.12</v>
      </c>
    </row>
    <row r="45382">
      <c r="A45382" s="47" t="s">
        <v>9286</v>
      </c>
      <c r="B45382" s="47">
        <v>1581.0</v>
      </c>
      <c r="C45382" s="47">
        <v>0.12</v>
      </c>
    </row>
    <row r="45383">
      <c r="A45383" s="47" t="s">
        <v>9286</v>
      </c>
      <c r="B45383" s="47">
        <v>1582.0</v>
      </c>
      <c r="C45383" s="47">
        <v>0.12</v>
      </c>
    </row>
    <row r="45384">
      <c r="A45384" s="47" t="s">
        <v>9286</v>
      </c>
      <c r="B45384" s="47">
        <v>1583.0</v>
      </c>
      <c r="C45384" s="47">
        <v>0.12</v>
      </c>
    </row>
    <row r="45385">
      <c r="A45385" s="47" t="s">
        <v>9286</v>
      </c>
      <c r="B45385" s="47">
        <v>1584.0</v>
      </c>
      <c r="C45385" s="47">
        <v>0.12</v>
      </c>
    </row>
    <row r="45386">
      <c r="A45386" s="47" t="s">
        <v>9286</v>
      </c>
      <c r="B45386" s="47">
        <v>1585.0</v>
      </c>
      <c r="C45386" s="47">
        <v>0.12</v>
      </c>
    </row>
    <row r="45387">
      <c r="A45387" s="47" t="s">
        <v>9286</v>
      </c>
      <c r="B45387" s="47">
        <v>1586.0</v>
      </c>
      <c r="C45387" s="47">
        <v>0.12</v>
      </c>
    </row>
    <row r="45388">
      <c r="A45388" s="47" t="s">
        <v>9286</v>
      </c>
      <c r="B45388" s="47">
        <v>1587.0</v>
      </c>
      <c r="C45388" s="47">
        <v>0.12</v>
      </c>
    </row>
    <row r="45389">
      <c r="A45389" s="47" t="s">
        <v>9286</v>
      </c>
      <c r="B45389" s="47">
        <v>1588.0</v>
      </c>
      <c r="C45389" s="47">
        <v>0.12</v>
      </c>
    </row>
    <row r="45390">
      <c r="A45390" s="47" t="s">
        <v>9286</v>
      </c>
      <c r="B45390" s="47">
        <v>1589.0</v>
      </c>
      <c r="C45390" s="47">
        <v>0.12</v>
      </c>
    </row>
    <row r="45391">
      <c r="A45391" s="47" t="s">
        <v>9286</v>
      </c>
      <c r="B45391" s="47">
        <v>1590.0</v>
      </c>
      <c r="C45391" s="47">
        <v>0.12</v>
      </c>
    </row>
    <row r="45392">
      <c r="A45392" s="47" t="s">
        <v>9286</v>
      </c>
      <c r="B45392" s="47">
        <v>1591.0</v>
      </c>
      <c r="C45392" s="47">
        <v>0.12</v>
      </c>
    </row>
    <row r="45393">
      <c r="A45393" s="47" t="s">
        <v>9286</v>
      </c>
      <c r="B45393" s="47">
        <v>1592.0</v>
      </c>
      <c r="C45393" s="47">
        <v>0.12</v>
      </c>
    </row>
    <row r="45394">
      <c r="A45394" s="47" t="s">
        <v>9286</v>
      </c>
      <c r="B45394" s="47">
        <v>1593.0</v>
      </c>
      <c r="C45394" s="47">
        <v>0.12</v>
      </c>
    </row>
    <row r="45395">
      <c r="A45395" s="47" t="s">
        <v>9286</v>
      </c>
      <c r="B45395" s="47">
        <v>1594.0</v>
      </c>
      <c r="C45395" s="47">
        <v>0.12</v>
      </c>
    </row>
    <row r="45396">
      <c r="A45396" s="47" t="s">
        <v>9286</v>
      </c>
      <c r="B45396" s="47">
        <v>1595.0</v>
      </c>
      <c r="C45396" s="47">
        <v>0.12</v>
      </c>
    </row>
    <row r="45397">
      <c r="A45397" s="47" t="s">
        <v>9286</v>
      </c>
      <c r="B45397" s="47">
        <v>1596.0</v>
      </c>
      <c r="C45397" s="47">
        <v>0.12</v>
      </c>
    </row>
    <row r="45398">
      <c r="A45398" s="47" t="s">
        <v>9286</v>
      </c>
      <c r="B45398" s="47">
        <v>1597.0</v>
      </c>
      <c r="C45398" s="47">
        <v>0.12</v>
      </c>
    </row>
    <row r="45399">
      <c r="A45399" s="47" t="s">
        <v>9286</v>
      </c>
      <c r="B45399" s="47">
        <v>1598.0</v>
      </c>
      <c r="C45399" s="47">
        <v>0.12</v>
      </c>
    </row>
    <row r="45400">
      <c r="A45400" s="47" t="s">
        <v>9286</v>
      </c>
      <c r="B45400" s="47">
        <v>1599.0</v>
      </c>
      <c r="C45400" s="47">
        <v>0.12</v>
      </c>
    </row>
    <row r="45401">
      <c r="A45401" s="47" t="s">
        <v>9286</v>
      </c>
      <c r="B45401" s="47">
        <v>1600.0</v>
      </c>
      <c r="C45401" s="47">
        <v>0.12</v>
      </c>
    </row>
    <row r="45402">
      <c r="A45402" s="47" t="s">
        <v>9286</v>
      </c>
      <c r="B45402" s="47">
        <v>1601.0</v>
      </c>
      <c r="C45402" s="47">
        <v>0.12</v>
      </c>
    </row>
    <row r="45403">
      <c r="A45403" s="47" t="s">
        <v>9286</v>
      </c>
      <c r="B45403" s="47">
        <v>1602.0</v>
      </c>
      <c r="C45403" s="47">
        <v>0.12</v>
      </c>
    </row>
    <row r="45404">
      <c r="A45404" s="47" t="s">
        <v>9286</v>
      </c>
      <c r="B45404" s="47">
        <v>1603.0</v>
      </c>
      <c r="C45404" s="47">
        <v>0.12</v>
      </c>
    </row>
    <row r="45405">
      <c r="A45405" s="47" t="s">
        <v>9286</v>
      </c>
      <c r="B45405" s="47">
        <v>1604.0</v>
      </c>
      <c r="C45405" s="47">
        <v>0.12</v>
      </c>
    </row>
    <row r="45406">
      <c r="A45406" s="47" t="s">
        <v>9286</v>
      </c>
      <c r="B45406" s="47">
        <v>1605.0</v>
      </c>
      <c r="C45406" s="47">
        <v>0.12</v>
      </c>
    </row>
    <row r="45407">
      <c r="A45407" s="47" t="s">
        <v>9286</v>
      </c>
      <c r="B45407" s="47">
        <v>1606.0</v>
      </c>
      <c r="C45407" s="47">
        <v>0.12</v>
      </c>
    </row>
    <row r="45408">
      <c r="A45408" s="47" t="s">
        <v>9286</v>
      </c>
      <c r="B45408" s="47">
        <v>1607.0</v>
      </c>
      <c r="C45408" s="47">
        <v>0.12</v>
      </c>
    </row>
    <row r="45409">
      <c r="A45409" s="47" t="s">
        <v>9286</v>
      </c>
      <c r="B45409" s="47">
        <v>1608.0</v>
      </c>
      <c r="C45409" s="47">
        <v>0.12</v>
      </c>
    </row>
    <row r="45410">
      <c r="A45410" s="47" t="s">
        <v>9286</v>
      </c>
      <c r="B45410" s="47">
        <v>1609.0</v>
      </c>
      <c r="C45410" s="47">
        <v>0.12</v>
      </c>
    </row>
    <row r="45411">
      <c r="A45411" s="47" t="s">
        <v>9286</v>
      </c>
      <c r="B45411" s="47">
        <v>1610.0</v>
      </c>
      <c r="C45411" s="47">
        <v>0.12</v>
      </c>
    </row>
    <row r="45412">
      <c r="A45412" s="47" t="s">
        <v>9286</v>
      </c>
      <c r="B45412" s="47">
        <v>1611.0</v>
      </c>
      <c r="C45412" s="47">
        <v>0.12</v>
      </c>
    </row>
    <row r="45413">
      <c r="A45413" s="47" t="s">
        <v>9286</v>
      </c>
      <c r="B45413" s="47">
        <v>1612.0</v>
      </c>
      <c r="C45413" s="47">
        <v>0.12</v>
      </c>
    </row>
    <row r="45414">
      <c r="A45414" s="47" t="s">
        <v>9286</v>
      </c>
      <c r="B45414" s="47">
        <v>1613.0</v>
      </c>
      <c r="C45414" s="47">
        <v>0.12</v>
      </c>
    </row>
    <row r="45415">
      <c r="A45415" s="47" t="s">
        <v>9286</v>
      </c>
      <c r="B45415" s="47">
        <v>1614.0</v>
      </c>
      <c r="C45415" s="47">
        <v>0.12</v>
      </c>
    </row>
    <row r="45416">
      <c r="A45416" s="47" t="s">
        <v>9286</v>
      </c>
      <c r="B45416" s="47">
        <v>1615.0</v>
      </c>
      <c r="C45416" s="47">
        <v>0.12</v>
      </c>
    </row>
    <row r="45417">
      <c r="A45417" s="47" t="s">
        <v>9286</v>
      </c>
      <c r="B45417" s="47">
        <v>1616.0</v>
      </c>
      <c r="C45417" s="47">
        <v>0.12</v>
      </c>
    </row>
    <row r="45418">
      <c r="A45418" s="47" t="s">
        <v>9286</v>
      </c>
      <c r="B45418" s="47">
        <v>1617.0</v>
      </c>
      <c r="C45418" s="47">
        <v>0.12</v>
      </c>
    </row>
    <row r="45419">
      <c r="A45419" s="47" t="s">
        <v>9286</v>
      </c>
      <c r="B45419" s="47">
        <v>1618.0</v>
      </c>
      <c r="C45419" s="47">
        <v>0.12</v>
      </c>
    </row>
    <row r="45420">
      <c r="A45420" s="47" t="s">
        <v>9286</v>
      </c>
      <c r="B45420" s="47">
        <v>1619.0</v>
      </c>
      <c r="C45420" s="47">
        <v>0.12</v>
      </c>
    </row>
    <row r="45421">
      <c r="A45421" s="47" t="s">
        <v>9286</v>
      </c>
      <c r="B45421" s="47">
        <v>1620.0</v>
      </c>
      <c r="C45421" s="47">
        <v>0.12</v>
      </c>
    </row>
    <row r="45422">
      <c r="A45422" s="47" t="s">
        <v>9286</v>
      </c>
      <c r="B45422" s="47">
        <v>1621.0</v>
      </c>
      <c r="C45422" s="47">
        <v>0.12</v>
      </c>
    </row>
    <row r="45423">
      <c r="A45423" s="47" t="s">
        <v>9286</v>
      </c>
      <c r="B45423" s="47">
        <v>1622.0</v>
      </c>
      <c r="C45423" s="47">
        <v>0.12</v>
      </c>
    </row>
    <row r="45424">
      <c r="A45424" s="47" t="s">
        <v>9286</v>
      </c>
      <c r="B45424" s="47">
        <v>1623.0</v>
      </c>
      <c r="C45424" s="47">
        <v>0.12</v>
      </c>
    </row>
    <row r="45425">
      <c r="A45425" s="47" t="s">
        <v>9286</v>
      </c>
      <c r="B45425" s="47">
        <v>1624.0</v>
      </c>
      <c r="C45425" s="47">
        <v>0.12</v>
      </c>
    </row>
    <row r="45426">
      <c r="A45426" s="47" t="s">
        <v>9286</v>
      </c>
      <c r="B45426" s="47">
        <v>1625.0</v>
      </c>
      <c r="C45426" s="47">
        <v>0.12</v>
      </c>
    </row>
    <row r="45427">
      <c r="A45427" s="47" t="s">
        <v>9286</v>
      </c>
      <c r="B45427" s="47">
        <v>1626.0</v>
      </c>
      <c r="C45427" s="47">
        <v>0.12</v>
      </c>
    </row>
    <row r="45428">
      <c r="A45428" s="47" t="s">
        <v>9286</v>
      </c>
      <c r="B45428" s="47">
        <v>1627.0</v>
      </c>
      <c r="C45428" s="47">
        <v>0.12</v>
      </c>
    </row>
    <row r="45429">
      <c r="A45429" s="47" t="s">
        <v>9286</v>
      </c>
      <c r="B45429" s="47">
        <v>1628.0</v>
      </c>
      <c r="C45429" s="47">
        <v>0.12</v>
      </c>
    </row>
    <row r="45430">
      <c r="A45430" s="47" t="s">
        <v>9286</v>
      </c>
      <c r="B45430" s="47">
        <v>1629.0</v>
      </c>
      <c r="C45430" s="47">
        <v>0.12</v>
      </c>
    </row>
    <row r="45431">
      <c r="A45431" s="47" t="s">
        <v>9286</v>
      </c>
      <c r="B45431" s="47">
        <v>1630.0</v>
      </c>
      <c r="C45431" s="47">
        <v>0.12</v>
      </c>
    </row>
    <row r="45432">
      <c r="A45432" s="47" t="s">
        <v>9286</v>
      </c>
      <c r="B45432" s="47">
        <v>1631.0</v>
      </c>
      <c r="C45432" s="47">
        <v>0.12</v>
      </c>
    </row>
    <row r="45433">
      <c r="A45433" s="47" t="s">
        <v>9286</v>
      </c>
      <c r="B45433" s="47">
        <v>1632.0</v>
      </c>
      <c r="C45433" s="47">
        <v>0.12</v>
      </c>
    </row>
    <row r="45434">
      <c r="A45434" s="47" t="s">
        <v>9286</v>
      </c>
      <c r="B45434" s="47">
        <v>1633.0</v>
      </c>
      <c r="C45434" s="47">
        <v>0.12</v>
      </c>
    </row>
    <row r="45435">
      <c r="A45435" s="47" t="s">
        <v>9286</v>
      </c>
      <c r="B45435" s="47">
        <v>1634.0</v>
      </c>
      <c r="C45435" s="47">
        <v>0.12</v>
      </c>
    </row>
    <row r="45436">
      <c r="A45436" s="47" t="s">
        <v>9286</v>
      </c>
      <c r="B45436" s="47">
        <v>1635.0</v>
      </c>
      <c r="C45436" s="47">
        <v>0.12</v>
      </c>
    </row>
    <row r="45437">
      <c r="A45437" s="47" t="s">
        <v>9286</v>
      </c>
      <c r="B45437" s="47">
        <v>1636.0</v>
      </c>
      <c r="C45437" s="47">
        <v>0.12</v>
      </c>
    </row>
    <row r="45438">
      <c r="A45438" s="47" t="s">
        <v>9286</v>
      </c>
      <c r="B45438" s="47">
        <v>1637.0</v>
      </c>
      <c r="C45438" s="47">
        <v>0.12</v>
      </c>
    </row>
    <row r="45439">
      <c r="A45439" s="47" t="s">
        <v>9286</v>
      </c>
      <c r="B45439" s="47">
        <v>1638.0</v>
      </c>
      <c r="C45439" s="47">
        <v>0.12</v>
      </c>
    </row>
    <row r="45440">
      <c r="A45440" s="47" t="s">
        <v>9286</v>
      </c>
      <c r="B45440" s="47">
        <v>1639.0</v>
      </c>
      <c r="C45440" s="47">
        <v>0.12</v>
      </c>
    </row>
    <row r="45441">
      <c r="A45441" s="47" t="s">
        <v>9286</v>
      </c>
      <c r="B45441" s="47">
        <v>1640.0</v>
      </c>
      <c r="C45441" s="47">
        <v>0.12</v>
      </c>
    </row>
    <row r="45442">
      <c r="A45442" s="47" t="s">
        <v>9286</v>
      </c>
      <c r="B45442" s="47">
        <v>1641.0</v>
      </c>
      <c r="C45442" s="47">
        <v>0.12</v>
      </c>
    </row>
    <row r="45443">
      <c r="A45443" s="47" t="s">
        <v>9286</v>
      </c>
      <c r="B45443" s="47">
        <v>1642.0</v>
      </c>
      <c r="C45443" s="47">
        <v>0.12</v>
      </c>
    </row>
    <row r="45444">
      <c r="A45444" s="47" t="s">
        <v>9286</v>
      </c>
      <c r="B45444" s="47">
        <v>1643.0</v>
      </c>
      <c r="C45444" s="47">
        <v>0.12</v>
      </c>
    </row>
    <row r="45445">
      <c r="A45445" s="47" t="s">
        <v>9286</v>
      </c>
      <c r="B45445" s="47">
        <v>1644.0</v>
      </c>
      <c r="C45445" s="47">
        <v>0.12</v>
      </c>
    </row>
    <row r="45446">
      <c r="A45446" s="47" t="s">
        <v>9286</v>
      </c>
      <c r="B45446" s="47">
        <v>1645.0</v>
      </c>
      <c r="C45446" s="47">
        <v>0.12</v>
      </c>
    </row>
    <row r="45447">
      <c r="A45447" s="47" t="s">
        <v>9286</v>
      </c>
      <c r="B45447" s="47">
        <v>1646.0</v>
      </c>
      <c r="C45447" s="47">
        <v>0.12</v>
      </c>
    </row>
    <row r="45448">
      <c r="A45448" s="47" t="s">
        <v>9286</v>
      </c>
      <c r="B45448" s="47">
        <v>1647.0</v>
      </c>
      <c r="C45448" s="47">
        <v>0.12</v>
      </c>
    </row>
    <row r="45449">
      <c r="A45449" s="47" t="s">
        <v>9286</v>
      </c>
      <c r="B45449" s="47">
        <v>1648.0</v>
      </c>
      <c r="C45449" s="47">
        <v>0.12</v>
      </c>
    </row>
    <row r="45450">
      <c r="A45450" s="47" t="s">
        <v>9286</v>
      </c>
      <c r="B45450" s="47">
        <v>1649.0</v>
      </c>
      <c r="C45450" s="47">
        <v>0.12</v>
      </c>
    </row>
    <row r="45451">
      <c r="A45451" s="47" t="s">
        <v>9286</v>
      </c>
      <c r="B45451" s="47">
        <v>1650.0</v>
      </c>
      <c r="C45451" s="47">
        <v>0.12</v>
      </c>
    </row>
    <row r="45452">
      <c r="A45452" s="47" t="s">
        <v>9286</v>
      </c>
      <c r="B45452" s="47">
        <v>1651.0</v>
      </c>
      <c r="C45452" s="47">
        <v>0.12</v>
      </c>
    </row>
    <row r="45453">
      <c r="A45453" s="47" t="s">
        <v>9286</v>
      </c>
      <c r="B45453" s="47">
        <v>1652.0</v>
      </c>
      <c r="C45453" s="47">
        <v>0.12</v>
      </c>
    </row>
    <row r="45454">
      <c r="A45454" s="47" t="s">
        <v>9286</v>
      </c>
      <c r="B45454" s="47">
        <v>1653.0</v>
      </c>
      <c r="C45454" s="47">
        <v>0.12</v>
      </c>
    </row>
    <row r="45455">
      <c r="A45455" s="47" t="s">
        <v>9286</v>
      </c>
      <c r="B45455" s="47">
        <v>1654.0</v>
      </c>
      <c r="C45455" s="47">
        <v>0.12</v>
      </c>
    </row>
    <row r="45456">
      <c r="A45456" s="47" t="s">
        <v>9286</v>
      </c>
      <c r="B45456" s="47">
        <v>1655.0</v>
      </c>
      <c r="C45456" s="47">
        <v>0.12</v>
      </c>
    </row>
    <row r="45457">
      <c r="A45457" s="47" t="s">
        <v>9286</v>
      </c>
      <c r="B45457" s="47">
        <v>1656.0</v>
      </c>
      <c r="C45457" s="47">
        <v>0.12</v>
      </c>
    </row>
    <row r="45458">
      <c r="A45458" s="47" t="s">
        <v>9286</v>
      </c>
      <c r="B45458" s="47">
        <v>1657.0</v>
      </c>
      <c r="C45458" s="47">
        <v>0.12</v>
      </c>
    </row>
    <row r="45459">
      <c r="A45459" s="47" t="s">
        <v>9286</v>
      </c>
      <c r="B45459" s="47">
        <v>1658.0</v>
      </c>
      <c r="C45459" s="47">
        <v>0.12</v>
      </c>
    </row>
    <row r="45460">
      <c r="A45460" s="47" t="s">
        <v>9286</v>
      </c>
      <c r="B45460" s="47">
        <v>1659.0</v>
      </c>
      <c r="C45460" s="47">
        <v>0.12</v>
      </c>
    </row>
    <row r="45461">
      <c r="A45461" s="47" t="s">
        <v>9286</v>
      </c>
      <c r="B45461" s="47">
        <v>1660.0</v>
      </c>
      <c r="C45461" s="47">
        <v>0.12</v>
      </c>
    </row>
    <row r="45462">
      <c r="A45462" s="47" t="s">
        <v>9286</v>
      </c>
      <c r="B45462" s="47">
        <v>1661.0</v>
      </c>
      <c r="C45462" s="47">
        <v>0.12</v>
      </c>
    </row>
    <row r="45463">
      <c r="A45463" s="47" t="s">
        <v>9286</v>
      </c>
      <c r="B45463" s="47">
        <v>1662.0</v>
      </c>
      <c r="C45463" s="47">
        <v>0.12</v>
      </c>
    </row>
    <row r="45464">
      <c r="A45464" s="47" t="s">
        <v>9286</v>
      </c>
      <c r="B45464" s="47">
        <v>1663.0</v>
      </c>
      <c r="C45464" s="47">
        <v>0.12</v>
      </c>
    </row>
    <row r="45465">
      <c r="A45465" s="47" t="s">
        <v>9286</v>
      </c>
      <c r="B45465" s="47">
        <v>1664.0</v>
      </c>
      <c r="C45465" s="47">
        <v>0.12</v>
      </c>
    </row>
    <row r="45466">
      <c r="A45466" s="47" t="s">
        <v>9286</v>
      </c>
      <c r="B45466" s="47">
        <v>1665.0</v>
      </c>
      <c r="C45466" s="47">
        <v>0.12</v>
      </c>
    </row>
    <row r="45467">
      <c r="A45467" s="47" t="s">
        <v>9286</v>
      </c>
      <c r="B45467" s="47">
        <v>1666.0</v>
      </c>
      <c r="C45467" s="47">
        <v>0.12</v>
      </c>
    </row>
    <row r="45468">
      <c r="A45468" s="47" t="s">
        <v>9286</v>
      </c>
      <c r="B45468" s="47">
        <v>1667.0</v>
      </c>
      <c r="C45468" s="47">
        <v>0.12</v>
      </c>
    </row>
    <row r="45469">
      <c r="A45469" s="47" t="s">
        <v>9286</v>
      </c>
      <c r="B45469" s="47">
        <v>1668.0</v>
      </c>
      <c r="C45469" s="47">
        <v>0.12</v>
      </c>
    </row>
    <row r="45470">
      <c r="A45470" s="47" t="s">
        <v>9286</v>
      </c>
      <c r="B45470" s="47">
        <v>1669.0</v>
      </c>
      <c r="C45470" s="47">
        <v>0.12</v>
      </c>
    </row>
    <row r="45471">
      <c r="A45471" s="47" t="s">
        <v>9286</v>
      </c>
      <c r="B45471" s="47">
        <v>1670.0</v>
      </c>
      <c r="C45471" s="47">
        <v>0.12</v>
      </c>
    </row>
    <row r="45472">
      <c r="A45472" s="47" t="s">
        <v>9286</v>
      </c>
      <c r="B45472" s="47">
        <v>1671.0</v>
      </c>
      <c r="C45472" s="47">
        <v>0.12</v>
      </c>
    </row>
    <row r="45473">
      <c r="A45473" s="47" t="s">
        <v>9286</v>
      </c>
      <c r="B45473" s="47">
        <v>1672.0</v>
      </c>
      <c r="C45473" s="47">
        <v>0.12</v>
      </c>
    </row>
    <row r="45474">
      <c r="A45474" s="47" t="s">
        <v>9286</v>
      </c>
      <c r="B45474" s="47">
        <v>1673.0</v>
      </c>
      <c r="C45474" s="47">
        <v>0.12</v>
      </c>
    </row>
    <row r="45475">
      <c r="A45475" s="47" t="s">
        <v>9286</v>
      </c>
      <c r="B45475" s="47">
        <v>1674.0</v>
      </c>
      <c r="C45475" s="47">
        <v>0.12</v>
      </c>
    </row>
    <row r="45476">
      <c r="A45476" s="47" t="s">
        <v>9286</v>
      </c>
      <c r="B45476" s="47">
        <v>1675.0</v>
      </c>
      <c r="C45476" s="47">
        <v>0.12</v>
      </c>
    </row>
    <row r="45477">
      <c r="A45477" s="47" t="s">
        <v>9286</v>
      </c>
      <c r="B45477" s="47">
        <v>1676.0</v>
      </c>
      <c r="C45477" s="47">
        <v>0.12</v>
      </c>
    </row>
    <row r="45478">
      <c r="A45478" s="47" t="s">
        <v>9286</v>
      </c>
      <c r="B45478" s="47">
        <v>1677.0</v>
      </c>
      <c r="C45478" s="47">
        <v>0.12</v>
      </c>
    </row>
    <row r="45479">
      <c r="A45479" s="47" t="s">
        <v>9286</v>
      </c>
      <c r="B45479" s="47">
        <v>1678.0</v>
      </c>
      <c r="C45479" s="47">
        <v>0.12</v>
      </c>
    </row>
    <row r="45480">
      <c r="A45480" s="47" t="s">
        <v>9286</v>
      </c>
      <c r="B45480" s="47">
        <v>1679.0</v>
      </c>
      <c r="C45480" s="47">
        <v>0.12</v>
      </c>
    </row>
    <row r="45481">
      <c r="A45481" s="47" t="s">
        <v>9286</v>
      </c>
      <c r="B45481" s="47">
        <v>1680.0</v>
      </c>
      <c r="C45481" s="47">
        <v>0.12</v>
      </c>
    </row>
    <row r="45482">
      <c r="A45482" s="47" t="s">
        <v>9286</v>
      </c>
      <c r="B45482" s="47">
        <v>1681.0</v>
      </c>
      <c r="C45482" s="47">
        <v>0.12</v>
      </c>
    </row>
    <row r="45483">
      <c r="A45483" s="47" t="s">
        <v>9286</v>
      </c>
      <c r="B45483" s="47">
        <v>1682.0</v>
      </c>
      <c r="C45483" s="47">
        <v>0.12</v>
      </c>
    </row>
    <row r="45484">
      <c r="A45484" s="47" t="s">
        <v>9286</v>
      </c>
      <c r="B45484" s="47">
        <v>1683.0</v>
      </c>
      <c r="C45484" s="47">
        <v>0.12</v>
      </c>
    </row>
    <row r="45485">
      <c r="A45485" s="47" t="s">
        <v>9286</v>
      </c>
      <c r="B45485" s="47">
        <v>1684.0</v>
      </c>
      <c r="C45485" s="47">
        <v>0.12</v>
      </c>
    </row>
    <row r="45486">
      <c r="A45486" s="47" t="s">
        <v>9286</v>
      </c>
      <c r="B45486" s="47">
        <v>1685.0</v>
      </c>
      <c r="C45486" s="47">
        <v>0.12</v>
      </c>
    </row>
    <row r="45487">
      <c r="A45487" s="47" t="s">
        <v>9286</v>
      </c>
      <c r="B45487" s="47">
        <v>1686.0</v>
      </c>
      <c r="C45487" s="47">
        <v>0.12</v>
      </c>
    </row>
    <row r="45488">
      <c r="A45488" s="47" t="s">
        <v>9286</v>
      </c>
      <c r="B45488" s="47">
        <v>1687.0</v>
      </c>
      <c r="C45488" s="47">
        <v>0.12</v>
      </c>
    </row>
    <row r="45489">
      <c r="A45489" s="47" t="s">
        <v>9286</v>
      </c>
      <c r="B45489" s="47">
        <v>1688.0</v>
      </c>
      <c r="C45489" s="47">
        <v>0.12</v>
      </c>
    </row>
    <row r="45490">
      <c r="A45490" s="47" t="s">
        <v>9286</v>
      </c>
      <c r="B45490" s="47">
        <v>1689.0</v>
      </c>
      <c r="C45490" s="47">
        <v>0.12</v>
      </c>
    </row>
    <row r="45491">
      <c r="A45491" s="47" t="s">
        <v>9286</v>
      </c>
      <c r="B45491" s="47">
        <v>1690.0</v>
      </c>
      <c r="C45491" s="47">
        <v>0.12</v>
      </c>
    </row>
    <row r="45492">
      <c r="A45492" s="47" t="s">
        <v>9286</v>
      </c>
      <c r="B45492" s="47">
        <v>1691.0</v>
      </c>
      <c r="C45492" s="47">
        <v>0.12</v>
      </c>
    </row>
    <row r="45493">
      <c r="A45493" s="47" t="s">
        <v>9286</v>
      </c>
      <c r="B45493" s="47">
        <v>1692.0</v>
      </c>
      <c r="C45493" s="47">
        <v>0.12</v>
      </c>
    </row>
    <row r="45494">
      <c r="A45494" s="47" t="s">
        <v>9286</v>
      </c>
      <c r="B45494" s="47">
        <v>1693.0</v>
      </c>
      <c r="C45494" s="47">
        <v>0.12</v>
      </c>
    </row>
    <row r="45495">
      <c r="A45495" s="47" t="s">
        <v>9286</v>
      </c>
      <c r="B45495" s="47">
        <v>1694.0</v>
      </c>
      <c r="C45495" s="47">
        <v>0.12</v>
      </c>
    </row>
    <row r="45496">
      <c r="A45496" s="47" t="s">
        <v>9286</v>
      </c>
      <c r="B45496" s="47">
        <v>1695.0</v>
      </c>
      <c r="C45496" s="47">
        <v>0.12</v>
      </c>
    </row>
    <row r="45497">
      <c r="A45497" s="47" t="s">
        <v>9286</v>
      </c>
      <c r="B45497" s="47">
        <v>1696.0</v>
      </c>
      <c r="C45497" s="47">
        <v>0.12</v>
      </c>
    </row>
    <row r="45498">
      <c r="A45498" s="47" t="s">
        <v>9286</v>
      </c>
      <c r="B45498" s="47">
        <v>1697.0</v>
      </c>
      <c r="C45498" s="47">
        <v>0.12</v>
      </c>
    </row>
    <row r="45499">
      <c r="A45499" s="47" t="s">
        <v>9286</v>
      </c>
      <c r="B45499" s="47">
        <v>1698.0</v>
      </c>
      <c r="C45499" s="47">
        <v>0.12</v>
      </c>
    </row>
    <row r="45500">
      <c r="A45500" s="47" t="s">
        <v>9286</v>
      </c>
      <c r="B45500" s="47">
        <v>1699.0</v>
      </c>
      <c r="C45500" s="47">
        <v>0.12</v>
      </c>
    </row>
    <row r="45501">
      <c r="A45501" s="47" t="s">
        <v>9286</v>
      </c>
      <c r="B45501" s="47">
        <v>1700.0</v>
      </c>
      <c r="C45501" s="47">
        <v>0.12</v>
      </c>
    </row>
    <row r="45502">
      <c r="A45502" s="47" t="s">
        <v>9286</v>
      </c>
      <c r="B45502" s="47">
        <v>1701.0</v>
      </c>
      <c r="C45502" s="47">
        <v>0.12</v>
      </c>
    </row>
    <row r="45503">
      <c r="A45503" s="47" t="s">
        <v>9286</v>
      </c>
      <c r="B45503" s="47">
        <v>1702.0</v>
      </c>
      <c r="C45503" s="47">
        <v>0.12</v>
      </c>
    </row>
    <row r="45504">
      <c r="A45504" s="47" t="s">
        <v>9286</v>
      </c>
      <c r="B45504" s="47">
        <v>1703.0</v>
      </c>
      <c r="C45504" s="47">
        <v>0.12</v>
      </c>
    </row>
    <row r="45505">
      <c r="A45505" s="47" t="s">
        <v>9286</v>
      </c>
      <c r="B45505" s="47">
        <v>1704.0</v>
      </c>
      <c r="C45505" s="47">
        <v>0.12</v>
      </c>
    </row>
    <row r="45506">
      <c r="A45506" s="47" t="s">
        <v>9286</v>
      </c>
      <c r="B45506" s="47">
        <v>1705.0</v>
      </c>
      <c r="C45506" s="47">
        <v>0.12</v>
      </c>
    </row>
    <row r="45507">
      <c r="A45507" s="47" t="s">
        <v>9286</v>
      </c>
      <c r="B45507" s="47">
        <v>1706.0</v>
      </c>
      <c r="C45507" s="47">
        <v>0.12</v>
      </c>
    </row>
    <row r="45508">
      <c r="A45508" s="47" t="s">
        <v>9286</v>
      </c>
      <c r="B45508" s="47">
        <v>1707.0</v>
      </c>
      <c r="C45508" s="47">
        <v>0.12</v>
      </c>
    </row>
    <row r="45509">
      <c r="A45509" s="47" t="s">
        <v>9286</v>
      </c>
      <c r="B45509" s="47">
        <v>1708.0</v>
      </c>
      <c r="C45509" s="47">
        <v>0.12</v>
      </c>
    </row>
    <row r="45510">
      <c r="A45510" s="47" t="s">
        <v>9286</v>
      </c>
      <c r="B45510" s="47">
        <v>1709.0</v>
      </c>
      <c r="C45510" s="47">
        <v>0.12</v>
      </c>
    </row>
    <row r="45511">
      <c r="A45511" s="47" t="s">
        <v>9286</v>
      </c>
      <c r="B45511" s="47">
        <v>1710.0</v>
      </c>
      <c r="C45511" s="47">
        <v>0.12</v>
      </c>
    </row>
    <row r="45512">
      <c r="A45512" s="47" t="s">
        <v>9286</v>
      </c>
      <c r="B45512" s="47">
        <v>1711.0</v>
      </c>
      <c r="C45512" s="47">
        <v>0.12</v>
      </c>
    </row>
    <row r="45513">
      <c r="A45513" s="47" t="s">
        <v>9286</v>
      </c>
      <c r="B45513" s="47">
        <v>1712.0</v>
      </c>
      <c r="C45513" s="47">
        <v>0.12</v>
      </c>
    </row>
    <row r="45514">
      <c r="A45514" s="47" t="s">
        <v>9286</v>
      </c>
      <c r="B45514" s="47">
        <v>1713.0</v>
      </c>
      <c r="C45514" s="47">
        <v>0.12</v>
      </c>
    </row>
    <row r="45515">
      <c r="A45515" s="47" t="s">
        <v>9286</v>
      </c>
      <c r="B45515" s="47">
        <v>1714.0</v>
      </c>
      <c r="C45515" s="47">
        <v>0.12</v>
      </c>
    </row>
    <row r="45516">
      <c r="A45516" s="47" t="s">
        <v>9286</v>
      </c>
      <c r="B45516" s="47">
        <v>1715.0</v>
      </c>
      <c r="C45516" s="47">
        <v>0.12</v>
      </c>
    </row>
    <row r="45517">
      <c r="A45517" s="47" t="s">
        <v>9286</v>
      </c>
      <c r="B45517" s="47">
        <v>1716.0</v>
      </c>
      <c r="C45517" s="47">
        <v>0.12</v>
      </c>
    </row>
    <row r="45518">
      <c r="A45518" s="47" t="s">
        <v>9286</v>
      </c>
      <c r="B45518" s="47">
        <v>1717.0</v>
      </c>
      <c r="C45518" s="47">
        <v>0.12</v>
      </c>
    </row>
    <row r="45519">
      <c r="A45519" s="47" t="s">
        <v>9286</v>
      </c>
      <c r="B45519" s="47">
        <v>1718.0</v>
      </c>
      <c r="C45519" s="47">
        <v>0.12</v>
      </c>
    </row>
    <row r="45520">
      <c r="A45520" s="47" t="s">
        <v>9286</v>
      </c>
      <c r="B45520" s="47">
        <v>1719.0</v>
      </c>
      <c r="C45520" s="47">
        <v>0.12</v>
      </c>
    </row>
    <row r="45521">
      <c r="A45521" s="47" t="s">
        <v>9286</v>
      </c>
      <c r="B45521" s="47">
        <v>1720.0</v>
      </c>
      <c r="C45521" s="47">
        <v>0.12</v>
      </c>
    </row>
    <row r="45522">
      <c r="A45522" s="47" t="s">
        <v>9286</v>
      </c>
      <c r="B45522" s="47">
        <v>1721.0</v>
      </c>
      <c r="C45522" s="47">
        <v>0.12</v>
      </c>
    </row>
    <row r="45523">
      <c r="A45523" s="47" t="s">
        <v>9286</v>
      </c>
      <c r="B45523" s="47">
        <v>1722.0</v>
      </c>
      <c r="C45523" s="47">
        <v>0.12</v>
      </c>
    </row>
    <row r="45524">
      <c r="A45524" s="47" t="s">
        <v>9286</v>
      </c>
      <c r="B45524" s="47">
        <v>1723.0</v>
      </c>
      <c r="C45524" s="47">
        <v>0.12</v>
      </c>
    </row>
    <row r="45525">
      <c r="A45525" s="47" t="s">
        <v>9286</v>
      </c>
      <c r="B45525" s="47">
        <v>1724.0</v>
      </c>
      <c r="C45525" s="47">
        <v>0.12</v>
      </c>
    </row>
    <row r="45526">
      <c r="A45526" s="47" t="s">
        <v>9286</v>
      </c>
      <c r="B45526" s="47">
        <v>1725.0</v>
      </c>
      <c r="C45526" s="47">
        <v>0.12</v>
      </c>
    </row>
    <row r="45527">
      <c r="A45527" s="47" t="s">
        <v>9286</v>
      </c>
      <c r="B45527" s="47">
        <v>1726.0</v>
      </c>
      <c r="C45527" s="47">
        <v>0.12</v>
      </c>
    </row>
    <row r="45528">
      <c r="A45528" s="47" t="s">
        <v>9286</v>
      </c>
      <c r="B45528" s="47">
        <v>1727.0</v>
      </c>
      <c r="C45528" s="47">
        <v>0.12</v>
      </c>
    </row>
    <row r="45529">
      <c r="A45529" s="47" t="s">
        <v>9286</v>
      </c>
      <c r="B45529" s="47">
        <v>1728.0</v>
      </c>
      <c r="C45529" s="47">
        <v>0.12</v>
      </c>
    </row>
    <row r="45530">
      <c r="A45530" s="47" t="s">
        <v>9286</v>
      </c>
      <c r="B45530" s="47">
        <v>1729.0</v>
      </c>
      <c r="C45530" s="47">
        <v>0.12</v>
      </c>
    </row>
    <row r="45531">
      <c r="A45531" s="47" t="s">
        <v>9286</v>
      </c>
      <c r="B45531" s="47">
        <v>1730.0</v>
      </c>
      <c r="C45531" s="47">
        <v>0.12</v>
      </c>
    </row>
    <row r="45532">
      <c r="A45532" s="47" t="s">
        <v>9286</v>
      </c>
      <c r="B45532" s="47">
        <v>1731.0</v>
      </c>
      <c r="C45532" s="47">
        <v>0.12</v>
      </c>
    </row>
    <row r="45533">
      <c r="A45533" s="47" t="s">
        <v>9286</v>
      </c>
      <c r="B45533" s="47">
        <v>1732.0</v>
      </c>
      <c r="C45533" s="47">
        <v>0.12</v>
      </c>
    </row>
    <row r="45534">
      <c r="A45534" s="47" t="s">
        <v>9286</v>
      </c>
      <c r="B45534" s="47">
        <v>1733.0</v>
      </c>
      <c r="C45534" s="47">
        <v>0.12</v>
      </c>
    </row>
    <row r="45535">
      <c r="A45535" s="47" t="s">
        <v>9286</v>
      </c>
      <c r="B45535" s="47">
        <v>1734.0</v>
      </c>
      <c r="C45535" s="47">
        <v>0.12</v>
      </c>
    </row>
    <row r="45536">
      <c r="A45536" s="47" t="s">
        <v>9286</v>
      </c>
      <c r="B45536" s="47">
        <v>1735.0</v>
      </c>
      <c r="C45536" s="47">
        <v>0.12</v>
      </c>
    </row>
    <row r="45537">
      <c r="A45537" s="47" t="s">
        <v>9286</v>
      </c>
      <c r="B45537" s="47">
        <v>1736.0</v>
      </c>
      <c r="C45537" s="47">
        <v>0.12</v>
      </c>
    </row>
    <row r="45538">
      <c r="A45538" s="47" t="s">
        <v>9286</v>
      </c>
      <c r="B45538" s="47">
        <v>1737.0</v>
      </c>
      <c r="C45538" s="47">
        <v>0.12</v>
      </c>
    </row>
    <row r="45539">
      <c r="A45539" s="47" t="s">
        <v>9286</v>
      </c>
      <c r="B45539" s="47">
        <v>1738.0</v>
      </c>
      <c r="C45539" s="47">
        <v>0.12</v>
      </c>
    </row>
    <row r="45540">
      <c r="A45540" s="47" t="s">
        <v>9286</v>
      </c>
      <c r="B45540" s="47">
        <v>1739.0</v>
      </c>
      <c r="C45540" s="47">
        <v>0.12</v>
      </c>
    </row>
    <row r="45541">
      <c r="A45541" s="47" t="s">
        <v>9286</v>
      </c>
      <c r="B45541" s="47">
        <v>1740.0</v>
      </c>
      <c r="C45541" s="47">
        <v>0.12</v>
      </c>
    </row>
    <row r="45542">
      <c r="A45542" s="47" t="s">
        <v>9286</v>
      </c>
      <c r="B45542" s="47">
        <v>1741.0</v>
      </c>
      <c r="C45542" s="47">
        <v>0.12</v>
      </c>
    </row>
    <row r="45543">
      <c r="A45543" s="47" t="s">
        <v>9286</v>
      </c>
      <c r="B45543" s="47">
        <v>1742.0</v>
      </c>
      <c r="C45543" s="47">
        <v>0.12</v>
      </c>
    </row>
    <row r="45544">
      <c r="A45544" s="47" t="s">
        <v>9286</v>
      </c>
      <c r="B45544" s="47">
        <v>1743.0</v>
      </c>
      <c r="C45544" s="47">
        <v>0.12</v>
      </c>
    </row>
    <row r="45545">
      <c r="A45545" s="47" t="s">
        <v>9286</v>
      </c>
      <c r="B45545" s="47">
        <v>1744.0</v>
      </c>
      <c r="C45545" s="47">
        <v>0.12</v>
      </c>
    </row>
    <row r="45546">
      <c r="A45546" s="47" t="s">
        <v>9286</v>
      </c>
      <c r="B45546" s="47">
        <v>1745.0</v>
      </c>
      <c r="C45546" s="47">
        <v>0.12</v>
      </c>
    </row>
    <row r="45547">
      <c r="A45547" s="47" t="s">
        <v>9286</v>
      </c>
      <c r="B45547" s="47">
        <v>1746.0</v>
      </c>
      <c r="C45547" s="47">
        <v>0.12</v>
      </c>
    </row>
    <row r="45548">
      <c r="A45548" s="47" t="s">
        <v>9286</v>
      </c>
      <c r="B45548" s="47">
        <v>1747.0</v>
      </c>
      <c r="C45548" s="47">
        <v>0.12</v>
      </c>
    </row>
    <row r="45549">
      <c r="A45549" s="47" t="s">
        <v>9286</v>
      </c>
      <c r="B45549" s="47">
        <v>1748.0</v>
      </c>
      <c r="C45549" s="47">
        <v>0.12</v>
      </c>
    </row>
    <row r="45550">
      <c r="A45550" s="47" t="s">
        <v>9286</v>
      </c>
      <c r="B45550" s="47">
        <v>1749.0</v>
      </c>
      <c r="C45550" s="47">
        <v>0.12</v>
      </c>
    </row>
    <row r="45551">
      <c r="A45551" s="47" t="s">
        <v>9286</v>
      </c>
      <c r="B45551" s="47">
        <v>1750.0</v>
      </c>
      <c r="C45551" s="47">
        <v>0.12</v>
      </c>
    </row>
    <row r="45552">
      <c r="A45552" s="47" t="s">
        <v>9286</v>
      </c>
      <c r="B45552" s="47">
        <v>1751.0</v>
      </c>
      <c r="C45552" s="47">
        <v>0.12</v>
      </c>
    </row>
    <row r="45553">
      <c r="A45553" s="47" t="s">
        <v>9286</v>
      </c>
      <c r="B45553" s="47">
        <v>1752.0</v>
      </c>
      <c r="C45553" s="47">
        <v>0.12</v>
      </c>
    </row>
    <row r="45554">
      <c r="A45554" s="47" t="s">
        <v>9286</v>
      </c>
      <c r="B45554" s="47">
        <v>1753.0</v>
      </c>
      <c r="C45554" s="47">
        <v>0.12</v>
      </c>
    </row>
    <row r="45555">
      <c r="A45555" s="47" t="s">
        <v>9286</v>
      </c>
      <c r="B45555" s="47">
        <v>1754.0</v>
      </c>
      <c r="C45555" s="47">
        <v>0.12</v>
      </c>
    </row>
    <row r="45556">
      <c r="A45556" s="47" t="s">
        <v>9286</v>
      </c>
      <c r="B45556" s="47">
        <v>1755.0</v>
      </c>
      <c r="C45556" s="47">
        <v>0.12</v>
      </c>
    </row>
    <row r="45557">
      <c r="A45557" s="47" t="s">
        <v>9286</v>
      </c>
      <c r="B45557" s="47">
        <v>1756.0</v>
      </c>
      <c r="C45557" s="47">
        <v>0.12</v>
      </c>
    </row>
    <row r="45558">
      <c r="A45558" s="47" t="s">
        <v>9286</v>
      </c>
      <c r="B45558" s="47">
        <v>1757.0</v>
      </c>
      <c r="C45558" s="47">
        <v>0.12</v>
      </c>
    </row>
    <row r="45559">
      <c r="A45559" s="47" t="s">
        <v>9286</v>
      </c>
      <c r="B45559" s="47">
        <v>1758.0</v>
      </c>
      <c r="C45559" s="47">
        <v>0.12</v>
      </c>
    </row>
    <row r="45560">
      <c r="A45560" s="47" t="s">
        <v>9286</v>
      </c>
      <c r="B45560" s="47">
        <v>1759.0</v>
      </c>
      <c r="C45560" s="47">
        <v>0.12</v>
      </c>
    </row>
    <row r="45561">
      <c r="A45561" s="47" t="s">
        <v>9286</v>
      </c>
      <c r="B45561" s="47">
        <v>1760.0</v>
      </c>
      <c r="C45561" s="47">
        <v>0.12</v>
      </c>
    </row>
    <row r="45562">
      <c r="A45562" s="47" t="s">
        <v>9286</v>
      </c>
      <c r="B45562" s="47">
        <v>1761.0</v>
      </c>
      <c r="C45562" s="47">
        <v>0.12</v>
      </c>
    </row>
    <row r="45563">
      <c r="A45563" s="47" t="s">
        <v>9286</v>
      </c>
      <c r="B45563" s="47">
        <v>1762.0</v>
      </c>
      <c r="C45563" s="47">
        <v>0.12</v>
      </c>
    </row>
    <row r="45564">
      <c r="A45564" s="47" t="s">
        <v>9286</v>
      </c>
      <c r="B45564" s="47">
        <v>1763.0</v>
      </c>
      <c r="C45564" s="47">
        <v>0.12</v>
      </c>
    </row>
    <row r="45565">
      <c r="A45565" s="47" t="s">
        <v>9286</v>
      </c>
      <c r="B45565" s="47">
        <v>1764.0</v>
      </c>
      <c r="C45565" s="47">
        <v>0.12</v>
      </c>
    </row>
    <row r="45566">
      <c r="A45566" s="47" t="s">
        <v>9286</v>
      </c>
      <c r="B45566" s="47">
        <v>1765.0</v>
      </c>
      <c r="C45566" s="47">
        <v>0.12</v>
      </c>
    </row>
    <row r="45567">
      <c r="A45567" s="47" t="s">
        <v>9286</v>
      </c>
      <c r="B45567" s="47">
        <v>1766.0</v>
      </c>
      <c r="C45567" s="47">
        <v>0.12</v>
      </c>
    </row>
    <row r="45568">
      <c r="A45568" s="47" t="s">
        <v>9286</v>
      </c>
      <c r="B45568" s="47">
        <v>1767.0</v>
      </c>
      <c r="C45568" s="47">
        <v>0.12</v>
      </c>
    </row>
    <row r="45569">
      <c r="A45569" s="47" t="s">
        <v>9286</v>
      </c>
      <c r="B45569" s="47">
        <v>1768.0</v>
      </c>
      <c r="C45569" s="47">
        <v>0.12</v>
      </c>
    </row>
    <row r="45570">
      <c r="A45570" s="47" t="s">
        <v>9286</v>
      </c>
      <c r="B45570" s="47">
        <v>1769.0</v>
      </c>
      <c r="C45570" s="47">
        <v>0.12</v>
      </c>
    </row>
    <row r="45571">
      <c r="A45571" s="47" t="s">
        <v>9286</v>
      </c>
      <c r="B45571" s="47">
        <v>1770.0</v>
      </c>
      <c r="C45571" s="47">
        <v>0.12</v>
      </c>
    </row>
    <row r="45572">
      <c r="A45572" s="47" t="s">
        <v>9286</v>
      </c>
      <c r="B45572" s="47">
        <v>1771.0</v>
      </c>
      <c r="C45572" s="47">
        <v>0.12</v>
      </c>
    </row>
    <row r="45573">
      <c r="A45573" s="47" t="s">
        <v>9286</v>
      </c>
      <c r="B45573" s="47">
        <v>1772.0</v>
      </c>
      <c r="C45573" s="47">
        <v>0.12</v>
      </c>
    </row>
    <row r="45574">
      <c r="A45574" s="47" t="s">
        <v>9286</v>
      </c>
      <c r="B45574" s="47">
        <v>1773.0</v>
      </c>
      <c r="C45574" s="47">
        <v>0.12</v>
      </c>
    </row>
    <row r="45575">
      <c r="A45575" s="47" t="s">
        <v>9286</v>
      </c>
      <c r="B45575" s="47">
        <v>1774.0</v>
      </c>
      <c r="C45575" s="47">
        <v>0.12</v>
      </c>
    </row>
    <row r="45576">
      <c r="A45576" s="47" t="s">
        <v>9286</v>
      </c>
      <c r="B45576" s="47">
        <v>1775.0</v>
      </c>
      <c r="C45576" s="47">
        <v>0.12</v>
      </c>
    </row>
    <row r="45577">
      <c r="A45577" s="47" t="s">
        <v>9286</v>
      </c>
      <c r="B45577" s="47">
        <v>1776.0</v>
      </c>
      <c r="C45577" s="47">
        <v>0.12</v>
      </c>
    </row>
    <row r="45578">
      <c r="A45578" s="47" t="s">
        <v>9286</v>
      </c>
      <c r="B45578" s="47">
        <v>1777.0</v>
      </c>
      <c r="C45578" s="47">
        <v>0.12</v>
      </c>
    </row>
    <row r="45579">
      <c r="A45579" s="47" t="s">
        <v>9286</v>
      </c>
      <c r="B45579" s="47">
        <v>1778.0</v>
      </c>
      <c r="C45579" s="47">
        <v>0.12</v>
      </c>
    </row>
    <row r="45580">
      <c r="A45580" s="47" t="s">
        <v>9286</v>
      </c>
      <c r="B45580" s="47">
        <v>1779.0</v>
      </c>
      <c r="C45580" s="47">
        <v>0.12</v>
      </c>
    </row>
    <row r="45581">
      <c r="A45581" s="47" t="s">
        <v>9286</v>
      </c>
      <c r="B45581" s="47">
        <v>1780.0</v>
      </c>
      <c r="C45581" s="47">
        <v>0.12</v>
      </c>
    </row>
    <row r="45582">
      <c r="A45582" s="47" t="s">
        <v>9286</v>
      </c>
      <c r="B45582" s="47">
        <v>1781.0</v>
      </c>
      <c r="C45582" s="47">
        <v>0.12</v>
      </c>
    </row>
    <row r="45583">
      <c r="A45583" s="47" t="s">
        <v>9286</v>
      </c>
      <c r="B45583" s="47">
        <v>1782.0</v>
      </c>
      <c r="C45583" s="47">
        <v>0.12</v>
      </c>
    </row>
    <row r="45584">
      <c r="A45584" s="47" t="s">
        <v>9286</v>
      </c>
      <c r="B45584" s="47">
        <v>1783.0</v>
      </c>
      <c r="C45584" s="47">
        <v>0.12</v>
      </c>
    </row>
    <row r="45585">
      <c r="A45585" s="47" t="s">
        <v>9286</v>
      </c>
      <c r="B45585" s="47">
        <v>1784.0</v>
      </c>
      <c r="C45585" s="47">
        <v>0.12</v>
      </c>
    </row>
    <row r="45586">
      <c r="A45586" s="47" t="s">
        <v>9286</v>
      </c>
      <c r="B45586" s="47">
        <v>1785.0</v>
      </c>
      <c r="C45586" s="47">
        <v>0.12</v>
      </c>
    </row>
    <row r="45587">
      <c r="A45587" s="47" t="s">
        <v>9286</v>
      </c>
      <c r="B45587" s="47">
        <v>1786.0</v>
      </c>
      <c r="C45587" s="47">
        <v>0.12</v>
      </c>
    </row>
    <row r="45588">
      <c r="A45588" s="47" t="s">
        <v>9286</v>
      </c>
      <c r="B45588" s="47">
        <v>1787.0</v>
      </c>
      <c r="C45588" s="47">
        <v>0.12</v>
      </c>
    </row>
    <row r="45589">
      <c r="A45589" s="47" t="s">
        <v>9286</v>
      </c>
      <c r="B45589" s="47">
        <v>1788.0</v>
      </c>
      <c r="C45589" s="47">
        <v>0.12</v>
      </c>
    </row>
    <row r="45590">
      <c r="A45590" s="47" t="s">
        <v>9286</v>
      </c>
      <c r="B45590" s="47">
        <v>1789.0</v>
      </c>
      <c r="C45590" s="47">
        <v>0.12</v>
      </c>
    </row>
    <row r="45591">
      <c r="A45591" s="47" t="s">
        <v>9286</v>
      </c>
      <c r="B45591" s="47">
        <v>1790.0</v>
      </c>
      <c r="C45591" s="47">
        <v>0.12</v>
      </c>
    </row>
    <row r="45592">
      <c r="A45592" s="47" t="s">
        <v>9286</v>
      </c>
      <c r="B45592" s="47">
        <v>1791.0</v>
      </c>
      <c r="C45592" s="47">
        <v>0.12</v>
      </c>
    </row>
    <row r="45593">
      <c r="A45593" s="47" t="s">
        <v>9286</v>
      </c>
      <c r="B45593" s="47">
        <v>1792.0</v>
      </c>
      <c r="C45593" s="47">
        <v>0.12</v>
      </c>
    </row>
    <row r="45594">
      <c r="A45594" s="47" t="s">
        <v>9286</v>
      </c>
      <c r="B45594" s="47">
        <v>1793.0</v>
      </c>
      <c r="C45594" s="47">
        <v>0.12</v>
      </c>
    </row>
    <row r="45595">
      <c r="A45595" s="47" t="s">
        <v>9286</v>
      </c>
      <c r="B45595" s="47">
        <v>1794.0</v>
      </c>
      <c r="C45595" s="47">
        <v>0.12</v>
      </c>
    </row>
    <row r="45596">
      <c r="A45596" s="47" t="s">
        <v>9286</v>
      </c>
      <c r="B45596" s="47">
        <v>1795.0</v>
      </c>
      <c r="C45596" s="47">
        <v>0.12</v>
      </c>
    </row>
    <row r="45597">
      <c r="A45597" s="47" t="s">
        <v>9286</v>
      </c>
      <c r="B45597" s="47">
        <v>1796.0</v>
      </c>
      <c r="C45597" s="47">
        <v>0.12</v>
      </c>
    </row>
    <row r="45598">
      <c r="A45598" s="47" t="s">
        <v>9286</v>
      </c>
      <c r="B45598" s="47">
        <v>1797.0</v>
      </c>
      <c r="C45598" s="47">
        <v>0.12</v>
      </c>
    </row>
    <row r="45599">
      <c r="A45599" s="47" t="s">
        <v>9286</v>
      </c>
      <c r="B45599" s="47">
        <v>1798.0</v>
      </c>
      <c r="C45599" s="47">
        <v>0.12</v>
      </c>
    </row>
    <row r="45600">
      <c r="A45600" s="47" t="s">
        <v>9286</v>
      </c>
      <c r="B45600" s="47">
        <v>1799.0</v>
      </c>
      <c r="C45600" s="47">
        <v>0.12</v>
      </c>
    </row>
    <row r="45601">
      <c r="A45601" s="47" t="s">
        <v>9286</v>
      </c>
      <c r="B45601" s="47">
        <v>1800.0</v>
      </c>
      <c r="C45601" s="47">
        <v>0.12</v>
      </c>
    </row>
    <row r="45602">
      <c r="A45602" s="47" t="s">
        <v>9286</v>
      </c>
      <c r="B45602" s="47">
        <v>1801.0</v>
      </c>
      <c r="C45602" s="47">
        <v>0.12</v>
      </c>
    </row>
    <row r="45603">
      <c r="A45603" s="47" t="s">
        <v>9286</v>
      </c>
      <c r="B45603" s="47">
        <v>1802.0</v>
      </c>
      <c r="C45603" s="47">
        <v>0.12</v>
      </c>
    </row>
    <row r="45604">
      <c r="A45604" s="47" t="s">
        <v>9286</v>
      </c>
      <c r="B45604" s="47">
        <v>1803.0</v>
      </c>
      <c r="C45604" s="47">
        <v>0.12</v>
      </c>
    </row>
    <row r="45605">
      <c r="A45605" s="47" t="s">
        <v>9286</v>
      </c>
      <c r="B45605" s="47">
        <v>1804.0</v>
      </c>
      <c r="C45605" s="47">
        <v>0.12</v>
      </c>
    </row>
    <row r="45606">
      <c r="A45606" s="47" t="s">
        <v>9286</v>
      </c>
      <c r="B45606" s="47">
        <v>1805.0</v>
      </c>
      <c r="C45606" s="47">
        <v>0.12</v>
      </c>
    </row>
    <row r="45607">
      <c r="A45607" s="47" t="s">
        <v>9286</v>
      </c>
      <c r="B45607" s="47">
        <v>1806.0</v>
      </c>
      <c r="C45607" s="47">
        <v>0.12</v>
      </c>
    </row>
    <row r="45608">
      <c r="A45608" s="47" t="s">
        <v>9286</v>
      </c>
      <c r="B45608" s="47">
        <v>1807.0</v>
      </c>
      <c r="C45608" s="47">
        <v>0.12</v>
      </c>
    </row>
    <row r="45609">
      <c r="A45609" s="47" t="s">
        <v>9286</v>
      </c>
      <c r="B45609" s="47">
        <v>1808.0</v>
      </c>
      <c r="C45609" s="47">
        <v>0.12</v>
      </c>
    </row>
    <row r="45610">
      <c r="A45610" s="47" t="s">
        <v>9286</v>
      </c>
      <c r="B45610" s="47">
        <v>1809.0</v>
      </c>
      <c r="C45610" s="47">
        <v>0.12</v>
      </c>
    </row>
    <row r="45611">
      <c r="A45611" s="47" t="s">
        <v>9286</v>
      </c>
      <c r="B45611" s="47">
        <v>1810.0</v>
      </c>
      <c r="C45611" s="47">
        <v>0.12</v>
      </c>
    </row>
    <row r="45612">
      <c r="A45612" s="47" t="s">
        <v>9286</v>
      </c>
      <c r="B45612" s="47">
        <v>1811.0</v>
      </c>
      <c r="C45612" s="47">
        <v>0.12</v>
      </c>
    </row>
    <row r="45613">
      <c r="A45613" s="47" t="s">
        <v>9286</v>
      </c>
      <c r="B45613" s="47">
        <v>1812.0</v>
      </c>
      <c r="C45613" s="47">
        <v>0.12</v>
      </c>
    </row>
    <row r="45614">
      <c r="A45614" s="47" t="s">
        <v>9286</v>
      </c>
      <c r="B45614" s="47">
        <v>1813.0</v>
      </c>
      <c r="C45614" s="47">
        <v>0.12</v>
      </c>
    </row>
    <row r="45615">
      <c r="A45615" s="47" t="s">
        <v>9286</v>
      </c>
      <c r="B45615" s="47">
        <v>1814.0</v>
      </c>
      <c r="C45615" s="47">
        <v>0.12</v>
      </c>
    </row>
    <row r="45616">
      <c r="A45616" s="47" t="s">
        <v>9286</v>
      </c>
      <c r="B45616" s="47">
        <v>1815.0</v>
      </c>
      <c r="C45616" s="47">
        <v>0.12</v>
      </c>
    </row>
    <row r="45617">
      <c r="A45617" s="47" t="s">
        <v>9286</v>
      </c>
      <c r="B45617" s="47">
        <v>1816.0</v>
      </c>
      <c r="C45617" s="47">
        <v>0.12</v>
      </c>
    </row>
    <row r="45618">
      <c r="A45618" s="47" t="s">
        <v>9286</v>
      </c>
      <c r="B45618" s="47">
        <v>1817.0</v>
      </c>
      <c r="C45618" s="47">
        <v>0.12</v>
      </c>
    </row>
    <row r="45619">
      <c r="A45619" s="47" t="s">
        <v>9286</v>
      </c>
      <c r="B45619" s="47">
        <v>1818.0</v>
      </c>
      <c r="C45619" s="47">
        <v>0.12</v>
      </c>
    </row>
    <row r="45620">
      <c r="A45620" s="47" t="s">
        <v>9286</v>
      </c>
      <c r="B45620" s="47">
        <v>1819.0</v>
      </c>
      <c r="C45620" s="47">
        <v>0.12</v>
      </c>
    </row>
    <row r="45621">
      <c r="A45621" s="47" t="s">
        <v>9286</v>
      </c>
      <c r="B45621" s="47">
        <v>1820.0</v>
      </c>
      <c r="C45621" s="47">
        <v>0.12</v>
      </c>
    </row>
    <row r="45622">
      <c r="A45622" s="47" t="s">
        <v>9286</v>
      </c>
      <c r="B45622" s="47">
        <v>1821.0</v>
      </c>
      <c r="C45622" s="47">
        <v>0.12</v>
      </c>
    </row>
    <row r="45623">
      <c r="A45623" s="47" t="s">
        <v>9286</v>
      </c>
      <c r="B45623" s="47">
        <v>1822.0</v>
      </c>
      <c r="C45623" s="47">
        <v>0.12</v>
      </c>
    </row>
    <row r="45624">
      <c r="A45624" s="47" t="s">
        <v>9286</v>
      </c>
      <c r="B45624" s="47">
        <v>1823.0</v>
      </c>
      <c r="C45624" s="47">
        <v>0.12</v>
      </c>
    </row>
    <row r="45625">
      <c r="A45625" s="47" t="s">
        <v>9286</v>
      </c>
      <c r="B45625" s="47">
        <v>1824.0</v>
      </c>
      <c r="C45625" s="47">
        <v>0.12</v>
      </c>
    </row>
    <row r="45626">
      <c r="A45626" s="47" t="s">
        <v>9286</v>
      </c>
      <c r="B45626" s="47">
        <v>1825.0</v>
      </c>
      <c r="C45626" s="47">
        <v>0.12</v>
      </c>
    </row>
    <row r="45627">
      <c r="A45627" s="47" t="s">
        <v>9286</v>
      </c>
      <c r="B45627" s="47">
        <v>1826.0</v>
      </c>
      <c r="C45627" s="47">
        <v>0.12</v>
      </c>
    </row>
    <row r="45628">
      <c r="A45628" s="47" t="s">
        <v>9286</v>
      </c>
      <c r="B45628" s="47">
        <v>1827.0</v>
      </c>
      <c r="C45628" s="47">
        <v>0.12</v>
      </c>
    </row>
    <row r="45629">
      <c r="A45629" s="47" t="s">
        <v>9286</v>
      </c>
      <c r="B45629" s="47">
        <v>1828.0</v>
      </c>
      <c r="C45629" s="47">
        <v>0.12</v>
      </c>
    </row>
    <row r="45630">
      <c r="A45630" s="47" t="s">
        <v>9286</v>
      </c>
      <c r="B45630" s="47">
        <v>1829.0</v>
      </c>
      <c r="C45630" s="47">
        <v>0.12</v>
      </c>
    </row>
    <row r="45631">
      <c r="A45631" s="47" t="s">
        <v>9286</v>
      </c>
      <c r="B45631" s="47">
        <v>1830.0</v>
      </c>
      <c r="C45631" s="47">
        <v>0.12</v>
      </c>
    </row>
    <row r="45632">
      <c r="A45632" s="47" t="s">
        <v>9286</v>
      </c>
      <c r="B45632" s="47">
        <v>1831.0</v>
      </c>
      <c r="C45632" s="47">
        <v>0.12</v>
      </c>
    </row>
    <row r="45633">
      <c r="A45633" s="47" t="s">
        <v>9286</v>
      </c>
      <c r="B45633" s="47">
        <v>1832.0</v>
      </c>
      <c r="C45633" s="47">
        <v>0.12</v>
      </c>
    </row>
    <row r="45634">
      <c r="A45634" s="47" t="s">
        <v>9286</v>
      </c>
      <c r="B45634" s="47">
        <v>1833.0</v>
      </c>
      <c r="C45634" s="47">
        <v>0.12</v>
      </c>
    </row>
    <row r="45635">
      <c r="A45635" s="47" t="s">
        <v>9286</v>
      </c>
      <c r="B45635" s="47">
        <v>1834.0</v>
      </c>
      <c r="C45635" s="47">
        <v>0.12</v>
      </c>
    </row>
    <row r="45636">
      <c r="A45636" s="47" t="s">
        <v>9286</v>
      </c>
      <c r="B45636" s="47">
        <v>1835.0</v>
      </c>
      <c r="C45636" s="47">
        <v>0.12</v>
      </c>
    </row>
    <row r="45637">
      <c r="A45637" s="47" t="s">
        <v>9286</v>
      </c>
      <c r="B45637" s="47">
        <v>1836.0</v>
      </c>
      <c r="C45637" s="47">
        <v>0.12</v>
      </c>
    </row>
    <row r="45638">
      <c r="A45638" s="47" t="s">
        <v>9286</v>
      </c>
      <c r="B45638" s="47">
        <v>1837.0</v>
      </c>
      <c r="C45638" s="47">
        <v>0.12</v>
      </c>
    </row>
    <row r="45639">
      <c r="A45639" s="47" t="s">
        <v>9286</v>
      </c>
      <c r="B45639" s="47">
        <v>1838.0</v>
      </c>
      <c r="C45639" s="47">
        <v>0.12</v>
      </c>
    </row>
    <row r="45640">
      <c r="A45640" s="47" t="s">
        <v>9286</v>
      </c>
      <c r="B45640" s="47">
        <v>1839.0</v>
      </c>
      <c r="C45640" s="47">
        <v>0.12</v>
      </c>
    </row>
    <row r="45641">
      <c r="A45641" s="47" t="s">
        <v>9286</v>
      </c>
      <c r="B45641" s="47">
        <v>1840.0</v>
      </c>
      <c r="C45641" s="47">
        <v>0.12</v>
      </c>
    </row>
    <row r="45642">
      <c r="A45642" s="47" t="s">
        <v>9286</v>
      </c>
      <c r="B45642" s="47">
        <v>1841.0</v>
      </c>
      <c r="C45642" s="47">
        <v>0.12</v>
      </c>
    </row>
    <row r="45643">
      <c r="A45643" s="47" t="s">
        <v>9286</v>
      </c>
      <c r="B45643" s="47">
        <v>1842.0</v>
      </c>
      <c r="C45643" s="47">
        <v>0.12</v>
      </c>
    </row>
    <row r="45644">
      <c r="A45644" s="47" t="s">
        <v>9286</v>
      </c>
      <c r="B45644" s="47">
        <v>1843.0</v>
      </c>
      <c r="C45644" s="47">
        <v>0.12</v>
      </c>
    </row>
    <row r="45645">
      <c r="A45645" s="47" t="s">
        <v>9286</v>
      </c>
      <c r="B45645" s="47">
        <v>1844.0</v>
      </c>
      <c r="C45645" s="47">
        <v>0.12</v>
      </c>
    </row>
    <row r="45646">
      <c r="A45646" s="47" t="s">
        <v>9286</v>
      </c>
      <c r="B45646" s="47">
        <v>1845.0</v>
      </c>
      <c r="C45646" s="47">
        <v>0.12</v>
      </c>
    </row>
    <row r="45647">
      <c r="A45647" s="47" t="s">
        <v>9286</v>
      </c>
      <c r="B45647" s="47">
        <v>1846.0</v>
      </c>
      <c r="C45647" s="47">
        <v>0.12</v>
      </c>
    </row>
    <row r="45648">
      <c r="A45648" s="47" t="s">
        <v>9286</v>
      </c>
      <c r="B45648" s="47">
        <v>1847.0</v>
      </c>
      <c r="C45648" s="47">
        <v>0.12</v>
      </c>
    </row>
    <row r="45649">
      <c r="A45649" s="47" t="s">
        <v>9286</v>
      </c>
      <c r="B45649" s="47">
        <v>1848.0</v>
      </c>
      <c r="C45649" s="47">
        <v>0.12</v>
      </c>
    </row>
    <row r="45650">
      <c r="A45650" s="47" t="s">
        <v>9286</v>
      </c>
      <c r="B45650" s="47">
        <v>1849.0</v>
      </c>
      <c r="C45650" s="47">
        <v>0.12</v>
      </c>
    </row>
    <row r="45651">
      <c r="A45651" s="47" t="s">
        <v>9286</v>
      </c>
      <c r="B45651" s="47">
        <v>1850.0</v>
      </c>
      <c r="C45651" s="47">
        <v>0.12</v>
      </c>
    </row>
    <row r="45652">
      <c r="A45652" s="47" t="s">
        <v>9286</v>
      </c>
      <c r="B45652" s="47">
        <v>1851.0</v>
      </c>
      <c r="C45652" s="47">
        <v>0.12</v>
      </c>
    </row>
    <row r="45653">
      <c r="A45653" s="47" t="s">
        <v>9286</v>
      </c>
      <c r="B45653" s="47">
        <v>1852.0</v>
      </c>
      <c r="C45653" s="47">
        <v>0.12</v>
      </c>
    </row>
    <row r="45654">
      <c r="A45654" s="47" t="s">
        <v>9286</v>
      </c>
      <c r="B45654" s="47">
        <v>1853.0</v>
      </c>
      <c r="C45654" s="47">
        <v>0.12</v>
      </c>
    </row>
    <row r="45655">
      <c r="A45655" s="47" t="s">
        <v>9286</v>
      </c>
      <c r="B45655" s="47">
        <v>1854.0</v>
      </c>
      <c r="C45655" s="47">
        <v>0.12</v>
      </c>
    </row>
    <row r="45656">
      <c r="A45656" s="47" t="s">
        <v>9286</v>
      </c>
      <c r="B45656" s="47">
        <v>1855.0</v>
      </c>
      <c r="C45656" s="47">
        <v>0.12</v>
      </c>
    </row>
    <row r="45657">
      <c r="A45657" s="47" t="s">
        <v>9286</v>
      </c>
      <c r="B45657" s="47">
        <v>1856.0</v>
      </c>
      <c r="C45657" s="47">
        <v>0.12</v>
      </c>
    </row>
    <row r="45658">
      <c r="A45658" s="47" t="s">
        <v>9286</v>
      </c>
      <c r="B45658" s="47">
        <v>1857.0</v>
      </c>
      <c r="C45658" s="47">
        <v>0.12</v>
      </c>
    </row>
    <row r="45659">
      <c r="A45659" s="47" t="s">
        <v>9286</v>
      </c>
      <c r="B45659" s="47">
        <v>1858.0</v>
      </c>
      <c r="C45659" s="47">
        <v>0.12</v>
      </c>
    </row>
    <row r="45660">
      <c r="A45660" s="47" t="s">
        <v>9286</v>
      </c>
      <c r="B45660" s="47">
        <v>1859.0</v>
      </c>
      <c r="C45660" s="47">
        <v>0.12</v>
      </c>
    </row>
    <row r="45661">
      <c r="A45661" s="47" t="s">
        <v>9286</v>
      </c>
      <c r="B45661" s="47">
        <v>1860.0</v>
      </c>
      <c r="C45661" s="47">
        <v>0.12</v>
      </c>
    </row>
    <row r="45662">
      <c r="A45662" s="47" t="s">
        <v>9286</v>
      </c>
      <c r="B45662" s="47">
        <v>1861.0</v>
      </c>
      <c r="C45662" s="47">
        <v>0.12</v>
      </c>
    </row>
    <row r="45663">
      <c r="A45663" s="47" t="s">
        <v>9286</v>
      </c>
      <c r="B45663" s="47">
        <v>1862.0</v>
      </c>
      <c r="C45663" s="47">
        <v>0.12</v>
      </c>
    </row>
    <row r="45664">
      <c r="A45664" s="47" t="s">
        <v>9286</v>
      </c>
      <c r="B45664" s="47">
        <v>1863.0</v>
      </c>
      <c r="C45664" s="47">
        <v>0.12</v>
      </c>
    </row>
    <row r="45665">
      <c r="A45665" s="47" t="s">
        <v>9286</v>
      </c>
      <c r="B45665" s="47">
        <v>1864.0</v>
      </c>
      <c r="C45665" s="47">
        <v>0.12</v>
      </c>
    </row>
    <row r="45666">
      <c r="A45666" s="47" t="s">
        <v>9286</v>
      </c>
      <c r="B45666" s="47">
        <v>1865.0</v>
      </c>
      <c r="C45666" s="47">
        <v>0.12</v>
      </c>
    </row>
    <row r="45667">
      <c r="A45667" s="47" t="s">
        <v>9286</v>
      </c>
      <c r="B45667" s="47">
        <v>1866.0</v>
      </c>
      <c r="C45667" s="47">
        <v>0.12</v>
      </c>
    </row>
    <row r="45668">
      <c r="A45668" s="47" t="s">
        <v>9286</v>
      </c>
      <c r="B45668" s="47">
        <v>1867.0</v>
      </c>
      <c r="C45668" s="47">
        <v>0.12</v>
      </c>
    </row>
    <row r="45669">
      <c r="A45669" s="47" t="s">
        <v>9286</v>
      </c>
      <c r="B45669" s="47">
        <v>1868.0</v>
      </c>
      <c r="C45669" s="47">
        <v>0.12</v>
      </c>
    </row>
    <row r="45670">
      <c r="A45670" s="47" t="s">
        <v>9286</v>
      </c>
      <c r="B45670" s="47">
        <v>1869.0</v>
      </c>
      <c r="C45670" s="47">
        <v>0.12</v>
      </c>
    </row>
    <row r="45671">
      <c r="A45671" s="47" t="s">
        <v>9286</v>
      </c>
      <c r="B45671" s="47">
        <v>1870.0</v>
      </c>
      <c r="C45671" s="47">
        <v>0.12</v>
      </c>
    </row>
    <row r="45672">
      <c r="A45672" s="47" t="s">
        <v>9286</v>
      </c>
      <c r="B45672" s="47">
        <v>1871.0</v>
      </c>
      <c r="C45672" s="47">
        <v>0.12</v>
      </c>
    </row>
    <row r="45673">
      <c r="A45673" s="47" t="s">
        <v>9286</v>
      </c>
      <c r="B45673" s="47">
        <v>1872.0</v>
      </c>
      <c r="C45673" s="47">
        <v>0.12</v>
      </c>
    </row>
    <row r="45674">
      <c r="A45674" s="47" t="s">
        <v>9286</v>
      </c>
      <c r="B45674" s="47">
        <v>1873.0</v>
      </c>
      <c r="C45674" s="47">
        <v>0.12</v>
      </c>
    </row>
    <row r="45675">
      <c r="A45675" s="47" t="s">
        <v>9286</v>
      </c>
      <c r="B45675" s="47">
        <v>1874.0</v>
      </c>
      <c r="C45675" s="47">
        <v>0.12</v>
      </c>
    </row>
    <row r="45676">
      <c r="A45676" s="47" t="s">
        <v>9286</v>
      </c>
      <c r="B45676" s="47">
        <v>1875.0</v>
      </c>
      <c r="C45676" s="47">
        <v>0.12</v>
      </c>
    </row>
    <row r="45677">
      <c r="A45677" s="47" t="s">
        <v>9286</v>
      </c>
      <c r="B45677" s="47">
        <v>1876.0</v>
      </c>
      <c r="C45677" s="47">
        <v>0.12</v>
      </c>
    </row>
    <row r="45678">
      <c r="A45678" s="47" t="s">
        <v>9286</v>
      </c>
      <c r="B45678" s="47">
        <v>1877.0</v>
      </c>
      <c r="C45678" s="47">
        <v>0.12</v>
      </c>
    </row>
    <row r="45679">
      <c r="A45679" s="47" t="s">
        <v>9286</v>
      </c>
      <c r="B45679" s="47">
        <v>1878.0</v>
      </c>
      <c r="C45679" s="47">
        <v>0.12</v>
      </c>
    </row>
    <row r="45680">
      <c r="A45680" s="47" t="s">
        <v>9286</v>
      </c>
      <c r="B45680" s="47">
        <v>1879.0</v>
      </c>
      <c r="C45680" s="47">
        <v>0.12</v>
      </c>
    </row>
    <row r="45681">
      <c r="A45681" s="47" t="s">
        <v>9286</v>
      </c>
      <c r="B45681" s="47">
        <v>1880.0</v>
      </c>
      <c r="C45681" s="47">
        <v>0.12</v>
      </c>
    </row>
    <row r="45682">
      <c r="A45682" s="47" t="s">
        <v>9286</v>
      </c>
      <c r="B45682" s="47">
        <v>1881.0</v>
      </c>
      <c r="C45682" s="47">
        <v>0.12</v>
      </c>
    </row>
    <row r="45683">
      <c r="A45683" s="47" t="s">
        <v>9286</v>
      </c>
      <c r="B45683" s="47">
        <v>1882.0</v>
      </c>
      <c r="C45683" s="47">
        <v>0.12</v>
      </c>
    </row>
    <row r="45684">
      <c r="A45684" s="47" t="s">
        <v>9286</v>
      </c>
      <c r="B45684" s="47">
        <v>1883.0</v>
      </c>
      <c r="C45684" s="47">
        <v>0.12</v>
      </c>
    </row>
    <row r="45685">
      <c r="A45685" s="47" t="s">
        <v>9286</v>
      </c>
      <c r="B45685" s="47">
        <v>1884.0</v>
      </c>
      <c r="C45685" s="47">
        <v>0.12</v>
      </c>
    </row>
    <row r="45686">
      <c r="A45686" s="47" t="s">
        <v>9286</v>
      </c>
      <c r="B45686" s="47">
        <v>1885.0</v>
      </c>
      <c r="C45686" s="47">
        <v>0.12</v>
      </c>
    </row>
    <row r="45687">
      <c r="A45687" s="47" t="s">
        <v>9286</v>
      </c>
      <c r="B45687" s="47">
        <v>1886.0</v>
      </c>
      <c r="C45687" s="47">
        <v>0.12</v>
      </c>
    </row>
    <row r="45688">
      <c r="A45688" s="47" t="s">
        <v>9286</v>
      </c>
      <c r="B45688" s="47">
        <v>1887.0</v>
      </c>
      <c r="C45688" s="47">
        <v>0.12</v>
      </c>
    </row>
    <row r="45689">
      <c r="A45689" s="47" t="s">
        <v>9286</v>
      </c>
      <c r="B45689" s="47">
        <v>1888.0</v>
      </c>
      <c r="C45689" s="47">
        <v>0.12</v>
      </c>
    </row>
    <row r="45690">
      <c r="A45690" s="47" t="s">
        <v>9286</v>
      </c>
      <c r="B45690" s="47">
        <v>1889.0</v>
      </c>
      <c r="C45690" s="47">
        <v>0.12</v>
      </c>
    </row>
    <row r="45691">
      <c r="A45691" s="47" t="s">
        <v>9286</v>
      </c>
      <c r="B45691" s="47">
        <v>1890.0</v>
      </c>
      <c r="C45691" s="47">
        <v>0.12</v>
      </c>
    </row>
    <row r="45692">
      <c r="A45692" s="47" t="s">
        <v>9286</v>
      </c>
      <c r="B45692" s="47">
        <v>1891.0</v>
      </c>
      <c r="C45692" s="47">
        <v>0.12</v>
      </c>
    </row>
    <row r="45693">
      <c r="A45693" s="47" t="s">
        <v>9286</v>
      </c>
      <c r="B45693" s="47">
        <v>1892.0</v>
      </c>
      <c r="C45693" s="47">
        <v>0.12</v>
      </c>
    </row>
    <row r="45694">
      <c r="A45694" s="47" t="s">
        <v>9286</v>
      </c>
      <c r="B45694" s="47">
        <v>1893.0</v>
      </c>
      <c r="C45694" s="47">
        <v>0.12</v>
      </c>
    </row>
    <row r="45695">
      <c r="A45695" s="47" t="s">
        <v>9286</v>
      </c>
      <c r="B45695" s="47">
        <v>1894.0</v>
      </c>
      <c r="C45695" s="47">
        <v>0.12</v>
      </c>
    </row>
    <row r="45696">
      <c r="A45696" s="47" t="s">
        <v>9286</v>
      </c>
      <c r="B45696" s="47">
        <v>1895.0</v>
      </c>
      <c r="C45696" s="47">
        <v>0.12</v>
      </c>
    </row>
    <row r="45697">
      <c r="A45697" s="47" t="s">
        <v>9286</v>
      </c>
      <c r="B45697" s="47">
        <v>1896.0</v>
      </c>
      <c r="C45697" s="47">
        <v>0.12</v>
      </c>
    </row>
    <row r="45698">
      <c r="A45698" s="47" t="s">
        <v>9286</v>
      </c>
      <c r="B45698" s="47">
        <v>1897.0</v>
      </c>
      <c r="C45698" s="47">
        <v>0.12</v>
      </c>
    </row>
    <row r="45699">
      <c r="A45699" s="47" t="s">
        <v>9286</v>
      </c>
      <c r="B45699" s="47">
        <v>1898.0</v>
      </c>
      <c r="C45699" s="47">
        <v>0.12</v>
      </c>
    </row>
    <row r="45700">
      <c r="A45700" s="47" t="s">
        <v>9286</v>
      </c>
      <c r="B45700" s="47">
        <v>1899.0</v>
      </c>
      <c r="C45700" s="47">
        <v>0.12</v>
      </c>
    </row>
    <row r="45701">
      <c r="A45701" s="47" t="s">
        <v>9286</v>
      </c>
      <c r="B45701" s="47">
        <v>1900.0</v>
      </c>
      <c r="C45701" s="47">
        <v>0.12</v>
      </c>
    </row>
    <row r="45702">
      <c r="A45702" s="47" t="s">
        <v>9286</v>
      </c>
      <c r="B45702" s="47">
        <v>1901.0</v>
      </c>
      <c r="C45702" s="47">
        <v>0.12</v>
      </c>
    </row>
    <row r="45703">
      <c r="A45703" s="47" t="s">
        <v>9286</v>
      </c>
      <c r="B45703" s="47">
        <v>1902.0</v>
      </c>
      <c r="C45703" s="47">
        <v>0.12</v>
      </c>
    </row>
    <row r="45704">
      <c r="A45704" s="47" t="s">
        <v>9286</v>
      </c>
      <c r="B45704" s="47">
        <v>1903.0</v>
      </c>
      <c r="C45704" s="47">
        <v>0.12</v>
      </c>
    </row>
    <row r="45705">
      <c r="A45705" s="47" t="s">
        <v>9286</v>
      </c>
      <c r="B45705" s="47">
        <v>1904.0</v>
      </c>
      <c r="C45705" s="47">
        <v>0.12</v>
      </c>
    </row>
    <row r="45706">
      <c r="A45706" s="47" t="s">
        <v>9286</v>
      </c>
      <c r="B45706" s="47">
        <v>1905.0</v>
      </c>
      <c r="C45706" s="47">
        <v>0.12</v>
      </c>
    </row>
    <row r="45707">
      <c r="A45707" s="47" t="s">
        <v>9286</v>
      </c>
      <c r="B45707" s="47">
        <v>1906.0</v>
      </c>
      <c r="C45707" s="47">
        <v>0.12</v>
      </c>
    </row>
    <row r="45708">
      <c r="A45708" s="47" t="s">
        <v>9286</v>
      </c>
      <c r="B45708" s="47">
        <v>1907.0</v>
      </c>
      <c r="C45708" s="47">
        <v>0.12</v>
      </c>
    </row>
    <row r="45709">
      <c r="A45709" s="47" t="s">
        <v>9286</v>
      </c>
      <c r="B45709" s="47">
        <v>1908.0</v>
      </c>
      <c r="C45709" s="47">
        <v>0.12</v>
      </c>
    </row>
    <row r="45710">
      <c r="A45710" s="47" t="s">
        <v>9286</v>
      </c>
      <c r="B45710" s="47">
        <v>1909.0</v>
      </c>
      <c r="C45710" s="47">
        <v>0.12</v>
      </c>
    </row>
    <row r="45711">
      <c r="A45711" s="47" t="s">
        <v>9286</v>
      </c>
      <c r="B45711" s="47">
        <v>1910.0</v>
      </c>
      <c r="C45711" s="47">
        <v>0.12</v>
      </c>
    </row>
    <row r="45712">
      <c r="A45712" s="47" t="s">
        <v>9286</v>
      </c>
      <c r="B45712" s="47">
        <v>1911.0</v>
      </c>
      <c r="C45712" s="47">
        <v>0.12</v>
      </c>
    </row>
    <row r="45713">
      <c r="A45713" s="47" t="s">
        <v>9286</v>
      </c>
      <c r="B45713" s="47">
        <v>1912.0</v>
      </c>
      <c r="C45713" s="47">
        <v>0.12</v>
      </c>
    </row>
    <row r="45714">
      <c r="A45714" s="47" t="s">
        <v>9286</v>
      </c>
      <c r="B45714" s="47">
        <v>1913.0</v>
      </c>
      <c r="C45714" s="47">
        <v>0.12</v>
      </c>
    </row>
    <row r="45715">
      <c r="A45715" s="47" t="s">
        <v>9286</v>
      </c>
      <c r="B45715" s="47">
        <v>1914.0</v>
      </c>
      <c r="C45715" s="47">
        <v>0.12</v>
      </c>
    </row>
    <row r="45716">
      <c r="A45716" s="47" t="s">
        <v>9286</v>
      </c>
      <c r="B45716" s="47">
        <v>1915.0</v>
      </c>
      <c r="C45716" s="47">
        <v>0.12</v>
      </c>
    </row>
    <row r="45717">
      <c r="A45717" s="47" t="s">
        <v>9286</v>
      </c>
      <c r="B45717" s="47">
        <v>1916.0</v>
      </c>
      <c r="C45717" s="47">
        <v>0.12</v>
      </c>
    </row>
    <row r="45718">
      <c r="A45718" s="47" t="s">
        <v>9286</v>
      </c>
      <c r="B45718" s="47">
        <v>1917.0</v>
      </c>
      <c r="C45718" s="47">
        <v>0.12</v>
      </c>
    </row>
    <row r="45719">
      <c r="A45719" s="47" t="s">
        <v>9286</v>
      </c>
      <c r="B45719" s="47">
        <v>1918.0</v>
      </c>
      <c r="C45719" s="47">
        <v>0.12</v>
      </c>
    </row>
    <row r="45720">
      <c r="A45720" s="47" t="s">
        <v>9286</v>
      </c>
      <c r="B45720" s="47">
        <v>1919.0</v>
      </c>
      <c r="C45720" s="47">
        <v>0.12</v>
      </c>
    </row>
    <row r="45721">
      <c r="A45721" s="47" t="s">
        <v>9286</v>
      </c>
      <c r="B45721" s="47">
        <v>1920.0</v>
      </c>
      <c r="C45721" s="47">
        <v>0.12</v>
      </c>
    </row>
    <row r="45722">
      <c r="A45722" s="47" t="s">
        <v>9286</v>
      </c>
      <c r="B45722" s="47">
        <v>1921.0</v>
      </c>
      <c r="C45722" s="47">
        <v>0.12</v>
      </c>
    </row>
    <row r="45723">
      <c r="A45723" s="47" t="s">
        <v>9286</v>
      </c>
      <c r="B45723" s="47">
        <v>1922.0</v>
      </c>
      <c r="C45723" s="47">
        <v>0.12</v>
      </c>
    </row>
    <row r="45724">
      <c r="A45724" s="47" t="s">
        <v>9286</v>
      </c>
      <c r="B45724" s="47">
        <v>1923.0</v>
      </c>
      <c r="C45724" s="47">
        <v>0.12</v>
      </c>
    </row>
    <row r="45725">
      <c r="A45725" s="47" t="s">
        <v>9286</v>
      </c>
      <c r="B45725" s="47">
        <v>1924.0</v>
      </c>
      <c r="C45725" s="47">
        <v>0.12</v>
      </c>
    </row>
    <row r="45726">
      <c r="A45726" s="47" t="s">
        <v>9286</v>
      </c>
      <c r="B45726" s="47">
        <v>1925.0</v>
      </c>
      <c r="C45726" s="47">
        <v>0.12</v>
      </c>
    </row>
    <row r="45727">
      <c r="A45727" s="47" t="s">
        <v>9286</v>
      </c>
      <c r="B45727" s="47">
        <v>1926.0</v>
      </c>
      <c r="C45727" s="47">
        <v>0.12</v>
      </c>
    </row>
    <row r="45728">
      <c r="A45728" s="47" t="s">
        <v>9286</v>
      </c>
      <c r="B45728" s="47">
        <v>1927.0</v>
      </c>
      <c r="C45728" s="47">
        <v>0.12</v>
      </c>
    </row>
    <row r="45729">
      <c r="A45729" s="47" t="s">
        <v>9286</v>
      </c>
      <c r="B45729" s="47">
        <v>1928.0</v>
      </c>
      <c r="C45729" s="47">
        <v>0.12</v>
      </c>
    </row>
    <row r="45730">
      <c r="A45730" s="47" t="s">
        <v>9286</v>
      </c>
      <c r="B45730" s="47">
        <v>1929.0</v>
      </c>
      <c r="C45730" s="47">
        <v>0.12</v>
      </c>
    </row>
    <row r="45731">
      <c r="A45731" s="47" t="s">
        <v>9286</v>
      </c>
      <c r="B45731" s="47">
        <v>1930.0</v>
      </c>
      <c r="C45731" s="47">
        <v>0.12</v>
      </c>
    </row>
    <row r="45732">
      <c r="A45732" s="47" t="s">
        <v>9286</v>
      </c>
      <c r="B45732" s="47">
        <v>1931.0</v>
      </c>
      <c r="C45732" s="47">
        <v>0.12</v>
      </c>
    </row>
    <row r="45733">
      <c r="A45733" s="47" t="s">
        <v>9286</v>
      </c>
      <c r="B45733" s="47">
        <v>1932.0</v>
      </c>
      <c r="C45733" s="47">
        <v>0.12</v>
      </c>
    </row>
    <row r="45734">
      <c r="A45734" s="47" t="s">
        <v>9286</v>
      </c>
      <c r="B45734" s="47">
        <v>1933.0</v>
      </c>
      <c r="C45734" s="47">
        <v>0.12</v>
      </c>
    </row>
    <row r="45735">
      <c r="A45735" s="47" t="s">
        <v>9286</v>
      </c>
      <c r="B45735" s="47">
        <v>1934.0</v>
      </c>
      <c r="C45735" s="47">
        <v>0.12</v>
      </c>
    </row>
    <row r="45736">
      <c r="A45736" s="47" t="s">
        <v>9286</v>
      </c>
      <c r="B45736" s="47">
        <v>1935.0</v>
      </c>
      <c r="C45736" s="47">
        <v>0.12</v>
      </c>
    </row>
    <row r="45737">
      <c r="A45737" s="47" t="s">
        <v>9286</v>
      </c>
      <c r="B45737" s="47">
        <v>1936.0</v>
      </c>
      <c r="C45737" s="47">
        <v>0.12</v>
      </c>
    </row>
    <row r="45738">
      <c r="A45738" s="47" t="s">
        <v>9286</v>
      </c>
      <c r="B45738" s="47">
        <v>1937.0</v>
      </c>
      <c r="C45738" s="47">
        <v>0.12</v>
      </c>
    </row>
    <row r="45739">
      <c r="A45739" s="47" t="s">
        <v>9286</v>
      </c>
      <c r="B45739" s="47">
        <v>1938.0</v>
      </c>
      <c r="C45739" s="47">
        <v>0.12</v>
      </c>
    </row>
    <row r="45740">
      <c r="A45740" s="47" t="s">
        <v>9286</v>
      </c>
      <c r="B45740" s="47">
        <v>1939.0</v>
      </c>
      <c r="C45740" s="47">
        <v>0.12</v>
      </c>
    </row>
    <row r="45741">
      <c r="A45741" s="47" t="s">
        <v>9286</v>
      </c>
      <c r="B45741" s="47">
        <v>1940.0</v>
      </c>
      <c r="C45741" s="47">
        <v>0.12</v>
      </c>
    </row>
    <row r="45742">
      <c r="A45742" s="47" t="s">
        <v>9286</v>
      </c>
      <c r="B45742" s="47">
        <v>1941.0</v>
      </c>
      <c r="C45742" s="47">
        <v>0.12</v>
      </c>
    </row>
    <row r="45743">
      <c r="A45743" s="47" t="s">
        <v>9286</v>
      </c>
      <c r="B45743" s="47">
        <v>1942.0</v>
      </c>
      <c r="C45743" s="47">
        <v>0.12</v>
      </c>
    </row>
    <row r="45744">
      <c r="A45744" s="47" t="s">
        <v>9286</v>
      </c>
      <c r="B45744" s="47">
        <v>1943.0</v>
      </c>
      <c r="C45744" s="47">
        <v>0.12</v>
      </c>
    </row>
    <row r="45745">
      <c r="A45745" s="47" t="s">
        <v>9286</v>
      </c>
      <c r="B45745" s="47">
        <v>1944.0</v>
      </c>
      <c r="C45745" s="47">
        <v>0.12</v>
      </c>
    </row>
    <row r="45746">
      <c r="A45746" s="47" t="s">
        <v>9286</v>
      </c>
      <c r="B45746" s="47">
        <v>1945.0</v>
      </c>
      <c r="C45746" s="47">
        <v>0.12</v>
      </c>
    </row>
    <row r="45747">
      <c r="A45747" s="47" t="s">
        <v>9286</v>
      </c>
      <c r="B45747" s="47">
        <v>1946.0</v>
      </c>
      <c r="C45747" s="47">
        <v>0.12</v>
      </c>
    </row>
    <row r="45748">
      <c r="A45748" s="47" t="s">
        <v>9286</v>
      </c>
      <c r="B45748" s="47">
        <v>1947.0</v>
      </c>
      <c r="C45748" s="47">
        <v>0.12</v>
      </c>
    </row>
    <row r="45749">
      <c r="A45749" s="47" t="s">
        <v>9286</v>
      </c>
      <c r="B45749" s="47">
        <v>1948.0</v>
      </c>
      <c r="C45749" s="47">
        <v>0.12</v>
      </c>
    </row>
    <row r="45750">
      <c r="A45750" s="47" t="s">
        <v>9286</v>
      </c>
      <c r="B45750" s="47">
        <v>1949.0</v>
      </c>
      <c r="C45750" s="47">
        <v>0.12</v>
      </c>
    </row>
    <row r="45751">
      <c r="A45751" s="47" t="s">
        <v>9286</v>
      </c>
      <c r="B45751" s="47">
        <v>1950.0</v>
      </c>
      <c r="C45751" s="47">
        <v>0.12</v>
      </c>
    </row>
    <row r="45752">
      <c r="A45752" s="47" t="s">
        <v>9286</v>
      </c>
      <c r="B45752" s="47">
        <v>1951.0</v>
      </c>
      <c r="C45752" s="47">
        <v>0.12</v>
      </c>
    </row>
    <row r="45753">
      <c r="A45753" s="47" t="s">
        <v>9286</v>
      </c>
      <c r="B45753" s="47">
        <v>1952.0</v>
      </c>
      <c r="C45753" s="47">
        <v>0.12</v>
      </c>
    </row>
    <row r="45754">
      <c r="A45754" s="47" t="s">
        <v>9286</v>
      </c>
      <c r="B45754" s="47">
        <v>1953.0</v>
      </c>
      <c r="C45754" s="47">
        <v>0.12</v>
      </c>
    </row>
    <row r="45755">
      <c r="A45755" s="47" t="s">
        <v>9286</v>
      </c>
      <c r="B45755" s="47">
        <v>1954.0</v>
      </c>
      <c r="C45755" s="47">
        <v>0.12</v>
      </c>
    </row>
    <row r="45756">
      <c r="A45756" s="47" t="s">
        <v>9286</v>
      </c>
      <c r="B45756" s="47">
        <v>1955.0</v>
      </c>
      <c r="C45756" s="47">
        <v>0.12</v>
      </c>
    </row>
    <row r="45757">
      <c r="A45757" s="47" t="s">
        <v>9286</v>
      </c>
      <c r="B45757" s="47">
        <v>1956.0</v>
      </c>
      <c r="C45757" s="47">
        <v>0.12</v>
      </c>
    </row>
    <row r="45758">
      <c r="A45758" s="47" t="s">
        <v>9286</v>
      </c>
      <c r="B45758" s="47">
        <v>1957.0</v>
      </c>
      <c r="C45758" s="47">
        <v>0.12</v>
      </c>
    </row>
    <row r="45759">
      <c r="A45759" s="47" t="s">
        <v>9286</v>
      </c>
      <c r="B45759" s="47">
        <v>1958.0</v>
      </c>
      <c r="C45759" s="47">
        <v>0.12</v>
      </c>
    </row>
    <row r="45760">
      <c r="A45760" s="47" t="s">
        <v>9286</v>
      </c>
      <c r="B45760" s="47">
        <v>1959.0</v>
      </c>
      <c r="C45760" s="47">
        <v>0.12</v>
      </c>
    </row>
    <row r="45761">
      <c r="A45761" s="47" t="s">
        <v>9286</v>
      </c>
      <c r="B45761" s="47">
        <v>1960.0</v>
      </c>
      <c r="C45761" s="47">
        <v>0.12</v>
      </c>
    </row>
    <row r="45762">
      <c r="A45762" s="47" t="s">
        <v>9286</v>
      </c>
      <c r="B45762" s="47">
        <v>1961.0</v>
      </c>
      <c r="C45762" s="47">
        <v>0.12</v>
      </c>
    </row>
    <row r="45763">
      <c r="A45763" s="47" t="s">
        <v>9286</v>
      </c>
      <c r="B45763" s="47">
        <v>1962.0</v>
      </c>
      <c r="C45763" s="47">
        <v>0.12</v>
      </c>
    </row>
    <row r="45764">
      <c r="A45764" s="47" t="s">
        <v>9286</v>
      </c>
      <c r="B45764" s="47">
        <v>1963.0</v>
      </c>
      <c r="C45764" s="47">
        <v>0.12</v>
      </c>
    </row>
    <row r="45765">
      <c r="A45765" s="47" t="s">
        <v>9286</v>
      </c>
      <c r="B45765" s="47">
        <v>1964.0</v>
      </c>
      <c r="C45765" s="47">
        <v>0.12</v>
      </c>
    </row>
    <row r="45766">
      <c r="A45766" s="47" t="s">
        <v>9286</v>
      </c>
      <c r="B45766" s="47">
        <v>1965.0</v>
      </c>
      <c r="C45766" s="47">
        <v>0.12</v>
      </c>
    </row>
    <row r="45767">
      <c r="A45767" s="47" t="s">
        <v>9286</v>
      </c>
      <c r="B45767" s="47">
        <v>1966.0</v>
      </c>
      <c r="C45767" s="47">
        <v>0.12</v>
      </c>
    </row>
    <row r="45768">
      <c r="A45768" s="47" t="s">
        <v>9286</v>
      </c>
      <c r="B45768" s="47">
        <v>1967.0</v>
      </c>
      <c r="C45768" s="47">
        <v>0.12</v>
      </c>
    </row>
    <row r="45769">
      <c r="A45769" s="47" t="s">
        <v>9286</v>
      </c>
      <c r="B45769" s="47">
        <v>1968.0</v>
      </c>
      <c r="C45769" s="47">
        <v>0.12</v>
      </c>
    </row>
    <row r="45770">
      <c r="A45770" s="47" t="s">
        <v>9286</v>
      </c>
      <c r="B45770" s="47">
        <v>1969.0</v>
      </c>
      <c r="C45770" s="47">
        <v>0.12</v>
      </c>
    </row>
    <row r="45771">
      <c r="A45771" s="47" t="s">
        <v>9286</v>
      </c>
      <c r="B45771" s="47">
        <v>1970.0</v>
      </c>
      <c r="C45771" s="47">
        <v>0.12</v>
      </c>
    </row>
    <row r="45772">
      <c r="A45772" s="47" t="s">
        <v>9286</v>
      </c>
      <c r="B45772" s="47">
        <v>1971.0</v>
      </c>
      <c r="C45772" s="47">
        <v>0.12</v>
      </c>
    </row>
    <row r="45773">
      <c r="A45773" s="47" t="s">
        <v>9286</v>
      </c>
      <c r="B45773" s="47">
        <v>1972.0</v>
      </c>
      <c r="C45773" s="47">
        <v>0.12</v>
      </c>
    </row>
    <row r="45774">
      <c r="A45774" s="47" t="s">
        <v>9286</v>
      </c>
      <c r="B45774" s="47">
        <v>1973.0</v>
      </c>
      <c r="C45774" s="47">
        <v>0.12</v>
      </c>
    </row>
    <row r="45775">
      <c r="A45775" s="47" t="s">
        <v>9286</v>
      </c>
      <c r="B45775" s="47">
        <v>1974.0</v>
      </c>
      <c r="C45775" s="47">
        <v>0.12</v>
      </c>
    </row>
    <row r="45776">
      <c r="A45776" s="47" t="s">
        <v>9286</v>
      </c>
      <c r="B45776" s="47">
        <v>1975.0</v>
      </c>
      <c r="C45776" s="47">
        <v>0.12</v>
      </c>
    </row>
    <row r="45777">
      <c r="A45777" s="47" t="s">
        <v>9286</v>
      </c>
      <c r="B45777" s="47">
        <v>1976.0</v>
      </c>
      <c r="C45777" s="47">
        <v>0.12</v>
      </c>
    </row>
    <row r="45778">
      <c r="A45778" s="47" t="s">
        <v>9286</v>
      </c>
      <c r="B45778" s="47">
        <v>1977.0</v>
      </c>
      <c r="C45778" s="47">
        <v>0.12</v>
      </c>
    </row>
    <row r="45779">
      <c r="A45779" s="47" t="s">
        <v>9286</v>
      </c>
      <c r="B45779" s="47">
        <v>1978.0</v>
      </c>
      <c r="C45779" s="47">
        <v>0.12</v>
      </c>
    </row>
    <row r="45780">
      <c r="A45780" s="47" t="s">
        <v>9286</v>
      </c>
      <c r="B45780" s="47">
        <v>1979.0</v>
      </c>
      <c r="C45780" s="47">
        <v>0.12</v>
      </c>
    </row>
    <row r="45781">
      <c r="A45781" s="47" t="s">
        <v>9286</v>
      </c>
      <c r="B45781" s="47">
        <v>1980.0</v>
      </c>
      <c r="C45781" s="47">
        <v>0.12</v>
      </c>
    </row>
    <row r="45782">
      <c r="A45782" s="47" t="s">
        <v>9286</v>
      </c>
      <c r="B45782" s="47">
        <v>1981.0</v>
      </c>
      <c r="C45782" s="47">
        <v>0.12</v>
      </c>
    </row>
    <row r="45783">
      <c r="A45783" s="47" t="s">
        <v>9286</v>
      </c>
      <c r="B45783" s="47">
        <v>1982.0</v>
      </c>
      <c r="C45783" s="47">
        <v>0.12</v>
      </c>
    </row>
    <row r="45784">
      <c r="A45784" s="47" t="s">
        <v>9286</v>
      </c>
      <c r="B45784" s="47">
        <v>1983.0</v>
      </c>
      <c r="C45784" s="47">
        <v>0.12</v>
      </c>
    </row>
    <row r="45785">
      <c r="A45785" s="47" t="s">
        <v>9286</v>
      </c>
      <c r="B45785" s="47">
        <v>1984.0</v>
      </c>
      <c r="C45785" s="47">
        <v>0.12</v>
      </c>
    </row>
    <row r="45786">
      <c r="A45786" s="47" t="s">
        <v>9286</v>
      </c>
      <c r="B45786" s="47">
        <v>1985.0</v>
      </c>
      <c r="C45786" s="47">
        <v>0.12</v>
      </c>
    </row>
    <row r="45787">
      <c r="A45787" s="47" t="s">
        <v>9286</v>
      </c>
      <c r="B45787" s="47">
        <v>1986.0</v>
      </c>
      <c r="C45787" s="47">
        <v>0.12</v>
      </c>
    </row>
    <row r="45788">
      <c r="A45788" s="47" t="s">
        <v>9286</v>
      </c>
      <c r="B45788" s="47">
        <v>1987.0</v>
      </c>
      <c r="C45788" s="47">
        <v>0.12</v>
      </c>
    </row>
    <row r="45789">
      <c r="A45789" s="47" t="s">
        <v>9286</v>
      </c>
      <c r="B45789" s="47">
        <v>1988.0</v>
      </c>
      <c r="C45789" s="47">
        <v>0.12</v>
      </c>
    </row>
    <row r="45790">
      <c r="A45790" s="47" t="s">
        <v>9286</v>
      </c>
      <c r="B45790" s="47">
        <v>1989.0</v>
      </c>
      <c r="C45790" s="47">
        <v>0.12</v>
      </c>
    </row>
    <row r="45791">
      <c r="A45791" s="47" t="s">
        <v>9286</v>
      </c>
      <c r="B45791" s="47">
        <v>1990.0</v>
      </c>
      <c r="C45791" s="47">
        <v>0.12</v>
      </c>
    </row>
    <row r="45792">
      <c r="A45792" s="47" t="s">
        <v>9286</v>
      </c>
      <c r="B45792" s="47">
        <v>1991.0</v>
      </c>
      <c r="C45792" s="47">
        <v>0.12</v>
      </c>
    </row>
    <row r="45793">
      <c r="A45793" s="47" t="s">
        <v>9286</v>
      </c>
      <c r="B45793" s="47">
        <v>1992.0</v>
      </c>
      <c r="C45793" s="47">
        <v>0.12</v>
      </c>
    </row>
    <row r="45794">
      <c r="A45794" s="47" t="s">
        <v>9286</v>
      </c>
      <c r="B45794" s="47">
        <v>1993.0</v>
      </c>
      <c r="C45794" s="47">
        <v>0.12</v>
      </c>
    </row>
    <row r="45795">
      <c r="A45795" s="47" t="s">
        <v>9286</v>
      </c>
      <c r="B45795" s="47">
        <v>1994.0</v>
      </c>
      <c r="C45795" s="47">
        <v>0.12</v>
      </c>
    </row>
    <row r="45796">
      <c r="A45796" s="47" t="s">
        <v>9286</v>
      </c>
      <c r="B45796" s="47">
        <v>1995.0</v>
      </c>
      <c r="C45796" s="47">
        <v>0.12</v>
      </c>
    </row>
    <row r="45797">
      <c r="A45797" s="47" t="s">
        <v>9286</v>
      </c>
      <c r="B45797" s="47">
        <v>1996.0</v>
      </c>
      <c r="C45797" s="47">
        <v>0.12</v>
      </c>
    </row>
    <row r="45798">
      <c r="A45798" s="47" t="s">
        <v>9286</v>
      </c>
      <c r="B45798" s="47">
        <v>1997.0</v>
      </c>
      <c r="C45798" s="47">
        <v>0.12</v>
      </c>
    </row>
    <row r="45799">
      <c r="A45799" s="47" t="s">
        <v>9286</v>
      </c>
      <c r="B45799" s="47">
        <v>1998.0</v>
      </c>
      <c r="C45799" s="47">
        <v>0.12</v>
      </c>
    </row>
    <row r="45800">
      <c r="A45800" s="47" t="s">
        <v>9286</v>
      </c>
      <c r="B45800" s="47">
        <v>1999.0</v>
      </c>
      <c r="C45800" s="47">
        <v>0.12</v>
      </c>
    </row>
    <row r="45801">
      <c r="A45801" s="47" t="s">
        <v>9286</v>
      </c>
      <c r="B45801" s="47">
        <v>2000.0</v>
      </c>
      <c r="C45801" s="47">
        <v>0.12</v>
      </c>
    </row>
    <row r="45802">
      <c r="A45802" s="47" t="s">
        <v>9286</v>
      </c>
      <c r="B45802" s="47">
        <v>2001.0</v>
      </c>
      <c r="C45802" s="47">
        <v>0.12</v>
      </c>
    </row>
    <row r="45803">
      <c r="A45803" s="47" t="s">
        <v>9286</v>
      </c>
      <c r="B45803" s="47">
        <v>2002.0</v>
      </c>
      <c r="C45803" s="47">
        <v>0.12</v>
      </c>
    </row>
    <row r="45804">
      <c r="A45804" s="47" t="s">
        <v>9286</v>
      </c>
      <c r="B45804" s="47">
        <v>2003.0</v>
      </c>
      <c r="C45804" s="47">
        <v>0.12</v>
      </c>
    </row>
    <row r="45805">
      <c r="A45805" s="47" t="s">
        <v>9286</v>
      </c>
      <c r="B45805" s="47">
        <v>2004.0</v>
      </c>
      <c r="C45805" s="47">
        <v>0.12</v>
      </c>
    </row>
    <row r="45806">
      <c r="A45806" s="47" t="s">
        <v>9286</v>
      </c>
      <c r="B45806" s="47">
        <v>2005.0</v>
      </c>
      <c r="C45806" s="47">
        <v>0.12</v>
      </c>
    </row>
    <row r="45807">
      <c r="A45807" s="47" t="s">
        <v>9286</v>
      </c>
      <c r="B45807" s="47">
        <v>2006.0</v>
      </c>
      <c r="C45807" s="47">
        <v>0.12</v>
      </c>
    </row>
    <row r="45808">
      <c r="A45808" s="47" t="s">
        <v>9286</v>
      </c>
      <c r="B45808" s="47">
        <v>2007.0</v>
      </c>
      <c r="C45808" s="47">
        <v>0.12</v>
      </c>
    </row>
    <row r="45809">
      <c r="A45809" s="47" t="s">
        <v>9286</v>
      </c>
      <c r="B45809" s="47">
        <v>2008.0</v>
      </c>
      <c r="C45809" s="47">
        <v>0.12</v>
      </c>
    </row>
    <row r="45810">
      <c r="A45810" s="47" t="s">
        <v>9286</v>
      </c>
      <c r="B45810" s="47">
        <v>2009.0</v>
      </c>
      <c r="C45810" s="47">
        <v>0.12</v>
      </c>
    </row>
    <row r="45811">
      <c r="A45811" s="47" t="s">
        <v>9286</v>
      </c>
      <c r="B45811" s="47">
        <v>2010.0</v>
      </c>
      <c r="C45811" s="47">
        <v>0.12</v>
      </c>
    </row>
    <row r="45812">
      <c r="A45812" s="47" t="s">
        <v>9286</v>
      </c>
      <c r="B45812" s="47">
        <v>2011.0</v>
      </c>
      <c r="C45812" s="47">
        <v>0.12</v>
      </c>
    </row>
    <row r="45813">
      <c r="A45813" s="47" t="s">
        <v>9286</v>
      </c>
      <c r="B45813" s="47">
        <v>2012.0</v>
      </c>
      <c r="C45813" s="47">
        <v>0.12</v>
      </c>
    </row>
    <row r="45814">
      <c r="A45814" s="47" t="s">
        <v>9286</v>
      </c>
      <c r="B45814" s="47">
        <v>2013.0</v>
      </c>
      <c r="C45814" s="47">
        <v>0.12</v>
      </c>
    </row>
    <row r="45815">
      <c r="A45815" s="47" t="s">
        <v>9286</v>
      </c>
      <c r="B45815" s="47">
        <v>2014.0</v>
      </c>
      <c r="C45815" s="47">
        <v>0.12</v>
      </c>
    </row>
    <row r="45816">
      <c r="A45816" s="47" t="s">
        <v>9286</v>
      </c>
      <c r="B45816" s="47">
        <v>2015.0</v>
      </c>
      <c r="C45816" s="47">
        <v>0.12</v>
      </c>
    </row>
    <row r="45817">
      <c r="A45817" s="47" t="s">
        <v>9286</v>
      </c>
      <c r="B45817" s="47">
        <v>2016.0</v>
      </c>
      <c r="C45817" s="47">
        <v>0.12</v>
      </c>
    </row>
    <row r="45818">
      <c r="A45818" s="47" t="s">
        <v>9286</v>
      </c>
      <c r="B45818" s="47">
        <v>2017.0</v>
      </c>
      <c r="C45818" s="47">
        <v>0.12</v>
      </c>
    </row>
    <row r="45819">
      <c r="A45819" s="47" t="s">
        <v>9286</v>
      </c>
      <c r="B45819" s="47">
        <v>2018.0</v>
      </c>
      <c r="C45819" s="47">
        <v>0.12</v>
      </c>
    </row>
    <row r="45820">
      <c r="A45820" s="47" t="s">
        <v>9286</v>
      </c>
      <c r="B45820" s="47">
        <v>2019.0</v>
      </c>
      <c r="C45820" s="47">
        <v>0.12</v>
      </c>
    </row>
    <row r="45821">
      <c r="A45821" s="47" t="s">
        <v>9286</v>
      </c>
      <c r="B45821" s="47">
        <v>2020.0</v>
      </c>
      <c r="C45821" s="47">
        <v>0.12</v>
      </c>
    </row>
    <row r="45822">
      <c r="A45822" s="47" t="s">
        <v>9286</v>
      </c>
      <c r="B45822" s="47">
        <v>2021.0</v>
      </c>
      <c r="C45822" s="47">
        <v>0.12</v>
      </c>
    </row>
    <row r="45823">
      <c r="A45823" s="47" t="s">
        <v>9286</v>
      </c>
      <c r="B45823" s="47">
        <v>2022.0</v>
      </c>
      <c r="C45823" s="47">
        <v>0.12</v>
      </c>
    </row>
    <row r="45824">
      <c r="A45824" s="47" t="s">
        <v>9286</v>
      </c>
      <c r="B45824" s="47">
        <v>2023.0</v>
      </c>
      <c r="C45824" s="47">
        <v>0.12</v>
      </c>
    </row>
    <row r="45825">
      <c r="A45825" s="47" t="s">
        <v>9286</v>
      </c>
      <c r="B45825" s="47">
        <v>2024.0</v>
      </c>
      <c r="C45825" s="47">
        <v>0.12</v>
      </c>
    </row>
    <row r="45826">
      <c r="A45826" s="47" t="s">
        <v>9286</v>
      </c>
      <c r="B45826" s="47">
        <v>2025.0</v>
      </c>
      <c r="C45826" s="47">
        <v>0.12</v>
      </c>
    </row>
    <row r="45827">
      <c r="A45827" s="47" t="s">
        <v>9286</v>
      </c>
      <c r="B45827" s="47">
        <v>2026.0</v>
      </c>
      <c r="C45827" s="47">
        <v>0.12</v>
      </c>
    </row>
    <row r="45828">
      <c r="A45828" s="47" t="s">
        <v>9286</v>
      </c>
      <c r="B45828" s="47">
        <v>2027.0</v>
      </c>
      <c r="C45828" s="47">
        <v>0.12</v>
      </c>
    </row>
    <row r="45829">
      <c r="A45829" s="47" t="s">
        <v>9286</v>
      </c>
      <c r="B45829" s="47">
        <v>2028.0</v>
      </c>
      <c r="C45829" s="47">
        <v>0.12</v>
      </c>
    </row>
    <row r="45830">
      <c r="A45830" s="47" t="s">
        <v>9286</v>
      </c>
      <c r="B45830" s="47">
        <v>2029.0</v>
      </c>
      <c r="C45830" s="47">
        <v>0.12</v>
      </c>
    </row>
    <row r="45831">
      <c r="A45831" s="47" t="s">
        <v>9286</v>
      </c>
      <c r="B45831" s="47">
        <v>2030.0</v>
      </c>
      <c r="C45831" s="47">
        <v>0.12</v>
      </c>
    </row>
    <row r="45832">
      <c r="A45832" s="47" t="s">
        <v>9286</v>
      </c>
      <c r="B45832" s="47">
        <v>2031.0</v>
      </c>
      <c r="C45832" s="47">
        <v>0.12</v>
      </c>
    </row>
    <row r="45833">
      <c r="A45833" s="47" t="s">
        <v>9286</v>
      </c>
      <c r="B45833" s="47">
        <v>2032.0</v>
      </c>
      <c r="C45833" s="47">
        <v>0.12</v>
      </c>
    </row>
    <row r="45834">
      <c r="A45834" s="47" t="s">
        <v>9286</v>
      </c>
      <c r="B45834" s="47">
        <v>2033.0</v>
      </c>
      <c r="C45834" s="47">
        <v>0.12</v>
      </c>
    </row>
    <row r="45835">
      <c r="A45835" s="47" t="s">
        <v>9286</v>
      </c>
      <c r="B45835" s="47">
        <v>2034.0</v>
      </c>
      <c r="C45835" s="47">
        <v>0.12</v>
      </c>
    </row>
    <row r="45836">
      <c r="A45836" s="47" t="s">
        <v>9286</v>
      </c>
      <c r="B45836" s="47">
        <v>2035.0</v>
      </c>
      <c r="C45836" s="47">
        <v>0.12</v>
      </c>
    </row>
    <row r="45837">
      <c r="A45837" s="47" t="s">
        <v>9286</v>
      </c>
      <c r="B45837" s="47">
        <v>2036.0</v>
      </c>
      <c r="C45837" s="47">
        <v>0.12</v>
      </c>
    </row>
    <row r="45838">
      <c r="A45838" s="47" t="s">
        <v>9286</v>
      </c>
      <c r="B45838" s="47">
        <v>2037.0</v>
      </c>
      <c r="C45838" s="47">
        <v>0.12</v>
      </c>
    </row>
    <row r="45839">
      <c r="A45839" s="47" t="s">
        <v>9286</v>
      </c>
      <c r="B45839" s="47">
        <v>2038.0</v>
      </c>
      <c r="C45839" s="47">
        <v>0.12</v>
      </c>
    </row>
    <row r="45840">
      <c r="A45840" s="47" t="s">
        <v>9286</v>
      </c>
      <c r="B45840" s="47">
        <v>2039.0</v>
      </c>
      <c r="C45840" s="47">
        <v>0.12</v>
      </c>
    </row>
    <row r="45841">
      <c r="A45841" s="47" t="s">
        <v>9286</v>
      </c>
      <c r="B45841" s="47">
        <v>2040.0</v>
      </c>
      <c r="C45841" s="47">
        <v>0.12</v>
      </c>
    </row>
    <row r="45842">
      <c r="A45842" s="47" t="s">
        <v>9286</v>
      </c>
      <c r="B45842" s="47">
        <v>2041.0</v>
      </c>
      <c r="C45842" s="47">
        <v>0.12</v>
      </c>
    </row>
    <row r="45843">
      <c r="A45843" s="47" t="s">
        <v>9286</v>
      </c>
      <c r="B45843" s="47">
        <v>2042.0</v>
      </c>
      <c r="C45843" s="47">
        <v>0.12</v>
      </c>
    </row>
    <row r="45844">
      <c r="A45844" s="47" t="s">
        <v>9286</v>
      </c>
      <c r="B45844" s="47">
        <v>2043.0</v>
      </c>
      <c r="C45844" s="47">
        <v>0.12</v>
      </c>
    </row>
    <row r="45845">
      <c r="A45845" s="47" t="s">
        <v>9286</v>
      </c>
      <c r="B45845" s="47">
        <v>2044.0</v>
      </c>
      <c r="C45845" s="47">
        <v>0.12</v>
      </c>
    </row>
    <row r="45846">
      <c r="A45846" s="47" t="s">
        <v>9286</v>
      </c>
      <c r="B45846" s="47">
        <v>2045.0</v>
      </c>
      <c r="C45846" s="47">
        <v>0.12</v>
      </c>
    </row>
    <row r="45847">
      <c r="A45847" s="47" t="s">
        <v>9286</v>
      </c>
      <c r="B45847" s="47">
        <v>2046.0</v>
      </c>
      <c r="C45847" s="47">
        <v>0.12</v>
      </c>
    </row>
    <row r="45848">
      <c r="A45848" s="47" t="s">
        <v>9286</v>
      </c>
      <c r="B45848" s="47">
        <v>2047.0</v>
      </c>
      <c r="C45848" s="47">
        <v>0.12</v>
      </c>
    </row>
    <row r="45849">
      <c r="A45849" s="47" t="s">
        <v>9286</v>
      </c>
      <c r="B45849" s="47">
        <v>2048.0</v>
      </c>
      <c r="C45849" s="47">
        <v>0.12</v>
      </c>
    </row>
    <row r="45850">
      <c r="A45850" s="47" t="s">
        <v>9286</v>
      </c>
      <c r="B45850" s="47">
        <v>2049.0</v>
      </c>
      <c r="C45850" s="47">
        <v>0.12</v>
      </c>
    </row>
    <row r="45851">
      <c r="A45851" s="47" t="s">
        <v>9286</v>
      </c>
      <c r="B45851" s="47">
        <v>2050.0</v>
      </c>
      <c r="C45851" s="47">
        <v>0.12</v>
      </c>
    </row>
    <row r="45852">
      <c r="A45852" s="47" t="s">
        <v>9286</v>
      </c>
      <c r="B45852" s="47">
        <v>2051.0</v>
      </c>
      <c r="C45852" s="47">
        <v>0.12</v>
      </c>
    </row>
    <row r="45853">
      <c r="A45853" s="47" t="s">
        <v>9286</v>
      </c>
      <c r="B45853" s="47">
        <v>2052.0</v>
      </c>
      <c r="C45853" s="47">
        <v>0.12</v>
      </c>
    </row>
    <row r="45854">
      <c r="A45854" s="47" t="s">
        <v>9286</v>
      </c>
      <c r="B45854" s="47">
        <v>2053.0</v>
      </c>
      <c r="C45854" s="47">
        <v>0.12</v>
      </c>
    </row>
    <row r="45855">
      <c r="A45855" s="47" t="s">
        <v>9286</v>
      </c>
      <c r="B45855" s="47">
        <v>2054.0</v>
      </c>
      <c r="C45855" s="47">
        <v>0.12</v>
      </c>
    </row>
    <row r="45856">
      <c r="A45856" s="47" t="s">
        <v>9286</v>
      </c>
      <c r="B45856" s="47">
        <v>2055.0</v>
      </c>
      <c r="C45856" s="47">
        <v>0.12</v>
      </c>
    </row>
    <row r="45857">
      <c r="A45857" s="47" t="s">
        <v>9286</v>
      </c>
      <c r="B45857" s="47">
        <v>2056.0</v>
      </c>
      <c r="C45857" s="47">
        <v>0.12</v>
      </c>
    </row>
    <row r="45858">
      <c r="A45858" s="47" t="s">
        <v>9286</v>
      </c>
      <c r="B45858" s="47">
        <v>2057.0</v>
      </c>
      <c r="C45858" s="47">
        <v>0.12</v>
      </c>
    </row>
    <row r="45859">
      <c r="A45859" s="47" t="s">
        <v>9286</v>
      </c>
      <c r="B45859" s="47">
        <v>2058.0</v>
      </c>
      <c r="C45859" s="47">
        <v>0.12</v>
      </c>
    </row>
    <row r="45860">
      <c r="A45860" s="47" t="s">
        <v>9286</v>
      </c>
      <c r="B45860" s="47">
        <v>2059.0</v>
      </c>
      <c r="C45860" s="47">
        <v>0.12</v>
      </c>
    </row>
    <row r="45861">
      <c r="A45861" s="47" t="s">
        <v>9286</v>
      </c>
      <c r="B45861" s="47">
        <v>2060.0</v>
      </c>
      <c r="C45861" s="47">
        <v>0.12</v>
      </c>
    </row>
    <row r="45862">
      <c r="A45862" s="47" t="s">
        <v>9286</v>
      </c>
      <c r="B45862" s="47">
        <v>2061.0</v>
      </c>
      <c r="C45862" s="47">
        <v>0.12</v>
      </c>
    </row>
    <row r="45863">
      <c r="A45863" s="47" t="s">
        <v>9286</v>
      </c>
      <c r="B45863" s="47">
        <v>2062.0</v>
      </c>
      <c r="C45863" s="47">
        <v>0.12</v>
      </c>
    </row>
    <row r="45864">
      <c r="A45864" s="47" t="s">
        <v>9286</v>
      </c>
      <c r="B45864" s="47">
        <v>2063.0</v>
      </c>
      <c r="C45864" s="47">
        <v>0.12</v>
      </c>
    </row>
    <row r="45865">
      <c r="A45865" s="47" t="s">
        <v>9286</v>
      </c>
      <c r="B45865" s="47">
        <v>2064.0</v>
      </c>
      <c r="C45865" s="47">
        <v>0.12</v>
      </c>
    </row>
    <row r="45866">
      <c r="A45866" s="47" t="s">
        <v>9286</v>
      </c>
      <c r="B45866" s="47">
        <v>2065.0</v>
      </c>
      <c r="C45866" s="47">
        <v>0.12</v>
      </c>
    </row>
    <row r="45867">
      <c r="A45867" s="47" t="s">
        <v>9286</v>
      </c>
      <c r="B45867" s="47">
        <v>2066.0</v>
      </c>
      <c r="C45867" s="47">
        <v>0.12</v>
      </c>
    </row>
    <row r="45868">
      <c r="A45868" s="47" t="s">
        <v>9286</v>
      </c>
      <c r="B45868" s="47">
        <v>2067.0</v>
      </c>
      <c r="C45868" s="47">
        <v>0.12</v>
      </c>
    </row>
    <row r="45869">
      <c r="A45869" s="47" t="s">
        <v>9286</v>
      </c>
      <c r="B45869" s="47">
        <v>2068.0</v>
      </c>
      <c r="C45869" s="47">
        <v>0.12</v>
      </c>
    </row>
    <row r="45870">
      <c r="A45870" s="47" t="s">
        <v>9286</v>
      </c>
      <c r="B45870" s="47">
        <v>2069.0</v>
      </c>
      <c r="C45870" s="47">
        <v>0.12</v>
      </c>
    </row>
    <row r="45871">
      <c r="A45871" s="47" t="s">
        <v>9286</v>
      </c>
      <c r="B45871" s="47">
        <v>2070.0</v>
      </c>
      <c r="C45871" s="47">
        <v>0.12</v>
      </c>
    </row>
    <row r="45872">
      <c r="A45872" s="47" t="s">
        <v>9286</v>
      </c>
      <c r="B45872" s="47">
        <v>2071.0</v>
      </c>
      <c r="C45872" s="47">
        <v>0.12</v>
      </c>
    </row>
    <row r="45873">
      <c r="A45873" s="47" t="s">
        <v>9286</v>
      </c>
      <c r="B45873" s="47">
        <v>2072.0</v>
      </c>
      <c r="C45873" s="47">
        <v>0.12</v>
      </c>
    </row>
    <row r="45874">
      <c r="A45874" s="47" t="s">
        <v>9286</v>
      </c>
      <c r="B45874" s="47">
        <v>2073.0</v>
      </c>
      <c r="C45874" s="47">
        <v>0.12</v>
      </c>
    </row>
    <row r="45875">
      <c r="A45875" s="47" t="s">
        <v>9286</v>
      </c>
      <c r="B45875" s="47">
        <v>2074.0</v>
      </c>
      <c r="C45875" s="47">
        <v>0.12</v>
      </c>
    </row>
    <row r="45876">
      <c r="A45876" s="47" t="s">
        <v>9286</v>
      </c>
      <c r="B45876" s="47">
        <v>2075.0</v>
      </c>
      <c r="C45876" s="47">
        <v>0.12</v>
      </c>
    </row>
    <row r="45877">
      <c r="A45877" s="47" t="s">
        <v>9286</v>
      </c>
      <c r="B45877" s="47">
        <v>2076.0</v>
      </c>
      <c r="C45877" s="47">
        <v>0.12</v>
      </c>
    </row>
    <row r="45878">
      <c r="A45878" s="47" t="s">
        <v>9286</v>
      </c>
      <c r="B45878" s="47">
        <v>2077.0</v>
      </c>
      <c r="C45878" s="47">
        <v>0.12</v>
      </c>
    </row>
    <row r="45879">
      <c r="A45879" s="47" t="s">
        <v>9286</v>
      </c>
      <c r="B45879" s="47">
        <v>2078.0</v>
      </c>
      <c r="C45879" s="47">
        <v>0.12</v>
      </c>
    </row>
    <row r="45880">
      <c r="A45880" s="47" t="s">
        <v>9286</v>
      </c>
      <c r="B45880" s="47">
        <v>2079.0</v>
      </c>
      <c r="C45880" s="47">
        <v>0.12</v>
      </c>
    </row>
    <row r="45881">
      <c r="A45881" s="47" t="s">
        <v>9286</v>
      </c>
      <c r="B45881" s="47">
        <v>2080.0</v>
      </c>
      <c r="C45881" s="47">
        <v>0.12</v>
      </c>
    </row>
    <row r="45882">
      <c r="A45882" s="47" t="s">
        <v>9286</v>
      </c>
      <c r="B45882" s="47">
        <v>2081.0</v>
      </c>
      <c r="C45882" s="47">
        <v>0.12</v>
      </c>
    </row>
    <row r="45883">
      <c r="A45883" s="47" t="s">
        <v>9286</v>
      </c>
      <c r="B45883" s="47">
        <v>2082.0</v>
      </c>
      <c r="C45883" s="47">
        <v>0.12</v>
      </c>
    </row>
    <row r="45884">
      <c r="A45884" s="47" t="s">
        <v>9286</v>
      </c>
      <c r="B45884" s="47">
        <v>2083.0</v>
      </c>
      <c r="C45884" s="47">
        <v>0.12</v>
      </c>
    </row>
    <row r="45885">
      <c r="A45885" s="47" t="s">
        <v>9286</v>
      </c>
      <c r="B45885" s="47">
        <v>2084.0</v>
      </c>
      <c r="C45885" s="47">
        <v>0.12</v>
      </c>
    </row>
    <row r="45886">
      <c r="A45886" s="47" t="s">
        <v>9286</v>
      </c>
      <c r="B45886" s="47">
        <v>2085.0</v>
      </c>
      <c r="C45886" s="47">
        <v>0.12</v>
      </c>
    </row>
    <row r="45887">
      <c r="A45887" s="47" t="s">
        <v>9286</v>
      </c>
      <c r="B45887" s="47">
        <v>2086.0</v>
      </c>
      <c r="C45887" s="47">
        <v>0.12</v>
      </c>
    </row>
    <row r="45888">
      <c r="A45888" s="47" t="s">
        <v>9286</v>
      </c>
      <c r="B45888" s="47">
        <v>2087.0</v>
      </c>
      <c r="C45888" s="47">
        <v>0.12</v>
      </c>
    </row>
    <row r="45889">
      <c r="A45889" s="47" t="s">
        <v>9286</v>
      </c>
      <c r="B45889" s="47">
        <v>2088.0</v>
      </c>
      <c r="C45889" s="47">
        <v>0.12</v>
      </c>
    </row>
    <row r="45890">
      <c r="A45890" s="47" t="s">
        <v>9286</v>
      </c>
      <c r="B45890" s="47">
        <v>2089.0</v>
      </c>
      <c r="C45890" s="47">
        <v>0.12</v>
      </c>
    </row>
    <row r="45891">
      <c r="A45891" s="47" t="s">
        <v>9286</v>
      </c>
      <c r="B45891" s="47">
        <v>2090.0</v>
      </c>
      <c r="C45891" s="47">
        <v>0.12</v>
      </c>
    </row>
    <row r="45892">
      <c r="A45892" s="47" t="s">
        <v>9286</v>
      </c>
      <c r="B45892" s="47">
        <v>2091.0</v>
      </c>
      <c r="C45892" s="47">
        <v>0.12</v>
      </c>
    </row>
    <row r="45893">
      <c r="A45893" s="47" t="s">
        <v>9286</v>
      </c>
      <c r="B45893" s="47">
        <v>2092.0</v>
      </c>
      <c r="C45893" s="47">
        <v>0.12</v>
      </c>
    </row>
    <row r="45894">
      <c r="A45894" s="47" t="s">
        <v>9286</v>
      </c>
      <c r="B45894" s="47">
        <v>2093.0</v>
      </c>
      <c r="C45894" s="47">
        <v>0.12</v>
      </c>
    </row>
    <row r="45895">
      <c r="A45895" s="47" t="s">
        <v>9286</v>
      </c>
      <c r="B45895" s="47">
        <v>2094.0</v>
      </c>
      <c r="C45895" s="47">
        <v>0.12</v>
      </c>
    </row>
    <row r="45896">
      <c r="A45896" s="47" t="s">
        <v>9286</v>
      </c>
      <c r="B45896" s="47">
        <v>2095.0</v>
      </c>
      <c r="C45896" s="47">
        <v>0.12</v>
      </c>
    </row>
    <row r="45897">
      <c r="A45897" s="47" t="s">
        <v>9286</v>
      </c>
      <c r="B45897" s="47">
        <v>2096.0</v>
      </c>
      <c r="C45897" s="47">
        <v>0.12</v>
      </c>
    </row>
    <row r="45898">
      <c r="A45898" s="47" t="s">
        <v>9286</v>
      </c>
      <c r="B45898" s="47">
        <v>2097.0</v>
      </c>
      <c r="C45898" s="47">
        <v>0.12</v>
      </c>
    </row>
    <row r="45899">
      <c r="A45899" s="47" t="s">
        <v>9286</v>
      </c>
      <c r="B45899" s="47">
        <v>2098.0</v>
      </c>
      <c r="C45899" s="47">
        <v>0.12</v>
      </c>
    </row>
    <row r="45900">
      <c r="A45900" s="47" t="s">
        <v>9286</v>
      </c>
      <c r="B45900" s="47">
        <v>2099.0</v>
      </c>
      <c r="C45900" s="47">
        <v>0.12</v>
      </c>
    </row>
    <row r="45901">
      <c r="A45901" s="47" t="s">
        <v>9286</v>
      </c>
      <c r="B45901" s="47">
        <v>2100.0</v>
      </c>
      <c r="C45901" s="47">
        <v>0.12</v>
      </c>
    </row>
    <row r="45902">
      <c r="A45902" s="47" t="s">
        <v>9286</v>
      </c>
      <c r="B45902" s="47">
        <v>2101.0</v>
      </c>
      <c r="C45902" s="47">
        <v>0.12</v>
      </c>
    </row>
    <row r="45903">
      <c r="A45903" s="47" t="s">
        <v>9286</v>
      </c>
      <c r="B45903" s="47">
        <v>2102.0</v>
      </c>
      <c r="C45903" s="47">
        <v>0.12</v>
      </c>
    </row>
    <row r="45904">
      <c r="A45904" s="47" t="s">
        <v>9286</v>
      </c>
      <c r="B45904" s="47">
        <v>2103.0</v>
      </c>
      <c r="C45904" s="47">
        <v>0.12</v>
      </c>
    </row>
    <row r="45905">
      <c r="A45905" s="47" t="s">
        <v>9286</v>
      </c>
      <c r="B45905" s="47">
        <v>2104.0</v>
      </c>
      <c r="C45905" s="47">
        <v>0.12</v>
      </c>
    </row>
    <row r="45906">
      <c r="A45906" s="47" t="s">
        <v>9286</v>
      </c>
      <c r="B45906" s="47">
        <v>2105.0</v>
      </c>
      <c r="C45906" s="47">
        <v>0.12</v>
      </c>
    </row>
    <row r="45907">
      <c r="A45907" s="47" t="s">
        <v>9286</v>
      </c>
      <c r="B45907" s="47">
        <v>2106.0</v>
      </c>
      <c r="C45907" s="47">
        <v>0.12</v>
      </c>
    </row>
    <row r="45908">
      <c r="A45908" s="47" t="s">
        <v>9286</v>
      </c>
      <c r="B45908" s="47">
        <v>2107.0</v>
      </c>
      <c r="C45908" s="47">
        <v>0.12</v>
      </c>
    </row>
    <row r="45909">
      <c r="A45909" s="47" t="s">
        <v>9286</v>
      </c>
      <c r="B45909" s="47">
        <v>2108.0</v>
      </c>
      <c r="C45909" s="47">
        <v>0.12</v>
      </c>
    </row>
    <row r="45910">
      <c r="A45910" s="47" t="s">
        <v>9286</v>
      </c>
      <c r="B45910" s="47">
        <v>2109.0</v>
      </c>
      <c r="C45910" s="47">
        <v>0.12</v>
      </c>
    </row>
    <row r="45911">
      <c r="A45911" s="47" t="s">
        <v>9286</v>
      </c>
      <c r="B45911" s="47">
        <v>2110.0</v>
      </c>
      <c r="C45911" s="47">
        <v>0.12</v>
      </c>
    </row>
    <row r="45912">
      <c r="A45912" s="47" t="s">
        <v>9286</v>
      </c>
      <c r="B45912" s="47">
        <v>2111.0</v>
      </c>
      <c r="C45912" s="47">
        <v>0.12</v>
      </c>
    </row>
    <row r="45913">
      <c r="A45913" s="47" t="s">
        <v>9286</v>
      </c>
      <c r="B45913" s="47">
        <v>2112.0</v>
      </c>
      <c r="C45913" s="47">
        <v>0.12</v>
      </c>
    </row>
    <row r="45914">
      <c r="A45914" s="47" t="s">
        <v>9286</v>
      </c>
      <c r="B45914" s="47">
        <v>2113.0</v>
      </c>
      <c r="C45914" s="47">
        <v>0.12</v>
      </c>
    </row>
    <row r="45915">
      <c r="A45915" s="47" t="s">
        <v>9286</v>
      </c>
      <c r="B45915" s="47">
        <v>2114.0</v>
      </c>
      <c r="C45915" s="47">
        <v>0.12</v>
      </c>
    </row>
    <row r="45916">
      <c r="A45916" s="47" t="s">
        <v>9286</v>
      </c>
      <c r="B45916" s="47">
        <v>2115.0</v>
      </c>
      <c r="C45916" s="47">
        <v>0.12</v>
      </c>
    </row>
    <row r="45917">
      <c r="A45917" s="47" t="s">
        <v>9286</v>
      </c>
      <c r="B45917" s="47">
        <v>2116.0</v>
      </c>
      <c r="C45917" s="47">
        <v>0.12</v>
      </c>
    </row>
    <row r="45918">
      <c r="A45918" s="47" t="s">
        <v>9286</v>
      </c>
      <c r="B45918" s="47">
        <v>2117.0</v>
      </c>
      <c r="C45918" s="47">
        <v>0.12</v>
      </c>
    </row>
    <row r="45919">
      <c r="A45919" s="47" t="s">
        <v>9286</v>
      </c>
      <c r="B45919" s="47">
        <v>2118.0</v>
      </c>
      <c r="C45919" s="47">
        <v>0.12</v>
      </c>
    </row>
    <row r="45920">
      <c r="A45920" s="47" t="s">
        <v>9286</v>
      </c>
      <c r="B45920" s="47">
        <v>2119.0</v>
      </c>
      <c r="C45920" s="47">
        <v>0.12</v>
      </c>
    </row>
    <row r="45921">
      <c r="A45921" s="47" t="s">
        <v>9286</v>
      </c>
      <c r="B45921" s="47">
        <v>2120.0</v>
      </c>
      <c r="C45921" s="47">
        <v>0.12</v>
      </c>
    </row>
    <row r="45922">
      <c r="A45922" s="47" t="s">
        <v>9286</v>
      </c>
      <c r="B45922" s="47">
        <v>2121.0</v>
      </c>
      <c r="C45922" s="47">
        <v>0.12</v>
      </c>
    </row>
    <row r="45923">
      <c r="A45923" s="47" t="s">
        <v>9286</v>
      </c>
      <c r="B45923" s="47">
        <v>2122.0</v>
      </c>
      <c r="C45923" s="47">
        <v>0.12</v>
      </c>
    </row>
    <row r="45924">
      <c r="A45924" s="47" t="s">
        <v>9286</v>
      </c>
      <c r="B45924" s="47">
        <v>2123.0</v>
      </c>
      <c r="C45924" s="47">
        <v>0.12</v>
      </c>
    </row>
    <row r="45925">
      <c r="A45925" s="47" t="s">
        <v>9286</v>
      </c>
      <c r="B45925" s="47">
        <v>2124.0</v>
      </c>
      <c r="C45925" s="47">
        <v>0.12</v>
      </c>
    </row>
    <row r="45926">
      <c r="A45926" s="47" t="s">
        <v>9286</v>
      </c>
      <c r="B45926" s="47">
        <v>2125.0</v>
      </c>
      <c r="C45926" s="47">
        <v>0.12</v>
      </c>
    </row>
    <row r="45927">
      <c r="A45927" s="47" t="s">
        <v>9286</v>
      </c>
      <c r="B45927" s="47">
        <v>2126.0</v>
      </c>
      <c r="C45927" s="47">
        <v>0.12</v>
      </c>
    </row>
    <row r="45928">
      <c r="A45928" s="47" t="s">
        <v>9286</v>
      </c>
      <c r="B45928" s="47">
        <v>2127.0</v>
      </c>
      <c r="C45928" s="47">
        <v>0.12</v>
      </c>
    </row>
    <row r="45929">
      <c r="A45929" s="47" t="s">
        <v>9286</v>
      </c>
      <c r="B45929" s="47">
        <v>2128.0</v>
      </c>
      <c r="C45929" s="47">
        <v>0.12</v>
      </c>
    </row>
    <row r="45930">
      <c r="A45930" s="47" t="s">
        <v>9286</v>
      </c>
      <c r="B45930" s="47">
        <v>2129.0</v>
      </c>
      <c r="C45930" s="47">
        <v>0.12</v>
      </c>
    </row>
    <row r="45931">
      <c r="A45931" s="47" t="s">
        <v>9286</v>
      </c>
      <c r="B45931" s="47">
        <v>2130.0</v>
      </c>
      <c r="C45931" s="47">
        <v>0.12</v>
      </c>
    </row>
    <row r="45932">
      <c r="A45932" s="47" t="s">
        <v>9286</v>
      </c>
      <c r="B45932" s="47">
        <v>2131.0</v>
      </c>
      <c r="C45932" s="47">
        <v>0.12</v>
      </c>
    </row>
    <row r="45933">
      <c r="A45933" s="47" t="s">
        <v>9286</v>
      </c>
      <c r="B45933" s="47">
        <v>2132.0</v>
      </c>
      <c r="C45933" s="47">
        <v>0.12</v>
      </c>
    </row>
    <row r="45934">
      <c r="A45934" s="47" t="s">
        <v>9286</v>
      </c>
      <c r="B45934" s="47">
        <v>2133.0</v>
      </c>
      <c r="C45934" s="47">
        <v>0.12</v>
      </c>
    </row>
    <row r="45935">
      <c r="A45935" s="47" t="s">
        <v>9286</v>
      </c>
      <c r="B45935" s="47">
        <v>2134.0</v>
      </c>
      <c r="C45935" s="47">
        <v>0.12</v>
      </c>
    </row>
    <row r="45936">
      <c r="A45936" s="47" t="s">
        <v>9286</v>
      </c>
      <c r="B45936" s="47">
        <v>2135.0</v>
      </c>
      <c r="C45936" s="47">
        <v>0.12</v>
      </c>
    </row>
    <row r="45937">
      <c r="A45937" s="47" t="s">
        <v>9286</v>
      </c>
      <c r="B45937" s="47">
        <v>2136.0</v>
      </c>
      <c r="C45937" s="47">
        <v>0.12</v>
      </c>
    </row>
    <row r="45938">
      <c r="A45938" s="47" t="s">
        <v>9286</v>
      </c>
      <c r="B45938" s="47">
        <v>2137.0</v>
      </c>
      <c r="C45938" s="47">
        <v>0.12</v>
      </c>
    </row>
    <row r="45939">
      <c r="A45939" s="47" t="s">
        <v>9286</v>
      </c>
      <c r="B45939" s="47">
        <v>2138.0</v>
      </c>
      <c r="C45939" s="47">
        <v>0.12</v>
      </c>
    </row>
    <row r="45940">
      <c r="A45940" s="47" t="s">
        <v>9286</v>
      </c>
      <c r="B45940" s="47">
        <v>2139.0</v>
      </c>
      <c r="C45940" s="47">
        <v>0.12</v>
      </c>
    </row>
    <row r="45941">
      <c r="A45941" s="47" t="s">
        <v>9286</v>
      </c>
      <c r="B45941" s="47">
        <v>2140.0</v>
      </c>
      <c r="C45941" s="47">
        <v>0.12</v>
      </c>
    </row>
    <row r="45942">
      <c r="A45942" s="47" t="s">
        <v>9286</v>
      </c>
      <c r="B45942" s="47">
        <v>2141.0</v>
      </c>
      <c r="C45942" s="47">
        <v>0.12</v>
      </c>
    </row>
    <row r="45943">
      <c r="A45943" s="47" t="s">
        <v>9286</v>
      </c>
      <c r="B45943" s="47">
        <v>2142.0</v>
      </c>
      <c r="C45943" s="47">
        <v>0.12</v>
      </c>
    </row>
    <row r="45944">
      <c r="A45944" s="47" t="s">
        <v>9286</v>
      </c>
      <c r="B45944" s="47">
        <v>2143.0</v>
      </c>
      <c r="C45944" s="47">
        <v>0.12</v>
      </c>
    </row>
    <row r="45945">
      <c r="A45945" s="47" t="s">
        <v>9286</v>
      </c>
      <c r="B45945" s="47">
        <v>2144.0</v>
      </c>
      <c r="C45945" s="47">
        <v>0.12</v>
      </c>
    </row>
    <row r="45946">
      <c r="A45946" s="47" t="s">
        <v>9286</v>
      </c>
      <c r="B45946" s="47">
        <v>2145.0</v>
      </c>
      <c r="C45946" s="47">
        <v>0.12</v>
      </c>
    </row>
    <row r="45947">
      <c r="A45947" s="47" t="s">
        <v>9286</v>
      </c>
      <c r="B45947" s="47">
        <v>2146.0</v>
      </c>
      <c r="C45947" s="47">
        <v>0.12</v>
      </c>
    </row>
    <row r="45948">
      <c r="A45948" s="47" t="s">
        <v>9286</v>
      </c>
      <c r="B45948" s="47">
        <v>2147.0</v>
      </c>
      <c r="C45948" s="47">
        <v>0.12</v>
      </c>
    </row>
    <row r="45949">
      <c r="A45949" s="47" t="s">
        <v>9286</v>
      </c>
      <c r="B45949" s="47">
        <v>2148.0</v>
      </c>
      <c r="C45949" s="47">
        <v>0.12</v>
      </c>
    </row>
    <row r="45950">
      <c r="A45950" s="47" t="s">
        <v>9286</v>
      </c>
      <c r="B45950" s="47">
        <v>2149.0</v>
      </c>
      <c r="C45950" s="47">
        <v>0.12</v>
      </c>
    </row>
    <row r="45951">
      <c r="A45951" s="47" t="s">
        <v>9286</v>
      </c>
      <c r="B45951" s="47">
        <v>2150.0</v>
      </c>
      <c r="C45951" s="47">
        <v>0.12</v>
      </c>
    </row>
    <row r="45952">
      <c r="A45952" s="47" t="s">
        <v>9286</v>
      </c>
      <c r="B45952" s="47">
        <v>2151.0</v>
      </c>
      <c r="C45952" s="47">
        <v>0.12</v>
      </c>
    </row>
    <row r="45953">
      <c r="A45953" s="47" t="s">
        <v>9286</v>
      </c>
      <c r="B45953" s="47">
        <v>2152.0</v>
      </c>
      <c r="C45953" s="47">
        <v>0.12</v>
      </c>
    </row>
    <row r="45954">
      <c r="A45954" s="47" t="s">
        <v>9286</v>
      </c>
      <c r="B45954" s="47">
        <v>2153.0</v>
      </c>
      <c r="C45954" s="47">
        <v>0.12</v>
      </c>
    </row>
    <row r="45955">
      <c r="A45955" s="47" t="s">
        <v>9286</v>
      </c>
      <c r="B45955" s="47">
        <v>2154.0</v>
      </c>
      <c r="C45955" s="47">
        <v>0.12</v>
      </c>
    </row>
    <row r="45956">
      <c r="A45956" s="47" t="s">
        <v>9286</v>
      </c>
      <c r="B45956" s="47">
        <v>2155.0</v>
      </c>
      <c r="C45956" s="47">
        <v>0.12</v>
      </c>
    </row>
    <row r="45957">
      <c r="A45957" s="47" t="s">
        <v>9286</v>
      </c>
      <c r="B45957" s="47">
        <v>2156.0</v>
      </c>
      <c r="C45957" s="47">
        <v>0.12</v>
      </c>
    </row>
    <row r="45958">
      <c r="A45958" s="47" t="s">
        <v>9286</v>
      </c>
      <c r="B45958" s="47">
        <v>2157.0</v>
      </c>
      <c r="C45958" s="47">
        <v>0.12</v>
      </c>
    </row>
    <row r="45959">
      <c r="A45959" s="47" t="s">
        <v>9286</v>
      </c>
      <c r="B45959" s="47">
        <v>2158.0</v>
      </c>
      <c r="C45959" s="47">
        <v>0.12</v>
      </c>
    </row>
    <row r="45960">
      <c r="A45960" s="47" t="s">
        <v>9286</v>
      </c>
      <c r="B45960" s="47">
        <v>2159.0</v>
      </c>
      <c r="C45960" s="47">
        <v>0.12</v>
      </c>
    </row>
    <row r="45961">
      <c r="A45961" s="47" t="s">
        <v>9286</v>
      </c>
      <c r="B45961" s="47">
        <v>2160.0</v>
      </c>
      <c r="C45961" s="47">
        <v>0.12</v>
      </c>
    </row>
    <row r="45962">
      <c r="A45962" s="47" t="s">
        <v>9286</v>
      </c>
      <c r="B45962" s="47">
        <v>2161.0</v>
      </c>
      <c r="C45962" s="47">
        <v>0.12</v>
      </c>
    </row>
    <row r="45963">
      <c r="A45963" s="47" t="s">
        <v>9286</v>
      </c>
      <c r="B45963" s="47">
        <v>2162.0</v>
      </c>
      <c r="C45963" s="47">
        <v>0.12</v>
      </c>
    </row>
    <row r="45964">
      <c r="A45964" s="47" t="s">
        <v>9286</v>
      </c>
      <c r="B45964" s="47">
        <v>2163.0</v>
      </c>
      <c r="C45964" s="47">
        <v>0.12</v>
      </c>
    </row>
    <row r="45965">
      <c r="A45965" s="47" t="s">
        <v>9286</v>
      </c>
      <c r="B45965" s="47">
        <v>2164.0</v>
      </c>
      <c r="C45965" s="47">
        <v>0.12</v>
      </c>
    </row>
    <row r="45966">
      <c r="A45966" s="47" t="s">
        <v>9286</v>
      </c>
      <c r="B45966" s="47">
        <v>2165.0</v>
      </c>
      <c r="C45966" s="47">
        <v>0.12</v>
      </c>
    </row>
    <row r="45967">
      <c r="A45967" s="47" t="s">
        <v>9286</v>
      </c>
      <c r="B45967" s="47">
        <v>2166.0</v>
      </c>
      <c r="C45967" s="47">
        <v>0.12</v>
      </c>
    </row>
    <row r="45968">
      <c r="A45968" s="47" t="s">
        <v>9286</v>
      </c>
      <c r="B45968" s="47">
        <v>2167.0</v>
      </c>
      <c r="C45968" s="47">
        <v>0.12</v>
      </c>
    </row>
    <row r="45969">
      <c r="A45969" s="47" t="s">
        <v>9286</v>
      </c>
      <c r="B45969" s="47">
        <v>2168.0</v>
      </c>
      <c r="C45969" s="47">
        <v>0.12</v>
      </c>
    </row>
    <row r="45970">
      <c r="A45970" s="47" t="s">
        <v>9286</v>
      </c>
      <c r="B45970" s="47">
        <v>2169.0</v>
      </c>
      <c r="C45970" s="47">
        <v>0.12</v>
      </c>
    </row>
    <row r="45971">
      <c r="A45971" s="47" t="s">
        <v>9286</v>
      </c>
      <c r="B45971" s="47">
        <v>2170.0</v>
      </c>
      <c r="C45971" s="47">
        <v>0.12</v>
      </c>
    </row>
    <row r="45972">
      <c r="A45972" s="47" t="s">
        <v>9286</v>
      </c>
      <c r="B45972" s="47">
        <v>2171.0</v>
      </c>
      <c r="C45972" s="47">
        <v>0.12</v>
      </c>
    </row>
    <row r="45973">
      <c r="A45973" s="47" t="s">
        <v>9286</v>
      </c>
      <c r="B45973" s="47">
        <v>2172.0</v>
      </c>
      <c r="C45973" s="47">
        <v>0.12</v>
      </c>
    </row>
    <row r="45974">
      <c r="A45974" s="47" t="s">
        <v>9286</v>
      </c>
      <c r="B45974" s="47">
        <v>2173.0</v>
      </c>
      <c r="C45974" s="47">
        <v>0.12</v>
      </c>
    </row>
    <row r="45975">
      <c r="A45975" s="47" t="s">
        <v>9286</v>
      </c>
      <c r="B45975" s="47">
        <v>2174.0</v>
      </c>
      <c r="C45975" s="47">
        <v>0.12</v>
      </c>
    </row>
    <row r="45976">
      <c r="A45976" s="47" t="s">
        <v>9286</v>
      </c>
      <c r="B45976" s="47">
        <v>2175.0</v>
      </c>
      <c r="C45976" s="47">
        <v>0.12</v>
      </c>
    </row>
    <row r="45977">
      <c r="A45977" s="47" t="s">
        <v>9286</v>
      </c>
      <c r="B45977" s="47">
        <v>2176.0</v>
      </c>
      <c r="C45977" s="47">
        <v>0.12</v>
      </c>
    </row>
    <row r="45978">
      <c r="A45978" s="47" t="s">
        <v>9286</v>
      </c>
      <c r="B45978" s="47">
        <v>2177.0</v>
      </c>
      <c r="C45978" s="47">
        <v>0.12</v>
      </c>
    </row>
    <row r="45979">
      <c r="A45979" s="47" t="s">
        <v>9286</v>
      </c>
      <c r="B45979" s="47">
        <v>2178.0</v>
      </c>
      <c r="C45979" s="47">
        <v>0.12</v>
      </c>
    </row>
    <row r="45980">
      <c r="A45980" s="47" t="s">
        <v>9286</v>
      </c>
      <c r="B45980" s="47">
        <v>2179.0</v>
      </c>
      <c r="C45980" s="47">
        <v>0.12</v>
      </c>
    </row>
    <row r="45981">
      <c r="A45981" s="47" t="s">
        <v>9286</v>
      </c>
      <c r="B45981" s="47">
        <v>2180.0</v>
      </c>
      <c r="C45981" s="47">
        <v>0.12</v>
      </c>
    </row>
    <row r="45982">
      <c r="A45982" s="47" t="s">
        <v>9286</v>
      </c>
      <c r="B45982" s="47">
        <v>2181.0</v>
      </c>
      <c r="C45982" s="47">
        <v>0.12</v>
      </c>
    </row>
    <row r="45983">
      <c r="A45983" s="47" t="s">
        <v>9286</v>
      </c>
      <c r="B45983" s="47">
        <v>2182.0</v>
      </c>
      <c r="C45983" s="47">
        <v>0.12</v>
      </c>
    </row>
    <row r="45984">
      <c r="A45984" s="47" t="s">
        <v>9286</v>
      </c>
      <c r="B45984" s="47">
        <v>2183.0</v>
      </c>
      <c r="C45984" s="47">
        <v>0.12</v>
      </c>
    </row>
    <row r="45985">
      <c r="A45985" s="47" t="s">
        <v>9286</v>
      </c>
      <c r="B45985" s="47">
        <v>2184.0</v>
      </c>
      <c r="C45985" s="47">
        <v>0.12</v>
      </c>
    </row>
    <row r="45986">
      <c r="A45986" s="47" t="s">
        <v>9286</v>
      </c>
      <c r="B45986" s="47">
        <v>2185.0</v>
      </c>
      <c r="C45986" s="47">
        <v>0.12</v>
      </c>
    </row>
    <row r="45987">
      <c r="A45987" s="47" t="s">
        <v>9286</v>
      </c>
      <c r="B45987" s="47">
        <v>2186.0</v>
      </c>
      <c r="C45987" s="47">
        <v>0.12</v>
      </c>
    </row>
    <row r="45988">
      <c r="A45988" s="47" t="s">
        <v>9286</v>
      </c>
      <c r="B45988" s="47">
        <v>2187.0</v>
      </c>
      <c r="C45988" s="47">
        <v>0.12</v>
      </c>
    </row>
    <row r="45989">
      <c r="A45989" s="47" t="s">
        <v>9286</v>
      </c>
      <c r="B45989" s="47">
        <v>2188.0</v>
      </c>
      <c r="C45989" s="47">
        <v>0.12</v>
      </c>
    </row>
    <row r="45990">
      <c r="A45990" s="47" t="s">
        <v>9286</v>
      </c>
      <c r="B45990" s="47">
        <v>2189.0</v>
      </c>
      <c r="C45990" s="47">
        <v>0.12</v>
      </c>
    </row>
    <row r="45991">
      <c r="A45991" s="47" t="s">
        <v>9286</v>
      </c>
      <c r="B45991" s="47">
        <v>2190.0</v>
      </c>
      <c r="C45991" s="47">
        <v>0.12</v>
      </c>
    </row>
    <row r="45992">
      <c r="A45992" s="47" t="s">
        <v>9286</v>
      </c>
      <c r="B45992" s="47">
        <v>2191.0</v>
      </c>
      <c r="C45992" s="47">
        <v>0.12</v>
      </c>
    </row>
    <row r="45993">
      <c r="A45993" s="47" t="s">
        <v>9286</v>
      </c>
      <c r="B45993" s="47">
        <v>2192.0</v>
      </c>
      <c r="C45993" s="47">
        <v>0.12</v>
      </c>
    </row>
    <row r="45994">
      <c r="A45994" s="47" t="s">
        <v>9286</v>
      </c>
      <c r="B45994" s="47">
        <v>2193.0</v>
      </c>
      <c r="C45994" s="47">
        <v>0.12</v>
      </c>
    </row>
    <row r="45995">
      <c r="A45995" s="47" t="s">
        <v>9286</v>
      </c>
      <c r="B45995" s="47">
        <v>2194.0</v>
      </c>
      <c r="C45995" s="47">
        <v>0.12</v>
      </c>
    </row>
    <row r="45996">
      <c r="A45996" s="47" t="s">
        <v>9286</v>
      </c>
      <c r="B45996" s="47">
        <v>2195.0</v>
      </c>
      <c r="C45996" s="47">
        <v>0.12</v>
      </c>
    </row>
    <row r="45997">
      <c r="A45997" s="47" t="s">
        <v>9286</v>
      </c>
      <c r="B45997" s="47">
        <v>2196.0</v>
      </c>
      <c r="C45997" s="47">
        <v>0.12</v>
      </c>
    </row>
    <row r="45998">
      <c r="A45998" s="47" t="s">
        <v>9286</v>
      </c>
      <c r="B45998" s="47">
        <v>2197.0</v>
      </c>
      <c r="C45998" s="47">
        <v>0.12</v>
      </c>
    </row>
    <row r="45999">
      <c r="A45999" s="47" t="s">
        <v>9286</v>
      </c>
      <c r="B45999" s="47">
        <v>2198.0</v>
      </c>
      <c r="C45999" s="47">
        <v>0.12</v>
      </c>
    </row>
    <row r="46000">
      <c r="A46000" s="47" t="s">
        <v>9286</v>
      </c>
      <c r="B46000" s="47">
        <v>2199.0</v>
      </c>
      <c r="C46000" s="47">
        <v>0.12</v>
      </c>
    </row>
    <row r="46001">
      <c r="A46001" s="47" t="s">
        <v>9286</v>
      </c>
      <c r="B46001" s="47">
        <v>2200.0</v>
      </c>
      <c r="C46001" s="47">
        <v>0.12</v>
      </c>
    </row>
    <row r="46002">
      <c r="A46002" s="47" t="s">
        <v>9286</v>
      </c>
      <c r="B46002" s="47">
        <v>2201.0</v>
      </c>
      <c r="C46002" s="47">
        <v>0.12</v>
      </c>
    </row>
    <row r="46003">
      <c r="A46003" s="47" t="s">
        <v>9286</v>
      </c>
      <c r="B46003" s="47">
        <v>2202.0</v>
      </c>
      <c r="C46003" s="47">
        <v>0.12</v>
      </c>
    </row>
    <row r="46004">
      <c r="A46004" s="47" t="s">
        <v>9286</v>
      </c>
      <c r="B46004" s="47">
        <v>2203.0</v>
      </c>
      <c r="C46004" s="47">
        <v>0.12</v>
      </c>
    </row>
    <row r="46005">
      <c r="A46005" s="47" t="s">
        <v>9286</v>
      </c>
      <c r="B46005" s="47">
        <v>2204.0</v>
      </c>
      <c r="C46005" s="47">
        <v>0.12</v>
      </c>
    </row>
    <row r="46006">
      <c r="A46006" s="47" t="s">
        <v>9286</v>
      </c>
      <c r="B46006" s="47">
        <v>2205.0</v>
      </c>
      <c r="C46006" s="47">
        <v>0.12</v>
      </c>
    </row>
    <row r="46007">
      <c r="A46007" s="47" t="s">
        <v>9286</v>
      </c>
      <c r="B46007" s="47">
        <v>2206.0</v>
      </c>
      <c r="C46007" s="47">
        <v>0.12</v>
      </c>
    </row>
    <row r="46008">
      <c r="A46008" s="47" t="s">
        <v>9286</v>
      </c>
      <c r="B46008" s="47">
        <v>2207.0</v>
      </c>
      <c r="C46008" s="47">
        <v>0.12</v>
      </c>
    </row>
    <row r="46009">
      <c r="A46009" s="47" t="s">
        <v>9286</v>
      </c>
      <c r="B46009" s="47">
        <v>2208.0</v>
      </c>
      <c r="C46009" s="47">
        <v>0.12</v>
      </c>
    </row>
    <row r="46010">
      <c r="A46010" s="47" t="s">
        <v>9286</v>
      </c>
      <c r="B46010" s="47">
        <v>2209.0</v>
      </c>
      <c r="C46010" s="47">
        <v>0.12</v>
      </c>
    </row>
    <row r="46011">
      <c r="A46011" s="47" t="s">
        <v>9286</v>
      </c>
      <c r="B46011" s="47">
        <v>2210.0</v>
      </c>
      <c r="C46011" s="47">
        <v>0.12</v>
      </c>
    </row>
    <row r="46012">
      <c r="A46012" s="47" t="s">
        <v>9286</v>
      </c>
      <c r="B46012" s="47">
        <v>2211.0</v>
      </c>
      <c r="C46012" s="47">
        <v>0.12</v>
      </c>
    </row>
    <row r="46013">
      <c r="A46013" s="47" t="s">
        <v>9286</v>
      </c>
      <c r="B46013" s="47">
        <v>2212.0</v>
      </c>
      <c r="C46013" s="47">
        <v>0.12</v>
      </c>
    </row>
    <row r="46014">
      <c r="A46014" s="47" t="s">
        <v>9286</v>
      </c>
      <c r="B46014" s="47">
        <v>2213.0</v>
      </c>
      <c r="C46014" s="47">
        <v>0.12</v>
      </c>
    </row>
    <row r="46015">
      <c r="A46015" s="47" t="s">
        <v>9286</v>
      </c>
      <c r="B46015" s="47">
        <v>2214.0</v>
      </c>
      <c r="C46015" s="47">
        <v>0.12</v>
      </c>
    </row>
    <row r="46016">
      <c r="A46016" s="47" t="s">
        <v>9286</v>
      </c>
      <c r="B46016" s="47">
        <v>2215.0</v>
      </c>
      <c r="C46016" s="47">
        <v>0.12</v>
      </c>
    </row>
    <row r="46017">
      <c r="A46017" s="47" t="s">
        <v>9286</v>
      </c>
      <c r="B46017" s="47">
        <v>2216.0</v>
      </c>
      <c r="C46017" s="47">
        <v>0.12</v>
      </c>
    </row>
    <row r="46018">
      <c r="A46018" s="47" t="s">
        <v>9286</v>
      </c>
      <c r="B46018" s="47">
        <v>2217.0</v>
      </c>
      <c r="C46018" s="47">
        <v>0.12</v>
      </c>
    </row>
    <row r="46019">
      <c r="A46019" s="47" t="s">
        <v>9286</v>
      </c>
      <c r="B46019" s="47">
        <v>2218.0</v>
      </c>
      <c r="C46019" s="47">
        <v>0.12</v>
      </c>
    </row>
    <row r="46020">
      <c r="A46020" s="47" t="s">
        <v>9286</v>
      </c>
      <c r="B46020" s="47">
        <v>2219.0</v>
      </c>
      <c r="C46020" s="47">
        <v>0.12</v>
      </c>
    </row>
    <row r="46021">
      <c r="A46021" s="47" t="s">
        <v>9286</v>
      </c>
      <c r="B46021" s="47">
        <v>2220.0</v>
      </c>
      <c r="C46021" s="47">
        <v>0.12</v>
      </c>
    </row>
    <row r="46022">
      <c r="A46022" s="47" t="s">
        <v>9286</v>
      </c>
      <c r="B46022" s="47">
        <v>2221.0</v>
      </c>
      <c r="C46022" s="47">
        <v>0.12</v>
      </c>
    </row>
    <row r="46023">
      <c r="A46023" s="47" t="s">
        <v>9286</v>
      </c>
      <c r="B46023" s="47">
        <v>2222.0</v>
      </c>
      <c r="C46023" s="47">
        <v>0.12</v>
      </c>
    </row>
    <row r="46024">
      <c r="A46024" s="47" t="s">
        <v>9286</v>
      </c>
      <c r="B46024" s="47">
        <v>2223.0</v>
      </c>
      <c r="C46024" s="47">
        <v>0.12</v>
      </c>
    </row>
    <row r="46025">
      <c r="A46025" s="47" t="s">
        <v>9286</v>
      </c>
      <c r="B46025" s="47">
        <v>2224.0</v>
      </c>
      <c r="C46025" s="47">
        <v>0.12</v>
      </c>
    </row>
    <row r="46026">
      <c r="A46026" s="47" t="s">
        <v>9286</v>
      </c>
      <c r="B46026" s="47">
        <v>2225.0</v>
      </c>
      <c r="C46026" s="47">
        <v>0.12</v>
      </c>
    </row>
    <row r="46027">
      <c r="A46027" s="47" t="s">
        <v>9286</v>
      </c>
      <c r="B46027" s="47">
        <v>2226.0</v>
      </c>
      <c r="C46027" s="47">
        <v>0.12</v>
      </c>
    </row>
    <row r="46028">
      <c r="A46028" s="47" t="s">
        <v>9286</v>
      </c>
      <c r="B46028" s="47">
        <v>2227.0</v>
      </c>
      <c r="C46028" s="47">
        <v>0.12</v>
      </c>
    </row>
    <row r="46029">
      <c r="A46029" s="47" t="s">
        <v>9286</v>
      </c>
      <c r="B46029" s="47">
        <v>2228.0</v>
      </c>
      <c r="C46029" s="47">
        <v>0.12</v>
      </c>
    </row>
    <row r="46030">
      <c r="A46030" s="47" t="s">
        <v>9286</v>
      </c>
      <c r="B46030" s="47">
        <v>2229.0</v>
      </c>
      <c r="C46030" s="47">
        <v>0.12</v>
      </c>
    </row>
    <row r="46031">
      <c r="A46031" s="47" t="s">
        <v>9286</v>
      </c>
      <c r="B46031" s="47">
        <v>2230.0</v>
      </c>
      <c r="C46031" s="47">
        <v>0.12</v>
      </c>
    </row>
    <row r="46032">
      <c r="A46032" s="47" t="s">
        <v>9286</v>
      </c>
      <c r="B46032" s="47">
        <v>2231.0</v>
      </c>
      <c r="C46032" s="47">
        <v>0.12</v>
      </c>
    </row>
    <row r="46033">
      <c r="A46033" s="47" t="s">
        <v>9286</v>
      </c>
      <c r="B46033" s="47">
        <v>2232.0</v>
      </c>
      <c r="C46033" s="47">
        <v>0.12</v>
      </c>
    </row>
    <row r="46034">
      <c r="A46034" s="47" t="s">
        <v>9286</v>
      </c>
      <c r="B46034" s="47">
        <v>2233.0</v>
      </c>
      <c r="C46034" s="47">
        <v>0.12</v>
      </c>
    </row>
    <row r="46035">
      <c r="A46035" s="47" t="s">
        <v>9286</v>
      </c>
      <c r="B46035" s="47">
        <v>2234.0</v>
      </c>
      <c r="C46035" s="47">
        <v>0.12</v>
      </c>
    </row>
    <row r="46036">
      <c r="A46036" s="47" t="s">
        <v>9286</v>
      </c>
      <c r="B46036" s="47">
        <v>2235.0</v>
      </c>
      <c r="C46036" s="47">
        <v>0.12</v>
      </c>
    </row>
    <row r="46037">
      <c r="A46037" s="47" t="s">
        <v>9286</v>
      </c>
      <c r="B46037" s="47">
        <v>2236.0</v>
      </c>
      <c r="C46037" s="47">
        <v>0.12</v>
      </c>
    </row>
    <row r="46038">
      <c r="A46038" s="47" t="s">
        <v>9286</v>
      </c>
      <c r="B46038" s="47">
        <v>2237.0</v>
      </c>
      <c r="C46038" s="47">
        <v>0.12</v>
      </c>
    </row>
    <row r="46039">
      <c r="A46039" s="47" t="s">
        <v>9286</v>
      </c>
      <c r="B46039" s="47">
        <v>2238.0</v>
      </c>
      <c r="C46039" s="47">
        <v>0.12</v>
      </c>
    </row>
    <row r="46040">
      <c r="A46040" s="47" t="s">
        <v>9286</v>
      </c>
      <c r="B46040" s="47">
        <v>2239.0</v>
      </c>
      <c r="C46040" s="47">
        <v>0.12</v>
      </c>
    </row>
    <row r="46041">
      <c r="A46041" s="47" t="s">
        <v>9286</v>
      </c>
      <c r="B46041" s="47">
        <v>2240.0</v>
      </c>
      <c r="C46041" s="47">
        <v>0.12</v>
      </c>
    </row>
    <row r="46042">
      <c r="A46042" s="47" t="s">
        <v>9286</v>
      </c>
      <c r="B46042" s="47">
        <v>2241.0</v>
      </c>
      <c r="C46042" s="47">
        <v>0.12</v>
      </c>
    </row>
    <row r="46043">
      <c r="A46043" s="47" t="s">
        <v>9286</v>
      </c>
      <c r="B46043" s="47">
        <v>2242.0</v>
      </c>
      <c r="C46043" s="47">
        <v>0.12</v>
      </c>
    </row>
    <row r="46044">
      <c r="A46044" s="47" t="s">
        <v>9286</v>
      </c>
      <c r="B46044" s="47">
        <v>2243.0</v>
      </c>
      <c r="C46044" s="47">
        <v>0.12</v>
      </c>
    </row>
    <row r="46045">
      <c r="A46045" s="47" t="s">
        <v>9286</v>
      </c>
      <c r="B46045" s="47">
        <v>2244.0</v>
      </c>
      <c r="C46045" s="47">
        <v>0.12</v>
      </c>
    </row>
    <row r="46046">
      <c r="A46046" s="47" t="s">
        <v>9286</v>
      </c>
      <c r="B46046" s="47">
        <v>2245.0</v>
      </c>
      <c r="C46046" s="47">
        <v>0.12</v>
      </c>
    </row>
    <row r="46047">
      <c r="A46047" s="47" t="s">
        <v>9286</v>
      </c>
      <c r="B46047" s="47">
        <v>2246.0</v>
      </c>
      <c r="C46047" s="47">
        <v>0.12</v>
      </c>
    </row>
    <row r="46048">
      <c r="A46048" s="47" t="s">
        <v>9286</v>
      </c>
      <c r="B46048" s="47">
        <v>2247.0</v>
      </c>
      <c r="C46048" s="47">
        <v>0.12</v>
      </c>
    </row>
    <row r="46049">
      <c r="A46049" s="47" t="s">
        <v>9286</v>
      </c>
      <c r="B46049" s="47">
        <v>2248.0</v>
      </c>
      <c r="C46049" s="47">
        <v>0.12</v>
      </c>
    </row>
    <row r="46050">
      <c r="A46050" s="47" t="s">
        <v>9286</v>
      </c>
      <c r="B46050" s="47">
        <v>2249.0</v>
      </c>
      <c r="C46050" s="47">
        <v>0.12</v>
      </c>
    </row>
    <row r="46051">
      <c r="A46051" s="47" t="s">
        <v>9286</v>
      </c>
      <c r="B46051" s="47">
        <v>2250.0</v>
      </c>
      <c r="C46051" s="47">
        <v>0.12</v>
      </c>
    </row>
    <row r="46052">
      <c r="A46052" s="47" t="s">
        <v>9286</v>
      </c>
      <c r="B46052" s="47">
        <v>2251.0</v>
      </c>
      <c r="C46052" s="47">
        <v>0.12</v>
      </c>
    </row>
    <row r="46053">
      <c r="A46053" s="47" t="s">
        <v>9286</v>
      </c>
      <c r="B46053" s="47">
        <v>2252.0</v>
      </c>
      <c r="C46053" s="47">
        <v>0.12</v>
      </c>
    </row>
    <row r="46054">
      <c r="A46054" s="47" t="s">
        <v>9286</v>
      </c>
      <c r="B46054" s="47">
        <v>2253.0</v>
      </c>
      <c r="C46054" s="47">
        <v>0.12</v>
      </c>
    </row>
    <row r="46055">
      <c r="A46055" s="47" t="s">
        <v>9286</v>
      </c>
      <c r="B46055" s="47">
        <v>2254.0</v>
      </c>
      <c r="C46055" s="47">
        <v>0.12</v>
      </c>
    </row>
    <row r="46056">
      <c r="A46056" s="47" t="s">
        <v>9286</v>
      </c>
      <c r="B46056" s="47">
        <v>2255.0</v>
      </c>
      <c r="C46056" s="47">
        <v>0.12</v>
      </c>
    </row>
    <row r="46057">
      <c r="A46057" s="47" t="s">
        <v>9286</v>
      </c>
      <c r="B46057" s="47">
        <v>2256.0</v>
      </c>
      <c r="C46057" s="47">
        <v>0.12</v>
      </c>
    </row>
    <row r="46058">
      <c r="A46058" s="47" t="s">
        <v>9286</v>
      </c>
      <c r="B46058" s="47">
        <v>2257.0</v>
      </c>
      <c r="C46058" s="47">
        <v>0.12</v>
      </c>
    </row>
    <row r="46059">
      <c r="A46059" s="47" t="s">
        <v>9286</v>
      </c>
      <c r="B46059" s="47">
        <v>2258.0</v>
      </c>
      <c r="C46059" s="47">
        <v>0.12</v>
      </c>
    </row>
    <row r="46060">
      <c r="A46060" s="47" t="s">
        <v>9286</v>
      </c>
      <c r="B46060" s="47">
        <v>2259.0</v>
      </c>
      <c r="C46060" s="47">
        <v>0.12</v>
      </c>
    </row>
    <row r="46061">
      <c r="A46061" s="47" t="s">
        <v>9286</v>
      </c>
      <c r="B46061" s="47">
        <v>2260.0</v>
      </c>
      <c r="C46061" s="47">
        <v>0.12</v>
      </c>
    </row>
    <row r="46062">
      <c r="A46062" s="47" t="s">
        <v>9286</v>
      </c>
      <c r="B46062" s="47">
        <v>2261.0</v>
      </c>
      <c r="C46062" s="47">
        <v>0.12</v>
      </c>
    </row>
    <row r="46063">
      <c r="A46063" s="47" t="s">
        <v>9286</v>
      </c>
      <c r="B46063" s="47">
        <v>2262.0</v>
      </c>
      <c r="C46063" s="47">
        <v>0.12</v>
      </c>
    </row>
    <row r="46064">
      <c r="A46064" s="47" t="s">
        <v>9286</v>
      </c>
      <c r="B46064" s="47">
        <v>2263.0</v>
      </c>
      <c r="C46064" s="47">
        <v>0.12</v>
      </c>
    </row>
    <row r="46065">
      <c r="A46065" s="47" t="s">
        <v>9286</v>
      </c>
      <c r="B46065" s="47">
        <v>2264.0</v>
      </c>
      <c r="C46065" s="47">
        <v>0.12</v>
      </c>
    </row>
    <row r="46066">
      <c r="A46066" s="47" t="s">
        <v>9286</v>
      </c>
      <c r="B46066" s="47">
        <v>2265.0</v>
      </c>
      <c r="C46066" s="47">
        <v>0.12</v>
      </c>
    </row>
    <row r="46067">
      <c r="A46067" s="47" t="s">
        <v>9286</v>
      </c>
      <c r="B46067" s="47">
        <v>2266.0</v>
      </c>
      <c r="C46067" s="47">
        <v>0.12</v>
      </c>
    </row>
    <row r="46068">
      <c r="A46068" s="47" t="s">
        <v>9286</v>
      </c>
      <c r="B46068" s="47">
        <v>2267.0</v>
      </c>
      <c r="C46068" s="47">
        <v>0.12</v>
      </c>
    </row>
    <row r="46069">
      <c r="A46069" s="47" t="s">
        <v>9286</v>
      </c>
      <c r="B46069" s="47">
        <v>2268.0</v>
      </c>
      <c r="C46069" s="47">
        <v>0.12</v>
      </c>
    </row>
    <row r="46070">
      <c r="A46070" s="47" t="s">
        <v>9286</v>
      </c>
      <c r="B46070" s="47">
        <v>2269.0</v>
      </c>
      <c r="C46070" s="47">
        <v>0.12</v>
      </c>
    </row>
    <row r="46071">
      <c r="A46071" s="47" t="s">
        <v>9286</v>
      </c>
      <c r="B46071" s="47">
        <v>2270.0</v>
      </c>
      <c r="C46071" s="47">
        <v>0.12</v>
      </c>
    </row>
    <row r="46072">
      <c r="A46072" s="47" t="s">
        <v>9286</v>
      </c>
      <c r="B46072" s="47">
        <v>2271.0</v>
      </c>
      <c r="C46072" s="47">
        <v>0.12</v>
      </c>
    </row>
    <row r="46073">
      <c r="A46073" s="47" t="s">
        <v>9286</v>
      </c>
      <c r="B46073" s="47">
        <v>2272.0</v>
      </c>
      <c r="C46073" s="47">
        <v>0.12</v>
      </c>
    </row>
    <row r="46074">
      <c r="A46074" s="47" t="s">
        <v>9286</v>
      </c>
      <c r="B46074" s="47">
        <v>2273.0</v>
      </c>
      <c r="C46074" s="47">
        <v>0.12</v>
      </c>
    </row>
    <row r="46075">
      <c r="A46075" s="47" t="s">
        <v>9286</v>
      </c>
      <c r="B46075" s="47">
        <v>2274.0</v>
      </c>
      <c r="C46075" s="47">
        <v>0.12</v>
      </c>
    </row>
    <row r="46076">
      <c r="A46076" s="47" t="s">
        <v>9286</v>
      </c>
      <c r="B46076" s="47">
        <v>2275.0</v>
      </c>
      <c r="C46076" s="47">
        <v>0.12</v>
      </c>
    </row>
    <row r="46077">
      <c r="A46077" s="47" t="s">
        <v>9286</v>
      </c>
      <c r="B46077" s="47">
        <v>2276.0</v>
      </c>
      <c r="C46077" s="47">
        <v>0.12</v>
      </c>
    </row>
    <row r="46078">
      <c r="A46078" s="47" t="s">
        <v>9286</v>
      </c>
      <c r="B46078" s="47">
        <v>2277.0</v>
      </c>
      <c r="C46078" s="47">
        <v>0.12</v>
      </c>
    </row>
    <row r="46079">
      <c r="A46079" s="47" t="s">
        <v>9286</v>
      </c>
      <c r="B46079" s="47">
        <v>2278.0</v>
      </c>
      <c r="C46079" s="47">
        <v>0.12</v>
      </c>
    </row>
    <row r="46080">
      <c r="A46080" s="47" t="s">
        <v>9286</v>
      </c>
      <c r="B46080" s="47">
        <v>2279.0</v>
      </c>
      <c r="C46080" s="47">
        <v>0.12</v>
      </c>
    </row>
    <row r="46081">
      <c r="A46081" s="47" t="s">
        <v>9286</v>
      </c>
      <c r="B46081" s="47">
        <v>2280.0</v>
      </c>
      <c r="C46081" s="47">
        <v>0.12</v>
      </c>
    </row>
    <row r="46082">
      <c r="A46082" s="47" t="s">
        <v>9286</v>
      </c>
      <c r="B46082" s="47">
        <v>2281.0</v>
      </c>
      <c r="C46082" s="47">
        <v>0.12</v>
      </c>
    </row>
    <row r="46083">
      <c r="A46083" s="47" t="s">
        <v>9286</v>
      </c>
      <c r="B46083" s="47">
        <v>2282.0</v>
      </c>
      <c r="C46083" s="47">
        <v>0.12</v>
      </c>
    </row>
    <row r="46084">
      <c r="A46084" s="47" t="s">
        <v>9286</v>
      </c>
      <c r="B46084" s="47">
        <v>2283.0</v>
      </c>
      <c r="C46084" s="47">
        <v>0.12</v>
      </c>
    </row>
    <row r="46085">
      <c r="A46085" s="47" t="s">
        <v>9286</v>
      </c>
      <c r="B46085" s="47">
        <v>2284.0</v>
      </c>
      <c r="C46085" s="47">
        <v>0.12</v>
      </c>
    </row>
    <row r="46086">
      <c r="A46086" s="47" t="s">
        <v>9286</v>
      </c>
      <c r="B46086" s="47">
        <v>2285.0</v>
      </c>
      <c r="C46086" s="47">
        <v>0.12</v>
      </c>
    </row>
    <row r="46087">
      <c r="A46087" s="47" t="s">
        <v>9286</v>
      </c>
      <c r="B46087" s="47">
        <v>2286.0</v>
      </c>
      <c r="C46087" s="47">
        <v>0.12</v>
      </c>
    </row>
    <row r="46088">
      <c r="A46088" s="47" t="s">
        <v>9286</v>
      </c>
      <c r="B46088" s="47">
        <v>2287.0</v>
      </c>
      <c r="C46088" s="47">
        <v>0.12</v>
      </c>
    </row>
    <row r="46089">
      <c r="A46089" s="47" t="s">
        <v>9286</v>
      </c>
      <c r="B46089" s="47">
        <v>2288.0</v>
      </c>
      <c r="C46089" s="47">
        <v>0.12</v>
      </c>
    </row>
    <row r="46090">
      <c r="A46090" s="47" t="s">
        <v>9286</v>
      </c>
      <c r="B46090" s="47">
        <v>2289.0</v>
      </c>
      <c r="C46090" s="47">
        <v>0.12</v>
      </c>
    </row>
    <row r="46091">
      <c r="A46091" s="47" t="s">
        <v>9286</v>
      </c>
      <c r="B46091" s="47">
        <v>2290.0</v>
      </c>
      <c r="C46091" s="47">
        <v>0.12</v>
      </c>
    </row>
    <row r="46092">
      <c r="A46092" s="47" t="s">
        <v>9286</v>
      </c>
      <c r="B46092" s="47">
        <v>2291.0</v>
      </c>
      <c r="C46092" s="47">
        <v>0.12</v>
      </c>
    </row>
    <row r="46093">
      <c r="A46093" s="47" t="s">
        <v>9286</v>
      </c>
      <c r="B46093" s="47">
        <v>2292.0</v>
      </c>
      <c r="C46093" s="47">
        <v>0.12</v>
      </c>
    </row>
    <row r="46094">
      <c r="A46094" s="47" t="s">
        <v>9286</v>
      </c>
      <c r="B46094" s="47">
        <v>2293.0</v>
      </c>
      <c r="C46094" s="47">
        <v>0.12</v>
      </c>
    </row>
    <row r="46095">
      <c r="A46095" s="47" t="s">
        <v>9286</v>
      </c>
      <c r="B46095" s="47">
        <v>2294.0</v>
      </c>
      <c r="C46095" s="47">
        <v>0.12</v>
      </c>
    </row>
    <row r="46096">
      <c r="A46096" s="47" t="s">
        <v>9286</v>
      </c>
      <c r="B46096" s="47">
        <v>2295.0</v>
      </c>
      <c r="C46096" s="47">
        <v>0.12</v>
      </c>
    </row>
    <row r="46097">
      <c r="A46097" s="47" t="s">
        <v>9286</v>
      </c>
      <c r="B46097" s="47">
        <v>2296.0</v>
      </c>
      <c r="C46097" s="47">
        <v>0.12</v>
      </c>
    </row>
    <row r="46098">
      <c r="A46098" s="47" t="s">
        <v>9286</v>
      </c>
      <c r="B46098" s="47">
        <v>2297.0</v>
      </c>
      <c r="C46098" s="47">
        <v>0.12</v>
      </c>
    </row>
    <row r="46099">
      <c r="A46099" s="47" t="s">
        <v>9286</v>
      </c>
      <c r="B46099" s="47">
        <v>2298.0</v>
      </c>
      <c r="C46099" s="47">
        <v>0.12</v>
      </c>
    </row>
    <row r="46100">
      <c r="A46100" s="47" t="s">
        <v>9286</v>
      </c>
      <c r="B46100" s="47">
        <v>2299.0</v>
      </c>
      <c r="C46100" s="47">
        <v>0.12</v>
      </c>
    </row>
    <row r="46101">
      <c r="A46101" s="47" t="s">
        <v>9286</v>
      </c>
      <c r="B46101" s="47">
        <v>2300.0</v>
      </c>
      <c r="C46101" s="47">
        <v>0.12</v>
      </c>
    </row>
    <row r="46102">
      <c r="A46102" s="47" t="s">
        <v>9286</v>
      </c>
      <c r="B46102" s="47">
        <v>2301.0</v>
      </c>
      <c r="C46102" s="47">
        <v>0.12</v>
      </c>
    </row>
    <row r="46103">
      <c r="A46103" s="47" t="s">
        <v>9286</v>
      </c>
      <c r="B46103" s="47">
        <v>2302.0</v>
      </c>
      <c r="C46103" s="47">
        <v>0.12</v>
      </c>
    </row>
    <row r="46104">
      <c r="A46104" s="47" t="s">
        <v>9286</v>
      </c>
      <c r="B46104" s="47">
        <v>2303.0</v>
      </c>
      <c r="C46104" s="47">
        <v>0.12</v>
      </c>
    </row>
    <row r="46105">
      <c r="A46105" s="47" t="s">
        <v>9286</v>
      </c>
      <c r="B46105" s="47">
        <v>2304.0</v>
      </c>
      <c r="C46105" s="47">
        <v>0.12</v>
      </c>
    </row>
    <row r="46106">
      <c r="A46106" s="47" t="s">
        <v>9286</v>
      </c>
      <c r="B46106" s="47">
        <v>2305.0</v>
      </c>
      <c r="C46106" s="47">
        <v>0.12</v>
      </c>
    </row>
    <row r="46107">
      <c r="A46107" s="47" t="s">
        <v>9286</v>
      </c>
      <c r="B46107" s="47">
        <v>2306.0</v>
      </c>
      <c r="C46107" s="47">
        <v>0.12</v>
      </c>
    </row>
    <row r="46108">
      <c r="A46108" s="47" t="s">
        <v>9286</v>
      </c>
      <c r="B46108" s="47">
        <v>2307.0</v>
      </c>
      <c r="C46108" s="47">
        <v>0.12</v>
      </c>
    </row>
    <row r="46109">
      <c r="A46109" s="47" t="s">
        <v>9286</v>
      </c>
      <c r="B46109" s="47">
        <v>2308.0</v>
      </c>
      <c r="C46109" s="47">
        <v>0.12</v>
      </c>
    </row>
    <row r="46110">
      <c r="A46110" s="47" t="s">
        <v>9286</v>
      </c>
      <c r="B46110" s="47">
        <v>2309.0</v>
      </c>
      <c r="C46110" s="47">
        <v>0.12</v>
      </c>
    </row>
    <row r="46111">
      <c r="A46111" s="47" t="s">
        <v>9286</v>
      </c>
      <c r="B46111" s="47">
        <v>2310.0</v>
      </c>
      <c r="C46111" s="47">
        <v>0.12</v>
      </c>
    </row>
    <row r="46112">
      <c r="A46112" s="47" t="s">
        <v>9286</v>
      </c>
      <c r="B46112" s="47">
        <v>2311.0</v>
      </c>
      <c r="C46112" s="47">
        <v>0.12</v>
      </c>
    </row>
    <row r="46113">
      <c r="A46113" s="47" t="s">
        <v>9286</v>
      </c>
      <c r="B46113" s="47">
        <v>2312.0</v>
      </c>
      <c r="C46113" s="47">
        <v>0.12</v>
      </c>
    </row>
    <row r="46114">
      <c r="A46114" s="47" t="s">
        <v>9286</v>
      </c>
      <c r="B46114" s="47">
        <v>2313.0</v>
      </c>
      <c r="C46114" s="47">
        <v>0.12</v>
      </c>
    </row>
    <row r="46115">
      <c r="A46115" s="47" t="s">
        <v>9286</v>
      </c>
      <c r="B46115" s="47">
        <v>2314.0</v>
      </c>
      <c r="C46115" s="47">
        <v>0.12</v>
      </c>
    </row>
    <row r="46116">
      <c r="A46116" s="47" t="s">
        <v>9286</v>
      </c>
      <c r="B46116" s="47">
        <v>2315.0</v>
      </c>
      <c r="C46116" s="47">
        <v>0.12</v>
      </c>
    </row>
    <row r="46117">
      <c r="A46117" s="47" t="s">
        <v>9286</v>
      </c>
      <c r="B46117" s="47">
        <v>2316.0</v>
      </c>
      <c r="C46117" s="47">
        <v>0.12</v>
      </c>
    </row>
    <row r="46118">
      <c r="A46118" s="47" t="s">
        <v>9286</v>
      </c>
      <c r="B46118" s="47">
        <v>2317.0</v>
      </c>
      <c r="C46118" s="47">
        <v>0.12</v>
      </c>
    </row>
    <row r="46119">
      <c r="A46119" s="47" t="s">
        <v>9286</v>
      </c>
      <c r="B46119" s="47">
        <v>2318.0</v>
      </c>
      <c r="C46119" s="47">
        <v>0.12</v>
      </c>
    </row>
    <row r="46120">
      <c r="A46120" s="47" t="s">
        <v>9286</v>
      </c>
      <c r="B46120" s="47">
        <v>2319.0</v>
      </c>
      <c r="C46120" s="47">
        <v>0.12</v>
      </c>
    </row>
    <row r="46121">
      <c r="A46121" s="47" t="s">
        <v>9286</v>
      </c>
      <c r="B46121" s="47">
        <v>2320.0</v>
      </c>
      <c r="C46121" s="47">
        <v>0.12</v>
      </c>
    </row>
    <row r="46122">
      <c r="A46122" s="47" t="s">
        <v>9286</v>
      </c>
      <c r="B46122" s="47">
        <v>2321.0</v>
      </c>
      <c r="C46122" s="47">
        <v>0.12</v>
      </c>
    </row>
    <row r="46123">
      <c r="A46123" s="47" t="s">
        <v>9286</v>
      </c>
      <c r="B46123" s="47">
        <v>2322.0</v>
      </c>
      <c r="C46123" s="47">
        <v>0.12</v>
      </c>
    </row>
    <row r="46124">
      <c r="A46124" s="47" t="s">
        <v>9286</v>
      </c>
      <c r="B46124" s="47">
        <v>2323.0</v>
      </c>
      <c r="C46124" s="47">
        <v>0.12</v>
      </c>
    </row>
    <row r="46125">
      <c r="A46125" s="47" t="s">
        <v>9286</v>
      </c>
      <c r="B46125" s="47">
        <v>2324.0</v>
      </c>
      <c r="C46125" s="47">
        <v>0.12</v>
      </c>
    </row>
    <row r="46126">
      <c r="A46126" s="47" t="s">
        <v>9286</v>
      </c>
      <c r="B46126" s="47">
        <v>2325.0</v>
      </c>
      <c r="C46126" s="47">
        <v>0.12</v>
      </c>
    </row>
    <row r="46127">
      <c r="A46127" s="47" t="s">
        <v>9286</v>
      </c>
      <c r="B46127" s="47">
        <v>2326.0</v>
      </c>
      <c r="C46127" s="47">
        <v>0.12</v>
      </c>
    </row>
    <row r="46128">
      <c r="A46128" s="47" t="s">
        <v>9286</v>
      </c>
      <c r="B46128" s="47">
        <v>2327.0</v>
      </c>
      <c r="C46128" s="47">
        <v>0.12</v>
      </c>
    </row>
    <row r="46129">
      <c r="A46129" s="47" t="s">
        <v>9286</v>
      </c>
      <c r="B46129" s="47">
        <v>2328.0</v>
      </c>
      <c r="C46129" s="47">
        <v>0.12</v>
      </c>
    </row>
    <row r="46130">
      <c r="A46130" s="47" t="s">
        <v>9286</v>
      </c>
      <c r="B46130" s="47">
        <v>2329.0</v>
      </c>
      <c r="C46130" s="47">
        <v>0.12</v>
      </c>
    </row>
    <row r="46131">
      <c r="A46131" s="47" t="s">
        <v>9286</v>
      </c>
      <c r="B46131" s="47">
        <v>2330.0</v>
      </c>
      <c r="C46131" s="47">
        <v>0.12</v>
      </c>
    </row>
    <row r="46132">
      <c r="A46132" s="47" t="s">
        <v>9286</v>
      </c>
      <c r="B46132" s="47">
        <v>2331.0</v>
      </c>
      <c r="C46132" s="47">
        <v>0.12</v>
      </c>
    </row>
    <row r="46133">
      <c r="A46133" s="47" t="s">
        <v>9286</v>
      </c>
      <c r="B46133" s="47">
        <v>2332.0</v>
      </c>
      <c r="C46133" s="47">
        <v>0.12</v>
      </c>
    </row>
    <row r="46134">
      <c r="A46134" s="47" t="s">
        <v>9286</v>
      </c>
      <c r="B46134" s="47">
        <v>2333.0</v>
      </c>
      <c r="C46134" s="47">
        <v>0.12</v>
      </c>
    </row>
    <row r="46135">
      <c r="A46135" s="47" t="s">
        <v>9286</v>
      </c>
      <c r="B46135" s="47">
        <v>2334.0</v>
      </c>
      <c r="C46135" s="47">
        <v>0.12</v>
      </c>
    </row>
    <row r="46136">
      <c r="A46136" s="47" t="s">
        <v>9286</v>
      </c>
      <c r="B46136" s="47">
        <v>2335.0</v>
      </c>
      <c r="C46136" s="47">
        <v>0.12</v>
      </c>
    </row>
    <row r="46137">
      <c r="A46137" s="47" t="s">
        <v>9286</v>
      </c>
      <c r="B46137" s="47">
        <v>2336.0</v>
      </c>
      <c r="C46137" s="47">
        <v>0.12</v>
      </c>
    </row>
    <row r="46138">
      <c r="A46138" s="47" t="s">
        <v>9286</v>
      </c>
      <c r="B46138" s="47">
        <v>2337.0</v>
      </c>
      <c r="C46138" s="47">
        <v>0.12</v>
      </c>
    </row>
    <row r="46139">
      <c r="A46139" s="47" t="s">
        <v>9286</v>
      </c>
      <c r="B46139" s="47">
        <v>2338.0</v>
      </c>
      <c r="C46139" s="47">
        <v>0.12</v>
      </c>
    </row>
    <row r="46140">
      <c r="A46140" s="47" t="s">
        <v>9286</v>
      </c>
      <c r="B46140" s="47">
        <v>2339.0</v>
      </c>
      <c r="C46140" s="47">
        <v>0.12</v>
      </c>
    </row>
    <row r="46141">
      <c r="A46141" s="47" t="s">
        <v>9286</v>
      </c>
      <c r="B46141" s="47">
        <v>2340.0</v>
      </c>
      <c r="C46141" s="47">
        <v>0.12</v>
      </c>
    </row>
    <row r="46142">
      <c r="A46142" s="47" t="s">
        <v>9286</v>
      </c>
      <c r="B46142" s="47">
        <v>2341.0</v>
      </c>
      <c r="C46142" s="47">
        <v>0.12</v>
      </c>
    </row>
    <row r="46143">
      <c r="A46143" s="47" t="s">
        <v>9286</v>
      </c>
      <c r="B46143" s="47">
        <v>2342.0</v>
      </c>
      <c r="C46143" s="47">
        <v>0.12</v>
      </c>
    </row>
    <row r="46144">
      <c r="A46144" s="47" t="s">
        <v>9286</v>
      </c>
      <c r="B46144" s="47">
        <v>2343.0</v>
      </c>
      <c r="C46144" s="47">
        <v>0.12</v>
      </c>
    </row>
    <row r="46145">
      <c r="A46145" s="47" t="s">
        <v>9286</v>
      </c>
      <c r="B46145" s="47">
        <v>2344.0</v>
      </c>
      <c r="C46145" s="47">
        <v>0.12</v>
      </c>
    </row>
    <row r="46146">
      <c r="A46146" s="47" t="s">
        <v>9286</v>
      </c>
      <c r="B46146" s="47">
        <v>2345.0</v>
      </c>
      <c r="C46146" s="47">
        <v>0.12</v>
      </c>
    </row>
    <row r="46147">
      <c r="A46147" s="47" t="s">
        <v>9286</v>
      </c>
      <c r="B46147" s="47">
        <v>2346.0</v>
      </c>
      <c r="C46147" s="47">
        <v>0.12</v>
      </c>
    </row>
    <row r="46148">
      <c r="A46148" s="47" t="s">
        <v>9286</v>
      </c>
      <c r="B46148" s="47">
        <v>2347.0</v>
      </c>
      <c r="C46148" s="47">
        <v>0.12</v>
      </c>
    </row>
    <row r="46149">
      <c r="A46149" s="47" t="s">
        <v>9286</v>
      </c>
      <c r="B46149" s="47">
        <v>2348.0</v>
      </c>
      <c r="C46149" s="47">
        <v>0.12</v>
      </c>
    </row>
    <row r="46150">
      <c r="A46150" s="47" t="s">
        <v>9286</v>
      </c>
      <c r="B46150" s="47">
        <v>2349.0</v>
      </c>
      <c r="C46150" s="47">
        <v>0.12</v>
      </c>
    </row>
    <row r="46151">
      <c r="A46151" s="47" t="s">
        <v>9286</v>
      </c>
      <c r="B46151" s="47">
        <v>2350.0</v>
      </c>
      <c r="C46151" s="47">
        <v>0.12</v>
      </c>
    </row>
    <row r="46152">
      <c r="A46152" s="47" t="s">
        <v>9286</v>
      </c>
      <c r="B46152" s="47">
        <v>2351.0</v>
      </c>
      <c r="C46152" s="47">
        <v>0.12</v>
      </c>
    </row>
    <row r="46153">
      <c r="A46153" s="47" t="s">
        <v>9286</v>
      </c>
      <c r="B46153" s="47">
        <v>2352.0</v>
      </c>
      <c r="C46153" s="47">
        <v>0.12</v>
      </c>
    </row>
    <row r="46154">
      <c r="A46154" s="47" t="s">
        <v>9286</v>
      </c>
      <c r="B46154" s="47">
        <v>2353.0</v>
      </c>
      <c r="C46154" s="47">
        <v>0.12</v>
      </c>
    </row>
    <row r="46155">
      <c r="A46155" s="47" t="s">
        <v>9286</v>
      </c>
      <c r="B46155" s="47">
        <v>2354.0</v>
      </c>
      <c r="C46155" s="47">
        <v>0.12</v>
      </c>
    </row>
    <row r="46156">
      <c r="A46156" s="47" t="s">
        <v>9286</v>
      </c>
      <c r="B46156" s="47">
        <v>2355.0</v>
      </c>
      <c r="C46156" s="47">
        <v>0.12</v>
      </c>
    </row>
    <row r="46157">
      <c r="A46157" s="47" t="s">
        <v>9286</v>
      </c>
      <c r="B46157" s="47">
        <v>2356.0</v>
      </c>
      <c r="C46157" s="47">
        <v>0.12</v>
      </c>
    </row>
    <row r="46158">
      <c r="A46158" s="47" t="s">
        <v>9286</v>
      </c>
      <c r="B46158" s="47">
        <v>2357.0</v>
      </c>
      <c r="C46158" s="47">
        <v>0.12</v>
      </c>
    </row>
    <row r="46159">
      <c r="A46159" s="47" t="s">
        <v>9286</v>
      </c>
      <c r="B46159" s="47">
        <v>2358.0</v>
      </c>
      <c r="C46159" s="47">
        <v>0.12</v>
      </c>
    </row>
    <row r="46160">
      <c r="A46160" s="47" t="s">
        <v>9286</v>
      </c>
      <c r="B46160" s="47">
        <v>2359.0</v>
      </c>
      <c r="C46160" s="47">
        <v>0.12</v>
      </c>
    </row>
    <row r="46161">
      <c r="A46161" s="47" t="s">
        <v>9286</v>
      </c>
      <c r="B46161" s="47">
        <v>2360.0</v>
      </c>
      <c r="C46161" s="47">
        <v>0.12</v>
      </c>
    </row>
    <row r="46162">
      <c r="A46162" s="47" t="s">
        <v>9286</v>
      </c>
      <c r="B46162" s="47">
        <v>2361.0</v>
      </c>
      <c r="C46162" s="47">
        <v>0.12</v>
      </c>
    </row>
    <row r="46163">
      <c r="A46163" s="47" t="s">
        <v>9286</v>
      </c>
      <c r="B46163" s="47">
        <v>2362.0</v>
      </c>
      <c r="C46163" s="47">
        <v>0.12</v>
      </c>
    </row>
    <row r="46164">
      <c r="A46164" s="47" t="s">
        <v>9286</v>
      </c>
      <c r="B46164" s="47">
        <v>2363.0</v>
      </c>
      <c r="C46164" s="47">
        <v>0.12</v>
      </c>
    </row>
    <row r="46165">
      <c r="A46165" s="47" t="s">
        <v>9286</v>
      </c>
      <c r="B46165" s="47">
        <v>2364.0</v>
      </c>
      <c r="C46165" s="47">
        <v>0.12</v>
      </c>
    </row>
    <row r="46166">
      <c r="A46166" s="47" t="s">
        <v>9286</v>
      </c>
      <c r="B46166" s="47">
        <v>2365.0</v>
      </c>
      <c r="C46166" s="47">
        <v>0.12</v>
      </c>
    </row>
    <row r="46167">
      <c r="A46167" s="47" t="s">
        <v>9286</v>
      </c>
      <c r="B46167" s="47">
        <v>2366.0</v>
      </c>
      <c r="C46167" s="47">
        <v>0.12</v>
      </c>
    </row>
    <row r="46168">
      <c r="A46168" s="47" t="s">
        <v>9286</v>
      </c>
      <c r="B46168" s="47">
        <v>2367.0</v>
      </c>
      <c r="C46168" s="47">
        <v>0.12</v>
      </c>
    </row>
    <row r="46169">
      <c r="A46169" s="47" t="s">
        <v>9286</v>
      </c>
      <c r="B46169" s="47">
        <v>2368.0</v>
      </c>
      <c r="C46169" s="47">
        <v>0.12</v>
      </c>
    </row>
    <row r="46170">
      <c r="A46170" s="47" t="s">
        <v>9286</v>
      </c>
      <c r="B46170" s="47">
        <v>2369.0</v>
      </c>
      <c r="C46170" s="47">
        <v>0.12</v>
      </c>
    </row>
    <row r="46171">
      <c r="A46171" s="47" t="s">
        <v>9286</v>
      </c>
      <c r="B46171" s="47">
        <v>2370.0</v>
      </c>
      <c r="C46171" s="47">
        <v>0.12</v>
      </c>
    </row>
    <row r="46172">
      <c r="A46172" s="47" t="s">
        <v>9286</v>
      </c>
      <c r="B46172" s="47">
        <v>2371.0</v>
      </c>
      <c r="C46172" s="47">
        <v>0.12</v>
      </c>
    </row>
    <row r="46173">
      <c r="A46173" s="47" t="s">
        <v>9286</v>
      </c>
      <c r="B46173" s="47">
        <v>2372.0</v>
      </c>
      <c r="C46173" s="47">
        <v>0.12</v>
      </c>
    </row>
    <row r="46174">
      <c r="A46174" s="47" t="s">
        <v>9286</v>
      </c>
      <c r="B46174" s="47">
        <v>2373.0</v>
      </c>
      <c r="C46174" s="47">
        <v>0.12</v>
      </c>
    </row>
    <row r="46175">
      <c r="A46175" s="47" t="s">
        <v>9286</v>
      </c>
      <c r="B46175" s="47">
        <v>2374.0</v>
      </c>
      <c r="C46175" s="47">
        <v>0.12</v>
      </c>
    </row>
    <row r="46176">
      <c r="A46176" s="47" t="s">
        <v>9286</v>
      </c>
      <c r="B46176" s="47">
        <v>2375.0</v>
      </c>
      <c r="C46176" s="47">
        <v>0.12</v>
      </c>
    </row>
    <row r="46177">
      <c r="A46177" s="47" t="s">
        <v>9286</v>
      </c>
      <c r="B46177" s="47">
        <v>2376.0</v>
      </c>
      <c r="C46177" s="47">
        <v>0.12</v>
      </c>
    </row>
    <row r="46178">
      <c r="A46178" s="47" t="s">
        <v>9286</v>
      </c>
      <c r="B46178" s="47">
        <v>2377.0</v>
      </c>
      <c r="C46178" s="47">
        <v>0.12</v>
      </c>
    </row>
    <row r="46179">
      <c r="A46179" s="47" t="s">
        <v>9286</v>
      </c>
      <c r="B46179" s="47">
        <v>2378.0</v>
      </c>
      <c r="C46179" s="47">
        <v>0.12</v>
      </c>
    </row>
    <row r="46180">
      <c r="A46180" s="47" t="s">
        <v>9286</v>
      </c>
      <c r="B46180" s="47">
        <v>2379.0</v>
      </c>
      <c r="C46180" s="47">
        <v>0.12</v>
      </c>
    </row>
    <row r="46181">
      <c r="A46181" s="47" t="s">
        <v>9286</v>
      </c>
      <c r="B46181" s="47">
        <v>2380.0</v>
      </c>
      <c r="C46181" s="47">
        <v>0.12</v>
      </c>
    </row>
    <row r="46182">
      <c r="A46182" s="47" t="s">
        <v>9286</v>
      </c>
      <c r="B46182" s="47">
        <v>2381.0</v>
      </c>
      <c r="C46182" s="47">
        <v>0.12</v>
      </c>
    </row>
    <row r="46183">
      <c r="A46183" s="47" t="s">
        <v>9286</v>
      </c>
      <c r="B46183" s="47">
        <v>2382.0</v>
      </c>
      <c r="C46183" s="47">
        <v>0.12</v>
      </c>
    </row>
    <row r="46184">
      <c r="A46184" s="47" t="s">
        <v>9286</v>
      </c>
      <c r="B46184" s="47">
        <v>2383.0</v>
      </c>
      <c r="C46184" s="47">
        <v>0.12</v>
      </c>
    </row>
    <row r="46185">
      <c r="A46185" s="47" t="s">
        <v>9286</v>
      </c>
      <c r="B46185" s="47">
        <v>2384.0</v>
      </c>
      <c r="C46185" s="47">
        <v>0.12</v>
      </c>
    </row>
    <row r="46186">
      <c r="A46186" s="47" t="s">
        <v>9286</v>
      </c>
      <c r="B46186" s="47">
        <v>2385.0</v>
      </c>
      <c r="C46186" s="47">
        <v>0.12</v>
      </c>
    </row>
    <row r="46187">
      <c r="A46187" s="47" t="s">
        <v>9286</v>
      </c>
      <c r="B46187" s="47">
        <v>2386.0</v>
      </c>
      <c r="C46187" s="47">
        <v>0.12</v>
      </c>
    </row>
    <row r="46188">
      <c r="A46188" s="47" t="s">
        <v>9286</v>
      </c>
      <c r="B46188" s="47">
        <v>2387.0</v>
      </c>
      <c r="C46188" s="47">
        <v>0.12</v>
      </c>
    </row>
    <row r="46189">
      <c r="A46189" s="47" t="s">
        <v>9286</v>
      </c>
      <c r="B46189" s="47">
        <v>2388.0</v>
      </c>
      <c r="C46189" s="47">
        <v>0.12</v>
      </c>
    </row>
    <row r="46190">
      <c r="A46190" s="47" t="s">
        <v>9286</v>
      </c>
      <c r="B46190" s="47">
        <v>2389.0</v>
      </c>
      <c r="C46190" s="47">
        <v>0.12</v>
      </c>
    </row>
    <row r="46191">
      <c r="A46191" s="47" t="s">
        <v>9286</v>
      </c>
      <c r="B46191" s="47">
        <v>2390.0</v>
      </c>
      <c r="C46191" s="47">
        <v>0.12</v>
      </c>
    </row>
    <row r="46192">
      <c r="A46192" s="47" t="s">
        <v>9286</v>
      </c>
      <c r="B46192" s="47">
        <v>2391.0</v>
      </c>
      <c r="C46192" s="47">
        <v>0.12</v>
      </c>
    </row>
    <row r="46193">
      <c r="A46193" s="47" t="s">
        <v>9286</v>
      </c>
      <c r="B46193" s="47">
        <v>2392.0</v>
      </c>
      <c r="C46193" s="47">
        <v>0.12</v>
      </c>
    </row>
    <row r="46194">
      <c r="A46194" s="47" t="s">
        <v>9286</v>
      </c>
      <c r="B46194" s="47">
        <v>2393.0</v>
      </c>
      <c r="C46194" s="47">
        <v>0.12</v>
      </c>
    </row>
    <row r="46195">
      <c r="A46195" s="47" t="s">
        <v>9286</v>
      </c>
      <c r="B46195" s="47">
        <v>2394.0</v>
      </c>
      <c r="C46195" s="47">
        <v>0.12</v>
      </c>
    </row>
    <row r="46196">
      <c r="A46196" s="47" t="s">
        <v>9286</v>
      </c>
      <c r="B46196" s="47">
        <v>2395.0</v>
      </c>
      <c r="C46196" s="47">
        <v>0.12</v>
      </c>
    </row>
    <row r="46197">
      <c r="A46197" s="47" t="s">
        <v>9286</v>
      </c>
      <c r="B46197" s="47">
        <v>2396.0</v>
      </c>
      <c r="C46197" s="47">
        <v>0.12</v>
      </c>
    </row>
    <row r="46198">
      <c r="A46198" s="47" t="s">
        <v>9286</v>
      </c>
      <c r="B46198" s="47">
        <v>2397.0</v>
      </c>
      <c r="C46198" s="47">
        <v>0.12</v>
      </c>
    </row>
    <row r="46199">
      <c r="A46199" s="47" t="s">
        <v>9286</v>
      </c>
      <c r="B46199" s="47">
        <v>2398.0</v>
      </c>
      <c r="C46199" s="47">
        <v>0.12</v>
      </c>
    </row>
    <row r="46200">
      <c r="A46200" s="47" t="s">
        <v>9286</v>
      </c>
      <c r="B46200" s="47">
        <v>2399.0</v>
      </c>
      <c r="C46200" s="47">
        <v>0.12</v>
      </c>
    </row>
    <row r="46201">
      <c r="A46201" s="47" t="s">
        <v>9286</v>
      </c>
      <c r="B46201" s="47">
        <v>2400.0</v>
      </c>
      <c r="C46201" s="47">
        <v>0.12</v>
      </c>
    </row>
    <row r="46202">
      <c r="A46202" s="47" t="s">
        <v>9286</v>
      </c>
      <c r="B46202" s="47">
        <v>2401.0</v>
      </c>
      <c r="C46202" s="47">
        <v>0.12</v>
      </c>
    </row>
    <row r="46203">
      <c r="A46203" s="47" t="s">
        <v>9286</v>
      </c>
      <c r="B46203" s="47">
        <v>2402.0</v>
      </c>
      <c r="C46203" s="47">
        <v>0.12</v>
      </c>
    </row>
    <row r="46204">
      <c r="A46204" s="47" t="s">
        <v>9286</v>
      </c>
      <c r="B46204" s="47">
        <v>2403.0</v>
      </c>
      <c r="C46204" s="47">
        <v>0.12</v>
      </c>
    </row>
    <row r="46205">
      <c r="A46205" s="47" t="s">
        <v>9286</v>
      </c>
      <c r="B46205" s="47">
        <v>2404.0</v>
      </c>
      <c r="C46205" s="47">
        <v>0.12</v>
      </c>
    </row>
    <row r="46206">
      <c r="A46206" s="47" t="s">
        <v>9286</v>
      </c>
      <c r="B46206" s="47">
        <v>2405.0</v>
      </c>
      <c r="C46206" s="47">
        <v>0.12</v>
      </c>
    </row>
    <row r="46207">
      <c r="A46207" s="47" t="s">
        <v>9286</v>
      </c>
      <c r="B46207" s="47">
        <v>2406.0</v>
      </c>
      <c r="C46207" s="47">
        <v>0.12</v>
      </c>
    </row>
    <row r="46208">
      <c r="A46208" s="47" t="s">
        <v>9286</v>
      </c>
      <c r="B46208" s="47">
        <v>2407.0</v>
      </c>
      <c r="C46208" s="47">
        <v>0.12</v>
      </c>
    </row>
    <row r="46209">
      <c r="A46209" s="47" t="s">
        <v>9286</v>
      </c>
      <c r="B46209" s="47">
        <v>2408.0</v>
      </c>
      <c r="C46209" s="47">
        <v>0.12</v>
      </c>
    </row>
    <row r="46210">
      <c r="A46210" s="47" t="s">
        <v>9286</v>
      </c>
      <c r="B46210" s="47">
        <v>2409.0</v>
      </c>
      <c r="C46210" s="47">
        <v>0.12</v>
      </c>
    </row>
    <row r="46211">
      <c r="A46211" s="47" t="s">
        <v>9286</v>
      </c>
      <c r="B46211" s="47">
        <v>2410.0</v>
      </c>
      <c r="C46211" s="47">
        <v>0.12</v>
      </c>
    </row>
    <row r="46212">
      <c r="A46212" s="47" t="s">
        <v>9286</v>
      </c>
      <c r="B46212" s="47">
        <v>2411.0</v>
      </c>
      <c r="C46212" s="47">
        <v>0.12</v>
      </c>
    </row>
    <row r="46213">
      <c r="A46213" s="47" t="s">
        <v>9286</v>
      </c>
      <c r="B46213" s="47">
        <v>2412.0</v>
      </c>
      <c r="C46213" s="47">
        <v>0.12</v>
      </c>
    </row>
    <row r="46214">
      <c r="A46214" s="47" t="s">
        <v>9286</v>
      </c>
      <c r="B46214" s="47">
        <v>2413.0</v>
      </c>
      <c r="C46214" s="47">
        <v>0.12</v>
      </c>
    </row>
    <row r="46215">
      <c r="A46215" s="47" t="s">
        <v>9286</v>
      </c>
      <c r="B46215" s="47">
        <v>2414.0</v>
      </c>
      <c r="C46215" s="47">
        <v>0.12</v>
      </c>
    </row>
    <row r="46216">
      <c r="A46216" s="47" t="s">
        <v>9286</v>
      </c>
      <c r="B46216" s="47">
        <v>2415.0</v>
      </c>
      <c r="C46216" s="47">
        <v>0.12</v>
      </c>
    </row>
    <row r="46217">
      <c r="A46217" s="47" t="s">
        <v>9286</v>
      </c>
      <c r="B46217" s="47">
        <v>2416.0</v>
      </c>
      <c r="C46217" s="47">
        <v>0.12</v>
      </c>
    </row>
    <row r="46218">
      <c r="A46218" s="47" t="s">
        <v>9286</v>
      </c>
      <c r="B46218" s="47">
        <v>2417.0</v>
      </c>
      <c r="C46218" s="47">
        <v>0.12</v>
      </c>
    </row>
    <row r="46219">
      <c r="A46219" s="47" t="s">
        <v>9286</v>
      </c>
      <c r="B46219" s="47">
        <v>2418.0</v>
      </c>
      <c r="C46219" s="47">
        <v>0.12</v>
      </c>
    </row>
    <row r="46220">
      <c r="A46220" s="47" t="s">
        <v>9286</v>
      </c>
      <c r="B46220" s="47">
        <v>2419.0</v>
      </c>
      <c r="C46220" s="47">
        <v>0.12</v>
      </c>
    </row>
    <row r="46221">
      <c r="A46221" s="47" t="s">
        <v>9286</v>
      </c>
      <c r="B46221" s="47">
        <v>2420.0</v>
      </c>
      <c r="C46221" s="47">
        <v>0.12</v>
      </c>
    </row>
    <row r="46222">
      <c r="A46222" s="47" t="s">
        <v>9286</v>
      </c>
      <c r="B46222" s="47">
        <v>2421.0</v>
      </c>
      <c r="C46222" s="47">
        <v>0.12</v>
      </c>
    </row>
    <row r="46223">
      <c r="A46223" s="47" t="s">
        <v>9286</v>
      </c>
      <c r="B46223" s="47">
        <v>2422.0</v>
      </c>
      <c r="C46223" s="47">
        <v>0.12</v>
      </c>
    </row>
    <row r="46224">
      <c r="A46224" s="47" t="s">
        <v>9286</v>
      </c>
      <c r="B46224" s="47">
        <v>2423.0</v>
      </c>
      <c r="C46224" s="47">
        <v>0.12</v>
      </c>
    </row>
    <row r="46225">
      <c r="A46225" s="47" t="s">
        <v>9286</v>
      </c>
      <c r="B46225" s="47">
        <v>2424.0</v>
      </c>
      <c r="C46225" s="47">
        <v>0.12</v>
      </c>
    </row>
    <row r="46226">
      <c r="A46226" s="47" t="s">
        <v>9286</v>
      </c>
      <c r="B46226" s="47">
        <v>2425.0</v>
      </c>
      <c r="C46226" s="47">
        <v>0.12</v>
      </c>
    </row>
    <row r="46227">
      <c r="A46227" s="47" t="s">
        <v>9286</v>
      </c>
      <c r="B46227" s="47">
        <v>2426.0</v>
      </c>
      <c r="C46227" s="47">
        <v>0.12</v>
      </c>
    </row>
    <row r="46228">
      <c r="A46228" s="47" t="s">
        <v>9286</v>
      </c>
      <c r="B46228" s="47">
        <v>2427.0</v>
      </c>
      <c r="C46228" s="47">
        <v>0.12</v>
      </c>
    </row>
    <row r="46229">
      <c r="A46229" s="47" t="s">
        <v>9286</v>
      </c>
      <c r="B46229" s="47">
        <v>2428.0</v>
      </c>
      <c r="C46229" s="47">
        <v>0.12</v>
      </c>
    </row>
    <row r="46230">
      <c r="A46230" s="47" t="s">
        <v>9286</v>
      </c>
      <c r="B46230" s="47">
        <v>2429.0</v>
      </c>
      <c r="C46230" s="47">
        <v>0.12</v>
      </c>
    </row>
    <row r="46231">
      <c r="A46231" s="47" t="s">
        <v>9286</v>
      </c>
      <c r="B46231" s="47">
        <v>2430.0</v>
      </c>
      <c r="C46231" s="47">
        <v>0.12</v>
      </c>
    </row>
    <row r="46232">
      <c r="A46232" s="47" t="s">
        <v>9286</v>
      </c>
      <c r="B46232" s="47">
        <v>2431.0</v>
      </c>
      <c r="C46232" s="47">
        <v>0.12</v>
      </c>
    </row>
    <row r="46233">
      <c r="A46233" s="47" t="s">
        <v>9286</v>
      </c>
      <c r="B46233" s="47">
        <v>2432.0</v>
      </c>
      <c r="C46233" s="47">
        <v>0.12</v>
      </c>
    </row>
    <row r="46234">
      <c r="A46234" s="47" t="s">
        <v>9286</v>
      </c>
      <c r="B46234" s="47">
        <v>2433.0</v>
      </c>
      <c r="C46234" s="47">
        <v>0.12</v>
      </c>
    </row>
    <row r="46235">
      <c r="A46235" s="47" t="s">
        <v>9286</v>
      </c>
      <c r="B46235" s="47">
        <v>2434.0</v>
      </c>
      <c r="C46235" s="47">
        <v>0.12</v>
      </c>
    </row>
    <row r="46236">
      <c r="A46236" s="47" t="s">
        <v>9286</v>
      </c>
      <c r="B46236" s="47">
        <v>2435.0</v>
      </c>
      <c r="C46236" s="47">
        <v>0.12</v>
      </c>
    </row>
    <row r="46237">
      <c r="A46237" s="47" t="s">
        <v>9286</v>
      </c>
      <c r="B46237" s="47">
        <v>2436.0</v>
      </c>
      <c r="C46237" s="47">
        <v>0.12</v>
      </c>
    </row>
    <row r="46238">
      <c r="A46238" s="47" t="s">
        <v>9286</v>
      </c>
      <c r="B46238" s="47">
        <v>2437.0</v>
      </c>
      <c r="C46238" s="47">
        <v>0.12</v>
      </c>
    </row>
    <row r="46239">
      <c r="A46239" s="47" t="s">
        <v>9286</v>
      </c>
      <c r="B46239" s="47">
        <v>2438.0</v>
      </c>
      <c r="C46239" s="47">
        <v>0.12</v>
      </c>
    </row>
    <row r="46240">
      <c r="A46240" s="47" t="s">
        <v>9286</v>
      </c>
      <c r="B46240" s="47">
        <v>2439.0</v>
      </c>
      <c r="C46240" s="47">
        <v>0.12</v>
      </c>
    </row>
    <row r="46241">
      <c r="A46241" s="47" t="s">
        <v>9286</v>
      </c>
      <c r="B46241" s="47">
        <v>2440.0</v>
      </c>
      <c r="C46241" s="47">
        <v>0.12</v>
      </c>
    </row>
    <row r="46242">
      <c r="A46242" s="47" t="s">
        <v>9286</v>
      </c>
      <c r="B46242" s="47">
        <v>2441.0</v>
      </c>
      <c r="C46242" s="47">
        <v>0.12</v>
      </c>
    </row>
    <row r="46243">
      <c r="A46243" s="47" t="s">
        <v>9286</v>
      </c>
      <c r="B46243" s="47">
        <v>2442.0</v>
      </c>
      <c r="C46243" s="47">
        <v>0.12</v>
      </c>
    </row>
    <row r="46244">
      <c r="A46244" s="47" t="s">
        <v>9286</v>
      </c>
      <c r="B46244" s="47">
        <v>2443.0</v>
      </c>
      <c r="C46244" s="47">
        <v>0.12</v>
      </c>
    </row>
    <row r="46245">
      <c r="A46245" s="47" t="s">
        <v>9286</v>
      </c>
      <c r="B46245" s="47">
        <v>2444.0</v>
      </c>
      <c r="C46245" s="47">
        <v>0.12</v>
      </c>
    </row>
    <row r="46246">
      <c r="A46246" s="47" t="s">
        <v>9286</v>
      </c>
      <c r="B46246" s="47">
        <v>2445.0</v>
      </c>
      <c r="C46246" s="47">
        <v>0.12</v>
      </c>
    </row>
    <row r="46247">
      <c r="A46247" s="47" t="s">
        <v>9286</v>
      </c>
      <c r="B46247" s="47">
        <v>2446.0</v>
      </c>
      <c r="C46247" s="47">
        <v>0.12</v>
      </c>
    </row>
    <row r="46248">
      <c r="A46248" s="47" t="s">
        <v>9286</v>
      </c>
      <c r="B46248" s="47">
        <v>2447.0</v>
      </c>
      <c r="C46248" s="47">
        <v>0.12</v>
      </c>
    </row>
    <row r="46249">
      <c r="A46249" s="47" t="s">
        <v>9286</v>
      </c>
      <c r="B46249" s="47">
        <v>2448.0</v>
      </c>
      <c r="C46249" s="47">
        <v>0.12</v>
      </c>
    </row>
    <row r="46250">
      <c r="A46250" s="47" t="s">
        <v>9286</v>
      </c>
      <c r="B46250" s="47">
        <v>2449.0</v>
      </c>
      <c r="C46250" s="47">
        <v>0.12</v>
      </c>
    </row>
    <row r="46251">
      <c r="A46251" s="47" t="s">
        <v>9286</v>
      </c>
      <c r="B46251" s="47">
        <v>2450.0</v>
      </c>
      <c r="C46251" s="47">
        <v>0.12</v>
      </c>
    </row>
    <row r="46252">
      <c r="A46252" s="47" t="s">
        <v>9286</v>
      </c>
      <c r="B46252" s="47">
        <v>2451.0</v>
      </c>
      <c r="C46252" s="47">
        <v>0.12</v>
      </c>
    </row>
    <row r="46253">
      <c r="A46253" s="47" t="s">
        <v>9286</v>
      </c>
      <c r="B46253" s="47">
        <v>2452.0</v>
      </c>
      <c r="C46253" s="47">
        <v>0.12</v>
      </c>
    </row>
    <row r="46254">
      <c r="A46254" s="47" t="s">
        <v>9286</v>
      </c>
      <c r="B46254" s="47">
        <v>2453.0</v>
      </c>
      <c r="C46254" s="47">
        <v>0.12</v>
      </c>
    </row>
    <row r="46255">
      <c r="A46255" s="47" t="s">
        <v>9286</v>
      </c>
      <c r="B46255" s="47">
        <v>2454.0</v>
      </c>
      <c r="C46255" s="47">
        <v>0.12</v>
      </c>
    </row>
    <row r="46256">
      <c r="A46256" s="47" t="s">
        <v>9286</v>
      </c>
      <c r="B46256" s="47">
        <v>2455.0</v>
      </c>
      <c r="C46256" s="47">
        <v>0.12</v>
      </c>
    </row>
    <row r="46257">
      <c r="A46257" s="47" t="s">
        <v>9286</v>
      </c>
      <c r="B46257" s="47">
        <v>2456.0</v>
      </c>
      <c r="C46257" s="47">
        <v>0.12</v>
      </c>
    </row>
    <row r="46258">
      <c r="A46258" s="47" t="s">
        <v>9286</v>
      </c>
      <c r="B46258" s="47">
        <v>2457.0</v>
      </c>
      <c r="C46258" s="47">
        <v>0.12</v>
      </c>
    </row>
    <row r="46259">
      <c r="A46259" s="47" t="s">
        <v>9286</v>
      </c>
      <c r="B46259" s="47">
        <v>2458.0</v>
      </c>
      <c r="C46259" s="47">
        <v>0.12</v>
      </c>
    </row>
    <row r="46260">
      <c r="A46260" s="47" t="s">
        <v>9286</v>
      </c>
      <c r="B46260" s="47">
        <v>2459.0</v>
      </c>
      <c r="C46260" s="47">
        <v>0.12</v>
      </c>
    </row>
    <row r="46261">
      <c r="A46261" s="47" t="s">
        <v>9286</v>
      </c>
      <c r="B46261" s="47">
        <v>2460.0</v>
      </c>
      <c r="C46261" s="47">
        <v>0.12</v>
      </c>
    </row>
    <row r="46262">
      <c r="A46262" s="47" t="s">
        <v>9286</v>
      </c>
      <c r="B46262" s="47">
        <v>2461.0</v>
      </c>
      <c r="C46262" s="47">
        <v>0.12</v>
      </c>
    </row>
    <row r="46263">
      <c r="A46263" s="47" t="s">
        <v>9286</v>
      </c>
      <c r="B46263" s="47">
        <v>2462.0</v>
      </c>
      <c r="C46263" s="47">
        <v>0.12</v>
      </c>
    </row>
    <row r="46264">
      <c r="A46264" s="47" t="s">
        <v>9286</v>
      </c>
      <c r="B46264" s="47">
        <v>2463.0</v>
      </c>
      <c r="C46264" s="47">
        <v>0.12</v>
      </c>
    </row>
    <row r="46265">
      <c r="A46265" s="47" t="s">
        <v>9286</v>
      </c>
      <c r="B46265" s="47">
        <v>2464.0</v>
      </c>
      <c r="C46265" s="47">
        <v>0.12</v>
      </c>
    </row>
    <row r="46266">
      <c r="A46266" s="47" t="s">
        <v>9286</v>
      </c>
      <c r="B46266" s="47">
        <v>2465.0</v>
      </c>
      <c r="C46266" s="47">
        <v>0.12</v>
      </c>
    </row>
    <row r="46267">
      <c r="A46267" s="47" t="s">
        <v>9286</v>
      </c>
      <c r="B46267" s="47">
        <v>2466.0</v>
      </c>
      <c r="C46267" s="47">
        <v>0.12</v>
      </c>
    </row>
    <row r="46268">
      <c r="A46268" s="47" t="s">
        <v>9286</v>
      </c>
      <c r="B46268" s="47">
        <v>2467.0</v>
      </c>
      <c r="C46268" s="47">
        <v>0.12</v>
      </c>
    </row>
    <row r="46269">
      <c r="A46269" s="47" t="s">
        <v>9286</v>
      </c>
      <c r="B46269" s="47">
        <v>2468.0</v>
      </c>
      <c r="C46269" s="47">
        <v>0.12</v>
      </c>
    </row>
    <row r="46270">
      <c r="A46270" s="47" t="s">
        <v>9286</v>
      </c>
      <c r="B46270" s="47">
        <v>2469.0</v>
      </c>
      <c r="C46270" s="47">
        <v>0.12</v>
      </c>
    </row>
    <row r="46271">
      <c r="A46271" s="47" t="s">
        <v>9286</v>
      </c>
      <c r="B46271" s="47">
        <v>2470.0</v>
      </c>
      <c r="C46271" s="47">
        <v>0.12</v>
      </c>
    </row>
    <row r="46272">
      <c r="A46272" s="47" t="s">
        <v>9286</v>
      </c>
      <c r="B46272" s="47">
        <v>2471.0</v>
      </c>
      <c r="C46272" s="47">
        <v>0.12</v>
      </c>
    </row>
    <row r="46273">
      <c r="A46273" s="47" t="s">
        <v>9286</v>
      </c>
      <c r="B46273" s="47">
        <v>2472.0</v>
      </c>
      <c r="C46273" s="47">
        <v>0.12</v>
      </c>
    </row>
    <row r="46274">
      <c r="A46274" s="47" t="s">
        <v>9286</v>
      </c>
      <c r="B46274" s="47">
        <v>2473.0</v>
      </c>
      <c r="C46274" s="47">
        <v>0.12</v>
      </c>
    </row>
    <row r="46275">
      <c r="A46275" s="47" t="s">
        <v>9286</v>
      </c>
      <c r="B46275" s="47">
        <v>2474.0</v>
      </c>
      <c r="C46275" s="47">
        <v>0.12</v>
      </c>
    </row>
    <row r="46276">
      <c r="A46276" s="47" t="s">
        <v>9286</v>
      </c>
      <c r="B46276" s="47">
        <v>2475.0</v>
      </c>
      <c r="C46276" s="47">
        <v>0.12</v>
      </c>
    </row>
    <row r="46277">
      <c r="A46277" s="47" t="s">
        <v>9286</v>
      </c>
      <c r="B46277" s="47">
        <v>2476.0</v>
      </c>
      <c r="C46277" s="47">
        <v>0.12</v>
      </c>
    </row>
    <row r="46278">
      <c r="A46278" s="47" t="s">
        <v>9286</v>
      </c>
      <c r="B46278" s="47">
        <v>2477.0</v>
      </c>
      <c r="C46278" s="47">
        <v>0.12</v>
      </c>
    </row>
    <row r="46279">
      <c r="A46279" s="47" t="s">
        <v>9286</v>
      </c>
      <c r="B46279" s="47">
        <v>2478.0</v>
      </c>
      <c r="C46279" s="47">
        <v>0.12</v>
      </c>
    </row>
    <row r="46280">
      <c r="A46280" s="47" t="s">
        <v>9286</v>
      </c>
      <c r="B46280" s="47">
        <v>2479.0</v>
      </c>
      <c r="C46280" s="47">
        <v>0.12</v>
      </c>
    </row>
    <row r="46281">
      <c r="A46281" s="47" t="s">
        <v>9286</v>
      </c>
      <c r="B46281" s="47">
        <v>2480.0</v>
      </c>
      <c r="C46281" s="47">
        <v>0.12</v>
      </c>
    </row>
    <row r="46282">
      <c r="A46282" s="47" t="s">
        <v>9286</v>
      </c>
      <c r="B46282" s="47">
        <v>2481.0</v>
      </c>
      <c r="C46282" s="47">
        <v>0.12</v>
      </c>
    </row>
    <row r="46283">
      <c r="A46283" s="47" t="s">
        <v>9286</v>
      </c>
      <c r="B46283" s="47">
        <v>2482.0</v>
      </c>
      <c r="C46283" s="47">
        <v>0.12</v>
      </c>
    </row>
    <row r="46284">
      <c r="A46284" s="47" t="s">
        <v>9286</v>
      </c>
      <c r="B46284" s="47">
        <v>2483.0</v>
      </c>
      <c r="C46284" s="47">
        <v>0.12</v>
      </c>
    </row>
    <row r="46285">
      <c r="A46285" s="47" t="s">
        <v>9286</v>
      </c>
      <c r="B46285" s="47">
        <v>2484.0</v>
      </c>
      <c r="C46285" s="47">
        <v>0.12</v>
      </c>
    </row>
    <row r="46286">
      <c r="A46286" s="47" t="s">
        <v>9286</v>
      </c>
      <c r="B46286" s="47">
        <v>2485.0</v>
      </c>
      <c r="C46286" s="47">
        <v>0.12</v>
      </c>
    </row>
    <row r="46287">
      <c r="A46287" s="47" t="s">
        <v>9286</v>
      </c>
      <c r="B46287" s="47">
        <v>2486.0</v>
      </c>
      <c r="C46287" s="47">
        <v>0.12</v>
      </c>
    </row>
    <row r="46288">
      <c r="A46288" s="47" t="s">
        <v>9286</v>
      </c>
      <c r="B46288" s="47">
        <v>2487.0</v>
      </c>
      <c r="C46288" s="47">
        <v>0.12</v>
      </c>
    </row>
    <row r="46289">
      <c r="A46289" s="47" t="s">
        <v>9286</v>
      </c>
      <c r="B46289" s="47">
        <v>2488.0</v>
      </c>
      <c r="C46289" s="47">
        <v>0.12</v>
      </c>
    </row>
    <row r="46290">
      <c r="A46290" s="47" t="s">
        <v>9286</v>
      </c>
      <c r="B46290" s="47">
        <v>2489.0</v>
      </c>
      <c r="C46290" s="47">
        <v>0.12</v>
      </c>
    </row>
    <row r="46291">
      <c r="A46291" s="47" t="s">
        <v>9286</v>
      </c>
      <c r="B46291" s="47">
        <v>2490.0</v>
      </c>
      <c r="C46291" s="47">
        <v>0.12</v>
      </c>
    </row>
    <row r="46292">
      <c r="A46292" s="47" t="s">
        <v>9286</v>
      </c>
      <c r="B46292" s="47">
        <v>2491.0</v>
      </c>
      <c r="C46292" s="47">
        <v>0.12</v>
      </c>
    </row>
    <row r="46293">
      <c r="A46293" s="47" t="s">
        <v>9286</v>
      </c>
      <c r="B46293" s="47">
        <v>2492.0</v>
      </c>
      <c r="C46293" s="47">
        <v>0.12</v>
      </c>
    </row>
    <row r="46294">
      <c r="A46294" s="47" t="s">
        <v>9286</v>
      </c>
      <c r="B46294" s="47">
        <v>2493.0</v>
      </c>
      <c r="C46294" s="47">
        <v>0.12</v>
      </c>
    </row>
    <row r="46295">
      <c r="A46295" s="47" t="s">
        <v>9286</v>
      </c>
      <c r="B46295" s="47">
        <v>2494.0</v>
      </c>
      <c r="C46295" s="47">
        <v>0.12</v>
      </c>
    </row>
    <row r="46296">
      <c r="A46296" s="47" t="s">
        <v>9286</v>
      </c>
      <c r="B46296" s="47">
        <v>2495.0</v>
      </c>
      <c r="C46296" s="47">
        <v>0.12</v>
      </c>
    </row>
    <row r="46297">
      <c r="A46297" s="47" t="s">
        <v>9286</v>
      </c>
      <c r="B46297" s="47">
        <v>2496.0</v>
      </c>
      <c r="C46297" s="47">
        <v>0.12</v>
      </c>
    </row>
    <row r="46298">
      <c r="A46298" s="47" t="s">
        <v>9286</v>
      </c>
      <c r="B46298" s="47">
        <v>2497.0</v>
      </c>
      <c r="C46298" s="47">
        <v>0.12</v>
      </c>
    </row>
    <row r="46299">
      <c r="A46299" s="47" t="s">
        <v>9286</v>
      </c>
      <c r="B46299" s="47">
        <v>2498.0</v>
      </c>
      <c r="C46299" s="47">
        <v>0.12</v>
      </c>
    </row>
    <row r="46300">
      <c r="A46300" s="47" t="s">
        <v>9286</v>
      </c>
      <c r="B46300" s="47">
        <v>2499.0</v>
      </c>
      <c r="C46300" s="47">
        <v>0.12</v>
      </c>
    </row>
    <row r="46301">
      <c r="A46301" s="47" t="s">
        <v>9286</v>
      </c>
      <c r="B46301" s="47">
        <v>2500.0</v>
      </c>
      <c r="C46301" s="47">
        <v>0.12</v>
      </c>
    </row>
    <row r="46302">
      <c r="A46302" s="47" t="s">
        <v>9286</v>
      </c>
      <c r="B46302" s="47">
        <v>2501.0</v>
      </c>
      <c r="C46302" s="47">
        <v>0.12</v>
      </c>
    </row>
    <row r="46303">
      <c r="A46303" s="47" t="s">
        <v>9286</v>
      </c>
      <c r="B46303" s="47">
        <v>2502.0</v>
      </c>
      <c r="C46303" s="47">
        <v>0.12</v>
      </c>
    </row>
    <row r="46304">
      <c r="A46304" s="47" t="s">
        <v>9286</v>
      </c>
      <c r="B46304" s="47">
        <v>2503.0</v>
      </c>
      <c r="C46304" s="47">
        <v>0.12</v>
      </c>
    </row>
    <row r="46305">
      <c r="A46305" s="47" t="s">
        <v>9286</v>
      </c>
      <c r="B46305" s="47">
        <v>2504.0</v>
      </c>
      <c r="C46305" s="47">
        <v>0.12</v>
      </c>
    </row>
    <row r="46306">
      <c r="A46306" s="47" t="s">
        <v>9286</v>
      </c>
      <c r="B46306" s="47">
        <v>2505.0</v>
      </c>
      <c r="C46306" s="47">
        <v>0.12</v>
      </c>
    </row>
    <row r="46307">
      <c r="A46307" s="47" t="s">
        <v>9286</v>
      </c>
      <c r="B46307" s="47">
        <v>2506.0</v>
      </c>
      <c r="C46307" s="47">
        <v>0.12</v>
      </c>
    </row>
    <row r="46308">
      <c r="A46308" s="47" t="s">
        <v>9286</v>
      </c>
      <c r="B46308" s="47">
        <v>2507.0</v>
      </c>
      <c r="C46308" s="47">
        <v>0.12</v>
      </c>
    </row>
    <row r="46309">
      <c r="A46309" s="47" t="s">
        <v>9286</v>
      </c>
      <c r="B46309" s="47">
        <v>2508.0</v>
      </c>
      <c r="C46309" s="47">
        <v>0.12</v>
      </c>
    </row>
    <row r="46310">
      <c r="A46310" s="47" t="s">
        <v>9286</v>
      </c>
      <c r="B46310" s="47">
        <v>2509.0</v>
      </c>
      <c r="C46310" s="47">
        <v>0.12</v>
      </c>
    </row>
    <row r="46311">
      <c r="A46311" s="47" t="s">
        <v>9286</v>
      </c>
      <c r="B46311" s="47">
        <v>2510.0</v>
      </c>
      <c r="C46311" s="47">
        <v>0.12</v>
      </c>
    </row>
    <row r="46312">
      <c r="A46312" s="47" t="s">
        <v>9286</v>
      </c>
      <c r="B46312" s="47">
        <v>2511.0</v>
      </c>
      <c r="C46312" s="47">
        <v>0.12</v>
      </c>
    </row>
    <row r="46313">
      <c r="A46313" s="47" t="s">
        <v>9286</v>
      </c>
      <c r="B46313" s="47">
        <v>2512.0</v>
      </c>
      <c r="C46313" s="47">
        <v>0.12</v>
      </c>
    </row>
    <row r="46314">
      <c r="A46314" s="47" t="s">
        <v>9286</v>
      </c>
      <c r="B46314" s="47">
        <v>2513.0</v>
      </c>
      <c r="C46314" s="47">
        <v>0.12</v>
      </c>
    </row>
    <row r="46315">
      <c r="A46315" s="47" t="s">
        <v>9286</v>
      </c>
      <c r="B46315" s="47">
        <v>2514.0</v>
      </c>
      <c r="C46315" s="47">
        <v>0.12</v>
      </c>
    </row>
    <row r="46316">
      <c r="A46316" s="47" t="s">
        <v>9286</v>
      </c>
      <c r="B46316" s="47">
        <v>2515.0</v>
      </c>
      <c r="C46316" s="47">
        <v>0.12</v>
      </c>
    </row>
    <row r="46317">
      <c r="A46317" s="47" t="s">
        <v>9286</v>
      </c>
      <c r="B46317" s="47">
        <v>2516.0</v>
      </c>
      <c r="C46317" s="47">
        <v>0.12</v>
      </c>
    </row>
    <row r="46318">
      <c r="A46318" s="47" t="s">
        <v>9286</v>
      </c>
      <c r="B46318" s="47">
        <v>2517.0</v>
      </c>
      <c r="C46318" s="47">
        <v>0.12</v>
      </c>
    </row>
    <row r="46319">
      <c r="A46319" s="47" t="s">
        <v>9286</v>
      </c>
      <c r="B46319" s="47">
        <v>2518.0</v>
      </c>
      <c r="C46319" s="47">
        <v>0.12</v>
      </c>
    </row>
    <row r="46320">
      <c r="A46320" s="47" t="s">
        <v>9286</v>
      </c>
      <c r="B46320" s="47">
        <v>2519.0</v>
      </c>
      <c r="C46320" s="47">
        <v>0.12</v>
      </c>
    </row>
    <row r="46321">
      <c r="A46321" s="47" t="s">
        <v>9286</v>
      </c>
      <c r="B46321" s="47">
        <v>2520.0</v>
      </c>
      <c r="C46321" s="47">
        <v>0.12</v>
      </c>
    </row>
    <row r="46322">
      <c r="A46322" s="47" t="s">
        <v>9286</v>
      </c>
      <c r="B46322" s="47">
        <v>2521.0</v>
      </c>
      <c r="C46322" s="47">
        <v>0.12</v>
      </c>
    </row>
    <row r="46323">
      <c r="A46323" s="47" t="s">
        <v>9286</v>
      </c>
      <c r="B46323" s="47">
        <v>2522.0</v>
      </c>
      <c r="C46323" s="47">
        <v>0.12</v>
      </c>
    </row>
    <row r="46324">
      <c r="A46324" s="47" t="s">
        <v>9286</v>
      </c>
      <c r="B46324" s="47">
        <v>2523.0</v>
      </c>
      <c r="C46324" s="47">
        <v>0.12</v>
      </c>
    </row>
    <row r="46325">
      <c r="A46325" s="47" t="s">
        <v>9286</v>
      </c>
      <c r="B46325" s="47">
        <v>2524.0</v>
      </c>
      <c r="C46325" s="47">
        <v>0.12</v>
      </c>
    </row>
    <row r="46326">
      <c r="A46326" s="47" t="s">
        <v>9286</v>
      </c>
      <c r="B46326" s="47">
        <v>2525.0</v>
      </c>
      <c r="C46326" s="47">
        <v>0.12</v>
      </c>
    </row>
    <row r="46327">
      <c r="A46327" s="47" t="s">
        <v>9286</v>
      </c>
      <c r="B46327" s="47">
        <v>2526.0</v>
      </c>
      <c r="C46327" s="47">
        <v>0.12</v>
      </c>
    </row>
    <row r="46328">
      <c r="A46328" s="47" t="s">
        <v>9286</v>
      </c>
      <c r="B46328" s="47">
        <v>2527.0</v>
      </c>
      <c r="C46328" s="47">
        <v>0.12</v>
      </c>
    </row>
    <row r="46329">
      <c r="A46329" s="47" t="s">
        <v>9286</v>
      </c>
      <c r="B46329" s="47">
        <v>2528.0</v>
      </c>
      <c r="C46329" s="47">
        <v>0.12</v>
      </c>
    </row>
    <row r="46330">
      <c r="A46330" s="47" t="s">
        <v>9286</v>
      </c>
      <c r="B46330" s="47">
        <v>2529.0</v>
      </c>
      <c r="C46330" s="47">
        <v>0.12</v>
      </c>
    </row>
    <row r="46331">
      <c r="A46331" s="47" t="s">
        <v>9286</v>
      </c>
      <c r="B46331" s="47">
        <v>2530.0</v>
      </c>
      <c r="C46331" s="47">
        <v>0.12</v>
      </c>
    </row>
    <row r="46332">
      <c r="A46332" s="47" t="s">
        <v>9286</v>
      </c>
      <c r="B46332" s="47">
        <v>2531.0</v>
      </c>
      <c r="C46332" s="47">
        <v>0.12</v>
      </c>
    </row>
    <row r="46333">
      <c r="A46333" s="47" t="s">
        <v>9286</v>
      </c>
      <c r="B46333" s="47">
        <v>2532.0</v>
      </c>
      <c r="C46333" s="47">
        <v>0.12</v>
      </c>
    </row>
    <row r="46334">
      <c r="A46334" s="47" t="s">
        <v>9286</v>
      </c>
      <c r="B46334" s="47">
        <v>2533.0</v>
      </c>
      <c r="C46334" s="47">
        <v>0.12</v>
      </c>
    </row>
    <row r="46335">
      <c r="A46335" s="47" t="s">
        <v>9286</v>
      </c>
      <c r="B46335" s="47">
        <v>2534.0</v>
      </c>
      <c r="C46335" s="47">
        <v>0.12</v>
      </c>
    </row>
    <row r="46336">
      <c r="A46336" s="47" t="s">
        <v>9286</v>
      </c>
      <c r="B46336" s="47">
        <v>2535.0</v>
      </c>
      <c r="C46336" s="47">
        <v>0.12</v>
      </c>
    </row>
    <row r="46337">
      <c r="A46337" s="47" t="s">
        <v>9286</v>
      </c>
      <c r="B46337" s="47">
        <v>2536.0</v>
      </c>
      <c r="C46337" s="47">
        <v>0.12</v>
      </c>
    </row>
    <row r="46338">
      <c r="A46338" s="47" t="s">
        <v>9286</v>
      </c>
      <c r="B46338" s="47">
        <v>2537.0</v>
      </c>
      <c r="C46338" s="47">
        <v>0.12</v>
      </c>
    </row>
    <row r="46339">
      <c r="A46339" s="47" t="s">
        <v>9286</v>
      </c>
      <c r="B46339" s="47">
        <v>2538.0</v>
      </c>
      <c r="C46339" s="47">
        <v>0.12</v>
      </c>
    </row>
    <row r="46340">
      <c r="A46340" s="47" t="s">
        <v>9286</v>
      </c>
      <c r="B46340" s="47">
        <v>2539.0</v>
      </c>
      <c r="C46340" s="47">
        <v>0.12</v>
      </c>
    </row>
    <row r="46341">
      <c r="A46341" s="47" t="s">
        <v>9286</v>
      </c>
      <c r="B46341" s="47">
        <v>2540.0</v>
      </c>
      <c r="C46341" s="47">
        <v>0.12</v>
      </c>
    </row>
    <row r="46342">
      <c r="A46342" s="47" t="s">
        <v>9286</v>
      </c>
      <c r="B46342" s="47">
        <v>2541.0</v>
      </c>
      <c r="C46342" s="47">
        <v>0.12</v>
      </c>
    </row>
    <row r="46343">
      <c r="A46343" s="47" t="s">
        <v>9286</v>
      </c>
      <c r="B46343" s="47">
        <v>2542.0</v>
      </c>
      <c r="C46343" s="47">
        <v>0.12</v>
      </c>
    </row>
    <row r="46344">
      <c r="A46344" s="47" t="s">
        <v>9286</v>
      </c>
      <c r="B46344" s="47">
        <v>2543.0</v>
      </c>
      <c r="C46344" s="47">
        <v>0.12</v>
      </c>
    </row>
    <row r="46345">
      <c r="A46345" s="47" t="s">
        <v>9286</v>
      </c>
      <c r="B46345" s="47">
        <v>2544.0</v>
      </c>
      <c r="C46345" s="47">
        <v>0.12</v>
      </c>
    </row>
    <row r="46346">
      <c r="A46346" s="47" t="s">
        <v>9286</v>
      </c>
      <c r="B46346" s="47">
        <v>2545.0</v>
      </c>
      <c r="C46346" s="47">
        <v>0.12</v>
      </c>
    </row>
    <row r="46347">
      <c r="A46347" s="47" t="s">
        <v>9286</v>
      </c>
      <c r="B46347" s="47">
        <v>2546.0</v>
      </c>
      <c r="C46347" s="47">
        <v>0.12</v>
      </c>
    </row>
    <row r="46348">
      <c r="A46348" s="47" t="s">
        <v>9286</v>
      </c>
      <c r="B46348" s="47">
        <v>2547.0</v>
      </c>
      <c r="C46348" s="47">
        <v>0.12</v>
      </c>
    </row>
    <row r="46349">
      <c r="A46349" s="47" t="s">
        <v>9286</v>
      </c>
      <c r="B46349" s="47">
        <v>2548.0</v>
      </c>
      <c r="C46349" s="47">
        <v>0.12</v>
      </c>
    </row>
    <row r="46350">
      <c r="A46350" s="47" t="s">
        <v>9286</v>
      </c>
      <c r="B46350" s="47">
        <v>2549.0</v>
      </c>
      <c r="C46350" s="47">
        <v>0.12</v>
      </c>
    </row>
    <row r="46351">
      <c r="A46351" s="47" t="s">
        <v>9286</v>
      </c>
      <c r="B46351" s="47">
        <v>2550.0</v>
      </c>
      <c r="C46351" s="47">
        <v>0.12</v>
      </c>
    </row>
    <row r="46352">
      <c r="A46352" s="47" t="s">
        <v>9286</v>
      </c>
      <c r="B46352" s="47">
        <v>2551.0</v>
      </c>
      <c r="C46352" s="47">
        <v>0.12</v>
      </c>
    </row>
    <row r="46353">
      <c r="A46353" s="47" t="s">
        <v>9286</v>
      </c>
      <c r="B46353" s="47">
        <v>2552.0</v>
      </c>
      <c r="C46353" s="47">
        <v>0.12</v>
      </c>
    </row>
    <row r="46354">
      <c r="A46354" s="47" t="s">
        <v>9286</v>
      </c>
      <c r="B46354" s="47">
        <v>2553.0</v>
      </c>
      <c r="C46354" s="47">
        <v>0.12</v>
      </c>
    </row>
    <row r="46355">
      <c r="A46355" s="47" t="s">
        <v>9286</v>
      </c>
      <c r="B46355" s="47">
        <v>2554.0</v>
      </c>
      <c r="C46355" s="47">
        <v>0.12</v>
      </c>
    </row>
    <row r="46356">
      <c r="A46356" s="47" t="s">
        <v>9286</v>
      </c>
      <c r="B46356" s="47">
        <v>2555.0</v>
      </c>
      <c r="C46356" s="47">
        <v>0.12</v>
      </c>
    </row>
    <row r="46357">
      <c r="A46357" s="47" t="s">
        <v>9286</v>
      </c>
      <c r="B46357" s="47">
        <v>2556.0</v>
      </c>
      <c r="C46357" s="47">
        <v>0.12</v>
      </c>
    </row>
    <row r="46358">
      <c r="A46358" s="47" t="s">
        <v>9286</v>
      </c>
      <c r="B46358" s="47">
        <v>2557.0</v>
      </c>
      <c r="C46358" s="47">
        <v>0.12</v>
      </c>
    </row>
    <row r="46359">
      <c r="A46359" s="47" t="s">
        <v>9286</v>
      </c>
      <c r="B46359" s="47">
        <v>2558.0</v>
      </c>
      <c r="C46359" s="47">
        <v>0.12</v>
      </c>
    </row>
    <row r="46360">
      <c r="A46360" s="47" t="s">
        <v>9286</v>
      </c>
      <c r="B46360" s="47">
        <v>2559.0</v>
      </c>
      <c r="C46360" s="47">
        <v>0.12</v>
      </c>
    </row>
    <row r="46361">
      <c r="A46361" s="47" t="s">
        <v>9286</v>
      </c>
      <c r="B46361" s="47">
        <v>2560.0</v>
      </c>
      <c r="C46361" s="47">
        <v>0.12</v>
      </c>
    </row>
    <row r="46362">
      <c r="A46362" s="47" t="s">
        <v>9286</v>
      </c>
      <c r="B46362" s="47">
        <v>2561.0</v>
      </c>
      <c r="C46362" s="47">
        <v>0.12</v>
      </c>
    </row>
    <row r="46363">
      <c r="A46363" s="47" t="s">
        <v>9286</v>
      </c>
      <c r="B46363" s="47">
        <v>2562.0</v>
      </c>
      <c r="C46363" s="47">
        <v>0.12</v>
      </c>
    </row>
    <row r="46364">
      <c r="A46364" s="47" t="s">
        <v>9286</v>
      </c>
      <c r="B46364" s="47">
        <v>2563.0</v>
      </c>
      <c r="C46364" s="47">
        <v>0.12</v>
      </c>
    </row>
    <row r="46365">
      <c r="A46365" s="47" t="s">
        <v>9286</v>
      </c>
      <c r="B46365" s="47">
        <v>2564.0</v>
      </c>
      <c r="C46365" s="47">
        <v>0.12</v>
      </c>
    </row>
    <row r="46366">
      <c r="A46366" s="47" t="s">
        <v>9286</v>
      </c>
      <c r="B46366" s="47">
        <v>2565.0</v>
      </c>
      <c r="C46366" s="47">
        <v>0.12</v>
      </c>
    </row>
    <row r="46367">
      <c r="A46367" s="47" t="s">
        <v>9286</v>
      </c>
      <c r="B46367" s="47">
        <v>2566.0</v>
      </c>
      <c r="C46367" s="47">
        <v>0.12</v>
      </c>
    </row>
    <row r="46368">
      <c r="A46368" s="47" t="s">
        <v>9286</v>
      </c>
      <c r="B46368" s="47">
        <v>2567.0</v>
      </c>
      <c r="C46368" s="47">
        <v>0.12</v>
      </c>
    </row>
    <row r="46369">
      <c r="A46369" s="47" t="s">
        <v>9286</v>
      </c>
      <c r="B46369" s="47">
        <v>2568.0</v>
      </c>
      <c r="C46369" s="47">
        <v>0.12</v>
      </c>
    </row>
    <row r="46370">
      <c r="A46370" s="47" t="s">
        <v>9286</v>
      </c>
      <c r="B46370" s="47">
        <v>2569.0</v>
      </c>
      <c r="C46370" s="47">
        <v>0.12</v>
      </c>
    </row>
    <row r="46371">
      <c r="A46371" s="47" t="s">
        <v>9286</v>
      </c>
      <c r="B46371" s="47">
        <v>2570.0</v>
      </c>
      <c r="C46371" s="47">
        <v>0.12</v>
      </c>
    </row>
    <row r="46372">
      <c r="A46372" s="47" t="s">
        <v>9286</v>
      </c>
      <c r="B46372" s="47">
        <v>2571.0</v>
      </c>
      <c r="C46372" s="47">
        <v>0.12</v>
      </c>
    </row>
    <row r="46373">
      <c r="A46373" s="47" t="s">
        <v>9286</v>
      </c>
      <c r="B46373" s="47">
        <v>2572.0</v>
      </c>
      <c r="C46373" s="47">
        <v>0.12</v>
      </c>
    </row>
    <row r="46374">
      <c r="A46374" s="47" t="s">
        <v>9286</v>
      </c>
      <c r="B46374" s="47">
        <v>2573.0</v>
      </c>
      <c r="C46374" s="47">
        <v>0.12</v>
      </c>
    </row>
    <row r="46375">
      <c r="A46375" s="47" t="s">
        <v>9286</v>
      </c>
      <c r="B46375" s="47">
        <v>2574.0</v>
      </c>
      <c r="C46375" s="47">
        <v>0.12</v>
      </c>
    </row>
    <row r="46376">
      <c r="A46376" s="47" t="s">
        <v>9286</v>
      </c>
      <c r="B46376" s="47">
        <v>2575.0</v>
      </c>
      <c r="C46376" s="47">
        <v>0.12</v>
      </c>
    </row>
    <row r="46377">
      <c r="A46377" s="47" t="s">
        <v>9286</v>
      </c>
      <c r="B46377" s="47">
        <v>2576.0</v>
      </c>
      <c r="C46377" s="47">
        <v>0.12</v>
      </c>
    </row>
    <row r="46378">
      <c r="A46378" s="47" t="s">
        <v>9286</v>
      </c>
      <c r="B46378" s="47">
        <v>2577.0</v>
      </c>
      <c r="C46378" s="47">
        <v>0.12</v>
      </c>
    </row>
    <row r="46379">
      <c r="A46379" s="47" t="s">
        <v>9286</v>
      </c>
      <c r="B46379" s="47">
        <v>2578.0</v>
      </c>
      <c r="C46379" s="47">
        <v>0.12</v>
      </c>
    </row>
    <row r="46380">
      <c r="A46380" s="47" t="s">
        <v>9286</v>
      </c>
      <c r="B46380" s="47">
        <v>2579.0</v>
      </c>
      <c r="C46380" s="47">
        <v>0.12</v>
      </c>
    </row>
    <row r="46381">
      <c r="A46381" s="47" t="s">
        <v>9286</v>
      </c>
      <c r="B46381" s="47">
        <v>2580.0</v>
      </c>
      <c r="C46381" s="47">
        <v>0.12</v>
      </c>
    </row>
    <row r="46382">
      <c r="A46382" s="47" t="s">
        <v>9286</v>
      </c>
      <c r="B46382" s="47">
        <v>2581.0</v>
      </c>
      <c r="C46382" s="47">
        <v>0.12</v>
      </c>
    </row>
    <row r="46383">
      <c r="A46383" s="47" t="s">
        <v>9286</v>
      </c>
      <c r="B46383" s="47">
        <v>2582.0</v>
      </c>
      <c r="C46383" s="47">
        <v>0.12</v>
      </c>
    </row>
    <row r="46384">
      <c r="A46384" s="47" t="s">
        <v>9286</v>
      </c>
      <c r="B46384" s="47">
        <v>2583.0</v>
      </c>
      <c r="C46384" s="47">
        <v>0.12</v>
      </c>
    </row>
    <row r="46385">
      <c r="A46385" s="47" t="s">
        <v>9286</v>
      </c>
      <c r="B46385" s="47">
        <v>2584.0</v>
      </c>
      <c r="C46385" s="47">
        <v>0.12</v>
      </c>
    </row>
    <row r="46386">
      <c r="A46386" s="47" t="s">
        <v>9286</v>
      </c>
      <c r="B46386" s="47">
        <v>2585.0</v>
      </c>
      <c r="C46386" s="47">
        <v>0.12</v>
      </c>
    </row>
    <row r="46387">
      <c r="A46387" s="47" t="s">
        <v>9286</v>
      </c>
      <c r="B46387" s="47">
        <v>2586.0</v>
      </c>
      <c r="C46387" s="47">
        <v>0.12</v>
      </c>
    </row>
    <row r="46388">
      <c r="A46388" s="47" t="s">
        <v>9286</v>
      </c>
      <c r="B46388" s="47">
        <v>2587.0</v>
      </c>
      <c r="C46388" s="47">
        <v>0.12</v>
      </c>
    </row>
    <row r="46389">
      <c r="A46389" s="47" t="s">
        <v>9286</v>
      </c>
      <c r="B46389" s="47">
        <v>2588.0</v>
      </c>
      <c r="C46389" s="47">
        <v>0.12</v>
      </c>
    </row>
    <row r="46390">
      <c r="A46390" s="47" t="s">
        <v>9286</v>
      </c>
      <c r="B46390" s="47">
        <v>2589.0</v>
      </c>
      <c r="C46390" s="47">
        <v>0.12</v>
      </c>
    </row>
    <row r="46391">
      <c r="A46391" s="47" t="s">
        <v>9286</v>
      </c>
      <c r="B46391" s="47">
        <v>2590.0</v>
      </c>
      <c r="C46391" s="47">
        <v>0.12</v>
      </c>
    </row>
    <row r="46392">
      <c r="A46392" s="47" t="s">
        <v>9286</v>
      </c>
      <c r="B46392" s="47">
        <v>2591.0</v>
      </c>
      <c r="C46392" s="47">
        <v>0.12</v>
      </c>
    </row>
    <row r="46393">
      <c r="A46393" s="47" t="s">
        <v>9286</v>
      </c>
      <c r="B46393" s="47">
        <v>2592.0</v>
      </c>
      <c r="C46393" s="47">
        <v>0.12</v>
      </c>
    </row>
    <row r="46394">
      <c r="A46394" s="47" t="s">
        <v>9286</v>
      </c>
      <c r="B46394" s="47">
        <v>2593.0</v>
      </c>
      <c r="C46394" s="47">
        <v>0.12</v>
      </c>
    </row>
    <row r="46395">
      <c r="A46395" s="47" t="s">
        <v>9286</v>
      </c>
      <c r="B46395" s="47">
        <v>2594.0</v>
      </c>
      <c r="C46395" s="47">
        <v>0.12</v>
      </c>
    </row>
    <row r="46396">
      <c r="A46396" s="47" t="s">
        <v>9286</v>
      </c>
      <c r="B46396" s="47">
        <v>2595.0</v>
      </c>
      <c r="C46396" s="47">
        <v>0.12</v>
      </c>
    </row>
    <row r="46397">
      <c r="A46397" s="47" t="s">
        <v>9286</v>
      </c>
      <c r="B46397" s="47">
        <v>2596.0</v>
      </c>
      <c r="C46397" s="47">
        <v>0.12</v>
      </c>
    </row>
    <row r="46398">
      <c r="A46398" s="47" t="s">
        <v>9286</v>
      </c>
      <c r="B46398" s="47">
        <v>2597.0</v>
      </c>
      <c r="C46398" s="47">
        <v>0.12</v>
      </c>
    </row>
    <row r="46399">
      <c r="A46399" s="47" t="s">
        <v>9286</v>
      </c>
      <c r="B46399" s="47">
        <v>2598.0</v>
      </c>
      <c r="C46399" s="47">
        <v>0.12</v>
      </c>
    </row>
    <row r="46400">
      <c r="A46400" s="47" t="s">
        <v>9286</v>
      </c>
      <c r="B46400" s="47">
        <v>2599.0</v>
      </c>
      <c r="C46400" s="47">
        <v>0.12</v>
      </c>
    </row>
    <row r="46401">
      <c r="A46401" s="47" t="s">
        <v>9286</v>
      </c>
      <c r="B46401" s="47">
        <v>2600.0</v>
      </c>
      <c r="C46401" s="47">
        <v>0.12</v>
      </c>
    </row>
    <row r="46402">
      <c r="A46402" s="47" t="s">
        <v>9286</v>
      </c>
      <c r="B46402" s="47">
        <v>2601.0</v>
      </c>
      <c r="C46402" s="47">
        <v>0.12</v>
      </c>
    </row>
    <row r="46403">
      <c r="A46403" s="47" t="s">
        <v>9286</v>
      </c>
      <c r="B46403" s="47">
        <v>2602.0</v>
      </c>
      <c r="C46403" s="47">
        <v>0.12</v>
      </c>
    </row>
    <row r="46404">
      <c r="A46404" s="47" t="s">
        <v>9286</v>
      </c>
      <c r="B46404" s="47">
        <v>2603.0</v>
      </c>
      <c r="C46404" s="47">
        <v>0.12</v>
      </c>
    </row>
    <row r="46405">
      <c r="A46405" s="47" t="s">
        <v>9286</v>
      </c>
      <c r="B46405" s="47">
        <v>2604.0</v>
      </c>
      <c r="C46405" s="47">
        <v>0.12</v>
      </c>
    </row>
    <row r="46406">
      <c r="A46406" s="47" t="s">
        <v>9286</v>
      </c>
      <c r="B46406" s="47">
        <v>2605.0</v>
      </c>
      <c r="C46406" s="47">
        <v>0.12</v>
      </c>
    </row>
    <row r="46407">
      <c r="A46407" s="47" t="s">
        <v>9286</v>
      </c>
      <c r="B46407" s="47">
        <v>2606.0</v>
      </c>
      <c r="C46407" s="47">
        <v>0.12</v>
      </c>
    </row>
    <row r="46408">
      <c r="A46408" s="47" t="s">
        <v>9286</v>
      </c>
      <c r="B46408" s="47">
        <v>2607.0</v>
      </c>
      <c r="C46408" s="47">
        <v>0.12</v>
      </c>
    </row>
    <row r="46409">
      <c r="A46409" s="47" t="s">
        <v>9286</v>
      </c>
      <c r="B46409" s="47">
        <v>2608.0</v>
      </c>
      <c r="C46409" s="47">
        <v>0.12</v>
      </c>
    </row>
    <row r="46410">
      <c r="A46410" s="47" t="s">
        <v>9286</v>
      </c>
      <c r="B46410" s="47">
        <v>2609.0</v>
      </c>
      <c r="C46410" s="47">
        <v>0.12</v>
      </c>
    </row>
    <row r="46411">
      <c r="A46411" s="47" t="s">
        <v>9286</v>
      </c>
      <c r="B46411" s="47">
        <v>2610.0</v>
      </c>
      <c r="C46411" s="47">
        <v>0.12</v>
      </c>
    </row>
    <row r="46412">
      <c r="A46412" s="47" t="s">
        <v>9286</v>
      </c>
      <c r="B46412" s="47">
        <v>2611.0</v>
      </c>
      <c r="C46412" s="47">
        <v>0.12</v>
      </c>
    </row>
    <row r="46413">
      <c r="A46413" s="47" t="s">
        <v>9286</v>
      </c>
      <c r="B46413" s="47">
        <v>2612.0</v>
      </c>
      <c r="C46413" s="47">
        <v>0.12</v>
      </c>
    </row>
    <row r="46414">
      <c r="A46414" s="47" t="s">
        <v>9286</v>
      </c>
      <c r="B46414" s="47">
        <v>2613.0</v>
      </c>
      <c r="C46414" s="47">
        <v>0.12</v>
      </c>
    </row>
    <row r="46415">
      <c r="A46415" s="47" t="s">
        <v>9286</v>
      </c>
      <c r="B46415" s="47">
        <v>2614.0</v>
      </c>
      <c r="C46415" s="47">
        <v>0.12</v>
      </c>
    </row>
    <row r="46416">
      <c r="A46416" s="47" t="s">
        <v>9286</v>
      </c>
      <c r="B46416" s="47">
        <v>2615.0</v>
      </c>
      <c r="C46416" s="47">
        <v>0.12</v>
      </c>
    </row>
    <row r="46417">
      <c r="A46417" s="47" t="s">
        <v>9286</v>
      </c>
      <c r="B46417" s="47">
        <v>2616.0</v>
      </c>
      <c r="C46417" s="47">
        <v>0.12</v>
      </c>
    </row>
    <row r="46418">
      <c r="A46418" s="47" t="s">
        <v>9286</v>
      </c>
      <c r="B46418" s="47">
        <v>2617.0</v>
      </c>
      <c r="C46418" s="47">
        <v>0.12</v>
      </c>
    </row>
    <row r="46419">
      <c r="A46419" s="47" t="s">
        <v>9286</v>
      </c>
      <c r="B46419" s="47">
        <v>2618.0</v>
      </c>
      <c r="C46419" s="47">
        <v>0.12</v>
      </c>
    </row>
    <row r="46420">
      <c r="A46420" s="47" t="s">
        <v>9286</v>
      </c>
      <c r="B46420" s="47">
        <v>2619.0</v>
      </c>
      <c r="C46420" s="47">
        <v>0.12</v>
      </c>
    </row>
    <row r="46421">
      <c r="A46421" s="47" t="s">
        <v>9286</v>
      </c>
      <c r="B46421" s="47">
        <v>2620.0</v>
      </c>
      <c r="C46421" s="47">
        <v>0.12</v>
      </c>
    </row>
    <row r="46422">
      <c r="A46422" s="47" t="s">
        <v>9286</v>
      </c>
      <c r="B46422" s="47">
        <v>2621.0</v>
      </c>
      <c r="C46422" s="47">
        <v>0.12</v>
      </c>
    </row>
    <row r="46423">
      <c r="A46423" s="47" t="s">
        <v>9286</v>
      </c>
      <c r="B46423" s="47">
        <v>2622.0</v>
      </c>
      <c r="C46423" s="47">
        <v>0.12</v>
      </c>
    </row>
    <row r="46424">
      <c r="A46424" s="47" t="s">
        <v>9286</v>
      </c>
      <c r="B46424" s="47">
        <v>2623.0</v>
      </c>
      <c r="C46424" s="47">
        <v>0.12</v>
      </c>
    </row>
    <row r="46425">
      <c r="A46425" s="47" t="s">
        <v>9286</v>
      </c>
      <c r="B46425" s="47">
        <v>2624.0</v>
      </c>
      <c r="C46425" s="47">
        <v>0.12</v>
      </c>
    </row>
    <row r="46426">
      <c r="A46426" s="47" t="s">
        <v>9286</v>
      </c>
      <c r="B46426" s="47">
        <v>2625.0</v>
      </c>
      <c r="C46426" s="47">
        <v>0.12</v>
      </c>
    </row>
    <row r="46427">
      <c r="A46427" s="47" t="s">
        <v>9286</v>
      </c>
      <c r="B46427" s="47">
        <v>2626.0</v>
      </c>
      <c r="C46427" s="47">
        <v>0.12</v>
      </c>
    </row>
    <row r="46428">
      <c r="A46428" s="47" t="s">
        <v>9286</v>
      </c>
      <c r="B46428" s="47">
        <v>2627.0</v>
      </c>
      <c r="C46428" s="47">
        <v>0.12</v>
      </c>
    </row>
    <row r="46429">
      <c r="A46429" s="47" t="s">
        <v>9286</v>
      </c>
      <c r="B46429" s="47">
        <v>2628.0</v>
      </c>
      <c r="C46429" s="47">
        <v>0.12</v>
      </c>
    </row>
    <row r="46430">
      <c r="A46430" s="47" t="s">
        <v>9286</v>
      </c>
      <c r="B46430" s="47">
        <v>2629.0</v>
      </c>
      <c r="C46430" s="47">
        <v>0.12</v>
      </c>
    </row>
    <row r="46431">
      <c r="A46431" s="47" t="s">
        <v>9286</v>
      </c>
      <c r="B46431" s="47">
        <v>2630.0</v>
      </c>
      <c r="C46431" s="47">
        <v>0.12</v>
      </c>
    </row>
    <row r="46432">
      <c r="A46432" s="47" t="s">
        <v>9286</v>
      </c>
      <c r="B46432" s="47">
        <v>2631.0</v>
      </c>
      <c r="C46432" s="47">
        <v>0.12</v>
      </c>
    </row>
    <row r="46433">
      <c r="A46433" s="47" t="s">
        <v>9286</v>
      </c>
      <c r="B46433" s="47">
        <v>2632.0</v>
      </c>
      <c r="C46433" s="47">
        <v>0.12</v>
      </c>
    </row>
    <row r="46434">
      <c r="A46434" s="47" t="s">
        <v>9286</v>
      </c>
      <c r="B46434" s="47">
        <v>2633.0</v>
      </c>
      <c r="C46434" s="47">
        <v>0.12</v>
      </c>
    </row>
    <row r="46435">
      <c r="A46435" s="47" t="s">
        <v>9286</v>
      </c>
      <c r="B46435" s="47">
        <v>2634.0</v>
      </c>
      <c r="C46435" s="47">
        <v>0.12</v>
      </c>
    </row>
    <row r="46436">
      <c r="A46436" s="47" t="s">
        <v>9286</v>
      </c>
      <c r="B46436" s="47">
        <v>2635.0</v>
      </c>
      <c r="C46436" s="47">
        <v>0.12</v>
      </c>
    </row>
    <row r="46437">
      <c r="A46437" s="47" t="s">
        <v>9286</v>
      </c>
      <c r="B46437" s="47">
        <v>2636.0</v>
      </c>
      <c r="C46437" s="47">
        <v>0.12</v>
      </c>
    </row>
    <row r="46438">
      <c r="A46438" s="47" t="s">
        <v>9286</v>
      </c>
      <c r="B46438" s="47">
        <v>2637.0</v>
      </c>
      <c r="C46438" s="47">
        <v>0.12</v>
      </c>
    </row>
    <row r="46439">
      <c r="A46439" s="47" t="s">
        <v>9286</v>
      </c>
      <c r="B46439" s="47">
        <v>2638.0</v>
      </c>
      <c r="C46439" s="47">
        <v>0.12</v>
      </c>
    </row>
    <row r="46440">
      <c r="A46440" s="47" t="s">
        <v>9286</v>
      </c>
      <c r="B46440" s="47">
        <v>2639.0</v>
      </c>
      <c r="C46440" s="47">
        <v>0.12</v>
      </c>
    </row>
    <row r="46441">
      <c r="A46441" s="47" t="s">
        <v>9286</v>
      </c>
      <c r="B46441" s="47">
        <v>2640.0</v>
      </c>
      <c r="C46441" s="47">
        <v>0.12</v>
      </c>
    </row>
    <row r="46442">
      <c r="A46442" s="47" t="s">
        <v>9286</v>
      </c>
      <c r="B46442" s="47">
        <v>2641.0</v>
      </c>
      <c r="C46442" s="47">
        <v>0.12</v>
      </c>
    </row>
    <row r="46443">
      <c r="A46443" s="47" t="s">
        <v>9286</v>
      </c>
      <c r="B46443" s="47">
        <v>2642.0</v>
      </c>
      <c r="C46443" s="47">
        <v>0.12</v>
      </c>
    </row>
    <row r="46444">
      <c r="A46444" s="47" t="s">
        <v>9286</v>
      </c>
      <c r="B46444" s="47">
        <v>2643.0</v>
      </c>
      <c r="C46444" s="47">
        <v>0.12</v>
      </c>
    </row>
    <row r="46445">
      <c r="A46445" s="47" t="s">
        <v>9286</v>
      </c>
      <c r="B46445" s="47">
        <v>2644.0</v>
      </c>
      <c r="C46445" s="47">
        <v>0.12</v>
      </c>
    </row>
    <row r="46446">
      <c r="A46446" s="47" t="s">
        <v>9286</v>
      </c>
      <c r="B46446" s="47">
        <v>2645.0</v>
      </c>
      <c r="C46446" s="47">
        <v>0.12</v>
      </c>
    </row>
    <row r="46447">
      <c r="A46447" s="47" t="s">
        <v>9286</v>
      </c>
      <c r="B46447" s="47">
        <v>2646.0</v>
      </c>
      <c r="C46447" s="47">
        <v>0.12</v>
      </c>
    </row>
    <row r="46448">
      <c r="A46448" s="47" t="s">
        <v>9286</v>
      </c>
      <c r="B46448" s="47">
        <v>2647.0</v>
      </c>
      <c r="C46448" s="47">
        <v>0.12</v>
      </c>
    </row>
    <row r="46449">
      <c r="A46449" s="47" t="s">
        <v>9286</v>
      </c>
      <c r="B46449" s="47">
        <v>2648.0</v>
      </c>
      <c r="C46449" s="47">
        <v>0.12</v>
      </c>
    </row>
    <row r="46450">
      <c r="A46450" s="47" t="s">
        <v>9286</v>
      </c>
      <c r="B46450" s="47">
        <v>2649.0</v>
      </c>
      <c r="C46450" s="47">
        <v>0.12</v>
      </c>
    </row>
    <row r="46451">
      <c r="A46451" s="47" t="s">
        <v>9286</v>
      </c>
      <c r="B46451" s="47">
        <v>2650.0</v>
      </c>
      <c r="C46451" s="47">
        <v>0.12</v>
      </c>
    </row>
    <row r="46452">
      <c r="A46452" s="47" t="s">
        <v>9286</v>
      </c>
      <c r="B46452" s="47">
        <v>2651.0</v>
      </c>
      <c r="C46452" s="47">
        <v>0.12</v>
      </c>
    </row>
    <row r="46453">
      <c r="A46453" s="47" t="s">
        <v>9286</v>
      </c>
      <c r="B46453" s="47">
        <v>2652.0</v>
      </c>
      <c r="C46453" s="47">
        <v>0.12</v>
      </c>
    </row>
    <row r="46454">
      <c r="A46454" s="47" t="s">
        <v>9286</v>
      </c>
      <c r="B46454" s="47">
        <v>2653.0</v>
      </c>
      <c r="C46454" s="47">
        <v>0.12</v>
      </c>
    </row>
    <row r="46455">
      <c r="A46455" s="47" t="s">
        <v>9286</v>
      </c>
      <c r="B46455" s="47">
        <v>2654.0</v>
      </c>
      <c r="C46455" s="47">
        <v>0.12</v>
      </c>
    </row>
    <row r="46456">
      <c r="A46456" s="47" t="s">
        <v>9286</v>
      </c>
      <c r="B46456" s="47">
        <v>2655.0</v>
      </c>
      <c r="C46456" s="47">
        <v>0.12</v>
      </c>
    </row>
    <row r="46457">
      <c r="A46457" s="47" t="s">
        <v>9286</v>
      </c>
      <c r="B46457" s="47">
        <v>2656.0</v>
      </c>
      <c r="C46457" s="47">
        <v>0.12</v>
      </c>
    </row>
    <row r="46458">
      <c r="A46458" s="47" t="s">
        <v>9286</v>
      </c>
      <c r="B46458" s="47">
        <v>2657.0</v>
      </c>
      <c r="C46458" s="47">
        <v>0.12</v>
      </c>
    </row>
    <row r="46459">
      <c r="A46459" s="47" t="s">
        <v>9286</v>
      </c>
      <c r="B46459" s="47">
        <v>2658.0</v>
      </c>
      <c r="C46459" s="47">
        <v>0.12</v>
      </c>
    </row>
    <row r="46460">
      <c r="A46460" s="47" t="s">
        <v>9286</v>
      </c>
      <c r="B46460" s="47">
        <v>2659.0</v>
      </c>
      <c r="C46460" s="47">
        <v>0.12</v>
      </c>
    </row>
    <row r="46461">
      <c r="A46461" s="47" t="s">
        <v>9286</v>
      </c>
      <c r="B46461" s="47">
        <v>2660.0</v>
      </c>
      <c r="C46461" s="47">
        <v>0.12</v>
      </c>
    </row>
    <row r="46462">
      <c r="A46462" s="47" t="s">
        <v>9286</v>
      </c>
      <c r="B46462" s="47">
        <v>2661.0</v>
      </c>
      <c r="C46462" s="47">
        <v>0.12</v>
      </c>
    </row>
    <row r="46463">
      <c r="A46463" s="47" t="s">
        <v>9286</v>
      </c>
      <c r="B46463" s="47">
        <v>2662.0</v>
      </c>
      <c r="C46463" s="47">
        <v>0.12</v>
      </c>
    </row>
    <row r="46464">
      <c r="A46464" s="47" t="s">
        <v>9286</v>
      </c>
      <c r="B46464" s="47">
        <v>2663.0</v>
      </c>
      <c r="C46464" s="47">
        <v>0.12</v>
      </c>
    </row>
    <row r="46465">
      <c r="A46465" s="47" t="s">
        <v>9286</v>
      </c>
      <c r="B46465" s="47">
        <v>2664.0</v>
      </c>
      <c r="C46465" s="47">
        <v>0.12</v>
      </c>
    </row>
    <row r="46466">
      <c r="A46466" s="47" t="s">
        <v>9286</v>
      </c>
      <c r="B46466" s="47">
        <v>2665.0</v>
      </c>
      <c r="C46466" s="47">
        <v>0.12</v>
      </c>
    </row>
    <row r="46467">
      <c r="A46467" s="47" t="s">
        <v>9286</v>
      </c>
      <c r="B46467" s="47">
        <v>2666.0</v>
      </c>
      <c r="C46467" s="47">
        <v>0.12</v>
      </c>
    </row>
    <row r="46468">
      <c r="A46468" s="47" t="s">
        <v>9286</v>
      </c>
      <c r="B46468" s="47">
        <v>2667.0</v>
      </c>
      <c r="C46468" s="47">
        <v>0.12</v>
      </c>
    </row>
    <row r="46469">
      <c r="A46469" s="47" t="s">
        <v>9286</v>
      </c>
      <c r="B46469" s="47">
        <v>2668.0</v>
      </c>
      <c r="C46469" s="47">
        <v>0.12</v>
      </c>
    </row>
    <row r="46470">
      <c r="A46470" s="47" t="s">
        <v>9286</v>
      </c>
      <c r="B46470" s="47">
        <v>2669.0</v>
      </c>
      <c r="C46470" s="47">
        <v>0.12</v>
      </c>
    </row>
    <row r="46471">
      <c r="A46471" s="47" t="s">
        <v>9286</v>
      </c>
      <c r="B46471" s="47">
        <v>2670.0</v>
      </c>
      <c r="C46471" s="47">
        <v>0.12</v>
      </c>
    </row>
    <row r="46472">
      <c r="A46472" s="47" t="s">
        <v>9286</v>
      </c>
      <c r="B46472" s="47">
        <v>2671.0</v>
      </c>
      <c r="C46472" s="47">
        <v>0.12</v>
      </c>
    </row>
    <row r="46473">
      <c r="A46473" s="47" t="s">
        <v>9286</v>
      </c>
      <c r="B46473" s="47">
        <v>2672.0</v>
      </c>
      <c r="C46473" s="47">
        <v>0.12</v>
      </c>
    </row>
    <row r="46474">
      <c r="A46474" s="47" t="s">
        <v>9286</v>
      </c>
      <c r="B46474" s="47">
        <v>2673.0</v>
      </c>
      <c r="C46474" s="47">
        <v>0.12</v>
      </c>
    </row>
    <row r="46475">
      <c r="A46475" s="47" t="s">
        <v>9286</v>
      </c>
      <c r="B46475" s="47">
        <v>2674.0</v>
      </c>
      <c r="C46475" s="47">
        <v>0.12</v>
      </c>
    </row>
    <row r="46476">
      <c r="A46476" s="47" t="s">
        <v>9286</v>
      </c>
      <c r="B46476" s="47">
        <v>2675.0</v>
      </c>
      <c r="C46476" s="47">
        <v>0.12</v>
      </c>
    </row>
    <row r="46477">
      <c r="A46477" s="47" t="s">
        <v>9286</v>
      </c>
      <c r="B46477" s="47">
        <v>2676.0</v>
      </c>
      <c r="C46477" s="47">
        <v>0.12</v>
      </c>
    </row>
    <row r="46478">
      <c r="A46478" s="47" t="s">
        <v>9286</v>
      </c>
      <c r="B46478" s="47">
        <v>2677.0</v>
      </c>
      <c r="C46478" s="47">
        <v>0.12</v>
      </c>
    </row>
    <row r="46479">
      <c r="A46479" s="47" t="s">
        <v>9286</v>
      </c>
      <c r="B46479" s="47">
        <v>2678.0</v>
      </c>
      <c r="C46479" s="47">
        <v>0.12</v>
      </c>
    </row>
    <row r="46480">
      <c r="A46480" s="47" t="s">
        <v>9286</v>
      </c>
      <c r="B46480" s="47">
        <v>2679.0</v>
      </c>
      <c r="C46480" s="47">
        <v>0.12</v>
      </c>
    </row>
    <row r="46481">
      <c r="A46481" s="47" t="s">
        <v>9286</v>
      </c>
      <c r="B46481" s="47">
        <v>2680.0</v>
      </c>
      <c r="C46481" s="47">
        <v>0.12</v>
      </c>
    </row>
    <row r="46482">
      <c r="A46482" s="47" t="s">
        <v>9286</v>
      </c>
      <c r="B46482" s="47">
        <v>2681.0</v>
      </c>
      <c r="C46482" s="47">
        <v>0.12</v>
      </c>
    </row>
    <row r="46483">
      <c r="A46483" s="47" t="s">
        <v>9286</v>
      </c>
      <c r="B46483" s="47">
        <v>2682.0</v>
      </c>
      <c r="C46483" s="47">
        <v>0.12</v>
      </c>
    </row>
    <row r="46484">
      <c r="A46484" s="47" t="s">
        <v>9286</v>
      </c>
      <c r="B46484" s="47">
        <v>2683.0</v>
      </c>
      <c r="C46484" s="47">
        <v>0.12</v>
      </c>
    </row>
    <row r="46485">
      <c r="A46485" s="47" t="s">
        <v>9286</v>
      </c>
      <c r="B46485" s="47">
        <v>2684.0</v>
      </c>
      <c r="C46485" s="47">
        <v>0.12</v>
      </c>
    </row>
    <row r="46486">
      <c r="A46486" s="47" t="s">
        <v>9286</v>
      </c>
      <c r="B46486" s="47">
        <v>2685.0</v>
      </c>
      <c r="C46486" s="47">
        <v>0.12</v>
      </c>
    </row>
    <row r="46487">
      <c r="A46487" s="47" t="s">
        <v>9286</v>
      </c>
      <c r="B46487" s="47">
        <v>2686.0</v>
      </c>
      <c r="C46487" s="47">
        <v>0.12</v>
      </c>
    </row>
    <row r="46488">
      <c r="A46488" s="47" t="s">
        <v>9286</v>
      </c>
      <c r="B46488" s="47">
        <v>2687.0</v>
      </c>
      <c r="C46488" s="47">
        <v>0.12</v>
      </c>
    </row>
    <row r="46489">
      <c r="A46489" s="47" t="s">
        <v>9286</v>
      </c>
      <c r="B46489" s="47">
        <v>2688.0</v>
      </c>
      <c r="C46489" s="47">
        <v>0.12</v>
      </c>
    </row>
    <row r="46490">
      <c r="A46490" s="47" t="s">
        <v>9286</v>
      </c>
      <c r="B46490" s="47">
        <v>2689.0</v>
      </c>
      <c r="C46490" s="47">
        <v>0.12</v>
      </c>
    </row>
    <row r="46491">
      <c r="A46491" s="47" t="s">
        <v>9286</v>
      </c>
      <c r="B46491" s="47">
        <v>2690.0</v>
      </c>
      <c r="C46491" s="47">
        <v>0.12</v>
      </c>
    </row>
    <row r="46492">
      <c r="A46492" s="47" t="s">
        <v>9286</v>
      </c>
      <c r="B46492" s="47">
        <v>2691.0</v>
      </c>
      <c r="C46492" s="47">
        <v>0.12</v>
      </c>
    </row>
    <row r="46493">
      <c r="A46493" s="47" t="s">
        <v>9286</v>
      </c>
      <c r="B46493" s="47">
        <v>2692.0</v>
      </c>
      <c r="C46493" s="47">
        <v>0.12</v>
      </c>
    </row>
    <row r="46494">
      <c r="A46494" s="47" t="s">
        <v>9286</v>
      </c>
      <c r="B46494" s="47">
        <v>2693.0</v>
      </c>
      <c r="C46494" s="47">
        <v>0.12</v>
      </c>
    </row>
    <row r="46495">
      <c r="A46495" s="47" t="s">
        <v>9286</v>
      </c>
      <c r="B46495" s="47">
        <v>2694.0</v>
      </c>
      <c r="C46495" s="47">
        <v>0.12</v>
      </c>
    </row>
    <row r="46496">
      <c r="A46496" s="47" t="s">
        <v>9286</v>
      </c>
      <c r="B46496" s="47">
        <v>2695.0</v>
      </c>
      <c r="C46496" s="47">
        <v>0.12</v>
      </c>
    </row>
    <row r="46497">
      <c r="A46497" s="47" t="s">
        <v>9286</v>
      </c>
      <c r="B46497" s="47">
        <v>2696.0</v>
      </c>
      <c r="C46497" s="47">
        <v>0.12</v>
      </c>
    </row>
    <row r="46498">
      <c r="A46498" s="47" t="s">
        <v>9286</v>
      </c>
      <c r="B46498" s="47">
        <v>2697.0</v>
      </c>
      <c r="C46498" s="47">
        <v>0.12</v>
      </c>
    </row>
    <row r="46499">
      <c r="A46499" s="47" t="s">
        <v>9286</v>
      </c>
      <c r="B46499" s="47">
        <v>2698.0</v>
      </c>
      <c r="C46499" s="47">
        <v>0.12</v>
      </c>
    </row>
    <row r="46500">
      <c r="A46500" s="47" t="s">
        <v>9286</v>
      </c>
      <c r="B46500" s="47">
        <v>2699.0</v>
      </c>
      <c r="C46500" s="47">
        <v>0.12</v>
      </c>
    </row>
    <row r="46501">
      <c r="A46501" s="47" t="s">
        <v>9286</v>
      </c>
      <c r="B46501" s="47">
        <v>2700.0</v>
      </c>
      <c r="C46501" s="47">
        <v>0.12</v>
      </c>
    </row>
    <row r="46502">
      <c r="A46502" s="47" t="s">
        <v>9286</v>
      </c>
      <c r="B46502" s="47">
        <v>2701.0</v>
      </c>
      <c r="C46502" s="47">
        <v>0.12</v>
      </c>
    </row>
    <row r="46503">
      <c r="A46503" s="47" t="s">
        <v>9286</v>
      </c>
      <c r="B46503" s="47">
        <v>2702.0</v>
      </c>
      <c r="C46503" s="47">
        <v>0.12</v>
      </c>
    </row>
    <row r="46504">
      <c r="A46504" s="47" t="s">
        <v>9286</v>
      </c>
      <c r="B46504" s="47">
        <v>2703.0</v>
      </c>
      <c r="C46504" s="47">
        <v>0.12</v>
      </c>
    </row>
    <row r="46505">
      <c r="A46505" s="47" t="s">
        <v>9286</v>
      </c>
      <c r="B46505" s="47">
        <v>2704.0</v>
      </c>
      <c r="C46505" s="47">
        <v>0.12</v>
      </c>
    </row>
    <row r="46506">
      <c r="A46506" s="47" t="s">
        <v>9286</v>
      </c>
      <c r="B46506" s="47">
        <v>2705.0</v>
      </c>
      <c r="C46506" s="47">
        <v>0.12</v>
      </c>
    </row>
    <row r="46507">
      <c r="A46507" s="47" t="s">
        <v>9286</v>
      </c>
      <c r="B46507" s="47">
        <v>2706.0</v>
      </c>
      <c r="C46507" s="47">
        <v>0.12</v>
      </c>
    </row>
    <row r="46508">
      <c r="A46508" s="47" t="s">
        <v>9286</v>
      </c>
      <c r="B46508" s="47">
        <v>2707.0</v>
      </c>
      <c r="C46508" s="47">
        <v>0.12</v>
      </c>
    </row>
    <row r="46509">
      <c r="A46509" s="47" t="s">
        <v>9286</v>
      </c>
      <c r="B46509" s="47">
        <v>2708.0</v>
      </c>
      <c r="C46509" s="47">
        <v>0.12</v>
      </c>
    </row>
    <row r="46510">
      <c r="A46510" s="47" t="s">
        <v>9286</v>
      </c>
      <c r="B46510" s="47">
        <v>2709.0</v>
      </c>
      <c r="C46510" s="47">
        <v>0.12</v>
      </c>
    </row>
    <row r="46511">
      <c r="A46511" s="47" t="s">
        <v>9286</v>
      </c>
      <c r="B46511" s="47">
        <v>2710.0</v>
      </c>
      <c r="C46511" s="47">
        <v>0.12</v>
      </c>
    </row>
    <row r="46512">
      <c r="A46512" s="47" t="s">
        <v>9286</v>
      </c>
      <c r="B46512" s="47">
        <v>2711.0</v>
      </c>
      <c r="C46512" s="47">
        <v>0.12</v>
      </c>
    </row>
    <row r="46513">
      <c r="A46513" s="47" t="s">
        <v>9286</v>
      </c>
      <c r="B46513" s="47">
        <v>2712.0</v>
      </c>
      <c r="C46513" s="47">
        <v>0.12</v>
      </c>
    </row>
    <row r="46514">
      <c r="A46514" s="47" t="s">
        <v>9286</v>
      </c>
      <c r="B46514" s="47">
        <v>2713.0</v>
      </c>
      <c r="C46514" s="47">
        <v>0.12</v>
      </c>
    </row>
    <row r="46515">
      <c r="A46515" s="47" t="s">
        <v>9286</v>
      </c>
      <c r="B46515" s="47">
        <v>2714.0</v>
      </c>
      <c r="C46515" s="47">
        <v>0.12</v>
      </c>
    </row>
    <row r="46516">
      <c r="A46516" s="47" t="s">
        <v>9286</v>
      </c>
      <c r="B46516" s="47">
        <v>2715.0</v>
      </c>
      <c r="C46516" s="47">
        <v>0.12</v>
      </c>
    </row>
    <row r="46517">
      <c r="A46517" s="47" t="s">
        <v>9286</v>
      </c>
      <c r="B46517" s="47">
        <v>2716.0</v>
      </c>
      <c r="C46517" s="47">
        <v>0.12</v>
      </c>
    </row>
    <row r="46518">
      <c r="A46518" s="47" t="s">
        <v>9286</v>
      </c>
      <c r="B46518" s="47">
        <v>2717.0</v>
      </c>
      <c r="C46518" s="47">
        <v>0.12</v>
      </c>
    </row>
    <row r="46519">
      <c r="A46519" s="47" t="s">
        <v>9286</v>
      </c>
      <c r="B46519" s="47">
        <v>2718.0</v>
      </c>
      <c r="C46519" s="47">
        <v>0.12</v>
      </c>
    </row>
    <row r="46520">
      <c r="A46520" s="47" t="s">
        <v>9286</v>
      </c>
      <c r="B46520" s="47">
        <v>2719.0</v>
      </c>
      <c r="C46520" s="47">
        <v>0.12</v>
      </c>
    </row>
    <row r="46521">
      <c r="A46521" s="47" t="s">
        <v>9286</v>
      </c>
      <c r="B46521" s="47">
        <v>2720.0</v>
      </c>
      <c r="C46521" s="47">
        <v>0.12</v>
      </c>
    </row>
    <row r="46522">
      <c r="A46522" s="47" t="s">
        <v>9286</v>
      </c>
      <c r="B46522" s="47">
        <v>2721.0</v>
      </c>
      <c r="C46522" s="47">
        <v>0.12</v>
      </c>
    </row>
    <row r="46523">
      <c r="A46523" s="47" t="s">
        <v>9286</v>
      </c>
      <c r="B46523" s="47">
        <v>2722.0</v>
      </c>
      <c r="C46523" s="47">
        <v>0.12</v>
      </c>
    </row>
    <row r="46524">
      <c r="A46524" s="47" t="s">
        <v>9286</v>
      </c>
      <c r="B46524" s="47">
        <v>2723.0</v>
      </c>
      <c r="C46524" s="47">
        <v>0.12</v>
      </c>
    </row>
    <row r="46525">
      <c r="A46525" s="47" t="s">
        <v>9286</v>
      </c>
      <c r="B46525" s="47">
        <v>2724.0</v>
      </c>
      <c r="C46525" s="47">
        <v>0.12</v>
      </c>
    </row>
    <row r="46526">
      <c r="A46526" s="47" t="s">
        <v>9286</v>
      </c>
      <c r="B46526" s="47">
        <v>2725.0</v>
      </c>
      <c r="C46526" s="47">
        <v>0.12</v>
      </c>
    </row>
    <row r="46527">
      <c r="A46527" s="47" t="s">
        <v>9286</v>
      </c>
      <c r="B46527" s="47">
        <v>2726.0</v>
      </c>
      <c r="C46527" s="47">
        <v>0.12</v>
      </c>
    </row>
    <row r="46528">
      <c r="A46528" s="47" t="s">
        <v>9286</v>
      </c>
      <c r="B46528" s="47">
        <v>2727.0</v>
      </c>
      <c r="C46528" s="47">
        <v>0.12</v>
      </c>
    </row>
    <row r="46529">
      <c r="A46529" s="47" t="s">
        <v>9286</v>
      </c>
      <c r="B46529" s="47">
        <v>2728.0</v>
      </c>
      <c r="C46529" s="47">
        <v>0.12</v>
      </c>
    </row>
    <row r="46530">
      <c r="A46530" s="47" t="s">
        <v>9286</v>
      </c>
      <c r="B46530" s="47">
        <v>2729.0</v>
      </c>
      <c r="C46530" s="47">
        <v>0.12</v>
      </c>
    </row>
    <row r="46531">
      <c r="A46531" s="47" t="s">
        <v>9286</v>
      </c>
      <c r="B46531" s="47">
        <v>2730.0</v>
      </c>
      <c r="C46531" s="47">
        <v>0.12</v>
      </c>
    </row>
    <row r="46532">
      <c r="A46532" s="47" t="s">
        <v>9286</v>
      </c>
      <c r="B46532" s="47">
        <v>2731.0</v>
      </c>
      <c r="C46532" s="47">
        <v>0.12</v>
      </c>
    </row>
    <row r="46533">
      <c r="A46533" s="47" t="s">
        <v>9286</v>
      </c>
      <c r="B46533" s="47">
        <v>2732.0</v>
      </c>
      <c r="C46533" s="47">
        <v>0.12</v>
      </c>
    </row>
    <row r="46534">
      <c r="A46534" s="47" t="s">
        <v>9286</v>
      </c>
      <c r="B46534" s="47">
        <v>2733.0</v>
      </c>
      <c r="C46534" s="47">
        <v>0.12</v>
      </c>
    </row>
    <row r="46535">
      <c r="A46535" s="47" t="s">
        <v>9286</v>
      </c>
      <c r="B46535" s="47">
        <v>2734.0</v>
      </c>
      <c r="C46535" s="47">
        <v>0.12</v>
      </c>
    </row>
    <row r="46536">
      <c r="A46536" s="47" t="s">
        <v>9286</v>
      </c>
      <c r="B46536" s="47">
        <v>2735.0</v>
      </c>
      <c r="C46536" s="47">
        <v>0.12</v>
      </c>
    </row>
    <row r="46537">
      <c r="A46537" s="47" t="s">
        <v>9286</v>
      </c>
      <c r="B46537" s="47">
        <v>2736.0</v>
      </c>
      <c r="C46537" s="47">
        <v>0.12</v>
      </c>
    </row>
    <row r="46538">
      <c r="A46538" s="47" t="s">
        <v>9286</v>
      </c>
      <c r="B46538" s="47">
        <v>2737.0</v>
      </c>
      <c r="C46538" s="47">
        <v>0.12</v>
      </c>
    </row>
    <row r="46539">
      <c r="A46539" s="47" t="s">
        <v>9286</v>
      </c>
      <c r="B46539" s="47">
        <v>2738.0</v>
      </c>
      <c r="C46539" s="47">
        <v>0.12</v>
      </c>
    </row>
    <row r="46540">
      <c r="A46540" s="47" t="s">
        <v>9286</v>
      </c>
      <c r="B46540" s="47">
        <v>2739.0</v>
      </c>
      <c r="C46540" s="47">
        <v>0.12</v>
      </c>
    </row>
    <row r="46541">
      <c r="A46541" s="47" t="s">
        <v>9286</v>
      </c>
      <c r="B46541" s="47">
        <v>2740.0</v>
      </c>
      <c r="C46541" s="47">
        <v>0.12</v>
      </c>
    </row>
    <row r="46542">
      <c r="A46542" s="47" t="s">
        <v>9286</v>
      </c>
      <c r="B46542" s="47">
        <v>2741.0</v>
      </c>
      <c r="C46542" s="47">
        <v>0.12</v>
      </c>
    </row>
    <row r="46543">
      <c r="A46543" s="47" t="s">
        <v>9286</v>
      </c>
      <c r="B46543" s="47">
        <v>2742.0</v>
      </c>
      <c r="C46543" s="47">
        <v>0.12</v>
      </c>
    </row>
    <row r="46544">
      <c r="A46544" s="47" t="s">
        <v>9286</v>
      </c>
      <c r="B46544" s="47">
        <v>2743.0</v>
      </c>
      <c r="C46544" s="47">
        <v>0.12</v>
      </c>
    </row>
    <row r="46545">
      <c r="A46545" s="47" t="s">
        <v>9286</v>
      </c>
      <c r="B46545" s="47">
        <v>2744.0</v>
      </c>
      <c r="C46545" s="47">
        <v>0.12</v>
      </c>
    </row>
    <row r="46546">
      <c r="A46546" s="47" t="s">
        <v>9286</v>
      </c>
      <c r="B46546" s="47">
        <v>2745.0</v>
      </c>
      <c r="C46546" s="47">
        <v>0.12</v>
      </c>
    </row>
    <row r="46547">
      <c r="A46547" s="47" t="s">
        <v>9286</v>
      </c>
      <c r="B46547" s="47">
        <v>2746.0</v>
      </c>
      <c r="C46547" s="47">
        <v>0.12</v>
      </c>
    </row>
    <row r="46548">
      <c r="A46548" s="47" t="s">
        <v>9286</v>
      </c>
      <c r="B46548" s="47">
        <v>2747.0</v>
      </c>
      <c r="C46548" s="47">
        <v>0.12</v>
      </c>
    </row>
    <row r="46549">
      <c r="A46549" s="47" t="s">
        <v>9286</v>
      </c>
      <c r="B46549" s="47">
        <v>2748.0</v>
      </c>
      <c r="C46549" s="47">
        <v>0.12</v>
      </c>
    </row>
    <row r="46550">
      <c r="A46550" s="47" t="s">
        <v>9286</v>
      </c>
      <c r="B46550" s="47">
        <v>2749.0</v>
      </c>
      <c r="C46550" s="47">
        <v>0.12</v>
      </c>
    </row>
    <row r="46551">
      <c r="A46551" s="47" t="s">
        <v>9286</v>
      </c>
      <c r="B46551" s="47">
        <v>2750.0</v>
      </c>
      <c r="C46551" s="47">
        <v>0.12</v>
      </c>
    </row>
    <row r="46552">
      <c r="A46552" s="47" t="s">
        <v>9286</v>
      </c>
      <c r="B46552" s="47">
        <v>2751.0</v>
      </c>
      <c r="C46552" s="47">
        <v>0.12</v>
      </c>
    </row>
    <row r="46553">
      <c r="A46553" s="47" t="s">
        <v>9286</v>
      </c>
      <c r="B46553" s="47">
        <v>2752.0</v>
      </c>
      <c r="C46553" s="47">
        <v>0.12</v>
      </c>
    </row>
    <row r="46554">
      <c r="A46554" s="47" t="s">
        <v>9286</v>
      </c>
      <c r="B46554" s="47">
        <v>2753.0</v>
      </c>
      <c r="C46554" s="47">
        <v>0.12</v>
      </c>
    </row>
    <row r="46555">
      <c r="A46555" s="47" t="s">
        <v>9286</v>
      </c>
      <c r="B46555" s="47">
        <v>2754.0</v>
      </c>
      <c r="C46555" s="47">
        <v>0.12</v>
      </c>
    </row>
    <row r="46556">
      <c r="A46556" s="47" t="s">
        <v>9286</v>
      </c>
      <c r="B46556" s="47">
        <v>2755.0</v>
      </c>
      <c r="C46556" s="47">
        <v>0.12</v>
      </c>
    </row>
    <row r="46557">
      <c r="A46557" s="47" t="s">
        <v>9286</v>
      </c>
      <c r="B46557" s="47">
        <v>2756.0</v>
      </c>
      <c r="C46557" s="47">
        <v>0.12</v>
      </c>
    </row>
    <row r="46558">
      <c r="A46558" s="47" t="s">
        <v>9286</v>
      </c>
      <c r="B46558" s="47">
        <v>2757.0</v>
      </c>
      <c r="C46558" s="47">
        <v>0.12</v>
      </c>
    </row>
    <row r="46559">
      <c r="A46559" s="47" t="s">
        <v>9286</v>
      </c>
      <c r="B46559" s="47">
        <v>2758.0</v>
      </c>
      <c r="C46559" s="47">
        <v>0.12</v>
      </c>
    </row>
    <row r="46560">
      <c r="A46560" s="47" t="s">
        <v>9286</v>
      </c>
      <c r="B46560" s="47">
        <v>2759.0</v>
      </c>
      <c r="C46560" s="47">
        <v>0.12</v>
      </c>
    </row>
    <row r="46561">
      <c r="A46561" s="47" t="s">
        <v>9286</v>
      </c>
      <c r="B46561" s="47">
        <v>2760.0</v>
      </c>
      <c r="C46561" s="47">
        <v>0.12</v>
      </c>
    </row>
    <row r="46562">
      <c r="A46562" s="47" t="s">
        <v>9286</v>
      </c>
      <c r="B46562" s="47">
        <v>2761.0</v>
      </c>
      <c r="C46562" s="47">
        <v>0.12</v>
      </c>
    </row>
    <row r="46563">
      <c r="A46563" s="47" t="s">
        <v>9286</v>
      </c>
      <c r="B46563" s="47">
        <v>2762.0</v>
      </c>
      <c r="C46563" s="47">
        <v>0.12</v>
      </c>
    </row>
    <row r="46564">
      <c r="A46564" s="47" t="s">
        <v>9286</v>
      </c>
      <c r="B46564" s="47">
        <v>2763.0</v>
      </c>
      <c r="C46564" s="47">
        <v>0.12</v>
      </c>
    </row>
    <row r="46565">
      <c r="A46565" s="47" t="s">
        <v>9286</v>
      </c>
      <c r="B46565" s="47">
        <v>2764.0</v>
      </c>
      <c r="C46565" s="47">
        <v>0.12</v>
      </c>
    </row>
    <row r="46566">
      <c r="A46566" s="47" t="s">
        <v>9286</v>
      </c>
      <c r="B46566" s="47">
        <v>2765.0</v>
      </c>
      <c r="C46566" s="47">
        <v>0.12</v>
      </c>
    </row>
    <row r="46567">
      <c r="A46567" s="47" t="s">
        <v>9286</v>
      </c>
      <c r="B46567" s="47">
        <v>2766.0</v>
      </c>
      <c r="C46567" s="47">
        <v>0.12</v>
      </c>
    </row>
    <row r="46568">
      <c r="A46568" s="47" t="s">
        <v>9286</v>
      </c>
      <c r="B46568" s="47">
        <v>2767.0</v>
      </c>
      <c r="C46568" s="47">
        <v>0.12</v>
      </c>
    </row>
    <row r="46569">
      <c r="A46569" s="47" t="s">
        <v>9286</v>
      </c>
      <c r="B46569" s="47">
        <v>2768.0</v>
      </c>
      <c r="C46569" s="47">
        <v>0.12</v>
      </c>
    </row>
    <row r="46570">
      <c r="A46570" s="47" t="s">
        <v>9286</v>
      </c>
      <c r="B46570" s="47">
        <v>2769.0</v>
      </c>
      <c r="C46570" s="47">
        <v>0.12</v>
      </c>
    </row>
    <row r="46571">
      <c r="A46571" s="47" t="s">
        <v>9286</v>
      </c>
      <c r="B46571" s="47">
        <v>2770.0</v>
      </c>
      <c r="C46571" s="47">
        <v>0.12</v>
      </c>
    </row>
    <row r="46572">
      <c r="A46572" s="47" t="s">
        <v>9286</v>
      </c>
      <c r="B46572" s="47">
        <v>2771.0</v>
      </c>
      <c r="C46572" s="47">
        <v>0.12</v>
      </c>
    </row>
    <row r="46573">
      <c r="A46573" s="47" t="s">
        <v>9286</v>
      </c>
      <c r="B46573" s="47">
        <v>2772.0</v>
      </c>
      <c r="C46573" s="47">
        <v>0.12</v>
      </c>
    </row>
    <row r="46574">
      <c r="A46574" s="47" t="s">
        <v>9286</v>
      </c>
      <c r="B46574" s="47">
        <v>2773.0</v>
      </c>
      <c r="C46574" s="47">
        <v>0.12</v>
      </c>
    </row>
    <row r="46575">
      <c r="A46575" s="47" t="s">
        <v>9286</v>
      </c>
      <c r="B46575" s="47">
        <v>2774.0</v>
      </c>
      <c r="C46575" s="47">
        <v>0.12</v>
      </c>
    </row>
    <row r="46576">
      <c r="A46576" s="47" t="s">
        <v>9286</v>
      </c>
      <c r="B46576" s="47">
        <v>2775.0</v>
      </c>
      <c r="C46576" s="47">
        <v>0.12</v>
      </c>
    </row>
    <row r="46577">
      <c r="A46577" s="47" t="s">
        <v>9286</v>
      </c>
      <c r="B46577" s="47">
        <v>2776.0</v>
      </c>
      <c r="C46577" s="47">
        <v>0.12</v>
      </c>
    </row>
    <row r="46578">
      <c r="A46578" s="47" t="s">
        <v>9286</v>
      </c>
      <c r="B46578" s="47">
        <v>2777.0</v>
      </c>
      <c r="C46578" s="47">
        <v>0.12</v>
      </c>
    </row>
    <row r="46579">
      <c r="A46579" s="47" t="s">
        <v>9286</v>
      </c>
      <c r="B46579" s="47">
        <v>2778.0</v>
      </c>
      <c r="C46579" s="47">
        <v>0.12</v>
      </c>
    </row>
    <row r="46580">
      <c r="A46580" s="47" t="s">
        <v>9286</v>
      </c>
      <c r="B46580" s="47">
        <v>2779.0</v>
      </c>
      <c r="C46580" s="47">
        <v>0.12</v>
      </c>
    </row>
    <row r="46581">
      <c r="A46581" s="47" t="s">
        <v>9286</v>
      </c>
      <c r="B46581" s="47">
        <v>2780.0</v>
      </c>
      <c r="C46581" s="47">
        <v>0.12</v>
      </c>
    </row>
    <row r="46582">
      <c r="A46582" s="47" t="s">
        <v>9286</v>
      </c>
      <c r="B46582" s="47">
        <v>2781.0</v>
      </c>
      <c r="C46582" s="47">
        <v>0.12</v>
      </c>
    </row>
    <row r="46583">
      <c r="A46583" s="47" t="s">
        <v>9286</v>
      </c>
      <c r="B46583" s="47">
        <v>2782.0</v>
      </c>
      <c r="C46583" s="47">
        <v>0.12</v>
      </c>
    </row>
    <row r="46584">
      <c r="A46584" s="47" t="s">
        <v>9286</v>
      </c>
      <c r="B46584" s="47">
        <v>2783.0</v>
      </c>
      <c r="C46584" s="47">
        <v>0.12</v>
      </c>
    </row>
    <row r="46585">
      <c r="A46585" s="47" t="s">
        <v>9286</v>
      </c>
      <c r="B46585" s="47">
        <v>2784.0</v>
      </c>
      <c r="C46585" s="47">
        <v>0.12</v>
      </c>
    </row>
    <row r="46586">
      <c r="A46586" s="47" t="s">
        <v>9286</v>
      </c>
      <c r="B46586" s="47">
        <v>2785.0</v>
      </c>
      <c r="C46586" s="47">
        <v>0.12</v>
      </c>
    </row>
    <row r="46587">
      <c r="A46587" s="47" t="s">
        <v>9286</v>
      </c>
      <c r="B46587" s="47">
        <v>2786.0</v>
      </c>
      <c r="C46587" s="47">
        <v>0.12</v>
      </c>
    </row>
    <row r="46588">
      <c r="A46588" s="47" t="s">
        <v>9286</v>
      </c>
      <c r="B46588" s="47">
        <v>2787.0</v>
      </c>
      <c r="C46588" s="47">
        <v>0.12</v>
      </c>
    </row>
    <row r="46589">
      <c r="A46589" s="47" t="s">
        <v>9286</v>
      </c>
      <c r="B46589" s="47">
        <v>2788.0</v>
      </c>
      <c r="C46589" s="47">
        <v>0.12</v>
      </c>
    </row>
    <row r="46590">
      <c r="A46590" s="47" t="s">
        <v>9286</v>
      </c>
      <c r="B46590" s="47">
        <v>2789.0</v>
      </c>
      <c r="C46590" s="47">
        <v>0.12</v>
      </c>
    </row>
    <row r="46591">
      <c r="A46591" s="47" t="s">
        <v>9286</v>
      </c>
      <c r="B46591" s="47">
        <v>2790.0</v>
      </c>
      <c r="C46591" s="47">
        <v>0.12</v>
      </c>
    </row>
    <row r="46592">
      <c r="A46592" s="47" t="s">
        <v>9286</v>
      </c>
      <c r="B46592" s="47">
        <v>2791.0</v>
      </c>
      <c r="C46592" s="47">
        <v>0.12</v>
      </c>
    </row>
    <row r="46593">
      <c r="A46593" s="47" t="s">
        <v>9286</v>
      </c>
      <c r="B46593" s="47">
        <v>2792.0</v>
      </c>
      <c r="C46593" s="47">
        <v>0.12</v>
      </c>
    </row>
    <row r="46594">
      <c r="A46594" s="47" t="s">
        <v>9286</v>
      </c>
      <c r="B46594" s="47">
        <v>2793.0</v>
      </c>
      <c r="C46594" s="47">
        <v>0.12</v>
      </c>
    </row>
    <row r="46595">
      <c r="A46595" s="47" t="s">
        <v>9286</v>
      </c>
      <c r="B46595" s="47">
        <v>2794.0</v>
      </c>
      <c r="C46595" s="47">
        <v>0.12</v>
      </c>
    </row>
    <row r="46596">
      <c r="A46596" s="47" t="s">
        <v>9286</v>
      </c>
      <c r="B46596" s="47">
        <v>2795.0</v>
      </c>
      <c r="C46596" s="47">
        <v>0.12</v>
      </c>
    </row>
    <row r="46597">
      <c r="A46597" s="47" t="s">
        <v>9286</v>
      </c>
      <c r="B46597" s="47">
        <v>2796.0</v>
      </c>
      <c r="C46597" s="47">
        <v>0.12</v>
      </c>
    </row>
    <row r="46598">
      <c r="A46598" s="47" t="s">
        <v>9286</v>
      </c>
      <c r="B46598" s="47">
        <v>2797.0</v>
      </c>
      <c r="C46598" s="47">
        <v>0.12</v>
      </c>
    </row>
    <row r="46599">
      <c r="A46599" s="47" t="s">
        <v>9286</v>
      </c>
      <c r="B46599" s="47">
        <v>2798.0</v>
      </c>
      <c r="C46599" s="47">
        <v>0.12</v>
      </c>
    </row>
    <row r="46600">
      <c r="A46600" s="47" t="s">
        <v>9286</v>
      </c>
      <c r="B46600" s="47">
        <v>2799.0</v>
      </c>
      <c r="C46600" s="47">
        <v>0.12</v>
      </c>
    </row>
    <row r="46601">
      <c r="A46601" s="47" t="s">
        <v>9286</v>
      </c>
      <c r="B46601" s="47">
        <v>2800.0</v>
      </c>
      <c r="C46601" s="47">
        <v>0.12</v>
      </c>
    </row>
    <row r="46602">
      <c r="A46602" s="47" t="s">
        <v>9286</v>
      </c>
      <c r="B46602" s="47">
        <v>2801.0</v>
      </c>
      <c r="C46602" s="47">
        <v>0.12</v>
      </c>
    </row>
    <row r="46603">
      <c r="A46603" s="47" t="s">
        <v>9286</v>
      </c>
      <c r="B46603" s="47">
        <v>2802.0</v>
      </c>
      <c r="C46603" s="47">
        <v>0.12</v>
      </c>
    </row>
    <row r="46604">
      <c r="A46604" s="47" t="s">
        <v>9286</v>
      </c>
      <c r="B46604" s="47">
        <v>2803.0</v>
      </c>
      <c r="C46604" s="47">
        <v>0.12</v>
      </c>
    </row>
    <row r="46605">
      <c r="A46605" s="47" t="s">
        <v>9286</v>
      </c>
      <c r="B46605" s="47">
        <v>2804.0</v>
      </c>
      <c r="C46605" s="47">
        <v>0.12</v>
      </c>
    </row>
    <row r="46606">
      <c r="A46606" s="47" t="s">
        <v>9286</v>
      </c>
      <c r="B46606" s="47">
        <v>2805.0</v>
      </c>
      <c r="C46606" s="47">
        <v>0.12</v>
      </c>
    </row>
    <row r="46607">
      <c r="A46607" s="47" t="s">
        <v>9286</v>
      </c>
      <c r="B46607" s="47">
        <v>2806.0</v>
      </c>
      <c r="C46607" s="47">
        <v>0.12</v>
      </c>
    </row>
    <row r="46608">
      <c r="A46608" s="47" t="s">
        <v>9286</v>
      </c>
      <c r="B46608" s="47">
        <v>2807.0</v>
      </c>
      <c r="C46608" s="47">
        <v>0.12</v>
      </c>
    </row>
    <row r="46609">
      <c r="A46609" s="47" t="s">
        <v>9286</v>
      </c>
      <c r="B46609" s="47">
        <v>2808.0</v>
      </c>
      <c r="C46609" s="47">
        <v>0.12</v>
      </c>
    </row>
    <row r="46610">
      <c r="A46610" s="47" t="s">
        <v>9286</v>
      </c>
      <c r="B46610" s="47">
        <v>2809.0</v>
      </c>
      <c r="C46610" s="47">
        <v>0.12</v>
      </c>
    </row>
    <row r="46611">
      <c r="A46611" s="47" t="s">
        <v>9286</v>
      </c>
      <c r="B46611" s="47">
        <v>2810.0</v>
      </c>
      <c r="C46611" s="47">
        <v>0.12</v>
      </c>
    </row>
    <row r="46612">
      <c r="A46612" s="47" t="s">
        <v>9286</v>
      </c>
      <c r="B46612" s="47">
        <v>2811.0</v>
      </c>
      <c r="C46612" s="47">
        <v>0.12</v>
      </c>
    </row>
    <row r="46613">
      <c r="A46613" s="47" t="s">
        <v>9286</v>
      </c>
      <c r="B46613" s="47">
        <v>2812.0</v>
      </c>
      <c r="C46613" s="47">
        <v>0.12</v>
      </c>
    </row>
    <row r="46614">
      <c r="A46614" s="47" t="s">
        <v>9286</v>
      </c>
      <c r="B46614" s="47">
        <v>2813.0</v>
      </c>
      <c r="C46614" s="47">
        <v>0.12</v>
      </c>
    </row>
    <row r="46615">
      <c r="A46615" s="47" t="s">
        <v>9286</v>
      </c>
      <c r="B46615" s="47">
        <v>2814.0</v>
      </c>
      <c r="C46615" s="47">
        <v>0.12</v>
      </c>
    </row>
    <row r="46616">
      <c r="A46616" s="47" t="s">
        <v>9286</v>
      </c>
      <c r="B46616" s="47">
        <v>2815.0</v>
      </c>
      <c r="C46616" s="47">
        <v>0.12</v>
      </c>
    </row>
    <row r="46617">
      <c r="A46617" s="47" t="s">
        <v>9286</v>
      </c>
      <c r="B46617" s="47">
        <v>2816.0</v>
      </c>
      <c r="C46617" s="47">
        <v>0.12</v>
      </c>
    </row>
    <row r="46618">
      <c r="A46618" s="47" t="s">
        <v>9286</v>
      </c>
      <c r="B46618" s="47">
        <v>2817.0</v>
      </c>
      <c r="C46618" s="47">
        <v>0.12</v>
      </c>
    </row>
    <row r="46619">
      <c r="A46619" s="47" t="s">
        <v>9286</v>
      </c>
      <c r="B46619" s="47">
        <v>2818.0</v>
      </c>
      <c r="C46619" s="47">
        <v>0.12</v>
      </c>
    </row>
    <row r="46620">
      <c r="A46620" s="47" t="s">
        <v>9286</v>
      </c>
      <c r="B46620" s="47">
        <v>2819.0</v>
      </c>
      <c r="C46620" s="47">
        <v>0.12</v>
      </c>
    </row>
    <row r="46621">
      <c r="A46621" s="47" t="s">
        <v>9286</v>
      </c>
      <c r="B46621" s="47">
        <v>2820.0</v>
      </c>
      <c r="C46621" s="47">
        <v>0.12</v>
      </c>
    </row>
    <row r="46622">
      <c r="A46622" s="47" t="s">
        <v>9286</v>
      </c>
      <c r="B46622" s="47">
        <v>2821.0</v>
      </c>
      <c r="C46622" s="47">
        <v>0.12</v>
      </c>
    </row>
    <row r="46623">
      <c r="A46623" s="47" t="s">
        <v>9286</v>
      </c>
      <c r="B46623" s="47">
        <v>2822.0</v>
      </c>
      <c r="C46623" s="47">
        <v>0.12</v>
      </c>
    </row>
    <row r="46624">
      <c r="A46624" s="47" t="s">
        <v>9286</v>
      </c>
      <c r="B46624" s="47">
        <v>2823.0</v>
      </c>
      <c r="C46624" s="47">
        <v>0.12</v>
      </c>
    </row>
    <row r="46625">
      <c r="A46625" s="47" t="s">
        <v>9286</v>
      </c>
      <c r="B46625" s="47">
        <v>2824.0</v>
      </c>
      <c r="C46625" s="47">
        <v>0.12</v>
      </c>
    </row>
    <row r="46626">
      <c r="A46626" s="47" t="s">
        <v>9286</v>
      </c>
      <c r="B46626" s="47">
        <v>2825.0</v>
      </c>
      <c r="C46626" s="47">
        <v>0.12</v>
      </c>
    </row>
    <row r="46627">
      <c r="A46627" s="47" t="s">
        <v>9286</v>
      </c>
      <c r="B46627" s="47">
        <v>2826.0</v>
      </c>
      <c r="C46627" s="47">
        <v>0.12</v>
      </c>
    </row>
    <row r="46628">
      <c r="A46628" s="47" t="s">
        <v>9286</v>
      </c>
      <c r="B46628" s="47">
        <v>2827.0</v>
      </c>
      <c r="C46628" s="47">
        <v>0.12</v>
      </c>
    </row>
    <row r="46629">
      <c r="A46629" s="47" t="s">
        <v>9286</v>
      </c>
      <c r="B46629" s="47">
        <v>2828.0</v>
      </c>
      <c r="C46629" s="47">
        <v>0.12</v>
      </c>
    </row>
    <row r="46630">
      <c r="A46630" s="47" t="s">
        <v>9286</v>
      </c>
      <c r="B46630" s="47">
        <v>2829.0</v>
      </c>
      <c r="C46630" s="47">
        <v>0.12</v>
      </c>
    </row>
    <row r="46631">
      <c r="A46631" s="47" t="s">
        <v>9286</v>
      </c>
      <c r="B46631" s="47">
        <v>2830.0</v>
      </c>
      <c r="C46631" s="47">
        <v>0.12</v>
      </c>
    </row>
    <row r="46632">
      <c r="A46632" s="47" t="s">
        <v>9286</v>
      </c>
      <c r="B46632" s="47">
        <v>2831.0</v>
      </c>
      <c r="C46632" s="47">
        <v>0.12</v>
      </c>
    </row>
    <row r="46633">
      <c r="A46633" s="47" t="s">
        <v>9286</v>
      </c>
      <c r="B46633" s="47">
        <v>2832.0</v>
      </c>
      <c r="C46633" s="47">
        <v>0.12</v>
      </c>
    </row>
    <row r="46634">
      <c r="A46634" s="47" t="s">
        <v>9286</v>
      </c>
      <c r="B46634" s="47">
        <v>2833.0</v>
      </c>
      <c r="C46634" s="47">
        <v>0.12</v>
      </c>
    </row>
    <row r="46635">
      <c r="A46635" s="47" t="s">
        <v>9286</v>
      </c>
      <c r="B46635" s="47">
        <v>2834.0</v>
      </c>
      <c r="C46635" s="47">
        <v>0.12</v>
      </c>
    </row>
    <row r="46636">
      <c r="A46636" s="47" t="s">
        <v>9286</v>
      </c>
      <c r="B46636" s="47">
        <v>2835.0</v>
      </c>
      <c r="C46636" s="47">
        <v>0.12</v>
      </c>
    </row>
    <row r="46637">
      <c r="A46637" s="47" t="s">
        <v>9286</v>
      </c>
      <c r="B46637" s="47">
        <v>2836.0</v>
      </c>
      <c r="C46637" s="47">
        <v>0.12</v>
      </c>
    </row>
    <row r="46638">
      <c r="A46638" s="47" t="s">
        <v>9286</v>
      </c>
      <c r="B46638" s="47">
        <v>2837.0</v>
      </c>
      <c r="C46638" s="47">
        <v>0.12</v>
      </c>
    </row>
    <row r="46639">
      <c r="A46639" s="47" t="s">
        <v>9286</v>
      </c>
      <c r="B46639" s="47">
        <v>2838.0</v>
      </c>
      <c r="C46639" s="47">
        <v>0.12</v>
      </c>
    </row>
    <row r="46640">
      <c r="A46640" s="47" t="s">
        <v>9286</v>
      </c>
      <c r="B46640" s="47">
        <v>2839.0</v>
      </c>
      <c r="C46640" s="47">
        <v>0.12</v>
      </c>
    </row>
    <row r="46641">
      <c r="A46641" s="47" t="s">
        <v>9286</v>
      </c>
      <c r="B46641" s="47">
        <v>2840.0</v>
      </c>
      <c r="C46641" s="47">
        <v>0.12</v>
      </c>
    </row>
    <row r="46642">
      <c r="A46642" s="47" t="s">
        <v>9286</v>
      </c>
      <c r="B46642" s="47">
        <v>2841.0</v>
      </c>
      <c r="C46642" s="47">
        <v>0.12</v>
      </c>
    </row>
    <row r="46643">
      <c r="A46643" s="47" t="s">
        <v>9286</v>
      </c>
      <c r="B46643" s="47">
        <v>2842.0</v>
      </c>
      <c r="C46643" s="47">
        <v>0.12</v>
      </c>
    </row>
    <row r="46644">
      <c r="A46644" s="47" t="s">
        <v>9286</v>
      </c>
      <c r="B46644" s="47">
        <v>2843.0</v>
      </c>
      <c r="C46644" s="47">
        <v>0.12</v>
      </c>
    </row>
    <row r="46645">
      <c r="A46645" s="47" t="s">
        <v>9286</v>
      </c>
      <c r="B46645" s="47">
        <v>2844.0</v>
      </c>
      <c r="C46645" s="47">
        <v>0.12</v>
      </c>
    </row>
    <row r="46646">
      <c r="A46646" s="47" t="s">
        <v>9286</v>
      </c>
      <c r="B46646" s="47">
        <v>2845.0</v>
      </c>
      <c r="C46646" s="47">
        <v>0.12</v>
      </c>
    </row>
    <row r="46647">
      <c r="A46647" s="47" t="s">
        <v>9286</v>
      </c>
      <c r="B46647" s="47">
        <v>2846.0</v>
      </c>
      <c r="C46647" s="47">
        <v>0.12</v>
      </c>
    </row>
    <row r="46648">
      <c r="A46648" s="47" t="s">
        <v>9286</v>
      </c>
      <c r="B46648" s="47">
        <v>2847.0</v>
      </c>
      <c r="C46648" s="47">
        <v>0.12</v>
      </c>
    </row>
    <row r="46649">
      <c r="A46649" s="47" t="s">
        <v>9286</v>
      </c>
      <c r="B46649" s="47">
        <v>2848.0</v>
      </c>
      <c r="C46649" s="47">
        <v>0.12</v>
      </c>
    </row>
    <row r="46650">
      <c r="A46650" s="47" t="s">
        <v>9286</v>
      </c>
      <c r="B46650" s="47">
        <v>2849.0</v>
      </c>
      <c r="C46650" s="47">
        <v>0.12</v>
      </c>
    </row>
    <row r="46651">
      <c r="A46651" s="47" t="s">
        <v>9286</v>
      </c>
      <c r="B46651" s="47">
        <v>2850.0</v>
      </c>
      <c r="C46651" s="47">
        <v>0.12</v>
      </c>
    </row>
    <row r="46652">
      <c r="A46652" s="47" t="s">
        <v>9286</v>
      </c>
      <c r="B46652" s="47">
        <v>2851.0</v>
      </c>
      <c r="C46652" s="47">
        <v>0.12</v>
      </c>
    </row>
    <row r="46653">
      <c r="A46653" s="47" t="s">
        <v>9286</v>
      </c>
      <c r="B46653" s="47">
        <v>2852.0</v>
      </c>
      <c r="C46653" s="47">
        <v>0.12</v>
      </c>
    </row>
    <row r="46654">
      <c r="A46654" s="47" t="s">
        <v>9286</v>
      </c>
      <c r="B46654" s="47">
        <v>2853.0</v>
      </c>
      <c r="C46654" s="47">
        <v>0.12</v>
      </c>
    </row>
    <row r="46655">
      <c r="A46655" s="47" t="s">
        <v>9286</v>
      </c>
      <c r="B46655" s="47">
        <v>2854.0</v>
      </c>
      <c r="C46655" s="47">
        <v>0.12</v>
      </c>
    </row>
    <row r="46656">
      <c r="A46656" s="47" t="s">
        <v>9286</v>
      </c>
      <c r="B46656" s="47">
        <v>2855.0</v>
      </c>
      <c r="C46656" s="47">
        <v>0.12</v>
      </c>
    </row>
    <row r="46657">
      <c r="A46657" s="47" t="s">
        <v>9286</v>
      </c>
      <c r="B46657" s="47">
        <v>2856.0</v>
      </c>
      <c r="C46657" s="47">
        <v>0.12</v>
      </c>
    </row>
    <row r="46658">
      <c r="A46658" s="47" t="s">
        <v>9286</v>
      </c>
      <c r="B46658" s="47">
        <v>2857.0</v>
      </c>
      <c r="C46658" s="47">
        <v>0.12</v>
      </c>
    </row>
    <row r="46659">
      <c r="A46659" s="47" t="s">
        <v>9286</v>
      </c>
      <c r="B46659" s="47">
        <v>2858.0</v>
      </c>
      <c r="C46659" s="47">
        <v>0.12</v>
      </c>
    </row>
    <row r="46660">
      <c r="A46660" s="47" t="s">
        <v>9286</v>
      </c>
      <c r="B46660" s="47">
        <v>2859.0</v>
      </c>
      <c r="C46660" s="47">
        <v>0.12</v>
      </c>
    </row>
    <row r="46661">
      <c r="A46661" s="47" t="s">
        <v>9286</v>
      </c>
      <c r="B46661" s="47">
        <v>2860.0</v>
      </c>
      <c r="C46661" s="47">
        <v>0.12</v>
      </c>
    </row>
    <row r="46662">
      <c r="A46662" s="47" t="s">
        <v>9286</v>
      </c>
      <c r="B46662" s="47">
        <v>2861.0</v>
      </c>
      <c r="C46662" s="47">
        <v>0.12</v>
      </c>
    </row>
    <row r="46663">
      <c r="A46663" s="47" t="s">
        <v>9286</v>
      </c>
      <c r="B46663" s="47">
        <v>2862.0</v>
      </c>
      <c r="C46663" s="47">
        <v>0.12</v>
      </c>
    </row>
    <row r="46664">
      <c r="A46664" s="47" t="s">
        <v>9286</v>
      </c>
      <c r="B46664" s="47">
        <v>2863.0</v>
      </c>
      <c r="C46664" s="47">
        <v>0.12</v>
      </c>
    </row>
    <row r="46665">
      <c r="A46665" s="47" t="s">
        <v>9286</v>
      </c>
      <c r="B46665" s="47">
        <v>2864.0</v>
      </c>
      <c r="C46665" s="47">
        <v>0.12</v>
      </c>
    </row>
    <row r="46666">
      <c r="A46666" s="47" t="s">
        <v>9286</v>
      </c>
      <c r="B46666" s="47">
        <v>2865.0</v>
      </c>
      <c r="C46666" s="47">
        <v>0.12</v>
      </c>
    </row>
    <row r="46667">
      <c r="A46667" s="47" t="s">
        <v>9286</v>
      </c>
      <c r="B46667" s="47">
        <v>2866.0</v>
      </c>
      <c r="C46667" s="47">
        <v>0.12</v>
      </c>
    </row>
    <row r="46668">
      <c r="A46668" s="47" t="s">
        <v>9286</v>
      </c>
      <c r="B46668" s="47">
        <v>2867.0</v>
      </c>
      <c r="C46668" s="47">
        <v>0.12</v>
      </c>
    </row>
    <row r="46669">
      <c r="A46669" s="47" t="s">
        <v>9286</v>
      </c>
      <c r="B46669" s="47">
        <v>2868.0</v>
      </c>
      <c r="C46669" s="47">
        <v>0.12</v>
      </c>
    </row>
    <row r="46670">
      <c r="A46670" s="47" t="s">
        <v>9286</v>
      </c>
      <c r="B46670" s="47">
        <v>2869.0</v>
      </c>
      <c r="C46670" s="47">
        <v>0.12</v>
      </c>
    </row>
    <row r="46671">
      <c r="A46671" s="47" t="s">
        <v>9286</v>
      </c>
      <c r="B46671" s="47">
        <v>2870.0</v>
      </c>
      <c r="C46671" s="47">
        <v>0.12</v>
      </c>
    </row>
    <row r="46672">
      <c r="A46672" s="47" t="s">
        <v>9286</v>
      </c>
      <c r="B46672" s="47">
        <v>2871.0</v>
      </c>
      <c r="C46672" s="47">
        <v>0.12</v>
      </c>
    </row>
    <row r="46673">
      <c r="A46673" s="47" t="s">
        <v>9286</v>
      </c>
      <c r="B46673" s="47">
        <v>2872.0</v>
      </c>
      <c r="C46673" s="47">
        <v>0.12</v>
      </c>
    </row>
    <row r="46674">
      <c r="A46674" s="47" t="s">
        <v>9286</v>
      </c>
      <c r="B46674" s="47">
        <v>2873.0</v>
      </c>
      <c r="C46674" s="47">
        <v>0.12</v>
      </c>
    </row>
    <row r="46675">
      <c r="A46675" s="47" t="s">
        <v>9286</v>
      </c>
      <c r="B46675" s="47">
        <v>2874.0</v>
      </c>
      <c r="C46675" s="47">
        <v>0.12</v>
      </c>
    </row>
    <row r="46676">
      <c r="A46676" s="47" t="s">
        <v>9286</v>
      </c>
      <c r="B46676" s="47">
        <v>2875.0</v>
      </c>
      <c r="C46676" s="47">
        <v>0.12</v>
      </c>
    </row>
    <row r="46677">
      <c r="A46677" s="47" t="s">
        <v>9286</v>
      </c>
      <c r="B46677" s="47">
        <v>2876.0</v>
      </c>
      <c r="C46677" s="47">
        <v>0.12</v>
      </c>
    </row>
    <row r="46678">
      <c r="A46678" s="47" t="s">
        <v>9286</v>
      </c>
      <c r="B46678" s="47">
        <v>2877.0</v>
      </c>
      <c r="C46678" s="47">
        <v>0.12</v>
      </c>
    </row>
    <row r="46679">
      <c r="A46679" s="47" t="s">
        <v>9286</v>
      </c>
      <c r="B46679" s="47">
        <v>2878.0</v>
      </c>
      <c r="C46679" s="47">
        <v>0.12</v>
      </c>
    </row>
    <row r="46680">
      <c r="A46680" s="47" t="s">
        <v>9286</v>
      </c>
      <c r="B46680" s="47">
        <v>2879.0</v>
      </c>
      <c r="C46680" s="47">
        <v>0.12</v>
      </c>
    </row>
    <row r="46681">
      <c r="A46681" s="47" t="s">
        <v>9286</v>
      </c>
      <c r="B46681" s="47">
        <v>2880.0</v>
      </c>
      <c r="C46681" s="47">
        <v>0.12</v>
      </c>
    </row>
    <row r="46682">
      <c r="A46682" s="47" t="s">
        <v>9286</v>
      </c>
      <c r="B46682" s="47">
        <v>2881.0</v>
      </c>
      <c r="C46682" s="47">
        <v>0.12</v>
      </c>
    </row>
    <row r="46683">
      <c r="A46683" s="47" t="s">
        <v>9286</v>
      </c>
      <c r="B46683" s="47">
        <v>2882.0</v>
      </c>
      <c r="C46683" s="47">
        <v>0.12</v>
      </c>
    </row>
    <row r="46684">
      <c r="A46684" s="47" t="s">
        <v>9286</v>
      </c>
      <c r="B46684" s="47">
        <v>2883.0</v>
      </c>
      <c r="C46684" s="47">
        <v>0.12</v>
      </c>
    </row>
    <row r="46685">
      <c r="A46685" s="47" t="s">
        <v>9286</v>
      </c>
      <c r="B46685" s="47">
        <v>2884.0</v>
      </c>
      <c r="C46685" s="47">
        <v>0.12</v>
      </c>
    </row>
    <row r="46686">
      <c r="A46686" s="47" t="s">
        <v>9286</v>
      </c>
      <c r="B46686" s="47">
        <v>2885.0</v>
      </c>
      <c r="C46686" s="47">
        <v>0.12</v>
      </c>
    </row>
    <row r="46687">
      <c r="A46687" s="47" t="s">
        <v>9286</v>
      </c>
      <c r="B46687" s="47">
        <v>2886.0</v>
      </c>
      <c r="C46687" s="47">
        <v>0.12</v>
      </c>
    </row>
    <row r="46688">
      <c r="A46688" s="47" t="s">
        <v>9286</v>
      </c>
      <c r="B46688" s="47">
        <v>2887.0</v>
      </c>
      <c r="C46688" s="47">
        <v>0.12</v>
      </c>
    </row>
    <row r="46689">
      <c r="A46689" s="47" t="s">
        <v>9286</v>
      </c>
      <c r="B46689" s="47">
        <v>2888.0</v>
      </c>
      <c r="C46689" s="47">
        <v>0.12</v>
      </c>
    </row>
    <row r="46690">
      <c r="A46690" s="47" t="s">
        <v>9286</v>
      </c>
      <c r="B46690" s="47">
        <v>2889.0</v>
      </c>
      <c r="C46690" s="47">
        <v>0.12</v>
      </c>
    </row>
    <row r="46691">
      <c r="A46691" s="47" t="s">
        <v>9286</v>
      </c>
      <c r="B46691" s="47">
        <v>2890.0</v>
      </c>
      <c r="C46691" s="47">
        <v>0.12</v>
      </c>
    </row>
    <row r="46692">
      <c r="A46692" s="47" t="s">
        <v>9286</v>
      </c>
      <c r="B46692" s="47">
        <v>2891.0</v>
      </c>
      <c r="C46692" s="47">
        <v>0.12</v>
      </c>
    </row>
    <row r="46693">
      <c r="A46693" s="47" t="s">
        <v>9286</v>
      </c>
      <c r="B46693" s="47">
        <v>2892.0</v>
      </c>
      <c r="C46693" s="47">
        <v>0.12</v>
      </c>
    </row>
    <row r="46694">
      <c r="A46694" s="47" t="s">
        <v>9286</v>
      </c>
      <c r="B46694" s="47">
        <v>2893.0</v>
      </c>
      <c r="C46694" s="47">
        <v>0.12</v>
      </c>
    </row>
    <row r="46695">
      <c r="A46695" s="47" t="s">
        <v>9286</v>
      </c>
      <c r="B46695" s="47">
        <v>2894.0</v>
      </c>
      <c r="C46695" s="47">
        <v>0.12</v>
      </c>
    </row>
    <row r="46696">
      <c r="A46696" s="47" t="s">
        <v>9286</v>
      </c>
      <c r="B46696" s="47">
        <v>2895.0</v>
      </c>
      <c r="C46696" s="47">
        <v>0.12</v>
      </c>
    </row>
    <row r="46697">
      <c r="A46697" s="47" t="s">
        <v>9286</v>
      </c>
      <c r="B46697" s="47">
        <v>2896.0</v>
      </c>
      <c r="C46697" s="47">
        <v>0.12</v>
      </c>
    </row>
    <row r="46698">
      <c r="A46698" s="47" t="s">
        <v>9286</v>
      </c>
      <c r="B46698" s="47">
        <v>2897.0</v>
      </c>
      <c r="C46698" s="47">
        <v>0.12</v>
      </c>
    </row>
    <row r="46699">
      <c r="A46699" s="47" t="s">
        <v>9286</v>
      </c>
      <c r="B46699" s="47">
        <v>2898.0</v>
      </c>
      <c r="C46699" s="47">
        <v>0.12</v>
      </c>
    </row>
    <row r="46700">
      <c r="A46700" s="47" t="s">
        <v>9286</v>
      </c>
      <c r="B46700" s="47">
        <v>2899.0</v>
      </c>
      <c r="C46700" s="47">
        <v>0.12</v>
      </c>
    </row>
    <row r="46701">
      <c r="A46701" s="47" t="s">
        <v>9286</v>
      </c>
      <c r="B46701" s="47">
        <v>2900.0</v>
      </c>
      <c r="C46701" s="47">
        <v>0.12</v>
      </c>
    </row>
    <row r="46702">
      <c r="A46702" s="47" t="s">
        <v>9286</v>
      </c>
      <c r="B46702" s="47">
        <v>2901.0</v>
      </c>
      <c r="C46702" s="47">
        <v>0.12</v>
      </c>
    </row>
    <row r="46703">
      <c r="A46703" s="47" t="s">
        <v>9286</v>
      </c>
      <c r="B46703" s="47">
        <v>2902.0</v>
      </c>
      <c r="C46703" s="47">
        <v>0.12</v>
      </c>
    </row>
    <row r="46704">
      <c r="A46704" s="47" t="s">
        <v>9286</v>
      </c>
      <c r="B46704" s="47">
        <v>2903.0</v>
      </c>
      <c r="C46704" s="47">
        <v>0.12</v>
      </c>
    </row>
    <row r="46705">
      <c r="A46705" s="47" t="s">
        <v>9286</v>
      </c>
      <c r="B46705" s="47">
        <v>2904.0</v>
      </c>
      <c r="C46705" s="47">
        <v>0.12</v>
      </c>
    </row>
    <row r="46706">
      <c r="A46706" s="47" t="s">
        <v>9286</v>
      </c>
      <c r="B46706" s="47">
        <v>2905.0</v>
      </c>
      <c r="C46706" s="47">
        <v>0.12</v>
      </c>
    </row>
    <row r="46707">
      <c r="A46707" s="47" t="s">
        <v>9286</v>
      </c>
      <c r="B46707" s="47">
        <v>2906.0</v>
      </c>
      <c r="C46707" s="47">
        <v>0.12</v>
      </c>
    </row>
    <row r="46708">
      <c r="A46708" s="47" t="s">
        <v>9286</v>
      </c>
      <c r="B46708" s="47">
        <v>2907.0</v>
      </c>
      <c r="C46708" s="47">
        <v>0.12</v>
      </c>
    </row>
    <row r="46709">
      <c r="A46709" s="47" t="s">
        <v>9286</v>
      </c>
      <c r="B46709" s="47">
        <v>2908.0</v>
      </c>
      <c r="C46709" s="47">
        <v>0.12</v>
      </c>
    </row>
    <row r="46710">
      <c r="A46710" s="47" t="s">
        <v>9286</v>
      </c>
      <c r="B46710" s="47">
        <v>2909.0</v>
      </c>
      <c r="C46710" s="47">
        <v>0.12</v>
      </c>
    </row>
    <row r="46711">
      <c r="A46711" s="47" t="s">
        <v>9286</v>
      </c>
      <c r="B46711" s="47">
        <v>2910.0</v>
      </c>
      <c r="C46711" s="47">
        <v>0.12</v>
      </c>
    </row>
    <row r="46712">
      <c r="A46712" s="47" t="s">
        <v>9286</v>
      </c>
      <c r="B46712" s="47">
        <v>2911.0</v>
      </c>
      <c r="C46712" s="47">
        <v>0.12</v>
      </c>
    </row>
    <row r="46713">
      <c r="A46713" s="47" t="s">
        <v>9286</v>
      </c>
      <c r="B46713" s="47">
        <v>2912.0</v>
      </c>
      <c r="C46713" s="47">
        <v>0.12</v>
      </c>
    </row>
    <row r="46714">
      <c r="A46714" s="47" t="s">
        <v>9286</v>
      </c>
      <c r="B46714" s="47">
        <v>2913.0</v>
      </c>
      <c r="C46714" s="47">
        <v>0.12</v>
      </c>
    </row>
    <row r="46715">
      <c r="A46715" s="47" t="s">
        <v>9286</v>
      </c>
      <c r="B46715" s="47">
        <v>2914.0</v>
      </c>
      <c r="C46715" s="47">
        <v>0.12</v>
      </c>
    </row>
    <row r="46716">
      <c r="A46716" s="47" t="s">
        <v>9286</v>
      </c>
      <c r="B46716" s="47">
        <v>2915.0</v>
      </c>
      <c r="C46716" s="47">
        <v>0.12</v>
      </c>
    </row>
    <row r="46717">
      <c r="A46717" s="47" t="s">
        <v>9286</v>
      </c>
      <c r="B46717" s="47">
        <v>2916.0</v>
      </c>
      <c r="C46717" s="47">
        <v>0.12</v>
      </c>
    </row>
    <row r="46718">
      <c r="A46718" s="47" t="s">
        <v>9286</v>
      </c>
      <c r="B46718" s="47">
        <v>2917.0</v>
      </c>
      <c r="C46718" s="47">
        <v>0.12</v>
      </c>
    </row>
    <row r="46719">
      <c r="A46719" s="47" t="s">
        <v>9286</v>
      </c>
      <c r="B46719" s="47">
        <v>2918.0</v>
      </c>
      <c r="C46719" s="47">
        <v>0.12</v>
      </c>
    </row>
    <row r="46720">
      <c r="A46720" s="47" t="s">
        <v>9286</v>
      </c>
      <c r="B46720" s="47">
        <v>2919.0</v>
      </c>
      <c r="C46720" s="47">
        <v>0.12</v>
      </c>
    </row>
    <row r="46721">
      <c r="A46721" s="47" t="s">
        <v>9286</v>
      </c>
      <c r="B46721" s="47">
        <v>2920.0</v>
      </c>
      <c r="C46721" s="47">
        <v>0.12</v>
      </c>
    </row>
    <row r="46722">
      <c r="A46722" s="47" t="s">
        <v>9286</v>
      </c>
      <c r="B46722" s="47">
        <v>2921.0</v>
      </c>
      <c r="C46722" s="47">
        <v>0.12</v>
      </c>
    </row>
    <row r="46723">
      <c r="A46723" s="47" t="s">
        <v>9286</v>
      </c>
      <c r="B46723" s="47">
        <v>2922.0</v>
      </c>
      <c r="C46723" s="47">
        <v>0.12</v>
      </c>
    </row>
    <row r="46724">
      <c r="A46724" s="47" t="s">
        <v>9286</v>
      </c>
      <c r="B46724" s="47">
        <v>2923.0</v>
      </c>
      <c r="C46724" s="47">
        <v>0.12</v>
      </c>
    </row>
    <row r="46725">
      <c r="A46725" s="47" t="s">
        <v>9286</v>
      </c>
      <c r="B46725" s="47">
        <v>2924.0</v>
      </c>
      <c r="C46725" s="47">
        <v>0.12</v>
      </c>
    </row>
    <row r="46726">
      <c r="A46726" s="47" t="s">
        <v>9286</v>
      </c>
      <c r="B46726" s="47">
        <v>2925.0</v>
      </c>
      <c r="C46726" s="47">
        <v>0.12</v>
      </c>
    </row>
    <row r="46727">
      <c r="A46727" s="47" t="s">
        <v>9286</v>
      </c>
      <c r="B46727" s="47">
        <v>2926.0</v>
      </c>
      <c r="C46727" s="47">
        <v>0.12</v>
      </c>
    </row>
    <row r="46728">
      <c r="A46728" s="47" t="s">
        <v>9286</v>
      </c>
      <c r="B46728" s="47">
        <v>2927.0</v>
      </c>
      <c r="C46728" s="47">
        <v>0.12</v>
      </c>
    </row>
    <row r="46729">
      <c r="A46729" s="47" t="s">
        <v>9286</v>
      </c>
      <c r="B46729" s="47">
        <v>2928.0</v>
      </c>
      <c r="C46729" s="47">
        <v>0.12</v>
      </c>
    </row>
    <row r="46730">
      <c r="A46730" s="47" t="s">
        <v>9286</v>
      </c>
      <c r="B46730" s="47">
        <v>2929.0</v>
      </c>
      <c r="C46730" s="47">
        <v>0.12</v>
      </c>
    </row>
    <row r="46731">
      <c r="A46731" s="47" t="s">
        <v>9286</v>
      </c>
      <c r="B46731" s="47">
        <v>2930.0</v>
      </c>
      <c r="C46731" s="47">
        <v>0.12</v>
      </c>
    </row>
    <row r="46732">
      <c r="A46732" s="47" t="s">
        <v>9286</v>
      </c>
      <c r="B46732" s="47">
        <v>2931.0</v>
      </c>
      <c r="C46732" s="47">
        <v>0.12</v>
      </c>
    </row>
    <row r="46733">
      <c r="A46733" s="47" t="s">
        <v>9286</v>
      </c>
      <c r="B46733" s="47">
        <v>2932.0</v>
      </c>
      <c r="C46733" s="47">
        <v>0.12</v>
      </c>
    </row>
    <row r="46734">
      <c r="A46734" s="47" t="s">
        <v>9286</v>
      </c>
      <c r="B46734" s="47">
        <v>2933.0</v>
      </c>
      <c r="C46734" s="47">
        <v>0.12</v>
      </c>
    </row>
    <row r="46735">
      <c r="A46735" s="47" t="s">
        <v>9286</v>
      </c>
      <c r="B46735" s="47">
        <v>2934.0</v>
      </c>
      <c r="C46735" s="47">
        <v>0.12</v>
      </c>
    </row>
    <row r="46736">
      <c r="A46736" s="47" t="s">
        <v>9286</v>
      </c>
      <c r="B46736" s="47">
        <v>2935.0</v>
      </c>
      <c r="C46736" s="47">
        <v>0.12</v>
      </c>
    </row>
    <row r="46737">
      <c r="A46737" s="47" t="s">
        <v>9286</v>
      </c>
      <c r="B46737" s="47">
        <v>2936.0</v>
      </c>
      <c r="C46737" s="47">
        <v>0.12</v>
      </c>
    </row>
    <row r="46738">
      <c r="A46738" s="47" t="s">
        <v>9286</v>
      </c>
      <c r="B46738" s="47">
        <v>2937.0</v>
      </c>
      <c r="C46738" s="47">
        <v>0.12</v>
      </c>
    </row>
    <row r="46739">
      <c r="A46739" s="47" t="s">
        <v>9286</v>
      </c>
      <c r="B46739" s="47">
        <v>2938.0</v>
      </c>
      <c r="C46739" s="47">
        <v>0.12</v>
      </c>
    </row>
    <row r="46740">
      <c r="A46740" s="47" t="s">
        <v>9286</v>
      </c>
      <c r="B46740" s="47">
        <v>2939.0</v>
      </c>
      <c r="C46740" s="47">
        <v>0.12</v>
      </c>
    </row>
    <row r="46741">
      <c r="A46741" s="47" t="s">
        <v>9286</v>
      </c>
      <c r="B46741" s="47">
        <v>2940.0</v>
      </c>
      <c r="C46741" s="47">
        <v>0.12</v>
      </c>
    </row>
    <row r="46742">
      <c r="A46742" s="47" t="s">
        <v>9286</v>
      </c>
      <c r="B46742" s="47">
        <v>2941.0</v>
      </c>
      <c r="C46742" s="47">
        <v>0.12</v>
      </c>
    </row>
    <row r="46743">
      <c r="A46743" s="47" t="s">
        <v>9286</v>
      </c>
      <c r="B46743" s="47">
        <v>2942.0</v>
      </c>
      <c r="C46743" s="47">
        <v>0.12</v>
      </c>
    </row>
    <row r="46744">
      <c r="A46744" s="47" t="s">
        <v>9286</v>
      </c>
      <c r="B46744" s="47">
        <v>2943.0</v>
      </c>
      <c r="C46744" s="47">
        <v>0.12</v>
      </c>
    </row>
    <row r="46745">
      <c r="A46745" s="47" t="s">
        <v>9286</v>
      </c>
      <c r="B46745" s="47">
        <v>2944.0</v>
      </c>
      <c r="C46745" s="47">
        <v>0.12</v>
      </c>
    </row>
    <row r="46746">
      <c r="A46746" s="47" t="s">
        <v>9286</v>
      </c>
      <c r="B46746" s="47">
        <v>2945.0</v>
      </c>
      <c r="C46746" s="47">
        <v>0.12</v>
      </c>
    </row>
    <row r="46747">
      <c r="A46747" s="47" t="s">
        <v>9286</v>
      </c>
      <c r="B46747" s="47">
        <v>2946.0</v>
      </c>
      <c r="C46747" s="47">
        <v>0.12</v>
      </c>
    </row>
    <row r="46748">
      <c r="A46748" s="47" t="s">
        <v>9286</v>
      </c>
      <c r="B46748" s="47">
        <v>2947.0</v>
      </c>
      <c r="C46748" s="47">
        <v>0.12</v>
      </c>
    </row>
    <row r="46749">
      <c r="A46749" s="47" t="s">
        <v>9286</v>
      </c>
      <c r="B46749" s="47">
        <v>2948.0</v>
      </c>
      <c r="C46749" s="47">
        <v>0.12</v>
      </c>
    </row>
    <row r="46750">
      <c r="A46750" s="47" t="s">
        <v>9286</v>
      </c>
      <c r="B46750" s="47">
        <v>2949.0</v>
      </c>
      <c r="C46750" s="47">
        <v>0.12</v>
      </c>
    </row>
    <row r="46751">
      <c r="A46751" s="47" t="s">
        <v>9286</v>
      </c>
      <c r="B46751" s="47">
        <v>2950.0</v>
      </c>
      <c r="C46751" s="47">
        <v>0.12</v>
      </c>
    </row>
    <row r="46752">
      <c r="A46752" s="47" t="s">
        <v>9286</v>
      </c>
      <c r="B46752" s="47">
        <v>2951.0</v>
      </c>
      <c r="C46752" s="47">
        <v>0.12</v>
      </c>
    </row>
    <row r="46753">
      <c r="A46753" s="47" t="s">
        <v>9286</v>
      </c>
      <c r="B46753" s="47">
        <v>2952.0</v>
      </c>
      <c r="C46753" s="47">
        <v>0.12</v>
      </c>
    </row>
    <row r="46754">
      <c r="A46754" s="47" t="s">
        <v>9286</v>
      </c>
      <c r="B46754" s="47">
        <v>2953.0</v>
      </c>
      <c r="C46754" s="47">
        <v>0.12</v>
      </c>
    </row>
    <row r="46755">
      <c r="A46755" s="47" t="s">
        <v>9286</v>
      </c>
      <c r="B46755" s="47">
        <v>2954.0</v>
      </c>
      <c r="C46755" s="47">
        <v>0.12</v>
      </c>
    </row>
    <row r="46756">
      <c r="A46756" s="47" t="s">
        <v>9286</v>
      </c>
      <c r="B46756" s="47">
        <v>2955.0</v>
      </c>
      <c r="C46756" s="47">
        <v>0.12</v>
      </c>
    </row>
    <row r="46757">
      <c r="A46757" s="47" t="s">
        <v>9286</v>
      </c>
      <c r="B46757" s="47">
        <v>2956.0</v>
      </c>
      <c r="C46757" s="47">
        <v>0.12</v>
      </c>
    </row>
    <row r="46758">
      <c r="A46758" s="47" t="s">
        <v>9286</v>
      </c>
      <c r="B46758" s="47">
        <v>2957.0</v>
      </c>
      <c r="C46758" s="47">
        <v>0.12</v>
      </c>
    </row>
    <row r="46759">
      <c r="A46759" s="47" t="s">
        <v>9286</v>
      </c>
      <c r="B46759" s="47">
        <v>2958.0</v>
      </c>
      <c r="C46759" s="47">
        <v>0.12</v>
      </c>
    </row>
    <row r="46760">
      <c r="A46760" s="47" t="s">
        <v>9286</v>
      </c>
      <c r="B46760" s="47">
        <v>2959.0</v>
      </c>
      <c r="C46760" s="47">
        <v>0.12</v>
      </c>
    </row>
    <row r="46761">
      <c r="A46761" s="47" t="s">
        <v>9286</v>
      </c>
      <c r="B46761" s="47">
        <v>2960.0</v>
      </c>
      <c r="C46761" s="47">
        <v>0.12</v>
      </c>
    </row>
    <row r="46762">
      <c r="A46762" s="47" t="s">
        <v>9286</v>
      </c>
      <c r="B46762" s="47">
        <v>2961.0</v>
      </c>
      <c r="C46762" s="47">
        <v>0.12</v>
      </c>
    </row>
    <row r="46763">
      <c r="A46763" s="47" t="s">
        <v>9286</v>
      </c>
      <c r="B46763" s="47">
        <v>2962.0</v>
      </c>
      <c r="C46763" s="47">
        <v>0.12</v>
      </c>
    </row>
    <row r="46764">
      <c r="A46764" s="47" t="s">
        <v>9286</v>
      </c>
      <c r="B46764" s="47">
        <v>2963.0</v>
      </c>
      <c r="C46764" s="47">
        <v>0.12</v>
      </c>
    </row>
    <row r="46765">
      <c r="A46765" s="47" t="s">
        <v>9286</v>
      </c>
      <c r="B46765" s="47">
        <v>2964.0</v>
      </c>
      <c r="C46765" s="47">
        <v>0.12</v>
      </c>
    </row>
    <row r="46766">
      <c r="A46766" s="47" t="s">
        <v>9286</v>
      </c>
      <c r="B46766" s="47">
        <v>2965.0</v>
      </c>
      <c r="C46766" s="47">
        <v>0.12</v>
      </c>
    </row>
    <row r="46767">
      <c r="A46767" s="47" t="s">
        <v>9286</v>
      </c>
      <c r="B46767" s="47">
        <v>2966.0</v>
      </c>
      <c r="C46767" s="47">
        <v>0.12</v>
      </c>
    </row>
    <row r="46768">
      <c r="A46768" s="47" t="s">
        <v>9286</v>
      </c>
      <c r="B46768" s="47">
        <v>2967.0</v>
      </c>
      <c r="C46768" s="47">
        <v>0.12</v>
      </c>
    </row>
    <row r="46769">
      <c r="A46769" s="47" t="s">
        <v>9286</v>
      </c>
      <c r="B46769" s="47">
        <v>2968.0</v>
      </c>
      <c r="C46769" s="47">
        <v>0.12</v>
      </c>
    </row>
    <row r="46770">
      <c r="A46770" s="47" t="s">
        <v>9286</v>
      </c>
      <c r="B46770" s="47">
        <v>2969.0</v>
      </c>
      <c r="C46770" s="47">
        <v>0.12</v>
      </c>
    </row>
    <row r="46771">
      <c r="A46771" s="47" t="s">
        <v>9286</v>
      </c>
      <c r="B46771" s="47">
        <v>2970.0</v>
      </c>
      <c r="C46771" s="47">
        <v>0.12</v>
      </c>
    </row>
    <row r="46772">
      <c r="A46772" s="47" t="s">
        <v>9286</v>
      </c>
      <c r="B46772" s="47">
        <v>2971.0</v>
      </c>
      <c r="C46772" s="47">
        <v>0.12</v>
      </c>
    </row>
    <row r="46773">
      <c r="A46773" s="47" t="s">
        <v>9286</v>
      </c>
      <c r="B46773" s="47">
        <v>2972.0</v>
      </c>
      <c r="C46773" s="47">
        <v>0.12</v>
      </c>
    </row>
    <row r="46774">
      <c r="A46774" s="47" t="s">
        <v>9286</v>
      </c>
      <c r="B46774" s="47">
        <v>2973.0</v>
      </c>
      <c r="C46774" s="47">
        <v>0.12</v>
      </c>
    </row>
    <row r="46775">
      <c r="A46775" s="47" t="s">
        <v>9286</v>
      </c>
      <c r="B46775" s="47">
        <v>2974.0</v>
      </c>
      <c r="C46775" s="47">
        <v>0.12</v>
      </c>
    </row>
    <row r="46776">
      <c r="A46776" s="47" t="s">
        <v>9286</v>
      </c>
      <c r="B46776" s="47">
        <v>2975.0</v>
      </c>
      <c r="C46776" s="47">
        <v>0.12</v>
      </c>
    </row>
    <row r="46777">
      <c r="A46777" s="47" t="s">
        <v>9286</v>
      </c>
      <c r="B46777" s="47">
        <v>2976.0</v>
      </c>
      <c r="C46777" s="47">
        <v>0.12</v>
      </c>
    </row>
    <row r="46778">
      <c r="A46778" s="47" t="s">
        <v>9286</v>
      </c>
      <c r="B46778" s="47">
        <v>2977.0</v>
      </c>
      <c r="C46778" s="47">
        <v>0.12</v>
      </c>
    </row>
    <row r="46779">
      <c r="A46779" s="47" t="s">
        <v>9286</v>
      </c>
      <c r="B46779" s="47">
        <v>2978.0</v>
      </c>
      <c r="C46779" s="47">
        <v>0.12</v>
      </c>
    </row>
    <row r="46780">
      <c r="A46780" s="47" t="s">
        <v>9286</v>
      </c>
      <c r="B46780" s="47">
        <v>2979.0</v>
      </c>
      <c r="C46780" s="47">
        <v>0.12</v>
      </c>
    </row>
    <row r="46781">
      <c r="A46781" s="47" t="s">
        <v>9286</v>
      </c>
      <c r="B46781" s="47">
        <v>2980.0</v>
      </c>
      <c r="C46781" s="47">
        <v>0.12</v>
      </c>
    </row>
    <row r="46782">
      <c r="A46782" s="47" t="s">
        <v>9286</v>
      </c>
      <c r="B46782" s="47">
        <v>2981.0</v>
      </c>
      <c r="C46782" s="47">
        <v>0.12</v>
      </c>
    </row>
    <row r="46783">
      <c r="A46783" s="47" t="s">
        <v>9286</v>
      </c>
      <c r="B46783" s="47">
        <v>2982.0</v>
      </c>
      <c r="C46783" s="47">
        <v>0.12</v>
      </c>
    </row>
    <row r="46784">
      <c r="A46784" s="47" t="s">
        <v>9286</v>
      </c>
      <c r="B46784" s="47">
        <v>2983.0</v>
      </c>
      <c r="C46784" s="47">
        <v>0.12</v>
      </c>
    </row>
    <row r="46785">
      <c r="A46785" s="47" t="s">
        <v>9286</v>
      </c>
      <c r="B46785" s="47">
        <v>2984.0</v>
      </c>
      <c r="C46785" s="47">
        <v>0.12</v>
      </c>
    </row>
    <row r="46786">
      <c r="A46786" s="47" t="s">
        <v>9286</v>
      </c>
      <c r="B46786" s="47">
        <v>2985.0</v>
      </c>
      <c r="C46786" s="47">
        <v>0.12</v>
      </c>
    </row>
    <row r="46787">
      <c r="A46787" s="47" t="s">
        <v>9286</v>
      </c>
      <c r="B46787" s="47">
        <v>2986.0</v>
      </c>
      <c r="C46787" s="47">
        <v>0.12</v>
      </c>
    </row>
    <row r="46788">
      <c r="A46788" s="47" t="s">
        <v>9286</v>
      </c>
      <c r="B46788" s="47">
        <v>2987.0</v>
      </c>
      <c r="C46788" s="47">
        <v>0.12</v>
      </c>
    </row>
    <row r="46789">
      <c r="A46789" s="47" t="s">
        <v>9286</v>
      </c>
      <c r="B46789" s="47">
        <v>2988.0</v>
      </c>
      <c r="C46789" s="47">
        <v>0.12</v>
      </c>
    </row>
    <row r="46790">
      <c r="A46790" s="47" t="s">
        <v>9286</v>
      </c>
      <c r="B46790" s="47">
        <v>2989.0</v>
      </c>
      <c r="C46790" s="47">
        <v>0.12</v>
      </c>
    </row>
    <row r="46791">
      <c r="A46791" s="47" t="s">
        <v>9286</v>
      </c>
      <c r="B46791" s="47">
        <v>2990.0</v>
      </c>
      <c r="C46791" s="47">
        <v>0.12</v>
      </c>
    </row>
    <row r="46792">
      <c r="A46792" s="47" t="s">
        <v>9286</v>
      </c>
      <c r="B46792" s="47">
        <v>2991.0</v>
      </c>
      <c r="C46792" s="47">
        <v>0.12</v>
      </c>
    </row>
    <row r="46793">
      <c r="A46793" s="47" t="s">
        <v>9286</v>
      </c>
      <c r="B46793" s="47">
        <v>2992.0</v>
      </c>
      <c r="C46793" s="47">
        <v>0.12</v>
      </c>
    </row>
    <row r="46794">
      <c r="A46794" s="47" t="s">
        <v>9286</v>
      </c>
      <c r="B46794" s="47">
        <v>2993.0</v>
      </c>
      <c r="C46794" s="47">
        <v>0.12</v>
      </c>
    </row>
    <row r="46795">
      <c r="A46795" s="47" t="s">
        <v>9286</v>
      </c>
      <c r="B46795" s="47">
        <v>2994.0</v>
      </c>
      <c r="C46795" s="47">
        <v>0.12</v>
      </c>
    </row>
    <row r="46796">
      <c r="A46796" s="47" t="s">
        <v>9286</v>
      </c>
      <c r="B46796" s="47">
        <v>2995.0</v>
      </c>
      <c r="C46796" s="47">
        <v>0.12</v>
      </c>
    </row>
    <row r="46797">
      <c r="A46797" s="47" t="s">
        <v>9286</v>
      </c>
      <c r="B46797" s="47">
        <v>2996.0</v>
      </c>
      <c r="C46797" s="47">
        <v>0.12</v>
      </c>
    </row>
    <row r="46798">
      <c r="A46798" s="47" t="s">
        <v>9286</v>
      </c>
      <c r="B46798" s="47">
        <v>2997.0</v>
      </c>
      <c r="C46798" s="47">
        <v>0.12</v>
      </c>
    </row>
    <row r="46799">
      <c r="A46799" s="47" t="s">
        <v>9286</v>
      </c>
      <c r="B46799" s="47">
        <v>2998.0</v>
      </c>
      <c r="C46799" s="47">
        <v>0.12</v>
      </c>
    </row>
    <row r="46800">
      <c r="A46800" s="47" t="s">
        <v>9286</v>
      </c>
      <c r="B46800" s="47">
        <v>2999.0</v>
      </c>
      <c r="C46800" s="47">
        <v>0.12</v>
      </c>
    </row>
    <row r="46801">
      <c r="A46801" s="47" t="s">
        <v>9286</v>
      </c>
      <c r="B46801" s="47">
        <v>3000.0</v>
      </c>
      <c r="C46801" s="47">
        <v>0.12</v>
      </c>
    </row>
    <row r="46802">
      <c r="A46802" s="47" t="s">
        <v>9286</v>
      </c>
      <c r="B46802" s="47">
        <v>3001.0</v>
      </c>
      <c r="C46802" s="47">
        <v>0.12</v>
      </c>
    </row>
    <row r="46803">
      <c r="A46803" s="47" t="s">
        <v>9286</v>
      </c>
      <c r="B46803" s="47">
        <v>3002.0</v>
      </c>
      <c r="C46803" s="47">
        <v>0.12</v>
      </c>
    </row>
    <row r="46804">
      <c r="A46804" s="47" t="s">
        <v>9286</v>
      </c>
      <c r="B46804" s="47">
        <v>3003.0</v>
      </c>
      <c r="C46804" s="47">
        <v>0.12</v>
      </c>
    </row>
    <row r="46805">
      <c r="A46805" s="47" t="s">
        <v>9286</v>
      </c>
      <c r="B46805" s="47">
        <v>3004.0</v>
      </c>
      <c r="C46805" s="47">
        <v>0.12</v>
      </c>
    </row>
    <row r="46806">
      <c r="A46806" s="47" t="s">
        <v>9286</v>
      </c>
      <c r="B46806" s="47">
        <v>3005.0</v>
      </c>
      <c r="C46806" s="47">
        <v>0.12</v>
      </c>
    </row>
    <row r="46807">
      <c r="A46807" s="47" t="s">
        <v>9286</v>
      </c>
      <c r="B46807" s="47">
        <v>3006.0</v>
      </c>
      <c r="C46807" s="47">
        <v>0.12</v>
      </c>
    </row>
    <row r="46808">
      <c r="A46808" s="47" t="s">
        <v>9286</v>
      </c>
      <c r="B46808" s="47">
        <v>3007.0</v>
      </c>
      <c r="C46808" s="47">
        <v>0.12</v>
      </c>
    </row>
    <row r="46809">
      <c r="A46809" s="47" t="s">
        <v>9286</v>
      </c>
      <c r="B46809" s="47">
        <v>3008.0</v>
      </c>
      <c r="C46809" s="47">
        <v>0.12</v>
      </c>
    </row>
    <row r="46810">
      <c r="A46810" s="47" t="s">
        <v>9286</v>
      </c>
      <c r="B46810" s="47">
        <v>3009.0</v>
      </c>
      <c r="C46810" s="47">
        <v>0.12</v>
      </c>
    </row>
    <row r="46811">
      <c r="A46811" s="47" t="s">
        <v>9286</v>
      </c>
      <c r="B46811" s="47">
        <v>3010.0</v>
      </c>
      <c r="C46811" s="47">
        <v>0.12</v>
      </c>
    </row>
    <row r="46812">
      <c r="A46812" s="47" t="s">
        <v>9286</v>
      </c>
      <c r="B46812" s="47">
        <v>3011.0</v>
      </c>
      <c r="C46812" s="47">
        <v>0.12</v>
      </c>
    </row>
    <row r="46813">
      <c r="A46813" s="47" t="s">
        <v>9286</v>
      </c>
      <c r="B46813" s="47">
        <v>3012.0</v>
      </c>
      <c r="C46813" s="47">
        <v>0.12</v>
      </c>
    </row>
    <row r="46814">
      <c r="A46814" s="47" t="s">
        <v>9286</v>
      </c>
      <c r="B46814" s="47">
        <v>3013.0</v>
      </c>
      <c r="C46814" s="47">
        <v>0.12</v>
      </c>
    </row>
    <row r="46815">
      <c r="A46815" s="47" t="s">
        <v>9286</v>
      </c>
      <c r="B46815" s="47">
        <v>3014.0</v>
      </c>
      <c r="C46815" s="47">
        <v>0.12</v>
      </c>
    </row>
    <row r="46816">
      <c r="A46816" s="47" t="s">
        <v>9286</v>
      </c>
      <c r="B46816" s="47">
        <v>3015.0</v>
      </c>
      <c r="C46816" s="47">
        <v>0.12</v>
      </c>
    </row>
    <row r="46817">
      <c r="A46817" s="47" t="s">
        <v>9286</v>
      </c>
      <c r="B46817" s="47">
        <v>3016.0</v>
      </c>
      <c r="C46817" s="47">
        <v>0.12</v>
      </c>
    </row>
    <row r="46818">
      <c r="A46818" s="47" t="s">
        <v>9286</v>
      </c>
      <c r="B46818" s="47">
        <v>3017.0</v>
      </c>
      <c r="C46818" s="47">
        <v>0.12</v>
      </c>
    </row>
    <row r="46819">
      <c r="A46819" s="47" t="s">
        <v>9286</v>
      </c>
      <c r="B46819" s="47">
        <v>3018.0</v>
      </c>
      <c r="C46819" s="47">
        <v>0.12</v>
      </c>
    </row>
    <row r="46820">
      <c r="A46820" s="47" t="s">
        <v>9286</v>
      </c>
      <c r="B46820" s="47">
        <v>3019.0</v>
      </c>
      <c r="C46820" s="47">
        <v>0.12</v>
      </c>
    </row>
    <row r="46821">
      <c r="A46821" s="47" t="s">
        <v>9286</v>
      </c>
      <c r="B46821" s="47">
        <v>3020.0</v>
      </c>
      <c r="C46821" s="47">
        <v>0.12</v>
      </c>
    </row>
    <row r="46822">
      <c r="A46822" s="47" t="s">
        <v>9286</v>
      </c>
      <c r="B46822" s="47">
        <v>3021.0</v>
      </c>
      <c r="C46822" s="47">
        <v>0.12</v>
      </c>
    </row>
    <row r="46823">
      <c r="A46823" s="47" t="s">
        <v>9286</v>
      </c>
      <c r="B46823" s="47">
        <v>3022.0</v>
      </c>
      <c r="C46823" s="47">
        <v>0.12</v>
      </c>
    </row>
    <row r="46824">
      <c r="A46824" s="47" t="s">
        <v>9286</v>
      </c>
      <c r="B46824" s="47">
        <v>3023.0</v>
      </c>
      <c r="C46824" s="47">
        <v>0.12</v>
      </c>
    </row>
    <row r="46825">
      <c r="A46825" s="47" t="s">
        <v>9286</v>
      </c>
      <c r="B46825" s="47">
        <v>3024.0</v>
      </c>
      <c r="C46825" s="47">
        <v>0.12</v>
      </c>
    </row>
    <row r="46826">
      <c r="A46826" s="47" t="s">
        <v>9286</v>
      </c>
      <c r="B46826" s="47">
        <v>3025.0</v>
      </c>
      <c r="C46826" s="47">
        <v>0.12</v>
      </c>
    </row>
    <row r="46827">
      <c r="A46827" s="47" t="s">
        <v>9286</v>
      </c>
      <c r="B46827" s="47">
        <v>3026.0</v>
      </c>
      <c r="C46827" s="47">
        <v>0.12</v>
      </c>
    </row>
    <row r="46828">
      <c r="A46828" s="47" t="s">
        <v>9286</v>
      </c>
      <c r="B46828" s="47">
        <v>3027.0</v>
      </c>
      <c r="C46828" s="47">
        <v>0.12</v>
      </c>
    </row>
    <row r="46829">
      <c r="A46829" s="47" t="s">
        <v>9286</v>
      </c>
      <c r="B46829" s="47">
        <v>3028.0</v>
      </c>
      <c r="C46829" s="47">
        <v>0.12</v>
      </c>
    </row>
    <row r="46830">
      <c r="A46830" s="47" t="s">
        <v>9286</v>
      </c>
      <c r="B46830" s="47">
        <v>3029.0</v>
      </c>
      <c r="C46830" s="47">
        <v>0.12</v>
      </c>
    </row>
    <row r="46831">
      <c r="A46831" s="47" t="s">
        <v>9286</v>
      </c>
      <c r="B46831" s="47">
        <v>3030.0</v>
      </c>
      <c r="C46831" s="47">
        <v>0.12</v>
      </c>
    </row>
    <row r="46832">
      <c r="A46832" s="47" t="s">
        <v>9286</v>
      </c>
      <c r="B46832" s="47">
        <v>3031.0</v>
      </c>
      <c r="C46832" s="47">
        <v>0.12</v>
      </c>
    </row>
    <row r="46833">
      <c r="A46833" s="47" t="s">
        <v>9286</v>
      </c>
      <c r="B46833" s="47">
        <v>3032.0</v>
      </c>
      <c r="C46833" s="47">
        <v>0.12</v>
      </c>
    </row>
    <row r="46834">
      <c r="A46834" s="47" t="s">
        <v>9286</v>
      </c>
      <c r="B46834" s="47">
        <v>3033.0</v>
      </c>
      <c r="C46834" s="47">
        <v>0.12</v>
      </c>
    </row>
    <row r="46835">
      <c r="A46835" s="47" t="s">
        <v>9286</v>
      </c>
      <c r="B46835" s="47">
        <v>3034.0</v>
      </c>
      <c r="C46835" s="47">
        <v>0.12</v>
      </c>
    </row>
    <row r="46836">
      <c r="A46836" s="47" t="s">
        <v>9286</v>
      </c>
      <c r="B46836" s="47">
        <v>3035.0</v>
      </c>
      <c r="C46836" s="47">
        <v>0.12</v>
      </c>
    </row>
    <row r="46837">
      <c r="A46837" s="47" t="s">
        <v>9286</v>
      </c>
      <c r="B46837" s="47">
        <v>3036.0</v>
      </c>
      <c r="C46837" s="47">
        <v>0.12</v>
      </c>
    </row>
    <row r="46838">
      <c r="A46838" s="47" t="s">
        <v>9286</v>
      </c>
      <c r="B46838" s="47">
        <v>3037.0</v>
      </c>
      <c r="C46838" s="47">
        <v>0.12</v>
      </c>
    </row>
    <row r="46839">
      <c r="A46839" s="47" t="s">
        <v>9286</v>
      </c>
      <c r="B46839" s="47">
        <v>3038.0</v>
      </c>
      <c r="C46839" s="47">
        <v>0.12</v>
      </c>
    </row>
    <row r="46840">
      <c r="A46840" s="47" t="s">
        <v>9286</v>
      </c>
      <c r="B46840" s="47">
        <v>3039.0</v>
      </c>
      <c r="C46840" s="47">
        <v>0.12</v>
      </c>
    </row>
    <row r="46841">
      <c r="A46841" s="47" t="s">
        <v>9286</v>
      </c>
      <c r="B46841" s="47">
        <v>3040.0</v>
      </c>
      <c r="C46841" s="47">
        <v>0.12</v>
      </c>
    </row>
    <row r="46842">
      <c r="A46842" s="47" t="s">
        <v>9286</v>
      </c>
      <c r="B46842" s="47">
        <v>3041.0</v>
      </c>
      <c r="C46842" s="47">
        <v>0.12</v>
      </c>
    </row>
    <row r="46843">
      <c r="A46843" s="47" t="s">
        <v>9286</v>
      </c>
      <c r="B46843" s="47">
        <v>3042.0</v>
      </c>
      <c r="C46843" s="47">
        <v>0.12</v>
      </c>
    </row>
    <row r="46844">
      <c r="A46844" s="47" t="s">
        <v>9286</v>
      </c>
      <c r="B46844" s="47">
        <v>3043.0</v>
      </c>
      <c r="C46844" s="47">
        <v>0.12</v>
      </c>
    </row>
    <row r="46845">
      <c r="A46845" s="47" t="s">
        <v>9286</v>
      </c>
      <c r="B46845" s="47">
        <v>3044.0</v>
      </c>
      <c r="C46845" s="47">
        <v>0.12</v>
      </c>
    </row>
    <row r="46846">
      <c r="A46846" s="47" t="s">
        <v>9286</v>
      </c>
      <c r="B46846" s="47">
        <v>3045.0</v>
      </c>
      <c r="C46846" s="47">
        <v>0.12</v>
      </c>
    </row>
    <row r="46847">
      <c r="A46847" s="47" t="s">
        <v>9286</v>
      </c>
      <c r="B46847" s="47">
        <v>3046.0</v>
      </c>
      <c r="C46847" s="47">
        <v>0.12</v>
      </c>
    </row>
    <row r="46848">
      <c r="A46848" s="47" t="s">
        <v>9286</v>
      </c>
      <c r="B46848" s="47">
        <v>3047.0</v>
      </c>
      <c r="C46848" s="47">
        <v>0.12</v>
      </c>
    </row>
    <row r="46849">
      <c r="A46849" s="47" t="s">
        <v>9286</v>
      </c>
      <c r="B46849" s="47">
        <v>3048.0</v>
      </c>
      <c r="C46849" s="47">
        <v>0.12</v>
      </c>
    </row>
    <row r="46850">
      <c r="A46850" s="47" t="s">
        <v>9286</v>
      </c>
      <c r="B46850" s="47">
        <v>3049.0</v>
      </c>
      <c r="C46850" s="47">
        <v>0.12</v>
      </c>
    </row>
    <row r="46851">
      <c r="A46851" s="47" t="s">
        <v>9286</v>
      </c>
      <c r="B46851" s="47">
        <v>3050.0</v>
      </c>
      <c r="C46851" s="47">
        <v>0.12</v>
      </c>
    </row>
    <row r="46852">
      <c r="A46852" s="47" t="s">
        <v>9286</v>
      </c>
      <c r="B46852" s="47">
        <v>3051.0</v>
      </c>
      <c r="C46852" s="47">
        <v>0.12</v>
      </c>
    </row>
    <row r="46853">
      <c r="A46853" s="47" t="s">
        <v>9286</v>
      </c>
      <c r="B46853" s="47">
        <v>3052.0</v>
      </c>
      <c r="C46853" s="47">
        <v>0.12</v>
      </c>
    </row>
    <row r="46854">
      <c r="A46854" s="47" t="s">
        <v>9286</v>
      </c>
      <c r="B46854" s="47">
        <v>3053.0</v>
      </c>
      <c r="C46854" s="47">
        <v>0.12</v>
      </c>
    </row>
    <row r="46855">
      <c r="A46855" s="47" t="s">
        <v>9286</v>
      </c>
      <c r="B46855" s="47">
        <v>3054.0</v>
      </c>
      <c r="C46855" s="47">
        <v>0.12</v>
      </c>
    </row>
    <row r="46856">
      <c r="A46856" s="47" t="s">
        <v>9286</v>
      </c>
      <c r="B46856" s="47">
        <v>3055.0</v>
      </c>
      <c r="C46856" s="47">
        <v>0.12</v>
      </c>
    </row>
    <row r="46857">
      <c r="A46857" s="47" t="s">
        <v>9286</v>
      </c>
      <c r="B46857" s="47">
        <v>3056.0</v>
      </c>
      <c r="C46857" s="47">
        <v>0.12</v>
      </c>
    </row>
    <row r="46858">
      <c r="A46858" s="47" t="s">
        <v>9286</v>
      </c>
      <c r="B46858" s="47">
        <v>3057.0</v>
      </c>
      <c r="C46858" s="47">
        <v>0.12</v>
      </c>
    </row>
    <row r="46859">
      <c r="A46859" s="47" t="s">
        <v>9286</v>
      </c>
      <c r="B46859" s="47">
        <v>3058.0</v>
      </c>
      <c r="C46859" s="47">
        <v>0.12</v>
      </c>
    </row>
    <row r="46860">
      <c r="A46860" s="47" t="s">
        <v>9286</v>
      </c>
      <c r="B46860" s="47">
        <v>3059.0</v>
      </c>
      <c r="C46860" s="47">
        <v>0.12</v>
      </c>
    </row>
    <row r="46861">
      <c r="A46861" s="47" t="s">
        <v>9286</v>
      </c>
      <c r="B46861" s="47">
        <v>3060.0</v>
      </c>
      <c r="C46861" s="47">
        <v>0.12</v>
      </c>
    </row>
    <row r="46862">
      <c r="A46862" s="47" t="s">
        <v>9286</v>
      </c>
      <c r="B46862" s="47">
        <v>3061.0</v>
      </c>
      <c r="C46862" s="47">
        <v>0.12</v>
      </c>
    </row>
    <row r="46863">
      <c r="A46863" s="47" t="s">
        <v>9286</v>
      </c>
      <c r="B46863" s="47">
        <v>3062.0</v>
      </c>
      <c r="C46863" s="47">
        <v>0.12</v>
      </c>
    </row>
    <row r="46864">
      <c r="A46864" s="47" t="s">
        <v>9286</v>
      </c>
      <c r="B46864" s="47">
        <v>3063.0</v>
      </c>
      <c r="C46864" s="47">
        <v>0.12</v>
      </c>
    </row>
    <row r="46865">
      <c r="A46865" s="47" t="s">
        <v>9286</v>
      </c>
      <c r="B46865" s="47">
        <v>3064.0</v>
      </c>
      <c r="C46865" s="47">
        <v>0.12</v>
      </c>
    </row>
    <row r="46866">
      <c r="A46866" s="47" t="s">
        <v>9286</v>
      </c>
      <c r="B46866" s="47">
        <v>3065.0</v>
      </c>
      <c r="C46866" s="47">
        <v>0.12</v>
      </c>
    </row>
    <row r="46867">
      <c r="A46867" s="47" t="s">
        <v>9286</v>
      </c>
      <c r="B46867" s="47">
        <v>3066.0</v>
      </c>
      <c r="C46867" s="47">
        <v>0.12</v>
      </c>
    </row>
    <row r="46868">
      <c r="A46868" s="47" t="s">
        <v>9286</v>
      </c>
      <c r="B46868" s="47">
        <v>3067.0</v>
      </c>
      <c r="C46868" s="47">
        <v>0.12</v>
      </c>
    </row>
    <row r="46869">
      <c r="A46869" s="47" t="s">
        <v>9286</v>
      </c>
      <c r="B46869" s="47">
        <v>3068.0</v>
      </c>
      <c r="C46869" s="47">
        <v>0.12</v>
      </c>
    </row>
    <row r="46870">
      <c r="A46870" s="47" t="s">
        <v>9286</v>
      </c>
      <c r="B46870" s="47">
        <v>3069.0</v>
      </c>
      <c r="C46870" s="47">
        <v>0.12</v>
      </c>
    </row>
    <row r="46871">
      <c r="A46871" s="47" t="s">
        <v>9286</v>
      </c>
      <c r="B46871" s="47">
        <v>3070.0</v>
      </c>
      <c r="C46871" s="47">
        <v>0.12</v>
      </c>
    </row>
    <row r="46872">
      <c r="A46872" s="47" t="s">
        <v>9286</v>
      </c>
      <c r="B46872" s="47">
        <v>3071.0</v>
      </c>
      <c r="C46872" s="47">
        <v>0.12</v>
      </c>
    </row>
    <row r="46873">
      <c r="A46873" s="47" t="s">
        <v>9286</v>
      </c>
      <c r="B46873" s="47">
        <v>3072.0</v>
      </c>
      <c r="C46873" s="47">
        <v>0.12</v>
      </c>
    </row>
    <row r="46874">
      <c r="A46874" s="47" t="s">
        <v>9286</v>
      </c>
      <c r="B46874" s="47">
        <v>3073.0</v>
      </c>
      <c r="C46874" s="47">
        <v>0.12</v>
      </c>
    </row>
    <row r="46875">
      <c r="A46875" s="47" t="s">
        <v>9286</v>
      </c>
      <c r="B46875" s="47">
        <v>3074.0</v>
      </c>
      <c r="C46875" s="47">
        <v>0.12</v>
      </c>
    </row>
    <row r="46876">
      <c r="A46876" s="47" t="s">
        <v>9286</v>
      </c>
      <c r="B46876" s="47">
        <v>3075.0</v>
      </c>
      <c r="C46876" s="47">
        <v>0.12</v>
      </c>
    </row>
    <row r="46877">
      <c r="A46877" s="47" t="s">
        <v>9286</v>
      </c>
      <c r="B46877" s="47">
        <v>3076.0</v>
      </c>
      <c r="C46877" s="47">
        <v>0.12</v>
      </c>
    </row>
    <row r="46878">
      <c r="A46878" s="47" t="s">
        <v>9286</v>
      </c>
      <c r="B46878" s="47">
        <v>3077.0</v>
      </c>
      <c r="C46878" s="47">
        <v>0.12</v>
      </c>
    </row>
    <row r="46879">
      <c r="A46879" s="47" t="s">
        <v>9286</v>
      </c>
      <c r="B46879" s="47">
        <v>3078.0</v>
      </c>
      <c r="C46879" s="47">
        <v>0.12</v>
      </c>
    </row>
    <row r="46880">
      <c r="A46880" s="47" t="s">
        <v>9286</v>
      </c>
      <c r="B46880" s="47">
        <v>3079.0</v>
      </c>
      <c r="C46880" s="47">
        <v>0.12</v>
      </c>
    </row>
    <row r="46881">
      <c r="A46881" s="47" t="s">
        <v>9286</v>
      </c>
      <c r="B46881" s="47">
        <v>3080.0</v>
      </c>
      <c r="C46881" s="47">
        <v>0.12</v>
      </c>
    </row>
    <row r="46882">
      <c r="A46882" s="47" t="s">
        <v>9286</v>
      </c>
      <c r="B46882" s="47">
        <v>3081.0</v>
      </c>
      <c r="C46882" s="47">
        <v>0.12</v>
      </c>
    </row>
    <row r="46883">
      <c r="A46883" s="47" t="s">
        <v>9286</v>
      </c>
      <c r="B46883" s="47">
        <v>3082.0</v>
      </c>
      <c r="C46883" s="47">
        <v>0.12</v>
      </c>
    </row>
    <row r="46884">
      <c r="A46884" s="47" t="s">
        <v>9286</v>
      </c>
      <c r="B46884" s="47">
        <v>3083.0</v>
      </c>
      <c r="C46884" s="47">
        <v>0.12</v>
      </c>
    </row>
    <row r="46885">
      <c r="A46885" s="47" t="s">
        <v>9286</v>
      </c>
      <c r="B46885" s="47">
        <v>3084.0</v>
      </c>
      <c r="C46885" s="47">
        <v>0.12</v>
      </c>
    </row>
    <row r="46886">
      <c r="A46886" s="47" t="s">
        <v>9286</v>
      </c>
      <c r="B46886" s="47">
        <v>3085.0</v>
      </c>
      <c r="C46886" s="47">
        <v>0.12</v>
      </c>
    </row>
    <row r="46887">
      <c r="A46887" s="47" t="s">
        <v>9286</v>
      </c>
      <c r="B46887" s="47">
        <v>3086.0</v>
      </c>
      <c r="C46887" s="47">
        <v>0.12</v>
      </c>
    </row>
    <row r="46888">
      <c r="A46888" s="47" t="s">
        <v>9286</v>
      </c>
      <c r="B46888" s="47">
        <v>3087.0</v>
      </c>
      <c r="C46888" s="47">
        <v>0.12</v>
      </c>
    </row>
    <row r="46889">
      <c r="A46889" s="47" t="s">
        <v>9286</v>
      </c>
      <c r="B46889" s="47">
        <v>3088.0</v>
      </c>
      <c r="C46889" s="47">
        <v>0.12</v>
      </c>
    </row>
    <row r="46890">
      <c r="A46890" s="47" t="s">
        <v>9286</v>
      </c>
      <c r="B46890" s="47">
        <v>3089.0</v>
      </c>
      <c r="C46890" s="47">
        <v>0.12</v>
      </c>
    </row>
    <row r="46891">
      <c r="A46891" s="47" t="s">
        <v>9286</v>
      </c>
      <c r="B46891" s="47">
        <v>3090.0</v>
      </c>
      <c r="C46891" s="47">
        <v>0.12</v>
      </c>
    </row>
    <row r="46892">
      <c r="A46892" s="47" t="s">
        <v>9286</v>
      </c>
      <c r="B46892" s="47">
        <v>3091.0</v>
      </c>
      <c r="C46892" s="47">
        <v>0.12</v>
      </c>
    </row>
    <row r="46893">
      <c r="A46893" s="47" t="s">
        <v>9286</v>
      </c>
      <c r="B46893" s="47">
        <v>3092.0</v>
      </c>
      <c r="C46893" s="47">
        <v>0.12</v>
      </c>
    </row>
    <row r="46894">
      <c r="A46894" s="47" t="s">
        <v>9286</v>
      </c>
      <c r="B46894" s="47">
        <v>3093.0</v>
      </c>
      <c r="C46894" s="47">
        <v>0.12</v>
      </c>
    </row>
    <row r="46895">
      <c r="A46895" s="47" t="s">
        <v>9286</v>
      </c>
      <c r="B46895" s="47">
        <v>3094.0</v>
      </c>
      <c r="C46895" s="47">
        <v>0.12</v>
      </c>
    </row>
    <row r="46896">
      <c r="A46896" s="47" t="s">
        <v>9286</v>
      </c>
      <c r="B46896" s="47">
        <v>3095.0</v>
      </c>
      <c r="C46896" s="47">
        <v>0.12</v>
      </c>
    </row>
    <row r="46897">
      <c r="A46897" s="47" t="s">
        <v>9286</v>
      </c>
      <c r="B46897" s="47">
        <v>3096.0</v>
      </c>
      <c r="C46897" s="47">
        <v>0.12</v>
      </c>
    </row>
    <row r="46898">
      <c r="A46898" s="47" t="s">
        <v>9286</v>
      </c>
      <c r="B46898" s="47">
        <v>3097.0</v>
      </c>
      <c r="C46898" s="47">
        <v>0.12</v>
      </c>
    </row>
    <row r="46899">
      <c r="A46899" s="47" t="s">
        <v>9286</v>
      </c>
      <c r="B46899" s="47">
        <v>3098.0</v>
      </c>
      <c r="C46899" s="47">
        <v>0.12</v>
      </c>
    </row>
    <row r="46900">
      <c r="A46900" s="47" t="s">
        <v>9286</v>
      </c>
      <c r="B46900" s="47">
        <v>3099.0</v>
      </c>
      <c r="C46900" s="47">
        <v>0.12</v>
      </c>
    </row>
    <row r="46901">
      <c r="A46901" s="47" t="s">
        <v>9286</v>
      </c>
      <c r="B46901" s="47">
        <v>3100.0</v>
      </c>
      <c r="C46901" s="47">
        <v>0.12</v>
      </c>
    </row>
    <row r="46902">
      <c r="A46902" s="47" t="s">
        <v>9286</v>
      </c>
      <c r="B46902" s="47">
        <v>3101.0</v>
      </c>
      <c r="C46902" s="47">
        <v>0.12</v>
      </c>
    </row>
    <row r="46903">
      <c r="A46903" s="47" t="s">
        <v>9286</v>
      </c>
      <c r="B46903" s="47">
        <v>3102.0</v>
      </c>
      <c r="C46903" s="47">
        <v>0.12</v>
      </c>
    </row>
    <row r="46904">
      <c r="A46904" s="47" t="s">
        <v>9286</v>
      </c>
      <c r="B46904" s="47">
        <v>3103.0</v>
      </c>
      <c r="C46904" s="47">
        <v>0.12</v>
      </c>
    </row>
    <row r="46905">
      <c r="A46905" s="47" t="s">
        <v>9286</v>
      </c>
      <c r="B46905" s="47">
        <v>3104.0</v>
      </c>
      <c r="C46905" s="47">
        <v>0.12</v>
      </c>
    </row>
    <row r="46906">
      <c r="A46906" s="47" t="s">
        <v>9286</v>
      </c>
      <c r="B46906" s="47">
        <v>3105.0</v>
      </c>
      <c r="C46906" s="47">
        <v>0.12</v>
      </c>
    </row>
    <row r="46907">
      <c r="A46907" s="47" t="s">
        <v>9286</v>
      </c>
      <c r="B46907" s="47">
        <v>3106.0</v>
      </c>
      <c r="C46907" s="47">
        <v>0.12</v>
      </c>
    </row>
    <row r="46908">
      <c r="A46908" s="47" t="s">
        <v>9286</v>
      </c>
      <c r="B46908" s="47">
        <v>3107.0</v>
      </c>
      <c r="C46908" s="47">
        <v>0.12</v>
      </c>
    </row>
    <row r="46909">
      <c r="A46909" s="47" t="s">
        <v>9286</v>
      </c>
      <c r="B46909" s="47">
        <v>3108.0</v>
      </c>
      <c r="C46909" s="47">
        <v>0.12</v>
      </c>
    </row>
    <row r="46910">
      <c r="A46910" s="47" t="s">
        <v>9286</v>
      </c>
      <c r="B46910" s="47">
        <v>3109.0</v>
      </c>
      <c r="C46910" s="47">
        <v>0.12</v>
      </c>
    </row>
    <row r="46911">
      <c r="A46911" s="47" t="s">
        <v>9286</v>
      </c>
      <c r="B46911" s="47">
        <v>3110.0</v>
      </c>
      <c r="C46911" s="47">
        <v>0.12</v>
      </c>
    </row>
    <row r="46912">
      <c r="A46912" s="47" t="s">
        <v>9286</v>
      </c>
      <c r="B46912" s="47">
        <v>3111.0</v>
      </c>
      <c r="C46912" s="47">
        <v>0.12</v>
      </c>
    </row>
    <row r="46913">
      <c r="A46913" s="47" t="s">
        <v>9286</v>
      </c>
      <c r="B46913" s="47">
        <v>3112.0</v>
      </c>
      <c r="C46913" s="47">
        <v>0.12</v>
      </c>
    </row>
    <row r="46914">
      <c r="A46914" s="47" t="s">
        <v>9286</v>
      </c>
      <c r="B46914" s="47">
        <v>3113.0</v>
      </c>
      <c r="C46914" s="47">
        <v>0.12</v>
      </c>
    </row>
    <row r="46915">
      <c r="A46915" s="47" t="s">
        <v>9286</v>
      </c>
      <c r="B46915" s="47">
        <v>3114.0</v>
      </c>
      <c r="C46915" s="47">
        <v>0.12</v>
      </c>
    </row>
    <row r="46916">
      <c r="A46916" s="47" t="s">
        <v>9286</v>
      </c>
      <c r="B46916" s="47">
        <v>3115.0</v>
      </c>
      <c r="C46916" s="47">
        <v>0.12</v>
      </c>
    </row>
    <row r="46917">
      <c r="A46917" s="47" t="s">
        <v>9286</v>
      </c>
      <c r="B46917" s="47">
        <v>3116.0</v>
      </c>
      <c r="C46917" s="47">
        <v>0.12</v>
      </c>
    </row>
    <row r="46918">
      <c r="A46918" s="47" t="s">
        <v>9286</v>
      </c>
      <c r="B46918" s="47">
        <v>3117.0</v>
      </c>
      <c r="C46918" s="47">
        <v>0.12</v>
      </c>
    </row>
    <row r="46919">
      <c r="A46919" s="47" t="s">
        <v>9286</v>
      </c>
      <c r="B46919" s="47">
        <v>3118.0</v>
      </c>
      <c r="C46919" s="47">
        <v>0.12</v>
      </c>
    </row>
    <row r="46920">
      <c r="A46920" s="47" t="s">
        <v>9286</v>
      </c>
      <c r="B46920" s="47">
        <v>3119.0</v>
      </c>
      <c r="C46920" s="47">
        <v>0.12</v>
      </c>
    </row>
    <row r="46921">
      <c r="A46921" s="47" t="s">
        <v>9286</v>
      </c>
      <c r="B46921" s="47">
        <v>3120.0</v>
      </c>
      <c r="C46921" s="47">
        <v>0.12</v>
      </c>
    </row>
    <row r="46922">
      <c r="A46922" s="47" t="s">
        <v>9286</v>
      </c>
      <c r="B46922" s="47">
        <v>3121.0</v>
      </c>
      <c r="C46922" s="47">
        <v>0.12</v>
      </c>
    </row>
    <row r="46923">
      <c r="A46923" s="47" t="s">
        <v>9286</v>
      </c>
      <c r="B46923" s="47">
        <v>3122.0</v>
      </c>
      <c r="C46923" s="47">
        <v>0.12</v>
      </c>
    </row>
    <row r="46924">
      <c r="A46924" s="47" t="s">
        <v>9286</v>
      </c>
      <c r="B46924" s="47">
        <v>3123.0</v>
      </c>
      <c r="C46924" s="47">
        <v>0.12</v>
      </c>
    </row>
    <row r="46925">
      <c r="A46925" s="47" t="s">
        <v>9286</v>
      </c>
      <c r="B46925" s="47">
        <v>3124.0</v>
      </c>
      <c r="C46925" s="47">
        <v>0.12</v>
      </c>
    </row>
    <row r="46926">
      <c r="A46926" s="47" t="s">
        <v>9286</v>
      </c>
      <c r="B46926" s="47">
        <v>3125.0</v>
      </c>
      <c r="C46926" s="47">
        <v>0.12</v>
      </c>
    </row>
    <row r="46927">
      <c r="A46927" s="47" t="s">
        <v>9286</v>
      </c>
      <c r="B46927" s="47">
        <v>3126.0</v>
      </c>
      <c r="C46927" s="47">
        <v>0.12</v>
      </c>
    </row>
    <row r="46928">
      <c r="A46928" s="47" t="s">
        <v>9286</v>
      </c>
      <c r="B46928" s="47">
        <v>3127.0</v>
      </c>
      <c r="C46928" s="47">
        <v>0.12</v>
      </c>
    </row>
    <row r="46929">
      <c r="A46929" s="47" t="s">
        <v>9286</v>
      </c>
      <c r="B46929" s="47">
        <v>3128.0</v>
      </c>
      <c r="C46929" s="47">
        <v>0.12</v>
      </c>
    </row>
    <row r="46930">
      <c r="A46930" s="47" t="s">
        <v>9286</v>
      </c>
      <c r="B46930" s="47">
        <v>3129.0</v>
      </c>
      <c r="C46930" s="47">
        <v>0.12</v>
      </c>
    </row>
    <row r="46931">
      <c r="A46931" s="47" t="s">
        <v>9286</v>
      </c>
      <c r="B46931" s="47">
        <v>3130.0</v>
      </c>
      <c r="C46931" s="47">
        <v>0.12</v>
      </c>
    </row>
    <row r="46932">
      <c r="A46932" s="47" t="s">
        <v>9286</v>
      </c>
      <c r="B46932" s="47">
        <v>3131.0</v>
      </c>
      <c r="C46932" s="47">
        <v>0.12</v>
      </c>
    </row>
    <row r="46933">
      <c r="A46933" s="47" t="s">
        <v>9286</v>
      </c>
      <c r="B46933" s="47">
        <v>3132.0</v>
      </c>
      <c r="C46933" s="47">
        <v>0.12</v>
      </c>
    </row>
    <row r="46934">
      <c r="A46934" s="47" t="s">
        <v>9286</v>
      </c>
      <c r="B46934" s="47">
        <v>3133.0</v>
      </c>
      <c r="C46934" s="47">
        <v>0.12</v>
      </c>
    </row>
    <row r="46935">
      <c r="A46935" s="47" t="s">
        <v>9286</v>
      </c>
      <c r="B46935" s="47">
        <v>3134.0</v>
      </c>
      <c r="C46935" s="47">
        <v>0.12</v>
      </c>
    </row>
    <row r="46936">
      <c r="A46936" s="47" t="s">
        <v>9286</v>
      </c>
      <c r="B46936" s="47">
        <v>3135.0</v>
      </c>
      <c r="C46936" s="47">
        <v>0.12</v>
      </c>
    </row>
    <row r="46937">
      <c r="A46937" s="47" t="s">
        <v>9286</v>
      </c>
      <c r="B46937" s="47">
        <v>3136.0</v>
      </c>
      <c r="C46937" s="47">
        <v>0.12</v>
      </c>
    </row>
    <row r="46938">
      <c r="A46938" s="47" t="s">
        <v>9286</v>
      </c>
      <c r="B46938" s="47">
        <v>3137.0</v>
      </c>
      <c r="C46938" s="47">
        <v>0.12</v>
      </c>
    </row>
    <row r="46939">
      <c r="A46939" s="47" t="s">
        <v>9286</v>
      </c>
      <c r="B46939" s="47">
        <v>3138.0</v>
      </c>
      <c r="C46939" s="47">
        <v>0.12</v>
      </c>
    </row>
    <row r="46940">
      <c r="A46940" s="47" t="s">
        <v>9286</v>
      </c>
      <c r="B46940" s="47">
        <v>3139.0</v>
      </c>
      <c r="C46940" s="47">
        <v>0.12</v>
      </c>
    </row>
    <row r="46941">
      <c r="A46941" s="47" t="s">
        <v>9286</v>
      </c>
      <c r="B46941" s="47">
        <v>3140.0</v>
      </c>
      <c r="C46941" s="47">
        <v>0.12</v>
      </c>
    </row>
    <row r="46942">
      <c r="A46942" s="47" t="s">
        <v>9286</v>
      </c>
      <c r="B46942" s="47">
        <v>3141.0</v>
      </c>
      <c r="C46942" s="47">
        <v>0.12</v>
      </c>
    </row>
    <row r="46943">
      <c r="A46943" s="47" t="s">
        <v>9286</v>
      </c>
      <c r="B46943" s="47">
        <v>3142.0</v>
      </c>
      <c r="C46943" s="47">
        <v>0.12</v>
      </c>
    </row>
    <row r="46944">
      <c r="A46944" s="47" t="s">
        <v>9286</v>
      </c>
      <c r="B46944" s="47">
        <v>3143.0</v>
      </c>
      <c r="C46944" s="47">
        <v>0.12</v>
      </c>
    </row>
    <row r="46945">
      <c r="A46945" s="47" t="s">
        <v>9286</v>
      </c>
      <c r="B46945" s="47">
        <v>3144.0</v>
      </c>
      <c r="C46945" s="47">
        <v>0.12</v>
      </c>
    </row>
    <row r="46946">
      <c r="A46946" s="47" t="s">
        <v>9286</v>
      </c>
      <c r="B46946" s="47">
        <v>3145.0</v>
      </c>
      <c r="C46946" s="47">
        <v>0.12</v>
      </c>
    </row>
    <row r="46947">
      <c r="A46947" s="47" t="s">
        <v>9286</v>
      </c>
      <c r="B46947" s="47">
        <v>3146.0</v>
      </c>
      <c r="C46947" s="47">
        <v>0.12</v>
      </c>
    </row>
    <row r="46948">
      <c r="A46948" s="47" t="s">
        <v>9286</v>
      </c>
      <c r="B46948" s="47">
        <v>3147.0</v>
      </c>
      <c r="C46948" s="47">
        <v>0.12</v>
      </c>
    </row>
    <row r="46949">
      <c r="A46949" s="47" t="s">
        <v>9286</v>
      </c>
      <c r="B46949" s="47">
        <v>3148.0</v>
      </c>
      <c r="C46949" s="47">
        <v>0.12</v>
      </c>
    </row>
    <row r="46950">
      <c r="A46950" s="47" t="s">
        <v>9286</v>
      </c>
      <c r="B46950" s="47">
        <v>3149.0</v>
      </c>
      <c r="C46950" s="47">
        <v>0.12</v>
      </c>
    </row>
    <row r="46951">
      <c r="A46951" s="47" t="s">
        <v>9286</v>
      </c>
      <c r="B46951" s="47">
        <v>3150.0</v>
      </c>
      <c r="C46951" s="47">
        <v>0.12</v>
      </c>
    </row>
    <row r="46952">
      <c r="A46952" s="47" t="s">
        <v>9286</v>
      </c>
      <c r="B46952" s="47">
        <v>3151.0</v>
      </c>
      <c r="C46952" s="47">
        <v>0.12</v>
      </c>
    </row>
    <row r="46953">
      <c r="A46953" s="47" t="s">
        <v>9286</v>
      </c>
      <c r="B46953" s="47">
        <v>3152.0</v>
      </c>
      <c r="C46953" s="47">
        <v>0.12</v>
      </c>
    </row>
    <row r="46954">
      <c r="A46954" s="47" t="s">
        <v>9286</v>
      </c>
      <c r="B46954" s="47">
        <v>3153.0</v>
      </c>
      <c r="C46954" s="47">
        <v>0.12</v>
      </c>
    </row>
    <row r="46955">
      <c r="A46955" s="47" t="s">
        <v>9286</v>
      </c>
      <c r="B46955" s="47">
        <v>3154.0</v>
      </c>
      <c r="C46955" s="47">
        <v>0.12</v>
      </c>
    </row>
    <row r="46956">
      <c r="A46956" s="47" t="s">
        <v>9286</v>
      </c>
      <c r="B46956" s="47">
        <v>3155.0</v>
      </c>
      <c r="C46956" s="47">
        <v>0.12</v>
      </c>
    </row>
    <row r="46957">
      <c r="A46957" s="47" t="s">
        <v>9286</v>
      </c>
      <c r="B46957" s="47">
        <v>3156.0</v>
      </c>
      <c r="C46957" s="47">
        <v>0.12</v>
      </c>
    </row>
    <row r="46958">
      <c r="A46958" s="47" t="s">
        <v>9286</v>
      </c>
      <c r="B46958" s="47">
        <v>3157.0</v>
      </c>
      <c r="C46958" s="47">
        <v>0.12</v>
      </c>
    </row>
    <row r="46959">
      <c r="A46959" s="47" t="s">
        <v>9286</v>
      </c>
      <c r="B46959" s="47">
        <v>3158.0</v>
      </c>
      <c r="C46959" s="47">
        <v>0.12</v>
      </c>
    </row>
    <row r="46960">
      <c r="A46960" s="47" t="s">
        <v>9286</v>
      </c>
      <c r="B46960" s="47">
        <v>3159.0</v>
      </c>
      <c r="C46960" s="47">
        <v>0.12</v>
      </c>
    </row>
    <row r="46961">
      <c r="A46961" s="47" t="s">
        <v>9286</v>
      </c>
      <c r="B46961" s="47">
        <v>3160.0</v>
      </c>
      <c r="C46961" s="47">
        <v>0.12</v>
      </c>
    </row>
    <row r="46962">
      <c r="A46962" s="47" t="s">
        <v>9286</v>
      </c>
      <c r="B46962" s="47">
        <v>3161.0</v>
      </c>
      <c r="C46962" s="47">
        <v>0.12</v>
      </c>
    </row>
    <row r="46963">
      <c r="A46963" s="47" t="s">
        <v>9286</v>
      </c>
      <c r="B46963" s="47">
        <v>3162.0</v>
      </c>
      <c r="C46963" s="47">
        <v>0.12</v>
      </c>
    </row>
    <row r="46964">
      <c r="A46964" s="47" t="s">
        <v>9286</v>
      </c>
      <c r="B46964" s="47">
        <v>3163.0</v>
      </c>
      <c r="C46964" s="47">
        <v>0.12</v>
      </c>
    </row>
    <row r="46965">
      <c r="A46965" s="47" t="s">
        <v>9286</v>
      </c>
      <c r="B46965" s="47">
        <v>3164.0</v>
      </c>
      <c r="C46965" s="47">
        <v>0.12</v>
      </c>
    </row>
    <row r="46966">
      <c r="A46966" s="47" t="s">
        <v>9286</v>
      </c>
      <c r="B46966" s="47">
        <v>3165.0</v>
      </c>
      <c r="C46966" s="47">
        <v>0.12</v>
      </c>
    </row>
    <row r="46967">
      <c r="A46967" s="47" t="s">
        <v>9286</v>
      </c>
      <c r="B46967" s="47">
        <v>3166.0</v>
      </c>
      <c r="C46967" s="47">
        <v>0.12</v>
      </c>
    </row>
    <row r="46968">
      <c r="A46968" s="47" t="s">
        <v>9286</v>
      </c>
      <c r="B46968" s="47">
        <v>3167.0</v>
      </c>
      <c r="C46968" s="47">
        <v>0.12</v>
      </c>
    </row>
    <row r="46969">
      <c r="A46969" s="47" t="s">
        <v>9286</v>
      </c>
      <c r="B46969" s="47">
        <v>3168.0</v>
      </c>
      <c r="C46969" s="47">
        <v>0.12</v>
      </c>
    </row>
    <row r="46970">
      <c r="A46970" s="47" t="s">
        <v>9286</v>
      </c>
      <c r="B46970" s="47">
        <v>3169.0</v>
      </c>
      <c r="C46970" s="47">
        <v>0.12</v>
      </c>
    </row>
    <row r="46971">
      <c r="A46971" s="47" t="s">
        <v>9286</v>
      </c>
      <c r="B46971" s="47">
        <v>3170.0</v>
      </c>
      <c r="C46971" s="47">
        <v>0.12</v>
      </c>
    </row>
    <row r="46972">
      <c r="A46972" s="47" t="s">
        <v>9286</v>
      </c>
      <c r="B46972" s="47">
        <v>3171.0</v>
      </c>
      <c r="C46972" s="47">
        <v>0.12</v>
      </c>
    </row>
    <row r="46973">
      <c r="A46973" s="47" t="s">
        <v>9286</v>
      </c>
      <c r="B46973" s="47">
        <v>3172.0</v>
      </c>
      <c r="C46973" s="47">
        <v>0.12</v>
      </c>
    </row>
    <row r="46974">
      <c r="A46974" s="47" t="s">
        <v>9286</v>
      </c>
      <c r="B46974" s="47">
        <v>3173.0</v>
      </c>
      <c r="C46974" s="47">
        <v>0.12</v>
      </c>
    </row>
    <row r="46975">
      <c r="A46975" s="47" t="s">
        <v>9286</v>
      </c>
      <c r="B46975" s="47">
        <v>3174.0</v>
      </c>
      <c r="C46975" s="47">
        <v>0.12</v>
      </c>
    </row>
    <row r="46976">
      <c r="A46976" s="47" t="s">
        <v>9286</v>
      </c>
      <c r="B46976" s="47">
        <v>3175.0</v>
      </c>
      <c r="C46976" s="47">
        <v>0.12</v>
      </c>
    </row>
    <row r="46977">
      <c r="A46977" s="47" t="s">
        <v>9286</v>
      </c>
      <c r="B46977" s="47">
        <v>3176.0</v>
      </c>
      <c r="C46977" s="47">
        <v>0.12</v>
      </c>
    </row>
    <row r="46978">
      <c r="A46978" s="47" t="s">
        <v>9286</v>
      </c>
      <c r="B46978" s="47">
        <v>3177.0</v>
      </c>
      <c r="C46978" s="47">
        <v>0.12</v>
      </c>
    </row>
    <row r="46979">
      <c r="A46979" s="47" t="s">
        <v>9286</v>
      </c>
      <c r="B46979" s="47">
        <v>3178.0</v>
      </c>
      <c r="C46979" s="47">
        <v>0.12</v>
      </c>
    </row>
    <row r="46980">
      <c r="A46980" s="47" t="s">
        <v>9286</v>
      </c>
      <c r="B46980" s="47">
        <v>3179.0</v>
      </c>
      <c r="C46980" s="47">
        <v>0.12</v>
      </c>
    </row>
    <row r="46981">
      <c r="A46981" s="47" t="s">
        <v>9286</v>
      </c>
      <c r="B46981" s="47">
        <v>3180.0</v>
      </c>
      <c r="C46981" s="47">
        <v>0.12</v>
      </c>
    </row>
    <row r="46982">
      <c r="A46982" s="47" t="s">
        <v>9286</v>
      </c>
      <c r="B46982" s="47">
        <v>3181.0</v>
      </c>
      <c r="C46982" s="47">
        <v>0.12</v>
      </c>
    </row>
    <row r="46983">
      <c r="A46983" s="47" t="s">
        <v>9286</v>
      </c>
      <c r="B46983" s="47">
        <v>3182.0</v>
      </c>
      <c r="C46983" s="47">
        <v>0.12</v>
      </c>
    </row>
    <row r="46984">
      <c r="A46984" s="47" t="s">
        <v>9286</v>
      </c>
      <c r="B46984" s="47">
        <v>3183.0</v>
      </c>
      <c r="C46984" s="47">
        <v>0.12</v>
      </c>
    </row>
    <row r="46985">
      <c r="A46985" s="47" t="s">
        <v>9286</v>
      </c>
      <c r="B46985" s="47">
        <v>3184.0</v>
      </c>
      <c r="C46985" s="47">
        <v>0.12</v>
      </c>
    </row>
    <row r="46986">
      <c r="A46986" s="47" t="s">
        <v>9286</v>
      </c>
      <c r="B46986" s="47">
        <v>3185.0</v>
      </c>
      <c r="C46986" s="47">
        <v>0.12</v>
      </c>
    </row>
    <row r="46987">
      <c r="A46987" s="47" t="s">
        <v>9286</v>
      </c>
      <c r="B46987" s="47">
        <v>3186.0</v>
      </c>
      <c r="C46987" s="47">
        <v>0.12</v>
      </c>
    </row>
    <row r="46988">
      <c r="A46988" s="47" t="s">
        <v>9286</v>
      </c>
      <c r="B46988" s="47">
        <v>3187.0</v>
      </c>
      <c r="C46988" s="47">
        <v>0.12</v>
      </c>
    </row>
    <row r="46989">
      <c r="A46989" s="47" t="s">
        <v>9286</v>
      </c>
      <c r="B46989" s="47">
        <v>3188.0</v>
      </c>
      <c r="C46989" s="47">
        <v>0.12</v>
      </c>
    </row>
    <row r="46990">
      <c r="A46990" s="47" t="s">
        <v>9286</v>
      </c>
      <c r="B46990" s="47">
        <v>3189.0</v>
      </c>
      <c r="C46990" s="47">
        <v>0.12</v>
      </c>
    </row>
    <row r="46991">
      <c r="A46991" s="47" t="s">
        <v>9286</v>
      </c>
      <c r="B46991" s="47">
        <v>3190.0</v>
      </c>
      <c r="C46991" s="47">
        <v>0.12</v>
      </c>
    </row>
    <row r="46992">
      <c r="A46992" s="47" t="s">
        <v>9286</v>
      </c>
      <c r="B46992" s="47">
        <v>3191.0</v>
      </c>
      <c r="C46992" s="47">
        <v>0.12</v>
      </c>
    </row>
    <row r="46993">
      <c r="A46993" s="47" t="s">
        <v>9286</v>
      </c>
      <c r="B46993" s="47">
        <v>3192.0</v>
      </c>
      <c r="C46993" s="47">
        <v>0.12</v>
      </c>
    </row>
    <row r="46994">
      <c r="A46994" s="47" t="s">
        <v>9286</v>
      </c>
      <c r="B46994" s="47">
        <v>3193.0</v>
      </c>
      <c r="C46994" s="47">
        <v>0.12</v>
      </c>
    </row>
    <row r="46995">
      <c r="A46995" s="47" t="s">
        <v>9286</v>
      </c>
      <c r="B46995" s="47">
        <v>3194.0</v>
      </c>
      <c r="C46995" s="47">
        <v>0.12</v>
      </c>
    </row>
    <row r="46996">
      <c r="A46996" s="47" t="s">
        <v>9286</v>
      </c>
      <c r="B46996" s="47">
        <v>3195.0</v>
      </c>
      <c r="C46996" s="47">
        <v>0.12</v>
      </c>
    </row>
    <row r="46997">
      <c r="A46997" s="47" t="s">
        <v>9286</v>
      </c>
      <c r="B46997" s="47">
        <v>3196.0</v>
      </c>
      <c r="C46997" s="47">
        <v>0.12</v>
      </c>
    </row>
    <row r="46998">
      <c r="A46998" s="47" t="s">
        <v>9286</v>
      </c>
      <c r="B46998" s="47">
        <v>3197.0</v>
      </c>
      <c r="C46998" s="47">
        <v>0.12</v>
      </c>
    </row>
    <row r="46999">
      <c r="A46999" s="47" t="s">
        <v>9286</v>
      </c>
      <c r="B46999" s="47">
        <v>3198.0</v>
      </c>
      <c r="C46999" s="47">
        <v>0.12</v>
      </c>
    </row>
    <row r="47000">
      <c r="A47000" s="47" t="s">
        <v>9286</v>
      </c>
      <c r="B47000" s="47">
        <v>3199.0</v>
      </c>
      <c r="C47000" s="47">
        <v>0.12</v>
      </c>
    </row>
    <row r="47001">
      <c r="A47001" s="47" t="s">
        <v>9286</v>
      </c>
      <c r="B47001" s="47">
        <v>3200.0</v>
      </c>
      <c r="C47001" s="47">
        <v>0.12</v>
      </c>
    </row>
    <row r="47002">
      <c r="A47002" s="47" t="s">
        <v>9286</v>
      </c>
      <c r="B47002" s="47">
        <v>3201.0</v>
      </c>
      <c r="C47002" s="47">
        <v>0.12</v>
      </c>
    </row>
    <row r="47003">
      <c r="A47003" s="47" t="s">
        <v>9286</v>
      </c>
      <c r="B47003" s="47">
        <v>3202.0</v>
      </c>
      <c r="C47003" s="47">
        <v>0.12</v>
      </c>
    </row>
    <row r="47004">
      <c r="A47004" s="47" t="s">
        <v>9286</v>
      </c>
      <c r="B47004" s="47">
        <v>3203.0</v>
      </c>
      <c r="C47004" s="47">
        <v>0.12</v>
      </c>
    </row>
    <row r="47005">
      <c r="A47005" s="47" t="s">
        <v>9286</v>
      </c>
      <c r="B47005" s="47">
        <v>3204.0</v>
      </c>
      <c r="C47005" s="47">
        <v>0.12</v>
      </c>
    </row>
    <row r="47006">
      <c r="A47006" s="47" t="s">
        <v>9286</v>
      </c>
      <c r="B47006" s="47">
        <v>3205.0</v>
      </c>
      <c r="C47006" s="47">
        <v>0.12</v>
      </c>
    </row>
    <row r="47007">
      <c r="A47007" s="47" t="s">
        <v>9286</v>
      </c>
      <c r="B47007" s="47">
        <v>3206.0</v>
      </c>
      <c r="C47007" s="47">
        <v>0.12</v>
      </c>
    </row>
    <row r="47008">
      <c r="A47008" s="47" t="s">
        <v>9286</v>
      </c>
      <c r="B47008" s="47">
        <v>3207.0</v>
      </c>
      <c r="C47008" s="47">
        <v>0.12</v>
      </c>
    </row>
    <row r="47009">
      <c r="A47009" s="47" t="s">
        <v>9286</v>
      </c>
      <c r="B47009" s="47">
        <v>3208.0</v>
      </c>
      <c r="C47009" s="47">
        <v>0.12</v>
      </c>
    </row>
    <row r="47010">
      <c r="A47010" s="47" t="s">
        <v>9286</v>
      </c>
      <c r="B47010" s="47">
        <v>3209.0</v>
      </c>
      <c r="C47010" s="47">
        <v>0.12</v>
      </c>
    </row>
    <row r="47011">
      <c r="A47011" s="47" t="s">
        <v>9286</v>
      </c>
      <c r="B47011" s="47">
        <v>3210.0</v>
      </c>
      <c r="C47011" s="47">
        <v>0.12</v>
      </c>
    </row>
    <row r="47012">
      <c r="A47012" s="47" t="s">
        <v>9286</v>
      </c>
      <c r="B47012" s="47">
        <v>3211.0</v>
      </c>
      <c r="C47012" s="47">
        <v>0.12</v>
      </c>
    </row>
    <row r="47013">
      <c r="A47013" s="47" t="s">
        <v>9286</v>
      </c>
      <c r="B47013" s="47">
        <v>3212.0</v>
      </c>
      <c r="C47013" s="47">
        <v>0.12</v>
      </c>
    </row>
    <row r="47014">
      <c r="A47014" s="47" t="s">
        <v>9286</v>
      </c>
      <c r="B47014" s="47">
        <v>3213.0</v>
      </c>
      <c r="C47014" s="47">
        <v>0.12</v>
      </c>
    </row>
    <row r="47015">
      <c r="A47015" s="47" t="s">
        <v>9286</v>
      </c>
      <c r="B47015" s="47">
        <v>3214.0</v>
      </c>
      <c r="C47015" s="47">
        <v>0.12</v>
      </c>
    </row>
    <row r="47016">
      <c r="A47016" s="47" t="s">
        <v>9286</v>
      </c>
      <c r="B47016" s="47">
        <v>3215.0</v>
      </c>
      <c r="C47016" s="47">
        <v>0.12</v>
      </c>
    </row>
    <row r="47017">
      <c r="A47017" s="47" t="s">
        <v>9286</v>
      </c>
      <c r="B47017" s="47">
        <v>3216.0</v>
      </c>
      <c r="C47017" s="47">
        <v>0.12</v>
      </c>
    </row>
    <row r="47018">
      <c r="A47018" s="47" t="s">
        <v>9286</v>
      </c>
      <c r="B47018" s="47">
        <v>3217.0</v>
      </c>
      <c r="C47018" s="47">
        <v>0.12</v>
      </c>
    </row>
    <row r="47019">
      <c r="A47019" s="47" t="s">
        <v>9286</v>
      </c>
      <c r="B47019" s="47">
        <v>3218.0</v>
      </c>
      <c r="C47019" s="47">
        <v>0.12</v>
      </c>
    </row>
    <row r="47020">
      <c r="A47020" s="47" t="s">
        <v>9286</v>
      </c>
      <c r="B47020" s="47">
        <v>3219.0</v>
      </c>
      <c r="C47020" s="47">
        <v>0.12</v>
      </c>
    </row>
    <row r="47021">
      <c r="A47021" s="47" t="s">
        <v>9286</v>
      </c>
      <c r="B47021" s="47">
        <v>3220.0</v>
      </c>
      <c r="C47021" s="47">
        <v>0.12</v>
      </c>
    </row>
    <row r="47022">
      <c r="A47022" s="47" t="s">
        <v>9286</v>
      </c>
      <c r="B47022" s="47">
        <v>3221.0</v>
      </c>
      <c r="C47022" s="47">
        <v>0.12</v>
      </c>
    </row>
    <row r="47023">
      <c r="A47023" s="47" t="s">
        <v>9286</v>
      </c>
      <c r="B47023" s="47">
        <v>3222.0</v>
      </c>
      <c r="C47023" s="47">
        <v>0.12</v>
      </c>
    </row>
    <row r="47024">
      <c r="A47024" s="47" t="s">
        <v>9286</v>
      </c>
      <c r="B47024" s="47">
        <v>3223.0</v>
      </c>
      <c r="C47024" s="47">
        <v>0.12</v>
      </c>
    </row>
    <row r="47025">
      <c r="A47025" s="47" t="s">
        <v>9286</v>
      </c>
      <c r="B47025" s="47">
        <v>3224.0</v>
      </c>
      <c r="C47025" s="47">
        <v>0.12</v>
      </c>
    </row>
    <row r="47026">
      <c r="A47026" s="47" t="s">
        <v>9286</v>
      </c>
      <c r="B47026" s="47">
        <v>3225.0</v>
      </c>
      <c r="C47026" s="47">
        <v>0.12</v>
      </c>
    </row>
    <row r="47027">
      <c r="A47027" s="47" t="s">
        <v>9286</v>
      </c>
      <c r="B47027" s="47">
        <v>3226.0</v>
      </c>
      <c r="C47027" s="47">
        <v>0.12</v>
      </c>
    </row>
    <row r="47028">
      <c r="A47028" s="47" t="s">
        <v>9286</v>
      </c>
      <c r="B47028" s="47">
        <v>3227.0</v>
      </c>
      <c r="C47028" s="47">
        <v>0.12</v>
      </c>
    </row>
    <row r="47029">
      <c r="A47029" s="47" t="s">
        <v>9286</v>
      </c>
      <c r="B47029" s="47">
        <v>3228.0</v>
      </c>
      <c r="C47029" s="47">
        <v>0.12</v>
      </c>
    </row>
    <row r="47030">
      <c r="A47030" s="47" t="s">
        <v>9286</v>
      </c>
      <c r="B47030" s="47">
        <v>3229.0</v>
      </c>
      <c r="C47030" s="47">
        <v>0.12</v>
      </c>
    </row>
    <row r="47031">
      <c r="A47031" s="47" t="s">
        <v>9286</v>
      </c>
      <c r="B47031" s="47">
        <v>3230.0</v>
      </c>
      <c r="C47031" s="47">
        <v>0.12</v>
      </c>
    </row>
    <row r="47032">
      <c r="A47032" s="47" t="s">
        <v>9286</v>
      </c>
      <c r="B47032" s="47">
        <v>3231.0</v>
      </c>
      <c r="C47032" s="47">
        <v>0.12</v>
      </c>
    </row>
    <row r="47033">
      <c r="A47033" s="47" t="s">
        <v>9286</v>
      </c>
      <c r="B47033" s="47">
        <v>3232.0</v>
      </c>
      <c r="C47033" s="47">
        <v>0.12</v>
      </c>
    </row>
    <row r="47034">
      <c r="A47034" s="47" t="s">
        <v>9286</v>
      </c>
      <c r="B47034" s="47">
        <v>3233.0</v>
      </c>
      <c r="C47034" s="47">
        <v>0.12</v>
      </c>
    </row>
    <row r="47035">
      <c r="A47035" s="47" t="s">
        <v>9286</v>
      </c>
      <c r="B47035" s="47">
        <v>3234.0</v>
      </c>
      <c r="C47035" s="47">
        <v>0.12</v>
      </c>
    </row>
    <row r="47036">
      <c r="A47036" s="47" t="s">
        <v>9286</v>
      </c>
      <c r="B47036" s="47">
        <v>3235.0</v>
      </c>
      <c r="C47036" s="47">
        <v>0.12</v>
      </c>
    </row>
    <row r="47037">
      <c r="A47037" s="47" t="s">
        <v>9286</v>
      </c>
      <c r="B47037" s="47">
        <v>3236.0</v>
      </c>
      <c r="C47037" s="47">
        <v>0.12</v>
      </c>
    </row>
    <row r="47038">
      <c r="A47038" s="47" t="s">
        <v>9286</v>
      </c>
      <c r="B47038" s="47">
        <v>3237.0</v>
      </c>
      <c r="C47038" s="47">
        <v>0.12</v>
      </c>
    </row>
    <row r="47039">
      <c r="A47039" s="47" t="s">
        <v>9286</v>
      </c>
      <c r="B47039" s="47">
        <v>3238.0</v>
      </c>
      <c r="C47039" s="47">
        <v>0.12</v>
      </c>
    </row>
    <row r="47040">
      <c r="A47040" s="47" t="s">
        <v>9286</v>
      </c>
      <c r="B47040" s="47">
        <v>3239.0</v>
      </c>
      <c r="C47040" s="47">
        <v>0.12</v>
      </c>
    </row>
    <row r="47041">
      <c r="A47041" s="47" t="s">
        <v>9286</v>
      </c>
      <c r="B47041" s="47">
        <v>3240.0</v>
      </c>
      <c r="C47041" s="47">
        <v>0.12</v>
      </c>
    </row>
    <row r="47042">
      <c r="A47042" s="47" t="s">
        <v>9286</v>
      </c>
      <c r="B47042" s="47">
        <v>3241.0</v>
      </c>
      <c r="C47042" s="47">
        <v>0.12</v>
      </c>
    </row>
    <row r="47043">
      <c r="A47043" s="47" t="s">
        <v>9286</v>
      </c>
      <c r="B47043" s="47">
        <v>3242.0</v>
      </c>
      <c r="C47043" s="47">
        <v>0.12</v>
      </c>
    </row>
    <row r="47044">
      <c r="A47044" s="47" t="s">
        <v>9286</v>
      </c>
      <c r="B47044" s="47">
        <v>3243.0</v>
      </c>
      <c r="C47044" s="47">
        <v>0.12</v>
      </c>
    </row>
    <row r="47045">
      <c r="A47045" s="47" t="s">
        <v>9286</v>
      </c>
      <c r="B47045" s="47">
        <v>3244.0</v>
      </c>
      <c r="C47045" s="47">
        <v>0.12</v>
      </c>
    </row>
    <row r="47046">
      <c r="A47046" s="47" t="s">
        <v>9286</v>
      </c>
      <c r="B47046" s="47">
        <v>3245.0</v>
      </c>
      <c r="C47046" s="47">
        <v>0.12</v>
      </c>
    </row>
    <row r="47047">
      <c r="A47047" s="47" t="s">
        <v>9286</v>
      </c>
      <c r="B47047" s="47">
        <v>3246.0</v>
      </c>
      <c r="C47047" s="47">
        <v>0.12</v>
      </c>
    </row>
    <row r="47048">
      <c r="A47048" s="47" t="s">
        <v>9286</v>
      </c>
      <c r="B47048" s="47">
        <v>3247.0</v>
      </c>
      <c r="C47048" s="47">
        <v>0.12</v>
      </c>
    </row>
    <row r="47049">
      <c r="A47049" s="47" t="s">
        <v>9286</v>
      </c>
      <c r="B47049" s="47">
        <v>3248.0</v>
      </c>
      <c r="C47049" s="47">
        <v>0.12</v>
      </c>
    </row>
    <row r="47050">
      <c r="A47050" s="47" t="s">
        <v>9286</v>
      </c>
      <c r="B47050" s="47">
        <v>3249.0</v>
      </c>
      <c r="C47050" s="47">
        <v>0.12</v>
      </c>
    </row>
    <row r="47051">
      <c r="A47051" s="47" t="s">
        <v>9286</v>
      </c>
      <c r="B47051" s="47">
        <v>3250.0</v>
      </c>
      <c r="C47051" s="47">
        <v>0.12</v>
      </c>
    </row>
    <row r="47052">
      <c r="A47052" s="47" t="s">
        <v>9286</v>
      </c>
      <c r="B47052" s="47">
        <v>3251.0</v>
      </c>
      <c r="C47052" s="47">
        <v>0.12</v>
      </c>
    </row>
    <row r="47053">
      <c r="A47053" s="47" t="s">
        <v>9286</v>
      </c>
      <c r="B47053" s="47">
        <v>3252.0</v>
      </c>
      <c r="C47053" s="47">
        <v>0.12</v>
      </c>
    </row>
    <row r="47054">
      <c r="A47054" s="47" t="s">
        <v>9286</v>
      </c>
      <c r="B47054" s="47">
        <v>3253.0</v>
      </c>
      <c r="C47054" s="47">
        <v>0.12</v>
      </c>
    </row>
    <row r="47055">
      <c r="A47055" s="47" t="s">
        <v>9286</v>
      </c>
      <c r="B47055" s="47">
        <v>3254.0</v>
      </c>
      <c r="C47055" s="47">
        <v>0.12</v>
      </c>
    </row>
    <row r="47056">
      <c r="A47056" s="47" t="s">
        <v>9286</v>
      </c>
      <c r="B47056" s="47">
        <v>3255.0</v>
      </c>
      <c r="C47056" s="47">
        <v>0.12</v>
      </c>
    </row>
    <row r="47057">
      <c r="A47057" s="47" t="s">
        <v>9286</v>
      </c>
      <c r="B47057" s="47">
        <v>3256.0</v>
      </c>
      <c r="C47057" s="47">
        <v>0.12</v>
      </c>
    </row>
    <row r="47058">
      <c r="A47058" s="47" t="s">
        <v>9286</v>
      </c>
      <c r="B47058" s="47">
        <v>3257.0</v>
      </c>
      <c r="C47058" s="47">
        <v>0.12</v>
      </c>
    </row>
    <row r="47059">
      <c r="A47059" s="47" t="s">
        <v>9286</v>
      </c>
      <c r="B47059" s="47">
        <v>3258.0</v>
      </c>
      <c r="C47059" s="47">
        <v>0.12</v>
      </c>
    </row>
    <row r="47060">
      <c r="A47060" s="47" t="s">
        <v>9286</v>
      </c>
      <c r="B47060" s="47">
        <v>3259.0</v>
      </c>
      <c r="C47060" s="47">
        <v>0.12</v>
      </c>
    </row>
    <row r="47061">
      <c r="A47061" s="47" t="s">
        <v>9286</v>
      </c>
      <c r="B47061" s="47">
        <v>3260.0</v>
      </c>
      <c r="C47061" s="47">
        <v>0.12</v>
      </c>
    </row>
    <row r="47062">
      <c r="A47062" s="47" t="s">
        <v>9286</v>
      </c>
      <c r="B47062" s="47">
        <v>3261.0</v>
      </c>
      <c r="C47062" s="47">
        <v>0.12</v>
      </c>
    </row>
    <row r="47063">
      <c r="A47063" s="47" t="s">
        <v>9286</v>
      </c>
      <c r="B47063" s="47">
        <v>3262.0</v>
      </c>
      <c r="C47063" s="47">
        <v>0.12</v>
      </c>
    </row>
    <row r="47064">
      <c r="A47064" s="47" t="s">
        <v>9286</v>
      </c>
      <c r="B47064" s="47">
        <v>3263.0</v>
      </c>
      <c r="C47064" s="47">
        <v>0.12</v>
      </c>
    </row>
    <row r="47065">
      <c r="A47065" s="47" t="s">
        <v>9286</v>
      </c>
      <c r="B47065" s="47">
        <v>3264.0</v>
      </c>
      <c r="C47065" s="47">
        <v>0.12</v>
      </c>
    </row>
    <row r="47066">
      <c r="A47066" s="47" t="s">
        <v>9286</v>
      </c>
      <c r="B47066" s="47">
        <v>3265.0</v>
      </c>
      <c r="C47066" s="47">
        <v>0.12</v>
      </c>
    </row>
    <row r="47067">
      <c r="A47067" s="47" t="s">
        <v>9286</v>
      </c>
      <c r="B47067" s="47">
        <v>3266.0</v>
      </c>
      <c r="C47067" s="47">
        <v>0.12</v>
      </c>
    </row>
    <row r="47068">
      <c r="A47068" s="47" t="s">
        <v>9286</v>
      </c>
      <c r="B47068" s="47">
        <v>3267.0</v>
      </c>
      <c r="C47068" s="47">
        <v>0.12</v>
      </c>
    </row>
    <row r="47069">
      <c r="A47069" s="47" t="s">
        <v>9286</v>
      </c>
      <c r="B47069" s="47">
        <v>3268.0</v>
      </c>
      <c r="C47069" s="47">
        <v>0.12</v>
      </c>
    </row>
    <row r="47070">
      <c r="A47070" s="47" t="s">
        <v>9286</v>
      </c>
      <c r="B47070" s="47">
        <v>3269.0</v>
      </c>
      <c r="C47070" s="47">
        <v>0.12</v>
      </c>
    </row>
    <row r="47071">
      <c r="A47071" s="47" t="s">
        <v>9286</v>
      </c>
      <c r="B47071" s="47">
        <v>3270.0</v>
      </c>
      <c r="C47071" s="47">
        <v>0.12</v>
      </c>
    </row>
    <row r="47072">
      <c r="A47072" s="47" t="s">
        <v>9286</v>
      </c>
      <c r="B47072" s="47">
        <v>3271.0</v>
      </c>
      <c r="C47072" s="47">
        <v>0.12</v>
      </c>
    </row>
    <row r="47073">
      <c r="A47073" s="47" t="s">
        <v>9286</v>
      </c>
      <c r="B47073" s="47">
        <v>3272.0</v>
      </c>
      <c r="C47073" s="47">
        <v>0.12</v>
      </c>
    </row>
    <row r="47074">
      <c r="A47074" s="47" t="s">
        <v>9286</v>
      </c>
      <c r="B47074" s="47">
        <v>3273.0</v>
      </c>
      <c r="C47074" s="47">
        <v>0.12</v>
      </c>
    </row>
    <row r="47075">
      <c r="A47075" s="47" t="s">
        <v>9286</v>
      </c>
      <c r="B47075" s="47">
        <v>3274.0</v>
      </c>
      <c r="C47075" s="47">
        <v>0.12</v>
      </c>
    </row>
    <row r="47076">
      <c r="A47076" s="47" t="s">
        <v>9286</v>
      </c>
      <c r="B47076" s="47">
        <v>3275.0</v>
      </c>
      <c r="C47076" s="47">
        <v>0.12</v>
      </c>
    </row>
    <row r="47077">
      <c r="A47077" s="47" t="s">
        <v>9286</v>
      </c>
      <c r="B47077" s="47">
        <v>3276.0</v>
      </c>
      <c r="C47077" s="47">
        <v>0.12</v>
      </c>
    </row>
    <row r="47078">
      <c r="A47078" s="47" t="s">
        <v>9286</v>
      </c>
      <c r="B47078" s="47">
        <v>3277.0</v>
      </c>
      <c r="C47078" s="47">
        <v>0.12</v>
      </c>
    </row>
    <row r="47079">
      <c r="A47079" s="47" t="s">
        <v>9286</v>
      </c>
      <c r="B47079" s="47">
        <v>3278.0</v>
      </c>
      <c r="C47079" s="47">
        <v>0.12</v>
      </c>
    </row>
    <row r="47080">
      <c r="A47080" s="47" t="s">
        <v>9286</v>
      </c>
      <c r="B47080" s="47">
        <v>3279.0</v>
      </c>
      <c r="C47080" s="47">
        <v>0.12</v>
      </c>
    </row>
    <row r="47081">
      <c r="A47081" s="47" t="s">
        <v>9286</v>
      </c>
      <c r="B47081" s="47">
        <v>3280.0</v>
      </c>
      <c r="C47081" s="47">
        <v>0.12</v>
      </c>
    </row>
    <row r="47082">
      <c r="A47082" s="47" t="s">
        <v>9286</v>
      </c>
      <c r="B47082" s="47">
        <v>3281.0</v>
      </c>
      <c r="C47082" s="47">
        <v>0.12</v>
      </c>
    </row>
    <row r="47083">
      <c r="A47083" s="47" t="s">
        <v>9286</v>
      </c>
      <c r="B47083" s="47">
        <v>3282.0</v>
      </c>
      <c r="C47083" s="47">
        <v>0.12</v>
      </c>
    </row>
    <row r="47084">
      <c r="A47084" s="47" t="s">
        <v>9286</v>
      </c>
      <c r="B47084" s="47">
        <v>3283.0</v>
      </c>
      <c r="C47084" s="47">
        <v>0.12</v>
      </c>
    </row>
    <row r="47085">
      <c r="A47085" s="47" t="s">
        <v>9286</v>
      </c>
      <c r="B47085" s="47">
        <v>3284.0</v>
      </c>
      <c r="C47085" s="47">
        <v>0.12</v>
      </c>
    </row>
    <row r="47086">
      <c r="A47086" s="47" t="s">
        <v>9286</v>
      </c>
      <c r="B47086" s="47">
        <v>3285.0</v>
      </c>
      <c r="C47086" s="47">
        <v>0.12</v>
      </c>
    </row>
    <row r="47087">
      <c r="A47087" s="47" t="s">
        <v>9286</v>
      </c>
      <c r="B47087" s="47">
        <v>3286.0</v>
      </c>
      <c r="C47087" s="47">
        <v>0.12</v>
      </c>
    </row>
    <row r="47088">
      <c r="A47088" s="47" t="s">
        <v>9286</v>
      </c>
      <c r="B47088" s="47">
        <v>3287.0</v>
      </c>
      <c r="C47088" s="47">
        <v>0.12</v>
      </c>
    </row>
    <row r="47089">
      <c r="A47089" s="47" t="s">
        <v>9286</v>
      </c>
      <c r="B47089" s="47">
        <v>3288.0</v>
      </c>
      <c r="C47089" s="47">
        <v>0.12</v>
      </c>
    </row>
    <row r="47090">
      <c r="A47090" s="47" t="s">
        <v>9286</v>
      </c>
      <c r="B47090" s="47">
        <v>3289.0</v>
      </c>
      <c r="C47090" s="47">
        <v>0.12</v>
      </c>
    </row>
    <row r="47091">
      <c r="A47091" s="47" t="s">
        <v>9286</v>
      </c>
      <c r="B47091" s="47">
        <v>3290.0</v>
      </c>
      <c r="C47091" s="47">
        <v>0.12</v>
      </c>
    </row>
    <row r="47092">
      <c r="A47092" s="47" t="s">
        <v>9286</v>
      </c>
      <c r="B47092" s="47">
        <v>3291.0</v>
      </c>
      <c r="C47092" s="47">
        <v>0.12</v>
      </c>
    </row>
    <row r="47093">
      <c r="A47093" s="47" t="s">
        <v>9286</v>
      </c>
      <c r="B47093" s="47">
        <v>3292.0</v>
      </c>
      <c r="C47093" s="47">
        <v>0.12</v>
      </c>
    </row>
    <row r="47094">
      <c r="A47094" s="47" t="s">
        <v>9286</v>
      </c>
      <c r="B47094" s="47">
        <v>3293.0</v>
      </c>
      <c r="C47094" s="47">
        <v>0.12</v>
      </c>
    </row>
    <row r="47095">
      <c r="A47095" s="47" t="s">
        <v>9286</v>
      </c>
      <c r="B47095" s="47">
        <v>3294.0</v>
      </c>
      <c r="C47095" s="47">
        <v>0.12</v>
      </c>
    </row>
    <row r="47096">
      <c r="A47096" s="47" t="s">
        <v>9286</v>
      </c>
      <c r="B47096" s="47">
        <v>3295.0</v>
      </c>
      <c r="C47096" s="47">
        <v>0.12</v>
      </c>
    </row>
    <row r="47097">
      <c r="A47097" s="47" t="s">
        <v>9286</v>
      </c>
      <c r="B47097" s="47">
        <v>3296.0</v>
      </c>
      <c r="C47097" s="47">
        <v>0.12</v>
      </c>
    </row>
    <row r="47098">
      <c r="A47098" s="47" t="s">
        <v>9286</v>
      </c>
      <c r="B47098" s="47">
        <v>3297.0</v>
      </c>
      <c r="C47098" s="47">
        <v>0.12</v>
      </c>
    </row>
    <row r="47099">
      <c r="A47099" s="47" t="s">
        <v>9286</v>
      </c>
      <c r="B47099" s="47">
        <v>3298.0</v>
      </c>
      <c r="C47099" s="47">
        <v>0.12</v>
      </c>
    </row>
    <row r="47100">
      <c r="A47100" s="47" t="s">
        <v>9286</v>
      </c>
      <c r="B47100" s="47">
        <v>3299.0</v>
      </c>
      <c r="C47100" s="47">
        <v>0.12</v>
      </c>
    </row>
    <row r="47101">
      <c r="A47101" s="47" t="s">
        <v>9286</v>
      </c>
      <c r="B47101" s="47">
        <v>3300.0</v>
      </c>
      <c r="C47101" s="47">
        <v>0.12</v>
      </c>
    </row>
    <row r="47102">
      <c r="A47102" s="47" t="s">
        <v>9286</v>
      </c>
      <c r="B47102" s="47">
        <v>3301.0</v>
      </c>
      <c r="C47102" s="47">
        <v>0.12</v>
      </c>
    </row>
    <row r="47103">
      <c r="A47103" s="47" t="s">
        <v>9286</v>
      </c>
      <c r="B47103" s="47">
        <v>3302.0</v>
      </c>
      <c r="C47103" s="47">
        <v>0.12</v>
      </c>
    </row>
    <row r="47104">
      <c r="A47104" s="47" t="s">
        <v>9286</v>
      </c>
      <c r="B47104" s="47">
        <v>3303.0</v>
      </c>
      <c r="C47104" s="47">
        <v>0.12</v>
      </c>
    </row>
    <row r="47105">
      <c r="A47105" s="47" t="s">
        <v>9286</v>
      </c>
      <c r="B47105" s="47">
        <v>3304.0</v>
      </c>
      <c r="C47105" s="47">
        <v>0.12</v>
      </c>
    </row>
    <row r="47106">
      <c r="A47106" s="47" t="s">
        <v>9286</v>
      </c>
      <c r="B47106" s="47">
        <v>3305.0</v>
      </c>
      <c r="C47106" s="47">
        <v>0.12</v>
      </c>
    </row>
    <row r="47107">
      <c r="A47107" s="47" t="s">
        <v>9286</v>
      </c>
      <c r="B47107" s="47">
        <v>3306.0</v>
      </c>
      <c r="C47107" s="47">
        <v>0.12</v>
      </c>
    </row>
    <row r="47108">
      <c r="A47108" s="47" t="s">
        <v>9286</v>
      </c>
      <c r="B47108" s="47">
        <v>3307.0</v>
      </c>
      <c r="C47108" s="47">
        <v>0.12</v>
      </c>
    </row>
    <row r="47109">
      <c r="A47109" s="47" t="s">
        <v>9286</v>
      </c>
      <c r="B47109" s="47">
        <v>3308.0</v>
      </c>
      <c r="C47109" s="47">
        <v>0.12</v>
      </c>
    </row>
    <row r="47110">
      <c r="A47110" s="47" t="s">
        <v>9286</v>
      </c>
      <c r="B47110" s="47">
        <v>3309.0</v>
      </c>
      <c r="C47110" s="47">
        <v>0.12</v>
      </c>
    </row>
    <row r="47111">
      <c r="A47111" s="47" t="s">
        <v>9286</v>
      </c>
      <c r="B47111" s="47">
        <v>3310.0</v>
      </c>
      <c r="C47111" s="47">
        <v>0.12</v>
      </c>
    </row>
    <row r="47112">
      <c r="A47112" s="47" t="s">
        <v>9286</v>
      </c>
      <c r="B47112" s="47">
        <v>3311.0</v>
      </c>
      <c r="C47112" s="47">
        <v>0.12</v>
      </c>
    </row>
    <row r="47113">
      <c r="A47113" s="47" t="s">
        <v>9286</v>
      </c>
      <c r="B47113" s="47">
        <v>3312.0</v>
      </c>
      <c r="C47113" s="47">
        <v>0.12</v>
      </c>
    </row>
    <row r="47114">
      <c r="A47114" s="47" t="s">
        <v>9286</v>
      </c>
      <c r="B47114" s="47">
        <v>3313.0</v>
      </c>
      <c r="C47114" s="47">
        <v>0.12</v>
      </c>
    </row>
    <row r="47115">
      <c r="A47115" s="47" t="s">
        <v>9286</v>
      </c>
      <c r="B47115" s="47">
        <v>3314.0</v>
      </c>
      <c r="C47115" s="47">
        <v>0.12</v>
      </c>
    </row>
    <row r="47116">
      <c r="A47116" s="47" t="s">
        <v>9286</v>
      </c>
      <c r="B47116" s="47">
        <v>3315.0</v>
      </c>
      <c r="C47116" s="47">
        <v>0.12</v>
      </c>
    </row>
    <row r="47117">
      <c r="A47117" s="47" t="s">
        <v>9286</v>
      </c>
      <c r="B47117" s="47">
        <v>3316.0</v>
      </c>
      <c r="C47117" s="47">
        <v>0.12</v>
      </c>
    </row>
    <row r="47118">
      <c r="A47118" s="47" t="s">
        <v>9286</v>
      </c>
      <c r="B47118" s="47">
        <v>3317.0</v>
      </c>
      <c r="C47118" s="47">
        <v>0.12</v>
      </c>
    </row>
    <row r="47119">
      <c r="A47119" s="47" t="s">
        <v>9286</v>
      </c>
      <c r="B47119" s="47">
        <v>3318.0</v>
      </c>
      <c r="C47119" s="47">
        <v>0.12</v>
      </c>
    </row>
    <row r="47120">
      <c r="A47120" s="47" t="s">
        <v>9286</v>
      </c>
      <c r="B47120" s="47">
        <v>3319.0</v>
      </c>
      <c r="C47120" s="47">
        <v>0.12</v>
      </c>
    </row>
    <row r="47121">
      <c r="A47121" s="47" t="s">
        <v>9286</v>
      </c>
      <c r="B47121" s="47">
        <v>3320.0</v>
      </c>
      <c r="C47121" s="47">
        <v>0.12</v>
      </c>
    </row>
    <row r="47122">
      <c r="A47122" s="47" t="s">
        <v>9286</v>
      </c>
      <c r="B47122" s="47">
        <v>3321.0</v>
      </c>
      <c r="C47122" s="47">
        <v>0.12</v>
      </c>
    </row>
    <row r="47123">
      <c r="A47123" s="47" t="s">
        <v>9286</v>
      </c>
      <c r="B47123" s="47">
        <v>3322.0</v>
      </c>
      <c r="C47123" s="47">
        <v>0.12</v>
      </c>
    </row>
    <row r="47124">
      <c r="A47124" s="47" t="s">
        <v>9286</v>
      </c>
      <c r="B47124" s="47">
        <v>3323.0</v>
      </c>
      <c r="C47124" s="47">
        <v>0.12</v>
      </c>
    </row>
    <row r="47125">
      <c r="A47125" s="47" t="s">
        <v>9286</v>
      </c>
      <c r="B47125" s="47">
        <v>3324.0</v>
      </c>
      <c r="C47125" s="47">
        <v>0.12</v>
      </c>
    </row>
    <row r="47126">
      <c r="A47126" s="47" t="s">
        <v>9286</v>
      </c>
      <c r="B47126" s="47">
        <v>3325.0</v>
      </c>
      <c r="C47126" s="47">
        <v>0.12</v>
      </c>
    </row>
    <row r="47127">
      <c r="A47127" s="47" t="s">
        <v>9286</v>
      </c>
      <c r="B47127" s="47">
        <v>3326.0</v>
      </c>
      <c r="C47127" s="47">
        <v>0.12</v>
      </c>
    </row>
    <row r="47128">
      <c r="A47128" s="47" t="s">
        <v>9286</v>
      </c>
      <c r="B47128" s="47">
        <v>3327.0</v>
      </c>
      <c r="C47128" s="47">
        <v>0.12</v>
      </c>
    </row>
    <row r="47129">
      <c r="A47129" s="47" t="s">
        <v>9286</v>
      </c>
      <c r="B47129" s="47">
        <v>3328.0</v>
      </c>
      <c r="C47129" s="47">
        <v>0.12</v>
      </c>
    </row>
    <row r="47130">
      <c r="A47130" s="47" t="s">
        <v>9286</v>
      </c>
      <c r="B47130" s="47">
        <v>3329.0</v>
      </c>
      <c r="C47130" s="47">
        <v>0.12</v>
      </c>
    </row>
    <row r="47131">
      <c r="A47131" s="47" t="s">
        <v>9286</v>
      </c>
      <c r="B47131" s="47">
        <v>3330.0</v>
      </c>
      <c r="C47131" s="47">
        <v>0.12</v>
      </c>
    </row>
    <row r="47132">
      <c r="A47132" s="47" t="s">
        <v>9286</v>
      </c>
      <c r="B47132" s="47">
        <v>3331.0</v>
      </c>
      <c r="C47132" s="47">
        <v>0.12</v>
      </c>
    </row>
    <row r="47133">
      <c r="A47133" s="47" t="s">
        <v>9286</v>
      </c>
      <c r="B47133" s="47">
        <v>3332.0</v>
      </c>
      <c r="C47133" s="47">
        <v>0.12</v>
      </c>
    </row>
    <row r="47134">
      <c r="A47134" s="47" t="s">
        <v>9286</v>
      </c>
      <c r="B47134" s="47">
        <v>3333.0</v>
      </c>
      <c r="C47134" s="47">
        <v>0.12</v>
      </c>
    </row>
    <row r="47135">
      <c r="A47135" s="47" t="s">
        <v>9286</v>
      </c>
      <c r="B47135" s="47">
        <v>3334.0</v>
      </c>
      <c r="C47135" s="47">
        <v>0.12</v>
      </c>
    </row>
    <row r="47136">
      <c r="A47136" s="47" t="s">
        <v>9286</v>
      </c>
      <c r="B47136" s="47">
        <v>3335.0</v>
      </c>
      <c r="C47136" s="47">
        <v>0.12</v>
      </c>
    </row>
    <row r="47137">
      <c r="A47137" s="47" t="s">
        <v>9286</v>
      </c>
      <c r="B47137" s="47">
        <v>3336.0</v>
      </c>
      <c r="C47137" s="47">
        <v>0.12</v>
      </c>
    </row>
    <row r="47138">
      <c r="A47138" s="47" t="s">
        <v>9286</v>
      </c>
      <c r="B47138" s="47">
        <v>3337.0</v>
      </c>
      <c r="C47138" s="47">
        <v>0.12</v>
      </c>
    </row>
    <row r="47139">
      <c r="A47139" s="47" t="s">
        <v>9286</v>
      </c>
      <c r="B47139" s="47">
        <v>3338.0</v>
      </c>
      <c r="C47139" s="47">
        <v>0.12</v>
      </c>
    </row>
    <row r="47140">
      <c r="A47140" s="47" t="s">
        <v>9286</v>
      </c>
      <c r="B47140" s="47">
        <v>3339.0</v>
      </c>
      <c r="C47140" s="47">
        <v>0.12</v>
      </c>
    </row>
    <row r="47141">
      <c r="A47141" s="47" t="s">
        <v>9286</v>
      </c>
      <c r="B47141" s="47">
        <v>3340.0</v>
      </c>
      <c r="C47141" s="47">
        <v>0.12</v>
      </c>
    </row>
    <row r="47142">
      <c r="A47142" s="47" t="s">
        <v>9286</v>
      </c>
      <c r="B47142" s="47">
        <v>3341.0</v>
      </c>
      <c r="C47142" s="47">
        <v>0.12</v>
      </c>
    </row>
    <row r="47143">
      <c r="A47143" s="47" t="s">
        <v>9286</v>
      </c>
      <c r="B47143" s="47">
        <v>3342.0</v>
      </c>
      <c r="C47143" s="47">
        <v>0.12</v>
      </c>
    </row>
    <row r="47144">
      <c r="A47144" s="47" t="s">
        <v>9286</v>
      </c>
      <c r="B47144" s="47">
        <v>3343.0</v>
      </c>
      <c r="C47144" s="47">
        <v>0.12</v>
      </c>
    </row>
    <row r="47145">
      <c r="A47145" s="47" t="s">
        <v>9286</v>
      </c>
      <c r="B47145" s="47">
        <v>3344.0</v>
      </c>
      <c r="C47145" s="47">
        <v>0.12</v>
      </c>
    </row>
    <row r="47146">
      <c r="A47146" s="47" t="s">
        <v>9286</v>
      </c>
      <c r="B47146" s="47">
        <v>3345.0</v>
      </c>
      <c r="C47146" s="47">
        <v>0.12</v>
      </c>
    </row>
    <row r="47147">
      <c r="A47147" s="47" t="s">
        <v>9286</v>
      </c>
      <c r="B47147" s="47">
        <v>3346.0</v>
      </c>
      <c r="C47147" s="47">
        <v>0.12</v>
      </c>
    </row>
    <row r="47148">
      <c r="A47148" s="47" t="s">
        <v>9286</v>
      </c>
      <c r="B47148" s="47">
        <v>3347.0</v>
      </c>
      <c r="C47148" s="47">
        <v>0.12</v>
      </c>
    </row>
    <row r="47149">
      <c r="A47149" s="47" t="s">
        <v>9286</v>
      </c>
      <c r="B47149" s="47">
        <v>3348.0</v>
      </c>
      <c r="C47149" s="47">
        <v>0.12</v>
      </c>
    </row>
    <row r="47150">
      <c r="A47150" s="47" t="s">
        <v>9286</v>
      </c>
      <c r="B47150" s="47">
        <v>3349.0</v>
      </c>
      <c r="C47150" s="47">
        <v>0.12</v>
      </c>
    </row>
    <row r="47151">
      <c r="A47151" s="47" t="s">
        <v>9286</v>
      </c>
      <c r="B47151" s="47">
        <v>3350.0</v>
      </c>
      <c r="C47151" s="47">
        <v>0.12</v>
      </c>
    </row>
    <row r="47152">
      <c r="A47152" s="47" t="s">
        <v>9286</v>
      </c>
      <c r="B47152" s="47">
        <v>3351.0</v>
      </c>
      <c r="C47152" s="47">
        <v>0.12</v>
      </c>
    </row>
    <row r="47153">
      <c r="A47153" s="47" t="s">
        <v>9286</v>
      </c>
      <c r="B47153" s="47">
        <v>3352.0</v>
      </c>
      <c r="C47153" s="47">
        <v>0.12</v>
      </c>
    </row>
    <row r="47154">
      <c r="A47154" s="47" t="s">
        <v>9286</v>
      </c>
      <c r="B47154" s="47">
        <v>3353.0</v>
      </c>
      <c r="C47154" s="47">
        <v>0.12</v>
      </c>
    </row>
    <row r="47155">
      <c r="A47155" s="47" t="s">
        <v>9286</v>
      </c>
      <c r="B47155" s="47">
        <v>3354.0</v>
      </c>
      <c r="C47155" s="47">
        <v>0.12</v>
      </c>
    </row>
    <row r="47156">
      <c r="A47156" s="47" t="s">
        <v>9286</v>
      </c>
      <c r="B47156" s="47">
        <v>3355.0</v>
      </c>
      <c r="C47156" s="47">
        <v>0.12</v>
      </c>
    </row>
    <row r="47157">
      <c r="A47157" s="47" t="s">
        <v>9286</v>
      </c>
      <c r="B47157" s="47">
        <v>3356.0</v>
      </c>
      <c r="C47157" s="47">
        <v>0.12</v>
      </c>
    </row>
    <row r="47158">
      <c r="A47158" s="47" t="s">
        <v>9286</v>
      </c>
      <c r="B47158" s="47">
        <v>3357.0</v>
      </c>
      <c r="C47158" s="47">
        <v>0.12</v>
      </c>
    </row>
    <row r="47159">
      <c r="A47159" s="47" t="s">
        <v>9286</v>
      </c>
      <c r="B47159" s="47">
        <v>3358.0</v>
      </c>
      <c r="C47159" s="47">
        <v>0.12</v>
      </c>
    </row>
    <row r="47160">
      <c r="A47160" s="47" t="s">
        <v>9286</v>
      </c>
      <c r="B47160" s="47">
        <v>3359.0</v>
      </c>
      <c r="C47160" s="47">
        <v>0.12</v>
      </c>
    </row>
    <row r="47161">
      <c r="A47161" s="47" t="s">
        <v>9286</v>
      </c>
      <c r="B47161" s="47">
        <v>3360.0</v>
      </c>
      <c r="C47161" s="47">
        <v>0.12</v>
      </c>
    </row>
    <row r="47162">
      <c r="A47162" s="47" t="s">
        <v>9286</v>
      </c>
      <c r="B47162" s="47">
        <v>3361.0</v>
      </c>
      <c r="C47162" s="47">
        <v>0.12</v>
      </c>
    </row>
    <row r="47163">
      <c r="A47163" s="47" t="s">
        <v>9286</v>
      </c>
      <c r="B47163" s="47">
        <v>3362.0</v>
      </c>
      <c r="C47163" s="47">
        <v>0.12</v>
      </c>
    </row>
    <row r="47164">
      <c r="A47164" s="47" t="s">
        <v>9286</v>
      </c>
      <c r="B47164" s="47">
        <v>3363.0</v>
      </c>
      <c r="C47164" s="47">
        <v>0.12</v>
      </c>
    </row>
    <row r="47165">
      <c r="A47165" s="47" t="s">
        <v>9286</v>
      </c>
      <c r="B47165" s="47">
        <v>3364.0</v>
      </c>
      <c r="C47165" s="47">
        <v>0.12</v>
      </c>
    </row>
    <row r="47166">
      <c r="A47166" s="47" t="s">
        <v>9286</v>
      </c>
      <c r="B47166" s="47">
        <v>3365.0</v>
      </c>
      <c r="C47166" s="47">
        <v>0.12</v>
      </c>
    </row>
    <row r="47167">
      <c r="A47167" s="47" t="s">
        <v>9286</v>
      </c>
      <c r="B47167" s="47">
        <v>3366.0</v>
      </c>
      <c r="C47167" s="47">
        <v>0.12</v>
      </c>
    </row>
    <row r="47168">
      <c r="A47168" s="47" t="s">
        <v>9286</v>
      </c>
      <c r="B47168" s="47">
        <v>3367.0</v>
      </c>
      <c r="C47168" s="47">
        <v>0.12</v>
      </c>
    </row>
    <row r="47169">
      <c r="A47169" s="47" t="s">
        <v>9286</v>
      </c>
      <c r="B47169" s="47">
        <v>3368.0</v>
      </c>
      <c r="C47169" s="47">
        <v>0.12</v>
      </c>
    </row>
    <row r="47170">
      <c r="A47170" s="47" t="s">
        <v>9286</v>
      </c>
      <c r="B47170" s="47">
        <v>3369.0</v>
      </c>
      <c r="C47170" s="47">
        <v>0.12</v>
      </c>
    </row>
    <row r="47171">
      <c r="A47171" s="47" t="s">
        <v>9286</v>
      </c>
      <c r="B47171" s="47">
        <v>3370.0</v>
      </c>
      <c r="C47171" s="47">
        <v>0.12</v>
      </c>
    </row>
    <row r="47172">
      <c r="A47172" s="47" t="s">
        <v>9286</v>
      </c>
      <c r="B47172" s="47">
        <v>3371.0</v>
      </c>
      <c r="C47172" s="47">
        <v>0.12</v>
      </c>
    </row>
    <row r="47173">
      <c r="A47173" s="47" t="s">
        <v>9286</v>
      </c>
      <c r="B47173" s="47">
        <v>3372.0</v>
      </c>
      <c r="C47173" s="47">
        <v>0.12</v>
      </c>
    </row>
    <row r="47174">
      <c r="A47174" s="47" t="s">
        <v>9286</v>
      </c>
      <c r="B47174" s="47">
        <v>3373.0</v>
      </c>
      <c r="C47174" s="47">
        <v>0.12</v>
      </c>
    </row>
    <row r="47175">
      <c r="A47175" s="47" t="s">
        <v>9286</v>
      </c>
      <c r="B47175" s="47">
        <v>3374.0</v>
      </c>
      <c r="C47175" s="47">
        <v>0.12</v>
      </c>
    </row>
    <row r="47176">
      <c r="A47176" s="47" t="s">
        <v>9286</v>
      </c>
      <c r="B47176" s="47">
        <v>3375.0</v>
      </c>
      <c r="C47176" s="47">
        <v>0.12</v>
      </c>
    </row>
    <row r="47177">
      <c r="A47177" s="47" t="s">
        <v>9286</v>
      </c>
      <c r="B47177" s="47">
        <v>3376.0</v>
      </c>
      <c r="C47177" s="47">
        <v>0.12</v>
      </c>
    </row>
    <row r="47178">
      <c r="A47178" s="47" t="s">
        <v>9286</v>
      </c>
      <c r="B47178" s="47">
        <v>3377.0</v>
      </c>
      <c r="C47178" s="47">
        <v>0.12</v>
      </c>
    </row>
    <row r="47179">
      <c r="A47179" s="47" t="s">
        <v>9286</v>
      </c>
      <c r="B47179" s="47">
        <v>3378.0</v>
      </c>
      <c r="C47179" s="47">
        <v>0.12</v>
      </c>
    </row>
    <row r="47180">
      <c r="A47180" s="47" t="s">
        <v>9286</v>
      </c>
      <c r="B47180" s="47">
        <v>3379.0</v>
      </c>
      <c r="C47180" s="47">
        <v>0.12</v>
      </c>
    </row>
    <row r="47181">
      <c r="A47181" s="47" t="s">
        <v>9286</v>
      </c>
      <c r="B47181" s="47">
        <v>3380.0</v>
      </c>
      <c r="C47181" s="47">
        <v>0.12</v>
      </c>
    </row>
    <row r="47182">
      <c r="A47182" s="47" t="s">
        <v>9286</v>
      </c>
      <c r="B47182" s="47">
        <v>3381.0</v>
      </c>
      <c r="C47182" s="47">
        <v>0.12</v>
      </c>
    </row>
    <row r="47183">
      <c r="A47183" s="47" t="s">
        <v>9286</v>
      </c>
      <c r="B47183" s="47">
        <v>3382.0</v>
      </c>
      <c r="C47183" s="47">
        <v>0.12</v>
      </c>
    </row>
    <row r="47184">
      <c r="A47184" s="47" t="s">
        <v>9286</v>
      </c>
      <c r="B47184" s="47">
        <v>3383.0</v>
      </c>
      <c r="C47184" s="47">
        <v>0.12</v>
      </c>
    </row>
    <row r="47185">
      <c r="A47185" s="47" t="s">
        <v>9286</v>
      </c>
      <c r="B47185" s="47">
        <v>3384.0</v>
      </c>
      <c r="C47185" s="47">
        <v>0.12</v>
      </c>
    </row>
    <row r="47186">
      <c r="A47186" s="47" t="s">
        <v>9286</v>
      </c>
      <c r="B47186" s="47">
        <v>3385.0</v>
      </c>
      <c r="C47186" s="47">
        <v>0.12</v>
      </c>
    </row>
    <row r="47187">
      <c r="A47187" s="47" t="s">
        <v>9286</v>
      </c>
      <c r="B47187" s="47">
        <v>3386.0</v>
      </c>
      <c r="C47187" s="47">
        <v>0.12</v>
      </c>
    </row>
    <row r="47188">
      <c r="A47188" s="47" t="s">
        <v>9286</v>
      </c>
      <c r="B47188" s="47">
        <v>3387.0</v>
      </c>
      <c r="C47188" s="47">
        <v>0.12</v>
      </c>
    </row>
    <row r="47189">
      <c r="A47189" s="47" t="s">
        <v>9286</v>
      </c>
      <c r="B47189" s="47">
        <v>3388.0</v>
      </c>
      <c r="C47189" s="47">
        <v>0.12</v>
      </c>
    </row>
    <row r="47190">
      <c r="A47190" s="47" t="s">
        <v>9286</v>
      </c>
      <c r="B47190" s="47">
        <v>3389.0</v>
      </c>
      <c r="C47190" s="47">
        <v>0.12</v>
      </c>
    </row>
    <row r="47191">
      <c r="A47191" s="47" t="s">
        <v>9286</v>
      </c>
      <c r="B47191" s="47">
        <v>3390.0</v>
      </c>
      <c r="C47191" s="47">
        <v>0.12</v>
      </c>
    </row>
    <row r="47192">
      <c r="A47192" s="47" t="s">
        <v>9286</v>
      </c>
      <c r="B47192" s="47">
        <v>3391.0</v>
      </c>
      <c r="C47192" s="47">
        <v>0.12</v>
      </c>
    </row>
    <row r="47193">
      <c r="A47193" s="47" t="s">
        <v>9286</v>
      </c>
      <c r="B47193" s="47">
        <v>3392.0</v>
      </c>
      <c r="C47193" s="47">
        <v>0.12</v>
      </c>
    </row>
    <row r="47194">
      <c r="A47194" s="47" t="s">
        <v>9286</v>
      </c>
      <c r="B47194" s="47">
        <v>3393.0</v>
      </c>
      <c r="C47194" s="47">
        <v>0.12</v>
      </c>
    </row>
    <row r="47195">
      <c r="A47195" s="47" t="s">
        <v>9286</v>
      </c>
      <c r="B47195" s="47">
        <v>3394.0</v>
      </c>
      <c r="C47195" s="47">
        <v>0.12</v>
      </c>
    </row>
    <row r="47196">
      <c r="A47196" s="47" t="s">
        <v>9286</v>
      </c>
      <c r="B47196" s="47">
        <v>3395.0</v>
      </c>
      <c r="C47196" s="47">
        <v>0.12</v>
      </c>
    </row>
    <row r="47197">
      <c r="A47197" s="47" t="s">
        <v>9286</v>
      </c>
      <c r="B47197" s="47">
        <v>3396.0</v>
      </c>
      <c r="C47197" s="47">
        <v>0.12</v>
      </c>
    </row>
    <row r="47198">
      <c r="A47198" s="47" t="s">
        <v>9286</v>
      </c>
      <c r="B47198" s="47">
        <v>3397.0</v>
      </c>
      <c r="C47198" s="47">
        <v>0.12</v>
      </c>
    </row>
    <row r="47199">
      <c r="A47199" s="47" t="s">
        <v>9286</v>
      </c>
      <c r="B47199" s="47">
        <v>3398.0</v>
      </c>
      <c r="C47199" s="47">
        <v>0.12</v>
      </c>
    </row>
    <row r="47200">
      <c r="A47200" s="47" t="s">
        <v>9286</v>
      </c>
      <c r="B47200" s="47">
        <v>3399.0</v>
      </c>
      <c r="C47200" s="47">
        <v>0.12</v>
      </c>
    </row>
    <row r="47201">
      <c r="A47201" s="47" t="s">
        <v>9286</v>
      </c>
      <c r="B47201" s="47">
        <v>3400.0</v>
      </c>
      <c r="C47201" s="47">
        <v>0.12</v>
      </c>
    </row>
    <row r="47202">
      <c r="A47202" s="47" t="s">
        <v>9286</v>
      </c>
      <c r="B47202" s="47">
        <v>3401.0</v>
      </c>
      <c r="C47202" s="47">
        <v>0.12</v>
      </c>
    </row>
    <row r="47203">
      <c r="A47203" s="47" t="s">
        <v>9286</v>
      </c>
      <c r="B47203" s="47">
        <v>3402.0</v>
      </c>
      <c r="C47203" s="47">
        <v>0.12</v>
      </c>
    </row>
    <row r="47204">
      <c r="A47204" s="47" t="s">
        <v>9286</v>
      </c>
      <c r="B47204" s="47">
        <v>3403.0</v>
      </c>
      <c r="C47204" s="47">
        <v>0.12</v>
      </c>
    </row>
    <row r="47205">
      <c r="A47205" s="47" t="s">
        <v>9286</v>
      </c>
      <c r="B47205" s="47">
        <v>3404.0</v>
      </c>
      <c r="C47205" s="47">
        <v>0.12</v>
      </c>
    </row>
    <row r="47206">
      <c r="A47206" s="47" t="s">
        <v>9286</v>
      </c>
      <c r="B47206" s="47">
        <v>3405.0</v>
      </c>
      <c r="C47206" s="47">
        <v>0.12</v>
      </c>
    </row>
    <row r="47207">
      <c r="A47207" s="47" t="s">
        <v>9286</v>
      </c>
      <c r="B47207" s="47">
        <v>3406.0</v>
      </c>
      <c r="C47207" s="47">
        <v>0.12</v>
      </c>
    </row>
    <row r="47208">
      <c r="A47208" s="47" t="s">
        <v>9286</v>
      </c>
      <c r="B47208" s="47">
        <v>3407.0</v>
      </c>
      <c r="C47208" s="47">
        <v>0.12</v>
      </c>
    </row>
    <row r="47209">
      <c r="A47209" s="47" t="s">
        <v>9286</v>
      </c>
      <c r="B47209" s="47">
        <v>3408.0</v>
      </c>
      <c r="C47209" s="47">
        <v>0.12</v>
      </c>
    </row>
    <row r="47210">
      <c r="A47210" s="47" t="s">
        <v>9286</v>
      </c>
      <c r="B47210" s="47">
        <v>3409.0</v>
      </c>
      <c r="C47210" s="47">
        <v>0.12</v>
      </c>
    </row>
    <row r="47211">
      <c r="A47211" s="47" t="s">
        <v>9286</v>
      </c>
      <c r="B47211" s="47">
        <v>3410.0</v>
      </c>
      <c r="C47211" s="47">
        <v>0.12</v>
      </c>
    </row>
    <row r="47212">
      <c r="A47212" s="47" t="s">
        <v>9286</v>
      </c>
      <c r="B47212" s="47">
        <v>3411.0</v>
      </c>
      <c r="C47212" s="47">
        <v>0.12</v>
      </c>
    </row>
    <row r="47213">
      <c r="A47213" s="47" t="s">
        <v>9286</v>
      </c>
      <c r="B47213" s="47">
        <v>3412.0</v>
      </c>
      <c r="C47213" s="47">
        <v>0.12</v>
      </c>
    </row>
    <row r="47214">
      <c r="A47214" s="47" t="s">
        <v>9286</v>
      </c>
      <c r="B47214" s="47">
        <v>3413.0</v>
      </c>
      <c r="C47214" s="47">
        <v>0.12</v>
      </c>
    </row>
    <row r="47215">
      <c r="A47215" s="47" t="s">
        <v>9286</v>
      </c>
      <c r="B47215" s="47">
        <v>3414.0</v>
      </c>
      <c r="C47215" s="47">
        <v>0.12</v>
      </c>
    </row>
    <row r="47216">
      <c r="A47216" s="47" t="s">
        <v>9286</v>
      </c>
      <c r="B47216" s="47">
        <v>3415.0</v>
      </c>
      <c r="C47216" s="47">
        <v>0.12</v>
      </c>
    </row>
    <row r="47217">
      <c r="A47217" s="47" t="s">
        <v>9286</v>
      </c>
      <c r="B47217" s="47">
        <v>3416.0</v>
      </c>
      <c r="C47217" s="47">
        <v>0.12</v>
      </c>
    </row>
    <row r="47218">
      <c r="A47218" s="47" t="s">
        <v>9286</v>
      </c>
      <c r="B47218" s="47">
        <v>3417.0</v>
      </c>
      <c r="C47218" s="47">
        <v>0.12</v>
      </c>
    </row>
    <row r="47219">
      <c r="A47219" s="47" t="s">
        <v>9286</v>
      </c>
      <c r="B47219" s="47">
        <v>3418.0</v>
      </c>
      <c r="C47219" s="47">
        <v>0.12</v>
      </c>
    </row>
    <row r="47220">
      <c r="A47220" s="47" t="s">
        <v>9286</v>
      </c>
      <c r="B47220" s="47">
        <v>3419.0</v>
      </c>
      <c r="C47220" s="47">
        <v>0.12</v>
      </c>
    </row>
    <row r="47221">
      <c r="A47221" s="47" t="s">
        <v>9286</v>
      </c>
      <c r="B47221" s="47">
        <v>3420.0</v>
      </c>
      <c r="C47221" s="47">
        <v>0.12</v>
      </c>
    </row>
    <row r="47222">
      <c r="A47222" s="47" t="s">
        <v>9286</v>
      </c>
      <c r="B47222" s="47">
        <v>3421.0</v>
      </c>
      <c r="C47222" s="47">
        <v>0.12</v>
      </c>
    </row>
    <row r="47223">
      <c r="A47223" s="47" t="s">
        <v>9286</v>
      </c>
      <c r="B47223" s="47">
        <v>3422.0</v>
      </c>
      <c r="C47223" s="47">
        <v>0.12</v>
      </c>
    </row>
    <row r="47224">
      <c r="A47224" s="47" t="s">
        <v>9286</v>
      </c>
      <c r="B47224" s="47">
        <v>3423.0</v>
      </c>
      <c r="C47224" s="47">
        <v>0.12</v>
      </c>
    </row>
    <row r="47225">
      <c r="A47225" s="47" t="s">
        <v>9286</v>
      </c>
      <c r="B47225" s="47">
        <v>3424.0</v>
      </c>
      <c r="C47225" s="47">
        <v>0.12</v>
      </c>
    </row>
    <row r="47226">
      <c r="A47226" s="47" t="s">
        <v>9286</v>
      </c>
      <c r="B47226" s="47">
        <v>3425.0</v>
      </c>
      <c r="C47226" s="47">
        <v>0.12</v>
      </c>
    </row>
    <row r="47227">
      <c r="A47227" s="47" t="s">
        <v>9286</v>
      </c>
      <c r="B47227" s="47">
        <v>3426.0</v>
      </c>
      <c r="C47227" s="47">
        <v>0.12</v>
      </c>
    </row>
    <row r="47228">
      <c r="A47228" s="47" t="s">
        <v>9286</v>
      </c>
      <c r="B47228" s="47">
        <v>3427.0</v>
      </c>
      <c r="C47228" s="47">
        <v>0.12</v>
      </c>
    </row>
    <row r="47229">
      <c r="A47229" s="47" t="s">
        <v>9286</v>
      </c>
      <c r="B47229" s="47">
        <v>3428.0</v>
      </c>
      <c r="C47229" s="47">
        <v>0.12</v>
      </c>
    </row>
    <row r="47230">
      <c r="A47230" s="47" t="s">
        <v>9286</v>
      </c>
      <c r="B47230" s="47">
        <v>3429.0</v>
      </c>
      <c r="C47230" s="47">
        <v>0.12</v>
      </c>
    </row>
    <row r="47231">
      <c r="A47231" s="47" t="s">
        <v>9286</v>
      </c>
      <c r="B47231" s="47">
        <v>3430.0</v>
      </c>
      <c r="C47231" s="47">
        <v>0.12</v>
      </c>
    </row>
    <row r="47232">
      <c r="A47232" s="47" t="s">
        <v>9286</v>
      </c>
      <c r="B47232" s="47">
        <v>3431.0</v>
      </c>
      <c r="C47232" s="47">
        <v>0.12</v>
      </c>
    </row>
    <row r="47233">
      <c r="A47233" s="47" t="s">
        <v>9286</v>
      </c>
      <c r="B47233" s="47">
        <v>3432.0</v>
      </c>
      <c r="C47233" s="47">
        <v>0.12</v>
      </c>
    </row>
    <row r="47234">
      <c r="A47234" s="47" t="s">
        <v>9286</v>
      </c>
      <c r="B47234" s="47">
        <v>3433.0</v>
      </c>
      <c r="C47234" s="47">
        <v>0.12</v>
      </c>
    </row>
    <row r="47235">
      <c r="A47235" s="47" t="s">
        <v>9286</v>
      </c>
      <c r="B47235" s="47">
        <v>3434.0</v>
      </c>
      <c r="C47235" s="47">
        <v>0.12</v>
      </c>
    </row>
    <row r="47236">
      <c r="A47236" s="47" t="s">
        <v>9286</v>
      </c>
      <c r="B47236" s="47">
        <v>3435.0</v>
      </c>
      <c r="C47236" s="47">
        <v>0.12</v>
      </c>
    </row>
    <row r="47237">
      <c r="A47237" s="47" t="s">
        <v>9286</v>
      </c>
      <c r="B47237" s="47">
        <v>3436.0</v>
      </c>
      <c r="C47237" s="47">
        <v>0.12</v>
      </c>
    </row>
    <row r="47238">
      <c r="A47238" s="47" t="s">
        <v>9286</v>
      </c>
      <c r="B47238" s="47">
        <v>3437.0</v>
      </c>
      <c r="C47238" s="47">
        <v>0.12</v>
      </c>
    </row>
    <row r="47239">
      <c r="A47239" s="47" t="s">
        <v>9286</v>
      </c>
      <c r="B47239" s="47">
        <v>3438.0</v>
      </c>
      <c r="C47239" s="47">
        <v>0.12</v>
      </c>
    </row>
    <row r="47240">
      <c r="A47240" s="47" t="s">
        <v>9286</v>
      </c>
      <c r="B47240" s="47">
        <v>3439.0</v>
      </c>
      <c r="C47240" s="47">
        <v>0.12</v>
      </c>
    </row>
    <row r="47241">
      <c r="A47241" s="47" t="s">
        <v>9286</v>
      </c>
      <c r="B47241" s="47">
        <v>3440.0</v>
      </c>
      <c r="C47241" s="47">
        <v>0.12</v>
      </c>
    </row>
    <row r="47242">
      <c r="A47242" s="47" t="s">
        <v>9286</v>
      </c>
      <c r="B47242" s="47">
        <v>3441.0</v>
      </c>
      <c r="C47242" s="47">
        <v>0.12</v>
      </c>
    </row>
    <row r="47243">
      <c r="A47243" s="47" t="s">
        <v>9286</v>
      </c>
      <c r="B47243" s="47">
        <v>3442.0</v>
      </c>
      <c r="C47243" s="47">
        <v>0.12</v>
      </c>
    </row>
    <row r="47244">
      <c r="A47244" s="47" t="s">
        <v>9286</v>
      </c>
      <c r="B47244" s="47">
        <v>3443.0</v>
      </c>
      <c r="C47244" s="47">
        <v>0.12</v>
      </c>
    </row>
    <row r="47245">
      <c r="A47245" s="47" t="s">
        <v>9286</v>
      </c>
      <c r="B47245" s="47">
        <v>3444.0</v>
      </c>
      <c r="C47245" s="47">
        <v>0.12</v>
      </c>
    </row>
    <row r="47246">
      <c r="A47246" s="47" t="s">
        <v>9286</v>
      </c>
      <c r="B47246" s="47">
        <v>3445.0</v>
      </c>
      <c r="C47246" s="47">
        <v>0.12</v>
      </c>
    </row>
    <row r="47247">
      <c r="A47247" s="47" t="s">
        <v>9286</v>
      </c>
      <c r="B47247" s="47">
        <v>3446.0</v>
      </c>
      <c r="C47247" s="47">
        <v>0.12</v>
      </c>
    </row>
    <row r="47248">
      <c r="A47248" s="47" t="s">
        <v>9286</v>
      </c>
      <c r="B47248" s="47">
        <v>3447.0</v>
      </c>
      <c r="C47248" s="47">
        <v>0.12</v>
      </c>
    </row>
    <row r="47249">
      <c r="A47249" s="47" t="s">
        <v>9286</v>
      </c>
      <c r="B47249" s="47">
        <v>3448.0</v>
      </c>
      <c r="C47249" s="47">
        <v>0.12</v>
      </c>
    </row>
    <row r="47250">
      <c r="A47250" s="47" t="s">
        <v>9286</v>
      </c>
      <c r="B47250" s="47">
        <v>3449.0</v>
      </c>
      <c r="C47250" s="47">
        <v>0.12</v>
      </c>
    </row>
    <row r="47251">
      <c r="A47251" s="47" t="s">
        <v>9286</v>
      </c>
      <c r="B47251" s="47">
        <v>3450.0</v>
      </c>
      <c r="C47251" s="47">
        <v>0.12</v>
      </c>
    </row>
    <row r="47252">
      <c r="A47252" s="47" t="s">
        <v>9286</v>
      </c>
      <c r="B47252" s="47">
        <v>3451.0</v>
      </c>
      <c r="C47252" s="47">
        <v>0.12</v>
      </c>
    </row>
    <row r="47253">
      <c r="A47253" s="47" t="s">
        <v>9286</v>
      </c>
      <c r="B47253" s="47">
        <v>3452.0</v>
      </c>
      <c r="C47253" s="47">
        <v>0.12</v>
      </c>
    </row>
    <row r="47254">
      <c r="A47254" s="47" t="s">
        <v>9286</v>
      </c>
      <c r="B47254" s="47">
        <v>3453.0</v>
      </c>
      <c r="C47254" s="47">
        <v>0.12</v>
      </c>
    </row>
    <row r="47255">
      <c r="A47255" s="47" t="s">
        <v>9286</v>
      </c>
      <c r="B47255" s="47">
        <v>3454.0</v>
      </c>
      <c r="C47255" s="47">
        <v>0.12</v>
      </c>
    </row>
    <row r="47256">
      <c r="A47256" s="47" t="s">
        <v>9286</v>
      </c>
      <c r="B47256" s="47">
        <v>3455.0</v>
      </c>
      <c r="C47256" s="47">
        <v>0.12</v>
      </c>
    </row>
    <row r="47257">
      <c r="A47257" s="47" t="s">
        <v>9286</v>
      </c>
      <c r="B47257" s="47">
        <v>3456.0</v>
      </c>
      <c r="C47257" s="47">
        <v>0.12</v>
      </c>
    </row>
    <row r="47258">
      <c r="A47258" s="47" t="s">
        <v>9286</v>
      </c>
      <c r="B47258" s="47">
        <v>3457.0</v>
      </c>
      <c r="C47258" s="47">
        <v>0.12</v>
      </c>
    </row>
    <row r="47259">
      <c r="A47259" s="47" t="s">
        <v>9286</v>
      </c>
      <c r="B47259" s="47">
        <v>3458.0</v>
      </c>
      <c r="C47259" s="47">
        <v>0.12</v>
      </c>
    </row>
    <row r="47260">
      <c r="A47260" s="47" t="s">
        <v>9286</v>
      </c>
      <c r="B47260" s="47">
        <v>3459.0</v>
      </c>
      <c r="C47260" s="47">
        <v>0.12</v>
      </c>
    </row>
    <row r="47261">
      <c r="A47261" s="47" t="s">
        <v>9286</v>
      </c>
      <c r="B47261" s="47">
        <v>3460.0</v>
      </c>
      <c r="C47261" s="47">
        <v>0.12</v>
      </c>
    </row>
    <row r="47262">
      <c r="A47262" s="47" t="s">
        <v>9286</v>
      </c>
      <c r="B47262" s="47">
        <v>3461.0</v>
      </c>
      <c r="C47262" s="47">
        <v>0.12</v>
      </c>
    </row>
    <row r="47263">
      <c r="A47263" s="47" t="s">
        <v>9286</v>
      </c>
      <c r="B47263" s="47">
        <v>3462.0</v>
      </c>
      <c r="C47263" s="47">
        <v>0.12</v>
      </c>
    </row>
    <row r="47264">
      <c r="A47264" s="47" t="s">
        <v>9286</v>
      </c>
      <c r="B47264" s="47">
        <v>3463.0</v>
      </c>
      <c r="C47264" s="47">
        <v>0.12</v>
      </c>
    </row>
    <row r="47265">
      <c r="A47265" s="47" t="s">
        <v>9286</v>
      </c>
      <c r="B47265" s="47">
        <v>3464.0</v>
      </c>
      <c r="C47265" s="47">
        <v>0.12</v>
      </c>
    </row>
    <row r="47266">
      <c r="A47266" s="47" t="s">
        <v>9286</v>
      </c>
      <c r="B47266" s="47">
        <v>3465.0</v>
      </c>
      <c r="C47266" s="47">
        <v>0.12</v>
      </c>
    </row>
    <row r="47267">
      <c r="A47267" s="47" t="s">
        <v>9286</v>
      </c>
      <c r="B47267" s="47">
        <v>3466.0</v>
      </c>
      <c r="C47267" s="47">
        <v>0.12</v>
      </c>
    </row>
    <row r="47268">
      <c r="A47268" s="47" t="s">
        <v>9286</v>
      </c>
      <c r="B47268" s="47">
        <v>3467.0</v>
      </c>
      <c r="C47268" s="47">
        <v>0.12</v>
      </c>
    </row>
    <row r="47269">
      <c r="A47269" s="47" t="s">
        <v>9286</v>
      </c>
      <c r="B47269" s="47">
        <v>3468.0</v>
      </c>
      <c r="C47269" s="47">
        <v>0.12</v>
      </c>
    </row>
    <row r="47270">
      <c r="A47270" s="47" t="s">
        <v>9286</v>
      </c>
      <c r="B47270" s="47">
        <v>3469.0</v>
      </c>
      <c r="C47270" s="47">
        <v>0.12</v>
      </c>
    </row>
    <row r="47271">
      <c r="A47271" s="47" t="s">
        <v>9286</v>
      </c>
      <c r="B47271" s="47">
        <v>3470.0</v>
      </c>
      <c r="C47271" s="47">
        <v>0.12</v>
      </c>
    </row>
    <row r="47272">
      <c r="A47272" s="47" t="s">
        <v>9286</v>
      </c>
      <c r="B47272" s="47">
        <v>3471.0</v>
      </c>
      <c r="C47272" s="47">
        <v>0.12</v>
      </c>
    </row>
    <row r="47273">
      <c r="A47273" s="47" t="s">
        <v>9286</v>
      </c>
      <c r="B47273" s="47">
        <v>3472.0</v>
      </c>
      <c r="C47273" s="47">
        <v>0.12</v>
      </c>
    </row>
    <row r="47274">
      <c r="A47274" s="47" t="s">
        <v>9286</v>
      </c>
      <c r="B47274" s="47">
        <v>3473.0</v>
      </c>
      <c r="C47274" s="47">
        <v>0.12</v>
      </c>
    </row>
    <row r="47275">
      <c r="A47275" s="47" t="s">
        <v>9286</v>
      </c>
      <c r="B47275" s="47">
        <v>3474.0</v>
      </c>
      <c r="C47275" s="47">
        <v>0.12</v>
      </c>
    </row>
    <row r="47276">
      <c r="A47276" s="47" t="s">
        <v>9286</v>
      </c>
      <c r="B47276" s="47">
        <v>3475.0</v>
      </c>
      <c r="C47276" s="47">
        <v>0.12</v>
      </c>
    </row>
    <row r="47277">
      <c r="A47277" s="47" t="s">
        <v>9286</v>
      </c>
      <c r="B47277" s="47">
        <v>3476.0</v>
      </c>
      <c r="C47277" s="47">
        <v>0.12</v>
      </c>
    </row>
    <row r="47278">
      <c r="A47278" s="47" t="s">
        <v>9286</v>
      </c>
      <c r="B47278" s="47">
        <v>3477.0</v>
      </c>
      <c r="C47278" s="47">
        <v>0.12</v>
      </c>
    </row>
    <row r="47279">
      <c r="A47279" s="47" t="s">
        <v>9286</v>
      </c>
      <c r="B47279" s="47">
        <v>3478.0</v>
      </c>
      <c r="C47279" s="47">
        <v>0.12</v>
      </c>
    </row>
    <row r="47280">
      <c r="A47280" s="47" t="s">
        <v>9286</v>
      </c>
      <c r="B47280" s="47">
        <v>3479.0</v>
      </c>
      <c r="C47280" s="47">
        <v>0.12</v>
      </c>
    </row>
    <row r="47281">
      <c r="A47281" s="47" t="s">
        <v>9286</v>
      </c>
      <c r="B47281" s="47">
        <v>3480.0</v>
      </c>
      <c r="C47281" s="47">
        <v>0.12</v>
      </c>
    </row>
    <row r="47282">
      <c r="A47282" s="47" t="s">
        <v>9286</v>
      </c>
      <c r="B47282" s="47">
        <v>3481.0</v>
      </c>
      <c r="C47282" s="47">
        <v>0.12</v>
      </c>
    </row>
    <row r="47283">
      <c r="A47283" s="47" t="s">
        <v>9286</v>
      </c>
      <c r="B47283" s="47">
        <v>3482.0</v>
      </c>
      <c r="C47283" s="47">
        <v>0.12</v>
      </c>
    </row>
    <row r="47284">
      <c r="A47284" s="47" t="s">
        <v>9286</v>
      </c>
      <c r="B47284" s="47">
        <v>3483.0</v>
      </c>
      <c r="C47284" s="47">
        <v>0.12</v>
      </c>
    </row>
    <row r="47285">
      <c r="A47285" s="47" t="s">
        <v>9286</v>
      </c>
      <c r="B47285" s="47">
        <v>3484.0</v>
      </c>
      <c r="C47285" s="47">
        <v>0.12</v>
      </c>
    </row>
    <row r="47286">
      <c r="A47286" s="47" t="s">
        <v>9286</v>
      </c>
      <c r="B47286" s="47">
        <v>3485.0</v>
      </c>
      <c r="C47286" s="47">
        <v>0.12</v>
      </c>
    </row>
    <row r="47287">
      <c r="A47287" s="47" t="s">
        <v>9286</v>
      </c>
      <c r="B47287" s="47">
        <v>3486.0</v>
      </c>
      <c r="C47287" s="47">
        <v>0.12</v>
      </c>
    </row>
    <row r="47288">
      <c r="A47288" s="47" t="s">
        <v>9286</v>
      </c>
      <c r="B47288" s="47">
        <v>3487.0</v>
      </c>
      <c r="C47288" s="47">
        <v>0.12</v>
      </c>
    </row>
    <row r="47289">
      <c r="A47289" s="47" t="s">
        <v>9286</v>
      </c>
      <c r="B47289" s="47">
        <v>3488.0</v>
      </c>
      <c r="C47289" s="47">
        <v>0.12</v>
      </c>
    </row>
    <row r="47290">
      <c r="A47290" s="47" t="s">
        <v>9286</v>
      </c>
      <c r="B47290" s="47">
        <v>3489.0</v>
      </c>
      <c r="C47290" s="47">
        <v>0.12</v>
      </c>
    </row>
    <row r="47291">
      <c r="A47291" s="47" t="s">
        <v>9286</v>
      </c>
      <c r="B47291" s="47">
        <v>3490.0</v>
      </c>
      <c r="C47291" s="47">
        <v>0.12</v>
      </c>
    </row>
    <row r="47292">
      <c r="A47292" s="47" t="s">
        <v>9286</v>
      </c>
      <c r="B47292" s="47">
        <v>3491.0</v>
      </c>
      <c r="C47292" s="47">
        <v>0.12</v>
      </c>
    </row>
    <row r="47293">
      <c r="A47293" s="47" t="s">
        <v>9286</v>
      </c>
      <c r="B47293" s="47">
        <v>3492.0</v>
      </c>
      <c r="C47293" s="47">
        <v>0.12</v>
      </c>
    </row>
    <row r="47294">
      <c r="A47294" s="47" t="s">
        <v>9286</v>
      </c>
      <c r="B47294" s="47">
        <v>3493.0</v>
      </c>
      <c r="C47294" s="47">
        <v>0.12</v>
      </c>
    </row>
    <row r="47295">
      <c r="A47295" s="47" t="s">
        <v>9286</v>
      </c>
      <c r="B47295" s="47">
        <v>3494.0</v>
      </c>
      <c r="C47295" s="47">
        <v>0.12</v>
      </c>
    </row>
    <row r="47296">
      <c r="A47296" s="47" t="s">
        <v>9286</v>
      </c>
      <c r="B47296" s="47">
        <v>3495.0</v>
      </c>
      <c r="C47296" s="47">
        <v>0.12</v>
      </c>
    </row>
    <row r="47297">
      <c r="A47297" s="47" t="s">
        <v>9286</v>
      </c>
      <c r="B47297" s="47">
        <v>3496.0</v>
      </c>
      <c r="C47297" s="47">
        <v>0.12</v>
      </c>
    </row>
    <row r="47298">
      <c r="A47298" s="47" t="s">
        <v>9286</v>
      </c>
      <c r="B47298" s="47">
        <v>3497.0</v>
      </c>
      <c r="C47298" s="47">
        <v>0.12</v>
      </c>
    </row>
    <row r="47299">
      <c r="A47299" s="47" t="s">
        <v>9286</v>
      </c>
      <c r="B47299" s="47">
        <v>3498.0</v>
      </c>
      <c r="C47299" s="47">
        <v>0.12</v>
      </c>
    </row>
    <row r="47300">
      <c r="A47300" s="47" t="s">
        <v>9286</v>
      </c>
      <c r="B47300" s="47">
        <v>3499.0</v>
      </c>
      <c r="C47300" s="47">
        <v>0.12</v>
      </c>
    </row>
    <row r="47301">
      <c r="A47301" s="47" t="s">
        <v>9286</v>
      </c>
      <c r="B47301" s="47">
        <v>3500.0</v>
      </c>
      <c r="C47301" s="47">
        <v>0.12</v>
      </c>
    </row>
    <row r="47302">
      <c r="A47302" s="47" t="s">
        <v>9286</v>
      </c>
      <c r="B47302" s="47">
        <v>3501.0</v>
      </c>
      <c r="C47302" s="47">
        <v>0.12</v>
      </c>
    </row>
    <row r="47303">
      <c r="A47303" s="47" t="s">
        <v>9286</v>
      </c>
      <c r="B47303" s="47">
        <v>3502.0</v>
      </c>
      <c r="C47303" s="47">
        <v>0.12</v>
      </c>
    </row>
    <row r="47304">
      <c r="A47304" s="47" t="s">
        <v>9286</v>
      </c>
      <c r="B47304" s="47">
        <v>3503.0</v>
      </c>
      <c r="C47304" s="47">
        <v>0.12</v>
      </c>
    </row>
    <row r="47305">
      <c r="A47305" s="47" t="s">
        <v>9286</v>
      </c>
      <c r="B47305" s="47">
        <v>3504.0</v>
      </c>
      <c r="C47305" s="47">
        <v>0.12</v>
      </c>
    </row>
    <row r="47306">
      <c r="A47306" s="47" t="s">
        <v>9286</v>
      </c>
      <c r="B47306" s="47">
        <v>3505.0</v>
      </c>
      <c r="C47306" s="47">
        <v>0.12</v>
      </c>
    </row>
    <row r="47307">
      <c r="A47307" s="47" t="s">
        <v>9286</v>
      </c>
      <c r="B47307" s="47">
        <v>3506.0</v>
      </c>
      <c r="C47307" s="47">
        <v>0.12</v>
      </c>
    </row>
    <row r="47308">
      <c r="A47308" s="47" t="s">
        <v>9286</v>
      </c>
      <c r="B47308" s="47">
        <v>3507.0</v>
      </c>
      <c r="C47308" s="47">
        <v>0.12</v>
      </c>
    </row>
    <row r="47309">
      <c r="A47309" s="47" t="s">
        <v>9286</v>
      </c>
      <c r="B47309" s="47">
        <v>3508.0</v>
      </c>
      <c r="C47309" s="47">
        <v>0.12</v>
      </c>
    </row>
    <row r="47310">
      <c r="A47310" s="47" t="s">
        <v>9286</v>
      </c>
      <c r="B47310" s="47">
        <v>3509.0</v>
      </c>
      <c r="C47310" s="47">
        <v>0.12</v>
      </c>
    </row>
    <row r="47311">
      <c r="A47311" s="47" t="s">
        <v>9286</v>
      </c>
      <c r="B47311" s="47">
        <v>3510.0</v>
      </c>
      <c r="C47311" s="47">
        <v>0.12</v>
      </c>
    </row>
    <row r="47312">
      <c r="A47312" s="47" t="s">
        <v>9286</v>
      </c>
      <c r="B47312" s="47">
        <v>3511.0</v>
      </c>
      <c r="C47312" s="47">
        <v>0.12</v>
      </c>
    </row>
    <row r="47313">
      <c r="A47313" s="47" t="s">
        <v>9286</v>
      </c>
      <c r="B47313" s="47">
        <v>3512.0</v>
      </c>
      <c r="C47313" s="47">
        <v>0.12</v>
      </c>
    </row>
    <row r="47314">
      <c r="A47314" s="47" t="s">
        <v>9286</v>
      </c>
      <c r="B47314" s="47">
        <v>3513.0</v>
      </c>
      <c r="C47314" s="47">
        <v>0.12</v>
      </c>
    </row>
    <row r="47315">
      <c r="A47315" s="47" t="s">
        <v>9286</v>
      </c>
      <c r="B47315" s="47">
        <v>3514.0</v>
      </c>
      <c r="C47315" s="47">
        <v>0.12</v>
      </c>
    </row>
    <row r="47316">
      <c r="A47316" s="47" t="s">
        <v>9286</v>
      </c>
      <c r="B47316" s="47">
        <v>3515.0</v>
      </c>
      <c r="C47316" s="47">
        <v>0.12</v>
      </c>
    </row>
    <row r="47317">
      <c r="A47317" s="47" t="s">
        <v>9286</v>
      </c>
      <c r="B47317" s="47">
        <v>3516.0</v>
      </c>
      <c r="C47317" s="47">
        <v>0.12</v>
      </c>
    </row>
    <row r="47318">
      <c r="A47318" s="47" t="s">
        <v>9286</v>
      </c>
      <c r="B47318" s="47">
        <v>3517.0</v>
      </c>
      <c r="C47318" s="47">
        <v>0.12</v>
      </c>
    </row>
    <row r="47319">
      <c r="A47319" s="47" t="s">
        <v>9286</v>
      </c>
      <c r="B47319" s="47">
        <v>3518.0</v>
      </c>
      <c r="C47319" s="47">
        <v>0.12</v>
      </c>
    </row>
    <row r="47320">
      <c r="A47320" s="47" t="s">
        <v>9286</v>
      </c>
      <c r="B47320" s="47">
        <v>3519.0</v>
      </c>
      <c r="C47320" s="47">
        <v>0.12</v>
      </c>
    </row>
    <row r="47321">
      <c r="A47321" s="47" t="s">
        <v>9286</v>
      </c>
      <c r="B47321" s="47">
        <v>3520.0</v>
      </c>
      <c r="C47321" s="47">
        <v>0.12</v>
      </c>
    </row>
    <row r="47322">
      <c r="A47322" s="47" t="s">
        <v>9286</v>
      </c>
      <c r="B47322" s="47">
        <v>3521.0</v>
      </c>
      <c r="C47322" s="47">
        <v>0.12</v>
      </c>
    </row>
    <row r="47323">
      <c r="A47323" s="47" t="s">
        <v>9286</v>
      </c>
      <c r="B47323" s="47">
        <v>3522.0</v>
      </c>
      <c r="C47323" s="47">
        <v>0.12</v>
      </c>
    </row>
    <row r="47324">
      <c r="A47324" s="47" t="s">
        <v>9286</v>
      </c>
      <c r="B47324" s="47">
        <v>3523.0</v>
      </c>
      <c r="C47324" s="47">
        <v>0.12</v>
      </c>
    </row>
    <row r="47325">
      <c r="A47325" s="47" t="s">
        <v>9286</v>
      </c>
      <c r="B47325" s="47">
        <v>3524.0</v>
      </c>
      <c r="C47325" s="47">
        <v>0.12</v>
      </c>
    </row>
    <row r="47326">
      <c r="A47326" s="47" t="s">
        <v>9286</v>
      </c>
      <c r="B47326" s="47">
        <v>3525.0</v>
      </c>
      <c r="C47326" s="47">
        <v>0.12</v>
      </c>
    </row>
    <row r="47327">
      <c r="A47327" s="47" t="s">
        <v>9286</v>
      </c>
      <c r="B47327" s="47">
        <v>3526.0</v>
      </c>
      <c r="C47327" s="47">
        <v>0.12</v>
      </c>
    </row>
    <row r="47328">
      <c r="A47328" s="47" t="s">
        <v>9286</v>
      </c>
      <c r="B47328" s="47">
        <v>3527.0</v>
      </c>
      <c r="C47328" s="47">
        <v>0.12</v>
      </c>
    </row>
    <row r="47329">
      <c r="A47329" s="47" t="s">
        <v>9286</v>
      </c>
      <c r="B47329" s="47">
        <v>3528.0</v>
      </c>
      <c r="C47329" s="47">
        <v>0.12</v>
      </c>
    </row>
    <row r="47330">
      <c r="A47330" s="47" t="s">
        <v>9286</v>
      </c>
      <c r="B47330" s="47">
        <v>3529.0</v>
      </c>
      <c r="C47330" s="47">
        <v>0.12</v>
      </c>
    </row>
    <row r="47331">
      <c r="A47331" s="47" t="s">
        <v>9286</v>
      </c>
      <c r="B47331" s="47">
        <v>3530.0</v>
      </c>
      <c r="C47331" s="47">
        <v>0.12</v>
      </c>
    </row>
    <row r="47332">
      <c r="A47332" s="47" t="s">
        <v>9286</v>
      </c>
      <c r="B47332" s="47">
        <v>3531.0</v>
      </c>
      <c r="C47332" s="47">
        <v>0.12</v>
      </c>
    </row>
    <row r="47333">
      <c r="A47333" s="47" t="s">
        <v>9286</v>
      </c>
      <c r="B47333" s="47">
        <v>3532.0</v>
      </c>
      <c r="C47333" s="47">
        <v>0.12</v>
      </c>
    </row>
    <row r="47334">
      <c r="A47334" s="47" t="s">
        <v>9286</v>
      </c>
      <c r="B47334" s="47">
        <v>3533.0</v>
      </c>
      <c r="C47334" s="47">
        <v>0.12</v>
      </c>
    </row>
    <row r="47335">
      <c r="A47335" s="47" t="s">
        <v>9286</v>
      </c>
      <c r="B47335" s="47">
        <v>3534.0</v>
      </c>
      <c r="C47335" s="47">
        <v>0.12</v>
      </c>
    </row>
    <row r="47336">
      <c r="A47336" s="47" t="s">
        <v>9286</v>
      </c>
      <c r="B47336" s="47">
        <v>3535.0</v>
      </c>
      <c r="C47336" s="47">
        <v>0.12</v>
      </c>
    </row>
    <row r="47337">
      <c r="A47337" s="47" t="s">
        <v>9286</v>
      </c>
      <c r="B47337" s="47">
        <v>3536.0</v>
      </c>
      <c r="C47337" s="47">
        <v>0.12</v>
      </c>
    </row>
    <row r="47338">
      <c r="A47338" s="47" t="s">
        <v>9286</v>
      </c>
      <c r="B47338" s="47">
        <v>3537.0</v>
      </c>
      <c r="C47338" s="47">
        <v>0.12</v>
      </c>
    </row>
    <row r="47339">
      <c r="A47339" s="47" t="s">
        <v>9286</v>
      </c>
      <c r="B47339" s="47">
        <v>3538.0</v>
      </c>
      <c r="C47339" s="47">
        <v>0.12</v>
      </c>
    </row>
    <row r="47340">
      <c r="A47340" s="47" t="s">
        <v>9286</v>
      </c>
      <c r="B47340" s="47">
        <v>3539.0</v>
      </c>
      <c r="C47340" s="47">
        <v>0.12</v>
      </c>
    </row>
    <row r="47341">
      <c r="A47341" s="47" t="s">
        <v>9286</v>
      </c>
      <c r="B47341" s="47">
        <v>3540.0</v>
      </c>
      <c r="C47341" s="47">
        <v>0.12</v>
      </c>
    </row>
    <row r="47342">
      <c r="A47342" s="47" t="s">
        <v>9286</v>
      </c>
      <c r="B47342" s="47">
        <v>3541.0</v>
      </c>
      <c r="C47342" s="47">
        <v>0.12</v>
      </c>
    </row>
    <row r="47343">
      <c r="A47343" s="47" t="s">
        <v>9286</v>
      </c>
      <c r="B47343" s="47">
        <v>3542.0</v>
      </c>
      <c r="C47343" s="47">
        <v>0.12</v>
      </c>
    </row>
    <row r="47344">
      <c r="A47344" s="47" t="s">
        <v>9286</v>
      </c>
      <c r="B47344" s="47">
        <v>3543.0</v>
      </c>
      <c r="C47344" s="47">
        <v>0.12</v>
      </c>
    </row>
    <row r="47345">
      <c r="A47345" s="47" t="s">
        <v>9286</v>
      </c>
      <c r="B47345" s="47">
        <v>3544.0</v>
      </c>
      <c r="C47345" s="47">
        <v>0.12</v>
      </c>
    </row>
    <row r="47346">
      <c r="A47346" s="47" t="s">
        <v>9286</v>
      </c>
      <c r="B47346" s="47">
        <v>3545.0</v>
      </c>
      <c r="C47346" s="47">
        <v>0.12</v>
      </c>
    </row>
    <row r="47347">
      <c r="A47347" s="47" t="s">
        <v>9286</v>
      </c>
      <c r="B47347" s="47">
        <v>3546.0</v>
      </c>
      <c r="C47347" s="47">
        <v>0.12</v>
      </c>
    </row>
    <row r="47348">
      <c r="A47348" s="47" t="s">
        <v>9286</v>
      </c>
      <c r="B47348" s="47">
        <v>3547.0</v>
      </c>
      <c r="C47348" s="47">
        <v>0.12</v>
      </c>
    </row>
    <row r="47349">
      <c r="A47349" s="47" t="s">
        <v>9286</v>
      </c>
      <c r="B47349" s="47">
        <v>3548.0</v>
      </c>
      <c r="C47349" s="47">
        <v>0.12</v>
      </c>
    </row>
    <row r="47350">
      <c r="A47350" s="47" t="s">
        <v>9286</v>
      </c>
      <c r="B47350" s="47">
        <v>3549.0</v>
      </c>
      <c r="C47350" s="47">
        <v>0.12</v>
      </c>
    </row>
    <row r="47351">
      <c r="A47351" s="47" t="s">
        <v>9286</v>
      </c>
      <c r="B47351" s="47">
        <v>3550.0</v>
      </c>
      <c r="C47351" s="47">
        <v>0.12</v>
      </c>
    </row>
    <row r="47352">
      <c r="A47352" s="47" t="s">
        <v>9286</v>
      </c>
      <c r="B47352" s="47">
        <v>3551.0</v>
      </c>
      <c r="C47352" s="47">
        <v>0.12</v>
      </c>
    </row>
    <row r="47353">
      <c r="A47353" s="47" t="s">
        <v>9286</v>
      </c>
      <c r="B47353" s="47">
        <v>3552.0</v>
      </c>
      <c r="C47353" s="47">
        <v>0.12</v>
      </c>
    </row>
    <row r="47354">
      <c r="A47354" s="47" t="s">
        <v>9286</v>
      </c>
      <c r="B47354" s="47">
        <v>3553.0</v>
      </c>
      <c r="C47354" s="47">
        <v>0.12</v>
      </c>
    </row>
    <row r="47355">
      <c r="A47355" s="47" t="s">
        <v>9286</v>
      </c>
      <c r="B47355" s="47">
        <v>3554.0</v>
      </c>
      <c r="C47355" s="47">
        <v>0.12</v>
      </c>
    </row>
    <row r="47356">
      <c r="A47356" s="47" t="s">
        <v>9286</v>
      </c>
      <c r="B47356" s="47">
        <v>3555.0</v>
      </c>
      <c r="C47356" s="47">
        <v>0.12</v>
      </c>
    </row>
    <row r="47357">
      <c r="A47357" s="47" t="s">
        <v>9286</v>
      </c>
      <c r="B47357" s="47">
        <v>3556.0</v>
      </c>
      <c r="C47357" s="47">
        <v>0.12</v>
      </c>
    </row>
    <row r="47358">
      <c r="A47358" s="47" t="s">
        <v>9286</v>
      </c>
      <c r="B47358" s="47">
        <v>3557.0</v>
      </c>
      <c r="C47358" s="47">
        <v>0.12</v>
      </c>
    </row>
    <row r="47359">
      <c r="A47359" s="47" t="s">
        <v>9286</v>
      </c>
      <c r="B47359" s="47">
        <v>3558.0</v>
      </c>
      <c r="C47359" s="47">
        <v>0.12</v>
      </c>
    </row>
    <row r="47360">
      <c r="A47360" s="47" t="s">
        <v>9286</v>
      </c>
      <c r="B47360" s="47">
        <v>3559.0</v>
      </c>
      <c r="C47360" s="47">
        <v>0.12</v>
      </c>
    </row>
    <row r="47361">
      <c r="A47361" s="47" t="s">
        <v>9286</v>
      </c>
      <c r="B47361" s="47">
        <v>3560.0</v>
      </c>
      <c r="C47361" s="47">
        <v>0.12</v>
      </c>
    </row>
    <row r="47362">
      <c r="A47362" s="47" t="s">
        <v>9286</v>
      </c>
      <c r="B47362" s="47">
        <v>3561.0</v>
      </c>
      <c r="C47362" s="47">
        <v>0.12</v>
      </c>
    </row>
    <row r="47363">
      <c r="A47363" s="47" t="s">
        <v>9286</v>
      </c>
      <c r="B47363" s="47">
        <v>3562.0</v>
      </c>
      <c r="C47363" s="47">
        <v>0.12</v>
      </c>
    </row>
    <row r="47364">
      <c r="A47364" s="47" t="s">
        <v>9286</v>
      </c>
      <c r="B47364" s="47">
        <v>3563.0</v>
      </c>
      <c r="C47364" s="47">
        <v>0.12</v>
      </c>
    </row>
    <row r="47365">
      <c r="A47365" s="47" t="s">
        <v>9286</v>
      </c>
      <c r="B47365" s="47">
        <v>3564.0</v>
      </c>
      <c r="C47365" s="47">
        <v>0.12</v>
      </c>
    </row>
    <row r="47366">
      <c r="A47366" s="47" t="s">
        <v>9286</v>
      </c>
      <c r="B47366" s="47">
        <v>3565.0</v>
      </c>
      <c r="C47366" s="47">
        <v>0.12</v>
      </c>
    </row>
    <row r="47367">
      <c r="A47367" s="47" t="s">
        <v>9286</v>
      </c>
      <c r="B47367" s="47">
        <v>3566.0</v>
      </c>
      <c r="C47367" s="47">
        <v>0.12</v>
      </c>
    </row>
    <row r="47368">
      <c r="A47368" s="47" t="s">
        <v>9286</v>
      </c>
      <c r="B47368" s="47">
        <v>3567.0</v>
      </c>
      <c r="C47368" s="47">
        <v>0.12</v>
      </c>
    </row>
    <row r="47369">
      <c r="A47369" s="47" t="s">
        <v>9286</v>
      </c>
      <c r="B47369" s="47">
        <v>3568.0</v>
      </c>
      <c r="C47369" s="47">
        <v>0.12</v>
      </c>
    </row>
    <row r="47370">
      <c r="A47370" s="47" t="s">
        <v>9286</v>
      </c>
      <c r="B47370" s="47">
        <v>3569.0</v>
      </c>
      <c r="C47370" s="47">
        <v>0.12</v>
      </c>
    </row>
    <row r="47371">
      <c r="A47371" s="47" t="s">
        <v>9286</v>
      </c>
      <c r="B47371" s="47">
        <v>3570.0</v>
      </c>
      <c r="C47371" s="47">
        <v>0.12</v>
      </c>
    </row>
    <row r="47372">
      <c r="A47372" s="47" t="s">
        <v>9286</v>
      </c>
      <c r="B47372" s="47">
        <v>3571.0</v>
      </c>
      <c r="C47372" s="47">
        <v>0.12</v>
      </c>
    </row>
    <row r="47373">
      <c r="A47373" s="47" t="s">
        <v>9286</v>
      </c>
      <c r="B47373" s="47">
        <v>3572.0</v>
      </c>
      <c r="C47373" s="47">
        <v>0.12</v>
      </c>
    </row>
    <row r="47374">
      <c r="A47374" s="47" t="s">
        <v>9286</v>
      </c>
      <c r="B47374" s="47">
        <v>3573.0</v>
      </c>
      <c r="C47374" s="47">
        <v>0.12</v>
      </c>
    </row>
    <row r="47375">
      <c r="A47375" s="47" t="s">
        <v>9286</v>
      </c>
      <c r="B47375" s="47">
        <v>3574.0</v>
      </c>
      <c r="C47375" s="47">
        <v>0.12</v>
      </c>
    </row>
    <row r="47376">
      <c r="A47376" s="47" t="s">
        <v>9286</v>
      </c>
      <c r="B47376" s="47">
        <v>3575.0</v>
      </c>
      <c r="C47376" s="47">
        <v>0.12</v>
      </c>
    </row>
    <row r="47377">
      <c r="A47377" s="47" t="s">
        <v>9286</v>
      </c>
      <c r="B47377" s="47">
        <v>3576.0</v>
      </c>
      <c r="C47377" s="47">
        <v>0.12</v>
      </c>
    </row>
    <row r="47378">
      <c r="A47378" s="47" t="s">
        <v>9286</v>
      </c>
      <c r="B47378" s="47">
        <v>3577.0</v>
      </c>
      <c r="C47378" s="47">
        <v>0.12</v>
      </c>
    </row>
    <row r="47379">
      <c r="A47379" s="47" t="s">
        <v>9286</v>
      </c>
      <c r="B47379" s="47">
        <v>3578.0</v>
      </c>
      <c r="C47379" s="47">
        <v>0.12</v>
      </c>
    </row>
    <row r="47380">
      <c r="A47380" s="47" t="s">
        <v>9286</v>
      </c>
      <c r="B47380" s="47">
        <v>3579.0</v>
      </c>
      <c r="C47380" s="47">
        <v>0.12</v>
      </c>
    </row>
    <row r="47381">
      <c r="A47381" s="47" t="s">
        <v>9286</v>
      </c>
      <c r="B47381" s="47">
        <v>3580.0</v>
      </c>
      <c r="C47381" s="47">
        <v>0.12</v>
      </c>
    </row>
    <row r="47382">
      <c r="A47382" s="47" t="s">
        <v>9286</v>
      </c>
      <c r="B47382" s="47">
        <v>3581.0</v>
      </c>
      <c r="C47382" s="47">
        <v>0.12</v>
      </c>
    </row>
    <row r="47383">
      <c r="A47383" s="47" t="s">
        <v>9286</v>
      </c>
      <c r="B47383" s="47">
        <v>3582.0</v>
      </c>
      <c r="C47383" s="47">
        <v>0.12</v>
      </c>
    </row>
    <row r="47384">
      <c r="A47384" s="47" t="s">
        <v>9286</v>
      </c>
      <c r="B47384" s="47">
        <v>3583.0</v>
      </c>
      <c r="C47384" s="47">
        <v>0.12</v>
      </c>
    </row>
    <row r="47385">
      <c r="A47385" s="47" t="s">
        <v>9286</v>
      </c>
      <c r="B47385" s="47">
        <v>3584.0</v>
      </c>
      <c r="C47385" s="47">
        <v>0.12</v>
      </c>
    </row>
    <row r="47386">
      <c r="A47386" s="47" t="s">
        <v>9286</v>
      </c>
      <c r="B47386" s="47">
        <v>3585.0</v>
      </c>
      <c r="C47386" s="47">
        <v>0.12</v>
      </c>
    </row>
    <row r="47387">
      <c r="A47387" s="47" t="s">
        <v>9286</v>
      </c>
      <c r="B47387" s="47">
        <v>3586.0</v>
      </c>
      <c r="C47387" s="47">
        <v>0.12</v>
      </c>
    </row>
    <row r="47388">
      <c r="A47388" s="47" t="s">
        <v>9286</v>
      </c>
      <c r="B47388" s="47">
        <v>3587.0</v>
      </c>
      <c r="C47388" s="47">
        <v>0.12</v>
      </c>
    </row>
    <row r="47389">
      <c r="A47389" s="47" t="s">
        <v>9286</v>
      </c>
      <c r="B47389" s="47">
        <v>3588.0</v>
      </c>
      <c r="C47389" s="47">
        <v>0.12</v>
      </c>
    </row>
    <row r="47390">
      <c r="A47390" s="47" t="s">
        <v>9286</v>
      </c>
      <c r="B47390" s="47">
        <v>3589.0</v>
      </c>
      <c r="C47390" s="47">
        <v>0.12</v>
      </c>
    </row>
    <row r="47391">
      <c r="A47391" s="47" t="s">
        <v>9286</v>
      </c>
      <c r="B47391" s="47">
        <v>3590.0</v>
      </c>
      <c r="C47391" s="47">
        <v>0.12</v>
      </c>
    </row>
    <row r="47392">
      <c r="A47392" s="47" t="s">
        <v>9286</v>
      </c>
      <c r="B47392" s="47">
        <v>3591.0</v>
      </c>
      <c r="C47392" s="47">
        <v>0.12</v>
      </c>
    </row>
    <row r="47393">
      <c r="A47393" s="47" t="s">
        <v>9286</v>
      </c>
      <c r="B47393" s="47">
        <v>3592.0</v>
      </c>
      <c r="C47393" s="47">
        <v>0.12</v>
      </c>
    </row>
    <row r="47394">
      <c r="A47394" s="47" t="s">
        <v>9286</v>
      </c>
      <c r="B47394" s="47">
        <v>3593.0</v>
      </c>
      <c r="C47394" s="47">
        <v>0.12</v>
      </c>
    </row>
    <row r="47395">
      <c r="A47395" s="47" t="s">
        <v>9286</v>
      </c>
      <c r="B47395" s="47">
        <v>3594.0</v>
      </c>
      <c r="C47395" s="47">
        <v>0.12</v>
      </c>
    </row>
    <row r="47396">
      <c r="A47396" s="47" t="s">
        <v>9286</v>
      </c>
      <c r="B47396" s="47">
        <v>3595.0</v>
      </c>
      <c r="C47396" s="47">
        <v>0.12</v>
      </c>
    </row>
    <row r="47397">
      <c r="A47397" s="47" t="s">
        <v>9286</v>
      </c>
      <c r="B47397" s="47">
        <v>3596.0</v>
      </c>
      <c r="C47397" s="47">
        <v>0.12</v>
      </c>
    </row>
    <row r="47398">
      <c r="A47398" s="47" t="s">
        <v>9286</v>
      </c>
      <c r="B47398" s="47">
        <v>3597.0</v>
      </c>
      <c r="C47398" s="47">
        <v>0.12</v>
      </c>
    </row>
    <row r="47399">
      <c r="A47399" s="47" t="s">
        <v>9286</v>
      </c>
      <c r="B47399" s="47">
        <v>3598.0</v>
      </c>
      <c r="C47399" s="47">
        <v>0.12</v>
      </c>
    </row>
    <row r="47400">
      <c r="A47400" s="47" t="s">
        <v>9286</v>
      </c>
      <c r="B47400" s="47">
        <v>3599.0</v>
      </c>
      <c r="C47400" s="47">
        <v>0.12</v>
      </c>
    </row>
    <row r="47401">
      <c r="A47401" s="47" t="s">
        <v>9286</v>
      </c>
      <c r="B47401" s="47">
        <v>3600.0</v>
      </c>
      <c r="C47401" s="47">
        <v>0.12</v>
      </c>
    </row>
    <row r="47402">
      <c r="A47402" s="47" t="s">
        <v>9286</v>
      </c>
      <c r="B47402" s="47">
        <v>3601.0</v>
      </c>
      <c r="C47402" s="47">
        <v>0.12</v>
      </c>
    </row>
    <row r="47403">
      <c r="A47403" s="47" t="s">
        <v>9286</v>
      </c>
      <c r="B47403" s="47">
        <v>3602.0</v>
      </c>
      <c r="C47403" s="47">
        <v>0.12</v>
      </c>
    </row>
    <row r="47404">
      <c r="A47404" s="47" t="s">
        <v>9286</v>
      </c>
      <c r="B47404" s="47">
        <v>3603.0</v>
      </c>
      <c r="C47404" s="47">
        <v>0.12</v>
      </c>
    </row>
    <row r="47405">
      <c r="A47405" s="47" t="s">
        <v>9286</v>
      </c>
      <c r="B47405" s="47">
        <v>3604.0</v>
      </c>
      <c r="C47405" s="47">
        <v>0.12</v>
      </c>
    </row>
    <row r="47406">
      <c r="A47406" s="47" t="s">
        <v>9286</v>
      </c>
      <c r="B47406" s="47">
        <v>3605.0</v>
      </c>
      <c r="C47406" s="47">
        <v>0.12</v>
      </c>
    </row>
    <row r="47407">
      <c r="A47407" s="47" t="s">
        <v>9286</v>
      </c>
      <c r="B47407" s="47">
        <v>3606.0</v>
      </c>
      <c r="C47407" s="47">
        <v>0.12</v>
      </c>
    </row>
    <row r="47408">
      <c r="A47408" s="47" t="s">
        <v>9286</v>
      </c>
      <c r="B47408" s="47">
        <v>3607.0</v>
      </c>
      <c r="C47408" s="47">
        <v>0.12</v>
      </c>
    </row>
    <row r="47409">
      <c r="A47409" s="47" t="s">
        <v>9286</v>
      </c>
      <c r="B47409" s="47">
        <v>3608.0</v>
      </c>
      <c r="C47409" s="47">
        <v>0.12</v>
      </c>
    </row>
    <row r="47410">
      <c r="A47410" s="47" t="s">
        <v>9286</v>
      </c>
      <c r="B47410" s="47">
        <v>3609.0</v>
      </c>
      <c r="C47410" s="47">
        <v>0.12</v>
      </c>
    </row>
    <row r="47411">
      <c r="A47411" s="47" t="s">
        <v>9286</v>
      </c>
      <c r="B47411" s="47">
        <v>3610.0</v>
      </c>
      <c r="C47411" s="47">
        <v>0.12</v>
      </c>
    </row>
    <row r="47412">
      <c r="A47412" s="47" t="s">
        <v>9286</v>
      </c>
      <c r="B47412" s="47">
        <v>3611.0</v>
      </c>
      <c r="C47412" s="47">
        <v>0.12</v>
      </c>
    </row>
    <row r="47413">
      <c r="A47413" s="47" t="s">
        <v>9286</v>
      </c>
      <c r="B47413" s="47">
        <v>3612.0</v>
      </c>
      <c r="C47413" s="47">
        <v>0.12</v>
      </c>
    </row>
    <row r="47414">
      <c r="A47414" s="47" t="s">
        <v>9286</v>
      </c>
      <c r="B47414" s="47">
        <v>3613.0</v>
      </c>
      <c r="C47414" s="47">
        <v>0.12</v>
      </c>
    </row>
    <row r="47415">
      <c r="A47415" s="47" t="s">
        <v>9286</v>
      </c>
      <c r="B47415" s="47">
        <v>3614.0</v>
      </c>
      <c r="C47415" s="47">
        <v>0.12</v>
      </c>
    </row>
    <row r="47416">
      <c r="A47416" s="47" t="s">
        <v>9286</v>
      </c>
      <c r="B47416" s="47">
        <v>3615.0</v>
      </c>
      <c r="C47416" s="47">
        <v>0.12</v>
      </c>
    </row>
    <row r="47417">
      <c r="A47417" s="47" t="s">
        <v>9286</v>
      </c>
      <c r="B47417" s="47">
        <v>3616.0</v>
      </c>
      <c r="C47417" s="47">
        <v>0.12</v>
      </c>
    </row>
    <row r="47418">
      <c r="A47418" s="47" t="s">
        <v>9286</v>
      </c>
      <c r="B47418" s="47">
        <v>3617.0</v>
      </c>
      <c r="C47418" s="47">
        <v>0.12</v>
      </c>
    </row>
    <row r="47419">
      <c r="A47419" s="47" t="s">
        <v>9286</v>
      </c>
      <c r="B47419" s="47">
        <v>3618.0</v>
      </c>
      <c r="C47419" s="47">
        <v>0.12</v>
      </c>
    </row>
    <row r="47420">
      <c r="A47420" s="47" t="s">
        <v>9286</v>
      </c>
      <c r="B47420" s="47">
        <v>3619.0</v>
      </c>
      <c r="C47420" s="47">
        <v>0.12</v>
      </c>
    </row>
    <row r="47421">
      <c r="A47421" s="47" t="s">
        <v>9286</v>
      </c>
      <c r="B47421" s="47">
        <v>3620.0</v>
      </c>
      <c r="C47421" s="47">
        <v>0.12</v>
      </c>
    </row>
    <row r="47422">
      <c r="A47422" s="47" t="s">
        <v>9286</v>
      </c>
      <c r="B47422" s="47">
        <v>3621.0</v>
      </c>
      <c r="C47422" s="47">
        <v>0.12</v>
      </c>
    </row>
    <row r="47423">
      <c r="A47423" s="47" t="s">
        <v>9286</v>
      </c>
      <c r="B47423" s="47">
        <v>3622.0</v>
      </c>
      <c r="C47423" s="47">
        <v>0.12</v>
      </c>
    </row>
    <row r="47424">
      <c r="A47424" s="47" t="s">
        <v>9286</v>
      </c>
      <c r="B47424" s="47">
        <v>3623.0</v>
      </c>
      <c r="C47424" s="47">
        <v>0.12</v>
      </c>
    </row>
    <row r="47425">
      <c r="A47425" s="47" t="s">
        <v>9286</v>
      </c>
      <c r="B47425" s="47">
        <v>3624.0</v>
      </c>
      <c r="C47425" s="47">
        <v>0.12</v>
      </c>
    </row>
    <row r="47426">
      <c r="A47426" s="47" t="s">
        <v>9286</v>
      </c>
      <c r="B47426" s="47">
        <v>3625.0</v>
      </c>
      <c r="C47426" s="47">
        <v>0.12</v>
      </c>
    </row>
    <row r="47427">
      <c r="A47427" s="47" t="s">
        <v>9286</v>
      </c>
      <c r="B47427" s="47">
        <v>3626.0</v>
      </c>
      <c r="C47427" s="47">
        <v>0.12</v>
      </c>
    </row>
    <row r="47428">
      <c r="A47428" s="47" t="s">
        <v>9286</v>
      </c>
      <c r="B47428" s="47">
        <v>3627.0</v>
      </c>
      <c r="C47428" s="47">
        <v>0.12</v>
      </c>
    </row>
    <row r="47429">
      <c r="A47429" s="47" t="s">
        <v>9286</v>
      </c>
      <c r="B47429" s="47">
        <v>3628.0</v>
      </c>
      <c r="C47429" s="47">
        <v>0.12</v>
      </c>
    </row>
    <row r="47430">
      <c r="A47430" s="47" t="s">
        <v>9286</v>
      </c>
      <c r="B47430" s="47">
        <v>3629.0</v>
      </c>
      <c r="C47430" s="47">
        <v>0.12</v>
      </c>
    </row>
    <row r="47431">
      <c r="A47431" s="47" t="s">
        <v>9286</v>
      </c>
      <c r="B47431" s="47">
        <v>3630.0</v>
      </c>
      <c r="C47431" s="47">
        <v>0.12</v>
      </c>
    </row>
    <row r="47432">
      <c r="A47432" s="47" t="s">
        <v>9286</v>
      </c>
      <c r="B47432" s="47">
        <v>3631.0</v>
      </c>
      <c r="C47432" s="47">
        <v>0.12</v>
      </c>
    </row>
    <row r="47433">
      <c r="A47433" s="47" t="s">
        <v>9286</v>
      </c>
      <c r="B47433" s="47">
        <v>3632.0</v>
      </c>
      <c r="C47433" s="47">
        <v>0.12</v>
      </c>
    </row>
    <row r="47434">
      <c r="A47434" s="47" t="s">
        <v>9286</v>
      </c>
      <c r="B47434" s="47">
        <v>3633.0</v>
      </c>
      <c r="C47434" s="47">
        <v>0.12</v>
      </c>
    </row>
    <row r="47435">
      <c r="A47435" s="47" t="s">
        <v>9286</v>
      </c>
      <c r="B47435" s="47">
        <v>3634.0</v>
      </c>
      <c r="C47435" s="47">
        <v>0.12</v>
      </c>
    </row>
    <row r="47436">
      <c r="A47436" s="47" t="s">
        <v>9286</v>
      </c>
      <c r="B47436" s="47">
        <v>3635.0</v>
      </c>
      <c r="C47436" s="47">
        <v>0.12</v>
      </c>
    </row>
    <row r="47437">
      <c r="A47437" s="47" t="s">
        <v>9286</v>
      </c>
      <c r="B47437" s="47">
        <v>3636.0</v>
      </c>
      <c r="C47437" s="47">
        <v>0.12</v>
      </c>
    </row>
    <row r="47438">
      <c r="A47438" s="47" t="s">
        <v>9286</v>
      </c>
      <c r="B47438" s="47">
        <v>3637.0</v>
      </c>
      <c r="C47438" s="47">
        <v>0.12</v>
      </c>
    </row>
    <row r="47439">
      <c r="A47439" s="47" t="s">
        <v>9286</v>
      </c>
      <c r="B47439" s="47">
        <v>3638.0</v>
      </c>
      <c r="C47439" s="47">
        <v>0.12</v>
      </c>
    </row>
    <row r="47440">
      <c r="A47440" s="47" t="s">
        <v>9286</v>
      </c>
      <c r="B47440" s="47">
        <v>3639.0</v>
      </c>
      <c r="C47440" s="47">
        <v>0.12</v>
      </c>
    </row>
    <row r="47441">
      <c r="A47441" s="47" t="s">
        <v>9286</v>
      </c>
      <c r="B47441" s="47">
        <v>3640.0</v>
      </c>
      <c r="C47441" s="47">
        <v>0.12</v>
      </c>
    </row>
    <row r="47442">
      <c r="A47442" s="47" t="s">
        <v>9286</v>
      </c>
      <c r="B47442" s="47">
        <v>3641.0</v>
      </c>
      <c r="C47442" s="47">
        <v>0.12</v>
      </c>
    </row>
    <row r="47443">
      <c r="A47443" s="47" t="s">
        <v>9286</v>
      </c>
      <c r="B47443" s="47">
        <v>3642.0</v>
      </c>
      <c r="C47443" s="47">
        <v>0.12</v>
      </c>
    </row>
    <row r="47444">
      <c r="A47444" s="47" t="s">
        <v>9286</v>
      </c>
      <c r="B47444" s="47">
        <v>3643.0</v>
      </c>
      <c r="C47444" s="47">
        <v>0.12</v>
      </c>
    </row>
    <row r="47445">
      <c r="A47445" s="47" t="s">
        <v>9286</v>
      </c>
      <c r="B47445" s="47">
        <v>3644.0</v>
      </c>
      <c r="C47445" s="47">
        <v>0.12</v>
      </c>
    </row>
    <row r="47446">
      <c r="A47446" s="47" t="s">
        <v>9286</v>
      </c>
      <c r="B47446" s="47">
        <v>3645.0</v>
      </c>
      <c r="C47446" s="47">
        <v>0.12</v>
      </c>
    </row>
    <row r="47447">
      <c r="A47447" s="47" t="s">
        <v>9286</v>
      </c>
      <c r="B47447" s="47">
        <v>3646.0</v>
      </c>
      <c r="C47447" s="47">
        <v>0.12</v>
      </c>
    </row>
    <row r="47448">
      <c r="A47448" s="47" t="s">
        <v>9286</v>
      </c>
      <c r="B47448" s="47">
        <v>3647.0</v>
      </c>
      <c r="C47448" s="47">
        <v>0.12</v>
      </c>
    </row>
    <row r="47449">
      <c r="A47449" s="47" t="s">
        <v>9286</v>
      </c>
      <c r="B47449" s="47">
        <v>3648.0</v>
      </c>
      <c r="C47449" s="47">
        <v>0.12</v>
      </c>
    </row>
    <row r="47450">
      <c r="A47450" s="47" t="s">
        <v>9286</v>
      </c>
      <c r="B47450" s="47">
        <v>3649.0</v>
      </c>
      <c r="C47450" s="47">
        <v>0.12</v>
      </c>
    </row>
    <row r="47451">
      <c r="A47451" s="47" t="s">
        <v>9286</v>
      </c>
      <c r="B47451" s="47">
        <v>3650.0</v>
      </c>
      <c r="C47451" s="47">
        <v>0.12</v>
      </c>
    </row>
    <row r="47452">
      <c r="A47452" s="47" t="s">
        <v>9286</v>
      </c>
      <c r="B47452" s="47">
        <v>3651.0</v>
      </c>
      <c r="C47452" s="47">
        <v>0.12</v>
      </c>
    </row>
    <row r="47453">
      <c r="A47453" s="47" t="s">
        <v>9286</v>
      </c>
      <c r="B47453" s="47">
        <v>3652.0</v>
      </c>
      <c r="C47453" s="47">
        <v>0.12</v>
      </c>
    </row>
    <row r="47454">
      <c r="A47454" s="47" t="s">
        <v>9286</v>
      </c>
      <c r="B47454" s="47">
        <v>3653.0</v>
      </c>
      <c r="C47454" s="47">
        <v>0.12</v>
      </c>
    </row>
    <row r="47455">
      <c r="A47455" s="47" t="s">
        <v>9286</v>
      </c>
      <c r="B47455" s="47">
        <v>3654.0</v>
      </c>
      <c r="C47455" s="47">
        <v>0.12</v>
      </c>
    </row>
    <row r="47456">
      <c r="A47456" s="47" t="s">
        <v>9286</v>
      </c>
      <c r="B47456" s="47">
        <v>3655.0</v>
      </c>
      <c r="C47456" s="47">
        <v>0.12</v>
      </c>
    </row>
    <row r="47457">
      <c r="A47457" s="47" t="s">
        <v>9286</v>
      </c>
      <c r="B47457" s="47">
        <v>3656.0</v>
      </c>
      <c r="C47457" s="47">
        <v>0.12</v>
      </c>
    </row>
    <row r="47458">
      <c r="A47458" s="47" t="s">
        <v>9286</v>
      </c>
      <c r="B47458" s="47">
        <v>3657.0</v>
      </c>
      <c r="C47458" s="47">
        <v>0.12</v>
      </c>
    </row>
    <row r="47459">
      <c r="A47459" s="47" t="s">
        <v>9286</v>
      </c>
      <c r="B47459" s="47">
        <v>3658.0</v>
      </c>
      <c r="C47459" s="47">
        <v>0.12</v>
      </c>
    </row>
    <row r="47460">
      <c r="A47460" s="47" t="s">
        <v>9286</v>
      </c>
      <c r="B47460" s="47">
        <v>3659.0</v>
      </c>
      <c r="C47460" s="47">
        <v>0.12</v>
      </c>
    </row>
    <row r="47461">
      <c r="A47461" s="47" t="s">
        <v>9286</v>
      </c>
      <c r="B47461" s="47">
        <v>3660.0</v>
      </c>
      <c r="C47461" s="47">
        <v>0.12</v>
      </c>
    </row>
    <row r="47462">
      <c r="A47462" s="47" t="s">
        <v>9286</v>
      </c>
      <c r="B47462" s="47">
        <v>3661.0</v>
      </c>
      <c r="C47462" s="47">
        <v>0.12</v>
      </c>
    </row>
    <row r="47463">
      <c r="A47463" s="47" t="s">
        <v>9286</v>
      </c>
      <c r="B47463" s="47">
        <v>3662.0</v>
      </c>
      <c r="C47463" s="47">
        <v>0.12</v>
      </c>
    </row>
    <row r="47464">
      <c r="A47464" s="47" t="s">
        <v>9286</v>
      </c>
      <c r="B47464" s="47">
        <v>3663.0</v>
      </c>
      <c r="C47464" s="47">
        <v>0.12</v>
      </c>
    </row>
    <row r="47465">
      <c r="A47465" s="47" t="s">
        <v>9286</v>
      </c>
      <c r="B47465" s="47">
        <v>3664.0</v>
      </c>
      <c r="C47465" s="47">
        <v>0.12</v>
      </c>
    </row>
    <row r="47466">
      <c r="A47466" s="47" t="s">
        <v>9286</v>
      </c>
      <c r="B47466" s="47">
        <v>3665.0</v>
      </c>
      <c r="C47466" s="47">
        <v>0.12</v>
      </c>
    </row>
    <row r="47467">
      <c r="A47467" s="47" t="s">
        <v>9286</v>
      </c>
      <c r="B47467" s="47">
        <v>3666.0</v>
      </c>
      <c r="C47467" s="47">
        <v>0.12</v>
      </c>
    </row>
    <row r="47468">
      <c r="A47468" s="47" t="s">
        <v>9286</v>
      </c>
      <c r="B47468" s="47">
        <v>3667.0</v>
      </c>
      <c r="C47468" s="47">
        <v>0.12</v>
      </c>
    </row>
    <row r="47469">
      <c r="A47469" s="47" t="s">
        <v>9286</v>
      </c>
      <c r="B47469" s="47">
        <v>3668.0</v>
      </c>
      <c r="C47469" s="47">
        <v>0.12</v>
      </c>
    </row>
    <row r="47470">
      <c r="A47470" s="47" t="s">
        <v>9286</v>
      </c>
      <c r="B47470" s="47">
        <v>3669.0</v>
      </c>
      <c r="C47470" s="47">
        <v>0.12</v>
      </c>
    </row>
    <row r="47471">
      <c r="A47471" s="47" t="s">
        <v>9286</v>
      </c>
      <c r="B47471" s="47">
        <v>3670.0</v>
      </c>
      <c r="C47471" s="47">
        <v>0.12</v>
      </c>
    </row>
    <row r="47472">
      <c r="A47472" s="47" t="s">
        <v>9286</v>
      </c>
      <c r="B47472" s="47">
        <v>3671.0</v>
      </c>
      <c r="C47472" s="47">
        <v>0.12</v>
      </c>
    </row>
    <row r="47473">
      <c r="A47473" s="47" t="s">
        <v>9286</v>
      </c>
      <c r="B47473" s="47">
        <v>3672.0</v>
      </c>
      <c r="C47473" s="47">
        <v>0.12</v>
      </c>
    </row>
    <row r="47474">
      <c r="A47474" s="47" t="s">
        <v>9286</v>
      </c>
      <c r="B47474" s="47">
        <v>3673.0</v>
      </c>
      <c r="C47474" s="47">
        <v>0.12</v>
      </c>
    </row>
    <row r="47475">
      <c r="A47475" s="47" t="s">
        <v>9286</v>
      </c>
      <c r="B47475" s="47">
        <v>3674.0</v>
      </c>
      <c r="C47475" s="47">
        <v>0.12</v>
      </c>
    </row>
    <row r="47476">
      <c r="A47476" s="47" t="s">
        <v>9286</v>
      </c>
      <c r="B47476" s="47">
        <v>3675.0</v>
      </c>
      <c r="C47476" s="47">
        <v>0.12</v>
      </c>
    </row>
    <row r="47477">
      <c r="A47477" s="47" t="s">
        <v>9286</v>
      </c>
      <c r="B47477" s="47">
        <v>3676.0</v>
      </c>
      <c r="C47477" s="47">
        <v>0.12</v>
      </c>
    </row>
    <row r="47478">
      <c r="A47478" s="47" t="s">
        <v>9286</v>
      </c>
      <c r="B47478" s="47">
        <v>3677.0</v>
      </c>
      <c r="C47478" s="47">
        <v>0.12</v>
      </c>
    </row>
    <row r="47479">
      <c r="A47479" s="47" t="s">
        <v>9286</v>
      </c>
      <c r="B47479" s="47">
        <v>3678.0</v>
      </c>
      <c r="C47479" s="47">
        <v>0.12</v>
      </c>
    </row>
    <row r="47480">
      <c r="A47480" s="47" t="s">
        <v>9286</v>
      </c>
      <c r="B47480" s="47">
        <v>3679.0</v>
      </c>
      <c r="C47480" s="47">
        <v>0.12</v>
      </c>
    </row>
    <row r="47481">
      <c r="A47481" s="47" t="s">
        <v>9286</v>
      </c>
      <c r="B47481" s="47">
        <v>3680.0</v>
      </c>
      <c r="C47481" s="47">
        <v>0.12</v>
      </c>
    </row>
    <row r="47482">
      <c r="A47482" s="47" t="s">
        <v>9286</v>
      </c>
      <c r="B47482" s="47">
        <v>3681.0</v>
      </c>
      <c r="C47482" s="47">
        <v>0.12</v>
      </c>
    </row>
    <row r="47483">
      <c r="A47483" s="47" t="s">
        <v>9286</v>
      </c>
      <c r="B47483" s="47">
        <v>3682.0</v>
      </c>
      <c r="C47483" s="47">
        <v>0.12</v>
      </c>
    </row>
    <row r="47484">
      <c r="A47484" s="47" t="s">
        <v>9286</v>
      </c>
      <c r="B47484" s="47">
        <v>3683.0</v>
      </c>
      <c r="C47484" s="47">
        <v>0.12</v>
      </c>
    </row>
    <row r="47485">
      <c r="A47485" s="47" t="s">
        <v>9286</v>
      </c>
      <c r="B47485" s="47">
        <v>3684.0</v>
      </c>
      <c r="C47485" s="47">
        <v>0.12</v>
      </c>
    </row>
    <row r="47486">
      <c r="A47486" s="47" t="s">
        <v>9286</v>
      </c>
      <c r="B47486" s="47">
        <v>3685.0</v>
      </c>
      <c r="C47486" s="47">
        <v>0.12</v>
      </c>
    </row>
    <row r="47487">
      <c r="A47487" s="47" t="s">
        <v>9286</v>
      </c>
      <c r="B47487" s="47">
        <v>3686.0</v>
      </c>
      <c r="C47487" s="47">
        <v>0.12</v>
      </c>
    </row>
    <row r="47488">
      <c r="A47488" s="47" t="s">
        <v>9286</v>
      </c>
      <c r="B47488" s="47">
        <v>3687.0</v>
      </c>
      <c r="C47488" s="47">
        <v>0.12</v>
      </c>
    </row>
    <row r="47489">
      <c r="A47489" s="47" t="s">
        <v>9286</v>
      </c>
      <c r="B47489" s="47">
        <v>3688.0</v>
      </c>
      <c r="C47489" s="47">
        <v>0.12</v>
      </c>
    </row>
    <row r="47490">
      <c r="A47490" s="47" t="s">
        <v>9286</v>
      </c>
      <c r="B47490" s="47">
        <v>3689.0</v>
      </c>
      <c r="C47490" s="47">
        <v>0.12</v>
      </c>
    </row>
    <row r="47491">
      <c r="A47491" s="47" t="s">
        <v>9286</v>
      </c>
      <c r="B47491" s="47">
        <v>3690.0</v>
      </c>
      <c r="C47491" s="47">
        <v>0.12</v>
      </c>
    </row>
    <row r="47492">
      <c r="A47492" s="47" t="s">
        <v>9286</v>
      </c>
      <c r="B47492" s="47">
        <v>3691.0</v>
      </c>
      <c r="C47492" s="47">
        <v>0.12</v>
      </c>
    </row>
    <row r="47493">
      <c r="A47493" s="47" t="s">
        <v>9286</v>
      </c>
      <c r="B47493" s="47">
        <v>3692.0</v>
      </c>
      <c r="C47493" s="47">
        <v>0.12</v>
      </c>
    </row>
    <row r="47494">
      <c r="A47494" s="47" t="s">
        <v>9286</v>
      </c>
      <c r="B47494" s="47">
        <v>3693.0</v>
      </c>
      <c r="C47494" s="47">
        <v>0.12</v>
      </c>
    </row>
    <row r="47495">
      <c r="A47495" s="47" t="s">
        <v>9286</v>
      </c>
      <c r="B47495" s="47">
        <v>3694.0</v>
      </c>
      <c r="C47495" s="47">
        <v>0.12</v>
      </c>
    </row>
    <row r="47496">
      <c r="A47496" s="47" t="s">
        <v>9286</v>
      </c>
      <c r="B47496" s="47">
        <v>3695.0</v>
      </c>
      <c r="C47496" s="47">
        <v>0.12</v>
      </c>
    </row>
    <row r="47497">
      <c r="A47497" s="47" t="s">
        <v>9286</v>
      </c>
      <c r="B47497" s="47">
        <v>3696.0</v>
      </c>
      <c r="C47497" s="47">
        <v>0.12</v>
      </c>
    </row>
    <row r="47498">
      <c r="A47498" s="47" t="s">
        <v>9286</v>
      </c>
      <c r="B47498" s="47">
        <v>3697.0</v>
      </c>
      <c r="C47498" s="47">
        <v>0.12</v>
      </c>
    </row>
    <row r="47499">
      <c r="A47499" s="47" t="s">
        <v>9286</v>
      </c>
      <c r="B47499" s="47">
        <v>3698.0</v>
      </c>
      <c r="C47499" s="47">
        <v>0.12</v>
      </c>
    </row>
    <row r="47500">
      <c r="A47500" s="47" t="s">
        <v>9286</v>
      </c>
      <c r="B47500" s="47">
        <v>3699.0</v>
      </c>
      <c r="C47500" s="47">
        <v>0.12</v>
      </c>
    </row>
    <row r="47501">
      <c r="A47501" s="47" t="s">
        <v>9286</v>
      </c>
      <c r="B47501" s="47">
        <v>3700.0</v>
      </c>
      <c r="C47501" s="47">
        <v>0.12</v>
      </c>
    </row>
    <row r="47502">
      <c r="A47502" s="47" t="s">
        <v>9286</v>
      </c>
      <c r="B47502" s="47">
        <v>3701.0</v>
      </c>
      <c r="C47502" s="47">
        <v>0.12</v>
      </c>
    </row>
    <row r="47503">
      <c r="A47503" s="47" t="s">
        <v>9286</v>
      </c>
      <c r="B47503" s="47">
        <v>3702.0</v>
      </c>
      <c r="C47503" s="47">
        <v>0.12</v>
      </c>
    </row>
    <row r="47504">
      <c r="A47504" s="47" t="s">
        <v>9286</v>
      </c>
      <c r="B47504" s="47">
        <v>3703.0</v>
      </c>
      <c r="C47504" s="47">
        <v>0.12</v>
      </c>
    </row>
    <row r="47505">
      <c r="A47505" s="47" t="s">
        <v>9286</v>
      </c>
      <c r="B47505" s="47">
        <v>3704.0</v>
      </c>
      <c r="C47505" s="47">
        <v>0.12</v>
      </c>
    </row>
    <row r="47506">
      <c r="A47506" s="47" t="s">
        <v>9286</v>
      </c>
      <c r="B47506" s="47">
        <v>3705.0</v>
      </c>
      <c r="C47506" s="47">
        <v>0.12</v>
      </c>
    </row>
    <row r="47507">
      <c r="A47507" s="47" t="s">
        <v>9286</v>
      </c>
      <c r="B47507" s="47">
        <v>3706.0</v>
      </c>
      <c r="C47507" s="47">
        <v>0.12</v>
      </c>
    </row>
    <row r="47508">
      <c r="A47508" s="47" t="s">
        <v>9286</v>
      </c>
      <c r="B47508" s="47">
        <v>3707.0</v>
      </c>
      <c r="C47508" s="47">
        <v>0.12</v>
      </c>
    </row>
    <row r="47509">
      <c r="A47509" s="47" t="s">
        <v>9286</v>
      </c>
      <c r="B47509" s="47">
        <v>3708.0</v>
      </c>
      <c r="C47509" s="47">
        <v>0.12</v>
      </c>
    </row>
    <row r="47510">
      <c r="A47510" s="47" t="s">
        <v>9286</v>
      </c>
      <c r="B47510" s="47">
        <v>3709.0</v>
      </c>
      <c r="C47510" s="47">
        <v>0.12</v>
      </c>
    </row>
    <row r="47511">
      <c r="A47511" s="47" t="s">
        <v>9286</v>
      </c>
      <c r="B47511" s="47">
        <v>3710.0</v>
      </c>
      <c r="C47511" s="47">
        <v>0.12</v>
      </c>
    </row>
    <row r="47512">
      <c r="A47512" s="47" t="s">
        <v>9286</v>
      </c>
      <c r="B47512" s="47">
        <v>3711.0</v>
      </c>
      <c r="C47512" s="47">
        <v>0.12</v>
      </c>
    </row>
    <row r="47513">
      <c r="A47513" s="47" t="s">
        <v>9286</v>
      </c>
      <c r="B47513" s="47">
        <v>3712.0</v>
      </c>
      <c r="C47513" s="47">
        <v>0.12</v>
      </c>
    </row>
    <row r="47514">
      <c r="A47514" s="47" t="s">
        <v>9286</v>
      </c>
      <c r="B47514" s="47">
        <v>3713.0</v>
      </c>
      <c r="C47514" s="47">
        <v>0.12</v>
      </c>
    </row>
    <row r="47515">
      <c r="A47515" s="47" t="s">
        <v>9286</v>
      </c>
      <c r="B47515" s="47">
        <v>3714.0</v>
      </c>
      <c r="C47515" s="47">
        <v>0.12</v>
      </c>
    </row>
    <row r="47516">
      <c r="A47516" s="47" t="s">
        <v>9286</v>
      </c>
      <c r="B47516" s="47">
        <v>3715.0</v>
      </c>
      <c r="C47516" s="47">
        <v>0.12</v>
      </c>
    </row>
    <row r="47517">
      <c r="A47517" s="47" t="s">
        <v>9286</v>
      </c>
      <c r="B47517" s="47">
        <v>3716.0</v>
      </c>
      <c r="C47517" s="47">
        <v>0.12</v>
      </c>
    </row>
    <row r="47518">
      <c r="A47518" s="47" t="s">
        <v>9286</v>
      </c>
      <c r="B47518" s="47">
        <v>3717.0</v>
      </c>
      <c r="C47518" s="47">
        <v>0.12</v>
      </c>
    </row>
    <row r="47519">
      <c r="A47519" s="47" t="s">
        <v>9286</v>
      </c>
      <c r="B47519" s="47">
        <v>3718.0</v>
      </c>
      <c r="C47519" s="47">
        <v>0.12</v>
      </c>
    </row>
    <row r="47520">
      <c r="A47520" s="47" t="s">
        <v>9286</v>
      </c>
      <c r="B47520" s="47">
        <v>3719.0</v>
      </c>
      <c r="C47520" s="47">
        <v>0.12</v>
      </c>
    </row>
    <row r="47521">
      <c r="A47521" s="47" t="s">
        <v>9286</v>
      </c>
      <c r="B47521" s="47">
        <v>3720.0</v>
      </c>
      <c r="C47521" s="47">
        <v>0.12</v>
      </c>
    </row>
    <row r="47522">
      <c r="A47522" s="47" t="s">
        <v>9286</v>
      </c>
      <c r="B47522" s="47">
        <v>3721.0</v>
      </c>
      <c r="C47522" s="47">
        <v>0.12</v>
      </c>
    </row>
    <row r="47523">
      <c r="A47523" s="47" t="s">
        <v>9286</v>
      </c>
      <c r="B47523" s="47">
        <v>3722.0</v>
      </c>
      <c r="C47523" s="47">
        <v>0.12</v>
      </c>
    </row>
    <row r="47524">
      <c r="A47524" s="47" t="s">
        <v>9286</v>
      </c>
      <c r="B47524" s="47">
        <v>3723.0</v>
      </c>
      <c r="C47524" s="47">
        <v>0.12</v>
      </c>
    </row>
    <row r="47525">
      <c r="A47525" s="47" t="s">
        <v>9286</v>
      </c>
      <c r="B47525" s="47">
        <v>3724.0</v>
      </c>
      <c r="C47525" s="47">
        <v>0.12</v>
      </c>
    </row>
    <row r="47526">
      <c r="A47526" s="47" t="s">
        <v>9286</v>
      </c>
      <c r="B47526" s="47">
        <v>3725.0</v>
      </c>
      <c r="C47526" s="47">
        <v>0.12</v>
      </c>
    </row>
    <row r="47527">
      <c r="A47527" s="47" t="s">
        <v>9286</v>
      </c>
      <c r="B47527" s="47">
        <v>3726.0</v>
      </c>
      <c r="C47527" s="47">
        <v>0.12</v>
      </c>
    </row>
    <row r="47528">
      <c r="A47528" s="47" t="s">
        <v>9286</v>
      </c>
      <c r="B47528" s="47">
        <v>3727.0</v>
      </c>
      <c r="C47528" s="47">
        <v>0.12</v>
      </c>
    </row>
    <row r="47529">
      <c r="A47529" s="47" t="s">
        <v>9286</v>
      </c>
      <c r="B47529" s="47">
        <v>3728.0</v>
      </c>
      <c r="C47529" s="47">
        <v>0.12</v>
      </c>
    </row>
    <row r="47530">
      <c r="A47530" s="47" t="s">
        <v>9286</v>
      </c>
      <c r="B47530" s="47">
        <v>3729.0</v>
      </c>
      <c r="C47530" s="47">
        <v>0.12</v>
      </c>
    </row>
    <row r="47531">
      <c r="A47531" s="47" t="s">
        <v>9286</v>
      </c>
      <c r="B47531" s="47">
        <v>3730.0</v>
      </c>
      <c r="C47531" s="47">
        <v>0.12</v>
      </c>
    </row>
    <row r="47532">
      <c r="A47532" s="47" t="s">
        <v>9286</v>
      </c>
      <c r="B47532" s="47">
        <v>3731.0</v>
      </c>
      <c r="C47532" s="47">
        <v>0.12</v>
      </c>
    </row>
    <row r="47533">
      <c r="A47533" s="47" t="s">
        <v>9286</v>
      </c>
      <c r="B47533" s="47">
        <v>3732.0</v>
      </c>
      <c r="C47533" s="47">
        <v>0.12</v>
      </c>
    </row>
    <row r="47534">
      <c r="A47534" s="47" t="s">
        <v>9286</v>
      </c>
      <c r="B47534" s="47">
        <v>3733.0</v>
      </c>
      <c r="C47534" s="47">
        <v>0.12</v>
      </c>
    </row>
    <row r="47535">
      <c r="A47535" s="47" t="s">
        <v>9286</v>
      </c>
      <c r="B47535" s="47">
        <v>3734.0</v>
      </c>
      <c r="C47535" s="47">
        <v>0.12</v>
      </c>
    </row>
    <row r="47536">
      <c r="A47536" s="47" t="s">
        <v>9286</v>
      </c>
      <c r="B47536" s="47">
        <v>3735.0</v>
      </c>
      <c r="C47536" s="47">
        <v>0.12</v>
      </c>
    </row>
    <row r="47537">
      <c r="A47537" s="47" t="s">
        <v>9286</v>
      </c>
      <c r="B47537" s="47">
        <v>3736.0</v>
      </c>
      <c r="C47537" s="47">
        <v>0.12</v>
      </c>
    </row>
    <row r="47538">
      <c r="A47538" s="47" t="s">
        <v>9286</v>
      </c>
      <c r="B47538" s="47">
        <v>3737.0</v>
      </c>
      <c r="C47538" s="47">
        <v>0.12</v>
      </c>
    </row>
    <row r="47539">
      <c r="A47539" s="47" t="s">
        <v>9286</v>
      </c>
      <c r="B47539" s="47">
        <v>3738.0</v>
      </c>
      <c r="C47539" s="47">
        <v>0.12</v>
      </c>
    </row>
    <row r="47540">
      <c r="A47540" s="47" t="s">
        <v>9286</v>
      </c>
      <c r="B47540" s="47">
        <v>3739.0</v>
      </c>
      <c r="C47540" s="47">
        <v>0.12</v>
      </c>
    </row>
    <row r="47541">
      <c r="A47541" s="47" t="s">
        <v>9286</v>
      </c>
      <c r="B47541" s="47">
        <v>3740.0</v>
      </c>
      <c r="C47541" s="47">
        <v>0.12</v>
      </c>
    </row>
    <row r="47542">
      <c r="A47542" s="47" t="s">
        <v>9286</v>
      </c>
      <c r="B47542" s="47">
        <v>3741.0</v>
      </c>
      <c r="C47542" s="47">
        <v>0.12</v>
      </c>
    </row>
    <row r="47543">
      <c r="A47543" s="47" t="s">
        <v>9286</v>
      </c>
      <c r="B47543" s="47">
        <v>3742.0</v>
      </c>
      <c r="C47543" s="47">
        <v>0.12</v>
      </c>
    </row>
    <row r="47544">
      <c r="A47544" s="47" t="s">
        <v>9286</v>
      </c>
      <c r="B47544" s="47">
        <v>3743.0</v>
      </c>
      <c r="C47544" s="47">
        <v>0.12</v>
      </c>
    </row>
    <row r="47545">
      <c r="A47545" s="47" t="s">
        <v>9286</v>
      </c>
      <c r="B47545" s="47">
        <v>3744.0</v>
      </c>
      <c r="C47545" s="47">
        <v>0.12</v>
      </c>
    </row>
    <row r="47546">
      <c r="A47546" s="47" t="s">
        <v>9286</v>
      </c>
      <c r="B47546" s="47">
        <v>3745.0</v>
      </c>
      <c r="C47546" s="47">
        <v>0.12</v>
      </c>
    </row>
    <row r="47547">
      <c r="A47547" s="47" t="s">
        <v>9286</v>
      </c>
      <c r="B47547" s="47">
        <v>3746.0</v>
      </c>
      <c r="C47547" s="47">
        <v>0.12</v>
      </c>
    </row>
    <row r="47548">
      <c r="A47548" s="47" t="s">
        <v>9286</v>
      </c>
      <c r="B47548" s="47">
        <v>3747.0</v>
      </c>
      <c r="C47548" s="47">
        <v>0.12</v>
      </c>
    </row>
    <row r="47549">
      <c r="A47549" s="47" t="s">
        <v>9286</v>
      </c>
      <c r="B47549" s="47">
        <v>3748.0</v>
      </c>
      <c r="C47549" s="47">
        <v>0.12</v>
      </c>
    </row>
    <row r="47550">
      <c r="A47550" s="47" t="s">
        <v>9286</v>
      </c>
      <c r="B47550" s="47">
        <v>3749.0</v>
      </c>
      <c r="C47550" s="47">
        <v>0.12</v>
      </c>
    </row>
    <row r="47551">
      <c r="A47551" s="47" t="s">
        <v>9286</v>
      </c>
      <c r="B47551" s="47">
        <v>3750.0</v>
      </c>
      <c r="C47551" s="47">
        <v>0.12</v>
      </c>
    </row>
    <row r="47552">
      <c r="A47552" s="47" t="s">
        <v>9286</v>
      </c>
      <c r="B47552" s="47">
        <v>3751.0</v>
      </c>
      <c r="C47552" s="47">
        <v>0.12</v>
      </c>
    </row>
    <row r="47553">
      <c r="A47553" s="47" t="s">
        <v>9286</v>
      </c>
      <c r="B47553" s="47">
        <v>3752.0</v>
      </c>
      <c r="C47553" s="47">
        <v>0.12</v>
      </c>
    </row>
    <row r="47554">
      <c r="A47554" s="47" t="s">
        <v>9286</v>
      </c>
      <c r="B47554" s="47">
        <v>3753.0</v>
      </c>
      <c r="C47554" s="47">
        <v>0.12</v>
      </c>
    </row>
    <row r="47555">
      <c r="A47555" s="47" t="s">
        <v>9286</v>
      </c>
      <c r="B47555" s="47">
        <v>3754.0</v>
      </c>
      <c r="C47555" s="47">
        <v>0.12</v>
      </c>
    </row>
    <row r="47556">
      <c r="A47556" s="47" t="s">
        <v>9286</v>
      </c>
      <c r="B47556" s="47">
        <v>3755.0</v>
      </c>
      <c r="C47556" s="47">
        <v>0.12</v>
      </c>
    </row>
    <row r="47557">
      <c r="A47557" s="47" t="s">
        <v>9286</v>
      </c>
      <c r="B47557" s="47">
        <v>3756.0</v>
      </c>
      <c r="C47557" s="47">
        <v>0.12</v>
      </c>
    </row>
    <row r="47558">
      <c r="A47558" s="47" t="s">
        <v>9286</v>
      </c>
      <c r="B47558" s="47">
        <v>3757.0</v>
      </c>
      <c r="C47558" s="47">
        <v>0.12</v>
      </c>
    </row>
    <row r="47559">
      <c r="A47559" s="47" t="s">
        <v>9286</v>
      </c>
      <c r="B47559" s="47">
        <v>3758.0</v>
      </c>
      <c r="C47559" s="47">
        <v>0.12</v>
      </c>
    </row>
    <row r="47560">
      <c r="A47560" s="47" t="s">
        <v>9286</v>
      </c>
      <c r="B47560" s="47">
        <v>3759.0</v>
      </c>
      <c r="C47560" s="47">
        <v>0.12</v>
      </c>
    </row>
    <row r="47561">
      <c r="A47561" s="47" t="s">
        <v>9286</v>
      </c>
      <c r="B47561" s="47">
        <v>3760.0</v>
      </c>
      <c r="C47561" s="47">
        <v>0.12</v>
      </c>
    </row>
    <row r="47562">
      <c r="A47562" s="47" t="s">
        <v>9286</v>
      </c>
      <c r="B47562" s="47">
        <v>3761.0</v>
      </c>
      <c r="C47562" s="47">
        <v>0.12</v>
      </c>
    </row>
    <row r="47563">
      <c r="A47563" s="47" t="s">
        <v>9286</v>
      </c>
      <c r="B47563" s="47">
        <v>3762.0</v>
      </c>
      <c r="C47563" s="47">
        <v>0.12</v>
      </c>
    </row>
    <row r="47564">
      <c r="A47564" s="47" t="s">
        <v>9286</v>
      </c>
      <c r="B47564" s="47">
        <v>3763.0</v>
      </c>
      <c r="C47564" s="47">
        <v>0.12</v>
      </c>
    </row>
    <row r="47565">
      <c r="A47565" s="47" t="s">
        <v>9286</v>
      </c>
      <c r="B47565" s="47">
        <v>3764.0</v>
      </c>
      <c r="C47565" s="47">
        <v>0.12</v>
      </c>
    </row>
    <row r="47566">
      <c r="A47566" s="47" t="s">
        <v>9286</v>
      </c>
      <c r="B47566" s="47">
        <v>3765.0</v>
      </c>
      <c r="C47566" s="47">
        <v>0.12</v>
      </c>
    </row>
    <row r="47567">
      <c r="A47567" s="47" t="s">
        <v>9286</v>
      </c>
      <c r="B47567" s="47">
        <v>3766.0</v>
      </c>
      <c r="C47567" s="47">
        <v>0.12</v>
      </c>
    </row>
    <row r="47568">
      <c r="A47568" s="47" t="s">
        <v>9286</v>
      </c>
      <c r="B47568" s="47">
        <v>3767.0</v>
      </c>
      <c r="C47568" s="47">
        <v>0.12</v>
      </c>
    </row>
    <row r="47569">
      <c r="A47569" s="47" t="s">
        <v>9286</v>
      </c>
      <c r="B47569" s="47">
        <v>3768.0</v>
      </c>
      <c r="C47569" s="47">
        <v>0.12</v>
      </c>
    </row>
    <row r="47570">
      <c r="A47570" s="47" t="s">
        <v>9286</v>
      </c>
      <c r="B47570" s="47">
        <v>3769.0</v>
      </c>
      <c r="C47570" s="47">
        <v>0.12</v>
      </c>
    </row>
    <row r="47571">
      <c r="A47571" s="47" t="s">
        <v>9286</v>
      </c>
      <c r="B47571" s="47">
        <v>3770.0</v>
      </c>
      <c r="C47571" s="47">
        <v>0.12</v>
      </c>
    </row>
    <row r="47572">
      <c r="A47572" s="47" t="s">
        <v>9286</v>
      </c>
      <c r="B47572" s="47">
        <v>3771.0</v>
      </c>
      <c r="C47572" s="47">
        <v>0.12</v>
      </c>
    </row>
    <row r="47573">
      <c r="A47573" s="47" t="s">
        <v>9286</v>
      </c>
      <c r="B47573" s="47">
        <v>3772.0</v>
      </c>
      <c r="C47573" s="47">
        <v>0.12</v>
      </c>
    </row>
    <row r="47574">
      <c r="A47574" s="47" t="s">
        <v>9286</v>
      </c>
      <c r="B47574" s="47">
        <v>3773.0</v>
      </c>
      <c r="C47574" s="47">
        <v>0.12</v>
      </c>
    </row>
    <row r="47575">
      <c r="A47575" s="47" t="s">
        <v>9286</v>
      </c>
      <c r="B47575" s="47">
        <v>3774.0</v>
      </c>
      <c r="C47575" s="47">
        <v>0.12</v>
      </c>
    </row>
    <row r="47576">
      <c r="A47576" s="47" t="s">
        <v>9286</v>
      </c>
      <c r="B47576" s="47">
        <v>3775.0</v>
      </c>
      <c r="C47576" s="47">
        <v>0.12</v>
      </c>
    </row>
    <row r="47577">
      <c r="A47577" s="47" t="s">
        <v>9286</v>
      </c>
      <c r="B47577" s="47">
        <v>3776.0</v>
      </c>
      <c r="C47577" s="47">
        <v>0.12</v>
      </c>
    </row>
    <row r="47578">
      <c r="A47578" s="47" t="s">
        <v>9286</v>
      </c>
      <c r="B47578" s="47">
        <v>3777.0</v>
      </c>
      <c r="C47578" s="47">
        <v>0.12</v>
      </c>
    </row>
    <row r="47579">
      <c r="A47579" s="47" t="s">
        <v>9286</v>
      </c>
      <c r="B47579" s="47">
        <v>3778.0</v>
      </c>
      <c r="C47579" s="47">
        <v>0.12</v>
      </c>
    </row>
    <row r="47580">
      <c r="A47580" s="47" t="s">
        <v>9286</v>
      </c>
      <c r="B47580" s="47">
        <v>3779.0</v>
      </c>
      <c r="C47580" s="47">
        <v>0.12</v>
      </c>
    </row>
    <row r="47581">
      <c r="A47581" s="47" t="s">
        <v>9286</v>
      </c>
      <c r="B47581" s="47">
        <v>3780.0</v>
      </c>
      <c r="C47581" s="47">
        <v>0.12</v>
      </c>
    </row>
    <row r="47582">
      <c r="A47582" s="47" t="s">
        <v>9286</v>
      </c>
      <c r="B47582" s="47">
        <v>3781.0</v>
      </c>
      <c r="C47582" s="47">
        <v>0.12</v>
      </c>
    </row>
    <row r="47583">
      <c r="A47583" s="47" t="s">
        <v>9286</v>
      </c>
      <c r="B47583" s="47">
        <v>3782.0</v>
      </c>
      <c r="C47583" s="47">
        <v>0.12</v>
      </c>
    </row>
    <row r="47584">
      <c r="A47584" s="47" t="s">
        <v>9286</v>
      </c>
      <c r="B47584" s="47">
        <v>3783.0</v>
      </c>
      <c r="C47584" s="47">
        <v>0.12</v>
      </c>
    </row>
    <row r="47585">
      <c r="A47585" s="47" t="s">
        <v>9286</v>
      </c>
      <c r="B47585" s="47">
        <v>3784.0</v>
      </c>
      <c r="C47585" s="47">
        <v>0.12</v>
      </c>
    </row>
    <row r="47586">
      <c r="A47586" s="47" t="s">
        <v>9286</v>
      </c>
      <c r="B47586" s="47">
        <v>3785.0</v>
      </c>
      <c r="C47586" s="47">
        <v>0.12</v>
      </c>
    </row>
    <row r="47587">
      <c r="A47587" s="47" t="s">
        <v>9286</v>
      </c>
      <c r="B47587" s="47">
        <v>3786.0</v>
      </c>
      <c r="C47587" s="47">
        <v>0.12</v>
      </c>
    </row>
    <row r="47588">
      <c r="A47588" s="47" t="s">
        <v>9286</v>
      </c>
      <c r="B47588" s="47">
        <v>3787.0</v>
      </c>
      <c r="C47588" s="47">
        <v>0.12</v>
      </c>
    </row>
    <row r="47589">
      <c r="A47589" s="47" t="s">
        <v>9286</v>
      </c>
      <c r="B47589" s="47">
        <v>3788.0</v>
      </c>
      <c r="C47589" s="47">
        <v>0.12</v>
      </c>
    </row>
    <row r="47590">
      <c r="A47590" s="47" t="s">
        <v>9286</v>
      </c>
      <c r="B47590" s="47">
        <v>3789.0</v>
      </c>
      <c r="C47590" s="47">
        <v>0.12</v>
      </c>
    </row>
    <row r="47591">
      <c r="A47591" s="47" t="s">
        <v>9286</v>
      </c>
      <c r="B47591" s="47">
        <v>3790.0</v>
      </c>
      <c r="C47591" s="47">
        <v>0.12</v>
      </c>
    </row>
    <row r="47592">
      <c r="A47592" s="47" t="s">
        <v>9286</v>
      </c>
      <c r="B47592" s="47">
        <v>3791.0</v>
      </c>
      <c r="C47592" s="47">
        <v>0.12</v>
      </c>
    </row>
    <row r="47593">
      <c r="A47593" s="47" t="s">
        <v>9286</v>
      </c>
      <c r="B47593" s="47">
        <v>3792.0</v>
      </c>
      <c r="C47593" s="47">
        <v>0.12</v>
      </c>
    </row>
    <row r="47594">
      <c r="A47594" s="47" t="s">
        <v>9286</v>
      </c>
      <c r="B47594" s="47">
        <v>3793.0</v>
      </c>
      <c r="C47594" s="47">
        <v>0.12</v>
      </c>
    </row>
    <row r="47595">
      <c r="A47595" s="47" t="s">
        <v>9286</v>
      </c>
      <c r="B47595" s="47">
        <v>3794.0</v>
      </c>
      <c r="C47595" s="47">
        <v>0.12</v>
      </c>
    </row>
    <row r="47596">
      <c r="A47596" s="47" t="s">
        <v>9286</v>
      </c>
      <c r="B47596" s="47">
        <v>3795.0</v>
      </c>
      <c r="C47596" s="47">
        <v>0.12</v>
      </c>
    </row>
    <row r="47597">
      <c r="A47597" s="47" t="s">
        <v>9286</v>
      </c>
      <c r="B47597" s="47">
        <v>3796.0</v>
      </c>
      <c r="C47597" s="47">
        <v>0.12</v>
      </c>
    </row>
    <row r="47598">
      <c r="A47598" s="47" t="s">
        <v>9286</v>
      </c>
      <c r="B47598" s="47">
        <v>3797.0</v>
      </c>
      <c r="C47598" s="47">
        <v>0.12</v>
      </c>
    </row>
    <row r="47599">
      <c r="A47599" s="47" t="s">
        <v>9286</v>
      </c>
      <c r="B47599" s="47">
        <v>3798.0</v>
      </c>
      <c r="C47599" s="47">
        <v>0.12</v>
      </c>
    </row>
    <row r="47600">
      <c r="A47600" s="47" t="s">
        <v>9286</v>
      </c>
      <c r="B47600" s="47">
        <v>3799.0</v>
      </c>
      <c r="C47600" s="47">
        <v>0.12</v>
      </c>
    </row>
    <row r="47601">
      <c r="A47601" s="47" t="s">
        <v>9286</v>
      </c>
      <c r="B47601" s="47">
        <v>3800.0</v>
      </c>
      <c r="C47601" s="47">
        <v>0.12</v>
      </c>
    </row>
    <row r="47602">
      <c r="A47602" s="47" t="s">
        <v>9286</v>
      </c>
      <c r="B47602" s="47">
        <v>3801.0</v>
      </c>
      <c r="C47602" s="47">
        <v>0.12</v>
      </c>
    </row>
    <row r="47603">
      <c r="A47603" s="47" t="s">
        <v>9286</v>
      </c>
      <c r="B47603" s="47">
        <v>3802.0</v>
      </c>
      <c r="C47603" s="47">
        <v>0.12</v>
      </c>
    </row>
    <row r="47604">
      <c r="A47604" s="47" t="s">
        <v>9286</v>
      </c>
      <c r="B47604" s="47">
        <v>3803.0</v>
      </c>
      <c r="C47604" s="47">
        <v>0.12</v>
      </c>
    </row>
    <row r="47605">
      <c r="A47605" s="47" t="s">
        <v>9286</v>
      </c>
      <c r="B47605" s="47">
        <v>3804.0</v>
      </c>
      <c r="C47605" s="47">
        <v>0.12</v>
      </c>
    </row>
    <row r="47606">
      <c r="A47606" s="47" t="s">
        <v>9286</v>
      </c>
      <c r="B47606" s="47">
        <v>3805.0</v>
      </c>
      <c r="C47606" s="47">
        <v>0.12</v>
      </c>
    </row>
    <row r="47607">
      <c r="A47607" s="47" t="s">
        <v>9286</v>
      </c>
      <c r="B47607" s="47">
        <v>3806.0</v>
      </c>
      <c r="C47607" s="47">
        <v>0.12</v>
      </c>
    </row>
    <row r="47608">
      <c r="A47608" s="47" t="s">
        <v>9286</v>
      </c>
      <c r="B47608" s="47">
        <v>3807.0</v>
      </c>
      <c r="C47608" s="47">
        <v>0.12</v>
      </c>
    </row>
    <row r="47609">
      <c r="A47609" s="47" t="s">
        <v>9286</v>
      </c>
      <c r="B47609" s="47">
        <v>3808.0</v>
      </c>
      <c r="C47609" s="47">
        <v>0.12</v>
      </c>
    </row>
    <row r="47610">
      <c r="A47610" s="47" t="s">
        <v>9286</v>
      </c>
      <c r="B47610" s="47">
        <v>3809.0</v>
      </c>
      <c r="C47610" s="47">
        <v>0.12</v>
      </c>
    </row>
    <row r="47611">
      <c r="A47611" s="47" t="s">
        <v>9286</v>
      </c>
      <c r="B47611" s="47">
        <v>3810.0</v>
      </c>
      <c r="C47611" s="47">
        <v>0.12</v>
      </c>
    </row>
    <row r="47612">
      <c r="A47612" s="47" t="s">
        <v>9286</v>
      </c>
      <c r="B47612" s="47">
        <v>3811.0</v>
      </c>
      <c r="C47612" s="47">
        <v>0.12</v>
      </c>
    </row>
    <row r="47613">
      <c r="A47613" s="47" t="s">
        <v>9286</v>
      </c>
      <c r="B47613" s="47">
        <v>3812.0</v>
      </c>
      <c r="C47613" s="47">
        <v>0.12</v>
      </c>
    </row>
    <row r="47614">
      <c r="A47614" s="47" t="s">
        <v>9286</v>
      </c>
      <c r="B47614" s="47">
        <v>3813.0</v>
      </c>
      <c r="C47614" s="47">
        <v>0.12</v>
      </c>
    </row>
    <row r="47615">
      <c r="A47615" s="47" t="s">
        <v>9286</v>
      </c>
      <c r="B47615" s="47">
        <v>3814.0</v>
      </c>
      <c r="C47615" s="47">
        <v>0.12</v>
      </c>
    </row>
    <row r="47616">
      <c r="A47616" s="47" t="s">
        <v>9286</v>
      </c>
      <c r="B47616" s="47">
        <v>3815.0</v>
      </c>
      <c r="C47616" s="47">
        <v>0.12</v>
      </c>
    </row>
    <row r="47617">
      <c r="A47617" s="47" t="s">
        <v>9286</v>
      </c>
      <c r="B47617" s="47">
        <v>3816.0</v>
      </c>
      <c r="C47617" s="47">
        <v>0.12</v>
      </c>
    </row>
    <row r="47618">
      <c r="A47618" s="47" t="s">
        <v>9286</v>
      </c>
      <c r="B47618" s="47">
        <v>3817.0</v>
      </c>
      <c r="C47618" s="47">
        <v>0.12</v>
      </c>
    </row>
    <row r="47619">
      <c r="A47619" s="47" t="s">
        <v>9286</v>
      </c>
      <c r="B47619" s="47">
        <v>3818.0</v>
      </c>
      <c r="C47619" s="47">
        <v>0.12</v>
      </c>
    </row>
    <row r="47620">
      <c r="A47620" s="47" t="s">
        <v>9286</v>
      </c>
      <c r="B47620" s="47">
        <v>3819.0</v>
      </c>
      <c r="C47620" s="47">
        <v>0.12</v>
      </c>
    </row>
    <row r="47621">
      <c r="A47621" s="47" t="s">
        <v>9286</v>
      </c>
      <c r="B47621" s="47">
        <v>3820.0</v>
      </c>
      <c r="C47621" s="47">
        <v>0.12</v>
      </c>
    </row>
    <row r="47622">
      <c r="A47622" s="47" t="s">
        <v>9286</v>
      </c>
      <c r="B47622" s="47">
        <v>3821.0</v>
      </c>
      <c r="C47622" s="47">
        <v>0.12</v>
      </c>
    </row>
    <row r="47623">
      <c r="A47623" s="47" t="s">
        <v>9286</v>
      </c>
      <c r="B47623" s="47">
        <v>3822.0</v>
      </c>
      <c r="C47623" s="47">
        <v>0.12</v>
      </c>
    </row>
    <row r="47624">
      <c r="A47624" s="47" t="s">
        <v>9286</v>
      </c>
      <c r="B47624" s="47">
        <v>3823.0</v>
      </c>
      <c r="C47624" s="47">
        <v>0.12</v>
      </c>
    </row>
    <row r="47625">
      <c r="A47625" s="47" t="s">
        <v>9286</v>
      </c>
      <c r="B47625" s="47">
        <v>3824.0</v>
      </c>
      <c r="C47625" s="47">
        <v>0.12</v>
      </c>
    </row>
    <row r="47626">
      <c r="A47626" s="47" t="s">
        <v>9286</v>
      </c>
      <c r="B47626" s="47">
        <v>3825.0</v>
      </c>
      <c r="C47626" s="47">
        <v>0.12</v>
      </c>
    </row>
    <row r="47627">
      <c r="A47627" s="47" t="s">
        <v>9286</v>
      </c>
      <c r="B47627" s="47">
        <v>3826.0</v>
      </c>
      <c r="C47627" s="47">
        <v>0.12</v>
      </c>
    </row>
    <row r="47628">
      <c r="A47628" s="47" t="s">
        <v>9286</v>
      </c>
      <c r="B47628" s="47">
        <v>3827.0</v>
      </c>
      <c r="C47628" s="47">
        <v>0.12</v>
      </c>
    </row>
    <row r="47629">
      <c r="A47629" s="47" t="s">
        <v>9286</v>
      </c>
      <c r="B47629" s="47">
        <v>3828.0</v>
      </c>
      <c r="C47629" s="47">
        <v>0.12</v>
      </c>
    </row>
    <row r="47630">
      <c r="A47630" s="47" t="s">
        <v>9286</v>
      </c>
      <c r="B47630" s="47">
        <v>3829.0</v>
      </c>
      <c r="C47630" s="47">
        <v>0.12</v>
      </c>
    </row>
    <row r="47631">
      <c r="A47631" s="47" t="s">
        <v>9286</v>
      </c>
      <c r="B47631" s="47">
        <v>3830.0</v>
      </c>
      <c r="C47631" s="47">
        <v>0.12</v>
      </c>
    </row>
    <row r="47632">
      <c r="A47632" s="47" t="s">
        <v>9286</v>
      </c>
      <c r="B47632" s="47">
        <v>3831.0</v>
      </c>
      <c r="C47632" s="47">
        <v>0.12</v>
      </c>
    </row>
    <row r="47633">
      <c r="A47633" s="47" t="s">
        <v>9286</v>
      </c>
      <c r="B47633" s="47">
        <v>3832.0</v>
      </c>
      <c r="C47633" s="47">
        <v>0.12</v>
      </c>
    </row>
    <row r="47634">
      <c r="A47634" s="47" t="s">
        <v>9286</v>
      </c>
      <c r="B47634" s="47">
        <v>3833.0</v>
      </c>
      <c r="C47634" s="47">
        <v>0.12</v>
      </c>
    </row>
    <row r="47635">
      <c r="A47635" s="47" t="s">
        <v>9286</v>
      </c>
      <c r="B47635" s="47">
        <v>3834.0</v>
      </c>
      <c r="C47635" s="47">
        <v>0.12</v>
      </c>
    </row>
    <row r="47636">
      <c r="A47636" s="47" t="s">
        <v>9286</v>
      </c>
      <c r="B47636" s="47">
        <v>3835.0</v>
      </c>
      <c r="C47636" s="47">
        <v>0.12</v>
      </c>
    </row>
    <row r="47637">
      <c r="A47637" s="47" t="s">
        <v>9286</v>
      </c>
      <c r="B47637" s="47">
        <v>3836.0</v>
      </c>
      <c r="C47637" s="47">
        <v>0.12</v>
      </c>
    </row>
    <row r="47638">
      <c r="A47638" s="47" t="s">
        <v>9286</v>
      </c>
      <c r="B47638" s="47">
        <v>3837.0</v>
      </c>
      <c r="C47638" s="47">
        <v>0.12</v>
      </c>
    </row>
    <row r="47639">
      <c r="A47639" s="47" t="s">
        <v>9286</v>
      </c>
      <c r="B47639" s="47">
        <v>3838.0</v>
      </c>
      <c r="C47639" s="47">
        <v>0.12</v>
      </c>
    </row>
    <row r="47640">
      <c r="A47640" s="47" t="s">
        <v>9286</v>
      </c>
      <c r="B47640" s="47">
        <v>3839.0</v>
      </c>
      <c r="C47640" s="47">
        <v>0.12</v>
      </c>
    </row>
    <row r="47641">
      <c r="A47641" s="47" t="s">
        <v>9286</v>
      </c>
      <c r="B47641" s="47">
        <v>3840.0</v>
      </c>
      <c r="C47641" s="47">
        <v>0.12</v>
      </c>
    </row>
    <row r="47642">
      <c r="A47642" s="47" t="s">
        <v>9286</v>
      </c>
      <c r="B47642" s="47">
        <v>3841.0</v>
      </c>
      <c r="C47642" s="47">
        <v>0.12</v>
      </c>
    </row>
    <row r="47643">
      <c r="A47643" s="47" t="s">
        <v>9286</v>
      </c>
      <c r="B47643" s="47">
        <v>3842.0</v>
      </c>
      <c r="C47643" s="47">
        <v>0.12</v>
      </c>
    </row>
    <row r="47644">
      <c r="A47644" s="47" t="s">
        <v>9286</v>
      </c>
      <c r="B47644" s="47">
        <v>3843.0</v>
      </c>
      <c r="C47644" s="47">
        <v>0.12</v>
      </c>
    </row>
    <row r="47645">
      <c r="A47645" s="47" t="s">
        <v>9286</v>
      </c>
      <c r="B47645" s="47">
        <v>3844.0</v>
      </c>
      <c r="C47645" s="47">
        <v>0.12</v>
      </c>
    </row>
    <row r="47646">
      <c r="A47646" s="47" t="s">
        <v>9286</v>
      </c>
      <c r="B47646" s="47">
        <v>3845.0</v>
      </c>
      <c r="C47646" s="47">
        <v>0.12</v>
      </c>
    </row>
    <row r="47647">
      <c r="A47647" s="47" t="s">
        <v>9286</v>
      </c>
      <c r="B47647" s="47">
        <v>3846.0</v>
      </c>
      <c r="C47647" s="47">
        <v>0.12</v>
      </c>
    </row>
    <row r="47648">
      <c r="A47648" s="47" t="s">
        <v>9286</v>
      </c>
      <c r="B47648" s="47">
        <v>3847.0</v>
      </c>
      <c r="C47648" s="47">
        <v>0.12</v>
      </c>
    </row>
    <row r="47649">
      <c r="A47649" s="47" t="s">
        <v>9286</v>
      </c>
      <c r="B47649" s="47">
        <v>3848.0</v>
      </c>
      <c r="C47649" s="47">
        <v>0.12</v>
      </c>
    </row>
    <row r="47650">
      <c r="A47650" s="47" t="s">
        <v>9286</v>
      </c>
      <c r="B47650" s="47">
        <v>3849.0</v>
      </c>
      <c r="C47650" s="47">
        <v>0.12</v>
      </c>
    </row>
    <row r="47651">
      <c r="A47651" s="47" t="s">
        <v>9286</v>
      </c>
      <c r="B47651" s="47">
        <v>3850.0</v>
      </c>
      <c r="C47651" s="47">
        <v>0.12</v>
      </c>
    </row>
    <row r="47652">
      <c r="A47652" s="47" t="s">
        <v>9286</v>
      </c>
      <c r="B47652" s="47">
        <v>3851.0</v>
      </c>
      <c r="C47652" s="47">
        <v>0.12</v>
      </c>
    </row>
    <row r="47653">
      <c r="A47653" s="47" t="s">
        <v>9286</v>
      </c>
      <c r="B47653" s="47">
        <v>3852.0</v>
      </c>
      <c r="C47653" s="47">
        <v>0.12</v>
      </c>
    </row>
    <row r="47654">
      <c r="A47654" s="47" t="s">
        <v>9286</v>
      </c>
      <c r="B47654" s="47">
        <v>3853.0</v>
      </c>
      <c r="C47654" s="47">
        <v>0.12</v>
      </c>
    </row>
    <row r="47655">
      <c r="A47655" s="47" t="s">
        <v>9286</v>
      </c>
      <c r="B47655" s="47">
        <v>3854.0</v>
      </c>
      <c r="C47655" s="47">
        <v>0.12</v>
      </c>
    </row>
    <row r="47656">
      <c r="A47656" s="47" t="s">
        <v>9286</v>
      </c>
      <c r="B47656" s="47">
        <v>3855.0</v>
      </c>
      <c r="C47656" s="47">
        <v>0.12</v>
      </c>
    </row>
    <row r="47657">
      <c r="A47657" s="47" t="s">
        <v>9286</v>
      </c>
      <c r="B47657" s="47">
        <v>3856.0</v>
      </c>
      <c r="C47657" s="47">
        <v>0.12</v>
      </c>
    </row>
    <row r="47658">
      <c r="A47658" s="47" t="s">
        <v>9286</v>
      </c>
      <c r="B47658" s="47">
        <v>3857.0</v>
      </c>
      <c r="C47658" s="47">
        <v>0.12</v>
      </c>
    </row>
    <row r="47659">
      <c r="A47659" s="47" t="s">
        <v>9286</v>
      </c>
      <c r="B47659" s="47">
        <v>3858.0</v>
      </c>
      <c r="C47659" s="47">
        <v>0.12</v>
      </c>
    </row>
    <row r="47660">
      <c r="A47660" s="47" t="s">
        <v>9286</v>
      </c>
      <c r="B47660" s="47">
        <v>3859.0</v>
      </c>
      <c r="C47660" s="47">
        <v>0.12</v>
      </c>
    </row>
    <row r="47661">
      <c r="A47661" s="47" t="s">
        <v>9286</v>
      </c>
      <c r="B47661" s="47">
        <v>3860.0</v>
      </c>
      <c r="C47661" s="47">
        <v>0.12</v>
      </c>
    </row>
    <row r="47662">
      <c r="A47662" s="47" t="s">
        <v>9286</v>
      </c>
      <c r="B47662" s="47">
        <v>3861.0</v>
      </c>
      <c r="C47662" s="47">
        <v>0.12</v>
      </c>
    </row>
    <row r="47663">
      <c r="A47663" s="47" t="s">
        <v>9286</v>
      </c>
      <c r="B47663" s="47">
        <v>3862.0</v>
      </c>
      <c r="C47663" s="47">
        <v>0.12</v>
      </c>
    </row>
    <row r="47664">
      <c r="A47664" s="47" t="s">
        <v>9286</v>
      </c>
      <c r="B47664" s="47">
        <v>3863.0</v>
      </c>
      <c r="C47664" s="47">
        <v>0.12</v>
      </c>
    </row>
    <row r="47665">
      <c r="A47665" s="47" t="s">
        <v>9286</v>
      </c>
      <c r="B47665" s="47">
        <v>3864.0</v>
      </c>
      <c r="C47665" s="47">
        <v>0.12</v>
      </c>
    </row>
    <row r="47666">
      <c r="A47666" s="47" t="s">
        <v>9286</v>
      </c>
      <c r="B47666" s="47">
        <v>3865.0</v>
      </c>
      <c r="C47666" s="47">
        <v>0.12</v>
      </c>
    </row>
    <row r="47667">
      <c r="A47667" s="47" t="s">
        <v>9286</v>
      </c>
      <c r="B47667" s="47">
        <v>3866.0</v>
      </c>
      <c r="C47667" s="47">
        <v>0.12</v>
      </c>
    </row>
    <row r="47668">
      <c r="A47668" s="47" t="s">
        <v>9286</v>
      </c>
      <c r="B47668" s="47">
        <v>3867.0</v>
      </c>
      <c r="C47668" s="47">
        <v>0.12</v>
      </c>
    </row>
    <row r="47669">
      <c r="A47669" s="47" t="s">
        <v>9286</v>
      </c>
      <c r="B47669" s="47">
        <v>3868.0</v>
      </c>
      <c r="C47669" s="47">
        <v>0.12</v>
      </c>
    </row>
    <row r="47670">
      <c r="A47670" s="47" t="s">
        <v>9286</v>
      </c>
      <c r="B47670" s="47">
        <v>3869.0</v>
      </c>
      <c r="C47670" s="47">
        <v>0.12</v>
      </c>
    </row>
    <row r="47671">
      <c r="A47671" s="47" t="s">
        <v>9286</v>
      </c>
      <c r="B47671" s="47">
        <v>3870.0</v>
      </c>
      <c r="C47671" s="47">
        <v>0.12</v>
      </c>
    </row>
    <row r="47672">
      <c r="A47672" s="47" t="s">
        <v>9286</v>
      </c>
      <c r="B47672" s="47">
        <v>3871.0</v>
      </c>
      <c r="C47672" s="47">
        <v>0.12</v>
      </c>
    </row>
    <row r="47673">
      <c r="A47673" s="47" t="s">
        <v>9286</v>
      </c>
      <c r="B47673" s="47">
        <v>3872.0</v>
      </c>
      <c r="C47673" s="47">
        <v>0.12</v>
      </c>
    </row>
    <row r="47674">
      <c r="A47674" s="47" t="s">
        <v>9286</v>
      </c>
      <c r="B47674" s="47">
        <v>3873.0</v>
      </c>
      <c r="C47674" s="47">
        <v>0.12</v>
      </c>
    </row>
    <row r="47675">
      <c r="A47675" s="47" t="s">
        <v>9286</v>
      </c>
      <c r="B47675" s="47">
        <v>3874.0</v>
      </c>
      <c r="C47675" s="47">
        <v>0.12</v>
      </c>
    </row>
    <row r="47676">
      <c r="A47676" s="47" t="s">
        <v>9286</v>
      </c>
      <c r="B47676" s="47">
        <v>3875.0</v>
      </c>
      <c r="C47676" s="47">
        <v>0.12</v>
      </c>
    </row>
    <row r="47677">
      <c r="A47677" s="47" t="s">
        <v>9286</v>
      </c>
      <c r="B47677" s="47">
        <v>3876.0</v>
      </c>
      <c r="C47677" s="47">
        <v>0.12</v>
      </c>
    </row>
    <row r="47678">
      <c r="A47678" s="47" t="s">
        <v>9286</v>
      </c>
      <c r="B47678" s="47">
        <v>3877.0</v>
      </c>
      <c r="C47678" s="47">
        <v>0.12</v>
      </c>
    </row>
    <row r="47679">
      <c r="A47679" s="47" t="s">
        <v>9286</v>
      </c>
      <c r="B47679" s="47">
        <v>3878.0</v>
      </c>
      <c r="C47679" s="47">
        <v>0.12</v>
      </c>
    </row>
    <row r="47680">
      <c r="A47680" s="47" t="s">
        <v>9286</v>
      </c>
      <c r="B47680" s="47">
        <v>3879.0</v>
      </c>
      <c r="C47680" s="47">
        <v>0.12</v>
      </c>
    </row>
    <row r="47681">
      <c r="A47681" s="47" t="s">
        <v>9286</v>
      </c>
      <c r="B47681" s="47">
        <v>3880.0</v>
      </c>
      <c r="C47681" s="47">
        <v>0.12</v>
      </c>
    </row>
    <row r="47682">
      <c r="A47682" s="47" t="s">
        <v>9286</v>
      </c>
      <c r="B47682" s="47">
        <v>3881.0</v>
      </c>
      <c r="C47682" s="47">
        <v>0.12</v>
      </c>
    </row>
    <row r="47683">
      <c r="A47683" s="47" t="s">
        <v>9286</v>
      </c>
      <c r="B47683" s="47">
        <v>3882.0</v>
      </c>
      <c r="C47683" s="47">
        <v>0.12</v>
      </c>
    </row>
    <row r="47684">
      <c r="A47684" s="47" t="s">
        <v>9286</v>
      </c>
      <c r="B47684" s="47">
        <v>3883.0</v>
      </c>
      <c r="C47684" s="47">
        <v>0.12</v>
      </c>
    </row>
    <row r="47685">
      <c r="A47685" s="47" t="s">
        <v>9286</v>
      </c>
      <c r="B47685" s="47">
        <v>3884.0</v>
      </c>
      <c r="C47685" s="47">
        <v>0.12</v>
      </c>
    </row>
    <row r="47686">
      <c r="A47686" s="47" t="s">
        <v>9286</v>
      </c>
      <c r="B47686" s="47">
        <v>3885.0</v>
      </c>
      <c r="C47686" s="47">
        <v>0.12</v>
      </c>
    </row>
    <row r="47687">
      <c r="A47687" s="47" t="s">
        <v>9286</v>
      </c>
      <c r="B47687" s="47">
        <v>3886.0</v>
      </c>
      <c r="C47687" s="47">
        <v>0.12</v>
      </c>
    </row>
    <row r="47688">
      <c r="A47688" s="47" t="s">
        <v>9286</v>
      </c>
      <c r="B47688" s="47">
        <v>3887.0</v>
      </c>
      <c r="C47688" s="47">
        <v>0.12</v>
      </c>
    </row>
    <row r="47689">
      <c r="A47689" s="47" t="s">
        <v>9286</v>
      </c>
      <c r="B47689" s="47">
        <v>3888.0</v>
      </c>
      <c r="C47689" s="47">
        <v>0.12</v>
      </c>
    </row>
    <row r="47690">
      <c r="A47690" s="47" t="s">
        <v>9286</v>
      </c>
      <c r="B47690" s="47">
        <v>3889.0</v>
      </c>
      <c r="C47690" s="47">
        <v>0.12</v>
      </c>
    </row>
    <row r="47691">
      <c r="A47691" s="47" t="s">
        <v>9286</v>
      </c>
      <c r="B47691" s="47">
        <v>3890.0</v>
      </c>
      <c r="C47691" s="47">
        <v>0.12</v>
      </c>
    </row>
    <row r="47692">
      <c r="A47692" s="47" t="s">
        <v>9286</v>
      </c>
      <c r="B47692" s="47">
        <v>3891.0</v>
      </c>
      <c r="C47692" s="47">
        <v>0.12</v>
      </c>
    </row>
    <row r="47693">
      <c r="A47693" s="47" t="s">
        <v>9286</v>
      </c>
      <c r="B47693" s="47">
        <v>3892.0</v>
      </c>
      <c r="C47693" s="47">
        <v>0.12</v>
      </c>
    </row>
    <row r="47694">
      <c r="A47694" s="47" t="s">
        <v>9286</v>
      </c>
      <c r="B47694" s="47">
        <v>3893.0</v>
      </c>
      <c r="C47694" s="47">
        <v>0.12</v>
      </c>
    </row>
    <row r="47695">
      <c r="A47695" s="47" t="s">
        <v>9286</v>
      </c>
      <c r="B47695" s="47">
        <v>3894.0</v>
      </c>
      <c r="C47695" s="47">
        <v>0.12</v>
      </c>
    </row>
    <row r="47696">
      <c r="A47696" s="47" t="s">
        <v>9286</v>
      </c>
      <c r="B47696" s="47">
        <v>3895.0</v>
      </c>
      <c r="C47696" s="47">
        <v>0.12</v>
      </c>
    </row>
    <row r="47697">
      <c r="A47697" s="47" t="s">
        <v>9286</v>
      </c>
      <c r="B47697" s="47">
        <v>3896.0</v>
      </c>
      <c r="C47697" s="47">
        <v>0.12</v>
      </c>
    </row>
    <row r="47698">
      <c r="A47698" s="47" t="s">
        <v>9286</v>
      </c>
      <c r="B47698" s="47">
        <v>3897.0</v>
      </c>
      <c r="C47698" s="47">
        <v>0.12</v>
      </c>
    </row>
    <row r="47699">
      <c r="A47699" s="47" t="s">
        <v>9286</v>
      </c>
      <c r="B47699" s="47">
        <v>3898.0</v>
      </c>
      <c r="C47699" s="47">
        <v>0.12</v>
      </c>
    </row>
    <row r="47700">
      <c r="A47700" s="47" t="s">
        <v>9286</v>
      </c>
      <c r="B47700" s="47">
        <v>3899.0</v>
      </c>
      <c r="C47700" s="47">
        <v>0.12</v>
      </c>
    </row>
    <row r="47701">
      <c r="A47701" s="47" t="s">
        <v>9286</v>
      </c>
      <c r="B47701" s="47">
        <v>3900.0</v>
      </c>
      <c r="C47701" s="47">
        <v>0.12</v>
      </c>
    </row>
    <row r="47702">
      <c r="A47702" s="47" t="s">
        <v>9286</v>
      </c>
      <c r="B47702" s="47">
        <v>3901.0</v>
      </c>
      <c r="C47702" s="47">
        <v>0.12</v>
      </c>
    </row>
    <row r="47703">
      <c r="A47703" s="47" t="s">
        <v>9286</v>
      </c>
      <c r="B47703" s="47">
        <v>3902.0</v>
      </c>
      <c r="C47703" s="47">
        <v>0.12</v>
      </c>
    </row>
    <row r="47704">
      <c r="A47704" s="47" t="s">
        <v>9286</v>
      </c>
      <c r="B47704" s="47">
        <v>3903.0</v>
      </c>
      <c r="C47704" s="47">
        <v>0.12</v>
      </c>
    </row>
    <row r="47705">
      <c r="A47705" s="47" t="s">
        <v>9286</v>
      </c>
      <c r="B47705" s="47">
        <v>3904.0</v>
      </c>
      <c r="C47705" s="47">
        <v>0.12</v>
      </c>
    </row>
    <row r="47706">
      <c r="A47706" s="47" t="s">
        <v>9286</v>
      </c>
      <c r="B47706" s="47">
        <v>3905.0</v>
      </c>
      <c r="C47706" s="47">
        <v>0.12</v>
      </c>
    </row>
    <row r="47707">
      <c r="A47707" s="47" t="s">
        <v>9286</v>
      </c>
      <c r="B47707" s="47">
        <v>3906.0</v>
      </c>
      <c r="C47707" s="47">
        <v>0.12</v>
      </c>
    </row>
    <row r="47708">
      <c r="A47708" s="47" t="s">
        <v>9286</v>
      </c>
      <c r="B47708" s="47">
        <v>3907.0</v>
      </c>
      <c r="C47708" s="47">
        <v>0.12</v>
      </c>
    </row>
    <row r="47709">
      <c r="A47709" s="47" t="s">
        <v>9286</v>
      </c>
      <c r="B47709" s="47">
        <v>3908.0</v>
      </c>
      <c r="C47709" s="47">
        <v>0.12</v>
      </c>
    </row>
    <row r="47710">
      <c r="A47710" s="47" t="s">
        <v>9286</v>
      </c>
      <c r="B47710" s="47">
        <v>3909.0</v>
      </c>
      <c r="C47710" s="47">
        <v>0.12</v>
      </c>
    </row>
    <row r="47711">
      <c r="A47711" s="47" t="s">
        <v>9286</v>
      </c>
      <c r="B47711" s="47">
        <v>3910.0</v>
      </c>
      <c r="C47711" s="47">
        <v>0.12</v>
      </c>
    </row>
    <row r="47712">
      <c r="A47712" s="47" t="s">
        <v>9286</v>
      </c>
      <c r="B47712" s="47">
        <v>3911.0</v>
      </c>
      <c r="C47712" s="47">
        <v>0.12</v>
      </c>
    </row>
    <row r="47713">
      <c r="A47713" s="47" t="s">
        <v>9286</v>
      </c>
      <c r="B47713" s="47">
        <v>3912.0</v>
      </c>
      <c r="C47713" s="47">
        <v>0.12</v>
      </c>
    </row>
    <row r="47714">
      <c r="A47714" s="47" t="s">
        <v>9286</v>
      </c>
      <c r="B47714" s="47">
        <v>3913.0</v>
      </c>
      <c r="C47714" s="47">
        <v>0.12</v>
      </c>
    </row>
    <row r="47715">
      <c r="A47715" s="47" t="s">
        <v>9286</v>
      </c>
      <c r="B47715" s="47">
        <v>3914.0</v>
      </c>
      <c r="C47715" s="47">
        <v>0.12</v>
      </c>
    </row>
    <row r="47716">
      <c r="A47716" s="47" t="s">
        <v>9286</v>
      </c>
      <c r="B47716" s="47">
        <v>3915.0</v>
      </c>
      <c r="C47716" s="47">
        <v>0.12</v>
      </c>
    </row>
    <row r="47717">
      <c r="A47717" s="47" t="s">
        <v>9286</v>
      </c>
      <c r="B47717" s="47">
        <v>3916.0</v>
      </c>
      <c r="C47717" s="47">
        <v>0.12</v>
      </c>
    </row>
    <row r="47718">
      <c r="A47718" s="47" t="s">
        <v>9286</v>
      </c>
      <c r="B47718" s="47">
        <v>3917.0</v>
      </c>
      <c r="C47718" s="47">
        <v>0.12</v>
      </c>
    </row>
    <row r="47719">
      <c r="A47719" s="47" t="s">
        <v>9286</v>
      </c>
      <c r="B47719" s="47">
        <v>3918.0</v>
      </c>
      <c r="C47719" s="47">
        <v>0.12</v>
      </c>
    </row>
    <row r="47720">
      <c r="A47720" s="47" t="s">
        <v>9286</v>
      </c>
      <c r="B47720" s="47">
        <v>3919.0</v>
      </c>
      <c r="C47720" s="47">
        <v>0.12</v>
      </c>
    </row>
    <row r="47721">
      <c r="A47721" s="47" t="s">
        <v>9286</v>
      </c>
      <c r="B47721" s="47">
        <v>3920.0</v>
      </c>
      <c r="C47721" s="47">
        <v>0.12</v>
      </c>
    </row>
    <row r="47722">
      <c r="A47722" s="47" t="s">
        <v>9286</v>
      </c>
      <c r="B47722" s="47">
        <v>3921.0</v>
      </c>
      <c r="C47722" s="47">
        <v>0.12</v>
      </c>
    </row>
    <row r="47723">
      <c r="A47723" s="47" t="s">
        <v>9286</v>
      </c>
      <c r="B47723" s="47">
        <v>3922.0</v>
      </c>
      <c r="C47723" s="47">
        <v>0.12</v>
      </c>
    </row>
    <row r="47724">
      <c r="A47724" s="47" t="s">
        <v>9286</v>
      </c>
      <c r="B47724" s="47">
        <v>3923.0</v>
      </c>
      <c r="C47724" s="47">
        <v>0.12</v>
      </c>
    </row>
    <row r="47725">
      <c r="A47725" s="47" t="s">
        <v>9286</v>
      </c>
      <c r="B47725" s="47">
        <v>3924.0</v>
      </c>
      <c r="C47725" s="47">
        <v>0.12</v>
      </c>
    </row>
    <row r="47726">
      <c r="A47726" s="47" t="s">
        <v>9286</v>
      </c>
      <c r="B47726" s="47">
        <v>3925.0</v>
      </c>
      <c r="C47726" s="47">
        <v>0.12</v>
      </c>
    </row>
    <row r="47727">
      <c r="A47727" s="47" t="s">
        <v>9286</v>
      </c>
      <c r="B47727" s="47">
        <v>3926.0</v>
      </c>
      <c r="C47727" s="47">
        <v>0.12</v>
      </c>
    </row>
    <row r="47728">
      <c r="A47728" s="47" t="s">
        <v>9286</v>
      </c>
      <c r="B47728" s="47">
        <v>3927.0</v>
      </c>
      <c r="C47728" s="47">
        <v>0.12</v>
      </c>
    </row>
    <row r="47729">
      <c r="A47729" s="47" t="s">
        <v>9286</v>
      </c>
      <c r="B47729" s="47">
        <v>3928.0</v>
      </c>
      <c r="C47729" s="47">
        <v>0.12</v>
      </c>
    </row>
    <row r="47730">
      <c r="A47730" s="47" t="s">
        <v>9286</v>
      </c>
      <c r="B47730" s="47">
        <v>3929.0</v>
      </c>
      <c r="C47730" s="47">
        <v>0.12</v>
      </c>
    </row>
    <row r="47731">
      <c r="A47731" s="47" t="s">
        <v>9286</v>
      </c>
      <c r="B47731" s="47">
        <v>3930.0</v>
      </c>
      <c r="C47731" s="47">
        <v>0.12</v>
      </c>
    </row>
    <row r="47732">
      <c r="A47732" s="47" t="s">
        <v>9286</v>
      </c>
      <c r="B47732" s="47">
        <v>3931.0</v>
      </c>
      <c r="C47732" s="47">
        <v>0.12</v>
      </c>
    </row>
    <row r="47733">
      <c r="A47733" s="47" t="s">
        <v>9286</v>
      </c>
      <c r="B47733" s="47">
        <v>3932.0</v>
      </c>
      <c r="C47733" s="47">
        <v>0.12</v>
      </c>
    </row>
    <row r="47734">
      <c r="A47734" s="47" t="s">
        <v>9286</v>
      </c>
      <c r="B47734" s="47">
        <v>3933.0</v>
      </c>
      <c r="C47734" s="47">
        <v>0.12</v>
      </c>
    </row>
    <row r="47735">
      <c r="A47735" s="47" t="s">
        <v>9286</v>
      </c>
      <c r="B47735" s="47">
        <v>3934.0</v>
      </c>
      <c r="C47735" s="47">
        <v>0.12</v>
      </c>
    </row>
    <row r="47736">
      <c r="A47736" s="47" t="s">
        <v>9286</v>
      </c>
      <c r="B47736" s="47">
        <v>3935.0</v>
      </c>
      <c r="C47736" s="47">
        <v>0.12</v>
      </c>
    </row>
    <row r="47737">
      <c r="A47737" s="47" t="s">
        <v>9286</v>
      </c>
      <c r="B47737" s="47">
        <v>3936.0</v>
      </c>
      <c r="C47737" s="47">
        <v>0.12</v>
      </c>
    </row>
    <row r="47738">
      <c r="A47738" s="47" t="s">
        <v>9286</v>
      </c>
      <c r="B47738" s="47">
        <v>3937.0</v>
      </c>
      <c r="C47738" s="47">
        <v>0.12</v>
      </c>
    </row>
    <row r="47739">
      <c r="A47739" s="47" t="s">
        <v>9286</v>
      </c>
      <c r="B47739" s="47">
        <v>3938.0</v>
      </c>
      <c r="C47739" s="47">
        <v>0.12</v>
      </c>
    </row>
    <row r="47740">
      <c r="A47740" s="47" t="s">
        <v>9286</v>
      </c>
      <c r="B47740" s="47">
        <v>3939.0</v>
      </c>
      <c r="C47740" s="47">
        <v>0.12</v>
      </c>
    </row>
    <row r="47741">
      <c r="A47741" s="47" t="s">
        <v>9286</v>
      </c>
      <c r="B47741" s="47">
        <v>3940.0</v>
      </c>
      <c r="C47741" s="47">
        <v>0.12</v>
      </c>
    </row>
    <row r="47742">
      <c r="A47742" s="47" t="s">
        <v>9286</v>
      </c>
      <c r="B47742" s="47">
        <v>3941.0</v>
      </c>
      <c r="C47742" s="47">
        <v>0.12</v>
      </c>
    </row>
    <row r="47743">
      <c r="A47743" s="47" t="s">
        <v>9286</v>
      </c>
      <c r="B47743" s="47">
        <v>3942.0</v>
      </c>
      <c r="C47743" s="47">
        <v>0.12</v>
      </c>
    </row>
    <row r="47744">
      <c r="A47744" s="47" t="s">
        <v>9286</v>
      </c>
      <c r="B47744" s="47">
        <v>3943.0</v>
      </c>
      <c r="C47744" s="47">
        <v>0.12</v>
      </c>
    </row>
    <row r="47745">
      <c r="A47745" s="47" t="s">
        <v>9286</v>
      </c>
      <c r="B47745" s="47">
        <v>3944.0</v>
      </c>
      <c r="C47745" s="47">
        <v>0.12</v>
      </c>
    </row>
    <row r="47746">
      <c r="A47746" s="47" t="s">
        <v>9286</v>
      </c>
      <c r="B47746" s="47">
        <v>3945.0</v>
      </c>
      <c r="C47746" s="47">
        <v>0.12</v>
      </c>
    </row>
    <row r="47747">
      <c r="A47747" s="47" t="s">
        <v>9286</v>
      </c>
      <c r="B47747" s="47">
        <v>3946.0</v>
      </c>
      <c r="C47747" s="47">
        <v>0.12</v>
      </c>
    </row>
    <row r="47748">
      <c r="A47748" s="47" t="s">
        <v>9286</v>
      </c>
      <c r="B47748" s="47">
        <v>3947.0</v>
      </c>
      <c r="C47748" s="47">
        <v>0.12</v>
      </c>
    </row>
    <row r="47749">
      <c r="A47749" s="47" t="s">
        <v>9286</v>
      </c>
      <c r="B47749" s="47">
        <v>3948.0</v>
      </c>
      <c r="C47749" s="47">
        <v>0.12</v>
      </c>
    </row>
    <row r="47750">
      <c r="A47750" s="47" t="s">
        <v>9286</v>
      </c>
      <c r="B47750" s="47">
        <v>3949.0</v>
      </c>
      <c r="C47750" s="47">
        <v>0.12</v>
      </c>
    </row>
    <row r="47751">
      <c r="A47751" s="47" t="s">
        <v>9286</v>
      </c>
      <c r="B47751" s="47">
        <v>3950.0</v>
      </c>
      <c r="C47751" s="47">
        <v>0.12</v>
      </c>
    </row>
    <row r="47752">
      <c r="A47752" s="47" t="s">
        <v>9286</v>
      </c>
      <c r="B47752" s="47">
        <v>3951.0</v>
      </c>
      <c r="C47752" s="47">
        <v>0.12</v>
      </c>
    </row>
    <row r="47753">
      <c r="A47753" s="47" t="s">
        <v>9286</v>
      </c>
      <c r="B47753" s="47">
        <v>3952.0</v>
      </c>
      <c r="C47753" s="47">
        <v>0.12</v>
      </c>
    </row>
    <row r="47754">
      <c r="A47754" s="47" t="s">
        <v>9286</v>
      </c>
      <c r="B47754" s="47">
        <v>3953.0</v>
      </c>
      <c r="C47754" s="47">
        <v>0.12</v>
      </c>
    </row>
    <row r="47755">
      <c r="A47755" s="47" t="s">
        <v>9286</v>
      </c>
      <c r="B47755" s="47">
        <v>3954.0</v>
      </c>
      <c r="C47755" s="47">
        <v>0.12</v>
      </c>
    </row>
    <row r="47756">
      <c r="A47756" s="47" t="s">
        <v>9286</v>
      </c>
      <c r="B47756" s="47">
        <v>3955.0</v>
      </c>
      <c r="C47756" s="47">
        <v>0.12</v>
      </c>
    </row>
    <row r="47757">
      <c r="A47757" s="47" t="s">
        <v>9286</v>
      </c>
      <c r="B47757" s="47">
        <v>3956.0</v>
      </c>
      <c r="C47757" s="47">
        <v>0.12</v>
      </c>
    </row>
    <row r="47758">
      <c r="A47758" s="47" t="s">
        <v>9286</v>
      </c>
      <c r="B47758" s="47">
        <v>3957.0</v>
      </c>
      <c r="C47758" s="47">
        <v>0.12</v>
      </c>
    </row>
    <row r="47759">
      <c r="A47759" s="47" t="s">
        <v>9286</v>
      </c>
      <c r="B47759" s="47">
        <v>3958.0</v>
      </c>
      <c r="C47759" s="47">
        <v>0.12</v>
      </c>
    </row>
    <row r="47760">
      <c r="A47760" s="47" t="s">
        <v>9286</v>
      </c>
      <c r="B47760" s="47">
        <v>3959.0</v>
      </c>
      <c r="C47760" s="47">
        <v>0.12</v>
      </c>
    </row>
    <row r="47761">
      <c r="A47761" s="47" t="s">
        <v>9286</v>
      </c>
      <c r="B47761" s="47">
        <v>3960.0</v>
      </c>
      <c r="C47761" s="47">
        <v>0.12</v>
      </c>
    </row>
    <row r="47762">
      <c r="A47762" s="47" t="s">
        <v>9286</v>
      </c>
      <c r="B47762" s="47">
        <v>3961.0</v>
      </c>
      <c r="C47762" s="47">
        <v>0.12</v>
      </c>
    </row>
    <row r="47763">
      <c r="A47763" s="47" t="s">
        <v>9286</v>
      </c>
      <c r="B47763" s="47">
        <v>3962.0</v>
      </c>
      <c r="C47763" s="47">
        <v>0.12</v>
      </c>
    </row>
    <row r="47764">
      <c r="A47764" s="47" t="s">
        <v>9286</v>
      </c>
      <c r="B47764" s="47">
        <v>3963.0</v>
      </c>
      <c r="C47764" s="47">
        <v>0.12</v>
      </c>
    </row>
    <row r="47765">
      <c r="A47765" s="47" t="s">
        <v>9286</v>
      </c>
      <c r="B47765" s="47">
        <v>3964.0</v>
      </c>
      <c r="C47765" s="47">
        <v>0.12</v>
      </c>
    </row>
    <row r="47766">
      <c r="A47766" s="47" t="s">
        <v>9286</v>
      </c>
      <c r="B47766" s="47">
        <v>3965.0</v>
      </c>
      <c r="C47766" s="47">
        <v>0.12</v>
      </c>
    </row>
    <row r="47767">
      <c r="A47767" s="47" t="s">
        <v>9286</v>
      </c>
      <c r="B47767" s="47">
        <v>3966.0</v>
      </c>
      <c r="C47767" s="47">
        <v>0.12</v>
      </c>
    </row>
    <row r="47768">
      <c r="A47768" s="47" t="s">
        <v>9286</v>
      </c>
      <c r="B47768" s="47">
        <v>3967.0</v>
      </c>
      <c r="C47768" s="47">
        <v>0.12</v>
      </c>
    </row>
    <row r="47769">
      <c r="A47769" s="47" t="s">
        <v>9286</v>
      </c>
      <c r="B47769" s="47">
        <v>3968.0</v>
      </c>
      <c r="C47769" s="47">
        <v>0.12</v>
      </c>
    </row>
    <row r="47770">
      <c r="A47770" s="47" t="s">
        <v>9286</v>
      </c>
      <c r="B47770" s="47">
        <v>3969.0</v>
      </c>
      <c r="C47770" s="47">
        <v>0.12</v>
      </c>
    </row>
    <row r="47771">
      <c r="A47771" s="47" t="s">
        <v>9286</v>
      </c>
      <c r="B47771" s="47">
        <v>3970.0</v>
      </c>
      <c r="C47771" s="47">
        <v>0.12</v>
      </c>
    </row>
    <row r="47772">
      <c r="A47772" s="47" t="s">
        <v>9286</v>
      </c>
      <c r="B47772" s="47">
        <v>3971.0</v>
      </c>
      <c r="C47772" s="47">
        <v>0.12</v>
      </c>
    </row>
    <row r="47773">
      <c r="A47773" s="47" t="s">
        <v>9286</v>
      </c>
      <c r="B47773" s="47">
        <v>3972.0</v>
      </c>
      <c r="C47773" s="47">
        <v>0.12</v>
      </c>
    </row>
    <row r="47774">
      <c r="A47774" s="47" t="s">
        <v>9286</v>
      </c>
      <c r="B47774" s="47">
        <v>3973.0</v>
      </c>
      <c r="C47774" s="47">
        <v>0.12</v>
      </c>
    </row>
    <row r="47775">
      <c r="A47775" s="47" t="s">
        <v>9286</v>
      </c>
      <c r="B47775" s="47">
        <v>3974.0</v>
      </c>
      <c r="C47775" s="47">
        <v>0.12</v>
      </c>
    </row>
    <row r="47776">
      <c r="A47776" s="47" t="s">
        <v>9286</v>
      </c>
      <c r="B47776" s="47">
        <v>3975.0</v>
      </c>
      <c r="C47776" s="47">
        <v>0.12</v>
      </c>
    </row>
    <row r="47777">
      <c r="A47777" s="47" t="s">
        <v>9286</v>
      </c>
      <c r="B47777" s="47">
        <v>3976.0</v>
      </c>
      <c r="C47777" s="47">
        <v>0.12</v>
      </c>
    </row>
    <row r="47778">
      <c r="A47778" s="47" t="s">
        <v>9286</v>
      </c>
      <c r="B47778" s="47">
        <v>3977.0</v>
      </c>
      <c r="C47778" s="47">
        <v>0.12</v>
      </c>
    </row>
    <row r="47779">
      <c r="A47779" s="47" t="s">
        <v>9286</v>
      </c>
      <c r="B47779" s="47">
        <v>3978.0</v>
      </c>
      <c r="C47779" s="47">
        <v>0.12</v>
      </c>
    </row>
    <row r="47780">
      <c r="A47780" s="47" t="s">
        <v>9286</v>
      </c>
      <c r="B47780" s="47">
        <v>3979.0</v>
      </c>
      <c r="C47780" s="47">
        <v>0.12</v>
      </c>
    </row>
    <row r="47781">
      <c r="A47781" s="47" t="s">
        <v>9286</v>
      </c>
      <c r="B47781" s="47">
        <v>3980.0</v>
      </c>
      <c r="C47781" s="47">
        <v>0.12</v>
      </c>
    </row>
    <row r="47782">
      <c r="A47782" s="47" t="s">
        <v>9286</v>
      </c>
      <c r="B47782" s="47">
        <v>3981.0</v>
      </c>
      <c r="C47782" s="47">
        <v>0.12</v>
      </c>
    </row>
    <row r="47783">
      <c r="A47783" s="47" t="s">
        <v>9286</v>
      </c>
      <c r="B47783" s="47">
        <v>3982.0</v>
      </c>
      <c r="C47783" s="47">
        <v>0.12</v>
      </c>
    </row>
    <row r="47784">
      <c r="A47784" s="47" t="s">
        <v>9286</v>
      </c>
      <c r="B47784" s="47">
        <v>3983.0</v>
      </c>
      <c r="C47784" s="47">
        <v>0.12</v>
      </c>
    </row>
    <row r="47785">
      <c r="A47785" s="47" t="s">
        <v>9286</v>
      </c>
      <c r="B47785" s="47">
        <v>3984.0</v>
      </c>
      <c r="C47785" s="47">
        <v>0.12</v>
      </c>
    </row>
    <row r="47786">
      <c r="A47786" s="47" t="s">
        <v>9286</v>
      </c>
      <c r="B47786" s="47">
        <v>3985.0</v>
      </c>
      <c r="C47786" s="47">
        <v>0.12</v>
      </c>
    </row>
    <row r="47787">
      <c r="A47787" s="47" t="s">
        <v>9286</v>
      </c>
      <c r="B47787" s="47">
        <v>3986.0</v>
      </c>
      <c r="C47787" s="47">
        <v>0.12</v>
      </c>
    </row>
    <row r="47788">
      <c r="A47788" s="47" t="s">
        <v>9286</v>
      </c>
      <c r="B47788" s="47">
        <v>3987.0</v>
      </c>
      <c r="C47788" s="47">
        <v>0.12</v>
      </c>
    </row>
    <row r="47789">
      <c r="A47789" s="47" t="s">
        <v>9286</v>
      </c>
      <c r="B47789" s="47">
        <v>3988.0</v>
      </c>
      <c r="C47789" s="47">
        <v>0.12</v>
      </c>
    </row>
    <row r="47790">
      <c r="A47790" s="47" t="s">
        <v>9286</v>
      </c>
      <c r="B47790" s="47">
        <v>3989.0</v>
      </c>
      <c r="C47790" s="47">
        <v>0.12</v>
      </c>
    </row>
    <row r="47791">
      <c r="A47791" s="47" t="s">
        <v>9286</v>
      </c>
      <c r="B47791" s="47">
        <v>3990.0</v>
      </c>
      <c r="C47791" s="47">
        <v>0.12</v>
      </c>
    </row>
    <row r="47792">
      <c r="A47792" s="47" t="s">
        <v>9286</v>
      </c>
      <c r="B47792" s="47">
        <v>3991.0</v>
      </c>
      <c r="C47792" s="47">
        <v>0.12</v>
      </c>
    </row>
    <row r="47793">
      <c r="A47793" s="47" t="s">
        <v>9286</v>
      </c>
      <c r="B47793" s="47">
        <v>3992.0</v>
      </c>
      <c r="C47793" s="47">
        <v>0.12</v>
      </c>
    </row>
    <row r="47794">
      <c r="A47794" s="47" t="s">
        <v>9286</v>
      </c>
      <c r="B47794" s="47">
        <v>3993.0</v>
      </c>
      <c r="C47794" s="47">
        <v>0.12</v>
      </c>
    </row>
    <row r="47795">
      <c r="A47795" s="47" t="s">
        <v>9286</v>
      </c>
      <c r="B47795" s="47">
        <v>3994.0</v>
      </c>
      <c r="C47795" s="47">
        <v>0.12</v>
      </c>
    </row>
    <row r="47796">
      <c r="A47796" s="47" t="s">
        <v>9286</v>
      </c>
      <c r="B47796" s="47">
        <v>3995.0</v>
      </c>
      <c r="C47796" s="47">
        <v>0.12</v>
      </c>
    </row>
    <row r="47797">
      <c r="A47797" s="47" t="s">
        <v>9286</v>
      </c>
      <c r="B47797" s="47">
        <v>3996.0</v>
      </c>
      <c r="C47797" s="47">
        <v>0.12</v>
      </c>
    </row>
    <row r="47798">
      <c r="A47798" s="47" t="s">
        <v>9286</v>
      </c>
      <c r="B47798" s="47">
        <v>3997.0</v>
      </c>
      <c r="C47798" s="47">
        <v>0.12</v>
      </c>
    </row>
    <row r="47799">
      <c r="A47799" s="47" t="s">
        <v>9286</v>
      </c>
      <c r="B47799" s="47">
        <v>3998.0</v>
      </c>
      <c r="C47799" s="47">
        <v>0.12</v>
      </c>
    </row>
    <row r="47800">
      <c r="A47800" s="47" t="s">
        <v>9286</v>
      </c>
      <c r="B47800" s="47">
        <v>3999.0</v>
      </c>
      <c r="C47800" s="47">
        <v>0.12</v>
      </c>
    </row>
    <row r="47801">
      <c r="A47801" s="47" t="s">
        <v>9286</v>
      </c>
      <c r="B47801" s="47">
        <v>4000.0</v>
      </c>
      <c r="C47801" s="47">
        <v>0.12</v>
      </c>
    </row>
    <row r="47802">
      <c r="A47802" s="47" t="s">
        <v>9286</v>
      </c>
      <c r="B47802" s="47">
        <v>4001.0</v>
      </c>
      <c r="C47802" s="47">
        <v>0.12</v>
      </c>
    </row>
    <row r="47803">
      <c r="A47803" s="47" t="s">
        <v>9286</v>
      </c>
      <c r="B47803" s="47">
        <v>4002.0</v>
      </c>
      <c r="C47803" s="47">
        <v>0.12</v>
      </c>
    </row>
    <row r="47804">
      <c r="A47804" s="47" t="s">
        <v>9286</v>
      </c>
      <c r="B47804" s="47">
        <v>4003.0</v>
      </c>
      <c r="C47804" s="47">
        <v>0.12</v>
      </c>
    </row>
    <row r="47805">
      <c r="A47805" s="47" t="s">
        <v>9286</v>
      </c>
      <c r="B47805" s="47">
        <v>4004.0</v>
      </c>
      <c r="C47805" s="47">
        <v>0.12</v>
      </c>
    </row>
    <row r="47806">
      <c r="A47806" s="47" t="s">
        <v>9286</v>
      </c>
      <c r="B47806" s="47">
        <v>4005.0</v>
      </c>
      <c r="C47806" s="47">
        <v>0.12</v>
      </c>
    </row>
    <row r="47807">
      <c r="A47807" s="47" t="s">
        <v>9286</v>
      </c>
      <c r="B47807" s="47">
        <v>4006.0</v>
      </c>
      <c r="C47807" s="47">
        <v>0.12</v>
      </c>
    </row>
    <row r="47808">
      <c r="A47808" s="47" t="s">
        <v>9286</v>
      </c>
      <c r="B47808" s="47">
        <v>4007.0</v>
      </c>
      <c r="C47808" s="47">
        <v>0.12</v>
      </c>
    </row>
    <row r="47809">
      <c r="A47809" s="47" t="s">
        <v>9286</v>
      </c>
      <c r="B47809" s="47">
        <v>4008.0</v>
      </c>
      <c r="C47809" s="47">
        <v>0.12</v>
      </c>
    </row>
    <row r="47810">
      <c r="A47810" s="47" t="s">
        <v>9286</v>
      </c>
      <c r="B47810" s="47">
        <v>4009.0</v>
      </c>
      <c r="C47810" s="47">
        <v>0.12</v>
      </c>
    </row>
    <row r="47811">
      <c r="A47811" s="47" t="s">
        <v>9286</v>
      </c>
      <c r="B47811" s="47">
        <v>4010.0</v>
      </c>
      <c r="C47811" s="47">
        <v>0.12</v>
      </c>
    </row>
    <row r="47812">
      <c r="A47812" s="47" t="s">
        <v>9286</v>
      </c>
      <c r="B47812" s="47">
        <v>4011.0</v>
      </c>
      <c r="C47812" s="47">
        <v>0.12</v>
      </c>
    </row>
    <row r="47813">
      <c r="A47813" s="47" t="s">
        <v>9286</v>
      </c>
      <c r="B47813" s="47">
        <v>4012.0</v>
      </c>
      <c r="C47813" s="47">
        <v>0.12</v>
      </c>
    </row>
    <row r="47814">
      <c r="A47814" s="47" t="s">
        <v>9286</v>
      </c>
      <c r="B47814" s="47">
        <v>4013.0</v>
      </c>
      <c r="C47814" s="47">
        <v>0.12</v>
      </c>
    </row>
    <row r="47815">
      <c r="A47815" s="47" t="s">
        <v>9286</v>
      </c>
      <c r="B47815" s="47">
        <v>4014.0</v>
      </c>
      <c r="C47815" s="47">
        <v>0.12</v>
      </c>
    </row>
    <row r="47816">
      <c r="A47816" s="47" t="s">
        <v>9286</v>
      </c>
      <c r="B47816" s="47">
        <v>4015.0</v>
      </c>
      <c r="C47816" s="47">
        <v>0.12</v>
      </c>
    </row>
    <row r="47817">
      <c r="A47817" s="47" t="s">
        <v>9286</v>
      </c>
      <c r="B47817" s="47">
        <v>4016.0</v>
      </c>
      <c r="C47817" s="47">
        <v>0.12</v>
      </c>
    </row>
    <row r="47818">
      <c r="A47818" s="47" t="s">
        <v>9286</v>
      </c>
      <c r="B47818" s="47">
        <v>4017.0</v>
      </c>
      <c r="C47818" s="47">
        <v>0.12</v>
      </c>
    </row>
    <row r="47819">
      <c r="A47819" s="47" t="s">
        <v>9286</v>
      </c>
      <c r="B47819" s="47">
        <v>4018.0</v>
      </c>
      <c r="C47819" s="47">
        <v>0.12</v>
      </c>
    </row>
    <row r="47820">
      <c r="A47820" s="47" t="s">
        <v>9286</v>
      </c>
      <c r="B47820" s="47">
        <v>4019.0</v>
      </c>
      <c r="C47820" s="47">
        <v>0.12</v>
      </c>
    </row>
    <row r="47821">
      <c r="A47821" s="47" t="s">
        <v>9286</v>
      </c>
      <c r="B47821" s="47">
        <v>4020.0</v>
      </c>
      <c r="C47821" s="47">
        <v>0.12</v>
      </c>
    </row>
    <row r="47822">
      <c r="A47822" s="47" t="s">
        <v>9286</v>
      </c>
      <c r="B47822" s="47">
        <v>4021.0</v>
      </c>
      <c r="C47822" s="47">
        <v>0.12</v>
      </c>
    </row>
    <row r="47823">
      <c r="A47823" s="47" t="s">
        <v>9286</v>
      </c>
      <c r="B47823" s="47">
        <v>4022.0</v>
      </c>
      <c r="C47823" s="47">
        <v>0.12</v>
      </c>
    </row>
    <row r="47824">
      <c r="A47824" s="47" t="s">
        <v>9286</v>
      </c>
      <c r="B47824" s="47">
        <v>4023.0</v>
      </c>
      <c r="C47824" s="47">
        <v>0.12</v>
      </c>
    </row>
    <row r="47825">
      <c r="A47825" s="47" t="s">
        <v>9286</v>
      </c>
      <c r="B47825" s="47">
        <v>4024.0</v>
      </c>
      <c r="C47825" s="47">
        <v>0.12</v>
      </c>
    </row>
    <row r="47826">
      <c r="A47826" s="47" t="s">
        <v>9286</v>
      </c>
      <c r="B47826" s="47">
        <v>4025.0</v>
      </c>
      <c r="C47826" s="47">
        <v>0.12</v>
      </c>
    </row>
    <row r="47827">
      <c r="A47827" s="47" t="s">
        <v>9286</v>
      </c>
      <c r="B47827" s="47">
        <v>4026.0</v>
      </c>
      <c r="C47827" s="47">
        <v>0.12</v>
      </c>
    </row>
    <row r="47828">
      <c r="A47828" s="47" t="s">
        <v>9286</v>
      </c>
      <c r="B47828" s="47">
        <v>4027.0</v>
      </c>
      <c r="C47828" s="47">
        <v>0.12</v>
      </c>
    </row>
    <row r="47829">
      <c r="A47829" s="47" t="s">
        <v>9286</v>
      </c>
      <c r="B47829" s="47">
        <v>4028.0</v>
      </c>
      <c r="C47829" s="47">
        <v>0.12</v>
      </c>
    </row>
    <row r="47830">
      <c r="A47830" s="47" t="s">
        <v>9286</v>
      </c>
      <c r="B47830" s="47">
        <v>4029.0</v>
      </c>
      <c r="C47830" s="47">
        <v>0.12</v>
      </c>
    </row>
    <row r="47831">
      <c r="A47831" s="47" t="s">
        <v>9286</v>
      </c>
      <c r="B47831" s="47">
        <v>4030.0</v>
      </c>
      <c r="C47831" s="47">
        <v>0.12</v>
      </c>
    </row>
    <row r="47832">
      <c r="A47832" s="47" t="s">
        <v>9286</v>
      </c>
      <c r="B47832" s="47">
        <v>4031.0</v>
      </c>
      <c r="C47832" s="47">
        <v>0.12</v>
      </c>
    </row>
    <row r="47833">
      <c r="A47833" s="47" t="s">
        <v>9286</v>
      </c>
      <c r="B47833" s="47">
        <v>4032.0</v>
      </c>
      <c r="C47833" s="47">
        <v>0.12</v>
      </c>
    </row>
    <row r="47834">
      <c r="A47834" s="47" t="s">
        <v>9286</v>
      </c>
      <c r="B47834" s="47">
        <v>4033.0</v>
      </c>
      <c r="C47834" s="47">
        <v>0.12</v>
      </c>
    </row>
    <row r="47835">
      <c r="A47835" s="47" t="s">
        <v>9286</v>
      </c>
      <c r="B47835" s="47">
        <v>4034.0</v>
      </c>
      <c r="C47835" s="47">
        <v>0.12</v>
      </c>
    </row>
    <row r="47836">
      <c r="A47836" s="47" t="s">
        <v>9286</v>
      </c>
      <c r="B47836" s="47">
        <v>4035.0</v>
      </c>
      <c r="C47836" s="47">
        <v>0.12</v>
      </c>
    </row>
    <row r="47837">
      <c r="A47837" s="47" t="s">
        <v>9286</v>
      </c>
      <c r="B47837" s="47">
        <v>4036.0</v>
      </c>
      <c r="C47837" s="47">
        <v>0.12</v>
      </c>
    </row>
    <row r="47838">
      <c r="A47838" s="47" t="s">
        <v>9286</v>
      </c>
      <c r="B47838" s="47">
        <v>4037.0</v>
      </c>
      <c r="C47838" s="47">
        <v>0.12</v>
      </c>
    </row>
    <row r="47839">
      <c r="A47839" s="47" t="s">
        <v>9286</v>
      </c>
      <c r="B47839" s="47">
        <v>4038.0</v>
      </c>
      <c r="C47839" s="47">
        <v>0.12</v>
      </c>
    </row>
    <row r="47840">
      <c r="A47840" s="47" t="s">
        <v>9286</v>
      </c>
      <c r="B47840" s="47">
        <v>4039.0</v>
      </c>
      <c r="C47840" s="47">
        <v>0.12</v>
      </c>
    </row>
    <row r="47841">
      <c r="A47841" s="47" t="s">
        <v>9286</v>
      </c>
      <c r="B47841" s="47">
        <v>4040.0</v>
      </c>
      <c r="C47841" s="47">
        <v>0.12</v>
      </c>
    </row>
    <row r="47842">
      <c r="A47842" s="47" t="s">
        <v>9286</v>
      </c>
      <c r="B47842" s="47">
        <v>4041.0</v>
      </c>
      <c r="C47842" s="47">
        <v>0.12</v>
      </c>
    </row>
    <row r="47843">
      <c r="A47843" s="47" t="s">
        <v>9286</v>
      </c>
      <c r="B47843" s="47">
        <v>4042.0</v>
      </c>
      <c r="C47843" s="47">
        <v>0.12</v>
      </c>
    </row>
    <row r="47844">
      <c r="A47844" s="47" t="s">
        <v>9286</v>
      </c>
      <c r="B47844" s="47">
        <v>4043.0</v>
      </c>
      <c r="C47844" s="47">
        <v>0.12</v>
      </c>
    </row>
    <row r="47845">
      <c r="A47845" s="47" t="s">
        <v>9286</v>
      </c>
      <c r="B47845" s="47">
        <v>4044.0</v>
      </c>
      <c r="C47845" s="47">
        <v>0.12</v>
      </c>
    </row>
    <row r="47846">
      <c r="A47846" s="47" t="s">
        <v>9286</v>
      </c>
      <c r="B47846" s="47">
        <v>4045.0</v>
      </c>
      <c r="C47846" s="47">
        <v>0.12</v>
      </c>
    </row>
    <row r="47847">
      <c r="A47847" s="47" t="s">
        <v>9286</v>
      </c>
      <c r="B47847" s="47">
        <v>4046.0</v>
      </c>
      <c r="C47847" s="47">
        <v>0.12</v>
      </c>
    </row>
    <row r="47848">
      <c r="A47848" s="47" t="s">
        <v>9286</v>
      </c>
      <c r="B47848" s="47">
        <v>4047.0</v>
      </c>
      <c r="C47848" s="47">
        <v>0.12</v>
      </c>
    </row>
    <row r="47849">
      <c r="A47849" s="47" t="s">
        <v>9286</v>
      </c>
      <c r="B47849" s="47">
        <v>4048.0</v>
      </c>
      <c r="C47849" s="47">
        <v>0.12</v>
      </c>
    </row>
    <row r="47850">
      <c r="A47850" s="47" t="s">
        <v>9286</v>
      </c>
      <c r="B47850" s="47">
        <v>4049.0</v>
      </c>
      <c r="C47850" s="47">
        <v>0.12</v>
      </c>
    </row>
    <row r="47851">
      <c r="A47851" s="47" t="s">
        <v>9286</v>
      </c>
      <c r="B47851" s="47">
        <v>4050.0</v>
      </c>
      <c r="C47851" s="47">
        <v>0.12</v>
      </c>
    </row>
    <row r="47852">
      <c r="A47852" s="47" t="s">
        <v>9286</v>
      </c>
      <c r="B47852" s="47">
        <v>4051.0</v>
      </c>
      <c r="C47852" s="47">
        <v>0.12</v>
      </c>
    </row>
    <row r="47853">
      <c r="A47853" s="47" t="s">
        <v>9286</v>
      </c>
      <c r="B47853" s="47">
        <v>4052.0</v>
      </c>
      <c r="C47853" s="47">
        <v>0.12</v>
      </c>
    </row>
    <row r="47854">
      <c r="A47854" s="47" t="s">
        <v>9286</v>
      </c>
      <c r="B47854" s="47">
        <v>4053.0</v>
      </c>
      <c r="C47854" s="47">
        <v>0.12</v>
      </c>
    </row>
    <row r="47855">
      <c r="A47855" s="47" t="s">
        <v>9286</v>
      </c>
      <c r="B47855" s="47">
        <v>4054.0</v>
      </c>
      <c r="C47855" s="47">
        <v>0.12</v>
      </c>
    </row>
    <row r="47856">
      <c r="A47856" s="47" t="s">
        <v>9286</v>
      </c>
      <c r="B47856" s="47">
        <v>4055.0</v>
      </c>
      <c r="C47856" s="47">
        <v>0.12</v>
      </c>
    </row>
    <row r="47857">
      <c r="A47857" s="47" t="s">
        <v>9286</v>
      </c>
      <c r="B47857" s="47">
        <v>4056.0</v>
      </c>
      <c r="C47857" s="47">
        <v>0.12</v>
      </c>
    </row>
    <row r="47858">
      <c r="A47858" s="47" t="s">
        <v>9286</v>
      </c>
      <c r="B47858" s="47">
        <v>4057.0</v>
      </c>
      <c r="C47858" s="47">
        <v>0.12</v>
      </c>
    </row>
    <row r="47859">
      <c r="A47859" s="47" t="s">
        <v>9286</v>
      </c>
      <c r="B47859" s="47">
        <v>4058.0</v>
      </c>
      <c r="C47859" s="47">
        <v>0.12</v>
      </c>
    </row>
    <row r="47860">
      <c r="A47860" s="47" t="s">
        <v>9286</v>
      </c>
      <c r="B47860" s="47">
        <v>4059.0</v>
      </c>
      <c r="C47860" s="47">
        <v>0.12</v>
      </c>
    </row>
    <row r="47861">
      <c r="A47861" s="47" t="s">
        <v>9286</v>
      </c>
      <c r="B47861" s="47">
        <v>4060.0</v>
      </c>
      <c r="C47861" s="47">
        <v>0.12</v>
      </c>
    </row>
    <row r="47862">
      <c r="A47862" s="47" t="s">
        <v>9286</v>
      </c>
      <c r="B47862" s="47">
        <v>4061.0</v>
      </c>
      <c r="C47862" s="47">
        <v>0.12</v>
      </c>
    </row>
    <row r="47863">
      <c r="A47863" s="47" t="s">
        <v>9286</v>
      </c>
      <c r="B47863" s="47">
        <v>4062.0</v>
      </c>
      <c r="C47863" s="47">
        <v>0.12</v>
      </c>
    </row>
    <row r="47864">
      <c r="A47864" s="47" t="s">
        <v>9286</v>
      </c>
      <c r="B47864" s="47">
        <v>4063.0</v>
      </c>
      <c r="C47864" s="47">
        <v>0.12</v>
      </c>
    </row>
    <row r="47865">
      <c r="A47865" s="47" t="s">
        <v>9286</v>
      </c>
      <c r="B47865" s="47">
        <v>4064.0</v>
      </c>
      <c r="C47865" s="47">
        <v>0.12</v>
      </c>
    </row>
    <row r="47866">
      <c r="A47866" s="47" t="s">
        <v>9286</v>
      </c>
      <c r="B47866" s="47">
        <v>4065.0</v>
      </c>
      <c r="C47866" s="47">
        <v>0.12</v>
      </c>
    </row>
    <row r="47867">
      <c r="A47867" s="47" t="s">
        <v>9286</v>
      </c>
      <c r="B47867" s="47">
        <v>4066.0</v>
      </c>
      <c r="C47867" s="47">
        <v>0.12</v>
      </c>
    </row>
    <row r="47868">
      <c r="A47868" s="47" t="s">
        <v>9286</v>
      </c>
      <c r="B47868" s="47">
        <v>4067.0</v>
      </c>
      <c r="C47868" s="47">
        <v>0.12</v>
      </c>
    </row>
    <row r="47869">
      <c r="A47869" s="47" t="s">
        <v>9286</v>
      </c>
      <c r="B47869" s="47">
        <v>4068.0</v>
      </c>
      <c r="C47869" s="47">
        <v>0.12</v>
      </c>
    </row>
    <row r="47870">
      <c r="A47870" s="47" t="s">
        <v>9286</v>
      </c>
      <c r="B47870" s="47">
        <v>4069.0</v>
      </c>
      <c r="C47870" s="47">
        <v>0.12</v>
      </c>
    </row>
    <row r="47871">
      <c r="A47871" s="47" t="s">
        <v>9286</v>
      </c>
      <c r="B47871" s="47">
        <v>4070.0</v>
      </c>
      <c r="C47871" s="47">
        <v>0.12</v>
      </c>
    </row>
    <row r="47872">
      <c r="A47872" s="47" t="s">
        <v>9286</v>
      </c>
      <c r="B47872" s="47">
        <v>4071.0</v>
      </c>
      <c r="C47872" s="47">
        <v>0.12</v>
      </c>
    </row>
    <row r="47873">
      <c r="A47873" s="47" t="s">
        <v>9286</v>
      </c>
      <c r="B47873" s="47">
        <v>4072.0</v>
      </c>
      <c r="C47873" s="47">
        <v>0.12</v>
      </c>
    </row>
    <row r="47874">
      <c r="A47874" s="47" t="s">
        <v>9286</v>
      </c>
      <c r="B47874" s="47">
        <v>4073.0</v>
      </c>
      <c r="C47874" s="47">
        <v>0.12</v>
      </c>
    </row>
    <row r="47875">
      <c r="A47875" s="47" t="s">
        <v>9286</v>
      </c>
      <c r="B47875" s="47">
        <v>4074.0</v>
      </c>
      <c r="C47875" s="47">
        <v>0.12</v>
      </c>
    </row>
    <row r="47876">
      <c r="A47876" s="47" t="s">
        <v>9286</v>
      </c>
      <c r="B47876" s="47">
        <v>4075.0</v>
      </c>
      <c r="C47876" s="47">
        <v>0.12</v>
      </c>
    </row>
    <row r="47877">
      <c r="A47877" s="47" t="s">
        <v>9286</v>
      </c>
      <c r="B47877" s="47">
        <v>4076.0</v>
      </c>
      <c r="C47877" s="47">
        <v>0.12</v>
      </c>
    </row>
    <row r="47878">
      <c r="A47878" s="47" t="s">
        <v>9286</v>
      </c>
      <c r="B47878" s="47">
        <v>4077.0</v>
      </c>
      <c r="C47878" s="47">
        <v>0.12</v>
      </c>
    </row>
    <row r="47879">
      <c r="A47879" s="47" t="s">
        <v>9286</v>
      </c>
      <c r="B47879" s="47">
        <v>4078.0</v>
      </c>
      <c r="C47879" s="47">
        <v>0.12</v>
      </c>
    </row>
    <row r="47880">
      <c r="A47880" s="47" t="s">
        <v>9286</v>
      </c>
      <c r="B47880" s="47">
        <v>4079.0</v>
      </c>
      <c r="C47880" s="47">
        <v>0.12</v>
      </c>
    </row>
    <row r="47881">
      <c r="A47881" s="47" t="s">
        <v>9286</v>
      </c>
      <c r="B47881" s="47">
        <v>4080.0</v>
      </c>
      <c r="C47881" s="47">
        <v>0.12</v>
      </c>
    </row>
    <row r="47882">
      <c r="A47882" s="47" t="s">
        <v>9286</v>
      </c>
      <c r="B47882" s="47">
        <v>4081.0</v>
      </c>
      <c r="C47882" s="47">
        <v>0.12</v>
      </c>
    </row>
    <row r="47883">
      <c r="A47883" s="47" t="s">
        <v>9286</v>
      </c>
      <c r="B47883" s="47">
        <v>4082.0</v>
      </c>
      <c r="C47883" s="47">
        <v>0.12</v>
      </c>
    </row>
    <row r="47884">
      <c r="A47884" s="47" t="s">
        <v>9286</v>
      </c>
      <c r="B47884" s="47">
        <v>4083.0</v>
      </c>
      <c r="C47884" s="47">
        <v>0.12</v>
      </c>
    </row>
    <row r="47885">
      <c r="A47885" s="47" t="s">
        <v>9286</v>
      </c>
      <c r="B47885" s="47">
        <v>4084.0</v>
      </c>
      <c r="C47885" s="47">
        <v>0.12</v>
      </c>
    </row>
    <row r="47886">
      <c r="A47886" s="47" t="s">
        <v>9286</v>
      </c>
      <c r="B47886" s="47">
        <v>4085.0</v>
      </c>
      <c r="C47886" s="47">
        <v>0.12</v>
      </c>
    </row>
    <row r="47887">
      <c r="A47887" s="47" t="s">
        <v>9286</v>
      </c>
      <c r="B47887" s="47">
        <v>4086.0</v>
      </c>
      <c r="C47887" s="47">
        <v>0.12</v>
      </c>
    </row>
    <row r="47888">
      <c r="A47888" s="47" t="s">
        <v>9286</v>
      </c>
      <c r="B47888" s="47">
        <v>4087.0</v>
      </c>
      <c r="C47888" s="47">
        <v>0.12</v>
      </c>
    </row>
    <row r="47889">
      <c r="A47889" s="47" t="s">
        <v>9286</v>
      </c>
      <c r="B47889" s="47">
        <v>4088.0</v>
      </c>
      <c r="C47889" s="47">
        <v>0.12</v>
      </c>
    </row>
    <row r="47890">
      <c r="A47890" s="47" t="s">
        <v>9286</v>
      </c>
      <c r="B47890" s="47">
        <v>4089.0</v>
      </c>
      <c r="C47890" s="47">
        <v>0.12</v>
      </c>
    </row>
    <row r="47891">
      <c r="A47891" s="47" t="s">
        <v>9286</v>
      </c>
      <c r="B47891" s="47">
        <v>4090.0</v>
      </c>
      <c r="C47891" s="47">
        <v>0.12</v>
      </c>
    </row>
    <row r="47892">
      <c r="A47892" s="47" t="s">
        <v>9286</v>
      </c>
      <c r="B47892" s="47">
        <v>4091.0</v>
      </c>
      <c r="C47892" s="47">
        <v>0.12</v>
      </c>
    </row>
    <row r="47893">
      <c r="A47893" s="47" t="s">
        <v>9286</v>
      </c>
      <c r="B47893" s="47">
        <v>4092.0</v>
      </c>
      <c r="C47893" s="47">
        <v>0.12</v>
      </c>
    </row>
    <row r="47894">
      <c r="A47894" s="47" t="s">
        <v>9286</v>
      </c>
      <c r="B47894" s="47">
        <v>4093.0</v>
      </c>
      <c r="C47894" s="47">
        <v>0.12</v>
      </c>
    </row>
    <row r="47895">
      <c r="A47895" s="47" t="s">
        <v>9286</v>
      </c>
      <c r="B47895" s="47">
        <v>4094.0</v>
      </c>
      <c r="C47895" s="47">
        <v>0.12</v>
      </c>
    </row>
    <row r="47896">
      <c r="A47896" s="47" t="s">
        <v>9286</v>
      </c>
      <c r="B47896" s="47">
        <v>4095.0</v>
      </c>
      <c r="C47896" s="47">
        <v>0.12</v>
      </c>
    </row>
    <row r="47897">
      <c r="A47897" s="47" t="s">
        <v>9286</v>
      </c>
      <c r="B47897" s="47">
        <v>4096.0</v>
      </c>
      <c r="C47897" s="47">
        <v>0.12</v>
      </c>
    </row>
    <row r="47898">
      <c r="A47898" s="47" t="s">
        <v>9286</v>
      </c>
      <c r="B47898" s="47">
        <v>4097.0</v>
      </c>
      <c r="C47898" s="47">
        <v>0.12</v>
      </c>
    </row>
    <row r="47899">
      <c r="A47899" s="47" t="s">
        <v>9286</v>
      </c>
      <c r="B47899" s="47">
        <v>4098.0</v>
      </c>
      <c r="C47899" s="47">
        <v>0.12</v>
      </c>
    </row>
    <row r="47900">
      <c r="A47900" s="47" t="s">
        <v>9286</v>
      </c>
      <c r="B47900" s="47">
        <v>4099.0</v>
      </c>
      <c r="C47900" s="47">
        <v>0.12</v>
      </c>
    </row>
    <row r="47901">
      <c r="A47901" s="47" t="s">
        <v>9286</v>
      </c>
      <c r="B47901" s="47">
        <v>4100.0</v>
      </c>
      <c r="C47901" s="47">
        <v>0.12</v>
      </c>
    </row>
    <row r="47902">
      <c r="A47902" s="47" t="s">
        <v>9286</v>
      </c>
      <c r="B47902" s="47">
        <v>4101.0</v>
      </c>
      <c r="C47902" s="47">
        <v>0.12</v>
      </c>
    </row>
    <row r="47903">
      <c r="A47903" s="47" t="s">
        <v>9286</v>
      </c>
      <c r="B47903" s="47">
        <v>4102.0</v>
      </c>
      <c r="C47903" s="47">
        <v>0.12</v>
      </c>
    </row>
    <row r="47904">
      <c r="A47904" s="47" t="s">
        <v>9286</v>
      </c>
      <c r="B47904" s="47">
        <v>4103.0</v>
      </c>
      <c r="C47904" s="47">
        <v>0.12</v>
      </c>
    </row>
    <row r="47905">
      <c r="A47905" s="47" t="s">
        <v>9286</v>
      </c>
      <c r="B47905" s="47">
        <v>4104.0</v>
      </c>
      <c r="C47905" s="47">
        <v>0.12</v>
      </c>
    </row>
    <row r="47906">
      <c r="A47906" s="47" t="s">
        <v>9286</v>
      </c>
      <c r="B47906" s="47">
        <v>4105.0</v>
      </c>
      <c r="C47906" s="47">
        <v>0.12</v>
      </c>
    </row>
    <row r="47907">
      <c r="A47907" s="47" t="s">
        <v>9286</v>
      </c>
      <c r="B47907" s="47">
        <v>4106.0</v>
      </c>
      <c r="C47907" s="47">
        <v>0.12</v>
      </c>
    </row>
    <row r="47908">
      <c r="A47908" s="47" t="s">
        <v>9286</v>
      </c>
      <c r="B47908" s="47">
        <v>4107.0</v>
      </c>
      <c r="C47908" s="47">
        <v>0.12</v>
      </c>
    </row>
    <row r="47909">
      <c r="A47909" s="47" t="s">
        <v>9286</v>
      </c>
      <c r="B47909" s="47">
        <v>4108.0</v>
      </c>
      <c r="C47909" s="47">
        <v>0.12</v>
      </c>
    </row>
    <row r="47910">
      <c r="A47910" s="47" t="s">
        <v>9286</v>
      </c>
      <c r="B47910" s="47">
        <v>4109.0</v>
      </c>
      <c r="C47910" s="47">
        <v>0.12</v>
      </c>
    </row>
    <row r="47911">
      <c r="A47911" s="47" t="s">
        <v>9286</v>
      </c>
      <c r="B47911" s="47">
        <v>4110.0</v>
      </c>
      <c r="C47911" s="47">
        <v>0.12</v>
      </c>
    </row>
    <row r="47912">
      <c r="A47912" s="47" t="s">
        <v>9286</v>
      </c>
      <c r="B47912" s="47">
        <v>4111.0</v>
      </c>
      <c r="C47912" s="47">
        <v>0.12</v>
      </c>
    </row>
    <row r="47913">
      <c r="A47913" s="47" t="s">
        <v>9286</v>
      </c>
      <c r="B47913" s="47">
        <v>4112.0</v>
      </c>
      <c r="C47913" s="47">
        <v>0.12</v>
      </c>
    </row>
    <row r="47914">
      <c r="A47914" s="47" t="s">
        <v>9286</v>
      </c>
      <c r="B47914" s="47">
        <v>4113.0</v>
      </c>
      <c r="C47914" s="47">
        <v>0.12</v>
      </c>
    </row>
    <row r="47915">
      <c r="A47915" s="47" t="s">
        <v>9286</v>
      </c>
      <c r="B47915" s="47">
        <v>4114.0</v>
      </c>
      <c r="C47915" s="47">
        <v>0.12</v>
      </c>
    </row>
    <row r="47916">
      <c r="A47916" s="47" t="s">
        <v>9286</v>
      </c>
      <c r="B47916" s="47">
        <v>4115.0</v>
      </c>
      <c r="C47916" s="47">
        <v>0.12</v>
      </c>
    </row>
    <row r="47917">
      <c r="A47917" s="47" t="s">
        <v>9286</v>
      </c>
      <c r="B47917" s="47">
        <v>4116.0</v>
      </c>
      <c r="C47917" s="47">
        <v>0.12</v>
      </c>
    </row>
    <row r="47918">
      <c r="A47918" s="47" t="s">
        <v>9286</v>
      </c>
      <c r="B47918" s="47">
        <v>4117.0</v>
      </c>
      <c r="C47918" s="47">
        <v>0.12</v>
      </c>
    </row>
    <row r="47919">
      <c r="A47919" s="47" t="s">
        <v>9286</v>
      </c>
      <c r="B47919" s="47">
        <v>4118.0</v>
      </c>
      <c r="C47919" s="47">
        <v>0.12</v>
      </c>
    </row>
    <row r="47920">
      <c r="A47920" s="47" t="s">
        <v>9286</v>
      </c>
      <c r="B47920" s="47">
        <v>4119.0</v>
      </c>
      <c r="C47920" s="47">
        <v>0.12</v>
      </c>
    </row>
    <row r="47921">
      <c r="A47921" s="47" t="s">
        <v>9286</v>
      </c>
      <c r="B47921" s="47">
        <v>4120.0</v>
      </c>
      <c r="C47921" s="47">
        <v>0.12</v>
      </c>
    </row>
    <row r="47922">
      <c r="A47922" s="47" t="s">
        <v>9286</v>
      </c>
      <c r="B47922" s="47">
        <v>4121.0</v>
      </c>
      <c r="C47922" s="47">
        <v>0.12</v>
      </c>
    </row>
    <row r="47923">
      <c r="A47923" s="47" t="s">
        <v>9286</v>
      </c>
      <c r="B47923" s="47">
        <v>4122.0</v>
      </c>
      <c r="C47923" s="47">
        <v>0.12</v>
      </c>
    </row>
    <row r="47924">
      <c r="A47924" s="47" t="s">
        <v>9286</v>
      </c>
      <c r="B47924" s="47">
        <v>4123.0</v>
      </c>
      <c r="C47924" s="47">
        <v>0.12</v>
      </c>
    </row>
    <row r="47925">
      <c r="A47925" s="47" t="s">
        <v>9286</v>
      </c>
      <c r="B47925" s="47">
        <v>4124.0</v>
      </c>
      <c r="C47925" s="47">
        <v>0.12</v>
      </c>
    </row>
    <row r="47926">
      <c r="A47926" s="47" t="s">
        <v>9286</v>
      </c>
      <c r="B47926" s="47">
        <v>4125.0</v>
      </c>
      <c r="C47926" s="47">
        <v>0.12</v>
      </c>
    </row>
    <row r="47927">
      <c r="A47927" s="47" t="s">
        <v>9286</v>
      </c>
      <c r="B47927" s="47">
        <v>4126.0</v>
      </c>
      <c r="C47927" s="47">
        <v>0.12</v>
      </c>
    </row>
    <row r="47928">
      <c r="A47928" s="47" t="s">
        <v>9286</v>
      </c>
      <c r="B47928" s="47">
        <v>4127.0</v>
      </c>
      <c r="C47928" s="47">
        <v>0.12</v>
      </c>
    </row>
    <row r="47929">
      <c r="A47929" s="47" t="s">
        <v>9286</v>
      </c>
      <c r="B47929" s="47">
        <v>4128.0</v>
      </c>
      <c r="C47929" s="47">
        <v>0.12</v>
      </c>
    </row>
    <row r="47930">
      <c r="A47930" s="47" t="s">
        <v>9286</v>
      </c>
      <c r="B47930" s="47">
        <v>4129.0</v>
      </c>
      <c r="C47930" s="47">
        <v>0.12</v>
      </c>
    </row>
    <row r="47931">
      <c r="A47931" s="47" t="s">
        <v>9286</v>
      </c>
      <c r="B47931" s="47">
        <v>4130.0</v>
      </c>
      <c r="C47931" s="47">
        <v>0.12</v>
      </c>
    </row>
    <row r="47932">
      <c r="A47932" s="47" t="s">
        <v>9286</v>
      </c>
      <c r="B47932" s="47">
        <v>4131.0</v>
      </c>
      <c r="C47932" s="47">
        <v>0.12</v>
      </c>
    </row>
    <row r="47933">
      <c r="A47933" s="47" t="s">
        <v>9286</v>
      </c>
      <c r="B47933" s="47">
        <v>4132.0</v>
      </c>
      <c r="C47933" s="47">
        <v>0.12</v>
      </c>
    </row>
    <row r="47934">
      <c r="A47934" s="47" t="s">
        <v>9286</v>
      </c>
      <c r="B47934" s="47">
        <v>4133.0</v>
      </c>
      <c r="C47934" s="47">
        <v>0.12</v>
      </c>
    </row>
    <row r="47935">
      <c r="A47935" s="47" t="s">
        <v>9286</v>
      </c>
      <c r="B47935" s="47">
        <v>4134.0</v>
      </c>
      <c r="C47935" s="47">
        <v>0.12</v>
      </c>
    </row>
    <row r="47936">
      <c r="A47936" s="47" t="s">
        <v>9286</v>
      </c>
      <c r="B47936" s="47">
        <v>4135.0</v>
      </c>
      <c r="C47936" s="47">
        <v>0.12</v>
      </c>
    </row>
    <row r="47937">
      <c r="A47937" s="47" t="s">
        <v>9286</v>
      </c>
      <c r="B47937" s="47">
        <v>4136.0</v>
      </c>
      <c r="C47937" s="47">
        <v>0.12</v>
      </c>
    </row>
    <row r="47938">
      <c r="A47938" s="47" t="s">
        <v>9286</v>
      </c>
      <c r="B47938" s="47">
        <v>4137.0</v>
      </c>
      <c r="C47938" s="47">
        <v>0.12</v>
      </c>
    </row>
    <row r="47939">
      <c r="A47939" s="47" t="s">
        <v>9286</v>
      </c>
      <c r="B47939" s="47">
        <v>4138.0</v>
      </c>
      <c r="C47939" s="47">
        <v>0.12</v>
      </c>
    </row>
    <row r="47940">
      <c r="A47940" s="47" t="s">
        <v>9286</v>
      </c>
      <c r="B47940" s="47">
        <v>4139.0</v>
      </c>
      <c r="C47940" s="47">
        <v>0.12</v>
      </c>
    </row>
    <row r="47941">
      <c r="A47941" s="47" t="s">
        <v>9286</v>
      </c>
      <c r="B47941" s="47">
        <v>4140.0</v>
      </c>
      <c r="C47941" s="47">
        <v>0.12</v>
      </c>
    </row>
    <row r="47942">
      <c r="A47942" s="47" t="s">
        <v>9286</v>
      </c>
      <c r="B47942" s="47">
        <v>4141.0</v>
      </c>
      <c r="C47942" s="47">
        <v>0.12</v>
      </c>
    </row>
    <row r="47943">
      <c r="A47943" s="47" t="s">
        <v>9286</v>
      </c>
      <c r="B47943" s="47">
        <v>4142.0</v>
      </c>
      <c r="C47943" s="47">
        <v>0.12</v>
      </c>
    </row>
    <row r="47944">
      <c r="A47944" s="47" t="s">
        <v>9286</v>
      </c>
      <c r="B47944" s="47">
        <v>4143.0</v>
      </c>
      <c r="C47944" s="47">
        <v>0.12</v>
      </c>
    </row>
    <row r="47945">
      <c r="A47945" s="47" t="s">
        <v>9286</v>
      </c>
      <c r="B47945" s="47">
        <v>4144.0</v>
      </c>
      <c r="C47945" s="47">
        <v>0.12</v>
      </c>
    </row>
    <row r="47946">
      <c r="A47946" s="47" t="s">
        <v>9286</v>
      </c>
      <c r="B47946" s="47">
        <v>4145.0</v>
      </c>
      <c r="C47946" s="47">
        <v>0.12</v>
      </c>
    </row>
    <row r="47947">
      <c r="A47947" s="47" t="s">
        <v>9286</v>
      </c>
      <c r="B47947" s="47">
        <v>4146.0</v>
      </c>
      <c r="C47947" s="47">
        <v>0.12</v>
      </c>
    </row>
    <row r="47948">
      <c r="A47948" s="47" t="s">
        <v>9286</v>
      </c>
      <c r="B47948" s="47">
        <v>4147.0</v>
      </c>
      <c r="C47948" s="47">
        <v>0.12</v>
      </c>
    </row>
    <row r="47949">
      <c r="A47949" s="47" t="s">
        <v>9286</v>
      </c>
      <c r="B47949" s="47">
        <v>4148.0</v>
      </c>
      <c r="C47949" s="47">
        <v>0.12</v>
      </c>
    </row>
    <row r="47950">
      <c r="A47950" s="47" t="s">
        <v>9286</v>
      </c>
      <c r="B47950" s="47">
        <v>4149.0</v>
      </c>
      <c r="C47950" s="47">
        <v>0.12</v>
      </c>
    </row>
    <row r="47951">
      <c r="A47951" s="47" t="s">
        <v>9286</v>
      </c>
      <c r="B47951" s="47">
        <v>4150.0</v>
      </c>
      <c r="C47951" s="47">
        <v>0.12</v>
      </c>
    </row>
    <row r="47952">
      <c r="A47952" s="47" t="s">
        <v>9286</v>
      </c>
      <c r="B47952" s="47">
        <v>4151.0</v>
      </c>
      <c r="C47952" s="47">
        <v>0.12</v>
      </c>
    </row>
    <row r="47953">
      <c r="A47953" s="47" t="s">
        <v>9286</v>
      </c>
      <c r="B47953" s="47">
        <v>4152.0</v>
      </c>
      <c r="C47953" s="47">
        <v>0.12</v>
      </c>
    </row>
    <row r="47954">
      <c r="A47954" s="47" t="s">
        <v>9286</v>
      </c>
      <c r="B47954" s="47">
        <v>4153.0</v>
      </c>
      <c r="C47954" s="47">
        <v>0.12</v>
      </c>
    </row>
    <row r="47955">
      <c r="A47955" s="47" t="s">
        <v>9286</v>
      </c>
      <c r="B47955" s="47">
        <v>4154.0</v>
      </c>
      <c r="C47955" s="47">
        <v>0.12</v>
      </c>
    </row>
    <row r="47956">
      <c r="A47956" s="47" t="s">
        <v>9286</v>
      </c>
      <c r="B47956" s="47">
        <v>4155.0</v>
      </c>
      <c r="C47956" s="47">
        <v>0.12</v>
      </c>
    </row>
    <row r="47957">
      <c r="A47957" s="47" t="s">
        <v>9286</v>
      </c>
      <c r="B47957" s="47">
        <v>4156.0</v>
      </c>
      <c r="C47957" s="47">
        <v>0.12</v>
      </c>
    </row>
    <row r="47958">
      <c r="A47958" s="47" t="s">
        <v>9286</v>
      </c>
      <c r="B47958" s="47">
        <v>4157.0</v>
      </c>
      <c r="C47958" s="47">
        <v>0.12</v>
      </c>
    </row>
    <row r="47959">
      <c r="A47959" s="47" t="s">
        <v>9286</v>
      </c>
      <c r="B47959" s="47">
        <v>4158.0</v>
      </c>
      <c r="C47959" s="47">
        <v>0.12</v>
      </c>
    </row>
    <row r="47960">
      <c r="A47960" s="47" t="s">
        <v>9286</v>
      </c>
      <c r="B47960" s="47">
        <v>4159.0</v>
      </c>
      <c r="C47960" s="47">
        <v>0.12</v>
      </c>
    </row>
    <row r="47961">
      <c r="A47961" s="47" t="s">
        <v>9286</v>
      </c>
      <c r="B47961" s="47">
        <v>4160.0</v>
      </c>
      <c r="C47961" s="47">
        <v>0.12</v>
      </c>
    </row>
    <row r="47962">
      <c r="A47962" s="47" t="s">
        <v>9286</v>
      </c>
      <c r="B47962" s="47">
        <v>4161.0</v>
      </c>
      <c r="C47962" s="47">
        <v>0.12</v>
      </c>
    </row>
    <row r="47963">
      <c r="A47963" s="47" t="s">
        <v>9286</v>
      </c>
      <c r="B47963" s="47">
        <v>4162.0</v>
      </c>
      <c r="C47963" s="47">
        <v>0.12</v>
      </c>
    </row>
    <row r="47964">
      <c r="A47964" s="47" t="s">
        <v>9286</v>
      </c>
      <c r="B47964" s="47">
        <v>4163.0</v>
      </c>
      <c r="C47964" s="47">
        <v>0.12</v>
      </c>
    </row>
    <row r="47965">
      <c r="A47965" s="47" t="s">
        <v>9286</v>
      </c>
      <c r="B47965" s="47">
        <v>4164.0</v>
      </c>
      <c r="C47965" s="47">
        <v>0.12</v>
      </c>
    </row>
    <row r="47966">
      <c r="A47966" s="47" t="s">
        <v>9286</v>
      </c>
      <c r="B47966" s="47">
        <v>4165.0</v>
      </c>
      <c r="C47966" s="47">
        <v>0.12</v>
      </c>
    </row>
    <row r="47967">
      <c r="A47967" s="47" t="s">
        <v>9286</v>
      </c>
      <c r="B47967" s="47">
        <v>4166.0</v>
      </c>
      <c r="C47967" s="47">
        <v>0.12</v>
      </c>
    </row>
    <row r="47968">
      <c r="A47968" s="47" t="s">
        <v>9286</v>
      </c>
      <c r="B47968" s="47">
        <v>4167.0</v>
      </c>
      <c r="C47968" s="47">
        <v>0.12</v>
      </c>
    </row>
    <row r="47969">
      <c r="A47969" s="47" t="s">
        <v>9286</v>
      </c>
      <c r="B47969" s="47">
        <v>4168.0</v>
      </c>
      <c r="C47969" s="47">
        <v>0.12</v>
      </c>
    </row>
    <row r="47970">
      <c r="A47970" s="47" t="s">
        <v>9286</v>
      </c>
      <c r="B47970" s="47">
        <v>4169.0</v>
      </c>
      <c r="C47970" s="47">
        <v>0.12</v>
      </c>
    </row>
    <row r="47971">
      <c r="A47971" s="47" t="s">
        <v>9286</v>
      </c>
      <c r="B47971" s="47">
        <v>4170.0</v>
      </c>
      <c r="C47971" s="47">
        <v>0.12</v>
      </c>
    </row>
    <row r="47972">
      <c r="A47972" s="47" t="s">
        <v>9286</v>
      </c>
      <c r="B47972" s="47">
        <v>4171.0</v>
      </c>
      <c r="C47972" s="47">
        <v>0.12</v>
      </c>
    </row>
    <row r="47973">
      <c r="A47973" s="47" t="s">
        <v>9286</v>
      </c>
      <c r="B47973" s="47">
        <v>4172.0</v>
      </c>
      <c r="C47973" s="47">
        <v>0.12</v>
      </c>
    </row>
    <row r="47974">
      <c r="A47974" s="47" t="s">
        <v>9286</v>
      </c>
      <c r="B47974" s="47">
        <v>4173.0</v>
      </c>
      <c r="C47974" s="47">
        <v>0.12</v>
      </c>
    </row>
    <row r="47975">
      <c r="A47975" s="47" t="s">
        <v>9286</v>
      </c>
      <c r="B47975" s="47">
        <v>4174.0</v>
      </c>
      <c r="C47975" s="47">
        <v>0.12</v>
      </c>
    </row>
    <row r="47976">
      <c r="A47976" s="47" t="s">
        <v>9286</v>
      </c>
      <c r="B47976" s="47">
        <v>4175.0</v>
      </c>
      <c r="C47976" s="47">
        <v>0.12</v>
      </c>
    </row>
    <row r="47977">
      <c r="A47977" s="47" t="s">
        <v>9286</v>
      </c>
      <c r="B47977" s="47">
        <v>4176.0</v>
      </c>
      <c r="C47977" s="47">
        <v>0.12</v>
      </c>
    </row>
    <row r="47978">
      <c r="A47978" s="47" t="s">
        <v>9286</v>
      </c>
      <c r="B47978" s="47">
        <v>4177.0</v>
      </c>
      <c r="C47978" s="47">
        <v>0.12</v>
      </c>
    </row>
    <row r="47979">
      <c r="A47979" s="47" t="s">
        <v>9286</v>
      </c>
      <c r="B47979" s="47">
        <v>4178.0</v>
      </c>
      <c r="C47979" s="47">
        <v>0.12</v>
      </c>
    </row>
    <row r="47980">
      <c r="A47980" s="47" t="s">
        <v>9286</v>
      </c>
      <c r="B47980" s="47">
        <v>4179.0</v>
      </c>
      <c r="C47980" s="47">
        <v>0.12</v>
      </c>
    </row>
    <row r="47981">
      <c r="A47981" s="47" t="s">
        <v>9286</v>
      </c>
      <c r="B47981" s="47">
        <v>4180.0</v>
      </c>
      <c r="C47981" s="47">
        <v>0.12</v>
      </c>
    </row>
    <row r="47982">
      <c r="A47982" s="47" t="s">
        <v>9286</v>
      </c>
      <c r="B47982" s="47">
        <v>4181.0</v>
      </c>
      <c r="C47982" s="47">
        <v>0.12</v>
      </c>
    </row>
    <row r="47983">
      <c r="A47983" s="47" t="s">
        <v>9286</v>
      </c>
      <c r="B47983" s="47">
        <v>4182.0</v>
      </c>
      <c r="C47983" s="47">
        <v>0.12</v>
      </c>
    </row>
    <row r="47984">
      <c r="A47984" s="47" t="s">
        <v>9286</v>
      </c>
      <c r="B47984" s="47">
        <v>4183.0</v>
      </c>
      <c r="C47984" s="47">
        <v>0.12</v>
      </c>
    </row>
    <row r="47985">
      <c r="A47985" s="47" t="s">
        <v>9286</v>
      </c>
      <c r="B47985" s="47">
        <v>4184.0</v>
      </c>
      <c r="C47985" s="47">
        <v>0.12</v>
      </c>
    </row>
    <row r="47986">
      <c r="A47986" s="47" t="s">
        <v>9286</v>
      </c>
      <c r="B47986" s="47">
        <v>4185.0</v>
      </c>
      <c r="C47986" s="47">
        <v>0.12</v>
      </c>
    </row>
    <row r="47987">
      <c r="A47987" s="47" t="s">
        <v>9286</v>
      </c>
      <c r="B47987" s="47">
        <v>4186.0</v>
      </c>
      <c r="C47987" s="47">
        <v>0.12</v>
      </c>
    </row>
    <row r="47988">
      <c r="A47988" s="47" t="s">
        <v>9286</v>
      </c>
      <c r="B47988" s="47">
        <v>4187.0</v>
      </c>
      <c r="C47988" s="47">
        <v>0.12</v>
      </c>
    </row>
    <row r="47989">
      <c r="A47989" s="47" t="s">
        <v>9286</v>
      </c>
      <c r="B47989" s="47">
        <v>4188.0</v>
      </c>
      <c r="C47989" s="47">
        <v>0.12</v>
      </c>
    </row>
    <row r="47990">
      <c r="A47990" s="47" t="s">
        <v>9286</v>
      </c>
      <c r="B47990" s="47">
        <v>4189.0</v>
      </c>
      <c r="C47990" s="47">
        <v>0.12</v>
      </c>
    </row>
    <row r="47991">
      <c r="A47991" s="47" t="s">
        <v>9286</v>
      </c>
      <c r="B47991" s="47">
        <v>4190.0</v>
      </c>
      <c r="C47991" s="47">
        <v>0.12</v>
      </c>
    </row>
    <row r="47992">
      <c r="A47992" s="47" t="s">
        <v>9286</v>
      </c>
      <c r="B47992" s="47">
        <v>4191.0</v>
      </c>
      <c r="C47992" s="47">
        <v>0.12</v>
      </c>
    </row>
    <row r="47993">
      <c r="A47993" s="47" t="s">
        <v>9286</v>
      </c>
      <c r="B47993" s="47">
        <v>4192.0</v>
      </c>
      <c r="C47993" s="47">
        <v>0.12</v>
      </c>
    </row>
    <row r="47994">
      <c r="A47994" s="47" t="s">
        <v>9286</v>
      </c>
      <c r="B47994" s="47">
        <v>4193.0</v>
      </c>
      <c r="C47994" s="47">
        <v>0.12</v>
      </c>
    </row>
    <row r="47995">
      <c r="A47995" s="47" t="s">
        <v>9286</v>
      </c>
      <c r="B47995" s="47">
        <v>4194.0</v>
      </c>
      <c r="C47995" s="47">
        <v>0.12</v>
      </c>
    </row>
    <row r="47996">
      <c r="A47996" s="47" t="s">
        <v>9286</v>
      </c>
      <c r="B47996" s="47">
        <v>4195.0</v>
      </c>
      <c r="C47996" s="47">
        <v>0.12</v>
      </c>
    </row>
    <row r="47997">
      <c r="A47997" s="47" t="s">
        <v>9286</v>
      </c>
      <c r="B47997" s="47">
        <v>4196.0</v>
      </c>
      <c r="C47997" s="47">
        <v>0.12</v>
      </c>
    </row>
    <row r="47998">
      <c r="A47998" s="47" t="s">
        <v>9286</v>
      </c>
      <c r="B47998" s="47">
        <v>4197.0</v>
      </c>
      <c r="C47998" s="47">
        <v>0.12</v>
      </c>
    </row>
    <row r="47999">
      <c r="A47999" s="47" t="s">
        <v>9286</v>
      </c>
      <c r="B47999" s="47">
        <v>4198.0</v>
      </c>
      <c r="C47999" s="47">
        <v>0.12</v>
      </c>
    </row>
    <row r="48000">
      <c r="A48000" s="47" t="s">
        <v>9286</v>
      </c>
      <c r="B48000" s="47">
        <v>4199.0</v>
      </c>
      <c r="C48000" s="47">
        <v>0.12</v>
      </c>
    </row>
    <row r="48001">
      <c r="A48001" s="47" t="s">
        <v>9286</v>
      </c>
      <c r="B48001" s="47">
        <v>4200.0</v>
      </c>
      <c r="C48001" s="47">
        <v>0.12</v>
      </c>
    </row>
    <row r="48002">
      <c r="A48002" s="47" t="s">
        <v>9286</v>
      </c>
      <c r="B48002" s="47">
        <v>4201.0</v>
      </c>
      <c r="C48002" s="47">
        <v>0.12</v>
      </c>
    </row>
    <row r="48003">
      <c r="A48003" s="47" t="s">
        <v>9286</v>
      </c>
      <c r="B48003" s="47">
        <v>4202.0</v>
      </c>
      <c r="C48003" s="47">
        <v>0.12</v>
      </c>
    </row>
    <row r="48004">
      <c r="A48004" s="47" t="s">
        <v>9286</v>
      </c>
      <c r="B48004" s="47">
        <v>4203.0</v>
      </c>
      <c r="C48004" s="47">
        <v>0.12</v>
      </c>
    </row>
    <row r="48005">
      <c r="A48005" s="47" t="s">
        <v>9286</v>
      </c>
      <c r="B48005" s="47">
        <v>4204.0</v>
      </c>
      <c r="C48005" s="47">
        <v>0.12</v>
      </c>
    </row>
    <row r="48006">
      <c r="A48006" s="47" t="s">
        <v>9286</v>
      </c>
      <c r="B48006" s="47">
        <v>4205.0</v>
      </c>
      <c r="C48006" s="47">
        <v>0.12</v>
      </c>
    </row>
    <row r="48007">
      <c r="A48007" s="47" t="s">
        <v>9286</v>
      </c>
      <c r="B48007" s="47">
        <v>4206.0</v>
      </c>
      <c r="C48007" s="47">
        <v>0.12</v>
      </c>
    </row>
    <row r="48008">
      <c r="A48008" s="47" t="s">
        <v>9286</v>
      </c>
      <c r="B48008" s="47">
        <v>4207.0</v>
      </c>
      <c r="C48008" s="47">
        <v>0.12</v>
      </c>
    </row>
    <row r="48009">
      <c r="A48009" s="47" t="s">
        <v>9286</v>
      </c>
      <c r="B48009" s="47">
        <v>4208.0</v>
      </c>
      <c r="C48009" s="47">
        <v>0.12</v>
      </c>
    </row>
    <row r="48010">
      <c r="A48010" s="47" t="s">
        <v>9286</v>
      </c>
      <c r="B48010" s="47">
        <v>4209.0</v>
      </c>
      <c r="C48010" s="47">
        <v>0.12</v>
      </c>
    </row>
    <row r="48011">
      <c r="A48011" s="47" t="s">
        <v>9286</v>
      </c>
      <c r="B48011" s="47">
        <v>4210.0</v>
      </c>
      <c r="C48011" s="47">
        <v>0.12</v>
      </c>
    </row>
    <row r="48012">
      <c r="A48012" s="47" t="s">
        <v>9286</v>
      </c>
      <c r="B48012" s="47">
        <v>4211.0</v>
      </c>
      <c r="C48012" s="47">
        <v>0.12</v>
      </c>
    </row>
    <row r="48013">
      <c r="A48013" s="47" t="s">
        <v>9286</v>
      </c>
      <c r="B48013" s="47">
        <v>4212.0</v>
      </c>
      <c r="C48013" s="47">
        <v>0.12</v>
      </c>
    </row>
    <row r="48014">
      <c r="A48014" s="47" t="s">
        <v>9286</v>
      </c>
      <c r="B48014" s="47">
        <v>4213.0</v>
      </c>
      <c r="C48014" s="47">
        <v>0.12</v>
      </c>
    </row>
    <row r="48015">
      <c r="A48015" s="47" t="s">
        <v>9286</v>
      </c>
      <c r="B48015" s="47">
        <v>4214.0</v>
      </c>
      <c r="C48015" s="47">
        <v>0.12</v>
      </c>
    </row>
    <row r="48016">
      <c r="A48016" s="47" t="s">
        <v>9286</v>
      </c>
      <c r="B48016" s="47">
        <v>4215.0</v>
      </c>
      <c r="C48016" s="47">
        <v>0.12</v>
      </c>
    </row>
    <row r="48017">
      <c r="A48017" s="47" t="s">
        <v>9286</v>
      </c>
      <c r="B48017" s="47">
        <v>4216.0</v>
      </c>
      <c r="C48017" s="47">
        <v>0.12</v>
      </c>
    </row>
    <row r="48018">
      <c r="A48018" s="47" t="s">
        <v>9286</v>
      </c>
      <c r="B48018" s="47">
        <v>4217.0</v>
      </c>
      <c r="C48018" s="47">
        <v>0.12</v>
      </c>
    </row>
    <row r="48019">
      <c r="A48019" s="47" t="s">
        <v>9286</v>
      </c>
      <c r="B48019" s="47">
        <v>4218.0</v>
      </c>
      <c r="C48019" s="47">
        <v>0.12</v>
      </c>
    </row>
    <row r="48020">
      <c r="A48020" s="47" t="s">
        <v>9286</v>
      </c>
      <c r="B48020" s="47">
        <v>4219.0</v>
      </c>
      <c r="C48020" s="47">
        <v>0.12</v>
      </c>
    </row>
    <row r="48021">
      <c r="A48021" s="47" t="s">
        <v>9286</v>
      </c>
      <c r="B48021" s="47">
        <v>4220.0</v>
      </c>
      <c r="C48021" s="47">
        <v>0.12</v>
      </c>
    </row>
    <row r="48022">
      <c r="A48022" s="47" t="s">
        <v>9286</v>
      </c>
      <c r="B48022" s="47">
        <v>4221.0</v>
      </c>
      <c r="C48022" s="47">
        <v>0.12</v>
      </c>
    </row>
    <row r="48023">
      <c r="A48023" s="47" t="s">
        <v>9286</v>
      </c>
      <c r="B48023" s="47">
        <v>4222.0</v>
      </c>
      <c r="C48023" s="47">
        <v>0.12</v>
      </c>
    </row>
    <row r="48024">
      <c r="A48024" s="47" t="s">
        <v>9286</v>
      </c>
      <c r="B48024" s="47">
        <v>4223.0</v>
      </c>
      <c r="C48024" s="47">
        <v>0.12</v>
      </c>
    </row>
    <row r="48025">
      <c r="A48025" s="47" t="s">
        <v>9286</v>
      </c>
      <c r="B48025" s="47">
        <v>4224.0</v>
      </c>
      <c r="C48025" s="47">
        <v>0.12</v>
      </c>
    </row>
    <row r="48026">
      <c r="A48026" s="47" t="s">
        <v>9286</v>
      </c>
      <c r="B48026" s="47">
        <v>4225.0</v>
      </c>
      <c r="C48026" s="47">
        <v>0.12</v>
      </c>
    </row>
    <row r="48027">
      <c r="A48027" s="47" t="s">
        <v>9286</v>
      </c>
      <c r="B48027" s="47">
        <v>4226.0</v>
      </c>
      <c r="C48027" s="47">
        <v>0.12</v>
      </c>
    </row>
    <row r="48028">
      <c r="A48028" s="47" t="s">
        <v>9286</v>
      </c>
      <c r="B48028" s="47">
        <v>4227.0</v>
      </c>
      <c r="C48028" s="47">
        <v>0.12</v>
      </c>
    </row>
    <row r="48029">
      <c r="A48029" s="47" t="s">
        <v>9286</v>
      </c>
      <c r="B48029" s="47">
        <v>4228.0</v>
      </c>
      <c r="C48029" s="47">
        <v>0.12</v>
      </c>
    </row>
    <row r="48030">
      <c r="A48030" s="47" t="s">
        <v>9286</v>
      </c>
      <c r="B48030" s="47">
        <v>4229.0</v>
      </c>
      <c r="C48030" s="47">
        <v>0.12</v>
      </c>
    </row>
    <row r="48031">
      <c r="A48031" s="47" t="s">
        <v>9286</v>
      </c>
      <c r="B48031" s="47">
        <v>4230.0</v>
      </c>
      <c r="C48031" s="47">
        <v>0.12</v>
      </c>
    </row>
    <row r="48032">
      <c r="A48032" s="47" t="s">
        <v>9286</v>
      </c>
      <c r="B48032" s="47">
        <v>4231.0</v>
      </c>
      <c r="C48032" s="47">
        <v>0.12</v>
      </c>
    </row>
    <row r="48033">
      <c r="A48033" s="47" t="s">
        <v>9286</v>
      </c>
      <c r="B48033" s="47">
        <v>4232.0</v>
      </c>
      <c r="C48033" s="47">
        <v>0.12</v>
      </c>
    </row>
    <row r="48034">
      <c r="A48034" s="47" t="s">
        <v>9286</v>
      </c>
      <c r="B48034" s="47">
        <v>4233.0</v>
      </c>
      <c r="C48034" s="47">
        <v>0.12</v>
      </c>
    </row>
    <row r="48035">
      <c r="A48035" s="47" t="s">
        <v>9286</v>
      </c>
      <c r="B48035" s="47">
        <v>4234.0</v>
      </c>
      <c r="C48035" s="47">
        <v>0.12</v>
      </c>
    </row>
    <row r="48036">
      <c r="A48036" s="47" t="s">
        <v>9286</v>
      </c>
      <c r="B48036" s="47">
        <v>4235.0</v>
      </c>
      <c r="C48036" s="47">
        <v>0.12</v>
      </c>
    </row>
    <row r="48037">
      <c r="A48037" s="47" t="s">
        <v>9286</v>
      </c>
      <c r="B48037" s="47">
        <v>4236.0</v>
      </c>
      <c r="C48037" s="47">
        <v>0.12</v>
      </c>
    </row>
    <row r="48038">
      <c r="A48038" s="47" t="s">
        <v>9286</v>
      </c>
      <c r="B48038" s="47">
        <v>4237.0</v>
      </c>
      <c r="C48038" s="47">
        <v>0.12</v>
      </c>
    </row>
    <row r="48039">
      <c r="A48039" s="47" t="s">
        <v>9286</v>
      </c>
      <c r="B48039" s="47">
        <v>4238.0</v>
      </c>
      <c r="C48039" s="47">
        <v>0.12</v>
      </c>
    </row>
    <row r="48040">
      <c r="A48040" s="47" t="s">
        <v>9286</v>
      </c>
      <c r="B48040" s="47">
        <v>4239.0</v>
      </c>
      <c r="C48040" s="47">
        <v>0.12</v>
      </c>
    </row>
    <row r="48041">
      <c r="A48041" s="47" t="s">
        <v>9286</v>
      </c>
      <c r="B48041" s="47">
        <v>4240.0</v>
      </c>
      <c r="C48041" s="47">
        <v>0.12</v>
      </c>
    </row>
    <row r="48042">
      <c r="A48042" s="47" t="s">
        <v>9286</v>
      </c>
      <c r="B48042" s="47">
        <v>4241.0</v>
      </c>
      <c r="C48042" s="47">
        <v>0.12</v>
      </c>
    </row>
    <row r="48043">
      <c r="A48043" s="47" t="s">
        <v>9286</v>
      </c>
      <c r="B48043" s="47">
        <v>4242.0</v>
      </c>
      <c r="C48043" s="47">
        <v>0.12</v>
      </c>
    </row>
    <row r="48044">
      <c r="A48044" s="47" t="s">
        <v>9286</v>
      </c>
      <c r="B48044" s="47">
        <v>4243.0</v>
      </c>
      <c r="C48044" s="47">
        <v>0.12</v>
      </c>
    </row>
    <row r="48045">
      <c r="A48045" s="47" t="s">
        <v>9286</v>
      </c>
      <c r="B48045" s="47">
        <v>4244.0</v>
      </c>
      <c r="C48045" s="47">
        <v>0.12</v>
      </c>
    </row>
    <row r="48046">
      <c r="A48046" s="47" t="s">
        <v>9286</v>
      </c>
      <c r="B48046" s="47">
        <v>4245.0</v>
      </c>
      <c r="C48046" s="47">
        <v>0.12</v>
      </c>
    </row>
    <row r="48047">
      <c r="A48047" s="47" t="s">
        <v>9286</v>
      </c>
      <c r="B48047" s="47">
        <v>4246.0</v>
      </c>
      <c r="C48047" s="47">
        <v>0.12</v>
      </c>
    </row>
    <row r="48048">
      <c r="A48048" s="47" t="s">
        <v>9286</v>
      </c>
      <c r="B48048" s="47">
        <v>4247.0</v>
      </c>
      <c r="C48048" s="47">
        <v>0.12</v>
      </c>
    </row>
    <row r="48049">
      <c r="A48049" s="47" t="s">
        <v>9286</v>
      </c>
      <c r="B48049" s="47">
        <v>4248.0</v>
      </c>
      <c r="C48049" s="47">
        <v>0.12</v>
      </c>
    </row>
    <row r="48050">
      <c r="A48050" s="47" t="s">
        <v>9286</v>
      </c>
      <c r="B48050" s="47">
        <v>4249.0</v>
      </c>
      <c r="C48050" s="47">
        <v>0.12</v>
      </c>
    </row>
    <row r="48051">
      <c r="A48051" s="47" t="s">
        <v>9286</v>
      </c>
      <c r="B48051" s="47">
        <v>4250.0</v>
      </c>
      <c r="C48051" s="47">
        <v>0.12</v>
      </c>
    </row>
    <row r="48052">
      <c r="A48052" s="47" t="s">
        <v>9286</v>
      </c>
      <c r="B48052" s="47">
        <v>4251.0</v>
      </c>
      <c r="C48052" s="47">
        <v>0.12</v>
      </c>
    </row>
    <row r="48053">
      <c r="A48053" s="47" t="s">
        <v>9286</v>
      </c>
      <c r="B48053" s="47">
        <v>4252.0</v>
      </c>
      <c r="C48053" s="47">
        <v>0.12</v>
      </c>
    </row>
    <row r="48054">
      <c r="A48054" s="47" t="s">
        <v>9286</v>
      </c>
      <c r="B48054" s="47">
        <v>4253.0</v>
      </c>
      <c r="C48054" s="47">
        <v>0.12</v>
      </c>
    </row>
    <row r="48055">
      <c r="A48055" s="47" t="s">
        <v>9286</v>
      </c>
      <c r="B48055" s="47">
        <v>4254.0</v>
      </c>
      <c r="C48055" s="47">
        <v>0.12</v>
      </c>
    </row>
    <row r="48056">
      <c r="A48056" s="47" t="s">
        <v>9286</v>
      </c>
      <c r="B48056" s="47">
        <v>4255.0</v>
      </c>
      <c r="C48056" s="47">
        <v>0.12</v>
      </c>
    </row>
    <row r="48057">
      <c r="A48057" s="47" t="s">
        <v>9286</v>
      </c>
      <c r="B48057" s="47">
        <v>4256.0</v>
      </c>
      <c r="C48057" s="47">
        <v>0.12</v>
      </c>
    </row>
    <row r="48058">
      <c r="A48058" s="47" t="s">
        <v>9286</v>
      </c>
      <c r="B48058" s="47">
        <v>4257.0</v>
      </c>
      <c r="C48058" s="47">
        <v>0.12</v>
      </c>
    </row>
    <row r="48059">
      <c r="A48059" s="47" t="s">
        <v>9286</v>
      </c>
      <c r="B48059" s="47">
        <v>4258.0</v>
      </c>
      <c r="C48059" s="47">
        <v>0.12</v>
      </c>
    </row>
    <row r="48060">
      <c r="A48060" s="47" t="s">
        <v>9286</v>
      </c>
      <c r="B48060" s="47">
        <v>4259.0</v>
      </c>
      <c r="C48060" s="47">
        <v>0.12</v>
      </c>
    </row>
    <row r="48061">
      <c r="A48061" s="47" t="s">
        <v>9286</v>
      </c>
      <c r="B48061" s="47">
        <v>4260.0</v>
      </c>
      <c r="C48061" s="47">
        <v>0.12</v>
      </c>
    </row>
    <row r="48062">
      <c r="A48062" s="47" t="s">
        <v>9286</v>
      </c>
      <c r="B48062" s="47">
        <v>4261.0</v>
      </c>
      <c r="C48062" s="47">
        <v>0.12</v>
      </c>
    </row>
    <row r="48063">
      <c r="A48063" s="47" t="s">
        <v>9286</v>
      </c>
      <c r="B48063" s="47">
        <v>4262.0</v>
      </c>
      <c r="C48063" s="47">
        <v>0.12</v>
      </c>
    </row>
    <row r="48064">
      <c r="A48064" s="47" t="s">
        <v>9286</v>
      </c>
      <c r="B48064" s="47">
        <v>4263.0</v>
      </c>
      <c r="C48064" s="47">
        <v>0.12</v>
      </c>
    </row>
    <row r="48065">
      <c r="A48065" s="47" t="s">
        <v>9286</v>
      </c>
      <c r="B48065" s="47">
        <v>4264.0</v>
      </c>
      <c r="C48065" s="47">
        <v>0.12</v>
      </c>
    </row>
    <row r="48066">
      <c r="A48066" s="47" t="s">
        <v>9286</v>
      </c>
      <c r="B48066" s="47">
        <v>4265.0</v>
      </c>
      <c r="C48066" s="47">
        <v>0.12</v>
      </c>
    </row>
    <row r="48067">
      <c r="A48067" s="47" t="s">
        <v>9286</v>
      </c>
      <c r="B48067" s="47">
        <v>4266.0</v>
      </c>
      <c r="C48067" s="47">
        <v>0.12</v>
      </c>
    </row>
    <row r="48068">
      <c r="A48068" s="47" t="s">
        <v>9286</v>
      </c>
      <c r="B48068" s="47">
        <v>4267.0</v>
      </c>
      <c r="C48068" s="47">
        <v>0.12</v>
      </c>
    </row>
    <row r="48069">
      <c r="A48069" s="47" t="s">
        <v>9286</v>
      </c>
      <c r="B48069" s="47">
        <v>4268.0</v>
      </c>
      <c r="C48069" s="47">
        <v>0.12</v>
      </c>
    </row>
    <row r="48070">
      <c r="A48070" s="47" t="s">
        <v>9286</v>
      </c>
      <c r="B48070" s="47">
        <v>4269.0</v>
      </c>
      <c r="C48070" s="47">
        <v>0.12</v>
      </c>
    </row>
    <row r="48071">
      <c r="A48071" s="47" t="s">
        <v>9286</v>
      </c>
      <c r="B48071" s="47">
        <v>4270.0</v>
      </c>
      <c r="C48071" s="47">
        <v>0.12</v>
      </c>
    </row>
    <row r="48072">
      <c r="A48072" s="47" t="s">
        <v>9286</v>
      </c>
      <c r="B48072" s="47">
        <v>4271.0</v>
      </c>
      <c r="C48072" s="47">
        <v>0.12</v>
      </c>
    </row>
    <row r="48073">
      <c r="A48073" s="47" t="s">
        <v>9286</v>
      </c>
      <c r="B48073" s="47">
        <v>4272.0</v>
      </c>
      <c r="C48073" s="47">
        <v>0.12</v>
      </c>
    </row>
    <row r="48074">
      <c r="A48074" s="47" t="s">
        <v>9286</v>
      </c>
      <c r="B48074" s="47">
        <v>4273.0</v>
      </c>
      <c r="C48074" s="47">
        <v>0.12</v>
      </c>
    </row>
    <row r="48075">
      <c r="A48075" s="47" t="s">
        <v>9286</v>
      </c>
      <c r="B48075" s="47">
        <v>4274.0</v>
      </c>
      <c r="C48075" s="47">
        <v>0.12</v>
      </c>
    </row>
    <row r="48076">
      <c r="A48076" s="47" t="s">
        <v>9286</v>
      </c>
      <c r="B48076" s="47">
        <v>4275.0</v>
      </c>
      <c r="C48076" s="47">
        <v>0.12</v>
      </c>
    </row>
    <row r="48077">
      <c r="A48077" s="47" t="s">
        <v>9286</v>
      </c>
      <c r="B48077" s="47">
        <v>4276.0</v>
      </c>
      <c r="C48077" s="47">
        <v>0.12</v>
      </c>
    </row>
    <row r="48078">
      <c r="A48078" s="47" t="s">
        <v>9286</v>
      </c>
      <c r="B48078" s="47">
        <v>4277.0</v>
      </c>
      <c r="C48078" s="47">
        <v>0.12</v>
      </c>
    </row>
    <row r="48079">
      <c r="A48079" s="47" t="s">
        <v>9286</v>
      </c>
      <c r="B48079" s="47">
        <v>4278.0</v>
      </c>
      <c r="C48079" s="47">
        <v>0.12</v>
      </c>
    </row>
    <row r="48080">
      <c r="A48080" s="47" t="s">
        <v>9286</v>
      </c>
      <c r="B48080" s="47">
        <v>4279.0</v>
      </c>
      <c r="C48080" s="47">
        <v>0.12</v>
      </c>
    </row>
    <row r="48081">
      <c r="A48081" s="47" t="s">
        <v>9286</v>
      </c>
      <c r="B48081" s="47">
        <v>4280.0</v>
      </c>
      <c r="C48081" s="47">
        <v>0.12</v>
      </c>
    </row>
    <row r="48082">
      <c r="A48082" s="47" t="s">
        <v>9286</v>
      </c>
      <c r="B48082" s="47">
        <v>4281.0</v>
      </c>
      <c r="C48082" s="47">
        <v>0.12</v>
      </c>
    </row>
    <row r="48083">
      <c r="A48083" s="47" t="s">
        <v>9286</v>
      </c>
      <c r="B48083" s="47">
        <v>4282.0</v>
      </c>
      <c r="C48083" s="47">
        <v>0.12</v>
      </c>
    </row>
    <row r="48084">
      <c r="A48084" s="47" t="s">
        <v>9286</v>
      </c>
      <c r="B48084" s="47">
        <v>4283.0</v>
      </c>
      <c r="C48084" s="47">
        <v>0.12</v>
      </c>
    </row>
    <row r="48085">
      <c r="A48085" s="47" t="s">
        <v>9286</v>
      </c>
      <c r="B48085" s="47">
        <v>4284.0</v>
      </c>
      <c r="C48085" s="47">
        <v>0.12</v>
      </c>
    </row>
    <row r="48086">
      <c r="A48086" s="47" t="s">
        <v>9286</v>
      </c>
      <c r="B48086" s="47">
        <v>4285.0</v>
      </c>
      <c r="C48086" s="47">
        <v>0.12</v>
      </c>
    </row>
    <row r="48087">
      <c r="A48087" s="47" t="s">
        <v>9286</v>
      </c>
      <c r="B48087" s="47">
        <v>4286.0</v>
      </c>
      <c r="C48087" s="47">
        <v>0.12</v>
      </c>
    </row>
    <row r="48088">
      <c r="A48088" s="47" t="s">
        <v>9286</v>
      </c>
      <c r="B48088" s="47">
        <v>4287.0</v>
      </c>
      <c r="C48088" s="47">
        <v>0.12</v>
      </c>
    </row>
    <row r="48089">
      <c r="A48089" s="47" t="s">
        <v>9286</v>
      </c>
      <c r="B48089" s="47">
        <v>4288.0</v>
      </c>
      <c r="C48089" s="47">
        <v>0.12</v>
      </c>
    </row>
    <row r="48090">
      <c r="A48090" s="47" t="s">
        <v>9286</v>
      </c>
      <c r="B48090" s="47">
        <v>4289.0</v>
      </c>
      <c r="C48090" s="47">
        <v>0.12</v>
      </c>
    </row>
    <row r="48091">
      <c r="A48091" s="47" t="s">
        <v>9286</v>
      </c>
      <c r="B48091" s="47">
        <v>4290.0</v>
      </c>
      <c r="C48091" s="47">
        <v>0.12</v>
      </c>
    </row>
    <row r="48092">
      <c r="A48092" s="47" t="s">
        <v>9286</v>
      </c>
      <c r="B48092" s="47">
        <v>4291.0</v>
      </c>
      <c r="C48092" s="47">
        <v>0.12</v>
      </c>
    </row>
    <row r="48093">
      <c r="A48093" s="47" t="s">
        <v>9286</v>
      </c>
      <c r="B48093" s="47">
        <v>4292.0</v>
      </c>
      <c r="C48093" s="47">
        <v>0.12</v>
      </c>
    </row>
    <row r="48094">
      <c r="A48094" s="47" t="s">
        <v>9286</v>
      </c>
      <c r="B48094" s="47">
        <v>4293.0</v>
      </c>
      <c r="C48094" s="47">
        <v>0.12</v>
      </c>
    </row>
    <row r="48095">
      <c r="A48095" s="47" t="s">
        <v>9286</v>
      </c>
      <c r="B48095" s="47">
        <v>4294.0</v>
      </c>
      <c r="C48095" s="47">
        <v>0.12</v>
      </c>
    </row>
    <row r="48096">
      <c r="A48096" s="47" t="s">
        <v>9286</v>
      </c>
      <c r="B48096" s="47">
        <v>4295.0</v>
      </c>
      <c r="C48096" s="47">
        <v>0.12</v>
      </c>
    </row>
    <row r="48097">
      <c r="A48097" s="47" t="s">
        <v>9286</v>
      </c>
      <c r="B48097" s="47">
        <v>4296.0</v>
      </c>
      <c r="C48097" s="47">
        <v>0.12</v>
      </c>
    </row>
    <row r="48098">
      <c r="A48098" s="47" t="s">
        <v>9286</v>
      </c>
      <c r="B48098" s="47">
        <v>4297.0</v>
      </c>
      <c r="C48098" s="47">
        <v>0.12</v>
      </c>
    </row>
    <row r="48099">
      <c r="A48099" s="47" t="s">
        <v>9286</v>
      </c>
      <c r="B48099" s="47">
        <v>4298.0</v>
      </c>
      <c r="C48099" s="47">
        <v>0.12</v>
      </c>
    </row>
    <row r="48100">
      <c r="A48100" s="47" t="s">
        <v>9286</v>
      </c>
      <c r="B48100" s="47">
        <v>4299.0</v>
      </c>
      <c r="C48100" s="47">
        <v>0.12</v>
      </c>
    </row>
    <row r="48101">
      <c r="A48101" s="47" t="s">
        <v>9286</v>
      </c>
      <c r="B48101" s="47">
        <v>4300.0</v>
      </c>
      <c r="C48101" s="47">
        <v>0.12</v>
      </c>
    </row>
    <row r="48102">
      <c r="A48102" s="47" t="s">
        <v>9286</v>
      </c>
      <c r="B48102" s="47">
        <v>4301.0</v>
      </c>
      <c r="C48102" s="47">
        <v>0.12</v>
      </c>
    </row>
    <row r="48103">
      <c r="A48103" s="47" t="s">
        <v>9286</v>
      </c>
      <c r="B48103" s="47">
        <v>4302.0</v>
      </c>
      <c r="C48103" s="47">
        <v>0.12</v>
      </c>
    </row>
    <row r="48104">
      <c r="A48104" s="47" t="s">
        <v>9286</v>
      </c>
      <c r="B48104" s="47">
        <v>4303.0</v>
      </c>
      <c r="C48104" s="47">
        <v>0.12</v>
      </c>
    </row>
    <row r="48105">
      <c r="A48105" s="47" t="s">
        <v>9286</v>
      </c>
      <c r="B48105" s="47">
        <v>4304.0</v>
      </c>
      <c r="C48105" s="47">
        <v>0.12</v>
      </c>
    </row>
    <row r="48106">
      <c r="A48106" s="47" t="s">
        <v>9286</v>
      </c>
      <c r="B48106" s="47">
        <v>4305.0</v>
      </c>
      <c r="C48106" s="47">
        <v>0.12</v>
      </c>
    </row>
    <row r="48107">
      <c r="A48107" s="47" t="s">
        <v>9286</v>
      </c>
      <c r="B48107" s="47">
        <v>4306.0</v>
      </c>
      <c r="C48107" s="47">
        <v>0.12</v>
      </c>
    </row>
    <row r="48108">
      <c r="A48108" s="47" t="s">
        <v>9286</v>
      </c>
      <c r="B48108" s="47">
        <v>4307.0</v>
      </c>
      <c r="C48108" s="47">
        <v>0.12</v>
      </c>
    </row>
    <row r="48109">
      <c r="A48109" s="47" t="s">
        <v>9286</v>
      </c>
      <c r="B48109" s="47">
        <v>4308.0</v>
      </c>
      <c r="C48109" s="47">
        <v>0.12</v>
      </c>
    </row>
    <row r="48110">
      <c r="A48110" s="47" t="s">
        <v>9286</v>
      </c>
      <c r="B48110" s="47">
        <v>4309.0</v>
      </c>
      <c r="C48110" s="47">
        <v>0.12</v>
      </c>
    </row>
    <row r="48111">
      <c r="A48111" s="47" t="s">
        <v>9286</v>
      </c>
      <c r="B48111" s="47">
        <v>4310.0</v>
      </c>
      <c r="C48111" s="47">
        <v>0.12</v>
      </c>
    </row>
    <row r="48112">
      <c r="A48112" s="47" t="s">
        <v>9286</v>
      </c>
      <c r="B48112" s="47">
        <v>4311.0</v>
      </c>
      <c r="C48112" s="47">
        <v>0.12</v>
      </c>
    </row>
    <row r="48113">
      <c r="A48113" s="47" t="s">
        <v>9286</v>
      </c>
      <c r="B48113" s="47">
        <v>4312.0</v>
      </c>
      <c r="C48113" s="47">
        <v>0.12</v>
      </c>
    </row>
    <row r="48114">
      <c r="A48114" s="47" t="s">
        <v>9286</v>
      </c>
      <c r="B48114" s="47">
        <v>4313.0</v>
      </c>
      <c r="C48114" s="47">
        <v>0.12</v>
      </c>
    </row>
    <row r="48115">
      <c r="A48115" s="47" t="s">
        <v>9286</v>
      </c>
      <c r="B48115" s="47">
        <v>4314.0</v>
      </c>
      <c r="C48115" s="47">
        <v>0.12</v>
      </c>
    </row>
    <row r="48116">
      <c r="A48116" s="47" t="s">
        <v>9286</v>
      </c>
      <c r="B48116" s="47">
        <v>4315.0</v>
      </c>
      <c r="C48116" s="47">
        <v>0.12</v>
      </c>
    </row>
    <row r="48117">
      <c r="A48117" s="47" t="s">
        <v>9286</v>
      </c>
      <c r="B48117" s="47">
        <v>4316.0</v>
      </c>
      <c r="C48117" s="47">
        <v>0.12</v>
      </c>
    </row>
    <row r="48118">
      <c r="A48118" s="47" t="s">
        <v>9286</v>
      </c>
      <c r="B48118" s="47">
        <v>4317.0</v>
      </c>
      <c r="C48118" s="47">
        <v>0.12</v>
      </c>
    </row>
    <row r="48119">
      <c r="A48119" s="47" t="s">
        <v>9286</v>
      </c>
      <c r="B48119" s="47">
        <v>4318.0</v>
      </c>
      <c r="C48119" s="47">
        <v>0.12</v>
      </c>
    </row>
    <row r="48120">
      <c r="A48120" s="47" t="s">
        <v>9286</v>
      </c>
      <c r="B48120" s="47">
        <v>4319.0</v>
      </c>
      <c r="C48120" s="47">
        <v>0.12</v>
      </c>
    </row>
    <row r="48121">
      <c r="A48121" s="47" t="s">
        <v>9286</v>
      </c>
      <c r="B48121" s="47">
        <v>4320.0</v>
      </c>
      <c r="C48121" s="47">
        <v>0.12</v>
      </c>
    </row>
    <row r="48122">
      <c r="A48122" s="47" t="s">
        <v>9286</v>
      </c>
      <c r="B48122" s="47">
        <v>4321.0</v>
      </c>
      <c r="C48122" s="47">
        <v>0.12</v>
      </c>
    </row>
    <row r="48123">
      <c r="A48123" s="47" t="s">
        <v>9286</v>
      </c>
      <c r="B48123" s="47">
        <v>4322.0</v>
      </c>
      <c r="C48123" s="47">
        <v>0.12</v>
      </c>
    </row>
    <row r="48124">
      <c r="A48124" s="47" t="s">
        <v>9286</v>
      </c>
      <c r="B48124" s="47">
        <v>4323.0</v>
      </c>
      <c r="C48124" s="47">
        <v>0.12</v>
      </c>
    </row>
    <row r="48125">
      <c r="A48125" s="47" t="s">
        <v>9286</v>
      </c>
      <c r="B48125" s="47">
        <v>4324.0</v>
      </c>
      <c r="C48125" s="47">
        <v>0.12</v>
      </c>
    </row>
    <row r="48126">
      <c r="A48126" s="47" t="s">
        <v>9286</v>
      </c>
      <c r="B48126" s="47">
        <v>4325.0</v>
      </c>
      <c r="C48126" s="47">
        <v>0.12</v>
      </c>
    </row>
    <row r="48127">
      <c r="A48127" s="47" t="s">
        <v>9286</v>
      </c>
      <c r="B48127" s="47">
        <v>4326.0</v>
      </c>
      <c r="C48127" s="47">
        <v>0.12</v>
      </c>
    </row>
    <row r="48128">
      <c r="A48128" s="47" t="s">
        <v>9286</v>
      </c>
      <c r="B48128" s="47">
        <v>4327.0</v>
      </c>
      <c r="C48128" s="47">
        <v>0.12</v>
      </c>
    </row>
    <row r="48129">
      <c r="A48129" s="47" t="s">
        <v>9286</v>
      </c>
      <c r="B48129" s="47">
        <v>4328.0</v>
      </c>
      <c r="C48129" s="47">
        <v>0.12</v>
      </c>
    </row>
    <row r="48130">
      <c r="A48130" s="47" t="s">
        <v>9286</v>
      </c>
      <c r="B48130" s="47">
        <v>4329.0</v>
      </c>
      <c r="C48130" s="47">
        <v>0.12</v>
      </c>
    </row>
    <row r="48131">
      <c r="A48131" s="47" t="s">
        <v>9286</v>
      </c>
      <c r="B48131" s="47">
        <v>4330.0</v>
      </c>
      <c r="C48131" s="47">
        <v>0.12</v>
      </c>
    </row>
    <row r="48132">
      <c r="A48132" s="47" t="s">
        <v>9286</v>
      </c>
      <c r="B48132" s="47">
        <v>4331.0</v>
      </c>
      <c r="C48132" s="47">
        <v>0.12</v>
      </c>
    </row>
    <row r="48133">
      <c r="A48133" s="47" t="s">
        <v>9286</v>
      </c>
      <c r="B48133" s="47">
        <v>4332.0</v>
      </c>
      <c r="C48133" s="47">
        <v>0.12</v>
      </c>
    </row>
    <row r="48134">
      <c r="A48134" s="47" t="s">
        <v>9286</v>
      </c>
      <c r="B48134" s="47">
        <v>4333.0</v>
      </c>
      <c r="C48134" s="47">
        <v>0.12</v>
      </c>
    </row>
    <row r="48135">
      <c r="A48135" s="47" t="s">
        <v>9286</v>
      </c>
      <c r="B48135" s="47">
        <v>4334.0</v>
      </c>
      <c r="C48135" s="47">
        <v>0.12</v>
      </c>
    </row>
    <row r="48136">
      <c r="A48136" s="47" t="s">
        <v>9286</v>
      </c>
      <c r="B48136" s="47">
        <v>4335.0</v>
      </c>
      <c r="C48136" s="47">
        <v>0.12</v>
      </c>
    </row>
    <row r="48137">
      <c r="A48137" s="47" t="s">
        <v>9286</v>
      </c>
      <c r="B48137" s="47">
        <v>4336.0</v>
      </c>
      <c r="C48137" s="47">
        <v>0.12</v>
      </c>
    </row>
    <row r="48138">
      <c r="A48138" s="47" t="s">
        <v>9286</v>
      </c>
      <c r="B48138" s="47">
        <v>4337.0</v>
      </c>
      <c r="C48138" s="47">
        <v>0.12</v>
      </c>
    </row>
    <row r="48139">
      <c r="A48139" s="47" t="s">
        <v>9286</v>
      </c>
      <c r="B48139" s="47">
        <v>4338.0</v>
      </c>
      <c r="C48139" s="47">
        <v>0.12</v>
      </c>
    </row>
    <row r="48140">
      <c r="A48140" s="47" t="s">
        <v>9286</v>
      </c>
      <c r="B48140" s="47">
        <v>4339.0</v>
      </c>
      <c r="C48140" s="47">
        <v>0.12</v>
      </c>
    </row>
    <row r="48141">
      <c r="A48141" s="47" t="s">
        <v>9286</v>
      </c>
      <c r="B48141" s="47">
        <v>4340.0</v>
      </c>
      <c r="C48141" s="47">
        <v>0.12</v>
      </c>
    </row>
    <row r="48142">
      <c r="A48142" s="47" t="s">
        <v>9286</v>
      </c>
      <c r="B48142" s="47">
        <v>4341.0</v>
      </c>
      <c r="C48142" s="47">
        <v>0.12</v>
      </c>
    </row>
    <row r="48143">
      <c r="A48143" s="47" t="s">
        <v>9286</v>
      </c>
      <c r="B48143" s="47">
        <v>4342.0</v>
      </c>
      <c r="C48143" s="47">
        <v>0.12</v>
      </c>
    </row>
    <row r="48144">
      <c r="A48144" s="47" t="s">
        <v>9286</v>
      </c>
      <c r="B48144" s="47">
        <v>4343.0</v>
      </c>
      <c r="C48144" s="47">
        <v>0.12</v>
      </c>
    </row>
    <row r="48145">
      <c r="A48145" s="47" t="s">
        <v>9286</v>
      </c>
      <c r="B48145" s="47">
        <v>4344.0</v>
      </c>
      <c r="C48145" s="47">
        <v>0.12</v>
      </c>
    </row>
    <row r="48146">
      <c r="A48146" s="47" t="s">
        <v>9286</v>
      </c>
      <c r="B48146" s="47">
        <v>4345.0</v>
      </c>
      <c r="C48146" s="47">
        <v>0.12</v>
      </c>
    </row>
    <row r="48147">
      <c r="A48147" s="47" t="s">
        <v>9286</v>
      </c>
      <c r="B48147" s="47">
        <v>4346.0</v>
      </c>
      <c r="C48147" s="47">
        <v>0.12</v>
      </c>
    </row>
    <row r="48148">
      <c r="A48148" s="47" t="s">
        <v>9286</v>
      </c>
      <c r="B48148" s="47">
        <v>4347.0</v>
      </c>
      <c r="C48148" s="47">
        <v>0.12</v>
      </c>
    </row>
    <row r="48149">
      <c r="A48149" s="47" t="s">
        <v>9286</v>
      </c>
      <c r="B48149" s="47">
        <v>4348.0</v>
      </c>
      <c r="C48149" s="47">
        <v>0.12</v>
      </c>
    </row>
    <row r="48150">
      <c r="A48150" s="47" t="s">
        <v>9286</v>
      </c>
      <c r="B48150" s="47">
        <v>4349.0</v>
      </c>
      <c r="C48150" s="47">
        <v>0.12</v>
      </c>
    </row>
    <row r="48151">
      <c r="A48151" s="47" t="s">
        <v>9286</v>
      </c>
      <c r="B48151" s="47">
        <v>4350.0</v>
      </c>
      <c r="C48151" s="47">
        <v>0.12</v>
      </c>
    </row>
    <row r="48152">
      <c r="A48152" s="47" t="s">
        <v>9286</v>
      </c>
      <c r="B48152" s="47">
        <v>4351.0</v>
      </c>
      <c r="C48152" s="47">
        <v>0.12</v>
      </c>
    </row>
    <row r="48153">
      <c r="A48153" s="47" t="s">
        <v>9286</v>
      </c>
      <c r="B48153" s="47">
        <v>4352.0</v>
      </c>
      <c r="C48153" s="47">
        <v>0.12</v>
      </c>
    </row>
    <row r="48154">
      <c r="A48154" s="47" t="s">
        <v>9286</v>
      </c>
      <c r="B48154" s="47">
        <v>4353.0</v>
      </c>
      <c r="C48154" s="47">
        <v>0.12</v>
      </c>
    </row>
    <row r="48155">
      <c r="A48155" s="47" t="s">
        <v>9286</v>
      </c>
      <c r="B48155" s="47">
        <v>4354.0</v>
      </c>
      <c r="C48155" s="47">
        <v>0.12</v>
      </c>
    </row>
    <row r="48156">
      <c r="A48156" s="47" t="s">
        <v>9286</v>
      </c>
      <c r="B48156" s="47">
        <v>4355.0</v>
      </c>
      <c r="C48156" s="47">
        <v>0.12</v>
      </c>
    </row>
    <row r="48157">
      <c r="A48157" s="47" t="s">
        <v>9286</v>
      </c>
      <c r="B48157" s="47">
        <v>4356.0</v>
      </c>
      <c r="C48157" s="47">
        <v>0.12</v>
      </c>
    </row>
    <row r="48158">
      <c r="A48158" s="47" t="s">
        <v>9286</v>
      </c>
      <c r="B48158" s="47">
        <v>4357.0</v>
      </c>
      <c r="C48158" s="47">
        <v>0.12</v>
      </c>
    </row>
    <row r="48159">
      <c r="A48159" s="47" t="s">
        <v>9286</v>
      </c>
      <c r="B48159" s="47">
        <v>4358.0</v>
      </c>
      <c r="C48159" s="47">
        <v>0.12</v>
      </c>
    </row>
    <row r="48160">
      <c r="A48160" s="47" t="s">
        <v>9286</v>
      </c>
      <c r="B48160" s="47">
        <v>4359.0</v>
      </c>
      <c r="C48160" s="47">
        <v>0.12</v>
      </c>
    </row>
    <row r="48161">
      <c r="A48161" s="47" t="s">
        <v>9286</v>
      </c>
      <c r="B48161" s="47">
        <v>4360.0</v>
      </c>
      <c r="C48161" s="47">
        <v>0.12</v>
      </c>
    </row>
    <row r="48162">
      <c r="A48162" s="47" t="s">
        <v>9286</v>
      </c>
      <c r="B48162" s="47">
        <v>4361.0</v>
      </c>
      <c r="C48162" s="47">
        <v>0.12</v>
      </c>
    </row>
    <row r="48163">
      <c r="A48163" s="47" t="s">
        <v>9286</v>
      </c>
      <c r="B48163" s="47">
        <v>4362.0</v>
      </c>
      <c r="C48163" s="47">
        <v>0.12</v>
      </c>
    </row>
    <row r="48164">
      <c r="A48164" s="47" t="s">
        <v>9286</v>
      </c>
      <c r="B48164" s="47">
        <v>4363.0</v>
      </c>
      <c r="C48164" s="47">
        <v>0.12</v>
      </c>
    </row>
    <row r="48165">
      <c r="A48165" s="47" t="s">
        <v>9286</v>
      </c>
      <c r="B48165" s="47">
        <v>4364.0</v>
      </c>
      <c r="C48165" s="47">
        <v>0.12</v>
      </c>
    </row>
    <row r="48166">
      <c r="A48166" s="47" t="s">
        <v>9286</v>
      </c>
      <c r="B48166" s="47">
        <v>4365.0</v>
      </c>
      <c r="C48166" s="47">
        <v>0.12</v>
      </c>
    </row>
    <row r="48167">
      <c r="A48167" s="47" t="s">
        <v>9286</v>
      </c>
      <c r="B48167" s="47">
        <v>4366.0</v>
      </c>
      <c r="C48167" s="47">
        <v>0.12</v>
      </c>
    </row>
    <row r="48168">
      <c r="A48168" s="47" t="s">
        <v>9286</v>
      </c>
      <c r="B48168" s="47">
        <v>4367.0</v>
      </c>
      <c r="C48168" s="47">
        <v>0.12</v>
      </c>
    </row>
    <row r="48169">
      <c r="A48169" s="47" t="s">
        <v>9286</v>
      </c>
      <c r="B48169" s="47">
        <v>4368.0</v>
      </c>
      <c r="C48169" s="47">
        <v>0.12</v>
      </c>
    </row>
    <row r="48170">
      <c r="A48170" s="47" t="s">
        <v>9286</v>
      </c>
      <c r="B48170" s="47">
        <v>4369.0</v>
      </c>
      <c r="C48170" s="47">
        <v>0.12</v>
      </c>
    </row>
    <row r="48171">
      <c r="A48171" s="47" t="s">
        <v>9286</v>
      </c>
      <c r="B48171" s="47">
        <v>4370.0</v>
      </c>
      <c r="C48171" s="47">
        <v>0.12</v>
      </c>
    </row>
    <row r="48172">
      <c r="A48172" s="47" t="s">
        <v>9286</v>
      </c>
      <c r="B48172" s="47">
        <v>4371.0</v>
      </c>
      <c r="C48172" s="47">
        <v>0.12</v>
      </c>
    </row>
    <row r="48173">
      <c r="A48173" s="47" t="s">
        <v>9286</v>
      </c>
      <c r="B48173" s="47">
        <v>4372.0</v>
      </c>
      <c r="C48173" s="47">
        <v>0.12</v>
      </c>
    </row>
    <row r="48174">
      <c r="A48174" s="47" t="s">
        <v>9286</v>
      </c>
      <c r="B48174" s="47">
        <v>4373.0</v>
      </c>
      <c r="C48174" s="47">
        <v>0.12</v>
      </c>
    </row>
    <row r="48175">
      <c r="A48175" s="47" t="s">
        <v>9286</v>
      </c>
      <c r="B48175" s="47">
        <v>4374.0</v>
      </c>
      <c r="C48175" s="47">
        <v>0.12</v>
      </c>
    </row>
    <row r="48176">
      <c r="A48176" s="47" t="s">
        <v>9286</v>
      </c>
      <c r="B48176" s="47">
        <v>4375.0</v>
      </c>
      <c r="C48176" s="47">
        <v>0.12</v>
      </c>
    </row>
    <row r="48177">
      <c r="A48177" s="47" t="s">
        <v>9286</v>
      </c>
      <c r="B48177" s="47">
        <v>4376.0</v>
      </c>
      <c r="C48177" s="47">
        <v>0.12</v>
      </c>
    </row>
    <row r="48178">
      <c r="A48178" s="47" t="s">
        <v>9286</v>
      </c>
      <c r="B48178" s="47">
        <v>4377.0</v>
      </c>
      <c r="C48178" s="47">
        <v>0.12</v>
      </c>
    </row>
    <row r="48179">
      <c r="A48179" s="47" t="s">
        <v>9286</v>
      </c>
      <c r="B48179" s="47">
        <v>4378.0</v>
      </c>
      <c r="C48179" s="47">
        <v>0.12</v>
      </c>
    </row>
    <row r="48180">
      <c r="A48180" s="47" t="s">
        <v>9286</v>
      </c>
      <c r="B48180" s="47">
        <v>4379.0</v>
      </c>
      <c r="C48180" s="47">
        <v>0.12</v>
      </c>
    </row>
    <row r="48181">
      <c r="A48181" s="47" t="s">
        <v>9286</v>
      </c>
      <c r="B48181" s="47">
        <v>4380.0</v>
      </c>
      <c r="C48181" s="47">
        <v>0.12</v>
      </c>
    </row>
    <row r="48182">
      <c r="A48182" s="47" t="s">
        <v>9286</v>
      </c>
      <c r="B48182" s="47">
        <v>4381.0</v>
      </c>
      <c r="C48182" s="47">
        <v>0.12</v>
      </c>
    </row>
    <row r="48183">
      <c r="A48183" s="47" t="s">
        <v>9286</v>
      </c>
      <c r="B48183" s="47">
        <v>4382.0</v>
      </c>
      <c r="C48183" s="47">
        <v>0.12</v>
      </c>
    </row>
    <row r="48184">
      <c r="A48184" s="47" t="s">
        <v>9286</v>
      </c>
      <c r="B48184" s="47">
        <v>4383.0</v>
      </c>
      <c r="C48184" s="47">
        <v>0.12</v>
      </c>
    </row>
    <row r="48185">
      <c r="A48185" s="47" t="s">
        <v>9286</v>
      </c>
      <c r="B48185" s="47">
        <v>4384.0</v>
      </c>
      <c r="C48185" s="47">
        <v>0.12</v>
      </c>
    </row>
    <row r="48186">
      <c r="A48186" s="47" t="s">
        <v>9286</v>
      </c>
      <c r="B48186" s="47">
        <v>4385.0</v>
      </c>
      <c r="C48186" s="47">
        <v>0.12</v>
      </c>
    </row>
    <row r="48187">
      <c r="A48187" s="47" t="s">
        <v>9286</v>
      </c>
      <c r="B48187" s="47">
        <v>4386.0</v>
      </c>
      <c r="C48187" s="47">
        <v>0.12</v>
      </c>
    </row>
    <row r="48188">
      <c r="A48188" s="47" t="s">
        <v>9286</v>
      </c>
      <c r="B48188" s="47">
        <v>4387.0</v>
      </c>
      <c r="C48188" s="47">
        <v>0.12</v>
      </c>
    </row>
    <row r="48189">
      <c r="A48189" s="47" t="s">
        <v>9286</v>
      </c>
      <c r="B48189" s="47">
        <v>4388.0</v>
      </c>
      <c r="C48189" s="47">
        <v>0.12</v>
      </c>
    </row>
    <row r="48190">
      <c r="A48190" s="47" t="s">
        <v>9286</v>
      </c>
      <c r="B48190" s="47">
        <v>4389.0</v>
      </c>
      <c r="C48190" s="47">
        <v>0.12</v>
      </c>
    </row>
    <row r="48191">
      <c r="A48191" s="47" t="s">
        <v>9286</v>
      </c>
      <c r="B48191" s="47">
        <v>4390.0</v>
      </c>
      <c r="C48191" s="47">
        <v>0.12</v>
      </c>
    </row>
    <row r="48192">
      <c r="A48192" s="47" t="s">
        <v>9286</v>
      </c>
      <c r="B48192" s="47">
        <v>4391.0</v>
      </c>
      <c r="C48192" s="47">
        <v>0.12</v>
      </c>
    </row>
    <row r="48193">
      <c r="A48193" s="47" t="s">
        <v>9286</v>
      </c>
      <c r="B48193" s="47">
        <v>4392.0</v>
      </c>
      <c r="C48193" s="47">
        <v>0.12</v>
      </c>
    </row>
    <row r="48194">
      <c r="A48194" s="47" t="s">
        <v>9286</v>
      </c>
      <c r="B48194" s="47">
        <v>4393.0</v>
      </c>
      <c r="C48194" s="47">
        <v>0.12</v>
      </c>
    </row>
    <row r="48195">
      <c r="A48195" s="47" t="s">
        <v>9286</v>
      </c>
      <c r="B48195" s="47">
        <v>4394.0</v>
      </c>
      <c r="C48195" s="47">
        <v>0.12</v>
      </c>
    </row>
    <row r="48196">
      <c r="A48196" s="47" t="s">
        <v>9286</v>
      </c>
      <c r="B48196" s="47">
        <v>4395.0</v>
      </c>
      <c r="C48196" s="47">
        <v>0.12</v>
      </c>
    </row>
    <row r="48197">
      <c r="A48197" s="47" t="s">
        <v>9286</v>
      </c>
      <c r="B48197" s="47">
        <v>4396.0</v>
      </c>
      <c r="C48197" s="47">
        <v>0.12</v>
      </c>
    </row>
    <row r="48198">
      <c r="A48198" s="47" t="s">
        <v>9286</v>
      </c>
      <c r="B48198" s="47">
        <v>4397.0</v>
      </c>
      <c r="C48198" s="47">
        <v>0.12</v>
      </c>
    </row>
    <row r="48199">
      <c r="A48199" s="47" t="s">
        <v>9286</v>
      </c>
      <c r="B48199" s="47">
        <v>4398.0</v>
      </c>
      <c r="C48199" s="47">
        <v>0.12</v>
      </c>
    </row>
    <row r="48200">
      <c r="A48200" s="47" t="s">
        <v>9286</v>
      </c>
      <c r="B48200" s="47">
        <v>4399.0</v>
      </c>
      <c r="C48200" s="47">
        <v>0.12</v>
      </c>
    </row>
    <row r="48201">
      <c r="A48201" s="47" t="s">
        <v>9286</v>
      </c>
      <c r="B48201" s="47">
        <v>4400.0</v>
      </c>
      <c r="C48201" s="47">
        <v>0.12</v>
      </c>
    </row>
    <row r="48202">
      <c r="A48202" s="47" t="s">
        <v>9286</v>
      </c>
      <c r="B48202" s="47">
        <v>4401.0</v>
      </c>
      <c r="C48202" s="47">
        <v>0.12</v>
      </c>
    </row>
    <row r="48203">
      <c r="A48203" s="47" t="s">
        <v>9286</v>
      </c>
      <c r="B48203" s="47">
        <v>4402.0</v>
      </c>
      <c r="C48203" s="47">
        <v>0.12</v>
      </c>
    </row>
    <row r="48204">
      <c r="A48204" s="47" t="s">
        <v>9286</v>
      </c>
      <c r="B48204" s="47">
        <v>4403.0</v>
      </c>
      <c r="C48204" s="47">
        <v>0.12</v>
      </c>
    </row>
    <row r="48205">
      <c r="A48205" s="47" t="s">
        <v>9286</v>
      </c>
      <c r="B48205" s="47">
        <v>4404.0</v>
      </c>
      <c r="C48205" s="47">
        <v>0.12</v>
      </c>
    </row>
    <row r="48206">
      <c r="A48206" s="47" t="s">
        <v>9286</v>
      </c>
      <c r="B48206" s="47">
        <v>4405.0</v>
      </c>
      <c r="C48206" s="47">
        <v>0.12</v>
      </c>
    </row>
    <row r="48207">
      <c r="A48207" s="47" t="s">
        <v>9286</v>
      </c>
      <c r="B48207" s="47">
        <v>4406.0</v>
      </c>
      <c r="C48207" s="47">
        <v>0.12</v>
      </c>
    </row>
    <row r="48208">
      <c r="A48208" s="47" t="s">
        <v>9286</v>
      </c>
      <c r="B48208" s="47">
        <v>4407.0</v>
      </c>
      <c r="C48208" s="47">
        <v>0.12</v>
      </c>
    </row>
    <row r="48209">
      <c r="A48209" s="47" t="s">
        <v>9286</v>
      </c>
      <c r="B48209" s="47">
        <v>4408.0</v>
      </c>
      <c r="C48209" s="47">
        <v>0.12</v>
      </c>
    </row>
    <row r="48210">
      <c r="A48210" s="47" t="s">
        <v>9286</v>
      </c>
      <c r="B48210" s="47">
        <v>4409.0</v>
      </c>
      <c r="C48210" s="47">
        <v>0.12</v>
      </c>
    </row>
    <row r="48211">
      <c r="A48211" s="47" t="s">
        <v>9286</v>
      </c>
      <c r="B48211" s="47">
        <v>4410.0</v>
      </c>
      <c r="C48211" s="47">
        <v>0.12</v>
      </c>
    </row>
    <row r="48212">
      <c r="A48212" s="47" t="s">
        <v>9286</v>
      </c>
      <c r="B48212" s="47">
        <v>4411.0</v>
      </c>
      <c r="C48212" s="47">
        <v>0.12</v>
      </c>
    </row>
    <row r="48213">
      <c r="A48213" s="47" t="s">
        <v>9286</v>
      </c>
      <c r="B48213" s="47">
        <v>4412.0</v>
      </c>
      <c r="C48213" s="47">
        <v>0.12</v>
      </c>
    </row>
    <row r="48214">
      <c r="A48214" s="47" t="s">
        <v>9286</v>
      </c>
      <c r="B48214" s="47">
        <v>4413.0</v>
      </c>
      <c r="C48214" s="47">
        <v>0.12</v>
      </c>
    </row>
    <row r="48215">
      <c r="A48215" s="47" t="s">
        <v>9286</v>
      </c>
      <c r="B48215" s="47">
        <v>4414.0</v>
      </c>
      <c r="C48215" s="47">
        <v>0.12</v>
      </c>
    </row>
    <row r="48216">
      <c r="A48216" s="47" t="s">
        <v>9286</v>
      </c>
      <c r="B48216" s="47">
        <v>4415.0</v>
      </c>
      <c r="C48216" s="47">
        <v>0.12</v>
      </c>
    </row>
    <row r="48217">
      <c r="A48217" s="47" t="s">
        <v>9286</v>
      </c>
      <c r="B48217" s="47">
        <v>4416.0</v>
      </c>
      <c r="C48217" s="47">
        <v>0.12</v>
      </c>
    </row>
    <row r="48218">
      <c r="A48218" s="47" t="s">
        <v>9286</v>
      </c>
      <c r="B48218" s="47">
        <v>4417.0</v>
      </c>
      <c r="C48218" s="47">
        <v>0.12</v>
      </c>
    </row>
    <row r="48219">
      <c r="A48219" s="47" t="s">
        <v>9286</v>
      </c>
      <c r="B48219" s="47">
        <v>4418.0</v>
      </c>
      <c r="C48219" s="47">
        <v>0.12</v>
      </c>
    </row>
    <row r="48220">
      <c r="A48220" s="47" t="s">
        <v>9286</v>
      </c>
      <c r="B48220" s="47">
        <v>4419.0</v>
      </c>
      <c r="C48220" s="47">
        <v>0.12</v>
      </c>
    </row>
    <row r="48221">
      <c r="A48221" s="47" t="s">
        <v>9286</v>
      </c>
      <c r="B48221" s="47">
        <v>4420.0</v>
      </c>
      <c r="C48221" s="47">
        <v>0.12</v>
      </c>
    </row>
    <row r="48222">
      <c r="A48222" s="47" t="s">
        <v>9286</v>
      </c>
      <c r="B48222" s="47">
        <v>4421.0</v>
      </c>
      <c r="C48222" s="47">
        <v>0.12</v>
      </c>
    </row>
    <row r="48223">
      <c r="A48223" s="47" t="s">
        <v>9286</v>
      </c>
      <c r="B48223" s="47">
        <v>4422.0</v>
      </c>
      <c r="C48223" s="47">
        <v>0.12</v>
      </c>
    </row>
    <row r="48224">
      <c r="A48224" s="47" t="s">
        <v>9286</v>
      </c>
      <c r="B48224" s="47">
        <v>4423.0</v>
      </c>
      <c r="C48224" s="47">
        <v>0.12</v>
      </c>
    </row>
    <row r="48225">
      <c r="A48225" s="47" t="s">
        <v>9286</v>
      </c>
      <c r="B48225" s="47">
        <v>4424.0</v>
      </c>
      <c r="C48225" s="47">
        <v>0.12</v>
      </c>
    </row>
    <row r="48226">
      <c r="A48226" s="47" t="s">
        <v>9286</v>
      </c>
      <c r="B48226" s="47">
        <v>4425.0</v>
      </c>
      <c r="C48226" s="47">
        <v>0.12</v>
      </c>
    </row>
    <row r="48227">
      <c r="A48227" s="47" t="s">
        <v>9286</v>
      </c>
      <c r="B48227" s="47">
        <v>4426.0</v>
      </c>
      <c r="C48227" s="47">
        <v>0.12</v>
      </c>
    </row>
    <row r="48228">
      <c r="A48228" s="47" t="s">
        <v>9286</v>
      </c>
      <c r="B48228" s="47">
        <v>4427.0</v>
      </c>
      <c r="C48228" s="47">
        <v>0.12</v>
      </c>
    </row>
    <row r="48229">
      <c r="A48229" s="47" t="s">
        <v>9286</v>
      </c>
      <c r="B48229" s="47">
        <v>4428.0</v>
      </c>
      <c r="C48229" s="47">
        <v>0.12</v>
      </c>
    </row>
    <row r="48230">
      <c r="A48230" s="47" t="s">
        <v>9286</v>
      </c>
      <c r="B48230" s="47">
        <v>4429.0</v>
      </c>
      <c r="C48230" s="47">
        <v>0.12</v>
      </c>
    </row>
    <row r="48231">
      <c r="A48231" s="47" t="s">
        <v>9286</v>
      </c>
      <c r="B48231" s="47">
        <v>4430.0</v>
      </c>
      <c r="C48231" s="47">
        <v>0.12</v>
      </c>
    </row>
    <row r="48232">
      <c r="A48232" s="47" t="s">
        <v>9286</v>
      </c>
      <c r="B48232" s="47">
        <v>4431.0</v>
      </c>
      <c r="C48232" s="47">
        <v>0.12</v>
      </c>
    </row>
    <row r="48233">
      <c r="A48233" s="47" t="s">
        <v>9286</v>
      </c>
      <c r="B48233" s="47">
        <v>4432.0</v>
      </c>
      <c r="C48233" s="47">
        <v>0.12</v>
      </c>
    </row>
    <row r="48234">
      <c r="A48234" s="47" t="s">
        <v>9286</v>
      </c>
      <c r="B48234" s="47">
        <v>4433.0</v>
      </c>
      <c r="C48234" s="47">
        <v>0.12</v>
      </c>
    </row>
    <row r="48235">
      <c r="A48235" s="47" t="s">
        <v>9286</v>
      </c>
      <c r="B48235" s="47">
        <v>4434.0</v>
      </c>
      <c r="C48235" s="47">
        <v>0.12</v>
      </c>
    </row>
    <row r="48236">
      <c r="A48236" s="47" t="s">
        <v>9286</v>
      </c>
      <c r="B48236" s="47">
        <v>4435.0</v>
      </c>
      <c r="C48236" s="47">
        <v>0.12</v>
      </c>
    </row>
    <row r="48237">
      <c r="A48237" s="47" t="s">
        <v>9286</v>
      </c>
      <c r="B48237" s="47">
        <v>4436.0</v>
      </c>
      <c r="C48237" s="47">
        <v>0.12</v>
      </c>
    </row>
    <row r="48238">
      <c r="A48238" s="47" t="s">
        <v>9286</v>
      </c>
      <c r="B48238" s="47">
        <v>4437.0</v>
      </c>
      <c r="C48238" s="47">
        <v>0.12</v>
      </c>
    </row>
    <row r="48239">
      <c r="A48239" s="47" t="s">
        <v>9286</v>
      </c>
      <c r="B48239" s="47">
        <v>4438.0</v>
      </c>
      <c r="C48239" s="47">
        <v>0.12</v>
      </c>
    </row>
    <row r="48240">
      <c r="A48240" s="47" t="s">
        <v>9286</v>
      </c>
      <c r="B48240" s="47">
        <v>4439.0</v>
      </c>
      <c r="C48240" s="47">
        <v>0.12</v>
      </c>
    </row>
    <row r="48241">
      <c r="A48241" s="47" t="s">
        <v>9286</v>
      </c>
      <c r="B48241" s="47">
        <v>4440.0</v>
      </c>
      <c r="C48241" s="47">
        <v>0.12</v>
      </c>
    </row>
    <row r="48242">
      <c r="A48242" s="47" t="s">
        <v>9286</v>
      </c>
      <c r="B48242" s="47">
        <v>4441.0</v>
      </c>
      <c r="C48242" s="47">
        <v>0.12</v>
      </c>
    </row>
    <row r="48243">
      <c r="A48243" s="47" t="s">
        <v>9286</v>
      </c>
      <c r="B48243" s="47">
        <v>4442.0</v>
      </c>
      <c r="C48243" s="47">
        <v>0.12</v>
      </c>
    </row>
    <row r="48244">
      <c r="A48244" s="47" t="s">
        <v>9286</v>
      </c>
      <c r="B48244" s="47">
        <v>4443.0</v>
      </c>
      <c r="C48244" s="47">
        <v>0.12</v>
      </c>
    </row>
    <row r="48245">
      <c r="A48245" s="47" t="s">
        <v>9286</v>
      </c>
      <c r="B48245" s="47">
        <v>4444.0</v>
      </c>
      <c r="C48245" s="47">
        <v>0.12</v>
      </c>
    </row>
    <row r="48246">
      <c r="A48246" s="47" t="s">
        <v>9286</v>
      </c>
      <c r="B48246" s="47">
        <v>4445.0</v>
      </c>
      <c r="C48246" s="47">
        <v>0.12</v>
      </c>
    </row>
    <row r="48247">
      <c r="A48247" s="47" t="s">
        <v>9286</v>
      </c>
      <c r="B48247" s="47">
        <v>4446.0</v>
      </c>
      <c r="C48247" s="47">
        <v>0.12</v>
      </c>
    </row>
    <row r="48248">
      <c r="A48248" s="47" t="s">
        <v>9286</v>
      </c>
      <c r="B48248" s="47">
        <v>4447.0</v>
      </c>
      <c r="C48248" s="47">
        <v>0.12</v>
      </c>
    </row>
    <row r="48249">
      <c r="A48249" s="47" t="s">
        <v>9286</v>
      </c>
      <c r="B48249" s="47">
        <v>4448.0</v>
      </c>
      <c r="C48249" s="47">
        <v>0.12</v>
      </c>
    </row>
    <row r="48250">
      <c r="A48250" s="47" t="s">
        <v>9286</v>
      </c>
      <c r="B48250" s="47">
        <v>4449.0</v>
      </c>
      <c r="C48250" s="47">
        <v>0.12</v>
      </c>
    </row>
    <row r="48251">
      <c r="A48251" s="47" t="s">
        <v>9286</v>
      </c>
      <c r="B48251" s="47">
        <v>4450.0</v>
      </c>
      <c r="C48251" s="47">
        <v>0.12</v>
      </c>
    </row>
    <row r="48252">
      <c r="A48252" s="47" t="s">
        <v>9286</v>
      </c>
      <c r="B48252" s="47">
        <v>4451.0</v>
      </c>
      <c r="C48252" s="47">
        <v>0.12</v>
      </c>
    </row>
    <row r="48253">
      <c r="A48253" s="47" t="s">
        <v>9286</v>
      </c>
      <c r="B48253" s="47">
        <v>4452.0</v>
      </c>
      <c r="C48253" s="47">
        <v>0.12</v>
      </c>
    </row>
    <row r="48254">
      <c r="A48254" s="47" t="s">
        <v>9286</v>
      </c>
      <c r="B48254" s="47">
        <v>4453.0</v>
      </c>
      <c r="C48254" s="47">
        <v>0.12</v>
      </c>
    </row>
    <row r="48255">
      <c r="A48255" s="47" t="s">
        <v>9286</v>
      </c>
      <c r="B48255" s="47">
        <v>4454.0</v>
      </c>
      <c r="C48255" s="47">
        <v>0.12</v>
      </c>
    </row>
    <row r="48256">
      <c r="A48256" s="47" t="s">
        <v>9286</v>
      </c>
      <c r="B48256" s="47">
        <v>4455.0</v>
      </c>
      <c r="C48256" s="47">
        <v>0.12</v>
      </c>
    </row>
    <row r="48257">
      <c r="A48257" s="47" t="s">
        <v>9286</v>
      </c>
      <c r="B48257" s="47">
        <v>4456.0</v>
      </c>
      <c r="C48257" s="47">
        <v>0.12</v>
      </c>
    </row>
    <row r="48258">
      <c r="A48258" s="47" t="s">
        <v>9286</v>
      </c>
      <c r="B48258" s="47">
        <v>4457.0</v>
      </c>
      <c r="C48258" s="47">
        <v>0.12</v>
      </c>
    </row>
    <row r="48259">
      <c r="A48259" s="47" t="s">
        <v>9286</v>
      </c>
      <c r="B48259" s="47">
        <v>4458.0</v>
      </c>
      <c r="C48259" s="47">
        <v>0.12</v>
      </c>
    </row>
    <row r="48260">
      <c r="A48260" s="47" t="s">
        <v>9286</v>
      </c>
      <c r="B48260" s="47">
        <v>4459.0</v>
      </c>
      <c r="C48260" s="47">
        <v>0.12</v>
      </c>
    </row>
    <row r="48261">
      <c r="A48261" s="47" t="s">
        <v>9286</v>
      </c>
      <c r="B48261" s="47">
        <v>4460.0</v>
      </c>
      <c r="C48261" s="47">
        <v>0.12</v>
      </c>
    </row>
    <row r="48262">
      <c r="A48262" s="47" t="s">
        <v>9286</v>
      </c>
      <c r="B48262" s="47">
        <v>4461.0</v>
      </c>
      <c r="C48262" s="47">
        <v>0.12</v>
      </c>
    </row>
    <row r="48263">
      <c r="A48263" s="47" t="s">
        <v>9286</v>
      </c>
      <c r="B48263" s="47">
        <v>4462.0</v>
      </c>
      <c r="C48263" s="47">
        <v>0.12</v>
      </c>
    </row>
    <row r="48264">
      <c r="A48264" s="47" t="s">
        <v>9286</v>
      </c>
      <c r="B48264" s="47">
        <v>4463.0</v>
      </c>
      <c r="C48264" s="47">
        <v>0.12</v>
      </c>
    </row>
    <row r="48265">
      <c r="A48265" s="47" t="s">
        <v>9286</v>
      </c>
      <c r="B48265" s="47">
        <v>4464.0</v>
      </c>
      <c r="C48265" s="47">
        <v>0.12</v>
      </c>
    </row>
    <row r="48266">
      <c r="A48266" s="47" t="s">
        <v>9286</v>
      </c>
      <c r="B48266" s="47">
        <v>4465.0</v>
      </c>
      <c r="C48266" s="47">
        <v>0.12</v>
      </c>
    </row>
    <row r="48267">
      <c r="A48267" s="47" t="s">
        <v>9286</v>
      </c>
      <c r="B48267" s="47">
        <v>4466.0</v>
      </c>
      <c r="C48267" s="47">
        <v>0.12</v>
      </c>
    </row>
    <row r="48268">
      <c r="A48268" s="47" t="s">
        <v>9286</v>
      </c>
      <c r="B48268" s="47">
        <v>4467.0</v>
      </c>
      <c r="C48268" s="47">
        <v>0.12</v>
      </c>
    </row>
    <row r="48269">
      <c r="A48269" s="47" t="s">
        <v>9286</v>
      </c>
      <c r="B48269" s="47">
        <v>4468.0</v>
      </c>
      <c r="C48269" s="47">
        <v>0.12</v>
      </c>
    </row>
    <row r="48270">
      <c r="A48270" s="47" t="s">
        <v>9286</v>
      </c>
      <c r="B48270" s="47">
        <v>4469.0</v>
      </c>
      <c r="C48270" s="47">
        <v>0.12</v>
      </c>
    </row>
    <row r="48271">
      <c r="A48271" s="47" t="s">
        <v>9286</v>
      </c>
      <c r="B48271" s="47">
        <v>4470.0</v>
      </c>
      <c r="C48271" s="47">
        <v>0.12</v>
      </c>
    </row>
    <row r="48272">
      <c r="A48272" s="47" t="s">
        <v>9286</v>
      </c>
      <c r="B48272" s="47">
        <v>4471.0</v>
      </c>
      <c r="C48272" s="47">
        <v>0.12</v>
      </c>
    </row>
    <row r="48273">
      <c r="A48273" s="47" t="s">
        <v>9286</v>
      </c>
      <c r="B48273" s="47">
        <v>4472.0</v>
      </c>
      <c r="C48273" s="47">
        <v>0.12</v>
      </c>
    </row>
    <row r="48274">
      <c r="A48274" s="47" t="s">
        <v>9286</v>
      </c>
      <c r="B48274" s="47">
        <v>4473.0</v>
      </c>
      <c r="C48274" s="47">
        <v>0.12</v>
      </c>
    </row>
    <row r="48275">
      <c r="A48275" s="47" t="s">
        <v>9286</v>
      </c>
      <c r="B48275" s="47">
        <v>4474.0</v>
      </c>
      <c r="C48275" s="47">
        <v>0.12</v>
      </c>
    </row>
    <row r="48276">
      <c r="A48276" s="47" t="s">
        <v>9286</v>
      </c>
      <c r="B48276" s="47">
        <v>4475.0</v>
      </c>
      <c r="C48276" s="47">
        <v>0.12</v>
      </c>
    </row>
    <row r="48277">
      <c r="A48277" s="47" t="s">
        <v>9286</v>
      </c>
      <c r="B48277" s="47">
        <v>4476.0</v>
      </c>
      <c r="C48277" s="47">
        <v>0.12</v>
      </c>
    </row>
    <row r="48278">
      <c r="A48278" s="47" t="s">
        <v>9286</v>
      </c>
      <c r="B48278" s="47">
        <v>4477.0</v>
      </c>
      <c r="C48278" s="47">
        <v>0.12</v>
      </c>
    </row>
    <row r="48279">
      <c r="A48279" s="47" t="s">
        <v>9286</v>
      </c>
      <c r="B48279" s="47">
        <v>4478.0</v>
      </c>
      <c r="C48279" s="47">
        <v>0.12</v>
      </c>
    </row>
    <row r="48280">
      <c r="A48280" s="47" t="s">
        <v>9286</v>
      </c>
      <c r="B48280" s="47">
        <v>4479.0</v>
      </c>
      <c r="C48280" s="47">
        <v>0.12</v>
      </c>
    </row>
    <row r="48281">
      <c r="A48281" s="47" t="s">
        <v>9286</v>
      </c>
      <c r="B48281" s="47">
        <v>4480.0</v>
      </c>
      <c r="C48281" s="47">
        <v>0.12</v>
      </c>
    </row>
    <row r="48282">
      <c r="A48282" s="47" t="s">
        <v>9286</v>
      </c>
      <c r="B48282" s="47">
        <v>4481.0</v>
      </c>
      <c r="C48282" s="47">
        <v>0.12</v>
      </c>
    </row>
    <row r="48283">
      <c r="A48283" s="47" t="s">
        <v>9286</v>
      </c>
      <c r="B48283" s="47">
        <v>4482.0</v>
      </c>
      <c r="C48283" s="47">
        <v>0.12</v>
      </c>
    </row>
    <row r="48284">
      <c r="A48284" s="47" t="s">
        <v>9286</v>
      </c>
      <c r="B48284" s="47">
        <v>4483.0</v>
      </c>
      <c r="C48284" s="47">
        <v>0.12</v>
      </c>
    </row>
    <row r="48285">
      <c r="A48285" s="47" t="s">
        <v>9286</v>
      </c>
      <c r="B48285" s="47">
        <v>4484.0</v>
      </c>
      <c r="C48285" s="47">
        <v>0.12</v>
      </c>
    </row>
    <row r="48286">
      <c r="A48286" s="47" t="s">
        <v>9286</v>
      </c>
      <c r="B48286" s="47">
        <v>4485.0</v>
      </c>
      <c r="C48286" s="47">
        <v>0.12</v>
      </c>
    </row>
    <row r="48287">
      <c r="A48287" s="47" t="s">
        <v>9286</v>
      </c>
      <c r="B48287" s="47">
        <v>4486.0</v>
      </c>
      <c r="C48287" s="47">
        <v>0.12</v>
      </c>
    </row>
    <row r="48288">
      <c r="A48288" s="47" t="s">
        <v>9286</v>
      </c>
      <c r="B48288" s="47">
        <v>4487.0</v>
      </c>
      <c r="C48288" s="47">
        <v>0.12</v>
      </c>
    </row>
    <row r="48289">
      <c r="A48289" s="47" t="s">
        <v>9286</v>
      </c>
      <c r="B48289" s="47">
        <v>4488.0</v>
      </c>
      <c r="C48289" s="47">
        <v>0.12</v>
      </c>
    </row>
    <row r="48290">
      <c r="A48290" s="47" t="s">
        <v>9286</v>
      </c>
      <c r="B48290" s="47">
        <v>4489.0</v>
      </c>
      <c r="C48290" s="47">
        <v>0.12</v>
      </c>
    </row>
    <row r="48291">
      <c r="A48291" s="47" t="s">
        <v>9286</v>
      </c>
      <c r="B48291" s="47">
        <v>4490.0</v>
      </c>
      <c r="C48291" s="47">
        <v>0.12</v>
      </c>
    </row>
    <row r="48292">
      <c r="A48292" s="47" t="s">
        <v>9286</v>
      </c>
      <c r="B48292" s="47">
        <v>4491.0</v>
      </c>
      <c r="C48292" s="47">
        <v>0.12</v>
      </c>
    </row>
    <row r="48293">
      <c r="A48293" s="47" t="s">
        <v>9286</v>
      </c>
      <c r="B48293" s="47">
        <v>4492.0</v>
      </c>
      <c r="C48293" s="47">
        <v>0.12</v>
      </c>
    </row>
    <row r="48294">
      <c r="A48294" s="47" t="s">
        <v>9286</v>
      </c>
      <c r="B48294" s="47">
        <v>4493.0</v>
      </c>
      <c r="C48294" s="47">
        <v>0.12</v>
      </c>
    </row>
    <row r="48295">
      <c r="A48295" s="47" t="s">
        <v>9286</v>
      </c>
      <c r="B48295" s="47">
        <v>4494.0</v>
      </c>
      <c r="C48295" s="47">
        <v>0.12</v>
      </c>
    </row>
    <row r="48296">
      <c r="A48296" s="47" t="s">
        <v>9286</v>
      </c>
      <c r="B48296" s="47">
        <v>4495.0</v>
      </c>
      <c r="C48296" s="47">
        <v>0.12</v>
      </c>
    </row>
    <row r="48297">
      <c r="A48297" s="47" t="s">
        <v>9286</v>
      </c>
      <c r="B48297" s="47">
        <v>4496.0</v>
      </c>
      <c r="C48297" s="47">
        <v>0.12</v>
      </c>
    </row>
    <row r="48298">
      <c r="A48298" s="47" t="s">
        <v>9286</v>
      </c>
      <c r="B48298" s="47">
        <v>4497.0</v>
      </c>
      <c r="C48298" s="47">
        <v>0.12</v>
      </c>
    </row>
    <row r="48299">
      <c r="A48299" s="47" t="s">
        <v>9286</v>
      </c>
      <c r="B48299" s="47">
        <v>4498.0</v>
      </c>
      <c r="C48299" s="47">
        <v>0.12</v>
      </c>
    </row>
    <row r="48300">
      <c r="A48300" s="47" t="s">
        <v>9286</v>
      </c>
      <c r="B48300" s="47">
        <v>4499.0</v>
      </c>
      <c r="C48300" s="47">
        <v>0.12</v>
      </c>
    </row>
    <row r="48301">
      <c r="A48301" s="47" t="s">
        <v>9286</v>
      </c>
      <c r="B48301" s="47">
        <v>4500.0</v>
      </c>
      <c r="C48301" s="47">
        <v>0.12</v>
      </c>
    </row>
    <row r="48302">
      <c r="A48302" s="47" t="s">
        <v>9286</v>
      </c>
      <c r="B48302" s="47">
        <v>4501.0</v>
      </c>
      <c r="C48302" s="47">
        <v>0.12</v>
      </c>
    </row>
    <row r="48303">
      <c r="A48303" s="47" t="s">
        <v>9286</v>
      </c>
      <c r="B48303" s="47">
        <v>4502.0</v>
      </c>
      <c r="C48303" s="47">
        <v>0.12</v>
      </c>
    </row>
    <row r="48304">
      <c r="A48304" s="47" t="s">
        <v>9286</v>
      </c>
      <c r="B48304" s="47">
        <v>4503.0</v>
      </c>
      <c r="C48304" s="47">
        <v>0.12</v>
      </c>
    </row>
    <row r="48305">
      <c r="A48305" s="47" t="s">
        <v>9286</v>
      </c>
      <c r="B48305" s="47">
        <v>4504.0</v>
      </c>
      <c r="C48305" s="47">
        <v>0.12</v>
      </c>
    </row>
    <row r="48306">
      <c r="A48306" s="47" t="s">
        <v>9286</v>
      </c>
      <c r="B48306" s="47">
        <v>4505.0</v>
      </c>
      <c r="C48306" s="47">
        <v>0.12</v>
      </c>
    </row>
    <row r="48307">
      <c r="A48307" s="47" t="s">
        <v>9286</v>
      </c>
      <c r="B48307" s="47">
        <v>4506.0</v>
      </c>
      <c r="C48307" s="47">
        <v>0.12</v>
      </c>
    </row>
    <row r="48308">
      <c r="A48308" s="47" t="s">
        <v>9286</v>
      </c>
      <c r="B48308" s="47">
        <v>4507.0</v>
      </c>
      <c r="C48308" s="47">
        <v>0.12</v>
      </c>
    </row>
    <row r="48309">
      <c r="A48309" s="47" t="s">
        <v>9286</v>
      </c>
      <c r="B48309" s="47">
        <v>4508.0</v>
      </c>
      <c r="C48309" s="47">
        <v>0.12</v>
      </c>
    </row>
    <row r="48310">
      <c r="A48310" s="47" t="s">
        <v>9286</v>
      </c>
      <c r="B48310" s="47">
        <v>4509.0</v>
      </c>
      <c r="C48310" s="47">
        <v>0.12</v>
      </c>
    </row>
    <row r="48311">
      <c r="A48311" s="47" t="s">
        <v>9286</v>
      </c>
      <c r="B48311" s="47">
        <v>4510.0</v>
      </c>
      <c r="C48311" s="47">
        <v>0.12</v>
      </c>
    </row>
    <row r="48312">
      <c r="A48312" s="47" t="s">
        <v>9286</v>
      </c>
      <c r="B48312" s="47">
        <v>4511.0</v>
      </c>
      <c r="C48312" s="47">
        <v>0.12</v>
      </c>
    </row>
    <row r="48313">
      <c r="A48313" s="47" t="s">
        <v>9286</v>
      </c>
      <c r="B48313" s="47">
        <v>4512.0</v>
      </c>
      <c r="C48313" s="47">
        <v>0.12</v>
      </c>
    </row>
    <row r="48314">
      <c r="A48314" s="47" t="s">
        <v>9286</v>
      </c>
      <c r="B48314" s="47">
        <v>4513.0</v>
      </c>
      <c r="C48314" s="47">
        <v>0.12</v>
      </c>
    </row>
    <row r="48315">
      <c r="A48315" s="47" t="s">
        <v>9286</v>
      </c>
      <c r="B48315" s="47">
        <v>4514.0</v>
      </c>
      <c r="C48315" s="47">
        <v>0.12</v>
      </c>
    </row>
    <row r="48316">
      <c r="A48316" s="47" t="s">
        <v>9286</v>
      </c>
      <c r="B48316" s="47">
        <v>4515.0</v>
      </c>
      <c r="C48316" s="47">
        <v>0.12</v>
      </c>
    </row>
    <row r="48317">
      <c r="A48317" s="47" t="s">
        <v>9286</v>
      </c>
      <c r="B48317" s="47">
        <v>4516.0</v>
      </c>
      <c r="C48317" s="47">
        <v>0.12</v>
      </c>
    </row>
    <row r="48318">
      <c r="A48318" s="47" t="s">
        <v>9286</v>
      </c>
      <c r="B48318" s="47">
        <v>4517.0</v>
      </c>
      <c r="C48318" s="47">
        <v>0.12</v>
      </c>
    </row>
    <row r="48319">
      <c r="A48319" s="47" t="s">
        <v>9286</v>
      </c>
      <c r="B48319" s="47">
        <v>4518.0</v>
      </c>
      <c r="C48319" s="47">
        <v>0.12</v>
      </c>
    </row>
    <row r="48320">
      <c r="A48320" s="47" t="s">
        <v>9286</v>
      </c>
      <c r="B48320" s="47">
        <v>4519.0</v>
      </c>
      <c r="C48320" s="47">
        <v>0.12</v>
      </c>
    </row>
    <row r="48321">
      <c r="A48321" s="47" t="s">
        <v>9286</v>
      </c>
      <c r="B48321" s="47">
        <v>4520.0</v>
      </c>
      <c r="C48321" s="47">
        <v>0.12</v>
      </c>
    </row>
    <row r="48322">
      <c r="A48322" s="47" t="s">
        <v>9286</v>
      </c>
      <c r="B48322" s="47">
        <v>4521.0</v>
      </c>
      <c r="C48322" s="47">
        <v>0.12</v>
      </c>
    </row>
    <row r="48323">
      <c r="A48323" s="47" t="s">
        <v>9286</v>
      </c>
      <c r="B48323" s="47">
        <v>4522.0</v>
      </c>
      <c r="C48323" s="47">
        <v>0.12</v>
      </c>
    </row>
    <row r="48324">
      <c r="A48324" s="47" t="s">
        <v>9286</v>
      </c>
      <c r="B48324" s="47">
        <v>4523.0</v>
      </c>
      <c r="C48324" s="47">
        <v>0.12</v>
      </c>
    </row>
    <row r="48325">
      <c r="A48325" s="47" t="s">
        <v>9286</v>
      </c>
      <c r="B48325" s="47">
        <v>4524.0</v>
      </c>
      <c r="C48325" s="47">
        <v>0.12</v>
      </c>
    </row>
    <row r="48326">
      <c r="A48326" s="47" t="s">
        <v>9286</v>
      </c>
      <c r="B48326" s="47">
        <v>4525.0</v>
      </c>
      <c r="C48326" s="47">
        <v>0.12</v>
      </c>
    </row>
    <row r="48327">
      <c r="A48327" s="47" t="s">
        <v>9286</v>
      </c>
      <c r="B48327" s="47">
        <v>4526.0</v>
      </c>
      <c r="C48327" s="47">
        <v>0.12</v>
      </c>
    </row>
    <row r="48328">
      <c r="A48328" s="47" t="s">
        <v>9286</v>
      </c>
      <c r="B48328" s="47">
        <v>4527.0</v>
      </c>
      <c r="C48328" s="47">
        <v>0.12</v>
      </c>
    </row>
    <row r="48329">
      <c r="A48329" s="47" t="s">
        <v>9286</v>
      </c>
      <c r="B48329" s="47">
        <v>4528.0</v>
      </c>
      <c r="C48329" s="47">
        <v>0.12</v>
      </c>
    </row>
    <row r="48330">
      <c r="A48330" s="47" t="s">
        <v>9286</v>
      </c>
      <c r="B48330" s="47">
        <v>4529.0</v>
      </c>
      <c r="C48330" s="47">
        <v>0.12</v>
      </c>
    </row>
    <row r="48331">
      <c r="A48331" s="47" t="s">
        <v>9286</v>
      </c>
      <c r="B48331" s="47">
        <v>4530.0</v>
      </c>
      <c r="C48331" s="47">
        <v>0.12</v>
      </c>
    </row>
    <row r="48332">
      <c r="A48332" s="47" t="s">
        <v>9286</v>
      </c>
      <c r="B48332" s="47">
        <v>4531.0</v>
      </c>
      <c r="C48332" s="47">
        <v>0.12</v>
      </c>
    </row>
    <row r="48333">
      <c r="A48333" s="47" t="s">
        <v>9286</v>
      </c>
      <c r="B48333" s="47">
        <v>4532.0</v>
      </c>
      <c r="C48333" s="47">
        <v>0.12</v>
      </c>
    </row>
    <row r="48334">
      <c r="A48334" s="47" t="s">
        <v>9286</v>
      </c>
      <c r="B48334" s="47">
        <v>4533.0</v>
      </c>
      <c r="C48334" s="47">
        <v>0.12</v>
      </c>
    </row>
    <row r="48335">
      <c r="A48335" s="47" t="s">
        <v>9286</v>
      </c>
      <c r="B48335" s="47">
        <v>4534.0</v>
      </c>
      <c r="C48335" s="47">
        <v>0.12</v>
      </c>
    </row>
    <row r="48336">
      <c r="A48336" s="47" t="s">
        <v>9286</v>
      </c>
      <c r="B48336" s="47">
        <v>4535.0</v>
      </c>
      <c r="C48336" s="47">
        <v>0.12</v>
      </c>
    </row>
    <row r="48337">
      <c r="A48337" s="47" t="s">
        <v>9286</v>
      </c>
      <c r="B48337" s="47">
        <v>4536.0</v>
      </c>
      <c r="C48337" s="47">
        <v>0.12</v>
      </c>
    </row>
    <row r="48338">
      <c r="A48338" s="47" t="s">
        <v>9286</v>
      </c>
      <c r="B48338" s="47">
        <v>4537.0</v>
      </c>
      <c r="C48338" s="47">
        <v>0.12</v>
      </c>
    </row>
    <row r="48339">
      <c r="A48339" s="47" t="s">
        <v>9286</v>
      </c>
      <c r="B48339" s="47">
        <v>4538.0</v>
      </c>
      <c r="C48339" s="47">
        <v>0.12</v>
      </c>
    </row>
    <row r="48340">
      <c r="A48340" s="47" t="s">
        <v>9286</v>
      </c>
      <c r="B48340" s="47">
        <v>4539.0</v>
      </c>
      <c r="C48340" s="47">
        <v>0.12</v>
      </c>
    </row>
    <row r="48341">
      <c r="A48341" s="47" t="s">
        <v>9286</v>
      </c>
      <c r="B48341" s="47">
        <v>4540.0</v>
      </c>
      <c r="C48341" s="47">
        <v>0.12</v>
      </c>
    </row>
    <row r="48342">
      <c r="A48342" s="47" t="s">
        <v>9286</v>
      </c>
      <c r="B48342" s="47">
        <v>4541.0</v>
      </c>
      <c r="C48342" s="47">
        <v>0.12</v>
      </c>
    </row>
    <row r="48343">
      <c r="A48343" s="47" t="s">
        <v>9286</v>
      </c>
      <c r="B48343" s="47">
        <v>4542.0</v>
      </c>
      <c r="C48343" s="47">
        <v>0.12</v>
      </c>
    </row>
    <row r="48344">
      <c r="A48344" s="47" t="s">
        <v>9286</v>
      </c>
      <c r="B48344" s="47">
        <v>4543.0</v>
      </c>
      <c r="C48344" s="47">
        <v>0.12</v>
      </c>
    </row>
    <row r="48345">
      <c r="A48345" s="47" t="s">
        <v>9286</v>
      </c>
      <c r="B48345" s="47">
        <v>4544.0</v>
      </c>
      <c r="C48345" s="47">
        <v>0.12</v>
      </c>
    </row>
    <row r="48346">
      <c r="A48346" s="47" t="s">
        <v>9286</v>
      </c>
      <c r="B48346" s="47">
        <v>4545.0</v>
      </c>
      <c r="C48346" s="47">
        <v>0.12</v>
      </c>
    </row>
    <row r="48347">
      <c r="A48347" s="47" t="s">
        <v>9286</v>
      </c>
      <c r="B48347" s="47">
        <v>4546.0</v>
      </c>
      <c r="C48347" s="47">
        <v>0.12</v>
      </c>
    </row>
    <row r="48348">
      <c r="A48348" s="47" t="s">
        <v>9286</v>
      </c>
      <c r="B48348" s="47">
        <v>4547.0</v>
      </c>
      <c r="C48348" s="47">
        <v>0.12</v>
      </c>
    </row>
    <row r="48349">
      <c r="A48349" s="47" t="s">
        <v>9286</v>
      </c>
      <c r="B48349" s="47">
        <v>4548.0</v>
      </c>
      <c r="C48349" s="47">
        <v>0.12</v>
      </c>
    </row>
    <row r="48350">
      <c r="A48350" s="47" t="s">
        <v>9286</v>
      </c>
      <c r="B48350" s="47">
        <v>4549.0</v>
      </c>
      <c r="C48350" s="47">
        <v>0.12</v>
      </c>
    </row>
    <row r="48351">
      <c r="A48351" s="47" t="s">
        <v>9286</v>
      </c>
      <c r="B48351" s="47">
        <v>4550.0</v>
      </c>
      <c r="C48351" s="47">
        <v>0.12</v>
      </c>
    </row>
    <row r="48352">
      <c r="A48352" s="47" t="s">
        <v>9286</v>
      </c>
      <c r="B48352" s="47">
        <v>4551.0</v>
      </c>
      <c r="C48352" s="47">
        <v>0.12</v>
      </c>
    </row>
    <row r="48353">
      <c r="A48353" s="47" t="s">
        <v>9286</v>
      </c>
      <c r="B48353" s="47">
        <v>4552.0</v>
      </c>
      <c r="C48353" s="47">
        <v>0.12</v>
      </c>
    </row>
    <row r="48354">
      <c r="A48354" s="47" t="s">
        <v>9286</v>
      </c>
      <c r="B48354" s="47">
        <v>4553.0</v>
      </c>
      <c r="C48354" s="47">
        <v>0.12</v>
      </c>
    </row>
    <row r="48355">
      <c r="A48355" s="47" t="s">
        <v>9286</v>
      </c>
      <c r="B48355" s="47">
        <v>4554.0</v>
      </c>
      <c r="C48355" s="47">
        <v>0.12</v>
      </c>
    </row>
    <row r="48356">
      <c r="A48356" s="47" t="s">
        <v>9286</v>
      </c>
      <c r="B48356" s="47">
        <v>4555.0</v>
      </c>
      <c r="C48356" s="47">
        <v>0.12</v>
      </c>
    </row>
    <row r="48357">
      <c r="A48357" s="47" t="s">
        <v>9286</v>
      </c>
      <c r="B48357" s="47">
        <v>4556.0</v>
      </c>
      <c r="C48357" s="47">
        <v>0.12</v>
      </c>
    </row>
    <row r="48358">
      <c r="A48358" s="47" t="s">
        <v>9286</v>
      </c>
      <c r="B48358" s="47">
        <v>4557.0</v>
      </c>
      <c r="C48358" s="47">
        <v>0.12</v>
      </c>
    </row>
    <row r="48359">
      <c r="A48359" s="47" t="s">
        <v>9286</v>
      </c>
      <c r="B48359" s="47">
        <v>4558.0</v>
      </c>
      <c r="C48359" s="47">
        <v>0.12</v>
      </c>
    </row>
    <row r="48360">
      <c r="A48360" s="47" t="s">
        <v>9286</v>
      </c>
      <c r="B48360" s="47">
        <v>4559.0</v>
      </c>
      <c r="C48360" s="47">
        <v>0.12</v>
      </c>
    </row>
    <row r="48361">
      <c r="A48361" s="47" t="s">
        <v>9286</v>
      </c>
      <c r="B48361" s="47">
        <v>4560.0</v>
      </c>
      <c r="C48361" s="47">
        <v>0.12</v>
      </c>
    </row>
    <row r="48362">
      <c r="A48362" s="47" t="s">
        <v>9286</v>
      </c>
      <c r="B48362" s="47">
        <v>4561.0</v>
      </c>
      <c r="C48362" s="47">
        <v>0.12</v>
      </c>
    </row>
    <row r="48363">
      <c r="A48363" s="47" t="s">
        <v>9286</v>
      </c>
      <c r="B48363" s="47">
        <v>4562.0</v>
      </c>
      <c r="C48363" s="47">
        <v>0.12</v>
      </c>
    </row>
    <row r="48364">
      <c r="A48364" s="47" t="s">
        <v>9286</v>
      </c>
      <c r="B48364" s="47">
        <v>4563.0</v>
      </c>
      <c r="C48364" s="47">
        <v>0.12</v>
      </c>
    </row>
    <row r="48365">
      <c r="A48365" s="47" t="s">
        <v>9286</v>
      </c>
      <c r="B48365" s="47">
        <v>4564.0</v>
      </c>
      <c r="C48365" s="47">
        <v>0.12</v>
      </c>
    </row>
    <row r="48366">
      <c r="A48366" s="47" t="s">
        <v>9286</v>
      </c>
      <c r="B48366" s="47">
        <v>4565.0</v>
      </c>
      <c r="C48366" s="47">
        <v>0.12</v>
      </c>
    </row>
    <row r="48367">
      <c r="A48367" s="47" t="s">
        <v>9286</v>
      </c>
      <c r="B48367" s="47">
        <v>4566.0</v>
      </c>
      <c r="C48367" s="47">
        <v>0.12</v>
      </c>
    </row>
    <row r="48368">
      <c r="A48368" s="47" t="s">
        <v>9286</v>
      </c>
      <c r="B48368" s="47">
        <v>4567.0</v>
      </c>
      <c r="C48368" s="47">
        <v>0.12</v>
      </c>
    </row>
    <row r="48369">
      <c r="A48369" s="47" t="s">
        <v>9286</v>
      </c>
      <c r="B48369" s="47">
        <v>4568.0</v>
      </c>
      <c r="C48369" s="47">
        <v>0.12</v>
      </c>
    </row>
    <row r="48370">
      <c r="A48370" s="47" t="s">
        <v>9286</v>
      </c>
      <c r="B48370" s="47">
        <v>4569.0</v>
      </c>
      <c r="C48370" s="47">
        <v>0.12</v>
      </c>
    </row>
    <row r="48371">
      <c r="A48371" s="47" t="s">
        <v>9286</v>
      </c>
      <c r="B48371" s="47">
        <v>4570.0</v>
      </c>
      <c r="C48371" s="47">
        <v>0.12</v>
      </c>
    </row>
    <row r="48372">
      <c r="A48372" s="47" t="s">
        <v>9286</v>
      </c>
      <c r="B48372" s="47">
        <v>4571.0</v>
      </c>
      <c r="C48372" s="47">
        <v>0.12</v>
      </c>
    </row>
    <row r="48373">
      <c r="A48373" s="47" t="s">
        <v>9286</v>
      </c>
      <c r="B48373" s="47">
        <v>4572.0</v>
      </c>
      <c r="C48373" s="47">
        <v>0.12</v>
      </c>
    </row>
    <row r="48374">
      <c r="A48374" s="47" t="s">
        <v>9286</v>
      </c>
      <c r="B48374" s="47">
        <v>4573.0</v>
      </c>
      <c r="C48374" s="47">
        <v>0.12</v>
      </c>
    </row>
    <row r="48375">
      <c r="A48375" s="47" t="s">
        <v>9286</v>
      </c>
      <c r="B48375" s="47">
        <v>4574.0</v>
      </c>
      <c r="C48375" s="47">
        <v>0.12</v>
      </c>
    </row>
    <row r="48376">
      <c r="A48376" s="47" t="s">
        <v>9286</v>
      </c>
      <c r="B48376" s="47">
        <v>4575.0</v>
      </c>
      <c r="C48376" s="47">
        <v>0.12</v>
      </c>
    </row>
    <row r="48377">
      <c r="A48377" s="47" t="s">
        <v>9286</v>
      </c>
      <c r="B48377" s="47">
        <v>4576.0</v>
      </c>
      <c r="C48377" s="47">
        <v>0.12</v>
      </c>
    </row>
    <row r="48378">
      <c r="A48378" s="47" t="s">
        <v>9286</v>
      </c>
      <c r="B48378" s="47">
        <v>4577.0</v>
      </c>
      <c r="C48378" s="47">
        <v>0.12</v>
      </c>
    </row>
    <row r="48379">
      <c r="A48379" s="47" t="s">
        <v>9286</v>
      </c>
      <c r="B48379" s="47">
        <v>4578.0</v>
      </c>
      <c r="C48379" s="47">
        <v>0.12</v>
      </c>
    </row>
    <row r="48380">
      <c r="A48380" s="47" t="s">
        <v>9286</v>
      </c>
      <c r="B48380" s="47">
        <v>4579.0</v>
      </c>
      <c r="C48380" s="47">
        <v>0.12</v>
      </c>
    </row>
    <row r="48381">
      <c r="A48381" s="47" t="s">
        <v>9286</v>
      </c>
      <c r="B48381" s="47">
        <v>4580.0</v>
      </c>
      <c r="C48381" s="47">
        <v>0.12</v>
      </c>
    </row>
    <row r="48382">
      <c r="A48382" s="47" t="s">
        <v>9286</v>
      </c>
      <c r="B48382" s="47">
        <v>4581.0</v>
      </c>
      <c r="C48382" s="47">
        <v>0.12</v>
      </c>
    </row>
    <row r="48383">
      <c r="A48383" s="47" t="s">
        <v>9286</v>
      </c>
      <c r="B48383" s="47">
        <v>4582.0</v>
      </c>
      <c r="C48383" s="47">
        <v>0.12</v>
      </c>
    </row>
    <row r="48384">
      <c r="A48384" s="47" t="s">
        <v>9286</v>
      </c>
      <c r="B48384" s="47">
        <v>4583.0</v>
      </c>
      <c r="C48384" s="47">
        <v>0.12</v>
      </c>
    </row>
    <row r="48385">
      <c r="A48385" s="47" t="s">
        <v>9286</v>
      </c>
      <c r="B48385" s="47">
        <v>4584.0</v>
      </c>
      <c r="C48385" s="47">
        <v>0.12</v>
      </c>
    </row>
    <row r="48386">
      <c r="A48386" s="47" t="s">
        <v>9286</v>
      </c>
      <c r="B48386" s="47">
        <v>4585.0</v>
      </c>
      <c r="C48386" s="47">
        <v>0.12</v>
      </c>
    </row>
    <row r="48387">
      <c r="A48387" s="47" t="s">
        <v>9286</v>
      </c>
      <c r="B48387" s="47">
        <v>4586.0</v>
      </c>
      <c r="C48387" s="47">
        <v>0.12</v>
      </c>
    </row>
    <row r="48388">
      <c r="A48388" s="47" t="s">
        <v>9286</v>
      </c>
      <c r="B48388" s="47">
        <v>4587.0</v>
      </c>
      <c r="C48388" s="47">
        <v>0.12</v>
      </c>
    </row>
    <row r="48389">
      <c r="A48389" s="47" t="s">
        <v>9286</v>
      </c>
      <c r="B48389" s="47">
        <v>4588.0</v>
      </c>
      <c r="C48389" s="47">
        <v>0.12</v>
      </c>
    </row>
    <row r="48390">
      <c r="A48390" s="47" t="s">
        <v>9286</v>
      </c>
      <c r="B48390" s="47">
        <v>4589.0</v>
      </c>
      <c r="C48390" s="47">
        <v>0.12</v>
      </c>
    </row>
    <row r="48391">
      <c r="A48391" s="47" t="s">
        <v>9286</v>
      </c>
      <c r="B48391" s="47">
        <v>4590.0</v>
      </c>
      <c r="C48391" s="47">
        <v>0.12</v>
      </c>
    </row>
    <row r="48392">
      <c r="A48392" s="47" t="s">
        <v>9286</v>
      </c>
      <c r="B48392" s="47">
        <v>4591.0</v>
      </c>
      <c r="C48392" s="47">
        <v>0.12</v>
      </c>
    </row>
    <row r="48393">
      <c r="A48393" s="47" t="s">
        <v>9286</v>
      </c>
      <c r="B48393" s="47">
        <v>4592.0</v>
      </c>
      <c r="C48393" s="47">
        <v>0.12</v>
      </c>
    </row>
    <row r="48394">
      <c r="A48394" s="47" t="s">
        <v>9286</v>
      </c>
      <c r="B48394" s="47">
        <v>4593.0</v>
      </c>
      <c r="C48394" s="47">
        <v>0.12</v>
      </c>
    </row>
    <row r="48395">
      <c r="A48395" s="47" t="s">
        <v>9286</v>
      </c>
      <c r="B48395" s="47">
        <v>4594.0</v>
      </c>
      <c r="C48395" s="47">
        <v>0.12</v>
      </c>
    </row>
    <row r="48396">
      <c r="A48396" s="47" t="s">
        <v>9286</v>
      </c>
      <c r="B48396" s="47">
        <v>4595.0</v>
      </c>
      <c r="C48396" s="47">
        <v>0.12</v>
      </c>
    </row>
    <row r="48397">
      <c r="A48397" s="47" t="s">
        <v>9286</v>
      </c>
      <c r="B48397" s="47">
        <v>4596.0</v>
      </c>
      <c r="C48397" s="47">
        <v>0.12</v>
      </c>
    </row>
    <row r="48398">
      <c r="A48398" s="47" t="s">
        <v>9286</v>
      </c>
      <c r="B48398" s="47">
        <v>4597.0</v>
      </c>
      <c r="C48398" s="47">
        <v>0.12</v>
      </c>
    </row>
    <row r="48399">
      <c r="A48399" s="47" t="s">
        <v>9286</v>
      </c>
      <c r="B48399" s="47">
        <v>4598.0</v>
      </c>
      <c r="C48399" s="47">
        <v>0.12</v>
      </c>
    </row>
    <row r="48400">
      <c r="A48400" s="47" t="s">
        <v>9286</v>
      </c>
      <c r="B48400" s="47">
        <v>4599.0</v>
      </c>
      <c r="C48400" s="47">
        <v>0.12</v>
      </c>
    </row>
    <row r="48401">
      <c r="A48401" s="47" t="s">
        <v>9286</v>
      </c>
      <c r="B48401" s="47">
        <v>4600.0</v>
      </c>
      <c r="C48401" s="47">
        <v>0.12</v>
      </c>
    </row>
    <row r="48402">
      <c r="A48402" s="47" t="s">
        <v>9286</v>
      </c>
      <c r="B48402" s="47">
        <v>4601.0</v>
      </c>
      <c r="C48402" s="47">
        <v>0.12</v>
      </c>
    </row>
    <row r="48403">
      <c r="A48403" s="47" t="s">
        <v>9286</v>
      </c>
      <c r="B48403" s="47">
        <v>4602.0</v>
      </c>
      <c r="C48403" s="47">
        <v>0.12</v>
      </c>
    </row>
    <row r="48404">
      <c r="A48404" s="47" t="s">
        <v>9286</v>
      </c>
      <c r="B48404" s="47">
        <v>4603.0</v>
      </c>
      <c r="C48404" s="47">
        <v>0.12</v>
      </c>
    </row>
    <row r="48405">
      <c r="A48405" s="47" t="s">
        <v>9286</v>
      </c>
      <c r="B48405" s="47">
        <v>4604.0</v>
      </c>
      <c r="C48405" s="47">
        <v>0.12</v>
      </c>
    </row>
    <row r="48406">
      <c r="A48406" s="47" t="s">
        <v>9286</v>
      </c>
      <c r="B48406" s="47">
        <v>4605.0</v>
      </c>
      <c r="C48406" s="47">
        <v>0.12</v>
      </c>
    </row>
    <row r="48407">
      <c r="A48407" s="47" t="s">
        <v>9286</v>
      </c>
      <c r="B48407" s="47">
        <v>4606.0</v>
      </c>
      <c r="C48407" s="47">
        <v>0.12</v>
      </c>
    </row>
    <row r="48408">
      <c r="A48408" s="47" t="s">
        <v>9286</v>
      </c>
      <c r="B48408" s="47">
        <v>4607.0</v>
      </c>
      <c r="C48408" s="47">
        <v>0.12</v>
      </c>
    </row>
    <row r="48409">
      <c r="A48409" s="47" t="s">
        <v>9286</v>
      </c>
      <c r="B48409" s="47">
        <v>4608.0</v>
      </c>
      <c r="C48409" s="47">
        <v>0.12</v>
      </c>
    </row>
    <row r="48410">
      <c r="A48410" s="47" t="s">
        <v>9286</v>
      </c>
      <c r="B48410" s="47">
        <v>4609.0</v>
      </c>
      <c r="C48410" s="47">
        <v>0.12</v>
      </c>
    </row>
    <row r="48411">
      <c r="A48411" s="47" t="s">
        <v>9286</v>
      </c>
      <c r="B48411" s="47">
        <v>4610.0</v>
      </c>
      <c r="C48411" s="47">
        <v>0.12</v>
      </c>
    </row>
    <row r="48412">
      <c r="A48412" s="47" t="s">
        <v>9286</v>
      </c>
      <c r="B48412" s="47">
        <v>4611.0</v>
      </c>
      <c r="C48412" s="47">
        <v>0.12</v>
      </c>
    </row>
    <row r="48413">
      <c r="A48413" s="47" t="s">
        <v>9286</v>
      </c>
      <c r="B48413" s="47">
        <v>4612.0</v>
      </c>
      <c r="C48413" s="47">
        <v>0.12</v>
      </c>
    </row>
    <row r="48414">
      <c r="A48414" s="47" t="s">
        <v>9286</v>
      </c>
      <c r="B48414" s="47">
        <v>4613.0</v>
      </c>
      <c r="C48414" s="47">
        <v>0.12</v>
      </c>
    </row>
    <row r="48415">
      <c r="A48415" s="47" t="s">
        <v>9286</v>
      </c>
      <c r="B48415" s="47">
        <v>4614.0</v>
      </c>
      <c r="C48415" s="47">
        <v>0.12</v>
      </c>
    </row>
    <row r="48416">
      <c r="A48416" s="47" t="s">
        <v>9286</v>
      </c>
      <c r="B48416" s="47">
        <v>4615.0</v>
      </c>
      <c r="C48416" s="47">
        <v>0.12</v>
      </c>
    </row>
    <row r="48417">
      <c r="A48417" s="47" t="s">
        <v>9286</v>
      </c>
      <c r="B48417" s="47">
        <v>4616.0</v>
      </c>
      <c r="C48417" s="47">
        <v>0.12</v>
      </c>
    </row>
    <row r="48418">
      <c r="A48418" s="47" t="s">
        <v>9286</v>
      </c>
      <c r="B48418" s="47">
        <v>4617.0</v>
      </c>
      <c r="C48418" s="47">
        <v>0.12</v>
      </c>
    </row>
    <row r="48419">
      <c r="A48419" s="47" t="s">
        <v>9286</v>
      </c>
      <c r="B48419" s="47">
        <v>4618.0</v>
      </c>
      <c r="C48419" s="47">
        <v>0.12</v>
      </c>
    </row>
    <row r="48420">
      <c r="A48420" s="47" t="s">
        <v>9286</v>
      </c>
      <c r="B48420" s="47">
        <v>4619.0</v>
      </c>
      <c r="C48420" s="47">
        <v>0.12</v>
      </c>
    </row>
    <row r="48421">
      <c r="A48421" s="47" t="s">
        <v>9286</v>
      </c>
      <c r="B48421" s="47">
        <v>4620.0</v>
      </c>
      <c r="C48421" s="47">
        <v>0.12</v>
      </c>
    </row>
    <row r="48422">
      <c r="A48422" s="47" t="s">
        <v>9286</v>
      </c>
      <c r="B48422" s="47">
        <v>4621.0</v>
      </c>
      <c r="C48422" s="47">
        <v>0.12</v>
      </c>
    </row>
    <row r="48423">
      <c r="A48423" s="47" t="s">
        <v>9286</v>
      </c>
      <c r="B48423" s="47">
        <v>4622.0</v>
      </c>
      <c r="C48423" s="47">
        <v>0.12</v>
      </c>
    </row>
    <row r="48424">
      <c r="A48424" s="47" t="s">
        <v>9286</v>
      </c>
      <c r="B48424" s="47">
        <v>4623.0</v>
      </c>
      <c r="C48424" s="47">
        <v>0.12</v>
      </c>
    </row>
    <row r="48425">
      <c r="A48425" s="47" t="s">
        <v>9286</v>
      </c>
      <c r="B48425" s="47">
        <v>4624.0</v>
      </c>
      <c r="C48425" s="47">
        <v>0.12</v>
      </c>
    </row>
    <row r="48426">
      <c r="A48426" s="47" t="s">
        <v>9286</v>
      </c>
      <c r="B48426" s="47">
        <v>4625.0</v>
      </c>
      <c r="C48426" s="47">
        <v>0.12</v>
      </c>
    </row>
    <row r="48427">
      <c r="A48427" s="47" t="s">
        <v>9286</v>
      </c>
      <c r="B48427" s="47">
        <v>4626.0</v>
      </c>
      <c r="C48427" s="47">
        <v>0.12</v>
      </c>
    </row>
    <row r="48428">
      <c r="A48428" s="47" t="s">
        <v>9286</v>
      </c>
      <c r="B48428" s="47">
        <v>4627.0</v>
      </c>
      <c r="C48428" s="47">
        <v>0.12</v>
      </c>
    </row>
    <row r="48429">
      <c r="A48429" s="47" t="s">
        <v>9286</v>
      </c>
      <c r="B48429" s="47">
        <v>4628.0</v>
      </c>
      <c r="C48429" s="47">
        <v>0.12</v>
      </c>
    </row>
    <row r="48430">
      <c r="A48430" s="47" t="s">
        <v>9286</v>
      </c>
      <c r="B48430" s="47">
        <v>4629.0</v>
      </c>
      <c r="C48430" s="47">
        <v>0.12</v>
      </c>
    </row>
    <row r="48431">
      <c r="A48431" s="47" t="s">
        <v>9286</v>
      </c>
      <c r="B48431" s="47">
        <v>4630.0</v>
      </c>
      <c r="C48431" s="47">
        <v>0.12</v>
      </c>
    </row>
    <row r="48432">
      <c r="A48432" s="47" t="s">
        <v>9286</v>
      </c>
      <c r="B48432" s="47">
        <v>4631.0</v>
      </c>
      <c r="C48432" s="47">
        <v>0.12</v>
      </c>
    </row>
    <row r="48433">
      <c r="A48433" s="47" t="s">
        <v>9286</v>
      </c>
      <c r="B48433" s="47">
        <v>4632.0</v>
      </c>
      <c r="C48433" s="47">
        <v>0.12</v>
      </c>
    </row>
    <row r="48434">
      <c r="A48434" s="47" t="s">
        <v>9286</v>
      </c>
      <c r="B48434" s="47">
        <v>4633.0</v>
      </c>
      <c r="C48434" s="47">
        <v>0.12</v>
      </c>
    </row>
    <row r="48435">
      <c r="A48435" s="47" t="s">
        <v>9286</v>
      </c>
      <c r="B48435" s="47">
        <v>4634.0</v>
      </c>
      <c r="C48435" s="47">
        <v>0.12</v>
      </c>
    </row>
    <row r="48436">
      <c r="A48436" s="47" t="s">
        <v>9286</v>
      </c>
      <c r="B48436" s="47">
        <v>4635.0</v>
      </c>
      <c r="C48436" s="47">
        <v>0.12</v>
      </c>
    </row>
    <row r="48437">
      <c r="A48437" s="47" t="s">
        <v>9286</v>
      </c>
      <c r="B48437" s="47">
        <v>4636.0</v>
      </c>
      <c r="C48437" s="47">
        <v>0.12</v>
      </c>
    </row>
    <row r="48438">
      <c r="A48438" s="47" t="s">
        <v>9286</v>
      </c>
      <c r="B48438" s="47">
        <v>4637.0</v>
      </c>
      <c r="C48438" s="47">
        <v>0.12</v>
      </c>
    </row>
    <row r="48439">
      <c r="A48439" s="47" t="s">
        <v>9286</v>
      </c>
      <c r="B48439" s="47">
        <v>4638.0</v>
      </c>
      <c r="C48439" s="47">
        <v>0.12</v>
      </c>
    </row>
    <row r="48440">
      <c r="A48440" s="47" t="s">
        <v>9286</v>
      </c>
      <c r="B48440" s="47">
        <v>4639.0</v>
      </c>
      <c r="C48440" s="47">
        <v>0.12</v>
      </c>
    </row>
    <row r="48441">
      <c r="A48441" s="47" t="s">
        <v>9286</v>
      </c>
      <c r="B48441" s="47">
        <v>4640.0</v>
      </c>
      <c r="C48441" s="47">
        <v>0.12</v>
      </c>
    </row>
    <row r="48442">
      <c r="A48442" s="47" t="s">
        <v>9286</v>
      </c>
      <c r="B48442" s="47">
        <v>4641.0</v>
      </c>
      <c r="C48442" s="47">
        <v>0.12</v>
      </c>
    </row>
    <row r="48443">
      <c r="A48443" s="47" t="s">
        <v>9286</v>
      </c>
      <c r="B48443" s="47">
        <v>4642.0</v>
      </c>
      <c r="C48443" s="47">
        <v>0.12</v>
      </c>
    </row>
    <row r="48444">
      <c r="A48444" s="47" t="s">
        <v>9286</v>
      </c>
      <c r="B48444" s="47">
        <v>4643.0</v>
      </c>
      <c r="C48444" s="47">
        <v>0.12</v>
      </c>
    </row>
    <row r="48445">
      <c r="A48445" s="47" t="s">
        <v>9286</v>
      </c>
      <c r="B48445" s="47">
        <v>4644.0</v>
      </c>
      <c r="C48445" s="47">
        <v>0.12</v>
      </c>
    </row>
    <row r="48446">
      <c r="A48446" s="47" t="s">
        <v>9286</v>
      </c>
      <c r="B48446" s="47">
        <v>4645.0</v>
      </c>
      <c r="C48446" s="47">
        <v>0.12</v>
      </c>
    </row>
    <row r="48447">
      <c r="A48447" s="47" t="s">
        <v>9286</v>
      </c>
      <c r="B48447" s="47">
        <v>4646.0</v>
      </c>
      <c r="C48447" s="47">
        <v>0.12</v>
      </c>
    </row>
    <row r="48448">
      <c r="A48448" s="47" t="s">
        <v>9286</v>
      </c>
      <c r="B48448" s="47">
        <v>4647.0</v>
      </c>
      <c r="C48448" s="47">
        <v>0.12</v>
      </c>
    </row>
    <row r="48449">
      <c r="A48449" s="47" t="s">
        <v>9286</v>
      </c>
      <c r="B48449" s="47">
        <v>4648.0</v>
      </c>
      <c r="C48449" s="47">
        <v>0.12</v>
      </c>
    </row>
    <row r="48450">
      <c r="A48450" s="47" t="s">
        <v>9286</v>
      </c>
      <c r="B48450" s="47">
        <v>4649.0</v>
      </c>
      <c r="C48450" s="47">
        <v>0.12</v>
      </c>
    </row>
    <row r="48451">
      <c r="A48451" s="47" t="s">
        <v>9286</v>
      </c>
      <c r="B48451" s="47">
        <v>4650.0</v>
      </c>
      <c r="C48451" s="47">
        <v>0.12</v>
      </c>
    </row>
    <row r="48452">
      <c r="A48452" s="47" t="s">
        <v>9286</v>
      </c>
      <c r="B48452" s="47">
        <v>4651.0</v>
      </c>
      <c r="C48452" s="47">
        <v>0.12</v>
      </c>
    </row>
    <row r="48453">
      <c r="A48453" s="47" t="s">
        <v>9286</v>
      </c>
      <c r="B48453" s="47">
        <v>4652.0</v>
      </c>
      <c r="C48453" s="47">
        <v>0.12</v>
      </c>
    </row>
    <row r="48454">
      <c r="A48454" s="47" t="s">
        <v>9286</v>
      </c>
      <c r="B48454" s="47">
        <v>4653.0</v>
      </c>
      <c r="C48454" s="47">
        <v>0.12</v>
      </c>
    </row>
    <row r="48455">
      <c r="A48455" s="47" t="s">
        <v>9286</v>
      </c>
      <c r="B48455" s="47">
        <v>4654.0</v>
      </c>
      <c r="C48455" s="47">
        <v>0.12</v>
      </c>
    </row>
    <row r="48456">
      <c r="A48456" s="47" t="s">
        <v>9286</v>
      </c>
      <c r="B48456" s="47">
        <v>4655.0</v>
      </c>
      <c r="C48456" s="47">
        <v>0.12</v>
      </c>
    </row>
    <row r="48457">
      <c r="A48457" s="47" t="s">
        <v>9286</v>
      </c>
      <c r="B48457" s="47">
        <v>4656.0</v>
      </c>
      <c r="C48457" s="47">
        <v>0.12</v>
      </c>
    </row>
    <row r="48458">
      <c r="A48458" s="47" t="s">
        <v>9286</v>
      </c>
      <c r="B48458" s="47">
        <v>4657.0</v>
      </c>
      <c r="C48458" s="47">
        <v>0.12</v>
      </c>
    </row>
    <row r="48459">
      <c r="A48459" s="47" t="s">
        <v>9286</v>
      </c>
      <c r="B48459" s="47">
        <v>4658.0</v>
      </c>
      <c r="C48459" s="47">
        <v>0.12</v>
      </c>
    </row>
    <row r="48460">
      <c r="A48460" s="47" t="s">
        <v>9286</v>
      </c>
      <c r="B48460" s="47">
        <v>4659.0</v>
      </c>
      <c r="C48460" s="47">
        <v>0.12</v>
      </c>
    </row>
    <row r="48461">
      <c r="A48461" s="47" t="s">
        <v>9286</v>
      </c>
      <c r="B48461" s="47">
        <v>4660.0</v>
      </c>
      <c r="C48461" s="47">
        <v>0.12</v>
      </c>
    </row>
    <row r="48462">
      <c r="A48462" s="47" t="s">
        <v>9286</v>
      </c>
      <c r="B48462" s="47">
        <v>4661.0</v>
      </c>
      <c r="C48462" s="47">
        <v>0.12</v>
      </c>
    </row>
    <row r="48463">
      <c r="A48463" s="47" t="s">
        <v>9286</v>
      </c>
      <c r="B48463" s="47">
        <v>4662.0</v>
      </c>
      <c r="C48463" s="47">
        <v>0.12</v>
      </c>
    </row>
    <row r="48464">
      <c r="A48464" s="47" t="s">
        <v>9286</v>
      </c>
      <c r="B48464" s="47">
        <v>4663.0</v>
      </c>
      <c r="C48464" s="47">
        <v>0.12</v>
      </c>
    </row>
    <row r="48465">
      <c r="A48465" s="47" t="s">
        <v>9286</v>
      </c>
      <c r="B48465" s="47">
        <v>4664.0</v>
      </c>
      <c r="C48465" s="47">
        <v>0.12</v>
      </c>
    </row>
    <row r="48466">
      <c r="A48466" s="47" t="s">
        <v>9286</v>
      </c>
      <c r="B48466" s="47">
        <v>4665.0</v>
      </c>
      <c r="C48466" s="47">
        <v>0.12</v>
      </c>
    </row>
    <row r="48467">
      <c r="A48467" s="47" t="s">
        <v>9286</v>
      </c>
      <c r="B48467" s="47">
        <v>4666.0</v>
      </c>
      <c r="C48467" s="47">
        <v>0.12</v>
      </c>
    </row>
    <row r="48468">
      <c r="A48468" s="47" t="s">
        <v>9286</v>
      </c>
      <c r="B48468" s="47">
        <v>4667.0</v>
      </c>
      <c r="C48468" s="47">
        <v>0.12</v>
      </c>
    </row>
    <row r="48469">
      <c r="A48469" s="47" t="s">
        <v>9286</v>
      </c>
      <c r="B48469" s="47">
        <v>4668.0</v>
      </c>
      <c r="C48469" s="47">
        <v>0.12</v>
      </c>
    </row>
    <row r="48470">
      <c r="A48470" s="47" t="s">
        <v>9286</v>
      </c>
      <c r="B48470" s="47">
        <v>4669.0</v>
      </c>
      <c r="C48470" s="47">
        <v>0.12</v>
      </c>
    </row>
    <row r="48471">
      <c r="A48471" s="47" t="s">
        <v>9286</v>
      </c>
      <c r="B48471" s="47">
        <v>4670.0</v>
      </c>
      <c r="C48471" s="47">
        <v>0.12</v>
      </c>
    </row>
    <row r="48472">
      <c r="A48472" s="47" t="s">
        <v>9286</v>
      </c>
      <c r="B48472" s="47">
        <v>4671.0</v>
      </c>
      <c r="C48472" s="47">
        <v>0.12</v>
      </c>
    </row>
    <row r="48473">
      <c r="A48473" s="47" t="s">
        <v>9286</v>
      </c>
      <c r="B48473" s="47">
        <v>4672.0</v>
      </c>
      <c r="C48473" s="47">
        <v>0.12</v>
      </c>
    </row>
    <row r="48474">
      <c r="A48474" s="47" t="s">
        <v>9286</v>
      </c>
      <c r="B48474" s="47">
        <v>4673.0</v>
      </c>
      <c r="C48474" s="47">
        <v>0.12</v>
      </c>
    </row>
    <row r="48475">
      <c r="A48475" s="47" t="s">
        <v>9286</v>
      </c>
      <c r="B48475" s="47">
        <v>4674.0</v>
      </c>
      <c r="C48475" s="47">
        <v>0.12</v>
      </c>
    </row>
    <row r="48476">
      <c r="A48476" s="47" t="s">
        <v>9286</v>
      </c>
      <c r="B48476" s="47">
        <v>4675.0</v>
      </c>
      <c r="C48476" s="47">
        <v>0.12</v>
      </c>
    </row>
    <row r="48477">
      <c r="A48477" s="47" t="s">
        <v>9286</v>
      </c>
      <c r="B48477" s="47">
        <v>4676.0</v>
      </c>
      <c r="C48477" s="47">
        <v>0.12</v>
      </c>
    </row>
    <row r="48478">
      <c r="A48478" s="47" t="s">
        <v>9286</v>
      </c>
      <c r="B48478" s="47">
        <v>4677.0</v>
      </c>
      <c r="C48478" s="47">
        <v>0.12</v>
      </c>
    </row>
    <row r="48479">
      <c r="A48479" s="47" t="s">
        <v>9286</v>
      </c>
      <c r="B48479" s="47">
        <v>4678.0</v>
      </c>
      <c r="C48479" s="47">
        <v>0.12</v>
      </c>
    </row>
    <row r="48480">
      <c r="A48480" s="47" t="s">
        <v>9286</v>
      </c>
      <c r="B48480" s="47">
        <v>4679.0</v>
      </c>
      <c r="C48480" s="47">
        <v>0.12</v>
      </c>
    </row>
    <row r="48481">
      <c r="A48481" s="47" t="s">
        <v>9286</v>
      </c>
      <c r="B48481" s="47">
        <v>4680.0</v>
      </c>
      <c r="C48481" s="47">
        <v>0.12</v>
      </c>
    </row>
    <row r="48482">
      <c r="A48482" s="47" t="s">
        <v>9286</v>
      </c>
      <c r="B48482" s="47">
        <v>4681.0</v>
      </c>
      <c r="C48482" s="47">
        <v>0.12</v>
      </c>
    </row>
    <row r="48483">
      <c r="A48483" s="47" t="s">
        <v>9286</v>
      </c>
      <c r="B48483" s="47">
        <v>4682.0</v>
      </c>
      <c r="C48483" s="47">
        <v>0.12</v>
      </c>
    </row>
    <row r="48484">
      <c r="A48484" s="47" t="s">
        <v>9286</v>
      </c>
      <c r="B48484" s="47">
        <v>4683.0</v>
      </c>
      <c r="C48484" s="47">
        <v>0.12</v>
      </c>
    </row>
    <row r="48485">
      <c r="A48485" s="47" t="s">
        <v>9286</v>
      </c>
      <c r="B48485" s="47">
        <v>4684.0</v>
      </c>
      <c r="C48485" s="47">
        <v>0.12</v>
      </c>
    </row>
    <row r="48486">
      <c r="A48486" s="47" t="s">
        <v>9286</v>
      </c>
      <c r="B48486" s="47">
        <v>4685.0</v>
      </c>
      <c r="C48486" s="47">
        <v>0.12</v>
      </c>
    </row>
    <row r="48487">
      <c r="A48487" s="47" t="s">
        <v>9286</v>
      </c>
      <c r="B48487" s="47">
        <v>4686.0</v>
      </c>
      <c r="C48487" s="47">
        <v>0.12</v>
      </c>
    </row>
    <row r="48488">
      <c r="A48488" s="47" t="s">
        <v>9286</v>
      </c>
      <c r="B48488" s="47">
        <v>4687.0</v>
      </c>
      <c r="C48488" s="47">
        <v>0.12</v>
      </c>
    </row>
    <row r="48489">
      <c r="A48489" s="47" t="s">
        <v>9286</v>
      </c>
      <c r="B48489" s="47">
        <v>4688.0</v>
      </c>
      <c r="C48489" s="47">
        <v>0.12</v>
      </c>
    </row>
    <row r="48490">
      <c r="A48490" s="47" t="s">
        <v>9286</v>
      </c>
      <c r="B48490" s="47">
        <v>4689.0</v>
      </c>
      <c r="C48490" s="47">
        <v>0.12</v>
      </c>
    </row>
    <row r="48491">
      <c r="A48491" s="47" t="s">
        <v>9286</v>
      </c>
      <c r="B48491" s="47">
        <v>4690.0</v>
      </c>
      <c r="C48491" s="47">
        <v>0.12</v>
      </c>
    </row>
    <row r="48492">
      <c r="A48492" s="47" t="s">
        <v>9286</v>
      </c>
      <c r="B48492" s="47">
        <v>4691.0</v>
      </c>
      <c r="C48492" s="47">
        <v>0.12</v>
      </c>
    </row>
    <row r="48493">
      <c r="A48493" s="47" t="s">
        <v>9286</v>
      </c>
      <c r="B48493" s="47">
        <v>4692.0</v>
      </c>
      <c r="C48493" s="47">
        <v>0.12</v>
      </c>
    </row>
    <row r="48494">
      <c r="A48494" s="47" t="s">
        <v>9286</v>
      </c>
      <c r="B48494" s="47">
        <v>4693.0</v>
      </c>
      <c r="C48494" s="47">
        <v>0.12</v>
      </c>
    </row>
    <row r="48495">
      <c r="A48495" s="47" t="s">
        <v>9286</v>
      </c>
      <c r="B48495" s="47">
        <v>4694.0</v>
      </c>
      <c r="C48495" s="47">
        <v>0.12</v>
      </c>
    </row>
    <row r="48496">
      <c r="A48496" s="47" t="s">
        <v>9286</v>
      </c>
      <c r="B48496" s="47">
        <v>4695.0</v>
      </c>
      <c r="C48496" s="47">
        <v>0.12</v>
      </c>
    </row>
    <row r="48497">
      <c r="A48497" s="47" t="s">
        <v>9286</v>
      </c>
      <c r="B48497" s="47">
        <v>4696.0</v>
      </c>
      <c r="C48497" s="47">
        <v>0.12</v>
      </c>
    </row>
    <row r="48498">
      <c r="A48498" s="47" t="s">
        <v>9286</v>
      </c>
      <c r="B48498" s="47">
        <v>4697.0</v>
      </c>
      <c r="C48498" s="47">
        <v>0.12</v>
      </c>
    </row>
    <row r="48499">
      <c r="A48499" s="47" t="s">
        <v>9286</v>
      </c>
      <c r="B48499" s="47">
        <v>4698.0</v>
      </c>
      <c r="C48499" s="47">
        <v>0.12</v>
      </c>
    </row>
    <row r="48500">
      <c r="A48500" s="47" t="s">
        <v>9286</v>
      </c>
      <c r="B48500" s="47">
        <v>4699.0</v>
      </c>
      <c r="C48500" s="47">
        <v>0.12</v>
      </c>
    </row>
    <row r="48501">
      <c r="A48501" s="47" t="s">
        <v>9286</v>
      </c>
      <c r="B48501" s="47">
        <v>4700.0</v>
      </c>
      <c r="C48501" s="47">
        <v>0.12</v>
      </c>
    </row>
    <row r="48502">
      <c r="A48502" s="47" t="s">
        <v>9286</v>
      </c>
      <c r="B48502" s="47">
        <v>4701.0</v>
      </c>
      <c r="C48502" s="47">
        <v>0.12</v>
      </c>
    </row>
    <row r="48503">
      <c r="A48503" s="47" t="s">
        <v>9286</v>
      </c>
      <c r="B48503" s="47">
        <v>4702.0</v>
      </c>
      <c r="C48503" s="47">
        <v>0.12</v>
      </c>
    </row>
    <row r="48504">
      <c r="A48504" s="47" t="s">
        <v>9286</v>
      </c>
      <c r="B48504" s="47">
        <v>4703.0</v>
      </c>
      <c r="C48504" s="47">
        <v>0.12</v>
      </c>
    </row>
    <row r="48505">
      <c r="A48505" s="47" t="s">
        <v>9286</v>
      </c>
      <c r="B48505" s="47">
        <v>4704.0</v>
      </c>
      <c r="C48505" s="47">
        <v>0.12</v>
      </c>
    </row>
    <row r="48506">
      <c r="A48506" s="47" t="s">
        <v>9286</v>
      </c>
      <c r="B48506" s="47">
        <v>4705.0</v>
      </c>
      <c r="C48506" s="47">
        <v>0.12</v>
      </c>
    </row>
    <row r="48507">
      <c r="A48507" s="47" t="s">
        <v>9286</v>
      </c>
      <c r="B48507" s="47">
        <v>4706.0</v>
      </c>
      <c r="C48507" s="47">
        <v>0.12</v>
      </c>
    </row>
    <row r="48508">
      <c r="A48508" s="47" t="s">
        <v>9286</v>
      </c>
      <c r="B48508" s="47">
        <v>4707.0</v>
      </c>
      <c r="C48508" s="47">
        <v>0.12</v>
      </c>
    </row>
    <row r="48509">
      <c r="A48509" s="47" t="s">
        <v>9286</v>
      </c>
      <c r="B48509" s="47">
        <v>4708.0</v>
      </c>
      <c r="C48509" s="47">
        <v>0.12</v>
      </c>
    </row>
    <row r="48510">
      <c r="A48510" s="47" t="s">
        <v>9286</v>
      </c>
      <c r="B48510" s="47">
        <v>4709.0</v>
      </c>
      <c r="C48510" s="47">
        <v>0.12</v>
      </c>
    </row>
    <row r="48511">
      <c r="A48511" s="47" t="s">
        <v>9286</v>
      </c>
      <c r="B48511" s="47">
        <v>4710.0</v>
      </c>
      <c r="C48511" s="47">
        <v>0.12</v>
      </c>
    </row>
    <row r="48512">
      <c r="A48512" s="47" t="s">
        <v>9286</v>
      </c>
      <c r="B48512" s="47">
        <v>4711.0</v>
      </c>
      <c r="C48512" s="47">
        <v>0.12</v>
      </c>
    </row>
    <row r="48513">
      <c r="A48513" s="47" t="s">
        <v>9286</v>
      </c>
      <c r="B48513" s="47">
        <v>4712.0</v>
      </c>
      <c r="C48513" s="47">
        <v>0.12</v>
      </c>
    </row>
    <row r="48514">
      <c r="A48514" s="47" t="s">
        <v>9286</v>
      </c>
      <c r="B48514" s="47">
        <v>4713.0</v>
      </c>
      <c r="C48514" s="47">
        <v>0.12</v>
      </c>
    </row>
    <row r="48515">
      <c r="A48515" s="47" t="s">
        <v>9286</v>
      </c>
      <c r="B48515" s="47">
        <v>4714.0</v>
      </c>
      <c r="C48515" s="47">
        <v>0.12</v>
      </c>
    </row>
    <row r="48516">
      <c r="A48516" s="47" t="s">
        <v>9286</v>
      </c>
      <c r="B48516" s="47">
        <v>4715.0</v>
      </c>
      <c r="C48516" s="47">
        <v>0.12</v>
      </c>
    </row>
    <row r="48517">
      <c r="A48517" s="47" t="s">
        <v>9286</v>
      </c>
      <c r="B48517" s="47">
        <v>4716.0</v>
      </c>
      <c r="C48517" s="47">
        <v>0.12</v>
      </c>
    </row>
    <row r="48518">
      <c r="A48518" s="47" t="s">
        <v>9286</v>
      </c>
      <c r="B48518" s="47">
        <v>4717.0</v>
      </c>
      <c r="C48518" s="47">
        <v>0.12</v>
      </c>
    </row>
    <row r="48519">
      <c r="A48519" s="47" t="s">
        <v>9286</v>
      </c>
      <c r="B48519" s="47">
        <v>4718.0</v>
      </c>
      <c r="C48519" s="47">
        <v>0.12</v>
      </c>
    </row>
    <row r="48520">
      <c r="A48520" s="47" t="s">
        <v>9286</v>
      </c>
      <c r="B48520" s="47">
        <v>4719.0</v>
      </c>
      <c r="C48520" s="47">
        <v>0.12</v>
      </c>
    </row>
    <row r="48521">
      <c r="A48521" s="47" t="s">
        <v>9286</v>
      </c>
      <c r="B48521" s="47">
        <v>4720.0</v>
      </c>
      <c r="C48521" s="47">
        <v>0.12</v>
      </c>
    </row>
    <row r="48522">
      <c r="A48522" s="47" t="s">
        <v>9286</v>
      </c>
      <c r="B48522" s="47">
        <v>4721.0</v>
      </c>
      <c r="C48522" s="47">
        <v>0.12</v>
      </c>
    </row>
    <row r="48523">
      <c r="A48523" s="47" t="s">
        <v>9286</v>
      </c>
      <c r="B48523" s="47">
        <v>4722.0</v>
      </c>
      <c r="C48523" s="47">
        <v>0.12</v>
      </c>
    </row>
    <row r="48524">
      <c r="A48524" s="47" t="s">
        <v>9286</v>
      </c>
      <c r="B48524" s="47">
        <v>4723.0</v>
      </c>
      <c r="C48524" s="47">
        <v>0.12</v>
      </c>
    </row>
    <row r="48525">
      <c r="A48525" s="47" t="s">
        <v>9286</v>
      </c>
      <c r="B48525" s="47">
        <v>4724.0</v>
      </c>
      <c r="C48525" s="47">
        <v>0.12</v>
      </c>
    </row>
    <row r="48526">
      <c r="A48526" s="47" t="s">
        <v>9286</v>
      </c>
      <c r="B48526" s="47">
        <v>4725.0</v>
      </c>
      <c r="C48526" s="47">
        <v>0.12</v>
      </c>
    </row>
    <row r="48527">
      <c r="A48527" s="47" t="s">
        <v>9286</v>
      </c>
      <c r="B48527" s="47">
        <v>4726.0</v>
      </c>
      <c r="C48527" s="47">
        <v>0.12</v>
      </c>
    </row>
    <row r="48528">
      <c r="A48528" s="47" t="s">
        <v>9286</v>
      </c>
      <c r="B48528" s="47">
        <v>4727.0</v>
      </c>
      <c r="C48528" s="47">
        <v>0.12</v>
      </c>
    </row>
    <row r="48529">
      <c r="A48529" s="47" t="s">
        <v>9286</v>
      </c>
      <c r="B48529" s="47">
        <v>4728.0</v>
      </c>
      <c r="C48529" s="47">
        <v>0.12</v>
      </c>
    </row>
    <row r="48530">
      <c r="A48530" s="47" t="s">
        <v>9286</v>
      </c>
      <c r="B48530" s="47">
        <v>4729.0</v>
      </c>
      <c r="C48530" s="47">
        <v>0.12</v>
      </c>
    </row>
    <row r="48531">
      <c r="A48531" s="47" t="s">
        <v>9286</v>
      </c>
      <c r="B48531" s="47">
        <v>4730.0</v>
      </c>
      <c r="C48531" s="47">
        <v>0.12</v>
      </c>
    </row>
    <row r="48532">
      <c r="A48532" s="47" t="s">
        <v>9286</v>
      </c>
      <c r="B48532" s="47">
        <v>4731.0</v>
      </c>
      <c r="C48532" s="47">
        <v>0.12</v>
      </c>
    </row>
    <row r="48533">
      <c r="A48533" s="47" t="s">
        <v>9286</v>
      </c>
      <c r="B48533" s="47">
        <v>4732.0</v>
      </c>
      <c r="C48533" s="47">
        <v>0.12</v>
      </c>
    </row>
    <row r="48534">
      <c r="A48534" s="47" t="s">
        <v>9286</v>
      </c>
      <c r="B48534" s="47">
        <v>4733.0</v>
      </c>
      <c r="C48534" s="47">
        <v>0.12</v>
      </c>
    </row>
    <row r="48535">
      <c r="A48535" s="47" t="s">
        <v>9286</v>
      </c>
      <c r="B48535" s="47">
        <v>4734.0</v>
      </c>
      <c r="C48535" s="47">
        <v>0.12</v>
      </c>
    </row>
    <row r="48536">
      <c r="A48536" s="47" t="s">
        <v>9286</v>
      </c>
      <c r="B48536" s="47">
        <v>4735.0</v>
      </c>
      <c r="C48536" s="47">
        <v>0.12</v>
      </c>
    </row>
    <row r="48537">
      <c r="A48537" s="47" t="s">
        <v>9286</v>
      </c>
      <c r="B48537" s="47">
        <v>4736.0</v>
      </c>
      <c r="C48537" s="47">
        <v>0.12</v>
      </c>
    </row>
    <row r="48538">
      <c r="A48538" s="47" t="s">
        <v>9286</v>
      </c>
      <c r="B48538" s="47">
        <v>4737.0</v>
      </c>
      <c r="C48538" s="47">
        <v>0.12</v>
      </c>
    </row>
    <row r="48539">
      <c r="A48539" s="47" t="s">
        <v>9286</v>
      </c>
      <c r="B48539" s="47">
        <v>4738.0</v>
      </c>
      <c r="C48539" s="47">
        <v>0.12</v>
      </c>
    </row>
    <row r="48540">
      <c r="A48540" s="47" t="s">
        <v>9286</v>
      </c>
      <c r="B48540" s="47">
        <v>4739.0</v>
      </c>
      <c r="C48540" s="47">
        <v>0.12</v>
      </c>
    </row>
    <row r="48541">
      <c r="A48541" s="47" t="s">
        <v>9286</v>
      </c>
      <c r="B48541" s="47">
        <v>4740.0</v>
      </c>
      <c r="C48541" s="47">
        <v>0.12</v>
      </c>
    </row>
    <row r="48542">
      <c r="A48542" s="47" t="s">
        <v>9286</v>
      </c>
      <c r="B48542" s="47">
        <v>4741.0</v>
      </c>
      <c r="C48542" s="47">
        <v>0.12</v>
      </c>
    </row>
    <row r="48543">
      <c r="A48543" s="47" t="s">
        <v>9286</v>
      </c>
      <c r="B48543" s="47">
        <v>4742.0</v>
      </c>
      <c r="C48543" s="47">
        <v>0.12</v>
      </c>
    </row>
    <row r="48544">
      <c r="A48544" s="47" t="s">
        <v>9286</v>
      </c>
      <c r="B48544" s="47">
        <v>4743.0</v>
      </c>
      <c r="C48544" s="47">
        <v>0.12</v>
      </c>
    </row>
    <row r="48545">
      <c r="A48545" s="47" t="s">
        <v>9286</v>
      </c>
      <c r="B48545" s="47">
        <v>4744.0</v>
      </c>
      <c r="C48545" s="47">
        <v>0.12</v>
      </c>
    </row>
    <row r="48546">
      <c r="A48546" s="47" t="s">
        <v>9286</v>
      </c>
      <c r="B48546" s="47">
        <v>4745.0</v>
      </c>
      <c r="C48546" s="47">
        <v>0.12</v>
      </c>
    </row>
    <row r="48547">
      <c r="A48547" s="47" t="s">
        <v>9286</v>
      </c>
      <c r="B48547" s="47">
        <v>4746.0</v>
      </c>
      <c r="C48547" s="47">
        <v>0.12</v>
      </c>
    </row>
    <row r="48548">
      <c r="A48548" s="47" t="s">
        <v>9286</v>
      </c>
      <c r="B48548" s="47">
        <v>4747.0</v>
      </c>
      <c r="C48548" s="47">
        <v>0.12</v>
      </c>
    </row>
    <row r="48549">
      <c r="A48549" s="47" t="s">
        <v>9286</v>
      </c>
      <c r="B48549" s="47">
        <v>4748.0</v>
      </c>
      <c r="C48549" s="47">
        <v>0.12</v>
      </c>
    </row>
    <row r="48550">
      <c r="A48550" s="47" t="s">
        <v>9286</v>
      </c>
      <c r="B48550" s="47">
        <v>4749.0</v>
      </c>
      <c r="C48550" s="47">
        <v>0.12</v>
      </c>
    </row>
    <row r="48551">
      <c r="A48551" s="47" t="s">
        <v>9286</v>
      </c>
      <c r="B48551" s="47">
        <v>4750.0</v>
      </c>
      <c r="C48551" s="47">
        <v>0.12</v>
      </c>
    </row>
    <row r="48552">
      <c r="A48552" s="47" t="s">
        <v>9286</v>
      </c>
      <c r="B48552" s="47">
        <v>4751.0</v>
      </c>
      <c r="C48552" s="47">
        <v>0.12</v>
      </c>
    </row>
    <row r="48553">
      <c r="A48553" s="47" t="s">
        <v>9286</v>
      </c>
      <c r="B48553" s="47">
        <v>4752.0</v>
      </c>
      <c r="C48553" s="47">
        <v>0.12</v>
      </c>
    </row>
    <row r="48554">
      <c r="A48554" s="47" t="s">
        <v>9286</v>
      </c>
      <c r="B48554" s="47">
        <v>4753.0</v>
      </c>
      <c r="C48554" s="47">
        <v>0.12</v>
      </c>
    </row>
    <row r="48555">
      <c r="A48555" s="47" t="s">
        <v>9286</v>
      </c>
      <c r="B48555" s="47">
        <v>4754.0</v>
      </c>
      <c r="C48555" s="47">
        <v>0.12</v>
      </c>
    </row>
    <row r="48556">
      <c r="A48556" s="47" t="s">
        <v>9286</v>
      </c>
      <c r="B48556" s="47">
        <v>4755.0</v>
      </c>
      <c r="C48556" s="47">
        <v>0.12</v>
      </c>
    </row>
    <row r="48557">
      <c r="A48557" s="47" t="s">
        <v>9286</v>
      </c>
      <c r="B48557" s="47">
        <v>4756.0</v>
      </c>
      <c r="C48557" s="47">
        <v>0.12</v>
      </c>
    </row>
    <row r="48558">
      <c r="A48558" s="47" t="s">
        <v>9286</v>
      </c>
      <c r="B48558" s="47">
        <v>4757.0</v>
      </c>
      <c r="C48558" s="47">
        <v>0.12</v>
      </c>
    </row>
    <row r="48559">
      <c r="A48559" s="47" t="s">
        <v>9286</v>
      </c>
      <c r="B48559" s="47">
        <v>4758.0</v>
      </c>
      <c r="C48559" s="47">
        <v>0.12</v>
      </c>
    </row>
    <row r="48560">
      <c r="A48560" s="47" t="s">
        <v>9286</v>
      </c>
      <c r="B48560" s="47">
        <v>4759.0</v>
      </c>
      <c r="C48560" s="47">
        <v>0.12</v>
      </c>
    </row>
    <row r="48561">
      <c r="A48561" s="47" t="s">
        <v>9286</v>
      </c>
      <c r="B48561" s="47">
        <v>4760.0</v>
      </c>
      <c r="C48561" s="47">
        <v>0.12</v>
      </c>
    </row>
    <row r="48562">
      <c r="A48562" s="47" t="s">
        <v>9286</v>
      </c>
      <c r="B48562" s="47">
        <v>4761.0</v>
      </c>
      <c r="C48562" s="47">
        <v>0.12</v>
      </c>
    </row>
    <row r="48563">
      <c r="A48563" s="47" t="s">
        <v>9286</v>
      </c>
      <c r="B48563" s="47">
        <v>4762.0</v>
      </c>
      <c r="C48563" s="47">
        <v>0.12</v>
      </c>
    </row>
    <row r="48564">
      <c r="A48564" s="47" t="s">
        <v>9286</v>
      </c>
      <c r="B48564" s="47">
        <v>4763.0</v>
      </c>
      <c r="C48564" s="47">
        <v>0.12</v>
      </c>
    </row>
    <row r="48565">
      <c r="A48565" s="47" t="s">
        <v>9286</v>
      </c>
      <c r="B48565" s="47">
        <v>4764.0</v>
      </c>
      <c r="C48565" s="47">
        <v>0.12</v>
      </c>
    </row>
    <row r="48566">
      <c r="A48566" s="47" t="s">
        <v>9286</v>
      </c>
      <c r="B48566" s="47">
        <v>4765.0</v>
      </c>
      <c r="C48566" s="47">
        <v>0.12</v>
      </c>
    </row>
    <row r="48567">
      <c r="A48567" s="47" t="s">
        <v>9286</v>
      </c>
      <c r="B48567" s="47">
        <v>4766.0</v>
      </c>
      <c r="C48567" s="47">
        <v>0.12</v>
      </c>
    </row>
    <row r="48568">
      <c r="A48568" s="47" t="s">
        <v>9286</v>
      </c>
      <c r="B48568" s="47">
        <v>4767.0</v>
      </c>
      <c r="C48568" s="47">
        <v>0.12</v>
      </c>
    </row>
    <row r="48569">
      <c r="A48569" s="47" t="s">
        <v>9286</v>
      </c>
      <c r="B48569" s="47">
        <v>4768.0</v>
      </c>
      <c r="C48569" s="47">
        <v>0.12</v>
      </c>
    </row>
    <row r="48570">
      <c r="A48570" s="47" t="s">
        <v>9286</v>
      </c>
      <c r="B48570" s="47">
        <v>4769.0</v>
      </c>
      <c r="C48570" s="47">
        <v>0.12</v>
      </c>
    </row>
    <row r="48571">
      <c r="A48571" s="47" t="s">
        <v>9286</v>
      </c>
      <c r="B48571" s="47">
        <v>4770.0</v>
      </c>
      <c r="C48571" s="47">
        <v>0.12</v>
      </c>
    </row>
    <row r="48572">
      <c r="A48572" s="47" t="s">
        <v>9286</v>
      </c>
      <c r="B48572" s="47">
        <v>4771.0</v>
      </c>
      <c r="C48572" s="47">
        <v>0.12</v>
      </c>
    </row>
    <row r="48573">
      <c r="A48573" s="47" t="s">
        <v>9286</v>
      </c>
      <c r="B48573" s="47">
        <v>4772.0</v>
      </c>
      <c r="C48573" s="47">
        <v>0.12</v>
      </c>
    </row>
    <row r="48574">
      <c r="A48574" s="47" t="s">
        <v>9286</v>
      </c>
      <c r="B48574" s="47">
        <v>4773.0</v>
      </c>
      <c r="C48574" s="47">
        <v>0.12</v>
      </c>
    </row>
    <row r="48575">
      <c r="A48575" s="47" t="s">
        <v>9286</v>
      </c>
      <c r="B48575" s="47">
        <v>4774.0</v>
      </c>
      <c r="C48575" s="47">
        <v>0.12</v>
      </c>
    </row>
    <row r="48576">
      <c r="A48576" s="47" t="s">
        <v>9286</v>
      </c>
      <c r="B48576" s="47">
        <v>4775.0</v>
      </c>
      <c r="C48576" s="47">
        <v>0.12</v>
      </c>
    </row>
    <row r="48577">
      <c r="A48577" s="47" t="s">
        <v>9286</v>
      </c>
      <c r="B48577" s="47">
        <v>4776.0</v>
      </c>
      <c r="C48577" s="47">
        <v>0.12</v>
      </c>
    </row>
    <row r="48578">
      <c r="A48578" s="47" t="s">
        <v>9286</v>
      </c>
      <c r="B48578" s="47">
        <v>4777.0</v>
      </c>
      <c r="C48578" s="47">
        <v>0.12</v>
      </c>
    </row>
    <row r="48579">
      <c r="A48579" s="47" t="s">
        <v>9286</v>
      </c>
      <c r="B48579" s="47">
        <v>4778.0</v>
      </c>
      <c r="C48579" s="47">
        <v>0.12</v>
      </c>
    </row>
    <row r="48580">
      <c r="A48580" s="47" t="s">
        <v>9286</v>
      </c>
      <c r="B48580" s="47">
        <v>4779.0</v>
      </c>
      <c r="C48580" s="47">
        <v>0.12</v>
      </c>
    </row>
    <row r="48581">
      <c r="A48581" s="47" t="s">
        <v>9286</v>
      </c>
      <c r="B48581" s="47">
        <v>4780.0</v>
      </c>
      <c r="C48581" s="47">
        <v>0.12</v>
      </c>
    </row>
    <row r="48582">
      <c r="A48582" s="47" t="s">
        <v>9286</v>
      </c>
      <c r="B48582" s="47">
        <v>4781.0</v>
      </c>
      <c r="C48582" s="47">
        <v>0.12</v>
      </c>
    </row>
    <row r="48583">
      <c r="A48583" s="47" t="s">
        <v>9286</v>
      </c>
      <c r="B48583" s="47">
        <v>4782.0</v>
      </c>
      <c r="C48583" s="47">
        <v>0.12</v>
      </c>
    </row>
    <row r="48584">
      <c r="A48584" s="47" t="s">
        <v>9286</v>
      </c>
      <c r="B48584" s="47">
        <v>4783.0</v>
      </c>
      <c r="C48584" s="47">
        <v>0.12</v>
      </c>
    </row>
    <row r="48585">
      <c r="A48585" s="47" t="s">
        <v>9286</v>
      </c>
      <c r="B48585" s="47">
        <v>4784.0</v>
      </c>
      <c r="C48585" s="47">
        <v>0.12</v>
      </c>
    </row>
    <row r="48586">
      <c r="A48586" s="47" t="s">
        <v>9286</v>
      </c>
      <c r="B48586" s="47">
        <v>4785.0</v>
      </c>
      <c r="C48586" s="47">
        <v>0.12</v>
      </c>
    </row>
    <row r="48587">
      <c r="A48587" s="47" t="s">
        <v>9286</v>
      </c>
      <c r="B48587" s="47">
        <v>4786.0</v>
      </c>
      <c r="C48587" s="47">
        <v>0.12</v>
      </c>
    </row>
    <row r="48588">
      <c r="A48588" s="47" t="s">
        <v>9286</v>
      </c>
      <c r="B48588" s="47">
        <v>4787.0</v>
      </c>
      <c r="C48588" s="47">
        <v>0.12</v>
      </c>
    </row>
    <row r="48589">
      <c r="A48589" s="47" t="s">
        <v>9286</v>
      </c>
      <c r="B48589" s="47">
        <v>4788.0</v>
      </c>
      <c r="C48589" s="47">
        <v>0.12</v>
      </c>
    </row>
    <row r="48590">
      <c r="A48590" s="47" t="s">
        <v>9286</v>
      </c>
      <c r="B48590" s="47">
        <v>4789.0</v>
      </c>
      <c r="C48590" s="47">
        <v>0.12</v>
      </c>
    </row>
    <row r="48591">
      <c r="A48591" s="47" t="s">
        <v>9286</v>
      </c>
      <c r="B48591" s="47">
        <v>4790.0</v>
      </c>
      <c r="C48591" s="47">
        <v>0.12</v>
      </c>
    </row>
    <row r="48592">
      <c r="A48592" s="47" t="s">
        <v>9286</v>
      </c>
      <c r="B48592" s="47">
        <v>4791.0</v>
      </c>
      <c r="C48592" s="47">
        <v>0.12</v>
      </c>
    </row>
    <row r="48593">
      <c r="A48593" s="47" t="s">
        <v>9286</v>
      </c>
      <c r="B48593" s="47">
        <v>4792.0</v>
      </c>
      <c r="C48593" s="47">
        <v>0.12</v>
      </c>
    </row>
    <row r="48594">
      <c r="A48594" s="47" t="s">
        <v>9286</v>
      </c>
      <c r="B48594" s="47">
        <v>4793.0</v>
      </c>
      <c r="C48594" s="47">
        <v>0.12</v>
      </c>
    </row>
    <row r="48595">
      <c r="A48595" s="47" t="s">
        <v>9286</v>
      </c>
      <c r="B48595" s="47">
        <v>4794.0</v>
      </c>
      <c r="C48595" s="47">
        <v>0.12</v>
      </c>
    </row>
    <row r="48596">
      <c r="A48596" s="47" t="s">
        <v>9286</v>
      </c>
      <c r="B48596" s="47">
        <v>4795.0</v>
      </c>
      <c r="C48596" s="47">
        <v>0.12</v>
      </c>
    </row>
    <row r="48597">
      <c r="A48597" s="47" t="s">
        <v>9286</v>
      </c>
      <c r="B48597" s="47">
        <v>4796.0</v>
      </c>
      <c r="C48597" s="47">
        <v>0.12</v>
      </c>
    </row>
    <row r="48598">
      <c r="A48598" s="47" t="s">
        <v>9286</v>
      </c>
      <c r="B48598" s="47">
        <v>4797.0</v>
      </c>
      <c r="C48598" s="47">
        <v>0.12</v>
      </c>
    </row>
    <row r="48599">
      <c r="A48599" s="47" t="s">
        <v>9286</v>
      </c>
      <c r="B48599" s="47">
        <v>4798.0</v>
      </c>
      <c r="C48599" s="47">
        <v>0.12</v>
      </c>
    </row>
    <row r="48600">
      <c r="A48600" s="47" t="s">
        <v>9286</v>
      </c>
      <c r="B48600" s="47">
        <v>4799.0</v>
      </c>
      <c r="C48600" s="47">
        <v>0.12</v>
      </c>
    </row>
    <row r="48601">
      <c r="A48601" s="47" t="s">
        <v>9286</v>
      </c>
      <c r="B48601" s="47">
        <v>4800.0</v>
      </c>
      <c r="C48601" s="47">
        <v>0.12</v>
      </c>
    </row>
    <row r="48602">
      <c r="A48602" s="47" t="s">
        <v>9286</v>
      </c>
      <c r="B48602" s="47">
        <v>4801.0</v>
      </c>
      <c r="C48602" s="47">
        <v>0.12</v>
      </c>
    </row>
    <row r="48603">
      <c r="A48603" s="47" t="s">
        <v>9286</v>
      </c>
      <c r="B48603" s="47">
        <v>4802.0</v>
      </c>
      <c r="C48603" s="47">
        <v>0.12</v>
      </c>
    </row>
    <row r="48604">
      <c r="A48604" s="47" t="s">
        <v>9286</v>
      </c>
      <c r="B48604" s="47">
        <v>4803.0</v>
      </c>
      <c r="C48604" s="47">
        <v>0.12</v>
      </c>
    </row>
    <row r="48605">
      <c r="A48605" s="47" t="s">
        <v>9286</v>
      </c>
      <c r="B48605" s="47">
        <v>4804.0</v>
      </c>
      <c r="C48605" s="47">
        <v>0.12</v>
      </c>
    </row>
    <row r="48606">
      <c r="A48606" s="47" t="s">
        <v>9286</v>
      </c>
      <c r="B48606" s="47">
        <v>4805.0</v>
      </c>
      <c r="C48606" s="47">
        <v>0.12</v>
      </c>
    </row>
    <row r="48607">
      <c r="A48607" s="47" t="s">
        <v>9286</v>
      </c>
      <c r="B48607" s="47">
        <v>4806.0</v>
      </c>
      <c r="C48607" s="47">
        <v>0.12</v>
      </c>
    </row>
    <row r="48608">
      <c r="A48608" s="47" t="s">
        <v>9286</v>
      </c>
      <c r="B48608" s="47">
        <v>4807.0</v>
      </c>
      <c r="C48608" s="47">
        <v>0.12</v>
      </c>
    </row>
    <row r="48609">
      <c r="A48609" s="47" t="s">
        <v>9286</v>
      </c>
      <c r="B48609" s="47">
        <v>4808.0</v>
      </c>
      <c r="C48609" s="47">
        <v>0.12</v>
      </c>
    </row>
    <row r="48610">
      <c r="A48610" s="47" t="s">
        <v>9286</v>
      </c>
      <c r="B48610" s="47">
        <v>4809.0</v>
      </c>
      <c r="C48610" s="47">
        <v>0.12</v>
      </c>
    </row>
    <row r="48611">
      <c r="A48611" s="47" t="s">
        <v>9286</v>
      </c>
      <c r="B48611" s="47">
        <v>4810.0</v>
      </c>
      <c r="C48611" s="47">
        <v>0.12</v>
      </c>
    </row>
    <row r="48612">
      <c r="A48612" s="47" t="s">
        <v>9286</v>
      </c>
      <c r="B48612" s="47">
        <v>4811.0</v>
      </c>
      <c r="C48612" s="47">
        <v>0.12</v>
      </c>
    </row>
    <row r="48613">
      <c r="A48613" s="47" t="s">
        <v>9286</v>
      </c>
      <c r="B48613" s="47">
        <v>4812.0</v>
      </c>
      <c r="C48613" s="47">
        <v>0.12</v>
      </c>
    </row>
    <row r="48614">
      <c r="A48614" s="47" t="s">
        <v>9286</v>
      </c>
      <c r="B48614" s="47">
        <v>4813.0</v>
      </c>
      <c r="C48614" s="47">
        <v>0.12</v>
      </c>
    </row>
    <row r="48615">
      <c r="A48615" s="47" t="s">
        <v>9286</v>
      </c>
      <c r="B48615" s="47">
        <v>4814.0</v>
      </c>
      <c r="C48615" s="47">
        <v>0.12</v>
      </c>
    </row>
    <row r="48616">
      <c r="A48616" s="47" t="s">
        <v>9286</v>
      </c>
      <c r="B48616" s="47">
        <v>4815.0</v>
      </c>
      <c r="C48616" s="47">
        <v>0.12</v>
      </c>
    </row>
    <row r="48617">
      <c r="A48617" s="47" t="s">
        <v>9286</v>
      </c>
      <c r="B48617" s="47">
        <v>4816.0</v>
      </c>
      <c r="C48617" s="47">
        <v>0.12</v>
      </c>
    </row>
    <row r="48618">
      <c r="A48618" s="47" t="s">
        <v>9286</v>
      </c>
      <c r="B48618" s="47">
        <v>4817.0</v>
      </c>
      <c r="C48618" s="47">
        <v>0.12</v>
      </c>
    </row>
    <row r="48619">
      <c r="A48619" s="47" t="s">
        <v>9286</v>
      </c>
      <c r="B48619" s="47">
        <v>4818.0</v>
      </c>
      <c r="C48619" s="47">
        <v>0.12</v>
      </c>
    </row>
    <row r="48620">
      <c r="A48620" s="47" t="s">
        <v>9286</v>
      </c>
      <c r="B48620" s="47">
        <v>4819.0</v>
      </c>
      <c r="C48620" s="47">
        <v>0.12</v>
      </c>
    </row>
    <row r="48621">
      <c r="A48621" s="47" t="s">
        <v>9286</v>
      </c>
      <c r="B48621" s="47">
        <v>4820.0</v>
      </c>
      <c r="C48621" s="47">
        <v>0.12</v>
      </c>
    </row>
    <row r="48622">
      <c r="A48622" s="47" t="s">
        <v>9286</v>
      </c>
      <c r="B48622" s="47">
        <v>4821.0</v>
      </c>
      <c r="C48622" s="47">
        <v>0.12</v>
      </c>
    </row>
    <row r="48623">
      <c r="A48623" s="47" t="s">
        <v>9286</v>
      </c>
      <c r="B48623" s="47">
        <v>4822.0</v>
      </c>
      <c r="C48623" s="47">
        <v>0.12</v>
      </c>
    </row>
    <row r="48624">
      <c r="A48624" s="47" t="s">
        <v>9286</v>
      </c>
      <c r="B48624" s="47">
        <v>4823.0</v>
      </c>
      <c r="C48624" s="47">
        <v>0.12</v>
      </c>
    </row>
    <row r="48625">
      <c r="A48625" s="47" t="s">
        <v>9286</v>
      </c>
      <c r="B48625" s="47">
        <v>4824.0</v>
      </c>
      <c r="C48625" s="47">
        <v>0.12</v>
      </c>
    </row>
    <row r="48626">
      <c r="A48626" s="47" t="s">
        <v>9286</v>
      </c>
      <c r="B48626" s="47">
        <v>4825.0</v>
      </c>
      <c r="C48626" s="47">
        <v>0.12</v>
      </c>
    </row>
    <row r="48627">
      <c r="A48627" s="47" t="s">
        <v>9286</v>
      </c>
      <c r="B48627" s="47">
        <v>4826.0</v>
      </c>
      <c r="C48627" s="47">
        <v>0.12</v>
      </c>
    </row>
    <row r="48628">
      <c r="A48628" s="47" t="s">
        <v>9286</v>
      </c>
      <c r="B48628" s="47">
        <v>4827.0</v>
      </c>
      <c r="C48628" s="47">
        <v>0.12</v>
      </c>
    </row>
    <row r="48629">
      <c r="A48629" s="47" t="s">
        <v>9286</v>
      </c>
      <c r="B48629" s="47">
        <v>4828.0</v>
      </c>
      <c r="C48629" s="47">
        <v>0.12</v>
      </c>
    </row>
    <row r="48630">
      <c r="A48630" s="47" t="s">
        <v>9286</v>
      </c>
      <c r="B48630" s="47">
        <v>4829.0</v>
      </c>
      <c r="C48630" s="47">
        <v>0.12</v>
      </c>
    </row>
    <row r="48631">
      <c r="A48631" s="47" t="s">
        <v>9286</v>
      </c>
      <c r="B48631" s="47">
        <v>4830.0</v>
      </c>
      <c r="C48631" s="47">
        <v>0.12</v>
      </c>
    </row>
    <row r="48632">
      <c r="A48632" s="47" t="s">
        <v>9286</v>
      </c>
      <c r="B48632" s="47">
        <v>4831.0</v>
      </c>
      <c r="C48632" s="47">
        <v>0.12</v>
      </c>
    </row>
    <row r="48633">
      <c r="A48633" s="47" t="s">
        <v>9286</v>
      </c>
      <c r="B48633" s="47">
        <v>4832.0</v>
      </c>
      <c r="C48633" s="47">
        <v>0.12</v>
      </c>
    </row>
    <row r="48634">
      <c r="A48634" s="47" t="s">
        <v>9286</v>
      </c>
      <c r="B48634" s="47">
        <v>4833.0</v>
      </c>
      <c r="C48634" s="47">
        <v>0.12</v>
      </c>
    </row>
    <row r="48635">
      <c r="A48635" s="47" t="s">
        <v>9286</v>
      </c>
      <c r="B48635" s="47">
        <v>4834.0</v>
      </c>
      <c r="C48635" s="47">
        <v>0.12</v>
      </c>
    </row>
    <row r="48636">
      <c r="A48636" s="47" t="s">
        <v>9286</v>
      </c>
      <c r="B48636" s="47">
        <v>4835.0</v>
      </c>
      <c r="C48636" s="47">
        <v>0.12</v>
      </c>
    </row>
    <row r="48637">
      <c r="A48637" s="47" t="s">
        <v>9286</v>
      </c>
      <c r="B48637" s="47">
        <v>4836.0</v>
      </c>
      <c r="C48637" s="47">
        <v>0.12</v>
      </c>
    </row>
    <row r="48638">
      <c r="A48638" s="47" t="s">
        <v>9286</v>
      </c>
      <c r="B48638" s="47">
        <v>4837.0</v>
      </c>
      <c r="C48638" s="47">
        <v>0.12</v>
      </c>
    </row>
    <row r="48639">
      <c r="A48639" s="47" t="s">
        <v>9286</v>
      </c>
      <c r="B48639" s="47">
        <v>4838.0</v>
      </c>
      <c r="C48639" s="47">
        <v>0.12</v>
      </c>
    </row>
    <row r="48640">
      <c r="A48640" s="47" t="s">
        <v>9286</v>
      </c>
      <c r="B48640" s="47">
        <v>4839.0</v>
      </c>
      <c r="C48640" s="47">
        <v>0.12</v>
      </c>
    </row>
    <row r="48641">
      <c r="A48641" s="47" t="s">
        <v>9286</v>
      </c>
      <c r="B48641" s="47">
        <v>4840.0</v>
      </c>
      <c r="C48641" s="47">
        <v>0.12</v>
      </c>
    </row>
    <row r="48642">
      <c r="A48642" s="47" t="s">
        <v>9286</v>
      </c>
      <c r="B48642" s="47">
        <v>4841.0</v>
      </c>
      <c r="C48642" s="47">
        <v>0.12</v>
      </c>
    </row>
    <row r="48643">
      <c r="A48643" s="47" t="s">
        <v>9286</v>
      </c>
      <c r="B48643" s="47">
        <v>4842.0</v>
      </c>
      <c r="C48643" s="47">
        <v>0.12</v>
      </c>
    </row>
    <row r="48644">
      <c r="A48644" s="47" t="s">
        <v>9286</v>
      </c>
      <c r="B48644" s="47">
        <v>4843.0</v>
      </c>
      <c r="C48644" s="47">
        <v>0.12</v>
      </c>
    </row>
    <row r="48645">
      <c r="A48645" s="47" t="s">
        <v>9286</v>
      </c>
      <c r="B48645" s="47">
        <v>4844.0</v>
      </c>
      <c r="C48645" s="47">
        <v>0.12</v>
      </c>
    </row>
    <row r="48646">
      <c r="A48646" s="47" t="s">
        <v>9286</v>
      </c>
      <c r="B48646" s="47">
        <v>4845.0</v>
      </c>
      <c r="C48646" s="47">
        <v>0.12</v>
      </c>
    </row>
    <row r="48647">
      <c r="A48647" s="47" t="s">
        <v>9286</v>
      </c>
      <c r="B48647" s="47">
        <v>4846.0</v>
      </c>
      <c r="C48647" s="47">
        <v>0.12</v>
      </c>
    </row>
    <row r="48648">
      <c r="A48648" s="47" t="s">
        <v>9286</v>
      </c>
      <c r="B48648" s="47">
        <v>4847.0</v>
      </c>
      <c r="C48648" s="47">
        <v>0.12</v>
      </c>
    </row>
    <row r="48649">
      <c r="A48649" s="47" t="s">
        <v>9286</v>
      </c>
      <c r="B48649" s="47">
        <v>4848.0</v>
      </c>
      <c r="C48649" s="47">
        <v>0.12</v>
      </c>
    </row>
    <row r="48650">
      <c r="A48650" s="47" t="s">
        <v>9286</v>
      </c>
      <c r="B48650" s="47">
        <v>4849.0</v>
      </c>
      <c r="C48650" s="47">
        <v>0.12</v>
      </c>
    </row>
    <row r="48651">
      <c r="A48651" s="47" t="s">
        <v>9286</v>
      </c>
      <c r="B48651" s="47">
        <v>4850.0</v>
      </c>
      <c r="C48651" s="47">
        <v>0.12</v>
      </c>
    </row>
    <row r="48652">
      <c r="A48652" s="47" t="s">
        <v>9286</v>
      </c>
      <c r="B48652" s="47">
        <v>4851.0</v>
      </c>
      <c r="C48652" s="47">
        <v>0.12</v>
      </c>
    </row>
    <row r="48653">
      <c r="A48653" s="47" t="s">
        <v>9286</v>
      </c>
      <c r="B48653" s="47">
        <v>4852.0</v>
      </c>
      <c r="C48653" s="47">
        <v>0.12</v>
      </c>
    </row>
    <row r="48654">
      <c r="A48654" s="47" t="s">
        <v>9286</v>
      </c>
      <c r="B48654" s="47">
        <v>4853.0</v>
      </c>
      <c r="C48654" s="47">
        <v>0.12</v>
      </c>
    </row>
    <row r="48655">
      <c r="A48655" s="47" t="s">
        <v>9286</v>
      </c>
      <c r="B48655" s="47">
        <v>4854.0</v>
      </c>
      <c r="C48655" s="47">
        <v>0.12</v>
      </c>
    </row>
    <row r="48656">
      <c r="A48656" s="47" t="s">
        <v>9286</v>
      </c>
      <c r="B48656" s="47">
        <v>4855.0</v>
      </c>
      <c r="C48656" s="47">
        <v>0.12</v>
      </c>
    </row>
    <row r="48657">
      <c r="A48657" s="47" t="s">
        <v>9286</v>
      </c>
      <c r="B48657" s="47">
        <v>4856.0</v>
      </c>
      <c r="C48657" s="47">
        <v>0.12</v>
      </c>
    </row>
    <row r="48658">
      <c r="A48658" s="47" t="s">
        <v>9286</v>
      </c>
      <c r="B48658" s="47">
        <v>4857.0</v>
      </c>
      <c r="C48658" s="47">
        <v>0.12</v>
      </c>
    </row>
    <row r="48659">
      <c r="A48659" s="47" t="s">
        <v>9286</v>
      </c>
      <c r="B48659" s="47">
        <v>4858.0</v>
      </c>
      <c r="C48659" s="47">
        <v>0.12</v>
      </c>
    </row>
    <row r="48660">
      <c r="A48660" s="47" t="s">
        <v>9286</v>
      </c>
      <c r="B48660" s="47">
        <v>4859.0</v>
      </c>
      <c r="C48660" s="47">
        <v>0.12</v>
      </c>
    </row>
    <row r="48661">
      <c r="A48661" s="47" t="s">
        <v>9286</v>
      </c>
      <c r="B48661" s="47">
        <v>4860.0</v>
      </c>
      <c r="C48661" s="47">
        <v>0.12</v>
      </c>
    </row>
    <row r="48662">
      <c r="A48662" s="47" t="s">
        <v>9286</v>
      </c>
      <c r="B48662" s="47">
        <v>4861.0</v>
      </c>
      <c r="C48662" s="47">
        <v>0.12</v>
      </c>
    </row>
    <row r="48663">
      <c r="A48663" s="47" t="s">
        <v>9286</v>
      </c>
      <c r="B48663" s="47">
        <v>4862.0</v>
      </c>
      <c r="C48663" s="47">
        <v>0.12</v>
      </c>
    </row>
    <row r="48664">
      <c r="A48664" s="47" t="s">
        <v>9286</v>
      </c>
      <c r="B48664" s="47">
        <v>4863.0</v>
      </c>
      <c r="C48664" s="47">
        <v>0.12</v>
      </c>
    </row>
    <row r="48665">
      <c r="A48665" s="47" t="s">
        <v>9286</v>
      </c>
      <c r="B48665" s="47">
        <v>4864.0</v>
      </c>
      <c r="C48665" s="47">
        <v>0.12</v>
      </c>
    </row>
    <row r="48666">
      <c r="A48666" s="47" t="s">
        <v>9286</v>
      </c>
      <c r="B48666" s="47">
        <v>4865.0</v>
      </c>
      <c r="C48666" s="47">
        <v>0.12</v>
      </c>
    </row>
    <row r="48667">
      <c r="A48667" s="47" t="s">
        <v>9286</v>
      </c>
      <c r="B48667" s="47">
        <v>4866.0</v>
      </c>
      <c r="C48667" s="47">
        <v>0.12</v>
      </c>
    </row>
    <row r="48668">
      <c r="A48668" s="47" t="s">
        <v>9286</v>
      </c>
      <c r="B48668" s="47">
        <v>4867.0</v>
      </c>
      <c r="C48668" s="47">
        <v>0.12</v>
      </c>
    </row>
    <row r="48669">
      <c r="A48669" s="47" t="s">
        <v>9286</v>
      </c>
      <c r="B48669" s="47">
        <v>4868.0</v>
      </c>
      <c r="C48669" s="47">
        <v>0.12</v>
      </c>
    </row>
    <row r="48670">
      <c r="A48670" s="47" t="s">
        <v>9286</v>
      </c>
      <c r="B48670" s="47">
        <v>4869.0</v>
      </c>
      <c r="C48670" s="47">
        <v>0.12</v>
      </c>
    </row>
    <row r="48671">
      <c r="A48671" s="47" t="s">
        <v>9286</v>
      </c>
      <c r="B48671" s="47">
        <v>4870.0</v>
      </c>
      <c r="C48671" s="47">
        <v>0.12</v>
      </c>
    </row>
    <row r="48672">
      <c r="A48672" s="47" t="s">
        <v>9286</v>
      </c>
      <c r="B48672" s="47">
        <v>4871.0</v>
      </c>
      <c r="C48672" s="47">
        <v>0.12</v>
      </c>
    </row>
    <row r="48673">
      <c r="A48673" s="47" t="s">
        <v>9286</v>
      </c>
      <c r="B48673" s="47">
        <v>4872.0</v>
      </c>
      <c r="C48673" s="47">
        <v>0.12</v>
      </c>
    </row>
    <row r="48674">
      <c r="A48674" s="47" t="s">
        <v>9286</v>
      </c>
      <c r="B48674" s="47">
        <v>4873.0</v>
      </c>
      <c r="C48674" s="47">
        <v>0.12</v>
      </c>
    </row>
    <row r="48675">
      <c r="A48675" s="47" t="s">
        <v>9286</v>
      </c>
      <c r="B48675" s="47">
        <v>4874.0</v>
      </c>
      <c r="C48675" s="47">
        <v>0.12</v>
      </c>
    </row>
    <row r="48676">
      <c r="A48676" s="47" t="s">
        <v>9286</v>
      </c>
      <c r="B48676" s="47">
        <v>4875.0</v>
      </c>
      <c r="C48676" s="47">
        <v>0.12</v>
      </c>
    </row>
    <row r="48677">
      <c r="A48677" s="47" t="s">
        <v>9286</v>
      </c>
      <c r="B48677" s="47">
        <v>4876.0</v>
      </c>
      <c r="C48677" s="47">
        <v>0.12</v>
      </c>
    </row>
    <row r="48678">
      <c r="A48678" s="47" t="s">
        <v>9286</v>
      </c>
      <c r="B48678" s="47">
        <v>4877.0</v>
      </c>
      <c r="C48678" s="47">
        <v>0.12</v>
      </c>
    </row>
    <row r="48679">
      <c r="A48679" s="47" t="s">
        <v>9286</v>
      </c>
      <c r="B48679" s="47">
        <v>4878.0</v>
      </c>
      <c r="C48679" s="47">
        <v>0.12</v>
      </c>
    </row>
    <row r="48680">
      <c r="A48680" s="47" t="s">
        <v>9286</v>
      </c>
      <c r="B48680" s="47">
        <v>4879.0</v>
      </c>
      <c r="C48680" s="47">
        <v>0.12</v>
      </c>
    </row>
    <row r="48681">
      <c r="A48681" s="47" t="s">
        <v>9286</v>
      </c>
      <c r="B48681" s="47">
        <v>4880.0</v>
      </c>
      <c r="C48681" s="47">
        <v>0.12</v>
      </c>
    </row>
    <row r="48682">
      <c r="A48682" s="47" t="s">
        <v>9286</v>
      </c>
      <c r="B48682" s="47">
        <v>4881.0</v>
      </c>
      <c r="C48682" s="47">
        <v>0.12</v>
      </c>
    </row>
    <row r="48683">
      <c r="A48683" s="47" t="s">
        <v>9286</v>
      </c>
      <c r="B48683" s="47">
        <v>4882.0</v>
      </c>
      <c r="C48683" s="47">
        <v>0.12</v>
      </c>
    </row>
    <row r="48684">
      <c r="A48684" s="47" t="s">
        <v>9286</v>
      </c>
      <c r="B48684" s="47">
        <v>4883.0</v>
      </c>
      <c r="C48684" s="47">
        <v>0.12</v>
      </c>
    </row>
    <row r="48685">
      <c r="A48685" s="47" t="s">
        <v>9286</v>
      </c>
      <c r="B48685" s="47">
        <v>4884.0</v>
      </c>
      <c r="C48685" s="47">
        <v>0.12</v>
      </c>
    </row>
    <row r="48686">
      <c r="A48686" s="47" t="s">
        <v>9286</v>
      </c>
      <c r="B48686" s="47">
        <v>4885.0</v>
      </c>
      <c r="C48686" s="47">
        <v>0.12</v>
      </c>
    </row>
    <row r="48687">
      <c r="A48687" s="47" t="s">
        <v>9286</v>
      </c>
      <c r="B48687" s="47">
        <v>4886.0</v>
      </c>
      <c r="C48687" s="47">
        <v>0.12</v>
      </c>
    </row>
    <row r="48688">
      <c r="A48688" s="47" t="s">
        <v>9286</v>
      </c>
      <c r="B48688" s="47">
        <v>4887.0</v>
      </c>
      <c r="C48688" s="47">
        <v>0.12</v>
      </c>
    </row>
    <row r="48689">
      <c r="A48689" s="47" t="s">
        <v>9286</v>
      </c>
      <c r="B48689" s="47">
        <v>4888.0</v>
      </c>
      <c r="C48689" s="47">
        <v>0.12</v>
      </c>
    </row>
    <row r="48690">
      <c r="A48690" s="47" t="s">
        <v>9286</v>
      </c>
      <c r="B48690" s="47">
        <v>4889.0</v>
      </c>
      <c r="C48690" s="47">
        <v>0.12</v>
      </c>
    </row>
    <row r="48691">
      <c r="A48691" s="47" t="s">
        <v>9286</v>
      </c>
      <c r="B48691" s="47">
        <v>4890.0</v>
      </c>
      <c r="C48691" s="47">
        <v>0.12</v>
      </c>
    </row>
    <row r="48692">
      <c r="A48692" s="47" t="s">
        <v>9286</v>
      </c>
      <c r="B48692" s="47">
        <v>4891.0</v>
      </c>
      <c r="C48692" s="47">
        <v>0.12</v>
      </c>
    </row>
    <row r="48693">
      <c r="A48693" s="47" t="s">
        <v>9286</v>
      </c>
      <c r="B48693" s="47">
        <v>4892.0</v>
      </c>
      <c r="C48693" s="47">
        <v>0.12</v>
      </c>
    </row>
    <row r="48694">
      <c r="A48694" s="47" t="s">
        <v>9286</v>
      </c>
      <c r="B48694" s="47">
        <v>4893.0</v>
      </c>
      <c r="C48694" s="47">
        <v>0.12</v>
      </c>
    </row>
    <row r="48695">
      <c r="A48695" s="47" t="s">
        <v>9286</v>
      </c>
      <c r="B48695" s="47">
        <v>4894.0</v>
      </c>
      <c r="C48695" s="47">
        <v>0.12</v>
      </c>
    </row>
    <row r="48696">
      <c r="A48696" s="47" t="s">
        <v>9286</v>
      </c>
      <c r="B48696" s="47">
        <v>4895.0</v>
      </c>
      <c r="C48696" s="47">
        <v>0.12</v>
      </c>
    </row>
    <row r="48697">
      <c r="A48697" s="47" t="s">
        <v>9286</v>
      </c>
      <c r="B48697" s="47">
        <v>4896.0</v>
      </c>
      <c r="C48697" s="47">
        <v>0.12</v>
      </c>
    </row>
    <row r="48698">
      <c r="A48698" s="47" t="s">
        <v>9286</v>
      </c>
      <c r="B48698" s="47">
        <v>4897.0</v>
      </c>
      <c r="C48698" s="47">
        <v>0.12</v>
      </c>
    </row>
    <row r="48699">
      <c r="A48699" s="47" t="s">
        <v>9286</v>
      </c>
      <c r="B48699" s="47">
        <v>4898.0</v>
      </c>
      <c r="C48699" s="47">
        <v>0.12</v>
      </c>
    </row>
    <row r="48700">
      <c r="A48700" s="47" t="s">
        <v>9286</v>
      </c>
      <c r="B48700" s="47">
        <v>4899.0</v>
      </c>
      <c r="C48700" s="47">
        <v>0.12</v>
      </c>
    </row>
    <row r="48701">
      <c r="A48701" s="47" t="s">
        <v>9286</v>
      </c>
      <c r="B48701" s="47">
        <v>4900.0</v>
      </c>
      <c r="C48701" s="47">
        <v>0.12</v>
      </c>
    </row>
    <row r="48702">
      <c r="A48702" s="47" t="s">
        <v>9286</v>
      </c>
      <c r="B48702" s="47">
        <v>4901.0</v>
      </c>
      <c r="C48702" s="47">
        <v>0.12</v>
      </c>
    </row>
    <row r="48703">
      <c r="A48703" s="47" t="s">
        <v>9286</v>
      </c>
      <c r="B48703" s="47">
        <v>4902.0</v>
      </c>
      <c r="C48703" s="47">
        <v>0.12</v>
      </c>
    </row>
    <row r="48704">
      <c r="A48704" s="47" t="s">
        <v>9286</v>
      </c>
      <c r="B48704" s="47">
        <v>4903.0</v>
      </c>
      <c r="C48704" s="47">
        <v>0.12</v>
      </c>
    </row>
    <row r="48705">
      <c r="A48705" s="47" t="s">
        <v>9286</v>
      </c>
      <c r="B48705" s="47">
        <v>4904.0</v>
      </c>
      <c r="C48705" s="47">
        <v>0.12</v>
      </c>
    </row>
    <row r="48706">
      <c r="A48706" s="47" t="s">
        <v>9286</v>
      </c>
      <c r="B48706" s="47">
        <v>4905.0</v>
      </c>
      <c r="C48706" s="47">
        <v>0.12</v>
      </c>
    </row>
    <row r="48707">
      <c r="A48707" s="47" t="s">
        <v>9286</v>
      </c>
      <c r="B48707" s="47">
        <v>4906.0</v>
      </c>
      <c r="C48707" s="47">
        <v>0.12</v>
      </c>
    </row>
    <row r="48708">
      <c r="A48708" s="47" t="s">
        <v>9286</v>
      </c>
      <c r="B48708" s="47">
        <v>4907.0</v>
      </c>
      <c r="C48708" s="47">
        <v>0.12</v>
      </c>
    </row>
    <row r="48709">
      <c r="A48709" s="47" t="s">
        <v>9286</v>
      </c>
      <c r="B48709" s="47">
        <v>4908.0</v>
      </c>
      <c r="C48709" s="47">
        <v>0.12</v>
      </c>
    </row>
    <row r="48710">
      <c r="A48710" s="47" t="s">
        <v>9286</v>
      </c>
      <c r="B48710" s="47">
        <v>4909.0</v>
      </c>
      <c r="C48710" s="47">
        <v>0.12</v>
      </c>
    </row>
    <row r="48711">
      <c r="A48711" s="47" t="s">
        <v>9286</v>
      </c>
      <c r="B48711" s="47">
        <v>4910.0</v>
      </c>
      <c r="C48711" s="47">
        <v>0.12</v>
      </c>
    </row>
    <row r="48712">
      <c r="A48712" s="47" t="s">
        <v>9286</v>
      </c>
      <c r="B48712" s="47">
        <v>4911.0</v>
      </c>
      <c r="C48712" s="47">
        <v>0.12</v>
      </c>
    </row>
    <row r="48713">
      <c r="A48713" s="47" t="s">
        <v>9286</v>
      </c>
      <c r="B48713" s="47">
        <v>4912.0</v>
      </c>
      <c r="C48713" s="47">
        <v>0.12</v>
      </c>
    </row>
    <row r="48714">
      <c r="A48714" s="47" t="s">
        <v>9286</v>
      </c>
      <c r="B48714" s="47">
        <v>4913.0</v>
      </c>
      <c r="C48714" s="47">
        <v>0.12</v>
      </c>
    </row>
    <row r="48715">
      <c r="A48715" s="47" t="s">
        <v>9286</v>
      </c>
      <c r="B48715" s="47">
        <v>4914.0</v>
      </c>
      <c r="C48715" s="47">
        <v>0.12</v>
      </c>
    </row>
    <row r="48716">
      <c r="A48716" s="47" t="s">
        <v>9286</v>
      </c>
      <c r="B48716" s="47">
        <v>4915.0</v>
      </c>
      <c r="C48716" s="47">
        <v>0.12</v>
      </c>
    </row>
    <row r="48717">
      <c r="A48717" s="47" t="s">
        <v>9286</v>
      </c>
      <c r="B48717" s="47">
        <v>4916.0</v>
      </c>
      <c r="C48717" s="47">
        <v>0.12</v>
      </c>
    </row>
    <row r="48718">
      <c r="A48718" s="47" t="s">
        <v>9286</v>
      </c>
      <c r="B48718" s="47">
        <v>4917.0</v>
      </c>
      <c r="C48718" s="47">
        <v>0.12</v>
      </c>
    </row>
    <row r="48719">
      <c r="A48719" s="47" t="s">
        <v>9286</v>
      </c>
      <c r="B48719" s="47">
        <v>4918.0</v>
      </c>
      <c r="C48719" s="47">
        <v>0.12</v>
      </c>
    </row>
    <row r="48720">
      <c r="A48720" s="47" t="s">
        <v>9286</v>
      </c>
      <c r="B48720" s="47">
        <v>4919.0</v>
      </c>
      <c r="C48720" s="47">
        <v>0.12</v>
      </c>
    </row>
    <row r="48721">
      <c r="A48721" s="47" t="s">
        <v>9286</v>
      </c>
      <c r="B48721" s="47">
        <v>4920.0</v>
      </c>
      <c r="C48721" s="47">
        <v>0.12</v>
      </c>
    </row>
    <row r="48722">
      <c r="A48722" s="47" t="s">
        <v>9286</v>
      </c>
      <c r="B48722" s="47">
        <v>4921.0</v>
      </c>
      <c r="C48722" s="47">
        <v>0.12</v>
      </c>
    </row>
    <row r="48723">
      <c r="A48723" s="47" t="s">
        <v>9286</v>
      </c>
      <c r="B48723" s="47">
        <v>4922.0</v>
      </c>
      <c r="C48723" s="47">
        <v>0.12</v>
      </c>
    </row>
    <row r="48724">
      <c r="A48724" s="47" t="s">
        <v>9286</v>
      </c>
      <c r="B48724" s="47">
        <v>4923.0</v>
      </c>
      <c r="C48724" s="47">
        <v>0.12</v>
      </c>
    </row>
    <row r="48725">
      <c r="A48725" s="47" t="s">
        <v>9286</v>
      </c>
      <c r="B48725" s="47">
        <v>4924.0</v>
      </c>
      <c r="C48725" s="47">
        <v>0.12</v>
      </c>
    </row>
    <row r="48726">
      <c r="A48726" s="47" t="s">
        <v>9286</v>
      </c>
      <c r="B48726" s="47">
        <v>4925.0</v>
      </c>
      <c r="C48726" s="47">
        <v>0.12</v>
      </c>
    </row>
    <row r="48727">
      <c r="A48727" s="47" t="s">
        <v>9286</v>
      </c>
      <c r="B48727" s="47">
        <v>4926.0</v>
      </c>
      <c r="C48727" s="47">
        <v>0.12</v>
      </c>
    </row>
    <row r="48728">
      <c r="A48728" s="47" t="s">
        <v>9286</v>
      </c>
      <c r="B48728" s="47">
        <v>4927.0</v>
      </c>
      <c r="C48728" s="47">
        <v>0.12</v>
      </c>
    </row>
    <row r="48729">
      <c r="A48729" s="47" t="s">
        <v>9286</v>
      </c>
      <c r="B48729" s="47">
        <v>4928.0</v>
      </c>
      <c r="C48729" s="47">
        <v>0.12</v>
      </c>
    </row>
    <row r="48730">
      <c r="A48730" s="47" t="s">
        <v>9286</v>
      </c>
      <c r="B48730" s="47">
        <v>4929.0</v>
      </c>
      <c r="C48730" s="47">
        <v>0.12</v>
      </c>
    </row>
    <row r="48731">
      <c r="A48731" s="47" t="s">
        <v>9286</v>
      </c>
      <c r="B48731" s="47">
        <v>4930.0</v>
      </c>
      <c r="C48731" s="47">
        <v>0.12</v>
      </c>
    </row>
    <row r="48732">
      <c r="A48732" s="47" t="s">
        <v>9286</v>
      </c>
      <c r="B48732" s="47">
        <v>4931.0</v>
      </c>
      <c r="C48732" s="47">
        <v>0.12</v>
      </c>
    </row>
    <row r="48733">
      <c r="A48733" s="47" t="s">
        <v>9286</v>
      </c>
      <c r="B48733" s="47">
        <v>4932.0</v>
      </c>
      <c r="C48733" s="47">
        <v>0.12</v>
      </c>
    </row>
    <row r="48734">
      <c r="A48734" s="47" t="s">
        <v>9286</v>
      </c>
      <c r="B48734" s="47">
        <v>4933.0</v>
      </c>
      <c r="C48734" s="47">
        <v>0.12</v>
      </c>
    </row>
    <row r="48735">
      <c r="A48735" s="47" t="s">
        <v>9286</v>
      </c>
      <c r="B48735" s="47">
        <v>4934.0</v>
      </c>
      <c r="C48735" s="47">
        <v>0.12</v>
      </c>
    </row>
    <row r="48736">
      <c r="A48736" s="47" t="s">
        <v>9286</v>
      </c>
      <c r="B48736" s="47">
        <v>4935.0</v>
      </c>
      <c r="C48736" s="47">
        <v>0.12</v>
      </c>
    </row>
    <row r="48737">
      <c r="A48737" s="47" t="s">
        <v>9286</v>
      </c>
      <c r="B48737" s="47">
        <v>4936.0</v>
      </c>
      <c r="C48737" s="47">
        <v>0.12</v>
      </c>
    </row>
    <row r="48738">
      <c r="A48738" s="47" t="s">
        <v>9286</v>
      </c>
      <c r="B48738" s="47">
        <v>4937.0</v>
      </c>
      <c r="C48738" s="47">
        <v>0.12</v>
      </c>
    </row>
    <row r="48739">
      <c r="A48739" s="47" t="s">
        <v>9286</v>
      </c>
      <c r="B48739" s="47">
        <v>4938.0</v>
      </c>
      <c r="C48739" s="47">
        <v>0.12</v>
      </c>
    </row>
    <row r="48740">
      <c r="A48740" s="47" t="s">
        <v>9286</v>
      </c>
      <c r="B48740" s="47">
        <v>4939.0</v>
      </c>
      <c r="C48740" s="47">
        <v>0.12</v>
      </c>
    </row>
    <row r="48741">
      <c r="A48741" s="47" t="s">
        <v>9286</v>
      </c>
      <c r="B48741" s="47">
        <v>4940.0</v>
      </c>
      <c r="C48741" s="47">
        <v>0.12</v>
      </c>
    </row>
    <row r="48742">
      <c r="A48742" s="47" t="s">
        <v>9286</v>
      </c>
      <c r="B48742" s="47">
        <v>4941.0</v>
      </c>
      <c r="C48742" s="47">
        <v>0.12</v>
      </c>
    </row>
    <row r="48743">
      <c r="A48743" s="47" t="s">
        <v>9286</v>
      </c>
      <c r="B48743" s="47">
        <v>4942.0</v>
      </c>
      <c r="C48743" s="47">
        <v>0.12</v>
      </c>
    </row>
    <row r="48744">
      <c r="A48744" s="47" t="s">
        <v>9286</v>
      </c>
      <c r="B48744" s="47">
        <v>4943.0</v>
      </c>
      <c r="C48744" s="47">
        <v>0.12</v>
      </c>
    </row>
    <row r="48745">
      <c r="A48745" s="47" t="s">
        <v>9286</v>
      </c>
      <c r="B48745" s="47">
        <v>4944.0</v>
      </c>
      <c r="C48745" s="47">
        <v>0.12</v>
      </c>
    </row>
    <row r="48746">
      <c r="A48746" s="47" t="s">
        <v>9286</v>
      </c>
      <c r="B48746" s="47">
        <v>4945.0</v>
      </c>
      <c r="C48746" s="47">
        <v>0.12</v>
      </c>
    </row>
    <row r="48747">
      <c r="A48747" s="47" t="s">
        <v>9286</v>
      </c>
      <c r="B48747" s="47">
        <v>4946.0</v>
      </c>
      <c r="C48747" s="47">
        <v>0.12</v>
      </c>
    </row>
    <row r="48748">
      <c r="A48748" s="47" t="s">
        <v>9286</v>
      </c>
      <c r="B48748" s="47">
        <v>4947.0</v>
      </c>
      <c r="C48748" s="47">
        <v>0.12</v>
      </c>
    </row>
    <row r="48749">
      <c r="A48749" s="47" t="s">
        <v>9286</v>
      </c>
      <c r="B48749" s="47">
        <v>4948.0</v>
      </c>
      <c r="C48749" s="47">
        <v>0.12</v>
      </c>
    </row>
    <row r="48750">
      <c r="A48750" s="47" t="s">
        <v>9286</v>
      </c>
      <c r="B48750" s="47">
        <v>4949.0</v>
      </c>
      <c r="C48750" s="47">
        <v>0.12</v>
      </c>
    </row>
    <row r="48751">
      <c r="A48751" s="47" t="s">
        <v>9286</v>
      </c>
      <c r="B48751" s="47">
        <v>4950.0</v>
      </c>
      <c r="C48751" s="47">
        <v>0.12</v>
      </c>
    </row>
    <row r="48752">
      <c r="A48752" s="47" t="s">
        <v>9286</v>
      </c>
      <c r="B48752" s="47">
        <v>4951.0</v>
      </c>
      <c r="C48752" s="47">
        <v>0.12</v>
      </c>
    </row>
    <row r="48753">
      <c r="A48753" s="47" t="s">
        <v>9286</v>
      </c>
      <c r="B48753" s="47">
        <v>4952.0</v>
      </c>
      <c r="C48753" s="47">
        <v>0.12</v>
      </c>
    </row>
    <row r="48754">
      <c r="A48754" s="47" t="s">
        <v>9286</v>
      </c>
      <c r="B48754" s="47">
        <v>4953.0</v>
      </c>
      <c r="C48754" s="47">
        <v>0.12</v>
      </c>
    </row>
    <row r="48755">
      <c r="A48755" s="47" t="s">
        <v>9286</v>
      </c>
      <c r="B48755" s="47">
        <v>4954.0</v>
      </c>
      <c r="C48755" s="47">
        <v>0.12</v>
      </c>
    </row>
    <row r="48756">
      <c r="A48756" s="47" t="s">
        <v>9286</v>
      </c>
      <c r="B48756" s="47">
        <v>4955.0</v>
      </c>
      <c r="C48756" s="47">
        <v>0.12</v>
      </c>
    </row>
    <row r="48757">
      <c r="A48757" s="47" t="s">
        <v>9286</v>
      </c>
      <c r="B48757" s="47">
        <v>4956.0</v>
      </c>
      <c r="C48757" s="47">
        <v>0.12</v>
      </c>
    </row>
    <row r="48758">
      <c r="A48758" s="47" t="s">
        <v>9286</v>
      </c>
      <c r="B48758" s="47">
        <v>4957.0</v>
      </c>
      <c r="C48758" s="47">
        <v>0.12</v>
      </c>
    </row>
    <row r="48759">
      <c r="A48759" s="47" t="s">
        <v>9286</v>
      </c>
      <c r="B48759" s="47">
        <v>4958.0</v>
      </c>
      <c r="C48759" s="47">
        <v>0.12</v>
      </c>
    </row>
    <row r="48760">
      <c r="A48760" s="47" t="s">
        <v>9286</v>
      </c>
      <c r="B48760" s="47">
        <v>4959.0</v>
      </c>
      <c r="C48760" s="47">
        <v>0.12</v>
      </c>
    </row>
    <row r="48761">
      <c r="A48761" s="47" t="s">
        <v>9286</v>
      </c>
      <c r="B48761" s="47">
        <v>4960.0</v>
      </c>
      <c r="C48761" s="47">
        <v>0.12</v>
      </c>
    </row>
    <row r="48762">
      <c r="A48762" s="47" t="s">
        <v>9286</v>
      </c>
      <c r="B48762" s="47">
        <v>4961.0</v>
      </c>
      <c r="C48762" s="47">
        <v>0.12</v>
      </c>
    </row>
    <row r="48763">
      <c r="A48763" s="47" t="s">
        <v>9286</v>
      </c>
      <c r="B48763" s="47">
        <v>4962.0</v>
      </c>
      <c r="C48763" s="47">
        <v>0.12</v>
      </c>
    </row>
    <row r="48764">
      <c r="A48764" s="47" t="s">
        <v>9286</v>
      </c>
      <c r="B48764" s="47">
        <v>4963.0</v>
      </c>
      <c r="C48764" s="47">
        <v>0.12</v>
      </c>
    </row>
    <row r="48765">
      <c r="A48765" s="47" t="s">
        <v>9286</v>
      </c>
      <c r="B48765" s="47">
        <v>4964.0</v>
      </c>
      <c r="C48765" s="47">
        <v>0.12</v>
      </c>
    </row>
    <row r="48766">
      <c r="A48766" s="47" t="s">
        <v>9286</v>
      </c>
      <c r="B48766" s="47">
        <v>4965.0</v>
      </c>
      <c r="C48766" s="47">
        <v>0.12</v>
      </c>
    </row>
    <row r="48767">
      <c r="A48767" s="47" t="s">
        <v>9286</v>
      </c>
      <c r="B48767" s="47">
        <v>4966.0</v>
      </c>
      <c r="C48767" s="47">
        <v>0.12</v>
      </c>
    </row>
    <row r="48768">
      <c r="A48768" s="47" t="s">
        <v>9286</v>
      </c>
      <c r="B48768" s="47">
        <v>4967.0</v>
      </c>
      <c r="C48768" s="47">
        <v>0.12</v>
      </c>
    </row>
    <row r="48769">
      <c r="A48769" s="47" t="s">
        <v>9286</v>
      </c>
      <c r="B48769" s="47">
        <v>4968.0</v>
      </c>
      <c r="C48769" s="47">
        <v>0.12</v>
      </c>
    </row>
    <row r="48770">
      <c r="A48770" s="47" t="s">
        <v>9286</v>
      </c>
      <c r="B48770" s="47">
        <v>4969.0</v>
      </c>
      <c r="C48770" s="47">
        <v>0.12</v>
      </c>
    </row>
    <row r="48771">
      <c r="A48771" s="47" t="s">
        <v>9286</v>
      </c>
      <c r="B48771" s="47">
        <v>4970.0</v>
      </c>
      <c r="C48771" s="47">
        <v>0.12</v>
      </c>
    </row>
    <row r="48772">
      <c r="A48772" s="47" t="s">
        <v>9286</v>
      </c>
      <c r="B48772" s="47">
        <v>4971.0</v>
      </c>
      <c r="C48772" s="47">
        <v>0.12</v>
      </c>
    </row>
    <row r="48773">
      <c r="A48773" s="47" t="s">
        <v>9286</v>
      </c>
      <c r="B48773" s="47">
        <v>4972.0</v>
      </c>
      <c r="C48773" s="47">
        <v>0.12</v>
      </c>
    </row>
    <row r="48774">
      <c r="A48774" s="47" t="s">
        <v>9286</v>
      </c>
      <c r="B48774" s="47">
        <v>4973.0</v>
      </c>
      <c r="C48774" s="47">
        <v>0.12</v>
      </c>
    </row>
    <row r="48775">
      <c r="A48775" s="47" t="s">
        <v>9286</v>
      </c>
      <c r="B48775" s="47">
        <v>4974.0</v>
      </c>
      <c r="C48775" s="47">
        <v>0.12</v>
      </c>
    </row>
    <row r="48776">
      <c r="A48776" s="47" t="s">
        <v>9286</v>
      </c>
      <c r="B48776" s="47">
        <v>4975.0</v>
      </c>
      <c r="C48776" s="47">
        <v>0.12</v>
      </c>
    </row>
    <row r="48777">
      <c r="A48777" s="47" t="s">
        <v>9286</v>
      </c>
      <c r="B48777" s="47">
        <v>4976.0</v>
      </c>
      <c r="C48777" s="47">
        <v>0.12</v>
      </c>
    </row>
    <row r="48778">
      <c r="A48778" s="47" t="s">
        <v>9286</v>
      </c>
      <c r="B48778" s="47">
        <v>4977.0</v>
      </c>
      <c r="C48778" s="47">
        <v>0.12</v>
      </c>
    </row>
    <row r="48779">
      <c r="A48779" s="47" t="s">
        <v>9286</v>
      </c>
      <c r="B48779" s="47">
        <v>4978.0</v>
      </c>
      <c r="C48779" s="47">
        <v>0.12</v>
      </c>
    </row>
    <row r="48780">
      <c r="A48780" s="47" t="s">
        <v>9286</v>
      </c>
      <c r="B48780" s="47">
        <v>4979.0</v>
      </c>
      <c r="C48780" s="47">
        <v>0.12</v>
      </c>
    </row>
    <row r="48781">
      <c r="A48781" s="47" t="s">
        <v>9286</v>
      </c>
      <c r="B48781" s="47">
        <v>4980.0</v>
      </c>
      <c r="C48781" s="47">
        <v>0.12</v>
      </c>
    </row>
    <row r="48782">
      <c r="A48782" s="47" t="s">
        <v>9286</v>
      </c>
      <c r="B48782" s="47">
        <v>4981.0</v>
      </c>
      <c r="C48782" s="47">
        <v>0.12</v>
      </c>
    </row>
    <row r="48783">
      <c r="A48783" s="47" t="s">
        <v>9286</v>
      </c>
      <c r="B48783" s="47">
        <v>4982.0</v>
      </c>
      <c r="C48783" s="47">
        <v>0.12</v>
      </c>
    </row>
    <row r="48784">
      <c r="A48784" s="47" t="s">
        <v>9286</v>
      </c>
      <c r="B48784" s="47">
        <v>4983.0</v>
      </c>
      <c r="C48784" s="47">
        <v>0.12</v>
      </c>
    </row>
    <row r="48785">
      <c r="A48785" s="47" t="s">
        <v>9286</v>
      </c>
      <c r="B48785" s="47">
        <v>4984.0</v>
      </c>
      <c r="C48785" s="47">
        <v>0.12</v>
      </c>
    </row>
    <row r="48786">
      <c r="A48786" s="47" t="s">
        <v>9286</v>
      </c>
      <c r="B48786" s="47">
        <v>4985.0</v>
      </c>
      <c r="C48786" s="47">
        <v>0.12</v>
      </c>
    </row>
    <row r="48787">
      <c r="A48787" s="47" t="s">
        <v>9286</v>
      </c>
      <c r="B48787" s="47">
        <v>4986.0</v>
      </c>
      <c r="C48787" s="47">
        <v>0.12</v>
      </c>
    </row>
    <row r="48788">
      <c r="A48788" s="47" t="s">
        <v>9286</v>
      </c>
      <c r="B48788" s="47">
        <v>4987.0</v>
      </c>
      <c r="C48788" s="47">
        <v>0.12</v>
      </c>
    </row>
    <row r="48789">
      <c r="A48789" s="47" t="s">
        <v>9286</v>
      </c>
      <c r="B48789" s="47">
        <v>4988.0</v>
      </c>
      <c r="C48789" s="47">
        <v>0.12</v>
      </c>
    </row>
    <row r="48790">
      <c r="A48790" s="47" t="s">
        <v>9286</v>
      </c>
      <c r="B48790" s="47">
        <v>4989.0</v>
      </c>
      <c r="C48790" s="47">
        <v>0.12</v>
      </c>
    </row>
    <row r="48791">
      <c r="A48791" s="47" t="s">
        <v>9286</v>
      </c>
      <c r="B48791" s="47">
        <v>4990.0</v>
      </c>
      <c r="C48791" s="47">
        <v>0.12</v>
      </c>
    </row>
    <row r="48792">
      <c r="A48792" s="47" t="s">
        <v>9286</v>
      </c>
      <c r="B48792" s="47">
        <v>4991.0</v>
      </c>
      <c r="C48792" s="47">
        <v>0.12</v>
      </c>
    </row>
    <row r="48793">
      <c r="A48793" s="47" t="s">
        <v>9286</v>
      </c>
      <c r="B48793" s="47">
        <v>4992.0</v>
      </c>
      <c r="C48793" s="47">
        <v>0.12</v>
      </c>
    </row>
    <row r="48794">
      <c r="A48794" s="47" t="s">
        <v>9286</v>
      </c>
      <c r="B48794" s="47">
        <v>4993.0</v>
      </c>
      <c r="C48794" s="47">
        <v>0.12</v>
      </c>
    </row>
    <row r="48795">
      <c r="A48795" s="47" t="s">
        <v>9286</v>
      </c>
      <c r="B48795" s="47">
        <v>4994.0</v>
      </c>
      <c r="C48795" s="47">
        <v>0.12</v>
      </c>
    </row>
    <row r="48796">
      <c r="A48796" s="47" t="s">
        <v>9286</v>
      </c>
      <c r="B48796" s="47">
        <v>4995.0</v>
      </c>
      <c r="C48796" s="47">
        <v>0.12</v>
      </c>
    </row>
    <row r="48797">
      <c r="A48797" s="47" t="s">
        <v>9286</v>
      </c>
      <c r="B48797" s="47">
        <v>4996.0</v>
      </c>
      <c r="C48797" s="47">
        <v>0.12</v>
      </c>
    </row>
    <row r="48798">
      <c r="A48798" s="47" t="s">
        <v>9286</v>
      </c>
      <c r="B48798" s="47">
        <v>4997.0</v>
      </c>
      <c r="C48798" s="47">
        <v>0.12</v>
      </c>
    </row>
    <row r="48799">
      <c r="A48799" s="47" t="s">
        <v>9286</v>
      </c>
      <c r="B48799" s="47">
        <v>4998.0</v>
      </c>
      <c r="C48799" s="47">
        <v>0.12</v>
      </c>
    </row>
    <row r="48800">
      <c r="A48800" s="47" t="s">
        <v>9286</v>
      </c>
      <c r="B48800" s="47">
        <v>4999.0</v>
      </c>
      <c r="C48800" s="47">
        <v>0.12</v>
      </c>
    </row>
    <row r="48801">
      <c r="A48801" s="47" t="s">
        <v>9286</v>
      </c>
      <c r="B48801" s="47">
        <v>5000.0</v>
      </c>
      <c r="C48801" s="47">
        <v>0.12</v>
      </c>
    </row>
    <row r="48802">
      <c r="A48802" s="47" t="s">
        <v>9286</v>
      </c>
      <c r="B48802" s="47">
        <v>5001.0</v>
      </c>
      <c r="C48802" s="47">
        <v>0.12</v>
      </c>
    </row>
    <row r="48803">
      <c r="A48803" s="47" t="s">
        <v>9286</v>
      </c>
      <c r="B48803" s="47">
        <v>5002.0</v>
      </c>
      <c r="C48803" s="47">
        <v>0.12</v>
      </c>
    </row>
    <row r="48804">
      <c r="A48804" s="47" t="s">
        <v>9286</v>
      </c>
      <c r="B48804" s="47">
        <v>5003.0</v>
      </c>
      <c r="C48804" s="47">
        <v>0.12</v>
      </c>
    </row>
    <row r="48805">
      <c r="A48805" s="47" t="s">
        <v>9286</v>
      </c>
      <c r="B48805" s="47">
        <v>5004.0</v>
      </c>
      <c r="C48805" s="47">
        <v>0.12</v>
      </c>
    </row>
    <row r="48806">
      <c r="A48806" s="47" t="s">
        <v>9286</v>
      </c>
      <c r="B48806" s="47">
        <v>5005.0</v>
      </c>
      <c r="C48806" s="47">
        <v>0.12</v>
      </c>
    </row>
    <row r="48807">
      <c r="A48807" s="47" t="s">
        <v>9286</v>
      </c>
      <c r="B48807" s="47">
        <v>5006.0</v>
      </c>
      <c r="C48807" s="47">
        <v>0.12</v>
      </c>
    </row>
    <row r="48808">
      <c r="A48808" s="47" t="s">
        <v>9286</v>
      </c>
      <c r="B48808" s="47">
        <v>5007.0</v>
      </c>
      <c r="C48808" s="47">
        <v>0.12</v>
      </c>
    </row>
    <row r="48809">
      <c r="A48809" s="47" t="s">
        <v>9286</v>
      </c>
      <c r="B48809" s="47">
        <v>5008.0</v>
      </c>
      <c r="C48809" s="47">
        <v>0.12</v>
      </c>
    </row>
    <row r="48810">
      <c r="A48810" s="47" t="s">
        <v>9286</v>
      </c>
      <c r="B48810" s="47">
        <v>5009.0</v>
      </c>
      <c r="C48810" s="47">
        <v>0.12</v>
      </c>
    </row>
    <row r="48811">
      <c r="A48811" s="47" t="s">
        <v>9286</v>
      </c>
      <c r="B48811" s="47">
        <v>5010.0</v>
      </c>
      <c r="C48811" s="47">
        <v>0.12</v>
      </c>
    </row>
    <row r="48812">
      <c r="A48812" s="47" t="s">
        <v>9286</v>
      </c>
      <c r="B48812" s="47">
        <v>5011.0</v>
      </c>
      <c r="C48812" s="47">
        <v>0.12</v>
      </c>
    </row>
    <row r="48813">
      <c r="A48813" s="47" t="s">
        <v>9286</v>
      </c>
      <c r="B48813" s="47">
        <v>5012.0</v>
      </c>
      <c r="C48813" s="47">
        <v>0.12</v>
      </c>
    </row>
    <row r="48814">
      <c r="A48814" s="47" t="s">
        <v>9286</v>
      </c>
      <c r="B48814" s="47">
        <v>5013.0</v>
      </c>
      <c r="C48814" s="47">
        <v>0.12</v>
      </c>
    </row>
    <row r="48815">
      <c r="A48815" s="47" t="s">
        <v>9286</v>
      </c>
      <c r="B48815" s="47">
        <v>5014.0</v>
      </c>
      <c r="C48815" s="47">
        <v>0.12</v>
      </c>
    </row>
    <row r="48816">
      <c r="A48816" s="47" t="s">
        <v>9286</v>
      </c>
      <c r="B48816" s="47">
        <v>5015.0</v>
      </c>
      <c r="C48816" s="47">
        <v>0.12</v>
      </c>
    </row>
    <row r="48817">
      <c r="A48817" s="47" t="s">
        <v>9286</v>
      </c>
      <c r="B48817" s="47">
        <v>5016.0</v>
      </c>
      <c r="C48817" s="47">
        <v>0.12</v>
      </c>
    </row>
    <row r="48818">
      <c r="A48818" s="47" t="s">
        <v>9286</v>
      </c>
      <c r="B48818" s="47">
        <v>5017.0</v>
      </c>
      <c r="C48818" s="47">
        <v>0.12</v>
      </c>
    </row>
    <row r="48819">
      <c r="A48819" s="47" t="s">
        <v>9286</v>
      </c>
      <c r="B48819" s="47">
        <v>5018.0</v>
      </c>
      <c r="C48819" s="47">
        <v>0.12</v>
      </c>
    </row>
    <row r="48820">
      <c r="A48820" s="47" t="s">
        <v>9286</v>
      </c>
      <c r="B48820" s="47">
        <v>5019.0</v>
      </c>
      <c r="C48820" s="47">
        <v>0.12</v>
      </c>
    </row>
    <row r="48821">
      <c r="A48821" s="47" t="s">
        <v>9286</v>
      </c>
      <c r="B48821" s="47">
        <v>5020.0</v>
      </c>
      <c r="C48821" s="47">
        <v>0.12</v>
      </c>
    </row>
    <row r="48822">
      <c r="A48822" s="47" t="s">
        <v>9286</v>
      </c>
      <c r="B48822" s="47">
        <v>5021.0</v>
      </c>
      <c r="C48822" s="47">
        <v>0.12</v>
      </c>
    </row>
    <row r="48823">
      <c r="A48823" s="47" t="s">
        <v>9286</v>
      </c>
      <c r="B48823" s="47">
        <v>5022.0</v>
      </c>
      <c r="C48823" s="47">
        <v>0.12</v>
      </c>
    </row>
    <row r="48824">
      <c r="A48824" s="47" t="s">
        <v>9286</v>
      </c>
      <c r="B48824" s="47">
        <v>5023.0</v>
      </c>
      <c r="C48824" s="47">
        <v>0.12</v>
      </c>
    </row>
    <row r="48825">
      <c r="A48825" s="47" t="s">
        <v>9286</v>
      </c>
      <c r="B48825" s="47">
        <v>5024.0</v>
      </c>
      <c r="C48825" s="47">
        <v>0.12</v>
      </c>
    </row>
    <row r="48826">
      <c r="A48826" s="47" t="s">
        <v>9286</v>
      </c>
      <c r="B48826" s="47">
        <v>5025.0</v>
      </c>
      <c r="C48826" s="47">
        <v>0.12</v>
      </c>
    </row>
    <row r="48827">
      <c r="A48827" s="47" t="s">
        <v>9286</v>
      </c>
      <c r="B48827" s="47">
        <v>5026.0</v>
      </c>
      <c r="C48827" s="47">
        <v>0.12</v>
      </c>
    </row>
    <row r="48828">
      <c r="A48828" s="47" t="s">
        <v>9286</v>
      </c>
      <c r="B48828" s="47">
        <v>5027.0</v>
      </c>
      <c r="C48828" s="47">
        <v>0.12</v>
      </c>
    </row>
    <row r="48829">
      <c r="A48829" s="47" t="s">
        <v>9286</v>
      </c>
      <c r="B48829" s="47">
        <v>5028.0</v>
      </c>
      <c r="C48829" s="47">
        <v>0.12</v>
      </c>
    </row>
    <row r="48830">
      <c r="A48830" s="47" t="s">
        <v>9286</v>
      </c>
      <c r="B48830" s="47">
        <v>5029.0</v>
      </c>
      <c r="C48830" s="47">
        <v>0.12</v>
      </c>
    </row>
    <row r="48831">
      <c r="A48831" s="47" t="s">
        <v>9286</v>
      </c>
      <c r="B48831" s="47">
        <v>5030.0</v>
      </c>
      <c r="C48831" s="47">
        <v>0.12</v>
      </c>
    </row>
    <row r="48832">
      <c r="A48832" s="47" t="s">
        <v>9286</v>
      </c>
      <c r="B48832" s="47">
        <v>5031.0</v>
      </c>
      <c r="C48832" s="47">
        <v>0.12</v>
      </c>
    </row>
    <row r="48833">
      <c r="A48833" s="47" t="s">
        <v>9286</v>
      </c>
      <c r="B48833" s="47">
        <v>5032.0</v>
      </c>
      <c r="C48833" s="47">
        <v>0.12</v>
      </c>
    </row>
    <row r="48834">
      <c r="A48834" s="47" t="s">
        <v>9286</v>
      </c>
      <c r="B48834" s="47">
        <v>5033.0</v>
      </c>
      <c r="C48834" s="47">
        <v>0.12</v>
      </c>
    </row>
    <row r="48835">
      <c r="A48835" s="47" t="s">
        <v>9286</v>
      </c>
      <c r="B48835" s="47">
        <v>5034.0</v>
      </c>
      <c r="C48835" s="47">
        <v>0.12</v>
      </c>
    </row>
    <row r="48836">
      <c r="A48836" s="47" t="s">
        <v>9286</v>
      </c>
      <c r="B48836" s="47">
        <v>5035.0</v>
      </c>
      <c r="C48836" s="47">
        <v>0.12</v>
      </c>
    </row>
    <row r="48837">
      <c r="A48837" s="47" t="s">
        <v>9286</v>
      </c>
      <c r="B48837" s="47">
        <v>5036.0</v>
      </c>
      <c r="C48837" s="47">
        <v>0.12</v>
      </c>
    </row>
    <row r="48838">
      <c r="A48838" s="47" t="s">
        <v>9286</v>
      </c>
      <c r="B48838" s="47">
        <v>5037.0</v>
      </c>
      <c r="C48838" s="47">
        <v>0.12</v>
      </c>
    </row>
    <row r="48839">
      <c r="A48839" s="47" t="s">
        <v>9286</v>
      </c>
      <c r="B48839" s="47">
        <v>5038.0</v>
      </c>
      <c r="C48839" s="47">
        <v>0.12</v>
      </c>
    </row>
    <row r="48840">
      <c r="A48840" s="47" t="s">
        <v>9286</v>
      </c>
      <c r="B48840" s="47">
        <v>5039.0</v>
      </c>
      <c r="C48840" s="47">
        <v>0.12</v>
      </c>
    </row>
    <row r="48841">
      <c r="A48841" s="47" t="s">
        <v>9286</v>
      </c>
      <c r="B48841" s="47">
        <v>5040.0</v>
      </c>
      <c r="C48841" s="47">
        <v>0.12</v>
      </c>
    </row>
    <row r="48842">
      <c r="A48842" s="47" t="s">
        <v>9286</v>
      </c>
      <c r="B48842" s="47">
        <v>5041.0</v>
      </c>
      <c r="C48842" s="47">
        <v>0.12</v>
      </c>
    </row>
    <row r="48843">
      <c r="A48843" s="47" t="s">
        <v>9286</v>
      </c>
      <c r="B48843" s="47">
        <v>5042.0</v>
      </c>
      <c r="C48843" s="47">
        <v>0.12</v>
      </c>
    </row>
    <row r="48844">
      <c r="A48844" s="47" t="s">
        <v>9286</v>
      </c>
      <c r="B48844" s="47">
        <v>5043.0</v>
      </c>
      <c r="C48844" s="47">
        <v>0.12</v>
      </c>
    </row>
    <row r="48845">
      <c r="A48845" s="47" t="s">
        <v>9286</v>
      </c>
      <c r="B48845" s="47">
        <v>5044.0</v>
      </c>
      <c r="C48845" s="47">
        <v>0.12</v>
      </c>
    </row>
    <row r="48846">
      <c r="A48846" s="47" t="s">
        <v>9286</v>
      </c>
      <c r="B48846" s="47">
        <v>5045.0</v>
      </c>
      <c r="C48846" s="47">
        <v>0.12</v>
      </c>
    </row>
    <row r="48847">
      <c r="A48847" s="47" t="s">
        <v>9286</v>
      </c>
      <c r="B48847" s="47">
        <v>5046.0</v>
      </c>
      <c r="C48847" s="47">
        <v>0.12</v>
      </c>
    </row>
    <row r="48848">
      <c r="A48848" s="47" t="s">
        <v>9286</v>
      </c>
      <c r="B48848" s="47">
        <v>5047.0</v>
      </c>
      <c r="C48848" s="47">
        <v>0.12</v>
      </c>
    </row>
    <row r="48849">
      <c r="A48849" s="47" t="s">
        <v>9286</v>
      </c>
      <c r="B48849" s="47">
        <v>5048.0</v>
      </c>
      <c r="C48849" s="47">
        <v>0.12</v>
      </c>
    </row>
    <row r="48850">
      <c r="A48850" s="47" t="s">
        <v>9286</v>
      </c>
      <c r="B48850" s="47">
        <v>5049.0</v>
      </c>
      <c r="C48850" s="47">
        <v>0.12</v>
      </c>
    </row>
    <row r="48851">
      <c r="A48851" s="47" t="s">
        <v>9286</v>
      </c>
      <c r="B48851" s="47">
        <v>5050.0</v>
      </c>
      <c r="C48851" s="47">
        <v>0.12</v>
      </c>
    </row>
    <row r="48852">
      <c r="A48852" s="47" t="s">
        <v>9286</v>
      </c>
      <c r="B48852" s="47">
        <v>5051.0</v>
      </c>
      <c r="C48852" s="47">
        <v>0.12</v>
      </c>
    </row>
    <row r="48853">
      <c r="A48853" s="47" t="s">
        <v>9286</v>
      </c>
      <c r="B48853" s="47">
        <v>5052.0</v>
      </c>
      <c r="C48853" s="47">
        <v>0.12</v>
      </c>
    </row>
    <row r="48854">
      <c r="A48854" s="47" t="s">
        <v>9286</v>
      </c>
      <c r="B48854" s="47">
        <v>5053.0</v>
      </c>
      <c r="C48854" s="47">
        <v>0.12</v>
      </c>
    </row>
    <row r="48855">
      <c r="A48855" s="47" t="s">
        <v>9286</v>
      </c>
      <c r="B48855" s="47">
        <v>5054.0</v>
      </c>
      <c r="C48855" s="47">
        <v>0.12</v>
      </c>
    </row>
    <row r="48856">
      <c r="A48856" s="47" t="s">
        <v>9286</v>
      </c>
      <c r="B48856" s="47">
        <v>5055.0</v>
      </c>
      <c r="C48856" s="47">
        <v>0.12</v>
      </c>
    </row>
    <row r="48857">
      <c r="A48857" s="47" t="s">
        <v>9286</v>
      </c>
      <c r="B48857" s="47">
        <v>5056.0</v>
      </c>
      <c r="C48857" s="47">
        <v>0.12</v>
      </c>
    </row>
    <row r="48858">
      <c r="A48858" s="47" t="s">
        <v>9286</v>
      </c>
      <c r="B48858" s="47">
        <v>5057.0</v>
      </c>
      <c r="C48858" s="47">
        <v>0.12</v>
      </c>
    </row>
    <row r="48859">
      <c r="A48859" s="47" t="s">
        <v>9286</v>
      </c>
      <c r="B48859" s="47">
        <v>5058.0</v>
      </c>
      <c r="C48859" s="47">
        <v>0.12</v>
      </c>
    </row>
    <row r="48860">
      <c r="A48860" s="47" t="s">
        <v>9286</v>
      </c>
      <c r="B48860" s="47">
        <v>5059.0</v>
      </c>
      <c r="C48860" s="47">
        <v>0.12</v>
      </c>
    </row>
    <row r="48861">
      <c r="A48861" s="47" t="s">
        <v>9286</v>
      </c>
      <c r="B48861" s="47">
        <v>5060.0</v>
      </c>
      <c r="C48861" s="47">
        <v>0.12</v>
      </c>
    </row>
    <row r="48862">
      <c r="A48862" s="47" t="s">
        <v>9286</v>
      </c>
      <c r="B48862" s="47">
        <v>5061.0</v>
      </c>
      <c r="C48862" s="47">
        <v>0.12</v>
      </c>
    </row>
    <row r="48863">
      <c r="A48863" s="47" t="s">
        <v>9286</v>
      </c>
      <c r="B48863" s="47">
        <v>5062.0</v>
      </c>
      <c r="C48863" s="47">
        <v>0.12</v>
      </c>
    </row>
    <row r="48864">
      <c r="A48864" s="47" t="s">
        <v>9286</v>
      </c>
      <c r="B48864" s="47">
        <v>5063.0</v>
      </c>
      <c r="C48864" s="47">
        <v>0.12</v>
      </c>
    </row>
    <row r="48865">
      <c r="A48865" s="47" t="s">
        <v>9286</v>
      </c>
      <c r="B48865" s="47">
        <v>5064.0</v>
      </c>
      <c r="C48865" s="47">
        <v>0.12</v>
      </c>
    </row>
    <row r="48866">
      <c r="A48866" s="47" t="s">
        <v>9286</v>
      </c>
      <c r="B48866" s="47">
        <v>5065.0</v>
      </c>
      <c r="C48866" s="47">
        <v>0.12</v>
      </c>
    </row>
    <row r="48867">
      <c r="A48867" s="47" t="s">
        <v>9286</v>
      </c>
      <c r="B48867" s="47">
        <v>5066.0</v>
      </c>
      <c r="C48867" s="47">
        <v>0.12</v>
      </c>
    </row>
    <row r="48868">
      <c r="A48868" s="47" t="s">
        <v>9286</v>
      </c>
      <c r="B48868" s="47">
        <v>5067.0</v>
      </c>
      <c r="C48868" s="47">
        <v>0.12</v>
      </c>
    </row>
    <row r="48869">
      <c r="A48869" s="47" t="s">
        <v>9286</v>
      </c>
      <c r="B48869" s="47">
        <v>5068.0</v>
      </c>
      <c r="C48869" s="47">
        <v>0.12</v>
      </c>
    </row>
    <row r="48870">
      <c r="A48870" s="47" t="s">
        <v>9286</v>
      </c>
      <c r="B48870" s="47">
        <v>5069.0</v>
      </c>
      <c r="C48870" s="47">
        <v>0.12</v>
      </c>
    </row>
    <row r="48871">
      <c r="A48871" s="47" t="s">
        <v>9286</v>
      </c>
      <c r="B48871" s="47">
        <v>5070.0</v>
      </c>
      <c r="C48871" s="47">
        <v>0.12</v>
      </c>
    </row>
    <row r="48872">
      <c r="A48872" s="47" t="s">
        <v>9286</v>
      </c>
      <c r="B48872" s="47">
        <v>5071.0</v>
      </c>
      <c r="C48872" s="47">
        <v>0.12</v>
      </c>
    </row>
    <row r="48873">
      <c r="A48873" s="47" t="s">
        <v>9286</v>
      </c>
      <c r="B48873" s="47">
        <v>5072.0</v>
      </c>
      <c r="C48873" s="47">
        <v>0.12</v>
      </c>
    </row>
    <row r="48874">
      <c r="A48874" s="47" t="s">
        <v>9286</v>
      </c>
      <c r="B48874" s="47">
        <v>5073.0</v>
      </c>
      <c r="C48874" s="47">
        <v>0.12</v>
      </c>
    </row>
    <row r="48875">
      <c r="A48875" s="47" t="s">
        <v>9286</v>
      </c>
      <c r="B48875" s="47">
        <v>5074.0</v>
      </c>
      <c r="C48875" s="47">
        <v>0.12</v>
      </c>
    </row>
    <row r="48876">
      <c r="A48876" s="47" t="s">
        <v>9286</v>
      </c>
      <c r="B48876" s="47">
        <v>5075.0</v>
      </c>
      <c r="C48876" s="47">
        <v>0.12</v>
      </c>
    </row>
    <row r="48877">
      <c r="A48877" s="47" t="s">
        <v>9286</v>
      </c>
      <c r="B48877" s="47">
        <v>5076.0</v>
      </c>
      <c r="C48877" s="47">
        <v>0.12</v>
      </c>
    </row>
    <row r="48878">
      <c r="A48878" s="47" t="s">
        <v>9286</v>
      </c>
      <c r="B48878" s="47">
        <v>5077.0</v>
      </c>
      <c r="C48878" s="47">
        <v>0.12</v>
      </c>
    </row>
    <row r="48879">
      <c r="A48879" s="47" t="s">
        <v>9286</v>
      </c>
      <c r="B48879" s="47">
        <v>5078.0</v>
      </c>
      <c r="C48879" s="47">
        <v>0.12</v>
      </c>
    </row>
    <row r="48880">
      <c r="A48880" s="47" t="s">
        <v>9286</v>
      </c>
      <c r="B48880" s="47">
        <v>5079.0</v>
      </c>
      <c r="C48880" s="47">
        <v>0.12</v>
      </c>
    </row>
    <row r="48881">
      <c r="A48881" s="47" t="s">
        <v>9286</v>
      </c>
      <c r="B48881" s="47">
        <v>5080.0</v>
      </c>
      <c r="C48881" s="47">
        <v>0.12</v>
      </c>
    </row>
    <row r="48882">
      <c r="A48882" s="47" t="s">
        <v>9286</v>
      </c>
      <c r="B48882" s="47">
        <v>5081.0</v>
      </c>
      <c r="C48882" s="47">
        <v>0.12</v>
      </c>
    </row>
    <row r="48883">
      <c r="A48883" s="47" t="s">
        <v>9286</v>
      </c>
      <c r="B48883" s="47">
        <v>5082.0</v>
      </c>
      <c r="C48883" s="47">
        <v>0.12</v>
      </c>
    </row>
    <row r="48884">
      <c r="A48884" s="47" t="s">
        <v>9286</v>
      </c>
      <c r="B48884" s="47">
        <v>5083.0</v>
      </c>
      <c r="C48884" s="47">
        <v>0.12</v>
      </c>
    </row>
    <row r="48885">
      <c r="A48885" s="47" t="s">
        <v>9286</v>
      </c>
      <c r="B48885" s="47">
        <v>5084.0</v>
      </c>
      <c r="C48885" s="47">
        <v>0.12</v>
      </c>
    </row>
    <row r="48886">
      <c r="A48886" s="47" t="s">
        <v>9286</v>
      </c>
      <c r="B48886" s="47">
        <v>5085.0</v>
      </c>
      <c r="C48886" s="47">
        <v>0.12</v>
      </c>
    </row>
    <row r="48887">
      <c r="A48887" s="47" t="s">
        <v>9286</v>
      </c>
      <c r="B48887" s="47">
        <v>5086.0</v>
      </c>
      <c r="C48887" s="47">
        <v>0.12</v>
      </c>
    </row>
    <row r="48888">
      <c r="A48888" s="47" t="s">
        <v>9286</v>
      </c>
      <c r="B48888" s="47">
        <v>5087.0</v>
      </c>
      <c r="C48888" s="47">
        <v>0.12</v>
      </c>
    </row>
    <row r="48889">
      <c r="A48889" s="47" t="s">
        <v>9286</v>
      </c>
      <c r="B48889" s="47">
        <v>5088.0</v>
      </c>
      <c r="C48889" s="47">
        <v>0.12</v>
      </c>
    </row>
    <row r="48890">
      <c r="A48890" s="47" t="s">
        <v>9286</v>
      </c>
      <c r="B48890" s="47">
        <v>5089.0</v>
      </c>
      <c r="C48890" s="47">
        <v>0.12</v>
      </c>
    </row>
    <row r="48891">
      <c r="A48891" s="47" t="s">
        <v>9286</v>
      </c>
      <c r="B48891" s="47">
        <v>5090.0</v>
      </c>
      <c r="C48891" s="47">
        <v>0.12</v>
      </c>
    </row>
    <row r="48892">
      <c r="A48892" s="47" t="s">
        <v>9286</v>
      </c>
      <c r="B48892" s="47">
        <v>5091.0</v>
      </c>
      <c r="C48892" s="47">
        <v>0.12</v>
      </c>
    </row>
    <row r="48893">
      <c r="A48893" s="47" t="s">
        <v>9286</v>
      </c>
      <c r="B48893" s="47">
        <v>5092.0</v>
      </c>
      <c r="C48893" s="47">
        <v>0.12</v>
      </c>
    </row>
    <row r="48894">
      <c r="A48894" s="47" t="s">
        <v>9286</v>
      </c>
      <c r="B48894" s="47">
        <v>5093.0</v>
      </c>
      <c r="C48894" s="47">
        <v>0.12</v>
      </c>
    </row>
    <row r="48895">
      <c r="A48895" s="47" t="s">
        <v>9286</v>
      </c>
      <c r="B48895" s="47">
        <v>5094.0</v>
      </c>
      <c r="C48895" s="47">
        <v>0.12</v>
      </c>
    </row>
    <row r="48896">
      <c r="A48896" s="47" t="s">
        <v>9286</v>
      </c>
      <c r="B48896" s="47">
        <v>5095.0</v>
      </c>
      <c r="C48896" s="47">
        <v>0.12</v>
      </c>
    </row>
    <row r="48897">
      <c r="A48897" s="47" t="s">
        <v>9286</v>
      </c>
      <c r="B48897" s="47">
        <v>5096.0</v>
      </c>
      <c r="C48897" s="47">
        <v>0.12</v>
      </c>
    </row>
    <row r="48898">
      <c r="A48898" s="47" t="s">
        <v>9286</v>
      </c>
      <c r="B48898" s="47">
        <v>5097.0</v>
      </c>
      <c r="C48898" s="47">
        <v>0.12</v>
      </c>
    </row>
    <row r="48899">
      <c r="A48899" s="47" t="s">
        <v>9286</v>
      </c>
      <c r="B48899" s="47">
        <v>5098.0</v>
      </c>
      <c r="C48899" s="47">
        <v>0.12</v>
      </c>
    </row>
    <row r="48900">
      <c r="A48900" s="47" t="s">
        <v>9286</v>
      </c>
      <c r="B48900" s="47">
        <v>5099.0</v>
      </c>
      <c r="C48900" s="47">
        <v>0.12</v>
      </c>
    </row>
    <row r="48901">
      <c r="A48901" s="47" t="s">
        <v>9286</v>
      </c>
      <c r="B48901" s="47">
        <v>5100.0</v>
      </c>
      <c r="C48901" s="47">
        <v>0.12</v>
      </c>
    </row>
    <row r="48902">
      <c r="A48902" s="47" t="s">
        <v>9286</v>
      </c>
      <c r="B48902" s="47">
        <v>5101.0</v>
      </c>
      <c r="C48902" s="47">
        <v>0.12</v>
      </c>
    </row>
    <row r="48903">
      <c r="A48903" s="47" t="s">
        <v>9286</v>
      </c>
      <c r="B48903" s="47">
        <v>5102.0</v>
      </c>
      <c r="C48903" s="47">
        <v>0.12</v>
      </c>
    </row>
    <row r="48904">
      <c r="A48904" s="47" t="s">
        <v>9286</v>
      </c>
      <c r="B48904" s="47">
        <v>5103.0</v>
      </c>
      <c r="C48904" s="47">
        <v>0.12</v>
      </c>
    </row>
    <row r="48905">
      <c r="A48905" s="47" t="s">
        <v>9286</v>
      </c>
      <c r="B48905" s="47">
        <v>5104.0</v>
      </c>
      <c r="C48905" s="47">
        <v>0.12</v>
      </c>
    </row>
    <row r="48906">
      <c r="A48906" s="47" t="s">
        <v>9286</v>
      </c>
      <c r="B48906" s="47">
        <v>5105.0</v>
      </c>
      <c r="C48906" s="47">
        <v>0.12</v>
      </c>
    </row>
    <row r="48907">
      <c r="A48907" s="47" t="s">
        <v>9286</v>
      </c>
      <c r="B48907" s="47">
        <v>5106.0</v>
      </c>
      <c r="C48907" s="47">
        <v>0.12</v>
      </c>
    </row>
    <row r="48908">
      <c r="A48908" s="47" t="s">
        <v>9286</v>
      </c>
      <c r="B48908" s="47">
        <v>5107.0</v>
      </c>
      <c r="C48908" s="47">
        <v>0.12</v>
      </c>
    </row>
    <row r="48909">
      <c r="A48909" s="47" t="s">
        <v>9286</v>
      </c>
      <c r="B48909" s="47">
        <v>5108.0</v>
      </c>
      <c r="C48909" s="47">
        <v>0.12</v>
      </c>
    </row>
    <row r="48910">
      <c r="A48910" s="47" t="s">
        <v>9286</v>
      </c>
      <c r="B48910" s="47">
        <v>5109.0</v>
      </c>
      <c r="C48910" s="47">
        <v>0.12</v>
      </c>
    </row>
    <row r="48911">
      <c r="A48911" s="47" t="s">
        <v>9286</v>
      </c>
      <c r="B48911" s="47">
        <v>5110.0</v>
      </c>
      <c r="C48911" s="47">
        <v>0.12</v>
      </c>
    </row>
    <row r="48912">
      <c r="A48912" s="47" t="s">
        <v>9286</v>
      </c>
      <c r="B48912" s="47">
        <v>5111.0</v>
      </c>
      <c r="C48912" s="47">
        <v>0.12</v>
      </c>
    </row>
    <row r="48913">
      <c r="A48913" s="47" t="s">
        <v>9286</v>
      </c>
      <c r="B48913" s="47">
        <v>5112.0</v>
      </c>
      <c r="C48913" s="47">
        <v>0.12</v>
      </c>
    </row>
    <row r="48914">
      <c r="A48914" s="47" t="s">
        <v>9286</v>
      </c>
      <c r="B48914" s="47">
        <v>5113.0</v>
      </c>
      <c r="C48914" s="47">
        <v>0.12</v>
      </c>
    </row>
    <row r="48915">
      <c r="A48915" s="47" t="s">
        <v>9286</v>
      </c>
      <c r="B48915" s="47">
        <v>5114.0</v>
      </c>
      <c r="C48915" s="47">
        <v>0.12</v>
      </c>
    </row>
    <row r="48916">
      <c r="A48916" s="47" t="s">
        <v>9286</v>
      </c>
      <c r="B48916" s="47">
        <v>5115.0</v>
      </c>
      <c r="C48916" s="47">
        <v>0.12</v>
      </c>
    </row>
    <row r="48917">
      <c r="A48917" s="47" t="s">
        <v>9286</v>
      </c>
      <c r="B48917" s="47">
        <v>5116.0</v>
      </c>
      <c r="C48917" s="47">
        <v>0.12</v>
      </c>
    </row>
    <row r="48918">
      <c r="A48918" s="47" t="s">
        <v>9286</v>
      </c>
      <c r="B48918" s="47">
        <v>5117.0</v>
      </c>
      <c r="C48918" s="47">
        <v>0.12</v>
      </c>
    </row>
    <row r="48919">
      <c r="A48919" s="47" t="s">
        <v>9286</v>
      </c>
      <c r="B48919" s="47">
        <v>5118.0</v>
      </c>
      <c r="C48919" s="47">
        <v>0.12</v>
      </c>
    </row>
    <row r="48920">
      <c r="A48920" s="47" t="s">
        <v>9286</v>
      </c>
      <c r="B48920" s="47">
        <v>5119.0</v>
      </c>
      <c r="C48920" s="47">
        <v>0.12</v>
      </c>
    </row>
    <row r="48921">
      <c r="A48921" s="47" t="s">
        <v>9286</v>
      </c>
      <c r="B48921" s="47">
        <v>5120.0</v>
      </c>
      <c r="C48921" s="47">
        <v>0.12</v>
      </c>
    </row>
    <row r="48922">
      <c r="A48922" s="47" t="s">
        <v>9286</v>
      </c>
      <c r="B48922" s="47">
        <v>5121.0</v>
      </c>
      <c r="C48922" s="47">
        <v>0.12</v>
      </c>
    </row>
    <row r="48923">
      <c r="A48923" s="47" t="s">
        <v>9286</v>
      </c>
      <c r="B48923" s="47">
        <v>5122.0</v>
      </c>
      <c r="C48923" s="47">
        <v>0.12</v>
      </c>
    </row>
    <row r="48924">
      <c r="A48924" s="47" t="s">
        <v>9286</v>
      </c>
      <c r="B48924" s="47">
        <v>5123.0</v>
      </c>
      <c r="C48924" s="47">
        <v>0.12</v>
      </c>
    </row>
    <row r="48925">
      <c r="A48925" s="47" t="s">
        <v>9286</v>
      </c>
      <c r="B48925" s="47">
        <v>5124.0</v>
      </c>
      <c r="C48925" s="47">
        <v>0.12</v>
      </c>
    </row>
    <row r="48926">
      <c r="A48926" s="47" t="s">
        <v>9286</v>
      </c>
      <c r="B48926" s="47">
        <v>5125.0</v>
      </c>
      <c r="C48926" s="47">
        <v>0.12</v>
      </c>
    </row>
    <row r="48927">
      <c r="A48927" s="47" t="s">
        <v>9286</v>
      </c>
      <c r="B48927" s="47">
        <v>5126.0</v>
      </c>
      <c r="C48927" s="47">
        <v>0.12</v>
      </c>
    </row>
    <row r="48928">
      <c r="A48928" s="47" t="s">
        <v>9286</v>
      </c>
      <c r="B48928" s="47">
        <v>5127.0</v>
      </c>
      <c r="C48928" s="47">
        <v>0.12</v>
      </c>
    </row>
    <row r="48929">
      <c r="A48929" s="47" t="s">
        <v>9286</v>
      </c>
      <c r="B48929" s="47">
        <v>5128.0</v>
      </c>
      <c r="C48929" s="47">
        <v>0.12</v>
      </c>
    </row>
    <row r="48930">
      <c r="A48930" s="47" t="s">
        <v>9286</v>
      </c>
      <c r="B48930" s="47">
        <v>5129.0</v>
      </c>
      <c r="C48930" s="47">
        <v>0.12</v>
      </c>
    </row>
    <row r="48931">
      <c r="A48931" s="47" t="s">
        <v>9286</v>
      </c>
      <c r="B48931" s="47">
        <v>5130.0</v>
      </c>
      <c r="C48931" s="47">
        <v>0.12</v>
      </c>
    </row>
    <row r="48932">
      <c r="A48932" s="47" t="s">
        <v>9286</v>
      </c>
      <c r="B48932" s="47">
        <v>5131.0</v>
      </c>
      <c r="C48932" s="47">
        <v>0.12</v>
      </c>
    </row>
    <row r="48933">
      <c r="A48933" s="47" t="s">
        <v>9286</v>
      </c>
      <c r="B48933" s="47">
        <v>5132.0</v>
      </c>
      <c r="C48933" s="47">
        <v>0.12</v>
      </c>
    </row>
    <row r="48934">
      <c r="A48934" s="47" t="s">
        <v>9286</v>
      </c>
      <c r="B48934" s="47">
        <v>5133.0</v>
      </c>
      <c r="C48934" s="47">
        <v>0.12</v>
      </c>
    </row>
    <row r="48935">
      <c r="A48935" s="47" t="s">
        <v>9286</v>
      </c>
      <c r="B48935" s="47">
        <v>5134.0</v>
      </c>
      <c r="C48935" s="47">
        <v>0.12</v>
      </c>
    </row>
    <row r="48936">
      <c r="A48936" s="47" t="s">
        <v>9286</v>
      </c>
      <c r="B48936" s="47">
        <v>5135.0</v>
      </c>
      <c r="C48936" s="47">
        <v>0.12</v>
      </c>
    </row>
    <row r="48937">
      <c r="A48937" s="47" t="s">
        <v>9286</v>
      </c>
      <c r="B48937" s="47">
        <v>5136.0</v>
      </c>
      <c r="C48937" s="47">
        <v>0.12</v>
      </c>
    </row>
    <row r="48938">
      <c r="A48938" s="47" t="s">
        <v>9286</v>
      </c>
      <c r="B48938" s="47">
        <v>5137.0</v>
      </c>
      <c r="C48938" s="47">
        <v>0.12</v>
      </c>
    </row>
    <row r="48939">
      <c r="A48939" s="47" t="s">
        <v>9286</v>
      </c>
      <c r="B48939" s="47">
        <v>5138.0</v>
      </c>
      <c r="C48939" s="47">
        <v>0.12</v>
      </c>
    </row>
    <row r="48940">
      <c r="A48940" s="47" t="s">
        <v>9286</v>
      </c>
      <c r="B48940" s="47">
        <v>5139.0</v>
      </c>
      <c r="C48940" s="47">
        <v>0.12</v>
      </c>
    </row>
    <row r="48941">
      <c r="A48941" s="47" t="s">
        <v>9286</v>
      </c>
      <c r="B48941" s="47">
        <v>5140.0</v>
      </c>
      <c r="C48941" s="47">
        <v>0.12</v>
      </c>
    </row>
    <row r="48942">
      <c r="A48942" s="47" t="s">
        <v>9286</v>
      </c>
      <c r="B48942" s="47">
        <v>5141.0</v>
      </c>
      <c r="C48942" s="47">
        <v>0.12</v>
      </c>
    </row>
    <row r="48943">
      <c r="A48943" s="47" t="s">
        <v>9286</v>
      </c>
      <c r="B48943" s="47">
        <v>5142.0</v>
      </c>
      <c r="C48943" s="47">
        <v>0.12</v>
      </c>
    </row>
    <row r="48944">
      <c r="A48944" s="47" t="s">
        <v>9286</v>
      </c>
      <c r="B48944" s="47">
        <v>5143.0</v>
      </c>
      <c r="C48944" s="47">
        <v>0.12</v>
      </c>
    </row>
    <row r="48945">
      <c r="A48945" s="47" t="s">
        <v>9286</v>
      </c>
      <c r="B48945" s="47">
        <v>5144.0</v>
      </c>
      <c r="C48945" s="47">
        <v>0.12</v>
      </c>
    </row>
    <row r="48946">
      <c r="A48946" s="47" t="s">
        <v>9286</v>
      </c>
      <c r="B48946" s="47">
        <v>5145.0</v>
      </c>
      <c r="C48946" s="47">
        <v>0.12</v>
      </c>
    </row>
    <row r="48947">
      <c r="A48947" s="47" t="s">
        <v>9286</v>
      </c>
      <c r="B48947" s="47">
        <v>5146.0</v>
      </c>
      <c r="C48947" s="47">
        <v>0.12</v>
      </c>
    </row>
    <row r="48948">
      <c r="A48948" s="47" t="s">
        <v>9286</v>
      </c>
      <c r="B48948" s="47">
        <v>5147.0</v>
      </c>
      <c r="C48948" s="47">
        <v>0.12</v>
      </c>
    </row>
    <row r="48949">
      <c r="A48949" s="47" t="s">
        <v>9286</v>
      </c>
      <c r="B48949" s="47">
        <v>5148.0</v>
      </c>
      <c r="C48949" s="47">
        <v>0.12</v>
      </c>
    </row>
    <row r="48950">
      <c r="A48950" s="47" t="s">
        <v>9286</v>
      </c>
      <c r="B48950" s="47">
        <v>5149.0</v>
      </c>
      <c r="C48950" s="47">
        <v>0.12</v>
      </c>
    </row>
    <row r="48951">
      <c r="A48951" s="47" t="s">
        <v>9286</v>
      </c>
      <c r="B48951" s="47">
        <v>5150.0</v>
      </c>
      <c r="C48951" s="47">
        <v>0.12</v>
      </c>
    </row>
    <row r="48952">
      <c r="A48952" s="47" t="s">
        <v>9286</v>
      </c>
      <c r="B48952" s="47">
        <v>5151.0</v>
      </c>
      <c r="C48952" s="47">
        <v>0.12</v>
      </c>
    </row>
    <row r="48953">
      <c r="A48953" s="47" t="s">
        <v>9286</v>
      </c>
      <c r="B48953" s="47">
        <v>5152.0</v>
      </c>
      <c r="C48953" s="47">
        <v>0.12</v>
      </c>
    </row>
    <row r="48954">
      <c r="A48954" s="47" t="s">
        <v>9286</v>
      </c>
      <c r="B48954" s="47">
        <v>5153.0</v>
      </c>
      <c r="C48954" s="47">
        <v>0.12</v>
      </c>
    </row>
    <row r="48955">
      <c r="A48955" s="47" t="s">
        <v>9286</v>
      </c>
      <c r="B48955" s="47">
        <v>5154.0</v>
      </c>
      <c r="C48955" s="47">
        <v>0.12</v>
      </c>
    </row>
    <row r="48956">
      <c r="A48956" s="47" t="s">
        <v>9286</v>
      </c>
      <c r="B48956" s="47">
        <v>5155.0</v>
      </c>
      <c r="C48956" s="47">
        <v>0.12</v>
      </c>
    </row>
    <row r="48957">
      <c r="A48957" s="47" t="s">
        <v>9286</v>
      </c>
      <c r="B48957" s="47">
        <v>5156.0</v>
      </c>
      <c r="C48957" s="47">
        <v>0.12</v>
      </c>
    </row>
    <row r="48958">
      <c r="A48958" s="47" t="s">
        <v>9286</v>
      </c>
      <c r="B48958" s="47">
        <v>5157.0</v>
      </c>
      <c r="C48958" s="47">
        <v>0.12</v>
      </c>
    </row>
    <row r="48959">
      <c r="A48959" s="47" t="s">
        <v>9286</v>
      </c>
      <c r="B48959" s="47">
        <v>5158.0</v>
      </c>
      <c r="C48959" s="47">
        <v>0.12</v>
      </c>
    </row>
    <row r="48960">
      <c r="A48960" s="47" t="s">
        <v>9286</v>
      </c>
      <c r="B48960" s="47">
        <v>5159.0</v>
      </c>
      <c r="C48960" s="47">
        <v>0.12</v>
      </c>
    </row>
    <row r="48961">
      <c r="A48961" s="47" t="s">
        <v>9286</v>
      </c>
      <c r="B48961" s="47">
        <v>5160.0</v>
      </c>
      <c r="C48961" s="47">
        <v>0.12</v>
      </c>
    </row>
    <row r="48962">
      <c r="A48962" s="47" t="s">
        <v>9286</v>
      </c>
      <c r="B48962" s="47">
        <v>5161.0</v>
      </c>
      <c r="C48962" s="47">
        <v>0.12</v>
      </c>
    </row>
    <row r="48963">
      <c r="A48963" s="47" t="s">
        <v>9286</v>
      </c>
      <c r="B48963" s="47">
        <v>5162.0</v>
      </c>
      <c r="C48963" s="47">
        <v>0.12</v>
      </c>
    </row>
    <row r="48964">
      <c r="A48964" s="47" t="s">
        <v>9286</v>
      </c>
      <c r="B48964" s="47">
        <v>5163.0</v>
      </c>
      <c r="C48964" s="47">
        <v>0.12</v>
      </c>
    </row>
    <row r="48965">
      <c r="A48965" s="47" t="s">
        <v>9286</v>
      </c>
      <c r="B48965" s="47">
        <v>5164.0</v>
      </c>
      <c r="C48965" s="47">
        <v>0.12</v>
      </c>
    </row>
    <row r="48966">
      <c r="A48966" s="47" t="s">
        <v>9286</v>
      </c>
      <c r="B48966" s="47">
        <v>5165.0</v>
      </c>
      <c r="C48966" s="47">
        <v>0.12</v>
      </c>
    </row>
    <row r="48967">
      <c r="A48967" s="47" t="s">
        <v>9286</v>
      </c>
      <c r="B48967" s="47">
        <v>5166.0</v>
      </c>
      <c r="C48967" s="47">
        <v>0.12</v>
      </c>
    </row>
    <row r="48968">
      <c r="A48968" s="47" t="s">
        <v>9286</v>
      </c>
      <c r="B48968" s="47">
        <v>5167.0</v>
      </c>
      <c r="C48968" s="47">
        <v>0.12</v>
      </c>
    </row>
    <row r="48969">
      <c r="A48969" s="47" t="s">
        <v>9286</v>
      </c>
      <c r="B48969" s="47">
        <v>5168.0</v>
      </c>
      <c r="C48969" s="47">
        <v>0.12</v>
      </c>
    </row>
    <row r="48970">
      <c r="A48970" s="47" t="s">
        <v>9286</v>
      </c>
      <c r="B48970" s="47">
        <v>5169.0</v>
      </c>
      <c r="C48970" s="47">
        <v>0.12</v>
      </c>
    </row>
    <row r="48971">
      <c r="A48971" s="47" t="s">
        <v>9286</v>
      </c>
      <c r="B48971" s="47">
        <v>5170.0</v>
      </c>
      <c r="C48971" s="47">
        <v>0.12</v>
      </c>
    </row>
    <row r="48972">
      <c r="A48972" s="47" t="s">
        <v>9286</v>
      </c>
      <c r="B48972" s="47">
        <v>5171.0</v>
      </c>
      <c r="C48972" s="47">
        <v>0.12</v>
      </c>
    </row>
    <row r="48973">
      <c r="A48973" s="47" t="s">
        <v>9286</v>
      </c>
      <c r="B48973" s="47">
        <v>5172.0</v>
      </c>
      <c r="C48973" s="47">
        <v>0.12</v>
      </c>
    </row>
    <row r="48974">
      <c r="A48974" s="47" t="s">
        <v>9286</v>
      </c>
      <c r="B48974" s="47">
        <v>5173.0</v>
      </c>
      <c r="C48974" s="47">
        <v>0.12</v>
      </c>
    </row>
    <row r="48975">
      <c r="A48975" s="47" t="s">
        <v>9286</v>
      </c>
      <c r="B48975" s="47">
        <v>5174.0</v>
      </c>
      <c r="C48975" s="47">
        <v>0.12</v>
      </c>
    </row>
    <row r="48976">
      <c r="A48976" s="47" t="s">
        <v>9286</v>
      </c>
      <c r="B48976" s="47">
        <v>5175.0</v>
      </c>
      <c r="C48976" s="47">
        <v>0.12</v>
      </c>
    </row>
    <row r="48977">
      <c r="A48977" s="47" t="s">
        <v>9286</v>
      </c>
      <c r="B48977" s="47">
        <v>5176.0</v>
      </c>
      <c r="C48977" s="47">
        <v>0.12</v>
      </c>
    </row>
    <row r="48978">
      <c r="A48978" s="47" t="s">
        <v>9286</v>
      </c>
      <c r="B48978" s="47">
        <v>5177.0</v>
      </c>
      <c r="C48978" s="47">
        <v>0.12</v>
      </c>
    </row>
    <row r="48979">
      <c r="A48979" s="47" t="s">
        <v>9286</v>
      </c>
      <c r="B48979" s="47">
        <v>5178.0</v>
      </c>
      <c r="C48979" s="47">
        <v>0.12</v>
      </c>
    </row>
    <row r="48980">
      <c r="A48980" s="47" t="s">
        <v>9286</v>
      </c>
      <c r="B48980" s="47">
        <v>5179.0</v>
      </c>
      <c r="C48980" s="47">
        <v>0.12</v>
      </c>
    </row>
    <row r="48981">
      <c r="A48981" s="47" t="s">
        <v>9286</v>
      </c>
      <c r="B48981" s="47">
        <v>5180.0</v>
      </c>
      <c r="C48981" s="47">
        <v>0.12</v>
      </c>
    </row>
    <row r="48982">
      <c r="A48982" s="47" t="s">
        <v>9286</v>
      </c>
      <c r="B48982" s="47">
        <v>5181.0</v>
      </c>
      <c r="C48982" s="47">
        <v>0.12</v>
      </c>
    </row>
    <row r="48983">
      <c r="A48983" s="47" t="s">
        <v>9286</v>
      </c>
      <c r="B48983" s="47">
        <v>5182.0</v>
      </c>
      <c r="C48983" s="47">
        <v>0.12</v>
      </c>
    </row>
    <row r="48984">
      <c r="A48984" s="47" t="s">
        <v>9286</v>
      </c>
      <c r="B48984" s="47">
        <v>5183.0</v>
      </c>
      <c r="C48984" s="47">
        <v>0.12</v>
      </c>
    </row>
    <row r="48985">
      <c r="A48985" s="47" t="s">
        <v>9286</v>
      </c>
      <c r="B48985" s="47">
        <v>5184.0</v>
      </c>
      <c r="C48985" s="47">
        <v>0.12</v>
      </c>
    </row>
    <row r="48986">
      <c r="A48986" s="47" t="s">
        <v>9286</v>
      </c>
      <c r="B48986" s="47">
        <v>5185.0</v>
      </c>
      <c r="C48986" s="47">
        <v>0.12</v>
      </c>
    </row>
    <row r="48987">
      <c r="A48987" s="47" t="s">
        <v>9286</v>
      </c>
      <c r="B48987" s="47">
        <v>5186.0</v>
      </c>
      <c r="C48987" s="47">
        <v>0.12</v>
      </c>
    </row>
    <row r="48988">
      <c r="A48988" s="47" t="s">
        <v>9286</v>
      </c>
      <c r="B48988" s="47">
        <v>5187.0</v>
      </c>
      <c r="C48988" s="47">
        <v>0.12</v>
      </c>
    </row>
    <row r="48989">
      <c r="A48989" s="47" t="s">
        <v>9286</v>
      </c>
      <c r="B48989" s="47">
        <v>5188.0</v>
      </c>
      <c r="C48989" s="47">
        <v>0.12</v>
      </c>
    </row>
    <row r="48990">
      <c r="A48990" s="47" t="s">
        <v>9286</v>
      </c>
      <c r="B48990" s="47">
        <v>5189.0</v>
      </c>
      <c r="C48990" s="47">
        <v>0.12</v>
      </c>
    </row>
    <row r="48991">
      <c r="A48991" s="47" t="s">
        <v>9286</v>
      </c>
      <c r="B48991" s="47">
        <v>5190.0</v>
      </c>
      <c r="C48991" s="47">
        <v>0.12</v>
      </c>
    </row>
    <row r="48992">
      <c r="A48992" s="47" t="s">
        <v>9286</v>
      </c>
      <c r="B48992" s="47">
        <v>5191.0</v>
      </c>
      <c r="C48992" s="47">
        <v>0.12</v>
      </c>
    </row>
    <row r="48993">
      <c r="A48993" s="47" t="s">
        <v>9286</v>
      </c>
      <c r="B48993" s="47">
        <v>5192.0</v>
      </c>
      <c r="C48993" s="47">
        <v>0.12</v>
      </c>
    </row>
    <row r="48994">
      <c r="A48994" s="47" t="s">
        <v>9286</v>
      </c>
      <c r="B48994" s="47">
        <v>5193.0</v>
      </c>
      <c r="C48994" s="47">
        <v>0.12</v>
      </c>
    </row>
    <row r="48995">
      <c r="A48995" s="47" t="s">
        <v>9286</v>
      </c>
      <c r="B48995" s="47">
        <v>5194.0</v>
      </c>
      <c r="C48995" s="47">
        <v>0.12</v>
      </c>
    </row>
    <row r="48996">
      <c r="A48996" s="47" t="s">
        <v>9286</v>
      </c>
      <c r="B48996" s="47">
        <v>5195.0</v>
      </c>
      <c r="C48996" s="47">
        <v>0.12</v>
      </c>
    </row>
    <row r="48997">
      <c r="A48997" s="47" t="s">
        <v>9286</v>
      </c>
      <c r="B48997" s="47">
        <v>5196.0</v>
      </c>
      <c r="C48997" s="47">
        <v>0.12</v>
      </c>
    </row>
    <row r="48998">
      <c r="A48998" s="47" t="s">
        <v>9286</v>
      </c>
      <c r="B48998" s="47">
        <v>5197.0</v>
      </c>
      <c r="C48998" s="47">
        <v>0.12</v>
      </c>
    </row>
    <row r="48999">
      <c r="A48999" s="47" t="s">
        <v>9286</v>
      </c>
      <c r="B48999" s="47">
        <v>5198.0</v>
      </c>
      <c r="C48999" s="47">
        <v>0.12</v>
      </c>
    </row>
    <row r="49000">
      <c r="A49000" s="47" t="s">
        <v>9286</v>
      </c>
      <c r="B49000" s="47">
        <v>5199.0</v>
      </c>
      <c r="C49000" s="47">
        <v>0.12</v>
      </c>
    </row>
    <row r="49001">
      <c r="A49001" s="47" t="s">
        <v>9286</v>
      </c>
      <c r="B49001" s="47">
        <v>5200.0</v>
      </c>
      <c r="C49001" s="47">
        <v>0.12</v>
      </c>
    </row>
    <row r="49002">
      <c r="A49002" s="47" t="s">
        <v>9286</v>
      </c>
      <c r="B49002" s="47">
        <v>5201.0</v>
      </c>
      <c r="C49002" s="47">
        <v>0.12</v>
      </c>
    </row>
    <row r="49003">
      <c r="A49003" s="47" t="s">
        <v>9286</v>
      </c>
      <c r="B49003" s="47">
        <v>5202.0</v>
      </c>
      <c r="C49003" s="47">
        <v>0.12</v>
      </c>
    </row>
    <row r="49004">
      <c r="A49004" s="47" t="s">
        <v>9286</v>
      </c>
      <c r="B49004" s="47">
        <v>5203.0</v>
      </c>
      <c r="C49004" s="47">
        <v>0.12</v>
      </c>
    </row>
    <row r="49005">
      <c r="A49005" s="47" t="s">
        <v>9286</v>
      </c>
      <c r="B49005" s="47">
        <v>5204.0</v>
      </c>
      <c r="C49005" s="47">
        <v>0.12</v>
      </c>
    </row>
    <row r="49006">
      <c r="A49006" s="47" t="s">
        <v>9286</v>
      </c>
      <c r="B49006" s="47">
        <v>5205.0</v>
      </c>
      <c r="C49006" s="47">
        <v>0.12</v>
      </c>
    </row>
    <row r="49007">
      <c r="A49007" s="47" t="s">
        <v>9286</v>
      </c>
      <c r="B49007" s="47">
        <v>5206.0</v>
      </c>
      <c r="C49007" s="47">
        <v>0.12</v>
      </c>
    </row>
    <row r="49008">
      <c r="A49008" s="47" t="s">
        <v>9286</v>
      </c>
      <c r="B49008" s="47">
        <v>5207.0</v>
      </c>
      <c r="C49008" s="47">
        <v>0.12</v>
      </c>
    </row>
    <row r="49009">
      <c r="A49009" s="47" t="s">
        <v>9286</v>
      </c>
      <c r="B49009" s="47">
        <v>5208.0</v>
      </c>
      <c r="C49009" s="47">
        <v>0.12</v>
      </c>
    </row>
    <row r="49010">
      <c r="A49010" s="47" t="s">
        <v>9286</v>
      </c>
      <c r="B49010" s="47">
        <v>5209.0</v>
      </c>
      <c r="C49010" s="47">
        <v>0.12</v>
      </c>
    </row>
    <row r="49011">
      <c r="A49011" s="47" t="s">
        <v>9286</v>
      </c>
      <c r="B49011" s="47">
        <v>5210.0</v>
      </c>
      <c r="C49011" s="47">
        <v>0.12</v>
      </c>
    </row>
    <row r="49012">
      <c r="A49012" s="47" t="s">
        <v>9286</v>
      </c>
      <c r="B49012" s="47">
        <v>5211.0</v>
      </c>
      <c r="C49012" s="47">
        <v>0.12</v>
      </c>
    </row>
    <row r="49013">
      <c r="A49013" s="47" t="s">
        <v>9286</v>
      </c>
      <c r="B49013" s="47">
        <v>5212.0</v>
      </c>
      <c r="C49013" s="47">
        <v>0.12</v>
      </c>
    </row>
    <row r="49014">
      <c r="A49014" s="47" t="s">
        <v>9286</v>
      </c>
      <c r="B49014" s="47">
        <v>5213.0</v>
      </c>
      <c r="C49014" s="47">
        <v>0.12</v>
      </c>
    </row>
    <row r="49015">
      <c r="A49015" s="47" t="s">
        <v>9286</v>
      </c>
      <c r="B49015" s="47">
        <v>5214.0</v>
      </c>
      <c r="C49015" s="47">
        <v>0.12</v>
      </c>
    </row>
    <row r="49016">
      <c r="A49016" s="47" t="s">
        <v>9286</v>
      </c>
      <c r="B49016" s="47">
        <v>5215.0</v>
      </c>
      <c r="C49016" s="47">
        <v>0.12</v>
      </c>
    </row>
    <row r="49017">
      <c r="A49017" s="47" t="s">
        <v>9286</v>
      </c>
      <c r="B49017" s="47">
        <v>5216.0</v>
      </c>
      <c r="C49017" s="47">
        <v>0.12</v>
      </c>
    </row>
    <row r="49018">
      <c r="A49018" s="47" t="s">
        <v>9286</v>
      </c>
      <c r="B49018" s="47">
        <v>5217.0</v>
      </c>
      <c r="C49018" s="47">
        <v>0.12</v>
      </c>
    </row>
    <row r="49019">
      <c r="A49019" s="47" t="s">
        <v>9286</v>
      </c>
      <c r="B49019" s="47">
        <v>5218.0</v>
      </c>
      <c r="C49019" s="47">
        <v>0.12</v>
      </c>
    </row>
    <row r="49020">
      <c r="A49020" s="47" t="s">
        <v>9286</v>
      </c>
      <c r="B49020" s="47">
        <v>5219.0</v>
      </c>
      <c r="C49020" s="47">
        <v>0.12</v>
      </c>
    </row>
    <row r="49021">
      <c r="A49021" s="47" t="s">
        <v>9286</v>
      </c>
      <c r="B49021" s="47">
        <v>5220.0</v>
      </c>
      <c r="C49021" s="47">
        <v>0.12</v>
      </c>
    </row>
    <row r="49022">
      <c r="A49022" s="47" t="s">
        <v>9286</v>
      </c>
      <c r="B49022" s="47">
        <v>5221.0</v>
      </c>
      <c r="C49022" s="47">
        <v>0.12</v>
      </c>
    </row>
    <row r="49023">
      <c r="A49023" s="47" t="s">
        <v>9286</v>
      </c>
      <c r="B49023" s="47">
        <v>5222.0</v>
      </c>
      <c r="C49023" s="47">
        <v>0.12</v>
      </c>
    </row>
    <row r="49024">
      <c r="A49024" s="47" t="s">
        <v>9286</v>
      </c>
      <c r="B49024" s="47">
        <v>5223.0</v>
      </c>
      <c r="C49024" s="47">
        <v>0.12</v>
      </c>
    </row>
    <row r="49025">
      <c r="A49025" s="47" t="s">
        <v>9286</v>
      </c>
      <c r="B49025" s="47">
        <v>5224.0</v>
      </c>
      <c r="C49025" s="47">
        <v>0.12</v>
      </c>
    </row>
    <row r="49026">
      <c r="A49026" s="47" t="s">
        <v>9286</v>
      </c>
      <c r="B49026" s="47">
        <v>5225.0</v>
      </c>
      <c r="C49026" s="47">
        <v>0.12</v>
      </c>
    </row>
    <row r="49027">
      <c r="A49027" s="47" t="s">
        <v>9286</v>
      </c>
      <c r="B49027" s="47">
        <v>5226.0</v>
      </c>
      <c r="C49027" s="47">
        <v>0.12</v>
      </c>
    </row>
    <row r="49028">
      <c r="A49028" s="47" t="s">
        <v>9286</v>
      </c>
      <c r="B49028" s="47">
        <v>5227.0</v>
      </c>
      <c r="C49028" s="47">
        <v>0.12</v>
      </c>
    </row>
    <row r="49029">
      <c r="A49029" s="47" t="s">
        <v>9286</v>
      </c>
      <c r="B49029" s="47">
        <v>5228.0</v>
      </c>
      <c r="C49029" s="47">
        <v>0.12</v>
      </c>
    </row>
    <row r="49030">
      <c r="A49030" s="47" t="s">
        <v>9286</v>
      </c>
      <c r="B49030" s="47">
        <v>5229.0</v>
      </c>
      <c r="C49030" s="47">
        <v>0.12</v>
      </c>
    </row>
    <row r="49031">
      <c r="A49031" s="47" t="s">
        <v>9286</v>
      </c>
      <c r="B49031" s="47">
        <v>5230.0</v>
      </c>
      <c r="C49031" s="47">
        <v>0.12</v>
      </c>
    </row>
    <row r="49032">
      <c r="A49032" s="47" t="s">
        <v>9286</v>
      </c>
      <c r="B49032" s="47">
        <v>5231.0</v>
      </c>
      <c r="C49032" s="47">
        <v>0.12</v>
      </c>
    </row>
    <row r="49033">
      <c r="A49033" s="47" t="s">
        <v>9286</v>
      </c>
      <c r="B49033" s="47">
        <v>5232.0</v>
      </c>
      <c r="C49033" s="47">
        <v>0.12</v>
      </c>
    </row>
    <row r="49034">
      <c r="A49034" s="47" t="s">
        <v>9286</v>
      </c>
      <c r="B49034" s="47">
        <v>5233.0</v>
      </c>
      <c r="C49034" s="47">
        <v>0.12</v>
      </c>
    </row>
    <row r="49035">
      <c r="A49035" s="47" t="s">
        <v>9286</v>
      </c>
      <c r="B49035" s="47">
        <v>5234.0</v>
      </c>
      <c r="C49035" s="47">
        <v>0.12</v>
      </c>
    </row>
    <row r="49036">
      <c r="A49036" s="47" t="s">
        <v>9286</v>
      </c>
      <c r="B49036" s="47">
        <v>5235.0</v>
      </c>
      <c r="C49036" s="47">
        <v>0.12</v>
      </c>
    </row>
    <row r="49037">
      <c r="A49037" s="47" t="s">
        <v>9286</v>
      </c>
      <c r="B49037" s="47">
        <v>5236.0</v>
      </c>
      <c r="C49037" s="47">
        <v>0.12</v>
      </c>
    </row>
    <row r="49038">
      <c r="A49038" s="47" t="s">
        <v>9286</v>
      </c>
      <c r="B49038" s="47">
        <v>5237.0</v>
      </c>
      <c r="C49038" s="47">
        <v>0.12</v>
      </c>
    </row>
    <row r="49039">
      <c r="A49039" s="47" t="s">
        <v>9286</v>
      </c>
      <c r="B49039" s="47">
        <v>5238.0</v>
      </c>
      <c r="C49039" s="47">
        <v>0.12</v>
      </c>
    </row>
    <row r="49040">
      <c r="A49040" s="47" t="s">
        <v>9286</v>
      </c>
      <c r="B49040" s="47">
        <v>5239.0</v>
      </c>
      <c r="C49040" s="47">
        <v>0.12</v>
      </c>
    </row>
    <row r="49041">
      <c r="A49041" s="47" t="s">
        <v>9286</v>
      </c>
      <c r="B49041" s="47">
        <v>5240.0</v>
      </c>
      <c r="C49041" s="47">
        <v>0.12</v>
      </c>
    </row>
    <row r="49042">
      <c r="A49042" s="47" t="s">
        <v>9286</v>
      </c>
      <c r="B49042" s="47">
        <v>5241.0</v>
      </c>
      <c r="C49042" s="47">
        <v>0.12</v>
      </c>
    </row>
    <row r="49043">
      <c r="A49043" s="47" t="s">
        <v>9286</v>
      </c>
      <c r="B49043" s="47">
        <v>5242.0</v>
      </c>
      <c r="C49043" s="47">
        <v>0.12</v>
      </c>
    </row>
    <row r="49044">
      <c r="A49044" s="47" t="s">
        <v>9286</v>
      </c>
      <c r="B49044" s="47">
        <v>5243.0</v>
      </c>
      <c r="C49044" s="47">
        <v>0.12</v>
      </c>
    </row>
    <row r="49045">
      <c r="A49045" s="47" t="s">
        <v>9286</v>
      </c>
      <c r="B49045" s="47">
        <v>5244.0</v>
      </c>
      <c r="C49045" s="47">
        <v>0.12</v>
      </c>
    </row>
    <row r="49046">
      <c r="A49046" s="47" t="s">
        <v>9286</v>
      </c>
      <c r="B49046" s="47">
        <v>5245.0</v>
      </c>
      <c r="C49046" s="47">
        <v>0.12</v>
      </c>
    </row>
    <row r="49047">
      <c r="A49047" s="47" t="s">
        <v>9286</v>
      </c>
      <c r="B49047" s="47">
        <v>5246.0</v>
      </c>
      <c r="C49047" s="47">
        <v>0.12</v>
      </c>
    </row>
    <row r="49048">
      <c r="A49048" s="47" t="s">
        <v>9286</v>
      </c>
      <c r="B49048" s="47">
        <v>5247.0</v>
      </c>
      <c r="C49048" s="47">
        <v>0.12</v>
      </c>
    </row>
    <row r="49049">
      <c r="A49049" s="47" t="s">
        <v>9286</v>
      </c>
      <c r="B49049" s="47">
        <v>5248.0</v>
      </c>
      <c r="C49049" s="47">
        <v>0.12</v>
      </c>
    </row>
    <row r="49050">
      <c r="A49050" s="47" t="s">
        <v>9286</v>
      </c>
      <c r="B49050" s="47">
        <v>5249.0</v>
      </c>
      <c r="C49050" s="47">
        <v>0.12</v>
      </c>
    </row>
    <row r="49051">
      <c r="A49051" s="47" t="s">
        <v>9286</v>
      </c>
      <c r="B49051" s="47">
        <v>5250.0</v>
      </c>
      <c r="C49051" s="47">
        <v>0.12</v>
      </c>
    </row>
    <row r="49052">
      <c r="A49052" s="47" t="s">
        <v>9286</v>
      </c>
      <c r="B49052" s="47">
        <v>5251.0</v>
      </c>
      <c r="C49052" s="47">
        <v>0.12</v>
      </c>
    </row>
    <row r="49053">
      <c r="A49053" s="47" t="s">
        <v>9286</v>
      </c>
      <c r="B49053" s="47">
        <v>5252.0</v>
      </c>
      <c r="C49053" s="47">
        <v>0.12</v>
      </c>
    </row>
    <row r="49054">
      <c r="A49054" s="47" t="s">
        <v>9286</v>
      </c>
      <c r="B49054" s="47">
        <v>5253.0</v>
      </c>
      <c r="C49054" s="47">
        <v>0.12</v>
      </c>
    </row>
    <row r="49055">
      <c r="A49055" s="47" t="s">
        <v>9286</v>
      </c>
      <c r="B49055" s="47">
        <v>5254.0</v>
      </c>
      <c r="C49055" s="47">
        <v>0.12</v>
      </c>
    </row>
    <row r="49056">
      <c r="A49056" s="47" t="s">
        <v>9286</v>
      </c>
      <c r="B49056" s="47">
        <v>5255.0</v>
      </c>
      <c r="C49056" s="47">
        <v>0.12</v>
      </c>
    </row>
    <row r="49057">
      <c r="A49057" s="47" t="s">
        <v>9286</v>
      </c>
      <c r="B49057" s="47">
        <v>5256.0</v>
      </c>
      <c r="C49057" s="47">
        <v>0.12</v>
      </c>
    </row>
    <row r="49058">
      <c r="A49058" s="47" t="s">
        <v>9286</v>
      </c>
      <c r="B49058" s="47">
        <v>5257.0</v>
      </c>
      <c r="C49058" s="47">
        <v>0.12</v>
      </c>
    </row>
    <row r="49059">
      <c r="A49059" s="47" t="s">
        <v>9286</v>
      </c>
      <c r="B49059" s="47">
        <v>5258.0</v>
      </c>
      <c r="C49059" s="47">
        <v>0.12</v>
      </c>
    </row>
    <row r="49060">
      <c r="A49060" s="47" t="s">
        <v>9286</v>
      </c>
      <c r="B49060" s="47">
        <v>5259.0</v>
      </c>
      <c r="C49060" s="47">
        <v>0.12</v>
      </c>
    </row>
    <row r="49061">
      <c r="A49061" s="47" t="s">
        <v>9286</v>
      </c>
      <c r="B49061" s="47">
        <v>5260.0</v>
      </c>
      <c r="C49061" s="47">
        <v>0.12</v>
      </c>
    </row>
    <row r="49062">
      <c r="A49062" s="47" t="s">
        <v>9286</v>
      </c>
      <c r="B49062" s="47">
        <v>5261.0</v>
      </c>
      <c r="C49062" s="47">
        <v>0.12</v>
      </c>
    </row>
    <row r="49063">
      <c r="A49063" s="47" t="s">
        <v>9286</v>
      </c>
      <c r="B49063" s="47">
        <v>5262.0</v>
      </c>
      <c r="C49063" s="47">
        <v>0.12</v>
      </c>
    </row>
    <row r="49064">
      <c r="A49064" s="47" t="s">
        <v>9286</v>
      </c>
      <c r="B49064" s="47">
        <v>5263.0</v>
      </c>
      <c r="C49064" s="47">
        <v>0.12</v>
      </c>
    </row>
    <row r="49065">
      <c r="A49065" s="47" t="s">
        <v>9286</v>
      </c>
      <c r="B49065" s="47">
        <v>5264.0</v>
      </c>
      <c r="C49065" s="47">
        <v>0.12</v>
      </c>
    </row>
    <row r="49066">
      <c r="A49066" s="47" t="s">
        <v>9286</v>
      </c>
      <c r="B49066" s="47">
        <v>5265.0</v>
      </c>
      <c r="C49066" s="47">
        <v>0.12</v>
      </c>
    </row>
    <row r="49067">
      <c r="A49067" s="47" t="s">
        <v>9286</v>
      </c>
      <c r="B49067" s="47">
        <v>5266.0</v>
      </c>
      <c r="C49067" s="47">
        <v>0.12</v>
      </c>
    </row>
    <row r="49068">
      <c r="A49068" s="47" t="s">
        <v>9286</v>
      </c>
      <c r="B49068" s="47">
        <v>5267.0</v>
      </c>
      <c r="C49068" s="47">
        <v>0.12</v>
      </c>
    </row>
    <row r="49069">
      <c r="A49069" s="47" t="s">
        <v>9286</v>
      </c>
      <c r="B49069" s="47">
        <v>5268.0</v>
      </c>
      <c r="C49069" s="47">
        <v>0.12</v>
      </c>
    </row>
    <row r="49070">
      <c r="A49070" s="47" t="s">
        <v>9286</v>
      </c>
      <c r="B49070" s="47">
        <v>5269.0</v>
      </c>
      <c r="C49070" s="47">
        <v>0.12</v>
      </c>
    </row>
    <row r="49071">
      <c r="A49071" s="47" t="s">
        <v>9286</v>
      </c>
      <c r="B49071" s="47">
        <v>5270.0</v>
      </c>
      <c r="C49071" s="47">
        <v>0.12</v>
      </c>
    </row>
    <row r="49072">
      <c r="A49072" s="47" t="s">
        <v>9286</v>
      </c>
      <c r="B49072" s="47">
        <v>5271.0</v>
      </c>
      <c r="C49072" s="47">
        <v>0.12</v>
      </c>
    </row>
    <row r="49073">
      <c r="A49073" s="47" t="s">
        <v>9286</v>
      </c>
      <c r="B49073" s="47">
        <v>5272.0</v>
      </c>
      <c r="C49073" s="47">
        <v>0.12</v>
      </c>
    </row>
    <row r="49074">
      <c r="A49074" s="47" t="s">
        <v>9286</v>
      </c>
      <c r="B49074" s="47">
        <v>5273.0</v>
      </c>
      <c r="C49074" s="47">
        <v>0.12</v>
      </c>
    </row>
    <row r="49075">
      <c r="A49075" s="47" t="s">
        <v>9286</v>
      </c>
      <c r="B49075" s="47">
        <v>5274.0</v>
      </c>
      <c r="C49075" s="47">
        <v>0.12</v>
      </c>
    </row>
    <row r="49076">
      <c r="A49076" s="47" t="s">
        <v>9286</v>
      </c>
      <c r="B49076" s="47">
        <v>5275.0</v>
      </c>
      <c r="C49076" s="47">
        <v>0.12</v>
      </c>
    </row>
    <row r="49077">
      <c r="A49077" s="47" t="s">
        <v>9286</v>
      </c>
      <c r="B49077" s="47">
        <v>5276.0</v>
      </c>
      <c r="C49077" s="47">
        <v>0.12</v>
      </c>
    </row>
    <row r="49078">
      <c r="A49078" s="47" t="s">
        <v>9286</v>
      </c>
      <c r="B49078" s="47">
        <v>5277.0</v>
      </c>
      <c r="C49078" s="47">
        <v>0.12</v>
      </c>
    </row>
    <row r="49079">
      <c r="A49079" s="47" t="s">
        <v>9286</v>
      </c>
      <c r="B49079" s="47">
        <v>5278.0</v>
      </c>
      <c r="C49079" s="47">
        <v>0.12</v>
      </c>
    </row>
    <row r="49080">
      <c r="A49080" s="47" t="s">
        <v>9286</v>
      </c>
      <c r="B49080" s="47">
        <v>5279.0</v>
      </c>
      <c r="C49080" s="47">
        <v>0.12</v>
      </c>
    </row>
    <row r="49081">
      <c r="A49081" s="47" t="s">
        <v>9286</v>
      </c>
      <c r="B49081" s="47">
        <v>5280.0</v>
      </c>
      <c r="C49081" s="47">
        <v>0.12</v>
      </c>
    </row>
    <row r="49082">
      <c r="A49082" s="47" t="s">
        <v>9286</v>
      </c>
      <c r="B49082" s="47">
        <v>5281.0</v>
      </c>
      <c r="C49082" s="47">
        <v>0.12</v>
      </c>
    </row>
    <row r="49083">
      <c r="A49083" s="47" t="s">
        <v>9286</v>
      </c>
      <c r="B49083" s="47">
        <v>5282.0</v>
      </c>
      <c r="C49083" s="47">
        <v>0.12</v>
      </c>
    </row>
    <row r="49084">
      <c r="A49084" s="47" t="s">
        <v>9286</v>
      </c>
      <c r="B49084" s="47">
        <v>5283.0</v>
      </c>
      <c r="C49084" s="47">
        <v>0.12</v>
      </c>
    </row>
    <row r="49085">
      <c r="A49085" s="47" t="s">
        <v>9286</v>
      </c>
      <c r="B49085" s="47">
        <v>5284.0</v>
      </c>
      <c r="C49085" s="47">
        <v>0.12</v>
      </c>
    </row>
    <row r="49086">
      <c r="A49086" s="47" t="s">
        <v>9286</v>
      </c>
      <c r="B49086" s="47">
        <v>5285.0</v>
      </c>
      <c r="C49086" s="47">
        <v>0.12</v>
      </c>
    </row>
    <row r="49087">
      <c r="A49087" s="47" t="s">
        <v>9286</v>
      </c>
      <c r="B49087" s="47">
        <v>5286.0</v>
      </c>
      <c r="C49087" s="47">
        <v>0.12</v>
      </c>
    </row>
    <row r="49088">
      <c r="A49088" s="47" t="s">
        <v>9286</v>
      </c>
      <c r="B49088" s="47">
        <v>5287.0</v>
      </c>
      <c r="C49088" s="47">
        <v>0.12</v>
      </c>
    </row>
    <row r="49089">
      <c r="A49089" s="47" t="s">
        <v>9286</v>
      </c>
      <c r="B49089" s="47">
        <v>5288.0</v>
      </c>
      <c r="C49089" s="47">
        <v>0.12</v>
      </c>
    </row>
    <row r="49090">
      <c r="A49090" s="47" t="s">
        <v>9286</v>
      </c>
      <c r="B49090" s="47">
        <v>5289.0</v>
      </c>
      <c r="C49090" s="47">
        <v>0.12</v>
      </c>
    </row>
    <row r="49091">
      <c r="A49091" s="47" t="s">
        <v>9286</v>
      </c>
      <c r="B49091" s="47">
        <v>5290.0</v>
      </c>
      <c r="C49091" s="47">
        <v>0.12</v>
      </c>
    </row>
    <row r="49092">
      <c r="A49092" s="47" t="s">
        <v>9286</v>
      </c>
      <c r="B49092" s="47">
        <v>5291.0</v>
      </c>
      <c r="C49092" s="47">
        <v>0.12</v>
      </c>
    </row>
    <row r="49093">
      <c r="A49093" s="47" t="s">
        <v>9286</v>
      </c>
      <c r="B49093" s="47">
        <v>5292.0</v>
      </c>
      <c r="C49093" s="47">
        <v>0.12</v>
      </c>
    </row>
    <row r="49094">
      <c r="A49094" s="47" t="s">
        <v>9286</v>
      </c>
      <c r="B49094" s="47">
        <v>5293.0</v>
      </c>
      <c r="C49094" s="47">
        <v>0.12</v>
      </c>
    </row>
    <row r="49095">
      <c r="A49095" s="47" t="s">
        <v>9286</v>
      </c>
      <c r="B49095" s="47">
        <v>5294.0</v>
      </c>
      <c r="C49095" s="47">
        <v>0.12</v>
      </c>
    </row>
    <row r="49096">
      <c r="A49096" s="47" t="s">
        <v>9286</v>
      </c>
      <c r="B49096" s="47">
        <v>5295.0</v>
      </c>
      <c r="C49096" s="47">
        <v>0.12</v>
      </c>
    </row>
    <row r="49097">
      <c r="A49097" s="47" t="s">
        <v>9286</v>
      </c>
      <c r="B49097" s="47">
        <v>5296.0</v>
      </c>
      <c r="C49097" s="47">
        <v>0.12</v>
      </c>
    </row>
    <row r="49098">
      <c r="A49098" s="47" t="s">
        <v>9286</v>
      </c>
      <c r="B49098" s="47">
        <v>5297.0</v>
      </c>
      <c r="C49098" s="47">
        <v>0.12</v>
      </c>
    </row>
    <row r="49099">
      <c r="A49099" s="47" t="s">
        <v>9286</v>
      </c>
      <c r="B49099" s="47">
        <v>5298.0</v>
      </c>
      <c r="C49099" s="47">
        <v>0.12</v>
      </c>
    </row>
    <row r="49100">
      <c r="A49100" s="47" t="s">
        <v>9286</v>
      </c>
      <c r="B49100" s="47">
        <v>5299.0</v>
      </c>
      <c r="C49100" s="47">
        <v>0.12</v>
      </c>
    </row>
    <row r="49101">
      <c r="A49101" s="47" t="s">
        <v>9286</v>
      </c>
      <c r="B49101" s="47">
        <v>5300.0</v>
      </c>
      <c r="C49101" s="47">
        <v>0.12</v>
      </c>
    </row>
    <row r="49102">
      <c r="A49102" s="47" t="s">
        <v>9286</v>
      </c>
      <c r="B49102" s="47">
        <v>5301.0</v>
      </c>
      <c r="C49102" s="47">
        <v>0.12</v>
      </c>
    </row>
    <row r="49103">
      <c r="A49103" s="47" t="s">
        <v>9286</v>
      </c>
      <c r="B49103" s="47">
        <v>5302.0</v>
      </c>
      <c r="C49103" s="47">
        <v>0.12</v>
      </c>
    </row>
    <row r="49104">
      <c r="A49104" s="47" t="s">
        <v>9286</v>
      </c>
      <c r="B49104" s="47">
        <v>5303.0</v>
      </c>
      <c r="C49104" s="47">
        <v>0.12</v>
      </c>
    </row>
    <row r="49105">
      <c r="A49105" s="47" t="s">
        <v>9286</v>
      </c>
      <c r="B49105" s="47">
        <v>5304.0</v>
      </c>
      <c r="C49105" s="47">
        <v>0.12</v>
      </c>
    </row>
    <row r="49106">
      <c r="A49106" s="47" t="s">
        <v>9286</v>
      </c>
      <c r="B49106" s="47">
        <v>5305.0</v>
      </c>
      <c r="C49106" s="47">
        <v>0.12</v>
      </c>
    </row>
    <row r="49107">
      <c r="A49107" s="47" t="s">
        <v>9286</v>
      </c>
      <c r="B49107" s="47">
        <v>5306.0</v>
      </c>
      <c r="C49107" s="47">
        <v>0.12</v>
      </c>
    </row>
    <row r="49108">
      <c r="A49108" s="47" t="s">
        <v>9286</v>
      </c>
      <c r="B49108" s="47">
        <v>5307.0</v>
      </c>
      <c r="C49108" s="47">
        <v>0.12</v>
      </c>
    </row>
    <row r="49109">
      <c r="A49109" s="47" t="s">
        <v>9286</v>
      </c>
      <c r="B49109" s="47">
        <v>5308.0</v>
      </c>
      <c r="C49109" s="47">
        <v>0.12</v>
      </c>
    </row>
    <row r="49110">
      <c r="A49110" s="47" t="s">
        <v>9286</v>
      </c>
      <c r="B49110" s="47">
        <v>5309.0</v>
      </c>
      <c r="C49110" s="47">
        <v>0.12</v>
      </c>
    </row>
    <row r="49111">
      <c r="A49111" s="47" t="s">
        <v>9286</v>
      </c>
      <c r="B49111" s="47">
        <v>5310.0</v>
      </c>
      <c r="C49111" s="47">
        <v>0.12</v>
      </c>
    </row>
    <row r="49112">
      <c r="A49112" s="47" t="s">
        <v>9286</v>
      </c>
      <c r="B49112" s="47">
        <v>5311.0</v>
      </c>
      <c r="C49112" s="47">
        <v>0.12</v>
      </c>
    </row>
    <row r="49113">
      <c r="A49113" s="47" t="s">
        <v>9286</v>
      </c>
      <c r="B49113" s="47">
        <v>5312.0</v>
      </c>
      <c r="C49113" s="47">
        <v>0.12</v>
      </c>
    </row>
    <row r="49114">
      <c r="A49114" s="47" t="s">
        <v>9286</v>
      </c>
      <c r="B49114" s="47">
        <v>5313.0</v>
      </c>
      <c r="C49114" s="47">
        <v>0.12</v>
      </c>
    </row>
    <row r="49115">
      <c r="A49115" s="47" t="s">
        <v>9286</v>
      </c>
      <c r="B49115" s="47">
        <v>5314.0</v>
      </c>
      <c r="C49115" s="47">
        <v>0.12</v>
      </c>
    </row>
    <row r="49116">
      <c r="A49116" s="47" t="s">
        <v>9286</v>
      </c>
      <c r="B49116" s="47">
        <v>5315.0</v>
      </c>
      <c r="C49116" s="47">
        <v>0.12</v>
      </c>
    </row>
    <row r="49117">
      <c r="A49117" s="47" t="s">
        <v>9286</v>
      </c>
      <c r="B49117" s="47">
        <v>5316.0</v>
      </c>
      <c r="C49117" s="47">
        <v>0.12</v>
      </c>
    </row>
    <row r="49118">
      <c r="A49118" s="47" t="s">
        <v>9286</v>
      </c>
      <c r="B49118" s="47">
        <v>5317.0</v>
      </c>
      <c r="C49118" s="47">
        <v>0.12</v>
      </c>
    </row>
    <row r="49119">
      <c r="A49119" s="47" t="s">
        <v>9286</v>
      </c>
      <c r="B49119" s="47">
        <v>5318.0</v>
      </c>
      <c r="C49119" s="47">
        <v>0.12</v>
      </c>
    </row>
    <row r="49120">
      <c r="A49120" s="47" t="s">
        <v>9286</v>
      </c>
      <c r="B49120" s="47">
        <v>5319.0</v>
      </c>
      <c r="C49120" s="47">
        <v>0.12</v>
      </c>
    </row>
    <row r="49121">
      <c r="A49121" s="47" t="s">
        <v>9286</v>
      </c>
      <c r="B49121" s="47">
        <v>5320.0</v>
      </c>
      <c r="C49121" s="47">
        <v>0.12</v>
      </c>
    </row>
    <row r="49122">
      <c r="A49122" s="47" t="s">
        <v>9286</v>
      </c>
      <c r="B49122" s="47">
        <v>5321.0</v>
      </c>
      <c r="C49122" s="47">
        <v>0.12</v>
      </c>
    </row>
    <row r="49123">
      <c r="A49123" s="47" t="s">
        <v>9286</v>
      </c>
      <c r="B49123" s="47">
        <v>5322.0</v>
      </c>
      <c r="C49123" s="47">
        <v>0.12</v>
      </c>
    </row>
    <row r="49124">
      <c r="A49124" s="47" t="s">
        <v>9286</v>
      </c>
      <c r="B49124" s="47">
        <v>5323.0</v>
      </c>
      <c r="C49124" s="47">
        <v>0.12</v>
      </c>
    </row>
    <row r="49125">
      <c r="A49125" s="47" t="s">
        <v>9286</v>
      </c>
      <c r="B49125" s="47">
        <v>5324.0</v>
      </c>
      <c r="C49125" s="47">
        <v>0.12</v>
      </c>
    </row>
    <row r="49126">
      <c r="A49126" s="47" t="s">
        <v>9286</v>
      </c>
      <c r="B49126" s="47">
        <v>5325.0</v>
      </c>
      <c r="C49126" s="47">
        <v>0.12</v>
      </c>
    </row>
    <row r="49127">
      <c r="A49127" s="47" t="s">
        <v>9286</v>
      </c>
      <c r="B49127" s="47">
        <v>5326.0</v>
      </c>
      <c r="C49127" s="47">
        <v>0.12</v>
      </c>
    </row>
    <row r="49128">
      <c r="A49128" s="47" t="s">
        <v>9286</v>
      </c>
      <c r="B49128" s="47">
        <v>5327.0</v>
      </c>
      <c r="C49128" s="47">
        <v>0.12</v>
      </c>
    </row>
    <row r="49129">
      <c r="A49129" s="47" t="s">
        <v>9286</v>
      </c>
      <c r="B49129" s="47">
        <v>5328.0</v>
      </c>
      <c r="C49129" s="47">
        <v>0.12</v>
      </c>
    </row>
    <row r="49130">
      <c r="A49130" s="47" t="s">
        <v>9286</v>
      </c>
      <c r="B49130" s="47">
        <v>5329.0</v>
      </c>
      <c r="C49130" s="47">
        <v>0.12</v>
      </c>
    </row>
    <row r="49131">
      <c r="A49131" s="47" t="s">
        <v>9286</v>
      </c>
      <c r="B49131" s="47">
        <v>5330.0</v>
      </c>
      <c r="C49131" s="47">
        <v>0.12</v>
      </c>
    </row>
    <row r="49132">
      <c r="A49132" s="47" t="s">
        <v>9286</v>
      </c>
      <c r="B49132" s="47">
        <v>5331.0</v>
      </c>
      <c r="C49132" s="47">
        <v>0.12</v>
      </c>
    </row>
    <row r="49133">
      <c r="A49133" s="47" t="s">
        <v>9286</v>
      </c>
      <c r="B49133" s="47">
        <v>5332.0</v>
      </c>
      <c r="C49133" s="47">
        <v>0.12</v>
      </c>
    </row>
    <row r="49134">
      <c r="A49134" s="47" t="s">
        <v>9286</v>
      </c>
      <c r="B49134" s="47">
        <v>5333.0</v>
      </c>
      <c r="C49134" s="47">
        <v>0.12</v>
      </c>
    </row>
    <row r="49135">
      <c r="A49135" s="47" t="s">
        <v>9286</v>
      </c>
      <c r="B49135" s="47">
        <v>5334.0</v>
      </c>
      <c r="C49135" s="47">
        <v>0.12</v>
      </c>
    </row>
    <row r="49136">
      <c r="A49136" s="47" t="s">
        <v>9286</v>
      </c>
      <c r="B49136" s="47">
        <v>5335.0</v>
      </c>
      <c r="C49136" s="47">
        <v>0.12</v>
      </c>
    </row>
    <row r="49137">
      <c r="A49137" s="47" t="s">
        <v>9286</v>
      </c>
      <c r="B49137" s="47">
        <v>5336.0</v>
      </c>
      <c r="C49137" s="47">
        <v>0.12</v>
      </c>
    </row>
    <row r="49138">
      <c r="A49138" s="47" t="s">
        <v>9286</v>
      </c>
      <c r="B49138" s="47">
        <v>5337.0</v>
      </c>
      <c r="C49138" s="47">
        <v>0.12</v>
      </c>
    </row>
    <row r="49139">
      <c r="A49139" s="47" t="s">
        <v>9286</v>
      </c>
      <c r="B49139" s="47">
        <v>5338.0</v>
      </c>
      <c r="C49139" s="47">
        <v>0.12</v>
      </c>
    </row>
    <row r="49140">
      <c r="A49140" s="47" t="s">
        <v>9286</v>
      </c>
      <c r="B49140" s="47">
        <v>5339.0</v>
      </c>
      <c r="C49140" s="47">
        <v>0.12</v>
      </c>
    </row>
    <row r="49141">
      <c r="A49141" s="47" t="s">
        <v>9286</v>
      </c>
      <c r="B49141" s="47">
        <v>5340.0</v>
      </c>
      <c r="C49141" s="47">
        <v>0.12</v>
      </c>
    </row>
    <row r="49142">
      <c r="A49142" s="47" t="s">
        <v>9286</v>
      </c>
      <c r="B49142" s="47">
        <v>5341.0</v>
      </c>
      <c r="C49142" s="47">
        <v>0.12</v>
      </c>
    </row>
    <row r="49143">
      <c r="A49143" s="47" t="s">
        <v>9286</v>
      </c>
      <c r="B49143" s="47">
        <v>5342.0</v>
      </c>
      <c r="C49143" s="47">
        <v>0.12</v>
      </c>
    </row>
    <row r="49144">
      <c r="A49144" s="47" t="s">
        <v>9286</v>
      </c>
      <c r="B49144" s="47">
        <v>5343.0</v>
      </c>
      <c r="C49144" s="47">
        <v>0.12</v>
      </c>
    </row>
    <row r="49145">
      <c r="A49145" s="47" t="s">
        <v>9286</v>
      </c>
      <c r="B49145" s="47">
        <v>5344.0</v>
      </c>
      <c r="C49145" s="47">
        <v>0.12</v>
      </c>
    </row>
    <row r="49146">
      <c r="A49146" s="47" t="s">
        <v>9286</v>
      </c>
      <c r="B49146" s="47">
        <v>5345.0</v>
      </c>
      <c r="C49146" s="47">
        <v>0.12</v>
      </c>
    </row>
    <row r="49147">
      <c r="A49147" s="47" t="s">
        <v>9286</v>
      </c>
      <c r="B49147" s="47">
        <v>5346.0</v>
      </c>
      <c r="C49147" s="47">
        <v>0.12</v>
      </c>
    </row>
    <row r="49148">
      <c r="A49148" s="47" t="s">
        <v>9286</v>
      </c>
      <c r="B49148" s="47">
        <v>5347.0</v>
      </c>
      <c r="C49148" s="47">
        <v>0.12</v>
      </c>
    </row>
    <row r="49149">
      <c r="A49149" s="47" t="s">
        <v>9286</v>
      </c>
      <c r="B49149" s="47">
        <v>5348.0</v>
      </c>
      <c r="C49149" s="47">
        <v>0.12</v>
      </c>
    </row>
    <row r="49150">
      <c r="A49150" s="47" t="s">
        <v>9286</v>
      </c>
      <c r="B49150" s="47">
        <v>5349.0</v>
      </c>
      <c r="C49150" s="47">
        <v>0.12</v>
      </c>
    </row>
    <row r="49151">
      <c r="A49151" s="47" t="s">
        <v>9286</v>
      </c>
      <c r="B49151" s="47">
        <v>5350.0</v>
      </c>
      <c r="C49151" s="47">
        <v>0.12</v>
      </c>
    </row>
    <row r="49152">
      <c r="A49152" s="47" t="s">
        <v>9286</v>
      </c>
      <c r="B49152" s="47">
        <v>5351.0</v>
      </c>
      <c r="C49152" s="47">
        <v>0.12</v>
      </c>
    </row>
    <row r="49153">
      <c r="A49153" s="47" t="s">
        <v>9286</v>
      </c>
      <c r="B49153" s="47">
        <v>5352.0</v>
      </c>
      <c r="C49153" s="47">
        <v>0.12</v>
      </c>
    </row>
    <row r="49154">
      <c r="A49154" s="47" t="s">
        <v>9286</v>
      </c>
      <c r="B49154" s="47">
        <v>5353.0</v>
      </c>
      <c r="C49154" s="47">
        <v>0.12</v>
      </c>
    </row>
    <row r="49155">
      <c r="A49155" s="47" t="s">
        <v>9286</v>
      </c>
      <c r="B49155" s="47">
        <v>5354.0</v>
      </c>
      <c r="C49155" s="47">
        <v>0.12</v>
      </c>
    </row>
    <row r="49156">
      <c r="A49156" s="47" t="s">
        <v>9286</v>
      </c>
      <c r="B49156" s="47">
        <v>5355.0</v>
      </c>
      <c r="C49156" s="47">
        <v>0.12</v>
      </c>
    </row>
    <row r="49157">
      <c r="A49157" s="47" t="s">
        <v>9286</v>
      </c>
      <c r="B49157" s="47">
        <v>5356.0</v>
      </c>
      <c r="C49157" s="47">
        <v>0.12</v>
      </c>
    </row>
    <row r="49158">
      <c r="A49158" s="47" t="s">
        <v>9286</v>
      </c>
      <c r="B49158" s="47">
        <v>5357.0</v>
      </c>
      <c r="C49158" s="47">
        <v>0.12</v>
      </c>
    </row>
    <row r="49159">
      <c r="A49159" s="47" t="s">
        <v>9286</v>
      </c>
      <c r="B49159" s="47">
        <v>5358.0</v>
      </c>
      <c r="C49159" s="47">
        <v>0.12</v>
      </c>
    </row>
    <row r="49160">
      <c r="A49160" s="47" t="s">
        <v>9286</v>
      </c>
      <c r="B49160" s="47">
        <v>5359.0</v>
      </c>
      <c r="C49160" s="47">
        <v>0.12</v>
      </c>
    </row>
    <row r="49161">
      <c r="A49161" s="47" t="s">
        <v>9286</v>
      </c>
      <c r="B49161" s="47">
        <v>5360.0</v>
      </c>
      <c r="C49161" s="47">
        <v>0.12</v>
      </c>
    </row>
    <row r="49162">
      <c r="A49162" s="47" t="s">
        <v>9286</v>
      </c>
      <c r="B49162" s="47">
        <v>5361.0</v>
      </c>
      <c r="C49162" s="47">
        <v>0.12</v>
      </c>
    </row>
    <row r="49163">
      <c r="A49163" s="47" t="s">
        <v>9286</v>
      </c>
      <c r="B49163" s="47">
        <v>5362.0</v>
      </c>
      <c r="C49163" s="47">
        <v>0.12</v>
      </c>
    </row>
    <row r="49164">
      <c r="A49164" s="47" t="s">
        <v>9286</v>
      </c>
      <c r="B49164" s="47">
        <v>5363.0</v>
      </c>
      <c r="C49164" s="47">
        <v>0.12</v>
      </c>
    </row>
    <row r="49165">
      <c r="A49165" s="47" t="s">
        <v>9286</v>
      </c>
      <c r="B49165" s="47">
        <v>5364.0</v>
      </c>
      <c r="C49165" s="47">
        <v>0.12</v>
      </c>
    </row>
    <row r="49166">
      <c r="A49166" s="47" t="s">
        <v>9286</v>
      </c>
      <c r="B49166" s="47">
        <v>5365.0</v>
      </c>
      <c r="C49166" s="47">
        <v>0.12</v>
      </c>
    </row>
    <row r="49167">
      <c r="A49167" s="47" t="s">
        <v>9286</v>
      </c>
      <c r="B49167" s="47">
        <v>5366.0</v>
      </c>
      <c r="C49167" s="47">
        <v>0.12</v>
      </c>
    </row>
    <row r="49168">
      <c r="A49168" s="47" t="s">
        <v>9286</v>
      </c>
      <c r="B49168" s="47">
        <v>5367.0</v>
      </c>
      <c r="C49168" s="47">
        <v>0.12</v>
      </c>
    </row>
    <row r="49169">
      <c r="A49169" s="47" t="s">
        <v>9286</v>
      </c>
      <c r="B49169" s="47">
        <v>5368.0</v>
      </c>
      <c r="C49169" s="47">
        <v>0.12</v>
      </c>
    </row>
    <row r="49170">
      <c r="A49170" s="47" t="s">
        <v>9286</v>
      </c>
      <c r="B49170" s="47">
        <v>5369.0</v>
      </c>
      <c r="C49170" s="47">
        <v>0.12</v>
      </c>
    </row>
    <row r="49171">
      <c r="A49171" s="47" t="s">
        <v>9286</v>
      </c>
      <c r="B49171" s="47">
        <v>5370.0</v>
      </c>
      <c r="C49171" s="47">
        <v>0.12</v>
      </c>
    </row>
    <row r="49172">
      <c r="A49172" s="47" t="s">
        <v>9286</v>
      </c>
      <c r="B49172" s="47">
        <v>5371.0</v>
      </c>
      <c r="C49172" s="47">
        <v>0.12</v>
      </c>
    </row>
    <row r="49173">
      <c r="A49173" s="47" t="s">
        <v>9286</v>
      </c>
      <c r="B49173" s="47">
        <v>5372.0</v>
      </c>
      <c r="C49173" s="47">
        <v>0.12</v>
      </c>
    </row>
    <row r="49174">
      <c r="A49174" s="47" t="s">
        <v>9286</v>
      </c>
      <c r="B49174" s="47">
        <v>5373.0</v>
      </c>
      <c r="C49174" s="47">
        <v>0.12</v>
      </c>
    </row>
    <row r="49175">
      <c r="A49175" s="47" t="s">
        <v>9286</v>
      </c>
      <c r="B49175" s="47">
        <v>5374.0</v>
      </c>
      <c r="C49175" s="47">
        <v>0.12</v>
      </c>
    </row>
    <row r="49176">
      <c r="A49176" s="47" t="s">
        <v>9286</v>
      </c>
      <c r="B49176" s="47">
        <v>5375.0</v>
      </c>
      <c r="C49176" s="47">
        <v>0.12</v>
      </c>
    </row>
    <row r="49177">
      <c r="A49177" s="47" t="s">
        <v>9286</v>
      </c>
      <c r="B49177" s="47">
        <v>5376.0</v>
      </c>
      <c r="C49177" s="47">
        <v>0.12</v>
      </c>
    </row>
    <row r="49178">
      <c r="A49178" s="47" t="s">
        <v>9286</v>
      </c>
      <c r="B49178" s="47">
        <v>5377.0</v>
      </c>
      <c r="C49178" s="47">
        <v>0.12</v>
      </c>
    </row>
    <row r="49179">
      <c r="A49179" s="47" t="s">
        <v>9286</v>
      </c>
      <c r="B49179" s="47">
        <v>5378.0</v>
      </c>
      <c r="C49179" s="47">
        <v>0.12</v>
      </c>
    </row>
    <row r="49180">
      <c r="A49180" s="47" t="s">
        <v>9286</v>
      </c>
      <c r="B49180" s="47">
        <v>5379.0</v>
      </c>
      <c r="C49180" s="47">
        <v>0.12</v>
      </c>
    </row>
    <row r="49181">
      <c r="A49181" s="47" t="s">
        <v>9286</v>
      </c>
      <c r="B49181" s="47">
        <v>5380.0</v>
      </c>
      <c r="C49181" s="47">
        <v>0.12</v>
      </c>
    </row>
    <row r="49182">
      <c r="A49182" s="47" t="s">
        <v>9286</v>
      </c>
      <c r="B49182" s="47">
        <v>5381.0</v>
      </c>
      <c r="C49182" s="47">
        <v>0.12</v>
      </c>
    </row>
    <row r="49183">
      <c r="A49183" s="47" t="s">
        <v>9286</v>
      </c>
      <c r="B49183" s="47">
        <v>5382.0</v>
      </c>
      <c r="C49183" s="47">
        <v>0.12</v>
      </c>
    </row>
    <row r="49184">
      <c r="A49184" s="47" t="s">
        <v>9286</v>
      </c>
      <c r="B49184" s="47">
        <v>5383.0</v>
      </c>
      <c r="C49184" s="47">
        <v>0.12</v>
      </c>
    </row>
    <row r="49185">
      <c r="A49185" s="47" t="s">
        <v>9286</v>
      </c>
      <c r="B49185" s="47">
        <v>5384.0</v>
      </c>
      <c r="C49185" s="47">
        <v>0.12</v>
      </c>
    </row>
    <row r="49186">
      <c r="A49186" s="47" t="s">
        <v>9286</v>
      </c>
      <c r="B49186" s="47">
        <v>5385.0</v>
      </c>
      <c r="C49186" s="47">
        <v>0.12</v>
      </c>
    </row>
    <row r="49187">
      <c r="A49187" s="47" t="s">
        <v>9286</v>
      </c>
      <c r="B49187" s="47">
        <v>5386.0</v>
      </c>
      <c r="C49187" s="47">
        <v>0.12</v>
      </c>
    </row>
    <row r="49188">
      <c r="A49188" s="47" t="s">
        <v>9286</v>
      </c>
      <c r="B49188" s="47">
        <v>5387.0</v>
      </c>
      <c r="C49188" s="47">
        <v>0.12</v>
      </c>
    </row>
    <row r="49189">
      <c r="A49189" s="47" t="s">
        <v>9286</v>
      </c>
      <c r="B49189" s="47">
        <v>5388.0</v>
      </c>
      <c r="C49189" s="47">
        <v>0.12</v>
      </c>
    </row>
    <row r="49190">
      <c r="A49190" s="47" t="s">
        <v>9286</v>
      </c>
      <c r="B49190" s="47">
        <v>5389.0</v>
      </c>
      <c r="C49190" s="47">
        <v>0.12</v>
      </c>
    </row>
    <row r="49191">
      <c r="A49191" s="47" t="s">
        <v>9286</v>
      </c>
      <c r="B49191" s="47">
        <v>5390.0</v>
      </c>
      <c r="C49191" s="47">
        <v>0.12</v>
      </c>
    </row>
    <row r="49192">
      <c r="A49192" s="47" t="s">
        <v>9286</v>
      </c>
      <c r="B49192" s="47">
        <v>5391.0</v>
      </c>
      <c r="C49192" s="47">
        <v>0.12</v>
      </c>
    </row>
    <row r="49193">
      <c r="A49193" s="47" t="s">
        <v>9286</v>
      </c>
      <c r="B49193" s="47">
        <v>5392.0</v>
      </c>
      <c r="C49193" s="47">
        <v>0.12</v>
      </c>
    </row>
    <row r="49194">
      <c r="A49194" s="47" t="s">
        <v>9286</v>
      </c>
      <c r="B49194" s="47">
        <v>5393.0</v>
      </c>
      <c r="C49194" s="47">
        <v>0.12</v>
      </c>
    </row>
    <row r="49195">
      <c r="A49195" s="47" t="s">
        <v>9286</v>
      </c>
      <c r="B49195" s="47">
        <v>5394.0</v>
      </c>
      <c r="C49195" s="47">
        <v>0.12</v>
      </c>
    </row>
    <row r="49196">
      <c r="A49196" s="47" t="s">
        <v>9286</v>
      </c>
      <c r="B49196" s="47">
        <v>5395.0</v>
      </c>
      <c r="C49196" s="47">
        <v>0.12</v>
      </c>
    </row>
    <row r="49197">
      <c r="A49197" s="47" t="s">
        <v>9286</v>
      </c>
      <c r="B49197" s="47">
        <v>5396.0</v>
      </c>
      <c r="C49197" s="47">
        <v>0.12</v>
      </c>
    </row>
    <row r="49198">
      <c r="A49198" s="47" t="s">
        <v>9286</v>
      </c>
      <c r="B49198" s="47">
        <v>5397.0</v>
      </c>
      <c r="C49198" s="47">
        <v>0.12</v>
      </c>
    </row>
    <row r="49199">
      <c r="A49199" s="47" t="s">
        <v>9286</v>
      </c>
      <c r="B49199" s="47">
        <v>5398.0</v>
      </c>
      <c r="C49199" s="47">
        <v>0.12</v>
      </c>
    </row>
    <row r="49200">
      <c r="A49200" s="47" t="s">
        <v>9286</v>
      </c>
      <c r="B49200" s="47">
        <v>5399.0</v>
      </c>
      <c r="C49200" s="47">
        <v>0.12</v>
      </c>
    </row>
    <row r="49201">
      <c r="A49201" s="47" t="s">
        <v>9286</v>
      </c>
      <c r="B49201" s="47">
        <v>5400.0</v>
      </c>
      <c r="C49201" s="47">
        <v>0.12</v>
      </c>
    </row>
    <row r="49202">
      <c r="A49202" s="47" t="s">
        <v>9286</v>
      </c>
      <c r="B49202" s="47">
        <v>5401.0</v>
      </c>
      <c r="C49202" s="47">
        <v>0.12</v>
      </c>
    </row>
    <row r="49203">
      <c r="A49203" s="47" t="s">
        <v>9286</v>
      </c>
      <c r="B49203" s="47">
        <v>5402.0</v>
      </c>
      <c r="C49203" s="47">
        <v>0.12</v>
      </c>
    </row>
    <row r="49204">
      <c r="A49204" s="47" t="s">
        <v>9286</v>
      </c>
      <c r="B49204" s="47">
        <v>5403.0</v>
      </c>
      <c r="C49204" s="47">
        <v>0.12</v>
      </c>
    </row>
    <row r="49205">
      <c r="A49205" s="47" t="s">
        <v>9286</v>
      </c>
      <c r="B49205" s="47">
        <v>5404.0</v>
      </c>
      <c r="C49205" s="47">
        <v>0.12</v>
      </c>
    </row>
    <row r="49206">
      <c r="A49206" s="47" t="s">
        <v>9286</v>
      </c>
      <c r="B49206" s="47">
        <v>5405.0</v>
      </c>
      <c r="C49206" s="47">
        <v>0.12</v>
      </c>
    </row>
    <row r="49207">
      <c r="A49207" s="47" t="s">
        <v>9286</v>
      </c>
      <c r="B49207" s="47">
        <v>5406.0</v>
      </c>
      <c r="C49207" s="47">
        <v>0.12</v>
      </c>
    </row>
    <row r="49208">
      <c r="A49208" s="47" t="s">
        <v>9286</v>
      </c>
      <c r="B49208" s="47">
        <v>5407.0</v>
      </c>
      <c r="C49208" s="47">
        <v>0.12</v>
      </c>
    </row>
    <row r="49209">
      <c r="A49209" s="47" t="s">
        <v>9286</v>
      </c>
      <c r="B49209" s="47">
        <v>5408.0</v>
      </c>
      <c r="C49209" s="47">
        <v>0.12</v>
      </c>
    </row>
    <row r="49210">
      <c r="A49210" s="47" t="s">
        <v>9286</v>
      </c>
      <c r="B49210" s="47">
        <v>5409.0</v>
      </c>
      <c r="C49210" s="47">
        <v>0.12</v>
      </c>
    </row>
    <row r="49211">
      <c r="A49211" s="47" t="s">
        <v>9286</v>
      </c>
      <c r="B49211" s="47">
        <v>5410.0</v>
      </c>
      <c r="C49211" s="47">
        <v>0.12</v>
      </c>
    </row>
    <row r="49212">
      <c r="A49212" s="47" t="s">
        <v>9286</v>
      </c>
      <c r="B49212" s="47">
        <v>5411.0</v>
      </c>
      <c r="C49212" s="47">
        <v>0.12</v>
      </c>
    </row>
    <row r="49213">
      <c r="A49213" s="47" t="s">
        <v>9286</v>
      </c>
      <c r="B49213" s="47">
        <v>5412.0</v>
      </c>
      <c r="C49213" s="47">
        <v>0.12</v>
      </c>
    </row>
    <row r="49214">
      <c r="A49214" s="47" t="s">
        <v>9286</v>
      </c>
      <c r="B49214" s="47">
        <v>5413.0</v>
      </c>
      <c r="C49214" s="47">
        <v>0.12</v>
      </c>
    </row>
    <row r="49215">
      <c r="A49215" s="47" t="s">
        <v>9286</v>
      </c>
      <c r="B49215" s="47">
        <v>5414.0</v>
      </c>
      <c r="C49215" s="47">
        <v>0.12</v>
      </c>
    </row>
    <row r="49216">
      <c r="A49216" s="47" t="s">
        <v>9286</v>
      </c>
      <c r="B49216" s="47">
        <v>5415.0</v>
      </c>
      <c r="C49216" s="47">
        <v>0.12</v>
      </c>
    </row>
    <row r="49217">
      <c r="A49217" s="47" t="s">
        <v>9286</v>
      </c>
      <c r="B49217" s="47">
        <v>5416.0</v>
      </c>
      <c r="C49217" s="47">
        <v>0.12</v>
      </c>
    </row>
    <row r="49218">
      <c r="A49218" s="47" t="s">
        <v>9286</v>
      </c>
      <c r="B49218" s="47">
        <v>5417.0</v>
      </c>
      <c r="C49218" s="47">
        <v>0.12</v>
      </c>
    </row>
    <row r="49219">
      <c r="A49219" s="47" t="s">
        <v>9286</v>
      </c>
      <c r="B49219" s="47">
        <v>5418.0</v>
      </c>
      <c r="C49219" s="47">
        <v>0.12</v>
      </c>
    </row>
    <row r="49220">
      <c r="A49220" s="47" t="s">
        <v>9286</v>
      </c>
      <c r="B49220" s="47">
        <v>5419.0</v>
      </c>
      <c r="C49220" s="47">
        <v>0.12</v>
      </c>
    </row>
    <row r="49221">
      <c r="A49221" s="47" t="s">
        <v>9286</v>
      </c>
      <c r="B49221" s="47">
        <v>5420.0</v>
      </c>
      <c r="C49221" s="47">
        <v>0.12</v>
      </c>
    </row>
    <row r="49222">
      <c r="A49222" s="47" t="s">
        <v>9286</v>
      </c>
      <c r="B49222" s="47">
        <v>5421.0</v>
      </c>
      <c r="C49222" s="47">
        <v>0.12</v>
      </c>
    </row>
    <row r="49223">
      <c r="A49223" s="47" t="s">
        <v>9286</v>
      </c>
      <c r="B49223" s="47">
        <v>5422.0</v>
      </c>
      <c r="C49223" s="47">
        <v>0.12</v>
      </c>
    </row>
    <row r="49224">
      <c r="A49224" s="47" t="s">
        <v>9286</v>
      </c>
      <c r="B49224" s="47">
        <v>5423.0</v>
      </c>
      <c r="C49224" s="47">
        <v>0.12</v>
      </c>
    </row>
    <row r="49225">
      <c r="A49225" s="47" t="s">
        <v>9286</v>
      </c>
      <c r="B49225" s="47">
        <v>5424.0</v>
      </c>
      <c r="C49225" s="47">
        <v>0.12</v>
      </c>
    </row>
    <row r="49226">
      <c r="A49226" s="47" t="s">
        <v>9286</v>
      </c>
      <c r="B49226" s="47">
        <v>5425.0</v>
      </c>
      <c r="C49226" s="47">
        <v>0.12</v>
      </c>
    </row>
    <row r="49227">
      <c r="A49227" s="47" t="s">
        <v>9286</v>
      </c>
      <c r="B49227" s="47">
        <v>5426.0</v>
      </c>
      <c r="C49227" s="47">
        <v>0.12</v>
      </c>
    </row>
    <row r="49228">
      <c r="A49228" s="47" t="s">
        <v>9286</v>
      </c>
      <c r="B49228" s="47">
        <v>5427.0</v>
      </c>
      <c r="C49228" s="47">
        <v>0.12</v>
      </c>
    </row>
    <row r="49229">
      <c r="A49229" s="47" t="s">
        <v>9286</v>
      </c>
      <c r="B49229" s="47">
        <v>5428.0</v>
      </c>
      <c r="C49229" s="47">
        <v>0.12</v>
      </c>
    </row>
    <row r="49230">
      <c r="A49230" s="47" t="s">
        <v>9286</v>
      </c>
      <c r="B49230" s="47">
        <v>5429.0</v>
      </c>
      <c r="C49230" s="47">
        <v>0.12</v>
      </c>
    </row>
    <row r="49231">
      <c r="A49231" s="47" t="s">
        <v>9286</v>
      </c>
      <c r="B49231" s="47">
        <v>5430.0</v>
      </c>
      <c r="C49231" s="47">
        <v>0.12</v>
      </c>
    </row>
    <row r="49232">
      <c r="A49232" s="47" t="s">
        <v>9286</v>
      </c>
      <c r="B49232" s="47">
        <v>5431.0</v>
      </c>
      <c r="C49232" s="47">
        <v>0.12</v>
      </c>
    </row>
    <row r="49233">
      <c r="A49233" s="47" t="s">
        <v>9286</v>
      </c>
      <c r="B49233" s="47">
        <v>5432.0</v>
      </c>
      <c r="C49233" s="47">
        <v>0.12</v>
      </c>
    </row>
    <row r="49234">
      <c r="A49234" s="47" t="s">
        <v>9286</v>
      </c>
      <c r="B49234" s="47">
        <v>5433.0</v>
      </c>
      <c r="C49234" s="47">
        <v>0.12</v>
      </c>
    </row>
    <row r="49235">
      <c r="A49235" s="47" t="s">
        <v>9286</v>
      </c>
      <c r="B49235" s="47">
        <v>5434.0</v>
      </c>
      <c r="C49235" s="47">
        <v>0.12</v>
      </c>
    </row>
    <row r="49236">
      <c r="A49236" s="47" t="s">
        <v>9286</v>
      </c>
      <c r="B49236" s="47">
        <v>5435.0</v>
      </c>
      <c r="C49236" s="47">
        <v>0.12</v>
      </c>
    </row>
    <row r="49237">
      <c r="A49237" s="47" t="s">
        <v>9286</v>
      </c>
      <c r="B49237" s="47">
        <v>5436.0</v>
      </c>
      <c r="C49237" s="47">
        <v>0.12</v>
      </c>
    </row>
    <row r="49238">
      <c r="A49238" s="47" t="s">
        <v>9286</v>
      </c>
      <c r="B49238" s="47">
        <v>5437.0</v>
      </c>
      <c r="C49238" s="47">
        <v>0.12</v>
      </c>
    </row>
    <row r="49239">
      <c r="A49239" s="47" t="s">
        <v>9286</v>
      </c>
      <c r="B49239" s="47">
        <v>5438.0</v>
      </c>
      <c r="C49239" s="47">
        <v>0.12</v>
      </c>
    </row>
    <row r="49240">
      <c r="A49240" s="47" t="s">
        <v>9286</v>
      </c>
      <c r="B49240" s="47">
        <v>5439.0</v>
      </c>
      <c r="C49240" s="47">
        <v>0.12</v>
      </c>
    </row>
    <row r="49241">
      <c r="A49241" s="47" t="s">
        <v>9286</v>
      </c>
      <c r="B49241" s="47">
        <v>5440.0</v>
      </c>
      <c r="C49241" s="47">
        <v>0.12</v>
      </c>
    </row>
    <row r="49242">
      <c r="A49242" s="47" t="s">
        <v>9286</v>
      </c>
      <c r="B49242" s="47">
        <v>5441.0</v>
      </c>
      <c r="C49242" s="47">
        <v>0.12</v>
      </c>
    </row>
    <row r="49243">
      <c r="A49243" s="47" t="s">
        <v>9286</v>
      </c>
      <c r="B49243" s="47">
        <v>5442.0</v>
      </c>
      <c r="C49243" s="47">
        <v>0.12</v>
      </c>
    </row>
    <row r="49244">
      <c r="A49244" s="47" t="s">
        <v>9286</v>
      </c>
      <c r="B49244" s="47">
        <v>5443.0</v>
      </c>
      <c r="C49244" s="47">
        <v>0.12</v>
      </c>
    </row>
    <row r="49245">
      <c r="A49245" s="47" t="s">
        <v>9286</v>
      </c>
      <c r="B49245" s="47">
        <v>5444.0</v>
      </c>
      <c r="C49245" s="47">
        <v>0.12</v>
      </c>
    </row>
    <row r="49246">
      <c r="A49246" s="47" t="s">
        <v>9286</v>
      </c>
      <c r="B49246" s="47">
        <v>5445.0</v>
      </c>
      <c r="C49246" s="47">
        <v>0.12</v>
      </c>
    </row>
    <row r="49247">
      <c r="A49247" s="47" t="s">
        <v>9286</v>
      </c>
      <c r="B49247" s="47">
        <v>5446.0</v>
      </c>
      <c r="C49247" s="47">
        <v>0.12</v>
      </c>
    </row>
    <row r="49248">
      <c r="A49248" s="47" t="s">
        <v>9286</v>
      </c>
      <c r="B49248" s="47">
        <v>5447.0</v>
      </c>
      <c r="C49248" s="47">
        <v>0.12</v>
      </c>
    </row>
    <row r="49249">
      <c r="A49249" s="47" t="s">
        <v>9286</v>
      </c>
      <c r="B49249" s="47">
        <v>5448.0</v>
      </c>
      <c r="C49249" s="47">
        <v>0.12</v>
      </c>
    </row>
    <row r="49250">
      <c r="A49250" s="47" t="s">
        <v>9286</v>
      </c>
      <c r="B49250" s="47">
        <v>5449.0</v>
      </c>
      <c r="C49250" s="47">
        <v>0.12</v>
      </c>
    </row>
    <row r="49251">
      <c r="A49251" s="47" t="s">
        <v>9286</v>
      </c>
      <c r="B49251" s="47">
        <v>5450.0</v>
      </c>
      <c r="C49251" s="47">
        <v>0.12</v>
      </c>
    </row>
    <row r="49252">
      <c r="A49252" s="47" t="s">
        <v>9286</v>
      </c>
      <c r="B49252" s="47">
        <v>5451.0</v>
      </c>
      <c r="C49252" s="47">
        <v>0.12</v>
      </c>
    </row>
    <row r="49253">
      <c r="A49253" s="47" t="s">
        <v>9286</v>
      </c>
      <c r="B49253" s="47">
        <v>5452.0</v>
      </c>
      <c r="C49253" s="47">
        <v>0.12</v>
      </c>
    </row>
    <row r="49254">
      <c r="A49254" s="47" t="s">
        <v>9286</v>
      </c>
      <c r="B49254" s="47">
        <v>5453.0</v>
      </c>
      <c r="C49254" s="47">
        <v>0.12</v>
      </c>
    </row>
    <row r="49255">
      <c r="A49255" s="47" t="s">
        <v>9286</v>
      </c>
      <c r="B49255" s="47">
        <v>5454.0</v>
      </c>
      <c r="C49255" s="47">
        <v>0.12</v>
      </c>
    </row>
    <row r="49256">
      <c r="A49256" s="47" t="s">
        <v>9286</v>
      </c>
      <c r="B49256" s="47">
        <v>5455.0</v>
      </c>
      <c r="C49256" s="47">
        <v>0.12</v>
      </c>
    </row>
    <row r="49257">
      <c r="A49257" s="47" t="s">
        <v>9286</v>
      </c>
      <c r="B49257" s="47">
        <v>5456.0</v>
      </c>
      <c r="C49257" s="47">
        <v>0.12</v>
      </c>
    </row>
    <row r="49258">
      <c r="A49258" s="47" t="s">
        <v>9286</v>
      </c>
      <c r="B49258" s="47">
        <v>5457.0</v>
      </c>
      <c r="C49258" s="47">
        <v>0.12</v>
      </c>
    </row>
    <row r="49259">
      <c r="A49259" s="47" t="s">
        <v>9286</v>
      </c>
      <c r="B49259" s="47">
        <v>5458.0</v>
      </c>
      <c r="C49259" s="47">
        <v>0.12</v>
      </c>
    </row>
    <row r="49260">
      <c r="A49260" s="47" t="s">
        <v>9286</v>
      </c>
      <c r="B49260" s="47">
        <v>5459.0</v>
      </c>
      <c r="C49260" s="47">
        <v>0.12</v>
      </c>
    </row>
    <row r="49261">
      <c r="A49261" s="47" t="s">
        <v>9286</v>
      </c>
      <c r="B49261" s="47">
        <v>5460.0</v>
      </c>
      <c r="C49261" s="47">
        <v>0.12</v>
      </c>
    </row>
    <row r="49262">
      <c r="A49262" s="47" t="s">
        <v>9286</v>
      </c>
      <c r="B49262" s="47">
        <v>5461.0</v>
      </c>
      <c r="C49262" s="47">
        <v>0.12</v>
      </c>
    </row>
    <row r="49263">
      <c r="A49263" s="47" t="s">
        <v>9286</v>
      </c>
      <c r="B49263" s="47">
        <v>5462.0</v>
      </c>
      <c r="C49263" s="47">
        <v>0.12</v>
      </c>
    </row>
    <row r="49264">
      <c r="A49264" s="47" t="s">
        <v>9286</v>
      </c>
      <c r="B49264" s="47">
        <v>5463.0</v>
      </c>
      <c r="C49264" s="47">
        <v>0.12</v>
      </c>
    </row>
    <row r="49265">
      <c r="A49265" s="47" t="s">
        <v>9286</v>
      </c>
      <c r="B49265" s="47">
        <v>5464.0</v>
      </c>
      <c r="C49265" s="47">
        <v>0.12</v>
      </c>
    </row>
    <row r="49266">
      <c r="A49266" s="47" t="s">
        <v>9286</v>
      </c>
      <c r="B49266" s="47">
        <v>5465.0</v>
      </c>
      <c r="C49266" s="47">
        <v>0.12</v>
      </c>
    </row>
    <row r="49267">
      <c r="A49267" s="47" t="s">
        <v>9286</v>
      </c>
      <c r="B49267" s="47">
        <v>5466.0</v>
      </c>
      <c r="C49267" s="47">
        <v>0.12</v>
      </c>
    </row>
    <row r="49268">
      <c r="A49268" s="47" t="s">
        <v>9286</v>
      </c>
      <c r="B49268" s="47">
        <v>5467.0</v>
      </c>
      <c r="C49268" s="47">
        <v>0.12</v>
      </c>
    </row>
    <row r="49269">
      <c r="A49269" s="47" t="s">
        <v>9286</v>
      </c>
      <c r="B49269" s="47">
        <v>5468.0</v>
      </c>
      <c r="C49269" s="47">
        <v>0.12</v>
      </c>
    </row>
    <row r="49270">
      <c r="A49270" s="47" t="s">
        <v>9286</v>
      </c>
      <c r="B49270" s="47">
        <v>5469.0</v>
      </c>
      <c r="C49270" s="47">
        <v>0.12</v>
      </c>
    </row>
    <row r="49271">
      <c r="A49271" s="47" t="s">
        <v>9286</v>
      </c>
      <c r="B49271" s="47">
        <v>5470.0</v>
      </c>
      <c r="C49271" s="47">
        <v>0.12</v>
      </c>
    </row>
    <row r="49272">
      <c r="A49272" s="47" t="s">
        <v>9286</v>
      </c>
      <c r="B49272" s="47">
        <v>5471.0</v>
      </c>
      <c r="C49272" s="47">
        <v>0.12</v>
      </c>
    </row>
    <row r="49273">
      <c r="A49273" s="47" t="s">
        <v>9286</v>
      </c>
      <c r="B49273" s="47">
        <v>5472.0</v>
      </c>
      <c r="C49273" s="47">
        <v>0.12</v>
      </c>
    </row>
    <row r="49274">
      <c r="A49274" s="47" t="s">
        <v>9286</v>
      </c>
      <c r="B49274" s="47">
        <v>5473.0</v>
      </c>
      <c r="C49274" s="47">
        <v>0.12</v>
      </c>
    </row>
    <row r="49275">
      <c r="A49275" s="47" t="s">
        <v>9286</v>
      </c>
      <c r="B49275" s="47">
        <v>5474.0</v>
      </c>
      <c r="C49275" s="47">
        <v>0.12</v>
      </c>
    </row>
    <row r="49276">
      <c r="A49276" s="47" t="s">
        <v>9286</v>
      </c>
      <c r="B49276" s="47">
        <v>5475.0</v>
      </c>
      <c r="C49276" s="47">
        <v>0.12</v>
      </c>
    </row>
    <row r="49277">
      <c r="A49277" s="47" t="s">
        <v>9286</v>
      </c>
      <c r="B49277" s="47">
        <v>5476.0</v>
      </c>
      <c r="C49277" s="47">
        <v>0.12</v>
      </c>
    </row>
    <row r="49278">
      <c r="A49278" s="47" t="s">
        <v>9286</v>
      </c>
      <c r="B49278" s="47">
        <v>5477.0</v>
      </c>
      <c r="C49278" s="47">
        <v>0.12</v>
      </c>
    </row>
    <row r="49279">
      <c r="A49279" s="47" t="s">
        <v>9286</v>
      </c>
      <c r="B49279" s="47">
        <v>5478.0</v>
      </c>
      <c r="C49279" s="47">
        <v>0.12</v>
      </c>
    </row>
    <row r="49280">
      <c r="A49280" s="47" t="s">
        <v>9286</v>
      </c>
      <c r="B49280" s="47">
        <v>5479.0</v>
      </c>
      <c r="C49280" s="47">
        <v>0.12</v>
      </c>
    </row>
    <row r="49281">
      <c r="A49281" s="47" t="s">
        <v>9286</v>
      </c>
      <c r="B49281" s="47">
        <v>5480.0</v>
      </c>
      <c r="C49281" s="47">
        <v>0.12</v>
      </c>
    </row>
    <row r="49282">
      <c r="A49282" s="47" t="s">
        <v>9286</v>
      </c>
      <c r="B49282" s="47">
        <v>5481.0</v>
      </c>
      <c r="C49282" s="47">
        <v>0.12</v>
      </c>
    </row>
    <row r="49283">
      <c r="A49283" s="47" t="s">
        <v>9286</v>
      </c>
      <c r="B49283" s="47">
        <v>5482.0</v>
      </c>
      <c r="C49283" s="47">
        <v>0.12</v>
      </c>
    </row>
    <row r="49284">
      <c r="A49284" s="47" t="s">
        <v>9286</v>
      </c>
      <c r="B49284" s="47">
        <v>5483.0</v>
      </c>
      <c r="C49284" s="47">
        <v>0.12</v>
      </c>
    </row>
    <row r="49285">
      <c r="A49285" s="47" t="s">
        <v>9286</v>
      </c>
      <c r="B49285" s="47">
        <v>5484.0</v>
      </c>
      <c r="C49285" s="47">
        <v>0.12</v>
      </c>
    </row>
    <row r="49286">
      <c r="A49286" s="47" t="s">
        <v>9286</v>
      </c>
      <c r="B49286" s="47">
        <v>5485.0</v>
      </c>
      <c r="C49286" s="47">
        <v>0.12</v>
      </c>
    </row>
    <row r="49287">
      <c r="A49287" s="47" t="s">
        <v>9286</v>
      </c>
      <c r="B49287" s="47">
        <v>5486.0</v>
      </c>
      <c r="C49287" s="47">
        <v>0.12</v>
      </c>
    </row>
    <row r="49288">
      <c r="A49288" s="47" t="s">
        <v>9286</v>
      </c>
      <c r="B49288" s="47">
        <v>5487.0</v>
      </c>
      <c r="C49288" s="47">
        <v>0.12</v>
      </c>
    </row>
    <row r="49289">
      <c r="A49289" s="47" t="s">
        <v>9286</v>
      </c>
      <c r="B49289" s="47">
        <v>5488.0</v>
      </c>
      <c r="C49289" s="47">
        <v>0.12</v>
      </c>
    </row>
    <row r="49290">
      <c r="A49290" s="47" t="s">
        <v>9286</v>
      </c>
      <c r="B49290" s="47">
        <v>5489.0</v>
      </c>
      <c r="C49290" s="47">
        <v>0.12</v>
      </c>
    </row>
    <row r="49291">
      <c r="A49291" s="47" t="s">
        <v>9286</v>
      </c>
      <c r="B49291" s="47">
        <v>5490.0</v>
      </c>
      <c r="C49291" s="47">
        <v>0.12</v>
      </c>
    </row>
    <row r="49292">
      <c r="A49292" s="47" t="s">
        <v>9286</v>
      </c>
      <c r="B49292" s="47">
        <v>5491.0</v>
      </c>
      <c r="C49292" s="47">
        <v>0.12</v>
      </c>
    </row>
    <row r="49293">
      <c r="A49293" s="47" t="s">
        <v>9286</v>
      </c>
      <c r="B49293" s="47">
        <v>5492.0</v>
      </c>
      <c r="C49293" s="47">
        <v>0.12</v>
      </c>
    </row>
    <row r="49294">
      <c r="A49294" s="47" t="s">
        <v>9286</v>
      </c>
      <c r="B49294" s="47">
        <v>5493.0</v>
      </c>
      <c r="C49294" s="47">
        <v>0.12</v>
      </c>
    </row>
    <row r="49295">
      <c r="A49295" s="47" t="s">
        <v>9286</v>
      </c>
      <c r="B49295" s="47">
        <v>5494.0</v>
      </c>
      <c r="C49295" s="47">
        <v>0.12</v>
      </c>
    </row>
    <row r="49296">
      <c r="A49296" s="47" t="s">
        <v>9286</v>
      </c>
      <c r="B49296" s="47">
        <v>5495.0</v>
      </c>
      <c r="C49296" s="47">
        <v>0.12</v>
      </c>
    </row>
    <row r="49297">
      <c r="A49297" s="47" t="s">
        <v>9286</v>
      </c>
      <c r="B49297" s="47">
        <v>5496.0</v>
      </c>
      <c r="C49297" s="47">
        <v>0.12</v>
      </c>
    </row>
    <row r="49298">
      <c r="A49298" s="47" t="s">
        <v>9286</v>
      </c>
      <c r="B49298" s="47">
        <v>5497.0</v>
      </c>
      <c r="C49298" s="47">
        <v>0.12</v>
      </c>
    </row>
    <row r="49299">
      <c r="A49299" s="47" t="s">
        <v>9286</v>
      </c>
      <c r="B49299" s="47">
        <v>5498.0</v>
      </c>
      <c r="C49299" s="47">
        <v>0.12</v>
      </c>
    </row>
    <row r="49300">
      <c r="A49300" s="47" t="s">
        <v>9286</v>
      </c>
      <c r="B49300" s="47">
        <v>5499.0</v>
      </c>
      <c r="C49300" s="47">
        <v>0.12</v>
      </c>
    </row>
    <row r="49301">
      <c r="A49301" s="47" t="s">
        <v>9286</v>
      </c>
      <c r="B49301" s="47">
        <v>5500.0</v>
      </c>
      <c r="C49301" s="47">
        <v>0.12</v>
      </c>
    </row>
    <row r="49302">
      <c r="A49302" s="47" t="s">
        <v>9286</v>
      </c>
      <c r="B49302" s="47">
        <v>5501.0</v>
      </c>
      <c r="C49302" s="47">
        <v>0.12</v>
      </c>
    </row>
    <row r="49303">
      <c r="A49303" s="47" t="s">
        <v>9286</v>
      </c>
      <c r="B49303" s="47">
        <v>5502.0</v>
      </c>
      <c r="C49303" s="47">
        <v>0.12</v>
      </c>
    </row>
    <row r="49304">
      <c r="A49304" s="47" t="s">
        <v>9286</v>
      </c>
      <c r="B49304" s="47">
        <v>5503.0</v>
      </c>
      <c r="C49304" s="47">
        <v>0.12</v>
      </c>
    </row>
    <row r="49305">
      <c r="A49305" s="47" t="s">
        <v>9286</v>
      </c>
      <c r="B49305" s="47">
        <v>5504.0</v>
      </c>
      <c r="C49305" s="47">
        <v>0.12</v>
      </c>
    </row>
    <row r="49306">
      <c r="A49306" s="47" t="s">
        <v>9286</v>
      </c>
      <c r="B49306" s="47">
        <v>5505.0</v>
      </c>
      <c r="C49306" s="47">
        <v>0.12</v>
      </c>
    </row>
    <row r="49307">
      <c r="A49307" s="47" t="s">
        <v>9286</v>
      </c>
      <c r="B49307" s="47">
        <v>5506.0</v>
      </c>
      <c r="C49307" s="47">
        <v>0.12</v>
      </c>
    </row>
    <row r="49308">
      <c r="A49308" s="47" t="s">
        <v>9286</v>
      </c>
      <c r="B49308" s="47">
        <v>5507.0</v>
      </c>
      <c r="C49308" s="47">
        <v>0.12</v>
      </c>
    </row>
    <row r="49309">
      <c r="A49309" s="47" t="s">
        <v>9286</v>
      </c>
      <c r="B49309" s="47">
        <v>5508.0</v>
      </c>
      <c r="C49309" s="47">
        <v>0.12</v>
      </c>
    </row>
    <row r="49310">
      <c r="A49310" s="47" t="s">
        <v>9286</v>
      </c>
      <c r="B49310" s="47">
        <v>5509.0</v>
      </c>
      <c r="C49310" s="47">
        <v>0.12</v>
      </c>
    </row>
    <row r="49311">
      <c r="A49311" s="47" t="s">
        <v>9286</v>
      </c>
      <c r="B49311" s="47">
        <v>5510.0</v>
      </c>
      <c r="C49311" s="47">
        <v>0.12</v>
      </c>
    </row>
    <row r="49312">
      <c r="A49312" s="47" t="s">
        <v>9286</v>
      </c>
      <c r="B49312" s="47">
        <v>5511.0</v>
      </c>
      <c r="C49312" s="47">
        <v>0.12</v>
      </c>
    </row>
    <row r="49313">
      <c r="A49313" s="47" t="s">
        <v>9286</v>
      </c>
      <c r="B49313" s="47">
        <v>5512.0</v>
      </c>
      <c r="C49313" s="47">
        <v>0.12</v>
      </c>
    </row>
    <row r="49314">
      <c r="A49314" s="47" t="s">
        <v>9286</v>
      </c>
      <c r="B49314" s="47">
        <v>5513.0</v>
      </c>
      <c r="C49314" s="47">
        <v>0.12</v>
      </c>
    </row>
    <row r="49315">
      <c r="A49315" s="47" t="s">
        <v>9286</v>
      </c>
      <c r="B49315" s="47">
        <v>5514.0</v>
      </c>
      <c r="C49315" s="47">
        <v>0.12</v>
      </c>
    </row>
    <row r="49316">
      <c r="A49316" s="47" t="s">
        <v>9286</v>
      </c>
      <c r="B49316" s="47">
        <v>5515.0</v>
      </c>
      <c r="C49316" s="47">
        <v>0.12</v>
      </c>
    </row>
    <row r="49317">
      <c r="A49317" s="47" t="s">
        <v>9286</v>
      </c>
      <c r="B49317" s="47">
        <v>5516.0</v>
      </c>
      <c r="C49317" s="47">
        <v>0.12</v>
      </c>
    </row>
    <row r="49318">
      <c r="A49318" s="47" t="s">
        <v>9286</v>
      </c>
      <c r="B49318" s="47">
        <v>5517.0</v>
      </c>
      <c r="C49318" s="47">
        <v>0.12</v>
      </c>
    </row>
    <row r="49319">
      <c r="A49319" s="47" t="s">
        <v>9286</v>
      </c>
      <c r="B49319" s="47">
        <v>5518.0</v>
      </c>
      <c r="C49319" s="47">
        <v>0.12</v>
      </c>
    </row>
    <row r="49320">
      <c r="A49320" s="47" t="s">
        <v>9286</v>
      </c>
      <c r="B49320" s="47">
        <v>5519.0</v>
      </c>
      <c r="C49320" s="47">
        <v>0.12</v>
      </c>
    </row>
    <row r="49321">
      <c r="A49321" s="47" t="s">
        <v>9286</v>
      </c>
      <c r="B49321" s="47">
        <v>5520.0</v>
      </c>
      <c r="C49321" s="47">
        <v>0.12</v>
      </c>
    </row>
    <row r="49322">
      <c r="A49322" s="47" t="s">
        <v>9286</v>
      </c>
      <c r="B49322" s="47">
        <v>5521.0</v>
      </c>
      <c r="C49322" s="47">
        <v>0.12</v>
      </c>
    </row>
    <row r="49323">
      <c r="A49323" s="47" t="s">
        <v>9286</v>
      </c>
      <c r="B49323" s="47">
        <v>5522.0</v>
      </c>
      <c r="C49323" s="47">
        <v>0.12</v>
      </c>
    </row>
    <row r="49324">
      <c r="A49324" s="47" t="s">
        <v>9286</v>
      </c>
      <c r="B49324" s="47">
        <v>5523.0</v>
      </c>
      <c r="C49324" s="47">
        <v>0.12</v>
      </c>
    </row>
    <row r="49325">
      <c r="A49325" s="47" t="s">
        <v>9286</v>
      </c>
      <c r="B49325" s="47">
        <v>5524.0</v>
      </c>
      <c r="C49325" s="47">
        <v>0.12</v>
      </c>
    </row>
    <row r="49326">
      <c r="A49326" s="47" t="s">
        <v>9286</v>
      </c>
      <c r="B49326" s="47">
        <v>5525.0</v>
      </c>
      <c r="C49326" s="47">
        <v>0.12</v>
      </c>
    </row>
    <row r="49327">
      <c r="A49327" s="47" t="s">
        <v>9286</v>
      </c>
      <c r="B49327" s="47">
        <v>5526.0</v>
      </c>
      <c r="C49327" s="47">
        <v>0.12</v>
      </c>
    </row>
    <row r="49328">
      <c r="A49328" s="47" t="s">
        <v>9286</v>
      </c>
      <c r="B49328" s="47">
        <v>5527.0</v>
      </c>
      <c r="C49328" s="47">
        <v>0.12</v>
      </c>
    </row>
    <row r="49329">
      <c r="A49329" s="47" t="s">
        <v>9286</v>
      </c>
      <c r="B49329" s="47">
        <v>5528.0</v>
      </c>
      <c r="C49329" s="47">
        <v>0.12</v>
      </c>
    </row>
    <row r="49330">
      <c r="A49330" s="47" t="s">
        <v>9286</v>
      </c>
      <c r="B49330" s="47">
        <v>5529.0</v>
      </c>
      <c r="C49330" s="47">
        <v>0.12</v>
      </c>
    </row>
    <row r="49331">
      <c r="A49331" s="47" t="s">
        <v>9286</v>
      </c>
      <c r="B49331" s="47">
        <v>5530.0</v>
      </c>
      <c r="C49331" s="47">
        <v>0.12</v>
      </c>
    </row>
    <row r="49332">
      <c r="A49332" s="47" t="s">
        <v>9286</v>
      </c>
      <c r="B49332" s="47">
        <v>5531.0</v>
      </c>
      <c r="C49332" s="47">
        <v>0.12</v>
      </c>
    </row>
    <row r="49333">
      <c r="A49333" s="47" t="s">
        <v>9286</v>
      </c>
      <c r="B49333" s="47">
        <v>5532.0</v>
      </c>
      <c r="C49333" s="47">
        <v>0.12</v>
      </c>
    </row>
    <row r="49334">
      <c r="A49334" s="47" t="s">
        <v>9286</v>
      </c>
      <c r="B49334" s="47">
        <v>5533.0</v>
      </c>
      <c r="C49334" s="47">
        <v>0.12</v>
      </c>
    </row>
    <row r="49335">
      <c r="A49335" s="47" t="s">
        <v>9286</v>
      </c>
      <c r="B49335" s="47">
        <v>5534.0</v>
      </c>
      <c r="C49335" s="47">
        <v>0.12</v>
      </c>
    </row>
    <row r="49336">
      <c r="A49336" s="47" t="s">
        <v>9286</v>
      </c>
      <c r="B49336" s="47">
        <v>5535.0</v>
      </c>
      <c r="C49336" s="47">
        <v>0.12</v>
      </c>
    </row>
    <row r="49337">
      <c r="A49337" s="47" t="s">
        <v>9286</v>
      </c>
      <c r="B49337" s="47">
        <v>5536.0</v>
      </c>
      <c r="C49337" s="47">
        <v>0.12</v>
      </c>
    </row>
    <row r="49338">
      <c r="A49338" s="47" t="s">
        <v>9286</v>
      </c>
      <c r="B49338" s="47">
        <v>5537.0</v>
      </c>
      <c r="C49338" s="47">
        <v>0.12</v>
      </c>
    </row>
    <row r="49339">
      <c r="A49339" s="47" t="s">
        <v>9286</v>
      </c>
      <c r="B49339" s="47">
        <v>5538.0</v>
      </c>
      <c r="C49339" s="47">
        <v>0.12</v>
      </c>
    </row>
    <row r="49340">
      <c r="A49340" s="47" t="s">
        <v>9286</v>
      </c>
      <c r="B49340" s="47">
        <v>5539.0</v>
      </c>
      <c r="C49340" s="47">
        <v>0.12</v>
      </c>
    </row>
    <row r="49341">
      <c r="A49341" s="47" t="s">
        <v>9286</v>
      </c>
      <c r="B49341" s="47">
        <v>5540.0</v>
      </c>
      <c r="C49341" s="47">
        <v>0.12</v>
      </c>
    </row>
    <row r="49342">
      <c r="A49342" s="47" t="s">
        <v>9286</v>
      </c>
      <c r="B49342" s="47">
        <v>5541.0</v>
      </c>
      <c r="C49342" s="47">
        <v>0.12</v>
      </c>
    </row>
    <row r="49343">
      <c r="A49343" s="47" t="s">
        <v>9286</v>
      </c>
      <c r="B49343" s="47">
        <v>5542.0</v>
      </c>
      <c r="C49343" s="47">
        <v>0.12</v>
      </c>
    </row>
    <row r="49344">
      <c r="A49344" s="47" t="s">
        <v>9286</v>
      </c>
      <c r="B49344" s="47">
        <v>5543.0</v>
      </c>
      <c r="C49344" s="47">
        <v>0.12</v>
      </c>
    </row>
    <row r="49345">
      <c r="A49345" s="47" t="s">
        <v>9286</v>
      </c>
      <c r="B49345" s="47">
        <v>5544.0</v>
      </c>
      <c r="C49345" s="47">
        <v>0.12</v>
      </c>
    </row>
    <row r="49346">
      <c r="A49346" s="47" t="s">
        <v>9286</v>
      </c>
      <c r="B49346" s="47">
        <v>5545.0</v>
      </c>
      <c r="C49346" s="47">
        <v>0.12</v>
      </c>
    </row>
    <row r="49347">
      <c r="A49347" s="47" t="s">
        <v>9286</v>
      </c>
      <c r="B49347" s="47">
        <v>5546.0</v>
      </c>
      <c r="C49347" s="47">
        <v>0.12</v>
      </c>
    </row>
    <row r="49348">
      <c r="A49348" s="47" t="s">
        <v>9286</v>
      </c>
      <c r="B49348" s="47">
        <v>5547.0</v>
      </c>
      <c r="C49348" s="47">
        <v>0.12</v>
      </c>
    </row>
    <row r="49349">
      <c r="A49349" s="47" t="s">
        <v>9286</v>
      </c>
      <c r="B49349" s="47">
        <v>5548.0</v>
      </c>
      <c r="C49349" s="47">
        <v>0.12</v>
      </c>
    </row>
    <row r="49350">
      <c r="A49350" s="47" t="s">
        <v>9286</v>
      </c>
      <c r="B49350" s="47">
        <v>5549.0</v>
      </c>
      <c r="C49350" s="47">
        <v>0.12</v>
      </c>
    </row>
    <row r="49351">
      <c r="A49351" s="47" t="s">
        <v>9286</v>
      </c>
      <c r="B49351" s="47">
        <v>5550.0</v>
      </c>
      <c r="C49351" s="47">
        <v>0.12</v>
      </c>
    </row>
    <row r="49352">
      <c r="A49352" s="47" t="s">
        <v>9286</v>
      </c>
      <c r="B49352" s="47">
        <v>5551.0</v>
      </c>
      <c r="C49352" s="47">
        <v>0.12</v>
      </c>
    </row>
    <row r="49353">
      <c r="A49353" s="47" t="s">
        <v>9286</v>
      </c>
      <c r="B49353" s="47">
        <v>5552.0</v>
      </c>
      <c r="C49353" s="47">
        <v>0.12</v>
      </c>
    </row>
    <row r="49354">
      <c r="A49354" s="47" t="s">
        <v>9286</v>
      </c>
      <c r="B49354" s="47">
        <v>5553.0</v>
      </c>
      <c r="C49354" s="47">
        <v>0.12</v>
      </c>
    </row>
    <row r="49355">
      <c r="A49355" s="47" t="s">
        <v>9286</v>
      </c>
      <c r="B49355" s="47">
        <v>5554.0</v>
      </c>
      <c r="C49355" s="47">
        <v>0.12</v>
      </c>
    </row>
    <row r="49356">
      <c r="A49356" s="47" t="s">
        <v>9286</v>
      </c>
      <c r="B49356" s="47">
        <v>5555.0</v>
      </c>
      <c r="C49356" s="47">
        <v>0.12</v>
      </c>
    </row>
    <row r="49357">
      <c r="A49357" s="47" t="s">
        <v>9286</v>
      </c>
      <c r="B49357" s="47">
        <v>5556.0</v>
      </c>
      <c r="C49357" s="47">
        <v>0.12</v>
      </c>
    </row>
    <row r="49358">
      <c r="A49358" s="47" t="s">
        <v>9286</v>
      </c>
      <c r="B49358" s="47">
        <v>5557.0</v>
      </c>
      <c r="C49358" s="47">
        <v>0.12</v>
      </c>
    </row>
    <row r="49359">
      <c r="A49359" s="47" t="s">
        <v>9286</v>
      </c>
      <c r="B49359" s="47">
        <v>5558.0</v>
      </c>
      <c r="C49359" s="47">
        <v>0.12</v>
      </c>
    </row>
    <row r="49360">
      <c r="A49360" s="47" t="s">
        <v>9286</v>
      </c>
      <c r="B49360" s="47">
        <v>5559.0</v>
      </c>
      <c r="C49360" s="47">
        <v>0.12</v>
      </c>
    </row>
    <row r="49361">
      <c r="A49361" s="47" t="s">
        <v>9286</v>
      </c>
      <c r="B49361" s="47">
        <v>5560.0</v>
      </c>
      <c r="C49361" s="47">
        <v>0.12</v>
      </c>
    </row>
    <row r="49362">
      <c r="A49362" s="47" t="s">
        <v>9286</v>
      </c>
      <c r="B49362" s="47">
        <v>5561.0</v>
      </c>
      <c r="C49362" s="47">
        <v>0.12</v>
      </c>
    </row>
    <row r="49363">
      <c r="A49363" s="47" t="s">
        <v>9286</v>
      </c>
      <c r="B49363" s="47">
        <v>5562.0</v>
      </c>
      <c r="C49363" s="47">
        <v>0.12</v>
      </c>
    </row>
    <row r="49364">
      <c r="A49364" s="47" t="s">
        <v>9286</v>
      </c>
      <c r="B49364" s="47">
        <v>5563.0</v>
      </c>
      <c r="C49364" s="47">
        <v>0.12</v>
      </c>
    </row>
    <row r="49365">
      <c r="A49365" s="47" t="s">
        <v>9286</v>
      </c>
      <c r="B49365" s="47">
        <v>5564.0</v>
      </c>
      <c r="C49365" s="47">
        <v>0.12</v>
      </c>
    </row>
    <row r="49366">
      <c r="A49366" s="47" t="s">
        <v>9286</v>
      </c>
      <c r="B49366" s="47">
        <v>5565.0</v>
      </c>
      <c r="C49366" s="47">
        <v>0.12</v>
      </c>
    </row>
    <row r="49367">
      <c r="A49367" s="47" t="s">
        <v>9286</v>
      </c>
      <c r="B49367" s="47">
        <v>5566.0</v>
      </c>
      <c r="C49367" s="47">
        <v>0.12</v>
      </c>
    </row>
    <row r="49368">
      <c r="A49368" s="47" t="s">
        <v>9286</v>
      </c>
      <c r="B49368" s="47">
        <v>5567.0</v>
      </c>
      <c r="C49368" s="47">
        <v>0.12</v>
      </c>
    </row>
    <row r="49369">
      <c r="A49369" s="47" t="s">
        <v>9286</v>
      </c>
      <c r="B49369" s="47">
        <v>5568.0</v>
      </c>
      <c r="C49369" s="47">
        <v>0.12</v>
      </c>
    </row>
    <row r="49370">
      <c r="A49370" s="47" t="s">
        <v>9286</v>
      </c>
      <c r="B49370" s="47">
        <v>5569.0</v>
      </c>
      <c r="C49370" s="47">
        <v>0.12</v>
      </c>
    </row>
    <row r="49371">
      <c r="A49371" s="47" t="s">
        <v>9286</v>
      </c>
      <c r="B49371" s="47">
        <v>5570.0</v>
      </c>
      <c r="C49371" s="47">
        <v>0.12</v>
      </c>
    </row>
    <row r="49372">
      <c r="A49372" s="47" t="s">
        <v>9286</v>
      </c>
      <c r="B49372" s="47">
        <v>5571.0</v>
      </c>
      <c r="C49372" s="47">
        <v>0.12</v>
      </c>
    </row>
    <row r="49373">
      <c r="A49373" s="47" t="s">
        <v>9286</v>
      </c>
      <c r="B49373" s="47">
        <v>5572.0</v>
      </c>
      <c r="C49373" s="47">
        <v>0.12</v>
      </c>
    </row>
    <row r="49374">
      <c r="A49374" s="47" t="s">
        <v>9286</v>
      </c>
      <c r="B49374" s="47">
        <v>5573.0</v>
      </c>
      <c r="C49374" s="47">
        <v>0.12</v>
      </c>
    </row>
    <row r="49375">
      <c r="A49375" s="47" t="s">
        <v>9286</v>
      </c>
      <c r="B49375" s="47">
        <v>5574.0</v>
      </c>
      <c r="C49375" s="47">
        <v>0.12</v>
      </c>
    </row>
    <row r="49376">
      <c r="A49376" s="47" t="s">
        <v>9286</v>
      </c>
      <c r="B49376" s="47">
        <v>5575.0</v>
      </c>
      <c r="C49376" s="47">
        <v>0.12</v>
      </c>
    </row>
    <row r="49377">
      <c r="A49377" s="47" t="s">
        <v>9286</v>
      </c>
      <c r="B49377" s="47">
        <v>5576.0</v>
      </c>
      <c r="C49377" s="47">
        <v>0.12</v>
      </c>
    </row>
    <row r="49378">
      <c r="A49378" s="47" t="s">
        <v>9286</v>
      </c>
      <c r="B49378" s="47">
        <v>5577.0</v>
      </c>
      <c r="C49378" s="47">
        <v>0.12</v>
      </c>
    </row>
    <row r="49379">
      <c r="A49379" s="47" t="s">
        <v>9286</v>
      </c>
      <c r="B49379" s="47">
        <v>5578.0</v>
      </c>
      <c r="C49379" s="47">
        <v>0.12</v>
      </c>
    </row>
    <row r="49380">
      <c r="A49380" s="47" t="s">
        <v>9286</v>
      </c>
      <c r="B49380" s="47">
        <v>5579.0</v>
      </c>
      <c r="C49380" s="47">
        <v>0.12</v>
      </c>
    </row>
    <row r="49381">
      <c r="A49381" s="47" t="s">
        <v>9286</v>
      </c>
      <c r="B49381" s="47">
        <v>5580.0</v>
      </c>
      <c r="C49381" s="47">
        <v>0.12</v>
      </c>
    </row>
    <row r="49382">
      <c r="A49382" s="47" t="s">
        <v>9286</v>
      </c>
      <c r="B49382" s="47">
        <v>5581.0</v>
      </c>
      <c r="C49382" s="47">
        <v>0.12</v>
      </c>
    </row>
    <row r="49383">
      <c r="A49383" s="47" t="s">
        <v>9286</v>
      </c>
      <c r="B49383" s="47">
        <v>5582.0</v>
      </c>
      <c r="C49383" s="47">
        <v>0.12</v>
      </c>
    </row>
    <row r="49384">
      <c r="A49384" s="47" t="s">
        <v>9286</v>
      </c>
      <c r="B49384" s="47">
        <v>5583.0</v>
      </c>
      <c r="C49384" s="47">
        <v>0.12</v>
      </c>
    </row>
    <row r="49385">
      <c r="A49385" s="47" t="s">
        <v>9286</v>
      </c>
      <c r="B49385" s="47">
        <v>5584.0</v>
      </c>
      <c r="C49385" s="47">
        <v>0.12</v>
      </c>
    </row>
    <row r="49386">
      <c r="A49386" s="47" t="s">
        <v>9286</v>
      </c>
      <c r="B49386" s="47">
        <v>5585.0</v>
      </c>
      <c r="C49386" s="47">
        <v>0.12</v>
      </c>
    </row>
    <row r="49387">
      <c r="A49387" s="47" t="s">
        <v>9286</v>
      </c>
      <c r="B49387" s="47">
        <v>5586.0</v>
      </c>
      <c r="C49387" s="47">
        <v>0.12</v>
      </c>
    </row>
    <row r="49388">
      <c r="A49388" s="47" t="s">
        <v>9286</v>
      </c>
      <c r="B49388" s="47">
        <v>5587.0</v>
      </c>
      <c r="C49388" s="47">
        <v>0.12</v>
      </c>
    </row>
    <row r="49389">
      <c r="A49389" s="47" t="s">
        <v>9286</v>
      </c>
      <c r="B49389" s="47">
        <v>5588.0</v>
      </c>
      <c r="C49389" s="47">
        <v>0.12</v>
      </c>
    </row>
    <row r="49390">
      <c r="A49390" s="47" t="s">
        <v>9286</v>
      </c>
      <c r="B49390" s="47">
        <v>5589.0</v>
      </c>
      <c r="C49390" s="47">
        <v>0.12</v>
      </c>
    </row>
    <row r="49391">
      <c r="A49391" s="47" t="s">
        <v>9286</v>
      </c>
      <c r="B49391" s="47">
        <v>5590.0</v>
      </c>
      <c r="C49391" s="47">
        <v>0.12</v>
      </c>
    </row>
    <row r="49392">
      <c r="A49392" s="47" t="s">
        <v>9286</v>
      </c>
      <c r="B49392" s="47">
        <v>5591.0</v>
      </c>
      <c r="C49392" s="47">
        <v>0.12</v>
      </c>
    </row>
    <row r="49393">
      <c r="A49393" s="47" t="s">
        <v>9286</v>
      </c>
      <c r="B49393" s="47">
        <v>5592.0</v>
      </c>
      <c r="C49393" s="47">
        <v>0.12</v>
      </c>
    </row>
    <row r="49394">
      <c r="A49394" s="47" t="s">
        <v>9286</v>
      </c>
      <c r="B49394" s="47">
        <v>5593.0</v>
      </c>
      <c r="C49394" s="47">
        <v>0.12</v>
      </c>
    </row>
    <row r="49395">
      <c r="A49395" s="47" t="s">
        <v>9286</v>
      </c>
      <c r="B49395" s="47">
        <v>5594.0</v>
      </c>
      <c r="C49395" s="47">
        <v>0.12</v>
      </c>
    </row>
    <row r="49396">
      <c r="A49396" s="47" t="s">
        <v>9286</v>
      </c>
      <c r="B49396" s="47">
        <v>5595.0</v>
      </c>
      <c r="C49396" s="47">
        <v>0.12</v>
      </c>
    </row>
    <row r="49397">
      <c r="A49397" s="47" t="s">
        <v>9286</v>
      </c>
      <c r="B49397" s="47">
        <v>5596.0</v>
      </c>
      <c r="C49397" s="47">
        <v>0.12</v>
      </c>
    </row>
    <row r="49398">
      <c r="A49398" s="47" t="s">
        <v>9286</v>
      </c>
      <c r="B49398" s="47">
        <v>5597.0</v>
      </c>
      <c r="C49398" s="47">
        <v>0.12</v>
      </c>
    </row>
    <row r="49399">
      <c r="A49399" s="47" t="s">
        <v>9286</v>
      </c>
      <c r="B49399" s="47">
        <v>5598.0</v>
      </c>
      <c r="C49399" s="47">
        <v>0.12</v>
      </c>
    </row>
    <row r="49400">
      <c r="A49400" s="47" t="s">
        <v>9286</v>
      </c>
      <c r="B49400" s="47">
        <v>5599.0</v>
      </c>
      <c r="C49400" s="47">
        <v>0.12</v>
      </c>
    </row>
    <row r="49401">
      <c r="A49401" s="47" t="s">
        <v>9286</v>
      </c>
      <c r="B49401" s="47">
        <v>5600.0</v>
      </c>
      <c r="C49401" s="47">
        <v>0.12</v>
      </c>
    </row>
    <row r="49402">
      <c r="A49402" s="47" t="s">
        <v>9286</v>
      </c>
      <c r="B49402" s="47">
        <v>5601.0</v>
      </c>
      <c r="C49402" s="47">
        <v>0.12</v>
      </c>
    </row>
    <row r="49403">
      <c r="A49403" s="47" t="s">
        <v>9286</v>
      </c>
      <c r="B49403" s="47">
        <v>5602.0</v>
      </c>
      <c r="C49403" s="47">
        <v>0.12</v>
      </c>
    </row>
    <row r="49404">
      <c r="A49404" s="47" t="s">
        <v>9286</v>
      </c>
      <c r="B49404" s="47">
        <v>5603.0</v>
      </c>
      <c r="C49404" s="47">
        <v>0.12</v>
      </c>
    </row>
    <row r="49405">
      <c r="A49405" s="47" t="s">
        <v>9286</v>
      </c>
      <c r="B49405" s="47">
        <v>5604.0</v>
      </c>
      <c r="C49405" s="47">
        <v>0.12</v>
      </c>
    </row>
    <row r="49406">
      <c r="A49406" s="47" t="s">
        <v>9286</v>
      </c>
      <c r="B49406" s="47">
        <v>5605.0</v>
      </c>
      <c r="C49406" s="47">
        <v>0.12</v>
      </c>
    </row>
    <row r="49407">
      <c r="A49407" s="47" t="s">
        <v>9286</v>
      </c>
      <c r="B49407" s="47">
        <v>5606.0</v>
      </c>
      <c r="C49407" s="47">
        <v>0.12</v>
      </c>
    </row>
    <row r="49408">
      <c r="A49408" s="47" t="s">
        <v>9286</v>
      </c>
      <c r="B49408" s="47">
        <v>5607.0</v>
      </c>
      <c r="C49408" s="47">
        <v>0.12</v>
      </c>
    </row>
    <row r="49409">
      <c r="A49409" s="47" t="s">
        <v>9286</v>
      </c>
      <c r="B49409" s="47">
        <v>5608.0</v>
      </c>
      <c r="C49409" s="47">
        <v>0.12</v>
      </c>
    </row>
    <row r="49410">
      <c r="A49410" s="47" t="s">
        <v>9286</v>
      </c>
      <c r="B49410" s="47">
        <v>5609.0</v>
      </c>
      <c r="C49410" s="47">
        <v>0.12</v>
      </c>
    </row>
    <row r="49411">
      <c r="A49411" s="47" t="s">
        <v>9286</v>
      </c>
      <c r="B49411" s="47">
        <v>5610.0</v>
      </c>
      <c r="C49411" s="47">
        <v>0.12</v>
      </c>
    </row>
    <row r="49412">
      <c r="A49412" s="47" t="s">
        <v>9286</v>
      </c>
      <c r="B49412" s="47">
        <v>5611.0</v>
      </c>
      <c r="C49412" s="47">
        <v>0.12</v>
      </c>
    </row>
    <row r="49413">
      <c r="A49413" s="47" t="s">
        <v>9286</v>
      </c>
      <c r="B49413" s="47">
        <v>5612.0</v>
      </c>
      <c r="C49413" s="47">
        <v>0.12</v>
      </c>
    </row>
    <row r="49414">
      <c r="A49414" s="47" t="s">
        <v>9286</v>
      </c>
      <c r="B49414" s="47">
        <v>5613.0</v>
      </c>
      <c r="C49414" s="47">
        <v>0.12</v>
      </c>
    </row>
    <row r="49415">
      <c r="A49415" s="47" t="s">
        <v>9286</v>
      </c>
      <c r="B49415" s="47">
        <v>5614.0</v>
      </c>
      <c r="C49415" s="47">
        <v>0.12</v>
      </c>
    </row>
    <row r="49416">
      <c r="A49416" s="47" t="s">
        <v>9286</v>
      </c>
      <c r="B49416" s="47">
        <v>5615.0</v>
      </c>
      <c r="C49416" s="47">
        <v>0.12</v>
      </c>
    </row>
    <row r="49417">
      <c r="A49417" s="47" t="s">
        <v>9286</v>
      </c>
      <c r="B49417" s="47">
        <v>5616.0</v>
      </c>
      <c r="C49417" s="47">
        <v>0.12</v>
      </c>
    </row>
    <row r="49418">
      <c r="A49418" s="47" t="s">
        <v>9286</v>
      </c>
      <c r="B49418" s="47">
        <v>5617.0</v>
      </c>
      <c r="C49418" s="47">
        <v>0.12</v>
      </c>
    </row>
    <row r="49419">
      <c r="A49419" s="47" t="s">
        <v>9286</v>
      </c>
      <c r="B49419" s="47">
        <v>5618.0</v>
      </c>
      <c r="C49419" s="47">
        <v>0.12</v>
      </c>
    </row>
    <row r="49420">
      <c r="A49420" s="47" t="s">
        <v>9286</v>
      </c>
      <c r="B49420" s="47">
        <v>5619.0</v>
      </c>
      <c r="C49420" s="47">
        <v>0.12</v>
      </c>
    </row>
    <row r="49421">
      <c r="A49421" s="47" t="s">
        <v>9286</v>
      </c>
      <c r="B49421" s="47">
        <v>5620.0</v>
      </c>
      <c r="C49421" s="47">
        <v>0.12</v>
      </c>
    </row>
    <row r="49422">
      <c r="A49422" s="47" t="s">
        <v>9286</v>
      </c>
      <c r="B49422" s="47">
        <v>5621.0</v>
      </c>
      <c r="C49422" s="47">
        <v>0.12</v>
      </c>
    </row>
    <row r="49423">
      <c r="A49423" s="47" t="s">
        <v>9286</v>
      </c>
      <c r="B49423" s="47">
        <v>5622.0</v>
      </c>
      <c r="C49423" s="47">
        <v>0.12</v>
      </c>
    </row>
    <row r="49424">
      <c r="A49424" s="47" t="s">
        <v>9286</v>
      </c>
      <c r="B49424" s="47">
        <v>5623.0</v>
      </c>
      <c r="C49424" s="47">
        <v>0.12</v>
      </c>
    </row>
    <row r="49425">
      <c r="A49425" s="47" t="s">
        <v>9286</v>
      </c>
      <c r="B49425" s="47">
        <v>5624.0</v>
      </c>
      <c r="C49425" s="47">
        <v>0.12</v>
      </c>
    </row>
    <row r="49426">
      <c r="A49426" s="47" t="s">
        <v>9286</v>
      </c>
      <c r="B49426" s="47">
        <v>5625.0</v>
      </c>
      <c r="C49426" s="47">
        <v>0.12</v>
      </c>
    </row>
    <row r="49427">
      <c r="A49427" s="47" t="s">
        <v>9286</v>
      </c>
      <c r="B49427" s="47">
        <v>5626.0</v>
      </c>
      <c r="C49427" s="47">
        <v>0.12</v>
      </c>
    </row>
    <row r="49428">
      <c r="A49428" s="47" t="s">
        <v>9286</v>
      </c>
      <c r="B49428" s="47">
        <v>5627.0</v>
      </c>
      <c r="C49428" s="47">
        <v>0.12</v>
      </c>
    </row>
    <row r="49429">
      <c r="A49429" s="47" t="s">
        <v>9286</v>
      </c>
      <c r="B49429" s="47">
        <v>5628.0</v>
      </c>
      <c r="C49429" s="47">
        <v>0.12</v>
      </c>
    </row>
    <row r="49430">
      <c r="A49430" s="47" t="s">
        <v>9286</v>
      </c>
      <c r="B49430" s="47">
        <v>5629.0</v>
      </c>
      <c r="C49430" s="47">
        <v>0.12</v>
      </c>
    </row>
    <row r="49431">
      <c r="A49431" s="47" t="s">
        <v>9286</v>
      </c>
      <c r="B49431" s="47">
        <v>5630.0</v>
      </c>
      <c r="C49431" s="47">
        <v>0.12</v>
      </c>
    </row>
    <row r="49432">
      <c r="A49432" s="47" t="s">
        <v>9286</v>
      </c>
      <c r="B49432" s="47">
        <v>5631.0</v>
      </c>
      <c r="C49432" s="47">
        <v>0.12</v>
      </c>
    </row>
    <row r="49433">
      <c r="A49433" s="47" t="s">
        <v>9286</v>
      </c>
      <c r="B49433" s="47">
        <v>5632.0</v>
      </c>
      <c r="C49433" s="47">
        <v>0.12</v>
      </c>
    </row>
    <row r="49434">
      <c r="A49434" s="47" t="s">
        <v>9286</v>
      </c>
      <c r="B49434" s="47">
        <v>5633.0</v>
      </c>
      <c r="C49434" s="47">
        <v>0.12</v>
      </c>
    </row>
    <row r="49435">
      <c r="A49435" s="47" t="s">
        <v>9286</v>
      </c>
      <c r="B49435" s="47">
        <v>5634.0</v>
      </c>
      <c r="C49435" s="47">
        <v>0.12</v>
      </c>
    </row>
    <row r="49436">
      <c r="A49436" s="47" t="s">
        <v>9286</v>
      </c>
      <c r="B49436" s="47">
        <v>5635.0</v>
      </c>
      <c r="C49436" s="47">
        <v>0.12</v>
      </c>
    </row>
    <row r="49437">
      <c r="A49437" s="47" t="s">
        <v>9286</v>
      </c>
      <c r="B49437" s="47">
        <v>5636.0</v>
      </c>
      <c r="C49437" s="47">
        <v>0.12</v>
      </c>
    </row>
    <row r="49438">
      <c r="A49438" s="47" t="s">
        <v>9286</v>
      </c>
      <c r="B49438" s="47">
        <v>5637.0</v>
      </c>
      <c r="C49438" s="47">
        <v>0.12</v>
      </c>
    </row>
    <row r="49439">
      <c r="A49439" s="47" t="s">
        <v>9286</v>
      </c>
      <c r="B49439" s="47">
        <v>5638.0</v>
      </c>
      <c r="C49439" s="47">
        <v>0.12</v>
      </c>
    </row>
    <row r="49440">
      <c r="A49440" s="47" t="s">
        <v>9286</v>
      </c>
      <c r="B49440" s="47">
        <v>5639.0</v>
      </c>
      <c r="C49440" s="47">
        <v>0.12</v>
      </c>
    </row>
    <row r="49441">
      <c r="A49441" s="47" t="s">
        <v>9286</v>
      </c>
      <c r="B49441" s="47">
        <v>5640.0</v>
      </c>
      <c r="C49441" s="47">
        <v>0.12</v>
      </c>
    </row>
    <row r="49442">
      <c r="A49442" s="47" t="s">
        <v>9286</v>
      </c>
      <c r="B49442" s="47">
        <v>5641.0</v>
      </c>
      <c r="C49442" s="47">
        <v>0.12</v>
      </c>
    </row>
    <row r="49443">
      <c r="A49443" s="47" t="s">
        <v>9286</v>
      </c>
      <c r="B49443" s="47">
        <v>5642.0</v>
      </c>
      <c r="C49443" s="47">
        <v>0.12</v>
      </c>
    </row>
    <row r="49444">
      <c r="A49444" s="47" t="s">
        <v>9286</v>
      </c>
      <c r="B49444" s="47">
        <v>5643.0</v>
      </c>
      <c r="C49444" s="47">
        <v>0.12</v>
      </c>
    </row>
    <row r="49445">
      <c r="A49445" s="47" t="s">
        <v>9286</v>
      </c>
      <c r="B49445" s="47">
        <v>5644.0</v>
      </c>
      <c r="C49445" s="47">
        <v>0.12</v>
      </c>
    </row>
    <row r="49446">
      <c r="A49446" s="47" t="s">
        <v>9286</v>
      </c>
      <c r="B49446" s="47">
        <v>5645.0</v>
      </c>
      <c r="C49446" s="47">
        <v>0.12</v>
      </c>
    </row>
    <row r="49447">
      <c r="A49447" s="47" t="s">
        <v>9286</v>
      </c>
      <c r="B49447" s="47">
        <v>5646.0</v>
      </c>
      <c r="C49447" s="47">
        <v>0.12</v>
      </c>
    </row>
    <row r="49448">
      <c r="A49448" s="47" t="s">
        <v>9286</v>
      </c>
      <c r="B49448" s="47">
        <v>5647.0</v>
      </c>
      <c r="C49448" s="47">
        <v>0.12</v>
      </c>
    </row>
    <row r="49449">
      <c r="A49449" s="47" t="s">
        <v>9286</v>
      </c>
      <c r="B49449" s="47">
        <v>5648.0</v>
      </c>
      <c r="C49449" s="47">
        <v>0.12</v>
      </c>
    </row>
    <row r="49450">
      <c r="A49450" s="47" t="s">
        <v>9286</v>
      </c>
      <c r="B49450" s="47">
        <v>5649.0</v>
      </c>
      <c r="C49450" s="47">
        <v>0.12</v>
      </c>
    </row>
    <row r="49451">
      <c r="A49451" s="47" t="s">
        <v>9286</v>
      </c>
      <c r="B49451" s="47">
        <v>5650.0</v>
      </c>
      <c r="C49451" s="47">
        <v>0.12</v>
      </c>
    </row>
    <row r="49452">
      <c r="A49452" s="47" t="s">
        <v>9286</v>
      </c>
      <c r="B49452" s="47">
        <v>5651.0</v>
      </c>
      <c r="C49452" s="47">
        <v>0.12</v>
      </c>
    </row>
    <row r="49453">
      <c r="A49453" s="47" t="s">
        <v>9286</v>
      </c>
      <c r="B49453" s="47">
        <v>5652.0</v>
      </c>
      <c r="C49453" s="47">
        <v>0.12</v>
      </c>
    </row>
    <row r="49454">
      <c r="A49454" s="47" t="s">
        <v>9286</v>
      </c>
      <c r="B49454" s="47">
        <v>5653.0</v>
      </c>
      <c r="C49454" s="47">
        <v>0.12</v>
      </c>
    </row>
    <row r="49455">
      <c r="A49455" s="47" t="s">
        <v>9286</v>
      </c>
      <c r="B49455" s="47">
        <v>5654.0</v>
      </c>
      <c r="C49455" s="47">
        <v>0.12</v>
      </c>
    </row>
    <row r="49456">
      <c r="A49456" s="47" t="s">
        <v>9286</v>
      </c>
      <c r="B49456" s="47">
        <v>5655.0</v>
      </c>
      <c r="C49456" s="47">
        <v>0.12</v>
      </c>
    </row>
    <row r="49457">
      <c r="A49457" s="47" t="s">
        <v>9286</v>
      </c>
      <c r="B49457" s="47">
        <v>5656.0</v>
      </c>
      <c r="C49457" s="47">
        <v>0.12</v>
      </c>
    </row>
    <row r="49458">
      <c r="A49458" s="47" t="s">
        <v>9286</v>
      </c>
      <c r="B49458" s="47">
        <v>5657.0</v>
      </c>
      <c r="C49458" s="47">
        <v>0.12</v>
      </c>
    </row>
    <row r="49459">
      <c r="A49459" s="47" t="s">
        <v>9286</v>
      </c>
      <c r="B49459" s="47">
        <v>5658.0</v>
      </c>
      <c r="C49459" s="47">
        <v>0.12</v>
      </c>
    </row>
    <row r="49460">
      <c r="A49460" s="47" t="s">
        <v>9286</v>
      </c>
      <c r="B49460" s="47">
        <v>5659.0</v>
      </c>
      <c r="C49460" s="47">
        <v>0.12</v>
      </c>
    </row>
    <row r="49461">
      <c r="A49461" s="47" t="s">
        <v>9286</v>
      </c>
      <c r="B49461" s="47">
        <v>5660.0</v>
      </c>
      <c r="C49461" s="47">
        <v>0.12</v>
      </c>
    </row>
    <row r="49462">
      <c r="A49462" s="47" t="s">
        <v>9286</v>
      </c>
      <c r="B49462" s="47">
        <v>5661.0</v>
      </c>
      <c r="C49462" s="47">
        <v>0.12</v>
      </c>
    </row>
    <row r="49463">
      <c r="A49463" s="47" t="s">
        <v>9286</v>
      </c>
      <c r="B49463" s="47">
        <v>5662.0</v>
      </c>
      <c r="C49463" s="47">
        <v>0.12</v>
      </c>
    </row>
    <row r="49464">
      <c r="A49464" s="47" t="s">
        <v>9286</v>
      </c>
      <c r="B49464" s="47">
        <v>5663.0</v>
      </c>
      <c r="C49464" s="47">
        <v>0.12</v>
      </c>
    </row>
    <row r="49465">
      <c r="A49465" s="47" t="s">
        <v>9286</v>
      </c>
      <c r="B49465" s="47">
        <v>5664.0</v>
      </c>
      <c r="C49465" s="47">
        <v>0.12</v>
      </c>
    </row>
    <row r="49466">
      <c r="A49466" s="47" t="s">
        <v>9286</v>
      </c>
      <c r="B49466" s="47">
        <v>5665.0</v>
      </c>
      <c r="C49466" s="47">
        <v>0.12</v>
      </c>
    </row>
    <row r="49467">
      <c r="A49467" s="47" t="s">
        <v>9286</v>
      </c>
      <c r="B49467" s="47">
        <v>5666.0</v>
      </c>
      <c r="C49467" s="47">
        <v>0.12</v>
      </c>
    </row>
    <row r="49468">
      <c r="A49468" s="47" t="s">
        <v>9286</v>
      </c>
      <c r="B49468" s="47">
        <v>5667.0</v>
      </c>
      <c r="C49468" s="47">
        <v>0.12</v>
      </c>
    </row>
    <row r="49469">
      <c r="A49469" s="47" t="s">
        <v>9286</v>
      </c>
      <c r="B49469" s="47">
        <v>5668.0</v>
      </c>
      <c r="C49469" s="47">
        <v>0.12</v>
      </c>
    </row>
    <row r="49470">
      <c r="A49470" s="47" t="s">
        <v>9286</v>
      </c>
      <c r="B49470" s="47">
        <v>5669.0</v>
      </c>
      <c r="C49470" s="47">
        <v>0.12</v>
      </c>
    </row>
    <row r="49471">
      <c r="A49471" s="47" t="s">
        <v>9286</v>
      </c>
      <c r="B49471" s="47">
        <v>5670.0</v>
      </c>
      <c r="C49471" s="47">
        <v>0.12</v>
      </c>
    </row>
    <row r="49472">
      <c r="A49472" s="47" t="s">
        <v>9286</v>
      </c>
      <c r="B49472" s="47">
        <v>5671.0</v>
      </c>
      <c r="C49472" s="47">
        <v>0.12</v>
      </c>
    </row>
    <row r="49473">
      <c r="A49473" s="47" t="s">
        <v>9286</v>
      </c>
      <c r="B49473" s="47">
        <v>5672.0</v>
      </c>
      <c r="C49473" s="47">
        <v>0.12</v>
      </c>
    </row>
    <row r="49474">
      <c r="A49474" s="47" t="s">
        <v>9286</v>
      </c>
      <c r="B49474" s="47">
        <v>5673.0</v>
      </c>
      <c r="C49474" s="47">
        <v>0.12</v>
      </c>
    </row>
    <row r="49475">
      <c r="A49475" s="47" t="s">
        <v>9286</v>
      </c>
      <c r="B49475" s="47">
        <v>5674.0</v>
      </c>
      <c r="C49475" s="47">
        <v>0.12</v>
      </c>
    </row>
    <row r="49476">
      <c r="A49476" s="47" t="s">
        <v>9286</v>
      </c>
      <c r="B49476" s="47">
        <v>5675.0</v>
      </c>
      <c r="C49476" s="47">
        <v>0.12</v>
      </c>
    </row>
    <row r="49477">
      <c r="A49477" s="47" t="s">
        <v>9286</v>
      </c>
      <c r="B49477" s="47">
        <v>5676.0</v>
      </c>
      <c r="C49477" s="47">
        <v>0.12</v>
      </c>
    </row>
    <row r="49478">
      <c r="A49478" s="47" t="s">
        <v>9286</v>
      </c>
      <c r="B49478" s="47">
        <v>5677.0</v>
      </c>
      <c r="C49478" s="47">
        <v>0.12</v>
      </c>
    </row>
    <row r="49479">
      <c r="A49479" s="47" t="s">
        <v>9286</v>
      </c>
      <c r="B49479" s="47">
        <v>5678.0</v>
      </c>
      <c r="C49479" s="47">
        <v>0.12</v>
      </c>
    </row>
    <row r="49480">
      <c r="A49480" s="47" t="s">
        <v>9286</v>
      </c>
      <c r="B49480" s="47">
        <v>5679.0</v>
      </c>
      <c r="C49480" s="47">
        <v>0.12</v>
      </c>
    </row>
    <row r="49481">
      <c r="A49481" s="47" t="s">
        <v>9286</v>
      </c>
      <c r="B49481" s="47">
        <v>5680.0</v>
      </c>
      <c r="C49481" s="47">
        <v>0.12</v>
      </c>
    </row>
    <row r="49482">
      <c r="A49482" s="47" t="s">
        <v>9286</v>
      </c>
      <c r="B49482" s="47">
        <v>5681.0</v>
      </c>
      <c r="C49482" s="47">
        <v>0.12</v>
      </c>
    </row>
    <row r="49483">
      <c r="A49483" s="47" t="s">
        <v>9286</v>
      </c>
      <c r="B49483" s="47">
        <v>5682.0</v>
      </c>
      <c r="C49483" s="47">
        <v>0.12</v>
      </c>
    </row>
    <row r="49484">
      <c r="A49484" s="47" t="s">
        <v>9286</v>
      </c>
      <c r="B49484" s="47">
        <v>5683.0</v>
      </c>
      <c r="C49484" s="47">
        <v>0.12</v>
      </c>
    </row>
    <row r="49485">
      <c r="A49485" s="47" t="s">
        <v>9286</v>
      </c>
      <c r="B49485" s="47">
        <v>5684.0</v>
      </c>
      <c r="C49485" s="47">
        <v>0.12</v>
      </c>
    </row>
    <row r="49486">
      <c r="A49486" s="47" t="s">
        <v>9286</v>
      </c>
      <c r="B49486" s="47">
        <v>5685.0</v>
      </c>
      <c r="C49486" s="47">
        <v>0.12</v>
      </c>
    </row>
    <row r="49487">
      <c r="A49487" s="47" t="s">
        <v>9286</v>
      </c>
      <c r="B49487" s="47">
        <v>5686.0</v>
      </c>
      <c r="C49487" s="47">
        <v>0.12</v>
      </c>
    </row>
    <row r="49488">
      <c r="A49488" s="47" t="s">
        <v>9286</v>
      </c>
      <c r="B49488" s="47">
        <v>5687.0</v>
      </c>
      <c r="C49488" s="47">
        <v>0.12</v>
      </c>
    </row>
    <row r="49489">
      <c r="A49489" s="47" t="s">
        <v>9286</v>
      </c>
      <c r="B49489" s="47">
        <v>5688.0</v>
      </c>
      <c r="C49489" s="47">
        <v>0.12</v>
      </c>
    </row>
    <row r="49490">
      <c r="A49490" s="47" t="s">
        <v>9286</v>
      </c>
      <c r="B49490" s="47">
        <v>5689.0</v>
      </c>
      <c r="C49490" s="47">
        <v>0.12</v>
      </c>
    </row>
    <row r="49491">
      <c r="A49491" s="47" t="s">
        <v>9286</v>
      </c>
      <c r="B49491" s="47">
        <v>5690.0</v>
      </c>
      <c r="C49491" s="47">
        <v>0.12</v>
      </c>
    </row>
    <row r="49492">
      <c r="A49492" s="47" t="s">
        <v>9286</v>
      </c>
      <c r="B49492" s="47">
        <v>5691.0</v>
      </c>
      <c r="C49492" s="47">
        <v>0.12</v>
      </c>
    </row>
    <row r="49493">
      <c r="A49493" s="47" t="s">
        <v>9286</v>
      </c>
      <c r="B49493" s="47">
        <v>5692.0</v>
      </c>
      <c r="C49493" s="47">
        <v>0.12</v>
      </c>
    </row>
    <row r="49494">
      <c r="A49494" s="47" t="s">
        <v>9286</v>
      </c>
      <c r="B49494" s="47">
        <v>5693.0</v>
      </c>
      <c r="C49494" s="47">
        <v>0.12</v>
      </c>
    </row>
    <row r="49495">
      <c r="A49495" s="47" t="s">
        <v>9286</v>
      </c>
      <c r="B49495" s="47">
        <v>5694.0</v>
      </c>
      <c r="C49495" s="47">
        <v>0.12</v>
      </c>
    </row>
    <row r="49496">
      <c r="A49496" s="47" t="s">
        <v>9286</v>
      </c>
      <c r="B49496" s="47">
        <v>5695.0</v>
      </c>
      <c r="C49496" s="47">
        <v>0.12</v>
      </c>
    </row>
    <row r="49497">
      <c r="A49497" s="47" t="s">
        <v>9286</v>
      </c>
      <c r="B49497" s="47">
        <v>5696.0</v>
      </c>
      <c r="C49497" s="47">
        <v>0.12</v>
      </c>
    </row>
    <row r="49498">
      <c r="A49498" s="47" t="s">
        <v>9286</v>
      </c>
      <c r="B49498" s="47">
        <v>5697.0</v>
      </c>
      <c r="C49498" s="47">
        <v>0.12</v>
      </c>
    </row>
    <row r="49499">
      <c r="A49499" s="47" t="s">
        <v>9286</v>
      </c>
      <c r="B49499" s="47">
        <v>5698.0</v>
      </c>
      <c r="C49499" s="47">
        <v>0.12</v>
      </c>
    </row>
    <row r="49500">
      <c r="A49500" s="47" t="s">
        <v>9286</v>
      </c>
      <c r="B49500" s="47">
        <v>5699.0</v>
      </c>
      <c r="C49500" s="47">
        <v>0.12</v>
      </c>
    </row>
    <row r="49501">
      <c r="A49501" s="47" t="s">
        <v>9286</v>
      </c>
      <c r="B49501" s="47">
        <v>5700.0</v>
      </c>
      <c r="C49501" s="47">
        <v>0.12</v>
      </c>
    </row>
    <row r="49502">
      <c r="A49502" s="47" t="s">
        <v>9286</v>
      </c>
      <c r="B49502" s="47">
        <v>5701.0</v>
      </c>
      <c r="C49502" s="47">
        <v>0.12</v>
      </c>
    </row>
    <row r="49503">
      <c r="A49503" s="47" t="s">
        <v>9286</v>
      </c>
      <c r="B49503" s="47">
        <v>5702.0</v>
      </c>
      <c r="C49503" s="47">
        <v>0.12</v>
      </c>
    </row>
    <row r="49504">
      <c r="A49504" s="47" t="s">
        <v>9286</v>
      </c>
      <c r="B49504" s="47">
        <v>5703.0</v>
      </c>
      <c r="C49504" s="47">
        <v>0.12</v>
      </c>
    </row>
    <row r="49505">
      <c r="A49505" s="47" t="s">
        <v>9286</v>
      </c>
      <c r="B49505" s="47">
        <v>5704.0</v>
      </c>
      <c r="C49505" s="47">
        <v>0.12</v>
      </c>
    </row>
    <row r="49506">
      <c r="A49506" s="47" t="s">
        <v>9286</v>
      </c>
      <c r="B49506" s="47">
        <v>5705.0</v>
      </c>
      <c r="C49506" s="47">
        <v>0.12</v>
      </c>
    </row>
    <row r="49507">
      <c r="A49507" s="47" t="s">
        <v>9286</v>
      </c>
      <c r="B49507" s="47">
        <v>5706.0</v>
      </c>
      <c r="C49507" s="47">
        <v>0.12</v>
      </c>
    </row>
    <row r="49508">
      <c r="A49508" s="47" t="s">
        <v>9286</v>
      </c>
      <c r="B49508" s="47">
        <v>5707.0</v>
      </c>
      <c r="C49508" s="47">
        <v>0.12</v>
      </c>
    </row>
    <row r="49509">
      <c r="A49509" s="47" t="s">
        <v>9286</v>
      </c>
      <c r="B49509" s="47">
        <v>5708.0</v>
      </c>
      <c r="C49509" s="47">
        <v>0.12</v>
      </c>
    </row>
    <row r="49510">
      <c r="A49510" s="47" t="s">
        <v>9286</v>
      </c>
      <c r="B49510" s="47">
        <v>5709.0</v>
      </c>
      <c r="C49510" s="47">
        <v>0.12</v>
      </c>
    </row>
    <row r="49511">
      <c r="A49511" s="47" t="s">
        <v>9286</v>
      </c>
      <c r="B49511" s="47">
        <v>5710.0</v>
      </c>
      <c r="C49511" s="47">
        <v>0.12</v>
      </c>
    </row>
    <row r="49512">
      <c r="A49512" s="47" t="s">
        <v>9286</v>
      </c>
      <c r="B49512" s="47">
        <v>5711.0</v>
      </c>
      <c r="C49512" s="47">
        <v>0.12</v>
      </c>
    </row>
    <row r="49513">
      <c r="A49513" s="47" t="s">
        <v>9286</v>
      </c>
      <c r="B49513" s="47">
        <v>5712.0</v>
      </c>
      <c r="C49513" s="47">
        <v>0.12</v>
      </c>
    </row>
    <row r="49514">
      <c r="A49514" s="47" t="s">
        <v>9286</v>
      </c>
      <c r="B49514" s="47">
        <v>5713.0</v>
      </c>
      <c r="C49514" s="47">
        <v>0.12</v>
      </c>
    </row>
    <row r="49515">
      <c r="A49515" s="47" t="s">
        <v>9286</v>
      </c>
      <c r="B49515" s="47">
        <v>5714.0</v>
      </c>
      <c r="C49515" s="47">
        <v>0.12</v>
      </c>
    </row>
    <row r="49516">
      <c r="A49516" s="47" t="s">
        <v>9286</v>
      </c>
      <c r="B49516" s="47">
        <v>5715.0</v>
      </c>
      <c r="C49516" s="47">
        <v>0.12</v>
      </c>
    </row>
    <row r="49517">
      <c r="A49517" s="47" t="s">
        <v>9286</v>
      </c>
      <c r="B49517" s="47">
        <v>5716.0</v>
      </c>
      <c r="C49517" s="47">
        <v>0.12</v>
      </c>
    </row>
    <row r="49518">
      <c r="A49518" s="47" t="s">
        <v>9286</v>
      </c>
      <c r="B49518" s="47">
        <v>5717.0</v>
      </c>
      <c r="C49518" s="47">
        <v>0.12</v>
      </c>
    </row>
    <row r="49519">
      <c r="A49519" s="47" t="s">
        <v>9286</v>
      </c>
      <c r="B49519" s="47">
        <v>5718.0</v>
      </c>
      <c r="C49519" s="47">
        <v>0.12</v>
      </c>
    </row>
    <row r="49520">
      <c r="A49520" s="47" t="s">
        <v>9286</v>
      </c>
      <c r="B49520" s="47">
        <v>5719.0</v>
      </c>
      <c r="C49520" s="47">
        <v>0.12</v>
      </c>
    </row>
    <row r="49521">
      <c r="A49521" s="47" t="s">
        <v>9286</v>
      </c>
      <c r="B49521" s="47">
        <v>5720.0</v>
      </c>
      <c r="C49521" s="47">
        <v>0.12</v>
      </c>
    </row>
    <row r="49522">
      <c r="A49522" s="47" t="s">
        <v>9286</v>
      </c>
      <c r="B49522" s="47">
        <v>5721.0</v>
      </c>
      <c r="C49522" s="47">
        <v>0.12</v>
      </c>
    </row>
    <row r="49523">
      <c r="A49523" s="47" t="s">
        <v>9286</v>
      </c>
      <c r="B49523" s="47">
        <v>5722.0</v>
      </c>
      <c r="C49523" s="47">
        <v>0.12</v>
      </c>
    </row>
    <row r="49524">
      <c r="A49524" s="47" t="s">
        <v>9286</v>
      </c>
      <c r="B49524" s="47">
        <v>5723.0</v>
      </c>
      <c r="C49524" s="47">
        <v>0.12</v>
      </c>
    </row>
    <row r="49525">
      <c r="A49525" s="47" t="s">
        <v>9286</v>
      </c>
      <c r="B49525" s="47">
        <v>5724.0</v>
      </c>
      <c r="C49525" s="47">
        <v>0.12</v>
      </c>
    </row>
    <row r="49526">
      <c r="A49526" s="47" t="s">
        <v>9286</v>
      </c>
      <c r="B49526" s="47">
        <v>5725.0</v>
      </c>
      <c r="C49526" s="47">
        <v>0.12</v>
      </c>
    </row>
    <row r="49527">
      <c r="A49527" s="47" t="s">
        <v>9286</v>
      </c>
      <c r="B49527" s="47">
        <v>5726.0</v>
      </c>
      <c r="C49527" s="47">
        <v>0.12</v>
      </c>
    </row>
    <row r="49528">
      <c r="A49528" s="47" t="s">
        <v>9286</v>
      </c>
      <c r="B49528" s="47">
        <v>5727.0</v>
      </c>
      <c r="C49528" s="47">
        <v>0.12</v>
      </c>
    </row>
    <row r="49529">
      <c r="A49529" s="47" t="s">
        <v>9286</v>
      </c>
      <c r="B49529" s="47">
        <v>5728.0</v>
      </c>
      <c r="C49529" s="47">
        <v>0.12</v>
      </c>
    </row>
    <row r="49530">
      <c r="A49530" s="47" t="s">
        <v>9286</v>
      </c>
      <c r="B49530" s="47">
        <v>5729.0</v>
      </c>
      <c r="C49530" s="47">
        <v>0.12</v>
      </c>
    </row>
    <row r="49531">
      <c r="A49531" s="47" t="s">
        <v>9286</v>
      </c>
      <c r="B49531" s="47">
        <v>5730.0</v>
      </c>
      <c r="C49531" s="47">
        <v>0.12</v>
      </c>
    </row>
    <row r="49532">
      <c r="A49532" s="47" t="s">
        <v>9286</v>
      </c>
      <c r="B49532" s="47">
        <v>5731.0</v>
      </c>
      <c r="C49532" s="47">
        <v>0.12</v>
      </c>
    </row>
    <row r="49533">
      <c r="A49533" s="47" t="s">
        <v>9286</v>
      </c>
      <c r="B49533" s="47">
        <v>5732.0</v>
      </c>
      <c r="C49533" s="47">
        <v>0.12</v>
      </c>
    </row>
    <row r="49534">
      <c r="A49534" s="47" t="s">
        <v>9286</v>
      </c>
      <c r="B49534" s="47">
        <v>5733.0</v>
      </c>
      <c r="C49534" s="47">
        <v>0.12</v>
      </c>
    </row>
    <row r="49535">
      <c r="A49535" s="47" t="s">
        <v>9286</v>
      </c>
      <c r="B49535" s="47">
        <v>5734.0</v>
      </c>
      <c r="C49535" s="47">
        <v>0.12</v>
      </c>
    </row>
    <row r="49536">
      <c r="A49536" s="47" t="s">
        <v>9286</v>
      </c>
      <c r="B49536" s="47">
        <v>5735.0</v>
      </c>
      <c r="C49536" s="47">
        <v>0.12</v>
      </c>
    </row>
    <row r="49537">
      <c r="A49537" s="47" t="s">
        <v>9286</v>
      </c>
      <c r="B49537" s="47">
        <v>5736.0</v>
      </c>
      <c r="C49537" s="47">
        <v>0.12</v>
      </c>
    </row>
    <row r="49538">
      <c r="A49538" s="47" t="s">
        <v>9286</v>
      </c>
      <c r="B49538" s="47">
        <v>5737.0</v>
      </c>
      <c r="C49538" s="47">
        <v>0.12</v>
      </c>
    </row>
    <row r="49539">
      <c r="A49539" s="47" t="s">
        <v>9286</v>
      </c>
      <c r="B49539" s="47">
        <v>5738.0</v>
      </c>
      <c r="C49539" s="47">
        <v>0.12</v>
      </c>
    </row>
    <row r="49540">
      <c r="A49540" s="47" t="s">
        <v>9286</v>
      </c>
      <c r="B49540" s="47">
        <v>5739.0</v>
      </c>
      <c r="C49540" s="47">
        <v>0.12</v>
      </c>
    </row>
    <row r="49541">
      <c r="A49541" s="47" t="s">
        <v>9286</v>
      </c>
      <c r="B49541" s="47">
        <v>5740.0</v>
      </c>
      <c r="C49541" s="47">
        <v>0.12</v>
      </c>
    </row>
    <row r="49542">
      <c r="A49542" s="47" t="s">
        <v>9286</v>
      </c>
      <c r="B49542" s="47">
        <v>5741.0</v>
      </c>
      <c r="C49542" s="47">
        <v>0.12</v>
      </c>
    </row>
    <row r="49543">
      <c r="A49543" s="47" t="s">
        <v>9286</v>
      </c>
      <c r="B49543" s="47">
        <v>5742.0</v>
      </c>
      <c r="C49543" s="47">
        <v>0.12</v>
      </c>
    </row>
    <row r="49544">
      <c r="A49544" s="47" t="s">
        <v>9286</v>
      </c>
      <c r="B49544" s="47">
        <v>5743.0</v>
      </c>
      <c r="C49544" s="47">
        <v>0.12</v>
      </c>
    </row>
    <row r="49545">
      <c r="A49545" s="47" t="s">
        <v>9286</v>
      </c>
      <c r="B49545" s="47">
        <v>5744.0</v>
      </c>
      <c r="C49545" s="47">
        <v>0.12</v>
      </c>
    </row>
    <row r="49546">
      <c r="A49546" s="47" t="s">
        <v>9286</v>
      </c>
      <c r="B49546" s="47">
        <v>5745.0</v>
      </c>
      <c r="C49546" s="47">
        <v>0.12</v>
      </c>
    </row>
    <row r="49547">
      <c r="A49547" s="47" t="s">
        <v>9286</v>
      </c>
      <c r="B49547" s="47">
        <v>5746.0</v>
      </c>
      <c r="C49547" s="47">
        <v>0.12</v>
      </c>
    </row>
    <row r="49548">
      <c r="A49548" s="47" t="s">
        <v>9286</v>
      </c>
      <c r="B49548" s="47">
        <v>5747.0</v>
      </c>
      <c r="C49548" s="47">
        <v>0.12</v>
      </c>
    </row>
    <row r="49549">
      <c r="A49549" s="47" t="s">
        <v>9286</v>
      </c>
      <c r="B49549" s="47">
        <v>5748.0</v>
      </c>
      <c r="C49549" s="47">
        <v>0.12</v>
      </c>
    </row>
    <row r="49550">
      <c r="A49550" s="47" t="s">
        <v>9286</v>
      </c>
      <c r="B49550" s="47">
        <v>5749.0</v>
      </c>
      <c r="C49550" s="47">
        <v>0.12</v>
      </c>
    </row>
    <row r="49551">
      <c r="A49551" s="47" t="s">
        <v>9286</v>
      </c>
      <c r="B49551" s="47">
        <v>5750.0</v>
      </c>
      <c r="C49551" s="47">
        <v>0.12</v>
      </c>
    </row>
    <row r="49552">
      <c r="A49552" s="47" t="s">
        <v>9286</v>
      </c>
      <c r="B49552" s="47">
        <v>5751.0</v>
      </c>
      <c r="C49552" s="47">
        <v>0.12</v>
      </c>
    </row>
    <row r="49553">
      <c r="A49553" s="47" t="s">
        <v>9286</v>
      </c>
      <c r="B49553" s="47">
        <v>5752.0</v>
      </c>
      <c r="C49553" s="47">
        <v>0.12</v>
      </c>
    </row>
    <row r="49554">
      <c r="A49554" s="47" t="s">
        <v>9286</v>
      </c>
      <c r="B49554" s="47">
        <v>5753.0</v>
      </c>
      <c r="C49554" s="47">
        <v>0.12</v>
      </c>
    </row>
    <row r="49555">
      <c r="A49555" s="47" t="s">
        <v>9286</v>
      </c>
      <c r="B49555" s="47">
        <v>5754.0</v>
      </c>
      <c r="C49555" s="47">
        <v>0.12</v>
      </c>
    </row>
    <row r="49556">
      <c r="A49556" s="47" t="s">
        <v>9286</v>
      </c>
      <c r="B49556" s="47">
        <v>5755.0</v>
      </c>
      <c r="C49556" s="47">
        <v>0.12</v>
      </c>
    </row>
    <row r="49557">
      <c r="A49557" s="47" t="s">
        <v>9286</v>
      </c>
      <c r="B49557" s="47">
        <v>5756.0</v>
      </c>
      <c r="C49557" s="47">
        <v>0.12</v>
      </c>
    </row>
    <row r="49558">
      <c r="A49558" s="47" t="s">
        <v>9286</v>
      </c>
      <c r="B49558" s="47">
        <v>5757.0</v>
      </c>
      <c r="C49558" s="47">
        <v>0.12</v>
      </c>
    </row>
    <row r="49559">
      <c r="A49559" s="47" t="s">
        <v>9286</v>
      </c>
      <c r="B49559" s="47">
        <v>5758.0</v>
      </c>
      <c r="C49559" s="47">
        <v>0.12</v>
      </c>
    </row>
    <row r="49560">
      <c r="A49560" s="47" t="s">
        <v>9286</v>
      </c>
      <c r="B49560" s="47">
        <v>5759.0</v>
      </c>
      <c r="C49560" s="47">
        <v>0.12</v>
      </c>
    </row>
    <row r="49561">
      <c r="A49561" s="47" t="s">
        <v>9286</v>
      </c>
      <c r="B49561" s="47">
        <v>5760.0</v>
      </c>
      <c r="C49561" s="47">
        <v>0.12</v>
      </c>
    </row>
    <row r="49562">
      <c r="A49562" s="47" t="s">
        <v>9286</v>
      </c>
      <c r="B49562" s="47">
        <v>5761.0</v>
      </c>
      <c r="C49562" s="47">
        <v>0.12</v>
      </c>
    </row>
    <row r="49563">
      <c r="A49563" s="47" t="s">
        <v>9286</v>
      </c>
      <c r="B49563" s="47">
        <v>5762.0</v>
      </c>
      <c r="C49563" s="47">
        <v>0.12</v>
      </c>
    </row>
    <row r="49564">
      <c r="A49564" s="47" t="s">
        <v>9286</v>
      </c>
      <c r="B49564" s="47">
        <v>5763.0</v>
      </c>
      <c r="C49564" s="47">
        <v>0.12</v>
      </c>
    </row>
    <row r="49565">
      <c r="A49565" s="47" t="s">
        <v>9286</v>
      </c>
      <c r="B49565" s="47">
        <v>5764.0</v>
      </c>
      <c r="C49565" s="47">
        <v>0.12</v>
      </c>
    </row>
    <row r="49566">
      <c r="A49566" s="47" t="s">
        <v>9286</v>
      </c>
      <c r="B49566" s="47">
        <v>5765.0</v>
      </c>
      <c r="C49566" s="47">
        <v>0.12</v>
      </c>
    </row>
    <row r="49567">
      <c r="A49567" s="47" t="s">
        <v>9286</v>
      </c>
      <c r="B49567" s="47">
        <v>5766.0</v>
      </c>
      <c r="C49567" s="47">
        <v>0.12</v>
      </c>
    </row>
    <row r="49568">
      <c r="A49568" s="47" t="s">
        <v>9286</v>
      </c>
      <c r="B49568" s="47">
        <v>5767.0</v>
      </c>
      <c r="C49568" s="47">
        <v>0.12</v>
      </c>
    </row>
    <row r="49569">
      <c r="A49569" s="47" t="s">
        <v>9286</v>
      </c>
      <c r="B49569" s="47">
        <v>5768.0</v>
      </c>
      <c r="C49569" s="47">
        <v>0.12</v>
      </c>
    </row>
    <row r="49570">
      <c r="A49570" s="47" t="s">
        <v>9286</v>
      </c>
      <c r="B49570" s="47">
        <v>5769.0</v>
      </c>
      <c r="C49570" s="47">
        <v>0.12</v>
      </c>
    </row>
    <row r="49571">
      <c r="A49571" s="47" t="s">
        <v>9286</v>
      </c>
      <c r="B49571" s="47">
        <v>5770.0</v>
      </c>
      <c r="C49571" s="47">
        <v>0.12</v>
      </c>
    </row>
    <row r="49572">
      <c r="A49572" s="47" t="s">
        <v>9286</v>
      </c>
      <c r="B49572" s="47">
        <v>5771.0</v>
      </c>
      <c r="C49572" s="47">
        <v>0.12</v>
      </c>
    </row>
    <row r="49573">
      <c r="A49573" s="47" t="s">
        <v>9286</v>
      </c>
      <c r="B49573" s="47">
        <v>5772.0</v>
      </c>
      <c r="C49573" s="47">
        <v>0.12</v>
      </c>
    </row>
    <row r="49574">
      <c r="A49574" s="47" t="s">
        <v>9286</v>
      </c>
      <c r="B49574" s="47">
        <v>5773.0</v>
      </c>
      <c r="C49574" s="47">
        <v>0.12</v>
      </c>
    </row>
    <row r="49575">
      <c r="A49575" s="47" t="s">
        <v>9286</v>
      </c>
      <c r="B49575" s="47">
        <v>5774.0</v>
      </c>
      <c r="C49575" s="47">
        <v>0.12</v>
      </c>
    </row>
    <row r="49576">
      <c r="A49576" s="47" t="s">
        <v>9286</v>
      </c>
      <c r="B49576" s="47">
        <v>5775.0</v>
      </c>
      <c r="C49576" s="47">
        <v>0.12</v>
      </c>
    </row>
    <row r="49577">
      <c r="A49577" s="47" t="s">
        <v>9286</v>
      </c>
      <c r="B49577" s="47">
        <v>5776.0</v>
      </c>
      <c r="C49577" s="47">
        <v>0.12</v>
      </c>
    </row>
    <row r="49578">
      <c r="A49578" s="47" t="s">
        <v>9286</v>
      </c>
      <c r="B49578" s="47">
        <v>5777.0</v>
      </c>
      <c r="C49578" s="47">
        <v>0.12</v>
      </c>
    </row>
    <row r="49579">
      <c r="A49579" s="47" t="s">
        <v>9286</v>
      </c>
      <c r="B49579" s="47">
        <v>5778.0</v>
      </c>
      <c r="C49579" s="47">
        <v>0.12</v>
      </c>
    </row>
    <row r="49580">
      <c r="A49580" s="47" t="s">
        <v>9286</v>
      </c>
      <c r="B49580" s="47">
        <v>5779.0</v>
      </c>
      <c r="C49580" s="47">
        <v>0.12</v>
      </c>
    </row>
    <row r="49581">
      <c r="A49581" s="47" t="s">
        <v>9286</v>
      </c>
      <c r="B49581" s="47">
        <v>5780.0</v>
      </c>
      <c r="C49581" s="47">
        <v>0.12</v>
      </c>
    </row>
    <row r="49582">
      <c r="A49582" s="47" t="s">
        <v>9286</v>
      </c>
      <c r="B49582" s="47">
        <v>5781.0</v>
      </c>
      <c r="C49582" s="47">
        <v>0.12</v>
      </c>
    </row>
    <row r="49583">
      <c r="A49583" s="47" t="s">
        <v>9286</v>
      </c>
      <c r="B49583" s="47">
        <v>5782.0</v>
      </c>
      <c r="C49583" s="47">
        <v>0.12</v>
      </c>
    </row>
    <row r="49584">
      <c r="A49584" s="47" t="s">
        <v>9286</v>
      </c>
      <c r="B49584" s="47">
        <v>5783.0</v>
      </c>
      <c r="C49584" s="47">
        <v>0.12</v>
      </c>
    </row>
    <row r="49585">
      <c r="A49585" s="47" t="s">
        <v>9286</v>
      </c>
      <c r="B49585" s="47">
        <v>5784.0</v>
      </c>
      <c r="C49585" s="47">
        <v>0.12</v>
      </c>
    </row>
    <row r="49586">
      <c r="A49586" s="47" t="s">
        <v>9286</v>
      </c>
      <c r="B49586" s="47">
        <v>5785.0</v>
      </c>
      <c r="C49586" s="47">
        <v>0.12</v>
      </c>
    </row>
    <row r="49587">
      <c r="A49587" s="47" t="s">
        <v>9286</v>
      </c>
      <c r="B49587" s="47">
        <v>5786.0</v>
      </c>
      <c r="C49587" s="47">
        <v>0.12</v>
      </c>
    </row>
    <row r="49588">
      <c r="A49588" s="47" t="s">
        <v>9286</v>
      </c>
      <c r="B49588" s="47">
        <v>5787.0</v>
      </c>
      <c r="C49588" s="47">
        <v>0.12</v>
      </c>
    </row>
    <row r="49589">
      <c r="A49589" s="47" t="s">
        <v>9286</v>
      </c>
      <c r="B49589" s="47">
        <v>5788.0</v>
      </c>
      <c r="C49589" s="47">
        <v>0.12</v>
      </c>
    </row>
    <row r="49590">
      <c r="A49590" s="47" t="s">
        <v>9286</v>
      </c>
      <c r="B49590" s="47">
        <v>5789.0</v>
      </c>
      <c r="C49590" s="47">
        <v>0.12</v>
      </c>
    </row>
    <row r="49591">
      <c r="A49591" s="47" t="s">
        <v>9286</v>
      </c>
      <c r="B49591" s="47">
        <v>5790.0</v>
      </c>
      <c r="C49591" s="47">
        <v>0.12</v>
      </c>
    </row>
    <row r="49592">
      <c r="A49592" s="47" t="s">
        <v>9286</v>
      </c>
      <c r="B49592" s="47">
        <v>5791.0</v>
      </c>
      <c r="C49592" s="47">
        <v>0.12</v>
      </c>
    </row>
    <row r="49593">
      <c r="A49593" s="47" t="s">
        <v>9286</v>
      </c>
      <c r="B49593" s="47">
        <v>5792.0</v>
      </c>
      <c r="C49593" s="47">
        <v>0.12</v>
      </c>
    </row>
    <row r="49594">
      <c r="A49594" s="47" t="s">
        <v>9286</v>
      </c>
      <c r="B49594" s="47">
        <v>5793.0</v>
      </c>
      <c r="C49594" s="47">
        <v>0.12</v>
      </c>
    </row>
    <row r="49595">
      <c r="A49595" s="47" t="s">
        <v>9286</v>
      </c>
      <c r="B49595" s="47">
        <v>5794.0</v>
      </c>
      <c r="C49595" s="47">
        <v>0.12</v>
      </c>
    </row>
    <row r="49596">
      <c r="A49596" s="47" t="s">
        <v>9286</v>
      </c>
      <c r="B49596" s="47">
        <v>5795.0</v>
      </c>
      <c r="C49596" s="47">
        <v>0.12</v>
      </c>
    </row>
    <row r="49597">
      <c r="A49597" s="47" t="s">
        <v>9286</v>
      </c>
      <c r="B49597" s="47">
        <v>5796.0</v>
      </c>
      <c r="C49597" s="47">
        <v>0.12</v>
      </c>
    </row>
    <row r="49598">
      <c r="A49598" s="47" t="s">
        <v>9286</v>
      </c>
      <c r="B49598" s="47">
        <v>5797.0</v>
      </c>
      <c r="C49598" s="47">
        <v>0.12</v>
      </c>
    </row>
    <row r="49599">
      <c r="A49599" s="47" t="s">
        <v>9286</v>
      </c>
      <c r="B49599" s="47">
        <v>5798.0</v>
      </c>
      <c r="C49599" s="47">
        <v>0.12</v>
      </c>
    </row>
    <row r="49600">
      <c r="A49600" s="47" t="s">
        <v>9286</v>
      </c>
      <c r="B49600" s="47">
        <v>5799.0</v>
      </c>
      <c r="C49600" s="47">
        <v>0.12</v>
      </c>
    </row>
    <row r="49601">
      <c r="A49601" s="47" t="s">
        <v>9286</v>
      </c>
      <c r="B49601" s="47">
        <v>5800.0</v>
      </c>
      <c r="C49601" s="47">
        <v>0.12</v>
      </c>
    </row>
    <row r="49602">
      <c r="A49602" s="47" t="s">
        <v>9286</v>
      </c>
      <c r="B49602" s="47">
        <v>5801.0</v>
      </c>
      <c r="C49602" s="47">
        <v>0.12</v>
      </c>
    </row>
    <row r="49603">
      <c r="A49603" s="47" t="s">
        <v>9286</v>
      </c>
      <c r="B49603" s="47">
        <v>5802.0</v>
      </c>
      <c r="C49603" s="47">
        <v>0.12</v>
      </c>
    </row>
    <row r="49604">
      <c r="A49604" s="47" t="s">
        <v>9286</v>
      </c>
      <c r="B49604" s="47">
        <v>5803.0</v>
      </c>
      <c r="C49604" s="47">
        <v>0.12</v>
      </c>
    </row>
    <row r="49605">
      <c r="A49605" s="47" t="s">
        <v>9286</v>
      </c>
      <c r="B49605" s="47">
        <v>5804.0</v>
      </c>
      <c r="C49605" s="47">
        <v>0.12</v>
      </c>
    </row>
    <row r="49606">
      <c r="A49606" s="47" t="s">
        <v>9286</v>
      </c>
      <c r="B49606" s="47">
        <v>5805.0</v>
      </c>
      <c r="C49606" s="47">
        <v>0.12</v>
      </c>
    </row>
    <row r="49607">
      <c r="A49607" s="47" t="s">
        <v>9286</v>
      </c>
      <c r="B49607" s="47">
        <v>5806.0</v>
      </c>
      <c r="C49607" s="47">
        <v>0.12</v>
      </c>
    </row>
    <row r="49608">
      <c r="A49608" s="47" t="s">
        <v>9286</v>
      </c>
      <c r="B49608" s="47">
        <v>5807.0</v>
      </c>
      <c r="C49608" s="47">
        <v>0.12</v>
      </c>
    </row>
    <row r="49609">
      <c r="A49609" s="47" t="s">
        <v>9286</v>
      </c>
      <c r="B49609" s="47">
        <v>5808.0</v>
      </c>
      <c r="C49609" s="47">
        <v>0.12</v>
      </c>
    </row>
    <row r="49610">
      <c r="A49610" s="47" t="s">
        <v>9286</v>
      </c>
      <c r="B49610" s="47">
        <v>5809.0</v>
      </c>
      <c r="C49610" s="47">
        <v>0.12</v>
      </c>
    </row>
    <row r="49611">
      <c r="A49611" s="47" t="s">
        <v>9286</v>
      </c>
      <c r="B49611" s="47">
        <v>5810.0</v>
      </c>
      <c r="C49611" s="47">
        <v>0.12</v>
      </c>
    </row>
    <row r="49612">
      <c r="A49612" s="47" t="s">
        <v>9286</v>
      </c>
      <c r="B49612" s="47">
        <v>5811.0</v>
      </c>
      <c r="C49612" s="47">
        <v>0.12</v>
      </c>
    </row>
    <row r="49613">
      <c r="A49613" s="47" t="s">
        <v>9286</v>
      </c>
      <c r="B49613" s="47">
        <v>5812.0</v>
      </c>
      <c r="C49613" s="47">
        <v>0.12</v>
      </c>
    </row>
    <row r="49614">
      <c r="A49614" s="47" t="s">
        <v>9286</v>
      </c>
      <c r="B49614" s="47">
        <v>5813.0</v>
      </c>
      <c r="C49614" s="47">
        <v>0.12</v>
      </c>
    </row>
    <row r="49615">
      <c r="A49615" s="47" t="s">
        <v>9286</v>
      </c>
      <c r="B49615" s="47">
        <v>5814.0</v>
      </c>
      <c r="C49615" s="47">
        <v>0.12</v>
      </c>
    </row>
    <row r="49616">
      <c r="A49616" s="47" t="s">
        <v>9286</v>
      </c>
      <c r="B49616" s="47">
        <v>5815.0</v>
      </c>
      <c r="C49616" s="47">
        <v>0.12</v>
      </c>
    </row>
    <row r="49617">
      <c r="A49617" s="47" t="s">
        <v>9286</v>
      </c>
      <c r="B49617" s="47">
        <v>5816.0</v>
      </c>
      <c r="C49617" s="47">
        <v>0.12</v>
      </c>
    </row>
    <row r="49618">
      <c r="A49618" s="47" t="s">
        <v>9286</v>
      </c>
      <c r="B49618" s="47">
        <v>5817.0</v>
      </c>
      <c r="C49618" s="47">
        <v>0.12</v>
      </c>
    </row>
    <row r="49619">
      <c r="A49619" s="47" t="s">
        <v>9286</v>
      </c>
      <c r="B49619" s="47">
        <v>5818.0</v>
      </c>
      <c r="C49619" s="47">
        <v>0.12</v>
      </c>
    </row>
    <row r="49620">
      <c r="A49620" s="47" t="s">
        <v>9286</v>
      </c>
      <c r="B49620" s="47">
        <v>5819.0</v>
      </c>
      <c r="C49620" s="47">
        <v>0.12</v>
      </c>
    </row>
    <row r="49621">
      <c r="A49621" s="47" t="s">
        <v>9286</v>
      </c>
      <c r="B49621" s="47">
        <v>5820.0</v>
      </c>
      <c r="C49621" s="47">
        <v>0.12</v>
      </c>
    </row>
    <row r="49622">
      <c r="A49622" s="47" t="s">
        <v>9286</v>
      </c>
      <c r="B49622" s="47">
        <v>5821.0</v>
      </c>
      <c r="C49622" s="47">
        <v>0.12</v>
      </c>
    </row>
    <row r="49623">
      <c r="A49623" s="47" t="s">
        <v>9286</v>
      </c>
      <c r="B49623" s="47">
        <v>5822.0</v>
      </c>
      <c r="C49623" s="47">
        <v>0.12</v>
      </c>
    </row>
    <row r="49624">
      <c r="A49624" s="47" t="s">
        <v>9286</v>
      </c>
      <c r="B49624" s="47">
        <v>5823.0</v>
      </c>
      <c r="C49624" s="47">
        <v>0.12</v>
      </c>
    </row>
    <row r="49625">
      <c r="A49625" s="47" t="s">
        <v>9286</v>
      </c>
      <c r="B49625" s="47">
        <v>5824.0</v>
      </c>
      <c r="C49625" s="47">
        <v>0.12</v>
      </c>
    </row>
    <row r="49626">
      <c r="A49626" s="47" t="s">
        <v>9286</v>
      </c>
      <c r="B49626" s="47">
        <v>5825.0</v>
      </c>
      <c r="C49626" s="47">
        <v>0.12</v>
      </c>
    </row>
    <row r="49627">
      <c r="A49627" s="47" t="s">
        <v>9286</v>
      </c>
      <c r="B49627" s="47">
        <v>5826.0</v>
      </c>
      <c r="C49627" s="47">
        <v>0.12</v>
      </c>
    </row>
    <row r="49628">
      <c r="A49628" s="47" t="s">
        <v>9286</v>
      </c>
      <c r="B49628" s="47">
        <v>5827.0</v>
      </c>
      <c r="C49628" s="47">
        <v>0.12</v>
      </c>
    </row>
    <row r="49629">
      <c r="A49629" s="47" t="s">
        <v>9286</v>
      </c>
      <c r="B49629" s="47">
        <v>5828.0</v>
      </c>
      <c r="C49629" s="47">
        <v>0.12</v>
      </c>
    </row>
    <row r="49630">
      <c r="A49630" s="47" t="s">
        <v>9286</v>
      </c>
      <c r="B49630" s="47">
        <v>5829.0</v>
      </c>
      <c r="C49630" s="47">
        <v>0.12</v>
      </c>
    </row>
    <row r="49631">
      <c r="A49631" s="47" t="s">
        <v>9286</v>
      </c>
      <c r="B49631" s="47">
        <v>5830.0</v>
      </c>
      <c r="C49631" s="47">
        <v>0.12</v>
      </c>
    </row>
    <row r="49632">
      <c r="A49632" s="47" t="s">
        <v>9286</v>
      </c>
      <c r="B49632" s="47">
        <v>5831.0</v>
      </c>
      <c r="C49632" s="47">
        <v>0.12</v>
      </c>
    </row>
    <row r="49633">
      <c r="A49633" s="47" t="s">
        <v>9286</v>
      </c>
      <c r="B49633" s="47">
        <v>5832.0</v>
      </c>
      <c r="C49633" s="47">
        <v>0.12</v>
      </c>
    </row>
    <row r="49634">
      <c r="A49634" s="47" t="s">
        <v>9286</v>
      </c>
      <c r="B49634" s="47">
        <v>5833.0</v>
      </c>
      <c r="C49634" s="47">
        <v>0.12</v>
      </c>
    </row>
    <row r="49635">
      <c r="A49635" s="47" t="s">
        <v>9286</v>
      </c>
      <c r="B49635" s="47">
        <v>5834.0</v>
      </c>
      <c r="C49635" s="47">
        <v>0.12</v>
      </c>
    </row>
    <row r="49636">
      <c r="A49636" s="47" t="s">
        <v>9286</v>
      </c>
      <c r="B49636" s="47">
        <v>5835.0</v>
      </c>
      <c r="C49636" s="47">
        <v>0.12</v>
      </c>
    </row>
    <row r="49637">
      <c r="A49637" s="47" t="s">
        <v>9286</v>
      </c>
      <c r="B49637" s="47">
        <v>5836.0</v>
      </c>
      <c r="C49637" s="47">
        <v>0.12</v>
      </c>
    </row>
    <row r="49638">
      <c r="A49638" s="47" t="s">
        <v>9286</v>
      </c>
      <c r="B49638" s="47">
        <v>5837.0</v>
      </c>
      <c r="C49638" s="47">
        <v>0.12</v>
      </c>
    </row>
    <row r="49639">
      <c r="A49639" s="47" t="s">
        <v>9286</v>
      </c>
      <c r="B49639" s="47">
        <v>5838.0</v>
      </c>
      <c r="C49639" s="47">
        <v>0.12</v>
      </c>
    </row>
    <row r="49640">
      <c r="A49640" s="47" t="s">
        <v>9286</v>
      </c>
      <c r="B49640" s="47">
        <v>5839.0</v>
      </c>
      <c r="C49640" s="47">
        <v>0.12</v>
      </c>
    </row>
    <row r="49641">
      <c r="A49641" s="47" t="s">
        <v>9286</v>
      </c>
      <c r="B49641" s="47">
        <v>5840.0</v>
      </c>
      <c r="C49641" s="47">
        <v>0.12</v>
      </c>
    </row>
    <row r="49642">
      <c r="A49642" s="47" t="s">
        <v>9286</v>
      </c>
      <c r="B49642" s="47">
        <v>5841.0</v>
      </c>
      <c r="C49642" s="47">
        <v>0.12</v>
      </c>
    </row>
    <row r="49643">
      <c r="A49643" s="47" t="s">
        <v>9286</v>
      </c>
      <c r="B49643" s="47">
        <v>5842.0</v>
      </c>
      <c r="C49643" s="47">
        <v>0.12</v>
      </c>
    </row>
    <row r="49644">
      <c r="A49644" s="47" t="s">
        <v>9286</v>
      </c>
      <c r="B49644" s="47">
        <v>5843.0</v>
      </c>
      <c r="C49644" s="47">
        <v>0.12</v>
      </c>
    </row>
    <row r="49645">
      <c r="A49645" s="47" t="s">
        <v>9286</v>
      </c>
      <c r="B49645" s="47">
        <v>5844.0</v>
      </c>
      <c r="C49645" s="47">
        <v>0.12</v>
      </c>
    </row>
    <row r="49646">
      <c r="A49646" s="47" t="s">
        <v>9286</v>
      </c>
      <c r="B49646" s="47">
        <v>5845.0</v>
      </c>
      <c r="C49646" s="47">
        <v>0.12</v>
      </c>
    </row>
    <row r="49647">
      <c r="A49647" s="47" t="s">
        <v>9286</v>
      </c>
      <c r="B49647" s="47">
        <v>5846.0</v>
      </c>
      <c r="C49647" s="47">
        <v>0.12</v>
      </c>
    </row>
    <row r="49648">
      <c r="A49648" s="47" t="s">
        <v>9286</v>
      </c>
      <c r="B49648" s="47">
        <v>5847.0</v>
      </c>
      <c r="C49648" s="47">
        <v>0.12</v>
      </c>
    </row>
    <row r="49649">
      <c r="A49649" s="47" t="s">
        <v>9286</v>
      </c>
      <c r="B49649" s="47">
        <v>5848.0</v>
      </c>
      <c r="C49649" s="47">
        <v>0.12</v>
      </c>
    </row>
    <row r="49650">
      <c r="A49650" s="47" t="s">
        <v>9286</v>
      </c>
      <c r="B49650" s="47">
        <v>5849.0</v>
      </c>
      <c r="C49650" s="47">
        <v>0.12</v>
      </c>
    </row>
    <row r="49651">
      <c r="A49651" s="47" t="s">
        <v>9286</v>
      </c>
      <c r="B49651" s="47">
        <v>5850.0</v>
      </c>
      <c r="C49651" s="47">
        <v>0.12</v>
      </c>
    </row>
    <row r="49652">
      <c r="A49652" s="47" t="s">
        <v>9286</v>
      </c>
      <c r="B49652" s="47">
        <v>5851.0</v>
      </c>
      <c r="C49652" s="47">
        <v>0.12</v>
      </c>
    </row>
    <row r="49653">
      <c r="A49653" s="47" t="s">
        <v>9286</v>
      </c>
      <c r="B49653" s="47">
        <v>5852.0</v>
      </c>
      <c r="C49653" s="47">
        <v>0.12</v>
      </c>
    </row>
    <row r="49654">
      <c r="A49654" s="47" t="s">
        <v>9286</v>
      </c>
      <c r="B49654" s="47">
        <v>5853.0</v>
      </c>
      <c r="C49654" s="47">
        <v>0.12</v>
      </c>
    </row>
    <row r="49655">
      <c r="A49655" s="47" t="s">
        <v>9286</v>
      </c>
      <c r="B49655" s="47">
        <v>5854.0</v>
      </c>
      <c r="C49655" s="47">
        <v>0.12</v>
      </c>
    </row>
    <row r="49656">
      <c r="A49656" s="47" t="s">
        <v>9286</v>
      </c>
      <c r="B49656" s="47">
        <v>5855.0</v>
      </c>
      <c r="C49656" s="47">
        <v>0.12</v>
      </c>
    </row>
    <row r="49657">
      <c r="A49657" s="47" t="s">
        <v>9286</v>
      </c>
      <c r="B49657" s="47">
        <v>5856.0</v>
      </c>
      <c r="C49657" s="47">
        <v>0.12</v>
      </c>
    </row>
    <row r="49658">
      <c r="A49658" s="47" t="s">
        <v>9286</v>
      </c>
      <c r="B49658" s="47">
        <v>5857.0</v>
      </c>
      <c r="C49658" s="47">
        <v>0.12</v>
      </c>
    </row>
    <row r="49659">
      <c r="A49659" s="47" t="s">
        <v>9286</v>
      </c>
      <c r="B49659" s="47">
        <v>5858.0</v>
      </c>
      <c r="C49659" s="47">
        <v>0.12</v>
      </c>
    </row>
    <row r="49660">
      <c r="A49660" s="47" t="s">
        <v>9286</v>
      </c>
      <c r="B49660" s="47">
        <v>5859.0</v>
      </c>
      <c r="C49660" s="47">
        <v>0.12</v>
      </c>
    </row>
    <row r="49661">
      <c r="A49661" s="47" t="s">
        <v>9286</v>
      </c>
      <c r="B49661" s="47">
        <v>5860.0</v>
      </c>
      <c r="C49661" s="47">
        <v>0.12</v>
      </c>
    </row>
    <row r="49662">
      <c r="A49662" s="47" t="s">
        <v>9286</v>
      </c>
      <c r="B49662" s="47">
        <v>5861.0</v>
      </c>
      <c r="C49662" s="47">
        <v>0.12</v>
      </c>
    </row>
    <row r="49663">
      <c r="A49663" s="47" t="s">
        <v>9286</v>
      </c>
      <c r="B49663" s="47">
        <v>5862.0</v>
      </c>
      <c r="C49663" s="47">
        <v>0.12</v>
      </c>
    </row>
    <row r="49664">
      <c r="A49664" s="47" t="s">
        <v>9286</v>
      </c>
      <c r="B49664" s="47">
        <v>5863.0</v>
      </c>
      <c r="C49664" s="47">
        <v>0.12</v>
      </c>
    </row>
    <row r="49665">
      <c r="A49665" s="47" t="s">
        <v>9286</v>
      </c>
      <c r="B49665" s="47">
        <v>5864.0</v>
      </c>
      <c r="C49665" s="47">
        <v>0.12</v>
      </c>
    </row>
    <row r="49666">
      <c r="A49666" s="47" t="s">
        <v>9286</v>
      </c>
      <c r="B49666" s="47">
        <v>5865.0</v>
      </c>
      <c r="C49666" s="47">
        <v>0.12</v>
      </c>
    </row>
    <row r="49667">
      <c r="A49667" s="47" t="s">
        <v>9286</v>
      </c>
      <c r="B49667" s="47">
        <v>5866.0</v>
      </c>
      <c r="C49667" s="47">
        <v>0.12</v>
      </c>
    </row>
    <row r="49668">
      <c r="A49668" s="47" t="s">
        <v>9286</v>
      </c>
      <c r="B49668" s="47">
        <v>5867.0</v>
      </c>
      <c r="C49668" s="47">
        <v>0.12</v>
      </c>
    </row>
    <row r="49669">
      <c r="A49669" s="47" t="s">
        <v>9286</v>
      </c>
      <c r="B49669" s="47">
        <v>5868.0</v>
      </c>
      <c r="C49669" s="47">
        <v>0.12</v>
      </c>
    </row>
    <row r="49670">
      <c r="A49670" s="47" t="s">
        <v>9286</v>
      </c>
      <c r="B49670" s="47">
        <v>5869.0</v>
      </c>
      <c r="C49670" s="47">
        <v>0.12</v>
      </c>
    </row>
    <row r="49671">
      <c r="A49671" s="47" t="s">
        <v>9286</v>
      </c>
      <c r="B49671" s="47">
        <v>5870.0</v>
      </c>
      <c r="C49671" s="47">
        <v>0.12</v>
      </c>
    </row>
    <row r="49672">
      <c r="A49672" s="47" t="s">
        <v>9286</v>
      </c>
      <c r="B49672" s="47">
        <v>5871.0</v>
      </c>
      <c r="C49672" s="47">
        <v>0.12</v>
      </c>
    </row>
    <row r="49673">
      <c r="A49673" s="47" t="s">
        <v>9286</v>
      </c>
      <c r="B49673" s="47">
        <v>5872.0</v>
      </c>
      <c r="C49673" s="47">
        <v>0.12</v>
      </c>
    </row>
    <row r="49674">
      <c r="A49674" s="47" t="s">
        <v>9286</v>
      </c>
      <c r="B49674" s="47">
        <v>5873.0</v>
      </c>
      <c r="C49674" s="47">
        <v>0.12</v>
      </c>
    </row>
    <row r="49675">
      <c r="A49675" s="47" t="s">
        <v>9286</v>
      </c>
      <c r="B49675" s="47">
        <v>5874.0</v>
      </c>
      <c r="C49675" s="47">
        <v>0.12</v>
      </c>
    </row>
    <row r="49676">
      <c r="A49676" s="47" t="s">
        <v>9286</v>
      </c>
      <c r="B49676" s="47">
        <v>5875.0</v>
      </c>
      <c r="C49676" s="47">
        <v>0.12</v>
      </c>
    </row>
    <row r="49677">
      <c r="A49677" s="47" t="s">
        <v>9286</v>
      </c>
      <c r="B49677" s="47">
        <v>5876.0</v>
      </c>
      <c r="C49677" s="47">
        <v>0.12</v>
      </c>
    </row>
    <row r="49678">
      <c r="A49678" s="47" t="s">
        <v>9286</v>
      </c>
      <c r="B49678" s="47">
        <v>5877.0</v>
      </c>
      <c r="C49678" s="47">
        <v>0.12</v>
      </c>
    </row>
    <row r="49679">
      <c r="A49679" s="47" t="s">
        <v>9286</v>
      </c>
      <c r="B49679" s="47">
        <v>5878.0</v>
      </c>
      <c r="C49679" s="47">
        <v>0.12</v>
      </c>
    </row>
    <row r="49680">
      <c r="A49680" s="47" t="s">
        <v>9286</v>
      </c>
      <c r="B49680" s="47">
        <v>5879.0</v>
      </c>
      <c r="C49680" s="47">
        <v>0.12</v>
      </c>
    </row>
    <row r="49681">
      <c r="A49681" s="47" t="s">
        <v>9286</v>
      </c>
      <c r="B49681" s="47">
        <v>5880.0</v>
      </c>
      <c r="C49681" s="47">
        <v>0.12</v>
      </c>
    </row>
    <row r="49682">
      <c r="A49682" s="47" t="s">
        <v>9286</v>
      </c>
      <c r="B49682" s="47">
        <v>5881.0</v>
      </c>
      <c r="C49682" s="47">
        <v>0.12</v>
      </c>
    </row>
    <row r="49683">
      <c r="A49683" s="47" t="s">
        <v>9286</v>
      </c>
      <c r="B49683" s="47">
        <v>5882.0</v>
      </c>
      <c r="C49683" s="47">
        <v>0.12</v>
      </c>
    </row>
    <row r="49684">
      <c r="A49684" s="47" t="s">
        <v>9286</v>
      </c>
      <c r="B49684" s="47">
        <v>5883.0</v>
      </c>
      <c r="C49684" s="47">
        <v>0.12</v>
      </c>
    </row>
    <row r="49685">
      <c r="A49685" s="47" t="s">
        <v>9286</v>
      </c>
      <c r="B49685" s="47">
        <v>5884.0</v>
      </c>
      <c r="C49685" s="47">
        <v>0.12</v>
      </c>
    </row>
    <row r="49686">
      <c r="A49686" s="47" t="s">
        <v>9286</v>
      </c>
      <c r="B49686" s="47">
        <v>5885.0</v>
      </c>
      <c r="C49686" s="47">
        <v>0.12</v>
      </c>
    </row>
    <row r="49687">
      <c r="A49687" s="47" t="s">
        <v>9286</v>
      </c>
      <c r="B49687" s="47">
        <v>5886.0</v>
      </c>
      <c r="C49687" s="47">
        <v>0.12</v>
      </c>
    </row>
    <row r="49688">
      <c r="A49688" s="47" t="s">
        <v>9286</v>
      </c>
      <c r="B49688" s="47">
        <v>5887.0</v>
      </c>
      <c r="C49688" s="47">
        <v>0.12</v>
      </c>
    </row>
    <row r="49689">
      <c r="A49689" s="47" t="s">
        <v>9286</v>
      </c>
      <c r="B49689" s="47">
        <v>5888.0</v>
      </c>
      <c r="C49689" s="47">
        <v>0.12</v>
      </c>
    </row>
    <row r="49690">
      <c r="A49690" s="47" t="s">
        <v>9286</v>
      </c>
      <c r="B49690" s="47">
        <v>5889.0</v>
      </c>
      <c r="C49690" s="47">
        <v>0.12</v>
      </c>
    </row>
    <row r="49691">
      <c r="A49691" s="47" t="s">
        <v>9286</v>
      </c>
      <c r="B49691" s="47">
        <v>5890.0</v>
      </c>
      <c r="C49691" s="47">
        <v>0.12</v>
      </c>
    </row>
    <row r="49692">
      <c r="A49692" s="47" t="s">
        <v>9286</v>
      </c>
      <c r="B49692" s="47">
        <v>5891.0</v>
      </c>
      <c r="C49692" s="47">
        <v>0.12</v>
      </c>
    </row>
    <row r="49693">
      <c r="A49693" s="47" t="s">
        <v>9286</v>
      </c>
      <c r="B49693" s="47">
        <v>5892.0</v>
      </c>
      <c r="C49693" s="47">
        <v>0.12</v>
      </c>
    </row>
    <row r="49694">
      <c r="A49694" s="47" t="s">
        <v>9286</v>
      </c>
      <c r="B49694" s="47">
        <v>5893.0</v>
      </c>
      <c r="C49694" s="47">
        <v>0.12</v>
      </c>
    </row>
    <row r="49695">
      <c r="A49695" s="47" t="s">
        <v>9286</v>
      </c>
      <c r="B49695" s="47">
        <v>5894.0</v>
      </c>
      <c r="C49695" s="47">
        <v>0.12</v>
      </c>
    </row>
    <row r="49696">
      <c r="A49696" s="47" t="s">
        <v>9286</v>
      </c>
      <c r="B49696" s="47">
        <v>5895.0</v>
      </c>
      <c r="C49696" s="47">
        <v>0.12</v>
      </c>
    </row>
    <row r="49697">
      <c r="A49697" s="47" t="s">
        <v>9286</v>
      </c>
      <c r="B49697" s="47">
        <v>5896.0</v>
      </c>
      <c r="C49697" s="47">
        <v>0.12</v>
      </c>
    </row>
    <row r="49698">
      <c r="A49698" s="47" t="s">
        <v>9286</v>
      </c>
      <c r="B49698" s="47">
        <v>5897.0</v>
      </c>
      <c r="C49698" s="47">
        <v>0.12</v>
      </c>
    </row>
    <row r="49699">
      <c r="A49699" s="47" t="s">
        <v>9286</v>
      </c>
      <c r="B49699" s="47">
        <v>5898.0</v>
      </c>
      <c r="C49699" s="47">
        <v>0.12</v>
      </c>
    </row>
    <row r="49700">
      <c r="A49700" s="47" t="s">
        <v>9286</v>
      </c>
      <c r="B49700" s="47">
        <v>5899.0</v>
      </c>
      <c r="C49700" s="47">
        <v>0.12</v>
      </c>
    </row>
    <row r="49701">
      <c r="A49701" s="47" t="s">
        <v>9286</v>
      </c>
      <c r="B49701" s="47">
        <v>5900.0</v>
      </c>
      <c r="C49701" s="47">
        <v>0.12</v>
      </c>
    </row>
    <row r="49702">
      <c r="A49702" s="47" t="s">
        <v>9286</v>
      </c>
      <c r="B49702" s="47">
        <v>5901.0</v>
      </c>
      <c r="C49702" s="47">
        <v>0.12</v>
      </c>
    </row>
    <row r="49703">
      <c r="A49703" s="47" t="s">
        <v>9286</v>
      </c>
      <c r="B49703" s="47">
        <v>5902.0</v>
      </c>
      <c r="C49703" s="47">
        <v>0.12</v>
      </c>
    </row>
    <row r="49704">
      <c r="A49704" s="47" t="s">
        <v>9286</v>
      </c>
      <c r="B49704" s="47">
        <v>5903.0</v>
      </c>
      <c r="C49704" s="47">
        <v>0.12</v>
      </c>
    </row>
    <row r="49705">
      <c r="A49705" s="47" t="s">
        <v>9286</v>
      </c>
      <c r="B49705" s="47">
        <v>5904.0</v>
      </c>
      <c r="C49705" s="47">
        <v>0.12</v>
      </c>
    </row>
    <row r="49706">
      <c r="A49706" s="47" t="s">
        <v>9286</v>
      </c>
      <c r="B49706" s="47">
        <v>5905.0</v>
      </c>
      <c r="C49706" s="47">
        <v>0.12</v>
      </c>
    </row>
    <row r="49707">
      <c r="A49707" s="47" t="s">
        <v>9286</v>
      </c>
      <c r="B49707" s="47">
        <v>5906.0</v>
      </c>
      <c r="C49707" s="47">
        <v>0.12</v>
      </c>
    </row>
    <row r="49708">
      <c r="A49708" s="47" t="s">
        <v>9286</v>
      </c>
      <c r="B49708" s="47">
        <v>5907.0</v>
      </c>
      <c r="C49708" s="47">
        <v>0.12</v>
      </c>
    </row>
    <row r="49709">
      <c r="A49709" s="47" t="s">
        <v>9286</v>
      </c>
      <c r="B49709" s="47">
        <v>5908.0</v>
      </c>
      <c r="C49709" s="47">
        <v>0.12</v>
      </c>
    </row>
    <row r="49710">
      <c r="A49710" s="47" t="s">
        <v>9286</v>
      </c>
      <c r="B49710" s="47">
        <v>5909.0</v>
      </c>
      <c r="C49710" s="47">
        <v>0.12</v>
      </c>
    </row>
    <row r="49711">
      <c r="A49711" s="47" t="s">
        <v>9286</v>
      </c>
      <c r="B49711" s="47">
        <v>5910.0</v>
      </c>
      <c r="C49711" s="47">
        <v>0.12</v>
      </c>
    </row>
    <row r="49712">
      <c r="A49712" s="47" t="s">
        <v>9286</v>
      </c>
      <c r="B49712" s="47">
        <v>5911.0</v>
      </c>
      <c r="C49712" s="47">
        <v>0.12</v>
      </c>
    </row>
    <row r="49713">
      <c r="A49713" s="47" t="s">
        <v>9286</v>
      </c>
      <c r="B49713" s="47">
        <v>5912.0</v>
      </c>
      <c r="C49713" s="47">
        <v>0.12</v>
      </c>
    </row>
    <row r="49714">
      <c r="A49714" s="47" t="s">
        <v>9286</v>
      </c>
      <c r="B49714" s="47">
        <v>5913.0</v>
      </c>
      <c r="C49714" s="47">
        <v>0.12</v>
      </c>
    </row>
    <row r="49715">
      <c r="A49715" s="47" t="s">
        <v>9286</v>
      </c>
      <c r="B49715" s="47">
        <v>5914.0</v>
      </c>
      <c r="C49715" s="47">
        <v>0.12</v>
      </c>
    </row>
    <row r="49716">
      <c r="A49716" s="47" t="s">
        <v>9286</v>
      </c>
      <c r="B49716" s="47">
        <v>5915.0</v>
      </c>
      <c r="C49716" s="47">
        <v>0.12</v>
      </c>
    </row>
    <row r="49717">
      <c r="A49717" s="47" t="s">
        <v>9286</v>
      </c>
      <c r="B49717" s="47">
        <v>5916.0</v>
      </c>
      <c r="C49717" s="47">
        <v>0.12</v>
      </c>
    </row>
    <row r="49718">
      <c r="A49718" s="47" t="s">
        <v>9286</v>
      </c>
      <c r="B49718" s="47">
        <v>5917.0</v>
      </c>
      <c r="C49718" s="47">
        <v>0.12</v>
      </c>
    </row>
    <row r="49719">
      <c r="A49719" s="47" t="s">
        <v>9286</v>
      </c>
      <c r="B49719" s="47">
        <v>5918.0</v>
      </c>
      <c r="C49719" s="47">
        <v>0.12</v>
      </c>
    </row>
    <row r="49720">
      <c r="A49720" s="47" t="s">
        <v>9286</v>
      </c>
      <c r="B49720" s="47">
        <v>5919.0</v>
      </c>
      <c r="C49720" s="47">
        <v>0.12</v>
      </c>
    </row>
    <row r="49721">
      <c r="A49721" s="47" t="s">
        <v>9286</v>
      </c>
      <c r="B49721" s="47">
        <v>5920.0</v>
      </c>
      <c r="C49721" s="47">
        <v>0.12</v>
      </c>
    </row>
    <row r="49722">
      <c r="A49722" s="47" t="s">
        <v>9286</v>
      </c>
      <c r="B49722" s="47">
        <v>5921.0</v>
      </c>
      <c r="C49722" s="47">
        <v>0.12</v>
      </c>
    </row>
    <row r="49723">
      <c r="A49723" s="47" t="s">
        <v>9286</v>
      </c>
      <c r="B49723" s="47">
        <v>5922.0</v>
      </c>
      <c r="C49723" s="47">
        <v>0.12</v>
      </c>
    </row>
    <row r="49724">
      <c r="A49724" s="47" t="s">
        <v>9286</v>
      </c>
      <c r="B49724" s="47">
        <v>5923.0</v>
      </c>
      <c r="C49724" s="47">
        <v>0.12</v>
      </c>
    </row>
    <row r="49725">
      <c r="A49725" s="47" t="s">
        <v>9286</v>
      </c>
      <c r="B49725" s="47">
        <v>5924.0</v>
      </c>
      <c r="C49725" s="47">
        <v>0.12</v>
      </c>
    </row>
    <row r="49726">
      <c r="A49726" s="47" t="s">
        <v>9286</v>
      </c>
      <c r="B49726" s="47">
        <v>5925.0</v>
      </c>
      <c r="C49726" s="47">
        <v>0.12</v>
      </c>
    </row>
    <row r="49727">
      <c r="A49727" s="47" t="s">
        <v>9286</v>
      </c>
      <c r="B49727" s="47">
        <v>5926.0</v>
      </c>
      <c r="C49727" s="47">
        <v>0.12</v>
      </c>
    </row>
    <row r="49728">
      <c r="A49728" s="47" t="s">
        <v>9286</v>
      </c>
      <c r="B49728" s="47">
        <v>5927.0</v>
      </c>
      <c r="C49728" s="47">
        <v>0.12</v>
      </c>
    </row>
    <row r="49729">
      <c r="A49729" s="47" t="s">
        <v>9286</v>
      </c>
      <c r="B49729" s="47">
        <v>5928.0</v>
      </c>
      <c r="C49729" s="47">
        <v>0.12</v>
      </c>
    </row>
    <row r="49730">
      <c r="A49730" s="47" t="s">
        <v>9286</v>
      </c>
      <c r="B49730" s="47">
        <v>5929.0</v>
      </c>
      <c r="C49730" s="47">
        <v>0.12</v>
      </c>
    </row>
    <row r="49731">
      <c r="A49731" s="47" t="s">
        <v>9286</v>
      </c>
      <c r="B49731" s="47">
        <v>5930.0</v>
      </c>
      <c r="C49731" s="47">
        <v>0.12</v>
      </c>
    </row>
    <row r="49732">
      <c r="A49732" s="47" t="s">
        <v>9286</v>
      </c>
      <c r="B49732" s="47">
        <v>5931.0</v>
      </c>
      <c r="C49732" s="47">
        <v>0.12</v>
      </c>
    </row>
    <row r="49733">
      <c r="A49733" s="47" t="s">
        <v>9286</v>
      </c>
      <c r="B49733" s="47">
        <v>5932.0</v>
      </c>
      <c r="C49733" s="47">
        <v>0.12</v>
      </c>
    </row>
    <row r="49734">
      <c r="A49734" s="47" t="s">
        <v>9286</v>
      </c>
      <c r="B49734" s="47">
        <v>5933.0</v>
      </c>
      <c r="C49734" s="47">
        <v>0.12</v>
      </c>
    </row>
    <row r="49735">
      <c r="A49735" s="47" t="s">
        <v>9286</v>
      </c>
      <c r="B49735" s="47">
        <v>5934.0</v>
      </c>
      <c r="C49735" s="47">
        <v>0.12</v>
      </c>
    </row>
    <row r="49736">
      <c r="A49736" s="47" t="s">
        <v>9286</v>
      </c>
      <c r="B49736" s="47">
        <v>5935.0</v>
      </c>
      <c r="C49736" s="47">
        <v>0.12</v>
      </c>
    </row>
    <row r="49737">
      <c r="A49737" s="47" t="s">
        <v>9286</v>
      </c>
      <c r="B49737" s="47">
        <v>5936.0</v>
      </c>
      <c r="C49737" s="47">
        <v>0.12</v>
      </c>
    </row>
    <row r="49738">
      <c r="A49738" s="47" t="s">
        <v>9286</v>
      </c>
      <c r="B49738" s="47">
        <v>5937.0</v>
      </c>
      <c r="C49738" s="47">
        <v>0.12</v>
      </c>
    </row>
    <row r="49739">
      <c r="A49739" s="47" t="s">
        <v>9286</v>
      </c>
      <c r="B49739" s="47">
        <v>5938.0</v>
      </c>
      <c r="C49739" s="47">
        <v>0.12</v>
      </c>
    </row>
    <row r="49740">
      <c r="A49740" s="47" t="s">
        <v>9286</v>
      </c>
      <c r="B49740" s="47">
        <v>5939.0</v>
      </c>
      <c r="C49740" s="47">
        <v>0.12</v>
      </c>
    </row>
    <row r="49741">
      <c r="A49741" s="47" t="s">
        <v>9286</v>
      </c>
      <c r="B49741" s="47">
        <v>5940.0</v>
      </c>
      <c r="C49741" s="47">
        <v>0.12</v>
      </c>
    </row>
    <row r="49742">
      <c r="A49742" s="47" t="s">
        <v>9286</v>
      </c>
      <c r="B49742" s="47">
        <v>5941.0</v>
      </c>
      <c r="C49742" s="47">
        <v>0.12</v>
      </c>
    </row>
    <row r="49743">
      <c r="A49743" s="47" t="s">
        <v>9286</v>
      </c>
      <c r="B49743" s="47">
        <v>5942.0</v>
      </c>
      <c r="C49743" s="47">
        <v>0.12</v>
      </c>
    </row>
    <row r="49744">
      <c r="A49744" s="47" t="s">
        <v>9286</v>
      </c>
      <c r="B49744" s="47">
        <v>5943.0</v>
      </c>
      <c r="C49744" s="47">
        <v>0.12</v>
      </c>
    </row>
    <row r="49745">
      <c r="A49745" s="47" t="s">
        <v>9286</v>
      </c>
      <c r="B49745" s="47">
        <v>5944.0</v>
      </c>
      <c r="C49745" s="47">
        <v>0.12</v>
      </c>
    </row>
    <row r="49746">
      <c r="A49746" s="47" t="s">
        <v>9286</v>
      </c>
      <c r="B49746" s="47">
        <v>5945.0</v>
      </c>
      <c r="C49746" s="47">
        <v>0.12</v>
      </c>
    </row>
    <row r="49747">
      <c r="A49747" s="47" t="s">
        <v>9286</v>
      </c>
      <c r="B49747" s="47">
        <v>5946.0</v>
      </c>
      <c r="C49747" s="47">
        <v>0.12</v>
      </c>
    </row>
    <row r="49748">
      <c r="A49748" s="47" t="s">
        <v>9286</v>
      </c>
      <c r="B49748" s="47">
        <v>5947.0</v>
      </c>
      <c r="C49748" s="47">
        <v>0.12</v>
      </c>
    </row>
    <row r="49749">
      <c r="A49749" s="47" t="s">
        <v>9286</v>
      </c>
      <c r="B49749" s="47">
        <v>5948.0</v>
      </c>
      <c r="C49749" s="47">
        <v>0.12</v>
      </c>
    </row>
    <row r="49750">
      <c r="A49750" s="47" t="s">
        <v>9286</v>
      </c>
      <c r="B49750" s="47">
        <v>5949.0</v>
      </c>
      <c r="C49750" s="47">
        <v>0.12</v>
      </c>
    </row>
    <row r="49751">
      <c r="A49751" s="47" t="s">
        <v>9286</v>
      </c>
      <c r="B49751" s="47">
        <v>5950.0</v>
      </c>
      <c r="C49751" s="47">
        <v>0.12</v>
      </c>
    </row>
    <row r="49752">
      <c r="A49752" s="47" t="s">
        <v>9286</v>
      </c>
      <c r="B49752" s="47">
        <v>5951.0</v>
      </c>
      <c r="C49752" s="47">
        <v>0.12</v>
      </c>
    </row>
    <row r="49753">
      <c r="A49753" s="47" t="s">
        <v>9286</v>
      </c>
      <c r="B49753" s="47">
        <v>5952.0</v>
      </c>
      <c r="C49753" s="47">
        <v>0.12</v>
      </c>
    </row>
    <row r="49754">
      <c r="A49754" s="47" t="s">
        <v>9286</v>
      </c>
      <c r="B49754" s="47">
        <v>5953.0</v>
      </c>
      <c r="C49754" s="47">
        <v>0.12</v>
      </c>
    </row>
    <row r="49755">
      <c r="A49755" s="47" t="s">
        <v>9286</v>
      </c>
      <c r="B49755" s="47">
        <v>5954.0</v>
      </c>
      <c r="C49755" s="47">
        <v>0.12</v>
      </c>
    </row>
    <row r="49756">
      <c r="A49756" s="47" t="s">
        <v>9286</v>
      </c>
      <c r="B49756" s="47">
        <v>5955.0</v>
      </c>
      <c r="C49756" s="47">
        <v>0.12</v>
      </c>
    </row>
    <row r="49757">
      <c r="A49757" s="47" t="s">
        <v>9286</v>
      </c>
      <c r="B49757" s="47">
        <v>5956.0</v>
      </c>
      <c r="C49757" s="47">
        <v>0.12</v>
      </c>
    </row>
    <row r="49758">
      <c r="A49758" s="47" t="s">
        <v>9286</v>
      </c>
      <c r="B49758" s="47">
        <v>5957.0</v>
      </c>
      <c r="C49758" s="47">
        <v>0.12</v>
      </c>
    </row>
    <row r="49759">
      <c r="A49759" s="47" t="s">
        <v>9286</v>
      </c>
      <c r="B49759" s="47">
        <v>5958.0</v>
      </c>
      <c r="C49759" s="47">
        <v>0.12</v>
      </c>
    </row>
    <row r="49760">
      <c r="A49760" s="47" t="s">
        <v>9286</v>
      </c>
      <c r="B49760" s="47">
        <v>5959.0</v>
      </c>
      <c r="C49760" s="47">
        <v>0.12</v>
      </c>
    </row>
    <row r="49761">
      <c r="A49761" s="47" t="s">
        <v>9286</v>
      </c>
      <c r="B49761" s="47">
        <v>5960.0</v>
      </c>
      <c r="C49761" s="47">
        <v>0.12</v>
      </c>
    </row>
    <row r="49762">
      <c r="A49762" s="47" t="s">
        <v>9286</v>
      </c>
      <c r="B49762" s="47">
        <v>5961.0</v>
      </c>
      <c r="C49762" s="47">
        <v>0.12</v>
      </c>
    </row>
    <row r="49763">
      <c r="A49763" s="47" t="s">
        <v>9286</v>
      </c>
      <c r="B49763" s="47">
        <v>5962.0</v>
      </c>
      <c r="C49763" s="47">
        <v>0.12</v>
      </c>
    </row>
    <row r="49764">
      <c r="A49764" s="47" t="s">
        <v>9286</v>
      </c>
      <c r="B49764" s="47">
        <v>5963.0</v>
      </c>
      <c r="C49764" s="47">
        <v>0.12</v>
      </c>
    </row>
    <row r="49765">
      <c r="A49765" s="47" t="s">
        <v>9286</v>
      </c>
      <c r="B49765" s="47">
        <v>5964.0</v>
      </c>
      <c r="C49765" s="47">
        <v>0.12</v>
      </c>
    </row>
    <row r="49766">
      <c r="A49766" s="47" t="s">
        <v>9286</v>
      </c>
      <c r="B49766" s="47">
        <v>5965.0</v>
      </c>
      <c r="C49766" s="47">
        <v>0.12</v>
      </c>
    </row>
    <row r="49767">
      <c r="A49767" s="47" t="s">
        <v>9286</v>
      </c>
      <c r="B49767" s="47">
        <v>5966.0</v>
      </c>
      <c r="C49767" s="47">
        <v>0.12</v>
      </c>
    </row>
    <row r="49768">
      <c r="A49768" s="47" t="s">
        <v>9286</v>
      </c>
      <c r="B49768" s="47">
        <v>5967.0</v>
      </c>
      <c r="C49768" s="47">
        <v>0.12</v>
      </c>
    </row>
    <row r="49769">
      <c r="A49769" s="47" t="s">
        <v>9286</v>
      </c>
      <c r="B49769" s="47">
        <v>5968.0</v>
      </c>
      <c r="C49769" s="47">
        <v>0.12</v>
      </c>
    </row>
    <row r="49770">
      <c r="A49770" s="47" t="s">
        <v>9286</v>
      </c>
      <c r="B49770" s="47">
        <v>5969.0</v>
      </c>
      <c r="C49770" s="47">
        <v>0.12</v>
      </c>
    </row>
    <row r="49771">
      <c r="A49771" s="47" t="s">
        <v>9286</v>
      </c>
      <c r="B49771" s="47">
        <v>5970.0</v>
      </c>
      <c r="C49771" s="47">
        <v>0.12</v>
      </c>
    </row>
    <row r="49772">
      <c r="A49772" s="47" t="s">
        <v>9286</v>
      </c>
      <c r="B49772" s="47">
        <v>5971.0</v>
      </c>
      <c r="C49772" s="47">
        <v>0.12</v>
      </c>
    </row>
    <row r="49773">
      <c r="A49773" s="47" t="s">
        <v>9286</v>
      </c>
      <c r="B49773" s="47">
        <v>5972.0</v>
      </c>
      <c r="C49773" s="47">
        <v>0.12</v>
      </c>
    </row>
    <row r="49774">
      <c r="A49774" s="47" t="s">
        <v>9286</v>
      </c>
      <c r="B49774" s="47">
        <v>5973.0</v>
      </c>
      <c r="C49774" s="47">
        <v>0.12</v>
      </c>
    </row>
    <row r="49775">
      <c r="A49775" s="47" t="s">
        <v>9286</v>
      </c>
      <c r="B49775" s="47">
        <v>5974.0</v>
      </c>
      <c r="C49775" s="47">
        <v>0.12</v>
      </c>
    </row>
    <row r="49776">
      <c r="A49776" s="47" t="s">
        <v>9286</v>
      </c>
      <c r="B49776" s="47">
        <v>5975.0</v>
      </c>
      <c r="C49776" s="47">
        <v>0.12</v>
      </c>
    </row>
    <row r="49777">
      <c r="A49777" s="47" t="s">
        <v>9286</v>
      </c>
      <c r="B49777" s="47">
        <v>5976.0</v>
      </c>
      <c r="C49777" s="47">
        <v>0.12</v>
      </c>
    </row>
    <row r="49778">
      <c r="A49778" s="47" t="s">
        <v>9286</v>
      </c>
      <c r="B49778" s="47">
        <v>5977.0</v>
      </c>
      <c r="C49778" s="47">
        <v>0.12</v>
      </c>
    </row>
    <row r="49779">
      <c r="A49779" s="47" t="s">
        <v>9286</v>
      </c>
      <c r="B49779" s="47">
        <v>5978.0</v>
      </c>
      <c r="C49779" s="47">
        <v>0.12</v>
      </c>
    </row>
    <row r="49780">
      <c r="A49780" s="47" t="s">
        <v>9286</v>
      </c>
      <c r="B49780" s="47">
        <v>5979.0</v>
      </c>
      <c r="C49780" s="47">
        <v>0.12</v>
      </c>
    </row>
    <row r="49781">
      <c r="A49781" s="47" t="s">
        <v>9286</v>
      </c>
      <c r="B49781" s="47">
        <v>5980.0</v>
      </c>
      <c r="C49781" s="47">
        <v>0.12</v>
      </c>
    </row>
    <row r="49782">
      <c r="A49782" s="47" t="s">
        <v>9286</v>
      </c>
      <c r="B49782" s="47">
        <v>5981.0</v>
      </c>
      <c r="C49782" s="47">
        <v>0.12</v>
      </c>
    </row>
    <row r="49783">
      <c r="A49783" s="47" t="s">
        <v>9286</v>
      </c>
      <c r="B49783" s="47">
        <v>5982.0</v>
      </c>
      <c r="C49783" s="47">
        <v>0.12</v>
      </c>
    </row>
    <row r="49784">
      <c r="A49784" s="47" t="s">
        <v>9286</v>
      </c>
      <c r="B49784" s="47">
        <v>5983.0</v>
      </c>
      <c r="C49784" s="47">
        <v>0.12</v>
      </c>
    </row>
    <row r="49785">
      <c r="A49785" s="47" t="s">
        <v>9286</v>
      </c>
      <c r="B49785" s="47">
        <v>5984.0</v>
      </c>
      <c r="C49785" s="47">
        <v>0.12</v>
      </c>
    </row>
    <row r="49786">
      <c r="A49786" s="47" t="s">
        <v>9286</v>
      </c>
      <c r="B49786" s="47">
        <v>5985.0</v>
      </c>
      <c r="C49786" s="47">
        <v>0.12</v>
      </c>
    </row>
    <row r="49787">
      <c r="A49787" s="47" t="s">
        <v>9286</v>
      </c>
      <c r="B49787" s="47">
        <v>5986.0</v>
      </c>
      <c r="C49787" s="47">
        <v>0.12</v>
      </c>
    </row>
    <row r="49788">
      <c r="A49788" s="47" t="s">
        <v>9286</v>
      </c>
      <c r="B49788" s="47">
        <v>5987.0</v>
      </c>
      <c r="C49788" s="47">
        <v>0.12</v>
      </c>
    </row>
    <row r="49789">
      <c r="A49789" s="47" t="s">
        <v>9286</v>
      </c>
      <c r="B49789" s="47">
        <v>5988.0</v>
      </c>
      <c r="C49789" s="47">
        <v>0.12</v>
      </c>
    </row>
    <row r="49790">
      <c r="A49790" s="47" t="s">
        <v>9286</v>
      </c>
      <c r="B49790" s="47">
        <v>5989.0</v>
      </c>
      <c r="C49790" s="47">
        <v>0.12</v>
      </c>
    </row>
    <row r="49791">
      <c r="A49791" s="47" t="s">
        <v>9286</v>
      </c>
      <c r="B49791" s="47">
        <v>5990.0</v>
      </c>
      <c r="C49791" s="47">
        <v>0.12</v>
      </c>
    </row>
    <row r="49792">
      <c r="A49792" s="47" t="s">
        <v>9286</v>
      </c>
      <c r="B49792" s="47">
        <v>5991.0</v>
      </c>
      <c r="C49792" s="47">
        <v>0.12</v>
      </c>
    </row>
    <row r="49793">
      <c r="A49793" s="47" t="s">
        <v>9286</v>
      </c>
      <c r="B49793" s="47">
        <v>5992.0</v>
      </c>
      <c r="C49793" s="47">
        <v>0.12</v>
      </c>
    </row>
    <row r="49794">
      <c r="A49794" s="47" t="s">
        <v>9286</v>
      </c>
      <c r="B49794" s="47">
        <v>5993.0</v>
      </c>
      <c r="C49794" s="47">
        <v>0.12</v>
      </c>
    </row>
    <row r="49795">
      <c r="A49795" s="47" t="s">
        <v>9286</v>
      </c>
      <c r="B49795" s="47">
        <v>5994.0</v>
      </c>
      <c r="C49795" s="47">
        <v>0.12</v>
      </c>
    </row>
    <row r="49796">
      <c r="A49796" s="47" t="s">
        <v>9286</v>
      </c>
      <c r="B49796" s="47">
        <v>5995.0</v>
      </c>
      <c r="C49796" s="47">
        <v>0.12</v>
      </c>
    </row>
    <row r="49797">
      <c r="A49797" s="47" t="s">
        <v>9286</v>
      </c>
      <c r="B49797" s="47">
        <v>5996.0</v>
      </c>
      <c r="C49797" s="47">
        <v>0.12</v>
      </c>
    </row>
    <row r="49798">
      <c r="A49798" s="47" t="s">
        <v>9286</v>
      </c>
      <c r="B49798" s="47">
        <v>5997.0</v>
      </c>
      <c r="C49798" s="47">
        <v>0.12</v>
      </c>
    </row>
    <row r="49799">
      <c r="A49799" s="47" t="s">
        <v>9286</v>
      </c>
      <c r="B49799" s="47">
        <v>5998.0</v>
      </c>
      <c r="C49799" s="47">
        <v>0.12</v>
      </c>
    </row>
    <row r="49800">
      <c r="A49800" s="47" t="s">
        <v>9286</v>
      </c>
      <c r="B49800" s="47">
        <v>5999.0</v>
      </c>
      <c r="C49800" s="47">
        <v>0.12</v>
      </c>
    </row>
    <row r="49801">
      <c r="A49801" s="47" t="s">
        <v>9286</v>
      </c>
      <c r="B49801" s="47">
        <v>6000.0</v>
      </c>
      <c r="C49801" s="47">
        <v>0.12</v>
      </c>
    </row>
    <row r="49802">
      <c r="A49802" s="47" t="s">
        <v>9286</v>
      </c>
      <c r="B49802" s="47">
        <v>6001.0</v>
      </c>
      <c r="C49802" s="47">
        <v>0.12</v>
      </c>
    </row>
    <row r="49803">
      <c r="A49803" s="47" t="s">
        <v>9286</v>
      </c>
      <c r="B49803" s="47">
        <v>6002.0</v>
      </c>
      <c r="C49803" s="47">
        <v>0.12</v>
      </c>
    </row>
    <row r="49804">
      <c r="A49804" s="47" t="s">
        <v>9286</v>
      </c>
      <c r="B49804" s="47">
        <v>6003.0</v>
      </c>
      <c r="C49804" s="47">
        <v>0.12</v>
      </c>
    </row>
    <row r="49805">
      <c r="A49805" s="47" t="s">
        <v>9286</v>
      </c>
      <c r="B49805" s="47">
        <v>6004.0</v>
      </c>
      <c r="C49805" s="47">
        <v>0.12</v>
      </c>
    </row>
    <row r="49806">
      <c r="A49806" s="47" t="s">
        <v>9286</v>
      </c>
      <c r="B49806" s="47">
        <v>6005.0</v>
      </c>
      <c r="C49806" s="47">
        <v>0.12</v>
      </c>
    </row>
    <row r="49807">
      <c r="A49807" s="47" t="s">
        <v>9286</v>
      </c>
      <c r="B49807" s="47">
        <v>6006.0</v>
      </c>
      <c r="C49807" s="47">
        <v>0.12</v>
      </c>
    </row>
    <row r="49808">
      <c r="A49808" s="47" t="s">
        <v>9286</v>
      </c>
      <c r="B49808" s="47">
        <v>6007.0</v>
      </c>
      <c r="C49808" s="47">
        <v>0.12</v>
      </c>
    </row>
    <row r="49809">
      <c r="A49809" s="47" t="s">
        <v>9286</v>
      </c>
      <c r="B49809" s="47">
        <v>6008.0</v>
      </c>
      <c r="C49809" s="47">
        <v>0.12</v>
      </c>
    </row>
    <row r="49810">
      <c r="A49810" s="47" t="s">
        <v>9286</v>
      </c>
      <c r="B49810" s="47">
        <v>6009.0</v>
      </c>
      <c r="C49810" s="47">
        <v>0.12</v>
      </c>
    </row>
    <row r="49811">
      <c r="A49811" s="47" t="s">
        <v>9286</v>
      </c>
      <c r="B49811" s="47">
        <v>6010.0</v>
      </c>
      <c r="C49811" s="47">
        <v>0.12</v>
      </c>
    </row>
    <row r="49812">
      <c r="A49812" s="47" t="s">
        <v>9286</v>
      </c>
      <c r="B49812" s="47">
        <v>6011.0</v>
      </c>
      <c r="C49812" s="47">
        <v>0.12</v>
      </c>
    </row>
    <row r="49813">
      <c r="A49813" s="47" t="s">
        <v>9286</v>
      </c>
      <c r="B49813" s="47">
        <v>6012.0</v>
      </c>
      <c r="C49813" s="47">
        <v>0.12</v>
      </c>
    </row>
    <row r="49814">
      <c r="A49814" s="47" t="s">
        <v>9286</v>
      </c>
      <c r="B49814" s="47">
        <v>6013.0</v>
      </c>
      <c r="C49814" s="47">
        <v>0.12</v>
      </c>
    </row>
    <row r="49815">
      <c r="A49815" s="47" t="s">
        <v>9286</v>
      </c>
      <c r="B49815" s="47">
        <v>6014.0</v>
      </c>
      <c r="C49815" s="47">
        <v>0.12</v>
      </c>
    </row>
    <row r="49816">
      <c r="A49816" s="47" t="s">
        <v>9286</v>
      </c>
      <c r="B49816" s="47">
        <v>6015.0</v>
      </c>
      <c r="C49816" s="47">
        <v>0.12</v>
      </c>
    </row>
    <row r="49817">
      <c r="A49817" s="47" t="s">
        <v>9286</v>
      </c>
      <c r="B49817" s="47">
        <v>6016.0</v>
      </c>
      <c r="C49817" s="47">
        <v>0.12</v>
      </c>
    </row>
    <row r="49818">
      <c r="A49818" s="47" t="s">
        <v>9286</v>
      </c>
      <c r="B49818" s="47">
        <v>6017.0</v>
      </c>
      <c r="C49818" s="47">
        <v>0.12</v>
      </c>
    </row>
    <row r="49819">
      <c r="A49819" s="47" t="s">
        <v>9286</v>
      </c>
      <c r="B49819" s="47">
        <v>6018.0</v>
      </c>
      <c r="C49819" s="47">
        <v>0.12</v>
      </c>
    </row>
    <row r="49820">
      <c r="A49820" s="47" t="s">
        <v>9286</v>
      </c>
      <c r="B49820" s="47">
        <v>6019.0</v>
      </c>
      <c r="C49820" s="47">
        <v>0.12</v>
      </c>
    </row>
    <row r="49821">
      <c r="A49821" s="47" t="s">
        <v>9286</v>
      </c>
      <c r="B49821" s="47">
        <v>6020.0</v>
      </c>
      <c r="C49821" s="47">
        <v>0.12</v>
      </c>
    </row>
    <row r="49822">
      <c r="A49822" s="47" t="s">
        <v>9286</v>
      </c>
      <c r="B49822" s="47">
        <v>6021.0</v>
      </c>
      <c r="C49822" s="47">
        <v>0.12</v>
      </c>
    </row>
    <row r="49823">
      <c r="A49823" s="47" t="s">
        <v>9286</v>
      </c>
      <c r="B49823" s="47">
        <v>6022.0</v>
      </c>
      <c r="C49823" s="47">
        <v>0.12</v>
      </c>
    </row>
    <row r="49824">
      <c r="A49824" s="47" t="s">
        <v>9286</v>
      </c>
      <c r="B49824" s="47">
        <v>6023.0</v>
      </c>
      <c r="C49824" s="47">
        <v>0.12</v>
      </c>
    </row>
    <row r="49825">
      <c r="A49825" s="47" t="s">
        <v>9286</v>
      </c>
      <c r="B49825" s="47">
        <v>6024.0</v>
      </c>
      <c r="C49825" s="47">
        <v>0.12</v>
      </c>
    </row>
    <row r="49826">
      <c r="A49826" s="47" t="s">
        <v>9286</v>
      </c>
      <c r="B49826" s="47">
        <v>6025.0</v>
      </c>
      <c r="C49826" s="47">
        <v>0.12</v>
      </c>
    </row>
    <row r="49827">
      <c r="A49827" s="47" t="s">
        <v>9286</v>
      </c>
      <c r="B49827" s="47">
        <v>6026.0</v>
      </c>
      <c r="C49827" s="47">
        <v>0.12</v>
      </c>
    </row>
    <row r="49828">
      <c r="A49828" s="47" t="s">
        <v>9286</v>
      </c>
      <c r="B49828" s="47">
        <v>6027.0</v>
      </c>
      <c r="C49828" s="47">
        <v>0.12</v>
      </c>
    </row>
    <row r="49829">
      <c r="A49829" s="47" t="s">
        <v>9286</v>
      </c>
      <c r="B49829" s="47">
        <v>6028.0</v>
      </c>
      <c r="C49829" s="47">
        <v>0.12</v>
      </c>
    </row>
    <row r="49830">
      <c r="A49830" s="47" t="s">
        <v>9286</v>
      </c>
      <c r="B49830" s="47">
        <v>6029.0</v>
      </c>
      <c r="C49830" s="47">
        <v>0.12</v>
      </c>
    </row>
    <row r="49831">
      <c r="A49831" s="47" t="s">
        <v>9286</v>
      </c>
      <c r="B49831" s="47">
        <v>6030.0</v>
      </c>
      <c r="C49831" s="47">
        <v>0.12</v>
      </c>
    </row>
    <row r="49832">
      <c r="A49832" s="47" t="s">
        <v>9286</v>
      </c>
      <c r="B49832" s="47">
        <v>6031.0</v>
      </c>
      <c r="C49832" s="47">
        <v>0.12</v>
      </c>
    </row>
    <row r="49833">
      <c r="A49833" s="47" t="s">
        <v>9286</v>
      </c>
      <c r="B49833" s="47">
        <v>6032.0</v>
      </c>
      <c r="C49833" s="47">
        <v>0.12</v>
      </c>
    </row>
    <row r="49834">
      <c r="A49834" s="47" t="s">
        <v>9286</v>
      </c>
      <c r="B49834" s="47">
        <v>6033.0</v>
      </c>
      <c r="C49834" s="47">
        <v>0.12</v>
      </c>
    </row>
    <row r="49835">
      <c r="A49835" s="47" t="s">
        <v>9286</v>
      </c>
      <c r="B49835" s="47">
        <v>6034.0</v>
      </c>
      <c r="C49835" s="47">
        <v>0.12</v>
      </c>
    </row>
    <row r="49836">
      <c r="A49836" s="47" t="s">
        <v>9286</v>
      </c>
      <c r="B49836" s="47">
        <v>6035.0</v>
      </c>
      <c r="C49836" s="47">
        <v>0.12</v>
      </c>
    </row>
    <row r="49837">
      <c r="A49837" s="47" t="s">
        <v>9286</v>
      </c>
      <c r="B49837" s="47">
        <v>6036.0</v>
      </c>
      <c r="C49837" s="47">
        <v>0.12</v>
      </c>
    </row>
    <row r="49838">
      <c r="A49838" s="47" t="s">
        <v>9286</v>
      </c>
      <c r="B49838" s="47">
        <v>6037.0</v>
      </c>
      <c r="C49838" s="47">
        <v>0.12</v>
      </c>
    </row>
    <row r="49839">
      <c r="A49839" s="47" t="s">
        <v>9286</v>
      </c>
      <c r="B49839" s="47">
        <v>6038.0</v>
      </c>
      <c r="C49839" s="47">
        <v>0.12</v>
      </c>
    </row>
    <row r="49840">
      <c r="A49840" s="47" t="s">
        <v>9286</v>
      </c>
      <c r="B49840" s="47">
        <v>6039.0</v>
      </c>
      <c r="C49840" s="47">
        <v>0.12</v>
      </c>
    </row>
    <row r="49841">
      <c r="A49841" s="47" t="s">
        <v>9286</v>
      </c>
      <c r="B49841" s="47">
        <v>6040.0</v>
      </c>
      <c r="C49841" s="47">
        <v>0.12</v>
      </c>
    </row>
    <row r="49842">
      <c r="A49842" s="47" t="s">
        <v>9286</v>
      </c>
      <c r="B49842" s="47">
        <v>6041.0</v>
      </c>
      <c r="C49842" s="47">
        <v>0.12</v>
      </c>
    </row>
    <row r="49843">
      <c r="A49843" s="47" t="s">
        <v>9286</v>
      </c>
      <c r="B49843" s="47">
        <v>6042.0</v>
      </c>
      <c r="C49843" s="47">
        <v>0.12</v>
      </c>
    </row>
    <row r="49844">
      <c r="A49844" s="47" t="s">
        <v>9286</v>
      </c>
      <c r="B49844" s="47">
        <v>6043.0</v>
      </c>
      <c r="C49844" s="47">
        <v>0.12</v>
      </c>
    </row>
    <row r="49845">
      <c r="A49845" s="47" t="s">
        <v>9286</v>
      </c>
      <c r="B49845" s="47">
        <v>6044.0</v>
      </c>
      <c r="C49845" s="47">
        <v>0.12</v>
      </c>
    </row>
    <row r="49846">
      <c r="A49846" s="47" t="s">
        <v>9286</v>
      </c>
      <c r="B49846" s="47">
        <v>6045.0</v>
      </c>
      <c r="C49846" s="47">
        <v>0.12</v>
      </c>
    </row>
    <row r="49847">
      <c r="A49847" s="47" t="s">
        <v>9286</v>
      </c>
      <c r="B49847" s="47">
        <v>6046.0</v>
      </c>
      <c r="C49847" s="47">
        <v>0.12</v>
      </c>
    </row>
    <row r="49848">
      <c r="A49848" s="47" t="s">
        <v>9286</v>
      </c>
      <c r="B49848" s="47">
        <v>6047.0</v>
      </c>
      <c r="C49848" s="47">
        <v>0.12</v>
      </c>
    </row>
    <row r="49849">
      <c r="A49849" s="47" t="s">
        <v>9286</v>
      </c>
      <c r="B49849" s="47">
        <v>6048.0</v>
      </c>
      <c r="C49849" s="47">
        <v>0.12</v>
      </c>
    </row>
    <row r="49850">
      <c r="A49850" s="47" t="s">
        <v>9286</v>
      </c>
      <c r="B49850" s="47">
        <v>6049.0</v>
      </c>
      <c r="C49850" s="47">
        <v>0.12</v>
      </c>
    </row>
    <row r="49851">
      <c r="A49851" s="47" t="s">
        <v>9286</v>
      </c>
      <c r="B49851" s="47">
        <v>6050.0</v>
      </c>
      <c r="C49851" s="47">
        <v>0.12</v>
      </c>
    </row>
    <row r="49852">
      <c r="A49852" s="47" t="s">
        <v>9286</v>
      </c>
      <c r="B49852" s="47">
        <v>6051.0</v>
      </c>
      <c r="C49852" s="47">
        <v>0.12</v>
      </c>
    </row>
    <row r="49853">
      <c r="A49853" s="47" t="s">
        <v>9286</v>
      </c>
      <c r="B49853" s="47">
        <v>6052.0</v>
      </c>
      <c r="C49853" s="47">
        <v>0.12</v>
      </c>
    </row>
    <row r="49854">
      <c r="A49854" s="47" t="s">
        <v>9286</v>
      </c>
      <c r="B49854" s="47">
        <v>6053.0</v>
      </c>
      <c r="C49854" s="47">
        <v>0.12</v>
      </c>
    </row>
    <row r="49855">
      <c r="A49855" s="47" t="s">
        <v>9286</v>
      </c>
      <c r="B49855" s="47">
        <v>6054.0</v>
      </c>
      <c r="C49855" s="47">
        <v>0.12</v>
      </c>
    </row>
    <row r="49856">
      <c r="A49856" s="47" t="s">
        <v>9286</v>
      </c>
      <c r="B49856" s="47">
        <v>6055.0</v>
      </c>
      <c r="C49856" s="47">
        <v>0.12</v>
      </c>
    </row>
    <row r="49857">
      <c r="A49857" s="47" t="s">
        <v>9286</v>
      </c>
      <c r="B49857" s="47">
        <v>6056.0</v>
      </c>
      <c r="C49857" s="47">
        <v>0.12</v>
      </c>
    </row>
    <row r="49858">
      <c r="A49858" s="47" t="s">
        <v>9286</v>
      </c>
      <c r="B49858" s="47">
        <v>6057.0</v>
      </c>
      <c r="C49858" s="47">
        <v>0.12</v>
      </c>
    </row>
    <row r="49859">
      <c r="A49859" s="47" t="s">
        <v>9286</v>
      </c>
      <c r="B49859" s="47">
        <v>6058.0</v>
      </c>
      <c r="C49859" s="47">
        <v>0.12</v>
      </c>
    </row>
    <row r="49860">
      <c r="A49860" s="47" t="s">
        <v>9286</v>
      </c>
      <c r="B49860" s="47">
        <v>6059.0</v>
      </c>
      <c r="C49860" s="47">
        <v>0.12</v>
      </c>
    </row>
    <row r="49861">
      <c r="A49861" s="47" t="s">
        <v>9286</v>
      </c>
      <c r="B49861" s="47">
        <v>6060.0</v>
      </c>
      <c r="C49861" s="47">
        <v>0.12</v>
      </c>
    </row>
    <row r="49862">
      <c r="A49862" s="47" t="s">
        <v>9286</v>
      </c>
      <c r="B49862" s="47">
        <v>6061.0</v>
      </c>
      <c r="C49862" s="47">
        <v>0.12</v>
      </c>
    </row>
    <row r="49863">
      <c r="A49863" s="47" t="s">
        <v>9286</v>
      </c>
      <c r="B49863" s="47">
        <v>6062.0</v>
      </c>
      <c r="C49863" s="47">
        <v>0.12</v>
      </c>
    </row>
    <row r="49864">
      <c r="A49864" s="47" t="s">
        <v>9286</v>
      </c>
      <c r="B49864" s="47">
        <v>6063.0</v>
      </c>
      <c r="C49864" s="47">
        <v>0.12</v>
      </c>
    </row>
    <row r="49865">
      <c r="A49865" s="47" t="s">
        <v>9286</v>
      </c>
      <c r="B49865" s="47">
        <v>6064.0</v>
      </c>
      <c r="C49865" s="47">
        <v>0.12</v>
      </c>
    </row>
    <row r="49866">
      <c r="A49866" s="47" t="s">
        <v>9286</v>
      </c>
      <c r="B49866" s="47">
        <v>6065.0</v>
      </c>
      <c r="C49866" s="47">
        <v>0.12</v>
      </c>
    </row>
    <row r="49867">
      <c r="A49867" s="47" t="s">
        <v>9286</v>
      </c>
      <c r="B49867" s="47">
        <v>6066.0</v>
      </c>
      <c r="C49867" s="47">
        <v>0.12</v>
      </c>
    </row>
    <row r="49868">
      <c r="A49868" s="47" t="s">
        <v>9286</v>
      </c>
      <c r="B49868" s="47">
        <v>6067.0</v>
      </c>
      <c r="C49868" s="47">
        <v>0.12</v>
      </c>
    </row>
    <row r="49869">
      <c r="A49869" s="47" t="s">
        <v>9286</v>
      </c>
      <c r="B49869" s="47">
        <v>6068.0</v>
      </c>
      <c r="C49869" s="47">
        <v>0.12</v>
      </c>
    </row>
    <row r="49870">
      <c r="A49870" s="47" t="s">
        <v>9286</v>
      </c>
      <c r="B49870" s="47">
        <v>6069.0</v>
      </c>
      <c r="C49870" s="47">
        <v>0.12</v>
      </c>
    </row>
    <row r="49871">
      <c r="A49871" s="47" t="s">
        <v>9286</v>
      </c>
      <c r="B49871" s="47">
        <v>6070.0</v>
      </c>
      <c r="C49871" s="47">
        <v>0.12</v>
      </c>
    </row>
    <row r="49872">
      <c r="A49872" s="47" t="s">
        <v>9286</v>
      </c>
      <c r="B49872" s="47">
        <v>6071.0</v>
      </c>
      <c r="C49872" s="47">
        <v>0.12</v>
      </c>
    </row>
    <row r="49873">
      <c r="A49873" s="47" t="s">
        <v>9286</v>
      </c>
      <c r="B49873" s="47">
        <v>6072.0</v>
      </c>
      <c r="C49873" s="47">
        <v>0.12</v>
      </c>
    </row>
    <row r="49874">
      <c r="A49874" s="47" t="s">
        <v>9286</v>
      </c>
      <c r="B49874" s="47">
        <v>6073.0</v>
      </c>
      <c r="C49874" s="47">
        <v>0.12</v>
      </c>
    </row>
    <row r="49875">
      <c r="A49875" s="47" t="s">
        <v>9286</v>
      </c>
      <c r="B49875" s="47">
        <v>6074.0</v>
      </c>
      <c r="C49875" s="47">
        <v>0.12</v>
      </c>
    </row>
    <row r="49876">
      <c r="A49876" s="47" t="s">
        <v>9286</v>
      </c>
      <c r="B49876" s="47">
        <v>6075.0</v>
      </c>
      <c r="C49876" s="47">
        <v>0.12</v>
      </c>
    </row>
    <row r="49877">
      <c r="A49877" s="47" t="s">
        <v>9286</v>
      </c>
      <c r="B49877" s="47">
        <v>6076.0</v>
      </c>
      <c r="C49877" s="47">
        <v>0.12</v>
      </c>
    </row>
    <row r="49878">
      <c r="A49878" s="47" t="s">
        <v>9286</v>
      </c>
      <c r="B49878" s="47">
        <v>6077.0</v>
      </c>
      <c r="C49878" s="47">
        <v>0.12</v>
      </c>
    </row>
    <row r="49879">
      <c r="A49879" s="47" t="s">
        <v>9286</v>
      </c>
      <c r="B49879" s="47">
        <v>6078.0</v>
      </c>
      <c r="C49879" s="47">
        <v>0.12</v>
      </c>
    </row>
    <row r="49880">
      <c r="A49880" s="47" t="s">
        <v>9286</v>
      </c>
      <c r="B49880" s="47">
        <v>6079.0</v>
      </c>
      <c r="C49880" s="47">
        <v>0.12</v>
      </c>
    </row>
    <row r="49881">
      <c r="A49881" s="47" t="s">
        <v>9286</v>
      </c>
      <c r="B49881" s="47">
        <v>6080.0</v>
      </c>
      <c r="C49881" s="47">
        <v>0.12</v>
      </c>
    </row>
    <row r="49882">
      <c r="A49882" s="47" t="s">
        <v>9286</v>
      </c>
      <c r="B49882" s="47">
        <v>6081.0</v>
      </c>
      <c r="C49882" s="47">
        <v>0.12</v>
      </c>
    </row>
    <row r="49883">
      <c r="A49883" s="47" t="s">
        <v>9286</v>
      </c>
      <c r="B49883" s="47">
        <v>6082.0</v>
      </c>
      <c r="C49883" s="47">
        <v>0.12</v>
      </c>
    </row>
    <row r="49884">
      <c r="A49884" s="47" t="s">
        <v>9286</v>
      </c>
      <c r="B49884" s="47">
        <v>6083.0</v>
      </c>
      <c r="C49884" s="47">
        <v>0.12</v>
      </c>
    </row>
    <row r="49885">
      <c r="A49885" s="47" t="s">
        <v>9286</v>
      </c>
      <c r="B49885" s="47">
        <v>6084.0</v>
      </c>
      <c r="C49885" s="47">
        <v>0.12</v>
      </c>
    </row>
    <row r="49886">
      <c r="A49886" s="47" t="s">
        <v>9286</v>
      </c>
      <c r="B49886" s="47">
        <v>6085.0</v>
      </c>
      <c r="C49886" s="47">
        <v>0.12</v>
      </c>
    </row>
    <row r="49887">
      <c r="A49887" s="47" t="s">
        <v>9286</v>
      </c>
      <c r="B49887" s="47">
        <v>6086.0</v>
      </c>
      <c r="C49887" s="47">
        <v>0.12</v>
      </c>
    </row>
    <row r="49888">
      <c r="A49888" s="47" t="s">
        <v>9286</v>
      </c>
      <c r="B49888" s="47">
        <v>6087.0</v>
      </c>
      <c r="C49888" s="47">
        <v>0.12</v>
      </c>
    </row>
    <row r="49889">
      <c r="A49889" s="47" t="s">
        <v>9286</v>
      </c>
      <c r="B49889" s="47">
        <v>6088.0</v>
      </c>
      <c r="C49889" s="47">
        <v>0.12</v>
      </c>
    </row>
    <row r="49890">
      <c r="A49890" s="47" t="s">
        <v>9286</v>
      </c>
      <c r="B49890" s="47">
        <v>6089.0</v>
      </c>
      <c r="C49890" s="47">
        <v>0.12</v>
      </c>
    </row>
    <row r="49891">
      <c r="A49891" s="47" t="s">
        <v>9286</v>
      </c>
      <c r="B49891" s="47">
        <v>6090.0</v>
      </c>
      <c r="C49891" s="47">
        <v>0.12</v>
      </c>
    </row>
    <row r="49892">
      <c r="A49892" s="47" t="s">
        <v>9286</v>
      </c>
      <c r="B49892" s="47">
        <v>6091.0</v>
      </c>
      <c r="C49892" s="47">
        <v>0.12</v>
      </c>
    </row>
    <row r="49893">
      <c r="A49893" s="47" t="s">
        <v>9286</v>
      </c>
      <c r="B49893" s="47">
        <v>6092.0</v>
      </c>
      <c r="C49893" s="47">
        <v>0.12</v>
      </c>
    </row>
    <row r="49894">
      <c r="A49894" s="47" t="s">
        <v>9286</v>
      </c>
      <c r="B49894" s="47">
        <v>6093.0</v>
      </c>
      <c r="C49894" s="47">
        <v>0.12</v>
      </c>
    </row>
    <row r="49895">
      <c r="A49895" s="47" t="s">
        <v>9286</v>
      </c>
      <c r="B49895" s="47">
        <v>6094.0</v>
      </c>
      <c r="C49895" s="47">
        <v>0.12</v>
      </c>
    </row>
    <row r="49896">
      <c r="A49896" s="47" t="s">
        <v>9286</v>
      </c>
      <c r="B49896" s="47">
        <v>6095.0</v>
      </c>
      <c r="C49896" s="47">
        <v>0.12</v>
      </c>
    </row>
    <row r="49897">
      <c r="A49897" s="47" t="s">
        <v>9286</v>
      </c>
      <c r="B49897" s="47">
        <v>6096.0</v>
      </c>
      <c r="C49897" s="47">
        <v>0.12</v>
      </c>
    </row>
    <row r="49898">
      <c r="A49898" s="47" t="s">
        <v>9286</v>
      </c>
      <c r="B49898" s="47">
        <v>6097.0</v>
      </c>
      <c r="C49898" s="47">
        <v>0.12</v>
      </c>
    </row>
    <row r="49899">
      <c r="A49899" s="47" t="s">
        <v>9286</v>
      </c>
      <c r="B49899" s="47">
        <v>6098.0</v>
      </c>
      <c r="C49899" s="47">
        <v>0.12</v>
      </c>
    </row>
    <row r="49900">
      <c r="A49900" s="47" t="s">
        <v>9286</v>
      </c>
      <c r="B49900" s="47">
        <v>6099.0</v>
      </c>
      <c r="C49900" s="47">
        <v>0.12</v>
      </c>
    </row>
    <row r="49901">
      <c r="A49901" s="47" t="s">
        <v>9286</v>
      </c>
      <c r="B49901" s="47">
        <v>6100.0</v>
      </c>
      <c r="C49901" s="47">
        <v>0.12</v>
      </c>
    </row>
    <row r="49902">
      <c r="A49902" s="47" t="s">
        <v>9286</v>
      </c>
      <c r="B49902" s="47">
        <v>6101.0</v>
      </c>
      <c r="C49902" s="47">
        <v>0.12</v>
      </c>
    </row>
    <row r="49903">
      <c r="A49903" s="47" t="s">
        <v>9286</v>
      </c>
      <c r="B49903" s="47">
        <v>6102.0</v>
      </c>
      <c r="C49903" s="47">
        <v>0.12</v>
      </c>
    </row>
    <row r="49904">
      <c r="A49904" s="47" t="s">
        <v>9286</v>
      </c>
      <c r="B49904" s="47">
        <v>6103.0</v>
      </c>
      <c r="C49904" s="47">
        <v>0.12</v>
      </c>
    </row>
    <row r="49905">
      <c r="A49905" s="47" t="s">
        <v>9286</v>
      </c>
      <c r="B49905" s="47">
        <v>6104.0</v>
      </c>
      <c r="C49905" s="47">
        <v>0.12</v>
      </c>
    </row>
    <row r="49906">
      <c r="A49906" s="47" t="s">
        <v>9286</v>
      </c>
      <c r="B49906" s="47">
        <v>6105.0</v>
      </c>
      <c r="C49906" s="47">
        <v>0.12</v>
      </c>
    </row>
    <row r="49907">
      <c r="A49907" s="47" t="s">
        <v>9286</v>
      </c>
      <c r="B49907" s="47">
        <v>6106.0</v>
      </c>
      <c r="C49907" s="47">
        <v>0.12</v>
      </c>
    </row>
    <row r="49908">
      <c r="A49908" s="47" t="s">
        <v>9286</v>
      </c>
      <c r="B49908" s="47">
        <v>6107.0</v>
      </c>
      <c r="C49908" s="47">
        <v>0.12</v>
      </c>
    </row>
    <row r="49909">
      <c r="A49909" s="47" t="s">
        <v>9286</v>
      </c>
      <c r="B49909" s="47">
        <v>6108.0</v>
      </c>
      <c r="C49909" s="47">
        <v>0.12</v>
      </c>
    </row>
    <row r="49910">
      <c r="A49910" s="47" t="s">
        <v>9286</v>
      </c>
      <c r="B49910" s="47">
        <v>6109.0</v>
      </c>
      <c r="C49910" s="47">
        <v>0.12</v>
      </c>
    </row>
    <row r="49911">
      <c r="A49911" s="47" t="s">
        <v>9286</v>
      </c>
      <c r="B49911" s="47">
        <v>6110.0</v>
      </c>
      <c r="C49911" s="47">
        <v>0.12</v>
      </c>
    </row>
    <row r="49912">
      <c r="A49912" s="47" t="s">
        <v>9286</v>
      </c>
      <c r="B49912" s="47">
        <v>6111.0</v>
      </c>
      <c r="C49912" s="47">
        <v>0.12</v>
      </c>
    </row>
    <row r="49913">
      <c r="A49913" s="47" t="s">
        <v>9286</v>
      </c>
      <c r="B49913" s="47">
        <v>6112.0</v>
      </c>
      <c r="C49913" s="47">
        <v>0.12</v>
      </c>
    </row>
    <row r="49914">
      <c r="A49914" s="47" t="s">
        <v>9286</v>
      </c>
      <c r="B49914" s="47">
        <v>6113.0</v>
      </c>
      <c r="C49914" s="47">
        <v>0.12</v>
      </c>
    </row>
    <row r="49915">
      <c r="A49915" s="47" t="s">
        <v>9286</v>
      </c>
      <c r="B49915" s="47">
        <v>6114.0</v>
      </c>
      <c r="C49915" s="47">
        <v>0.12</v>
      </c>
    </row>
    <row r="49916">
      <c r="A49916" s="47" t="s">
        <v>9286</v>
      </c>
      <c r="B49916" s="47">
        <v>6115.0</v>
      </c>
      <c r="C49916" s="47">
        <v>0.12</v>
      </c>
    </row>
    <row r="49917">
      <c r="A49917" s="47" t="s">
        <v>9286</v>
      </c>
      <c r="B49917" s="47">
        <v>6116.0</v>
      </c>
      <c r="C49917" s="47">
        <v>0.12</v>
      </c>
    </row>
    <row r="49918">
      <c r="A49918" s="47" t="s">
        <v>9286</v>
      </c>
      <c r="B49918" s="47">
        <v>6117.0</v>
      </c>
      <c r="C49918" s="47">
        <v>0.12</v>
      </c>
    </row>
    <row r="49919">
      <c r="A49919" s="47" t="s">
        <v>9286</v>
      </c>
      <c r="B49919" s="47">
        <v>6118.0</v>
      </c>
      <c r="C49919" s="47">
        <v>0.12</v>
      </c>
    </row>
    <row r="49920">
      <c r="A49920" s="47" t="s">
        <v>9286</v>
      </c>
      <c r="B49920" s="47">
        <v>6119.0</v>
      </c>
      <c r="C49920" s="47">
        <v>0.12</v>
      </c>
    </row>
    <row r="49921">
      <c r="A49921" s="47" t="s">
        <v>9286</v>
      </c>
      <c r="B49921" s="47">
        <v>6120.0</v>
      </c>
      <c r="C49921" s="47">
        <v>0.12</v>
      </c>
    </row>
    <row r="49922">
      <c r="A49922" s="47" t="s">
        <v>9286</v>
      </c>
      <c r="B49922" s="47">
        <v>6121.0</v>
      </c>
      <c r="C49922" s="47">
        <v>0.12</v>
      </c>
    </row>
    <row r="49923">
      <c r="A49923" s="47" t="s">
        <v>9286</v>
      </c>
      <c r="B49923" s="47">
        <v>6122.0</v>
      </c>
      <c r="C49923" s="47">
        <v>0.12</v>
      </c>
    </row>
    <row r="49924">
      <c r="A49924" s="47" t="s">
        <v>9286</v>
      </c>
      <c r="B49924" s="47">
        <v>6123.0</v>
      </c>
      <c r="C49924" s="47">
        <v>0.12</v>
      </c>
    </row>
    <row r="49925">
      <c r="A49925" s="47" t="s">
        <v>9286</v>
      </c>
      <c r="B49925" s="47">
        <v>6124.0</v>
      </c>
      <c r="C49925" s="47">
        <v>0.12</v>
      </c>
    </row>
    <row r="49926">
      <c r="A49926" s="47" t="s">
        <v>9286</v>
      </c>
      <c r="B49926" s="47">
        <v>6125.0</v>
      </c>
      <c r="C49926" s="47">
        <v>0.12</v>
      </c>
    </row>
    <row r="49927">
      <c r="A49927" s="47" t="s">
        <v>9286</v>
      </c>
      <c r="B49927" s="47">
        <v>6126.0</v>
      </c>
      <c r="C49927" s="47">
        <v>0.12</v>
      </c>
    </row>
    <row r="49928">
      <c r="A49928" s="47" t="s">
        <v>9286</v>
      </c>
      <c r="B49928" s="47">
        <v>6127.0</v>
      </c>
      <c r="C49928" s="47">
        <v>0.12</v>
      </c>
    </row>
    <row r="49929">
      <c r="A49929" s="47" t="s">
        <v>9286</v>
      </c>
      <c r="B49929" s="47">
        <v>6128.0</v>
      </c>
      <c r="C49929" s="47">
        <v>0.12</v>
      </c>
    </row>
    <row r="49930">
      <c r="A49930" s="47" t="s">
        <v>9286</v>
      </c>
      <c r="B49930" s="47">
        <v>6129.0</v>
      </c>
      <c r="C49930" s="47">
        <v>0.12</v>
      </c>
    </row>
    <row r="49931">
      <c r="A49931" s="47" t="s">
        <v>9286</v>
      </c>
      <c r="B49931" s="47">
        <v>6130.0</v>
      </c>
      <c r="C49931" s="47">
        <v>0.12</v>
      </c>
    </row>
    <row r="49932">
      <c r="A49932" s="47" t="s">
        <v>9286</v>
      </c>
      <c r="B49932" s="47">
        <v>6131.0</v>
      </c>
      <c r="C49932" s="47">
        <v>0.12</v>
      </c>
    </row>
    <row r="49933">
      <c r="A49933" s="47" t="s">
        <v>9286</v>
      </c>
      <c r="B49933" s="47">
        <v>6132.0</v>
      </c>
      <c r="C49933" s="47">
        <v>0.12</v>
      </c>
    </row>
    <row r="49934">
      <c r="A49934" s="47" t="s">
        <v>9286</v>
      </c>
      <c r="B49934" s="47">
        <v>6133.0</v>
      </c>
      <c r="C49934" s="47">
        <v>0.12</v>
      </c>
    </row>
    <row r="49935">
      <c r="A49935" s="47" t="s">
        <v>9286</v>
      </c>
      <c r="B49935" s="47">
        <v>6134.0</v>
      </c>
      <c r="C49935" s="47">
        <v>0.12</v>
      </c>
    </row>
    <row r="49936">
      <c r="A49936" s="47" t="s">
        <v>9286</v>
      </c>
      <c r="B49936" s="47">
        <v>6135.0</v>
      </c>
      <c r="C49936" s="47">
        <v>0.12</v>
      </c>
    </row>
    <row r="49937">
      <c r="A49937" s="47" t="s">
        <v>9286</v>
      </c>
      <c r="B49937" s="47">
        <v>6136.0</v>
      </c>
      <c r="C49937" s="47">
        <v>0.12</v>
      </c>
    </row>
    <row r="49938">
      <c r="A49938" s="47" t="s">
        <v>9286</v>
      </c>
      <c r="B49938" s="47">
        <v>6137.0</v>
      </c>
      <c r="C49938" s="47">
        <v>0.12</v>
      </c>
    </row>
    <row r="49939">
      <c r="A49939" s="47" t="s">
        <v>9286</v>
      </c>
      <c r="B49939" s="47">
        <v>6138.0</v>
      </c>
      <c r="C49939" s="47">
        <v>0.12</v>
      </c>
    </row>
    <row r="49940">
      <c r="A49940" s="47" t="s">
        <v>9286</v>
      </c>
      <c r="B49940" s="47">
        <v>6139.0</v>
      </c>
      <c r="C49940" s="47">
        <v>0.12</v>
      </c>
    </row>
    <row r="49941">
      <c r="A49941" s="47" t="s">
        <v>9286</v>
      </c>
      <c r="B49941" s="47">
        <v>6140.0</v>
      </c>
      <c r="C49941" s="47">
        <v>0.12</v>
      </c>
    </row>
    <row r="49942">
      <c r="A49942" s="47" t="s">
        <v>9286</v>
      </c>
      <c r="B49942" s="47">
        <v>6141.0</v>
      </c>
      <c r="C49942" s="47">
        <v>0.12</v>
      </c>
    </row>
    <row r="49943">
      <c r="A49943" s="47" t="s">
        <v>9286</v>
      </c>
      <c r="B49943" s="47">
        <v>6142.0</v>
      </c>
      <c r="C49943" s="47">
        <v>0.12</v>
      </c>
    </row>
    <row r="49944">
      <c r="A49944" s="47" t="s">
        <v>9286</v>
      </c>
      <c r="B49944" s="47">
        <v>6143.0</v>
      </c>
      <c r="C49944" s="47">
        <v>0.12</v>
      </c>
    </row>
    <row r="49945">
      <c r="A49945" s="47" t="s">
        <v>9286</v>
      </c>
      <c r="B49945" s="47">
        <v>6144.0</v>
      </c>
      <c r="C49945" s="47">
        <v>0.12</v>
      </c>
    </row>
    <row r="49946">
      <c r="A49946" s="47" t="s">
        <v>9286</v>
      </c>
      <c r="B49946" s="47">
        <v>6145.0</v>
      </c>
      <c r="C49946" s="47">
        <v>0.12</v>
      </c>
    </row>
    <row r="49947">
      <c r="A49947" s="47" t="s">
        <v>9286</v>
      </c>
      <c r="B49947" s="47">
        <v>6146.0</v>
      </c>
      <c r="C49947" s="47">
        <v>0.12</v>
      </c>
    </row>
    <row r="49948">
      <c r="A49948" s="47" t="s">
        <v>9286</v>
      </c>
      <c r="B49948" s="47">
        <v>6147.0</v>
      </c>
      <c r="C49948" s="47">
        <v>0.12</v>
      </c>
    </row>
    <row r="49949">
      <c r="A49949" s="47" t="s">
        <v>9286</v>
      </c>
      <c r="B49949" s="47">
        <v>6148.0</v>
      </c>
      <c r="C49949" s="47">
        <v>0.12</v>
      </c>
    </row>
    <row r="49950">
      <c r="A49950" s="47" t="s">
        <v>9286</v>
      </c>
      <c r="B49950" s="47">
        <v>6149.0</v>
      </c>
      <c r="C49950" s="47">
        <v>0.12</v>
      </c>
    </row>
    <row r="49951">
      <c r="A49951" s="47" t="s">
        <v>9286</v>
      </c>
      <c r="B49951" s="47">
        <v>6150.0</v>
      </c>
      <c r="C49951" s="47">
        <v>0.12</v>
      </c>
    </row>
    <row r="49952">
      <c r="A49952" s="47" t="s">
        <v>9286</v>
      </c>
      <c r="B49952" s="47">
        <v>6151.0</v>
      </c>
      <c r="C49952" s="47">
        <v>0.12</v>
      </c>
    </row>
    <row r="49953">
      <c r="A49953" s="47" t="s">
        <v>9286</v>
      </c>
      <c r="B49953" s="47">
        <v>6152.0</v>
      </c>
      <c r="C49953" s="47">
        <v>0.12</v>
      </c>
    </row>
    <row r="49954">
      <c r="A49954" s="47" t="s">
        <v>9286</v>
      </c>
      <c r="B49954" s="47">
        <v>6153.0</v>
      </c>
      <c r="C49954" s="47">
        <v>0.12</v>
      </c>
    </row>
    <row r="49955">
      <c r="A49955" s="47" t="s">
        <v>9286</v>
      </c>
      <c r="B49955" s="47">
        <v>6154.0</v>
      </c>
      <c r="C49955" s="47">
        <v>0.12</v>
      </c>
    </row>
    <row r="49956">
      <c r="A49956" s="47" t="s">
        <v>9286</v>
      </c>
      <c r="B49956" s="47">
        <v>6155.0</v>
      </c>
      <c r="C49956" s="47">
        <v>0.12</v>
      </c>
    </row>
    <row r="49957">
      <c r="A49957" s="47" t="s">
        <v>9286</v>
      </c>
      <c r="B49957" s="47">
        <v>6156.0</v>
      </c>
      <c r="C49957" s="47">
        <v>0.12</v>
      </c>
    </row>
    <row r="49958">
      <c r="A49958" s="47" t="s">
        <v>9286</v>
      </c>
      <c r="B49958" s="47">
        <v>6157.0</v>
      </c>
      <c r="C49958" s="47">
        <v>0.12</v>
      </c>
    </row>
    <row r="49959">
      <c r="A49959" s="47" t="s">
        <v>9286</v>
      </c>
      <c r="B49959" s="47">
        <v>6158.0</v>
      </c>
      <c r="C49959" s="47">
        <v>0.12</v>
      </c>
    </row>
    <row r="49960">
      <c r="A49960" s="47" t="s">
        <v>9286</v>
      </c>
      <c r="B49960" s="47">
        <v>6159.0</v>
      </c>
      <c r="C49960" s="47">
        <v>0.12</v>
      </c>
    </row>
    <row r="49961">
      <c r="A49961" s="47" t="s">
        <v>9286</v>
      </c>
      <c r="B49961" s="47">
        <v>6160.0</v>
      </c>
      <c r="C49961" s="47">
        <v>0.12</v>
      </c>
    </row>
    <row r="49962">
      <c r="A49962" s="47" t="s">
        <v>9286</v>
      </c>
      <c r="B49962" s="47">
        <v>6161.0</v>
      </c>
      <c r="C49962" s="47">
        <v>0.12</v>
      </c>
    </row>
    <row r="49963">
      <c r="A49963" s="47" t="s">
        <v>9286</v>
      </c>
      <c r="B49963" s="47">
        <v>6162.0</v>
      </c>
      <c r="C49963" s="47">
        <v>0.12</v>
      </c>
    </row>
    <row r="49964">
      <c r="A49964" s="47" t="s">
        <v>9286</v>
      </c>
      <c r="B49964" s="47">
        <v>6163.0</v>
      </c>
      <c r="C49964" s="47">
        <v>0.12</v>
      </c>
    </row>
    <row r="49965">
      <c r="A49965" s="47" t="s">
        <v>9286</v>
      </c>
      <c r="B49965" s="47">
        <v>6164.0</v>
      </c>
      <c r="C49965" s="47">
        <v>0.12</v>
      </c>
    </row>
    <row r="49966">
      <c r="A49966" s="47" t="s">
        <v>9286</v>
      </c>
      <c r="B49966" s="47">
        <v>6165.0</v>
      </c>
      <c r="C49966" s="47">
        <v>0.12</v>
      </c>
    </row>
    <row r="49967">
      <c r="A49967" s="47" t="s">
        <v>9286</v>
      </c>
      <c r="B49967" s="47">
        <v>6166.0</v>
      </c>
      <c r="C49967" s="47">
        <v>0.12</v>
      </c>
    </row>
    <row r="49968">
      <c r="A49968" s="47" t="s">
        <v>9286</v>
      </c>
      <c r="B49968" s="47">
        <v>6167.0</v>
      </c>
      <c r="C49968" s="47">
        <v>0.12</v>
      </c>
    </row>
    <row r="49969">
      <c r="A49969" s="47" t="s">
        <v>9286</v>
      </c>
      <c r="B49969" s="47">
        <v>6168.0</v>
      </c>
      <c r="C49969" s="47">
        <v>0.12</v>
      </c>
    </row>
    <row r="49970">
      <c r="A49970" s="47" t="s">
        <v>9286</v>
      </c>
      <c r="B49970" s="47">
        <v>6169.0</v>
      </c>
      <c r="C49970" s="47">
        <v>0.12</v>
      </c>
    </row>
    <row r="49971">
      <c r="A49971" s="47" t="s">
        <v>9286</v>
      </c>
      <c r="B49971" s="47">
        <v>6170.0</v>
      </c>
      <c r="C49971" s="47">
        <v>0.12</v>
      </c>
    </row>
    <row r="49972">
      <c r="A49972" s="47" t="s">
        <v>9286</v>
      </c>
      <c r="B49972" s="47">
        <v>6171.0</v>
      </c>
      <c r="C49972" s="47">
        <v>0.12</v>
      </c>
    </row>
    <row r="49973">
      <c r="A49973" s="47" t="s">
        <v>9286</v>
      </c>
      <c r="B49973" s="47">
        <v>6172.0</v>
      </c>
      <c r="C49973" s="47">
        <v>0.12</v>
      </c>
    </row>
    <row r="49974">
      <c r="A49974" s="47" t="s">
        <v>9286</v>
      </c>
      <c r="B49974" s="47">
        <v>6173.0</v>
      </c>
      <c r="C49974" s="47">
        <v>0.12</v>
      </c>
    </row>
    <row r="49975">
      <c r="A49975" s="47" t="s">
        <v>9286</v>
      </c>
      <c r="B49975" s="47">
        <v>6174.0</v>
      </c>
      <c r="C49975" s="47">
        <v>0.12</v>
      </c>
    </row>
    <row r="49976">
      <c r="A49976" s="47" t="s">
        <v>9286</v>
      </c>
      <c r="B49976" s="47">
        <v>6175.0</v>
      </c>
      <c r="C49976" s="47">
        <v>0.12</v>
      </c>
    </row>
    <row r="49977">
      <c r="A49977" s="47" t="s">
        <v>9286</v>
      </c>
      <c r="B49977" s="47">
        <v>6176.0</v>
      </c>
      <c r="C49977" s="47">
        <v>0.12</v>
      </c>
    </row>
    <row r="49978">
      <c r="A49978" s="47" t="s">
        <v>9286</v>
      </c>
      <c r="B49978" s="47">
        <v>6177.0</v>
      </c>
      <c r="C49978" s="47">
        <v>0.12</v>
      </c>
    </row>
    <row r="49979">
      <c r="A49979" s="47" t="s">
        <v>9286</v>
      </c>
      <c r="B49979" s="47">
        <v>6178.0</v>
      </c>
      <c r="C49979" s="47">
        <v>0.12</v>
      </c>
    </row>
    <row r="49980">
      <c r="A49980" s="47" t="s">
        <v>9286</v>
      </c>
      <c r="B49980" s="47">
        <v>6179.0</v>
      </c>
      <c r="C49980" s="47">
        <v>0.12</v>
      </c>
    </row>
    <row r="49981">
      <c r="A49981" s="47" t="s">
        <v>9286</v>
      </c>
      <c r="B49981" s="47">
        <v>6180.0</v>
      </c>
      <c r="C49981" s="47">
        <v>0.12</v>
      </c>
    </row>
    <row r="49982">
      <c r="A49982" s="47" t="s">
        <v>9286</v>
      </c>
      <c r="B49982" s="47">
        <v>6181.0</v>
      </c>
      <c r="C49982" s="47">
        <v>0.12</v>
      </c>
    </row>
    <row r="49983">
      <c r="A49983" s="47" t="s">
        <v>9286</v>
      </c>
      <c r="B49983" s="47">
        <v>6182.0</v>
      </c>
      <c r="C49983" s="47">
        <v>0.12</v>
      </c>
    </row>
    <row r="49984">
      <c r="A49984" s="47" t="s">
        <v>9286</v>
      </c>
      <c r="B49984" s="47">
        <v>6183.0</v>
      </c>
      <c r="C49984" s="47">
        <v>0.12</v>
      </c>
    </row>
    <row r="49985">
      <c r="A49985" s="47" t="s">
        <v>9286</v>
      </c>
      <c r="B49985" s="47">
        <v>6184.0</v>
      </c>
      <c r="C49985" s="47">
        <v>0.12</v>
      </c>
    </row>
    <row r="49986">
      <c r="A49986" s="47" t="s">
        <v>9286</v>
      </c>
      <c r="B49986" s="47">
        <v>6185.0</v>
      </c>
      <c r="C49986" s="47">
        <v>0.12</v>
      </c>
    </row>
    <row r="49987">
      <c r="A49987" s="47" t="s">
        <v>9286</v>
      </c>
      <c r="B49987" s="47">
        <v>6186.0</v>
      </c>
      <c r="C49987" s="47">
        <v>0.12</v>
      </c>
    </row>
    <row r="49988">
      <c r="A49988" s="47" t="s">
        <v>9286</v>
      </c>
      <c r="B49988" s="47">
        <v>6187.0</v>
      </c>
      <c r="C49988" s="47">
        <v>0.12</v>
      </c>
    </row>
    <row r="49989">
      <c r="A49989" s="47" t="s">
        <v>9286</v>
      </c>
      <c r="B49989" s="47">
        <v>6188.0</v>
      </c>
      <c r="C49989" s="47">
        <v>0.12</v>
      </c>
    </row>
    <row r="49990">
      <c r="A49990" s="47" t="s">
        <v>9286</v>
      </c>
      <c r="B49990" s="47">
        <v>6189.0</v>
      </c>
      <c r="C49990" s="47">
        <v>0.12</v>
      </c>
    </row>
    <row r="49991">
      <c r="A49991" s="47" t="s">
        <v>9286</v>
      </c>
      <c r="B49991" s="47">
        <v>6190.0</v>
      </c>
      <c r="C49991" s="47">
        <v>0.12</v>
      </c>
    </row>
    <row r="49992">
      <c r="A49992" s="47" t="s">
        <v>9286</v>
      </c>
      <c r="B49992" s="47">
        <v>6191.0</v>
      </c>
      <c r="C49992" s="47">
        <v>0.12</v>
      </c>
    </row>
    <row r="49993">
      <c r="A49993" s="47" t="s">
        <v>9286</v>
      </c>
      <c r="B49993" s="47">
        <v>6192.0</v>
      </c>
      <c r="C49993" s="47">
        <v>0.12</v>
      </c>
    </row>
    <row r="49994">
      <c r="A49994" s="47" t="s">
        <v>9286</v>
      </c>
      <c r="B49994" s="47">
        <v>6193.0</v>
      </c>
      <c r="C49994" s="47">
        <v>0.12</v>
      </c>
    </row>
    <row r="49995">
      <c r="A49995" s="47" t="s">
        <v>9286</v>
      </c>
      <c r="B49995" s="47">
        <v>6194.0</v>
      </c>
      <c r="C49995" s="47">
        <v>0.12</v>
      </c>
    </row>
    <row r="49996">
      <c r="A49996" s="47" t="s">
        <v>9286</v>
      </c>
      <c r="B49996" s="47">
        <v>6195.0</v>
      </c>
      <c r="C49996" s="47">
        <v>0.12</v>
      </c>
    </row>
    <row r="49997">
      <c r="A49997" s="47" t="s">
        <v>9286</v>
      </c>
      <c r="B49997" s="47">
        <v>6196.0</v>
      </c>
      <c r="C49997" s="47">
        <v>0.12</v>
      </c>
    </row>
    <row r="49998">
      <c r="A49998" s="47" t="s">
        <v>9286</v>
      </c>
      <c r="B49998" s="47">
        <v>6197.0</v>
      </c>
      <c r="C49998" s="47">
        <v>0.12</v>
      </c>
    </row>
    <row r="49999">
      <c r="A49999" s="47" t="s">
        <v>9286</v>
      </c>
      <c r="B49999" s="47">
        <v>6198.0</v>
      </c>
      <c r="C49999" s="47">
        <v>0.12</v>
      </c>
    </row>
    <row r="50000">
      <c r="A50000" s="47" t="s">
        <v>9286</v>
      </c>
      <c r="B50000" s="47">
        <v>6199.0</v>
      </c>
      <c r="C50000" s="47">
        <v>0.12</v>
      </c>
    </row>
    <row r="50001">
      <c r="A50001" s="47" t="s">
        <v>9286</v>
      </c>
      <c r="B50001" s="47">
        <v>6200.0</v>
      </c>
      <c r="C50001" s="47">
        <v>0.12</v>
      </c>
    </row>
    <row r="50002">
      <c r="A50002" s="47" t="s">
        <v>9286</v>
      </c>
      <c r="B50002" s="47">
        <v>6201.0</v>
      </c>
      <c r="C50002" s="47">
        <v>0.12</v>
      </c>
    </row>
    <row r="50003">
      <c r="A50003" s="47" t="s">
        <v>9286</v>
      </c>
      <c r="B50003" s="47">
        <v>6202.0</v>
      </c>
      <c r="C50003" s="47">
        <v>0.12</v>
      </c>
    </row>
    <row r="50004">
      <c r="A50004" s="47" t="s">
        <v>9286</v>
      </c>
      <c r="B50004" s="47">
        <v>6203.0</v>
      </c>
      <c r="C50004" s="47">
        <v>0.12</v>
      </c>
    </row>
    <row r="50005">
      <c r="A50005" s="47" t="s">
        <v>9286</v>
      </c>
      <c r="B50005" s="47">
        <v>6204.0</v>
      </c>
      <c r="C50005" s="47">
        <v>0.12</v>
      </c>
    </row>
    <row r="50006">
      <c r="A50006" s="47" t="s">
        <v>9286</v>
      </c>
      <c r="B50006" s="47">
        <v>6205.0</v>
      </c>
      <c r="C50006" s="47">
        <v>0.12</v>
      </c>
    </row>
    <row r="50007">
      <c r="A50007" s="47" t="s">
        <v>9286</v>
      </c>
      <c r="B50007" s="47">
        <v>6206.0</v>
      </c>
      <c r="C50007" s="47">
        <v>0.12</v>
      </c>
    </row>
    <row r="50008">
      <c r="A50008" s="47" t="s">
        <v>9286</v>
      </c>
      <c r="B50008" s="47">
        <v>6207.0</v>
      </c>
      <c r="C50008" s="47">
        <v>0.12</v>
      </c>
    </row>
    <row r="50009">
      <c r="A50009" s="47" t="s">
        <v>9286</v>
      </c>
      <c r="B50009" s="47">
        <v>6208.0</v>
      </c>
      <c r="C50009" s="47">
        <v>0.12</v>
      </c>
    </row>
    <row r="50010">
      <c r="A50010" s="47" t="s">
        <v>9286</v>
      </c>
      <c r="B50010" s="47">
        <v>6209.0</v>
      </c>
      <c r="C50010" s="47">
        <v>0.12</v>
      </c>
    </row>
    <row r="50011">
      <c r="A50011" s="47" t="s">
        <v>9286</v>
      </c>
      <c r="B50011" s="47">
        <v>6210.0</v>
      </c>
      <c r="C50011" s="47">
        <v>0.12</v>
      </c>
    </row>
    <row r="50012">
      <c r="A50012" s="47" t="s">
        <v>9286</v>
      </c>
      <c r="B50012" s="47">
        <v>6211.0</v>
      </c>
      <c r="C50012" s="47">
        <v>0.12</v>
      </c>
    </row>
    <row r="50013">
      <c r="A50013" s="47" t="s">
        <v>9286</v>
      </c>
      <c r="B50013" s="47">
        <v>6212.0</v>
      </c>
      <c r="C50013" s="47">
        <v>0.12</v>
      </c>
    </row>
    <row r="50014">
      <c r="A50014" s="47" t="s">
        <v>9286</v>
      </c>
      <c r="B50014" s="47">
        <v>6213.0</v>
      </c>
      <c r="C50014" s="47">
        <v>0.12</v>
      </c>
    </row>
    <row r="50015">
      <c r="A50015" s="47" t="s">
        <v>9286</v>
      </c>
      <c r="B50015" s="47">
        <v>6214.0</v>
      </c>
      <c r="C50015" s="47">
        <v>0.12</v>
      </c>
    </row>
    <row r="50016">
      <c r="A50016" s="47" t="s">
        <v>9286</v>
      </c>
      <c r="B50016" s="47">
        <v>6215.0</v>
      </c>
      <c r="C50016" s="47">
        <v>0.12</v>
      </c>
    </row>
    <row r="50017">
      <c r="A50017" s="47" t="s">
        <v>9286</v>
      </c>
      <c r="B50017" s="47">
        <v>6216.0</v>
      </c>
      <c r="C50017" s="47">
        <v>0.12</v>
      </c>
    </row>
    <row r="50018">
      <c r="A50018" s="47" t="s">
        <v>9286</v>
      </c>
      <c r="B50018" s="47">
        <v>6217.0</v>
      </c>
      <c r="C50018" s="47">
        <v>0.12</v>
      </c>
    </row>
    <row r="50019">
      <c r="A50019" s="47" t="s">
        <v>9286</v>
      </c>
      <c r="B50019" s="47">
        <v>6218.0</v>
      </c>
      <c r="C50019" s="47">
        <v>0.12</v>
      </c>
    </row>
    <row r="50020">
      <c r="A50020" s="47" t="s">
        <v>9286</v>
      </c>
      <c r="B50020" s="47">
        <v>6219.0</v>
      </c>
      <c r="C50020" s="47">
        <v>0.12</v>
      </c>
    </row>
    <row r="50021">
      <c r="A50021" s="47" t="s">
        <v>9286</v>
      </c>
      <c r="B50021" s="47">
        <v>6220.0</v>
      </c>
      <c r="C50021" s="47">
        <v>0.12</v>
      </c>
    </row>
    <row r="50022">
      <c r="A50022" s="47" t="s">
        <v>9286</v>
      </c>
      <c r="B50022" s="47">
        <v>6221.0</v>
      </c>
      <c r="C50022" s="47">
        <v>0.12</v>
      </c>
    </row>
    <row r="50023">
      <c r="A50023" s="47" t="s">
        <v>9286</v>
      </c>
      <c r="B50023" s="47">
        <v>6222.0</v>
      </c>
      <c r="C50023" s="47">
        <v>0.12</v>
      </c>
    </row>
    <row r="50024">
      <c r="A50024" s="47" t="s">
        <v>9286</v>
      </c>
      <c r="B50024" s="47">
        <v>6223.0</v>
      </c>
      <c r="C50024" s="47">
        <v>0.12</v>
      </c>
    </row>
    <row r="50025">
      <c r="A50025" s="47" t="s">
        <v>9286</v>
      </c>
      <c r="B50025" s="47">
        <v>6224.0</v>
      </c>
      <c r="C50025" s="47">
        <v>0.12</v>
      </c>
    </row>
    <row r="50026">
      <c r="A50026" s="47" t="s">
        <v>9286</v>
      </c>
      <c r="B50026" s="47">
        <v>6225.0</v>
      </c>
      <c r="C50026" s="47">
        <v>0.12</v>
      </c>
    </row>
    <row r="50027">
      <c r="A50027" s="47" t="s">
        <v>9286</v>
      </c>
      <c r="B50027" s="47">
        <v>6226.0</v>
      </c>
      <c r="C50027" s="47">
        <v>0.12</v>
      </c>
    </row>
    <row r="50028">
      <c r="A50028" s="47" t="s">
        <v>9286</v>
      </c>
      <c r="B50028" s="47">
        <v>6227.0</v>
      </c>
      <c r="C50028" s="47">
        <v>0.12</v>
      </c>
    </row>
    <row r="50029">
      <c r="A50029" s="47" t="s">
        <v>9286</v>
      </c>
      <c r="B50029" s="47">
        <v>6228.0</v>
      </c>
      <c r="C50029" s="47">
        <v>0.12</v>
      </c>
    </row>
    <row r="50030">
      <c r="A50030" s="47" t="s">
        <v>9286</v>
      </c>
      <c r="B50030" s="47">
        <v>6229.0</v>
      </c>
      <c r="C50030" s="47">
        <v>0.12</v>
      </c>
    </row>
    <row r="50031">
      <c r="A50031" s="47" t="s">
        <v>9286</v>
      </c>
      <c r="B50031" s="47">
        <v>6230.0</v>
      </c>
      <c r="C50031" s="47">
        <v>0.12</v>
      </c>
    </row>
    <row r="50032">
      <c r="A50032" s="47" t="s">
        <v>9286</v>
      </c>
      <c r="B50032" s="47">
        <v>6231.0</v>
      </c>
      <c r="C50032" s="47">
        <v>0.12</v>
      </c>
    </row>
    <row r="50033">
      <c r="A50033" s="47" t="s">
        <v>9286</v>
      </c>
      <c r="B50033" s="47">
        <v>6232.0</v>
      </c>
      <c r="C50033" s="47">
        <v>0.12</v>
      </c>
    </row>
    <row r="50034">
      <c r="A50034" s="47" t="s">
        <v>9286</v>
      </c>
      <c r="B50034" s="47">
        <v>6233.0</v>
      </c>
      <c r="C50034" s="47">
        <v>0.12</v>
      </c>
    </row>
    <row r="50035">
      <c r="A50035" s="47" t="s">
        <v>9286</v>
      </c>
      <c r="B50035" s="47">
        <v>6234.0</v>
      </c>
      <c r="C50035" s="47">
        <v>0.12</v>
      </c>
    </row>
    <row r="50036">
      <c r="A50036" s="47" t="s">
        <v>9286</v>
      </c>
      <c r="B50036" s="47">
        <v>6235.0</v>
      </c>
      <c r="C50036" s="47">
        <v>0.12</v>
      </c>
    </row>
    <row r="50037">
      <c r="A50037" s="47" t="s">
        <v>9286</v>
      </c>
      <c r="B50037" s="47">
        <v>6236.0</v>
      </c>
      <c r="C50037" s="47">
        <v>0.12</v>
      </c>
    </row>
    <row r="50038">
      <c r="A50038" s="47" t="s">
        <v>9286</v>
      </c>
      <c r="B50038" s="47">
        <v>6237.0</v>
      </c>
      <c r="C50038" s="47">
        <v>0.12</v>
      </c>
    </row>
    <row r="50039">
      <c r="A50039" s="47" t="s">
        <v>9286</v>
      </c>
      <c r="B50039" s="47">
        <v>6238.0</v>
      </c>
      <c r="C50039" s="47">
        <v>0.12</v>
      </c>
    </row>
    <row r="50040">
      <c r="A50040" s="47" t="s">
        <v>9286</v>
      </c>
      <c r="B50040" s="47">
        <v>6239.0</v>
      </c>
      <c r="C50040" s="47">
        <v>0.12</v>
      </c>
    </row>
    <row r="50041">
      <c r="A50041" s="47" t="s">
        <v>9286</v>
      </c>
      <c r="B50041" s="47">
        <v>6240.0</v>
      </c>
      <c r="C50041" s="47">
        <v>0.12</v>
      </c>
    </row>
    <row r="50042">
      <c r="A50042" s="47" t="s">
        <v>9286</v>
      </c>
      <c r="B50042" s="47">
        <v>6241.0</v>
      </c>
      <c r="C50042" s="47">
        <v>0.12</v>
      </c>
    </row>
    <row r="50043">
      <c r="A50043" s="47" t="s">
        <v>9286</v>
      </c>
      <c r="B50043" s="47">
        <v>6242.0</v>
      </c>
      <c r="C50043" s="47">
        <v>0.12</v>
      </c>
    </row>
    <row r="50044">
      <c r="A50044" s="47" t="s">
        <v>9286</v>
      </c>
      <c r="B50044" s="47">
        <v>6243.0</v>
      </c>
      <c r="C50044" s="47">
        <v>0.12</v>
      </c>
    </row>
    <row r="50045">
      <c r="A50045" s="47" t="s">
        <v>9286</v>
      </c>
      <c r="B50045" s="47">
        <v>6244.0</v>
      </c>
      <c r="C50045" s="47">
        <v>0.12</v>
      </c>
    </row>
    <row r="50046">
      <c r="A50046" s="47" t="s">
        <v>9286</v>
      </c>
      <c r="B50046" s="47">
        <v>6245.0</v>
      </c>
      <c r="C50046" s="47">
        <v>0.12</v>
      </c>
    </row>
    <row r="50047">
      <c r="A50047" s="47" t="s">
        <v>9286</v>
      </c>
      <c r="B50047" s="47">
        <v>6246.0</v>
      </c>
      <c r="C50047" s="47">
        <v>0.12</v>
      </c>
    </row>
    <row r="50048">
      <c r="A50048" s="47" t="s">
        <v>9286</v>
      </c>
      <c r="B50048" s="47">
        <v>6247.0</v>
      </c>
      <c r="C50048" s="47">
        <v>0.12</v>
      </c>
    </row>
    <row r="50049">
      <c r="A50049" s="47" t="s">
        <v>9286</v>
      </c>
      <c r="B50049" s="47">
        <v>6248.0</v>
      </c>
      <c r="C50049" s="47">
        <v>0.12</v>
      </c>
    </row>
    <row r="50050">
      <c r="A50050" s="47" t="s">
        <v>9286</v>
      </c>
      <c r="B50050" s="47">
        <v>6249.0</v>
      </c>
      <c r="C50050" s="47">
        <v>0.12</v>
      </c>
    </row>
    <row r="50051">
      <c r="A50051" s="47" t="s">
        <v>9286</v>
      </c>
      <c r="B50051" s="47">
        <v>6250.0</v>
      </c>
      <c r="C50051" s="47">
        <v>0.12</v>
      </c>
    </row>
    <row r="50052">
      <c r="A50052" s="47" t="s">
        <v>9286</v>
      </c>
      <c r="B50052" s="47">
        <v>6251.0</v>
      </c>
      <c r="C50052" s="47">
        <v>0.12</v>
      </c>
    </row>
    <row r="50053">
      <c r="A50053" s="47" t="s">
        <v>9286</v>
      </c>
      <c r="B50053" s="47">
        <v>6252.0</v>
      </c>
      <c r="C50053" s="47">
        <v>0.12</v>
      </c>
    </row>
    <row r="50054">
      <c r="A50054" s="47" t="s">
        <v>9286</v>
      </c>
      <c r="B50054" s="47">
        <v>6253.0</v>
      </c>
      <c r="C50054" s="47">
        <v>0.12</v>
      </c>
    </row>
    <row r="50055">
      <c r="A50055" s="47" t="s">
        <v>9286</v>
      </c>
      <c r="B50055" s="47">
        <v>6254.0</v>
      </c>
      <c r="C50055" s="47">
        <v>0.12</v>
      </c>
    </row>
    <row r="50056">
      <c r="A50056" s="47" t="s">
        <v>9286</v>
      </c>
      <c r="B50056" s="47">
        <v>6255.0</v>
      </c>
      <c r="C50056" s="47">
        <v>0.12</v>
      </c>
    </row>
    <row r="50057">
      <c r="A50057" s="47" t="s">
        <v>9286</v>
      </c>
      <c r="B50057" s="47">
        <v>6256.0</v>
      </c>
      <c r="C50057" s="47">
        <v>0.12</v>
      </c>
    </row>
    <row r="50058">
      <c r="A50058" s="47" t="s">
        <v>9286</v>
      </c>
      <c r="B50058" s="47">
        <v>6257.0</v>
      </c>
      <c r="C50058" s="47">
        <v>0.12</v>
      </c>
    </row>
    <row r="50059">
      <c r="A50059" s="47" t="s">
        <v>9286</v>
      </c>
      <c r="B50059" s="47">
        <v>6258.0</v>
      </c>
      <c r="C50059" s="47">
        <v>0.12</v>
      </c>
    </row>
    <row r="50060">
      <c r="A50060" s="47" t="s">
        <v>9286</v>
      </c>
      <c r="B50060" s="47">
        <v>6259.0</v>
      </c>
      <c r="C50060" s="47">
        <v>0.12</v>
      </c>
    </row>
    <row r="50061">
      <c r="A50061" s="47" t="s">
        <v>9286</v>
      </c>
      <c r="B50061" s="47">
        <v>6260.0</v>
      </c>
      <c r="C50061" s="47">
        <v>0.12</v>
      </c>
    </row>
    <row r="50062">
      <c r="A50062" s="47" t="s">
        <v>9286</v>
      </c>
      <c r="B50062" s="47">
        <v>6261.0</v>
      </c>
      <c r="C50062" s="47">
        <v>0.12</v>
      </c>
    </row>
    <row r="50063">
      <c r="A50063" s="47" t="s">
        <v>9286</v>
      </c>
      <c r="B50063" s="47">
        <v>6262.0</v>
      </c>
      <c r="C50063" s="47">
        <v>0.12</v>
      </c>
    </row>
    <row r="50064">
      <c r="A50064" s="47" t="s">
        <v>9286</v>
      </c>
      <c r="B50064" s="47">
        <v>6263.0</v>
      </c>
      <c r="C50064" s="47">
        <v>0.12</v>
      </c>
    </row>
    <row r="50065">
      <c r="A50065" s="47" t="s">
        <v>9286</v>
      </c>
      <c r="B50065" s="47">
        <v>6264.0</v>
      </c>
      <c r="C50065" s="47">
        <v>0.12</v>
      </c>
    </row>
    <row r="50066">
      <c r="A50066" s="47" t="s">
        <v>9286</v>
      </c>
      <c r="B50066" s="47">
        <v>6265.0</v>
      </c>
      <c r="C50066" s="47">
        <v>0.12</v>
      </c>
    </row>
    <row r="50067">
      <c r="A50067" s="47" t="s">
        <v>9286</v>
      </c>
      <c r="B50067" s="47">
        <v>6266.0</v>
      </c>
      <c r="C50067" s="47">
        <v>0.12</v>
      </c>
    </row>
    <row r="50068">
      <c r="A50068" s="47" t="s">
        <v>9286</v>
      </c>
      <c r="B50068" s="47">
        <v>6267.0</v>
      </c>
      <c r="C50068" s="47">
        <v>0.12</v>
      </c>
    </row>
    <row r="50069">
      <c r="A50069" s="47" t="s">
        <v>9286</v>
      </c>
      <c r="B50069" s="47">
        <v>6268.0</v>
      </c>
      <c r="C50069" s="47">
        <v>0.12</v>
      </c>
    </row>
    <row r="50070">
      <c r="A50070" s="47" t="s">
        <v>9286</v>
      </c>
      <c r="B50070" s="47">
        <v>6269.0</v>
      </c>
      <c r="C50070" s="47">
        <v>0.12</v>
      </c>
    </row>
    <row r="50071">
      <c r="A50071" s="47" t="s">
        <v>9286</v>
      </c>
      <c r="B50071" s="47">
        <v>6270.0</v>
      </c>
      <c r="C50071" s="47">
        <v>0.12</v>
      </c>
    </row>
    <row r="50072">
      <c r="A50072" s="47" t="s">
        <v>9286</v>
      </c>
      <c r="B50072" s="47">
        <v>6271.0</v>
      </c>
      <c r="C50072" s="47">
        <v>0.12</v>
      </c>
    </row>
    <row r="50073">
      <c r="A50073" s="47" t="s">
        <v>9286</v>
      </c>
      <c r="B50073" s="47">
        <v>6272.0</v>
      </c>
      <c r="C50073" s="47">
        <v>0.12</v>
      </c>
    </row>
    <row r="50074">
      <c r="A50074" s="47" t="s">
        <v>9286</v>
      </c>
      <c r="B50074" s="47">
        <v>6273.0</v>
      </c>
      <c r="C50074" s="47">
        <v>0.12</v>
      </c>
    </row>
    <row r="50075">
      <c r="A50075" s="47" t="s">
        <v>9286</v>
      </c>
      <c r="B50075" s="47">
        <v>6274.0</v>
      </c>
      <c r="C50075" s="47">
        <v>0.12</v>
      </c>
    </row>
    <row r="50076">
      <c r="A50076" s="47" t="s">
        <v>9286</v>
      </c>
      <c r="B50076" s="47">
        <v>6275.0</v>
      </c>
      <c r="C50076" s="47">
        <v>0.12</v>
      </c>
    </row>
    <row r="50077">
      <c r="A50077" s="47" t="s">
        <v>9286</v>
      </c>
      <c r="B50077" s="47">
        <v>6276.0</v>
      </c>
      <c r="C50077" s="47">
        <v>0.12</v>
      </c>
    </row>
    <row r="50078">
      <c r="A50078" s="47" t="s">
        <v>9286</v>
      </c>
      <c r="B50078" s="47">
        <v>6277.0</v>
      </c>
      <c r="C50078" s="47">
        <v>0.12</v>
      </c>
    </row>
    <row r="50079">
      <c r="A50079" s="47" t="s">
        <v>9286</v>
      </c>
      <c r="B50079" s="47">
        <v>6278.0</v>
      </c>
      <c r="C50079" s="47">
        <v>0.12</v>
      </c>
    </row>
    <row r="50080">
      <c r="A50080" s="47" t="s">
        <v>9286</v>
      </c>
      <c r="B50080" s="47">
        <v>6279.0</v>
      </c>
      <c r="C50080" s="47">
        <v>0.12</v>
      </c>
    </row>
    <row r="50081">
      <c r="A50081" s="47" t="s">
        <v>9286</v>
      </c>
      <c r="B50081" s="47">
        <v>6280.0</v>
      </c>
      <c r="C50081" s="47">
        <v>0.12</v>
      </c>
    </row>
    <row r="50082">
      <c r="A50082" s="47" t="s">
        <v>9286</v>
      </c>
      <c r="B50082" s="47">
        <v>6281.0</v>
      </c>
      <c r="C50082" s="47">
        <v>0.12</v>
      </c>
    </row>
    <row r="50083">
      <c r="A50083" s="47" t="s">
        <v>9286</v>
      </c>
      <c r="B50083" s="47">
        <v>6282.0</v>
      </c>
      <c r="C50083" s="47">
        <v>0.12</v>
      </c>
    </row>
    <row r="50084">
      <c r="A50084" s="47" t="s">
        <v>9286</v>
      </c>
      <c r="B50084" s="47">
        <v>6283.0</v>
      </c>
      <c r="C50084" s="47">
        <v>0.12</v>
      </c>
    </row>
    <row r="50085">
      <c r="A50085" s="47" t="s">
        <v>9286</v>
      </c>
      <c r="B50085" s="47">
        <v>6284.0</v>
      </c>
      <c r="C50085" s="47">
        <v>0.12</v>
      </c>
    </row>
    <row r="50086">
      <c r="A50086" s="47" t="s">
        <v>9286</v>
      </c>
      <c r="B50086" s="47">
        <v>6285.0</v>
      </c>
      <c r="C50086" s="47">
        <v>0.12</v>
      </c>
    </row>
    <row r="50087">
      <c r="A50087" s="47" t="s">
        <v>9286</v>
      </c>
      <c r="B50087" s="47">
        <v>6286.0</v>
      </c>
      <c r="C50087" s="47">
        <v>0.12</v>
      </c>
    </row>
    <row r="50088">
      <c r="A50088" s="47" t="s">
        <v>9286</v>
      </c>
      <c r="B50088" s="47">
        <v>6287.0</v>
      </c>
      <c r="C50088" s="47">
        <v>0.12</v>
      </c>
    </row>
    <row r="50089">
      <c r="A50089" s="47" t="s">
        <v>9286</v>
      </c>
      <c r="B50089" s="47">
        <v>6288.0</v>
      </c>
      <c r="C50089" s="47">
        <v>0.12</v>
      </c>
    </row>
    <row r="50090">
      <c r="A50090" s="47" t="s">
        <v>9286</v>
      </c>
      <c r="B50090" s="47">
        <v>6289.0</v>
      </c>
      <c r="C50090" s="47">
        <v>0.12</v>
      </c>
    </row>
    <row r="50091">
      <c r="A50091" s="47" t="s">
        <v>9286</v>
      </c>
      <c r="B50091" s="47">
        <v>6290.0</v>
      </c>
      <c r="C50091" s="47">
        <v>0.12</v>
      </c>
    </row>
    <row r="50092">
      <c r="A50092" s="47" t="s">
        <v>9286</v>
      </c>
      <c r="B50092" s="47">
        <v>6291.0</v>
      </c>
      <c r="C50092" s="47">
        <v>0.12</v>
      </c>
    </row>
    <row r="50093">
      <c r="A50093" s="47" t="s">
        <v>9286</v>
      </c>
      <c r="B50093" s="47">
        <v>6292.0</v>
      </c>
      <c r="C50093" s="47">
        <v>0.12</v>
      </c>
    </row>
    <row r="50094">
      <c r="A50094" s="47" t="s">
        <v>9286</v>
      </c>
      <c r="B50094" s="47">
        <v>6293.0</v>
      </c>
      <c r="C50094" s="47">
        <v>0.12</v>
      </c>
    </row>
    <row r="50095">
      <c r="A50095" s="47" t="s">
        <v>9286</v>
      </c>
      <c r="B50095" s="47">
        <v>6294.0</v>
      </c>
      <c r="C50095" s="47">
        <v>0.12</v>
      </c>
    </row>
    <row r="50096">
      <c r="A50096" s="47" t="s">
        <v>9286</v>
      </c>
      <c r="B50096" s="47">
        <v>6295.0</v>
      </c>
      <c r="C50096" s="47">
        <v>0.12</v>
      </c>
    </row>
    <row r="50097">
      <c r="A50097" s="47" t="s">
        <v>9286</v>
      </c>
      <c r="B50097" s="47">
        <v>6296.0</v>
      </c>
      <c r="C50097" s="47">
        <v>0.12</v>
      </c>
    </row>
    <row r="50098">
      <c r="A50098" s="47" t="s">
        <v>9286</v>
      </c>
      <c r="B50098" s="47">
        <v>6297.0</v>
      </c>
      <c r="C50098" s="47">
        <v>0.12</v>
      </c>
    </row>
    <row r="50099">
      <c r="A50099" s="47" t="s">
        <v>9286</v>
      </c>
      <c r="B50099" s="47">
        <v>6298.0</v>
      </c>
      <c r="C50099" s="47">
        <v>0.12</v>
      </c>
    </row>
    <row r="50100">
      <c r="A50100" s="47" t="s">
        <v>9286</v>
      </c>
      <c r="B50100" s="47">
        <v>6299.0</v>
      </c>
      <c r="C50100" s="47">
        <v>0.12</v>
      </c>
    </row>
    <row r="50101">
      <c r="A50101" s="47" t="s">
        <v>9286</v>
      </c>
      <c r="B50101" s="47">
        <v>6300.0</v>
      </c>
      <c r="C50101" s="47">
        <v>0.12</v>
      </c>
    </row>
    <row r="50102">
      <c r="A50102" s="47" t="s">
        <v>9286</v>
      </c>
      <c r="B50102" s="47">
        <v>6301.0</v>
      </c>
      <c r="C50102" s="47">
        <v>0.12</v>
      </c>
    </row>
    <row r="50103">
      <c r="A50103" s="47" t="s">
        <v>9286</v>
      </c>
      <c r="B50103" s="47">
        <v>6302.0</v>
      </c>
      <c r="C50103" s="47">
        <v>0.12</v>
      </c>
    </row>
    <row r="50104">
      <c r="A50104" s="47" t="s">
        <v>9286</v>
      </c>
      <c r="B50104" s="47">
        <v>6303.0</v>
      </c>
      <c r="C50104" s="47">
        <v>0.12</v>
      </c>
    </row>
    <row r="50105">
      <c r="A50105" s="47" t="s">
        <v>9286</v>
      </c>
      <c r="B50105" s="47">
        <v>6304.0</v>
      </c>
      <c r="C50105" s="47">
        <v>0.12</v>
      </c>
    </row>
    <row r="50106">
      <c r="A50106" s="47" t="s">
        <v>9286</v>
      </c>
      <c r="B50106" s="47">
        <v>6305.0</v>
      </c>
      <c r="C50106" s="47">
        <v>0.12</v>
      </c>
    </row>
    <row r="50107">
      <c r="A50107" s="47" t="s">
        <v>9286</v>
      </c>
      <c r="B50107" s="47">
        <v>6306.0</v>
      </c>
      <c r="C50107" s="47">
        <v>0.12</v>
      </c>
    </row>
    <row r="50108">
      <c r="A50108" s="47" t="s">
        <v>9286</v>
      </c>
      <c r="B50108" s="47">
        <v>6307.0</v>
      </c>
      <c r="C50108" s="47">
        <v>0.12</v>
      </c>
    </row>
    <row r="50109">
      <c r="A50109" s="47" t="s">
        <v>9286</v>
      </c>
      <c r="B50109" s="47">
        <v>6308.0</v>
      </c>
      <c r="C50109" s="47">
        <v>0.12</v>
      </c>
    </row>
    <row r="50110">
      <c r="A50110" s="47" t="s">
        <v>9286</v>
      </c>
      <c r="B50110" s="47">
        <v>6309.0</v>
      </c>
      <c r="C50110" s="47">
        <v>0.12</v>
      </c>
    </row>
    <row r="50111">
      <c r="A50111" s="47" t="s">
        <v>9286</v>
      </c>
      <c r="B50111" s="47">
        <v>6310.0</v>
      </c>
      <c r="C50111" s="47">
        <v>0.12</v>
      </c>
    </row>
    <row r="50112">
      <c r="A50112" s="47" t="s">
        <v>9286</v>
      </c>
      <c r="B50112" s="47">
        <v>6311.0</v>
      </c>
      <c r="C50112" s="47">
        <v>0.12</v>
      </c>
    </row>
    <row r="50113">
      <c r="A50113" s="47" t="s">
        <v>9286</v>
      </c>
      <c r="B50113" s="47">
        <v>6312.0</v>
      </c>
      <c r="C50113" s="47">
        <v>0.12</v>
      </c>
    </row>
    <row r="50114">
      <c r="A50114" s="47" t="s">
        <v>9286</v>
      </c>
      <c r="B50114" s="47">
        <v>6313.0</v>
      </c>
      <c r="C50114" s="47">
        <v>0.12</v>
      </c>
    </row>
    <row r="50115">
      <c r="A50115" s="47" t="s">
        <v>9286</v>
      </c>
      <c r="B50115" s="47">
        <v>6314.0</v>
      </c>
      <c r="C50115" s="47">
        <v>0.12</v>
      </c>
    </row>
    <row r="50116">
      <c r="A50116" s="47" t="s">
        <v>9286</v>
      </c>
      <c r="B50116" s="47">
        <v>6315.0</v>
      </c>
      <c r="C50116" s="47">
        <v>0.12</v>
      </c>
    </row>
    <row r="50117">
      <c r="A50117" s="47" t="s">
        <v>9286</v>
      </c>
      <c r="B50117" s="47">
        <v>6316.0</v>
      </c>
      <c r="C50117" s="47">
        <v>0.12</v>
      </c>
    </row>
    <row r="50118">
      <c r="A50118" s="47" t="s">
        <v>9286</v>
      </c>
      <c r="B50118" s="47">
        <v>6317.0</v>
      </c>
      <c r="C50118" s="47">
        <v>0.12</v>
      </c>
    </row>
    <row r="50119">
      <c r="A50119" s="47" t="s">
        <v>9286</v>
      </c>
      <c r="B50119" s="47">
        <v>6318.0</v>
      </c>
      <c r="C50119" s="47">
        <v>0.12</v>
      </c>
    </row>
    <row r="50120">
      <c r="A50120" s="47" t="s">
        <v>9286</v>
      </c>
      <c r="B50120" s="47">
        <v>6319.0</v>
      </c>
      <c r="C50120" s="47">
        <v>0.12</v>
      </c>
    </row>
    <row r="50121">
      <c r="A50121" s="47" t="s">
        <v>9286</v>
      </c>
      <c r="B50121" s="47">
        <v>6320.0</v>
      </c>
      <c r="C50121" s="47">
        <v>0.12</v>
      </c>
    </row>
    <row r="50122">
      <c r="A50122" s="47" t="s">
        <v>9286</v>
      </c>
      <c r="B50122" s="47">
        <v>6321.0</v>
      </c>
      <c r="C50122" s="47">
        <v>0.12</v>
      </c>
    </row>
    <row r="50123">
      <c r="A50123" s="47" t="s">
        <v>9286</v>
      </c>
      <c r="B50123" s="47">
        <v>6322.0</v>
      </c>
      <c r="C50123" s="47">
        <v>0.12</v>
      </c>
    </row>
    <row r="50124">
      <c r="A50124" s="47" t="s">
        <v>9286</v>
      </c>
      <c r="B50124" s="47">
        <v>6323.0</v>
      </c>
      <c r="C50124" s="47">
        <v>0.12</v>
      </c>
    </row>
    <row r="50125">
      <c r="A50125" s="47" t="s">
        <v>9286</v>
      </c>
      <c r="B50125" s="47">
        <v>6324.0</v>
      </c>
      <c r="C50125" s="47">
        <v>0.12</v>
      </c>
    </row>
    <row r="50126">
      <c r="A50126" s="47" t="s">
        <v>9286</v>
      </c>
      <c r="B50126" s="47">
        <v>6325.0</v>
      </c>
      <c r="C50126" s="47">
        <v>0.12</v>
      </c>
    </row>
    <row r="50127">
      <c r="A50127" s="47" t="s">
        <v>9286</v>
      </c>
      <c r="B50127" s="47">
        <v>6326.0</v>
      </c>
      <c r="C50127" s="47">
        <v>0.12</v>
      </c>
    </row>
    <row r="50128">
      <c r="A50128" s="47" t="s">
        <v>9286</v>
      </c>
      <c r="B50128" s="47">
        <v>6327.0</v>
      </c>
      <c r="C50128" s="47">
        <v>0.12</v>
      </c>
    </row>
    <row r="50129">
      <c r="A50129" s="47" t="s">
        <v>9286</v>
      </c>
      <c r="B50129" s="47">
        <v>6328.0</v>
      </c>
      <c r="C50129" s="47">
        <v>0.12</v>
      </c>
    </row>
    <row r="50130">
      <c r="A50130" s="47" t="s">
        <v>9286</v>
      </c>
      <c r="B50130" s="47">
        <v>6329.0</v>
      </c>
      <c r="C50130" s="47">
        <v>0.12</v>
      </c>
    </row>
    <row r="50131">
      <c r="A50131" s="47" t="s">
        <v>9286</v>
      </c>
      <c r="B50131" s="47">
        <v>6330.0</v>
      </c>
      <c r="C50131" s="47">
        <v>0.12</v>
      </c>
    </row>
    <row r="50132">
      <c r="A50132" s="47" t="s">
        <v>9286</v>
      </c>
      <c r="B50132" s="47">
        <v>6331.0</v>
      </c>
      <c r="C50132" s="47">
        <v>0.12</v>
      </c>
    </row>
    <row r="50133">
      <c r="A50133" s="47" t="s">
        <v>9286</v>
      </c>
      <c r="B50133" s="47">
        <v>6332.0</v>
      </c>
      <c r="C50133" s="47">
        <v>0.12</v>
      </c>
    </row>
    <row r="50134">
      <c r="A50134" s="47" t="s">
        <v>9286</v>
      </c>
      <c r="B50134" s="47">
        <v>6333.0</v>
      </c>
      <c r="C50134" s="47">
        <v>0.12</v>
      </c>
    </row>
    <row r="50135">
      <c r="A50135" s="47" t="s">
        <v>9286</v>
      </c>
      <c r="B50135" s="47">
        <v>6334.0</v>
      </c>
      <c r="C50135" s="47">
        <v>0.12</v>
      </c>
    </row>
    <row r="50136">
      <c r="A50136" s="47" t="s">
        <v>9286</v>
      </c>
      <c r="B50136" s="47">
        <v>6335.0</v>
      </c>
      <c r="C50136" s="47">
        <v>0.12</v>
      </c>
    </row>
    <row r="50137">
      <c r="A50137" s="47" t="s">
        <v>9286</v>
      </c>
      <c r="B50137" s="47">
        <v>6336.0</v>
      </c>
      <c r="C50137" s="47">
        <v>0.12</v>
      </c>
    </row>
    <row r="50138">
      <c r="A50138" s="47" t="s">
        <v>9286</v>
      </c>
      <c r="B50138" s="47">
        <v>6337.0</v>
      </c>
      <c r="C50138" s="47">
        <v>0.12</v>
      </c>
    </row>
    <row r="50139">
      <c r="A50139" s="47" t="s">
        <v>9286</v>
      </c>
      <c r="B50139" s="47">
        <v>6338.0</v>
      </c>
      <c r="C50139" s="47">
        <v>0.12</v>
      </c>
    </row>
    <row r="50140">
      <c r="A50140" s="47" t="s">
        <v>9286</v>
      </c>
      <c r="B50140" s="47">
        <v>6339.0</v>
      </c>
      <c r="C50140" s="47">
        <v>0.12</v>
      </c>
    </row>
    <row r="50141">
      <c r="A50141" s="47" t="s">
        <v>9286</v>
      </c>
      <c r="B50141" s="47">
        <v>6340.0</v>
      </c>
      <c r="C50141" s="47">
        <v>0.12</v>
      </c>
    </row>
    <row r="50142">
      <c r="A50142" s="47" t="s">
        <v>9286</v>
      </c>
      <c r="B50142" s="47">
        <v>6341.0</v>
      </c>
      <c r="C50142" s="47">
        <v>0.12</v>
      </c>
    </row>
    <row r="50143">
      <c r="A50143" s="47" t="s">
        <v>9286</v>
      </c>
      <c r="B50143" s="47">
        <v>6342.0</v>
      </c>
      <c r="C50143" s="47">
        <v>0.12</v>
      </c>
    </row>
    <row r="50144">
      <c r="A50144" s="47" t="s">
        <v>9286</v>
      </c>
      <c r="B50144" s="47">
        <v>6343.0</v>
      </c>
      <c r="C50144" s="47">
        <v>0.12</v>
      </c>
    </row>
    <row r="50145">
      <c r="A50145" s="47" t="s">
        <v>9286</v>
      </c>
      <c r="B50145" s="47">
        <v>6344.0</v>
      </c>
      <c r="C50145" s="47">
        <v>0.12</v>
      </c>
    </row>
    <row r="50146">
      <c r="A50146" s="47" t="s">
        <v>9286</v>
      </c>
      <c r="B50146" s="47">
        <v>6345.0</v>
      </c>
      <c r="C50146" s="47">
        <v>0.12</v>
      </c>
    </row>
    <row r="50147">
      <c r="A50147" s="47" t="s">
        <v>9286</v>
      </c>
      <c r="B50147" s="47">
        <v>6346.0</v>
      </c>
      <c r="C50147" s="47">
        <v>0.12</v>
      </c>
    </row>
    <row r="50148">
      <c r="A50148" s="47" t="s">
        <v>9286</v>
      </c>
      <c r="B50148" s="47">
        <v>6347.0</v>
      </c>
      <c r="C50148" s="47">
        <v>0.12</v>
      </c>
    </row>
    <row r="50149">
      <c r="A50149" s="47" t="s">
        <v>9286</v>
      </c>
      <c r="B50149" s="47">
        <v>6348.0</v>
      </c>
      <c r="C50149" s="47">
        <v>0.12</v>
      </c>
    </row>
    <row r="50150">
      <c r="A50150" s="47" t="s">
        <v>9286</v>
      </c>
      <c r="B50150" s="47">
        <v>6349.0</v>
      </c>
      <c r="C50150" s="47">
        <v>0.12</v>
      </c>
    </row>
    <row r="50151">
      <c r="A50151" s="47" t="s">
        <v>9286</v>
      </c>
      <c r="B50151" s="47">
        <v>6350.0</v>
      </c>
      <c r="C50151" s="47">
        <v>0.12</v>
      </c>
    </row>
    <row r="50152">
      <c r="A50152" s="47" t="s">
        <v>9286</v>
      </c>
      <c r="B50152" s="47">
        <v>6351.0</v>
      </c>
      <c r="C50152" s="47">
        <v>0.12</v>
      </c>
    </row>
    <row r="50153">
      <c r="A50153" s="47" t="s">
        <v>9286</v>
      </c>
      <c r="B50153" s="47">
        <v>6352.0</v>
      </c>
      <c r="C50153" s="47">
        <v>0.12</v>
      </c>
    </row>
    <row r="50154">
      <c r="A50154" s="47" t="s">
        <v>9286</v>
      </c>
      <c r="B50154" s="47">
        <v>6353.0</v>
      </c>
      <c r="C50154" s="47">
        <v>0.12</v>
      </c>
    </row>
    <row r="50155">
      <c r="A50155" s="47" t="s">
        <v>9286</v>
      </c>
      <c r="B50155" s="47">
        <v>6354.0</v>
      </c>
      <c r="C50155" s="47">
        <v>0.12</v>
      </c>
    </row>
    <row r="50156">
      <c r="A50156" s="47" t="s">
        <v>9286</v>
      </c>
      <c r="B50156" s="47">
        <v>6355.0</v>
      </c>
      <c r="C50156" s="47">
        <v>0.12</v>
      </c>
    </row>
    <row r="50157">
      <c r="A50157" s="47" t="s">
        <v>9286</v>
      </c>
      <c r="B50157" s="47">
        <v>6356.0</v>
      </c>
      <c r="C50157" s="47">
        <v>0.12</v>
      </c>
    </row>
    <row r="50158">
      <c r="A50158" s="47" t="s">
        <v>9286</v>
      </c>
      <c r="B50158" s="47">
        <v>6357.0</v>
      </c>
      <c r="C50158" s="47">
        <v>0.12</v>
      </c>
    </row>
    <row r="50159">
      <c r="A50159" s="47" t="s">
        <v>9286</v>
      </c>
      <c r="B50159" s="47">
        <v>6358.0</v>
      </c>
      <c r="C50159" s="47">
        <v>0.12</v>
      </c>
    </row>
    <row r="50160">
      <c r="A50160" s="47" t="s">
        <v>9286</v>
      </c>
      <c r="B50160" s="47">
        <v>6359.0</v>
      </c>
      <c r="C50160" s="47">
        <v>0.12</v>
      </c>
    </row>
    <row r="50161">
      <c r="A50161" s="47" t="s">
        <v>9286</v>
      </c>
      <c r="B50161" s="47">
        <v>6360.0</v>
      </c>
      <c r="C50161" s="47">
        <v>0.12</v>
      </c>
    </row>
    <row r="50162">
      <c r="A50162" s="47" t="s">
        <v>9286</v>
      </c>
      <c r="B50162" s="47">
        <v>6361.0</v>
      </c>
      <c r="C50162" s="47">
        <v>0.12</v>
      </c>
    </row>
    <row r="50163">
      <c r="A50163" s="47" t="s">
        <v>9286</v>
      </c>
      <c r="B50163" s="47">
        <v>6362.0</v>
      </c>
      <c r="C50163" s="47">
        <v>0.12</v>
      </c>
    </row>
    <row r="50164">
      <c r="A50164" s="47" t="s">
        <v>9286</v>
      </c>
      <c r="B50164" s="47">
        <v>6363.0</v>
      </c>
      <c r="C50164" s="47">
        <v>0.12</v>
      </c>
    </row>
    <row r="50165">
      <c r="A50165" s="47" t="s">
        <v>9286</v>
      </c>
      <c r="B50165" s="47">
        <v>6364.0</v>
      </c>
      <c r="C50165" s="47">
        <v>0.12</v>
      </c>
    </row>
    <row r="50166">
      <c r="A50166" s="47" t="s">
        <v>9286</v>
      </c>
      <c r="B50166" s="47">
        <v>6365.0</v>
      </c>
      <c r="C50166" s="47">
        <v>0.12</v>
      </c>
    </row>
    <row r="50167">
      <c r="A50167" s="47" t="s">
        <v>9286</v>
      </c>
      <c r="B50167" s="47">
        <v>6366.0</v>
      </c>
      <c r="C50167" s="47">
        <v>0.12</v>
      </c>
    </row>
    <row r="50168">
      <c r="A50168" s="47" t="s">
        <v>9286</v>
      </c>
      <c r="B50168" s="47">
        <v>6367.0</v>
      </c>
      <c r="C50168" s="47">
        <v>0.12</v>
      </c>
    </row>
    <row r="50169">
      <c r="A50169" s="47" t="s">
        <v>9286</v>
      </c>
      <c r="B50169" s="47">
        <v>6368.0</v>
      </c>
      <c r="C50169" s="47">
        <v>0.12</v>
      </c>
    </row>
    <row r="50170">
      <c r="A50170" s="47" t="s">
        <v>9286</v>
      </c>
      <c r="B50170" s="47">
        <v>6369.0</v>
      </c>
      <c r="C50170" s="47">
        <v>0.12</v>
      </c>
    </row>
    <row r="50171">
      <c r="A50171" s="47" t="s">
        <v>9286</v>
      </c>
      <c r="B50171" s="47">
        <v>6370.0</v>
      </c>
      <c r="C50171" s="47">
        <v>0.12</v>
      </c>
    </row>
    <row r="50172">
      <c r="A50172" s="47" t="s">
        <v>9286</v>
      </c>
      <c r="B50172" s="47">
        <v>6371.0</v>
      </c>
      <c r="C50172" s="47">
        <v>0.12</v>
      </c>
    </row>
    <row r="50173">
      <c r="A50173" s="47" t="s">
        <v>9286</v>
      </c>
      <c r="B50173" s="47">
        <v>6372.0</v>
      </c>
      <c r="C50173" s="47">
        <v>0.12</v>
      </c>
    </row>
    <row r="50174">
      <c r="A50174" s="47" t="s">
        <v>9286</v>
      </c>
      <c r="B50174" s="47">
        <v>6373.0</v>
      </c>
      <c r="C50174" s="47">
        <v>0.12</v>
      </c>
    </row>
    <row r="50175">
      <c r="A50175" s="47" t="s">
        <v>9286</v>
      </c>
      <c r="B50175" s="47">
        <v>6374.0</v>
      </c>
      <c r="C50175" s="47">
        <v>0.12</v>
      </c>
    </row>
    <row r="50176">
      <c r="A50176" s="47" t="s">
        <v>9286</v>
      </c>
      <c r="B50176" s="47">
        <v>6375.0</v>
      </c>
      <c r="C50176" s="47">
        <v>0.12</v>
      </c>
    </row>
    <row r="50177">
      <c r="A50177" s="47" t="s">
        <v>9286</v>
      </c>
      <c r="B50177" s="47">
        <v>6376.0</v>
      </c>
      <c r="C50177" s="47">
        <v>0.12</v>
      </c>
    </row>
    <row r="50178">
      <c r="A50178" s="47" t="s">
        <v>9286</v>
      </c>
      <c r="B50178" s="47">
        <v>6377.0</v>
      </c>
      <c r="C50178" s="47">
        <v>0.12</v>
      </c>
    </row>
    <row r="50179">
      <c r="A50179" s="47" t="s">
        <v>9286</v>
      </c>
      <c r="B50179" s="47">
        <v>6378.0</v>
      </c>
      <c r="C50179" s="47">
        <v>0.12</v>
      </c>
    </row>
    <row r="50180">
      <c r="A50180" s="47" t="s">
        <v>9286</v>
      </c>
      <c r="B50180" s="47">
        <v>6379.0</v>
      </c>
      <c r="C50180" s="47">
        <v>0.12</v>
      </c>
    </row>
    <row r="50181">
      <c r="A50181" s="47" t="s">
        <v>9286</v>
      </c>
      <c r="B50181" s="47">
        <v>6380.0</v>
      </c>
      <c r="C50181" s="47">
        <v>0.12</v>
      </c>
    </row>
    <row r="50182">
      <c r="A50182" s="47" t="s">
        <v>9286</v>
      </c>
      <c r="B50182" s="47">
        <v>6381.0</v>
      </c>
      <c r="C50182" s="47">
        <v>0.12</v>
      </c>
    </row>
    <row r="50183">
      <c r="A50183" s="47" t="s">
        <v>9286</v>
      </c>
      <c r="B50183" s="47">
        <v>6382.0</v>
      </c>
      <c r="C50183" s="47">
        <v>0.12</v>
      </c>
    </row>
    <row r="50184">
      <c r="A50184" s="47" t="s">
        <v>9286</v>
      </c>
      <c r="B50184" s="47">
        <v>6383.0</v>
      </c>
      <c r="C50184" s="47">
        <v>0.12</v>
      </c>
    </row>
    <row r="50185">
      <c r="A50185" s="47" t="s">
        <v>9286</v>
      </c>
      <c r="B50185" s="47">
        <v>6384.0</v>
      </c>
      <c r="C50185" s="47">
        <v>0.12</v>
      </c>
    </row>
    <row r="50186">
      <c r="A50186" s="47" t="s">
        <v>9286</v>
      </c>
      <c r="B50186" s="47">
        <v>6385.0</v>
      </c>
      <c r="C50186" s="47">
        <v>0.12</v>
      </c>
    </row>
    <row r="50187">
      <c r="A50187" s="47" t="s">
        <v>9286</v>
      </c>
      <c r="B50187" s="47">
        <v>6386.0</v>
      </c>
      <c r="C50187" s="47">
        <v>0.12</v>
      </c>
    </row>
    <row r="50188">
      <c r="A50188" s="47" t="s">
        <v>9286</v>
      </c>
      <c r="B50188" s="47">
        <v>6387.0</v>
      </c>
      <c r="C50188" s="47">
        <v>0.12</v>
      </c>
    </row>
    <row r="50189">
      <c r="A50189" s="47" t="s">
        <v>9286</v>
      </c>
      <c r="B50189" s="47">
        <v>6388.0</v>
      </c>
      <c r="C50189" s="47">
        <v>0.12</v>
      </c>
    </row>
    <row r="50190">
      <c r="A50190" s="47" t="s">
        <v>9286</v>
      </c>
      <c r="B50190" s="47">
        <v>6389.0</v>
      </c>
      <c r="C50190" s="47">
        <v>0.12</v>
      </c>
    </row>
    <row r="50191">
      <c r="A50191" s="47" t="s">
        <v>9286</v>
      </c>
      <c r="B50191" s="47">
        <v>6390.0</v>
      </c>
      <c r="C50191" s="47">
        <v>0.12</v>
      </c>
    </row>
    <row r="50192">
      <c r="A50192" s="47" t="s">
        <v>9286</v>
      </c>
      <c r="B50192" s="47">
        <v>6391.0</v>
      </c>
      <c r="C50192" s="47">
        <v>0.12</v>
      </c>
    </row>
    <row r="50193">
      <c r="A50193" s="47" t="s">
        <v>9286</v>
      </c>
      <c r="B50193" s="47">
        <v>6392.0</v>
      </c>
      <c r="C50193" s="47">
        <v>0.12</v>
      </c>
    </row>
    <row r="50194">
      <c r="A50194" s="47" t="s">
        <v>9286</v>
      </c>
      <c r="B50194" s="47">
        <v>6393.0</v>
      </c>
      <c r="C50194" s="47">
        <v>0.12</v>
      </c>
    </row>
    <row r="50195">
      <c r="A50195" s="47" t="s">
        <v>9286</v>
      </c>
      <c r="B50195" s="47">
        <v>6394.0</v>
      </c>
      <c r="C50195" s="47">
        <v>0.12</v>
      </c>
    </row>
    <row r="50196">
      <c r="A50196" s="47" t="s">
        <v>9286</v>
      </c>
      <c r="B50196" s="47">
        <v>6395.0</v>
      </c>
      <c r="C50196" s="47">
        <v>0.12</v>
      </c>
    </row>
    <row r="50197">
      <c r="A50197" s="47" t="s">
        <v>9286</v>
      </c>
      <c r="B50197" s="47">
        <v>6396.0</v>
      </c>
      <c r="C50197" s="47">
        <v>0.12</v>
      </c>
    </row>
    <row r="50198">
      <c r="A50198" s="47" t="s">
        <v>9286</v>
      </c>
      <c r="B50198" s="47">
        <v>6397.0</v>
      </c>
      <c r="C50198" s="47">
        <v>0.12</v>
      </c>
    </row>
    <row r="50199">
      <c r="A50199" s="47" t="s">
        <v>9286</v>
      </c>
      <c r="B50199" s="47">
        <v>6398.0</v>
      </c>
      <c r="C50199" s="47">
        <v>0.12</v>
      </c>
    </row>
    <row r="50200">
      <c r="A50200" s="47" t="s">
        <v>9286</v>
      </c>
      <c r="B50200" s="47">
        <v>6399.0</v>
      </c>
      <c r="C50200" s="47">
        <v>0.12</v>
      </c>
    </row>
    <row r="50201">
      <c r="A50201" s="47" t="s">
        <v>9286</v>
      </c>
      <c r="B50201" s="47">
        <v>6400.0</v>
      </c>
      <c r="C50201" s="47">
        <v>0.12</v>
      </c>
    </row>
    <row r="50202">
      <c r="A50202" s="47" t="s">
        <v>9286</v>
      </c>
      <c r="B50202" s="47">
        <v>6401.0</v>
      </c>
      <c r="C50202" s="47">
        <v>0.12</v>
      </c>
    </row>
    <row r="50203">
      <c r="A50203" s="47" t="s">
        <v>9286</v>
      </c>
      <c r="B50203" s="47">
        <v>6402.0</v>
      </c>
      <c r="C50203" s="47">
        <v>0.12</v>
      </c>
    </row>
    <row r="50204">
      <c r="A50204" s="47" t="s">
        <v>9286</v>
      </c>
      <c r="B50204" s="47">
        <v>6403.0</v>
      </c>
      <c r="C50204" s="47">
        <v>0.12</v>
      </c>
    </row>
    <row r="50205">
      <c r="A50205" s="47" t="s">
        <v>9286</v>
      </c>
      <c r="B50205" s="47">
        <v>6404.0</v>
      </c>
      <c r="C50205" s="47">
        <v>0.12</v>
      </c>
    </row>
    <row r="50206">
      <c r="A50206" s="47" t="s">
        <v>9286</v>
      </c>
      <c r="B50206" s="47">
        <v>6405.0</v>
      </c>
      <c r="C50206" s="47">
        <v>0.12</v>
      </c>
    </row>
    <row r="50207">
      <c r="A50207" s="47" t="s">
        <v>9286</v>
      </c>
      <c r="B50207" s="47">
        <v>6406.0</v>
      </c>
      <c r="C50207" s="47">
        <v>0.12</v>
      </c>
    </row>
    <row r="50208">
      <c r="A50208" s="47" t="s">
        <v>9286</v>
      </c>
      <c r="B50208" s="47">
        <v>6407.0</v>
      </c>
      <c r="C50208" s="47">
        <v>0.12</v>
      </c>
    </row>
    <row r="50209">
      <c r="A50209" s="47" t="s">
        <v>9286</v>
      </c>
      <c r="B50209" s="47">
        <v>6408.0</v>
      </c>
      <c r="C50209" s="47">
        <v>0.12</v>
      </c>
    </row>
    <row r="50210">
      <c r="A50210" s="47" t="s">
        <v>9286</v>
      </c>
      <c r="B50210" s="47">
        <v>6409.0</v>
      </c>
      <c r="C50210" s="47">
        <v>0.12</v>
      </c>
    </row>
    <row r="50211">
      <c r="A50211" s="47" t="s">
        <v>9286</v>
      </c>
      <c r="B50211" s="47">
        <v>6410.0</v>
      </c>
      <c r="C50211" s="47">
        <v>0.12</v>
      </c>
    </row>
    <row r="50212">
      <c r="A50212" s="47" t="s">
        <v>9286</v>
      </c>
      <c r="B50212" s="47">
        <v>6411.0</v>
      </c>
      <c r="C50212" s="47">
        <v>0.12</v>
      </c>
    </row>
    <row r="50213">
      <c r="A50213" s="47" t="s">
        <v>9286</v>
      </c>
      <c r="B50213" s="47">
        <v>6412.0</v>
      </c>
      <c r="C50213" s="47">
        <v>0.12</v>
      </c>
    </row>
    <row r="50214">
      <c r="A50214" s="47" t="s">
        <v>9286</v>
      </c>
      <c r="B50214" s="47">
        <v>6413.0</v>
      </c>
      <c r="C50214" s="47">
        <v>0.12</v>
      </c>
    </row>
    <row r="50215">
      <c r="A50215" s="47" t="s">
        <v>9286</v>
      </c>
      <c r="B50215" s="47">
        <v>6414.0</v>
      </c>
      <c r="C50215" s="47">
        <v>0.12</v>
      </c>
    </row>
    <row r="50216">
      <c r="A50216" s="47" t="s">
        <v>9286</v>
      </c>
      <c r="B50216" s="47">
        <v>6415.0</v>
      </c>
      <c r="C50216" s="47">
        <v>0.12</v>
      </c>
    </row>
    <row r="50217">
      <c r="A50217" s="47" t="s">
        <v>9286</v>
      </c>
      <c r="B50217" s="47">
        <v>6416.0</v>
      </c>
      <c r="C50217" s="47">
        <v>0.12</v>
      </c>
    </row>
    <row r="50218">
      <c r="A50218" s="47" t="s">
        <v>9286</v>
      </c>
      <c r="B50218" s="47">
        <v>6417.0</v>
      </c>
      <c r="C50218" s="47">
        <v>0.12</v>
      </c>
    </row>
    <row r="50219">
      <c r="A50219" s="47" t="s">
        <v>9286</v>
      </c>
      <c r="B50219" s="47">
        <v>6418.0</v>
      </c>
      <c r="C50219" s="47">
        <v>0.12</v>
      </c>
    </row>
    <row r="50220">
      <c r="A50220" s="47" t="s">
        <v>9286</v>
      </c>
      <c r="B50220" s="47">
        <v>6419.0</v>
      </c>
      <c r="C50220" s="47">
        <v>0.12</v>
      </c>
    </row>
    <row r="50221">
      <c r="A50221" s="47" t="s">
        <v>9286</v>
      </c>
      <c r="B50221" s="47">
        <v>6420.0</v>
      </c>
      <c r="C50221" s="47">
        <v>0.12</v>
      </c>
    </row>
    <row r="50222">
      <c r="A50222" s="47" t="s">
        <v>9286</v>
      </c>
      <c r="B50222" s="47">
        <v>6421.0</v>
      </c>
      <c r="C50222" s="47">
        <v>0.12</v>
      </c>
    </row>
    <row r="50223">
      <c r="A50223" s="47" t="s">
        <v>9286</v>
      </c>
      <c r="B50223" s="47">
        <v>6422.0</v>
      </c>
      <c r="C50223" s="47">
        <v>0.12</v>
      </c>
    </row>
    <row r="50224">
      <c r="A50224" s="47" t="s">
        <v>9286</v>
      </c>
      <c r="B50224" s="47">
        <v>6423.0</v>
      </c>
      <c r="C50224" s="47">
        <v>0.12</v>
      </c>
    </row>
    <row r="50225">
      <c r="A50225" s="47" t="s">
        <v>9286</v>
      </c>
      <c r="B50225" s="47">
        <v>6424.0</v>
      </c>
      <c r="C50225" s="47">
        <v>0.12</v>
      </c>
    </row>
    <row r="50226">
      <c r="A50226" s="47" t="s">
        <v>9286</v>
      </c>
      <c r="B50226" s="47">
        <v>6425.0</v>
      </c>
      <c r="C50226" s="47">
        <v>0.12</v>
      </c>
    </row>
    <row r="50227">
      <c r="A50227" s="47" t="s">
        <v>9286</v>
      </c>
      <c r="B50227" s="47">
        <v>6426.0</v>
      </c>
      <c r="C50227" s="47">
        <v>0.12</v>
      </c>
    </row>
    <row r="50228">
      <c r="A50228" s="47" t="s">
        <v>9286</v>
      </c>
      <c r="B50228" s="47">
        <v>6427.0</v>
      </c>
      <c r="C50228" s="47">
        <v>0.12</v>
      </c>
    </row>
    <row r="50229">
      <c r="A50229" s="47" t="s">
        <v>9286</v>
      </c>
      <c r="B50229" s="47">
        <v>6428.0</v>
      </c>
      <c r="C50229" s="47">
        <v>0.12</v>
      </c>
    </row>
    <row r="50230">
      <c r="A50230" s="47" t="s">
        <v>9286</v>
      </c>
      <c r="B50230" s="47">
        <v>6429.0</v>
      </c>
      <c r="C50230" s="47">
        <v>0.12</v>
      </c>
    </row>
    <row r="50231">
      <c r="A50231" s="47" t="s">
        <v>9286</v>
      </c>
      <c r="B50231" s="47">
        <v>6430.0</v>
      </c>
      <c r="C50231" s="47">
        <v>0.12</v>
      </c>
    </row>
    <row r="50232">
      <c r="A50232" s="47" t="s">
        <v>9286</v>
      </c>
      <c r="B50232" s="47">
        <v>6431.0</v>
      </c>
      <c r="C50232" s="47">
        <v>0.12</v>
      </c>
    </row>
    <row r="50233">
      <c r="A50233" s="47" t="s">
        <v>9286</v>
      </c>
      <c r="B50233" s="47">
        <v>6432.0</v>
      </c>
      <c r="C50233" s="47">
        <v>0.12</v>
      </c>
    </row>
    <row r="50234">
      <c r="A50234" s="47" t="s">
        <v>9286</v>
      </c>
      <c r="B50234" s="47">
        <v>6433.0</v>
      </c>
      <c r="C50234" s="47">
        <v>0.12</v>
      </c>
    </row>
    <row r="50235">
      <c r="A50235" s="47" t="s">
        <v>9286</v>
      </c>
      <c r="B50235" s="47">
        <v>6434.0</v>
      </c>
      <c r="C50235" s="47">
        <v>0.12</v>
      </c>
    </row>
    <row r="50236">
      <c r="A50236" s="47" t="s">
        <v>9286</v>
      </c>
      <c r="B50236" s="47">
        <v>6435.0</v>
      </c>
      <c r="C50236" s="47">
        <v>0.12</v>
      </c>
    </row>
    <row r="50237">
      <c r="A50237" s="47" t="s">
        <v>9286</v>
      </c>
      <c r="B50237" s="47">
        <v>6436.0</v>
      </c>
      <c r="C50237" s="47">
        <v>0.12</v>
      </c>
    </row>
    <row r="50238">
      <c r="A50238" s="47" t="s">
        <v>9286</v>
      </c>
      <c r="B50238" s="47">
        <v>6437.0</v>
      </c>
      <c r="C50238" s="47">
        <v>0.12</v>
      </c>
    </row>
    <row r="50239">
      <c r="A50239" s="47" t="s">
        <v>9286</v>
      </c>
      <c r="B50239" s="47">
        <v>6438.0</v>
      </c>
      <c r="C50239" s="47">
        <v>0.12</v>
      </c>
    </row>
    <row r="50240">
      <c r="A50240" s="47" t="s">
        <v>9286</v>
      </c>
      <c r="B50240" s="47">
        <v>6439.0</v>
      </c>
      <c r="C50240" s="47">
        <v>0.12</v>
      </c>
    </row>
    <row r="50241">
      <c r="A50241" s="47" t="s">
        <v>9286</v>
      </c>
      <c r="B50241" s="47">
        <v>6440.0</v>
      </c>
      <c r="C50241" s="47">
        <v>0.12</v>
      </c>
    </row>
    <row r="50242">
      <c r="A50242" s="47" t="s">
        <v>9286</v>
      </c>
      <c r="B50242" s="47">
        <v>6441.0</v>
      </c>
      <c r="C50242" s="47">
        <v>0.12</v>
      </c>
    </row>
    <row r="50243">
      <c r="A50243" s="47" t="s">
        <v>9286</v>
      </c>
      <c r="B50243" s="47">
        <v>6442.0</v>
      </c>
      <c r="C50243" s="47">
        <v>0.12</v>
      </c>
    </row>
    <row r="50244">
      <c r="A50244" s="47" t="s">
        <v>9286</v>
      </c>
      <c r="B50244" s="47">
        <v>6443.0</v>
      </c>
      <c r="C50244" s="47">
        <v>0.12</v>
      </c>
    </row>
    <row r="50245">
      <c r="A50245" s="47" t="s">
        <v>9286</v>
      </c>
      <c r="B50245" s="47">
        <v>6444.0</v>
      </c>
      <c r="C50245" s="47">
        <v>0.12</v>
      </c>
    </row>
    <row r="50246">
      <c r="A50246" s="47" t="s">
        <v>9286</v>
      </c>
      <c r="B50246" s="47">
        <v>6445.0</v>
      </c>
      <c r="C50246" s="47">
        <v>0.12</v>
      </c>
    </row>
    <row r="50247">
      <c r="A50247" s="47" t="s">
        <v>9286</v>
      </c>
      <c r="B50247" s="47">
        <v>6446.0</v>
      </c>
      <c r="C50247" s="47">
        <v>0.12</v>
      </c>
    </row>
    <row r="50248">
      <c r="A50248" s="47" t="s">
        <v>9286</v>
      </c>
      <c r="B50248" s="47">
        <v>6447.0</v>
      </c>
      <c r="C50248" s="47">
        <v>0.12</v>
      </c>
    </row>
    <row r="50249">
      <c r="A50249" s="47" t="s">
        <v>9286</v>
      </c>
      <c r="B50249" s="47">
        <v>6448.0</v>
      </c>
      <c r="C50249" s="47">
        <v>0.12</v>
      </c>
    </row>
    <row r="50250">
      <c r="A50250" s="47" t="s">
        <v>9286</v>
      </c>
      <c r="B50250" s="47">
        <v>6449.0</v>
      </c>
      <c r="C50250" s="47">
        <v>0.12</v>
      </c>
    </row>
    <row r="50251">
      <c r="A50251" s="47" t="s">
        <v>9286</v>
      </c>
      <c r="B50251" s="47">
        <v>6450.0</v>
      </c>
      <c r="C50251" s="47">
        <v>0.12</v>
      </c>
    </row>
    <row r="50252">
      <c r="A50252" s="47" t="s">
        <v>9286</v>
      </c>
      <c r="B50252" s="47">
        <v>6451.0</v>
      </c>
      <c r="C50252" s="47">
        <v>0.12</v>
      </c>
    </row>
    <row r="50253">
      <c r="A50253" s="47" t="s">
        <v>9286</v>
      </c>
      <c r="B50253" s="47">
        <v>6452.0</v>
      </c>
      <c r="C50253" s="47">
        <v>0.12</v>
      </c>
    </row>
    <row r="50254">
      <c r="A50254" s="47" t="s">
        <v>9286</v>
      </c>
      <c r="B50254" s="47">
        <v>6453.0</v>
      </c>
      <c r="C50254" s="47">
        <v>0.12</v>
      </c>
    </row>
    <row r="50255">
      <c r="A50255" s="47" t="s">
        <v>9286</v>
      </c>
      <c r="B50255" s="47">
        <v>6454.0</v>
      </c>
      <c r="C50255" s="47">
        <v>0.12</v>
      </c>
    </row>
    <row r="50256">
      <c r="A50256" s="47" t="s">
        <v>9286</v>
      </c>
      <c r="B50256" s="47">
        <v>6455.0</v>
      </c>
      <c r="C50256" s="47">
        <v>0.12</v>
      </c>
    </row>
    <row r="50257">
      <c r="A50257" s="47" t="s">
        <v>9286</v>
      </c>
      <c r="B50257" s="47">
        <v>6456.0</v>
      </c>
      <c r="C50257" s="47">
        <v>0.12</v>
      </c>
    </row>
    <row r="50258">
      <c r="A50258" s="47" t="s">
        <v>9286</v>
      </c>
      <c r="B50258" s="47">
        <v>6457.0</v>
      </c>
      <c r="C50258" s="47">
        <v>0.12</v>
      </c>
    </row>
    <row r="50259">
      <c r="A50259" s="47" t="s">
        <v>9286</v>
      </c>
      <c r="B50259" s="47">
        <v>6458.0</v>
      </c>
      <c r="C50259" s="47">
        <v>0.12</v>
      </c>
    </row>
    <row r="50260">
      <c r="A50260" s="47" t="s">
        <v>9286</v>
      </c>
      <c r="B50260" s="47">
        <v>6459.0</v>
      </c>
      <c r="C50260" s="47">
        <v>0.12</v>
      </c>
    </row>
    <row r="50261">
      <c r="A50261" s="47" t="s">
        <v>9286</v>
      </c>
      <c r="B50261" s="47">
        <v>6460.0</v>
      </c>
      <c r="C50261" s="47">
        <v>0.12</v>
      </c>
    </row>
    <row r="50262">
      <c r="A50262" s="47" t="s">
        <v>9286</v>
      </c>
      <c r="B50262" s="47">
        <v>6461.0</v>
      </c>
      <c r="C50262" s="47">
        <v>0.12</v>
      </c>
    </row>
    <row r="50263">
      <c r="A50263" s="47" t="s">
        <v>9286</v>
      </c>
      <c r="B50263" s="47">
        <v>6462.0</v>
      </c>
      <c r="C50263" s="47">
        <v>0.12</v>
      </c>
    </row>
    <row r="50264">
      <c r="A50264" s="47" t="s">
        <v>9286</v>
      </c>
      <c r="B50264" s="47">
        <v>6463.0</v>
      </c>
      <c r="C50264" s="47">
        <v>0.12</v>
      </c>
    </row>
    <row r="50265">
      <c r="A50265" s="47" t="s">
        <v>9286</v>
      </c>
      <c r="B50265" s="47">
        <v>6464.0</v>
      </c>
      <c r="C50265" s="47">
        <v>0.12</v>
      </c>
    </row>
    <row r="50266">
      <c r="A50266" s="47" t="s">
        <v>9286</v>
      </c>
      <c r="B50266" s="47">
        <v>6465.0</v>
      </c>
      <c r="C50266" s="47">
        <v>0.12</v>
      </c>
    </row>
    <row r="50267">
      <c r="A50267" s="47" t="s">
        <v>9286</v>
      </c>
      <c r="B50267" s="47">
        <v>6466.0</v>
      </c>
      <c r="C50267" s="47">
        <v>0.12</v>
      </c>
    </row>
    <row r="50268">
      <c r="A50268" s="47" t="s">
        <v>9286</v>
      </c>
      <c r="B50268" s="47">
        <v>6467.0</v>
      </c>
      <c r="C50268" s="47">
        <v>0.12</v>
      </c>
    </row>
    <row r="50269">
      <c r="A50269" s="47" t="s">
        <v>9286</v>
      </c>
      <c r="B50269" s="47">
        <v>6468.0</v>
      </c>
      <c r="C50269" s="47">
        <v>0.12</v>
      </c>
    </row>
    <row r="50270">
      <c r="A50270" s="47" t="s">
        <v>9286</v>
      </c>
      <c r="B50270" s="47">
        <v>6469.0</v>
      </c>
      <c r="C50270" s="47">
        <v>0.12</v>
      </c>
    </row>
    <row r="50271">
      <c r="A50271" s="47" t="s">
        <v>9286</v>
      </c>
      <c r="B50271" s="47">
        <v>6470.0</v>
      </c>
      <c r="C50271" s="47">
        <v>0.12</v>
      </c>
    </row>
    <row r="50272">
      <c r="A50272" s="47" t="s">
        <v>9286</v>
      </c>
      <c r="B50272" s="47">
        <v>6471.0</v>
      </c>
      <c r="C50272" s="47">
        <v>0.12</v>
      </c>
    </row>
    <row r="50273">
      <c r="A50273" s="47" t="s">
        <v>9286</v>
      </c>
      <c r="B50273" s="47">
        <v>6472.0</v>
      </c>
      <c r="C50273" s="47">
        <v>0.12</v>
      </c>
    </row>
    <row r="50274">
      <c r="A50274" s="47" t="s">
        <v>9286</v>
      </c>
      <c r="B50274" s="47">
        <v>6473.0</v>
      </c>
      <c r="C50274" s="47">
        <v>0.12</v>
      </c>
    </row>
    <row r="50275">
      <c r="A50275" s="47" t="s">
        <v>9286</v>
      </c>
      <c r="B50275" s="47">
        <v>6474.0</v>
      </c>
      <c r="C50275" s="47">
        <v>0.12</v>
      </c>
    </row>
    <row r="50276">
      <c r="A50276" s="47" t="s">
        <v>9286</v>
      </c>
      <c r="B50276" s="47">
        <v>6475.0</v>
      </c>
      <c r="C50276" s="47">
        <v>0.12</v>
      </c>
    </row>
    <row r="50277">
      <c r="A50277" s="47" t="s">
        <v>9286</v>
      </c>
      <c r="B50277" s="47">
        <v>6476.0</v>
      </c>
      <c r="C50277" s="47">
        <v>0.12</v>
      </c>
    </row>
    <row r="50278">
      <c r="A50278" s="47" t="s">
        <v>9286</v>
      </c>
      <c r="B50278" s="47">
        <v>6477.0</v>
      </c>
      <c r="C50278" s="47">
        <v>0.12</v>
      </c>
    </row>
    <row r="50279">
      <c r="A50279" s="47" t="s">
        <v>9286</v>
      </c>
      <c r="B50279" s="47">
        <v>6478.0</v>
      </c>
      <c r="C50279" s="47">
        <v>0.12</v>
      </c>
    </row>
    <row r="50280">
      <c r="A50280" s="47" t="s">
        <v>9286</v>
      </c>
      <c r="B50280" s="47">
        <v>6479.0</v>
      </c>
      <c r="C50280" s="47">
        <v>0.12</v>
      </c>
    </row>
    <row r="50281">
      <c r="A50281" s="47" t="s">
        <v>9286</v>
      </c>
      <c r="B50281" s="47">
        <v>6480.0</v>
      </c>
      <c r="C50281" s="47">
        <v>0.12</v>
      </c>
    </row>
    <row r="50282">
      <c r="A50282" s="47" t="s">
        <v>9286</v>
      </c>
      <c r="B50282" s="47">
        <v>6481.0</v>
      </c>
      <c r="C50282" s="47">
        <v>0.12</v>
      </c>
    </row>
    <row r="50283">
      <c r="A50283" s="47" t="s">
        <v>9286</v>
      </c>
      <c r="B50283" s="47">
        <v>6482.0</v>
      </c>
      <c r="C50283" s="47">
        <v>0.12</v>
      </c>
    </row>
    <row r="50284">
      <c r="A50284" s="47" t="s">
        <v>9286</v>
      </c>
      <c r="B50284" s="47">
        <v>6483.0</v>
      </c>
      <c r="C50284" s="47">
        <v>0.12</v>
      </c>
    </row>
    <row r="50285">
      <c r="A50285" s="47" t="s">
        <v>9286</v>
      </c>
      <c r="B50285" s="47">
        <v>6484.0</v>
      </c>
      <c r="C50285" s="47">
        <v>0.12</v>
      </c>
    </row>
    <row r="50286">
      <c r="A50286" s="47" t="s">
        <v>9286</v>
      </c>
      <c r="B50286" s="47">
        <v>6485.0</v>
      </c>
      <c r="C50286" s="47">
        <v>0.12</v>
      </c>
    </row>
    <row r="50287">
      <c r="A50287" s="47" t="s">
        <v>9286</v>
      </c>
      <c r="B50287" s="47">
        <v>6486.0</v>
      </c>
      <c r="C50287" s="47">
        <v>0.12</v>
      </c>
    </row>
    <row r="50288">
      <c r="A50288" s="47" t="s">
        <v>9286</v>
      </c>
      <c r="B50288" s="47">
        <v>6487.0</v>
      </c>
      <c r="C50288" s="47">
        <v>0.12</v>
      </c>
    </row>
    <row r="50289">
      <c r="A50289" s="47" t="s">
        <v>9286</v>
      </c>
      <c r="B50289" s="47">
        <v>6488.0</v>
      </c>
      <c r="C50289" s="47">
        <v>0.12</v>
      </c>
    </row>
    <row r="50290">
      <c r="A50290" s="47" t="s">
        <v>9286</v>
      </c>
      <c r="B50290" s="47">
        <v>6489.0</v>
      </c>
      <c r="C50290" s="47">
        <v>0.12</v>
      </c>
    </row>
    <row r="50291">
      <c r="A50291" s="47" t="s">
        <v>9286</v>
      </c>
      <c r="B50291" s="47">
        <v>6490.0</v>
      </c>
      <c r="C50291" s="47">
        <v>0.12</v>
      </c>
    </row>
    <row r="50292">
      <c r="A50292" s="47" t="s">
        <v>9286</v>
      </c>
      <c r="B50292" s="47">
        <v>6491.0</v>
      </c>
      <c r="C50292" s="47">
        <v>0.12</v>
      </c>
    </row>
    <row r="50293">
      <c r="A50293" s="47" t="s">
        <v>9286</v>
      </c>
      <c r="B50293" s="47">
        <v>6492.0</v>
      </c>
      <c r="C50293" s="47">
        <v>0.12</v>
      </c>
    </row>
    <row r="50294">
      <c r="A50294" s="47" t="s">
        <v>9286</v>
      </c>
      <c r="B50294" s="47">
        <v>6493.0</v>
      </c>
      <c r="C50294" s="47">
        <v>0.12</v>
      </c>
    </row>
    <row r="50295">
      <c r="A50295" s="47" t="s">
        <v>9286</v>
      </c>
      <c r="B50295" s="47">
        <v>6494.0</v>
      </c>
      <c r="C50295" s="47">
        <v>0.12</v>
      </c>
    </row>
    <row r="50296">
      <c r="A50296" s="47" t="s">
        <v>9286</v>
      </c>
      <c r="B50296" s="47">
        <v>6495.0</v>
      </c>
      <c r="C50296" s="47">
        <v>0.12</v>
      </c>
    </row>
    <row r="50297">
      <c r="A50297" s="47" t="s">
        <v>9286</v>
      </c>
      <c r="B50297" s="47">
        <v>6496.0</v>
      </c>
      <c r="C50297" s="47">
        <v>0.12</v>
      </c>
    </row>
    <row r="50298">
      <c r="A50298" s="47" t="s">
        <v>9286</v>
      </c>
      <c r="B50298" s="47">
        <v>6497.0</v>
      </c>
      <c r="C50298" s="47">
        <v>0.12</v>
      </c>
    </row>
    <row r="50299">
      <c r="A50299" s="47" t="s">
        <v>9286</v>
      </c>
      <c r="B50299" s="47">
        <v>6498.0</v>
      </c>
      <c r="C50299" s="47">
        <v>0.12</v>
      </c>
    </row>
    <row r="50300">
      <c r="A50300" s="47" t="s">
        <v>9286</v>
      </c>
      <c r="B50300" s="47">
        <v>6499.0</v>
      </c>
      <c r="C50300" s="47">
        <v>0.12</v>
      </c>
    </row>
    <row r="50301">
      <c r="A50301" s="47" t="s">
        <v>9286</v>
      </c>
      <c r="B50301" s="47">
        <v>6500.0</v>
      </c>
      <c r="C50301" s="47">
        <v>0.12</v>
      </c>
    </row>
    <row r="50302">
      <c r="A50302" s="47" t="s">
        <v>9286</v>
      </c>
      <c r="B50302" s="47">
        <v>6501.0</v>
      </c>
      <c r="C50302" s="47">
        <v>0.12</v>
      </c>
    </row>
    <row r="50303">
      <c r="A50303" s="47" t="s">
        <v>9286</v>
      </c>
      <c r="B50303" s="47">
        <v>6502.0</v>
      </c>
      <c r="C50303" s="47">
        <v>0.12</v>
      </c>
    </row>
    <row r="50304">
      <c r="A50304" s="47" t="s">
        <v>9286</v>
      </c>
      <c r="B50304" s="47">
        <v>6503.0</v>
      </c>
      <c r="C50304" s="47">
        <v>0.12</v>
      </c>
    </row>
    <row r="50305">
      <c r="A50305" s="47" t="s">
        <v>9286</v>
      </c>
      <c r="B50305" s="47">
        <v>6504.0</v>
      </c>
      <c r="C50305" s="47">
        <v>0.12</v>
      </c>
    </row>
    <row r="50306">
      <c r="A50306" s="47" t="s">
        <v>9286</v>
      </c>
      <c r="B50306" s="47">
        <v>6505.0</v>
      </c>
      <c r="C50306" s="47">
        <v>0.12</v>
      </c>
    </row>
    <row r="50307">
      <c r="A50307" s="47" t="s">
        <v>9286</v>
      </c>
      <c r="B50307" s="47">
        <v>6506.0</v>
      </c>
      <c r="C50307" s="47">
        <v>0.12</v>
      </c>
    </row>
    <row r="50308">
      <c r="A50308" s="47" t="s">
        <v>9286</v>
      </c>
      <c r="B50308" s="47">
        <v>6507.0</v>
      </c>
      <c r="C50308" s="47">
        <v>0.12</v>
      </c>
    </row>
    <row r="50309">
      <c r="A50309" s="47" t="s">
        <v>9286</v>
      </c>
      <c r="B50309" s="47">
        <v>6508.0</v>
      </c>
      <c r="C50309" s="47">
        <v>0.12</v>
      </c>
    </row>
    <row r="50310">
      <c r="A50310" s="47" t="s">
        <v>9286</v>
      </c>
      <c r="B50310" s="47">
        <v>6509.0</v>
      </c>
      <c r="C50310" s="47">
        <v>0.12</v>
      </c>
    </row>
    <row r="50311">
      <c r="A50311" s="47" t="s">
        <v>9286</v>
      </c>
      <c r="B50311" s="47">
        <v>6510.0</v>
      </c>
      <c r="C50311" s="47">
        <v>0.12</v>
      </c>
    </row>
    <row r="50312">
      <c r="A50312" s="47" t="s">
        <v>9286</v>
      </c>
      <c r="B50312" s="47">
        <v>6511.0</v>
      </c>
      <c r="C50312" s="47">
        <v>0.12</v>
      </c>
    </row>
    <row r="50313">
      <c r="A50313" s="47" t="s">
        <v>9286</v>
      </c>
      <c r="B50313" s="47">
        <v>6512.0</v>
      </c>
      <c r="C50313" s="47">
        <v>0.12</v>
      </c>
    </row>
    <row r="50314">
      <c r="A50314" s="47" t="s">
        <v>9286</v>
      </c>
      <c r="B50314" s="47">
        <v>6513.0</v>
      </c>
      <c r="C50314" s="47">
        <v>0.12</v>
      </c>
    </row>
    <row r="50315">
      <c r="A50315" s="47" t="s">
        <v>9286</v>
      </c>
      <c r="B50315" s="47">
        <v>6514.0</v>
      </c>
      <c r="C50315" s="47">
        <v>0.12</v>
      </c>
    </row>
    <row r="50316">
      <c r="A50316" s="47" t="s">
        <v>9286</v>
      </c>
      <c r="B50316" s="47">
        <v>6515.0</v>
      </c>
      <c r="C50316" s="47">
        <v>0.12</v>
      </c>
    </row>
    <row r="50317">
      <c r="A50317" s="47" t="s">
        <v>9286</v>
      </c>
      <c r="B50317" s="47">
        <v>6516.0</v>
      </c>
      <c r="C50317" s="47">
        <v>0.12</v>
      </c>
    </row>
    <row r="50318">
      <c r="A50318" s="47" t="s">
        <v>9286</v>
      </c>
      <c r="B50318" s="47">
        <v>6517.0</v>
      </c>
      <c r="C50318" s="47">
        <v>0.12</v>
      </c>
    </row>
    <row r="50319">
      <c r="A50319" s="47" t="s">
        <v>9286</v>
      </c>
      <c r="B50319" s="47">
        <v>6518.0</v>
      </c>
      <c r="C50319" s="47">
        <v>0.12</v>
      </c>
    </row>
    <row r="50320">
      <c r="A50320" s="47" t="s">
        <v>9286</v>
      </c>
      <c r="B50320" s="47">
        <v>6519.0</v>
      </c>
      <c r="C50320" s="47">
        <v>0.12</v>
      </c>
    </row>
    <row r="50321">
      <c r="A50321" s="47" t="s">
        <v>9286</v>
      </c>
      <c r="B50321" s="47">
        <v>6520.0</v>
      </c>
      <c r="C50321" s="47">
        <v>0.12</v>
      </c>
    </row>
    <row r="50322">
      <c r="A50322" s="47" t="s">
        <v>9286</v>
      </c>
      <c r="B50322" s="47">
        <v>6521.0</v>
      </c>
      <c r="C50322" s="47">
        <v>0.12</v>
      </c>
    </row>
    <row r="50323">
      <c r="A50323" s="47" t="s">
        <v>9286</v>
      </c>
      <c r="B50323" s="47">
        <v>6522.0</v>
      </c>
      <c r="C50323" s="47">
        <v>0.12</v>
      </c>
    </row>
    <row r="50324">
      <c r="A50324" s="47" t="s">
        <v>9286</v>
      </c>
      <c r="B50324" s="47">
        <v>6523.0</v>
      </c>
      <c r="C50324" s="47">
        <v>0.12</v>
      </c>
    </row>
    <row r="50325">
      <c r="A50325" s="47" t="s">
        <v>9286</v>
      </c>
      <c r="B50325" s="47">
        <v>6524.0</v>
      </c>
      <c r="C50325" s="47">
        <v>0.12</v>
      </c>
    </row>
    <row r="50326">
      <c r="A50326" s="47" t="s">
        <v>9286</v>
      </c>
      <c r="B50326" s="47">
        <v>6525.0</v>
      </c>
      <c r="C50326" s="47">
        <v>0.12</v>
      </c>
    </row>
    <row r="50327">
      <c r="A50327" s="47" t="s">
        <v>9286</v>
      </c>
      <c r="B50327" s="47">
        <v>6526.0</v>
      </c>
      <c r="C50327" s="47">
        <v>0.12</v>
      </c>
    </row>
    <row r="50328">
      <c r="A50328" s="47" t="s">
        <v>9286</v>
      </c>
      <c r="B50328" s="47">
        <v>6527.0</v>
      </c>
      <c r="C50328" s="47">
        <v>0.12</v>
      </c>
    </row>
    <row r="50329">
      <c r="A50329" s="47" t="s">
        <v>9286</v>
      </c>
      <c r="B50329" s="47">
        <v>6528.0</v>
      </c>
      <c r="C50329" s="47">
        <v>0.12</v>
      </c>
    </row>
    <row r="50330">
      <c r="A50330" s="47" t="s">
        <v>9286</v>
      </c>
      <c r="B50330" s="47">
        <v>6529.0</v>
      </c>
      <c r="C50330" s="47">
        <v>0.12</v>
      </c>
    </row>
    <row r="50331">
      <c r="A50331" s="47" t="s">
        <v>9286</v>
      </c>
      <c r="B50331" s="47">
        <v>6530.0</v>
      </c>
      <c r="C50331" s="47">
        <v>0.12</v>
      </c>
    </row>
    <row r="50332">
      <c r="A50332" s="47" t="s">
        <v>9286</v>
      </c>
      <c r="B50332" s="47">
        <v>6531.0</v>
      </c>
      <c r="C50332" s="47">
        <v>0.12</v>
      </c>
    </row>
    <row r="50333">
      <c r="A50333" s="47" t="s">
        <v>9286</v>
      </c>
      <c r="B50333" s="47">
        <v>6532.0</v>
      </c>
      <c r="C50333" s="47">
        <v>0.12</v>
      </c>
    </row>
    <row r="50334">
      <c r="A50334" s="47" t="s">
        <v>9286</v>
      </c>
      <c r="B50334" s="47">
        <v>6533.0</v>
      </c>
      <c r="C50334" s="47">
        <v>0.12</v>
      </c>
    </row>
    <row r="50335">
      <c r="A50335" s="47" t="s">
        <v>9286</v>
      </c>
      <c r="B50335" s="47">
        <v>6534.0</v>
      </c>
      <c r="C50335" s="47">
        <v>0.12</v>
      </c>
    </row>
    <row r="50336">
      <c r="A50336" s="47" t="s">
        <v>9286</v>
      </c>
      <c r="B50336" s="47">
        <v>6535.0</v>
      </c>
      <c r="C50336" s="47">
        <v>0.12</v>
      </c>
    </row>
    <row r="50337">
      <c r="A50337" s="47" t="s">
        <v>9286</v>
      </c>
      <c r="B50337" s="47">
        <v>6536.0</v>
      </c>
      <c r="C50337" s="47">
        <v>0.12</v>
      </c>
    </row>
    <row r="50338">
      <c r="A50338" s="47" t="s">
        <v>9286</v>
      </c>
      <c r="B50338" s="47">
        <v>6537.0</v>
      </c>
      <c r="C50338" s="47">
        <v>0.12</v>
      </c>
    </row>
    <row r="50339">
      <c r="A50339" s="47" t="s">
        <v>9286</v>
      </c>
      <c r="B50339" s="47">
        <v>6538.0</v>
      </c>
      <c r="C50339" s="47">
        <v>0.12</v>
      </c>
    </row>
    <row r="50340">
      <c r="A50340" s="47" t="s">
        <v>9286</v>
      </c>
      <c r="B50340" s="47">
        <v>6539.0</v>
      </c>
      <c r="C50340" s="47">
        <v>0.12</v>
      </c>
    </row>
    <row r="50341">
      <c r="A50341" s="47" t="s">
        <v>9286</v>
      </c>
      <c r="B50341" s="47">
        <v>6540.0</v>
      </c>
      <c r="C50341" s="47">
        <v>0.12</v>
      </c>
    </row>
    <row r="50342">
      <c r="A50342" s="47" t="s">
        <v>9286</v>
      </c>
      <c r="B50342" s="47">
        <v>6541.0</v>
      </c>
      <c r="C50342" s="47">
        <v>0.12</v>
      </c>
    </row>
    <row r="50343">
      <c r="A50343" s="47" t="s">
        <v>9286</v>
      </c>
      <c r="B50343" s="47">
        <v>6542.0</v>
      </c>
      <c r="C50343" s="47">
        <v>0.12</v>
      </c>
    </row>
    <row r="50344">
      <c r="A50344" s="47" t="s">
        <v>9286</v>
      </c>
      <c r="B50344" s="47">
        <v>6543.0</v>
      </c>
      <c r="C50344" s="47">
        <v>0.12</v>
      </c>
    </row>
    <row r="50345">
      <c r="A50345" s="47" t="s">
        <v>9286</v>
      </c>
      <c r="B50345" s="47">
        <v>6544.0</v>
      </c>
      <c r="C50345" s="47">
        <v>0.12</v>
      </c>
    </row>
    <row r="50346">
      <c r="A50346" s="47" t="s">
        <v>9286</v>
      </c>
      <c r="B50346" s="47">
        <v>6545.0</v>
      </c>
      <c r="C50346" s="47">
        <v>0.12</v>
      </c>
    </row>
    <row r="50347">
      <c r="A50347" s="47" t="s">
        <v>9286</v>
      </c>
      <c r="B50347" s="47">
        <v>6546.0</v>
      </c>
      <c r="C50347" s="47">
        <v>0.12</v>
      </c>
    </row>
    <row r="50348">
      <c r="A50348" s="47" t="s">
        <v>9286</v>
      </c>
      <c r="B50348" s="47">
        <v>6547.0</v>
      </c>
      <c r="C50348" s="47">
        <v>0.12</v>
      </c>
    </row>
    <row r="50349">
      <c r="A50349" s="47" t="s">
        <v>9286</v>
      </c>
      <c r="B50349" s="47">
        <v>6548.0</v>
      </c>
      <c r="C50349" s="47">
        <v>0.12</v>
      </c>
    </row>
    <row r="50350">
      <c r="A50350" s="47" t="s">
        <v>9286</v>
      </c>
      <c r="B50350" s="47">
        <v>6549.0</v>
      </c>
      <c r="C50350" s="47">
        <v>0.12</v>
      </c>
    </row>
    <row r="50351">
      <c r="A50351" s="47" t="s">
        <v>9286</v>
      </c>
      <c r="B50351" s="47">
        <v>6550.0</v>
      </c>
      <c r="C50351" s="47">
        <v>0.12</v>
      </c>
    </row>
    <row r="50352">
      <c r="A50352" s="47" t="s">
        <v>9286</v>
      </c>
      <c r="B50352" s="47">
        <v>6551.0</v>
      </c>
      <c r="C50352" s="47">
        <v>0.12</v>
      </c>
    </row>
    <row r="50353">
      <c r="A50353" s="47" t="s">
        <v>9286</v>
      </c>
      <c r="B50353" s="47">
        <v>6552.0</v>
      </c>
      <c r="C50353" s="47">
        <v>0.12</v>
      </c>
    </row>
    <row r="50354">
      <c r="A50354" s="47" t="s">
        <v>9286</v>
      </c>
      <c r="B50354" s="47">
        <v>6553.0</v>
      </c>
      <c r="C50354" s="47">
        <v>0.12</v>
      </c>
    </row>
    <row r="50355">
      <c r="A50355" s="47" t="s">
        <v>9286</v>
      </c>
      <c r="B50355" s="47">
        <v>6554.0</v>
      </c>
      <c r="C50355" s="47">
        <v>0.12</v>
      </c>
    </row>
    <row r="50356">
      <c r="A50356" s="47" t="s">
        <v>9286</v>
      </c>
      <c r="B50356" s="47">
        <v>6555.0</v>
      </c>
      <c r="C50356" s="47">
        <v>0.12</v>
      </c>
    </row>
    <row r="50357">
      <c r="A50357" s="47" t="s">
        <v>9286</v>
      </c>
      <c r="B50357" s="47">
        <v>6556.0</v>
      </c>
      <c r="C50357" s="47">
        <v>0.12</v>
      </c>
    </row>
    <row r="50358">
      <c r="A50358" s="47" t="s">
        <v>9286</v>
      </c>
      <c r="B50358" s="47">
        <v>6557.0</v>
      </c>
      <c r="C50358" s="47">
        <v>0.12</v>
      </c>
    </row>
    <row r="50359">
      <c r="A50359" s="47" t="s">
        <v>9286</v>
      </c>
      <c r="B50359" s="47">
        <v>6558.0</v>
      </c>
      <c r="C50359" s="47">
        <v>0.12</v>
      </c>
    </row>
    <row r="50360">
      <c r="A50360" s="47" t="s">
        <v>9286</v>
      </c>
      <c r="B50360" s="47">
        <v>6559.0</v>
      </c>
      <c r="C50360" s="47">
        <v>0.12</v>
      </c>
    </row>
    <row r="50361">
      <c r="A50361" s="47" t="s">
        <v>9286</v>
      </c>
      <c r="B50361" s="47">
        <v>6560.0</v>
      </c>
      <c r="C50361" s="47">
        <v>0.12</v>
      </c>
    </row>
    <row r="50362">
      <c r="A50362" s="47" t="s">
        <v>9286</v>
      </c>
      <c r="B50362" s="47">
        <v>6561.0</v>
      </c>
      <c r="C50362" s="47">
        <v>0.12</v>
      </c>
    </row>
    <row r="50363">
      <c r="A50363" s="47" t="s">
        <v>9286</v>
      </c>
      <c r="B50363" s="47">
        <v>6562.0</v>
      </c>
      <c r="C50363" s="47">
        <v>0.12</v>
      </c>
    </row>
    <row r="50364">
      <c r="A50364" s="47" t="s">
        <v>9286</v>
      </c>
      <c r="B50364" s="47">
        <v>6563.0</v>
      </c>
      <c r="C50364" s="47">
        <v>0.12</v>
      </c>
    </row>
    <row r="50365">
      <c r="A50365" s="47" t="s">
        <v>9286</v>
      </c>
      <c r="B50365" s="47">
        <v>6564.0</v>
      </c>
      <c r="C50365" s="47">
        <v>0.12</v>
      </c>
    </row>
    <row r="50366">
      <c r="A50366" s="47" t="s">
        <v>9286</v>
      </c>
      <c r="B50366" s="47">
        <v>6565.0</v>
      </c>
      <c r="C50366" s="47">
        <v>0.12</v>
      </c>
    </row>
    <row r="50367">
      <c r="A50367" s="47" t="s">
        <v>9286</v>
      </c>
      <c r="B50367" s="47">
        <v>6566.0</v>
      </c>
      <c r="C50367" s="47">
        <v>0.12</v>
      </c>
    </row>
    <row r="50368">
      <c r="A50368" s="47" t="s">
        <v>9286</v>
      </c>
      <c r="B50368" s="47">
        <v>6567.0</v>
      </c>
      <c r="C50368" s="47">
        <v>0.12</v>
      </c>
    </row>
    <row r="50369">
      <c r="A50369" s="47" t="s">
        <v>9286</v>
      </c>
      <c r="B50369" s="47">
        <v>6568.0</v>
      </c>
      <c r="C50369" s="47">
        <v>0.12</v>
      </c>
    </row>
    <row r="50370">
      <c r="A50370" s="47" t="s">
        <v>9286</v>
      </c>
      <c r="B50370" s="47">
        <v>6569.0</v>
      </c>
      <c r="C50370" s="47">
        <v>0.12</v>
      </c>
    </row>
    <row r="50371">
      <c r="A50371" s="47" t="s">
        <v>9286</v>
      </c>
      <c r="B50371" s="47">
        <v>6570.0</v>
      </c>
      <c r="C50371" s="47">
        <v>0.12</v>
      </c>
    </row>
    <row r="50372">
      <c r="A50372" s="47" t="s">
        <v>9286</v>
      </c>
      <c r="B50372" s="47">
        <v>6571.0</v>
      </c>
      <c r="C50372" s="47">
        <v>0.12</v>
      </c>
    </row>
    <row r="50373">
      <c r="A50373" s="47" t="s">
        <v>9286</v>
      </c>
      <c r="B50373" s="47">
        <v>6572.0</v>
      </c>
      <c r="C50373" s="47">
        <v>0.12</v>
      </c>
    </row>
    <row r="50374">
      <c r="A50374" s="47" t="s">
        <v>9286</v>
      </c>
      <c r="B50374" s="47">
        <v>6573.0</v>
      </c>
      <c r="C50374" s="47">
        <v>0.12</v>
      </c>
    </row>
    <row r="50375">
      <c r="A50375" s="47" t="s">
        <v>9286</v>
      </c>
      <c r="B50375" s="47">
        <v>6574.0</v>
      </c>
      <c r="C50375" s="47">
        <v>0.12</v>
      </c>
    </row>
    <row r="50376">
      <c r="A50376" s="47" t="s">
        <v>9286</v>
      </c>
      <c r="B50376" s="47">
        <v>6575.0</v>
      </c>
      <c r="C50376" s="47">
        <v>0.12</v>
      </c>
    </row>
    <row r="50377">
      <c r="A50377" s="47" t="s">
        <v>9286</v>
      </c>
      <c r="B50377" s="47">
        <v>6576.0</v>
      </c>
      <c r="C50377" s="47">
        <v>0.12</v>
      </c>
    </row>
    <row r="50378">
      <c r="A50378" s="47" t="s">
        <v>9286</v>
      </c>
      <c r="B50378" s="47">
        <v>6577.0</v>
      </c>
      <c r="C50378" s="47">
        <v>0.12</v>
      </c>
    </row>
    <row r="50379">
      <c r="A50379" s="47" t="s">
        <v>9286</v>
      </c>
      <c r="B50379" s="47">
        <v>6578.0</v>
      </c>
      <c r="C50379" s="47">
        <v>0.12</v>
      </c>
    </row>
    <row r="50380">
      <c r="A50380" s="47" t="s">
        <v>9286</v>
      </c>
      <c r="B50380" s="47">
        <v>6579.0</v>
      </c>
      <c r="C50380" s="47">
        <v>0.12</v>
      </c>
    </row>
    <row r="50381">
      <c r="A50381" s="47" t="s">
        <v>9286</v>
      </c>
      <c r="B50381" s="47">
        <v>6580.0</v>
      </c>
      <c r="C50381" s="47">
        <v>0.12</v>
      </c>
    </row>
    <row r="50382">
      <c r="A50382" s="47" t="s">
        <v>9286</v>
      </c>
      <c r="B50382" s="47">
        <v>6581.0</v>
      </c>
      <c r="C50382" s="47">
        <v>0.12</v>
      </c>
    </row>
    <row r="50383">
      <c r="A50383" s="47" t="s">
        <v>9286</v>
      </c>
      <c r="B50383" s="47">
        <v>6582.0</v>
      </c>
      <c r="C50383" s="47">
        <v>0.12</v>
      </c>
    </row>
    <row r="50384">
      <c r="A50384" s="47" t="s">
        <v>9286</v>
      </c>
      <c r="B50384" s="47">
        <v>6583.0</v>
      </c>
      <c r="C50384" s="47">
        <v>0.12</v>
      </c>
    </row>
    <row r="50385">
      <c r="A50385" s="47" t="s">
        <v>9286</v>
      </c>
      <c r="B50385" s="47">
        <v>6584.0</v>
      </c>
      <c r="C50385" s="47">
        <v>0.12</v>
      </c>
    </row>
    <row r="50386">
      <c r="A50386" s="47" t="s">
        <v>9286</v>
      </c>
      <c r="B50386" s="47">
        <v>6585.0</v>
      </c>
      <c r="C50386" s="47">
        <v>0.12</v>
      </c>
    </row>
    <row r="50387">
      <c r="A50387" s="47" t="s">
        <v>9286</v>
      </c>
      <c r="B50387" s="47">
        <v>6586.0</v>
      </c>
      <c r="C50387" s="47">
        <v>0.12</v>
      </c>
    </row>
    <row r="50388">
      <c r="A50388" s="47" t="s">
        <v>9286</v>
      </c>
      <c r="B50388" s="47">
        <v>6587.0</v>
      </c>
      <c r="C50388" s="47">
        <v>0.12</v>
      </c>
    </row>
    <row r="50389">
      <c r="A50389" s="47" t="s">
        <v>9286</v>
      </c>
      <c r="B50389" s="47">
        <v>6588.0</v>
      </c>
      <c r="C50389" s="47">
        <v>0.12</v>
      </c>
    </row>
    <row r="50390">
      <c r="A50390" s="47" t="s">
        <v>9286</v>
      </c>
      <c r="B50390" s="47">
        <v>6589.0</v>
      </c>
      <c r="C50390" s="47">
        <v>0.12</v>
      </c>
    </row>
    <row r="50391">
      <c r="A50391" s="47" t="s">
        <v>9286</v>
      </c>
      <c r="B50391" s="47">
        <v>6590.0</v>
      </c>
      <c r="C50391" s="47">
        <v>0.12</v>
      </c>
    </row>
    <row r="50392">
      <c r="A50392" s="47" t="s">
        <v>9286</v>
      </c>
      <c r="B50392" s="47">
        <v>6591.0</v>
      </c>
      <c r="C50392" s="47">
        <v>0.12</v>
      </c>
    </row>
    <row r="50393">
      <c r="A50393" s="47" t="s">
        <v>9286</v>
      </c>
      <c r="B50393" s="47">
        <v>6592.0</v>
      </c>
      <c r="C50393" s="47">
        <v>0.12</v>
      </c>
    </row>
    <row r="50394">
      <c r="A50394" s="47" t="s">
        <v>9286</v>
      </c>
      <c r="B50394" s="47">
        <v>6593.0</v>
      </c>
      <c r="C50394" s="47">
        <v>0.12</v>
      </c>
    </row>
    <row r="50395">
      <c r="A50395" s="47" t="s">
        <v>9286</v>
      </c>
      <c r="B50395" s="47">
        <v>6594.0</v>
      </c>
      <c r="C50395" s="47">
        <v>0.12</v>
      </c>
    </row>
    <row r="50396">
      <c r="A50396" s="47" t="s">
        <v>9286</v>
      </c>
      <c r="B50396" s="47">
        <v>6595.0</v>
      </c>
      <c r="C50396" s="47">
        <v>0.12</v>
      </c>
    </row>
    <row r="50397">
      <c r="A50397" s="47" t="s">
        <v>9286</v>
      </c>
      <c r="B50397" s="47">
        <v>6596.0</v>
      </c>
      <c r="C50397" s="47">
        <v>0.12</v>
      </c>
    </row>
    <row r="50398">
      <c r="A50398" s="47" t="s">
        <v>9286</v>
      </c>
      <c r="B50398" s="47">
        <v>6597.0</v>
      </c>
      <c r="C50398" s="47">
        <v>0.12</v>
      </c>
    </row>
    <row r="50399">
      <c r="A50399" s="47" t="s">
        <v>9286</v>
      </c>
      <c r="B50399" s="47">
        <v>6598.0</v>
      </c>
      <c r="C50399" s="47">
        <v>0.12</v>
      </c>
    </row>
    <row r="50400">
      <c r="A50400" s="47" t="s">
        <v>9286</v>
      </c>
      <c r="B50400" s="47">
        <v>6599.0</v>
      </c>
      <c r="C50400" s="47">
        <v>0.12</v>
      </c>
    </row>
    <row r="50401">
      <c r="A50401" s="47" t="s">
        <v>9286</v>
      </c>
      <c r="B50401" s="47">
        <v>6600.0</v>
      </c>
      <c r="C50401" s="47">
        <v>0.12</v>
      </c>
    </row>
    <row r="50402">
      <c r="A50402" s="47" t="s">
        <v>9286</v>
      </c>
      <c r="B50402" s="47">
        <v>6601.0</v>
      </c>
      <c r="C50402" s="47">
        <v>0.12</v>
      </c>
    </row>
    <row r="50403">
      <c r="A50403" s="47" t="s">
        <v>9286</v>
      </c>
      <c r="B50403" s="47">
        <v>6602.0</v>
      </c>
      <c r="C50403" s="47">
        <v>0.12</v>
      </c>
    </row>
    <row r="50404">
      <c r="A50404" s="47" t="s">
        <v>9286</v>
      </c>
      <c r="B50404" s="47">
        <v>6603.0</v>
      </c>
      <c r="C50404" s="47">
        <v>0.12</v>
      </c>
    </row>
    <row r="50405">
      <c r="A50405" s="47" t="s">
        <v>9286</v>
      </c>
      <c r="B50405" s="47">
        <v>6604.0</v>
      </c>
      <c r="C50405" s="47">
        <v>0.12</v>
      </c>
    </row>
    <row r="50406">
      <c r="A50406" s="47" t="s">
        <v>9286</v>
      </c>
      <c r="B50406" s="47">
        <v>6605.0</v>
      </c>
      <c r="C50406" s="47">
        <v>0.12</v>
      </c>
    </row>
    <row r="50407">
      <c r="A50407" s="47" t="s">
        <v>9286</v>
      </c>
      <c r="B50407" s="47">
        <v>6606.0</v>
      </c>
      <c r="C50407" s="47">
        <v>0.12</v>
      </c>
    </row>
    <row r="50408">
      <c r="A50408" s="47" t="s">
        <v>9286</v>
      </c>
      <c r="B50408" s="47">
        <v>6607.0</v>
      </c>
      <c r="C50408" s="47">
        <v>0.12</v>
      </c>
    </row>
    <row r="50409">
      <c r="A50409" s="47" t="s">
        <v>9286</v>
      </c>
      <c r="B50409" s="47">
        <v>6608.0</v>
      </c>
      <c r="C50409" s="47">
        <v>0.12</v>
      </c>
    </row>
    <row r="50410">
      <c r="A50410" s="47" t="s">
        <v>9286</v>
      </c>
      <c r="B50410" s="47">
        <v>6609.0</v>
      </c>
      <c r="C50410" s="47">
        <v>0.12</v>
      </c>
    </row>
    <row r="50411">
      <c r="A50411" s="47" t="s">
        <v>9286</v>
      </c>
      <c r="B50411" s="47">
        <v>6610.0</v>
      </c>
      <c r="C50411" s="47">
        <v>0.12</v>
      </c>
    </row>
    <row r="50412">
      <c r="A50412" s="47" t="s">
        <v>9286</v>
      </c>
      <c r="B50412" s="47">
        <v>6611.0</v>
      </c>
      <c r="C50412" s="47">
        <v>0.12</v>
      </c>
    </row>
    <row r="50413">
      <c r="A50413" s="47" t="s">
        <v>9286</v>
      </c>
      <c r="B50413" s="47">
        <v>6612.0</v>
      </c>
      <c r="C50413" s="47">
        <v>0.12</v>
      </c>
    </row>
    <row r="50414">
      <c r="A50414" s="47" t="s">
        <v>9286</v>
      </c>
      <c r="B50414" s="47">
        <v>6613.0</v>
      </c>
      <c r="C50414" s="47">
        <v>0.12</v>
      </c>
    </row>
    <row r="50415">
      <c r="A50415" s="47" t="s">
        <v>9286</v>
      </c>
      <c r="B50415" s="47">
        <v>6614.0</v>
      </c>
      <c r="C50415" s="47">
        <v>0.12</v>
      </c>
    </row>
    <row r="50416">
      <c r="A50416" s="47" t="s">
        <v>9286</v>
      </c>
      <c r="B50416" s="47">
        <v>6615.0</v>
      </c>
      <c r="C50416" s="47">
        <v>0.12</v>
      </c>
    </row>
    <row r="50417">
      <c r="A50417" s="47" t="s">
        <v>9286</v>
      </c>
      <c r="B50417" s="47">
        <v>6616.0</v>
      </c>
      <c r="C50417" s="47">
        <v>0.12</v>
      </c>
    </row>
    <row r="50418">
      <c r="A50418" s="47" t="s">
        <v>9286</v>
      </c>
      <c r="B50418" s="47">
        <v>6617.0</v>
      </c>
      <c r="C50418" s="47">
        <v>0.12</v>
      </c>
    </row>
    <row r="50419">
      <c r="A50419" s="47" t="s">
        <v>9286</v>
      </c>
      <c r="B50419" s="47">
        <v>6618.0</v>
      </c>
      <c r="C50419" s="47">
        <v>0.12</v>
      </c>
    </row>
    <row r="50420">
      <c r="A50420" s="47" t="s">
        <v>9286</v>
      </c>
      <c r="B50420" s="47">
        <v>6619.0</v>
      </c>
      <c r="C50420" s="47">
        <v>0.12</v>
      </c>
    </row>
    <row r="50421">
      <c r="A50421" s="47" t="s">
        <v>9286</v>
      </c>
      <c r="B50421" s="47">
        <v>6620.0</v>
      </c>
      <c r="C50421" s="47">
        <v>0.12</v>
      </c>
    </row>
    <row r="50422">
      <c r="A50422" s="47" t="s">
        <v>9286</v>
      </c>
      <c r="B50422" s="47">
        <v>6621.0</v>
      </c>
      <c r="C50422" s="47">
        <v>0.12</v>
      </c>
    </row>
    <row r="50423">
      <c r="A50423" s="47" t="s">
        <v>9286</v>
      </c>
      <c r="B50423" s="47">
        <v>6622.0</v>
      </c>
      <c r="C50423" s="47">
        <v>0.12</v>
      </c>
    </row>
    <row r="50424">
      <c r="A50424" s="47" t="s">
        <v>9286</v>
      </c>
      <c r="B50424" s="47">
        <v>6623.0</v>
      </c>
      <c r="C50424" s="47">
        <v>0.12</v>
      </c>
    </row>
    <row r="50425">
      <c r="A50425" s="47" t="s">
        <v>9286</v>
      </c>
      <c r="B50425" s="47">
        <v>6624.0</v>
      </c>
      <c r="C50425" s="47">
        <v>0.12</v>
      </c>
    </row>
    <row r="50426">
      <c r="A50426" s="47" t="s">
        <v>9286</v>
      </c>
      <c r="B50426" s="47">
        <v>6625.0</v>
      </c>
      <c r="C50426" s="47">
        <v>0.12</v>
      </c>
    </row>
    <row r="50427">
      <c r="A50427" s="47" t="s">
        <v>9286</v>
      </c>
      <c r="B50427" s="47">
        <v>6626.0</v>
      </c>
      <c r="C50427" s="47">
        <v>0.12</v>
      </c>
    </row>
    <row r="50428">
      <c r="A50428" s="47" t="s">
        <v>9286</v>
      </c>
      <c r="B50428" s="47">
        <v>6627.0</v>
      </c>
      <c r="C50428" s="47">
        <v>0.12</v>
      </c>
    </row>
    <row r="50429">
      <c r="A50429" s="47" t="s">
        <v>9286</v>
      </c>
      <c r="B50429" s="47">
        <v>6628.0</v>
      </c>
      <c r="C50429" s="47">
        <v>0.12</v>
      </c>
    </row>
    <row r="50430">
      <c r="A50430" s="47" t="s">
        <v>9286</v>
      </c>
      <c r="B50430" s="47">
        <v>6629.0</v>
      </c>
      <c r="C50430" s="47">
        <v>0.12</v>
      </c>
    </row>
    <row r="50431">
      <c r="A50431" s="47" t="s">
        <v>9286</v>
      </c>
      <c r="B50431" s="47">
        <v>6630.0</v>
      </c>
      <c r="C50431" s="47">
        <v>0.12</v>
      </c>
    </row>
    <row r="50432">
      <c r="A50432" s="47" t="s">
        <v>9286</v>
      </c>
      <c r="B50432" s="47">
        <v>6631.0</v>
      </c>
      <c r="C50432" s="47">
        <v>0.12</v>
      </c>
    </row>
    <row r="50433">
      <c r="A50433" s="47" t="s">
        <v>9286</v>
      </c>
      <c r="B50433" s="47">
        <v>6632.0</v>
      </c>
      <c r="C50433" s="47">
        <v>0.12</v>
      </c>
    </row>
    <row r="50434">
      <c r="A50434" s="47" t="s">
        <v>9286</v>
      </c>
      <c r="B50434" s="47">
        <v>6633.0</v>
      </c>
      <c r="C50434" s="47">
        <v>0.12</v>
      </c>
    </row>
    <row r="50435">
      <c r="A50435" s="47" t="s">
        <v>9286</v>
      </c>
      <c r="B50435" s="47">
        <v>6634.0</v>
      </c>
      <c r="C50435" s="47">
        <v>0.12</v>
      </c>
    </row>
    <row r="50436">
      <c r="A50436" s="47" t="s">
        <v>9286</v>
      </c>
      <c r="B50436" s="47">
        <v>6635.0</v>
      </c>
      <c r="C50436" s="47">
        <v>0.12</v>
      </c>
    </row>
    <row r="50437">
      <c r="A50437" s="47" t="s">
        <v>9286</v>
      </c>
      <c r="B50437" s="47">
        <v>6636.0</v>
      </c>
      <c r="C50437" s="47">
        <v>0.12</v>
      </c>
    </row>
    <row r="50438">
      <c r="A50438" s="47" t="s">
        <v>9286</v>
      </c>
      <c r="B50438" s="47">
        <v>6637.0</v>
      </c>
      <c r="C50438" s="47">
        <v>0.12</v>
      </c>
    </row>
    <row r="50439">
      <c r="A50439" s="47" t="s">
        <v>9286</v>
      </c>
      <c r="B50439" s="47">
        <v>6638.0</v>
      </c>
      <c r="C50439" s="47">
        <v>0.12</v>
      </c>
    </row>
    <row r="50440">
      <c r="A50440" s="47" t="s">
        <v>9286</v>
      </c>
      <c r="B50440" s="47">
        <v>6639.0</v>
      </c>
      <c r="C50440" s="47">
        <v>0.12</v>
      </c>
    </row>
    <row r="50441">
      <c r="A50441" s="47" t="s">
        <v>9286</v>
      </c>
      <c r="B50441" s="47">
        <v>6640.0</v>
      </c>
      <c r="C50441" s="47">
        <v>0.12</v>
      </c>
    </row>
    <row r="50442">
      <c r="A50442" s="47" t="s">
        <v>9286</v>
      </c>
      <c r="B50442" s="47">
        <v>6641.0</v>
      </c>
      <c r="C50442" s="47">
        <v>0.12</v>
      </c>
    </row>
    <row r="50443">
      <c r="A50443" s="47" t="s">
        <v>9286</v>
      </c>
      <c r="B50443" s="47">
        <v>6642.0</v>
      </c>
      <c r="C50443" s="47">
        <v>0.12</v>
      </c>
    </row>
    <row r="50444">
      <c r="A50444" s="47" t="s">
        <v>9286</v>
      </c>
      <c r="B50444" s="47">
        <v>6643.0</v>
      </c>
      <c r="C50444" s="47">
        <v>0.12</v>
      </c>
    </row>
    <row r="50445">
      <c r="A50445" s="47" t="s">
        <v>9286</v>
      </c>
      <c r="B50445" s="47">
        <v>6644.0</v>
      </c>
      <c r="C50445" s="47">
        <v>0.12</v>
      </c>
    </row>
    <row r="50446">
      <c r="A50446" s="47" t="s">
        <v>9286</v>
      </c>
      <c r="B50446" s="47">
        <v>6645.0</v>
      </c>
      <c r="C50446" s="47">
        <v>0.12</v>
      </c>
    </row>
    <row r="50447">
      <c r="A50447" s="47" t="s">
        <v>9286</v>
      </c>
      <c r="B50447" s="47">
        <v>6646.0</v>
      </c>
      <c r="C50447" s="47">
        <v>0.12</v>
      </c>
    </row>
    <row r="50448">
      <c r="A50448" s="47" t="s">
        <v>9286</v>
      </c>
      <c r="B50448" s="47">
        <v>6647.0</v>
      </c>
      <c r="C50448" s="47">
        <v>0.12</v>
      </c>
    </row>
    <row r="50449">
      <c r="A50449" s="47" t="s">
        <v>9286</v>
      </c>
      <c r="B50449" s="47">
        <v>6648.0</v>
      </c>
      <c r="C50449" s="47">
        <v>0.12</v>
      </c>
    </row>
    <row r="50450">
      <c r="A50450" s="47" t="s">
        <v>9286</v>
      </c>
      <c r="B50450" s="47">
        <v>6649.0</v>
      </c>
      <c r="C50450" s="47">
        <v>0.12</v>
      </c>
    </row>
    <row r="50451">
      <c r="A50451" s="47" t="s">
        <v>9286</v>
      </c>
      <c r="B50451" s="47">
        <v>6650.0</v>
      </c>
      <c r="C50451" s="47">
        <v>0.12</v>
      </c>
    </row>
    <row r="50452">
      <c r="A50452" s="47" t="s">
        <v>9286</v>
      </c>
      <c r="B50452" s="47">
        <v>6651.0</v>
      </c>
      <c r="C50452" s="47">
        <v>0.12</v>
      </c>
    </row>
    <row r="50453">
      <c r="A50453" s="47" t="s">
        <v>9286</v>
      </c>
      <c r="B50453" s="47">
        <v>6652.0</v>
      </c>
      <c r="C50453" s="47">
        <v>0.12</v>
      </c>
    </row>
    <row r="50454">
      <c r="A50454" s="47" t="s">
        <v>9286</v>
      </c>
      <c r="B50454" s="47">
        <v>6653.0</v>
      </c>
      <c r="C50454" s="47">
        <v>0.12</v>
      </c>
    </row>
    <row r="50455">
      <c r="A50455" s="47" t="s">
        <v>9286</v>
      </c>
      <c r="B50455" s="47">
        <v>6654.0</v>
      </c>
      <c r="C50455" s="47">
        <v>0.12</v>
      </c>
    </row>
    <row r="50456">
      <c r="A50456" s="47" t="s">
        <v>9286</v>
      </c>
      <c r="B50456" s="47">
        <v>6655.0</v>
      </c>
      <c r="C50456" s="47">
        <v>0.12</v>
      </c>
    </row>
    <row r="50457">
      <c r="A50457" s="47" t="s">
        <v>9286</v>
      </c>
      <c r="B50457" s="47">
        <v>6656.0</v>
      </c>
      <c r="C50457" s="47">
        <v>0.12</v>
      </c>
    </row>
    <row r="50458">
      <c r="A50458" s="47" t="s">
        <v>9286</v>
      </c>
      <c r="B50458" s="47">
        <v>6657.0</v>
      </c>
      <c r="C50458" s="47">
        <v>0.12</v>
      </c>
    </row>
    <row r="50459">
      <c r="A50459" s="47" t="s">
        <v>9286</v>
      </c>
      <c r="B50459" s="47">
        <v>6658.0</v>
      </c>
      <c r="C50459" s="47">
        <v>0.12</v>
      </c>
    </row>
    <row r="50460">
      <c r="A50460" s="47" t="s">
        <v>9286</v>
      </c>
      <c r="B50460" s="47">
        <v>6659.0</v>
      </c>
      <c r="C50460" s="47">
        <v>0.12</v>
      </c>
    </row>
    <row r="50461">
      <c r="A50461" s="47" t="s">
        <v>9286</v>
      </c>
      <c r="B50461" s="47">
        <v>6660.0</v>
      </c>
      <c r="C50461" s="47">
        <v>0.12</v>
      </c>
    </row>
    <row r="50462">
      <c r="A50462" s="47" t="s">
        <v>9286</v>
      </c>
      <c r="B50462" s="47">
        <v>6661.0</v>
      </c>
      <c r="C50462" s="47">
        <v>0.12</v>
      </c>
    </row>
    <row r="50463">
      <c r="A50463" s="47" t="s">
        <v>9286</v>
      </c>
      <c r="B50463" s="47">
        <v>6662.0</v>
      </c>
      <c r="C50463" s="47">
        <v>0.12</v>
      </c>
    </row>
    <row r="50464">
      <c r="A50464" s="47" t="s">
        <v>9286</v>
      </c>
      <c r="B50464" s="47">
        <v>6663.0</v>
      </c>
      <c r="C50464" s="47">
        <v>0.12</v>
      </c>
    </row>
    <row r="50465">
      <c r="A50465" s="47" t="s">
        <v>9286</v>
      </c>
      <c r="B50465" s="47">
        <v>6664.0</v>
      </c>
      <c r="C50465" s="47">
        <v>0.12</v>
      </c>
    </row>
    <row r="50466">
      <c r="A50466" s="47" t="s">
        <v>9286</v>
      </c>
      <c r="B50466" s="47">
        <v>6665.0</v>
      </c>
      <c r="C50466" s="47">
        <v>0.12</v>
      </c>
    </row>
    <row r="50467">
      <c r="A50467" s="47" t="s">
        <v>9286</v>
      </c>
      <c r="B50467" s="47">
        <v>6666.0</v>
      </c>
      <c r="C50467" s="47">
        <v>0.12</v>
      </c>
    </row>
    <row r="50468">
      <c r="A50468" s="47" t="s">
        <v>9286</v>
      </c>
      <c r="B50468" s="47">
        <v>6667.0</v>
      </c>
      <c r="C50468" s="47">
        <v>0.12</v>
      </c>
    </row>
    <row r="50469">
      <c r="A50469" s="47" t="s">
        <v>9286</v>
      </c>
      <c r="B50469" s="47">
        <v>6668.0</v>
      </c>
      <c r="C50469" s="47">
        <v>0.12</v>
      </c>
    </row>
    <row r="50470">
      <c r="A50470" s="47" t="s">
        <v>9286</v>
      </c>
      <c r="B50470" s="47">
        <v>6669.0</v>
      </c>
      <c r="C50470" s="47">
        <v>0.12</v>
      </c>
    </row>
    <row r="50471">
      <c r="A50471" s="47" t="s">
        <v>9286</v>
      </c>
      <c r="B50471" s="47">
        <v>6670.0</v>
      </c>
      <c r="C50471" s="47">
        <v>0.12</v>
      </c>
    </row>
    <row r="50472">
      <c r="A50472" s="47" t="s">
        <v>9286</v>
      </c>
      <c r="B50472" s="47">
        <v>6671.0</v>
      </c>
      <c r="C50472" s="47">
        <v>0.12</v>
      </c>
    </row>
    <row r="50473">
      <c r="A50473" s="47" t="s">
        <v>9286</v>
      </c>
      <c r="B50473" s="47">
        <v>6672.0</v>
      </c>
      <c r="C50473" s="47">
        <v>0.12</v>
      </c>
    </row>
    <row r="50474">
      <c r="A50474" s="47" t="s">
        <v>9286</v>
      </c>
      <c r="B50474" s="47">
        <v>6673.0</v>
      </c>
      <c r="C50474" s="47">
        <v>0.12</v>
      </c>
    </row>
    <row r="50475">
      <c r="A50475" s="47" t="s">
        <v>9286</v>
      </c>
      <c r="B50475" s="47">
        <v>6674.0</v>
      </c>
      <c r="C50475" s="47">
        <v>0.12</v>
      </c>
    </row>
    <row r="50476">
      <c r="A50476" s="47" t="s">
        <v>9286</v>
      </c>
      <c r="B50476" s="47">
        <v>6675.0</v>
      </c>
      <c r="C50476" s="47">
        <v>0.12</v>
      </c>
    </row>
    <row r="50477">
      <c r="A50477" s="47" t="s">
        <v>9286</v>
      </c>
      <c r="B50477" s="47">
        <v>6676.0</v>
      </c>
      <c r="C50477" s="47">
        <v>0.12</v>
      </c>
    </row>
    <row r="50478">
      <c r="A50478" s="47" t="s">
        <v>9286</v>
      </c>
      <c r="B50478" s="47">
        <v>6677.0</v>
      </c>
      <c r="C50478" s="47">
        <v>0.12</v>
      </c>
    </row>
    <row r="50479">
      <c r="A50479" s="47" t="s">
        <v>9286</v>
      </c>
      <c r="B50479" s="47">
        <v>6678.0</v>
      </c>
      <c r="C50479" s="47">
        <v>0.12</v>
      </c>
    </row>
    <row r="50480">
      <c r="A50480" s="47" t="s">
        <v>9286</v>
      </c>
      <c r="B50480" s="47">
        <v>6679.0</v>
      </c>
      <c r="C50480" s="47">
        <v>0.12</v>
      </c>
    </row>
    <row r="50481">
      <c r="A50481" s="47" t="s">
        <v>9286</v>
      </c>
      <c r="B50481" s="47">
        <v>6680.0</v>
      </c>
      <c r="C50481" s="47">
        <v>0.12</v>
      </c>
    </row>
    <row r="50482">
      <c r="A50482" s="47" t="s">
        <v>9286</v>
      </c>
      <c r="B50482" s="47">
        <v>6681.0</v>
      </c>
      <c r="C50482" s="47">
        <v>0.12</v>
      </c>
    </row>
    <row r="50483">
      <c r="A50483" s="47" t="s">
        <v>9286</v>
      </c>
      <c r="B50483" s="47">
        <v>6682.0</v>
      </c>
      <c r="C50483" s="47">
        <v>0.12</v>
      </c>
    </row>
    <row r="50484">
      <c r="A50484" s="47" t="s">
        <v>9286</v>
      </c>
      <c r="B50484" s="47">
        <v>6683.0</v>
      </c>
      <c r="C50484" s="47">
        <v>0.12</v>
      </c>
    </row>
    <row r="50485">
      <c r="A50485" s="47" t="s">
        <v>9286</v>
      </c>
      <c r="B50485" s="47">
        <v>6684.0</v>
      </c>
      <c r="C50485" s="47">
        <v>0.12</v>
      </c>
    </row>
    <row r="50486">
      <c r="A50486" s="47" t="s">
        <v>9286</v>
      </c>
      <c r="B50486" s="47">
        <v>6685.0</v>
      </c>
      <c r="C50486" s="47">
        <v>0.12</v>
      </c>
    </row>
    <row r="50487">
      <c r="A50487" s="47" t="s">
        <v>9286</v>
      </c>
      <c r="B50487" s="47">
        <v>6686.0</v>
      </c>
      <c r="C50487" s="47">
        <v>0.12</v>
      </c>
    </row>
    <row r="50488">
      <c r="A50488" s="47" t="s">
        <v>9286</v>
      </c>
      <c r="B50488" s="47">
        <v>6687.0</v>
      </c>
      <c r="C50488" s="47">
        <v>0.12</v>
      </c>
    </row>
    <row r="50489">
      <c r="A50489" s="47" t="s">
        <v>9286</v>
      </c>
      <c r="B50489" s="47">
        <v>6688.0</v>
      </c>
      <c r="C50489" s="47">
        <v>0.12</v>
      </c>
    </row>
    <row r="50490">
      <c r="A50490" s="47" t="s">
        <v>9286</v>
      </c>
      <c r="B50490" s="47">
        <v>6689.0</v>
      </c>
      <c r="C50490" s="47">
        <v>0.12</v>
      </c>
    </row>
    <row r="50491">
      <c r="A50491" s="47" t="s">
        <v>9286</v>
      </c>
      <c r="B50491" s="47">
        <v>6690.0</v>
      </c>
      <c r="C50491" s="47">
        <v>0.12</v>
      </c>
    </row>
    <row r="50492">
      <c r="A50492" s="47" t="s">
        <v>9286</v>
      </c>
      <c r="B50492" s="47">
        <v>6691.0</v>
      </c>
      <c r="C50492" s="47">
        <v>0.12</v>
      </c>
    </row>
    <row r="50493">
      <c r="A50493" s="47" t="s">
        <v>9286</v>
      </c>
      <c r="B50493" s="47">
        <v>6692.0</v>
      </c>
      <c r="C50493" s="47">
        <v>0.12</v>
      </c>
    </row>
    <row r="50494">
      <c r="A50494" s="47" t="s">
        <v>9286</v>
      </c>
      <c r="B50494" s="47">
        <v>6693.0</v>
      </c>
      <c r="C50494" s="47">
        <v>0.12</v>
      </c>
    </row>
    <row r="50495">
      <c r="A50495" s="47" t="s">
        <v>9286</v>
      </c>
      <c r="B50495" s="47">
        <v>6694.0</v>
      </c>
      <c r="C50495" s="47">
        <v>0.12</v>
      </c>
    </row>
    <row r="50496">
      <c r="A50496" s="47" t="s">
        <v>9286</v>
      </c>
      <c r="B50496" s="47">
        <v>6695.0</v>
      </c>
      <c r="C50496" s="47">
        <v>0.12</v>
      </c>
    </row>
    <row r="50497">
      <c r="A50497" s="47" t="s">
        <v>9286</v>
      </c>
      <c r="B50497" s="47">
        <v>6696.0</v>
      </c>
      <c r="C50497" s="47">
        <v>0.12</v>
      </c>
    </row>
    <row r="50498">
      <c r="A50498" s="47" t="s">
        <v>9286</v>
      </c>
      <c r="B50498" s="47">
        <v>6697.0</v>
      </c>
      <c r="C50498" s="47">
        <v>0.12</v>
      </c>
    </row>
    <row r="50499">
      <c r="A50499" s="47" t="s">
        <v>9286</v>
      </c>
      <c r="B50499" s="47">
        <v>6698.0</v>
      </c>
      <c r="C50499" s="47">
        <v>0.12</v>
      </c>
    </row>
    <row r="50500">
      <c r="A50500" s="47" t="s">
        <v>9286</v>
      </c>
      <c r="B50500" s="47">
        <v>6699.0</v>
      </c>
      <c r="C50500" s="47">
        <v>0.12</v>
      </c>
    </row>
    <row r="50501">
      <c r="A50501" s="47" t="s">
        <v>9286</v>
      </c>
      <c r="B50501" s="47">
        <v>6700.0</v>
      </c>
      <c r="C50501" s="47">
        <v>0.12</v>
      </c>
    </row>
    <row r="50502">
      <c r="A50502" s="47" t="s">
        <v>9286</v>
      </c>
      <c r="B50502" s="47">
        <v>6701.0</v>
      </c>
      <c r="C50502" s="47">
        <v>0.12</v>
      </c>
    </row>
    <row r="50503">
      <c r="A50503" s="47" t="s">
        <v>9286</v>
      </c>
      <c r="B50503" s="47">
        <v>6702.0</v>
      </c>
      <c r="C50503" s="47">
        <v>0.12</v>
      </c>
    </row>
    <row r="50504">
      <c r="A50504" s="47" t="s">
        <v>9286</v>
      </c>
      <c r="B50504" s="47">
        <v>6703.0</v>
      </c>
      <c r="C50504" s="47">
        <v>0.12</v>
      </c>
    </row>
    <row r="50505">
      <c r="A50505" s="47" t="s">
        <v>9286</v>
      </c>
      <c r="B50505" s="47">
        <v>6704.0</v>
      </c>
      <c r="C50505" s="47">
        <v>0.12</v>
      </c>
    </row>
    <row r="50506">
      <c r="A50506" s="47" t="s">
        <v>9286</v>
      </c>
      <c r="B50506" s="47">
        <v>6705.0</v>
      </c>
      <c r="C50506" s="47">
        <v>0.12</v>
      </c>
    </row>
    <row r="50507">
      <c r="A50507" s="47" t="s">
        <v>9286</v>
      </c>
      <c r="B50507" s="47">
        <v>6706.0</v>
      </c>
      <c r="C50507" s="47">
        <v>0.12</v>
      </c>
    </row>
    <row r="50508">
      <c r="A50508" s="47" t="s">
        <v>9286</v>
      </c>
      <c r="B50508" s="47">
        <v>6707.0</v>
      </c>
      <c r="C50508" s="47">
        <v>0.12</v>
      </c>
    </row>
    <row r="50509">
      <c r="A50509" s="47" t="s">
        <v>9286</v>
      </c>
      <c r="B50509" s="47">
        <v>6708.0</v>
      </c>
      <c r="C50509" s="47">
        <v>0.12</v>
      </c>
    </row>
    <row r="50510">
      <c r="A50510" s="47" t="s">
        <v>9286</v>
      </c>
      <c r="B50510" s="47">
        <v>6709.0</v>
      </c>
      <c r="C50510" s="47">
        <v>0.12</v>
      </c>
    </row>
    <row r="50511">
      <c r="A50511" s="47" t="s">
        <v>9286</v>
      </c>
      <c r="B50511" s="47">
        <v>6710.0</v>
      </c>
      <c r="C50511" s="47">
        <v>0.12</v>
      </c>
    </row>
    <row r="50512">
      <c r="A50512" s="47" t="s">
        <v>9286</v>
      </c>
      <c r="B50512" s="47">
        <v>6711.0</v>
      </c>
      <c r="C50512" s="47">
        <v>0.12</v>
      </c>
    </row>
    <row r="50513">
      <c r="A50513" s="47" t="s">
        <v>9286</v>
      </c>
      <c r="B50513" s="47">
        <v>6712.0</v>
      </c>
      <c r="C50513" s="47">
        <v>0.12</v>
      </c>
    </row>
    <row r="50514">
      <c r="A50514" s="47" t="s">
        <v>9286</v>
      </c>
      <c r="B50514" s="47">
        <v>6713.0</v>
      </c>
      <c r="C50514" s="47">
        <v>0.12</v>
      </c>
    </row>
    <row r="50515">
      <c r="A50515" s="47" t="s">
        <v>9286</v>
      </c>
      <c r="B50515" s="47">
        <v>6714.0</v>
      </c>
      <c r="C50515" s="47">
        <v>0.12</v>
      </c>
    </row>
    <row r="50516">
      <c r="A50516" s="47" t="s">
        <v>9286</v>
      </c>
      <c r="B50516" s="47">
        <v>6715.0</v>
      </c>
      <c r="C50516" s="47">
        <v>0.12</v>
      </c>
    </row>
    <row r="50517">
      <c r="A50517" s="47" t="s">
        <v>9286</v>
      </c>
      <c r="B50517" s="47">
        <v>6716.0</v>
      </c>
      <c r="C50517" s="47">
        <v>0.12</v>
      </c>
    </row>
    <row r="50518">
      <c r="A50518" s="47" t="s">
        <v>9286</v>
      </c>
      <c r="B50518" s="47">
        <v>6717.0</v>
      </c>
      <c r="C50518" s="47">
        <v>0.12</v>
      </c>
    </row>
    <row r="50519">
      <c r="A50519" s="47" t="s">
        <v>9286</v>
      </c>
      <c r="B50519" s="47">
        <v>6718.0</v>
      </c>
      <c r="C50519" s="47">
        <v>0.12</v>
      </c>
    </row>
    <row r="50520">
      <c r="A50520" s="47" t="s">
        <v>9286</v>
      </c>
      <c r="B50520" s="47">
        <v>6719.0</v>
      </c>
      <c r="C50520" s="47">
        <v>0.12</v>
      </c>
    </row>
    <row r="50521">
      <c r="A50521" s="47" t="s">
        <v>9286</v>
      </c>
      <c r="B50521" s="47">
        <v>6720.0</v>
      </c>
      <c r="C50521" s="47">
        <v>0.12</v>
      </c>
    </row>
    <row r="50522">
      <c r="A50522" s="47" t="s">
        <v>9286</v>
      </c>
      <c r="B50522" s="47">
        <v>6721.0</v>
      </c>
      <c r="C50522" s="47">
        <v>0.12</v>
      </c>
    </row>
    <row r="50523">
      <c r="A50523" s="47" t="s">
        <v>9286</v>
      </c>
      <c r="B50523" s="47">
        <v>6722.0</v>
      </c>
      <c r="C50523" s="47">
        <v>0.12</v>
      </c>
    </row>
    <row r="50524">
      <c r="A50524" s="47" t="s">
        <v>9286</v>
      </c>
      <c r="B50524" s="47">
        <v>6723.0</v>
      </c>
      <c r="C50524" s="47">
        <v>0.12</v>
      </c>
    </row>
    <row r="50525">
      <c r="A50525" s="47" t="s">
        <v>9286</v>
      </c>
      <c r="B50525" s="47">
        <v>6724.0</v>
      </c>
      <c r="C50525" s="47">
        <v>0.12</v>
      </c>
    </row>
    <row r="50526">
      <c r="A50526" s="47" t="s">
        <v>9286</v>
      </c>
      <c r="B50526" s="47">
        <v>6725.0</v>
      </c>
      <c r="C50526" s="47">
        <v>0.12</v>
      </c>
    </row>
    <row r="50527">
      <c r="A50527" s="47" t="s">
        <v>9286</v>
      </c>
      <c r="B50527" s="47">
        <v>6726.0</v>
      </c>
      <c r="C50527" s="47">
        <v>0.12</v>
      </c>
    </row>
    <row r="50528">
      <c r="A50528" s="47" t="s">
        <v>9286</v>
      </c>
      <c r="B50528" s="47">
        <v>6727.0</v>
      </c>
      <c r="C50528" s="47">
        <v>0.12</v>
      </c>
    </row>
    <row r="50529">
      <c r="A50529" s="47" t="s">
        <v>9286</v>
      </c>
      <c r="B50529" s="47">
        <v>6728.0</v>
      </c>
      <c r="C50529" s="47">
        <v>0.12</v>
      </c>
    </row>
    <row r="50530">
      <c r="A50530" s="47" t="s">
        <v>9286</v>
      </c>
      <c r="B50530" s="47">
        <v>6729.0</v>
      </c>
      <c r="C50530" s="47">
        <v>0.12</v>
      </c>
    </row>
    <row r="50531">
      <c r="A50531" s="47" t="s">
        <v>9286</v>
      </c>
      <c r="B50531" s="47">
        <v>6730.0</v>
      </c>
      <c r="C50531" s="47">
        <v>0.12</v>
      </c>
    </row>
    <row r="50532">
      <c r="A50532" s="47" t="s">
        <v>9286</v>
      </c>
      <c r="B50532" s="47">
        <v>6731.0</v>
      </c>
      <c r="C50532" s="47">
        <v>0.12</v>
      </c>
    </row>
    <row r="50533">
      <c r="A50533" s="47" t="s">
        <v>9286</v>
      </c>
      <c r="B50533" s="47">
        <v>6732.0</v>
      </c>
      <c r="C50533" s="47">
        <v>0.12</v>
      </c>
    </row>
    <row r="50534">
      <c r="A50534" s="47" t="s">
        <v>9286</v>
      </c>
      <c r="B50534" s="47">
        <v>6733.0</v>
      </c>
      <c r="C50534" s="47">
        <v>0.12</v>
      </c>
    </row>
    <row r="50535">
      <c r="A50535" s="47" t="s">
        <v>9286</v>
      </c>
      <c r="B50535" s="47">
        <v>6734.0</v>
      </c>
      <c r="C50535" s="47">
        <v>0.12</v>
      </c>
    </row>
    <row r="50536">
      <c r="A50536" s="47" t="s">
        <v>9286</v>
      </c>
      <c r="B50536" s="47">
        <v>6735.0</v>
      </c>
      <c r="C50536" s="47">
        <v>0.12</v>
      </c>
    </row>
    <row r="50537">
      <c r="A50537" s="47" t="s">
        <v>9286</v>
      </c>
      <c r="B50537" s="47">
        <v>6736.0</v>
      </c>
      <c r="C50537" s="47">
        <v>0.12</v>
      </c>
    </row>
    <row r="50538">
      <c r="A50538" s="47" t="s">
        <v>9286</v>
      </c>
      <c r="B50538" s="47">
        <v>6737.0</v>
      </c>
      <c r="C50538" s="47">
        <v>0.12</v>
      </c>
    </row>
    <row r="50539">
      <c r="A50539" s="47" t="s">
        <v>9286</v>
      </c>
      <c r="B50539" s="47">
        <v>6738.0</v>
      </c>
      <c r="C50539" s="47">
        <v>0.12</v>
      </c>
    </row>
    <row r="50540">
      <c r="A50540" s="47" t="s">
        <v>9286</v>
      </c>
      <c r="B50540" s="47">
        <v>6739.0</v>
      </c>
      <c r="C50540" s="47">
        <v>0.12</v>
      </c>
    </row>
    <row r="50541">
      <c r="A50541" s="47" t="s">
        <v>9286</v>
      </c>
      <c r="B50541" s="47">
        <v>6740.0</v>
      </c>
      <c r="C50541" s="47">
        <v>0.12</v>
      </c>
    </row>
    <row r="50542">
      <c r="A50542" s="47" t="s">
        <v>9286</v>
      </c>
      <c r="B50542" s="47">
        <v>6741.0</v>
      </c>
      <c r="C50542" s="47">
        <v>0.12</v>
      </c>
    </row>
    <row r="50543">
      <c r="A50543" s="47" t="s">
        <v>9286</v>
      </c>
      <c r="B50543" s="47">
        <v>6742.0</v>
      </c>
      <c r="C50543" s="47">
        <v>0.12</v>
      </c>
    </row>
    <row r="50544">
      <c r="A50544" s="47" t="s">
        <v>9286</v>
      </c>
      <c r="B50544" s="47">
        <v>6743.0</v>
      </c>
      <c r="C50544" s="47">
        <v>0.12</v>
      </c>
    </row>
    <row r="50545">
      <c r="A50545" s="47" t="s">
        <v>9286</v>
      </c>
      <c r="B50545" s="47">
        <v>6744.0</v>
      </c>
      <c r="C50545" s="47">
        <v>0.12</v>
      </c>
    </row>
    <row r="50546">
      <c r="A50546" s="47" t="s">
        <v>9286</v>
      </c>
      <c r="B50546" s="47">
        <v>6745.0</v>
      </c>
      <c r="C50546" s="47">
        <v>0.12</v>
      </c>
    </row>
    <row r="50547">
      <c r="A50547" s="47" t="s">
        <v>9286</v>
      </c>
      <c r="B50547" s="47">
        <v>6746.0</v>
      </c>
      <c r="C50547" s="47">
        <v>0.12</v>
      </c>
    </row>
    <row r="50548">
      <c r="A50548" s="47" t="s">
        <v>9286</v>
      </c>
      <c r="B50548" s="47">
        <v>6747.0</v>
      </c>
      <c r="C50548" s="47">
        <v>0.12</v>
      </c>
    </row>
    <row r="50549">
      <c r="A50549" s="47" t="s">
        <v>9286</v>
      </c>
      <c r="B50549" s="47">
        <v>6748.0</v>
      </c>
      <c r="C50549" s="47">
        <v>0.12</v>
      </c>
    </row>
    <row r="50550">
      <c r="A50550" s="47" t="s">
        <v>9286</v>
      </c>
      <c r="B50550" s="47">
        <v>6749.0</v>
      </c>
      <c r="C50550" s="47">
        <v>0.12</v>
      </c>
    </row>
    <row r="50551">
      <c r="A50551" s="47" t="s">
        <v>9286</v>
      </c>
      <c r="B50551" s="47">
        <v>6750.0</v>
      </c>
      <c r="C50551" s="47">
        <v>0.12</v>
      </c>
    </row>
    <row r="50552">
      <c r="A50552" s="47" t="s">
        <v>9286</v>
      </c>
      <c r="B50552" s="47">
        <v>6751.0</v>
      </c>
      <c r="C50552" s="47">
        <v>0.12</v>
      </c>
    </row>
    <row r="50553">
      <c r="A50553" s="47" t="s">
        <v>9286</v>
      </c>
      <c r="B50553" s="47">
        <v>6752.0</v>
      </c>
      <c r="C50553" s="47">
        <v>0.12</v>
      </c>
    </row>
    <row r="50554">
      <c r="A50554" s="47" t="s">
        <v>9286</v>
      </c>
      <c r="B50554" s="47">
        <v>6753.0</v>
      </c>
      <c r="C50554" s="47">
        <v>0.12</v>
      </c>
    </row>
    <row r="50555">
      <c r="A50555" s="47" t="s">
        <v>9286</v>
      </c>
      <c r="B50555" s="47">
        <v>6754.0</v>
      </c>
      <c r="C50555" s="47">
        <v>0.12</v>
      </c>
    </row>
    <row r="50556">
      <c r="A50556" s="47" t="s">
        <v>9286</v>
      </c>
      <c r="B50556" s="47">
        <v>6755.0</v>
      </c>
      <c r="C50556" s="47">
        <v>0.12</v>
      </c>
    </row>
    <row r="50557">
      <c r="A50557" s="47" t="s">
        <v>9286</v>
      </c>
      <c r="B50557" s="47">
        <v>6756.0</v>
      </c>
      <c r="C50557" s="47">
        <v>0.12</v>
      </c>
    </row>
    <row r="50558">
      <c r="A50558" s="47" t="s">
        <v>9286</v>
      </c>
      <c r="B50558" s="47">
        <v>6757.0</v>
      </c>
      <c r="C50558" s="47">
        <v>0.12</v>
      </c>
    </row>
    <row r="50559">
      <c r="A50559" s="47" t="s">
        <v>9286</v>
      </c>
      <c r="B50559" s="47">
        <v>6758.0</v>
      </c>
      <c r="C50559" s="47">
        <v>0.12</v>
      </c>
    </row>
    <row r="50560">
      <c r="A50560" s="47" t="s">
        <v>9286</v>
      </c>
      <c r="B50560" s="47">
        <v>6759.0</v>
      </c>
      <c r="C50560" s="47">
        <v>0.12</v>
      </c>
    </row>
    <row r="50561">
      <c r="A50561" s="47" t="s">
        <v>9286</v>
      </c>
      <c r="B50561" s="47">
        <v>6760.0</v>
      </c>
      <c r="C50561" s="47">
        <v>0.12</v>
      </c>
    </row>
    <row r="50562">
      <c r="A50562" s="47" t="s">
        <v>9286</v>
      </c>
      <c r="B50562" s="47">
        <v>6761.0</v>
      </c>
      <c r="C50562" s="47">
        <v>0.12</v>
      </c>
    </row>
    <row r="50563">
      <c r="A50563" s="47" t="s">
        <v>9286</v>
      </c>
      <c r="B50563" s="47">
        <v>6762.0</v>
      </c>
      <c r="C50563" s="47">
        <v>0.12</v>
      </c>
    </row>
    <row r="50564">
      <c r="A50564" s="47" t="s">
        <v>9286</v>
      </c>
      <c r="B50564" s="47">
        <v>6763.0</v>
      </c>
      <c r="C50564" s="47">
        <v>0.12</v>
      </c>
    </row>
    <row r="50565">
      <c r="A50565" s="47" t="s">
        <v>9286</v>
      </c>
      <c r="B50565" s="47">
        <v>6764.0</v>
      </c>
      <c r="C50565" s="47">
        <v>0.12</v>
      </c>
    </row>
    <row r="50566">
      <c r="A50566" s="47" t="s">
        <v>9286</v>
      </c>
      <c r="B50566" s="47">
        <v>6765.0</v>
      </c>
      <c r="C50566" s="47">
        <v>0.12</v>
      </c>
    </row>
    <row r="50567">
      <c r="A50567" s="47" t="s">
        <v>9286</v>
      </c>
      <c r="B50567" s="47">
        <v>6766.0</v>
      </c>
      <c r="C50567" s="47">
        <v>0.12</v>
      </c>
    </row>
    <row r="50568">
      <c r="A50568" s="47" t="s">
        <v>9286</v>
      </c>
      <c r="B50568" s="47">
        <v>6767.0</v>
      </c>
      <c r="C50568" s="47">
        <v>0.12</v>
      </c>
    </row>
    <row r="50569">
      <c r="A50569" s="47" t="s">
        <v>9286</v>
      </c>
      <c r="B50569" s="47">
        <v>6768.0</v>
      </c>
      <c r="C50569" s="47">
        <v>0.12</v>
      </c>
    </row>
    <row r="50570">
      <c r="A50570" s="47" t="s">
        <v>9286</v>
      </c>
      <c r="B50570" s="47">
        <v>6769.0</v>
      </c>
      <c r="C50570" s="47">
        <v>0.12</v>
      </c>
    </row>
    <row r="50571">
      <c r="A50571" s="47" t="s">
        <v>9286</v>
      </c>
      <c r="B50571" s="47">
        <v>6770.0</v>
      </c>
      <c r="C50571" s="47">
        <v>0.12</v>
      </c>
    </row>
    <row r="50572">
      <c r="A50572" s="47" t="s">
        <v>9286</v>
      </c>
      <c r="B50572" s="47">
        <v>6771.0</v>
      </c>
      <c r="C50572" s="47">
        <v>0.12</v>
      </c>
    </row>
    <row r="50573">
      <c r="A50573" s="47" t="s">
        <v>9286</v>
      </c>
      <c r="B50573" s="47">
        <v>6772.0</v>
      </c>
      <c r="C50573" s="47">
        <v>0.12</v>
      </c>
    </row>
    <row r="50574">
      <c r="A50574" s="47" t="s">
        <v>9286</v>
      </c>
      <c r="B50574" s="47">
        <v>6773.0</v>
      </c>
      <c r="C50574" s="47">
        <v>0.12</v>
      </c>
    </row>
    <row r="50575">
      <c r="A50575" s="47" t="s">
        <v>9286</v>
      </c>
      <c r="B50575" s="47">
        <v>6774.0</v>
      </c>
      <c r="C50575" s="47">
        <v>0.12</v>
      </c>
    </row>
    <row r="50576">
      <c r="A50576" s="47" t="s">
        <v>9286</v>
      </c>
      <c r="B50576" s="47">
        <v>6775.0</v>
      </c>
      <c r="C50576" s="47">
        <v>0.12</v>
      </c>
    </row>
    <row r="50577">
      <c r="A50577" s="47" t="s">
        <v>9286</v>
      </c>
      <c r="B50577" s="47">
        <v>6776.0</v>
      </c>
      <c r="C50577" s="47">
        <v>0.12</v>
      </c>
    </row>
    <row r="50578">
      <c r="A50578" s="47" t="s">
        <v>9286</v>
      </c>
      <c r="B50578" s="47">
        <v>6777.0</v>
      </c>
      <c r="C50578" s="47">
        <v>0.12</v>
      </c>
    </row>
    <row r="50579">
      <c r="A50579" s="47" t="s">
        <v>9286</v>
      </c>
      <c r="B50579" s="47">
        <v>6778.0</v>
      </c>
      <c r="C50579" s="47">
        <v>0.12</v>
      </c>
    </row>
    <row r="50580">
      <c r="A50580" s="47" t="s">
        <v>9286</v>
      </c>
      <c r="B50580" s="47">
        <v>6779.0</v>
      </c>
      <c r="C50580" s="47">
        <v>0.12</v>
      </c>
    </row>
    <row r="50581">
      <c r="A50581" s="47" t="s">
        <v>9286</v>
      </c>
      <c r="B50581" s="47">
        <v>6780.0</v>
      </c>
      <c r="C50581" s="47">
        <v>0.12</v>
      </c>
    </row>
    <row r="50582">
      <c r="A50582" s="47" t="s">
        <v>9286</v>
      </c>
      <c r="B50582" s="47">
        <v>6781.0</v>
      </c>
      <c r="C50582" s="47">
        <v>0.12</v>
      </c>
    </row>
    <row r="50583">
      <c r="A50583" s="47" t="s">
        <v>9286</v>
      </c>
      <c r="B50583" s="47">
        <v>6782.0</v>
      </c>
      <c r="C50583" s="47">
        <v>0.12</v>
      </c>
    </row>
    <row r="50584">
      <c r="A50584" s="47" t="s">
        <v>9286</v>
      </c>
      <c r="B50584" s="47">
        <v>6783.0</v>
      </c>
      <c r="C50584" s="47">
        <v>0.12</v>
      </c>
    </row>
    <row r="50585">
      <c r="A50585" s="47" t="s">
        <v>9286</v>
      </c>
      <c r="B50585" s="47">
        <v>6784.0</v>
      </c>
      <c r="C50585" s="47">
        <v>0.12</v>
      </c>
    </row>
    <row r="50586">
      <c r="A50586" s="47" t="s">
        <v>9286</v>
      </c>
      <c r="B50586" s="47">
        <v>6785.0</v>
      </c>
      <c r="C50586" s="47">
        <v>0.12</v>
      </c>
    </row>
    <row r="50587">
      <c r="A50587" s="47" t="s">
        <v>9286</v>
      </c>
      <c r="B50587" s="47">
        <v>6786.0</v>
      </c>
      <c r="C50587" s="47">
        <v>0.12</v>
      </c>
    </row>
    <row r="50588">
      <c r="A50588" s="47" t="s">
        <v>9286</v>
      </c>
      <c r="B50588" s="47">
        <v>6787.0</v>
      </c>
      <c r="C50588" s="47">
        <v>0.12</v>
      </c>
    </row>
    <row r="50589">
      <c r="A50589" s="47" t="s">
        <v>9286</v>
      </c>
      <c r="B50589" s="47">
        <v>6788.0</v>
      </c>
      <c r="C50589" s="47">
        <v>0.12</v>
      </c>
    </row>
    <row r="50590">
      <c r="A50590" s="47" t="s">
        <v>9286</v>
      </c>
      <c r="B50590" s="47">
        <v>6789.0</v>
      </c>
      <c r="C50590" s="47">
        <v>0.12</v>
      </c>
    </row>
    <row r="50591">
      <c r="A50591" s="47" t="s">
        <v>9286</v>
      </c>
      <c r="B50591" s="47">
        <v>6790.0</v>
      </c>
      <c r="C50591" s="47">
        <v>0.12</v>
      </c>
    </row>
    <row r="50592">
      <c r="A50592" s="47" t="s">
        <v>9286</v>
      </c>
      <c r="B50592" s="47">
        <v>6791.0</v>
      </c>
      <c r="C50592" s="47">
        <v>0.12</v>
      </c>
    </row>
    <row r="50593">
      <c r="A50593" s="47" t="s">
        <v>9286</v>
      </c>
      <c r="B50593" s="47">
        <v>6792.0</v>
      </c>
      <c r="C50593" s="47">
        <v>0.12</v>
      </c>
    </row>
    <row r="50594">
      <c r="A50594" s="47" t="s">
        <v>9286</v>
      </c>
      <c r="B50594" s="47">
        <v>6793.0</v>
      </c>
      <c r="C50594" s="47">
        <v>0.12</v>
      </c>
    </row>
    <row r="50595">
      <c r="A50595" s="47" t="s">
        <v>9286</v>
      </c>
      <c r="B50595" s="47">
        <v>6794.0</v>
      </c>
      <c r="C50595" s="47">
        <v>0.12</v>
      </c>
    </row>
    <row r="50596">
      <c r="A50596" s="47" t="s">
        <v>9286</v>
      </c>
      <c r="B50596" s="47">
        <v>6795.0</v>
      </c>
      <c r="C50596" s="47">
        <v>0.12</v>
      </c>
    </row>
    <row r="50597">
      <c r="A50597" s="47" t="s">
        <v>9286</v>
      </c>
      <c r="B50597" s="47">
        <v>6796.0</v>
      </c>
      <c r="C50597" s="47">
        <v>0.12</v>
      </c>
    </row>
    <row r="50598">
      <c r="A50598" s="47" t="s">
        <v>9286</v>
      </c>
      <c r="B50598" s="47">
        <v>6797.0</v>
      </c>
      <c r="C50598" s="47">
        <v>0.12</v>
      </c>
    </row>
    <row r="50599">
      <c r="A50599" s="47" t="s">
        <v>9286</v>
      </c>
      <c r="B50599" s="47">
        <v>6798.0</v>
      </c>
      <c r="C50599" s="47">
        <v>0.12</v>
      </c>
    </row>
    <row r="50600">
      <c r="A50600" s="47" t="s">
        <v>9286</v>
      </c>
      <c r="B50600" s="47">
        <v>6799.0</v>
      </c>
      <c r="C50600" s="47">
        <v>0.12</v>
      </c>
    </row>
    <row r="50601">
      <c r="A50601" s="47" t="s">
        <v>9286</v>
      </c>
      <c r="B50601" s="47">
        <v>6800.0</v>
      </c>
      <c r="C50601" s="47">
        <v>0.12</v>
      </c>
    </row>
    <row r="50602">
      <c r="A50602" s="47" t="s">
        <v>9286</v>
      </c>
      <c r="B50602" s="47">
        <v>6801.0</v>
      </c>
      <c r="C50602" s="47">
        <v>0.12</v>
      </c>
    </row>
    <row r="50603">
      <c r="A50603" s="47" t="s">
        <v>9286</v>
      </c>
      <c r="B50603" s="47">
        <v>6802.0</v>
      </c>
      <c r="C50603" s="47">
        <v>0.12</v>
      </c>
    </row>
    <row r="50604">
      <c r="A50604" s="47" t="s">
        <v>9286</v>
      </c>
      <c r="B50604" s="47">
        <v>6803.0</v>
      </c>
      <c r="C50604" s="47">
        <v>0.12</v>
      </c>
    </row>
    <row r="50605">
      <c r="A50605" s="47" t="s">
        <v>9286</v>
      </c>
      <c r="B50605" s="47">
        <v>6804.0</v>
      </c>
      <c r="C50605" s="47">
        <v>0.12</v>
      </c>
    </row>
    <row r="50606">
      <c r="A50606" s="47" t="s">
        <v>9286</v>
      </c>
      <c r="B50606" s="47">
        <v>6805.0</v>
      </c>
      <c r="C50606" s="47">
        <v>0.12</v>
      </c>
    </row>
    <row r="50607">
      <c r="A50607" s="47" t="s">
        <v>9286</v>
      </c>
      <c r="B50607" s="47">
        <v>6806.0</v>
      </c>
      <c r="C50607" s="47">
        <v>0.12</v>
      </c>
    </row>
    <row r="50608">
      <c r="A50608" s="47" t="s">
        <v>9286</v>
      </c>
      <c r="B50608" s="47">
        <v>6807.0</v>
      </c>
      <c r="C50608" s="47">
        <v>0.12</v>
      </c>
    </row>
    <row r="50609">
      <c r="A50609" s="47" t="s">
        <v>9286</v>
      </c>
      <c r="B50609" s="47">
        <v>6808.0</v>
      </c>
      <c r="C50609" s="47">
        <v>0.12</v>
      </c>
    </row>
    <row r="50610">
      <c r="A50610" s="47" t="s">
        <v>9286</v>
      </c>
      <c r="B50610" s="47">
        <v>6809.0</v>
      </c>
      <c r="C50610" s="47">
        <v>0.12</v>
      </c>
    </row>
    <row r="50611">
      <c r="A50611" s="47" t="s">
        <v>9286</v>
      </c>
      <c r="B50611" s="47">
        <v>6810.0</v>
      </c>
      <c r="C50611" s="47">
        <v>0.12</v>
      </c>
    </row>
    <row r="50612">
      <c r="A50612" s="47" t="s">
        <v>9286</v>
      </c>
      <c r="B50612" s="47">
        <v>6811.0</v>
      </c>
      <c r="C50612" s="47">
        <v>0.12</v>
      </c>
    </row>
    <row r="50613">
      <c r="A50613" s="47" t="s">
        <v>9286</v>
      </c>
      <c r="B50613" s="47">
        <v>6812.0</v>
      </c>
      <c r="C50613" s="47">
        <v>0.12</v>
      </c>
    </row>
    <row r="50614">
      <c r="A50614" s="47" t="s">
        <v>9286</v>
      </c>
      <c r="B50614" s="47">
        <v>6813.0</v>
      </c>
      <c r="C50614" s="47">
        <v>0.12</v>
      </c>
    </row>
    <row r="50615">
      <c r="A50615" s="47" t="s">
        <v>9286</v>
      </c>
      <c r="B50615" s="47">
        <v>6814.0</v>
      </c>
      <c r="C50615" s="47">
        <v>0.12</v>
      </c>
    </row>
    <row r="50616">
      <c r="A50616" s="47" t="s">
        <v>9286</v>
      </c>
      <c r="B50616" s="47">
        <v>6815.0</v>
      </c>
      <c r="C50616" s="47">
        <v>0.12</v>
      </c>
    </row>
    <row r="50617">
      <c r="A50617" s="47" t="s">
        <v>9286</v>
      </c>
      <c r="B50617" s="47">
        <v>6816.0</v>
      </c>
      <c r="C50617" s="47">
        <v>0.12</v>
      </c>
    </row>
    <row r="50618">
      <c r="A50618" s="47" t="s">
        <v>9286</v>
      </c>
      <c r="B50618" s="47">
        <v>6817.0</v>
      </c>
      <c r="C50618" s="47">
        <v>0.12</v>
      </c>
    </row>
    <row r="50619">
      <c r="A50619" s="47" t="s">
        <v>9286</v>
      </c>
      <c r="B50619" s="47">
        <v>6818.0</v>
      </c>
      <c r="C50619" s="47">
        <v>0.12</v>
      </c>
    </row>
    <row r="50620">
      <c r="A50620" s="47" t="s">
        <v>9286</v>
      </c>
      <c r="B50620" s="47">
        <v>6819.0</v>
      </c>
      <c r="C50620" s="47">
        <v>0.12</v>
      </c>
    </row>
    <row r="50621">
      <c r="A50621" s="47" t="s">
        <v>9286</v>
      </c>
      <c r="B50621" s="47">
        <v>6820.0</v>
      </c>
      <c r="C50621" s="47">
        <v>0.12</v>
      </c>
    </row>
    <row r="50622">
      <c r="A50622" s="47" t="s">
        <v>9286</v>
      </c>
      <c r="B50622" s="47">
        <v>6821.0</v>
      </c>
      <c r="C50622" s="47">
        <v>0.12</v>
      </c>
    </row>
    <row r="50623">
      <c r="A50623" s="47" t="s">
        <v>9286</v>
      </c>
      <c r="B50623" s="47">
        <v>6822.0</v>
      </c>
      <c r="C50623" s="47">
        <v>0.12</v>
      </c>
    </row>
    <row r="50624">
      <c r="A50624" s="47" t="s">
        <v>9286</v>
      </c>
      <c r="B50624" s="47">
        <v>6823.0</v>
      </c>
      <c r="C50624" s="47">
        <v>0.12</v>
      </c>
    </row>
    <row r="50625">
      <c r="A50625" s="47" t="s">
        <v>9286</v>
      </c>
      <c r="B50625" s="47">
        <v>6824.0</v>
      </c>
      <c r="C50625" s="47">
        <v>0.12</v>
      </c>
    </row>
    <row r="50626">
      <c r="A50626" s="47" t="s">
        <v>9286</v>
      </c>
      <c r="B50626" s="47">
        <v>6825.0</v>
      </c>
      <c r="C50626" s="47">
        <v>0.12</v>
      </c>
    </row>
    <row r="50627">
      <c r="A50627" s="47" t="s">
        <v>9286</v>
      </c>
      <c r="B50627" s="47">
        <v>6826.0</v>
      </c>
      <c r="C50627" s="47">
        <v>0.12</v>
      </c>
    </row>
    <row r="50628">
      <c r="A50628" s="47" t="s">
        <v>9286</v>
      </c>
      <c r="B50628" s="47">
        <v>6827.0</v>
      </c>
      <c r="C50628" s="47">
        <v>0.12</v>
      </c>
    </row>
    <row r="50629">
      <c r="A50629" s="47" t="s">
        <v>9286</v>
      </c>
      <c r="B50629" s="47">
        <v>6828.0</v>
      </c>
      <c r="C50629" s="47">
        <v>0.12</v>
      </c>
    </row>
    <row r="50630">
      <c r="A50630" s="47" t="s">
        <v>9286</v>
      </c>
      <c r="B50630" s="47">
        <v>6829.0</v>
      </c>
      <c r="C50630" s="47">
        <v>0.12</v>
      </c>
    </row>
    <row r="50631">
      <c r="A50631" s="47" t="s">
        <v>9286</v>
      </c>
      <c r="B50631" s="47">
        <v>6830.0</v>
      </c>
      <c r="C50631" s="47">
        <v>0.12</v>
      </c>
    </row>
    <row r="50632">
      <c r="A50632" s="47" t="s">
        <v>9286</v>
      </c>
      <c r="B50632" s="47">
        <v>6831.0</v>
      </c>
      <c r="C50632" s="47">
        <v>0.12</v>
      </c>
    </row>
    <row r="50633">
      <c r="A50633" s="47" t="s">
        <v>9286</v>
      </c>
      <c r="B50633" s="47">
        <v>6832.0</v>
      </c>
      <c r="C50633" s="47">
        <v>0.12</v>
      </c>
    </row>
    <row r="50634">
      <c r="A50634" s="47" t="s">
        <v>9286</v>
      </c>
      <c r="B50634" s="47">
        <v>6833.0</v>
      </c>
      <c r="C50634" s="47">
        <v>0.12</v>
      </c>
    </row>
    <row r="50635">
      <c r="A50635" s="47" t="s">
        <v>9286</v>
      </c>
      <c r="B50635" s="47">
        <v>6834.0</v>
      </c>
      <c r="C50635" s="47">
        <v>0.12</v>
      </c>
    </row>
    <row r="50636">
      <c r="A50636" s="47" t="s">
        <v>9286</v>
      </c>
      <c r="B50636" s="47">
        <v>6835.0</v>
      </c>
      <c r="C50636" s="47">
        <v>0.12</v>
      </c>
    </row>
    <row r="50637">
      <c r="A50637" s="47" t="s">
        <v>9286</v>
      </c>
      <c r="B50637" s="47">
        <v>6836.0</v>
      </c>
      <c r="C50637" s="47">
        <v>0.12</v>
      </c>
    </row>
    <row r="50638">
      <c r="A50638" s="47" t="s">
        <v>9286</v>
      </c>
      <c r="B50638" s="47">
        <v>6837.0</v>
      </c>
      <c r="C50638" s="47">
        <v>0.12</v>
      </c>
    </row>
    <row r="50639">
      <c r="A50639" s="47" t="s">
        <v>9286</v>
      </c>
      <c r="B50639" s="47">
        <v>6838.0</v>
      </c>
      <c r="C50639" s="47">
        <v>0.12</v>
      </c>
    </row>
    <row r="50640">
      <c r="A50640" s="47" t="s">
        <v>9286</v>
      </c>
      <c r="B50640" s="47">
        <v>6839.0</v>
      </c>
      <c r="C50640" s="47">
        <v>0.12</v>
      </c>
    </row>
    <row r="50641">
      <c r="A50641" s="47" t="s">
        <v>9286</v>
      </c>
      <c r="B50641" s="47">
        <v>6840.0</v>
      </c>
      <c r="C50641" s="47">
        <v>0.12</v>
      </c>
    </row>
    <row r="50642">
      <c r="A50642" s="47" t="s">
        <v>9286</v>
      </c>
      <c r="B50642" s="47">
        <v>6841.0</v>
      </c>
      <c r="C50642" s="47">
        <v>0.12</v>
      </c>
    </row>
    <row r="50643">
      <c r="A50643" s="47" t="s">
        <v>9286</v>
      </c>
      <c r="B50643" s="47">
        <v>6842.0</v>
      </c>
      <c r="C50643" s="47">
        <v>0.12</v>
      </c>
    </row>
    <row r="50644">
      <c r="A50644" s="47" t="s">
        <v>9286</v>
      </c>
      <c r="B50644" s="47">
        <v>6843.0</v>
      </c>
      <c r="C50644" s="47">
        <v>0.12</v>
      </c>
    </row>
    <row r="50645">
      <c r="A50645" s="47" t="s">
        <v>9286</v>
      </c>
      <c r="B50645" s="47">
        <v>6844.0</v>
      </c>
      <c r="C50645" s="47">
        <v>0.12</v>
      </c>
    </row>
    <row r="50646">
      <c r="A50646" s="47" t="s">
        <v>9286</v>
      </c>
      <c r="B50646" s="47">
        <v>6845.0</v>
      </c>
      <c r="C50646" s="47">
        <v>0.12</v>
      </c>
    </row>
    <row r="50647">
      <c r="A50647" s="47" t="s">
        <v>9286</v>
      </c>
      <c r="B50647" s="47">
        <v>6846.0</v>
      </c>
      <c r="C50647" s="47">
        <v>0.12</v>
      </c>
    </row>
    <row r="50648">
      <c r="A50648" s="47" t="s">
        <v>9286</v>
      </c>
      <c r="B50648" s="47">
        <v>6847.0</v>
      </c>
      <c r="C50648" s="47">
        <v>0.12</v>
      </c>
    </row>
    <row r="50649">
      <c r="A50649" s="47" t="s">
        <v>9286</v>
      </c>
      <c r="B50649" s="47">
        <v>6848.0</v>
      </c>
      <c r="C50649" s="47">
        <v>0.12</v>
      </c>
    </row>
    <row r="50650">
      <c r="A50650" s="47" t="s">
        <v>9286</v>
      </c>
      <c r="B50650" s="47">
        <v>6849.0</v>
      </c>
      <c r="C50650" s="47">
        <v>0.12</v>
      </c>
    </row>
    <row r="50651">
      <c r="A50651" s="47" t="s">
        <v>9286</v>
      </c>
      <c r="B50651" s="47">
        <v>6850.0</v>
      </c>
      <c r="C50651" s="47">
        <v>0.12</v>
      </c>
    </row>
    <row r="50652">
      <c r="A50652" s="47" t="s">
        <v>9286</v>
      </c>
      <c r="B50652" s="47">
        <v>6851.0</v>
      </c>
      <c r="C50652" s="47">
        <v>0.12</v>
      </c>
    </row>
    <row r="50653">
      <c r="A50653" s="47" t="s">
        <v>9286</v>
      </c>
      <c r="B50653" s="47">
        <v>6852.0</v>
      </c>
      <c r="C50653" s="47">
        <v>0.12</v>
      </c>
    </row>
    <row r="50654">
      <c r="A50654" s="47" t="s">
        <v>9286</v>
      </c>
      <c r="B50654" s="47">
        <v>6853.0</v>
      </c>
      <c r="C50654" s="47">
        <v>0.12</v>
      </c>
    </row>
    <row r="50655">
      <c r="A50655" s="47" t="s">
        <v>9286</v>
      </c>
      <c r="B50655" s="47">
        <v>6854.0</v>
      </c>
      <c r="C50655" s="47">
        <v>0.12</v>
      </c>
    </row>
    <row r="50656">
      <c r="A50656" s="47" t="s">
        <v>9286</v>
      </c>
      <c r="B50656" s="47">
        <v>6855.0</v>
      </c>
      <c r="C50656" s="47">
        <v>0.12</v>
      </c>
    </row>
    <row r="50657">
      <c r="A50657" s="47" t="s">
        <v>9286</v>
      </c>
      <c r="B50657" s="47">
        <v>6856.0</v>
      </c>
      <c r="C50657" s="47">
        <v>0.12</v>
      </c>
    </row>
    <row r="50658">
      <c r="A50658" s="47" t="s">
        <v>9286</v>
      </c>
      <c r="B50658" s="47">
        <v>6857.0</v>
      </c>
      <c r="C50658" s="47">
        <v>0.12</v>
      </c>
    </row>
    <row r="50659">
      <c r="A50659" s="47" t="s">
        <v>9286</v>
      </c>
      <c r="B50659" s="47">
        <v>6858.0</v>
      </c>
      <c r="C50659" s="47">
        <v>0.12</v>
      </c>
    </row>
    <row r="50660">
      <c r="A50660" s="47" t="s">
        <v>9286</v>
      </c>
      <c r="B50660" s="47">
        <v>6859.0</v>
      </c>
      <c r="C50660" s="47">
        <v>0.12</v>
      </c>
    </row>
    <row r="50661">
      <c r="A50661" s="47" t="s">
        <v>9286</v>
      </c>
      <c r="B50661" s="47">
        <v>6860.0</v>
      </c>
      <c r="C50661" s="47">
        <v>0.12</v>
      </c>
    </row>
    <row r="50662">
      <c r="A50662" s="47" t="s">
        <v>9286</v>
      </c>
      <c r="B50662" s="47">
        <v>6861.0</v>
      </c>
      <c r="C50662" s="47">
        <v>0.12</v>
      </c>
    </row>
    <row r="50663">
      <c r="A50663" s="47" t="s">
        <v>9286</v>
      </c>
      <c r="B50663" s="47">
        <v>6862.0</v>
      </c>
      <c r="C50663" s="47">
        <v>0.12</v>
      </c>
    </row>
    <row r="50664">
      <c r="A50664" s="47" t="s">
        <v>9286</v>
      </c>
      <c r="B50664" s="47">
        <v>6863.0</v>
      </c>
      <c r="C50664" s="47">
        <v>0.12</v>
      </c>
    </row>
    <row r="50665">
      <c r="A50665" s="47" t="s">
        <v>9286</v>
      </c>
      <c r="B50665" s="47">
        <v>6864.0</v>
      </c>
      <c r="C50665" s="47">
        <v>0.12</v>
      </c>
    </row>
    <row r="50666">
      <c r="A50666" s="47" t="s">
        <v>9286</v>
      </c>
      <c r="B50666" s="47">
        <v>6865.0</v>
      </c>
      <c r="C50666" s="47">
        <v>0.12</v>
      </c>
    </row>
    <row r="50667">
      <c r="A50667" s="47" t="s">
        <v>9286</v>
      </c>
      <c r="B50667" s="47">
        <v>6866.0</v>
      </c>
      <c r="C50667" s="47">
        <v>0.12</v>
      </c>
    </row>
    <row r="50668">
      <c r="A50668" s="47" t="s">
        <v>9286</v>
      </c>
      <c r="B50668" s="47">
        <v>6867.0</v>
      </c>
      <c r="C50668" s="47">
        <v>0.12</v>
      </c>
    </row>
    <row r="50669">
      <c r="A50669" s="47" t="s">
        <v>9286</v>
      </c>
      <c r="B50669" s="47">
        <v>6868.0</v>
      </c>
      <c r="C50669" s="47">
        <v>0.12</v>
      </c>
    </row>
    <row r="50670">
      <c r="A50670" s="47" t="s">
        <v>9286</v>
      </c>
      <c r="B50670" s="47">
        <v>6869.0</v>
      </c>
      <c r="C50670" s="47">
        <v>0.12</v>
      </c>
    </row>
    <row r="50671">
      <c r="A50671" s="47" t="s">
        <v>9286</v>
      </c>
      <c r="B50671" s="47">
        <v>6870.0</v>
      </c>
      <c r="C50671" s="47">
        <v>0.12</v>
      </c>
    </row>
    <row r="50672">
      <c r="A50672" s="47" t="s">
        <v>9286</v>
      </c>
      <c r="B50672" s="47">
        <v>6871.0</v>
      </c>
      <c r="C50672" s="47">
        <v>0.12</v>
      </c>
    </row>
    <row r="50673">
      <c r="A50673" s="47" t="s">
        <v>9286</v>
      </c>
      <c r="B50673" s="47">
        <v>6872.0</v>
      </c>
      <c r="C50673" s="47">
        <v>0.12</v>
      </c>
    </row>
    <row r="50674">
      <c r="A50674" s="47" t="s">
        <v>9286</v>
      </c>
      <c r="B50674" s="47">
        <v>6873.0</v>
      </c>
      <c r="C50674" s="47">
        <v>0.12</v>
      </c>
    </row>
    <row r="50675">
      <c r="A50675" s="47" t="s">
        <v>9286</v>
      </c>
      <c r="B50675" s="47">
        <v>6874.0</v>
      </c>
      <c r="C50675" s="47">
        <v>0.12</v>
      </c>
    </row>
    <row r="50676">
      <c r="A50676" s="47" t="s">
        <v>9286</v>
      </c>
      <c r="B50676" s="47">
        <v>6875.0</v>
      </c>
      <c r="C50676" s="47">
        <v>0.12</v>
      </c>
    </row>
    <row r="50677">
      <c r="A50677" s="47" t="s">
        <v>9286</v>
      </c>
      <c r="B50677" s="47">
        <v>6876.0</v>
      </c>
      <c r="C50677" s="47">
        <v>0.12</v>
      </c>
    </row>
    <row r="50678">
      <c r="A50678" s="47" t="s">
        <v>9286</v>
      </c>
      <c r="B50678" s="47">
        <v>6877.0</v>
      </c>
      <c r="C50678" s="47">
        <v>0.12</v>
      </c>
    </row>
    <row r="50679">
      <c r="A50679" s="47" t="s">
        <v>9286</v>
      </c>
      <c r="B50679" s="47">
        <v>6878.0</v>
      </c>
      <c r="C50679" s="47">
        <v>0.12</v>
      </c>
    </row>
    <row r="50680">
      <c r="A50680" s="47" t="s">
        <v>9286</v>
      </c>
      <c r="B50680" s="47">
        <v>6879.0</v>
      </c>
      <c r="C50680" s="47">
        <v>0.12</v>
      </c>
    </row>
    <row r="50681">
      <c r="A50681" s="47" t="s">
        <v>9286</v>
      </c>
      <c r="B50681" s="47">
        <v>6880.0</v>
      </c>
      <c r="C50681" s="47">
        <v>0.12</v>
      </c>
    </row>
    <row r="50682">
      <c r="A50682" s="47" t="s">
        <v>9286</v>
      </c>
      <c r="B50682" s="47">
        <v>6881.0</v>
      </c>
      <c r="C50682" s="47">
        <v>0.12</v>
      </c>
    </row>
    <row r="50683">
      <c r="A50683" s="47" t="s">
        <v>9286</v>
      </c>
      <c r="B50683" s="47">
        <v>6882.0</v>
      </c>
      <c r="C50683" s="47">
        <v>0.12</v>
      </c>
    </row>
    <row r="50684">
      <c r="A50684" s="47" t="s">
        <v>9286</v>
      </c>
      <c r="B50684" s="47">
        <v>6883.0</v>
      </c>
      <c r="C50684" s="47">
        <v>0.12</v>
      </c>
    </row>
    <row r="50685">
      <c r="A50685" s="47" t="s">
        <v>9286</v>
      </c>
      <c r="B50685" s="47">
        <v>6884.0</v>
      </c>
      <c r="C50685" s="47">
        <v>0.12</v>
      </c>
    </row>
    <row r="50686">
      <c r="A50686" s="47" t="s">
        <v>9286</v>
      </c>
      <c r="B50686" s="47">
        <v>6885.0</v>
      </c>
      <c r="C50686" s="47">
        <v>0.12</v>
      </c>
    </row>
    <row r="50687">
      <c r="A50687" s="47" t="s">
        <v>9286</v>
      </c>
      <c r="B50687" s="47">
        <v>6886.0</v>
      </c>
      <c r="C50687" s="47">
        <v>0.12</v>
      </c>
    </row>
    <row r="50688">
      <c r="A50688" s="47" t="s">
        <v>9286</v>
      </c>
      <c r="B50688" s="47">
        <v>6887.0</v>
      </c>
      <c r="C50688" s="47">
        <v>0.12</v>
      </c>
    </row>
    <row r="50689">
      <c r="A50689" s="47" t="s">
        <v>9286</v>
      </c>
      <c r="B50689" s="47">
        <v>6888.0</v>
      </c>
      <c r="C50689" s="47">
        <v>0.12</v>
      </c>
    </row>
    <row r="50690">
      <c r="A50690" s="47" t="s">
        <v>9286</v>
      </c>
      <c r="B50690" s="47">
        <v>6889.0</v>
      </c>
      <c r="C50690" s="47">
        <v>0.12</v>
      </c>
    </row>
    <row r="50691">
      <c r="A50691" s="47" t="s">
        <v>9286</v>
      </c>
      <c r="B50691" s="47">
        <v>6890.0</v>
      </c>
      <c r="C50691" s="47">
        <v>0.12</v>
      </c>
    </row>
    <row r="50692">
      <c r="A50692" s="47" t="s">
        <v>9286</v>
      </c>
      <c r="B50692" s="47">
        <v>6891.0</v>
      </c>
      <c r="C50692" s="47">
        <v>0.12</v>
      </c>
    </row>
    <row r="50693">
      <c r="A50693" s="47" t="s">
        <v>9286</v>
      </c>
      <c r="B50693" s="47">
        <v>6892.0</v>
      </c>
      <c r="C50693" s="47">
        <v>0.12</v>
      </c>
    </row>
    <row r="50694">
      <c r="A50694" s="47" t="s">
        <v>9286</v>
      </c>
      <c r="B50694" s="47">
        <v>6893.0</v>
      </c>
      <c r="C50694" s="47">
        <v>0.12</v>
      </c>
    </row>
    <row r="50695">
      <c r="A50695" s="47" t="s">
        <v>9286</v>
      </c>
      <c r="B50695" s="47">
        <v>6894.0</v>
      </c>
      <c r="C50695" s="47">
        <v>0.12</v>
      </c>
    </row>
    <row r="50696">
      <c r="A50696" s="47" t="s">
        <v>9286</v>
      </c>
      <c r="B50696" s="47">
        <v>6895.0</v>
      </c>
      <c r="C50696" s="47">
        <v>0.12</v>
      </c>
    </row>
    <row r="50697">
      <c r="A50697" s="47" t="s">
        <v>9286</v>
      </c>
      <c r="B50697" s="47">
        <v>6896.0</v>
      </c>
      <c r="C50697" s="47">
        <v>0.12</v>
      </c>
    </row>
    <row r="50698">
      <c r="A50698" s="47" t="s">
        <v>9286</v>
      </c>
      <c r="B50698" s="47">
        <v>6897.0</v>
      </c>
      <c r="C50698" s="47">
        <v>0.12</v>
      </c>
    </row>
    <row r="50699">
      <c r="A50699" s="47" t="s">
        <v>9286</v>
      </c>
      <c r="B50699" s="47">
        <v>6898.0</v>
      </c>
      <c r="C50699" s="47">
        <v>0.12</v>
      </c>
    </row>
    <row r="50700">
      <c r="A50700" s="47" t="s">
        <v>9286</v>
      </c>
      <c r="B50700" s="47">
        <v>6899.0</v>
      </c>
      <c r="C50700" s="47">
        <v>0.12</v>
      </c>
    </row>
    <row r="50701">
      <c r="A50701" s="47" t="s">
        <v>9286</v>
      </c>
      <c r="B50701" s="47">
        <v>6900.0</v>
      </c>
      <c r="C50701" s="47">
        <v>0.12</v>
      </c>
    </row>
    <row r="50702">
      <c r="A50702" s="47" t="s">
        <v>9286</v>
      </c>
      <c r="B50702" s="47">
        <v>6901.0</v>
      </c>
      <c r="C50702" s="47">
        <v>0.12</v>
      </c>
    </row>
    <row r="50703">
      <c r="A50703" s="47" t="s">
        <v>9286</v>
      </c>
      <c r="B50703" s="47">
        <v>6902.0</v>
      </c>
      <c r="C50703" s="47">
        <v>0.12</v>
      </c>
    </row>
    <row r="50704">
      <c r="A50704" s="47" t="s">
        <v>9286</v>
      </c>
      <c r="B50704" s="47">
        <v>6903.0</v>
      </c>
      <c r="C50704" s="47">
        <v>0.12</v>
      </c>
    </row>
    <row r="50705">
      <c r="A50705" s="47" t="s">
        <v>9286</v>
      </c>
      <c r="B50705" s="47">
        <v>6904.0</v>
      </c>
      <c r="C50705" s="47">
        <v>0.12</v>
      </c>
    </row>
    <row r="50706">
      <c r="A50706" s="47" t="s">
        <v>9286</v>
      </c>
      <c r="B50706" s="47">
        <v>6905.0</v>
      </c>
      <c r="C50706" s="47">
        <v>0.12</v>
      </c>
    </row>
    <row r="50707">
      <c r="A50707" s="47" t="s">
        <v>9286</v>
      </c>
      <c r="B50707" s="47">
        <v>6906.0</v>
      </c>
      <c r="C50707" s="47">
        <v>0.12</v>
      </c>
    </row>
    <row r="50708">
      <c r="A50708" s="47" t="s">
        <v>9286</v>
      </c>
      <c r="B50708" s="47">
        <v>6907.0</v>
      </c>
      <c r="C50708" s="47">
        <v>0.12</v>
      </c>
    </row>
    <row r="50709">
      <c r="A50709" s="47" t="s">
        <v>9286</v>
      </c>
      <c r="B50709" s="47">
        <v>6908.0</v>
      </c>
      <c r="C50709" s="47">
        <v>0.12</v>
      </c>
    </row>
    <row r="50710">
      <c r="A50710" s="47" t="s">
        <v>9286</v>
      </c>
      <c r="B50710" s="47">
        <v>6909.0</v>
      </c>
      <c r="C50710" s="47">
        <v>0.12</v>
      </c>
    </row>
    <row r="50711">
      <c r="A50711" s="47" t="s">
        <v>9286</v>
      </c>
      <c r="B50711" s="47">
        <v>6910.0</v>
      </c>
      <c r="C50711" s="47">
        <v>0.12</v>
      </c>
    </row>
    <row r="50712">
      <c r="A50712" s="47" t="s">
        <v>9286</v>
      </c>
      <c r="B50712" s="47">
        <v>6911.0</v>
      </c>
      <c r="C50712" s="47">
        <v>0.12</v>
      </c>
    </row>
    <row r="50713">
      <c r="A50713" s="47" t="s">
        <v>9286</v>
      </c>
      <c r="B50713" s="47">
        <v>6912.0</v>
      </c>
      <c r="C50713" s="47">
        <v>0.12</v>
      </c>
    </row>
    <row r="50714">
      <c r="A50714" s="47" t="s">
        <v>9286</v>
      </c>
      <c r="B50714" s="47">
        <v>6913.0</v>
      </c>
      <c r="C50714" s="47">
        <v>0.12</v>
      </c>
    </row>
    <row r="50715">
      <c r="A50715" s="47" t="s">
        <v>9286</v>
      </c>
      <c r="B50715" s="47">
        <v>6914.0</v>
      </c>
      <c r="C50715" s="47">
        <v>0.12</v>
      </c>
    </row>
    <row r="50716">
      <c r="A50716" s="47" t="s">
        <v>9286</v>
      </c>
      <c r="B50716" s="47">
        <v>6915.0</v>
      </c>
      <c r="C50716" s="47">
        <v>0.12</v>
      </c>
    </row>
    <row r="50717">
      <c r="A50717" s="47" t="s">
        <v>9286</v>
      </c>
      <c r="B50717" s="47">
        <v>6916.0</v>
      </c>
      <c r="C50717" s="47">
        <v>0.12</v>
      </c>
    </row>
    <row r="50718">
      <c r="A50718" s="47" t="s">
        <v>9286</v>
      </c>
      <c r="B50718" s="47">
        <v>6917.0</v>
      </c>
      <c r="C50718" s="47">
        <v>0.12</v>
      </c>
    </row>
    <row r="50719">
      <c r="A50719" s="47" t="s">
        <v>9286</v>
      </c>
      <c r="B50719" s="47">
        <v>6918.0</v>
      </c>
      <c r="C50719" s="47">
        <v>0.12</v>
      </c>
    </row>
    <row r="50720">
      <c r="A50720" s="47" t="s">
        <v>9286</v>
      </c>
      <c r="B50720" s="47">
        <v>6919.0</v>
      </c>
      <c r="C50720" s="47">
        <v>0.12</v>
      </c>
    </row>
    <row r="50721">
      <c r="A50721" s="47" t="s">
        <v>9286</v>
      </c>
      <c r="B50721" s="47">
        <v>6920.0</v>
      </c>
      <c r="C50721" s="47">
        <v>0.12</v>
      </c>
    </row>
    <row r="50722">
      <c r="A50722" s="47" t="s">
        <v>9286</v>
      </c>
      <c r="B50722" s="47">
        <v>6921.0</v>
      </c>
      <c r="C50722" s="47">
        <v>0.12</v>
      </c>
    </row>
    <row r="50723">
      <c r="A50723" s="47" t="s">
        <v>9286</v>
      </c>
      <c r="B50723" s="47">
        <v>6922.0</v>
      </c>
      <c r="C50723" s="47">
        <v>0.12</v>
      </c>
    </row>
    <row r="50724">
      <c r="A50724" s="47" t="s">
        <v>9286</v>
      </c>
      <c r="B50724" s="47">
        <v>6923.0</v>
      </c>
      <c r="C50724" s="47">
        <v>0.12</v>
      </c>
    </row>
    <row r="50725">
      <c r="A50725" s="47" t="s">
        <v>9286</v>
      </c>
      <c r="B50725" s="47">
        <v>6924.0</v>
      </c>
      <c r="C50725" s="47">
        <v>0.12</v>
      </c>
    </row>
    <row r="50726">
      <c r="A50726" s="47" t="s">
        <v>9286</v>
      </c>
      <c r="B50726" s="47">
        <v>6925.0</v>
      </c>
      <c r="C50726" s="47">
        <v>0.12</v>
      </c>
    </row>
    <row r="50727">
      <c r="A50727" s="47" t="s">
        <v>9286</v>
      </c>
      <c r="B50727" s="47">
        <v>6926.0</v>
      </c>
      <c r="C50727" s="47">
        <v>0.12</v>
      </c>
    </row>
    <row r="50728">
      <c r="A50728" s="47" t="s">
        <v>9286</v>
      </c>
      <c r="B50728" s="47">
        <v>6927.0</v>
      </c>
      <c r="C50728" s="47">
        <v>0.12</v>
      </c>
    </row>
    <row r="50729">
      <c r="A50729" s="47" t="s">
        <v>9286</v>
      </c>
      <c r="B50729" s="47">
        <v>6928.0</v>
      </c>
      <c r="C50729" s="47">
        <v>0.12</v>
      </c>
    </row>
    <row r="50730">
      <c r="A50730" s="47" t="s">
        <v>9286</v>
      </c>
      <c r="B50730" s="47">
        <v>6929.0</v>
      </c>
      <c r="C50730" s="47">
        <v>0.12</v>
      </c>
    </row>
    <row r="50731">
      <c r="A50731" s="47" t="s">
        <v>9286</v>
      </c>
      <c r="B50731" s="47">
        <v>6930.0</v>
      </c>
      <c r="C50731" s="47">
        <v>0.12</v>
      </c>
    </row>
    <row r="50732">
      <c r="A50732" s="47" t="s">
        <v>9286</v>
      </c>
      <c r="B50732" s="47">
        <v>6931.0</v>
      </c>
      <c r="C50732" s="47">
        <v>0.12</v>
      </c>
    </row>
    <row r="50733">
      <c r="A50733" s="47" t="s">
        <v>9286</v>
      </c>
      <c r="B50733" s="47">
        <v>6932.0</v>
      </c>
      <c r="C50733" s="47">
        <v>0.12</v>
      </c>
    </row>
    <row r="50734">
      <c r="A50734" s="47" t="s">
        <v>9286</v>
      </c>
      <c r="B50734" s="47">
        <v>6933.0</v>
      </c>
      <c r="C50734" s="47">
        <v>0.12</v>
      </c>
    </row>
    <row r="50735">
      <c r="A50735" s="47" t="s">
        <v>9286</v>
      </c>
      <c r="B50735" s="47">
        <v>6934.0</v>
      </c>
      <c r="C50735" s="47">
        <v>0.12</v>
      </c>
    </row>
    <row r="50736">
      <c r="A50736" s="47" t="s">
        <v>9286</v>
      </c>
      <c r="B50736" s="47">
        <v>6935.0</v>
      </c>
      <c r="C50736" s="47">
        <v>0.12</v>
      </c>
    </row>
    <row r="50737">
      <c r="A50737" s="47" t="s">
        <v>9286</v>
      </c>
      <c r="B50737" s="47">
        <v>6936.0</v>
      </c>
      <c r="C50737" s="47">
        <v>0.12</v>
      </c>
    </row>
    <row r="50738">
      <c r="A50738" s="47" t="s">
        <v>9286</v>
      </c>
      <c r="B50738" s="47">
        <v>6937.0</v>
      </c>
      <c r="C50738" s="47">
        <v>0.12</v>
      </c>
    </row>
    <row r="50739">
      <c r="A50739" s="47" t="s">
        <v>9286</v>
      </c>
      <c r="B50739" s="47">
        <v>6938.0</v>
      </c>
      <c r="C50739" s="47">
        <v>0.12</v>
      </c>
    </row>
    <row r="50740">
      <c r="A50740" s="47" t="s">
        <v>9286</v>
      </c>
      <c r="B50740" s="47">
        <v>6939.0</v>
      </c>
      <c r="C50740" s="47">
        <v>0.12</v>
      </c>
    </row>
    <row r="50741">
      <c r="A50741" s="47" t="s">
        <v>9286</v>
      </c>
      <c r="B50741" s="47">
        <v>6940.0</v>
      </c>
      <c r="C50741" s="47">
        <v>0.12</v>
      </c>
    </row>
    <row r="50742">
      <c r="A50742" s="47" t="s">
        <v>9286</v>
      </c>
      <c r="B50742" s="47">
        <v>6941.0</v>
      </c>
      <c r="C50742" s="47">
        <v>0.12</v>
      </c>
    </row>
    <row r="50743">
      <c r="A50743" s="47" t="s">
        <v>9286</v>
      </c>
      <c r="B50743" s="47">
        <v>6942.0</v>
      </c>
      <c r="C50743" s="47">
        <v>0.12</v>
      </c>
    </row>
    <row r="50744">
      <c r="A50744" s="47" t="s">
        <v>9286</v>
      </c>
      <c r="B50744" s="47">
        <v>6943.0</v>
      </c>
      <c r="C50744" s="47">
        <v>0.12</v>
      </c>
    </row>
    <row r="50745">
      <c r="A50745" s="47" t="s">
        <v>9286</v>
      </c>
      <c r="B50745" s="47">
        <v>6944.0</v>
      </c>
      <c r="C50745" s="47">
        <v>0.12</v>
      </c>
    </row>
    <row r="50746">
      <c r="A50746" s="47" t="s">
        <v>9286</v>
      </c>
      <c r="B50746" s="47">
        <v>6945.0</v>
      </c>
      <c r="C50746" s="47">
        <v>0.12</v>
      </c>
    </row>
    <row r="50747">
      <c r="A50747" s="47" t="s">
        <v>9286</v>
      </c>
      <c r="B50747" s="47">
        <v>6946.0</v>
      </c>
      <c r="C50747" s="47">
        <v>0.12</v>
      </c>
    </row>
    <row r="50748">
      <c r="A50748" s="47" t="s">
        <v>9286</v>
      </c>
      <c r="B50748" s="47">
        <v>6947.0</v>
      </c>
      <c r="C50748" s="47">
        <v>0.12</v>
      </c>
    </row>
    <row r="50749">
      <c r="A50749" s="47" t="s">
        <v>9286</v>
      </c>
      <c r="B50749" s="47">
        <v>6948.0</v>
      </c>
      <c r="C50749" s="47">
        <v>0.12</v>
      </c>
    </row>
    <row r="50750">
      <c r="A50750" s="47" t="s">
        <v>9286</v>
      </c>
      <c r="B50750" s="47">
        <v>6949.0</v>
      </c>
      <c r="C50750" s="47">
        <v>0.12</v>
      </c>
    </row>
    <row r="50751">
      <c r="A50751" s="47" t="s">
        <v>9286</v>
      </c>
      <c r="B50751" s="47">
        <v>6950.0</v>
      </c>
      <c r="C50751" s="47">
        <v>0.12</v>
      </c>
    </row>
    <row r="50752">
      <c r="A50752" s="47" t="s">
        <v>9286</v>
      </c>
      <c r="B50752" s="47">
        <v>6951.0</v>
      </c>
      <c r="C50752" s="47">
        <v>0.12</v>
      </c>
    </row>
    <row r="50753">
      <c r="A50753" s="47" t="s">
        <v>9286</v>
      </c>
      <c r="B50753" s="47">
        <v>6952.0</v>
      </c>
      <c r="C50753" s="47">
        <v>0.12</v>
      </c>
    </row>
    <row r="50754">
      <c r="A50754" s="47" t="s">
        <v>9286</v>
      </c>
      <c r="B50754" s="47">
        <v>6953.0</v>
      </c>
      <c r="C50754" s="47">
        <v>0.12</v>
      </c>
    </row>
    <row r="50755">
      <c r="A50755" s="47" t="s">
        <v>9286</v>
      </c>
      <c r="B50755" s="47">
        <v>6954.0</v>
      </c>
      <c r="C50755" s="47">
        <v>0.12</v>
      </c>
    </row>
    <row r="50756">
      <c r="A50756" s="47" t="s">
        <v>9286</v>
      </c>
      <c r="B50756" s="47">
        <v>6955.0</v>
      </c>
      <c r="C50756" s="47">
        <v>0.12</v>
      </c>
    </row>
    <row r="50757">
      <c r="A50757" s="47" t="s">
        <v>9286</v>
      </c>
      <c r="B50757" s="47">
        <v>6956.0</v>
      </c>
      <c r="C50757" s="47">
        <v>0.12</v>
      </c>
    </row>
    <row r="50758">
      <c r="A50758" s="47" t="s">
        <v>9286</v>
      </c>
      <c r="B50758" s="47">
        <v>6957.0</v>
      </c>
      <c r="C50758" s="47">
        <v>0.12</v>
      </c>
    </row>
    <row r="50759">
      <c r="A50759" s="47" t="s">
        <v>9286</v>
      </c>
      <c r="B50759" s="47">
        <v>6958.0</v>
      </c>
      <c r="C50759" s="47">
        <v>0.12</v>
      </c>
    </row>
    <row r="50760">
      <c r="A50760" s="47" t="s">
        <v>9286</v>
      </c>
      <c r="B50760" s="47">
        <v>6959.0</v>
      </c>
      <c r="C50760" s="47">
        <v>0.12</v>
      </c>
    </row>
    <row r="50761">
      <c r="A50761" s="47" t="s">
        <v>9286</v>
      </c>
      <c r="B50761" s="47">
        <v>6960.0</v>
      </c>
      <c r="C50761" s="47">
        <v>0.12</v>
      </c>
    </row>
    <row r="50762">
      <c r="A50762" s="47" t="s">
        <v>9286</v>
      </c>
      <c r="B50762" s="47">
        <v>6961.0</v>
      </c>
      <c r="C50762" s="47">
        <v>0.12</v>
      </c>
    </row>
    <row r="50763">
      <c r="A50763" s="47" t="s">
        <v>9286</v>
      </c>
      <c r="B50763" s="47">
        <v>6962.0</v>
      </c>
      <c r="C50763" s="47">
        <v>0.12</v>
      </c>
    </row>
    <row r="50764">
      <c r="A50764" s="47" t="s">
        <v>9286</v>
      </c>
      <c r="B50764" s="47">
        <v>6963.0</v>
      </c>
      <c r="C50764" s="47">
        <v>0.12</v>
      </c>
    </row>
    <row r="50765">
      <c r="A50765" s="47" t="s">
        <v>9286</v>
      </c>
      <c r="B50765" s="47">
        <v>6964.0</v>
      </c>
      <c r="C50765" s="47">
        <v>0.12</v>
      </c>
    </row>
    <row r="50766">
      <c r="A50766" s="47" t="s">
        <v>9286</v>
      </c>
      <c r="B50766" s="47">
        <v>6965.0</v>
      </c>
      <c r="C50766" s="47">
        <v>0.12</v>
      </c>
    </row>
    <row r="50767">
      <c r="A50767" s="47" t="s">
        <v>9286</v>
      </c>
      <c r="B50767" s="47">
        <v>6966.0</v>
      </c>
      <c r="C50767" s="47">
        <v>0.12</v>
      </c>
    </row>
    <row r="50768">
      <c r="A50768" s="47" t="s">
        <v>9286</v>
      </c>
      <c r="B50768" s="47">
        <v>6967.0</v>
      </c>
      <c r="C50768" s="47">
        <v>0.12</v>
      </c>
    </row>
    <row r="50769">
      <c r="A50769" s="47" t="s">
        <v>9286</v>
      </c>
      <c r="B50769" s="47">
        <v>6968.0</v>
      </c>
      <c r="C50769" s="47">
        <v>0.12</v>
      </c>
    </row>
    <row r="50770">
      <c r="A50770" s="47" t="s">
        <v>9286</v>
      </c>
      <c r="B50770" s="47">
        <v>6969.0</v>
      </c>
      <c r="C50770" s="47">
        <v>0.12</v>
      </c>
    </row>
    <row r="50771">
      <c r="A50771" s="47" t="s">
        <v>9286</v>
      </c>
      <c r="B50771" s="47">
        <v>6970.0</v>
      </c>
      <c r="C50771" s="47">
        <v>0.12</v>
      </c>
    </row>
    <row r="50772">
      <c r="A50772" s="47" t="s">
        <v>9286</v>
      </c>
      <c r="B50772" s="47">
        <v>6971.0</v>
      </c>
      <c r="C50772" s="47">
        <v>0.12</v>
      </c>
    </row>
    <row r="50773">
      <c r="A50773" s="47" t="s">
        <v>9286</v>
      </c>
      <c r="B50773" s="47">
        <v>6972.0</v>
      </c>
      <c r="C50773" s="47">
        <v>0.12</v>
      </c>
    </row>
    <row r="50774">
      <c r="A50774" s="47" t="s">
        <v>9286</v>
      </c>
      <c r="B50774" s="47">
        <v>6973.0</v>
      </c>
      <c r="C50774" s="47">
        <v>0.12</v>
      </c>
    </row>
    <row r="50775">
      <c r="A50775" s="47" t="s">
        <v>9286</v>
      </c>
      <c r="B50775" s="47">
        <v>6974.0</v>
      </c>
      <c r="C50775" s="47">
        <v>0.12</v>
      </c>
    </row>
    <row r="50776">
      <c r="A50776" s="47" t="s">
        <v>9286</v>
      </c>
      <c r="B50776" s="47">
        <v>6975.0</v>
      </c>
      <c r="C50776" s="47">
        <v>0.12</v>
      </c>
    </row>
    <row r="50777">
      <c r="A50777" s="47" t="s">
        <v>9286</v>
      </c>
      <c r="B50777" s="47">
        <v>6976.0</v>
      </c>
      <c r="C50777" s="47">
        <v>0.12</v>
      </c>
    </row>
    <row r="50778">
      <c r="A50778" s="47" t="s">
        <v>9286</v>
      </c>
      <c r="B50778" s="47">
        <v>6977.0</v>
      </c>
      <c r="C50778" s="47">
        <v>0.12</v>
      </c>
    </row>
    <row r="50779">
      <c r="A50779" s="47" t="s">
        <v>9286</v>
      </c>
      <c r="B50779" s="47">
        <v>6978.0</v>
      </c>
      <c r="C50779" s="47">
        <v>0.12</v>
      </c>
    </row>
    <row r="50780">
      <c r="A50780" s="47" t="s">
        <v>9286</v>
      </c>
      <c r="B50780" s="47">
        <v>6979.0</v>
      </c>
      <c r="C50780" s="47">
        <v>0.12</v>
      </c>
    </row>
    <row r="50781">
      <c r="A50781" s="47" t="s">
        <v>9286</v>
      </c>
      <c r="B50781" s="47">
        <v>6980.0</v>
      </c>
      <c r="C50781" s="47">
        <v>0.12</v>
      </c>
    </row>
    <row r="50782">
      <c r="A50782" s="47" t="s">
        <v>9286</v>
      </c>
      <c r="B50782" s="47">
        <v>6981.0</v>
      </c>
      <c r="C50782" s="47">
        <v>0.12</v>
      </c>
    </row>
    <row r="50783">
      <c r="A50783" s="47" t="s">
        <v>9286</v>
      </c>
      <c r="B50783" s="47">
        <v>6982.0</v>
      </c>
      <c r="C50783" s="47">
        <v>0.12</v>
      </c>
    </row>
    <row r="50784">
      <c r="A50784" s="47" t="s">
        <v>9286</v>
      </c>
      <c r="B50784" s="47">
        <v>6983.0</v>
      </c>
      <c r="C50784" s="47">
        <v>0.12</v>
      </c>
    </row>
    <row r="50785">
      <c r="A50785" s="47" t="s">
        <v>9286</v>
      </c>
      <c r="B50785" s="47">
        <v>6984.0</v>
      </c>
      <c r="C50785" s="47">
        <v>0.12</v>
      </c>
    </row>
    <row r="50786">
      <c r="A50786" s="47" t="s">
        <v>9286</v>
      </c>
      <c r="B50786" s="47">
        <v>6985.0</v>
      </c>
      <c r="C50786" s="47">
        <v>0.12</v>
      </c>
    </row>
    <row r="50787">
      <c r="A50787" s="47" t="s">
        <v>9286</v>
      </c>
      <c r="B50787" s="47">
        <v>6986.0</v>
      </c>
      <c r="C50787" s="47">
        <v>0.12</v>
      </c>
    </row>
    <row r="50788">
      <c r="A50788" s="47" t="s">
        <v>9286</v>
      </c>
      <c r="B50788" s="47">
        <v>6987.0</v>
      </c>
      <c r="C50788" s="47">
        <v>0.12</v>
      </c>
    </row>
    <row r="50789">
      <c r="A50789" s="47" t="s">
        <v>9286</v>
      </c>
      <c r="B50789" s="47">
        <v>6988.0</v>
      </c>
      <c r="C50789" s="47">
        <v>0.12</v>
      </c>
    </row>
    <row r="50790">
      <c r="A50790" s="47" t="s">
        <v>9286</v>
      </c>
      <c r="B50790" s="47">
        <v>6989.0</v>
      </c>
      <c r="C50790" s="47">
        <v>0.12</v>
      </c>
    </row>
    <row r="50791">
      <c r="A50791" s="47" t="s">
        <v>9286</v>
      </c>
      <c r="B50791" s="47">
        <v>6990.0</v>
      </c>
      <c r="C50791" s="47">
        <v>0.12</v>
      </c>
    </row>
    <row r="50792">
      <c r="A50792" s="47" t="s">
        <v>9286</v>
      </c>
      <c r="B50792" s="47">
        <v>6991.0</v>
      </c>
      <c r="C50792" s="47">
        <v>0.12</v>
      </c>
    </row>
    <row r="50793">
      <c r="A50793" s="47" t="s">
        <v>9286</v>
      </c>
      <c r="B50793" s="47">
        <v>6992.0</v>
      </c>
      <c r="C50793" s="47">
        <v>0.12</v>
      </c>
    </row>
    <row r="50794">
      <c r="A50794" s="47" t="s">
        <v>9286</v>
      </c>
      <c r="B50794" s="47">
        <v>6993.0</v>
      </c>
      <c r="C50794" s="47">
        <v>0.12</v>
      </c>
    </row>
    <row r="50795">
      <c r="A50795" s="47" t="s">
        <v>9286</v>
      </c>
      <c r="B50795" s="47">
        <v>6994.0</v>
      </c>
      <c r="C50795" s="47">
        <v>0.12</v>
      </c>
    </row>
    <row r="50796">
      <c r="A50796" s="47" t="s">
        <v>9286</v>
      </c>
      <c r="B50796" s="47">
        <v>6995.0</v>
      </c>
      <c r="C50796" s="47">
        <v>0.12</v>
      </c>
    </row>
    <row r="50797">
      <c r="A50797" s="47" t="s">
        <v>9286</v>
      </c>
      <c r="B50797" s="47">
        <v>6996.0</v>
      </c>
      <c r="C50797" s="47">
        <v>0.12</v>
      </c>
    </row>
    <row r="50798">
      <c r="A50798" s="47" t="s">
        <v>9286</v>
      </c>
      <c r="B50798" s="47">
        <v>6997.0</v>
      </c>
      <c r="C50798" s="47">
        <v>0.12</v>
      </c>
    </row>
    <row r="50799">
      <c r="A50799" s="47" t="s">
        <v>9286</v>
      </c>
      <c r="B50799" s="47">
        <v>6998.0</v>
      </c>
      <c r="C50799" s="47">
        <v>0.12</v>
      </c>
    </row>
    <row r="50800">
      <c r="A50800" s="47" t="s">
        <v>9286</v>
      </c>
      <c r="B50800" s="47">
        <v>6999.0</v>
      </c>
      <c r="C50800" s="47">
        <v>0.12</v>
      </c>
    </row>
    <row r="50801">
      <c r="A50801" s="47" t="s">
        <v>9286</v>
      </c>
      <c r="B50801" s="47">
        <v>7000.0</v>
      </c>
      <c r="C50801" s="47">
        <v>0.12</v>
      </c>
    </row>
    <row r="50802">
      <c r="A50802" s="47" t="s">
        <v>9286</v>
      </c>
      <c r="B50802" s="47">
        <v>7001.0</v>
      </c>
      <c r="C50802" s="47">
        <v>0.12</v>
      </c>
    </row>
    <row r="50803">
      <c r="A50803" s="47" t="s">
        <v>9286</v>
      </c>
      <c r="B50803" s="47">
        <v>7002.0</v>
      </c>
      <c r="C50803" s="47">
        <v>0.12</v>
      </c>
    </row>
    <row r="50804">
      <c r="A50804" s="47" t="s">
        <v>9286</v>
      </c>
      <c r="B50804" s="47">
        <v>7003.0</v>
      </c>
      <c r="C50804" s="47">
        <v>0.12</v>
      </c>
    </row>
    <row r="50805">
      <c r="A50805" s="47" t="s">
        <v>9286</v>
      </c>
      <c r="B50805" s="47">
        <v>7004.0</v>
      </c>
      <c r="C50805" s="47">
        <v>0.12</v>
      </c>
    </row>
    <row r="50806">
      <c r="A50806" s="47" t="s">
        <v>9286</v>
      </c>
      <c r="B50806" s="47">
        <v>7005.0</v>
      </c>
      <c r="C50806" s="47">
        <v>0.12</v>
      </c>
    </row>
    <row r="50807">
      <c r="A50807" s="47" t="s">
        <v>9286</v>
      </c>
      <c r="B50807" s="47">
        <v>7006.0</v>
      </c>
      <c r="C50807" s="47">
        <v>0.12</v>
      </c>
    </row>
    <row r="50808">
      <c r="A50808" s="47" t="s">
        <v>9286</v>
      </c>
      <c r="B50808" s="47">
        <v>7007.0</v>
      </c>
      <c r="C50808" s="47">
        <v>0.12</v>
      </c>
    </row>
    <row r="50809">
      <c r="A50809" s="47" t="s">
        <v>9286</v>
      </c>
      <c r="B50809" s="47">
        <v>7008.0</v>
      </c>
      <c r="C50809" s="47">
        <v>0.12</v>
      </c>
    </row>
    <row r="50810">
      <c r="A50810" s="47" t="s">
        <v>9286</v>
      </c>
      <c r="B50810" s="47">
        <v>7009.0</v>
      </c>
      <c r="C50810" s="47">
        <v>0.12</v>
      </c>
    </row>
    <row r="50811">
      <c r="A50811" s="47" t="s">
        <v>9286</v>
      </c>
      <c r="B50811" s="47">
        <v>7010.0</v>
      </c>
      <c r="C50811" s="47">
        <v>0.12</v>
      </c>
    </row>
    <row r="50812">
      <c r="A50812" s="47" t="s">
        <v>9286</v>
      </c>
      <c r="B50812" s="47">
        <v>7011.0</v>
      </c>
      <c r="C50812" s="47">
        <v>0.12</v>
      </c>
    </row>
    <row r="50813">
      <c r="A50813" s="47" t="s">
        <v>9286</v>
      </c>
      <c r="B50813" s="47">
        <v>7012.0</v>
      </c>
      <c r="C50813" s="47">
        <v>0.12</v>
      </c>
    </row>
    <row r="50814">
      <c r="A50814" s="47" t="s">
        <v>9286</v>
      </c>
      <c r="B50814" s="47">
        <v>7013.0</v>
      </c>
      <c r="C50814" s="47">
        <v>0.12</v>
      </c>
    </row>
    <row r="50815">
      <c r="A50815" s="47" t="s">
        <v>9286</v>
      </c>
      <c r="B50815" s="47">
        <v>7014.0</v>
      </c>
      <c r="C50815" s="47">
        <v>0.12</v>
      </c>
    </row>
    <row r="50816">
      <c r="A50816" s="47" t="s">
        <v>9286</v>
      </c>
      <c r="B50816" s="47">
        <v>7015.0</v>
      </c>
      <c r="C50816" s="47">
        <v>0.12</v>
      </c>
    </row>
    <row r="50817">
      <c r="A50817" s="47" t="s">
        <v>9286</v>
      </c>
      <c r="B50817" s="47">
        <v>7016.0</v>
      </c>
      <c r="C50817" s="47">
        <v>0.12</v>
      </c>
    </row>
    <row r="50818">
      <c r="A50818" s="47" t="s">
        <v>9286</v>
      </c>
      <c r="B50818" s="47">
        <v>7017.0</v>
      </c>
      <c r="C50818" s="47">
        <v>0.12</v>
      </c>
    </row>
    <row r="50819">
      <c r="A50819" s="47" t="s">
        <v>9286</v>
      </c>
      <c r="B50819" s="47">
        <v>7018.0</v>
      </c>
      <c r="C50819" s="47">
        <v>0.12</v>
      </c>
    </row>
    <row r="50820">
      <c r="A50820" s="47" t="s">
        <v>9286</v>
      </c>
      <c r="B50820" s="47">
        <v>7019.0</v>
      </c>
      <c r="C50820" s="47">
        <v>0.12</v>
      </c>
    </row>
    <row r="50821">
      <c r="A50821" s="47" t="s">
        <v>9286</v>
      </c>
      <c r="B50821" s="47">
        <v>7020.0</v>
      </c>
      <c r="C50821" s="47">
        <v>0.12</v>
      </c>
    </row>
    <row r="50822">
      <c r="A50822" s="47" t="s">
        <v>9286</v>
      </c>
      <c r="B50822" s="47">
        <v>7021.0</v>
      </c>
      <c r="C50822" s="47">
        <v>0.12</v>
      </c>
    </row>
    <row r="50823">
      <c r="A50823" s="47" t="s">
        <v>9286</v>
      </c>
      <c r="B50823" s="47">
        <v>7022.0</v>
      </c>
      <c r="C50823" s="47">
        <v>0.12</v>
      </c>
    </row>
    <row r="50824">
      <c r="A50824" s="47" t="s">
        <v>9286</v>
      </c>
      <c r="B50824" s="47">
        <v>7023.0</v>
      </c>
      <c r="C50824" s="47">
        <v>0.12</v>
      </c>
    </row>
    <row r="50825">
      <c r="A50825" s="47" t="s">
        <v>9286</v>
      </c>
      <c r="B50825" s="47">
        <v>7024.0</v>
      </c>
      <c r="C50825" s="47">
        <v>0.12</v>
      </c>
    </row>
    <row r="50826">
      <c r="A50826" s="47" t="s">
        <v>9286</v>
      </c>
      <c r="B50826" s="47">
        <v>7025.0</v>
      </c>
      <c r="C50826" s="47">
        <v>0.12</v>
      </c>
    </row>
    <row r="50827">
      <c r="A50827" s="47" t="s">
        <v>9286</v>
      </c>
      <c r="B50827" s="47">
        <v>7026.0</v>
      </c>
      <c r="C50827" s="47">
        <v>0.12</v>
      </c>
    </row>
    <row r="50828">
      <c r="A50828" s="47" t="s">
        <v>9286</v>
      </c>
      <c r="B50828" s="47">
        <v>7027.0</v>
      </c>
      <c r="C50828" s="47">
        <v>0.12</v>
      </c>
    </row>
    <row r="50829">
      <c r="A50829" s="47" t="s">
        <v>9286</v>
      </c>
      <c r="B50829" s="47">
        <v>7028.0</v>
      </c>
      <c r="C50829" s="47">
        <v>0.12</v>
      </c>
    </row>
    <row r="50830">
      <c r="A50830" s="47" t="s">
        <v>9286</v>
      </c>
      <c r="B50830" s="47">
        <v>7029.0</v>
      </c>
      <c r="C50830" s="47">
        <v>0.12</v>
      </c>
    </row>
    <row r="50831">
      <c r="A50831" s="47" t="s">
        <v>9286</v>
      </c>
      <c r="B50831" s="47">
        <v>7030.0</v>
      </c>
      <c r="C50831" s="47">
        <v>0.12</v>
      </c>
    </row>
    <row r="50832">
      <c r="A50832" s="47" t="s">
        <v>9286</v>
      </c>
      <c r="B50832" s="47">
        <v>7031.0</v>
      </c>
      <c r="C50832" s="47">
        <v>0.12</v>
      </c>
    </row>
    <row r="50833">
      <c r="A50833" s="47" t="s">
        <v>9286</v>
      </c>
      <c r="B50833" s="47">
        <v>7032.0</v>
      </c>
      <c r="C50833" s="47">
        <v>0.12</v>
      </c>
    </row>
    <row r="50834">
      <c r="A50834" s="47" t="s">
        <v>9286</v>
      </c>
      <c r="B50834" s="47">
        <v>7033.0</v>
      </c>
      <c r="C50834" s="47">
        <v>0.12</v>
      </c>
    </row>
    <row r="50835">
      <c r="A50835" s="47" t="s">
        <v>9286</v>
      </c>
      <c r="B50835" s="47">
        <v>7034.0</v>
      </c>
      <c r="C50835" s="47">
        <v>0.12</v>
      </c>
    </row>
    <row r="50836">
      <c r="A50836" s="47" t="s">
        <v>9286</v>
      </c>
      <c r="B50836" s="47">
        <v>7035.0</v>
      </c>
      <c r="C50836" s="47">
        <v>0.12</v>
      </c>
    </row>
    <row r="50837">
      <c r="A50837" s="47" t="s">
        <v>9286</v>
      </c>
      <c r="B50837" s="47">
        <v>7036.0</v>
      </c>
      <c r="C50837" s="47">
        <v>0.12</v>
      </c>
    </row>
    <row r="50838">
      <c r="A50838" s="47" t="s">
        <v>9286</v>
      </c>
      <c r="B50838" s="47">
        <v>7037.0</v>
      </c>
      <c r="C50838" s="47">
        <v>0.12</v>
      </c>
    </row>
    <row r="50839">
      <c r="A50839" s="47" t="s">
        <v>9286</v>
      </c>
      <c r="B50839" s="47">
        <v>7038.0</v>
      </c>
      <c r="C50839" s="47">
        <v>0.12</v>
      </c>
    </row>
    <row r="50840">
      <c r="A50840" s="47" t="s">
        <v>9286</v>
      </c>
      <c r="B50840" s="47">
        <v>7039.0</v>
      </c>
      <c r="C50840" s="47">
        <v>0.12</v>
      </c>
    </row>
    <row r="50841">
      <c r="A50841" s="47" t="s">
        <v>9286</v>
      </c>
      <c r="B50841" s="47">
        <v>7040.0</v>
      </c>
      <c r="C50841" s="47">
        <v>0.12</v>
      </c>
    </row>
    <row r="50842">
      <c r="A50842" s="47" t="s">
        <v>9286</v>
      </c>
      <c r="B50842" s="47">
        <v>7041.0</v>
      </c>
      <c r="C50842" s="47">
        <v>0.12</v>
      </c>
    </row>
    <row r="50843">
      <c r="A50843" s="47" t="s">
        <v>9286</v>
      </c>
      <c r="B50843" s="47">
        <v>7042.0</v>
      </c>
      <c r="C50843" s="47">
        <v>0.12</v>
      </c>
    </row>
    <row r="50844">
      <c r="A50844" s="47" t="s">
        <v>9286</v>
      </c>
      <c r="B50844" s="47">
        <v>7043.0</v>
      </c>
      <c r="C50844" s="47">
        <v>0.12</v>
      </c>
    </row>
    <row r="50845">
      <c r="A50845" s="47" t="s">
        <v>9286</v>
      </c>
      <c r="B50845" s="47">
        <v>7044.0</v>
      </c>
      <c r="C50845" s="47">
        <v>0.12</v>
      </c>
    </row>
    <row r="50846">
      <c r="A50846" s="47" t="s">
        <v>9286</v>
      </c>
      <c r="B50846" s="47">
        <v>7045.0</v>
      </c>
      <c r="C50846" s="47">
        <v>0.12</v>
      </c>
    </row>
    <row r="50847">
      <c r="A50847" s="47" t="s">
        <v>9286</v>
      </c>
      <c r="B50847" s="47">
        <v>7046.0</v>
      </c>
      <c r="C50847" s="47">
        <v>0.12</v>
      </c>
    </row>
    <row r="50848">
      <c r="A50848" s="47" t="s">
        <v>9286</v>
      </c>
      <c r="B50848" s="47">
        <v>7047.0</v>
      </c>
      <c r="C50848" s="47">
        <v>0.12</v>
      </c>
    </row>
    <row r="50849">
      <c r="A50849" s="47" t="s">
        <v>9286</v>
      </c>
      <c r="B50849" s="47">
        <v>7048.0</v>
      </c>
      <c r="C50849" s="47">
        <v>0.12</v>
      </c>
    </row>
    <row r="50850">
      <c r="A50850" s="47" t="s">
        <v>9286</v>
      </c>
      <c r="B50850" s="47">
        <v>7049.0</v>
      </c>
      <c r="C50850" s="47">
        <v>0.12</v>
      </c>
    </row>
    <row r="50851">
      <c r="A50851" s="47" t="s">
        <v>9286</v>
      </c>
      <c r="B50851" s="47">
        <v>7050.0</v>
      </c>
      <c r="C50851" s="47">
        <v>0.12</v>
      </c>
    </row>
    <row r="50852">
      <c r="A50852" s="47" t="s">
        <v>9286</v>
      </c>
      <c r="B50852" s="47">
        <v>7051.0</v>
      </c>
      <c r="C50852" s="47">
        <v>0.12</v>
      </c>
    </row>
    <row r="50853">
      <c r="A50853" s="47" t="s">
        <v>9286</v>
      </c>
      <c r="B50853" s="47">
        <v>7052.0</v>
      </c>
      <c r="C50853" s="47">
        <v>0.12</v>
      </c>
    </row>
    <row r="50854">
      <c r="A50854" s="47" t="s">
        <v>9286</v>
      </c>
      <c r="B50854" s="47">
        <v>7053.0</v>
      </c>
      <c r="C50854" s="47">
        <v>0.12</v>
      </c>
    </row>
    <row r="50855">
      <c r="A50855" s="47" t="s">
        <v>9286</v>
      </c>
      <c r="B50855" s="47">
        <v>7054.0</v>
      </c>
      <c r="C50855" s="47">
        <v>0.12</v>
      </c>
    </row>
    <row r="50856">
      <c r="A50856" s="47" t="s">
        <v>9286</v>
      </c>
      <c r="B50856" s="47">
        <v>7055.0</v>
      </c>
      <c r="C50856" s="47">
        <v>0.12</v>
      </c>
    </row>
    <row r="50857">
      <c r="A50857" s="47" t="s">
        <v>9286</v>
      </c>
      <c r="B50857" s="47">
        <v>7056.0</v>
      </c>
      <c r="C50857" s="47">
        <v>0.12</v>
      </c>
    </row>
    <row r="50858">
      <c r="A50858" s="47" t="s">
        <v>9286</v>
      </c>
      <c r="B50858" s="47">
        <v>7057.0</v>
      </c>
      <c r="C50858" s="47">
        <v>0.12</v>
      </c>
    </row>
    <row r="50859">
      <c r="A50859" s="47" t="s">
        <v>9286</v>
      </c>
      <c r="B50859" s="47">
        <v>7058.0</v>
      </c>
      <c r="C50859" s="47">
        <v>0.12</v>
      </c>
    </row>
    <row r="50860">
      <c r="A50860" s="47" t="s">
        <v>9286</v>
      </c>
      <c r="B50860" s="47">
        <v>7059.0</v>
      </c>
      <c r="C50860" s="47">
        <v>0.12</v>
      </c>
    </row>
    <row r="50861">
      <c r="A50861" s="47" t="s">
        <v>9286</v>
      </c>
      <c r="B50861" s="47">
        <v>7060.0</v>
      </c>
      <c r="C50861" s="47">
        <v>0.12</v>
      </c>
    </row>
    <row r="50862">
      <c r="A50862" s="47" t="s">
        <v>9286</v>
      </c>
      <c r="B50862" s="47">
        <v>7061.0</v>
      </c>
      <c r="C50862" s="47">
        <v>0.12</v>
      </c>
    </row>
    <row r="50863">
      <c r="A50863" s="47" t="s">
        <v>9286</v>
      </c>
      <c r="B50863" s="47">
        <v>7062.0</v>
      </c>
      <c r="C50863" s="47">
        <v>0.12</v>
      </c>
    </row>
    <row r="50864">
      <c r="A50864" s="47" t="s">
        <v>9286</v>
      </c>
      <c r="B50864" s="47">
        <v>7063.0</v>
      </c>
      <c r="C50864" s="47">
        <v>0.12</v>
      </c>
    </row>
    <row r="50865">
      <c r="A50865" s="47" t="s">
        <v>9286</v>
      </c>
      <c r="B50865" s="47">
        <v>7064.0</v>
      </c>
      <c r="C50865" s="47">
        <v>0.12</v>
      </c>
    </row>
    <row r="50866">
      <c r="A50866" s="47" t="s">
        <v>9286</v>
      </c>
      <c r="B50866" s="47">
        <v>7065.0</v>
      </c>
      <c r="C50866" s="47">
        <v>0.12</v>
      </c>
    </row>
    <row r="50867">
      <c r="A50867" s="47" t="s">
        <v>9286</v>
      </c>
      <c r="B50867" s="47">
        <v>7066.0</v>
      </c>
      <c r="C50867" s="47">
        <v>0.12</v>
      </c>
    </row>
    <row r="50868">
      <c r="A50868" s="47" t="s">
        <v>9286</v>
      </c>
      <c r="B50868" s="47">
        <v>7067.0</v>
      </c>
      <c r="C50868" s="47">
        <v>0.12</v>
      </c>
    </row>
    <row r="50869">
      <c r="A50869" s="47" t="s">
        <v>9286</v>
      </c>
      <c r="B50869" s="47">
        <v>7068.0</v>
      </c>
      <c r="C50869" s="47">
        <v>0.12</v>
      </c>
    </row>
    <row r="50870">
      <c r="A50870" s="47" t="s">
        <v>9286</v>
      </c>
      <c r="B50870" s="47">
        <v>7069.0</v>
      </c>
      <c r="C50870" s="47">
        <v>0.12</v>
      </c>
    </row>
    <row r="50871">
      <c r="A50871" s="47" t="s">
        <v>9286</v>
      </c>
      <c r="B50871" s="47">
        <v>7070.0</v>
      </c>
      <c r="C50871" s="47">
        <v>0.12</v>
      </c>
    </row>
    <row r="50872">
      <c r="A50872" s="47" t="s">
        <v>9286</v>
      </c>
      <c r="B50872" s="47">
        <v>7071.0</v>
      </c>
      <c r="C50872" s="47">
        <v>0.12</v>
      </c>
    </row>
    <row r="50873">
      <c r="A50873" s="47" t="s">
        <v>9286</v>
      </c>
      <c r="B50873" s="47">
        <v>7072.0</v>
      </c>
      <c r="C50873" s="47">
        <v>0.12</v>
      </c>
    </row>
    <row r="50874">
      <c r="A50874" s="47" t="s">
        <v>9286</v>
      </c>
      <c r="B50874" s="47">
        <v>7073.0</v>
      </c>
      <c r="C50874" s="47">
        <v>0.12</v>
      </c>
    </row>
    <row r="50875">
      <c r="A50875" s="47" t="s">
        <v>9286</v>
      </c>
      <c r="B50875" s="47">
        <v>7074.0</v>
      </c>
      <c r="C50875" s="47">
        <v>0.12</v>
      </c>
    </row>
    <row r="50876">
      <c r="A50876" s="47" t="s">
        <v>9286</v>
      </c>
      <c r="B50876" s="47">
        <v>7075.0</v>
      </c>
      <c r="C50876" s="47">
        <v>0.12</v>
      </c>
    </row>
    <row r="50877">
      <c r="A50877" s="47" t="s">
        <v>9286</v>
      </c>
      <c r="B50877" s="47">
        <v>7076.0</v>
      </c>
      <c r="C50877" s="47">
        <v>0.12</v>
      </c>
    </row>
    <row r="50878">
      <c r="A50878" s="47" t="s">
        <v>9286</v>
      </c>
      <c r="B50878" s="47">
        <v>7077.0</v>
      </c>
      <c r="C50878" s="47">
        <v>0.12</v>
      </c>
    </row>
    <row r="50879">
      <c r="A50879" s="47" t="s">
        <v>9286</v>
      </c>
      <c r="B50879" s="47">
        <v>7078.0</v>
      </c>
      <c r="C50879" s="47">
        <v>0.12</v>
      </c>
    </row>
    <row r="50880">
      <c r="A50880" s="47" t="s">
        <v>9286</v>
      </c>
      <c r="B50880" s="47">
        <v>7079.0</v>
      </c>
      <c r="C50880" s="47">
        <v>0.12</v>
      </c>
    </row>
    <row r="50881">
      <c r="A50881" s="47" t="s">
        <v>9286</v>
      </c>
      <c r="B50881" s="47">
        <v>7080.0</v>
      </c>
      <c r="C50881" s="47">
        <v>0.12</v>
      </c>
    </row>
    <row r="50882">
      <c r="A50882" s="47" t="s">
        <v>9286</v>
      </c>
      <c r="B50882" s="47">
        <v>7081.0</v>
      </c>
      <c r="C50882" s="47">
        <v>0.12</v>
      </c>
    </row>
    <row r="50883">
      <c r="A50883" s="47" t="s">
        <v>9286</v>
      </c>
      <c r="B50883" s="47">
        <v>7082.0</v>
      </c>
      <c r="C50883" s="47">
        <v>0.12</v>
      </c>
    </row>
    <row r="50884">
      <c r="A50884" s="47" t="s">
        <v>9286</v>
      </c>
      <c r="B50884" s="47">
        <v>7083.0</v>
      </c>
      <c r="C50884" s="47">
        <v>0.12</v>
      </c>
    </row>
    <row r="50885">
      <c r="A50885" s="47" t="s">
        <v>9286</v>
      </c>
      <c r="B50885" s="47">
        <v>7084.0</v>
      </c>
      <c r="C50885" s="47">
        <v>0.12</v>
      </c>
    </row>
    <row r="50886">
      <c r="A50886" s="47" t="s">
        <v>9286</v>
      </c>
      <c r="B50886" s="47">
        <v>7085.0</v>
      </c>
      <c r="C50886" s="47">
        <v>0.12</v>
      </c>
    </row>
    <row r="50887">
      <c r="A50887" s="47" t="s">
        <v>9286</v>
      </c>
      <c r="B50887" s="47">
        <v>7086.0</v>
      </c>
      <c r="C50887" s="47">
        <v>0.12</v>
      </c>
    </row>
    <row r="50888">
      <c r="A50888" s="47" t="s">
        <v>9286</v>
      </c>
      <c r="B50888" s="47">
        <v>7087.0</v>
      </c>
      <c r="C50888" s="47">
        <v>0.12</v>
      </c>
    </row>
    <row r="50889">
      <c r="A50889" s="47" t="s">
        <v>9286</v>
      </c>
      <c r="B50889" s="47">
        <v>7088.0</v>
      </c>
      <c r="C50889" s="47">
        <v>0.12</v>
      </c>
    </row>
    <row r="50890">
      <c r="A50890" s="47" t="s">
        <v>9286</v>
      </c>
      <c r="B50890" s="47">
        <v>7089.0</v>
      </c>
      <c r="C50890" s="47">
        <v>0.12</v>
      </c>
    </row>
    <row r="50891">
      <c r="A50891" s="47" t="s">
        <v>9286</v>
      </c>
      <c r="B50891" s="47">
        <v>7090.0</v>
      </c>
      <c r="C50891" s="47">
        <v>0.12</v>
      </c>
    </row>
    <row r="50892">
      <c r="A50892" s="47" t="s">
        <v>9286</v>
      </c>
      <c r="B50892" s="47">
        <v>7091.0</v>
      </c>
      <c r="C50892" s="47">
        <v>0.12</v>
      </c>
    </row>
    <row r="50893">
      <c r="A50893" s="47" t="s">
        <v>9286</v>
      </c>
      <c r="B50893" s="47">
        <v>7092.0</v>
      </c>
      <c r="C50893" s="47">
        <v>0.12</v>
      </c>
    </row>
    <row r="50894">
      <c r="A50894" s="47" t="s">
        <v>9286</v>
      </c>
      <c r="B50894" s="47">
        <v>7093.0</v>
      </c>
      <c r="C50894" s="47">
        <v>0.12</v>
      </c>
    </row>
    <row r="50895">
      <c r="A50895" s="47" t="s">
        <v>9286</v>
      </c>
      <c r="B50895" s="47">
        <v>7094.0</v>
      </c>
      <c r="C50895" s="47">
        <v>0.12</v>
      </c>
    </row>
    <row r="50896">
      <c r="A50896" s="47" t="s">
        <v>9286</v>
      </c>
      <c r="B50896" s="47">
        <v>7095.0</v>
      </c>
      <c r="C50896" s="47">
        <v>0.12</v>
      </c>
    </row>
    <row r="50897">
      <c r="A50897" s="47" t="s">
        <v>9286</v>
      </c>
      <c r="B50897" s="47">
        <v>7096.0</v>
      </c>
      <c r="C50897" s="47">
        <v>0.12</v>
      </c>
    </row>
    <row r="50898">
      <c r="A50898" s="47" t="s">
        <v>9286</v>
      </c>
      <c r="B50898" s="47">
        <v>7097.0</v>
      </c>
      <c r="C50898" s="47">
        <v>0.12</v>
      </c>
    </row>
    <row r="50899">
      <c r="A50899" s="47" t="s">
        <v>9286</v>
      </c>
      <c r="B50899" s="47">
        <v>7098.0</v>
      </c>
      <c r="C50899" s="47">
        <v>0.12</v>
      </c>
    </row>
    <row r="50900">
      <c r="A50900" s="47" t="s">
        <v>9286</v>
      </c>
      <c r="B50900" s="47">
        <v>7099.0</v>
      </c>
      <c r="C50900" s="47">
        <v>0.12</v>
      </c>
    </row>
    <row r="50901">
      <c r="A50901" s="47" t="s">
        <v>9286</v>
      </c>
      <c r="B50901" s="47">
        <v>7100.0</v>
      </c>
      <c r="C50901" s="47">
        <v>0.12</v>
      </c>
    </row>
    <row r="50902">
      <c r="A50902" s="47" t="s">
        <v>9286</v>
      </c>
      <c r="B50902" s="47">
        <v>7101.0</v>
      </c>
      <c r="C50902" s="47">
        <v>0.12</v>
      </c>
    </row>
    <row r="50903">
      <c r="A50903" s="47" t="s">
        <v>9286</v>
      </c>
      <c r="B50903" s="47">
        <v>7102.0</v>
      </c>
      <c r="C50903" s="47">
        <v>0.12</v>
      </c>
    </row>
    <row r="50904">
      <c r="A50904" s="47" t="s">
        <v>9286</v>
      </c>
      <c r="B50904" s="47">
        <v>7103.0</v>
      </c>
      <c r="C50904" s="47">
        <v>0.12</v>
      </c>
    </row>
    <row r="50905">
      <c r="A50905" s="47" t="s">
        <v>9286</v>
      </c>
      <c r="B50905" s="47">
        <v>7104.0</v>
      </c>
      <c r="C50905" s="47">
        <v>0.12</v>
      </c>
    </row>
    <row r="50906">
      <c r="A50906" s="47" t="s">
        <v>9286</v>
      </c>
      <c r="B50906" s="47">
        <v>7105.0</v>
      </c>
      <c r="C50906" s="47">
        <v>0.12</v>
      </c>
    </row>
    <row r="50907">
      <c r="A50907" s="47" t="s">
        <v>9286</v>
      </c>
      <c r="B50907" s="47">
        <v>7106.0</v>
      </c>
      <c r="C50907" s="47">
        <v>0.12</v>
      </c>
    </row>
    <row r="50908">
      <c r="A50908" s="47" t="s">
        <v>9286</v>
      </c>
      <c r="B50908" s="47">
        <v>7107.0</v>
      </c>
      <c r="C50908" s="47">
        <v>0.12</v>
      </c>
    </row>
    <row r="50909">
      <c r="A50909" s="47" t="s">
        <v>9286</v>
      </c>
      <c r="B50909" s="47">
        <v>7108.0</v>
      </c>
      <c r="C50909" s="47">
        <v>0.12</v>
      </c>
    </row>
    <row r="50910">
      <c r="A50910" s="47" t="s">
        <v>9286</v>
      </c>
      <c r="B50910" s="47">
        <v>7109.0</v>
      </c>
      <c r="C50910" s="47">
        <v>0.12</v>
      </c>
    </row>
    <row r="50911">
      <c r="A50911" s="47" t="s">
        <v>9286</v>
      </c>
      <c r="B50911" s="47">
        <v>7110.0</v>
      </c>
      <c r="C50911" s="47">
        <v>0.12</v>
      </c>
    </row>
    <row r="50912">
      <c r="A50912" s="47" t="s">
        <v>9286</v>
      </c>
      <c r="B50912" s="47">
        <v>7111.0</v>
      </c>
      <c r="C50912" s="47">
        <v>0.12</v>
      </c>
    </row>
    <row r="50913">
      <c r="A50913" s="47" t="s">
        <v>9286</v>
      </c>
      <c r="B50913" s="47">
        <v>7112.0</v>
      </c>
      <c r="C50913" s="47">
        <v>0.12</v>
      </c>
    </row>
    <row r="50914">
      <c r="A50914" s="47" t="s">
        <v>9286</v>
      </c>
      <c r="B50914" s="47">
        <v>7113.0</v>
      </c>
      <c r="C50914" s="47">
        <v>0.12</v>
      </c>
    </row>
    <row r="50915">
      <c r="A50915" s="47" t="s">
        <v>9286</v>
      </c>
      <c r="B50915" s="47">
        <v>7114.0</v>
      </c>
      <c r="C50915" s="47">
        <v>0.12</v>
      </c>
    </row>
    <row r="50916">
      <c r="A50916" s="47" t="s">
        <v>9286</v>
      </c>
      <c r="B50916" s="47">
        <v>7115.0</v>
      </c>
      <c r="C50916" s="47">
        <v>0.12</v>
      </c>
    </row>
    <row r="50917">
      <c r="A50917" s="47" t="s">
        <v>9286</v>
      </c>
      <c r="B50917" s="47">
        <v>7116.0</v>
      </c>
      <c r="C50917" s="47">
        <v>0.12</v>
      </c>
    </row>
    <row r="50918">
      <c r="A50918" s="47" t="s">
        <v>9286</v>
      </c>
      <c r="B50918" s="47">
        <v>7117.0</v>
      </c>
      <c r="C50918" s="47">
        <v>0.12</v>
      </c>
    </row>
    <row r="50919">
      <c r="A50919" s="47" t="s">
        <v>9286</v>
      </c>
      <c r="B50919" s="47">
        <v>7118.0</v>
      </c>
      <c r="C50919" s="47">
        <v>0.12</v>
      </c>
    </row>
    <row r="50920">
      <c r="A50920" s="47" t="s">
        <v>9286</v>
      </c>
      <c r="B50920" s="47">
        <v>7119.0</v>
      </c>
      <c r="C50920" s="47">
        <v>0.12</v>
      </c>
    </row>
    <row r="50921">
      <c r="A50921" s="47" t="s">
        <v>9286</v>
      </c>
      <c r="B50921" s="47">
        <v>7120.0</v>
      </c>
      <c r="C50921" s="47">
        <v>0.12</v>
      </c>
    </row>
    <row r="50922">
      <c r="A50922" s="47" t="s">
        <v>9286</v>
      </c>
      <c r="B50922" s="47">
        <v>7121.0</v>
      </c>
      <c r="C50922" s="47">
        <v>0.12</v>
      </c>
    </row>
    <row r="50923">
      <c r="A50923" s="47" t="s">
        <v>9286</v>
      </c>
      <c r="B50923" s="47">
        <v>7122.0</v>
      </c>
      <c r="C50923" s="47">
        <v>0.12</v>
      </c>
    </row>
    <row r="50924">
      <c r="A50924" s="47" t="s">
        <v>9286</v>
      </c>
      <c r="B50924" s="47">
        <v>7123.0</v>
      </c>
      <c r="C50924" s="47">
        <v>0.12</v>
      </c>
    </row>
    <row r="50925">
      <c r="A50925" s="47" t="s">
        <v>9286</v>
      </c>
      <c r="B50925" s="47">
        <v>7124.0</v>
      </c>
      <c r="C50925" s="47">
        <v>0.12</v>
      </c>
    </row>
    <row r="50926">
      <c r="A50926" s="47" t="s">
        <v>9286</v>
      </c>
      <c r="B50926" s="47">
        <v>7125.0</v>
      </c>
      <c r="C50926" s="47">
        <v>0.12</v>
      </c>
    </row>
    <row r="50927">
      <c r="A50927" s="47" t="s">
        <v>9286</v>
      </c>
      <c r="B50927" s="47">
        <v>7126.0</v>
      </c>
      <c r="C50927" s="47">
        <v>0.12</v>
      </c>
    </row>
    <row r="50928">
      <c r="A50928" s="47" t="s">
        <v>9286</v>
      </c>
      <c r="B50928" s="47">
        <v>7127.0</v>
      </c>
      <c r="C50928" s="47">
        <v>0.12</v>
      </c>
    </row>
    <row r="50929">
      <c r="A50929" s="47" t="s">
        <v>9286</v>
      </c>
      <c r="B50929" s="47">
        <v>7128.0</v>
      </c>
      <c r="C50929" s="47">
        <v>0.12</v>
      </c>
    </row>
    <row r="50930">
      <c r="A50930" s="47" t="s">
        <v>9286</v>
      </c>
      <c r="B50930" s="47">
        <v>7129.0</v>
      </c>
      <c r="C50930" s="47">
        <v>0.12</v>
      </c>
    </row>
    <row r="50931">
      <c r="A50931" s="47" t="s">
        <v>9286</v>
      </c>
      <c r="B50931" s="47">
        <v>7130.0</v>
      </c>
      <c r="C50931" s="47">
        <v>0.12</v>
      </c>
    </row>
    <row r="50932">
      <c r="A50932" s="47" t="s">
        <v>9286</v>
      </c>
      <c r="B50932" s="47">
        <v>7131.0</v>
      </c>
      <c r="C50932" s="47">
        <v>0.12</v>
      </c>
    </row>
    <row r="50933">
      <c r="A50933" s="47" t="s">
        <v>9286</v>
      </c>
      <c r="B50933" s="47">
        <v>7132.0</v>
      </c>
      <c r="C50933" s="47">
        <v>0.12</v>
      </c>
    </row>
    <row r="50934">
      <c r="A50934" s="47" t="s">
        <v>9286</v>
      </c>
      <c r="B50934" s="47">
        <v>7133.0</v>
      </c>
      <c r="C50934" s="47">
        <v>0.12</v>
      </c>
    </row>
    <row r="50935">
      <c r="A50935" s="47" t="s">
        <v>9286</v>
      </c>
      <c r="B50935" s="47">
        <v>7134.0</v>
      </c>
      <c r="C50935" s="47">
        <v>0.12</v>
      </c>
    </row>
    <row r="50936">
      <c r="A50936" s="47" t="s">
        <v>9286</v>
      </c>
      <c r="B50936" s="47">
        <v>7135.0</v>
      </c>
      <c r="C50936" s="47">
        <v>0.12</v>
      </c>
    </row>
    <row r="50937">
      <c r="A50937" s="47" t="s">
        <v>9286</v>
      </c>
      <c r="B50937" s="47">
        <v>7136.0</v>
      </c>
      <c r="C50937" s="47">
        <v>0.12</v>
      </c>
    </row>
    <row r="50938">
      <c r="A50938" s="47" t="s">
        <v>9286</v>
      </c>
      <c r="B50938" s="47">
        <v>7137.0</v>
      </c>
      <c r="C50938" s="47">
        <v>0.12</v>
      </c>
    </row>
    <row r="50939">
      <c r="A50939" s="47" t="s">
        <v>9286</v>
      </c>
      <c r="B50939" s="47">
        <v>7138.0</v>
      </c>
      <c r="C50939" s="47">
        <v>0.12</v>
      </c>
    </row>
    <row r="50940">
      <c r="A50940" s="47" t="s">
        <v>9286</v>
      </c>
      <c r="B50940" s="47">
        <v>7139.0</v>
      </c>
      <c r="C50940" s="47">
        <v>0.12</v>
      </c>
    </row>
    <row r="50941">
      <c r="A50941" s="47" t="s">
        <v>9286</v>
      </c>
      <c r="B50941" s="47">
        <v>7140.0</v>
      </c>
      <c r="C50941" s="47">
        <v>0.12</v>
      </c>
    </row>
    <row r="50942">
      <c r="A50942" s="47" t="s">
        <v>9286</v>
      </c>
      <c r="B50942" s="47">
        <v>7141.0</v>
      </c>
      <c r="C50942" s="47">
        <v>0.12</v>
      </c>
    </row>
    <row r="50943">
      <c r="A50943" s="47" t="s">
        <v>9286</v>
      </c>
      <c r="B50943" s="47">
        <v>7142.0</v>
      </c>
      <c r="C50943" s="47">
        <v>0.12</v>
      </c>
    </row>
    <row r="50944">
      <c r="A50944" s="47" t="s">
        <v>9286</v>
      </c>
      <c r="B50944" s="47">
        <v>7143.0</v>
      </c>
      <c r="C50944" s="47">
        <v>0.12</v>
      </c>
    </row>
    <row r="50945">
      <c r="A50945" s="47" t="s">
        <v>9286</v>
      </c>
      <c r="B50945" s="47">
        <v>7144.0</v>
      </c>
      <c r="C50945" s="47">
        <v>0.12</v>
      </c>
    </row>
    <row r="50946">
      <c r="A50946" s="47" t="s">
        <v>9286</v>
      </c>
      <c r="B50946" s="47">
        <v>7145.0</v>
      </c>
      <c r="C50946" s="47">
        <v>0.12</v>
      </c>
    </row>
    <row r="50947">
      <c r="A50947" s="47" t="s">
        <v>9286</v>
      </c>
      <c r="B50947" s="47">
        <v>7146.0</v>
      </c>
      <c r="C50947" s="47">
        <v>0.12</v>
      </c>
    </row>
    <row r="50948">
      <c r="A50948" s="47" t="s">
        <v>9286</v>
      </c>
      <c r="B50948" s="47">
        <v>7147.0</v>
      </c>
      <c r="C50948" s="47">
        <v>0.12</v>
      </c>
    </row>
    <row r="50949">
      <c r="A50949" s="47" t="s">
        <v>9286</v>
      </c>
      <c r="B50949" s="47">
        <v>7148.0</v>
      </c>
      <c r="C50949" s="47">
        <v>0.12</v>
      </c>
    </row>
    <row r="50950">
      <c r="A50950" s="47" t="s">
        <v>9286</v>
      </c>
      <c r="B50950" s="47">
        <v>7149.0</v>
      </c>
      <c r="C50950" s="47">
        <v>0.12</v>
      </c>
    </row>
    <row r="50951">
      <c r="A50951" s="47" t="s">
        <v>9286</v>
      </c>
      <c r="B50951" s="47">
        <v>7150.0</v>
      </c>
      <c r="C50951" s="47">
        <v>0.12</v>
      </c>
    </row>
    <row r="50952">
      <c r="A50952" s="47" t="s">
        <v>9286</v>
      </c>
      <c r="B50952" s="47">
        <v>7151.0</v>
      </c>
      <c r="C50952" s="47">
        <v>0.12</v>
      </c>
    </row>
    <row r="50953">
      <c r="A50953" s="47" t="s">
        <v>9286</v>
      </c>
      <c r="B50953" s="47">
        <v>7152.0</v>
      </c>
      <c r="C50953" s="47">
        <v>0.12</v>
      </c>
    </row>
    <row r="50954">
      <c r="A50954" s="47" t="s">
        <v>9286</v>
      </c>
      <c r="B50954" s="47">
        <v>7153.0</v>
      </c>
      <c r="C50954" s="47">
        <v>0.12</v>
      </c>
    </row>
    <row r="50955">
      <c r="A50955" s="47" t="s">
        <v>9286</v>
      </c>
      <c r="B50955" s="47">
        <v>7154.0</v>
      </c>
      <c r="C50955" s="47">
        <v>0.12</v>
      </c>
    </row>
    <row r="50956">
      <c r="A50956" s="47" t="s">
        <v>9286</v>
      </c>
      <c r="B50956" s="47">
        <v>7155.0</v>
      </c>
      <c r="C50956" s="47">
        <v>0.12</v>
      </c>
    </row>
    <row r="50957">
      <c r="A50957" s="47" t="s">
        <v>9286</v>
      </c>
      <c r="B50957" s="47">
        <v>7156.0</v>
      </c>
      <c r="C50957" s="47">
        <v>0.12</v>
      </c>
    </row>
    <row r="50958">
      <c r="A50958" s="47" t="s">
        <v>9286</v>
      </c>
      <c r="B50958" s="47">
        <v>7157.0</v>
      </c>
      <c r="C50958" s="47">
        <v>0.12</v>
      </c>
    </row>
    <row r="50959">
      <c r="A50959" s="47" t="s">
        <v>9286</v>
      </c>
      <c r="B50959" s="47">
        <v>7158.0</v>
      </c>
      <c r="C50959" s="47">
        <v>0.12</v>
      </c>
    </row>
    <row r="50960">
      <c r="A50960" s="47" t="s">
        <v>9286</v>
      </c>
      <c r="B50960" s="47">
        <v>7159.0</v>
      </c>
      <c r="C50960" s="47">
        <v>0.12</v>
      </c>
    </row>
    <row r="50961">
      <c r="A50961" s="47" t="s">
        <v>9286</v>
      </c>
      <c r="B50961" s="47">
        <v>7160.0</v>
      </c>
      <c r="C50961" s="47">
        <v>0.12</v>
      </c>
    </row>
    <row r="50962">
      <c r="A50962" s="47" t="s">
        <v>9286</v>
      </c>
      <c r="B50962" s="47">
        <v>7161.0</v>
      </c>
      <c r="C50962" s="47">
        <v>0.12</v>
      </c>
    </row>
    <row r="50963">
      <c r="A50963" s="47" t="s">
        <v>9286</v>
      </c>
      <c r="B50963" s="47">
        <v>7162.0</v>
      </c>
      <c r="C50963" s="47">
        <v>0.12</v>
      </c>
    </row>
    <row r="50964">
      <c r="A50964" s="47" t="s">
        <v>9286</v>
      </c>
      <c r="B50964" s="47">
        <v>7163.0</v>
      </c>
      <c r="C50964" s="47">
        <v>0.12</v>
      </c>
    </row>
    <row r="50965">
      <c r="A50965" s="47" t="s">
        <v>9286</v>
      </c>
      <c r="B50965" s="47">
        <v>7164.0</v>
      </c>
      <c r="C50965" s="47">
        <v>0.12</v>
      </c>
    </row>
    <row r="50966">
      <c r="A50966" s="47" t="s">
        <v>9286</v>
      </c>
      <c r="B50966" s="47">
        <v>7165.0</v>
      </c>
      <c r="C50966" s="47">
        <v>0.12</v>
      </c>
    </row>
    <row r="50967">
      <c r="A50967" s="47" t="s">
        <v>9286</v>
      </c>
      <c r="B50967" s="47">
        <v>7166.0</v>
      </c>
      <c r="C50967" s="47">
        <v>0.12</v>
      </c>
    </row>
    <row r="50968">
      <c r="A50968" s="47" t="s">
        <v>9286</v>
      </c>
      <c r="B50968" s="47">
        <v>7167.0</v>
      </c>
      <c r="C50968" s="47">
        <v>0.12</v>
      </c>
    </row>
    <row r="50969">
      <c r="A50969" s="47" t="s">
        <v>9286</v>
      </c>
      <c r="B50969" s="47">
        <v>7168.0</v>
      </c>
      <c r="C50969" s="47">
        <v>0.12</v>
      </c>
    </row>
    <row r="50970">
      <c r="A50970" s="47" t="s">
        <v>9286</v>
      </c>
      <c r="B50970" s="47">
        <v>7169.0</v>
      </c>
      <c r="C50970" s="47">
        <v>0.12</v>
      </c>
    </row>
    <row r="50971">
      <c r="A50971" s="47" t="s">
        <v>9286</v>
      </c>
      <c r="B50971" s="47">
        <v>7170.0</v>
      </c>
      <c r="C50971" s="47">
        <v>0.12</v>
      </c>
    </row>
    <row r="50972">
      <c r="A50972" s="47" t="s">
        <v>9286</v>
      </c>
      <c r="B50972" s="47">
        <v>7171.0</v>
      </c>
      <c r="C50972" s="47">
        <v>0.12</v>
      </c>
    </row>
    <row r="50973">
      <c r="A50973" s="47" t="s">
        <v>9286</v>
      </c>
      <c r="B50973" s="47">
        <v>7172.0</v>
      </c>
      <c r="C50973" s="47">
        <v>0.12</v>
      </c>
    </row>
    <row r="50974">
      <c r="A50974" s="47" t="s">
        <v>9286</v>
      </c>
      <c r="B50974" s="47">
        <v>7173.0</v>
      </c>
      <c r="C50974" s="47">
        <v>0.12</v>
      </c>
    </row>
    <row r="50975">
      <c r="A50975" s="47" t="s">
        <v>9286</v>
      </c>
      <c r="B50975" s="47">
        <v>7174.0</v>
      </c>
      <c r="C50975" s="47">
        <v>0.12</v>
      </c>
    </row>
    <row r="50976">
      <c r="A50976" s="47" t="s">
        <v>9286</v>
      </c>
      <c r="B50976" s="47">
        <v>7175.0</v>
      </c>
      <c r="C50976" s="47">
        <v>0.12</v>
      </c>
    </row>
    <row r="50977">
      <c r="A50977" s="47" t="s">
        <v>9286</v>
      </c>
      <c r="B50977" s="47">
        <v>7176.0</v>
      </c>
      <c r="C50977" s="47">
        <v>0.12</v>
      </c>
    </row>
    <row r="50978">
      <c r="A50978" s="47" t="s">
        <v>9286</v>
      </c>
      <c r="B50978" s="47">
        <v>7177.0</v>
      </c>
      <c r="C50978" s="47">
        <v>0.12</v>
      </c>
    </row>
    <row r="50979">
      <c r="A50979" s="47" t="s">
        <v>9286</v>
      </c>
      <c r="B50979" s="47">
        <v>7178.0</v>
      </c>
      <c r="C50979" s="47">
        <v>0.12</v>
      </c>
    </row>
    <row r="50980">
      <c r="A50980" s="47" t="s">
        <v>9286</v>
      </c>
      <c r="B50980" s="47">
        <v>7179.0</v>
      </c>
      <c r="C50980" s="47">
        <v>0.12</v>
      </c>
    </row>
    <row r="50981">
      <c r="A50981" s="47" t="s">
        <v>9286</v>
      </c>
      <c r="B50981" s="47">
        <v>7180.0</v>
      </c>
      <c r="C50981" s="47">
        <v>0.12</v>
      </c>
    </row>
    <row r="50982">
      <c r="A50982" s="47" t="s">
        <v>9286</v>
      </c>
      <c r="B50982" s="47">
        <v>7181.0</v>
      </c>
      <c r="C50982" s="47">
        <v>0.12</v>
      </c>
    </row>
    <row r="50983">
      <c r="A50983" s="47" t="s">
        <v>9286</v>
      </c>
      <c r="B50983" s="47">
        <v>7182.0</v>
      </c>
      <c r="C50983" s="47">
        <v>0.12</v>
      </c>
    </row>
    <row r="50984">
      <c r="A50984" s="47" t="s">
        <v>9286</v>
      </c>
      <c r="B50984" s="47">
        <v>7183.0</v>
      </c>
      <c r="C50984" s="47">
        <v>0.12</v>
      </c>
    </row>
    <row r="50985">
      <c r="A50985" s="47" t="s">
        <v>9286</v>
      </c>
      <c r="B50985" s="47">
        <v>7184.0</v>
      </c>
      <c r="C50985" s="47">
        <v>0.12</v>
      </c>
    </row>
    <row r="50986">
      <c r="A50986" s="47" t="s">
        <v>9286</v>
      </c>
      <c r="B50986" s="47">
        <v>7185.0</v>
      </c>
      <c r="C50986" s="47">
        <v>0.12</v>
      </c>
    </row>
    <row r="50987">
      <c r="A50987" s="47" t="s">
        <v>9286</v>
      </c>
      <c r="B50987" s="47">
        <v>7186.0</v>
      </c>
      <c r="C50987" s="47">
        <v>0.12</v>
      </c>
    </row>
    <row r="50988">
      <c r="A50988" s="47" t="s">
        <v>9286</v>
      </c>
      <c r="B50988" s="47">
        <v>7187.0</v>
      </c>
      <c r="C50988" s="47">
        <v>0.12</v>
      </c>
    </row>
    <row r="50989">
      <c r="A50989" s="47" t="s">
        <v>9286</v>
      </c>
      <c r="B50989" s="47">
        <v>7188.0</v>
      </c>
      <c r="C50989" s="47">
        <v>0.12</v>
      </c>
    </row>
    <row r="50990">
      <c r="A50990" s="47" t="s">
        <v>9286</v>
      </c>
      <c r="B50990" s="47">
        <v>7189.0</v>
      </c>
      <c r="C50990" s="47">
        <v>0.12</v>
      </c>
    </row>
    <row r="50991">
      <c r="A50991" s="47" t="s">
        <v>9286</v>
      </c>
      <c r="B50991" s="47">
        <v>7190.0</v>
      </c>
      <c r="C50991" s="47">
        <v>0.12</v>
      </c>
    </row>
    <row r="50992">
      <c r="A50992" s="47" t="s">
        <v>9286</v>
      </c>
      <c r="B50992" s="47">
        <v>7191.0</v>
      </c>
      <c r="C50992" s="47">
        <v>0.12</v>
      </c>
    </row>
    <row r="50993">
      <c r="A50993" s="47" t="s">
        <v>9286</v>
      </c>
      <c r="B50993" s="47">
        <v>7192.0</v>
      </c>
      <c r="C50993" s="47">
        <v>0.12</v>
      </c>
    </row>
    <row r="50994">
      <c r="A50994" s="47" t="s">
        <v>9286</v>
      </c>
      <c r="B50994" s="47">
        <v>7193.0</v>
      </c>
      <c r="C50994" s="47">
        <v>0.12</v>
      </c>
    </row>
    <row r="50995">
      <c r="A50995" s="47" t="s">
        <v>9286</v>
      </c>
      <c r="B50995" s="47">
        <v>7194.0</v>
      </c>
      <c r="C50995" s="47">
        <v>0.12</v>
      </c>
    </row>
    <row r="50996">
      <c r="A50996" s="47" t="s">
        <v>9286</v>
      </c>
      <c r="B50996" s="47">
        <v>7195.0</v>
      </c>
      <c r="C50996" s="47">
        <v>0.12</v>
      </c>
    </row>
    <row r="50997">
      <c r="A50997" s="47" t="s">
        <v>9286</v>
      </c>
      <c r="B50997" s="47">
        <v>7196.0</v>
      </c>
      <c r="C50997" s="47">
        <v>0.12</v>
      </c>
    </row>
    <row r="50998">
      <c r="A50998" s="47" t="s">
        <v>9286</v>
      </c>
      <c r="B50998" s="47">
        <v>7197.0</v>
      </c>
      <c r="C50998" s="47">
        <v>0.12</v>
      </c>
    </row>
    <row r="50999">
      <c r="A50999" s="47" t="s">
        <v>9286</v>
      </c>
      <c r="B50999" s="47">
        <v>7198.0</v>
      </c>
      <c r="C50999" s="47">
        <v>0.12</v>
      </c>
    </row>
    <row r="51000">
      <c r="A51000" s="47" t="s">
        <v>9286</v>
      </c>
      <c r="B51000" s="47">
        <v>7199.0</v>
      </c>
      <c r="C51000" s="47">
        <v>0.12</v>
      </c>
    </row>
    <row r="51001">
      <c r="A51001" s="47" t="s">
        <v>9286</v>
      </c>
      <c r="B51001" s="47">
        <v>7200.0</v>
      </c>
      <c r="C51001" s="47">
        <v>0.12</v>
      </c>
    </row>
    <row r="51002">
      <c r="A51002" s="47" t="s">
        <v>9286</v>
      </c>
      <c r="B51002" s="47">
        <v>7201.0</v>
      </c>
      <c r="C51002" s="47">
        <v>0.12</v>
      </c>
    </row>
    <row r="51003">
      <c r="A51003" s="47" t="s">
        <v>9286</v>
      </c>
      <c r="B51003" s="47">
        <v>7202.0</v>
      </c>
      <c r="C51003" s="47">
        <v>0.12</v>
      </c>
    </row>
    <row r="51004">
      <c r="A51004" s="47" t="s">
        <v>9286</v>
      </c>
      <c r="B51004" s="47">
        <v>7203.0</v>
      </c>
      <c r="C51004" s="47">
        <v>0.12</v>
      </c>
    </row>
    <row r="51005">
      <c r="A51005" s="47" t="s">
        <v>9286</v>
      </c>
      <c r="B51005" s="47">
        <v>7204.0</v>
      </c>
      <c r="C51005" s="47">
        <v>0.12</v>
      </c>
    </row>
    <row r="51006">
      <c r="A51006" s="47" t="s">
        <v>9286</v>
      </c>
      <c r="B51006" s="47">
        <v>7205.0</v>
      </c>
      <c r="C51006" s="47">
        <v>0.12</v>
      </c>
    </row>
    <row r="51007">
      <c r="A51007" s="47" t="s">
        <v>9286</v>
      </c>
      <c r="B51007" s="47">
        <v>7206.0</v>
      </c>
      <c r="C51007" s="47">
        <v>0.12</v>
      </c>
    </row>
    <row r="51008">
      <c r="A51008" s="47" t="s">
        <v>9286</v>
      </c>
      <c r="B51008" s="47">
        <v>7207.0</v>
      </c>
      <c r="C51008" s="47">
        <v>0.12</v>
      </c>
    </row>
    <row r="51009">
      <c r="A51009" s="47" t="s">
        <v>9286</v>
      </c>
      <c r="B51009" s="47">
        <v>7208.0</v>
      </c>
      <c r="C51009" s="47">
        <v>0.12</v>
      </c>
    </row>
    <row r="51010">
      <c r="A51010" s="47" t="s">
        <v>9286</v>
      </c>
      <c r="B51010" s="47">
        <v>7209.0</v>
      </c>
      <c r="C51010" s="47">
        <v>0.12</v>
      </c>
    </row>
    <row r="51011">
      <c r="A51011" s="47" t="s">
        <v>9286</v>
      </c>
      <c r="B51011" s="47">
        <v>7210.0</v>
      </c>
      <c r="C51011" s="47">
        <v>0.12</v>
      </c>
    </row>
    <row r="51012">
      <c r="A51012" s="47" t="s">
        <v>9286</v>
      </c>
      <c r="B51012" s="47">
        <v>7211.0</v>
      </c>
      <c r="C51012" s="47">
        <v>0.12</v>
      </c>
    </row>
    <row r="51013">
      <c r="A51013" s="47" t="s">
        <v>9286</v>
      </c>
      <c r="B51013" s="47">
        <v>7212.0</v>
      </c>
      <c r="C51013" s="47">
        <v>0.12</v>
      </c>
    </row>
    <row r="51014">
      <c r="A51014" s="47" t="s">
        <v>9286</v>
      </c>
      <c r="B51014" s="47">
        <v>7213.0</v>
      </c>
      <c r="C51014" s="47">
        <v>0.12</v>
      </c>
    </row>
    <row r="51015">
      <c r="A51015" s="47" t="s">
        <v>9286</v>
      </c>
      <c r="B51015" s="47">
        <v>7214.0</v>
      </c>
      <c r="C51015" s="47">
        <v>0.12</v>
      </c>
    </row>
    <row r="51016">
      <c r="A51016" s="47" t="s">
        <v>9286</v>
      </c>
      <c r="B51016" s="47">
        <v>7215.0</v>
      </c>
      <c r="C51016" s="47">
        <v>0.12</v>
      </c>
    </row>
    <row r="51017">
      <c r="A51017" s="47" t="s">
        <v>9286</v>
      </c>
      <c r="B51017" s="47">
        <v>7216.0</v>
      </c>
      <c r="C51017" s="47">
        <v>0.12</v>
      </c>
    </row>
    <row r="51018">
      <c r="A51018" s="47" t="s">
        <v>9286</v>
      </c>
      <c r="B51018" s="47">
        <v>7217.0</v>
      </c>
      <c r="C51018" s="47">
        <v>0.12</v>
      </c>
    </row>
    <row r="51019">
      <c r="A51019" s="47" t="s">
        <v>9286</v>
      </c>
      <c r="B51019" s="47">
        <v>7218.0</v>
      </c>
      <c r="C51019" s="47">
        <v>0.12</v>
      </c>
    </row>
    <row r="51020">
      <c r="A51020" s="47" t="s">
        <v>9286</v>
      </c>
      <c r="B51020" s="47">
        <v>7219.0</v>
      </c>
      <c r="C51020" s="47">
        <v>0.12</v>
      </c>
    </row>
    <row r="51021">
      <c r="A51021" s="47" t="s">
        <v>9286</v>
      </c>
      <c r="B51021" s="47">
        <v>7220.0</v>
      </c>
      <c r="C51021" s="47">
        <v>0.12</v>
      </c>
    </row>
    <row r="51022">
      <c r="A51022" s="47" t="s">
        <v>9286</v>
      </c>
      <c r="B51022" s="47">
        <v>7221.0</v>
      </c>
      <c r="C51022" s="47">
        <v>0.12</v>
      </c>
    </row>
    <row r="51023">
      <c r="A51023" s="47" t="s">
        <v>9286</v>
      </c>
      <c r="B51023" s="47">
        <v>7222.0</v>
      </c>
      <c r="C51023" s="47">
        <v>0.12</v>
      </c>
    </row>
    <row r="51024">
      <c r="A51024" s="47" t="s">
        <v>9286</v>
      </c>
      <c r="B51024" s="47">
        <v>7223.0</v>
      </c>
      <c r="C51024" s="47">
        <v>0.12</v>
      </c>
    </row>
    <row r="51025">
      <c r="A51025" s="47" t="s">
        <v>9286</v>
      </c>
      <c r="B51025" s="47">
        <v>7224.0</v>
      </c>
      <c r="C51025" s="47">
        <v>0.12</v>
      </c>
    </row>
    <row r="51026">
      <c r="A51026" s="47" t="s">
        <v>9286</v>
      </c>
      <c r="B51026" s="47">
        <v>7225.0</v>
      </c>
      <c r="C51026" s="47">
        <v>0.12</v>
      </c>
    </row>
    <row r="51027">
      <c r="A51027" s="47" t="s">
        <v>9286</v>
      </c>
      <c r="B51027" s="47">
        <v>7226.0</v>
      </c>
      <c r="C51027" s="47">
        <v>0.12</v>
      </c>
    </row>
    <row r="51028">
      <c r="A51028" s="47" t="s">
        <v>9286</v>
      </c>
      <c r="B51028" s="47">
        <v>7227.0</v>
      </c>
      <c r="C51028" s="47">
        <v>0.12</v>
      </c>
    </row>
    <row r="51029">
      <c r="A51029" s="47" t="s">
        <v>9286</v>
      </c>
      <c r="B51029" s="47">
        <v>7228.0</v>
      </c>
      <c r="C51029" s="47">
        <v>0.12</v>
      </c>
    </row>
    <row r="51030">
      <c r="A51030" s="47" t="s">
        <v>9286</v>
      </c>
      <c r="B51030" s="47">
        <v>7229.0</v>
      </c>
      <c r="C51030" s="47">
        <v>0.12</v>
      </c>
    </row>
    <row r="51031">
      <c r="A51031" s="47" t="s">
        <v>9286</v>
      </c>
      <c r="B51031" s="47">
        <v>7230.0</v>
      </c>
      <c r="C51031" s="47">
        <v>0.12</v>
      </c>
    </row>
    <row r="51032">
      <c r="A51032" s="47" t="s">
        <v>9286</v>
      </c>
      <c r="B51032" s="47">
        <v>7231.0</v>
      </c>
      <c r="C51032" s="47">
        <v>0.12</v>
      </c>
    </row>
    <row r="51033">
      <c r="A51033" s="47" t="s">
        <v>9286</v>
      </c>
      <c r="B51033" s="47">
        <v>7232.0</v>
      </c>
      <c r="C51033" s="47">
        <v>0.12</v>
      </c>
    </row>
    <row r="51034">
      <c r="A51034" s="47" t="s">
        <v>9286</v>
      </c>
      <c r="B51034" s="47">
        <v>7233.0</v>
      </c>
      <c r="C51034" s="47">
        <v>0.12</v>
      </c>
    </row>
    <row r="51035">
      <c r="A51035" s="47" t="s">
        <v>9286</v>
      </c>
      <c r="B51035" s="47">
        <v>7234.0</v>
      </c>
      <c r="C51035" s="47">
        <v>0.12</v>
      </c>
    </row>
    <row r="51036">
      <c r="A51036" s="47" t="s">
        <v>9286</v>
      </c>
      <c r="B51036" s="47">
        <v>7235.0</v>
      </c>
      <c r="C51036" s="47">
        <v>0.12</v>
      </c>
    </row>
    <row r="51037">
      <c r="A51037" s="47" t="s">
        <v>9286</v>
      </c>
      <c r="B51037" s="47">
        <v>7236.0</v>
      </c>
      <c r="C51037" s="47">
        <v>0.12</v>
      </c>
    </row>
    <row r="51038">
      <c r="A51038" s="47" t="s">
        <v>9286</v>
      </c>
      <c r="B51038" s="47">
        <v>7237.0</v>
      </c>
      <c r="C51038" s="47">
        <v>0.12</v>
      </c>
    </row>
    <row r="51039">
      <c r="A51039" s="47" t="s">
        <v>9286</v>
      </c>
      <c r="B51039" s="47">
        <v>7238.0</v>
      </c>
      <c r="C51039" s="47">
        <v>0.12</v>
      </c>
    </row>
    <row r="51040">
      <c r="A51040" s="47" t="s">
        <v>9286</v>
      </c>
      <c r="B51040" s="47">
        <v>7239.0</v>
      </c>
      <c r="C51040" s="47">
        <v>0.12</v>
      </c>
    </row>
    <row r="51041">
      <c r="A51041" s="47" t="s">
        <v>9286</v>
      </c>
      <c r="B51041" s="47">
        <v>7240.0</v>
      </c>
      <c r="C51041" s="47">
        <v>0.12</v>
      </c>
    </row>
    <row r="51042">
      <c r="A51042" s="47" t="s">
        <v>9286</v>
      </c>
      <c r="B51042" s="47">
        <v>7241.0</v>
      </c>
      <c r="C51042" s="47">
        <v>0.12</v>
      </c>
    </row>
    <row r="51043">
      <c r="A51043" s="47" t="s">
        <v>9286</v>
      </c>
      <c r="B51043" s="47">
        <v>7242.0</v>
      </c>
      <c r="C51043" s="47">
        <v>0.12</v>
      </c>
    </row>
    <row r="51044">
      <c r="A51044" s="47" t="s">
        <v>9286</v>
      </c>
      <c r="B51044" s="47">
        <v>7243.0</v>
      </c>
      <c r="C51044" s="47">
        <v>0.12</v>
      </c>
    </row>
    <row r="51045">
      <c r="A51045" s="47" t="s">
        <v>9286</v>
      </c>
      <c r="B51045" s="47">
        <v>7244.0</v>
      </c>
      <c r="C51045" s="47">
        <v>0.12</v>
      </c>
    </row>
    <row r="51046">
      <c r="A51046" s="47" t="s">
        <v>9286</v>
      </c>
      <c r="B51046" s="47">
        <v>7245.0</v>
      </c>
      <c r="C51046" s="47">
        <v>0.12</v>
      </c>
    </row>
    <row r="51047">
      <c r="A51047" s="47" t="s">
        <v>9286</v>
      </c>
      <c r="B51047" s="47">
        <v>7246.0</v>
      </c>
      <c r="C51047" s="47">
        <v>0.12</v>
      </c>
    </row>
    <row r="51048">
      <c r="A51048" s="47" t="s">
        <v>9286</v>
      </c>
      <c r="B51048" s="47">
        <v>7247.0</v>
      </c>
      <c r="C51048" s="47">
        <v>0.12</v>
      </c>
    </row>
    <row r="51049">
      <c r="A51049" s="47" t="s">
        <v>9286</v>
      </c>
      <c r="B51049" s="47">
        <v>7248.0</v>
      </c>
      <c r="C51049" s="47">
        <v>0.12</v>
      </c>
    </row>
    <row r="51050">
      <c r="A51050" s="47" t="s">
        <v>9286</v>
      </c>
      <c r="B51050" s="47">
        <v>7249.0</v>
      </c>
      <c r="C51050" s="47">
        <v>0.12</v>
      </c>
    </row>
    <row r="51051">
      <c r="A51051" s="47" t="s">
        <v>9286</v>
      </c>
      <c r="B51051" s="47">
        <v>7250.0</v>
      </c>
      <c r="C51051" s="47">
        <v>0.12</v>
      </c>
    </row>
    <row r="51052">
      <c r="A51052" s="47" t="s">
        <v>9286</v>
      </c>
      <c r="B51052" s="47">
        <v>7251.0</v>
      </c>
      <c r="C51052" s="47">
        <v>0.12</v>
      </c>
    </row>
    <row r="51053">
      <c r="A51053" s="47" t="s">
        <v>9286</v>
      </c>
      <c r="B51053" s="47">
        <v>7252.0</v>
      </c>
      <c r="C51053" s="47">
        <v>0.12</v>
      </c>
    </row>
    <row r="51054">
      <c r="A51054" s="47" t="s">
        <v>9286</v>
      </c>
      <c r="B51054" s="47">
        <v>7253.0</v>
      </c>
      <c r="C51054" s="47">
        <v>0.12</v>
      </c>
    </row>
    <row r="51055">
      <c r="A51055" s="47" t="s">
        <v>9286</v>
      </c>
      <c r="B51055" s="47">
        <v>7254.0</v>
      </c>
      <c r="C51055" s="47">
        <v>0.12</v>
      </c>
    </row>
    <row r="51056">
      <c r="A51056" s="47" t="s">
        <v>9286</v>
      </c>
      <c r="B51056" s="47">
        <v>7255.0</v>
      </c>
      <c r="C51056" s="47">
        <v>0.12</v>
      </c>
    </row>
    <row r="51057">
      <c r="A51057" s="47" t="s">
        <v>9286</v>
      </c>
      <c r="B51057" s="47">
        <v>7256.0</v>
      </c>
      <c r="C51057" s="47">
        <v>0.12</v>
      </c>
    </row>
    <row r="51058">
      <c r="A51058" s="47" t="s">
        <v>9286</v>
      </c>
      <c r="B51058" s="47">
        <v>7257.0</v>
      </c>
      <c r="C51058" s="47">
        <v>0.12</v>
      </c>
    </row>
    <row r="51059">
      <c r="A51059" s="47" t="s">
        <v>9286</v>
      </c>
      <c r="B51059" s="47">
        <v>7258.0</v>
      </c>
      <c r="C51059" s="47">
        <v>0.12</v>
      </c>
    </row>
    <row r="51060">
      <c r="A51060" s="47" t="s">
        <v>9286</v>
      </c>
      <c r="B51060" s="47">
        <v>7259.0</v>
      </c>
      <c r="C51060" s="47">
        <v>0.12</v>
      </c>
    </row>
    <row r="51061">
      <c r="A51061" s="47" t="s">
        <v>9286</v>
      </c>
      <c r="B51061" s="47">
        <v>7260.0</v>
      </c>
      <c r="C51061" s="47">
        <v>0.12</v>
      </c>
    </row>
    <row r="51062">
      <c r="A51062" s="47" t="s">
        <v>9286</v>
      </c>
      <c r="B51062" s="47">
        <v>7261.0</v>
      </c>
      <c r="C51062" s="47">
        <v>0.12</v>
      </c>
    </row>
    <row r="51063">
      <c r="A51063" s="47" t="s">
        <v>9286</v>
      </c>
      <c r="B51063" s="47">
        <v>7262.0</v>
      </c>
      <c r="C51063" s="47">
        <v>0.12</v>
      </c>
    </row>
    <row r="51064">
      <c r="A51064" s="47" t="s">
        <v>9286</v>
      </c>
      <c r="B51064" s="47">
        <v>7263.0</v>
      </c>
      <c r="C51064" s="47">
        <v>0.12</v>
      </c>
    </row>
    <row r="51065">
      <c r="A51065" s="47" t="s">
        <v>9286</v>
      </c>
      <c r="B51065" s="47">
        <v>7264.0</v>
      </c>
      <c r="C51065" s="47">
        <v>0.12</v>
      </c>
    </row>
    <row r="51066">
      <c r="A51066" s="47" t="s">
        <v>9286</v>
      </c>
      <c r="B51066" s="47">
        <v>7265.0</v>
      </c>
      <c r="C51066" s="47">
        <v>0.12</v>
      </c>
    </row>
    <row r="51067">
      <c r="A51067" s="47" t="s">
        <v>9286</v>
      </c>
      <c r="B51067" s="47">
        <v>7266.0</v>
      </c>
      <c r="C51067" s="47">
        <v>0.12</v>
      </c>
    </row>
    <row r="51068">
      <c r="A51068" s="47" t="s">
        <v>9286</v>
      </c>
      <c r="B51068" s="47">
        <v>7267.0</v>
      </c>
      <c r="C51068" s="47">
        <v>0.12</v>
      </c>
    </row>
    <row r="51069">
      <c r="A51069" s="47" t="s">
        <v>9286</v>
      </c>
      <c r="B51069" s="47">
        <v>7268.0</v>
      </c>
      <c r="C51069" s="47">
        <v>0.12</v>
      </c>
    </row>
    <row r="51070">
      <c r="A51070" s="47" t="s">
        <v>9286</v>
      </c>
      <c r="B51070" s="47">
        <v>7269.0</v>
      </c>
      <c r="C51070" s="47">
        <v>0.12</v>
      </c>
    </row>
    <row r="51071">
      <c r="A51071" s="47" t="s">
        <v>9286</v>
      </c>
      <c r="B51071" s="47">
        <v>7270.0</v>
      </c>
      <c r="C51071" s="47">
        <v>0.12</v>
      </c>
    </row>
    <row r="51072">
      <c r="A51072" s="47" t="s">
        <v>9286</v>
      </c>
      <c r="B51072" s="47">
        <v>7271.0</v>
      </c>
      <c r="C51072" s="47">
        <v>0.12</v>
      </c>
    </row>
    <row r="51073">
      <c r="A51073" s="47" t="s">
        <v>9286</v>
      </c>
      <c r="B51073" s="47">
        <v>7272.0</v>
      </c>
      <c r="C51073" s="47">
        <v>0.12</v>
      </c>
    </row>
    <row r="51074">
      <c r="A51074" s="47" t="s">
        <v>9286</v>
      </c>
      <c r="B51074" s="47">
        <v>7273.0</v>
      </c>
      <c r="C51074" s="47">
        <v>0.12</v>
      </c>
    </row>
    <row r="51075">
      <c r="A51075" s="47" t="s">
        <v>9286</v>
      </c>
      <c r="B51075" s="47">
        <v>7274.0</v>
      </c>
      <c r="C51075" s="47">
        <v>0.12</v>
      </c>
    </row>
    <row r="51076">
      <c r="A51076" s="47" t="s">
        <v>9286</v>
      </c>
      <c r="B51076" s="47">
        <v>7275.0</v>
      </c>
      <c r="C51076" s="47">
        <v>0.12</v>
      </c>
    </row>
    <row r="51077">
      <c r="A51077" s="47" t="s">
        <v>9286</v>
      </c>
      <c r="B51077" s="47">
        <v>7276.0</v>
      </c>
      <c r="C51077" s="47">
        <v>0.12</v>
      </c>
    </row>
    <row r="51078">
      <c r="A51078" s="47" t="s">
        <v>9286</v>
      </c>
      <c r="B51078" s="47">
        <v>7277.0</v>
      </c>
      <c r="C51078" s="47">
        <v>0.12</v>
      </c>
    </row>
    <row r="51079">
      <c r="A51079" s="47" t="s">
        <v>9286</v>
      </c>
      <c r="B51079" s="47">
        <v>7278.0</v>
      </c>
      <c r="C51079" s="47">
        <v>0.12</v>
      </c>
    </row>
    <row r="51080">
      <c r="A51080" s="47" t="s">
        <v>9286</v>
      </c>
      <c r="B51080" s="47">
        <v>7279.0</v>
      </c>
      <c r="C51080" s="47">
        <v>0.12</v>
      </c>
    </row>
    <row r="51081">
      <c r="A51081" s="47" t="s">
        <v>9286</v>
      </c>
      <c r="B51081" s="47">
        <v>7280.0</v>
      </c>
      <c r="C51081" s="47">
        <v>0.12</v>
      </c>
    </row>
    <row r="51082">
      <c r="A51082" s="47" t="s">
        <v>9286</v>
      </c>
      <c r="B51082" s="47">
        <v>7281.0</v>
      </c>
      <c r="C51082" s="47">
        <v>0.12</v>
      </c>
    </row>
    <row r="51083">
      <c r="A51083" s="47" t="s">
        <v>9286</v>
      </c>
      <c r="B51083" s="47">
        <v>7282.0</v>
      </c>
      <c r="C51083" s="47">
        <v>0.12</v>
      </c>
    </row>
    <row r="51084">
      <c r="A51084" s="47" t="s">
        <v>9286</v>
      </c>
      <c r="B51084" s="47">
        <v>7283.0</v>
      </c>
      <c r="C51084" s="47">
        <v>0.12</v>
      </c>
    </row>
    <row r="51085">
      <c r="A51085" s="47" t="s">
        <v>9286</v>
      </c>
      <c r="B51085" s="47">
        <v>7284.0</v>
      </c>
      <c r="C51085" s="47">
        <v>0.12</v>
      </c>
    </row>
    <row r="51086">
      <c r="A51086" s="47" t="s">
        <v>9286</v>
      </c>
      <c r="B51086" s="47">
        <v>7285.0</v>
      </c>
      <c r="C51086" s="47">
        <v>0.12</v>
      </c>
    </row>
    <row r="51087">
      <c r="A51087" s="47" t="s">
        <v>9286</v>
      </c>
      <c r="B51087" s="47">
        <v>7286.0</v>
      </c>
      <c r="C51087" s="47">
        <v>0.12</v>
      </c>
    </row>
    <row r="51088">
      <c r="A51088" s="47" t="s">
        <v>9286</v>
      </c>
      <c r="B51088" s="47">
        <v>7287.0</v>
      </c>
      <c r="C51088" s="47">
        <v>0.12</v>
      </c>
    </row>
    <row r="51089">
      <c r="A51089" s="47" t="s">
        <v>9286</v>
      </c>
      <c r="B51089" s="47">
        <v>7288.0</v>
      </c>
      <c r="C51089" s="47">
        <v>0.12</v>
      </c>
    </row>
    <row r="51090">
      <c r="A51090" s="47" t="s">
        <v>9286</v>
      </c>
      <c r="B51090" s="47">
        <v>7289.0</v>
      </c>
      <c r="C51090" s="47">
        <v>0.12</v>
      </c>
    </row>
    <row r="51091">
      <c r="A51091" s="47" t="s">
        <v>9286</v>
      </c>
      <c r="B51091" s="47">
        <v>7290.0</v>
      </c>
      <c r="C51091" s="47">
        <v>0.12</v>
      </c>
    </row>
    <row r="51092">
      <c r="A51092" s="47" t="s">
        <v>9286</v>
      </c>
      <c r="B51092" s="47">
        <v>7291.0</v>
      </c>
      <c r="C51092" s="47">
        <v>0.12</v>
      </c>
    </row>
    <row r="51093">
      <c r="A51093" s="47" t="s">
        <v>9286</v>
      </c>
      <c r="B51093" s="47">
        <v>7292.0</v>
      </c>
      <c r="C51093" s="47">
        <v>0.12</v>
      </c>
    </row>
    <row r="51094">
      <c r="A51094" s="47" t="s">
        <v>9286</v>
      </c>
      <c r="B51094" s="47">
        <v>7293.0</v>
      </c>
      <c r="C51094" s="47">
        <v>0.12</v>
      </c>
    </row>
    <row r="51095">
      <c r="A51095" s="47" t="s">
        <v>9286</v>
      </c>
      <c r="B51095" s="47">
        <v>7294.0</v>
      </c>
      <c r="C51095" s="47">
        <v>0.12</v>
      </c>
    </row>
    <row r="51096">
      <c r="A51096" s="47" t="s">
        <v>9286</v>
      </c>
      <c r="B51096" s="47">
        <v>7295.0</v>
      </c>
      <c r="C51096" s="47">
        <v>0.12</v>
      </c>
    </row>
    <row r="51097">
      <c r="A51097" s="47" t="s">
        <v>9286</v>
      </c>
      <c r="B51097" s="47">
        <v>7296.0</v>
      </c>
      <c r="C51097" s="47">
        <v>0.12</v>
      </c>
    </row>
    <row r="51098">
      <c r="A51098" s="47" t="s">
        <v>9286</v>
      </c>
      <c r="B51098" s="47">
        <v>7297.0</v>
      </c>
      <c r="C51098" s="47">
        <v>0.12</v>
      </c>
    </row>
    <row r="51099">
      <c r="A51099" s="47" t="s">
        <v>9286</v>
      </c>
      <c r="B51099" s="47">
        <v>7298.0</v>
      </c>
      <c r="C51099" s="47">
        <v>0.12</v>
      </c>
    </row>
    <row r="51100">
      <c r="A51100" s="47" t="s">
        <v>9286</v>
      </c>
      <c r="B51100" s="47">
        <v>7299.0</v>
      </c>
      <c r="C51100" s="47">
        <v>0.12</v>
      </c>
    </row>
    <row r="51101">
      <c r="A51101" s="47" t="s">
        <v>9286</v>
      </c>
      <c r="B51101" s="47">
        <v>7300.0</v>
      </c>
      <c r="C51101" s="47">
        <v>0.12</v>
      </c>
    </row>
    <row r="51102">
      <c r="A51102" s="47" t="s">
        <v>9286</v>
      </c>
      <c r="B51102" s="47">
        <v>7301.0</v>
      </c>
      <c r="C51102" s="47">
        <v>0.12</v>
      </c>
    </row>
    <row r="51103">
      <c r="A51103" s="47" t="s">
        <v>9286</v>
      </c>
      <c r="B51103" s="47">
        <v>7302.0</v>
      </c>
      <c r="C51103" s="47">
        <v>0.12</v>
      </c>
    </row>
    <row r="51104">
      <c r="A51104" s="47" t="s">
        <v>9286</v>
      </c>
      <c r="B51104" s="47">
        <v>7303.0</v>
      </c>
      <c r="C51104" s="47">
        <v>0.12</v>
      </c>
    </row>
    <row r="51105">
      <c r="A51105" s="47" t="s">
        <v>9286</v>
      </c>
      <c r="B51105" s="47">
        <v>7304.0</v>
      </c>
      <c r="C51105" s="47">
        <v>0.12</v>
      </c>
    </row>
    <row r="51106">
      <c r="A51106" s="47" t="s">
        <v>9286</v>
      </c>
      <c r="B51106" s="47">
        <v>7305.0</v>
      </c>
      <c r="C51106" s="47">
        <v>0.12</v>
      </c>
    </row>
    <row r="51107">
      <c r="A51107" s="47" t="s">
        <v>9286</v>
      </c>
      <c r="B51107" s="47">
        <v>7306.0</v>
      </c>
      <c r="C51107" s="47">
        <v>0.12</v>
      </c>
    </row>
    <row r="51108">
      <c r="A51108" s="47" t="s">
        <v>9286</v>
      </c>
      <c r="B51108" s="47">
        <v>7307.0</v>
      </c>
      <c r="C51108" s="47">
        <v>0.12</v>
      </c>
    </row>
    <row r="51109">
      <c r="A51109" s="47" t="s">
        <v>9286</v>
      </c>
      <c r="B51109" s="47">
        <v>7308.0</v>
      </c>
      <c r="C51109" s="47">
        <v>0.12</v>
      </c>
    </row>
    <row r="51110">
      <c r="A51110" s="47" t="s">
        <v>9286</v>
      </c>
      <c r="B51110" s="47">
        <v>7309.0</v>
      </c>
      <c r="C51110" s="47">
        <v>0.12</v>
      </c>
    </row>
    <row r="51111">
      <c r="A51111" s="47" t="s">
        <v>9286</v>
      </c>
      <c r="B51111" s="47">
        <v>7310.0</v>
      </c>
      <c r="C51111" s="47">
        <v>0.12</v>
      </c>
    </row>
    <row r="51112">
      <c r="A51112" s="47" t="s">
        <v>9286</v>
      </c>
      <c r="B51112" s="47">
        <v>7311.0</v>
      </c>
      <c r="C51112" s="47">
        <v>0.12</v>
      </c>
    </row>
    <row r="51113">
      <c r="A51113" s="47" t="s">
        <v>9286</v>
      </c>
      <c r="B51113" s="47">
        <v>7312.0</v>
      </c>
      <c r="C51113" s="47">
        <v>0.12</v>
      </c>
    </row>
    <row r="51114">
      <c r="A51114" s="47" t="s">
        <v>9286</v>
      </c>
      <c r="B51114" s="47">
        <v>7313.0</v>
      </c>
      <c r="C51114" s="47">
        <v>0.12</v>
      </c>
    </row>
    <row r="51115">
      <c r="A51115" s="47" t="s">
        <v>9286</v>
      </c>
      <c r="B51115" s="47">
        <v>7314.0</v>
      </c>
      <c r="C51115" s="47">
        <v>0.12</v>
      </c>
    </row>
    <row r="51116">
      <c r="A51116" s="47" t="s">
        <v>9286</v>
      </c>
      <c r="B51116" s="47">
        <v>7315.0</v>
      </c>
      <c r="C51116" s="47">
        <v>0.12</v>
      </c>
    </row>
    <row r="51117">
      <c r="A51117" s="47" t="s">
        <v>9286</v>
      </c>
      <c r="B51117" s="47">
        <v>7316.0</v>
      </c>
      <c r="C51117" s="47">
        <v>0.12</v>
      </c>
    </row>
    <row r="51118">
      <c r="A51118" s="47" t="s">
        <v>9286</v>
      </c>
      <c r="B51118" s="47">
        <v>7317.0</v>
      </c>
      <c r="C51118" s="47">
        <v>0.12</v>
      </c>
    </row>
    <row r="51119">
      <c r="A51119" s="47" t="s">
        <v>9286</v>
      </c>
      <c r="B51119" s="47">
        <v>7318.0</v>
      </c>
      <c r="C51119" s="47">
        <v>0.12</v>
      </c>
    </row>
    <row r="51120">
      <c r="A51120" s="47" t="s">
        <v>9286</v>
      </c>
      <c r="B51120" s="47">
        <v>7319.0</v>
      </c>
      <c r="C51120" s="47">
        <v>0.12</v>
      </c>
    </row>
    <row r="51121">
      <c r="A51121" s="47" t="s">
        <v>9286</v>
      </c>
      <c r="B51121" s="47">
        <v>7320.0</v>
      </c>
      <c r="C51121" s="47">
        <v>0.12</v>
      </c>
    </row>
    <row r="51122">
      <c r="A51122" s="47" t="s">
        <v>9286</v>
      </c>
      <c r="B51122" s="47">
        <v>7321.0</v>
      </c>
      <c r="C51122" s="47">
        <v>0.12</v>
      </c>
    </row>
    <row r="51123">
      <c r="A51123" s="47" t="s">
        <v>9286</v>
      </c>
      <c r="B51123" s="47">
        <v>7322.0</v>
      </c>
      <c r="C51123" s="47">
        <v>0.12</v>
      </c>
    </row>
    <row r="51124">
      <c r="A51124" s="47" t="s">
        <v>9286</v>
      </c>
      <c r="B51124" s="47">
        <v>7323.0</v>
      </c>
      <c r="C51124" s="47">
        <v>0.12</v>
      </c>
    </row>
    <row r="51125">
      <c r="A51125" s="47" t="s">
        <v>9286</v>
      </c>
      <c r="B51125" s="47">
        <v>7324.0</v>
      </c>
      <c r="C51125" s="47">
        <v>0.12</v>
      </c>
    </row>
    <row r="51126">
      <c r="A51126" s="47" t="s">
        <v>9286</v>
      </c>
      <c r="B51126" s="47">
        <v>7325.0</v>
      </c>
      <c r="C51126" s="47">
        <v>0.12</v>
      </c>
    </row>
    <row r="51127">
      <c r="A51127" s="47" t="s">
        <v>9286</v>
      </c>
      <c r="B51127" s="47">
        <v>7326.0</v>
      </c>
      <c r="C51127" s="47">
        <v>0.12</v>
      </c>
    </row>
    <row r="51128">
      <c r="A51128" s="47" t="s">
        <v>9286</v>
      </c>
      <c r="B51128" s="47">
        <v>7327.0</v>
      </c>
      <c r="C51128" s="47">
        <v>0.12</v>
      </c>
    </row>
    <row r="51129">
      <c r="A51129" s="47" t="s">
        <v>9286</v>
      </c>
      <c r="B51129" s="47">
        <v>7328.0</v>
      </c>
      <c r="C51129" s="47">
        <v>0.12</v>
      </c>
    </row>
    <row r="51130">
      <c r="A51130" s="47" t="s">
        <v>9286</v>
      </c>
      <c r="B51130" s="47">
        <v>7329.0</v>
      </c>
      <c r="C51130" s="47">
        <v>0.12</v>
      </c>
    </row>
    <row r="51131">
      <c r="A51131" s="47" t="s">
        <v>9286</v>
      </c>
      <c r="B51131" s="47">
        <v>7330.0</v>
      </c>
      <c r="C51131" s="47">
        <v>0.12</v>
      </c>
    </row>
    <row r="51132">
      <c r="A51132" s="47" t="s">
        <v>9286</v>
      </c>
      <c r="B51132" s="47">
        <v>7331.0</v>
      </c>
      <c r="C51132" s="47">
        <v>0.12</v>
      </c>
    </row>
    <row r="51133">
      <c r="A51133" s="47" t="s">
        <v>9286</v>
      </c>
      <c r="B51133" s="47">
        <v>7332.0</v>
      </c>
      <c r="C51133" s="47">
        <v>0.12</v>
      </c>
    </row>
    <row r="51134">
      <c r="A51134" s="47" t="s">
        <v>9286</v>
      </c>
      <c r="B51134" s="47">
        <v>7333.0</v>
      </c>
      <c r="C51134" s="47">
        <v>0.12</v>
      </c>
    </row>
    <row r="51135">
      <c r="A51135" s="47" t="s">
        <v>9286</v>
      </c>
      <c r="B51135" s="47">
        <v>7334.0</v>
      </c>
      <c r="C51135" s="47">
        <v>0.12</v>
      </c>
    </row>
    <row r="51136">
      <c r="A51136" s="47" t="s">
        <v>9286</v>
      </c>
      <c r="B51136" s="47">
        <v>7335.0</v>
      </c>
      <c r="C51136" s="47">
        <v>0.12</v>
      </c>
    </row>
    <row r="51137">
      <c r="A51137" s="47" t="s">
        <v>9286</v>
      </c>
      <c r="B51137" s="47">
        <v>7336.0</v>
      </c>
      <c r="C51137" s="47">
        <v>0.12</v>
      </c>
    </row>
    <row r="51138">
      <c r="A51138" s="47" t="s">
        <v>9286</v>
      </c>
      <c r="B51138" s="47">
        <v>7337.0</v>
      </c>
      <c r="C51138" s="47">
        <v>0.12</v>
      </c>
    </row>
    <row r="51139">
      <c r="A51139" s="47" t="s">
        <v>9286</v>
      </c>
      <c r="B51139" s="47">
        <v>7338.0</v>
      </c>
      <c r="C51139" s="47">
        <v>0.12</v>
      </c>
    </row>
    <row r="51140">
      <c r="A51140" s="47" t="s">
        <v>9286</v>
      </c>
      <c r="B51140" s="47">
        <v>7339.0</v>
      </c>
      <c r="C51140" s="47">
        <v>0.12</v>
      </c>
    </row>
    <row r="51141">
      <c r="A51141" s="47" t="s">
        <v>9286</v>
      </c>
      <c r="B51141" s="47">
        <v>7340.0</v>
      </c>
      <c r="C51141" s="47">
        <v>0.12</v>
      </c>
    </row>
    <row r="51142">
      <c r="A51142" s="47" t="s">
        <v>9286</v>
      </c>
      <c r="B51142" s="47">
        <v>7341.0</v>
      </c>
      <c r="C51142" s="47">
        <v>0.12</v>
      </c>
    </row>
    <row r="51143">
      <c r="A51143" s="47" t="s">
        <v>9286</v>
      </c>
      <c r="B51143" s="47">
        <v>7342.0</v>
      </c>
      <c r="C51143" s="47">
        <v>0.12</v>
      </c>
    </row>
    <row r="51144">
      <c r="A51144" s="47" t="s">
        <v>9286</v>
      </c>
      <c r="B51144" s="47">
        <v>7343.0</v>
      </c>
      <c r="C51144" s="47">
        <v>0.12</v>
      </c>
    </row>
    <row r="51145">
      <c r="A51145" s="47" t="s">
        <v>9286</v>
      </c>
      <c r="B51145" s="47">
        <v>7344.0</v>
      </c>
      <c r="C51145" s="47">
        <v>0.12</v>
      </c>
    </row>
    <row r="51146">
      <c r="A51146" s="47" t="s">
        <v>9286</v>
      </c>
      <c r="B51146" s="47">
        <v>7345.0</v>
      </c>
      <c r="C51146" s="47">
        <v>0.12</v>
      </c>
    </row>
    <row r="51147">
      <c r="A51147" s="47" t="s">
        <v>9286</v>
      </c>
      <c r="B51147" s="47">
        <v>7346.0</v>
      </c>
      <c r="C51147" s="47">
        <v>0.12</v>
      </c>
    </row>
    <row r="51148">
      <c r="A51148" s="47" t="s">
        <v>9286</v>
      </c>
      <c r="B51148" s="47">
        <v>7347.0</v>
      </c>
      <c r="C51148" s="47">
        <v>0.12</v>
      </c>
    </row>
    <row r="51149">
      <c r="A51149" s="47" t="s">
        <v>9286</v>
      </c>
      <c r="B51149" s="47">
        <v>7348.0</v>
      </c>
      <c r="C51149" s="47">
        <v>0.12</v>
      </c>
    </row>
    <row r="51150">
      <c r="A51150" s="47" t="s">
        <v>9286</v>
      </c>
      <c r="B51150" s="47">
        <v>7349.0</v>
      </c>
      <c r="C51150" s="47">
        <v>0.12</v>
      </c>
    </row>
    <row r="51151">
      <c r="A51151" s="47" t="s">
        <v>9286</v>
      </c>
      <c r="B51151" s="47">
        <v>7350.0</v>
      </c>
      <c r="C51151" s="47">
        <v>0.12</v>
      </c>
    </row>
    <row r="51152">
      <c r="A51152" s="47" t="s">
        <v>9286</v>
      </c>
      <c r="B51152" s="47">
        <v>7351.0</v>
      </c>
      <c r="C51152" s="47">
        <v>0.12</v>
      </c>
    </row>
    <row r="51153">
      <c r="A51153" s="47" t="s">
        <v>9286</v>
      </c>
      <c r="B51153" s="47">
        <v>7352.0</v>
      </c>
      <c r="C51153" s="47">
        <v>0.12</v>
      </c>
    </row>
    <row r="51154">
      <c r="A51154" s="47" t="s">
        <v>9286</v>
      </c>
      <c r="B51154" s="47">
        <v>7353.0</v>
      </c>
      <c r="C51154" s="47">
        <v>0.12</v>
      </c>
    </row>
    <row r="51155">
      <c r="A51155" s="47" t="s">
        <v>9286</v>
      </c>
      <c r="B51155" s="47">
        <v>7354.0</v>
      </c>
      <c r="C51155" s="47">
        <v>0.12</v>
      </c>
    </row>
    <row r="51156">
      <c r="A51156" s="47" t="s">
        <v>9286</v>
      </c>
      <c r="B51156" s="47">
        <v>7355.0</v>
      </c>
      <c r="C51156" s="47">
        <v>0.12</v>
      </c>
    </row>
    <row r="51157">
      <c r="A51157" s="47" t="s">
        <v>9286</v>
      </c>
      <c r="B51157" s="47">
        <v>7356.0</v>
      </c>
      <c r="C51157" s="47">
        <v>0.12</v>
      </c>
    </row>
    <row r="51158">
      <c r="A51158" s="47" t="s">
        <v>9286</v>
      </c>
      <c r="B51158" s="47">
        <v>7357.0</v>
      </c>
      <c r="C51158" s="47">
        <v>0.12</v>
      </c>
    </row>
    <row r="51159">
      <c r="A51159" s="47" t="s">
        <v>9286</v>
      </c>
      <c r="B51159" s="47">
        <v>7358.0</v>
      </c>
      <c r="C51159" s="47">
        <v>0.12</v>
      </c>
    </row>
    <row r="51160">
      <c r="A51160" s="47" t="s">
        <v>9286</v>
      </c>
      <c r="B51160" s="47">
        <v>7359.0</v>
      </c>
      <c r="C51160" s="47">
        <v>0.12</v>
      </c>
    </row>
    <row r="51161">
      <c r="A51161" s="47" t="s">
        <v>9286</v>
      </c>
      <c r="B51161" s="47">
        <v>7360.0</v>
      </c>
      <c r="C51161" s="47">
        <v>0.12</v>
      </c>
    </row>
    <row r="51162">
      <c r="A51162" s="47" t="s">
        <v>9286</v>
      </c>
      <c r="B51162" s="47">
        <v>7361.0</v>
      </c>
      <c r="C51162" s="47">
        <v>0.12</v>
      </c>
    </row>
    <row r="51163">
      <c r="A51163" s="47" t="s">
        <v>9286</v>
      </c>
      <c r="B51163" s="47">
        <v>7362.0</v>
      </c>
      <c r="C51163" s="47">
        <v>0.12</v>
      </c>
    </row>
    <row r="51164">
      <c r="A51164" s="47" t="s">
        <v>9286</v>
      </c>
      <c r="B51164" s="47">
        <v>7363.0</v>
      </c>
      <c r="C51164" s="47">
        <v>0.12</v>
      </c>
    </row>
    <row r="51165">
      <c r="A51165" s="47" t="s">
        <v>9286</v>
      </c>
      <c r="B51165" s="47">
        <v>7364.0</v>
      </c>
      <c r="C51165" s="47">
        <v>0.12</v>
      </c>
    </row>
    <row r="51166">
      <c r="A51166" s="47" t="s">
        <v>9286</v>
      </c>
      <c r="B51166" s="47">
        <v>7365.0</v>
      </c>
      <c r="C51166" s="47">
        <v>0.12</v>
      </c>
    </row>
    <row r="51167">
      <c r="A51167" s="47" t="s">
        <v>9286</v>
      </c>
      <c r="B51167" s="47">
        <v>7366.0</v>
      </c>
      <c r="C51167" s="47">
        <v>0.12</v>
      </c>
    </row>
    <row r="51168">
      <c r="A51168" s="47" t="s">
        <v>9286</v>
      </c>
      <c r="B51168" s="47">
        <v>7367.0</v>
      </c>
      <c r="C51168" s="47">
        <v>0.12</v>
      </c>
    </row>
    <row r="51169">
      <c r="A51169" s="47" t="s">
        <v>9286</v>
      </c>
      <c r="B51169" s="47">
        <v>7368.0</v>
      </c>
      <c r="C51169" s="47">
        <v>0.12</v>
      </c>
    </row>
    <row r="51170">
      <c r="A51170" s="47" t="s">
        <v>9286</v>
      </c>
      <c r="B51170" s="47">
        <v>7369.0</v>
      </c>
      <c r="C51170" s="47">
        <v>0.12</v>
      </c>
    </row>
    <row r="51171">
      <c r="A51171" s="47" t="s">
        <v>9286</v>
      </c>
      <c r="B51171" s="47">
        <v>7370.0</v>
      </c>
      <c r="C51171" s="47">
        <v>0.12</v>
      </c>
    </row>
    <row r="51172">
      <c r="A51172" s="47" t="s">
        <v>9286</v>
      </c>
      <c r="B51172" s="47">
        <v>7371.0</v>
      </c>
      <c r="C51172" s="47">
        <v>0.12</v>
      </c>
    </row>
    <row r="51173">
      <c r="A51173" s="47" t="s">
        <v>9286</v>
      </c>
      <c r="B51173" s="47">
        <v>7372.0</v>
      </c>
      <c r="C51173" s="47">
        <v>0.12</v>
      </c>
    </row>
    <row r="51174">
      <c r="A51174" s="47" t="s">
        <v>9286</v>
      </c>
      <c r="B51174" s="47">
        <v>7373.0</v>
      </c>
      <c r="C51174" s="47">
        <v>0.12</v>
      </c>
    </row>
    <row r="51175">
      <c r="A51175" s="47" t="s">
        <v>9286</v>
      </c>
      <c r="B51175" s="47">
        <v>7374.0</v>
      </c>
      <c r="C51175" s="47">
        <v>0.12</v>
      </c>
    </row>
    <row r="51176">
      <c r="A51176" s="47" t="s">
        <v>9286</v>
      </c>
      <c r="B51176" s="47">
        <v>7375.0</v>
      </c>
      <c r="C51176" s="47">
        <v>0.12</v>
      </c>
    </row>
    <row r="51177">
      <c r="A51177" s="47" t="s">
        <v>9286</v>
      </c>
      <c r="B51177" s="47">
        <v>7376.0</v>
      </c>
      <c r="C51177" s="47">
        <v>0.12</v>
      </c>
    </row>
    <row r="51178">
      <c r="A51178" s="47" t="s">
        <v>9286</v>
      </c>
      <c r="B51178" s="47">
        <v>7377.0</v>
      </c>
      <c r="C51178" s="47">
        <v>0.12</v>
      </c>
    </row>
    <row r="51179">
      <c r="A51179" s="47" t="s">
        <v>9286</v>
      </c>
      <c r="B51179" s="47">
        <v>7378.0</v>
      </c>
      <c r="C51179" s="47">
        <v>0.12</v>
      </c>
    </row>
    <row r="51180">
      <c r="A51180" s="47" t="s">
        <v>9286</v>
      </c>
      <c r="B51180" s="47">
        <v>7379.0</v>
      </c>
      <c r="C51180" s="47">
        <v>0.12</v>
      </c>
    </row>
    <row r="51181">
      <c r="A51181" s="47" t="s">
        <v>9286</v>
      </c>
      <c r="B51181" s="47">
        <v>7380.0</v>
      </c>
      <c r="C51181" s="47">
        <v>0.12</v>
      </c>
    </row>
    <row r="51182">
      <c r="A51182" s="47" t="s">
        <v>9286</v>
      </c>
      <c r="B51182" s="47">
        <v>7381.0</v>
      </c>
      <c r="C51182" s="47">
        <v>0.12</v>
      </c>
    </row>
    <row r="51183">
      <c r="A51183" s="47" t="s">
        <v>9286</v>
      </c>
      <c r="B51183" s="47">
        <v>7382.0</v>
      </c>
      <c r="C51183" s="47">
        <v>0.12</v>
      </c>
    </row>
    <row r="51184">
      <c r="A51184" s="47" t="s">
        <v>9286</v>
      </c>
      <c r="B51184" s="47">
        <v>7383.0</v>
      </c>
      <c r="C51184" s="47">
        <v>0.12</v>
      </c>
    </row>
    <row r="51185">
      <c r="A51185" s="47" t="s">
        <v>9286</v>
      </c>
      <c r="B51185" s="47">
        <v>7384.0</v>
      </c>
      <c r="C51185" s="47">
        <v>0.12</v>
      </c>
    </row>
    <row r="51186">
      <c r="A51186" s="47" t="s">
        <v>9286</v>
      </c>
      <c r="B51186" s="47">
        <v>7385.0</v>
      </c>
      <c r="C51186" s="47">
        <v>0.12</v>
      </c>
    </row>
    <row r="51187">
      <c r="A51187" s="47" t="s">
        <v>9286</v>
      </c>
      <c r="B51187" s="47">
        <v>7386.0</v>
      </c>
      <c r="C51187" s="47">
        <v>0.12</v>
      </c>
    </row>
    <row r="51188">
      <c r="A51188" s="47" t="s">
        <v>9286</v>
      </c>
      <c r="B51188" s="47">
        <v>7387.0</v>
      </c>
      <c r="C51188" s="47">
        <v>0.12</v>
      </c>
    </row>
    <row r="51189">
      <c r="A51189" s="47" t="s">
        <v>9286</v>
      </c>
      <c r="B51189" s="47">
        <v>7388.0</v>
      </c>
      <c r="C51189" s="47">
        <v>0.12</v>
      </c>
    </row>
    <row r="51190">
      <c r="A51190" s="47" t="s">
        <v>9286</v>
      </c>
      <c r="B51190" s="47">
        <v>7389.0</v>
      </c>
      <c r="C51190" s="47">
        <v>0.12</v>
      </c>
    </row>
    <row r="51191">
      <c r="A51191" s="47" t="s">
        <v>9286</v>
      </c>
      <c r="B51191" s="47">
        <v>7390.0</v>
      </c>
      <c r="C51191" s="47">
        <v>0.12</v>
      </c>
    </row>
    <row r="51192">
      <c r="A51192" s="47" t="s">
        <v>9286</v>
      </c>
      <c r="B51192" s="47">
        <v>7391.0</v>
      </c>
      <c r="C51192" s="47">
        <v>0.12</v>
      </c>
    </row>
    <row r="51193">
      <c r="A51193" s="47" t="s">
        <v>9286</v>
      </c>
      <c r="B51193" s="47">
        <v>7392.0</v>
      </c>
      <c r="C51193" s="47">
        <v>0.12</v>
      </c>
    </row>
    <row r="51194">
      <c r="A51194" s="47" t="s">
        <v>9286</v>
      </c>
      <c r="B51194" s="47">
        <v>7393.0</v>
      </c>
      <c r="C51194" s="47">
        <v>0.12</v>
      </c>
    </row>
    <row r="51195">
      <c r="A51195" s="47" t="s">
        <v>9286</v>
      </c>
      <c r="B51195" s="47">
        <v>7394.0</v>
      </c>
      <c r="C51195" s="47">
        <v>0.12</v>
      </c>
    </row>
    <row r="51196">
      <c r="A51196" s="47" t="s">
        <v>9286</v>
      </c>
      <c r="B51196" s="47">
        <v>7395.0</v>
      </c>
      <c r="C51196" s="47">
        <v>0.12</v>
      </c>
    </row>
    <row r="51197">
      <c r="A51197" s="47" t="s">
        <v>9286</v>
      </c>
      <c r="B51197" s="47">
        <v>7396.0</v>
      </c>
      <c r="C51197" s="47">
        <v>0.12</v>
      </c>
    </row>
    <row r="51198">
      <c r="A51198" s="47" t="s">
        <v>9286</v>
      </c>
      <c r="B51198" s="47">
        <v>7397.0</v>
      </c>
      <c r="C51198" s="47">
        <v>0.12</v>
      </c>
    </row>
    <row r="51199">
      <c r="A51199" s="47" t="s">
        <v>9286</v>
      </c>
      <c r="B51199" s="47">
        <v>7398.0</v>
      </c>
      <c r="C51199" s="47">
        <v>0.12</v>
      </c>
    </row>
    <row r="51200">
      <c r="A51200" s="47" t="s">
        <v>9286</v>
      </c>
      <c r="B51200" s="47">
        <v>7399.0</v>
      </c>
      <c r="C51200" s="47">
        <v>0.12</v>
      </c>
    </row>
    <row r="51201">
      <c r="A51201" s="47" t="s">
        <v>9286</v>
      </c>
      <c r="B51201" s="47">
        <v>7400.0</v>
      </c>
      <c r="C51201" s="47">
        <v>0.12</v>
      </c>
    </row>
    <row r="51202">
      <c r="A51202" s="47" t="s">
        <v>9286</v>
      </c>
      <c r="B51202" s="47">
        <v>7401.0</v>
      </c>
      <c r="C51202" s="47">
        <v>0.12</v>
      </c>
    </row>
    <row r="51203">
      <c r="A51203" s="47" t="s">
        <v>9286</v>
      </c>
      <c r="B51203" s="47">
        <v>7402.0</v>
      </c>
      <c r="C51203" s="47">
        <v>0.12</v>
      </c>
    </row>
    <row r="51204">
      <c r="A51204" s="47" t="s">
        <v>9286</v>
      </c>
      <c r="B51204" s="47">
        <v>7403.0</v>
      </c>
      <c r="C51204" s="47">
        <v>0.12</v>
      </c>
    </row>
    <row r="51205">
      <c r="A51205" s="47" t="s">
        <v>9286</v>
      </c>
      <c r="B51205" s="47">
        <v>7404.0</v>
      </c>
      <c r="C51205" s="47">
        <v>0.12</v>
      </c>
    </row>
    <row r="51206">
      <c r="A51206" s="47" t="s">
        <v>9286</v>
      </c>
      <c r="B51206" s="47">
        <v>7405.0</v>
      </c>
      <c r="C51206" s="47">
        <v>0.12</v>
      </c>
    </row>
    <row r="51207">
      <c r="A51207" s="47" t="s">
        <v>9286</v>
      </c>
      <c r="B51207" s="47">
        <v>7406.0</v>
      </c>
      <c r="C51207" s="47">
        <v>0.12</v>
      </c>
    </row>
    <row r="51208">
      <c r="A51208" s="47" t="s">
        <v>9286</v>
      </c>
      <c r="B51208" s="47">
        <v>7407.0</v>
      </c>
      <c r="C51208" s="47">
        <v>0.12</v>
      </c>
    </row>
    <row r="51209">
      <c r="A51209" s="47" t="s">
        <v>9286</v>
      </c>
      <c r="B51209" s="47">
        <v>7408.0</v>
      </c>
      <c r="C51209" s="47">
        <v>0.12</v>
      </c>
    </row>
    <row r="51210">
      <c r="A51210" s="47" t="s">
        <v>9286</v>
      </c>
      <c r="B51210" s="47">
        <v>7409.0</v>
      </c>
      <c r="C51210" s="47">
        <v>0.12</v>
      </c>
    </row>
    <row r="51211">
      <c r="A51211" s="47" t="s">
        <v>9286</v>
      </c>
      <c r="B51211" s="47">
        <v>7410.0</v>
      </c>
      <c r="C51211" s="47">
        <v>0.12</v>
      </c>
    </row>
    <row r="51212">
      <c r="A51212" s="47" t="s">
        <v>9286</v>
      </c>
      <c r="B51212" s="47">
        <v>7411.0</v>
      </c>
      <c r="C51212" s="47">
        <v>0.12</v>
      </c>
    </row>
    <row r="51213">
      <c r="A51213" s="47" t="s">
        <v>9286</v>
      </c>
      <c r="B51213" s="47">
        <v>7412.0</v>
      </c>
      <c r="C51213" s="47">
        <v>0.12</v>
      </c>
    </row>
    <row r="51214">
      <c r="A51214" s="47" t="s">
        <v>9286</v>
      </c>
      <c r="B51214" s="47">
        <v>7413.0</v>
      </c>
      <c r="C51214" s="47">
        <v>0.12</v>
      </c>
    </row>
    <row r="51215">
      <c r="A51215" s="47" t="s">
        <v>9286</v>
      </c>
      <c r="B51215" s="47">
        <v>7414.0</v>
      </c>
      <c r="C51215" s="47">
        <v>0.12</v>
      </c>
    </row>
    <row r="51216">
      <c r="A51216" s="47" t="s">
        <v>9286</v>
      </c>
      <c r="B51216" s="47">
        <v>7415.0</v>
      </c>
      <c r="C51216" s="47">
        <v>0.12</v>
      </c>
    </row>
    <row r="51217">
      <c r="A51217" s="47" t="s">
        <v>9286</v>
      </c>
      <c r="B51217" s="47">
        <v>7416.0</v>
      </c>
      <c r="C51217" s="47">
        <v>0.12</v>
      </c>
    </row>
    <row r="51218">
      <c r="A51218" s="47" t="s">
        <v>9286</v>
      </c>
      <c r="B51218" s="47">
        <v>7417.0</v>
      </c>
      <c r="C51218" s="47">
        <v>0.12</v>
      </c>
    </row>
    <row r="51219">
      <c r="A51219" s="47" t="s">
        <v>9286</v>
      </c>
      <c r="B51219" s="47">
        <v>7418.0</v>
      </c>
      <c r="C51219" s="47">
        <v>0.12</v>
      </c>
    </row>
    <row r="51220">
      <c r="A51220" s="47" t="s">
        <v>9286</v>
      </c>
      <c r="B51220" s="47">
        <v>7419.0</v>
      </c>
      <c r="C51220" s="47">
        <v>0.12</v>
      </c>
    </row>
    <row r="51221">
      <c r="A51221" s="47" t="s">
        <v>9286</v>
      </c>
      <c r="B51221" s="47">
        <v>7420.0</v>
      </c>
      <c r="C51221" s="47">
        <v>0.12</v>
      </c>
    </row>
    <row r="51222">
      <c r="A51222" s="47" t="s">
        <v>9286</v>
      </c>
      <c r="B51222" s="47">
        <v>7421.0</v>
      </c>
      <c r="C51222" s="47">
        <v>0.12</v>
      </c>
    </row>
    <row r="51223">
      <c r="A51223" s="47" t="s">
        <v>9286</v>
      </c>
      <c r="B51223" s="47">
        <v>7422.0</v>
      </c>
      <c r="C51223" s="47">
        <v>0.12</v>
      </c>
    </row>
    <row r="51224">
      <c r="A51224" s="47" t="s">
        <v>9286</v>
      </c>
      <c r="B51224" s="47">
        <v>7423.0</v>
      </c>
      <c r="C51224" s="47">
        <v>0.12</v>
      </c>
    </row>
    <row r="51225">
      <c r="A51225" s="47" t="s">
        <v>9286</v>
      </c>
      <c r="B51225" s="47">
        <v>7424.0</v>
      </c>
      <c r="C51225" s="47">
        <v>0.12</v>
      </c>
    </row>
    <row r="51226">
      <c r="A51226" s="47" t="s">
        <v>9286</v>
      </c>
      <c r="B51226" s="47">
        <v>7425.0</v>
      </c>
      <c r="C51226" s="47">
        <v>0.12</v>
      </c>
    </row>
    <row r="51227">
      <c r="A51227" s="47" t="s">
        <v>9286</v>
      </c>
      <c r="B51227" s="47">
        <v>7426.0</v>
      </c>
      <c r="C51227" s="47">
        <v>0.12</v>
      </c>
    </row>
    <row r="51228">
      <c r="A51228" s="47" t="s">
        <v>9286</v>
      </c>
      <c r="B51228" s="47">
        <v>7427.0</v>
      </c>
      <c r="C51228" s="47">
        <v>0.12</v>
      </c>
    </row>
    <row r="51229">
      <c r="A51229" s="47" t="s">
        <v>9286</v>
      </c>
      <c r="B51229" s="47">
        <v>7428.0</v>
      </c>
      <c r="C51229" s="47">
        <v>0.12</v>
      </c>
    </row>
    <row r="51230">
      <c r="A51230" s="47" t="s">
        <v>9286</v>
      </c>
      <c r="B51230" s="47">
        <v>7429.0</v>
      </c>
      <c r="C51230" s="47">
        <v>0.12</v>
      </c>
    </row>
    <row r="51231">
      <c r="A51231" s="47" t="s">
        <v>9286</v>
      </c>
      <c r="B51231" s="47">
        <v>7430.0</v>
      </c>
      <c r="C51231" s="47">
        <v>0.12</v>
      </c>
    </row>
    <row r="51232">
      <c r="A51232" s="47" t="s">
        <v>9286</v>
      </c>
      <c r="B51232" s="47">
        <v>7431.0</v>
      </c>
      <c r="C51232" s="47">
        <v>0.12</v>
      </c>
    </row>
    <row r="51233">
      <c r="A51233" s="47" t="s">
        <v>9286</v>
      </c>
      <c r="B51233" s="47">
        <v>7432.0</v>
      </c>
      <c r="C51233" s="47">
        <v>0.12</v>
      </c>
    </row>
    <row r="51234">
      <c r="A51234" s="47" t="s">
        <v>9286</v>
      </c>
      <c r="B51234" s="47">
        <v>7433.0</v>
      </c>
      <c r="C51234" s="47">
        <v>0.12</v>
      </c>
    </row>
    <row r="51235">
      <c r="A51235" s="47" t="s">
        <v>9286</v>
      </c>
      <c r="B51235" s="47">
        <v>7434.0</v>
      </c>
      <c r="C51235" s="47">
        <v>0.12</v>
      </c>
    </row>
    <row r="51236">
      <c r="A51236" s="47" t="s">
        <v>9286</v>
      </c>
      <c r="B51236" s="47">
        <v>7435.0</v>
      </c>
      <c r="C51236" s="47">
        <v>0.12</v>
      </c>
    </row>
    <row r="51237">
      <c r="A51237" s="47" t="s">
        <v>9286</v>
      </c>
      <c r="B51237" s="47">
        <v>7436.0</v>
      </c>
      <c r="C51237" s="47">
        <v>0.12</v>
      </c>
    </row>
    <row r="51238">
      <c r="A51238" s="47" t="s">
        <v>9286</v>
      </c>
      <c r="B51238" s="47">
        <v>7437.0</v>
      </c>
      <c r="C51238" s="47">
        <v>0.12</v>
      </c>
    </row>
    <row r="51239">
      <c r="A51239" s="47" t="s">
        <v>9286</v>
      </c>
      <c r="B51239" s="47">
        <v>7438.0</v>
      </c>
      <c r="C51239" s="47">
        <v>0.12</v>
      </c>
    </row>
    <row r="51240">
      <c r="A51240" s="47" t="s">
        <v>9286</v>
      </c>
      <c r="B51240" s="47">
        <v>7439.0</v>
      </c>
      <c r="C51240" s="47">
        <v>0.12</v>
      </c>
    </row>
    <row r="51241">
      <c r="A51241" s="47" t="s">
        <v>9286</v>
      </c>
      <c r="B51241" s="47">
        <v>7440.0</v>
      </c>
      <c r="C51241" s="47">
        <v>0.12</v>
      </c>
    </row>
    <row r="51242">
      <c r="A51242" s="47" t="s">
        <v>9286</v>
      </c>
      <c r="B51242" s="47">
        <v>7441.0</v>
      </c>
      <c r="C51242" s="47">
        <v>0.12</v>
      </c>
    </row>
    <row r="51243">
      <c r="A51243" s="47" t="s">
        <v>9286</v>
      </c>
      <c r="B51243" s="47">
        <v>7442.0</v>
      </c>
      <c r="C51243" s="47">
        <v>0.12</v>
      </c>
    </row>
    <row r="51244">
      <c r="A51244" s="47" t="s">
        <v>9286</v>
      </c>
      <c r="B51244" s="47">
        <v>7443.0</v>
      </c>
      <c r="C51244" s="47">
        <v>0.12</v>
      </c>
    </row>
    <row r="51245">
      <c r="A51245" s="47" t="s">
        <v>9286</v>
      </c>
      <c r="B51245" s="47">
        <v>7444.0</v>
      </c>
      <c r="C51245" s="47">
        <v>0.12</v>
      </c>
    </row>
    <row r="51246">
      <c r="A51246" s="47" t="s">
        <v>9286</v>
      </c>
      <c r="B51246" s="47">
        <v>7445.0</v>
      </c>
      <c r="C51246" s="47">
        <v>0.12</v>
      </c>
    </row>
    <row r="51247">
      <c r="A51247" s="47" t="s">
        <v>9286</v>
      </c>
      <c r="B51247" s="47">
        <v>7446.0</v>
      </c>
      <c r="C51247" s="47">
        <v>0.12</v>
      </c>
    </row>
    <row r="51248">
      <c r="A51248" s="47" t="s">
        <v>9286</v>
      </c>
      <c r="B51248" s="47">
        <v>7447.0</v>
      </c>
      <c r="C51248" s="47">
        <v>0.12</v>
      </c>
    </row>
    <row r="51249">
      <c r="A51249" s="47" t="s">
        <v>9286</v>
      </c>
      <c r="B51249" s="47">
        <v>7448.0</v>
      </c>
      <c r="C51249" s="47">
        <v>0.12</v>
      </c>
    </row>
    <row r="51250">
      <c r="A51250" s="47" t="s">
        <v>9286</v>
      </c>
      <c r="B51250" s="47">
        <v>7449.0</v>
      </c>
      <c r="C51250" s="47">
        <v>0.12</v>
      </c>
    </row>
    <row r="51251">
      <c r="A51251" s="47" t="s">
        <v>9286</v>
      </c>
      <c r="B51251" s="47">
        <v>7450.0</v>
      </c>
      <c r="C51251" s="47">
        <v>0.12</v>
      </c>
    </row>
    <row r="51252">
      <c r="A51252" s="47" t="s">
        <v>9286</v>
      </c>
      <c r="B51252" s="47">
        <v>7451.0</v>
      </c>
      <c r="C51252" s="47">
        <v>0.12</v>
      </c>
    </row>
    <row r="51253">
      <c r="A51253" s="47" t="s">
        <v>9286</v>
      </c>
      <c r="B51253" s="47">
        <v>7452.0</v>
      </c>
      <c r="C51253" s="47">
        <v>0.12</v>
      </c>
    </row>
    <row r="51254">
      <c r="A51254" s="47" t="s">
        <v>9286</v>
      </c>
      <c r="B51254" s="47">
        <v>7453.0</v>
      </c>
      <c r="C51254" s="47">
        <v>0.12</v>
      </c>
    </row>
    <row r="51255">
      <c r="A51255" s="47" t="s">
        <v>9286</v>
      </c>
      <c r="B51255" s="47">
        <v>7454.0</v>
      </c>
      <c r="C51255" s="47">
        <v>0.12</v>
      </c>
    </row>
    <row r="51256">
      <c r="A51256" s="47" t="s">
        <v>9286</v>
      </c>
      <c r="B51256" s="47">
        <v>7455.0</v>
      </c>
      <c r="C51256" s="47">
        <v>0.12</v>
      </c>
    </row>
    <row r="51257">
      <c r="A51257" s="47" t="s">
        <v>9286</v>
      </c>
      <c r="B51257" s="47">
        <v>7456.0</v>
      </c>
      <c r="C51257" s="47">
        <v>0.12</v>
      </c>
    </row>
    <row r="51258">
      <c r="A51258" s="47" t="s">
        <v>9286</v>
      </c>
      <c r="B51258" s="47">
        <v>7457.0</v>
      </c>
      <c r="C51258" s="47">
        <v>0.12</v>
      </c>
    </row>
    <row r="51259">
      <c r="A51259" s="47" t="s">
        <v>9286</v>
      </c>
      <c r="B51259" s="47">
        <v>7458.0</v>
      </c>
      <c r="C51259" s="47">
        <v>0.12</v>
      </c>
    </row>
    <row r="51260">
      <c r="A51260" s="47" t="s">
        <v>9286</v>
      </c>
      <c r="B51260" s="47">
        <v>7459.0</v>
      </c>
      <c r="C51260" s="47">
        <v>0.12</v>
      </c>
    </row>
    <row r="51261">
      <c r="A51261" s="47" t="s">
        <v>9286</v>
      </c>
      <c r="B51261" s="47">
        <v>7460.0</v>
      </c>
      <c r="C51261" s="47">
        <v>0.12</v>
      </c>
    </row>
    <row r="51262">
      <c r="A51262" s="47" t="s">
        <v>9286</v>
      </c>
      <c r="B51262" s="47">
        <v>7461.0</v>
      </c>
      <c r="C51262" s="47">
        <v>0.12</v>
      </c>
    </row>
    <row r="51263">
      <c r="A51263" s="47" t="s">
        <v>9286</v>
      </c>
      <c r="B51263" s="47">
        <v>7462.0</v>
      </c>
      <c r="C51263" s="47">
        <v>0.12</v>
      </c>
    </row>
    <row r="51264">
      <c r="A51264" s="47" t="s">
        <v>9286</v>
      </c>
      <c r="B51264" s="47">
        <v>7463.0</v>
      </c>
      <c r="C51264" s="47">
        <v>0.12</v>
      </c>
    </row>
    <row r="51265">
      <c r="A51265" s="47" t="s">
        <v>9286</v>
      </c>
      <c r="B51265" s="47">
        <v>7464.0</v>
      </c>
      <c r="C51265" s="47">
        <v>0.12</v>
      </c>
    </row>
    <row r="51266">
      <c r="A51266" s="47" t="s">
        <v>9286</v>
      </c>
      <c r="B51266" s="47">
        <v>7465.0</v>
      </c>
      <c r="C51266" s="47">
        <v>0.12</v>
      </c>
    </row>
    <row r="51267">
      <c r="A51267" s="47" t="s">
        <v>9286</v>
      </c>
      <c r="B51267" s="47">
        <v>7466.0</v>
      </c>
      <c r="C51267" s="47">
        <v>0.12</v>
      </c>
    </row>
    <row r="51268">
      <c r="A51268" s="47" t="s">
        <v>9286</v>
      </c>
      <c r="B51268" s="47">
        <v>7467.0</v>
      </c>
      <c r="C51268" s="47">
        <v>0.12</v>
      </c>
    </row>
    <row r="51269">
      <c r="A51269" s="47" t="s">
        <v>9286</v>
      </c>
      <c r="B51269" s="47">
        <v>7468.0</v>
      </c>
      <c r="C51269" s="47">
        <v>0.12</v>
      </c>
    </row>
    <row r="51270">
      <c r="A51270" s="47" t="s">
        <v>9286</v>
      </c>
      <c r="B51270" s="47">
        <v>7469.0</v>
      </c>
      <c r="C51270" s="47">
        <v>0.12</v>
      </c>
    </row>
    <row r="51271">
      <c r="A51271" s="47" t="s">
        <v>9286</v>
      </c>
      <c r="B51271" s="47">
        <v>7470.0</v>
      </c>
      <c r="C51271" s="47">
        <v>0.12</v>
      </c>
    </row>
    <row r="51272">
      <c r="A51272" s="47" t="s">
        <v>9286</v>
      </c>
      <c r="B51272" s="47">
        <v>7471.0</v>
      </c>
      <c r="C51272" s="47">
        <v>0.12</v>
      </c>
    </row>
    <row r="51273">
      <c r="A51273" s="47" t="s">
        <v>9286</v>
      </c>
      <c r="B51273" s="47">
        <v>7472.0</v>
      </c>
      <c r="C51273" s="47">
        <v>0.12</v>
      </c>
    </row>
    <row r="51274">
      <c r="A51274" s="47" t="s">
        <v>9286</v>
      </c>
      <c r="B51274" s="47">
        <v>7473.0</v>
      </c>
      <c r="C51274" s="47">
        <v>0.12</v>
      </c>
    </row>
    <row r="51275">
      <c r="A51275" s="47" t="s">
        <v>9286</v>
      </c>
      <c r="B51275" s="47">
        <v>7474.0</v>
      </c>
      <c r="C51275" s="47">
        <v>0.12</v>
      </c>
    </row>
    <row r="51276">
      <c r="A51276" s="47" t="s">
        <v>9286</v>
      </c>
      <c r="B51276" s="47">
        <v>7475.0</v>
      </c>
      <c r="C51276" s="47">
        <v>0.12</v>
      </c>
    </row>
    <row r="51277">
      <c r="A51277" s="47" t="s">
        <v>9286</v>
      </c>
      <c r="B51277" s="47">
        <v>7476.0</v>
      </c>
      <c r="C51277" s="47">
        <v>0.12</v>
      </c>
    </row>
    <row r="51278">
      <c r="A51278" s="47" t="s">
        <v>9286</v>
      </c>
      <c r="B51278" s="47">
        <v>7477.0</v>
      </c>
      <c r="C51278" s="47">
        <v>0.12</v>
      </c>
    </row>
    <row r="51279">
      <c r="A51279" s="47" t="s">
        <v>9286</v>
      </c>
      <c r="B51279" s="47">
        <v>7478.0</v>
      </c>
      <c r="C51279" s="47">
        <v>0.12</v>
      </c>
    </row>
    <row r="51280">
      <c r="A51280" s="47" t="s">
        <v>9286</v>
      </c>
      <c r="B51280" s="47">
        <v>7479.0</v>
      </c>
      <c r="C51280" s="47">
        <v>0.12</v>
      </c>
    </row>
    <row r="51281">
      <c r="A51281" s="47" t="s">
        <v>9286</v>
      </c>
      <c r="B51281" s="47">
        <v>7480.0</v>
      </c>
      <c r="C51281" s="47">
        <v>0.12</v>
      </c>
    </row>
    <row r="51282">
      <c r="A51282" s="47" t="s">
        <v>9286</v>
      </c>
      <c r="B51282" s="47">
        <v>7481.0</v>
      </c>
      <c r="C51282" s="47">
        <v>0.12</v>
      </c>
    </row>
    <row r="51283">
      <c r="A51283" s="47" t="s">
        <v>9286</v>
      </c>
      <c r="B51283" s="47">
        <v>7482.0</v>
      </c>
      <c r="C51283" s="47">
        <v>0.12</v>
      </c>
    </row>
    <row r="51284">
      <c r="A51284" s="47" t="s">
        <v>9286</v>
      </c>
      <c r="B51284" s="47">
        <v>7483.0</v>
      </c>
      <c r="C51284" s="47">
        <v>0.12</v>
      </c>
    </row>
    <row r="51285">
      <c r="A51285" s="47" t="s">
        <v>9286</v>
      </c>
      <c r="B51285" s="47">
        <v>7484.0</v>
      </c>
      <c r="C51285" s="47">
        <v>0.12</v>
      </c>
    </row>
    <row r="51286">
      <c r="A51286" s="47" t="s">
        <v>9286</v>
      </c>
      <c r="B51286" s="47">
        <v>7485.0</v>
      </c>
      <c r="C51286" s="47">
        <v>0.12</v>
      </c>
    </row>
    <row r="51287">
      <c r="A51287" s="47" t="s">
        <v>9286</v>
      </c>
      <c r="B51287" s="47">
        <v>7486.0</v>
      </c>
      <c r="C51287" s="47">
        <v>0.12</v>
      </c>
    </row>
    <row r="51288">
      <c r="A51288" s="47" t="s">
        <v>9286</v>
      </c>
      <c r="B51288" s="47">
        <v>7487.0</v>
      </c>
      <c r="C51288" s="47">
        <v>0.12</v>
      </c>
    </row>
    <row r="51289">
      <c r="A51289" s="47" t="s">
        <v>9286</v>
      </c>
      <c r="B51289" s="47">
        <v>7488.0</v>
      </c>
      <c r="C51289" s="47">
        <v>0.12</v>
      </c>
    </row>
    <row r="51290">
      <c r="A51290" s="47" t="s">
        <v>9286</v>
      </c>
      <c r="B51290" s="47">
        <v>7489.0</v>
      </c>
      <c r="C51290" s="47">
        <v>0.12</v>
      </c>
    </row>
    <row r="51291">
      <c r="A51291" s="47" t="s">
        <v>9286</v>
      </c>
      <c r="B51291" s="47">
        <v>7490.0</v>
      </c>
      <c r="C51291" s="47">
        <v>0.12</v>
      </c>
    </row>
    <row r="51292">
      <c r="A51292" s="47" t="s">
        <v>9286</v>
      </c>
      <c r="B51292" s="47">
        <v>7491.0</v>
      </c>
      <c r="C51292" s="47">
        <v>0.12</v>
      </c>
    </row>
    <row r="51293">
      <c r="A51293" s="47" t="s">
        <v>9286</v>
      </c>
      <c r="B51293" s="47">
        <v>7492.0</v>
      </c>
      <c r="C51293" s="47">
        <v>0.12</v>
      </c>
    </row>
    <row r="51294">
      <c r="A51294" s="47" t="s">
        <v>9286</v>
      </c>
      <c r="B51294" s="47">
        <v>7493.0</v>
      </c>
      <c r="C51294" s="47">
        <v>0.12</v>
      </c>
    </row>
    <row r="51295">
      <c r="A51295" s="47" t="s">
        <v>9286</v>
      </c>
      <c r="B51295" s="47">
        <v>7494.0</v>
      </c>
      <c r="C51295" s="47">
        <v>0.12</v>
      </c>
    </row>
    <row r="51296">
      <c r="A51296" s="47" t="s">
        <v>9286</v>
      </c>
      <c r="B51296" s="47">
        <v>7495.0</v>
      </c>
      <c r="C51296" s="47">
        <v>0.12</v>
      </c>
    </row>
    <row r="51297">
      <c r="A51297" s="47" t="s">
        <v>9286</v>
      </c>
      <c r="B51297" s="47">
        <v>7496.0</v>
      </c>
      <c r="C51297" s="47">
        <v>0.12</v>
      </c>
    </row>
    <row r="51298">
      <c r="A51298" s="47" t="s">
        <v>9286</v>
      </c>
      <c r="B51298" s="47">
        <v>7497.0</v>
      </c>
      <c r="C51298" s="47">
        <v>0.12</v>
      </c>
    </row>
    <row r="51299">
      <c r="A51299" s="47" t="s">
        <v>9286</v>
      </c>
      <c r="B51299" s="47">
        <v>7498.0</v>
      </c>
      <c r="C51299" s="47">
        <v>0.12</v>
      </c>
    </row>
    <row r="51300">
      <c r="A51300" s="47" t="s">
        <v>9286</v>
      </c>
      <c r="B51300" s="47">
        <v>7499.0</v>
      </c>
      <c r="C51300" s="47">
        <v>0.12</v>
      </c>
    </row>
    <row r="51301">
      <c r="A51301" s="47" t="s">
        <v>9286</v>
      </c>
      <c r="B51301" s="47">
        <v>7500.0</v>
      </c>
      <c r="C51301" s="47">
        <v>0.12</v>
      </c>
    </row>
    <row r="51302">
      <c r="A51302" s="47" t="s">
        <v>9286</v>
      </c>
      <c r="B51302" s="47">
        <v>7501.0</v>
      </c>
      <c r="C51302" s="47">
        <v>0.12</v>
      </c>
    </row>
    <row r="51303">
      <c r="A51303" s="47" t="s">
        <v>9286</v>
      </c>
      <c r="B51303" s="47">
        <v>7502.0</v>
      </c>
      <c r="C51303" s="47">
        <v>0.12</v>
      </c>
    </row>
    <row r="51304">
      <c r="A51304" s="47" t="s">
        <v>9286</v>
      </c>
      <c r="B51304" s="47">
        <v>7503.0</v>
      </c>
      <c r="C51304" s="47">
        <v>0.12</v>
      </c>
    </row>
    <row r="51305">
      <c r="A51305" s="47" t="s">
        <v>9286</v>
      </c>
      <c r="B51305" s="47">
        <v>7504.0</v>
      </c>
      <c r="C51305" s="47">
        <v>0.12</v>
      </c>
    </row>
    <row r="51306">
      <c r="A51306" s="47" t="s">
        <v>9286</v>
      </c>
      <c r="B51306" s="47">
        <v>7505.0</v>
      </c>
      <c r="C51306" s="47">
        <v>0.12</v>
      </c>
    </row>
    <row r="51307">
      <c r="A51307" s="47" t="s">
        <v>9286</v>
      </c>
      <c r="B51307" s="47">
        <v>7506.0</v>
      </c>
      <c r="C51307" s="47">
        <v>0.12</v>
      </c>
    </row>
    <row r="51308">
      <c r="A51308" s="47" t="s">
        <v>9286</v>
      </c>
      <c r="B51308" s="47">
        <v>7507.0</v>
      </c>
      <c r="C51308" s="47">
        <v>0.12</v>
      </c>
    </row>
    <row r="51309">
      <c r="A51309" s="47" t="s">
        <v>9286</v>
      </c>
      <c r="B51309" s="47">
        <v>7508.0</v>
      </c>
      <c r="C51309" s="47">
        <v>0.12</v>
      </c>
    </row>
    <row r="51310">
      <c r="A51310" s="47" t="s">
        <v>9286</v>
      </c>
      <c r="B51310" s="47">
        <v>7509.0</v>
      </c>
      <c r="C51310" s="47">
        <v>0.12</v>
      </c>
    </row>
    <row r="51311">
      <c r="A51311" s="47" t="s">
        <v>9286</v>
      </c>
      <c r="B51311" s="47">
        <v>7510.0</v>
      </c>
      <c r="C51311" s="47">
        <v>0.12</v>
      </c>
    </row>
    <row r="51312">
      <c r="A51312" s="47" t="s">
        <v>9286</v>
      </c>
      <c r="B51312" s="47">
        <v>7511.0</v>
      </c>
      <c r="C51312" s="47">
        <v>0.12</v>
      </c>
    </row>
    <row r="51313">
      <c r="A51313" s="47" t="s">
        <v>9286</v>
      </c>
      <c r="B51313" s="47">
        <v>7512.0</v>
      </c>
      <c r="C51313" s="47">
        <v>0.12</v>
      </c>
    </row>
    <row r="51314">
      <c r="A51314" s="47" t="s">
        <v>9286</v>
      </c>
      <c r="B51314" s="47">
        <v>7513.0</v>
      </c>
      <c r="C51314" s="47">
        <v>0.12</v>
      </c>
    </row>
    <row r="51315">
      <c r="A51315" s="47" t="s">
        <v>9286</v>
      </c>
      <c r="B51315" s="47">
        <v>7514.0</v>
      </c>
      <c r="C51315" s="47">
        <v>0.12</v>
      </c>
    </row>
    <row r="51316">
      <c r="A51316" s="47" t="s">
        <v>9286</v>
      </c>
      <c r="B51316" s="47">
        <v>7515.0</v>
      </c>
      <c r="C51316" s="47">
        <v>0.12</v>
      </c>
    </row>
    <row r="51317">
      <c r="A51317" s="47" t="s">
        <v>9286</v>
      </c>
      <c r="B51317" s="47">
        <v>7516.0</v>
      </c>
      <c r="C51317" s="47">
        <v>0.12</v>
      </c>
    </row>
    <row r="51318">
      <c r="A51318" s="47" t="s">
        <v>9286</v>
      </c>
      <c r="B51318" s="47">
        <v>7517.0</v>
      </c>
      <c r="C51318" s="47">
        <v>0.12</v>
      </c>
    </row>
    <row r="51319">
      <c r="A51319" s="47" t="s">
        <v>9286</v>
      </c>
      <c r="B51319" s="47">
        <v>7518.0</v>
      </c>
      <c r="C51319" s="47">
        <v>0.12</v>
      </c>
    </row>
    <row r="51320">
      <c r="A51320" s="47" t="s">
        <v>9286</v>
      </c>
      <c r="B51320" s="47">
        <v>7519.0</v>
      </c>
      <c r="C51320" s="47">
        <v>0.12</v>
      </c>
    </row>
    <row r="51321">
      <c r="A51321" s="47" t="s">
        <v>9286</v>
      </c>
      <c r="B51321" s="47">
        <v>7520.0</v>
      </c>
      <c r="C51321" s="47">
        <v>0.12</v>
      </c>
    </row>
    <row r="51322">
      <c r="A51322" s="47" t="s">
        <v>9286</v>
      </c>
      <c r="B51322" s="47">
        <v>7521.0</v>
      </c>
      <c r="C51322" s="47">
        <v>0.12</v>
      </c>
    </row>
    <row r="51323">
      <c r="A51323" s="47" t="s">
        <v>9286</v>
      </c>
      <c r="B51323" s="47">
        <v>7522.0</v>
      </c>
      <c r="C51323" s="47">
        <v>0.12</v>
      </c>
    </row>
    <row r="51324">
      <c r="A51324" s="47" t="s">
        <v>9286</v>
      </c>
      <c r="B51324" s="47">
        <v>7523.0</v>
      </c>
      <c r="C51324" s="47">
        <v>0.12</v>
      </c>
    </row>
    <row r="51325">
      <c r="A51325" s="47" t="s">
        <v>9286</v>
      </c>
      <c r="B51325" s="47">
        <v>7524.0</v>
      </c>
      <c r="C51325" s="47">
        <v>0.12</v>
      </c>
    </row>
    <row r="51326">
      <c r="A51326" s="47" t="s">
        <v>9286</v>
      </c>
      <c r="B51326" s="47">
        <v>7525.0</v>
      </c>
      <c r="C51326" s="47">
        <v>0.12</v>
      </c>
    </row>
    <row r="51327">
      <c r="A51327" s="47" t="s">
        <v>9286</v>
      </c>
      <c r="B51327" s="47">
        <v>7526.0</v>
      </c>
      <c r="C51327" s="47">
        <v>0.12</v>
      </c>
    </row>
    <row r="51328">
      <c r="A51328" s="47" t="s">
        <v>9286</v>
      </c>
      <c r="B51328" s="47">
        <v>7527.0</v>
      </c>
      <c r="C51328" s="47">
        <v>0.12</v>
      </c>
    </row>
    <row r="51329">
      <c r="A51329" s="47" t="s">
        <v>9286</v>
      </c>
      <c r="B51329" s="47">
        <v>7528.0</v>
      </c>
      <c r="C51329" s="47">
        <v>0.12</v>
      </c>
    </row>
    <row r="51330">
      <c r="A51330" s="47" t="s">
        <v>9286</v>
      </c>
      <c r="B51330" s="47">
        <v>7529.0</v>
      </c>
      <c r="C51330" s="47">
        <v>0.12</v>
      </c>
    </row>
    <row r="51331">
      <c r="A51331" s="47" t="s">
        <v>9286</v>
      </c>
      <c r="B51331" s="47">
        <v>7530.0</v>
      </c>
      <c r="C51331" s="47">
        <v>0.12</v>
      </c>
    </row>
    <row r="51332">
      <c r="A51332" s="47" t="s">
        <v>9286</v>
      </c>
      <c r="B51332" s="47">
        <v>7531.0</v>
      </c>
      <c r="C51332" s="47">
        <v>0.12</v>
      </c>
    </row>
    <row r="51333">
      <c r="A51333" s="47" t="s">
        <v>9286</v>
      </c>
      <c r="B51333" s="47">
        <v>7532.0</v>
      </c>
      <c r="C51333" s="47">
        <v>0.12</v>
      </c>
    </row>
    <row r="51334">
      <c r="A51334" s="47" t="s">
        <v>9286</v>
      </c>
      <c r="B51334" s="47">
        <v>7533.0</v>
      </c>
      <c r="C51334" s="47">
        <v>0.12</v>
      </c>
    </row>
    <row r="51335">
      <c r="A51335" s="47" t="s">
        <v>9286</v>
      </c>
      <c r="B51335" s="47">
        <v>7534.0</v>
      </c>
      <c r="C51335" s="47">
        <v>0.12</v>
      </c>
    </row>
    <row r="51336">
      <c r="A51336" s="47" t="s">
        <v>9286</v>
      </c>
      <c r="B51336" s="47">
        <v>7535.0</v>
      </c>
      <c r="C51336" s="47">
        <v>0.12</v>
      </c>
    </row>
    <row r="51337">
      <c r="A51337" s="47" t="s">
        <v>9286</v>
      </c>
      <c r="B51337" s="47">
        <v>7536.0</v>
      </c>
      <c r="C51337" s="47">
        <v>0.12</v>
      </c>
    </row>
    <row r="51338">
      <c r="A51338" s="47" t="s">
        <v>9286</v>
      </c>
      <c r="B51338" s="47">
        <v>7537.0</v>
      </c>
      <c r="C51338" s="47">
        <v>0.12</v>
      </c>
    </row>
    <row r="51339">
      <c r="A51339" s="47" t="s">
        <v>9286</v>
      </c>
      <c r="B51339" s="47">
        <v>7538.0</v>
      </c>
      <c r="C51339" s="47">
        <v>0.12</v>
      </c>
    </row>
    <row r="51340">
      <c r="A51340" s="47" t="s">
        <v>9286</v>
      </c>
      <c r="B51340" s="47">
        <v>7539.0</v>
      </c>
      <c r="C51340" s="47">
        <v>0.12</v>
      </c>
    </row>
    <row r="51341">
      <c r="A51341" s="47" t="s">
        <v>9286</v>
      </c>
      <c r="B51341" s="47">
        <v>7540.0</v>
      </c>
      <c r="C51341" s="47">
        <v>0.12</v>
      </c>
    </row>
    <row r="51342">
      <c r="A51342" s="47" t="s">
        <v>9286</v>
      </c>
      <c r="B51342" s="47">
        <v>7541.0</v>
      </c>
      <c r="C51342" s="47">
        <v>0.12</v>
      </c>
    </row>
    <row r="51343">
      <c r="A51343" s="47" t="s">
        <v>9286</v>
      </c>
      <c r="B51343" s="47">
        <v>7542.0</v>
      </c>
      <c r="C51343" s="47">
        <v>0.12</v>
      </c>
    </row>
    <row r="51344">
      <c r="A51344" s="47" t="s">
        <v>9286</v>
      </c>
      <c r="B51344" s="47">
        <v>7543.0</v>
      </c>
      <c r="C51344" s="47">
        <v>0.12</v>
      </c>
    </row>
    <row r="51345">
      <c r="A51345" s="47" t="s">
        <v>9286</v>
      </c>
      <c r="B51345" s="47">
        <v>7544.0</v>
      </c>
      <c r="C51345" s="47">
        <v>0.12</v>
      </c>
    </row>
    <row r="51346">
      <c r="A51346" s="47" t="s">
        <v>9286</v>
      </c>
      <c r="B51346" s="47">
        <v>7545.0</v>
      </c>
      <c r="C51346" s="47">
        <v>0.12</v>
      </c>
    </row>
    <row r="51347">
      <c r="A51347" s="47" t="s">
        <v>9286</v>
      </c>
      <c r="B51347" s="47">
        <v>7546.0</v>
      </c>
      <c r="C51347" s="47">
        <v>0.12</v>
      </c>
    </row>
    <row r="51348">
      <c r="A51348" s="47" t="s">
        <v>9286</v>
      </c>
      <c r="B51348" s="47">
        <v>7547.0</v>
      </c>
      <c r="C51348" s="47">
        <v>0.12</v>
      </c>
    </row>
    <row r="51349">
      <c r="A51349" s="47" t="s">
        <v>9286</v>
      </c>
      <c r="B51349" s="47">
        <v>7548.0</v>
      </c>
      <c r="C51349" s="47">
        <v>0.12</v>
      </c>
    </row>
    <row r="51350">
      <c r="A51350" s="47" t="s">
        <v>9286</v>
      </c>
      <c r="B51350" s="47">
        <v>7549.0</v>
      </c>
      <c r="C51350" s="47">
        <v>0.12</v>
      </c>
    </row>
    <row r="51351">
      <c r="A51351" s="47" t="s">
        <v>9286</v>
      </c>
      <c r="B51351" s="47">
        <v>7550.0</v>
      </c>
      <c r="C51351" s="47">
        <v>0.12</v>
      </c>
    </row>
    <row r="51352">
      <c r="A51352" s="47" t="s">
        <v>9286</v>
      </c>
      <c r="B51352" s="47">
        <v>7551.0</v>
      </c>
      <c r="C51352" s="47">
        <v>0.12</v>
      </c>
    </row>
    <row r="51353">
      <c r="A51353" s="47" t="s">
        <v>9286</v>
      </c>
      <c r="B51353" s="47">
        <v>7552.0</v>
      </c>
      <c r="C51353" s="47">
        <v>0.12</v>
      </c>
    </row>
    <row r="51354">
      <c r="A51354" s="47" t="s">
        <v>9286</v>
      </c>
      <c r="B51354" s="47">
        <v>7553.0</v>
      </c>
      <c r="C51354" s="47">
        <v>0.12</v>
      </c>
    </row>
    <row r="51355">
      <c r="A51355" s="47" t="s">
        <v>9286</v>
      </c>
      <c r="B51355" s="47">
        <v>7554.0</v>
      </c>
      <c r="C51355" s="47">
        <v>0.12</v>
      </c>
    </row>
    <row r="51356">
      <c r="A51356" s="47" t="s">
        <v>9286</v>
      </c>
      <c r="B51356" s="47">
        <v>7555.0</v>
      </c>
      <c r="C51356" s="47">
        <v>0.12</v>
      </c>
    </row>
    <row r="51357">
      <c r="A51357" s="47" t="s">
        <v>9286</v>
      </c>
      <c r="B51357" s="47">
        <v>7556.0</v>
      </c>
      <c r="C51357" s="47">
        <v>0.12</v>
      </c>
    </row>
    <row r="51358">
      <c r="A51358" s="47" t="s">
        <v>9286</v>
      </c>
      <c r="B51358" s="47">
        <v>7557.0</v>
      </c>
      <c r="C51358" s="47">
        <v>0.12</v>
      </c>
    </row>
    <row r="51359">
      <c r="A51359" s="47" t="s">
        <v>9286</v>
      </c>
      <c r="B51359" s="47">
        <v>7558.0</v>
      </c>
      <c r="C51359" s="47">
        <v>0.12</v>
      </c>
    </row>
    <row r="51360">
      <c r="A51360" s="47" t="s">
        <v>9286</v>
      </c>
      <c r="B51360" s="47">
        <v>7559.0</v>
      </c>
      <c r="C51360" s="47">
        <v>0.12</v>
      </c>
    </row>
    <row r="51361">
      <c r="A51361" s="47" t="s">
        <v>9286</v>
      </c>
      <c r="B51361" s="47">
        <v>7560.0</v>
      </c>
      <c r="C51361" s="47">
        <v>0.12</v>
      </c>
    </row>
    <row r="51362">
      <c r="A51362" s="47" t="s">
        <v>9286</v>
      </c>
      <c r="B51362" s="47">
        <v>7561.0</v>
      </c>
      <c r="C51362" s="47">
        <v>0.12</v>
      </c>
    </row>
    <row r="51363">
      <c r="A51363" s="47" t="s">
        <v>9286</v>
      </c>
      <c r="B51363" s="47">
        <v>7562.0</v>
      </c>
      <c r="C51363" s="47">
        <v>0.12</v>
      </c>
    </row>
    <row r="51364">
      <c r="A51364" s="47" t="s">
        <v>9286</v>
      </c>
      <c r="B51364" s="47">
        <v>7563.0</v>
      </c>
      <c r="C51364" s="47">
        <v>0.12</v>
      </c>
    </row>
    <row r="51365">
      <c r="A51365" s="47" t="s">
        <v>9286</v>
      </c>
      <c r="B51365" s="47">
        <v>7564.0</v>
      </c>
      <c r="C51365" s="47">
        <v>0.12</v>
      </c>
    </row>
    <row r="51366">
      <c r="A51366" s="47" t="s">
        <v>9286</v>
      </c>
      <c r="B51366" s="47">
        <v>7565.0</v>
      </c>
      <c r="C51366" s="47">
        <v>0.12</v>
      </c>
    </row>
    <row r="51367">
      <c r="A51367" s="47" t="s">
        <v>9286</v>
      </c>
      <c r="B51367" s="47">
        <v>7566.0</v>
      </c>
      <c r="C51367" s="47">
        <v>0.12</v>
      </c>
    </row>
    <row r="51368">
      <c r="A51368" s="47" t="s">
        <v>9286</v>
      </c>
      <c r="B51368" s="47">
        <v>7567.0</v>
      </c>
      <c r="C51368" s="47">
        <v>0.12</v>
      </c>
    </row>
    <row r="51369">
      <c r="A51369" s="47" t="s">
        <v>9286</v>
      </c>
      <c r="B51369" s="47">
        <v>7568.0</v>
      </c>
      <c r="C51369" s="47">
        <v>0.12</v>
      </c>
    </row>
    <row r="51370">
      <c r="A51370" s="47" t="s">
        <v>9286</v>
      </c>
      <c r="B51370" s="47">
        <v>7569.0</v>
      </c>
      <c r="C51370" s="47">
        <v>0.12</v>
      </c>
    </row>
    <row r="51371">
      <c r="A51371" s="47" t="s">
        <v>9286</v>
      </c>
      <c r="B51371" s="47">
        <v>7570.0</v>
      </c>
      <c r="C51371" s="47">
        <v>0.12</v>
      </c>
    </row>
    <row r="51372">
      <c r="A51372" s="47" t="s">
        <v>9286</v>
      </c>
      <c r="B51372" s="47">
        <v>7571.0</v>
      </c>
      <c r="C51372" s="47">
        <v>0.12</v>
      </c>
    </row>
    <row r="51373">
      <c r="A51373" s="47" t="s">
        <v>9286</v>
      </c>
      <c r="B51373" s="47">
        <v>7572.0</v>
      </c>
      <c r="C51373" s="47">
        <v>0.12</v>
      </c>
    </row>
    <row r="51374">
      <c r="A51374" s="47" t="s">
        <v>9286</v>
      </c>
      <c r="B51374" s="47">
        <v>7573.0</v>
      </c>
      <c r="C51374" s="47">
        <v>0.12</v>
      </c>
    </row>
    <row r="51375">
      <c r="A51375" s="47" t="s">
        <v>9286</v>
      </c>
      <c r="B51375" s="47">
        <v>7574.0</v>
      </c>
      <c r="C51375" s="47">
        <v>0.12</v>
      </c>
    </row>
    <row r="51376">
      <c r="A51376" s="47" t="s">
        <v>9286</v>
      </c>
      <c r="B51376" s="47">
        <v>7575.0</v>
      </c>
      <c r="C51376" s="47">
        <v>0.12</v>
      </c>
    </row>
    <row r="51377">
      <c r="A51377" s="47" t="s">
        <v>9286</v>
      </c>
      <c r="B51377" s="47">
        <v>7576.0</v>
      </c>
      <c r="C51377" s="47">
        <v>0.12</v>
      </c>
    </row>
    <row r="51378">
      <c r="A51378" s="47" t="s">
        <v>9286</v>
      </c>
      <c r="B51378" s="47">
        <v>7577.0</v>
      </c>
      <c r="C51378" s="47">
        <v>0.12</v>
      </c>
    </row>
    <row r="51379">
      <c r="A51379" s="47" t="s">
        <v>9286</v>
      </c>
      <c r="B51379" s="47">
        <v>7578.0</v>
      </c>
      <c r="C51379" s="47">
        <v>0.12</v>
      </c>
    </row>
    <row r="51380">
      <c r="A51380" s="47" t="s">
        <v>9286</v>
      </c>
      <c r="B51380" s="47">
        <v>7579.0</v>
      </c>
      <c r="C51380" s="47">
        <v>0.12</v>
      </c>
    </row>
    <row r="51381">
      <c r="A51381" s="47" t="s">
        <v>9286</v>
      </c>
      <c r="B51381" s="47">
        <v>7580.0</v>
      </c>
      <c r="C51381" s="47">
        <v>0.12</v>
      </c>
    </row>
    <row r="51382">
      <c r="A51382" s="47" t="s">
        <v>9286</v>
      </c>
      <c r="B51382" s="47">
        <v>7581.0</v>
      </c>
      <c r="C51382" s="47">
        <v>0.12</v>
      </c>
    </row>
    <row r="51383">
      <c r="A51383" s="47" t="s">
        <v>9286</v>
      </c>
      <c r="B51383" s="47">
        <v>7582.0</v>
      </c>
      <c r="C51383" s="47">
        <v>0.12</v>
      </c>
    </row>
    <row r="51384">
      <c r="A51384" s="47" t="s">
        <v>9286</v>
      </c>
      <c r="B51384" s="47">
        <v>7583.0</v>
      </c>
      <c r="C51384" s="47">
        <v>0.12</v>
      </c>
    </row>
    <row r="51385">
      <c r="A51385" s="47" t="s">
        <v>9286</v>
      </c>
      <c r="B51385" s="47">
        <v>7584.0</v>
      </c>
      <c r="C51385" s="47">
        <v>0.12</v>
      </c>
    </row>
    <row r="51386">
      <c r="A51386" s="47" t="s">
        <v>9286</v>
      </c>
      <c r="B51386" s="47">
        <v>7585.0</v>
      </c>
      <c r="C51386" s="47">
        <v>0.12</v>
      </c>
    </row>
    <row r="51387">
      <c r="A51387" s="47" t="s">
        <v>9286</v>
      </c>
      <c r="B51387" s="47">
        <v>7586.0</v>
      </c>
      <c r="C51387" s="47">
        <v>0.12</v>
      </c>
    </row>
    <row r="51388">
      <c r="A51388" s="47" t="s">
        <v>9286</v>
      </c>
      <c r="B51388" s="47">
        <v>7587.0</v>
      </c>
      <c r="C51388" s="47">
        <v>0.12</v>
      </c>
    </row>
    <row r="51389">
      <c r="A51389" s="47" t="s">
        <v>9286</v>
      </c>
      <c r="B51389" s="47">
        <v>7588.0</v>
      </c>
      <c r="C51389" s="47">
        <v>0.12</v>
      </c>
    </row>
    <row r="51390">
      <c r="A51390" s="47" t="s">
        <v>9286</v>
      </c>
      <c r="B51390" s="47">
        <v>7589.0</v>
      </c>
      <c r="C51390" s="47">
        <v>0.12</v>
      </c>
    </row>
    <row r="51391">
      <c r="A51391" s="47" t="s">
        <v>9286</v>
      </c>
      <c r="B51391" s="47">
        <v>7590.0</v>
      </c>
      <c r="C51391" s="47">
        <v>0.12</v>
      </c>
    </row>
    <row r="51392">
      <c r="A51392" s="47" t="s">
        <v>9286</v>
      </c>
      <c r="B51392" s="47">
        <v>7591.0</v>
      </c>
      <c r="C51392" s="47">
        <v>0.12</v>
      </c>
    </row>
    <row r="51393">
      <c r="A51393" s="47" t="s">
        <v>9286</v>
      </c>
      <c r="B51393" s="47">
        <v>7592.0</v>
      </c>
      <c r="C51393" s="47">
        <v>0.12</v>
      </c>
    </row>
    <row r="51394">
      <c r="A51394" s="47" t="s">
        <v>9286</v>
      </c>
      <c r="B51394" s="47">
        <v>7593.0</v>
      </c>
      <c r="C51394" s="47">
        <v>0.12</v>
      </c>
    </row>
    <row r="51395">
      <c r="A51395" s="47" t="s">
        <v>9286</v>
      </c>
      <c r="B51395" s="47">
        <v>7594.0</v>
      </c>
      <c r="C51395" s="47">
        <v>0.12</v>
      </c>
    </row>
    <row r="51396">
      <c r="A51396" s="47" t="s">
        <v>9286</v>
      </c>
      <c r="B51396" s="47">
        <v>7595.0</v>
      </c>
      <c r="C51396" s="47">
        <v>0.12</v>
      </c>
    </row>
    <row r="51397">
      <c r="A51397" s="47" t="s">
        <v>9286</v>
      </c>
      <c r="B51397" s="47">
        <v>7596.0</v>
      </c>
      <c r="C51397" s="47">
        <v>0.12</v>
      </c>
    </row>
    <row r="51398">
      <c r="A51398" s="47" t="s">
        <v>9286</v>
      </c>
      <c r="B51398" s="47">
        <v>7597.0</v>
      </c>
      <c r="C51398" s="47">
        <v>0.12</v>
      </c>
    </row>
    <row r="51399">
      <c r="A51399" s="47" t="s">
        <v>9286</v>
      </c>
      <c r="B51399" s="47">
        <v>7598.0</v>
      </c>
      <c r="C51399" s="47">
        <v>0.12</v>
      </c>
    </row>
    <row r="51400">
      <c r="A51400" s="47" t="s">
        <v>9286</v>
      </c>
      <c r="B51400" s="47">
        <v>7599.0</v>
      </c>
      <c r="C51400" s="47">
        <v>0.12</v>
      </c>
    </row>
    <row r="51401">
      <c r="A51401" s="47" t="s">
        <v>9286</v>
      </c>
      <c r="B51401" s="47">
        <v>7600.0</v>
      </c>
      <c r="C51401" s="47">
        <v>0.12</v>
      </c>
    </row>
    <row r="51402">
      <c r="A51402" s="47" t="s">
        <v>9286</v>
      </c>
      <c r="B51402" s="47">
        <v>7601.0</v>
      </c>
      <c r="C51402" s="47">
        <v>0.12</v>
      </c>
    </row>
    <row r="51403">
      <c r="A51403" s="47" t="s">
        <v>9286</v>
      </c>
      <c r="B51403" s="47">
        <v>7602.0</v>
      </c>
      <c r="C51403" s="47">
        <v>0.12</v>
      </c>
    </row>
    <row r="51404">
      <c r="A51404" s="47" t="s">
        <v>9286</v>
      </c>
      <c r="B51404" s="47">
        <v>7603.0</v>
      </c>
      <c r="C51404" s="47">
        <v>0.12</v>
      </c>
    </row>
    <row r="51405">
      <c r="A51405" s="47" t="s">
        <v>9286</v>
      </c>
      <c r="B51405" s="47">
        <v>7604.0</v>
      </c>
      <c r="C51405" s="47">
        <v>0.12</v>
      </c>
    </row>
    <row r="51406">
      <c r="A51406" s="47" t="s">
        <v>9286</v>
      </c>
      <c r="B51406" s="47">
        <v>7605.0</v>
      </c>
      <c r="C51406" s="47">
        <v>0.12</v>
      </c>
    </row>
    <row r="51407">
      <c r="A51407" s="47" t="s">
        <v>9286</v>
      </c>
      <c r="B51407" s="47">
        <v>7606.0</v>
      </c>
      <c r="C51407" s="47">
        <v>0.12</v>
      </c>
    </row>
    <row r="51408">
      <c r="A51408" s="47" t="s">
        <v>9286</v>
      </c>
      <c r="B51408" s="47">
        <v>7607.0</v>
      </c>
      <c r="C51408" s="47">
        <v>0.12</v>
      </c>
    </row>
    <row r="51409">
      <c r="A51409" s="47" t="s">
        <v>9286</v>
      </c>
      <c r="B51409" s="47">
        <v>7608.0</v>
      </c>
      <c r="C51409" s="47">
        <v>0.12</v>
      </c>
    </row>
    <row r="51410">
      <c r="A51410" s="47" t="s">
        <v>9286</v>
      </c>
      <c r="B51410" s="47">
        <v>7609.0</v>
      </c>
      <c r="C51410" s="47">
        <v>0.12</v>
      </c>
    </row>
    <row r="51411">
      <c r="A51411" s="47" t="s">
        <v>9286</v>
      </c>
      <c r="B51411" s="47">
        <v>7610.0</v>
      </c>
      <c r="C51411" s="47">
        <v>0.12</v>
      </c>
    </row>
    <row r="51412">
      <c r="A51412" s="47" t="s">
        <v>9286</v>
      </c>
      <c r="B51412" s="47">
        <v>7611.0</v>
      </c>
      <c r="C51412" s="47">
        <v>0.12</v>
      </c>
    </row>
    <row r="51413">
      <c r="A51413" s="47" t="s">
        <v>9286</v>
      </c>
      <c r="B51413" s="47">
        <v>7612.0</v>
      </c>
      <c r="C51413" s="47">
        <v>0.12</v>
      </c>
    </row>
    <row r="51414">
      <c r="A51414" s="47" t="s">
        <v>9286</v>
      </c>
      <c r="B51414" s="47">
        <v>7613.0</v>
      </c>
      <c r="C51414" s="47">
        <v>0.12</v>
      </c>
    </row>
    <row r="51415">
      <c r="A51415" s="47" t="s">
        <v>9286</v>
      </c>
      <c r="B51415" s="47">
        <v>7614.0</v>
      </c>
      <c r="C51415" s="47">
        <v>0.12</v>
      </c>
    </row>
    <row r="51416">
      <c r="A51416" s="47" t="s">
        <v>9286</v>
      </c>
      <c r="B51416" s="47">
        <v>7615.0</v>
      </c>
      <c r="C51416" s="47">
        <v>0.12</v>
      </c>
    </row>
    <row r="51417">
      <c r="A51417" s="47" t="s">
        <v>9286</v>
      </c>
      <c r="B51417" s="47">
        <v>7616.0</v>
      </c>
      <c r="C51417" s="47">
        <v>0.12</v>
      </c>
    </row>
    <row r="51418">
      <c r="A51418" s="47" t="s">
        <v>9286</v>
      </c>
      <c r="B51418" s="47">
        <v>7617.0</v>
      </c>
      <c r="C51418" s="47">
        <v>0.12</v>
      </c>
    </row>
    <row r="51419">
      <c r="A51419" s="47" t="s">
        <v>9286</v>
      </c>
      <c r="B51419" s="47">
        <v>7618.0</v>
      </c>
      <c r="C51419" s="47">
        <v>0.12</v>
      </c>
    </row>
    <row r="51420">
      <c r="A51420" s="47" t="s">
        <v>9286</v>
      </c>
      <c r="B51420" s="47">
        <v>7619.0</v>
      </c>
      <c r="C51420" s="47">
        <v>0.12</v>
      </c>
    </row>
    <row r="51421">
      <c r="A51421" s="47" t="s">
        <v>9286</v>
      </c>
      <c r="B51421" s="47">
        <v>7620.0</v>
      </c>
      <c r="C51421" s="47">
        <v>0.12</v>
      </c>
    </row>
    <row r="51422">
      <c r="A51422" s="47" t="s">
        <v>9286</v>
      </c>
      <c r="B51422" s="47">
        <v>7621.0</v>
      </c>
      <c r="C51422" s="47">
        <v>0.12</v>
      </c>
    </row>
    <row r="51423">
      <c r="A51423" s="47" t="s">
        <v>9286</v>
      </c>
      <c r="B51423" s="47">
        <v>7622.0</v>
      </c>
      <c r="C51423" s="47">
        <v>0.12</v>
      </c>
    </row>
    <row r="51424">
      <c r="A51424" s="47" t="s">
        <v>9286</v>
      </c>
      <c r="B51424" s="47">
        <v>7623.0</v>
      </c>
      <c r="C51424" s="47">
        <v>0.12</v>
      </c>
    </row>
    <row r="51425">
      <c r="A51425" s="47" t="s">
        <v>9286</v>
      </c>
      <c r="B51425" s="47">
        <v>7624.0</v>
      </c>
      <c r="C51425" s="47">
        <v>0.12</v>
      </c>
    </row>
    <row r="51426">
      <c r="A51426" s="47" t="s">
        <v>9286</v>
      </c>
      <c r="B51426" s="47">
        <v>7625.0</v>
      </c>
      <c r="C51426" s="47">
        <v>0.12</v>
      </c>
    </row>
    <row r="51427">
      <c r="A51427" s="47" t="s">
        <v>9286</v>
      </c>
      <c r="B51427" s="47">
        <v>7626.0</v>
      </c>
      <c r="C51427" s="47">
        <v>0.12</v>
      </c>
    </row>
    <row r="51428">
      <c r="A51428" s="47" t="s">
        <v>9286</v>
      </c>
      <c r="B51428" s="47">
        <v>7627.0</v>
      </c>
      <c r="C51428" s="47">
        <v>0.12</v>
      </c>
    </row>
    <row r="51429">
      <c r="A51429" s="47" t="s">
        <v>9286</v>
      </c>
      <c r="B51429" s="47">
        <v>7628.0</v>
      </c>
      <c r="C51429" s="47">
        <v>0.12</v>
      </c>
    </row>
    <row r="51430">
      <c r="A51430" s="47" t="s">
        <v>9286</v>
      </c>
      <c r="B51430" s="47">
        <v>7629.0</v>
      </c>
      <c r="C51430" s="47">
        <v>0.12</v>
      </c>
    </row>
    <row r="51431">
      <c r="A51431" s="47" t="s">
        <v>9286</v>
      </c>
      <c r="B51431" s="47">
        <v>7630.0</v>
      </c>
      <c r="C51431" s="47">
        <v>0.12</v>
      </c>
    </row>
    <row r="51432">
      <c r="A51432" s="47" t="s">
        <v>9286</v>
      </c>
      <c r="B51432" s="47">
        <v>7631.0</v>
      </c>
      <c r="C51432" s="47">
        <v>0.12</v>
      </c>
    </row>
    <row r="51433">
      <c r="A51433" s="47" t="s">
        <v>9286</v>
      </c>
      <c r="B51433" s="47">
        <v>7632.0</v>
      </c>
      <c r="C51433" s="47">
        <v>0.12</v>
      </c>
    </row>
    <row r="51434">
      <c r="A51434" s="47" t="s">
        <v>9286</v>
      </c>
      <c r="B51434" s="47">
        <v>7633.0</v>
      </c>
      <c r="C51434" s="47">
        <v>0.12</v>
      </c>
    </row>
    <row r="51435">
      <c r="A51435" s="47" t="s">
        <v>9286</v>
      </c>
      <c r="B51435" s="47">
        <v>7634.0</v>
      </c>
      <c r="C51435" s="47">
        <v>0.12</v>
      </c>
    </row>
    <row r="51436">
      <c r="A51436" s="47" t="s">
        <v>9286</v>
      </c>
      <c r="B51436" s="47">
        <v>7635.0</v>
      </c>
      <c r="C51436" s="47">
        <v>0.12</v>
      </c>
    </row>
    <row r="51437">
      <c r="A51437" s="47" t="s">
        <v>9286</v>
      </c>
      <c r="B51437" s="47">
        <v>7636.0</v>
      </c>
      <c r="C51437" s="47">
        <v>0.12</v>
      </c>
    </row>
    <row r="51438">
      <c r="A51438" s="47" t="s">
        <v>9286</v>
      </c>
      <c r="B51438" s="47">
        <v>7637.0</v>
      </c>
      <c r="C51438" s="47">
        <v>0.12</v>
      </c>
    </row>
    <row r="51439">
      <c r="A51439" s="47" t="s">
        <v>9286</v>
      </c>
      <c r="B51439" s="47">
        <v>7638.0</v>
      </c>
      <c r="C51439" s="47">
        <v>0.12</v>
      </c>
    </row>
    <row r="51440">
      <c r="A51440" s="47" t="s">
        <v>9286</v>
      </c>
      <c r="B51440" s="47">
        <v>7639.0</v>
      </c>
      <c r="C51440" s="47">
        <v>0.12</v>
      </c>
    </row>
    <row r="51441">
      <c r="A51441" s="47" t="s">
        <v>9286</v>
      </c>
      <c r="B51441" s="47">
        <v>7640.0</v>
      </c>
      <c r="C51441" s="47">
        <v>0.12</v>
      </c>
    </row>
    <row r="51442">
      <c r="A51442" s="47" t="s">
        <v>9286</v>
      </c>
      <c r="B51442" s="47">
        <v>7641.0</v>
      </c>
      <c r="C51442" s="47">
        <v>0.12</v>
      </c>
    </row>
    <row r="51443">
      <c r="A51443" s="47" t="s">
        <v>9286</v>
      </c>
      <c r="B51443" s="47">
        <v>7642.0</v>
      </c>
      <c r="C51443" s="47">
        <v>0.12</v>
      </c>
    </row>
    <row r="51444">
      <c r="A51444" s="47" t="s">
        <v>9286</v>
      </c>
      <c r="B51444" s="47">
        <v>7643.0</v>
      </c>
      <c r="C51444" s="47">
        <v>0.12</v>
      </c>
    </row>
    <row r="51445">
      <c r="A51445" s="47" t="s">
        <v>9286</v>
      </c>
      <c r="B51445" s="47">
        <v>7644.0</v>
      </c>
      <c r="C51445" s="47">
        <v>0.12</v>
      </c>
    </row>
    <row r="51446">
      <c r="A51446" s="47" t="s">
        <v>9286</v>
      </c>
      <c r="B51446" s="47">
        <v>7645.0</v>
      </c>
      <c r="C51446" s="47">
        <v>0.12</v>
      </c>
    </row>
    <row r="51447">
      <c r="A51447" s="47" t="s">
        <v>9286</v>
      </c>
      <c r="B51447" s="47">
        <v>7646.0</v>
      </c>
      <c r="C51447" s="47">
        <v>0.12</v>
      </c>
    </row>
    <row r="51448">
      <c r="A51448" s="47" t="s">
        <v>9286</v>
      </c>
      <c r="B51448" s="47">
        <v>7647.0</v>
      </c>
      <c r="C51448" s="47">
        <v>0.12</v>
      </c>
    </row>
    <row r="51449">
      <c r="A51449" s="47" t="s">
        <v>9286</v>
      </c>
      <c r="B51449" s="47">
        <v>7648.0</v>
      </c>
      <c r="C51449" s="47">
        <v>0.12</v>
      </c>
    </row>
    <row r="51450">
      <c r="A51450" s="47" t="s">
        <v>9286</v>
      </c>
      <c r="B51450" s="47">
        <v>7649.0</v>
      </c>
      <c r="C51450" s="47">
        <v>0.12</v>
      </c>
    </row>
    <row r="51451">
      <c r="A51451" s="47" t="s">
        <v>9286</v>
      </c>
      <c r="B51451" s="47">
        <v>7650.0</v>
      </c>
      <c r="C51451" s="47">
        <v>0.12</v>
      </c>
    </row>
    <row r="51452">
      <c r="A51452" s="47" t="s">
        <v>9286</v>
      </c>
      <c r="B51452" s="47">
        <v>7651.0</v>
      </c>
      <c r="C51452" s="47">
        <v>0.12</v>
      </c>
    </row>
    <row r="51453">
      <c r="A51453" s="47" t="s">
        <v>9286</v>
      </c>
      <c r="B51453" s="47">
        <v>7652.0</v>
      </c>
      <c r="C51453" s="47">
        <v>0.12</v>
      </c>
    </row>
    <row r="51454">
      <c r="A51454" s="47" t="s">
        <v>9286</v>
      </c>
      <c r="B51454" s="47">
        <v>7653.0</v>
      </c>
      <c r="C51454" s="47">
        <v>0.12</v>
      </c>
    </row>
    <row r="51455">
      <c r="A51455" s="47" t="s">
        <v>9286</v>
      </c>
      <c r="B51455" s="47">
        <v>7654.0</v>
      </c>
      <c r="C51455" s="47">
        <v>0.12</v>
      </c>
    </row>
    <row r="51456">
      <c r="A51456" s="47" t="s">
        <v>9286</v>
      </c>
      <c r="B51456" s="47">
        <v>7655.0</v>
      </c>
      <c r="C51456" s="47">
        <v>0.12</v>
      </c>
    </row>
    <row r="51457">
      <c r="A51457" s="47" t="s">
        <v>9286</v>
      </c>
      <c r="B51457" s="47">
        <v>7656.0</v>
      </c>
      <c r="C51457" s="47">
        <v>0.12</v>
      </c>
    </row>
    <row r="51458">
      <c r="A51458" s="47" t="s">
        <v>9286</v>
      </c>
      <c r="B51458" s="47">
        <v>7657.0</v>
      </c>
      <c r="C51458" s="47">
        <v>0.12</v>
      </c>
    </row>
    <row r="51459">
      <c r="A51459" s="47" t="s">
        <v>9286</v>
      </c>
      <c r="B51459" s="47">
        <v>7658.0</v>
      </c>
      <c r="C51459" s="47">
        <v>0.12</v>
      </c>
    </row>
    <row r="51460">
      <c r="A51460" s="47" t="s">
        <v>9286</v>
      </c>
      <c r="B51460" s="47">
        <v>7659.0</v>
      </c>
      <c r="C51460" s="47">
        <v>0.12</v>
      </c>
    </row>
    <row r="51461">
      <c r="A51461" s="47" t="s">
        <v>9286</v>
      </c>
      <c r="B51461" s="47">
        <v>7660.0</v>
      </c>
      <c r="C51461" s="47">
        <v>0.12</v>
      </c>
    </row>
    <row r="51462">
      <c r="A51462" s="47" t="s">
        <v>9286</v>
      </c>
      <c r="B51462" s="47">
        <v>7661.0</v>
      </c>
      <c r="C51462" s="47">
        <v>0.12</v>
      </c>
    </row>
    <row r="51463">
      <c r="A51463" s="47" t="s">
        <v>9286</v>
      </c>
      <c r="B51463" s="47">
        <v>7662.0</v>
      </c>
      <c r="C51463" s="47">
        <v>0.12</v>
      </c>
    </row>
    <row r="51464">
      <c r="A51464" s="47" t="s">
        <v>9286</v>
      </c>
      <c r="B51464" s="47">
        <v>7663.0</v>
      </c>
      <c r="C51464" s="47">
        <v>0.12</v>
      </c>
    </row>
    <row r="51465">
      <c r="A51465" s="47" t="s">
        <v>9286</v>
      </c>
      <c r="B51465" s="47">
        <v>7664.0</v>
      </c>
      <c r="C51465" s="47">
        <v>0.12</v>
      </c>
    </row>
    <row r="51466">
      <c r="A51466" s="47" t="s">
        <v>9286</v>
      </c>
      <c r="B51466" s="47">
        <v>7665.0</v>
      </c>
      <c r="C51466" s="47">
        <v>0.12</v>
      </c>
    </row>
    <row r="51467">
      <c r="A51467" s="47" t="s">
        <v>9286</v>
      </c>
      <c r="B51467" s="47">
        <v>7666.0</v>
      </c>
      <c r="C51467" s="47">
        <v>0.12</v>
      </c>
    </row>
    <row r="51468">
      <c r="A51468" s="47" t="s">
        <v>9286</v>
      </c>
      <c r="B51468" s="47">
        <v>7667.0</v>
      </c>
      <c r="C51468" s="47">
        <v>0.12</v>
      </c>
    </row>
    <row r="51469">
      <c r="A51469" s="47" t="s">
        <v>9286</v>
      </c>
      <c r="B51469" s="47">
        <v>7668.0</v>
      </c>
      <c r="C51469" s="47">
        <v>0.12</v>
      </c>
    </row>
    <row r="51470">
      <c r="A51470" s="47" t="s">
        <v>9286</v>
      </c>
      <c r="B51470" s="47">
        <v>7669.0</v>
      </c>
      <c r="C51470" s="47">
        <v>0.12</v>
      </c>
    </row>
    <row r="51471">
      <c r="A51471" s="47" t="s">
        <v>9286</v>
      </c>
      <c r="B51471" s="47">
        <v>7670.0</v>
      </c>
      <c r="C51471" s="47">
        <v>0.12</v>
      </c>
    </row>
    <row r="51472">
      <c r="A51472" s="47" t="s">
        <v>9286</v>
      </c>
      <c r="B51472" s="47">
        <v>7671.0</v>
      </c>
      <c r="C51472" s="47">
        <v>0.12</v>
      </c>
    </row>
    <row r="51473">
      <c r="A51473" s="47" t="s">
        <v>9286</v>
      </c>
      <c r="B51473" s="47">
        <v>7672.0</v>
      </c>
      <c r="C51473" s="47">
        <v>0.12</v>
      </c>
    </row>
    <row r="51474">
      <c r="A51474" s="47" t="s">
        <v>9286</v>
      </c>
      <c r="B51474" s="47">
        <v>7673.0</v>
      </c>
      <c r="C51474" s="47">
        <v>0.12</v>
      </c>
    </row>
    <row r="51475">
      <c r="A51475" s="47" t="s">
        <v>9286</v>
      </c>
      <c r="B51475" s="47">
        <v>7674.0</v>
      </c>
      <c r="C51475" s="47">
        <v>0.12</v>
      </c>
    </row>
    <row r="51476">
      <c r="A51476" s="47" t="s">
        <v>9286</v>
      </c>
      <c r="B51476" s="47">
        <v>7675.0</v>
      </c>
      <c r="C51476" s="47">
        <v>0.12</v>
      </c>
    </row>
    <row r="51477">
      <c r="A51477" s="47" t="s">
        <v>9286</v>
      </c>
      <c r="B51477" s="47">
        <v>7676.0</v>
      </c>
      <c r="C51477" s="47">
        <v>0.12</v>
      </c>
    </row>
    <row r="51478">
      <c r="A51478" s="47" t="s">
        <v>9286</v>
      </c>
      <c r="B51478" s="47">
        <v>7677.0</v>
      </c>
      <c r="C51478" s="47">
        <v>0.12</v>
      </c>
    </row>
    <row r="51479">
      <c r="A51479" s="47" t="s">
        <v>9286</v>
      </c>
      <c r="B51479" s="47">
        <v>7678.0</v>
      </c>
      <c r="C51479" s="47">
        <v>0.12</v>
      </c>
    </row>
    <row r="51480">
      <c r="A51480" s="47" t="s">
        <v>9286</v>
      </c>
      <c r="B51480" s="47">
        <v>7679.0</v>
      </c>
      <c r="C51480" s="47">
        <v>0.12</v>
      </c>
    </row>
    <row r="51481">
      <c r="A51481" s="47" t="s">
        <v>9286</v>
      </c>
      <c r="B51481" s="47">
        <v>7680.0</v>
      </c>
      <c r="C51481" s="47">
        <v>0.12</v>
      </c>
    </row>
    <row r="51482">
      <c r="A51482" s="47" t="s">
        <v>9286</v>
      </c>
      <c r="B51482" s="47">
        <v>7681.0</v>
      </c>
      <c r="C51482" s="47">
        <v>0.12</v>
      </c>
    </row>
    <row r="51483">
      <c r="A51483" s="47" t="s">
        <v>9286</v>
      </c>
      <c r="B51483" s="47">
        <v>7682.0</v>
      </c>
      <c r="C51483" s="47">
        <v>0.12</v>
      </c>
    </row>
    <row r="51484">
      <c r="A51484" s="47" t="s">
        <v>9286</v>
      </c>
      <c r="B51484" s="47">
        <v>7683.0</v>
      </c>
      <c r="C51484" s="47">
        <v>0.12</v>
      </c>
    </row>
    <row r="51485">
      <c r="A51485" s="47" t="s">
        <v>9286</v>
      </c>
      <c r="B51485" s="47">
        <v>7684.0</v>
      </c>
      <c r="C51485" s="47">
        <v>0.12</v>
      </c>
    </row>
    <row r="51486">
      <c r="A51486" s="47" t="s">
        <v>9286</v>
      </c>
      <c r="B51486" s="47">
        <v>7685.0</v>
      </c>
      <c r="C51486" s="47">
        <v>0.12</v>
      </c>
    </row>
    <row r="51487">
      <c r="A51487" s="47" t="s">
        <v>9286</v>
      </c>
      <c r="B51487" s="47">
        <v>7686.0</v>
      </c>
      <c r="C51487" s="47">
        <v>0.12</v>
      </c>
    </row>
    <row r="51488">
      <c r="A51488" s="47" t="s">
        <v>9286</v>
      </c>
      <c r="B51488" s="47">
        <v>7687.0</v>
      </c>
      <c r="C51488" s="47">
        <v>0.12</v>
      </c>
    </row>
    <row r="51489">
      <c r="A51489" s="47" t="s">
        <v>9286</v>
      </c>
      <c r="B51489" s="47">
        <v>7688.0</v>
      </c>
      <c r="C51489" s="47">
        <v>0.12</v>
      </c>
    </row>
    <row r="51490">
      <c r="A51490" s="47" t="s">
        <v>9286</v>
      </c>
      <c r="B51490" s="47">
        <v>7689.0</v>
      </c>
      <c r="C51490" s="47">
        <v>0.12</v>
      </c>
    </row>
    <row r="51491">
      <c r="A51491" s="47" t="s">
        <v>9286</v>
      </c>
      <c r="B51491" s="47">
        <v>7690.0</v>
      </c>
      <c r="C51491" s="47">
        <v>0.12</v>
      </c>
    </row>
    <row r="51492">
      <c r="A51492" s="47" t="s">
        <v>9286</v>
      </c>
      <c r="B51492" s="47">
        <v>7691.0</v>
      </c>
      <c r="C51492" s="47">
        <v>0.12</v>
      </c>
    </row>
    <row r="51493">
      <c r="A51493" s="47" t="s">
        <v>9286</v>
      </c>
      <c r="B51493" s="47">
        <v>7692.0</v>
      </c>
      <c r="C51493" s="47">
        <v>0.12</v>
      </c>
    </row>
    <row r="51494">
      <c r="A51494" s="47" t="s">
        <v>9286</v>
      </c>
      <c r="B51494" s="47">
        <v>7693.0</v>
      </c>
      <c r="C51494" s="47">
        <v>0.12</v>
      </c>
    </row>
    <row r="51495">
      <c r="A51495" s="47" t="s">
        <v>9286</v>
      </c>
      <c r="B51495" s="47">
        <v>7694.0</v>
      </c>
      <c r="C51495" s="47">
        <v>0.12</v>
      </c>
    </row>
    <row r="51496">
      <c r="A51496" s="47" t="s">
        <v>9286</v>
      </c>
      <c r="B51496" s="47">
        <v>7695.0</v>
      </c>
      <c r="C51496" s="47">
        <v>0.12</v>
      </c>
    </row>
    <row r="51497">
      <c r="A51497" s="47" t="s">
        <v>9286</v>
      </c>
      <c r="B51497" s="47">
        <v>7696.0</v>
      </c>
      <c r="C51497" s="47">
        <v>0.12</v>
      </c>
    </row>
    <row r="51498">
      <c r="A51498" s="47" t="s">
        <v>9286</v>
      </c>
      <c r="B51498" s="47">
        <v>7697.0</v>
      </c>
      <c r="C51498" s="47">
        <v>0.12</v>
      </c>
    </row>
    <row r="51499">
      <c r="A51499" s="47" t="s">
        <v>9286</v>
      </c>
      <c r="B51499" s="47">
        <v>7698.0</v>
      </c>
      <c r="C51499" s="47">
        <v>0.12</v>
      </c>
    </row>
    <row r="51500">
      <c r="A51500" s="47" t="s">
        <v>9286</v>
      </c>
      <c r="B51500" s="47">
        <v>7699.0</v>
      </c>
      <c r="C51500" s="47">
        <v>0.12</v>
      </c>
    </row>
    <row r="51501">
      <c r="A51501" s="47" t="s">
        <v>9286</v>
      </c>
      <c r="B51501" s="47">
        <v>7700.0</v>
      </c>
      <c r="C51501" s="47">
        <v>0.12</v>
      </c>
    </row>
    <row r="51502">
      <c r="A51502" s="47" t="s">
        <v>9286</v>
      </c>
      <c r="B51502" s="47">
        <v>7701.0</v>
      </c>
      <c r="C51502" s="47">
        <v>0.12</v>
      </c>
    </row>
    <row r="51503">
      <c r="A51503" s="47" t="s">
        <v>9286</v>
      </c>
      <c r="B51503" s="47">
        <v>7702.0</v>
      </c>
      <c r="C51503" s="47">
        <v>0.12</v>
      </c>
    </row>
    <row r="51504">
      <c r="A51504" s="47" t="s">
        <v>9286</v>
      </c>
      <c r="B51504" s="47">
        <v>7703.0</v>
      </c>
      <c r="C51504" s="47">
        <v>0.12</v>
      </c>
    </row>
    <row r="51505">
      <c r="A51505" s="47" t="s">
        <v>9286</v>
      </c>
      <c r="B51505" s="47">
        <v>7704.0</v>
      </c>
      <c r="C51505" s="47">
        <v>0.12</v>
      </c>
    </row>
    <row r="51506">
      <c r="A51506" s="47" t="s">
        <v>9286</v>
      </c>
      <c r="B51506" s="47">
        <v>7705.0</v>
      </c>
      <c r="C51506" s="47">
        <v>0.12</v>
      </c>
    </row>
    <row r="51507">
      <c r="A51507" s="47" t="s">
        <v>9286</v>
      </c>
      <c r="B51507" s="47">
        <v>7706.0</v>
      </c>
      <c r="C51507" s="47">
        <v>0.12</v>
      </c>
    </row>
    <row r="51508">
      <c r="A51508" s="47" t="s">
        <v>9286</v>
      </c>
      <c r="B51508" s="47">
        <v>7707.0</v>
      </c>
      <c r="C51508" s="47">
        <v>0.12</v>
      </c>
    </row>
    <row r="51509">
      <c r="A51509" s="47" t="s">
        <v>9286</v>
      </c>
      <c r="B51509" s="47">
        <v>7708.0</v>
      </c>
      <c r="C51509" s="47">
        <v>0.12</v>
      </c>
    </row>
    <row r="51510">
      <c r="A51510" s="47" t="s">
        <v>9286</v>
      </c>
      <c r="B51510" s="47">
        <v>7709.0</v>
      </c>
      <c r="C51510" s="47">
        <v>0.12</v>
      </c>
    </row>
    <row r="51511">
      <c r="A51511" s="47" t="s">
        <v>9286</v>
      </c>
      <c r="B51511" s="47">
        <v>7710.0</v>
      </c>
      <c r="C51511" s="47">
        <v>0.12</v>
      </c>
    </row>
    <row r="51512">
      <c r="A51512" s="47" t="s">
        <v>9286</v>
      </c>
      <c r="B51512" s="47">
        <v>7711.0</v>
      </c>
      <c r="C51512" s="47">
        <v>0.12</v>
      </c>
    </row>
    <row r="51513">
      <c r="A51513" s="47" t="s">
        <v>9286</v>
      </c>
      <c r="B51513" s="47">
        <v>7712.0</v>
      </c>
      <c r="C51513" s="47">
        <v>0.12</v>
      </c>
    </row>
    <row r="51514">
      <c r="A51514" s="47" t="s">
        <v>9286</v>
      </c>
      <c r="B51514" s="47">
        <v>7713.0</v>
      </c>
      <c r="C51514" s="47">
        <v>0.12</v>
      </c>
    </row>
    <row r="51515">
      <c r="A51515" s="47" t="s">
        <v>9286</v>
      </c>
      <c r="B51515" s="47">
        <v>7714.0</v>
      </c>
      <c r="C51515" s="47">
        <v>0.12</v>
      </c>
    </row>
    <row r="51516">
      <c r="A51516" s="47" t="s">
        <v>9286</v>
      </c>
      <c r="B51516" s="47">
        <v>7715.0</v>
      </c>
      <c r="C51516" s="47">
        <v>0.12</v>
      </c>
    </row>
    <row r="51517">
      <c r="A51517" s="47" t="s">
        <v>9286</v>
      </c>
      <c r="B51517" s="47">
        <v>7716.0</v>
      </c>
      <c r="C51517" s="47">
        <v>0.12</v>
      </c>
    </row>
    <row r="51518">
      <c r="A51518" s="47" t="s">
        <v>9286</v>
      </c>
      <c r="B51518" s="47">
        <v>7717.0</v>
      </c>
      <c r="C51518" s="47">
        <v>0.12</v>
      </c>
    </row>
    <row r="51519">
      <c r="A51519" s="47" t="s">
        <v>9286</v>
      </c>
      <c r="B51519" s="47">
        <v>7718.0</v>
      </c>
      <c r="C51519" s="47">
        <v>0.12</v>
      </c>
    </row>
    <row r="51520">
      <c r="A51520" s="47" t="s">
        <v>9286</v>
      </c>
      <c r="B51520" s="47">
        <v>7719.0</v>
      </c>
      <c r="C51520" s="47">
        <v>0.12</v>
      </c>
    </row>
    <row r="51521">
      <c r="A51521" s="47" t="s">
        <v>9286</v>
      </c>
      <c r="B51521" s="47">
        <v>7720.0</v>
      </c>
      <c r="C51521" s="47">
        <v>0.12</v>
      </c>
    </row>
    <row r="51522">
      <c r="A51522" s="47" t="s">
        <v>9286</v>
      </c>
      <c r="B51522" s="47">
        <v>7721.0</v>
      </c>
      <c r="C51522" s="47">
        <v>0.12</v>
      </c>
    </row>
    <row r="51523">
      <c r="A51523" s="47" t="s">
        <v>9286</v>
      </c>
      <c r="B51523" s="47">
        <v>7722.0</v>
      </c>
      <c r="C51523" s="47">
        <v>0.12</v>
      </c>
    </row>
    <row r="51524">
      <c r="A51524" s="47" t="s">
        <v>9286</v>
      </c>
      <c r="B51524" s="47">
        <v>7723.0</v>
      </c>
      <c r="C51524" s="47">
        <v>0.12</v>
      </c>
    </row>
    <row r="51525">
      <c r="A51525" s="47" t="s">
        <v>9286</v>
      </c>
      <c r="B51525" s="47">
        <v>7724.0</v>
      </c>
      <c r="C51525" s="47">
        <v>0.12</v>
      </c>
    </row>
    <row r="51526">
      <c r="A51526" s="47" t="s">
        <v>9286</v>
      </c>
      <c r="B51526" s="47">
        <v>7725.0</v>
      </c>
      <c r="C51526" s="47">
        <v>0.12</v>
      </c>
    </row>
    <row r="51527">
      <c r="A51527" s="47" t="s">
        <v>9286</v>
      </c>
      <c r="B51527" s="47">
        <v>7726.0</v>
      </c>
      <c r="C51527" s="47">
        <v>0.12</v>
      </c>
    </row>
    <row r="51528">
      <c r="A51528" s="47" t="s">
        <v>9286</v>
      </c>
      <c r="B51528" s="47">
        <v>7727.0</v>
      </c>
      <c r="C51528" s="47">
        <v>0.12</v>
      </c>
    </row>
    <row r="51529">
      <c r="A51529" s="47" t="s">
        <v>9286</v>
      </c>
      <c r="B51529" s="47">
        <v>7728.0</v>
      </c>
      <c r="C51529" s="47">
        <v>0.12</v>
      </c>
    </row>
    <row r="51530">
      <c r="A51530" s="47" t="s">
        <v>9286</v>
      </c>
      <c r="B51530" s="47">
        <v>7729.0</v>
      </c>
      <c r="C51530" s="47">
        <v>0.12</v>
      </c>
    </row>
    <row r="51531">
      <c r="A51531" s="47" t="s">
        <v>9286</v>
      </c>
      <c r="B51531" s="47">
        <v>7730.0</v>
      </c>
      <c r="C51531" s="47">
        <v>0.12</v>
      </c>
    </row>
    <row r="51532">
      <c r="A51532" s="47" t="s">
        <v>9286</v>
      </c>
      <c r="B51532" s="47">
        <v>7731.0</v>
      </c>
      <c r="C51532" s="47">
        <v>0.12</v>
      </c>
    </row>
    <row r="51533">
      <c r="A51533" s="47" t="s">
        <v>9286</v>
      </c>
      <c r="B51533" s="47">
        <v>7732.0</v>
      </c>
      <c r="C51533" s="47">
        <v>0.12</v>
      </c>
    </row>
    <row r="51534">
      <c r="A51534" s="47" t="s">
        <v>9286</v>
      </c>
      <c r="B51534" s="47">
        <v>7733.0</v>
      </c>
      <c r="C51534" s="47">
        <v>0.12</v>
      </c>
    </row>
    <row r="51535">
      <c r="A51535" s="47" t="s">
        <v>9286</v>
      </c>
      <c r="B51535" s="47">
        <v>7734.0</v>
      </c>
      <c r="C51535" s="47">
        <v>0.12</v>
      </c>
    </row>
    <row r="51536">
      <c r="A51536" s="47" t="s">
        <v>9286</v>
      </c>
      <c r="B51536" s="47">
        <v>7735.0</v>
      </c>
      <c r="C51536" s="47">
        <v>0.12</v>
      </c>
    </row>
    <row r="51537">
      <c r="A51537" s="47" t="s">
        <v>9286</v>
      </c>
      <c r="B51537" s="47">
        <v>7736.0</v>
      </c>
      <c r="C51537" s="47">
        <v>0.12</v>
      </c>
    </row>
    <row r="51538">
      <c r="A51538" s="47" t="s">
        <v>9286</v>
      </c>
      <c r="B51538" s="47">
        <v>7737.0</v>
      </c>
      <c r="C51538" s="47">
        <v>0.12</v>
      </c>
    </row>
    <row r="51539">
      <c r="A51539" s="47" t="s">
        <v>9286</v>
      </c>
      <c r="B51539" s="47">
        <v>7738.0</v>
      </c>
      <c r="C51539" s="47">
        <v>0.12</v>
      </c>
    </row>
    <row r="51540">
      <c r="A51540" s="47" t="s">
        <v>9286</v>
      </c>
      <c r="B51540" s="47">
        <v>7739.0</v>
      </c>
      <c r="C51540" s="47">
        <v>0.12</v>
      </c>
    </row>
    <row r="51541">
      <c r="A51541" s="47" t="s">
        <v>9286</v>
      </c>
      <c r="B51541" s="47">
        <v>7740.0</v>
      </c>
      <c r="C51541" s="47">
        <v>0.12</v>
      </c>
    </row>
    <row r="51542">
      <c r="A51542" s="47" t="s">
        <v>9286</v>
      </c>
      <c r="B51542" s="47">
        <v>7741.0</v>
      </c>
      <c r="C51542" s="47">
        <v>0.12</v>
      </c>
    </row>
    <row r="51543">
      <c r="A51543" s="47" t="s">
        <v>9286</v>
      </c>
      <c r="B51543" s="47">
        <v>7742.0</v>
      </c>
      <c r="C51543" s="47">
        <v>0.12</v>
      </c>
    </row>
    <row r="51544">
      <c r="A51544" s="47" t="s">
        <v>9286</v>
      </c>
      <c r="B51544" s="47">
        <v>7743.0</v>
      </c>
      <c r="C51544" s="47">
        <v>0.12</v>
      </c>
    </row>
    <row r="51545">
      <c r="A51545" s="47" t="s">
        <v>9286</v>
      </c>
      <c r="B51545" s="47">
        <v>7744.0</v>
      </c>
      <c r="C51545" s="47">
        <v>0.12</v>
      </c>
    </row>
    <row r="51546">
      <c r="A51546" s="47" t="s">
        <v>9286</v>
      </c>
      <c r="B51546" s="47">
        <v>7745.0</v>
      </c>
      <c r="C51546" s="47">
        <v>0.12</v>
      </c>
    </row>
    <row r="51547">
      <c r="A51547" s="47" t="s">
        <v>9286</v>
      </c>
      <c r="B51547" s="47">
        <v>7746.0</v>
      </c>
      <c r="C51547" s="47">
        <v>0.12</v>
      </c>
    </row>
    <row r="51548">
      <c r="A51548" s="47" t="s">
        <v>9286</v>
      </c>
      <c r="B51548" s="47">
        <v>7747.0</v>
      </c>
      <c r="C51548" s="47">
        <v>0.12</v>
      </c>
    </row>
    <row r="51549">
      <c r="A51549" s="47" t="s">
        <v>9286</v>
      </c>
      <c r="B51549" s="47">
        <v>7748.0</v>
      </c>
      <c r="C51549" s="47">
        <v>0.12</v>
      </c>
    </row>
    <row r="51550">
      <c r="A51550" s="47" t="s">
        <v>9286</v>
      </c>
      <c r="B51550" s="47">
        <v>7749.0</v>
      </c>
      <c r="C51550" s="47">
        <v>0.12</v>
      </c>
    </row>
    <row r="51551">
      <c r="A51551" s="47" t="s">
        <v>9286</v>
      </c>
      <c r="B51551" s="47">
        <v>7750.0</v>
      </c>
      <c r="C51551" s="47">
        <v>0.12</v>
      </c>
    </row>
    <row r="51552">
      <c r="A51552" s="47" t="s">
        <v>9286</v>
      </c>
      <c r="B51552" s="47">
        <v>7751.0</v>
      </c>
      <c r="C51552" s="47">
        <v>0.12</v>
      </c>
    </row>
    <row r="51553">
      <c r="A51553" s="47" t="s">
        <v>9286</v>
      </c>
      <c r="B51553" s="47">
        <v>7752.0</v>
      </c>
      <c r="C51553" s="47">
        <v>0.12</v>
      </c>
    </row>
    <row r="51554">
      <c r="A51554" s="47" t="s">
        <v>9286</v>
      </c>
      <c r="B51554" s="47">
        <v>7753.0</v>
      </c>
      <c r="C51554" s="47">
        <v>0.12</v>
      </c>
    </row>
    <row r="51555">
      <c r="A51555" s="47" t="s">
        <v>9286</v>
      </c>
      <c r="B51555" s="47">
        <v>7754.0</v>
      </c>
      <c r="C51555" s="47">
        <v>0.12</v>
      </c>
    </row>
    <row r="51556">
      <c r="A51556" s="47" t="s">
        <v>9286</v>
      </c>
      <c r="B51556" s="47">
        <v>7755.0</v>
      </c>
      <c r="C51556" s="47">
        <v>0.12</v>
      </c>
    </row>
    <row r="51557">
      <c r="A51557" s="47" t="s">
        <v>9286</v>
      </c>
      <c r="B51557" s="47">
        <v>7756.0</v>
      </c>
      <c r="C51557" s="47">
        <v>0.12</v>
      </c>
    </row>
    <row r="51558">
      <c r="A51558" s="47" t="s">
        <v>9286</v>
      </c>
      <c r="B51558" s="47">
        <v>7757.0</v>
      </c>
      <c r="C51558" s="47">
        <v>0.12</v>
      </c>
    </row>
    <row r="51559">
      <c r="A51559" s="47" t="s">
        <v>9286</v>
      </c>
      <c r="B51559" s="47">
        <v>7758.0</v>
      </c>
      <c r="C51559" s="47">
        <v>0.12</v>
      </c>
    </row>
    <row r="51560">
      <c r="A51560" s="47" t="s">
        <v>9286</v>
      </c>
      <c r="B51560" s="47">
        <v>7759.0</v>
      </c>
      <c r="C51560" s="47">
        <v>0.12</v>
      </c>
    </row>
    <row r="51561">
      <c r="A51561" s="47" t="s">
        <v>9286</v>
      </c>
      <c r="B51561" s="47">
        <v>7760.0</v>
      </c>
      <c r="C51561" s="47">
        <v>0.12</v>
      </c>
    </row>
    <row r="51562">
      <c r="A51562" s="47" t="s">
        <v>9286</v>
      </c>
      <c r="B51562" s="47">
        <v>7761.0</v>
      </c>
      <c r="C51562" s="47">
        <v>0.12</v>
      </c>
    </row>
    <row r="51563">
      <c r="A51563" s="47" t="s">
        <v>9286</v>
      </c>
      <c r="B51563" s="47">
        <v>7762.0</v>
      </c>
      <c r="C51563" s="47">
        <v>0.12</v>
      </c>
    </row>
    <row r="51564">
      <c r="A51564" s="47" t="s">
        <v>9286</v>
      </c>
      <c r="B51564" s="47">
        <v>7763.0</v>
      </c>
      <c r="C51564" s="47">
        <v>0.12</v>
      </c>
    </row>
    <row r="51565">
      <c r="A51565" s="47" t="s">
        <v>9286</v>
      </c>
      <c r="B51565" s="47">
        <v>7764.0</v>
      </c>
      <c r="C51565" s="47">
        <v>0.12</v>
      </c>
    </row>
    <row r="51566">
      <c r="A51566" s="47" t="s">
        <v>9286</v>
      </c>
      <c r="B51566" s="47">
        <v>7765.0</v>
      </c>
      <c r="C51566" s="47">
        <v>0.12</v>
      </c>
    </row>
    <row r="51567">
      <c r="A51567" s="47" t="s">
        <v>9286</v>
      </c>
      <c r="B51567" s="47">
        <v>7766.0</v>
      </c>
      <c r="C51567" s="47">
        <v>0.12</v>
      </c>
    </row>
    <row r="51568">
      <c r="A51568" s="47" t="s">
        <v>9286</v>
      </c>
      <c r="B51568" s="47">
        <v>7767.0</v>
      </c>
      <c r="C51568" s="47">
        <v>0.12</v>
      </c>
    </row>
    <row r="51569">
      <c r="A51569" s="47" t="s">
        <v>9286</v>
      </c>
      <c r="B51569" s="47">
        <v>7768.0</v>
      </c>
      <c r="C51569" s="47">
        <v>0.12</v>
      </c>
    </row>
    <row r="51570">
      <c r="A51570" s="47" t="s">
        <v>9286</v>
      </c>
      <c r="B51570" s="47">
        <v>7769.0</v>
      </c>
      <c r="C51570" s="47">
        <v>0.12</v>
      </c>
    </row>
    <row r="51571">
      <c r="A51571" s="47" t="s">
        <v>9286</v>
      </c>
      <c r="B51571" s="47">
        <v>7770.0</v>
      </c>
      <c r="C51571" s="47">
        <v>0.12</v>
      </c>
    </row>
    <row r="51572">
      <c r="A51572" s="47" t="s">
        <v>9286</v>
      </c>
      <c r="B51572" s="47">
        <v>7771.0</v>
      </c>
      <c r="C51572" s="47">
        <v>0.12</v>
      </c>
    </row>
    <row r="51573">
      <c r="A51573" s="47" t="s">
        <v>9286</v>
      </c>
      <c r="B51573" s="47">
        <v>7772.0</v>
      </c>
      <c r="C51573" s="47">
        <v>0.12</v>
      </c>
    </row>
    <row r="51574">
      <c r="A51574" s="47" t="s">
        <v>9286</v>
      </c>
      <c r="B51574" s="47">
        <v>7773.0</v>
      </c>
      <c r="C51574" s="47">
        <v>0.12</v>
      </c>
    </row>
    <row r="51575">
      <c r="A51575" s="47" t="s">
        <v>9286</v>
      </c>
      <c r="B51575" s="47">
        <v>7774.0</v>
      </c>
      <c r="C51575" s="47">
        <v>0.12</v>
      </c>
    </row>
    <row r="51576">
      <c r="A51576" s="47" t="s">
        <v>9286</v>
      </c>
      <c r="B51576" s="47">
        <v>7775.0</v>
      </c>
      <c r="C51576" s="47">
        <v>0.12</v>
      </c>
    </row>
    <row r="51577">
      <c r="A51577" s="47" t="s">
        <v>9286</v>
      </c>
      <c r="B51577" s="47">
        <v>7776.0</v>
      </c>
      <c r="C51577" s="47">
        <v>0.12</v>
      </c>
    </row>
    <row r="51578">
      <c r="A51578" s="47" t="s">
        <v>9286</v>
      </c>
      <c r="B51578" s="47">
        <v>7777.0</v>
      </c>
      <c r="C51578" s="47">
        <v>0.12</v>
      </c>
    </row>
    <row r="51579">
      <c r="A51579" s="47" t="s">
        <v>9286</v>
      </c>
      <c r="B51579" s="47">
        <v>7778.0</v>
      </c>
      <c r="C51579" s="47">
        <v>0.12</v>
      </c>
    </row>
    <row r="51580">
      <c r="A51580" s="47" t="s">
        <v>9286</v>
      </c>
      <c r="B51580" s="47">
        <v>7779.0</v>
      </c>
      <c r="C51580" s="47">
        <v>0.12</v>
      </c>
    </row>
    <row r="51581">
      <c r="A51581" s="47" t="s">
        <v>9286</v>
      </c>
      <c r="B51581" s="47">
        <v>7780.0</v>
      </c>
      <c r="C51581" s="47">
        <v>0.12</v>
      </c>
    </row>
    <row r="51582">
      <c r="A51582" s="47" t="s">
        <v>9286</v>
      </c>
      <c r="B51582" s="47">
        <v>7781.0</v>
      </c>
      <c r="C51582" s="47">
        <v>0.12</v>
      </c>
    </row>
    <row r="51583">
      <c r="A51583" s="47" t="s">
        <v>9286</v>
      </c>
      <c r="B51583" s="47">
        <v>7782.0</v>
      </c>
      <c r="C51583" s="47">
        <v>0.12</v>
      </c>
    </row>
    <row r="51584">
      <c r="A51584" s="47" t="s">
        <v>9286</v>
      </c>
      <c r="B51584" s="47">
        <v>7783.0</v>
      </c>
      <c r="C51584" s="47">
        <v>0.12</v>
      </c>
    </row>
    <row r="51585">
      <c r="A51585" s="47" t="s">
        <v>9286</v>
      </c>
      <c r="B51585" s="47">
        <v>7784.0</v>
      </c>
      <c r="C51585" s="47">
        <v>0.12</v>
      </c>
    </row>
    <row r="51586">
      <c r="A51586" s="47" t="s">
        <v>9286</v>
      </c>
      <c r="B51586" s="47">
        <v>7785.0</v>
      </c>
      <c r="C51586" s="47">
        <v>0.12</v>
      </c>
    </row>
    <row r="51587">
      <c r="A51587" s="47" t="s">
        <v>9286</v>
      </c>
      <c r="B51587" s="47">
        <v>7786.0</v>
      </c>
      <c r="C51587" s="47">
        <v>0.12</v>
      </c>
    </row>
    <row r="51588">
      <c r="A51588" s="47" t="s">
        <v>9286</v>
      </c>
      <c r="B51588" s="47">
        <v>7787.0</v>
      </c>
      <c r="C51588" s="47">
        <v>0.12</v>
      </c>
    </row>
    <row r="51589">
      <c r="A51589" s="47" t="s">
        <v>9286</v>
      </c>
      <c r="B51589" s="47">
        <v>7788.0</v>
      </c>
      <c r="C51589" s="47">
        <v>0.12</v>
      </c>
    </row>
    <row r="51590">
      <c r="A51590" s="47" t="s">
        <v>9286</v>
      </c>
      <c r="B51590" s="47">
        <v>7789.0</v>
      </c>
      <c r="C51590" s="47">
        <v>0.12</v>
      </c>
    </row>
    <row r="51591">
      <c r="A51591" s="47" t="s">
        <v>9286</v>
      </c>
      <c r="B51591" s="47">
        <v>7790.0</v>
      </c>
      <c r="C51591" s="47">
        <v>0.12</v>
      </c>
    </row>
    <row r="51592">
      <c r="A51592" s="47" t="s">
        <v>9286</v>
      </c>
      <c r="B51592" s="47">
        <v>7791.0</v>
      </c>
      <c r="C51592" s="47">
        <v>0.12</v>
      </c>
    </row>
    <row r="51593">
      <c r="A51593" s="47" t="s">
        <v>9286</v>
      </c>
      <c r="B51593" s="47">
        <v>7792.0</v>
      </c>
      <c r="C51593" s="47">
        <v>0.12</v>
      </c>
    </row>
    <row r="51594">
      <c r="A51594" s="47" t="s">
        <v>9286</v>
      </c>
      <c r="B51594" s="47">
        <v>7793.0</v>
      </c>
      <c r="C51594" s="47">
        <v>0.12</v>
      </c>
    </row>
    <row r="51595">
      <c r="A51595" s="47" t="s">
        <v>9286</v>
      </c>
      <c r="B51595" s="47">
        <v>7794.0</v>
      </c>
      <c r="C51595" s="47">
        <v>0.12</v>
      </c>
    </row>
    <row r="51596">
      <c r="A51596" s="47" t="s">
        <v>9286</v>
      </c>
      <c r="B51596" s="47">
        <v>7795.0</v>
      </c>
      <c r="C51596" s="47">
        <v>0.12</v>
      </c>
    </row>
    <row r="51597">
      <c r="A51597" s="47" t="s">
        <v>9286</v>
      </c>
      <c r="B51597" s="47">
        <v>7796.0</v>
      </c>
      <c r="C51597" s="47">
        <v>0.12</v>
      </c>
    </row>
    <row r="51598">
      <c r="A51598" s="47" t="s">
        <v>9286</v>
      </c>
      <c r="B51598" s="47">
        <v>7797.0</v>
      </c>
      <c r="C51598" s="47">
        <v>0.12</v>
      </c>
    </row>
    <row r="51599">
      <c r="A51599" s="47" t="s">
        <v>9286</v>
      </c>
      <c r="B51599" s="47">
        <v>7798.0</v>
      </c>
      <c r="C51599" s="47">
        <v>0.12</v>
      </c>
    </row>
    <row r="51600">
      <c r="A51600" s="47" t="s">
        <v>9286</v>
      </c>
      <c r="B51600" s="47">
        <v>7799.0</v>
      </c>
      <c r="C51600" s="47">
        <v>0.12</v>
      </c>
    </row>
    <row r="51601">
      <c r="A51601" s="47" t="s">
        <v>9286</v>
      </c>
      <c r="B51601" s="47">
        <v>7800.0</v>
      </c>
      <c r="C51601" s="47">
        <v>0.12</v>
      </c>
    </row>
    <row r="51602">
      <c r="A51602" s="47" t="s">
        <v>9286</v>
      </c>
      <c r="B51602" s="47">
        <v>7801.0</v>
      </c>
      <c r="C51602" s="47">
        <v>0.12</v>
      </c>
    </row>
    <row r="51603">
      <c r="A51603" s="47" t="s">
        <v>9286</v>
      </c>
      <c r="B51603" s="47">
        <v>7802.0</v>
      </c>
      <c r="C51603" s="47">
        <v>0.12</v>
      </c>
    </row>
    <row r="51604">
      <c r="A51604" s="47" t="s">
        <v>9286</v>
      </c>
      <c r="B51604" s="47">
        <v>7803.0</v>
      </c>
      <c r="C51604" s="47">
        <v>0.12</v>
      </c>
    </row>
    <row r="51605">
      <c r="A51605" s="47" t="s">
        <v>9286</v>
      </c>
      <c r="B51605" s="47">
        <v>7804.0</v>
      </c>
      <c r="C51605" s="47">
        <v>0.12</v>
      </c>
    </row>
    <row r="51606">
      <c r="A51606" s="47" t="s">
        <v>9286</v>
      </c>
      <c r="B51606" s="47">
        <v>7805.0</v>
      </c>
      <c r="C51606" s="47">
        <v>0.12</v>
      </c>
    </row>
    <row r="51607">
      <c r="A51607" s="47" t="s">
        <v>9286</v>
      </c>
      <c r="B51607" s="47">
        <v>7806.0</v>
      </c>
      <c r="C51607" s="47">
        <v>0.12</v>
      </c>
    </row>
    <row r="51608">
      <c r="A51608" s="47" t="s">
        <v>9286</v>
      </c>
      <c r="B51608" s="47">
        <v>7807.0</v>
      </c>
      <c r="C51608" s="47">
        <v>0.12</v>
      </c>
    </row>
    <row r="51609">
      <c r="A51609" s="47" t="s">
        <v>9286</v>
      </c>
      <c r="B51609" s="47">
        <v>7808.0</v>
      </c>
      <c r="C51609" s="47">
        <v>0.12</v>
      </c>
    </row>
    <row r="51610">
      <c r="A51610" s="47" t="s">
        <v>9286</v>
      </c>
      <c r="B51610" s="47">
        <v>7809.0</v>
      </c>
      <c r="C51610" s="47">
        <v>0.12</v>
      </c>
    </row>
    <row r="51611">
      <c r="A51611" s="47" t="s">
        <v>9286</v>
      </c>
      <c r="B51611" s="47">
        <v>7810.0</v>
      </c>
      <c r="C51611" s="47">
        <v>0.12</v>
      </c>
    </row>
    <row r="51612">
      <c r="A51612" s="47" t="s">
        <v>9286</v>
      </c>
      <c r="B51612" s="47">
        <v>7811.0</v>
      </c>
      <c r="C51612" s="47">
        <v>0.12</v>
      </c>
    </row>
    <row r="51613">
      <c r="A51613" s="47" t="s">
        <v>9286</v>
      </c>
      <c r="B51613" s="47">
        <v>7812.0</v>
      </c>
      <c r="C51613" s="47">
        <v>0.12</v>
      </c>
    </row>
    <row r="51614">
      <c r="A51614" s="47" t="s">
        <v>9286</v>
      </c>
      <c r="B51614" s="47">
        <v>7813.0</v>
      </c>
      <c r="C51614" s="47">
        <v>0.12</v>
      </c>
    </row>
    <row r="51615">
      <c r="A51615" s="47" t="s">
        <v>9286</v>
      </c>
      <c r="B51615" s="47">
        <v>7814.0</v>
      </c>
      <c r="C51615" s="47">
        <v>0.12</v>
      </c>
    </row>
    <row r="51616">
      <c r="A51616" s="47" t="s">
        <v>9286</v>
      </c>
      <c r="B51616" s="47">
        <v>7815.0</v>
      </c>
      <c r="C51616" s="47">
        <v>0.12</v>
      </c>
    </row>
    <row r="51617">
      <c r="A51617" s="47" t="s">
        <v>9286</v>
      </c>
      <c r="B51617" s="47">
        <v>7816.0</v>
      </c>
      <c r="C51617" s="47">
        <v>0.12</v>
      </c>
    </row>
    <row r="51618">
      <c r="A51618" s="47" t="s">
        <v>9286</v>
      </c>
      <c r="B51618" s="47">
        <v>7817.0</v>
      </c>
      <c r="C51618" s="47">
        <v>0.12</v>
      </c>
    </row>
    <row r="51619">
      <c r="A51619" s="47" t="s">
        <v>9286</v>
      </c>
      <c r="B51619" s="47">
        <v>7818.0</v>
      </c>
      <c r="C51619" s="47">
        <v>0.12</v>
      </c>
    </row>
    <row r="51620">
      <c r="A51620" s="47" t="s">
        <v>9286</v>
      </c>
      <c r="B51620" s="47">
        <v>7819.0</v>
      </c>
      <c r="C51620" s="47">
        <v>0.12</v>
      </c>
    </row>
    <row r="51621">
      <c r="A51621" s="47" t="s">
        <v>9286</v>
      </c>
      <c r="B51621" s="47">
        <v>7820.0</v>
      </c>
      <c r="C51621" s="47">
        <v>0.12</v>
      </c>
    </row>
    <row r="51622">
      <c r="A51622" s="47" t="s">
        <v>9286</v>
      </c>
      <c r="B51622" s="47">
        <v>7821.0</v>
      </c>
      <c r="C51622" s="47">
        <v>0.12</v>
      </c>
    </row>
    <row r="51623">
      <c r="A51623" s="47" t="s">
        <v>9286</v>
      </c>
      <c r="B51623" s="47">
        <v>7822.0</v>
      </c>
      <c r="C51623" s="47">
        <v>0.12</v>
      </c>
    </row>
    <row r="51624">
      <c r="A51624" s="47" t="s">
        <v>9286</v>
      </c>
      <c r="B51624" s="47">
        <v>7823.0</v>
      </c>
      <c r="C51624" s="47">
        <v>0.12</v>
      </c>
    </row>
    <row r="51625">
      <c r="A51625" s="47" t="s">
        <v>9286</v>
      </c>
      <c r="B51625" s="47">
        <v>7824.0</v>
      </c>
      <c r="C51625" s="47">
        <v>0.12</v>
      </c>
    </row>
    <row r="51626">
      <c r="A51626" s="47" t="s">
        <v>9286</v>
      </c>
      <c r="B51626" s="47">
        <v>7825.0</v>
      </c>
      <c r="C51626" s="47">
        <v>0.12</v>
      </c>
    </row>
    <row r="51627">
      <c r="A51627" s="47" t="s">
        <v>9286</v>
      </c>
      <c r="B51627" s="47">
        <v>7826.0</v>
      </c>
      <c r="C51627" s="47">
        <v>0.12</v>
      </c>
    </row>
    <row r="51628">
      <c r="A51628" s="47" t="s">
        <v>9286</v>
      </c>
      <c r="B51628" s="47">
        <v>7827.0</v>
      </c>
      <c r="C51628" s="47">
        <v>0.12</v>
      </c>
    </row>
    <row r="51629">
      <c r="A51629" s="47" t="s">
        <v>9286</v>
      </c>
      <c r="B51629" s="47">
        <v>7828.0</v>
      </c>
      <c r="C51629" s="47">
        <v>0.12</v>
      </c>
    </row>
    <row r="51630">
      <c r="A51630" s="47" t="s">
        <v>9286</v>
      </c>
      <c r="B51630" s="47">
        <v>7829.0</v>
      </c>
      <c r="C51630" s="47">
        <v>0.12</v>
      </c>
    </row>
    <row r="51631">
      <c r="A51631" s="47" t="s">
        <v>9286</v>
      </c>
      <c r="B51631" s="47">
        <v>7830.0</v>
      </c>
      <c r="C51631" s="47">
        <v>0.12</v>
      </c>
    </row>
    <row r="51632">
      <c r="A51632" s="47" t="s">
        <v>9286</v>
      </c>
      <c r="B51632" s="47">
        <v>7831.0</v>
      </c>
      <c r="C51632" s="47">
        <v>0.12</v>
      </c>
    </row>
    <row r="51633">
      <c r="A51633" s="47" t="s">
        <v>9286</v>
      </c>
      <c r="B51633" s="47">
        <v>7832.0</v>
      </c>
      <c r="C51633" s="47">
        <v>0.12</v>
      </c>
    </row>
    <row r="51634">
      <c r="A51634" s="47" t="s">
        <v>9286</v>
      </c>
      <c r="B51634" s="47">
        <v>7833.0</v>
      </c>
      <c r="C51634" s="47">
        <v>0.12</v>
      </c>
    </row>
    <row r="51635">
      <c r="A51635" s="47" t="s">
        <v>9286</v>
      </c>
      <c r="B51635" s="47">
        <v>7834.0</v>
      </c>
      <c r="C51635" s="47">
        <v>0.12</v>
      </c>
    </row>
    <row r="51636">
      <c r="A51636" s="47" t="s">
        <v>9286</v>
      </c>
      <c r="B51636" s="47">
        <v>7835.0</v>
      </c>
      <c r="C51636" s="47">
        <v>0.12</v>
      </c>
    </row>
    <row r="51637">
      <c r="A51637" s="47" t="s">
        <v>9286</v>
      </c>
      <c r="B51637" s="47">
        <v>7836.0</v>
      </c>
      <c r="C51637" s="47">
        <v>0.12</v>
      </c>
    </row>
    <row r="51638">
      <c r="A51638" s="47" t="s">
        <v>9286</v>
      </c>
      <c r="B51638" s="47">
        <v>7837.0</v>
      </c>
      <c r="C51638" s="47">
        <v>0.12</v>
      </c>
    </row>
    <row r="51639">
      <c r="A51639" s="47" t="s">
        <v>9286</v>
      </c>
      <c r="B51639" s="47">
        <v>7838.0</v>
      </c>
      <c r="C51639" s="47">
        <v>0.12</v>
      </c>
    </row>
    <row r="51640">
      <c r="A51640" s="47" t="s">
        <v>9286</v>
      </c>
      <c r="B51640" s="47">
        <v>7839.0</v>
      </c>
      <c r="C51640" s="47">
        <v>0.12</v>
      </c>
    </row>
    <row r="51641">
      <c r="A51641" s="47" t="s">
        <v>9286</v>
      </c>
      <c r="B51641" s="47">
        <v>7840.0</v>
      </c>
      <c r="C51641" s="47">
        <v>0.12</v>
      </c>
    </row>
    <row r="51642">
      <c r="A51642" s="47" t="s">
        <v>9286</v>
      </c>
      <c r="B51642" s="47">
        <v>7841.0</v>
      </c>
      <c r="C51642" s="47">
        <v>0.12</v>
      </c>
    </row>
    <row r="51643">
      <c r="A51643" s="47" t="s">
        <v>9286</v>
      </c>
      <c r="B51643" s="47">
        <v>7842.0</v>
      </c>
      <c r="C51643" s="47">
        <v>0.12</v>
      </c>
    </row>
    <row r="51644">
      <c r="A51644" s="47" t="s">
        <v>9286</v>
      </c>
      <c r="B51644" s="47">
        <v>7843.0</v>
      </c>
      <c r="C51644" s="47">
        <v>0.12</v>
      </c>
    </row>
    <row r="51645">
      <c r="A51645" s="47" t="s">
        <v>9286</v>
      </c>
      <c r="B51645" s="47">
        <v>7844.0</v>
      </c>
      <c r="C51645" s="47">
        <v>0.12</v>
      </c>
    </row>
    <row r="51646">
      <c r="A51646" s="47" t="s">
        <v>9286</v>
      </c>
      <c r="B51646" s="47">
        <v>7845.0</v>
      </c>
      <c r="C51646" s="47">
        <v>0.12</v>
      </c>
    </row>
    <row r="51647">
      <c r="A51647" s="47" t="s">
        <v>9286</v>
      </c>
      <c r="B51647" s="47">
        <v>7846.0</v>
      </c>
      <c r="C51647" s="47">
        <v>0.12</v>
      </c>
    </row>
    <row r="51648">
      <c r="A51648" s="47" t="s">
        <v>9286</v>
      </c>
      <c r="B51648" s="47">
        <v>7847.0</v>
      </c>
      <c r="C51648" s="47">
        <v>0.12</v>
      </c>
    </row>
    <row r="51649">
      <c r="A51649" s="47" t="s">
        <v>9286</v>
      </c>
      <c r="B51649" s="47">
        <v>7848.0</v>
      </c>
      <c r="C51649" s="47">
        <v>0.12</v>
      </c>
    </row>
    <row r="51650">
      <c r="A51650" s="47" t="s">
        <v>9286</v>
      </c>
      <c r="B51650" s="47">
        <v>7849.0</v>
      </c>
      <c r="C51650" s="47">
        <v>0.12</v>
      </c>
    </row>
    <row r="51651">
      <c r="A51651" s="47" t="s">
        <v>9286</v>
      </c>
      <c r="B51651" s="47">
        <v>7850.0</v>
      </c>
      <c r="C51651" s="47">
        <v>0.12</v>
      </c>
    </row>
    <row r="51652">
      <c r="A51652" s="47" t="s">
        <v>9286</v>
      </c>
      <c r="B51652" s="47">
        <v>7851.0</v>
      </c>
      <c r="C51652" s="47">
        <v>0.12</v>
      </c>
    </row>
    <row r="51653">
      <c r="A51653" s="47" t="s">
        <v>9286</v>
      </c>
      <c r="B51653" s="47">
        <v>7852.0</v>
      </c>
      <c r="C51653" s="47">
        <v>0.12</v>
      </c>
    </row>
    <row r="51654">
      <c r="A51654" s="47" t="s">
        <v>9286</v>
      </c>
      <c r="B51654" s="47">
        <v>7853.0</v>
      </c>
      <c r="C51654" s="47">
        <v>0.12</v>
      </c>
    </row>
    <row r="51655">
      <c r="A51655" s="47" t="s">
        <v>9286</v>
      </c>
      <c r="B51655" s="47">
        <v>7854.0</v>
      </c>
      <c r="C51655" s="47">
        <v>0.12</v>
      </c>
    </row>
    <row r="51656">
      <c r="A51656" s="47" t="s">
        <v>9286</v>
      </c>
      <c r="B51656" s="47">
        <v>7855.0</v>
      </c>
      <c r="C51656" s="47">
        <v>0.12</v>
      </c>
    </row>
    <row r="51657">
      <c r="A51657" s="47" t="s">
        <v>9286</v>
      </c>
      <c r="B51657" s="47">
        <v>7856.0</v>
      </c>
      <c r="C51657" s="47">
        <v>0.12</v>
      </c>
    </row>
    <row r="51658">
      <c r="A51658" s="47" t="s">
        <v>9286</v>
      </c>
      <c r="B51658" s="47">
        <v>7857.0</v>
      </c>
      <c r="C51658" s="47">
        <v>0.12</v>
      </c>
    </row>
    <row r="51659">
      <c r="A51659" s="47" t="s">
        <v>9286</v>
      </c>
      <c r="B51659" s="47">
        <v>7858.0</v>
      </c>
      <c r="C51659" s="47">
        <v>0.12</v>
      </c>
    </row>
    <row r="51660">
      <c r="A51660" s="47" t="s">
        <v>9286</v>
      </c>
      <c r="B51660" s="47">
        <v>7859.0</v>
      </c>
      <c r="C51660" s="47">
        <v>0.12</v>
      </c>
    </row>
    <row r="51661">
      <c r="A51661" s="47" t="s">
        <v>9286</v>
      </c>
      <c r="B51661" s="47">
        <v>7860.0</v>
      </c>
      <c r="C51661" s="47">
        <v>0.12</v>
      </c>
    </row>
    <row r="51662">
      <c r="A51662" s="47" t="s">
        <v>9286</v>
      </c>
      <c r="B51662" s="47">
        <v>7861.0</v>
      </c>
      <c r="C51662" s="47">
        <v>0.12</v>
      </c>
    </row>
    <row r="51663">
      <c r="A51663" s="47" t="s">
        <v>9286</v>
      </c>
      <c r="B51663" s="47">
        <v>7862.0</v>
      </c>
      <c r="C51663" s="47">
        <v>0.12</v>
      </c>
    </row>
    <row r="51664">
      <c r="A51664" s="47" t="s">
        <v>9286</v>
      </c>
      <c r="B51664" s="47">
        <v>7863.0</v>
      </c>
      <c r="C51664" s="47">
        <v>0.12</v>
      </c>
    </row>
    <row r="51665">
      <c r="A51665" s="47" t="s">
        <v>9286</v>
      </c>
      <c r="B51665" s="47">
        <v>7864.0</v>
      </c>
      <c r="C51665" s="47">
        <v>0.12</v>
      </c>
    </row>
    <row r="51666">
      <c r="A51666" s="47" t="s">
        <v>9286</v>
      </c>
      <c r="B51666" s="47">
        <v>7865.0</v>
      </c>
      <c r="C51666" s="47">
        <v>0.12</v>
      </c>
    </row>
    <row r="51667">
      <c r="A51667" s="47" t="s">
        <v>9286</v>
      </c>
      <c r="B51667" s="47">
        <v>7866.0</v>
      </c>
      <c r="C51667" s="47">
        <v>0.12</v>
      </c>
    </row>
    <row r="51668">
      <c r="A51668" s="47" t="s">
        <v>9286</v>
      </c>
      <c r="B51668" s="47">
        <v>7867.0</v>
      </c>
      <c r="C51668" s="47">
        <v>0.12</v>
      </c>
    </row>
    <row r="51669">
      <c r="A51669" s="47" t="s">
        <v>9286</v>
      </c>
      <c r="B51669" s="47">
        <v>7868.0</v>
      </c>
      <c r="C51669" s="47">
        <v>0.12</v>
      </c>
    </row>
    <row r="51670">
      <c r="A51670" s="47" t="s">
        <v>9286</v>
      </c>
      <c r="B51670" s="47">
        <v>7869.0</v>
      </c>
      <c r="C51670" s="47">
        <v>0.12</v>
      </c>
    </row>
    <row r="51671">
      <c r="A51671" s="47" t="s">
        <v>9286</v>
      </c>
      <c r="B51671" s="47">
        <v>7870.0</v>
      </c>
      <c r="C51671" s="47">
        <v>0.12</v>
      </c>
    </row>
    <row r="51672">
      <c r="A51672" s="47" t="s">
        <v>9286</v>
      </c>
      <c r="B51672" s="47">
        <v>7871.0</v>
      </c>
      <c r="C51672" s="47">
        <v>0.12</v>
      </c>
    </row>
    <row r="51673">
      <c r="A51673" s="47" t="s">
        <v>9286</v>
      </c>
      <c r="B51673" s="47">
        <v>7872.0</v>
      </c>
      <c r="C51673" s="47">
        <v>0.12</v>
      </c>
    </row>
    <row r="51674">
      <c r="A51674" s="47" t="s">
        <v>9286</v>
      </c>
      <c r="B51674" s="47">
        <v>7873.0</v>
      </c>
      <c r="C51674" s="47">
        <v>0.12</v>
      </c>
    </row>
    <row r="51675">
      <c r="A51675" s="47" t="s">
        <v>9286</v>
      </c>
      <c r="B51675" s="47">
        <v>7874.0</v>
      </c>
      <c r="C51675" s="47">
        <v>0.12</v>
      </c>
    </row>
    <row r="51676">
      <c r="A51676" s="47" t="s">
        <v>9286</v>
      </c>
      <c r="B51676" s="47">
        <v>7875.0</v>
      </c>
      <c r="C51676" s="47">
        <v>0.12</v>
      </c>
    </row>
    <row r="51677">
      <c r="A51677" s="47" t="s">
        <v>9286</v>
      </c>
      <c r="B51677" s="47">
        <v>7876.0</v>
      </c>
      <c r="C51677" s="47">
        <v>0.12</v>
      </c>
    </row>
    <row r="51678">
      <c r="A51678" s="47" t="s">
        <v>9286</v>
      </c>
      <c r="B51678" s="47">
        <v>7877.0</v>
      </c>
      <c r="C51678" s="47">
        <v>0.12</v>
      </c>
    </row>
    <row r="51679">
      <c r="A51679" s="47" t="s">
        <v>9286</v>
      </c>
      <c r="B51679" s="47">
        <v>7878.0</v>
      </c>
      <c r="C51679" s="47">
        <v>0.12</v>
      </c>
    </row>
    <row r="51680">
      <c r="A51680" s="47" t="s">
        <v>9286</v>
      </c>
      <c r="B51680" s="47">
        <v>7879.0</v>
      </c>
      <c r="C51680" s="47">
        <v>0.12</v>
      </c>
    </row>
    <row r="51681">
      <c r="A51681" s="47" t="s">
        <v>9286</v>
      </c>
      <c r="B51681" s="47">
        <v>7880.0</v>
      </c>
      <c r="C51681" s="47">
        <v>0.12</v>
      </c>
    </row>
    <row r="51682">
      <c r="A51682" s="47" t="s">
        <v>9286</v>
      </c>
      <c r="B51682" s="47">
        <v>7881.0</v>
      </c>
      <c r="C51682" s="47">
        <v>0.12</v>
      </c>
    </row>
    <row r="51683">
      <c r="A51683" s="47" t="s">
        <v>9286</v>
      </c>
      <c r="B51683" s="47">
        <v>7882.0</v>
      </c>
      <c r="C51683" s="47">
        <v>0.12</v>
      </c>
    </row>
    <row r="51684">
      <c r="A51684" s="47" t="s">
        <v>9286</v>
      </c>
      <c r="B51684" s="47">
        <v>7883.0</v>
      </c>
      <c r="C51684" s="47">
        <v>0.12</v>
      </c>
    </row>
    <row r="51685">
      <c r="A51685" s="47" t="s">
        <v>9286</v>
      </c>
      <c r="B51685" s="47">
        <v>7884.0</v>
      </c>
      <c r="C51685" s="47">
        <v>0.12</v>
      </c>
    </row>
    <row r="51686">
      <c r="A51686" s="47" t="s">
        <v>9286</v>
      </c>
      <c r="B51686" s="47">
        <v>7885.0</v>
      </c>
      <c r="C51686" s="47">
        <v>0.12</v>
      </c>
    </row>
    <row r="51687">
      <c r="A51687" s="47" t="s">
        <v>9286</v>
      </c>
      <c r="B51687" s="47">
        <v>7886.0</v>
      </c>
      <c r="C51687" s="47">
        <v>0.12</v>
      </c>
    </row>
    <row r="51688">
      <c r="A51688" s="47" t="s">
        <v>9286</v>
      </c>
      <c r="B51688" s="47">
        <v>7887.0</v>
      </c>
      <c r="C51688" s="47">
        <v>0.12</v>
      </c>
    </row>
    <row r="51689">
      <c r="A51689" s="47" t="s">
        <v>9286</v>
      </c>
      <c r="B51689" s="47">
        <v>7888.0</v>
      </c>
      <c r="C51689" s="47">
        <v>0.12</v>
      </c>
    </row>
    <row r="51690">
      <c r="A51690" s="47" t="s">
        <v>9286</v>
      </c>
      <c r="B51690" s="47">
        <v>7889.0</v>
      </c>
      <c r="C51690" s="47">
        <v>0.12</v>
      </c>
    </row>
    <row r="51691">
      <c r="A51691" s="47" t="s">
        <v>9286</v>
      </c>
      <c r="B51691" s="47">
        <v>7890.0</v>
      </c>
      <c r="C51691" s="47">
        <v>0.12</v>
      </c>
    </row>
    <row r="51692">
      <c r="A51692" s="47" t="s">
        <v>9286</v>
      </c>
      <c r="B51692" s="47">
        <v>7891.0</v>
      </c>
      <c r="C51692" s="47">
        <v>0.12</v>
      </c>
    </row>
    <row r="51693">
      <c r="A51693" s="47" t="s">
        <v>9286</v>
      </c>
      <c r="B51693" s="47">
        <v>7892.0</v>
      </c>
      <c r="C51693" s="47">
        <v>0.12</v>
      </c>
    </row>
    <row r="51694">
      <c r="A51694" s="47" t="s">
        <v>9286</v>
      </c>
      <c r="B51694" s="47">
        <v>7893.0</v>
      </c>
      <c r="C51694" s="47">
        <v>0.12</v>
      </c>
    </row>
    <row r="51695">
      <c r="A51695" s="47" t="s">
        <v>9286</v>
      </c>
      <c r="B51695" s="47">
        <v>7894.0</v>
      </c>
      <c r="C51695" s="47">
        <v>0.12</v>
      </c>
    </row>
    <row r="51696">
      <c r="A51696" s="47" t="s">
        <v>9286</v>
      </c>
      <c r="B51696" s="47">
        <v>7895.0</v>
      </c>
      <c r="C51696" s="47">
        <v>0.12</v>
      </c>
    </row>
    <row r="51697">
      <c r="A51697" s="47" t="s">
        <v>9286</v>
      </c>
      <c r="B51697" s="47">
        <v>7896.0</v>
      </c>
      <c r="C51697" s="47">
        <v>0.12</v>
      </c>
    </row>
    <row r="51698">
      <c r="A51698" s="47" t="s">
        <v>9286</v>
      </c>
      <c r="B51698" s="47">
        <v>7897.0</v>
      </c>
      <c r="C51698" s="47">
        <v>0.12</v>
      </c>
    </row>
    <row r="51699">
      <c r="A51699" s="47" t="s">
        <v>9286</v>
      </c>
      <c r="B51699" s="47">
        <v>7898.0</v>
      </c>
      <c r="C51699" s="47">
        <v>0.12</v>
      </c>
    </row>
    <row r="51700">
      <c r="A51700" s="47" t="s">
        <v>9286</v>
      </c>
      <c r="B51700" s="47">
        <v>7899.0</v>
      </c>
      <c r="C51700" s="47">
        <v>0.12</v>
      </c>
    </row>
    <row r="51701">
      <c r="A51701" s="47" t="s">
        <v>9286</v>
      </c>
      <c r="B51701" s="47">
        <v>7900.0</v>
      </c>
      <c r="C51701" s="47">
        <v>0.12</v>
      </c>
    </row>
    <row r="51702">
      <c r="A51702" s="47" t="s">
        <v>9286</v>
      </c>
      <c r="B51702" s="47">
        <v>7901.0</v>
      </c>
      <c r="C51702" s="47">
        <v>0.12</v>
      </c>
    </row>
    <row r="51703">
      <c r="A51703" s="47" t="s">
        <v>9286</v>
      </c>
      <c r="B51703" s="47">
        <v>7902.0</v>
      </c>
      <c r="C51703" s="47">
        <v>0.12</v>
      </c>
    </row>
    <row r="51704">
      <c r="A51704" s="47" t="s">
        <v>9286</v>
      </c>
      <c r="B51704" s="47">
        <v>7903.0</v>
      </c>
      <c r="C51704" s="47">
        <v>0.12</v>
      </c>
    </row>
    <row r="51705">
      <c r="A51705" s="47" t="s">
        <v>9286</v>
      </c>
      <c r="B51705" s="47">
        <v>7904.0</v>
      </c>
      <c r="C51705" s="47">
        <v>0.12</v>
      </c>
    </row>
    <row r="51706">
      <c r="A51706" s="47" t="s">
        <v>9286</v>
      </c>
      <c r="B51706" s="47">
        <v>7905.0</v>
      </c>
      <c r="C51706" s="47">
        <v>0.12</v>
      </c>
    </row>
    <row r="51707">
      <c r="A51707" s="47" t="s">
        <v>9286</v>
      </c>
      <c r="B51707" s="47">
        <v>7906.0</v>
      </c>
      <c r="C51707" s="47">
        <v>0.12</v>
      </c>
    </row>
    <row r="51708">
      <c r="A51708" s="47" t="s">
        <v>9286</v>
      </c>
      <c r="B51708" s="47">
        <v>7907.0</v>
      </c>
      <c r="C51708" s="47">
        <v>0.12</v>
      </c>
    </row>
    <row r="51709">
      <c r="A51709" s="47" t="s">
        <v>9286</v>
      </c>
      <c r="B51709" s="47">
        <v>7908.0</v>
      </c>
      <c r="C51709" s="47">
        <v>0.12</v>
      </c>
    </row>
    <row r="51710">
      <c r="A51710" s="47" t="s">
        <v>9286</v>
      </c>
      <c r="B51710" s="47">
        <v>7909.0</v>
      </c>
      <c r="C51710" s="47">
        <v>0.12</v>
      </c>
    </row>
    <row r="51711">
      <c r="A51711" s="47" t="s">
        <v>9286</v>
      </c>
      <c r="B51711" s="47">
        <v>7910.0</v>
      </c>
      <c r="C51711" s="47">
        <v>0.12</v>
      </c>
    </row>
    <row r="51712">
      <c r="A51712" s="47" t="s">
        <v>9286</v>
      </c>
      <c r="B51712" s="47">
        <v>7911.0</v>
      </c>
      <c r="C51712" s="47">
        <v>0.12</v>
      </c>
    </row>
    <row r="51713">
      <c r="A51713" s="47" t="s">
        <v>9286</v>
      </c>
      <c r="B51713" s="47">
        <v>7912.0</v>
      </c>
      <c r="C51713" s="47">
        <v>0.12</v>
      </c>
    </row>
    <row r="51714">
      <c r="A51714" s="47" t="s">
        <v>9286</v>
      </c>
      <c r="B51714" s="47">
        <v>7913.0</v>
      </c>
      <c r="C51714" s="47">
        <v>0.12</v>
      </c>
    </row>
    <row r="51715">
      <c r="A51715" s="47" t="s">
        <v>9286</v>
      </c>
      <c r="B51715" s="47">
        <v>7914.0</v>
      </c>
      <c r="C51715" s="47">
        <v>0.12</v>
      </c>
    </row>
    <row r="51716">
      <c r="A51716" s="47" t="s">
        <v>9286</v>
      </c>
      <c r="B51716" s="47">
        <v>7915.0</v>
      </c>
      <c r="C51716" s="47">
        <v>0.12</v>
      </c>
    </row>
    <row r="51717">
      <c r="A51717" s="47" t="s">
        <v>9286</v>
      </c>
      <c r="B51717" s="47">
        <v>7916.0</v>
      </c>
      <c r="C51717" s="47">
        <v>0.12</v>
      </c>
    </row>
    <row r="51718">
      <c r="A51718" s="47" t="s">
        <v>9286</v>
      </c>
      <c r="B51718" s="47">
        <v>7917.0</v>
      </c>
      <c r="C51718" s="47">
        <v>0.12</v>
      </c>
    </row>
    <row r="51719">
      <c r="A51719" s="47" t="s">
        <v>9286</v>
      </c>
      <c r="B51719" s="47">
        <v>7918.0</v>
      </c>
      <c r="C51719" s="47">
        <v>0.12</v>
      </c>
    </row>
    <row r="51720">
      <c r="A51720" s="47" t="s">
        <v>9286</v>
      </c>
      <c r="B51720" s="47">
        <v>7919.0</v>
      </c>
      <c r="C51720" s="47">
        <v>0.12</v>
      </c>
    </row>
    <row r="51721">
      <c r="A51721" s="47" t="s">
        <v>9286</v>
      </c>
      <c r="B51721" s="47">
        <v>7920.0</v>
      </c>
      <c r="C51721" s="47">
        <v>0.12</v>
      </c>
    </row>
    <row r="51722">
      <c r="A51722" s="47" t="s">
        <v>9286</v>
      </c>
      <c r="B51722" s="47">
        <v>7921.0</v>
      </c>
      <c r="C51722" s="47">
        <v>0.12</v>
      </c>
    </row>
    <row r="51723">
      <c r="A51723" s="47" t="s">
        <v>9286</v>
      </c>
      <c r="B51723" s="47">
        <v>7922.0</v>
      </c>
      <c r="C51723" s="47">
        <v>0.12</v>
      </c>
    </row>
    <row r="51724">
      <c r="A51724" s="47" t="s">
        <v>9286</v>
      </c>
      <c r="B51724" s="47">
        <v>7923.0</v>
      </c>
      <c r="C51724" s="47">
        <v>0.12</v>
      </c>
    </row>
    <row r="51725">
      <c r="A51725" s="47" t="s">
        <v>9286</v>
      </c>
      <c r="B51725" s="47">
        <v>7924.0</v>
      </c>
      <c r="C51725" s="47">
        <v>0.12</v>
      </c>
    </row>
    <row r="51726">
      <c r="A51726" s="47" t="s">
        <v>9286</v>
      </c>
      <c r="B51726" s="47">
        <v>7925.0</v>
      </c>
      <c r="C51726" s="47">
        <v>0.12</v>
      </c>
    </row>
    <row r="51727">
      <c r="A51727" s="47" t="s">
        <v>9286</v>
      </c>
      <c r="B51727" s="47">
        <v>7926.0</v>
      </c>
      <c r="C51727" s="47">
        <v>0.12</v>
      </c>
    </row>
    <row r="51728">
      <c r="A51728" s="47" t="s">
        <v>9286</v>
      </c>
      <c r="B51728" s="47">
        <v>7927.0</v>
      </c>
      <c r="C51728" s="47">
        <v>0.12</v>
      </c>
    </row>
    <row r="51729">
      <c r="A51729" s="47" t="s">
        <v>9286</v>
      </c>
      <c r="B51729" s="47">
        <v>7928.0</v>
      </c>
      <c r="C51729" s="47">
        <v>0.12</v>
      </c>
    </row>
    <row r="51730">
      <c r="A51730" s="47" t="s">
        <v>9286</v>
      </c>
      <c r="B51730" s="47">
        <v>7929.0</v>
      </c>
      <c r="C51730" s="47">
        <v>0.12</v>
      </c>
    </row>
    <row r="51731">
      <c r="A51731" s="47" t="s">
        <v>9286</v>
      </c>
      <c r="B51731" s="47">
        <v>7930.0</v>
      </c>
      <c r="C51731" s="47">
        <v>0.12</v>
      </c>
    </row>
    <row r="51732">
      <c r="A51732" s="47" t="s">
        <v>9286</v>
      </c>
      <c r="B51732" s="47">
        <v>7931.0</v>
      </c>
      <c r="C51732" s="47">
        <v>0.12</v>
      </c>
    </row>
    <row r="51733">
      <c r="A51733" s="47" t="s">
        <v>9286</v>
      </c>
      <c r="B51733" s="47">
        <v>7932.0</v>
      </c>
      <c r="C51733" s="47">
        <v>0.12</v>
      </c>
    </row>
    <row r="51734">
      <c r="A51734" s="47" t="s">
        <v>9286</v>
      </c>
      <c r="B51734" s="47">
        <v>7933.0</v>
      </c>
      <c r="C51734" s="47">
        <v>0.12</v>
      </c>
    </row>
    <row r="51735">
      <c r="A51735" s="47" t="s">
        <v>9286</v>
      </c>
      <c r="B51735" s="47">
        <v>7934.0</v>
      </c>
      <c r="C51735" s="47">
        <v>0.12</v>
      </c>
    </row>
    <row r="51736">
      <c r="A51736" s="47" t="s">
        <v>9286</v>
      </c>
      <c r="B51736" s="47">
        <v>7935.0</v>
      </c>
      <c r="C51736" s="47">
        <v>0.12</v>
      </c>
    </row>
    <row r="51737">
      <c r="A51737" s="47" t="s">
        <v>9286</v>
      </c>
      <c r="B51737" s="47">
        <v>7936.0</v>
      </c>
      <c r="C51737" s="47">
        <v>0.12</v>
      </c>
    </row>
    <row r="51738">
      <c r="A51738" s="47" t="s">
        <v>9286</v>
      </c>
      <c r="B51738" s="47">
        <v>7937.0</v>
      </c>
      <c r="C51738" s="47">
        <v>0.12</v>
      </c>
    </row>
    <row r="51739">
      <c r="A51739" s="47" t="s">
        <v>9286</v>
      </c>
      <c r="B51739" s="47">
        <v>7938.0</v>
      </c>
      <c r="C51739" s="47">
        <v>0.12</v>
      </c>
    </row>
    <row r="51740">
      <c r="A51740" s="47" t="s">
        <v>9286</v>
      </c>
      <c r="B51740" s="47">
        <v>7939.0</v>
      </c>
      <c r="C51740" s="47">
        <v>0.12</v>
      </c>
    </row>
    <row r="51741">
      <c r="A51741" s="47" t="s">
        <v>9286</v>
      </c>
      <c r="B51741" s="47">
        <v>7940.0</v>
      </c>
      <c r="C51741" s="47">
        <v>0.12</v>
      </c>
    </row>
    <row r="51742">
      <c r="A51742" s="47" t="s">
        <v>9286</v>
      </c>
      <c r="B51742" s="47">
        <v>7941.0</v>
      </c>
      <c r="C51742" s="47">
        <v>0.12</v>
      </c>
    </row>
    <row r="51743">
      <c r="A51743" s="47" t="s">
        <v>9286</v>
      </c>
      <c r="B51743" s="47">
        <v>7942.0</v>
      </c>
      <c r="C51743" s="47">
        <v>0.12</v>
      </c>
    </row>
    <row r="51744">
      <c r="A51744" s="47" t="s">
        <v>9286</v>
      </c>
      <c r="B51744" s="47">
        <v>7943.0</v>
      </c>
      <c r="C51744" s="47">
        <v>0.12</v>
      </c>
    </row>
    <row r="51745">
      <c r="A51745" s="47" t="s">
        <v>9286</v>
      </c>
      <c r="B51745" s="47">
        <v>7944.0</v>
      </c>
      <c r="C51745" s="47">
        <v>0.12</v>
      </c>
    </row>
    <row r="51746">
      <c r="A51746" s="47" t="s">
        <v>9286</v>
      </c>
      <c r="B51746" s="47">
        <v>7945.0</v>
      </c>
      <c r="C51746" s="47">
        <v>0.12</v>
      </c>
    </row>
    <row r="51747">
      <c r="A51747" s="47" t="s">
        <v>9286</v>
      </c>
      <c r="B51747" s="47">
        <v>7946.0</v>
      </c>
      <c r="C51747" s="47">
        <v>0.12</v>
      </c>
    </row>
    <row r="51748">
      <c r="A51748" s="47" t="s">
        <v>9286</v>
      </c>
      <c r="B51748" s="47">
        <v>7947.0</v>
      </c>
      <c r="C51748" s="47">
        <v>0.12</v>
      </c>
    </row>
    <row r="51749">
      <c r="A51749" s="47" t="s">
        <v>9286</v>
      </c>
      <c r="B51749" s="47">
        <v>7948.0</v>
      </c>
      <c r="C51749" s="47">
        <v>0.12</v>
      </c>
    </row>
    <row r="51750">
      <c r="A51750" s="47" t="s">
        <v>9286</v>
      </c>
      <c r="B51750" s="47">
        <v>7949.0</v>
      </c>
      <c r="C51750" s="47">
        <v>0.12</v>
      </c>
    </row>
    <row r="51751">
      <c r="A51751" s="47" t="s">
        <v>9286</v>
      </c>
      <c r="B51751" s="47">
        <v>7950.0</v>
      </c>
      <c r="C51751" s="47">
        <v>0.12</v>
      </c>
    </row>
    <row r="51752">
      <c r="A51752" s="47" t="s">
        <v>9286</v>
      </c>
      <c r="B51752" s="47">
        <v>7951.0</v>
      </c>
      <c r="C51752" s="47">
        <v>0.12</v>
      </c>
    </row>
    <row r="51753">
      <c r="A51753" s="47" t="s">
        <v>9286</v>
      </c>
      <c r="B51753" s="47">
        <v>7952.0</v>
      </c>
      <c r="C51753" s="47">
        <v>0.12</v>
      </c>
    </row>
    <row r="51754">
      <c r="A51754" s="47" t="s">
        <v>9286</v>
      </c>
      <c r="B51754" s="47">
        <v>7953.0</v>
      </c>
      <c r="C51754" s="47">
        <v>0.12</v>
      </c>
    </row>
    <row r="51755">
      <c r="A51755" s="47" t="s">
        <v>9286</v>
      </c>
      <c r="B51755" s="47">
        <v>7954.0</v>
      </c>
      <c r="C51755" s="47">
        <v>0.12</v>
      </c>
    </row>
    <row r="51756">
      <c r="A51756" s="47" t="s">
        <v>9286</v>
      </c>
      <c r="B51756" s="47">
        <v>7955.0</v>
      </c>
      <c r="C51756" s="47">
        <v>0.12</v>
      </c>
    </row>
    <row r="51757">
      <c r="A51757" s="47" t="s">
        <v>9286</v>
      </c>
      <c r="B51757" s="47">
        <v>7956.0</v>
      </c>
      <c r="C51757" s="47">
        <v>0.12</v>
      </c>
    </row>
    <row r="51758">
      <c r="A51758" s="47" t="s">
        <v>9286</v>
      </c>
      <c r="B51758" s="47">
        <v>7957.0</v>
      </c>
      <c r="C51758" s="47">
        <v>0.12</v>
      </c>
    </row>
    <row r="51759">
      <c r="A51759" s="47" t="s">
        <v>9286</v>
      </c>
      <c r="B51759" s="47">
        <v>7958.0</v>
      </c>
      <c r="C51759" s="47">
        <v>0.12</v>
      </c>
    </row>
    <row r="51760">
      <c r="A51760" s="47" t="s">
        <v>9286</v>
      </c>
      <c r="B51760" s="47">
        <v>7959.0</v>
      </c>
      <c r="C51760" s="47">
        <v>0.12</v>
      </c>
    </row>
    <row r="51761">
      <c r="A51761" s="47" t="s">
        <v>9286</v>
      </c>
      <c r="B51761" s="47">
        <v>7960.0</v>
      </c>
      <c r="C51761" s="47">
        <v>0.12</v>
      </c>
    </row>
    <row r="51762">
      <c r="A51762" s="47" t="s">
        <v>9286</v>
      </c>
      <c r="B51762" s="47">
        <v>7961.0</v>
      </c>
      <c r="C51762" s="47">
        <v>0.12</v>
      </c>
    </row>
    <row r="51763">
      <c r="A51763" s="47" t="s">
        <v>9286</v>
      </c>
      <c r="B51763" s="47">
        <v>7962.0</v>
      </c>
      <c r="C51763" s="47">
        <v>0.12</v>
      </c>
    </row>
    <row r="51764">
      <c r="A51764" s="47" t="s">
        <v>9286</v>
      </c>
      <c r="B51764" s="47">
        <v>7963.0</v>
      </c>
      <c r="C51764" s="47">
        <v>0.12</v>
      </c>
    </row>
    <row r="51765">
      <c r="A51765" s="47" t="s">
        <v>9286</v>
      </c>
      <c r="B51765" s="47">
        <v>7964.0</v>
      </c>
      <c r="C51765" s="47">
        <v>0.12</v>
      </c>
    </row>
    <row r="51766">
      <c r="A51766" s="47" t="s">
        <v>9286</v>
      </c>
      <c r="B51766" s="47">
        <v>7965.0</v>
      </c>
      <c r="C51766" s="47">
        <v>0.12</v>
      </c>
    </row>
    <row r="51767">
      <c r="A51767" s="47" t="s">
        <v>9286</v>
      </c>
      <c r="B51767" s="47">
        <v>7966.0</v>
      </c>
      <c r="C51767" s="47">
        <v>0.12</v>
      </c>
    </row>
    <row r="51768">
      <c r="A51768" s="47" t="s">
        <v>9286</v>
      </c>
      <c r="B51768" s="47">
        <v>7967.0</v>
      </c>
      <c r="C51768" s="47">
        <v>0.12</v>
      </c>
    </row>
    <row r="51769">
      <c r="A51769" s="47" t="s">
        <v>9286</v>
      </c>
      <c r="B51769" s="47">
        <v>7968.0</v>
      </c>
      <c r="C51769" s="47">
        <v>0.12</v>
      </c>
    </row>
    <row r="51770">
      <c r="A51770" s="47" t="s">
        <v>9286</v>
      </c>
      <c r="B51770" s="47">
        <v>7969.0</v>
      </c>
      <c r="C51770" s="47">
        <v>0.12</v>
      </c>
    </row>
    <row r="51771">
      <c r="A51771" s="47" t="s">
        <v>9286</v>
      </c>
      <c r="B51771" s="47">
        <v>7970.0</v>
      </c>
      <c r="C51771" s="47">
        <v>0.12</v>
      </c>
    </row>
    <row r="51772">
      <c r="A51772" s="47" t="s">
        <v>9286</v>
      </c>
      <c r="B51772" s="47">
        <v>7971.0</v>
      </c>
      <c r="C51772" s="47">
        <v>0.12</v>
      </c>
    </row>
    <row r="51773">
      <c r="A51773" s="47" t="s">
        <v>9286</v>
      </c>
      <c r="B51773" s="47">
        <v>7972.0</v>
      </c>
      <c r="C51773" s="47">
        <v>0.12</v>
      </c>
    </row>
    <row r="51774">
      <c r="A51774" s="47" t="s">
        <v>9286</v>
      </c>
      <c r="B51774" s="47">
        <v>7973.0</v>
      </c>
      <c r="C51774" s="47">
        <v>0.12</v>
      </c>
    </row>
    <row r="51775">
      <c r="A51775" s="47" t="s">
        <v>9286</v>
      </c>
      <c r="B51775" s="47">
        <v>7974.0</v>
      </c>
      <c r="C51775" s="47">
        <v>0.12</v>
      </c>
    </row>
    <row r="51776">
      <c r="A51776" s="47" t="s">
        <v>9286</v>
      </c>
      <c r="B51776" s="47">
        <v>7975.0</v>
      </c>
      <c r="C51776" s="47">
        <v>0.12</v>
      </c>
    </row>
    <row r="51777">
      <c r="A51777" s="47" t="s">
        <v>9286</v>
      </c>
      <c r="B51777" s="47">
        <v>7976.0</v>
      </c>
      <c r="C51777" s="47">
        <v>0.12</v>
      </c>
    </row>
    <row r="51778">
      <c r="A51778" s="47" t="s">
        <v>9286</v>
      </c>
      <c r="B51778" s="47">
        <v>7977.0</v>
      </c>
      <c r="C51778" s="47">
        <v>0.12</v>
      </c>
    </row>
    <row r="51779">
      <c r="A51779" s="47" t="s">
        <v>9286</v>
      </c>
      <c r="B51779" s="47">
        <v>7978.0</v>
      </c>
      <c r="C51779" s="47">
        <v>0.12</v>
      </c>
    </row>
    <row r="51780">
      <c r="A51780" s="47" t="s">
        <v>9286</v>
      </c>
      <c r="B51780" s="47">
        <v>7979.0</v>
      </c>
      <c r="C51780" s="47">
        <v>0.12</v>
      </c>
    </row>
    <row r="51781">
      <c r="A51781" s="47" t="s">
        <v>9286</v>
      </c>
      <c r="B51781" s="47">
        <v>7980.0</v>
      </c>
      <c r="C51781" s="47">
        <v>0.12</v>
      </c>
    </row>
    <row r="51782">
      <c r="A51782" s="47" t="s">
        <v>9286</v>
      </c>
      <c r="B51782" s="47">
        <v>7981.0</v>
      </c>
      <c r="C51782" s="47">
        <v>0.12</v>
      </c>
    </row>
    <row r="51783">
      <c r="A51783" s="47" t="s">
        <v>9286</v>
      </c>
      <c r="B51783" s="47">
        <v>7982.0</v>
      </c>
      <c r="C51783" s="47">
        <v>0.12</v>
      </c>
    </row>
    <row r="51784">
      <c r="A51784" s="47" t="s">
        <v>9286</v>
      </c>
      <c r="B51784" s="47">
        <v>7983.0</v>
      </c>
      <c r="C51784" s="47">
        <v>0.12</v>
      </c>
    </row>
    <row r="51785">
      <c r="A51785" s="47" t="s">
        <v>9286</v>
      </c>
      <c r="B51785" s="47">
        <v>7984.0</v>
      </c>
      <c r="C51785" s="47">
        <v>0.12</v>
      </c>
    </row>
    <row r="51786">
      <c r="A51786" s="47" t="s">
        <v>9286</v>
      </c>
      <c r="B51786" s="47">
        <v>7985.0</v>
      </c>
      <c r="C51786" s="47">
        <v>0.12</v>
      </c>
    </row>
    <row r="51787">
      <c r="A51787" s="47" t="s">
        <v>9286</v>
      </c>
      <c r="B51787" s="47">
        <v>7986.0</v>
      </c>
      <c r="C51787" s="47">
        <v>0.12</v>
      </c>
    </row>
    <row r="51788">
      <c r="A51788" s="47" t="s">
        <v>9286</v>
      </c>
      <c r="B51788" s="47">
        <v>7987.0</v>
      </c>
      <c r="C51788" s="47">
        <v>0.12</v>
      </c>
    </row>
    <row r="51789">
      <c r="A51789" s="47" t="s">
        <v>9286</v>
      </c>
      <c r="B51789" s="47">
        <v>7988.0</v>
      </c>
      <c r="C51789" s="47">
        <v>0.12</v>
      </c>
    </row>
    <row r="51790">
      <c r="A51790" s="47" t="s">
        <v>9286</v>
      </c>
      <c r="B51790" s="47">
        <v>7989.0</v>
      </c>
      <c r="C51790" s="47">
        <v>0.12</v>
      </c>
    </row>
    <row r="51791">
      <c r="A51791" s="47" t="s">
        <v>9286</v>
      </c>
      <c r="B51791" s="47">
        <v>7990.0</v>
      </c>
      <c r="C51791" s="47">
        <v>0.12</v>
      </c>
    </row>
    <row r="51792">
      <c r="A51792" s="47" t="s">
        <v>9286</v>
      </c>
      <c r="B51792" s="47">
        <v>7991.0</v>
      </c>
      <c r="C51792" s="47">
        <v>0.12</v>
      </c>
    </row>
    <row r="51793">
      <c r="A51793" s="47" t="s">
        <v>9286</v>
      </c>
      <c r="B51793" s="47">
        <v>7992.0</v>
      </c>
      <c r="C51793" s="47">
        <v>0.12</v>
      </c>
    </row>
    <row r="51794">
      <c r="A51794" s="47" t="s">
        <v>9286</v>
      </c>
      <c r="B51794" s="47">
        <v>7993.0</v>
      </c>
      <c r="C51794" s="47">
        <v>0.12</v>
      </c>
    </row>
    <row r="51795">
      <c r="A51795" s="47" t="s">
        <v>9286</v>
      </c>
      <c r="B51795" s="47">
        <v>7994.0</v>
      </c>
      <c r="C51795" s="47">
        <v>0.12</v>
      </c>
    </row>
    <row r="51796">
      <c r="A51796" s="47" t="s">
        <v>9286</v>
      </c>
      <c r="B51796" s="47">
        <v>7995.0</v>
      </c>
      <c r="C51796" s="47">
        <v>0.12</v>
      </c>
    </row>
    <row r="51797">
      <c r="A51797" s="47" t="s">
        <v>9286</v>
      </c>
      <c r="B51797" s="47">
        <v>7996.0</v>
      </c>
      <c r="C51797" s="47">
        <v>0.12</v>
      </c>
    </row>
    <row r="51798">
      <c r="A51798" s="47" t="s">
        <v>9286</v>
      </c>
      <c r="B51798" s="47">
        <v>7997.0</v>
      </c>
      <c r="C51798" s="47">
        <v>0.12</v>
      </c>
    </row>
    <row r="51799">
      <c r="A51799" s="47" t="s">
        <v>9286</v>
      </c>
      <c r="B51799" s="47">
        <v>7998.0</v>
      </c>
      <c r="C51799" s="47">
        <v>0.12</v>
      </c>
    </row>
    <row r="51800">
      <c r="A51800" s="47" t="s">
        <v>9286</v>
      </c>
      <c r="B51800" s="47">
        <v>7999.0</v>
      </c>
      <c r="C51800" s="47">
        <v>0.12</v>
      </c>
    </row>
    <row r="51801">
      <c r="A51801" s="47" t="s">
        <v>9286</v>
      </c>
      <c r="B51801" s="47">
        <v>8000.0</v>
      </c>
      <c r="C51801" s="47">
        <v>0.12</v>
      </c>
    </row>
    <row r="51802">
      <c r="A51802" s="47" t="s">
        <v>9286</v>
      </c>
      <c r="B51802" s="47">
        <v>8001.0</v>
      </c>
      <c r="C51802" s="47">
        <v>0.12</v>
      </c>
    </row>
    <row r="51803">
      <c r="A51803" s="47" t="s">
        <v>9286</v>
      </c>
      <c r="B51803" s="47">
        <v>8002.0</v>
      </c>
      <c r="C51803" s="47">
        <v>0.12</v>
      </c>
    </row>
    <row r="51804">
      <c r="A51804" s="47" t="s">
        <v>9286</v>
      </c>
      <c r="B51804" s="47">
        <v>8003.0</v>
      </c>
      <c r="C51804" s="47">
        <v>0.12</v>
      </c>
    </row>
    <row r="51805">
      <c r="A51805" s="47" t="s">
        <v>9286</v>
      </c>
      <c r="B51805" s="47">
        <v>8004.0</v>
      </c>
      <c r="C51805" s="47">
        <v>0.12</v>
      </c>
    </row>
    <row r="51806">
      <c r="A51806" s="47" t="s">
        <v>9286</v>
      </c>
      <c r="B51806" s="47">
        <v>8005.0</v>
      </c>
      <c r="C51806" s="47">
        <v>0.12</v>
      </c>
    </row>
    <row r="51807">
      <c r="A51807" s="47" t="s">
        <v>9286</v>
      </c>
      <c r="B51807" s="47">
        <v>8006.0</v>
      </c>
      <c r="C51807" s="47">
        <v>0.12</v>
      </c>
    </row>
    <row r="51808">
      <c r="A51808" s="47" t="s">
        <v>9286</v>
      </c>
      <c r="B51808" s="47">
        <v>8007.0</v>
      </c>
      <c r="C51808" s="47">
        <v>0.12</v>
      </c>
    </row>
    <row r="51809">
      <c r="A51809" s="47" t="s">
        <v>9286</v>
      </c>
      <c r="B51809" s="47">
        <v>8008.0</v>
      </c>
      <c r="C51809" s="47">
        <v>0.12</v>
      </c>
    </row>
    <row r="51810">
      <c r="A51810" s="47" t="s">
        <v>9286</v>
      </c>
      <c r="B51810" s="47">
        <v>8009.0</v>
      </c>
      <c r="C51810" s="47">
        <v>0.12</v>
      </c>
    </row>
    <row r="51811">
      <c r="A51811" s="47" t="s">
        <v>9286</v>
      </c>
      <c r="B51811" s="47">
        <v>8010.0</v>
      </c>
      <c r="C51811" s="47">
        <v>0.12</v>
      </c>
    </row>
    <row r="51812">
      <c r="A51812" s="47" t="s">
        <v>9286</v>
      </c>
      <c r="B51812" s="47">
        <v>8011.0</v>
      </c>
      <c r="C51812" s="47">
        <v>0.12</v>
      </c>
    </row>
    <row r="51813">
      <c r="A51813" s="47" t="s">
        <v>9286</v>
      </c>
      <c r="B51813" s="47">
        <v>8012.0</v>
      </c>
      <c r="C51813" s="47">
        <v>0.12</v>
      </c>
    </row>
    <row r="51814">
      <c r="A51814" s="47" t="s">
        <v>9286</v>
      </c>
      <c r="B51814" s="47">
        <v>8013.0</v>
      </c>
      <c r="C51814" s="47">
        <v>0.12</v>
      </c>
    </row>
    <row r="51815">
      <c r="A51815" s="47" t="s">
        <v>9286</v>
      </c>
      <c r="B51815" s="47">
        <v>8014.0</v>
      </c>
      <c r="C51815" s="47">
        <v>0.12</v>
      </c>
    </row>
    <row r="51816">
      <c r="A51816" s="47" t="s">
        <v>9286</v>
      </c>
      <c r="B51816" s="47">
        <v>8015.0</v>
      </c>
      <c r="C51816" s="47">
        <v>0.12</v>
      </c>
    </row>
    <row r="51817">
      <c r="A51817" s="47" t="s">
        <v>9286</v>
      </c>
      <c r="B51817" s="47">
        <v>8016.0</v>
      </c>
      <c r="C51817" s="47">
        <v>0.12</v>
      </c>
    </row>
    <row r="51818">
      <c r="A51818" s="47" t="s">
        <v>9286</v>
      </c>
      <c r="B51818" s="47">
        <v>8017.0</v>
      </c>
      <c r="C51818" s="47">
        <v>0.12</v>
      </c>
    </row>
    <row r="51819">
      <c r="A51819" s="47" t="s">
        <v>9286</v>
      </c>
      <c r="B51819" s="47">
        <v>8018.0</v>
      </c>
      <c r="C51819" s="47">
        <v>0.12</v>
      </c>
    </row>
    <row r="51820">
      <c r="A51820" s="47" t="s">
        <v>9286</v>
      </c>
      <c r="B51820" s="47">
        <v>8019.0</v>
      </c>
      <c r="C51820" s="47">
        <v>0.12</v>
      </c>
    </row>
    <row r="51821">
      <c r="A51821" s="47" t="s">
        <v>9286</v>
      </c>
      <c r="B51821" s="47">
        <v>8020.0</v>
      </c>
      <c r="C51821" s="47">
        <v>0.12</v>
      </c>
    </row>
    <row r="51822">
      <c r="A51822" s="47" t="s">
        <v>9286</v>
      </c>
      <c r="B51822" s="47">
        <v>8021.0</v>
      </c>
      <c r="C51822" s="47">
        <v>0.12</v>
      </c>
    </row>
    <row r="51823">
      <c r="A51823" s="47" t="s">
        <v>9286</v>
      </c>
      <c r="B51823" s="47">
        <v>8022.0</v>
      </c>
      <c r="C51823" s="47">
        <v>0.12</v>
      </c>
    </row>
    <row r="51824">
      <c r="A51824" s="47" t="s">
        <v>9286</v>
      </c>
      <c r="B51824" s="47">
        <v>8023.0</v>
      </c>
      <c r="C51824" s="47">
        <v>0.12</v>
      </c>
    </row>
    <row r="51825">
      <c r="A51825" s="47" t="s">
        <v>9286</v>
      </c>
      <c r="B51825" s="47">
        <v>8024.0</v>
      </c>
      <c r="C51825" s="47">
        <v>0.12</v>
      </c>
    </row>
    <row r="51826">
      <c r="A51826" s="47" t="s">
        <v>9286</v>
      </c>
      <c r="B51826" s="47">
        <v>8025.0</v>
      </c>
      <c r="C51826" s="47">
        <v>0.12</v>
      </c>
    </row>
    <row r="51827">
      <c r="A51827" s="47" t="s">
        <v>9286</v>
      </c>
      <c r="B51827" s="47">
        <v>8026.0</v>
      </c>
      <c r="C51827" s="47">
        <v>0.12</v>
      </c>
    </row>
    <row r="51828">
      <c r="A51828" s="47" t="s">
        <v>9286</v>
      </c>
      <c r="B51828" s="47">
        <v>8027.0</v>
      </c>
      <c r="C51828" s="47">
        <v>0.12</v>
      </c>
    </row>
    <row r="51829">
      <c r="A51829" s="47" t="s">
        <v>9286</v>
      </c>
      <c r="B51829" s="47">
        <v>8028.0</v>
      </c>
      <c r="C51829" s="47">
        <v>0.12</v>
      </c>
    </row>
    <row r="51830">
      <c r="A51830" s="47" t="s">
        <v>9286</v>
      </c>
      <c r="B51830" s="47">
        <v>8029.0</v>
      </c>
      <c r="C51830" s="47">
        <v>0.12</v>
      </c>
    </row>
    <row r="51831">
      <c r="A51831" s="47" t="s">
        <v>9286</v>
      </c>
      <c r="B51831" s="47">
        <v>8030.0</v>
      </c>
      <c r="C51831" s="47">
        <v>0.12</v>
      </c>
    </row>
    <row r="51832">
      <c r="A51832" s="47" t="s">
        <v>9286</v>
      </c>
      <c r="B51832" s="47">
        <v>8031.0</v>
      </c>
      <c r="C51832" s="47">
        <v>0.12</v>
      </c>
    </row>
    <row r="51833">
      <c r="A51833" s="47" t="s">
        <v>9286</v>
      </c>
      <c r="B51833" s="47">
        <v>8032.0</v>
      </c>
      <c r="C51833" s="47">
        <v>0.12</v>
      </c>
    </row>
    <row r="51834">
      <c r="A51834" s="47" t="s">
        <v>9286</v>
      </c>
      <c r="B51834" s="47">
        <v>8033.0</v>
      </c>
      <c r="C51834" s="47">
        <v>0.12</v>
      </c>
    </row>
    <row r="51835">
      <c r="A51835" s="47" t="s">
        <v>9286</v>
      </c>
      <c r="B51835" s="47">
        <v>8034.0</v>
      </c>
      <c r="C51835" s="47">
        <v>0.12</v>
      </c>
    </row>
    <row r="51836">
      <c r="A51836" s="47" t="s">
        <v>9286</v>
      </c>
      <c r="B51836" s="47">
        <v>8035.0</v>
      </c>
      <c r="C51836" s="47">
        <v>0.12</v>
      </c>
    </row>
    <row r="51837">
      <c r="A51837" s="47" t="s">
        <v>9286</v>
      </c>
      <c r="B51837" s="47">
        <v>8036.0</v>
      </c>
      <c r="C51837" s="47">
        <v>0.12</v>
      </c>
    </row>
    <row r="51838">
      <c r="A51838" s="47" t="s">
        <v>9286</v>
      </c>
      <c r="B51838" s="47">
        <v>8037.0</v>
      </c>
      <c r="C51838" s="47">
        <v>0.12</v>
      </c>
    </row>
    <row r="51839">
      <c r="A51839" s="47" t="s">
        <v>9286</v>
      </c>
      <c r="B51839" s="47">
        <v>8038.0</v>
      </c>
      <c r="C51839" s="47">
        <v>0.12</v>
      </c>
    </row>
    <row r="51840">
      <c r="A51840" s="47" t="s">
        <v>9286</v>
      </c>
      <c r="B51840" s="47">
        <v>8039.0</v>
      </c>
      <c r="C51840" s="47">
        <v>0.12</v>
      </c>
    </row>
    <row r="51841">
      <c r="A51841" s="47" t="s">
        <v>9286</v>
      </c>
      <c r="B51841" s="47">
        <v>8040.0</v>
      </c>
      <c r="C51841" s="47">
        <v>0.12</v>
      </c>
    </row>
    <row r="51842">
      <c r="A51842" s="47" t="s">
        <v>9286</v>
      </c>
      <c r="B51842" s="47">
        <v>8041.0</v>
      </c>
      <c r="C51842" s="47">
        <v>0.12</v>
      </c>
    </row>
    <row r="51843">
      <c r="A51843" s="47" t="s">
        <v>9286</v>
      </c>
      <c r="B51843" s="47">
        <v>8042.0</v>
      </c>
      <c r="C51843" s="47">
        <v>0.12</v>
      </c>
    </row>
    <row r="51844">
      <c r="A51844" s="47" t="s">
        <v>9286</v>
      </c>
      <c r="B51844" s="47">
        <v>8043.0</v>
      </c>
      <c r="C51844" s="47">
        <v>0.12</v>
      </c>
    </row>
    <row r="51845">
      <c r="A51845" s="47" t="s">
        <v>9286</v>
      </c>
      <c r="B51845" s="47">
        <v>8044.0</v>
      </c>
      <c r="C51845" s="47">
        <v>0.12</v>
      </c>
    </row>
    <row r="51846">
      <c r="A51846" s="47" t="s">
        <v>9286</v>
      </c>
      <c r="B51846" s="47">
        <v>8045.0</v>
      </c>
      <c r="C51846" s="47">
        <v>0.12</v>
      </c>
    </row>
    <row r="51847">
      <c r="A51847" s="47" t="s">
        <v>9286</v>
      </c>
      <c r="B51847" s="47">
        <v>8046.0</v>
      </c>
      <c r="C51847" s="47">
        <v>0.12</v>
      </c>
    </row>
    <row r="51848">
      <c r="A51848" s="47" t="s">
        <v>9286</v>
      </c>
      <c r="B51848" s="47">
        <v>8047.0</v>
      </c>
      <c r="C51848" s="47">
        <v>0.12</v>
      </c>
    </row>
    <row r="51849">
      <c r="A51849" s="47" t="s">
        <v>9286</v>
      </c>
      <c r="B51849" s="47">
        <v>8048.0</v>
      </c>
      <c r="C51849" s="47">
        <v>0.12</v>
      </c>
    </row>
    <row r="51850">
      <c r="A51850" s="47" t="s">
        <v>9286</v>
      </c>
      <c r="B51850" s="47">
        <v>8049.0</v>
      </c>
      <c r="C51850" s="47">
        <v>0.12</v>
      </c>
    </row>
    <row r="51851">
      <c r="A51851" s="47" t="s">
        <v>9286</v>
      </c>
      <c r="B51851" s="47">
        <v>8050.0</v>
      </c>
      <c r="C51851" s="47">
        <v>0.12</v>
      </c>
    </row>
    <row r="51852">
      <c r="A51852" s="47" t="s">
        <v>9286</v>
      </c>
      <c r="B51852" s="47">
        <v>8051.0</v>
      </c>
      <c r="C51852" s="47">
        <v>0.12</v>
      </c>
    </row>
    <row r="51853">
      <c r="A51853" s="47" t="s">
        <v>9286</v>
      </c>
      <c r="B51853" s="47">
        <v>8052.0</v>
      </c>
      <c r="C51853" s="47">
        <v>0.12</v>
      </c>
    </row>
    <row r="51854">
      <c r="A51854" s="47" t="s">
        <v>9286</v>
      </c>
      <c r="B51854" s="47">
        <v>8053.0</v>
      </c>
      <c r="C51854" s="47">
        <v>0.12</v>
      </c>
    </row>
    <row r="51855">
      <c r="A51855" s="47" t="s">
        <v>9286</v>
      </c>
      <c r="B51855" s="47">
        <v>8054.0</v>
      </c>
      <c r="C51855" s="47">
        <v>0.12</v>
      </c>
    </row>
    <row r="51856">
      <c r="A51856" s="47" t="s">
        <v>9286</v>
      </c>
      <c r="B51856" s="47">
        <v>8055.0</v>
      </c>
      <c r="C51856" s="47">
        <v>0.12</v>
      </c>
    </row>
    <row r="51857">
      <c r="A51857" s="47" t="s">
        <v>9286</v>
      </c>
      <c r="B51857" s="47">
        <v>8056.0</v>
      </c>
      <c r="C51857" s="47">
        <v>0.12</v>
      </c>
    </row>
    <row r="51858">
      <c r="A51858" s="47" t="s">
        <v>9286</v>
      </c>
      <c r="B51858" s="47">
        <v>8057.0</v>
      </c>
      <c r="C51858" s="47">
        <v>0.12</v>
      </c>
    </row>
    <row r="51859">
      <c r="A51859" s="47" t="s">
        <v>9286</v>
      </c>
      <c r="B51859" s="47">
        <v>8058.0</v>
      </c>
      <c r="C51859" s="47">
        <v>0.12</v>
      </c>
    </row>
    <row r="51860">
      <c r="A51860" s="47" t="s">
        <v>9286</v>
      </c>
      <c r="B51860" s="47">
        <v>8059.0</v>
      </c>
      <c r="C51860" s="47">
        <v>0.12</v>
      </c>
    </row>
    <row r="51861">
      <c r="A51861" s="47" t="s">
        <v>9286</v>
      </c>
      <c r="B51861" s="47">
        <v>8060.0</v>
      </c>
      <c r="C51861" s="47">
        <v>0.12</v>
      </c>
    </row>
    <row r="51862">
      <c r="A51862" s="47" t="s">
        <v>9286</v>
      </c>
      <c r="B51862" s="47">
        <v>8061.0</v>
      </c>
      <c r="C51862" s="47">
        <v>0.12</v>
      </c>
    </row>
    <row r="51863">
      <c r="A51863" s="47" t="s">
        <v>9286</v>
      </c>
      <c r="B51863" s="47">
        <v>8062.0</v>
      </c>
      <c r="C51863" s="47">
        <v>0.12</v>
      </c>
    </row>
    <row r="51864">
      <c r="A51864" s="47" t="s">
        <v>9286</v>
      </c>
      <c r="B51864" s="47">
        <v>8063.0</v>
      </c>
      <c r="C51864" s="47">
        <v>0.12</v>
      </c>
    </row>
    <row r="51865">
      <c r="A51865" s="47" t="s">
        <v>9286</v>
      </c>
      <c r="B51865" s="47">
        <v>8064.0</v>
      </c>
      <c r="C51865" s="47">
        <v>0.12</v>
      </c>
    </row>
    <row r="51866">
      <c r="A51866" s="47" t="s">
        <v>9286</v>
      </c>
      <c r="B51866" s="47">
        <v>8065.0</v>
      </c>
      <c r="C51866" s="47">
        <v>0.12</v>
      </c>
    </row>
    <row r="51867">
      <c r="A51867" s="47" t="s">
        <v>9286</v>
      </c>
      <c r="B51867" s="47">
        <v>8066.0</v>
      </c>
      <c r="C51867" s="47">
        <v>0.12</v>
      </c>
    </row>
    <row r="51868">
      <c r="A51868" s="47" t="s">
        <v>9286</v>
      </c>
      <c r="B51868" s="47">
        <v>8067.0</v>
      </c>
      <c r="C51868" s="47">
        <v>0.12</v>
      </c>
    </row>
    <row r="51869">
      <c r="A51869" s="47" t="s">
        <v>9286</v>
      </c>
      <c r="B51869" s="47">
        <v>8068.0</v>
      </c>
      <c r="C51869" s="47">
        <v>0.12</v>
      </c>
    </row>
    <row r="51870">
      <c r="A51870" s="47" t="s">
        <v>9286</v>
      </c>
      <c r="B51870" s="47">
        <v>8069.0</v>
      </c>
      <c r="C51870" s="47">
        <v>0.12</v>
      </c>
    </row>
    <row r="51871">
      <c r="A51871" s="47" t="s">
        <v>9286</v>
      </c>
      <c r="B51871" s="47">
        <v>8070.0</v>
      </c>
      <c r="C51871" s="47">
        <v>0.12</v>
      </c>
    </row>
    <row r="51872">
      <c r="A51872" s="47" t="s">
        <v>9286</v>
      </c>
      <c r="B51872" s="47">
        <v>8071.0</v>
      </c>
      <c r="C51872" s="47">
        <v>0.12</v>
      </c>
    </row>
    <row r="51873">
      <c r="A51873" s="47" t="s">
        <v>9286</v>
      </c>
      <c r="B51873" s="47">
        <v>8072.0</v>
      </c>
      <c r="C51873" s="47">
        <v>0.12</v>
      </c>
    </row>
    <row r="51874">
      <c r="A51874" s="47" t="s">
        <v>9286</v>
      </c>
      <c r="B51874" s="47">
        <v>8073.0</v>
      </c>
      <c r="C51874" s="47">
        <v>0.12</v>
      </c>
    </row>
    <row r="51875">
      <c r="A51875" s="47" t="s">
        <v>9286</v>
      </c>
      <c r="B51875" s="47">
        <v>8074.0</v>
      </c>
      <c r="C51875" s="47">
        <v>0.12</v>
      </c>
    </row>
    <row r="51876">
      <c r="A51876" s="47" t="s">
        <v>9286</v>
      </c>
      <c r="B51876" s="47">
        <v>8075.0</v>
      </c>
      <c r="C51876" s="47">
        <v>0.12</v>
      </c>
    </row>
    <row r="51877">
      <c r="A51877" s="47" t="s">
        <v>9286</v>
      </c>
      <c r="B51877" s="47">
        <v>8076.0</v>
      </c>
      <c r="C51877" s="47">
        <v>0.12</v>
      </c>
    </row>
    <row r="51878">
      <c r="A51878" s="47" t="s">
        <v>9286</v>
      </c>
      <c r="B51878" s="47">
        <v>8077.0</v>
      </c>
      <c r="C51878" s="47">
        <v>0.12</v>
      </c>
    </row>
    <row r="51879">
      <c r="A51879" s="47" t="s">
        <v>9286</v>
      </c>
      <c r="B51879" s="47">
        <v>8078.0</v>
      </c>
      <c r="C51879" s="47">
        <v>0.12</v>
      </c>
    </row>
    <row r="51880">
      <c r="A51880" s="47" t="s">
        <v>9286</v>
      </c>
      <c r="B51880" s="47">
        <v>8079.0</v>
      </c>
      <c r="C51880" s="47">
        <v>0.12</v>
      </c>
    </row>
    <row r="51881">
      <c r="A51881" s="47" t="s">
        <v>9286</v>
      </c>
      <c r="B51881" s="47">
        <v>8080.0</v>
      </c>
      <c r="C51881" s="47">
        <v>0.12</v>
      </c>
    </row>
    <row r="51882">
      <c r="A51882" s="47" t="s">
        <v>9286</v>
      </c>
      <c r="B51882" s="47">
        <v>8081.0</v>
      </c>
      <c r="C51882" s="47">
        <v>0.12</v>
      </c>
    </row>
    <row r="51883">
      <c r="A51883" s="47" t="s">
        <v>9286</v>
      </c>
      <c r="B51883" s="47">
        <v>8082.0</v>
      </c>
      <c r="C51883" s="47">
        <v>0.12</v>
      </c>
    </row>
    <row r="51884">
      <c r="A51884" s="47" t="s">
        <v>9286</v>
      </c>
      <c r="B51884" s="47">
        <v>8083.0</v>
      </c>
      <c r="C51884" s="47">
        <v>0.12</v>
      </c>
    </row>
    <row r="51885">
      <c r="A51885" s="47" t="s">
        <v>9286</v>
      </c>
      <c r="B51885" s="47">
        <v>8084.0</v>
      </c>
      <c r="C51885" s="47">
        <v>0.12</v>
      </c>
    </row>
    <row r="51886">
      <c r="A51886" s="47" t="s">
        <v>9286</v>
      </c>
      <c r="B51886" s="47">
        <v>8085.0</v>
      </c>
      <c r="C51886" s="47">
        <v>0.12</v>
      </c>
    </row>
    <row r="51887">
      <c r="A51887" s="47" t="s">
        <v>9286</v>
      </c>
      <c r="B51887" s="47">
        <v>8086.0</v>
      </c>
      <c r="C51887" s="47">
        <v>0.12</v>
      </c>
    </row>
    <row r="51888">
      <c r="A51888" s="47" t="s">
        <v>9286</v>
      </c>
      <c r="B51888" s="47">
        <v>8087.0</v>
      </c>
      <c r="C51888" s="47">
        <v>0.12</v>
      </c>
    </row>
    <row r="51889">
      <c r="A51889" s="47" t="s">
        <v>9286</v>
      </c>
      <c r="B51889" s="47">
        <v>8088.0</v>
      </c>
      <c r="C51889" s="47">
        <v>0.12</v>
      </c>
    </row>
    <row r="51890">
      <c r="A51890" s="47" t="s">
        <v>9286</v>
      </c>
      <c r="B51890" s="47">
        <v>8089.0</v>
      </c>
      <c r="C51890" s="47">
        <v>0.12</v>
      </c>
    </row>
    <row r="51891">
      <c r="A51891" s="47" t="s">
        <v>9286</v>
      </c>
      <c r="B51891" s="47">
        <v>8090.0</v>
      </c>
      <c r="C51891" s="47">
        <v>0.12</v>
      </c>
    </row>
    <row r="51892">
      <c r="A51892" s="47" t="s">
        <v>9286</v>
      </c>
      <c r="B51892" s="47">
        <v>8091.0</v>
      </c>
      <c r="C51892" s="47">
        <v>0.12</v>
      </c>
    </row>
    <row r="51893">
      <c r="A51893" s="47" t="s">
        <v>9286</v>
      </c>
      <c r="B51893" s="47">
        <v>8092.0</v>
      </c>
      <c r="C51893" s="47">
        <v>0.12</v>
      </c>
    </row>
    <row r="51894">
      <c r="A51894" s="47" t="s">
        <v>9286</v>
      </c>
      <c r="B51894" s="47">
        <v>8093.0</v>
      </c>
      <c r="C51894" s="47">
        <v>0.12</v>
      </c>
    </row>
    <row r="51895">
      <c r="A51895" s="47" t="s">
        <v>9286</v>
      </c>
      <c r="B51895" s="47">
        <v>8094.0</v>
      </c>
      <c r="C51895" s="47">
        <v>0.12</v>
      </c>
    </row>
    <row r="51896">
      <c r="A51896" s="47" t="s">
        <v>9286</v>
      </c>
      <c r="B51896" s="47">
        <v>8095.0</v>
      </c>
      <c r="C51896" s="47">
        <v>0.12</v>
      </c>
    </row>
    <row r="51897">
      <c r="A51897" s="47" t="s">
        <v>9286</v>
      </c>
      <c r="B51897" s="47">
        <v>8096.0</v>
      </c>
      <c r="C51897" s="47">
        <v>0.12</v>
      </c>
    </row>
    <row r="51898">
      <c r="A51898" s="47" t="s">
        <v>9286</v>
      </c>
      <c r="B51898" s="47">
        <v>8097.0</v>
      </c>
      <c r="C51898" s="47">
        <v>0.12</v>
      </c>
    </row>
    <row r="51899">
      <c r="A51899" s="47" t="s">
        <v>9286</v>
      </c>
      <c r="B51899" s="47">
        <v>8098.0</v>
      </c>
      <c r="C51899" s="47">
        <v>0.12</v>
      </c>
    </row>
    <row r="51900">
      <c r="A51900" s="47" t="s">
        <v>9286</v>
      </c>
      <c r="B51900" s="47">
        <v>8099.0</v>
      </c>
      <c r="C51900" s="47">
        <v>0.12</v>
      </c>
    </row>
    <row r="51901">
      <c r="A51901" s="47" t="s">
        <v>9286</v>
      </c>
      <c r="B51901" s="47">
        <v>8100.0</v>
      </c>
      <c r="C51901" s="47">
        <v>0.12</v>
      </c>
    </row>
    <row r="51902">
      <c r="A51902" s="47" t="s">
        <v>9286</v>
      </c>
      <c r="B51902" s="47">
        <v>8101.0</v>
      </c>
      <c r="C51902" s="47">
        <v>0.12</v>
      </c>
    </row>
    <row r="51903">
      <c r="A51903" s="47" t="s">
        <v>9286</v>
      </c>
      <c r="B51903" s="47">
        <v>8102.0</v>
      </c>
      <c r="C51903" s="47">
        <v>0.12</v>
      </c>
    </row>
    <row r="51904">
      <c r="A51904" s="47" t="s">
        <v>9286</v>
      </c>
      <c r="B51904" s="47">
        <v>8103.0</v>
      </c>
      <c r="C51904" s="47">
        <v>0.12</v>
      </c>
    </row>
    <row r="51905">
      <c r="A51905" s="47" t="s">
        <v>9286</v>
      </c>
      <c r="B51905" s="47">
        <v>8104.0</v>
      </c>
      <c r="C51905" s="47">
        <v>0.12</v>
      </c>
    </row>
    <row r="51906">
      <c r="A51906" s="47" t="s">
        <v>9286</v>
      </c>
      <c r="B51906" s="47">
        <v>8105.0</v>
      </c>
      <c r="C51906" s="47">
        <v>0.12</v>
      </c>
    </row>
    <row r="51907">
      <c r="A51907" s="47" t="s">
        <v>9286</v>
      </c>
      <c r="B51907" s="47">
        <v>8106.0</v>
      </c>
      <c r="C51907" s="47">
        <v>0.12</v>
      </c>
    </row>
    <row r="51908">
      <c r="A51908" s="47" t="s">
        <v>9286</v>
      </c>
      <c r="B51908" s="47">
        <v>8107.0</v>
      </c>
      <c r="C51908" s="47">
        <v>0.12</v>
      </c>
    </row>
    <row r="51909">
      <c r="A51909" s="47" t="s">
        <v>9286</v>
      </c>
      <c r="B51909" s="47">
        <v>8108.0</v>
      </c>
      <c r="C51909" s="47">
        <v>0.12</v>
      </c>
    </row>
    <row r="51910">
      <c r="A51910" s="47" t="s">
        <v>9286</v>
      </c>
      <c r="B51910" s="47">
        <v>8109.0</v>
      </c>
      <c r="C51910" s="47">
        <v>0.12</v>
      </c>
    </row>
    <row r="51911">
      <c r="A51911" s="47" t="s">
        <v>9286</v>
      </c>
      <c r="B51911" s="47">
        <v>8110.0</v>
      </c>
      <c r="C51911" s="47">
        <v>0.12</v>
      </c>
    </row>
    <row r="51912">
      <c r="A51912" s="47" t="s">
        <v>9286</v>
      </c>
      <c r="B51912" s="47">
        <v>8111.0</v>
      </c>
      <c r="C51912" s="47">
        <v>0.12</v>
      </c>
    </row>
    <row r="51913">
      <c r="A51913" s="47" t="s">
        <v>9286</v>
      </c>
      <c r="B51913" s="47">
        <v>8112.0</v>
      </c>
      <c r="C51913" s="47">
        <v>0.12</v>
      </c>
    </row>
    <row r="51914">
      <c r="A51914" s="47" t="s">
        <v>9286</v>
      </c>
      <c r="B51914" s="47">
        <v>8113.0</v>
      </c>
      <c r="C51914" s="47">
        <v>0.12</v>
      </c>
    </row>
    <row r="51915">
      <c r="A51915" s="47" t="s">
        <v>9286</v>
      </c>
      <c r="B51915" s="47">
        <v>8114.0</v>
      </c>
      <c r="C51915" s="47">
        <v>0.12</v>
      </c>
    </row>
    <row r="51916">
      <c r="A51916" s="47" t="s">
        <v>9286</v>
      </c>
      <c r="B51916" s="47">
        <v>8115.0</v>
      </c>
      <c r="C51916" s="47">
        <v>0.12</v>
      </c>
    </row>
    <row r="51917">
      <c r="A51917" s="47" t="s">
        <v>9286</v>
      </c>
      <c r="B51917" s="47">
        <v>8116.0</v>
      </c>
      <c r="C51917" s="47">
        <v>0.12</v>
      </c>
    </row>
    <row r="51918">
      <c r="A51918" s="47" t="s">
        <v>9286</v>
      </c>
      <c r="B51918" s="47">
        <v>8117.0</v>
      </c>
      <c r="C51918" s="47">
        <v>0.12</v>
      </c>
    </row>
    <row r="51919">
      <c r="A51919" s="47" t="s">
        <v>9286</v>
      </c>
      <c r="B51919" s="47">
        <v>8118.0</v>
      </c>
      <c r="C51919" s="47">
        <v>0.12</v>
      </c>
    </row>
    <row r="51920">
      <c r="A51920" s="47" t="s">
        <v>9286</v>
      </c>
      <c r="B51920" s="47">
        <v>8119.0</v>
      </c>
      <c r="C51920" s="47">
        <v>0.12</v>
      </c>
    </row>
    <row r="51921">
      <c r="A51921" s="47" t="s">
        <v>9286</v>
      </c>
      <c r="B51921" s="47">
        <v>8120.0</v>
      </c>
      <c r="C51921" s="47">
        <v>0.12</v>
      </c>
    </row>
    <row r="51922">
      <c r="A51922" s="47" t="s">
        <v>9286</v>
      </c>
      <c r="B51922" s="47">
        <v>8121.0</v>
      </c>
      <c r="C51922" s="47">
        <v>0.12</v>
      </c>
    </row>
    <row r="51923">
      <c r="A51923" s="47" t="s">
        <v>9286</v>
      </c>
      <c r="B51923" s="47">
        <v>8122.0</v>
      </c>
      <c r="C51923" s="47">
        <v>0.12</v>
      </c>
    </row>
    <row r="51924">
      <c r="A51924" s="47" t="s">
        <v>9286</v>
      </c>
      <c r="B51924" s="47">
        <v>8123.0</v>
      </c>
      <c r="C51924" s="47">
        <v>0.12</v>
      </c>
    </row>
    <row r="51925">
      <c r="A51925" s="47" t="s">
        <v>9286</v>
      </c>
      <c r="B51925" s="47">
        <v>8124.0</v>
      </c>
      <c r="C51925" s="47">
        <v>0.12</v>
      </c>
    </row>
    <row r="51926">
      <c r="A51926" s="47" t="s">
        <v>9286</v>
      </c>
      <c r="B51926" s="47">
        <v>8125.0</v>
      </c>
      <c r="C51926" s="47">
        <v>0.12</v>
      </c>
    </row>
    <row r="51927">
      <c r="A51927" s="47" t="s">
        <v>9286</v>
      </c>
      <c r="B51927" s="47">
        <v>8126.0</v>
      </c>
      <c r="C51927" s="47">
        <v>0.12</v>
      </c>
    </row>
    <row r="51928">
      <c r="A51928" s="47" t="s">
        <v>9286</v>
      </c>
      <c r="B51928" s="47">
        <v>8127.0</v>
      </c>
      <c r="C51928" s="47">
        <v>0.12</v>
      </c>
    </row>
    <row r="51929">
      <c r="A51929" s="47" t="s">
        <v>9286</v>
      </c>
      <c r="B51929" s="47">
        <v>8128.0</v>
      </c>
      <c r="C51929" s="47">
        <v>0.12</v>
      </c>
    </row>
    <row r="51930">
      <c r="A51930" s="47" t="s">
        <v>9286</v>
      </c>
      <c r="B51930" s="47">
        <v>8129.0</v>
      </c>
      <c r="C51930" s="47">
        <v>0.12</v>
      </c>
    </row>
    <row r="51931">
      <c r="A51931" s="47" t="s">
        <v>9286</v>
      </c>
      <c r="B51931" s="47">
        <v>8130.0</v>
      </c>
      <c r="C51931" s="47">
        <v>0.12</v>
      </c>
    </row>
    <row r="51932">
      <c r="A51932" s="47" t="s">
        <v>9286</v>
      </c>
      <c r="B51932" s="47">
        <v>8131.0</v>
      </c>
      <c r="C51932" s="47">
        <v>0.12</v>
      </c>
    </row>
    <row r="51933">
      <c r="A51933" s="47" t="s">
        <v>9286</v>
      </c>
      <c r="B51933" s="47">
        <v>8132.0</v>
      </c>
      <c r="C51933" s="47">
        <v>0.12</v>
      </c>
    </row>
    <row r="51934">
      <c r="A51934" s="47" t="s">
        <v>9286</v>
      </c>
      <c r="B51934" s="47">
        <v>8133.0</v>
      </c>
      <c r="C51934" s="47">
        <v>0.12</v>
      </c>
    </row>
    <row r="51935">
      <c r="A51935" s="47" t="s">
        <v>9286</v>
      </c>
      <c r="B51935" s="47">
        <v>8134.0</v>
      </c>
      <c r="C51935" s="47">
        <v>0.12</v>
      </c>
    </row>
    <row r="51936">
      <c r="A51936" s="47" t="s">
        <v>9286</v>
      </c>
      <c r="B51936" s="47">
        <v>8135.0</v>
      </c>
      <c r="C51936" s="47">
        <v>0.12</v>
      </c>
    </row>
    <row r="51937">
      <c r="A51937" s="47" t="s">
        <v>9286</v>
      </c>
      <c r="B51937" s="47">
        <v>8136.0</v>
      </c>
      <c r="C51937" s="47">
        <v>0.12</v>
      </c>
    </row>
    <row r="51938">
      <c r="A51938" s="47" t="s">
        <v>9286</v>
      </c>
      <c r="B51938" s="47">
        <v>8137.0</v>
      </c>
      <c r="C51938" s="47">
        <v>0.12</v>
      </c>
    </row>
    <row r="51939">
      <c r="A51939" s="47" t="s">
        <v>9286</v>
      </c>
      <c r="B51939" s="47">
        <v>8138.0</v>
      </c>
      <c r="C51939" s="47">
        <v>0.12</v>
      </c>
    </row>
    <row r="51940">
      <c r="A51940" s="47" t="s">
        <v>9286</v>
      </c>
      <c r="B51940" s="47">
        <v>8139.0</v>
      </c>
      <c r="C51940" s="47">
        <v>0.12</v>
      </c>
    </row>
    <row r="51941">
      <c r="A51941" s="47" t="s">
        <v>9286</v>
      </c>
      <c r="B51941" s="47">
        <v>8140.0</v>
      </c>
      <c r="C51941" s="47">
        <v>0.12</v>
      </c>
    </row>
    <row r="51942">
      <c r="A51942" s="47" t="s">
        <v>9286</v>
      </c>
      <c r="B51942" s="47">
        <v>8141.0</v>
      </c>
      <c r="C51942" s="47">
        <v>0.12</v>
      </c>
    </row>
    <row r="51943">
      <c r="A51943" s="47" t="s">
        <v>9286</v>
      </c>
      <c r="B51943" s="47">
        <v>8142.0</v>
      </c>
      <c r="C51943" s="47">
        <v>0.12</v>
      </c>
    </row>
    <row r="51944">
      <c r="A51944" s="47" t="s">
        <v>9286</v>
      </c>
      <c r="B51944" s="47">
        <v>8143.0</v>
      </c>
      <c r="C51944" s="47">
        <v>0.12</v>
      </c>
    </row>
    <row r="51945">
      <c r="A51945" s="47" t="s">
        <v>9286</v>
      </c>
      <c r="B51945" s="47">
        <v>8144.0</v>
      </c>
      <c r="C51945" s="47">
        <v>0.12</v>
      </c>
    </row>
    <row r="51946">
      <c r="A51946" s="47" t="s">
        <v>9286</v>
      </c>
      <c r="B51946" s="47">
        <v>8145.0</v>
      </c>
      <c r="C51946" s="47">
        <v>0.12</v>
      </c>
    </row>
    <row r="51947">
      <c r="A51947" s="47" t="s">
        <v>9286</v>
      </c>
      <c r="B51947" s="47">
        <v>8146.0</v>
      </c>
      <c r="C51947" s="47">
        <v>0.12</v>
      </c>
    </row>
    <row r="51948">
      <c r="A51948" s="47" t="s">
        <v>9286</v>
      </c>
      <c r="B51948" s="47">
        <v>8147.0</v>
      </c>
      <c r="C51948" s="47">
        <v>0.12</v>
      </c>
    </row>
    <row r="51949">
      <c r="A51949" s="47" t="s">
        <v>9286</v>
      </c>
      <c r="B51949" s="47">
        <v>8148.0</v>
      </c>
      <c r="C51949" s="47">
        <v>0.12</v>
      </c>
    </row>
    <row r="51950">
      <c r="A51950" s="47" t="s">
        <v>9286</v>
      </c>
      <c r="B51950" s="47">
        <v>8149.0</v>
      </c>
      <c r="C51950" s="47">
        <v>0.12</v>
      </c>
    </row>
    <row r="51951">
      <c r="A51951" s="47" t="s">
        <v>9286</v>
      </c>
      <c r="B51951" s="47">
        <v>8150.0</v>
      </c>
      <c r="C51951" s="47">
        <v>0.12</v>
      </c>
    </row>
    <row r="51952">
      <c r="A51952" s="47" t="s">
        <v>9286</v>
      </c>
      <c r="B51952" s="47">
        <v>8151.0</v>
      </c>
      <c r="C51952" s="47">
        <v>0.12</v>
      </c>
    </row>
    <row r="51953">
      <c r="A51953" s="47" t="s">
        <v>9286</v>
      </c>
      <c r="B51953" s="47">
        <v>8152.0</v>
      </c>
      <c r="C51953" s="47">
        <v>0.12</v>
      </c>
    </row>
    <row r="51954">
      <c r="A51954" s="47" t="s">
        <v>9286</v>
      </c>
      <c r="B51954" s="47">
        <v>8153.0</v>
      </c>
      <c r="C51954" s="47">
        <v>0.12</v>
      </c>
    </row>
    <row r="51955">
      <c r="A51955" s="47" t="s">
        <v>9286</v>
      </c>
      <c r="B51955" s="47">
        <v>8154.0</v>
      </c>
      <c r="C51955" s="47">
        <v>0.12</v>
      </c>
    </row>
    <row r="51956">
      <c r="A51956" s="47" t="s">
        <v>9286</v>
      </c>
      <c r="B51956" s="47">
        <v>8155.0</v>
      </c>
      <c r="C51956" s="47">
        <v>0.12</v>
      </c>
    </row>
    <row r="51957">
      <c r="A51957" s="47" t="s">
        <v>9286</v>
      </c>
      <c r="B51957" s="47">
        <v>8156.0</v>
      </c>
      <c r="C51957" s="47">
        <v>0.12</v>
      </c>
    </row>
    <row r="51958">
      <c r="A51958" s="47" t="s">
        <v>9286</v>
      </c>
      <c r="B51958" s="47">
        <v>8157.0</v>
      </c>
      <c r="C51958" s="47">
        <v>0.12</v>
      </c>
    </row>
    <row r="51959">
      <c r="A51959" s="47" t="s">
        <v>9286</v>
      </c>
      <c r="B51959" s="47">
        <v>8158.0</v>
      </c>
      <c r="C51959" s="47">
        <v>0.12</v>
      </c>
    </row>
    <row r="51960">
      <c r="A51960" s="47" t="s">
        <v>9286</v>
      </c>
      <c r="B51960" s="47">
        <v>8159.0</v>
      </c>
      <c r="C51960" s="47">
        <v>0.12</v>
      </c>
    </row>
    <row r="51961">
      <c r="A51961" s="47" t="s">
        <v>9286</v>
      </c>
      <c r="B51961" s="47">
        <v>8160.0</v>
      </c>
      <c r="C51961" s="47">
        <v>0.12</v>
      </c>
    </row>
    <row r="51962">
      <c r="A51962" s="47" t="s">
        <v>9286</v>
      </c>
      <c r="B51962" s="47">
        <v>8161.0</v>
      </c>
      <c r="C51962" s="47">
        <v>0.12</v>
      </c>
    </row>
    <row r="51963">
      <c r="A51963" s="47" t="s">
        <v>9286</v>
      </c>
      <c r="B51963" s="47">
        <v>8162.0</v>
      </c>
      <c r="C51963" s="47">
        <v>0.12</v>
      </c>
    </row>
    <row r="51964">
      <c r="A51964" s="47" t="s">
        <v>9286</v>
      </c>
      <c r="B51964" s="47">
        <v>8163.0</v>
      </c>
      <c r="C51964" s="47">
        <v>0.12</v>
      </c>
    </row>
    <row r="51965">
      <c r="A51965" s="47" t="s">
        <v>9286</v>
      </c>
      <c r="B51965" s="47">
        <v>8164.0</v>
      </c>
      <c r="C51965" s="47">
        <v>0.12</v>
      </c>
    </row>
    <row r="51966">
      <c r="A51966" s="47" t="s">
        <v>9286</v>
      </c>
      <c r="B51966" s="47">
        <v>8165.0</v>
      </c>
      <c r="C51966" s="47">
        <v>0.12</v>
      </c>
    </row>
    <row r="51967">
      <c r="A51967" s="47" t="s">
        <v>9286</v>
      </c>
      <c r="B51967" s="47">
        <v>8166.0</v>
      </c>
      <c r="C51967" s="47">
        <v>0.12</v>
      </c>
    </row>
    <row r="51968">
      <c r="A51968" s="47" t="s">
        <v>9286</v>
      </c>
      <c r="B51968" s="47">
        <v>8167.0</v>
      </c>
      <c r="C51968" s="47">
        <v>0.12</v>
      </c>
    </row>
    <row r="51969">
      <c r="A51969" s="47" t="s">
        <v>9286</v>
      </c>
      <c r="B51969" s="47">
        <v>8168.0</v>
      </c>
      <c r="C51969" s="47">
        <v>0.12</v>
      </c>
    </row>
    <row r="51970">
      <c r="A51970" s="47" t="s">
        <v>9286</v>
      </c>
      <c r="B51970" s="47">
        <v>8169.0</v>
      </c>
      <c r="C51970" s="47">
        <v>0.12</v>
      </c>
    </row>
    <row r="51971">
      <c r="A51971" s="47" t="s">
        <v>9286</v>
      </c>
      <c r="B51971" s="47">
        <v>8170.0</v>
      </c>
      <c r="C51971" s="47">
        <v>0.12</v>
      </c>
    </row>
    <row r="51972">
      <c r="A51972" s="47" t="s">
        <v>9286</v>
      </c>
      <c r="B51972" s="47">
        <v>8171.0</v>
      </c>
      <c r="C51972" s="47">
        <v>0.12</v>
      </c>
    </row>
    <row r="51973">
      <c r="A51973" s="47" t="s">
        <v>9286</v>
      </c>
      <c r="B51973" s="47">
        <v>8172.0</v>
      </c>
      <c r="C51973" s="47">
        <v>0.12</v>
      </c>
    </row>
    <row r="51974">
      <c r="A51974" s="47" t="s">
        <v>9286</v>
      </c>
      <c r="B51974" s="47">
        <v>8173.0</v>
      </c>
      <c r="C51974" s="47">
        <v>0.12</v>
      </c>
    </row>
    <row r="51975">
      <c r="A51975" s="47" t="s">
        <v>9286</v>
      </c>
      <c r="B51975" s="47">
        <v>8174.0</v>
      </c>
      <c r="C51975" s="47">
        <v>0.12</v>
      </c>
    </row>
    <row r="51976">
      <c r="A51976" s="47" t="s">
        <v>9286</v>
      </c>
      <c r="B51976" s="47">
        <v>8175.0</v>
      </c>
      <c r="C51976" s="47">
        <v>0.12</v>
      </c>
    </row>
    <row r="51977">
      <c r="A51977" s="47" t="s">
        <v>9286</v>
      </c>
      <c r="B51977" s="47">
        <v>8176.0</v>
      </c>
      <c r="C51977" s="47">
        <v>0.12</v>
      </c>
    </row>
    <row r="51978">
      <c r="A51978" s="47" t="s">
        <v>9286</v>
      </c>
      <c r="B51978" s="47">
        <v>8177.0</v>
      </c>
      <c r="C51978" s="47">
        <v>0.12</v>
      </c>
    </row>
    <row r="51979">
      <c r="A51979" s="47" t="s">
        <v>9286</v>
      </c>
      <c r="B51979" s="47">
        <v>8178.0</v>
      </c>
      <c r="C51979" s="47">
        <v>0.12</v>
      </c>
    </row>
    <row r="51980">
      <c r="A51980" s="47" t="s">
        <v>9286</v>
      </c>
      <c r="B51980" s="47">
        <v>8179.0</v>
      </c>
      <c r="C51980" s="47">
        <v>0.12</v>
      </c>
    </row>
    <row r="51981">
      <c r="A51981" s="47" t="s">
        <v>9286</v>
      </c>
      <c r="B51981" s="47">
        <v>8180.0</v>
      </c>
      <c r="C51981" s="47">
        <v>0.12</v>
      </c>
    </row>
    <row r="51982">
      <c r="A51982" s="47" t="s">
        <v>9286</v>
      </c>
      <c r="B51982" s="47">
        <v>8181.0</v>
      </c>
      <c r="C51982" s="47">
        <v>0.12</v>
      </c>
    </row>
    <row r="51983">
      <c r="A51983" s="47" t="s">
        <v>9286</v>
      </c>
      <c r="B51983" s="47">
        <v>8182.0</v>
      </c>
      <c r="C51983" s="47">
        <v>0.12</v>
      </c>
    </row>
    <row r="51984">
      <c r="A51984" s="47" t="s">
        <v>9286</v>
      </c>
      <c r="B51984" s="47">
        <v>8183.0</v>
      </c>
      <c r="C51984" s="47">
        <v>0.12</v>
      </c>
    </row>
    <row r="51985">
      <c r="A51985" s="47" t="s">
        <v>9286</v>
      </c>
      <c r="B51985" s="47">
        <v>8184.0</v>
      </c>
      <c r="C51985" s="47">
        <v>0.12</v>
      </c>
    </row>
    <row r="51986">
      <c r="A51986" s="47" t="s">
        <v>9286</v>
      </c>
      <c r="B51986" s="47">
        <v>8185.0</v>
      </c>
      <c r="C51986" s="47">
        <v>0.12</v>
      </c>
    </row>
    <row r="51987">
      <c r="A51987" s="47" t="s">
        <v>9286</v>
      </c>
      <c r="B51987" s="47">
        <v>8186.0</v>
      </c>
      <c r="C51987" s="47">
        <v>0.12</v>
      </c>
    </row>
    <row r="51988">
      <c r="A51988" s="47" t="s">
        <v>9286</v>
      </c>
      <c r="B51988" s="47">
        <v>8187.0</v>
      </c>
      <c r="C51988" s="47">
        <v>0.12</v>
      </c>
    </row>
    <row r="51989">
      <c r="A51989" s="47" t="s">
        <v>9286</v>
      </c>
      <c r="B51989" s="47">
        <v>8188.0</v>
      </c>
      <c r="C51989" s="47">
        <v>0.12</v>
      </c>
    </row>
    <row r="51990">
      <c r="A51990" s="47" t="s">
        <v>9286</v>
      </c>
      <c r="B51990" s="47">
        <v>8189.0</v>
      </c>
      <c r="C51990" s="47">
        <v>0.12</v>
      </c>
    </row>
    <row r="51991">
      <c r="A51991" s="47" t="s">
        <v>9286</v>
      </c>
      <c r="B51991" s="47">
        <v>8190.0</v>
      </c>
      <c r="C51991" s="47">
        <v>0.12</v>
      </c>
    </row>
    <row r="51992">
      <c r="A51992" s="47" t="s">
        <v>9286</v>
      </c>
      <c r="B51992" s="47">
        <v>8191.0</v>
      </c>
      <c r="C51992" s="47">
        <v>0.12</v>
      </c>
    </row>
    <row r="51993">
      <c r="A51993" s="47" t="s">
        <v>9286</v>
      </c>
      <c r="B51993" s="47">
        <v>8192.0</v>
      </c>
      <c r="C51993" s="47">
        <v>0.12</v>
      </c>
    </row>
    <row r="51994">
      <c r="A51994" s="47" t="s">
        <v>9286</v>
      </c>
      <c r="B51994" s="47">
        <v>8193.0</v>
      </c>
      <c r="C51994" s="47">
        <v>0.12</v>
      </c>
    </row>
    <row r="51995">
      <c r="A51995" s="47" t="s">
        <v>9286</v>
      </c>
      <c r="B51995" s="47">
        <v>8194.0</v>
      </c>
      <c r="C51995" s="47">
        <v>0.12</v>
      </c>
    </row>
    <row r="51996">
      <c r="A51996" s="47" t="s">
        <v>9286</v>
      </c>
      <c r="B51996" s="47">
        <v>8195.0</v>
      </c>
      <c r="C51996" s="47">
        <v>0.12</v>
      </c>
    </row>
    <row r="51997">
      <c r="A51997" s="47" t="s">
        <v>9286</v>
      </c>
      <c r="B51997" s="47">
        <v>8196.0</v>
      </c>
      <c r="C51997" s="47">
        <v>0.12</v>
      </c>
    </row>
    <row r="51998">
      <c r="A51998" s="47" t="s">
        <v>9286</v>
      </c>
      <c r="B51998" s="47">
        <v>8197.0</v>
      </c>
      <c r="C51998" s="47">
        <v>0.12</v>
      </c>
    </row>
    <row r="51999">
      <c r="A51999" s="47" t="s">
        <v>9286</v>
      </c>
      <c r="B51999" s="47">
        <v>8198.0</v>
      </c>
      <c r="C51999" s="47">
        <v>0.12</v>
      </c>
    </row>
    <row r="52000">
      <c r="A52000" s="47" t="s">
        <v>9286</v>
      </c>
      <c r="B52000" s="47">
        <v>8199.0</v>
      </c>
      <c r="C52000" s="47">
        <v>0.12</v>
      </c>
    </row>
    <row r="52001">
      <c r="A52001" s="47" t="s">
        <v>9286</v>
      </c>
      <c r="B52001" s="47">
        <v>8200.0</v>
      </c>
      <c r="C52001" s="47">
        <v>0.12</v>
      </c>
    </row>
    <row r="52002">
      <c r="A52002" s="47" t="s">
        <v>9286</v>
      </c>
      <c r="B52002" s="47">
        <v>8201.0</v>
      </c>
      <c r="C52002" s="47">
        <v>0.12</v>
      </c>
    </row>
    <row r="52003">
      <c r="A52003" s="47" t="s">
        <v>9286</v>
      </c>
      <c r="B52003" s="47">
        <v>8202.0</v>
      </c>
      <c r="C52003" s="47">
        <v>0.12</v>
      </c>
    </row>
    <row r="52004">
      <c r="A52004" s="47" t="s">
        <v>9286</v>
      </c>
      <c r="B52004" s="47">
        <v>8203.0</v>
      </c>
      <c r="C52004" s="47">
        <v>0.12</v>
      </c>
    </row>
    <row r="52005">
      <c r="A52005" s="47" t="s">
        <v>9286</v>
      </c>
      <c r="B52005" s="47">
        <v>8204.0</v>
      </c>
      <c r="C52005" s="47">
        <v>0.12</v>
      </c>
    </row>
    <row r="52006">
      <c r="A52006" s="47" t="s">
        <v>9286</v>
      </c>
      <c r="B52006" s="47">
        <v>8205.0</v>
      </c>
      <c r="C52006" s="47">
        <v>0.12</v>
      </c>
    </row>
    <row r="52007">
      <c r="A52007" s="47" t="s">
        <v>9286</v>
      </c>
      <c r="B52007" s="47">
        <v>8206.0</v>
      </c>
      <c r="C52007" s="47">
        <v>0.12</v>
      </c>
    </row>
    <row r="52008">
      <c r="A52008" s="47" t="s">
        <v>9286</v>
      </c>
      <c r="B52008" s="47">
        <v>8207.0</v>
      </c>
      <c r="C52008" s="47">
        <v>0.12</v>
      </c>
    </row>
    <row r="52009">
      <c r="A52009" s="47" t="s">
        <v>9286</v>
      </c>
      <c r="B52009" s="47">
        <v>8208.0</v>
      </c>
      <c r="C52009" s="47">
        <v>0.12</v>
      </c>
    </row>
    <row r="52010">
      <c r="A52010" s="47" t="s">
        <v>9286</v>
      </c>
      <c r="B52010" s="47">
        <v>8209.0</v>
      </c>
      <c r="C52010" s="47">
        <v>0.12</v>
      </c>
    </row>
    <row r="52011">
      <c r="A52011" s="47" t="s">
        <v>9286</v>
      </c>
      <c r="B52011" s="47">
        <v>8210.0</v>
      </c>
      <c r="C52011" s="47">
        <v>0.12</v>
      </c>
    </row>
    <row r="52012">
      <c r="A52012" s="47" t="s">
        <v>9286</v>
      </c>
      <c r="B52012" s="47">
        <v>8211.0</v>
      </c>
      <c r="C52012" s="47">
        <v>0.12</v>
      </c>
    </row>
    <row r="52013">
      <c r="A52013" s="47" t="s">
        <v>9286</v>
      </c>
      <c r="B52013" s="47">
        <v>8212.0</v>
      </c>
      <c r="C52013" s="47">
        <v>0.12</v>
      </c>
    </row>
    <row r="52014">
      <c r="A52014" s="47" t="s">
        <v>9286</v>
      </c>
      <c r="B52014" s="47">
        <v>8213.0</v>
      </c>
      <c r="C52014" s="47">
        <v>0.12</v>
      </c>
    </row>
    <row r="52015">
      <c r="A52015" s="47" t="s">
        <v>9286</v>
      </c>
      <c r="B52015" s="47">
        <v>8214.0</v>
      </c>
      <c r="C52015" s="47">
        <v>0.12</v>
      </c>
    </row>
    <row r="52016">
      <c r="A52016" s="47" t="s">
        <v>9286</v>
      </c>
      <c r="B52016" s="47">
        <v>8215.0</v>
      </c>
      <c r="C52016" s="47">
        <v>0.12</v>
      </c>
    </row>
    <row r="52017">
      <c r="A52017" s="47" t="s">
        <v>9286</v>
      </c>
      <c r="B52017" s="47">
        <v>8216.0</v>
      </c>
      <c r="C52017" s="47">
        <v>0.12</v>
      </c>
    </row>
    <row r="52018">
      <c r="A52018" s="47" t="s">
        <v>9286</v>
      </c>
      <c r="B52018" s="47">
        <v>8217.0</v>
      </c>
      <c r="C52018" s="47">
        <v>0.12</v>
      </c>
    </row>
    <row r="52019">
      <c r="A52019" s="47" t="s">
        <v>9286</v>
      </c>
      <c r="B52019" s="47">
        <v>8218.0</v>
      </c>
      <c r="C52019" s="47">
        <v>0.12</v>
      </c>
    </row>
    <row r="52020">
      <c r="A52020" s="47" t="s">
        <v>9286</v>
      </c>
      <c r="B52020" s="47">
        <v>8219.0</v>
      </c>
      <c r="C52020" s="47">
        <v>0.12</v>
      </c>
    </row>
    <row r="52021">
      <c r="A52021" s="47" t="s">
        <v>9286</v>
      </c>
      <c r="B52021" s="47">
        <v>8220.0</v>
      </c>
      <c r="C52021" s="47">
        <v>0.12</v>
      </c>
    </row>
    <row r="52022">
      <c r="A52022" s="47" t="s">
        <v>9286</v>
      </c>
      <c r="B52022" s="47">
        <v>8221.0</v>
      </c>
      <c r="C52022" s="47">
        <v>0.12</v>
      </c>
    </row>
    <row r="52023">
      <c r="A52023" s="47" t="s">
        <v>9286</v>
      </c>
      <c r="B52023" s="47">
        <v>8222.0</v>
      </c>
      <c r="C52023" s="47">
        <v>0.12</v>
      </c>
    </row>
    <row r="52024">
      <c r="A52024" s="47" t="s">
        <v>9286</v>
      </c>
      <c r="B52024" s="47">
        <v>8223.0</v>
      </c>
      <c r="C52024" s="47">
        <v>0.12</v>
      </c>
    </row>
    <row r="52025">
      <c r="A52025" s="47" t="s">
        <v>9286</v>
      </c>
      <c r="B52025" s="47">
        <v>8224.0</v>
      </c>
      <c r="C52025" s="47">
        <v>0.12</v>
      </c>
    </row>
    <row r="52026">
      <c r="A52026" s="47" t="s">
        <v>9286</v>
      </c>
      <c r="B52026" s="47">
        <v>8225.0</v>
      </c>
      <c r="C52026" s="47">
        <v>0.12</v>
      </c>
    </row>
    <row r="52027">
      <c r="A52027" s="47" t="s">
        <v>9286</v>
      </c>
      <c r="B52027" s="47">
        <v>8226.0</v>
      </c>
      <c r="C52027" s="47">
        <v>0.12</v>
      </c>
    </row>
    <row r="52028">
      <c r="A52028" s="47" t="s">
        <v>9286</v>
      </c>
      <c r="B52028" s="47">
        <v>8227.0</v>
      </c>
      <c r="C52028" s="47">
        <v>0.12</v>
      </c>
    </row>
    <row r="52029">
      <c r="A52029" s="47" t="s">
        <v>9286</v>
      </c>
      <c r="B52029" s="47">
        <v>8228.0</v>
      </c>
      <c r="C52029" s="47">
        <v>0.12</v>
      </c>
    </row>
    <row r="52030">
      <c r="A52030" s="47" t="s">
        <v>9286</v>
      </c>
      <c r="B52030" s="47">
        <v>8229.0</v>
      </c>
      <c r="C52030" s="47">
        <v>0.12</v>
      </c>
    </row>
    <row r="52031">
      <c r="A52031" s="47" t="s">
        <v>9286</v>
      </c>
      <c r="B52031" s="47">
        <v>8230.0</v>
      </c>
      <c r="C52031" s="47">
        <v>0.12</v>
      </c>
    </row>
    <row r="52032">
      <c r="A52032" s="47" t="s">
        <v>9286</v>
      </c>
      <c r="B52032" s="47">
        <v>8231.0</v>
      </c>
      <c r="C52032" s="47">
        <v>0.12</v>
      </c>
    </row>
    <row r="52033">
      <c r="A52033" s="47" t="s">
        <v>9286</v>
      </c>
      <c r="B52033" s="47">
        <v>8232.0</v>
      </c>
      <c r="C52033" s="47">
        <v>0.12</v>
      </c>
    </row>
    <row r="52034">
      <c r="A52034" s="47" t="s">
        <v>9286</v>
      </c>
      <c r="B52034" s="47">
        <v>8233.0</v>
      </c>
      <c r="C52034" s="47">
        <v>0.12</v>
      </c>
    </row>
    <row r="52035">
      <c r="A52035" s="47" t="s">
        <v>9286</v>
      </c>
      <c r="B52035" s="47">
        <v>8234.0</v>
      </c>
      <c r="C52035" s="47">
        <v>0.12</v>
      </c>
    </row>
    <row r="52036">
      <c r="A52036" s="47" t="s">
        <v>9286</v>
      </c>
      <c r="B52036" s="47">
        <v>8235.0</v>
      </c>
      <c r="C52036" s="47">
        <v>0.12</v>
      </c>
    </row>
    <row r="52037">
      <c r="A52037" s="47" t="s">
        <v>9286</v>
      </c>
      <c r="B52037" s="47">
        <v>8236.0</v>
      </c>
      <c r="C52037" s="47">
        <v>0.12</v>
      </c>
    </row>
    <row r="52038">
      <c r="A52038" s="47" t="s">
        <v>9286</v>
      </c>
      <c r="B52038" s="47">
        <v>8237.0</v>
      </c>
      <c r="C52038" s="47">
        <v>0.12</v>
      </c>
    </row>
    <row r="52039">
      <c r="A52039" s="47" t="s">
        <v>9286</v>
      </c>
      <c r="B52039" s="47">
        <v>8238.0</v>
      </c>
      <c r="C52039" s="47">
        <v>0.12</v>
      </c>
    </row>
    <row r="52040">
      <c r="A52040" s="47" t="s">
        <v>9286</v>
      </c>
      <c r="B52040" s="47">
        <v>8239.0</v>
      </c>
      <c r="C52040" s="47">
        <v>0.12</v>
      </c>
    </row>
    <row r="52041">
      <c r="A52041" s="47" t="s">
        <v>9286</v>
      </c>
      <c r="B52041" s="47">
        <v>8240.0</v>
      </c>
      <c r="C52041" s="47">
        <v>0.12</v>
      </c>
    </row>
    <row r="52042">
      <c r="A52042" s="47" t="s">
        <v>9286</v>
      </c>
      <c r="B52042" s="47">
        <v>8241.0</v>
      </c>
      <c r="C52042" s="47">
        <v>0.12</v>
      </c>
    </row>
    <row r="52043">
      <c r="A52043" s="47" t="s">
        <v>9286</v>
      </c>
      <c r="B52043" s="47">
        <v>8242.0</v>
      </c>
      <c r="C52043" s="47">
        <v>0.12</v>
      </c>
    </row>
    <row r="52044">
      <c r="A52044" s="47" t="s">
        <v>9286</v>
      </c>
      <c r="B52044" s="47">
        <v>8243.0</v>
      </c>
      <c r="C52044" s="47">
        <v>0.12</v>
      </c>
    </row>
    <row r="52045">
      <c r="A52045" s="47" t="s">
        <v>9286</v>
      </c>
      <c r="B52045" s="47">
        <v>8244.0</v>
      </c>
      <c r="C52045" s="47">
        <v>0.12</v>
      </c>
    </row>
    <row r="52046">
      <c r="A52046" s="47" t="s">
        <v>9286</v>
      </c>
      <c r="B52046" s="47">
        <v>8245.0</v>
      </c>
      <c r="C52046" s="47">
        <v>0.12</v>
      </c>
    </row>
    <row r="52047">
      <c r="A52047" s="47" t="s">
        <v>9286</v>
      </c>
      <c r="B52047" s="47">
        <v>8246.0</v>
      </c>
      <c r="C52047" s="47">
        <v>0.12</v>
      </c>
    </row>
    <row r="52048">
      <c r="A52048" s="47" t="s">
        <v>9286</v>
      </c>
      <c r="B52048" s="47">
        <v>8247.0</v>
      </c>
      <c r="C52048" s="47">
        <v>0.12</v>
      </c>
    </row>
    <row r="52049">
      <c r="A52049" s="47" t="s">
        <v>9286</v>
      </c>
      <c r="B52049" s="47">
        <v>8248.0</v>
      </c>
      <c r="C52049" s="47">
        <v>0.12</v>
      </c>
    </row>
    <row r="52050">
      <c r="A52050" s="47" t="s">
        <v>9286</v>
      </c>
      <c r="B52050" s="47">
        <v>8249.0</v>
      </c>
      <c r="C52050" s="47">
        <v>0.12</v>
      </c>
    </row>
    <row r="52051">
      <c r="A52051" s="47" t="s">
        <v>9286</v>
      </c>
      <c r="B52051" s="47">
        <v>8250.0</v>
      </c>
      <c r="C52051" s="47">
        <v>0.12</v>
      </c>
    </row>
    <row r="52052">
      <c r="A52052" s="47" t="s">
        <v>9286</v>
      </c>
      <c r="B52052" s="47">
        <v>8251.0</v>
      </c>
      <c r="C52052" s="47">
        <v>0.12</v>
      </c>
    </row>
    <row r="52053">
      <c r="A52053" s="47" t="s">
        <v>9286</v>
      </c>
      <c r="B52053" s="47">
        <v>8252.0</v>
      </c>
      <c r="C52053" s="47">
        <v>0.12</v>
      </c>
    </row>
    <row r="52054">
      <c r="A52054" s="47" t="s">
        <v>9286</v>
      </c>
      <c r="B52054" s="47">
        <v>8253.0</v>
      </c>
      <c r="C52054" s="47">
        <v>0.12</v>
      </c>
    </row>
    <row r="52055">
      <c r="A52055" s="47" t="s">
        <v>9286</v>
      </c>
      <c r="B52055" s="47">
        <v>8254.0</v>
      </c>
      <c r="C52055" s="47">
        <v>0.12</v>
      </c>
    </row>
    <row r="52056">
      <c r="A52056" s="47" t="s">
        <v>9286</v>
      </c>
      <c r="B52056" s="47">
        <v>8255.0</v>
      </c>
      <c r="C52056" s="47">
        <v>0.12</v>
      </c>
    </row>
    <row r="52057">
      <c r="A52057" s="47" t="s">
        <v>9286</v>
      </c>
      <c r="B52057" s="47">
        <v>8256.0</v>
      </c>
      <c r="C52057" s="47">
        <v>0.12</v>
      </c>
    </row>
    <row r="52058">
      <c r="A52058" s="47" t="s">
        <v>9286</v>
      </c>
      <c r="B52058" s="47">
        <v>8257.0</v>
      </c>
      <c r="C52058" s="47">
        <v>0.12</v>
      </c>
    </row>
    <row r="52059">
      <c r="A52059" s="47" t="s">
        <v>9286</v>
      </c>
      <c r="B52059" s="47">
        <v>8258.0</v>
      </c>
      <c r="C52059" s="47">
        <v>0.12</v>
      </c>
    </row>
    <row r="52060">
      <c r="A52060" s="47" t="s">
        <v>9286</v>
      </c>
      <c r="B52060" s="47">
        <v>8259.0</v>
      </c>
      <c r="C52060" s="47">
        <v>0.12</v>
      </c>
    </row>
    <row r="52061">
      <c r="A52061" s="47" t="s">
        <v>9286</v>
      </c>
      <c r="B52061" s="47">
        <v>8260.0</v>
      </c>
      <c r="C52061" s="47">
        <v>0.12</v>
      </c>
    </row>
    <row r="52062">
      <c r="A52062" s="47" t="s">
        <v>9286</v>
      </c>
      <c r="B52062" s="47">
        <v>8261.0</v>
      </c>
      <c r="C52062" s="47">
        <v>0.12</v>
      </c>
    </row>
    <row r="52063">
      <c r="A52063" s="47" t="s">
        <v>9286</v>
      </c>
      <c r="B52063" s="47">
        <v>8262.0</v>
      </c>
      <c r="C52063" s="47">
        <v>0.12</v>
      </c>
    </row>
    <row r="52064">
      <c r="A52064" s="47" t="s">
        <v>9286</v>
      </c>
      <c r="B52064" s="47">
        <v>8263.0</v>
      </c>
      <c r="C52064" s="47">
        <v>0.12</v>
      </c>
    </row>
    <row r="52065">
      <c r="A52065" s="47" t="s">
        <v>9286</v>
      </c>
      <c r="B52065" s="47">
        <v>8264.0</v>
      </c>
      <c r="C52065" s="47">
        <v>0.12</v>
      </c>
    </row>
    <row r="52066">
      <c r="A52066" s="47" t="s">
        <v>9286</v>
      </c>
      <c r="B52066" s="47">
        <v>8265.0</v>
      </c>
      <c r="C52066" s="47">
        <v>0.12</v>
      </c>
    </row>
    <row r="52067">
      <c r="A52067" s="47" t="s">
        <v>9286</v>
      </c>
      <c r="B52067" s="47">
        <v>8266.0</v>
      </c>
      <c r="C52067" s="47">
        <v>0.12</v>
      </c>
    </row>
    <row r="52068">
      <c r="A52068" s="47" t="s">
        <v>9286</v>
      </c>
      <c r="B52068" s="47">
        <v>8267.0</v>
      </c>
      <c r="C52068" s="47">
        <v>0.12</v>
      </c>
    </row>
    <row r="52069">
      <c r="A52069" s="47" t="s">
        <v>9286</v>
      </c>
      <c r="B52069" s="47">
        <v>8268.0</v>
      </c>
      <c r="C52069" s="47">
        <v>0.12</v>
      </c>
    </row>
    <row r="52070">
      <c r="A52070" s="47" t="s">
        <v>9286</v>
      </c>
      <c r="B52070" s="47">
        <v>8269.0</v>
      </c>
      <c r="C52070" s="47">
        <v>0.12</v>
      </c>
    </row>
    <row r="52071">
      <c r="A52071" s="47" t="s">
        <v>9286</v>
      </c>
      <c r="B52071" s="47">
        <v>8270.0</v>
      </c>
      <c r="C52071" s="47">
        <v>0.12</v>
      </c>
    </row>
    <row r="52072">
      <c r="A52072" s="47" t="s">
        <v>9286</v>
      </c>
      <c r="B52072" s="47">
        <v>8271.0</v>
      </c>
      <c r="C52072" s="47">
        <v>0.12</v>
      </c>
    </row>
    <row r="52073">
      <c r="A52073" s="47" t="s">
        <v>9286</v>
      </c>
      <c r="B52073" s="47">
        <v>8272.0</v>
      </c>
      <c r="C52073" s="47">
        <v>0.12</v>
      </c>
    </row>
    <row r="52074">
      <c r="A52074" s="47" t="s">
        <v>9286</v>
      </c>
      <c r="B52074" s="47">
        <v>8273.0</v>
      </c>
      <c r="C52074" s="47">
        <v>0.12</v>
      </c>
    </row>
    <row r="52075">
      <c r="A52075" s="47" t="s">
        <v>9286</v>
      </c>
      <c r="B52075" s="47">
        <v>8274.0</v>
      </c>
      <c r="C52075" s="47">
        <v>0.12</v>
      </c>
    </row>
    <row r="52076">
      <c r="A52076" s="47" t="s">
        <v>9286</v>
      </c>
      <c r="B52076" s="47">
        <v>8275.0</v>
      </c>
      <c r="C52076" s="47">
        <v>0.12</v>
      </c>
    </row>
    <row r="52077">
      <c r="A52077" s="47" t="s">
        <v>9286</v>
      </c>
      <c r="B52077" s="47">
        <v>8276.0</v>
      </c>
      <c r="C52077" s="47">
        <v>0.12</v>
      </c>
    </row>
    <row r="52078">
      <c r="A52078" s="47" t="s">
        <v>9286</v>
      </c>
      <c r="B52078" s="47">
        <v>8277.0</v>
      </c>
      <c r="C52078" s="47">
        <v>0.12</v>
      </c>
    </row>
    <row r="52079">
      <c r="A52079" s="47" t="s">
        <v>9286</v>
      </c>
      <c r="B52079" s="47">
        <v>8278.0</v>
      </c>
      <c r="C52079" s="47">
        <v>0.12</v>
      </c>
    </row>
    <row r="52080">
      <c r="A52080" s="47" t="s">
        <v>9286</v>
      </c>
      <c r="B52080" s="47">
        <v>8279.0</v>
      </c>
      <c r="C52080" s="47">
        <v>0.12</v>
      </c>
    </row>
    <row r="52081">
      <c r="A52081" s="47" t="s">
        <v>9286</v>
      </c>
      <c r="B52081" s="47">
        <v>8280.0</v>
      </c>
      <c r="C52081" s="47">
        <v>0.12</v>
      </c>
    </row>
    <row r="52082">
      <c r="A52082" s="47" t="s">
        <v>9286</v>
      </c>
      <c r="B52082" s="47">
        <v>8281.0</v>
      </c>
      <c r="C52082" s="47">
        <v>0.12</v>
      </c>
    </row>
    <row r="52083">
      <c r="A52083" s="47" t="s">
        <v>9286</v>
      </c>
      <c r="B52083" s="47">
        <v>8282.0</v>
      </c>
      <c r="C52083" s="47">
        <v>0.12</v>
      </c>
    </row>
    <row r="52084">
      <c r="A52084" s="47" t="s">
        <v>9286</v>
      </c>
      <c r="B52084" s="47">
        <v>8283.0</v>
      </c>
      <c r="C52084" s="47">
        <v>0.12</v>
      </c>
    </row>
    <row r="52085">
      <c r="A52085" s="47" t="s">
        <v>9286</v>
      </c>
      <c r="B52085" s="47">
        <v>8284.0</v>
      </c>
      <c r="C52085" s="47">
        <v>0.12</v>
      </c>
    </row>
    <row r="52086">
      <c r="A52086" s="47" t="s">
        <v>9286</v>
      </c>
      <c r="B52086" s="47">
        <v>8285.0</v>
      </c>
      <c r="C52086" s="47">
        <v>0.12</v>
      </c>
    </row>
    <row r="52087">
      <c r="A52087" s="47" t="s">
        <v>9286</v>
      </c>
      <c r="B52087" s="47">
        <v>8286.0</v>
      </c>
      <c r="C52087" s="47">
        <v>0.12</v>
      </c>
    </row>
    <row r="52088">
      <c r="A52088" s="47" t="s">
        <v>9286</v>
      </c>
      <c r="B52088" s="47">
        <v>8287.0</v>
      </c>
      <c r="C52088" s="47">
        <v>0.12</v>
      </c>
    </row>
    <row r="52089">
      <c r="A52089" s="47" t="s">
        <v>9286</v>
      </c>
      <c r="B52089" s="47">
        <v>8288.0</v>
      </c>
      <c r="C52089" s="47">
        <v>0.12</v>
      </c>
    </row>
    <row r="52090">
      <c r="A52090" s="47" t="s">
        <v>9286</v>
      </c>
      <c r="B52090" s="47">
        <v>8289.0</v>
      </c>
      <c r="C52090" s="47">
        <v>0.12</v>
      </c>
    </row>
    <row r="52091">
      <c r="A52091" s="47" t="s">
        <v>9286</v>
      </c>
      <c r="B52091" s="47">
        <v>8290.0</v>
      </c>
      <c r="C52091" s="47">
        <v>0.12</v>
      </c>
    </row>
    <row r="52092">
      <c r="A52092" s="47" t="s">
        <v>9286</v>
      </c>
      <c r="B52092" s="47">
        <v>8291.0</v>
      </c>
      <c r="C52092" s="47">
        <v>0.12</v>
      </c>
    </row>
    <row r="52093">
      <c r="A52093" s="47" t="s">
        <v>9286</v>
      </c>
      <c r="B52093" s="47">
        <v>8292.0</v>
      </c>
      <c r="C52093" s="47">
        <v>0.12</v>
      </c>
    </row>
    <row r="52094">
      <c r="A52094" s="47" t="s">
        <v>9286</v>
      </c>
      <c r="B52094" s="47">
        <v>8293.0</v>
      </c>
      <c r="C52094" s="47">
        <v>0.12</v>
      </c>
    </row>
    <row r="52095">
      <c r="A52095" s="47" t="s">
        <v>9286</v>
      </c>
      <c r="B52095" s="47">
        <v>8294.0</v>
      </c>
      <c r="C52095" s="47">
        <v>0.12</v>
      </c>
    </row>
    <row r="52096">
      <c r="A52096" s="47" t="s">
        <v>9286</v>
      </c>
      <c r="B52096" s="47">
        <v>8295.0</v>
      </c>
      <c r="C52096" s="47">
        <v>0.12</v>
      </c>
    </row>
    <row r="52097">
      <c r="A52097" s="47" t="s">
        <v>9286</v>
      </c>
      <c r="B52097" s="47">
        <v>8296.0</v>
      </c>
      <c r="C52097" s="47">
        <v>0.12</v>
      </c>
    </row>
    <row r="52098">
      <c r="A52098" s="47" t="s">
        <v>9286</v>
      </c>
      <c r="B52098" s="47">
        <v>8297.0</v>
      </c>
      <c r="C52098" s="47">
        <v>0.12</v>
      </c>
    </row>
    <row r="52099">
      <c r="A52099" s="47" t="s">
        <v>9286</v>
      </c>
      <c r="B52099" s="47">
        <v>8298.0</v>
      </c>
      <c r="C52099" s="47">
        <v>0.12</v>
      </c>
    </row>
    <row r="52100">
      <c r="A52100" s="47" t="s">
        <v>9286</v>
      </c>
      <c r="B52100" s="47">
        <v>8299.0</v>
      </c>
      <c r="C52100" s="47">
        <v>0.12</v>
      </c>
    </row>
    <row r="52101">
      <c r="A52101" s="47" t="s">
        <v>9286</v>
      </c>
      <c r="B52101" s="47">
        <v>8300.0</v>
      </c>
      <c r="C52101" s="47">
        <v>0.12</v>
      </c>
    </row>
    <row r="52102">
      <c r="A52102" s="47" t="s">
        <v>9286</v>
      </c>
      <c r="B52102" s="47">
        <v>8301.0</v>
      </c>
      <c r="C52102" s="47">
        <v>0.12</v>
      </c>
    </row>
    <row r="52103">
      <c r="A52103" s="47" t="s">
        <v>9286</v>
      </c>
      <c r="B52103" s="47">
        <v>8302.0</v>
      </c>
      <c r="C52103" s="47">
        <v>0.12</v>
      </c>
    </row>
    <row r="52104">
      <c r="A52104" s="47" t="s">
        <v>9286</v>
      </c>
      <c r="B52104" s="47">
        <v>8303.0</v>
      </c>
      <c r="C52104" s="47">
        <v>0.12</v>
      </c>
    </row>
    <row r="52105">
      <c r="A52105" s="47" t="s">
        <v>9286</v>
      </c>
      <c r="B52105" s="47">
        <v>8304.0</v>
      </c>
      <c r="C52105" s="47">
        <v>0.12</v>
      </c>
    </row>
    <row r="52106">
      <c r="A52106" s="47" t="s">
        <v>9286</v>
      </c>
      <c r="B52106" s="47">
        <v>8305.0</v>
      </c>
      <c r="C52106" s="47">
        <v>0.12</v>
      </c>
    </row>
    <row r="52107">
      <c r="A52107" s="47" t="s">
        <v>9286</v>
      </c>
      <c r="B52107" s="47">
        <v>8306.0</v>
      </c>
      <c r="C52107" s="47">
        <v>0.12</v>
      </c>
    </row>
    <row r="52108">
      <c r="A52108" s="47" t="s">
        <v>9286</v>
      </c>
      <c r="B52108" s="47">
        <v>8307.0</v>
      </c>
      <c r="C52108" s="47">
        <v>0.12</v>
      </c>
    </row>
    <row r="52109">
      <c r="A52109" s="47" t="s">
        <v>9286</v>
      </c>
      <c r="B52109" s="47">
        <v>8308.0</v>
      </c>
      <c r="C52109" s="47">
        <v>0.12</v>
      </c>
    </row>
    <row r="52110">
      <c r="A52110" s="47" t="s">
        <v>9286</v>
      </c>
      <c r="B52110" s="47">
        <v>8309.0</v>
      </c>
      <c r="C52110" s="47">
        <v>0.12</v>
      </c>
    </row>
    <row r="52111">
      <c r="A52111" s="47" t="s">
        <v>9286</v>
      </c>
      <c r="B52111" s="47">
        <v>8310.0</v>
      </c>
      <c r="C52111" s="47">
        <v>0.12</v>
      </c>
    </row>
    <row r="52112">
      <c r="A52112" s="47" t="s">
        <v>9286</v>
      </c>
      <c r="B52112" s="47">
        <v>8311.0</v>
      </c>
      <c r="C52112" s="47">
        <v>0.12</v>
      </c>
    </row>
    <row r="52113">
      <c r="A52113" s="47" t="s">
        <v>9286</v>
      </c>
      <c r="B52113" s="47">
        <v>8312.0</v>
      </c>
      <c r="C52113" s="47">
        <v>0.12</v>
      </c>
    </row>
    <row r="52114">
      <c r="A52114" s="47" t="s">
        <v>9286</v>
      </c>
      <c r="B52114" s="47">
        <v>8313.0</v>
      </c>
      <c r="C52114" s="47">
        <v>0.12</v>
      </c>
    </row>
    <row r="52115">
      <c r="A52115" s="47" t="s">
        <v>9286</v>
      </c>
      <c r="B52115" s="47">
        <v>8314.0</v>
      </c>
      <c r="C52115" s="47">
        <v>0.12</v>
      </c>
    </row>
    <row r="52116">
      <c r="A52116" s="47" t="s">
        <v>9286</v>
      </c>
      <c r="B52116" s="47">
        <v>8315.0</v>
      </c>
      <c r="C52116" s="47">
        <v>0.12</v>
      </c>
    </row>
    <row r="52117">
      <c r="A52117" s="47" t="s">
        <v>9286</v>
      </c>
      <c r="B52117" s="47">
        <v>8316.0</v>
      </c>
      <c r="C52117" s="47">
        <v>0.12</v>
      </c>
    </row>
    <row r="52118">
      <c r="A52118" s="47" t="s">
        <v>9286</v>
      </c>
      <c r="B52118" s="47">
        <v>8317.0</v>
      </c>
      <c r="C52118" s="47">
        <v>0.12</v>
      </c>
    </row>
    <row r="52119">
      <c r="A52119" s="47" t="s">
        <v>9286</v>
      </c>
      <c r="B52119" s="47">
        <v>8318.0</v>
      </c>
      <c r="C52119" s="47">
        <v>0.12</v>
      </c>
    </row>
    <row r="52120">
      <c r="A52120" s="47" t="s">
        <v>9286</v>
      </c>
      <c r="B52120" s="47">
        <v>8319.0</v>
      </c>
      <c r="C52120" s="47">
        <v>0.12</v>
      </c>
    </row>
    <row r="52121">
      <c r="A52121" s="47" t="s">
        <v>9286</v>
      </c>
      <c r="B52121" s="47">
        <v>8320.0</v>
      </c>
      <c r="C52121" s="47">
        <v>0.12</v>
      </c>
    </row>
    <row r="52122">
      <c r="A52122" s="47" t="s">
        <v>9286</v>
      </c>
      <c r="B52122" s="47">
        <v>8321.0</v>
      </c>
      <c r="C52122" s="47">
        <v>0.12</v>
      </c>
    </row>
    <row r="52123">
      <c r="A52123" s="47" t="s">
        <v>9286</v>
      </c>
      <c r="B52123" s="47">
        <v>8322.0</v>
      </c>
      <c r="C52123" s="47">
        <v>0.12</v>
      </c>
    </row>
    <row r="52124">
      <c r="A52124" s="47" t="s">
        <v>9286</v>
      </c>
      <c r="B52124" s="47">
        <v>8323.0</v>
      </c>
      <c r="C52124" s="47">
        <v>0.12</v>
      </c>
    </row>
    <row r="52125">
      <c r="A52125" s="47" t="s">
        <v>9286</v>
      </c>
      <c r="B52125" s="47">
        <v>8324.0</v>
      </c>
      <c r="C52125" s="47">
        <v>0.12</v>
      </c>
    </row>
    <row r="52126">
      <c r="A52126" s="47" t="s">
        <v>9286</v>
      </c>
      <c r="B52126" s="47">
        <v>8325.0</v>
      </c>
      <c r="C52126" s="47">
        <v>0.12</v>
      </c>
    </row>
    <row r="52127">
      <c r="A52127" s="47" t="s">
        <v>9286</v>
      </c>
      <c r="B52127" s="47">
        <v>8326.0</v>
      </c>
      <c r="C52127" s="47">
        <v>0.12</v>
      </c>
    </row>
    <row r="52128">
      <c r="A52128" s="47" t="s">
        <v>9286</v>
      </c>
      <c r="B52128" s="47">
        <v>8327.0</v>
      </c>
      <c r="C52128" s="47">
        <v>0.12</v>
      </c>
    </row>
    <row r="52129">
      <c r="A52129" s="47" t="s">
        <v>9286</v>
      </c>
      <c r="B52129" s="47">
        <v>8328.0</v>
      </c>
      <c r="C52129" s="47">
        <v>0.12</v>
      </c>
    </row>
    <row r="52130">
      <c r="A52130" s="47" t="s">
        <v>9286</v>
      </c>
      <c r="B52130" s="47">
        <v>8329.0</v>
      </c>
      <c r="C52130" s="47">
        <v>0.12</v>
      </c>
    </row>
    <row r="52131">
      <c r="A52131" s="47" t="s">
        <v>9286</v>
      </c>
      <c r="B52131" s="47">
        <v>8330.0</v>
      </c>
      <c r="C52131" s="47">
        <v>0.12</v>
      </c>
    </row>
    <row r="52132">
      <c r="A52132" s="47" t="s">
        <v>9286</v>
      </c>
      <c r="B52132" s="47">
        <v>8331.0</v>
      </c>
      <c r="C52132" s="47">
        <v>0.12</v>
      </c>
    </row>
    <row r="52133">
      <c r="A52133" s="47" t="s">
        <v>9286</v>
      </c>
      <c r="B52133" s="47">
        <v>8332.0</v>
      </c>
      <c r="C52133" s="47">
        <v>0.12</v>
      </c>
    </row>
    <row r="52134">
      <c r="A52134" s="47" t="s">
        <v>9286</v>
      </c>
      <c r="B52134" s="47">
        <v>8333.0</v>
      </c>
      <c r="C52134" s="47">
        <v>0.12</v>
      </c>
    </row>
    <row r="52135">
      <c r="A52135" s="47" t="s">
        <v>9286</v>
      </c>
      <c r="B52135" s="47">
        <v>8334.0</v>
      </c>
      <c r="C52135" s="47">
        <v>0.12</v>
      </c>
    </row>
    <row r="52136">
      <c r="A52136" s="47" t="s">
        <v>9286</v>
      </c>
      <c r="B52136" s="47">
        <v>8335.0</v>
      </c>
      <c r="C52136" s="47">
        <v>0.12</v>
      </c>
    </row>
    <row r="52137">
      <c r="A52137" s="47" t="s">
        <v>9286</v>
      </c>
      <c r="B52137" s="47">
        <v>8336.0</v>
      </c>
      <c r="C52137" s="47">
        <v>0.12</v>
      </c>
    </row>
    <row r="52138">
      <c r="A52138" s="47" t="s">
        <v>9286</v>
      </c>
      <c r="B52138" s="47">
        <v>8337.0</v>
      </c>
      <c r="C52138" s="47">
        <v>0.12</v>
      </c>
    </row>
    <row r="52139">
      <c r="A52139" s="47" t="s">
        <v>9286</v>
      </c>
      <c r="B52139" s="47">
        <v>8338.0</v>
      </c>
      <c r="C52139" s="47">
        <v>0.12</v>
      </c>
    </row>
    <row r="52140">
      <c r="A52140" s="47" t="s">
        <v>9286</v>
      </c>
      <c r="B52140" s="47">
        <v>8339.0</v>
      </c>
      <c r="C52140" s="47">
        <v>0.12</v>
      </c>
    </row>
    <row r="52141">
      <c r="A52141" s="47" t="s">
        <v>9286</v>
      </c>
      <c r="B52141" s="47">
        <v>8340.0</v>
      </c>
      <c r="C52141" s="47">
        <v>0.12</v>
      </c>
    </row>
    <row r="52142">
      <c r="A52142" s="47" t="s">
        <v>9286</v>
      </c>
      <c r="B52142" s="47">
        <v>8341.0</v>
      </c>
      <c r="C52142" s="47">
        <v>0.12</v>
      </c>
    </row>
    <row r="52143">
      <c r="A52143" s="47" t="s">
        <v>9286</v>
      </c>
      <c r="B52143" s="47">
        <v>8342.0</v>
      </c>
      <c r="C52143" s="47">
        <v>0.12</v>
      </c>
    </row>
    <row r="52144">
      <c r="A52144" s="47" t="s">
        <v>9286</v>
      </c>
      <c r="B52144" s="47">
        <v>8343.0</v>
      </c>
      <c r="C52144" s="47">
        <v>0.12</v>
      </c>
    </row>
    <row r="52145">
      <c r="A52145" s="47" t="s">
        <v>9286</v>
      </c>
      <c r="B52145" s="47">
        <v>8344.0</v>
      </c>
      <c r="C52145" s="47">
        <v>0.12</v>
      </c>
    </row>
    <row r="52146">
      <c r="A52146" s="47" t="s">
        <v>9286</v>
      </c>
      <c r="B52146" s="47">
        <v>8345.0</v>
      </c>
      <c r="C52146" s="47">
        <v>0.12</v>
      </c>
    </row>
    <row r="52147">
      <c r="A52147" s="47" t="s">
        <v>9286</v>
      </c>
      <c r="B52147" s="47">
        <v>8346.0</v>
      </c>
      <c r="C52147" s="47">
        <v>0.12</v>
      </c>
    </row>
    <row r="52148">
      <c r="A52148" s="47" t="s">
        <v>9286</v>
      </c>
      <c r="B52148" s="47">
        <v>8347.0</v>
      </c>
      <c r="C52148" s="47">
        <v>0.12</v>
      </c>
    </row>
    <row r="52149">
      <c r="A52149" s="47" t="s">
        <v>9286</v>
      </c>
      <c r="B52149" s="47">
        <v>8348.0</v>
      </c>
      <c r="C52149" s="47">
        <v>0.12</v>
      </c>
    </row>
    <row r="52150">
      <c r="A52150" s="47" t="s">
        <v>9286</v>
      </c>
      <c r="B52150" s="47">
        <v>8349.0</v>
      </c>
      <c r="C52150" s="47">
        <v>0.12</v>
      </c>
    </row>
    <row r="52151">
      <c r="A52151" s="47" t="s">
        <v>9286</v>
      </c>
      <c r="B52151" s="47">
        <v>8350.0</v>
      </c>
      <c r="C52151" s="47">
        <v>0.12</v>
      </c>
    </row>
    <row r="52152">
      <c r="A52152" s="47" t="s">
        <v>9286</v>
      </c>
      <c r="B52152" s="47">
        <v>8351.0</v>
      </c>
      <c r="C52152" s="47">
        <v>0.12</v>
      </c>
    </row>
    <row r="52153">
      <c r="A52153" s="47" t="s">
        <v>9286</v>
      </c>
      <c r="B52153" s="47">
        <v>8352.0</v>
      </c>
      <c r="C52153" s="47">
        <v>0.12</v>
      </c>
    </row>
    <row r="52154">
      <c r="A52154" s="47" t="s">
        <v>9286</v>
      </c>
      <c r="B52154" s="47">
        <v>8353.0</v>
      </c>
      <c r="C52154" s="47">
        <v>0.12</v>
      </c>
    </row>
    <row r="52155">
      <c r="A52155" s="47" t="s">
        <v>9286</v>
      </c>
      <c r="B52155" s="47">
        <v>8354.0</v>
      </c>
      <c r="C52155" s="47">
        <v>0.12</v>
      </c>
    </row>
    <row r="52156">
      <c r="A52156" s="47" t="s">
        <v>9286</v>
      </c>
      <c r="B52156" s="47">
        <v>8355.0</v>
      </c>
      <c r="C52156" s="47">
        <v>0.12</v>
      </c>
    </row>
    <row r="52157">
      <c r="A52157" s="47" t="s">
        <v>9286</v>
      </c>
      <c r="B52157" s="47">
        <v>8356.0</v>
      </c>
      <c r="C52157" s="47">
        <v>0.12</v>
      </c>
    </row>
    <row r="52158">
      <c r="A52158" s="47" t="s">
        <v>9286</v>
      </c>
      <c r="B52158" s="47">
        <v>8357.0</v>
      </c>
      <c r="C52158" s="47">
        <v>0.12</v>
      </c>
    </row>
    <row r="52159">
      <c r="A52159" s="47" t="s">
        <v>9286</v>
      </c>
      <c r="B52159" s="47">
        <v>8358.0</v>
      </c>
      <c r="C52159" s="47">
        <v>0.12</v>
      </c>
    </row>
    <row r="52160">
      <c r="A52160" s="47" t="s">
        <v>9286</v>
      </c>
      <c r="B52160" s="47">
        <v>8359.0</v>
      </c>
      <c r="C52160" s="47">
        <v>0.12</v>
      </c>
    </row>
    <row r="52161">
      <c r="A52161" s="47" t="s">
        <v>9286</v>
      </c>
      <c r="B52161" s="47">
        <v>8360.0</v>
      </c>
      <c r="C52161" s="47">
        <v>0.12</v>
      </c>
    </row>
    <row r="52162">
      <c r="A52162" s="47" t="s">
        <v>9286</v>
      </c>
      <c r="B52162" s="47">
        <v>8361.0</v>
      </c>
      <c r="C52162" s="47">
        <v>0.12</v>
      </c>
    </row>
    <row r="52163">
      <c r="A52163" s="47" t="s">
        <v>9286</v>
      </c>
      <c r="B52163" s="47">
        <v>8362.0</v>
      </c>
      <c r="C52163" s="47">
        <v>0.12</v>
      </c>
    </row>
    <row r="52164">
      <c r="A52164" s="47" t="s">
        <v>9286</v>
      </c>
      <c r="B52164" s="47">
        <v>8363.0</v>
      </c>
      <c r="C52164" s="47">
        <v>0.12</v>
      </c>
    </row>
    <row r="52165">
      <c r="A52165" s="47" t="s">
        <v>9286</v>
      </c>
      <c r="B52165" s="47">
        <v>8364.0</v>
      </c>
      <c r="C52165" s="47">
        <v>0.12</v>
      </c>
    </row>
    <row r="52166">
      <c r="A52166" s="47" t="s">
        <v>9286</v>
      </c>
      <c r="B52166" s="47">
        <v>8365.0</v>
      </c>
      <c r="C52166" s="47">
        <v>0.12</v>
      </c>
    </row>
    <row r="52167">
      <c r="A52167" s="47" t="s">
        <v>9286</v>
      </c>
      <c r="B52167" s="47">
        <v>8366.0</v>
      </c>
      <c r="C52167" s="47">
        <v>0.12</v>
      </c>
    </row>
    <row r="52168">
      <c r="A52168" s="47" t="s">
        <v>9286</v>
      </c>
      <c r="B52168" s="47">
        <v>8367.0</v>
      </c>
      <c r="C52168" s="47">
        <v>0.12</v>
      </c>
    </row>
    <row r="52169">
      <c r="A52169" s="47" t="s">
        <v>9286</v>
      </c>
      <c r="B52169" s="47">
        <v>8368.0</v>
      </c>
      <c r="C52169" s="47">
        <v>0.12</v>
      </c>
    </row>
    <row r="52170">
      <c r="A52170" s="47" t="s">
        <v>9286</v>
      </c>
      <c r="B52170" s="47">
        <v>8369.0</v>
      </c>
      <c r="C52170" s="47">
        <v>0.12</v>
      </c>
    </row>
    <row r="52171">
      <c r="A52171" s="47" t="s">
        <v>9286</v>
      </c>
      <c r="B52171" s="47">
        <v>8370.0</v>
      </c>
      <c r="C52171" s="47">
        <v>0.12</v>
      </c>
    </row>
    <row r="52172">
      <c r="A52172" s="47" t="s">
        <v>9286</v>
      </c>
      <c r="B52172" s="47">
        <v>8371.0</v>
      </c>
      <c r="C52172" s="47">
        <v>0.12</v>
      </c>
    </row>
    <row r="52173">
      <c r="A52173" s="47" t="s">
        <v>9286</v>
      </c>
      <c r="B52173" s="47">
        <v>8372.0</v>
      </c>
      <c r="C52173" s="47">
        <v>0.12</v>
      </c>
    </row>
    <row r="52174">
      <c r="A52174" s="47" t="s">
        <v>9286</v>
      </c>
      <c r="B52174" s="47">
        <v>8373.0</v>
      </c>
      <c r="C52174" s="47">
        <v>0.12</v>
      </c>
    </row>
    <row r="52175">
      <c r="A52175" s="47" t="s">
        <v>9286</v>
      </c>
      <c r="B52175" s="47">
        <v>8374.0</v>
      </c>
      <c r="C52175" s="47">
        <v>0.12</v>
      </c>
    </row>
    <row r="52176">
      <c r="A52176" s="47" t="s">
        <v>9286</v>
      </c>
      <c r="B52176" s="47">
        <v>8375.0</v>
      </c>
      <c r="C52176" s="47">
        <v>0.12</v>
      </c>
    </row>
    <row r="52177">
      <c r="A52177" s="47" t="s">
        <v>9286</v>
      </c>
      <c r="B52177" s="47">
        <v>8376.0</v>
      </c>
      <c r="C52177" s="47">
        <v>0.12</v>
      </c>
    </row>
    <row r="52178">
      <c r="A52178" s="47" t="s">
        <v>9286</v>
      </c>
      <c r="B52178" s="47">
        <v>8377.0</v>
      </c>
      <c r="C52178" s="47">
        <v>0.12</v>
      </c>
    </row>
    <row r="52179">
      <c r="A52179" s="47" t="s">
        <v>9286</v>
      </c>
      <c r="B52179" s="47">
        <v>8378.0</v>
      </c>
      <c r="C52179" s="47">
        <v>0.12</v>
      </c>
    </row>
    <row r="52180">
      <c r="A52180" s="47" t="s">
        <v>9286</v>
      </c>
      <c r="B52180" s="47">
        <v>8379.0</v>
      </c>
      <c r="C52180" s="47">
        <v>0.12</v>
      </c>
    </row>
    <row r="52181">
      <c r="A52181" s="47" t="s">
        <v>9286</v>
      </c>
      <c r="B52181" s="47">
        <v>8380.0</v>
      </c>
      <c r="C52181" s="47">
        <v>0.12</v>
      </c>
    </row>
    <row r="52182">
      <c r="A52182" s="47" t="s">
        <v>9286</v>
      </c>
      <c r="B52182" s="47">
        <v>8381.0</v>
      </c>
      <c r="C52182" s="47">
        <v>0.12</v>
      </c>
    </row>
    <row r="52183">
      <c r="A52183" s="47" t="s">
        <v>9286</v>
      </c>
      <c r="B52183" s="47">
        <v>8382.0</v>
      </c>
      <c r="C52183" s="47">
        <v>0.12</v>
      </c>
    </row>
    <row r="52184">
      <c r="A52184" s="47" t="s">
        <v>9286</v>
      </c>
      <c r="B52184" s="47">
        <v>8383.0</v>
      </c>
      <c r="C52184" s="47">
        <v>0.12</v>
      </c>
    </row>
    <row r="52185">
      <c r="A52185" s="47" t="s">
        <v>9286</v>
      </c>
      <c r="B52185" s="47">
        <v>8384.0</v>
      </c>
      <c r="C52185" s="47">
        <v>0.12</v>
      </c>
    </row>
    <row r="52186">
      <c r="A52186" s="47" t="s">
        <v>9286</v>
      </c>
      <c r="B52186" s="47">
        <v>8385.0</v>
      </c>
      <c r="C52186" s="47">
        <v>0.12</v>
      </c>
    </row>
    <row r="52187">
      <c r="A52187" s="47" t="s">
        <v>9286</v>
      </c>
      <c r="B52187" s="47">
        <v>8386.0</v>
      </c>
      <c r="C52187" s="47">
        <v>0.12</v>
      </c>
    </row>
    <row r="52188">
      <c r="A52188" s="47" t="s">
        <v>9286</v>
      </c>
      <c r="B52188" s="47">
        <v>8387.0</v>
      </c>
      <c r="C52188" s="47">
        <v>0.12</v>
      </c>
    </row>
    <row r="52189">
      <c r="A52189" s="47" t="s">
        <v>9286</v>
      </c>
      <c r="B52189" s="47">
        <v>8388.0</v>
      </c>
      <c r="C52189" s="47">
        <v>0.12</v>
      </c>
    </row>
    <row r="52190">
      <c r="A52190" s="47" t="s">
        <v>9286</v>
      </c>
      <c r="B52190" s="47">
        <v>8389.0</v>
      </c>
      <c r="C52190" s="47">
        <v>0.12</v>
      </c>
    </row>
    <row r="52191">
      <c r="A52191" s="47" t="s">
        <v>9286</v>
      </c>
      <c r="B52191" s="47">
        <v>8390.0</v>
      </c>
      <c r="C52191" s="47">
        <v>0.12</v>
      </c>
    </row>
    <row r="52192">
      <c r="A52192" s="47" t="s">
        <v>9286</v>
      </c>
      <c r="B52192" s="47">
        <v>8391.0</v>
      </c>
      <c r="C52192" s="47">
        <v>0.12</v>
      </c>
    </row>
    <row r="52193">
      <c r="A52193" s="47" t="s">
        <v>9286</v>
      </c>
      <c r="B52193" s="47">
        <v>8392.0</v>
      </c>
      <c r="C52193" s="47">
        <v>0.12</v>
      </c>
    </row>
    <row r="52194">
      <c r="A52194" s="47" t="s">
        <v>9286</v>
      </c>
      <c r="B52194" s="47">
        <v>8393.0</v>
      </c>
      <c r="C52194" s="47">
        <v>0.12</v>
      </c>
    </row>
    <row r="52195">
      <c r="A52195" s="47" t="s">
        <v>9286</v>
      </c>
      <c r="B52195" s="47">
        <v>8394.0</v>
      </c>
      <c r="C52195" s="47">
        <v>0.12</v>
      </c>
    </row>
    <row r="52196">
      <c r="A52196" s="47" t="s">
        <v>9286</v>
      </c>
      <c r="B52196" s="47">
        <v>8395.0</v>
      </c>
      <c r="C52196" s="47">
        <v>0.12</v>
      </c>
    </row>
    <row r="52197">
      <c r="A52197" s="47" t="s">
        <v>9286</v>
      </c>
      <c r="B52197" s="47">
        <v>8396.0</v>
      </c>
      <c r="C52197" s="47">
        <v>0.12</v>
      </c>
    </row>
    <row r="52198">
      <c r="A52198" s="47" t="s">
        <v>9286</v>
      </c>
      <c r="B52198" s="47">
        <v>8397.0</v>
      </c>
      <c r="C52198" s="47">
        <v>0.12</v>
      </c>
    </row>
    <row r="52199">
      <c r="A52199" s="47" t="s">
        <v>9286</v>
      </c>
      <c r="B52199" s="47">
        <v>8398.0</v>
      </c>
      <c r="C52199" s="47">
        <v>0.12</v>
      </c>
    </row>
    <row r="52200">
      <c r="A52200" s="47" t="s">
        <v>9286</v>
      </c>
      <c r="B52200" s="47">
        <v>8399.0</v>
      </c>
      <c r="C52200" s="47">
        <v>0.12</v>
      </c>
    </row>
    <row r="52201">
      <c r="A52201" s="47" t="s">
        <v>9286</v>
      </c>
      <c r="B52201" s="47">
        <v>8400.0</v>
      </c>
      <c r="C52201" s="47">
        <v>0.12</v>
      </c>
    </row>
    <row r="52202">
      <c r="A52202" s="47" t="s">
        <v>9286</v>
      </c>
      <c r="B52202" s="47">
        <v>8401.0</v>
      </c>
      <c r="C52202" s="47">
        <v>0.12</v>
      </c>
    </row>
    <row r="52203">
      <c r="A52203" s="47" t="s">
        <v>9286</v>
      </c>
      <c r="B52203" s="47">
        <v>8402.0</v>
      </c>
      <c r="C52203" s="47">
        <v>0.12</v>
      </c>
    </row>
    <row r="52204">
      <c r="A52204" s="47" t="s">
        <v>9286</v>
      </c>
      <c r="B52204" s="47">
        <v>8403.0</v>
      </c>
      <c r="C52204" s="47">
        <v>0.12</v>
      </c>
    </row>
    <row r="52205">
      <c r="A52205" s="47" t="s">
        <v>9286</v>
      </c>
      <c r="B52205" s="47">
        <v>8404.0</v>
      </c>
      <c r="C52205" s="47">
        <v>0.12</v>
      </c>
    </row>
    <row r="52206">
      <c r="A52206" s="47" t="s">
        <v>9286</v>
      </c>
      <c r="B52206" s="47">
        <v>8405.0</v>
      </c>
      <c r="C52206" s="47">
        <v>0.12</v>
      </c>
    </row>
    <row r="52207">
      <c r="A52207" s="47" t="s">
        <v>9286</v>
      </c>
      <c r="B52207" s="47">
        <v>8406.0</v>
      </c>
      <c r="C52207" s="47">
        <v>0.12</v>
      </c>
    </row>
    <row r="52208">
      <c r="A52208" s="47" t="s">
        <v>9286</v>
      </c>
      <c r="B52208" s="47">
        <v>8407.0</v>
      </c>
      <c r="C52208" s="47">
        <v>0.12</v>
      </c>
    </row>
    <row r="52209">
      <c r="A52209" s="47" t="s">
        <v>9286</v>
      </c>
      <c r="B52209" s="47">
        <v>8408.0</v>
      </c>
      <c r="C52209" s="47">
        <v>0.12</v>
      </c>
    </row>
    <row r="52210">
      <c r="A52210" s="47" t="s">
        <v>9286</v>
      </c>
      <c r="B52210" s="47">
        <v>8409.0</v>
      </c>
      <c r="C52210" s="47">
        <v>0.12</v>
      </c>
    </row>
    <row r="52211">
      <c r="A52211" s="47" t="s">
        <v>9286</v>
      </c>
      <c r="B52211" s="47">
        <v>8410.0</v>
      </c>
      <c r="C52211" s="47">
        <v>0.12</v>
      </c>
    </row>
    <row r="52212">
      <c r="A52212" s="47" t="s">
        <v>9286</v>
      </c>
      <c r="B52212" s="47">
        <v>8411.0</v>
      </c>
      <c r="C52212" s="47">
        <v>0.12</v>
      </c>
    </row>
    <row r="52213">
      <c r="A52213" s="47" t="s">
        <v>9286</v>
      </c>
      <c r="B52213" s="47">
        <v>8412.0</v>
      </c>
      <c r="C52213" s="47">
        <v>0.12</v>
      </c>
    </row>
    <row r="52214">
      <c r="A52214" s="47" t="s">
        <v>9286</v>
      </c>
      <c r="B52214" s="47">
        <v>8413.0</v>
      </c>
      <c r="C52214" s="47">
        <v>0.12</v>
      </c>
    </row>
    <row r="52215">
      <c r="A52215" s="47" t="s">
        <v>9286</v>
      </c>
      <c r="B52215" s="47">
        <v>8414.0</v>
      </c>
      <c r="C52215" s="47">
        <v>0.12</v>
      </c>
    </row>
    <row r="52216">
      <c r="A52216" s="47" t="s">
        <v>9286</v>
      </c>
      <c r="B52216" s="47">
        <v>8415.0</v>
      </c>
      <c r="C52216" s="47">
        <v>0.12</v>
      </c>
    </row>
    <row r="52217">
      <c r="A52217" s="47" t="s">
        <v>9286</v>
      </c>
      <c r="B52217" s="47">
        <v>8416.0</v>
      </c>
      <c r="C52217" s="47">
        <v>0.12</v>
      </c>
    </row>
    <row r="52218">
      <c r="A52218" s="47" t="s">
        <v>9286</v>
      </c>
      <c r="B52218" s="47">
        <v>8417.0</v>
      </c>
      <c r="C52218" s="47">
        <v>0.12</v>
      </c>
    </row>
    <row r="52219">
      <c r="A52219" s="47" t="s">
        <v>9286</v>
      </c>
      <c r="B52219" s="47">
        <v>8418.0</v>
      </c>
      <c r="C52219" s="47">
        <v>0.12</v>
      </c>
    </row>
    <row r="52220">
      <c r="A52220" s="47" t="s">
        <v>9286</v>
      </c>
      <c r="B52220" s="47">
        <v>8419.0</v>
      </c>
      <c r="C52220" s="47">
        <v>0.12</v>
      </c>
    </row>
    <row r="52221">
      <c r="A52221" s="47" t="s">
        <v>9286</v>
      </c>
      <c r="B52221" s="47">
        <v>8420.0</v>
      </c>
      <c r="C52221" s="47">
        <v>0.12</v>
      </c>
    </row>
    <row r="52222">
      <c r="A52222" s="47" t="s">
        <v>9286</v>
      </c>
      <c r="B52222" s="47">
        <v>8421.0</v>
      </c>
      <c r="C52222" s="47">
        <v>0.12</v>
      </c>
    </row>
    <row r="52223">
      <c r="A52223" s="47" t="s">
        <v>9286</v>
      </c>
      <c r="B52223" s="47">
        <v>8422.0</v>
      </c>
      <c r="C52223" s="47">
        <v>0.12</v>
      </c>
    </row>
    <row r="52224">
      <c r="A52224" s="47" t="s">
        <v>9286</v>
      </c>
      <c r="B52224" s="47">
        <v>8423.0</v>
      </c>
      <c r="C52224" s="47">
        <v>0.12</v>
      </c>
    </row>
    <row r="52225">
      <c r="A52225" s="47" t="s">
        <v>9286</v>
      </c>
      <c r="B52225" s="47">
        <v>8424.0</v>
      </c>
      <c r="C52225" s="47">
        <v>0.12</v>
      </c>
    </row>
    <row r="52226">
      <c r="A52226" s="47" t="s">
        <v>9286</v>
      </c>
      <c r="B52226" s="47">
        <v>8425.0</v>
      </c>
      <c r="C52226" s="47">
        <v>0.12</v>
      </c>
    </row>
    <row r="52227">
      <c r="A52227" s="47" t="s">
        <v>9286</v>
      </c>
      <c r="B52227" s="47">
        <v>8426.0</v>
      </c>
      <c r="C52227" s="47">
        <v>0.12</v>
      </c>
    </row>
    <row r="52228">
      <c r="A52228" s="47" t="s">
        <v>9286</v>
      </c>
      <c r="B52228" s="47">
        <v>8427.0</v>
      </c>
      <c r="C52228" s="47">
        <v>0.12</v>
      </c>
    </row>
    <row r="52229">
      <c r="A52229" s="47" t="s">
        <v>9286</v>
      </c>
      <c r="B52229" s="47">
        <v>8428.0</v>
      </c>
      <c r="C52229" s="47">
        <v>0.12</v>
      </c>
    </row>
    <row r="52230">
      <c r="A52230" s="47" t="s">
        <v>9286</v>
      </c>
      <c r="B52230" s="47">
        <v>8429.0</v>
      </c>
      <c r="C52230" s="47">
        <v>0.12</v>
      </c>
    </row>
    <row r="52231">
      <c r="A52231" s="47" t="s">
        <v>9286</v>
      </c>
      <c r="B52231" s="47">
        <v>8430.0</v>
      </c>
      <c r="C52231" s="47">
        <v>0.12</v>
      </c>
    </row>
    <row r="52232">
      <c r="A52232" s="47" t="s">
        <v>9286</v>
      </c>
      <c r="B52232" s="47">
        <v>8431.0</v>
      </c>
      <c r="C52232" s="47">
        <v>0.12</v>
      </c>
    </row>
    <row r="52233">
      <c r="A52233" s="47" t="s">
        <v>9286</v>
      </c>
      <c r="B52233" s="47">
        <v>8432.0</v>
      </c>
      <c r="C52233" s="47">
        <v>0.12</v>
      </c>
    </row>
    <row r="52234">
      <c r="A52234" s="47" t="s">
        <v>9286</v>
      </c>
      <c r="B52234" s="47">
        <v>8433.0</v>
      </c>
      <c r="C52234" s="47">
        <v>0.12</v>
      </c>
    </row>
    <row r="52235">
      <c r="A52235" s="47" t="s">
        <v>9286</v>
      </c>
      <c r="B52235" s="47">
        <v>8434.0</v>
      </c>
      <c r="C52235" s="47">
        <v>0.12</v>
      </c>
    </row>
    <row r="52236">
      <c r="A52236" s="47" t="s">
        <v>9286</v>
      </c>
      <c r="B52236" s="47">
        <v>8435.0</v>
      </c>
      <c r="C52236" s="47">
        <v>0.12</v>
      </c>
    </row>
    <row r="52237">
      <c r="A52237" s="47" t="s">
        <v>9286</v>
      </c>
      <c r="B52237" s="47">
        <v>8436.0</v>
      </c>
      <c r="C52237" s="47">
        <v>0.12</v>
      </c>
    </row>
    <row r="52238">
      <c r="A52238" s="47" t="s">
        <v>9286</v>
      </c>
      <c r="B52238" s="47">
        <v>8437.0</v>
      </c>
      <c r="C52238" s="47">
        <v>0.12</v>
      </c>
    </row>
    <row r="52239">
      <c r="A52239" s="47" t="s">
        <v>9286</v>
      </c>
      <c r="B52239" s="47">
        <v>8438.0</v>
      </c>
      <c r="C52239" s="47">
        <v>0.12</v>
      </c>
    </row>
    <row r="52240">
      <c r="A52240" s="47" t="s">
        <v>9286</v>
      </c>
      <c r="B52240" s="47">
        <v>8439.0</v>
      </c>
      <c r="C52240" s="47">
        <v>0.12</v>
      </c>
    </row>
    <row r="52241">
      <c r="A52241" s="47" t="s">
        <v>9286</v>
      </c>
      <c r="B52241" s="47">
        <v>8440.0</v>
      </c>
      <c r="C52241" s="47">
        <v>0.12</v>
      </c>
    </row>
    <row r="52242">
      <c r="A52242" s="47" t="s">
        <v>9286</v>
      </c>
      <c r="B52242" s="47">
        <v>8441.0</v>
      </c>
      <c r="C52242" s="47">
        <v>0.12</v>
      </c>
    </row>
    <row r="52243">
      <c r="A52243" s="47" t="s">
        <v>9286</v>
      </c>
      <c r="B52243" s="47">
        <v>8442.0</v>
      </c>
      <c r="C52243" s="47">
        <v>0.12</v>
      </c>
    </row>
    <row r="52244">
      <c r="A52244" s="47" t="s">
        <v>9286</v>
      </c>
      <c r="B52244" s="47">
        <v>8443.0</v>
      </c>
      <c r="C52244" s="47">
        <v>0.12</v>
      </c>
    </row>
    <row r="52245">
      <c r="A52245" s="47" t="s">
        <v>9286</v>
      </c>
      <c r="B52245" s="47">
        <v>8444.0</v>
      </c>
      <c r="C52245" s="47">
        <v>0.12</v>
      </c>
    </row>
    <row r="52246">
      <c r="A52246" s="47" t="s">
        <v>9286</v>
      </c>
      <c r="B52246" s="47">
        <v>8445.0</v>
      </c>
      <c r="C52246" s="47">
        <v>0.12</v>
      </c>
    </row>
    <row r="52247">
      <c r="A52247" s="47" t="s">
        <v>9286</v>
      </c>
      <c r="B52247" s="47">
        <v>8446.0</v>
      </c>
      <c r="C52247" s="47">
        <v>0.12</v>
      </c>
    </row>
    <row r="52248">
      <c r="A52248" s="47" t="s">
        <v>9286</v>
      </c>
      <c r="B52248" s="47">
        <v>8447.0</v>
      </c>
      <c r="C52248" s="47">
        <v>0.12</v>
      </c>
    </row>
    <row r="52249">
      <c r="A52249" s="47" t="s">
        <v>9286</v>
      </c>
      <c r="B52249" s="47">
        <v>8448.0</v>
      </c>
      <c r="C52249" s="47">
        <v>0.12</v>
      </c>
    </row>
    <row r="52250">
      <c r="A52250" s="47" t="s">
        <v>9286</v>
      </c>
      <c r="B52250" s="47">
        <v>8449.0</v>
      </c>
      <c r="C52250" s="47">
        <v>0.12</v>
      </c>
    </row>
    <row r="52251">
      <c r="A52251" s="47" t="s">
        <v>9286</v>
      </c>
      <c r="B52251" s="47">
        <v>8450.0</v>
      </c>
      <c r="C52251" s="47">
        <v>0.12</v>
      </c>
    </row>
    <row r="52252">
      <c r="A52252" s="47" t="s">
        <v>9286</v>
      </c>
      <c r="B52252" s="47">
        <v>8451.0</v>
      </c>
      <c r="C52252" s="47">
        <v>0.12</v>
      </c>
    </row>
    <row r="52253">
      <c r="A52253" s="47" t="s">
        <v>9286</v>
      </c>
      <c r="B52253" s="47">
        <v>8452.0</v>
      </c>
      <c r="C52253" s="47">
        <v>0.12</v>
      </c>
    </row>
    <row r="52254">
      <c r="A52254" s="47" t="s">
        <v>9286</v>
      </c>
      <c r="B52254" s="47">
        <v>8453.0</v>
      </c>
      <c r="C52254" s="47">
        <v>0.12</v>
      </c>
    </row>
    <row r="52255">
      <c r="A52255" s="47" t="s">
        <v>9286</v>
      </c>
      <c r="B52255" s="47">
        <v>8454.0</v>
      </c>
      <c r="C52255" s="47">
        <v>0.12</v>
      </c>
    </row>
    <row r="52256">
      <c r="A52256" s="47" t="s">
        <v>9286</v>
      </c>
      <c r="B52256" s="47">
        <v>8455.0</v>
      </c>
      <c r="C52256" s="47">
        <v>0.12</v>
      </c>
    </row>
    <row r="52257">
      <c r="A52257" s="47" t="s">
        <v>9286</v>
      </c>
      <c r="B52257" s="47">
        <v>8456.0</v>
      </c>
      <c r="C52257" s="47">
        <v>0.12</v>
      </c>
    </row>
    <row r="52258">
      <c r="A52258" s="47" t="s">
        <v>9286</v>
      </c>
      <c r="B52258" s="47">
        <v>8457.0</v>
      </c>
      <c r="C52258" s="47">
        <v>0.12</v>
      </c>
    </row>
    <row r="52259">
      <c r="A52259" s="47" t="s">
        <v>9286</v>
      </c>
      <c r="B52259" s="47">
        <v>8458.0</v>
      </c>
      <c r="C52259" s="47">
        <v>0.12</v>
      </c>
    </row>
    <row r="52260">
      <c r="A52260" s="47" t="s">
        <v>9286</v>
      </c>
      <c r="B52260" s="47">
        <v>8459.0</v>
      </c>
      <c r="C52260" s="47">
        <v>0.12</v>
      </c>
    </row>
    <row r="52261">
      <c r="A52261" s="47" t="s">
        <v>9286</v>
      </c>
      <c r="B52261" s="47">
        <v>8460.0</v>
      </c>
      <c r="C52261" s="47">
        <v>0.12</v>
      </c>
    </row>
    <row r="52262">
      <c r="A52262" s="47" t="s">
        <v>9286</v>
      </c>
      <c r="B52262" s="47">
        <v>8461.0</v>
      </c>
      <c r="C52262" s="47">
        <v>0.12</v>
      </c>
    </row>
    <row r="52263">
      <c r="A52263" s="47" t="s">
        <v>9286</v>
      </c>
      <c r="B52263" s="47">
        <v>8462.0</v>
      </c>
      <c r="C52263" s="47">
        <v>0.12</v>
      </c>
    </row>
    <row r="52264">
      <c r="A52264" s="47" t="s">
        <v>9286</v>
      </c>
      <c r="B52264" s="47">
        <v>8463.0</v>
      </c>
      <c r="C52264" s="47">
        <v>0.12</v>
      </c>
    </row>
    <row r="52265">
      <c r="A52265" s="47" t="s">
        <v>9286</v>
      </c>
      <c r="B52265" s="47">
        <v>8464.0</v>
      </c>
      <c r="C52265" s="47">
        <v>0.12</v>
      </c>
    </row>
    <row r="52266">
      <c r="A52266" s="47" t="s">
        <v>9286</v>
      </c>
      <c r="B52266" s="47">
        <v>8465.0</v>
      </c>
      <c r="C52266" s="47">
        <v>0.12</v>
      </c>
    </row>
    <row r="52267">
      <c r="A52267" s="47" t="s">
        <v>9286</v>
      </c>
      <c r="B52267" s="47">
        <v>8466.0</v>
      </c>
      <c r="C52267" s="47">
        <v>0.12</v>
      </c>
    </row>
    <row r="52268">
      <c r="A52268" s="47" t="s">
        <v>9286</v>
      </c>
      <c r="B52268" s="47">
        <v>8467.0</v>
      </c>
      <c r="C52268" s="47">
        <v>0.12</v>
      </c>
    </row>
    <row r="52269">
      <c r="A52269" s="47" t="s">
        <v>9286</v>
      </c>
      <c r="B52269" s="47">
        <v>8468.0</v>
      </c>
      <c r="C52269" s="47">
        <v>0.12</v>
      </c>
    </row>
    <row r="52270">
      <c r="A52270" s="47" t="s">
        <v>9286</v>
      </c>
      <c r="B52270" s="47">
        <v>8469.0</v>
      </c>
      <c r="C52270" s="47">
        <v>0.12</v>
      </c>
    </row>
    <row r="52271">
      <c r="A52271" s="47" t="s">
        <v>9286</v>
      </c>
      <c r="B52271" s="47">
        <v>8470.0</v>
      </c>
      <c r="C52271" s="47">
        <v>0.12</v>
      </c>
    </row>
    <row r="52272">
      <c r="A52272" s="47" t="s">
        <v>9286</v>
      </c>
      <c r="B52272" s="47">
        <v>8471.0</v>
      </c>
      <c r="C52272" s="47">
        <v>0.12</v>
      </c>
    </row>
    <row r="52273">
      <c r="A52273" s="47" t="s">
        <v>9286</v>
      </c>
      <c r="B52273" s="47">
        <v>8472.0</v>
      </c>
      <c r="C52273" s="47">
        <v>0.12</v>
      </c>
    </row>
    <row r="52274">
      <c r="A52274" s="47" t="s">
        <v>9286</v>
      </c>
      <c r="B52274" s="47">
        <v>8473.0</v>
      </c>
      <c r="C52274" s="47">
        <v>0.12</v>
      </c>
    </row>
    <row r="52275">
      <c r="A52275" s="47" t="s">
        <v>9286</v>
      </c>
      <c r="B52275" s="47">
        <v>8474.0</v>
      </c>
      <c r="C52275" s="47">
        <v>0.12</v>
      </c>
    </row>
    <row r="52276">
      <c r="A52276" s="47" t="s">
        <v>9286</v>
      </c>
      <c r="B52276" s="47">
        <v>8475.0</v>
      </c>
      <c r="C52276" s="47">
        <v>0.12</v>
      </c>
    </row>
    <row r="52277">
      <c r="A52277" s="47" t="s">
        <v>9286</v>
      </c>
      <c r="B52277" s="47">
        <v>8476.0</v>
      </c>
      <c r="C52277" s="47">
        <v>0.12</v>
      </c>
    </row>
    <row r="52278">
      <c r="A52278" s="47" t="s">
        <v>9286</v>
      </c>
      <c r="B52278" s="47">
        <v>8477.0</v>
      </c>
      <c r="C52278" s="47">
        <v>0.12</v>
      </c>
    </row>
    <row r="52279">
      <c r="A52279" s="47" t="s">
        <v>9286</v>
      </c>
      <c r="B52279" s="47">
        <v>8478.0</v>
      </c>
      <c r="C52279" s="47">
        <v>0.12</v>
      </c>
    </row>
    <row r="52280">
      <c r="A52280" s="47" t="s">
        <v>9286</v>
      </c>
      <c r="B52280" s="47">
        <v>8479.0</v>
      </c>
      <c r="C52280" s="47">
        <v>0.12</v>
      </c>
    </row>
    <row r="52281">
      <c r="A52281" s="47" t="s">
        <v>9286</v>
      </c>
      <c r="B52281" s="47">
        <v>8480.0</v>
      </c>
      <c r="C52281" s="47">
        <v>0.12</v>
      </c>
    </row>
    <row r="52282">
      <c r="A52282" s="47" t="s">
        <v>9286</v>
      </c>
      <c r="B52282" s="47">
        <v>8481.0</v>
      </c>
      <c r="C52282" s="47">
        <v>0.12</v>
      </c>
    </row>
    <row r="52283">
      <c r="A52283" s="47" t="s">
        <v>9286</v>
      </c>
      <c r="B52283" s="47">
        <v>8482.0</v>
      </c>
      <c r="C52283" s="47">
        <v>0.12</v>
      </c>
    </row>
    <row r="52284">
      <c r="A52284" s="47" t="s">
        <v>9286</v>
      </c>
      <c r="B52284" s="47">
        <v>8483.0</v>
      </c>
      <c r="C52284" s="47">
        <v>0.12</v>
      </c>
    </row>
    <row r="52285">
      <c r="A52285" s="47" t="s">
        <v>9286</v>
      </c>
      <c r="B52285" s="47">
        <v>8484.0</v>
      </c>
      <c r="C52285" s="47">
        <v>0.12</v>
      </c>
    </row>
    <row r="52286">
      <c r="A52286" s="47" t="s">
        <v>9286</v>
      </c>
      <c r="B52286" s="47">
        <v>8485.0</v>
      </c>
      <c r="C52286" s="47">
        <v>0.12</v>
      </c>
    </row>
    <row r="52287">
      <c r="A52287" s="47" t="s">
        <v>9286</v>
      </c>
      <c r="B52287" s="47">
        <v>8486.0</v>
      </c>
      <c r="C52287" s="47">
        <v>0.12</v>
      </c>
    </row>
    <row r="52288">
      <c r="A52288" s="47" t="s">
        <v>9286</v>
      </c>
      <c r="B52288" s="47">
        <v>8487.0</v>
      </c>
      <c r="C52288" s="47">
        <v>0.12</v>
      </c>
    </row>
    <row r="52289">
      <c r="A52289" s="47" t="s">
        <v>9286</v>
      </c>
      <c r="B52289" s="47">
        <v>8488.0</v>
      </c>
      <c r="C52289" s="47">
        <v>0.12</v>
      </c>
    </row>
    <row r="52290">
      <c r="A52290" s="47" t="s">
        <v>9286</v>
      </c>
      <c r="B52290" s="47">
        <v>8489.0</v>
      </c>
      <c r="C52290" s="47">
        <v>0.12</v>
      </c>
    </row>
    <row r="52291">
      <c r="A52291" s="47" t="s">
        <v>9286</v>
      </c>
      <c r="B52291" s="47">
        <v>8490.0</v>
      </c>
      <c r="C52291" s="47">
        <v>0.12</v>
      </c>
    </row>
    <row r="52292">
      <c r="A52292" s="47" t="s">
        <v>9286</v>
      </c>
      <c r="B52292" s="47">
        <v>8491.0</v>
      </c>
      <c r="C52292" s="47">
        <v>0.12</v>
      </c>
    </row>
    <row r="52293">
      <c r="A52293" s="47" t="s">
        <v>9286</v>
      </c>
      <c r="B52293" s="47">
        <v>8492.0</v>
      </c>
      <c r="C52293" s="47">
        <v>0.12</v>
      </c>
    </row>
    <row r="52294">
      <c r="A52294" s="47" t="s">
        <v>9286</v>
      </c>
      <c r="B52294" s="47">
        <v>8493.0</v>
      </c>
      <c r="C52294" s="47">
        <v>0.12</v>
      </c>
    </row>
    <row r="52295">
      <c r="A52295" s="47" t="s">
        <v>9286</v>
      </c>
      <c r="B52295" s="47">
        <v>8494.0</v>
      </c>
      <c r="C52295" s="47">
        <v>0.12</v>
      </c>
    </row>
    <row r="52296">
      <c r="A52296" s="47" t="s">
        <v>9286</v>
      </c>
      <c r="B52296" s="47">
        <v>8495.0</v>
      </c>
      <c r="C52296" s="47">
        <v>0.12</v>
      </c>
    </row>
    <row r="52297">
      <c r="A52297" s="47" t="s">
        <v>9286</v>
      </c>
      <c r="B52297" s="47">
        <v>8496.0</v>
      </c>
      <c r="C52297" s="47">
        <v>0.12</v>
      </c>
    </row>
    <row r="52298">
      <c r="A52298" s="47" t="s">
        <v>9286</v>
      </c>
      <c r="B52298" s="47">
        <v>8497.0</v>
      </c>
      <c r="C52298" s="47">
        <v>0.12</v>
      </c>
    </row>
    <row r="52299">
      <c r="A52299" s="47" t="s">
        <v>9286</v>
      </c>
      <c r="B52299" s="47">
        <v>8498.0</v>
      </c>
      <c r="C52299" s="47">
        <v>0.12</v>
      </c>
    </row>
    <row r="52300">
      <c r="A52300" s="47" t="s">
        <v>9286</v>
      </c>
      <c r="B52300" s="47">
        <v>8499.0</v>
      </c>
      <c r="C52300" s="47">
        <v>0.12</v>
      </c>
    </row>
    <row r="52301">
      <c r="A52301" s="47" t="s">
        <v>9286</v>
      </c>
      <c r="B52301" s="47">
        <v>8500.0</v>
      </c>
      <c r="C52301" s="47">
        <v>0.12</v>
      </c>
    </row>
    <row r="52302">
      <c r="A52302" s="47" t="s">
        <v>9286</v>
      </c>
      <c r="B52302" s="47">
        <v>8501.0</v>
      </c>
      <c r="C52302" s="47">
        <v>0.12</v>
      </c>
    </row>
    <row r="52303">
      <c r="A52303" s="47" t="s">
        <v>9286</v>
      </c>
      <c r="B52303" s="47">
        <v>8502.0</v>
      </c>
      <c r="C52303" s="47">
        <v>0.12</v>
      </c>
    </row>
    <row r="52304">
      <c r="A52304" s="47" t="s">
        <v>9286</v>
      </c>
      <c r="B52304" s="47">
        <v>8503.0</v>
      </c>
      <c r="C52304" s="47">
        <v>0.12</v>
      </c>
    </row>
    <row r="52305">
      <c r="A52305" s="47" t="s">
        <v>9286</v>
      </c>
      <c r="B52305" s="47">
        <v>8504.0</v>
      </c>
      <c r="C52305" s="47">
        <v>0.12</v>
      </c>
    </row>
    <row r="52306">
      <c r="A52306" s="47" t="s">
        <v>9286</v>
      </c>
      <c r="B52306" s="47">
        <v>8505.0</v>
      </c>
      <c r="C52306" s="47">
        <v>0.12</v>
      </c>
    </row>
    <row r="52307">
      <c r="A52307" s="47" t="s">
        <v>9286</v>
      </c>
      <c r="B52307" s="47">
        <v>8506.0</v>
      </c>
      <c r="C52307" s="47">
        <v>0.12</v>
      </c>
    </row>
    <row r="52308">
      <c r="A52308" s="47" t="s">
        <v>9286</v>
      </c>
      <c r="B52308" s="47">
        <v>8507.0</v>
      </c>
      <c r="C52308" s="47">
        <v>0.12</v>
      </c>
    </row>
    <row r="52309">
      <c r="A52309" s="47" t="s">
        <v>9286</v>
      </c>
      <c r="B52309" s="47">
        <v>8508.0</v>
      </c>
      <c r="C52309" s="47">
        <v>0.12</v>
      </c>
    </row>
    <row r="52310">
      <c r="A52310" s="47" t="s">
        <v>9286</v>
      </c>
      <c r="B52310" s="47">
        <v>8509.0</v>
      </c>
      <c r="C52310" s="47">
        <v>0.12</v>
      </c>
    </row>
    <row r="52311">
      <c r="A52311" s="47" t="s">
        <v>9286</v>
      </c>
      <c r="B52311" s="47">
        <v>8510.0</v>
      </c>
      <c r="C52311" s="47">
        <v>0.12</v>
      </c>
    </row>
    <row r="52312">
      <c r="A52312" s="47" t="s">
        <v>9286</v>
      </c>
      <c r="B52312" s="47">
        <v>8511.0</v>
      </c>
      <c r="C52312" s="47">
        <v>0.12</v>
      </c>
    </row>
    <row r="52313">
      <c r="A52313" s="47" t="s">
        <v>9286</v>
      </c>
      <c r="B52313" s="47">
        <v>8512.0</v>
      </c>
      <c r="C52313" s="47">
        <v>0.12</v>
      </c>
    </row>
    <row r="52314">
      <c r="A52314" s="47" t="s">
        <v>9286</v>
      </c>
      <c r="B52314" s="47">
        <v>8513.0</v>
      </c>
      <c r="C52314" s="47">
        <v>0.12</v>
      </c>
    </row>
    <row r="52315">
      <c r="A52315" s="47" t="s">
        <v>9286</v>
      </c>
      <c r="B52315" s="47">
        <v>8514.0</v>
      </c>
      <c r="C52315" s="47">
        <v>0.12</v>
      </c>
    </row>
    <row r="52316">
      <c r="A52316" s="47" t="s">
        <v>9286</v>
      </c>
      <c r="B52316" s="47">
        <v>8515.0</v>
      </c>
      <c r="C52316" s="47">
        <v>0.12</v>
      </c>
    </row>
    <row r="52317">
      <c r="A52317" s="47" t="s">
        <v>9286</v>
      </c>
      <c r="B52317" s="47">
        <v>8516.0</v>
      </c>
      <c r="C52317" s="47">
        <v>0.12</v>
      </c>
    </row>
    <row r="52318">
      <c r="A52318" s="47" t="s">
        <v>9286</v>
      </c>
      <c r="B52318" s="47">
        <v>8517.0</v>
      </c>
      <c r="C52318" s="47">
        <v>0.12</v>
      </c>
    </row>
    <row r="52319">
      <c r="A52319" s="47" t="s">
        <v>9286</v>
      </c>
      <c r="B52319" s="47">
        <v>8518.0</v>
      </c>
      <c r="C52319" s="47">
        <v>0.12</v>
      </c>
    </row>
    <row r="52320">
      <c r="A52320" s="47" t="s">
        <v>9286</v>
      </c>
      <c r="B52320" s="47">
        <v>8519.0</v>
      </c>
      <c r="C52320" s="47">
        <v>0.12</v>
      </c>
    </row>
    <row r="52321">
      <c r="A52321" s="47" t="s">
        <v>9286</v>
      </c>
      <c r="B52321" s="47">
        <v>8520.0</v>
      </c>
      <c r="C52321" s="47">
        <v>0.12</v>
      </c>
    </row>
    <row r="52322">
      <c r="A52322" s="47" t="s">
        <v>9286</v>
      </c>
      <c r="B52322" s="47">
        <v>8521.0</v>
      </c>
      <c r="C52322" s="47">
        <v>0.12</v>
      </c>
    </row>
    <row r="52323">
      <c r="A52323" s="47" t="s">
        <v>9286</v>
      </c>
      <c r="B52323" s="47">
        <v>8522.0</v>
      </c>
      <c r="C52323" s="47">
        <v>0.12</v>
      </c>
    </row>
    <row r="52324">
      <c r="A52324" s="47" t="s">
        <v>9286</v>
      </c>
      <c r="B52324" s="47">
        <v>8523.0</v>
      </c>
      <c r="C52324" s="47">
        <v>0.12</v>
      </c>
    </row>
    <row r="52325">
      <c r="A52325" s="47" t="s">
        <v>9286</v>
      </c>
      <c r="B52325" s="47">
        <v>8524.0</v>
      </c>
      <c r="C52325" s="47">
        <v>0.12</v>
      </c>
    </row>
    <row r="52326">
      <c r="A52326" s="47" t="s">
        <v>9286</v>
      </c>
      <c r="B52326" s="47">
        <v>8525.0</v>
      </c>
      <c r="C52326" s="47">
        <v>0.12</v>
      </c>
    </row>
    <row r="52327">
      <c r="A52327" s="47" t="s">
        <v>9286</v>
      </c>
      <c r="B52327" s="47">
        <v>8526.0</v>
      </c>
      <c r="C52327" s="47">
        <v>0.12</v>
      </c>
    </row>
    <row r="52328">
      <c r="A52328" s="47" t="s">
        <v>9286</v>
      </c>
      <c r="B52328" s="47">
        <v>8527.0</v>
      </c>
      <c r="C52328" s="47">
        <v>0.12</v>
      </c>
    </row>
    <row r="52329">
      <c r="A52329" s="47" t="s">
        <v>9286</v>
      </c>
      <c r="B52329" s="47">
        <v>8528.0</v>
      </c>
      <c r="C52329" s="47">
        <v>0.12</v>
      </c>
    </row>
    <row r="52330">
      <c r="A52330" s="47" t="s">
        <v>9286</v>
      </c>
      <c r="B52330" s="47">
        <v>8529.0</v>
      </c>
      <c r="C52330" s="47">
        <v>0.12</v>
      </c>
    </row>
    <row r="52331">
      <c r="A52331" s="47" t="s">
        <v>9286</v>
      </c>
      <c r="B52331" s="47">
        <v>8530.0</v>
      </c>
      <c r="C52331" s="47">
        <v>0.12</v>
      </c>
    </row>
    <row r="52332">
      <c r="A52332" s="47" t="s">
        <v>9286</v>
      </c>
      <c r="B52332" s="47">
        <v>8531.0</v>
      </c>
      <c r="C52332" s="47">
        <v>0.12</v>
      </c>
    </row>
    <row r="52333">
      <c r="A52333" s="47" t="s">
        <v>9286</v>
      </c>
      <c r="B52333" s="47">
        <v>8532.0</v>
      </c>
      <c r="C52333" s="47">
        <v>0.12</v>
      </c>
    </row>
    <row r="52334">
      <c r="A52334" s="47" t="s">
        <v>9286</v>
      </c>
      <c r="B52334" s="47">
        <v>8533.0</v>
      </c>
      <c r="C52334" s="47">
        <v>0.12</v>
      </c>
    </row>
    <row r="52335">
      <c r="A52335" s="47" t="s">
        <v>9286</v>
      </c>
      <c r="B52335" s="47">
        <v>8534.0</v>
      </c>
      <c r="C52335" s="47">
        <v>0.12</v>
      </c>
    </row>
    <row r="52336">
      <c r="A52336" s="47" t="s">
        <v>9286</v>
      </c>
      <c r="B52336" s="47">
        <v>8535.0</v>
      </c>
      <c r="C52336" s="47">
        <v>0.12</v>
      </c>
    </row>
    <row r="52337">
      <c r="A52337" s="47" t="s">
        <v>9286</v>
      </c>
      <c r="B52337" s="47">
        <v>8536.0</v>
      </c>
      <c r="C52337" s="47">
        <v>0.12</v>
      </c>
    </row>
    <row r="52338">
      <c r="A52338" s="47" t="s">
        <v>9286</v>
      </c>
      <c r="B52338" s="47">
        <v>8537.0</v>
      </c>
      <c r="C52338" s="47">
        <v>0.12</v>
      </c>
    </row>
    <row r="52339">
      <c r="A52339" s="47" t="s">
        <v>9286</v>
      </c>
      <c r="B52339" s="47">
        <v>8538.0</v>
      </c>
      <c r="C52339" s="47">
        <v>0.12</v>
      </c>
    </row>
    <row r="52340">
      <c r="A52340" s="47" t="s">
        <v>9286</v>
      </c>
      <c r="B52340" s="47">
        <v>8539.0</v>
      </c>
      <c r="C52340" s="47">
        <v>0.12</v>
      </c>
    </row>
    <row r="52341">
      <c r="A52341" s="47" t="s">
        <v>9286</v>
      </c>
      <c r="B52341" s="47">
        <v>8540.0</v>
      </c>
      <c r="C52341" s="47">
        <v>0.12</v>
      </c>
    </row>
    <row r="52342">
      <c r="A52342" s="47" t="s">
        <v>9286</v>
      </c>
      <c r="B52342" s="47">
        <v>8541.0</v>
      </c>
      <c r="C52342" s="47">
        <v>0.12</v>
      </c>
    </row>
    <row r="52343">
      <c r="A52343" s="47" t="s">
        <v>9286</v>
      </c>
      <c r="B52343" s="47">
        <v>8542.0</v>
      </c>
      <c r="C52343" s="47">
        <v>0.12</v>
      </c>
    </row>
    <row r="52344">
      <c r="A52344" s="47" t="s">
        <v>9286</v>
      </c>
      <c r="B52344" s="47">
        <v>8543.0</v>
      </c>
      <c r="C52344" s="47">
        <v>0.12</v>
      </c>
    </row>
    <row r="52345">
      <c r="A52345" s="47" t="s">
        <v>9286</v>
      </c>
      <c r="B52345" s="47">
        <v>8544.0</v>
      </c>
      <c r="C52345" s="47">
        <v>0.12</v>
      </c>
    </row>
    <row r="52346">
      <c r="A52346" s="47" t="s">
        <v>9286</v>
      </c>
      <c r="B52346" s="47">
        <v>8545.0</v>
      </c>
      <c r="C52346" s="47">
        <v>0.12</v>
      </c>
    </row>
    <row r="52347">
      <c r="A52347" s="47" t="s">
        <v>9286</v>
      </c>
      <c r="B52347" s="47">
        <v>8546.0</v>
      </c>
      <c r="C52347" s="47">
        <v>0.12</v>
      </c>
    </row>
    <row r="52348">
      <c r="A52348" s="47" t="s">
        <v>9286</v>
      </c>
      <c r="B52348" s="47">
        <v>8547.0</v>
      </c>
      <c r="C52348" s="47">
        <v>0.12</v>
      </c>
    </row>
    <row r="52349">
      <c r="A52349" s="47" t="s">
        <v>9286</v>
      </c>
      <c r="B52349" s="47">
        <v>8548.0</v>
      </c>
      <c r="C52349" s="47">
        <v>0.12</v>
      </c>
    </row>
    <row r="52350">
      <c r="A52350" s="47" t="s">
        <v>9286</v>
      </c>
      <c r="B52350" s="47">
        <v>8549.0</v>
      </c>
      <c r="C52350" s="47">
        <v>0.12</v>
      </c>
    </row>
    <row r="52351">
      <c r="A52351" s="47" t="s">
        <v>9286</v>
      </c>
      <c r="B52351" s="47">
        <v>8550.0</v>
      </c>
      <c r="C52351" s="47">
        <v>0.12</v>
      </c>
    </row>
    <row r="52352">
      <c r="A52352" s="47" t="s">
        <v>9286</v>
      </c>
      <c r="B52352" s="47">
        <v>8551.0</v>
      </c>
      <c r="C52352" s="47">
        <v>0.12</v>
      </c>
    </row>
    <row r="52353">
      <c r="A52353" s="47" t="s">
        <v>9286</v>
      </c>
      <c r="B52353" s="47">
        <v>8552.0</v>
      </c>
      <c r="C52353" s="47">
        <v>0.12</v>
      </c>
    </row>
    <row r="52354">
      <c r="A52354" s="47" t="s">
        <v>9286</v>
      </c>
      <c r="B52354" s="47">
        <v>8553.0</v>
      </c>
      <c r="C52354" s="47">
        <v>0.12</v>
      </c>
    </row>
    <row r="52355">
      <c r="A52355" s="47" t="s">
        <v>9286</v>
      </c>
      <c r="B52355" s="47">
        <v>8554.0</v>
      </c>
      <c r="C52355" s="47">
        <v>0.12</v>
      </c>
    </row>
    <row r="52356">
      <c r="A52356" s="47" t="s">
        <v>9286</v>
      </c>
      <c r="B52356" s="47">
        <v>8555.0</v>
      </c>
      <c r="C52356" s="47">
        <v>0.12</v>
      </c>
    </row>
    <row r="52357">
      <c r="A52357" s="47" t="s">
        <v>9286</v>
      </c>
      <c r="B52357" s="47">
        <v>8556.0</v>
      </c>
      <c r="C52357" s="47">
        <v>0.12</v>
      </c>
    </row>
    <row r="52358">
      <c r="A52358" s="47" t="s">
        <v>9286</v>
      </c>
      <c r="B52358" s="47">
        <v>8557.0</v>
      </c>
      <c r="C52358" s="47">
        <v>0.12</v>
      </c>
    </row>
    <row r="52359">
      <c r="A52359" s="47" t="s">
        <v>9286</v>
      </c>
      <c r="B52359" s="47">
        <v>8558.0</v>
      </c>
      <c r="C52359" s="47">
        <v>0.12</v>
      </c>
    </row>
    <row r="52360">
      <c r="A52360" s="47" t="s">
        <v>9286</v>
      </c>
      <c r="B52360" s="47">
        <v>8559.0</v>
      </c>
      <c r="C52360" s="47">
        <v>0.12</v>
      </c>
    </row>
    <row r="52361">
      <c r="A52361" s="47" t="s">
        <v>9286</v>
      </c>
      <c r="B52361" s="47">
        <v>8560.0</v>
      </c>
      <c r="C52361" s="47">
        <v>0.12</v>
      </c>
    </row>
    <row r="52362">
      <c r="A52362" s="47" t="s">
        <v>9286</v>
      </c>
      <c r="B52362" s="47">
        <v>8561.0</v>
      </c>
      <c r="C52362" s="47">
        <v>0.12</v>
      </c>
    </row>
    <row r="52363">
      <c r="A52363" s="47" t="s">
        <v>9286</v>
      </c>
      <c r="B52363" s="47">
        <v>8562.0</v>
      </c>
      <c r="C52363" s="47">
        <v>0.12</v>
      </c>
    </row>
    <row r="52364">
      <c r="A52364" s="47" t="s">
        <v>9286</v>
      </c>
      <c r="B52364" s="47">
        <v>8563.0</v>
      </c>
      <c r="C52364" s="47">
        <v>0.12</v>
      </c>
    </row>
    <row r="52365">
      <c r="A52365" s="47" t="s">
        <v>9286</v>
      </c>
      <c r="B52365" s="47">
        <v>8564.0</v>
      </c>
      <c r="C52365" s="47">
        <v>0.12</v>
      </c>
    </row>
    <row r="52366">
      <c r="A52366" s="47" t="s">
        <v>9286</v>
      </c>
      <c r="B52366" s="47">
        <v>8565.0</v>
      </c>
      <c r="C52366" s="47">
        <v>0.12</v>
      </c>
    </row>
    <row r="52367">
      <c r="A52367" s="47" t="s">
        <v>9286</v>
      </c>
      <c r="B52367" s="47">
        <v>8566.0</v>
      </c>
      <c r="C52367" s="47">
        <v>0.12</v>
      </c>
    </row>
    <row r="52368">
      <c r="A52368" s="47" t="s">
        <v>9286</v>
      </c>
      <c r="B52368" s="47">
        <v>8567.0</v>
      </c>
      <c r="C52368" s="47">
        <v>0.12</v>
      </c>
    </row>
    <row r="52369">
      <c r="A52369" s="47" t="s">
        <v>9286</v>
      </c>
      <c r="B52369" s="47">
        <v>8568.0</v>
      </c>
      <c r="C52369" s="47">
        <v>0.12</v>
      </c>
    </row>
    <row r="52370">
      <c r="A52370" s="47" t="s">
        <v>9286</v>
      </c>
      <c r="B52370" s="47">
        <v>8569.0</v>
      </c>
      <c r="C52370" s="47">
        <v>0.12</v>
      </c>
    </row>
    <row r="52371">
      <c r="A52371" s="47" t="s">
        <v>9286</v>
      </c>
      <c r="B52371" s="47">
        <v>8570.0</v>
      </c>
      <c r="C52371" s="47">
        <v>0.12</v>
      </c>
    </row>
    <row r="52372">
      <c r="A52372" s="47" t="s">
        <v>9286</v>
      </c>
      <c r="B52372" s="47">
        <v>8571.0</v>
      </c>
      <c r="C52372" s="47">
        <v>0.12</v>
      </c>
    </row>
    <row r="52373">
      <c r="A52373" s="47" t="s">
        <v>9286</v>
      </c>
      <c r="B52373" s="47">
        <v>8572.0</v>
      </c>
      <c r="C52373" s="47">
        <v>0.12</v>
      </c>
    </row>
    <row r="52374">
      <c r="A52374" s="47" t="s">
        <v>9286</v>
      </c>
      <c r="B52374" s="47">
        <v>8573.0</v>
      </c>
      <c r="C52374" s="47">
        <v>0.12</v>
      </c>
    </row>
    <row r="52375">
      <c r="A52375" s="47" t="s">
        <v>9286</v>
      </c>
      <c r="B52375" s="47">
        <v>8574.0</v>
      </c>
      <c r="C52375" s="47">
        <v>0.12</v>
      </c>
    </row>
    <row r="52376">
      <c r="A52376" s="47" t="s">
        <v>9286</v>
      </c>
      <c r="B52376" s="47">
        <v>8575.0</v>
      </c>
      <c r="C52376" s="47">
        <v>0.12</v>
      </c>
    </row>
    <row r="52377">
      <c r="A52377" s="47" t="s">
        <v>9286</v>
      </c>
      <c r="B52377" s="47">
        <v>8576.0</v>
      </c>
      <c r="C52377" s="47">
        <v>0.12</v>
      </c>
    </row>
    <row r="52378">
      <c r="A52378" s="47" t="s">
        <v>9286</v>
      </c>
      <c r="B52378" s="47">
        <v>8577.0</v>
      </c>
      <c r="C52378" s="47">
        <v>0.12</v>
      </c>
    </row>
    <row r="52379">
      <c r="A52379" s="47" t="s">
        <v>9286</v>
      </c>
      <c r="B52379" s="47">
        <v>8578.0</v>
      </c>
      <c r="C52379" s="47">
        <v>0.12</v>
      </c>
    </row>
    <row r="52380">
      <c r="A52380" s="47" t="s">
        <v>9286</v>
      </c>
      <c r="B52380" s="47">
        <v>8579.0</v>
      </c>
      <c r="C52380" s="47">
        <v>0.12</v>
      </c>
    </row>
    <row r="52381">
      <c r="A52381" s="47" t="s">
        <v>9286</v>
      </c>
      <c r="B52381" s="47">
        <v>8580.0</v>
      </c>
      <c r="C52381" s="47">
        <v>0.12</v>
      </c>
    </row>
    <row r="52382">
      <c r="A52382" s="47" t="s">
        <v>9286</v>
      </c>
      <c r="B52382" s="47">
        <v>8581.0</v>
      </c>
      <c r="C52382" s="47">
        <v>0.12</v>
      </c>
    </row>
    <row r="52383">
      <c r="A52383" s="47" t="s">
        <v>9286</v>
      </c>
      <c r="B52383" s="47">
        <v>8582.0</v>
      </c>
      <c r="C52383" s="47">
        <v>0.12</v>
      </c>
    </row>
    <row r="52384">
      <c r="A52384" s="47" t="s">
        <v>9286</v>
      </c>
      <c r="B52384" s="47">
        <v>8583.0</v>
      </c>
      <c r="C52384" s="47">
        <v>0.12</v>
      </c>
    </row>
    <row r="52385">
      <c r="A52385" s="47" t="s">
        <v>9286</v>
      </c>
      <c r="B52385" s="47">
        <v>8584.0</v>
      </c>
      <c r="C52385" s="47">
        <v>0.12</v>
      </c>
    </row>
    <row r="52386">
      <c r="A52386" s="47" t="s">
        <v>9286</v>
      </c>
      <c r="B52386" s="47">
        <v>8585.0</v>
      </c>
      <c r="C52386" s="47">
        <v>0.12</v>
      </c>
    </row>
    <row r="52387">
      <c r="A52387" s="47" t="s">
        <v>9286</v>
      </c>
      <c r="B52387" s="47">
        <v>8586.0</v>
      </c>
      <c r="C52387" s="47">
        <v>0.12</v>
      </c>
    </row>
    <row r="52388">
      <c r="A52388" s="47" t="s">
        <v>9286</v>
      </c>
      <c r="B52388" s="47">
        <v>8587.0</v>
      </c>
      <c r="C52388" s="47">
        <v>0.12</v>
      </c>
    </row>
    <row r="52389">
      <c r="A52389" s="47" t="s">
        <v>9286</v>
      </c>
      <c r="B52389" s="47">
        <v>8588.0</v>
      </c>
      <c r="C52389" s="47">
        <v>0.12</v>
      </c>
    </row>
    <row r="52390">
      <c r="A52390" s="47" t="s">
        <v>9286</v>
      </c>
      <c r="B52390" s="47">
        <v>8589.0</v>
      </c>
      <c r="C52390" s="47">
        <v>0.12</v>
      </c>
    </row>
    <row r="52391">
      <c r="A52391" s="47" t="s">
        <v>9286</v>
      </c>
      <c r="B52391" s="47">
        <v>8590.0</v>
      </c>
      <c r="C52391" s="47">
        <v>0.12</v>
      </c>
    </row>
    <row r="52392">
      <c r="A52392" s="47" t="s">
        <v>9286</v>
      </c>
      <c r="B52392" s="47">
        <v>8591.0</v>
      </c>
      <c r="C52392" s="47">
        <v>0.12</v>
      </c>
    </row>
    <row r="52393">
      <c r="A52393" s="47" t="s">
        <v>9286</v>
      </c>
      <c r="B52393" s="47">
        <v>8592.0</v>
      </c>
      <c r="C52393" s="47">
        <v>0.12</v>
      </c>
    </row>
    <row r="52394">
      <c r="A52394" s="47" t="s">
        <v>9286</v>
      </c>
      <c r="B52394" s="47">
        <v>8593.0</v>
      </c>
      <c r="C52394" s="47">
        <v>0.12</v>
      </c>
    </row>
    <row r="52395">
      <c r="A52395" s="47" t="s">
        <v>9286</v>
      </c>
      <c r="B52395" s="47">
        <v>8594.0</v>
      </c>
      <c r="C52395" s="47">
        <v>0.12</v>
      </c>
    </row>
    <row r="52396">
      <c r="A52396" s="47" t="s">
        <v>9286</v>
      </c>
      <c r="B52396" s="47">
        <v>8595.0</v>
      </c>
      <c r="C52396" s="47">
        <v>0.12</v>
      </c>
    </row>
    <row r="52397">
      <c r="A52397" s="47" t="s">
        <v>9286</v>
      </c>
      <c r="B52397" s="47">
        <v>8596.0</v>
      </c>
      <c r="C52397" s="47">
        <v>0.12</v>
      </c>
    </row>
    <row r="52398">
      <c r="A52398" s="47" t="s">
        <v>9286</v>
      </c>
      <c r="B52398" s="47">
        <v>8597.0</v>
      </c>
      <c r="C52398" s="47">
        <v>0.12</v>
      </c>
    </row>
    <row r="52399">
      <c r="A52399" s="47" t="s">
        <v>9286</v>
      </c>
      <c r="B52399" s="47">
        <v>8598.0</v>
      </c>
      <c r="C52399" s="47">
        <v>0.12</v>
      </c>
    </row>
    <row r="52400">
      <c r="A52400" s="47" t="s">
        <v>9286</v>
      </c>
      <c r="B52400" s="47">
        <v>8599.0</v>
      </c>
      <c r="C52400" s="47">
        <v>0.12</v>
      </c>
    </row>
    <row r="52401">
      <c r="A52401" s="47" t="s">
        <v>9286</v>
      </c>
      <c r="B52401" s="47">
        <v>8600.0</v>
      </c>
      <c r="C52401" s="47">
        <v>0.12</v>
      </c>
    </row>
    <row r="52402">
      <c r="A52402" s="47" t="s">
        <v>9286</v>
      </c>
      <c r="B52402" s="47">
        <v>8601.0</v>
      </c>
      <c r="C52402" s="47">
        <v>0.12</v>
      </c>
    </row>
    <row r="52403">
      <c r="A52403" s="47" t="s">
        <v>9286</v>
      </c>
      <c r="B52403" s="47">
        <v>8602.0</v>
      </c>
      <c r="C52403" s="47">
        <v>0.12</v>
      </c>
    </row>
    <row r="52404">
      <c r="A52404" s="47" t="s">
        <v>9286</v>
      </c>
      <c r="B52404" s="47">
        <v>8603.0</v>
      </c>
      <c r="C52404" s="47">
        <v>0.12</v>
      </c>
    </row>
    <row r="52405">
      <c r="A52405" s="47" t="s">
        <v>9286</v>
      </c>
      <c r="B52405" s="47">
        <v>8604.0</v>
      </c>
      <c r="C52405" s="47">
        <v>0.12</v>
      </c>
    </row>
    <row r="52406">
      <c r="A52406" s="47" t="s">
        <v>9286</v>
      </c>
      <c r="B52406" s="47">
        <v>8605.0</v>
      </c>
      <c r="C52406" s="47">
        <v>0.12</v>
      </c>
    </row>
    <row r="52407">
      <c r="A52407" s="47" t="s">
        <v>9286</v>
      </c>
      <c r="B52407" s="47">
        <v>8606.0</v>
      </c>
      <c r="C52407" s="47">
        <v>0.12</v>
      </c>
    </row>
    <row r="52408">
      <c r="A52408" s="47" t="s">
        <v>9286</v>
      </c>
      <c r="B52408" s="47">
        <v>8607.0</v>
      </c>
      <c r="C52408" s="47">
        <v>0.12</v>
      </c>
    </row>
    <row r="52409">
      <c r="A52409" s="47" t="s">
        <v>9286</v>
      </c>
      <c r="B52409" s="47">
        <v>8608.0</v>
      </c>
      <c r="C52409" s="47">
        <v>0.12</v>
      </c>
    </row>
    <row r="52410">
      <c r="A52410" s="47" t="s">
        <v>9286</v>
      </c>
      <c r="B52410" s="47">
        <v>8609.0</v>
      </c>
      <c r="C52410" s="47">
        <v>0.12</v>
      </c>
    </row>
    <row r="52411">
      <c r="A52411" s="47" t="s">
        <v>9286</v>
      </c>
      <c r="B52411" s="47">
        <v>8610.0</v>
      </c>
      <c r="C52411" s="47">
        <v>0.12</v>
      </c>
    </row>
    <row r="52412">
      <c r="A52412" s="47" t="s">
        <v>9286</v>
      </c>
      <c r="B52412" s="47">
        <v>8611.0</v>
      </c>
      <c r="C52412" s="47">
        <v>0.12</v>
      </c>
    </row>
    <row r="52413">
      <c r="A52413" s="47" t="s">
        <v>9286</v>
      </c>
      <c r="B52413" s="47">
        <v>8612.0</v>
      </c>
      <c r="C52413" s="47">
        <v>0.12</v>
      </c>
    </row>
    <row r="52414">
      <c r="A52414" s="47" t="s">
        <v>9286</v>
      </c>
      <c r="B52414" s="47">
        <v>8613.0</v>
      </c>
      <c r="C52414" s="47">
        <v>0.12</v>
      </c>
    </row>
    <row r="52415">
      <c r="A52415" s="47" t="s">
        <v>9286</v>
      </c>
      <c r="B52415" s="47">
        <v>8614.0</v>
      </c>
      <c r="C52415" s="47">
        <v>0.12</v>
      </c>
    </row>
    <row r="52416">
      <c r="A52416" s="47" t="s">
        <v>9286</v>
      </c>
      <c r="B52416" s="47">
        <v>8615.0</v>
      </c>
      <c r="C52416" s="47">
        <v>0.12</v>
      </c>
    </row>
    <row r="52417">
      <c r="A52417" s="47" t="s">
        <v>9286</v>
      </c>
      <c r="B52417" s="47">
        <v>8616.0</v>
      </c>
      <c r="C52417" s="47">
        <v>0.12</v>
      </c>
    </row>
    <row r="52418">
      <c r="A52418" s="47" t="s">
        <v>9286</v>
      </c>
      <c r="B52418" s="47">
        <v>8617.0</v>
      </c>
      <c r="C52418" s="47">
        <v>0.12</v>
      </c>
    </row>
    <row r="52419">
      <c r="A52419" s="47" t="s">
        <v>9286</v>
      </c>
      <c r="B52419" s="47">
        <v>8618.0</v>
      </c>
      <c r="C52419" s="47">
        <v>0.12</v>
      </c>
    </row>
    <row r="52420">
      <c r="A52420" s="47" t="s">
        <v>9286</v>
      </c>
      <c r="B52420" s="47">
        <v>8619.0</v>
      </c>
      <c r="C52420" s="47">
        <v>0.12</v>
      </c>
    </row>
    <row r="52421">
      <c r="A52421" s="47" t="s">
        <v>9286</v>
      </c>
      <c r="B52421" s="47">
        <v>8620.0</v>
      </c>
      <c r="C52421" s="47">
        <v>0.12</v>
      </c>
    </row>
    <row r="52422">
      <c r="A52422" s="47" t="s">
        <v>9286</v>
      </c>
      <c r="B52422" s="47">
        <v>8621.0</v>
      </c>
      <c r="C52422" s="47">
        <v>0.12</v>
      </c>
    </row>
    <row r="52423">
      <c r="A52423" s="47" t="s">
        <v>9286</v>
      </c>
      <c r="B52423" s="47">
        <v>8622.0</v>
      </c>
      <c r="C52423" s="47">
        <v>0.12</v>
      </c>
    </row>
    <row r="52424">
      <c r="A52424" s="47" t="s">
        <v>9286</v>
      </c>
      <c r="B52424" s="47">
        <v>8623.0</v>
      </c>
      <c r="C52424" s="47">
        <v>0.12</v>
      </c>
    </row>
    <row r="52425">
      <c r="A52425" s="47" t="s">
        <v>9286</v>
      </c>
      <c r="B52425" s="47">
        <v>8624.0</v>
      </c>
      <c r="C52425" s="47">
        <v>0.12</v>
      </c>
    </row>
    <row r="52426">
      <c r="A52426" s="47" t="s">
        <v>9286</v>
      </c>
      <c r="B52426" s="47">
        <v>8625.0</v>
      </c>
      <c r="C52426" s="47">
        <v>0.12</v>
      </c>
    </row>
    <row r="52427">
      <c r="A52427" s="47" t="s">
        <v>9286</v>
      </c>
      <c r="B52427" s="47">
        <v>8626.0</v>
      </c>
      <c r="C52427" s="47">
        <v>0.12</v>
      </c>
    </row>
    <row r="52428">
      <c r="A52428" s="47" t="s">
        <v>9286</v>
      </c>
      <c r="B52428" s="47">
        <v>8627.0</v>
      </c>
      <c r="C52428" s="47">
        <v>0.12</v>
      </c>
    </row>
    <row r="52429">
      <c r="A52429" s="47" t="s">
        <v>9286</v>
      </c>
      <c r="B52429" s="47">
        <v>8628.0</v>
      </c>
      <c r="C52429" s="47">
        <v>0.12</v>
      </c>
    </row>
    <row r="52430">
      <c r="A52430" s="47" t="s">
        <v>9286</v>
      </c>
      <c r="B52430" s="47">
        <v>8629.0</v>
      </c>
      <c r="C52430" s="47">
        <v>0.12</v>
      </c>
    </row>
    <row r="52431">
      <c r="A52431" s="47" t="s">
        <v>9286</v>
      </c>
      <c r="B52431" s="47">
        <v>8630.0</v>
      </c>
      <c r="C52431" s="47">
        <v>0.12</v>
      </c>
    </row>
    <row r="52432">
      <c r="A52432" s="47" t="s">
        <v>9286</v>
      </c>
      <c r="B52432" s="47">
        <v>8631.0</v>
      </c>
      <c r="C52432" s="47">
        <v>0.12</v>
      </c>
    </row>
    <row r="52433">
      <c r="A52433" s="47" t="s">
        <v>9286</v>
      </c>
      <c r="B52433" s="47">
        <v>8632.0</v>
      </c>
      <c r="C52433" s="47">
        <v>0.12</v>
      </c>
    </row>
    <row r="52434">
      <c r="A52434" s="47" t="s">
        <v>9286</v>
      </c>
      <c r="B52434" s="47">
        <v>8633.0</v>
      </c>
      <c r="C52434" s="47">
        <v>0.12</v>
      </c>
    </row>
    <row r="52435">
      <c r="A52435" s="47" t="s">
        <v>9286</v>
      </c>
      <c r="B52435" s="47">
        <v>8634.0</v>
      </c>
      <c r="C52435" s="47">
        <v>0.12</v>
      </c>
    </row>
    <row r="52436">
      <c r="A52436" s="47" t="s">
        <v>9286</v>
      </c>
      <c r="B52436" s="47">
        <v>8635.0</v>
      </c>
      <c r="C52436" s="47">
        <v>0.12</v>
      </c>
    </row>
    <row r="52437">
      <c r="A52437" s="47" t="s">
        <v>9286</v>
      </c>
      <c r="B52437" s="47">
        <v>8636.0</v>
      </c>
      <c r="C52437" s="47">
        <v>0.12</v>
      </c>
    </row>
    <row r="52438">
      <c r="A52438" s="47" t="s">
        <v>9286</v>
      </c>
      <c r="B52438" s="47">
        <v>8637.0</v>
      </c>
      <c r="C52438" s="47">
        <v>0.12</v>
      </c>
    </row>
    <row r="52439">
      <c r="A52439" s="47" t="s">
        <v>9286</v>
      </c>
      <c r="B52439" s="47">
        <v>8638.0</v>
      </c>
      <c r="C52439" s="47">
        <v>0.12</v>
      </c>
    </row>
    <row r="52440">
      <c r="A52440" s="47" t="s">
        <v>9286</v>
      </c>
      <c r="B52440" s="47">
        <v>8639.0</v>
      </c>
      <c r="C52440" s="47">
        <v>0.12</v>
      </c>
    </row>
    <row r="52441">
      <c r="A52441" s="47" t="s">
        <v>9286</v>
      </c>
      <c r="B52441" s="47">
        <v>8640.0</v>
      </c>
      <c r="C52441" s="47">
        <v>0.12</v>
      </c>
    </row>
    <row r="52442">
      <c r="A52442" s="47" t="s">
        <v>9286</v>
      </c>
      <c r="B52442" s="47">
        <v>8641.0</v>
      </c>
      <c r="C52442" s="47">
        <v>0.12</v>
      </c>
    </row>
    <row r="52443">
      <c r="A52443" s="47" t="s">
        <v>9286</v>
      </c>
      <c r="B52443" s="47">
        <v>8642.0</v>
      </c>
      <c r="C52443" s="47">
        <v>0.12</v>
      </c>
    </row>
    <row r="52444">
      <c r="A52444" s="47" t="s">
        <v>9286</v>
      </c>
      <c r="B52444" s="47">
        <v>8643.0</v>
      </c>
      <c r="C52444" s="47">
        <v>0.12</v>
      </c>
    </row>
    <row r="52445">
      <c r="A52445" s="47" t="s">
        <v>9286</v>
      </c>
      <c r="B52445" s="47">
        <v>8644.0</v>
      </c>
      <c r="C52445" s="47">
        <v>0.12</v>
      </c>
    </row>
    <row r="52446">
      <c r="A52446" s="47" t="s">
        <v>9286</v>
      </c>
      <c r="B52446" s="47">
        <v>8645.0</v>
      </c>
      <c r="C52446" s="47">
        <v>0.12</v>
      </c>
    </row>
    <row r="52447">
      <c r="A52447" s="47" t="s">
        <v>9286</v>
      </c>
      <c r="B52447" s="47">
        <v>8646.0</v>
      </c>
      <c r="C52447" s="47">
        <v>0.12</v>
      </c>
    </row>
    <row r="52448">
      <c r="A52448" s="47" t="s">
        <v>9286</v>
      </c>
      <c r="B52448" s="47">
        <v>8647.0</v>
      </c>
      <c r="C52448" s="47">
        <v>0.12</v>
      </c>
    </row>
    <row r="52449">
      <c r="A52449" s="47" t="s">
        <v>9286</v>
      </c>
      <c r="B52449" s="47">
        <v>8648.0</v>
      </c>
      <c r="C52449" s="47">
        <v>0.12</v>
      </c>
    </row>
    <row r="52450">
      <c r="A52450" s="47" t="s">
        <v>9286</v>
      </c>
      <c r="B52450" s="47">
        <v>8649.0</v>
      </c>
      <c r="C52450" s="47">
        <v>0.12</v>
      </c>
    </row>
    <row r="52451">
      <c r="A52451" s="47" t="s">
        <v>9286</v>
      </c>
      <c r="B52451" s="47">
        <v>8650.0</v>
      </c>
      <c r="C52451" s="47">
        <v>0.12</v>
      </c>
    </row>
    <row r="52452">
      <c r="A52452" s="47" t="s">
        <v>9286</v>
      </c>
      <c r="B52452" s="47">
        <v>8651.0</v>
      </c>
      <c r="C52452" s="47">
        <v>0.12</v>
      </c>
    </row>
    <row r="52453">
      <c r="A52453" s="47" t="s">
        <v>9286</v>
      </c>
      <c r="B52453" s="47">
        <v>8652.0</v>
      </c>
      <c r="C52453" s="47">
        <v>0.12</v>
      </c>
    </row>
    <row r="52454">
      <c r="A52454" s="47" t="s">
        <v>9286</v>
      </c>
      <c r="B52454" s="47">
        <v>8653.0</v>
      </c>
      <c r="C52454" s="47">
        <v>0.12</v>
      </c>
    </row>
    <row r="52455">
      <c r="A52455" s="47" t="s">
        <v>9286</v>
      </c>
      <c r="B52455" s="47">
        <v>8654.0</v>
      </c>
      <c r="C52455" s="47">
        <v>0.12</v>
      </c>
    </row>
    <row r="52456">
      <c r="A52456" s="47" t="s">
        <v>9286</v>
      </c>
      <c r="B52456" s="47">
        <v>8655.0</v>
      </c>
      <c r="C52456" s="47">
        <v>0.12</v>
      </c>
    </row>
    <row r="52457">
      <c r="A52457" s="47" t="s">
        <v>9286</v>
      </c>
      <c r="B52457" s="47">
        <v>8656.0</v>
      </c>
      <c r="C52457" s="47">
        <v>0.12</v>
      </c>
    </row>
    <row r="52458">
      <c r="A52458" s="47" t="s">
        <v>9286</v>
      </c>
      <c r="B52458" s="47">
        <v>8657.0</v>
      </c>
      <c r="C52458" s="47">
        <v>0.12</v>
      </c>
    </row>
    <row r="52459">
      <c r="A52459" s="47" t="s">
        <v>9286</v>
      </c>
      <c r="B52459" s="47">
        <v>8658.0</v>
      </c>
      <c r="C52459" s="47">
        <v>0.12</v>
      </c>
    </row>
    <row r="52460">
      <c r="A52460" s="47" t="s">
        <v>9286</v>
      </c>
      <c r="B52460" s="47">
        <v>8659.0</v>
      </c>
      <c r="C52460" s="47">
        <v>0.12</v>
      </c>
    </row>
    <row r="52461">
      <c r="A52461" s="47" t="s">
        <v>9286</v>
      </c>
      <c r="B52461" s="47">
        <v>8660.0</v>
      </c>
      <c r="C52461" s="47">
        <v>0.12</v>
      </c>
    </row>
    <row r="52462">
      <c r="A52462" s="47" t="s">
        <v>9286</v>
      </c>
      <c r="B52462" s="47">
        <v>8661.0</v>
      </c>
      <c r="C52462" s="47">
        <v>0.12</v>
      </c>
    </row>
    <row r="52463">
      <c r="A52463" s="47" t="s">
        <v>9286</v>
      </c>
      <c r="B52463" s="47">
        <v>8662.0</v>
      </c>
      <c r="C52463" s="47">
        <v>0.12</v>
      </c>
    </row>
    <row r="52464">
      <c r="A52464" s="47" t="s">
        <v>9286</v>
      </c>
      <c r="B52464" s="47">
        <v>8663.0</v>
      </c>
      <c r="C52464" s="47">
        <v>0.12</v>
      </c>
    </row>
    <row r="52465">
      <c r="A52465" s="47" t="s">
        <v>9286</v>
      </c>
      <c r="B52465" s="47">
        <v>8664.0</v>
      </c>
      <c r="C52465" s="47">
        <v>0.12</v>
      </c>
    </row>
    <row r="52466">
      <c r="A52466" s="47" t="s">
        <v>9286</v>
      </c>
      <c r="B52466" s="47">
        <v>8665.0</v>
      </c>
      <c r="C52466" s="47">
        <v>0.12</v>
      </c>
    </row>
    <row r="52467">
      <c r="A52467" s="47" t="s">
        <v>9286</v>
      </c>
      <c r="B52467" s="47">
        <v>8666.0</v>
      </c>
      <c r="C52467" s="47">
        <v>0.12</v>
      </c>
    </row>
    <row r="52468">
      <c r="A52468" s="47" t="s">
        <v>9286</v>
      </c>
      <c r="B52468" s="47">
        <v>8667.0</v>
      </c>
      <c r="C52468" s="47">
        <v>0.12</v>
      </c>
    </row>
    <row r="52469">
      <c r="A52469" s="47" t="s">
        <v>9286</v>
      </c>
      <c r="B52469" s="47">
        <v>8668.0</v>
      </c>
      <c r="C52469" s="47">
        <v>0.12</v>
      </c>
    </row>
    <row r="52470">
      <c r="A52470" s="47" t="s">
        <v>9286</v>
      </c>
      <c r="B52470" s="47">
        <v>8669.0</v>
      </c>
      <c r="C52470" s="47">
        <v>0.12</v>
      </c>
    </row>
    <row r="52471">
      <c r="A52471" s="47" t="s">
        <v>9286</v>
      </c>
      <c r="B52471" s="47">
        <v>8670.0</v>
      </c>
      <c r="C52471" s="47">
        <v>0.12</v>
      </c>
    </row>
    <row r="52472">
      <c r="A52472" s="47" t="s">
        <v>9286</v>
      </c>
      <c r="B52472" s="47">
        <v>8671.0</v>
      </c>
      <c r="C52472" s="47">
        <v>0.12</v>
      </c>
    </row>
    <row r="52473">
      <c r="A52473" s="47" t="s">
        <v>9286</v>
      </c>
      <c r="B52473" s="47">
        <v>8672.0</v>
      </c>
      <c r="C52473" s="47">
        <v>0.12</v>
      </c>
    </row>
    <row r="52474">
      <c r="A52474" s="47" t="s">
        <v>9286</v>
      </c>
      <c r="B52474" s="47">
        <v>8673.0</v>
      </c>
      <c r="C52474" s="47">
        <v>0.12</v>
      </c>
    </row>
    <row r="52475">
      <c r="A52475" s="47" t="s">
        <v>9286</v>
      </c>
      <c r="B52475" s="47">
        <v>8674.0</v>
      </c>
      <c r="C52475" s="47">
        <v>0.12</v>
      </c>
    </row>
    <row r="52476">
      <c r="A52476" s="47" t="s">
        <v>9286</v>
      </c>
      <c r="B52476" s="47">
        <v>8675.0</v>
      </c>
      <c r="C52476" s="47">
        <v>0.12</v>
      </c>
    </row>
    <row r="52477">
      <c r="A52477" s="47" t="s">
        <v>9286</v>
      </c>
      <c r="B52477" s="47">
        <v>8676.0</v>
      </c>
      <c r="C52477" s="47">
        <v>0.12</v>
      </c>
    </row>
    <row r="52478">
      <c r="A52478" s="47" t="s">
        <v>9286</v>
      </c>
      <c r="B52478" s="47">
        <v>8677.0</v>
      </c>
      <c r="C52478" s="47">
        <v>0.12</v>
      </c>
    </row>
    <row r="52479">
      <c r="A52479" s="47" t="s">
        <v>9286</v>
      </c>
      <c r="B52479" s="47">
        <v>8678.0</v>
      </c>
      <c r="C52479" s="47">
        <v>0.12</v>
      </c>
    </row>
    <row r="52480">
      <c r="A52480" s="47" t="s">
        <v>9286</v>
      </c>
      <c r="B52480" s="47">
        <v>8679.0</v>
      </c>
      <c r="C52480" s="47">
        <v>0.12</v>
      </c>
    </row>
    <row r="52481">
      <c r="A52481" s="47" t="s">
        <v>9286</v>
      </c>
      <c r="B52481" s="47">
        <v>8680.0</v>
      </c>
      <c r="C52481" s="47">
        <v>0.12</v>
      </c>
    </row>
    <row r="52482">
      <c r="A52482" s="47" t="s">
        <v>9286</v>
      </c>
      <c r="B52482" s="47">
        <v>8681.0</v>
      </c>
      <c r="C52482" s="47">
        <v>0.12</v>
      </c>
    </row>
    <row r="52483">
      <c r="A52483" s="47" t="s">
        <v>9286</v>
      </c>
      <c r="B52483" s="47">
        <v>8682.0</v>
      </c>
      <c r="C52483" s="47">
        <v>0.12</v>
      </c>
    </row>
    <row r="52484">
      <c r="A52484" s="47" t="s">
        <v>9286</v>
      </c>
      <c r="B52484" s="47">
        <v>8683.0</v>
      </c>
      <c r="C52484" s="47">
        <v>0.12</v>
      </c>
    </row>
    <row r="52485">
      <c r="A52485" s="47" t="s">
        <v>9286</v>
      </c>
      <c r="B52485" s="47">
        <v>8684.0</v>
      </c>
      <c r="C52485" s="47">
        <v>0.12</v>
      </c>
    </row>
    <row r="52486">
      <c r="A52486" s="47" t="s">
        <v>9286</v>
      </c>
      <c r="B52486" s="47">
        <v>8685.0</v>
      </c>
      <c r="C52486" s="47">
        <v>0.12</v>
      </c>
    </row>
    <row r="52487">
      <c r="A52487" s="47" t="s">
        <v>9286</v>
      </c>
      <c r="B52487" s="47">
        <v>8686.0</v>
      </c>
      <c r="C52487" s="47">
        <v>0.12</v>
      </c>
    </row>
    <row r="52488">
      <c r="A52488" s="47" t="s">
        <v>9286</v>
      </c>
      <c r="B52488" s="47">
        <v>8687.0</v>
      </c>
      <c r="C52488" s="47">
        <v>0.12</v>
      </c>
    </row>
    <row r="52489">
      <c r="A52489" s="47" t="s">
        <v>9286</v>
      </c>
      <c r="B52489" s="47">
        <v>8688.0</v>
      </c>
      <c r="C52489" s="47">
        <v>0.12</v>
      </c>
    </row>
    <row r="52490">
      <c r="A52490" s="47" t="s">
        <v>9286</v>
      </c>
      <c r="B52490" s="47">
        <v>8689.0</v>
      </c>
      <c r="C52490" s="47">
        <v>0.12</v>
      </c>
    </row>
    <row r="52491">
      <c r="A52491" s="47" t="s">
        <v>9286</v>
      </c>
      <c r="B52491" s="47">
        <v>8690.0</v>
      </c>
      <c r="C52491" s="47">
        <v>0.12</v>
      </c>
    </row>
    <row r="52492">
      <c r="A52492" s="47" t="s">
        <v>9286</v>
      </c>
      <c r="B52492" s="47">
        <v>8691.0</v>
      </c>
      <c r="C52492" s="47">
        <v>0.12</v>
      </c>
    </row>
    <row r="52493">
      <c r="A52493" s="47" t="s">
        <v>9286</v>
      </c>
      <c r="B52493" s="47">
        <v>8692.0</v>
      </c>
      <c r="C52493" s="47">
        <v>0.12</v>
      </c>
    </row>
    <row r="52494">
      <c r="A52494" s="47" t="s">
        <v>9286</v>
      </c>
      <c r="B52494" s="47">
        <v>8693.0</v>
      </c>
      <c r="C52494" s="47">
        <v>0.12</v>
      </c>
    </row>
    <row r="52495">
      <c r="A52495" s="47" t="s">
        <v>9286</v>
      </c>
      <c r="B52495" s="47">
        <v>8694.0</v>
      </c>
      <c r="C52495" s="47">
        <v>0.12</v>
      </c>
    </row>
    <row r="52496">
      <c r="A52496" s="47" t="s">
        <v>9286</v>
      </c>
      <c r="B52496" s="47">
        <v>8695.0</v>
      </c>
      <c r="C52496" s="47">
        <v>0.12</v>
      </c>
    </row>
    <row r="52497">
      <c r="A52497" s="47" t="s">
        <v>9286</v>
      </c>
      <c r="B52497" s="47">
        <v>8696.0</v>
      </c>
      <c r="C52497" s="47">
        <v>0.12</v>
      </c>
    </row>
    <row r="52498">
      <c r="A52498" s="47" t="s">
        <v>9286</v>
      </c>
      <c r="B52498" s="47">
        <v>8697.0</v>
      </c>
      <c r="C52498" s="47">
        <v>0.12</v>
      </c>
    </row>
    <row r="52499">
      <c r="A52499" s="47" t="s">
        <v>9286</v>
      </c>
      <c r="B52499" s="47">
        <v>8698.0</v>
      </c>
      <c r="C52499" s="47">
        <v>0.12</v>
      </c>
    </row>
    <row r="52500">
      <c r="A52500" s="47" t="s">
        <v>9286</v>
      </c>
      <c r="B52500" s="47">
        <v>8699.0</v>
      </c>
      <c r="C52500" s="47">
        <v>0.12</v>
      </c>
    </row>
    <row r="52501">
      <c r="A52501" s="47" t="s">
        <v>9286</v>
      </c>
      <c r="B52501" s="47">
        <v>8700.0</v>
      </c>
      <c r="C52501" s="47">
        <v>0.12</v>
      </c>
    </row>
    <row r="52502">
      <c r="A52502" s="47" t="s">
        <v>9286</v>
      </c>
      <c r="B52502" s="47">
        <v>8701.0</v>
      </c>
      <c r="C52502" s="47">
        <v>0.12</v>
      </c>
    </row>
    <row r="52503">
      <c r="A52503" s="47" t="s">
        <v>9286</v>
      </c>
      <c r="B52503" s="47">
        <v>8702.0</v>
      </c>
      <c r="C52503" s="47">
        <v>0.12</v>
      </c>
    </row>
    <row r="52504">
      <c r="A52504" s="47" t="s">
        <v>9286</v>
      </c>
      <c r="B52504" s="47">
        <v>8703.0</v>
      </c>
      <c r="C52504" s="47">
        <v>0.12</v>
      </c>
    </row>
    <row r="52505">
      <c r="A52505" s="47" t="s">
        <v>9286</v>
      </c>
      <c r="B52505" s="47">
        <v>8704.0</v>
      </c>
      <c r="C52505" s="47">
        <v>0.12</v>
      </c>
    </row>
    <row r="52506">
      <c r="A52506" s="47" t="s">
        <v>9286</v>
      </c>
      <c r="B52506" s="47">
        <v>8705.0</v>
      </c>
      <c r="C52506" s="47">
        <v>0.12</v>
      </c>
    </row>
    <row r="52507">
      <c r="A52507" s="47" t="s">
        <v>9286</v>
      </c>
      <c r="B52507" s="47">
        <v>8706.0</v>
      </c>
      <c r="C52507" s="47">
        <v>0.12</v>
      </c>
    </row>
    <row r="52508">
      <c r="A52508" s="47" t="s">
        <v>9286</v>
      </c>
      <c r="B52508" s="47">
        <v>8707.0</v>
      </c>
      <c r="C52508" s="47">
        <v>0.12</v>
      </c>
    </row>
    <row r="52509">
      <c r="A52509" s="47" t="s">
        <v>9286</v>
      </c>
      <c r="B52509" s="47">
        <v>8708.0</v>
      </c>
      <c r="C52509" s="47">
        <v>0.12</v>
      </c>
    </row>
    <row r="52510">
      <c r="A52510" s="47" t="s">
        <v>9286</v>
      </c>
      <c r="B52510" s="47">
        <v>8709.0</v>
      </c>
      <c r="C52510" s="47">
        <v>0.12</v>
      </c>
    </row>
    <row r="52511">
      <c r="A52511" s="47" t="s">
        <v>9286</v>
      </c>
      <c r="B52511" s="47">
        <v>8710.0</v>
      </c>
      <c r="C52511" s="47">
        <v>0.12</v>
      </c>
    </row>
    <row r="52512">
      <c r="A52512" s="47" t="s">
        <v>9286</v>
      </c>
      <c r="B52512" s="47">
        <v>8711.0</v>
      </c>
      <c r="C52512" s="47">
        <v>0.12</v>
      </c>
    </row>
    <row r="52513">
      <c r="A52513" s="47" t="s">
        <v>9286</v>
      </c>
      <c r="B52513" s="47">
        <v>8712.0</v>
      </c>
      <c r="C52513" s="47">
        <v>0.12</v>
      </c>
    </row>
    <row r="52514">
      <c r="A52514" s="47" t="s">
        <v>9286</v>
      </c>
      <c r="B52514" s="47">
        <v>8713.0</v>
      </c>
      <c r="C52514" s="47">
        <v>0.12</v>
      </c>
    </row>
    <row r="52515">
      <c r="A52515" s="47" t="s">
        <v>9286</v>
      </c>
      <c r="B52515" s="47">
        <v>8714.0</v>
      </c>
      <c r="C52515" s="47">
        <v>0.12</v>
      </c>
    </row>
    <row r="52516">
      <c r="A52516" s="47" t="s">
        <v>9286</v>
      </c>
      <c r="B52516" s="47">
        <v>8715.0</v>
      </c>
      <c r="C52516" s="47">
        <v>0.12</v>
      </c>
    </row>
    <row r="52517">
      <c r="A52517" s="47" t="s">
        <v>9286</v>
      </c>
      <c r="B52517" s="47">
        <v>8716.0</v>
      </c>
      <c r="C52517" s="47">
        <v>0.12</v>
      </c>
    </row>
    <row r="52518">
      <c r="A52518" s="47" t="s">
        <v>9286</v>
      </c>
      <c r="B52518" s="47">
        <v>8717.0</v>
      </c>
      <c r="C52518" s="47">
        <v>0.12</v>
      </c>
    </row>
    <row r="52519">
      <c r="A52519" s="47" t="s">
        <v>9286</v>
      </c>
      <c r="B52519" s="47">
        <v>8718.0</v>
      </c>
      <c r="C52519" s="47">
        <v>0.12</v>
      </c>
    </row>
    <row r="52520">
      <c r="A52520" s="47" t="s">
        <v>9286</v>
      </c>
      <c r="B52520" s="47">
        <v>8719.0</v>
      </c>
      <c r="C52520" s="47">
        <v>0.12</v>
      </c>
    </row>
    <row r="52521">
      <c r="A52521" s="47" t="s">
        <v>9286</v>
      </c>
      <c r="B52521" s="47">
        <v>8720.0</v>
      </c>
      <c r="C52521" s="47">
        <v>0.12</v>
      </c>
    </row>
    <row r="52522">
      <c r="A52522" s="47" t="s">
        <v>9286</v>
      </c>
      <c r="B52522" s="47">
        <v>8721.0</v>
      </c>
      <c r="C52522" s="47">
        <v>0.12</v>
      </c>
    </row>
    <row r="52523">
      <c r="A52523" s="47" t="s">
        <v>9286</v>
      </c>
      <c r="B52523" s="47">
        <v>8722.0</v>
      </c>
      <c r="C52523" s="47">
        <v>0.12</v>
      </c>
    </row>
    <row r="52524">
      <c r="A52524" s="47" t="s">
        <v>9286</v>
      </c>
      <c r="B52524" s="47">
        <v>8723.0</v>
      </c>
      <c r="C52524" s="47">
        <v>0.12</v>
      </c>
    </row>
    <row r="52525">
      <c r="A52525" s="47" t="s">
        <v>9286</v>
      </c>
      <c r="B52525" s="47">
        <v>8724.0</v>
      </c>
      <c r="C52525" s="47">
        <v>0.12</v>
      </c>
    </row>
    <row r="52526">
      <c r="A52526" s="47" t="s">
        <v>9286</v>
      </c>
      <c r="B52526" s="47">
        <v>8725.0</v>
      </c>
      <c r="C52526" s="47">
        <v>0.12</v>
      </c>
    </row>
    <row r="52527">
      <c r="A52527" s="47" t="s">
        <v>9286</v>
      </c>
      <c r="B52527" s="47">
        <v>8726.0</v>
      </c>
      <c r="C52527" s="47">
        <v>0.12</v>
      </c>
    </row>
    <row r="52528">
      <c r="A52528" s="47" t="s">
        <v>9286</v>
      </c>
      <c r="B52528" s="47">
        <v>8727.0</v>
      </c>
      <c r="C52528" s="47">
        <v>0.12</v>
      </c>
    </row>
    <row r="52529">
      <c r="A52529" s="47" t="s">
        <v>9286</v>
      </c>
      <c r="B52529" s="47">
        <v>8728.0</v>
      </c>
      <c r="C52529" s="47">
        <v>0.12</v>
      </c>
    </row>
    <row r="52530">
      <c r="A52530" s="47" t="s">
        <v>9286</v>
      </c>
      <c r="B52530" s="47">
        <v>8729.0</v>
      </c>
      <c r="C52530" s="47">
        <v>0.12</v>
      </c>
    </row>
    <row r="52531">
      <c r="A52531" s="47" t="s">
        <v>9286</v>
      </c>
      <c r="B52531" s="47">
        <v>8730.0</v>
      </c>
      <c r="C52531" s="47">
        <v>0.12</v>
      </c>
    </row>
    <row r="52532">
      <c r="A52532" s="47" t="s">
        <v>9286</v>
      </c>
      <c r="B52532" s="47">
        <v>8731.0</v>
      </c>
      <c r="C52532" s="47">
        <v>0.12</v>
      </c>
    </row>
    <row r="52533">
      <c r="A52533" s="47" t="s">
        <v>9286</v>
      </c>
      <c r="B52533" s="47">
        <v>8732.0</v>
      </c>
      <c r="C52533" s="47">
        <v>0.12</v>
      </c>
    </row>
    <row r="52534">
      <c r="A52534" s="47" t="s">
        <v>9286</v>
      </c>
      <c r="B52534" s="47">
        <v>8733.0</v>
      </c>
      <c r="C52534" s="47">
        <v>0.12</v>
      </c>
    </row>
    <row r="52535">
      <c r="A52535" s="47" t="s">
        <v>9286</v>
      </c>
      <c r="B52535" s="47">
        <v>8734.0</v>
      </c>
      <c r="C52535" s="47">
        <v>0.12</v>
      </c>
    </row>
    <row r="52536">
      <c r="A52536" s="47" t="s">
        <v>9286</v>
      </c>
      <c r="B52536" s="47">
        <v>8735.0</v>
      </c>
      <c r="C52536" s="47">
        <v>0.12</v>
      </c>
    </row>
    <row r="52537">
      <c r="A52537" s="47" t="s">
        <v>9286</v>
      </c>
      <c r="B52537" s="47">
        <v>8736.0</v>
      </c>
      <c r="C52537" s="47">
        <v>0.12</v>
      </c>
    </row>
    <row r="52538">
      <c r="A52538" s="47" t="s">
        <v>9286</v>
      </c>
      <c r="B52538" s="47">
        <v>8737.0</v>
      </c>
      <c r="C52538" s="47">
        <v>0.12</v>
      </c>
    </row>
    <row r="52539">
      <c r="A52539" s="47" t="s">
        <v>9286</v>
      </c>
      <c r="B52539" s="47">
        <v>8738.0</v>
      </c>
      <c r="C52539" s="47">
        <v>0.12</v>
      </c>
    </row>
    <row r="52540">
      <c r="A52540" s="47" t="s">
        <v>9286</v>
      </c>
      <c r="B52540" s="47">
        <v>8739.0</v>
      </c>
      <c r="C52540" s="47">
        <v>0.12</v>
      </c>
    </row>
    <row r="52541">
      <c r="A52541" s="47" t="s">
        <v>9286</v>
      </c>
      <c r="B52541" s="47">
        <v>8740.0</v>
      </c>
      <c r="C52541" s="47">
        <v>0.12</v>
      </c>
    </row>
    <row r="52542">
      <c r="A52542" s="47" t="s">
        <v>9286</v>
      </c>
      <c r="B52542" s="47">
        <v>8741.0</v>
      </c>
      <c r="C52542" s="47">
        <v>0.12</v>
      </c>
    </row>
    <row r="52543">
      <c r="A52543" s="47" t="s">
        <v>9286</v>
      </c>
      <c r="B52543" s="47">
        <v>8742.0</v>
      </c>
      <c r="C52543" s="47">
        <v>0.12</v>
      </c>
    </row>
    <row r="52544">
      <c r="A52544" s="47" t="s">
        <v>9286</v>
      </c>
      <c r="B52544" s="47">
        <v>8743.0</v>
      </c>
      <c r="C52544" s="47">
        <v>0.12</v>
      </c>
    </row>
    <row r="52545">
      <c r="A52545" s="47" t="s">
        <v>9286</v>
      </c>
      <c r="B52545" s="47">
        <v>8744.0</v>
      </c>
      <c r="C52545" s="47">
        <v>0.12</v>
      </c>
    </row>
    <row r="52546">
      <c r="A52546" s="47" t="s">
        <v>9286</v>
      </c>
      <c r="B52546" s="47">
        <v>8745.0</v>
      </c>
      <c r="C52546" s="47">
        <v>0.12</v>
      </c>
    </row>
    <row r="52547">
      <c r="A52547" s="47" t="s">
        <v>9286</v>
      </c>
      <c r="B52547" s="47">
        <v>8746.0</v>
      </c>
      <c r="C52547" s="47">
        <v>0.12</v>
      </c>
    </row>
    <row r="52548">
      <c r="A52548" s="47" t="s">
        <v>9286</v>
      </c>
      <c r="B52548" s="47">
        <v>8747.0</v>
      </c>
      <c r="C52548" s="47">
        <v>0.12</v>
      </c>
    </row>
    <row r="52549">
      <c r="A52549" s="47" t="s">
        <v>9286</v>
      </c>
      <c r="B52549" s="47">
        <v>8748.0</v>
      </c>
      <c r="C52549" s="47">
        <v>0.12</v>
      </c>
    </row>
    <row r="52550">
      <c r="A52550" s="47" t="s">
        <v>9286</v>
      </c>
      <c r="B52550" s="47">
        <v>8749.0</v>
      </c>
      <c r="C52550" s="47">
        <v>0.12</v>
      </c>
    </row>
    <row r="52551">
      <c r="A52551" s="47" t="s">
        <v>9286</v>
      </c>
      <c r="B52551" s="47">
        <v>8750.0</v>
      </c>
      <c r="C52551" s="47">
        <v>0.12</v>
      </c>
    </row>
    <row r="52552">
      <c r="A52552" s="47" t="s">
        <v>9286</v>
      </c>
      <c r="B52552" s="47">
        <v>8751.0</v>
      </c>
      <c r="C52552" s="47">
        <v>0.12</v>
      </c>
    </row>
    <row r="52553">
      <c r="A52553" s="47" t="s">
        <v>9286</v>
      </c>
      <c r="B52553" s="47">
        <v>8752.0</v>
      </c>
      <c r="C52553" s="47">
        <v>0.12</v>
      </c>
    </row>
    <row r="52554">
      <c r="A52554" s="47" t="s">
        <v>9286</v>
      </c>
      <c r="B52554" s="47">
        <v>8753.0</v>
      </c>
      <c r="C52554" s="47">
        <v>0.12</v>
      </c>
    </row>
    <row r="52555">
      <c r="A52555" s="47" t="s">
        <v>9286</v>
      </c>
      <c r="B52555" s="47">
        <v>8754.0</v>
      </c>
      <c r="C52555" s="47">
        <v>0.12</v>
      </c>
    </row>
    <row r="52556">
      <c r="A52556" s="47" t="s">
        <v>9286</v>
      </c>
      <c r="B52556" s="47">
        <v>8755.0</v>
      </c>
      <c r="C52556" s="47">
        <v>0.12</v>
      </c>
    </row>
    <row r="52557">
      <c r="A52557" s="47" t="s">
        <v>9286</v>
      </c>
      <c r="B52557" s="47">
        <v>8756.0</v>
      </c>
      <c r="C52557" s="47">
        <v>0.12</v>
      </c>
    </row>
    <row r="52558">
      <c r="A52558" s="47" t="s">
        <v>9286</v>
      </c>
      <c r="B52558" s="47">
        <v>8757.0</v>
      </c>
      <c r="C52558" s="47">
        <v>0.12</v>
      </c>
    </row>
    <row r="52559">
      <c r="A52559" s="47" t="s">
        <v>9286</v>
      </c>
      <c r="B52559" s="47">
        <v>8758.0</v>
      </c>
      <c r="C52559" s="47">
        <v>0.12</v>
      </c>
    </row>
    <row r="52560">
      <c r="A52560" s="47" t="s">
        <v>9286</v>
      </c>
      <c r="B52560" s="47">
        <v>8759.0</v>
      </c>
      <c r="C52560" s="47">
        <v>0.12</v>
      </c>
    </row>
    <row r="52561">
      <c r="A52561" s="47" t="s">
        <v>9286</v>
      </c>
      <c r="B52561" s="47">
        <v>8760.0</v>
      </c>
      <c r="C52561" s="47">
        <v>0.12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" t="s">
        <v>9287</v>
      </c>
      <c r="B1" s="47" t="s">
        <v>9288</v>
      </c>
      <c r="C1" s="47" t="s">
        <v>9289</v>
      </c>
    </row>
    <row r="2">
      <c r="A2" s="47">
        <v>2021.0</v>
      </c>
      <c r="B2" s="47">
        <v>0.02</v>
      </c>
      <c r="C2" s="47">
        <v>0.05</v>
      </c>
      <c r="D2" s="47" t="s">
        <v>9290</v>
      </c>
    </row>
    <row r="3">
      <c r="D3" s="173" t="s">
        <v>9291</v>
      </c>
    </row>
  </sheetData>
  <hyperlinks>
    <hyperlink r:id="rId1" ref="D3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" t="s">
        <v>9292</v>
      </c>
    </row>
    <row r="2">
      <c r="A2" s="47" t="s">
        <v>9293</v>
      </c>
    </row>
    <row r="3">
      <c r="A3" s="47" t="s">
        <v>109</v>
      </c>
    </row>
    <row r="4">
      <c r="A4" s="47" t="s">
        <v>9294</v>
      </c>
    </row>
    <row r="5">
      <c r="A5" s="47" t="s">
        <v>112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86"/>
    <col customWidth="1" min="2" max="2" width="14.43"/>
    <col customWidth="1" min="3" max="3" width="11.86"/>
    <col customWidth="1" min="4" max="4" width="22.0"/>
    <col customWidth="1" min="5" max="5" width="20.14"/>
    <col customWidth="1" min="6" max="6" width="20.57"/>
    <col customWidth="1" min="7" max="7" width="18.43"/>
    <col customWidth="1" min="8" max="8" width="15.71"/>
    <col customWidth="1" min="9" max="9" width="15.43"/>
    <col customWidth="1" min="12" max="12" width="19.57"/>
  </cols>
  <sheetData>
    <row r="1">
      <c r="A1" s="131" t="s">
        <v>9295</v>
      </c>
      <c r="B1" s="131" t="s">
        <v>9296</v>
      </c>
      <c r="C1" s="131" t="s">
        <v>9297</v>
      </c>
      <c r="D1" s="174" t="s">
        <v>9298</v>
      </c>
      <c r="E1" s="156" t="s">
        <v>9299</v>
      </c>
      <c r="F1" s="175" t="s">
        <v>9300</v>
      </c>
      <c r="G1" s="176" t="s">
        <v>9301</v>
      </c>
      <c r="H1" s="177" t="s">
        <v>9302</v>
      </c>
      <c r="I1" s="178" t="s">
        <v>9303</v>
      </c>
      <c r="J1" s="178" t="s">
        <v>9304</v>
      </c>
      <c r="K1" s="178" t="s">
        <v>9305</v>
      </c>
      <c r="L1" s="179" t="s">
        <v>9306</v>
      </c>
    </row>
    <row r="2">
      <c r="A2" s="156" t="s">
        <v>105</v>
      </c>
      <c r="B2" s="156" t="s">
        <v>117</v>
      </c>
      <c r="C2" s="156">
        <v>2021.0</v>
      </c>
      <c r="D2" s="180">
        <f>average(L15:L24)/H2+(F2*fuels!B5)</f>
        <v>10.46351775</v>
      </c>
      <c r="E2" s="181">
        <f>0.047*1000/3.6/H2</f>
        <v>13.77434205</v>
      </c>
      <c r="F2" s="182">
        <v>0.0</v>
      </c>
      <c r="G2" s="176">
        <v>3.412</v>
      </c>
      <c r="H2" s="177">
        <v>0.947817</v>
      </c>
      <c r="I2" s="178">
        <v>850.0</v>
      </c>
      <c r="J2" s="183">
        <f t="shared" ref="J2:J3" si="1">K2*I2/1000</f>
        <v>34.21571979</v>
      </c>
      <c r="K2" s="183">
        <f>42.47*H2</f>
        <v>40.25378799</v>
      </c>
      <c r="L2" s="184">
        <f>36046*H2/1000</f>
        <v>34.16501158</v>
      </c>
    </row>
    <row r="3">
      <c r="A3" s="156" t="s">
        <v>105</v>
      </c>
      <c r="B3" s="156" t="s">
        <v>118</v>
      </c>
      <c r="C3" s="185">
        <v>2021.0</v>
      </c>
      <c r="D3" s="186"/>
      <c r="E3" s="181">
        <f>0.0308*1000/3.6/H2</f>
        <v>9.026590107</v>
      </c>
      <c r="F3" s="187" t="s">
        <v>9307</v>
      </c>
      <c r="G3" s="188"/>
      <c r="I3" s="178">
        <v>991.0</v>
      </c>
      <c r="J3" s="183">
        <f t="shared" si="1"/>
        <v>37.45875148</v>
      </c>
      <c r="K3" s="183">
        <f>39.88*H2</f>
        <v>37.79894196</v>
      </c>
      <c r="L3" s="184">
        <f>39071*H2/1000</f>
        <v>37.03215801</v>
      </c>
    </row>
    <row r="4">
      <c r="A4" s="156" t="s">
        <v>105</v>
      </c>
      <c r="B4" s="156" t="s">
        <v>128</v>
      </c>
      <c r="C4" s="185">
        <v>2021.0</v>
      </c>
      <c r="D4" s="186"/>
      <c r="E4" s="181">
        <f>0.0441*1000/3.6/H2</f>
        <v>12.92443584</v>
      </c>
      <c r="F4" s="189">
        <v>0.01</v>
      </c>
      <c r="G4" s="190"/>
    </row>
    <row r="5">
      <c r="A5" s="156" t="s">
        <v>105</v>
      </c>
      <c r="B5" s="156" t="s">
        <v>9308</v>
      </c>
      <c r="C5" s="185">
        <v>2021.0</v>
      </c>
      <c r="D5" s="186"/>
      <c r="E5" s="191" t="s">
        <v>9309</v>
      </c>
    </row>
    <row r="6">
      <c r="A6" s="192" t="s">
        <v>105</v>
      </c>
      <c r="B6" s="192" t="s">
        <v>104</v>
      </c>
      <c r="C6" s="192">
        <v>2021.0</v>
      </c>
      <c r="D6" s="193">
        <f>(average(G15:G280)/L2)+(F2*fuels!B2)</f>
        <v>33.09237106</v>
      </c>
      <c r="G6" s="194" t="s">
        <v>9310</v>
      </c>
      <c r="H6" s="195" t="s">
        <v>9311</v>
      </c>
      <c r="I6" s="92"/>
      <c r="J6" s="92"/>
      <c r="K6" s="92"/>
      <c r="L6" s="93"/>
    </row>
    <row r="7">
      <c r="A7" s="192" t="s">
        <v>105</v>
      </c>
      <c r="B7" s="192" t="s">
        <v>107</v>
      </c>
      <c r="C7" s="192">
        <v>2021.0</v>
      </c>
      <c r="D7" s="193">
        <f>average(I15:I280)/L3+(F2*fuels!B3)</f>
        <v>10.07026099</v>
      </c>
      <c r="G7" s="196" t="s">
        <v>9312</v>
      </c>
      <c r="H7" s="195" t="s">
        <v>9313</v>
      </c>
      <c r="I7" s="92"/>
      <c r="J7" s="92"/>
      <c r="K7" s="92"/>
      <c r="L7" s="93"/>
    </row>
    <row r="8">
      <c r="A8" s="192" t="s">
        <v>105</v>
      </c>
      <c r="B8" s="192" t="s">
        <v>112</v>
      </c>
      <c r="C8" s="192">
        <v>2021.0</v>
      </c>
      <c r="D8" s="193">
        <f>(58.12/G2)+(F2*fuels!B6)</f>
        <v>17.03399766</v>
      </c>
      <c r="G8" s="197"/>
      <c r="H8" s="195" t="s">
        <v>9314</v>
      </c>
      <c r="I8" s="92"/>
      <c r="J8" s="92"/>
      <c r="K8" s="92"/>
      <c r="L8" s="93"/>
    </row>
    <row r="9">
      <c r="A9" s="192" t="s">
        <v>105</v>
      </c>
      <c r="B9" s="192" t="s">
        <v>114</v>
      </c>
      <c r="C9" s="192">
        <v>2021.0</v>
      </c>
      <c r="D9" s="193">
        <f>average(L15:L24)/H2+(F2*fuels!B4)</f>
        <v>10.46351775</v>
      </c>
      <c r="G9" s="194" t="s">
        <v>9315</v>
      </c>
      <c r="H9" s="195" t="s">
        <v>9316</v>
      </c>
      <c r="I9" s="92"/>
      <c r="J9" s="92"/>
      <c r="K9" s="92"/>
      <c r="L9" s="93"/>
    </row>
    <row r="10">
      <c r="A10" s="192" t="str">
        <f t="shared" ref="A10:B10" si="2">A6</f>
        <v>Menorca</v>
      </c>
      <c r="B10" s="192" t="str">
        <f t="shared" si="2"/>
        <v>diesel</v>
      </c>
      <c r="C10" s="192">
        <f t="shared" ref="C10:C45" si="4">C6+1</f>
        <v>2022</v>
      </c>
      <c r="D10" s="193">
        <f t="shared" ref="D10:D12" si="5">if(B10="gas",D6*(1+F$4)^C10-C$6,D6)</f>
        <v>33.09237106</v>
      </c>
      <c r="J10" s="47"/>
    </row>
    <row r="11">
      <c r="A11" s="192" t="str">
        <f t="shared" ref="A11:B11" si="3">A7</f>
        <v>Menorca</v>
      </c>
      <c r="B11" s="192" t="str">
        <f t="shared" si="3"/>
        <v>fueloil</v>
      </c>
      <c r="C11" s="192">
        <f t="shared" si="4"/>
        <v>2022</v>
      </c>
      <c r="D11" s="193">
        <f t="shared" si="5"/>
        <v>10.07026099</v>
      </c>
      <c r="E11" s="198" t="s">
        <v>9317</v>
      </c>
      <c r="F11" s="199">
        <f t="shared" ref="F11:J11" si="6">average(F15:F771)</f>
        <v>1207.164756</v>
      </c>
      <c r="G11" s="199">
        <f t="shared" si="6"/>
        <v>1127.828071</v>
      </c>
      <c r="H11" s="199">
        <f t="shared" si="6"/>
        <v>721.4375297</v>
      </c>
      <c r="I11" s="199">
        <f t="shared" si="6"/>
        <v>415.9449538</v>
      </c>
      <c r="J11" s="199">
        <f t="shared" si="6"/>
        <v>640.4698811</v>
      </c>
      <c r="K11" s="198" t="s">
        <v>9317</v>
      </c>
      <c r="L11" s="200">
        <f>average(L15:L24)</f>
        <v>9.9175</v>
      </c>
    </row>
    <row r="12">
      <c r="A12" s="192" t="str">
        <f t="shared" ref="A12:B12" si="7">A8</f>
        <v>Menorca</v>
      </c>
      <c r="B12" s="192" t="str">
        <f t="shared" si="7"/>
        <v>cable</v>
      </c>
      <c r="C12" s="192">
        <f t="shared" si="4"/>
        <v>2022</v>
      </c>
      <c r="D12" s="193">
        <f t="shared" si="5"/>
        <v>17.03399766</v>
      </c>
      <c r="E12" s="201" t="s">
        <v>9318</v>
      </c>
      <c r="F12" s="202"/>
      <c r="G12" s="202"/>
      <c r="H12" s="202"/>
      <c r="I12" s="202"/>
      <c r="J12" s="188"/>
      <c r="K12" s="201" t="s">
        <v>9319</v>
      </c>
      <c r="L12" s="188"/>
      <c r="M12" s="68"/>
      <c r="N12" s="68"/>
    </row>
    <row r="13">
      <c r="A13" s="192" t="str">
        <f t="shared" ref="A13:B13" si="8">A9</f>
        <v>Menorca</v>
      </c>
      <c r="B13" s="192" t="str">
        <f t="shared" si="8"/>
        <v>gas</v>
      </c>
      <c r="C13" s="192">
        <f t="shared" si="4"/>
        <v>2022</v>
      </c>
      <c r="D13" s="193">
        <f t="shared" ref="D13:D45" si="10">if(B13="gas",D9*((1+F$4)^(C13-C6)),D9)</f>
        <v>10.56815292</v>
      </c>
      <c r="E13" s="203" t="s">
        <v>9320</v>
      </c>
      <c r="F13" s="204" t="s">
        <v>9321</v>
      </c>
      <c r="G13" s="204" t="s">
        <v>9322</v>
      </c>
      <c r="H13" s="204" t="s">
        <v>9323</v>
      </c>
      <c r="I13" s="204" t="s">
        <v>9324</v>
      </c>
      <c r="J13" s="205" t="s">
        <v>9325</v>
      </c>
      <c r="K13" s="203" t="s">
        <v>9326</v>
      </c>
      <c r="L13" s="11"/>
      <c r="M13" s="68"/>
      <c r="N13" s="206" t="s">
        <v>9327</v>
      </c>
    </row>
    <row r="14">
      <c r="A14" s="192" t="str">
        <f t="shared" ref="A14:B14" si="9">A10</f>
        <v>Menorca</v>
      </c>
      <c r="B14" s="192" t="str">
        <f t="shared" si="9"/>
        <v>diesel</v>
      </c>
      <c r="C14" s="192">
        <f t="shared" si="4"/>
        <v>2023</v>
      </c>
      <c r="D14" s="193">
        <f t="shared" si="10"/>
        <v>33.09237106</v>
      </c>
      <c r="E14" s="203" t="s">
        <v>9328</v>
      </c>
      <c r="F14" s="204" t="s">
        <v>9329</v>
      </c>
      <c r="G14" s="204" t="s">
        <v>9329</v>
      </c>
      <c r="H14" s="204" t="s">
        <v>9329</v>
      </c>
      <c r="I14" s="204" t="s">
        <v>9330</v>
      </c>
      <c r="J14" s="205" t="s">
        <v>9329</v>
      </c>
      <c r="K14" s="203" t="s">
        <v>9328</v>
      </c>
      <c r="L14" s="205" t="s">
        <v>9331</v>
      </c>
      <c r="M14" s="68"/>
      <c r="N14" s="207" t="s">
        <v>9332</v>
      </c>
      <c r="O14" s="207" t="s">
        <v>9333</v>
      </c>
      <c r="P14" s="207" t="s">
        <v>9334</v>
      </c>
      <c r="Q14" s="207" t="s">
        <v>9335</v>
      </c>
      <c r="R14" s="207" t="s">
        <v>9336</v>
      </c>
      <c r="S14" s="207" t="s">
        <v>9337</v>
      </c>
      <c r="T14" s="207" t="s">
        <v>9338</v>
      </c>
      <c r="U14" s="207" t="s">
        <v>9339</v>
      </c>
      <c r="V14" s="207" t="s">
        <v>9340</v>
      </c>
      <c r="W14" s="207" t="s">
        <v>9341</v>
      </c>
      <c r="X14" s="207" t="s">
        <v>9342</v>
      </c>
    </row>
    <row r="15">
      <c r="A15" s="192" t="str">
        <f t="shared" ref="A15:B15" si="11">A11</f>
        <v>Menorca</v>
      </c>
      <c r="B15" s="192" t="str">
        <f t="shared" si="11"/>
        <v>fueloil</v>
      </c>
      <c r="C15" s="192">
        <f t="shared" si="4"/>
        <v>2023</v>
      </c>
      <c r="D15" s="193">
        <f t="shared" si="10"/>
        <v>10.07026099</v>
      </c>
      <c r="E15" s="208">
        <v>44140.0</v>
      </c>
      <c r="F15" s="146">
        <v>1074.45</v>
      </c>
      <c r="G15" s="209">
        <v>980.7</v>
      </c>
      <c r="H15" s="146">
        <v>457.5</v>
      </c>
      <c r="I15" s="209">
        <v>271.64</v>
      </c>
      <c r="J15" s="210">
        <v>667.17</v>
      </c>
      <c r="K15" s="211" t="s">
        <v>9343</v>
      </c>
      <c r="L15" s="212">
        <v>10.3175</v>
      </c>
      <c r="M15" s="68"/>
      <c r="N15" s="213">
        <v>44075.0</v>
      </c>
      <c r="O15" s="214">
        <v>44075.0</v>
      </c>
      <c r="P15" s="215" t="s">
        <v>9344</v>
      </c>
      <c r="Q15" s="216">
        <v>6.0</v>
      </c>
      <c r="R15" s="217">
        <f>+0.015</f>
        <v>0.015</v>
      </c>
      <c r="S15" s="218">
        <v>5.985</v>
      </c>
      <c r="T15" s="218">
        <v>6.0</v>
      </c>
      <c r="U15" s="218">
        <v>6.0</v>
      </c>
      <c r="V15" s="218">
        <v>6.0</v>
      </c>
      <c r="W15" s="218">
        <v>30.0</v>
      </c>
      <c r="X15" s="218" t="s">
        <v>9345</v>
      </c>
    </row>
    <row r="16">
      <c r="A16" s="192" t="str">
        <f t="shared" ref="A16:B16" si="12">A12</f>
        <v>Menorca</v>
      </c>
      <c r="B16" s="192" t="str">
        <f t="shared" si="12"/>
        <v>cable</v>
      </c>
      <c r="C16" s="192">
        <f t="shared" si="4"/>
        <v>2023</v>
      </c>
      <c r="D16" s="193">
        <f t="shared" si="10"/>
        <v>17.03399766</v>
      </c>
      <c r="E16" s="208">
        <v>43926.0</v>
      </c>
      <c r="F16" s="146">
        <v>1072.47</v>
      </c>
      <c r="G16" s="209">
        <v>981.42</v>
      </c>
      <c r="H16" s="146">
        <v>454.45</v>
      </c>
      <c r="I16" s="209">
        <v>286.68</v>
      </c>
      <c r="J16" s="210">
        <v>667.42</v>
      </c>
      <c r="K16" s="211" t="s">
        <v>9346</v>
      </c>
      <c r="L16" s="212">
        <v>10.3438</v>
      </c>
      <c r="M16" s="68"/>
      <c r="N16" s="213">
        <v>44105.0</v>
      </c>
      <c r="O16" s="214">
        <v>44105.0</v>
      </c>
      <c r="P16" s="215" t="s">
        <v>9344</v>
      </c>
      <c r="Q16" s="216" t="s">
        <v>18</v>
      </c>
      <c r="R16" s="219" t="s">
        <v>18</v>
      </c>
      <c r="S16" s="219">
        <v>7.645</v>
      </c>
      <c r="T16" s="219" t="s">
        <v>18</v>
      </c>
      <c r="U16" s="219" t="s">
        <v>18</v>
      </c>
      <c r="V16" s="219" t="s">
        <v>18</v>
      </c>
      <c r="W16" s="219">
        <v>15.0</v>
      </c>
      <c r="X16" s="219" t="s">
        <v>9345</v>
      </c>
    </row>
    <row r="17">
      <c r="A17" s="192" t="str">
        <f t="shared" ref="A17:B17" si="13">A13</f>
        <v>Menorca</v>
      </c>
      <c r="B17" s="192" t="str">
        <f t="shared" si="13"/>
        <v>gas</v>
      </c>
      <c r="C17" s="192">
        <f t="shared" si="4"/>
        <v>2023</v>
      </c>
      <c r="D17" s="193">
        <f t="shared" si="10"/>
        <v>10.67383445</v>
      </c>
      <c r="E17" s="211" t="s">
        <v>9347</v>
      </c>
      <c r="F17" s="146">
        <v>1088.59</v>
      </c>
      <c r="G17" s="209">
        <v>999.8</v>
      </c>
      <c r="H17" s="146">
        <v>465.48</v>
      </c>
      <c r="I17" s="209">
        <v>296.5</v>
      </c>
      <c r="J17" s="210">
        <v>668.63</v>
      </c>
      <c r="K17" s="211" t="s">
        <v>9348</v>
      </c>
      <c r="L17" s="212">
        <v>10.0353</v>
      </c>
      <c r="M17" s="68"/>
      <c r="N17" s="213">
        <v>44136.0</v>
      </c>
      <c r="O17" s="214">
        <v>44136.0</v>
      </c>
      <c r="P17" s="215" t="s">
        <v>9344</v>
      </c>
      <c r="Q17" s="216" t="s">
        <v>18</v>
      </c>
      <c r="R17" s="218" t="s">
        <v>18</v>
      </c>
      <c r="S17" s="218">
        <v>10.605</v>
      </c>
      <c r="T17" s="218" t="s">
        <v>18</v>
      </c>
      <c r="U17" s="218" t="s">
        <v>18</v>
      </c>
      <c r="V17" s="218" t="s">
        <v>18</v>
      </c>
      <c r="W17" s="218">
        <v>15.0</v>
      </c>
      <c r="X17" s="218" t="s">
        <v>9349</v>
      </c>
    </row>
    <row r="18">
      <c r="A18" s="192" t="str">
        <f t="shared" ref="A18:B18" si="14">A14</f>
        <v>Menorca</v>
      </c>
      <c r="B18" s="192" t="str">
        <f t="shared" si="14"/>
        <v>diesel</v>
      </c>
      <c r="C18" s="192">
        <f t="shared" si="4"/>
        <v>2024</v>
      </c>
      <c r="D18" s="193">
        <f t="shared" si="10"/>
        <v>33.09237106</v>
      </c>
      <c r="E18" s="211" t="s">
        <v>9350</v>
      </c>
      <c r="F18" s="146">
        <v>1108.5</v>
      </c>
      <c r="G18" s="209">
        <v>1022.21</v>
      </c>
      <c r="H18" s="146">
        <v>495.34</v>
      </c>
      <c r="I18" s="209">
        <v>276.32</v>
      </c>
      <c r="J18" s="210">
        <v>669.72</v>
      </c>
      <c r="K18" s="211" t="s">
        <v>9351</v>
      </c>
      <c r="L18" s="212">
        <v>9.7499</v>
      </c>
      <c r="M18" s="68"/>
      <c r="N18" s="213">
        <v>44166.0</v>
      </c>
      <c r="O18" s="214">
        <v>44166.0</v>
      </c>
      <c r="P18" s="215" t="s">
        <v>9344</v>
      </c>
      <c r="Q18" s="216" t="s">
        <v>18</v>
      </c>
      <c r="R18" s="219" t="s">
        <v>18</v>
      </c>
      <c r="S18" s="219">
        <v>11.72</v>
      </c>
      <c r="T18" s="219" t="s">
        <v>18</v>
      </c>
      <c r="U18" s="219" t="s">
        <v>18</v>
      </c>
      <c r="V18" s="219" t="s">
        <v>18</v>
      </c>
      <c r="W18" s="219">
        <v>15.0</v>
      </c>
      <c r="X18" s="219" t="s">
        <v>9349</v>
      </c>
    </row>
    <row r="19">
      <c r="A19" s="192" t="str">
        <f t="shared" ref="A19:B19" si="15">A15</f>
        <v>Menorca</v>
      </c>
      <c r="B19" s="192" t="str">
        <f t="shared" si="15"/>
        <v>fueloil</v>
      </c>
      <c r="C19" s="192">
        <f t="shared" si="4"/>
        <v>2024</v>
      </c>
      <c r="D19" s="193">
        <f t="shared" si="10"/>
        <v>10.07026099</v>
      </c>
      <c r="E19" s="208">
        <v>43986.0</v>
      </c>
      <c r="F19" s="146">
        <v>1122.36</v>
      </c>
      <c r="G19" s="209">
        <v>1037.83</v>
      </c>
      <c r="H19" s="146">
        <v>533.44</v>
      </c>
      <c r="I19" s="209">
        <v>356.04</v>
      </c>
      <c r="J19" s="210">
        <v>673.82</v>
      </c>
      <c r="K19" s="211" t="s">
        <v>9352</v>
      </c>
      <c r="L19" s="212">
        <v>8.9579</v>
      </c>
      <c r="M19" s="68"/>
      <c r="N19" s="213">
        <v>44197.0</v>
      </c>
      <c r="O19" s="214">
        <v>44197.0</v>
      </c>
      <c r="P19" s="215" t="s">
        <v>9344</v>
      </c>
      <c r="Q19" s="216" t="s">
        <v>18</v>
      </c>
      <c r="R19" s="218" t="s">
        <v>18</v>
      </c>
      <c r="S19" s="218">
        <v>12.02</v>
      </c>
      <c r="T19" s="218" t="s">
        <v>18</v>
      </c>
      <c r="U19" s="218" t="s">
        <v>18</v>
      </c>
      <c r="V19" s="218" t="s">
        <v>18</v>
      </c>
      <c r="W19" s="218">
        <v>5.0</v>
      </c>
      <c r="X19" s="218" t="s">
        <v>9349</v>
      </c>
    </row>
    <row r="20">
      <c r="A20" s="192" t="str">
        <f t="shared" ref="A20:B20" si="16">A16</f>
        <v>Menorca</v>
      </c>
      <c r="B20" s="192" t="str">
        <f t="shared" si="16"/>
        <v>cable</v>
      </c>
      <c r="C20" s="192">
        <f t="shared" si="4"/>
        <v>2024</v>
      </c>
      <c r="D20" s="193">
        <f t="shared" si="10"/>
        <v>17.03399766</v>
      </c>
      <c r="E20" s="211" t="s">
        <v>9353</v>
      </c>
      <c r="F20" s="146">
        <v>1143.67</v>
      </c>
      <c r="G20" s="209">
        <v>1057.41</v>
      </c>
      <c r="H20" s="146">
        <v>546.09</v>
      </c>
      <c r="I20" s="209">
        <v>377.42</v>
      </c>
      <c r="J20" s="210">
        <v>677.66</v>
      </c>
      <c r="K20" s="211" t="s">
        <v>9354</v>
      </c>
      <c r="L20" s="212">
        <v>9.1706</v>
      </c>
      <c r="M20" s="68"/>
      <c r="N20" s="213">
        <v>44228.0</v>
      </c>
      <c r="O20" s="214">
        <v>44228.0</v>
      </c>
      <c r="P20" s="215" t="s">
        <v>9344</v>
      </c>
      <c r="Q20" s="216" t="s">
        <v>18</v>
      </c>
      <c r="R20" s="219" t="s">
        <v>18</v>
      </c>
      <c r="S20" s="219">
        <v>12.04</v>
      </c>
      <c r="T20" s="219" t="s">
        <v>18</v>
      </c>
      <c r="U20" s="219" t="s">
        <v>18</v>
      </c>
      <c r="V20" s="219" t="s">
        <v>18</v>
      </c>
      <c r="W20" s="219">
        <v>5.0</v>
      </c>
      <c r="X20" s="219" t="s">
        <v>9349</v>
      </c>
    </row>
    <row r="21">
      <c r="A21" s="192" t="str">
        <f t="shared" ref="A21:B21" si="17">A17</f>
        <v>Menorca</v>
      </c>
      <c r="B21" s="192" t="str">
        <f t="shared" si="17"/>
        <v>gas</v>
      </c>
      <c r="C21" s="192">
        <f t="shared" si="4"/>
        <v>2024</v>
      </c>
      <c r="D21" s="193">
        <f t="shared" si="10"/>
        <v>10.7805728</v>
      </c>
      <c r="E21" s="211" t="s">
        <v>9355</v>
      </c>
      <c r="F21" s="146">
        <v>1176.33</v>
      </c>
      <c r="G21" s="209">
        <v>1084.89</v>
      </c>
      <c r="H21" s="146">
        <v>563.74</v>
      </c>
      <c r="I21" s="209">
        <v>406.76</v>
      </c>
      <c r="J21" s="210">
        <v>692.58</v>
      </c>
      <c r="K21" s="211" t="s">
        <v>9356</v>
      </c>
      <c r="L21" s="212">
        <v>8.74</v>
      </c>
      <c r="M21" s="68"/>
      <c r="N21" s="213">
        <v>44256.0</v>
      </c>
      <c r="O21" s="214">
        <v>44256.0</v>
      </c>
      <c r="P21" s="215" t="s">
        <v>9344</v>
      </c>
      <c r="Q21" s="216" t="s">
        <v>18</v>
      </c>
      <c r="R21" s="218" t="s">
        <v>18</v>
      </c>
      <c r="S21" s="218">
        <v>11.82</v>
      </c>
      <c r="T21" s="218" t="s">
        <v>18</v>
      </c>
      <c r="U21" s="218" t="s">
        <v>18</v>
      </c>
      <c r="V21" s="218" t="s">
        <v>18</v>
      </c>
      <c r="W21" s="218">
        <v>5.0</v>
      </c>
      <c r="X21" s="218" t="s">
        <v>9349</v>
      </c>
    </row>
    <row r="22">
      <c r="A22" s="192" t="str">
        <f t="shared" ref="A22:B22" si="18">A18</f>
        <v>Menorca</v>
      </c>
      <c r="B22" s="192" t="str">
        <f t="shared" si="18"/>
        <v>diesel</v>
      </c>
      <c r="C22" s="192">
        <f t="shared" si="4"/>
        <v>2025</v>
      </c>
      <c r="D22" s="193">
        <f t="shared" si="10"/>
        <v>33.09237106</v>
      </c>
      <c r="E22" s="211" t="s">
        <v>9357</v>
      </c>
      <c r="F22" s="146">
        <v>1233.13</v>
      </c>
      <c r="G22" s="209">
        <v>1127.8</v>
      </c>
      <c r="H22" s="146">
        <v>597.22</v>
      </c>
      <c r="I22" s="209">
        <v>399.61</v>
      </c>
      <c r="J22" s="210">
        <v>707.87</v>
      </c>
      <c r="K22" s="211" t="s">
        <v>9358</v>
      </c>
      <c r="L22" s="212">
        <v>9.45</v>
      </c>
      <c r="M22" s="68"/>
      <c r="N22" s="213">
        <v>44287.0</v>
      </c>
      <c r="O22" s="214">
        <v>44287.0</v>
      </c>
      <c r="P22" s="215" t="s">
        <v>9344</v>
      </c>
      <c r="Q22" s="216" t="s">
        <v>18</v>
      </c>
      <c r="R22" s="219" t="s">
        <v>18</v>
      </c>
      <c r="S22" s="219">
        <v>11.26</v>
      </c>
      <c r="T22" s="219" t="s">
        <v>18</v>
      </c>
      <c r="U22" s="219" t="s">
        <v>18</v>
      </c>
      <c r="V22" s="219" t="s">
        <v>18</v>
      </c>
      <c r="W22" s="219">
        <v>0.0</v>
      </c>
      <c r="X22" s="219" t="s">
        <v>9349</v>
      </c>
    </row>
    <row r="23">
      <c r="A23" s="192" t="str">
        <f t="shared" ref="A23:B23" si="19">A19</f>
        <v>Menorca</v>
      </c>
      <c r="B23" s="192" t="str">
        <f t="shared" si="19"/>
        <v>fueloil</v>
      </c>
      <c r="C23" s="192">
        <f t="shared" si="4"/>
        <v>2025</v>
      </c>
      <c r="D23" s="193">
        <f t="shared" si="10"/>
        <v>10.07026099</v>
      </c>
      <c r="E23" s="208">
        <v>44077.0</v>
      </c>
      <c r="F23" s="146">
        <v>1277.79</v>
      </c>
      <c r="G23" s="209">
        <v>1171.08</v>
      </c>
      <c r="H23" s="146">
        <v>658.24</v>
      </c>
      <c r="I23" s="209">
        <v>434.1</v>
      </c>
      <c r="J23" s="210">
        <v>716.54</v>
      </c>
      <c r="K23" s="211" t="s">
        <v>9359</v>
      </c>
      <c r="L23" s="212">
        <v>10.66</v>
      </c>
      <c r="M23" s="68"/>
      <c r="N23" s="220">
        <v>44317.0</v>
      </c>
      <c r="O23" s="221">
        <v>44317.0</v>
      </c>
      <c r="P23" s="215" t="s">
        <v>9344</v>
      </c>
      <c r="Q23" s="216" t="s">
        <v>18</v>
      </c>
      <c r="R23" s="218" t="s">
        <v>18</v>
      </c>
      <c r="S23" s="218">
        <v>11.155</v>
      </c>
      <c r="T23" s="218" t="s">
        <v>18</v>
      </c>
      <c r="U23" s="218" t="s">
        <v>18</v>
      </c>
      <c r="V23" s="218" t="s">
        <v>18</v>
      </c>
      <c r="W23" s="218">
        <v>0.0</v>
      </c>
      <c r="X23" s="218" t="s">
        <v>9349</v>
      </c>
    </row>
    <row r="24">
      <c r="A24" s="192" t="str">
        <f t="shared" ref="A24:B24" si="20">A20</f>
        <v>Menorca</v>
      </c>
      <c r="B24" s="192" t="str">
        <f t="shared" si="20"/>
        <v>cable</v>
      </c>
      <c r="C24" s="192">
        <f t="shared" si="4"/>
        <v>2025</v>
      </c>
      <c r="D24" s="193">
        <f t="shared" si="10"/>
        <v>17.03399766</v>
      </c>
      <c r="E24" s="208">
        <v>43864.0</v>
      </c>
      <c r="F24" s="146">
        <v>1293.13</v>
      </c>
      <c r="G24" s="209">
        <v>1190.06</v>
      </c>
      <c r="H24" s="146">
        <v>684.04</v>
      </c>
      <c r="I24" s="209">
        <v>465.37</v>
      </c>
      <c r="J24" s="210">
        <v>726.54</v>
      </c>
      <c r="K24" s="222" t="s">
        <v>9360</v>
      </c>
      <c r="L24" s="223">
        <v>11.75</v>
      </c>
      <c r="M24" s="68"/>
      <c r="N24" s="213">
        <v>44348.0</v>
      </c>
      <c r="O24" s="214">
        <v>44348.0</v>
      </c>
      <c r="P24" s="215" t="s">
        <v>9344</v>
      </c>
      <c r="Q24" s="216" t="s">
        <v>18</v>
      </c>
      <c r="R24" s="219" t="s">
        <v>18</v>
      </c>
      <c r="S24" s="219">
        <v>10.855</v>
      </c>
      <c r="T24" s="219" t="s">
        <v>18</v>
      </c>
      <c r="U24" s="219" t="s">
        <v>18</v>
      </c>
      <c r="V24" s="219" t="s">
        <v>18</v>
      </c>
      <c r="W24" s="219">
        <v>0.0</v>
      </c>
      <c r="X24" s="219" t="s">
        <v>9349</v>
      </c>
    </row>
    <row r="25">
      <c r="A25" s="192" t="str">
        <f t="shared" ref="A25:B25" si="21">A21</f>
        <v>Menorca</v>
      </c>
      <c r="B25" s="192" t="str">
        <f t="shared" si="21"/>
        <v>gas</v>
      </c>
      <c r="C25" s="192">
        <f t="shared" si="4"/>
        <v>2025</v>
      </c>
      <c r="D25" s="193">
        <f t="shared" si="10"/>
        <v>10.88837853</v>
      </c>
      <c r="E25" s="211" t="s">
        <v>9361</v>
      </c>
      <c r="F25" s="146">
        <v>1299.83</v>
      </c>
      <c r="G25" s="209">
        <v>1201.55</v>
      </c>
      <c r="H25" s="146">
        <v>714.87</v>
      </c>
      <c r="I25" s="209">
        <v>448.38</v>
      </c>
      <c r="J25" s="210">
        <v>726.76</v>
      </c>
      <c r="N25" s="213">
        <v>44378.0</v>
      </c>
      <c r="O25" s="214">
        <v>44378.0</v>
      </c>
      <c r="P25" s="215" t="s">
        <v>9344</v>
      </c>
      <c r="Q25" s="216" t="s">
        <v>18</v>
      </c>
      <c r="R25" s="218" t="s">
        <v>18</v>
      </c>
      <c r="S25" s="218">
        <v>10.85</v>
      </c>
      <c r="T25" s="218" t="s">
        <v>18</v>
      </c>
      <c r="U25" s="218" t="s">
        <v>18</v>
      </c>
      <c r="V25" s="218" t="s">
        <v>18</v>
      </c>
      <c r="W25" s="218">
        <v>0.0</v>
      </c>
      <c r="X25" s="218" t="s">
        <v>9349</v>
      </c>
    </row>
    <row r="26">
      <c r="A26" s="192" t="str">
        <f t="shared" ref="A26:B26" si="22">A22</f>
        <v>Menorca</v>
      </c>
      <c r="B26" s="192" t="str">
        <f t="shared" si="22"/>
        <v>diesel</v>
      </c>
      <c r="C26" s="192">
        <f t="shared" si="4"/>
        <v>2026</v>
      </c>
      <c r="D26" s="193">
        <f t="shared" si="10"/>
        <v>33.09237106</v>
      </c>
      <c r="E26" s="211" t="s">
        <v>9362</v>
      </c>
      <c r="F26" s="146">
        <v>1296.79</v>
      </c>
      <c r="G26" s="209">
        <v>1200.35</v>
      </c>
      <c r="H26" s="146">
        <v>710.6</v>
      </c>
      <c r="I26" s="209">
        <v>463.15</v>
      </c>
      <c r="J26" s="210">
        <v>726.99</v>
      </c>
      <c r="N26" s="213">
        <v>44409.0</v>
      </c>
      <c r="O26" s="214">
        <v>44409.0</v>
      </c>
      <c r="P26" s="215" t="s">
        <v>9344</v>
      </c>
      <c r="Q26" s="216" t="s">
        <v>18</v>
      </c>
      <c r="R26" s="219" t="s">
        <v>18</v>
      </c>
      <c r="S26" s="219">
        <v>10.98</v>
      </c>
      <c r="T26" s="219" t="s">
        <v>18</v>
      </c>
      <c r="U26" s="219" t="s">
        <v>18</v>
      </c>
      <c r="V26" s="219" t="s">
        <v>18</v>
      </c>
      <c r="W26" s="219">
        <v>0.0</v>
      </c>
      <c r="X26" s="219" t="s">
        <v>9349</v>
      </c>
    </row>
    <row r="27">
      <c r="A27" s="192" t="str">
        <f t="shared" ref="A27:B27" si="23">A23</f>
        <v>Menorca</v>
      </c>
      <c r="B27" s="192" t="str">
        <f t="shared" si="23"/>
        <v>fueloil</v>
      </c>
      <c r="C27" s="192">
        <f t="shared" si="4"/>
        <v>2026</v>
      </c>
      <c r="D27" s="193">
        <f t="shared" si="10"/>
        <v>10.07026099</v>
      </c>
      <c r="E27" s="208">
        <v>44106.0</v>
      </c>
      <c r="F27" s="146">
        <v>1298.9</v>
      </c>
      <c r="G27" s="209">
        <v>1206.24</v>
      </c>
      <c r="H27" s="146">
        <v>709.78</v>
      </c>
      <c r="I27" s="209">
        <v>483.21</v>
      </c>
      <c r="J27" s="210">
        <v>727.03</v>
      </c>
      <c r="N27" s="213">
        <v>44440.0</v>
      </c>
      <c r="O27" s="214">
        <v>44440.0</v>
      </c>
      <c r="P27" s="215" t="s">
        <v>9344</v>
      </c>
      <c r="Q27" s="216" t="s">
        <v>18</v>
      </c>
      <c r="R27" s="218" t="s">
        <v>18</v>
      </c>
      <c r="S27" s="218">
        <v>11.615</v>
      </c>
      <c r="T27" s="218" t="s">
        <v>18</v>
      </c>
      <c r="U27" s="218" t="s">
        <v>18</v>
      </c>
      <c r="V27" s="218" t="s">
        <v>18</v>
      </c>
      <c r="W27" s="218">
        <v>0.0</v>
      </c>
      <c r="X27" s="218" t="s">
        <v>9349</v>
      </c>
    </row>
    <row r="28">
      <c r="A28" s="192" t="str">
        <f t="shared" ref="A28:B28" si="24">A24</f>
        <v>Menorca</v>
      </c>
      <c r="B28" s="192" t="str">
        <f t="shared" si="24"/>
        <v>cable</v>
      </c>
      <c r="C28" s="192">
        <f t="shared" si="4"/>
        <v>2026</v>
      </c>
      <c r="D28" s="193">
        <f t="shared" si="10"/>
        <v>17.03399766</v>
      </c>
      <c r="E28" s="208">
        <v>43892.0</v>
      </c>
      <c r="F28" s="146">
        <v>1307.63</v>
      </c>
      <c r="G28" s="209">
        <v>1221.4</v>
      </c>
      <c r="H28" s="146">
        <v>739.37</v>
      </c>
      <c r="I28" s="209">
        <v>480.16</v>
      </c>
      <c r="J28" s="210">
        <v>727.54</v>
      </c>
      <c r="N28" s="213">
        <v>44470.0</v>
      </c>
      <c r="O28" s="214">
        <v>44470.0</v>
      </c>
      <c r="P28" s="215" t="s">
        <v>9344</v>
      </c>
      <c r="Q28" s="216" t="s">
        <v>18</v>
      </c>
      <c r="R28" s="219" t="s">
        <v>18</v>
      </c>
      <c r="S28" s="219">
        <v>12.23</v>
      </c>
      <c r="T28" s="219" t="s">
        <v>18</v>
      </c>
      <c r="U28" s="219" t="s">
        <v>18</v>
      </c>
      <c r="V28" s="219" t="s">
        <v>18</v>
      </c>
      <c r="W28" s="219">
        <v>0.0</v>
      </c>
      <c r="X28" s="219" t="s">
        <v>9349</v>
      </c>
    </row>
    <row r="29">
      <c r="A29" s="192" t="str">
        <f t="shared" ref="A29:B29" si="25">A25</f>
        <v>Menorca</v>
      </c>
      <c r="B29" s="192" t="str">
        <f t="shared" si="25"/>
        <v>gas</v>
      </c>
      <c r="C29" s="192">
        <f t="shared" si="4"/>
        <v>2026</v>
      </c>
      <c r="D29" s="193">
        <f t="shared" si="10"/>
        <v>10.99726231</v>
      </c>
      <c r="E29" s="211" t="s">
        <v>9363</v>
      </c>
      <c r="F29" s="146">
        <v>1317.96</v>
      </c>
      <c r="G29" s="209">
        <v>1235.97</v>
      </c>
      <c r="H29" s="146">
        <v>763.83</v>
      </c>
      <c r="I29" s="209">
        <v>498.27</v>
      </c>
      <c r="J29" s="210">
        <v>727.21</v>
      </c>
      <c r="N29" s="213">
        <v>44501.0</v>
      </c>
      <c r="O29" s="214">
        <v>44501.0</v>
      </c>
      <c r="P29" s="215" t="s">
        <v>9344</v>
      </c>
      <c r="Q29" s="216" t="s">
        <v>18</v>
      </c>
      <c r="R29" s="218" t="s">
        <v>18</v>
      </c>
      <c r="S29" s="218">
        <v>13.75</v>
      </c>
      <c r="T29" s="218" t="s">
        <v>18</v>
      </c>
      <c r="U29" s="218" t="s">
        <v>18</v>
      </c>
      <c r="V29" s="218" t="s">
        <v>18</v>
      </c>
      <c r="W29" s="218">
        <v>0.0</v>
      </c>
      <c r="X29" s="218" t="s">
        <v>9349</v>
      </c>
    </row>
    <row r="30">
      <c r="A30" s="192" t="str">
        <f t="shared" ref="A30:B30" si="26">A26</f>
        <v>Menorca</v>
      </c>
      <c r="B30" s="192" t="str">
        <f t="shared" si="26"/>
        <v>diesel</v>
      </c>
      <c r="C30" s="192">
        <f t="shared" si="4"/>
        <v>2027</v>
      </c>
      <c r="D30" s="193">
        <f t="shared" si="10"/>
        <v>33.09237106</v>
      </c>
      <c r="E30" s="211" t="s">
        <v>9364</v>
      </c>
      <c r="F30" s="146">
        <v>1321.78</v>
      </c>
      <c r="G30" s="209">
        <v>1246.58</v>
      </c>
      <c r="H30" s="146">
        <v>779.17</v>
      </c>
      <c r="I30" s="209">
        <v>486.84</v>
      </c>
      <c r="J30" s="210">
        <v>726.85</v>
      </c>
      <c r="N30" s="213">
        <v>44531.0</v>
      </c>
      <c r="O30" s="214">
        <v>44531.0</v>
      </c>
      <c r="P30" s="215" t="s">
        <v>9344</v>
      </c>
      <c r="Q30" s="216" t="s">
        <v>18</v>
      </c>
      <c r="R30" s="219" t="s">
        <v>18</v>
      </c>
      <c r="S30" s="219">
        <v>14.55</v>
      </c>
      <c r="T30" s="219" t="s">
        <v>18</v>
      </c>
      <c r="U30" s="219" t="s">
        <v>18</v>
      </c>
      <c r="V30" s="219" t="s">
        <v>18</v>
      </c>
      <c r="W30" s="219">
        <v>0.0</v>
      </c>
      <c r="X30" s="219" t="s">
        <v>9349</v>
      </c>
    </row>
    <row r="31">
      <c r="A31" s="192" t="str">
        <f t="shared" ref="A31:B31" si="27">A27</f>
        <v>Menorca</v>
      </c>
      <c r="B31" s="192" t="str">
        <f t="shared" si="27"/>
        <v>fueloil</v>
      </c>
      <c r="C31" s="192">
        <f t="shared" si="4"/>
        <v>2027</v>
      </c>
      <c r="D31" s="193">
        <f t="shared" si="10"/>
        <v>10.07026099</v>
      </c>
      <c r="E31" s="211" t="s">
        <v>9365</v>
      </c>
      <c r="F31" s="146">
        <v>1326.03</v>
      </c>
      <c r="G31" s="209">
        <v>1253.95</v>
      </c>
      <c r="H31" s="146">
        <v>795.27</v>
      </c>
      <c r="I31" s="209">
        <v>500.06</v>
      </c>
      <c r="J31" s="210">
        <v>726.34</v>
      </c>
      <c r="N31" s="213">
        <v>44562.0</v>
      </c>
      <c r="O31" s="214">
        <v>44562.0</v>
      </c>
      <c r="P31" s="215" t="s">
        <v>9344</v>
      </c>
      <c r="Q31" s="216" t="s">
        <v>18</v>
      </c>
      <c r="R31" s="218" t="s">
        <v>18</v>
      </c>
      <c r="S31" s="218">
        <v>14.715</v>
      </c>
      <c r="T31" s="218" t="s">
        <v>18</v>
      </c>
      <c r="U31" s="218" t="s">
        <v>18</v>
      </c>
      <c r="V31" s="218" t="s">
        <v>18</v>
      </c>
      <c r="W31" s="218">
        <v>0.0</v>
      </c>
      <c r="X31" s="218" t="s">
        <v>9349</v>
      </c>
    </row>
    <row r="32">
      <c r="A32" s="192" t="str">
        <f t="shared" ref="A32:B32" si="28">A28</f>
        <v>Menorca</v>
      </c>
      <c r="B32" s="192" t="str">
        <f t="shared" si="28"/>
        <v>cable</v>
      </c>
      <c r="C32" s="192">
        <f t="shared" si="4"/>
        <v>2027</v>
      </c>
      <c r="D32" s="193">
        <f t="shared" si="10"/>
        <v>17.03399766</v>
      </c>
      <c r="E32" s="208">
        <v>43983.0</v>
      </c>
      <c r="F32" s="146">
        <v>1320.63</v>
      </c>
      <c r="G32" s="209">
        <v>1247.07</v>
      </c>
      <c r="H32" s="146">
        <v>806.08</v>
      </c>
      <c r="I32" s="209">
        <v>494.89</v>
      </c>
      <c r="J32" s="210">
        <v>725.64</v>
      </c>
      <c r="N32" s="213">
        <v>44593.0</v>
      </c>
      <c r="O32" s="214">
        <v>44593.0</v>
      </c>
      <c r="P32" s="215" t="s">
        <v>9344</v>
      </c>
      <c r="Q32" s="216" t="s">
        <v>18</v>
      </c>
      <c r="R32" s="219" t="s">
        <v>18</v>
      </c>
      <c r="S32" s="219">
        <v>14.69</v>
      </c>
      <c r="T32" s="219" t="s">
        <v>18</v>
      </c>
      <c r="U32" s="219" t="s">
        <v>18</v>
      </c>
      <c r="V32" s="219" t="s">
        <v>18</v>
      </c>
      <c r="W32" s="219">
        <v>0.0</v>
      </c>
      <c r="X32" s="219" t="s">
        <v>9349</v>
      </c>
    </row>
    <row r="33">
      <c r="A33" s="192" t="str">
        <f t="shared" ref="A33:B33" si="29">A29</f>
        <v>Menorca</v>
      </c>
      <c r="B33" s="192" t="str">
        <f t="shared" si="29"/>
        <v>gas</v>
      </c>
      <c r="C33" s="192">
        <f t="shared" si="4"/>
        <v>2027</v>
      </c>
      <c r="D33" s="193">
        <f t="shared" si="10"/>
        <v>11.10723493</v>
      </c>
      <c r="E33" s="211" t="s">
        <v>9366</v>
      </c>
      <c r="F33" s="146">
        <v>1303.01</v>
      </c>
      <c r="G33" s="209">
        <v>1221.01</v>
      </c>
      <c r="H33" s="146">
        <v>772.35</v>
      </c>
      <c r="I33" s="209">
        <v>458.89</v>
      </c>
      <c r="J33" s="210">
        <v>725.0</v>
      </c>
      <c r="N33" s="213">
        <v>44621.0</v>
      </c>
      <c r="O33" s="214">
        <v>44621.0</v>
      </c>
      <c r="P33" s="215" t="s">
        <v>9344</v>
      </c>
      <c r="Q33" s="216" t="s">
        <v>18</v>
      </c>
      <c r="R33" s="218" t="s">
        <v>18</v>
      </c>
      <c r="S33" s="218">
        <v>13.895</v>
      </c>
      <c r="T33" s="218" t="s">
        <v>18</v>
      </c>
      <c r="U33" s="218" t="s">
        <v>18</v>
      </c>
      <c r="V33" s="218" t="s">
        <v>18</v>
      </c>
      <c r="W33" s="218">
        <v>0.0</v>
      </c>
      <c r="X33" s="218" t="s">
        <v>9349</v>
      </c>
    </row>
    <row r="34">
      <c r="A34" s="192" t="str">
        <f t="shared" ref="A34:B34" si="30">A30</f>
        <v>Menorca</v>
      </c>
      <c r="B34" s="192" t="str">
        <f t="shared" si="30"/>
        <v>diesel</v>
      </c>
      <c r="C34" s="192">
        <f t="shared" si="4"/>
        <v>2028</v>
      </c>
      <c r="D34" s="193">
        <f t="shared" si="10"/>
        <v>33.09237106</v>
      </c>
      <c r="E34" s="208">
        <v>43720.0</v>
      </c>
      <c r="F34" s="146">
        <v>1304.52</v>
      </c>
      <c r="G34" s="209">
        <v>1218.48</v>
      </c>
      <c r="H34" s="146">
        <v>768.1</v>
      </c>
      <c r="I34" s="209">
        <v>446.73</v>
      </c>
      <c r="J34" s="210">
        <v>725.01</v>
      </c>
      <c r="N34" s="213">
        <v>44652.0</v>
      </c>
      <c r="O34" s="214">
        <v>44652.0</v>
      </c>
      <c r="P34" s="215" t="s">
        <v>9344</v>
      </c>
      <c r="Q34" s="216" t="s">
        <v>18</v>
      </c>
      <c r="R34" s="219" t="s">
        <v>18</v>
      </c>
      <c r="S34" s="219">
        <v>13.35</v>
      </c>
      <c r="T34" s="219" t="s">
        <v>18</v>
      </c>
      <c r="U34" s="219" t="s">
        <v>18</v>
      </c>
      <c r="V34" s="219" t="s">
        <v>18</v>
      </c>
      <c r="W34" s="219">
        <v>0.0</v>
      </c>
      <c r="X34" s="219" t="s">
        <v>9349</v>
      </c>
    </row>
    <row r="35">
      <c r="A35" s="192" t="str">
        <f t="shared" ref="A35:B35" si="31">A31</f>
        <v>Menorca</v>
      </c>
      <c r="B35" s="192" t="str">
        <f t="shared" si="31"/>
        <v>fueloil</v>
      </c>
      <c r="C35" s="192">
        <f t="shared" si="4"/>
        <v>2028</v>
      </c>
      <c r="D35" s="193">
        <f t="shared" si="10"/>
        <v>10.07026099</v>
      </c>
      <c r="E35" s="208">
        <v>43508.0</v>
      </c>
      <c r="F35" s="146">
        <v>1306.23</v>
      </c>
      <c r="G35" s="209">
        <v>1219.17</v>
      </c>
      <c r="H35" s="146">
        <v>765.96</v>
      </c>
      <c r="I35" s="209">
        <v>432.88</v>
      </c>
      <c r="J35" s="210">
        <v>724.97</v>
      </c>
      <c r="N35" s="220">
        <v>44682.0</v>
      </c>
      <c r="O35" s="221">
        <v>44682.0</v>
      </c>
      <c r="P35" s="215" t="s">
        <v>9344</v>
      </c>
      <c r="Q35" s="216" t="s">
        <v>18</v>
      </c>
      <c r="R35" s="218" t="s">
        <v>18</v>
      </c>
      <c r="S35" s="218">
        <v>12.755</v>
      </c>
      <c r="T35" s="218" t="s">
        <v>18</v>
      </c>
      <c r="U35" s="218" t="s">
        <v>18</v>
      </c>
      <c r="V35" s="218" t="s">
        <v>18</v>
      </c>
      <c r="W35" s="218">
        <v>0.0</v>
      </c>
      <c r="X35" s="218" t="s">
        <v>9349</v>
      </c>
    </row>
    <row r="36">
      <c r="A36" s="192" t="str">
        <f t="shared" ref="A36:B36" si="32">A32</f>
        <v>Menorca</v>
      </c>
      <c r="B36" s="192" t="str">
        <f t="shared" si="32"/>
        <v>cable</v>
      </c>
      <c r="C36" s="192">
        <f t="shared" si="4"/>
        <v>2028</v>
      </c>
      <c r="D36" s="193">
        <f t="shared" si="10"/>
        <v>17.03399766</v>
      </c>
      <c r="E36" s="211" t="s">
        <v>9367</v>
      </c>
      <c r="F36" s="146">
        <v>1298.95</v>
      </c>
      <c r="G36" s="209">
        <v>1214.53</v>
      </c>
      <c r="H36" s="146">
        <v>767.21</v>
      </c>
      <c r="I36" s="209">
        <v>426.22</v>
      </c>
      <c r="J36" s="210">
        <v>725.0</v>
      </c>
      <c r="N36" s="213">
        <v>44713.0</v>
      </c>
      <c r="O36" s="214">
        <v>44713.0</v>
      </c>
      <c r="P36" s="215" t="s">
        <v>9344</v>
      </c>
      <c r="Q36" s="216" t="s">
        <v>18</v>
      </c>
      <c r="R36" s="219" t="s">
        <v>18</v>
      </c>
      <c r="S36" s="219">
        <v>12.62</v>
      </c>
      <c r="T36" s="219" t="s">
        <v>18</v>
      </c>
      <c r="U36" s="219" t="s">
        <v>18</v>
      </c>
      <c r="V36" s="219" t="s">
        <v>18</v>
      </c>
      <c r="W36" s="219">
        <v>0.0</v>
      </c>
      <c r="X36" s="219" t="s">
        <v>9368</v>
      </c>
    </row>
    <row r="37">
      <c r="A37" s="192" t="str">
        <f t="shared" ref="A37:B37" si="33">A33</f>
        <v>Menorca</v>
      </c>
      <c r="B37" s="192" t="str">
        <f t="shared" si="33"/>
        <v>gas</v>
      </c>
      <c r="C37" s="192">
        <f t="shared" si="4"/>
        <v>2028</v>
      </c>
      <c r="D37" s="193">
        <f t="shared" si="10"/>
        <v>11.21830728</v>
      </c>
      <c r="E37" s="211" t="s">
        <v>9369</v>
      </c>
      <c r="F37" s="146">
        <v>1297.79</v>
      </c>
      <c r="G37" s="209">
        <v>1214.55</v>
      </c>
      <c r="H37" s="146">
        <v>770.51</v>
      </c>
      <c r="I37" s="209">
        <v>431.82</v>
      </c>
      <c r="J37" s="210">
        <v>725.1</v>
      </c>
      <c r="N37" s="213">
        <v>44743.0</v>
      </c>
      <c r="O37" s="214">
        <v>44743.0</v>
      </c>
      <c r="P37" s="215" t="s">
        <v>9344</v>
      </c>
      <c r="Q37" s="216" t="s">
        <v>18</v>
      </c>
      <c r="R37" s="218" t="s">
        <v>18</v>
      </c>
      <c r="S37" s="218">
        <v>12.585</v>
      </c>
      <c r="T37" s="218" t="s">
        <v>18</v>
      </c>
      <c r="U37" s="218" t="s">
        <v>18</v>
      </c>
      <c r="V37" s="218" t="s">
        <v>18</v>
      </c>
      <c r="W37" s="218">
        <v>0.0</v>
      </c>
      <c r="X37" s="218" t="s">
        <v>9368</v>
      </c>
    </row>
    <row r="38">
      <c r="A38" s="192" t="str">
        <f t="shared" ref="A38:B38" si="34">A34</f>
        <v>Menorca</v>
      </c>
      <c r="B38" s="192" t="str">
        <f t="shared" si="34"/>
        <v>diesel</v>
      </c>
      <c r="C38" s="192">
        <f t="shared" si="4"/>
        <v>2029</v>
      </c>
      <c r="D38" s="193">
        <f t="shared" si="10"/>
        <v>33.09237106</v>
      </c>
      <c r="E38" s="224">
        <v>43780.0</v>
      </c>
      <c r="F38" s="146">
        <v>1299.51</v>
      </c>
      <c r="G38" s="209">
        <v>1215.81</v>
      </c>
      <c r="H38" s="146">
        <v>765.95</v>
      </c>
      <c r="I38" s="209">
        <v>443.36</v>
      </c>
      <c r="J38" s="210">
        <v>724.24</v>
      </c>
      <c r="N38" s="213">
        <v>44774.0</v>
      </c>
      <c r="O38" s="214">
        <v>44774.0</v>
      </c>
      <c r="P38" s="215" t="s">
        <v>9344</v>
      </c>
      <c r="Q38" s="216" t="s">
        <v>18</v>
      </c>
      <c r="R38" s="219" t="s">
        <v>18</v>
      </c>
      <c r="S38" s="219">
        <v>12.74</v>
      </c>
      <c r="T38" s="219" t="s">
        <v>18</v>
      </c>
      <c r="U38" s="219" t="s">
        <v>18</v>
      </c>
      <c r="V38" s="219" t="s">
        <v>18</v>
      </c>
      <c r="W38" s="219">
        <v>0.0</v>
      </c>
      <c r="X38" s="219" t="s">
        <v>9368</v>
      </c>
    </row>
    <row r="39">
      <c r="A39" s="192" t="str">
        <f t="shared" ref="A39:B39" si="35">A35</f>
        <v>Menorca</v>
      </c>
      <c r="B39" s="192" t="str">
        <f t="shared" si="35"/>
        <v>fueloil</v>
      </c>
      <c r="C39" s="192">
        <f t="shared" si="4"/>
        <v>2029</v>
      </c>
      <c r="D39" s="193">
        <f t="shared" si="10"/>
        <v>10.07026099</v>
      </c>
      <c r="E39" s="208">
        <v>43566.0</v>
      </c>
      <c r="F39" s="146">
        <v>1296.59</v>
      </c>
      <c r="G39" s="209">
        <v>1214.45</v>
      </c>
      <c r="H39" s="146">
        <v>768.24</v>
      </c>
      <c r="I39" s="209">
        <v>434.43</v>
      </c>
      <c r="J39" s="210">
        <v>723.46</v>
      </c>
      <c r="N39" s="213">
        <v>44805.0</v>
      </c>
      <c r="O39" s="214">
        <v>44805.0</v>
      </c>
      <c r="P39" s="215" t="s">
        <v>9344</v>
      </c>
      <c r="Q39" s="216" t="s">
        <v>18</v>
      </c>
      <c r="R39" s="218" t="s">
        <v>18</v>
      </c>
      <c r="S39" s="218">
        <v>12.82</v>
      </c>
      <c r="T39" s="218" t="s">
        <v>18</v>
      </c>
      <c r="U39" s="218" t="s">
        <v>18</v>
      </c>
      <c r="V39" s="218" t="s">
        <v>18</v>
      </c>
      <c r="W39" s="218">
        <v>0.0</v>
      </c>
      <c r="X39" s="218" t="s">
        <v>9368</v>
      </c>
    </row>
    <row r="40">
      <c r="A40" s="192" t="str">
        <f t="shared" ref="A40:B40" si="36">A36</f>
        <v>Menorca</v>
      </c>
      <c r="B40" s="192" t="str">
        <f t="shared" si="36"/>
        <v>cable</v>
      </c>
      <c r="C40" s="192">
        <f t="shared" si="4"/>
        <v>2029</v>
      </c>
      <c r="D40" s="193">
        <f t="shared" si="10"/>
        <v>17.03399766</v>
      </c>
      <c r="E40" s="211" t="s">
        <v>9370</v>
      </c>
      <c r="F40" s="146">
        <v>1296.57</v>
      </c>
      <c r="G40" s="209">
        <v>1211.89</v>
      </c>
      <c r="H40" s="146">
        <v>769.4</v>
      </c>
      <c r="I40" s="209">
        <v>432.77</v>
      </c>
      <c r="J40" s="210">
        <v>723.35</v>
      </c>
      <c r="N40" s="213">
        <v>44835.0</v>
      </c>
      <c r="O40" s="214">
        <v>44835.0</v>
      </c>
      <c r="P40" s="215" t="s">
        <v>9344</v>
      </c>
      <c r="Q40" s="216" t="s">
        <v>18</v>
      </c>
      <c r="R40" s="219" t="s">
        <v>18</v>
      </c>
      <c r="S40" s="219">
        <v>14.335</v>
      </c>
      <c r="T40" s="219" t="s">
        <v>18</v>
      </c>
      <c r="U40" s="219" t="s">
        <v>18</v>
      </c>
      <c r="V40" s="219" t="s">
        <v>18</v>
      </c>
      <c r="W40" s="219">
        <v>0.0</v>
      </c>
      <c r="X40" s="219" t="s">
        <v>9349</v>
      </c>
    </row>
    <row r="41">
      <c r="A41" s="192" t="str">
        <f t="shared" ref="A41:B41" si="37">A37</f>
        <v>Menorca</v>
      </c>
      <c r="B41" s="192" t="str">
        <f t="shared" si="37"/>
        <v>gas</v>
      </c>
      <c r="C41" s="192">
        <f t="shared" si="4"/>
        <v>2029</v>
      </c>
      <c r="D41" s="193">
        <f t="shared" si="10"/>
        <v>11.33049036</v>
      </c>
      <c r="E41" s="211" t="s">
        <v>9371</v>
      </c>
      <c r="F41" s="146">
        <v>1302.34</v>
      </c>
      <c r="G41" s="209">
        <v>1211.74</v>
      </c>
      <c r="H41" s="146">
        <v>766.97</v>
      </c>
      <c r="I41" s="209">
        <v>424.79</v>
      </c>
      <c r="J41" s="210">
        <v>723.13</v>
      </c>
      <c r="N41" s="213">
        <v>44866.0</v>
      </c>
      <c r="O41" s="214">
        <v>44866.0</v>
      </c>
      <c r="P41" s="215" t="s">
        <v>9344</v>
      </c>
      <c r="Q41" s="216" t="s">
        <v>18</v>
      </c>
      <c r="R41" s="218" t="s">
        <v>18</v>
      </c>
      <c r="S41" s="218">
        <v>14.795</v>
      </c>
      <c r="T41" s="218" t="s">
        <v>18</v>
      </c>
      <c r="U41" s="218" t="s">
        <v>18</v>
      </c>
      <c r="V41" s="218" t="s">
        <v>18</v>
      </c>
      <c r="W41" s="218">
        <v>0.0</v>
      </c>
      <c r="X41" s="218" t="s">
        <v>9349</v>
      </c>
    </row>
    <row r="42">
      <c r="A42" s="192" t="str">
        <f t="shared" ref="A42:B42" si="38">A38</f>
        <v>Menorca</v>
      </c>
      <c r="B42" s="192" t="str">
        <f t="shared" si="38"/>
        <v>diesel</v>
      </c>
      <c r="C42" s="192">
        <f t="shared" si="4"/>
        <v>2030</v>
      </c>
      <c r="D42" s="193">
        <f t="shared" si="10"/>
        <v>33.09237106</v>
      </c>
      <c r="E42" s="211" t="s">
        <v>9372</v>
      </c>
      <c r="F42" s="146">
        <v>1308.45</v>
      </c>
      <c r="G42" s="209">
        <v>1213.19</v>
      </c>
      <c r="H42" s="146">
        <v>769.24</v>
      </c>
      <c r="I42" s="209">
        <v>430.26</v>
      </c>
      <c r="J42" s="210">
        <v>721.53</v>
      </c>
      <c r="N42" s="213">
        <v>44896.0</v>
      </c>
      <c r="O42" s="214">
        <v>44896.0</v>
      </c>
      <c r="P42" s="215" t="s">
        <v>9344</v>
      </c>
      <c r="Q42" s="216" t="s">
        <v>18</v>
      </c>
      <c r="R42" s="219" t="s">
        <v>18</v>
      </c>
      <c r="S42" s="219">
        <v>15.45</v>
      </c>
      <c r="T42" s="219" t="s">
        <v>18</v>
      </c>
      <c r="U42" s="219" t="s">
        <v>18</v>
      </c>
      <c r="V42" s="219" t="s">
        <v>18</v>
      </c>
      <c r="W42" s="219">
        <v>0.0</v>
      </c>
      <c r="X42" s="219" t="s">
        <v>9349</v>
      </c>
    </row>
    <row r="43">
      <c r="A43" s="192" t="str">
        <f t="shared" ref="A43:B43" si="39">A39</f>
        <v>Menorca</v>
      </c>
      <c r="B43" s="192" t="str">
        <f t="shared" si="39"/>
        <v>fueloil</v>
      </c>
      <c r="C43" s="192">
        <f t="shared" si="4"/>
        <v>2030</v>
      </c>
      <c r="D43" s="193">
        <f t="shared" si="10"/>
        <v>10.07026099</v>
      </c>
      <c r="E43" s="208">
        <v>43656.0</v>
      </c>
      <c r="F43" s="146">
        <v>1313.56</v>
      </c>
      <c r="G43" s="209">
        <v>1221.0</v>
      </c>
      <c r="H43" s="146">
        <v>770.47</v>
      </c>
      <c r="I43" s="209">
        <v>426.36</v>
      </c>
      <c r="J43" s="210">
        <v>713.41</v>
      </c>
      <c r="N43" s="213">
        <v>44927.0</v>
      </c>
      <c r="O43" s="214">
        <v>44927.0</v>
      </c>
      <c r="P43" s="215" t="s">
        <v>9344</v>
      </c>
      <c r="Q43" s="216" t="s">
        <v>18</v>
      </c>
      <c r="R43" s="218" t="s">
        <v>18</v>
      </c>
      <c r="S43" s="218">
        <v>15.38</v>
      </c>
      <c r="T43" s="218" t="s">
        <v>18</v>
      </c>
      <c r="U43" s="218" t="s">
        <v>18</v>
      </c>
      <c r="V43" s="218" t="s">
        <v>18</v>
      </c>
      <c r="W43" s="218">
        <v>0.0</v>
      </c>
      <c r="X43" s="218" t="s">
        <v>9373</v>
      </c>
    </row>
    <row r="44">
      <c r="A44" s="192" t="str">
        <f t="shared" ref="A44:B44" si="40">A40</f>
        <v>Menorca</v>
      </c>
      <c r="B44" s="192" t="str">
        <f t="shared" si="40"/>
        <v>cable</v>
      </c>
      <c r="C44" s="192">
        <f t="shared" si="4"/>
        <v>2030</v>
      </c>
      <c r="D44" s="193">
        <f t="shared" si="10"/>
        <v>17.03399766</v>
      </c>
      <c r="E44" s="211" t="s">
        <v>9374</v>
      </c>
      <c r="F44" s="146">
        <v>1320.95</v>
      </c>
      <c r="G44" s="209">
        <v>1229.67</v>
      </c>
      <c r="H44" s="146">
        <v>794.66</v>
      </c>
      <c r="I44" s="209">
        <v>441.79</v>
      </c>
      <c r="J44" s="210">
        <v>713.41</v>
      </c>
      <c r="N44" s="213">
        <v>44958.0</v>
      </c>
      <c r="O44" s="214">
        <v>44958.0</v>
      </c>
      <c r="P44" s="215" t="s">
        <v>9344</v>
      </c>
      <c r="Q44" s="216" t="s">
        <v>18</v>
      </c>
      <c r="R44" s="219" t="s">
        <v>18</v>
      </c>
      <c r="S44" s="219">
        <v>15.33</v>
      </c>
      <c r="T44" s="219" t="s">
        <v>18</v>
      </c>
      <c r="U44" s="219" t="s">
        <v>18</v>
      </c>
      <c r="V44" s="219" t="s">
        <v>18</v>
      </c>
      <c r="W44" s="219">
        <v>0.0</v>
      </c>
      <c r="X44" s="219" t="s">
        <v>9375</v>
      </c>
    </row>
    <row r="45">
      <c r="A45" s="192" t="str">
        <f t="shared" ref="A45:B45" si="41">A41</f>
        <v>Menorca</v>
      </c>
      <c r="B45" s="192" t="str">
        <f t="shared" si="41"/>
        <v>gas</v>
      </c>
      <c r="C45" s="192">
        <f t="shared" si="4"/>
        <v>2030</v>
      </c>
      <c r="D45" s="193">
        <f t="shared" si="10"/>
        <v>11.44379526</v>
      </c>
      <c r="E45" s="211" t="s">
        <v>9376</v>
      </c>
      <c r="F45" s="146">
        <v>1318.47</v>
      </c>
      <c r="G45" s="209">
        <v>1226.2</v>
      </c>
      <c r="H45" s="146">
        <v>800.62</v>
      </c>
      <c r="I45" s="209">
        <v>449.55</v>
      </c>
      <c r="J45" s="210">
        <v>713.58</v>
      </c>
      <c r="N45" s="213">
        <v>44986.0</v>
      </c>
      <c r="O45" s="214">
        <v>44986.0</v>
      </c>
      <c r="P45" s="215" t="s">
        <v>9344</v>
      </c>
      <c r="Q45" s="216" t="s">
        <v>18</v>
      </c>
      <c r="R45" s="218" t="s">
        <v>18</v>
      </c>
      <c r="S45" s="218">
        <v>15.24</v>
      </c>
      <c r="T45" s="218" t="s">
        <v>18</v>
      </c>
      <c r="U45" s="218" t="s">
        <v>18</v>
      </c>
      <c r="V45" s="218" t="s">
        <v>18</v>
      </c>
      <c r="W45" s="218">
        <v>0.0</v>
      </c>
      <c r="X45" s="218" t="s">
        <v>9375</v>
      </c>
    </row>
    <row r="46">
      <c r="A46" s="131"/>
      <c r="B46" s="131"/>
      <c r="C46" s="131"/>
      <c r="D46" s="225"/>
      <c r="E46" s="211" t="s">
        <v>9377</v>
      </c>
      <c r="F46" s="146">
        <v>1304.28</v>
      </c>
      <c r="G46" s="209">
        <v>1209.16</v>
      </c>
      <c r="H46" s="146">
        <v>787.79</v>
      </c>
      <c r="I46" s="209">
        <v>427.26</v>
      </c>
      <c r="J46" s="210">
        <v>713.72</v>
      </c>
      <c r="N46" s="213">
        <v>45017.0</v>
      </c>
      <c r="O46" s="214">
        <v>45017.0</v>
      </c>
      <c r="P46" s="215" t="s">
        <v>9344</v>
      </c>
      <c r="Q46" s="216" t="s">
        <v>18</v>
      </c>
      <c r="R46" s="219" t="s">
        <v>18</v>
      </c>
      <c r="S46" s="219">
        <v>14.405</v>
      </c>
      <c r="T46" s="219" t="s">
        <v>18</v>
      </c>
      <c r="U46" s="219" t="s">
        <v>18</v>
      </c>
      <c r="V46" s="219" t="s">
        <v>18</v>
      </c>
      <c r="W46" s="219">
        <v>0.0</v>
      </c>
      <c r="X46" s="219" t="s">
        <v>9375</v>
      </c>
    </row>
    <row r="47">
      <c r="A47" s="131"/>
      <c r="B47" s="131"/>
      <c r="C47" s="131"/>
      <c r="D47" s="225"/>
      <c r="E47" s="208">
        <v>43717.0</v>
      </c>
      <c r="F47" s="146">
        <v>1302.09</v>
      </c>
      <c r="G47" s="209">
        <v>1200.17</v>
      </c>
      <c r="H47" s="146">
        <v>773.7</v>
      </c>
      <c r="I47" s="209">
        <v>417.22</v>
      </c>
      <c r="J47" s="210">
        <v>714.41</v>
      </c>
      <c r="N47" s="220">
        <v>45047.0</v>
      </c>
      <c r="O47" s="221">
        <v>45047.0</v>
      </c>
      <c r="P47" s="215" t="s">
        <v>9344</v>
      </c>
      <c r="Q47" s="216" t="s">
        <v>18</v>
      </c>
      <c r="R47" s="218" t="s">
        <v>18</v>
      </c>
      <c r="S47" s="218">
        <v>13.82</v>
      </c>
      <c r="T47" s="218" t="s">
        <v>18</v>
      </c>
      <c r="U47" s="218" t="s">
        <v>18</v>
      </c>
      <c r="V47" s="218" t="s">
        <v>18</v>
      </c>
      <c r="W47" s="218">
        <v>0.0</v>
      </c>
      <c r="X47" s="218" t="s">
        <v>9378</v>
      </c>
    </row>
    <row r="48">
      <c r="A48" s="131"/>
      <c r="B48" s="131"/>
      <c r="C48" s="131"/>
      <c r="D48" s="225"/>
      <c r="E48" s="208">
        <v>43505.0</v>
      </c>
      <c r="F48" s="146">
        <v>1307.0</v>
      </c>
      <c r="G48" s="209">
        <v>1197.61</v>
      </c>
      <c r="H48" s="146">
        <v>764.92</v>
      </c>
      <c r="I48" s="209">
        <v>429.95</v>
      </c>
      <c r="J48" s="210">
        <v>714.44</v>
      </c>
      <c r="N48" s="213">
        <v>45078.0</v>
      </c>
      <c r="O48" s="214">
        <v>45078.0</v>
      </c>
      <c r="P48" s="215" t="s">
        <v>9344</v>
      </c>
      <c r="Q48" s="216" t="s">
        <v>18</v>
      </c>
      <c r="R48" s="219" t="s">
        <v>18</v>
      </c>
      <c r="S48" s="219">
        <v>13.245</v>
      </c>
      <c r="T48" s="219" t="s">
        <v>18</v>
      </c>
      <c r="U48" s="219" t="s">
        <v>18</v>
      </c>
      <c r="V48" s="219" t="s">
        <v>18</v>
      </c>
      <c r="W48" s="219">
        <v>0.0</v>
      </c>
      <c r="X48" s="219" t="s">
        <v>9378</v>
      </c>
    </row>
    <row r="49">
      <c r="D49" s="226"/>
      <c r="E49" s="211" t="s">
        <v>9379</v>
      </c>
      <c r="F49" s="146">
        <v>1308.95</v>
      </c>
      <c r="G49" s="209">
        <v>1198.25</v>
      </c>
      <c r="H49" s="146">
        <v>766.47</v>
      </c>
      <c r="I49" s="209">
        <v>432.11</v>
      </c>
      <c r="J49" s="210">
        <v>714.56</v>
      </c>
      <c r="N49" s="213">
        <v>45108.0</v>
      </c>
      <c r="O49" s="214">
        <v>45108.0</v>
      </c>
      <c r="P49" s="215" t="s">
        <v>9344</v>
      </c>
      <c r="Q49" s="216" t="s">
        <v>18</v>
      </c>
      <c r="R49" s="218" t="s">
        <v>18</v>
      </c>
      <c r="S49" s="218">
        <v>12.965</v>
      </c>
      <c r="T49" s="218" t="s">
        <v>18</v>
      </c>
      <c r="U49" s="218" t="s">
        <v>18</v>
      </c>
      <c r="V49" s="218" t="s">
        <v>18</v>
      </c>
      <c r="W49" s="218">
        <v>0.0</v>
      </c>
      <c r="X49" s="218" t="s">
        <v>9378</v>
      </c>
    </row>
    <row r="50">
      <c r="D50" s="226"/>
      <c r="E50" s="211" t="s">
        <v>9380</v>
      </c>
      <c r="F50" s="146">
        <v>1312.94</v>
      </c>
      <c r="G50" s="209">
        <v>1200.28</v>
      </c>
      <c r="H50" s="146">
        <v>765.45</v>
      </c>
      <c r="I50" s="209">
        <v>432.53</v>
      </c>
      <c r="J50" s="210">
        <v>714.73</v>
      </c>
      <c r="N50" s="213">
        <v>45139.0</v>
      </c>
      <c r="O50" s="214">
        <v>45139.0</v>
      </c>
      <c r="P50" s="215" t="s">
        <v>9344</v>
      </c>
      <c r="Q50" s="216" t="s">
        <v>18</v>
      </c>
      <c r="R50" s="219" t="s">
        <v>18</v>
      </c>
      <c r="S50" s="219">
        <v>13.515</v>
      </c>
      <c r="T50" s="219" t="s">
        <v>18</v>
      </c>
      <c r="U50" s="219" t="s">
        <v>18</v>
      </c>
      <c r="V50" s="219" t="s">
        <v>18</v>
      </c>
      <c r="W50" s="219">
        <v>0.0</v>
      </c>
      <c r="X50" s="219" t="s">
        <v>9378</v>
      </c>
    </row>
    <row r="51">
      <c r="D51" s="226"/>
      <c r="E51" s="208">
        <v>43807.0</v>
      </c>
      <c r="F51" s="146">
        <v>1321.68</v>
      </c>
      <c r="G51" s="209">
        <v>1208.16</v>
      </c>
      <c r="H51" s="146">
        <v>760.32</v>
      </c>
      <c r="I51" s="209">
        <v>438.74</v>
      </c>
      <c r="J51" s="210">
        <v>714.83</v>
      </c>
      <c r="N51" s="213">
        <v>45170.0</v>
      </c>
      <c r="O51" s="214">
        <v>45170.0</v>
      </c>
      <c r="P51" s="215" t="s">
        <v>9344</v>
      </c>
      <c r="Q51" s="216" t="s">
        <v>18</v>
      </c>
      <c r="R51" s="218" t="s">
        <v>18</v>
      </c>
      <c r="S51" s="218">
        <v>14.3</v>
      </c>
      <c r="T51" s="218" t="s">
        <v>18</v>
      </c>
      <c r="U51" s="218" t="s">
        <v>18</v>
      </c>
      <c r="V51" s="218" t="s">
        <v>18</v>
      </c>
      <c r="W51" s="218">
        <v>0.0</v>
      </c>
      <c r="X51" s="218" t="s">
        <v>9378</v>
      </c>
    </row>
    <row r="52">
      <c r="D52" s="226"/>
      <c r="E52" s="208">
        <v>43593.0</v>
      </c>
      <c r="F52" s="146">
        <v>1331.48</v>
      </c>
      <c r="G52" s="209">
        <v>1216.72</v>
      </c>
      <c r="H52" s="146">
        <v>783.98</v>
      </c>
      <c r="I52" s="209">
        <v>450.65</v>
      </c>
      <c r="J52" s="210">
        <v>715.33</v>
      </c>
      <c r="N52" s="213">
        <v>45200.0</v>
      </c>
      <c r="O52" s="214">
        <v>45200.0</v>
      </c>
      <c r="P52" s="215" t="s">
        <v>9344</v>
      </c>
      <c r="Q52" s="216" t="s">
        <v>18</v>
      </c>
      <c r="R52" s="219" t="s">
        <v>18</v>
      </c>
      <c r="S52" s="219">
        <v>14.86</v>
      </c>
      <c r="T52" s="219" t="s">
        <v>18</v>
      </c>
      <c r="U52" s="219" t="s">
        <v>18</v>
      </c>
      <c r="V52" s="219" t="s">
        <v>18</v>
      </c>
      <c r="W52" s="219">
        <v>0.0</v>
      </c>
      <c r="X52" s="219" t="s">
        <v>9378</v>
      </c>
    </row>
    <row r="53">
      <c r="D53" s="226"/>
      <c r="E53" s="211" t="s">
        <v>9381</v>
      </c>
      <c r="F53" s="146">
        <v>1327.56</v>
      </c>
      <c r="G53" s="209">
        <v>1212.06</v>
      </c>
      <c r="H53" s="146">
        <v>770.62</v>
      </c>
      <c r="I53" s="209">
        <v>447.56</v>
      </c>
      <c r="J53" s="210">
        <v>715.48</v>
      </c>
      <c r="N53" s="213">
        <v>45231.0</v>
      </c>
      <c r="O53" s="214">
        <v>45231.0</v>
      </c>
      <c r="P53" s="215" t="s">
        <v>9344</v>
      </c>
      <c r="Q53" s="216" t="s">
        <v>18</v>
      </c>
      <c r="R53" s="218" t="s">
        <v>18</v>
      </c>
      <c r="S53" s="218">
        <v>15.78</v>
      </c>
      <c r="T53" s="218" t="s">
        <v>18</v>
      </c>
      <c r="U53" s="218" t="s">
        <v>18</v>
      </c>
      <c r="V53" s="218" t="s">
        <v>18</v>
      </c>
      <c r="W53" s="218">
        <v>0.0</v>
      </c>
      <c r="X53" s="218" t="s">
        <v>9382</v>
      </c>
    </row>
    <row r="54">
      <c r="D54" s="226"/>
      <c r="E54" s="211" t="s">
        <v>9383</v>
      </c>
      <c r="F54" s="146">
        <v>1329.97</v>
      </c>
      <c r="G54" s="209">
        <v>1213.55</v>
      </c>
      <c r="H54" s="146">
        <v>776.28</v>
      </c>
      <c r="I54" s="209">
        <v>440.89</v>
      </c>
      <c r="J54" s="210">
        <v>715.92</v>
      </c>
      <c r="N54" s="213">
        <v>45261.0</v>
      </c>
      <c r="O54" s="214">
        <v>45261.0</v>
      </c>
      <c r="P54" s="215" t="s">
        <v>9344</v>
      </c>
      <c r="Q54" s="216" t="s">
        <v>18</v>
      </c>
      <c r="R54" s="219" t="s">
        <v>18</v>
      </c>
      <c r="S54" s="219">
        <v>16.115</v>
      </c>
      <c r="T54" s="219" t="s">
        <v>18</v>
      </c>
      <c r="U54" s="219" t="s">
        <v>18</v>
      </c>
      <c r="V54" s="219" t="s">
        <v>18</v>
      </c>
      <c r="W54" s="219">
        <v>0.0</v>
      </c>
      <c r="X54" s="219" t="s">
        <v>9382</v>
      </c>
    </row>
    <row r="55">
      <c r="D55" s="226"/>
      <c r="E55" s="211" t="s">
        <v>9384</v>
      </c>
      <c r="F55" s="146">
        <v>1321.49</v>
      </c>
      <c r="G55" s="209">
        <v>1210.54</v>
      </c>
      <c r="H55" s="146">
        <v>767.85</v>
      </c>
      <c r="I55" s="209">
        <v>445.03</v>
      </c>
      <c r="J55" s="210">
        <v>716.42</v>
      </c>
      <c r="N55" s="213">
        <v>45292.0</v>
      </c>
      <c r="O55" s="214">
        <v>45292.0</v>
      </c>
      <c r="P55" s="215" t="s">
        <v>9344</v>
      </c>
      <c r="Q55" s="216" t="s">
        <v>18</v>
      </c>
      <c r="R55" s="218" t="s">
        <v>18</v>
      </c>
      <c r="S55" s="218">
        <v>16.27</v>
      </c>
      <c r="T55" s="218" t="s">
        <v>18</v>
      </c>
      <c r="U55" s="218" t="s">
        <v>18</v>
      </c>
      <c r="V55" s="218" t="s">
        <v>18</v>
      </c>
      <c r="W55" s="218">
        <v>0.0</v>
      </c>
      <c r="X55" s="218" t="s">
        <v>9385</v>
      </c>
    </row>
    <row r="56">
      <c r="D56" s="226"/>
      <c r="E56" s="208">
        <v>43684.0</v>
      </c>
      <c r="F56" s="146">
        <v>1311.77</v>
      </c>
      <c r="G56" s="209">
        <v>1205.21</v>
      </c>
      <c r="H56" s="146">
        <v>772.04</v>
      </c>
      <c r="I56" s="209">
        <v>444.06</v>
      </c>
      <c r="J56" s="210">
        <v>722.91</v>
      </c>
      <c r="N56" s="213">
        <v>45323.0</v>
      </c>
      <c r="O56" s="214">
        <v>45323.0</v>
      </c>
      <c r="P56" s="215" t="s">
        <v>9344</v>
      </c>
      <c r="Q56" s="216" t="s">
        <v>18</v>
      </c>
      <c r="R56" s="219" t="s">
        <v>18</v>
      </c>
      <c r="S56" s="219">
        <v>15.895</v>
      </c>
      <c r="T56" s="219" t="s">
        <v>18</v>
      </c>
      <c r="U56" s="219" t="s">
        <v>18</v>
      </c>
      <c r="V56" s="219" t="s">
        <v>18</v>
      </c>
      <c r="W56" s="219">
        <v>0.0</v>
      </c>
      <c r="X56" s="219" t="s">
        <v>9386</v>
      </c>
    </row>
    <row r="57">
      <c r="D57" s="226"/>
      <c r="E57" s="208">
        <v>43472.0</v>
      </c>
      <c r="F57" s="146">
        <v>1308.35</v>
      </c>
      <c r="G57" s="209">
        <v>1201.47</v>
      </c>
      <c r="H57" s="146">
        <v>770.45</v>
      </c>
      <c r="I57" s="209">
        <v>443.39</v>
      </c>
      <c r="J57" s="210">
        <v>726.39</v>
      </c>
      <c r="N57" s="213">
        <v>45352.0</v>
      </c>
      <c r="O57" s="214">
        <v>45352.0</v>
      </c>
      <c r="P57" s="215" t="s">
        <v>9344</v>
      </c>
      <c r="Q57" s="216" t="s">
        <v>18</v>
      </c>
      <c r="R57" s="218" t="s">
        <v>18</v>
      </c>
      <c r="S57" s="218">
        <v>15.45</v>
      </c>
      <c r="T57" s="218" t="s">
        <v>18</v>
      </c>
      <c r="U57" s="218" t="s">
        <v>18</v>
      </c>
      <c r="V57" s="218" t="s">
        <v>18</v>
      </c>
      <c r="W57" s="218">
        <v>0.0</v>
      </c>
      <c r="X57" s="218" t="s">
        <v>9385</v>
      </c>
    </row>
    <row r="58">
      <c r="D58" s="226"/>
      <c r="E58" s="211" t="s">
        <v>9387</v>
      </c>
      <c r="F58" s="146">
        <v>1301.65</v>
      </c>
      <c r="G58" s="209">
        <v>1194.23</v>
      </c>
      <c r="H58" s="146">
        <v>757.48</v>
      </c>
      <c r="I58" s="209">
        <v>442.73</v>
      </c>
      <c r="J58" s="210">
        <v>726.29</v>
      </c>
      <c r="N58" s="213">
        <v>45383.0</v>
      </c>
      <c r="O58" s="214">
        <v>45383.0</v>
      </c>
      <c r="P58" s="215" t="s">
        <v>9344</v>
      </c>
      <c r="Q58" s="216" t="s">
        <v>18</v>
      </c>
      <c r="R58" s="219" t="s">
        <v>18</v>
      </c>
      <c r="S58" s="219">
        <v>14.335</v>
      </c>
      <c r="T58" s="219" t="s">
        <v>18</v>
      </c>
      <c r="U58" s="219" t="s">
        <v>18</v>
      </c>
      <c r="V58" s="219" t="s">
        <v>18</v>
      </c>
      <c r="W58" s="219">
        <v>0.0</v>
      </c>
      <c r="X58" s="219" t="s">
        <v>9386</v>
      </c>
    </row>
    <row r="59">
      <c r="D59" s="226"/>
      <c r="E59" s="211" t="s">
        <v>9388</v>
      </c>
      <c r="F59" s="146">
        <v>1306.62</v>
      </c>
      <c r="G59" s="209">
        <v>1199.2</v>
      </c>
      <c r="H59" s="146">
        <v>742.86</v>
      </c>
      <c r="I59" s="209">
        <v>445.56</v>
      </c>
      <c r="J59" s="210">
        <v>726.23</v>
      </c>
      <c r="N59" s="220">
        <v>45413.0</v>
      </c>
      <c r="O59" s="221">
        <v>45413.0</v>
      </c>
      <c r="P59" s="215" t="s">
        <v>9344</v>
      </c>
      <c r="Q59" s="216" t="s">
        <v>18</v>
      </c>
      <c r="R59" s="218" t="s">
        <v>18</v>
      </c>
      <c r="S59" s="218">
        <v>13.91</v>
      </c>
      <c r="T59" s="218" t="s">
        <v>18</v>
      </c>
      <c r="U59" s="218" t="s">
        <v>18</v>
      </c>
      <c r="V59" s="218" t="s">
        <v>18</v>
      </c>
      <c r="W59" s="218">
        <v>0.0</v>
      </c>
      <c r="X59" s="218" t="s">
        <v>9386</v>
      </c>
    </row>
    <row r="60">
      <c r="D60" s="226"/>
      <c r="E60" s="208">
        <v>43744.0</v>
      </c>
      <c r="F60" s="146">
        <v>1325.17</v>
      </c>
      <c r="G60" s="209">
        <v>1219.12</v>
      </c>
      <c r="H60" s="146">
        <v>746.55</v>
      </c>
      <c r="I60" s="209">
        <v>447.54</v>
      </c>
      <c r="J60" s="210">
        <v>726.39</v>
      </c>
      <c r="N60" s="213">
        <v>45444.0</v>
      </c>
      <c r="O60" s="214">
        <v>45444.0</v>
      </c>
      <c r="P60" s="215" t="s">
        <v>9344</v>
      </c>
      <c r="Q60" s="216" t="s">
        <v>18</v>
      </c>
      <c r="R60" s="219" t="s">
        <v>18</v>
      </c>
      <c r="S60" s="219">
        <v>13.625</v>
      </c>
      <c r="T60" s="219" t="s">
        <v>18</v>
      </c>
      <c r="U60" s="219" t="s">
        <v>18</v>
      </c>
      <c r="V60" s="219" t="s">
        <v>18</v>
      </c>
      <c r="W60" s="219">
        <v>0.0</v>
      </c>
      <c r="X60" s="219" t="s">
        <v>9386</v>
      </c>
    </row>
    <row r="61">
      <c r="D61" s="226"/>
      <c r="E61" s="208">
        <v>43530.0</v>
      </c>
      <c r="F61" s="146">
        <v>1349.11</v>
      </c>
      <c r="G61" s="209">
        <v>1247.11</v>
      </c>
      <c r="H61" s="146">
        <v>791.29</v>
      </c>
      <c r="I61" s="209">
        <v>449.84</v>
      </c>
      <c r="J61" s="210">
        <v>726.14</v>
      </c>
      <c r="N61" s="213">
        <v>45474.0</v>
      </c>
      <c r="O61" s="214">
        <v>45474.0</v>
      </c>
      <c r="P61" s="215" t="s">
        <v>9344</v>
      </c>
      <c r="Q61" s="216" t="s">
        <v>18</v>
      </c>
      <c r="R61" s="218" t="s">
        <v>18</v>
      </c>
      <c r="S61" s="218">
        <v>13.465</v>
      </c>
      <c r="T61" s="218" t="s">
        <v>18</v>
      </c>
      <c r="U61" s="218" t="s">
        <v>18</v>
      </c>
      <c r="V61" s="218" t="s">
        <v>18</v>
      </c>
      <c r="W61" s="218">
        <v>0.0</v>
      </c>
      <c r="X61" s="218" t="s">
        <v>9386</v>
      </c>
    </row>
    <row r="62">
      <c r="D62" s="226"/>
      <c r="E62" s="211" t="s">
        <v>9389</v>
      </c>
      <c r="F62" s="146">
        <v>1357.44</v>
      </c>
      <c r="G62" s="209">
        <v>1260.94</v>
      </c>
      <c r="H62" s="146">
        <v>814.4</v>
      </c>
      <c r="I62" s="209">
        <v>455.91</v>
      </c>
      <c r="J62" s="210">
        <v>725.78</v>
      </c>
      <c r="N62" s="213">
        <v>45505.0</v>
      </c>
      <c r="O62" s="214">
        <v>45505.0</v>
      </c>
      <c r="P62" s="215" t="s">
        <v>9344</v>
      </c>
      <c r="Q62" s="216" t="s">
        <v>18</v>
      </c>
      <c r="R62" s="219" t="s">
        <v>18</v>
      </c>
      <c r="S62" s="219">
        <v>13.715</v>
      </c>
      <c r="T62" s="219" t="s">
        <v>18</v>
      </c>
      <c r="U62" s="219" t="s">
        <v>18</v>
      </c>
      <c r="V62" s="219" t="s">
        <v>18</v>
      </c>
      <c r="W62" s="219">
        <v>0.0</v>
      </c>
      <c r="X62" s="219" t="s">
        <v>9386</v>
      </c>
    </row>
    <row r="63">
      <c r="D63" s="226"/>
      <c r="E63" s="211" t="s">
        <v>9390</v>
      </c>
      <c r="F63" s="146">
        <v>1354.64</v>
      </c>
      <c r="G63" s="209">
        <v>1259.11</v>
      </c>
      <c r="H63" s="146">
        <v>812.45</v>
      </c>
      <c r="I63" s="209">
        <v>456.08</v>
      </c>
      <c r="J63" s="210">
        <v>725.04</v>
      </c>
      <c r="N63" s="213">
        <v>45536.0</v>
      </c>
      <c r="O63" s="214">
        <v>45536.0</v>
      </c>
      <c r="P63" s="215" t="s">
        <v>9344</v>
      </c>
      <c r="Q63" s="216" t="s">
        <v>18</v>
      </c>
      <c r="R63" s="218" t="s">
        <v>18</v>
      </c>
      <c r="S63" s="218">
        <v>14.49</v>
      </c>
      <c r="T63" s="218" t="s">
        <v>18</v>
      </c>
      <c r="U63" s="218" t="s">
        <v>18</v>
      </c>
      <c r="V63" s="218" t="s">
        <v>18</v>
      </c>
      <c r="W63" s="218">
        <v>0.0</v>
      </c>
      <c r="X63" s="218" t="s">
        <v>9386</v>
      </c>
    </row>
    <row r="64">
      <c r="D64" s="226"/>
      <c r="E64" s="211" t="s">
        <v>9391</v>
      </c>
      <c r="F64" s="146">
        <v>1355.26</v>
      </c>
      <c r="G64" s="209">
        <v>1257.94</v>
      </c>
      <c r="H64" s="146">
        <v>810.85</v>
      </c>
      <c r="I64" s="209">
        <v>454.69</v>
      </c>
      <c r="J64" s="210">
        <v>721.77</v>
      </c>
      <c r="N64" s="213">
        <v>45566.0</v>
      </c>
      <c r="O64" s="214">
        <v>45566.0</v>
      </c>
      <c r="P64" s="215" t="s">
        <v>9344</v>
      </c>
      <c r="Q64" s="216" t="s">
        <v>18</v>
      </c>
      <c r="R64" s="219" t="s">
        <v>18</v>
      </c>
      <c r="S64" s="219">
        <v>15.52</v>
      </c>
      <c r="T64" s="219" t="s">
        <v>18</v>
      </c>
      <c r="U64" s="219" t="s">
        <v>18</v>
      </c>
      <c r="V64" s="219" t="s">
        <v>18</v>
      </c>
      <c r="W64" s="219">
        <v>0.0</v>
      </c>
      <c r="X64" s="219" t="s">
        <v>9386</v>
      </c>
    </row>
    <row r="65">
      <c r="D65" s="226"/>
      <c r="E65" s="208">
        <v>43621.0</v>
      </c>
      <c r="F65" s="146">
        <v>1358.42</v>
      </c>
      <c r="G65" s="209">
        <v>1258.08</v>
      </c>
      <c r="H65" s="146">
        <v>809.02</v>
      </c>
      <c r="I65" s="209">
        <v>448.72</v>
      </c>
      <c r="J65" s="210">
        <v>715.17</v>
      </c>
      <c r="N65" s="213">
        <v>45597.0</v>
      </c>
      <c r="O65" s="214">
        <v>45597.0</v>
      </c>
      <c r="P65" s="215" t="s">
        <v>9344</v>
      </c>
      <c r="Q65" s="216" t="s">
        <v>18</v>
      </c>
      <c r="R65" s="218" t="s">
        <v>18</v>
      </c>
      <c r="S65" s="218">
        <v>16.06</v>
      </c>
      <c r="T65" s="218" t="s">
        <v>18</v>
      </c>
      <c r="U65" s="218" t="s">
        <v>18</v>
      </c>
      <c r="V65" s="218" t="s">
        <v>18</v>
      </c>
      <c r="W65" s="218">
        <v>0.0</v>
      </c>
      <c r="X65" s="218" t="s">
        <v>9386</v>
      </c>
    </row>
    <row r="66">
      <c r="D66" s="226"/>
      <c r="E66" s="211" t="s">
        <v>9392</v>
      </c>
      <c r="F66" s="146">
        <v>1353.94</v>
      </c>
      <c r="G66" s="209">
        <v>1257.37</v>
      </c>
      <c r="H66" s="146">
        <v>808.29</v>
      </c>
      <c r="I66" s="209">
        <v>447.88</v>
      </c>
      <c r="J66" s="210">
        <v>714.64</v>
      </c>
      <c r="N66" s="213">
        <v>45627.0</v>
      </c>
      <c r="O66" s="214">
        <v>45627.0</v>
      </c>
      <c r="P66" s="215" t="s">
        <v>9344</v>
      </c>
      <c r="Q66" s="216" t="s">
        <v>18</v>
      </c>
      <c r="R66" s="219" t="s">
        <v>18</v>
      </c>
      <c r="S66" s="219">
        <v>16.39</v>
      </c>
      <c r="T66" s="219" t="s">
        <v>18</v>
      </c>
      <c r="U66" s="219" t="s">
        <v>18</v>
      </c>
      <c r="V66" s="219" t="s">
        <v>18</v>
      </c>
      <c r="W66" s="219">
        <v>0.0</v>
      </c>
      <c r="X66" s="219" t="s">
        <v>9386</v>
      </c>
    </row>
    <row r="67">
      <c r="D67" s="226"/>
      <c r="E67" s="211" t="s">
        <v>9393</v>
      </c>
      <c r="F67" s="146">
        <v>1329.72</v>
      </c>
      <c r="G67" s="209">
        <v>1242.22</v>
      </c>
      <c r="H67" s="146">
        <v>794.56</v>
      </c>
      <c r="I67" s="209">
        <v>441.15</v>
      </c>
      <c r="J67" s="210">
        <v>712.49</v>
      </c>
      <c r="N67" s="213">
        <v>45658.0</v>
      </c>
      <c r="O67" s="214">
        <v>45658.0</v>
      </c>
      <c r="P67" s="215" t="s">
        <v>9344</v>
      </c>
      <c r="Q67" s="216" t="s">
        <v>18</v>
      </c>
      <c r="R67" s="218" t="s">
        <v>18</v>
      </c>
      <c r="S67" s="218">
        <v>16.67</v>
      </c>
      <c r="T67" s="218" t="s">
        <v>18</v>
      </c>
      <c r="U67" s="218" t="s">
        <v>18</v>
      </c>
      <c r="V67" s="218" t="s">
        <v>18</v>
      </c>
      <c r="W67" s="218">
        <v>0.0</v>
      </c>
      <c r="X67" s="218" t="s">
        <v>9394</v>
      </c>
    </row>
    <row r="68">
      <c r="D68" s="226"/>
      <c r="E68" s="208">
        <v>43681.0</v>
      </c>
      <c r="F68" s="146">
        <v>1307.56</v>
      </c>
      <c r="G68" s="209">
        <v>1232.49</v>
      </c>
      <c r="H68" s="146">
        <v>782.22</v>
      </c>
      <c r="I68" s="209">
        <v>439.79</v>
      </c>
      <c r="J68" s="210">
        <v>696.4</v>
      </c>
      <c r="N68" s="213">
        <v>45689.0</v>
      </c>
      <c r="O68" s="214">
        <v>45689.0</v>
      </c>
      <c r="P68" s="215" t="s">
        <v>9344</v>
      </c>
      <c r="Q68" s="216" t="s">
        <v>18</v>
      </c>
      <c r="R68" s="219" t="s">
        <v>18</v>
      </c>
      <c r="S68" s="219">
        <v>16.15</v>
      </c>
      <c r="T68" s="219" t="s">
        <v>18</v>
      </c>
      <c r="U68" s="219" t="s">
        <v>18</v>
      </c>
      <c r="V68" s="219" t="s">
        <v>18</v>
      </c>
      <c r="W68" s="219">
        <v>0.0</v>
      </c>
      <c r="X68" s="219" t="s">
        <v>9394</v>
      </c>
    </row>
    <row r="69">
      <c r="D69" s="226"/>
      <c r="E69" s="208">
        <v>43469.0</v>
      </c>
      <c r="F69" s="146">
        <v>1291.09</v>
      </c>
      <c r="G69" s="209">
        <v>1228.41</v>
      </c>
      <c r="H69" s="146">
        <v>775.04</v>
      </c>
      <c r="I69" s="209">
        <v>436.84</v>
      </c>
      <c r="J69" s="210">
        <v>695.85</v>
      </c>
      <c r="N69" s="213">
        <v>45717.0</v>
      </c>
      <c r="O69" s="214">
        <v>45717.0</v>
      </c>
      <c r="P69" s="215" t="s">
        <v>9344</v>
      </c>
      <c r="Q69" s="216" t="s">
        <v>18</v>
      </c>
      <c r="R69" s="218" t="s">
        <v>18</v>
      </c>
      <c r="S69" s="218">
        <v>15.59</v>
      </c>
      <c r="T69" s="218" t="s">
        <v>18</v>
      </c>
      <c r="U69" s="218" t="s">
        <v>18</v>
      </c>
      <c r="V69" s="218" t="s">
        <v>18</v>
      </c>
      <c r="W69" s="218">
        <v>0.0</v>
      </c>
      <c r="X69" s="218" t="s">
        <v>9394</v>
      </c>
    </row>
    <row r="70">
      <c r="D70" s="226"/>
      <c r="E70" s="211" t="s">
        <v>9395</v>
      </c>
      <c r="F70" s="146">
        <v>1277.78</v>
      </c>
      <c r="G70" s="209">
        <v>1228.48</v>
      </c>
      <c r="H70" s="146">
        <v>769.73</v>
      </c>
      <c r="I70" s="209">
        <v>437.97</v>
      </c>
      <c r="J70" s="210">
        <v>695.45</v>
      </c>
      <c r="N70" s="213">
        <v>45748.0</v>
      </c>
      <c r="O70" s="214">
        <v>45748.0</v>
      </c>
      <c r="P70" s="215" t="s">
        <v>9344</v>
      </c>
      <c r="Q70" s="216" t="s">
        <v>18</v>
      </c>
      <c r="R70" s="219" t="s">
        <v>18</v>
      </c>
      <c r="S70" s="219">
        <v>14.09</v>
      </c>
      <c r="T70" s="219" t="s">
        <v>18</v>
      </c>
      <c r="U70" s="219" t="s">
        <v>18</v>
      </c>
      <c r="V70" s="219" t="s">
        <v>18</v>
      </c>
      <c r="W70" s="219">
        <v>0.0</v>
      </c>
      <c r="X70" s="219" t="s">
        <v>9394</v>
      </c>
    </row>
    <row r="71">
      <c r="D71" s="226"/>
      <c r="E71" s="211" t="s">
        <v>9396</v>
      </c>
      <c r="F71" s="146">
        <v>1267.9</v>
      </c>
      <c r="G71" s="209">
        <v>1230.1</v>
      </c>
      <c r="H71" s="146">
        <v>778.14</v>
      </c>
      <c r="I71" s="209">
        <v>441.91</v>
      </c>
      <c r="J71" s="210">
        <v>692.99</v>
      </c>
      <c r="N71" s="220">
        <v>45778.0</v>
      </c>
      <c r="O71" s="221">
        <v>45778.0</v>
      </c>
      <c r="P71" s="215" t="s">
        <v>9344</v>
      </c>
      <c r="Q71" s="216" t="s">
        <v>18</v>
      </c>
      <c r="R71" s="218" t="s">
        <v>18</v>
      </c>
      <c r="S71" s="218">
        <v>13.645</v>
      </c>
      <c r="T71" s="218" t="s">
        <v>18</v>
      </c>
      <c r="U71" s="218" t="s">
        <v>18</v>
      </c>
      <c r="V71" s="218" t="s">
        <v>18</v>
      </c>
      <c r="W71" s="218">
        <v>0.0</v>
      </c>
      <c r="X71" s="218" t="s">
        <v>9394</v>
      </c>
    </row>
    <row r="72">
      <c r="D72" s="226"/>
      <c r="E72" s="208">
        <v>43772.0</v>
      </c>
      <c r="F72" s="146">
        <v>1261.15</v>
      </c>
      <c r="G72" s="209">
        <v>1228.87</v>
      </c>
      <c r="H72" s="146">
        <v>778.28</v>
      </c>
      <c r="I72" s="209">
        <v>429.45</v>
      </c>
      <c r="J72" s="210">
        <v>685.55</v>
      </c>
      <c r="N72" s="213">
        <v>45809.0</v>
      </c>
      <c r="O72" s="214">
        <v>45809.0</v>
      </c>
      <c r="P72" s="215" t="s">
        <v>9344</v>
      </c>
      <c r="Q72" s="216" t="s">
        <v>18</v>
      </c>
      <c r="R72" s="219" t="s">
        <v>18</v>
      </c>
      <c r="S72" s="219">
        <v>13.58</v>
      </c>
      <c r="T72" s="219" t="s">
        <v>18</v>
      </c>
      <c r="U72" s="219" t="s">
        <v>18</v>
      </c>
      <c r="V72" s="219" t="s">
        <v>18</v>
      </c>
      <c r="W72" s="219">
        <v>0.0</v>
      </c>
      <c r="X72" s="219" t="s">
        <v>9394</v>
      </c>
    </row>
    <row r="73">
      <c r="D73" s="226"/>
      <c r="E73" s="208">
        <v>43558.0</v>
      </c>
      <c r="F73" s="146">
        <v>1257.55</v>
      </c>
      <c r="G73" s="209">
        <v>1225.46</v>
      </c>
      <c r="H73" s="146">
        <v>775.59</v>
      </c>
      <c r="I73" s="209">
        <v>424.2</v>
      </c>
      <c r="J73" s="210">
        <v>676.58</v>
      </c>
      <c r="N73" s="213">
        <v>45839.0</v>
      </c>
      <c r="O73" s="214">
        <v>45839.0</v>
      </c>
      <c r="P73" s="215" t="s">
        <v>9344</v>
      </c>
      <c r="Q73" s="216" t="s">
        <v>18</v>
      </c>
      <c r="R73" s="218" t="s">
        <v>18</v>
      </c>
      <c r="S73" s="218">
        <v>13.685</v>
      </c>
      <c r="T73" s="218" t="s">
        <v>18</v>
      </c>
      <c r="U73" s="218" t="s">
        <v>18</v>
      </c>
      <c r="V73" s="218" t="s">
        <v>18</v>
      </c>
      <c r="W73" s="218">
        <v>0.0</v>
      </c>
      <c r="X73" s="218" t="s">
        <v>9394</v>
      </c>
    </row>
    <row r="74">
      <c r="D74" s="226"/>
      <c r="E74" s="211" t="s">
        <v>9397</v>
      </c>
      <c r="F74" s="146">
        <v>1252.7</v>
      </c>
      <c r="G74" s="209">
        <v>1219.89</v>
      </c>
      <c r="H74" s="146">
        <v>777.86</v>
      </c>
      <c r="I74" s="209">
        <v>400.36</v>
      </c>
      <c r="J74" s="210">
        <v>676.41</v>
      </c>
      <c r="N74" s="213">
        <v>45870.0</v>
      </c>
      <c r="O74" s="214">
        <v>45870.0</v>
      </c>
      <c r="P74" s="215" t="s">
        <v>9344</v>
      </c>
      <c r="Q74" s="216" t="s">
        <v>18</v>
      </c>
      <c r="R74" s="219" t="s">
        <v>18</v>
      </c>
      <c r="S74" s="219">
        <v>14.19</v>
      </c>
      <c r="T74" s="219" t="s">
        <v>18</v>
      </c>
      <c r="U74" s="219" t="s">
        <v>18</v>
      </c>
      <c r="V74" s="219" t="s">
        <v>18</v>
      </c>
      <c r="W74" s="219">
        <v>0.0</v>
      </c>
      <c r="X74" s="219" t="s">
        <v>9394</v>
      </c>
    </row>
    <row r="75">
      <c r="D75" s="226"/>
      <c r="E75" s="211" t="s">
        <v>9398</v>
      </c>
      <c r="F75" s="146">
        <v>1236.28</v>
      </c>
      <c r="G75" s="209">
        <v>1200.36</v>
      </c>
      <c r="H75" s="146">
        <v>758.96</v>
      </c>
      <c r="I75" s="209">
        <v>413.04</v>
      </c>
      <c r="J75" s="210">
        <v>675.81</v>
      </c>
      <c r="N75" s="213">
        <v>45901.0</v>
      </c>
      <c r="O75" s="214">
        <v>45901.0</v>
      </c>
      <c r="P75" s="215" t="s">
        <v>9344</v>
      </c>
      <c r="Q75" s="216" t="s">
        <v>18</v>
      </c>
      <c r="R75" s="218" t="s">
        <v>18</v>
      </c>
      <c r="S75" s="218">
        <v>14.785</v>
      </c>
      <c r="T75" s="218" t="s">
        <v>18</v>
      </c>
      <c r="U75" s="218" t="s">
        <v>18</v>
      </c>
      <c r="V75" s="218" t="s">
        <v>18</v>
      </c>
      <c r="W75" s="218">
        <v>0.0</v>
      </c>
      <c r="X75" s="218" t="s">
        <v>9399</v>
      </c>
    </row>
    <row r="76">
      <c r="D76" s="226"/>
      <c r="E76" s="208">
        <v>43771.0</v>
      </c>
      <c r="F76" s="146">
        <v>1230.5</v>
      </c>
      <c r="G76" s="209">
        <v>1190.86</v>
      </c>
      <c r="H76" s="146">
        <v>742.93</v>
      </c>
      <c r="I76" s="209">
        <v>399.0</v>
      </c>
      <c r="J76" s="210">
        <v>669.26</v>
      </c>
      <c r="N76" s="213">
        <v>45931.0</v>
      </c>
      <c r="O76" s="214">
        <v>45931.0</v>
      </c>
      <c r="P76" s="215" t="s">
        <v>9344</v>
      </c>
      <c r="Q76" s="216" t="s">
        <v>18</v>
      </c>
      <c r="R76" s="219" t="s">
        <v>18</v>
      </c>
      <c r="S76" s="219">
        <v>15.9</v>
      </c>
      <c r="T76" s="219" t="s">
        <v>18</v>
      </c>
      <c r="U76" s="219" t="s">
        <v>18</v>
      </c>
      <c r="V76" s="219" t="s">
        <v>18</v>
      </c>
      <c r="W76" s="219">
        <v>0.0</v>
      </c>
      <c r="X76" s="219" t="s">
        <v>9399</v>
      </c>
    </row>
    <row r="77">
      <c r="D77" s="226"/>
      <c r="E77" s="208">
        <v>43557.0</v>
      </c>
      <c r="F77" s="146">
        <v>1226.46</v>
      </c>
      <c r="G77" s="209">
        <v>1184.95</v>
      </c>
      <c r="H77" s="146">
        <v>734.63</v>
      </c>
      <c r="I77" s="209">
        <v>395.61</v>
      </c>
      <c r="J77" s="210">
        <v>655.44</v>
      </c>
      <c r="N77" s="213">
        <v>45962.0</v>
      </c>
      <c r="O77" s="214">
        <v>45962.0</v>
      </c>
      <c r="P77" s="215" t="s">
        <v>9344</v>
      </c>
      <c r="Q77" s="216" t="s">
        <v>18</v>
      </c>
      <c r="R77" s="218" t="s">
        <v>18</v>
      </c>
      <c r="S77" s="218">
        <v>16.61</v>
      </c>
      <c r="T77" s="218" t="s">
        <v>18</v>
      </c>
      <c r="U77" s="218" t="s">
        <v>18</v>
      </c>
      <c r="V77" s="218" t="s">
        <v>18</v>
      </c>
      <c r="W77" s="218">
        <v>0.0</v>
      </c>
      <c r="X77" s="218" t="s">
        <v>9399</v>
      </c>
    </row>
    <row r="78">
      <c r="D78" s="226"/>
      <c r="E78" s="211" t="s">
        <v>9400</v>
      </c>
      <c r="F78" s="146">
        <v>1222.14</v>
      </c>
      <c r="G78" s="209">
        <v>1177.68</v>
      </c>
      <c r="H78" s="146">
        <v>729.64</v>
      </c>
      <c r="I78" s="209">
        <v>390.73</v>
      </c>
      <c r="J78" s="210">
        <v>655.75</v>
      </c>
      <c r="N78" s="213">
        <v>45992.0</v>
      </c>
      <c r="O78" s="214">
        <v>45992.0</v>
      </c>
      <c r="P78" s="215" t="s">
        <v>9344</v>
      </c>
      <c r="Q78" s="216" t="s">
        <v>18</v>
      </c>
      <c r="R78" s="219" t="s">
        <v>18</v>
      </c>
      <c r="S78" s="219">
        <v>16.77</v>
      </c>
      <c r="T78" s="219" t="s">
        <v>18</v>
      </c>
      <c r="U78" s="219" t="s">
        <v>18</v>
      </c>
      <c r="V78" s="219" t="s">
        <v>18</v>
      </c>
      <c r="W78" s="219">
        <v>0.0</v>
      </c>
      <c r="X78" s="219" t="s">
        <v>9399</v>
      </c>
    </row>
    <row r="79">
      <c r="D79" s="226"/>
      <c r="E79" s="211" t="s">
        <v>9401</v>
      </c>
      <c r="F79" s="146">
        <v>1212.66</v>
      </c>
      <c r="G79" s="209">
        <v>1166.3</v>
      </c>
      <c r="H79" s="146">
        <v>728.52</v>
      </c>
      <c r="I79" s="209">
        <v>386.08</v>
      </c>
      <c r="J79" s="210">
        <v>656.28</v>
      </c>
    </row>
    <row r="80">
      <c r="D80" s="226"/>
      <c r="E80" s="211" t="s">
        <v>9402</v>
      </c>
      <c r="F80" s="146">
        <v>1197.11</v>
      </c>
      <c r="G80" s="209">
        <v>1148.32</v>
      </c>
      <c r="H80" s="146">
        <v>715.96</v>
      </c>
      <c r="I80" s="209">
        <v>418.98</v>
      </c>
      <c r="J80" s="210">
        <v>660.96</v>
      </c>
    </row>
    <row r="81">
      <c r="D81" s="226"/>
      <c r="E81" s="208">
        <v>43647.0</v>
      </c>
      <c r="F81" s="146">
        <v>1179.5</v>
      </c>
      <c r="G81" s="209">
        <v>1129.84</v>
      </c>
      <c r="H81" s="146">
        <v>690.16</v>
      </c>
      <c r="I81" s="209">
        <v>415.36</v>
      </c>
      <c r="J81" s="210">
        <v>669.8</v>
      </c>
    </row>
    <row r="82">
      <c r="D82" s="226"/>
      <c r="E82" s="211" t="s">
        <v>9403</v>
      </c>
      <c r="F82" s="146">
        <v>1211.71</v>
      </c>
      <c r="G82" s="209">
        <v>1163.62</v>
      </c>
      <c r="H82" s="146">
        <v>736.26</v>
      </c>
      <c r="I82" s="209">
        <v>430.05</v>
      </c>
      <c r="J82" s="210">
        <v>673.54</v>
      </c>
    </row>
    <row r="83">
      <c r="D83" s="226"/>
      <c r="E83" s="224">
        <v>43385.0</v>
      </c>
      <c r="F83" s="146">
        <v>1224.17</v>
      </c>
      <c r="G83" s="209">
        <v>1176.62</v>
      </c>
      <c r="H83" s="146">
        <v>746.5</v>
      </c>
      <c r="I83" s="209">
        <v>450.87</v>
      </c>
      <c r="J83" s="210">
        <v>695.12</v>
      </c>
    </row>
    <row r="84">
      <c r="D84" s="226"/>
      <c r="E84" s="208">
        <v>43171.0</v>
      </c>
      <c r="F84" s="146">
        <v>1241.87</v>
      </c>
      <c r="G84" s="209">
        <v>1195.64</v>
      </c>
      <c r="H84" s="146">
        <v>760.19</v>
      </c>
      <c r="I84" s="209">
        <v>447.2</v>
      </c>
      <c r="J84" s="210">
        <v>708.87</v>
      </c>
    </row>
    <row r="85">
      <c r="D85" s="226"/>
      <c r="E85" s="211" t="s">
        <v>9404</v>
      </c>
      <c r="F85" s="146">
        <v>1272.45</v>
      </c>
      <c r="G85" s="209">
        <v>1225.69</v>
      </c>
      <c r="H85" s="146">
        <v>789.77</v>
      </c>
      <c r="I85" s="209">
        <v>452.04</v>
      </c>
      <c r="J85" s="210">
        <v>709.25</v>
      </c>
    </row>
    <row r="86">
      <c r="D86" s="226"/>
      <c r="E86" s="211" t="s">
        <v>9405</v>
      </c>
      <c r="F86" s="146">
        <v>1295.8</v>
      </c>
      <c r="G86" s="209">
        <v>1247.38</v>
      </c>
      <c r="H86" s="146">
        <v>815.25</v>
      </c>
      <c r="I86" s="209">
        <v>475.45</v>
      </c>
      <c r="J86" s="210">
        <v>709.66</v>
      </c>
    </row>
    <row r="87">
      <c r="D87" s="226"/>
      <c r="E87" s="224">
        <v>43445.0</v>
      </c>
      <c r="F87" s="146">
        <v>1315.68</v>
      </c>
      <c r="G87" s="209">
        <v>1263.1</v>
      </c>
      <c r="H87" s="146">
        <v>827.01</v>
      </c>
      <c r="I87" s="209">
        <v>473.09</v>
      </c>
      <c r="J87" s="210">
        <v>712.03</v>
      </c>
    </row>
    <row r="88">
      <c r="D88" s="226"/>
      <c r="E88" s="208">
        <v>43231.0</v>
      </c>
      <c r="F88" s="146">
        <v>1334.81</v>
      </c>
      <c r="G88" s="209">
        <v>1274.83</v>
      </c>
      <c r="H88" s="146">
        <v>842.89</v>
      </c>
      <c r="I88" s="209">
        <v>471.49</v>
      </c>
      <c r="J88" s="210">
        <v>722.57</v>
      </c>
    </row>
    <row r="89">
      <c r="D89" s="226"/>
      <c r="E89" s="211" t="s">
        <v>9406</v>
      </c>
      <c r="F89" s="146">
        <v>1339.87</v>
      </c>
      <c r="G89" s="209">
        <v>1276.55</v>
      </c>
      <c r="H89" s="146">
        <v>847.33</v>
      </c>
      <c r="I89" s="209">
        <v>479.21</v>
      </c>
      <c r="J89" s="210">
        <v>722.65</v>
      </c>
    </row>
    <row r="90">
      <c r="D90" s="226"/>
      <c r="E90" s="211" t="s">
        <v>9407</v>
      </c>
      <c r="F90" s="146">
        <v>1344.14</v>
      </c>
      <c r="G90" s="209">
        <v>1275.65</v>
      </c>
      <c r="H90" s="146">
        <v>843.54</v>
      </c>
      <c r="I90" s="209">
        <v>482.24</v>
      </c>
      <c r="J90" s="210">
        <v>722.16</v>
      </c>
    </row>
    <row r="91">
      <c r="D91" s="226"/>
      <c r="E91" s="211" t="s">
        <v>9408</v>
      </c>
      <c r="F91" s="146">
        <v>1356.95</v>
      </c>
      <c r="G91" s="209">
        <v>1284.92</v>
      </c>
      <c r="H91" s="146">
        <v>857.29</v>
      </c>
      <c r="I91" s="209">
        <v>491.27</v>
      </c>
      <c r="J91" s="210">
        <v>720.58</v>
      </c>
    </row>
    <row r="92">
      <c r="D92" s="226"/>
      <c r="E92" s="208">
        <v>43322.0</v>
      </c>
      <c r="F92" s="146">
        <v>1351.04</v>
      </c>
      <c r="G92" s="209">
        <v>1271.48</v>
      </c>
      <c r="H92" s="146">
        <v>863.2</v>
      </c>
      <c r="I92" s="209">
        <v>478.74</v>
      </c>
      <c r="J92" s="210">
        <v>703.84</v>
      </c>
    </row>
    <row r="93">
      <c r="D93" s="226"/>
      <c r="E93" s="208">
        <v>43110.0</v>
      </c>
      <c r="F93" s="146">
        <v>1334.91</v>
      </c>
      <c r="G93" s="209">
        <v>1250.24</v>
      </c>
      <c r="H93" s="146">
        <v>821.88</v>
      </c>
      <c r="I93" s="209">
        <v>444.53</v>
      </c>
      <c r="J93" s="210">
        <v>702.56</v>
      </c>
    </row>
    <row r="94">
      <c r="D94" s="226"/>
      <c r="E94" s="211" t="s">
        <v>9409</v>
      </c>
      <c r="F94" s="146">
        <v>1332.49</v>
      </c>
      <c r="G94" s="209">
        <v>1244.79</v>
      </c>
      <c r="H94" s="146">
        <v>805.95</v>
      </c>
      <c r="I94" s="209">
        <v>454.69</v>
      </c>
      <c r="J94" s="210">
        <v>701.84</v>
      </c>
    </row>
    <row r="95">
      <c r="D95" s="226"/>
      <c r="E95" s="211" t="s">
        <v>9410</v>
      </c>
      <c r="F95" s="146">
        <v>1337.51</v>
      </c>
      <c r="G95" s="209">
        <v>1247.53</v>
      </c>
      <c r="H95" s="146">
        <v>790.68</v>
      </c>
      <c r="I95" s="209">
        <v>466.05</v>
      </c>
      <c r="J95" s="210">
        <v>702.57</v>
      </c>
    </row>
    <row r="96">
      <c r="D96" s="226"/>
      <c r="E96" s="208">
        <v>43382.0</v>
      </c>
      <c r="F96" s="146">
        <v>1340.62</v>
      </c>
      <c r="G96" s="209">
        <v>1246.42</v>
      </c>
      <c r="H96" s="146">
        <v>803.1</v>
      </c>
      <c r="I96" s="209">
        <v>458.92</v>
      </c>
      <c r="J96" s="210">
        <v>699.07</v>
      </c>
    </row>
    <row r="97">
      <c r="D97" s="226"/>
      <c r="E97" s="208">
        <v>43168.0</v>
      </c>
      <c r="F97" s="146">
        <v>1336.35</v>
      </c>
      <c r="G97" s="209">
        <v>1238.76</v>
      </c>
      <c r="H97" s="146">
        <v>789.62</v>
      </c>
      <c r="I97" s="209">
        <v>437.85</v>
      </c>
      <c r="J97" s="210">
        <v>689.54</v>
      </c>
    </row>
    <row r="98">
      <c r="D98" s="226"/>
      <c r="E98" s="211" t="s">
        <v>9411</v>
      </c>
      <c r="F98" s="146">
        <v>1329.38</v>
      </c>
      <c r="G98" s="209">
        <v>1230.38</v>
      </c>
      <c r="H98" s="146">
        <v>782.44</v>
      </c>
      <c r="I98" s="209">
        <v>441.39</v>
      </c>
      <c r="J98" s="210">
        <v>689.36</v>
      </c>
    </row>
    <row r="99">
      <c r="D99" s="226"/>
      <c r="E99" s="211" t="s">
        <v>9412</v>
      </c>
      <c r="F99" s="146">
        <v>1327.86</v>
      </c>
      <c r="G99" s="209">
        <v>1228.54</v>
      </c>
      <c r="H99" s="146">
        <v>785.3</v>
      </c>
      <c r="I99" s="209">
        <v>456.02</v>
      </c>
      <c r="J99" s="210">
        <v>689.4</v>
      </c>
    </row>
    <row r="100">
      <c r="D100" s="226"/>
      <c r="E100" s="211" t="s">
        <v>9413</v>
      </c>
      <c r="F100" s="146">
        <v>1326.91</v>
      </c>
      <c r="G100" s="209">
        <v>1226.61</v>
      </c>
      <c r="H100" s="146">
        <v>781.87</v>
      </c>
      <c r="I100" s="209">
        <v>451.82</v>
      </c>
      <c r="J100" s="210">
        <v>688.93</v>
      </c>
    </row>
    <row r="101">
      <c r="D101" s="226"/>
      <c r="E101" s="208">
        <v>43259.0</v>
      </c>
      <c r="F101" s="146">
        <v>1325.13</v>
      </c>
      <c r="G101" s="209">
        <v>1226.21</v>
      </c>
      <c r="H101" s="146">
        <v>781.51</v>
      </c>
      <c r="I101" s="209">
        <v>440.94</v>
      </c>
      <c r="J101" s="210">
        <v>685.26</v>
      </c>
    </row>
    <row r="102">
      <c r="D102" s="226"/>
      <c r="E102" s="211" t="s">
        <v>9414</v>
      </c>
      <c r="F102" s="146">
        <v>1318.84</v>
      </c>
      <c r="G102" s="209">
        <v>1221.78</v>
      </c>
      <c r="H102" s="146">
        <v>781.65</v>
      </c>
      <c r="I102" s="209">
        <v>464.05</v>
      </c>
      <c r="J102" s="210">
        <v>684.92</v>
      </c>
    </row>
    <row r="103">
      <c r="D103" s="226"/>
      <c r="E103" s="211" t="s">
        <v>9415</v>
      </c>
      <c r="F103" s="146">
        <v>1318.17</v>
      </c>
      <c r="G103" s="209">
        <v>1221.44</v>
      </c>
      <c r="H103" s="146">
        <v>780.1</v>
      </c>
      <c r="I103" s="209">
        <v>462.3</v>
      </c>
      <c r="J103" s="210">
        <v>684.91</v>
      </c>
    </row>
    <row r="104">
      <c r="D104" s="226"/>
      <c r="E104" s="211" t="s">
        <v>9416</v>
      </c>
      <c r="F104" s="146">
        <v>1325.97</v>
      </c>
      <c r="G104" s="209">
        <v>1229.25</v>
      </c>
      <c r="H104" s="146">
        <v>775.62</v>
      </c>
      <c r="I104" s="209">
        <v>468.74</v>
      </c>
      <c r="J104" s="210">
        <v>684.71</v>
      </c>
    </row>
    <row r="105">
      <c r="D105" s="226"/>
      <c r="E105" s="208">
        <v>43350.0</v>
      </c>
      <c r="F105" s="146">
        <v>1325.75</v>
      </c>
      <c r="G105" s="209">
        <v>1229.1</v>
      </c>
      <c r="H105" s="146">
        <v>789.34</v>
      </c>
      <c r="I105" s="209">
        <v>465.85</v>
      </c>
      <c r="J105" s="210">
        <v>686.57</v>
      </c>
    </row>
    <row r="106">
      <c r="D106" s="226"/>
      <c r="E106" s="208">
        <v>43138.0</v>
      </c>
      <c r="F106" s="146">
        <v>1318.45</v>
      </c>
      <c r="G106" s="209">
        <v>1221.72</v>
      </c>
      <c r="H106" s="146">
        <v>776.73</v>
      </c>
      <c r="I106" s="209">
        <v>435.83</v>
      </c>
      <c r="J106" s="210">
        <v>688.76</v>
      </c>
    </row>
    <row r="107">
      <c r="D107" s="226"/>
      <c r="E107" s="211" t="s">
        <v>9417</v>
      </c>
      <c r="F107" s="146">
        <v>1319.6</v>
      </c>
      <c r="G107" s="209">
        <v>1223.11</v>
      </c>
      <c r="H107" s="146">
        <v>778.38</v>
      </c>
      <c r="I107" s="209">
        <v>450.67</v>
      </c>
      <c r="J107" s="210">
        <v>688.29</v>
      </c>
    </row>
    <row r="108">
      <c r="D108" s="226"/>
      <c r="E108" s="211" t="s">
        <v>9418</v>
      </c>
      <c r="F108" s="146">
        <v>1328.43</v>
      </c>
      <c r="G108" s="209">
        <v>1232.37</v>
      </c>
      <c r="H108" s="146">
        <v>778.07</v>
      </c>
      <c r="I108" s="209">
        <v>449.2</v>
      </c>
      <c r="J108" s="210">
        <v>687.69</v>
      </c>
    </row>
    <row r="109">
      <c r="D109" s="226"/>
      <c r="E109" s="208">
        <v>43410.0</v>
      </c>
      <c r="F109" s="146">
        <v>1333.43</v>
      </c>
      <c r="G109" s="209">
        <v>1237.96</v>
      </c>
      <c r="H109" s="146">
        <v>774.37</v>
      </c>
      <c r="I109" s="209">
        <v>455.29</v>
      </c>
      <c r="J109" s="210">
        <v>680.56</v>
      </c>
    </row>
    <row r="110">
      <c r="D110" s="226"/>
      <c r="E110" s="208">
        <v>43196.0</v>
      </c>
      <c r="F110" s="146">
        <v>1337.18</v>
      </c>
      <c r="G110" s="209">
        <v>1242.56</v>
      </c>
      <c r="H110" s="146">
        <v>785.22</v>
      </c>
      <c r="I110" s="209">
        <v>418.29</v>
      </c>
      <c r="J110" s="210">
        <v>665.54</v>
      </c>
    </row>
    <row r="111">
      <c r="D111" s="226"/>
      <c r="E111" s="211" t="s">
        <v>9419</v>
      </c>
      <c r="F111" s="146">
        <v>1335.32</v>
      </c>
      <c r="G111" s="209">
        <v>1240.83</v>
      </c>
      <c r="H111" s="146">
        <v>776.65</v>
      </c>
      <c r="I111" s="209">
        <v>444.38</v>
      </c>
      <c r="J111" s="210">
        <v>665.48</v>
      </c>
    </row>
    <row r="112">
      <c r="D112" s="226"/>
      <c r="E112" s="211" t="s">
        <v>9420</v>
      </c>
      <c r="F112" s="146">
        <v>1322.5</v>
      </c>
      <c r="G112" s="209">
        <v>1227.82</v>
      </c>
      <c r="H112" s="146">
        <v>769.1</v>
      </c>
      <c r="I112" s="209">
        <v>433.4</v>
      </c>
      <c r="J112" s="210">
        <v>665.08</v>
      </c>
    </row>
    <row r="113">
      <c r="D113" s="226"/>
      <c r="E113" s="211" t="s">
        <v>9421</v>
      </c>
      <c r="F113" s="146">
        <v>1302.36</v>
      </c>
      <c r="G113" s="209">
        <v>1207.13</v>
      </c>
      <c r="H113" s="146">
        <v>741.36</v>
      </c>
      <c r="I113" s="209">
        <v>408.05</v>
      </c>
      <c r="J113" s="210">
        <v>663.62</v>
      </c>
    </row>
    <row r="114">
      <c r="D114" s="226"/>
      <c r="E114" s="208">
        <v>43286.0</v>
      </c>
      <c r="F114" s="146">
        <v>1286.28</v>
      </c>
      <c r="G114" s="209">
        <v>1190.79</v>
      </c>
      <c r="H114" s="146">
        <v>739.76</v>
      </c>
      <c r="I114" s="209">
        <v>388.98</v>
      </c>
      <c r="J114" s="210">
        <v>658.41</v>
      </c>
    </row>
    <row r="115">
      <c r="D115" s="226"/>
      <c r="E115" s="211" t="s">
        <v>9422</v>
      </c>
      <c r="F115" s="146">
        <v>1279.05</v>
      </c>
      <c r="G115" s="209">
        <v>1183.38</v>
      </c>
      <c r="H115" s="146">
        <v>718.9</v>
      </c>
      <c r="I115" s="209">
        <v>391.54</v>
      </c>
      <c r="J115" s="210">
        <v>658.25</v>
      </c>
    </row>
    <row r="116">
      <c r="D116" s="226"/>
      <c r="E116" s="211" t="s">
        <v>9423</v>
      </c>
      <c r="F116" s="146">
        <v>1269.06</v>
      </c>
      <c r="G116" s="209">
        <v>1173.26</v>
      </c>
      <c r="H116" s="146">
        <v>722.69</v>
      </c>
      <c r="I116" s="209">
        <v>390.77</v>
      </c>
      <c r="J116" s="210">
        <v>657.91</v>
      </c>
    </row>
    <row r="117">
      <c r="D117" s="226"/>
      <c r="E117" s="211" t="s">
        <v>9424</v>
      </c>
      <c r="F117" s="146">
        <v>1260.74</v>
      </c>
      <c r="G117" s="209">
        <v>1164.14</v>
      </c>
      <c r="H117" s="146">
        <v>714.8</v>
      </c>
      <c r="I117" s="209">
        <v>387.17</v>
      </c>
      <c r="J117" s="210">
        <v>657.21</v>
      </c>
    </row>
    <row r="118">
      <c r="D118" s="226"/>
      <c r="E118" s="208">
        <v>43347.0</v>
      </c>
      <c r="F118" s="146">
        <v>1253.49</v>
      </c>
      <c r="G118" s="209">
        <v>1155.2</v>
      </c>
      <c r="H118" s="146">
        <v>705.28</v>
      </c>
      <c r="I118" s="209">
        <v>377.41</v>
      </c>
      <c r="J118" s="210">
        <v>656.41</v>
      </c>
    </row>
    <row r="119">
      <c r="D119" s="226"/>
      <c r="E119" s="211" t="s">
        <v>9425</v>
      </c>
      <c r="F119" s="146">
        <v>1236.52</v>
      </c>
      <c r="G119" s="209">
        <v>1140.38</v>
      </c>
      <c r="H119" s="146">
        <v>674.13</v>
      </c>
      <c r="I119" s="209">
        <v>378.97</v>
      </c>
      <c r="J119" s="210">
        <v>655.79</v>
      </c>
    </row>
    <row r="120">
      <c r="D120" s="226"/>
      <c r="E120" s="211" t="s">
        <v>9426</v>
      </c>
      <c r="F120" s="146">
        <v>1220.52</v>
      </c>
      <c r="G120" s="209">
        <v>1129.76</v>
      </c>
      <c r="H120" s="146">
        <v>678.77</v>
      </c>
      <c r="I120" s="209">
        <v>371.66</v>
      </c>
      <c r="J120" s="210">
        <v>655.83</v>
      </c>
    </row>
    <row r="121">
      <c r="D121" s="226"/>
      <c r="E121" s="208">
        <v>43437.0</v>
      </c>
      <c r="F121" s="146">
        <v>1221.61</v>
      </c>
      <c r="G121" s="209">
        <v>1131.07</v>
      </c>
      <c r="H121" s="146">
        <v>681.86</v>
      </c>
      <c r="I121" s="209">
        <v>375.83</v>
      </c>
      <c r="J121" s="210">
        <v>657.2</v>
      </c>
    </row>
    <row r="122">
      <c r="D122" s="226"/>
      <c r="E122" s="208">
        <v>43223.0</v>
      </c>
      <c r="F122" s="146">
        <v>1226.93</v>
      </c>
      <c r="G122" s="209">
        <v>1136.84</v>
      </c>
      <c r="H122" s="146">
        <v>689.38</v>
      </c>
      <c r="I122" s="209">
        <v>368.63</v>
      </c>
      <c r="J122" s="210">
        <v>661.6</v>
      </c>
    </row>
    <row r="123">
      <c r="D123" s="226"/>
      <c r="E123" s="211" t="s">
        <v>9427</v>
      </c>
      <c r="F123" s="146">
        <v>1224.49</v>
      </c>
      <c r="G123" s="209">
        <v>1129.88</v>
      </c>
      <c r="H123" s="146">
        <v>684.77</v>
      </c>
      <c r="I123" s="209">
        <v>376.35</v>
      </c>
      <c r="J123" s="210">
        <v>661.57</v>
      </c>
    </row>
    <row r="124">
      <c r="D124" s="226"/>
      <c r="E124" s="211" t="s">
        <v>9428</v>
      </c>
      <c r="F124" s="146">
        <v>1228.09</v>
      </c>
      <c r="G124" s="209">
        <v>1132.5</v>
      </c>
      <c r="H124" s="146">
        <v>685.19</v>
      </c>
      <c r="I124" s="209">
        <v>368.66</v>
      </c>
      <c r="J124" s="210">
        <v>661.39</v>
      </c>
    </row>
    <row r="125">
      <c r="D125" s="226"/>
      <c r="E125" s="208">
        <v>43436.0</v>
      </c>
      <c r="F125" s="146">
        <v>1248.24</v>
      </c>
      <c r="G125" s="209">
        <v>1153.63</v>
      </c>
      <c r="H125" s="146">
        <v>705.35</v>
      </c>
      <c r="I125" s="209">
        <v>380.46</v>
      </c>
      <c r="J125" s="210">
        <v>660.72</v>
      </c>
    </row>
    <row r="126">
      <c r="D126" s="226"/>
      <c r="E126" s="208">
        <v>43222.0</v>
      </c>
      <c r="F126" s="146">
        <v>1256.71</v>
      </c>
      <c r="G126" s="209">
        <v>1162.79</v>
      </c>
      <c r="H126" s="146">
        <v>717.58</v>
      </c>
      <c r="I126" s="209">
        <v>387.71</v>
      </c>
      <c r="J126" s="210">
        <v>658.49</v>
      </c>
    </row>
    <row r="127">
      <c r="D127" s="226"/>
      <c r="E127" s="211" t="s">
        <v>9429</v>
      </c>
      <c r="F127" s="146">
        <v>1256.05</v>
      </c>
      <c r="G127" s="209">
        <v>1163.53</v>
      </c>
      <c r="H127" s="146">
        <v>724.75</v>
      </c>
      <c r="I127" s="209">
        <v>407.92</v>
      </c>
      <c r="J127" s="210">
        <v>658.48</v>
      </c>
    </row>
    <row r="128">
      <c r="D128" s="226"/>
      <c r="E128" s="211" t="s">
        <v>9430</v>
      </c>
      <c r="F128" s="146">
        <v>1254.87</v>
      </c>
      <c r="G128" s="209">
        <v>1165.75</v>
      </c>
      <c r="H128" s="146">
        <v>727.87</v>
      </c>
      <c r="I128" s="209">
        <v>407.43</v>
      </c>
      <c r="J128" s="210">
        <v>658.26</v>
      </c>
    </row>
    <row r="129">
      <c r="D129" s="226"/>
      <c r="E129" s="211" t="s">
        <v>9431</v>
      </c>
      <c r="F129" s="146">
        <v>1254.12</v>
      </c>
      <c r="G129" s="209">
        <v>1163.62</v>
      </c>
      <c r="H129" s="146">
        <v>730.81</v>
      </c>
      <c r="I129" s="209">
        <v>397.3</v>
      </c>
      <c r="J129" s="210">
        <v>657.58</v>
      </c>
    </row>
    <row r="130">
      <c r="D130" s="226"/>
      <c r="E130" s="208">
        <v>43313.0</v>
      </c>
      <c r="F130" s="146">
        <v>1248.99</v>
      </c>
      <c r="G130" s="209">
        <v>1155.64</v>
      </c>
      <c r="H130" s="146">
        <v>713.36</v>
      </c>
      <c r="I130" s="209">
        <v>391.12</v>
      </c>
      <c r="J130" s="210">
        <v>652.37</v>
      </c>
    </row>
    <row r="131">
      <c r="D131" s="226"/>
      <c r="E131" s="208">
        <v>43101.0</v>
      </c>
      <c r="F131" s="146">
        <v>1242.52</v>
      </c>
      <c r="G131" s="209">
        <v>1146.15</v>
      </c>
      <c r="H131" s="146">
        <v>692.41</v>
      </c>
      <c r="I131" s="209">
        <v>350.62</v>
      </c>
      <c r="J131" s="210">
        <v>649.32</v>
      </c>
    </row>
    <row r="132">
      <c r="D132" s="226"/>
      <c r="E132" s="211" t="s">
        <v>9432</v>
      </c>
      <c r="F132" s="146">
        <v>1235.48</v>
      </c>
      <c r="G132" s="209">
        <v>1137.64</v>
      </c>
      <c r="H132" s="146">
        <v>688.7</v>
      </c>
      <c r="I132" s="209">
        <v>375.78</v>
      </c>
      <c r="J132" s="210">
        <v>648.93</v>
      </c>
    </row>
    <row r="133">
      <c r="D133" s="226"/>
      <c r="E133" s="224">
        <v>43051.0</v>
      </c>
      <c r="F133" s="146">
        <v>1234.72</v>
      </c>
      <c r="G133" s="209">
        <v>1133.58</v>
      </c>
      <c r="H133" s="146">
        <v>687.05</v>
      </c>
      <c r="I133" s="209">
        <v>370.88</v>
      </c>
      <c r="J133" s="210">
        <v>647.81</v>
      </c>
    </row>
    <row r="134">
      <c r="D134" s="226"/>
      <c r="E134" s="208">
        <v>42837.0</v>
      </c>
      <c r="F134" s="146">
        <v>1237.84</v>
      </c>
      <c r="G134" s="209">
        <v>1135.13</v>
      </c>
      <c r="H134" s="146">
        <v>684.52</v>
      </c>
      <c r="I134" s="209">
        <v>359.03</v>
      </c>
      <c r="J134" s="210">
        <v>647.07</v>
      </c>
    </row>
    <row r="135">
      <c r="D135" s="226"/>
      <c r="E135" s="211" t="s">
        <v>9433</v>
      </c>
      <c r="F135" s="146">
        <v>1238.04</v>
      </c>
      <c r="G135" s="209">
        <v>1135.36</v>
      </c>
      <c r="H135" s="146">
        <v>680.32</v>
      </c>
      <c r="I135" s="209">
        <v>382.36</v>
      </c>
      <c r="J135" s="210">
        <v>646.71</v>
      </c>
    </row>
    <row r="136">
      <c r="D136" s="226"/>
      <c r="E136" s="211" t="s">
        <v>9434</v>
      </c>
      <c r="F136" s="146">
        <v>1241.45</v>
      </c>
      <c r="G136" s="209">
        <v>1136.89</v>
      </c>
      <c r="H136" s="146">
        <v>678.74</v>
      </c>
      <c r="I136" s="209">
        <v>374.98</v>
      </c>
      <c r="J136" s="210">
        <v>646.27</v>
      </c>
    </row>
    <row r="137">
      <c r="D137" s="226"/>
      <c r="E137" s="211" t="s">
        <v>9435</v>
      </c>
      <c r="F137" s="146">
        <v>1239.1</v>
      </c>
      <c r="G137" s="209">
        <v>1134.64</v>
      </c>
      <c r="H137" s="146">
        <v>681.95</v>
      </c>
      <c r="I137" s="209">
        <v>382.73</v>
      </c>
      <c r="J137" s="210">
        <v>644.52</v>
      </c>
    </row>
    <row r="138">
      <c r="D138" s="226"/>
      <c r="E138" s="208">
        <v>42897.0</v>
      </c>
      <c r="F138" s="146">
        <v>1220.68</v>
      </c>
      <c r="G138" s="209">
        <v>1120.9</v>
      </c>
      <c r="H138" s="146">
        <v>656.38</v>
      </c>
      <c r="I138" s="209">
        <v>351.96</v>
      </c>
      <c r="J138" s="210">
        <v>638.7</v>
      </c>
    </row>
    <row r="139">
      <c r="D139" s="226"/>
      <c r="E139" s="211" t="s">
        <v>9436</v>
      </c>
      <c r="F139" s="146">
        <v>1206.7</v>
      </c>
      <c r="G139" s="209">
        <v>1110.01</v>
      </c>
      <c r="H139" s="146">
        <v>648.3</v>
      </c>
      <c r="I139" s="209">
        <v>359.3</v>
      </c>
      <c r="J139" s="210">
        <v>638.34</v>
      </c>
    </row>
    <row r="140">
      <c r="D140" s="226"/>
      <c r="E140" s="211" t="s">
        <v>9437</v>
      </c>
      <c r="F140" s="146">
        <v>1203.42</v>
      </c>
      <c r="G140" s="209">
        <v>1109.69</v>
      </c>
      <c r="H140" s="146">
        <v>644.27</v>
      </c>
      <c r="I140" s="209">
        <v>359.92</v>
      </c>
      <c r="J140" s="210">
        <v>637.93</v>
      </c>
    </row>
    <row r="141">
      <c r="D141" s="226"/>
      <c r="E141" s="211" t="s">
        <v>9438</v>
      </c>
      <c r="F141" s="146">
        <v>1203.49</v>
      </c>
      <c r="G141" s="209">
        <v>1104.24</v>
      </c>
      <c r="H141" s="146">
        <v>643.05</v>
      </c>
      <c r="I141" s="209">
        <v>355.6</v>
      </c>
      <c r="J141" s="210">
        <v>637.42</v>
      </c>
    </row>
    <row r="142">
      <c r="D142" s="226"/>
      <c r="E142" s="208">
        <v>42988.0</v>
      </c>
      <c r="F142" s="146">
        <v>1206.06</v>
      </c>
      <c r="G142" s="209">
        <v>1108.93</v>
      </c>
      <c r="H142" s="146">
        <v>645.05</v>
      </c>
      <c r="I142" s="209">
        <v>357.5</v>
      </c>
      <c r="J142" s="210">
        <v>630.86</v>
      </c>
    </row>
    <row r="143">
      <c r="D143" s="226"/>
      <c r="E143" s="208">
        <v>42776.0</v>
      </c>
      <c r="F143" s="146">
        <v>1211.45</v>
      </c>
      <c r="G143" s="209">
        <v>1107.02</v>
      </c>
      <c r="H143" s="146">
        <v>623.73</v>
      </c>
      <c r="I143" s="209">
        <v>343.38</v>
      </c>
      <c r="J143" s="210">
        <v>626.7</v>
      </c>
    </row>
    <row r="144">
      <c r="D144" s="226"/>
      <c r="E144" s="211" t="s">
        <v>9439</v>
      </c>
      <c r="F144" s="146">
        <v>1211.03</v>
      </c>
      <c r="G144" s="209">
        <v>1094.92</v>
      </c>
      <c r="H144" s="146">
        <v>635.36</v>
      </c>
      <c r="I144" s="209">
        <v>351.0</v>
      </c>
      <c r="J144" s="210">
        <v>626.32</v>
      </c>
    </row>
    <row r="145">
      <c r="D145" s="226"/>
      <c r="E145" s="211" t="s">
        <v>9440</v>
      </c>
      <c r="F145" s="146">
        <v>1214.38</v>
      </c>
      <c r="G145" s="209">
        <v>1089.51</v>
      </c>
      <c r="H145" s="146">
        <v>628.52</v>
      </c>
      <c r="I145" s="209">
        <v>345.29</v>
      </c>
      <c r="J145" s="210">
        <v>625.98</v>
      </c>
    </row>
    <row r="146">
      <c r="D146" s="226"/>
      <c r="E146" s="208">
        <v>43048.0</v>
      </c>
      <c r="F146" s="146">
        <v>1217.72</v>
      </c>
      <c r="G146" s="209">
        <v>1084.45</v>
      </c>
      <c r="H146" s="146">
        <v>632.0</v>
      </c>
      <c r="I146" s="209">
        <v>335.79</v>
      </c>
      <c r="J146" s="210">
        <v>623.68</v>
      </c>
    </row>
    <row r="147">
      <c r="D147" s="226"/>
      <c r="E147" s="208">
        <v>42834.0</v>
      </c>
      <c r="F147" s="146">
        <v>1200.16</v>
      </c>
      <c r="G147" s="209">
        <v>1072.36</v>
      </c>
      <c r="H147" s="146">
        <v>616.69</v>
      </c>
      <c r="I147" s="209">
        <v>321.59</v>
      </c>
      <c r="J147" s="210">
        <v>619.11</v>
      </c>
    </row>
    <row r="148">
      <c r="D148" s="226"/>
      <c r="E148" s="211" t="s">
        <v>9441</v>
      </c>
      <c r="F148" s="146">
        <v>1189.77</v>
      </c>
      <c r="G148" s="209">
        <v>1067.13</v>
      </c>
      <c r="H148" s="146">
        <v>609.52</v>
      </c>
      <c r="I148" s="209">
        <v>341.2</v>
      </c>
      <c r="J148" s="210">
        <v>618.81</v>
      </c>
    </row>
    <row r="149">
      <c r="D149" s="226"/>
      <c r="E149" s="211" t="s">
        <v>9442</v>
      </c>
      <c r="F149" s="146">
        <v>1190.73</v>
      </c>
      <c r="G149" s="209">
        <v>1070.55</v>
      </c>
      <c r="H149" s="146">
        <v>615.24</v>
      </c>
      <c r="I149" s="209">
        <v>346.76</v>
      </c>
      <c r="J149" s="210">
        <v>618.57</v>
      </c>
    </row>
    <row r="150">
      <c r="D150" s="226"/>
      <c r="E150" s="211" t="s">
        <v>9443</v>
      </c>
      <c r="F150" s="146">
        <v>1191.54</v>
      </c>
      <c r="G150" s="209">
        <v>1073.15</v>
      </c>
      <c r="H150" s="146">
        <v>619.4</v>
      </c>
      <c r="I150" s="209">
        <v>346.36</v>
      </c>
      <c r="J150" s="210">
        <v>618.16</v>
      </c>
    </row>
    <row r="151">
      <c r="D151" s="226"/>
      <c r="E151" s="208">
        <v>42924.0</v>
      </c>
      <c r="F151" s="146">
        <v>1187.83</v>
      </c>
      <c r="G151" s="209">
        <v>1072.29</v>
      </c>
      <c r="H151" s="146">
        <v>617.13</v>
      </c>
      <c r="I151" s="209">
        <v>342.1</v>
      </c>
      <c r="J151" s="210">
        <v>608.37</v>
      </c>
    </row>
    <row r="152">
      <c r="D152" s="226"/>
      <c r="E152" s="211" t="s">
        <v>9444</v>
      </c>
      <c r="F152" s="146">
        <v>1180.86</v>
      </c>
      <c r="G152" s="209">
        <v>1061.0</v>
      </c>
      <c r="H152" s="146">
        <v>594.21</v>
      </c>
      <c r="I152" s="209">
        <v>329.81</v>
      </c>
      <c r="J152" s="210">
        <v>602.65</v>
      </c>
    </row>
    <row r="153">
      <c r="D153" s="226"/>
      <c r="E153" s="211" t="s">
        <v>9445</v>
      </c>
      <c r="F153" s="146">
        <v>1176.92</v>
      </c>
      <c r="G153" s="209">
        <v>1054.4</v>
      </c>
      <c r="H153" s="146">
        <v>595.08</v>
      </c>
      <c r="I153" s="209">
        <v>342.96</v>
      </c>
      <c r="J153" s="210">
        <v>603.01</v>
      </c>
    </row>
    <row r="154">
      <c r="D154" s="226"/>
      <c r="E154" s="211" t="s">
        <v>9446</v>
      </c>
      <c r="F154" s="146">
        <v>1172.49</v>
      </c>
      <c r="G154" s="209">
        <v>1048.21</v>
      </c>
      <c r="H154" s="146">
        <v>595.5</v>
      </c>
      <c r="I154" s="209">
        <v>342.02</v>
      </c>
      <c r="J154" s="210">
        <v>606.13</v>
      </c>
    </row>
    <row r="155">
      <c r="D155" s="226"/>
      <c r="E155" s="208">
        <v>43015.0</v>
      </c>
      <c r="F155" s="146">
        <v>1174.55</v>
      </c>
      <c r="G155" s="209">
        <v>1048.74</v>
      </c>
      <c r="H155" s="146">
        <v>596.36</v>
      </c>
      <c r="I155" s="209">
        <v>353.08</v>
      </c>
      <c r="J155" s="210">
        <v>621.29</v>
      </c>
    </row>
    <row r="156">
      <c r="D156" s="226"/>
      <c r="E156" s="208">
        <v>42801.0</v>
      </c>
      <c r="F156" s="146">
        <v>1168.16</v>
      </c>
      <c r="G156" s="209">
        <v>1039.07</v>
      </c>
      <c r="H156" s="146">
        <v>593.21</v>
      </c>
      <c r="I156" s="209">
        <v>330.61</v>
      </c>
      <c r="J156" s="210">
        <v>621.87</v>
      </c>
    </row>
    <row r="157">
      <c r="D157" s="226"/>
      <c r="E157" s="211" t="s">
        <v>9447</v>
      </c>
      <c r="F157" s="146">
        <v>1172.15</v>
      </c>
      <c r="G157" s="209">
        <v>1041.45</v>
      </c>
      <c r="H157" s="146">
        <v>575.07</v>
      </c>
      <c r="I157" s="209">
        <v>358.97</v>
      </c>
      <c r="J157" s="210">
        <v>621.86</v>
      </c>
    </row>
    <row r="158">
      <c r="D158" s="226"/>
      <c r="E158" s="211" t="s">
        <v>9448</v>
      </c>
      <c r="F158" s="146">
        <v>1182.45</v>
      </c>
      <c r="G158" s="209">
        <v>1050.07</v>
      </c>
      <c r="H158" s="146">
        <v>598.87</v>
      </c>
      <c r="I158" s="209">
        <v>350.35</v>
      </c>
      <c r="J158" s="210">
        <v>621.85</v>
      </c>
    </row>
    <row r="159">
      <c r="D159" s="226"/>
      <c r="E159" s="208">
        <v>43075.0</v>
      </c>
      <c r="F159" s="146">
        <v>1194.44</v>
      </c>
      <c r="G159" s="209">
        <v>1060.65</v>
      </c>
      <c r="H159" s="146">
        <v>620.83</v>
      </c>
      <c r="I159" s="209">
        <v>355.49</v>
      </c>
      <c r="J159" s="210">
        <v>622.06</v>
      </c>
    </row>
    <row r="160">
      <c r="D160" s="226"/>
      <c r="E160" s="208">
        <v>42861.0</v>
      </c>
      <c r="F160" s="146">
        <v>1207.92</v>
      </c>
      <c r="G160" s="209">
        <v>1079.35</v>
      </c>
      <c r="H160" s="146">
        <v>628.64</v>
      </c>
      <c r="I160" s="209">
        <v>349.45</v>
      </c>
      <c r="J160" s="210">
        <v>622.23</v>
      </c>
    </row>
    <row r="161">
      <c r="D161" s="226"/>
      <c r="E161" s="211" t="s">
        <v>9449</v>
      </c>
      <c r="F161" s="146">
        <v>1215.88</v>
      </c>
      <c r="G161" s="209">
        <v>1087.67</v>
      </c>
      <c r="H161" s="146">
        <v>636.88</v>
      </c>
      <c r="I161" s="209">
        <v>361.28</v>
      </c>
      <c r="J161" s="210">
        <v>622.24</v>
      </c>
    </row>
    <row r="162">
      <c r="D162" s="226"/>
      <c r="E162" s="211" t="s">
        <v>9450</v>
      </c>
      <c r="F162" s="146">
        <v>1210.96</v>
      </c>
      <c r="G162" s="209">
        <v>1082.44</v>
      </c>
      <c r="H162" s="146">
        <v>638.09</v>
      </c>
      <c r="I162" s="209">
        <v>355.87</v>
      </c>
      <c r="J162" s="210">
        <v>622.43</v>
      </c>
    </row>
    <row r="163">
      <c r="D163" s="226"/>
      <c r="E163" s="211" t="s">
        <v>9451</v>
      </c>
      <c r="F163" s="146">
        <v>1206.27</v>
      </c>
      <c r="G163" s="209">
        <v>1079.74</v>
      </c>
      <c r="H163" s="146">
        <v>633.05</v>
      </c>
      <c r="I163" s="209">
        <v>356.87</v>
      </c>
      <c r="J163" s="210">
        <v>622.91</v>
      </c>
    </row>
    <row r="164">
      <c r="D164" s="226"/>
      <c r="E164" s="208">
        <v>42952.0</v>
      </c>
      <c r="F164" s="146">
        <v>1220.42</v>
      </c>
      <c r="G164" s="209">
        <v>1093.27</v>
      </c>
      <c r="H164" s="146">
        <v>683.2</v>
      </c>
      <c r="I164" s="209">
        <v>378.32</v>
      </c>
      <c r="J164" s="210">
        <v>628.29</v>
      </c>
    </row>
    <row r="165">
      <c r="D165" s="226"/>
      <c r="E165" s="208">
        <v>42740.0</v>
      </c>
      <c r="F165" s="146">
        <v>1239.46</v>
      </c>
      <c r="G165" s="209">
        <v>1109.45</v>
      </c>
      <c r="H165" s="146">
        <v>670.71</v>
      </c>
      <c r="I165" s="209">
        <v>352.18</v>
      </c>
      <c r="J165" s="210">
        <v>631.77</v>
      </c>
    </row>
    <row r="166">
      <c r="D166" s="226"/>
      <c r="E166" s="211" t="s">
        <v>9452</v>
      </c>
      <c r="F166" s="146">
        <v>1257.61</v>
      </c>
      <c r="G166" s="209">
        <v>1125.52</v>
      </c>
      <c r="H166" s="146">
        <v>672.62</v>
      </c>
      <c r="I166" s="209">
        <v>375.34</v>
      </c>
      <c r="J166" s="210">
        <v>632.04</v>
      </c>
    </row>
    <row r="167">
      <c r="D167" s="226"/>
      <c r="E167" s="208">
        <v>43012.0</v>
      </c>
      <c r="F167" s="146">
        <v>1236.25</v>
      </c>
      <c r="G167" s="209">
        <v>1108.57</v>
      </c>
      <c r="H167" s="146">
        <v>666.6</v>
      </c>
      <c r="I167" s="209">
        <v>367.41</v>
      </c>
      <c r="J167" s="210">
        <v>635.85</v>
      </c>
    </row>
    <row r="168">
      <c r="D168" s="226"/>
      <c r="E168" s="208">
        <v>42798.0</v>
      </c>
      <c r="F168" s="146">
        <v>1215.73</v>
      </c>
      <c r="G168" s="209">
        <v>1094.37</v>
      </c>
      <c r="H168" s="146">
        <v>650.32</v>
      </c>
      <c r="I168" s="209">
        <v>354.47</v>
      </c>
      <c r="J168" s="210">
        <v>640.82</v>
      </c>
    </row>
    <row r="169">
      <c r="D169" s="226"/>
      <c r="E169" s="211" t="s">
        <v>9453</v>
      </c>
      <c r="F169" s="146">
        <v>1212.71</v>
      </c>
      <c r="G169" s="209">
        <v>1096.44</v>
      </c>
      <c r="H169" s="146">
        <v>658.12</v>
      </c>
      <c r="I169" s="209">
        <v>372.56</v>
      </c>
      <c r="J169" s="210">
        <v>640.66</v>
      </c>
    </row>
    <row r="170">
      <c r="D170" s="226"/>
      <c r="E170" s="211" t="s">
        <v>9454</v>
      </c>
      <c r="F170" s="146">
        <v>1217.62</v>
      </c>
      <c r="G170" s="209">
        <v>1105.8</v>
      </c>
      <c r="H170" s="146">
        <v>671.53</v>
      </c>
      <c r="I170" s="209">
        <v>373.91</v>
      </c>
      <c r="J170" s="210">
        <v>640.29</v>
      </c>
    </row>
    <row r="171">
      <c r="D171" s="226"/>
      <c r="E171" s="211" t="s">
        <v>9455</v>
      </c>
      <c r="F171" s="146">
        <v>1236.91</v>
      </c>
      <c r="G171" s="209">
        <v>1125.05</v>
      </c>
      <c r="H171" s="146">
        <v>677.66</v>
      </c>
      <c r="I171" s="209">
        <v>377.98</v>
      </c>
      <c r="J171" s="210">
        <v>639.33</v>
      </c>
    </row>
    <row r="172">
      <c r="D172" s="226"/>
      <c r="E172" s="208">
        <v>42889.0</v>
      </c>
      <c r="F172" s="146">
        <v>1249.54</v>
      </c>
      <c r="G172" s="209">
        <v>1132.0</v>
      </c>
      <c r="H172" s="146">
        <v>688.57</v>
      </c>
      <c r="I172" s="209">
        <v>373.55</v>
      </c>
      <c r="J172" s="210">
        <v>634.2</v>
      </c>
    </row>
    <row r="173">
      <c r="D173" s="226"/>
      <c r="E173" s="211" t="s">
        <v>9456</v>
      </c>
      <c r="F173" s="146">
        <v>1253.18</v>
      </c>
      <c r="G173" s="209">
        <v>1133.76</v>
      </c>
      <c r="H173" s="146">
        <v>692.55</v>
      </c>
      <c r="I173" s="209">
        <v>383.42</v>
      </c>
      <c r="J173" s="210">
        <v>635.85</v>
      </c>
    </row>
    <row r="174">
      <c r="D174" s="226"/>
      <c r="E174" s="211" t="s">
        <v>9457</v>
      </c>
      <c r="F174" s="146">
        <v>1254.67</v>
      </c>
      <c r="G174" s="209">
        <v>1131.11</v>
      </c>
      <c r="H174" s="146">
        <v>689.88</v>
      </c>
      <c r="I174" s="209">
        <v>383.35</v>
      </c>
      <c r="J174" s="210">
        <v>637.46</v>
      </c>
    </row>
    <row r="175">
      <c r="D175" s="226"/>
      <c r="E175" s="211" t="s">
        <v>9458</v>
      </c>
      <c r="F175" s="146">
        <v>1247.76</v>
      </c>
      <c r="G175" s="209">
        <v>1127.52</v>
      </c>
      <c r="H175" s="146">
        <v>697.36</v>
      </c>
      <c r="I175" s="209">
        <v>403.57</v>
      </c>
      <c r="J175" s="210">
        <v>633.85</v>
      </c>
    </row>
    <row r="176">
      <c r="D176" s="226"/>
      <c r="E176" s="208">
        <v>42888.0</v>
      </c>
      <c r="F176" s="146">
        <v>1245.71</v>
      </c>
      <c r="G176" s="209">
        <v>1124.56</v>
      </c>
      <c r="H176" s="146">
        <v>722.28</v>
      </c>
      <c r="I176" s="209">
        <v>388.07</v>
      </c>
      <c r="J176" s="210">
        <v>645.02</v>
      </c>
    </row>
    <row r="177">
      <c r="D177" s="226"/>
      <c r="E177" s="211" t="s">
        <v>9459</v>
      </c>
      <c r="F177" s="146">
        <v>1243.84</v>
      </c>
      <c r="G177" s="209">
        <v>1122.78</v>
      </c>
      <c r="H177" s="146">
        <v>734.07</v>
      </c>
      <c r="I177" s="209">
        <v>404.39</v>
      </c>
      <c r="J177" s="210">
        <v>644.6</v>
      </c>
    </row>
    <row r="178">
      <c r="D178" s="226"/>
      <c r="E178" s="211" t="s">
        <v>9460</v>
      </c>
      <c r="F178" s="146">
        <v>1242.11</v>
      </c>
      <c r="G178" s="209">
        <v>1123.73</v>
      </c>
      <c r="H178" s="146">
        <v>757.25</v>
      </c>
      <c r="I178" s="209">
        <v>417.29</v>
      </c>
      <c r="J178" s="210">
        <v>640.67</v>
      </c>
    </row>
    <row r="179">
      <c r="D179" s="226"/>
      <c r="E179" s="211" t="s">
        <v>9461</v>
      </c>
      <c r="F179" s="146">
        <v>1241.88</v>
      </c>
      <c r="G179" s="209">
        <v>1129.07</v>
      </c>
      <c r="H179" s="146">
        <v>733.19</v>
      </c>
      <c r="I179" s="209">
        <v>411.41</v>
      </c>
      <c r="J179" s="210">
        <v>623.37</v>
      </c>
    </row>
    <row r="180">
      <c r="D180" s="226"/>
      <c r="E180" s="208">
        <v>42979.0</v>
      </c>
      <c r="F180" s="146">
        <v>1246.86</v>
      </c>
      <c r="G180" s="209">
        <v>1136.88</v>
      </c>
      <c r="H180" s="146">
        <v>686.58</v>
      </c>
      <c r="I180" s="209">
        <v>392.38</v>
      </c>
      <c r="J180" s="210">
        <v>606.83</v>
      </c>
    </row>
    <row r="181">
      <c r="D181" s="226"/>
      <c r="E181" s="208">
        <v>42767.0</v>
      </c>
      <c r="F181" s="146">
        <v>1237.09</v>
      </c>
      <c r="G181" s="209">
        <v>1127.56</v>
      </c>
      <c r="H181" s="146">
        <v>671.08</v>
      </c>
      <c r="I181" s="209">
        <v>353.91</v>
      </c>
      <c r="J181" s="210">
        <v>605.67</v>
      </c>
    </row>
    <row r="182">
      <c r="D182" s="226"/>
      <c r="E182" s="211" t="s">
        <v>9462</v>
      </c>
      <c r="F182" s="146">
        <v>1215.97</v>
      </c>
      <c r="G182" s="209">
        <v>1105.7</v>
      </c>
      <c r="H182" s="146">
        <v>650.27</v>
      </c>
      <c r="I182" s="209">
        <v>349.07</v>
      </c>
      <c r="J182" s="210">
        <v>605.35</v>
      </c>
    </row>
    <row r="183">
      <c r="D183" s="226"/>
      <c r="E183" s="224">
        <v>42716.0</v>
      </c>
      <c r="F183" s="146">
        <v>1202.96</v>
      </c>
      <c r="G183" s="209">
        <v>1089.81</v>
      </c>
      <c r="H183" s="146">
        <v>643.71</v>
      </c>
      <c r="I183" s="209">
        <v>347.35</v>
      </c>
      <c r="J183" s="210">
        <v>604.94</v>
      </c>
    </row>
    <row r="184">
      <c r="D184" s="226"/>
      <c r="E184" s="208">
        <v>42502.0</v>
      </c>
      <c r="F184" s="146">
        <v>1184.18</v>
      </c>
      <c r="G184" s="209">
        <v>1069.99</v>
      </c>
      <c r="H184" s="146">
        <v>621.29</v>
      </c>
      <c r="I184" s="209">
        <v>334.69</v>
      </c>
      <c r="J184" s="210">
        <v>605.02</v>
      </c>
    </row>
    <row r="185">
      <c r="D185" s="226"/>
      <c r="E185" s="211" t="s">
        <v>9463</v>
      </c>
      <c r="F185" s="146">
        <v>1174.3</v>
      </c>
      <c r="G185" s="209">
        <v>1059.45</v>
      </c>
      <c r="H185" s="146">
        <v>606.38</v>
      </c>
      <c r="I185" s="209">
        <v>345.21</v>
      </c>
      <c r="J185" s="210">
        <v>604.91</v>
      </c>
    </row>
    <row r="186">
      <c r="D186" s="226"/>
      <c r="E186" s="211" t="s">
        <v>9464</v>
      </c>
      <c r="F186" s="146">
        <v>1158.55</v>
      </c>
      <c r="G186" s="209">
        <v>1041.24</v>
      </c>
      <c r="H186" s="146">
        <v>591.19</v>
      </c>
      <c r="I186" s="209">
        <v>317.96</v>
      </c>
      <c r="J186" s="210">
        <v>604.96</v>
      </c>
    </row>
    <row r="187">
      <c r="D187" s="226"/>
      <c r="E187" s="211" t="s">
        <v>9465</v>
      </c>
      <c r="F187" s="146">
        <v>1161.97</v>
      </c>
      <c r="G187" s="209">
        <v>1041.64</v>
      </c>
      <c r="H187" s="146">
        <v>593.49</v>
      </c>
      <c r="I187" s="209">
        <v>341.36</v>
      </c>
      <c r="J187" s="210">
        <v>605.25</v>
      </c>
    </row>
    <row r="188">
      <c r="D188" s="226"/>
      <c r="E188" s="208">
        <v>42562.0</v>
      </c>
      <c r="F188" s="146">
        <v>1179.54</v>
      </c>
      <c r="G188" s="209">
        <v>1061.48</v>
      </c>
      <c r="H188" s="146">
        <v>603.51</v>
      </c>
      <c r="I188" s="209">
        <v>327.97</v>
      </c>
      <c r="J188" s="210">
        <v>605.29</v>
      </c>
    </row>
    <row r="189">
      <c r="D189" s="226"/>
      <c r="E189" s="211" t="s">
        <v>9466</v>
      </c>
      <c r="F189" s="146">
        <v>1189.78</v>
      </c>
      <c r="G189" s="209">
        <v>1075.12</v>
      </c>
      <c r="H189" s="146">
        <v>614.59</v>
      </c>
      <c r="I189" s="209">
        <v>328.06</v>
      </c>
      <c r="J189" s="210">
        <v>605.11</v>
      </c>
    </row>
    <row r="190">
      <c r="D190" s="226"/>
      <c r="E190" s="211" t="s">
        <v>9467</v>
      </c>
      <c r="F190" s="146">
        <v>1189.22</v>
      </c>
      <c r="G190" s="209">
        <v>1073.49</v>
      </c>
      <c r="H190" s="146">
        <v>611.89</v>
      </c>
      <c r="I190" s="209">
        <v>329.44</v>
      </c>
      <c r="J190" s="210">
        <v>604.96</v>
      </c>
    </row>
    <row r="191">
      <c r="D191" s="226"/>
      <c r="E191" s="211" t="s">
        <v>9468</v>
      </c>
      <c r="F191" s="146">
        <v>1186.13</v>
      </c>
      <c r="G191" s="209">
        <v>1067.38</v>
      </c>
      <c r="H191" s="146">
        <v>611.43</v>
      </c>
      <c r="I191" s="209">
        <v>331.75</v>
      </c>
      <c r="J191" s="210">
        <v>604.85</v>
      </c>
    </row>
    <row r="192">
      <c r="D192" s="226"/>
      <c r="E192" s="224">
        <v>42653.0</v>
      </c>
      <c r="F192" s="146">
        <v>1178.72</v>
      </c>
      <c r="G192" s="209">
        <v>1053.09</v>
      </c>
      <c r="H192" s="146">
        <v>603.25</v>
      </c>
      <c r="I192" s="209">
        <v>314.6</v>
      </c>
      <c r="J192" s="210">
        <v>597.87</v>
      </c>
    </row>
    <row r="193">
      <c r="D193" s="226"/>
      <c r="E193" s="208">
        <v>42439.0</v>
      </c>
      <c r="F193" s="146">
        <v>1159.81</v>
      </c>
      <c r="G193" s="209">
        <v>1032.97</v>
      </c>
      <c r="H193" s="146">
        <v>582.64</v>
      </c>
      <c r="I193" s="209">
        <v>304.39</v>
      </c>
      <c r="J193" s="210">
        <v>590.66</v>
      </c>
    </row>
    <row r="194">
      <c r="D194" s="226"/>
      <c r="E194" s="211" t="s">
        <v>9469</v>
      </c>
      <c r="F194" s="146">
        <v>1156.35</v>
      </c>
      <c r="G194" s="209">
        <v>1028.16</v>
      </c>
      <c r="H194" s="146">
        <v>581.32</v>
      </c>
      <c r="I194" s="209">
        <v>312.45</v>
      </c>
      <c r="J194" s="210">
        <v>591.42</v>
      </c>
    </row>
    <row r="195">
      <c r="D195" s="226"/>
      <c r="E195" s="211" t="s">
        <v>9470</v>
      </c>
      <c r="F195" s="146">
        <v>1157.88</v>
      </c>
      <c r="G195" s="209">
        <v>1028.65</v>
      </c>
      <c r="H195" s="146">
        <v>574.76</v>
      </c>
      <c r="I195" s="209">
        <v>305.58</v>
      </c>
      <c r="J195" s="210">
        <v>592.97</v>
      </c>
    </row>
    <row r="196">
      <c r="D196" s="226"/>
      <c r="E196" s="208">
        <v>42713.0</v>
      </c>
      <c r="F196" s="146">
        <v>1154.8</v>
      </c>
      <c r="G196" s="209">
        <v>1027.66</v>
      </c>
      <c r="H196" s="146">
        <v>571.62</v>
      </c>
      <c r="I196" s="209">
        <v>313.18</v>
      </c>
      <c r="J196" s="210">
        <v>642.06</v>
      </c>
    </row>
    <row r="197">
      <c r="D197" s="226"/>
      <c r="E197" s="208">
        <v>42499.0</v>
      </c>
      <c r="F197" s="146">
        <v>1158.52</v>
      </c>
      <c r="G197" s="209">
        <v>1034.75</v>
      </c>
      <c r="H197" s="146">
        <v>647.81</v>
      </c>
      <c r="I197" s="209">
        <v>305.3</v>
      </c>
      <c r="J197" s="210">
        <v>648.39</v>
      </c>
    </row>
    <row r="198">
      <c r="D198" s="226"/>
      <c r="E198" s="211" t="s">
        <v>9471</v>
      </c>
      <c r="F198" s="146">
        <v>1156.62</v>
      </c>
      <c r="G198" s="209">
        <v>1037.45</v>
      </c>
      <c r="H198" s="146">
        <v>673.92</v>
      </c>
      <c r="I198" s="209">
        <v>301.48</v>
      </c>
      <c r="J198" s="210">
        <v>647.58</v>
      </c>
    </row>
    <row r="199">
      <c r="D199" s="226"/>
      <c r="E199" s="211" t="s">
        <v>9472</v>
      </c>
      <c r="F199" s="146">
        <v>1145.05</v>
      </c>
      <c r="G199" s="209">
        <v>1023.67</v>
      </c>
      <c r="H199" s="146">
        <v>616.46</v>
      </c>
      <c r="I199" s="209">
        <v>292.04</v>
      </c>
      <c r="J199" s="210">
        <v>647.32</v>
      </c>
    </row>
    <row r="200">
      <c r="D200" s="226"/>
      <c r="E200" s="211" t="s">
        <v>9473</v>
      </c>
      <c r="F200" s="146">
        <v>1131.72</v>
      </c>
      <c r="G200" s="209">
        <v>1003.54</v>
      </c>
      <c r="H200" s="146">
        <v>622.51</v>
      </c>
      <c r="I200" s="209">
        <v>290.25</v>
      </c>
      <c r="J200" s="210">
        <v>646.49</v>
      </c>
    </row>
    <row r="201">
      <c r="D201" s="226"/>
      <c r="E201" s="208">
        <v>42590.0</v>
      </c>
      <c r="F201" s="146">
        <v>1121.81</v>
      </c>
      <c r="G201" s="209">
        <v>996.32</v>
      </c>
      <c r="H201" s="146">
        <v>580.81</v>
      </c>
      <c r="I201" s="209">
        <v>287.66</v>
      </c>
      <c r="J201" s="210">
        <v>620.44</v>
      </c>
    </row>
    <row r="202">
      <c r="D202" s="226"/>
      <c r="E202" s="208">
        <v>42377.0</v>
      </c>
      <c r="F202" s="146">
        <v>1134.45</v>
      </c>
      <c r="G202" s="209">
        <v>1014.79</v>
      </c>
      <c r="H202" s="146">
        <v>560.0</v>
      </c>
      <c r="I202" s="209">
        <v>298.59</v>
      </c>
      <c r="J202" s="210">
        <v>620.02</v>
      </c>
    </row>
    <row r="203">
      <c r="D203" s="226"/>
      <c r="E203" s="211" t="s">
        <v>9474</v>
      </c>
      <c r="F203" s="146">
        <v>1144.34</v>
      </c>
      <c r="G203" s="209">
        <v>1026.62</v>
      </c>
      <c r="H203" s="146">
        <v>575.24</v>
      </c>
      <c r="I203" s="209">
        <v>308.95</v>
      </c>
      <c r="J203" s="210">
        <v>619.92</v>
      </c>
    </row>
    <row r="204">
      <c r="D204" s="226"/>
      <c r="E204" s="211" t="s">
        <v>9475</v>
      </c>
      <c r="F204" s="146">
        <v>1149.95</v>
      </c>
      <c r="G204" s="209">
        <v>1030.5</v>
      </c>
      <c r="H204" s="146">
        <v>577.95</v>
      </c>
      <c r="I204" s="209">
        <v>301.74</v>
      </c>
      <c r="J204" s="210">
        <v>619.98</v>
      </c>
    </row>
    <row r="205">
      <c r="D205" s="226"/>
      <c r="E205" s="208">
        <v>42681.0</v>
      </c>
      <c r="F205" s="146">
        <v>1167.77</v>
      </c>
      <c r="G205" s="209">
        <v>1041.63</v>
      </c>
      <c r="H205" s="146">
        <v>589.24</v>
      </c>
      <c r="I205" s="209">
        <v>302.91</v>
      </c>
      <c r="J205" s="210">
        <v>617.55</v>
      </c>
    </row>
    <row r="206">
      <c r="D206" s="226"/>
      <c r="E206" s="208">
        <v>42467.0</v>
      </c>
      <c r="F206" s="146">
        <v>1182.78</v>
      </c>
      <c r="G206" s="209">
        <v>1050.43</v>
      </c>
      <c r="H206" s="146">
        <v>586.28</v>
      </c>
      <c r="I206" s="209">
        <v>283.05</v>
      </c>
      <c r="J206" s="210">
        <v>612.02</v>
      </c>
    </row>
    <row r="207">
      <c r="D207" s="226"/>
      <c r="E207" s="211" t="s">
        <v>9476</v>
      </c>
      <c r="F207" s="146">
        <v>1184.19</v>
      </c>
      <c r="G207" s="209">
        <v>1047.8</v>
      </c>
      <c r="H207" s="146">
        <v>591.54</v>
      </c>
      <c r="I207" s="209">
        <v>298.07</v>
      </c>
      <c r="J207" s="210">
        <v>611.56</v>
      </c>
    </row>
    <row r="208">
      <c r="D208" s="226"/>
      <c r="E208" s="211" t="s">
        <v>9477</v>
      </c>
      <c r="F208" s="146">
        <v>1179.07</v>
      </c>
      <c r="G208" s="209">
        <v>1052.34</v>
      </c>
      <c r="H208" s="146">
        <v>590.29</v>
      </c>
      <c r="I208" s="209">
        <v>277.32</v>
      </c>
      <c r="J208" s="210">
        <v>611.18</v>
      </c>
    </row>
    <row r="209">
      <c r="D209" s="226"/>
      <c r="E209" s="211" t="s">
        <v>9478</v>
      </c>
      <c r="F209" s="146">
        <v>1185.75</v>
      </c>
      <c r="G209" s="209">
        <v>1056.75</v>
      </c>
      <c r="H209" s="146">
        <v>594.62</v>
      </c>
      <c r="I209" s="209">
        <v>288.11</v>
      </c>
      <c r="J209" s="210">
        <v>610.13</v>
      </c>
    </row>
    <row r="210">
      <c r="D210" s="226"/>
      <c r="E210" s="208">
        <v>42527.0</v>
      </c>
      <c r="F210" s="146">
        <v>1192.26</v>
      </c>
      <c r="G210" s="209">
        <v>1055.46</v>
      </c>
      <c r="H210" s="146">
        <v>594.09</v>
      </c>
      <c r="I210" s="209">
        <v>254.92</v>
      </c>
      <c r="J210" s="210">
        <v>590.67</v>
      </c>
    </row>
    <row r="211">
      <c r="D211" s="226"/>
      <c r="E211" s="211" t="s">
        <v>9479</v>
      </c>
      <c r="F211" s="146">
        <v>1190.0</v>
      </c>
      <c r="G211" s="209">
        <v>1048.21</v>
      </c>
      <c r="H211" s="146">
        <v>578.96</v>
      </c>
      <c r="I211" s="209">
        <v>264.49</v>
      </c>
      <c r="J211" s="210">
        <v>590.49</v>
      </c>
    </row>
    <row r="212">
      <c r="D212" s="226"/>
      <c r="E212" s="211" t="s">
        <v>9480</v>
      </c>
      <c r="F212" s="146">
        <v>1177.92</v>
      </c>
      <c r="G212" s="209">
        <v>1032.1</v>
      </c>
      <c r="H212" s="146">
        <v>564.72</v>
      </c>
      <c r="I212" s="209">
        <v>256.22</v>
      </c>
      <c r="J212" s="210">
        <v>589.67</v>
      </c>
    </row>
    <row r="213">
      <c r="D213" s="226"/>
      <c r="E213" s="211" t="s">
        <v>9481</v>
      </c>
      <c r="F213" s="146">
        <v>1156.73</v>
      </c>
      <c r="G213" s="209">
        <v>1007.99</v>
      </c>
      <c r="H213" s="146">
        <v>546.52</v>
      </c>
      <c r="I213" s="209">
        <v>254.24</v>
      </c>
      <c r="J213" s="210">
        <v>589.72</v>
      </c>
    </row>
    <row r="214">
      <c r="D214" s="226"/>
      <c r="E214" s="208">
        <v>42618.0</v>
      </c>
      <c r="F214" s="146">
        <v>1159.84</v>
      </c>
      <c r="G214" s="209">
        <v>1005.68</v>
      </c>
      <c r="H214" s="146">
        <v>545.32</v>
      </c>
      <c r="I214" s="209">
        <v>255.95</v>
      </c>
      <c r="J214" s="210">
        <v>586.18</v>
      </c>
    </row>
    <row r="215">
      <c r="D215" s="226"/>
      <c r="E215" s="208">
        <v>42405.0</v>
      </c>
      <c r="F215" s="146">
        <v>1164.18</v>
      </c>
      <c r="G215" s="209">
        <v>1004.22</v>
      </c>
      <c r="H215" s="146">
        <v>541.88</v>
      </c>
      <c r="I215" s="209">
        <v>234.77</v>
      </c>
      <c r="J215" s="210">
        <v>582.2</v>
      </c>
    </row>
    <row r="216">
      <c r="D216" s="226"/>
      <c r="E216" s="211" t="s">
        <v>9482</v>
      </c>
      <c r="F216" s="146">
        <v>1152.35</v>
      </c>
      <c r="G216" s="209">
        <v>986.23</v>
      </c>
      <c r="H216" s="146">
        <v>526.19</v>
      </c>
      <c r="I216" s="209">
        <v>237.08</v>
      </c>
      <c r="J216" s="210">
        <v>581.93</v>
      </c>
    </row>
    <row r="217">
      <c r="D217" s="226"/>
      <c r="E217" s="211" t="s">
        <v>9483</v>
      </c>
      <c r="F217" s="146">
        <v>1148.26</v>
      </c>
      <c r="G217" s="209">
        <v>970.94</v>
      </c>
      <c r="H217" s="146">
        <v>518.15</v>
      </c>
      <c r="I217" s="209">
        <v>239.84</v>
      </c>
      <c r="J217" s="210">
        <v>581.72</v>
      </c>
    </row>
    <row r="218">
      <c r="D218" s="226"/>
      <c r="E218" s="208">
        <v>42678.0</v>
      </c>
      <c r="F218" s="146">
        <v>1127.45</v>
      </c>
      <c r="G218" s="209">
        <v>953.72</v>
      </c>
      <c r="H218" s="146">
        <v>506.73</v>
      </c>
      <c r="I218" s="209">
        <v>224.56</v>
      </c>
      <c r="J218" s="210">
        <v>579.52</v>
      </c>
    </row>
    <row r="219">
      <c r="D219" s="226"/>
      <c r="E219" s="208">
        <v>42464.0</v>
      </c>
      <c r="F219" s="146">
        <v>1135.89</v>
      </c>
      <c r="G219" s="209">
        <v>976.15</v>
      </c>
      <c r="H219" s="146">
        <v>515.3</v>
      </c>
      <c r="I219" s="209">
        <v>220.3</v>
      </c>
      <c r="J219" s="210">
        <v>569.96</v>
      </c>
    </row>
    <row r="220">
      <c r="D220" s="226"/>
      <c r="E220" s="211" t="s">
        <v>9484</v>
      </c>
      <c r="F220" s="146">
        <v>1116.39</v>
      </c>
      <c r="G220" s="209">
        <v>977.67</v>
      </c>
      <c r="H220" s="146">
        <v>521.28</v>
      </c>
      <c r="I220" s="209">
        <v>230.16</v>
      </c>
      <c r="J220" s="210">
        <v>569.65</v>
      </c>
    </row>
    <row r="221">
      <c r="D221" s="226"/>
      <c r="E221" s="211" t="s">
        <v>9485</v>
      </c>
      <c r="F221" s="146">
        <v>1104.93</v>
      </c>
      <c r="G221" s="209">
        <v>971.18</v>
      </c>
      <c r="H221" s="146">
        <v>512.15</v>
      </c>
      <c r="I221" s="209">
        <v>220.02</v>
      </c>
      <c r="J221" s="210">
        <v>569.42</v>
      </c>
    </row>
    <row r="222">
      <c r="D222" s="226"/>
      <c r="E222" s="208">
        <v>42554.0</v>
      </c>
      <c r="F222" s="146">
        <v>1078.35</v>
      </c>
      <c r="G222" s="209">
        <v>946.36</v>
      </c>
      <c r="H222" s="146">
        <v>494.61</v>
      </c>
      <c r="I222" s="209">
        <v>235.18</v>
      </c>
      <c r="J222" s="210">
        <v>565.01</v>
      </c>
    </row>
    <row r="223">
      <c r="D223" s="226"/>
      <c r="E223" s="211" t="s">
        <v>9486</v>
      </c>
      <c r="F223" s="146">
        <v>1065.48</v>
      </c>
      <c r="G223" s="209">
        <v>929.62</v>
      </c>
      <c r="H223" s="146">
        <v>476.45</v>
      </c>
      <c r="I223" s="209">
        <v>203.28</v>
      </c>
      <c r="J223" s="210">
        <v>559.97</v>
      </c>
    </row>
    <row r="224">
      <c r="D224" s="226"/>
      <c r="E224" s="211" t="s">
        <v>9487</v>
      </c>
      <c r="F224" s="146">
        <v>1069.58</v>
      </c>
      <c r="G224" s="209">
        <v>928.61</v>
      </c>
      <c r="H224" s="146">
        <v>486.83</v>
      </c>
      <c r="I224" s="209">
        <v>211.28</v>
      </c>
      <c r="J224" s="210">
        <v>560.16</v>
      </c>
    </row>
    <row r="225">
      <c r="D225" s="226"/>
      <c r="E225" s="211" t="s">
        <v>9488</v>
      </c>
      <c r="F225" s="146">
        <v>1069.71</v>
      </c>
      <c r="G225" s="209">
        <v>919.83</v>
      </c>
      <c r="H225" s="146">
        <v>475.59</v>
      </c>
      <c r="I225" s="209">
        <v>208.05</v>
      </c>
      <c r="J225" s="210">
        <v>560.4</v>
      </c>
    </row>
    <row r="226">
      <c r="D226" s="226"/>
      <c r="E226" s="208">
        <v>42584.0</v>
      </c>
      <c r="F226" s="146">
        <v>1098.13</v>
      </c>
      <c r="G226" s="209">
        <v>930.03</v>
      </c>
      <c r="H226" s="146">
        <v>484.54</v>
      </c>
      <c r="I226" s="209">
        <v>219.69</v>
      </c>
      <c r="J226" s="210">
        <v>557.46</v>
      </c>
    </row>
    <row r="227">
      <c r="D227" s="226"/>
      <c r="E227" s="208">
        <v>42371.0</v>
      </c>
      <c r="F227" s="146">
        <v>1104.45</v>
      </c>
      <c r="G227" s="209">
        <v>918.14</v>
      </c>
      <c r="H227" s="146">
        <v>479.22</v>
      </c>
      <c r="I227" s="209">
        <v>213.39</v>
      </c>
      <c r="J227" s="210">
        <v>554.62</v>
      </c>
    </row>
    <row r="228">
      <c r="D228" s="226"/>
      <c r="E228" s="211" t="s">
        <v>9489</v>
      </c>
      <c r="F228" s="146">
        <v>1095.08</v>
      </c>
      <c r="G228" s="209">
        <v>909.48</v>
      </c>
      <c r="H228" s="146">
        <v>468.9</v>
      </c>
      <c r="I228" s="209">
        <v>225.09</v>
      </c>
      <c r="J228" s="210">
        <v>559.3</v>
      </c>
    </row>
    <row r="229">
      <c r="D229" s="226"/>
      <c r="E229" s="211" t="s">
        <v>9490</v>
      </c>
      <c r="F229" s="146">
        <v>1109.92</v>
      </c>
      <c r="G229" s="209">
        <v>933.65</v>
      </c>
      <c r="H229" s="146">
        <v>488.01</v>
      </c>
      <c r="I229" s="209">
        <v>218.31</v>
      </c>
      <c r="J229" s="210">
        <v>568.59</v>
      </c>
    </row>
    <row r="230">
      <c r="D230" s="226"/>
      <c r="E230" s="208">
        <v>42675.0</v>
      </c>
      <c r="F230" s="146">
        <v>1131.65</v>
      </c>
      <c r="G230" s="209">
        <v>957.79</v>
      </c>
      <c r="H230" s="146">
        <v>511.13</v>
      </c>
      <c r="I230" s="209">
        <v>252.89</v>
      </c>
      <c r="J230" s="210">
        <v>565.31</v>
      </c>
    </row>
    <row r="231">
      <c r="D231" s="226"/>
      <c r="E231" s="208">
        <v>42461.0</v>
      </c>
      <c r="F231" s="146">
        <v>1132.42</v>
      </c>
      <c r="G231" s="209">
        <v>962.51</v>
      </c>
      <c r="H231" s="146">
        <v>512.85</v>
      </c>
      <c r="I231" s="209">
        <v>267.31</v>
      </c>
      <c r="J231" s="210">
        <v>563.06</v>
      </c>
    </row>
    <row r="232">
      <c r="D232" s="226"/>
      <c r="E232" s="211" t="s">
        <v>9491</v>
      </c>
      <c r="F232" s="146">
        <v>1140.68</v>
      </c>
      <c r="G232" s="209">
        <v>1005.97</v>
      </c>
      <c r="H232" s="146">
        <v>558.1</v>
      </c>
      <c r="I232" s="209">
        <v>273.89</v>
      </c>
      <c r="J232" s="210">
        <v>587.59</v>
      </c>
    </row>
    <row r="233">
      <c r="D233" s="226"/>
      <c r="E233" s="208">
        <v>42197.0</v>
      </c>
      <c r="F233" s="146">
        <v>1162.28</v>
      </c>
      <c r="G233" s="209">
        <v>1039.2</v>
      </c>
      <c r="H233" s="146">
        <v>600.19</v>
      </c>
      <c r="I233" s="209">
        <v>286.36</v>
      </c>
      <c r="J233" s="210">
        <v>591.92</v>
      </c>
    </row>
    <row r="234">
      <c r="D234" s="226"/>
      <c r="E234" s="211" t="s">
        <v>9492</v>
      </c>
      <c r="F234" s="146">
        <v>1165.54</v>
      </c>
      <c r="G234" s="209">
        <v>1053.55</v>
      </c>
      <c r="H234" s="146">
        <v>602.53</v>
      </c>
      <c r="I234" s="209">
        <v>283.75</v>
      </c>
      <c r="J234" s="210">
        <v>594.88</v>
      </c>
    </row>
    <row r="235">
      <c r="D235" s="226"/>
      <c r="E235" s="211" t="s">
        <v>9493</v>
      </c>
      <c r="F235" s="146">
        <v>1156.67</v>
      </c>
      <c r="G235" s="209">
        <v>1051.33</v>
      </c>
      <c r="H235" s="146">
        <v>602.49</v>
      </c>
      <c r="I235" s="209">
        <v>289.02</v>
      </c>
      <c r="J235" s="210">
        <v>595.36</v>
      </c>
    </row>
    <row r="236">
      <c r="D236" s="226"/>
      <c r="E236" s="211" t="s">
        <v>9494</v>
      </c>
      <c r="F236" s="146">
        <v>1170.11</v>
      </c>
      <c r="G236" s="209">
        <v>1065.71</v>
      </c>
      <c r="H236" s="146">
        <v>614.52</v>
      </c>
      <c r="I236" s="209">
        <v>292.91</v>
      </c>
      <c r="J236" s="210">
        <v>595.88</v>
      </c>
    </row>
    <row r="237">
      <c r="D237" s="226"/>
      <c r="E237" s="208">
        <v>42258.0</v>
      </c>
      <c r="F237" s="146">
        <v>1171.84</v>
      </c>
      <c r="G237" s="209">
        <v>1067.48</v>
      </c>
      <c r="H237" s="146">
        <v>613.78</v>
      </c>
      <c r="I237" s="209">
        <v>297.07</v>
      </c>
      <c r="J237" s="210">
        <v>592.84</v>
      </c>
    </row>
    <row r="238">
      <c r="D238" s="226"/>
      <c r="E238" s="208">
        <v>42046.0</v>
      </c>
      <c r="F238" s="146">
        <v>1154.9</v>
      </c>
      <c r="G238" s="209">
        <v>1052.99</v>
      </c>
      <c r="H238" s="146">
        <v>606.93</v>
      </c>
      <c r="I238" s="209">
        <v>293.54</v>
      </c>
      <c r="J238" s="210">
        <v>588.73</v>
      </c>
    </row>
    <row r="239">
      <c r="D239" s="226"/>
      <c r="E239" s="211" t="s">
        <v>9495</v>
      </c>
      <c r="F239" s="146">
        <v>1151.28</v>
      </c>
      <c r="G239" s="209">
        <v>1050.95</v>
      </c>
      <c r="H239" s="146">
        <v>601.99</v>
      </c>
      <c r="I239" s="209">
        <v>296.18</v>
      </c>
      <c r="J239" s="210">
        <v>591.45</v>
      </c>
    </row>
    <row r="240">
      <c r="D240" s="226"/>
      <c r="E240" s="211" t="s">
        <v>9496</v>
      </c>
      <c r="F240" s="146">
        <v>1165.82</v>
      </c>
      <c r="G240" s="209">
        <v>1062.95</v>
      </c>
      <c r="H240" s="146">
        <v>610.92</v>
      </c>
      <c r="I240" s="209">
        <v>290.97</v>
      </c>
      <c r="J240" s="210">
        <v>604.81</v>
      </c>
    </row>
    <row r="241">
      <c r="D241" s="226"/>
      <c r="E241" s="224">
        <v>42348.0</v>
      </c>
      <c r="F241" s="146">
        <v>1177.99</v>
      </c>
      <c r="G241" s="209">
        <v>1077.48</v>
      </c>
      <c r="H241" s="146">
        <v>630.11</v>
      </c>
      <c r="I241" s="209">
        <v>304.04</v>
      </c>
      <c r="J241" s="210">
        <v>603.23</v>
      </c>
    </row>
    <row r="242">
      <c r="D242" s="226"/>
      <c r="E242" s="208">
        <v>42134.0</v>
      </c>
      <c r="F242" s="146">
        <v>1170.41</v>
      </c>
      <c r="G242" s="209">
        <v>1070.34</v>
      </c>
      <c r="H242" s="146">
        <v>618.84</v>
      </c>
      <c r="I242" s="209">
        <v>292.46</v>
      </c>
      <c r="J242" s="210">
        <v>592.76</v>
      </c>
    </row>
    <row r="243">
      <c r="D243" s="226"/>
      <c r="E243" s="211" t="s">
        <v>9497</v>
      </c>
      <c r="F243" s="146">
        <v>1174.76</v>
      </c>
      <c r="G243" s="209">
        <v>1071.04</v>
      </c>
      <c r="H243" s="146">
        <v>618.32</v>
      </c>
      <c r="I243" s="209">
        <v>292.92</v>
      </c>
      <c r="J243" s="210">
        <v>593.02</v>
      </c>
    </row>
    <row r="244">
      <c r="D244" s="226"/>
      <c r="E244" s="211" t="s">
        <v>9498</v>
      </c>
      <c r="F244" s="146">
        <v>1178.87</v>
      </c>
      <c r="G244" s="209">
        <v>1072.39</v>
      </c>
      <c r="H244" s="146">
        <v>616.97</v>
      </c>
      <c r="I244" s="209">
        <v>298.04</v>
      </c>
      <c r="J244" s="210">
        <v>593.76</v>
      </c>
    </row>
    <row r="245">
      <c r="D245" s="226"/>
      <c r="E245" s="211" t="s">
        <v>9499</v>
      </c>
      <c r="F245" s="146">
        <v>1194.8</v>
      </c>
      <c r="G245" s="209">
        <v>1085.44</v>
      </c>
      <c r="H245" s="146">
        <v>633.02</v>
      </c>
      <c r="I245" s="209">
        <v>307.23</v>
      </c>
      <c r="J245" s="210">
        <v>594.55</v>
      </c>
    </row>
    <row r="246">
      <c r="D246" s="226"/>
      <c r="E246" s="208">
        <v>42194.0</v>
      </c>
      <c r="F246" s="146">
        <v>1193.51</v>
      </c>
      <c r="G246" s="209">
        <v>1081.02</v>
      </c>
      <c r="H246" s="146">
        <v>618.94</v>
      </c>
      <c r="I246" s="209">
        <v>308.86</v>
      </c>
      <c r="J246" s="210">
        <v>596.1</v>
      </c>
    </row>
    <row r="247">
      <c r="D247" s="226"/>
      <c r="E247" s="211" t="s">
        <v>9500</v>
      </c>
      <c r="F247" s="146">
        <v>1183.74</v>
      </c>
      <c r="G247" s="209">
        <v>1053.98</v>
      </c>
      <c r="H247" s="146">
        <v>604.43</v>
      </c>
      <c r="I247" s="209">
        <v>297.13</v>
      </c>
      <c r="J247" s="210">
        <v>613.96</v>
      </c>
    </row>
    <row r="248">
      <c r="D248" s="226"/>
      <c r="E248" s="211" t="s">
        <v>9501</v>
      </c>
      <c r="F248" s="146">
        <v>1232.59</v>
      </c>
      <c r="G248" s="209">
        <v>1086.98</v>
      </c>
      <c r="H248" s="146">
        <v>641.21</v>
      </c>
      <c r="I248" s="209">
        <v>332.22</v>
      </c>
      <c r="J248" s="210">
        <v>634.24</v>
      </c>
    </row>
    <row r="249">
      <c r="D249" s="226"/>
      <c r="E249" s="211" t="s">
        <v>9502</v>
      </c>
      <c r="F249" s="146">
        <v>1252.53</v>
      </c>
      <c r="G249" s="209">
        <v>1096.32</v>
      </c>
      <c r="H249" s="146">
        <v>661.37</v>
      </c>
      <c r="I249" s="209">
        <v>337.35</v>
      </c>
      <c r="J249" s="210">
        <v>634.85</v>
      </c>
    </row>
    <row r="250">
      <c r="D250" s="226"/>
      <c r="E250" s="208">
        <v>42285.0</v>
      </c>
      <c r="F250" s="146">
        <v>1271.53</v>
      </c>
      <c r="G250" s="209">
        <v>1105.81</v>
      </c>
      <c r="H250" s="146">
        <v>663.15</v>
      </c>
      <c r="I250" s="209">
        <v>344.02</v>
      </c>
      <c r="J250" s="210">
        <v>639.68</v>
      </c>
    </row>
    <row r="251">
      <c r="D251" s="226"/>
      <c r="E251" s="208">
        <v>42071.0</v>
      </c>
      <c r="F251" s="146">
        <v>1284.35</v>
      </c>
      <c r="G251" s="209">
        <v>1119.8</v>
      </c>
      <c r="H251" s="146">
        <v>677.63</v>
      </c>
      <c r="I251" s="209">
        <v>362.49</v>
      </c>
      <c r="J251" s="210">
        <v>645.02</v>
      </c>
    </row>
    <row r="252">
      <c r="D252" s="226"/>
      <c r="E252" s="211" t="s">
        <v>9503</v>
      </c>
      <c r="F252" s="146">
        <v>1307.31</v>
      </c>
      <c r="G252" s="209">
        <v>1137.87</v>
      </c>
      <c r="H252" s="146">
        <v>696.23</v>
      </c>
      <c r="I252" s="209">
        <v>372.9</v>
      </c>
      <c r="J252" s="210">
        <v>645.77</v>
      </c>
    </row>
    <row r="253">
      <c r="D253" s="226"/>
      <c r="E253" s="211" t="s">
        <v>9504</v>
      </c>
      <c r="F253" s="146">
        <v>1320.94</v>
      </c>
      <c r="G253" s="209">
        <v>1145.32</v>
      </c>
      <c r="H253" s="146">
        <v>698.2</v>
      </c>
      <c r="I253" s="209">
        <v>372.57</v>
      </c>
      <c r="J253" s="210">
        <v>658.92</v>
      </c>
    </row>
    <row r="254">
      <c r="D254" s="226"/>
      <c r="E254" s="211" t="s">
        <v>9505</v>
      </c>
      <c r="F254" s="146">
        <v>1331.79</v>
      </c>
      <c r="G254" s="209">
        <v>1157.61</v>
      </c>
      <c r="H254" s="146">
        <v>709.05</v>
      </c>
      <c r="I254" s="209">
        <v>393.67</v>
      </c>
      <c r="J254" s="210">
        <v>667.72</v>
      </c>
    </row>
    <row r="255">
      <c r="D255" s="226"/>
      <c r="E255" s="208">
        <v>42162.0</v>
      </c>
      <c r="F255" s="146">
        <v>1326.65</v>
      </c>
      <c r="G255" s="209">
        <v>1177.78</v>
      </c>
      <c r="H255" s="146">
        <v>717.41</v>
      </c>
      <c r="I255" s="209">
        <v>389.92</v>
      </c>
      <c r="J255" s="210">
        <v>681.51</v>
      </c>
    </row>
    <row r="256">
      <c r="D256" s="226"/>
      <c r="E256" s="211" t="s">
        <v>9506</v>
      </c>
      <c r="F256" s="146">
        <v>1325.02</v>
      </c>
      <c r="G256" s="209">
        <v>1177.22</v>
      </c>
      <c r="H256" s="146">
        <v>721.19</v>
      </c>
      <c r="I256" s="209">
        <v>389.88</v>
      </c>
      <c r="J256" s="210">
        <v>681.61</v>
      </c>
    </row>
    <row r="257">
      <c r="D257" s="226"/>
      <c r="E257" s="211" t="s">
        <v>9507</v>
      </c>
      <c r="F257" s="146">
        <v>1337.7</v>
      </c>
      <c r="G257" s="209">
        <v>1182.39</v>
      </c>
      <c r="H257" s="146">
        <v>721.19</v>
      </c>
      <c r="I257" s="209">
        <v>385.21</v>
      </c>
      <c r="J257" s="210">
        <v>681.51</v>
      </c>
    </row>
    <row r="258">
      <c r="D258" s="226"/>
      <c r="E258" s="211" t="s">
        <v>9508</v>
      </c>
      <c r="F258" s="146">
        <v>1330.14</v>
      </c>
      <c r="G258" s="209">
        <v>1185.98</v>
      </c>
      <c r="H258" s="146">
        <v>724.18</v>
      </c>
      <c r="I258" s="209">
        <v>393.72</v>
      </c>
      <c r="J258" s="210">
        <v>681.06</v>
      </c>
    </row>
    <row r="259">
      <c r="D259" s="226"/>
      <c r="E259" s="208">
        <v>42222.0</v>
      </c>
      <c r="F259" s="146">
        <v>1323.4</v>
      </c>
      <c r="G259" s="209">
        <v>1194.56</v>
      </c>
      <c r="H259" s="146">
        <v>747.32</v>
      </c>
      <c r="I259" s="209">
        <v>402.56</v>
      </c>
      <c r="J259" s="210">
        <v>674.63</v>
      </c>
    </row>
    <row r="260">
      <c r="D260" s="226"/>
      <c r="E260" s="208">
        <v>42010.0</v>
      </c>
      <c r="F260" s="146">
        <v>1318.62</v>
      </c>
      <c r="G260" s="209">
        <v>1200.73</v>
      </c>
      <c r="H260" s="146">
        <v>745.18</v>
      </c>
      <c r="I260" s="209">
        <v>394.49</v>
      </c>
      <c r="J260" s="210">
        <v>669.89</v>
      </c>
    </row>
    <row r="261">
      <c r="D261" s="226"/>
      <c r="E261" s="211" t="s">
        <v>9509</v>
      </c>
      <c r="F261" s="146">
        <v>1315.23</v>
      </c>
      <c r="G261" s="209">
        <v>1203.61</v>
      </c>
      <c r="H261" s="146">
        <v>742.07</v>
      </c>
      <c r="I261" s="209">
        <v>401.41</v>
      </c>
      <c r="J261" s="210">
        <v>669.55</v>
      </c>
    </row>
    <row r="262">
      <c r="D262" s="226"/>
      <c r="E262" s="211" t="s">
        <v>9510</v>
      </c>
      <c r="F262" s="146">
        <v>1310.56</v>
      </c>
      <c r="G262" s="209">
        <v>1202.56</v>
      </c>
      <c r="H262" s="146">
        <v>743.41</v>
      </c>
      <c r="I262" s="209">
        <v>405.38</v>
      </c>
      <c r="J262" s="210">
        <v>669.12</v>
      </c>
    </row>
    <row r="263">
      <c r="D263" s="226"/>
      <c r="E263" s="208">
        <v>42313.0</v>
      </c>
      <c r="F263" s="146">
        <v>1314.91</v>
      </c>
      <c r="G263" s="209">
        <v>1204.52</v>
      </c>
      <c r="H263" s="146">
        <v>744.52</v>
      </c>
      <c r="I263" s="209">
        <v>402.05</v>
      </c>
      <c r="J263" s="210">
        <v>662.08</v>
      </c>
    </row>
    <row r="264">
      <c r="D264" s="226"/>
      <c r="E264" s="208">
        <v>42099.0</v>
      </c>
      <c r="F264" s="146">
        <v>1317.01</v>
      </c>
      <c r="G264" s="209">
        <v>1200.76</v>
      </c>
      <c r="H264" s="146">
        <v>741.28</v>
      </c>
      <c r="I264" s="209">
        <v>421.41</v>
      </c>
      <c r="J264" s="210">
        <v>646.17</v>
      </c>
    </row>
    <row r="265">
      <c r="D265" s="226"/>
      <c r="E265" s="211" t="s">
        <v>9511</v>
      </c>
      <c r="F265" s="146">
        <v>1307.52</v>
      </c>
      <c r="G265" s="209">
        <v>1196.77</v>
      </c>
      <c r="H265" s="146">
        <v>730.77</v>
      </c>
      <c r="I265" s="209">
        <v>395.18</v>
      </c>
      <c r="J265" s="210">
        <v>646.13</v>
      </c>
    </row>
    <row r="266">
      <c r="D266" s="226"/>
      <c r="E266" s="211" t="s">
        <v>9512</v>
      </c>
      <c r="F266" s="146">
        <v>1287.92</v>
      </c>
      <c r="G266" s="209">
        <v>1179.89</v>
      </c>
      <c r="H266" s="146">
        <v>713.24</v>
      </c>
      <c r="I266" s="209">
        <v>385.73</v>
      </c>
      <c r="J266" s="210">
        <v>646.17</v>
      </c>
    </row>
    <row r="267">
      <c r="D267" s="226"/>
      <c r="E267" s="211" t="s">
        <v>9513</v>
      </c>
      <c r="F267" s="146">
        <v>1261.4</v>
      </c>
      <c r="G267" s="209">
        <v>1152.89</v>
      </c>
      <c r="H267" s="146">
        <v>696.99</v>
      </c>
      <c r="I267" s="209">
        <v>369.69</v>
      </c>
      <c r="J267" s="210">
        <v>648.85</v>
      </c>
    </row>
    <row r="268">
      <c r="D268" s="226"/>
      <c r="E268" s="211" t="s">
        <v>9514</v>
      </c>
      <c r="F268" s="146">
        <v>1267.15</v>
      </c>
      <c r="G268" s="209">
        <v>1156.04</v>
      </c>
      <c r="H268" s="146">
        <v>703.6</v>
      </c>
      <c r="I268" s="209">
        <v>373.93</v>
      </c>
      <c r="J268" s="210">
        <v>654.62</v>
      </c>
    </row>
    <row r="269">
      <c r="D269" s="226"/>
      <c r="E269" s="211" t="s">
        <v>9515</v>
      </c>
      <c r="F269" s="146">
        <v>1261.68</v>
      </c>
      <c r="G269" s="209">
        <v>1159.82</v>
      </c>
      <c r="H269" s="146">
        <v>706.37</v>
      </c>
      <c r="I269" s="209">
        <v>377.06</v>
      </c>
      <c r="J269" s="210">
        <v>654.13</v>
      </c>
    </row>
    <row r="270">
      <c r="D270" s="226"/>
      <c r="E270" s="211" t="s">
        <v>9516</v>
      </c>
      <c r="F270" s="146">
        <v>1269.42</v>
      </c>
      <c r="G270" s="209">
        <v>1178.85</v>
      </c>
      <c r="H270" s="146">
        <v>717.99</v>
      </c>
      <c r="I270" s="209">
        <v>378.89</v>
      </c>
      <c r="J270" s="210">
        <v>652.27</v>
      </c>
    </row>
    <row r="271">
      <c r="D271" s="226"/>
      <c r="E271" s="208">
        <v>42250.0</v>
      </c>
      <c r="F271" s="146">
        <v>1258.98</v>
      </c>
      <c r="G271" s="209">
        <v>1178.2</v>
      </c>
      <c r="H271" s="146">
        <v>722.07</v>
      </c>
      <c r="I271" s="209">
        <v>352.86</v>
      </c>
      <c r="J271" s="210">
        <v>640.69</v>
      </c>
    </row>
    <row r="272">
      <c r="D272" s="226"/>
      <c r="E272" s="208">
        <v>42038.0</v>
      </c>
      <c r="F272" s="146">
        <v>1237.32</v>
      </c>
      <c r="G272" s="209">
        <v>1171.36</v>
      </c>
      <c r="H272" s="146">
        <v>714.81</v>
      </c>
      <c r="I272" s="209">
        <v>368.49</v>
      </c>
      <c r="J272" s="210">
        <v>615.99</v>
      </c>
    </row>
    <row r="273">
      <c r="D273" s="226"/>
      <c r="E273" s="211" t="s">
        <v>9517</v>
      </c>
      <c r="F273" s="146">
        <v>1225.11</v>
      </c>
      <c r="G273" s="209">
        <v>1162.26</v>
      </c>
      <c r="H273" s="146">
        <v>708.71</v>
      </c>
      <c r="I273" s="209">
        <v>364.54</v>
      </c>
      <c r="J273" s="210">
        <v>616.68</v>
      </c>
    </row>
    <row r="274">
      <c r="D274" s="226"/>
      <c r="E274" s="211" t="s">
        <v>9518</v>
      </c>
      <c r="F274" s="146">
        <v>1209.47</v>
      </c>
      <c r="G274" s="209">
        <v>1140.62</v>
      </c>
      <c r="H274" s="146">
        <v>691.95</v>
      </c>
      <c r="I274" s="209">
        <v>351.61</v>
      </c>
      <c r="J274" s="210">
        <v>616.18</v>
      </c>
    </row>
    <row r="275">
      <c r="D275" s="226"/>
      <c r="E275" s="208">
        <v>42249.0</v>
      </c>
      <c r="F275" s="146">
        <v>1178.67</v>
      </c>
      <c r="G275" s="209">
        <v>1108.19</v>
      </c>
      <c r="H275" s="146">
        <v>673.18</v>
      </c>
      <c r="I275" s="209">
        <v>338.28</v>
      </c>
      <c r="J275" s="210">
        <v>605.74</v>
      </c>
    </row>
    <row r="276">
      <c r="D276" s="226"/>
      <c r="E276" s="208">
        <v>42037.0</v>
      </c>
      <c r="F276" s="146">
        <v>1136.21</v>
      </c>
      <c r="G276" s="209">
        <v>1071.98</v>
      </c>
      <c r="H276" s="146">
        <v>627.9</v>
      </c>
      <c r="I276" s="209">
        <v>362.34</v>
      </c>
      <c r="J276" s="210">
        <v>594.64</v>
      </c>
    </row>
    <row r="277">
      <c r="D277" s="226"/>
      <c r="E277" s="211" t="s">
        <v>9519</v>
      </c>
      <c r="F277" s="146">
        <v>1121.42</v>
      </c>
      <c r="G277" s="209">
        <v>1059.48</v>
      </c>
      <c r="H277" s="146">
        <v>619.02</v>
      </c>
      <c r="I277" s="209">
        <v>335.6</v>
      </c>
      <c r="J277" s="210">
        <v>595.66</v>
      </c>
    </row>
    <row r="278">
      <c r="D278" s="226"/>
      <c r="E278" s="211" t="s">
        <v>9520</v>
      </c>
      <c r="F278" s="146">
        <v>1117.31</v>
      </c>
      <c r="G278" s="209">
        <v>1056.88</v>
      </c>
      <c r="H278" s="146">
        <v>627.42</v>
      </c>
      <c r="I278" s="209">
        <v>346.58</v>
      </c>
      <c r="J278" s="210">
        <v>597.38</v>
      </c>
    </row>
    <row r="279">
      <c r="D279" s="226"/>
      <c r="E279" s="208">
        <v>42339.0</v>
      </c>
      <c r="F279" s="146">
        <v>1132.05</v>
      </c>
      <c r="G279" s="209">
        <v>1079.52</v>
      </c>
      <c r="H279" s="146">
        <v>641.23</v>
      </c>
      <c r="I279" s="209">
        <v>357.76</v>
      </c>
      <c r="J279" s="210">
        <v>605.13</v>
      </c>
    </row>
    <row r="280">
      <c r="D280" s="226"/>
      <c r="E280" s="208">
        <v>42125.0</v>
      </c>
      <c r="F280" s="146">
        <v>1150.96</v>
      </c>
      <c r="G280" s="209">
        <v>1102.08</v>
      </c>
      <c r="H280" s="146">
        <v>664.27</v>
      </c>
      <c r="I280" s="209">
        <v>381.66</v>
      </c>
      <c r="J280" s="210">
        <v>668.41</v>
      </c>
    </row>
    <row r="281">
      <c r="D281" s="226"/>
      <c r="E281" s="211" t="s">
        <v>9521</v>
      </c>
      <c r="F281" s="146">
        <v>1217.59</v>
      </c>
      <c r="G281" s="209">
        <v>1162.4</v>
      </c>
      <c r="H281" s="146">
        <v>726.64</v>
      </c>
      <c r="I281" s="209">
        <v>412.95</v>
      </c>
      <c r="J281" s="210">
        <v>671.64</v>
      </c>
    </row>
    <row r="282">
      <c r="D282" s="226"/>
      <c r="E282" s="208">
        <v>41863.0</v>
      </c>
      <c r="F282" s="146">
        <v>1253.72</v>
      </c>
      <c r="G282" s="209">
        <v>1195.21</v>
      </c>
      <c r="H282" s="146">
        <v>766.09</v>
      </c>
      <c r="I282" s="209">
        <v>431.09</v>
      </c>
      <c r="J282" s="210">
        <v>680.79</v>
      </c>
    </row>
    <row r="283">
      <c r="D283" s="226"/>
      <c r="E283" s="208">
        <v>41651.0</v>
      </c>
      <c r="F283" s="146">
        <v>1293.78</v>
      </c>
      <c r="G283" s="209">
        <v>1228.73</v>
      </c>
      <c r="H283" s="146">
        <v>776.67</v>
      </c>
      <c r="I283" s="209">
        <v>452.22</v>
      </c>
      <c r="J283" s="210">
        <v>713.0</v>
      </c>
    </row>
    <row r="284">
      <c r="D284" s="226"/>
      <c r="E284" s="211" t="s">
        <v>9522</v>
      </c>
      <c r="F284" s="146">
        <v>1308.15</v>
      </c>
      <c r="G284" s="209">
        <v>1241.19</v>
      </c>
      <c r="H284" s="146">
        <v>785.76</v>
      </c>
      <c r="I284" s="209">
        <v>447.78</v>
      </c>
      <c r="J284" s="210">
        <v>713.44</v>
      </c>
    </row>
    <row r="285">
      <c r="D285" s="226"/>
      <c r="E285" s="211" t="s">
        <v>9523</v>
      </c>
      <c r="F285" s="146">
        <v>1328.47</v>
      </c>
      <c r="G285" s="209">
        <v>1262.67</v>
      </c>
      <c r="H285" s="146">
        <v>808.95</v>
      </c>
      <c r="I285" s="209">
        <v>457.08</v>
      </c>
      <c r="J285" s="210">
        <v>714.78</v>
      </c>
    </row>
    <row r="286">
      <c r="D286" s="226"/>
      <c r="E286" s="224">
        <v>41923.0</v>
      </c>
      <c r="F286" s="146">
        <v>1331.31</v>
      </c>
      <c r="G286" s="209">
        <v>1265.8</v>
      </c>
      <c r="H286" s="146">
        <v>812.23</v>
      </c>
      <c r="I286" s="209">
        <v>477.66</v>
      </c>
      <c r="J286" s="210">
        <v>730.1</v>
      </c>
    </row>
    <row r="287">
      <c r="D287" s="226"/>
      <c r="E287" s="208">
        <v>41709.0</v>
      </c>
      <c r="F287" s="146">
        <v>1331.8</v>
      </c>
      <c r="G287" s="209">
        <v>1264.24</v>
      </c>
      <c r="H287" s="146">
        <v>810.8</v>
      </c>
      <c r="I287" s="209">
        <v>480.78</v>
      </c>
      <c r="J287" s="210">
        <v>747.9</v>
      </c>
    </row>
    <row r="288">
      <c r="D288" s="226"/>
      <c r="E288" s="211" t="s">
        <v>9524</v>
      </c>
      <c r="F288" s="146">
        <v>1328.58</v>
      </c>
      <c r="G288" s="209">
        <v>1259.62</v>
      </c>
      <c r="H288" s="146">
        <v>811.66</v>
      </c>
      <c r="I288" s="209">
        <v>487.29</v>
      </c>
      <c r="J288" s="210">
        <v>748.19</v>
      </c>
    </row>
    <row r="289">
      <c r="D289" s="226"/>
      <c r="E289" s="211" t="s">
        <v>9525</v>
      </c>
      <c r="F289" s="146">
        <v>1352.36</v>
      </c>
      <c r="G289" s="209">
        <v>1274.06</v>
      </c>
      <c r="H289" s="146">
        <v>811.53</v>
      </c>
      <c r="I289" s="209">
        <v>497.75</v>
      </c>
      <c r="J289" s="210">
        <v>748.38</v>
      </c>
    </row>
    <row r="290">
      <c r="D290" s="226"/>
      <c r="E290" s="211" t="s">
        <v>9526</v>
      </c>
      <c r="F290" s="146">
        <v>1392.42</v>
      </c>
      <c r="G290" s="209">
        <v>1298.32</v>
      </c>
      <c r="H290" s="146">
        <v>841.92</v>
      </c>
      <c r="I290" s="209">
        <v>519.07</v>
      </c>
      <c r="J290" s="210">
        <v>748.89</v>
      </c>
    </row>
    <row r="291">
      <c r="D291" s="226"/>
      <c r="E291" s="208">
        <v>41800.0</v>
      </c>
      <c r="F291" s="146">
        <v>1405.07</v>
      </c>
      <c r="G291" s="209">
        <v>1313.12</v>
      </c>
      <c r="H291" s="146">
        <v>856.7</v>
      </c>
      <c r="I291" s="209">
        <v>533.47</v>
      </c>
      <c r="J291" s="210">
        <v>752.03</v>
      </c>
    </row>
    <row r="292">
      <c r="D292" s="226"/>
      <c r="E292" s="211" t="s">
        <v>9527</v>
      </c>
      <c r="F292" s="146">
        <v>1401.94</v>
      </c>
      <c r="G292" s="209">
        <v>1312.81</v>
      </c>
      <c r="H292" s="146">
        <v>859.92</v>
      </c>
      <c r="I292" s="209">
        <v>533.08</v>
      </c>
      <c r="J292" s="210">
        <v>752.3</v>
      </c>
    </row>
    <row r="293">
      <c r="D293" s="226"/>
      <c r="E293" s="211" t="s">
        <v>9528</v>
      </c>
      <c r="F293" s="146">
        <v>1405.89</v>
      </c>
      <c r="G293" s="209">
        <v>1318.67</v>
      </c>
      <c r="H293" s="146">
        <v>868.73</v>
      </c>
      <c r="I293" s="209">
        <v>533.75</v>
      </c>
      <c r="J293" s="210">
        <v>752.66</v>
      </c>
    </row>
    <row r="294">
      <c r="D294" s="226"/>
      <c r="E294" s="211" t="s">
        <v>9529</v>
      </c>
      <c r="F294" s="146">
        <v>1415.68</v>
      </c>
      <c r="G294" s="209">
        <v>1326.62</v>
      </c>
      <c r="H294" s="146">
        <v>869.41</v>
      </c>
      <c r="I294" s="209">
        <v>536.89</v>
      </c>
      <c r="J294" s="210">
        <v>752.93</v>
      </c>
    </row>
    <row r="295">
      <c r="D295" s="226"/>
      <c r="E295" s="208">
        <v>41860.0</v>
      </c>
      <c r="F295" s="146">
        <v>1416.56</v>
      </c>
      <c r="G295" s="209">
        <v>1327.61</v>
      </c>
      <c r="H295" s="146">
        <v>870.98</v>
      </c>
      <c r="I295" s="209">
        <v>543.09</v>
      </c>
      <c r="J295" s="210">
        <v>760.23</v>
      </c>
    </row>
    <row r="296">
      <c r="D296" s="226"/>
      <c r="E296" s="208">
        <v>41648.0</v>
      </c>
      <c r="F296" s="146">
        <v>1413.01</v>
      </c>
      <c r="G296" s="209">
        <v>1324.61</v>
      </c>
      <c r="H296" s="146">
        <v>870.05</v>
      </c>
      <c r="I296" s="209">
        <v>528.5</v>
      </c>
      <c r="J296" s="210">
        <v>765.73</v>
      </c>
    </row>
    <row r="297">
      <c r="D297" s="226"/>
      <c r="E297" s="211" t="s">
        <v>9530</v>
      </c>
      <c r="F297" s="146">
        <v>1406.89</v>
      </c>
      <c r="G297" s="209">
        <v>1319.09</v>
      </c>
      <c r="H297" s="146">
        <v>870.75</v>
      </c>
      <c r="I297" s="209">
        <v>530.67</v>
      </c>
      <c r="J297" s="210">
        <v>765.45</v>
      </c>
    </row>
    <row r="298">
      <c r="D298" s="226"/>
      <c r="E298" s="211" t="s">
        <v>9531</v>
      </c>
      <c r="F298" s="146">
        <v>1414.36</v>
      </c>
      <c r="G298" s="209">
        <v>1326.24</v>
      </c>
      <c r="H298" s="146">
        <v>876.06</v>
      </c>
      <c r="I298" s="209">
        <v>534.14</v>
      </c>
      <c r="J298" s="210">
        <v>765.19</v>
      </c>
    </row>
    <row r="299">
      <c r="D299" s="226"/>
      <c r="E299" s="208">
        <v>41951.0</v>
      </c>
      <c r="F299" s="146">
        <v>1410.27</v>
      </c>
      <c r="G299" s="209">
        <v>1324.55</v>
      </c>
      <c r="H299" s="146">
        <v>874.32</v>
      </c>
      <c r="I299" s="209">
        <v>538.66</v>
      </c>
      <c r="J299" s="210">
        <v>763.79</v>
      </c>
    </row>
    <row r="300">
      <c r="D300" s="226"/>
      <c r="E300" s="208">
        <v>41737.0</v>
      </c>
      <c r="F300" s="146">
        <v>1405.48</v>
      </c>
      <c r="G300" s="209">
        <v>1315.68</v>
      </c>
      <c r="H300" s="146">
        <v>872.51</v>
      </c>
      <c r="I300" s="209">
        <v>538.92</v>
      </c>
      <c r="J300" s="210">
        <v>761.19</v>
      </c>
    </row>
    <row r="301">
      <c r="D301" s="226"/>
      <c r="E301" s="211" t="s">
        <v>9532</v>
      </c>
      <c r="F301" s="146">
        <v>1424.3</v>
      </c>
      <c r="G301" s="209">
        <v>1318.72</v>
      </c>
      <c r="H301" s="146">
        <v>868.28</v>
      </c>
      <c r="I301" s="209">
        <v>545.51</v>
      </c>
      <c r="J301" s="210">
        <v>760.99</v>
      </c>
    </row>
    <row r="302">
      <c r="D302" s="226"/>
      <c r="E302" s="211" t="s">
        <v>9533</v>
      </c>
      <c r="F302" s="146">
        <v>1437.07</v>
      </c>
      <c r="G302" s="209">
        <v>1320.93</v>
      </c>
      <c r="H302" s="146">
        <v>874.16</v>
      </c>
      <c r="I302" s="209">
        <v>548.59</v>
      </c>
      <c r="J302" s="210">
        <v>760.63</v>
      </c>
    </row>
    <row r="303">
      <c r="D303" s="226"/>
      <c r="E303" s="211" t="s">
        <v>9534</v>
      </c>
      <c r="F303" s="146">
        <v>1444.14</v>
      </c>
      <c r="G303" s="209">
        <v>1327.9</v>
      </c>
      <c r="H303" s="146">
        <v>881.14</v>
      </c>
      <c r="I303" s="209">
        <v>560.21</v>
      </c>
      <c r="J303" s="210">
        <v>760.05</v>
      </c>
    </row>
    <row r="304">
      <c r="D304" s="226"/>
      <c r="E304" s="208">
        <v>41827.0</v>
      </c>
      <c r="F304" s="146">
        <v>1452.35</v>
      </c>
      <c r="G304" s="209">
        <v>1337.88</v>
      </c>
      <c r="H304" s="146">
        <v>885.9</v>
      </c>
      <c r="I304" s="209">
        <v>555.18</v>
      </c>
      <c r="J304" s="210">
        <v>748.16</v>
      </c>
    </row>
    <row r="305">
      <c r="D305" s="226"/>
      <c r="E305" s="211" t="s">
        <v>9535</v>
      </c>
      <c r="F305" s="146">
        <v>1456.8</v>
      </c>
      <c r="G305" s="209">
        <v>1346.99</v>
      </c>
      <c r="H305" s="146">
        <v>891.34</v>
      </c>
      <c r="I305" s="209">
        <v>568.22</v>
      </c>
      <c r="J305" s="210">
        <v>740.49</v>
      </c>
    </row>
    <row r="306">
      <c r="D306" s="226"/>
      <c r="E306" s="211" t="s">
        <v>9536</v>
      </c>
      <c r="F306" s="146">
        <v>1448.91</v>
      </c>
      <c r="G306" s="209">
        <v>1340.75</v>
      </c>
      <c r="H306" s="146">
        <v>885.55</v>
      </c>
      <c r="I306" s="209">
        <v>559.35</v>
      </c>
      <c r="J306" s="210">
        <v>740.47</v>
      </c>
    </row>
    <row r="307">
      <c r="D307" s="226"/>
      <c r="E307" s="211" t="s">
        <v>9537</v>
      </c>
      <c r="F307" s="146">
        <v>1427.84</v>
      </c>
      <c r="G307" s="209">
        <v>1320.18</v>
      </c>
      <c r="H307" s="146">
        <v>875.18</v>
      </c>
      <c r="I307" s="209">
        <v>563.91</v>
      </c>
      <c r="J307" s="210">
        <v>740.35</v>
      </c>
    </row>
    <row r="308">
      <c r="D308" s="226"/>
      <c r="E308" s="208">
        <v>41888.0</v>
      </c>
      <c r="F308" s="146">
        <v>1421.91</v>
      </c>
      <c r="G308" s="209">
        <v>1316.1</v>
      </c>
      <c r="H308" s="146">
        <v>874.5</v>
      </c>
      <c r="I308" s="209">
        <v>566.22</v>
      </c>
      <c r="J308" s="210">
        <v>740.33</v>
      </c>
    </row>
    <row r="309">
      <c r="D309" s="226"/>
      <c r="E309" s="208">
        <v>41676.0</v>
      </c>
      <c r="F309" s="146">
        <v>1428.24</v>
      </c>
      <c r="G309" s="209">
        <v>1326.92</v>
      </c>
      <c r="H309" s="146">
        <v>882.5</v>
      </c>
      <c r="I309" s="209">
        <v>554.91</v>
      </c>
      <c r="J309" s="210">
        <v>740.59</v>
      </c>
    </row>
    <row r="310">
      <c r="D310" s="226"/>
      <c r="E310" s="211" t="s">
        <v>9538</v>
      </c>
      <c r="F310" s="146">
        <v>1423.59</v>
      </c>
      <c r="G310" s="209">
        <v>1325.62</v>
      </c>
      <c r="H310" s="146">
        <v>880.62</v>
      </c>
      <c r="I310" s="209">
        <v>561.22</v>
      </c>
      <c r="J310" s="210">
        <v>740.6</v>
      </c>
    </row>
    <row r="311">
      <c r="D311" s="226"/>
      <c r="E311" s="211" t="s">
        <v>9539</v>
      </c>
      <c r="F311" s="146">
        <v>1415.49</v>
      </c>
      <c r="G311" s="209">
        <v>1321.93</v>
      </c>
      <c r="H311" s="146">
        <v>874.64</v>
      </c>
      <c r="I311" s="209">
        <v>553.2</v>
      </c>
      <c r="J311" s="210">
        <v>740.44</v>
      </c>
    </row>
    <row r="312">
      <c r="D312" s="226"/>
      <c r="E312" s="208">
        <v>41978.0</v>
      </c>
      <c r="F312" s="146">
        <v>1417.04</v>
      </c>
      <c r="G312" s="209">
        <v>1314.93</v>
      </c>
      <c r="H312" s="146">
        <v>869.53</v>
      </c>
      <c r="I312" s="209">
        <v>550.0</v>
      </c>
      <c r="J312" s="210">
        <v>738.42</v>
      </c>
    </row>
    <row r="313">
      <c r="D313" s="226"/>
      <c r="E313" s="208">
        <v>41764.0</v>
      </c>
      <c r="F313" s="146">
        <v>1427.51</v>
      </c>
      <c r="G313" s="209">
        <v>1326.82</v>
      </c>
      <c r="H313" s="146">
        <v>874.8</v>
      </c>
      <c r="I313" s="209">
        <v>544.64</v>
      </c>
      <c r="J313" s="210">
        <v>731.16</v>
      </c>
    </row>
    <row r="314">
      <c r="D314" s="226"/>
      <c r="E314" s="211" t="s">
        <v>9540</v>
      </c>
      <c r="F314" s="146">
        <v>1427.79</v>
      </c>
      <c r="G314" s="209">
        <v>1328.81</v>
      </c>
      <c r="H314" s="146">
        <v>874.59</v>
      </c>
      <c r="I314" s="209">
        <v>555.65</v>
      </c>
      <c r="J314" s="210">
        <v>731.42</v>
      </c>
    </row>
    <row r="315">
      <c r="D315" s="226"/>
      <c r="E315" s="211" t="s">
        <v>9541</v>
      </c>
      <c r="F315" s="146">
        <v>1410.12</v>
      </c>
      <c r="G315" s="209">
        <v>1320.32</v>
      </c>
      <c r="H315" s="146">
        <v>868.08</v>
      </c>
      <c r="I315" s="209">
        <v>563.89</v>
      </c>
      <c r="J315" s="210">
        <v>731.21</v>
      </c>
    </row>
    <row r="316">
      <c r="D316" s="226"/>
      <c r="E316" s="208">
        <v>41824.0</v>
      </c>
      <c r="F316" s="146">
        <v>1399.73</v>
      </c>
      <c r="G316" s="209">
        <v>1319.12</v>
      </c>
      <c r="H316" s="146">
        <v>866.96</v>
      </c>
      <c r="I316" s="209">
        <v>578.52</v>
      </c>
      <c r="J316" s="210">
        <v>729.53</v>
      </c>
    </row>
    <row r="317">
      <c r="D317" s="226"/>
      <c r="E317" s="211" t="s">
        <v>9542</v>
      </c>
      <c r="F317" s="146">
        <v>1398.57</v>
      </c>
      <c r="G317" s="209">
        <v>1319.8</v>
      </c>
      <c r="H317" s="146">
        <v>873.34</v>
      </c>
      <c r="I317" s="209">
        <v>559.64</v>
      </c>
      <c r="J317" s="210">
        <v>728.38</v>
      </c>
    </row>
    <row r="318">
      <c r="D318" s="226"/>
      <c r="E318" s="211" t="s">
        <v>9543</v>
      </c>
      <c r="F318" s="146">
        <v>1392.59</v>
      </c>
      <c r="G318" s="209">
        <v>1314.89</v>
      </c>
      <c r="H318" s="146">
        <v>868.13</v>
      </c>
      <c r="I318" s="209">
        <v>561.29</v>
      </c>
      <c r="J318" s="210">
        <v>728.88</v>
      </c>
    </row>
    <row r="319">
      <c r="D319" s="226"/>
      <c r="E319" s="211" t="s">
        <v>9544</v>
      </c>
      <c r="F319" s="146">
        <v>1392.41</v>
      </c>
      <c r="G319" s="209">
        <v>1323.39</v>
      </c>
      <c r="H319" s="146">
        <v>879.49</v>
      </c>
      <c r="I319" s="209">
        <v>556.15</v>
      </c>
      <c r="J319" s="210">
        <v>729.68</v>
      </c>
    </row>
    <row r="320">
      <c r="D320" s="226"/>
      <c r="E320" s="208">
        <v>41915.0</v>
      </c>
      <c r="F320" s="146">
        <v>1399.75</v>
      </c>
      <c r="G320" s="209">
        <v>1335.26</v>
      </c>
      <c r="H320" s="146">
        <v>891.18</v>
      </c>
      <c r="I320" s="209">
        <v>557.01</v>
      </c>
      <c r="J320" s="210">
        <v>743.39</v>
      </c>
    </row>
    <row r="321">
      <c r="D321" s="226"/>
      <c r="E321" s="208">
        <v>41701.0</v>
      </c>
      <c r="F321" s="146">
        <v>1407.72</v>
      </c>
      <c r="G321" s="209">
        <v>1342.01</v>
      </c>
      <c r="H321" s="146">
        <v>891.4</v>
      </c>
      <c r="I321" s="209">
        <v>541.68</v>
      </c>
      <c r="J321" s="210">
        <v>757.19</v>
      </c>
    </row>
    <row r="322">
      <c r="D322" s="226"/>
      <c r="E322" s="211" t="s">
        <v>9545</v>
      </c>
      <c r="F322" s="146">
        <v>1402.44</v>
      </c>
      <c r="G322" s="209">
        <v>1340.08</v>
      </c>
      <c r="H322" s="146">
        <v>895.04</v>
      </c>
      <c r="I322" s="209">
        <v>558.02</v>
      </c>
      <c r="J322" s="210">
        <v>757.2</v>
      </c>
    </row>
    <row r="323">
      <c r="D323" s="226"/>
      <c r="E323" s="211" t="s">
        <v>9546</v>
      </c>
      <c r="F323" s="146">
        <v>1396.43</v>
      </c>
      <c r="G323" s="209">
        <v>1338.44</v>
      </c>
      <c r="H323" s="146">
        <v>890.48</v>
      </c>
      <c r="I323" s="209">
        <v>565.91</v>
      </c>
      <c r="J323" s="210">
        <v>757.68</v>
      </c>
    </row>
    <row r="324">
      <c r="D324" s="226"/>
      <c r="E324" s="208">
        <v>41914.0</v>
      </c>
      <c r="F324" s="146">
        <v>1387.72</v>
      </c>
      <c r="G324" s="209">
        <v>1335.7</v>
      </c>
      <c r="H324" s="146">
        <v>894.51</v>
      </c>
      <c r="I324" s="209">
        <v>545.59</v>
      </c>
      <c r="J324" s="210">
        <v>764.43</v>
      </c>
    </row>
    <row r="325">
      <c r="D325" s="226"/>
      <c r="E325" s="208">
        <v>41700.0</v>
      </c>
      <c r="F325" s="146">
        <v>1387.25</v>
      </c>
      <c r="G325" s="209">
        <v>1335.81</v>
      </c>
      <c r="H325" s="146">
        <v>892.25</v>
      </c>
      <c r="I325" s="209">
        <v>543.53</v>
      </c>
      <c r="J325" s="210">
        <v>780.48</v>
      </c>
    </row>
    <row r="326">
      <c r="D326" s="226"/>
      <c r="E326" s="211" t="s">
        <v>9547</v>
      </c>
      <c r="F326" s="146">
        <v>1388.76</v>
      </c>
      <c r="G326" s="209">
        <v>1339.31</v>
      </c>
      <c r="H326" s="146">
        <v>888.2</v>
      </c>
      <c r="I326" s="209">
        <v>545.57</v>
      </c>
      <c r="J326" s="210">
        <v>780.66</v>
      </c>
    </row>
    <row r="327">
      <c r="D327" s="226"/>
      <c r="E327" s="211" t="s">
        <v>9548</v>
      </c>
      <c r="F327" s="146">
        <v>1387.09</v>
      </c>
      <c r="G327" s="209">
        <v>1335.22</v>
      </c>
      <c r="H327" s="146">
        <v>901.28</v>
      </c>
      <c r="I327" s="209">
        <v>536.83</v>
      </c>
      <c r="J327" s="210">
        <v>780.02</v>
      </c>
    </row>
    <row r="328">
      <c r="D328" s="226"/>
      <c r="E328" s="211" t="s">
        <v>9549</v>
      </c>
      <c r="F328" s="146">
        <v>1395.44</v>
      </c>
      <c r="G328" s="209">
        <v>1342.56</v>
      </c>
      <c r="H328" s="146">
        <v>895.87</v>
      </c>
      <c r="I328" s="209">
        <v>538.15</v>
      </c>
      <c r="J328" s="210">
        <v>780.45</v>
      </c>
    </row>
    <row r="329">
      <c r="D329" s="226"/>
      <c r="E329" s="208">
        <v>41791.0</v>
      </c>
      <c r="F329" s="146">
        <v>1407.34</v>
      </c>
      <c r="G329" s="209">
        <v>1357.56</v>
      </c>
      <c r="H329" s="146">
        <v>912.24</v>
      </c>
      <c r="I329" s="209">
        <v>550.84</v>
      </c>
      <c r="J329" s="210">
        <v>782.01</v>
      </c>
    </row>
    <row r="330">
      <c r="D330" s="226"/>
      <c r="E330" s="211" t="s">
        <v>9550</v>
      </c>
      <c r="F330" s="146">
        <v>1396.44</v>
      </c>
      <c r="G330" s="209">
        <v>1346.82</v>
      </c>
      <c r="H330" s="146">
        <v>901.55</v>
      </c>
      <c r="I330" s="209">
        <v>544.06</v>
      </c>
      <c r="J330" s="210">
        <v>781.6</v>
      </c>
    </row>
    <row r="331">
      <c r="D331" s="226"/>
      <c r="E331" s="208">
        <v>41529.0</v>
      </c>
      <c r="F331" s="146">
        <v>1405.01</v>
      </c>
      <c r="G331" s="209">
        <v>1360.61</v>
      </c>
      <c r="H331" s="146">
        <v>901.79</v>
      </c>
      <c r="I331" s="209">
        <v>549.51</v>
      </c>
      <c r="J331" s="210">
        <v>779.35</v>
      </c>
    </row>
    <row r="332">
      <c r="D332" s="226"/>
      <c r="E332" s="208">
        <v>41317.0</v>
      </c>
      <c r="F332" s="146">
        <v>1405.88</v>
      </c>
      <c r="G332" s="209">
        <v>1356.88</v>
      </c>
      <c r="H332" s="146">
        <v>907.91</v>
      </c>
      <c r="I332" s="209">
        <v>545.23</v>
      </c>
      <c r="J332" s="210">
        <v>767.92</v>
      </c>
    </row>
    <row r="333">
      <c r="D333" s="226"/>
      <c r="E333" s="211" t="s">
        <v>9551</v>
      </c>
      <c r="F333" s="146">
        <v>1400.12</v>
      </c>
      <c r="G333" s="209">
        <v>1343.76</v>
      </c>
      <c r="H333" s="146">
        <v>894.27</v>
      </c>
      <c r="I333" s="209">
        <v>539.09</v>
      </c>
      <c r="J333" s="210">
        <v>768.56</v>
      </c>
    </row>
    <row r="334">
      <c r="D334" s="226"/>
      <c r="E334" s="211" t="s">
        <v>9552</v>
      </c>
      <c r="F334" s="146">
        <v>1390.87</v>
      </c>
      <c r="G334" s="209">
        <v>1336.54</v>
      </c>
      <c r="H334" s="146">
        <v>888.49</v>
      </c>
      <c r="I334" s="209">
        <v>535.29</v>
      </c>
      <c r="J334" s="210">
        <v>768.56</v>
      </c>
    </row>
    <row r="335">
      <c r="D335" s="226"/>
      <c r="E335" s="224">
        <v>41589.0</v>
      </c>
      <c r="F335" s="146">
        <v>1378.57</v>
      </c>
      <c r="G335" s="209">
        <v>1335.92</v>
      </c>
      <c r="H335" s="146">
        <v>889.71</v>
      </c>
      <c r="I335" s="209">
        <v>536.02</v>
      </c>
      <c r="J335" s="210">
        <v>768.5</v>
      </c>
    </row>
    <row r="336">
      <c r="D336" s="226"/>
      <c r="E336" s="208">
        <v>41375.0</v>
      </c>
      <c r="F336" s="146">
        <v>1383.44</v>
      </c>
      <c r="G336" s="209">
        <v>1338.56</v>
      </c>
      <c r="H336" s="146">
        <v>891.64</v>
      </c>
      <c r="I336" s="209">
        <v>533.94</v>
      </c>
      <c r="J336" s="210">
        <v>767.58</v>
      </c>
    </row>
    <row r="337">
      <c r="D337" s="226"/>
      <c r="E337" s="211" t="s">
        <v>9553</v>
      </c>
      <c r="F337" s="146">
        <v>1399.28</v>
      </c>
      <c r="G337" s="209">
        <v>1347.27</v>
      </c>
      <c r="H337" s="146">
        <v>906.74</v>
      </c>
      <c r="I337" s="209">
        <v>554.29</v>
      </c>
      <c r="J337" s="210">
        <v>767.99</v>
      </c>
    </row>
    <row r="338">
      <c r="D338" s="226"/>
      <c r="E338" s="211" t="s">
        <v>9554</v>
      </c>
      <c r="F338" s="146">
        <v>1407.81</v>
      </c>
      <c r="G338" s="209">
        <v>1361.71</v>
      </c>
      <c r="H338" s="146">
        <v>900.74</v>
      </c>
      <c r="I338" s="209">
        <v>550.01</v>
      </c>
      <c r="J338" s="210">
        <v>768.65</v>
      </c>
    </row>
    <row r="339">
      <c r="D339" s="226"/>
      <c r="E339" s="211" t="s">
        <v>9555</v>
      </c>
      <c r="F339" s="146">
        <v>1407.2</v>
      </c>
      <c r="G339" s="209">
        <v>1360.65</v>
      </c>
      <c r="H339" s="146">
        <v>901.35</v>
      </c>
      <c r="I339" s="209">
        <v>544.93</v>
      </c>
      <c r="J339" s="210">
        <v>768.94</v>
      </c>
    </row>
    <row r="340">
      <c r="D340" s="226"/>
      <c r="E340" s="208">
        <v>41465.0</v>
      </c>
      <c r="F340" s="146">
        <v>1411.47</v>
      </c>
      <c r="G340" s="209">
        <v>1359.35</v>
      </c>
      <c r="H340" s="146">
        <v>900.01</v>
      </c>
      <c r="I340" s="209">
        <v>545.02</v>
      </c>
      <c r="J340" s="210">
        <v>767.56</v>
      </c>
    </row>
    <row r="341">
      <c r="D341" s="226"/>
      <c r="E341" s="211" t="s">
        <v>9556</v>
      </c>
      <c r="F341" s="146">
        <v>1415.84</v>
      </c>
      <c r="G341" s="209">
        <v>1361.46</v>
      </c>
      <c r="H341" s="146">
        <v>911.71</v>
      </c>
      <c r="I341" s="209">
        <v>558.92</v>
      </c>
      <c r="J341" s="210">
        <v>765.98</v>
      </c>
    </row>
    <row r="342">
      <c r="D342" s="226"/>
      <c r="E342" s="211" t="s">
        <v>9557</v>
      </c>
      <c r="F342" s="146">
        <v>1424.6</v>
      </c>
      <c r="G342" s="209">
        <v>1380.42</v>
      </c>
      <c r="H342" s="146">
        <v>925.6</v>
      </c>
      <c r="I342" s="209">
        <v>571.35</v>
      </c>
      <c r="J342" s="210">
        <v>785.95</v>
      </c>
    </row>
    <row r="343">
      <c r="D343" s="226"/>
      <c r="E343" s="211" t="s">
        <v>9558</v>
      </c>
      <c r="F343" s="146">
        <v>1453.93</v>
      </c>
      <c r="G343" s="209">
        <v>1397.4</v>
      </c>
      <c r="H343" s="146">
        <v>940.54</v>
      </c>
      <c r="I343" s="209">
        <v>566.13</v>
      </c>
      <c r="J343" s="210">
        <v>785.95</v>
      </c>
    </row>
    <row r="344">
      <c r="D344" s="226"/>
      <c r="E344" s="208">
        <v>41526.0</v>
      </c>
      <c r="F344" s="146">
        <v>1477.78</v>
      </c>
      <c r="G344" s="209">
        <v>1401.32</v>
      </c>
      <c r="H344" s="146">
        <v>949.27</v>
      </c>
      <c r="I344" s="209">
        <v>562.88</v>
      </c>
      <c r="J344" s="210">
        <v>785.73</v>
      </c>
    </row>
    <row r="345">
      <c r="D345" s="226"/>
      <c r="E345" s="208">
        <v>41314.0</v>
      </c>
      <c r="F345" s="146">
        <v>1470.19</v>
      </c>
      <c r="G345" s="209">
        <v>1382.01</v>
      </c>
      <c r="H345" s="146">
        <v>931.76</v>
      </c>
      <c r="I345" s="209">
        <v>552.71</v>
      </c>
      <c r="J345" s="210">
        <v>776.2</v>
      </c>
    </row>
    <row r="346">
      <c r="D346" s="226"/>
      <c r="E346" s="211" t="s">
        <v>9559</v>
      </c>
      <c r="F346" s="146">
        <v>1456.81</v>
      </c>
      <c r="G346" s="209">
        <v>1370.63</v>
      </c>
      <c r="H346" s="146">
        <v>913.63</v>
      </c>
      <c r="I346" s="209">
        <v>555.73</v>
      </c>
      <c r="J346" s="210">
        <v>776.2</v>
      </c>
    </row>
    <row r="347">
      <c r="D347" s="226"/>
      <c r="E347" s="211" t="s">
        <v>9560</v>
      </c>
      <c r="F347" s="146">
        <v>1448.92</v>
      </c>
      <c r="G347" s="209">
        <v>1360.81</v>
      </c>
      <c r="H347" s="146">
        <v>907.37</v>
      </c>
      <c r="I347" s="209">
        <v>561.6</v>
      </c>
      <c r="J347" s="210">
        <v>776.2</v>
      </c>
    </row>
    <row r="348">
      <c r="D348" s="226"/>
      <c r="E348" s="208">
        <v>41616.0</v>
      </c>
      <c r="F348" s="146">
        <v>1450.9</v>
      </c>
      <c r="G348" s="209">
        <v>1359.49</v>
      </c>
      <c r="H348" s="146">
        <v>878.85</v>
      </c>
      <c r="I348" s="209">
        <v>551.57</v>
      </c>
      <c r="J348" s="210">
        <v>775.98</v>
      </c>
    </row>
    <row r="349">
      <c r="D349" s="226"/>
      <c r="E349" s="208">
        <v>41402.0</v>
      </c>
      <c r="F349" s="146">
        <v>1457.56</v>
      </c>
      <c r="G349" s="209">
        <v>1364.06</v>
      </c>
      <c r="H349" s="146">
        <v>887.2</v>
      </c>
      <c r="I349" s="209">
        <v>551.43</v>
      </c>
      <c r="J349" s="210">
        <v>775.35</v>
      </c>
    </row>
    <row r="350">
      <c r="D350" s="226"/>
      <c r="E350" s="211" t="s">
        <v>9561</v>
      </c>
      <c r="F350" s="146">
        <v>1471.51</v>
      </c>
      <c r="G350" s="209">
        <v>1376.3</v>
      </c>
      <c r="H350" s="146">
        <v>909.44</v>
      </c>
      <c r="I350" s="209">
        <v>561.26</v>
      </c>
      <c r="J350" s="210">
        <v>752.01</v>
      </c>
    </row>
    <row r="351">
      <c r="D351" s="226"/>
      <c r="E351" s="211" t="s">
        <v>9562</v>
      </c>
      <c r="F351" s="146">
        <v>1472.97</v>
      </c>
      <c r="G351" s="209">
        <v>1372.99</v>
      </c>
      <c r="H351" s="146">
        <v>918.94</v>
      </c>
      <c r="I351" s="209">
        <v>566.98</v>
      </c>
      <c r="J351" s="210">
        <v>752.01</v>
      </c>
    </row>
    <row r="352">
      <c r="D352" s="226"/>
      <c r="E352" s="211" t="s">
        <v>9563</v>
      </c>
      <c r="F352" s="146">
        <v>1450.92</v>
      </c>
      <c r="G352" s="209">
        <v>1364.18</v>
      </c>
      <c r="H352" s="146">
        <v>913.56</v>
      </c>
      <c r="I352" s="209">
        <v>562.35</v>
      </c>
      <c r="J352" s="210">
        <v>752.01</v>
      </c>
    </row>
    <row r="353">
      <c r="D353" s="226"/>
      <c r="E353" s="208">
        <v>41493.0</v>
      </c>
      <c r="F353" s="146">
        <v>1422.28</v>
      </c>
      <c r="G353" s="209">
        <v>1339.19</v>
      </c>
      <c r="H353" s="146">
        <v>898.33</v>
      </c>
      <c r="I353" s="209">
        <v>557.47</v>
      </c>
      <c r="J353" s="210">
        <v>751.48</v>
      </c>
    </row>
    <row r="354">
      <c r="D354" s="226"/>
      <c r="E354" s="208">
        <v>41281.0</v>
      </c>
      <c r="F354" s="146">
        <v>1420.97</v>
      </c>
      <c r="G354" s="209">
        <v>1332.65</v>
      </c>
      <c r="H354" s="146">
        <v>875.41</v>
      </c>
      <c r="I354" s="209">
        <v>558.11</v>
      </c>
      <c r="J354" s="210">
        <v>742.21</v>
      </c>
    </row>
    <row r="355">
      <c r="D355" s="226"/>
      <c r="E355" s="211" t="s">
        <v>9564</v>
      </c>
      <c r="F355" s="146">
        <v>1425.53</v>
      </c>
      <c r="G355" s="209">
        <v>1333.91</v>
      </c>
      <c r="H355" s="146">
        <v>887.65</v>
      </c>
      <c r="I355" s="209">
        <v>565.81</v>
      </c>
      <c r="J355" s="210">
        <v>742.21</v>
      </c>
    </row>
    <row r="356">
      <c r="D356" s="226"/>
      <c r="E356" s="211" t="s">
        <v>9565</v>
      </c>
      <c r="F356" s="146">
        <v>1424.19</v>
      </c>
      <c r="G356" s="209">
        <v>1326.48</v>
      </c>
      <c r="H356" s="146">
        <v>882.76</v>
      </c>
      <c r="I356" s="209">
        <v>566.95</v>
      </c>
      <c r="J356" s="210">
        <v>742.42</v>
      </c>
    </row>
    <row r="357">
      <c r="D357" s="226"/>
      <c r="E357" s="208">
        <v>41553.0</v>
      </c>
      <c r="F357" s="146">
        <v>1430.33</v>
      </c>
      <c r="G357" s="209">
        <v>1329.21</v>
      </c>
      <c r="H357" s="146">
        <v>880.61</v>
      </c>
      <c r="I357" s="209">
        <v>564.97</v>
      </c>
      <c r="J357" s="210">
        <v>742.63</v>
      </c>
    </row>
    <row r="358">
      <c r="D358" s="226"/>
      <c r="E358" s="208">
        <v>41339.0</v>
      </c>
      <c r="F358" s="146">
        <v>1436.1</v>
      </c>
      <c r="G358" s="209">
        <v>1342.69</v>
      </c>
      <c r="H358" s="146">
        <v>893.22</v>
      </c>
      <c r="I358" s="209">
        <v>567.44</v>
      </c>
      <c r="J358" s="210">
        <v>747.24</v>
      </c>
    </row>
    <row r="359">
      <c r="D359" s="226"/>
      <c r="E359" s="211" t="s">
        <v>9566</v>
      </c>
      <c r="F359" s="146">
        <v>1437.3</v>
      </c>
      <c r="G359" s="209">
        <v>1348.68</v>
      </c>
      <c r="H359" s="146">
        <v>890.84</v>
      </c>
      <c r="I359" s="209">
        <v>562.75</v>
      </c>
      <c r="J359" s="210">
        <v>747.24</v>
      </c>
    </row>
    <row r="360">
      <c r="D360" s="226"/>
      <c r="E360" s="211" t="s">
        <v>9567</v>
      </c>
      <c r="F360" s="146">
        <v>1412.07</v>
      </c>
      <c r="G360" s="209">
        <v>1329.51</v>
      </c>
      <c r="H360" s="146">
        <v>884.45</v>
      </c>
      <c r="I360" s="209">
        <v>563.45</v>
      </c>
      <c r="J360" s="210">
        <v>747.24</v>
      </c>
    </row>
    <row r="361">
      <c r="D361" s="226"/>
      <c r="E361" s="211" t="s">
        <v>9568</v>
      </c>
      <c r="F361" s="146">
        <v>1405.0</v>
      </c>
      <c r="G361" s="209">
        <v>1323.84</v>
      </c>
      <c r="H361" s="146">
        <v>876.85</v>
      </c>
      <c r="I361" s="209">
        <v>556.83</v>
      </c>
      <c r="J361" s="210">
        <v>765.12</v>
      </c>
    </row>
    <row r="362">
      <c r="D362" s="226"/>
      <c r="E362" s="208">
        <v>41430.0</v>
      </c>
      <c r="F362" s="146">
        <v>1396.93</v>
      </c>
      <c r="G362" s="209">
        <v>1304.76</v>
      </c>
      <c r="H362" s="146">
        <v>875.93</v>
      </c>
      <c r="I362" s="209">
        <v>551.23</v>
      </c>
      <c r="J362" s="210">
        <v>768.24</v>
      </c>
    </row>
    <row r="363">
      <c r="D363" s="226"/>
      <c r="E363" s="211" t="s">
        <v>9569</v>
      </c>
      <c r="F363" s="146">
        <v>1402.69</v>
      </c>
      <c r="G363" s="209">
        <v>1308.9</v>
      </c>
      <c r="H363" s="146">
        <v>877.0</v>
      </c>
      <c r="I363" s="209">
        <v>552.03</v>
      </c>
      <c r="J363" s="210">
        <v>768.24</v>
      </c>
    </row>
    <row r="364">
      <c r="D364" s="226"/>
      <c r="E364" s="211" t="s">
        <v>9570</v>
      </c>
      <c r="F364" s="146">
        <v>1403.51</v>
      </c>
      <c r="G364" s="209">
        <v>1311.28</v>
      </c>
      <c r="H364" s="146">
        <v>882.74</v>
      </c>
      <c r="I364" s="209">
        <v>559.98</v>
      </c>
      <c r="J364" s="210">
        <v>768.24</v>
      </c>
    </row>
    <row r="365">
      <c r="D365" s="226"/>
      <c r="E365" s="211" t="s">
        <v>9571</v>
      </c>
      <c r="F365" s="146">
        <v>1428.24</v>
      </c>
      <c r="G365" s="209">
        <v>1342.26</v>
      </c>
      <c r="H365" s="146">
        <v>907.98</v>
      </c>
      <c r="I365" s="209">
        <v>570.49</v>
      </c>
      <c r="J365" s="210">
        <v>768.24</v>
      </c>
    </row>
    <row r="366">
      <c r="D366" s="226"/>
      <c r="E366" s="208">
        <v>41490.0</v>
      </c>
      <c r="F366" s="146">
        <v>1464.5</v>
      </c>
      <c r="G366" s="209">
        <v>1374.42</v>
      </c>
      <c r="H366" s="146">
        <v>924.89</v>
      </c>
      <c r="I366" s="209">
        <v>572.64</v>
      </c>
      <c r="J366" s="210">
        <v>768.24</v>
      </c>
    </row>
    <row r="367">
      <c r="D367" s="226"/>
      <c r="E367" s="211" t="s">
        <v>9572</v>
      </c>
      <c r="F367" s="146">
        <v>1452.79</v>
      </c>
      <c r="G367" s="209">
        <v>1362.61</v>
      </c>
      <c r="H367" s="146">
        <v>926.33</v>
      </c>
      <c r="I367" s="209">
        <v>572.21</v>
      </c>
      <c r="J367" s="210">
        <v>774.59</v>
      </c>
    </row>
    <row r="368">
      <c r="D368" s="226"/>
      <c r="E368" s="211" t="s">
        <v>9573</v>
      </c>
      <c r="F368" s="146">
        <v>1443.51</v>
      </c>
      <c r="G368" s="209">
        <v>1370.45</v>
      </c>
      <c r="H368" s="146">
        <v>936.02</v>
      </c>
      <c r="I368" s="209">
        <v>582.65</v>
      </c>
      <c r="J368" s="210">
        <v>774.59</v>
      </c>
    </row>
    <row r="369">
      <c r="D369" s="226"/>
      <c r="E369" s="208">
        <v>41581.0</v>
      </c>
      <c r="F369" s="146">
        <v>1454.59</v>
      </c>
      <c r="G369" s="209">
        <v>1377.0</v>
      </c>
      <c r="H369" s="146">
        <v>937.1</v>
      </c>
      <c r="I369" s="209">
        <v>582.8</v>
      </c>
      <c r="J369" s="210">
        <v>774.59</v>
      </c>
    </row>
    <row r="370">
      <c r="D370" s="226"/>
      <c r="E370" s="208">
        <v>41367.0</v>
      </c>
      <c r="F370" s="146">
        <v>1488.52</v>
      </c>
      <c r="G370" s="209">
        <v>1397.71</v>
      </c>
      <c r="H370" s="146">
        <v>953.78</v>
      </c>
      <c r="I370" s="209">
        <v>590.36</v>
      </c>
      <c r="J370" s="210">
        <v>768.45</v>
      </c>
    </row>
    <row r="371">
      <c r="D371" s="226"/>
      <c r="E371" s="211" t="s">
        <v>9574</v>
      </c>
      <c r="F371" s="146">
        <v>1509.43</v>
      </c>
      <c r="G371" s="209">
        <v>1414.58</v>
      </c>
      <c r="H371" s="146">
        <v>971.86</v>
      </c>
      <c r="I371" s="209">
        <v>594.92</v>
      </c>
      <c r="J371" s="210">
        <v>768.45</v>
      </c>
    </row>
    <row r="372">
      <c r="D372" s="226"/>
      <c r="E372" s="211" t="s">
        <v>9575</v>
      </c>
      <c r="F372" s="146">
        <v>1484.13</v>
      </c>
      <c r="G372" s="209">
        <v>1410.11</v>
      </c>
      <c r="H372" s="146">
        <v>967.67</v>
      </c>
      <c r="I372" s="209">
        <v>592.67</v>
      </c>
      <c r="J372" s="210">
        <v>768.45</v>
      </c>
    </row>
    <row r="373">
      <c r="D373" s="226"/>
      <c r="E373" s="208">
        <v>41580.0</v>
      </c>
      <c r="F373" s="146">
        <v>1461.67</v>
      </c>
      <c r="G373" s="209">
        <v>1389.04</v>
      </c>
      <c r="H373" s="146">
        <v>956.91</v>
      </c>
      <c r="I373" s="209">
        <v>567.42</v>
      </c>
      <c r="J373" s="210">
        <v>766.96</v>
      </c>
    </row>
    <row r="374">
      <c r="D374" s="226"/>
      <c r="E374" s="208">
        <v>41366.0</v>
      </c>
      <c r="F374" s="146">
        <v>1453.07</v>
      </c>
      <c r="G374" s="209">
        <v>1378.31</v>
      </c>
      <c r="H374" s="146">
        <v>947.73</v>
      </c>
      <c r="I374" s="209">
        <v>555.81</v>
      </c>
      <c r="J374" s="210">
        <v>772.9</v>
      </c>
    </row>
    <row r="375">
      <c r="D375" s="226"/>
      <c r="E375" s="211" t="s">
        <v>9576</v>
      </c>
      <c r="F375" s="146">
        <v>1427.29</v>
      </c>
      <c r="G375" s="209">
        <v>1375.06</v>
      </c>
      <c r="H375" s="146">
        <v>948.57</v>
      </c>
      <c r="I375" s="209">
        <v>560.4</v>
      </c>
      <c r="J375" s="210">
        <v>772.9</v>
      </c>
    </row>
    <row r="376">
      <c r="D376" s="226"/>
      <c r="E376" s="211" t="s">
        <v>9577</v>
      </c>
      <c r="F376" s="146">
        <v>1412.44</v>
      </c>
      <c r="G376" s="209">
        <v>1366.96</v>
      </c>
      <c r="H376" s="146">
        <v>943.15</v>
      </c>
      <c r="I376" s="209">
        <v>545.45</v>
      </c>
      <c r="J376" s="210">
        <v>772.9</v>
      </c>
    </row>
    <row r="377">
      <c r="D377" s="226"/>
      <c r="E377" s="211" t="s">
        <v>9578</v>
      </c>
      <c r="F377" s="146">
        <v>1423.82</v>
      </c>
      <c r="G377" s="209">
        <v>1377.15</v>
      </c>
      <c r="H377" s="146">
        <v>943.83</v>
      </c>
      <c r="I377" s="209">
        <v>550.96</v>
      </c>
      <c r="J377" s="210">
        <v>772.9</v>
      </c>
    </row>
    <row r="378">
      <c r="D378" s="226"/>
      <c r="E378" s="208">
        <v>41456.0</v>
      </c>
      <c r="F378" s="146">
        <v>1400.41</v>
      </c>
      <c r="G378" s="209">
        <v>1362.95</v>
      </c>
      <c r="H378" s="146">
        <v>931.06</v>
      </c>
      <c r="I378" s="209">
        <v>558.5</v>
      </c>
      <c r="J378" s="210">
        <v>773.0</v>
      </c>
    </row>
    <row r="379">
      <c r="D379" s="226"/>
      <c r="E379" s="211" t="s">
        <v>9579</v>
      </c>
      <c r="F379" s="146">
        <v>1374.49</v>
      </c>
      <c r="G379" s="209">
        <v>1341.34</v>
      </c>
      <c r="H379" s="146">
        <v>936.37</v>
      </c>
      <c r="I379" s="209">
        <v>551.56</v>
      </c>
      <c r="J379" s="210">
        <v>749.3</v>
      </c>
    </row>
    <row r="380">
      <c r="D380" s="226"/>
      <c r="E380" s="224">
        <v>41194.0</v>
      </c>
      <c r="F380" s="146">
        <v>1375.98</v>
      </c>
      <c r="G380" s="209">
        <v>1345.87</v>
      </c>
      <c r="H380" s="146">
        <v>950.61</v>
      </c>
      <c r="I380" s="209">
        <v>562.34</v>
      </c>
      <c r="J380" s="210">
        <v>749.73</v>
      </c>
    </row>
    <row r="381">
      <c r="D381" s="226"/>
      <c r="E381" s="208">
        <v>40980.0</v>
      </c>
      <c r="F381" s="146">
        <v>1376.99</v>
      </c>
      <c r="G381" s="209">
        <v>1354.75</v>
      </c>
      <c r="H381" s="146">
        <v>953.35</v>
      </c>
      <c r="I381" s="209">
        <v>567.61</v>
      </c>
      <c r="J381" s="210">
        <v>746.72</v>
      </c>
    </row>
    <row r="382">
      <c r="D382" s="226"/>
      <c r="E382" s="211" t="s">
        <v>9580</v>
      </c>
      <c r="F382" s="146">
        <v>1374.31</v>
      </c>
      <c r="G382" s="209">
        <v>1350.54</v>
      </c>
      <c r="H382" s="146">
        <v>959.97</v>
      </c>
      <c r="I382" s="209">
        <v>570.03</v>
      </c>
      <c r="J382" s="210">
        <v>748.63</v>
      </c>
    </row>
    <row r="383">
      <c r="D383" s="226"/>
      <c r="E383" s="211" t="s">
        <v>9581</v>
      </c>
      <c r="F383" s="146">
        <v>1371.66</v>
      </c>
      <c r="G383" s="209">
        <v>1345.52</v>
      </c>
      <c r="H383" s="146">
        <v>957.73</v>
      </c>
      <c r="I383" s="209">
        <v>578.0</v>
      </c>
      <c r="J383" s="210">
        <v>748.63</v>
      </c>
    </row>
    <row r="384">
      <c r="D384" s="226"/>
      <c r="E384" s="224">
        <v>41254.0</v>
      </c>
      <c r="F384" s="146">
        <v>1364.48</v>
      </c>
      <c r="G384" s="209">
        <v>1350.71</v>
      </c>
      <c r="H384" s="146">
        <v>960.72</v>
      </c>
      <c r="I384" s="209">
        <v>586.29</v>
      </c>
      <c r="J384" s="210">
        <v>748.63</v>
      </c>
    </row>
    <row r="385">
      <c r="D385" s="226"/>
      <c r="E385" s="208">
        <v>41040.0</v>
      </c>
      <c r="F385" s="146">
        <v>1380.32</v>
      </c>
      <c r="G385" s="209">
        <v>1366.84</v>
      </c>
      <c r="H385" s="146">
        <v>972.44</v>
      </c>
      <c r="I385" s="209">
        <v>592.58</v>
      </c>
      <c r="J385" s="210">
        <v>784.96</v>
      </c>
    </row>
    <row r="386">
      <c r="D386" s="226"/>
      <c r="E386" s="211" t="s">
        <v>9582</v>
      </c>
      <c r="F386" s="146">
        <v>1391.67</v>
      </c>
      <c r="G386" s="209">
        <v>1385.76</v>
      </c>
      <c r="H386" s="146">
        <v>986.38</v>
      </c>
      <c r="I386" s="209">
        <v>597.37</v>
      </c>
      <c r="J386" s="210">
        <v>786.23</v>
      </c>
    </row>
    <row r="387">
      <c r="D387" s="226"/>
      <c r="E387" s="211" t="s">
        <v>9583</v>
      </c>
      <c r="F387" s="146">
        <v>1436.75</v>
      </c>
      <c r="G387" s="209">
        <v>1403.75</v>
      </c>
      <c r="H387" s="146">
        <v>991.13</v>
      </c>
      <c r="I387" s="209">
        <v>601.33</v>
      </c>
      <c r="J387" s="210">
        <v>786.23</v>
      </c>
    </row>
    <row r="388">
      <c r="D388" s="226"/>
      <c r="E388" s="211" t="s">
        <v>9584</v>
      </c>
      <c r="F388" s="146">
        <v>1498.33</v>
      </c>
      <c r="G388" s="209">
        <v>1428.32</v>
      </c>
      <c r="H388" s="146">
        <v>993.11</v>
      </c>
      <c r="I388" s="209">
        <v>610.18</v>
      </c>
      <c r="J388" s="210">
        <v>786.23</v>
      </c>
    </row>
    <row r="389">
      <c r="D389" s="226"/>
      <c r="E389" s="208">
        <v>41131.0</v>
      </c>
      <c r="F389" s="146">
        <v>1477.09</v>
      </c>
      <c r="G389" s="209">
        <v>1418.38</v>
      </c>
      <c r="H389" s="146">
        <v>983.07</v>
      </c>
      <c r="I389" s="209">
        <v>613.11</v>
      </c>
      <c r="J389" s="210">
        <v>786.23</v>
      </c>
    </row>
    <row r="390">
      <c r="D390" s="226"/>
      <c r="E390" s="208">
        <v>40918.0</v>
      </c>
      <c r="F390" s="146">
        <v>1475.21</v>
      </c>
      <c r="G390" s="209">
        <v>1415.01</v>
      </c>
      <c r="H390" s="146">
        <v>979.63</v>
      </c>
      <c r="I390" s="209">
        <v>616.39</v>
      </c>
      <c r="J390" s="210">
        <v>793.08</v>
      </c>
    </row>
    <row r="391">
      <c r="D391" s="226"/>
      <c r="E391" s="211" t="s">
        <v>9585</v>
      </c>
      <c r="F391" s="146">
        <v>1461.75</v>
      </c>
      <c r="G391" s="209">
        <v>1411.95</v>
      </c>
      <c r="H391" s="146">
        <v>990.27</v>
      </c>
      <c r="I391" s="209">
        <v>628.2</v>
      </c>
      <c r="J391" s="210">
        <v>790.0</v>
      </c>
    </row>
    <row r="392">
      <c r="D392" s="226"/>
      <c r="E392" s="211" t="s">
        <v>9586</v>
      </c>
      <c r="F392" s="146">
        <v>1501.39</v>
      </c>
      <c r="G392" s="209">
        <v>1432.11</v>
      </c>
      <c r="H392" s="146">
        <v>1007.88</v>
      </c>
      <c r="I392" s="209">
        <v>619.25</v>
      </c>
      <c r="J392" s="210">
        <v>790.0</v>
      </c>
    </row>
    <row r="393">
      <c r="D393" s="226"/>
      <c r="E393" s="208">
        <v>41191.0</v>
      </c>
      <c r="F393" s="146">
        <v>1518.97</v>
      </c>
      <c r="G393" s="209">
        <v>1441.22</v>
      </c>
      <c r="H393" s="146">
        <v>1011.48</v>
      </c>
      <c r="I393" s="209">
        <v>610.54</v>
      </c>
      <c r="J393" s="210">
        <v>790.0</v>
      </c>
    </row>
    <row r="394">
      <c r="D394" s="226"/>
      <c r="E394" s="208">
        <v>40977.0</v>
      </c>
      <c r="F394" s="146">
        <v>1522.48</v>
      </c>
      <c r="G394" s="209">
        <v>1444.99</v>
      </c>
      <c r="H394" s="146">
        <v>1002.81</v>
      </c>
      <c r="I394" s="209">
        <v>613.91</v>
      </c>
      <c r="J394" s="210">
        <v>749.97</v>
      </c>
    </row>
    <row r="395">
      <c r="D395" s="226"/>
      <c r="E395" s="211" t="s">
        <v>9587</v>
      </c>
      <c r="F395" s="146">
        <v>1512.62</v>
      </c>
      <c r="G395" s="209">
        <v>1422.83</v>
      </c>
      <c r="H395" s="146">
        <v>985.57</v>
      </c>
      <c r="I395" s="209">
        <v>608.08</v>
      </c>
      <c r="J395" s="210">
        <v>741.62</v>
      </c>
    </row>
    <row r="396">
      <c r="D396" s="226"/>
      <c r="E396" s="211" t="s">
        <v>9588</v>
      </c>
      <c r="F396" s="146">
        <v>1511.97</v>
      </c>
      <c r="G396" s="209">
        <v>1420.1</v>
      </c>
      <c r="H396" s="146">
        <v>961.93</v>
      </c>
      <c r="I396" s="209">
        <v>602.26</v>
      </c>
      <c r="J396" s="210">
        <v>741.62</v>
      </c>
    </row>
    <row r="397">
      <c r="D397" s="226"/>
      <c r="E397" s="211" t="s">
        <v>9589</v>
      </c>
      <c r="F397" s="146">
        <v>1470.55</v>
      </c>
      <c r="G397" s="209">
        <v>1395.14</v>
      </c>
      <c r="H397" s="146">
        <v>949.16</v>
      </c>
      <c r="I397" s="209">
        <v>601.21</v>
      </c>
      <c r="J397" s="210">
        <v>741.62</v>
      </c>
    </row>
    <row r="398">
      <c r="D398" s="226"/>
      <c r="E398" s="208">
        <v>41068.0</v>
      </c>
      <c r="F398" s="146">
        <v>1440.68</v>
      </c>
      <c r="G398" s="209">
        <v>1361.8</v>
      </c>
      <c r="H398" s="146">
        <v>942.71</v>
      </c>
      <c r="I398" s="209">
        <v>584.79</v>
      </c>
      <c r="J398" s="210">
        <v>736.32</v>
      </c>
    </row>
    <row r="399">
      <c r="D399" s="226"/>
      <c r="E399" s="211" t="s">
        <v>9590</v>
      </c>
      <c r="F399" s="146">
        <v>1429.26</v>
      </c>
      <c r="G399" s="209">
        <v>1374.07</v>
      </c>
      <c r="H399" s="146">
        <v>938.39</v>
      </c>
      <c r="I399" s="209">
        <v>581.91</v>
      </c>
      <c r="J399" s="210">
        <v>691.17</v>
      </c>
    </row>
    <row r="400">
      <c r="D400" s="226"/>
      <c r="E400" s="211" t="s">
        <v>9591</v>
      </c>
      <c r="F400" s="146">
        <v>1430.15</v>
      </c>
      <c r="G400" s="209">
        <v>1378.38</v>
      </c>
      <c r="H400" s="146">
        <v>930.1</v>
      </c>
      <c r="I400" s="209">
        <v>572.37</v>
      </c>
      <c r="J400" s="210">
        <v>691.17</v>
      </c>
    </row>
    <row r="401">
      <c r="D401" s="226"/>
      <c r="E401" s="211" t="s">
        <v>9592</v>
      </c>
      <c r="F401" s="146">
        <v>1402.96</v>
      </c>
      <c r="G401" s="209">
        <v>1338.05</v>
      </c>
      <c r="H401" s="146">
        <v>901.77</v>
      </c>
      <c r="I401" s="209">
        <v>571.17</v>
      </c>
      <c r="J401" s="210">
        <v>691.17</v>
      </c>
    </row>
    <row r="402">
      <c r="D402" s="226"/>
      <c r="E402" s="208">
        <v>41159.0</v>
      </c>
      <c r="F402" s="146">
        <v>1398.46</v>
      </c>
      <c r="G402" s="209">
        <v>1324.98</v>
      </c>
      <c r="H402" s="146">
        <v>884.17</v>
      </c>
      <c r="I402" s="209">
        <v>568.77</v>
      </c>
      <c r="J402" s="210">
        <v>693.61</v>
      </c>
    </row>
    <row r="403">
      <c r="D403" s="226"/>
      <c r="E403" s="208">
        <v>40946.0</v>
      </c>
      <c r="F403" s="146">
        <v>1348.51</v>
      </c>
      <c r="G403" s="209">
        <v>1285.06</v>
      </c>
      <c r="H403" s="146">
        <v>866.17</v>
      </c>
      <c r="I403" s="209">
        <v>567.4</v>
      </c>
      <c r="J403" s="210">
        <v>722.69</v>
      </c>
    </row>
    <row r="404">
      <c r="D404" s="226"/>
      <c r="E404" s="211" t="s">
        <v>9593</v>
      </c>
      <c r="F404" s="146">
        <v>1348.14</v>
      </c>
      <c r="G404" s="209">
        <v>1280.97</v>
      </c>
      <c r="H404" s="146">
        <v>875.35</v>
      </c>
      <c r="I404" s="209">
        <v>577.79</v>
      </c>
      <c r="J404" s="210">
        <v>722.69</v>
      </c>
    </row>
    <row r="405">
      <c r="D405" s="226"/>
      <c r="E405" s="211" t="s">
        <v>9594</v>
      </c>
      <c r="F405" s="146">
        <v>1361.47</v>
      </c>
      <c r="G405" s="209">
        <v>1290.95</v>
      </c>
      <c r="H405" s="146">
        <v>883.46</v>
      </c>
      <c r="I405" s="209">
        <v>583.92</v>
      </c>
      <c r="J405" s="210">
        <v>722.69</v>
      </c>
    </row>
    <row r="406">
      <c r="D406" s="226"/>
      <c r="E406" s="208">
        <v>41219.0</v>
      </c>
      <c r="F406" s="146">
        <v>1373.14</v>
      </c>
      <c r="G406" s="209">
        <v>1298.74</v>
      </c>
      <c r="H406" s="146">
        <v>890.61</v>
      </c>
      <c r="I406" s="209">
        <v>601.76</v>
      </c>
      <c r="J406" s="210">
        <v>722.69</v>
      </c>
    </row>
    <row r="407">
      <c r="D407" s="226"/>
      <c r="E407" s="208">
        <v>41005.0</v>
      </c>
      <c r="F407" s="146">
        <v>1401.68</v>
      </c>
      <c r="G407" s="209">
        <v>1318.62</v>
      </c>
      <c r="H407" s="146">
        <v>920.37</v>
      </c>
      <c r="I407" s="209">
        <v>614.96</v>
      </c>
      <c r="J407" s="210">
        <v>757.75</v>
      </c>
    </row>
    <row r="408">
      <c r="D408" s="226"/>
      <c r="E408" s="211" t="s">
        <v>9595</v>
      </c>
      <c r="F408" s="146">
        <v>1409.72</v>
      </c>
      <c r="G408" s="209">
        <v>1330.32</v>
      </c>
      <c r="H408" s="146">
        <v>928.92</v>
      </c>
      <c r="I408" s="209">
        <v>619.59</v>
      </c>
      <c r="J408" s="210">
        <v>757.75</v>
      </c>
    </row>
    <row r="409">
      <c r="D409" s="226"/>
      <c r="E409" s="211" t="s">
        <v>9596</v>
      </c>
      <c r="F409" s="146">
        <v>1407.14</v>
      </c>
      <c r="G409" s="209">
        <v>1345.11</v>
      </c>
      <c r="H409" s="146">
        <v>934.53</v>
      </c>
      <c r="I409" s="209">
        <v>623.88</v>
      </c>
      <c r="J409" s="210">
        <v>757.75</v>
      </c>
    </row>
    <row r="410">
      <c r="D410" s="226"/>
      <c r="E410" s="211" t="s">
        <v>9597</v>
      </c>
      <c r="F410" s="146">
        <v>1414.58</v>
      </c>
      <c r="G410" s="209">
        <v>1350.13</v>
      </c>
      <c r="H410" s="146">
        <v>944.19</v>
      </c>
      <c r="I410" s="209">
        <v>630.56</v>
      </c>
      <c r="J410" s="210">
        <v>757.75</v>
      </c>
    </row>
    <row r="411">
      <c r="D411" s="226"/>
      <c r="E411" s="208">
        <v>41095.0</v>
      </c>
      <c r="F411" s="146">
        <v>1436.53</v>
      </c>
      <c r="G411" s="209">
        <v>1373.74</v>
      </c>
      <c r="H411" s="146">
        <v>959.82</v>
      </c>
      <c r="I411" s="209">
        <v>637.3</v>
      </c>
      <c r="J411" s="210">
        <v>758.07</v>
      </c>
    </row>
    <row r="412">
      <c r="D412" s="226"/>
      <c r="E412" s="211" t="s">
        <v>9598</v>
      </c>
      <c r="F412" s="146">
        <v>1457.82</v>
      </c>
      <c r="G412" s="209">
        <v>1371.76</v>
      </c>
      <c r="H412" s="146">
        <v>958.98</v>
      </c>
      <c r="I412" s="209">
        <v>637.33</v>
      </c>
      <c r="J412" s="210">
        <v>762.04</v>
      </c>
    </row>
    <row r="413">
      <c r="D413" s="226"/>
      <c r="E413" s="211" t="s">
        <v>9599</v>
      </c>
      <c r="F413" s="146">
        <v>1473.68</v>
      </c>
      <c r="G413" s="209">
        <v>1372.58</v>
      </c>
      <c r="H413" s="146">
        <v>959.52</v>
      </c>
      <c r="I413" s="209">
        <v>649.31</v>
      </c>
      <c r="J413" s="210">
        <v>762.04</v>
      </c>
    </row>
    <row r="414">
      <c r="D414" s="226"/>
      <c r="E414" s="211" t="s">
        <v>9600</v>
      </c>
      <c r="F414" s="146">
        <v>1498.91</v>
      </c>
      <c r="G414" s="209">
        <v>1375.58</v>
      </c>
      <c r="H414" s="146">
        <v>967.35</v>
      </c>
      <c r="I414" s="209">
        <v>648.07</v>
      </c>
      <c r="J414" s="210">
        <v>762.04</v>
      </c>
    </row>
    <row r="415">
      <c r="D415" s="226"/>
      <c r="E415" s="208">
        <v>40943.0</v>
      </c>
      <c r="F415" s="146">
        <v>1498.13</v>
      </c>
      <c r="G415" s="209">
        <v>1392.56</v>
      </c>
      <c r="H415" s="146">
        <v>968.34</v>
      </c>
      <c r="I415" s="209">
        <v>643.15</v>
      </c>
      <c r="J415" s="210">
        <v>758.64</v>
      </c>
    </row>
    <row r="416">
      <c r="D416" s="226"/>
      <c r="E416" s="211" t="s">
        <v>9601</v>
      </c>
      <c r="F416" s="146">
        <v>1478.5</v>
      </c>
      <c r="G416" s="209">
        <v>1388.5</v>
      </c>
      <c r="H416" s="146">
        <v>976.3</v>
      </c>
      <c r="I416" s="209">
        <v>636.73</v>
      </c>
      <c r="J416" s="210">
        <v>758.64</v>
      </c>
    </row>
    <row r="417">
      <c r="D417" s="226"/>
      <c r="E417" s="211" t="s">
        <v>9602</v>
      </c>
      <c r="F417" s="146">
        <v>1477.15</v>
      </c>
      <c r="G417" s="209">
        <v>1399.24</v>
      </c>
      <c r="H417" s="146">
        <v>980.13</v>
      </c>
      <c r="I417" s="209">
        <v>640.46</v>
      </c>
      <c r="J417" s="210">
        <v>758.64</v>
      </c>
    </row>
    <row r="418">
      <c r="D418" s="226"/>
      <c r="E418" s="208">
        <v>41246.0</v>
      </c>
      <c r="F418" s="146">
        <v>1451.32</v>
      </c>
      <c r="G418" s="209">
        <v>1390.83</v>
      </c>
      <c r="H418" s="146">
        <v>964.6</v>
      </c>
      <c r="I418" s="209">
        <v>623.62</v>
      </c>
      <c r="J418" s="210">
        <v>758.64</v>
      </c>
    </row>
    <row r="419">
      <c r="D419" s="226"/>
      <c r="E419" s="208">
        <v>41032.0</v>
      </c>
      <c r="F419" s="146">
        <v>1437.2</v>
      </c>
      <c r="G419" s="209">
        <v>1364.7</v>
      </c>
      <c r="H419" s="146">
        <v>961.49</v>
      </c>
      <c r="I419" s="209">
        <v>601.88</v>
      </c>
      <c r="J419" s="210">
        <v>755.25</v>
      </c>
    </row>
    <row r="420">
      <c r="D420" s="226"/>
      <c r="E420" s="211" t="s">
        <v>9603</v>
      </c>
      <c r="F420" s="146">
        <v>1432.09</v>
      </c>
      <c r="G420" s="209">
        <v>1372.82</v>
      </c>
      <c r="H420" s="146">
        <v>965.44</v>
      </c>
      <c r="I420" s="209">
        <v>622.3</v>
      </c>
      <c r="J420" s="210">
        <v>731.54</v>
      </c>
    </row>
    <row r="421">
      <c r="D421" s="226"/>
      <c r="E421" s="211" t="s">
        <v>9604</v>
      </c>
      <c r="F421" s="146">
        <v>1415.02</v>
      </c>
      <c r="G421" s="209">
        <v>1368.3</v>
      </c>
      <c r="H421" s="146">
        <v>955.28</v>
      </c>
      <c r="I421" s="209">
        <v>618.41</v>
      </c>
      <c r="J421" s="210">
        <v>731.54</v>
      </c>
    </row>
    <row r="422">
      <c r="D422" s="226"/>
      <c r="E422" s="211" t="s">
        <v>9605</v>
      </c>
      <c r="F422" s="146">
        <v>1392.74</v>
      </c>
      <c r="G422" s="209">
        <v>1350.04</v>
      </c>
      <c r="H422" s="146">
        <v>950.44</v>
      </c>
      <c r="I422" s="209">
        <v>598.04</v>
      </c>
      <c r="J422" s="210">
        <v>731.54</v>
      </c>
    </row>
    <row r="423">
      <c r="D423" s="226"/>
      <c r="E423" s="208">
        <v>41062.0</v>
      </c>
      <c r="F423" s="146">
        <v>1378.19</v>
      </c>
      <c r="G423" s="209">
        <v>1325.56</v>
      </c>
      <c r="H423" s="146">
        <v>928.71</v>
      </c>
      <c r="I423" s="209">
        <v>591.56</v>
      </c>
      <c r="J423" s="210">
        <v>731.75</v>
      </c>
    </row>
    <row r="424">
      <c r="D424" s="226"/>
      <c r="E424" s="211" t="s">
        <v>9606</v>
      </c>
      <c r="F424" s="146">
        <v>1370.87</v>
      </c>
      <c r="G424" s="209">
        <v>1321.86</v>
      </c>
      <c r="H424" s="146">
        <v>927.97</v>
      </c>
      <c r="I424" s="209">
        <v>589.67</v>
      </c>
      <c r="J424" s="210">
        <v>701.1</v>
      </c>
    </row>
    <row r="425">
      <c r="D425" s="226"/>
      <c r="E425" s="211" t="s">
        <v>9607</v>
      </c>
      <c r="F425" s="146">
        <v>1370.11</v>
      </c>
      <c r="G425" s="209">
        <v>1334.82</v>
      </c>
      <c r="H425" s="146">
        <v>937.76</v>
      </c>
      <c r="I425" s="209">
        <v>592.23</v>
      </c>
      <c r="J425" s="210">
        <v>724.52</v>
      </c>
    </row>
    <row r="426">
      <c r="D426" s="226"/>
      <c r="E426" s="211" t="s">
        <v>9608</v>
      </c>
      <c r="F426" s="146">
        <v>1367.34</v>
      </c>
      <c r="G426" s="209">
        <v>1360.5</v>
      </c>
      <c r="H426" s="146">
        <v>936.13</v>
      </c>
      <c r="I426" s="209">
        <v>587.48</v>
      </c>
      <c r="J426" s="210">
        <v>724.52</v>
      </c>
    </row>
    <row r="427">
      <c r="D427" s="226"/>
      <c r="E427" s="208">
        <v>41153.0</v>
      </c>
      <c r="F427" s="146">
        <v>1358.07</v>
      </c>
      <c r="G427" s="209">
        <v>1336.26</v>
      </c>
      <c r="H427" s="146">
        <v>913.74</v>
      </c>
      <c r="I427" s="209">
        <v>564.12</v>
      </c>
      <c r="J427" s="210">
        <v>724.63</v>
      </c>
    </row>
    <row r="428">
      <c r="D428" s="226"/>
      <c r="E428" s="211" t="s">
        <v>9609</v>
      </c>
      <c r="F428" s="146">
        <v>1296.07</v>
      </c>
      <c r="G428" s="209">
        <v>1285.4</v>
      </c>
      <c r="H428" s="146">
        <v>897.01</v>
      </c>
      <c r="I428" s="209">
        <v>559.43</v>
      </c>
      <c r="J428" s="210">
        <v>724.99</v>
      </c>
    </row>
    <row r="429">
      <c r="D429" s="226"/>
      <c r="E429" s="224">
        <v>40889.0</v>
      </c>
      <c r="F429" s="146">
        <v>1294.29</v>
      </c>
      <c r="G429" s="209">
        <v>1297.01</v>
      </c>
      <c r="H429" s="146">
        <v>906.96</v>
      </c>
      <c r="I429" s="209">
        <v>555.01</v>
      </c>
      <c r="J429" s="210">
        <v>724.99</v>
      </c>
    </row>
    <row r="430">
      <c r="D430" s="226"/>
      <c r="E430" s="208">
        <v>40675.0</v>
      </c>
      <c r="F430" s="146">
        <v>1284.14</v>
      </c>
      <c r="G430" s="209">
        <v>1296.79</v>
      </c>
      <c r="H430" s="146">
        <v>910.07</v>
      </c>
      <c r="I430" s="209">
        <v>545.19</v>
      </c>
      <c r="J430" s="210">
        <v>715.6</v>
      </c>
    </row>
    <row r="431">
      <c r="D431" s="226"/>
      <c r="E431" s="211" t="s">
        <v>9610</v>
      </c>
      <c r="F431" s="146">
        <v>1285.69</v>
      </c>
      <c r="G431" s="209">
        <v>1299.44</v>
      </c>
      <c r="H431" s="146">
        <v>909.7</v>
      </c>
      <c r="I431" s="209">
        <v>551.97</v>
      </c>
      <c r="J431" s="210">
        <v>714.33</v>
      </c>
    </row>
    <row r="432">
      <c r="D432" s="226"/>
      <c r="E432" s="211" t="s">
        <v>9611</v>
      </c>
      <c r="F432" s="146">
        <v>1295.19</v>
      </c>
      <c r="G432" s="209">
        <v>1322.5</v>
      </c>
      <c r="H432" s="146">
        <v>913.52</v>
      </c>
      <c r="I432" s="209">
        <v>559.31</v>
      </c>
      <c r="J432" s="210">
        <v>714.33</v>
      </c>
    </row>
    <row r="433">
      <c r="D433" s="226"/>
      <c r="E433" s="211" t="s">
        <v>9612</v>
      </c>
      <c r="F433" s="146">
        <v>1309.78</v>
      </c>
      <c r="G433" s="209">
        <v>1315.98</v>
      </c>
      <c r="H433" s="146">
        <v>899.58</v>
      </c>
      <c r="I433" s="209">
        <v>546.4</v>
      </c>
      <c r="J433" s="210">
        <v>714.01</v>
      </c>
    </row>
    <row r="434">
      <c r="D434" s="226"/>
      <c r="E434" s="208">
        <v>40735.0</v>
      </c>
      <c r="F434" s="146">
        <v>1305.67</v>
      </c>
      <c r="G434" s="209">
        <v>1295.35</v>
      </c>
      <c r="H434" s="146">
        <v>881.26</v>
      </c>
      <c r="I434" s="209">
        <v>539.93</v>
      </c>
      <c r="J434" s="210">
        <v>714.01</v>
      </c>
    </row>
    <row r="435">
      <c r="D435" s="226"/>
      <c r="E435" s="211" t="s">
        <v>9613</v>
      </c>
      <c r="F435" s="146">
        <v>1314.28</v>
      </c>
      <c r="G435" s="209">
        <v>1296.05</v>
      </c>
      <c r="H435" s="146">
        <v>877.55</v>
      </c>
      <c r="I435" s="209">
        <v>538.07</v>
      </c>
      <c r="J435" s="210">
        <v>696.59</v>
      </c>
    </row>
    <row r="436">
      <c r="D436" s="226"/>
      <c r="E436" s="211" t="s">
        <v>9614</v>
      </c>
      <c r="F436" s="146">
        <v>1314.6</v>
      </c>
      <c r="G436" s="209">
        <v>1291.51</v>
      </c>
      <c r="H436" s="146">
        <v>869.94</v>
      </c>
      <c r="I436" s="209">
        <v>540.31</v>
      </c>
      <c r="J436" s="210">
        <v>696.59</v>
      </c>
    </row>
    <row r="437">
      <c r="D437" s="226"/>
      <c r="E437" s="211" t="s">
        <v>9615</v>
      </c>
      <c r="F437" s="146">
        <v>1330.06</v>
      </c>
      <c r="G437" s="209">
        <v>1279.39</v>
      </c>
      <c r="H437" s="146">
        <v>860.79</v>
      </c>
      <c r="I437" s="209">
        <v>539.72</v>
      </c>
      <c r="J437" s="210">
        <v>696.59</v>
      </c>
    </row>
    <row r="438">
      <c r="D438" s="226"/>
      <c r="E438" s="224">
        <v>40826.0</v>
      </c>
      <c r="F438" s="146">
        <v>1315.9</v>
      </c>
      <c r="G438" s="209">
        <v>1268.67</v>
      </c>
      <c r="H438" s="146">
        <v>854.21</v>
      </c>
      <c r="I438" s="209">
        <v>534.49</v>
      </c>
      <c r="J438" s="210">
        <v>696.59</v>
      </c>
    </row>
    <row r="439">
      <c r="D439" s="226"/>
      <c r="E439" s="208">
        <v>40612.0</v>
      </c>
      <c r="F439" s="146">
        <v>1311.27</v>
      </c>
      <c r="G439" s="209">
        <v>1261.92</v>
      </c>
      <c r="H439" s="146">
        <v>859.36</v>
      </c>
      <c r="I439" s="209">
        <v>534.66</v>
      </c>
      <c r="J439" s="210">
        <v>703.54</v>
      </c>
    </row>
    <row r="440">
      <c r="D440" s="226"/>
      <c r="E440" s="211" t="s">
        <v>9616</v>
      </c>
      <c r="F440" s="146">
        <v>1329.54</v>
      </c>
      <c r="G440" s="209">
        <v>1275.47</v>
      </c>
      <c r="H440" s="146">
        <v>868.49</v>
      </c>
      <c r="I440" s="209">
        <v>534.93</v>
      </c>
      <c r="J440" s="210">
        <v>703.54</v>
      </c>
    </row>
    <row r="441">
      <c r="D441" s="226"/>
      <c r="E441" s="211" t="s">
        <v>9617</v>
      </c>
      <c r="F441" s="146">
        <v>1352.42</v>
      </c>
      <c r="G441" s="209">
        <v>1275.75</v>
      </c>
      <c r="H441" s="146">
        <v>865.11</v>
      </c>
      <c r="I441" s="209">
        <v>534.41</v>
      </c>
      <c r="J441" s="210">
        <v>703.54</v>
      </c>
    </row>
    <row r="442">
      <c r="D442" s="226"/>
      <c r="E442" s="208">
        <v>40886.0</v>
      </c>
      <c r="F442" s="146">
        <v>1356.53</v>
      </c>
      <c r="G442" s="209">
        <v>1276.84</v>
      </c>
      <c r="H442" s="146">
        <v>862.18</v>
      </c>
      <c r="I442" s="209">
        <v>539.25</v>
      </c>
      <c r="J442" s="210">
        <v>703.44</v>
      </c>
    </row>
    <row r="443">
      <c r="D443" s="226"/>
      <c r="E443" s="208">
        <v>40672.0</v>
      </c>
      <c r="F443" s="146">
        <v>1354.08</v>
      </c>
      <c r="G443" s="209">
        <v>1265.21</v>
      </c>
      <c r="H443" s="146">
        <v>854.58</v>
      </c>
      <c r="I443" s="209">
        <v>540.79</v>
      </c>
      <c r="J443" s="210">
        <v>703.54</v>
      </c>
    </row>
    <row r="444">
      <c r="D444" s="226"/>
      <c r="E444" s="211" t="s">
        <v>9618</v>
      </c>
      <c r="F444" s="146">
        <v>1319.35</v>
      </c>
      <c r="G444" s="209">
        <v>1243.41</v>
      </c>
      <c r="H444" s="146">
        <v>852.32</v>
      </c>
      <c r="I444" s="209">
        <v>533.16</v>
      </c>
      <c r="J444" s="210">
        <v>709.39</v>
      </c>
    </row>
    <row r="445">
      <c r="D445" s="226"/>
      <c r="E445" s="211" t="s">
        <v>9619</v>
      </c>
      <c r="F445" s="146">
        <v>1311.26</v>
      </c>
      <c r="G445" s="209">
        <v>1239.17</v>
      </c>
      <c r="H445" s="146">
        <v>844.98</v>
      </c>
      <c r="I445" s="209">
        <v>540.24</v>
      </c>
      <c r="J445" s="210">
        <v>709.39</v>
      </c>
    </row>
    <row r="446">
      <c r="D446" s="226"/>
      <c r="E446" s="208">
        <v>40763.0</v>
      </c>
      <c r="F446" s="146">
        <v>1337.96</v>
      </c>
      <c r="G446" s="209">
        <v>1267.51</v>
      </c>
      <c r="H446" s="146">
        <v>869.36</v>
      </c>
      <c r="I446" s="209">
        <v>552.8</v>
      </c>
      <c r="J446" s="210">
        <v>709.39</v>
      </c>
    </row>
    <row r="447">
      <c r="D447" s="226"/>
      <c r="E447" s="208">
        <v>40551.0</v>
      </c>
      <c r="F447" s="146">
        <v>1354.34</v>
      </c>
      <c r="G447" s="209">
        <v>1280.9</v>
      </c>
      <c r="H447" s="146">
        <v>878.25</v>
      </c>
      <c r="I447" s="209">
        <v>552.63</v>
      </c>
      <c r="J447" s="210">
        <v>688.89</v>
      </c>
    </row>
    <row r="448">
      <c r="D448" s="226"/>
      <c r="E448" s="211" t="s">
        <v>9620</v>
      </c>
      <c r="F448" s="146">
        <v>1356.04</v>
      </c>
      <c r="G448" s="209">
        <v>1282.97</v>
      </c>
      <c r="H448" s="146">
        <v>875.03</v>
      </c>
      <c r="I448" s="209">
        <v>551.19</v>
      </c>
      <c r="J448" s="210">
        <v>688.89</v>
      </c>
    </row>
    <row r="449">
      <c r="D449" s="226"/>
      <c r="E449" s="211" t="s">
        <v>9621</v>
      </c>
      <c r="F449" s="146">
        <v>1356.56</v>
      </c>
      <c r="G449" s="209">
        <v>1283.63</v>
      </c>
      <c r="H449" s="146">
        <v>867.81</v>
      </c>
      <c r="I449" s="209">
        <v>546.81</v>
      </c>
      <c r="J449" s="210">
        <v>678.31</v>
      </c>
    </row>
    <row r="450">
      <c r="D450" s="226"/>
      <c r="E450" s="208">
        <v>40854.0</v>
      </c>
      <c r="F450" s="146">
        <v>1332.79</v>
      </c>
      <c r="G450" s="209">
        <v>1258.63</v>
      </c>
      <c r="H450" s="146">
        <v>834.03</v>
      </c>
      <c r="I450" s="209">
        <v>536.33</v>
      </c>
      <c r="J450" s="210">
        <v>678.31</v>
      </c>
    </row>
    <row r="451">
      <c r="D451" s="226"/>
      <c r="E451" s="208">
        <v>40640.0</v>
      </c>
      <c r="F451" s="146">
        <v>1309.98</v>
      </c>
      <c r="G451" s="209">
        <v>1242.56</v>
      </c>
      <c r="H451" s="146">
        <v>834.62</v>
      </c>
      <c r="I451" s="209">
        <v>528.57</v>
      </c>
      <c r="J451" s="210">
        <v>682.91</v>
      </c>
    </row>
    <row r="452">
      <c r="D452" s="226"/>
      <c r="E452" s="211" t="s">
        <v>9622</v>
      </c>
      <c r="F452" s="146">
        <v>1305.57</v>
      </c>
      <c r="G452" s="209">
        <v>1243.46</v>
      </c>
      <c r="H452" s="146">
        <v>848.85</v>
      </c>
      <c r="I452" s="209">
        <v>540.93</v>
      </c>
      <c r="J452" s="210">
        <v>682.91</v>
      </c>
    </row>
    <row r="453">
      <c r="D453" s="226"/>
      <c r="E453" s="211" t="s">
        <v>9623</v>
      </c>
      <c r="F453" s="146">
        <v>1323.26</v>
      </c>
      <c r="G453" s="209">
        <v>1272.1</v>
      </c>
      <c r="H453" s="146">
        <v>855.29</v>
      </c>
      <c r="I453" s="209">
        <v>533.98</v>
      </c>
      <c r="J453" s="210">
        <v>682.91</v>
      </c>
    </row>
    <row r="454">
      <c r="D454" s="226"/>
      <c r="E454" s="211" t="s">
        <v>9624</v>
      </c>
      <c r="F454" s="146">
        <v>1318.62</v>
      </c>
      <c r="G454" s="209">
        <v>1264.03</v>
      </c>
      <c r="H454" s="146">
        <v>844.61</v>
      </c>
      <c r="I454" s="209">
        <v>524.75</v>
      </c>
      <c r="J454" s="210">
        <v>682.91</v>
      </c>
    </row>
    <row r="455">
      <c r="D455" s="226"/>
      <c r="E455" s="208">
        <v>40700.0</v>
      </c>
      <c r="F455" s="146">
        <v>1324.36</v>
      </c>
      <c r="G455" s="209">
        <v>1251.53</v>
      </c>
      <c r="H455" s="146">
        <v>845.82</v>
      </c>
      <c r="I455" s="209">
        <v>541.2</v>
      </c>
      <c r="J455" s="210">
        <v>683.6</v>
      </c>
    </row>
    <row r="456">
      <c r="D456" s="226"/>
      <c r="E456" s="211" t="s">
        <v>9625</v>
      </c>
      <c r="F456" s="146">
        <v>1348.62</v>
      </c>
      <c r="G456" s="209">
        <v>1260.08</v>
      </c>
      <c r="H456" s="146">
        <v>843.76</v>
      </c>
      <c r="I456" s="209">
        <v>536.48</v>
      </c>
      <c r="J456" s="210">
        <v>702.86</v>
      </c>
    </row>
    <row r="457">
      <c r="D457" s="226"/>
      <c r="E457" s="211" t="s">
        <v>9626</v>
      </c>
      <c r="F457" s="146">
        <v>1325.49</v>
      </c>
      <c r="G457" s="209">
        <v>1239.69</v>
      </c>
      <c r="H457" s="146">
        <v>836.27</v>
      </c>
      <c r="I457" s="209">
        <v>541.3</v>
      </c>
      <c r="J457" s="210">
        <v>702.86</v>
      </c>
    </row>
    <row r="458">
      <c r="D458" s="226"/>
      <c r="E458" s="211" t="s">
        <v>9627</v>
      </c>
      <c r="F458" s="146">
        <v>1345.1</v>
      </c>
      <c r="G458" s="209">
        <v>1244.98</v>
      </c>
      <c r="H458" s="146">
        <v>853.31</v>
      </c>
      <c r="I458" s="209">
        <v>548.36</v>
      </c>
      <c r="J458" s="210">
        <v>702.86</v>
      </c>
    </row>
    <row r="459">
      <c r="D459" s="226"/>
      <c r="E459" s="208">
        <v>40791.0</v>
      </c>
      <c r="F459" s="146">
        <v>1346.66</v>
      </c>
      <c r="G459" s="209">
        <v>1241.86</v>
      </c>
      <c r="H459" s="146">
        <v>868.09</v>
      </c>
      <c r="I459" s="209">
        <v>543.32</v>
      </c>
      <c r="J459" s="210">
        <v>702.56</v>
      </c>
    </row>
    <row r="460">
      <c r="D460" s="226"/>
      <c r="E460" s="208">
        <v>40579.0</v>
      </c>
      <c r="F460" s="146">
        <v>1381.57</v>
      </c>
      <c r="G460" s="209">
        <v>1294.0</v>
      </c>
      <c r="H460" s="146">
        <v>885.2</v>
      </c>
      <c r="I460" s="209">
        <v>550.72</v>
      </c>
      <c r="J460" s="210">
        <v>695.44</v>
      </c>
    </row>
    <row r="461">
      <c r="D461" s="226"/>
      <c r="E461" s="211" t="s">
        <v>9628</v>
      </c>
      <c r="F461" s="146">
        <v>1363.69</v>
      </c>
      <c r="G461" s="209">
        <v>1302.2</v>
      </c>
      <c r="H461" s="146">
        <v>897.31</v>
      </c>
      <c r="I461" s="209">
        <v>563.88</v>
      </c>
      <c r="J461" s="210">
        <v>695.24</v>
      </c>
    </row>
    <row r="462">
      <c r="D462" s="226"/>
      <c r="E462" s="208">
        <v>40851.0</v>
      </c>
      <c r="F462" s="146">
        <v>1354.26</v>
      </c>
      <c r="G462" s="209">
        <v>1308.42</v>
      </c>
      <c r="H462" s="146">
        <v>884.91</v>
      </c>
      <c r="I462" s="209">
        <v>523.4</v>
      </c>
      <c r="J462" s="210">
        <v>694.55</v>
      </c>
    </row>
    <row r="463">
      <c r="D463" s="226"/>
      <c r="E463" s="208">
        <v>40637.0</v>
      </c>
      <c r="F463" s="146">
        <v>1336.76</v>
      </c>
      <c r="G463" s="209">
        <v>1292.18</v>
      </c>
      <c r="H463" s="146">
        <v>881.9</v>
      </c>
      <c r="I463" s="209">
        <v>516.35</v>
      </c>
      <c r="J463" s="210">
        <v>698.82</v>
      </c>
    </row>
    <row r="464">
      <c r="D464" s="226"/>
      <c r="E464" s="211" t="s">
        <v>9629</v>
      </c>
      <c r="F464" s="146">
        <v>1330.56</v>
      </c>
      <c r="G464" s="209">
        <v>1287.45</v>
      </c>
      <c r="H464" s="146">
        <v>882.71</v>
      </c>
      <c r="I464" s="209">
        <v>523.57</v>
      </c>
      <c r="J464" s="210">
        <v>700.79</v>
      </c>
    </row>
    <row r="465">
      <c r="D465" s="226"/>
      <c r="E465" s="211" t="s">
        <v>9630</v>
      </c>
      <c r="F465" s="146">
        <v>1305.06</v>
      </c>
      <c r="G465" s="209">
        <v>1293.31</v>
      </c>
      <c r="H465" s="146">
        <v>879.52</v>
      </c>
      <c r="I465" s="209">
        <v>506.36</v>
      </c>
      <c r="J465" s="210">
        <v>700.79</v>
      </c>
    </row>
    <row r="466">
      <c r="D466" s="226"/>
      <c r="E466" s="211" t="s">
        <v>9631</v>
      </c>
      <c r="F466" s="146">
        <v>1324.55</v>
      </c>
      <c r="G466" s="209">
        <v>1292.37</v>
      </c>
      <c r="H466" s="146">
        <v>880.51</v>
      </c>
      <c r="I466" s="209">
        <v>503.57</v>
      </c>
      <c r="J466" s="210">
        <v>700.31</v>
      </c>
    </row>
    <row r="467">
      <c r="D467" s="226"/>
      <c r="E467" s="208">
        <v>40727.0</v>
      </c>
      <c r="F467" s="146">
        <v>1321.77</v>
      </c>
      <c r="G467" s="209">
        <v>1289.1</v>
      </c>
      <c r="H467" s="146">
        <v>865.15</v>
      </c>
      <c r="I467" s="209">
        <v>478.96</v>
      </c>
      <c r="J467" s="210">
        <v>699.68</v>
      </c>
    </row>
    <row r="468">
      <c r="D468" s="226"/>
      <c r="E468" s="211" t="s">
        <v>9632</v>
      </c>
      <c r="F468" s="146">
        <v>1308.9</v>
      </c>
      <c r="G468" s="209">
        <v>1267.06</v>
      </c>
      <c r="H468" s="146">
        <v>843.26</v>
      </c>
      <c r="I468" s="209">
        <v>472.3</v>
      </c>
      <c r="J468" s="210">
        <v>679.63</v>
      </c>
    </row>
    <row r="469">
      <c r="D469" s="226"/>
      <c r="E469" s="211" t="s">
        <v>9633</v>
      </c>
      <c r="F469" s="146">
        <v>1284.73</v>
      </c>
      <c r="G469" s="209">
        <v>1247.6</v>
      </c>
      <c r="H469" s="146">
        <v>825.95</v>
      </c>
      <c r="I469" s="209">
        <v>465.87</v>
      </c>
      <c r="J469" s="210">
        <v>679.63</v>
      </c>
    </row>
    <row r="470">
      <c r="D470" s="226"/>
      <c r="E470" s="211" t="s">
        <v>9634</v>
      </c>
      <c r="F470" s="146">
        <v>1271.24</v>
      </c>
      <c r="G470" s="209">
        <v>1236.52</v>
      </c>
      <c r="H470" s="146">
        <v>813.98</v>
      </c>
      <c r="I470" s="209">
        <v>470.16</v>
      </c>
      <c r="J470" s="210">
        <v>679.63</v>
      </c>
    </row>
    <row r="471">
      <c r="D471" s="226"/>
      <c r="E471" s="208">
        <v>40726.0</v>
      </c>
      <c r="F471" s="146">
        <v>1270.75</v>
      </c>
      <c r="G471" s="209">
        <v>1234.42</v>
      </c>
      <c r="H471" s="146">
        <v>810.75</v>
      </c>
      <c r="I471" s="209">
        <v>446.85</v>
      </c>
      <c r="J471" s="210">
        <v>679.63</v>
      </c>
    </row>
    <row r="472">
      <c r="D472" s="226"/>
      <c r="E472" s="211" t="s">
        <v>9635</v>
      </c>
      <c r="F472" s="146">
        <v>1258.51</v>
      </c>
      <c r="G472" s="209">
        <v>1204.89</v>
      </c>
      <c r="H472" s="146">
        <v>797.0</v>
      </c>
      <c r="I472" s="209">
        <v>453.86</v>
      </c>
      <c r="J472" s="210">
        <v>674.77</v>
      </c>
    </row>
    <row r="473">
      <c r="D473" s="226"/>
      <c r="E473" s="211" t="s">
        <v>9636</v>
      </c>
      <c r="F473" s="146">
        <v>1271.22</v>
      </c>
      <c r="G473" s="209">
        <v>1210.38</v>
      </c>
      <c r="H473" s="146">
        <v>799.76</v>
      </c>
      <c r="I473" s="209">
        <v>453.44</v>
      </c>
      <c r="J473" s="210">
        <v>674.77</v>
      </c>
    </row>
    <row r="474">
      <c r="D474" s="226"/>
      <c r="E474" s="211" t="s">
        <v>9637</v>
      </c>
      <c r="F474" s="146">
        <v>1285.6</v>
      </c>
      <c r="G474" s="209">
        <v>1217.31</v>
      </c>
      <c r="H474" s="146">
        <v>795.79</v>
      </c>
      <c r="I474" s="209">
        <v>451.29</v>
      </c>
      <c r="J474" s="210">
        <v>674.77</v>
      </c>
    </row>
    <row r="475">
      <c r="D475" s="226"/>
      <c r="E475" s="208">
        <v>40817.0</v>
      </c>
      <c r="F475" s="146">
        <v>1265.11</v>
      </c>
      <c r="G475" s="209">
        <v>1193.97</v>
      </c>
      <c r="H475" s="146">
        <v>779.63</v>
      </c>
      <c r="I475" s="209">
        <v>430.03</v>
      </c>
      <c r="J475" s="210">
        <v>674.77</v>
      </c>
    </row>
    <row r="476">
      <c r="D476" s="226"/>
      <c r="E476" s="208">
        <v>40603.0</v>
      </c>
      <c r="F476" s="146">
        <v>1256.78</v>
      </c>
      <c r="G476" s="209">
        <v>1187.03</v>
      </c>
      <c r="H476" s="146">
        <v>778.23</v>
      </c>
      <c r="I476" s="209">
        <v>424.94</v>
      </c>
      <c r="J476" s="210">
        <v>652.66</v>
      </c>
    </row>
    <row r="477">
      <c r="D477" s="226"/>
      <c r="E477" s="211" t="s">
        <v>9638</v>
      </c>
      <c r="F477" s="146">
        <v>1235.29</v>
      </c>
      <c r="G477" s="209">
        <v>1166.12</v>
      </c>
      <c r="H477" s="146">
        <v>773.43</v>
      </c>
      <c r="I477" s="209">
        <v>443.33</v>
      </c>
      <c r="J477" s="210">
        <v>652.51</v>
      </c>
    </row>
    <row r="478">
      <c r="D478" s="226"/>
      <c r="E478" s="211" t="s">
        <v>9639</v>
      </c>
      <c r="F478" s="146">
        <v>1241.99</v>
      </c>
      <c r="G478" s="209">
        <v>1164.93</v>
      </c>
      <c r="H478" s="146">
        <v>752.84</v>
      </c>
      <c r="I478" s="209">
        <v>432.87</v>
      </c>
      <c r="J478" s="210">
        <v>652.51</v>
      </c>
    </row>
    <row r="479">
      <c r="D479" s="226"/>
      <c r="E479" s="208">
        <v>40341.0</v>
      </c>
      <c r="F479" s="146">
        <v>1230.21</v>
      </c>
      <c r="G479" s="209">
        <v>1147.41</v>
      </c>
      <c r="H479" s="146">
        <v>740.37</v>
      </c>
      <c r="I479" s="209">
        <v>434.62</v>
      </c>
      <c r="J479" s="210">
        <v>652.51</v>
      </c>
    </row>
    <row r="480">
      <c r="D480" s="226"/>
      <c r="E480" s="211" t="s">
        <v>9640</v>
      </c>
      <c r="F480" s="146">
        <v>1207.9</v>
      </c>
      <c r="G480" s="209">
        <v>1129.23</v>
      </c>
      <c r="H480" s="146">
        <v>726.83</v>
      </c>
      <c r="I480" s="209">
        <v>420.26</v>
      </c>
      <c r="J480" s="210">
        <v>610.42</v>
      </c>
    </row>
    <row r="481">
      <c r="D481" s="226"/>
      <c r="E481" s="211" t="s">
        <v>9641</v>
      </c>
      <c r="F481" s="146">
        <v>1190.57</v>
      </c>
      <c r="G481" s="209">
        <v>1116.8</v>
      </c>
      <c r="H481" s="146">
        <v>719.95</v>
      </c>
      <c r="I481" s="209">
        <v>424.82</v>
      </c>
      <c r="J481" s="210">
        <v>610.42</v>
      </c>
    </row>
    <row r="482">
      <c r="D482" s="226"/>
      <c r="E482" s="211" t="s">
        <v>9642</v>
      </c>
      <c r="F482" s="146">
        <v>1196.82</v>
      </c>
      <c r="G482" s="209">
        <v>1133.27</v>
      </c>
      <c r="H482" s="146">
        <v>716.64</v>
      </c>
      <c r="I482" s="209">
        <v>422.79</v>
      </c>
      <c r="J482" s="210">
        <v>609.79</v>
      </c>
    </row>
    <row r="483">
      <c r="D483" s="226"/>
      <c r="E483" s="208">
        <v>40401.0</v>
      </c>
      <c r="F483" s="146">
        <v>1171.72</v>
      </c>
      <c r="G483" s="209">
        <v>1103.32</v>
      </c>
      <c r="H483" s="146">
        <v>704.9</v>
      </c>
      <c r="I483" s="209">
        <v>415.79</v>
      </c>
      <c r="J483" s="210">
        <v>609.79</v>
      </c>
    </row>
    <row r="484">
      <c r="D484" s="226"/>
      <c r="E484" s="211" t="s">
        <v>9643</v>
      </c>
      <c r="F484" s="146">
        <v>1173.46</v>
      </c>
      <c r="G484" s="209">
        <v>1095.55</v>
      </c>
      <c r="H484" s="146">
        <v>706.39</v>
      </c>
      <c r="I484" s="209">
        <v>420.7</v>
      </c>
      <c r="J484" s="210">
        <v>605.38</v>
      </c>
    </row>
    <row r="485">
      <c r="D485" s="226"/>
      <c r="E485" s="211" t="s">
        <v>9644</v>
      </c>
      <c r="F485" s="146">
        <v>1175.63</v>
      </c>
      <c r="G485" s="209">
        <v>1096.1</v>
      </c>
      <c r="H485" s="146">
        <v>708.88</v>
      </c>
      <c r="I485" s="209">
        <v>416.94</v>
      </c>
      <c r="J485" s="210">
        <v>605.38</v>
      </c>
    </row>
    <row r="486">
      <c r="D486" s="226"/>
      <c r="E486" s="224">
        <v>40492.0</v>
      </c>
      <c r="F486" s="146">
        <v>1172.85</v>
      </c>
      <c r="G486" s="209">
        <v>1103.01</v>
      </c>
      <c r="H486" s="146">
        <v>707.09</v>
      </c>
      <c r="I486" s="209">
        <v>419.31</v>
      </c>
      <c r="J486" s="210">
        <v>605.38</v>
      </c>
    </row>
    <row r="487">
      <c r="D487" s="226"/>
      <c r="E487" s="208">
        <v>40278.0</v>
      </c>
      <c r="F487" s="146">
        <v>1152.76</v>
      </c>
      <c r="G487" s="209">
        <v>1090.73</v>
      </c>
      <c r="H487" s="146">
        <v>701.73</v>
      </c>
      <c r="I487" s="209">
        <v>427.57</v>
      </c>
      <c r="J487" s="210">
        <v>601.15</v>
      </c>
    </row>
    <row r="488">
      <c r="D488" s="226"/>
      <c r="E488" s="211" t="s">
        <v>9645</v>
      </c>
      <c r="F488" s="146">
        <v>1155.14</v>
      </c>
      <c r="G488" s="209">
        <v>1089.5</v>
      </c>
      <c r="H488" s="146">
        <v>702.42</v>
      </c>
      <c r="I488" s="209">
        <v>426.76</v>
      </c>
      <c r="J488" s="210">
        <v>601.15</v>
      </c>
    </row>
    <row r="489">
      <c r="D489" s="226"/>
      <c r="E489" s="211" t="s">
        <v>9646</v>
      </c>
      <c r="F489" s="146">
        <v>1179.38</v>
      </c>
      <c r="G489" s="209">
        <v>1099.43</v>
      </c>
      <c r="H489" s="146">
        <v>706.97</v>
      </c>
      <c r="I489" s="209">
        <v>421.96</v>
      </c>
      <c r="J489" s="210">
        <v>601.15</v>
      </c>
    </row>
    <row r="490">
      <c r="D490" s="226"/>
      <c r="E490" s="211" t="s">
        <v>9647</v>
      </c>
      <c r="F490" s="146">
        <v>1169.46</v>
      </c>
      <c r="G490" s="209">
        <v>1092.78</v>
      </c>
      <c r="H490" s="146">
        <v>696.12</v>
      </c>
      <c r="I490" s="209">
        <v>428.1</v>
      </c>
      <c r="J490" s="210">
        <v>601.15</v>
      </c>
    </row>
    <row r="491">
      <c r="D491" s="226"/>
      <c r="E491" s="208">
        <v>40338.0</v>
      </c>
      <c r="F491" s="146">
        <v>1163.25</v>
      </c>
      <c r="G491" s="209">
        <v>1088.41</v>
      </c>
      <c r="H491" s="146">
        <v>691.31</v>
      </c>
      <c r="I491" s="209">
        <v>426.09</v>
      </c>
      <c r="J491" s="210">
        <v>601.65</v>
      </c>
    </row>
    <row r="492">
      <c r="D492" s="226"/>
      <c r="E492" s="211" t="s">
        <v>9648</v>
      </c>
      <c r="F492" s="146">
        <v>1156.54</v>
      </c>
      <c r="G492" s="209">
        <v>1085.78</v>
      </c>
      <c r="H492" s="146">
        <v>687.94</v>
      </c>
      <c r="I492" s="209">
        <v>431.93</v>
      </c>
      <c r="J492" s="210">
        <v>592.54</v>
      </c>
    </row>
    <row r="493">
      <c r="D493" s="226"/>
      <c r="E493" s="211" t="s">
        <v>9649</v>
      </c>
      <c r="F493" s="146">
        <v>1152.15</v>
      </c>
      <c r="G493" s="209">
        <v>1075.21</v>
      </c>
      <c r="H493" s="146">
        <v>695.28</v>
      </c>
      <c r="I493" s="209">
        <v>423.21</v>
      </c>
      <c r="J493" s="210">
        <v>592.54</v>
      </c>
    </row>
    <row r="494">
      <c r="D494" s="226"/>
      <c r="E494" s="211" t="s">
        <v>9650</v>
      </c>
      <c r="F494" s="146">
        <v>1167.26</v>
      </c>
      <c r="G494" s="209">
        <v>1091.8</v>
      </c>
      <c r="H494" s="146">
        <v>708.24</v>
      </c>
      <c r="I494" s="209">
        <v>440.19</v>
      </c>
      <c r="J494" s="210">
        <v>592.54</v>
      </c>
    </row>
    <row r="495">
      <c r="D495" s="226"/>
      <c r="E495" s="208">
        <v>40429.0</v>
      </c>
      <c r="F495" s="146">
        <v>1175.8</v>
      </c>
      <c r="G495" s="209">
        <v>1100.64</v>
      </c>
      <c r="H495" s="146">
        <v>706.3</v>
      </c>
      <c r="I495" s="209">
        <v>433.83</v>
      </c>
      <c r="J495" s="210">
        <v>592.54</v>
      </c>
    </row>
    <row r="496">
      <c r="D496" s="226"/>
      <c r="E496" s="208">
        <v>40217.0</v>
      </c>
      <c r="F496" s="146">
        <v>1167.76</v>
      </c>
      <c r="G496" s="209">
        <v>1079.66</v>
      </c>
      <c r="H496" s="146">
        <v>699.39</v>
      </c>
      <c r="I496" s="209">
        <v>433.27</v>
      </c>
      <c r="J496" s="210">
        <v>616.94</v>
      </c>
    </row>
    <row r="497">
      <c r="D497" s="226"/>
      <c r="E497" s="211" t="s">
        <v>9651</v>
      </c>
      <c r="F497" s="146">
        <v>1165.49</v>
      </c>
      <c r="G497" s="209">
        <v>1076.85</v>
      </c>
      <c r="H497" s="146">
        <v>695.57</v>
      </c>
      <c r="I497" s="209">
        <v>433.6</v>
      </c>
      <c r="J497" s="210">
        <v>616.94</v>
      </c>
    </row>
    <row r="498">
      <c r="D498" s="226"/>
      <c r="E498" s="211" t="s">
        <v>9652</v>
      </c>
      <c r="F498" s="146">
        <v>1165.3</v>
      </c>
      <c r="G498" s="209">
        <v>1076.08</v>
      </c>
      <c r="H498" s="146">
        <v>701.52</v>
      </c>
      <c r="I498" s="209">
        <v>433.41</v>
      </c>
      <c r="J498" s="210">
        <v>616.94</v>
      </c>
    </row>
    <row r="499">
      <c r="D499" s="226"/>
      <c r="E499" s="208">
        <v>40519.0</v>
      </c>
      <c r="F499" s="146">
        <v>1166.76</v>
      </c>
      <c r="G499" s="209">
        <v>1076.97</v>
      </c>
      <c r="H499" s="146">
        <v>705.67</v>
      </c>
      <c r="I499" s="209">
        <v>429.1</v>
      </c>
      <c r="J499" s="210">
        <v>616.55</v>
      </c>
    </row>
    <row r="500">
      <c r="D500" s="226"/>
      <c r="E500" s="208">
        <v>40305.0</v>
      </c>
      <c r="F500" s="146">
        <v>1179.13</v>
      </c>
      <c r="G500" s="209">
        <v>1094.34</v>
      </c>
      <c r="H500" s="146">
        <v>724.04</v>
      </c>
      <c r="I500" s="209">
        <v>432.87</v>
      </c>
      <c r="J500" s="210">
        <v>616.55</v>
      </c>
    </row>
    <row r="501">
      <c r="D501" s="226"/>
      <c r="E501" s="211" t="s">
        <v>9653</v>
      </c>
      <c r="F501" s="146">
        <v>1167.7</v>
      </c>
      <c r="G501" s="209">
        <v>1094.8</v>
      </c>
      <c r="H501" s="146">
        <v>722.47</v>
      </c>
      <c r="I501" s="209">
        <v>442.66</v>
      </c>
      <c r="J501" s="210">
        <v>602.95</v>
      </c>
    </row>
    <row r="502">
      <c r="D502" s="226"/>
      <c r="E502" s="211" t="s">
        <v>9654</v>
      </c>
      <c r="F502" s="146">
        <v>1175.99</v>
      </c>
      <c r="G502" s="209">
        <v>1099.61</v>
      </c>
      <c r="H502" s="146">
        <v>712.74</v>
      </c>
      <c r="I502" s="209">
        <v>433.37</v>
      </c>
      <c r="J502" s="210">
        <v>603.74</v>
      </c>
    </row>
    <row r="503">
      <c r="D503" s="226"/>
      <c r="E503" s="211" t="s">
        <v>9655</v>
      </c>
      <c r="F503" s="146">
        <v>1165.92</v>
      </c>
      <c r="G503" s="209">
        <v>1088.22</v>
      </c>
      <c r="H503" s="146">
        <v>696.9</v>
      </c>
      <c r="I503" s="209">
        <v>430.6</v>
      </c>
      <c r="J503" s="210">
        <v>603.74</v>
      </c>
    </row>
    <row r="504">
      <c r="D504" s="226"/>
      <c r="E504" s="208">
        <v>40365.0</v>
      </c>
      <c r="F504" s="146">
        <v>1164.47</v>
      </c>
      <c r="G504" s="209">
        <v>1078.14</v>
      </c>
      <c r="H504" s="146">
        <v>687.69</v>
      </c>
      <c r="I504" s="209">
        <v>429.1</v>
      </c>
      <c r="J504" s="210">
        <v>603.74</v>
      </c>
    </row>
    <row r="505">
      <c r="D505" s="226"/>
      <c r="E505" s="211" t="s">
        <v>9656</v>
      </c>
      <c r="F505" s="146">
        <v>1152.88</v>
      </c>
      <c r="G505" s="209">
        <v>1066.01</v>
      </c>
      <c r="H505" s="146">
        <v>688.41</v>
      </c>
      <c r="I505" s="209">
        <v>428.12</v>
      </c>
      <c r="J505" s="210">
        <v>617.11</v>
      </c>
    </row>
    <row r="506">
      <c r="D506" s="226"/>
      <c r="E506" s="211" t="s">
        <v>9657</v>
      </c>
      <c r="F506" s="146">
        <v>1159.03</v>
      </c>
      <c r="G506" s="209">
        <v>1070.58</v>
      </c>
      <c r="H506" s="146">
        <v>696.12</v>
      </c>
      <c r="I506" s="209">
        <v>440.26</v>
      </c>
      <c r="J506" s="210">
        <v>617.11</v>
      </c>
    </row>
    <row r="507">
      <c r="D507" s="226"/>
      <c r="E507" s="211" t="s">
        <v>9658</v>
      </c>
      <c r="F507" s="146">
        <v>1181.7</v>
      </c>
      <c r="G507" s="209">
        <v>1095.08</v>
      </c>
      <c r="H507" s="146">
        <v>714.04</v>
      </c>
      <c r="I507" s="209">
        <v>445.1</v>
      </c>
      <c r="J507" s="210">
        <v>617.11</v>
      </c>
    </row>
    <row r="508">
      <c r="D508" s="226"/>
      <c r="E508" s="208">
        <v>40456.0</v>
      </c>
      <c r="F508" s="146">
        <v>1189.34</v>
      </c>
      <c r="G508" s="209">
        <v>1102.88</v>
      </c>
      <c r="H508" s="146">
        <v>715.44</v>
      </c>
      <c r="I508" s="209">
        <v>434.11</v>
      </c>
      <c r="J508" s="210">
        <v>617.11</v>
      </c>
    </row>
    <row r="509">
      <c r="D509" s="226"/>
      <c r="E509" s="208">
        <v>40242.0</v>
      </c>
      <c r="F509" s="146">
        <v>1189.76</v>
      </c>
      <c r="G509" s="209">
        <v>1100.02</v>
      </c>
      <c r="H509" s="146">
        <v>711.51</v>
      </c>
      <c r="I509" s="209">
        <v>441.16</v>
      </c>
      <c r="J509" s="210">
        <v>616.89</v>
      </c>
    </row>
    <row r="510">
      <c r="D510" s="226"/>
      <c r="E510" s="211" t="s">
        <v>9659</v>
      </c>
      <c r="F510" s="146">
        <v>1175.68</v>
      </c>
      <c r="G510" s="209">
        <v>1081.44</v>
      </c>
      <c r="H510" s="146">
        <v>701.98</v>
      </c>
      <c r="I510" s="209">
        <v>432.29</v>
      </c>
      <c r="J510" s="210">
        <v>616.89</v>
      </c>
    </row>
    <row r="511">
      <c r="D511" s="226"/>
      <c r="E511" s="211" t="s">
        <v>9660</v>
      </c>
      <c r="F511" s="146">
        <v>1177.75</v>
      </c>
      <c r="G511" s="209">
        <v>1077.91</v>
      </c>
      <c r="H511" s="146">
        <v>699.68</v>
      </c>
      <c r="I511" s="209">
        <v>426.26</v>
      </c>
      <c r="J511" s="210">
        <v>616.89</v>
      </c>
    </row>
    <row r="512">
      <c r="D512" s="226"/>
      <c r="E512" s="208">
        <v>40516.0</v>
      </c>
      <c r="F512" s="146">
        <v>1185.12</v>
      </c>
      <c r="G512" s="209">
        <v>1087.01</v>
      </c>
      <c r="H512" s="146">
        <v>698.15</v>
      </c>
      <c r="I512" s="209">
        <v>417.53</v>
      </c>
      <c r="J512" s="210">
        <v>616.89</v>
      </c>
    </row>
    <row r="513">
      <c r="D513" s="226"/>
      <c r="E513" s="211" t="s">
        <v>9661</v>
      </c>
      <c r="F513" s="146">
        <v>1169.07</v>
      </c>
      <c r="G513" s="209">
        <v>1053.13</v>
      </c>
      <c r="H513" s="146">
        <v>668.16</v>
      </c>
      <c r="I513" s="209">
        <v>406.88</v>
      </c>
      <c r="J513" s="210">
        <v>584.33</v>
      </c>
    </row>
    <row r="514">
      <c r="D514" s="226"/>
      <c r="E514" s="211" t="s">
        <v>9662</v>
      </c>
      <c r="F514" s="146">
        <v>1158.55</v>
      </c>
      <c r="G514" s="209">
        <v>1044.5</v>
      </c>
      <c r="H514" s="146">
        <v>663.73</v>
      </c>
      <c r="I514" s="209">
        <v>406.88</v>
      </c>
      <c r="J514" s="210">
        <v>585.0</v>
      </c>
    </row>
    <row r="515">
      <c r="D515" s="226"/>
      <c r="E515" s="211" t="s">
        <v>9663</v>
      </c>
      <c r="F515" s="146">
        <v>1156.18</v>
      </c>
      <c r="G515" s="209">
        <v>1036.77</v>
      </c>
      <c r="H515" s="146">
        <v>660.14</v>
      </c>
      <c r="I515" s="209">
        <v>406.25</v>
      </c>
      <c r="J515" s="210">
        <v>585.0</v>
      </c>
    </row>
    <row r="516">
      <c r="D516" s="226"/>
      <c r="E516" s="208">
        <v>40393.0</v>
      </c>
      <c r="F516" s="146">
        <v>1135.66</v>
      </c>
      <c r="G516" s="209">
        <v>1023.7</v>
      </c>
      <c r="H516" s="146">
        <v>649.32</v>
      </c>
      <c r="I516" s="209">
        <v>411.41</v>
      </c>
      <c r="J516" s="210">
        <v>584.33</v>
      </c>
    </row>
    <row r="517">
      <c r="D517" s="226"/>
      <c r="E517" s="208">
        <v>40181.0</v>
      </c>
      <c r="F517" s="146">
        <v>1119.41</v>
      </c>
      <c r="G517" s="209">
        <v>1010.07</v>
      </c>
      <c r="H517" s="146">
        <v>640.71</v>
      </c>
      <c r="I517" s="209">
        <v>403.95</v>
      </c>
      <c r="J517" s="210">
        <v>576.26</v>
      </c>
    </row>
    <row r="518">
      <c r="D518" s="226"/>
      <c r="E518" s="211" t="s">
        <v>9664</v>
      </c>
      <c r="F518" s="146">
        <v>1107.94</v>
      </c>
      <c r="G518" s="209">
        <v>1005.35</v>
      </c>
      <c r="H518" s="146">
        <v>621.24</v>
      </c>
      <c r="I518" s="209">
        <v>402.77</v>
      </c>
      <c r="J518" s="210">
        <v>576.26</v>
      </c>
    </row>
    <row r="519">
      <c r="D519" s="226"/>
      <c r="E519" s="211" t="s">
        <v>9665</v>
      </c>
      <c r="F519" s="146">
        <v>1098.85</v>
      </c>
      <c r="G519" s="209">
        <v>987.93</v>
      </c>
      <c r="H519" s="146">
        <v>614.35</v>
      </c>
      <c r="I519" s="209">
        <v>399.48</v>
      </c>
      <c r="J519" s="210">
        <v>576.26</v>
      </c>
    </row>
    <row r="520">
      <c r="D520" s="226"/>
      <c r="E520" s="208">
        <v>40392.0</v>
      </c>
      <c r="F520" s="146">
        <v>1105.32</v>
      </c>
      <c r="G520" s="209">
        <v>994.45</v>
      </c>
      <c r="H520" s="146">
        <v>619.23</v>
      </c>
      <c r="I520" s="209">
        <v>389.66</v>
      </c>
      <c r="J520" s="210">
        <v>576.26</v>
      </c>
    </row>
    <row r="521">
      <c r="D521" s="226"/>
      <c r="E521" s="208">
        <v>40180.0</v>
      </c>
      <c r="F521" s="146">
        <v>1095.21</v>
      </c>
      <c r="G521" s="209">
        <v>987.09</v>
      </c>
      <c r="H521" s="146">
        <v>620.26</v>
      </c>
      <c r="I521" s="209">
        <v>388.25</v>
      </c>
      <c r="J521" s="210">
        <v>577.18</v>
      </c>
    </row>
    <row r="522">
      <c r="D522" s="226"/>
      <c r="E522" s="211" t="s">
        <v>9666</v>
      </c>
      <c r="F522" s="146">
        <v>1100.19</v>
      </c>
      <c r="G522" s="209">
        <v>995.53</v>
      </c>
      <c r="H522" s="146">
        <v>628.64</v>
      </c>
      <c r="I522" s="209">
        <v>399.06</v>
      </c>
      <c r="J522" s="210">
        <v>572.58</v>
      </c>
    </row>
    <row r="523">
      <c r="D523" s="226"/>
      <c r="E523" s="211" t="s">
        <v>9667</v>
      </c>
      <c r="F523" s="146">
        <v>1104.29</v>
      </c>
      <c r="G523" s="209">
        <v>1001.34</v>
      </c>
      <c r="H523" s="146">
        <v>633.08</v>
      </c>
      <c r="I523" s="209">
        <v>392.29</v>
      </c>
      <c r="J523" s="210">
        <v>569.74</v>
      </c>
    </row>
    <row r="524">
      <c r="D524" s="226"/>
      <c r="E524" s="208">
        <v>40483.0</v>
      </c>
      <c r="F524" s="146">
        <v>1108.53</v>
      </c>
      <c r="G524" s="209">
        <v>1009.03</v>
      </c>
      <c r="H524" s="146">
        <v>637.26</v>
      </c>
      <c r="I524" s="209">
        <v>383.27</v>
      </c>
      <c r="J524" s="210">
        <v>569.74</v>
      </c>
    </row>
    <row r="525">
      <c r="D525" s="226"/>
      <c r="E525" s="208">
        <v>40269.0</v>
      </c>
      <c r="F525" s="146">
        <v>1089.81</v>
      </c>
      <c r="G525" s="209">
        <v>987.56</v>
      </c>
      <c r="H525" s="146">
        <v>608.35</v>
      </c>
      <c r="I525" s="209">
        <v>379.31</v>
      </c>
      <c r="J525" s="210">
        <v>525.18</v>
      </c>
    </row>
    <row r="526">
      <c r="D526" s="226"/>
      <c r="E526" s="211" t="s">
        <v>9668</v>
      </c>
      <c r="F526" s="146">
        <v>1052.87</v>
      </c>
      <c r="G526" s="209">
        <v>955.8</v>
      </c>
      <c r="H526" s="146">
        <v>594.57</v>
      </c>
      <c r="I526" s="209">
        <v>382.61</v>
      </c>
      <c r="J526" s="210">
        <v>524.39</v>
      </c>
    </row>
    <row r="527">
      <c r="D527" s="226"/>
      <c r="E527" s="211" t="s">
        <v>9669</v>
      </c>
      <c r="F527" s="146">
        <v>1060.58</v>
      </c>
      <c r="G527" s="209">
        <v>957.61</v>
      </c>
      <c r="H527" s="146">
        <v>595.51</v>
      </c>
      <c r="I527" s="209">
        <v>380.92</v>
      </c>
      <c r="J527" s="210">
        <v>524.39</v>
      </c>
    </row>
    <row r="528">
      <c r="D528" s="226"/>
      <c r="E528" s="208">
        <v>40006.0</v>
      </c>
      <c r="F528" s="146">
        <v>1069.55</v>
      </c>
      <c r="G528" s="209">
        <v>965.16</v>
      </c>
      <c r="H528" s="146">
        <v>593.99</v>
      </c>
      <c r="I528" s="209">
        <v>379.13</v>
      </c>
      <c r="J528" s="210">
        <v>524.39</v>
      </c>
    </row>
    <row r="529">
      <c r="D529" s="226"/>
      <c r="E529" s="211" t="s">
        <v>9670</v>
      </c>
      <c r="F529" s="146">
        <v>1065.98</v>
      </c>
      <c r="G529" s="209">
        <v>961.61</v>
      </c>
      <c r="H529" s="146">
        <v>595.34</v>
      </c>
      <c r="I529" s="209">
        <v>382.35</v>
      </c>
      <c r="J529" s="210">
        <v>514.17</v>
      </c>
    </row>
    <row r="530">
      <c r="D530" s="226"/>
      <c r="E530" s="211" t="s">
        <v>9671</v>
      </c>
      <c r="F530" s="146">
        <v>1072.72</v>
      </c>
      <c r="G530" s="209">
        <v>968.67</v>
      </c>
      <c r="H530" s="146">
        <v>600.33</v>
      </c>
      <c r="I530" s="209">
        <v>383.91</v>
      </c>
      <c r="J530" s="210">
        <v>514.17</v>
      </c>
    </row>
    <row r="531">
      <c r="D531" s="226"/>
      <c r="E531" s="211" t="s">
        <v>9672</v>
      </c>
      <c r="F531" s="146">
        <v>1070.73</v>
      </c>
      <c r="G531" s="209">
        <v>967.04</v>
      </c>
      <c r="H531" s="146">
        <v>599.69</v>
      </c>
      <c r="I531" s="209">
        <v>383.45</v>
      </c>
      <c r="J531" s="210">
        <v>513.62</v>
      </c>
    </row>
    <row r="532">
      <c r="D532" s="226"/>
      <c r="E532" s="208">
        <v>40067.0</v>
      </c>
      <c r="F532" s="146">
        <v>1079.15</v>
      </c>
      <c r="G532" s="209">
        <v>976.44</v>
      </c>
      <c r="H532" s="146">
        <v>604.42</v>
      </c>
      <c r="I532" s="209">
        <v>382.17</v>
      </c>
      <c r="J532" s="210">
        <v>513.62</v>
      </c>
    </row>
    <row r="533">
      <c r="D533" s="226"/>
      <c r="E533" s="208">
        <v>39855.0</v>
      </c>
      <c r="F533" s="146">
        <v>1080.9</v>
      </c>
      <c r="G533" s="209">
        <v>977.68</v>
      </c>
      <c r="H533" s="146">
        <v>599.1</v>
      </c>
      <c r="I533" s="209">
        <v>378.54</v>
      </c>
      <c r="J533" s="210">
        <v>488.47</v>
      </c>
    </row>
    <row r="534">
      <c r="D534" s="226"/>
      <c r="E534" s="211" t="s">
        <v>9673</v>
      </c>
      <c r="F534" s="146">
        <v>1069.02</v>
      </c>
      <c r="G534" s="209">
        <v>969.84</v>
      </c>
      <c r="H534" s="146">
        <v>592.13</v>
      </c>
      <c r="I534" s="209">
        <v>371.77</v>
      </c>
      <c r="J534" s="210">
        <v>488.47</v>
      </c>
    </row>
    <row r="535">
      <c r="D535" s="226"/>
      <c r="E535" s="211" t="s">
        <v>9674</v>
      </c>
      <c r="F535" s="146">
        <v>1055.33</v>
      </c>
      <c r="G535" s="209">
        <v>957.85</v>
      </c>
      <c r="H535" s="146">
        <v>578.25</v>
      </c>
      <c r="I535" s="209">
        <v>361.7</v>
      </c>
      <c r="J535" s="210">
        <v>488.47</v>
      </c>
    </row>
    <row r="536">
      <c r="D536" s="226"/>
      <c r="E536" s="224">
        <v>40157.0</v>
      </c>
      <c r="F536" s="146">
        <v>1037.92</v>
      </c>
      <c r="G536" s="209">
        <v>935.28</v>
      </c>
      <c r="H536" s="146">
        <v>556.27</v>
      </c>
      <c r="I536" s="209">
        <v>355.54</v>
      </c>
      <c r="J536" s="210">
        <v>488.47</v>
      </c>
    </row>
    <row r="537">
      <c r="D537" s="226"/>
      <c r="E537" s="208">
        <v>39943.0</v>
      </c>
      <c r="F537" s="146">
        <v>1027.84</v>
      </c>
      <c r="G537" s="209">
        <v>925.48</v>
      </c>
      <c r="H537" s="146">
        <v>559.98</v>
      </c>
      <c r="I537" s="209">
        <v>361.31</v>
      </c>
      <c r="J537" s="210">
        <v>488.47</v>
      </c>
    </row>
    <row r="538">
      <c r="D538" s="226"/>
      <c r="E538" s="211" t="s">
        <v>9675</v>
      </c>
      <c r="F538" s="146">
        <v>1032.45</v>
      </c>
      <c r="G538" s="209">
        <v>927.69</v>
      </c>
      <c r="H538" s="146">
        <v>564.94</v>
      </c>
      <c r="I538" s="209">
        <v>367.75</v>
      </c>
      <c r="J538" s="210">
        <v>497.95</v>
      </c>
    </row>
    <row r="539">
      <c r="D539" s="226"/>
      <c r="E539" s="211" t="s">
        <v>9676</v>
      </c>
      <c r="F539" s="146">
        <v>1052.23</v>
      </c>
      <c r="G539" s="209">
        <v>936.17</v>
      </c>
      <c r="H539" s="146">
        <v>569.1</v>
      </c>
      <c r="I539" s="209">
        <v>364.35</v>
      </c>
      <c r="J539" s="210">
        <v>497.95</v>
      </c>
    </row>
    <row r="540">
      <c r="D540" s="226"/>
      <c r="E540" s="211" t="s">
        <v>9677</v>
      </c>
      <c r="F540" s="146">
        <v>1054.73</v>
      </c>
      <c r="G540" s="209">
        <v>937.63</v>
      </c>
      <c r="H540" s="146">
        <v>575.79</v>
      </c>
      <c r="I540" s="209">
        <v>366.38</v>
      </c>
      <c r="J540" s="210">
        <v>497.95</v>
      </c>
    </row>
    <row r="541">
      <c r="D541" s="226"/>
      <c r="E541" s="208">
        <v>40003.0</v>
      </c>
      <c r="F541" s="146">
        <v>1066.2</v>
      </c>
      <c r="G541" s="209">
        <v>949.21</v>
      </c>
      <c r="H541" s="146">
        <v>585.36</v>
      </c>
      <c r="I541" s="209">
        <v>359.46</v>
      </c>
      <c r="J541" s="210">
        <v>497.83</v>
      </c>
    </row>
    <row r="542">
      <c r="D542" s="226"/>
      <c r="E542" s="211" t="s">
        <v>9678</v>
      </c>
      <c r="F542" s="146">
        <v>1077.37</v>
      </c>
      <c r="G542" s="209">
        <v>962.59</v>
      </c>
      <c r="H542" s="146">
        <v>592.91</v>
      </c>
      <c r="I542" s="209">
        <v>366.96</v>
      </c>
      <c r="J542" s="210">
        <v>496.12</v>
      </c>
    </row>
    <row r="543">
      <c r="D543" s="226"/>
      <c r="E543" s="211" t="s">
        <v>9679</v>
      </c>
      <c r="F543" s="146">
        <v>1091.77</v>
      </c>
      <c r="G543" s="209">
        <v>969.23</v>
      </c>
      <c r="H543" s="146">
        <v>594.29</v>
      </c>
      <c r="I543" s="209">
        <v>372.25</v>
      </c>
      <c r="J543" s="210">
        <v>496.24</v>
      </c>
    </row>
    <row r="544">
      <c r="D544" s="226"/>
      <c r="E544" s="211" t="s">
        <v>9680</v>
      </c>
      <c r="F544" s="146">
        <v>1098.8</v>
      </c>
      <c r="G544" s="209">
        <v>970.04</v>
      </c>
      <c r="H544" s="146">
        <v>596.0</v>
      </c>
      <c r="I544" s="209">
        <v>371.59</v>
      </c>
      <c r="J544" s="210">
        <v>496.24</v>
      </c>
    </row>
    <row r="545">
      <c r="D545" s="226"/>
      <c r="E545" s="208">
        <v>40094.0</v>
      </c>
      <c r="F545" s="146">
        <v>1099.03</v>
      </c>
      <c r="G545" s="209">
        <v>970.2</v>
      </c>
      <c r="H545" s="146">
        <v>579.81</v>
      </c>
      <c r="I545" s="209">
        <v>356.09</v>
      </c>
      <c r="J545" s="210">
        <v>495.08</v>
      </c>
    </row>
    <row r="546">
      <c r="D546" s="226"/>
      <c r="E546" s="208">
        <v>39880.0</v>
      </c>
      <c r="F546" s="146">
        <v>1072.63</v>
      </c>
      <c r="G546" s="209">
        <v>945.35</v>
      </c>
      <c r="H546" s="146">
        <v>572.49</v>
      </c>
      <c r="I546" s="209">
        <v>341.58</v>
      </c>
      <c r="J546" s="210">
        <v>492.36</v>
      </c>
    </row>
    <row r="547">
      <c r="D547" s="226"/>
      <c r="E547" s="211" t="s">
        <v>9681</v>
      </c>
      <c r="F547" s="146">
        <v>1047.11</v>
      </c>
      <c r="G547" s="209">
        <v>930.11</v>
      </c>
      <c r="H547" s="146">
        <v>553.45</v>
      </c>
      <c r="I547" s="209">
        <v>349.37</v>
      </c>
      <c r="J547" s="210">
        <v>493.27</v>
      </c>
    </row>
    <row r="548">
      <c r="D548" s="226"/>
      <c r="E548" s="211" t="s">
        <v>9682</v>
      </c>
      <c r="F548" s="146">
        <v>1034.88</v>
      </c>
      <c r="G548" s="209">
        <v>905.58</v>
      </c>
      <c r="H548" s="146">
        <v>550.47</v>
      </c>
      <c r="I548" s="209">
        <v>326.11</v>
      </c>
      <c r="J548" s="210">
        <v>493.27</v>
      </c>
    </row>
    <row r="549">
      <c r="D549" s="226"/>
      <c r="E549" s="211" t="s">
        <v>9683</v>
      </c>
      <c r="F549" s="146">
        <v>1048.8</v>
      </c>
      <c r="G549" s="209">
        <v>919.76</v>
      </c>
      <c r="H549" s="146">
        <v>559.19</v>
      </c>
      <c r="I549" s="209">
        <v>347.69</v>
      </c>
      <c r="J549" s="210">
        <v>493.27</v>
      </c>
    </row>
    <row r="550">
      <c r="D550" s="226"/>
      <c r="E550" s="208">
        <v>39971.0</v>
      </c>
      <c r="F550" s="146">
        <v>1066.51</v>
      </c>
      <c r="G550" s="209">
        <v>944.27</v>
      </c>
      <c r="H550" s="146">
        <v>579.15</v>
      </c>
      <c r="I550" s="209">
        <v>335.49</v>
      </c>
      <c r="J550" s="210">
        <v>491.42</v>
      </c>
    </row>
    <row r="551">
      <c r="D551" s="226"/>
      <c r="E551" s="211" t="s">
        <v>9684</v>
      </c>
      <c r="F551" s="146">
        <v>1083.86</v>
      </c>
      <c r="G551" s="209">
        <v>953.81</v>
      </c>
      <c r="H551" s="146">
        <v>583.71</v>
      </c>
      <c r="I551" s="209">
        <v>349.77</v>
      </c>
      <c r="J551" s="210">
        <v>455.87</v>
      </c>
    </row>
    <row r="552">
      <c r="D552" s="226"/>
      <c r="E552" s="211" t="s">
        <v>9685</v>
      </c>
      <c r="F552" s="146">
        <v>1100.82</v>
      </c>
      <c r="G552" s="209">
        <v>961.35</v>
      </c>
      <c r="H552" s="146">
        <v>586.19</v>
      </c>
      <c r="I552" s="209">
        <v>347.36</v>
      </c>
      <c r="J552" s="210">
        <v>455.87</v>
      </c>
    </row>
    <row r="553">
      <c r="D553" s="226"/>
      <c r="E553" s="211" t="s">
        <v>9686</v>
      </c>
      <c r="F553" s="146">
        <v>1075.33</v>
      </c>
      <c r="G553" s="209">
        <v>951.54</v>
      </c>
      <c r="H553" s="146">
        <v>570.24</v>
      </c>
      <c r="I553" s="209">
        <v>336.57</v>
      </c>
      <c r="J553" s="210">
        <v>455.47</v>
      </c>
    </row>
    <row r="554">
      <c r="D554" s="226"/>
      <c r="E554" s="208">
        <v>40031.0</v>
      </c>
      <c r="F554" s="146">
        <v>1025.18</v>
      </c>
      <c r="G554" s="209">
        <v>904.49</v>
      </c>
      <c r="H554" s="146">
        <v>544.0</v>
      </c>
      <c r="I554" s="209">
        <v>312.68</v>
      </c>
      <c r="J554" s="210">
        <v>455.47</v>
      </c>
    </row>
    <row r="555">
      <c r="D555" s="226"/>
      <c r="E555" s="208">
        <v>39819.0</v>
      </c>
      <c r="F555" s="146">
        <v>1004.12</v>
      </c>
      <c r="G555" s="209">
        <v>872.46</v>
      </c>
      <c r="H555" s="146">
        <v>528.12</v>
      </c>
      <c r="I555" s="209">
        <v>310.53</v>
      </c>
      <c r="J555" s="210">
        <v>449.54</v>
      </c>
    </row>
    <row r="556">
      <c r="D556" s="226"/>
      <c r="E556" s="211" t="s">
        <v>9687</v>
      </c>
      <c r="F556" s="146">
        <v>1005.95</v>
      </c>
      <c r="G556" s="209">
        <v>874.88</v>
      </c>
      <c r="H556" s="146">
        <v>524.98</v>
      </c>
      <c r="I556" s="209">
        <v>314.44</v>
      </c>
      <c r="J556" s="210">
        <v>449.54</v>
      </c>
    </row>
    <row r="557">
      <c r="D557" s="226"/>
      <c r="E557" s="211" t="s">
        <v>9688</v>
      </c>
      <c r="F557" s="146">
        <v>983.36</v>
      </c>
      <c r="G557" s="209">
        <v>877.03</v>
      </c>
      <c r="H557" s="146">
        <v>529.58</v>
      </c>
      <c r="I557" s="209">
        <v>306.8</v>
      </c>
      <c r="J557" s="210">
        <v>449.54</v>
      </c>
    </row>
    <row r="558">
      <c r="D558" s="226"/>
      <c r="E558" s="208">
        <v>40122.0</v>
      </c>
      <c r="F558" s="146">
        <v>969.86</v>
      </c>
      <c r="G558" s="209">
        <v>868.22</v>
      </c>
      <c r="H558" s="146">
        <v>512.84</v>
      </c>
      <c r="I558" s="209">
        <v>300.2</v>
      </c>
      <c r="J558" s="210">
        <v>449.73</v>
      </c>
    </row>
    <row r="559">
      <c r="D559" s="226"/>
      <c r="E559" s="208">
        <v>39908.0</v>
      </c>
      <c r="F559" s="146">
        <v>950.91</v>
      </c>
      <c r="G559" s="209">
        <v>859.68</v>
      </c>
      <c r="H559" s="146">
        <v>515.63</v>
      </c>
      <c r="I559" s="209">
        <v>301.19</v>
      </c>
      <c r="J559" s="210">
        <v>450.13</v>
      </c>
    </row>
    <row r="560">
      <c r="D560" s="226"/>
      <c r="E560" s="211" t="s">
        <v>9689</v>
      </c>
      <c r="F560" s="146">
        <v>956.17</v>
      </c>
      <c r="G560" s="209">
        <v>867.28</v>
      </c>
      <c r="H560" s="146">
        <v>519.88</v>
      </c>
      <c r="I560" s="209">
        <v>293.09</v>
      </c>
      <c r="J560" s="210">
        <v>450.13</v>
      </c>
    </row>
    <row r="561">
      <c r="D561" s="226"/>
      <c r="E561" s="211" t="s">
        <v>9690</v>
      </c>
      <c r="F561" s="146">
        <v>953.42</v>
      </c>
      <c r="G561" s="209">
        <v>869.08</v>
      </c>
      <c r="H561" s="146">
        <v>527.13</v>
      </c>
      <c r="I561" s="209">
        <v>297.67</v>
      </c>
      <c r="J561" s="210">
        <v>450.13</v>
      </c>
    </row>
    <row r="562">
      <c r="D562" s="226"/>
      <c r="E562" s="208">
        <v>39968.0</v>
      </c>
      <c r="F562" s="146">
        <v>942.21</v>
      </c>
      <c r="G562" s="209">
        <v>860.59</v>
      </c>
      <c r="H562" s="146">
        <v>515.17</v>
      </c>
      <c r="I562" s="209">
        <v>274.9</v>
      </c>
      <c r="J562" s="210">
        <v>450.48</v>
      </c>
    </row>
    <row r="563">
      <c r="D563" s="226"/>
      <c r="E563" s="211" t="s">
        <v>9691</v>
      </c>
      <c r="F563" s="146">
        <v>939.29</v>
      </c>
      <c r="G563" s="209">
        <v>856.83</v>
      </c>
      <c r="H563" s="146">
        <v>503.19</v>
      </c>
      <c r="I563" s="209">
        <v>275.81</v>
      </c>
      <c r="J563" s="210">
        <v>451.79</v>
      </c>
    </row>
    <row r="564">
      <c r="D564" s="226"/>
      <c r="E564" s="211" t="s">
        <v>9692</v>
      </c>
      <c r="F564" s="146">
        <v>911.46</v>
      </c>
      <c r="G564" s="209">
        <v>837.18</v>
      </c>
      <c r="H564" s="146">
        <v>485.92</v>
      </c>
      <c r="I564" s="209">
        <v>275.97</v>
      </c>
      <c r="J564" s="210">
        <v>451.79</v>
      </c>
    </row>
    <row r="565">
      <c r="D565" s="226"/>
      <c r="E565" s="211" t="s">
        <v>9693</v>
      </c>
      <c r="F565" s="146">
        <v>906.8</v>
      </c>
      <c r="G565" s="209">
        <v>831.46</v>
      </c>
      <c r="H565" s="146">
        <v>481.93</v>
      </c>
      <c r="I565" s="209">
        <v>274.48</v>
      </c>
      <c r="J565" s="210">
        <v>451.79</v>
      </c>
    </row>
    <row r="566">
      <c r="D566" s="226"/>
      <c r="E566" s="208">
        <v>40059.0</v>
      </c>
      <c r="F566" s="146">
        <v>918.14</v>
      </c>
      <c r="G566" s="209">
        <v>840.28</v>
      </c>
      <c r="H566" s="146">
        <v>485.58</v>
      </c>
      <c r="I566" s="209">
        <v>271.39</v>
      </c>
      <c r="J566" s="210">
        <v>451.99</v>
      </c>
    </row>
    <row r="567">
      <c r="D567" s="226"/>
      <c r="E567" s="208">
        <v>39847.0</v>
      </c>
      <c r="F567" s="146">
        <v>895.35</v>
      </c>
      <c r="G567" s="209">
        <v>845.2</v>
      </c>
      <c r="H567" s="146">
        <v>494.41</v>
      </c>
      <c r="I567" s="209">
        <v>273.35</v>
      </c>
      <c r="J567" s="210">
        <v>475.26</v>
      </c>
    </row>
    <row r="568">
      <c r="D568" s="226"/>
      <c r="E568" s="211" t="s">
        <v>9694</v>
      </c>
      <c r="F568" s="146">
        <v>900.89</v>
      </c>
      <c r="G568" s="209">
        <v>846.64</v>
      </c>
      <c r="H568" s="146">
        <v>507.61</v>
      </c>
      <c r="I568" s="209">
        <v>276.02</v>
      </c>
      <c r="J568" s="210">
        <v>475.46</v>
      </c>
    </row>
    <row r="569">
      <c r="D569" s="226"/>
      <c r="E569" s="211" t="s">
        <v>9695</v>
      </c>
      <c r="F569" s="146">
        <v>921.9</v>
      </c>
      <c r="G569" s="209">
        <v>867.33</v>
      </c>
      <c r="H569" s="146">
        <v>529.24</v>
      </c>
      <c r="I569" s="209">
        <v>268.98</v>
      </c>
      <c r="J569" s="210">
        <v>475.46</v>
      </c>
    </row>
    <row r="570">
      <c r="D570" s="226"/>
      <c r="E570" s="208">
        <v>40058.0</v>
      </c>
      <c r="F570" s="146">
        <v>913.55</v>
      </c>
      <c r="G570" s="209">
        <v>873.69</v>
      </c>
      <c r="H570" s="146">
        <v>534.75</v>
      </c>
      <c r="I570" s="209">
        <v>273.13</v>
      </c>
      <c r="J570" s="210">
        <v>475.46</v>
      </c>
    </row>
    <row r="571">
      <c r="D571" s="226"/>
      <c r="E571" s="208">
        <v>39846.0</v>
      </c>
      <c r="F571" s="146">
        <v>901.72</v>
      </c>
      <c r="G571" s="209">
        <v>873.72</v>
      </c>
      <c r="H571" s="146">
        <v>536.13</v>
      </c>
      <c r="I571" s="209">
        <v>271.85</v>
      </c>
      <c r="J571" s="210">
        <v>437.95</v>
      </c>
    </row>
    <row r="572">
      <c r="D572" s="226"/>
      <c r="E572" s="211" t="s">
        <v>9696</v>
      </c>
      <c r="F572" s="146">
        <v>890.63</v>
      </c>
      <c r="G572" s="209">
        <v>873.44</v>
      </c>
      <c r="H572" s="146">
        <v>541.92</v>
      </c>
      <c r="I572" s="209">
        <v>315.28</v>
      </c>
      <c r="J572" s="210">
        <v>437.95</v>
      </c>
    </row>
    <row r="573">
      <c r="D573" s="226"/>
      <c r="E573" s="211" t="s">
        <v>9697</v>
      </c>
      <c r="F573" s="146">
        <v>881.29</v>
      </c>
      <c r="G573" s="209">
        <v>881.53</v>
      </c>
      <c r="H573" s="146">
        <v>555.86</v>
      </c>
      <c r="I573" s="209">
        <v>292.04</v>
      </c>
      <c r="J573" s="210">
        <v>437.95</v>
      </c>
    </row>
    <row r="574">
      <c r="D574" s="226"/>
      <c r="E574" s="208">
        <v>40148.0</v>
      </c>
      <c r="F574" s="146">
        <v>867.71</v>
      </c>
      <c r="G574" s="209">
        <v>877.81</v>
      </c>
      <c r="H574" s="146">
        <v>546.72</v>
      </c>
      <c r="I574" s="209">
        <v>269.42</v>
      </c>
      <c r="J574" s="210">
        <v>437.95</v>
      </c>
    </row>
    <row r="575">
      <c r="D575" s="226"/>
      <c r="E575" s="208">
        <v>39934.0</v>
      </c>
      <c r="F575" s="146">
        <v>825.15</v>
      </c>
      <c r="G575" s="209">
        <v>836.37</v>
      </c>
      <c r="H575" s="146">
        <v>518.81</v>
      </c>
      <c r="I575" s="209">
        <v>265.18</v>
      </c>
      <c r="J575" s="210">
        <v>438.82</v>
      </c>
    </row>
    <row r="576">
      <c r="D576" s="226"/>
      <c r="E576" s="211" t="s">
        <v>9698</v>
      </c>
      <c r="F576" s="146">
        <v>860.94</v>
      </c>
      <c r="G576" s="209">
        <v>889.2</v>
      </c>
      <c r="H576" s="146">
        <v>564.87</v>
      </c>
      <c r="I576" s="209">
        <v>296.88</v>
      </c>
      <c r="J576" s="210">
        <v>478.67</v>
      </c>
    </row>
    <row r="577">
      <c r="D577" s="226"/>
      <c r="E577" s="208">
        <v>39672.0</v>
      </c>
      <c r="F577" s="146">
        <v>889.1</v>
      </c>
      <c r="G577" s="209">
        <v>920.51</v>
      </c>
      <c r="H577" s="146">
        <v>612.27</v>
      </c>
      <c r="I577" s="209">
        <v>333.35</v>
      </c>
      <c r="J577" s="210">
        <v>478.67</v>
      </c>
    </row>
    <row r="578">
      <c r="D578" s="226"/>
      <c r="E578" s="208">
        <v>39459.0</v>
      </c>
      <c r="F578" s="146">
        <v>901.8</v>
      </c>
      <c r="G578" s="209">
        <v>949.27</v>
      </c>
      <c r="H578" s="146">
        <v>624.53</v>
      </c>
      <c r="I578" s="209">
        <v>321.47</v>
      </c>
      <c r="J578" s="210">
        <v>478.67</v>
      </c>
    </row>
    <row r="579">
      <c r="D579" s="226"/>
      <c r="E579" s="211" t="s">
        <v>9699</v>
      </c>
      <c r="F579" s="146">
        <v>908.74</v>
      </c>
      <c r="G579" s="209">
        <v>968.7</v>
      </c>
      <c r="H579" s="146">
        <v>647.65</v>
      </c>
      <c r="I579" s="209">
        <v>338.82</v>
      </c>
      <c r="J579" s="210">
        <v>516.82</v>
      </c>
    </row>
    <row r="580">
      <c r="D580" s="226"/>
      <c r="E580" s="211" t="s">
        <v>9700</v>
      </c>
      <c r="F580" s="146">
        <v>944.14</v>
      </c>
      <c r="G580" s="209">
        <v>997.69</v>
      </c>
      <c r="H580" s="146">
        <v>681.91</v>
      </c>
      <c r="I580" s="209">
        <v>349.88</v>
      </c>
      <c r="J580" s="210">
        <v>516.82</v>
      </c>
    </row>
    <row r="581">
      <c r="D581" s="226"/>
      <c r="E581" s="224">
        <v>39732.0</v>
      </c>
      <c r="F581" s="146">
        <v>966.76</v>
      </c>
      <c r="G581" s="209">
        <v>1009.77</v>
      </c>
      <c r="H581" s="146">
        <v>702.06</v>
      </c>
      <c r="I581" s="209">
        <v>378.92</v>
      </c>
      <c r="J581" s="210">
        <v>548.34</v>
      </c>
    </row>
    <row r="582">
      <c r="D582" s="226"/>
      <c r="E582" s="208">
        <v>39518.0</v>
      </c>
      <c r="F582" s="146">
        <v>990.54</v>
      </c>
      <c r="G582" s="209">
        <v>1016.6</v>
      </c>
      <c r="H582" s="146">
        <v>703.43</v>
      </c>
      <c r="I582" s="209">
        <v>396.1</v>
      </c>
      <c r="J582" s="210">
        <v>558.63</v>
      </c>
    </row>
    <row r="583">
      <c r="D583" s="226"/>
      <c r="E583" s="211" t="s">
        <v>9701</v>
      </c>
      <c r="F583" s="146">
        <v>1022.71</v>
      </c>
      <c r="G583" s="209">
        <v>1053.6</v>
      </c>
      <c r="H583" s="146">
        <v>720.53</v>
      </c>
      <c r="I583" s="209">
        <v>407.45</v>
      </c>
      <c r="J583" s="210">
        <v>603.08</v>
      </c>
    </row>
    <row r="584">
      <c r="D584" s="226"/>
      <c r="E584" s="211" t="s">
        <v>9702</v>
      </c>
      <c r="F584" s="146">
        <v>1057.63</v>
      </c>
      <c r="G584" s="209">
        <v>1070.49</v>
      </c>
      <c r="H584" s="146">
        <v>755.65</v>
      </c>
      <c r="I584" s="209">
        <v>427.78</v>
      </c>
      <c r="J584" s="210">
        <v>603.08</v>
      </c>
    </row>
    <row r="585">
      <c r="D585" s="226"/>
      <c r="E585" s="211" t="s">
        <v>9703</v>
      </c>
      <c r="F585" s="146">
        <v>1111.32</v>
      </c>
      <c r="G585" s="209">
        <v>1126.98</v>
      </c>
      <c r="H585" s="146">
        <v>810.9</v>
      </c>
      <c r="I585" s="209">
        <v>455.91</v>
      </c>
      <c r="J585" s="210">
        <v>634.06</v>
      </c>
    </row>
    <row r="586">
      <c r="D586" s="226"/>
      <c r="E586" s="208">
        <v>39609.0</v>
      </c>
      <c r="F586" s="146">
        <v>1140.35</v>
      </c>
      <c r="G586" s="209">
        <v>1155.49</v>
      </c>
      <c r="H586" s="146">
        <v>843.65</v>
      </c>
      <c r="I586" s="209">
        <v>476.0</v>
      </c>
      <c r="J586" s="210">
        <v>634.06</v>
      </c>
    </row>
    <row r="587">
      <c r="D587" s="226"/>
      <c r="E587" s="211" t="s">
        <v>9704</v>
      </c>
      <c r="F587" s="146">
        <v>1144.02</v>
      </c>
      <c r="G587" s="209">
        <v>1150.78</v>
      </c>
      <c r="H587" s="146">
        <v>838.54</v>
      </c>
      <c r="I587" s="209">
        <v>472.98</v>
      </c>
      <c r="J587" s="210">
        <v>634.06</v>
      </c>
    </row>
    <row r="588">
      <c r="D588" s="226"/>
      <c r="E588" s="211" t="s">
        <v>9705</v>
      </c>
      <c r="F588" s="146">
        <v>1161.66</v>
      </c>
      <c r="G588" s="209">
        <v>1162.56</v>
      </c>
      <c r="H588" s="146">
        <v>843.76</v>
      </c>
      <c r="I588" s="209">
        <v>479.22</v>
      </c>
      <c r="J588" s="210">
        <v>634.06</v>
      </c>
    </row>
    <row r="589">
      <c r="D589" s="226"/>
      <c r="E589" s="211" t="s">
        <v>9706</v>
      </c>
      <c r="F589" s="146">
        <v>1183.19</v>
      </c>
      <c r="G589" s="209">
        <v>1185.08</v>
      </c>
      <c r="H589" s="146">
        <v>865.64</v>
      </c>
      <c r="I589" s="209">
        <v>493.7</v>
      </c>
      <c r="J589" s="210">
        <v>634.26</v>
      </c>
    </row>
    <row r="590">
      <c r="D590" s="226"/>
      <c r="E590" s="208">
        <v>39669.0</v>
      </c>
      <c r="F590" s="146">
        <v>1185.88</v>
      </c>
      <c r="G590" s="209">
        <v>1192.59</v>
      </c>
      <c r="H590" s="146">
        <v>873.98</v>
      </c>
      <c r="I590" s="209">
        <v>517.63</v>
      </c>
      <c r="J590" s="210">
        <v>634.26</v>
      </c>
    </row>
    <row r="591">
      <c r="D591" s="226"/>
      <c r="E591" s="208">
        <v>39456.0</v>
      </c>
      <c r="F591" s="146">
        <v>1194.46</v>
      </c>
      <c r="G591" s="209">
        <v>1200.56</v>
      </c>
      <c r="H591" s="146">
        <v>881.35</v>
      </c>
      <c r="I591" s="209">
        <v>514.29</v>
      </c>
      <c r="J591" s="210">
        <v>634.26</v>
      </c>
    </row>
    <row r="592">
      <c r="D592" s="226"/>
      <c r="E592" s="211" t="s">
        <v>9707</v>
      </c>
      <c r="F592" s="146">
        <v>1189.29</v>
      </c>
      <c r="G592" s="209">
        <v>1194.86</v>
      </c>
      <c r="H592" s="146">
        <v>860.76</v>
      </c>
      <c r="I592" s="209">
        <v>511.15</v>
      </c>
      <c r="J592" s="210">
        <v>634.26</v>
      </c>
    </row>
    <row r="593">
      <c r="D593" s="226"/>
      <c r="E593" s="211" t="s">
        <v>9708</v>
      </c>
      <c r="F593" s="146">
        <v>1192.11</v>
      </c>
      <c r="G593" s="209">
        <v>1204.66</v>
      </c>
      <c r="H593" s="146">
        <v>880.04</v>
      </c>
      <c r="I593" s="209">
        <v>516.01</v>
      </c>
      <c r="J593" s="210">
        <v>623.89</v>
      </c>
    </row>
    <row r="594">
      <c r="D594" s="226"/>
      <c r="E594" s="208">
        <v>39760.0</v>
      </c>
      <c r="F594" s="146">
        <v>1196.86</v>
      </c>
      <c r="G594" s="209">
        <v>1217.09</v>
      </c>
      <c r="H594" s="146">
        <v>898.01</v>
      </c>
      <c r="I594" s="209">
        <v>525.31</v>
      </c>
      <c r="J594" s="210">
        <v>623.69</v>
      </c>
    </row>
    <row r="595">
      <c r="D595" s="226"/>
      <c r="E595" s="208">
        <v>39546.0</v>
      </c>
      <c r="F595" s="146">
        <v>1212.44</v>
      </c>
      <c r="G595" s="209">
        <v>1262.83</v>
      </c>
      <c r="H595" s="146">
        <v>925.89</v>
      </c>
      <c r="I595" s="209">
        <v>532.57</v>
      </c>
      <c r="J595" s="210">
        <v>623.69</v>
      </c>
    </row>
    <row r="596">
      <c r="D596" s="226"/>
      <c r="E596" s="211" t="s">
        <v>9709</v>
      </c>
      <c r="F596" s="146">
        <v>1234.05</v>
      </c>
      <c r="G596" s="209">
        <v>1288.8</v>
      </c>
      <c r="H596" s="146">
        <v>956.35</v>
      </c>
      <c r="I596" s="209">
        <v>536.46</v>
      </c>
      <c r="J596" s="210">
        <v>637.54</v>
      </c>
    </row>
    <row r="597">
      <c r="D597" s="226"/>
      <c r="E597" s="211" t="s">
        <v>9710</v>
      </c>
      <c r="F597" s="146">
        <v>1264.16</v>
      </c>
      <c r="G597" s="209">
        <v>1318.52</v>
      </c>
      <c r="H597" s="146">
        <v>1000.5</v>
      </c>
      <c r="I597" s="209">
        <v>563.08</v>
      </c>
      <c r="J597" s="210">
        <v>637.54</v>
      </c>
    </row>
    <row r="598">
      <c r="D598" s="226"/>
      <c r="E598" s="211" t="s">
        <v>9711</v>
      </c>
      <c r="F598" s="146">
        <v>1276.94</v>
      </c>
      <c r="G598" s="209">
        <v>1329.02</v>
      </c>
      <c r="H598" s="146">
        <v>996.48</v>
      </c>
      <c r="I598" s="209">
        <v>551.43</v>
      </c>
      <c r="J598" s="210">
        <v>637.73</v>
      </c>
    </row>
    <row r="599">
      <c r="D599" s="226"/>
      <c r="E599" s="208">
        <v>39636.0</v>
      </c>
      <c r="F599" s="146">
        <v>1270.74</v>
      </c>
      <c r="G599" s="209">
        <v>1323.42</v>
      </c>
      <c r="H599" s="146">
        <v>989.7</v>
      </c>
      <c r="I599" s="209">
        <v>525.44</v>
      </c>
      <c r="J599" s="210">
        <v>637.73</v>
      </c>
    </row>
    <row r="600">
      <c r="D600" s="226"/>
      <c r="E600" s="211" t="s">
        <v>9712</v>
      </c>
      <c r="F600" s="146">
        <v>1260.61</v>
      </c>
      <c r="G600" s="209">
        <v>1305.17</v>
      </c>
      <c r="H600" s="146">
        <v>977.6</v>
      </c>
      <c r="I600" s="209">
        <v>524.04</v>
      </c>
      <c r="J600" s="210">
        <v>603.52</v>
      </c>
    </row>
    <row r="601">
      <c r="D601" s="226"/>
      <c r="E601" s="211" t="s">
        <v>9713</v>
      </c>
      <c r="F601" s="146">
        <v>1255.59</v>
      </c>
      <c r="G601" s="209">
        <v>1299.06</v>
      </c>
      <c r="H601" s="146">
        <v>979.3</v>
      </c>
      <c r="I601" s="209">
        <v>500.89</v>
      </c>
      <c r="J601" s="210">
        <v>603.52</v>
      </c>
    </row>
    <row r="602">
      <c r="D602" s="226"/>
      <c r="E602" s="211" t="s">
        <v>9714</v>
      </c>
      <c r="F602" s="146">
        <v>1251.6</v>
      </c>
      <c r="G602" s="209">
        <v>1296.73</v>
      </c>
      <c r="H602" s="146">
        <v>982.55</v>
      </c>
      <c r="I602" s="209">
        <v>499.61</v>
      </c>
      <c r="J602" s="210">
        <v>603.32</v>
      </c>
    </row>
    <row r="603">
      <c r="D603" s="226"/>
      <c r="E603" s="208">
        <v>39697.0</v>
      </c>
      <c r="F603" s="146">
        <v>1237.12</v>
      </c>
      <c r="G603" s="209">
        <v>1289.0</v>
      </c>
      <c r="H603" s="146">
        <v>965.02</v>
      </c>
      <c r="I603" s="209">
        <v>487.35</v>
      </c>
      <c r="J603" s="210">
        <v>601.25</v>
      </c>
    </row>
    <row r="604">
      <c r="D604" s="226"/>
      <c r="E604" s="208">
        <v>39484.0</v>
      </c>
      <c r="F604" s="146">
        <v>1233.52</v>
      </c>
      <c r="G604" s="209">
        <v>1300.49</v>
      </c>
      <c r="H604" s="146">
        <v>965.74</v>
      </c>
      <c r="I604" s="209">
        <v>493.86</v>
      </c>
      <c r="J604" s="210">
        <v>567.68</v>
      </c>
    </row>
    <row r="605">
      <c r="D605" s="226"/>
      <c r="E605" s="211" t="s">
        <v>9715</v>
      </c>
      <c r="F605" s="146">
        <v>1228.46</v>
      </c>
      <c r="G605" s="209">
        <v>1308.54</v>
      </c>
      <c r="H605" s="146">
        <v>958.72</v>
      </c>
      <c r="I605" s="209">
        <v>451.56</v>
      </c>
      <c r="J605" s="210">
        <v>567.68</v>
      </c>
    </row>
    <row r="606">
      <c r="D606" s="226"/>
      <c r="E606" s="211" t="s">
        <v>9716</v>
      </c>
      <c r="F606" s="146">
        <v>1205.04</v>
      </c>
      <c r="G606" s="209">
        <v>1269.98</v>
      </c>
      <c r="H606" s="146">
        <v>931.51</v>
      </c>
      <c r="I606" s="209">
        <v>439.34</v>
      </c>
      <c r="J606" s="210">
        <v>569.45</v>
      </c>
    </row>
    <row r="607">
      <c r="D607" s="226"/>
      <c r="E607" s="208">
        <v>39787.0</v>
      </c>
      <c r="F607" s="146">
        <v>1186.43</v>
      </c>
      <c r="G607" s="209">
        <v>1218.57</v>
      </c>
      <c r="H607" s="146">
        <v>902.39</v>
      </c>
      <c r="I607" s="209">
        <v>430.28</v>
      </c>
      <c r="J607" s="210">
        <v>567.88</v>
      </c>
    </row>
    <row r="608">
      <c r="D608" s="226"/>
      <c r="E608" s="208">
        <v>39573.0</v>
      </c>
      <c r="F608" s="146">
        <v>1173.93</v>
      </c>
      <c r="G608" s="209">
        <v>1198.55</v>
      </c>
      <c r="H608" s="146">
        <v>856.89</v>
      </c>
      <c r="I608" s="209">
        <v>416.08</v>
      </c>
      <c r="J608" s="210">
        <v>545.6</v>
      </c>
    </row>
    <row r="609">
      <c r="D609" s="226"/>
      <c r="E609" s="211" t="s">
        <v>9717</v>
      </c>
      <c r="F609" s="146">
        <v>1166.28</v>
      </c>
      <c r="G609" s="209">
        <v>1190.54</v>
      </c>
      <c r="H609" s="146">
        <v>847.74</v>
      </c>
      <c r="I609" s="209">
        <v>435.85</v>
      </c>
      <c r="J609" s="210">
        <v>545.6</v>
      </c>
    </row>
    <row r="610">
      <c r="D610" s="226"/>
      <c r="E610" s="211" t="s">
        <v>9718</v>
      </c>
      <c r="F610" s="146">
        <v>1143.99</v>
      </c>
      <c r="G610" s="209">
        <v>1169.22</v>
      </c>
      <c r="H610" s="146">
        <v>830.19</v>
      </c>
      <c r="I610" s="209">
        <v>419.95</v>
      </c>
      <c r="J610" s="210">
        <v>545.6</v>
      </c>
    </row>
    <row r="611">
      <c r="D611" s="226"/>
      <c r="E611" s="211" t="s">
        <v>9719</v>
      </c>
      <c r="F611" s="146">
        <v>1130.61</v>
      </c>
      <c r="G611" s="209">
        <v>1149.82</v>
      </c>
      <c r="H611" s="146">
        <v>811.09</v>
      </c>
      <c r="I611" s="209">
        <v>408.25</v>
      </c>
      <c r="J611" s="210">
        <v>545.6</v>
      </c>
    </row>
    <row r="612">
      <c r="D612" s="226"/>
      <c r="E612" s="208">
        <v>39633.0</v>
      </c>
      <c r="F612" s="146">
        <v>1123.59</v>
      </c>
      <c r="G612" s="209">
        <v>1126.5</v>
      </c>
      <c r="H612" s="146">
        <v>795.41</v>
      </c>
      <c r="I612" s="209">
        <v>408.15</v>
      </c>
      <c r="J612" s="210">
        <v>545.6</v>
      </c>
    </row>
    <row r="613">
      <c r="D613" s="226"/>
      <c r="E613" s="211" t="s">
        <v>9720</v>
      </c>
      <c r="F613" s="146">
        <v>1125.74</v>
      </c>
      <c r="G613" s="209">
        <v>1128.33</v>
      </c>
      <c r="H613" s="146">
        <v>799.42</v>
      </c>
      <c r="I613" s="209">
        <v>408.94</v>
      </c>
      <c r="J613" s="210">
        <v>545.6</v>
      </c>
    </row>
    <row r="614">
      <c r="D614" s="226"/>
      <c r="E614" s="211" t="s">
        <v>9721</v>
      </c>
      <c r="F614" s="146">
        <v>1130.42</v>
      </c>
      <c r="G614" s="209">
        <v>1149.63</v>
      </c>
      <c r="H614" s="146">
        <v>810.38</v>
      </c>
      <c r="I614" s="209">
        <v>413.22</v>
      </c>
      <c r="J614" s="210">
        <v>545.6</v>
      </c>
    </row>
    <row r="615">
      <c r="D615" s="226"/>
      <c r="E615" s="208">
        <v>39724.0</v>
      </c>
      <c r="F615" s="146">
        <v>1120.52</v>
      </c>
      <c r="G615" s="209">
        <v>1135.86</v>
      </c>
      <c r="H615" s="146">
        <v>797.82</v>
      </c>
      <c r="I615" s="209">
        <v>407.34</v>
      </c>
      <c r="J615" s="210">
        <v>545.6</v>
      </c>
    </row>
    <row r="616">
      <c r="D616" s="226"/>
      <c r="E616" s="208">
        <v>39510.0</v>
      </c>
      <c r="F616" s="146">
        <v>1127.39</v>
      </c>
      <c r="G616" s="209">
        <v>1107.62</v>
      </c>
      <c r="H616" s="146">
        <v>784.52</v>
      </c>
      <c r="I616" s="209">
        <v>403.6</v>
      </c>
      <c r="J616" s="210">
        <v>545.41</v>
      </c>
    </row>
    <row r="617">
      <c r="D617" s="226"/>
      <c r="E617" s="211" t="s">
        <v>9722</v>
      </c>
      <c r="F617" s="146">
        <v>1128.54</v>
      </c>
      <c r="G617" s="209">
        <v>1103.87</v>
      </c>
      <c r="H617" s="146">
        <v>772.81</v>
      </c>
      <c r="I617" s="209">
        <v>398.65</v>
      </c>
      <c r="J617" s="210">
        <v>545.41</v>
      </c>
    </row>
    <row r="618">
      <c r="D618" s="226"/>
      <c r="E618" s="211" t="s">
        <v>9723</v>
      </c>
      <c r="F618" s="146">
        <v>1112.52</v>
      </c>
      <c r="G618" s="209">
        <v>1083.12</v>
      </c>
      <c r="H618" s="146">
        <v>753.17</v>
      </c>
      <c r="I618" s="209">
        <v>415.81</v>
      </c>
      <c r="J618" s="210">
        <v>545.41</v>
      </c>
    </row>
    <row r="619">
      <c r="D619" s="226"/>
      <c r="E619" s="208">
        <v>39754.0</v>
      </c>
      <c r="F619" s="146">
        <v>1099.38</v>
      </c>
      <c r="G619" s="209">
        <v>1063.21</v>
      </c>
      <c r="H619" s="146">
        <v>728.4</v>
      </c>
      <c r="I619" s="209">
        <v>373.33</v>
      </c>
      <c r="J619" s="210">
        <v>545.41</v>
      </c>
    </row>
    <row r="620">
      <c r="D620" s="226"/>
      <c r="E620" s="208">
        <v>39540.0</v>
      </c>
      <c r="F620" s="146">
        <v>1093.12</v>
      </c>
      <c r="G620" s="209">
        <v>1051.3</v>
      </c>
      <c r="H620" s="146">
        <v>726.66</v>
      </c>
      <c r="I620" s="209">
        <v>377.95</v>
      </c>
      <c r="J620" s="210">
        <v>545.41</v>
      </c>
    </row>
    <row r="621">
      <c r="D621" s="226"/>
      <c r="E621" s="211" t="s">
        <v>9724</v>
      </c>
      <c r="F621" s="146">
        <v>1094.56</v>
      </c>
      <c r="G621" s="209">
        <v>1049.54</v>
      </c>
      <c r="H621" s="146">
        <v>724.51</v>
      </c>
      <c r="I621" s="209">
        <v>395.99</v>
      </c>
      <c r="J621" s="210">
        <v>547.57</v>
      </c>
    </row>
    <row r="622">
      <c r="D622" s="226"/>
      <c r="E622" s="211" t="s">
        <v>9725</v>
      </c>
      <c r="F622" s="146">
        <v>1098.33</v>
      </c>
      <c r="G622" s="209">
        <v>1052.45</v>
      </c>
      <c r="H622" s="146">
        <v>733.64</v>
      </c>
      <c r="I622" s="209">
        <v>399.99</v>
      </c>
      <c r="J622" s="210">
        <v>547.57</v>
      </c>
    </row>
    <row r="623">
      <c r="D623" s="226"/>
      <c r="E623" s="211" t="s">
        <v>9726</v>
      </c>
      <c r="F623" s="146">
        <v>1112.51</v>
      </c>
      <c r="G623" s="209">
        <v>1068.2</v>
      </c>
      <c r="H623" s="146">
        <v>744.91</v>
      </c>
      <c r="I623" s="209">
        <v>420.63</v>
      </c>
      <c r="J623" s="210">
        <v>547.57</v>
      </c>
    </row>
    <row r="624">
      <c r="D624" s="226"/>
      <c r="E624" s="208">
        <v>39630.0</v>
      </c>
      <c r="F624" s="146">
        <v>1114.73</v>
      </c>
      <c r="G624" s="209">
        <v>1082.89</v>
      </c>
      <c r="H624" s="146">
        <v>750.65</v>
      </c>
      <c r="I624" s="209">
        <v>461.94</v>
      </c>
      <c r="J624" s="210">
        <v>552.08</v>
      </c>
    </row>
    <row r="625">
      <c r="D625" s="226"/>
      <c r="E625" s="211" t="s">
        <v>9727</v>
      </c>
      <c r="F625" s="146">
        <v>1095.87</v>
      </c>
      <c r="G625" s="209">
        <v>1064.5</v>
      </c>
      <c r="H625" s="146">
        <v>732.9</v>
      </c>
      <c r="I625" s="209">
        <v>398.01</v>
      </c>
      <c r="J625" s="210">
        <v>549.92</v>
      </c>
    </row>
    <row r="626">
      <c r="D626" s="226"/>
      <c r="E626" s="224">
        <v>39367.0</v>
      </c>
      <c r="F626" s="146">
        <v>1095.71</v>
      </c>
      <c r="G626" s="209">
        <v>1070.03</v>
      </c>
      <c r="H626" s="146">
        <v>738.56</v>
      </c>
      <c r="I626" s="209">
        <v>399.32</v>
      </c>
      <c r="J626" s="210">
        <v>530.25</v>
      </c>
    </row>
    <row r="627">
      <c r="D627" s="226"/>
      <c r="E627" s="208">
        <v>39153.0</v>
      </c>
      <c r="F627" s="146">
        <v>1109.89</v>
      </c>
      <c r="G627" s="209">
        <v>1081.72</v>
      </c>
      <c r="H627" s="146">
        <v>747.93</v>
      </c>
      <c r="I627" s="209">
        <v>404.73</v>
      </c>
      <c r="J627" s="210">
        <v>530.25</v>
      </c>
    </row>
    <row r="628">
      <c r="D628" s="226"/>
      <c r="E628" s="211" t="s">
        <v>9728</v>
      </c>
      <c r="F628" s="146">
        <v>1105.1</v>
      </c>
      <c r="G628" s="209">
        <v>1072.14</v>
      </c>
      <c r="H628" s="146">
        <v>751.82</v>
      </c>
      <c r="I628" s="209">
        <v>403.89</v>
      </c>
      <c r="J628" s="210">
        <v>530.25</v>
      </c>
    </row>
    <row r="629">
      <c r="D629" s="226"/>
      <c r="E629" s="211" t="s">
        <v>9729</v>
      </c>
      <c r="F629" s="146">
        <v>1092.16</v>
      </c>
      <c r="G629" s="209">
        <v>1051.8</v>
      </c>
      <c r="H629" s="146">
        <v>737.6</v>
      </c>
      <c r="I629" s="209">
        <v>402.61</v>
      </c>
      <c r="J629" s="210">
        <v>530.25</v>
      </c>
    </row>
    <row r="630">
      <c r="D630" s="226"/>
      <c r="E630" s="224">
        <v>39427.0</v>
      </c>
      <c r="F630" s="146">
        <v>1091.54</v>
      </c>
      <c r="G630" s="209">
        <v>1048.23</v>
      </c>
      <c r="H630" s="146">
        <v>728.0</v>
      </c>
      <c r="I630" s="209">
        <v>392.38</v>
      </c>
      <c r="J630" s="210">
        <v>530.25</v>
      </c>
    </row>
    <row r="631">
      <c r="D631" s="226"/>
      <c r="E631" s="208">
        <v>39213.0</v>
      </c>
      <c r="F631" s="146">
        <v>1083.68</v>
      </c>
      <c r="G631" s="209">
        <v>1030.33</v>
      </c>
      <c r="H631" s="146">
        <v>707.0</v>
      </c>
      <c r="I631" s="209">
        <v>374.75</v>
      </c>
      <c r="J631" s="210">
        <v>530.25</v>
      </c>
    </row>
    <row r="632">
      <c r="D632" s="226"/>
      <c r="E632" s="211" t="s">
        <v>9730</v>
      </c>
      <c r="F632" s="146">
        <v>1075.45</v>
      </c>
      <c r="G632" s="209">
        <v>1021.14</v>
      </c>
      <c r="H632" s="146">
        <v>685.0</v>
      </c>
      <c r="I632" s="209">
        <v>368.42</v>
      </c>
      <c r="J632" s="210">
        <v>568.46</v>
      </c>
    </row>
    <row r="633">
      <c r="D633" s="226"/>
      <c r="E633" s="211" t="s">
        <v>9731</v>
      </c>
      <c r="F633" s="146">
        <v>1065.0</v>
      </c>
      <c r="G633" s="209">
        <v>1008.41</v>
      </c>
      <c r="H633" s="146">
        <v>670.0</v>
      </c>
      <c r="I633" s="209">
        <v>357.36</v>
      </c>
      <c r="J633" s="210">
        <v>569.05</v>
      </c>
    </row>
    <row r="634">
      <c r="D634" s="226"/>
      <c r="E634" s="211" t="s">
        <v>9732</v>
      </c>
      <c r="F634" s="146">
        <v>1055.71</v>
      </c>
      <c r="G634" s="209">
        <v>995.37</v>
      </c>
      <c r="H634" s="146">
        <v>656.6</v>
      </c>
      <c r="I634" s="209">
        <v>352.78</v>
      </c>
      <c r="J634" s="210">
        <v>569.05</v>
      </c>
    </row>
    <row r="635">
      <c r="D635" s="226"/>
      <c r="E635" s="208">
        <v>39304.0</v>
      </c>
      <c r="F635" s="146">
        <v>1055.32</v>
      </c>
      <c r="G635" s="209">
        <v>994.67</v>
      </c>
      <c r="H635" s="146">
        <v>654.78</v>
      </c>
      <c r="I635" s="209">
        <v>356.03</v>
      </c>
      <c r="J635" s="210">
        <v>569.05</v>
      </c>
    </row>
    <row r="636">
      <c r="D636" s="226"/>
      <c r="E636" s="208">
        <v>39092.0</v>
      </c>
      <c r="F636" s="146">
        <v>1066.87</v>
      </c>
      <c r="G636" s="209">
        <v>1004.32</v>
      </c>
      <c r="H636" s="146">
        <v>658.13</v>
      </c>
      <c r="I636" s="209">
        <v>363.03</v>
      </c>
      <c r="J636" s="210">
        <v>569.05</v>
      </c>
    </row>
    <row r="637">
      <c r="D637" s="226"/>
      <c r="E637" s="211" t="s">
        <v>9733</v>
      </c>
      <c r="F637" s="146">
        <v>1066.53</v>
      </c>
      <c r="G637" s="209">
        <v>1003.1</v>
      </c>
      <c r="H637" s="146">
        <v>646.24</v>
      </c>
      <c r="I637" s="209">
        <v>365.95</v>
      </c>
      <c r="J637" s="210">
        <v>569.05</v>
      </c>
    </row>
    <row r="638">
      <c r="D638" s="226"/>
      <c r="E638" s="211" t="s">
        <v>9734</v>
      </c>
      <c r="F638" s="146">
        <v>1064.1</v>
      </c>
      <c r="G638" s="209">
        <v>995.72</v>
      </c>
      <c r="H638" s="146">
        <v>629.82</v>
      </c>
      <c r="I638" s="209">
        <v>362.66</v>
      </c>
      <c r="J638" s="210">
        <v>569.05</v>
      </c>
    </row>
    <row r="639">
      <c r="D639" s="226"/>
      <c r="E639" s="208">
        <v>39364.0</v>
      </c>
      <c r="F639" s="146">
        <v>1063.21</v>
      </c>
      <c r="G639" s="209">
        <v>984.0</v>
      </c>
      <c r="H639" s="146">
        <v>619.73</v>
      </c>
      <c r="I639" s="209">
        <v>349.84</v>
      </c>
      <c r="J639" s="210">
        <v>569.05</v>
      </c>
    </row>
    <row r="640">
      <c r="D640" s="226"/>
      <c r="E640" s="208">
        <v>39150.0</v>
      </c>
      <c r="F640" s="146">
        <v>1055.69</v>
      </c>
      <c r="G640" s="209">
        <v>973.12</v>
      </c>
      <c r="H640" s="146">
        <v>616.58</v>
      </c>
      <c r="I640" s="209">
        <v>349.71</v>
      </c>
      <c r="J640" s="210">
        <v>569.05</v>
      </c>
    </row>
    <row r="641">
      <c r="D641" s="226"/>
      <c r="E641" s="211" t="s">
        <v>9735</v>
      </c>
      <c r="F641" s="146">
        <v>1052.4</v>
      </c>
      <c r="G641" s="209">
        <v>969.56</v>
      </c>
      <c r="H641" s="146">
        <v>617.23</v>
      </c>
      <c r="I641" s="209">
        <v>360.96</v>
      </c>
      <c r="J641" s="210">
        <v>569.05</v>
      </c>
    </row>
    <row r="642">
      <c r="D642" s="226"/>
      <c r="E642" s="211" t="s">
        <v>9736</v>
      </c>
      <c r="F642" s="146">
        <v>1056.44</v>
      </c>
      <c r="G642" s="209">
        <v>973.53</v>
      </c>
      <c r="H642" s="146">
        <v>619.01</v>
      </c>
      <c r="I642" s="209">
        <v>367.19</v>
      </c>
      <c r="J642" s="210">
        <v>569.05</v>
      </c>
    </row>
    <row r="643">
      <c r="D643" s="226"/>
      <c r="E643" s="211" t="s">
        <v>9737</v>
      </c>
      <c r="F643" s="146">
        <v>1054.54</v>
      </c>
      <c r="G643" s="209">
        <v>963.01</v>
      </c>
      <c r="H643" s="146">
        <v>644.0</v>
      </c>
      <c r="I643" s="209">
        <v>371.33</v>
      </c>
      <c r="J643" s="210">
        <v>569.05</v>
      </c>
    </row>
    <row r="644">
      <c r="D644" s="226"/>
      <c r="E644" s="208">
        <v>39241.0</v>
      </c>
      <c r="F644" s="146">
        <v>1067.58</v>
      </c>
      <c r="G644" s="209">
        <v>981.37</v>
      </c>
      <c r="H644" s="146">
        <v>626.36</v>
      </c>
      <c r="I644" s="209">
        <v>371.33</v>
      </c>
      <c r="J644" s="210">
        <v>569.05</v>
      </c>
    </row>
    <row r="645">
      <c r="D645" s="226"/>
      <c r="E645" s="211" t="s">
        <v>9738</v>
      </c>
      <c r="F645" s="146">
        <v>1071.4</v>
      </c>
      <c r="G645" s="209">
        <v>978.45</v>
      </c>
      <c r="H645" s="146">
        <v>623.63</v>
      </c>
      <c r="I645" s="209">
        <v>368.46</v>
      </c>
      <c r="J645" s="210">
        <v>569.05</v>
      </c>
    </row>
    <row r="646">
      <c r="D646" s="226"/>
      <c r="E646" s="211" t="s">
        <v>9739</v>
      </c>
      <c r="F646" s="146">
        <v>1082.99</v>
      </c>
      <c r="G646" s="209">
        <v>982.16</v>
      </c>
      <c r="H646" s="146">
        <v>627.79</v>
      </c>
      <c r="I646" s="209">
        <v>371.4</v>
      </c>
      <c r="J646" s="210">
        <v>569.05</v>
      </c>
    </row>
    <row r="647">
      <c r="D647" s="226"/>
      <c r="E647" s="211" t="s">
        <v>9740</v>
      </c>
      <c r="F647" s="146">
        <v>1093.38</v>
      </c>
      <c r="G647" s="209">
        <v>980.37</v>
      </c>
      <c r="H647" s="146">
        <v>621.16</v>
      </c>
      <c r="I647" s="209">
        <v>369.87</v>
      </c>
      <c r="J647" s="210">
        <v>569.05</v>
      </c>
    </row>
    <row r="648">
      <c r="D648" s="226"/>
      <c r="E648" s="208">
        <v>39332.0</v>
      </c>
      <c r="F648" s="146">
        <v>1090.94</v>
      </c>
      <c r="G648" s="209">
        <v>973.41</v>
      </c>
      <c r="H648" s="146">
        <v>617.34</v>
      </c>
      <c r="I648" s="209">
        <v>349.5</v>
      </c>
      <c r="J648" s="210">
        <v>569.05</v>
      </c>
    </row>
    <row r="649">
      <c r="D649" s="226"/>
      <c r="E649" s="208">
        <v>39120.0</v>
      </c>
      <c r="F649" s="146">
        <v>1098.5</v>
      </c>
      <c r="G649" s="209">
        <v>977.23</v>
      </c>
      <c r="H649" s="146">
        <v>617.33</v>
      </c>
      <c r="I649" s="209">
        <v>352.18</v>
      </c>
      <c r="J649" s="210">
        <v>569.05</v>
      </c>
    </row>
    <row r="650">
      <c r="D650" s="226"/>
      <c r="E650" s="211" t="s">
        <v>9741</v>
      </c>
      <c r="F650" s="146">
        <v>1098.19</v>
      </c>
      <c r="G650" s="209">
        <v>976.04</v>
      </c>
      <c r="H650" s="146">
        <v>612.22</v>
      </c>
      <c r="I650" s="209">
        <v>347.04</v>
      </c>
      <c r="J650" s="210">
        <v>569.05</v>
      </c>
    </row>
    <row r="651">
      <c r="D651" s="226"/>
      <c r="E651" s="211" t="s">
        <v>9742</v>
      </c>
      <c r="F651" s="146">
        <v>1092.67</v>
      </c>
      <c r="G651" s="209">
        <v>970.5</v>
      </c>
      <c r="H651" s="146">
        <v>606.88</v>
      </c>
      <c r="I651" s="209">
        <v>344.63</v>
      </c>
      <c r="J651" s="210">
        <v>569.05</v>
      </c>
    </row>
    <row r="652">
      <c r="D652" s="226"/>
      <c r="E652" s="208">
        <v>39392.0</v>
      </c>
      <c r="F652" s="146">
        <v>1086.91</v>
      </c>
      <c r="G652" s="209">
        <v>964.13</v>
      </c>
      <c r="H652" s="146">
        <v>606.13</v>
      </c>
      <c r="I652" s="209">
        <v>331.44</v>
      </c>
      <c r="J652" s="210">
        <v>569.05</v>
      </c>
    </row>
    <row r="653">
      <c r="D653" s="226"/>
      <c r="E653" s="208">
        <v>39178.0</v>
      </c>
      <c r="F653" s="146">
        <v>1091.43</v>
      </c>
      <c r="G653" s="209">
        <v>954.64</v>
      </c>
      <c r="H653" s="146">
        <v>601.39</v>
      </c>
      <c r="I653" s="209">
        <v>342.43</v>
      </c>
      <c r="J653" s="210">
        <v>569.05</v>
      </c>
    </row>
    <row r="654">
      <c r="D654" s="226"/>
      <c r="E654" s="211" t="s">
        <v>9743</v>
      </c>
      <c r="F654" s="146">
        <v>1096.86</v>
      </c>
      <c r="G654" s="209">
        <v>963.99</v>
      </c>
      <c r="H654" s="146">
        <v>599.1</v>
      </c>
      <c r="I654" s="209">
        <v>330.81</v>
      </c>
      <c r="J654" s="210">
        <v>569.05</v>
      </c>
    </row>
    <row r="655">
      <c r="D655" s="226"/>
      <c r="E655" s="211" t="s">
        <v>9744</v>
      </c>
      <c r="F655" s="146">
        <v>1092.33</v>
      </c>
      <c r="G655" s="209">
        <v>959.15</v>
      </c>
      <c r="H655" s="146">
        <v>593.25</v>
      </c>
      <c r="I655" s="209">
        <v>333.21</v>
      </c>
      <c r="J655" s="210">
        <v>569.05</v>
      </c>
    </row>
    <row r="656">
      <c r="D656" s="226"/>
      <c r="E656" s="211" t="s">
        <v>9745</v>
      </c>
      <c r="F656" s="146">
        <v>1081.19</v>
      </c>
      <c r="G656" s="209">
        <v>954.75</v>
      </c>
      <c r="H656" s="146">
        <v>598.1</v>
      </c>
      <c r="I656" s="209">
        <v>321.21</v>
      </c>
      <c r="J656" s="210">
        <v>569.05</v>
      </c>
    </row>
    <row r="657">
      <c r="D657" s="226"/>
      <c r="E657" s="208">
        <v>39268.0</v>
      </c>
      <c r="F657" s="146">
        <v>1075.46</v>
      </c>
      <c r="G657" s="209">
        <v>950.81</v>
      </c>
      <c r="H657" s="146">
        <v>594.93</v>
      </c>
      <c r="I657" s="209">
        <v>331.14</v>
      </c>
      <c r="J657" s="210">
        <v>569.05</v>
      </c>
    </row>
    <row r="658">
      <c r="D658" s="226"/>
      <c r="E658" s="211" t="s">
        <v>9746</v>
      </c>
      <c r="F658" s="146">
        <v>1063.5</v>
      </c>
      <c r="G658" s="209">
        <v>946.91</v>
      </c>
      <c r="H658" s="146">
        <v>594.33</v>
      </c>
      <c r="I658" s="209">
        <v>320.41</v>
      </c>
      <c r="J658" s="210">
        <v>569.05</v>
      </c>
    </row>
    <row r="659">
      <c r="D659" s="226"/>
      <c r="E659" s="211" t="s">
        <v>9747</v>
      </c>
      <c r="F659" s="146">
        <v>1046.04</v>
      </c>
      <c r="G659" s="209">
        <v>945.43</v>
      </c>
      <c r="H659" s="146">
        <v>594.33</v>
      </c>
      <c r="I659" s="209">
        <v>318.2</v>
      </c>
      <c r="J659" s="210">
        <v>569.05</v>
      </c>
    </row>
    <row r="660">
      <c r="D660" s="226"/>
      <c r="E660" s="211" t="s">
        <v>9748</v>
      </c>
      <c r="F660" s="146">
        <v>1046.34</v>
      </c>
      <c r="G660" s="209">
        <v>951.05</v>
      </c>
      <c r="H660" s="146">
        <v>596.23</v>
      </c>
      <c r="I660" s="209">
        <v>315.51</v>
      </c>
      <c r="J660" s="210">
        <v>569.05</v>
      </c>
    </row>
    <row r="661">
      <c r="D661" s="226"/>
      <c r="E661" s="208">
        <v>39117.0</v>
      </c>
      <c r="F661" s="146">
        <v>1024.12</v>
      </c>
      <c r="G661" s="209">
        <v>935.89</v>
      </c>
      <c r="H661" s="146">
        <v>564.95</v>
      </c>
      <c r="I661" s="209">
        <v>300.16</v>
      </c>
      <c r="J661" s="210">
        <v>611.51</v>
      </c>
    </row>
    <row r="662">
      <c r="D662" s="226"/>
      <c r="E662" s="211" t="s">
        <v>9749</v>
      </c>
      <c r="F662" s="146">
        <v>1001.7</v>
      </c>
      <c r="G662" s="209">
        <v>916.58</v>
      </c>
      <c r="H662" s="146">
        <v>567.04</v>
      </c>
      <c r="I662" s="209">
        <v>294.24</v>
      </c>
      <c r="J662" s="210">
        <v>611.51</v>
      </c>
    </row>
    <row r="663">
      <c r="D663" s="226"/>
      <c r="E663" s="211" t="s">
        <v>9750</v>
      </c>
      <c r="F663" s="146">
        <v>1001.39</v>
      </c>
      <c r="G663" s="209">
        <v>917.6</v>
      </c>
      <c r="H663" s="146">
        <v>571.69</v>
      </c>
      <c r="I663" s="209">
        <v>298.67</v>
      </c>
      <c r="J663" s="210">
        <v>611.51</v>
      </c>
    </row>
    <row r="664">
      <c r="D664" s="226"/>
      <c r="E664" s="208">
        <v>39419.0</v>
      </c>
      <c r="F664" s="146">
        <v>1009.11</v>
      </c>
      <c r="G664" s="209">
        <v>923.04</v>
      </c>
      <c r="H664" s="146">
        <v>566.16</v>
      </c>
      <c r="I664" s="209">
        <v>287.63</v>
      </c>
      <c r="J664" s="210">
        <v>611.51</v>
      </c>
    </row>
    <row r="665">
      <c r="D665" s="226"/>
      <c r="E665" s="208">
        <v>39205.0</v>
      </c>
      <c r="F665" s="146">
        <v>998.25</v>
      </c>
      <c r="G665" s="209">
        <v>915.03</v>
      </c>
      <c r="H665" s="146">
        <v>554.93</v>
      </c>
      <c r="I665" s="209">
        <v>288.97</v>
      </c>
      <c r="J665" s="210">
        <v>611.51</v>
      </c>
    </row>
    <row r="666">
      <c r="D666" s="226"/>
      <c r="E666" s="211" t="s">
        <v>9751</v>
      </c>
      <c r="F666" s="146">
        <v>969.17</v>
      </c>
      <c r="G666" s="209">
        <v>906.39</v>
      </c>
      <c r="H666" s="146">
        <v>556.32</v>
      </c>
      <c r="I666" s="209">
        <v>289.44</v>
      </c>
      <c r="J666" s="210">
        <v>611.51</v>
      </c>
    </row>
    <row r="667">
      <c r="D667" s="226"/>
      <c r="E667" s="211" t="s">
        <v>9752</v>
      </c>
      <c r="F667" s="146">
        <v>956.55</v>
      </c>
      <c r="G667" s="209">
        <v>898.85</v>
      </c>
      <c r="H667" s="146">
        <v>552.8</v>
      </c>
      <c r="I667" s="209">
        <v>294.81</v>
      </c>
      <c r="J667" s="210">
        <v>611.51</v>
      </c>
    </row>
    <row r="668">
      <c r="D668" s="226"/>
      <c r="E668" s="208">
        <v>39418.0</v>
      </c>
      <c r="F668" s="146">
        <v>956.66</v>
      </c>
      <c r="G668" s="209">
        <v>899.09</v>
      </c>
      <c r="H668" s="146">
        <v>544.61</v>
      </c>
      <c r="I668" s="209">
        <v>271.35</v>
      </c>
      <c r="J668" s="210">
        <v>611.51</v>
      </c>
    </row>
    <row r="669">
      <c r="D669" s="226"/>
      <c r="E669" s="208">
        <v>39204.0</v>
      </c>
      <c r="F669" s="146">
        <v>947.2</v>
      </c>
      <c r="G669" s="209">
        <v>889.15</v>
      </c>
      <c r="H669" s="146">
        <v>535.46</v>
      </c>
      <c r="I669" s="209">
        <v>271.07</v>
      </c>
      <c r="J669" s="210">
        <v>611.51</v>
      </c>
    </row>
    <row r="670">
      <c r="D670" s="226"/>
      <c r="E670" s="211" t="s">
        <v>9753</v>
      </c>
      <c r="F670" s="146">
        <v>941.6</v>
      </c>
      <c r="G670" s="209">
        <v>884.58</v>
      </c>
      <c r="H670" s="146">
        <v>531.75</v>
      </c>
      <c r="I670" s="209">
        <v>270.58</v>
      </c>
      <c r="J670" s="210">
        <v>611.51</v>
      </c>
    </row>
    <row r="671">
      <c r="D671" s="226"/>
      <c r="E671" s="211" t="s">
        <v>9754</v>
      </c>
      <c r="F671" s="146">
        <v>940.27</v>
      </c>
      <c r="G671" s="209">
        <v>884.65</v>
      </c>
      <c r="H671" s="146">
        <v>540.81</v>
      </c>
      <c r="I671" s="209">
        <v>280.7</v>
      </c>
      <c r="J671" s="210">
        <v>611.51</v>
      </c>
    </row>
    <row r="672">
      <c r="D672" s="226"/>
      <c r="E672" s="211" t="s">
        <v>9755</v>
      </c>
      <c r="F672" s="146">
        <v>949.8</v>
      </c>
      <c r="G672" s="209">
        <v>890.78</v>
      </c>
      <c r="H672" s="146">
        <v>551.89</v>
      </c>
      <c r="I672" s="209">
        <v>285.97</v>
      </c>
      <c r="J672" s="210">
        <v>611.51</v>
      </c>
    </row>
    <row r="673">
      <c r="D673" s="226"/>
      <c r="E673" s="208">
        <v>39295.0</v>
      </c>
      <c r="F673" s="146">
        <v>959.96</v>
      </c>
      <c r="G673" s="209">
        <v>900.98</v>
      </c>
      <c r="H673" s="146">
        <v>564.72</v>
      </c>
      <c r="I673" s="209">
        <v>282.23</v>
      </c>
      <c r="J673" s="210">
        <v>611.51</v>
      </c>
    </row>
    <row r="674">
      <c r="D674" s="226"/>
      <c r="E674" s="211" t="s">
        <v>9756</v>
      </c>
      <c r="F674" s="146">
        <v>965.44</v>
      </c>
      <c r="G674" s="209">
        <v>909.25</v>
      </c>
      <c r="H674" s="146">
        <v>579.4</v>
      </c>
      <c r="I674" s="209">
        <v>290.56</v>
      </c>
      <c r="J674" s="210">
        <v>611.51</v>
      </c>
    </row>
    <row r="675">
      <c r="D675" s="226"/>
      <c r="E675" s="224">
        <v>39033.0</v>
      </c>
      <c r="F675" s="146">
        <v>964.18</v>
      </c>
      <c r="G675" s="209">
        <v>911.54</v>
      </c>
      <c r="H675" s="146">
        <v>581.52</v>
      </c>
      <c r="I675" s="209">
        <v>282.97</v>
      </c>
      <c r="J675" s="210">
        <v>611.51</v>
      </c>
    </row>
    <row r="676">
      <c r="D676" s="226"/>
      <c r="E676" s="208">
        <v>38819.0</v>
      </c>
      <c r="F676" s="146">
        <v>958.59</v>
      </c>
      <c r="G676" s="209">
        <v>909.04</v>
      </c>
      <c r="H676" s="146">
        <v>579.47</v>
      </c>
      <c r="I676" s="209">
        <v>294.36</v>
      </c>
      <c r="J676" s="210">
        <v>611.51</v>
      </c>
    </row>
    <row r="677">
      <c r="D677" s="226"/>
      <c r="E677" s="211" t="s">
        <v>9757</v>
      </c>
      <c r="F677" s="146">
        <v>957.31</v>
      </c>
      <c r="G677" s="209">
        <v>906.3</v>
      </c>
      <c r="H677" s="146">
        <v>578.7</v>
      </c>
      <c r="I677" s="209">
        <v>296.85</v>
      </c>
      <c r="J677" s="210">
        <v>611.51</v>
      </c>
    </row>
    <row r="678">
      <c r="D678" s="226"/>
      <c r="E678" s="211" t="s">
        <v>9758</v>
      </c>
      <c r="F678" s="146">
        <v>956.38</v>
      </c>
      <c r="G678" s="209">
        <v>906.91</v>
      </c>
      <c r="H678" s="146">
        <v>578.83</v>
      </c>
      <c r="I678" s="209">
        <v>299.78</v>
      </c>
      <c r="J678" s="210">
        <v>611.51</v>
      </c>
    </row>
    <row r="679">
      <c r="D679" s="226"/>
      <c r="E679" s="211" t="s">
        <v>9759</v>
      </c>
      <c r="F679" s="146">
        <v>955.78</v>
      </c>
      <c r="G679" s="209">
        <v>908.86</v>
      </c>
      <c r="H679" s="146">
        <v>579.61</v>
      </c>
      <c r="I679" s="209">
        <v>297.1</v>
      </c>
      <c r="J679" s="210">
        <v>611.51</v>
      </c>
    </row>
    <row r="680">
      <c r="D680" s="226"/>
      <c r="E680" s="208">
        <v>38879.0</v>
      </c>
      <c r="F680" s="146">
        <v>950.56</v>
      </c>
      <c r="G680" s="209">
        <v>905.88</v>
      </c>
      <c r="H680" s="146">
        <v>591.9</v>
      </c>
      <c r="I680" s="209">
        <v>300.45</v>
      </c>
      <c r="J680" s="210">
        <v>611.51</v>
      </c>
    </row>
    <row r="681">
      <c r="D681" s="226"/>
      <c r="E681" s="211" t="s">
        <v>9760</v>
      </c>
      <c r="F681" s="146">
        <v>960.48</v>
      </c>
      <c r="G681" s="209">
        <v>917.82</v>
      </c>
      <c r="H681" s="146">
        <v>597.68</v>
      </c>
      <c r="I681" s="209">
        <v>305.78</v>
      </c>
      <c r="J681" s="210">
        <v>611.51</v>
      </c>
    </row>
    <row r="682">
      <c r="D682" s="226"/>
      <c r="E682" s="211" t="s">
        <v>9761</v>
      </c>
      <c r="F682" s="146">
        <v>960.53</v>
      </c>
      <c r="G682" s="209">
        <v>921.25</v>
      </c>
      <c r="H682" s="146">
        <v>592.53</v>
      </c>
      <c r="I682" s="209">
        <v>300.29</v>
      </c>
      <c r="J682" s="210">
        <v>611.51</v>
      </c>
    </row>
    <row r="683">
      <c r="D683" s="226"/>
      <c r="E683" s="211" t="s">
        <v>9762</v>
      </c>
      <c r="F683" s="146">
        <v>966.69</v>
      </c>
      <c r="G683" s="209">
        <v>921.13</v>
      </c>
      <c r="H683" s="146">
        <v>583.4</v>
      </c>
      <c r="I683" s="209">
        <v>303.32</v>
      </c>
      <c r="J683" s="210">
        <v>611.51</v>
      </c>
    </row>
    <row r="684">
      <c r="D684" s="226"/>
      <c r="E684" s="208">
        <v>38970.0</v>
      </c>
      <c r="F684" s="146">
        <v>969.3</v>
      </c>
      <c r="G684" s="209">
        <v>922.49</v>
      </c>
      <c r="H684" s="146">
        <v>581.81</v>
      </c>
      <c r="I684" s="209">
        <v>300.87</v>
      </c>
      <c r="J684" s="210">
        <v>611.51</v>
      </c>
    </row>
    <row r="685">
      <c r="D685" s="226"/>
      <c r="E685" s="208">
        <v>38758.0</v>
      </c>
      <c r="F685" s="146">
        <v>976.28</v>
      </c>
      <c r="G685" s="209">
        <v>925.08</v>
      </c>
      <c r="H685" s="146">
        <v>590.92</v>
      </c>
      <c r="I685" s="209">
        <v>310.94</v>
      </c>
      <c r="J685" s="210">
        <v>611.51</v>
      </c>
    </row>
    <row r="686">
      <c r="D686" s="226"/>
      <c r="E686" s="211" t="s">
        <v>9763</v>
      </c>
      <c r="F686" s="146">
        <v>993.3</v>
      </c>
      <c r="G686" s="209">
        <v>938.02</v>
      </c>
      <c r="H686" s="146">
        <v>594.99</v>
      </c>
      <c r="I686" s="209">
        <v>320.73</v>
      </c>
      <c r="J686" s="210">
        <v>611.51</v>
      </c>
    </row>
    <row r="687">
      <c r="D687" s="226"/>
      <c r="E687" s="211" t="s">
        <v>9764</v>
      </c>
      <c r="F687" s="146">
        <v>1006.58</v>
      </c>
      <c r="G687" s="209">
        <v>953.37</v>
      </c>
      <c r="H687" s="146">
        <v>621.34</v>
      </c>
      <c r="I687" s="209">
        <v>334.75</v>
      </c>
      <c r="J687" s="210">
        <v>611.51</v>
      </c>
    </row>
    <row r="688">
      <c r="D688" s="226"/>
      <c r="E688" s="208">
        <v>39030.0</v>
      </c>
      <c r="F688" s="146">
        <v>1026.35</v>
      </c>
      <c r="G688" s="209">
        <v>976.73</v>
      </c>
      <c r="H688" s="146">
        <v>642.76</v>
      </c>
      <c r="I688" s="209">
        <v>341.99</v>
      </c>
      <c r="J688" s="210">
        <v>612.65</v>
      </c>
    </row>
    <row r="689">
      <c r="D689" s="226"/>
      <c r="E689" s="208">
        <v>38816.0</v>
      </c>
      <c r="F689" s="146">
        <v>1061.4</v>
      </c>
      <c r="G689" s="209">
        <v>991.1</v>
      </c>
      <c r="H689" s="146">
        <v>642.52</v>
      </c>
      <c r="I689" s="209">
        <v>358.99</v>
      </c>
      <c r="J689" s="210">
        <v>612.65</v>
      </c>
    </row>
    <row r="690">
      <c r="D690" s="226"/>
      <c r="E690" s="211" t="s">
        <v>9765</v>
      </c>
      <c r="F690" s="146">
        <v>1078.25</v>
      </c>
      <c r="G690" s="209">
        <v>997.2</v>
      </c>
      <c r="H690" s="146">
        <v>659.42</v>
      </c>
      <c r="I690" s="209">
        <v>369.4</v>
      </c>
      <c r="J690" s="210">
        <v>612.65</v>
      </c>
    </row>
    <row r="691">
      <c r="D691" s="226"/>
      <c r="E691" s="211" t="s">
        <v>9766</v>
      </c>
      <c r="F691" s="146">
        <v>1105.66</v>
      </c>
      <c r="G691" s="209">
        <v>1000.47</v>
      </c>
      <c r="H691" s="146">
        <v>661.2</v>
      </c>
      <c r="I691" s="209">
        <v>377.15</v>
      </c>
      <c r="J691" s="210">
        <v>612.65</v>
      </c>
    </row>
    <row r="692">
      <c r="D692" s="226"/>
      <c r="E692" s="211" t="s">
        <v>9767</v>
      </c>
      <c r="F692" s="146">
        <v>1128.07</v>
      </c>
      <c r="G692" s="209">
        <v>1009.53</v>
      </c>
      <c r="H692" s="146">
        <v>652.53</v>
      </c>
      <c r="I692" s="209">
        <v>364.61</v>
      </c>
      <c r="J692" s="210">
        <v>612.62</v>
      </c>
    </row>
    <row r="693">
      <c r="D693" s="226"/>
      <c r="E693" s="208">
        <v>38906.0</v>
      </c>
      <c r="F693" s="146">
        <v>1136.59</v>
      </c>
      <c r="G693" s="209">
        <v>1006.07</v>
      </c>
      <c r="H693" s="146">
        <v>642.74</v>
      </c>
      <c r="I693" s="209">
        <v>372.53</v>
      </c>
      <c r="J693" s="210">
        <v>612.62</v>
      </c>
    </row>
    <row r="694">
      <c r="D694" s="226"/>
      <c r="E694" s="211" t="s">
        <v>9768</v>
      </c>
      <c r="F694" s="146">
        <v>1137.98</v>
      </c>
      <c r="G694" s="209">
        <v>1002.33</v>
      </c>
      <c r="H694" s="146">
        <v>649.6</v>
      </c>
      <c r="I694" s="209">
        <v>375.59</v>
      </c>
      <c r="J694" s="210">
        <v>609.97</v>
      </c>
    </row>
    <row r="695">
      <c r="D695" s="226"/>
      <c r="E695" s="211" t="s">
        <v>9769</v>
      </c>
      <c r="F695" s="146">
        <v>1135.39</v>
      </c>
      <c r="G695" s="209">
        <v>1004.76</v>
      </c>
      <c r="H695" s="146">
        <v>649.96</v>
      </c>
      <c r="I695" s="209">
        <v>367.17</v>
      </c>
      <c r="J695" s="210">
        <v>609.97</v>
      </c>
    </row>
    <row r="696">
      <c r="D696" s="226"/>
      <c r="E696" s="211" t="s">
        <v>9770</v>
      </c>
      <c r="F696" s="146">
        <v>1130.65</v>
      </c>
      <c r="G696" s="209">
        <v>1003.74</v>
      </c>
      <c r="H696" s="146">
        <v>656.49</v>
      </c>
      <c r="I696" s="209">
        <v>364.04</v>
      </c>
      <c r="J696" s="210">
        <v>609.97</v>
      </c>
    </row>
    <row r="697">
      <c r="D697" s="226"/>
      <c r="E697" s="208">
        <v>38997.0</v>
      </c>
      <c r="F697" s="146">
        <v>1110.25</v>
      </c>
      <c r="G697" s="209">
        <v>994.51</v>
      </c>
      <c r="H697" s="146">
        <v>652.68</v>
      </c>
      <c r="I697" s="209">
        <v>346.64</v>
      </c>
      <c r="J697" s="210">
        <v>609.97</v>
      </c>
    </row>
    <row r="698">
      <c r="D698" s="226"/>
      <c r="E698" s="208">
        <v>38783.0</v>
      </c>
      <c r="F698" s="146">
        <v>1101.0</v>
      </c>
      <c r="G698" s="209">
        <v>985.08</v>
      </c>
      <c r="H698" s="146">
        <v>641.83</v>
      </c>
      <c r="I698" s="209">
        <v>357.26</v>
      </c>
      <c r="J698" s="210">
        <v>609.97</v>
      </c>
    </row>
    <row r="699">
      <c r="D699" s="226"/>
      <c r="E699" s="211" t="s">
        <v>9771</v>
      </c>
      <c r="F699" s="146">
        <v>1085.62</v>
      </c>
      <c r="G699" s="209">
        <v>981.17</v>
      </c>
      <c r="H699" s="146">
        <v>646.47</v>
      </c>
      <c r="I699" s="209">
        <v>359.97</v>
      </c>
      <c r="J699" s="210">
        <v>609.97</v>
      </c>
    </row>
    <row r="700">
      <c r="D700" s="226"/>
      <c r="E700" s="211" t="s">
        <v>9772</v>
      </c>
      <c r="F700" s="146">
        <v>1093.83</v>
      </c>
      <c r="G700" s="209">
        <v>987.03</v>
      </c>
      <c r="H700" s="146">
        <v>647.88</v>
      </c>
      <c r="I700" s="209">
        <v>359.12</v>
      </c>
      <c r="J700" s="210">
        <v>609.97</v>
      </c>
    </row>
    <row r="701">
      <c r="D701" s="226"/>
      <c r="E701" s="208">
        <v>39057.0</v>
      </c>
      <c r="F701" s="146">
        <v>1090.14</v>
      </c>
      <c r="G701" s="209">
        <v>980.58</v>
      </c>
      <c r="H701" s="146">
        <v>644.7</v>
      </c>
      <c r="I701" s="209">
        <v>352.77</v>
      </c>
      <c r="J701" s="210">
        <v>609.97</v>
      </c>
    </row>
    <row r="702">
      <c r="D702" s="226"/>
      <c r="E702" s="208">
        <v>38843.0</v>
      </c>
      <c r="F702" s="146">
        <v>1083.68</v>
      </c>
      <c r="G702" s="209">
        <v>975.86</v>
      </c>
      <c r="H702" s="146">
        <v>635.82</v>
      </c>
      <c r="I702" s="209">
        <v>364.67</v>
      </c>
      <c r="J702" s="210">
        <v>632.32</v>
      </c>
    </row>
    <row r="703">
      <c r="D703" s="226"/>
      <c r="E703" s="211" t="s">
        <v>9773</v>
      </c>
      <c r="F703" s="146">
        <v>1089.81</v>
      </c>
      <c r="G703" s="209">
        <v>985.53</v>
      </c>
      <c r="H703" s="146">
        <v>643.95</v>
      </c>
      <c r="I703" s="209">
        <v>361.65</v>
      </c>
      <c r="J703" s="210">
        <v>632.32</v>
      </c>
    </row>
    <row r="704">
      <c r="D704" s="226"/>
      <c r="E704" s="211" t="s">
        <v>9774</v>
      </c>
      <c r="F704" s="146">
        <v>1087.21</v>
      </c>
      <c r="G704" s="209">
        <v>986.65</v>
      </c>
      <c r="H704" s="146">
        <v>653.31</v>
      </c>
      <c r="I704" s="209">
        <v>363.12</v>
      </c>
      <c r="J704" s="210">
        <v>632.32</v>
      </c>
    </row>
    <row r="705">
      <c r="D705" s="226"/>
      <c r="E705" s="211" t="s">
        <v>9775</v>
      </c>
      <c r="F705" s="146">
        <v>1098.48</v>
      </c>
      <c r="G705" s="209">
        <v>1001.93</v>
      </c>
      <c r="H705" s="146">
        <v>654.62</v>
      </c>
      <c r="I705" s="209">
        <v>370.59</v>
      </c>
      <c r="J705" s="210">
        <v>632.32</v>
      </c>
    </row>
    <row r="706">
      <c r="D706" s="226"/>
      <c r="E706" s="208">
        <v>38934.0</v>
      </c>
      <c r="F706" s="146">
        <v>1098.03</v>
      </c>
      <c r="G706" s="209">
        <v>1001.75</v>
      </c>
      <c r="H706" s="146">
        <v>658.77</v>
      </c>
      <c r="I706" s="209">
        <v>371.09</v>
      </c>
      <c r="J706" s="210">
        <v>632.32</v>
      </c>
    </row>
    <row r="707">
      <c r="D707" s="226"/>
      <c r="E707" s="208">
        <v>38722.0</v>
      </c>
      <c r="F707" s="146">
        <v>1094.31</v>
      </c>
      <c r="G707" s="209">
        <v>1000.26</v>
      </c>
      <c r="H707" s="146">
        <v>645.22</v>
      </c>
      <c r="I707" s="209">
        <v>368.75</v>
      </c>
      <c r="J707" s="210">
        <v>632.32</v>
      </c>
    </row>
    <row r="708">
      <c r="D708" s="226"/>
      <c r="E708" s="211" t="s">
        <v>9776</v>
      </c>
      <c r="F708" s="146">
        <v>1084.31</v>
      </c>
      <c r="G708" s="209">
        <v>993.47</v>
      </c>
      <c r="H708" s="146">
        <v>634.08</v>
      </c>
      <c r="I708" s="209">
        <v>367.68</v>
      </c>
      <c r="J708" s="210">
        <v>632.32</v>
      </c>
    </row>
    <row r="709">
      <c r="D709" s="226"/>
      <c r="E709" s="208">
        <v>38994.0</v>
      </c>
      <c r="F709" s="146">
        <v>1051.0</v>
      </c>
      <c r="G709" s="209">
        <v>968.98</v>
      </c>
      <c r="H709" s="146">
        <v>616.77</v>
      </c>
      <c r="I709" s="209">
        <v>365.15</v>
      </c>
      <c r="J709" s="210">
        <v>635.03</v>
      </c>
    </row>
    <row r="710">
      <c r="D710" s="226"/>
      <c r="E710" s="208">
        <v>38780.0</v>
      </c>
      <c r="F710" s="146">
        <v>1037.03</v>
      </c>
      <c r="G710" s="209">
        <v>962.29</v>
      </c>
      <c r="H710" s="146">
        <v>611.55</v>
      </c>
      <c r="I710" s="209">
        <v>361.16</v>
      </c>
      <c r="J710" s="210">
        <v>637.31</v>
      </c>
    </row>
    <row r="711">
      <c r="D711" s="226"/>
      <c r="E711" s="211" t="s">
        <v>9777</v>
      </c>
      <c r="F711" s="146">
        <v>1022.07</v>
      </c>
      <c r="G711" s="209">
        <v>955.72</v>
      </c>
      <c r="H711" s="146">
        <v>605.53</v>
      </c>
      <c r="I711" s="209">
        <v>366.06</v>
      </c>
      <c r="J711" s="210">
        <v>637.31</v>
      </c>
    </row>
    <row r="712">
      <c r="D712" s="226"/>
      <c r="E712" s="211" t="s">
        <v>9778</v>
      </c>
      <c r="F712" s="146">
        <v>1017.27</v>
      </c>
      <c r="G712" s="209">
        <v>954.63</v>
      </c>
      <c r="H712" s="146">
        <v>610.69</v>
      </c>
      <c r="I712" s="209">
        <v>371.26</v>
      </c>
      <c r="J712" s="210">
        <v>637.31</v>
      </c>
    </row>
    <row r="713">
      <c r="D713" s="226"/>
      <c r="E713" s="211" t="s">
        <v>9779</v>
      </c>
      <c r="F713" s="146">
        <v>1003.02</v>
      </c>
      <c r="G713" s="209">
        <v>951.21</v>
      </c>
      <c r="H713" s="146">
        <v>610.49</v>
      </c>
      <c r="I713" s="209">
        <v>371.71</v>
      </c>
      <c r="J713" s="210">
        <v>638.09</v>
      </c>
    </row>
    <row r="714">
      <c r="D714" s="226"/>
      <c r="E714" s="208">
        <v>38871.0</v>
      </c>
      <c r="F714" s="146">
        <v>998.3</v>
      </c>
      <c r="G714" s="209">
        <v>944.71</v>
      </c>
      <c r="H714" s="146">
        <v>603.79</v>
      </c>
      <c r="I714" s="209">
        <v>377.73</v>
      </c>
      <c r="J714" s="210">
        <v>638.09</v>
      </c>
    </row>
    <row r="715">
      <c r="D715" s="226"/>
      <c r="E715" s="211" t="s">
        <v>9780</v>
      </c>
      <c r="F715" s="146">
        <v>1000.82</v>
      </c>
      <c r="G715" s="209">
        <v>945.8</v>
      </c>
      <c r="H715" s="146">
        <v>593.0</v>
      </c>
      <c r="I715" s="209">
        <v>377.41</v>
      </c>
      <c r="J715" s="210">
        <v>638.09</v>
      </c>
    </row>
    <row r="716">
      <c r="D716" s="226"/>
      <c r="E716" s="211" t="s">
        <v>9781</v>
      </c>
      <c r="F716" s="146">
        <v>982.74</v>
      </c>
      <c r="G716" s="209">
        <v>939.77</v>
      </c>
      <c r="H716" s="146">
        <v>603.7</v>
      </c>
      <c r="I716" s="209">
        <v>379.75</v>
      </c>
      <c r="J716" s="210">
        <v>638.09</v>
      </c>
    </row>
    <row r="717">
      <c r="D717" s="226"/>
      <c r="E717" s="211" t="s">
        <v>9782</v>
      </c>
      <c r="F717" s="146">
        <v>1003.44</v>
      </c>
      <c r="G717" s="209">
        <v>943.34</v>
      </c>
      <c r="H717" s="146">
        <v>611.47</v>
      </c>
      <c r="I717" s="209">
        <v>372.12</v>
      </c>
      <c r="J717" s="210">
        <v>638.08</v>
      </c>
    </row>
    <row r="718">
      <c r="D718" s="226"/>
      <c r="E718" s="208">
        <v>38870.0</v>
      </c>
      <c r="F718" s="146">
        <v>1008.0</v>
      </c>
      <c r="G718" s="209">
        <v>944.43</v>
      </c>
      <c r="H718" s="146">
        <v>610.35</v>
      </c>
      <c r="I718" s="209">
        <v>371.05</v>
      </c>
      <c r="J718" s="210">
        <v>590.0</v>
      </c>
    </row>
    <row r="719">
      <c r="D719" s="226"/>
      <c r="E719" s="211" t="s">
        <v>9783</v>
      </c>
      <c r="F719" s="146">
        <v>1005.89</v>
      </c>
      <c r="G719" s="209">
        <v>944.27</v>
      </c>
      <c r="H719" s="146">
        <v>606.68</v>
      </c>
      <c r="I719" s="209">
        <v>359.65</v>
      </c>
      <c r="J719" s="210">
        <v>590.0</v>
      </c>
    </row>
    <row r="720">
      <c r="D720" s="226"/>
      <c r="E720" s="211" t="s">
        <v>9784</v>
      </c>
      <c r="F720" s="146">
        <v>1005.13</v>
      </c>
      <c r="G720" s="209">
        <v>936.47</v>
      </c>
      <c r="H720" s="146">
        <v>601.74</v>
      </c>
      <c r="I720" s="209">
        <v>356.55</v>
      </c>
      <c r="J720" s="210">
        <v>590.0</v>
      </c>
    </row>
    <row r="721">
      <c r="D721" s="226"/>
      <c r="E721" s="211" t="s">
        <v>9785</v>
      </c>
      <c r="F721" s="146">
        <v>1000.83</v>
      </c>
      <c r="G721" s="209">
        <v>929.94</v>
      </c>
      <c r="H721" s="146">
        <v>584.75</v>
      </c>
      <c r="I721" s="209">
        <v>349.88</v>
      </c>
      <c r="J721" s="210">
        <v>590.0</v>
      </c>
    </row>
    <row r="722">
      <c r="D722" s="226"/>
      <c r="E722" s="208">
        <v>38961.0</v>
      </c>
      <c r="F722" s="146">
        <v>991.91</v>
      </c>
      <c r="G722" s="209">
        <v>925.83</v>
      </c>
      <c r="H722" s="146">
        <v>581.84</v>
      </c>
      <c r="I722" s="209">
        <v>348.13</v>
      </c>
      <c r="J722" s="210">
        <v>590.0</v>
      </c>
    </row>
    <row r="723">
      <c r="D723" s="226"/>
      <c r="E723" s="211" t="s">
        <v>9786</v>
      </c>
      <c r="F723" s="146">
        <v>980.34</v>
      </c>
      <c r="G723" s="209">
        <v>917.64</v>
      </c>
      <c r="H723" s="146">
        <v>575.23</v>
      </c>
      <c r="I723" s="209">
        <v>335.17</v>
      </c>
      <c r="J723" s="210">
        <v>590.0</v>
      </c>
    </row>
    <row r="724">
      <c r="D724" s="226"/>
      <c r="E724" s="224">
        <v>38698.0</v>
      </c>
      <c r="F724" s="146">
        <v>977.18</v>
      </c>
      <c r="G724" s="209">
        <v>917.34</v>
      </c>
      <c r="H724" s="146">
        <v>564.54</v>
      </c>
      <c r="I724" s="209">
        <v>323.05</v>
      </c>
      <c r="J724" s="210">
        <v>590.0</v>
      </c>
    </row>
    <row r="725">
      <c r="D725" s="226"/>
      <c r="E725" s="208">
        <v>38484.0</v>
      </c>
      <c r="F725" s="146">
        <v>957.86</v>
      </c>
      <c r="G725" s="209">
        <v>897.33</v>
      </c>
      <c r="H725" s="146">
        <v>574.02</v>
      </c>
      <c r="I725" s="209">
        <v>343.07</v>
      </c>
      <c r="J725" s="210">
        <v>590.0</v>
      </c>
    </row>
    <row r="726">
      <c r="D726" s="226"/>
      <c r="E726" s="211" t="s">
        <v>9787</v>
      </c>
      <c r="F726" s="146">
        <v>960.34</v>
      </c>
      <c r="G726" s="209">
        <v>907.81</v>
      </c>
      <c r="H726" s="146">
        <v>575.64</v>
      </c>
      <c r="I726" s="209">
        <v>350.09</v>
      </c>
      <c r="J726" s="210">
        <v>590.0</v>
      </c>
    </row>
    <row r="727">
      <c r="D727" s="226"/>
      <c r="E727" s="211" t="s">
        <v>9788</v>
      </c>
      <c r="F727" s="146">
        <v>980.77</v>
      </c>
      <c r="G727" s="209">
        <v>928.58</v>
      </c>
      <c r="H727" s="146">
        <v>594.03</v>
      </c>
      <c r="I727" s="209">
        <v>356.36</v>
      </c>
      <c r="J727" s="210">
        <v>590.0</v>
      </c>
    </row>
    <row r="728">
      <c r="D728" s="226"/>
      <c r="E728" s="211" t="s">
        <v>9789</v>
      </c>
      <c r="F728" s="146">
        <v>992.38</v>
      </c>
      <c r="G728" s="209">
        <v>945.74</v>
      </c>
      <c r="H728" s="146">
        <v>601.59</v>
      </c>
      <c r="I728" s="209">
        <v>348.52</v>
      </c>
      <c r="J728" s="210">
        <v>586.77</v>
      </c>
    </row>
    <row r="729">
      <c r="D729" s="226"/>
      <c r="E729" s="208">
        <v>38544.0</v>
      </c>
      <c r="F729" s="146">
        <v>1005.38</v>
      </c>
      <c r="G729" s="209">
        <v>962.13</v>
      </c>
      <c r="H729" s="146">
        <v>627.67</v>
      </c>
      <c r="I729" s="209">
        <v>365.48</v>
      </c>
      <c r="J729" s="210">
        <v>586.77</v>
      </c>
    </row>
    <row r="730">
      <c r="D730" s="226"/>
      <c r="E730" s="211" t="s">
        <v>9790</v>
      </c>
      <c r="F730" s="146">
        <v>1033.82</v>
      </c>
      <c r="G730" s="209">
        <v>973.53</v>
      </c>
      <c r="H730" s="146">
        <v>645.19</v>
      </c>
      <c r="I730" s="209">
        <v>361.32</v>
      </c>
      <c r="J730" s="210">
        <v>579.17</v>
      </c>
    </row>
    <row r="731">
      <c r="D731" s="226"/>
      <c r="E731" s="211" t="s">
        <v>9791</v>
      </c>
      <c r="F731" s="146">
        <v>1051.27</v>
      </c>
      <c r="G731" s="209">
        <v>974.17</v>
      </c>
      <c r="H731" s="146">
        <v>657.32</v>
      </c>
      <c r="I731" s="209">
        <v>375.6</v>
      </c>
      <c r="J731" s="210">
        <v>556.2</v>
      </c>
    </row>
    <row r="732">
      <c r="D732" s="226"/>
      <c r="E732" s="224">
        <v>38635.0</v>
      </c>
      <c r="F732" s="146">
        <v>1064.13</v>
      </c>
      <c r="G732" s="209">
        <v>974.12</v>
      </c>
      <c r="H732" s="146">
        <v>649.05</v>
      </c>
      <c r="I732" s="209">
        <v>354.27</v>
      </c>
      <c r="J732" s="210">
        <v>556.2</v>
      </c>
    </row>
    <row r="733">
      <c r="D733" s="226"/>
      <c r="E733" s="208">
        <v>38421.0</v>
      </c>
      <c r="F733" s="146">
        <v>1064.34</v>
      </c>
      <c r="G733" s="209">
        <v>973.76</v>
      </c>
      <c r="H733" s="146">
        <v>648.86</v>
      </c>
      <c r="I733" s="209">
        <v>376.91</v>
      </c>
      <c r="J733" s="210">
        <v>556.2</v>
      </c>
    </row>
    <row r="734">
      <c r="D734" s="226"/>
      <c r="E734" s="211" t="s">
        <v>9792</v>
      </c>
      <c r="F734" s="146">
        <v>1074.12</v>
      </c>
      <c r="G734" s="209">
        <v>974.18</v>
      </c>
      <c r="H734" s="146">
        <v>629.41</v>
      </c>
      <c r="I734" s="209">
        <v>364.1</v>
      </c>
      <c r="J734" s="210">
        <v>556.2</v>
      </c>
    </row>
    <row r="735">
      <c r="D735" s="226"/>
      <c r="E735" s="211" t="s">
        <v>9793</v>
      </c>
      <c r="F735" s="146">
        <v>1073.24</v>
      </c>
      <c r="G735" s="209">
        <v>973.81</v>
      </c>
      <c r="H735" s="146">
        <v>640.31</v>
      </c>
      <c r="I735" s="209">
        <v>366.49</v>
      </c>
      <c r="J735" s="210">
        <v>556.2</v>
      </c>
    </row>
    <row r="736">
      <c r="D736" s="226"/>
      <c r="E736" s="208">
        <v>38695.0</v>
      </c>
      <c r="F736" s="146">
        <v>1092.89</v>
      </c>
      <c r="G736" s="209">
        <v>975.44</v>
      </c>
      <c r="H736" s="146">
        <v>613.33</v>
      </c>
      <c r="I736" s="209">
        <v>318.73</v>
      </c>
      <c r="J736" s="210">
        <v>556.2</v>
      </c>
    </row>
    <row r="737">
      <c r="D737" s="226"/>
      <c r="E737" s="208">
        <v>38481.0</v>
      </c>
      <c r="F737" s="146">
        <v>1099.32</v>
      </c>
      <c r="G737" s="209">
        <v>981.25</v>
      </c>
      <c r="H737" s="146">
        <v>628.61</v>
      </c>
      <c r="I737" s="209">
        <v>339.15</v>
      </c>
      <c r="J737" s="210">
        <v>530.0</v>
      </c>
    </row>
    <row r="738">
      <c r="D738" s="226"/>
      <c r="E738" s="211" t="s">
        <v>9794</v>
      </c>
      <c r="F738" s="146">
        <v>1045.38</v>
      </c>
      <c r="G738" s="209">
        <v>962.32</v>
      </c>
      <c r="H738" s="146">
        <v>622.95</v>
      </c>
      <c r="I738" s="209">
        <v>334.13</v>
      </c>
      <c r="J738" s="210">
        <v>530.0</v>
      </c>
    </row>
    <row r="739">
      <c r="D739" s="226"/>
      <c r="E739" s="211" t="s">
        <v>9795</v>
      </c>
      <c r="F739" s="146">
        <v>1034.27</v>
      </c>
      <c r="G739" s="209">
        <v>950.57</v>
      </c>
      <c r="H739" s="146">
        <v>605.46</v>
      </c>
      <c r="I739" s="209">
        <v>325.85</v>
      </c>
      <c r="J739" s="210">
        <v>530.0</v>
      </c>
    </row>
    <row r="740">
      <c r="D740" s="226"/>
      <c r="E740" s="211" t="s">
        <v>9796</v>
      </c>
      <c r="F740" s="146">
        <v>1016.34</v>
      </c>
      <c r="G740" s="209">
        <v>929.07</v>
      </c>
      <c r="H740" s="146">
        <v>548.3</v>
      </c>
      <c r="I740" s="209">
        <v>301.17</v>
      </c>
      <c r="J740" s="210">
        <v>530.0</v>
      </c>
    </row>
    <row r="741">
      <c r="D741" s="226"/>
      <c r="E741" s="208">
        <v>38572.0</v>
      </c>
      <c r="F741" s="146">
        <v>1016.34</v>
      </c>
      <c r="G741" s="209">
        <v>929.07</v>
      </c>
      <c r="H741" s="146">
        <v>548.3</v>
      </c>
      <c r="I741" s="209">
        <v>301.17</v>
      </c>
      <c r="J741" s="210">
        <v>530.0</v>
      </c>
    </row>
    <row r="742">
      <c r="D742" s="226"/>
      <c r="E742" s="208">
        <v>38360.0</v>
      </c>
      <c r="F742" s="146">
        <v>1008.98</v>
      </c>
      <c r="G742" s="209">
        <v>929.81</v>
      </c>
      <c r="H742" s="146">
        <v>584.5</v>
      </c>
      <c r="I742" s="209">
        <v>325.55</v>
      </c>
      <c r="J742" s="210">
        <v>530.0</v>
      </c>
    </row>
    <row r="743">
      <c r="D743" s="226"/>
      <c r="E743" s="211" t="s">
        <v>9797</v>
      </c>
      <c r="F743" s="146">
        <v>999.18</v>
      </c>
      <c r="G743" s="209">
        <v>931.26</v>
      </c>
      <c r="H743" s="146">
        <v>595.75</v>
      </c>
      <c r="I743" s="209">
        <v>324.97</v>
      </c>
      <c r="J743" s="210">
        <v>530.0</v>
      </c>
    </row>
    <row r="744">
      <c r="D744" s="226"/>
      <c r="E744" s="211" t="s">
        <v>9798</v>
      </c>
      <c r="F744" s="146">
        <v>1000.0</v>
      </c>
      <c r="G744" s="209">
        <v>934.97</v>
      </c>
      <c r="H744" s="146">
        <v>599.92</v>
      </c>
      <c r="I744" s="209">
        <v>323.59</v>
      </c>
      <c r="J744" s="210">
        <v>530.0</v>
      </c>
    </row>
    <row r="745">
      <c r="D745" s="226"/>
      <c r="E745" s="208">
        <v>38663.0</v>
      </c>
      <c r="F745" s="146">
        <v>996.1</v>
      </c>
      <c r="G745" s="209">
        <v>935.86</v>
      </c>
      <c r="H745" s="146">
        <v>567.49</v>
      </c>
      <c r="I745" s="209">
        <v>301.48</v>
      </c>
      <c r="J745" s="210">
        <v>530.0</v>
      </c>
    </row>
    <row r="746">
      <c r="D746" s="226"/>
      <c r="E746" s="208">
        <v>38449.0</v>
      </c>
      <c r="F746" s="146">
        <v>980.95</v>
      </c>
      <c r="G746" s="209">
        <v>923.13</v>
      </c>
      <c r="H746" s="146">
        <v>581.34</v>
      </c>
      <c r="I746" s="209">
        <v>320.8</v>
      </c>
      <c r="J746" s="210">
        <v>530.0</v>
      </c>
    </row>
    <row r="747">
      <c r="D747" s="226"/>
      <c r="E747" s="211" t="s">
        <v>9799</v>
      </c>
      <c r="F747" s="146">
        <v>981.58</v>
      </c>
      <c r="G747" s="209">
        <v>916.35</v>
      </c>
      <c r="H747" s="146">
        <v>579.24</v>
      </c>
      <c r="I747" s="209">
        <v>310.04</v>
      </c>
      <c r="J747" s="210">
        <v>530.0</v>
      </c>
    </row>
    <row r="748">
      <c r="D748" s="226"/>
      <c r="E748" s="211" t="s">
        <v>9800</v>
      </c>
      <c r="F748" s="146">
        <v>965.09</v>
      </c>
      <c r="G748" s="209">
        <v>909.13</v>
      </c>
      <c r="H748" s="146">
        <v>564.87</v>
      </c>
      <c r="I748" s="209">
        <v>301.58</v>
      </c>
      <c r="J748" s="210">
        <v>530.0</v>
      </c>
    </row>
    <row r="749">
      <c r="D749" s="226"/>
      <c r="E749" s="211" t="s">
        <v>9801</v>
      </c>
      <c r="F749" s="146">
        <v>946.39</v>
      </c>
      <c r="G749" s="209">
        <v>889.05</v>
      </c>
      <c r="H749" s="146">
        <v>510.78</v>
      </c>
      <c r="I749" s="209">
        <v>283.1</v>
      </c>
      <c r="J749" s="210">
        <v>530.0</v>
      </c>
    </row>
    <row r="750">
      <c r="D750" s="226"/>
      <c r="E750" s="208">
        <v>38509.0</v>
      </c>
      <c r="F750" s="146">
        <v>930.51</v>
      </c>
      <c r="G750" s="209">
        <v>869.02</v>
      </c>
      <c r="H750" s="146">
        <v>512.07</v>
      </c>
      <c r="I750" s="209">
        <v>296.34</v>
      </c>
      <c r="J750" s="210">
        <v>530.0</v>
      </c>
    </row>
    <row r="751">
      <c r="D751" s="226"/>
      <c r="E751" s="211" t="s">
        <v>9802</v>
      </c>
      <c r="F751" s="146">
        <v>927.04</v>
      </c>
      <c r="G751" s="209">
        <v>860.48</v>
      </c>
      <c r="H751" s="146">
        <v>498.24</v>
      </c>
      <c r="I751" s="209">
        <v>291.11</v>
      </c>
      <c r="J751" s="210">
        <v>530.0</v>
      </c>
    </row>
    <row r="752">
      <c r="D752" s="226"/>
      <c r="E752" s="211" t="s">
        <v>9803</v>
      </c>
      <c r="F752" s="146">
        <v>930.4</v>
      </c>
      <c r="G752" s="209">
        <v>859.33</v>
      </c>
      <c r="H752" s="146">
        <v>505.88</v>
      </c>
      <c r="I752" s="209">
        <v>289.3</v>
      </c>
      <c r="J752" s="210">
        <v>530.0</v>
      </c>
    </row>
    <row r="753">
      <c r="D753" s="226"/>
      <c r="E753" s="211" t="s">
        <v>9804</v>
      </c>
      <c r="F753" s="146">
        <v>928.72</v>
      </c>
      <c r="G753" s="209">
        <v>859.2</v>
      </c>
      <c r="H753" s="146">
        <v>510.32</v>
      </c>
      <c r="I753" s="209">
        <v>290.7</v>
      </c>
      <c r="J753" s="210">
        <v>530.0</v>
      </c>
    </row>
    <row r="754">
      <c r="D754" s="226"/>
      <c r="E754" s="208">
        <v>38600.0</v>
      </c>
      <c r="F754" s="146">
        <v>935.08</v>
      </c>
      <c r="G754" s="209">
        <v>869.57</v>
      </c>
      <c r="H754" s="146">
        <v>487.44</v>
      </c>
      <c r="I754" s="209">
        <v>251.68</v>
      </c>
      <c r="J754" s="210">
        <v>530.0</v>
      </c>
    </row>
    <row r="755">
      <c r="D755" s="226"/>
      <c r="E755" s="208">
        <v>38388.0</v>
      </c>
      <c r="F755" s="146">
        <v>943.37</v>
      </c>
      <c r="G755" s="209">
        <v>879.98</v>
      </c>
      <c r="H755" s="146">
        <v>523.54</v>
      </c>
      <c r="I755" s="209">
        <v>292.78</v>
      </c>
      <c r="J755" s="210">
        <v>530.0</v>
      </c>
    </row>
    <row r="756">
      <c r="D756" s="226"/>
      <c r="E756" s="211" t="s">
        <v>9805</v>
      </c>
      <c r="F756" s="146">
        <v>943.11</v>
      </c>
      <c r="G756" s="209">
        <v>886.0</v>
      </c>
      <c r="H756" s="146">
        <v>538.07</v>
      </c>
      <c r="I756" s="209">
        <v>289.04</v>
      </c>
      <c r="J756" s="210">
        <v>530.0</v>
      </c>
    </row>
    <row r="757">
      <c r="D757" s="226"/>
      <c r="E757" s="211" t="s">
        <v>9806</v>
      </c>
      <c r="F757" s="146">
        <v>933.13</v>
      </c>
      <c r="G757" s="209">
        <v>885.75</v>
      </c>
      <c r="H757" s="146">
        <v>548.55</v>
      </c>
      <c r="I757" s="209">
        <v>283.8</v>
      </c>
      <c r="J757" s="210">
        <v>530.0</v>
      </c>
    </row>
    <row r="758">
      <c r="D758" s="226"/>
      <c r="E758" s="208">
        <v>38660.0</v>
      </c>
      <c r="F758" s="146">
        <v>922.63</v>
      </c>
      <c r="G758" s="209">
        <v>877.55</v>
      </c>
      <c r="H758" s="146">
        <v>532.58</v>
      </c>
      <c r="I758" s="209">
        <v>257.24</v>
      </c>
      <c r="J758" s="210">
        <v>530.0</v>
      </c>
    </row>
    <row r="759">
      <c r="D759" s="226"/>
      <c r="E759" s="208">
        <v>38446.0</v>
      </c>
      <c r="F759" s="146">
        <v>914.52</v>
      </c>
      <c r="G759" s="209">
        <v>874.11</v>
      </c>
      <c r="H759" s="146">
        <v>537.58</v>
      </c>
      <c r="I759" s="209">
        <v>271.55</v>
      </c>
      <c r="J759" s="210">
        <v>530.0</v>
      </c>
    </row>
    <row r="760">
      <c r="D760" s="226"/>
      <c r="E760" s="211" t="s">
        <v>9807</v>
      </c>
      <c r="F760" s="146">
        <v>902.84</v>
      </c>
      <c r="G760" s="209">
        <v>863.79</v>
      </c>
      <c r="H760" s="146">
        <v>515.15</v>
      </c>
      <c r="I760" s="209">
        <v>258.44</v>
      </c>
      <c r="J760" s="210">
        <v>530.0</v>
      </c>
    </row>
    <row r="761">
      <c r="D761" s="226"/>
      <c r="E761" s="211" t="s">
        <v>9808</v>
      </c>
      <c r="F761" s="146">
        <v>902.36</v>
      </c>
      <c r="G761" s="209">
        <v>862.6</v>
      </c>
      <c r="H761" s="146">
        <v>502.42</v>
      </c>
      <c r="I761" s="209">
        <v>238.15</v>
      </c>
      <c r="J761" s="210">
        <v>530.0</v>
      </c>
    </row>
    <row r="762">
      <c r="D762" s="226"/>
      <c r="E762" s="208">
        <v>38536.0</v>
      </c>
      <c r="F762" s="146">
        <v>902.43</v>
      </c>
      <c r="G762" s="209">
        <v>858.72</v>
      </c>
      <c r="H762" s="146">
        <v>475.35</v>
      </c>
      <c r="I762" s="209">
        <v>238.71</v>
      </c>
      <c r="J762" s="210">
        <v>530.0</v>
      </c>
    </row>
    <row r="763">
      <c r="D763" s="226"/>
      <c r="E763" s="211" t="s">
        <v>9809</v>
      </c>
      <c r="F763" s="146">
        <v>888.52</v>
      </c>
      <c r="G763" s="209">
        <v>838.65</v>
      </c>
      <c r="H763" s="146">
        <v>465.36</v>
      </c>
      <c r="I763" s="209">
        <v>235.35</v>
      </c>
      <c r="J763" s="210">
        <v>530.0</v>
      </c>
    </row>
    <row r="764">
      <c r="D764" s="226"/>
      <c r="E764" s="211" t="s">
        <v>9810</v>
      </c>
      <c r="F764" s="146">
        <v>884.58</v>
      </c>
      <c r="G764" s="209">
        <v>820.01</v>
      </c>
      <c r="H764" s="146">
        <v>459.62</v>
      </c>
      <c r="I764" s="209">
        <v>234.31</v>
      </c>
      <c r="J764" s="210">
        <v>530.0</v>
      </c>
    </row>
    <row r="765">
      <c r="D765" s="226"/>
      <c r="E765" s="211" t="s">
        <v>9811</v>
      </c>
      <c r="F765" s="146">
        <v>883.57</v>
      </c>
      <c r="G765" s="209">
        <v>816.4</v>
      </c>
      <c r="H765" s="146">
        <v>464.4</v>
      </c>
      <c r="I765" s="209">
        <v>223.01</v>
      </c>
      <c r="J765" s="210">
        <v>530.0</v>
      </c>
    </row>
    <row r="766">
      <c r="D766" s="226"/>
      <c r="E766" s="208">
        <v>38535.0</v>
      </c>
      <c r="F766" s="146">
        <v>872.58</v>
      </c>
      <c r="G766" s="209">
        <v>813.34</v>
      </c>
      <c r="H766" s="146">
        <v>472.88</v>
      </c>
      <c r="I766" s="209">
        <v>232.61</v>
      </c>
      <c r="J766" s="210">
        <v>530.0</v>
      </c>
    </row>
    <row r="767">
      <c r="D767" s="226"/>
      <c r="E767" s="211" t="s">
        <v>9812</v>
      </c>
      <c r="F767" s="146">
        <v>861.46</v>
      </c>
      <c r="G767" s="209">
        <v>813.11</v>
      </c>
      <c r="H767" s="146">
        <v>462.96</v>
      </c>
      <c r="I767" s="209">
        <v>228.05</v>
      </c>
      <c r="J767" s="210">
        <v>530.0</v>
      </c>
    </row>
    <row r="768">
      <c r="D768" s="226"/>
      <c r="E768" s="211" t="s">
        <v>9813</v>
      </c>
      <c r="F768" s="146">
        <v>852.62</v>
      </c>
      <c r="G768" s="209">
        <v>808.21</v>
      </c>
      <c r="H768" s="146">
        <v>453.17</v>
      </c>
      <c r="I768" s="209">
        <v>223.59</v>
      </c>
      <c r="J768" s="210">
        <v>530.0</v>
      </c>
    </row>
    <row r="769">
      <c r="D769" s="226"/>
      <c r="E769" s="211" t="s">
        <v>9814</v>
      </c>
      <c r="F769" s="146">
        <v>844.13</v>
      </c>
      <c r="G769" s="209">
        <v>808.08</v>
      </c>
      <c r="H769" s="146">
        <v>446.2</v>
      </c>
      <c r="I769" s="209">
        <v>213.36</v>
      </c>
      <c r="J769" s="210">
        <v>530.0</v>
      </c>
    </row>
    <row r="770">
      <c r="D770" s="226"/>
      <c r="E770" s="208">
        <v>38626.0</v>
      </c>
      <c r="F770" s="146">
        <v>840.6</v>
      </c>
      <c r="G770" s="209">
        <v>807.47</v>
      </c>
      <c r="H770" s="146">
        <v>447.74</v>
      </c>
      <c r="I770" s="209">
        <v>193.56</v>
      </c>
      <c r="J770" s="210">
        <v>530.0</v>
      </c>
    </row>
    <row r="771">
      <c r="D771" s="226"/>
      <c r="E771" s="227">
        <v>38412.0</v>
      </c>
      <c r="F771" s="228">
        <v>841.42</v>
      </c>
      <c r="G771" s="229">
        <v>807.84</v>
      </c>
      <c r="H771" s="228">
        <v>486.03</v>
      </c>
      <c r="I771" s="229">
        <v>216.13</v>
      </c>
      <c r="J771" s="230">
        <v>530.0</v>
      </c>
    </row>
    <row r="772">
      <c r="D772" s="226"/>
    </row>
    <row r="773">
      <c r="D773" s="226"/>
    </row>
    <row r="774">
      <c r="D774" s="226"/>
    </row>
    <row r="775">
      <c r="D775" s="226"/>
    </row>
    <row r="776">
      <c r="D776" s="226"/>
    </row>
    <row r="777">
      <c r="D777" s="226"/>
    </row>
    <row r="778">
      <c r="D778" s="226"/>
    </row>
    <row r="779">
      <c r="D779" s="226"/>
    </row>
    <row r="780">
      <c r="D780" s="226"/>
    </row>
    <row r="781">
      <c r="D781" s="226"/>
    </row>
    <row r="782">
      <c r="D782" s="226"/>
    </row>
    <row r="783">
      <c r="D783" s="226"/>
    </row>
    <row r="784">
      <c r="D784" s="226"/>
    </row>
    <row r="785">
      <c r="D785" s="226"/>
    </row>
    <row r="786">
      <c r="D786" s="226"/>
    </row>
    <row r="787">
      <c r="D787" s="226"/>
    </row>
    <row r="788">
      <c r="D788" s="226"/>
    </row>
    <row r="789">
      <c r="D789" s="226"/>
    </row>
    <row r="790">
      <c r="D790" s="226"/>
    </row>
    <row r="791">
      <c r="D791" s="226"/>
    </row>
    <row r="792">
      <c r="D792" s="226"/>
    </row>
    <row r="793">
      <c r="D793" s="226"/>
    </row>
    <row r="794">
      <c r="D794" s="226"/>
    </row>
    <row r="795">
      <c r="D795" s="226"/>
    </row>
    <row r="796">
      <c r="D796" s="226"/>
    </row>
    <row r="797">
      <c r="D797" s="226"/>
    </row>
    <row r="798">
      <c r="D798" s="226"/>
    </row>
    <row r="799">
      <c r="D799" s="226"/>
    </row>
    <row r="800">
      <c r="D800" s="226"/>
    </row>
    <row r="801">
      <c r="D801" s="226"/>
    </row>
    <row r="802">
      <c r="D802" s="226"/>
    </row>
    <row r="803">
      <c r="D803" s="226"/>
    </row>
    <row r="804">
      <c r="D804" s="226"/>
    </row>
    <row r="805">
      <c r="D805" s="226"/>
    </row>
    <row r="806">
      <c r="D806" s="226"/>
    </row>
    <row r="807">
      <c r="D807" s="226"/>
    </row>
    <row r="808">
      <c r="D808" s="226"/>
    </row>
    <row r="809">
      <c r="D809" s="226"/>
    </row>
    <row r="810">
      <c r="D810" s="226"/>
    </row>
    <row r="811">
      <c r="D811" s="226"/>
    </row>
    <row r="812">
      <c r="D812" s="226"/>
    </row>
    <row r="813">
      <c r="D813" s="226"/>
    </row>
    <row r="814">
      <c r="D814" s="226"/>
    </row>
    <row r="815">
      <c r="D815" s="226"/>
    </row>
    <row r="816">
      <c r="D816" s="226"/>
    </row>
    <row r="817">
      <c r="D817" s="226"/>
    </row>
    <row r="818">
      <c r="D818" s="226"/>
    </row>
    <row r="819">
      <c r="D819" s="226"/>
    </row>
    <row r="820">
      <c r="D820" s="226"/>
    </row>
    <row r="821">
      <c r="D821" s="226"/>
    </row>
    <row r="822">
      <c r="D822" s="226"/>
    </row>
    <row r="823">
      <c r="D823" s="226"/>
    </row>
    <row r="824">
      <c r="D824" s="226"/>
    </row>
    <row r="825">
      <c r="D825" s="226"/>
    </row>
    <row r="826">
      <c r="D826" s="226"/>
    </row>
    <row r="827">
      <c r="D827" s="226"/>
    </row>
    <row r="828">
      <c r="D828" s="226"/>
    </row>
    <row r="829">
      <c r="D829" s="226"/>
    </row>
    <row r="830">
      <c r="D830" s="226"/>
    </row>
    <row r="831">
      <c r="D831" s="226"/>
    </row>
    <row r="832">
      <c r="D832" s="226"/>
    </row>
    <row r="833">
      <c r="D833" s="226"/>
    </row>
    <row r="834">
      <c r="D834" s="226"/>
    </row>
    <row r="835">
      <c r="D835" s="226"/>
    </row>
    <row r="836">
      <c r="D836" s="226"/>
    </row>
    <row r="837">
      <c r="D837" s="226"/>
    </row>
    <row r="838">
      <c r="D838" s="226"/>
    </row>
    <row r="839">
      <c r="D839" s="226"/>
    </row>
    <row r="840">
      <c r="D840" s="226"/>
    </row>
    <row r="841">
      <c r="D841" s="226"/>
    </row>
    <row r="842">
      <c r="D842" s="226"/>
    </row>
    <row r="843">
      <c r="D843" s="226"/>
    </row>
    <row r="844">
      <c r="D844" s="226"/>
    </row>
    <row r="845">
      <c r="D845" s="226"/>
    </row>
    <row r="846">
      <c r="D846" s="226"/>
    </row>
    <row r="847">
      <c r="D847" s="226"/>
    </row>
    <row r="848">
      <c r="D848" s="226"/>
    </row>
    <row r="849">
      <c r="D849" s="226"/>
    </row>
    <row r="850">
      <c r="D850" s="226"/>
    </row>
    <row r="851">
      <c r="D851" s="226"/>
    </row>
    <row r="852">
      <c r="D852" s="226"/>
    </row>
    <row r="853">
      <c r="D853" s="226"/>
    </row>
    <row r="854">
      <c r="D854" s="226"/>
    </row>
    <row r="855">
      <c r="D855" s="226"/>
    </row>
    <row r="856">
      <c r="D856" s="226"/>
    </row>
    <row r="857">
      <c r="D857" s="226"/>
    </row>
    <row r="858">
      <c r="D858" s="226"/>
    </row>
    <row r="859">
      <c r="D859" s="226"/>
    </row>
    <row r="860">
      <c r="D860" s="226"/>
    </row>
    <row r="861">
      <c r="D861" s="226"/>
    </row>
    <row r="862">
      <c r="D862" s="226"/>
    </row>
    <row r="863">
      <c r="D863" s="226"/>
    </row>
    <row r="864">
      <c r="D864" s="226"/>
    </row>
    <row r="865">
      <c r="D865" s="226"/>
    </row>
    <row r="866">
      <c r="D866" s="226"/>
    </row>
    <row r="867">
      <c r="D867" s="226"/>
    </row>
    <row r="868">
      <c r="D868" s="226"/>
    </row>
    <row r="869">
      <c r="D869" s="226"/>
    </row>
    <row r="870">
      <c r="D870" s="226"/>
    </row>
    <row r="871">
      <c r="D871" s="226"/>
    </row>
    <row r="872">
      <c r="D872" s="226"/>
    </row>
    <row r="873">
      <c r="D873" s="226"/>
    </row>
    <row r="874">
      <c r="D874" s="226"/>
    </row>
    <row r="875">
      <c r="D875" s="226"/>
    </row>
    <row r="876">
      <c r="D876" s="226"/>
    </row>
    <row r="877">
      <c r="D877" s="226"/>
    </row>
    <row r="878">
      <c r="D878" s="226"/>
    </row>
    <row r="879">
      <c r="D879" s="226"/>
    </row>
    <row r="880">
      <c r="D880" s="226"/>
    </row>
    <row r="881">
      <c r="D881" s="226"/>
    </row>
    <row r="882">
      <c r="D882" s="226"/>
    </row>
    <row r="883">
      <c r="D883" s="226"/>
    </row>
    <row r="884">
      <c r="D884" s="226"/>
    </row>
    <row r="885">
      <c r="D885" s="226"/>
    </row>
    <row r="886">
      <c r="D886" s="226"/>
    </row>
    <row r="887">
      <c r="D887" s="226"/>
    </row>
    <row r="888">
      <c r="D888" s="226"/>
    </row>
    <row r="889">
      <c r="D889" s="226"/>
    </row>
    <row r="890">
      <c r="D890" s="226"/>
    </row>
    <row r="891">
      <c r="D891" s="226"/>
    </row>
    <row r="892">
      <c r="D892" s="226"/>
    </row>
    <row r="893">
      <c r="D893" s="226"/>
    </row>
    <row r="894">
      <c r="D894" s="226"/>
    </row>
    <row r="895">
      <c r="D895" s="226"/>
    </row>
    <row r="896">
      <c r="D896" s="226"/>
    </row>
    <row r="897">
      <c r="D897" s="226"/>
    </row>
    <row r="898">
      <c r="D898" s="226"/>
    </row>
    <row r="899">
      <c r="D899" s="226"/>
    </row>
    <row r="900">
      <c r="D900" s="226"/>
    </row>
    <row r="901">
      <c r="D901" s="226"/>
    </row>
    <row r="902">
      <c r="D902" s="226"/>
    </row>
    <row r="903">
      <c r="D903" s="226"/>
    </row>
    <row r="904">
      <c r="D904" s="226"/>
    </row>
    <row r="905">
      <c r="D905" s="226"/>
    </row>
    <row r="906">
      <c r="D906" s="226"/>
    </row>
    <row r="907">
      <c r="D907" s="226"/>
    </row>
    <row r="908">
      <c r="D908" s="226"/>
    </row>
    <row r="909">
      <c r="D909" s="226"/>
    </row>
    <row r="910">
      <c r="D910" s="226"/>
    </row>
    <row r="911">
      <c r="D911" s="226"/>
    </row>
    <row r="912">
      <c r="D912" s="226"/>
    </row>
    <row r="913">
      <c r="D913" s="226"/>
    </row>
    <row r="914">
      <c r="D914" s="226"/>
    </row>
    <row r="915">
      <c r="D915" s="226"/>
    </row>
    <row r="916">
      <c r="D916" s="226"/>
    </row>
    <row r="917">
      <c r="D917" s="226"/>
    </row>
    <row r="918">
      <c r="D918" s="226"/>
    </row>
    <row r="919">
      <c r="D919" s="226"/>
    </row>
    <row r="920">
      <c r="D920" s="226"/>
    </row>
    <row r="921">
      <c r="D921" s="226"/>
    </row>
    <row r="922">
      <c r="D922" s="226"/>
    </row>
    <row r="923">
      <c r="D923" s="226"/>
    </row>
    <row r="924">
      <c r="D924" s="226"/>
    </row>
    <row r="925">
      <c r="D925" s="226"/>
    </row>
    <row r="926">
      <c r="D926" s="226"/>
    </row>
    <row r="927">
      <c r="D927" s="226"/>
    </row>
    <row r="928">
      <c r="D928" s="226"/>
    </row>
    <row r="929">
      <c r="D929" s="226"/>
    </row>
    <row r="930">
      <c r="D930" s="226"/>
    </row>
    <row r="931">
      <c r="D931" s="226"/>
    </row>
    <row r="932">
      <c r="D932" s="226"/>
    </row>
    <row r="933">
      <c r="D933" s="226"/>
    </row>
    <row r="934">
      <c r="D934" s="226"/>
    </row>
    <row r="935">
      <c r="D935" s="226"/>
    </row>
    <row r="936">
      <c r="D936" s="226"/>
    </row>
    <row r="937">
      <c r="D937" s="226"/>
    </row>
    <row r="938">
      <c r="D938" s="226"/>
    </row>
    <row r="939">
      <c r="D939" s="226"/>
    </row>
    <row r="940">
      <c r="D940" s="226"/>
    </row>
    <row r="941">
      <c r="D941" s="226"/>
    </row>
    <row r="942">
      <c r="D942" s="226"/>
    </row>
    <row r="943">
      <c r="D943" s="226"/>
    </row>
    <row r="944">
      <c r="D944" s="226"/>
    </row>
    <row r="945">
      <c r="D945" s="226"/>
    </row>
    <row r="946">
      <c r="D946" s="226"/>
    </row>
    <row r="947">
      <c r="D947" s="226"/>
    </row>
    <row r="948">
      <c r="D948" s="226"/>
    </row>
    <row r="949">
      <c r="D949" s="226"/>
    </row>
    <row r="950">
      <c r="D950" s="226"/>
    </row>
    <row r="951">
      <c r="D951" s="226"/>
    </row>
    <row r="952">
      <c r="D952" s="226"/>
    </row>
    <row r="953">
      <c r="D953" s="226"/>
    </row>
    <row r="954">
      <c r="D954" s="226"/>
    </row>
    <row r="955">
      <c r="D955" s="226"/>
    </row>
    <row r="956">
      <c r="D956" s="226"/>
    </row>
    <row r="957">
      <c r="D957" s="226"/>
    </row>
    <row r="958">
      <c r="D958" s="226"/>
    </row>
    <row r="959">
      <c r="D959" s="226"/>
    </row>
    <row r="960">
      <c r="D960" s="226"/>
    </row>
    <row r="961">
      <c r="D961" s="226"/>
    </row>
    <row r="962">
      <c r="D962" s="226"/>
    </row>
    <row r="963">
      <c r="D963" s="226"/>
    </row>
    <row r="964">
      <c r="D964" s="226"/>
    </row>
    <row r="965">
      <c r="D965" s="226"/>
    </row>
    <row r="966">
      <c r="D966" s="226"/>
    </row>
    <row r="967">
      <c r="D967" s="226"/>
    </row>
    <row r="968">
      <c r="D968" s="226"/>
    </row>
    <row r="969">
      <c r="D969" s="226"/>
    </row>
    <row r="970">
      <c r="D970" s="226"/>
    </row>
    <row r="971">
      <c r="D971" s="226"/>
    </row>
    <row r="972">
      <c r="D972" s="226"/>
    </row>
    <row r="973">
      <c r="D973" s="226"/>
    </row>
    <row r="974">
      <c r="D974" s="226"/>
    </row>
    <row r="975">
      <c r="D975" s="226"/>
    </row>
    <row r="976">
      <c r="D976" s="226"/>
    </row>
    <row r="977">
      <c r="D977" s="226"/>
    </row>
    <row r="978">
      <c r="D978" s="226"/>
    </row>
    <row r="979">
      <c r="D979" s="226"/>
    </row>
    <row r="980">
      <c r="D980" s="226"/>
    </row>
    <row r="981">
      <c r="D981" s="226"/>
    </row>
    <row r="982">
      <c r="D982" s="226"/>
    </row>
    <row r="983">
      <c r="D983" s="226"/>
    </row>
    <row r="984">
      <c r="D984" s="226"/>
    </row>
    <row r="985">
      <c r="D985" s="226"/>
    </row>
    <row r="986">
      <c r="D986" s="226"/>
    </row>
    <row r="987">
      <c r="D987" s="226"/>
    </row>
    <row r="988">
      <c r="D988" s="226"/>
    </row>
    <row r="989">
      <c r="D989" s="226"/>
    </row>
    <row r="990">
      <c r="D990" s="226"/>
    </row>
    <row r="991">
      <c r="D991" s="226"/>
    </row>
    <row r="992">
      <c r="D992" s="226"/>
    </row>
    <row r="993">
      <c r="D993" s="226"/>
    </row>
    <row r="994">
      <c r="D994" s="226"/>
    </row>
    <row r="995">
      <c r="D995" s="226"/>
    </row>
    <row r="996">
      <c r="D996" s="226"/>
    </row>
    <row r="997">
      <c r="D997" s="226"/>
    </row>
    <row r="998">
      <c r="D998" s="226"/>
    </row>
    <row r="999">
      <c r="D999" s="226"/>
    </row>
    <row r="1000">
      <c r="D1000" s="226"/>
    </row>
    <row r="1001">
      <c r="D1001" s="226"/>
    </row>
    <row r="1002">
      <c r="D1002" s="226"/>
    </row>
  </sheetData>
  <mergeCells count="11">
    <mergeCell ref="E12:J12"/>
    <mergeCell ref="K12:L12"/>
    <mergeCell ref="K13:L13"/>
    <mergeCell ref="N13:X13"/>
    <mergeCell ref="F3:G3"/>
    <mergeCell ref="F4:G4"/>
    <mergeCell ref="H6:L6"/>
    <mergeCell ref="G7:G8"/>
    <mergeCell ref="H7:L7"/>
    <mergeCell ref="H8:L8"/>
    <mergeCell ref="H9:L9"/>
  </mergeCells>
  <hyperlinks>
    <hyperlink r:id="rId1" ref="L1"/>
    <hyperlink r:id="rId2" ref="H6"/>
    <hyperlink r:id="rId3" ref="H7"/>
    <hyperlink r:id="rId4" ref="H8"/>
    <hyperlink r:id="rId5" ref="H9"/>
    <hyperlink r:id="rId6" ref="N13"/>
    <hyperlink r:id="rId7" ref="O15"/>
    <hyperlink r:id="rId8" ref="P15"/>
    <hyperlink r:id="rId9" ref="O16"/>
    <hyperlink r:id="rId10" ref="P16"/>
    <hyperlink r:id="rId11" ref="O17"/>
    <hyperlink r:id="rId12" ref="P17"/>
    <hyperlink r:id="rId13" ref="O18"/>
    <hyperlink r:id="rId14" ref="P18"/>
    <hyperlink r:id="rId15" ref="O19"/>
    <hyperlink r:id="rId16" ref="P19"/>
    <hyperlink r:id="rId17" ref="O20"/>
    <hyperlink r:id="rId18" ref="P20"/>
    <hyperlink r:id="rId19" ref="O21"/>
    <hyperlink r:id="rId20" ref="P21"/>
    <hyperlink r:id="rId21" ref="O22"/>
    <hyperlink r:id="rId22" ref="P22"/>
    <hyperlink r:id="rId23" ref="O23"/>
    <hyperlink r:id="rId24" ref="P23"/>
    <hyperlink r:id="rId25" ref="O24"/>
    <hyperlink r:id="rId26" ref="P24"/>
    <hyperlink r:id="rId27" ref="O25"/>
    <hyperlink r:id="rId28" ref="P25"/>
    <hyperlink r:id="rId29" ref="O26"/>
    <hyperlink r:id="rId30" ref="P26"/>
    <hyperlink r:id="rId31" ref="O27"/>
    <hyperlink r:id="rId32" ref="P27"/>
    <hyperlink r:id="rId33" ref="O28"/>
    <hyperlink r:id="rId34" ref="P28"/>
    <hyperlink r:id="rId35" ref="O29"/>
    <hyperlink r:id="rId36" ref="P29"/>
    <hyperlink r:id="rId37" ref="O30"/>
    <hyperlink r:id="rId38" ref="P30"/>
    <hyperlink r:id="rId39" ref="O31"/>
    <hyperlink r:id="rId40" ref="P31"/>
    <hyperlink r:id="rId41" ref="O32"/>
    <hyperlink r:id="rId42" ref="P32"/>
    <hyperlink r:id="rId43" ref="O33"/>
    <hyperlink r:id="rId44" ref="P33"/>
    <hyperlink r:id="rId45" ref="O34"/>
    <hyperlink r:id="rId46" ref="P34"/>
    <hyperlink r:id="rId47" ref="O35"/>
    <hyperlink r:id="rId48" ref="P35"/>
    <hyperlink r:id="rId49" ref="O36"/>
    <hyperlink r:id="rId50" ref="P36"/>
    <hyperlink r:id="rId51" ref="O37"/>
    <hyperlink r:id="rId52" ref="P37"/>
    <hyperlink r:id="rId53" ref="O38"/>
    <hyperlink r:id="rId54" ref="P38"/>
    <hyperlink r:id="rId55" ref="O39"/>
    <hyperlink r:id="rId56" ref="P39"/>
    <hyperlink r:id="rId57" ref="O40"/>
    <hyperlink r:id="rId58" ref="P40"/>
    <hyperlink r:id="rId59" ref="O41"/>
    <hyperlink r:id="rId60" ref="P41"/>
    <hyperlink r:id="rId61" ref="O42"/>
    <hyperlink r:id="rId62" ref="P42"/>
    <hyperlink r:id="rId63" ref="O43"/>
    <hyperlink r:id="rId64" ref="P43"/>
    <hyperlink r:id="rId65" ref="O44"/>
    <hyperlink r:id="rId66" ref="P44"/>
    <hyperlink r:id="rId67" ref="O45"/>
    <hyperlink r:id="rId68" ref="P45"/>
    <hyperlink r:id="rId69" ref="O46"/>
    <hyperlink r:id="rId70" ref="P46"/>
    <hyperlink r:id="rId71" ref="O47"/>
    <hyperlink r:id="rId72" ref="P47"/>
    <hyperlink r:id="rId73" ref="O48"/>
    <hyperlink r:id="rId74" ref="P48"/>
    <hyperlink r:id="rId75" ref="O49"/>
    <hyperlink r:id="rId76" ref="P49"/>
    <hyperlink r:id="rId77" ref="O50"/>
    <hyperlink r:id="rId78" ref="P50"/>
    <hyperlink r:id="rId79" ref="O51"/>
    <hyperlink r:id="rId80" ref="P51"/>
    <hyperlink r:id="rId81" ref="O52"/>
    <hyperlink r:id="rId82" ref="P52"/>
    <hyperlink r:id="rId83" ref="O53"/>
    <hyperlink r:id="rId84" ref="P53"/>
    <hyperlink r:id="rId85" ref="O54"/>
    <hyperlink r:id="rId86" ref="P54"/>
    <hyperlink r:id="rId87" ref="O55"/>
    <hyperlink r:id="rId88" ref="P55"/>
    <hyperlink r:id="rId89" ref="O56"/>
    <hyperlink r:id="rId90" ref="P56"/>
    <hyperlink r:id="rId91" ref="O57"/>
    <hyperlink r:id="rId92" ref="P57"/>
    <hyperlink r:id="rId93" ref="O58"/>
    <hyperlink r:id="rId94" ref="P58"/>
    <hyperlink r:id="rId95" ref="O59"/>
    <hyperlink r:id="rId96" ref="P59"/>
    <hyperlink r:id="rId97" ref="O60"/>
    <hyperlink r:id="rId98" ref="P60"/>
    <hyperlink r:id="rId99" ref="O61"/>
    <hyperlink r:id="rId100" ref="P61"/>
    <hyperlink r:id="rId101" ref="O62"/>
    <hyperlink r:id="rId102" ref="P62"/>
    <hyperlink r:id="rId103" ref="O63"/>
    <hyperlink r:id="rId104" ref="P63"/>
    <hyperlink r:id="rId105" ref="O64"/>
    <hyperlink r:id="rId106" ref="P64"/>
    <hyperlink r:id="rId107" ref="O65"/>
    <hyperlink r:id="rId108" ref="P65"/>
    <hyperlink r:id="rId109" ref="O66"/>
    <hyperlink r:id="rId110" ref="P66"/>
    <hyperlink r:id="rId111" ref="O67"/>
    <hyperlink r:id="rId112" ref="P67"/>
    <hyperlink r:id="rId113" ref="O68"/>
    <hyperlink r:id="rId114" ref="P68"/>
    <hyperlink r:id="rId115" ref="O69"/>
    <hyperlink r:id="rId116" ref="P69"/>
    <hyperlink r:id="rId117" ref="O70"/>
    <hyperlink r:id="rId118" ref="P70"/>
    <hyperlink r:id="rId119" ref="O71"/>
    <hyperlink r:id="rId120" ref="P71"/>
    <hyperlink r:id="rId121" ref="O72"/>
    <hyperlink r:id="rId122" ref="P72"/>
    <hyperlink r:id="rId123" ref="O73"/>
    <hyperlink r:id="rId124" ref="P73"/>
    <hyperlink r:id="rId125" ref="O74"/>
    <hyperlink r:id="rId126" ref="P74"/>
    <hyperlink r:id="rId127" ref="O75"/>
    <hyperlink r:id="rId128" ref="P75"/>
    <hyperlink r:id="rId129" ref="O76"/>
    <hyperlink r:id="rId130" ref="P76"/>
    <hyperlink r:id="rId131" ref="O77"/>
    <hyperlink r:id="rId132" ref="P77"/>
    <hyperlink r:id="rId133" ref="O78"/>
    <hyperlink r:id="rId134" ref="P78"/>
  </hyperlinks>
  <drawing r:id="rId135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4.14"/>
    <col customWidth="1" min="4" max="4" width="16.14"/>
    <col customWidth="1" min="5" max="5" width="16.71"/>
    <col customWidth="1" min="6" max="7" width="22.71"/>
    <col customWidth="1" min="8" max="8" width="17.86"/>
    <col customWidth="1" min="9" max="9" width="6.43"/>
  </cols>
  <sheetData>
    <row r="1">
      <c r="A1" s="47" t="s">
        <v>9296</v>
      </c>
      <c r="B1" s="47" t="s">
        <v>9815</v>
      </c>
      <c r="C1" s="47" t="s">
        <v>9816</v>
      </c>
      <c r="D1" s="231"/>
      <c r="E1" s="232" t="s">
        <v>9817</v>
      </c>
      <c r="F1" s="233" t="s">
        <v>9818</v>
      </c>
      <c r="G1" s="234" t="s">
        <v>9819</v>
      </c>
      <c r="H1" s="235" t="s">
        <v>9820</v>
      </c>
      <c r="J1" s="177" t="s">
        <v>9821</v>
      </c>
      <c r="K1" s="177" t="s">
        <v>9822</v>
      </c>
      <c r="L1" s="177" t="s">
        <v>9301</v>
      </c>
    </row>
    <row r="2">
      <c r="A2" s="47" t="s">
        <v>104</v>
      </c>
      <c r="B2" s="236">
        <f t="shared" ref="B2:B4" si="1">F2</f>
        <v>0.0781796486</v>
      </c>
      <c r="C2" s="237">
        <v>0.0</v>
      </c>
      <c r="D2" s="47"/>
      <c r="E2" s="238">
        <v>74.1</v>
      </c>
      <c r="F2" s="149">
        <f t="shared" ref="F2:F4" si="2">E2/1000/$K$2</f>
        <v>0.0781796486</v>
      </c>
      <c r="G2" s="146">
        <v>161.3</v>
      </c>
      <c r="H2" s="239">
        <f>G2*$J$2</f>
        <v>0.0731643896</v>
      </c>
      <c r="J2" s="177">
        <v>4.53592E-4</v>
      </c>
      <c r="K2" s="177">
        <v>0.947817</v>
      </c>
      <c r="L2" s="177">
        <v>3.412</v>
      </c>
    </row>
    <row r="3">
      <c r="A3" s="47" t="s">
        <v>107</v>
      </c>
      <c r="B3" s="236">
        <f t="shared" si="1"/>
        <v>0.08166133336</v>
      </c>
      <c r="C3" s="237">
        <v>0.0</v>
      </c>
      <c r="D3" s="47"/>
      <c r="E3" s="238">
        <v>77.4</v>
      </c>
      <c r="F3" s="149">
        <f t="shared" si="2"/>
        <v>0.08166133336</v>
      </c>
      <c r="G3" s="149"/>
      <c r="H3" s="239"/>
    </row>
    <row r="4">
      <c r="A4" s="47" t="s">
        <v>114</v>
      </c>
      <c r="B4" s="236">
        <f t="shared" si="1"/>
        <v>0.05918864085</v>
      </c>
      <c r="C4" s="237">
        <v>0.0</v>
      </c>
      <c r="D4" s="47"/>
      <c r="E4" s="240">
        <v>56.1</v>
      </c>
      <c r="F4" s="241">
        <f t="shared" si="2"/>
        <v>0.05918864085</v>
      </c>
      <c r="G4" s="242">
        <v>117.0</v>
      </c>
      <c r="H4" s="243">
        <f>G4*$J$2</f>
        <v>0.053070264</v>
      </c>
    </row>
    <row r="5">
      <c r="A5" s="47" t="s">
        <v>117</v>
      </c>
      <c r="B5" s="236">
        <v>0.0</v>
      </c>
      <c r="C5" s="237">
        <v>0.0</v>
      </c>
    </row>
    <row r="6">
      <c r="A6" s="47" t="s">
        <v>112</v>
      </c>
      <c r="B6" s="236">
        <f>0.192/L2</f>
        <v>0.05627198124</v>
      </c>
      <c r="C6" s="237">
        <v>0.0</v>
      </c>
    </row>
    <row r="7">
      <c r="A7" s="47" t="s">
        <v>118</v>
      </c>
      <c r="B7" s="236">
        <v>0.0</v>
      </c>
      <c r="C7" s="237">
        <v>0.0</v>
      </c>
    </row>
    <row r="8">
      <c r="A8" s="47" t="s">
        <v>128</v>
      </c>
      <c r="B8" s="236">
        <v>0.0</v>
      </c>
      <c r="C8" s="237">
        <v>0.0</v>
      </c>
    </row>
    <row r="9">
      <c r="A9" s="47" t="s">
        <v>9308</v>
      </c>
      <c r="B9" s="236">
        <v>0.0</v>
      </c>
      <c r="C9" s="237">
        <v>0.0</v>
      </c>
    </row>
    <row r="10">
      <c r="B10" s="244"/>
      <c r="C10" s="237"/>
    </row>
    <row r="11">
      <c r="A11" s="47" t="s">
        <v>9823</v>
      </c>
    </row>
    <row r="12">
      <c r="A12" s="245" t="s">
        <v>9824</v>
      </c>
    </row>
  </sheetData>
  <hyperlinks>
    <hyperlink r:id="rId1" ref="E1"/>
    <hyperlink r:id="rId2" ref="G1"/>
    <hyperlink r:id="rId3" ref="A12"/>
  </hyperlinks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" t="s">
        <v>59</v>
      </c>
      <c r="B1" s="47" t="s">
        <v>139</v>
      </c>
      <c r="C1" s="47" t="s">
        <v>9825</v>
      </c>
    </row>
    <row r="2">
      <c r="A2" s="47" t="s">
        <v>105</v>
      </c>
      <c r="B2" s="160">
        <v>1.0</v>
      </c>
    </row>
    <row r="3">
      <c r="A3" s="47" t="s">
        <v>105</v>
      </c>
      <c r="B3" s="160">
        <v>2.0</v>
      </c>
    </row>
    <row r="4">
      <c r="A4" s="47" t="s">
        <v>105</v>
      </c>
      <c r="B4" s="160">
        <v>3.0</v>
      </c>
    </row>
    <row r="5">
      <c r="A5" s="47" t="s">
        <v>105</v>
      </c>
      <c r="B5" s="160">
        <v>4.0</v>
      </c>
    </row>
    <row r="6">
      <c r="A6" s="47" t="s">
        <v>105</v>
      </c>
      <c r="B6" s="160">
        <v>5.0</v>
      </c>
    </row>
    <row r="7">
      <c r="A7" s="47" t="s">
        <v>105</v>
      </c>
      <c r="B7" s="160">
        <v>6.0</v>
      </c>
    </row>
    <row r="8">
      <c r="A8" s="47" t="s">
        <v>105</v>
      </c>
      <c r="B8" s="160">
        <v>7.0</v>
      </c>
    </row>
    <row r="9">
      <c r="A9" s="47" t="s">
        <v>105</v>
      </c>
      <c r="B9" s="160">
        <v>8.0</v>
      </c>
    </row>
    <row r="10">
      <c r="A10" s="47" t="s">
        <v>105</v>
      </c>
      <c r="B10" s="160">
        <v>9.0</v>
      </c>
    </row>
    <row r="11">
      <c r="A11" s="47" t="s">
        <v>105</v>
      </c>
      <c r="B11" s="160">
        <v>10.0</v>
      </c>
    </row>
    <row r="12">
      <c r="A12" s="47" t="s">
        <v>105</v>
      </c>
      <c r="B12" s="160">
        <v>11.0</v>
      </c>
    </row>
    <row r="13">
      <c r="A13" s="47" t="s">
        <v>105</v>
      </c>
      <c r="B13" s="160">
        <v>12.0</v>
      </c>
    </row>
    <row r="14">
      <c r="A14" s="47" t="s">
        <v>105</v>
      </c>
      <c r="B14" s="160">
        <v>13.0</v>
      </c>
    </row>
    <row r="15">
      <c r="A15" s="47" t="s">
        <v>105</v>
      </c>
      <c r="B15" s="160">
        <v>14.0</v>
      </c>
    </row>
    <row r="16">
      <c r="A16" s="47" t="s">
        <v>105</v>
      </c>
      <c r="B16" s="160">
        <v>15.0</v>
      </c>
    </row>
    <row r="17">
      <c r="A17" s="47" t="s">
        <v>105</v>
      </c>
      <c r="B17" s="160">
        <v>16.0</v>
      </c>
    </row>
    <row r="18">
      <c r="A18" s="47" t="s">
        <v>105</v>
      </c>
      <c r="B18" s="160">
        <v>17.0</v>
      </c>
    </row>
    <row r="19">
      <c r="A19" s="47" t="s">
        <v>105</v>
      </c>
      <c r="B19" s="160">
        <v>18.0</v>
      </c>
    </row>
    <row r="20">
      <c r="A20" s="47" t="s">
        <v>105</v>
      </c>
      <c r="B20" s="160">
        <v>19.0</v>
      </c>
    </row>
    <row r="21">
      <c r="A21" s="47" t="s">
        <v>105</v>
      </c>
      <c r="B21" s="160">
        <v>20.0</v>
      </c>
    </row>
    <row r="22">
      <c r="A22" s="47" t="s">
        <v>105</v>
      </c>
      <c r="B22" s="160">
        <v>21.0</v>
      </c>
    </row>
    <row r="23">
      <c r="A23" s="47" t="s">
        <v>105</v>
      </c>
      <c r="B23" s="160">
        <v>22.0</v>
      </c>
    </row>
    <row r="24">
      <c r="A24" s="47" t="s">
        <v>105</v>
      </c>
      <c r="B24" s="160">
        <v>23.0</v>
      </c>
    </row>
    <row r="25">
      <c r="A25" s="47" t="s">
        <v>105</v>
      </c>
      <c r="B25" s="160">
        <v>24.0</v>
      </c>
    </row>
    <row r="26">
      <c r="A26" s="47" t="s">
        <v>105</v>
      </c>
      <c r="B26" s="160">
        <v>25.0</v>
      </c>
    </row>
    <row r="27">
      <c r="A27" s="47" t="s">
        <v>105</v>
      </c>
      <c r="B27" s="160">
        <v>26.0</v>
      </c>
    </row>
    <row r="28">
      <c r="A28" s="47" t="s">
        <v>105</v>
      </c>
      <c r="B28" s="160">
        <v>27.0</v>
      </c>
    </row>
    <row r="29">
      <c r="A29" s="47" t="s">
        <v>105</v>
      </c>
      <c r="B29" s="160">
        <v>28.0</v>
      </c>
    </row>
    <row r="30">
      <c r="A30" s="47" t="s">
        <v>105</v>
      </c>
      <c r="B30" s="160">
        <v>29.0</v>
      </c>
    </row>
    <row r="31">
      <c r="A31" s="47" t="s">
        <v>105</v>
      </c>
      <c r="B31" s="160">
        <v>30.0</v>
      </c>
    </row>
    <row r="32">
      <c r="A32" s="47" t="s">
        <v>105</v>
      </c>
      <c r="B32" s="160">
        <v>31.0</v>
      </c>
    </row>
    <row r="33">
      <c r="A33" s="47" t="s">
        <v>105</v>
      </c>
      <c r="B33" s="160">
        <v>32.0</v>
      </c>
    </row>
    <row r="34">
      <c r="A34" s="47" t="s">
        <v>105</v>
      </c>
      <c r="B34" s="160">
        <v>33.0</v>
      </c>
    </row>
    <row r="35">
      <c r="A35" s="47" t="s">
        <v>105</v>
      </c>
      <c r="B35" s="160">
        <v>34.0</v>
      </c>
    </row>
    <row r="36">
      <c r="A36" s="47" t="s">
        <v>105</v>
      </c>
      <c r="B36" s="160">
        <v>35.0</v>
      </c>
    </row>
    <row r="37">
      <c r="A37" s="47" t="s">
        <v>105</v>
      </c>
      <c r="B37" s="160">
        <v>36.0</v>
      </c>
    </row>
    <row r="38">
      <c r="A38" s="47" t="s">
        <v>105</v>
      </c>
      <c r="B38" s="160">
        <v>37.0</v>
      </c>
    </row>
    <row r="39">
      <c r="A39" s="47" t="s">
        <v>105</v>
      </c>
      <c r="B39" s="160">
        <v>38.0</v>
      </c>
    </row>
    <row r="40">
      <c r="A40" s="47" t="s">
        <v>105</v>
      </c>
      <c r="B40" s="160">
        <v>39.0</v>
      </c>
    </row>
    <row r="41">
      <c r="A41" s="47" t="s">
        <v>105</v>
      </c>
      <c r="B41" s="160">
        <v>40.0</v>
      </c>
    </row>
    <row r="42">
      <c r="A42" s="47" t="s">
        <v>105</v>
      </c>
      <c r="B42" s="160">
        <v>41.0</v>
      </c>
    </row>
    <row r="43">
      <c r="A43" s="47" t="s">
        <v>105</v>
      </c>
      <c r="B43" s="160">
        <v>42.0</v>
      </c>
    </row>
    <row r="44">
      <c r="A44" s="47" t="s">
        <v>105</v>
      </c>
      <c r="B44" s="160">
        <v>43.0</v>
      </c>
    </row>
    <row r="45">
      <c r="A45" s="47" t="s">
        <v>105</v>
      </c>
      <c r="B45" s="160">
        <v>44.0</v>
      </c>
    </row>
    <row r="46">
      <c r="A46" s="47" t="s">
        <v>105</v>
      </c>
      <c r="B46" s="160">
        <v>45.0</v>
      </c>
    </row>
    <row r="47">
      <c r="A47" s="47" t="s">
        <v>105</v>
      </c>
      <c r="B47" s="160">
        <v>46.0</v>
      </c>
    </row>
    <row r="48">
      <c r="A48" s="47" t="s">
        <v>105</v>
      </c>
      <c r="B48" s="160">
        <v>47.0</v>
      </c>
    </row>
    <row r="49">
      <c r="A49" s="47" t="s">
        <v>105</v>
      </c>
      <c r="B49" s="160">
        <v>48.0</v>
      </c>
    </row>
    <row r="50">
      <c r="A50" s="47" t="s">
        <v>105</v>
      </c>
      <c r="B50" s="160">
        <v>49.0</v>
      </c>
    </row>
    <row r="51">
      <c r="A51" s="47" t="s">
        <v>105</v>
      </c>
      <c r="B51" s="160">
        <v>50.0</v>
      </c>
    </row>
    <row r="52">
      <c r="A52" s="47" t="s">
        <v>105</v>
      </c>
      <c r="B52" s="160">
        <v>51.0</v>
      </c>
    </row>
    <row r="53">
      <c r="A53" s="47" t="s">
        <v>105</v>
      </c>
      <c r="B53" s="160">
        <v>52.0</v>
      </c>
    </row>
    <row r="54">
      <c r="A54" s="47" t="s">
        <v>105</v>
      </c>
      <c r="B54" s="160">
        <v>53.0</v>
      </c>
    </row>
    <row r="55">
      <c r="A55" s="47" t="s">
        <v>105</v>
      </c>
      <c r="B55" s="160">
        <v>54.0</v>
      </c>
    </row>
    <row r="56">
      <c r="A56" s="47" t="s">
        <v>105</v>
      </c>
      <c r="B56" s="160">
        <v>55.0</v>
      </c>
    </row>
    <row r="57">
      <c r="A57" s="47" t="s">
        <v>105</v>
      </c>
      <c r="B57" s="160">
        <v>56.0</v>
      </c>
    </row>
    <row r="58">
      <c r="A58" s="47" t="s">
        <v>105</v>
      </c>
      <c r="B58" s="160">
        <v>57.0</v>
      </c>
    </row>
    <row r="59">
      <c r="A59" s="47" t="s">
        <v>105</v>
      </c>
      <c r="B59" s="160">
        <v>58.0</v>
      </c>
    </row>
    <row r="60">
      <c r="A60" s="47" t="s">
        <v>105</v>
      </c>
      <c r="B60" s="160">
        <v>59.0</v>
      </c>
    </row>
    <row r="61">
      <c r="A61" s="47" t="s">
        <v>105</v>
      </c>
      <c r="B61" s="160">
        <v>60.0</v>
      </c>
    </row>
    <row r="62">
      <c r="A62" s="47" t="s">
        <v>105</v>
      </c>
      <c r="B62" s="160">
        <v>61.0</v>
      </c>
    </row>
    <row r="63">
      <c r="A63" s="47" t="s">
        <v>105</v>
      </c>
      <c r="B63" s="160">
        <v>62.0</v>
      </c>
    </row>
    <row r="64">
      <c r="A64" s="47" t="s">
        <v>105</v>
      </c>
      <c r="B64" s="160">
        <v>63.0</v>
      </c>
    </row>
    <row r="65">
      <c r="A65" s="47" t="s">
        <v>105</v>
      </c>
      <c r="B65" s="160">
        <v>64.0</v>
      </c>
    </row>
    <row r="66">
      <c r="A66" s="47" t="s">
        <v>105</v>
      </c>
      <c r="B66" s="160">
        <v>65.0</v>
      </c>
    </row>
    <row r="67">
      <c r="A67" s="47" t="s">
        <v>105</v>
      </c>
      <c r="B67" s="160">
        <v>66.0</v>
      </c>
    </row>
    <row r="68">
      <c r="A68" s="47" t="s">
        <v>105</v>
      </c>
      <c r="B68" s="160">
        <v>67.0</v>
      </c>
    </row>
    <row r="69">
      <c r="A69" s="47" t="s">
        <v>105</v>
      </c>
      <c r="B69" s="160">
        <v>68.0</v>
      </c>
    </row>
    <row r="70">
      <c r="A70" s="47" t="s">
        <v>105</v>
      </c>
      <c r="B70" s="160">
        <v>69.0</v>
      </c>
    </row>
    <row r="71">
      <c r="A71" s="47" t="s">
        <v>105</v>
      </c>
      <c r="B71" s="160">
        <v>70.0</v>
      </c>
    </row>
    <row r="72">
      <c r="A72" s="47" t="s">
        <v>105</v>
      </c>
      <c r="B72" s="160">
        <v>71.0</v>
      </c>
    </row>
    <row r="73">
      <c r="A73" s="47" t="s">
        <v>105</v>
      </c>
      <c r="B73" s="160">
        <v>72.0</v>
      </c>
    </row>
    <row r="74">
      <c r="A74" s="47" t="s">
        <v>105</v>
      </c>
      <c r="B74" s="160">
        <v>73.0</v>
      </c>
    </row>
    <row r="75">
      <c r="A75" s="47" t="s">
        <v>105</v>
      </c>
      <c r="B75" s="160">
        <v>74.0</v>
      </c>
    </row>
    <row r="76">
      <c r="A76" s="47" t="s">
        <v>105</v>
      </c>
      <c r="B76" s="160">
        <v>75.0</v>
      </c>
    </row>
    <row r="77">
      <c r="A77" s="47" t="s">
        <v>105</v>
      </c>
      <c r="B77" s="160">
        <v>76.0</v>
      </c>
    </row>
    <row r="78">
      <c r="A78" s="47" t="s">
        <v>105</v>
      </c>
      <c r="B78" s="160">
        <v>77.0</v>
      </c>
    </row>
    <row r="79">
      <c r="A79" s="47" t="s">
        <v>105</v>
      </c>
      <c r="B79" s="160">
        <v>78.0</v>
      </c>
    </row>
    <row r="80">
      <c r="A80" s="47" t="s">
        <v>105</v>
      </c>
      <c r="B80" s="160">
        <v>79.0</v>
      </c>
    </row>
    <row r="81">
      <c r="A81" s="47" t="s">
        <v>105</v>
      </c>
      <c r="B81" s="160">
        <v>80.0</v>
      </c>
    </row>
    <row r="82">
      <c r="A82" s="47" t="s">
        <v>105</v>
      </c>
      <c r="B82" s="160">
        <v>81.0</v>
      </c>
    </row>
    <row r="83">
      <c r="A83" s="47" t="s">
        <v>105</v>
      </c>
      <c r="B83" s="160">
        <v>82.0</v>
      </c>
    </row>
    <row r="84">
      <c r="A84" s="47" t="s">
        <v>105</v>
      </c>
      <c r="B84" s="160">
        <v>83.0</v>
      </c>
    </row>
    <row r="85">
      <c r="A85" s="47" t="s">
        <v>105</v>
      </c>
      <c r="B85" s="160">
        <v>84.0</v>
      </c>
    </row>
    <row r="86">
      <c r="A86" s="47" t="s">
        <v>105</v>
      </c>
      <c r="B86" s="160">
        <v>85.0</v>
      </c>
    </row>
    <row r="87">
      <c r="A87" s="47" t="s">
        <v>105</v>
      </c>
      <c r="B87" s="160">
        <v>86.0</v>
      </c>
    </row>
    <row r="88">
      <c r="A88" s="47" t="s">
        <v>105</v>
      </c>
      <c r="B88" s="160">
        <v>87.0</v>
      </c>
    </row>
    <row r="89">
      <c r="A89" s="47" t="s">
        <v>105</v>
      </c>
      <c r="B89" s="160">
        <v>88.0</v>
      </c>
    </row>
    <row r="90">
      <c r="A90" s="47" t="s">
        <v>105</v>
      </c>
      <c r="B90" s="160">
        <v>89.0</v>
      </c>
    </row>
    <row r="91">
      <c r="A91" s="47" t="s">
        <v>105</v>
      </c>
      <c r="B91" s="160">
        <v>90.0</v>
      </c>
    </row>
    <row r="92">
      <c r="A92" s="47" t="s">
        <v>105</v>
      </c>
      <c r="B92" s="160">
        <v>91.0</v>
      </c>
    </row>
    <row r="93">
      <c r="A93" s="47" t="s">
        <v>105</v>
      </c>
      <c r="B93" s="160">
        <v>92.0</v>
      </c>
    </row>
    <row r="94">
      <c r="A94" s="47" t="s">
        <v>105</v>
      </c>
      <c r="B94" s="160">
        <v>93.0</v>
      </c>
    </row>
    <row r="95">
      <c r="A95" s="47" t="s">
        <v>105</v>
      </c>
      <c r="B95" s="160">
        <v>94.0</v>
      </c>
    </row>
    <row r="96">
      <c r="A96" s="47" t="s">
        <v>105</v>
      </c>
      <c r="B96" s="160">
        <v>95.0</v>
      </c>
    </row>
    <row r="97">
      <c r="A97" s="47" t="s">
        <v>105</v>
      </c>
      <c r="B97" s="160">
        <v>96.0</v>
      </c>
    </row>
    <row r="98">
      <c r="A98" s="47" t="s">
        <v>105</v>
      </c>
      <c r="B98" s="160">
        <v>97.0</v>
      </c>
    </row>
    <row r="99">
      <c r="A99" s="47" t="s">
        <v>105</v>
      </c>
      <c r="B99" s="160">
        <v>98.0</v>
      </c>
    </row>
    <row r="100">
      <c r="A100" s="47" t="s">
        <v>105</v>
      </c>
      <c r="B100" s="160">
        <v>99.0</v>
      </c>
    </row>
    <row r="101">
      <c r="A101" s="47" t="s">
        <v>105</v>
      </c>
      <c r="B101" s="160">
        <v>100.0</v>
      </c>
    </row>
    <row r="102">
      <c r="A102" s="47" t="s">
        <v>105</v>
      </c>
      <c r="B102" s="160">
        <v>101.0</v>
      </c>
    </row>
    <row r="103">
      <c r="A103" s="47" t="s">
        <v>105</v>
      </c>
      <c r="B103" s="160">
        <v>102.0</v>
      </c>
    </row>
    <row r="104">
      <c r="A104" s="47" t="s">
        <v>105</v>
      </c>
      <c r="B104" s="160">
        <v>103.0</v>
      </c>
    </row>
    <row r="105">
      <c r="A105" s="47" t="s">
        <v>105</v>
      </c>
      <c r="B105" s="160">
        <v>104.0</v>
      </c>
    </row>
    <row r="106">
      <c r="A106" s="47" t="s">
        <v>105</v>
      </c>
      <c r="B106" s="160">
        <v>105.0</v>
      </c>
    </row>
    <row r="107">
      <c r="A107" s="47" t="s">
        <v>105</v>
      </c>
      <c r="B107" s="160">
        <v>106.0</v>
      </c>
    </row>
    <row r="108">
      <c r="A108" s="47" t="s">
        <v>105</v>
      </c>
      <c r="B108" s="160">
        <v>107.0</v>
      </c>
    </row>
    <row r="109">
      <c r="A109" s="47" t="s">
        <v>105</v>
      </c>
      <c r="B109" s="160">
        <v>108.0</v>
      </c>
    </row>
    <row r="110">
      <c r="A110" s="47" t="s">
        <v>105</v>
      </c>
      <c r="B110" s="160">
        <v>109.0</v>
      </c>
    </row>
    <row r="111">
      <c r="A111" s="47" t="s">
        <v>105</v>
      </c>
      <c r="B111" s="160">
        <v>110.0</v>
      </c>
    </row>
    <row r="112">
      <c r="A112" s="47" t="s">
        <v>105</v>
      </c>
      <c r="B112" s="160">
        <v>111.0</v>
      </c>
    </row>
    <row r="113">
      <c r="A113" s="47" t="s">
        <v>105</v>
      </c>
      <c r="B113" s="160">
        <v>112.0</v>
      </c>
    </row>
    <row r="114">
      <c r="A114" s="47" t="s">
        <v>105</v>
      </c>
      <c r="B114" s="160">
        <v>113.0</v>
      </c>
    </row>
    <row r="115">
      <c r="A115" s="47" t="s">
        <v>105</v>
      </c>
      <c r="B115" s="160">
        <v>114.0</v>
      </c>
    </row>
    <row r="116">
      <c r="A116" s="47" t="s">
        <v>105</v>
      </c>
      <c r="B116" s="160">
        <v>115.0</v>
      </c>
    </row>
    <row r="117">
      <c r="A117" s="47" t="s">
        <v>105</v>
      </c>
      <c r="B117" s="160">
        <v>116.0</v>
      </c>
    </row>
    <row r="118">
      <c r="A118" s="47" t="s">
        <v>105</v>
      </c>
      <c r="B118" s="160">
        <v>117.0</v>
      </c>
    </row>
    <row r="119">
      <c r="A119" s="47" t="s">
        <v>105</v>
      </c>
      <c r="B119" s="160">
        <v>118.0</v>
      </c>
    </row>
    <row r="120">
      <c r="A120" s="47" t="s">
        <v>105</v>
      </c>
      <c r="B120" s="160">
        <v>119.0</v>
      </c>
    </row>
    <row r="121">
      <c r="A121" s="47" t="s">
        <v>105</v>
      </c>
      <c r="B121" s="160">
        <v>120.0</v>
      </c>
    </row>
    <row r="122">
      <c r="A122" s="47" t="s">
        <v>105</v>
      </c>
      <c r="B122" s="160">
        <v>121.0</v>
      </c>
    </row>
    <row r="123">
      <c r="A123" s="47" t="s">
        <v>105</v>
      </c>
      <c r="B123" s="160">
        <v>122.0</v>
      </c>
    </row>
    <row r="124">
      <c r="A124" s="47" t="s">
        <v>105</v>
      </c>
      <c r="B124" s="160">
        <v>123.0</v>
      </c>
    </row>
    <row r="125">
      <c r="A125" s="47" t="s">
        <v>105</v>
      </c>
      <c r="B125" s="160">
        <v>124.0</v>
      </c>
    </row>
    <row r="126">
      <c r="A126" s="47" t="s">
        <v>105</v>
      </c>
      <c r="B126" s="160">
        <v>125.0</v>
      </c>
    </row>
    <row r="127">
      <c r="A127" s="47" t="s">
        <v>105</v>
      </c>
      <c r="B127" s="160">
        <v>126.0</v>
      </c>
    </row>
    <row r="128">
      <c r="A128" s="47" t="s">
        <v>105</v>
      </c>
      <c r="B128" s="160">
        <v>127.0</v>
      </c>
    </row>
    <row r="129">
      <c r="A129" s="47" t="s">
        <v>105</v>
      </c>
      <c r="B129" s="160">
        <v>128.0</v>
      </c>
    </row>
    <row r="130">
      <c r="A130" s="47" t="s">
        <v>105</v>
      </c>
      <c r="B130" s="160">
        <v>129.0</v>
      </c>
    </row>
    <row r="131">
      <c r="A131" s="47" t="s">
        <v>105</v>
      </c>
      <c r="B131" s="160">
        <v>130.0</v>
      </c>
    </row>
    <row r="132">
      <c r="A132" s="47" t="s">
        <v>105</v>
      </c>
      <c r="B132" s="160">
        <v>131.0</v>
      </c>
    </row>
    <row r="133">
      <c r="A133" s="47" t="s">
        <v>105</v>
      </c>
      <c r="B133" s="160">
        <v>132.0</v>
      </c>
    </row>
    <row r="134">
      <c r="A134" s="47" t="s">
        <v>105</v>
      </c>
      <c r="B134" s="160">
        <v>133.0</v>
      </c>
    </row>
    <row r="135">
      <c r="A135" s="47" t="s">
        <v>105</v>
      </c>
      <c r="B135" s="160">
        <v>134.0</v>
      </c>
    </row>
    <row r="136">
      <c r="A136" s="47" t="s">
        <v>105</v>
      </c>
      <c r="B136" s="160">
        <v>135.0</v>
      </c>
    </row>
    <row r="137">
      <c r="A137" s="47" t="s">
        <v>105</v>
      </c>
      <c r="B137" s="160">
        <v>136.0</v>
      </c>
    </row>
    <row r="138">
      <c r="A138" s="47" t="s">
        <v>105</v>
      </c>
      <c r="B138" s="160">
        <v>137.0</v>
      </c>
    </row>
    <row r="139">
      <c r="A139" s="47" t="s">
        <v>105</v>
      </c>
      <c r="B139" s="160">
        <v>138.0</v>
      </c>
    </row>
    <row r="140">
      <c r="A140" s="47" t="s">
        <v>105</v>
      </c>
      <c r="B140" s="160">
        <v>139.0</v>
      </c>
    </row>
    <row r="141">
      <c r="A141" s="47" t="s">
        <v>105</v>
      </c>
      <c r="B141" s="160">
        <v>140.0</v>
      </c>
    </row>
    <row r="142">
      <c r="A142" s="47" t="s">
        <v>105</v>
      </c>
      <c r="B142" s="160">
        <v>141.0</v>
      </c>
    </row>
    <row r="143">
      <c r="A143" s="47" t="s">
        <v>105</v>
      </c>
      <c r="B143" s="160">
        <v>142.0</v>
      </c>
    </row>
    <row r="144">
      <c r="A144" s="47" t="s">
        <v>105</v>
      </c>
      <c r="B144" s="160">
        <v>143.0</v>
      </c>
    </row>
    <row r="145">
      <c r="A145" s="47" t="s">
        <v>105</v>
      </c>
      <c r="B145" s="160">
        <v>144.0</v>
      </c>
    </row>
    <row r="146">
      <c r="A146" s="47" t="s">
        <v>105</v>
      </c>
      <c r="B146" s="160">
        <v>145.0</v>
      </c>
    </row>
    <row r="147">
      <c r="A147" s="47" t="s">
        <v>105</v>
      </c>
      <c r="B147" s="160">
        <v>146.0</v>
      </c>
    </row>
    <row r="148">
      <c r="A148" s="47" t="s">
        <v>105</v>
      </c>
      <c r="B148" s="160">
        <v>147.0</v>
      </c>
    </row>
    <row r="149">
      <c r="A149" s="47" t="s">
        <v>105</v>
      </c>
      <c r="B149" s="160">
        <v>148.0</v>
      </c>
    </row>
    <row r="150">
      <c r="A150" s="47" t="s">
        <v>105</v>
      </c>
      <c r="B150" s="160">
        <v>149.0</v>
      </c>
    </row>
    <row r="151">
      <c r="A151" s="47" t="s">
        <v>105</v>
      </c>
      <c r="B151" s="160">
        <v>150.0</v>
      </c>
    </row>
    <row r="152">
      <c r="A152" s="47" t="s">
        <v>105</v>
      </c>
      <c r="B152" s="160">
        <v>151.0</v>
      </c>
    </row>
    <row r="153">
      <c r="A153" s="47" t="s">
        <v>105</v>
      </c>
      <c r="B153" s="160">
        <v>152.0</v>
      </c>
    </row>
    <row r="154">
      <c r="A154" s="47" t="s">
        <v>105</v>
      </c>
      <c r="B154" s="160">
        <v>153.0</v>
      </c>
    </row>
    <row r="155">
      <c r="A155" s="47" t="s">
        <v>105</v>
      </c>
      <c r="B155" s="160">
        <v>154.0</v>
      </c>
    </row>
    <row r="156">
      <c r="A156" s="47" t="s">
        <v>105</v>
      </c>
      <c r="B156" s="160">
        <v>155.0</v>
      </c>
    </row>
    <row r="157">
      <c r="A157" s="47" t="s">
        <v>105</v>
      </c>
      <c r="B157" s="160">
        <v>156.0</v>
      </c>
    </row>
    <row r="158">
      <c r="A158" s="47" t="s">
        <v>105</v>
      </c>
      <c r="B158" s="160">
        <v>157.0</v>
      </c>
    </row>
    <row r="159">
      <c r="A159" s="47" t="s">
        <v>105</v>
      </c>
      <c r="B159" s="160">
        <v>158.0</v>
      </c>
    </row>
    <row r="160">
      <c r="A160" s="47" t="s">
        <v>105</v>
      </c>
      <c r="B160" s="160">
        <v>159.0</v>
      </c>
    </row>
    <row r="161">
      <c r="A161" s="47" t="s">
        <v>105</v>
      </c>
      <c r="B161" s="160">
        <v>160.0</v>
      </c>
    </row>
    <row r="162">
      <c r="A162" s="47" t="s">
        <v>105</v>
      </c>
      <c r="B162" s="160">
        <v>161.0</v>
      </c>
    </row>
    <row r="163">
      <c r="A163" s="47" t="s">
        <v>105</v>
      </c>
      <c r="B163" s="160">
        <v>162.0</v>
      </c>
    </row>
    <row r="164">
      <c r="A164" s="47" t="s">
        <v>105</v>
      </c>
      <c r="B164" s="160">
        <v>163.0</v>
      </c>
    </row>
    <row r="165">
      <c r="A165" s="47" t="s">
        <v>105</v>
      </c>
      <c r="B165" s="160">
        <v>164.0</v>
      </c>
    </row>
    <row r="166">
      <c r="A166" s="47" t="s">
        <v>105</v>
      </c>
      <c r="B166" s="160">
        <v>165.0</v>
      </c>
    </row>
    <row r="167">
      <c r="A167" s="47" t="s">
        <v>105</v>
      </c>
      <c r="B167" s="160">
        <v>166.0</v>
      </c>
    </row>
    <row r="168">
      <c r="A168" s="47" t="s">
        <v>105</v>
      </c>
      <c r="B168" s="160">
        <v>167.0</v>
      </c>
    </row>
    <row r="169">
      <c r="A169" s="47" t="s">
        <v>105</v>
      </c>
      <c r="B169" s="160">
        <v>168.0</v>
      </c>
    </row>
    <row r="170">
      <c r="A170" s="47" t="s">
        <v>105</v>
      </c>
      <c r="B170" s="160">
        <v>169.0</v>
      </c>
    </row>
    <row r="171">
      <c r="A171" s="47" t="s">
        <v>105</v>
      </c>
      <c r="B171" s="160">
        <v>170.0</v>
      </c>
    </row>
    <row r="172">
      <c r="A172" s="47" t="s">
        <v>105</v>
      </c>
      <c r="B172" s="160">
        <v>171.0</v>
      </c>
    </row>
    <row r="173">
      <c r="A173" s="47" t="s">
        <v>105</v>
      </c>
      <c r="B173" s="160">
        <v>172.0</v>
      </c>
    </row>
    <row r="174">
      <c r="A174" s="47" t="s">
        <v>105</v>
      </c>
      <c r="B174" s="160">
        <v>173.0</v>
      </c>
    </row>
    <row r="175">
      <c r="A175" s="47" t="s">
        <v>105</v>
      </c>
      <c r="B175" s="160">
        <v>174.0</v>
      </c>
    </row>
    <row r="176">
      <c r="A176" s="47" t="s">
        <v>105</v>
      </c>
      <c r="B176" s="160">
        <v>175.0</v>
      </c>
    </row>
    <row r="177">
      <c r="A177" s="47" t="s">
        <v>105</v>
      </c>
      <c r="B177" s="160">
        <v>176.0</v>
      </c>
    </row>
    <row r="178">
      <c r="A178" s="47" t="s">
        <v>105</v>
      </c>
      <c r="B178" s="160">
        <v>177.0</v>
      </c>
    </row>
    <row r="179">
      <c r="A179" s="47" t="s">
        <v>105</v>
      </c>
      <c r="B179" s="160">
        <v>178.0</v>
      </c>
    </row>
    <row r="180">
      <c r="A180" s="47" t="s">
        <v>105</v>
      </c>
      <c r="B180" s="160">
        <v>179.0</v>
      </c>
    </row>
    <row r="181">
      <c r="A181" s="47" t="s">
        <v>105</v>
      </c>
      <c r="B181" s="160">
        <v>180.0</v>
      </c>
    </row>
    <row r="182">
      <c r="A182" s="47" t="s">
        <v>105</v>
      </c>
      <c r="B182" s="160">
        <v>181.0</v>
      </c>
    </row>
    <row r="183">
      <c r="A183" s="47" t="s">
        <v>105</v>
      </c>
      <c r="B183" s="160">
        <v>182.0</v>
      </c>
    </row>
    <row r="184">
      <c r="A184" s="47" t="s">
        <v>105</v>
      </c>
      <c r="B184" s="160">
        <v>183.0</v>
      </c>
    </row>
    <row r="185">
      <c r="A185" s="47" t="s">
        <v>105</v>
      </c>
      <c r="B185" s="160">
        <v>184.0</v>
      </c>
    </row>
    <row r="186">
      <c r="A186" s="47" t="s">
        <v>105</v>
      </c>
      <c r="B186" s="160">
        <v>185.0</v>
      </c>
    </row>
    <row r="187">
      <c r="A187" s="47" t="s">
        <v>105</v>
      </c>
      <c r="B187" s="160">
        <v>186.0</v>
      </c>
    </row>
    <row r="188">
      <c r="A188" s="47" t="s">
        <v>105</v>
      </c>
      <c r="B188" s="160">
        <v>187.0</v>
      </c>
    </row>
    <row r="189">
      <c r="A189" s="47" t="s">
        <v>105</v>
      </c>
      <c r="B189" s="160">
        <v>188.0</v>
      </c>
    </row>
    <row r="190">
      <c r="A190" s="47" t="s">
        <v>105</v>
      </c>
      <c r="B190" s="160">
        <v>189.0</v>
      </c>
    </row>
    <row r="191">
      <c r="A191" s="47" t="s">
        <v>105</v>
      </c>
      <c r="B191" s="160">
        <v>190.0</v>
      </c>
    </row>
    <row r="192">
      <c r="A192" s="47" t="s">
        <v>105</v>
      </c>
      <c r="B192" s="160">
        <v>191.0</v>
      </c>
    </row>
    <row r="193">
      <c r="A193" s="47" t="s">
        <v>105</v>
      </c>
      <c r="B193" s="160">
        <v>192.0</v>
      </c>
    </row>
    <row r="194">
      <c r="A194" s="47" t="s">
        <v>105</v>
      </c>
      <c r="B194" s="160">
        <v>193.0</v>
      </c>
    </row>
    <row r="195">
      <c r="A195" s="47" t="s">
        <v>105</v>
      </c>
      <c r="B195" s="160">
        <v>194.0</v>
      </c>
    </row>
    <row r="196">
      <c r="A196" s="47" t="s">
        <v>105</v>
      </c>
      <c r="B196" s="160">
        <v>195.0</v>
      </c>
    </row>
    <row r="197">
      <c r="A197" s="47" t="s">
        <v>105</v>
      </c>
      <c r="B197" s="160">
        <v>196.0</v>
      </c>
    </row>
    <row r="198">
      <c r="A198" s="47" t="s">
        <v>105</v>
      </c>
      <c r="B198" s="160">
        <v>197.0</v>
      </c>
    </row>
    <row r="199">
      <c r="A199" s="47" t="s">
        <v>105</v>
      </c>
      <c r="B199" s="160">
        <v>198.0</v>
      </c>
    </row>
    <row r="200">
      <c r="A200" s="47" t="s">
        <v>105</v>
      </c>
      <c r="B200" s="160">
        <v>199.0</v>
      </c>
    </row>
    <row r="201">
      <c r="A201" s="47" t="s">
        <v>105</v>
      </c>
      <c r="B201" s="160">
        <v>200.0</v>
      </c>
    </row>
    <row r="202">
      <c r="A202" s="47" t="s">
        <v>105</v>
      </c>
      <c r="B202" s="160">
        <v>201.0</v>
      </c>
    </row>
    <row r="203">
      <c r="A203" s="47" t="s">
        <v>105</v>
      </c>
      <c r="B203" s="160">
        <v>202.0</v>
      </c>
    </row>
    <row r="204">
      <c r="A204" s="47" t="s">
        <v>105</v>
      </c>
      <c r="B204" s="160">
        <v>203.0</v>
      </c>
    </row>
    <row r="205">
      <c r="A205" s="47" t="s">
        <v>105</v>
      </c>
      <c r="B205" s="160">
        <v>204.0</v>
      </c>
    </row>
    <row r="206">
      <c r="A206" s="47" t="s">
        <v>105</v>
      </c>
      <c r="B206" s="160">
        <v>205.0</v>
      </c>
    </row>
    <row r="207">
      <c r="A207" s="47" t="s">
        <v>105</v>
      </c>
      <c r="B207" s="160">
        <v>206.0</v>
      </c>
    </row>
    <row r="208">
      <c r="A208" s="47" t="s">
        <v>105</v>
      </c>
      <c r="B208" s="160">
        <v>207.0</v>
      </c>
    </row>
    <row r="209">
      <c r="A209" s="47" t="s">
        <v>105</v>
      </c>
      <c r="B209" s="160">
        <v>208.0</v>
      </c>
    </row>
    <row r="210">
      <c r="A210" s="47" t="s">
        <v>105</v>
      </c>
      <c r="B210" s="160">
        <v>209.0</v>
      </c>
    </row>
    <row r="211">
      <c r="A211" s="47" t="s">
        <v>105</v>
      </c>
      <c r="B211" s="160">
        <v>210.0</v>
      </c>
    </row>
    <row r="212">
      <c r="A212" s="47" t="s">
        <v>105</v>
      </c>
      <c r="B212" s="160">
        <v>211.0</v>
      </c>
    </row>
    <row r="213">
      <c r="A213" s="47" t="s">
        <v>105</v>
      </c>
      <c r="B213" s="160">
        <v>212.0</v>
      </c>
    </row>
    <row r="214">
      <c r="A214" s="47" t="s">
        <v>105</v>
      </c>
      <c r="B214" s="160">
        <v>213.0</v>
      </c>
    </row>
    <row r="215">
      <c r="A215" s="47" t="s">
        <v>105</v>
      </c>
      <c r="B215" s="160">
        <v>214.0</v>
      </c>
    </row>
    <row r="216">
      <c r="A216" s="47" t="s">
        <v>105</v>
      </c>
      <c r="B216" s="160">
        <v>215.0</v>
      </c>
    </row>
    <row r="217">
      <c r="A217" s="47" t="s">
        <v>105</v>
      </c>
      <c r="B217" s="160">
        <v>216.0</v>
      </c>
    </row>
    <row r="218">
      <c r="A218" s="47" t="s">
        <v>105</v>
      </c>
      <c r="B218" s="160">
        <v>217.0</v>
      </c>
    </row>
    <row r="219">
      <c r="A219" s="47" t="s">
        <v>105</v>
      </c>
      <c r="B219" s="160">
        <v>218.0</v>
      </c>
    </row>
    <row r="220">
      <c r="A220" s="47" t="s">
        <v>105</v>
      </c>
      <c r="B220" s="160">
        <v>219.0</v>
      </c>
    </row>
    <row r="221">
      <c r="A221" s="47" t="s">
        <v>105</v>
      </c>
      <c r="B221" s="160">
        <v>220.0</v>
      </c>
    </row>
    <row r="222">
      <c r="A222" s="47" t="s">
        <v>105</v>
      </c>
      <c r="B222" s="160">
        <v>221.0</v>
      </c>
    </row>
    <row r="223">
      <c r="A223" s="47" t="s">
        <v>105</v>
      </c>
      <c r="B223" s="160">
        <v>222.0</v>
      </c>
    </row>
    <row r="224">
      <c r="A224" s="47" t="s">
        <v>105</v>
      </c>
      <c r="B224" s="160">
        <v>223.0</v>
      </c>
    </row>
    <row r="225">
      <c r="A225" s="47" t="s">
        <v>105</v>
      </c>
      <c r="B225" s="160">
        <v>224.0</v>
      </c>
    </row>
    <row r="226">
      <c r="A226" s="47" t="s">
        <v>105</v>
      </c>
      <c r="B226" s="160">
        <v>225.0</v>
      </c>
    </row>
    <row r="227">
      <c r="A227" s="47" t="s">
        <v>105</v>
      </c>
      <c r="B227" s="160">
        <v>226.0</v>
      </c>
    </row>
    <row r="228">
      <c r="A228" s="47" t="s">
        <v>105</v>
      </c>
      <c r="B228" s="160">
        <v>227.0</v>
      </c>
    </row>
    <row r="229">
      <c r="A229" s="47" t="s">
        <v>105</v>
      </c>
      <c r="B229" s="160">
        <v>228.0</v>
      </c>
    </row>
    <row r="230">
      <c r="A230" s="47" t="s">
        <v>105</v>
      </c>
      <c r="B230" s="160">
        <v>229.0</v>
      </c>
    </row>
    <row r="231">
      <c r="A231" s="47" t="s">
        <v>105</v>
      </c>
      <c r="B231" s="160">
        <v>230.0</v>
      </c>
    </row>
    <row r="232">
      <c r="A232" s="47" t="s">
        <v>105</v>
      </c>
      <c r="B232" s="160">
        <v>231.0</v>
      </c>
    </row>
    <row r="233">
      <c r="A233" s="47" t="s">
        <v>105</v>
      </c>
      <c r="B233" s="160">
        <v>232.0</v>
      </c>
    </row>
    <row r="234">
      <c r="A234" s="47" t="s">
        <v>105</v>
      </c>
      <c r="B234" s="160">
        <v>233.0</v>
      </c>
    </row>
    <row r="235">
      <c r="A235" s="47" t="s">
        <v>105</v>
      </c>
      <c r="B235" s="160">
        <v>234.0</v>
      </c>
    </row>
    <row r="236">
      <c r="A236" s="47" t="s">
        <v>105</v>
      </c>
      <c r="B236" s="160">
        <v>235.0</v>
      </c>
    </row>
    <row r="237">
      <c r="A237" s="47" t="s">
        <v>105</v>
      </c>
      <c r="B237" s="160">
        <v>236.0</v>
      </c>
    </row>
    <row r="238">
      <c r="A238" s="47" t="s">
        <v>105</v>
      </c>
      <c r="B238" s="160">
        <v>237.0</v>
      </c>
    </row>
    <row r="239">
      <c r="A239" s="47" t="s">
        <v>105</v>
      </c>
      <c r="B239" s="160">
        <v>238.0</v>
      </c>
    </row>
    <row r="240">
      <c r="A240" s="47" t="s">
        <v>105</v>
      </c>
      <c r="B240" s="160">
        <v>239.0</v>
      </c>
    </row>
    <row r="241">
      <c r="A241" s="47" t="s">
        <v>105</v>
      </c>
      <c r="B241" s="160">
        <v>240.0</v>
      </c>
    </row>
    <row r="242">
      <c r="A242" s="47" t="s">
        <v>105</v>
      </c>
      <c r="B242" s="160">
        <v>241.0</v>
      </c>
    </row>
    <row r="243">
      <c r="A243" s="47" t="s">
        <v>105</v>
      </c>
      <c r="B243" s="160">
        <v>242.0</v>
      </c>
    </row>
    <row r="244">
      <c r="A244" s="47" t="s">
        <v>105</v>
      </c>
      <c r="B244" s="160">
        <v>243.0</v>
      </c>
    </row>
    <row r="245">
      <c r="A245" s="47" t="s">
        <v>105</v>
      </c>
      <c r="B245" s="160">
        <v>244.0</v>
      </c>
    </row>
    <row r="246">
      <c r="A246" s="47" t="s">
        <v>105</v>
      </c>
      <c r="B246" s="160">
        <v>245.0</v>
      </c>
    </row>
    <row r="247">
      <c r="A247" s="47" t="s">
        <v>105</v>
      </c>
      <c r="B247" s="160">
        <v>246.0</v>
      </c>
    </row>
    <row r="248">
      <c r="A248" s="47" t="s">
        <v>105</v>
      </c>
      <c r="B248" s="160">
        <v>247.0</v>
      </c>
    </row>
    <row r="249">
      <c r="A249" s="47" t="s">
        <v>105</v>
      </c>
      <c r="B249" s="160">
        <v>248.0</v>
      </c>
    </row>
    <row r="250">
      <c r="A250" s="47" t="s">
        <v>105</v>
      </c>
      <c r="B250" s="160">
        <v>249.0</v>
      </c>
    </row>
    <row r="251">
      <c r="A251" s="47" t="s">
        <v>105</v>
      </c>
      <c r="B251" s="160">
        <v>250.0</v>
      </c>
    </row>
    <row r="252">
      <c r="A252" s="47" t="s">
        <v>105</v>
      </c>
      <c r="B252" s="160">
        <v>251.0</v>
      </c>
    </row>
    <row r="253">
      <c r="A253" s="47" t="s">
        <v>105</v>
      </c>
      <c r="B253" s="160">
        <v>252.0</v>
      </c>
    </row>
    <row r="254">
      <c r="A254" s="47" t="s">
        <v>105</v>
      </c>
      <c r="B254" s="160">
        <v>253.0</v>
      </c>
    </row>
    <row r="255">
      <c r="A255" s="47" t="s">
        <v>105</v>
      </c>
      <c r="B255" s="160">
        <v>254.0</v>
      </c>
    </row>
    <row r="256">
      <c r="A256" s="47" t="s">
        <v>105</v>
      </c>
      <c r="B256" s="160">
        <v>255.0</v>
      </c>
    </row>
    <row r="257">
      <c r="A257" s="47" t="s">
        <v>105</v>
      </c>
      <c r="B257" s="160">
        <v>256.0</v>
      </c>
    </row>
    <row r="258">
      <c r="A258" s="47" t="s">
        <v>105</v>
      </c>
      <c r="B258" s="160">
        <v>257.0</v>
      </c>
    </row>
    <row r="259">
      <c r="A259" s="47" t="s">
        <v>105</v>
      </c>
      <c r="B259" s="160">
        <v>258.0</v>
      </c>
    </row>
    <row r="260">
      <c r="A260" s="47" t="s">
        <v>105</v>
      </c>
      <c r="B260" s="160">
        <v>259.0</v>
      </c>
    </row>
    <row r="261">
      <c r="A261" s="47" t="s">
        <v>105</v>
      </c>
      <c r="B261" s="160">
        <v>260.0</v>
      </c>
    </row>
    <row r="262">
      <c r="A262" s="47" t="s">
        <v>105</v>
      </c>
      <c r="B262" s="160">
        <v>261.0</v>
      </c>
    </row>
    <row r="263">
      <c r="A263" s="47" t="s">
        <v>105</v>
      </c>
      <c r="B263" s="160">
        <v>262.0</v>
      </c>
    </row>
    <row r="264">
      <c r="A264" s="47" t="s">
        <v>105</v>
      </c>
      <c r="B264" s="160">
        <v>263.0</v>
      </c>
    </row>
    <row r="265">
      <c r="A265" s="47" t="s">
        <v>105</v>
      </c>
      <c r="B265" s="160">
        <v>264.0</v>
      </c>
    </row>
    <row r="266">
      <c r="A266" s="47" t="s">
        <v>105</v>
      </c>
      <c r="B266" s="160">
        <v>265.0</v>
      </c>
    </row>
    <row r="267">
      <c r="A267" s="47" t="s">
        <v>105</v>
      </c>
      <c r="B267" s="160">
        <v>266.0</v>
      </c>
    </row>
    <row r="268">
      <c r="A268" s="47" t="s">
        <v>105</v>
      </c>
      <c r="B268" s="160">
        <v>267.0</v>
      </c>
    </row>
    <row r="269">
      <c r="A269" s="47" t="s">
        <v>105</v>
      </c>
      <c r="B269" s="160">
        <v>268.0</v>
      </c>
    </row>
    <row r="270">
      <c r="A270" s="47" t="s">
        <v>105</v>
      </c>
      <c r="B270" s="160">
        <v>269.0</v>
      </c>
    </row>
    <row r="271">
      <c r="A271" s="47" t="s">
        <v>105</v>
      </c>
      <c r="B271" s="160">
        <v>270.0</v>
      </c>
    </row>
    <row r="272">
      <c r="A272" s="47" t="s">
        <v>105</v>
      </c>
      <c r="B272" s="160">
        <v>271.0</v>
      </c>
    </row>
    <row r="273">
      <c r="A273" s="47" t="s">
        <v>105</v>
      </c>
      <c r="B273" s="160">
        <v>272.0</v>
      </c>
    </row>
    <row r="274">
      <c r="A274" s="47" t="s">
        <v>105</v>
      </c>
      <c r="B274" s="160">
        <v>273.0</v>
      </c>
    </row>
    <row r="275">
      <c r="A275" s="47" t="s">
        <v>105</v>
      </c>
      <c r="B275" s="160">
        <v>274.0</v>
      </c>
    </row>
    <row r="276">
      <c r="A276" s="47" t="s">
        <v>105</v>
      </c>
      <c r="B276" s="160">
        <v>275.0</v>
      </c>
    </row>
    <row r="277">
      <c r="A277" s="47" t="s">
        <v>105</v>
      </c>
      <c r="B277" s="160">
        <v>276.0</v>
      </c>
    </row>
    <row r="278">
      <c r="A278" s="47" t="s">
        <v>105</v>
      </c>
      <c r="B278" s="160">
        <v>277.0</v>
      </c>
    </row>
    <row r="279">
      <c r="A279" s="47" t="s">
        <v>105</v>
      </c>
      <c r="B279" s="160">
        <v>278.0</v>
      </c>
    </row>
    <row r="280">
      <c r="A280" s="47" t="s">
        <v>105</v>
      </c>
      <c r="B280" s="160">
        <v>279.0</v>
      </c>
    </row>
    <row r="281">
      <c r="A281" s="47" t="s">
        <v>105</v>
      </c>
      <c r="B281" s="160">
        <v>280.0</v>
      </c>
    </row>
    <row r="282">
      <c r="A282" s="47" t="s">
        <v>105</v>
      </c>
      <c r="B282" s="160">
        <v>281.0</v>
      </c>
    </row>
    <row r="283">
      <c r="A283" s="47" t="s">
        <v>105</v>
      </c>
      <c r="B283" s="160">
        <v>282.0</v>
      </c>
    </row>
    <row r="284">
      <c r="A284" s="47" t="s">
        <v>105</v>
      </c>
      <c r="B284" s="160">
        <v>283.0</v>
      </c>
    </row>
    <row r="285">
      <c r="A285" s="47" t="s">
        <v>105</v>
      </c>
      <c r="B285" s="160">
        <v>284.0</v>
      </c>
    </row>
    <row r="286">
      <c r="A286" s="47" t="s">
        <v>105</v>
      </c>
      <c r="B286" s="160">
        <v>285.0</v>
      </c>
    </row>
    <row r="287">
      <c r="A287" s="47" t="s">
        <v>105</v>
      </c>
      <c r="B287" s="160">
        <v>286.0</v>
      </c>
    </row>
    <row r="288">
      <c r="A288" s="47" t="s">
        <v>105</v>
      </c>
      <c r="B288" s="160">
        <v>287.0</v>
      </c>
    </row>
    <row r="289">
      <c r="A289" s="47" t="s">
        <v>105</v>
      </c>
      <c r="B289" s="160">
        <v>288.0</v>
      </c>
    </row>
    <row r="290">
      <c r="A290" s="47" t="s">
        <v>105</v>
      </c>
      <c r="B290" s="160">
        <v>289.0</v>
      </c>
    </row>
    <row r="291">
      <c r="A291" s="47" t="s">
        <v>105</v>
      </c>
      <c r="B291" s="160">
        <v>290.0</v>
      </c>
    </row>
    <row r="292">
      <c r="A292" s="47" t="s">
        <v>105</v>
      </c>
      <c r="B292" s="160">
        <v>291.0</v>
      </c>
    </row>
    <row r="293">
      <c r="A293" s="47" t="s">
        <v>105</v>
      </c>
      <c r="B293" s="160">
        <v>292.0</v>
      </c>
    </row>
    <row r="294">
      <c r="A294" s="47" t="s">
        <v>105</v>
      </c>
      <c r="B294" s="160">
        <v>293.0</v>
      </c>
    </row>
    <row r="295">
      <c r="A295" s="47" t="s">
        <v>105</v>
      </c>
      <c r="B295" s="160">
        <v>294.0</v>
      </c>
    </row>
    <row r="296">
      <c r="A296" s="47" t="s">
        <v>105</v>
      </c>
      <c r="B296" s="160">
        <v>295.0</v>
      </c>
    </row>
    <row r="297">
      <c r="A297" s="47" t="s">
        <v>105</v>
      </c>
      <c r="B297" s="160">
        <v>296.0</v>
      </c>
    </row>
    <row r="298">
      <c r="A298" s="47" t="s">
        <v>105</v>
      </c>
      <c r="B298" s="160">
        <v>297.0</v>
      </c>
    </row>
    <row r="299">
      <c r="A299" s="47" t="s">
        <v>105</v>
      </c>
      <c r="B299" s="160">
        <v>298.0</v>
      </c>
    </row>
    <row r="300">
      <c r="A300" s="47" t="s">
        <v>105</v>
      </c>
      <c r="B300" s="160">
        <v>299.0</v>
      </c>
    </row>
    <row r="301">
      <c r="A301" s="47" t="s">
        <v>105</v>
      </c>
      <c r="B301" s="160">
        <v>300.0</v>
      </c>
    </row>
    <row r="302">
      <c r="A302" s="47" t="s">
        <v>105</v>
      </c>
      <c r="B302" s="160">
        <v>301.0</v>
      </c>
    </row>
    <row r="303">
      <c r="A303" s="47" t="s">
        <v>105</v>
      </c>
      <c r="B303" s="160">
        <v>302.0</v>
      </c>
    </row>
    <row r="304">
      <c r="A304" s="47" t="s">
        <v>105</v>
      </c>
      <c r="B304" s="160">
        <v>303.0</v>
      </c>
    </row>
    <row r="305">
      <c r="A305" s="47" t="s">
        <v>105</v>
      </c>
      <c r="B305" s="160">
        <v>304.0</v>
      </c>
    </row>
    <row r="306">
      <c r="A306" s="47" t="s">
        <v>105</v>
      </c>
      <c r="B306" s="160">
        <v>305.0</v>
      </c>
    </row>
    <row r="307">
      <c r="A307" s="47" t="s">
        <v>105</v>
      </c>
      <c r="B307" s="160">
        <v>306.0</v>
      </c>
    </row>
    <row r="308">
      <c r="A308" s="47" t="s">
        <v>105</v>
      </c>
      <c r="B308" s="160">
        <v>307.0</v>
      </c>
    </row>
    <row r="309">
      <c r="A309" s="47" t="s">
        <v>105</v>
      </c>
      <c r="B309" s="160">
        <v>308.0</v>
      </c>
    </row>
    <row r="310">
      <c r="A310" s="47" t="s">
        <v>105</v>
      </c>
      <c r="B310" s="160">
        <v>309.0</v>
      </c>
    </row>
    <row r="311">
      <c r="A311" s="47" t="s">
        <v>105</v>
      </c>
      <c r="B311" s="160">
        <v>310.0</v>
      </c>
    </row>
    <row r="312">
      <c r="A312" s="47" t="s">
        <v>105</v>
      </c>
      <c r="B312" s="160">
        <v>311.0</v>
      </c>
    </row>
    <row r="313">
      <c r="A313" s="47" t="s">
        <v>105</v>
      </c>
      <c r="B313" s="160">
        <v>312.0</v>
      </c>
    </row>
    <row r="314">
      <c r="A314" s="47" t="s">
        <v>105</v>
      </c>
      <c r="B314" s="160">
        <v>313.0</v>
      </c>
    </row>
    <row r="315">
      <c r="A315" s="47" t="s">
        <v>105</v>
      </c>
      <c r="B315" s="160">
        <v>314.0</v>
      </c>
    </row>
    <row r="316">
      <c r="A316" s="47" t="s">
        <v>105</v>
      </c>
      <c r="B316" s="160">
        <v>315.0</v>
      </c>
    </row>
    <row r="317">
      <c r="A317" s="47" t="s">
        <v>105</v>
      </c>
      <c r="B317" s="160">
        <v>316.0</v>
      </c>
    </row>
    <row r="318">
      <c r="A318" s="47" t="s">
        <v>105</v>
      </c>
      <c r="B318" s="160">
        <v>317.0</v>
      </c>
    </row>
    <row r="319">
      <c r="A319" s="47" t="s">
        <v>105</v>
      </c>
      <c r="B319" s="160">
        <v>318.0</v>
      </c>
    </row>
    <row r="320">
      <c r="A320" s="47" t="s">
        <v>105</v>
      </c>
      <c r="B320" s="160">
        <v>319.0</v>
      </c>
    </row>
    <row r="321">
      <c r="A321" s="47" t="s">
        <v>105</v>
      </c>
      <c r="B321" s="160">
        <v>320.0</v>
      </c>
    </row>
    <row r="322">
      <c r="A322" s="47" t="s">
        <v>105</v>
      </c>
      <c r="B322" s="160">
        <v>321.0</v>
      </c>
    </row>
    <row r="323">
      <c r="A323" s="47" t="s">
        <v>105</v>
      </c>
      <c r="B323" s="160">
        <v>322.0</v>
      </c>
    </row>
    <row r="324">
      <c r="A324" s="47" t="s">
        <v>105</v>
      </c>
      <c r="B324" s="160">
        <v>323.0</v>
      </c>
    </row>
    <row r="325">
      <c r="A325" s="47" t="s">
        <v>105</v>
      </c>
      <c r="B325" s="160">
        <v>324.0</v>
      </c>
    </row>
    <row r="326">
      <c r="A326" s="47" t="s">
        <v>105</v>
      </c>
      <c r="B326" s="160">
        <v>325.0</v>
      </c>
    </row>
    <row r="327">
      <c r="A327" s="47" t="s">
        <v>105</v>
      </c>
      <c r="B327" s="160">
        <v>326.0</v>
      </c>
    </row>
    <row r="328">
      <c r="A328" s="47" t="s">
        <v>105</v>
      </c>
      <c r="B328" s="160">
        <v>327.0</v>
      </c>
    </row>
    <row r="329">
      <c r="A329" s="47" t="s">
        <v>105</v>
      </c>
      <c r="B329" s="160">
        <v>328.0</v>
      </c>
    </row>
    <row r="330">
      <c r="A330" s="47" t="s">
        <v>105</v>
      </c>
      <c r="B330" s="160">
        <v>329.0</v>
      </c>
    </row>
    <row r="331">
      <c r="A331" s="47" t="s">
        <v>105</v>
      </c>
      <c r="B331" s="160">
        <v>330.0</v>
      </c>
    </row>
    <row r="332">
      <c r="A332" s="47" t="s">
        <v>105</v>
      </c>
      <c r="B332" s="160">
        <v>331.0</v>
      </c>
    </row>
    <row r="333">
      <c r="A333" s="47" t="s">
        <v>105</v>
      </c>
      <c r="B333" s="160">
        <v>332.0</v>
      </c>
    </row>
    <row r="334">
      <c r="A334" s="47" t="s">
        <v>105</v>
      </c>
      <c r="B334" s="160">
        <v>333.0</v>
      </c>
    </row>
    <row r="335">
      <c r="A335" s="47" t="s">
        <v>105</v>
      </c>
      <c r="B335" s="160">
        <v>334.0</v>
      </c>
    </row>
    <row r="336">
      <c r="A336" s="47" t="s">
        <v>105</v>
      </c>
      <c r="B336" s="160">
        <v>335.0</v>
      </c>
    </row>
    <row r="337">
      <c r="A337" s="47" t="s">
        <v>105</v>
      </c>
      <c r="B337" s="160">
        <v>336.0</v>
      </c>
    </row>
    <row r="338">
      <c r="A338" s="47" t="s">
        <v>105</v>
      </c>
      <c r="B338" s="160">
        <v>337.0</v>
      </c>
    </row>
    <row r="339">
      <c r="A339" s="47" t="s">
        <v>105</v>
      </c>
      <c r="B339" s="160">
        <v>338.0</v>
      </c>
    </row>
    <row r="340">
      <c r="A340" s="47" t="s">
        <v>105</v>
      </c>
      <c r="B340" s="160">
        <v>339.0</v>
      </c>
    </row>
    <row r="341">
      <c r="A341" s="47" t="s">
        <v>105</v>
      </c>
      <c r="B341" s="160">
        <v>340.0</v>
      </c>
    </row>
    <row r="342">
      <c r="A342" s="47" t="s">
        <v>105</v>
      </c>
      <c r="B342" s="160">
        <v>341.0</v>
      </c>
    </row>
    <row r="343">
      <c r="A343" s="47" t="s">
        <v>105</v>
      </c>
      <c r="B343" s="160">
        <v>342.0</v>
      </c>
    </row>
    <row r="344">
      <c r="A344" s="47" t="s">
        <v>105</v>
      </c>
      <c r="B344" s="160">
        <v>343.0</v>
      </c>
    </row>
    <row r="345">
      <c r="A345" s="47" t="s">
        <v>105</v>
      </c>
      <c r="B345" s="160">
        <v>344.0</v>
      </c>
    </row>
    <row r="346">
      <c r="A346" s="47" t="s">
        <v>105</v>
      </c>
      <c r="B346" s="160">
        <v>345.0</v>
      </c>
    </row>
    <row r="347">
      <c r="A347" s="47" t="s">
        <v>105</v>
      </c>
      <c r="B347" s="160">
        <v>346.0</v>
      </c>
    </row>
    <row r="348">
      <c r="A348" s="47" t="s">
        <v>105</v>
      </c>
      <c r="B348" s="160">
        <v>347.0</v>
      </c>
    </row>
    <row r="349">
      <c r="A349" s="47" t="s">
        <v>105</v>
      </c>
      <c r="B349" s="160">
        <v>348.0</v>
      </c>
    </row>
    <row r="350">
      <c r="A350" s="47" t="s">
        <v>105</v>
      </c>
      <c r="B350" s="160">
        <v>349.0</v>
      </c>
    </row>
    <row r="351">
      <c r="A351" s="47" t="s">
        <v>105</v>
      </c>
      <c r="B351" s="160">
        <v>350.0</v>
      </c>
    </row>
    <row r="352">
      <c r="A352" s="47" t="s">
        <v>105</v>
      </c>
      <c r="B352" s="160">
        <v>351.0</v>
      </c>
    </row>
    <row r="353">
      <c r="A353" s="47" t="s">
        <v>105</v>
      </c>
      <c r="B353" s="160">
        <v>352.0</v>
      </c>
    </row>
    <row r="354">
      <c r="A354" s="47" t="s">
        <v>105</v>
      </c>
      <c r="B354" s="160">
        <v>353.0</v>
      </c>
    </row>
    <row r="355">
      <c r="A355" s="47" t="s">
        <v>105</v>
      </c>
      <c r="B355" s="160">
        <v>354.0</v>
      </c>
    </row>
    <row r="356">
      <c r="A356" s="47" t="s">
        <v>105</v>
      </c>
      <c r="B356" s="160">
        <v>355.0</v>
      </c>
    </row>
    <row r="357">
      <c r="A357" s="47" t="s">
        <v>105</v>
      </c>
      <c r="B357" s="160">
        <v>356.0</v>
      </c>
    </row>
    <row r="358">
      <c r="A358" s="47" t="s">
        <v>105</v>
      </c>
      <c r="B358" s="160">
        <v>357.0</v>
      </c>
    </row>
    <row r="359">
      <c r="A359" s="47" t="s">
        <v>105</v>
      </c>
      <c r="B359" s="160">
        <v>358.0</v>
      </c>
    </row>
    <row r="360">
      <c r="A360" s="47" t="s">
        <v>105</v>
      </c>
      <c r="B360" s="160">
        <v>359.0</v>
      </c>
    </row>
    <row r="361">
      <c r="A361" s="47" t="s">
        <v>105</v>
      </c>
      <c r="B361" s="160">
        <v>360.0</v>
      </c>
    </row>
    <row r="362">
      <c r="A362" s="47" t="s">
        <v>105</v>
      </c>
      <c r="B362" s="160">
        <v>361.0</v>
      </c>
    </row>
    <row r="363">
      <c r="A363" s="47" t="s">
        <v>105</v>
      </c>
      <c r="B363" s="160">
        <v>362.0</v>
      </c>
    </row>
    <row r="364">
      <c r="A364" s="47" t="s">
        <v>105</v>
      </c>
      <c r="B364" s="160">
        <v>363.0</v>
      </c>
    </row>
    <row r="365">
      <c r="A365" s="47" t="s">
        <v>105</v>
      </c>
      <c r="B365" s="160">
        <v>364.0</v>
      </c>
    </row>
    <row r="366">
      <c r="A366" s="47" t="s">
        <v>105</v>
      </c>
      <c r="B366" s="160">
        <v>365.0</v>
      </c>
    </row>
    <row r="367">
      <c r="A367" s="47" t="s">
        <v>105</v>
      </c>
      <c r="B367" s="160">
        <v>366.0</v>
      </c>
    </row>
    <row r="368">
      <c r="A368" s="47" t="s">
        <v>105</v>
      </c>
      <c r="B368" s="160">
        <v>367.0</v>
      </c>
    </row>
    <row r="369">
      <c r="A369" s="47" t="s">
        <v>105</v>
      </c>
      <c r="B369" s="160">
        <v>368.0</v>
      </c>
    </row>
    <row r="370">
      <c r="A370" s="47" t="s">
        <v>105</v>
      </c>
      <c r="B370" s="160">
        <v>369.0</v>
      </c>
    </row>
    <row r="371">
      <c r="A371" s="47" t="s">
        <v>105</v>
      </c>
      <c r="B371" s="160">
        <v>370.0</v>
      </c>
    </row>
    <row r="372">
      <c r="A372" s="47" t="s">
        <v>105</v>
      </c>
      <c r="B372" s="160">
        <v>371.0</v>
      </c>
    </row>
    <row r="373">
      <c r="A373" s="47" t="s">
        <v>105</v>
      </c>
      <c r="B373" s="160">
        <v>372.0</v>
      </c>
    </row>
    <row r="374">
      <c r="A374" s="47" t="s">
        <v>105</v>
      </c>
      <c r="B374" s="160">
        <v>373.0</v>
      </c>
    </row>
    <row r="375">
      <c r="A375" s="47" t="s">
        <v>105</v>
      </c>
      <c r="B375" s="160">
        <v>374.0</v>
      </c>
    </row>
    <row r="376">
      <c r="A376" s="47" t="s">
        <v>105</v>
      </c>
      <c r="B376" s="160">
        <v>375.0</v>
      </c>
    </row>
    <row r="377">
      <c r="A377" s="47" t="s">
        <v>105</v>
      </c>
      <c r="B377" s="160">
        <v>376.0</v>
      </c>
    </row>
    <row r="378">
      <c r="A378" s="47" t="s">
        <v>105</v>
      </c>
      <c r="B378" s="160">
        <v>377.0</v>
      </c>
    </row>
    <row r="379">
      <c r="A379" s="47" t="s">
        <v>105</v>
      </c>
      <c r="B379" s="160">
        <v>378.0</v>
      </c>
    </row>
    <row r="380">
      <c r="A380" s="47" t="s">
        <v>105</v>
      </c>
      <c r="B380" s="160">
        <v>379.0</v>
      </c>
    </row>
    <row r="381">
      <c r="A381" s="47" t="s">
        <v>105</v>
      </c>
      <c r="B381" s="160">
        <v>380.0</v>
      </c>
    </row>
    <row r="382">
      <c r="A382" s="47" t="s">
        <v>105</v>
      </c>
      <c r="B382" s="160">
        <v>381.0</v>
      </c>
    </row>
    <row r="383">
      <c r="A383" s="47" t="s">
        <v>105</v>
      </c>
      <c r="B383" s="160">
        <v>382.0</v>
      </c>
    </row>
    <row r="384">
      <c r="A384" s="47" t="s">
        <v>105</v>
      </c>
      <c r="B384" s="160">
        <v>383.0</v>
      </c>
    </row>
    <row r="385">
      <c r="A385" s="47" t="s">
        <v>105</v>
      </c>
      <c r="B385" s="160">
        <v>384.0</v>
      </c>
    </row>
    <row r="386">
      <c r="A386" s="47" t="s">
        <v>105</v>
      </c>
      <c r="B386" s="160">
        <v>385.0</v>
      </c>
    </row>
    <row r="387">
      <c r="A387" s="47" t="s">
        <v>105</v>
      </c>
      <c r="B387" s="160">
        <v>386.0</v>
      </c>
    </row>
    <row r="388">
      <c r="A388" s="47" t="s">
        <v>105</v>
      </c>
      <c r="B388" s="160">
        <v>387.0</v>
      </c>
    </row>
    <row r="389">
      <c r="A389" s="47" t="s">
        <v>105</v>
      </c>
      <c r="B389" s="160">
        <v>388.0</v>
      </c>
    </row>
    <row r="390">
      <c r="A390" s="47" t="s">
        <v>105</v>
      </c>
      <c r="B390" s="160">
        <v>389.0</v>
      </c>
    </row>
    <row r="391">
      <c r="A391" s="47" t="s">
        <v>105</v>
      </c>
      <c r="B391" s="160">
        <v>390.0</v>
      </c>
    </row>
    <row r="392">
      <c r="A392" s="47" t="s">
        <v>105</v>
      </c>
      <c r="B392" s="160">
        <v>391.0</v>
      </c>
    </row>
    <row r="393">
      <c r="A393" s="47" t="s">
        <v>105</v>
      </c>
      <c r="B393" s="160">
        <v>392.0</v>
      </c>
    </row>
    <row r="394">
      <c r="A394" s="47" t="s">
        <v>105</v>
      </c>
      <c r="B394" s="160">
        <v>393.0</v>
      </c>
    </row>
    <row r="395">
      <c r="A395" s="47" t="s">
        <v>105</v>
      </c>
      <c r="B395" s="160">
        <v>394.0</v>
      </c>
    </row>
    <row r="396">
      <c r="A396" s="47" t="s">
        <v>105</v>
      </c>
      <c r="B396" s="160">
        <v>395.0</v>
      </c>
    </row>
    <row r="397">
      <c r="A397" s="47" t="s">
        <v>105</v>
      </c>
      <c r="B397" s="160">
        <v>396.0</v>
      </c>
    </row>
    <row r="398">
      <c r="A398" s="47" t="s">
        <v>105</v>
      </c>
      <c r="B398" s="160">
        <v>397.0</v>
      </c>
    </row>
    <row r="399">
      <c r="A399" s="47" t="s">
        <v>105</v>
      </c>
      <c r="B399" s="160">
        <v>398.0</v>
      </c>
    </row>
    <row r="400">
      <c r="A400" s="47" t="s">
        <v>105</v>
      </c>
      <c r="B400" s="160">
        <v>399.0</v>
      </c>
    </row>
    <row r="401">
      <c r="A401" s="47" t="s">
        <v>105</v>
      </c>
      <c r="B401" s="160">
        <v>400.0</v>
      </c>
    </row>
    <row r="402">
      <c r="A402" s="47" t="s">
        <v>105</v>
      </c>
      <c r="B402" s="160">
        <v>401.0</v>
      </c>
    </row>
    <row r="403">
      <c r="A403" s="47" t="s">
        <v>105</v>
      </c>
      <c r="B403" s="160">
        <v>402.0</v>
      </c>
    </row>
    <row r="404">
      <c r="A404" s="47" t="s">
        <v>105</v>
      </c>
      <c r="B404" s="160">
        <v>403.0</v>
      </c>
    </row>
    <row r="405">
      <c r="A405" s="47" t="s">
        <v>105</v>
      </c>
      <c r="B405" s="160">
        <v>404.0</v>
      </c>
    </row>
    <row r="406">
      <c r="A406" s="47" t="s">
        <v>105</v>
      </c>
      <c r="B406" s="160">
        <v>405.0</v>
      </c>
    </row>
    <row r="407">
      <c r="A407" s="47" t="s">
        <v>105</v>
      </c>
      <c r="B407" s="160">
        <v>406.0</v>
      </c>
    </row>
    <row r="408">
      <c r="A408" s="47" t="s">
        <v>105</v>
      </c>
      <c r="B408" s="160">
        <v>407.0</v>
      </c>
    </row>
    <row r="409">
      <c r="A409" s="47" t="s">
        <v>105</v>
      </c>
      <c r="B409" s="160">
        <v>408.0</v>
      </c>
    </row>
    <row r="410">
      <c r="A410" s="47" t="s">
        <v>105</v>
      </c>
      <c r="B410" s="160">
        <v>409.0</v>
      </c>
    </row>
    <row r="411">
      <c r="A411" s="47" t="s">
        <v>105</v>
      </c>
      <c r="B411" s="160">
        <v>410.0</v>
      </c>
    </row>
    <row r="412">
      <c r="A412" s="47" t="s">
        <v>105</v>
      </c>
      <c r="B412" s="160">
        <v>411.0</v>
      </c>
    </row>
    <row r="413">
      <c r="A413" s="47" t="s">
        <v>105</v>
      </c>
      <c r="B413" s="160">
        <v>412.0</v>
      </c>
    </row>
    <row r="414">
      <c r="A414" s="47" t="s">
        <v>105</v>
      </c>
      <c r="B414" s="160">
        <v>413.0</v>
      </c>
    </row>
    <row r="415">
      <c r="A415" s="47" t="s">
        <v>105</v>
      </c>
      <c r="B415" s="160">
        <v>414.0</v>
      </c>
    </row>
    <row r="416">
      <c r="A416" s="47" t="s">
        <v>105</v>
      </c>
      <c r="B416" s="160">
        <v>415.0</v>
      </c>
    </row>
    <row r="417">
      <c r="A417" s="47" t="s">
        <v>105</v>
      </c>
      <c r="B417" s="160">
        <v>416.0</v>
      </c>
    </row>
    <row r="418">
      <c r="A418" s="47" t="s">
        <v>105</v>
      </c>
      <c r="B418" s="160">
        <v>417.0</v>
      </c>
    </row>
    <row r="419">
      <c r="A419" s="47" t="s">
        <v>105</v>
      </c>
      <c r="B419" s="160">
        <v>418.0</v>
      </c>
    </row>
    <row r="420">
      <c r="A420" s="47" t="s">
        <v>105</v>
      </c>
      <c r="B420" s="160">
        <v>419.0</v>
      </c>
    </row>
    <row r="421">
      <c r="A421" s="47" t="s">
        <v>105</v>
      </c>
      <c r="B421" s="160">
        <v>420.0</v>
      </c>
    </row>
    <row r="422">
      <c r="A422" s="47" t="s">
        <v>105</v>
      </c>
      <c r="B422" s="160">
        <v>421.0</v>
      </c>
    </row>
    <row r="423">
      <c r="A423" s="47" t="s">
        <v>105</v>
      </c>
      <c r="B423" s="160">
        <v>422.0</v>
      </c>
    </row>
    <row r="424">
      <c r="A424" s="47" t="s">
        <v>105</v>
      </c>
      <c r="B424" s="160">
        <v>423.0</v>
      </c>
    </row>
    <row r="425">
      <c r="A425" s="47" t="s">
        <v>105</v>
      </c>
      <c r="B425" s="160">
        <v>424.0</v>
      </c>
    </row>
    <row r="426">
      <c r="A426" s="47" t="s">
        <v>105</v>
      </c>
      <c r="B426" s="160">
        <v>425.0</v>
      </c>
    </row>
    <row r="427">
      <c r="A427" s="47" t="s">
        <v>105</v>
      </c>
      <c r="B427" s="160">
        <v>426.0</v>
      </c>
    </row>
    <row r="428">
      <c r="A428" s="47" t="s">
        <v>105</v>
      </c>
      <c r="B428" s="160">
        <v>427.0</v>
      </c>
    </row>
    <row r="429">
      <c r="A429" s="47" t="s">
        <v>105</v>
      </c>
      <c r="B429" s="160">
        <v>428.0</v>
      </c>
    </row>
    <row r="430">
      <c r="A430" s="47" t="s">
        <v>105</v>
      </c>
      <c r="B430" s="160">
        <v>429.0</v>
      </c>
    </row>
    <row r="431">
      <c r="A431" s="47" t="s">
        <v>105</v>
      </c>
      <c r="B431" s="160">
        <v>430.0</v>
      </c>
    </row>
    <row r="432">
      <c r="A432" s="47" t="s">
        <v>105</v>
      </c>
      <c r="B432" s="160">
        <v>431.0</v>
      </c>
    </row>
    <row r="433">
      <c r="A433" s="47" t="s">
        <v>105</v>
      </c>
      <c r="B433" s="160">
        <v>432.0</v>
      </c>
    </row>
    <row r="434">
      <c r="A434" s="47" t="s">
        <v>105</v>
      </c>
      <c r="B434" s="160">
        <v>433.0</v>
      </c>
    </row>
    <row r="435">
      <c r="A435" s="47" t="s">
        <v>105</v>
      </c>
      <c r="B435" s="160">
        <v>434.0</v>
      </c>
    </row>
    <row r="436">
      <c r="A436" s="47" t="s">
        <v>105</v>
      </c>
      <c r="B436" s="160">
        <v>435.0</v>
      </c>
    </row>
    <row r="437">
      <c r="A437" s="47" t="s">
        <v>105</v>
      </c>
      <c r="B437" s="160">
        <v>436.0</v>
      </c>
    </row>
    <row r="438">
      <c r="A438" s="47" t="s">
        <v>105</v>
      </c>
      <c r="B438" s="160">
        <v>437.0</v>
      </c>
    </row>
    <row r="439">
      <c r="A439" s="47" t="s">
        <v>105</v>
      </c>
      <c r="B439" s="160">
        <v>438.0</v>
      </c>
    </row>
    <row r="440">
      <c r="A440" s="47" t="s">
        <v>105</v>
      </c>
      <c r="B440" s="160">
        <v>439.0</v>
      </c>
    </row>
    <row r="441">
      <c r="A441" s="47" t="s">
        <v>105</v>
      </c>
      <c r="B441" s="160">
        <v>440.0</v>
      </c>
    </row>
    <row r="442">
      <c r="A442" s="47" t="s">
        <v>105</v>
      </c>
      <c r="B442" s="160">
        <v>441.0</v>
      </c>
    </row>
    <row r="443">
      <c r="A443" s="47" t="s">
        <v>105</v>
      </c>
      <c r="B443" s="160">
        <v>442.0</v>
      </c>
    </row>
    <row r="444">
      <c r="A444" s="47" t="s">
        <v>105</v>
      </c>
      <c r="B444" s="160">
        <v>443.0</v>
      </c>
    </row>
    <row r="445">
      <c r="A445" s="47" t="s">
        <v>105</v>
      </c>
      <c r="B445" s="160">
        <v>444.0</v>
      </c>
    </row>
    <row r="446">
      <c r="A446" s="47" t="s">
        <v>105</v>
      </c>
      <c r="B446" s="160">
        <v>445.0</v>
      </c>
    </row>
    <row r="447">
      <c r="A447" s="47" t="s">
        <v>105</v>
      </c>
      <c r="B447" s="160">
        <v>446.0</v>
      </c>
    </row>
    <row r="448">
      <c r="A448" s="47" t="s">
        <v>105</v>
      </c>
      <c r="B448" s="160">
        <v>447.0</v>
      </c>
    </row>
    <row r="449">
      <c r="A449" s="47" t="s">
        <v>105</v>
      </c>
      <c r="B449" s="160">
        <v>448.0</v>
      </c>
    </row>
    <row r="450">
      <c r="A450" s="47" t="s">
        <v>105</v>
      </c>
      <c r="B450" s="160">
        <v>449.0</v>
      </c>
    </row>
    <row r="451">
      <c r="A451" s="47" t="s">
        <v>105</v>
      </c>
      <c r="B451" s="160">
        <v>450.0</v>
      </c>
    </row>
    <row r="452">
      <c r="A452" s="47" t="s">
        <v>105</v>
      </c>
      <c r="B452" s="160">
        <v>451.0</v>
      </c>
    </row>
    <row r="453">
      <c r="A453" s="47" t="s">
        <v>105</v>
      </c>
      <c r="B453" s="160">
        <v>452.0</v>
      </c>
    </row>
    <row r="454">
      <c r="A454" s="47" t="s">
        <v>105</v>
      </c>
      <c r="B454" s="160">
        <v>453.0</v>
      </c>
    </row>
    <row r="455">
      <c r="A455" s="47" t="s">
        <v>105</v>
      </c>
      <c r="B455" s="160">
        <v>454.0</v>
      </c>
    </row>
    <row r="456">
      <c r="A456" s="47" t="s">
        <v>105</v>
      </c>
      <c r="B456" s="160">
        <v>455.0</v>
      </c>
    </row>
    <row r="457">
      <c r="A457" s="47" t="s">
        <v>105</v>
      </c>
      <c r="B457" s="160">
        <v>456.0</v>
      </c>
    </row>
    <row r="458">
      <c r="A458" s="47" t="s">
        <v>105</v>
      </c>
      <c r="B458" s="160">
        <v>457.0</v>
      </c>
    </row>
    <row r="459">
      <c r="A459" s="47" t="s">
        <v>105</v>
      </c>
      <c r="B459" s="160">
        <v>458.0</v>
      </c>
    </row>
    <row r="460">
      <c r="A460" s="47" t="s">
        <v>105</v>
      </c>
      <c r="B460" s="160">
        <v>459.0</v>
      </c>
    </row>
    <row r="461">
      <c r="A461" s="47" t="s">
        <v>105</v>
      </c>
      <c r="B461" s="160">
        <v>460.0</v>
      </c>
    </row>
    <row r="462">
      <c r="A462" s="47" t="s">
        <v>105</v>
      </c>
      <c r="B462" s="160">
        <v>461.0</v>
      </c>
    </row>
    <row r="463">
      <c r="A463" s="47" t="s">
        <v>105</v>
      </c>
      <c r="B463" s="160">
        <v>462.0</v>
      </c>
    </row>
    <row r="464">
      <c r="A464" s="47" t="s">
        <v>105</v>
      </c>
      <c r="B464" s="160">
        <v>463.0</v>
      </c>
    </row>
    <row r="465">
      <c r="A465" s="47" t="s">
        <v>105</v>
      </c>
      <c r="B465" s="160">
        <v>464.0</v>
      </c>
    </row>
    <row r="466">
      <c r="A466" s="47" t="s">
        <v>105</v>
      </c>
      <c r="B466" s="160">
        <v>465.0</v>
      </c>
    </row>
    <row r="467">
      <c r="A467" s="47" t="s">
        <v>105</v>
      </c>
      <c r="B467" s="160">
        <v>466.0</v>
      </c>
    </row>
    <row r="468">
      <c r="A468" s="47" t="s">
        <v>105</v>
      </c>
      <c r="B468" s="160">
        <v>467.0</v>
      </c>
    </row>
    <row r="469">
      <c r="A469" s="47" t="s">
        <v>105</v>
      </c>
      <c r="B469" s="160">
        <v>468.0</v>
      </c>
    </row>
    <row r="470">
      <c r="A470" s="47" t="s">
        <v>105</v>
      </c>
      <c r="B470" s="160">
        <v>469.0</v>
      </c>
    </row>
    <row r="471">
      <c r="A471" s="47" t="s">
        <v>105</v>
      </c>
      <c r="B471" s="160">
        <v>470.0</v>
      </c>
    </row>
    <row r="472">
      <c r="A472" s="47" t="s">
        <v>105</v>
      </c>
      <c r="B472" s="160">
        <v>471.0</v>
      </c>
    </row>
    <row r="473">
      <c r="A473" s="47" t="s">
        <v>105</v>
      </c>
      <c r="B473" s="160">
        <v>472.0</v>
      </c>
    </row>
    <row r="474">
      <c r="A474" s="47" t="s">
        <v>105</v>
      </c>
      <c r="B474" s="160">
        <v>473.0</v>
      </c>
    </row>
    <row r="475">
      <c r="A475" s="47" t="s">
        <v>105</v>
      </c>
      <c r="B475" s="160">
        <v>474.0</v>
      </c>
    </row>
    <row r="476">
      <c r="A476" s="47" t="s">
        <v>105</v>
      </c>
      <c r="B476" s="160">
        <v>475.0</v>
      </c>
    </row>
    <row r="477">
      <c r="A477" s="47" t="s">
        <v>105</v>
      </c>
      <c r="B477" s="160">
        <v>476.0</v>
      </c>
    </row>
    <row r="478">
      <c r="A478" s="47" t="s">
        <v>105</v>
      </c>
      <c r="B478" s="160">
        <v>477.0</v>
      </c>
    </row>
    <row r="479">
      <c r="A479" s="47" t="s">
        <v>105</v>
      </c>
      <c r="B479" s="160">
        <v>478.0</v>
      </c>
    </row>
    <row r="480">
      <c r="A480" s="47" t="s">
        <v>105</v>
      </c>
      <c r="B480" s="160">
        <v>479.0</v>
      </c>
    </row>
    <row r="481">
      <c r="A481" s="47" t="s">
        <v>105</v>
      </c>
      <c r="B481" s="160">
        <v>480.0</v>
      </c>
    </row>
    <row r="482">
      <c r="A482" s="47" t="s">
        <v>105</v>
      </c>
      <c r="B482" s="160">
        <v>481.0</v>
      </c>
    </row>
    <row r="483">
      <c r="A483" s="47" t="s">
        <v>105</v>
      </c>
      <c r="B483" s="160">
        <v>482.0</v>
      </c>
    </row>
    <row r="484">
      <c r="A484" s="47" t="s">
        <v>105</v>
      </c>
      <c r="B484" s="160">
        <v>483.0</v>
      </c>
    </row>
    <row r="485">
      <c r="A485" s="47" t="s">
        <v>105</v>
      </c>
      <c r="B485" s="160">
        <v>484.0</v>
      </c>
    </row>
    <row r="486">
      <c r="A486" s="47" t="s">
        <v>105</v>
      </c>
      <c r="B486" s="160">
        <v>485.0</v>
      </c>
    </row>
    <row r="487">
      <c r="A487" s="47" t="s">
        <v>105</v>
      </c>
      <c r="B487" s="160">
        <v>486.0</v>
      </c>
    </row>
    <row r="488">
      <c r="A488" s="47" t="s">
        <v>105</v>
      </c>
      <c r="B488" s="160">
        <v>487.0</v>
      </c>
    </row>
    <row r="489">
      <c r="A489" s="47" t="s">
        <v>105</v>
      </c>
      <c r="B489" s="160">
        <v>488.0</v>
      </c>
    </row>
    <row r="490">
      <c r="A490" s="47" t="s">
        <v>105</v>
      </c>
      <c r="B490" s="160">
        <v>489.0</v>
      </c>
    </row>
    <row r="491">
      <c r="A491" s="47" t="s">
        <v>105</v>
      </c>
      <c r="B491" s="160">
        <v>490.0</v>
      </c>
    </row>
    <row r="492">
      <c r="A492" s="47" t="s">
        <v>105</v>
      </c>
      <c r="B492" s="160">
        <v>491.0</v>
      </c>
    </row>
    <row r="493">
      <c r="A493" s="47" t="s">
        <v>105</v>
      </c>
      <c r="B493" s="160">
        <v>492.0</v>
      </c>
    </row>
    <row r="494">
      <c r="A494" s="47" t="s">
        <v>105</v>
      </c>
      <c r="B494" s="160">
        <v>493.0</v>
      </c>
    </row>
    <row r="495">
      <c r="A495" s="47" t="s">
        <v>105</v>
      </c>
      <c r="B495" s="160">
        <v>494.0</v>
      </c>
    </row>
    <row r="496">
      <c r="A496" s="47" t="s">
        <v>105</v>
      </c>
      <c r="B496" s="160">
        <v>495.0</v>
      </c>
    </row>
    <row r="497">
      <c r="A497" s="47" t="s">
        <v>105</v>
      </c>
      <c r="B497" s="160">
        <v>496.0</v>
      </c>
    </row>
    <row r="498">
      <c r="A498" s="47" t="s">
        <v>105</v>
      </c>
      <c r="B498" s="160">
        <v>497.0</v>
      </c>
    </row>
    <row r="499">
      <c r="A499" s="47" t="s">
        <v>105</v>
      </c>
      <c r="B499" s="160">
        <v>498.0</v>
      </c>
    </row>
    <row r="500">
      <c r="A500" s="47" t="s">
        <v>105</v>
      </c>
      <c r="B500" s="160">
        <v>499.0</v>
      </c>
    </row>
    <row r="501">
      <c r="A501" s="47" t="s">
        <v>105</v>
      </c>
      <c r="B501" s="160">
        <v>500.0</v>
      </c>
    </row>
    <row r="502">
      <c r="A502" s="47" t="s">
        <v>105</v>
      </c>
      <c r="B502" s="160">
        <v>501.0</v>
      </c>
    </row>
    <row r="503">
      <c r="A503" s="47" t="s">
        <v>105</v>
      </c>
      <c r="B503" s="160">
        <v>502.0</v>
      </c>
    </row>
    <row r="504">
      <c r="A504" s="47" t="s">
        <v>105</v>
      </c>
      <c r="B504" s="160">
        <v>503.0</v>
      </c>
    </row>
    <row r="505">
      <c r="A505" s="47" t="s">
        <v>105</v>
      </c>
      <c r="B505" s="160">
        <v>504.0</v>
      </c>
    </row>
    <row r="506">
      <c r="A506" s="47" t="s">
        <v>105</v>
      </c>
      <c r="B506" s="160">
        <v>505.0</v>
      </c>
    </row>
    <row r="507">
      <c r="A507" s="47" t="s">
        <v>105</v>
      </c>
      <c r="B507" s="160">
        <v>506.0</v>
      </c>
    </row>
    <row r="508">
      <c r="A508" s="47" t="s">
        <v>105</v>
      </c>
      <c r="B508" s="160">
        <v>507.0</v>
      </c>
    </row>
    <row r="509">
      <c r="A509" s="47" t="s">
        <v>105</v>
      </c>
      <c r="B509" s="160">
        <v>508.0</v>
      </c>
    </row>
    <row r="510">
      <c r="A510" s="47" t="s">
        <v>105</v>
      </c>
      <c r="B510" s="160">
        <v>509.0</v>
      </c>
    </row>
    <row r="511">
      <c r="A511" s="47" t="s">
        <v>105</v>
      </c>
      <c r="B511" s="160">
        <v>510.0</v>
      </c>
    </row>
    <row r="512">
      <c r="A512" s="47" t="s">
        <v>105</v>
      </c>
      <c r="B512" s="160">
        <v>511.0</v>
      </c>
    </row>
    <row r="513">
      <c r="A513" s="47" t="s">
        <v>105</v>
      </c>
      <c r="B513" s="160">
        <v>512.0</v>
      </c>
    </row>
    <row r="514">
      <c r="A514" s="47" t="s">
        <v>105</v>
      </c>
      <c r="B514" s="160">
        <v>513.0</v>
      </c>
    </row>
    <row r="515">
      <c r="A515" s="47" t="s">
        <v>105</v>
      </c>
      <c r="B515" s="160">
        <v>514.0</v>
      </c>
    </row>
    <row r="516">
      <c r="A516" s="47" t="s">
        <v>105</v>
      </c>
      <c r="B516" s="160">
        <v>515.0</v>
      </c>
    </row>
    <row r="517">
      <c r="A517" s="47" t="s">
        <v>105</v>
      </c>
      <c r="B517" s="160">
        <v>516.0</v>
      </c>
    </row>
    <row r="518">
      <c r="A518" s="47" t="s">
        <v>105</v>
      </c>
      <c r="B518" s="160">
        <v>517.0</v>
      </c>
    </row>
    <row r="519">
      <c r="A519" s="47" t="s">
        <v>105</v>
      </c>
      <c r="B519" s="160">
        <v>518.0</v>
      </c>
    </row>
    <row r="520">
      <c r="A520" s="47" t="s">
        <v>105</v>
      </c>
      <c r="B520" s="160">
        <v>519.0</v>
      </c>
    </row>
    <row r="521">
      <c r="A521" s="47" t="s">
        <v>105</v>
      </c>
      <c r="B521" s="160">
        <v>520.0</v>
      </c>
    </row>
    <row r="522">
      <c r="A522" s="47" t="s">
        <v>105</v>
      </c>
      <c r="B522" s="160">
        <v>521.0</v>
      </c>
    </row>
    <row r="523">
      <c r="A523" s="47" t="s">
        <v>105</v>
      </c>
      <c r="B523" s="160">
        <v>522.0</v>
      </c>
    </row>
    <row r="524">
      <c r="A524" s="47" t="s">
        <v>105</v>
      </c>
      <c r="B524" s="160">
        <v>523.0</v>
      </c>
    </row>
    <row r="525">
      <c r="A525" s="47" t="s">
        <v>105</v>
      </c>
      <c r="B525" s="160">
        <v>524.0</v>
      </c>
    </row>
    <row r="526">
      <c r="A526" s="47" t="s">
        <v>105</v>
      </c>
      <c r="B526" s="160">
        <v>525.0</v>
      </c>
    </row>
    <row r="527">
      <c r="A527" s="47" t="s">
        <v>105</v>
      </c>
      <c r="B527" s="160">
        <v>526.0</v>
      </c>
    </row>
    <row r="528">
      <c r="A528" s="47" t="s">
        <v>105</v>
      </c>
      <c r="B528" s="160">
        <v>527.0</v>
      </c>
    </row>
    <row r="529">
      <c r="A529" s="47" t="s">
        <v>105</v>
      </c>
      <c r="B529" s="160">
        <v>528.0</v>
      </c>
    </row>
    <row r="530">
      <c r="A530" s="47" t="s">
        <v>105</v>
      </c>
      <c r="B530" s="160">
        <v>529.0</v>
      </c>
    </row>
    <row r="531">
      <c r="A531" s="47" t="s">
        <v>105</v>
      </c>
      <c r="B531" s="160">
        <v>530.0</v>
      </c>
    </row>
    <row r="532">
      <c r="A532" s="47" t="s">
        <v>105</v>
      </c>
      <c r="B532" s="160">
        <v>531.0</v>
      </c>
    </row>
    <row r="533">
      <c r="A533" s="47" t="s">
        <v>105</v>
      </c>
      <c r="B533" s="160">
        <v>532.0</v>
      </c>
    </row>
    <row r="534">
      <c r="A534" s="47" t="s">
        <v>105</v>
      </c>
      <c r="B534" s="160">
        <v>533.0</v>
      </c>
    </row>
    <row r="535">
      <c r="A535" s="47" t="s">
        <v>105</v>
      </c>
      <c r="B535" s="160">
        <v>534.0</v>
      </c>
    </row>
    <row r="536">
      <c r="A536" s="47" t="s">
        <v>105</v>
      </c>
      <c r="B536" s="160">
        <v>535.0</v>
      </c>
    </row>
    <row r="537">
      <c r="A537" s="47" t="s">
        <v>105</v>
      </c>
      <c r="B537" s="160">
        <v>536.0</v>
      </c>
    </row>
    <row r="538">
      <c r="A538" s="47" t="s">
        <v>105</v>
      </c>
      <c r="B538" s="160">
        <v>537.0</v>
      </c>
    </row>
    <row r="539">
      <c r="A539" s="47" t="s">
        <v>105</v>
      </c>
      <c r="B539" s="160">
        <v>538.0</v>
      </c>
    </row>
    <row r="540">
      <c r="A540" s="47" t="s">
        <v>105</v>
      </c>
      <c r="B540" s="160">
        <v>539.0</v>
      </c>
    </row>
    <row r="541">
      <c r="A541" s="47" t="s">
        <v>105</v>
      </c>
      <c r="B541" s="160">
        <v>540.0</v>
      </c>
    </row>
    <row r="542">
      <c r="A542" s="47" t="s">
        <v>105</v>
      </c>
      <c r="B542" s="160">
        <v>541.0</v>
      </c>
    </row>
    <row r="543">
      <c r="A543" s="47" t="s">
        <v>105</v>
      </c>
      <c r="B543" s="160">
        <v>542.0</v>
      </c>
    </row>
    <row r="544">
      <c r="A544" s="47" t="s">
        <v>105</v>
      </c>
      <c r="B544" s="160">
        <v>543.0</v>
      </c>
    </row>
    <row r="545">
      <c r="A545" s="47" t="s">
        <v>105</v>
      </c>
      <c r="B545" s="160">
        <v>544.0</v>
      </c>
    </row>
    <row r="546">
      <c r="A546" s="47" t="s">
        <v>105</v>
      </c>
      <c r="B546" s="160">
        <v>545.0</v>
      </c>
    </row>
    <row r="547">
      <c r="A547" s="47" t="s">
        <v>105</v>
      </c>
      <c r="B547" s="160">
        <v>546.0</v>
      </c>
    </row>
    <row r="548">
      <c r="A548" s="47" t="s">
        <v>105</v>
      </c>
      <c r="B548" s="160">
        <v>547.0</v>
      </c>
    </row>
    <row r="549">
      <c r="A549" s="47" t="s">
        <v>105</v>
      </c>
      <c r="B549" s="160">
        <v>548.0</v>
      </c>
    </row>
    <row r="550">
      <c r="A550" s="47" t="s">
        <v>105</v>
      </c>
      <c r="B550" s="160">
        <v>549.0</v>
      </c>
    </row>
    <row r="551">
      <c r="A551" s="47" t="s">
        <v>105</v>
      </c>
      <c r="B551" s="160">
        <v>550.0</v>
      </c>
    </row>
    <row r="552">
      <c r="A552" s="47" t="s">
        <v>105</v>
      </c>
      <c r="B552" s="160">
        <v>551.0</v>
      </c>
    </row>
    <row r="553">
      <c r="A553" s="47" t="s">
        <v>105</v>
      </c>
      <c r="B553" s="160">
        <v>552.0</v>
      </c>
    </row>
    <row r="554">
      <c r="A554" s="47" t="s">
        <v>105</v>
      </c>
      <c r="B554" s="160">
        <v>553.0</v>
      </c>
    </row>
    <row r="555">
      <c r="A555" s="47" t="s">
        <v>105</v>
      </c>
      <c r="B555" s="160">
        <v>554.0</v>
      </c>
    </row>
    <row r="556">
      <c r="A556" s="47" t="s">
        <v>105</v>
      </c>
      <c r="B556" s="160">
        <v>555.0</v>
      </c>
    </row>
    <row r="557">
      <c r="A557" s="47" t="s">
        <v>105</v>
      </c>
      <c r="B557" s="160">
        <v>556.0</v>
      </c>
    </row>
    <row r="558">
      <c r="A558" s="47" t="s">
        <v>105</v>
      </c>
      <c r="B558" s="160">
        <v>557.0</v>
      </c>
    </row>
    <row r="559">
      <c r="A559" s="47" t="s">
        <v>105</v>
      </c>
      <c r="B559" s="160">
        <v>558.0</v>
      </c>
    </row>
    <row r="560">
      <c r="A560" s="47" t="s">
        <v>105</v>
      </c>
      <c r="B560" s="160">
        <v>559.0</v>
      </c>
    </row>
    <row r="561">
      <c r="A561" s="47" t="s">
        <v>105</v>
      </c>
      <c r="B561" s="160">
        <v>560.0</v>
      </c>
    </row>
    <row r="562">
      <c r="A562" s="47" t="s">
        <v>105</v>
      </c>
      <c r="B562" s="160">
        <v>561.0</v>
      </c>
    </row>
    <row r="563">
      <c r="A563" s="47" t="s">
        <v>105</v>
      </c>
      <c r="B563" s="160">
        <v>562.0</v>
      </c>
    </row>
    <row r="564">
      <c r="A564" s="47" t="s">
        <v>105</v>
      </c>
      <c r="B564" s="160">
        <v>563.0</v>
      </c>
    </row>
    <row r="565">
      <c r="A565" s="47" t="s">
        <v>105</v>
      </c>
      <c r="B565" s="160">
        <v>564.0</v>
      </c>
    </row>
    <row r="566">
      <c r="A566" s="47" t="s">
        <v>105</v>
      </c>
      <c r="B566" s="160">
        <v>565.0</v>
      </c>
    </row>
    <row r="567">
      <c r="A567" s="47" t="s">
        <v>105</v>
      </c>
      <c r="B567" s="160">
        <v>566.0</v>
      </c>
    </row>
    <row r="568">
      <c r="A568" s="47" t="s">
        <v>105</v>
      </c>
      <c r="B568" s="160">
        <v>567.0</v>
      </c>
    </row>
    <row r="569">
      <c r="A569" s="47" t="s">
        <v>105</v>
      </c>
      <c r="B569" s="160">
        <v>568.0</v>
      </c>
    </row>
    <row r="570">
      <c r="A570" s="47" t="s">
        <v>105</v>
      </c>
      <c r="B570" s="160">
        <v>569.0</v>
      </c>
    </row>
    <row r="571">
      <c r="A571" s="47" t="s">
        <v>105</v>
      </c>
      <c r="B571" s="160">
        <v>570.0</v>
      </c>
    </row>
    <row r="572">
      <c r="A572" s="47" t="s">
        <v>105</v>
      </c>
      <c r="B572" s="160">
        <v>571.0</v>
      </c>
    </row>
    <row r="573">
      <c r="A573" s="47" t="s">
        <v>105</v>
      </c>
      <c r="B573" s="160">
        <v>572.0</v>
      </c>
    </row>
    <row r="574">
      <c r="A574" s="47" t="s">
        <v>105</v>
      </c>
      <c r="B574" s="160">
        <v>573.0</v>
      </c>
    </row>
    <row r="575">
      <c r="A575" s="47" t="s">
        <v>105</v>
      </c>
      <c r="B575" s="160">
        <v>574.0</v>
      </c>
    </row>
    <row r="576">
      <c r="A576" s="47" t="s">
        <v>105</v>
      </c>
      <c r="B576" s="160">
        <v>575.0</v>
      </c>
    </row>
    <row r="577">
      <c r="A577" s="47" t="s">
        <v>105</v>
      </c>
      <c r="B577" s="160">
        <v>576.0</v>
      </c>
    </row>
    <row r="578">
      <c r="A578" s="47" t="s">
        <v>105</v>
      </c>
      <c r="B578" s="160">
        <v>577.0</v>
      </c>
    </row>
    <row r="579">
      <c r="A579" s="47" t="s">
        <v>105</v>
      </c>
      <c r="B579" s="160">
        <v>578.0</v>
      </c>
    </row>
    <row r="580">
      <c r="A580" s="47" t="s">
        <v>105</v>
      </c>
      <c r="B580" s="160">
        <v>579.0</v>
      </c>
    </row>
    <row r="581">
      <c r="A581" s="47" t="s">
        <v>105</v>
      </c>
      <c r="B581" s="160">
        <v>580.0</v>
      </c>
    </row>
    <row r="582">
      <c r="A582" s="47" t="s">
        <v>105</v>
      </c>
      <c r="B582" s="160">
        <v>581.0</v>
      </c>
    </row>
    <row r="583">
      <c r="A583" s="47" t="s">
        <v>105</v>
      </c>
      <c r="B583" s="160">
        <v>582.0</v>
      </c>
    </row>
    <row r="584">
      <c r="A584" s="47" t="s">
        <v>105</v>
      </c>
      <c r="B584" s="160">
        <v>583.0</v>
      </c>
    </row>
    <row r="585">
      <c r="A585" s="47" t="s">
        <v>105</v>
      </c>
      <c r="B585" s="160">
        <v>584.0</v>
      </c>
    </row>
    <row r="586">
      <c r="A586" s="47" t="s">
        <v>105</v>
      </c>
      <c r="B586" s="160">
        <v>585.0</v>
      </c>
    </row>
    <row r="587">
      <c r="A587" s="47" t="s">
        <v>105</v>
      </c>
      <c r="B587" s="160">
        <v>586.0</v>
      </c>
    </row>
    <row r="588">
      <c r="A588" s="47" t="s">
        <v>105</v>
      </c>
      <c r="B588" s="160">
        <v>587.0</v>
      </c>
    </row>
    <row r="589">
      <c r="A589" s="47" t="s">
        <v>105</v>
      </c>
      <c r="B589" s="160">
        <v>588.0</v>
      </c>
    </row>
    <row r="590">
      <c r="A590" s="47" t="s">
        <v>105</v>
      </c>
      <c r="B590" s="160">
        <v>589.0</v>
      </c>
    </row>
    <row r="591">
      <c r="A591" s="47" t="s">
        <v>105</v>
      </c>
      <c r="B591" s="160">
        <v>590.0</v>
      </c>
    </row>
    <row r="592">
      <c r="A592" s="47" t="s">
        <v>105</v>
      </c>
      <c r="B592" s="160">
        <v>591.0</v>
      </c>
    </row>
    <row r="593">
      <c r="A593" s="47" t="s">
        <v>105</v>
      </c>
      <c r="B593" s="160">
        <v>592.0</v>
      </c>
    </row>
    <row r="594">
      <c r="A594" s="47" t="s">
        <v>105</v>
      </c>
      <c r="B594" s="160">
        <v>593.0</v>
      </c>
    </row>
    <row r="595">
      <c r="A595" s="47" t="s">
        <v>105</v>
      </c>
      <c r="B595" s="160">
        <v>594.0</v>
      </c>
    </row>
    <row r="596">
      <c r="A596" s="47" t="s">
        <v>105</v>
      </c>
      <c r="B596" s="160">
        <v>595.0</v>
      </c>
    </row>
    <row r="597">
      <c r="A597" s="47" t="s">
        <v>105</v>
      </c>
      <c r="B597" s="160">
        <v>596.0</v>
      </c>
    </row>
    <row r="598">
      <c r="A598" s="47" t="s">
        <v>105</v>
      </c>
      <c r="B598" s="160">
        <v>597.0</v>
      </c>
    </row>
    <row r="599">
      <c r="A599" s="47" t="s">
        <v>105</v>
      </c>
      <c r="B599" s="160">
        <v>598.0</v>
      </c>
    </row>
    <row r="600">
      <c r="A600" s="47" t="s">
        <v>105</v>
      </c>
      <c r="B600" s="160">
        <v>599.0</v>
      </c>
    </row>
    <row r="601">
      <c r="A601" s="47" t="s">
        <v>105</v>
      </c>
      <c r="B601" s="160">
        <v>600.0</v>
      </c>
    </row>
    <row r="602">
      <c r="A602" s="47" t="s">
        <v>105</v>
      </c>
      <c r="B602" s="160">
        <v>601.0</v>
      </c>
    </row>
    <row r="603">
      <c r="A603" s="47" t="s">
        <v>105</v>
      </c>
      <c r="B603" s="160">
        <v>602.0</v>
      </c>
    </row>
    <row r="604">
      <c r="A604" s="47" t="s">
        <v>105</v>
      </c>
      <c r="B604" s="160">
        <v>603.0</v>
      </c>
    </row>
    <row r="605">
      <c r="A605" s="47" t="s">
        <v>105</v>
      </c>
      <c r="B605" s="160">
        <v>604.0</v>
      </c>
    </row>
    <row r="606">
      <c r="A606" s="47" t="s">
        <v>105</v>
      </c>
      <c r="B606" s="160">
        <v>605.0</v>
      </c>
    </row>
    <row r="607">
      <c r="A607" s="47" t="s">
        <v>105</v>
      </c>
      <c r="B607" s="160">
        <v>606.0</v>
      </c>
    </row>
    <row r="608">
      <c r="A608" s="47" t="s">
        <v>105</v>
      </c>
      <c r="B608" s="160">
        <v>607.0</v>
      </c>
    </row>
    <row r="609">
      <c r="A609" s="47" t="s">
        <v>105</v>
      </c>
      <c r="B609" s="160">
        <v>608.0</v>
      </c>
    </row>
    <row r="610">
      <c r="A610" s="47" t="s">
        <v>105</v>
      </c>
      <c r="B610" s="160">
        <v>609.0</v>
      </c>
    </row>
    <row r="611">
      <c r="A611" s="47" t="s">
        <v>105</v>
      </c>
      <c r="B611" s="160">
        <v>610.0</v>
      </c>
    </row>
    <row r="612">
      <c r="A612" s="47" t="s">
        <v>105</v>
      </c>
      <c r="B612" s="160">
        <v>611.0</v>
      </c>
    </row>
    <row r="613">
      <c r="A613" s="47" t="s">
        <v>105</v>
      </c>
      <c r="B613" s="160">
        <v>612.0</v>
      </c>
    </row>
    <row r="614">
      <c r="A614" s="47" t="s">
        <v>105</v>
      </c>
      <c r="B614" s="160">
        <v>613.0</v>
      </c>
    </row>
    <row r="615">
      <c r="A615" s="47" t="s">
        <v>105</v>
      </c>
      <c r="B615" s="160">
        <v>614.0</v>
      </c>
    </row>
    <row r="616">
      <c r="A616" s="47" t="s">
        <v>105</v>
      </c>
      <c r="B616" s="160">
        <v>615.0</v>
      </c>
    </row>
    <row r="617">
      <c r="A617" s="47" t="s">
        <v>105</v>
      </c>
      <c r="B617" s="160">
        <v>616.0</v>
      </c>
    </row>
    <row r="618">
      <c r="A618" s="47" t="s">
        <v>105</v>
      </c>
      <c r="B618" s="160">
        <v>617.0</v>
      </c>
    </row>
    <row r="619">
      <c r="A619" s="47" t="s">
        <v>105</v>
      </c>
      <c r="B619" s="160">
        <v>618.0</v>
      </c>
    </row>
    <row r="620">
      <c r="A620" s="47" t="s">
        <v>105</v>
      </c>
      <c r="B620" s="160">
        <v>619.0</v>
      </c>
    </row>
    <row r="621">
      <c r="A621" s="47" t="s">
        <v>105</v>
      </c>
      <c r="B621" s="160">
        <v>620.0</v>
      </c>
    </row>
    <row r="622">
      <c r="A622" s="47" t="s">
        <v>105</v>
      </c>
      <c r="B622" s="160">
        <v>621.0</v>
      </c>
    </row>
    <row r="623">
      <c r="A623" s="47" t="s">
        <v>105</v>
      </c>
      <c r="B623" s="160">
        <v>622.0</v>
      </c>
    </row>
    <row r="624">
      <c r="A624" s="47" t="s">
        <v>105</v>
      </c>
      <c r="B624" s="160">
        <v>623.0</v>
      </c>
    </row>
    <row r="625">
      <c r="A625" s="47" t="s">
        <v>105</v>
      </c>
      <c r="B625" s="160">
        <v>624.0</v>
      </c>
    </row>
    <row r="626">
      <c r="A626" s="47" t="s">
        <v>105</v>
      </c>
      <c r="B626" s="160">
        <v>625.0</v>
      </c>
    </row>
    <row r="627">
      <c r="A627" s="47" t="s">
        <v>105</v>
      </c>
      <c r="B627" s="160">
        <v>626.0</v>
      </c>
    </row>
    <row r="628">
      <c r="A628" s="47" t="s">
        <v>105</v>
      </c>
      <c r="B628" s="160">
        <v>627.0</v>
      </c>
    </row>
    <row r="629">
      <c r="A629" s="47" t="s">
        <v>105</v>
      </c>
      <c r="B629" s="160">
        <v>628.0</v>
      </c>
    </row>
    <row r="630">
      <c r="A630" s="47" t="s">
        <v>105</v>
      </c>
      <c r="B630" s="160">
        <v>629.0</v>
      </c>
    </row>
    <row r="631">
      <c r="A631" s="47" t="s">
        <v>105</v>
      </c>
      <c r="B631" s="160">
        <v>630.0</v>
      </c>
    </row>
    <row r="632">
      <c r="A632" s="47" t="s">
        <v>105</v>
      </c>
      <c r="B632" s="160">
        <v>631.0</v>
      </c>
    </row>
    <row r="633">
      <c r="A633" s="47" t="s">
        <v>105</v>
      </c>
      <c r="B633" s="160">
        <v>632.0</v>
      </c>
    </row>
    <row r="634">
      <c r="A634" s="47" t="s">
        <v>105</v>
      </c>
      <c r="B634" s="160">
        <v>633.0</v>
      </c>
    </row>
    <row r="635">
      <c r="A635" s="47" t="s">
        <v>105</v>
      </c>
      <c r="B635" s="160">
        <v>634.0</v>
      </c>
    </row>
    <row r="636">
      <c r="A636" s="47" t="s">
        <v>105</v>
      </c>
      <c r="B636" s="160">
        <v>635.0</v>
      </c>
    </row>
    <row r="637">
      <c r="A637" s="47" t="s">
        <v>105</v>
      </c>
      <c r="B637" s="160">
        <v>636.0</v>
      </c>
    </row>
    <row r="638">
      <c r="A638" s="47" t="s">
        <v>105</v>
      </c>
      <c r="B638" s="160">
        <v>637.0</v>
      </c>
    </row>
    <row r="639">
      <c r="A639" s="47" t="s">
        <v>105</v>
      </c>
      <c r="B639" s="160">
        <v>638.0</v>
      </c>
    </row>
    <row r="640">
      <c r="A640" s="47" t="s">
        <v>105</v>
      </c>
      <c r="B640" s="160">
        <v>639.0</v>
      </c>
    </row>
    <row r="641">
      <c r="A641" s="47" t="s">
        <v>105</v>
      </c>
      <c r="B641" s="160">
        <v>640.0</v>
      </c>
    </row>
    <row r="642">
      <c r="A642" s="47" t="s">
        <v>105</v>
      </c>
      <c r="B642" s="160">
        <v>641.0</v>
      </c>
    </row>
    <row r="643">
      <c r="A643" s="47" t="s">
        <v>105</v>
      </c>
      <c r="B643" s="160">
        <v>642.0</v>
      </c>
    </row>
    <row r="644">
      <c r="A644" s="47" t="s">
        <v>105</v>
      </c>
      <c r="B644" s="160">
        <v>643.0</v>
      </c>
    </row>
    <row r="645">
      <c r="A645" s="47" t="s">
        <v>105</v>
      </c>
      <c r="B645" s="160">
        <v>644.0</v>
      </c>
    </row>
    <row r="646">
      <c r="A646" s="47" t="s">
        <v>105</v>
      </c>
      <c r="B646" s="160">
        <v>645.0</v>
      </c>
    </row>
    <row r="647">
      <c r="A647" s="47" t="s">
        <v>105</v>
      </c>
      <c r="B647" s="160">
        <v>646.0</v>
      </c>
    </row>
    <row r="648">
      <c r="A648" s="47" t="s">
        <v>105</v>
      </c>
      <c r="B648" s="160">
        <v>647.0</v>
      </c>
    </row>
    <row r="649">
      <c r="A649" s="47" t="s">
        <v>105</v>
      </c>
      <c r="B649" s="160">
        <v>648.0</v>
      </c>
    </row>
    <row r="650">
      <c r="A650" s="47" t="s">
        <v>105</v>
      </c>
      <c r="B650" s="160">
        <v>649.0</v>
      </c>
    </row>
    <row r="651">
      <c r="A651" s="47" t="s">
        <v>105</v>
      </c>
      <c r="B651" s="160">
        <v>650.0</v>
      </c>
    </row>
    <row r="652">
      <c r="A652" s="47" t="s">
        <v>105</v>
      </c>
      <c r="B652" s="160">
        <v>651.0</v>
      </c>
    </row>
    <row r="653">
      <c r="A653" s="47" t="s">
        <v>105</v>
      </c>
      <c r="B653" s="160">
        <v>652.0</v>
      </c>
    </row>
    <row r="654">
      <c r="A654" s="47" t="s">
        <v>105</v>
      </c>
      <c r="B654" s="160">
        <v>653.0</v>
      </c>
    </row>
    <row r="655">
      <c r="A655" s="47" t="s">
        <v>105</v>
      </c>
      <c r="B655" s="160">
        <v>654.0</v>
      </c>
    </row>
    <row r="656">
      <c r="A656" s="47" t="s">
        <v>105</v>
      </c>
      <c r="B656" s="160">
        <v>655.0</v>
      </c>
    </row>
    <row r="657">
      <c r="A657" s="47" t="s">
        <v>105</v>
      </c>
      <c r="B657" s="160">
        <v>656.0</v>
      </c>
    </row>
    <row r="658">
      <c r="A658" s="47" t="s">
        <v>105</v>
      </c>
      <c r="B658" s="160">
        <v>657.0</v>
      </c>
    </row>
    <row r="659">
      <c r="A659" s="47" t="s">
        <v>105</v>
      </c>
      <c r="B659" s="160">
        <v>658.0</v>
      </c>
    </row>
    <row r="660">
      <c r="A660" s="47" t="s">
        <v>105</v>
      </c>
      <c r="B660" s="160">
        <v>659.0</v>
      </c>
    </row>
    <row r="661">
      <c r="A661" s="47" t="s">
        <v>105</v>
      </c>
      <c r="B661" s="160">
        <v>660.0</v>
      </c>
    </row>
    <row r="662">
      <c r="A662" s="47" t="s">
        <v>105</v>
      </c>
      <c r="B662" s="160">
        <v>661.0</v>
      </c>
    </row>
    <row r="663">
      <c r="A663" s="47" t="s">
        <v>105</v>
      </c>
      <c r="B663" s="160">
        <v>662.0</v>
      </c>
    </row>
    <row r="664">
      <c r="A664" s="47" t="s">
        <v>105</v>
      </c>
      <c r="B664" s="160">
        <v>663.0</v>
      </c>
    </row>
    <row r="665">
      <c r="A665" s="47" t="s">
        <v>105</v>
      </c>
      <c r="B665" s="160">
        <v>664.0</v>
      </c>
    </row>
    <row r="666">
      <c r="A666" s="47" t="s">
        <v>105</v>
      </c>
      <c r="B666" s="160">
        <v>665.0</v>
      </c>
    </row>
    <row r="667">
      <c r="A667" s="47" t="s">
        <v>105</v>
      </c>
      <c r="B667" s="160">
        <v>666.0</v>
      </c>
    </row>
    <row r="668">
      <c r="A668" s="47" t="s">
        <v>105</v>
      </c>
      <c r="B668" s="160">
        <v>667.0</v>
      </c>
    </row>
    <row r="669">
      <c r="A669" s="47" t="s">
        <v>105</v>
      </c>
      <c r="B669" s="160">
        <v>668.0</v>
      </c>
    </row>
    <row r="670">
      <c r="A670" s="47" t="s">
        <v>105</v>
      </c>
      <c r="B670" s="160">
        <v>669.0</v>
      </c>
    </row>
    <row r="671">
      <c r="A671" s="47" t="s">
        <v>105</v>
      </c>
      <c r="B671" s="160">
        <v>670.0</v>
      </c>
    </row>
    <row r="672">
      <c r="A672" s="47" t="s">
        <v>105</v>
      </c>
      <c r="B672" s="160">
        <v>671.0</v>
      </c>
    </row>
    <row r="673">
      <c r="A673" s="47" t="s">
        <v>105</v>
      </c>
      <c r="B673" s="160">
        <v>672.0</v>
      </c>
    </row>
    <row r="674">
      <c r="A674" s="47" t="s">
        <v>105</v>
      </c>
      <c r="B674" s="160">
        <v>673.0</v>
      </c>
    </row>
    <row r="675">
      <c r="A675" s="47" t="s">
        <v>105</v>
      </c>
      <c r="B675" s="160">
        <v>674.0</v>
      </c>
    </row>
    <row r="676">
      <c r="A676" s="47" t="s">
        <v>105</v>
      </c>
      <c r="B676" s="160">
        <v>675.0</v>
      </c>
    </row>
    <row r="677">
      <c r="A677" s="47" t="s">
        <v>105</v>
      </c>
      <c r="B677" s="160">
        <v>676.0</v>
      </c>
    </row>
    <row r="678">
      <c r="A678" s="47" t="s">
        <v>105</v>
      </c>
      <c r="B678" s="160">
        <v>677.0</v>
      </c>
    </row>
    <row r="679">
      <c r="A679" s="47" t="s">
        <v>105</v>
      </c>
      <c r="B679" s="160">
        <v>678.0</v>
      </c>
    </row>
    <row r="680">
      <c r="A680" s="47" t="s">
        <v>105</v>
      </c>
      <c r="B680" s="160">
        <v>679.0</v>
      </c>
    </row>
    <row r="681">
      <c r="A681" s="47" t="s">
        <v>105</v>
      </c>
      <c r="B681" s="160">
        <v>680.0</v>
      </c>
    </row>
    <row r="682">
      <c r="A682" s="47" t="s">
        <v>105</v>
      </c>
      <c r="B682" s="160">
        <v>681.0</v>
      </c>
    </row>
    <row r="683">
      <c r="A683" s="47" t="s">
        <v>105</v>
      </c>
      <c r="B683" s="160">
        <v>682.0</v>
      </c>
    </row>
    <row r="684">
      <c r="A684" s="47" t="s">
        <v>105</v>
      </c>
      <c r="B684" s="160">
        <v>683.0</v>
      </c>
    </row>
    <row r="685">
      <c r="A685" s="47" t="s">
        <v>105</v>
      </c>
      <c r="B685" s="160">
        <v>684.0</v>
      </c>
    </row>
    <row r="686">
      <c r="A686" s="47" t="s">
        <v>105</v>
      </c>
      <c r="B686" s="160">
        <v>685.0</v>
      </c>
    </row>
    <row r="687">
      <c r="A687" s="47" t="s">
        <v>105</v>
      </c>
      <c r="B687" s="160">
        <v>686.0</v>
      </c>
    </row>
    <row r="688">
      <c r="A688" s="47" t="s">
        <v>105</v>
      </c>
      <c r="B688" s="160">
        <v>687.0</v>
      </c>
    </row>
    <row r="689">
      <c r="A689" s="47" t="s">
        <v>105</v>
      </c>
      <c r="B689" s="160">
        <v>688.0</v>
      </c>
    </row>
    <row r="690">
      <c r="A690" s="47" t="s">
        <v>105</v>
      </c>
      <c r="B690" s="160">
        <v>689.0</v>
      </c>
    </row>
    <row r="691">
      <c r="A691" s="47" t="s">
        <v>105</v>
      </c>
      <c r="B691" s="160">
        <v>690.0</v>
      </c>
    </row>
    <row r="692">
      <c r="A692" s="47" t="s">
        <v>105</v>
      </c>
      <c r="B692" s="160">
        <v>691.0</v>
      </c>
    </row>
    <row r="693">
      <c r="A693" s="47" t="s">
        <v>105</v>
      </c>
      <c r="B693" s="160">
        <v>692.0</v>
      </c>
    </row>
    <row r="694">
      <c r="A694" s="47" t="s">
        <v>105</v>
      </c>
      <c r="B694" s="160">
        <v>693.0</v>
      </c>
    </row>
    <row r="695">
      <c r="A695" s="47" t="s">
        <v>105</v>
      </c>
      <c r="B695" s="160">
        <v>694.0</v>
      </c>
    </row>
    <row r="696">
      <c r="A696" s="47" t="s">
        <v>105</v>
      </c>
      <c r="B696" s="160">
        <v>695.0</v>
      </c>
    </row>
    <row r="697">
      <c r="A697" s="47" t="s">
        <v>105</v>
      </c>
      <c r="B697" s="160">
        <v>696.0</v>
      </c>
    </row>
    <row r="698">
      <c r="A698" s="47" t="s">
        <v>105</v>
      </c>
      <c r="B698" s="160">
        <v>697.0</v>
      </c>
    </row>
    <row r="699">
      <c r="A699" s="47" t="s">
        <v>105</v>
      </c>
      <c r="B699" s="160">
        <v>698.0</v>
      </c>
    </row>
    <row r="700">
      <c r="A700" s="47" t="s">
        <v>105</v>
      </c>
      <c r="B700" s="160">
        <v>699.0</v>
      </c>
    </row>
    <row r="701">
      <c r="A701" s="47" t="s">
        <v>105</v>
      </c>
      <c r="B701" s="160">
        <v>700.0</v>
      </c>
    </row>
    <row r="702">
      <c r="A702" s="47" t="s">
        <v>105</v>
      </c>
      <c r="B702" s="160">
        <v>701.0</v>
      </c>
    </row>
    <row r="703">
      <c r="A703" s="47" t="s">
        <v>105</v>
      </c>
      <c r="B703" s="160">
        <v>702.0</v>
      </c>
    </row>
    <row r="704">
      <c r="A704" s="47" t="s">
        <v>105</v>
      </c>
      <c r="B704" s="160">
        <v>703.0</v>
      </c>
    </row>
    <row r="705">
      <c r="A705" s="47" t="s">
        <v>105</v>
      </c>
      <c r="B705" s="160">
        <v>704.0</v>
      </c>
    </row>
    <row r="706">
      <c r="A706" s="47" t="s">
        <v>105</v>
      </c>
      <c r="B706" s="160">
        <v>705.0</v>
      </c>
    </row>
    <row r="707">
      <c r="A707" s="47" t="s">
        <v>105</v>
      </c>
      <c r="B707" s="160">
        <v>706.0</v>
      </c>
    </row>
    <row r="708">
      <c r="A708" s="47" t="s">
        <v>105</v>
      </c>
      <c r="B708" s="160">
        <v>707.0</v>
      </c>
    </row>
    <row r="709">
      <c r="A709" s="47" t="s">
        <v>105</v>
      </c>
      <c r="B709" s="160">
        <v>708.0</v>
      </c>
    </row>
    <row r="710">
      <c r="A710" s="47" t="s">
        <v>105</v>
      </c>
      <c r="B710" s="160">
        <v>709.0</v>
      </c>
    </row>
    <row r="711">
      <c r="A711" s="47" t="s">
        <v>105</v>
      </c>
      <c r="B711" s="160">
        <v>710.0</v>
      </c>
    </row>
    <row r="712">
      <c r="A712" s="47" t="s">
        <v>105</v>
      </c>
      <c r="B712" s="160">
        <v>711.0</v>
      </c>
    </row>
    <row r="713">
      <c r="A713" s="47" t="s">
        <v>105</v>
      </c>
      <c r="B713" s="160">
        <v>712.0</v>
      </c>
    </row>
    <row r="714">
      <c r="A714" s="47" t="s">
        <v>105</v>
      </c>
      <c r="B714" s="160">
        <v>713.0</v>
      </c>
    </row>
    <row r="715">
      <c r="A715" s="47" t="s">
        <v>105</v>
      </c>
      <c r="B715" s="160">
        <v>714.0</v>
      </c>
    </row>
    <row r="716">
      <c r="A716" s="47" t="s">
        <v>105</v>
      </c>
      <c r="B716" s="160">
        <v>715.0</v>
      </c>
    </row>
    <row r="717">
      <c r="A717" s="47" t="s">
        <v>105</v>
      </c>
      <c r="B717" s="160">
        <v>716.0</v>
      </c>
    </row>
    <row r="718">
      <c r="A718" s="47" t="s">
        <v>105</v>
      </c>
      <c r="B718" s="160">
        <v>717.0</v>
      </c>
    </row>
    <row r="719">
      <c r="A719" s="47" t="s">
        <v>105</v>
      </c>
      <c r="B719" s="160">
        <v>718.0</v>
      </c>
    </row>
    <row r="720">
      <c r="A720" s="47" t="s">
        <v>105</v>
      </c>
      <c r="B720" s="160">
        <v>719.0</v>
      </c>
    </row>
    <row r="721">
      <c r="A721" s="47" t="s">
        <v>105</v>
      </c>
      <c r="B721" s="160">
        <v>720.0</v>
      </c>
    </row>
    <row r="722">
      <c r="A722" s="47" t="s">
        <v>105</v>
      </c>
      <c r="B722" s="160">
        <v>721.0</v>
      </c>
    </row>
    <row r="723">
      <c r="A723" s="47" t="s">
        <v>105</v>
      </c>
      <c r="B723" s="160">
        <v>722.0</v>
      </c>
    </row>
    <row r="724">
      <c r="A724" s="47" t="s">
        <v>105</v>
      </c>
      <c r="B724" s="160">
        <v>723.0</v>
      </c>
    </row>
    <row r="725">
      <c r="A725" s="47" t="s">
        <v>105</v>
      </c>
      <c r="B725" s="160">
        <v>724.0</v>
      </c>
    </row>
    <row r="726">
      <c r="A726" s="47" t="s">
        <v>105</v>
      </c>
      <c r="B726" s="160">
        <v>725.0</v>
      </c>
    </row>
    <row r="727">
      <c r="A727" s="47" t="s">
        <v>105</v>
      </c>
      <c r="B727" s="160">
        <v>726.0</v>
      </c>
    </row>
    <row r="728">
      <c r="A728" s="47" t="s">
        <v>105</v>
      </c>
      <c r="B728" s="160">
        <v>727.0</v>
      </c>
    </row>
    <row r="729">
      <c r="A729" s="47" t="s">
        <v>105</v>
      </c>
      <c r="B729" s="160">
        <v>728.0</v>
      </c>
    </row>
    <row r="730">
      <c r="A730" s="47" t="s">
        <v>105</v>
      </c>
      <c r="B730" s="160">
        <v>729.0</v>
      </c>
    </row>
    <row r="731">
      <c r="A731" s="47" t="s">
        <v>105</v>
      </c>
      <c r="B731" s="160">
        <v>730.0</v>
      </c>
    </row>
    <row r="732">
      <c r="A732" s="47" t="s">
        <v>105</v>
      </c>
      <c r="B732" s="160">
        <v>731.0</v>
      </c>
    </row>
    <row r="733">
      <c r="A733" s="47" t="s">
        <v>105</v>
      </c>
      <c r="B733" s="160">
        <v>732.0</v>
      </c>
    </row>
    <row r="734">
      <c r="A734" s="47" t="s">
        <v>105</v>
      </c>
      <c r="B734" s="160">
        <v>733.0</v>
      </c>
    </row>
    <row r="735">
      <c r="A735" s="47" t="s">
        <v>105</v>
      </c>
      <c r="B735" s="160">
        <v>734.0</v>
      </c>
    </row>
    <row r="736">
      <c r="A736" s="47" t="s">
        <v>105</v>
      </c>
      <c r="B736" s="160">
        <v>735.0</v>
      </c>
    </row>
    <row r="737">
      <c r="A737" s="47" t="s">
        <v>105</v>
      </c>
      <c r="B737" s="160">
        <v>736.0</v>
      </c>
    </row>
    <row r="738">
      <c r="A738" s="47" t="s">
        <v>105</v>
      </c>
      <c r="B738" s="160">
        <v>737.0</v>
      </c>
    </row>
    <row r="739">
      <c r="A739" s="47" t="s">
        <v>105</v>
      </c>
      <c r="B739" s="160">
        <v>738.0</v>
      </c>
    </row>
    <row r="740">
      <c r="A740" s="47" t="s">
        <v>105</v>
      </c>
      <c r="B740" s="160">
        <v>739.0</v>
      </c>
    </row>
    <row r="741">
      <c r="A741" s="47" t="s">
        <v>105</v>
      </c>
      <c r="B741" s="160">
        <v>740.0</v>
      </c>
    </row>
    <row r="742">
      <c r="A742" s="47" t="s">
        <v>105</v>
      </c>
      <c r="B742" s="160">
        <v>741.0</v>
      </c>
    </row>
    <row r="743">
      <c r="A743" s="47" t="s">
        <v>105</v>
      </c>
      <c r="B743" s="160">
        <v>742.0</v>
      </c>
    </row>
    <row r="744">
      <c r="A744" s="47" t="s">
        <v>105</v>
      </c>
      <c r="B744" s="160">
        <v>743.0</v>
      </c>
    </row>
    <row r="745">
      <c r="A745" s="47" t="s">
        <v>105</v>
      </c>
      <c r="B745" s="160">
        <v>744.0</v>
      </c>
    </row>
    <row r="746">
      <c r="A746" s="47" t="s">
        <v>105</v>
      </c>
      <c r="B746" s="160">
        <v>745.0</v>
      </c>
    </row>
    <row r="747">
      <c r="A747" s="47" t="s">
        <v>105</v>
      </c>
      <c r="B747" s="160">
        <v>746.0</v>
      </c>
    </row>
    <row r="748">
      <c r="A748" s="47" t="s">
        <v>105</v>
      </c>
      <c r="B748" s="160">
        <v>747.0</v>
      </c>
    </row>
    <row r="749">
      <c r="A749" s="47" t="s">
        <v>105</v>
      </c>
      <c r="B749" s="160">
        <v>748.0</v>
      </c>
    </row>
    <row r="750">
      <c r="A750" s="47" t="s">
        <v>105</v>
      </c>
      <c r="B750" s="160">
        <v>749.0</v>
      </c>
    </row>
    <row r="751">
      <c r="A751" s="47" t="s">
        <v>105</v>
      </c>
      <c r="B751" s="160">
        <v>750.0</v>
      </c>
    </row>
    <row r="752">
      <c r="A752" s="47" t="s">
        <v>105</v>
      </c>
      <c r="B752" s="160">
        <v>751.0</v>
      </c>
    </row>
    <row r="753">
      <c r="A753" s="47" t="s">
        <v>105</v>
      </c>
      <c r="B753" s="160">
        <v>752.0</v>
      </c>
    </row>
    <row r="754">
      <c r="A754" s="47" t="s">
        <v>105</v>
      </c>
      <c r="B754" s="160">
        <v>753.0</v>
      </c>
    </row>
    <row r="755">
      <c r="A755" s="47" t="s">
        <v>105</v>
      </c>
      <c r="B755" s="160">
        <v>754.0</v>
      </c>
    </row>
    <row r="756">
      <c r="A756" s="47" t="s">
        <v>105</v>
      </c>
      <c r="B756" s="160">
        <v>755.0</v>
      </c>
    </row>
    <row r="757">
      <c r="A757" s="47" t="s">
        <v>105</v>
      </c>
      <c r="B757" s="160">
        <v>756.0</v>
      </c>
    </row>
    <row r="758">
      <c r="A758" s="47" t="s">
        <v>105</v>
      </c>
      <c r="B758" s="160">
        <v>757.0</v>
      </c>
    </row>
    <row r="759">
      <c r="A759" s="47" t="s">
        <v>105</v>
      </c>
      <c r="B759" s="160">
        <v>758.0</v>
      </c>
    </row>
    <row r="760">
      <c r="A760" s="47" t="s">
        <v>105</v>
      </c>
      <c r="B760" s="160">
        <v>759.0</v>
      </c>
    </row>
    <row r="761">
      <c r="A761" s="47" t="s">
        <v>105</v>
      </c>
      <c r="B761" s="160">
        <v>760.0</v>
      </c>
    </row>
    <row r="762">
      <c r="A762" s="47" t="s">
        <v>105</v>
      </c>
      <c r="B762" s="160">
        <v>761.0</v>
      </c>
    </row>
    <row r="763">
      <c r="A763" s="47" t="s">
        <v>105</v>
      </c>
      <c r="B763" s="160">
        <v>762.0</v>
      </c>
    </row>
    <row r="764">
      <c r="A764" s="47" t="s">
        <v>105</v>
      </c>
      <c r="B764" s="160">
        <v>763.0</v>
      </c>
    </row>
    <row r="765">
      <c r="A765" s="47" t="s">
        <v>105</v>
      </c>
      <c r="B765" s="160">
        <v>764.0</v>
      </c>
    </row>
    <row r="766">
      <c r="A766" s="47" t="s">
        <v>105</v>
      </c>
      <c r="B766" s="160">
        <v>765.0</v>
      </c>
    </row>
    <row r="767">
      <c r="A767" s="47" t="s">
        <v>105</v>
      </c>
      <c r="B767" s="160">
        <v>766.0</v>
      </c>
    </row>
    <row r="768">
      <c r="A768" s="47" t="s">
        <v>105</v>
      </c>
      <c r="B768" s="160">
        <v>767.0</v>
      </c>
    </row>
    <row r="769">
      <c r="A769" s="47" t="s">
        <v>105</v>
      </c>
      <c r="B769" s="160">
        <v>768.0</v>
      </c>
    </row>
    <row r="770">
      <c r="A770" s="47" t="s">
        <v>105</v>
      </c>
      <c r="B770" s="160">
        <v>769.0</v>
      </c>
    </row>
    <row r="771">
      <c r="A771" s="47" t="s">
        <v>105</v>
      </c>
      <c r="B771" s="160">
        <v>770.0</v>
      </c>
    </row>
    <row r="772">
      <c r="A772" s="47" t="s">
        <v>105</v>
      </c>
      <c r="B772" s="160">
        <v>771.0</v>
      </c>
    </row>
    <row r="773">
      <c r="A773" s="47" t="s">
        <v>105</v>
      </c>
      <c r="B773" s="160">
        <v>772.0</v>
      </c>
    </row>
    <row r="774">
      <c r="A774" s="47" t="s">
        <v>105</v>
      </c>
      <c r="B774" s="160">
        <v>773.0</v>
      </c>
    </row>
    <row r="775">
      <c r="A775" s="47" t="s">
        <v>105</v>
      </c>
      <c r="B775" s="160">
        <v>774.0</v>
      </c>
    </row>
    <row r="776">
      <c r="A776" s="47" t="s">
        <v>105</v>
      </c>
      <c r="B776" s="160">
        <v>775.0</v>
      </c>
    </row>
    <row r="777">
      <c r="A777" s="47" t="s">
        <v>105</v>
      </c>
      <c r="B777" s="160">
        <v>776.0</v>
      </c>
    </row>
    <row r="778">
      <c r="A778" s="47" t="s">
        <v>105</v>
      </c>
      <c r="B778" s="160">
        <v>777.0</v>
      </c>
    </row>
    <row r="779">
      <c r="A779" s="47" t="s">
        <v>105</v>
      </c>
      <c r="B779" s="160">
        <v>778.0</v>
      </c>
    </row>
    <row r="780">
      <c r="A780" s="47" t="s">
        <v>105</v>
      </c>
      <c r="B780" s="160">
        <v>779.0</v>
      </c>
    </row>
    <row r="781">
      <c r="A781" s="47" t="s">
        <v>105</v>
      </c>
      <c r="B781" s="160">
        <v>780.0</v>
      </c>
    </row>
    <row r="782">
      <c r="A782" s="47" t="s">
        <v>105</v>
      </c>
      <c r="B782" s="160">
        <v>781.0</v>
      </c>
    </row>
    <row r="783">
      <c r="A783" s="47" t="s">
        <v>105</v>
      </c>
      <c r="B783" s="160">
        <v>782.0</v>
      </c>
    </row>
    <row r="784">
      <c r="A784" s="47" t="s">
        <v>105</v>
      </c>
      <c r="B784" s="160">
        <v>783.0</v>
      </c>
    </row>
    <row r="785">
      <c r="A785" s="47" t="s">
        <v>105</v>
      </c>
      <c r="B785" s="160">
        <v>784.0</v>
      </c>
    </row>
    <row r="786">
      <c r="A786" s="47" t="s">
        <v>105</v>
      </c>
      <c r="B786" s="160">
        <v>785.0</v>
      </c>
    </row>
    <row r="787">
      <c r="A787" s="47" t="s">
        <v>105</v>
      </c>
      <c r="B787" s="160">
        <v>786.0</v>
      </c>
    </row>
    <row r="788">
      <c r="A788" s="47" t="s">
        <v>105</v>
      </c>
      <c r="B788" s="160">
        <v>787.0</v>
      </c>
    </row>
    <row r="789">
      <c r="A789" s="47" t="s">
        <v>105</v>
      </c>
      <c r="B789" s="160">
        <v>788.0</v>
      </c>
    </row>
    <row r="790">
      <c r="A790" s="47" t="s">
        <v>105</v>
      </c>
      <c r="B790" s="160">
        <v>789.0</v>
      </c>
    </row>
    <row r="791">
      <c r="A791" s="47" t="s">
        <v>105</v>
      </c>
      <c r="B791" s="160">
        <v>790.0</v>
      </c>
    </row>
    <row r="792">
      <c r="A792" s="47" t="s">
        <v>105</v>
      </c>
      <c r="B792" s="160">
        <v>791.0</v>
      </c>
    </row>
    <row r="793">
      <c r="A793" s="47" t="s">
        <v>105</v>
      </c>
      <c r="B793" s="160">
        <v>792.0</v>
      </c>
    </row>
    <row r="794">
      <c r="A794" s="47" t="s">
        <v>105</v>
      </c>
      <c r="B794" s="160">
        <v>793.0</v>
      </c>
    </row>
    <row r="795">
      <c r="A795" s="47" t="s">
        <v>105</v>
      </c>
      <c r="B795" s="160">
        <v>794.0</v>
      </c>
    </row>
    <row r="796">
      <c r="A796" s="47" t="s">
        <v>105</v>
      </c>
      <c r="B796" s="160">
        <v>795.0</v>
      </c>
    </row>
    <row r="797">
      <c r="A797" s="47" t="s">
        <v>105</v>
      </c>
      <c r="B797" s="160">
        <v>796.0</v>
      </c>
    </row>
    <row r="798">
      <c r="A798" s="47" t="s">
        <v>105</v>
      </c>
      <c r="B798" s="160">
        <v>797.0</v>
      </c>
    </row>
    <row r="799">
      <c r="A799" s="47" t="s">
        <v>105</v>
      </c>
      <c r="B799" s="160">
        <v>798.0</v>
      </c>
    </row>
    <row r="800">
      <c r="A800" s="47" t="s">
        <v>105</v>
      </c>
      <c r="B800" s="160">
        <v>799.0</v>
      </c>
    </row>
    <row r="801">
      <c r="A801" s="47" t="s">
        <v>105</v>
      </c>
      <c r="B801" s="160">
        <v>800.0</v>
      </c>
    </row>
    <row r="802">
      <c r="A802" s="47" t="s">
        <v>105</v>
      </c>
      <c r="B802" s="160">
        <v>801.0</v>
      </c>
    </row>
    <row r="803">
      <c r="A803" s="47" t="s">
        <v>105</v>
      </c>
      <c r="B803" s="160">
        <v>802.0</v>
      </c>
    </row>
    <row r="804">
      <c r="A804" s="47" t="s">
        <v>105</v>
      </c>
      <c r="B804" s="160">
        <v>803.0</v>
      </c>
    </row>
    <row r="805">
      <c r="A805" s="47" t="s">
        <v>105</v>
      </c>
      <c r="B805" s="160">
        <v>804.0</v>
      </c>
    </row>
    <row r="806">
      <c r="A806" s="47" t="s">
        <v>105</v>
      </c>
      <c r="B806" s="160">
        <v>805.0</v>
      </c>
    </row>
    <row r="807">
      <c r="A807" s="47" t="s">
        <v>105</v>
      </c>
      <c r="B807" s="160">
        <v>806.0</v>
      </c>
    </row>
    <row r="808">
      <c r="A808" s="47" t="s">
        <v>105</v>
      </c>
      <c r="B808" s="160">
        <v>807.0</v>
      </c>
    </row>
    <row r="809">
      <c r="A809" s="47" t="s">
        <v>105</v>
      </c>
      <c r="B809" s="160">
        <v>808.0</v>
      </c>
    </row>
    <row r="810">
      <c r="A810" s="47" t="s">
        <v>105</v>
      </c>
      <c r="B810" s="160">
        <v>809.0</v>
      </c>
    </row>
    <row r="811">
      <c r="A811" s="47" t="s">
        <v>105</v>
      </c>
      <c r="B811" s="160">
        <v>810.0</v>
      </c>
    </row>
    <row r="812">
      <c r="A812" s="47" t="s">
        <v>105</v>
      </c>
      <c r="B812" s="160">
        <v>811.0</v>
      </c>
    </row>
    <row r="813">
      <c r="A813" s="47" t="s">
        <v>105</v>
      </c>
      <c r="B813" s="160">
        <v>812.0</v>
      </c>
    </row>
    <row r="814">
      <c r="A814" s="47" t="s">
        <v>105</v>
      </c>
      <c r="B814" s="160">
        <v>813.0</v>
      </c>
    </row>
    <row r="815">
      <c r="A815" s="47" t="s">
        <v>105</v>
      </c>
      <c r="B815" s="160">
        <v>814.0</v>
      </c>
    </row>
    <row r="816">
      <c r="A816" s="47" t="s">
        <v>105</v>
      </c>
      <c r="B816" s="160">
        <v>815.0</v>
      </c>
    </row>
    <row r="817">
      <c r="A817" s="47" t="s">
        <v>105</v>
      </c>
      <c r="B817" s="160">
        <v>816.0</v>
      </c>
    </row>
    <row r="818">
      <c r="A818" s="47" t="s">
        <v>105</v>
      </c>
      <c r="B818" s="160">
        <v>817.0</v>
      </c>
    </row>
    <row r="819">
      <c r="A819" s="47" t="s">
        <v>105</v>
      </c>
      <c r="B819" s="160">
        <v>818.0</v>
      </c>
    </row>
    <row r="820">
      <c r="A820" s="47" t="s">
        <v>105</v>
      </c>
      <c r="B820" s="160">
        <v>819.0</v>
      </c>
    </row>
    <row r="821">
      <c r="A821" s="47" t="s">
        <v>105</v>
      </c>
      <c r="B821" s="160">
        <v>820.0</v>
      </c>
    </row>
    <row r="822">
      <c r="A822" s="47" t="s">
        <v>105</v>
      </c>
      <c r="B822" s="160">
        <v>821.0</v>
      </c>
    </row>
    <row r="823">
      <c r="A823" s="47" t="s">
        <v>105</v>
      </c>
      <c r="B823" s="160">
        <v>822.0</v>
      </c>
    </row>
    <row r="824">
      <c r="A824" s="47" t="s">
        <v>105</v>
      </c>
      <c r="B824" s="160">
        <v>823.0</v>
      </c>
    </row>
    <row r="825">
      <c r="A825" s="47" t="s">
        <v>105</v>
      </c>
      <c r="B825" s="160">
        <v>824.0</v>
      </c>
    </row>
    <row r="826">
      <c r="A826" s="47" t="s">
        <v>105</v>
      </c>
      <c r="B826" s="160">
        <v>825.0</v>
      </c>
    </row>
    <row r="827">
      <c r="A827" s="47" t="s">
        <v>105</v>
      </c>
      <c r="B827" s="160">
        <v>826.0</v>
      </c>
    </row>
    <row r="828">
      <c r="A828" s="47" t="s">
        <v>105</v>
      </c>
      <c r="B828" s="160">
        <v>827.0</v>
      </c>
    </row>
    <row r="829">
      <c r="A829" s="47" t="s">
        <v>105</v>
      </c>
      <c r="B829" s="160">
        <v>828.0</v>
      </c>
    </row>
    <row r="830">
      <c r="A830" s="47" t="s">
        <v>105</v>
      </c>
      <c r="B830" s="160">
        <v>829.0</v>
      </c>
    </row>
    <row r="831">
      <c r="A831" s="47" t="s">
        <v>105</v>
      </c>
      <c r="B831" s="160">
        <v>830.0</v>
      </c>
    </row>
    <row r="832">
      <c r="A832" s="47" t="s">
        <v>105</v>
      </c>
      <c r="B832" s="160">
        <v>831.0</v>
      </c>
    </row>
    <row r="833">
      <c r="A833" s="47" t="s">
        <v>105</v>
      </c>
      <c r="B833" s="160">
        <v>832.0</v>
      </c>
    </row>
    <row r="834">
      <c r="A834" s="47" t="s">
        <v>105</v>
      </c>
      <c r="B834" s="160">
        <v>833.0</v>
      </c>
    </row>
    <row r="835">
      <c r="A835" s="47" t="s">
        <v>105</v>
      </c>
      <c r="B835" s="160">
        <v>834.0</v>
      </c>
    </row>
    <row r="836">
      <c r="A836" s="47" t="s">
        <v>105</v>
      </c>
      <c r="B836" s="160">
        <v>835.0</v>
      </c>
    </row>
    <row r="837">
      <c r="A837" s="47" t="s">
        <v>105</v>
      </c>
      <c r="B837" s="160">
        <v>836.0</v>
      </c>
    </row>
    <row r="838">
      <c r="A838" s="47" t="s">
        <v>105</v>
      </c>
      <c r="B838" s="160">
        <v>837.0</v>
      </c>
    </row>
    <row r="839">
      <c r="A839" s="47" t="s">
        <v>105</v>
      </c>
      <c r="B839" s="160">
        <v>838.0</v>
      </c>
    </row>
    <row r="840">
      <c r="A840" s="47" t="s">
        <v>105</v>
      </c>
      <c r="B840" s="160">
        <v>839.0</v>
      </c>
    </row>
    <row r="841">
      <c r="A841" s="47" t="s">
        <v>105</v>
      </c>
      <c r="B841" s="160">
        <v>840.0</v>
      </c>
    </row>
    <row r="842">
      <c r="A842" s="47" t="s">
        <v>105</v>
      </c>
      <c r="B842" s="160">
        <v>841.0</v>
      </c>
    </row>
    <row r="843">
      <c r="A843" s="47" t="s">
        <v>105</v>
      </c>
      <c r="B843" s="160">
        <v>842.0</v>
      </c>
    </row>
    <row r="844">
      <c r="A844" s="47" t="s">
        <v>105</v>
      </c>
      <c r="B844" s="160">
        <v>843.0</v>
      </c>
    </row>
    <row r="845">
      <c r="A845" s="47" t="s">
        <v>105</v>
      </c>
      <c r="B845" s="160">
        <v>844.0</v>
      </c>
    </row>
    <row r="846">
      <c r="A846" s="47" t="s">
        <v>105</v>
      </c>
      <c r="B846" s="160">
        <v>845.0</v>
      </c>
    </row>
    <row r="847">
      <c r="A847" s="47" t="s">
        <v>105</v>
      </c>
      <c r="B847" s="160">
        <v>846.0</v>
      </c>
    </row>
    <row r="848">
      <c r="A848" s="47" t="s">
        <v>105</v>
      </c>
      <c r="B848" s="160">
        <v>847.0</v>
      </c>
    </row>
    <row r="849">
      <c r="A849" s="47" t="s">
        <v>105</v>
      </c>
      <c r="B849" s="160">
        <v>848.0</v>
      </c>
    </row>
    <row r="850">
      <c r="A850" s="47" t="s">
        <v>105</v>
      </c>
      <c r="B850" s="160">
        <v>849.0</v>
      </c>
    </row>
    <row r="851">
      <c r="A851" s="47" t="s">
        <v>105</v>
      </c>
      <c r="B851" s="160">
        <v>850.0</v>
      </c>
    </row>
    <row r="852">
      <c r="A852" s="47" t="s">
        <v>105</v>
      </c>
      <c r="B852" s="160">
        <v>851.0</v>
      </c>
    </row>
    <row r="853">
      <c r="A853" s="47" t="s">
        <v>105</v>
      </c>
      <c r="B853" s="160">
        <v>852.0</v>
      </c>
    </row>
    <row r="854">
      <c r="A854" s="47" t="s">
        <v>105</v>
      </c>
      <c r="B854" s="160">
        <v>853.0</v>
      </c>
    </row>
    <row r="855">
      <c r="A855" s="47" t="s">
        <v>105</v>
      </c>
      <c r="B855" s="160">
        <v>854.0</v>
      </c>
    </row>
    <row r="856">
      <c r="A856" s="47" t="s">
        <v>105</v>
      </c>
      <c r="B856" s="160">
        <v>855.0</v>
      </c>
    </row>
    <row r="857">
      <c r="A857" s="47" t="s">
        <v>105</v>
      </c>
      <c r="B857" s="160">
        <v>856.0</v>
      </c>
    </row>
    <row r="858">
      <c r="A858" s="47" t="s">
        <v>105</v>
      </c>
      <c r="B858" s="160">
        <v>857.0</v>
      </c>
    </row>
    <row r="859">
      <c r="A859" s="47" t="s">
        <v>105</v>
      </c>
      <c r="B859" s="160">
        <v>858.0</v>
      </c>
    </row>
    <row r="860">
      <c r="A860" s="47" t="s">
        <v>105</v>
      </c>
      <c r="B860" s="160">
        <v>859.0</v>
      </c>
    </row>
    <row r="861">
      <c r="A861" s="47" t="s">
        <v>105</v>
      </c>
      <c r="B861" s="160">
        <v>860.0</v>
      </c>
    </row>
    <row r="862">
      <c r="A862" s="47" t="s">
        <v>105</v>
      </c>
      <c r="B862" s="160">
        <v>861.0</v>
      </c>
    </row>
    <row r="863">
      <c r="A863" s="47" t="s">
        <v>105</v>
      </c>
      <c r="B863" s="160">
        <v>862.0</v>
      </c>
    </row>
    <row r="864">
      <c r="A864" s="47" t="s">
        <v>105</v>
      </c>
      <c r="B864" s="160">
        <v>863.0</v>
      </c>
    </row>
    <row r="865">
      <c r="A865" s="47" t="s">
        <v>105</v>
      </c>
      <c r="B865" s="160">
        <v>864.0</v>
      </c>
    </row>
    <row r="866">
      <c r="A866" s="47" t="s">
        <v>105</v>
      </c>
      <c r="B866" s="160">
        <v>865.0</v>
      </c>
    </row>
    <row r="867">
      <c r="A867" s="47" t="s">
        <v>105</v>
      </c>
      <c r="B867" s="160">
        <v>866.0</v>
      </c>
    </row>
    <row r="868">
      <c r="A868" s="47" t="s">
        <v>105</v>
      </c>
      <c r="B868" s="160">
        <v>867.0</v>
      </c>
    </row>
    <row r="869">
      <c r="A869" s="47" t="s">
        <v>105</v>
      </c>
      <c r="B869" s="160">
        <v>868.0</v>
      </c>
    </row>
    <row r="870">
      <c r="A870" s="47" t="s">
        <v>105</v>
      </c>
      <c r="B870" s="160">
        <v>869.0</v>
      </c>
    </row>
    <row r="871">
      <c r="A871" s="47" t="s">
        <v>105</v>
      </c>
      <c r="B871" s="160">
        <v>870.0</v>
      </c>
    </row>
    <row r="872">
      <c r="A872" s="47" t="s">
        <v>105</v>
      </c>
      <c r="B872" s="160">
        <v>871.0</v>
      </c>
    </row>
    <row r="873">
      <c r="A873" s="47" t="s">
        <v>105</v>
      </c>
      <c r="B873" s="160">
        <v>872.0</v>
      </c>
    </row>
    <row r="874">
      <c r="A874" s="47" t="s">
        <v>105</v>
      </c>
      <c r="B874" s="160">
        <v>873.0</v>
      </c>
    </row>
    <row r="875">
      <c r="A875" s="47" t="s">
        <v>105</v>
      </c>
      <c r="B875" s="160">
        <v>874.0</v>
      </c>
    </row>
    <row r="876">
      <c r="A876" s="47" t="s">
        <v>105</v>
      </c>
      <c r="B876" s="160">
        <v>875.0</v>
      </c>
    </row>
    <row r="877">
      <c r="A877" s="47" t="s">
        <v>105</v>
      </c>
      <c r="B877" s="160">
        <v>876.0</v>
      </c>
    </row>
    <row r="878">
      <c r="A878" s="47" t="s">
        <v>105</v>
      </c>
      <c r="B878" s="160">
        <v>877.0</v>
      </c>
    </row>
    <row r="879">
      <c r="A879" s="47" t="s">
        <v>105</v>
      </c>
      <c r="B879" s="160">
        <v>878.0</v>
      </c>
    </row>
    <row r="880">
      <c r="A880" s="47" t="s">
        <v>105</v>
      </c>
      <c r="B880" s="160">
        <v>879.0</v>
      </c>
    </row>
    <row r="881">
      <c r="A881" s="47" t="s">
        <v>105</v>
      </c>
      <c r="B881" s="160">
        <v>880.0</v>
      </c>
    </row>
    <row r="882">
      <c r="A882" s="47" t="s">
        <v>105</v>
      </c>
      <c r="B882" s="160">
        <v>881.0</v>
      </c>
    </row>
    <row r="883">
      <c r="A883" s="47" t="s">
        <v>105</v>
      </c>
      <c r="B883" s="160">
        <v>882.0</v>
      </c>
    </row>
    <row r="884">
      <c r="A884" s="47" t="s">
        <v>105</v>
      </c>
      <c r="B884" s="160">
        <v>883.0</v>
      </c>
    </row>
    <row r="885">
      <c r="A885" s="47" t="s">
        <v>105</v>
      </c>
      <c r="B885" s="160">
        <v>884.0</v>
      </c>
    </row>
    <row r="886">
      <c r="A886" s="47" t="s">
        <v>105</v>
      </c>
      <c r="B886" s="160">
        <v>885.0</v>
      </c>
    </row>
    <row r="887">
      <c r="A887" s="47" t="s">
        <v>105</v>
      </c>
      <c r="B887" s="160">
        <v>886.0</v>
      </c>
    </row>
    <row r="888">
      <c r="A888" s="47" t="s">
        <v>105</v>
      </c>
      <c r="B888" s="160">
        <v>887.0</v>
      </c>
    </row>
    <row r="889">
      <c r="A889" s="47" t="s">
        <v>105</v>
      </c>
      <c r="B889" s="160">
        <v>888.0</v>
      </c>
    </row>
    <row r="890">
      <c r="A890" s="47" t="s">
        <v>105</v>
      </c>
      <c r="B890" s="160">
        <v>889.0</v>
      </c>
    </row>
    <row r="891">
      <c r="A891" s="47" t="s">
        <v>105</v>
      </c>
      <c r="B891" s="160">
        <v>890.0</v>
      </c>
    </row>
    <row r="892">
      <c r="A892" s="47" t="s">
        <v>105</v>
      </c>
      <c r="B892" s="160">
        <v>891.0</v>
      </c>
    </row>
    <row r="893">
      <c r="A893" s="47" t="s">
        <v>105</v>
      </c>
      <c r="B893" s="160">
        <v>892.0</v>
      </c>
    </row>
    <row r="894">
      <c r="A894" s="47" t="s">
        <v>105</v>
      </c>
      <c r="B894" s="160">
        <v>893.0</v>
      </c>
    </row>
    <row r="895">
      <c r="A895" s="47" t="s">
        <v>105</v>
      </c>
      <c r="B895" s="160">
        <v>894.0</v>
      </c>
    </row>
    <row r="896">
      <c r="A896" s="47" t="s">
        <v>105</v>
      </c>
      <c r="B896" s="160">
        <v>895.0</v>
      </c>
    </row>
    <row r="897">
      <c r="A897" s="47" t="s">
        <v>105</v>
      </c>
      <c r="B897" s="160">
        <v>896.0</v>
      </c>
    </row>
    <row r="898">
      <c r="A898" s="47" t="s">
        <v>105</v>
      </c>
      <c r="B898" s="160">
        <v>897.0</v>
      </c>
    </row>
    <row r="899">
      <c r="A899" s="47" t="s">
        <v>105</v>
      </c>
      <c r="B899" s="160">
        <v>898.0</v>
      </c>
    </row>
    <row r="900">
      <c r="A900" s="47" t="s">
        <v>105</v>
      </c>
      <c r="B900" s="160">
        <v>899.0</v>
      </c>
    </row>
    <row r="901">
      <c r="A901" s="47" t="s">
        <v>105</v>
      </c>
      <c r="B901" s="160">
        <v>900.0</v>
      </c>
    </row>
    <row r="902">
      <c r="A902" s="47" t="s">
        <v>105</v>
      </c>
      <c r="B902" s="160">
        <v>901.0</v>
      </c>
    </row>
    <row r="903">
      <c r="A903" s="47" t="s">
        <v>105</v>
      </c>
      <c r="B903" s="160">
        <v>902.0</v>
      </c>
    </row>
    <row r="904">
      <c r="A904" s="47" t="s">
        <v>105</v>
      </c>
      <c r="B904" s="160">
        <v>903.0</v>
      </c>
    </row>
    <row r="905">
      <c r="A905" s="47" t="s">
        <v>105</v>
      </c>
      <c r="B905" s="160">
        <v>904.0</v>
      </c>
    </row>
    <row r="906">
      <c r="A906" s="47" t="s">
        <v>105</v>
      </c>
      <c r="B906" s="160">
        <v>905.0</v>
      </c>
    </row>
    <row r="907">
      <c r="A907" s="47" t="s">
        <v>105</v>
      </c>
      <c r="B907" s="160">
        <v>906.0</v>
      </c>
    </row>
    <row r="908">
      <c r="A908" s="47" t="s">
        <v>105</v>
      </c>
      <c r="B908" s="160">
        <v>907.0</v>
      </c>
    </row>
    <row r="909">
      <c r="A909" s="47" t="s">
        <v>105</v>
      </c>
      <c r="B909" s="160">
        <v>908.0</v>
      </c>
    </row>
    <row r="910">
      <c r="A910" s="47" t="s">
        <v>105</v>
      </c>
      <c r="B910" s="160">
        <v>909.0</v>
      </c>
    </row>
    <row r="911">
      <c r="A911" s="47" t="s">
        <v>105</v>
      </c>
      <c r="B911" s="160">
        <v>910.0</v>
      </c>
    </row>
    <row r="912">
      <c r="A912" s="47" t="s">
        <v>105</v>
      </c>
      <c r="B912" s="160">
        <v>911.0</v>
      </c>
    </row>
    <row r="913">
      <c r="A913" s="47" t="s">
        <v>105</v>
      </c>
      <c r="B913" s="160">
        <v>912.0</v>
      </c>
    </row>
    <row r="914">
      <c r="A914" s="47" t="s">
        <v>105</v>
      </c>
      <c r="B914" s="160">
        <v>913.0</v>
      </c>
    </row>
    <row r="915">
      <c r="A915" s="47" t="s">
        <v>105</v>
      </c>
      <c r="B915" s="160">
        <v>914.0</v>
      </c>
    </row>
    <row r="916">
      <c r="A916" s="47" t="s">
        <v>105</v>
      </c>
      <c r="B916" s="160">
        <v>915.0</v>
      </c>
    </row>
    <row r="917">
      <c r="A917" s="47" t="s">
        <v>105</v>
      </c>
      <c r="B917" s="160">
        <v>916.0</v>
      </c>
    </row>
    <row r="918">
      <c r="A918" s="47" t="s">
        <v>105</v>
      </c>
      <c r="B918" s="160">
        <v>917.0</v>
      </c>
    </row>
    <row r="919">
      <c r="A919" s="47" t="s">
        <v>105</v>
      </c>
      <c r="B919" s="160">
        <v>918.0</v>
      </c>
    </row>
    <row r="920">
      <c r="A920" s="47" t="s">
        <v>105</v>
      </c>
      <c r="B920" s="160">
        <v>919.0</v>
      </c>
    </row>
    <row r="921">
      <c r="A921" s="47" t="s">
        <v>105</v>
      </c>
      <c r="B921" s="160">
        <v>920.0</v>
      </c>
    </row>
    <row r="922">
      <c r="A922" s="47" t="s">
        <v>105</v>
      </c>
      <c r="B922" s="160">
        <v>921.0</v>
      </c>
    </row>
    <row r="923">
      <c r="A923" s="47" t="s">
        <v>105</v>
      </c>
      <c r="B923" s="160">
        <v>922.0</v>
      </c>
    </row>
    <row r="924">
      <c r="A924" s="47" t="s">
        <v>105</v>
      </c>
      <c r="B924" s="160">
        <v>923.0</v>
      </c>
    </row>
    <row r="925">
      <c r="A925" s="47" t="s">
        <v>105</v>
      </c>
      <c r="B925" s="160">
        <v>924.0</v>
      </c>
    </row>
    <row r="926">
      <c r="A926" s="47" t="s">
        <v>105</v>
      </c>
      <c r="B926" s="160">
        <v>925.0</v>
      </c>
    </row>
    <row r="927">
      <c r="A927" s="47" t="s">
        <v>105</v>
      </c>
      <c r="B927" s="160">
        <v>926.0</v>
      </c>
    </row>
    <row r="928">
      <c r="A928" s="47" t="s">
        <v>105</v>
      </c>
      <c r="B928" s="160">
        <v>927.0</v>
      </c>
    </row>
    <row r="929">
      <c r="A929" s="47" t="s">
        <v>105</v>
      </c>
      <c r="B929" s="160">
        <v>928.0</v>
      </c>
    </row>
    <row r="930">
      <c r="A930" s="47" t="s">
        <v>105</v>
      </c>
      <c r="B930" s="160">
        <v>929.0</v>
      </c>
    </row>
    <row r="931">
      <c r="A931" s="47" t="s">
        <v>105</v>
      </c>
      <c r="B931" s="160">
        <v>930.0</v>
      </c>
    </row>
    <row r="932">
      <c r="A932" s="47" t="s">
        <v>105</v>
      </c>
      <c r="B932" s="160">
        <v>931.0</v>
      </c>
    </row>
    <row r="933">
      <c r="A933" s="47" t="s">
        <v>105</v>
      </c>
      <c r="B933" s="160">
        <v>932.0</v>
      </c>
    </row>
    <row r="934">
      <c r="A934" s="47" t="s">
        <v>105</v>
      </c>
      <c r="B934" s="160">
        <v>933.0</v>
      </c>
    </row>
    <row r="935">
      <c r="A935" s="47" t="s">
        <v>105</v>
      </c>
      <c r="B935" s="160">
        <v>934.0</v>
      </c>
    </row>
    <row r="936">
      <c r="A936" s="47" t="s">
        <v>105</v>
      </c>
      <c r="B936" s="160">
        <v>935.0</v>
      </c>
    </row>
    <row r="937">
      <c r="A937" s="47" t="s">
        <v>105</v>
      </c>
      <c r="B937" s="160">
        <v>936.0</v>
      </c>
    </row>
    <row r="938">
      <c r="A938" s="47" t="s">
        <v>105</v>
      </c>
      <c r="B938" s="160">
        <v>937.0</v>
      </c>
    </row>
    <row r="939">
      <c r="A939" s="47" t="s">
        <v>105</v>
      </c>
      <c r="B939" s="160">
        <v>938.0</v>
      </c>
    </row>
    <row r="940">
      <c r="A940" s="47" t="s">
        <v>105</v>
      </c>
      <c r="B940" s="160">
        <v>939.0</v>
      </c>
    </row>
    <row r="941">
      <c r="A941" s="47" t="s">
        <v>105</v>
      </c>
      <c r="B941" s="160">
        <v>940.0</v>
      </c>
    </row>
    <row r="942">
      <c r="A942" s="47" t="s">
        <v>105</v>
      </c>
      <c r="B942" s="160">
        <v>941.0</v>
      </c>
    </row>
    <row r="943">
      <c r="A943" s="47" t="s">
        <v>105</v>
      </c>
      <c r="B943" s="160">
        <v>942.0</v>
      </c>
    </row>
    <row r="944">
      <c r="A944" s="47" t="s">
        <v>105</v>
      </c>
      <c r="B944" s="160">
        <v>943.0</v>
      </c>
    </row>
    <row r="945">
      <c r="A945" s="47" t="s">
        <v>105</v>
      </c>
      <c r="B945" s="160">
        <v>944.0</v>
      </c>
    </row>
    <row r="946">
      <c r="A946" s="47" t="s">
        <v>105</v>
      </c>
      <c r="B946" s="160">
        <v>945.0</v>
      </c>
    </row>
    <row r="947">
      <c r="A947" s="47" t="s">
        <v>105</v>
      </c>
      <c r="B947" s="160">
        <v>946.0</v>
      </c>
    </row>
    <row r="948">
      <c r="A948" s="47" t="s">
        <v>105</v>
      </c>
      <c r="B948" s="160">
        <v>947.0</v>
      </c>
    </row>
    <row r="949">
      <c r="A949" s="47" t="s">
        <v>105</v>
      </c>
      <c r="B949" s="160">
        <v>948.0</v>
      </c>
    </row>
    <row r="950">
      <c r="A950" s="47" t="s">
        <v>105</v>
      </c>
      <c r="B950" s="160">
        <v>949.0</v>
      </c>
    </row>
    <row r="951">
      <c r="A951" s="47" t="s">
        <v>105</v>
      </c>
      <c r="B951" s="160">
        <v>950.0</v>
      </c>
    </row>
    <row r="952">
      <c r="A952" s="47" t="s">
        <v>105</v>
      </c>
      <c r="B952" s="160">
        <v>951.0</v>
      </c>
    </row>
    <row r="953">
      <c r="A953" s="47" t="s">
        <v>105</v>
      </c>
      <c r="B953" s="160">
        <v>952.0</v>
      </c>
    </row>
    <row r="954">
      <c r="A954" s="47" t="s">
        <v>105</v>
      </c>
      <c r="B954" s="160">
        <v>953.0</v>
      </c>
    </row>
    <row r="955">
      <c r="A955" s="47" t="s">
        <v>105</v>
      </c>
      <c r="B955" s="160">
        <v>954.0</v>
      </c>
    </row>
    <row r="956">
      <c r="A956" s="47" t="s">
        <v>105</v>
      </c>
      <c r="B956" s="160">
        <v>955.0</v>
      </c>
    </row>
    <row r="957">
      <c r="A957" s="47" t="s">
        <v>105</v>
      </c>
      <c r="B957" s="160">
        <v>956.0</v>
      </c>
    </row>
    <row r="958">
      <c r="A958" s="47" t="s">
        <v>105</v>
      </c>
      <c r="B958" s="160">
        <v>957.0</v>
      </c>
    </row>
    <row r="959">
      <c r="A959" s="47" t="s">
        <v>105</v>
      </c>
      <c r="B959" s="160">
        <v>958.0</v>
      </c>
    </row>
    <row r="960">
      <c r="A960" s="47" t="s">
        <v>105</v>
      </c>
      <c r="B960" s="160">
        <v>959.0</v>
      </c>
    </row>
    <row r="961">
      <c r="A961" s="47" t="s">
        <v>105</v>
      </c>
      <c r="B961" s="160">
        <v>960.0</v>
      </c>
    </row>
    <row r="962">
      <c r="A962" s="47" t="s">
        <v>105</v>
      </c>
      <c r="B962" s="160">
        <v>961.0</v>
      </c>
    </row>
    <row r="963">
      <c r="A963" s="47" t="s">
        <v>105</v>
      </c>
      <c r="B963" s="160">
        <v>962.0</v>
      </c>
    </row>
    <row r="964">
      <c r="A964" s="47" t="s">
        <v>105</v>
      </c>
      <c r="B964" s="160">
        <v>963.0</v>
      </c>
    </row>
    <row r="965">
      <c r="A965" s="47" t="s">
        <v>105</v>
      </c>
      <c r="B965" s="160">
        <v>964.0</v>
      </c>
    </row>
    <row r="966">
      <c r="A966" s="47" t="s">
        <v>105</v>
      </c>
      <c r="B966" s="160">
        <v>965.0</v>
      </c>
    </row>
    <row r="967">
      <c r="A967" s="47" t="s">
        <v>105</v>
      </c>
      <c r="B967" s="160">
        <v>966.0</v>
      </c>
    </row>
    <row r="968">
      <c r="A968" s="47" t="s">
        <v>105</v>
      </c>
      <c r="B968" s="160">
        <v>967.0</v>
      </c>
    </row>
    <row r="969">
      <c r="A969" s="47" t="s">
        <v>105</v>
      </c>
      <c r="B969" s="160">
        <v>968.0</v>
      </c>
    </row>
    <row r="970">
      <c r="A970" s="47" t="s">
        <v>105</v>
      </c>
      <c r="B970" s="160">
        <v>969.0</v>
      </c>
    </row>
    <row r="971">
      <c r="A971" s="47" t="s">
        <v>105</v>
      </c>
      <c r="B971" s="160">
        <v>970.0</v>
      </c>
    </row>
    <row r="972">
      <c r="A972" s="47" t="s">
        <v>105</v>
      </c>
      <c r="B972" s="160">
        <v>971.0</v>
      </c>
    </row>
    <row r="973">
      <c r="A973" s="47" t="s">
        <v>105</v>
      </c>
      <c r="B973" s="160">
        <v>972.0</v>
      </c>
    </row>
    <row r="974">
      <c r="A974" s="47" t="s">
        <v>105</v>
      </c>
      <c r="B974" s="160">
        <v>973.0</v>
      </c>
    </row>
    <row r="975">
      <c r="A975" s="47" t="s">
        <v>105</v>
      </c>
      <c r="B975" s="160">
        <v>974.0</v>
      </c>
    </row>
    <row r="976">
      <c r="A976" s="47" t="s">
        <v>105</v>
      </c>
      <c r="B976" s="160">
        <v>975.0</v>
      </c>
    </row>
    <row r="977">
      <c r="A977" s="47" t="s">
        <v>105</v>
      </c>
      <c r="B977" s="160">
        <v>976.0</v>
      </c>
    </row>
    <row r="978">
      <c r="A978" s="47" t="s">
        <v>105</v>
      </c>
      <c r="B978" s="160">
        <v>977.0</v>
      </c>
    </row>
    <row r="979">
      <c r="A979" s="47" t="s">
        <v>105</v>
      </c>
      <c r="B979" s="160">
        <v>978.0</v>
      </c>
    </row>
    <row r="980">
      <c r="A980" s="47" t="s">
        <v>105</v>
      </c>
      <c r="B980" s="160">
        <v>979.0</v>
      </c>
    </row>
    <row r="981">
      <c r="A981" s="47" t="s">
        <v>105</v>
      </c>
      <c r="B981" s="160">
        <v>980.0</v>
      </c>
    </row>
    <row r="982">
      <c r="A982" s="47" t="s">
        <v>105</v>
      </c>
      <c r="B982" s="160">
        <v>981.0</v>
      </c>
    </row>
    <row r="983">
      <c r="A983" s="47" t="s">
        <v>105</v>
      </c>
      <c r="B983" s="160">
        <v>982.0</v>
      </c>
    </row>
    <row r="984">
      <c r="A984" s="47" t="s">
        <v>105</v>
      </c>
      <c r="B984" s="160">
        <v>983.0</v>
      </c>
    </row>
    <row r="985">
      <c r="A985" s="47" t="s">
        <v>105</v>
      </c>
      <c r="B985" s="160">
        <v>984.0</v>
      </c>
    </row>
    <row r="986">
      <c r="A986" s="47" t="s">
        <v>105</v>
      </c>
      <c r="B986" s="160">
        <v>985.0</v>
      </c>
    </row>
    <row r="987">
      <c r="A987" s="47" t="s">
        <v>105</v>
      </c>
      <c r="B987" s="160">
        <v>986.0</v>
      </c>
    </row>
    <row r="988">
      <c r="A988" s="47" t="s">
        <v>105</v>
      </c>
      <c r="B988" s="160">
        <v>987.0</v>
      </c>
    </row>
    <row r="989">
      <c r="A989" s="47" t="s">
        <v>105</v>
      </c>
      <c r="B989" s="160">
        <v>988.0</v>
      </c>
    </row>
    <row r="990">
      <c r="A990" s="47" t="s">
        <v>105</v>
      </c>
      <c r="B990" s="160">
        <v>989.0</v>
      </c>
    </row>
    <row r="991">
      <c r="A991" s="47" t="s">
        <v>105</v>
      </c>
      <c r="B991" s="160">
        <v>990.0</v>
      </c>
    </row>
    <row r="992">
      <c r="A992" s="47" t="s">
        <v>105</v>
      </c>
      <c r="B992" s="160">
        <v>991.0</v>
      </c>
    </row>
    <row r="993">
      <c r="A993" s="47" t="s">
        <v>105</v>
      </c>
      <c r="B993" s="160">
        <v>992.0</v>
      </c>
    </row>
    <row r="994">
      <c r="A994" s="47" t="s">
        <v>105</v>
      </c>
      <c r="B994" s="160">
        <v>993.0</v>
      </c>
    </row>
    <row r="995">
      <c r="A995" s="47" t="s">
        <v>105</v>
      </c>
      <c r="B995" s="160">
        <v>994.0</v>
      </c>
    </row>
    <row r="996">
      <c r="A996" s="47" t="s">
        <v>105</v>
      </c>
      <c r="B996" s="160">
        <v>995.0</v>
      </c>
    </row>
    <row r="997">
      <c r="A997" s="47" t="s">
        <v>105</v>
      </c>
      <c r="B997" s="160">
        <v>996.0</v>
      </c>
    </row>
    <row r="998">
      <c r="A998" s="47" t="s">
        <v>105</v>
      </c>
      <c r="B998" s="160">
        <v>997.0</v>
      </c>
    </row>
    <row r="999">
      <c r="A999" s="47" t="s">
        <v>105</v>
      </c>
      <c r="B999" s="160">
        <v>998.0</v>
      </c>
    </row>
    <row r="1000">
      <c r="A1000" s="47" t="s">
        <v>105</v>
      </c>
      <c r="B1000" s="160">
        <v>999.0</v>
      </c>
    </row>
    <row r="1001">
      <c r="A1001" s="47" t="s">
        <v>105</v>
      </c>
      <c r="B1001" s="160">
        <v>1000.0</v>
      </c>
    </row>
    <row r="1002">
      <c r="A1002" s="47" t="s">
        <v>105</v>
      </c>
      <c r="B1002" s="160">
        <v>1001.0</v>
      </c>
    </row>
    <row r="1003">
      <c r="A1003" s="47" t="s">
        <v>105</v>
      </c>
      <c r="B1003" s="160">
        <v>1002.0</v>
      </c>
    </row>
    <row r="1004">
      <c r="A1004" s="47" t="s">
        <v>105</v>
      </c>
      <c r="B1004" s="160">
        <v>1003.0</v>
      </c>
    </row>
    <row r="1005">
      <c r="A1005" s="47" t="s">
        <v>105</v>
      </c>
      <c r="B1005" s="160">
        <v>1004.0</v>
      </c>
    </row>
    <row r="1006">
      <c r="A1006" s="47" t="s">
        <v>105</v>
      </c>
      <c r="B1006" s="160">
        <v>1005.0</v>
      </c>
    </row>
    <row r="1007">
      <c r="A1007" s="47" t="s">
        <v>105</v>
      </c>
      <c r="B1007" s="160">
        <v>1006.0</v>
      </c>
    </row>
    <row r="1008">
      <c r="A1008" s="47" t="s">
        <v>105</v>
      </c>
      <c r="B1008" s="160">
        <v>1007.0</v>
      </c>
    </row>
    <row r="1009">
      <c r="A1009" s="47" t="s">
        <v>105</v>
      </c>
      <c r="B1009" s="160">
        <v>1008.0</v>
      </c>
    </row>
    <row r="1010">
      <c r="A1010" s="47" t="s">
        <v>105</v>
      </c>
      <c r="B1010" s="160">
        <v>1009.0</v>
      </c>
    </row>
    <row r="1011">
      <c r="A1011" s="47" t="s">
        <v>105</v>
      </c>
      <c r="B1011" s="160">
        <v>1010.0</v>
      </c>
    </row>
    <row r="1012">
      <c r="A1012" s="47" t="s">
        <v>105</v>
      </c>
      <c r="B1012" s="160">
        <v>1011.0</v>
      </c>
    </row>
    <row r="1013">
      <c r="A1013" s="47" t="s">
        <v>105</v>
      </c>
      <c r="B1013" s="160">
        <v>1012.0</v>
      </c>
    </row>
    <row r="1014">
      <c r="A1014" s="47" t="s">
        <v>105</v>
      </c>
      <c r="B1014" s="160">
        <v>1013.0</v>
      </c>
    </row>
    <row r="1015">
      <c r="A1015" s="47" t="s">
        <v>105</v>
      </c>
      <c r="B1015" s="160">
        <v>1014.0</v>
      </c>
    </row>
    <row r="1016">
      <c r="A1016" s="47" t="s">
        <v>105</v>
      </c>
      <c r="B1016" s="160">
        <v>1015.0</v>
      </c>
    </row>
    <row r="1017">
      <c r="A1017" s="47" t="s">
        <v>105</v>
      </c>
      <c r="B1017" s="160">
        <v>1016.0</v>
      </c>
    </row>
    <row r="1018">
      <c r="A1018" s="47" t="s">
        <v>105</v>
      </c>
      <c r="B1018" s="160">
        <v>1017.0</v>
      </c>
    </row>
    <row r="1019">
      <c r="A1019" s="47" t="s">
        <v>105</v>
      </c>
      <c r="B1019" s="160">
        <v>1018.0</v>
      </c>
    </row>
    <row r="1020">
      <c r="A1020" s="47" t="s">
        <v>105</v>
      </c>
      <c r="B1020" s="160">
        <v>1019.0</v>
      </c>
    </row>
    <row r="1021">
      <c r="A1021" s="47" t="s">
        <v>105</v>
      </c>
      <c r="B1021" s="160">
        <v>1020.0</v>
      </c>
    </row>
    <row r="1022">
      <c r="A1022" s="47" t="s">
        <v>105</v>
      </c>
      <c r="B1022" s="160">
        <v>1021.0</v>
      </c>
    </row>
    <row r="1023">
      <c r="A1023" s="47" t="s">
        <v>105</v>
      </c>
      <c r="B1023" s="160">
        <v>1022.0</v>
      </c>
    </row>
    <row r="1024">
      <c r="A1024" s="47" t="s">
        <v>105</v>
      </c>
      <c r="B1024" s="160">
        <v>1023.0</v>
      </c>
    </row>
    <row r="1025">
      <c r="A1025" s="47" t="s">
        <v>105</v>
      </c>
      <c r="B1025" s="160">
        <v>1024.0</v>
      </c>
    </row>
    <row r="1026">
      <c r="A1026" s="47" t="s">
        <v>105</v>
      </c>
      <c r="B1026" s="160">
        <v>1025.0</v>
      </c>
    </row>
    <row r="1027">
      <c r="A1027" s="47" t="s">
        <v>105</v>
      </c>
      <c r="B1027" s="160">
        <v>1026.0</v>
      </c>
    </row>
    <row r="1028">
      <c r="A1028" s="47" t="s">
        <v>105</v>
      </c>
      <c r="B1028" s="160">
        <v>1027.0</v>
      </c>
    </row>
    <row r="1029">
      <c r="A1029" s="47" t="s">
        <v>105</v>
      </c>
      <c r="B1029" s="160">
        <v>1028.0</v>
      </c>
    </row>
    <row r="1030">
      <c r="A1030" s="47" t="s">
        <v>105</v>
      </c>
      <c r="B1030" s="160">
        <v>1029.0</v>
      </c>
    </row>
    <row r="1031">
      <c r="A1031" s="47" t="s">
        <v>105</v>
      </c>
      <c r="B1031" s="160">
        <v>1030.0</v>
      </c>
    </row>
    <row r="1032">
      <c r="A1032" s="47" t="s">
        <v>105</v>
      </c>
      <c r="B1032" s="160">
        <v>1031.0</v>
      </c>
    </row>
    <row r="1033">
      <c r="A1033" s="47" t="s">
        <v>105</v>
      </c>
      <c r="B1033" s="160">
        <v>1032.0</v>
      </c>
    </row>
    <row r="1034">
      <c r="A1034" s="47" t="s">
        <v>105</v>
      </c>
      <c r="B1034" s="160">
        <v>1033.0</v>
      </c>
    </row>
    <row r="1035">
      <c r="A1035" s="47" t="s">
        <v>105</v>
      </c>
      <c r="B1035" s="160">
        <v>1034.0</v>
      </c>
    </row>
    <row r="1036">
      <c r="A1036" s="47" t="s">
        <v>105</v>
      </c>
      <c r="B1036" s="160">
        <v>1035.0</v>
      </c>
    </row>
    <row r="1037">
      <c r="A1037" s="47" t="s">
        <v>105</v>
      </c>
      <c r="B1037" s="160">
        <v>1036.0</v>
      </c>
    </row>
    <row r="1038">
      <c r="A1038" s="47" t="s">
        <v>105</v>
      </c>
      <c r="B1038" s="160">
        <v>1037.0</v>
      </c>
    </row>
    <row r="1039">
      <c r="A1039" s="47" t="s">
        <v>105</v>
      </c>
      <c r="B1039" s="160">
        <v>1038.0</v>
      </c>
    </row>
    <row r="1040">
      <c r="A1040" s="47" t="s">
        <v>105</v>
      </c>
      <c r="B1040" s="160">
        <v>1039.0</v>
      </c>
    </row>
    <row r="1041">
      <c r="A1041" s="47" t="s">
        <v>105</v>
      </c>
      <c r="B1041" s="160">
        <v>1040.0</v>
      </c>
    </row>
    <row r="1042">
      <c r="A1042" s="47" t="s">
        <v>105</v>
      </c>
      <c r="B1042" s="160">
        <v>1041.0</v>
      </c>
    </row>
    <row r="1043">
      <c r="A1043" s="47" t="s">
        <v>105</v>
      </c>
      <c r="B1043" s="160">
        <v>1042.0</v>
      </c>
    </row>
    <row r="1044">
      <c r="A1044" s="47" t="s">
        <v>105</v>
      </c>
      <c r="B1044" s="160">
        <v>1043.0</v>
      </c>
    </row>
    <row r="1045">
      <c r="A1045" s="47" t="s">
        <v>105</v>
      </c>
      <c r="B1045" s="160">
        <v>1044.0</v>
      </c>
    </row>
    <row r="1046">
      <c r="A1046" s="47" t="s">
        <v>105</v>
      </c>
      <c r="B1046" s="160">
        <v>1045.0</v>
      </c>
    </row>
    <row r="1047">
      <c r="A1047" s="47" t="s">
        <v>105</v>
      </c>
      <c r="B1047" s="160">
        <v>1046.0</v>
      </c>
    </row>
    <row r="1048">
      <c r="A1048" s="47" t="s">
        <v>105</v>
      </c>
      <c r="B1048" s="160">
        <v>1047.0</v>
      </c>
    </row>
    <row r="1049">
      <c r="A1049" s="47" t="s">
        <v>105</v>
      </c>
      <c r="B1049" s="160">
        <v>1048.0</v>
      </c>
    </row>
    <row r="1050">
      <c r="A1050" s="47" t="s">
        <v>105</v>
      </c>
      <c r="B1050" s="160">
        <v>1049.0</v>
      </c>
    </row>
    <row r="1051">
      <c r="A1051" s="47" t="s">
        <v>105</v>
      </c>
      <c r="B1051" s="160">
        <v>1050.0</v>
      </c>
    </row>
    <row r="1052">
      <c r="A1052" s="47" t="s">
        <v>105</v>
      </c>
      <c r="B1052" s="160">
        <v>1051.0</v>
      </c>
    </row>
    <row r="1053">
      <c r="A1053" s="47" t="s">
        <v>105</v>
      </c>
      <c r="B1053" s="160">
        <v>1052.0</v>
      </c>
    </row>
    <row r="1054">
      <c r="A1054" s="47" t="s">
        <v>105</v>
      </c>
      <c r="B1054" s="160">
        <v>1053.0</v>
      </c>
    </row>
    <row r="1055">
      <c r="A1055" s="47" t="s">
        <v>105</v>
      </c>
      <c r="B1055" s="160">
        <v>1054.0</v>
      </c>
    </row>
    <row r="1056">
      <c r="A1056" s="47" t="s">
        <v>105</v>
      </c>
      <c r="B1056" s="160">
        <v>1055.0</v>
      </c>
    </row>
    <row r="1057">
      <c r="A1057" s="47" t="s">
        <v>105</v>
      </c>
      <c r="B1057" s="160">
        <v>1056.0</v>
      </c>
    </row>
    <row r="1058">
      <c r="A1058" s="47" t="s">
        <v>105</v>
      </c>
      <c r="B1058" s="160">
        <v>1057.0</v>
      </c>
    </row>
    <row r="1059">
      <c r="A1059" s="47" t="s">
        <v>105</v>
      </c>
      <c r="B1059" s="160">
        <v>1058.0</v>
      </c>
    </row>
    <row r="1060">
      <c r="A1060" s="47" t="s">
        <v>105</v>
      </c>
      <c r="B1060" s="160">
        <v>1059.0</v>
      </c>
    </row>
    <row r="1061">
      <c r="A1061" s="47" t="s">
        <v>105</v>
      </c>
      <c r="B1061" s="160">
        <v>1060.0</v>
      </c>
    </row>
    <row r="1062">
      <c r="A1062" s="47" t="s">
        <v>105</v>
      </c>
      <c r="B1062" s="160">
        <v>1061.0</v>
      </c>
    </row>
    <row r="1063">
      <c r="A1063" s="47" t="s">
        <v>105</v>
      </c>
      <c r="B1063" s="160">
        <v>1062.0</v>
      </c>
    </row>
    <row r="1064">
      <c r="A1064" s="47" t="s">
        <v>105</v>
      </c>
      <c r="B1064" s="160">
        <v>1063.0</v>
      </c>
    </row>
    <row r="1065">
      <c r="A1065" s="47" t="s">
        <v>105</v>
      </c>
      <c r="B1065" s="160">
        <v>1064.0</v>
      </c>
    </row>
    <row r="1066">
      <c r="A1066" s="47" t="s">
        <v>105</v>
      </c>
      <c r="B1066" s="160">
        <v>1065.0</v>
      </c>
    </row>
    <row r="1067">
      <c r="A1067" s="47" t="s">
        <v>105</v>
      </c>
      <c r="B1067" s="160">
        <v>1066.0</v>
      </c>
    </row>
    <row r="1068">
      <c r="A1068" s="47" t="s">
        <v>105</v>
      </c>
      <c r="B1068" s="160">
        <v>1067.0</v>
      </c>
    </row>
    <row r="1069">
      <c r="A1069" s="47" t="s">
        <v>105</v>
      </c>
      <c r="B1069" s="160">
        <v>1068.0</v>
      </c>
    </row>
    <row r="1070">
      <c r="A1070" s="47" t="s">
        <v>105</v>
      </c>
      <c r="B1070" s="160">
        <v>1069.0</v>
      </c>
    </row>
    <row r="1071">
      <c r="A1071" s="47" t="s">
        <v>105</v>
      </c>
      <c r="B1071" s="160">
        <v>1070.0</v>
      </c>
    </row>
    <row r="1072">
      <c r="A1072" s="47" t="s">
        <v>105</v>
      </c>
      <c r="B1072" s="160">
        <v>1071.0</v>
      </c>
    </row>
    <row r="1073">
      <c r="A1073" s="47" t="s">
        <v>105</v>
      </c>
      <c r="B1073" s="160">
        <v>1072.0</v>
      </c>
    </row>
    <row r="1074">
      <c r="A1074" s="47" t="s">
        <v>105</v>
      </c>
      <c r="B1074" s="160">
        <v>1073.0</v>
      </c>
    </row>
    <row r="1075">
      <c r="A1075" s="47" t="s">
        <v>105</v>
      </c>
      <c r="B1075" s="160">
        <v>1074.0</v>
      </c>
    </row>
    <row r="1076">
      <c r="A1076" s="47" t="s">
        <v>105</v>
      </c>
      <c r="B1076" s="160">
        <v>1075.0</v>
      </c>
    </row>
    <row r="1077">
      <c r="A1077" s="47" t="s">
        <v>105</v>
      </c>
      <c r="B1077" s="160">
        <v>1076.0</v>
      </c>
    </row>
    <row r="1078">
      <c r="A1078" s="47" t="s">
        <v>105</v>
      </c>
      <c r="B1078" s="160">
        <v>1077.0</v>
      </c>
    </row>
    <row r="1079">
      <c r="A1079" s="47" t="s">
        <v>105</v>
      </c>
      <c r="B1079" s="160">
        <v>1078.0</v>
      </c>
    </row>
    <row r="1080">
      <c r="A1080" s="47" t="s">
        <v>105</v>
      </c>
      <c r="B1080" s="160">
        <v>1079.0</v>
      </c>
    </row>
    <row r="1081">
      <c r="A1081" s="47" t="s">
        <v>105</v>
      </c>
      <c r="B1081" s="160">
        <v>1080.0</v>
      </c>
    </row>
    <row r="1082">
      <c r="A1082" s="47" t="s">
        <v>105</v>
      </c>
      <c r="B1082" s="160">
        <v>1081.0</v>
      </c>
    </row>
    <row r="1083">
      <c r="A1083" s="47" t="s">
        <v>105</v>
      </c>
      <c r="B1083" s="160">
        <v>1082.0</v>
      </c>
    </row>
    <row r="1084">
      <c r="A1084" s="47" t="s">
        <v>105</v>
      </c>
      <c r="B1084" s="160">
        <v>1083.0</v>
      </c>
    </row>
    <row r="1085">
      <c r="A1085" s="47" t="s">
        <v>105</v>
      </c>
      <c r="B1085" s="160">
        <v>1084.0</v>
      </c>
    </row>
    <row r="1086">
      <c r="A1086" s="47" t="s">
        <v>105</v>
      </c>
      <c r="B1086" s="160">
        <v>1085.0</v>
      </c>
    </row>
    <row r="1087">
      <c r="A1087" s="47" t="s">
        <v>105</v>
      </c>
      <c r="B1087" s="160">
        <v>1086.0</v>
      </c>
    </row>
    <row r="1088">
      <c r="A1088" s="47" t="s">
        <v>105</v>
      </c>
      <c r="B1088" s="160">
        <v>1087.0</v>
      </c>
    </row>
    <row r="1089">
      <c r="A1089" s="47" t="s">
        <v>105</v>
      </c>
      <c r="B1089" s="160">
        <v>1088.0</v>
      </c>
    </row>
    <row r="1090">
      <c r="A1090" s="47" t="s">
        <v>105</v>
      </c>
      <c r="B1090" s="160">
        <v>1089.0</v>
      </c>
    </row>
    <row r="1091">
      <c r="A1091" s="47" t="s">
        <v>105</v>
      </c>
      <c r="B1091" s="160">
        <v>1090.0</v>
      </c>
    </row>
    <row r="1092">
      <c r="A1092" s="47" t="s">
        <v>105</v>
      </c>
      <c r="B1092" s="160">
        <v>1091.0</v>
      </c>
    </row>
    <row r="1093">
      <c r="A1093" s="47" t="s">
        <v>105</v>
      </c>
      <c r="B1093" s="160">
        <v>1092.0</v>
      </c>
    </row>
    <row r="1094">
      <c r="A1094" s="47" t="s">
        <v>105</v>
      </c>
      <c r="B1094" s="160">
        <v>1093.0</v>
      </c>
    </row>
    <row r="1095">
      <c r="A1095" s="47" t="s">
        <v>105</v>
      </c>
      <c r="B1095" s="160">
        <v>1094.0</v>
      </c>
    </row>
    <row r="1096">
      <c r="A1096" s="47" t="s">
        <v>105</v>
      </c>
      <c r="B1096" s="160">
        <v>1095.0</v>
      </c>
    </row>
    <row r="1097">
      <c r="A1097" s="47" t="s">
        <v>105</v>
      </c>
      <c r="B1097" s="160">
        <v>1096.0</v>
      </c>
    </row>
    <row r="1098">
      <c r="A1098" s="47" t="s">
        <v>105</v>
      </c>
      <c r="B1098" s="160">
        <v>1097.0</v>
      </c>
    </row>
    <row r="1099">
      <c r="A1099" s="47" t="s">
        <v>105</v>
      </c>
      <c r="B1099" s="160">
        <v>1098.0</v>
      </c>
    </row>
    <row r="1100">
      <c r="A1100" s="47" t="s">
        <v>105</v>
      </c>
      <c r="B1100" s="160">
        <v>1099.0</v>
      </c>
    </row>
    <row r="1101">
      <c r="A1101" s="47" t="s">
        <v>105</v>
      </c>
      <c r="B1101" s="160">
        <v>1100.0</v>
      </c>
    </row>
    <row r="1102">
      <c r="A1102" s="47" t="s">
        <v>105</v>
      </c>
      <c r="B1102" s="160">
        <v>1101.0</v>
      </c>
    </row>
    <row r="1103">
      <c r="A1103" s="47" t="s">
        <v>105</v>
      </c>
      <c r="B1103" s="160">
        <v>1102.0</v>
      </c>
    </row>
    <row r="1104">
      <c r="A1104" s="47" t="s">
        <v>105</v>
      </c>
      <c r="B1104" s="160">
        <v>1103.0</v>
      </c>
    </row>
    <row r="1105">
      <c r="A1105" s="47" t="s">
        <v>105</v>
      </c>
      <c r="B1105" s="160">
        <v>1104.0</v>
      </c>
    </row>
    <row r="1106">
      <c r="A1106" s="47" t="s">
        <v>105</v>
      </c>
      <c r="B1106" s="160">
        <v>1105.0</v>
      </c>
    </row>
    <row r="1107">
      <c r="A1107" s="47" t="s">
        <v>105</v>
      </c>
      <c r="B1107" s="160">
        <v>1106.0</v>
      </c>
    </row>
    <row r="1108">
      <c r="A1108" s="47" t="s">
        <v>105</v>
      </c>
      <c r="B1108" s="160">
        <v>1107.0</v>
      </c>
    </row>
    <row r="1109">
      <c r="A1109" s="47" t="s">
        <v>105</v>
      </c>
      <c r="B1109" s="160">
        <v>1108.0</v>
      </c>
    </row>
    <row r="1110">
      <c r="A1110" s="47" t="s">
        <v>105</v>
      </c>
      <c r="B1110" s="160">
        <v>1109.0</v>
      </c>
    </row>
    <row r="1111">
      <c r="A1111" s="47" t="s">
        <v>105</v>
      </c>
      <c r="B1111" s="160">
        <v>1110.0</v>
      </c>
    </row>
    <row r="1112">
      <c r="A1112" s="47" t="s">
        <v>105</v>
      </c>
      <c r="B1112" s="160">
        <v>1111.0</v>
      </c>
    </row>
    <row r="1113">
      <c r="A1113" s="47" t="s">
        <v>105</v>
      </c>
      <c r="B1113" s="160">
        <v>1112.0</v>
      </c>
    </row>
    <row r="1114">
      <c r="A1114" s="47" t="s">
        <v>105</v>
      </c>
      <c r="B1114" s="160">
        <v>1113.0</v>
      </c>
    </row>
    <row r="1115">
      <c r="A1115" s="47" t="s">
        <v>105</v>
      </c>
      <c r="B1115" s="160">
        <v>1114.0</v>
      </c>
    </row>
    <row r="1116">
      <c r="A1116" s="47" t="s">
        <v>105</v>
      </c>
      <c r="B1116" s="160">
        <v>1115.0</v>
      </c>
    </row>
    <row r="1117">
      <c r="A1117" s="47" t="s">
        <v>105</v>
      </c>
      <c r="B1117" s="160">
        <v>1116.0</v>
      </c>
    </row>
    <row r="1118">
      <c r="A1118" s="47" t="s">
        <v>105</v>
      </c>
      <c r="B1118" s="160">
        <v>1117.0</v>
      </c>
    </row>
    <row r="1119">
      <c r="A1119" s="47" t="s">
        <v>105</v>
      </c>
      <c r="B1119" s="160">
        <v>1118.0</v>
      </c>
    </row>
    <row r="1120">
      <c r="A1120" s="47" t="s">
        <v>105</v>
      </c>
      <c r="B1120" s="160">
        <v>1119.0</v>
      </c>
    </row>
    <row r="1121">
      <c r="A1121" s="47" t="s">
        <v>105</v>
      </c>
      <c r="B1121" s="160">
        <v>1120.0</v>
      </c>
    </row>
    <row r="1122">
      <c r="A1122" s="47" t="s">
        <v>105</v>
      </c>
      <c r="B1122" s="160">
        <v>1121.0</v>
      </c>
    </row>
    <row r="1123">
      <c r="A1123" s="47" t="s">
        <v>105</v>
      </c>
      <c r="B1123" s="160">
        <v>1122.0</v>
      </c>
    </row>
    <row r="1124">
      <c r="A1124" s="47" t="s">
        <v>105</v>
      </c>
      <c r="B1124" s="160">
        <v>1123.0</v>
      </c>
    </row>
    <row r="1125">
      <c r="A1125" s="47" t="s">
        <v>105</v>
      </c>
      <c r="B1125" s="160">
        <v>1124.0</v>
      </c>
    </row>
    <row r="1126">
      <c r="A1126" s="47" t="s">
        <v>105</v>
      </c>
      <c r="B1126" s="160">
        <v>1125.0</v>
      </c>
    </row>
    <row r="1127">
      <c r="A1127" s="47" t="s">
        <v>105</v>
      </c>
      <c r="B1127" s="160">
        <v>1126.0</v>
      </c>
    </row>
    <row r="1128">
      <c r="A1128" s="47" t="s">
        <v>105</v>
      </c>
      <c r="B1128" s="160">
        <v>1127.0</v>
      </c>
    </row>
    <row r="1129">
      <c r="A1129" s="47" t="s">
        <v>105</v>
      </c>
      <c r="B1129" s="160">
        <v>1128.0</v>
      </c>
    </row>
    <row r="1130">
      <c r="A1130" s="47" t="s">
        <v>105</v>
      </c>
      <c r="B1130" s="160">
        <v>1129.0</v>
      </c>
    </row>
    <row r="1131">
      <c r="A1131" s="47" t="s">
        <v>105</v>
      </c>
      <c r="B1131" s="160">
        <v>1130.0</v>
      </c>
    </row>
    <row r="1132">
      <c r="A1132" s="47" t="s">
        <v>105</v>
      </c>
      <c r="B1132" s="160">
        <v>1131.0</v>
      </c>
    </row>
    <row r="1133">
      <c r="A1133" s="47" t="s">
        <v>105</v>
      </c>
      <c r="B1133" s="160">
        <v>1132.0</v>
      </c>
    </row>
    <row r="1134">
      <c r="A1134" s="47" t="s">
        <v>105</v>
      </c>
      <c r="B1134" s="160">
        <v>1133.0</v>
      </c>
    </row>
    <row r="1135">
      <c r="A1135" s="47" t="s">
        <v>105</v>
      </c>
      <c r="B1135" s="160">
        <v>1134.0</v>
      </c>
    </row>
    <row r="1136">
      <c r="A1136" s="47" t="s">
        <v>105</v>
      </c>
      <c r="B1136" s="160">
        <v>1135.0</v>
      </c>
    </row>
    <row r="1137">
      <c r="A1137" s="47" t="s">
        <v>105</v>
      </c>
      <c r="B1137" s="160">
        <v>1136.0</v>
      </c>
    </row>
    <row r="1138">
      <c r="A1138" s="47" t="s">
        <v>105</v>
      </c>
      <c r="B1138" s="160">
        <v>1137.0</v>
      </c>
    </row>
    <row r="1139">
      <c r="A1139" s="47" t="s">
        <v>105</v>
      </c>
      <c r="B1139" s="160">
        <v>1138.0</v>
      </c>
    </row>
    <row r="1140">
      <c r="A1140" s="47" t="s">
        <v>105</v>
      </c>
      <c r="B1140" s="160">
        <v>1139.0</v>
      </c>
    </row>
    <row r="1141">
      <c r="A1141" s="47" t="s">
        <v>105</v>
      </c>
      <c r="B1141" s="160">
        <v>1140.0</v>
      </c>
    </row>
    <row r="1142">
      <c r="A1142" s="47" t="s">
        <v>105</v>
      </c>
      <c r="B1142" s="160">
        <v>1141.0</v>
      </c>
    </row>
    <row r="1143">
      <c r="A1143" s="47" t="s">
        <v>105</v>
      </c>
      <c r="B1143" s="160">
        <v>1142.0</v>
      </c>
    </row>
    <row r="1144">
      <c r="A1144" s="47" t="s">
        <v>105</v>
      </c>
      <c r="B1144" s="160">
        <v>1143.0</v>
      </c>
    </row>
    <row r="1145">
      <c r="A1145" s="47" t="s">
        <v>105</v>
      </c>
      <c r="B1145" s="160">
        <v>1144.0</v>
      </c>
    </row>
    <row r="1146">
      <c r="A1146" s="47" t="s">
        <v>105</v>
      </c>
      <c r="B1146" s="160">
        <v>1145.0</v>
      </c>
    </row>
    <row r="1147">
      <c r="A1147" s="47" t="s">
        <v>105</v>
      </c>
      <c r="B1147" s="160">
        <v>1146.0</v>
      </c>
    </row>
    <row r="1148">
      <c r="A1148" s="47" t="s">
        <v>105</v>
      </c>
      <c r="B1148" s="160">
        <v>1147.0</v>
      </c>
    </row>
    <row r="1149">
      <c r="A1149" s="47" t="s">
        <v>105</v>
      </c>
      <c r="B1149" s="160">
        <v>1148.0</v>
      </c>
    </row>
    <row r="1150">
      <c r="A1150" s="47" t="s">
        <v>105</v>
      </c>
      <c r="B1150" s="160">
        <v>1149.0</v>
      </c>
    </row>
    <row r="1151">
      <c r="A1151" s="47" t="s">
        <v>105</v>
      </c>
      <c r="B1151" s="160">
        <v>1150.0</v>
      </c>
    </row>
    <row r="1152">
      <c r="A1152" s="47" t="s">
        <v>105</v>
      </c>
      <c r="B1152" s="160">
        <v>1151.0</v>
      </c>
    </row>
    <row r="1153">
      <c r="A1153" s="47" t="s">
        <v>105</v>
      </c>
      <c r="B1153" s="160">
        <v>1152.0</v>
      </c>
    </row>
    <row r="1154">
      <c r="A1154" s="47" t="s">
        <v>105</v>
      </c>
      <c r="B1154" s="160">
        <v>1153.0</v>
      </c>
    </row>
    <row r="1155">
      <c r="A1155" s="47" t="s">
        <v>105</v>
      </c>
      <c r="B1155" s="160">
        <v>1154.0</v>
      </c>
    </row>
    <row r="1156">
      <c r="A1156" s="47" t="s">
        <v>105</v>
      </c>
      <c r="B1156" s="160">
        <v>1155.0</v>
      </c>
    </row>
    <row r="1157">
      <c r="A1157" s="47" t="s">
        <v>105</v>
      </c>
      <c r="B1157" s="160">
        <v>1156.0</v>
      </c>
    </row>
    <row r="1158">
      <c r="A1158" s="47" t="s">
        <v>105</v>
      </c>
      <c r="B1158" s="160">
        <v>1157.0</v>
      </c>
    </row>
    <row r="1159">
      <c r="A1159" s="47" t="s">
        <v>105</v>
      </c>
      <c r="B1159" s="160">
        <v>1158.0</v>
      </c>
    </row>
    <row r="1160">
      <c r="A1160" s="47" t="s">
        <v>105</v>
      </c>
      <c r="B1160" s="160">
        <v>1159.0</v>
      </c>
    </row>
    <row r="1161">
      <c r="A1161" s="47" t="s">
        <v>105</v>
      </c>
      <c r="B1161" s="160">
        <v>1160.0</v>
      </c>
    </row>
    <row r="1162">
      <c r="A1162" s="47" t="s">
        <v>105</v>
      </c>
      <c r="B1162" s="160">
        <v>1161.0</v>
      </c>
    </row>
    <row r="1163">
      <c r="A1163" s="47" t="s">
        <v>105</v>
      </c>
      <c r="B1163" s="160">
        <v>1162.0</v>
      </c>
    </row>
    <row r="1164">
      <c r="A1164" s="47" t="s">
        <v>105</v>
      </c>
      <c r="B1164" s="160">
        <v>1163.0</v>
      </c>
    </row>
    <row r="1165">
      <c r="A1165" s="47" t="s">
        <v>105</v>
      </c>
      <c r="B1165" s="160">
        <v>1164.0</v>
      </c>
    </row>
    <row r="1166">
      <c r="A1166" s="47" t="s">
        <v>105</v>
      </c>
      <c r="B1166" s="160">
        <v>1165.0</v>
      </c>
    </row>
    <row r="1167">
      <c r="A1167" s="47" t="s">
        <v>105</v>
      </c>
      <c r="B1167" s="160">
        <v>1166.0</v>
      </c>
    </row>
    <row r="1168">
      <c r="A1168" s="47" t="s">
        <v>105</v>
      </c>
      <c r="B1168" s="160">
        <v>1167.0</v>
      </c>
    </row>
    <row r="1169">
      <c r="A1169" s="47" t="s">
        <v>105</v>
      </c>
      <c r="B1169" s="160">
        <v>1168.0</v>
      </c>
    </row>
    <row r="1170">
      <c r="A1170" s="47" t="s">
        <v>105</v>
      </c>
      <c r="B1170" s="160">
        <v>1169.0</v>
      </c>
    </row>
    <row r="1171">
      <c r="A1171" s="47" t="s">
        <v>105</v>
      </c>
      <c r="B1171" s="160">
        <v>1170.0</v>
      </c>
    </row>
    <row r="1172">
      <c r="A1172" s="47" t="s">
        <v>105</v>
      </c>
      <c r="B1172" s="160">
        <v>1171.0</v>
      </c>
    </row>
    <row r="1173">
      <c r="A1173" s="47" t="s">
        <v>105</v>
      </c>
      <c r="B1173" s="160">
        <v>1172.0</v>
      </c>
    </row>
    <row r="1174">
      <c r="A1174" s="47" t="s">
        <v>105</v>
      </c>
      <c r="B1174" s="160">
        <v>1173.0</v>
      </c>
    </row>
    <row r="1175">
      <c r="A1175" s="47" t="s">
        <v>105</v>
      </c>
      <c r="B1175" s="160">
        <v>1174.0</v>
      </c>
    </row>
    <row r="1176">
      <c r="A1176" s="47" t="s">
        <v>105</v>
      </c>
      <c r="B1176" s="160">
        <v>1175.0</v>
      </c>
    </row>
    <row r="1177">
      <c r="A1177" s="47" t="s">
        <v>105</v>
      </c>
      <c r="B1177" s="160">
        <v>1176.0</v>
      </c>
    </row>
    <row r="1178">
      <c r="A1178" s="47" t="s">
        <v>105</v>
      </c>
      <c r="B1178" s="160">
        <v>1177.0</v>
      </c>
    </row>
    <row r="1179">
      <c r="A1179" s="47" t="s">
        <v>105</v>
      </c>
      <c r="B1179" s="160">
        <v>1178.0</v>
      </c>
    </row>
    <row r="1180">
      <c r="A1180" s="47" t="s">
        <v>105</v>
      </c>
      <c r="B1180" s="160">
        <v>1179.0</v>
      </c>
    </row>
    <row r="1181">
      <c r="A1181" s="47" t="s">
        <v>105</v>
      </c>
      <c r="B1181" s="160">
        <v>1180.0</v>
      </c>
    </row>
    <row r="1182">
      <c r="A1182" s="47" t="s">
        <v>105</v>
      </c>
      <c r="B1182" s="160">
        <v>1181.0</v>
      </c>
    </row>
    <row r="1183">
      <c r="A1183" s="47" t="s">
        <v>105</v>
      </c>
      <c r="B1183" s="160">
        <v>1182.0</v>
      </c>
    </row>
    <row r="1184">
      <c r="A1184" s="47" t="s">
        <v>105</v>
      </c>
      <c r="B1184" s="160">
        <v>1183.0</v>
      </c>
    </row>
    <row r="1185">
      <c r="A1185" s="47" t="s">
        <v>105</v>
      </c>
      <c r="B1185" s="160">
        <v>1184.0</v>
      </c>
    </row>
    <row r="1186">
      <c r="A1186" s="47" t="s">
        <v>105</v>
      </c>
      <c r="B1186" s="160">
        <v>1185.0</v>
      </c>
    </row>
    <row r="1187">
      <c r="A1187" s="47" t="s">
        <v>105</v>
      </c>
      <c r="B1187" s="160">
        <v>1186.0</v>
      </c>
    </row>
    <row r="1188">
      <c r="A1188" s="47" t="s">
        <v>105</v>
      </c>
      <c r="B1188" s="160">
        <v>1187.0</v>
      </c>
    </row>
    <row r="1189">
      <c r="A1189" s="47" t="s">
        <v>105</v>
      </c>
      <c r="B1189" s="160">
        <v>1188.0</v>
      </c>
    </row>
    <row r="1190">
      <c r="A1190" s="47" t="s">
        <v>105</v>
      </c>
      <c r="B1190" s="160">
        <v>1189.0</v>
      </c>
    </row>
    <row r="1191">
      <c r="A1191" s="47" t="s">
        <v>105</v>
      </c>
      <c r="B1191" s="160">
        <v>1190.0</v>
      </c>
    </row>
    <row r="1192">
      <c r="A1192" s="47" t="s">
        <v>105</v>
      </c>
      <c r="B1192" s="160">
        <v>1191.0</v>
      </c>
    </row>
    <row r="1193">
      <c r="A1193" s="47" t="s">
        <v>105</v>
      </c>
      <c r="B1193" s="160">
        <v>1192.0</v>
      </c>
    </row>
    <row r="1194">
      <c r="A1194" s="47" t="s">
        <v>105</v>
      </c>
      <c r="B1194" s="160">
        <v>1193.0</v>
      </c>
    </row>
    <row r="1195">
      <c r="A1195" s="47" t="s">
        <v>105</v>
      </c>
      <c r="B1195" s="160">
        <v>1194.0</v>
      </c>
    </row>
    <row r="1196">
      <c r="A1196" s="47" t="s">
        <v>105</v>
      </c>
      <c r="B1196" s="160">
        <v>1195.0</v>
      </c>
    </row>
    <row r="1197">
      <c r="A1197" s="47" t="s">
        <v>105</v>
      </c>
      <c r="B1197" s="160">
        <v>1196.0</v>
      </c>
    </row>
    <row r="1198">
      <c r="A1198" s="47" t="s">
        <v>105</v>
      </c>
      <c r="B1198" s="160">
        <v>1197.0</v>
      </c>
    </row>
    <row r="1199">
      <c r="A1199" s="47" t="s">
        <v>105</v>
      </c>
      <c r="B1199" s="160">
        <v>1198.0</v>
      </c>
    </row>
    <row r="1200">
      <c r="A1200" s="47" t="s">
        <v>105</v>
      </c>
      <c r="B1200" s="160">
        <v>1199.0</v>
      </c>
    </row>
    <row r="1201">
      <c r="A1201" s="47" t="s">
        <v>105</v>
      </c>
      <c r="B1201" s="160">
        <v>1200.0</v>
      </c>
    </row>
    <row r="1202">
      <c r="A1202" s="47" t="s">
        <v>105</v>
      </c>
      <c r="B1202" s="160">
        <v>1201.0</v>
      </c>
    </row>
    <row r="1203">
      <c r="A1203" s="47" t="s">
        <v>105</v>
      </c>
      <c r="B1203" s="160">
        <v>1202.0</v>
      </c>
    </row>
    <row r="1204">
      <c r="A1204" s="47" t="s">
        <v>105</v>
      </c>
      <c r="B1204" s="160">
        <v>1203.0</v>
      </c>
    </row>
    <row r="1205">
      <c r="A1205" s="47" t="s">
        <v>105</v>
      </c>
      <c r="B1205" s="160">
        <v>1204.0</v>
      </c>
    </row>
    <row r="1206">
      <c r="A1206" s="47" t="s">
        <v>105</v>
      </c>
      <c r="B1206" s="160">
        <v>1205.0</v>
      </c>
    </row>
    <row r="1207">
      <c r="A1207" s="47" t="s">
        <v>105</v>
      </c>
      <c r="B1207" s="160">
        <v>1206.0</v>
      </c>
    </row>
    <row r="1208">
      <c r="A1208" s="47" t="s">
        <v>105</v>
      </c>
      <c r="B1208" s="160">
        <v>1207.0</v>
      </c>
    </row>
    <row r="1209">
      <c r="A1209" s="47" t="s">
        <v>105</v>
      </c>
      <c r="B1209" s="160">
        <v>1208.0</v>
      </c>
    </row>
    <row r="1210">
      <c r="A1210" s="47" t="s">
        <v>105</v>
      </c>
      <c r="B1210" s="160">
        <v>1209.0</v>
      </c>
    </row>
    <row r="1211">
      <c r="A1211" s="47" t="s">
        <v>105</v>
      </c>
      <c r="B1211" s="160">
        <v>1210.0</v>
      </c>
    </row>
    <row r="1212">
      <c r="A1212" s="47" t="s">
        <v>105</v>
      </c>
      <c r="B1212" s="160">
        <v>1211.0</v>
      </c>
    </row>
    <row r="1213">
      <c r="A1213" s="47" t="s">
        <v>105</v>
      </c>
      <c r="B1213" s="160">
        <v>1212.0</v>
      </c>
    </row>
    <row r="1214">
      <c r="A1214" s="47" t="s">
        <v>105</v>
      </c>
      <c r="B1214" s="160">
        <v>1213.0</v>
      </c>
    </row>
    <row r="1215">
      <c r="A1215" s="47" t="s">
        <v>105</v>
      </c>
      <c r="B1215" s="160">
        <v>1214.0</v>
      </c>
    </row>
    <row r="1216">
      <c r="A1216" s="47" t="s">
        <v>105</v>
      </c>
      <c r="B1216" s="160">
        <v>1215.0</v>
      </c>
    </row>
    <row r="1217">
      <c r="A1217" s="47" t="s">
        <v>105</v>
      </c>
      <c r="B1217" s="160">
        <v>1216.0</v>
      </c>
    </row>
    <row r="1218">
      <c r="A1218" s="47" t="s">
        <v>105</v>
      </c>
      <c r="B1218" s="160">
        <v>1217.0</v>
      </c>
    </row>
    <row r="1219">
      <c r="A1219" s="47" t="s">
        <v>105</v>
      </c>
      <c r="B1219" s="160">
        <v>1218.0</v>
      </c>
    </row>
    <row r="1220">
      <c r="A1220" s="47" t="s">
        <v>105</v>
      </c>
      <c r="B1220" s="160">
        <v>1219.0</v>
      </c>
    </row>
    <row r="1221">
      <c r="A1221" s="47" t="s">
        <v>105</v>
      </c>
      <c r="B1221" s="160">
        <v>1220.0</v>
      </c>
    </row>
    <row r="1222">
      <c r="A1222" s="47" t="s">
        <v>105</v>
      </c>
      <c r="B1222" s="160">
        <v>1221.0</v>
      </c>
    </row>
    <row r="1223">
      <c r="A1223" s="47" t="s">
        <v>105</v>
      </c>
      <c r="B1223" s="160">
        <v>1222.0</v>
      </c>
    </row>
    <row r="1224">
      <c r="A1224" s="47" t="s">
        <v>105</v>
      </c>
      <c r="B1224" s="160">
        <v>1223.0</v>
      </c>
    </row>
    <row r="1225">
      <c r="A1225" s="47" t="s">
        <v>105</v>
      </c>
      <c r="B1225" s="160">
        <v>1224.0</v>
      </c>
    </row>
    <row r="1226">
      <c r="A1226" s="47" t="s">
        <v>105</v>
      </c>
      <c r="B1226" s="160">
        <v>1225.0</v>
      </c>
    </row>
    <row r="1227">
      <c r="A1227" s="47" t="s">
        <v>105</v>
      </c>
      <c r="B1227" s="160">
        <v>1226.0</v>
      </c>
    </row>
    <row r="1228">
      <c r="A1228" s="47" t="s">
        <v>105</v>
      </c>
      <c r="B1228" s="160">
        <v>1227.0</v>
      </c>
    </row>
    <row r="1229">
      <c r="A1229" s="47" t="s">
        <v>105</v>
      </c>
      <c r="B1229" s="160">
        <v>1228.0</v>
      </c>
    </row>
    <row r="1230">
      <c r="A1230" s="47" t="s">
        <v>105</v>
      </c>
      <c r="B1230" s="160">
        <v>1229.0</v>
      </c>
    </row>
    <row r="1231">
      <c r="A1231" s="47" t="s">
        <v>105</v>
      </c>
      <c r="B1231" s="160">
        <v>1230.0</v>
      </c>
    </row>
    <row r="1232">
      <c r="A1232" s="47" t="s">
        <v>105</v>
      </c>
      <c r="B1232" s="160">
        <v>1231.0</v>
      </c>
    </row>
    <row r="1233">
      <c r="A1233" s="47" t="s">
        <v>105</v>
      </c>
      <c r="B1233" s="160">
        <v>1232.0</v>
      </c>
    </row>
    <row r="1234">
      <c r="A1234" s="47" t="s">
        <v>105</v>
      </c>
      <c r="B1234" s="160">
        <v>1233.0</v>
      </c>
    </row>
    <row r="1235">
      <c r="A1235" s="47" t="s">
        <v>105</v>
      </c>
      <c r="B1235" s="160">
        <v>1234.0</v>
      </c>
    </row>
    <row r="1236">
      <c r="A1236" s="47" t="s">
        <v>105</v>
      </c>
      <c r="B1236" s="160">
        <v>1235.0</v>
      </c>
    </row>
    <row r="1237">
      <c r="A1237" s="47" t="s">
        <v>105</v>
      </c>
      <c r="B1237" s="160">
        <v>1236.0</v>
      </c>
    </row>
    <row r="1238">
      <c r="A1238" s="47" t="s">
        <v>105</v>
      </c>
      <c r="B1238" s="160">
        <v>1237.0</v>
      </c>
    </row>
    <row r="1239">
      <c r="A1239" s="47" t="s">
        <v>105</v>
      </c>
      <c r="B1239" s="160">
        <v>1238.0</v>
      </c>
    </row>
    <row r="1240">
      <c r="A1240" s="47" t="s">
        <v>105</v>
      </c>
      <c r="B1240" s="160">
        <v>1239.0</v>
      </c>
    </row>
    <row r="1241">
      <c r="A1241" s="47" t="s">
        <v>105</v>
      </c>
      <c r="B1241" s="160">
        <v>1240.0</v>
      </c>
    </row>
    <row r="1242">
      <c r="A1242" s="47" t="s">
        <v>105</v>
      </c>
      <c r="B1242" s="160">
        <v>1241.0</v>
      </c>
    </row>
    <row r="1243">
      <c r="A1243" s="47" t="s">
        <v>105</v>
      </c>
      <c r="B1243" s="160">
        <v>1242.0</v>
      </c>
    </row>
    <row r="1244">
      <c r="A1244" s="47" t="s">
        <v>105</v>
      </c>
      <c r="B1244" s="160">
        <v>1243.0</v>
      </c>
    </row>
    <row r="1245">
      <c r="A1245" s="47" t="s">
        <v>105</v>
      </c>
      <c r="B1245" s="160">
        <v>1244.0</v>
      </c>
    </row>
    <row r="1246">
      <c r="A1246" s="47" t="s">
        <v>105</v>
      </c>
      <c r="B1246" s="160">
        <v>1245.0</v>
      </c>
    </row>
    <row r="1247">
      <c r="A1247" s="47" t="s">
        <v>105</v>
      </c>
      <c r="B1247" s="160">
        <v>1246.0</v>
      </c>
    </row>
    <row r="1248">
      <c r="A1248" s="47" t="s">
        <v>105</v>
      </c>
      <c r="B1248" s="160">
        <v>1247.0</v>
      </c>
    </row>
    <row r="1249">
      <c r="A1249" s="47" t="s">
        <v>105</v>
      </c>
      <c r="B1249" s="160">
        <v>1248.0</v>
      </c>
    </row>
    <row r="1250">
      <c r="A1250" s="47" t="s">
        <v>105</v>
      </c>
      <c r="B1250" s="160">
        <v>1249.0</v>
      </c>
    </row>
    <row r="1251">
      <c r="A1251" s="47" t="s">
        <v>105</v>
      </c>
      <c r="B1251" s="160">
        <v>1250.0</v>
      </c>
    </row>
    <row r="1252">
      <c r="A1252" s="47" t="s">
        <v>105</v>
      </c>
      <c r="B1252" s="160">
        <v>1251.0</v>
      </c>
    </row>
    <row r="1253">
      <c r="A1253" s="47" t="s">
        <v>105</v>
      </c>
      <c r="B1253" s="160">
        <v>1252.0</v>
      </c>
    </row>
    <row r="1254">
      <c r="A1254" s="47" t="s">
        <v>105</v>
      </c>
      <c r="B1254" s="160">
        <v>1253.0</v>
      </c>
    </row>
    <row r="1255">
      <c r="A1255" s="47" t="s">
        <v>105</v>
      </c>
      <c r="B1255" s="160">
        <v>1254.0</v>
      </c>
    </row>
    <row r="1256">
      <c r="A1256" s="47" t="s">
        <v>105</v>
      </c>
      <c r="B1256" s="160">
        <v>1255.0</v>
      </c>
    </row>
    <row r="1257">
      <c r="A1257" s="47" t="s">
        <v>105</v>
      </c>
      <c r="B1257" s="160">
        <v>1256.0</v>
      </c>
    </row>
    <row r="1258">
      <c r="A1258" s="47" t="s">
        <v>105</v>
      </c>
      <c r="B1258" s="160">
        <v>1257.0</v>
      </c>
    </row>
    <row r="1259">
      <c r="A1259" s="47" t="s">
        <v>105</v>
      </c>
      <c r="B1259" s="160">
        <v>1258.0</v>
      </c>
    </row>
    <row r="1260">
      <c r="A1260" s="47" t="s">
        <v>105</v>
      </c>
      <c r="B1260" s="160">
        <v>1259.0</v>
      </c>
    </row>
    <row r="1261">
      <c r="A1261" s="47" t="s">
        <v>105</v>
      </c>
      <c r="B1261" s="160">
        <v>1260.0</v>
      </c>
    </row>
    <row r="1262">
      <c r="A1262" s="47" t="s">
        <v>105</v>
      </c>
      <c r="B1262" s="160">
        <v>1261.0</v>
      </c>
    </row>
    <row r="1263">
      <c r="A1263" s="47" t="s">
        <v>105</v>
      </c>
      <c r="B1263" s="160">
        <v>1262.0</v>
      </c>
    </row>
    <row r="1264">
      <c r="A1264" s="47" t="s">
        <v>105</v>
      </c>
      <c r="B1264" s="160">
        <v>1263.0</v>
      </c>
    </row>
    <row r="1265">
      <c r="A1265" s="47" t="s">
        <v>105</v>
      </c>
      <c r="B1265" s="160">
        <v>1264.0</v>
      </c>
    </row>
    <row r="1266">
      <c r="A1266" s="47" t="s">
        <v>105</v>
      </c>
      <c r="B1266" s="160">
        <v>1265.0</v>
      </c>
    </row>
    <row r="1267">
      <c r="A1267" s="47" t="s">
        <v>105</v>
      </c>
      <c r="B1267" s="160">
        <v>1266.0</v>
      </c>
    </row>
    <row r="1268">
      <c r="A1268" s="47" t="s">
        <v>105</v>
      </c>
      <c r="B1268" s="160">
        <v>1267.0</v>
      </c>
    </row>
    <row r="1269">
      <c r="A1269" s="47" t="s">
        <v>105</v>
      </c>
      <c r="B1269" s="160">
        <v>1268.0</v>
      </c>
    </row>
    <row r="1270">
      <c r="A1270" s="47" t="s">
        <v>105</v>
      </c>
      <c r="B1270" s="160">
        <v>1269.0</v>
      </c>
    </row>
    <row r="1271">
      <c r="A1271" s="47" t="s">
        <v>105</v>
      </c>
      <c r="B1271" s="160">
        <v>1270.0</v>
      </c>
    </row>
    <row r="1272">
      <c r="A1272" s="47" t="s">
        <v>105</v>
      </c>
      <c r="B1272" s="160">
        <v>1271.0</v>
      </c>
    </row>
    <row r="1273">
      <c r="A1273" s="47" t="s">
        <v>105</v>
      </c>
      <c r="B1273" s="160">
        <v>1272.0</v>
      </c>
    </row>
    <row r="1274">
      <c r="A1274" s="47" t="s">
        <v>105</v>
      </c>
      <c r="B1274" s="160">
        <v>1273.0</v>
      </c>
    </row>
    <row r="1275">
      <c r="A1275" s="47" t="s">
        <v>105</v>
      </c>
      <c r="B1275" s="160">
        <v>1274.0</v>
      </c>
    </row>
    <row r="1276">
      <c r="A1276" s="47" t="s">
        <v>105</v>
      </c>
      <c r="B1276" s="160">
        <v>1275.0</v>
      </c>
    </row>
    <row r="1277">
      <c r="A1277" s="47" t="s">
        <v>105</v>
      </c>
      <c r="B1277" s="160">
        <v>1276.0</v>
      </c>
    </row>
    <row r="1278">
      <c r="A1278" s="47" t="s">
        <v>105</v>
      </c>
      <c r="B1278" s="160">
        <v>1277.0</v>
      </c>
    </row>
    <row r="1279">
      <c r="A1279" s="47" t="s">
        <v>105</v>
      </c>
      <c r="B1279" s="160">
        <v>1278.0</v>
      </c>
    </row>
    <row r="1280">
      <c r="A1280" s="47" t="s">
        <v>105</v>
      </c>
      <c r="B1280" s="160">
        <v>1279.0</v>
      </c>
    </row>
    <row r="1281">
      <c r="A1281" s="47" t="s">
        <v>105</v>
      </c>
      <c r="B1281" s="160">
        <v>1280.0</v>
      </c>
    </row>
    <row r="1282">
      <c r="A1282" s="47" t="s">
        <v>105</v>
      </c>
      <c r="B1282" s="160">
        <v>1281.0</v>
      </c>
    </row>
    <row r="1283">
      <c r="A1283" s="47" t="s">
        <v>105</v>
      </c>
      <c r="B1283" s="160">
        <v>1282.0</v>
      </c>
    </row>
    <row r="1284">
      <c r="A1284" s="47" t="s">
        <v>105</v>
      </c>
      <c r="B1284" s="160">
        <v>1283.0</v>
      </c>
    </row>
    <row r="1285">
      <c r="A1285" s="47" t="s">
        <v>105</v>
      </c>
      <c r="B1285" s="160">
        <v>1284.0</v>
      </c>
    </row>
    <row r="1286">
      <c r="A1286" s="47" t="s">
        <v>105</v>
      </c>
      <c r="B1286" s="160">
        <v>1285.0</v>
      </c>
    </row>
    <row r="1287">
      <c r="A1287" s="47" t="s">
        <v>105</v>
      </c>
      <c r="B1287" s="160">
        <v>1286.0</v>
      </c>
    </row>
    <row r="1288">
      <c r="A1288" s="47" t="s">
        <v>105</v>
      </c>
      <c r="B1288" s="160">
        <v>1287.0</v>
      </c>
    </row>
    <row r="1289">
      <c r="A1289" s="47" t="s">
        <v>105</v>
      </c>
      <c r="B1289" s="160">
        <v>1288.0</v>
      </c>
    </row>
    <row r="1290">
      <c r="A1290" s="47" t="s">
        <v>105</v>
      </c>
      <c r="B1290" s="160">
        <v>1289.0</v>
      </c>
    </row>
    <row r="1291">
      <c r="A1291" s="47" t="s">
        <v>105</v>
      </c>
      <c r="B1291" s="160">
        <v>1290.0</v>
      </c>
    </row>
    <row r="1292">
      <c r="A1292" s="47" t="s">
        <v>105</v>
      </c>
      <c r="B1292" s="160">
        <v>1291.0</v>
      </c>
    </row>
    <row r="1293">
      <c r="A1293" s="47" t="s">
        <v>105</v>
      </c>
      <c r="B1293" s="160">
        <v>1292.0</v>
      </c>
    </row>
    <row r="1294">
      <c r="A1294" s="47" t="s">
        <v>105</v>
      </c>
      <c r="B1294" s="160">
        <v>1293.0</v>
      </c>
    </row>
    <row r="1295">
      <c r="A1295" s="47" t="s">
        <v>105</v>
      </c>
      <c r="B1295" s="160">
        <v>1294.0</v>
      </c>
    </row>
    <row r="1296">
      <c r="A1296" s="47" t="s">
        <v>105</v>
      </c>
      <c r="B1296" s="160">
        <v>1295.0</v>
      </c>
    </row>
    <row r="1297">
      <c r="A1297" s="47" t="s">
        <v>105</v>
      </c>
      <c r="B1297" s="160">
        <v>1296.0</v>
      </c>
    </row>
    <row r="1298">
      <c r="A1298" s="47" t="s">
        <v>105</v>
      </c>
      <c r="B1298" s="160">
        <v>1297.0</v>
      </c>
    </row>
    <row r="1299">
      <c r="A1299" s="47" t="s">
        <v>105</v>
      </c>
      <c r="B1299" s="160">
        <v>1298.0</v>
      </c>
    </row>
    <row r="1300">
      <c r="A1300" s="47" t="s">
        <v>105</v>
      </c>
      <c r="B1300" s="160">
        <v>1299.0</v>
      </c>
    </row>
    <row r="1301">
      <c r="A1301" s="47" t="s">
        <v>105</v>
      </c>
      <c r="B1301" s="160">
        <v>1300.0</v>
      </c>
    </row>
    <row r="1302">
      <c r="A1302" s="47" t="s">
        <v>105</v>
      </c>
      <c r="B1302" s="160">
        <v>1301.0</v>
      </c>
    </row>
    <row r="1303">
      <c r="A1303" s="47" t="s">
        <v>105</v>
      </c>
      <c r="B1303" s="160">
        <v>1302.0</v>
      </c>
    </row>
    <row r="1304">
      <c r="A1304" s="47" t="s">
        <v>105</v>
      </c>
      <c r="B1304" s="160">
        <v>1303.0</v>
      </c>
    </row>
    <row r="1305">
      <c r="A1305" s="47" t="s">
        <v>105</v>
      </c>
      <c r="B1305" s="160">
        <v>1304.0</v>
      </c>
    </row>
    <row r="1306">
      <c r="A1306" s="47" t="s">
        <v>105</v>
      </c>
      <c r="B1306" s="160">
        <v>1305.0</v>
      </c>
    </row>
    <row r="1307">
      <c r="A1307" s="47" t="s">
        <v>105</v>
      </c>
      <c r="B1307" s="160">
        <v>1306.0</v>
      </c>
    </row>
    <row r="1308">
      <c r="A1308" s="47" t="s">
        <v>105</v>
      </c>
      <c r="B1308" s="160">
        <v>1307.0</v>
      </c>
    </row>
    <row r="1309">
      <c r="A1309" s="47" t="s">
        <v>105</v>
      </c>
      <c r="B1309" s="160">
        <v>1308.0</v>
      </c>
    </row>
    <row r="1310">
      <c r="A1310" s="47" t="s">
        <v>105</v>
      </c>
      <c r="B1310" s="160">
        <v>1309.0</v>
      </c>
    </row>
    <row r="1311">
      <c r="A1311" s="47" t="s">
        <v>105</v>
      </c>
      <c r="B1311" s="160">
        <v>1310.0</v>
      </c>
    </row>
    <row r="1312">
      <c r="A1312" s="47" t="s">
        <v>105</v>
      </c>
      <c r="B1312" s="160">
        <v>1311.0</v>
      </c>
    </row>
    <row r="1313">
      <c r="A1313" s="47" t="s">
        <v>105</v>
      </c>
      <c r="B1313" s="160">
        <v>1312.0</v>
      </c>
    </row>
    <row r="1314">
      <c r="A1314" s="47" t="s">
        <v>105</v>
      </c>
      <c r="B1314" s="160">
        <v>1313.0</v>
      </c>
    </row>
    <row r="1315">
      <c r="A1315" s="47" t="s">
        <v>105</v>
      </c>
      <c r="B1315" s="160">
        <v>1314.0</v>
      </c>
    </row>
    <row r="1316">
      <c r="A1316" s="47" t="s">
        <v>105</v>
      </c>
      <c r="B1316" s="160">
        <v>1315.0</v>
      </c>
    </row>
    <row r="1317">
      <c r="A1317" s="47" t="s">
        <v>105</v>
      </c>
      <c r="B1317" s="160">
        <v>1316.0</v>
      </c>
    </row>
    <row r="1318">
      <c r="A1318" s="47" t="s">
        <v>105</v>
      </c>
      <c r="B1318" s="160">
        <v>1317.0</v>
      </c>
    </row>
    <row r="1319">
      <c r="A1319" s="47" t="s">
        <v>105</v>
      </c>
      <c r="B1319" s="160">
        <v>1318.0</v>
      </c>
    </row>
    <row r="1320">
      <c r="A1320" s="47" t="s">
        <v>105</v>
      </c>
      <c r="B1320" s="160">
        <v>1319.0</v>
      </c>
    </row>
    <row r="1321">
      <c r="A1321" s="47" t="s">
        <v>105</v>
      </c>
      <c r="B1321" s="160">
        <v>1320.0</v>
      </c>
    </row>
    <row r="1322">
      <c r="A1322" s="47" t="s">
        <v>105</v>
      </c>
      <c r="B1322" s="160">
        <v>1321.0</v>
      </c>
    </row>
    <row r="1323">
      <c r="A1323" s="47" t="s">
        <v>105</v>
      </c>
      <c r="B1323" s="160">
        <v>1322.0</v>
      </c>
    </row>
    <row r="1324">
      <c r="A1324" s="47" t="s">
        <v>105</v>
      </c>
      <c r="B1324" s="160">
        <v>1323.0</v>
      </c>
    </row>
    <row r="1325">
      <c r="A1325" s="47" t="s">
        <v>105</v>
      </c>
      <c r="B1325" s="160">
        <v>1324.0</v>
      </c>
    </row>
    <row r="1326">
      <c r="A1326" s="47" t="s">
        <v>105</v>
      </c>
      <c r="B1326" s="160">
        <v>1325.0</v>
      </c>
    </row>
    <row r="1327">
      <c r="A1327" s="47" t="s">
        <v>105</v>
      </c>
      <c r="B1327" s="160">
        <v>1326.0</v>
      </c>
    </row>
    <row r="1328">
      <c r="A1328" s="47" t="s">
        <v>105</v>
      </c>
      <c r="B1328" s="160">
        <v>1327.0</v>
      </c>
    </row>
    <row r="1329">
      <c r="A1329" s="47" t="s">
        <v>105</v>
      </c>
      <c r="B1329" s="160">
        <v>1328.0</v>
      </c>
    </row>
    <row r="1330">
      <c r="A1330" s="47" t="s">
        <v>105</v>
      </c>
      <c r="B1330" s="160">
        <v>1329.0</v>
      </c>
    </row>
    <row r="1331">
      <c r="A1331" s="47" t="s">
        <v>105</v>
      </c>
      <c r="B1331" s="160">
        <v>1330.0</v>
      </c>
    </row>
    <row r="1332">
      <c r="A1332" s="47" t="s">
        <v>105</v>
      </c>
      <c r="B1332" s="160">
        <v>1331.0</v>
      </c>
    </row>
    <row r="1333">
      <c r="A1333" s="47" t="s">
        <v>105</v>
      </c>
      <c r="B1333" s="160">
        <v>1332.0</v>
      </c>
    </row>
    <row r="1334">
      <c r="A1334" s="47" t="s">
        <v>105</v>
      </c>
      <c r="B1334" s="160">
        <v>1333.0</v>
      </c>
    </row>
    <row r="1335">
      <c r="A1335" s="47" t="s">
        <v>105</v>
      </c>
      <c r="B1335" s="160">
        <v>1334.0</v>
      </c>
    </row>
    <row r="1336">
      <c r="A1336" s="47" t="s">
        <v>105</v>
      </c>
      <c r="B1336" s="160">
        <v>1335.0</v>
      </c>
    </row>
    <row r="1337">
      <c r="A1337" s="47" t="s">
        <v>105</v>
      </c>
      <c r="B1337" s="160">
        <v>1336.0</v>
      </c>
    </row>
    <row r="1338">
      <c r="A1338" s="47" t="s">
        <v>105</v>
      </c>
      <c r="B1338" s="160">
        <v>1337.0</v>
      </c>
    </row>
    <row r="1339">
      <c r="A1339" s="47" t="s">
        <v>105</v>
      </c>
      <c r="B1339" s="160">
        <v>1338.0</v>
      </c>
    </row>
    <row r="1340">
      <c r="A1340" s="47" t="s">
        <v>105</v>
      </c>
      <c r="B1340" s="160">
        <v>1339.0</v>
      </c>
    </row>
    <row r="1341">
      <c r="A1341" s="47" t="s">
        <v>105</v>
      </c>
      <c r="B1341" s="160">
        <v>1340.0</v>
      </c>
    </row>
    <row r="1342">
      <c r="A1342" s="47" t="s">
        <v>105</v>
      </c>
      <c r="B1342" s="160">
        <v>1341.0</v>
      </c>
    </row>
    <row r="1343">
      <c r="A1343" s="47" t="s">
        <v>105</v>
      </c>
      <c r="B1343" s="160">
        <v>1342.0</v>
      </c>
    </row>
    <row r="1344">
      <c r="A1344" s="47" t="s">
        <v>105</v>
      </c>
      <c r="B1344" s="160">
        <v>1343.0</v>
      </c>
    </row>
    <row r="1345">
      <c r="A1345" s="47" t="s">
        <v>105</v>
      </c>
      <c r="B1345" s="160">
        <v>1344.0</v>
      </c>
    </row>
    <row r="1346">
      <c r="A1346" s="47" t="s">
        <v>105</v>
      </c>
      <c r="B1346" s="160">
        <v>1345.0</v>
      </c>
    </row>
    <row r="1347">
      <c r="A1347" s="47" t="s">
        <v>105</v>
      </c>
      <c r="B1347" s="160">
        <v>1346.0</v>
      </c>
    </row>
    <row r="1348">
      <c r="A1348" s="47" t="s">
        <v>105</v>
      </c>
      <c r="B1348" s="160">
        <v>1347.0</v>
      </c>
    </row>
    <row r="1349">
      <c r="A1349" s="47" t="s">
        <v>105</v>
      </c>
      <c r="B1349" s="160">
        <v>1348.0</v>
      </c>
    </row>
    <row r="1350">
      <c r="A1350" s="47" t="s">
        <v>105</v>
      </c>
      <c r="B1350" s="160">
        <v>1349.0</v>
      </c>
    </row>
    <row r="1351">
      <c r="A1351" s="47" t="s">
        <v>105</v>
      </c>
      <c r="B1351" s="160">
        <v>1350.0</v>
      </c>
    </row>
    <row r="1352">
      <c r="A1352" s="47" t="s">
        <v>105</v>
      </c>
      <c r="B1352" s="160">
        <v>1351.0</v>
      </c>
    </row>
    <row r="1353">
      <c r="A1353" s="47" t="s">
        <v>105</v>
      </c>
      <c r="B1353" s="160">
        <v>1352.0</v>
      </c>
    </row>
    <row r="1354">
      <c r="A1354" s="47" t="s">
        <v>105</v>
      </c>
      <c r="B1354" s="160">
        <v>1353.0</v>
      </c>
    </row>
    <row r="1355">
      <c r="A1355" s="47" t="s">
        <v>105</v>
      </c>
      <c r="B1355" s="160">
        <v>1354.0</v>
      </c>
    </row>
    <row r="1356">
      <c r="A1356" s="47" t="s">
        <v>105</v>
      </c>
      <c r="B1356" s="160">
        <v>1355.0</v>
      </c>
    </row>
    <row r="1357">
      <c r="A1357" s="47" t="s">
        <v>105</v>
      </c>
      <c r="B1357" s="160">
        <v>1356.0</v>
      </c>
    </row>
    <row r="1358">
      <c r="A1358" s="47" t="s">
        <v>105</v>
      </c>
      <c r="B1358" s="160">
        <v>1357.0</v>
      </c>
    </row>
    <row r="1359">
      <c r="A1359" s="47" t="s">
        <v>105</v>
      </c>
      <c r="B1359" s="160">
        <v>1358.0</v>
      </c>
    </row>
    <row r="1360">
      <c r="A1360" s="47" t="s">
        <v>105</v>
      </c>
      <c r="B1360" s="160">
        <v>1359.0</v>
      </c>
    </row>
    <row r="1361">
      <c r="A1361" s="47" t="s">
        <v>105</v>
      </c>
      <c r="B1361" s="160">
        <v>1360.0</v>
      </c>
    </row>
    <row r="1362">
      <c r="A1362" s="47" t="s">
        <v>105</v>
      </c>
      <c r="B1362" s="160">
        <v>1361.0</v>
      </c>
    </row>
    <row r="1363">
      <c r="A1363" s="47" t="s">
        <v>105</v>
      </c>
      <c r="B1363" s="160">
        <v>1362.0</v>
      </c>
    </row>
    <row r="1364">
      <c r="A1364" s="47" t="s">
        <v>105</v>
      </c>
      <c r="B1364" s="160">
        <v>1363.0</v>
      </c>
    </row>
    <row r="1365">
      <c r="A1365" s="47" t="s">
        <v>105</v>
      </c>
      <c r="B1365" s="160">
        <v>1364.0</v>
      </c>
    </row>
    <row r="1366">
      <c r="A1366" s="47" t="s">
        <v>105</v>
      </c>
      <c r="B1366" s="160">
        <v>1365.0</v>
      </c>
    </row>
    <row r="1367">
      <c r="A1367" s="47" t="s">
        <v>105</v>
      </c>
      <c r="B1367" s="160">
        <v>1366.0</v>
      </c>
    </row>
    <row r="1368">
      <c r="A1368" s="47" t="s">
        <v>105</v>
      </c>
      <c r="B1368" s="160">
        <v>1367.0</v>
      </c>
    </row>
    <row r="1369">
      <c r="A1369" s="47" t="s">
        <v>105</v>
      </c>
      <c r="B1369" s="160">
        <v>1368.0</v>
      </c>
    </row>
    <row r="1370">
      <c r="A1370" s="47" t="s">
        <v>105</v>
      </c>
      <c r="B1370" s="160">
        <v>1369.0</v>
      </c>
    </row>
    <row r="1371">
      <c r="A1371" s="47" t="s">
        <v>105</v>
      </c>
      <c r="B1371" s="160">
        <v>1370.0</v>
      </c>
    </row>
    <row r="1372">
      <c r="A1372" s="47" t="s">
        <v>105</v>
      </c>
      <c r="B1372" s="160">
        <v>1371.0</v>
      </c>
    </row>
    <row r="1373">
      <c r="A1373" s="47" t="s">
        <v>105</v>
      </c>
      <c r="B1373" s="160">
        <v>1372.0</v>
      </c>
    </row>
    <row r="1374">
      <c r="A1374" s="47" t="s">
        <v>105</v>
      </c>
      <c r="B1374" s="160">
        <v>1373.0</v>
      </c>
    </row>
    <row r="1375">
      <c r="A1375" s="47" t="s">
        <v>105</v>
      </c>
      <c r="B1375" s="160">
        <v>1374.0</v>
      </c>
    </row>
    <row r="1376">
      <c r="A1376" s="47" t="s">
        <v>105</v>
      </c>
      <c r="B1376" s="160">
        <v>1375.0</v>
      </c>
    </row>
    <row r="1377">
      <c r="A1377" s="47" t="s">
        <v>105</v>
      </c>
      <c r="B1377" s="160">
        <v>1376.0</v>
      </c>
    </row>
    <row r="1378">
      <c r="A1378" s="47" t="s">
        <v>105</v>
      </c>
      <c r="B1378" s="160">
        <v>1377.0</v>
      </c>
    </row>
    <row r="1379">
      <c r="A1379" s="47" t="s">
        <v>105</v>
      </c>
      <c r="B1379" s="160">
        <v>1378.0</v>
      </c>
    </row>
    <row r="1380">
      <c r="A1380" s="47" t="s">
        <v>105</v>
      </c>
      <c r="B1380" s="160">
        <v>1379.0</v>
      </c>
    </row>
    <row r="1381">
      <c r="A1381" s="47" t="s">
        <v>105</v>
      </c>
      <c r="B1381" s="160">
        <v>1380.0</v>
      </c>
    </row>
    <row r="1382">
      <c r="A1382" s="47" t="s">
        <v>105</v>
      </c>
      <c r="B1382" s="160">
        <v>1381.0</v>
      </c>
    </row>
    <row r="1383">
      <c r="A1383" s="47" t="s">
        <v>105</v>
      </c>
      <c r="B1383" s="160">
        <v>1382.0</v>
      </c>
    </row>
    <row r="1384">
      <c r="A1384" s="47" t="s">
        <v>105</v>
      </c>
      <c r="B1384" s="160">
        <v>1383.0</v>
      </c>
    </row>
    <row r="1385">
      <c r="A1385" s="47" t="s">
        <v>105</v>
      </c>
      <c r="B1385" s="160">
        <v>1384.0</v>
      </c>
    </row>
    <row r="1386">
      <c r="A1386" s="47" t="s">
        <v>105</v>
      </c>
      <c r="B1386" s="160">
        <v>1385.0</v>
      </c>
    </row>
    <row r="1387">
      <c r="A1387" s="47" t="s">
        <v>105</v>
      </c>
      <c r="B1387" s="160">
        <v>1386.0</v>
      </c>
    </row>
    <row r="1388">
      <c r="A1388" s="47" t="s">
        <v>105</v>
      </c>
      <c r="B1388" s="160">
        <v>1387.0</v>
      </c>
    </row>
    <row r="1389">
      <c r="A1389" s="47" t="s">
        <v>105</v>
      </c>
      <c r="B1389" s="160">
        <v>1388.0</v>
      </c>
    </row>
    <row r="1390">
      <c r="A1390" s="47" t="s">
        <v>105</v>
      </c>
      <c r="B1390" s="160">
        <v>1389.0</v>
      </c>
    </row>
    <row r="1391">
      <c r="A1391" s="47" t="s">
        <v>105</v>
      </c>
      <c r="B1391" s="160">
        <v>1390.0</v>
      </c>
    </row>
    <row r="1392">
      <c r="A1392" s="47" t="s">
        <v>105</v>
      </c>
      <c r="B1392" s="160">
        <v>1391.0</v>
      </c>
    </row>
    <row r="1393">
      <c r="A1393" s="47" t="s">
        <v>105</v>
      </c>
      <c r="B1393" s="160">
        <v>1392.0</v>
      </c>
    </row>
    <row r="1394">
      <c r="A1394" s="47" t="s">
        <v>105</v>
      </c>
      <c r="B1394" s="160">
        <v>1393.0</v>
      </c>
    </row>
    <row r="1395">
      <c r="A1395" s="47" t="s">
        <v>105</v>
      </c>
      <c r="B1395" s="160">
        <v>1394.0</v>
      </c>
    </row>
    <row r="1396">
      <c r="A1396" s="47" t="s">
        <v>105</v>
      </c>
      <c r="B1396" s="160">
        <v>1395.0</v>
      </c>
    </row>
    <row r="1397">
      <c r="A1397" s="47" t="s">
        <v>105</v>
      </c>
      <c r="B1397" s="160">
        <v>1396.0</v>
      </c>
    </row>
    <row r="1398">
      <c r="A1398" s="47" t="s">
        <v>105</v>
      </c>
      <c r="B1398" s="160">
        <v>1397.0</v>
      </c>
    </row>
    <row r="1399">
      <c r="A1399" s="47" t="s">
        <v>105</v>
      </c>
      <c r="B1399" s="160">
        <v>1398.0</v>
      </c>
    </row>
    <row r="1400">
      <c r="A1400" s="47" t="s">
        <v>105</v>
      </c>
      <c r="B1400" s="160">
        <v>1399.0</v>
      </c>
    </row>
    <row r="1401">
      <c r="A1401" s="47" t="s">
        <v>105</v>
      </c>
      <c r="B1401" s="160">
        <v>1400.0</v>
      </c>
    </row>
    <row r="1402">
      <c r="A1402" s="47" t="s">
        <v>105</v>
      </c>
      <c r="B1402" s="160">
        <v>1401.0</v>
      </c>
    </row>
    <row r="1403">
      <c r="A1403" s="47" t="s">
        <v>105</v>
      </c>
      <c r="B1403" s="160">
        <v>1402.0</v>
      </c>
    </row>
    <row r="1404">
      <c r="A1404" s="47" t="s">
        <v>105</v>
      </c>
      <c r="B1404" s="160">
        <v>1403.0</v>
      </c>
    </row>
    <row r="1405">
      <c r="A1405" s="47" t="s">
        <v>105</v>
      </c>
      <c r="B1405" s="160">
        <v>1404.0</v>
      </c>
    </row>
    <row r="1406">
      <c r="A1406" s="47" t="s">
        <v>105</v>
      </c>
      <c r="B1406" s="160">
        <v>1405.0</v>
      </c>
    </row>
    <row r="1407">
      <c r="A1407" s="47" t="s">
        <v>105</v>
      </c>
      <c r="B1407" s="160">
        <v>1406.0</v>
      </c>
    </row>
    <row r="1408">
      <c r="A1408" s="47" t="s">
        <v>105</v>
      </c>
      <c r="B1408" s="160">
        <v>1407.0</v>
      </c>
    </row>
    <row r="1409">
      <c r="A1409" s="47" t="s">
        <v>105</v>
      </c>
      <c r="B1409" s="160">
        <v>1408.0</v>
      </c>
    </row>
    <row r="1410">
      <c r="A1410" s="47" t="s">
        <v>105</v>
      </c>
      <c r="B1410" s="160">
        <v>1409.0</v>
      </c>
    </row>
    <row r="1411">
      <c r="A1411" s="47" t="s">
        <v>105</v>
      </c>
      <c r="B1411" s="160">
        <v>1410.0</v>
      </c>
    </row>
    <row r="1412">
      <c r="A1412" s="47" t="s">
        <v>105</v>
      </c>
      <c r="B1412" s="160">
        <v>1411.0</v>
      </c>
    </row>
    <row r="1413">
      <c r="A1413" s="47" t="s">
        <v>105</v>
      </c>
      <c r="B1413" s="160">
        <v>1412.0</v>
      </c>
    </row>
    <row r="1414">
      <c r="A1414" s="47" t="s">
        <v>105</v>
      </c>
      <c r="B1414" s="160">
        <v>1413.0</v>
      </c>
    </row>
    <row r="1415">
      <c r="A1415" s="47" t="s">
        <v>105</v>
      </c>
      <c r="B1415" s="160">
        <v>1414.0</v>
      </c>
    </row>
    <row r="1416">
      <c r="A1416" s="47" t="s">
        <v>105</v>
      </c>
      <c r="B1416" s="160">
        <v>1415.0</v>
      </c>
    </row>
    <row r="1417">
      <c r="A1417" s="47" t="s">
        <v>105</v>
      </c>
      <c r="B1417" s="160">
        <v>1416.0</v>
      </c>
    </row>
    <row r="1418">
      <c r="A1418" s="47" t="s">
        <v>105</v>
      </c>
      <c r="B1418" s="160">
        <v>1417.0</v>
      </c>
    </row>
    <row r="1419">
      <c r="A1419" s="47" t="s">
        <v>105</v>
      </c>
      <c r="B1419" s="160">
        <v>1418.0</v>
      </c>
    </row>
    <row r="1420">
      <c r="A1420" s="47" t="s">
        <v>105</v>
      </c>
      <c r="B1420" s="160">
        <v>1419.0</v>
      </c>
    </row>
    <row r="1421">
      <c r="A1421" s="47" t="s">
        <v>105</v>
      </c>
      <c r="B1421" s="160">
        <v>1420.0</v>
      </c>
    </row>
    <row r="1422">
      <c r="A1422" s="47" t="s">
        <v>105</v>
      </c>
      <c r="B1422" s="160">
        <v>1421.0</v>
      </c>
    </row>
    <row r="1423">
      <c r="A1423" s="47" t="s">
        <v>105</v>
      </c>
      <c r="B1423" s="160">
        <v>1422.0</v>
      </c>
    </row>
    <row r="1424">
      <c r="A1424" s="47" t="s">
        <v>105</v>
      </c>
      <c r="B1424" s="160">
        <v>1423.0</v>
      </c>
    </row>
    <row r="1425">
      <c r="A1425" s="47" t="s">
        <v>105</v>
      </c>
      <c r="B1425" s="160">
        <v>1424.0</v>
      </c>
    </row>
    <row r="1426">
      <c r="A1426" s="47" t="s">
        <v>105</v>
      </c>
      <c r="B1426" s="160">
        <v>1425.0</v>
      </c>
    </row>
    <row r="1427">
      <c r="A1427" s="47" t="s">
        <v>105</v>
      </c>
      <c r="B1427" s="160">
        <v>1426.0</v>
      </c>
    </row>
    <row r="1428">
      <c r="A1428" s="47" t="s">
        <v>105</v>
      </c>
      <c r="B1428" s="160">
        <v>1427.0</v>
      </c>
    </row>
    <row r="1429">
      <c r="A1429" s="47" t="s">
        <v>105</v>
      </c>
      <c r="B1429" s="160">
        <v>1428.0</v>
      </c>
    </row>
    <row r="1430">
      <c r="A1430" s="47" t="s">
        <v>105</v>
      </c>
      <c r="B1430" s="160">
        <v>1429.0</v>
      </c>
    </row>
    <row r="1431">
      <c r="A1431" s="47" t="s">
        <v>105</v>
      </c>
      <c r="B1431" s="160">
        <v>1430.0</v>
      </c>
    </row>
    <row r="1432">
      <c r="A1432" s="47" t="s">
        <v>105</v>
      </c>
      <c r="B1432" s="160">
        <v>1431.0</v>
      </c>
    </row>
    <row r="1433">
      <c r="A1433" s="47" t="s">
        <v>105</v>
      </c>
      <c r="B1433" s="160">
        <v>1432.0</v>
      </c>
    </row>
    <row r="1434">
      <c r="A1434" s="47" t="s">
        <v>105</v>
      </c>
      <c r="B1434" s="160">
        <v>1433.0</v>
      </c>
    </row>
    <row r="1435">
      <c r="A1435" s="47" t="s">
        <v>105</v>
      </c>
      <c r="B1435" s="160">
        <v>1434.0</v>
      </c>
    </row>
    <row r="1436">
      <c r="A1436" s="47" t="s">
        <v>105</v>
      </c>
      <c r="B1436" s="160">
        <v>1435.0</v>
      </c>
    </row>
    <row r="1437">
      <c r="A1437" s="47" t="s">
        <v>105</v>
      </c>
      <c r="B1437" s="160">
        <v>1436.0</v>
      </c>
    </row>
    <row r="1438">
      <c r="A1438" s="47" t="s">
        <v>105</v>
      </c>
      <c r="B1438" s="160">
        <v>1437.0</v>
      </c>
    </row>
    <row r="1439">
      <c r="A1439" s="47" t="s">
        <v>105</v>
      </c>
      <c r="B1439" s="160">
        <v>1438.0</v>
      </c>
    </row>
    <row r="1440">
      <c r="A1440" s="47" t="s">
        <v>105</v>
      </c>
      <c r="B1440" s="160">
        <v>1439.0</v>
      </c>
    </row>
    <row r="1441">
      <c r="A1441" s="47" t="s">
        <v>105</v>
      </c>
      <c r="B1441" s="160">
        <v>1440.0</v>
      </c>
    </row>
    <row r="1442">
      <c r="A1442" s="47" t="s">
        <v>105</v>
      </c>
      <c r="B1442" s="160">
        <v>1441.0</v>
      </c>
    </row>
    <row r="1443">
      <c r="A1443" s="47" t="s">
        <v>105</v>
      </c>
      <c r="B1443" s="160">
        <v>1442.0</v>
      </c>
    </row>
    <row r="1444">
      <c r="A1444" s="47" t="s">
        <v>105</v>
      </c>
      <c r="B1444" s="160">
        <v>1443.0</v>
      </c>
    </row>
    <row r="1445">
      <c r="A1445" s="47" t="s">
        <v>105</v>
      </c>
      <c r="B1445" s="160">
        <v>1444.0</v>
      </c>
    </row>
    <row r="1446">
      <c r="A1446" s="47" t="s">
        <v>105</v>
      </c>
      <c r="B1446" s="160">
        <v>1445.0</v>
      </c>
    </row>
    <row r="1447">
      <c r="A1447" s="47" t="s">
        <v>105</v>
      </c>
      <c r="B1447" s="160">
        <v>1446.0</v>
      </c>
    </row>
    <row r="1448">
      <c r="A1448" s="47" t="s">
        <v>105</v>
      </c>
      <c r="B1448" s="160">
        <v>1447.0</v>
      </c>
    </row>
    <row r="1449">
      <c r="A1449" s="47" t="s">
        <v>105</v>
      </c>
      <c r="B1449" s="160">
        <v>1448.0</v>
      </c>
    </row>
    <row r="1450">
      <c r="A1450" s="47" t="s">
        <v>105</v>
      </c>
      <c r="B1450" s="160">
        <v>1449.0</v>
      </c>
    </row>
    <row r="1451">
      <c r="A1451" s="47" t="s">
        <v>105</v>
      </c>
      <c r="B1451" s="160">
        <v>1450.0</v>
      </c>
    </row>
    <row r="1452">
      <c r="A1452" s="47" t="s">
        <v>105</v>
      </c>
      <c r="B1452" s="160">
        <v>1451.0</v>
      </c>
    </row>
    <row r="1453">
      <c r="A1453" s="47" t="s">
        <v>105</v>
      </c>
      <c r="B1453" s="160">
        <v>1452.0</v>
      </c>
    </row>
    <row r="1454">
      <c r="A1454" s="47" t="s">
        <v>105</v>
      </c>
      <c r="B1454" s="160">
        <v>1453.0</v>
      </c>
    </row>
    <row r="1455">
      <c r="A1455" s="47" t="s">
        <v>105</v>
      </c>
      <c r="B1455" s="160">
        <v>1454.0</v>
      </c>
    </row>
    <row r="1456">
      <c r="A1456" s="47" t="s">
        <v>105</v>
      </c>
      <c r="B1456" s="160">
        <v>1455.0</v>
      </c>
    </row>
    <row r="1457">
      <c r="A1457" s="47" t="s">
        <v>105</v>
      </c>
      <c r="B1457" s="160">
        <v>1456.0</v>
      </c>
    </row>
    <row r="1458">
      <c r="A1458" s="47" t="s">
        <v>105</v>
      </c>
      <c r="B1458" s="160">
        <v>1457.0</v>
      </c>
    </row>
    <row r="1459">
      <c r="A1459" s="47" t="s">
        <v>105</v>
      </c>
      <c r="B1459" s="160">
        <v>1458.0</v>
      </c>
    </row>
    <row r="1460">
      <c r="A1460" s="47" t="s">
        <v>105</v>
      </c>
      <c r="B1460" s="160">
        <v>1459.0</v>
      </c>
    </row>
    <row r="1461">
      <c r="A1461" s="47" t="s">
        <v>105</v>
      </c>
      <c r="B1461" s="160">
        <v>1460.0</v>
      </c>
    </row>
    <row r="1462">
      <c r="A1462" s="47" t="s">
        <v>105</v>
      </c>
      <c r="B1462" s="160">
        <v>1461.0</v>
      </c>
    </row>
    <row r="1463">
      <c r="A1463" s="47" t="s">
        <v>105</v>
      </c>
      <c r="B1463" s="160">
        <v>1462.0</v>
      </c>
    </row>
    <row r="1464">
      <c r="A1464" s="47" t="s">
        <v>105</v>
      </c>
      <c r="B1464" s="160">
        <v>1463.0</v>
      </c>
    </row>
    <row r="1465">
      <c r="A1465" s="47" t="s">
        <v>105</v>
      </c>
      <c r="B1465" s="160">
        <v>1464.0</v>
      </c>
    </row>
    <row r="1466">
      <c r="A1466" s="47" t="s">
        <v>105</v>
      </c>
      <c r="B1466" s="160">
        <v>1465.0</v>
      </c>
    </row>
    <row r="1467">
      <c r="A1467" s="47" t="s">
        <v>105</v>
      </c>
      <c r="B1467" s="160">
        <v>1466.0</v>
      </c>
    </row>
    <row r="1468">
      <c r="A1468" s="47" t="s">
        <v>105</v>
      </c>
      <c r="B1468" s="160">
        <v>1467.0</v>
      </c>
    </row>
    <row r="1469">
      <c r="A1469" s="47" t="s">
        <v>105</v>
      </c>
      <c r="B1469" s="160">
        <v>1468.0</v>
      </c>
    </row>
    <row r="1470">
      <c r="A1470" s="47" t="s">
        <v>105</v>
      </c>
      <c r="B1470" s="160">
        <v>1469.0</v>
      </c>
    </row>
    <row r="1471">
      <c r="A1471" s="47" t="s">
        <v>105</v>
      </c>
      <c r="B1471" s="160">
        <v>1470.0</v>
      </c>
    </row>
    <row r="1472">
      <c r="A1472" s="47" t="s">
        <v>105</v>
      </c>
      <c r="B1472" s="160">
        <v>1471.0</v>
      </c>
    </row>
    <row r="1473">
      <c r="A1473" s="47" t="s">
        <v>105</v>
      </c>
      <c r="B1473" s="160">
        <v>1472.0</v>
      </c>
    </row>
    <row r="1474">
      <c r="A1474" s="47" t="s">
        <v>105</v>
      </c>
      <c r="B1474" s="160">
        <v>1473.0</v>
      </c>
    </row>
    <row r="1475">
      <c r="A1475" s="47" t="s">
        <v>105</v>
      </c>
      <c r="B1475" s="160">
        <v>1474.0</v>
      </c>
    </row>
    <row r="1476">
      <c r="A1476" s="47" t="s">
        <v>105</v>
      </c>
      <c r="B1476" s="160">
        <v>1475.0</v>
      </c>
    </row>
    <row r="1477">
      <c r="A1477" s="47" t="s">
        <v>105</v>
      </c>
      <c r="B1477" s="160">
        <v>1476.0</v>
      </c>
    </row>
    <row r="1478">
      <c r="A1478" s="47" t="s">
        <v>105</v>
      </c>
      <c r="B1478" s="160">
        <v>1477.0</v>
      </c>
    </row>
    <row r="1479">
      <c r="A1479" s="47" t="s">
        <v>105</v>
      </c>
      <c r="B1479" s="160">
        <v>1478.0</v>
      </c>
    </row>
    <row r="1480">
      <c r="A1480" s="47" t="s">
        <v>105</v>
      </c>
      <c r="B1480" s="160">
        <v>1479.0</v>
      </c>
    </row>
    <row r="1481">
      <c r="A1481" s="47" t="s">
        <v>105</v>
      </c>
      <c r="B1481" s="160">
        <v>1480.0</v>
      </c>
    </row>
    <row r="1482">
      <c r="A1482" s="47" t="s">
        <v>105</v>
      </c>
      <c r="B1482" s="160">
        <v>1481.0</v>
      </c>
    </row>
    <row r="1483">
      <c r="A1483" s="47" t="s">
        <v>105</v>
      </c>
      <c r="B1483" s="160">
        <v>1482.0</v>
      </c>
    </row>
    <row r="1484">
      <c r="A1484" s="47" t="s">
        <v>105</v>
      </c>
      <c r="B1484" s="160">
        <v>1483.0</v>
      </c>
    </row>
    <row r="1485">
      <c r="A1485" s="47" t="s">
        <v>105</v>
      </c>
      <c r="B1485" s="160">
        <v>1484.0</v>
      </c>
    </row>
    <row r="1486">
      <c r="A1486" s="47" t="s">
        <v>105</v>
      </c>
      <c r="B1486" s="160">
        <v>1485.0</v>
      </c>
    </row>
    <row r="1487">
      <c r="A1487" s="47" t="s">
        <v>105</v>
      </c>
      <c r="B1487" s="160">
        <v>1486.0</v>
      </c>
    </row>
    <row r="1488">
      <c r="A1488" s="47" t="s">
        <v>105</v>
      </c>
      <c r="B1488" s="160">
        <v>1487.0</v>
      </c>
    </row>
    <row r="1489">
      <c r="A1489" s="47" t="s">
        <v>105</v>
      </c>
      <c r="B1489" s="160">
        <v>1488.0</v>
      </c>
    </row>
    <row r="1490">
      <c r="A1490" s="47" t="s">
        <v>105</v>
      </c>
      <c r="B1490" s="160">
        <v>1489.0</v>
      </c>
    </row>
    <row r="1491">
      <c r="A1491" s="47" t="s">
        <v>105</v>
      </c>
      <c r="B1491" s="160">
        <v>1490.0</v>
      </c>
    </row>
    <row r="1492">
      <c r="A1492" s="47" t="s">
        <v>105</v>
      </c>
      <c r="B1492" s="160">
        <v>1491.0</v>
      </c>
    </row>
    <row r="1493">
      <c r="A1493" s="47" t="s">
        <v>105</v>
      </c>
      <c r="B1493" s="160">
        <v>1492.0</v>
      </c>
    </row>
    <row r="1494">
      <c r="A1494" s="47" t="s">
        <v>105</v>
      </c>
      <c r="B1494" s="160">
        <v>1493.0</v>
      </c>
    </row>
    <row r="1495">
      <c r="A1495" s="47" t="s">
        <v>105</v>
      </c>
      <c r="B1495" s="160">
        <v>1494.0</v>
      </c>
    </row>
    <row r="1496">
      <c r="A1496" s="47" t="s">
        <v>105</v>
      </c>
      <c r="B1496" s="160">
        <v>1495.0</v>
      </c>
    </row>
    <row r="1497">
      <c r="A1497" s="47" t="s">
        <v>105</v>
      </c>
      <c r="B1497" s="160">
        <v>1496.0</v>
      </c>
    </row>
    <row r="1498">
      <c r="A1498" s="47" t="s">
        <v>105</v>
      </c>
      <c r="B1498" s="160">
        <v>1497.0</v>
      </c>
    </row>
    <row r="1499">
      <c r="A1499" s="47" t="s">
        <v>105</v>
      </c>
      <c r="B1499" s="160">
        <v>1498.0</v>
      </c>
    </row>
    <row r="1500">
      <c r="A1500" s="47" t="s">
        <v>105</v>
      </c>
      <c r="B1500" s="160">
        <v>1499.0</v>
      </c>
    </row>
    <row r="1501">
      <c r="A1501" s="47" t="s">
        <v>105</v>
      </c>
      <c r="B1501" s="160">
        <v>1500.0</v>
      </c>
    </row>
    <row r="1502">
      <c r="A1502" s="47" t="s">
        <v>105</v>
      </c>
      <c r="B1502" s="160">
        <v>1501.0</v>
      </c>
    </row>
    <row r="1503">
      <c r="A1503" s="47" t="s">
        <v>105</v>
      </c>
      <c r="B1503" s="160">
        <v>1502.0</v>
      </c>
    </row>
    <row r="1504">
      <c r="A1504" s="47" t="s">
        <v>105</v>
      </c>
      <c r="B1504" s="160">
        <v>1503.0</v>
      </c>
    </row>
    <row r="1505">
      <c r="A1505" s="47" t="s">
        <v>105</v>
      </c>
      <c r="B1505" s="160">
        <v>1504.0</v>
      </c>
    </row>
    <row r="1506">
      <c r="A1506" s="47" t="s">
        <v>105</v>
      </c>
      <c r="B1506" s="160">
        <v>1505.0</v>
      </c>
    </row>
    <row r="1507">
      <c r="A1507" s="47" t="s">
        <v>105</v>
      </c>
      <c r="B1507" s="160">
        <v>1506.0</v>
      </c>
    </row>
    <row r="1508">
      <c r="A1508" s="47" t="s">
        <v>105</v>
      </c>
      <c r="B1508" s="160">
        <v>1507.0</v>
      </c>
    </row>
    <row r="1509">
      <c r="A1509" s="47" t="s">
        <v>105</v>
      </c>
      <c r="B1509" s="160">
        <v>1508.0</v>
      </c>
    </row>
    <row r="1510">
      <c r="A1510" s="47" t="s">
        <v>105</v>
      </c>
      <c r="B1510" s="160">
        <v>1509.0</v>
      </c>
    </row>
    <row r="1511">
      <c r="A1511" s="47" t="s">
        <v>105</v>
      </c>
      <c r="B1511" s="160">
        <v>1510.0</v>
      </c>
    </row>
    <row r="1512">
      <c r="A1512" s="47" t="s">
        <v>105</v>
      </c>
      <c r="B1512" s="160">
        <v>1511.0</v>
      </c>
    </row>
    <row r="1513">
      <c r="A1513" s="47" t="s">
        <v>105</v>
      </c>
      <c r="B1513" s="160">
        <v>1512.0</v>
      </c>
    </row>
    <row r="1514">
      <c r="A1514" s="47" t="s">
        <v>105</v>
      </c>
      <c r="B1514" s="160">
        <v>1513.0</v>
      </c>
    </row>
    <row r="1515">
      <c r="A1515" s="47" t="s">
        <v>105</v>
      </c>
      <c r="B1515" s="160">
        <v>1514.0</v>
      </c>
    </row>
    <row r="1516">
      <c r="A1516" s="47" t="s">
        <v>105</v>
      </c>
      <c r="B1516" s="160">
        <v>1515.0</v>
      </c>
    </row>
    <row r="1517">
      <c r="A1517" s="47" t="s">
        <v>105</v>
      </c>
      <c r="B1517" s="160">
        <v>1516.0</v>
      </c>
    </row>
    <row r="1518">
      <c r="A1518" s="47" t="s">
        <v>105</v>
      </c>
      <c r="B1518" s="160">
        <v>1517.0</v>
      </c>
    </row>
    <row r="1519">
      <c r="A1519" s="47" t="s">
        <v>105</v>
      </c>
      <c r="B1519" s="160">
        <v>1518.0</v>
      </c>
    </row>
    <row r="1520">
      <c r="A1520" s="47" t="s">
        <v>105</v>
      </c>
      <c r="B1520" s="160">
        <v>1519.0</v>
      </c>
    </row>
    <row r="1521">
      <c r="A1521" s="47" t="s">
        <v>105</v>
      </c>
      <c r="B1521" s="160">
        <v>1520.0</v>
      </c>
    </row>
    <row r="1522">
      <c r="A1522" s="47" t="s">
        <v>105</v>
      </c>
      <c r="B1522" s="160">
        <v>1521.0</v>
      </c>
    </row>
    <row r="1523">
      <c r="A1523" s="47" t="s">
        <v>105</v>
      </c>
      <c r="B1523" s="160">
        <v>1522.0</v>
      </c>
    </row>
    <row r="1524">
      <c r="A1524" s="47" t="s">
        <v>105</v>
      </c>
      <c r="B1524" s="160">
        <v>1523.0</v>
      </c>
    </row>
    <row r="1525">
      <c r="A1525" s="47" t="s">
        <v>105</v>
      </c>
      <c r="B1525" s="160">
        <v>1524.0</v>
      </c>
    </row>
    <row r="1526">
      <c r="A1526" s="47" t="s">
        <v>105</v>
      </c>
      <c r="B1526" s="160">
        <v>1525.0</v>
      </c>
    </row>
    <row r="1527">
      <c r="A1527" s="47" t="s">
        <v>105</v>
      </c>
      <c r="B1527" s="160">
        <v>1526.0</v>
      </c>
    </row>
    <row r="1528">
      <c r="A1528" s="47" t="s">
        <v>105</v>
      </c>
      <c r="B1528" s="160">
        <v>1527.0</v>
      </c>
    </row>
    <row r="1529">
      <c r="A1529" s="47" t="s">
        <v>105</v>
      </c>
      <c r="B1529" s="160">
        <v>1528.0</v>
      </c>
    </row>
    <row r="1530">
      <c r="A1530" s="47" t="s">
        <v>105</v>
      </c>
      <c r="B1530" s="160">
        <v>1529.0</v>
      </c>
    </row>
    <row r="1531">
      <c r="A1531" s="47" t="s">
        <v>105</v>
      </c>
      <c r="B1531" s="160">
        <v>1530.0</v>
      </c>
    </row>
    <row r="1532">
      <c r="A1532" s="47" t="s">
        <v>105</v>
      </c>
      <c r="B1532" s="160">
        <v>1531.0</v>
      </c>
    </row>
    <row r="1533">
      <c r="A1533" s="47" t="s">
        <v>105</v>
      </c>
      <c r="B1533" s="160">
        <v>1532.0</v>
      </c>
    </row>
    <row r="1534">
      <c r="A1534" s="47" t="s">
        <v>105</v>
      </c>
      <c r="B1534" s="160">
        <v>1533.0</v>
      </c>
    </row>
    <row r="1535">
      <c r="A1535" s="47" t="s">
        <v>105</v>
      </c>
      <c r="B1535" s="160">
        <v>1534.0</v>
      </c>
    </row>
    <row r="1536">
      <c r="A1536" s="47" t="s">
        <v>105</v>
      </c>
      <c r="B1536" s="160">
        <v>1535.0</v>
      </c>
    </row>
    <row r="1537">
      <c r="A1537" s="47" t="s">
        <v>105</v>
      </c>
      <c r="B1537" s="160">
        <v>1536.0</v>
      </c>
    </row>
    <row r="1538">
      <c r="A1538" s="47" t="s">
        <v>105</v>
      </c>
      <c r="B1538" s="160">
        <v>1537.0</v>
      </c>
    </row>
    <row r="1539">
      <c r="A1539" s="47" t="s">
        <v>105</v>
      </c>
      <c r="B1539" s="160">
        <v>1538.0</v>
      </c>
    </row>
    <row r="1540">
      <c r="A1540" s="47" t="s">
        <v>105</v>
      </c>
      <c r="B1540" s="160">
        <v>1539.0</v>
      </c>
    </row>
    <row r="1541">
      <c r="A1541" s="47" t="s">
        <v>105</v>
      </c>
      <c r="B1541" s="160">
        <v>1540.0</v>
      </c>
    </row>
    <row r="1542">
      <c r="A1542" s="47" t="s">
        <v>105</v>
      </c>
      <c r="B1542" s="160">
        <v>1541.0</v>
      </c>
    </row>
    <row r="1543">
      <c r="A1543" s="47" t="s">
        <v>105</v>
      </c>
      <c r="B1543" s="160">
        <v>1542.0</v>
      </c>
    </row>
    <row r="1544">
      <c r="A1544" s="47" t="s">
        <v>105</v>
      </c>
      <c r="B1544" s="160">
        <v>1543.0</v>
      </c>
    </row>
    <row r="1545">
      <c r="A1545" s="47" t="s">
        <v>105</v>
      </c>
      <c r="B1545" s="160">
        <v>1544.0</v>
      </c>
    </row>
    <row r="1546">
      <c r="A1546" s="47" t="s">
        <v>105</v>
      </c>
      <c r="B1546" s="160">
        <v>1545.0</v>
      </c>
    </row>
    <row r="1547">
      <c r="A1547" s="47" t="s">
        <v>105</v>
      </c>
      <c r="B1547" s="160">
        <v>1546.0</v>
      </c>
    </row>
    <row r="1548">
      <c r="A1548" s="47" t="s">
        <v>105</v>
      </c>
      <c r="B1548" s="160">
        <v>1547.0</v>
      </c>
    </row>
    <row r="1549">
      <c r="A1549" s="47" t="s">
        <v>105</v>
      </c>
      <c r="B1549" s="160">
        <v>1548.0</v>
      </c>
    </row>
    <row r="1550">
      <c r="A1550" s="47" t="s">
        <v>105</v>
      </c>
      <c r="B1550" s="160">
        <v>1549.0</v>
      </c>
    </row>
    <row r="1551">
      <c r="A1551" s="47" t="s">
        <v>105</v>
      </c>
      <c r="B1551" s="160">
        <v>1550.0</v>
      </c>
    </row>
    <row r="1552">
      <c r="A1552" s="47" t="s">
        <v>105</v>
      </c>
      <c r="B1552" s="160">
        <v>1551.0</v>
      </c>
    </row>
    <row r="1553">
      <c r="A1553" s="47" t="s">
        <v>105</v>
      </c>
      <c r="B1553" s="160">
        <v>1552.0</v>
      </c>
    </row>
    <row r="1554">
      <c r="A1554" s="47" t="s">
        <v>105</v>
      </c>
      <c r="B1554" s="160">
        <v>1553.0</v>
      </c>
    </row>
    <row r="1555">
      <c r="A1555" s="47" t="s">
        <v>105</v>
      </c>
      <c r="B1555" s="160">
        <v>1554.0</v>
      </c>
    </row>
    <row r="1556">
      <c r="A1556" s="47" t="s">
        <v>105</v>
      </c>
      <c r="B1556" s="160">
        <v>1555.0</v>
      </c>
    </row>
    <row r="1557">
      <c r="A1557" s="47" t="s">
        <v>105</v>
      </c>
      <c r="B1557" s="160">
        <v>1556.0</v>
      </c>
    </row>
    <row r="1558">
      <c r="A1558" s="47" t="s">
        <v>105</v>
      </c>
      <c r="B1558" s="160">
        <v>1557.0</v>
      </c>
    </row>
    <row r="1559">
      <c r="A1559" s="47" t="s">
        <v>105</v>
      </c>
      <c r="B1559" s="160">
        <v>1558.0</v>
      </c>
    </row>
    <row r="1560">
      <c r="A1560" s="47" t="s">
        <v>105</v>
      </c>
      <c r="B1560" s="160">
        <v>1559.0</v>
      </c>
    </row>
    <row r="1561">
      <c r="A1561" s="47" t="s">
        <v>105</v>
      </c>
      <c r="B1561" s="160">
        <v>1560.0</v>
      </c>
    </row>
    <row r="1562">
      <c r="A1562" s="47" t="s">
        <v>105</v>
      </c>
      <c r="B1562" s="160">
        <v>1561.0</v>
      </c>
    </row>
    <row r="1563">
      <c r="A1563" s="47" t="s">
        <v>105</v>
      </c>
      <c r="B1563" s="160">
        <v>1562.0</v>
      </c>
    </row>
    <row r="1564">
      <c r="A1564" s="47" t="s">
        <v>105</v>
      </c>
      <c r="B1564" s="160">
        <v>1563.0</v>
      </c>
    </row>
    <row r="1565">
      <c r="A1565" s="47" t="s">
        <v>105</v>
      </c>
      <c r="B1565" s="160">
        <v>1564.0</v>
      </c>
    </row>
    <row r="1566">
      <c r="A1566" s="47" t="s">
        <v>105</v>
      </c>
      <c r="B1566" s="160">
        <v>1565.0</v>
      </c>
    </row>
    <row r="1567">
      <c r="A1567" s="47" t="s">
        <v>105</v>
      </c>
      <c r="B1567" s="160">
        <v>1566.0</v>
      </c>
    </row>
    <row r="1568">
      <c r="A1568" s="47" t="s">
        <v>105</v>
      </c>
      <c r="B1568" s="160">
        <v>1567.0</v>
      </c>
    </row>
    <row r="1569">
      <c r="A1569" s="47" t="s">
        <v>105</v>
      </c>
      <c r="B1569" s="160">
        <v>1568.0</v>
      </c>
    </row>
    <row r="1570">
      <c r="A1570" s="47" t="s">
        <v>105</v>
      </c>
      <c r="B1570" s="160">
        <v>1569.0</v>
      </c>
    </row>
    <row r="1571">
      <c r="A1571" s="47" t="s">
        <v>105</v>
      </c>
      <c r="B1571" s="160">
        <v>1570.0</v>
      </c>
    </row>
    <row r="1572">
      <c r="A1572" s="47" t="s">
        <v>105</v>
      </c>
      <c r="B1572" s="160">
        <v>1571.0</v>
      </c>
    </row>
    <row r="1573">
      <c r="A1573" s="47" t="s">
        <v>105</v>
      </c>
      <c r="B1573" s="160">
        <v>1572.0</v>
      </c>
    </row>
    <row r="1574">
      <c r="A1574" s="47" t="s">
        <v>105</v>
      </c>
      <c r="B1574" s="160">
        <v>1573.0</v>
      </c>
    </row>
    <row r="1575">
      <c r="A1575" s="47" t="s">
        <v>105</v>
      </c>
      <c r="B1575" s="160">
        <v>1574.0</v>
      </c>
    </row>
    <row r="1576">
      <c r="A1576" s="47" t="s">
        <v>105</v>
      </c>
      <c r="B1576" s="160">
        <v>1575.0</v>
      </c>
    </row>
    <row r="1577">
      <c r="A1577" s="47" t="s">
        <v>105</v>
      </c>
      <c r="B1577" s="160">
        <v>1576.0</v>
      </c>
    </row>
    <row r="1578">
      <c r="A1578" s="47" t="s">
        <v>105</v>
      </c>
      <c r="B1578" s="160">
        <v>1577.0</v>
      </c>
    </row>
    <row r="1579">
      <c r="A1579" s="47" t="s">
        <v>105</v>
      </c>
      <c r="B1579" s="160">
        <v>1578.0</v>
      </c>
    </row>
    <row r="1580">
      <c r="A1580" s="47" t="s">
        <v>105</v>
      </c>
      <c r="B1580" s="160">
        <v>1579.0</v>
      </c>
    </row>
    <row r="1581">
      <c r="A1581" s="47" t="s">
        <v>105</v>
      </c>
      <c r="B1581" s="160">
        <v>1580.0</v>
      </c>
    </row>
    <row r="1582">
      <c r="A1582" s="47" t="s">
        <v>105</v>
      </c>
      <c r="B1582" s="160">
        <v>1581.0</v>
      </c>
    </row>
    <row r="1583">
      <c r="A1583" s="47" t="s">
        <v>105</v>
      </c>
      <c r="B1583" s="160">
        <v>1582.0</v>
      </c>
    </row>
    <row r="1584">
      <c r="A1584" s="47" t="s">
        <v>105</v>
      </c>
      <c r="B1584" s="160">
        <v>1583.0</v>
      </c>
    </row>
    <row r="1585">
      <c r="A1585" s="47" t="s">
        <v>105</v>
      </c>
      <c r="B1585" s="160">
        <v>1584.0</v>
      </c>
    </row>
    <row r="1586">
      <c r="A1586" s="47" t="s">
        <v>105</v>
      </c>
      <c r="B1586" s="160">
        <v>1585.0</v>
      </c>
    </row>
    <row r="1587">
      <c r="A1587" s="47" t="s">
        <v>105</v>
      </c>
      <c r="B1587" s="160">
        <v>1586.0</v>
      </c>
    </row>
    <row r="1588">
      <c r="A1588" s="47" t="s">
        <v>105</v>
      </c>
      <c r="B1588" s="160">
        <v>1587.0</v>
      </c>
    </row>
    <row r="1589">
      <c r="A1589" s="47" t="s">
        <v>105</v>
      </c>
      <c r="B1589" s="160">
        <v>1588.0</v>
      </c>
    </row>
    <row r="1590">
      <c r="A1590" s="47" t="s">
        <v>105</v>
      </c>
      <c r="B1590" s="160">
        <v>1589.0</v>
      </c>
    </row>
    <row r="1591">
      <c r="A1591" s="47" t="s">
        <v>105</v>
      </c>
      <c r="B1591" s="160">
        <v>1590.0</v>
      </c>
    </row>
    <row r="1592">
      <c r="A1592" s="47" t="s">
        <v>105</v>
      </c>
      <c r="B1592" s="160">
        <v>1591.0</v>
      </c>
    </row>
    <row r="1593">
      <c r="A1593" s="47" t="s">
        <v>105</v>
      </c>
      <c r="B1593" s="160">
        <v>1592.0</v>
      </c>
    </row>
    <row r="1594">
      <c r="A1594" s="47" t="s">
        <v>105</v>
      </c>
      <c r="B1594" s="160">
        <v>1593.0</v>
      </c>
    </row>
    <row r="1595">
      <c r="A1595" s="47" t="s">
        <v>105</v>
      </c>
      <c r="B1595" s="160">
        <v>1594.0</v>
      </c>
    </row>
    <row r="1596">
      <c r="A1596" s="47" t="s">
        <v>105</v>
      </c>
      <c r="B1596" s="160">
        <v>1595.0</v>
      </c>
    </row>
    <row r="1597">
      <c r="A1597" s="47" t="s">
        <v>105</v>
      </c>
      <c r="B1597" s="160">
        <v>1596.0</v>
      </c>
    </row>
    <row r="1598">
      <c r="A1598" s="47" t="s">
        <v>105</v>
      </c>
      <c r="B1598" s="160">
        <v>1597.0</v>
      </c>
    </row>
    <row r="1599">
      <c r="A1599" s="47" t="s">
        <v>105</v>
      </c>
      <c r="B1599" s="160">
        <v>1598.0</v>
      </c>
    </row>
    <row r="1600">
      <c r="A1600" s="47" t="s">
        <v>105</v>
      </c>
      <c r="B1600" s="160">
        <v>1599.0</v>
      </c>
    </row>
    <row r="1601">
      <c r="A1601" s="47" t="s">
        <v>105</v>
      </c>
      <c r="B1601" s="160">
        <v>1600.0</v>
      </c>
    </row>
    <row r="1602">
      <c r="A1602" s="47" t="s">
        <v>105</v>
      </c>
      <c r="B1602" s="160">
        <v>1601.0</v>
      </c>
    </row>
    <row r="1603">
      <c r="A1603" s="47" t="s">
        <v>105</v>
      </c>
      <c r="B1603" s="160">
        <v>1602.0</v>
      </c>
    </row>
    <row r="1604">
      <c r="A1604" s="47" t="s">
        <v>105</v>
      </c>
      <c r="B1604" s="160">
        <v>1603.0</v>
      </c>
    </row>
    <row r="1605">
      <c r="A1605" s="47" t="s">
        <v>105</v>
      </c>
      <c r="B1605" s="160">
        <v>1604.0</v>
      </c>
    </row>
    <row r="1606">
      <c r="A1606" s="47" t="s">
        <v>105</v>
      </c>
      <c r="B1606" s="160">
        <v>1605.0</v>
      </c>
    </row>
    <row r="1607">
      <c r="A1607" s="47" t="s">
        <v>105</v>
      </c>
      <c r="B1607" s="160">
        <v>1606.0</v>
      </c>
    </row>
    <row r="1608">
      <c r="A1608" s="47" t="s">
        <v>105</v>
      </c>
      <c r="B1608" s="160">
        <v>1607.0</v>
      </c>
    </row>
    <row r="1609">
      <c r="A1609" s="47" t="s">
        <v>105</v>
      </c>
      <c r="B1609" s="160">
        <v>1608.0</v>
      </c>
    </row>
    <row r="1610">
      <c r="A1610" s="47" t="s">
        <v>105</v>
      </c>
      <c r="B1610" s="160">
        <v>1609.0</v>
      </c>
    </row>
    <row r="1611">
      <c r="A1611" s="47" t="s">
        <v>105</v>
      </c>
      <c r="B1611" s="160">
        <v>1610.0</v>
      </c>
    </row>
    <row r="1612">
      <c r="A1612" s="47" t="s">
        <v>105</v>
      </c>
      <c r="B1612" s="160">
        <v>1611.0</v>
      </c>
    </row>
    <row r="1613">
      <c r="A1613" s="47" t="s">
        <v>105</v>
      </c>
      <c r="B1613" s="160">
        <v>1612.0</v>
      </c>
    </row>
    <row r="1614">
      <c r="A1614" s="47" t="s">
        <v>105</v>
      </c>
      <c r="B1614" s="160">
        <v>1613.0</v>
      </c>
    </row>
    <row r="1615">
      <c r="A1615" s="47" t="s">
        <v>105</v>
      </c>
      <c r="B1615" s="160">
        <v>1614.0</v>
      </c>
    </row>
    <row r="1616">
      <c r="A1616" s="47" t="s">
        <v>105</v>
      </c>
      <c r="B1616" s="160">
        <v>1615.0</v>
      </c>
    </row>
    <row r="1617">
      <c r="A1617" s="47" t="s">
        <v>105</v>
      </c>
      <c r="B1617" s="160">
        <v>1616.0</v>
      </c>
    </row>
    <row r="1618">
      <c r="A1618" s="47" t="s">
        <v>105</v>
      </c>
      <c r="B1618" s="160">
        <v>1617.0</v>
      </c>
    </row>
    <row r="1619">
      <c r="A1619" s="47" t="s">
        <v>105</v>
      </c>
      <c r="B1619" s="160">
        <v>1618.0</v>
      </c>
    </row>
    <row r="1620">
      <c r="A1620" s="47" t="s">
        <v>105</v>
      </c>
      <c r="B1620" s="160">
        <v>1619.0</v>
      </c>
    </row>
    <row r="1621">
      <c r="A1621" s="47" t="s">
        <v>105</v>
      </c>
      <c r="B1621" s="160">
        <v>1620.0</v>
      </c>
    </row>
    <row r="1622">
      <c r="A1622" s="47" t="s">
        <v>105</v>
      </c>
      <c r="B1622" s="160">
        <v>1621.0</v>
      </c>
    </row>
    <row r="1623">
      <c r="A1623" s="47" t="s">
        <v>105</v>
      </c>
      <c r="B1623" s="160">
        <v>1622.0</v>
      </c>
    </row>
    <row r="1624">
      <c r="A1624" s="47" t="s">
        <v>105</v>
      </c>
      <c r="B1624" s="160">
        <v>1623.0</v>
      </c>
    </row>
    <row r="1625">
      <c r="A1625" s="47" t="s">
        <v>105</v>
      </c>
      <c r="B1625" s="160">
        <v>1624.0</v>
      </c>
    </row>
    <row r="1626">
      <c r="A1626" s="47" t="s">
        <v>105</v>
      </c>
      <c r="B1626" s="160">
        <v>1625.0</v>
      </c>
    </row>
    <row r="1627">
      <c r="A1627" s="47" t="s">
        <v>105</v>
      </c>
      <c r="B1627" s="160">
        <v>1626.0</v>
      </c>
    </row>
    <row r="1628">
      <c r="A1628" s="47" t="s">
        <v>105</v>
      </c>
      <c r="B1628" s="160">
        <v>1627.0</v>
      </c>
    </row>
    <row r="1629">
      <c r="A1629" s="47" t="s">
        <v>105</v>
      </c>
      <c r="B1629" s="160">
        <v>1628.0</v>
      </c>
    </row>
    <row r="1630">
      <c r="A1630" s="47" t="s">
        <v>105</v>
      </c>
      <c r="B1630" s="160">
        <v>1629.0</v>
      </c>
    </row>
    <row r="1631">
      <c r="A1631" s="47" t="s">
        <v>105</v>
      </c>
      <c r="B1631" s="160">
        <v>1630.0</v>
      </c>
    </row>
    <row r="1632">
      <c r="A1632" s="47" t="s">
        <v>105</v>
      </c>
      <c r="B1632" s="160">
        <v>1631.0</v>
      </c>
    </row>
    <row r="1633">
      <c r="A1633" s="47" t="s">
        <v>105</v>
      </c>
      <c r="B1633" s="160">
        <v>1632.0</v>
      </c>
    </row>
    <row r="1634">
      <c r="A1634" s="47" t="s">
        <v>105</v>
      </c>
      <c r="B1634" s="160">
        <v>1633.0</v>
      </c>
    </row>
    <row r="1635">
      <c r="A1635" s="47" t="s">
        <v>105</v>
      </c>
      <c r="B1635" s="160">
        <v>1634.0</v>
      </c>
    </row>
    <row r="1636">
      <c r="A1636" s="47" t="s">
        <v>105</v>
      </c>
      <c r="B1636" s="160">
        <v>1635.0</v>
      </c>
    </row>
    <row r="1637">
      <c r="A1637" s="47" t="s">
        <v>105</v>
      </c>
      <c r="B1637" s="160">
        <v>1636.0</v>
      </c>
    </row>
    <row r="1638">
      <c r="A1638" s="47" t="s">
        <v>105</v>
      </c>
      <c r="B1638" s="160">
        <v>1637.0</v>
      </c>
    </row>
    <row r="1639">
      <c r="A1639" s="47" t="s">
        <v>105</v>
      </c>
      <c r="B1639" s="160">
        <v>1638.0</v>
      </c>
    </row>
    <row r="1640">
      <c r="A1640" s="47" t="s">
        <v>105</v>
      </c>
      <c r="B1640" s="160">
        <v>1639.0</v>
      </c>
    </row>
    <row r="1641">
      <c r="A1641" s="47" t="s">
        <v>105</v>
      </c>
      <c r="B1641" s="160">
        <v>1640.0</v>
      </c>
    </row>
    <row r="1642">
      <c r="A1642" s="47" t="s">
        <v>105</v>
      </c>
      <c r="B1642" s="160">
        <v>1641.0</v>
      </c>
    </row>
    <row r="1643">
      <c r="A1643" s="47" t="s">
        <v>105</v>
      </c>
      <c r="B1643" s="160">
        <v>1642.0</v>
      </c>
    </row>
    <row r="1644">
      <c r="A1644" s="47" t="s">
        <v>105</v>
      </c>
      <c r="B1644" s="160">
        <v>1643.0</v>
      </c>
    </row>
    <row r="1645">
      <c r="A1645" s="47" t="s">
        <v>105</v>
      </c>
      <c r="B1645" s="160">
        <v>1644.0</v>
      </c>
    </row>
    <row r="1646">
      <c r="A1646" s="47" t="s">
        <v>105</v>
      </c>
      <c r="B1646" s="160">
        <v>1645.0</v>
      </c>
    </row>
    <row r="1647">
      <c r="A1647" s="47" t="s">
        <v>105</v>
      </c>
      <c r="B1647" s="160">
        <v>1646.0</v>
      </c>
    </row>
    <row r="1648">
      <c r="A1648" s="47" t="s">
        <v>105</v>
      </c>
      <c r="B1648" s="160">
        <v>1647.0</v>
      </c>
    </row>
    <row r="1649">
      <c r="A1649" s="47" t="s">
        <v>105</v>
      </c>
      <c r="B1649" s="160">
        <v>1648.0</v>
      </c>
    </row>
    <row r="1650">
      <c r="A1650" s="47" t="s">
        <v>105</v>
      </c>
      <c r="B1650" s="160">
        <v>1649.0</v>
      </c>
    </row>
    <row r="1651">
      <c r="A1651" s="47" t="s">
        <v>105</v>
      </c>
      <c r="B1651" s="160">
        <v>1650.0</v>
      </c>
    </row>
    <row r="1652">
      <c r="A1652" s="47" t="s">
        <v>105</v>
      </c>
      <c r="B1652" s="160">
        <v>1651.0</v>
      </c>
    </row>
    <row r="1653">
      <c r="A1653" s="47" t="s">
        <v>105</v>
      </c>
      <c r="B1653" s="160">
        <v>1652.0</v>
      </c>
    </row>
    <row r="1654">
      <c r="A1654" s="47" t="s">
        <v>105</v>
      </c>
      <c r="B1654" s="160">
        <v>1653.0</v>
      </c>
    </row>
    <row r="1655">
      <c r="A1655" s="47" t="s">
        <v>105</v>
      </c>
      <c r="B1655" s="160">
        <v>1654.0</v>
      </c>
    </row>
    <row r="1656">
      <c r="A1656" s="47" t="s">
        <v>105</v>
      </c>
      <c r="B1656" s="160">
        <v>1655.0</v>
      </c>
    </row>
    <row r="1657">
      <c r="A1657" s="47" t="s">
        <v>105</v>
      </c>
      <c r="B1657" s="160">
        <v>1656.0</v>
      </c>
    </row>
    <row r="1658">
      <c r="A1658" s="47" t="s">
        <v>105</v>
      </c>
      <c r="B1658" s="160">
        <v>1657.0</v>
      </c>
    </row>
    <row r="1659">
      <c r="A1659" s="47" t="s">
        <v>105</v>
      </c>
      <c r="B1659" s="160">
        <v>1658.0</v>
      </c>
    </row>
    <row r="1660">
      <c r="A1660" s="47" t="s">
        <v>105</v>
      </c>
      <c r="B1660" s="160">
        <v>1659.0</v>
      </c>
    </row>
    <row r="1661">
      <c r="A1661" s="47" t="s">
        <v>105</v>
      </c>
      <c r="B1661" s="160">
        <v>1660.0</v>
      </c>
    </row>
    <row r="1662">
      <c r="A1662" s="47" t="s">
        <v>105</v>
      </c>
      <c r="B1662" s="160">
        <v>1661.0</v>
      </c>
    </row>
    <row r="1663">
      <c r="A1663" s="47" t="s">
        <v>105</v>
      </c>
      <c r="B1663" s="160">
        <v>1662.0</v>
      </c>
    </row>
    <row r="1664">
      <c r="A1664" s="47" t="s">
        <v>105</v>
      </c>
      <c r="B1664" s="160">
        <v>1663.0</v>
      </c>
    </row>
    <row r="1665">
      <c r="A1665" s="47" t="s">
        <v>105</v>
      </c>
      <c r="B1665" s="160">
        <v>1664.0</v>
      </c>
    </row>
    <row r="1666">
      <c r="A1666" s="47" t="s">
        <v>105</v>
      </c>
      <c r="B1666" s="160">
        <v>1665.0</v>
      </c>
    </row>
    <row r="1667">
      <c r="A1667" s="47" t="s">
        <v>105</v>
      </c>
      <c r="B1667" s="160">
        <v>1666.0</v>
      </c>
    </row>
    <row r="1668">
      <c r="A1668" s="47" t="s">
        <v>105</v>
      </c>
      <c r="B1668" s="160">
        <v>1667.0</v>
      </c>
    </row>
    <row r="1669">
      <c r="A1669" s="47" t="s">
        <v>105</v>
      </c>
      <c r="B1669" s="160">
        <v>1668.0</v>
      </c>
    </row>
    <row r="1670">
      <c r="A1670" s="47" t="s">
        <v>105</v>
      </c>
      <c r="B1670" s="160">
        <v>1669.0</v>
      </c>
    </row>
    <row r="1671">
      <c r="A1671" s="47" t="s">
        <v>105</v>
      </c>
      <c r="B1671" s="160">
        <v>1670.0</v>
      </c>
    </row>
    <row r="1672">
      <c r="A1672" s="47" t="s">
        <v>105</v>
      </c>
      <c r="B1672" s="160">
        <v>1671.0</v>
      </c>
    </row>
    <row r="1673">
      <c r="A1673" s="47" t="s">
        <v>105</v>
      </c>
      <c r="B1673" s="160">
        <v>1672.0</v>
      </c>
    </row>
    <row r="1674">
      <c r="A1674" s="47" t="s">
        <v>105</v>
      </c>
      <c r="B1674" s="160">
        <v>1673.0</v>
      </c>
    </row>
    <row r="1675">
      <c r="A1675" s="47" t="s">
        <v>105</v>
      </c>
      <c r="B1675" s="160">
        <v>1674.0</v>
      </c>
    </row>
    <row r="1676">
      <c r="A1676" s="47" t="s">
        <v>105</v>
      </c>
      <c r="B1676" s="160">
        <v>1675.0</v>
      </c>
    </row>
    <row r="1677">
      <c r="A1677" s="47" t="s">
        <v>105</v>
      </c>
      <c r="B1677" s="160">
        <v>1676.0</v>
      </c>
    </row>
    <row r="1678">
      <c r="A1678" s="47" t="s">
        <v>105</v>
      </c>
      <c r="B1678" s="160">
        <v>1677.0</v>
      </c>
    </row>
    <row r="1679">
      <c r="A1679" s="47" t="s">
        <v>105</v>
      </c>
      <c r="B1679" s="160">
        <v>1678.0</v>
      </c>
    </row>
    <row r="1680">
      <c r="A1680" s="47" t="s">
        <v>105</v>
      </c>
      <c r="B1680" s="160">
        <v>1679.0</v>
      </c>
    </row>
    <row r="1681">
      <c r="A1681" s="47" t="s">
        <v>105</v>
      </c>
      <c r="B1681" s="160">
        <v>1680.0</v>
      </c>
    </row>
    <row r="1682">
      <c r="A1682" s="47" t="s">
        <v>105</v>
      </c>
      <c r="B1682" s="160">
        <v>1681.0</v>
      </c>
    </row>
    <row r="1683">
      <c r="A1683" s="47" t="s">
        <v>105</v>
      </c>
      <c r="B1683" s="160">
        <v>1682.0</v>
      </c>
    </row>
    <row r="1684">
      <c r="A1684" s="47" t="s">
        <v>105</v>
      </c>
      <c r="B1684" s="160">
        <v>1683.0</v>
      </c>
    </row>
    <row r="1685">
      <c r="A1685" s="47" t="s">
        <v>105</v>
      </c>
      <c r="B1685" s="160">
        <v>1684.0</v>
      </c>
    </row>
    <row r="1686">
      <c r="A1686" s="47" t="s">
        <v>105</v>
      </c>
      <c r="B1686" s="160">
        <v>1685.0</v>
      </c>
    </row>
    <row r="1687">
      <c r="A1687" s="47" t="s">
        <v>105</v>
      </c>
      <c r="B1687" s="160">
        <v>1686.0</v>
      </c>
    </row>
    <row r="1688">
      <c r="A1688" s="47" t="s">
        <v>105</v>
      </c>
      <c r="B1688" s="160">
        <v>1687.0</v>
      </c>
    </row>
    <row r="1689">
      <c r="A1689" s="47" t="s">
        <v>105</v>
      </c>
      <c r="B1689" s="160">
        <v>1688.0</v>
      </c>
    </row>
    <row r="1690">
      <c r="A1690" s="47" t="s">
        <v>105</v>
      </c>
      <c r="B1690" s="160">
        <v>1689.0</v>
      </c>
    </row>
    <row r="1691">
      <c r="A1691" s="47" t="s">
        <v>105</v>
      </c>
      <c r="B1691" s="160">
        <v>1690.0</v>
      </c>
    </row>
    <row r="1692">
      <c r="A1692" s="47" t="s">
        <v>105</v>
      </c>
      <c r="B1692" s="160">
        <v>1691.0</v>
      </c>
    </row>
    <row r="1693">
      <c r="A1693" s="47" t="s">
        <v>105</v>
      </c>
      <c r="B1693" s="160">
        <v>1692.0</v>
      </c>
    </row>
    <row r="1694">
      <c r="A1694" s="47" t="s">
        <v>105</v>
      </c>
      <c r="B1694" s="160">
        <v>1693.0</v>
      </c>
    </row>
    <row r="1695">
      <c r="A1695" s="47" t="s">
        <v>105</v>
      </c>
      <c r="B1695" s="160">
        <v>1694.0</v>
      </c>
    </row>
    <row r="1696">
      <c r="A1696" s="47" t="s">
        <v>105</v>
      </c>
      <c r="B1696" s="160">
        <v>1695.0</v>
      </c>
    </row>
    <row r="1697">
      <c r="A1697" s="47" t="s">
        <v>105</v>
      </c>
      <c r="B1697" s="160">
        <v>1696.0</v>
      </c>
    </row>
    <row r="1698">
      <c r="A1698" s="47" t="s">
        <v>105</v>
      </c>
      <c r="B1698" s="160">
        <v>1697.0</v>
      </c>
    </row>
    <row r="1699">
      <c r="A1699" s="47" t="s">
        <v>105</v>
      </c>
      <c r="B1699" s="160">
        <v>1698.0</v>
      </c>
    </row>
    <row r="1700">
      <c r="A1700" s="47" t="s">
        <v>105</v>
      </c>
      <c r="B1700" s="160">
        <v>1699.0</v>
      </c>
    </row>
    <row r="1701">
      <c r="A1701" s="47" t="s">
        <v>105</v>
      </c>
      <c r="B1701" s="160">
        <v>1700.0</v>
      </c>
    </row>
    <row r="1702">
      <c r="A1702" s="47" t="s">
        <v>105</v>
      </c>
      <c r="B1702" s="160">
        <v>1701.0</v>
      </c>
    </row>
    <row r="1703">
      <c r="A1703" s="47" t="s">
        <v>105</v>
      </c>
      <c r="B1703" s="160">
        <v>1702.0</v>
      </c>
    </row>
    <row r="1704">
      <c r="A1704" s="47" t="s">
        <v>105</v>
      </c>
      <c r="B1704" s="160">
        <v>1703.0</v>
      </c>
    </row>
    <row r="1705">
      <c r="A1705" s="47" t="s">
        <v>105</v>
      </c>
      <c r="B1705" s="160">
        <v>1704.0</v>
      </c>
    </row>
    <row r="1706">
      <c r="A1706" s="47" t="s">
        <v>105</v>
      </c>
      <c r="B1706" s="160">
        <v>1705.0</v>
      </c>
    </row>
    <row r="1707">
      <c r="A1707" s="47" t="s">
        <v>105</v>
      </c>
      <c r="B1707" s="160">
        <v>1706.0</v>
      </c>
    </row>
    <row r="1708">
      <c r="A1708" s="47" t="s">
        <v>105</v>
      </c>
      <c r="B1708" s="160">
        <v>1707.0</v>
      </c>
    </row>
    <row r="1709">
      <c r="A1709" s="47" t="s">
        <v>105</v>
      </c>
      <c r="B1709" s="160">
        <v>1708.0</v>
      </c>
    </row>
    <row r="1710">
      <c r="A1710" s="47" t="s">
        <v>105</v>
      </c>
      <c r="B1710" s="160">
        <v>1709.0</v>
      </c>
    </row>
    <row r="1711">
      <c r="A1711" s="47" t="s">
        <v>105</v>
      </c>
      <c r="B1711" s="160">
        <v>1710.0</v>
      </c>
    </row>
    <row r="1712">
      <c r="A1712" s="47" t="s">
        <v>105</v>
      </c>
      <c r="B1712" s="160">
        <v>1711.0</v>
      </c>
    </row>
    <row r="1713">
      <c r="A1713" s="47" t="s">
        <v>105</v>
      </c>
      <c r="B1713" s="160">
        <v>1712.0</v>
      </c>
    </row>
    <row r="1714">
      <c r="A1714" s="47" t="s">
        <v>105</v>
      </c>
      <c r="B1714" s="160">
        <v>1713.0</v>
      </c>
    </row>
    <row r="1715">
      <c r="A1715" s="47" t="s">
        <v>105</v>
      </c>
      <c r="B1715" s="160">
        <v>1714.0</v>
      </c>
    </row>
    <row r="1716">
      <c r="A1716" s="47" t="s">
        <v>105</v>
      </c>
      <c r="B1716" s="160">
        <v>1715.0</v>
      </c>
    </row>
    <row r="1717">
      <c r="A1717" s="47" t="s">
        <v>105</v>
      </c>
      <c r="B1717" s="160">
        <v>1716.0</v>
      </c>
    </row>
    <row r="1718">
      <c r="A1718" s="47" t="s">
        <v>105</v>
      </c>
      <c r="B1718" s="160">
        <v>1717.0</v>
      </c>
    </row>
    <row r="1719">
      <c r="A1719" s="47" t="s">
        <v>105</v>
      </c>
      <c r="B1719" s="160">
        <v>1718.0</v>
      </c>
    </row>
    <row r="1720">
      <c r="A1720" s="47" t="s">
        <v>105</v>
      </c>
      <c r="B1720" s="160">
        <v>1719.0</v>
      </c>
    </row>
    <row r="1721">
      <c r="A1721" s="47" t="s">
        <v>105</v>
      </c>
      <c r="B1721" s="160">
        <v>1720.0</v>
      </c>
    </row>
    <row r="1722">
      <c r="A1722" s="47" t="s">
        <v>105</v>
      </c>
      <c r="B1722" s="160">
        <v>1721.0</v>
      </c>
    </row>
    <row r="1723">
      <c r="A1723" s="47" t="s">
        <v>105</v>
      </c>
      <c r="B1723" s="160">
        <v>1722.0</v>
      </c>
    </row>
    <row r="1724">
      <c r="A1724" s="47" t="s">
        <v>105</v>
      </c>
      <c r="B1724" s="160">
        <v>1723.0</v>
      </c>
    </row>
    <row r="1725">
      <c r="A1725" s="47" t="s">
        <v>105</v>
      </c>
      <c r="B1725" s="160">
        <v>1724.0</v>
      </c>
    </row>
    <row r="1726">
      <c r="A1726" s="47" t="s">
        <v>105</v>
      </c>
      <c r="B1726" s="160">
        <v>1725.0</v>
      </c>
    </row>
    <row r="1727">
      <c r="A1727" s="47" t="s">
        <v>105</v>
      </c>
      <c r="B1727" s="160">
        <v>1726.0</v>
      </c>
    </row>
    <row r="1728">
      <c r="A1728" s="47" t="s">
        <v>105</v>
      </c>
      <c r="B1728" s="160">
        <v>1727.0</v>
      </c>
    </row>
    <row r="1729">
      <c r="A1729" s="47" t="s">
        <v>105</v>
      </c>
      <c r="B1729" s="160">
        <v>1728.0</v>
      </c>
    </row>
    <row r="1730">
      <c r="A1730" s="47" t="s">
        <v>105</v>
      </c>
      <c r="B1730" s="160">
        <v>1729.0</v>
      </c>
    </row>
    <row r="1731">
      <c r="A1731" s="47" t="s">
        <v>105</v>
      </c>
      <c r="B1731" s="160">
        <v>1730.0</v>
      </c>
    </row>
    <row r="1732">
      <c r="A1732" s="47" t="s">
        <v>105</v>
      </c>
      <c r="B1732" s="160">
        <v>1731.0</v>
      </c>
    </row>
    <row r="1733">
      <c r="A1733" s="47" t="s">
        <v>105</v>
      </c>
      <c r="B1733" s="160">
        <v>1732.0</v>
      </c>
    </row>
    <row r="1734">
      <c r="A1734" s="47" t="s">
        <v>105</v>
      </c>
      <c r="B1734" s="160">
        <v>1733.0</v>
      </c>
    </row>
    <row r="1735">
      <c r="A1735" s="47" t="s">
        <v>105</v>
      </c>
      <c r="B1735" s="160">
        <v>1734.0</v>
      </c>
    </row>
    <row r="1736">
      <c r="A1736" s="47" t="s">
        <v>105</v>
      </c>
      <c r="B1736" s="160">
        <v>1735.0</v>
      </c>
    </row>
    <row r="1737">
      <c r="A1737" s="47" t="s">
        <v>105</v>
      </c>
      <c r="B1737" s="160">
        <v>1736.0</v>
      </c>
    </row>
    <row r="1738">
      <c r="A1738" s="47" t="s">
        <v>105</v>
      </c>
      <c r="B1738" s="160">
        <v>1737.0</v>
      </c>
    </row>
    <row r="1739">
      <c r="A1739" s="47" t="s">
        <v>105</v>
      </c>
      <c r="B1739" s="160">
        <v>1738.0</v>
      </c>
    </row>
    <row r="1740">
      <c r="A1740" s="47" t="s">
        <v>105</v>
      </c>
      <c r="B1740" s="160">
        <v>1739.0</v>
      </c>
    </row>
    <row r="1741">
      <c r="A1741" s="47" t="s">
        <v>105</v>
      </c>
      <c r="B1741" s="160">
        <v>1740.0</v>
      </c>
    </row>
    <row r="1742">
      <c r="A1742" s="47" t="s">
        <v>105</v>
      </c>
      <c r="B1742" s="160">
        <v>1741.0</v>
      </c>
    </row>
    <row r="1743">
      <c r="A1743" s="47" t="s">
        <v>105</v>
      </c>
      <c r="B1743" s="160">
        <v>1742.0</v>
      </c>
    </row>
    <row r="1744">
      <c r="A1744" s="47" t="s">
        <v>105</v>
      </c>
      <c r="B1744" s="160">
        <v>1743.0</v>
      </c>
    </row>
    <row r="1745">
      <c r="A1745" s="47" t="s">
        <v>105</v>
      </c>
      <c r="B1745" s="160">
        <v>1744.0</v>
      </c>
    </row>
    <row r="1746">
      <c r="A1746" s="47" t="s">
        <v>105</v>
      </c>
      <c r="B1746" s="160">
        <v>1745.0</v>
      </c>
    </row>
    <row r="1747">
      <c r="A1747" s="47" t="s">
        <v>105</v>
      </c>
      <c r="B1747" s="160">
        <v>1746.0</v>
      </c>
    </row>
    <row r="1748">
      <c r="A1748" s="47" t="s">
        <v>105</v>
      </c>
      <c r="B1748" s="160">
        <v>1747.0</v>
      </c>
    </row>
    <row r="1749">
      <c r="A1749" s="47" t="s">
        <v>105</v>
      </c>
      <c r="B1749" s="160">
        <v>1748.0</v>
      </c>
    </row>
    <row r="1750">
      <c r="A1750" s="47" t="s">
        <v>105</v>
      </c>
      <c r="B1750" s="160">
        <v>1749.0</v>
      </c>
    </row>
    <row r="1751">
      <c r="A1751" s="47" t="s">
        <v>105</v>
      </c>
      <c r="B1751" s="160">
        <v>1750.0</v>
      </c>
    </row>
    <row r="1752">
      <c r="A1752" s="47" t="s">
        <v>105</v>
      </c>
      <c r="B1752" s="160">
        <v>1751.0</v>
      </c>
    </row>
    <row r="1753">
      <c r="A1753" s="47" t="s">
        <v>105</v>
      </c>
      <c r="B1753" s="160">
        <v>1752.0</v>
      </c>
    </row>
    <row r="1754">
      <c r="A1754" s="47" t="s">
        <v>105</v>
      </c>
      <c r="B1754" s="160">
        <v>1753.0</v>
      </c>
    </row>
    <row r="1755">
      <c r="A1755" s="47" t="s">
        <v>105</v>
      </c>
      <c r="B1755" s="160">
        <v>1754.0</v>
      </c>
    </row>
    <row r="1756">
      <c r="A1756" s="47" t="s">
        <v>105</v>
      </c>
      <c r="B1756" s="160">
        <v>1755.0</v>
      </c>
    </row>
    <row r="1757">
      <c r="A1757" s="47" t="s">
        <v>105</v>
      </c>
      <c r="B1757" s="160">
        <v>1756.0</v>
      </c>
    </row>
    <row r="1758">
      <c r="A1758" s="47" t="s">
        <v>105</v>
      </c>
      <c r="B1758" s="160">
        <v>1757.0</v>
      </c>
    </row>
    <row r="1759">
      <c r="A1759" s="47" t="s">
        <v>105</v>
      </c>
      <c r="B1759" s="160">
        <v>1758.0</v>
      </c>
    </row>
    <row r="1760">
      <c r="A1760" s="47" t="s">
        <v>105</v>
      </c>
      <c r="B1760" s="160">
        <v>1759.0</v>
      </c>
    </row>
    <row r="1761">
      <c r="A1761" s="47" t="s">
        <v>105</v>
      </c>
      <c r="B1761" s="160">
        <v>1760.0</v>
      </c>
    </row>
    <row r="1762">
      <c r="A1762" s="47" t="s">
        <v>105</v>
      </c>
      <c r="B1762" s="160">
        <v>1761.0</v>
      </c>
    </row>
    <row r="1763">
      <c r="A1763" s="47" t="s">
        <v>105</v>
      </c>
      <c r="B1763" s="160">
        <v>1762.0</v>
      </c>
    </row>
    <row r="1764">
      <c r="A1764" s="47" t="s">
        <v>105</v>
      </c>
      <c r="B1764" s="160">
        <v>1763.0</v>
      </c>
    </row>
    <row r="1765">
      <c r="A1765" s="47" t="s">
        <v>105</v>
      </c>
      <c r="B1765" s="160">
        <v>1764.0</v>
      </c>
    </row>
    <row r="1766">
      <c r="A1766" s="47" t="s">
        <v>105</v>
      </c>
      <c r="B1766" s="160">
        <v>1765.0</v>
      </c>
    </row>
    <row r="1767">
      <c r="A1767" s="47" t="s">
        <v>105</v>
      </c>
      <c r="B1767" s="160">
        <v>1766.0</v>
      </c>
    </row>
    <row r="1768">
      <c r="A1768" s="47" t="s">
        <v>105</v>
      </c>
      <c r="B1768" s="160">
        <v>1767.0</v>
      </c>
    </row>
    <row r="1769">
      <c r="A1769" s="47" t="s">
        <v>105</v>
      </c>
      <c r="B1769" s="160">
        <v>1768.0</v>
      </c>
    </row>
    <row r="1770">
      <c r="A1770" s="47" t="s">
        <v>105</v>
      </c>
      <c r="B1770" s="160">
        <v>1769.0</v>
      </c>
    </row>
    <row r="1771">
      <c r="A1771" s="47" t="s">
        <v>105</v>
      </c>
      <c r="B1771" s="160">
        <v>1770.0</v>
      </c>
    </row>
    <row r="1772">
      <c r="A1772" s="47" t="s">
        <v>105</v>
      </c>
      <c r="B1772" s="160">
        <v>1771.0</v>
      </c>
    </row>
    <row r="1773">
      <c r="A1773" s="47" t="s">
        <v>105</v>
      </c>
      <c r="B1773" s="160">
        <v>1772.0</v>
      </c>
    </row>
    <row r="1774">
      <c r="A1774" s="47" t="s">
        <v>105</v>
      </c>
      <c r="B1774" s="160">
        <v>1773.0</v>
      </c>
    </row>
    <row r="1775">
      <c r="A1775" s="47" t="s">
        <v>105</v>
      </c>
      <c r="B1775" s="160">
        <v>1774.0</v>
      </c>
    </row>
    <row r="1776">
      <c r="A1776" s="47" t="s">
        <v>105</v>
      </c>
      <c r="B1776" s="160">
        <v>1775.0</v>
      </c>
    </row>
    <row r="1777">
      <c r="A1777" s="47" t="s">
        <v>105</v>
      </c>
      <c r="B1777" s="160">
        <v>1776.0</v>
      </c>
    </row>
    <row r="1778">
      <c r="A1778" s="47" t="s">
        <v>105</v>
      </c>
      <c r="B1778" s="160">
        <v>1777.0</v>
      </c>
    </row>
    <row r="1779">
      <c r="A1779" s="47" t="s">
        <v>105</v>
      </c>
      <c r="B1779" s="160">
        <v>1778.0</v>
      </c>
    </row>
    <row r="1780">
      <c r="A1780" s="47" t="s">
        <v>105</v>
      </c>
      <c r="B1780" s="160">
        <v>1779.0</v>
      </c>
    </row>
    <row r="1781">
      <c r="A1781" s="47" t="s">
        <v>105</v>
      </c>
      <c r="B1781" s="160">
        <v>1780.0</v>
      </c>
    </row>
    <row r="1782">
      <c r="A1782" s="47" t="s">
        <v>105</v>
      </c>
      <c r="B1782" s="160">
        <v>1781.0</v>
      </c>
    </row>
    <row r="1783">
      <c r="A1783" s="47" t="s">
        <v>105</v>
      </c>
      <c r="B1783" s="160">
        <v>1782.0</v>
      </c>
    </row>
    <row r="1784">
      <c r="A1784" s="47" t="s">
        <v>105</v>
      </c>
      <c r="B1784" s="160">
        <v>1783.0</v>
      </c>
    </row>
    <row r="1785">
      <c r="A1785" s="47" t="s">
        <v>105</v>
      </c>
      <c r="B1785" s="160">
        <v>1784.0</v>
      </c>
    </row>
    <row r="1786">
      <c r="A1786" s="47" t="s">
        <v>105</v>
      </c>
      <c r="B1786" s="160">
        <v>1785.0</v>
      </c>
    </row>
    <row r="1787">
      <c r="A1787" s="47" t="s">
        <v>105</v>
      </c>
      <c r="B1787" s="160">
        <v>1786.0</v>
      </c>
    </row>
    <row r="1788">
      <c r="A1788" s="47" t="s">
        <v>105</v>
      </c>
      <c r="B1788" s="160">
        <v>1787.0</v>
      </c>
    </row>
    <row r="1789">
      <c r="A1789" s="47" t="s">
        <v>105</v>
      </c>
      <c r="B1789" s="160">
        <v>1788.0</v>
      </c>
    </row>
    <row r="1790">
      <c r="A1790" s="47" t="s">
        <v>105</v>
      </c>
      <c r="B1790" s="160">
        <v>1789.0</v>
      </c>
    </row>
    <row r="1791">
      <c r="A1791" s="47" t="s">
        <v>105</v>
      </c>
      <c r="B1791" s="160">
        <v>1790.0</v>
      </c>
    </row>
    <row r="1792">
      <c r="A1792" s="47" t="s">
        <v>105</v>
      </c>
      <c r="B1792" s="160">
        <v>1791.0</v>
      </c>
    </row>
    <row r="1793">
      <c r="A1793" s="47" t="s">
        <v>105</v>
      </c>
      <c r="B1793" s="160">
        <v>1792.0</v>
      </c>
    </row>
    <row r="1794">
      <c r="A1794" s="47" t="s">
        <v>105</v>
      </c>
      <c r="B1794" s="160">
        <v>1793.0</v>
      </c>
    </row>
    <row r="1795">
      <c r="A1795" s="47" t="s">
        <v>105</v>
      </c>
      <c r="B1795" s="160">
        <v>1794.0</v>
      </c>
    </row>
    <row r="1796">
      <c r="A1796" s="47" t="s">
        <v>105</v>
      </c>
      <c r="B1796" s="160">
        <v>1795.0</v>
      </c>
    </row>
    <row r="1797">
      <c r="A1797" s="47" t="s">
        <v>105</v>
      </c>
      <c r="B1797" s="160">
        <v>1796.0</v>
      </c>
    </row>
    <row r="1798">
      <c r="A1798" s="47" t="s">
        <v>105</v>
      </c>
      <c r="B1798" s="160">
        <v>1797.0</v>
      </c>
    </row>
    <row r="1799">
      <c r="A1799" s="47" t="s">
        <v>105</v>
      </c>
      <c r="B1799" s="160">
        <v>1798.0</v>
      </c>
    </row>
    <row r="1800">
      <c r="A1800" s="47" t="s">
        <v>105</v>
      </c>
      <c r="B1800" s="160">
        <v>1799.0</v>
      </c>
    </row>
    <row r="1801">
      <c r="A1801" s="47" t="s">
        <v>105</v>
      </c>
      <c r="B1801" s="160">
        <v>1800.0</v>
      </c>
    </row>
    <row r="1802">
      <c r="A1802" s="47" t="s">
        <v>105</v>
      </c>
      <c r="B1802" s="160">
        <v>1801.0</v>
      </c>
    </row>
    <row r="1803">
      <c r="A1803" s="47" t="s">
        <v>105</v>
      </c>
      <c r="B1803" s="160">
        <v>1802.0</v>
      </c>
    </row>
    <row r="1804">
      <c r="A1804" s="47" t="s">
        <v>105</v>
      </c>
      <c r="B1804" s="160">
        <v>1803.0</v>
      </c>
    </row>
    <row r="1805">
      <c r="A1805" s="47" t="s">
        <v>105</v>
      </c>
      <c r="B1805" s="160">
        <v>1804.0</v>
      </c>
    </row>
    <row r="1806">
      <c r="A1806" s="47" t="s">
        <v>105</v>
      </c>
      <c r="B1806" s="160">
        <v>1805.0</v>
      </c>
    </row>
    <row r="1807">
      <c r="A1807" s="47" t="s">
        <v>105</v>
      </c>
      <c r="B1807" s="160">
        <v>1806.0</v>
      </c>
    </row>
    <row r="1808">
      <c r="A1808" s="47" t="s">
        <v>105</v>
      </c>
      <c r="B1808" s="160">
        <v>1807.0</v>
      </c>
    </row>
    <row r="1809">
      <c r="A1809" s="47" t="s">
        <v>105</v>
      </c>
      <c r="B1809" s="160">
        <v>1808.0</v>
      </c>
    </row>
    <row r="1810">
      <c r="A1810" s="47" t="s">
        <v>105</v>
      </c>
      <c r="B1810" s="160">
        <v>1809.0</v>
      </c>
    </row>
    <row r="1811">
      <c r="A1811" s="47" t="s">
        <v>105</v>
      </c>
      <c r="B1811" s="160">
        <v>1810.0</v>
      </c>
    </row>
    <row r="1812">
      <c r="A1812" s="47" t="s">
        <v>105</v>
      </c>
      <c r="B1812" s="160">
        <v>1811.0</v>
      </c>
    </row>
    <row r="1813">
      <c r="A1813" s="47" t="s">
        <v>105</v>
      </c>
      <c r="B1813" s="160">
        <v>1812.0</v>
      </c>
    </row>
    <row r="1814">
      <c r="A1814" s="47" t="s">
        <v>105</v>
      </c>
      <c r="B1814" s="160">
        <v>1813.0</v>
      </c>
    </row>
    <row r="1815">
      <c r="A1815" s="47" t="s">
        <v>105</v>
      </c>
      <c r="B1815" s="160">
        <v>1814.0</v>
      </c>
    </row>
    <row r="1816">
      <c r="A1816" s="47" t="s">
        <v>105</v>
      </c>
      <c r="B1816" s="160">
        <v>1815.0</v>
      </c>
    </row>
    <row r="1817">
      <c r="A1817" s="47" t="s">
        <v>105</v>
      </c>
      <c r="B1817" s="160">
        <v>1816.0</v>
      </c>
    </row>
    <row r="1818">
      <c r="A1818" s="47" t="s">
        <v>105</v>
      </c>
      <c r="B1818" s="160">
        <v>1817.0</v>
      </c>
    </row>
    <row r="1819">
      <c r="A1819" s="47" t="s">
        <v>105</v>
      </c>
      <c r="B1819" s="160">
        <v>1818.0</v>
      </c>
    </row>
    <row r="1820">
      <c r="A1820" s="47" t="s">
        <v>105</v>
      </c>
      <c r="B1820" s="160">
        <v>1819.0</v>
      </c>
    </row>
    <row r="1821">
      <c r="A1821" s="47" t="s">
        <v>105</v>
      </c>
      <c r="B1821" s="160">
        <v>1820.0</v>
      </c>
    </row>
    <row r="1822">
      <c r="A1822" s="47" t="s">
        <v>105</v>
      </c>
      <c r="B1822" s="160">
        <v>1821.0</v>
      </c>
    </row>
    <row r="1823">
      <c r="A1823" s="47" t="s">
        <v>105</v>
      </c>
      <c r="B1823" s="160">
        <v>1822.0</v>
      </c>
    </row>
    <row r="1824">
      <c r="A1824" s="47" t="s">
        <v>105</v>
      </c>
      <c r="B1824" s="160">
        <v>1823.0</v>
      </c>
    </row>
    <row r="1825">
      <c r="A1825" s="47" t="s">
        <v>105</v>
      </c>
      <c r="B1825" s="160">
        <v>1824.0</v>
      </c>
    </row>
    <row r="1826">
      <c r="A1826" s="47" t="s">
        <v>105</v>
      </c>
      <c r="B1826" s="160">
        <v>1825.0</v>
      </c>
    </row>
    <row r="1827">
      <c r="A1827" s="47" t="s">
        <v>105</v>
      </c>
      <c r="B1827" s="160">
        <v>1826.0</v>
      </c>
    </row>
    <row r="1828">
      <c r="A1828" s="47" t="s">
        <v>105</v>
      </c>
      <c r="B1828" s="160">
        <v>1827.0</v>
      </c>
    </row>
    <row r="1829">
      <c r="A1829" s="47" t="s">
        <v>105</v>
      </c>
      <c r="B1829" s="160">
        <v>1828.0</v>
      </c>
    </row>
    <row r="1830">
      <c r="A1830" s="47" t="s">
        <v>105</v>
      </c>
      <c r="B1830" s="160">
        <v>1829.0</v>
      </c>
    </row>
    <row r="1831">
      <c r="A1831" s="47" t="s">
        <v>105</v>
      </c>
      <c r="B1831" s="160">
        <v>1830.0</v>
      </c>
    </row>
    <row r="1832">
      <c r="A1832" s="47" t="s">
        <v>105</v>
      </c>
      <c r="B1832" s="160">
        <v>1831.0</v>
      </c>
    </row>
    <row r="1833">
      <c r="A1833" s="47" t="s">
        <v>105</v>
      </c>
      <c r="B1833" s="160">
        <v>1832.0</v>
      </c>
    </row>
    <row r="1834">
      <c r="A1834" s="47" t="s">
        <v>105</v>
      </c>
      <c r="B1834" s="160">
        <v>1833.0</v>
      </c>
    </row>
    <row r="1835">
      <c r="A1835" s="47" t="s">
        <v>105</v>
      </c>
      <c r="B1835" s="160">
        <v>1834.0</v>
      </c>
    </row>
    <row r="1836">
      <c r="A1836" s="47" t="s">
        <v>105</v>
      </c>
      <c r="B1836" s="160">
        <v>1835.0</v>
      </c>
    </row>
    <row r="1837">
      <c r="A1837" s="47" t="s">
        <v>105</v>
      </c>
      <c r="B1837" s="160">
        <v>1836.0</v>
      </c>
    </row>
    <row r="1838">
      <c r="A1838" s="47" t="s">
        <v>105</v>
      </c>
      <c r="B1838" s="160">
        <v>1837.0</v>
      </c>
    </row>
    <row r="1839">
      <c r="A1839" s="47" t="s">
        <v>105</v>
      </c>
      <c r="B1839" s="160">
        <v>1838.0</v>
      </c>
    </row>
    <row r="1840">
      <c r="A1840" s="47" t="s">
        <v>105</v>
      </c>
      <c r="B1840" s="160">
        <v>1839.0</v>
      </c>
    </row>
    <row r="1841">
      <c r="A1841" s="47" t="s">
        <v>105</v>
      </c>
      <c r="B1841" s="160">
        <v>1840.0</v>
      </c>
    </row>
    <row r="1842">
      <c r="A1842" s="47" t="s">
        <v>105</v>
      </c>
      <c r="B1842" s="160">
        <v>1841.0</v>
      </c>
    </row>
    <row r="1843">
      <c r="A1843" s="47" t="s">
        <v>105</v>
      </c>
      <c r="B1843" s="160">
        <v>1842.0</v>
      </c>
    </row>
    <row r="1844">
      <c r="A1844" s="47" t="s">
        <v>105</v>
      </c>
      <c r="B1844" s="160">
        <v>1843.0</v>
      </c>
    </row>
    <row r="1845">
      <c r="A1845" s="47" t="s">
        <v>105</v>
      </c>
      <c r="B1845" s="160">
        <v>1844.0</v>
      </c>
    </row>
    <row r="1846">
      <c r="A1846" s="47" t="s">
        <v>105</v>
      </c>
      <c r="B1846" s="160">
        <v>1845.0</v>
      </c>
    </row>
    <row r="1847">
      <c r="A1847" s="47" t="s">
        <v>105</v>
      </c>
      <c r="B1847" s="160">
        <v>1846.0</v>
      </c>
    </row>
    <row r="1848">
      <c r="A1848" s="47" t="s">
        <v>105</v>
      </c>
      <c r="B1848" s="160">
        <v>1847.0</v>
      </c>
    </row>
    <row r="1849">
      <c r="A1849" s="47" t="s">
        <v>105</v>
      </c>
      <c r="B1849" s="160">
        <v>1848.0</v>
      </c>
    </row>
    <row r="1850">
      <c r="A1850" s="47" t="s">
        <v>105</v>
      </c>
      <c r="B1850" s="160">
        <v>1849.0</v>
      </c>
    </row>
    <row r="1851">
      <c r="A1851" s="47" t="s">
        <v>105</v>
      </c>
      <c r="B1851" s="160">
        <v>1850.0</v>
      </c>
    </row>
    <row r="1852">
      <c r="A1852" s="47" t="s">
        <v>105</v>
      </c>
      <c r="B1852" s="160">
        <v>1851.0</v>
      </c>
    </row>
    <row r="1853">
      <c r="A1853" s="47" t="s">
        <v>105</v>
      </c>
      <c r="B1853" s="160">
        <v>1852.0</v>
      </c>
    </row>
    <row r="1854">
      <c r="A1854" s="47" t="s">
        <v>105</v>
      </c>
      <c r="B1854" s="160">
        <v>1853.0</v>
      </c>
    </row>
    <row r="1855">
      <c r="A1855" s="47" t="s">
        <v>105</v>
      </c>
      <c r="B1855" s="160">
        <v>1854.0</v>
      </c>
    </row>
    <row r="1856">
      <c r="A1856" s="47" t="s">
        <v>105</v>
      </c>
      <c r="B1856" s="160">
        <v>1855.0</v>
      </c>
    </row>
    <row r="1857">
      <c r="A1857" s="47" t="s">
        <v>105</v>
      </c>
      <c r="B1857" s="160">
        <v>1856.0</v>
      </c>
    </row>
    <row r="1858">
      <c r="A1858" s="47" t="s">
        <v>105</v>
      </c>
      <c r="B1858" s="160">
        <v>1857.0</v>
      </c>
    </row>
    <row r="1859">
      <c r="A1859" s="47" t="s">
        <v>105</v>
      </c>
      <c r="B1859" s="160">
        <v>1858.0</v>
      </c>
    </row>
    <row r="1860">
      <c r="A1860" s="47" t="s">
        <v>105</v>
      </c>
      <c r="B1860" s="160">
        <v>1859.0</v>
      </c>
    </row>
    <row r="1861">
      <c r="A1861" s="47" t="s">
        <v>105</v>
      </c>
      <c r="B1861" s="160">
        <v>1860.0</v>
      </c>
    </row>
    <row r="1862">
      <c r="A1862" s="47" t="s">
        <v>105</v>
      </c>
      <c r="B1862" s="160">
        <v>1861.0</v>
      </c>
    </row>
    <row r="1863">
      <c r="A1863" s="47" t="s">
        <v>105</v>
      </c>
      <c r="B1863" s="160">
        <v>1862.0</v>
      </c>
    </row>
    <row r="1864">
      <c r="A1864" s="47" t="s">
        <v>105</v>
      </c>
      <c r="B1864" s="160">
        <v>1863.0</v>
      </c>
    </row>
    <row r="1865">
      <c r="A1865" s="47" t="s">
        <v>105</v>
      </c>
      <c r="B1865" s="160">
        <v>1864.0</v>
      </c>
    </row>
    <row r="1866">
      <c r="A1866" s="47" t="s">
        <v>105</v>
      </c>
      <c r="B1866" s="160">
        <v>1865.0</v>
      </c>
    </row>
    <row r="1867">
      <c r="A1867" s="47" t="s">
        <v>105</v>
      </c>
      <c r="B1867" s="160">
        <v>1866.0</v>
      </c>
    </row>
    <row r="1868">
      <c r="A1868" s="47" t="s">
        <v>105</v>
      </c>
      <c r="B1868" s="160">
        <v>1867.0</v>
      </c>
    </row>
    <row r="1869">
      <c r="A1869" s="47" t="s">
        <v>105</v>
      </c>
      <c r="B1869" s="160">
        <v>1868.0</v>
      </c>
    </row>
    <row r="1870">
      <c r="A1870" s="47" t="s">
        <v>105</v>
      </c>
      <c r="B1870" s="160">
        <v>1869.0</v>
      </c>
    </row>
    <row r="1871">
      <c r="A1871" s="47" t="s">
        <v>105</v>
      </c>
      <c r="B1871" s="160">
        <v>1870.0</v>
      </c>
    </row>
    <row r="1872">
      <c r="A1872" s="47" t="s">
        <v>105</v>
      </c>
      <c r="B1872" s="160">
        <v>1871.0</v>
      </c>
    </row>
    <row r="1873">
      <c r="A1873" s="47" t="s">
        <v>105</v>
      </c>
      <c r="B1873" s="160">
        <v>1872.0</v>
      </c>
    </row>
    <row r="1874">
      <c r="A1874" s="47" t="s">
        <v>105</v>
      </c>
      <c r="B1874" s="160">
        <v>1873.0</v>
      </c>
    </row>
    <row r="1875">
      <c r="A1875" s="47" t="s">
        <v>105</v>
      </c>
      <c r="B1875" s="160">
        <v>1874.0</v>
      </c>
    </row>
    <row r="1876">
      <c r="A1876" s="47" t="s">
        <v>105</v>
      </c>
      <c r="B1876" s="160">
        <v>1875.0</v>
      </c>
    </row>
    <row r="1877">
      <c r="A1877" s="47" t="s">
        <v>105</v>
      </c>
      <c r="B1877" s="160">
        <v>1876.0</v>
      </c>
    </row>
    <row r="1878">
      <c r="A1878" s="47" t="s">
        <v>105</v>
      </c>
      <c r="B1878" s="160">
        <v>1877.0</v>
      </c>
    </row>
    <row r="1879">
      <c r="A1879" s="47" t="s">
        <v>105</v>
      </c>
      <c r="B1879" s="160">
        <v>1878.0</v>
      </c>
    </row>
    <row r="1880">
      <c r="A1880" s="47" t="s">
        <v>105</v>
      </c>
      <c r="B1880" s="160">
        <v>1879.0</v>
      </c>
    </row>
    <row r="1881">
      <c r="A1881" s="47" t="s">
        <v>105</v>
      </c>
      <c r="B1881" s="160">
        <v>1880.0</v>
      </c>
    </row>
    <row r="1882">
      <c r="A1882" s="47" t="s">
        <v>105</v>
      </c>
      <c r="B1882" s="160">
        <v>1881.0</v>
      </c>
    </row>
    <row r="1883">
      <c r="A1883" s="47" t="s">
        <v>105</v>
      </c>
      <c r="B1883" s="160">
        <v>1882.0</v>
      </c>
    </row>
    <row r="1884">
      <c r="A1884" s="47" t="s">
        <v>105</v>
      </c>
      <c r="B1884" s="160">
        <v>1883.0</v>
      </c>
    </row>
    <row r="1885">
      <c r="A1885" s="47" t="s">
        <v>105</v>
      </c>
      <c r="B1885" s="160">
        <v>1884.0</v>
      </c>
    </row>
    <row r="1886">
      <c r="A1886" s="47" t="s">
        <v>105</v>
      </c>
      <c r="B1886" s="160">
        <v>1885.0</v>
      </c>
    </row>
    <row r="1887">
      <c r="A1887" s="47" t="s">
        <v>105</v>
      </c>
      <c r="B1887" s="160">
        <v>1886.0</v>
      </c>
    </row>
    <row r="1888">
      <c r="A1888" s="47" t="s">
        <v>105</v>
      </c>
      <c r="B1888" s="160">
        <v>1887.0</v>
      </c>
    </row>
    <row r="1889">
      <c r="A1889" s="47" t="s">
        <v>105</v>
      </c>
      <c r="B1889" s="160">
        <v>1888.0</v>
      </c>
    </row>
    <row r="1890">
      <c r="A1890" s="47" t="s">
        <v>105</v>
      </c>
      <c r="B1890" s="160">
        <v>1889.0</v>
      </c>
    </row>
    <row r="1891">
      <c r="A1891" s="47" t="s">
        <v>105</v>
      </c>
      <c r="B1891" s="160">
        <v>1890.0</v>
      </c>
    </row>
    <row r="1892">
      <c r="A1892" s="47" t="s">
        <v>105</v>
      </c>
      <c r="B1892" s="160">
        <v>1891.0</v>
      </c>
    </row>
    <row r="1893">
      <c r="A1893" s="47" t="s">
        <v>105</v>
      </c>
      <c r="B1893" s="160">
        <v>1892.0</v>
      </c>
    </row>
    <row r="1894">
      <c r="A1894" s="47" t="s">
        <v>105</v>
      </c>
      <c r="B1894" s="160">
        <v>1893.0</v>
      </c>
    </row>
    <row r="1895">
      <c r="A1895" s="47" t="s">
        <v>105</v>
      </c>
      <c r="B1895" s="160">
        <v>1894.0</v>
      </c>
    </row>
    <row r="1896">
      <c r="A1896" s="47" t="s">
        <v>105</v>
      </c>
      <c r="B1896" s="160">
        <v>1895.0</v>
      </c>
    </row>
    <row r="1897">
      <c r="A1897" s="47" t="s">
        <v>105</v>
      </c>
      <c r="B1897" s="160">
        <v>1896.0</v>
      </c>
    </row>
    <row r="1898">
      <c r="A1898" s="47" t="s">
        <v>105</v>
      </c>
      <c r="B1898" s="160">
        <v>1897.0</v>
      </c>
    </row>
    <row r="1899">
      <c r="A1899" s="47" t="s">
        <v>105</v>
      </c>
      <c r="B1899" s="160">
        <v>1898.0</v>
      </c>
    </row>
    <row r="1900">
      <c r="A1900" s="47" t="s">
        <v>105</v>
      </c>
      <c r="B1900" s="160">
        <v>1899.0</v>
      </c>
    </row>
    <row r="1901">
      <c r="A1901" s="47" t="s">
        <v>105</v>
      </c>
      <c r="B1901" s="160">
        <v>1900.0</v>
      </c>
    </row>
    <row r="1902">
      <c r="A1902" s="47" t="s">
        <v>105</v>
      </c>
      <c r="B1902" s="160">
        <v>1901.0</v>
      </c>
    </row>
    <row r="1903">
      <c r="A1903" s="47" t="s">
        <v>105</v>
      </c>
      <c r="B1903" s="160">
        <v>1902.0</v>
      </c>
    </row>
    <row r="1904">
      <c r="A1904" s="47" t="s">
        <v>105</v>
      </c>
      <c r="B1904" s="160">
        <v>1903.0</v>
      </c>
    </row>
    <row r="1905">
      <c r="A1905" s="47" t="s">
        <v>105</v>
      </c>
      <c r="B1905" s="160">
        <v>1904.0</v>
      </c>
    </row>
    <row r="1906">
      <c r="A1906" s="47" t="s">
        <v>105</v>
      </c>
      <c r="B1906" s="160">
        <v>1905.0</v>
      </c>
    </row>
    <row r="1907">
      <c r="A1907" s="47" t="s">
        <v>105</v>
      </c>
      <c r="B1907" s="160">
        <v>1906.0</v>
      </c>
    </row>
    <row r="1908">
      <c r="A1908" s="47" t="s">
        <v>105</v>
      </c>
      <c r="B1908" s="160">
        <v>1907.0</v>
      </c>
    </row>
    <row r="1909">
      <c r="A1909" s="47" t="s">
        <v>105</v>
      </c>
      <c r="B1909" s="160">
        <v>1908.0</v>
      </c>
    </row>
    <row r="1910">
      <c r="A1910" s="47" t="s">
        <v>105</v>
      </c>
      <c r="B1910" s="160">
        <v>1909.0</v>
      </c>
    </row>
    <row r="1911">
      <c r="A1911" s="47" t="s">
        <v>105</v>
      </c>
      <c r="B1911" s="160">
        <v>1910.0</v>
      </c>
    </row>
    <row r="1912">
      <c r="A1912" s="47" t="s">
        <v>105</v>
      </c>
      <c r="B1912" s="160">
        <v>1911.0</v>
      </c>
    </row>
    <row r="1913">
      <c r="A1913" s="47" t="s">
        <v>105</v>
      </c>
      <c r="B1913" s="160">
        <v>1912.0</v>
      </c>
    </row>
    <row r="1914">
      <c r="A1914" s="47" t="s">
        <v>105</v>
      </c>
      <c r="B1914" s="160">
        <v>1913.0</v>
      </c>
    </row>
    <row r="1915">
      <c r="A1915" s="47" t="s">
        <v>105</v>
      </c>
      <c r="B1915" s="160">
        <v>1914.0</v>
      </c>
    </row>
    <row r="1916">
      <c r="A1916" s="47" t="s">
        <v>105</v>
      </c>
      <c r="B1916" s="160">
        <v>1915.0</v>
      </c>
    </row>
    <row r="1917">
      <c r="A1917" s="47" t="s">
        <v>105</v>
      </c>
      <c r="B1917" s="160">
        <v>1916.0</v>
      </c>
    </row>
    <row r="1918">
      <c r="A1918" s="47" t="s">
        <v>105</v>
      </c>
      <c r="B1918" s="160">
        <v>1917.0</v>
      </c>
    </row>
    <row r="1919">
      <c r="A1919" s="47" t="s">
        <v>105</v>
      </c>
      <c r="B1919" s="160">
        <v>1918.0</v>
      </c>
    </row>
    <row r="1920">
      <c r="A1920" s="47" t="s">
        <v>105</v>
      </c>
      <c r="B1920" s="160">
        <v>1919.0</v>
      </c>
    </row>
    <row r="1921">
      <c r="A1921" s="47" t="s">
        <v>105</v>
      </c>
      <c r="B1921" s="160">
        <v>1920.0</v>
      </c>
    </row>
    <row r="1922">
      <c r="A1922" s="47" t="s">
        <v>105</v>
      </c>
      <c r="B1922" s="160">
        <v>1921.0</v>
      </c>
    </row>
    <row r="1923">
      <c r="A1923" s="47" t="s">
        <v>105</v>
      </c>
      <c r="B1923" s="160">
        <v>1922.0</v>
      </c>
    </row>
    <row r="1924">
      <c r="A1924" s="47" t="s">
        <v>105</v>
      </c>
      <c r="B1924" s="160">
        <v>1923.0</v>
      </c>
    </row>
    <row r="1925">
      <c r="A1925" s="47" t="s">
        <v>105</v>
      </c>
      <c r="B1925" s="160">
        <v>1924.0</v>
      </c>
    </row>
    <row r="1926">
      <c r="A1926" s="47" t="s">
        <v>105</v>
      </c>
      <c r="B1926" s="160">
        <v>1925.0</v>
      </c>
    </row>
    <row r="1927">
      <c r="A1927" s="47" t="s">
        <v>105</v>
      </c>
      <c r="B1927" s="160">
        <v>1926.0</v>
      </c>
    </row>
    <row r="1928">
      <c r="A1928" s="47" t="s">
        <v>105</v>
      </c>
      <c r="B1928" s="160">
        <v>1927.0</v>
      </c>
    </row>
    <row r="1929">
      <c r="A1929" s="47" t="s">
        <v>105</v>
      </c>
      <c r="B1929" s="160">
        <v>1928.0</v>
      </c>
    </row>
    <row r="1930">
      <c r="A1930" s="47" t="s">
        <v>105</v>
      </c>
      <c r="B1930" s="160">
        <v>1929.0</v>
      </c>
    </row>
    <row r="1931">
      <c r="A1931" s="47" t="s">
        <v>105</v>
      </c>
      <c r="B1931" s="160">
        <v>1930.0</v>
      </c>
    </row>
    <row r="1932">
      <c r="A1932" s="47" t="s">
        <v>105</v>
      </c>
      <c r="B1932" s="160">
        <v>1931.0</v>
      </c>
    </row>
    <row r="1933">
      <c r="A1933" s="47" t="s">
        <v>105</v>
      </c>
      <c r="B1933" s="160">
        <v>1932.0</v>
      </c>
    </row>
    <row r="1934">
      <c r="A1934" s="47" t="s">
        <v>105</v>
      </c>
      <c r="B1934" s="160">
        <v>1933.0</v>
      </c>
    </row>
    <row r="1935">
      <c r="A1935" s="47" t="s">
        <v>105</v>
      </c>
      <c r="B1935" s="160">
        <v>1934.0</v>
      </c>
    </row>
    <row r="1936">
      <c r="A1936" s="47" t="s">
        <v>105</v>
      </c>
      <c r="B1936" s="160">
        <v>1935.0</v>
      </c>
    </row>
    <row r="1937">
      <c r="A1937" s="47" t="s">
        <v>105</v>
      </c>
      <c r="B1937" s="160">
        <v>1936.0</v>
      </c>
    </row>
    <row r="1938">
      <c r="A1938" s="47" t="s">
        <v>105</v>
      </c>
      <c r="B1938" s="160">
        <v>1937.0</v>
      </c>
    </row>
    <row r="1939">
      <c r="A1939" s="47" t="s">
        <v>105</v>
      </c>
      <c r="B1939" s="160">
        <v>1938.0</v>
      </c>
    </row>
    <row r="1940">
      <c r="A1940" s="47" t="s">
        <v>105</v>
      </c>
      <c r="B1940" s="160">
        <v>1939.0</v>
      </c>
    </row>
    <row r="1941">
      <c r="A1941" s="47" t="s">
        <v>105</v>
      </c>
      <c r="B1941" s="160">
        <v>1940.0</v>
      </c>
    </row>
    <row r="1942">
      <c r="A1942" s="47" t="s">
        <v>105</v>
      </c>
      <c r="B1942" s="160">
        <v>1941.0</v>
      </c>
    </row>
    <row r="1943">
      <c r="A1943" s="47" t="s">
        <v>105</v>
      </c>
      <c r="B1943" s="160">
        <v>1942.0</v>
      </c>
    </row>
    <row r="1944">
      <c r="A1944" s="47" t="s">
        <v>105</v>
      </c>
      <c r="B1944" s="160">
        <v>1943.0</v>
      </c>
    </row>
    <row r="1945">
      <c r="A1945" s="47" t="s">
        <v>105</v>
      </c>
      <c r="B1945" s="160">
        <v>1944.0</v>
      </c>
    </row>
    <row r="1946">
      <c r="A1946" s="47" t="s">
        <v>105</v>
      </c>
      <c r="B1946" s="160">
        <v>1945.0</v>
      </c>
    </row>
    <row r="1947">
      <c r="A1947" s="47" t="s">
        <v>105</v>
      </c>
      <c r="B1947" s="160">
        <v>1946.0</v>
      </c>
    </row>
    <row r="1948">
      <c r="A1948" s="47" t="s">
        <v>105</v>
      </c>
      <c r="B1948" s="160">
        <v>1947.0</v>
      </c>
    </row>
    <row r="1949">
      <c r="A1949" s="47" t="s">
        <v>105</v>
      </c>
      <c r="B1949" s="160">
        <v>1948.0</v>
      </c>
    </row>
    <row r="1950">
      <c r="A1950" s="47" t="s">
        <v>105</v>
      </c>
      <c r="B1950" s="160">
        <v>1949.0</v>
      </c>
    </row>
    <row r="1951">
      <c r="A1951" s="47" t="s">
        <v>105</v>
      </c>
      <c r="B1951" s="160">
        <v>1950.0</v>
      </c>
    </row>
    <row r="1952">
      <c r="A1952" s="47" t="s">
        <v>105</v>
      </c>
      <c r="B1952" s="160">
        <v>1951.0</v>
      </c>
    </row>
    <row r="1953">
      <c r="A1953" s="47" t="s">
        <v>105</v>
      </c>
      <c r="B1953" s="160">
        <v>1952.0</v>
      </c>
    </row>
    <row r="1954">
      <c r="A1954" s="47" t="s">
        <v>105</v>
      </c>
      <c r="B1954" s="160">
        <v>1953.0</v>
      </c>
    </row>
    <row r="1955">
      <c r="A1955" s="47" t="s">
        <v>105</v>
      </c>
      <c r="B1955" s="160">
        <v>1954.0</v>
      </c>
    </row>
    <row r="1956">
      <c r="A1956" s="47" t="s">
        <v>105</v>
      </c>
      <c r="B1956" s="160">
        <v>1955.0</v>
      </c>
    </row>
    <row r="1957">
      <c r="A1957" s="47" t="s">
        <v>105</v>
      </c>
      <c r="B1957" s="160">
        <v>1956.0</v>
      </c>
    </row>
    <row r="1958">
      <c r="A1958" s="47" t="s">
        <v>105</v>
      </c>
      <c r="B1958" s="160">
        <v>1957.0</v>
      </c>
    </row>
    <row r="1959">
      <c r="A1959" s="47" t="s">
        <v>105</v>
      </c>
      <c r="B1959" s="160">
        <v>1958.0</v>
      </c>
    </row>
    <row r="1960">
      <c r="A1960" s="47" t="s">
        <v>105</v>
      </c>
      <c r="B1960" s="160">
        <v>1959.0</v>
      </c>
    </row>
    <row r="1961">
      <c r="A1961" s="47" t="s">
        <v>105</v>
      </c>
      <c r="B1961" s="160">
        <v>1960.0</v>
      </c>
    </row>
    <row r="1962">
      <c r="A1962" s="47" t="s">
        <v>105</v>
      </c>
      <c r="B1962" s="160">
        <v>1961.0</v>
      </c>
    </row>
    <row r="1963">
      <c r="A1963" s="47" t="s">
        <v>105</v>
      </c>
      <c r="B1963" s="160">
        <v>1962.0</v>
      </c>
    </row>
    <row r="1964">
      <c r="A1964" s="47" t="s">
        <v>105</v>
      </c>
      <c r="B1964" s="160">
        <v>1963.0</v>
      </c>
    </row>
    <row r="1965">
      <c r="A1965" s="47" t="s">
        <v>105</v>
      </c>
      <c r="B1965" s="160">
        <v>1964.0</v>
      </c>
    </row>
    <row r="1966">
      <c r="A1966" s="47" t="s">
        <v>105</v>
      </c>
      <c r="B1966" s="160">
        <v>1965.0</v>
      </c>
    </row>
    <row r="1967">
      <c r="A1967" s="47" t="s">
        <v>105</v>
      </c>
      <c r="B1967" s="160">
        <v>1966.0</v>
      </c>
    </row>
    <row r="1968">
      <c r="A1968" s="47" t="s">
        <v>105</v>
      </c>
      <c r="B1968" s="160">
        <v>1967.0</v>
      </c>
    </row>
    <row r="1969">
      <c r="A1969" s="47" t="s">
        <v>105</v>
      </c>
      <c r="B1969" s="160">
        <v>1968.0</v>
      </c>
    </row>
    <row r="1970">
      <c r="A1970" s="47" t="s">
        <v>105</v>
      </c>
      <c r="B1970" s="160">
        <v>1969.0</v>
      </c>
    </row>
    <row r="1971">
      <c r="A1971" s="47" t="s">
        <v>105</v>
      </c>
      <c r="B1971" s="160">
        <v>1970.0</v>
      </c>
    </row>
    <row r="1972">
      <c r="A1972" s="47" t="s">
        <v>105</v>
      </c>
      <c r="B1972" s="160">
        <v>1971.0</v>
      </c>
    </row>
    <row r="1973">
      <c r="A1973" s="47" t="s">
        <v>105</v>
      </c>
      <c r="B1973" s="160">
        <v>1972.0</v>
      </c>
    </row>
    <row r="1974">
      <c r="A1974" s="47" t="s">
        <v>105</v>
      </c>
      <c r="B1974" s="160">
        <v>1973.0</v>
      </c>
    </row>
    <row r="1975">
      <c r="A1975" s="47" t="s">
        <v>105</v>
      </c>
      <c r="B1975" s="160">
        <v>1974.0</v>
      </c>
    </row>
    <row r="1976">
      <c r="A1976" s="47" t="s">
        <v>105</v>
      </c>
      <c r="B1976" s="160">
        <v>1975.0</v>
      </c>
    </row>
    <row r="1977">
      <c r="A1977" s="47" t="s">
        <v>105</v>
      </c>
      <c r="B1977" s="160">
        <v>1976.0</v>
      </c>
    </row>
    <row r="1978">
      <c r="A1978" s="47" t="s">
        <v>105</v>
      </c>
      <c r="B1978" s="160">
        <v>1977.0</v>
      </c>
    </row>
    <row r="1979">
      <c r="A1979" s="47" t="s">
        <v>105</v>
      </c>
      <c r="B1979" s="160">
        <v>1978.0</v>
      </c>
    </row>
    <row r="1980">
      <c r="A1980" s="47" t="s">
        <v>105</v>
      </c>
      <c r="B1980" s="160">
        <v>1979.0</v>
      </c>
    </row>
    <row r="1981">
      <c r="A1981" s="47" t="s">
        <v>105</v>
      </c>
      <c r="B1981" s="160">
        <v>1980.0</v>
      </c>
    </row>
    <row r="1982">
      <c r="A1982" s="47" t="s">
        <v>105</v>
      </c>
      <c r="B1982" s="160">
        <v>1981.0</v>
      </c>
    </row>
    <row r="1983">
      <c r="A1983" s="47" t="s">
        <v>105</v>
      </c>
      <c r="B1983" s="160">
        <v>1982.0</v>
      </c>
    </row>
    <row r="1984">
      <c r="A1984" s="47" t="s">
        <v>105</v>
      </c>
      <c r="B1984" s="160">
        <v>1983.0</v>
      </c>
    </row>
    <row r="1985">
      <c r="A1985" s="47" t="s">
        <v>105</v>
      </c>
      <c r="B1985" s="160">
        <v>1984.0</v>
      </c>
    </row>
    <row r="1986">
      <c r="A1986" s="47" t="s">
        <v>105</v>
      </c>
      <c r="B1986" s="160">
        <v>1985.0</v>
      </c>
    </row>
    <row r="1987">
      <c r="A1987" s="47" t="s">
        <v>105</v>
      </c>
      <c r="B1987" s="160">
        <v>1986.0</v>
      </c>
    </row>
    <row r="1988">
      <c r="A1988" s="47" t="s">
        <v>105</v>
      </c>
      <c r="B1988" s="160">
        <v>1987.0</v>
      </c>
    </row>
    <row r="1989">
      <c r="A1989" s="47" t="s">
        <v>105</v>
      </c>
      <c r="B1989" s="160">
        <v>1988.0</v>
      </c>
    </row>
    <row r="1990">
      <c r="A1990" s="47" t="s">
        <v>105</v>
      </c>
      <c r="B1990" s="160">
        <v>1989.0</v>
      </c>
    </row>
    <row r="1991">
      <c r="A1991" s="47" t="s">
        <v>105</v>
      </c>
      <c r="B1991" s="160">
        <v>1990.0</v>
      </c>
    </row>
    <row r="1992">
      <c r="A1992" s="47" t="s">
        <v>105</v>
      </c>
      <c r="B1992" s="160">
        <v>1991.0</v>
      </c>
    </row>
    <row r="1993">
      <c r="A1993" s="47" t="s">
        <v>105</v>
      </c>
      <c r="B1993" s="160">
        <v>1992.0</v>
      </c>
    </row>
    <row r="1994">
      <c r="A1994" s="47" t="s">
        <v>105</v>
      </c>
      <c r="B1994" s="160">
        <v>1993.0</v>
      </c>
    </row>
    <row r="1995">
      <c r="A1995" s="47" t="s">
        <v>105</v>
      </c>
      <c r="B1995" s="160">
        <v>1994.0</v>
      </c>
    </row>
    <row r="1996">
      <c r="A1996" s="47" t="s">
        <v>105</v>
      </c>
      <c r="B1996" s="160">
        <v>1995.0</v>
      </c>
    </row>
    <row r="1997">
      <c r="A1997" s="47" t="s">
        <v>105</v>
      </c>
      <c r="B1997" s="160">
        <v>1996.0</v>
      </c>
    </row>
    <row r="1998">
      <c r="A1998" s="47" t="s">
        <v>105</v>
      </c>
      <c r="B1998" s="160">
        <v>1997.0</v>
      </c>
    </row>
    <row r="1999">
      <c r="A1999" s="47" t="s">
        <v>105</v>
      </c>
      <c r="B1999" s="160">
        <v>1998.0</v>
      </c>
    </row>
    <row r="2000">
      <c r="A2000" s="47" t="s">
        <v>105</v>
      </c>
      <c r="B2000" s="160">
        <v>1999.0</v>
      </c>
    </row>
    <row r="2001">
      <c r="A2001" s="47" t="s">
        <v>105</v>
      </c>
      <c r="B2001" s="160">
        <v>2000.0</v>
      </c>
    </row>
    <row r="2002">
      <c r="A2002" s="47" t="s">
        <v>105</v>
      </c>
      <c r="B2002" s="160">
        <v>2001.0</v>
      </c>
    </row>
    <row r="2003">
      <c r="A2003" s="47" t="s">
        <v>105</v>
      </c>
      <c r="B2003" s="160">
        <v>2002.0</v>
      </c>
    </row>
    <row r="2004">
      <c r="A2004" s="47" t="s">
        <v>105</v>
      </c>
      <c r="B2004" s="160">
        <v>2003.0</v>
      </c>
    </row>
    <row r="2005">
      <c r="A2005" s="47" t="s">
        <v>105</v>
      </c>
      <c r="B2005" s="160">
        <v>2004.0</v>
      </c>
    </row>
    <row r="2006">
      <c r="A2006" s="47" t="s">
        <v>105</v>
      </c>
      <c r="B2006" s="160">
        <v>2005.0</v>
      </c>
    </row>
    <row r="2007">
      <c r="A2007" s="47" t="s">
        <v>105</v>
      </c>
      <c r="B2007" s="160">
        <v>2006.0</v>
      </c>
    </row>
    <row r="2008">
      <c r="A2008" s="47" t="s">
        <v>105</v>
      </c>
      <c r="B2008" s="160">
        <v>2007.0</v>
      </c>
    </row>
    <row r="2009">
      <c r="A2009" s="47" t="s">
        <v>105</v>
      </c>
      <c r="B2009" s="160">
        <v>2008.0</v>
      </c>
    </row>
    <row r="2010">
      <c r="A2010" s="47" t="s">
        <v>105</v>
      </c>
      <c r="B2010" s="160">
        <v>2009.0</v>
      </c>
    </row>
    <row r="2011">
      <c r="A2011" s="47" t="s">
        <v>105</v>
      </c>
      <c r="B2011" s="160">
        <v>2010.0</v>
      </c>
    </row>
    <row r="2012">
      <c r="A2012" s="47" t="s">
        <v>105</v>
      </c>
      <c r="B2012" s="160">
        <v>2011.0</v>
      </c>
    </row>
    <row r="2013">
      <c r="A2013" s="47" t="s">
        <v>105</v>
      </c>
      <c r="B2013" s="160">
        <v>2012.0</v>
      </c>
    </row>
    <row r="2014">
      <c r="A2014" s="47" t="s">
        <v>105</v>
      </c>
      <c r="B2014" s="160">
        <v>2013.0</v>
      </c>
    </row>
    <row r="2015">
      <c r="A2015" s="47" t="s">
        <v>105</v>
      </c>
      <c r="B2015" s="160">
        <v>2014.0</v>
      </c>
    </row>
    <row r="2016">
      <c r="A2016" s="47" t="s">
        <v>105</v>
      </c>
      <c r="B2016" s="160">
        <v>2015.0</v>
      </c>
    </row>
    <row r="2017">
      <c r="A2017" s="47" t="s">
        <v>105</v>
      </c>
      <c r="B2017" s="160">
        <v>2016.0</v>
      </c>
    </row>
    <row r="2018">
      <c r="A2018" s="47" t="s">
        <v>105</v>
      </c>
      <c r="B2018" s="160">
        <v>2017.0</v>
      </c>
    </row>
    <row r="2019">
      <c r="A2019" s="47" t="s">
        <v>105</v>
      </c>
      <c r="B2019" s="160">
        <v>2018.0</v>
      </c>
    </row>
    <row r="2020">
      <c r="A2020" s="47" t="s">
        <v>105</v>
      </c>
      <c r="B2020" s="160">
        <v>2019.0</v>
      </c>
    </row>
    <row r="2021">
      <c r="A2021" s="47" t="s">
        <v>105</v>
      </c>
      <c r="B2021" s="160">
        <v>2020.0</v>
      </c>
    </row>
    <row r="2022">
      <c r="A2022" s="47" t="s">
        <v>105</v>
      </c>
      <c r="B2022" s="160">
        <v>2021.0</v>
      </c>
    </row>
    <row r="2023">
      <c r="A2023" s="47" t="s">
        <v>105</v>
      </c>
      <c r="B2023" s="160">
        <v>2022.0</v>
      </c>
    </row>
    <row r="2024">
      <c r="A2024" s="47" t="s">
        <v>105</v>
      </c>
      <c r="B2024" s="160">
        <v>2023.0</v>
      </c>
    </row>
    <row r="2025">
      <c r="A2025" s="47" t="s">
        <v>105</v>
      </c>
      <c r="B2025" s="160">
        <v>2024.0</v>
      </c>
    </row>
    <row r="2026">
      <c r="A2026" s="47" t="s">
        <v>105</v>
      </c>
      <c r="B2026" s="160">
        <v>2025.0</v>
      </c>
    </row>
    <row r="2027">
      <c r="A2027" s="47" t="s">
        <v>105</v>
      </c>
      <c r="B2027" s="160">
        <v>2026.0</v>
      </c>
    </row>
    <row r="2028">
      <c r="A2028" s="47" t="s">
        <v>105</v>
      </c>
      <c r="B2028" s="160">
        <v>2027.0</v>
      </c>
    </row>
    <row r="2029">
      <c r="A2029" s="47" t="s">
        <v>105</v>
      </c>
      <c r="B2029" s="160">
        <v>2028.0</v>
      </c>
    </row>
    <row r="2030">
      <c r="A2030" s="47" t="s">
        <v>105</v>
      </c>
      <c r="B2030" s="160">
        <v>2029.0</v>
      </c>
    </row>
    <row r="2031">
      <c r="A2031" s="47" t="s">
        <v>105</v>
      </c>
      <c r="B2031" s="160">
        <v>2030.0</v>
      </c>
    </row>
    <row r="2032">
      <c r="A2032" s="47" t="s">
        <v>105</v>
      </c>
      <c r="B2032" s="160">
        <v>2031.0</v>
      </c>
    </row>
    <row r="2033">
      <c r="A2033" s="47" t="s">
        <v>105</v>
      </c>
      <c r="B2033" s="160">
        <v>2032.0</v>
      </c>
    </row>
    <row r="2034">
      <c r="A2034" s="47" t="s">
        <v>105</v>
      </c>
      <c r="B2034" s="160">
        <v>2033.0</v>
      </c>
    </row>
    <row r="2035">
      <c r="A2035" s="47" t="s">
        <v>105</v>
      </c>
      <c r="B2035" s="160">
        <v>2034.0</v>
      </c>
    </row>
    <row r="2036">
      <c r="A2036" s="47" t="s">
        <v>105</v>
      </c>
      <c r="B2036" s="160">
        <v>2035.0</v>
      </c>
    </row>
    <row r="2037">
      <c r="A2037" s="47" t="s">
        <v>105</v>
      </c>
      <c r="B2037" s="160">
        <v>2036.0</v>
      </c>
    </row>
    <row r="2038">
      <c r="A2038" s="47" t="s">
        <v>105</v>
      </c>
      <c r="B2038" s="160">
        <v>2037.0</v>
      </c>
    </row>
    <row r="2039">
      <c r="A2039" s="47" t="s">
        <v>105</v>
      </c>
      <c r="B2039" s="160">
        <v>2038.0</v>
      </c>
    </row>
    <row r="2040">
      <c r="A2040" s="47" t="s">
        <v>105</v>
      </c>
      <c r="B2040" s="160">
        <v>2039.0</v>
      </c>
    </row>
    <row r="2041">
      <c r="A2041" s="47" t="s">
        <v>105</v>
      </c>
      <c r="B2041" s="160">
        <v>2040.0</v>
      </c>
    </row>
    <row r="2042">
      <c r="A2042" s="47" t="s">
        <v>105</v>
      </c>
      <c r="B2042" s="160">
        <v>2041.0</v>
      </c>
    </row>
    <row r="2043">
      <c r="A2043" s="47" t="s">
        <v>105</v>
      </c>
      <c r="B2043" s="160">
        <v>2042.0</v>
      </c>
    </row>
    <row r="2044">
      <c r="A2044" s="47" t="s">
        <v>105</v>
      </c>
      <c r="B2044" s="160">
        <v>2043.0</v>
      </c>
    </row>
    <row r="2045">
      <c r="A2045" s="47" t="s">
        <v>105</v>
      </c>
      <c r="B2045" s="160">
        <v>2044.0</v>
      </c>
    </row>
    <row r="2046">
      <c r="A2046" s="47" t="s">
        <v>105</v>
      </c>
      <c r="B2046" s="160">
        <v>2045.0</v>
      </c>
    </row>
    <row r="2047">
      <c r="A2047" s="47" t="s">
        <v>105</v>
      </c>
      <c r="B2047" s="160">
        <v>2046.0</v>
      </c>
    </row>
    <row r="2048">
      <c r="A2048" s="47" t="s">
        <v>105</v>
      </c>
      <c r="B2048" s="160">
        <v>2047.0</v>
      </c>
    </row>
    <row r="2049">
      <c r="A2049" s="47" t="s">
        <v>105</v>
      </c>
      <c r="B2049" s="160">
        <v>2048.0</v>
      </c>
    </row>
    <row r="2050">
      <c r="A2050" s="47" t="s">
        <v>105</v>
      </c>
      <c r="B2050" s="160">
        <v>2049.0</v>
      </c>
    </row>
    <row r="2051">
      <c r="A2051" s="47" t="s">
        <v>105</v>
      </c>
      <c r="B2051" s="160">
        <v>2050.0</v>
      </c>
    </row>
    <row r="2052">
      <c r="A2052" s="47" t="s">
        <v>105</v>
      </c>
      <c r="B2052" s="160">
        <v>2051.0</v>
      </c>
    </row>
    <row r="2053">
      <c r="A2053" s="47" t="s">
        <v>105</v>
      </c>
      <c r="B2053" s="160">
        <v>2052.0</v>
      </c>
    </row>
    <row r="2054">
      <c r="A2054" s="47" t="s">
        <v>105</v>
      </c>
      <c r="B2054" s="160">
        <v>2053.0</v>
      </c>
    </row>
    <row r="2055">
      <c r="A2055" s="47" t="s">
        <v>105</v>
      </c>
      <c r="B2055" s="160">
        <v>2054.0</v>
      </c>
    </row>
    <row r="2056">
      <c r="A2056" s="47" t="s">
        <v>105</v>
      </c>
      <c r="B2056" s="160">
        <v>2055.0</v>
      </c>
    </row>
    <row r="2057">
      <c r="A2057" s="47" t="s">
        <v>105</v>
      </c>
      <c r="B2057" s="160">
        <v>2056.0</v>
      </c>
    </row>
    <row r="2058">
      <c r="A2058" s="47" t="s">
        <v>105</v>
      </c>
      <c r="B2058" s="160">
        <v>2057.0</v>
      </c>
    </row>
    <row r="2059">
      <c r="A2059" s="47" t="s">
        <v>105</v>
      </c>
      <c r="B2059" s="160">
        <v>2058.0</v>
      </c>
    </row>
    <row r="2060">
      <c r="A2060" s="47" t="s">
        <v>105</v>
      </c>
      <c r="B2060" s="160">
        <v>2059.0</v>
      </c>
    </row>
    <row r="2061">
      <c r="A2061" s="47" t="s">
        <v>105</v>
      </c>
      <c r="B2061" s="160">
        <v>2060.0</v>
      </c>
    </row>
    <row r="2062">
      <c r="A2062" s="47" t="s">
        <v>105</v>
      </c>
      <c r="B2062" s="160">
        <v>2061.0</v>
      </c>
    </row>
    <row r="2063">
      <c r="A2063" s="47" t="s">
        <v>105</v>
      </c>
      <c r="B2063" s="160">
        <v>2062.0</v>
      </c>
    </row>
    <row r="2064">
      <c r="A2064" s="47" t="s">
        <v>105</v>
      </c>
      <c r="B2064" s="160">
        <v>2063.0</v>
      </c>
    </row>
    <row r="2065">
      <c r="A2065" s="47" t="s">
        <v>105</v>
      </c>
      <c r="B2065" s="160">
        <v>2064.0</v>
      </c>
    </row>
    <row r="2066">
      <c r="A2066" s="47" t="s">
        <v>105</v>
      </c>
      <c r="B2066" s="160">
        <v>2065.0</v>
      </c>
    </row>
    <row r="2067">
      <c r="A2067" s="47" t="s">
        <v>105</v>
      </c>
      <c r="B2067" s="160">
        <v>2066.0</v>
      </c>
    </row>
    <row r="2068">
      <c r="A2068" s="47" t="s">
        <v>105</v>
      </c>
      <c r="B2068" s="160">
        <v>2067.0</v>
      </c>
    </row>
    <row r="2069">
      <c r="A2069" s="47" t="s">
        <v>105</v>
      </c>
      <c r="B2069" s="160">
        <v>2068.0</v>
      </c>
    </row>
    <row r="2070">
      <c r="A2070" s="47" t="s">
        <v>105</v>
      </c>
      <c r="B2070" s="160">
        <v>2069.0</v>
      </c>
    </row>
    <row r="2071">
      <c r="A2071" s="47" t="s">
        <v>105</v>
      </c>
      <c r="B2071" s="160">
        <v>2070.0</v>
      </c>
    </row>
    <row r="2072">
      <c r="A2072" s="47" t="s">
        <v>105</v>
      </c>
      <c r="B2072" s="160">
        <v>2071.0</v>
      </c>
    </row>
    <row r="2073">
      <c r="A2073" s="47" t="s">
        <v>105</v>
      </c>
      <c r="B2073" s="160">
        <v>2072.0</v>
      </c>
    </row>
    <row r="2074">
      <c r="A2074" s="47" t="s">
        <v>105</v>
      </c>
      <c r="B2074" s="160">
        <v>2073.0</v>
      </c>
    </row>
    <row r="2075">
      <c r="A2075" s="47" t="s">
        <v>105</v>
      </c>
      <c r="B2075" s="160">
        <v>2074.0</v>
      </c>
    </row>
    <row r="2076">
      <c r="A2076" s="47" t="s">
        <v>105</v>
      </c>
      <c r="B2076" s="160">
        <v>2075.0</v>
      </c>
    </row>
    <row r="2077">
      <c r="A2077" s="47" t="s">
        <v>105</v>
      </c>
      <c r="B2077" s="160">
        <v>2076.0</v>
      </c>
    </row>
    <row r="2078">
      <c r="A2078" s="47" t="s">
        <v>105</v>
      </c>
      <c r="B2078" s="160">
        <v>2077.0</v>
      </c>
    </row>
    <row r="2079">
      <c r="A2079" s="47" t="s">
        <v>105</v>
      </c>
      <c r="B2079" s="160">
        <v>2078.0</v>
      </c>
    </row>
    <row r="2080">
      <c r="A2080" s="47" t="s">
        <v>105</v>
      </c>
      <c r="B2080" s="160">
        <v>2079.0</v>
      </c>
    </row>
    <row r="2081">
      <c r="A2081" s="47" t="s">
        <v>105</v>
      </c>
      <c r="B2081" s="160">
        <v>2080.0</v>
      </c>
    </row>
    <row r="2082">
      <c r="A2082" s="47" t="s">
        <v>105</v>
      </c>
      <c r="B2082" s="160">
        <v>2081.0</v>
      </c>
    </row>
    <row r="2083">
      <c r="A2083" s="47" t="s">
        <v>105</v>
      </c>
      <c r="B2083" s="160">
        <v>2082.0</v>
      </c>
    </row>
    <row r="2084">
      <c r="A2084" s="47" t="s">
        <v>105</v>
      </c>
      <c r="B2084" s="160">
        <v>2083.0</v>
      </c>
    </row>
    <row r="2085">
      <c r="A2085" s="47" t="s">
        <v>105</v>
      </c>
      <c r="B2085" s="160">
        <v>2084.0</v>
      </c>
    </row>
    <row r="2086">
      <c r="A2086" s="47" t="s">
        <v>105</v>
      </c>
      <c r="B2086" s="160">
        <v>2085.0</v>
      </c>
    </row>
    <row r="2087">
      <c r="A2087" s="47" t="s">
        <v>105</v>
      </c>
      <c r="B2087" s="160">
        <v>2086.0</v>
      </c>
    </row>
    <row r="2088">
      <c r="A2088" s="47" t="s">
        <v>105</v>
      </c>
      <c r="B2088" s="160">
        <v>2087.0</v>
      </c>
    </row>
    <row r="2089">
      <c r="A2089" s="47" t="s">
        <v>105</v>
      </c>
      <c r="B2089" s="160">
        <v>2088.0</v>
      </c>
    </row>
    <row r="2090">
      <c r="A2090" s="47" t="s">
        <v>105</v>
      </c>
      <c r="B2090" s="160">
        <v>2089.0</v>
      </c>
    </row>
    <row r="2091">
      <c r="A2091" s="47" t="s">
        <v>105</v>
      </c>
      <c r="B2091" s="160">
        <v>2090.0</v>
      </c>
    </row>
    <row r="2092">
      <c r="A2092" s="47" t="s">
        <v>105</v>
      </c>
      <c r="B2092" s="160">
        <v>2091.0</v>
      </c>
    </row>
    <row r="2093">
      <c r="A2093" s="47" t="s">
        <v>105</v>
      </c>
      <c r="B2093" s="160">
        <v>2092.0</v>
      </c>
    </row>
    <row r="2094">
      <c r="A2094" s="47" t="s">
        <v>105</v>
      </c>
      <c r="B2094" s="160">
        <v>2093.0</v>
      </c>
    </row>
    <row r="2095">
      <c r="A2095" s="47" t="s">
        <v>105</v>
      </c>
      <c r="B2095" s="160">
        <v>2094.0</v>
      </c>
    </row>
    <row r="2096">
      <c r="A2096" s="47" t="s">
        <v>105</v>
      </c>
      <c r="B2096" s="160">
        <v>2095.0</v>
      </c>
    </row>
    <row r="2097">
      <c r="A2097" s="47" t="s">
        <v>105</v>
      </c>
      <c r="B2097" s="160">
        <v>2096.0</v>
      </c>
    </row>
    <row r="2098">
      <c r="A2098" s="47" t="s">
        <v>105</v>
      </c>
      <c r="B2098" s="160">
        <v>2097.0</v>
      </c>
    </row>
    <row r="2099">
      <c r="A2099" s="47" t="s">
        <v>105</v>
      </c>
      <c r="B2099" s="160">
        <v>2098.0</v>
      </c>
    </row>
    <row r="2100">
      <c r="A2100" s="47" t="s">
        <v>105</v>
      </c>
      <c r="B2100" s="160">
        <v>2099.0</v>
      </c>
    </row>
    <row r="2101">
      <c r="A2101" s="47" t="s">
        <v>105</v>
      </c>
      <c r="B2101" s="160">
        <v>2100.0</v>
      </c>
    </row>
    <row r="2102">
      <c r="A2102" s="47" t="s">
        <v>105</v>
      </c>
      <c r="B2102" s="160">
        <v>2101.0</v>
      </c>
    </row>
    <row r="2103">
      <c r="A2103" s="47" t="s">
        <v>105</v>
      </c>
      <c r="B2103" s="160">
        <v>2102.0</v>
      </c>
    </row>
    <row r="2104">
      <c r="A2104" s="47" t="s">
        <v>105</v>
      </c>
      <c r="B2104" s="160">
        <v>2103.0</v>
      </c>
    </row>
    <row r="2105">
      <c r="A2105" s="47" t="s">
        <v>105</v>
      </c>
      <c r="B2105" s="160">
        <v>2104.0</v>
      </c>
    </row>
    <row r="2106">
      <c r="A2106" s="47" t="s">
        <v>105</v>
      </c>
      <c r="B2106" s="160">
        <v>2105.0</v>
      </c>
    </row>
    <row r="2107">
      <c r="A2107" s="47" t="s">
        <v>105</v>
      </c>
      <c r="B2107" s="160">
        <v>2106.0</v>
      </c>
    </row>
    <row r="2108">
      <c r="A2108" s="47" t="s">
        <v>105</v>
      </c>
      <c r="B2108" s="160">
        <v>2107.0</v>
      </c>
    </row>
    <row r="2109">
      <c r="A2109" s="47" t="s">
        <v>105</v>
      </c>
      <c r="B2109" s="160">
        <v>2108.0</v>
      </c>
    </row>
    <row r="2110">
      <c r="A2110" s="47" t="s">
        <v>105</v>
      </c>
      <c r="B2110" s="160">
        <v>2109.0</v>
      </c>
    </row>
    <row r="2111">
      <c r="A2111" s="47" t="s">
        <v>105</v>
      </c>
      <c r="B2111" s="160">
        <v>2110.0</v>
      </c>
    </row>
    <row r="2112">
      <c r="A2112" s="47" t="s">
        <v>105</v>
      </c>
      <c r="B2112" s="160">
        <v>2111.0</v>
      </c>
    </row>
    <row r="2113">
      <c r="A2113" s="47" t="s">
        <v>105</v>
      </c>
      <c r="B2113" s="160">
        <v>2112.0</v>
      </c>
    </row>
    <row r="2114">
      <c r="A2114" s="47" t="s">
        <v>105</v>
      </c>
      <c r="B2114" s="160">
        <v>2113.0</v>
      </c>
    </row>
    <row r="2115">
      <c r="A2115" s="47" t="s">
        <v>105</v>
      </c>
      <c r="B2115" s="160">
        <v>2114.0</v>
      </c>
    </row>
    <row r="2116">
      <c r="A2116" s="47" t="s">
        <v>105</v>
      </c>
      <c r="B2116" s="160">
        <v>2115.0</v>
      </c>
    </row>
    <row r="2117">
      <c r="A2117" s="47" t="s">
        <v>105</v>
      </c>
      <c r="B2117" s="160">
        <v>2116.0</v>
      </c>
    </row>
    <row r="2118">
      <c r="A2118" s="47" t="s">
        <v>105</v>
      </c>
      <c r="B2118" s="160">
        <v>2117.0</v>
      </c>
    </row>
    <row r="2119">
      <c r="A2119" s="47" t="s">
        <v>105</v>
      </c>
      <c r="B2119" s="160">
        <v>2118.0</v>
      </c>
    </row>
    <row r="2120">
      <c r="A2120" s="47" t="s">
        <v>105</v>
      </c>
      <c r="B2120" s="160">
        <v>2119.0</v>
      </c>
    </row>
    <row r="2121">
      <c r="A2121" s="47" t="s">
        <v>105</v>
      </c>
      <c r="B2121" s="160">
        <v>2120.0</v>
      </c>
    </row>
    <row r="2122">
      <c r="A2122" s="47" t="s">
        <v>105</v>
      </c>
      <c r="B2122" s="160">
        <v>2121.0</v>
      </c>
    </row>
    <row r="2123">
      <c r="A2123" s="47" t="s">
        <v>105</v>
      </c>
      <c r="B2123" s="160">
        <v>2122.0</v>
      </c>
    </row>
    <row r="2124">
      <c r="A2124" s="47" t="s">
        <v>105</v>
      </c>
      <c r="B2124" s="160">
        <v>2123.0</v>
      </c>
    </row>
    <row r="2125">
      <c r="A2125" s="47" t="s">
        <v>105</v>
      </c>
      <c r="B2125" s="160">
        <v>2124.0</v>
      </c>
    </row>
    <row r="2126">
      <c r="A2126" s="47" t="s">
        <v>105</v>
      </c>
      <c r="B2126" s="160">
        <v>2125.0</v>
      </c>
    </row>
    <row r="2127">
      <c r="A2127" s="47" t="s">
        <v>105</v>
      </c>
      <c r="B2127" s="160">
        <v>2126.0</v>
      </c>
    </row>
    <row r="2128">
      <c r="A2128" s="47" t="s">
        <v>105</v>
      </c>
      <c r="B2128" s="160">
        <v>2127.0</v>
      </c>
    </row>
    <row r="2129">
      <c r="A2129" s="47" t="s">
        <v>105</v>
      </c>
      <c r="B2129" s="160">
        <v>2128.0</v>
      </c>
    </row>
    <row r="2130">
      <c r="A2130" s="47" t="s">
        <v>105</v>
      </c>
      <c r="B2130" s="160">
        <v>2129.0</v>
      </c>
    </row>
    <row r="2131">
      <c r="A2131" s="47" t="s">
        <v>105</v>
      </c>
      <c r="B2131" s="160">
        <v>2130.0</v>
      </c>
    </row>
    <row r="2132">
      <c r="A2132" s="47" t="s">
        <v>105</v>
      </c>
      <c r="B2132" s="160">
        <v>2131.0</v>
      </c>
    </row>
    <row r="2133">
      <c r="A2133" s="47" t="s">
        <v>105</v>
      </c>
      <c r="B2133" s="160">
        <v>2132.0</v>
      </c>
    </row>
    <row r="2134">
      <c r="A2134" s="47" t="s">
        <v>105</v>
      </c>
      <c r="B2134" s="160">
        <v>2133.0</v>
      </c>
    </row>
    <row r="2135">
      <c r="A2135" s="47" t="s">
        <v>105</v>
      </c>
      <c r="B2135" s="160">
        <v>2134.0</v>
      </c>
    </row>
    <row r="2136">
      <c r="A2136" s="47" t="s">
        <v>105</v>
      </c>
      <c r="B2136" s="160">
        <v>2135.0</v>
      </c>
    </row>
    <row r="2137">
      <c r="A2137" s="47" t="s">
        <v>105</v>
      </c>
      <c r="B2137" s="160">
        <v>2136.0</v>
      </c>
    </row>
    <row r="2138">
      <c r="A2138" s="47" t="s">
        <v>105</v>
      </c>
      <c r="B2138" s="160">
        <v>2137.0</v>
      </c>
    </row>
    <row r="2139">
      <c r="A2139" s="47" t="s">
        <v>105</v>
      </c>
      <c r="B2139" s="160">
        <v>2138.0</v>
      </c>
    </row>
    <row r="2140">
      <c r="A2140" s="47" t="s">
        <v>105</v>
      </c>
      <c r="B2140" s="160">
        <v>2139.0</v>
      </c>
    </row>
    <row r="2141">
      <c r="A2141" s="47" t="s">
        <v>105</v>
      </c>
      <c r="B2141" s="160">
        <v>2140.0</v>
      </c>
    </row>
    <row r="2142">
      <c r="A2142" s="47" t="s">
        <v>105</v>
      </c>
      <c r="B2142" s="160">
        <v>2141.0</v>
      </c>
    </row>
    <row r="2143">
      <c r="A2143" s="47" t="s">
        <v>105</v>
      </c>
      <c r="B2143" s="160">
        <v>2142.0</v>
      </c>
    </row>
    <row r="2144">
      <c r="A2144" s="47" t="s">
        <v>105</v>
      </c>
      <c r="B2144" s="160">
        <v>2143.0</v>
      </c>
    </row>
    <row r="2145">
      <c r="A2145" s="47" t="s">
        <v>105</v>
      </c>
      <c r="B2145" s="160">
        <v>2144.0</v>
      </c>
    </row>
    <row r="2146">
      <c r="A2146" s="47" t="s">
        <v>105</v>
      </c>
      <c r="B2146" s="160">
        <v>2145.0</v>
      </c>
    </row>
    <row r="2147">
      <c r="A2147" s="47" t="s">
        <v>105</v>
      </c>
      <c r="B2147" s="160">
        <v>2146.0</v>
      </c>
    </row>
    <row r="2148">
      <c r="A2148" s="47" t="s">
        <v>105</v>
      </c>
      <c r="B2148" s="160">
        <v>2147.0</v>
      </c>
    </row>
    <row r="2149">
      <c r="A2149" s="47" t="s">
        <v>105</v>
      </c>
      <c r="B2149" s="160">
        <v>2148.0</v>
      </c>
    </row>
    <row r="2150">
      <c r="A2150" s="47" t="s">
        <v>105</v>
      </c>
      <c r="B2150" s="160">
        <v>2149.0</v>
      </c>
    </row>
    <row r="2151">
      <c r="A2151" s="47" t="s">
        <v>105</v>
      </c>
      <c r="B2151" s="160">
        <v>2150.0</v>
      </c>
    </row>
    <row r="2152">
      <c r="A2152" s="47" t="s">
        <v>105</v>
      </c>
      <c r="B2152" s="160">
        <v>2151.0</v>
      </c>
    </row>
    <row r="2153">
      <c r="A2153" s="47" t="s">
        <v>105</v>
      </c>
      <c r="B2153" s="160">
        <v>2152.0</v>
      </c>
    </row>
    <row r="2154">
      <c r="A2154" s="47" t="s">
        <v>105</v>
      </c>
      <c r="B2154" s="160">
        <v>2153.0</v>
      </c>
    </row>
    <row r="2155">
      <c r="A2155" s="47" t="s">
        <v>105</v>
      </c>
      <c r="B2155" s="160">
        <v>2154.0</v>
      </c>
    </row>
    <row r="2156">
      <c r="A2156" s="47" t="s">
        <v>105</v>
      </c>
      <c r="B2156" s="160">
        <v>2155.0</v>
      </c>
    </row>
    <row r="2157">
      <c r="A2157" s="47" t="s">
        <v>105</v>
      </c>
      <c r="B2157" s="160">
        <v>2156.0</v>
      </c>
    </row>
    <row r="2158">
      <c r="A2158" s="47" t="s">
        <v>105</v>
      </c>
      <c r="B2158" s="160">
        <v>2157.0</v>
      </c>
    </row>
    <row r="2159">
      <c r="A2159" s="47" t="s">
        <v>105</v>
      </c>
      <c r="B2159" s="160">
        <v>2158.0</v>
      </c>
    </row>
    <row r="2160">
      <c r="A2160" s="47" t="s">
        <v>105</v>
      </c>
      <c r="B2160" s="160">
        <v>2159.0</v>
      </c>
    </row>
    <row r="2161">
      <c r="A2161" s="47" t="s">
        <v>105</v>
      </c>
      <c r="B2161" s="160">
        <v>2160.0</v>
      </c>
    </row>
    <row r="2162">
      <c r="A2162" s="47" t="s">
        <v>105</v>
      </c>
      <c r="B2162" s="160">
        <v>2161.0</v>
      </c>
    </row>
    <row r="2163">
      <c r="A2163" s="47" t="s">
        <v>105</v>
      </c>
      <c r="B2163" s="160">
        <v>2162.0</v>
      </c>
    </row>
    <row r="2164">
      <c r="A2164" s="47" t="s">
        <v>105</v>
      </c>
      <c r="B2164" s="160">
        <v>2163.0</v>
      </c>
    </row>
    <row r="2165">
      <c r="A2165" s="47" t="s">
        <v>105</v>
      </c>
      <c r="B2165" s="160">
        <v>2164.0</v>
      </c>
    </row>
    <row r="2166">
      <c r="A2166" s="47" t="s">
        <v>105</v>
      </c>
      <c r="B2166" s="160">
        <v>2165.0</v>
      </c>
    </row>
    <row r="2167">
      <c r="A2167" s="47" t="s">
        <v>105</v>
      </c>
      <c r="B2167" s="160">
        <v>2166.0</v>
      </c>
    </row>
    <row r="2168">
      <c r="A2168" s="47" t="s">
        <v>105</v>
      </c>
      <c r="B2168" s="160">
        <v>2167.0</v>
      </c>
    </row>
    <row r="2169">
      <c r="A2169" s="47" t="s">
        <v>105</v>
      </c>
      <c r="B2169" s="160">
        <v>2168.0</v>
      </c>
    </row>
    <row r="2170">
      <c r="A2170" s="47" t="s">
        <v>105</v>
      </c>
      <c r="B2170" s="160">
        <v>2169.0</v>
      </c>
    </row>
    <row r="2171">
      <c r="A2171" s="47" t="s">
        <v>105</v>
      </c>
      <c r="B2171" s="160">
        <v>2170.0</v>
      </c>
    </row>
    <row r="2172">
      <c r="A2172" s="47" t="s">
        <v>105</v>
      </c>
      <c r="B2172" s="160">
        <v>2171.0</v>
      </c>
    </row>
    <row r="2173">
      <c r="A2173" s="47" t="s">
        <v>105</v>
      </c>
      <c r="B2173" s="160">
        <v>2172.0</v>
      </c>
    </row>
    <row r="2174">
      <c r="A2174" s="47" t="s">
        <v>105</v>
      </c>
      <c r="B2174" s="160">
        <v>2173.0</v>
      </c>
    </row>
    <row r="2175">
      <c r="A2175" s="47" t="s">
        <v>105</v>
      </c>
      <c r="B2175" s="160">
        <v>2174.0</v>
      </c>
    </row>
    <row r="2176">
      <c r="A2176" s="47" t="s">
        <v>105</v>
      </c>
      <c r="B2176" s="160">
        <v>2175.0</v>
      </c>
    </row>
    <row r="2177">
      <c r="A2177" s="47" t="s">
        <v>105</v>
      </c>
      <c r="B2177" s="160">
        <v>2176.0</v>
      </c>
    </row>
    <row r="2178">
      <c r="A2178" s="47" t="s">
        <v>105</v>
      </c>
      <c r="B2178" s="160">
        <v>2177.0</v>
      </c>
    </row>
    <row r="2179">
      <c r="A2179" s="47" t="s">
        <v>105</v>
      </c>
      <c r="B2179" s="160">
        <v>2178.0</v>
      </c>
    </row>
    <row r="2180">
      <c r="A2180" s="47" t="s">
        <v>105</v>
      </c>
      <c r="B2180" s="160">
        <v>2179.0</v>
      </c>
    </row>
    <row r="2181">
      <c r="A2181" s="47" t="s">
        <v>105</v>
      </c>
      <c r="B2181" s="160">
        <v>2180.0</v>
      </c>
    </row>
    <row r="2182">
      <c r="A2182" s="47" t="s">
        <v>105</v>
      </c>
      <c r="B2182" s="160">
        <v>2181.0</v>
      </c>
    </row>
    <row r="2183">
      <c r="A2183" s="47" t="s">
        <v>105</v>
      </c>
      <c r="B2183" s="160">
        <v>2182.0</v>
      </c>
    </row>
    <row r="2184">
      <c r="A2184" s="47" t="s">
        <v>105</v>
      </c>
      <c r="B2184" s="160">
        <v>2183.0</v>
      </c>
    </row>
    <row r="2185">
      <c r="A2185" s="47" t="s">
        <v>105</v>
      </c>
      <c r="B2185" s="160">
        <v>2184.0</v>
      </c>
    </row>
    <row r="2186">
      <c r="A2186" s="47" t="s">
        <v>105</v>
      </c>
      <c r="B2186" s="160">
        <v>2185.0</v>
      </c>
    </row>
    <row r="2187">
      <c r="A2187" s="47" t="s">
        <v>105</v>
      </c>
      <c r="B2187" s="160">
        <v>2186.0</v>
      </c>
    </row>
    <row r="2188">
      <c r="A2188" s="47" t="s">
        <v>105</v>
      </c>
      <c r="B2188" s="160">
        <v>2187.0</v>
      </c>
    </row>
    <row r="2189">
      <c r="A2189" s="47" t="s">
        <v>105</v>
      </c>
      <c r="B2189" s="160">
        <v>2188.0</v>
      </c>
    </row>
    <row r="2190">
      <c r="A2190" s="47" t="s">
        <v>105</v>
      </c>
      <c r="B2190" s="160">
        <v>2189.0</v>
      </c>
    </row>
    <row r="2191">
      <c r="A2191" s="47" t="s">
        <v>105</v>
      </c>
      <c r="B2191" s="160">
        <v>2190.0</v>
      </c>
    </row>
    <row r="2192">
      <c r="A2192" s="47" t="s">
        <v>105</v>
      </c>
      <c r="B2192" s="160">
        <v>2191.0</v>
      </c>
    </row>
    <row r="2193">
      <c r="A2193" s="47" t="s">
        <v>105</v>
      </c>
      <c r="B2193" s="160">
        <v>2192.0</v>
      </c>
    </row>
    <row r="2194">
      <c r="A2194" s="47" t="s">
        <v>105</v>
      </c>
      <c r="B2194" s="160">
        <v>2193.0</v>
      </c>
    </row>
    <row r="2195">
      <c r="A2195" s="47" t="s">
        <v>105</v>
      </c>
      <c r="B2195" s="160">
        <v>2194.0</v>
      </c>
    </row>
    <row r="2196">
      <c r="A2196" s="47" t="s">
        <v>105</v>
      </c>
      <c r="B2196" s="160">
        <v>2195.0</v>
      </c>
    </row>
    <row r="2197">
      <c r="A2197" s="47" t="s">
        <v>105</v>
      </c>
      <c r="B2197" s="160">
        <v>2196.0</v>
      </c>
    </row>
    <row r="2198">
      <c r="A2198" s="47" t="s">
        <v>105</v>
      </c>
      <c r="B2198" s="160">
        <v>2197.0</v>
      </c>
    </row>
    <row r="2199">
      <c r="A2199" s="47" t="s">
        <v>105</v>
      </c>
      <c r="B2199" s="160">
        <v>2198.0</v>
      </c>
    </row>
    <row r="2200">
      <c r="A2200" s="47" t="s">
        <v>105</v>
      </c>
      <c r="B2200" s="160">
        <v>2199.0</v>
      </c>
    </row>
    <row r="2201">
      <c r="A2201" s="47" t="s">
        <v>105</v>
      </c>
      <c r="B2201" s="160">
        <v>2200.0</v>
      </c>
    </row>
    <row r="2202">
      <c r="A2202" s="47" t="s">
        <v>105</v>
      </c>
      <c r="B2202" s="160">
        <v>2201.0</v>
      </c>
    </row>
    <row r="2203">
      <c r="A2203" s="47" t="s">
        <v>105</v>
      </c>
      <c r="B2203" s="160">
        <v>2202.0</v>
      </c>
    </row>
    <row r="2204">
      <c r="A2204" s="47" t="s">
        <v>105</v>
      </c>
      <c r="B2204" s="160">
        <v>2203.0</v>
      </c>
    </row>
    <row r="2205">
      <c r="A2205" s="47" t="s">
        <v>105</v>
      </c>
      <c r="B2205" s="160">
        <v>2204.0</v>
      </c>
    </row>
    <row r="2206">
      <c r="A2206" s="47" t="s">
        <v>105</v>
      </c>
      <c r="B2206" s="160">
        <v>2205.0</v>
      </c>
    </row>
    <row r="2207">
      <c r="A2207" s="47" t="s">
        <v>105</v>
      </c>
      <c r="B2207" s="160">
        <v>2206.0</v>
      </c>
    </row>
    <row r="2208">
      <c r="A2208" s="47" t="s">
        <v>105</v>
      </c>
      <c r="B2208" s="160">
        <v>2207.0</v>
      </c>
    </row>
    <row r="2209">
      <c r="A2209" s="47" t="s">
        <v>105</v>
      </c>
      <c r="B2209" s="160">
        <v>2208.0</v>
      </c>
    </row>
    <row r="2210">
      <c r="A2210" s="47" t="s">
        <v>105</v>
      </c>
      <c r="B2210" s="160">
        <v>2209.0</v>
      </c>
    </row>
    <row r="2211">
      <c r="A2211" s="47" t="s">
        <v>105</v>
      </c>
      <c r="B2211" s="160">
        <v>2210.0</v>
      </c>
    </row>
    <row r="2212">
      <c r="A2212" s="47" t="s">
        <v>105</v>
      </c>
      <c r="B2212" s="160">
        <v>2211.0</v>
      </c>
    </row>
    <row r="2213">
      <c r="A2213" s="47" t="s">
        <v>105</v>
      </c>
      <c r="B2213" s="160">
        <v>2212.0</v>
      </c>
    </row>
    <row r="2214">
      <c r="A2214" s="47" t="s">
        <v>105</v>
      </c>
      <c r="B2214" s="160">
        <v>2213.0</v>
      </c>
    </row>
    <row r="2215">
      <c r="A2215" s="47" t="s">
        <v>105</v>
      </c>
      <c r="B2215" s="160">
        <v>2214.0</v>
      </c>
    </row>
    <row r="2216">
      <c r="A2216" s="47" t="s">
        <v>105</v>
      </c>
      <c r="B2216" s="160">
        <v>2215.0</v>
      </c>
    </row>
    <row r="2217">
      <c r="A2217" s="47" t="s">
        <v>105</v>
      </c>
      <c r="B2217" s="160">
        <v>2216.0</v>
      </c>
    </row>
    <row r="2218">
      <c r="A2218" s="47" t="s">
        <v>105</v>
      </c>
      <c r="B2218" s="160">
        <v>2217.0</v>
      </c>
    </row>
    <row r="2219">
      <c r="A2219" s="47" t="s">
        <v>105</v>
      </c>
      <c r="B2219" s="160">
        <v>2218.0</v>
      </c>
    </row>
    <row r="2220">
      <c r="A2220" s="47" t="s">
        <v>105</v>
      </c>
      <c r="B2220" s="160">
        <v>2219.0</v>
      </c>
    </row>
    <row r="2221">
      <c r="A2221" s="47" t="s">
        <v>105</v>
      </c>
      <c r="B2221" s="160">
        <v>2220.0</v>
      </c>
    </row>
    <row r="2222">
      <c r="A2222" s="47" t="s">
        <v>105</v>
      </c>
      <c r="B2222" s="160">
        <v>2221.0</v>
      </c>
    </row>
    <row r="2223">
      <c r="A2223" s="47" t="s">
        <v>105</v>
      </c>
      <c r="B2223" s="160">
        <v>2222.0</v>
      </c>
    </row>
    <row r="2224">
      <c r="A2224" s="47" t="s">
        <v>105</v>
      </c>
      <c r="B2224" s="160">
        <v>2223.0</v>
      </c>
    </row>
    <row r="2225">
      <c r="A2225" s="47" t="s">
        <v>105</v>
      </c>
      <c r="B2225" s="160">
        <v>2224.0</v>
      </c>
    </row>
    <row r="2226">
      <c r="A2226" s="47" t="s">
        <v>105</v>
      </c>
      <c r="B2226" s="160">
        <v>2225.0</v>
      </c>
    </row>
    <row r="2227">
      <c r="A2227" s="47" t="s">
        <v>105</v>
      </c>
      <c r="B2227" s="160">
        <v>2226.0</v>
      </c>
    </row>
    <row r="2228">
      <c r="A2228" s="47" t="s">
        <v>105</v>
      </c>
      <c r="B2228" s="160">
        <v>2227.0</v>
      </c>
    </row>
    <row r="2229">
      <c r="A2229" s="47" t="s">
        <v>105</v>
      </c>
      <c r="B2229" s="160">
        <v>2228.0</v>
      </c>
    </row>
    <row r="2230">
      <c r="A2230" s="47" t="s">
        <v>105</v>
      </c>
      <c r="B2230" s="160">
        <v>2229.0</v>
      </c>
    </row>
    <row r="2231">
      <c r="A2231" s="47" t="s">
        <v>105</v>
      </c>
      <c r="B2231" s="160">
        <v>2230.0</v>
      </c>
    </row>
    <row r="2232">
      <c r="A2232" s="47" t="s">
        <v>105</v>
      </c>
      <c r="B2232" s="160">
        <v>2231.0</v>
      </c>
    </row>
    <row r="2233">
      <c r="A2233" s="47" t="s">
        <v>105</v>
      </c>
      <c r="B2233" s="160">
        <v>2232.0</v>
      </c>
    </row>
    <row r="2234">
      <c r="A2234" s="47" t="s">
        <v>105</v>
      </c>
      <c r="B2234" s="160">
        <v>2233.0</v>
      </c>
    </row>
    <row r="2235">
      <c r="A2235" s="47" t="s">
        <v>105</v>
      </c>
      <c r="B2235" s="160">
        <v>2234.0</v>
      </c>
    </row>
    <row r="2236">
      <c r="A2236" s="47" t="s">
        <v>105</v>
      </c>
      <c r="B2236" s="160">
        <v>2235.0</v>
      </c>
    </row>
    <row r="2237">
      <c r="A2237" s="47" t="s">
        <v>105</v>
      </c>
      <c r="B2237" s="160">
        <v>2236.0</v>
      </c>
    </row>
    <row r="2238">
      <c r="A2238" s="47" t="s">
        <v>105</v>
      </c>
      <c r="B2238" s="160">
        <v>2237.0</v>
      </c>
    </row>
    <row r="2239">
      <c r="A2239" s="47" t="s">
        <v>105</v>
      </c>
      <c r="B2239" s="160">
        <v>2238.0</v>
      </c>
    </row>
    <row r="2240">
      <c r="A2240" s="47" t="s">
        <v>105</v>
      </c>
      <c r="B2240" s="160">
        <v>2239.0</v>
      </c>
    </row>
    <row r="2241">
      <c r="A2241" s="47" t="s">
        <v>105</v>
      </c>
      <c r="B2241" s="160">
        <v>2240.0</v>
      </c>
    </row>
    <row r="2242">
      <c r="A2242" s="47" t="s">
        <v>105</v>
      </c>
      <c r="B2242" s="160">
        <v>2241.0</v>
      </c>
    </row>
    <row r="2243">
      <c r="A2243" s="47" t="s">
        <v>105</v>
      </c>
      <c r="B2243" s="160">
        <v>2242.0</v>
      </c>
    </row>
    <row r="2244">
      <c r="A2244" s="47" t="s">
        <v>105</v>
      </c>
      <c r="B2244" s="160">
        <v>2243.0</v>
      </c>
    </row>
    <row r="2245">
      <c r="A2245" s="47" t="s">
        <v>105</v>
      </c>
      <c r="B2245" s="160">
        <v>2244.0</v>
      </c>
    </row>
    <row r="2246">
      <c r="A2246" s="47" t="s">
        <v>105</v>
      </c>
      <c r="B2246" s="160">
        <v>2245.0</v>
      </c>
    </row>
    <row r="2247">
      <c r="A2247" s="47" t="s">
        <v>105</v>
      </c>
      <c r="B2247" s="160">
        <v>2246.0</v>
      </c>
    </row>
    <row r="2248">
      <c r="A2248" s="47" t="s">
        <v>105</v>
      </c>
      <c r="B2248" s="160">
        <v>2247.0</v>
      </c>
    </row>
    <row r="2249">
      <c r="A2249" s="47" t="s">
        <v>105</v>
      </c>
      <c r="B2249" s="160">
        <v>2248.0</v>
      </c>
    </row>
    <row r="2250">
      <c r="A2250" s="47" t="s">
        <v>105</v>
      </c>
      <c r="B2250" s="160">
        <v>2249.0</v>
      </c>
    </row>
    <row r="2251">
      <c r="A2251" s="47" t="s">
        <v>105</v>
      </c>
      <c r="B2251" s="160">
        <v>2250.0</v>
      </c>
    </row>
    <row r="2252">
      <c r="A2252" s="47" t="s">
        <v>105</v>
      </c>
      <c r="B2252" s="160">
        <v>2251.0</v>
      </c>
    </row>
    <row r="2253">
      <c r="A2253" s="47" t="s">
        <v>105</v>
      </c>
      <c r="B2253" s="160">
        <v>2252.0</v>
      </c>
    </row>
    <row r="2254">
      <c r="A2254" s="47" t="s">
        <v>105</v>
      </c>
      <c r="B2254" s="160">
        <v>2253.0</v>
      </c>
    </row>
    <row r="2255">
      <c r="A2255" s="47" t="s">
        <v>105</v>
      </c>
      <c r="B2255" s="160">
        <v>2254.0</v>
      </c>
    </row>
    <row r="2256">
      <c r="A2256" s="47" t="s">
        <v>105</v>
      </c>
      <c r="B2256" s="160">
        <v>2255.0</v>
      </c>
    </row>
    <row r="2257">
      <c r="A2257" s="47" t="s">
        <v>105</v>
      </c>
      <c r="B2257" s="160">
        <v>2256.0</v>
      </c>
    </row>
    <row r="2258">
      <c r="A2258" s="47" t="s">
        <v>105</v>
      </c>
      <c r="B2258" s="160">
        <v>2257.0</v>
      </c>
    </row>
    <row r="2259">
      <c r="A2259" s="47" t="s">
        <v>105</v>
      </c>
      <c r="B2259" s="160">
        <v>2258.0</v>
      </c>
    </row>
    <row r="2260">
      <c r="A2260" s="47" t="s">
        <v>105</v>
      </c>
      <c r="B2260" s="160">
        <v>2259.0</v>
      </c>
    </row>
    <row r="2261">
      <c r="A2261" s="47" t="s">
        <v>105</v>
      </c>
      <c r="B2261" s="160">
        <v>2260.0</v>
      </c>
    </row>
    <row r="2262">
      <c r="A2262" s="47" t="s">
        <v>105</v>
      </c>
      <c r="B2262" s="160">
        <v>2261.0</v>
      </c>
    </row>
    <row r="2263">
      <c r="A2263" s="47" t="s">
        <v>105</v>
      </c>
      <c r="B2263" s="160">
        <v>2262.0</v>
      </c>
    </row>
    <row r="2264">
      <c r="A2264" s="47" t="s">
        <v>105</v>
      </c>
      <c r="B2264" s="160">
        <v>2263.0</v>
      </c>
    </row>
    <row r="2265">
      <c r="A2265" s="47" t="s">
        <v>105</v>
      </c>
      <c r="B2265" s="160">
        <v>2264.0</v>
      </c>
    </row>
    <row r="2266">
      <c r="A2266" s="47" t="s">
        <v>105</v>
      </c>
      <c r="B2266" s="160">
        <v>2265.0</v>
      </c>
    </row>
    <row r="2267">
      <c r="A2267" s="47" t="s">
        <v>105</v>
      </c>
      <c r="B2267" s="160">
        <v>2266.0</v>
      </c>
    </row>
    <row r="2268">
      <c r="A2268" s="47" t="s">
        <v>105</v>
      </c>
      <c r="B2268" s="160">
        <v>2267.0</v>
      </c>
    </row>
    <row r="2269">
      <c r="A2269" s="47" t="s">
        <v>105</v>
      </c>
      <c r="B2269" s="160">
        <v>2268.0</v>
      </c>
    </row>
    <row r="2270">
      <c r="A2270" s="47" t="s">
        <v>105</v>
      </c>
      <c r="B2270" s="160">
        <v>2269.0</v>
      </c>
    </row>
    <row r="2271">
      <c r="A2271" s="47" t="s">
        <v>105</v>
      </c>
      <c r="B2271" s="160">
        <v>2270.0</v>
      </c>
    </row>
    <row r="2272">
      <c r="A2272" s="47" t="s">
        <v>105</v>
      </c>
      <c r="B2272" s="160">
        <v>2271.0</v>
      </c>
    </row>
    <row r="2273">
      <c r="A2273" s="47" t="s">
        <v>105</v>
      </c>
      <c r="B2273" s="160">
        <v>2272.0</v>
      </c>
    </row>
    <row r="2274">
      <c r="A2274" s="47" t="s">
        <v>105</v>
      </c>
      <c r="B2274" s="160">
        <v>2273.0</v>
      </c>
    </row>
    <row r="2275">
      <c r="A2275" s="47" t="s">
        <v>105</v>
      </c>
      <c r="B2275" s="160">
        <v>2274.0</v>
      </c>
    </row>
    <row r="2276">
      <c r="A2276" s="47" t="s">
        <v>105</v>
      </c>
      <c r="B2276" s="160">
        <v>2275.0</v>
      </c>
    </row>
    <row r="2277">
      <c r="A2277" s="47" t="s">
        <v>105</v>
      </c>
      <c r="B2277" s="160">
        <v>2276.0</v>
      </c>
    </row>
    <row r="2278">
      <c r="A2278" s="47" t="s">
        <v>105</v>
      </c>
      <c r="B2278" s="160">
        <v>2277.0</v>
      </c>
    </row>
    <row r="2279">
      <c r="A2279" s="47" t="s">
        <v>105</v>
      </c>
      <c r="B2279" s="160">
        <v>2278.0</v>
      </c>
    </row>
    <row r="2280">
      <c r="A2280" s="47" t="s">
        <v>105</v>
      </c>
      <c r="B2280" s="160">
        <v>2279.0</v>
      </c>
    </row>
    <row r="2281">
      <c r="A2281" s="47" t="s">
        <v>105</v>
      </c>
      <c r="B2281" s="160">
        <v>2280.0</v>
      </c>
    </row>
    <row r="2282">
      <c r="A2282" s="47" t="s">
        <v>105</v>
      </c>
      <c r="B2282" s="160">
        <v>2281.0</v>
      </c>
    </row>
    <row r="2283">
      <c r="A2283" s="47" t="s">
        <v>105</v>
      </c>
      <c r="B2283" s="160">
        <v>2282.0</v>
      </c>
    </row>
    <row r="2284">
      <c r="A2284" s="47" t="s">
        <v>105</v>
      </c>
      <c r="B2284" s="160">
        <v>2283.0</v>
      </c>
    </row>
    <row r="2285">
      <c r="A2285" s="47" t="s">
        <v>105</v>
      </c>
      <c r="B2285" s="160">
        <v>2284.0</v>
      </c>
    </row>
    <row r="2286">
      <c r="A2286" s="47" t="s">
        <v>105</v>
      </c>
      <c r="B2286" s="160">
        <v>2285.0</v>
      </c>
    </row>
    <row r="2287">
      <c r="A2287" s="47" t="s">
        <v>105</v>
      </c>
      <c r="B2287" s="160">
        <v>2286.0</v>
      </c>
    </row>
    <row r="2288">
      <c r="A2288" s="47" t="s">
        <v>105</v>
      </c>
      <c r="B2288" s="160">
        <v>2287.0</v>
      </c>
    </row>
    <row r="2289">
      <c r="A2289" s="47" t="s">
        <v>105</v>
      </c>
      <c r="B2289" s="160">
        <v>2288.0</v>
      </c>
    </row>
    <row r="2290">
      <c r="A2290" s="47" t="s">
        <v>105</v>
      </c>
      <c r="B2290" s="160">
        <v>2289.0</v>
      </c>
    </row>
    <row r="2291">
      <c r="A2291" s="47" t="s">
        <v>105</v>
      </c>
      <c r="B2291" s="160">
        <v>2290.0</v>
      </c>
    </row>
    <row r="2292">
      <c r="A2292" s="47" t="s">
        <v>105</v>
      </c>
      <c r="B2292" s="160">
        <v>2291.0</v>
      </c>
    </row>
    <row r="2293">
      <c r="A2293" s="47" t="s">
        <v>105</v>
      </c>
      <c r="B2293" s="160">
        <v>2292.0</v>
      </c>
    </row>
    <row r="2294">
      <c r="A2294" s="47" t="s">
        <v>105</v>
      </c>
      <c r="B2294" s="160">
        <v>2293.0</v>
      </c>
    </row>
    <row r="2295">
      <c r="A2295" s="47" t="s">
        <v>105</v>
      </c>
      <c r="B2295" s="160">
        <v>2294.0</v>
      </c>
    </row>
    <row r="2296">
      <c r="A2296" s="47" t="s">
        <v>105</v>
      </c>
      <c r="B2296" s="160">
        <v>2295.0</v>
      </c>
    </row>
    <row r="2297">
      <c r="A2297" s="47" t="s">
        <v>105</v>
      </c>
      <c r="B2297" s="160">
        <v>2296.0</v>
      </c>
    </row>
    <row r="2298">
      <c r="A2298" s="47" t="s">
        <v>105</v>
      </c>
      <c r="B2298" s="160">
        <v>2297.0</v>
      </c>
    </row>
    <row r="2299">
      <c r="A2299" s="47" t="s">
        <v>105</v>
      </c>
      <c r="B2299" s="160">
        <v>2298.0</v>
      </c>
    </row>
    <row r="2300">
      <c r="A2300" s="47" t="s">
        <v>105</v>
      </c>
      <c r="B2300" s="160">
        <v>2299.0</v>
      </c>
    </row>
    <row r="2301">
      <c r="A2301" s="47" t="s">
        <v>105</v>
      </c>
      <c r="B2301" s="160">
        <v>2300.0</v>
      </c>
    </row>
    <row r="2302">
      <c r="A2302" s="47" t="s">
        <v>105</v>
      </c>
      <c r="B2302" s="160">
        <v>2301.0</v>
      </c>
    </row>
    <row r="2303">
      <c r="A2303" s="47" t="s">
        <v>105</v>
      </c>
      <c r="B2303" s="160">
        <v>2302.0</v>
      </c>
    </row>
    <row r="2304">
      <c r="A2304" s="47" t="s">
        <v>105</v>
      </c>
      <c r="B2304" s="160">
        <v>2303.0</v>
      </c>
    </row>
    <row r="2305">
      <c r="A2305" s="47" t="s">
        <v>105</v>
      </c>
      <c r="B2305" s="160">
        <v>2304.0</v>
      </c>
    </row>
    <row r="2306">
      <c r="A2306" s="47" t="s">
        <v>105</v>
      </c>
      <c r="B2306" s="160">
        <v>2305.0</v>
      </c>
    </row>
    <row r="2307">
      <c r="A2307" s="47" t="s">
        <v>105</v>
      </c>
      <c r="B2307" s="160">
        <v>2306.0</v>
      </c>
    </row>
    <row r="2308">
      <c r="A2308" s="47" t="s">
        <v>105</v>
      </c>
      <c r="B2308" s="160">
        <v>2307.0</v>
      </c>
    </row>
    <row r="2309">
      <c r="A2309" s="47" t="s">
        <v>105</v>
      </c>
      <c r="B2309" s="160">
        <v>2308.0</v>
      </c>
    </row>
    <row r="2310">
      <c r="A2310" s="47" t="s">
        <v>105</v>
      </c>
      <c r="B2310" s="160">
        <v>2309.0</v>
      </c>
    </row>
    <row r="2311">
      <c r="A2311" s="47" t="s">
        <v>105</v>
      </c>
      <c r="B2311" s="160">
        <v>2310.0</v>
      </c>
    </row>
    <row r="2312">
      <c r="A2312" s="47" t="s">
        <v>105</v>
      </c>
      <c r="B2312" s="160">
        <v>2311.0</v>
      </c>
    </row>
    <row r="2313">
      <c r="A2313" s="47" t="s">
        <v>105</v>
      </c>
      <c r="B2313" s="160">
        <v>2312.0</v>
      </c>
    </row>
    <row r="2314">
      <c r="A2314" s="47" t="s">
        <v>105</v>
      </c>
      <c r="B2314" s="160">
        <v>2313.0</v>
      </c>
    </row>
    <row r="2315">
      <c r="A2315" s="47" t="s">
        <v>105</v>
      </c>
      <c r="B2315" s="160">
        <v>2314.0</v>
      </c>
    </row>
    <row r="2316">
      <c r="A2316" s="47" t="s">
        <v>105</v>
      </c>
      <c r="B2316" s="160">
        <v>2315.0</v>
      </c>
    </row>
    <row r="2317">
      <c r="A2317" s="47" t="s">
        <v>105</v>
      </c>
      <c r="B2317" s="160">
        <v>2316.0</v>
      </c>
    </row>
    <row r="2318">
      <c r="A2318" s="47" t="s">
        <v>105</v>
      </c>
      <c r="B2318" s="160">
        <v>2317.0</v>
      </c>
    </row>
    <row r="2319">
      <c r="A2319" s="47" t="s">
        <v>105</v>
      </c>
      <c r="B2319" s="160">
        <v>2318.0</v>
      </c>
    </row>
    <row r="2320">
      <c r="A2320" s="47" t="s">
        <v>105</v>
      </c>
      <c r="B2320" s="160">
        <v>2319.0</v>
      </c>
    </row>
    <row r="2321">
      <c r="A2321" s="47" t="s">
        <v>105</v>
      </c>
      <c r="B2321" s="160">
        <v>2320.0</v>
      </c>
    </row>
    <row r="2322">
      <c r="A2322" s="47" t="s">
        <v>105</v>
      </c>
      <c r="B2322" s="160">
        <v>2321.0</v>
      </c>
    </row>
    <row r="2323">
      <c r="A2323" s="47" t="s">
        <v>105</v>
      </c>
      <c r="B2323" s="160">
        <v>2322.0</v>
      </c>
    </row>
    <row r="2324">
      <c r="A2324" s="47" t="s">
        <v>105</v>
      </c>
      <c r="B2324" s="160">
        <v>2323.0</v>
      </c>
    </row>
    <row r="2325">
      <c r="A2325" s="47" t="s">
        <v>105</v>
      </c>
      <c r="B2325" s="160">
        <v>2324.0</v>
      </c>
    </row>
    <row r="2326">
      <c r="A2326" s="47" t="s">
        <v>105</v>
      </c>
      <c r="B2326" s="160">
        <v>2325.0</v>
      </c>
    </row>
    <row r="2327">
      <c r="A2327" s="47" t="s">
        <v>105</v>
      </c>
      <c r="B2327" s="160">
        <v>2326.0</v>
      </c>
    </row>
    <row r="2328">
      <c r="A2328" s="47" t="s">
        <v>105</v>
      </c>
      <c r="B2328" s="160">
        <v>2327.0</v>
      </c>
    </row>
    <row r="2329">
      <c r="A2329" s="47" t="s">
        <v>105</v>
      </c>
      <c r="B2329" s="160">
        <v>2328.0</v>
      </c>
    </row>
    <row r="2330">
      <c r="A2330" s="47" t="s">
        <v>105</v>
      </c>
      <c r="B2330" s="160">
        <v>2329.0</v>
      </c>
    </row>
    <row r="2331">
      <c r="A2331" s="47" t="s">
        <v>105</v>
      </c>
      <c r="B2331" s="160">
        <v>2330.0</v>
      </c>
    </row>
    <row r="2332">
      <c r="A2332" s="47" t="s">
        <v>105</v>
      </c>
      <c r="B2332" s="160">
        <v>2331.0</v>
      </c>
    </row>
    <row r="2333">
      <c r="A2333" s="47" t="s">
        <v>105</v>
      </c>
      <c r="B2333" s="160">
        <v>2332.0</v>
      </c>
    </row>
    <row r="2334">
      <c r="A2334" s="47" t="s">
        <v>105</v>
      </c>
      <c r="B2334" s="160">
        <v>2333.0</v>
      </c>
    </row>
    <row r="2335">
      <c r="A2335" s="47" t="s">
        <v>105</v>
      </c>
      <c r="B2335" s="160">
        <v>2334.0</v>
      </c>
    </row>
    <row r="2336">
      <c r="A2336" s="47" t="s">
        <v>105</v>
      </c>
      <c r="B2336" s="160">
        <v>2335.0</v>
      </c>
    </row>
    <row r="2337">
      <c r="A2337" s="47" t="s">
        <v>105</v>
      </c>
      <c r="B2337" s="160">
        <v>2336.0</v>
      </c>
    </row>
    <row r="2338">
      <c r="A2338" s="47" t="s">
        <v>105</v>
      </c>
      <c r="B2338" s="160">
        <v>2337.0</v>
      </c>
    </row>
    <row r="2339">
      <c r="A2339" s="47" t="s">
        <v>105</v>
      </c>
      <c r="B2339" s="160">
        <v>2338.0</v>
      </c>
    </row>
    <row r="2340">
      <c r="A2340" s="47" t="s">
        <v>105</v>
      </c>
      <c r="B2340" s="160">
        <v>2339.0</v>
      </c>
    </row>
    <row r="2341">
      <c r="A2341" s="47" t="s">
        <v>105</v>
      </c>
      <c r="B2341" s="160">
        <v>2340.0</v>
      </c>
    </row>
    <row r="2342">
      <c r="A2342" s="47" t="s">
        <v>105</v>
      </c>
      <c r="B2342" s="160">
        <v>2341.0</v>
      </c>
    </row>
    <row r="2343">
      <c r="A2343" s="47" t="s">
        <v>105</v>
      </c>
      <c r="B2343" s="160">
        <v>2342.0</v>
      </c>
    </row>
    <row r="2344">
      <c r="A2344" s="47" t="s">
        <v>105</v>
      </c>
      <c r="B2344" s="160">
        <v>2343.0</v>
      </c>
    </row>
    <row r="2345">
      <c r="A2345" s="47" t="s">
        <v>105</v>
      </c>
      <c r="B2345" s="160">
        <v>2344.0</v>
      </c>
    </row>
    <row r="2346">
      <c r="A2346" s="47" t="s">
        <v>105</v>
      </c>
      <c r="B2346" s="160">
        <v>2345.0</v>
      </c>
    </row>
    <row r="2347">
      <c r="A2347" s="47" t="s">
        <v>105</v>
      </c>
      <c r="B2347" s="160">
        <v>2346.0</v>
      </c>
    </row>
    <row r="2348">
      <c r="A2348" s="47" t="s">
        <v>105</v>
      </c>
      <c r="B2348" s="160">
        <v>2347.0</v>
      </c>
    </row>
    <row r="2349">
      <c r="A2349" s="47" t="s">
        <v>105</v>
      </c>
      <c r="B2349" s="160">
        <v>2348.0</v>
      </c>
    </row>
    <row r="2350">
      <c r="A2350" s="47" t="s">
        <v>105</v>
      </c>
      <c r="B2350" s="160">
        <v>2349.0</v>
      </c>
    </row>
    <row r="2351">
      <c r="A2351" s="47" t="s">
        <v>105</v>
      </c>
      <c r="B2351" s="160">
        <v>2350.0</v>
      </c>
    </row>
    <row r="2352">
      <c r="A2352" s="47" t="s">
        <v>105</v>
      </c>
      <c r="B2352" s="160">
        <v>2351.0</v>
      </c>
    </row>
    <row r="2353">
      <c r="A2353" s="47" t="s">
        <v>105</v>
      </c>
      <c r="B2353" s="160">
        <v>2352.0</v>
      </c>
    </row>
    <row r="2354">
      <c r="A2354" s="47" t="s">
        <v>105</v>
      </c>
      <c r="B2354" s="160">
        <v>2353.0</v>
      </c>
    </row>
    <row r="2355">
      <c r="A2355" s="47" t="s">
        <v>105</v>
      </c>
      <c r="B2355" s="160">
        <v>2354.0</v>
      </c>
    </row>
    <row r="2356">
      <c r="A2356" s="47" t="s">
        <v>105</v>
      </c>
      <c r="B2356" s="160">
        <v>2355.0</v>
      </c>
    </row>
    <row r="2357">
      <c r="A2357" s="47" t="s">
        <v>105</v>
      </c>
      <c r="B2357" s="160">
        <v>2356.0</v>
      </c>
    </row>
    <row r="2358">
      <c r="A2358" s="47" t="s">
        <v>105</v>
      </c>
      <c r="B2358" s="160">
        <v>2357.0</v>
      </c>
    </row>
    <row r="2359">
      <c r="A2359" s="47" t="s">
        <v>105</v>
      </c>
      <c r="B2359" s="160">
        <v>2358.0</v>
      </c>
    </row>
    <row r="2360">
      <c r="A2360" s="47" t="s">
        <v>105</v>
      </c>
      <c r="B2360" s="160">
        <v>2359.0</v>
      </c>
    </row>
    <row r="2361">
      <c r="A2361" s="47" t="s">
        <v>105</v>
      </c>
      <c r="B2361" s="160">
        <v>2360.0</v>
      </c>
    </row>
    <row r="2362">
      <c r="A2362" s="47" t="s">
        <v>105</v>
      </c>
      <c r="B2362" s="160">
        <v>2361.0</v>
      </c>
    </row>
    <row r="2363">
      <c r="A2363" s="47" t="s">
        <v>105</v>
      </c>
      <c r="B2363" s="160">
        <v>2362.0</v>
      </c>
    </row>
    <row r="2364">
      <c r="A2364" s="47" t="s">
        <v>105</v>
      </c>
      <c r="B2364" s="160">
        <v>2363.0</v>
      </c>
    </row>
    <row r="2365">
      <c r="A2365" s="47" t="s">
        <v>105</v>
      </c>
      <c r="B2365" s="160">
        <v>2364.0</v>
      </c>
    </row>
    <row r="2366">
      <c r="A2366" s="47" t="s">
        <v>105</v>
      </c>
      <c r="B2366" s="160">
        <v>2365.0</v>
      </c>
    </row>
    <row r="2367">
      <c r="A2367" s="47" t="s">
        <v>105</v>
      </c>
      <c r="B2367" s="160">
        <v>2366.0</v>
      </c>
    </row>
    <row r="2368">
      <c r="A2368" s="47" t="s">
        <v>105</v>
      </c>
      <c r="B2368" s="160">
        <v>2367.0</v>
      </c>
    </row>
    <row r="2369">
      <c r="A2369" s="47" t="s">
        <v>105</v>
      </c>
      <c r="B2369" s="160">
        <v>2368.0</v>
      </c>
    </row>
    <row r="2370">
      <c r="A2370" s="47" t="s">
        <v>105</v>
      </c>
      <c r="B2370" s="160">
        <v>2369.0</v>
      </c>
    </row>
    <row r="2371">
      <c r="A2371" s="47" t="s">
        <v>105</v>
      </c>
      <c r="B2371" s="160">
        <v>2370.0</v>
      </c>
    </row>
    <row r="2372">
      <c r="A2372" s="47" t="s">
        <v>105</v>
      </c>
      <c r="B2372" s="160">
        <v>2371.0</v>
      </c>
    </row>
    <row r="2373">
      <c r="A2373" s="47" t="s">
        <v>105</v>
      </c>
      <c r="B2373" s="160">
        <v>2372.0</v>
      </c>
    </row>
    <row r="2374">
      <c r="A2374" s="47" t="s">
        <v>105</v>
      </c>
      <c r="B2374" s="160">
        <v>2373.0</v>
      </c>
    </row>
    <row r="2375">
      <c r="A2375" s="47" t="s">
        <v>105</v>
      </c>
      <c r="B2375" s="160">
        <v>2374.0</v>
      </c>
    </row>
    <row r="2376">
      <c r="A2376" s="47" t="s">
        <v>105</v>
      </c>
      <c r="B2376" s="160">
        <v>2375.0</v>
      </c>
    </row>
    <row r="2377">
      <c r="A2377" s="47" t="s">
        <v>105</v>
      </c>
      <c r="B2377" s="160">
        <v>2376.0</v>
      </c>
    </row>
    <row r="2378">
      <c r="A2378" s="47" t="s">
        <v>105</v>
      </c>
      <c r="B2378" s="160">
        <v>2377.0</v>
      </c>
    </row>
    <row r="2379">
      <c r="A2379" s="47" t="s">
        <v>105</v>
      </c>
      <c r="B2379" s="160">
        <v>2378.0</v>
      </c>
    </row>
    <row r="2380">
      <c r="A2380" s="47" t="s">
        <v>105</v>
      </c>
      <c r="B2380" s="160">
        <v>2379.0</v>
      </c>
    </row>
    <row r="2381">
      <c r="A2381" s="47" t="s">
        <v>105</v>
      </c>
      <c r="B2381" s="160">
        <v>2380.0</v>
      </c>
    </row>
    <row r="2382">
      <c r="A2382" s="47" t="s">
        <v>105</v>
      </c>
      <c r="B2382" s="160">
        <v>2381.0</v>
      </c>
    </row>
    <row r="2383">
      <c r="A2383" s="47" t="s">
        <v>105</v>
      </c>
      <c r="B2383" s="160">
        <v>2382.0</v>
      </c>
    </row>
    <row r="2384">
      <c r="A2384" s="47" t="s">
        <v>105</v>
      </c>
      <c r="B2384" s="160">
        <v>2383.0</v>
      </c>
    </row>
    <row r="2385">
      <c r="A2385" s="47" t="s">
        <v>105</v>
      </c>
      <c r="B2385" s="160">
        <v>2384.0</v>
      </c>
    </row>
    <row r="2386">
      <c r="A2386" s="47" t="s">
        <v>105</v>
      </c>
      <c r="B2386" s="160">
        <v>2385.0</v>
      </c>
    </row>
    <row r="2387">
      <c r="A2387" s="47" t="s">
        <v>105</v>
      </c>
      <c r="B2387" s="160">
        <v>2386.0</v>
      </c>
    </row>
    <row r="2388">
      <c r="A2388" s="47" t="s">
        <v>105</v>
      </c>
      <c r="B2388" s="160">
        <v>2387.0</v>
      </c>
    </row>
    <row r="2389">
      <c r="A2389" s="47" t="s">
        <v>105</v>
      </c>
      <c r="B2389" s="160">
        <v>2388.0</v>
      </c>
    </row>
    <row r="2390">
      <c r="A2390" s="47" t="s">
        <v>105</v>
      </c>
      <c r="B2390" s="160">
        <v>2389.0</v>
      </c>
    </row>
    <row r="2391">
      <c r="A2391" s="47" t="s">
        <v>105</v>
      </c>
      <c r="B2391" s="160">
        <v>2390.0</v>
      </c>
    </row>
    <row r="2392">
      <c r="A2392" s="47" t="s">
        <v>105</v>
      </c>
      <c r="B2392" s="160">
        <v>2391.0</v>
      </c>
    </row>
    <row r="2393">
      <c r="A2393" s="47" t="s">
        <v>105</v>
      </c>
      <c r="B2393" s="160">
        <v>2392.0</v>
      </c>
    </row>
    <row r="2394">
      <c r="A2394" s="47" t="s">
        <v>105</v>
      </c>
      <c r="B2394" s="160">
        <v>2393.0</v>
      </c>
    </row>
    <row r="2395">
      <c r="A2395" s="47" t="s">
        <v>105</v>
      </c>
      <c r="B2395" s="160">
        <v>2394.0</v>
      </c>
    </row>
    <row r="2396">
      <c r="A2396" s="47" t="s">
        <v>105</v>
      </c>
      <c r="B2396" s="160">
        <v>2395.0</v>
      </c>
    </row>
    <row r="2397">
      <c r="A2397" s="47" t="s">
        <v>105</v>
      </c>
      <c r="B2397" s="160">
        <v>2396.0</v>
      </c>
    </row>
    <row r="2398">
      <c r="A2398" s="47" t="s">
        <v>105</v>
      </c>
      <c r="B2398" s="160">
        <v>2397.0</v>
      </c>
    </row>
    <row r="2399">
      <c r="A2399" s="47" t="s">
        <v>105</v>
      </c>
      <c r="B2399" s="160">
        <v>2398.0</v>
      </c>
    </row>
    <row r="2400">
      <c r="A2400" s="47" t="s">
        <v>105</v>
      </c>
      <c r="B2400" s="160">
        <v>2399.0</v>
      </c>
    </row>
    <row r="2401">
      <c r="A2401" s="47" t="s">
        <v>105</v>
      </c>
      <c r="B2401" s="160">
        <v>2400.0</v>
      </c>
    </row>
    <row r="2402">
      <c r="A2402" s="47" t="s">
        <v>105</v>
      </c>
      <c r="B2402" s="160">
        <v>2401.0</v>
      </c>
    </row>
    <row r="2403">
      <c r="A2403" s="47" t="s">
        <v>105</v>
      </c>
      <c r="B2403" s="160">
        <v>2402.0</v>
      </c>
    </row>
    <row r="2404">
      <c r="A2404" s="47" t="s">
        <v>105</v>
      </c>
      <c r="B2404" s="160">
        <v>2403.0</v>
      </c>
    </row>
    <row r="2405">
      <c r="A2405" s="47" t="s">
        <v>105</v>
      </c>
      <c r="B2405" s="160">
        <v>2404.0</v>
      </c>
    </row>
    <row r="2406">
      <c r="A2406" s="47" t="s">
        <v>105</v>
      </c>
      <c r="B2406" s="160">
        <v>2405.0</v>
      </c>
    </row>
    <row r="2407">
      <c r="A2407" s="47" t="s">
        <v>105</v>
      </c>
      <c r="B2407" s="160">
        <v>2406.0</v>
      </c>
    </row>
    <row r="2408">
      <c r="A2408" s="47" t="s">
        <v>105</v>
      </c>
      <c r="B2408" s="160">
        <v>2407.0</v>
      </c>
    </row>
    <row r="2409">
      <c r="A2409" s="47" t="s">
        <v>105</v>
      </c>
      <c r="B2409" s="160">
        <v>2408.0</v>
      </c>
    </row>
    <row r="2410">
      <c r="A2410" s="47" t="s">
        <v>105</v>
      </c>
      <c r="B2410" s="160">
        <v>2409.0</v>
      </c>
    </row>
    <row r="2411">
      <c r="A2411" s="47" t="s">
        <v>105</v>
      </c>
      <c r="B2411" s="160">
        <v>2410.0</v>
      </c>
    </row>
    <row r="2412">
      <c r="A2412" s="47" t="s">
        <v>105</v>
      </c>
      <c r="B2412" s="160">
        <v>2411.0</v>
      </c>
    </row>
    <row r="2413">
      <c r="A2413" s="47" t="s">
        <v>105</v>
      </c>
      <c r="B2413" s="160">
        <v>2412.0</v>
      </c>
    </row>
    <row r="2414">
      <c r="A2414" s="47" t="s">
        <v>105</v>
      </c>
      <c r="B2414" s="160">
        <v>2413.0</v>
      </c>
    </row>
    <row r="2415">
      <c r="A2415" s="47" t="s">
        <v>105</v>
      </c>
      <c r="B2415" s="160">
        <v>2414.0</v>
      </c>
    </row>
    <row r="2416">
      <c r="A2416" s="47" t="s">
        <v>105</v>
      </c>
      <c r="B2416" s="160">
        <v>2415.0</v>
      </c>
    </row>
    <row r="2417">
      <c r="A2417" s="47" t="s">
        <v>105</v>
      </c>
      <c r="B2417" s="160">
        <v>2416.0</v>
      </c>
    </row>
    <row r="2418">
      <c r="A2418" s="47" t="s">
        <v>105</v>
      </c>
      <c r="B2418" s="160">
        <v>2417.0</v>
      </c>
    </row>
    <row r="2419">
      <c r="A2419" s="47" t="s">
        <v>105</v>
      </c>
      <c r="B2419" s="160">
        <v>2418.0</v>
      </c>
    </row>
    <row r="2420">
      <c r="A2420" s="47" t="s">
        <v>105</v>
      </c>
      <c r="B2420" s="160">
        <v>2419.0</v>
      </c>
    </row>
    <row r="2421">
      <c r="A2421" s="47" t="s">
        <v>105</v>
      </c>
      <c r="B2421" s="160">
        <v>2420.0</v>
      </c>
    </row>
    <row r="2422">
      <c r="A2422" s="47" t="s">
        <v>105</v>
      </c>
      <c r="B2422" s="160">
        <v>2421.0</v>
      </c>
    </row>
    <row r="2423">
      <c r="A2423" s="47" t="s">
        <v>105</v>
      </c>
      <c r="B2423" s="160">
        <v>2422.0</v>
      </c>
    </row>
    <row r="2424">
      <c r="A2424" s="47" t="s">
        <v>105</v>
      </c>
      <c r="B2424" s="160">
        <v>2423.0</v>
      </c>
    </row>
    <row r="2425">
      <c r="A2425" s="47" t="s">
        <v>105</v>
      </c>
      <c r="B2425" s="160">
        <v>2424.0</v>
      </c>
    </row>
    <row r="2426">
      <c r="A2426" s="47" t="s">
        <v>105</v>
      </c>
      <c r="B2426" s="160">
        <v>2425.0</v>
      </c>
    </row>
    <row r="2427">
      <c r="A2427" s="47" t="s">
        <v>105</v>
      </c>
      <c r="B2427" s="160">
        <v>2426.0</v>
      </c>
    </row>
    <row r="2428">
      <c r="A2428" s="47" t="s">
        <v>105</v>
      </c>
      <c r="B2428" s="160">
        <v>2427.0</v>
      </c>
    </row>
    <row r="2429">
      <c r="A2429" s="47" t="s">
        <v>105</v>
      </c>
      <c r="B2429" s="160">
        <v>2428.0</v>
      </c>
    </row>
    <row r="2430">
      <c r="A2430" s="47" t="s">
        <v>105</v>
      </c>
      <c r="B2430" s="160">
        <v>2429.0</v>
      </c>
    </row>
    <row r="2431">
      <c r="A2431" s="47" t="s">
        <v>105</v>
      </c>
      <c r="B2431" s="160">
        <v>2430.0</v>
      </c>
    </row>
    <row r="2432">
      <c r="A2432" s="47" t="s">
        <v>105</v>
      </c>
      <c r="B2432" s="160">
        <v>2431.0</v>
      </c>
    </row>
    <row r="2433">
      <c r="A2433" s="47" t="s">
        <v>105</v>
      </c>
      <c r="B2433" s="160">
        <v>2432.0</v>
      </c>
    </row>
    <row r="2434">
      <c r="A2434" s="47" t="s">
        <v>105</v>
      </c>
      <c r="B2434" s="160">
        <v>2433.0</v>
      </c>
    </row>
    <row r="2435">
      <c r="A2435" s="47" t="s">
        <v>105</v>
      </c>
      <c r="B2435" s="160">
        <v>2434.0</v>
      </c>
    </row>
    <row r="2436">
      <c r="A2436" s="47" t="s">
        <v>105</v>
      </c>
      <c r="B2436" s="160">
        <v>2435.0</v>
      </c>
    </row>
    <row r="2437">
      <c r="A2437" s="47" t="s">
        <v>105</v>
      </c>
      <c r="B2437" s="160">
        <v>2436.0</v>
      </c>
    </row>
    <row r="2438">
      <c r="A2438" s="47" t="s">
        <v>105</v>
      </c>
      <c r="B2438" s="160">
        <v>2437.0</v>
      </c>
    </row>
    <row r="2439">
      <c r="A2439" s="47" t="s">
        <v>105</v>
      </c>
      <c r="B2439" s="160">
        <v>2438.0</v>
      </c>
    </row>
    <row r="2440">
      <c r="A2440" s="47" t="s">
        <v>105</v>
      </c>
      <c r="B2440" s="160">
        <v>2439.0</v>
      </c>
    </row>
    <row r="2441">
      <c r="A2441" s="47" t="s">
        <v>105</v>
      </c>
      <c r="B2441" s="160">
        <v>2440.0</v>
      </c>
    </row>
    <row r="2442">
      <c r="A2442" s="47" t="s">
        <v>105</v>
      </c>
      <c r="B2442" s="160">
        <v>2441.0</v>
      </c>
    </row>
    <row r="2443">
      <c r="A2443" s="47" t="s">
        <v>105</v>
      </c>
      <c r="B2443" s="160">
        <v>2442.0</v>
      </c>
    </row>
    <row r="2444">
      <c r="A2444" s="47" t="s">
        <v>105</v>
      </c>
      <c r="B2444" s="160">
        <v>2443.0</v>
      </c>
    </row>
    <row r="2445">
      <c r="A2445" s="47" t="s">
        <v>105</v>
      </c>
      <c r="B2445" s="160">
        <v>2444.0</v>
      </c>
    </row>
    <row r="2446">
      <c r="A2446" s="47" t="s">
        <v>105</v>
      </c>
      <c r="B2446" s="160">
        <v>2445.0</v>
      </c>
    </row>
    <row r="2447">
      <c r="A2447" s="47" t="s">
        <v>105</v>
      </c>
      <c r="B2447" s="160">
        <v>2446.0</v>
      </c>
    </row>
    <row r="2448">
      <c r="A2448" s="47" t="s">
        <v>105</v>
      </c>
      <c r="B2448" s="160">
        <v>2447.0</v>
      </c>
    </row>
    <row r="2449">
      <c r="A2449" s="47" t="s">
        <v>105</v>
      </c>
      <c r="B2449" s="160">
        <v>2448.0</v>
      </c>
    </row>
    <row r="2450">
      <c r="A2450" s="47" t="s">
        <v>105</v>
      </c>
      <c r="B2450" s="160">
        <v>2449.0</v>
      </c>
    </row>
    <row r="2451">
      <c r="A2451" s="47" t="s">
        <v>105</v>
      </c>
      <c r="B2451" s="160">
        <v>2450.0</v>
      </c>
    </row>
    <row r="2452">
      <c r="A2452" s="47" t="s">
        <v>105</v>
      </c>
      <c r="B2452" s="160">
        <v>2451.0</v>
      </c>
    </row>
    <row r="2453">
      <c r="A2453" s="47" t="s">
        <v>105</v>
      </c>
      <c r="B2453" s="160">
        <v>2452.0</v>
      </c>
    </row>
    <row r="2454">
      <c r="A2454" s="47" t="s">
        <v>105</v>
      </c>
      <c r="B2454" s="160">
        <v>2453.0</v>
      </c>
    </row>
    <row r="2455">
      <c r="A2455" s="47" t="s">
        <v>105</v>
      </c>
      <c r="B2455" s="160">
        <v>2454.0</v>
      </c>
    </row>
    <row r="2456">
      <c r="A2456" s="47" t="s">
        <v>105</v>
      </c>
      <c r="B2456" s="160">
        <v>2455.0</v>
      </c>
    </row>
    <row r="2457">
      <c r="A2457" s="47" t="s">
        <v>105</v>
      </c>
      <c r="B2457" s="160">
        <v>2456.0</v>
      </c>
    </row>
    <row r="2458">
      <c r="A2458" s="47" t="s">
        <v>105</v>
      </c>
      <c r="B2458" s="160">
        <v>2457.0</v>
      </c>
    </row>
    <row r="2459">
      <c r="A2459" s="47" t="s">
        <v>105</v>
      </c>
      <c r="B2459" s="160">
        <v>2458.0</v>
      </c>
    </row>
    <row r="2460">
      <c r="A2460" s="47" t="s">
        <v>105</v>
      </c>
      <c r="B2460" s="160">
        <v>2459.0</v>
      </c>
    </row>
    <row r="2461">
      <c r="A2461" s="47" t="s">
        <v>105</v>
      </c>
      <c r="B2461" s="160">
        <v>2460.0</v>
      </c>
    </row>
    <row r="2462">
      <c r="A2462" s="47" t="s">
        <v>105</v>
      </c>
      <c r="B2462" s="160">
        <v>2461.0</v>
      </c>
    </row>
    <row r="2463">
      <c r="A2463" s="47" t="s">
        <v>105</v>
      </c>
      <c r="B2463" s="160">
        <v>2462.0</v>
      </c>
    </row>
    <row r="2464">
      <c r="A2464" s="47" t="s">
        <v>105</v>
      </c>
      <c r="B2464" s="160">
        <v>2463.0</v>
      </c>
    </row>
    <row r="2465">
      <c r="A2465" s="47" t="s">
        <v>105</v>
      </c>
      <c r="B2465" s="160">
        <v>2464.0</v>
      </c>
    </row>
    <row r="2466">
      <c r="A2466" s="47" t="s">
        <v>105</v>
      </c>
      <c r="B2466" s="160">
        <v>2465.0</v>
      </c>
    </row>
    <row r="2467">
      <c r="A2467" s="47" t="s">
        <v>105</v>
      </c>
      <c r="B2467" s="160">
        <v>2466.0</v>
      </c>
    </row>
    <row r="2468">
      <c r="A2468" s="47" t="s">
        <v>105</v>
      </c>
      <c r="B2468" s="160">
        <v>2467.0</v>
      </c>
    </row>
    <row r="2469">
      <c r="A2469" s="47" t="s">
        <v>105</v>
      </c>
      <c r="B2469" s="160">
        <v>2468.0</v>
      </c>
    </row>
    <row r="2470">
      <c r="A2470" s="47" t="s">
        <v>105</v>
      </c>
      <c r="B2470" s="160">
        <v>2469.0</v>
      </c>
    </row>
    <row r="2471">
      <c r="A2471" s="47" t="s">
        <v>105</v>
      </c>
      <c r="B2471" s="160">
        <v>2470.0</v>
      </c>
    </row>
    <row r="2472">
      <c r="A2472" s="47" t="s">
        <v>105</v>
      </c>
      <c r="B2472" s="160">
        <v>2471.0</v>
      </c>
    </row>
    <row r="2473">
      <c r="A2473" s="47" t="s">
        <v>105</v>
      </c>
      <c r="B2473" s="160">
        <v>2472.0</v>
      </c>
    </row>
    <row r="2474">
      <c r="A2474" s="47" t="s">
        <v>105</v>
      </c>
      <c r="B2474" s="160">
        <v>2473.0</v>
      </c>
    </row>
    <row r="2475">
      <c r="A2475" s="47" t="s">
        <v>105</v>
      </c>
      <c r="B2475" s="160">
        <v>2474.0</v>
      </c>
    </row>
    <row r="2476">
      <c r="A2476" s="47" t="s">
        <v>105</v>
      </c>
      <c r="B2476" s="160">
        <v>2475.0</v>
      </c>
    </row>
    <row r="2477">
      <c r="A2477" s="47" t="s">
        <v>105</v>
      </c>
      <c r="B2477" s="160">
        <v>2476.0</v>
      </c>
    </row>
    <row r="2478">
      <c r="A2478" s="47" t="s">
        <v>105</v>
      </c>
      <c r="B2478" s="160">
        <v>2477.0</v>
      </c>
    </row>
    <row r="2479">
      <c r="A2479" s="47" t="s">
        <v>105</v>
      </c>
      <c r="B2479" s="160">
        <v>2478.0</v>
      </c>
    </row>
    <row r="2480">
      <c r="A2480" s="47" t="s">
        <v>105</v>
      </c>
      <c r="B2480" s="160">
        <v>2479.0</v>
      </c>
    </row>
    <row r="2481">
      <c r="A2481" s="47" t="s">
        <v>105</v>
      </c>
      <c r="B2481" s="160">
        <v>2480.0</v>
      </c>
    </row>
    <row r="2482">
      <c r="A2482" s="47" t="s">
        <v>105</v>
      </c>
      <c r="B2482" s="160">
        <v>2481.0</v>
      </c>
    </row>
    <row r="2483">
      <c r="A2483" s="47" t="s">
        <v>105</v>
      </c>
      <c r="B2483" s="160">
        <v>2482.0</v>
      </c>
    </row>
    <row r="2484">
      <c r="A2484" s="47" t="s">
        <v>105</v>
      </c>
      <c r="B2484" s="160">
        <v>2483.0</v>
      </c>
    </row>
    <row r="2485">
      <c r="A2485" s="47" t="s">
        <v>105</v>
      </c>
      <c r="B2485" s="160">
        <v>2484.0</v>
      </c>
    </row>
    <row r="2486">
      <c r="A2486" s="47" t="s">
        <v>105</v>
      </c>
      <c r="B2486" s="160">
        <v>2485.0</v>
      </c>
    </row>
    <row r="2487">
      <c r="A2487" s="47" t="s">
        <v>105</v>
      </c>
      <c r="B2487" s="160">
        <v>2486.0</v>
      </c>
    </row>
    <row r="2488">
      <c r="A2488" s="47" t="s">
        <v>105</v>
      </c>
      <c r="B2488" s="160">
        <v>2487.0</v>
      </c>
    </row>
    <row r="2489">
      <c r="A2489" s="47" t="s">
        <v>105</v>
      </c>
      <c r="B2489" s="160">
        <v>2488.0</v>
      </c>
    </row>
    <row r="2490">
      <c r="A2490" s="47" t="s">
        <v>105</v>
      </c>
      <c r="B2490" s="160">
        <v>2489.0</v>
      </c>
    </row>
    <row r="2491">
      <c r="A2491" s="47" t="s">
        <v>105</v>
      </c>
      <c r="B2491" s="160">
        <v>2490.0</v>
      </c>
    </row>
    <row r="2492">
      <c r="A2492" s="47" t="s">
        <v>105</v>
      </c>
      <c r="B2492" s="160">
        <v>2491.0</v>
      </c>
    </row>
    <row r="2493">
      <c r="A2493" s="47" t="s">
        <v>105</v>
      </c>
      <c r="B2493" s="160">
        <v>2492.0</v>
      </c>
    </row>
    <row r="2494">
      <c r="A2494" s="47" t="s">
        <v>105</v>
      </c>
      <c r="B2494" s="160">
        <v>2493.0</v>
      </c>
    </row>
    <row r="2495">
      <c r="A2495" s="47" t="s">
        <v>105</v>
      </c>
      <c r="B2495" s="160">
        <v>2494.0</v>
      </c>
    </row>
    <row r="2496">
      <c r="A2496" s="47" t="s">
        <v>105</v>
      </c>
      <c r="B2496" s="160">
        <v>2495.0</v>
      </c>
    </row>
    <row r="2497">
      <c r="A2497" s="47" t="s">
        <v>105</v>
      </c>
      <c r="B2497" s="160">
        <v>2496.0</v>
      </c>
    </row>
    <row r="2498">
      <c r="A2498" s="47" t="s">
        <v>105</v>
      </c>
      <c r="B2498" s="160">
        <v>2497.0</v>
      </c>
    </row>
    <row r="2499">
      <c r="A2499" s="47" t="s">
        <v>105</v>
      </c>
      <c r="B2499" s="160">
        <v>2498.0</v>
      </c>
    </row>
    <row r="2500">
      <c r="A2500" s="47" t="s">
        <v>105</v>
      </c>
      <c r="B2500" s="160">
        <v>2499.0</v>
      </c>
    </row>
    <row r="2501">
      <c r="A2501" s="47" t="s">
        <v>105</v>
      </c>
      <c r="B2501" s="160">
        <v>2500.0</v>
      </c>
    </row>
    <row r="2502">
      <c r="A2502" s="47" t="s">
        <v>105</v>
      </c>
      <c r="B2502" s="160">
        <v>2501.0</v>
      </c>
    </row>
    <row r="2503">
      <c r="A2503" s="47" t="s">
        <v>105</v>
      </c>
      <c r="B2503" s="160">
        <v>2502.0</v>
      </c>
    </row>
    <row r="2504">
      <c r="A2504" s="47" t="s">
        <v>105</v>
      </c>
      <c r="B2504" s="160">
        <v>2503.0</v>
      </c>
    </row>
    <row r="2505">
      <c r="A2505" s="47" t="s">
        <v>105</v>
      </c>
      <c r="B2505" s="160">
        <v>2504.0</v>
      </c>
    </row>
    <row r="2506">
      <c r="A2506" s="47" t="s">
        <v>105</v>
      </c>
      <c r="B2506" s="160">
        <v>2505.0</v>
      </c>
    </row>
    <row r="2507">
      <c r="A2507" s="47" t="s">
        <v>105</v>
      </c>
      <c r="B2507" s="160">
        <v>2506.0</v>
      </c>
    </row>
    <row r="2508">
      <c r="A2508" s="47" t="s">
        <v>105</v>
      </c>
      <c r="B2508" s="160">
        <v>2507.0</v>
      </c>
    </row>
    <row r="2509">
      <c r="A2509" s="47" t="s">
        <v>105</v>
      </c>
      <c r="B2509" s="160">
        <v>2508.0</v>
      </c>
    </row>
    <row r="2510">
      <c r="A2510" s="47" t="s">
        <v>105</v>
      </c>
      <c r="B2510" s="160">
        <v>2509.0</v>
      </c>
    </row>
    <row r="2511">
      <c r="A2511" s="47" t="s">
        <v>105</v>
      </c>
      <c r="B2511" s="160">
        <v>2510.0</v>
      </c>
    </row>
    <row r="2512">
      <c r="A2512" s="47" t="s">
        <v>105</v>
      </c>
      <c r="B2512" s="160">
        <v>2511.0</v>
      </c>
    </row>
    <row r="2513">
      <c r="A2513" s="47" t="s">
        <v>105</v>
      </c>
      <c r="B2513" s="160">
        <v>2512.0</v>
      </c>
    </row>
    <row r="2514">
      <c r="A2514" s="47" t="s">
        <v>105</v>
      </c>
      <c r="B2514" s="160">
        <v>2513.0</v>
      </c>
    </row>
    <row r="2515">
      <c r="A2515" s="47" t="s">
        <v>105</v>
      </c>
      <c r="B2515" s="160">
        <v>2514.0</v>
      </c>
    </row>
    <row r="2516">
      <c r="A2516" s="47" t="s">
        <v>105</v>
      </c>
      <c r="B2516" s="160">
        <v>2515.0</v>
      </c>
    </row>
    <row r="2517">
      <c r="A2517" s="47" t="s">
        <v>105</v>
      </c>
      <c r="B2517" s="160">
        <v>2516.0</v>
      </c>
    </row>
    <row r="2518">
      <c r="A2518" s="47" t="s">
        <v>105</v>
      </c>
      <c r="B2518" s="160">
        <v>2517.0</v>
      </c>
    </row>
    <row r="2519">
      <c r="A2519" s="47" t="s">
        <v>105</v>
      </c>
      <c r="B2519" s="160">
        <v>2518.0</v>
      </c>
    </row>
    <row r="2520">
      <c r="A2520" s="47" t="s">
        <v>105</v>
      </c>
      <c r="B2520" s="160">
        <v>2519.0</v>
      </c>
    </row>
    <row r="2521">
      <c r="A2521" s="47" t="s">
        <v>105</v>
      </c>
      <c r="B2521" s="160">
        <v>2520.0</v>
      </c>
    </row>
    <row r="2522">
      <c r="A2522" s="47" t="s">
        <v>105</v>
      </c>
      <c r="B2522" s="160">
        <v>2521.0</v>
      </c>
    </row>
    <row r="2523">
      <c r="A2523" s="47" t="s">
        <v>105</v>
      </c>
      <c r="B2523" s="160">
        <v>2522.0</v>
      </c>
    </row>
    <row r="2524">
      <c r="A2524" s="47" t="s">
        <v>105</v>
      </c>
      <c r="B2524" s="160">
        <v>2523.0</v>
      </c>
    </row>
    <row r="2525">
      <c r="A2525" s="47" t="s">
        <v>105</v>
      </c>
      <c r="B2525" s="160">
        <v>2524.0</v>
      </c>
    </row>
    <row r="2526">
      <c r="A2526" s="47" t="s">
        <v>105</v>
      </c>
      <c r="B2526" s="160">
        <v>2525.0</v>
      </c>
    </row>
    <row r="2527">
      <c r="A2527" s="47" t="s">
        <v>105</v>
      </c>
      <c r="B2527" s="160">
        <v>2526.0</v>
      </c>
    </row>
    <row r="2528">
      <c r="A2528" s="47" t="s">
        <v>105</v>
      </c>
      <c r="B2528" s="160">
        <v>2527.0</v>
      </c>
    </row>
    <row r="2529">
      <c r="A2529" s="47" t="s">
        <v>105</v>
      </c>
      <c r="B2529" s="160">
        <v>2528.0</v>
      </c>
    </row>
    <row r="2530">
      <c r="A2530" s="47" t="s">
        <v>105</v>
      </c>
      <c r="B2530" s="160">
        <v>2529.0</v>
      </c>
    </row>
    <row r="2531">
      <c r="A2531" s="47" t="s">
        <v>105</v>
      </c>
      <c r="B2531" s="160">
        <v>2530.0</v>
      </c>
    </row>
    <row r="2532">
      <c r="A2532" s="47" t="s">
        <v>105</v>
      </c>
      <c r="B2532" s="160">
        <v>2531.0</v>
      </c>
    </row>
    <row r="2533">
      <c r="A2533" s="47" t="s">
        <v>105</v>
      </c>
      <c r="B2533" s="160">
        <v>2532.0</v>
      </c>
    </row>
    <row r="2534">
      <c r="A2534" s="47" t="s">
        <v>105</v>
      </c>
      <c r="B2534" s="160">
        <v>2533.0</v>
      </c>
    </row>
    <row r="2535">
      <c r="A2535" s="47" t="s">
        <v>105</v>
      </c>
      <c r="B2535" s="160">
        <v>2534.0</v>
      </c>
    </row>
    <row r="2536">
      <c r="A2536" s="47" t="s">
        <v>105</v>
      </c>
      <c r="B2536" s="160">
        <v>2535.0</v>
      </c>
    </row>
    <row r="2537">
      <c r="A2537" s="47" t="s">
        <v>105</v>
      </c>
      <c r="B2537" s="160">
        <v>2536.0</v>
      </c>
    </row>
    <row r="2538">
      <c r="A2538" s="47" t="s">
        <v>105</v>
      </c>
      <c r="B2538" s="160">
        <v>2537.0</v>
      </c>
    </row>
    <row r="2539">
      <c r="A2539" s="47" t="s">
        <v>105</v>
      </c>
      <c r="B2539" s="160">
        <v>2538.0</v>
      </c>
    </row>
    <row r="2540">
      <c r="A2540" s="47" t="s">
        <v>105</v>
      </c>
      <c r="B2540" s="160">
        <v>2539.0</v>
      </c>
    </row>
    <row r="2541">
      <c r="A2541" s="47" t="s">
        <v>105</v>
      </c>
      <c r="B2541" s="160">
        <v>2540.0</v>
      </c>
    </row>
    <row r="2542">
      <c r="A2542" s="47" t="s">
        <v>105</v>
      </c>
      <c r="B2542" s="160">
        <v>2541.0</v>
      </c>
    </row>
    <row r="2543">
      <c r="A2543" s="47" t="s">
        <v>105</v>
      </c>
      <c r="B2543" s="160">
        <v>2542.0</v>
      </c>
    </row>
    <row r="2544">
      <c r="A2544" s="47" t="s">
        <v>105</v>
      </c>
      <c r="B2544" s="160">
        <v>2543.0</v>
      </c>
    </row>
    <row r="2545">
      <c r="A2545" s="47" t="s">
        <v>105</v>
      </c>
      <c r="B2545" s="160">
        <v>2544.0</v>
      </c>
    </row>
    <row r="2546">
      <c r="A2546" s="47" t="s">
        <v>105</v>
      </c>
      <c r="B2546" s="160">
        <v>2545.0</v>
      </c>
    </row>
    <row r="2547">
      <c r="A2547" s="47" t="s">
        <v>105</v>
      </c>
      <c r="B2547" s="160">
        <v>2546.0</v>
      </c>
    </row>
    <row r="2548">
      <c r="A2548" s="47" t="s">
        <v>105</v>
      </c>
      <c r="B2548" s="160">
        <v>2547.0</v>
      </c>
    </row>
    <row r="2549">
      <c r="A2549" s="47" t="s">
        <v>105</v>
      </c>
      <c r="B2549" s="160">
        <v>2548.0</v>
      </c>
    </row>
    <row r="2550">
      <c r="A2550" s="47" t="s">
        <v>105</v>
      </c>
      <c r="B2550" s="160">
        <v>2549.0</v>
      </c>
    </row>
    <row r="2551">
      <c r="A2551" s="47" t="s">
        <v>105</v>
      </c>
      <c r="B2551" s="160">
        <v>2550.0</v>
      </c>
    </row>
    <row r="2552">
      <c r="A2552" s="47" t="s">
        <v>105</v>
      </c>
      <c r="B2552" s="160">
        <v>2551.0</v>
      </c>
    </row>
    <row r="2553">
      <c r="A2553" s="47" t="s">
        <v>105</v>
      </c>
      <c r="B2553" s="160">
        <v>2552.0</v>
      </c>
    </row>
    <row r="2554">
      <c r="A2554" s="47" t="s">
        <v>105</v>
      </c>
      <c r="B2554" s="160">
        <v>2553.0</v>
      </c>
    </row>
    <row r="2555">
      <c r="A2555" s="47" t="s">
        <v>105</v>
      </c>
      <c r="B2555" s="160">
        <v>2554.0</v>
      </c>
    </row>
    <row r="2556">
      <c r="A2556" s="47" t="s">
        <v>105</v>
      </c>
      <c r="B2556" s="160">
        <v>2555.0</v>
      </c>
    </row>
    <row r="2557">
      <c r="A2557" s="47" t="s">
        <v>105</v>
      </c>
      <c r="B2557" s="160">
        <v>2556.0</v>
      </c>
    </row>
    <row r="2558">
      <c r="A2558" s="47" t="s">
        <v>105</v>
      </c>
      <c r="B2558" s="160">
        <v>2557.0</v>
      </c>
    </row>
    <row r="2559">
      <c r="A2559" s="47" t="s">
        <v>105</v>
      </c>
      <c r="B2559" s="160">
        <v>2558.0</v>
      </c>
    </row>
    <row r="2560">
      <c r="A2560" s="47" t="s">
        <v>105</v>
      </c>
      <c r="B2560" s="160">
        <v>2559.0</v>
      </c>
    </row>
    <row r="2561">
      <c r="A2561" s="47" t="s">
        <v>105</v>
      </c>
      <c r="B2561" s="160">
        <v>2560.0</v>
      </c>
    </row>
    <row r="2562">
      <c r="A2562" s="47" t="s">
        <v>105</v>
      </c>
      <c r="B2562" s="160">
        <v>2561.0</v>
      </c>
    </row>
    <row r="2563">
      <c r="A2563" s="47" t="s">
        <v>105</v>
      </c>
      <c r="B2563" s="160">
        <v>2562.0</v>
      </c>
    </row>
    <row r="2564">
      <c r="A2564" s="47" t="s">
        <v>105</v>
      </c>
      <c r="B2564" s="160">
        <v>2563.0</v>
      </c>
    </row>
    <row r="2565">
      <c r="A2565" s="47" t="s">
        <v>105</v>
      </c>
      <c r="B2565" s="160">
        <v>2564.0</v>
      </c>
    </row>
    <row r="2566">
      <c r="A2566" s="47" t="s">
        <v>105</v>
      </c>
      <c r="B2566" s="160">
        <v>2565.0</v>
      </c>
    </row>
    <row r="2567">
      <c r="A2567" s="47" t="s">
        <v>105</v>
      </c>
      <c r="B2567" s="160">
        <v>2566.0</v>
      </c>
    </row>
    <row r="2568">
      <c r="A2568" s="47" t="s">
        <v>105</v>
      </c>
      <c r="B2568" s="160">
        <v>2567.0</v>
      </c>
    </row>
    <row r="2569">
      <c r="A2569" s="47" t="s">
        <v>105</v>
      </c>
      <c r="B2569" s="160">
        <v>2568.0</v>
      </c>
    </row>
    <row r="2570">
      <c r="A2570" s="47" t="s">
        <v>105</v>
      </c>
      <c r="B2570" s="160">
        <v>2569.0</v>
      </c>
    </row>
    <row r="2571">
      <c r="A2571" s="47" t="s">
        <v>105</v>
      </c>
      <c r="B2571" s="160">
        <v>2570.0</v>
      </c>
    </row>
    <row r="2572">
      <c r="A2572" s="47" t="s">
        <v>105</v>
      </c>
      <c r="B2572" s="160">
        <v>2571.0</v>
      </c>
    </row>
    <row r="2573">
      <c r="A2573" s="47" t="s">
        <v>105</v>
      </c>
      <c r="B2573" s="160">
        <v>2572.0</v>
      </c>
    </row>
    <row r="2574">
      <c r="A2574" s="47" t="s">
        <v>105</v>
      </c>
      <c r="B2574" s="160">
        <v>2573.0</v>
      </c>
    </row>
    <row r="2575">
      <c r="A2575" s="47" t="s">
        <v>105</v>
      </c>
      <c r="B2575" s="160">
        <v>2574.0</v>
      </c>
    </row>
    <row r="2576">
      <c r="A2576" s="47" t="s">
        <v>105</v>
      </c>
      <c r="B2576" s="160">
        <v>2575.0</v>
      </c>
    </row>
    <row r="2577">
      <c r="A2577" s="47" t="s">
        <v>105</v>
      </c>
      <c r="B2577" s="160">
        <v>2576.0</v>
      </c>
    </row>
    <row r="2578">
      <c r="A2578" s="47" t="s">
        <v>105</v>
      </c>
      <c r="B2578" s="160">
        <v>2577.0</v>
      </c>
    </row>
    <row r="2579">
      <c r="A2579" s="47" t="s">
        <v>105</v>
      </c>
      <c r="B2579" s="160">
        <v>2578.0</v>
      </c>
    </row>
    <row r="2580">
      <c r="A2580" s="47" t="s">
        <v>105</v>
      </c>
      <c r="B2580" s="160">
        <v>2579.0</v>
      </c>
    </row>
    <row r="2581">
      <c r="A2581" s="47" t="s">
        <v>105</v>
      </c>
      <c r="B2581" s="160">
        <v>2580.0</v>
      </c>
    </row>
    <row r="2582">
      <c r="A2582" s="47" t="s">
        <v>105</v>
      </c>
      <c r="B2582" s="160">
        <v>2581.0</v>
      </c>
    </row>
    <row r="2583">
      <c r="A2583" s="47" t="s">
        <v>105</v>
      </c>
      <c r="B2583" s="160">
        <v>2582.0</v>
      </c>
    </row>
    <row r="2584">
      <c r="A2584" s="47" t="s">
        <v>105</v>
      </c>
      <c r="B2584" s="160">
        <v>2583.0</v>
      </c>
    </row>
    <row r="2585">
      <c r="A2585" s="47" t="s">
        <v>105</v>
      </c>
      <c r="B2585" s="160">
        <v>2584.0</v>
      </c>
    </row>
    <row r="2586">
      <c r="A2586" s="47" t="s">
        <v>105</v>
      </c>
      <c r="B2586" s="160">
        <v>2585.0</v>
      </c>
    </row>
    <row r="2587">
      <c r="A2587" s="47" t="s">
        <v>105</v>
      </c>
      <c r="B2587" s="160">
        <v>2586.0</v>
      </c>
    </row>
    <row r="2588">
      <c r="A2588" s="47" t="s">
        <v>105</v>
      </c>
      <c r="B2588" s="160">
        <v>2587.0</v>
      </c>
    </row>
    <row r="2589">
      <c r="A2589" s="47" t="s">
        <v>105</v>
      </c>
      <c r="B2589" s="160">
        <v>2588.0</v>
      </c>
    </row>
    <row r="2590">
      <c r="A2590" s="47" t="s">
        <v>105</v>
      </c>
      <c r="B2590" s="160">
        <v>2589.0</v>
      </c>
    </row>
    <row r="2591">
      <c r="A2591" s="47" t="s">
        <v>105</v>
      </c>
      <c r="B2591" s="160">
        <v>2590.0</v>
      </c>
    </row>
    <row r="2592">
      <c r="A2592" s="47" t="s">
        <v>105</v>
      </c>
      <c r="B2592" s="160">
        <v>2591.0</v>
      </c>
    </row>
    <row r="2593">
      <c r="A2593" s="47" t="s">
        <v>105</v>
      </c>
      <c r="B2593" s="160">
        <v>2592.0</v>
      </c>
    </row>
    <row r="2594">
      <c r="A2594" s="47" t="s">
        <v>105</v>
      </c>
      <c r="B2594" s="160">
        <v>2593.0</v>
      </c>
    </row>
    <row r="2595">
      <c r="A2595" s="47" t="s">
        <v>105</v>
      </c>
      <c r="B2595" s="160">
        <v>2594.0</v>
      </c>
    </row>
    <row r="2596">
      <c r="A2596" s="47" t="s">
        <v>105</v>
      </c>
      <c r="B2596" s="160">
        <v>2595.0</v>
      </c>
    </row>
    <row r="2597">
      <c r="A2597" s="47" t="s">
        <v>105</v>
      </c>
      <c r="B2597" s="160">
        <v>2596.0</v>
      </c>
    </row>
    <row r="2598">
      <c r="A2598" s="47" t="s">
        <v>105</v>
      </c>
      <c r="B2598" s="160">
        <v>2597.0</v>
      </c>
    </row>
    <row r="2599">
      <c r="A2599" s="47" t="s">
        <v>105</v>
      </c>
      <c r="B2599" s="160">
        <v>2598.0</v>
      </c>
    </row>
    <row r="2600">
      <c r="A2600" s="47" t="s">
        <v>105</v>
      </c>
      <c r="B2600" s="160">
        <v>2599.0</v>
      </c>
    </row>
    <row r="2601">
      <c r="A2601" s="47" t="s">
        <v>105</v>
      </c>
      <c r="B2601" s="160">
        <v>2600.0</v>
      </c>
    </row>
    <row r="2602">
      <c r="A2602" s="47" t="s">
        <v>105</v>
      </c>
      <c r="B2602" s="160">
        <v>2601.0</v>
      </c>
    </row>
    <row r="2603">
      <c r="A2603" s="47" t="s">
        <v>105</v>
      </c>
      <c r="B2603" s="160">
        <v>2602.0</v>
      </c>
    </row>
    <row r="2604">
      <c r="A2604" s="47" t="s">
        <v>105</v>
      </c>
      <c r="B2604" s="160">
        <v>2603.0</v>
      </c>
    </row>
    <row r="2605">
      <c r="A2605" s="47" t="s">
        <v>105</v>
      </c>
      <c r="B2605" s="160">
        <v>2604.0</v>
      </c>
    </row>
    <row r="2606">
      <c r="A2606" s="47" t="s">
        <v>105</v>
      </c>
      <c r="B2606" s="160">
        <v>2605.0</v>
      </c>
    </row>
    <row r="2607">
      <c r="A2607" s="47" t="s">
        <v>105</v>
      </c>
      <c r="B2607" s="160">
        <v>2606.0</v>
      </c>
    </row>
    <row r="2608">
      <c r="A2608" s="47" t="s">
        <v>105</v>
      </c>
      <c r="B2608" s="160">
        <v>2607.0</v>
      </c>
    </row>
    <row r="2609">
      <c r="A2609" s="47" t="s">
        <v>105</v>
      </c>
      <c r="B2609" s="160">
        <v>2608.0</v>
      </c>
    </row>
    <row r="2610">
      <c r="A2610" s="47" t="s">
        <v>105</v>
      </c>
      <c r="B2610" s="160">
        <v>2609.0</v>
      </c>
    </row>
    <row r="2611">
      <c r="A2611" s="47" t="s">
        <v>105</v>
      </c>
      <c r="B2611" s="160">
        <v>2610.0</v>
      </c>
    </row>
    <row r="2612">
      <c r="A2612" s="47" t="s">
        <v>105</v>
      </c>
      <c r="B2612" s="160">
        <v>2611.0</v>
      </c>
    </row>
    <row r="2613">
      <c r="A2613" s="47" t="s">
        <v>105</v>
      </c>
      <c r="B2613" s="160">
        <v>2612.0</v>
      </c>
    </row>
    <row r="2614">
      <c r="A2614" s="47" t="s">
        <v>105</v>
      </c>
      <c r="B2614" s="160">
        <v>2613.0</v>
      </c>
    </row>
    <row r="2615">
      <c r="A2615" s="47" t="s">
        <v>105</v>
      </c>
      <c r="B2615" s="160">
        <v>2614.0</v>
      </c>
    </row>
    <row r="2616">
      <c r="A2616" s="47" t="s">
        <v>105</v>
      </c>
      <c r="B2616" s="160">
        <v>2615.0</v>
      </c>
    </row>
    <row r="2617">
      <c r="A2617" s="47" t="s">
        <v>105</v>
      </c>
      <c r="B2617" s="160">
        <v>2616.0</v>
      </c>
    </row>
    <row r="2618">
      <c r="A2618" s="47" t="s">
        <v>105</v>
      </c>
      <c r="B2618" s="160">
        <v>2617.0</v>
      </c>
    </row>
    <row r="2619">
      <c r="A2619" s="47" t="s">
        <v>105</v>
      </c>
      <c r="B2619" s="160">
        <v>2618.0</v>
      </c>
    </row>
    <row r="2620">
      <c r="A2620" s="47" t="s">
        <v>105</v>
      </c>
      <c r="B2620" s="160">
        <v>2619.0</v>
      </c>
    </row>
    <row r="2621">
      <c r="A2621" s="47" t="s">
        <v>105</v>
      </c>
      <c r="B2621" s="160">
        <v>2620.0</v>
      </c>
    </row>
    <row r="2622">
      <c r="A2622" s="47" t="s">
        <v>105</v>
      </c>
      <c r="B2622" s="160">
        <v>2621.0</v>
      </c>
    </row>
    <row r="2623">
      <c r="A2623" s="47" t="s">
        <v>105</v>
      </c>
      <c r="B2623" s="160">
        <v>2622.0</v>
      </c>
    </row>
    <row r="2624">
      <c r="A2624" s="47" t="s">
        <v>105</v>
      </c>
      <c r="B2624" s="160">
        <v>2623.0</v>
      </c>
    </row>
    <row r="2625">
      <c r="A2625" s="47" t="s">
        <v>105</v>
      </c>
      <c r="B2625" s="160">
        <v>2624.0</v>
      </c>
    </row>
    <row r="2626">
      <c r="A2626" s="47" t="s">
        <v>105</v>
      </c>
      <c r="B2626" s="160">
        <v>2625.0</v>
      </c>
    </row>
    <row r="2627">
      <c r="A2627" s="47" t="s">
        <v>105</v>
      </c>
      <c r="B2627" s="160">
        <v>2626.0</v>
      </c>
    </row>
    <row r="2628">
      <c r="A2628" s="47" t="s">
        <v>105</v>
      </c>
      <c r="B2628" s="160">
        <v>2627.0</v>
      </c>
    </row>
    <row r="2629">
      <c r="A2629" s="47" t="s">
        <v>105</v>
      </c>
      <c r="B2629" s="160">
        <v>2628.0</v>
      </c>
    </row>
    <row r="2630">
      <c r="A2630" s="47" t="s">
        <v>105</v>
      </c>
      <c r="B2630" s="160">
        <v>2629.0</v>
      </c>
    </row>
    <row r="2631">
      <c r="A2631" s="47" t="s">
        <v>105</v>
      </c>
      <c r="B2631" s="160">
        <v>2630.0</v>
      </c>
    </row>
    <row r="2632">
      <c r="A2632" s="47" t="s">
        <v>105</v>
      </c>
      <c r="B2632" s="160">
        <v>2631.0</v>
      </c>
    </row>
    <row r="2633">
      <c r="A2633" s="47" t="s">
        <v>105</v>
      </c>
      <c r="B2633" s="160">
        <v>2632.0</v>
      </c>
    </row>
    <row r="2634">
      <c r="A2634" s="47" t="s">
        <v>105</v>
      </c>
      <c r="B2634" s="160">
        <v>2633.0</v>
      </c>
    </row>
    <row r="2635">
      <c r="A2635" s="47" t="s">
        <v>105</v>
      </c>
      <c r="B2635" s="160">
        <v>2634.0</v>
      </c>
    </row>
    <row r="2636">
      <c r="A2636" s="47" t="s">
        <v>105</v>
      </c>
      <c r="B2636" s="160">
        <v>2635.0</v>
      </c>
    </row>
    <row r="2637">
      <c r="A2637" s="47" t="s">
        <v>105</v>
      </c>
      <c r="B2637" s="160">
        <v>2636.0</v>
      </c>
    </row>
    <row r="2638">
      <c r="A2638" s="47" t="s">
        <v>105</v>
      </c>
      <c r="B2638" s="160">
        <v>2637.0</v>
      </c>
    </row>
    <row r="2639">
      <c r="A2639" s="47" t="s">
        <v>105</v>
      </c>
      <c r="B2639" s="160">
        <v>2638.0</v>
      </c>
    </row>
    <row r="2640">
      <c r="A2640" s="47" t="s">
        <v>105</v>
      </c>
      <c r="B2640" s="160">
        <v>2639.0</v>
      </c>
    </row>
    <row r="2641">
      <c r="A2641" s="47" t="s">
        <v>105</v>
      </c>
      <c r="B2641" s="160">
        <v>2640.0</v>
      </c>
    </row>
    <row r="2642">
      <c r="A2642" s="47" t="s">
        <v>105</v>
      </c>
      <c r="B2642" s="160">
        <v>2641.0</v>
      </c>
    </row>
    <row r="2643">
      <c r="A2643" s="47" t="s">
        <v>105</v>
      </c>
      <c r="B2643" s="160">
        <v>2642.0</v>
      </c>
    </row>
    <row r="2644">
      <c r="A2644" s="47" t="s">
        <v>105</v>
      </c>
      <c r="B2644" s="160">
        <v>2643.0</v>
      </c>
    </row>
    <row r="2645">
      <c r="A2645" s="47" t="s">
        <v>105</v>
      </c>
      <c r="B2645" s="160">
        <v>2644.0</v>
      </c>
    </row>
    <row r="2646">
      <c r="A2646" s="47" t="s">
        <v>105</v>
      </c>
      <c r="B2646" s="160">
        <v>2645.0</v>
      </c>
    </row>
    <row r="2647">
      <c r="A2647" s="47" t="s">
        <v>105</v>
      </c>
      <c r="B2647" s="160">
        <v>2646.0</v>
      </c>
    </row>
    <row r="2648">
      <c r="A2648" s="47" t="s">
        <v>105</v>
      </c>
      <c r="B2648" s="160">
        <v>2647.0</v>
      </c>
    </row>
    <row r="2649">
      <c r="A2649" s="47" t="s">
        <v>105</v>
      </c>
      <c r="B2649" s="160">
        <v>2648.0</v>
      </c>
    </row>
    <row r="2650">
      <c r="A2650" s="47" t="s">
        <v>105</v>
      </c>
      <c r="B2650" s="160">
        <v>2649.0</v>
      </c>
    </row>
    <row r="2651">
      <c r="A2651" s="47" t="s">
        <v>105</v>
      </c>
      <c r="B2651" s="160">
        <v>2650.0</v>
      </c>
    </row>
    <row r="2652">
      <c r="A2652" s="47" t="s">
        <v>105</v>
      </c>
      <c r="B2652" s="160">
        <v>2651.0</v>
      </c>
    </row>
    <row r="2653">
      <c r="A2653" s="47" t="s">
        <v>105</v>
      </c>
      <c r="B2653" s="160">
        <v>2652.0</v>
      </c>
    </row>
    <row r="2654">
      <c r="A2654" s="47" t="s">
        <v>105</v>
      </c>
      <c r="B2654" s="160">
        <v>2653.0</v>
      </c>
    </row>
    <row r="2655">
      <c r="A2655" s="47" t="s">
        <v>105</v>
      </c>
      <c r="B2655" s="160">
        <v>2654.0</v>
      </c>
    </row>
    <row r="2656">
      <c r="A2656" s="47" t="s">
        <v>105</v>
      </c>
      <c r="B2656" s="160">
        <v>2655.0</v>
      </c>
    </row>
    <row r="2657">
      <c r="A2657" s="47" t="s">
        <v>105</v>
      </c>
      <c r="B2657" s="160">
        <v>2656.0</v>
      </c>
    </row>
    <row r="2658">
      <c r="A2658" s="47" t="s">
        <v>105</v>
      </c>
      <c r="B2658" s="160">
        <v>2657.0</v>
      </c>
    </row>
    <row r="2659">
      <c r="A2659" s="47" t="s">
        <v>105</v>
      </c>
      <c r="B2659" s="160">
        <v>2658.0</v>
      </c>
    </row>
    <row r="2660">
      <c r="A2660" s="47" t="s">
        <v>105</v>
      </c>
      <c r="B2660" s="160">
        <v>2659.0</v>
      </c>
    </row>
    <row r="2661">
      <c r="A2661" s="47" t="s">
        <v>105</v>
      </c>
      <c r="B2661" s="160">
        <v>2660.0</v>
      </c>
    </row>
    <row r="2662">
      <c r="A2662" s="47" t="s">
        <v>105</v>
      </c>
      <c r="B2662" s="160">
        <v>2661.0</v>
      </c>
    </row>
    <row r="2663">
      <c r="A2663" s="47" t="s">
        <v>105</v>
      </c>
      <c r="B2663" s="160">
        <v>2662.0</v>
      </c>
    </row>
    <row r="2664">
      <c r="A2664" s="47" t="s">
        <v>105</v>
      </c>
      <c r="B2664" s="160">
        <v>2663.0</v>
      </c>
    </row>
    <row r="2665">
      <c r="A2665" s="47" t="s">
        <v>105</v>
      </c>
      <c r="B2665" s="160">
        <v>2664.0</v>
      </c>
    </row>
    <row r="2666">
      <c r="A2666" s="47" t="s">
        <v>105</v>
      </c>
      <c r="B2666" s="160">
        <v>2665.0</v>
      </c>
    </row>
    <row r="2667">
      <c r="A2667" s="47" t="s">
        <v>105</v>
      </c>
      <c r="B2667" s="160">
        <v>2666.0</v>
      </c>
    </row>
    <row r="2668">
      <c r="A2668" s="47" t="s">
        <v>105</v>
      </c>
      <c r="B2668" s="160">
        <v>2667.0</v>
      </c>
    </row>
    <row r="2669">
      <c r="A2669" s="47" t="s">
        <v>105</v>
      </c>
      <c r="B2669" s="160">
        <v>2668.0</v>
      </c>
    </row>
    <row r="2670">
      <c r="A2670" s="47" t="s">
        <v>105</v>
      </c>
      <c r="B2670" s="160">
        <v>2669.0</v>
      </c>
    </row>
    <row r="2671">
      <c r="A2671" s="47" t="s">
        <v>105</v>
      </c>
      <c r="B2671" s="160">
        <v>2670.0</v>
      </c>
    </row>
    <row r="2672">
      <c r="A2672" s="47" t="s">
        <v>105</v>
      </c>
      <c r="B2672" s="160">
        <v>2671.0</v>
      </c>
    </row>
    <row r="2673">
      <c r="A2673" s="47" t="s">
        <v>105</v>
      </c>
      <c r="B2673" s="160">
        <v>2672.0</v>
      </c>
    </row>
    <row r="2674">
      <c r="A2674" s="47" t="s">
        <v>105</v>
      </c>
      <c r="B2674" s="160">
        <v>2673.0</v>
      </c>
    </row>
    <row r="2675">
      <c r="A2675" s="47" t="s">
        <v>105</v>
      </c>
      <c r="B2675" s="160">
        <v>2674.0</v>
      </c>
    </row>
    <row r="2676">
      <c r="A2676" s="47" t="s">
        <v>105</v>
      </c>
      <c r="B2676" s="160">
        <v>2675.0</v>
      </c>
    </row>
    <row r="2677">
      <c r="A2677" s="47" t="s">
        <v>105</v>
      </c>
      <c r="B2677" s="160">
        <v>2676.0</v>
      </c>
    </row>
    <row r="2678">
      <c r="A2678" s="47" t="s">
        <v>105</v>
      </c>
      <c r="B2678" s="160">
        <v>2677.0</v>
      </c>
    </row>
    <row r="2679">
      <c r="A2679" s="47" t="s">
        <v>105</v>
      </c>
      <c r="B2679" s="160">
        <v>2678.0</v>
      </c>
    </row>
    <row r="2680">
      <c r="A2680" s="47" t="s">
        <v>105</v>
      </c>
      <c r="B2680" s="160">
        <v>2679.0</v>
      </c>
    </row>
    <row r="2681">
      <c r="A2681" s="47" t="s">
        <v>105</v>
      </c>
      <c r="B2681" s="160">
        <v>2680.0</v>
      </c>
    </row>
    <row r="2682">
      <c r="A2682" s="47" t="s">
        <v>105</v>
      </c>
      <c r="B2682" s="160">
        <v>2681.0</v>
      </c>
    </row>
    <row r="2683">
      <c r="A2683" s="47" t="s">
        <v>105</v>
      </c>
      <c r="B2683" s="160">
        <v>2682.0</v>
      </c>
    </row>
    <row r="2684">
      <c r="A2684" s="47" t="s">
        <v>105</v>
      </c>
      <c r="B2684" s="160">
        <v>2683.0</v>
      </c>
    </row>
    <row r="2685">
      <c r="A2685" s="47" t="s">
        <v>105</v>
      </c>
      <c r="B2685" s="160">
        <v>2684.0</v>
      </c>
    </row>
    <row r="2686">
      <c r="A2686" s="47" t="s">
        <v>105</v>
      </c>
      <c r="B2686" s="160">
        <v>2685.0</v>
      </c>
    </row>
    <row r="2687">
      <c r="A2687" s="47" t="s">
        <v>105</v>
      </c>
      <c r="B2687" s="160">
        <v>2686.0</v>
      </c>
    </row>
    <row r="2688">
      <c r="A2688" s="47" t="s">
        <v>105</v>
      </c>
      <c r="B2688" s="160">
        <v>2687.0</v>
      </c>
    </row>
    <row r="2689">
      <c r="A2689" s="47" t="s">
        <v>105</v>
      </c>
      <c r="B2689" s="160">
        <v>2688.0</v>
      </c>
    </row>
    <row r="2690">
      <c r="A2690" s="47" t="s">
        <v>105</v>
      </c>
      <c r="B2690" s="160">
        <v>2689.0</v>
      </c>
    </row>
    <row r="2691">
      <c r="A2691" s="47" t="s">
        <v>105</v>
      </c>
      <c r="B2691" s="160">
        <v>2690.0</v>
      </c>
    </row>
    <row r="2692">
      <c r="A2692" s="47" t="s">
        <v>105</v>
      </c>
      <c r="B2692" s="160">
        <v>2691.0</v>
      </c>
    </row>
    <row r="2693">
      <c r="A2693" s="47" t="s">
        <v>105</v>
      </c>
      <c r="B2693" s="160">
        <v>2692.0</v>
      </c>
    </row>
    <row r="2694">
      <c r="A2694" s="47" t="s">
        <v>105</v>
      </c>
      <c r="B2694" s="160">
        <v>2693.0</v>
      </c>
    </row>
    <row r="2695">
      <c r="A2695" s="47" t="s">
        <v>105</v>
      </c>
      <c r="B2695" s="160">
        <v>2694.0</v>
      </c>
    </row>
    <row r="2696">
      <c r="A2696" s="47" t="s">
        <v>105</v>
      </c>
      <c r="B2696" s="160">
        <v>2695.0</v>
      </c>
    </row>
    <row r="2697">
      <c r="A2697" s="47" t="s">
        <v>105</v>
      </c>
      <c r="B2697" s="160">
        <v>2696.0</v>
      </c>
    </row>
    <row r="2698">
      <c r="A2698" s="47" t="s">
        <v>105</v>
      </c>
      <c r="B2698" s="160">
        <v>2697.0</v>
      </c>
    </row>
    <row r="2699">
      <c r="A2699" s="47" t="s">
        <v>105</v>
      </c>
      <c r="B2699" s="160">
        <v>2698.0</v>
      </c>
    </row>
    <row r="2700">
      <c r="A2700" s="47" t="s">
        <v>105</v>
      </c>
      <c r="B2700" s="160">
        <v>2699.0</v>
      </c>
    </row>
    <row r="2701">
      <c r="A2701" s="47" t="s">
        <v>105</v>
      </c>
      <c r="B2701" s="160">
        <v>2700.0</v>
      </c>
    </row>
    <row r="2702">
      <c r="A2702" s="47" t="s">
        <v>105</v>
      </c>
      <c r="B2702" s="160">
        <v>2701.0</v>
      </c>
    </row>
    <row r="2703">
      <c r="A2703" s="47" t="s">
        <v>105</v>
      </c>
      <c r="B2703" s="160">
        <v>2702.0</v>
      </c>
    </row>
    <row r="2704">
      <c r="A2704" s="47" t="s">
        <v>105</v>
      </c>
      <c r="B2704" s="160">
        <v>2703.0</v>
      </c>
    </row>
    <row r="2705">
      <c r="A2705" s="47" t="s">
        <v>105</v>
      </c>
      <c r="B2705" s="160">
        <v>2704.0</v>
      </c>
    </row>
    <row r="2706">
      <c r="A2706" s="47" t="s">
        <v>105</v>
      </c>
      <c r="B2706" s="160">
        <v>2705.0</v>
      </c>
    </row>
    <row r="2707">
      <c r="A2707" s="47" t="s">
        <v>105</v>
      </c>
      <c r="B2707" s="160">
        <v>2706.0</v>
      </c>
    </row>
    <row r="2708">
      <c r="A2708" s="47" t="s">
        <v>105</v>
      </c>
      <c r="B2708" s="160">
        <v>2707.0</v>
      </c>
    </row>
    <row r="2709">
      <c r="A2709" s="47" t="s">
        <v>105</v>
      </c>
      <c r="B2709" s="160">
        <v>2708.0</v>
      </c>
    </row>
    <row r="2710">
      <c r="A2710" s="47" t="s">
        <v>105</v>
      </c>
      <c r="B2710" s="160">
        <v>2709.0</v>
      </c>
    </row>
    <row r="2711">
      <c r="A2711" s="47" t="s">
        <v>105</v>
      </c>
      <c r="B2711" s="160">
        <v>2710.0</v>
      </c>
    </row>
    <row r="2712">
      <c r="A2712" s="47" t="s">
        <v>105</v>
      </c>
      <c r="B2712" s="160">
        <v>2711.0</v>
      </c>
    </row>
    <row r="2713">
      <c r="A2713" s="47" t="s">
        <v>105</v>
      </c>
      <c r="B2713" s="160">
        <v>2712.0</v>
      </c>
    </row>
    <row r="2714">
      <c r="A2714" s="47" t="s">
        <v>105</v>
      </c>
      <c r="B2714" s="160">
        <v>2713.0</v>
      </c>
    </row>
    <row r="2715">
      <c r="A2715" s="47" t="s">
        <v>105</v>
      </c>
      <c r="B2715" s="160">
        <v>2714.0</v>
      </c>
    </row>
    <row r="2716">
      <c r="A2716" s="47" t="s">
        <v>105</v>
      </c>
      <c r="B2716" s="160">
        <v>2715.0</v>
      </c>
    </row>
    <row r="2717">
      <c r="A2717" s="47" t="s">
        <v>105</v>
      </c>
      <c r="B2717" s="160">
        <v>2716.0</v>
      </c>
    </row>
    <row r="2718">
      <c r="A2718" s="47" t="s">
        <v>105</v>
      </c>
      <c r="B2718" s="160">
        <v>2717.0</v>
      </c>
    </row>
    <row r="2719">
      <c r="A2719" s="47" t="s">
        <v>105</v>
      </c>
      <c r="B2719" s="160">
        <v>2718.0</v>
      </c>
    </row>
    <row r="2720">
      <c r="A2720" s="47" t="s">
        <v>105</v>
      </c>
      <c r="B2720" s="160">
        <v>2719.0</v>
      </c>
    </row>
    <row r="2721">
      <c r="A2721" s="47" t="s">
        <v>105</v>
      </c>
      <c r="B2721" s="160">
        <v>2720.0</v>
      </c>
    </row>
    <row r="2722">
      <c r="A2722" s="47" t="s">
        <v>105</v>
      </c>
      <c r="B2722" s="160">
        <v>2721.0</v>
      </c>
    </row>
    <row r="2723">
      <c r="A2723" s="47" t="s">
        <v>105</v>
      </c>
      <c r="B2723" s="160">
        <v>2722.0</v>
      </c>
    </row>
    <row r="2724">
      <c r="A2724" s="47" t="s">
        <v>105</v>
      </c>
      <c r="B2724" s="160">
        <v>2723.0</v>
      </c>
    </row>
    <row r="2725">
      <c r="A2725" s="47" t="s">
        <v>105</v>
      </c>
      <c r="B2725" s="160">
        <v>2724.0</v>
      </c>
    </row>
    <row r="2726">
      <c r="A2726" s="47" t="s">
        <v>105</v>
      </c>
      <c r="B2726" s="160">
        <v>2725.0</v>
      </c>
    </row>
    <row r="2727">
      <c r="A2727" s="47" t="s">
        <v>105</v>
      </c>
      <c r="B2727" s="160">
        <v>2726.0</v>
      </c>
    </row>
    <row r="2728">
      <c r="A2728" s="47" t="s">
        <v>105</v>
      </c>
      <c r="B2728" s="160">
        <v>2727.0</v>
      </c>
    </row>
    <row r="2729">
      <c r="A2729" s="47" t="s">
        <v>105</v>
      </c>
      <c r="B2729" s="160">
        <v>2728.0</v>
      </c>
    </row>
    <row r="2730">
      <c r="A2730" s="47" t="s">
        <v>105</v>
      </c>
      <c r="B2730" s="160">
        <v>2729.0</v>
      </c>
    </row>
    <row r="2731">
      <c r="A2731" s="47" t="s">
        <v>105</v>
      </c>
      <c r="B2731" s="160">
        <v>2730.0</v>
      </c>
    </row>
    <row r="2732">
      <c r="A2732" s="47" t="s">
        <v>105</v>
      </c>
      <c r="B2732" s="160">
        <v>2731.0</v>
      </c>
    </row>
    <row r="2733">
      <c r="A2733" s="47" t="s">
        <v>105</v>
      </c>
      <c r="B2733" s="160">
        <v>2732.0</v>
      </c>
    </row>
    <row r="2734">
      <c r="A2734" s="47" t="s">
        <v>105</v>
      </c>
      <c r="B2734" s="160">
        <v>2733.0</v>
      </c>
    </row>
    <row r="2735">
      <c r="A2735" s="47" t="s">
        <v>105</v>
      </c>
      <c r="B2735" s="160">
        <v>2734.0</v>
      </c>
    </row>
    <row r="2736">
      <c r="A2736" s="47" t="s">
        <v>105</v>
      </c>
      <c r="B2736" s="160">
        <v>2735.0</v>
      </c>
    </row>
    <row r="2737">
      <c r="A2737" s="47" t="s">
        <v>105</v>
      </c>
      <c r="B2737" s="160">
        <v>2736.0</v>
      </c>
    </row>
    <row r="2738">
      <c r="A2738" s="47" t="s">
        <v>105</v>
      </c>
      <c r="B2738" s="160">
        <v>2737.0</v>
      </c>
    </row>
    <row r="2739">
      <c r="A2739" s="47" t="s">
        <v>105</v>
      </c>
      <c r="B2739" s="160">
        <v>2738.0</v>
      </c>
    </row>
    <row r="2740">
      <c r="A2740" s="47" t="s">
        <v>105</v>
      </c>
      <c r="B2740" s="160">
        <v>2739.0</v>
      </c>
    </row>
    <row r="2741">
      <c r="A2741" s="47" t="s">
        <v>105</v>
      </c>
      <c r="B2741" s="160">
        <v>2740.0</v>
      </c>
    </row>
    <row r="2742">
      <c r="A2742" s="47" t="s">
        <v>105</v>
      </c>
      <c r="B2742" s="160">
        <v>2741.0</v>
      </c>
    </row>
    <row r="2743">
      <c r="A2743" s="47" t="s">
        <v>105</v>
      </c>
      <c r="B2743" s="160">
        <v>2742.0</v>
      </c>
    </row>
    <row r="2744">
      <c r="A2744" s="47" t="s">
        <v>105</v>
      </c>
      <c r="B2744" s="160">
        <v>2743.0</v>
      </c>
    </row>
    <row r="2745">
      <c r="A2745" s="47" t="s">
        <v>105</v>
      </c>
      <c r="B2745" s="160">
        <v>2744.0</v>
      </c>
    </row>
    <row r="2746">
      <c r="A2746" s="47" t="s">
        <v>105</v>
      </c>
      <c r="B2746" s="160">
        <v>2745.0</v>
      </c>
    </row>
    <row r="2747">
      <c r="A2747" s="47" t="s">
        <v>105</v>
      </c>
      <c r="B2747" s="160">
        <v>2746.0</v>
      </c>
    </row>
    <row r="2748">
      <c r="A2748" s="47" t="s">
        <v>105</v>
      </c>
      <c r="B2748" s="160">
        <v>2747.0</v>
      </c>
    </row>
    <row r="2749">
      <c r="A2749" s="47" t="s">
        <v>105</v>
      </c>
      <c r="B2749" s="160">
        <v>2748.0</v>
      </c>
    </row>
    <row r="2750">
      <c r="A2750" s="47" t="s">
        <v>105</v>
      </c>
      <c r="B2750" s="160">
        <v>2749.0</v>
      </c>
    </row>
    <row r="2751">
      <c r="A2751" s="47" t="s">
        <v>105</v>
      </c>
      <c r="B2751" s="160">
        <v>2750.0</v>
      </c>
    </row>
    <row r="2752">
      <c r="A2752" s="47" t="s">
        <v>105</v>
      </c>
      <c r="B2752" s="160">
        <v>2751.0</v>
      </c>
    </row>
    <row r="2753">
      <c r="A2753" s="47" t="s">
        <v>105</v>
      </c>
      <c r="B2753" s="160">
        <v>2752.0</v>
      </c>
    </row>
    <row r="2754">
      <c r="A2754" s="47" t="s">
        <v>105</v>
      </c>
      <c r="B2754" s="160">
        <v>2753.0</v>
      </c>
    </row>
    <row r="2755">
      <c r="A2755" s="47" t="s">
        <v>105</v>
      </c>
      <c r="B2755" s="160">
        <v>2754.0</v>
      </c>
    </row>
    <row r="2756">
      <c r="A2756" s="47" t="s">
        <v>105</v>
      </c>
      <c r="B2756" s="160">
        <v>2755.0</v>
      </c>
    </row>
    <row r="2757">
      <c r="A2757" s="47" t="s">
        <v>105</v>
      </c>
      <c r="B2757" s="160">
        <v>2756.0</v>
      </c>
    </row>
    <row r="2758">
      <c r="A2758" s="47" t="s">
        <v>105</v>
      </c>
      <c r="B2758" s="160">
        <v>2757.0</v>
      </c>
    </row>
    <row r="2759">
      <c r="A2759" s="47" t="s">
        <v>105</v>
      </c>
      <c r="B2759" s="160">
        <v>2758.0</v>
      </c>
    </row>
    <row r="2760">
      <c r="A2760" s="47" t="s">
        <v>105</v>
      </c>
      <c r="B2760" s="160">
        <v>2759.0</v>
      </c>
    </row>
    <row r="2761">
      <c r="A2761" s="47" t="s">
        <v>105</v>
      </c>
      <c r="B2761" s="160">
        <v>2760.0</v>
      </c>
    </row>
    <row r="2762">
      <c r="A2762" s="47" t="s">
        <v>105</v>
      </c>
      <c r="B2762" s="160">
        <v>2761.0</v>
      </c>
    </row>
    <row r="2763">
      <c r="A2763" s="47" t="s">
        <v>105</v>
      </c>
      <c r="B2763" s="160">
        <v>2762.0</v>
      </c>
    </row>
    <row r="2764">
      <c r="A2764" s="47" t="s">
        <v>105</v>
      </c>
      <c r="B2764" s="160">
        <v>2763.0</v>
      </c>
    </row>
    <row r="2765">
      <c r="A2765" s="47" t="s">
        <v>105</v>
      </c>
      <c r="B2765" s="160">
        <v>2764.0</v>
      </c>
    </row>
    <row r="2766">
      <c r="A2766" s="47" t="s">
        <v>105</v>
      </c>
      <c r="B2766" s="160">
        <v>2765.0</v>
      </c>
    </row>
    <row r="2767">
      <c r="A2767" s="47" t="s">
        <v>105</v>
      </c>
      <c r="B2767" s="160">
        <v>2766.0</v>
      </c>
    </row>
    <row r="2768">
      <c r="A2768" s="47" t="s">
        <v>105</v>
      </c>
      <c r="B2768" s="160">
        <v>2767.0</v>
      </c>
    </row>
    <row r="2769">
      <c r="A2769" s="47" t="s">
        <v>105</v>
      </c>
      <c r="B2769" s="160">
        <v>2768.0</v>
      </c>
    </row>
    <row r="2770">
      <c r="A2770" s="47" t="s">
        <v>105</v>
      </c>
      <c r="B2770" s="160">
        <v>2769.0</v>
      </c>
    </row>
    <row r="2771">
      <c r="A2771" s="47" t="s">
        <v>105</v>
      </c>
      <c r="B2771" s="160">
        <v>2770.0</v>
      </c>
    </row>
    <row r="2772">
      <c r="A2772" s="47" t="s">
        <v>105</v>
      </c>
      <c r="B2772" s="160">
        <v>2771.0</v>
      </c>
    </row>
    <row r="2773">
      <c r="A2773" s="47" t="s">
        <v>105</v>
      </c>
      <c r="B2773" s="160">
        <v>2772.0</v>
      </c>
    </row>
    <row r="2774">
      <c r="A2774" s="47" t="s">
        <v>105</v>
      </c>
      <c r="B2774" s="160">
        <v>2773.0</v>
      </c>
    </row>
    <row r="2775">
      <c r="A2775" s="47" t="s">
        <v>105</v>
      </c>
      <c r="B2775" s="160">
        <v>2774.0</v>
      </c>
    </row>
    <row r="2776">
      <c r="A2776" s="47" t="s">
        <v>105</v>
      </c>
      <c r="B2776" s="160">
        <v>2775.0</v>
      </c>
    </row>
    <row r="2777">
      <c r="A2777" s="47" t="s">
        <v>105</v>
      </c>
      <c r="B2777" s="160">
        <v>2776.0</v>
      </c>
    </row>
    <row r="2778">
      <c r="A2778" s="47" t="s">
        <v>105</v>
      </c>
      <c r="B2778" s="160">
        <v>2777.0</v>
      </c>
    </row>
    <row r="2779">
      <c r="A2779" s="47" t="s">
        <v>105</v>
      </c>
      <c r="B2779" s="160">
        <v>2778.0</v>
      </c>
    </row>
    <row r="2780">
      <c r="A2780" s="47" t="s">
        <v>105</v>
      </c>
      <c r="B2780" s="160">
        <v>2779.0</v>
      </c>
    </row>
    <row r="2781">
      <c r="A2781" s="47" t="s">
        <v>105</v>
      </c>
      <c r="B2781" s="160">
        <v>2780.0</v>
      </c>
    </row>
    <row r="2782">
      <c r="A2782" s="47" t="s">
        <v>105</v>
      </c>
      <c r="B2782" s="160">
        <v>2781.0</v>
      </c>
    </row>
    <row r="2783">
      <c r="A2783" s="47" t="s">
        <v>105</v>
      </c>
      <c r="B2783" s="160">
        <v>2782.0</v>
      </c>
    </row>
    <row r="2784">
      <c r="A2784" s="47" t="s">
        <v>105</v>
      </c>
      <c r="B2784" s="160">
        <v>2783.0</v>
      </c>
    </row>
    <row r="2785">
      <c r="A2785" s="47" t="s">
        <v>105</v>
      </c>
      <c r="B2785" s="160">
        <v>2784.0</v>
      </c>
    </row>
    <row r="2786">
      <c r="A2786" s="47" t="s">
        <v>105</v>
      </c>
      <c r="B2786" s="160">
        <v>2785.0</v>
      </c>
    </row>
    <row r="2787">
      <c r="A2787" s="47" t="s">
        <v>105</v>
      </c>
      <c r="B2787" s="160">
        <v>2786.0</v>
      </c>
    </row>
    <row r="2788">
      <c r="A2788" s="47" t="s">
        <v>105</v>
      </c>
      <c r="B2788" s="160">
        <v>2787.0</v>
      </c>
    </row>
    <row r="2789">
      <c r="A2789" s="47" t="s">
        <v>105</v>
      </c>
      <c r="B2789" s="160">
        <v>2788.0</v>
      </c>
    </row>
    <row r="2790">
      <c r="A2790" s="47" t="s">
        <v>105</v>
      </c>
      <c r="B2790" s="160">
        <v>2789.0</v>
      </c>
    </row>
    <row r="2791">
      <c r="A2791" s="47" t="s">
        <v>105</v>
      </c>
      <c r="B2791" s="160">
        <v>2790.0</v>
      </c>
    </row>
    <row r="2792">
      <c r="A2792" s="47" t="s">
        <v>105</v>
      </c>
      <c r="B2792" s="160">
        <v>2791.0</v>
      </c>
    </row>
    <row r="2793">
      <c r="A2793" s="47" t="s">
        <v>105</v>
      </c>
      <c r="B2793" s="160">
        <v>2792.0</v>
      </c>
    </row>
    <row r="2794">
      <c r="A2794" s="47" t="s">
        <v>105</v>
      </c>
      <c r="B2794" s="160">
        <v>2793.0</v>
      </c>
    </row>
    <row r="2795">
      <c r="A2795" s="47" t="s">
        <v>105</v>
      </c>
      <c r="B2795" s="160">
        <v>2794.0</v>
      </c>
    </row>
    <row r="2796">
      <c r="A2796" s="47" t="s">
        <v>105</v>
      </c>
      <c r="B2796" s="160">
        <v>2795.0</v>
      </c>
    </row>
    <row r="2797">
      <c r="A2797" s="47" t="s">
        <v>105</v>
      </c>
      <c r="B2797" s="160">
        <v>2796.0</v>
      </c>
    </row>
    <row r="2798">
      <c r="A2798" s="47" t="s">
        <v>105</v>
      </c>
      <c r="B2798" s="160">
        <v>2797.0</v>
      </c>
    </row>
    <row r="2799">
      <c r="A2799" s="47" t="s">
        <v>105</v>
      </c>
      <c r="B2799" s="160">
        <v>2798.0</v>
      </c>
    </row>
    <row r="2800">
      <c r="A2800" s="47" t="s">
        <v>105</v>
      </c>
      <c r="B2800" s="160">
        <v>2799.0</v>
      </c>
    </row>
    <row r="2801">
      <c r="A2801" s="47" t="s">
        <v>105</v>
      </c>
      <c r="B2801" s="160">
        <v>2800.0</v>
      </c>
    </row>
    <row r="2802">
      <c r="A2802" s="47" t="s">
        <v>105</v>
      </c>
      <c r="B2802" s="160">
        <v>2801.0</v>
      </c>
    </row>
    <row r="2803">
      <c r="A2803" s="47" t="s">
        <v>105</v>
      </c>
      <c r="B2803" s="160">
        <v>2802.0</v>
      </c>
    </row>
    <row r="2804">
      <c r="A2804" s="47" t="s">
        <v>105</v>
      </c>
      <c r="B2804" s="160">
        <v>2803.0</v>
      </c>
    </row>
    <row r="2805">
      <c r="A2805" s="47" t="s">
        <v>105</v>
      </c>
      <c r="B2805" s="160">
        <v>2804.0</v>
      </c>
    </row>
    <row r="2806">
      <c r="A2806" s="47" t="s">
        <v>105</v>
      </c>
      <c r="B2806" s="160">
        <v>2805.0</v>
      </c>
    </row>
    <row r="2807">
      <c r="A2807" s="47" t="s">
        <v>105</v>
      </c>
      <c r="B2807" s="160">
        <v>2806.0</v>
      </c>
    </row>
    <row r="2808">
      <c r="A2808" s="47" t="s">
        <v>105</v>
      </c>
      <c r="B2808" s="160">
        <v>2807.0</v>
      </c>
    </row>
    <row r="2809">
      <c r="A2809" s="47" t="s">
        <v>105</v>
      </c>
      <c r="B2809" s="160">
        <v>2808.0</v>
      </c>
    </row>
    <row r="2810">
      <c r="A2810" s="47" t="s">
        <v>105</v>
      </c>
      <c r="B2810" s="160">
        <v>2809.0</v>
      </c>
    </row>
    <row r="2811">
      <c r="A2811" s="47" t="s">
        <v>105</v>
      </c>
      <c r="B2811" s="160">
        <v>2810.0</v>
      </c>
    </row>
    <row r="2812">
      <c r="A2812" s="47" t="s">
        <v>105</v>
      </c>
      <c r="B2812" s="160">
        <v>2811.0</v>
      </c>
    </row>
    <row r="2813">
      <c r="A2813" s="47" t="s">
        <v>105</v>
      </c>
      <c r="B2813" s="160">
        <v>2812.0</v>
      </c>
    </row>
    <row r="2814">
      <c r="A2814" s="47" t="s">
        <v>105</v>
      </c>
      <c r="B2814" s="160">
        <v>2813.0</v>
      </c>
    </row>
    <row r="2815">
      <c r="A2815" s="47" t="s">
        <v>105</v>
      </c>
      <c r="B2815" s="160">
        <v>2814.0</v>
      </c>
    </row>
    <row r="2816">
      <c r="A2816" s="47" t="s">
        <v>105</v>
      </c>
      <c r="B2816" s="160">
        <v>2815.0</v>
      </c>
    </row>
    <row r="2817">
      <c r="A2817" s="47" t="s">
        <v>105</v>
      </c>
      <c r="B2817" s="160">
        <v>2816.0</v>
      </c>
    </row>
    <row r="2818">
      <c r="A2818" s="47" t="s">
        <v>105</v>
      </c>
      <c r="B2818" s="160">
        <v>2817.0</v>
      </c>
    </row>
    <row r="2819">
      <c r="A2819" s="47" t="s">
        <v>105</v>
      </c>
      <c r="B2819" s="160">
        <v>2818.0</v>
      </c>
    </row>
    <row r="2820">
      <c r="A2820" s="47" t="s">
        <v>105</v>
      </c>
      <c r="B2820" s="160">
        <v>2819.0</v>
      </c>
    </row>
    <row r="2821">
      <c r="A2821" s="47" t="s">
        <v>105</v>
      </c>
      <c r="B2821" s="160">
        <v>2820.0</v>
      </c>
    </row>
    <row r="2822">
      <c r="A2822" s="47" t="s">
        <v>105</v>
      </c>
      <c r="B2822" s="160">
        <v>2821.0</v>
      </c>
    </row>
    <row r="2823">
      <c r="A2823" s="47" t="s">
        <v>105</v>
      </c>
      <c r="B2823" s="160">
        <v>2822.0</v>
      </c>
    </row>
    <row r="2824">
      <c r="A2824" s="47" t="s">
        <v>105</v>
      </c>
      <c r="B2824" s="160">
        <v>2823.0</v>
      </c>
    </row>
    <row r="2825">
      <c r="A2825" s="47" t="s">
        <v>105</v>
      </c>
      <c r="B2825" s="160">
        <v>2824.0</v>
      </c>
    </row>
    <row r="2826">
      <c r="A2826" s="47" t="s">
        <v>105</v>
      </c>
      <c r="B2826" s="160">
        <v>2825.0</v>
      </c>
    </row>
    <row r="2827">
      <c r="A2827" s="47" t="s">
        <v>105</v>
      </c>
      <c r="B2827" s="160">
        <v>2826.0</v>
      </c>
    </row>
    <row r="2828">
      <c r="A2828" s="47" t="s">
        <v>105</v>
      </c>
      <c r="B2828" s="160">
        <v>2827.0</v>
      </c>
    </row>
    <row r="2829">
      <c r="A2829" s="47" t="s">
        <v>105</v>
      </c>
      <c r="B2829" s="160">
        <v>2828.0</v>
      </c>
    </row>
    <row r="2830">
      <c r="A2830" s="47" t="s">
        <v>105</v>
      </c>
      <c r="B2830" s="160">
        <v>2829.0</v>
      </c>
    </row>
    <row r="2831">
      <c r="A2831" s="47" t="s">
        <v>105</v>
      </c>
      <c r="B2831" s="160">
        <v>2830.0</v>
      </c>
    </row>
    <row r="2832">
      <c r="A2832" s="47" t="s">
        <v>105</v>
      </c>
      <c r="B2832" s="160">
        <v>2831.0</v>
      </c>
    </row>
    <row r="2833">
      <c r="A2833" s="47" t="s">
        <v>105</v>
      </c>
      <c r="B2833" s="160">
        <v>2832.0</v>
      </c>
    </row>
    <row r="2834">
      <c r="A2834" s="47" t="s">
        <v>105</v>
      </c>
      <c r="B2834" s="160">
        <v>2833.0</v>
      </c>
    </row>
    <row r="2835">
      <c r="A2835" s="47" t="s">
        <v>105</v>
      </c>
      <c r="B2835" s="160">
        <v>2834.0</v>
      </c>
    </row>
    <row r="2836">
      <c r="A2836" s="47" t="s">
        <v>105</v>
      </c>
      <c r="B2836" s="160">
        <v>2835.0</v>
      </c>
    </row>
    <row r="2837">
      <c r="A2837" s="47" t="s">
        <v>105</v>
      </c>
      <c r="B2837" s="160">
        <v>2836.0</v>
      </c>
    </row>
    <row r="2838">
      <c r="A2838" s="47" t="s">
        <v>105</v>
      </c>
      <c r="B2838" s="160">
        <v>2837.0</v>
      </c>
    </row>
    <row r="2839">
      <c r="A2839" s="47" t="s">
        <v>105</v>
      </c>
      <c r="B2839" s="160">
        <v>2838.0</v>
      </c>
    </row>
    <row r="2840">
      <c r="A2840" s="47" t="s">
        <v>105</v>
      </c>
      <c r="B2840" s="160">
        <v>2839.0</v>
      </c>
    </row>
    <row r="2841">
      <c r="A2841" s="47" t="s">
        <v>105</v>
      </c>
      <c r="B2841" s="160">
        <v>2840.0</v>
      </c>
    </row>
    <row r="2842">
      <c r="A2842" s="47" t="s">
        <v>105</v>
      </c>
      <c r="B2842" s="160">
        <v>2841.0</v>
      </c>
    </row>
    <row r="2843">
      <c r="A2843" s="47" t="s">
        <v>105</v>
      </c>
      <c r="B2843" s="160">
        <v>2842.0</v>
      </c>
    </row>
    <row r="2844">
      <c r="A2844" s="47" t="s">
        <v>105</v>
      </c>
      <c r="B2844" s="160">
        <v>2843.0</v>
      </c>
    </row>
    <row r="2845">
      <c r="A2845" s="47" t="s">
        <v>105</v>
      </c>
      <c r="B2845" s="160">
        <v>2844.0</v>
      </c>
    </row>
    <row r="2846">
      <c r="A2846" s="47" t="s">
        <v>105</v>
      </c>
      <c r="B2846" s="160">
        <v>2845.0</v>
      </c>
    </row>
    <row r="2847">
      <c r="A2847" s="47" t="s">
        <v>105</v>
      </c>
      <c r="B2847" s="160">
        <v>2846.0</v>
      </c>
    </row>
    <row r="2848">
      <c r="A2848" s="47" t="s">
        <v>105</v>
      </c>
      <c r="B2848" s="160">
        <v>2847.0</v>
      </c>
    </row>
    <row r="2849">
      <c r="A2849" s="47" t="s">
        <v>105</v>
      </c>
      <c r="B2849" s="160">
        <v>2848.0</v>
      </c>
    </row>
    <row r="2850">
      <c r="A2850" s="47" t="s">
        <v>105</v>
      </c>
      <c r="B2850" s="160">
        <v>2849.0</v>
      </c>
    </row>
    <row r="2851">
      <c r="A2851" s="47" t="s">
        <v>105</v>
      </c>
      <c r="B2851" s="160">
        <v>2850.0</v>
      </c>
    </row>
    <row r="2852">
      <c r="A2852" s="47" t="s">
        <v>105</v>
      </c>
      <c r="B2852" s="160">
        <v>2851.0</v>
      </c>
    </row>
    <row r="2853">
      <c r="A2853" s="47" t="s">
        <v>105</v>
      </c>
      <c r="B2853" s="160">
        <v>2852.0</v>
      </c>
    </row>
    <row r="2854">
      <c r="A2854" s="47" t="s">
        <v>105</v>
      </c>
      <c r="B2854" s="160">
        <v>2853.0</v>
      </c>
    </row>
    <row r="2855">
      <c r="A2855" s="47" t="s">
        <v>105</v>
      </c>
      <c r="B2855" s="160">
        <v>2854.0</v>
      </c>
    </row>
    <row r="2856">
      <c r="A2856" s="47" t="s">
        <v>105</v>
      </c>
      <c r="B2856" s="160">
        <v>2855.0</v>
      </c>
    </row>
    <row r="2857">
      <c r="A2857" s="47" t="s">
        <v>105</v>
      </c>
      <c r="B2857" s="160">
        <v>2856.0</v>
      </c>
    </row>
    <row r="2858">
      <c r="A2858" s="47" t="s">
        <v>105</v>
      </c>
      <c r="B2858" s="160">
        <v>2857.0</v>
      </c>
    </row>
    <row r="2859">
      <c r="A2859" s="47" t="s">
        <v>105</v>
      </c>
      <c r="B2859" s="160">
        <v>2858.0</v>
      </c>
    </row>
    <row r="2860">
      <c r="A2860" s="47" t="s">
        <v>105</v>
      </c>
      <c r="B2860" s="160">
        <v>2859.0</v>
      </c>
    </row>
    <row r="2861">
      <c r="A2861" s="47" t="s">
        <v>105</v>
      </c>
      <c r="B2861" s="160">
        <v>2860.0</v>
      </c>
    </row>
    <row r="2862">
      <c r="A2862" s="47" t="s">
        <v>105</v>
      </c>
      <c r="B2862" s="160">
        <v>2861.0</v>
      </c>
    </row>
    <row r="2863">
      <c r="A2863" s="47" t="s">
        <v>105</v>
      </c>
      <c r="B2863" s="160">
        <v>2862.0</v>
      </c>
    </row>
    <row r="2864">
      <c r="A2864" s="47" t="s">
        <v>105</v>
      </c>
      <c r="B2864" s="160">
        <v>2863.0</v>
      </c>
    </row>
    <row r="2865">
      <c r="A2865" s="47" t="s">
        <v>105</v>
      </c>
      <c r="B2865" s="160">
        <v>2864.0</v>
      </c>
    </row>
    <row r="2866">
      <c r="A2866" s="47" t="s">
        <v>105</v>
      </c>
      <c r="B2866" s="160">
        <v>2865.0</v>
      </c>
    </row>
    <row r="2867">
      <c r="A2867" s="47" t="s">
        <v>105</v>
      </c>
      <c r="B2867" s="160">
        <v>2866.0</v>
      </c>
    </row>
    <row r="2868">
      <c r="A2868" s="47" t="s">
        <v>105</v>
      </c>
      <c r="B2868" s="160">
        <v>2867.0</v>
      </c>
    </row>
    <row r="2869">
      <c r="A2869" s="47" t="s">
        <v>105</v>
      </c>
      <c r="B2869" s="160">
        <v>2868.0</v>
      </c>
    </row>
    <row r="2870">
      <c r="A2870" s="47" t="s">
        <v>105</v>
      </c>
      <c r="B2870" s="160">
        <v>2869.0</v>
      </c>
    </row>
    <row r="2871">
      <c r="A2871" s="47" t="s">
        <v>105</v>
      </c>
      <c r="B2871" s="160">
        <v>2870.0</v>
      </c>
    </row>
    <row r="2872">
      <c r="A2872" s="47" t="s">
        <v>105</v>
      </c>
      <c r="B2872" s="160">
        <v>2871.0</v>
      </c>
    </row>
    <row r="2873">
      <c r="A2873" s="47" t="s">
        <v>105</v>
      </c>
      <c r="B2873" s="160">
        <v>2872.0</v>
      </c>
    </row>
    <row r="2874">
      <c r="A2874" s="47" t="s">
        <v>105</v>
      </c>
      <c r="B2874" s="160">
        <v>2873.0</v>
      </c>
    </row>
    <row r="2875">
      <c r="A2875" s="47" t="s">
        <v>105</v>
      </c>
      <c r="B2875" s="160">
        <v>2874.0</v>
      </c>
    </row>
    <row r="2876">
      <c r="A2876" s="47" t="s">
        <v>105</v>
      </c>
      <c r="B2876" s="160">
        <v>2875.0</v>
      </c>
    </row>
    <row r="2877">
      <c r="A2877" s="47" t="s">
        <v>105</v>
      </c>
      <c r="B2877" s="160">
        <v>2876.0</v>
      </c>
    </row>
    <row r="2878">
      <c r="A2878" s="47" t="s">
        <v>105</v>
      </c>
      <c r="B2878" s="160">
        <v>2877.0</v>
      </c>
    </row>
    <row r="2879">
      <c r="A2879" s="47" t="s">
        <v>105</v>
      </c>
      <c r="B2879" s="160">
        <v>2878.0</v>
      </c>
    </row>
    <row r="2880">
      <c r="A2880" s="47" t="s">
        <v>105</v>
      </c>
      <c r="B2880" s="160">
        <v>2879.0</v>
      </c>
    </row>
    <row r="2881">
      <c r="A2881" s="47" t="s">
        <v>105</v>
      </c>
      <c r="B2881" s="160">
        <v>2880.0</v>
      </c>
    </row>
    <row r="2882">
      <c r="A2882" s="47" t="s">
        <v>105</v>
      </c>
      <c r="B2882" s="160">
        <v>2881.0</v>
      </c>
    </row>
    <row r="2883">
      <c r="A2883" s="47" t="s">
        <v>105</v>
      </c>
      <c r="B2883" s="160">
        <v>2882.0</v>
      </c>
    </row>
    <row r="2884">
      <c r="A2884" s="47" t="s">
        <v>105</v>
      </c>
      <c r="B2884" s="160">
        <v>2883.0</v>
      </c>
    </row>
    <row r="2885">
      <c r="A2885" s="47" t="s">
        <v>105</v>
      </c>
      <c r="B2885" s="160">
        <v>2884.0</v>
      </c>
    </row>
    <row r="2886">
      <c r="A2886" s="47" t="s">
        <v>105</v>
      </c>
      <c r="B2886" s="160">
        <v>2885.0</v>
      </c>
    </row>
    <row r="2887">
      <c r="A2887" s="47" t="s">
        <v>105</v>
      </c>
      <c r="B2887" s="160">
        <v>2886.0</v>
      </c>
    </row>
    <row r="2888">
      <c r="A2888" s="47" t="s">
        <v>105</v>
      </c>
      <c r="B2888" s="160">
        <v>2887.0</v>
      </c>
    </row>
    <row r="2889">
      <c r="A2889" s="47" t="s">
        <v>105</v>
      </c>
      <c r="B2889" s="160">
        <v>2888.0</v>
      </c>
    </row>
    <row r="2890">
      <c r="A2890" s="47" t="s">
        <v>105</v>
      </c>
      <c r="B2890" s="160">
        <v>2889.0</v>
      </c>
    </row>
    <row r="2891">
      <c r="A2891" s="47" t="s">
        <v>105</v>
      </c>
      <c r="B2891" s="160">
        <v>2890.0</v>
      </c>
    </row>
    <row r="2892">
      <c r="A2892" s="47" t="s">
        <v>105</v>
      </c>
      <c r="B2892" s="160">
        <v>2891.0</v>
      </c>
    </row>
    <row r="2893">
      <c r="A2893" s="47" t="s">
        <v>105</v>
      </c>
      <c r="B2893" s="160">
        <v>2892.0</v>
      </c>
    </row>
    <row r="2894">
      <c r="A2894" s="47" t="s">
        <v>105</v>
      </c>
      <c r="B2894" s="160">
        <v>2893.0</v>
      </c>
    </row>
    <row r="2895">
      <c r="A2895" s="47" t="s">
        <v>105</v>
      </c>
      <c r="B2895" s="160">
        <v>2894.0</v>
      </c>
    </row>
    <row r="2896">
      <c r="A2896" s="47" t="s">
        <v>105</v>
      </c>
      <c r="B2896" s="160">
        <v>2895.0</v>
      </c>
    </row>
    <row r="2897">
      <c r="A2897" s="47" t="s">
        <v>105</v>
      </c>
      <c r="B2897" s="160">
        <v>2896.0</v>
      </c>
    </row>
    <row r="2898">
      <c r="A2898" s="47" t="s">
        <v>105</v>
      </c>
      <c r="B2898" s="160">
        <v>2897.0</v>
      </c>
    </row>
    <row r="2899">
      <c r="A2899" s="47" t="s">
        <v>105</v>
      </c>
      <c r="B2899" s="160">
        <v>2898.0</v>
      </c>
    </row>
    <row r="2900">
      <c r="A2900" s="47" t="s">
        <v>105</v>
      </c>
      <c r="B2900" s="160">
        <v>2899.0</v>
      </c>
    </row>
    <row r="2901">
      <c r="A2901" s="47" t="s">
        <v>105</v>
      </c>
      <c r="B2901" s="160">
        <v>2900.0</v>
      </c>
    </row>
    <row r="2902">
      <c r="A2902" s="47" t="s">
        <v>105</v>
      </c>
      <c r="B2902" s="160">
        <v>2901.0</v>
      </c>
    </row>
    <row r="2903">
      <c r="A2903" s="47" t="s">
        <v>105</v>
      </c>
      <c r="B2903" s="160">
        <v>2902.0</v>
      </c>
    </row>
    <row r="2904">
      <c r="A2904" s="47" t="s">
        <v>105</v>
      </c>
      <c r="B2904" s="160">
        <v>2903.0</v>
      </c>
    </row>
    <row r="2905">
      <c r="A2905" s="47" t="s">
        <v>105</v>
      </c>
      <c r="B2905" s="160">
        <v>2904.0</v>
      </c>
    </row>
    <row r="2906">
      <c r="A2906" s="47" t="s">
        <v>105</v>
      </c>
      <c r="B2906" s="160">
        <v>2905.0</v>
      </c>
    </row>
    <row r="2907">
      <c r="A2907" s="47" t="s">
        <v>105</v>
      </c>
      <c r="B2907" s="160">
        <v>2906.0</v>
      </c>
    </row>
    <row r="2908">
      <c r="A2908" s="47" t="s">
        <v>105</v>
      </c>
      <c r="B2908" s="160">
        <v>2907.0</v>
      </c>
    </row>
    <row r="2909">
      <c r="A2909" s="47" t="s">
        <v>105</v>
      </c>
      <c r="B2909" s="160">
        <v>2908.0</v>
      </c>
    </row>
    <row r="2910">
      <c r="A2910" s="47" t="s">
        <v>105</v>
      </c>
      <c r="B2910" s="160">
        <v>2909.0</v>
      </c>
    </row>
    <row r="2911">
      <c r="A2911" s="47" t="s">
        <v>105</v>
      </c>
      <c r="B2911" s="160">
        <v>2910.0</v>
      </c>
    </row>
    <row r="2912">
      <c r="A2912" s="47" t="s">
        <v>105</v>
      </c>
      <c r="B2912" s="160">
        <v>2911.0</v>
      </c>
    </row>
    <row r="2913">
      <c r="A2913" s="47" t="s">
        <v>105</v>
      </c>
      <c r="B2913" s="160">
        <v>2912.0</v>
      </c>
    </row>
    <row r="2914">
      <c r="A2914" s="47" t="s">
        <v>105</v>
      </c>
      <c r="B2914" s="160">
        <v>2913.0</v>
      </c>
    </row>
    <row r="2915">
      <c r="A2915" s="47" t="s">
        <v>105</v>
      </c>
      <c r="B2915" s="160">
        <v>2914.0</v>
      </c>
    </row>
    <row r="2916">
      <c r="A2916" s="47" t="s">
        <v>105</v>
      </c>
      <c r="B2916" s="160">
        <v>2915.0</v>
      </c>
    </row>
    <row r="2917">
      <c r="A2917" s="47" t="s">
        <v>105</v>
      </c>
      <c r="B2917" s="160">
        <v>2916.0</v>
      </c>
    </row>
    <row r="2918">
      <c r="A2918" s="47" t="s">
        <v>105</v>
      </c>
      <c r="B2918" s="160">
        <v>2917.0</v>
      </c>
    </row>
    <row r="2919">
      <c r="A2919" s="47" t="s">
        <v>105</v>
      </c>
      <c r="B2919" s="160">
        <v>2918.0</v>
      </c>
    </row>
    <row r="2920">
      <c r="A2920" s="47" t="s">
        <v>105</v>
      </c>
      <c r="B2920" s="160">
        <v>2919.0</v>
      </c>
    </row>
    <row r="2921">
      <c r="A2921" s="47" t="s">
        <v>105</v>
      </c>
      <c r="B2921" s="160">
        <v>2920.0</v>
      </c>
    </row>
    <row r="2922">
      <c r="A2922" s="47" t="s">
        <v>105</v>
      </c>
      <c r="B2922" s="160">
        <v>2921.0</v>
      </c>
    </row>
    <row r="2923">
      <c r="A2923" s="47" t="s">
        <v>105</v>
      </c>
      <c r="B2923" s="160">
        <v>2922.0</v>
      </c>
    </row>
    <row r="2924">
      <c r="A2924" s="47" t="s">
        <v>105</v>
      </c>
      <c r="B2924" s="160">
        <v>2923.0</v>
      </c>
    </row>
    <row r="2925">
      <c r="A2925" s="47" t="s">
        <v>105</v>
      </c>
      <c r="B2925" s="160">
        <v>2924.0</v>
      </c>
    </row>
    <row r="2926">
      <c r="A2926" s="47" t="s">
        <v>105</v>
      </c>
      <c r="B2926" s="160">
        <v>2925.0</v>
      </c>
    </row>
    <row r="2927">
      <c r="A2927" s="47" t="s">
        <v>105</v>
      </c>
      <c r="B2927" s="160">
        <v>2926.0</v>
      </c>
    </row>
    <row r="2928">
      <c r="A2928" s="47" t="s">
        <v>105</v>
      </c>
      <c r="B2928" s="160">
        <v>2927.0</v>
      </c>
    </row>
    <row r="2929">
      <c r="A2929" s="47" t="s">
        <v>105</v>
      </c>
      <c r="B2929" s="160">
        <v>2928.0</v>
      </c>
    </row>
    <row r="2930">
      <c r="A2930" s="47" t="s">
        <v>105</v>
      </c>
      <c r="B2930" s="160">
        <v>2929.0</v>
      </c>
    </row>
    <row r="2931">
      <c r="A2931" s="47" t="s">
        <v>105</v>
      </c>
      <c r="B2931" s="160">
        <v>2930.0</v>
      </c>
    </row>
    <row r="2932">
      <c r="A2932" s="47" t="s">
        <v>105</v>
      </c>
      <c r="B2932" s="160">
        <v>2931.0</v>
      </c>
    </row>
    <row r="2933">
      <c r="A2933" s="47" t="s">
        <v>105</v>
      </c>
      <c r="B2933" s="160">
        <v>2932.0</v>
      </c>
    </row>
    <row r="2934">
      <c r="A2934" s="47" t="s">
        <v>105</v>
      </c>
      <c r="B2934" s="160">
        <v>2933.0</v>
      </c>
    </row>
    <row r="2935">
      <c r="A2935" s="47" t="s">
        <v>105</v>
      </c>
      <c r="B2935" s="160">
        <v>2934.0</v>
      </c>
    </row>
    <row r="2936">
      <c r="A2936" s="47" t="s">
        <v>105</v>
      </c>
      <c r="B2936" s="160">
        <v>2935.0</v>
      </c>
    </row>
    <row r="2937">
      <c r="A2937" s="47" t="s">
        <v>105</v>
      </c>
      <c r="B2937" s="160">
        <v>2936.0</v>
      </c>
    </row>
    <row r="2938">
      <c r="A2938" s="47" t="s">
        <v>105</v>
      </c>
      <c r="B2938" s="160">
        <v>2937.0</v>
      </c>
    </row>
    <row r="2939">
      <c r="A2939" s="47" t="s">
        <v>105</v>
      </c>
      <c r="B2939" s="160">
        <v>2938.0</v>
      </c>
    </row>
    <row r="2940">
      <c r="A2940" s="47" t="s">
        <v>105</v>
      </c>
      <c r="B2940" s="160">
        <v>2939.0</v>
      </c>
    </row>
    <row r="2941">
      <c r="A2941" s="47" t="s">
        <v>105</v>
      </c>
      <c r="B2941" s="160">
        <v>2940.0</v>
      </c>
    </row>
    <row r="2942">
      <c r="A2942" s="47" t="s">
        <v>105</v>
      </c>
      <c r="B2942" s="160">
        <v>2941.0</v>
      </c>
    </row>
    <row r="2943">
      <c r="A2943" s="47" t="s">
        <v>105</v>
      </c>
      <c r="B2943" s="160">
        <v>2942.0</v>
      </c>
    </row>
    <row r="2944">
      <c r="A2944" s="47" t="s">
        <v>105</v>
      </c>
      <c r="B2944" s="160">
        <v>2943.0</v>
      </c>
    </row>
    <row r="2945">
      <c r="A2945" s="47" t="s">
        <v>105</v>
      </c>
      <c r="B2945" s="160">
        <v>2944.0</v>
      </c>
    </row>
    <row r="2946">
      <c r="A2946" s="47" t="s">
        <v>105</v>
      </c>
      <c r="B2946" s="160">
        <v>2945.0</v>
      </c>
    </row>
    <row r="2947">
      <c r="A2947" s="47" t="s">
        <v>105</v>
      </c>
      <c r="B2947" s="160">
        <v>2946.0</v>
      </c>
    </row>
    <row r="2948">
      <c r="A2948" s="47" t="s">
        <v>105</v>
      </c>
      <c r="B2948" s="160">
        <v>2947.0</v>
      </c>
    </row>
    <row r="2949">
      <c r="A2949" s="47" t="s">
        <v>105</v>
      </c>
      <c r="B2949" s="160">
        <v>2948.0</v>
      </c>
    </row>
    <row r="2950">
      <c r="A2950" s="47" t="s">
        <v>105</v>
      </c>
      <c r="B2950" s="160">
        <v>2949.0</v>
      </c>
    </row>
    <row r="2951">
      <c r="A2951" s="47" t="s">
        <v>105</v>
      </c>
      <c r="B2951" s="160">
        <v>2950.0</v>
      </c>
    </row>
    <row r="2952">
      <c r="A2952" s="47" t="s">
        <v>105</v>
      </c>
      <c r="B2952" s="160">
        <v>2951.0</v>
      </c>
    </row>
    <row r="2953">
      <c r="A2953" s="47" t="s">
        <v>105</v>
      </c>
      <c r="B2953" s="160">
        <v>2952.0</v>
      </c>
    </row>
    <row r="2954">
      <c r="A2954" s="47" t="s">
        <v>105</v>
      </c>
      <c r="B2954" s="160">
        <v>2953.0</v>
      </c>
    </row>
    <row r="2955">
      <c r="A2955" s="47" t="s">
        <v>105</v>
      </c>
      <c r="B2955" s="160">
        <v>2954.0</v>
      </c>
    </row>
    <row r="2956">
      <c r="A2956" s="47" t="s">
        <v>105</v>
      </c>
      <c r="B2956" s="160">
        <v>2955.0</v>
      </c>
    </row>
    <row r="2957">
      <c r="A2957" s="47" t="s">
        <v>105</v>
      </c>
      <c r="B2957" s="160">
        <v>2956.0</v>
      </c>
    </row>
    <row r="2958">
      <c r="A2958" s="47" t="s">
        <v>105</v>
      </c>
      <c r="B2958" s="160">
        <v>2957.0</v>
      </c>
    </row>
    <row r="2959">
      <c r="A2959" s="47" t="s">
        <v>105</v>
      </c>
      <c r="B2959" s="160">
        <v>2958.0</v>
      </c>
    </row>
    <row r="2960">
      <c r="A2960" s="47" t="s">
        <v>105</v>
      </c>
      <c r="B2960" s="160">
        <v>2959.0</v>
      </c>
    </row>
    <row r="2961">
      <c r="A2961" s="47" t="s">
        <v>105</v>
      </c>
      <c r="B2961" s="160">
        <v>2960.0</v>
      </c>
    </row>
    <row r="2962">
      <c r="A2962" s="47" t="s">
        <v>105</v>
      </c>
      <c r="B2962" s="160">
        <v>2961.0</v>
      </c>
    </row>
    <row r="2963">
      <c r="A2963" s="47" t="s">
        <v>105</v>
      </c>
      <c r="B2963" s="160">
        <v>2962.0</v>
      </c>
    </row>
    <row r="2964">
      <c r="A2964" s="47" t="s">
        <v>105</v>
      </c>
      <c r="B2964" s="160">
        <v>2963.0</v>
      </c>
    </row>
    <row r="2965">
      <c r="A2965" s="47" t="s">
        <v>105</v>
      </c>
      <c r="B2965" s="160">
        <v>2964.0</v>
      </c>
    </row>
    <row r="2966">
      <c r="A2966" s="47" t="s">
        <v>105</v>
      </c>
      <c r="B2966" s="160">
        <v>2965.0</v>
      </c>
    </row>
    <row r="2967">
      <c r="A2967" s="47" t="s">
        <v>105</v>
      </c>
      <c r="B2967" s="160">
        <v>2966.0</v>
      </c>
    </row>
    <row r="2968">
      <c r="A2968" s="47" t="s">
        <v>105</v>
      </c>
      <c r="B2968" s="160">
        <v>2967.0</v>
      </c>
    </row>
    <row r="2969">
      <c r="A2969" s="47" t="s">
        <v>105</v>
      </c>
      <c r="B2969" s="160">
        <v>2968.0</v>
      </c>
    </row>
    <row r="2970">
      <c r="A2970" s="47" t="s">
        <v>105</v>
      </c>
      <c r="B2970" s="160">
        <v>2969.0</v>
      </c>
    </row>
    <row r="2971">
      <c r="A2971" s="47" t="s">
        <v>105</v>
      </c>
      <c r="B2971" s="160">
        <v>2970.0</v>
      </c>
    </row>
    <row r="2972">
      <c r="A2972" s="47" t="s">
        <v>105</v>
      </c>
      <c r="B2972" s="160">
        <v>2971.0</v>
      </c>
    </row>
    <row r="2973">
      <c r="A2973" s="47" t="s">
        <v>105</v>
      </c>
      <c r="B2973" s="160">
        <v>2972.0</v>
      </c>
    </row>
    <row r="2974">
      <c r="A2974" s="47" t="s">
        <v>105</v>
      </c>
      <c r="B2974" s="160">
        <v>2973.0</v>
      </c>
    </row>
    <row r="2975">
      <c r="A2975" s="47" t="s">
        <v>105</v>
      </c>
      <c r="B2975" s="160">
        <v>2974.0</v>
      </c>
    </row>
    <row r="2976">
      <c r="A2976" s="47" t="s">
        <v>105</v>
      </c>
      <c r="B2976" s="160">
        <v>2975.0</v>
      </c>
    </row>
    <row r="2977">
      <c r="A2977" s="47" t="s">
        <v>105</v>
      </c>
      <c r="B2977" s="160">
        <v>2976.0</v>
      </c>
    </row>
    <row r="2978">
      <c r="A2978" s="47" t="s">
        <v>105</v>
      </c>
      <c r="B2978" s="160">
        <v>2977.0</v>
      </c>
    </row>
    <row r="2979">
      <c r="A2979" s="47" t="s">
        <v>105</v>
      </c>
      <c r="B2979" s="160">
        <v>2978.0</v>
      </c>
    </row>
    <row r="2980">
      <c r="A2980" s="47" t="s">
        <v>105</v>
      </c>
      <c r="B2980" s="160">
        <v>2979.0</v>
      </c>
    </row>
    <row r="2981">
      <c r="A2981" s="47" t="s">
        <v>105</v>
      </c>
      <c r="B2981" s="160">
        <v>2980.0</v>
      </c>
    </row>
    <row r="2982">
      <c r="A2982" s="47" t="s">
        <v>105</v>
      </c>
      <c r="B2982" s="160">
        <v>2981.0</v>
      </c>
    </row>
    <row r="2983">
      <c r="A2983" s="47" t="s">
        <v>105</v>
      </c>
      <c r="B2983" s="160">
        <v>2982.0</v>
      </c>
    </row>
    <row r="2984">
      <c r="A2984" s="47" t="s">
        <v>105</v>
      </c>
      <c r="B2984" s="160">
        <v>2983.0</v>
      </c>
    </row>
    <row r="2985">
      <c r="A2985" s="47" t="s">
        <v>105</v>
      </c>
      <c r="B2985" s="160">
        <v>2984.0</v>
      </c>
    </row>
    <row r="2986">
      <c r="A2986" s="47" t="s">
        <v>105</v>
      </c>
      <c r="B2986" s="160">
        <v>2985.0</v>
      </c>
    </row>
    <row r="2987">
      <c r="A2987" s="47" t="s">
        <v>105</v>
      </c>
      <c r="B2987" s="160">
        <v>2986.0</v>
      </c>
    </row>
    <row r="2988">
      <c r="A2988" s="47" t="s">
        <v>105</v>
      </c>
      <c r="B2988" s="160">
        <v>2987.0</v>
      </c>
    </row>
    <row r="2989">
      <c r="A2989" s="47" t="s">
        <v>105</v>
      </c>
      <c r="B2989" s="160">
        <v>2988.0</v>
      </c>
    </row>
    <row r="2990">
      <c r="A2990" s="47" t="s">
        <v>105</v>
      </c>
      <c r="B2990" s="160">
        <v>2989.0</v>
      </c>
    </row>
    <row r="2991">
      <c r="A2991" s="47" t="s">
        <v>105</v>
      </c>
      <c r="B2991" s="160">
        <v>2990.0</v>
      </c>
    </row>
    <row r="2992">
      <c r="A2992" s="47" t="s">
        <v>105</v>
      </c>
      <c r="B2992" s="160">
        <v>2991.0</v>
      </c>
    </row>
    <row r="2993">
      <c r="A2993" s="47" t="s">
        <v>105</v>
      </c>
      <c r="B2993" s="160">
        <v>2992.0</v>
      </c>
    </row>
    <row r="2994">
      <c r="A2994" s="47" t="s">
        <v>105</v>
      </c>
      <c r="B2994" s="160">
        <v>2993.0</v>
      </c>
    </row>
    <row r="2995">
      <c r="A2995" s="47" t="s">
        <v>105</v>
      </c>
      <c r="B2995" s="160">
        <v>2994.0</v>
      </c>
    </row>
    <row r="2996">
      <c r="A2996" s="47" t="s">
        <v>105</v>
      </c>
      <c r="B2996" s="160">
        <v>2995.0</v>
      </c>
    </row>
    <row r="2997">
      <c r="A2997" s="47" t="s">
        <v>105</v>
      </c>
      <c r="B2997" s="160">
        <v>2996.0</v>
      </c>
    </row>
    <row r="2998">
      <c r="A2998" s="47" t="s">
        <v>105</v>
      </c>
      <c r="B2998" s="160">
        <v>2997.0</v>
      </c>
    </row>
    <row r="2999">
      <c r="A2999" s="47" t="s">
        <v>105</v>
      </c>
      <c r="B2999" s="160">
        <v>2998.0</v>
      </c>
    </row>
    <row r="3000">
      <c r="A3000" s="47" t="s">
        <v>105</v>
      </c>
      <c r="B3000" s="160">
        <v>2999.0</v>
      </c>
    </row>
    <row r="3001">
      <c r="A3001" s="47" t="s">
        <v>105</v>
      </c>
      <c r="B3001" s="160">
        <v>3000.0</v>
      </c>
    </row>
    <row r="3002">
      <c r="A3002" s="47" t="s">
        <v>105</v>
      </c>
      <c r="B3002" s="160">
        <v>3001.0</v>
      </c>
    </row>
    <row r="3003">
      <c r="A3003" s="47" t="s">
        <v>105</v>
      </c>
      <c r="B3003" s="160">
        <v>3002.0</v>
      </c>
    </row>
    <row r="3004">
      <c r="A3004" s="47" t="s">
        <v>105</v>
      </c>
      <c r="B3004" s="160">
        <v>3003.0</v>
      </c>
    </row>
    <row r="3005">
      <c r="A3005" s="47" t="s">
        <v>105</v>
      </c>
      <c r="B3005" s="160">
        <v>3004.0</v>
      </c>
    </row>
    <row r="3006">
      <c r="A3006" s="47" t="s">
        <v>105</v>
      </c>
      <c r="B3006" s="160">
        <v>3005.0</v>
      </c>
    </row>
    <row r="3007">
      <c r="A3007" s="47" t="s">
        <v>105</v>
      </c>
      <c r="B3007" s="160">
        <v>3006.0</v>
      </c>
    </row>
    <row r="3008">
      <c r="A3008" s="47" t="s">
        <v>105</v>
      </c>
      <c r="B3008" s="160">
        <v>3007.0</v>
      </c>
    </row>
    <row r="3009">
      <c r="A3009" s="47" t="s">
        <v>105</v>
      </c>
      <c r="B3009" s="160">
        <v>3008.0</v>
      </c>
    </row>
    <row r="3010">
      <c r="A3010" s="47" t="s">
        <v>105</v>
      </c>
      <c r="B3010" s="160">
        <v>3009.0</v>
      </c>
    </row>
    <row r="3011">
      <c r="A3011" s="47" t="s">
        <v>105</v>
      </c>
      <c r="B3011" s="160">
        <v>3010.0</v>
      </c>
    </row>
    <row r="3012">
      <c r="A3012" s="47" t="s">
        <v>105</v>
      </c>
      <c r="B3012" s="160">
        <v>3011.0</v>
      </c>
    </row>
    <row r="3013">
      <c r="A3013" s="47" t="s">
        <v>105</v>
      </c>
      <c r="B3013" s="160">
        <v>3012.0</v>
      </c>
    </row>
    <row r="3014">
      <c r="A3014" s="47" t="s">
        <v>105</v>
      </c>
      <c r="B3014" s="160">
        <v>3013.0</v>
      </c>
    </row>
    <row r="3015">
      <c r="A3015" s="47" t="s">
        <v>105</v>
      </c>
      <c r="B3015" s="160">
        <v>3014.0</v>
      </c>
    </row>
    <row r="3016">
      <c r="A3016" s="47" t="s">
        <v>105</v>
      </c>
      <c r="B3016" s="160">
        <v>3015.0</v>
      </c>
    </row>
    <row r="3017">
      <c r="A3017" s="47" t="s">
        <v>105</v>
      </c>
      <c r="B3017" s="160">
        <v>3016.0</v>
      </c>
    </row>
    <row r="3018">
      <c r="A3018" s="47" t="s">
        <v>105</v>
      </c>
      <c r="B3018" s="160">
        <v>3017.0</v>
      </c>
    </row>
    <row r="3019">
      <c r="A3019" s="47" t="s">
        <v>105</v>
      </c>
      <c r="B3019" s="160">
        <v>3018.0</v>
      </c>
    </row>
    <row r="3020">
      <c r="A3020" s="47" t="s">
        <v>105</v>
      </c>
      <c r="B3020" s="160">
        <v>3019.0</v>
      </c>
    </row>
    <row r="3021">
      <c r="A3021" s="47" t="s">
        <v>105</v>
      </c>
      <c r="B3021" s="160">
        <v>3020.0</v>
      </c>
    </row>
    <row r="3022">
      <c r="A3022" s="47" t="s">
        <v>105</v>
      </c>
      <c r="B3022" s="160">
        <v>3021.0</v>
      </c>
    </row>
    <row r="3023">
      <c r="A3023" s="47" t="s">
        <v>105</v>
      </c>
      <c r="B3023" s="160">
        <v>3022.0</v>
      </c>
    </row>
    <row r="3024">
      <c r="A3024" s="47" t="s">
        <v>105</v>
      </c>
      <c r="B3024" s="160">
        <v>3023.0</v>
      </c>
    </row>
    <row r="3025">
      <c r="A3025" s="47" t="s">
        <v>105</v>
      </c>
      <c r="B3025" s="160">
        <v>3024.0</v>
      </c>
    </row>
    <row r="3026">
      <c r="A3026" s="47" t="s">
        <v>105</v>
      </c>
      <c r="B3026" s="160">
        <v>3025.0</v>
      </c>
    </row>
    <row r="3027">
      <c r="A3027" s="47" t="s">
        <v>105</v>
      </c>
      <c r="B3027" s="160">
        <v>3026.0</v>
      </c>
    </row>
    <row r="3028">
      <c r="A3028" s="47" t="s">
        <v>105</v>
      </c>
      <c r="B3028" s="160">
        <v>3027.0</v>
      </c>
    </row>
    <row r="3029">
      <c r="A3029" s="47" t="s">
        <v>105</v>
      </c>
      <c r="B3029" s="160">
        <v>3028.0</v>
      </c>
    </row>
    <row r="3030">
      <c r="A3030" s="47" t="s">
        <v>105</v>
      </c>
      <c r="B3030" s="160">
        <v>3029.0</v>
      </c>
    </row>
    <row r="3031">
      <c r="A3031" s="47" t="s">
        <v>105</v>
      </c>
      <c r="B3031" s="160">
        <v>3030.0</v>
      </c>
    </row>
    <row r="3032">
      <c r="A3032" s="47" t="s">
        <v>105</v>
      </c>
      <c r="B3032" s="160">
        <v>3031.0</v>
      </c>
    </row>
    <row r="3033">
      <c r="A3033" s="47" t="s">
        <v>105</v>
      </c>
      <c r="B3033" s="160">
        <v>3032.0</v>
      </c>
    </row>
    <row r="3034">
      <c r="A3034" s="47" t="s">
        <v>105</v>
      </c>
      <c r="B3034" s="160">
        <v>3033.0</v>
      </c>
    </row>
    <row r="3035">
      <c r="A3035" s="47" t="s">
        <v>105</v>
      </c>
      <c r="B3035" s="160">
        <v>3034.0</v>
      </c>
    </row>
    <row r="3036">
      <c r="A3036" s="47" t="s">
        <v>105</v>
      </c>
      <c r="B3036" s="160">
        <v>3035.0</v>
      </c>
    </row>
    <row r="3037">
      <c r="A3037" s="47" t="s">
        <v>105</v>
      </c>
      <c r="B3037" s="160">
        <v>3036.0</v>
      </c>
    </row>
    <row r="3038">
      <c r="A3038" s="47" t="s">
        <v>105</v>
      </c>
      <c r="B3038" s="160">
        <v>3037.0</v>
      </c>
    </row>
    <row r="3039">
      <c r="A3039" s="47" t="s">
        <v>105</v>
      </c>
      <c r="B3039" s="160">
        <v>3038.0</v>
      </c>
    </row>
    <row r="3040">
      <c r="A3040" s="47" t="s">
        <v>105</v>
      </c>
      <c r="B3040" s="160">
        <v>3039.0</v>
      </c>
    </row>
    <row r="3041">
      <c r="A3041" s="47" t="s">
        <v>105</v>
      </c>
      <c r="B3041" s="160">
        <v>3040.0</v>
      </c>
    </row>
    <row r="3042">
      <c r="A3042" s="47" t="s">
        <v>105</v>
      </c>
      <c r="B3042" s="160">
        <v>3041.0</v>
      </c>
    </row>
    <row r="3043">
      <c r="A3043" s="47" t="s">
        <v>105</v>
      </c>
      <c r="B3043" s="160">
        <v>3042.0</v>
      </c>
    </row>
    <row r="3044">
      <c r="A3044" s="47" t="s">
        <v>105</v>
      </c>
      <c r="B3044" s="160">
        <v>3043.0</v>
      </c>
    </row>
    <row r="3045">
      <c r="A3045" s="47" t="s">
        <v>105</v>
      </c>
      <c r="B3045" s="160">
        <v>3044.0</v>
      </c>
    </row>
    <row r="3046">
      <c r="A3046" s="47" t="s">
        <v>105</v>
      </c>
      <c r="B3046" s="160">
        <v>3045.0</v>
      </c>
    </row>
    <row r="3047">
      <c r="A3047" s="47" t="s">
        <v>105</v>
      </c>
      <c r="B3047" s="160">
        <v>3046.0</v>
      </c>
    </row>
    <row r="3048">
      <c r="A3048" s="47" t="s">
        <v>105</v>
      </c>
      <c r="B3048" s="160">
        <v>3047.0</v>
      </c>
    </row>
    <row r="3049">
      <c r="A3049" s="47" t="s">
        <v>105</v>
      </c>
      <c r="B3049" s="160">
        <v>3048.0</v>
      </c>
    </row>
    <row r="3050">
      <c r="A3050" s="47" t="s">
        <v>105</v>
      </c>
      <c r="B3050" s="160">
        <v>3049.0</v>
      </c>
    </row>
    <row r="3051">
      <c r="A3051" s="47" t="s">
        <v>105</v>
      </c>
      <c r="B3051" s="160">
        <v>3050.0</v>
      </c>
    </row>
    <row r="3052">
      <c r="A3052" s="47" t="s">
        <v>105</v>
      </c>
      <c r="B3052" s="160">
        <v>3051.0</v>
      </c>
    </row>
    <row r="3053">
      <c r="A3053" s="47" t="s">
        <v>105</v>
      </c>
      <c r="B3053" s="160">
        <v>3052.0</v>
      </c>
    </row>
    <row r="3054">
      <c r="A3054" s="47" t="s">
        <v>105</v>
      </c>
      <c r="B3054" s="160">
        <v>3053.0</v>
      </c>
    </row>
    <row r="3055">
      <c r="A3055" s="47" t="s">
        <v>105</v>
      </c>
      <c r="B3055" s="160">
        <v>3054.0</v>
      </c>
    </row>
    <row r="3056">
      <c r="A3056" s="47" t="s">
        <v>105</v>
      </c>
      <c r="B3056" s="160">
        <v>3055.0</v>
      </c>
    </row>
    <row r="3057">
      <c r="A3057" s="47" t="s">
        <v>105</v>
      </c>
      <c r="B3057" s="160">
        <v>3056.0</v>
      </c>
    </row>
    <row r="3058">
      <c r="A3058" s="47" t="s">
        <v>105</v>
      </c>
      <c r="B3058" s="160">
        <v>3057.0</v>
      </c>
    </row>
    <row r="3059">
      <c r="A3059" s="47" t="s">
        <v>105</v>
      </c>
      <c r="B3059" s="160">
        <v>3058.0</v>
      </c>
    </row>
    <row r="3060">
      <c r="A3060" s="47" t="s">
        <v>105</v>
      </c>
      <c r="B3060" s="160">
        <v>3059.0</v>
      </c>
    </row>
    <row r="3061">
      <c r="A3061" s="47" t="s">
        <v>105</v>
      </c>
      <c r="B3061" s="160">
        <v>3060.0</v>
      </c>
    </row>
    <row r="3062">
      <c r="A3062" s="47" t="s">
        <v>105</v>
      </c>
      <c r="B3062" s="160">
        <v>3061.0</v>
      </c>
    </row>
    <row r="3063">
      <c r="A3063" s="47" t="s">
        <v>105</v>
      </c>
      <c r="B3063" s="160">
        <v>3062.0</v>
      </c>
    </row>
    <row r="3064">
      <c r="A3064" s="47" t="s">
        <v>105</v>
      </c>
      <c r="B3064" s="160">
        <v>3063.0</v>
      </c>
    </row>
    <row r="3065">
      <c r="A3065" s="47" t="s">
        <v>105</v>
      </c>
      <c r="B3065" s="160">
        <v>3064.0</v>
      </c>
    </row>
    <row r="3066">
      <c r="A3066" s="47" t="s">
        <v>105</v>
      </c>
      <c r="B3066" s="160">
        <v>3065.0</v>
      </c>
    </row>
    <row r="3067">
      <c r="A3067" s="47" t="s">
        <v>105</v>
      </c>
      <c r="B3067" s="160">
        <v>3066.0</v>
      </c>
    </row>
    <row r="3068">
      <c r="A3068" s="47" t="s">
        <v>105</v>
      </c>
      <c r="B3068" s="160">
        <v>3067.0</v>
      </c>
    </row>
    <row r="3069">
      <c r="A3069" s="47" t="s">
        <v>105</v>
      </c>
      <c r="B3069" s="160">
        <v>3068.0</v>
      </c>
    </row>
    <row r="3070">
      <c r="A3070" s="47" t="s">
        <v>105</v>
      </c>
      <c r="B3070" s="160">
        <v>3069.0</v>
      </c>
    </row>
    <row r="3071">
      <c r="A3071" s="47" t="s">
        <v>105</v>
      </c>
      <c r="B3071" s="160">
        <v>3070.0</v>
      </c>
    </row>
    <row r="3072">
      <c r="A3072" s="47" t="s">
        <v>105</v>
      </c>
      <c r="B3072" s="160">
        <v>3071.0</v>
      </c>
    </row>
    <row r="3073">
      <c r="A3073" s="47" t="s">
        <v>105</v>
      </c>
      <c r="B3073" s="160">
        <v>3072.0</v>
      </c>
    </row>
    <row r="3074">
      <c r="A3074" s="47" t="s">
        <v>105</v>
      </c>
      <c r="B3074" s="160">
        <v>3073.0</v>
      </c>
    </row>
    <row r="3075">
      <c r="A3075" s="47" t="s">
        <v>105</v>
      </c>
      <c r="B3075" s="160">
        <v>3074.0</v>
      </c>
    </row>
    <row r="3076">
      <c r="A3076" s="47" t="s">
        <v>105</v>
      </c>
      <c r="B3076" s="160">
        <v>3075.0</v>
      </c>
    </row>
    <row r="3077">
      <c r="A3077" s="47" t="s">
        <v>105</v>
      </c>
      <c r="B3077" s="160">
        <v>3076.0</v>
      </c>
    </row>
    <row r="3078">
      <c r="A3078" s="47" t="s">
        <v>105</v>
      </c>
      <c r="B3078" s="160">
        <v>3077.0</v>
      </c>
    </row>
    <row r="3079">
      <c r="A3079" s="47" t="s">
        <v>105</v>
      </c>
      <c r="B3079" s="160">
        <v>3078.0</v>
      </c>
    </row>
    <row r="3080">
      <c r="A3080" s="47" t="s">
        <v>105</v>
      </c>
      <c r="B3080" s="160">
        <v>3079.0</v>
      </c>
    </row>
    <row r="3081">
      <c r="A3081" s="47" t="s">
        <v>105</v>
      </c>
      <c r="B3081" s="160">
        <v>3080.0</v>
      </c>
    </row>
    <row r="3082">
      <c r="A3082" s="47" t="s">
        <v>105</v>
      </c>
      <c r="B3082" s="160">
        <v>3081.0</v>
      </c>
    </row>
    <row r="3083">
      <c r="A3083" s="47" t="s">
        <v>105</v>
      </c>
      <c r="B3083" s="160">
        <v>3082.0</v>
      </c>
    </row>
    <row r="3084">
      <c r="A3084" s="47" t="s">
        <v>105</v>
      </c>
      <c r="B3084" s="160">
        <v>3083.0</v>
      </c>
    </row>
    <row r="3085">
      <c r="A3085" s="47" t="s">
        <v>105</v>
      </c>
      <c r="B3085" s="160">
        <v>3084.0</v>
      </c>
    </row>
    <row r="3086">
      <c r="A3086" s="47" t="s">
        <v>105</v>
      </c>
      <c r="B3086" s="160">
        <v>3085.0</v>
      </c>
    </row>
    <row r="3087">
      <c r="A3087" s="47" t="s">
        <v>105</v>
      </c>
      <c r="B3087" s="160">
        <v>3086.0</v>
      </c>
    </row>
    <row r="3088">
      <c r="A3088" s="47" t="s">
        <v>105</v>
      </c>
      <c r="B3088" s="160">
        <v>3087.0</v>
      </c>
    </row>
    <row r="3089">
      <c r="A3089" s="47" t="s">
        <v>105</v>
      </c>
      <c r="B3089" s="160">
        <v>3088.0</v>
      </c>
    </row>
    <row r="3090">
      <c r="A3090" s="47" t="s">
        <v>105</v>
      </c>
      <c r="B3090" s="160">
        <v>3089.0</v>
      </c>
    </row>
    <row r="3091">
      <c r="A3091" s="47" t="s">
        <v>105</v>
      </c>
      <c r="B3091" s="160">
        <v>3090.0</v>
      </c>
    </row>
    <row r="3092">
      <c r="A3092" s="47" t="s">
        <v>105</v>
      </c>
      <c r="B3092" s="160">
        <v>3091.0</v>
      </c>
    </row>
    <row r="3093">
      <c r="A3093" s="47" t="s">
        <v>105</v>
      </c>
      <c r="B3093" s="160">
        <v>3092.0</v>
      </c>
    </row>
    <row r="3094">
      <c r="A3094" s="47" t="s">
        <v>105</v>
      </c>
      <c r="B3094" s="160">
        <v>3093.0</v>
      </c>
    </row>
    <row r="3095">
      <c r="A3095" s="47" t="s">
        <v>105</v>
      </c>
      <c r="B3095" s="160">
        <v>3094.0</v>
      </c>
    </row>
    <row r="3096">
      <c r="A3096" s="47" t="s">
        <v>105</v>
      </c>
      <c r="B3096" s="160">
        <v>3095.0</v>
      </c>
    </row>
    <row r="3097">
      <c r="A3097" s="47" t="s">
        <v>105</v>
      </c>
      <c r="B3097" s="160">
        <v>3096.0</v>
      </c>
    </row>
    <row r="3098">
      <c r="A3098" s="47" t="s">
        <v>105</v>
      </c>
      <c r="B3098" s="160">
        <v>3097.0</v>
      </c>
    </row>
    <row r="3099">
      <c r="A3099" s="47" t="s">
        <v>105</v>
      </c>
      <c r="B3099" s="160">
        <v>3098.0</v>
      </c>
    </row>
    <row r="3100">
      <c r="A3100" s="47" t="s">
        <v>105</v>
      </c>
      <c r="B3100" s="160">
        <v>3099.0</v>
      </c>
    </row>
    <row r="3101">
      <c r="A3101" s="47" t="s">
        <v>105</v>
      </c>
      <c r="B3101" s="160">
        <v>3100.0</v>
      </c>
    </row>
    <row r="3102">
      <c r="A3102" s="47" t="s">
        <v>105</v>
      </c>
      <c r="B3102" s="160">
        <v>3101.0</v>
      </c>
    </row>
    <row r="3103">
      <c r="A3103" s="47" t="s">
        <v>105</v>
      </c>
      <c r="B3103" s="160">
        <v>3102.0</v>
      </c>
    </row>
    <row r="3104">
      <c r="A3104" s="47" t="s">
        <v>105</v>
      </c>
      <c r="B3104" s="160">
        <v>3103.0</v>
      </c>
    </row>
    <row r="3105">
      <c r="A3105" s="47" t="s">
        <v>105</v>
      </c>
      <c r="B3105" s="160">
        <v>3104.0</v>
      </c>
    </row>
    <row r="3106">
      <c r="A3106" s="47" t="s">
        <v>105</v>
      </c>
      <c r="B3106" s="160">
        <v>3105.0</v>
      </c>
    </row>
    <row r="3107">
      <c r="A3107" s="47" t="s">
        <v>105</v>
      </c>
      <c r="B3107" s="160">
        <v>3106.0</v>
      </c>
    </row>
    <row r="3108">
      <c r="A3108" s="47" t="s">
        <v>105</v>
      </c>
      <c r="B3108" s="160">
        <v>3107.0</v>
      </c>
    </row>
    <row r="3109">
      <c r="A3109" s="47" t="s">
        <v>105</v>
      </c>
      <c r="B3109" s="160">
        <v>3108.0</v>
      </c>
    </row>
    <row r="3110">
      <c r="A3110" s="47" t="s">
        <v>105</v>
      </c>
      <c r="B3110" s="160">
        <v>3109.0</v>
      </c>
    </row>
    <row r="3111">
      <c r="A3111" s="47" t="s">
        <v>105</v>
      </c>
      <c r="B3111" s="160">
        <v>3110.0</v>
      </c>
    </row>
    <row r="3112">
      <c r="A3112" s="47" t="s">
        <v>105</v>
      </c>
      <c r="B3112" s="160">
        <v>3111.0</v>
      </c>
    </row>
    <row r="3113">
      <c r="A3113" s="47" t="s">
        <v>105</v>
      </c>
      <c r="B3113" s="160">
        <v>3112.0</v>
      </c>
    </row>
    <row r="3114">
      <c r="A3114" s="47" t="s">
        <v>105</v>
      </c>
      <c r="B3114" s="160">
        <v>3113.0</v>
      </c>
    </row>
    <row r="3115">
      <c r="A3115" s="47" t="s">
        <v>105</v>
      </c>
      <c r="B3115" s="160">
        <v>3114.0</v>
      </c>
    </row>
    <row r="3116">
      <c r="A3116" s="47" t="s">
        <v>105</v>
      </c>
      <c r="B3116" s="160">
        <v>3115.0</v>
      </c>
    </row>
    <row r="3117">
      <c r="A3117" s="47" t="s">
        <v>105</v>
      </c>
      <c r="B3117" s="160">
        <v>3116.0</v>
      </c>
    </row>
    <row r="3118">
      <c r="A3118" s="47" t="s">
        <v>105</v>
      </c>
      <c r="B3118" s="160">
        <v>3117.0</v>
      </c>
    </row>
    <row r="3119">
      <c r="A3119" s="47" t="s">
        <v>105</v>
      </c>
      <c r="B3119" s="160">
        <v>3118.0</v>
      </c>
    </row>
    <row r="3120">
      <c r="A3120" s="47" t="s">
        <v>105</v>
      </c>
      <c r="B3120" s="160">
        <v>3119.0</v>
      </c>
    </row>
    <row r="3121">
      <c r="A3121" s="47" t="s">
        <v>105</v>
      </c>
      <c r="B3121" s="160">
        <v>3120.0</v>
      </c>
    </row>
    <row r="3122">
      <c r="A3122" s="47" t="s">
        <v>105</v>
      </c>
      <c r="B3122" s="160">
        <v>3121.0</v>
      </c>
    </row>
    <row r="3123">
      <c r="A3123" s="47" t="s">
        <v>105</v>
      </c>
      <c r="B3123" s="160">
        <v>3122.0</v>
      </c>
    </row>
    <row r="3124">
      <c r="A3124" s="47" t="s">
        <v>105</v>
      </c>
      <c r="B3124" s="160">
        <v>3123.0</v>
      </c>
    </row>
    <row r="3125">
      <c r="A3125" s="47" t="s">
        <v>105</v>
      </c>
      <c r="B3125" s="160">
        <v>3124.0</v>
      </c>
    </row>
    <row r="3126">
      <c r="A3126" s="47" t="s">
        <v>105</v>
      </c>
      <c r="B3126" s="160">
        <v>3125.0</v>
      </c>
    </row>
    <row r="3127">
      <c r="A3127" s="47" t="s">
        <v>105</v>
      </c>
      <c r="B3127" s="160">
        <v>3126.0</v>
      </c>
    </row>
    <row r="3128">
      <c r="A3128" s="47" t="s">
        <v>105</v>
      </c>
      <c r="B3128" s="160">
        <v>3127.0</v>
      </c>
    </row>
    <row r="3129">
      <c r="A3129" s="47" t="s">
        <v>105</v>
      </c>
      <c r="B3129" s="160">
        <v>3128.0</v>
      </c>
    </row>
    <row r="3130">
      <c r="A3130" s="47" t="s">
        <v>105</v>
      </c>
      <c r="B3130" s="160">
        <v>3129.0</v>
      </c>
    </row>
    <row r="3131">
      <c r="A3131" s="47" t="s">
        <v>105</v>
      </c>
      <c r="B3131" s="160">
        <v>3130.0</v>
      </c>
    </row>
    <row r="3132">
      <c r="A3132" s="47" t="s">
        <v>105</v>
      </c>
      <c r="B3132" s="160">
        <v>3131.0</v>
      </c>
    </row>
    <row r="3133">
      <c r="A3133" s="47" t="s">
        <v>105</v>
      </c>
      <c r="B3133" s="160">
        <v>3132.0</v>
      </c>
    </row>
    <row r="3134">
      <c r="A3134" s="47" t="s">
        <v>105</v>
      </c>
      <c r="B3134" s="160">
        <v>3133.0</v>
      </c>
    </row>
    <row r="3135">
      <c r="A3135" s="47" t="s">
        <v>105</v>
      </c>
      <c r="B3135" s="160">
        <v>3134.0</v>
      </c>
    </row>
    <row r="3136">
      <c r="A3136" s="47" t="s">
        <v>105</v>
      </c>
      <c r="B3136" s="160">
        <v>3135.0</v>
      </c>
    </row>
    <row r="3137">
      <c r="A3137" s="47" t="s">
        <v>105</v>
      </c>
      <c r="B3137" s="160">
        <v>3136.0</v>
      </c>
    </row>
    <row r="3138">
      <c r="A3138" s="47" t="s">
        <v>105</v>
      </c>
      <c r="B3138" s="160">
        <v>3137.0</v>
      </c>
    </row>
    <row r="3139">
      <c r="A3139" s="47" t="s">
        <v>105</v>
      </c>
      <c r="B3139" s="160">
        <v>3138.0</v>
      </c>
    </row>
    <row r="3140">
      <c r="A3140" s="47" t="s">
        <v>105</v>
      </c>
      <c r="B3140" s="160">
        <v>3139.0</v>
      </c>
    </row>
    <row r="3141">
      <c r="A3141" s="47" t="s">
        <v>105</v>
      </c>
      <c r="B3141" s="160">
        <v>3140.0</v>
      </c>
    </row>
    <row r="3142">
      <c r="A3142" s="47" t="s">
        <v>105</v>
      </c>
      <c r="B3142" s="160">
        <v>3141.0</v>
      </c>
    </row>
    <row r="3143">
      <c r="A3143" s="47" t="s">
        <v>105</v>
      </c>
      <c r="B3143" s="160">
        <v>3142.0</v>
      </c>
    </row>
    <row r="3144">
      <c r="A3144" s="47" t="s">
        <v>105</v>
      </c>
      <c r="B3144" s="160">
        <v>3143.0</v>
      </c>
    </row>
    <row r="3145">
      <c r="A3145" s="47" t="s">
        <v>105</v>
      </c>
      <c r="B3145" s="160">
        <v>3144.0</v>
      </c>
    </row>
    <row r="3146">
      <c r="A3146" s="47" t="s">
        <v>105</v>
      </c>
      <c r="B3146" s="160">
        <v>3145.0</v>
      </c>
    </row>
    <row r="3147">
      <c r="A3147" s="47" t="s">
        <v>105</v>
      </c>
      <c r="B3147" s="160">
        <v>3146.0</v>
      </c>
    </row>
    <row r="3148">
      <c r="A3148" s="47" t="s">
        <v>105</v>
      </c>
      <c r="B3148" s="160">
        <v>3147.0</v>
      </c>
    </row>
    <row r="3149">
      <c r="A3149" s="47" t="s">
        <v>105</v>
      </c>
      <c r="B3149" s="160">
        <v>3148.0</v>
      </c>
    </row>
    <row r="3150">
      <c r="A3150" s="47" t="s">
        <v>105</v>
      </c>
      <c r="B3150" s="160">
        <v>3149.0</v>
      </c>
    </row>
    <row r="3151">
      <c r="A3151" s="47" t="s">
        <v>105</v>
      </c>
      <c r="B3151" s="160">
        <v>3150.0</v>
      </c>
    </row>
    <row r="3152">
      <c r="A3152" s="47" t="s">
        <v>105</v>
      </c>
      <c r="B3152" s="160">
        <v>3151.0</v>
      </c>
    </row>
    <row r="3153">
      <c r="A3153" s="47" t="s">
        <v>105</v>
      </c>
      <c r="B3153" s="160">
        <v>3152.0</v>
      </c>
    </row>
    <row r="3154">
      <c r="A3154" s="47" t="s">
        <v>105</v>
      </c>
      <c r="B3154" s="160">
        <v>3153.0</v>
      </c>
    </row>
    <row r="3155">
      <c r="A3155" s="47" t="s">
        <v>105</v>
      </c>
      <c r="B3155" s="160">
        <v>3154.0</v>
      </c>
    </row>
    <row r="3156">
      <c r="A3156" s="47" t="s">
        <v>105</v>
      </c>
      <c r="B3156" s="160">
        <v>3155.0</v>
      </c>
    </row>
    <row r="3157">
      <c r="A3157" s="47" t="s">
        <v>105</v>
      </c>
      <c r="B3157" s="160">
        <v>3156.0</v>
      </c>
    </row>
    <row r="3158">
      <c r="A3158" s="47" t="s">
        <v>105</v>
      </c>
      <c r="B3158" s="160">
        <v>3157.0</v>
      </c>
    </row>
    <row r="3159">
      <c r="A3159" s="47" t="s">
        <v>105</v>
      </c>
      <c r="B3159" s="160">
        <v>3158.0</v>
      </c>
    </row>
    <row r="3160">
      <c r="A3160" s="47" t="s">
        <v>105</v>
      </c>
      <c r="B3160" s="160">
        <v>3159.0</v>
      </c>
    </row>
    <row r="3161">
      <c r="A3161" s="47" t="s">
        <v>105</v>
      </c>
      <c r="B3161" s="160">
        <v>3160.0</v>
      </c>
    </row>
    <row r="3162">
      <c r="A3162" s="47" t="s">
        <v>105</v>
      </c>
      <c r="B3162" s="160">
        <v>3161.0</v>
      </c>
    </row>
    <row r="3163">
      <c r="A3163" s="47" t="s">
        <v>105</v>
      </c>
      <c r="B3163" s="160">
        <v>3162.0</v>
      </c>
    </row>
    <row r="3164">
      <c r="A3164" s="47" t="s">
        <v>105</v>
      </c>
      <c r="B3164" s="160">
        <v>3163.0</v>
      </c>
    </row>
    <row r="3165">
      <c r="A3165" s="47" t="s">
        <v>105</v>
      </c>
      <c r="B3165" s="160">
        <v>3164.0</v>
      </c>
    </row>
    <row r="3166">
      <c r="A3166" s="47" t="s">
        <v>105</v>
      </c>
      <c r="B3166" s="160">
        <v>3165.0</v>
      </c>
    </row>
    <row r="3167">
      <c r="A3167" s="47" t="s">
        <v>105</v>
      </c>
      <c r="B3167" s="160">
        <v>3166.0</v>
      </c>
    </row>
    <row r="3168">
      <c r="A3168" s="47" t="s">
        <v>105</v>
      </c>
      <c r="B3168" s="160">
        <v>3167.0</v>
      </c>
    </row>
    <row r="3169">
      <c r="A3169" s="47" t="s">
        <v>105</v>
      </c>
      <c r="B3169" s="160">
        <v>3168.0</v>
      </c>
    </row>
    <row r="3170">
      <c r="A3170" s="47" t="s">
        <v>105</v>
      </c>
      <c r="B3170" s="160">
        <v>3169.0</v>
      </c>
    </row>
    <row r="3171">
      <c r="A3171" s="47" t="s">
        <v>105</v>
      </c>
      <c r="B3171" s="160">
        <v>3170.0</v>
      </c>
    </row>
    <row r="3172">
      <c r="A3172" s="47" t="s">
        <v>105</v>
      </c>
      <c r="B3172" s="160">
        <v>3171.0</v>
      </c>
    </row>
    <row r="3173">
      <c r="A3173" s="47" t="s">
        <v>105</v>
      </c>
      <c r="B3173" s="160">
        <v>3172.0</v>
      </c>
    </row>
    <row r="3174">
      <c r="A3174" s="47" t="s">
        <v>105</v>
      </c>
      <c r="B3174" s="160">
        <v>3173.0</v>
      </c>
    </row>
    <row r="3175">
      <c r="A3175" s="47" t="s">
        <v>105</v>
      </c>
      <c r="B3175" s="160">
        <v>3174.0</v>
      </c>
    </row>
    <row r="3176">
      <c r="A3176" s="47" t="s">
        <v>105</v>
      </c>
      <c r="B3176" s="160">
        <v>3175.0</v>
      </c>
    </row>
    <row r="3177">
      <c r="A3177" s="47" t="s">
        <v>105</v>
      </c>
      <c r="B3177" s="160">
        <v>3176.0</v>
      </c>
    </row>
    <row r="3178">
      <c r="A3178" s="47" t="s">
        <v>105</v>
      </c>
      <c r="B3178" s="160">
        <v>3177.0</v>
      </c>
    </row>
    <row r="3179">
      <c r="A3179" s="47" t="s">
        <v>105</v>
      </c>
      <c r="B3179" s="160">
        <v>3178.0</v>
      </c>
    </row>
    <row r="3180">
      <c r="A3180" s="47" t="s">
        <v>105</v>
      </c>
      <c r="B3180" s="160">
        <v>3179.0</v>
      </c>
    </row>
    <row r="3181">
      <c r="A3181" s="47" t="s">
        <v>105</v>
      </c>
      <c r="B3181" s="160">
        <v>3180.0</v>
      </c>
    </row>
    <row r="3182">
      <c r="A3182" s="47" t="s">
        <v>105</v>
      </c>
      <c r="B3182" s="160">
        <v>3181.0</v>
      </c>
    </row>
    <row r="3183">
      <c r="A3183" s="47" t="s">
        <v>105</v>
      </c>
      <c r="B3183" s="160">
        <v>3182.0</v>
      </c>
    </row>
    <row r="3184">
      <c r="A3184" s="47" t="s">
        <v>105</v>
      </c>
      <c r="B3184" s="160">
        <v>3183.0</v>
      </c>
    </row>
    <row r="3185">
      <c r="A3185" s="47" t="s">
        <v>105</v>
      </c>
      <c r="B3185" s="160">
        <v>3184.0</v>
      </c>
    </row>
    <row r="3186">
      <c r="A3186" s="47" t="s">
        <v>105</v>
      </c>
      <c r="B3186" s="160">
        <v>3185.0</v>
      </c>
    </row>
    <row r="3187">
      <c r="A3187" s="47" t="s">
        <v>105</v>
      </c>
      <c r="B3187" s="160">
        <v>3186.0</v>
      </c>
    </row>
    <row r="3188">
      <c r="A3188" s="47" t="s">
        <v>105</v>
      </c>
      <c r="B3188" s="160">
        <v>3187.0</v>
      </c>
    </row>
    <row r="3189">
      <c r="A3189" s="47" t="s">
        <v>105</v>
      </c>
      <c r="B3189" s="160">
        <v>3188.0</v>
      </c>
    </row>
    <row r="3190">
      <c r="A3190" s="47" t="s">
        <v>105</v>
      </c>
      <c r="B3190" s="160">
        <v>3189.0</v>
      </c>
    </row>
    <row r="3191">
      <c r="A3191" s="47" t="s">
        <v>105</v>
      </c>
      <c r="B3191" s="160">
        <v>3190.0</v>
      </c>
    </row>
    <row r="3192">
      <c r="A3192" s="47" t="s">
        <v>105</v>
      </c>
      <c r="B3192" s="160">
        <v>3191.0</v>
      </c>
    </row>
    <row r="3193">
      <c r="A3193" s="47" t="s">
        <v>105</v>
      </c>
      <c r="B3193" s="160">
        <v>3192.0</v>
      </c>
    </row>
    <row r="3194">
      <c r="A3194" s="47" t="s">
        <v>105</v>
      </c>
      <c r="B3194" s="160">
        <v>3193.0</v>
      </c>
    </row>
    <row r="3195">
      <c r="A3195" s="47" t="s">
        <v>105</v>
      </c>
      <c r="B3195" s="160">
        <v>3194.0</v>
      </c>
    </row>
    <row r="3196">
      <c r="A3196" s="47" t="s">
        <v>105</v>
      </c>
      <c r="B3196" s="160">
        <v>3195.0</v>
      </c>
    </row>
    <row r="3197">
      <c r="A3197" s="47" t="s">
        <v>105</v>
      </c>
      <c r="B3197" s="160">
        <v>3196.0</v>
      </c>
    </row>
    <row r="3198">
      <c r="A3198" s="47" t="s">
        <v>105</v>
      </c>
      <c r="B3198" s="160">
        <v>3197.0</v>
      </c>
    </row>
    <row r="3199">
      <c r="A3199" s="47" t="s">
        <v>105</v>
      </c>
      <c r="B3199" s="160">
        <v>3198.0</v>
      </c>
    </row>
    <row r="3200">
      <c r="A3200" s="47" t="s">
        <v>105</v>
      </c>
      <c r="B3200" s="160">
        <v>3199.0</v>
      </c>
    </row>
    <row r="3201">
      <c r="A3201" s="47" t="s">
        <v>105</v>
      </c>
      <c r="B3201" s="160">
        <v>3200.0</v>
      </c>
    </row>
    <row r="3202">
      <c r="A3202" s="47" t="s">
        <v>105</v>
      </c>
      <c r="B3202" s="160">
        <v>3201.0</v>
      </c>
    </row>
    <row r="3203">
      <c r="A3203" s="47" t="s">
        <v>105</v>
      </c>
      <c r="B3203" s="160">
        <v>3202.0</v>
      </c>
    </row>
    <row r="3204">
      <c r="A3204" s="47" t="s">
        <v>105</v>
      </c>
      <c r="B3204" s="160">
        <v>3203.0</v>
      </c>
    </row>
    <row r="3205">
      <c r="A3205" s="47" t="s">
        <v>105</v>
      </c>
      <c r="B3205" s="160">
        <v>3204.0</v>
      </c>
    </row>
    <row r="3206">
      <c r="A3206" s="47" t="s">
        <v>105</v>
      </c>
      <c r="B3206" s="160">
        <v>3205.0</v>
      </c>
    </row>
    <row r="3207">
      <c r="A3207" s="47" t="s">
        <v>105</v>
      </c>
      <c r="B3207" s="160">
        <v>3206.0</v>
      </c>
    </row>
    <row r="3208">
      <c r="A3208" s="47" t="s">
        <v>105</v>
      </c>
      <c r="B3208" s="160">
        <v>3207.0</v>
      </c>
    </row>
    <row r="3209">
      <c r="A3209" s="47" t="s">
        <v>105</v>
      </c>
      <c r="B3209" s="160">
        <v>3208.0</v>
      </c>
    </row>
    <row r="3210">
      <c r="A3210" s="47" t="s">
        <v>105</v>
      </c>
      <c r="B3210" s="160">
        <v>3209.0</v>
      </c>
    </row>
    <row r="3211">
      <c r="A3211" s="47" t="s">
        <v>105</v>
      </c>
      <c r="B3211" s="160">
        <v>3210.0</v>
      </c>
    </row>
    <row r="3212">
      <c r="A3212" s="47" t="s">
        <v>105</v>
      </c>
      <c r="B3212" s="160">
        <v>3211.0</v>
      </c>
    </row>
    <row r="3213">
      <c r="A3213" s="47" t="s">
        <v>105</v>
      </c>
      <c r="B3213" s="160">
        <v>3212.0</v>
      </c>
    </row>
    <row r="3214">
      <c r="A3214" s="47" t="s">
        <v>105</v>
      </c>
      <c r="B3214" s="160">
        <v>3213.0</v>
      </c>
    </row>
    <row r="3215">
      <c r="A3215" s="47" t="s">
        <v>105</v>
      </c>
      <c r="B3215" s="160">
        <v>3214.0</v>
      </c>
    </row>
    <row r="3216">
      <c r="A3216" s="47" t="s">
        <v>105</v>
      </c>
      <c r="B3216" s="160">
        <v>3215.0</v>
      </c>
    </row>
    <row r="3217">
      <c r="A3217" s="47" t="s">
        <v>105</v>
      </c>
      <c r="B3217" s="160">
        <v>3216.0</v>
      </c>
    </row>
    <row r="3218">
      <c r="A3218" s="47" t="s">
        <v>105</v>
      </c>
      <c r="B3218" s="160">
        <v>3217.0</v>
      </c>
    </row>
    <row r="3219">
      <c r="A3219" s="47" t="s">
        <v>105</v>
      </c>
      <c r="B3219" s="160">
        <v>3218.0</v>
      </c>
    </row>
    <row r="3220">
      <c r="A3220" s="47" t="s">
        <v>105</v>
      </c>
      <c r="B3220" s="160">
        <v>3219.0</v>
      </c>
    </row>
    <row r="3221">
      <c r="A3221" s="47" t="s">
        <v>105</v>
      </c>
      <c r="B3221" s="160">
        <v>3220.0</v>
      </c>
    </row>
    <row r="3222">
      <c r="A3222" s="47" t="s">
        <v>105</v>
      </c>
      <c r="B3222" s="160">
        <v>3221.0</v>
      </c>
    </row>
    <row r="3223">
      <c r="A3223" s="47" t="s">
        <v>105</v>
      </c>
      <c r="B3223" s="160">
        <v>3222.0</v>
      </c>
    </row>
    <row r="3224">
      <c r="A3224" s="47" t="s">
        <v>105</v>
      </c>
      <c r="B3224" s="160">
        <v>3223.0</v>
      </c>
    </row>
    <row r="3225">
      <c r="A3225" s="47" t="s">
        <v>105</v>
      </c>
      <c r="B3225" s="160">
        <v>3224.0</v>
      </c>
    </row>
    <row r="3226">
      <c r="A3226" s="47" t="s">
        <v>105</v>
      </c>
      <c r="B3226" s="160">
        <v>3225.0</v>
      </c>
    </row>
    <row r="3227">
      <c r="A3227" s="47" t="s">
        <v>105</v>
      </c>
      <c r="B3227" s="160">
        <v>3226.0</v>
      </c>
    </row>
    <row r="3228">
      <c r="A3228" s="47" t="s">
        <v>105</v>
      </c>
      <c r="B3228" s="160">
        <v>3227.0</v>
      </c>
    </row>
    <row r="3229">
      <c r="A3229" s="47" t="s">
        <v>105</v>
      </c>
      <c r="B3229" s="160">
        <v>3228.0</v>
      </c>
    </row>
    <row r="3230">
      <c r="A3230" s="47" t="s">
        <v>105</v>
      </c>
      <c r="B3230" s="160">
        <v>3229.0</v>
      </c>
    </row>
    <row r="3231">
      <c r="A3231" s="47" t="s">
        <v>105</v>
      </c>
      <c r="B3231" s="160">
        <v>3230.0</v>
      </c>
    </row>
    <row r="3232">
      <c r="A3232" s="47" t="s">
        <v>105</v>
      </c>
      <c r="B3232" s="160">
        <v>3231.0</v>
      </c>
    </row>
    <row r="3233">
      <c r="A3233" s="47" t="s">
        <v>105</v>
      </c>
      <c r="B3233" s="160">
        <v>3232.0</v>
      </c>
    </row>
    <row r="3234">
      <c r="A3234" s="47" t="s">
        <v>105</v>
      </c>
      <c r="B3234" s="160">
        <v>3233.0</v>
      </c>
    </row>
    <row r="3235">
      <c r="A3235" s="47" t="s">
        <v>105</v>
      </c>
      <c r="B3235" s="160">
        <v>3234.0</v>
      </c>
    </row>
    <row r="3236">
      <c r="A3236" s="47" t="s">
        <v>105</v>
      </c>
      <c r="B3236" s="160">
        <v>3235.0</v>
      </c>
    </row>
    <row r="3237">
      <c r="A3237" s="47" t="s">
        <v>105</v>
      </c>
      <c r="B3237" s="160">
        <v>3236.0</v>
      </c>
    </row>
    <row r="3238">
      <c r="A3238" s="47" t="s">
        <v>105</v>
      </c>
      <c r="B3238" s="160">
        <v>3237.0</v>
      </c>
    </row>
    <row r="3239">
      <c r="A3239" s="47" t="s">
        <v>105</v>
      </c>
      <c r="B3239" s="160">
        <v>3238.0</v>
      </c>
    </row>
    <row r="3240">
      <c r="A3240" s="47" t="s">
        <v>105</v>
      </c>
      <c r="B3240" s="160">
        <v>3239.0</v>
      </c>
    </row>
    <row r="3241">
      <c r="A3241" s="47" t="s">
        <v>105</v>
      </c>
      <c r="B3241" s="160">
        <v>3240.0</v>
      </c>
    </row>
    <row r="3242">
      <c r="A3242" s="47" t="s">
        <v>105</v>
      </c>
      <c r="B3242" s="160">
        <v>3241.0</v>
      </c>
    </row>
    <row r="3243">
      <c r="A3243" s="47" t="s">
        <v>105</v>
      </c>
      <c r="B3243" s="160">
        <v>3242.0</v>
      </c>
    </row>
    <row r="3244">
      <c r="A3244" s="47" t="s">
        <v>105</v>
      </c>
      <c r="B3244" s="160">
        <v>3243.0</v>
      </c>
    </row>
    <row r="3245">
      <c r="A3245" s="47" t="s">
        <v>105</v>
      </c>
      <c r="B3245" s="160">
        <v>3244.0</v>
      </c>
    </row>
    <row r="3246">
      <c r="A3246" s="47" t="s">
        <v>105</v>
      </c>
      <c r="B3246" s="160">
        <v>3245.0</v>
      </c>
    </row>
    <row r="3247">
      <c r="A3247" s="47" t="s">
        <v>105</v>
      </c>
      <c r="B3247" s="160">
        <v>3246.0</v>
      </c>
    </row>
    <row r="3248">
      <c r="A3248" s="47" t="s">
        <v>105</v>
      </c>
      <c r="B3248" s="160">
        <v>3247.0</v>
      </c>
    </row>
    <row r="3249">
      <c r="A3249" s="47" t="s">
        <v>105</v>
      </c>
      <c r="B3249" s="160">
        <v>3248.0</v>
      </c>
    </row>
    <row r="3250">
      <c r="A3250" s="47" t="s">
        <v>105</v>
      </c>
      <c r="B3250" s="160">
        <v>3249.0</v>
      </c>
    </row>
    <row r="3251">
      <c r="A3251" s="47" t="s">
        <v>105</v>
      </c>
      <c r="B3251" s="160">
        <v>3250.0</v>
      </c>
    </row>
    <row r="3252">
      <c r="A3252" s="47" t="s">
        <v>105</v>
      </c>
      <c r="B3252" s="160">
        <v>3251.0</v>
      </c>
    </row>
    <row r="3253">
      <c r="A3253" s="47" t="s">
        <v>105</v>
      </c>
      <c r="B3253" s="160">
        <v>3252.0</v>
      </c>
    </row>
    <row r="3254">
      <c r="A3254" s="47" t="s">
        <v>105</v>
      </c>
      <c r="B3254" s="160">
        <v>3253.0</v>
      </c>
    </row>
    <row r="3255">
      <c r="A3255" s="47" t="s">
        <v>105</v>
      </c>
      <c r="B3255" s="160">
        <v>3254.0</v>
      </c>
    </row>
    <row r="3256">
      <c r="A3256" s="47" t="s">
        <v>105</v>
      </c>
      <c r="B3256" s="160">
        <v>3255.0</v>
      </c>
    </row>
    <row r="3257">
      <c r="A3257" s="47" t="s">
        <v>105</v>
      </c>
      <c r="B3257" s="160">
        <v>3256.0</v>
      </c>
    </row>
    <row r="3258">
      <c r="A3258" s="47" t="s">
        <v>105</v>
      </c>
      <c r="B3258" s="160">
        <v>3257.0</v>
      </c>
    </row>
    <row r="3259">
      <c r="A3259" s="47" t="s">
        <v>105</v>
      </c>
      <c r="B3259" s="160">
        <v>3258.0</v>
      </c>
    </row>
    <row r="3260">
      <c r="A3260" s="47" t="s">
        <v>105</v>
      </c>
      <c r="B3260" s="160">
        <v>3259.0</v>
      </c>
    </row>
    <row r="3261">
      <c r="A3261" s="47" t="s">
        <v>105</v>
      </c>
      <c r="B3261" s="160">
        <v>3260.0</v>
      </c>
    </row>
    <row r="3262">
      <c r="A3262" s="47" t="s">
        <v>105</v>
      </c>
      <c r="B3262" s="160">
        <v>3261.0</v>
      </c>
    </row>
    <row r="3263">
      <c r="A3263" s="47" t="s">
        <v>105</v>
      </c>
      <c r="B3263" s="160">
        <v>3262.0</v>
      </c>
    </row>
    <row r="3264">
      <c r="A3264" s="47" t="s">
        <v>105</v>
      </c>
      <c r="B3264" s="160">
        <v>3263.0</v>
      </c>
    </row>
    <row r="3265">
      <c r="A3265" s="47" t="s">
        <v>105</v>
      </c>
      <c r="B3265" s="160">
        <v>3264.0</v>
      </c>
    </row>
    <row r="3266">
      <c r="A3266" s="47" t="s">
        <v>105</v>
      </c>
      <c r="B3266" s="160">
        <v>3265.0</v>
      </c>
    </row>
    <row r="3267">
      <c r="A3267" s="47" t="s">
        <v>105</v>
      </c>
      <c r="B3267" s="160">
        <v>3266.0</v>
      </c>
    </row>
    <row r="3268">
      <c r="A3268" s="47" t="s">
        <v>105</v>
      </c>
      <c r="B3268" s="160">
        <v>3267.0</v>
      </c>
    </row>
    <row r="3269">
      <c r="A3269" s="47" t="s">
        <v>105</v>
      </c>
      <c r="B3269" s="160">
        <v>3268.0</v>
      </c>
    </row>
    <row r="3270">
      <c r="A3270" s="47" t="s">
        <v>105</v>
      </c>
      <c r="B3270" s="160">
        <v>3269.0</v>
      </c>
    </row>
    <row r="3271">
      <c r="A3271" s="47" t="s">
        <v>105</v>
      </c>
      <c r="B3271" s="160">
        <v>3270.0</v>
      </c>
    </row>
    <row r="3272">
      <c r="A3272" s="47" t="s">
        <v>105</v>
      </c>
      <c r="B3272" s="160">
        <v>3271.0</v>
      </c>
    </row>
    <row r="3273">
      <c r="A3273" s="47" t="s">
        <v>105</v>
      </c>
      <c r="B3273" s="160">
        <v>3272.0</v>
      </c>
    </row>
    <row r="3274">
      <c r="A3274" s="47" t="s">
        <v>105</v>
      </c>
      <c r="B3274" s="160">
        <v>3273.0</v>
      </c>
    </row>
    <row r="3275">
      <c r="A3275" s="47" t="s">
        <v>105</v>
      </c>
      <c r="B3275" s="160">
        <v>3274.0</v>
      </c>
    </row>
    <row r="3276">
      <c r="A3276" s="47" t="s">
        <v>105</v>
      </c>
      <c r="B3276" s="160">
        <v>3275.0</v>
      </c>
    </row>
    <row r="3277">
      <c r="A3277" s="47" t="s">
        <v>105</v>
      </c>
      <c r="B3277" s="160">
        <v>3276.0</v>
      </c>
    </row>
    <row r="3278">
      <c r="A3278" s="47" t="s">
        <v>105</v>
      </c>
      <c r="B3278" s="160">
        <v>3277.0</v>
      </c>
    </row>
    <row r="3279">
      <c r="A3279" s="47" t="s">
        <v>105</v>
      </c>
      <c r="B3279" s="160">
        <v>3278.0</v>
      </c>
    </row>
    <row r="3280">
      <c r="A3280" s="47" t="s">
        <v>105</v>
      </c>
      <c r="B3280" s="160">
        <v>3279.0</v>
      </c>
    </row>
    <row r="3281">
      <c r="A3281" s="47" t="s">
        <v>105</v>
      </c>
      <c r="B3281" s="160">
        <v>3280.0</v>
      </c>
    </row>
    <row r="3282">
      <c r="A3282" s="47" t="s">
        <v>105</v>
      </c>
      <c r="B3282" s="160">
        <v>3281.0</v>
      </c>
    </row>
    <row r="3283">
      <c r="A3283" s="47" t="s">
        <v>105</v>
      </c>
      <c r="B3283" s="160">
        <v>3282.0</v>
      </c>
    </row>
    <row r="3284">
      <c r="A3284" s="47" t="s">
        <v>105</v>
      </c>
      <c r="B3284" s="160">
        <v>3283.0</v>
      </c>
    </row>
    <row r="3285">
      <c r="A3285" s="47" t="s">
        <v>105</v>
      </c>
      <c r="B3285" s="160">
        <v>3284.0</v>
      </c>
    </row>
    <row r="3286">
      <c r="A3286" s="47" t="s">
        <v>105</v>
      </c>
      <c r="B3286" s="160">
        <v>3285.0</v>
      </c>
    </row>
    <row r="3287">
      <c r="A3287" s="47" t="s">
        <v>105</v>
      </c>
      <c r="B3287" s="160">
        <v>3286.0</v>
      </c>
    </row>
    <row r="3288">
      <c r="A3288" s="47" t="s">
        <v>105</v>
      </c>
      <c r="B3288" s="160">
        <v>3287.0</v>
      </c>
    </row>
    <row r="3289">
      <c r="A3289" s="47" t="s">
        <v>105</v>
      </c>
      <c r="B3289" s="160">
        <v>3288.0</v>
      </c>
    </row>
    <row r="3290">
      <c r="A3290" s="47" t="s">
        <v>105</v>
      </c>
      <c r="B3290" s="160">
        <v>3289.0</v>
      </c>
    </row>
    <row r="3291">
      <c r="A3291" s="47" t="s">
        <v>105</v>
      </c>
      <c r="B3291" s="160">
        <v>3290.0</v>
      </c>
    </row>
    <row r="3292">
      <c r="A3292" s="47" t="s">
        <v>105</v>
      </c>
      <c r="B3292" s="160">
        <v>3291.0</v>
      </c>
    </row>
    <row r="3293">
      <c r="A3293" s="47" t="s">
        <v>105</v>
      </c>
      <c r="B3293" s="160">
        <v>3292.0</v>
      </c>
    </row>
    <row r="3294">
      <c r="A3294" s="47" t="s">
        <v>105</v>
      </c>
      <c r="B3294" s="160">
        <v>3293.0</v>
      </c>
    </row>
    <row r="3295">
      <c r="A3295" s="47" t="s">
        <v>105</v>
      </c>
      <c r="B3295" s="160">
        <v>3294.0</v>
      </c>
    </row>
    <row r="3296">
      <c r="A3296" s="47" t="s">
        <v>105</v>
      </c>
      <c r="B3296" s="160">
        <v>3295.0</v>
      </c>
    </row>
    <row r="3297">
      <c r="A3297" s="47" t="s">
        <v>105</v>
      </c>
      <c r="B3297" s="160">
        <v>3296.0</v>
      </c>
    </row>
    <row r="3298">
      <c r="A3298" s="47" t="s">
        <v>105</v>
      </c>
      <c r="B3298" s="160">
        <v>3297.0</v>
      </c>
    </row>
    <row r="3299">
      <c r="A3299" s="47" t="s">
        <v>105</v>
      </c>
      <c r="B3299" s="160">
        <v>3298.0</v>
      </c>
    </row>
    <row r="3300">
      <c r="A3300" s="47" t="s">
        <v>105</v>
      </c>
      <c r="B3300" s="160">
        <v>3299.0</v>
      </c>
    </row>
    <row r="3301">
      <c r="A3301" s="47" t="s">
        <v>105</v>
      </c>
      <c r="B3301" s="160">
        <v>3300.0</v>
      </c>
    </row>
    <row r="3302">
      <c r="A3302" s="47" t="s">
        <v>105</v>
      </c>
      <c r="B3302" s="160">
        <v>3301.0</v>
      </c>
    </row>
    <row r="3303">
      <c r="A3303" s="47" t="s">
        <v>105</v>
      </c>
      <c r="B3303" s="160">
        <v>3302.0</v>
      </c>
    </row>
    <row r="3304">
      <c r="A3304" s="47" t="s">
        <v>105</v>
      </c>
      <c r="B3304" s="160">
        <v>3303.0</v>
      </c>
    </row>
    <row r="3305">
      <c r="A3305" s="47" t="s">
        <v>105</v>
      </c>
      <c r="B3305" s="160">
        <v>3304.0</v>
      </c>
    </row>
    <row r="3306">
      <c r="A3306" s="47" t="s">
        <v>105</v>
      </c>
      <c r="B3306" s="160">
        <v>3305.0</v>
      </c>
    </row>
    <row r="3307">
      <c r="A3307" s="47" t="s">
        <v>105</v>
      </c>
      <c r="B3307" s="160">
        <v>3306.0</v>
      </c>
    </row>
    <row r="3308">
      <c r="A3308" s="47" t="s">
        <v>105</v>
      </c>
      <c r="B3308" s="160">
        <v>3307.0</v>
      </c>
    </row>
    <row r="3309">
      <c r="A3309" s="47" t="s">
        <v>105</v>
      </c>
      <c r="B3309" s="160">
        <v>3308.0</v>
      </c>
    </row>
    <row r="3310">
      <c r="A3310" s="47" t="s">
        <v>105</v>
      </c>
      <c r="B3310" s="160">
        <v>3309.0</v>
      </c>
    </row>
    <row r="3311">
      <c r="A3311" s="47" t="s">
        <v>105</v>
      </c>
      <c r="B3311" s="160">
        <v>3310.0</v>
      </c>
    </row>
    <row r="3312">
      <c r="A3312" s="47" t="s">
        <v>105</v>
      </c>
      <c r="B3312" s="160">
        <v>3311.0</v>
      </c>
    </row>
    <row r="3313">
      <c r="A3313" s="47" t="s">
        <v>105</v>
      </c>
      <c r="B3313" s="160">
        <v>3312.0</v>
      </c>
    </row>
    <row r="3314">
      <c r="A3314" s="47" t="s">
        <v>105</v>
      </c>
      <c r="B3314" s="160">
        <v>3313.0</v>
      </c>
    </row>
    <row r="3315">
      <c r="A3315" s="47" t="s">
        <v>105</v>
      </c>
      <c r="B3315" s="160">
        <v>3314.0</v>
      </c>
    </row>
    <row r="3316">
      <c r="A3316" s="47" t="s">
        <v>105</v>
      </c>
      <c r="B3316" s="160">
        <v>3315.0</v>
      </c>
    </row>
    <row r="3317">
      <c r="A3317" s="47" t="s">
        <v>105</v>
      </c>
      <c r="B3317" s="160">
        <v>3316.0</v>
      </c>
    </row>
    <row r="3318">
      <c r="A3318" s="47" t="s">
        <v>105</v>
      </c>
      <c r="B3318" s="160">
        <v>3317.0</v>
      </c>
    </row>
    <row r="3319">
      <c r="A3319" s="47" t="s">
        <v>105</v>
      </c>
      <c r="B3319" s="160">
        <v>3318.0</v>
      </c>
    </row>
    <row r="3320">
      <c r="A3320" s="47" t="s">
        <v>105</v>
      </c>
      <c r="B3320" s="160">
        <v>3319.0</v>
      </c>
    </row>
    <row r="3321">
      <c r="A3321" s="47" t="s">
        <v>105</v>
      </c>
      <c r="B3321" s="160">
        <v>3320.0</v>
      </c>
    </row>
    <row r="3322">
      <c r="A3322" s="47" t="s">
        <v>105</v>
      </c>
      <c r="B3322" s="160">
        <v>3321.0</v>
      </c>
    </row>
    <row r="3323">
      <c r="A3323" s="47" t="s">
        <v>105</v>
      </c>
      <c r="B3323" s="160">
        <v>3322.0</v>
      </c>
    </row>
    <row r="3324">
      <c r="A3324" s="47" t="s">
        <v>105</v>
      </c>
      <c r="B3324" s="160">
        <v>3323.0</v>
      </c>
    </row>
    <row r="3325">
      <c r="A3325" s="47" t="s">
        <v>105</v>
      </c>
      <c r="B3325" s="160">
        <v>3324.0</v>
      </c>
    </row>
    <row r="3326">
      <c r="A3326" s="47" t="s">
        <v>105</v>
      </c>
      <c r="B3326" s="160">
        <v>3325.0</v>
      </c>
    </row>
    <row r="3327">
      <c r="A3327" s="47" t="s">
        <v>105</v>
      </c>
      <c r="B3327" s="160">
        <v>3326.0</v>
      </c>
    </row>
    <row r="3328">
      <c r="A3328" s="47" t="s">
        <v>105</v>
      </c>
      <c r="B3328" s="160">
        <v>3327.0</v>
      </c>
    </row>
    <row r="3329">
      <c r="A3329" s="47" t="s">
        <v>105</v>
      </c>
      <c r="B3329" s="160">
        <v>3328.0</v>
      </c>
    </row>
    <row r="3330">
      <c r="A3330" s="47" t="s">
        <v>105</v>
      </c>
      <c r="B3330" s="160">
        <v>3329.0</v>
      </c>
    </row>
    <row r="3331">
      <c r="A3331" s="47" t="s">
        <v>105</v>
      </c>
      <c r="B3331" s="160">
        <v>3330.0</v>
      </c>
    </row>
    <row r="3332">
      <c r="A3332" s="47" t="s">
        <v>105</v>
      </c>
      <c r="B3332" s="160">
        <v>3331.0</v>
      </c>
    </row>
    <row r="3333">
      <c r="A3333" s="47" t="s">
        <v>105</v>
      </c>
      <c r="B3333" s="160">
        <v>3332.0</v>
      </c>
    </row>
    <row r="3334">
      <c r="A3334" s="47" t="s">
        <v>105</v>
      </c>
      <c r="B3334" s="160">
        <v>3333.0</v>
      </c>
    </row>
    <row r="3335">
      <c r="A3335" s="47" t="s">
        <v>105</v>
      </c>
      <c r="B3335" s="160">
        <v>3334.0</v>
      </c>
    </row>
    <row r="3336">
      <c r="A3336" s="47" t="s">
        <v>105</v>
      </c>
      <c r="B3336" s="160">
        <v>3335.0</v>
      </c>
    </row>
    <row r="3337">
      <c r="A3337" s="47" t="s">
        <v>105</v>
      </c>
      <c r="B3337" s="160">
        <v>3336.0</v>
      </c>
    </row>
    <row r="3338">
      <c r="A3338" s="47" t="s">
        <v>105</v>
      </c>
      <c r="B3338" s="160">
        <v>3337.0</v>
      </c>
    </row>
    <row r="3339">
      <c r="A3339" s="47" t="s">
        <v>105</v>
      </c>
      <c r="B3339" s="160">
        <v>3338.0</v>
      </c>
    </row>
    <row r="3340">
      <c r="A3340" s="47" t="s">
        <v>105</v>
      </c>
      <c r="B3340" s="160">
        <v>3339.0</v>
      </c>
    </row>
    <row r="3341">
      <c r="A3341" s="47" t="s">
        <v>105</v>
      </c>
      <c r="B3341" s="160">
        <v>3340.0</v>
      </c>
    </row>
    <row r="3342">
      <c r="A3342" s="47" t="s">
        <v>105</v>
      </c>
      <c r="B3342" s="160">
        <v>3341.0</v>
      </c>
    </row>
    <row r="3343">
      <c r="A3343" s="47" t="s">
        <v>105</v>
      </c>
      <c r="B3343" s="160">
        <v>3342.0</v>
      </c>
    </row>
    <row r="3344">
      <c r="A3344" s="47" t="s">
        <v>105</v>
      </c>
      <c r="B3344" s="160">
        <v>3343.0</v>
      </c>
    </row>
    <row r="3345">
      <c r="A3345" s="47" t="s">
        <v>105</v>
      </c>
      <c r="B3345" s="160">
        <v>3344.0</v>
      </c>
    </row>
    <row r="3346">
      <c r="A3346" s="47" t="s">
        <v>105</v>
      </c>
      <c r="B3346" s="160">
        <v>3345.0</v>
      </c>
    </row>
    <row r="3347">
      <c r="A3347" s="47" t="s">
        <v>105</v>
      </c>
      <c r="B3347" s="160">
        <v>3346.0</v>
      </c>
    </row>
    <row r="3348">
      <c r="A3348" s="47" t="s">
        <v>105</v>
      </c>
      <c r="B3348" s="160">
        <v>3347.0</v>
      </c>
    </row>
    <row r="3349">
      <c r="A3349" s="47" t="s">
        <v>105</v>
      </c>
      <c r="B3349" s="160">
        <v>3348.0</v>
      </c>
    </row>
    <row r="3350">
      <c r="A3350" s="47" t="s">
        <v>105</v>
      </c>
      <c r="B3350" s="160">
        <v>3349.0</v>
      </c>
    </row>
    <row r="3351">
      <c r="A3351" s="47" t="s">
        <v>105</v>
      </c>
      <c r="B3351" s="160">
        <v>3350.0</v>
      </c>
    </row>
    <row r="3352">
      <c r="A3352" s="47" t="s">
        <v>105</v>
      </c>
      <c r="B3352" s="160">
        <v>3351.0</v>
      </c>
    </row>
    <row r="3353">
      <c r="A3353" s="47" t="s">
        <v>105</v>
      </c>
      <c r="B3353" s="160">
        <v>3352.0</v>
      </c>
    </row>
    <row r="3354">
      <c r="A3354" s="47" t="s">
        <v>105</v>
      </c>
      <c r="B3354" s="160">
        <v>3353.0</v>
      </c>
    </row>
    <row r="3355">
      <c r="A3355" s="47" t="s">
        <v>105</v>
      </c>
      <c r="B3355" s="160">
        <v>3354.0</v>
      </c>
    </row>
    <row r="3356">
      <c r="A3356" s="47" t="s">
        <v>105</v>
      </c>
      <c r="B3356" s="160">
        <v>3355.0</v>
      </c>
    </row>
    <row r="3357">
      <c r="A3357" s="47" t="s">
        <v>105</v>
      </c>
      <c r="B3357" s="160">
        <v>3356.0</v>
      </c>
    </row>
    <row r="3358">
      <c r="A3358" s="47" t="s">
        <v>105</v>
      </c>
      <c r="B3358" s="160">
        <v>3357.0</v>
      </c>
    </row>
    <row r="3359">
      <c r="A3359" s="47" t="s">
        <v>105</v>
      </c>
      <c r="B3359" s="160">
        <v>3358.0</v>
      </c>
    </row>
    <row r="3360">
      <c r="A3360" s="47" t="s">
        <v>105</v>
      </c>
      <c r="B3360" s="160">
        <v>3359.0</v>
      </c>
    </row>
    <row r="3361">
      <c r="A3361" s="47" t="s">
        <v>105</v>
      </c>
      <c r="B3361" s="160">
        <v>3360.0</v>
      </c>
    </row>
    <row r="3362">
      <c r="A3362" s="47" t="s">
        <v>105</v>
      </c>
      <c r="B3362" s="160">
        <v>3361.0</v>
      </c>
    </row>
    <row r="3363">
      <c r="A3363" s="47" t="s">
        <v>105</v>
      </c>
      <c r="B3363" s="160">
        <v>3362.0</v>
      </c>
    </row>
    <row r="3364">
      <c r="A3364" s="47" t="s">
        <v>105</v>
      </c>
      <c r="B3364" s="160">
        <v>3363.0</v>
      </c>
    </row>
    <row r="3365">
      <c r="A3365" s="47" t="s">
        <v>105</v>
      </c>
      <c r="B3365" s="160">
        <v>3364.0</v>
      </c>
    </row>
    <row r="3366">
      <c r="A3366" s="47" t="s">
        <v>105</v>
      </c>
      <c r="B3366" s="160">
        <v>3365.0</v>
      </c>
    </row>
    <row r="3367">
      <c r="A3367" s="47" t="s">
        <v>105</v>
      </c>
      <c r="B3367" s="160">
        <v>3366.0</v>
      </c>
    </row>
    <row r="3368">
      <c r="A3368" s="47" t="s">
        <v>105</v>
      </c>
      <c r="B3368" s="160">
        <v>3367.0</v>
      </c>
    </row>
    <row r="3369">
      <c r="A3369" s="47" t="s">
        <v>105</v>
      </c>
      <c r="B3369" s="160">
        <v>3368.0</v>
      </c>
    </row>
    <row r="3370">
      <c r="A3370" s="47" t="s">
        <v>105</v>
      </c>
      <c r="B3370" s="160">
        <v>3369.0</v>
      </c>
    </row>
    <row r="3371">
      <c r="A3371" s="47" t="s">
        <v>105</v>
      </c>
      <c r="B3371" s="160">
        <v>3370.0</v>
      </c>
    </row>
    <row r="3372">
      <c r="A3372" s="47" t="s">
        <v>105</v>
      </c>
      <c r="B3372" s="160">
        <v>3371.0</v>
      </c>
    </row>
    <row r="3373">
      <c r="A3373" s="47" t="s">
        <v>105</v>
      </c>
      <c r="B3373" s="160">
        <v>3372.0</v>
      </c>
    </row>
    <row r="3374">
      <c r="A3374" s="47" t="s">
        <v>105</v>
      </c>
      <c r="B3374" s="160">
        <v>3373.0</v>
      </c>
    </row>
    <row r="3375">
      <c r="A3375" s="47" t="s">
        <v>105</v>
      </c>
      <c r="B3375" s="160">
        <v>3374.0</v>
      </c>
    </row>
    <row r="3376">
      <c r="A3376" s="47" t="s">
        <v>105</v>
      </c>
      <c r="B3376" s="160">
        <v>3375.0</v>
      </c>
    </row>
    <row r="3377">
      <c r="A3377" s="47" t="s">
        <v>105</v>
      </c>
      <c r="B3377" s="160">
        <v>3376.0</v>
      </c>
    </row>
    <row r="3378">
      <c r="A3378" s="47" t="s">
        <v>105</v>
      </c>
      <c r="B3378" s="160">
        <v>3377.0</v>
      </c>
    </row>
    <row r="3379">
      <c r="A3379" s="47" t="s">
        <v>105</v>
      </c>
      <c r="B3379" s="160">
        <v>3378.0</v>
      </c>
    </row>
    <row r="3380">
      <c r="A3380" s="47" t="s">
        <v>105</v>
      </c>
      <c r="B3380" s="160">
        <v>3379.0</v>
      </c>
    </row>
    <row r="3381">
      <c r="A3381" s="47" t="s">
        <v>105</v>
      </c>
      <c r="B3381" s="160">
        <v>3380.0</v>
      </c>
    </row>
    <row r="3382">
      <c r="A3382" s="47" t="s">
        <v>105</v>
      </c>
      <c r="B3382" s="160">
        <v>3381.0</v>
      </c>
    </row>
    <row r="3383">
      <c r="A3383" s="47" t="s">
        <v>105</v>
      </c>
      <c r="B3383" s="160">
        <v>3382.0</v>
      </c>
    </row>
    <row r="3384">
      <c r="A3384" s="47" t="s">
        <v>105</v>
      </c>
      <c r="B3384" s="160">
        <v>3383.0</v>
      </c>
    </row>
    <row r="3385">
      <c r="A3385" s="47" t="s">
        <v>105</v>
      </c>
      <c r="B3385" s="160">
        <v>3384.0</v>
      </c>
    </row>
    <row r="3386">
      <c r="A3386" s="47" t="s">
        <v>105</v>
      </c>
      <c r="B3386" s="160">
        <v>3385.0</v>
      </c>
    </row>
    <row r="3387">
      <c r="A3387" s="47" t="s">
        <v>105</v>
      </c>
      <c r="B3387" s="160">
        <v>3386.0</v>
      </c>
    </row>
    <row r="3388">
      <c r="A3388" s="47" t="s">
        <v>105</v>
      </c>
      <c r="B3388" s="160">
        <v>3387.0</v>
      </c>
    </row>
    <row r="3389">
      <c r="A3389" s="47" t="s">
        <v>105</v>
      </c>
      <c r="B3389" s="160">
        <v>3388.0</v>
      </c>
    </row>
    <row r="3390">
      <c r="A3390" s="47" t="s">
        <v>105</v>
      </c>
      <c r="B3390" s="160">
        <v>3389.0</v>
      </c>
    </row>
    <row r="3391">
      <c r="A3391" s="47" t="s">
        <v>105</v>
      </c>
      <c r="B3391" s="160">
        <v>3390.0</v>
      </c>
    </row>
    <row r="3392">
      <c r="A3392" s="47" t="s">
        <v>105</v>
      </c>
      <c r="B3392" s="160">
        <v>3391.0</v>
      </c>
    </row>
    <row r="3393">
      <c r="A3393" s="47" t="s">
        <v>105</v>
      </c>
      <c r="B3393" s="160">
        <v>3392.0</v>
      </c>
    </row>
    <row r="3394">
      <c r="A3394" s="47" t="s">
        <v>105</v>
      </c>
      <c r="B3394" s="160">
        <v>3393.0</v>
      </c>
    </row>
    <row r="3395">
      <c r="A3395" s="47" t="s">
        <v>105</v>
      </c>
      <c r="B3395" s="160">
        <v>3394.0</v>
      </c>
    </row>
    <row r="3396">
      <c r="A3396" s="47" t="s">
        <v>105</v>
      </c>
      <c r="B3396" s="160">
        <v>3395.0</v>
      </c>
    </row>
    <row r="3397">
      <c r="A3397" s="47" t="s">
        <v>105</v>
      </c>
      <c r="B3397" s="160">
        <v>3396.0</v>
      </c>
    </row>
    <row r="3398">
      <c r="A3398" s="47" t="s">
        <v>105</v>
      </c>
      <c r="B3398" s="160">
        <v>3397.0</v>
      </c>
    </row>
    <row r="3399">
      <c r="A3399" s="47" t="s">
        <v>105</v>
      </c>
      <c r="B3399" s="160">
        <v>3398.0</v>
      </c>
    </row>
    <row r="3400">
      <c r="A3400" s="47" t="s">
        <v>105</v>
      </c>
      <c r="B3400" s="160">
        <v>3399.0</v>
      </c>
    </row>
    <row r="3401">
      <c r="A3401" s="47" t="s">
        <v>105</v>
      </c>
      <c r="B3401" s="160">
        <v>3400.0</v>
      </c>
    </row>
    <row r="3402">
      <c r="A3402" s="47" t="s">
        <v>105</v>
      </c>
      <c r="B3402" s="160">
        <v>3401.0</v>
      </c>
    </row>
    <row r="3403">
      <c r="A3403" s="47" t="s">
        <v>105</v>
      </c>
      <c r="B3403" s="160">
        <v>3402.0</v>
      </c>
    </row>
    <row r="3404">
      <c r="A3404" s="47" t="s">
        <v>105</v>
      </c>
      <c r="B3404" s="160">
        <v>3403.0</v>
      </c>
    </row>
    <row r="3405">
      <c r="A3405" s="47" t="s">
        <v>105</v>
      </c>
      <c r="B3405" s="160">
        <v>3404.0</v>
      </c>
    </row>
    <row r="3406">
      <c r="A3406" s="47" t="s">
        <v>105</v>
      </c>
      <c r="B3406" s="160">
        <v>3405.0</v>
      </c>
    </row>
    <row r="3407">
      <c r="A3407" s="47" t="s">
        <v>105</v>
      </c>
      <c r="B3407" s="160">
        <v>3406.0</v>
      </c>
    </row>
    <row r="3408">
      <c r="A3408" s="47" t="s">
        <v>105</v>
      </c>
      <c r="B3408" s="160">
        <v>3407.0</v>
      </c>
    </row>
    <row r="3409">
      <c r="A3409" s="47" t="s">
        <v>105</v>
      </c>
      <c r="B3409" s="160">
        <v>3408.0</v>
      </c>
    </row>
    <row r="3410">
      <c r="A3410" s="47" t="s">
        <v>105</v>
      </c>
      <c r="B3410" s="160">
        <v>3409.0</v>
      </c>
    </row>
    <row r="3411">
      <c r="A3411" s="47" t="s">
        <v>105</v>
      </c>
      <c r="B3411" s="160">
        <v>3410.0</v>
      </c>
    </row>
    <row r="3412">
      <c r="A3412" s="47" t="s">
        <v>105</v>
      </c>
      <c r="B3412" s="160">
        <v>3411.0</v>
      </c>
    </row>
    <row r="3413">
      <c r="A3413" s="47" t="s">
        <v>105</v>
      </c>
      <c r="B3413" s="160">
        <v>3412.0</v>
      </c>
    </row>
    <row r="3414">
      <c r="A3414" s="47" t="s">
        <v>105</v>
      </c>
      <c r="B3414" s="160">
        <v>3413.0</v>
      </c>
    </row>
    <row r="3415">
      <c r="A3415" s="47" t="s">
        <v>105</v>
      </c>
      <c r="B3415" s="160">
        <v>3414.0</v>
      </c>
    </row>
    <row r="3416">
      <c r="A3416" s="47" t="s">
        <v>105</v>
      </c>
      <c r="B3416" s="160">
        <v>3415.0</v>
      </c>
    </row>
    <row r="3417">
      <c r="A3417" s="47" t="s">
        <v>105</v>
      </c>
      <c r="B3417" s="160">
        <v>3416.0</v>
      </c>
    </row>
    <row r="3418">
      <c r="A3418" s="47" t="s">
        <v>105</v>
      </c>
      <c r="B3418" s="160">
        <v>3417.0</v>
      </c>
    </row>
    <row r="3419">
      <c r="A3419" s="47" t="s">
        <v>105</v>
      </c>
      <c r="B3419" s="160">
        <v>3418.0</v>
      </c>
    </row>
    <row r="3420">
      <c r="A3420" s="47" t="s">
        <v>105</v>
      </c>
      <c r="B3420" s="160">
        <v>3419.0</v>
      </c>
    </row>
    <row r="3421">
      <c r="A3421" s="47" t="s">
        <v>105</v>
      </c>
      <c r="B3421" s="160">
        <v>3420.0</v>
      </c>
    </row>
    <row r="3422">
      <c r="A3422" s="47" t="s">
        <v>105</v>
      </c>
      <c r="B3422" s="160">
        <v>3421.0</v>
      </c>
    </row>
    <row r="3423">
      <c r="A3423" s="47" t="s">
        <v>105</v>
      </c>
      <c r="B3423" s="160">
        <v>3422.0</v>
      </c>
    </row>
    <row r="3424">
      <c r="A3424" s="47" t="s">
        <v>105</v>
      </c>
      <c r="B3424" s="160">
        <v>3423.0</v>
      </c>
    </row>
    <row r="3425">
      <c r="A3425" s="47" t="s">
        <v>105</v>
      </c>
      <c r="B3425" s="160">
        <v>3424.0</v>
      </c>
    </row>
    <row r="3426">
      <c r="A3426" s="47" t="s">
        <v>105</v>
      </c>
      <c r="B3426" s="160">
        <v>3425.0</v>
      </c>
    </row>
    <row r="3427">
      <c r="A3427" s="47" t="s">
        <v>105</v>
      </c>
      <c r="B3427" s="160">
        <v>3426.0</v>
      </c>
    </row>
    <row r="3428">
      <c r="A3428" s="47" t="s">
        <v>105</v>
      </c>
      <c r="B3428" s="160">
        <v>3427.0</v>
      </c>
    </row>
    <row r="3429">
      <c r="A3429" s="47" t="s">
        <v>105</v>
      </c>
      <c r="B3429" s="160">
        <v>3428.0</v>
      </c>
    </row>
    <row r="3430">
      <c r="A3430" s="47" t="s">
        <v>105</v>
      </c>
      <c r="B3430" s="160">
        <v>3429.0</v>
      </c>
    </row>
    <row r="3431">
      <c r="A3431" s="47" t="s">
        <v>105</v>
      </c>
      <c r="B3431" s="160">
        <v>3430.0</v>
      </c>
    </row>
    <row r="3432">
      <c r="A3432" s="47" t="s">
        <v>105</v>
      </c>
      <c r="B3432" s="160">
        <v>3431.0</v>
      </c>
    </row>
    <row r="3433">
      <c r="A3433" s="47" t="s">
        <v>105</v>
      </c>
      <c r="B3433" s="160">
        <v>3432.0</v>
      </c>
    </row>
    <row r="3434">
      <c r="A3434" s="47" t="s">
        <v>105</v>
      </c>
      <c r="B3434" s="160">
        <v>3433.0</v>
      </c>
    </row>
    <row r="3435">
      <c r="A3435" s="47" t="s">
        <v>105</v>
      </c>
      <c r="B3435" s="160">
        <v>3434.0</v>
      </c>
    </row>
    <row r="3436">
      <c r="A3436" s="47" t="s">
        <v>105</v>
      </c>
      <c r="B3436" s="160">
        <v>3435.0</v>
      </c>
    </row>
    <row r="3437">
      <c r="A3437" s="47" t="s">
        <v>105</v>
      </c>
      <c r="B3437" s="160">
        <v>3436.0</v>
      </c>
    </row>
    <row r="3438">
      <c r="A3438" s="47" t="s">
        <v>105</v>
      </c>
      <c r="B3438" s="160">
        <v>3437.0</v>
      </c>
    </row>
    <row r="3439">
      <c r="A3439" s="47" t="s">
        <v>105</v>
      </c>
      <c r="B3439" s="160">
        <v>3438.0</v>
      </c>
    </row>
    <row r="3440">
      <c r="A3440" s="47" t="s">
        <v>105</v>
      </c>
      <c r="B3440" s="160">
        <v>3439.0</v>
      </c>
    </row>
    <row r="3441">
      <c r="A3441" s="47" t="s">
        <v>105</v>
      </c>
      <c r="B3441" s="160">
        <v>3440.0</v>
      </c>
    </row>
    <row r="3442">
      <c r="A3442" s="47" t="s">
        <v>105</v>
      </c>
      <c r="B3442" s="160">
        <v>3441.0</v>
      </c>
    </row>
    <row r="3443">
      <c r="A3443" s="47" t="s">
        <v>105</v>
      </c>
      <c r="B3443" s="160">
        <v>3442.0</v>
      </c>
    </row>
    <row r="3444">
      <c r="A3444" s="47" t="s">
        <v>105</v>
      </c>
      <c r="B3444" s="160">
        <v>3443.0</v>
      </c>
    </row>
    <row r="3445">
      <c r="A3445" s="47" t="s">
        <v>105</v>
      </c>
      <c r="B3445" s="160">
        <v>3444.0</v>
      </c>
    </row>
    <row r="3446">
      <c r="A3446" s="47" t="s">
        <v>105</v>
      </c>
      <c r="B3446" s="160">
        <v>3445.0</v>
      </c>
    </row>
    <row r="3447">
      <c r="A3447" s="47" t="s">
        <v>105</v>
      </c>
      <c r="B3447" s="160">
        <v>3446.0</v>
      </c>
    </row>
    <row r="3448">
      <c r="A3448" s="47" t="s">
        <v>105</v>
      </c>
      <c r="B3448" s="160">
        <v>3447.0</v>
      </c>
    </row>
    <row r="3449">
      <c r="A3449" s="47" t="s">
        <v>105</v>
      </c>
      <c r="B3449" s="160">
        <v>3448.0</v>
      </c>
    </row>
    <row r="3450">
      <c r="A3450" s="47" t="s">
        <v>105</v>
      </c>
      <c r="B3450" s="160">
        <v>3449.0</v>
      </c>
    </row>
    <row r="3451">
      <c r="A3451" s="47" t="s">
        <v>105</v>
      </c>
      <c r="B3451" s="160">
        <v>3450.0</v>
      </c>
    </row>
    <row r="3452">
      <c r="A3452" s="47" t="s">
        <v>105</v>
      </c>
      <c r="B3452" s="160">
        <v>3451.0</v>
      </c>
    </row>
    <row r="3453">
      <c r="A3453" s="47" t="s">
        <v>105</v>
      </c>
      <c r="B3453" s="160">
        <v>3452.0</v>
      </c>
    </row>
    <row r="3454">
      <c r="A3454" s="47" t="s">
        <v>105</v>
      </c>
      <c r="B3454" s="160">
        <v>3453.0</v>
      </c>
    </row>
    <row r="3455">
      <c r="A3455" s="47" t="s">
        <v>105</v>
      </c>
      <c r="B3455" s="160">
        <v>3454.0</v>
      </c>
    </row>
    <row r="3456">
      <c r="A3456" s="47" t="s">
        <v>105</v>
      </c>
      <c r="B3456" s="160">
        <v>3455.0</v>
      </c>
    </row>
    <row r="3457">
      <c r="A3457" s="47" t="s">
        <v>105</v>
      </c>
      <c r="B3457" s="160">
        <v>3456.0</v>
      </c>
    </row>
    <row r="3458">
      <c r="A3458" s="47" t="s">
        <v>105</v>
      </c>
      <c r="B3458" s="160">
        <v>3457.0</v>
      </c>
    </row>
    <row r="3459">
      <c r="A3459" s="47" t="s">
        <v>105</v>
      </c>
      <c r="B3459" s="160">
        <v>3458.0</v>
      </c>
    </row>
    <row r="3460">
      <c r="A3460" s="47" t="s">
        <v>105</v>
      </c>
      <c r="B3460" s="160">
        <v>3459.0</v>
      </c>
    </row>
    <row r="3461">
      <c r="A3461" s="47" t="s">
        <v>105</v>
      </c>
      <c r="B3461" s="160">
        <v>3460.0</v>
      </c>
    </row>
    <row r="3462">
      <c r="A3462" s="47" t="s">
        <v>105</v>
      </c>
      <c r="B3462" s="160">
        <v>3461.0</v>
      </c>
    </row>
    <row r="3463">
      <c r="A3463" s="47" t="s">
        <v>105</v>
      </c>
      <c r="B3463" s="160">
        <v>3462.0</v>
      </c>
    </row>
    <row r="3464">
      <c r="A3464" s="47" t="s">
        <v>105</v>
      </c>
      <c r="B3464" s="160">
        <v>3463.0</v>
      </c>
    </row>
    <row r="3465">
      <c r="A3465" s="47" t="s">
        <v>105</v>
      </c>
      <c r="B3465" s="160">
        <v>3464.0</v>
      </c>
    </row>
    <row r="3466">
      <c r="A3466" s="47" t="s">
        <v>105</v>
      </c>
      <c r="B3466" s="160">
        <v>3465.0</v>
      </c>
    </row>
    <row r="3467">
      <c r="A3467" s="47" t="s">
        <v>105</v>
      </c>
      <c r="B3467" s="160">
        <v>3466.0</v>
      </c>
    </row>
    <row r="3468">
      <c r="A3468" s="47" t="s">
        <v>105</v>
      </c>
      <c r="B3468" s="160">
        <v>3467.0</v>
      </c>
    </row>
    <row r="3469">
      <c r="A3469" s="47" t="s">
        <v>105</v>
      </c>
      <c r="B3469" s="160">
        <v>3468.0</v>
      </c>
    </row>
    <row r="3470">
      <c r="A3470" s="47" t="s">
        <v>105</v>
      </c>
      <c r="B3470" s="160">
        <v>3469.0</v>
      </c>
    </row>
    <row r="3471">
      <c r="A3471" s="47" t="s">
        <v>105</v>
      </c>
      <c r="B3471" s="160">
        <v>3470.0</v>
      </c>
    </row>
    <row r="3472">
      <c r="A3472" s="47" t="s">
        <v>105</v>
      </c>
      <c r="B3472" s="160">
        <v>3471.0</v>
      </c>
    </row>
    <row r="3473">
      <c r="A3473" s="47" t="s">
        <v>105</v>
      </c>
      <c r="B3473" s="160">
        <v>3472.0</v>
      </c>
    </row>
    <row r="3474">
      <c r="A3474" s="47" t="s">
        <v>105</v>
      </c>
      <c r="B3474" s="160">
        <v>3473.0</v>
      </c>
    </row>
    <row r="3475">
      <c r="A3475" s="47" t="s">
        <v>105</v>
      </c>
      <c r="B3475" s="160">
        <v>3474.0</v>
      </c>
    </row>
    <row r="3476">
      <c r="A3476" s="47" t="s">
        <v>105</v>
      </c>
      <c r="B3476" s="160">
        <v>3475.0</v>
      </c>
    </row>
    <row r="3477">
      <c r="A3477" s="47" t="s">
        <v>105</v>
      </c>
      <c r="B3477" s="160">
        <v>3476.0</v>
      </c>
    </row>
    <row r="3478">
      <c r="A3478" s="47" t="s">
        <v>105</v>
      </c>
      <c r="B3478" s="160">
        <v>3477.0</v>
      </c>
    </row>
    <row r="3479">
      <c r="A3479" s="47" t="s">
        <v>105</v>
      </c>
      <c r="B3479" s="160">
        <v>3478.0</v>
      </c>
    </row>
    <row r="3480">
      <c r="A3480" s="47" t="s">
        <v>105</v>
      </c>
      <c r="B3480" s="160">
        <v>3479.0</v>
      </c>
    </row>
    <row r="3481">
      <c r="A3481" s="47" t="s">
        <v>105</v>
      </c>
      <c r="B3481" s="160">
        <v>3480.0</v>
      </c>
    </row>
    <row r="3482">
      <c r="A3482" s="47" t="s">
        <v>105</v>
      </c>
      <c r="B3482" s="160">
        <v>3481.0</v>
      </c>
    </row>
    <row r="3483">
      <c r="A3483" s="47" t="s">
        <v>105</v>
      </c>
      <c r="B3483" s="160">
        <v>3482.0</v>
      </c>
    </row>
    <row r="3484">
      <c r="A3484" s="47" t="s">
        <v>105</v>
      </c>
      <c r="B3484" s="160">
        <v>3483.0</v>
      </c>
    </row>
    <row r="3485">
      <c r="A3485" s="47" t="s">
        <v>105</v>
      </c>
      <c r="B3485" s="160">
        <v>3484.0</v>
      </c>
    </row>
    <row r="3486">
      <c r="A3486" s="47" t="s">
        <v>105</v>
      </c>
      <c r="B3486" s="160">
        <v>3485.0</v>
      </c>
    </row>
    <row r="3487">
      <c r="A3487" s="47" t="s">
        <v>105</v>
      </c>
      <c r="B3487" s="160">
        <v>3486.0</v>
      </c>
    </row>
    <row r="3488">
      <c r="A3488" s="47" t="s">
        <v>105</v>
      </c>
      <c r="B3488" s="160">
        <v>3487.0</v>
      </c>
    </row>
    <row r="3489">
      <c r="A3489" s="47" t="s">
        <v>105</v>
      </c>
      <c r="B3489" s="160">
        <v>3488.0</v>
      </c>
    </row>
    <row r="3490">
      <c r="A3490" s="47" t="s">
        <v>105</v>
      </c>
      <c r="B3490" s="160">
        <v>3489.0</v>
      </c>
    </row>
    <row r="3491">
      <c r="A3491" s="47" t="s">
        <v>105</v>
      </c>
      <c r="B3491" s="160">
        <v>3490.0</v>
      </c>
    </row>
    <row r="3492">
      <c r="A3492" s="47" t="s">
        <v>105</v>
      </c>
      <c r="B3492" s="160">
        <v>3491.0</v>
      </c>
    </row>
    <row r="3493">
      <c r="A3493" s="47" t="s">
        <v>105</v>
      </c>
      <c r="B3493" s="160">
        <v>3492.0</v>
      </c>
    </row>
    <row r="3494">
      <c r="A3494" s="47" t="s">
        <v>105</v>
      </c>
      <c r="B3494" s="160">
        <v>3493.0</v>
      </c>
    </row>
    <row r="3495">
      <c r="A3495" s="47" t="s">
        <v>105</v>
      </c>
      <c r="B3495" s="160">
        <v>3494.0</v>
      </c>
    </row>
    <row r="3496">
      <c r="A3496" s="47" t="s">
        <v>105</v>
      </c>
      <c r="B3496" s="160">
        <v>3495.0</v>
      </c>
    </row>
    <row r="3497">
      <c r="A3497" s="47" t="s">
        <v>105</v>
      </c>
      <c r="B3497" s="160">
        <v>3496.0</v>
      </c>
    </row>
    <row r="3498">
      <c r="A3498" s="47" t="s">
        <v>105</v>
      </c>
      <c r="B3498" s="160">
        <v>3497.0</v>
      </c>
    </row>
    <row r="3499">
      <c r="A3499" s="47" t="s">
        <v>105</v>
      </c>
      <c r="B3499" s="160">
        <v>3498.0</v>
      </c>
    </row>
    <row r="3500">
      <c r="A3500" s="47" t="s">
        <v>105</v>
      </c>
      <c r="B3500" s="160">
        <v>3499.0</v>
      </c>
    </row>
    <row r="3501">
      <c r="A3501" s="47" t="s">
        <v>105</v>
      </c>
      <c r="B3501" s="160">
        <v>3500.0</v>
      </c>
    </row>
    <row r="3502">
      <c r="A3502" s="47" t="s">
        <v>105</v>
      </c>
      <c r="B3502" s="160">
        <v>3501.0</v>
      </c>
    </row>
    <row r="3503">
      <c r="A3503" s="47" t="s">
        <v>105</v>
      </c>
      <c r="B3503" s="160">
        <v>3502.0</v>
      </c>
    </row>
    <row r="3504">
      <c r="A3504" s="47" t="s">
        <v>105</v>
      </c>
      <c r="B3504" s="160">
        <v>3503.0</v>
      </c>
    </row>
    <row r="3505">
      <c r="A3505" s="47" t="s">
        <v>105</v>
      </c>
      <c r="B3505" s="160">
        <v>3504.0</v>
      </c>
    </row>
    <row r="3506">
      <c r="A3506" s="47" t="s">
        <v>105</v>
      </c>
      <c r="B3506" s="160">
        <v>3505.0</v>
      </c>
    </row>
    <row r="3507">
      <c r="A3507" s="47" t="s">
        <v>105</v>
      </c>
      <c r="B3507" s="160">
        <v>3506.0</v>
      </c>
    </row>
    <row r="3508">
      <c r="A3508" s="47" t="s">
        <v>105</v>
      </c>
      <c r="B3508" s="160">
        <v>3507.0</v>
      </c>
    </row>
    <row r="3509">
      <c r="A3509" s="47" t="s">
        <v>105</v>
      </c>
      <c r="B3509" s="160">
        <v>3508.0</v>
      </c>
    </row>
    <row r="3510">
      <c r="A3510" s="47" t="s">
        <v>105</v>
      </c>
      <c r="B3510" s="160">
        <v>3509.0</v>
      </c>
    </row>
    <row r="3511">
      <c r="A3511" s="47" t="s">
        <v>105</v>
      </c>
      <c r="B3511" s="160">
        <v>3510.0</v>
      </c>
    </row>
    <row r="3512">
      <c r="A3512" s="47" t="s">
        <v>105</v>
      </c>
      <c r="B3512" s="160">
        <v>3511.0</v>
      </c>
    </row>
    <row r="3513">
      <c r="A3513" s="47" t="s">
        <v>105</v>
      </c>
      <c r="B3513" s="160">
        <v>3512.0</v>
      </c>
    </row>
    <row r="3514">
      <c r="A3514" s="47" t="s">
        <v>105</v>
      </c>
      <c r="B3514" s="160">
        <v>3513.0</v>
      </c>
    </row>
    <row r="3515">
      <c r="A3515" s="47" t="s">
        <v>105</v>
      </c>
      <c r="B3515" s="160">
        <v>3514.0</v>
      </c>
    </row>
    <row r="3516">
      <c r="A3516" s="47" t="s">
        <v>105</v>
      </c>
      <c r="B3516" s="160">
        <v>3515.0</v>
      </c>
    </row>
    <row r="3517">
      <c r="A3517" s="47" t="s">
        <v>105</v>
      </c>
      <c r="B3517" s="160">
        <v>3516.0</v>
      </c>
    </row>
    <row r="3518">
      <c r="A3518" s="47" t="s">
        <v>105</v>
      </c>
      <c r="B3518" s="160">
        <v>3517.0</v>
      </c>
    </row>
    <row r="3519">
      <c r="A3519" s="47" t="s">
        <v>105</v>
      </c>
      <c r="B3519" s="160">
        <v>3518.0</v>
      </c>
    </row>
    <row r="3520">
      <c r="A3520" s="47" t="s">
        <v>105</v>
      </c>
      <c r="B3520" s="160">
        <v>3519.0</v>
      </c>
    </row>
    <row r="3521">
      <c r="A3521" s="47" t="s">
        <v>105</v>
      </c>
      <c r="B3521" s="160">
        <v>3520.0</v>
      </c>
    </row>
    <row r="3522">
      <c r="A3522" s="47" t="s">
        <v>105</v>
      </c>
      <c r="B3522" s="160">
        <v>3521.0</v>
      </c>
    </row>
    <row r="3523">
      <c r="A3523" s="47" t="s">
        <v>105</v>
      </c>
      <c r="B3523" s="160">
        <v>3522.0</v>
      </c>
    </row>
    <row r="3524">
      <c r="A3524" s="47" t="s">
        <v>105</v>
      </c>
      <c r="B3524" s="160">
        <v>3523.0</v>
      </c>
    </row>
    <row r="3525">
      <c r="A3525" s="47" t="s">
        <v>105</v>
      </c>
      <c r="B3525" s="160">
        <v>3524.0</v>
      </c>
    </row>
    <row r="3526">
      <c r="A3526" s="47" t="s">
        <v>105</v>
      </c>
      <c r="B3526" s="160">
        <v>3525.0</v>
      </c>
    </row>
    <row r="3527">
      <c r="A3527" s="47" t="s">
        <v>105</v>
      </c>
      <c r="B3527" s="160">
        <v>3526.0</v>
      </c>
    </row>
    <row r="3528">
      <c r="A3528" s="47" t="s">
        <v>105</v>
      </c>
      <c r="B3528" s="160">
        <v>3527.0</v>
      </c>
    </row>
    <row r="3529">
      <c r="A3529" s="47" t="s">
        <v>105</v>
      </c>
      <c r="B3529" s="160">
        <v>3528.0</v>
      </c>
    </row>
    <row r="3530">
      <c r="A3530" s="47" t="s">
        <v>105</v>
      </c>
      <c r="B3530" s="160">
        <v>3529.0</v>
      </c>
    </row>
    <row r="3531">
      <c r="A3531" s="47" t="s">
        <v>105</v>
      </c>
      <c r="B3531" s="160">
        <v>3530.0</v>
      </c>
    </row>
    <row r="3532">
      <c r="A3532" s="47" t="s">
        <v>105</v>
      </c>
      <c r="B3532" s="160">
        <v>3531.0</v>
      </c>
    </row>
    <row r="3533">
      <c r="A3533" s="47" t="s">
        <v>105</v>
      </c>
      <c r="B3533" s="160">
        <v>3532.0</v>
      </c>
    </row>
    <row r="3534">
      <c r="A3534" s="47" t="s">
        <v>105</v>
      </c>
      <c r="B3534" s="160">
        <v>3533.0</v>
      </c>
    </row>
    <row r="3535">
      <c r="A3535" s="47" t="s">
        <v>105</v>
      </c>
      <c r="B3535" s="160">
        <v>3534.0</v>
      </c>
    </row>
    <row r="3536">
      <c r="A3536" s="47" t="s">
        <v>105</v>
      </c>
      <c r="B3536" s="160">
        <v>3535.0</v>
      </c>
    </row>
    <row r="3537">
      <c r="A3537" s="47" t="s">
        <v>105</v>
      </c>
      <c r="B3537" s="160">
        <v>3536.0</v>
      </c>
    </row>
    <row r="3538">
      <c r="A3538" s="47" t="s">
        <v>105</v>
      </c>
      <c r="B3538" s="160">
        <v>3537.0</v>
      </c>
    </row>
    <row r="3539">
      <c r="A3539" s="47" t="s">
        <v>105</v>
      </c>
      <c r="B3539" s="160">
        <v>3538.0</v>
      </c>
    </row>
    <row r="3540">
      <c r="A3540" s="47" t="s">
        <v>105</v>
      </c>
      <c r="B3540" s="160">
        <v>3539.0</v>
      </c>
    </row>
    <row r="3541">
      <c r="A3541" s="47" t="s">
        <v>105</v>
      </c>
      <c r="B3541" s="160">
        <v>3540.0</v>
      </c>
    </row>
    <row r="3542">
      <c r="A3542" s="47" t="s">
        <v>105</v>
      </c>
      <c r="B3542" s="160">
        <v>3541.0</v>
      </c>
    </row>
    <row r="3543">
      <c r="A3543" s="47" t="s">
        <v>105</v>
      </c>
      <c r="B3543" s="160">
        <v>3542.0</v>
      </c>
    </row>
    <row r="3544">
      <c r="A3544" s="47" t="s">
        <v>105</v>
      </c>
      <c r="B3544" s="160">
        <v>3543.0</v>
      </c>
    </row>
    <row r="3545">
      <c r="A3545" s="47" t="s">
        <v>105</v>
      </c>
      <c r="B3545" s="160">
        <v>3544.0</v>
      </c>
    </row>
    <row r="3546">
      <c r="A3546" s="47" t="s">
        <v>105</v>
      </c>
      <c r="B3546" s="160">
        <v>3545.0</v>
      </c>
    </row>
    <row r="3547">
      <c r="A3547" s="47" t="s">
        <v>105</v>
      </c>
      <c r="B3547" s="160">
        <v>3546.0</v>
      </c>
    </row>
    <row r="3548">
      <c r="A3548" s="47" t="s">
        <v>105</v>
      </c>
      <c r="B3548" s="160">
        <v>3547.0</v>
      </c>
    </row>
    <row r="3549">
      <c r="A3549" s="47" t="s">
        <v>105</v>
      </c>
      <c r="B3549" s="160">
        <v>3548.0</v>
      </c>
    </row>
    <row r="3550">
      <c r="A3550" s="47" t="s">
        <v>105</v>
      </c>
      <c r="B3550" s="160">
        <v>3549.0</v>
      </c>
    </row>
    <row r="3551">
      <c r="A3551" s="47" t="s">
        <v>105</v>
      </c>
      <c r="B3551" s="160">
        <v>3550.0</v>
      </c>
    </row>
    <row r="3552">
      <c r="A3552" s="47" t="s">
        <v>105</v>
      </c>
      <c r="B3552" s="160">
        <v>3551.0</v>
      </c>
    </row>
    <row r="3553">
      <c r="A3553" s="47" t="s">
        <v>105</v>
      </c>
      <c r="B3553" s="160">
        <v>3552.0</v>
      </c>
    </row>
    <row r="3554">
      <c r="A3554" s="47" t="s">
        <v>105</v>
      </c>
      <c r="B3554" s="160">
        <v>3553.0</v>
      </c>
    </row>
    <row r="3555">
      <c r="A3555" s="47" t="s">
        <v>105</v>
      </c>
      <c r="B3555" s="160">
        <v>3554.0</v>
      </c>
    </row>
    <row r="3556">
      <c r="A3556" s="47" t="s">
        <v>105</v>
      </c>
      <c r="B3556" s="160">
        <v>3555.0</v>
      </c>
    </row>
    <row r="3557">
      <c r="A3557" s="47" t="s">
        <v>105</v>
      </c>
      <c r="B3557" s="160">
        <v>3556.0</v>
      </c>
    </row>
    <row r="3558">
      <c r="A3558" s="47" t="s">
        <v>105</v>
      </c>
      <c r="B3558" s="160">
        <v>3557.0</v>
      </c>
    </row>
    <row r="3559">
      <c r="A3559" s="47" t="s">
        <v>105</v>
      </c>
      <c r="B3559" s="160">
        <v>3558.0</v>
      </c>
    </row>
    <row r="3560">
      <c r="A3560" s="47" t="s">
        <v>105</v>
      </c>
      <c r="B3560" s="160">
        <v>3559.0</v>
      </c>
    </row>
    <row r="3561">
      <c r="A3561" s="47" t="s">
        <v>105</v>
      </c>
      <c r="B3561" s="160">
        <v>3560.0</v>
      </c>
    </row>
    <row r="3562">
      <c r="A3562" s="47" t="s">
        <v>105</v>
      </c>
      <c r="B3562" s="160">
        <v>3561.0</v>
      </c>
    </row>
    <row r="3563">
      <c r="A3563" s="47" t="s">
        <v>105</v>
      </c>
      <c r="B3563" s="160">
        <v>3562.0</v>
      </c>
    </row>
    <row r="3564">
      <c r="A3564" s="47" t="s">
        <v>105</v>
      </c>
      <c r="B3564" s="160">
        <v>3563.0</v>
      </c>
    </row>
    <row r="3565">
      <c r="A3565" s="47" t="s">
        <v>105</v>
      </c>
      <c r="B3565" s="160">
        <v>3564.0</v>
      </c>
    </row>
    <row r="3566">
      <c r="A3566" s="47" t="s">
        <v>105</v>
      </c>
      <c r="B3566" s="160">
        <v>3565.0</v>
      </c>
    </row>
    <row r="3567">
      <c r="A3567" s="47" t="s">
        <v>105</v>
      </c>
      <c r="B3567" s="160">
        <v>3566.0</v>
      </c>
    </row>
    <row r="3568">
      <c r="A3568" s="47" t="s">
        <v>105</v>
      </c>
      <c r="B3568" s="160">
        <v>3567.0</v>
      </c>
    </row>
    <row r="3569">
      <c r="A3569" s="47" t="s">
        <v>105</v>
      </c>
      <c r="B3569" s="160">
        <v>3568.0</v>
      </c>
    </row>
    <row r="3570">
      <c r="A3570" s="47" t="s">
        <v>105</v>
      </c>
      <c r="B3570" s="160">
        <v>3569.0</v>
      </c>
    </row>
    <row r="3571">
      <c r="A3571" s="47" t="s">
        <v>105</v>
      </c>
      <c r="B3571" s="160">
        <v>3570.0</v>
      </c>
    </row>
    <row r="3572">
      <c r="A3572" s="47" t="s">
        <v>105</v>
      </c>
      <c r="B3572" s="160">
        <v>3571.0</v>
      </c>
    </row>
    <row r="3573">
      <c r="A3573" s="47" t="s">
        <v>105</v>
      </c>
      <c r="B3573" s="160">
        <v>3572.0</v>
      </c>
    </row>
    <row r="3574">
      <c r="A3574" s="47" t="s">
        <v>105</v>
      </c>
      <c r="B3574" s="160">
        <v>3573.0</v>
      </c>
    </row>
    <row r="3575">
      <c r="A3575" s="47" t="s">
        <v>105</v>
      </c>
      <c r="B3575" s="160">
        <v>3574.0</v>
      </c>
    </row>
    <row r="3576">
      <c r="A3576" s="47" t="s">
        <v>105</v>
      </c>
      <c r="B3576" s="160">
        <v>3575.0</v>
      </c>
    </row>
    <row r="3577">
      <c r="A3577" s="47" t="s">
        <v>105</v>
      </c>
      <c r="B3577" s="160">
        <v>3576.0</v>
      </c>
    </row>
    <row r="3578">
      <c r="A3578" s="47" t="s">
        <v>105</v>
      </c>
      <c r="B3578" s="160">
        <v>3577.0</v>
      </c>
    </row>
    <row r="3579">
      <c r="A3579" s="47" t="s">
        <v>105</v>
      </c>
      <c r="B3579" s="160">
        <v>3578.0</v>
      </c>
    </row>
    <row r="3580">
      <c r="A3580" s="47" t="s">
        <v>105</v>
      </c>
      <c r="B3580" s="160">
        <v>3579.0</v>
      </c>
    </row>
    <row r="3581">
      <c r="A3581" s="47" t="s">
        <v>105</v>
      </c>
      <c r="B3581" s="160">
        <v>3580.0</v>
      </c>
    </row>
    <row r="3582">
      <c r="A3582" s="47" t="s">
        <v>105</v>
      </c>
      <c r="B3582" s="160">
        <v>3581.0</v>
      </c>
    </row>
    <row r="3583">
      <c r="A3583" s="47" t="s">
        <v>105</v>
      </c>
      <c r="B3583" s="160">
        <v>3582.0</v>
      </c>
    </row>
    <row r="3584">
      <c r="A3584" s="47" t="s">
        <v>105</v>
      </c>
      <c r="B3584" s="160">
        <v>3583.0</v>
      </c>
    </row>
    <row r="3585">
      <c r="A3585" s="47" t="s">
        <v>105</v>
      </c>
      <c r="B3585" s="160">
        <v>3584.0</v>
      </c>
    </row>
    <row r="3586">
      <c r="A3586" s="47" t="s">
        <v>105</v>
      </c>
      <c r="B3586" s="160">
        <v>3585.0</v>
      </c>
    </row>
    <row r="3587">
      <c r="A3587" s="47" t="s">
        <v>105</v>
      </c>
      <c r="B3587" s="160">
        <v>3586.0</v>
      </c>
    </row>
    <row r="3588">
      <c r="A3588" s="47" t="s">
        <v>105</v>
      </c>
      <c r="B3588" s="160">
        <v>3587.0</v>
      </c>
    </row>
    <row r="3589">
      <c r="A3589" s="47" t="s">
        <v>105</v>
      </c>
      <c r="B3589" s="160">
        <v>3588.0</v>
      </c>
    </row>
    <row r="3590">
      <c r="A3590" s="47" t="s">
        <v>105</v>
      </c>
      <c r="B3590" s="160">
        <v>3589.0</v>
      </c>
    </row>
    <row r="3591">
      <c r="A3591" s="47" t="s">
        <v>105</v>
      </c>
      <c r="B3591" s="160">
        <v>3590.0</v>
      </c>
    </row>
    <row r="3592">
      <c r="A3592" s="47" t="s">
        <v>105</v>
      </c>
      <c r="B3592" s="160">
        <v>3591.0</v>
      </c>
    </row>
    <row r="3593">
      <c r="A3593" s="47" t="s">
        <v>105</v>
      </c>
      <c r="B3593" s="160">
        <v>3592.0</v>
      </c>
    </row>
    <row r="3594">
      <c r="A3594" s="47" t="s">
        <v>105</v>
      </c>
      <c r="B3594" s="160">
        <v>3593.0</v>
      </c>
    </row>
    <row r="3595">
      <c r="A3595" s="47" t="s">
        <v>105</v>
      </c>
      <c r="B3595" s="160">
        <v>3594.0</v>
      </c>
    </row>
    <row r="3596">
      <c r="A3596" s="47" t="s">
        <v>105</v>
      </c>
      <c r="B3596" s="160">
        <v>3595.0</v>
      </c>
    </row>
    <row r="3597">
      <c r="A3597" s="47" t="s">
        <v>105</v>
      </c>
      <c r="B3597" s="160">
        <v>3596.0</v>
      </c>
    </row>
    <row r="3598">
      <c r="A3598" s="47" t="s">
        <v>105</v>
      </c>
      <c r="B3598" s="160">
        <v>3597.0</v>
      </c>
    </row>
    <row r="3599">
      <c r="A3599" s="47" t="s">
        <v>105</v>
      </c>
      <c r="B3599" s="160">
        <v>3598.0</v>
      </c>
    </row>
    <row r="3600">
      <c r="A3600" s="47" t="s">
        <v>105</v>
      </c>
      <c r="B3600" s="160">
        <v>3599.0</v>
      </c>
    </row>
    <row r="3601">
      <c r="A3601" s="47" t="s">
        <v>105</v>
      </c>
      <c r="B3601" s="160">
        <v>3600.0</v>
      </c>
    </row>
    <row r="3602">
      <c r="A3602" s="47" t="s">
        <v>105</v>
      </c>
      <c r="B3602" s="160">
        <v>3601.0</v>
      </c>
    </row>
    <row r="3603">
      <c r="A3603" s="47" t="s">
        <v>105</v>
      </c>
      <c r="B3603" s="160">
        <v>3602.0</v>
      </c>
    </row>
    <row r="3604">
      <c r="A3604" s="47" t="s">
        <v>105</v>
      </c>
      <c r="B3604" s="160">
        <v>3603.0</v>
      </c>
    </row>
    <row r="3605">
      <c r="A3605" s="47" t="s">
        <v>105</v>
      </c>
      <c r="B3605" s="160">
        <v>3604.0</v>
      </c>
    </row>
    <row r="3606">
      <c r="A3606" s="47" t="s">
        <v>105</v>
      </c>
      <c r="B3606" s="160">
        <v>3605.0</v>
      </c>
    </row>
    <row r="3607">
      <c r="A3607" s="47" t="s">
        <v>105</v>
      </c>
      <c r="B3607" s="160">
        <v>3606.0</v>
      </c>
    </row>
    <row r="3608">
      <c r="A3608" s="47" t="s">
        <v>105</v>
      </c>
      <c r="B3608" s="160">
        <v>3607.0</v>
      </c>
    </row>
    <row r="3609">
      <c r="A3609" s="47" t="s">
        <v>105</v>
      </c>
      <c r="B3609" s="160">
        <v>3608.0</v>
      </c>
    </row>
    <row r="3610">
      <c r="A3610" s="47" t="s">
        <v>105</v>
      </c>
      <c r="B3610" s="160">
        <v>3609.0</v>
      </c>
    </row>
    <row r="3611">
      <c r="A3611" s="47" t="s">
        <v>105</v>
      </c>
      <c r="B3611" s="160">
        <v>3610.0</v>
      </c>
    </row>
    <row r="3612">
      <c r="A3612" s="47" t="s">
        <v>105</v>
      </c>
      <c r="B3612" s="160">
        <v>3611.0</v>
      </c>
    </row>
    <row r="3613">
      <c r="A3613" s="47" t="s">
        <v>105</v>
      </c>
      <c r="B3613" s="160">
        <v>3612.0</v>
      </c>
    </row>
    <row r="3614">
      <c r="A3614" s="47" t="s">
        <v>105</v>
      </c>
      <c r="B3614" s="160">
        <v>3613.0</v>
      </c>
    </row>
    <row r="3615">
      <c r="A3615" s="47" t="s">
        <v>105</v>
      </c>
      <c r="B3615" s="160">
        <v>3614.0</v>
      </c>
    </row>
    <row r="3616">
      <c r="A3616" s="47" t="s">
        <v>105</v>
      </c>
      <c r="B3616" s="160">
        <v>3615.0</v>
      </c>
    </row>
    <row r="3617">
      <c r="A3617" s="47" t="s">
        <v>105</v>
      </c>
      <c r="B3617" s="160">
        <v>3616.0</v>
      </c>
    </row>
    <row r="3618">
      <c r="A3618" s="47" t="s">
        <v>105</v>
      </c>
      <c r="B3618" s="160">
        <v>3617.0</v>
      </c>
    </row>
    <row r="3619">
      <c r="A3619" s="47" t="s">
        <v>105</v>
      </c>
      <c r="B3619" s="160">
        <v>3618.0</v>
      </c>
    </row>
    <row r="3620">
      <c r="A3620" s="47" t="s">
        <v>105</v>
      </c>
      <c r="B3620" s="160">
        <v>3619.0</v>
      </c>
    </row>
    <row r="3621">
      <c r="A3621" s="47" t="s">
        <v>105</v>
      </c>
      <c r="B3621" s="160">
        <v>3620.0</v>
      </c>
    </row>
    <row r="3622">
      <c r="A3622" s="47" t="s">
        <v>105</v>
      </c>
      <c r="B3622" s="160">
        <v>3621.0</v>
      </c>
    </row>
    <row r="3623">
      <c r="A3623" s="47" t="s">
        <v>105</v>
      </c>
      <c r="B3623" s="160">
        <v>3622.0</v>
      </c>
    </row>
    <row r="3624">
      <c r="A3624" s="47" t="s">
        <v>105</v>
      </c>
      <c r="B3624" s="160">
        <v>3623.0</v>
      </c>
    </row>
    <row r="3625">
      <c r="A3625" s="47" t="s">
        <v>105</v>
      </c>
      <c r="B3625" s="160">
        <v>3624.0</v>
      </c>
    </row>
    <row r="3626">
      <c r="A3626" s="47" t="s">
        <v>105</v>
      </c>
      <c r="B3626" s="160">
        <v>3625.0</v>
      </c>
    </row>
    <row r="3627">
      <c r="A3627" s="47" t="s">
        <v>105</v>
      </c>
      <c r="B3627" s="160">
        <v>3626.0</v>
      </c>
    </row>
    <row r="3628">
      <c r="A3628" s="47" t="s">
        <v>105</v>
      </c>
      <c r="B3628" s="160">
        <v>3627.0</v>
      </c>
    </row>
    <row r="3629">
      <c r="A3629" s="47" t="s">
        <v>105</v>
      </c>
      <c r="B3629" s="160">
        <v>3628.0</v>
      </c>
    </row>
    <row r="3630">
      <c r="A3630" s="47" t="s">
        <v>105</v>
      </c>
      <c r="B3630" s="160">
        <v>3629.0</v>
      </c>
    </row>
    <row r="3631">
      <c r="A3631" s="47" t="s">
        <v>105</v>
      </c>
      <c r="B3631" s="160">
        <v>3630.0</v>
      </c>
    </row>
    <row r="3632">
      <c r="A3632" s="47" t="s">
        <v>105</v>
      </c>
      <c r="B3632" s="160">
        <v>3631.0</v>
      </c>
    </row>
    <row r="3633">
      <c r="A3633" s="47" t="s">
        <v>105</v>
      </c>
      <c r="B3633" s="160">
        <v>3632.0</v>
      </c>
    </row>
    <row r="3634">
      <c r="A3634" s="47" t="s">
        <v>105</v>
      </c>
      <c r="B3634" s="160">
        <v>3633.0</v>
      </c>
    </row>
    <row r="3635">
      <c r="A3635" s="47" t="s">
        <v>105</v>
      </c>
      <c r="B3635" s="160">
        <v>3634.0</v>
      </c>
    </row>
    <row r="3636">
      <c r="A3636" s="47" t="s">
        <v>105</v>
      </c>
      <c r="B3636" s="160">
        <v>3635.0</v>
      </c>
    </row>
    <row r="3637">
      <c r="A3637" s="47" t="s">
        <v>105</v>
      </c>
      <c r="B3637" s="160">
        <v>3636.0</v>
      </c>
    </row>
    <row r="3638">
      <c r="A3638" s="47" t="s">
        <v>105</v>
      </c>
      <c r="B3638" s="160">
        <v>3637.0</v>
      </c>
    </row>
    <row r="3639">
      <c r="A3639" s="47" t="s">
        <v>105</v>
      </c>
      <c r="B3639" s="160">
        <v>3638.0</v>
      </c>
    </row>
    <row r="3640">
      <c r="A3640" s="47" t="s">
        <v>105</v>
      </c>
      <c r="B3640" s="160">
        <v>3639.0</v>
      </c>
    </row>
    <row r="3641">
      <c r="A3641" s="47" t="s">
        <v>105</v>
      </c>
      <c r="B3641" s="160">
        <v>3640.0</v>
      </c>
    </row>
    <row r="3642">
      <c r="A3642" s="47" t="s">
        <v>105</v>
      </c>
      <c r="B3642" s="160">
        <v>3641.0</v>
      </c>
    </row>
    <row r="3643">
      <c r="A3643" s="47" t="s">
        <v>105</v>
      </c>
      <c r="B3643" s="160">
        <v>3642.0</v>
      </c>
    </row>
    <row r="3644">
      <c r="A3644" s="47" t="s">
        <v>105</v>
      </c>
      <c r="B3644" s="160">
        <v>3643.0</v>
      </c>
    </row>
    <row r="3645">
      <c r="A3645" s="47" t="s">
        <v>105</v>
      </c>
      <c r="B3645" s="160">
        <v>3644.0</v>
      </c>
    </row>
    <row r="3646">
      <c r="A3646" s="47" t="s">
        <v>105</v>
      </c>
      <c r="B3646" s="160">
        <v>3645.0</v>
      </c>
    </row>
    <row r="3647">
      <c r="A3647" s="47" t="s">
        <v>105</v>
      </c>
      <c r="B3647" s="160">
        <v>3646.0</v>
      </c>
    </row>
    <row r="3648">
      <c r="A3648" s="47" t="s">
        <v>105</v>
      </c>
      <c r="B3648" s="160">
        <v>3647.0</v>
      </c>
    </row>
    <row r="3649">
      <c r="A3649" s="47" t="s">
        <v>105</v>
      </c>
      <c r="B3649" s="160">
        <v>3648.0</v>
      </c>
    </row>
    <row r="3650">
      <c r="A3650" s="47" t="s">
        <v>105</v>
      </c>
      <c r="B3650" s="160">
        <v>3649.0</v>
      </c>
    </row>
    <row r="3651">
      <c r="A3651" s="47" t="s">
        <v>105</v>
      </c>
      <c r="B3651" s="160">
        <v>3650.0</v>
      </c>
    </row>
    <row r="3652">
      <c r="A3652" s="47" t="s">
        <v>105</v>
      </c>
      <c r="B3652" s="160">
        <v>3651.0</v>
      </c>
    </row>
    <row r="3653">
      <c r="A3653" s="47" t="s">
        <v>105</v>
      </c>
      <c r="B3653" s="160">
        <v>3652.0</v>
      </c>
    </row>
    <row r="3654">
      <c r="A3654" s="47" t="s">
        <v>105</v>
      </c>
      <c r="B3654" s="160">
        <v>3653.0</v>
      </c>
    </row>
    <row r="3655">
      <c r="A3655" s="47" t="s">
        <v>105</v>
      </c>
      <c r="B3655" s="160">
        <v>3654.0</v>
      </c>
    </row>
    <row r="3656">
      <c r="A3656" s="47" t="s">
        <v>105</v>
      </c>
      <c r="B3656" s="160">
        <v>3655.0</v>
      </c>
    </row>
    <row r="3657">
      <c r="A3657" s="47" t="s">
        <v>105</v>
      </c>
      <c r="B3657" s="160">
        <v>3656.0</v>
      </c>
    </row>
    <row r="3658">
      <c r="A3658" s="47" t="s">
        <v>105</v>
      </c>
      <c r="B3658" s="160">
        <v>3657.0</v>
      </c>
    </row>
    <row r="3659">
      <c r="A3659" s="47" t="s">
        <v>105</v>
      </c>
      <c r="B3659" s="160">
        <v>3658.0</v>
      </c>
    </row>
    <row r="3660">
      <c r="A3660" s="47" t="s">
        <v>105</v>
      </c>
      <c r="B3660" s="160">
        <v>3659.0</v>
      </c>
    </row>
    <row r="3661">
      <c r="A3661" s="47" t="s">
        <v>105</v>
      </c>
      <c r="B3661" s="160">
        <v>3660.0</v>
      </c>
    </row>
    <row r="3662">
      <c r="A3662" s="47" t="s">
        <v>105</v>
      </c>
      <c r="B3662" s="160">
        <v>3661.0</v>
      </c>
    </row>
    <row r="3663">
      <c r="A3663" s="47" t="s">
        <v>105</v>
      </c>
      <c r="B3663" s="160">
        <v>3662.0</v>
      </c>
    </row>
    <row r="3664">
      <c r="A3664" s="47" t="s">
        <v>105</v>
      </c>
      <c r="B3664" s="160">
        <v>3663.0</v>
      </c>
    </row>
    <row r="3665">
      <c r="A3665" s="47" t="s">
        <v>105</v>
      </c>
      <c r="B3665" s="160">
        <v>3664.0</v>
      </c>
    </row>
    <row r="3666">
      <c r="A3666" s="47" t="s">
        <v>105</v>
      </c>
      <c r="B3666" s="160">
        <v>3665.0</v>
      </c>
    </row>
    <row r="3667">
      <c r="A3667" s="47" t="s">
        <v>105</v>
      </c>
      <c r="B3667" s="160">
        <v>3666.0</v>
      </c>
    </row>
    <row r="3668">
      <c r="A3668" s="47" t="s">
        <v>105</v>
      </c>
      <c r="B3668" s="160">
        <v>3667.0</v>
      </c>
    </row>
    <row r="3669">
      <c r="A3669" s="47" t="s">
        <v>105</v>
      </c>
      <c r="B3669" s="160">
        <v>3668.0</v>
      </c>
    </row>
    <row r="3670">
      <c r="A3670" s="47" t="s">
        <v>105</v>
      </c>
      <c r="B3670" s="160">
        <v>3669.0</v>
      </c>
    </row>
    <row r="3671">
      <c r="A3671" s="47" t="s">
        <v>105</v>
      </c>
      <c r="B3671" s="160">
        <v>3670.0</v>
      </c>
    </row>
    <row r="3672">
      <c r="A3672" s="47" t="s">
        <v>105</v>
      </c>
      <c r="B3672" s="160">
        <v>3671.0</v>
      </c>
    </row>
    <row r="3673">
      <c r="A3673" s="47" t="s">
        <v>105</v>
      </c>
      <c r="B3673" s="160">
        <v>3672.0</v>
      </c>
    </row>
    <row r="3674">
      <c r="A3674" s="47" t="s">
        <v>105</v>
      </c>
      <c r="B3674" s="160">
        <v>3673.0</v>
      </c>
    </row>
    <row r="3675">
      <c r="A3675" s="47" t="s">
        <v>105</v>
      </c>
      <c r="B3675" s="160">
        <v>3674.0</v>
      </c>
    </row>
    <row r="3676">
      <c r="A3676" s="47" t="s">
        <v>105</v>
      </c>
      <c r="B3676" s="160">
        <v>3675.0</v>
      </c>
    </row>
    <row r="3677">
      <c r="A3677" s="47" t="s">
        <v>105</v>
      </c>
      <c r="B3677" s="160">
        <v>3676.0</v>
      </c>
    </row>
    <row r="3678">
      <c r="A3678" s="47" t="s">
        <v>105</v>
      </c>
      <c r="B3678" s="160">
        <v>3677.0</v>
      </c>
    </row>
    <row r="3679">
      <c r="A3679" s="47" t="s">
        <v>105</v>
      </c>
      <c r="B3679" s="160">
        <v>3678.0</v>
      </c>
    </row>
    <row r="3680">
      <c r="A3680" s="47" t="s">
        <v>105</v>
      </c>
      <c r="B3680" s="160">
        <v>3679.0</v>
      </c>
    </row>
    <row r="3681">
      <c r="A3681" s="47" t="s">
        <v>105</v>
      </c>
      <c r="B3681" s="160">
        <v>3680.0</v>
      </c>
    </row>
    <row r="3682">
      <c r="A3682" s="47" t="s">
        <v>105</v>
      </c>
      <c r="B3682" s="160">
        <v>3681.0</v>
      </c>
    </row>
    <row r="3683">
      <c r="A3683" s="47" t="s">
        <v>105</v>
      </c>
      <c r="B3683" s="160">
        <v>3682.0</v>
      </c>
    </row>
    <row r="3684">
      <c r="A3684" s="47" t="s">
        <v>105</v>
      </c>
      <c r="B3684" s="160">
        <v>3683.0</v>
      </c>
    </row>
    <row r="3685">
      <c r="A3685" s="47" t="s">
        <v>105</v>
      </c>
      <c r="B3685" s="160">
        <v>3684.0</v>
      </c>
    </row>
    <row r="3686">
      <c r="A3686" s="47" t="s">
        <v>105</v>
      </c>
      <c r="B3686" s="160">
        <v>3685.0</v>
      </c>
    </row>
    <row r="3687">
      <c r="A3687" s="47" t="s">
        <v>105</v>
      </c>
      <c r="B3687" s="160">
        <v>3686.0</v>
      </c>
    </row>
    <row r="3688">
      <c r="A3688" s="47" t="s">
        <v>105</v>
      </c>
      <c r="B3688" s="160">
        <v>3687.0</v>
      </c>
    </row>
    <row r="3689">
      <c r="A3689" s="47" t="s">
        <v>105</v>
      </c>
      <c r="B3689" s="160">
        <v>3688.0</v>
      </c>
    </row>
    <row r="3690">
      <c r="A3690" s="47" t="s">
        <v>105</v>
      </c>
      <c r="B3690" s="160">
        <v>3689.0</v>
      </c>
    </row>
    <row r="3691">
      <c r="A3691" s="47" t="s">
        <v>105</v>
      </c>
      <c r="B3691" s="160">
        <v>3690.0</v>
      </c>
    </row>
    <row r="3692">
      <c r="A3692" s="47" t="s">
        <v>105</v>
      </c>
      <c r="B3692" s="160">
        <v>3691.0</v>
      </c>
    </row>
    <row r="3693">
      <c r="A3693" s="47" t="s">
        <v>105</v>
      </c>
      <c r="B3693" s="160">
        <v>3692.0</v>
      </c>
    </row>
    <row r="3694">
      <c r="A3694" s="47" t="s">
        <v>105</v>
      </c>
      <c r="B3694" s="160">
        <v>3693.0</v>
      </c>
    </row>
    <row r="3695">
      <c r="A3695" s="47" t="s">
        <v>105</v>
      </c>
      <c r="B3695" s="160">
        <v>3694.0</v>
      </c>
    </row>
    <row r="3696">
      <c r="A3696" s="47" t="s">
        <v>105</v>
      </c>
      <c r="B3696" s="160">
        <v>3695.0</v>
      </c>
    </row>
    <row r="3697">
      <c r="A3697" s="47" t="s">
        <v>105</v>
      </c>
      <c r="B3697" s="160">
        <v>3696.0</v>
      </c>
    </row>
    <row r="3698">
      <c r="A3698" s="47" t="s">
        <v>105</v>
      </c>
      <c r="B3698" s="160">
        <v>3697.0</v>
      </c>
    </row>
    <row r="3699">
      <c r="A3699" s="47" t="s">
        <v>105</v>
      </c>
      <c r="B3699" s="160">
        <v>3698.0</v>
      </c>
    </row>
    <row r="3700">
      <c r="A3700" s="47" t="s">
        <v>105</v>
      </c>
      <c r="B3700" s="160">
        <v>3699.0</v>
      </c>
    </row>
    <row r="3701">
      <c r="A3701" s="47" t="s">
        <v>105</v>
      </c>
      <c r="B3701" s="160">
        <v>3700.0</v>
      </c>
    </row>
    <row r="3702">
      <c r="A3702" s="47" t="s">
        <v>105</v>
      </c>
      <c r="B3702" s="160">
        <v>3701.0</v>
      </c>
    </row>
    <row r="3703">
      <c r="A3703" s="47" t="s">
        <v>105</v>
      </c>
      <c r="B3703" s="160">
        <v>3702.0</v>
      </c>
    </row>
    <row r="3704">
      <c r="A3704" s="47" t="s">
        <v>105</v>
      </c>
      <c r="B3704" s="160">
        <v>3703.0</v>
      </c>
    </row>
    <row r="3705">
      <c r="A3705" s="47" t="s">
        <v>105</v>
      </c>
      <c r="B3705" s="160">
        <v>3704.0</v>
      </c>
    </row>
    <row r="3706">
      <c r="A3706" s="47" t="s">
        <v>105</v>
      </c>
      <c r="B3706" s="160">
        <v>3705.0</v>
      </c>
    </row>
    <row r="3707">
      <c r="A3707" s="47" t="s">
        <v>105</v>
      </c>
      <c r="B3707" s="160">
        <v>3706.0</v>
      </c>
    </row>
    <row r="3708">
      <c r="A3708" s="47" t="s">
        <v>105</v>
      </c>
      <c r="B3708" s="160">
        <v>3707.0</v>
      </c>
    </row>
    <row r="3709">
      <c r="A3709" s="47" t="s">
        <v>105</v>
      </c>
      <c r="B3709" s="160">
        <v>3708.0</v>
      </c>
    </row>
    <row r="3710">
      <c r="A3710" s="47" t="s">
        <v>105</v>
      </c>
      <c r="B3710" s="160">
        <v>3709.0</v>
      </c>
    </row>
    <row r="3711">
      <c r="A3711" s="47" t="s">
        <v>105</v>
      </c>
      <c r="B3711" s="160">
        <v>3710.0</v>
      </c>
    </row>
    <row r="3712">
      <c r="A3712" s="47" t="s">
        <v>105</v>
      </c>
      <c r="B3712" s="160">
        <v>3711.0</v>
      </c>
    </row>
    <row r="3713">
      <c r="A3713" s="47" t="s">
        <v>105</v>
      </c>
      <c r="B3713" s="160">
        <v>3712.0</v>
      </c>
    </row>
    <row r="3714">
      <c r="A3714" s="47" t="s">
        <v>105</v>
      </c>
      <c r="B3714" s="160">
        <v>3713.0</v>
      </c>
    </row>
    <row r="3715">
      <c r="A3715" s="47" t="s">
        <v>105</v>
      </c>
      <c r="B3715" s="160">
        <v>3714.0</v>
      </c>
    </row>
    <row r="3716">
      <c r="A3716" s="47" t="s">
        <v>105</v>
      </c>
      <c r="B3716" s="160">
        <v>3715.0</v>
      </c>
    </row>
    <row r="3717">
      <c r="A3717" s="47" t="s">
        <v>105</v>
      </c>
      <c r="B3717" s="160">
        <v>3716.0</v>
      </c>
    </row>
    <row r="3718">
      <c r="A3718" s="47" t="s">
        <v>105</v>
      </c>
      <c r="B3718" s="160">
        <v>3717.0</v>
      </c>
    </row>
    <row r="3719">
      <c r="A3719" s="47" t="s">
        <v>105</v>
      </c>
      <c r="B3719" s="160">
        <v>3718.0</v>
      </c>
    </row>
    <row r="3720">
      <c r="A3720" s="47" t="s">
        <v>105</v>
      </c>
      <c r="B3720" s="160">
        <v>3719.0</v>
      </c>
    </row>
    <row r="3721">
      <c r="A3721" s="47" t="s">
        <v>105</v>
      </c>
      <c r="B3721" s="160">
        <v>3720.0</v>
      </c>
    </row>
    <row r="3722">
      <c r="A3722" s="47" t="s">
        <v>105</v>
      </c>
      <c r="B3722" s="160">
        <v>3721.0</v>
      </c>
    </row>
    <row r="3723">
      <c r="A3723" s="47" t="s">
        <v>105</v>
      </c>
      <c r="B3723" s="160">
        <v>3722.0</v>
      </c>
    </row>
    <row r="3724">
      <c r="A3724" s="47" t="s">
        <v>105</v>
      </c>
      <c r="B3724" s="160">
        <v>3723.0</v>
      </c>
    </row>
    <row r="3725">
      <c r="A3725" s="47" t="s">
        <v>105</v>
      </c>
      <c r="B3725" s="160">
        <v>3724.0</v>
      </c>
    </row>
    <row r="3726">
      <c r="A3726" s="47" t="s">
        <v>105</v>
      </c>
      <c r="B3726" s="160">
        <v>3725.0</v>
      </c>
    </row>
    <row r="3727">
      <c r="A3727" s="47" t="s">
        <v>105</v>
      </c>
      <c r="B3727" s="160">
        <v>3726.0</v>
      </c>
    </row>
    <row r="3728">
      <c r="A3728" s="47" t="s">
        <v>105</v>
      </c>
      <c r="B3728" s="160">
        <v>3727.0</v>
      </c>
    </row>
    <row r="3729">
      <c r="A3729" s="47" t="s">
        <v>105</v>
      </c>
      <c r="B3729" s="160">
        <v>3728.0</v>
      </c>
    </row>
    <row r="3730">
      <c r="A3730" s="47" t="s">
        <v>105</v>
      </c>
      <c r="B3730" s="160">
        <v>3729.0</v>
      </c>
    </row>
    <row r="3731">
      <c r="A3731" s="47" t="s">
        <v>105</v>
      </c>
      <c r="B3731" s="160">
        <v>3730.0</v>
      </c>
    </row>
    <row r="3732">
      <c r="A3732" s="47" t="s">
        <v>105</v>
      </c>
      <c r="B3732" s="160">
        <v>3731.0</v>
      </c>
    </row>
    <row r="3733">
      <c r="A3733" s="47" t="s">
        <v>105</v>
      </c>
      <c r="B3733" s="160">
        <v>3732.0</v>
      </c>
    </row>
    <row r="3734">
      <c r="A3734" s="47" t="s">
        <v>105</v>
      </c>
      <c r="B3734" s="160">
        <v>3733.0</v>
      </c>
    </row>
    <row r="3735">
      <c r="A3735" s="47" t="s">
        <v>105</v>
      </c>
      <c r="B3735" s="160">
        <v>3734.0</v>
      </c>
    </row>
    <row r="3736">
      <c r="A3736" s="47" t="s">
        <v>105</v>
      </c>
      <c r="B3736" s="160">
        <v>3735.0</v>
      </c>
    </row>
    <row r="3737">
      <c r="A3737" s="47" t="s">
        <v>105</v>
      </c>
      <c r="B3737" s="160">
        <v>3736.0</v>
      </c>
    </row>
    <row r="3738">
      <c r="A3738" s="47" t="s">
        <v>105</v>
      </c>
      <c r="B3738" s="160">
        <v>3737.0</v>
      </c>
    </row>
    <row r="3739">
      <c r="A3739" s="47" t="s">
        <v>105</v>
      </c>
      <c r="B3739" s="160">
        <v>3738.0</v>
      </c>
    </row>
    <row r="3740">
      <c r="A3740" s="47" t="s">
        <v>105</v>
      </c>
      <c r="B3740" s="160">
        <v>3739.0</v>
      </c>
    </row>
    <row r="3741">
      <c r="A3741" s="47" t="s">
        <v>105</v>
      </c>
      <c r="B3741" s="160">
        <v>3740.0</v>
      </c>
    </row>
    <row r="3742">
      <c r="A3742" s="47" t="s">
        <v>105</v>
      </c>
      <c r="B3742" s="160">
        <v>3741.0</v>
      </c>
    </row>
    <row r="3743">
      <c r="A3743" s="47" t="s">
        <v>105</v>
      </c>
      <c r="B3743" s="160">
        <v>3742.0</v>
      </c>
    </row>
    <row r="3744">
      <c r="A3744" s="47" t="s">
        <v>105</v>
      </c>
      <c r="B3744" s="160">
        <v>3743.0</v>
      </c>
    </row>
    <row r="3745">
      <c r="A3745" s="47" t="s">
        <v>105</v>
      </c>
      <c r="B3745" s="160">
        <v>3744.0</v>
      </c>
    </row>
    <row r="3746">
      <c r="A3746" s="47" t="s">
        <v>105</v>
      </c>
      <c r="B3746" s="160">
        <v>3745.0</v>
      </c>
    </row>
    <row r="3747">
      <c r="A3747" s="47" t="s">
        <v>105</v>
      </c>
      <c r="B3747" s="160">
        <v>3746.0</v>
      </c>
    </row>
    <row r="3748">
      <c r="A3748" s="47" t="s">
        <v>105</v>
      </c>
      <c r="B3748" s="160">
        <v>3747.0</v>
      </c>
    </row>
    <row r="3749">
      <c r="A3749" s="47" t="s">
        <v>105</v>
      </c>
      <c r="B3749" s="160">
        <v>3748.0</v>
      </c>
    </row>
    <row r="3750">
      <c r="A3750" s="47" t="s">
        <v>105</v>
      </c>
      <c r="B3750" s="160">
        <v>3749.0</v>
      </c>
    </row>
    <row r="3751">
      <c r="A3751" s="47" t="s">
        <v>105</v>
      </c>
      <c r="B3751" s="160">
        <v>3750.0</v>
      </c>
    </row>
    <row r="3752">
      <c r="A3752" s="47" t="s">
        <v>105</v>
      </c>
      <c r="B3752" s="160">
        <v>3751.0</v>
      </c>
    </row>
    <row r="3753">
      <c r="A3753" s="47" t="s">
        <v>105</v>
      </c>
      <c r="B3753" s="160">
        <v>3752.0</v>
      </c>
    </row>
    <row r="3754">
      <c r="A3754" s="47" t="s">
        <v>105</v>
      </c>
      <c r="B3754" s="160">
        <v>3753.0</v>
      </c>
    </row>
    <row r="3755">
      <c r="A3755" s="47" t="s">
        <v>105</v>
      </c>
      <c r="B3755" s="160">
        <v>3754.0</v>
      </c>
    </row>
    <row r="3756">
      <c r="A3756" s="47" t="s">
        <v>105</v>
      </c>
      <c r="B3756" s="160">
        <v>3755.0</v>
      </c>
    </row>
    <row r="3757">
      <c r="A3757" s="47" t="s">
        <v>105</v>
      </c>
      <c r="B3757" s="160">
        <v>3756.0</v>
      </c>
    </row>
    <row r="3758">
      <c r="A3758" s="47" t="s">
        <v>105</v>
      </c>
      <c r="B3758" s="160">
        <v>3757.0</v>
      </c>
    </row>
    <row r="3759">
      <c r="A3759" s="47" t="s">
        <v>105</v>
      </c>
      <c r="B3759" s="160">
        <v>3758.0</v>
      </c>
    </row>
    <row r="3760">
      <c r="A3760" s="47" t="s">
        <v>105</v>
      </c>
      <c r="B3760" s="160">
        <v>3759.0</v>
      </c>
    </row>
    <row r="3761">
      <c r="A3761" s="47" t="s">
        <v>105</v>
      </c>
      <c r="B3761" s="160">
        <v>3760.0</v>
      </c>
    </row>
    <row r="3762">
      <c r="A3762" s="47" t="s">
        <v>105</v>
      </c>
      <c r="B3762" s="160">
        <v>3761.0</v>
      </c>
    </row>
    <row r="3763">
      <c r="A3763" s="47" t="s">
        <v>105</v>
      </c>
      <c r="B3763" s="160">
        <v>3762.0</v>
      </c>
    </row>
    <row r="3764">
      <c r="A3764" s="47" t="s">
        <v>105</v>
      </c>
      <c r="B3764" s="160">
        <v>3763.0</v>
      </c>
    </row>
    <row r="3765">
      <c r="A3765" s="47" t="s">
        <v>105</v>
      </c>
      <c r="B3765" s="160">
        <v>3764.0</v>
      </c>
    </row>
    <row r="3766">
      <c r="A3766" s="47" t="s">
        <v>105</v>
      </c>
      <c r="B3766" s="160">
        <v>3765.0</v>
      </c>
    </row>
    <row r="3767">
      <c r="A3767" s="47" t="s">
        <v>105</v>
      </c>
      <c r="B3767" s="160">
        <v>3766.0</v>
      </c>
    </row>
    <row r="3768">
      <c r="A3768" s="47" t="s">
        <v>105</v>
      </c>
      <c r="B3768" s="160">
        <v>3767.0</v>
      </c>
    </row>
    <row r="3769">
      <c r="A3769" s="47" t="s">
        <v>105</v>
      </c>
      <c r="B3769" s="160">
        <v>3768.0</v>
      </c>
    </row>
    <row r="3770">
      <c r="A3770" s="47" t="s">
        <v>105</v>
      </c>
      <c r="B3770" s="160">
        <v>3769.0</v>
      </c>
    </row>
    <row r="3771">
      <c r="A3771" s="47" t="s">
        <v>105</v>
      </c>
      <c r="B3771" s="160">
        <v>3770.0</v>
      </c>
    </row>
    <row r="3772">
      <c r="A3772" s="47" t="s">
        <v>105</v>
      </c>
      <c r="B3772" s="160">
        <v>3771.0</v>
      </c>
    </row>
    <row r="3773">
      <c r="A3773" s="47" t="s">
        <v>105</v>
      </c>
      <c r="B3773" s="160">
        <v>3772.0</v>
      </c>
    </row>
    <row r="3774">
      <c r="A3774" s="47" t="s">
        <v>105</v>
      </c>
      <c r="B3774" s="160">
        <v>3773.0</v>
      </c>
    </row>
    <row r="3775">
      <c r="A3775" s="47" t="s">
        <v>105</v>
      </c>
      <c r="B3775" s="160">
        <v>3774.0</v>
      </c>
    </row>
    <row r="3776">
      <c r="A3776" s="47" t="s">
        <v>105</v>
      </c>
      <c r="B3776" s="160">
        <v>3775.0</v>
      </c>
    </row>
    <row r="3777">
      <c r="A3777" s="47" t="s">
        <v>105</v>
      </c>
      <c r="B3777" s="160">
        <v>3776.0</v>
      </c>
    </row>
    <row r="3778">
      <c r="A3778" s="47" t="s">
        <v>105</v>
      </c>
      <c r="B3778" s="160">
        <v>3777.0</v>
      </c>
    </row>
    <row r="3779">
      <c r="A3779" s="47" t="s">
        <v>105</v>
      </c>
      <c r="B3779" s="160">
        <v>3778.0</v>
      </c>
    </row>
    <row r="3780">
      <c r="A3780" s="47" t="s">
        <v>105</v>
      </c>
      <c r="B3780" s="160">
        <v>3779.0</v>
      </c>
    </row>
    <row r="3781">
      <c r="A3781" s="47" t="s">
        <v>105</v>
      </c>
      <c r="B3781" s="160">
        <v>3780.0</v>
      </c>
    </row>
    <row r="3782">
      <c r="A3782" s="47" t="s">
        <v>105</v>
      </c>
      <c r="B3782" s="160">
        <v>3781.0</v>
      </c>
    </row>
    <row r="3783">
      <c r="A3783" s="47" t="s">
        <v>105</v>
      </c>
      <c r="B3783" s="160">
        <v>3782.0</v>
      </c>
    </row>
    <row r="3784">
      <c r="A3784" s="47" t="s">
        <v>105</v>
      </c>
      <c r="B3784" s="160">
        <v>3783.0</v>
      </c>
    </row>
    <row r="3785">
      <c r="A3785" s="47" t="s">
        <v>105</v>
      </c>
      <c r="B3785" s="160">
        <v>3784.0</v>
      </c>
    </row>
    <row r="3786">
      <c r="A3786" s="47" t="s">
        <v>105</v>
      </c>
      <c r="B3786" s="160">
        <v>3785.0</v>
      </c>
    </row>
    <row r="3787">
      <c r="A3787" s="47" t="s">
        <v>105</v>
      </c>
      <c r="B3787" s="160">
        <v>3786.0</v>
      </c>
    </row>
    <row r="3788">
      <c r="A3788" s="47" t="s">
        <v>105</v>
      </c>
      <c r="B3788" s="160">
        <v>3787.0</v>
      </c>
    </row>
    <row r="3789">
      <c r="A3789" s="47" t="s">
        <v>105</v>
      </c>
      <c r="B3789" s="160">
        <v>3788.0</v>
      </c>
    </row>
    <row r="3790">
      <c r="A3790" s="47" t="s">
        <v>105</v>
      </c>
      <c r="B3790" s="160">
        <v>3789.0</v>
      </c>
    </row>
    <row r="3791">
      <c r="A3791" s="47" t="s">
        <v>105</v>
      </c>
      <c r="B3791" s="160">
        <v>3790.0</v>
      </c>
    </row>
    <row r="3792">
      <c r="A3792" s="47" t="s">
        <v>105</v>
      </c>
      <c r="B3792" s="160">
        <v>3791.0</v>
      </c>
    </row>
    <row r="3793">
      <c r="A3793" s="47" t="s">
        <v>105</v>
      </c>
      <c r="B3793" s="160">
        <v>3792.0</v>
      </c>
    </row>
    <row r="3794">
      <c r="A3794" s="47" t="s">
        <v>105</v>
      </c>
      <c r="B3794" s="160">
        <v>3793.0</v>
      </c>
    </row>
    <row r="3795">
      <c r="A3795" s="47" t="s">
        <v>105</v>
      </c>
      <c r="B3795" s="160">
        <v>3794.0</v>
      </c>
    </row>
    <row r="3796">
      <c r="A3796" s="47" t="s">
        <v>105</v>
      </c>
      <c r="B3796" s="160">
        <v>3795.0</v>
      </c>
    </row>
    <row r="3797">
      <c r="A3797" s="47" t="s">
        <v>105</v>
      </c>
      <c r="B3797" s="160">
        <v>3796.0</v>
      </c>
    </row>
    <row r="3798">
      <c r="A3798" s="47" t="s">
        <v>105</v>
      </c>
      <c r="B3798" s="160">
        <v>3797.0</v>
      </c>
    </row>
    <row r="3799">
      <c r="A3799" s="47" t="s">
        <v>105</v>
      </c>
      <c r="B3799" s="160">
        <v>3798.0</v>
      </c>
    </row>
    <row r="3800">
      <c r="A3800" s="47" t="s">
        <v>105</v>
      </c>
      <c r="B3800" s="160">
        <v>3799.0</v>
      </c>
    </row>
    <row r="3801">
      <c r="A3801" s="47" t="s">
        <v>105</v>
      </c>
      <c r="B3801" s="160">
        <v>3800.0</v>
      </c>
    </row>
    <row r="3802">
      <c r="A3802" s="47" t="s">
        <v>105</v>
      </c>
      <c r="B3802" s="160">
        <v>3801.0</v>
      </c>
    </row>
    <row r="3803">
      <c r="A3803" s="47" t="s">
        <v>105</v>
      </c>
      <c r="B3803" s="160">
        <v>3802.0</v>
      </c>
    </row>
    <row r="3804">
      <c r="A3804" s="47" t="s">
        <v>105</v>
      </c>
      <c r="B3804" s="160">
        <v>3803.0</v>
      </c>
    </row>
    <row r="3805">
      <c r="A3805" s="47" t="s">
        <v>105</v>
      </c>
      <c r="B3805" s="160">
        <v>3804.0</v>
      </c>
    </row>
    <row r="3806">
      <c r="A3806" s="47" t="s">
        <v>105</v>
      </c>
      <c r="B3806" s="160">
        <v>3805.0</v>
      </c>
    </row>
    <row r="3807">
      <c r="A3807" s="47" t="s">
        <v>105</v>
      </c>
      <c r="B3807" s="160">
        <v>3806.0</v>
      </c>
    </row>
    <row r="3808">
      <c r="A3808" s="47" t="s">
        <v>105</v>
      </c>
      <c r="B3808" s="160">
        <v>3807.0</v>
      </c>
    </row>
    <row r="3809">
      <c r="A3809" s="47" t="s">
        <v>105</v>
      </c>
      <c r="B3809" s="160">
        <v>3808.0</v>
      </c>
    </row>
    <row r="3810">
      <c r="A3810" s="47" t="s">
        <v>105</v>
      </c>
      <c r="B3810" s="160">
        <v>3809.0</v>
      </c>
    </row>
    <row r="3811">
      <c r="A3811" s="47" t="s">
        <v>105</v>
      </c>
      <c r="B3811" s="160">
        <v>3810.0</v>
      </c>
    </row>
    <row r="3812">
      <c r="A3812" s="47" t="s">
        <v>105</v>
      </c>
      <c r="B3812" s="160">
        <v>3811.0</v>
      </c>
    </row>
    <row r="3813">
      <c r="A3813" s="47" t="s">
        <v>105</v>
      </c>
      <c r="B3813" s="160">
        <v>3812.0</v>
      </c>
    </row>
    <row r="3814">
      <c r="A3814" s="47" t="s">
        <v>105</v>
      </c>
      <c r="B3814" s="160">
        <v>3813.0</v>
      </c>
    </row>
    <row r="3815">
      <c r="A3815" s="47" t="s">
        <v>105</v>
      </c>
      <c r="B3815" s="160">
        <v>3814.0</v>
      </c>
    </row>
    <row r="3816">
      <c r="A3816" s="47" t="s">
        <v>105</v>
      </c>
      <c r="B3816" s="160">
        <v>3815.0</v>
      </c>
    </row>
    <row r="3817">
      <c r="A3817" s="47" t="s">
        <v>105</v>
      </c>
      <c r="B3817" s="160">
        <v>3816.0</v>
      </c>
    </row>
    <row r="3818">
      <c r="A3818" s="47" t="s">
        <v>105</v>
      </c>
      <c r="B3818" s="160">
        <v>3817.0</v>
      </c>
    </row>
    <row r="3819">
      <c r="A3819" s="47" t="s">
        <v>105</v>
      </c>
      <c r="B3819" s="160">
        <v>3818.0</v>
      </c>
    </row>
    <row r="3820">
      <c r="A3820" s="47" t="s">
        <v>105</v>
      </c>
      <c r="B3820" s="160">
        <v>3819.0</v>
      </c>
    </row>
    <row r="3821">
      <c r="A3821" s="47" t="s">
        <v>105</v>
      </c>
      <c r="B3821" s="160">
        <v>3820.0</v>
      </c>
    </row>
    <row r="3822">
      <c r="A3822" s="47" t="s">
        <v>105</v>
      </c>
      <c r="B3822" s="160">
        <v>3821.0</v>
      </c>
    </row>
    <row r="3823">
      <c r="A3823" s="47" t="s">
        <v>105</v>
      </c>
      <c r="B3823" s="160">
        <v>3822.0</v>
      </c>
    </row>
    <row r="3824">
      <c r="A3824" s="47" t="s">
        <v>105</v>
      </c>
      <c r="B3824" s="160">
        <v>3823.0</v>
      </c>
    </row>
    <row r="3825">
      <c r="A3825" s="47" t="s">
        <v>105</v>
      </c>
      <c r="B3825" s="160">
        <v>3824.0</v>
      </c>
    </row>
    <row r="3826">
      <c r="A3826" s="47" t="s">
        <v>105</v>
      </c>
      <c r="B3826" s="160">
        <v>3825.0</v>
      </c>
    </row>
    <row r="3827">
      <c r="A3827" s="47" t="s">
        <v>105</v>
      </c>
      <c r="B3827" s="160">
        <v>3826.0</v>
      </c>
    </row>
    <row r="3828">
      <c r="A3828" s="47" t="s">
        <v>105</v>
      </c>
      <c r="B3828" s="160">
        <v>3827.0</v>
      </c>
    </row>
    <row r="3829">
      <c r="A3829" s="47" t="s">
        <v>105</v>
      </c>
      <c r="B3829" s="160">
        <v>3828.0</v>
      </c>
    </row>
    <row r="3830">
      <c r="A3830" s="47" t="s">
        <v>105</v>
      </c>
      <c r="B3830" s="160">
        <v>3829.0</v>
      </c>
    </row>
    <row r="3831">
      <c r="A3831" s="47" t="s">
        <v>105</v>
      </c>
      <c r="B3831" s="160">
        <v>3830.0</v>
      </c>
    </row>
    <row r="3832">
      <c r="A3832" s="47" t="s">
        <v>105</v>
      </c>
      <c r="B3832" s="160">
        <v>3831.0</v>
      </c>
    </row>
    <row r="3833">
      <c r="A3833" s="47" t="s">
        <v>105</v>
      </c>
      <c r="B3833" s="160">
        <v>3832.0</v>
      </c>
    </row>
    <row r="3834">
      <c r="A3834" s="47" t="s">
        <v>105</v>
      </c>
      <c r="B3834" s="160">
        <v>3833.0</v>
      </c>
    </row>
    <row r="3835">
      <c r="A3835" s="47" t="s">
        <v>105</v>
      </c>
      <c r="B3835" s="160">
        <v>3834.0</v>
      </c>
    </row>
    <row r="3836">
      <c r="A3836" s="47" t="s">
        <v>105</v>
      </c>
      <c r="B3836" s="160">
        <v>3835.0</v>
      </c>
    </row>
    <row r="3837">
      <c r="A3837" s="47" t="s">
        <v>105</v>
      </c>
      <c r="B3837" s="160">
        <v>3836.0</v>
      </c>
    </row>
    <row r="3838">
      <c r="A3838" s="47" t="s">
        <v>105</v>
      </c>
      <c r="B3838" s="160">
        <v>3837.0</v>
      </c>
    </row>
    <row r="3839">
      <c r="A3839" s="47" t="s">
        <v>105</v>
      </c>
      <c r="B3839" s="160">
        <v>3838.0</v>
      </c>
    </row>
    <row r="3840">
      <c r="A3840" s="47" t="s">
        <v>105</v>
      </c>
      <c r="B3840" s="160">
        <v>3839.0</v>
      </c>
    </row>
    <row r="3841">
      <c r="A3841" s="47" t="s">
        <v>105</v>
      </c>
      <c r="B3841" s="160">
        <v>3840.0</v>
      </c>
    </row>
    <row r="3842">
      <c r="A3842" s="47" t="s">
        <v>105</v>
      </c>
      <c r="B3842" s="160">
        <v>3841.0</v>
      </c>
    </row>
    <row r="3843">
      <c r="A3843" s="47" t="s">
        <v>105</v>
      </c>
      <c r="B3843" s="160">
        <v>3842.0</v>
      </c>
    </row>
    <row r="3844">
      <c r="A3844" s="47" t="s">
        <v>105</v>
      </c>
      <c r="B3844" s="160">
        <v>3843.0</v>
      </c>
    </row>
    <row r="3845">
      <c r="A3845" s="47" t="s">
        <v>105</v>
      </c>
      <c r="B3845" s="160">
        <v>3844.0</v>
      </c>
    </row>
    <row r="3846">
      <c r="A3846" s="47" t="s">
        <v>105</v>
      </c>
      <c r="B3846" s="160">
        <v>3845.0</v>
      </c>
    </row>
    <row r="3847">
      <c r="A3847" s="47" t="s">
        <v>105</v>
      </c>
      <c r="B3847" s="160">
        <v>3846.0</v>
      </c>
    </row>
    <row r="3848">
      <c r="A3848" s="47" t="s">
        <v>105</v>
      </c>
      <c r="B3848" s="160">
        <v>3847.0</v>
      </c>
    </row>
    <row r="3849">
      <c r="A3849" s="47" t="s">
        <v>105</v>
      </c>
      <c r="B3849" s="160">
        <v>3848.0</v>
      </c>
    </row>
    <row r="3850">
      <c r="A3850" s="47" t="s">
        <v>105</v>
      </c>
      <c r="B3850" s="160">
        <v>3849.0</v>
      </c>
    </row>
    <row r="3851">
      <c r="A3851" s="47" t="s">
        <v>105</v>
      </c>
      <c r="B3851" s="160">
        <v>3850.0</v>
      </c>
    </row>
    <row r="3852">
      <c r="A3852" s="47" t="s">
        <v>105</v>
      </c>
      <c r="B3852" s="160">
        <v>3851.0</v>
      </c>
    </row>
    <row r="3853">
      <c r="A3853" s="47" t="s">
        <v>105</v>
      </c>
      <c r="B3853" s="160">
        <v>3852.0</v>
      </c>
    </row>
    <row r="3854">
      <c r="A3854" s="47" t="s">
        <v>105</v>
      </c>
      <c r="B3854" s="160">
        <v>3853.0</v>
      </c>
    </row>
    <row r="3855">
      <c r="A3855" s="47" t="s">
        <v>105</v>
      </c>
      <c r="B3855" s="160">
        <v>3854.0</v>
      </c>
    </row>
    <row r="3856">
      <c r="A3856" s="47" t="s">
        <v>105</v>
      </c>
      <c r="B3856" s="160">
        <v>3855.0</v>
      </c>
    </row>
    <row r="3857">
      <c r="A3857" s="47" t="s">
        <v>105</v>
      </c>
      <c r="B3857" s="160">
        <v>3856.0</v>
      </c>
    </row>
    <row r="3858">
      <c r="A3858" s="47" t="s">
        <v>105</v>
      </c>
      <c r="B3858" s="160">
        <v>3857.0</v>
      </c>
    </row>
    <row r="3859">
      <c r="A3859" s="47" t="s">
        <v>105</v>
      </c>
      <c r="B3859" s="160">
        <v>3858.0</v>
      </c>
    </row>
    <row r="3860">
      <c r="A3860" s="47" t="s">
        <v>105</v>
      </c>
      <c r="B3860" s="160">
        <v>3859.0</v>
      </c>
    </row>
    <row r="3861">
      <c r="A3861" s="47" t="s">
        <v>105</v>
      </c>
      <c r="B3861" s="160">
        <v>3860.0</v>
      </c>
    </row>
    <row r="3862">
      <c r="A3862" s="47" t="s">
        <v>105</v>
      </c>
      <c r="B3862" s="160">
        <v>3861.0</v>
      </c>
    </row>
    <row r="3863">
      <c r="A3863" s="47" t="s">
        <v>105</v>
      </c>
      <c r="B3863" s="160">
        <v>3862.0</v>
      </c>
    </row>
    <row r="3864">
      <c r="A3864" s="47" t="s">
        <v>105</v>
      </c>
      <c r="B3864" s="160">
        <v>3863.0</v>
      </c>
    </row>
    <row r="3865">
      <c r="A3865" s="47" t="s">
        <v>105</v>
      </c>
      <c r="B3865" s="160">
        <v>3864.0</v>
      </c>
    </row>
    <row r="3866">
      <c r="A3866" s="47" t="s">
        <v>105</v>
      </c>
      <c r="B3866" s="160">
        <v>3865.0</v>
      </c>
    </row>
    <row r="3867">
      <c r="A3867" s="47" t="s">
        <v>105</v>
      </c>
      <c r="B3867" s="160">
        <v>3866.0</v>
      </c>
    </row>
    <row r="3868">
      <c r="A3868" s="47" t="s">
        <v>105</v>
      </c>
      <c r="B3868" s="160">
        <v>3867.0</v>
      </c>
    </row>
    <row r="3869">
      <c r="A3869" s="47" t="s">
        <v>105</v>
      </c>
      <c r="B3869" s="160">
        <v>3868.0</v>
      </c>
    </row>
    <row r="3870">
      <c r="A3870" s="47" t="s">
        <v>105</v>
      </c>
      <c r="B3870" s="160">
        <v>3869.0</v>
      </c>
    </row>
    <row r="3871">
      <c r="A3871" s="47" t="s">
        <v>105</v>
      </c>
      <c r="B3871" s="160">
        <v>3870.0</v>
      </c>
    </row>
    <row r="3872">
      <c r="A3872" s="47" t="s">
        <v>105</v>
      </c>
      <c r="B3872" s="160">
        <v>3871.0</v>
      </c>
    </row>
    <row r="3873">
      <c r="A3873" s="47" t="s">
        <v>105</v>
      </c>
      <c r="B3873" s="160">
        <v>3872.0</v>
      </c>
    </row>
    <row r="3874">
      <c r="A3874" s="47" t="s">
        <v>105</v>
      </c>
      <c r="B3874" s="160">
        <v>3873.0</v>
      </c>
    </row>
    <row r="3875">
      <c r="A3875" s="47" t="s">
        <v>105</v>
      </c>
      <c r="B3875" s="160">
        <v>3874.0</v>
      </c>
    </row>
    <row r="3876">
      <c r="A3876" s="47" t="s">
        <v>105</v>
      </c>
      <c r="B3876" s="160">
        <v>3875.0</v>
      </c>
    </row>
    <row r="3877">
      <c r="A3877" s="47" t="s">
        <v>105</v>
      </c>
      <c r="B3877" s="160">
        <v>3876.0</v>
      </c>
    </row>
    <row r="3878">
      <c r="A3878" s="47" t="s">
        <v>105</v>
      </c>
      <c r="B3878" s="160">
        <v>3877.0</v>
      </c>
    </row>
    <row r="3879">
      <c r="A3879" s="47" t="s">
        <v>105</v>
      </c>
      <c r="B3879" s="160">
        <v>3878.0</v>
      </c>
    </row>
    <row r="3880">
      <c r="A3880" s="47" t="s">
        <v>105</v>
      </c>
      <c r="B3880" s="160">
        <v>3879.0</v>
      </c>
    </row>
    <row r="3881">
      <c r="A3881" s="47" t="s">
        <v>105</v>
      </c>
      <c r="B3881" s="160">
        <v>3880.0</v>
      </c>
    </row>
    <row r="3882">
      <c r="A3882" s="47" t="s">
        <v>105</v>
      </c>
      <c r="B3882" s="160">
        <v>3881.0</v>
      </c>
    </row>
    <row r="3883">
      <c r="A3883" s="47" t="s">
        <v>105</v>
      </c>
      <c r="B3883" s="160">
        <v>3882.0</v>
      </c>
    </row>
    <row r="3884">
      <c r="A3884" s="47" t="s">
        <v>105</v>
      </c>
      <c r="B3884" s="160">
        <v>3883.0</v>
      </c>
    </row>
    <row r="3885">
      <c r="A3885" s="47" t="s">
        <v>105</v>
      </c>
      <c r="B3885" s="160">
        <v>3884.0</v>
      </c>
    </row>
    <row r="3886">
      <c r="A3886" s="47" t="s">
        <v>105</v>
      </c>
      <c r="B3886" s="160">
        <v>3885.0</v>
      </c>
    </row>
    <row r="3887">
      <c r="A3887" s="47" t="s">
        <v>105</v>
      </c>
      <c r="B3887" s="160">
        <v>3886.0</v>
      </c>
    </row>
    <row r="3888">
      <c r="A3888" s="47" t="s">
        <v>105</v>
      </c>
      <c r="B3888" s="160">
        <v>3887.0</v>
      </c>
    </row>
    <row r="3889">
      <c r="A3889" s="47" t="s">
        <v>105</v>
      </c>
      <c r="B3889" s="160">
        <v>3888.0</v>
      </c>
    </row>
    <row r="3890">
      <c r="A3890" s="47" t="s">
        <v>105</v>
      </c>
      <c r="B3890" s="160">
        <v>3889.0</v>
      </c>
    </row>
    <row r="3891">
      <c r="A3891" s="47" t="s">
        <v>105</v>
      </c>
      <c r="B3891" s="160">
        <v>3890.0</v>
      </c>
    </row>
    <row r="3892">
      <c r="A3892" s="47" t="s">
        <v>105</v>
      </c>
      <c r="B3892" s="160">
        <v>3891.0</v>
      </c>
    </row>
    <row r="3893">
      <c r="A3893" s="47" t="s">
        <v>105</v>
      </c>
      <c r="B3893" s="160">
        <v>3892.0</v>
      </c>
    </row>
    <row r="3894">
      <c r="A3894" s="47" t="s">
        <v>105</v>
      </c>
      <c r="B3894" s="160">
        <v>3893.0</v>
      </c>
    </row>
    <row r="3895">
      <c r="A3895" s="47" t="s">
        <v>105</v>
      </c>
      <c r="B3895" s="160">
        <v>3894.0</v>
      </c>
    </row>
    <row r="3896">
      <c r="A3896" s="47" t="s">
        <v>105</v>
      </c>
      <c r="B3896" s="160">
        <v>3895.0</v>
      </c>
    </row>
    <row r="3897">
      <c r="A3897" s="47" t="s">
        <v>105</v>
      </c>
      <c r="B3897" s="160">
        <v>3896.0</v>
      </c>
    </row>
    <row r="3898">
      <c r="A3898" s="47" t="s">
        <v>105</v>
      </c>
      <c r="B3898" s="160">
        <v>3897.0</v>
      </c>
    </row>
    <row r="3899">
      <c r="A3899" s="47" t="s">
        <v>105</v>
      </c>
      <c r="B3899" s="160">
        <v>3898.0</v>
      </c>
    </row>
    <row r="3900">
      <c r="A3900" s="47" t="s">
        <v>105</v>
      </c>
      <c r="B3900" s="160">
        <v>3899.0</v>
      </c>
    </row>
    <row r="3901">
      <c r="A3901" s="47" t="s">
        <v>105</v>
      </c>
      <c r="B3901" s="160">
        <v>3900.0</v>
      </c>
    </row>
    <row r="3902">
      <c r="A3902" s="47" t="s">
        <v>105</v>
      </c>
      <c r="B3902" s="160">
        <v>3901.0</v>
      </c>
    </row>
    <row r="3903">
      <c r="A3903" s="47" t="s">
        <v>105</v>
      </c>
      <c r="B3903" s="160">
        <v>3902.0</v>
      </c>
    </row>
    <row r="3904">
      <c r="A3904" s="47" t="s">
        <v>105</v>
      </c>
      <c r="B3904" s="160">
        <v>3903.0</v>
      </c>
    </row>
    <row r="3905">
      <c r="A3905" s="47" t="s">
        <v>105</v>
      </c>
      <c r="B3905" s="160">
        <v>3904.0</v>
      </c>
    </row>
    <row r="3906">
      <c r="A3906" s="47" t="s">
        <v>105</v>
      </c>
      <c r="B3906" s="160">
        <v>3905.0</v>
      </c>
    </row>
    <row r="3907">
      <c r="A3907" s="47" t="s">
        <v>105</v>
      </c>
      <c r="B3907" s="160">
        <v>3906.0</v>
      </c>
    </row>
    <row r="3908">
      <c r="A3908" s="47" t="s">
        <v>105</v>
      </c>
      <c r="B3908" s="160">
        <v>3907.0</v>
      </c>
    </row>
    <row r="3909">
      <c r="A3909" s="47" t="s">
        <v>105</v>
      </c>
      <c r="B3909" s="160">
        <v>3908.0</v>
      </c>
    </row>
    <row r="3910">
      <c r="A3910" s="47" t="s">
        <v>105</v>
      </c>
      <c r="B3910" s="160">
        <v>3909.0</v>
      </c>
    </row>
    <row r="3911">
      <c r="A3911" s="47" t="s">
        <v>105</v>
      </c>
      <c r="B3911" s="160">
        <v>3910.0</v>
      </c>
    </row>
    <row r="3912">
      <c r="A3912" s="47" t="s">
        <v>105</v>
      </c>
      <c r="B3912" s="160">
        <v>3911.0</v>
      </c>
    </row>
    <row r="3913">
      <c r="A3913" s="47" t="s">
        <v>105</v>
      </c>
      <c r="B3913" s="160">
        <v>3912.0</v>
      </c>
    </row>
    <row r="3914">
      <c r="A3914" s="47" t="s">
        <v>105</v>
      </c>
      <c r="B3914" s="160">
        <v>3913.0</v>
      </c>
    </row>
    <row r="3915">
      <c r="A3915" s="47" t="s">
        <v>105</v>
      </c>
      <c r="B3915" s="160">
        <v>3914.0</v>
      </c>
    </row>
    <row r="3916">
      <c r="A3916" s="47" t="s">
        <v>105</v>
      </c>
      <c r="B3916" s="160">
        <v>3915.0</v>
      </c>
    </row>
    <row r="3917">
      <c r="A3917" s="47" t="s">
        <v>105</v>
      </c>
      <c r="B3917" s="160">
        <v>3916.0</v>
      </c>
    </row>
    <row r="3918">
      <c r="A3918" s="47" t="s">
        <v>105</v>
      </c>
      <c r="B3918" s="160">
        <v>3917.0</v>
      </c>
    </row>
    <row r="3919">
      <c r="A3919" s="47" t="s">
        <v>105</v>
      </c>
      <c r="B3919" s="160">
        <v>3918.0</v>
      </c>
    </row>
    <row r="3920">
      <c r="A3920" s="47" t="s">
        <v>105</v>
      </c>
      <c r="B3920" s="160">
        <v>3919.0</v>
      </c>
    </row>
    <row r="3921">
      <c r="A3921" s="47" t="s">
        <v>105</v>
      </c>
      <c r="B3921" s="160">
        <v>3920.0</v>
      </c>
    </row>
    <row r="3922">
      <c r="A3922" s="47" t="s">
        <v>105</v>
      </c>
      <c r="B3922" s="160">
        <v>3921.0</v>
      </c>
    </row>
    <row r="3923">
      <c r="A3923" s="47" t="s">
        <v>105</v>
      </c>
      <c r="B3923" s="160">
        <v>3922.0</v>
      </c>
    </row>
    <row r="3924">
      <c r="A3924" s="47" t="s">
        <v>105</v>
      </c>
      <c r="B3924" s="160">
        <v>3923.0</v>
      </c>
    </row>
    <row r="3925">
      <c r="A3925" s="47" t="s">
        <v>105</v>
      </c>
      <c r="B3925" s="160">
        <v>3924.0</v>
      </c>
    </row>
    <row r="3926">
      <c r="A3926" s="47" t="s">
        <v>105</v>
      </c>
      <c r="B3926" s="160">
        <v>3925.0</v>
      </c>
    </row>
    <row r="3927">
      <c r="A3927" s="47" t="s">
        <v>105</v>
      </c>
      <c r="B3927" s="160">
        <v>3926.0</v>
      </c>
    </row>
    <row r="3928">
      <c r="A3928" s="47" t="s">
        <v>105</v>
      </c>
      <c r="B3928" s="160">
        <v>3927.0</v>
      </c>
    </row>
    <row r="3929">
      <c r="A3929" s="47" t="s">
        <v>105</v>
      </c>
      <c r="B3929" s="160">
        <v>3928.0</v>
      </c>
    </row>
    <row r="3930">
      <c r="A3930" s="47" t="s">
        <v>105</v>
      </c>
      <c r="B3930" s="160">
        <v>3929.0</v>
      </c>
    </row>
    <row r="3931">
      <c r="A3931" s="47" t="s">
        <v>105</v>
      </c>
      <c r="B3931" s="160">
        <v>3930.0</v>
      </c>
    </row>
    <row r="3932">
      <c r="A3932" s="47" t="s">
        <v>105</v>
      </c>
      <c r="B3932" s="160">
        <v>3931.0</v>
      </c>
    </row>
    <row r="3933">
      <c r="A3933" s="47" t="s">
        <v>105</v>
      </c>
      <c r="B3933" s="160">
        <v>3932.0</v>
      </c>
    </row>
    <row r="3934">
      <c r="A3934" s="47" t="s">
        <v>105</v>
      </c>
      <c r="B3934" s="160">
        <v>3933.0</v>
      </c>
    </row>
    <row r="3935">
      <c r="A3935" s="47" t="s">
        <v>105</v>
      </c>
      <c r="B3935" s="160">
        <v>3934.0</v>
      </c>
    </row>
    <row r="3936">
      <c r="A3936" s="47" t="s">
        <v>105</v>
      </c>
      <c r="B3936" s="160">
        <v>3935.0</v>
      </c>
    </row>
    <row r="3937">
      <c r="A3937" s="47" t="s">
        <v>105</v>
      </c>
      <c r="B3937" s="160">
        <v>3936.0</v>
      </c>
    </row>
    <row r="3938">
      <c r="A3938" s="47" t="s">
        <v>105</v>
      </c>
      <c r="B3938" s="160">
        <v>3937.0</v>
      </c>
    </row>
    <row r="3939">
      <c r="A3939" s="47" t="s">
        <v>105</v>
      </c>
      <c r="B3939" s="160">
        <v>3938.0</v>
      </c>
    </row>
    <row r="3940">
      <c r="A3940" s="47" t="s">
        <v>105</v>
      </c>
      <c r="B3940" s="160">
        <v>3939.0</v>
      </c>
    </row>
    <row r="3941">
      <c r="A3941" s="47" t="s">
        <v>105</v>
      </c>
      <c r="B3941" s="160">
        <v>3940.0</v>
      </c>
    </row>
    <row r="3942">
      <c r="A3942" s="47" t="s">
        <v>105</v>
      </c>
      <c r="B3942" s="160">
        <v>3941.0</v>
      </c>
    </row>
    <row r="3943">
      <c r="A3943" s="47" t="s">
        <v>105</v>
      </c>
      <c r="B3943" s="160">
        <v>3942.0</v>
      </c>
    </row>
    <row r="3944">
      <c r="A3944" s="47" t="s">
        <v>105</v>
      </c>
      <c r="B3944" s="160">
        <v>3943.0</v>
      </c>
    </row>
    <row r="3945">
      <c r="A3945" s="47" t="s">
        <v>105</v>
      </c>
      <c r="B3945" s="160">
        <v>3944.0</v>
      </c>
    </row>
    <row r="3946">
      <c r="A3946" s="47" t="s">
        <v>105</v>
      </c>
      <c r="B3946" s="160">
        <v>3945.0</v>
      </c>
    </row>
    <row r="3947">
      <c r="A3947" s="47" t="s">
        <v>105</v>
      </c>
      <c r="B3947" s="160">
        <v>3946.0</v>
      </c>
    </row>
    <row r="3948">
      <c r="A3948" s="47" t="s">
        <v>105</v>
      </c>
      <c r="B3948" s="160">
        <v>3947.0</v>
      </c>
    </row>
    <row r="3949">
      <c r="A3949" s="47" t="s">
        <v>105</v>
      </c>
      <c r="B3949" s="160">
        <v>3948.0</v>
      </c>
    </row>
    <row r="3950">
      <c r="A3950" s="47" t="s">
        <v>105</v>
      </c>
      <c r="B3950" s="160">
        <v>3949.0</v>
      </c>
    </row>
    <row r="3951">
      <c r="A3951" s="47" t="s">
        <v>105</v>
      </c>
      <c r="B3951" s="160">
        <v>3950.0</v>
      </c>
    </row>
    <row r="3952">
      <c r="A3952" s="47" t="s">
        <v>105</v>
      </c>
      <c r="B3952" s="160">
        <v>3951.0</v>
      </c>
    </row>
    <row r="3953">
      <c r="A3953" s="47" t="s">
        <v>105</v>
      </c>
      <c r="B3953" s="160">
        <v>3952.0</v>
      </c>
    </row>
    <row r="3954">
      <c r="A3954" s="47" t="s">
        <v>105</v>
      </c>
      <c r="B3954" s="160">
        <v>3953.0</v>
      </c>
    </row>
    <row r="3955">
      <c r="A3955" s="47" t="s">
        <v>105</v>
      </c>
      <c r="B3955" s="160">
        <v>3954.0</v>
      </c>
    </row>
    <row r="3956">
      <c r="A3956" s="47" t="s">
        <v>105</v>
      </c>
      <c r="B3956" s="160">
        <v>3955.0</v>
      </c>
    </row>
    <row r="3957">
      <c r="A3957" s="47" t="s">
        <v>105</v>
      </c>
      <c r="B3957" s="160">
        <v>3956.0</v>
      </c>
    </row>
    <row r="3958">
      <c r="A3958" s="47" t="s">
        <v>105</v>
      </c>
      <c r="B3958" s="160">
        <v>3957.0</v>
      </c>
    </row>
    <row r="3959">
      <c r="A3959" s="47" t="s">
        <v>105</v>
      </c>
      <c r="B3959" s="160">
        <v>3958.0</v>
      </c>
    </row>
    <row r="3960">
      <c r="A3960" s="47" t="s">
        <v>105</v>
      </c>
      <c r="B3960" s="160">
        <v>3959.0</v>
      </c>
    </row>
    <row r="3961">
      <c r="A3961" s="47" t="s">
        <v>105</v>
      </c>
      <c r="B3961" s="160">
        <v>3960.0</v>
      </c>
    </row>
    <row r="3962">
      <c r="A3962" s="47" t="s">
        <v>105</v>
      </c>
      <c r="B3962" s="160">
        <v>3961.0</v>
      </c>
    </row>
    <row r="3963">
      <c r="A3963" s="47" t="s">
        <v>105</v>
      </c>
      <c r="B3963" s="160">
        <v>3962.0</v>
      </c>
    </row>
    <row r="3964">
      <c r="A3964" s="47" t="s">
        <v>105</v>
      </c>
      <c r="B3964" s="160">
        <v>3963.0</v>
      </c>
    </row>
    <row r="3965">
      <c r="A3965" s="47" t="s">
        <v>105</v>
      </c>
      <c r="B3965" s="160">
        <v>3964.0</v>
      </c>
    </row>
    <row r="3966">
      <c r="A3966" s="47" t="s">
        <v>105</v>
      </c>
      <c r="B3966" s="160">
        <v>3965.0</v>
      </c>
    </row>
    <row r="3967">
      <c r="A3967" s="47" t="s">
        <v>105</v>
      </c>
      <c r="B3967" s="160">
        <v>3966.0</v>
      </c>
    </row>
    <row r="3968">
      <c r="A3968" s="47" t="s">
        <v>105</v>
      </c>
      <c r="B3968" s="160">
        <v>3967.0</v>
      </c>
    </row>
    <row r="3969">
      <c r="A3969" s="47" t="s">
        <v>105</v>
      </c>
      <c r="B3969" s="160">
        <v>3968.0</v>
      </c>
    </row>
    <row r="3970">
      <c r="A3970" s="47" t="s">
        <v>105</v>
      </c>
      <c r="B3970" s="160">
        <v>3969.0</v>
      </c>
    </row>
    <row r="3971">
      <c r="A3971" s="47" t="s">
        <v>105</v>
      </c>
      <c r="B3971" s="160">
        <v>3970.0</v>
      </c>
    </row>
    <row r="3972">
      <c r="A3972" s="47" t="s">
        <v>105</v>
      </c>
      <c r="B3972" s="160">
        <v>3971.0</v>
      </c>
    </row>
    <row r="3973">
      <c r="A3973" s="47" t="s">
        <v>105</v>
      </c>
      <c r="B3973" s="160">
        <v>3972.0</v>
      </c>
    </row>
    <row r="3974">
      <c r="A3974" s="47" t="s">
        <v>105</v>
      </c>
      <c r="B3974" s="160">
        <v>3973.0</v>
      </c>
    </row>
    <row r="3975">
      <c r="A3975" s="47" t="s">
        <v>105</v>
      </c>
      <c r="B3975" s="160">
        <v>3974.0</v>
      </c>
    </row>
    <row r="3976">
      <c r="A3976" s="47" t="s">
        <v>105</v>
      </c>
      <c r="B3976" s="160">
        <v>3975.0</v>
      </c>
    </row>
    <row r="3977">
      <c r="A3977" s="47" t="s">
        <v>105</v>
      </c>
      <c r="B3977" s="160">
        <v>3976.0</v>
      </c>
    </row>
    <row r="3978">
      <c r="A3978" s="47" t="s">
        <v>105</v>
      </c>
      <c r="B3978" s="160">
        <v>3977.0</v>
      </c>
    </row>
    <row r="3979">
      <c r="A3979" s="47" t="s">
        <v>105</v>
      </c>
      <c r="B3979" s="160">
        <v>3978.0</v>
      </c>
    </row>
    <row r="3980">
      <c r="A3980" s="47" t="s">
        <v>105</v>
      </c>
      <c r="B3980" s="160">
        <v>3979.0</v>
      </c>
    </row>
    <row r="3981">
      <c r="A3981" s="47" t="s">
        <v>105</v>
      </c>
      <c r="B3981" s="160">
        <v>3980.0</v>
      </c>
    </row>
    <row r="3982">
      <c r="A3982" s="47" t="s">
        <v>105</v>
      </c>
      <c r="B3982" s="160">
        <v>3981.0</v>
      </c>
    </row>
    <row r="3983">
      <c r="A3983" s="47" t="s">
        <v>105</v>
      </c>
      <c r="B3983" s="160">
        <v>3982.0</v>
      </c>
    </row>
    <row r="3984">
      <c r="A3984" s="47" t="s">
        <v>105</v>
      </c>
      <c r="B3984" s="160">
        <v>3983.0</v>
      </c>
    </row>
    <row r="3985">
      <c r="A3985" s="47" t="s">
        <v>105</v>
      </c>
      <c r="B3985" s="160">
        <v>3984.0</v>
      </c>
    </row>
    <row r="3986">
      <c r="A3986" s="47" t="s">
        <v>105</v>
      </c>
      <c r="B3986" s="160">
        <v>3985.0</v>
      </c>
    </row>
    <row r="3987">
      <c r="A3987" s="47" t="s">
        <v>105</v>
      </c>
      <c r="B3987" s="160">
        <v>3986.0</v>
      </c>
    </row>
    <row r="3988">
      <c r="A3988" s="47" t="s">
        <v>105</v>
      </c>
      <c r="B3988" s="160">
        <v>3987.0</v>
      </c>
    </row>
    <row r="3989">
      <c r="A3989" s="47" t="s">
        <v>105</v>
      </c>
      <c r="B3989" s="160">
        <v>3988.0</v>
      </c>
    </row>
    <row r="3990">
      <c r="A3990" s="47" t="s">
        <v>105</v>
      </c>
      <c r="B3990" s="160">
        <v>3989.0</v>
      </c>
    </row>
    <row r="3991">
      <c r="A3991" s="47" t="s">
        <v>105</v>
      </c>
      <c r="B3991" s="160">
        <v>3990.0</v>
      </c>
    </row>
    <row r="3992">
      <c r="A3992" s="47" t="s">
        <v>105</v>
      </c>
      <c r="B3992" s="160">
        <v>3991.0</v>
      </c>
    </row>
    <row r="3993">
      <c r="A3993" s="47" t="s">
        <v>105</v>
      </c>
      <c r="B3993" s="160">
        <v>3992.0</v>
      </c>
    </row>
    <row r="3994">
      <c r="A3994" s="47" t="s">
        <v>105</v>
      </c>
      <c r="B3994" s="160">
        <v>3993.0</v>
      </c>
    </row>
    <row r="3995">
      <c r="A3995" s="47" t="s">
        <v>105</v>
      </c>
      <c r="B3995" s="160">
        <v>3994.0</v>
      </c>
    </row>
    <row r="3996">
      <c r="A3996" s="47" t="s">
        <v>105</v>
      </c>
      <c r="B3996" s="160">
        <v>3995.0</v>
      </c>
    </row>
    <row r="3997">
      <c r="A3997" s="47" t="s">
        <v>105</v>
      </c>
      <c r="B3997" s="160">
        <v>3996.0</v>
      </c>
    </row>
    <row r="3998">
      <c r="A3998" s="47" t="s">
        <v>105</v>
      </c>
      <c r="B3998" s="160">
        <v>3997.0</v>
      </c>
    </row>
    <row r="3999">
      <c r="A3999" s="47" t="s">
        <v>105</v>
      </c>
      <c r="B3999" s="160">
        <v>3998.0</v>
      </c>
    </row>
    <row r="4000">
      <c r="A4000" s="47" t="s">
        <v>105</v>
      </c>
      <c r="B4000" s="160">
        <v>3999.0</v>
      </c>
    </row>
    <row r="4001">
      <c r="A4001" s="47" t="s">
        <v>105</v>
      </c>
      <c r="B4001" s="160">
        <v>4000.0</v>
      </c>
    </row>
    <row r="4002">
      <c r="A4002" s="47" t="s">
        <v>105</v>
      </c>
      <c r="B4002" s="160">
        <v>4001.0</v>
      </c>
    </row>
    <row r="4003">
      <c r="A4003" s="47" t="s">
        <v>105</v>
      </c>
      <c r="B4003" s="160">
        <v>4002.0</v>
      </c>
    </row>
    <row r="4004">
      <c r="A4004" s="47" t="s">
        <v>105</v>
      </c>
      <c r="B4004" s="160">
        <v>4003.0</v>
      </c>
    </row>
    <row r="4005">
      <c r="A4005" s="47" t="s">
        <v>105</v>
      </c>
      <c r="B4005" s="160">
        <v>4004.0</v>
      </c>
    </row>
    <row r="4006">
      <c r="A4006" s="47" t="s">
        <v>105</v>
      </c>
      <c r="B4006" s="160">
        <v>4005.0</v>
      </c>
    </row>
    <row r="4007">
      <c r="A4007" s="47" t="s">
        <v>105</v>
      </c>
      <c r="B4007" s="160">
        <v>4006.0</v>
      </c>
    </row>
    <row r="4008">
      <c r="A4008" s="47" t="s">
        <v>105</v>
      </c>
      <c r="B4008" s="160">
        <v>4007.0</v>
      </c>
    </row>
    <row r="4009">
      <c r="A4009" s="47" t="s">
        <v>105</v>
      </c>
      <c r="B4009" s="160">
        <v>4008.0</v>
      </c>
    </row>
    <row r="4010">
      <c r="A4010" s="47" t="s">
        <v>105</v>
      </c>
      <c r="B4010" s="160">
        <v>4009.0</v>
      </c>
    </row>
    <row r="4011">
      <c r="A4011" s="47" t="s">
        <v>105</v>
      </c>
      <c r="B4011" s="160">
        <v>4010.0</v>
      </c>
    </row>
    <row r="4012">
      <c r="A4012" s="47" t="s">
        <v>105</v>
      </c>
      <c r="B4012" s="160">
        <v>4011.0</v>
      </c>
    </row>
    <row r="4013">
      <c r="A4013" s="47" t="s">
        <v>105</v>
      </c>
      <c r="B4013" s="160">
        <v>4012.0</v>
      </c>
    </row>
    <row r="4014">
      <c r="A4014" s="47" t="s">
        <v>105</v>
      </c>
      <c r="B4014" s="160">
        <v>4013.0</v>
      </c>
    </row>
    <row r="4015">
      <c r="A4015" s="47" t="s">
        <v>105</v>
      </c>
      <c r="B4015" s="160">
        <v>4014.0</v>
      </c>
    </row>
    <row r="4016">
      <c r="A4016" s="47" t="s">
        <v>105</v>
      </c>
      <c r="B4016" s="160">
        <v>4015.0</v>
      </c>
    </row>
    <row r="4017">
      <c r="A4017" s="47" t="s">
        <v>105</v>
      </c>
      <c r="B4017" s="160">
        <v>4016.0</v>
      </c>
    </row>
    <row r="4018">
      <c r="A4018" s="47" t="s">
        <v>105</v>
      </c>
      <c r="B4018" s="160">
        <v>4017.0</v>
      </c>
    </row>
    <row r="4019">
      <c r="A4019" s="47" t="s">
        <v>105</v>
      </c>
      <c r="B4019" s="160">
        <v>4018.0</v>
      </c>
    </row>
    <row r="4020">
      <c r="A4020" s="47" t="s">
        <v>105</v>
      </c>
      <c r="B4020" s="160">
        <v>4019.0</v>
      </c>
    </row>
    <row r="4021">
      <c r="A4021" s="47" t="s">
        <v>105</v>
      </c>
      <c r="B4021" s="160">
        <v>4020.0</v>
      </c>
    </row>
    <row r="4022">
      <c r="A4022" s="47" t="s">
        <v>105</v>
      </c>
      <c r="B4022" s="160">
        <v>4021.0</v>
      </c>
    </row>
    <row r="4023">
      <c r="A4023" s="47" t="s">
        <v>105</v>
      </c>
      <c r="B4023" s="160">
        <v>4022.0</v>
      </c>
    </row>
    <row r="4024">
      <c r="A4024" s="47" t="s">
        <v>105</v>
      </c>
      <c r="B4024" s="160">
        <v>4023.0</v>
      </c>
    </row>
    <row r="4025">
      <c r="A4025" s="47" t="s">
        <v>105</v>
      </c>
      <c r="B4025" s="160">
        <v>4024.0</v>
      </c>
    </row>
    <row r="4026">
      <c r="A4026" s="47" t="s">
        <v>105</v>
      </c>
      <c r="B4026" s="160">
        <v>4025.0</v>
      </c>
    </row>
    <row r="4027">
      <c r="A4027" s="47" t="s">
        <v>105</v>
      </c>
      <c r="B4027" s="160">
        <v>4026.0</v>
      </c>
    </row>
    <row r="4028">
      <c r="A4028" s="47" t="s">
        <v>105</v>
      </c>
      <c r="B4028" s="160">
        <v>4027.0</v>
      </c>
    </row>
    <row r="4029">
      <c r="A4029" s="47" t="s">
        <v>105</v>
      </c>
      <c r="B4029" s="160">
        <v>4028.0</v>
      </c>
    </row>
    <row r="4030">
      <c r="A4030" s="47" t="s">
        <v>105</v>
      </c>
      <c r="B4030" s="160">
        <v>4029.0</v>
      </c>
    </row>
    <row r="4031">
      <c r="A4031" s="47" t="s">
        <v>105</v>
      </c>
      <c r="B4031" s="160">
        <v>4030.0</v>
      </c>
    </row>
    <row r="4032">
      <c r="A4032" s="47" t="s">
        <v>105</v>
      </c>
      <c r="B4032" s="160">
        <v>4031.0</v>
      </c>
    </row>
    <row r="4033">
      <c r="A4033" s="47" t="s">
        <v>105</v>
      </c>
      <c r="B4033" s="160">
        <v>4032.0</v>
      </c>
    </row>
    <row r="4034">
      <c r="A4034" s="47" t="s">
        <v>105</v>
      </c>
      <c r="B4034" s="160">
        <v>4033.0</v>
      </c>
    </row>
    <row r="4035">
      <c r="A4035" s="47" t="s">
        <v>105</v>
      </c>
      <c r="B4035" s="160">
        <v>4034.0</v>
      </c>
    </row>
    <row r="4036">
      <c r="A4036" s="47" t="s">
        <v>105</v>
      </c>
      <c r="B4036" s="160">
        <v>4035.0</v>
      </c>
    </row>
    <row r="4037">
      <c r="A4037" s="47" t="s">
        <v>105</v>
      </c>
      <c r="B4037" s="160">
        <v>4036.0</v>
      </c>
    </row>
    <row r="4038">
      <c r="A4038" s="47" t="s">
        <v>105</v>
      </c>
      <c r="B4038" s="160">
        <v>4037.0</v>
      </c>
    </row>
    <row r="4039">
      <c r="A4039" s="47" t="s">
        <v>105</v>
      </c>
      <c r="B4039" s="160">
        <v>4038.0</v>
      </c>
    </row>
    <row r="4040">
      <c r="A4040" s="47" t="s">
        <v>105</v>
      </c>
      <c r="B4040" s="160">
        <v>4039.0</v>
      </c>
    </row>
    <row r="4041">
      <c r="A4041" s="47" t="s">
        <v>105</v>
      </c>
      <c r="B4041" s="160">
        <v>4040.0</v>
      </c>
    </row>
    <row r="4042">
      <c r="A4042" s="47" t="s">
        <v>105</v>
      </c>
      <c r="B4042" s="160">
        <v>4041.0</v>
      </c>
    </row>
    <row r="4043">
      <c r="A4043" s="47" t="s">
        <v>105</v>
      </c>
      <c r="B4043" s="160">
        <v>4042.0</v>
      </c>
    </row>
    <row r="4044">
      <c r="A4044" s="47" t="s">
        <v>105</v>
      </c>
      <c r="B4044" s="160">
        <v>4043.0</v>
      </c>
    </row>
    <row r="4045">
      <c r="A4045" s="47" t="s">
        <v>105</v>
      </c>
      <c r="B4045" s="160">
        <v>4044.0</v>
      </c>
    </row>
    <row r="4046">
      <c r="A4046" s="47" t="s">
        <v>105</v>
      </c>
      <c r="B4046" s="160">
        <v>4045.0</v>
      </c>
    </row>
    <row r="4047">
      <c r="A4047" s="47" t="s">
        <v>105</v>
      </c>
      <c r="B4047" s="160">
        <v>4046.0</v>
      </c>
    </row>
    <row r="4048">
      <c r="A4048" s="47" t="s">
        <v>105</v>
      </c>
      <c r="B4048" s="160">
        <v>4047.0</v>
      </c>
    </row>
    <row r="4049">
      <c r="A4049" s="47" t="s">
        <v>105</v>
      </c>
      <c r="B4049" s="160">
        <v>4048.0</v>
      </c>
    </row>
    <row r="4050">
      <c r="A4050" s="47" t="s">
        <v>105</v>
      </c>
      <c r="B4050" s="160">
        <v>4049.0</v>
      </c>
    </row>
    <row r="4051">
      <c r="A4051" s="47" t="s">
        <v>105</v>
      </c>
      <c r="B4051" s="160">
        <v>4050.0</v>
      </c>
    </row>
    <row r="4052">
      <c r="A4052" s="47" t="s">
        <v>105</v>
      </c>
      <c r="B4052" s="160">
        <v>4051.0</v>
      </c>
    </row>
    <row r="4053">
      <c r="A4053" s="47" t="s">
        <v>105</v>
      </c>
      <c r="B4053" s="160">
        <v>4052.0</v>
      </c>
    </row>
    <row r="4054">
      <c r="A4054" s="47" t="s">
        <v>105</v>
      </c>
      <c r="B4054" s="160">
        <v>4053.0</v>
      </c>
    </row>
    <row r="4055">
      <c r="A4055" s="47" t="s">
        <v>105</v>
      </c>
      <c r="B4055" s="160">
        <v>4054.0</v>
      </c>
    </row>
    <row r="4056">
      <c r="A4056" s="47" t="s">
        <v>105</v>
      </c>
      <c r="B4056" s="160">
        <v>4055.0</v>
      </c>
    </row>
    <row r="4057">
      <c r="A4057" s="47" t="s">
        <v>105</v>
      </c>
      <c r="B4057" s="160">
        <v>4056.0</v>
      </c>
    </row>
    <row r="4058">
      <c r="A4058" s="47" t="s">
        <v>105</v>
      </c>
      <c r="B4058" s="160">
        <v>4057.0</v>
      </c>
    </row>
    <row r="4059">
      <c r="A4059" s="47" t="s">
        <v>105</v>
      </c>
      <c r="B4059" s="160">
        <v>4058.0</v>
      </c>
    </row>
    <row r="4060">
      <c r="A4060" s="47" t="s">
        <v>105</v>
      </c>
      <c r="B4060" s="160">
        <v>4059.0</v>
      </c>
    </row>
    <row r="4061">
      <c r="A4061" s="47" t="s">
        <v>105</v>
      </c>
      <c r="B4061" s="160">
        <v>4060.0</v>
      </c>
    </row>
    <row r="4062">
      <c r="A4062" s="47" t="s">
        <v>105</v>
      </c>
      <c r="B4062" s="160">
        <v>4061.0</v>
      </c>
    </row>
    <row r="4063">
      <c r="A4063" s="47" t="s">
        <v>105</v>
      </c>
      <c r="B4063" s="160">
        <v>4062.0</v>
      </c>
    </row>
    <row r="4064">
      <c r="A4064" s="47" t="s">
        <v>105</v>
      </c>
      <c r="B4064" s="160">
        <v>4063.0</v>
      </c>
    </row>
    <row r="4065">
      <c r="A4065" s="47" t="s">
        <v>105</v>
      </c>
      <c r="B4065" s="160">
        <v>4064.0</v>
      </c>
    </row>
    <row r="4066">
      <c r="A4066" s="47" t="s">
        <v>105</v>
      </c>
      <c r="B4066" s="160">
        <v>4065.0</v>
      </c>
    </row>
    <row r="4067">
      <c r="A4067" s="47" t="s">
        <v>105</v>
      </c>
      <c r="B4067" s="160">
        <v>4066.0</v>
      </c>
    </row>
    <row r="4068">
      <c r="A4068" s="47" t="s">
        <v>105</v>
      </c>
      <c r="B4068" s="160">
        <v>4067.0</v>
      </c>
    </row>
    <row r="4069">
      <c r="A4069" s="47" t="s">
        <v>105</v>
      </c>
      <c r="B4069" s="160">
        <v>4068.0</v>
      </c>
    </row>
    <row r="4070">
      <c r="A4070" s="47" t="s">
        <v>105</v>
      </c>
      <c r="B4070" s="160">
        <v>4069.0</v>
      </c>
    </row>
    <row r="4071">
      <c r="A4071" s="47" t="s">
        <v>105</v>
      </c>
      <c r="B4071" s="160">
        <v>4070.0</v>
      </c>
    </row>
    <row r="4072">
      <c r="A4072" s="47" t="s">
        <v>105</v>
      </c>
      <c r="B4072" s="160">
        <v>4071.0</v>
      </c>
    </row>
    <row r="4073">
      <c r="A4073" s="47" t="s">
        <v>105</v>
      </c>
      <c r="B4073" s="160">
        <v>4072.0</v>
      </c>
    </row>
    <row r="4074">
      <c r="A4074" s="47" t="s">
        <v>105</v>
      </c>
      <c r="B4074" s="160">
        <v>4073.0</v>
      </c>
    </row>
    <row r="4075">
      <c r="A4075" s="47" t="s">
        <v>105</v>
      </c>
      <c r="B4075" s="160">
        <v>4074.0</v>
      </c>
    </row>
    <row r="4076">
      <c r="A4076" s="47" t="s">
        <v>105</v>
      </c>
      <c r="B4076" s="160">
        <v>4075.0</v>
      </c>
    </row>
    <row r="4077">
      <c r="A4077" s="47" t="s">
        <v>105</v>
      </c>
      <c r="B4077" s="160">
        <v>4076.0</v>
      </c>
    </row>
    <row r="4078">
      <c r="A4078" s="47" t="s">
        <v>105</v>
      </c>
      <c r="B4078" s="160">
        <v>4077.0</v>
      </c>
    </row>
    <row r="4079">
      <c r="A4079" s="47" t="s">
        <v>105</v>
      </c>
      <c r="B4079" s="160">
        <v>4078.0</v>
      </c>
    </row>
    <row r="4080">
      <c r="A4080" s="47" t="s">
        <v>105</v>
      </c>
      <c r="B4080" s="160">
        <v>4079.0</v>
      </c>
    </row>
    <row r="4081">
      <c r="A4081" s="47" t="s">
        <v>105</v>
      </c>
      <c r="B4081" s="160">
        <v>4080.0</v>
      </c>
    </row>
    <row r="4082">
      <c r="A4082" s="47" t="s">
        <v>105</v>
      </c>
      <c r="B4082" s="160">
        <v>4081.0</v>
      </c>
    </row>
    <row r="4083">
      <c r="A4083" s="47" t="s">
        <v>105</v>
      </c>
      <c r="B4083" s="160">
        <v>4082.0</v>
      </c>
    </row>
    <row r="4084">
      <c r="A4084" s="47" t="s">
        <v>105</v>
      </c>
      <c r="B4084" s="160">
        <v>4083.0</v>
      </c>
    </row>
    <row r="4085">
      <c r="A4085" s="47" t="s">
        <v>105</v>
      </c>
      <c r="B4085" s="160">
        <v>4084.0</v>
      </c>
    </row>
    <row r="4086">
      <c r="A4086" s="47" t="s">
        <v>105</v>
      </c>
      <c r="B4086" s="160">
        <v>4085.0</v>
      </c>
    </row>
    <row r="4087">
      <c r="A4087" s="47" t="s">
        <v>105</v>
      </c>
      <c r="B4087" s="160">
        <v>4086.0</v>
      </c>
    </row>
    <row r="4088">
      <c r="A4088" s="47" t="s">
        <v>105</v>
      </c>
      <c r="B4088" s="160">
        <v>4087.0</v>
      </c>
    </row>
    <row r="4089">
      <c r="A4089" s="47" t="s">
        <v>105</v>
      </c>
      <c r="B4089" s="160">
        <v>4088.0</v>
      </c>
    </row>
    <row r="4090">
      <c r="A4090" s="47" t="s">
        <v>105</v>
      </c>
      <c r="B4090" s="160">
        <v>4089.0</v>
      </c>
    </row>
    <row r="4091">
      <c r="A4091" s="47" t="s">
        <v>105</v>
      </c>
      <c r="B4091" s="160">
        <v>4090.0</v>
      </c>
    </row>
    <row r="4092">
      <c r="A4092" s="47" t="s">
        <v>105</v>
      </c>
      <c r="B4092" s="160">
        <v>4091.0</v>
      </c>
    </row>
    <row r="4093">
      <c r="A4093" s="47" t="s">
        <v>105</v>
      </c>
      <c r="B4093" s="160">
        <v>4092.0</v>
      </c>
    </row>
    <row r="4094">
      <c r="A4094" s="47" t="s">
        <v>105</v>
      </c>
      <c r="B4094" s="160">
        <v>4093.0</v>
      </c>
    </row>
    <row r="4095">
      <c r="A4095" s="47" t="s">
        <v>105</v>
      </c>
      <c r="B4095" s="160">
        <v>4094.0</v>
      </c>
    </row>
    <row r="4096">
      <c r="A4096" s="47" t="s">
        <v>105</v>
      </c>
      <c r="B4096" s="160">
        <v>4095.0</v>
      </c>
    </row>
    <row r="4097">
      <c r="A4097" s="47" t="s">
        <v>105</v>
      </c>
      <c r="B4097" s="160">
        <v>4096.0</v>
      </c>
    </row>
    <row r="4098">
      <c r="A4098" s="47" t="s">
        <v>105</v>
      </c>
      <c r="B4098" s="160">
        <v>4097.0</v>
      </c>
    </row>
    <row r="4099">
      <c r="A4099" s="47" t="s">
        <v>105</v>
      </c>
      <c r="B4099" s="160">
        <v>4098.0</v>
      </c>
    </row>
    <row r="4100">
      <c r="A4100" s="47" t="s">
        <v>105</v>
      </c>
      <c r="B4100" s="160">
        <v>4099.0</v>
      </c>
    </row>
    <row r="4101">
      <c r="A4101" s="47" t="s">
        <v>105</v>
      </c>
      <c r="B4101" s="160">
        <v>4100.0</v>
      </c>
    </row>
    <row r="4102">
      <c r="A4102" s="47" t="s">
        <v>105</v>
      </c>
      <c r="B4102" s="160">
        <v>4101.0</v>
      </c>
    </row>
    <row r="4103">
      <c r="A4103" s="47" t="s">
        <v>105</v>
      </c>
      <c r="B4103" s="160">
        <v>4102.0</v>
      </c>
    </row>
    <row r="4104">
      <c r="A4104" s="47" t="s">
        <v>105</v>
      </c>
      <c r="B4104" s="160">
        <v>4103.0</v>
      </c>
    </row>
    <row r="4105">
      <c r="A4105" s="47" t="s">
        <v>105</v>
      </c>
      <c r="B4105" s="160">
        <v>4104.0</v>
      </c>
    </row>
    <row r="4106">
      <c r="A4106" s="47" t="s">
        <v>105</v>
      </c>
      <c r="B4106" s="160">
        <v>4105.0</v>
      </c>
    </row>
    <row r="4107">
      <c r="A4107" s="47" t="s">
        <v>105</v>
      </c>
      <c r="B4107" s="160">
        <v>4106.0</v>
      </c>
    </row>
    <row r="4108">
      <c r="A4108" s="47" t="s">
        <v>105</v>
      </c>
      <c r="B4108" s="160">
        <v>4107.0</v>
      </c>
    </row>
    <row r="4109">
      <c r="A4109" s="47" t="s">
        <v>105</v>
      </c>
      <c r="B4109" s="160">
        <v>4108.0</v>
      </c>
    </row>
    <row r="4110">
      <c r="A4110" s="47" t="s">
        <v>105</v>
      </c>
      <c r="B4110" s="160">
        <v>4109.0</v>
      </c>
    </row>
    <row r="4111">
      <c r="A4111" s="47" t="s">
        <v>105</v>
      </c>
      <c r="B4111" s="160">
        <v>4110.0</v>
      </c>
    </row>
    <row r="4112">
      <c r="A4112" s="47" t="s">
        <v>105</v>
      </c>
      <c r="B4112" s="160">
        <v>4111.0</v>
      </c>
    </row>
    <row r="4113">
      <c r="A4113" s="47" t="s">
        <v>105</v>
      </c>
      <c r="B4113" s="160">
        <v>4112.0</v>
      </c>
    </row>
    <row r="4114">
      <c r="A4114" s="47" t="s">
        <v>105</v>
      </c>
      <c r="B4114" s="160">
        <v>4113.0</v>
      </c>
    </row>
    <row r="4115">
      <c r="A4115" s="47" t="s">
        <v>105</v>
      </c>
      <c r="B4115" s="160">
        <v>4114.0</v>
      </c>
    </row>
    <row r="4116">
      <c r="A4116" s="47" t="s">
        <v>105</v>
      </c>
      <c r="B4116" s="160">
        <v>4115.0</v>
      </c>
    </row>
    <row r="4117">
      <c r="A4117" s="47" t="s">
        <v>105</v>
      </c>
      <c r="B4117" s="160">
        <v>4116.0</v>
      </c>
    </row>
    <row r="4118">
      <c r="A4118" s="47" t="s">
        <v>105</v>
      </c>
      <c r="B4118" s="160">
        <v>4117.0</v>
      </c>
    </row>
    <row r="4119">
      <c r="A4119" s="47" t="s">
        <v>105</v>
      </c>
      <c r="B4119" s="160">
        <v>4118.0</v>
      </c>
    </row>
    <row r="4120">
      <c r="A4120" s="47" t="s">
        <v>105</v>
      </c>
      <c r="B4120" s="160">
        <v>4119.0</v>
      </c>
    </row>
    <row r="4121">
      <c r="A4121" s="47" t="s">
        <v>105</v>
      </c>
      <c r="B4121" s="160">
        <v>4120.0</v>
      </c>
    </row>
    <row r="4122">
      <c r="A4122" s="47" t="s">
        <v>105</v>
      </c>
      <c r="B4122" s="160">
        <v>4121.0</v>
      </c>
    </row>
    <row r="4123">
      <c r="A4123" s="47" t="s">
        <v>105</v>
      </c>
      <c r="B4123" s="160">
        <v>4122.0</v>
      </c>
    </row>
    <row r="4124">
      <c r="A4124" s="47" t="s">
        <v>105</v>
      </c>
      <c r="B4124" s="160">
        <v>4123.0</v>
      </c>
    </row>
    <row r="4125">
      <c r="A4125" s="47" t="s">
        <v>105</v>
      </c>
      <c r="B4125" s="160">
        <v>4124.0</v>
      </c>
    </row>
    <row r="4126">
      <c r="A4126" s="47" t="s">
        <v>105</v>
      </c>
      <c r="B4126" s="160">
        <v>4125.0</v>
      </c>
    </row>
    <row r="4127">
      <c r="A4127" s="47" t="s">
        <v>105</v>
      </c>
      <c r="B4127" s="160">
        <v>4126.0</v>
      </c>
    </row>
    <row r="4128">
      <c r="A4128" s="47" t="s">
        <v>105</v>
      </c>
      <c r="B4128" s="160">
        <v>4127.0</v>
      </c>
    </row>
    <row r="4129">
      <c r="A4129" s="47" t="s">
        <v>105</v>
      </c>
      <c r="B4129" s="160">
        <v>4128.0</v>
      </c>
    </row>
    <row r="4130">
      <c r="A4130" s="47" t="s">
        <v>105</v>
      </c>
      <c r="B4130" s="160">
        <v>4129.0</v>
      </c>
    </row>
    <row r="4131">
      <c r="A4131" s="47" t="s">
        <v>105</v>
      </c>
      <c r="B4131" s="160">
        <v>4130.0</v>
      </c>
    </row>
    <row r="4132">
      <c r="A4132" s="47" t="s">
        <v>105</v>
      </c>
      <c r="B4132" s="160">
        <v>4131.0</v>
      </c>
    </row>
    <row r="4133">
      <c r="A4133" s="47" t="s">
        <v>105</v>
      </c>
      <c r="B4133" s="160">
        <v>4132.0</v>
      </c>
    </row>
    <row r="4134">
      <c r="A4134" s="47" t="s">
        <v>105</v>
      </c>
      <c r="B4134" s="160">
        <v>4133.0</v>
      </c>
    </row>
    <row r="4135">
      <c r="A4135" s="47" t="s">
        <v>105</v>
      </c>
      <c r="B4135" s="160">
        <v>4134.0</v>
      </c>
    </row>
    <row r="4136">
      <c r="A4136" s="47" t="s">
        <v>105</v>
      </c>
      <c r="B4136" s="160">
        <v>4135.0</v>
      </c>
    </row>
    <row r="4137">
      <c r="A4137" s="47" t="s">
        <v>105</v>
      </c>
      <c r="B4137" s="160">
        <v>4136.0</v>
      </c>
    </row>
    <row r="4138">
      <c r="A4138" s="47" t="s">
        <v>105</v>
      </c>
      <c r="B4138" s="160">
        <v>4137.0</v>
      </c>
    </row>
    <row r="4139">
      <c r="A4139" s="47" t="s">
        <v>105</v>
      </c>
      <c r="B4139" s="160">
        <v>4138.0</v>
      </c>
    </row>
    <row r="4140">
      <c r="A4140" s="47" t="s">
        <v>105</v>
      </c>
      <c r="B4140" s="160">
        <v>4139.0</v>
      </c>
    </row>
    <row r="4141">
      <c r="A4141" s="47" t="s">
        <v>105</v>
      </c>
      <c r="B4141" s="160">
        <v>4140.0</v>
      </c>
    </row>
    <row r="4142">
      <c r="A4142" s="47" t="s">
        <v>105</v>
      </c>
      <c r="B4142" s="160">
        <v>4141.0</v>
      </c>
    </row>
    <row r="4143">
      <c r="A4143" s="47" t="s">
        <v>105</v>
      </c>
      <c r="B4143" s="160">
        <v>4142.0</v>
      </c>
    </row>
    <row r="4144">
      <c r="A4144" s="47" t="s">
        <v>105</v>
      </c>
      <c r="B4144" s="160">
        <v>4143.0</v>
      </c>
    </row>
    <row r="4145">
      <c r="A4145" s="47" t="s">
        <v>105</v>
      </c>
      <c r="B4145" s="160">
        <v>4144.0</v>
      </c>
    </row>
    <row r="4146">
      <c r="A4146" s="47" t="s">
        <v>105</v>
      </c>
      <c r="B4146" s="160">
        <v>4145.0</v>
      </c>
    </row>
    <row r="4147">
      <c r="A4147" s="47" t="s">
        <v>105</v>
      </c>
      <c r="B4147" s="160">
        <v>4146.0</v>
      </c>
    </row>
    <row r="4148">
      <c r="A4148" s="47" t="s">
        <v>105</v>
      </c>
      <c r="B4148" s="160">
        <v>4147.0</v>
      </c>
    </row>
    <row r="4149">
      <c r="A4149" s="47" t="s">
        <v>105</v>
      </c>
      <c r="B4149" s="160">
        <v>4148.0</v>
      </c>
    </row>
    <row r="4150">
      <c r="A4150" s="47" t="s">
        <v>105</v>
      </c>
      <c r="B4150" s="160">
        <v>4149.0</v>
      </c>
    </row>
    <row r="4151">
      <c r="A4151" s="47" t="s">
        <v>105</v>
      </c>
      <c r="B4151" s="160">
        <v>4150.0</v>
      </c>
    </row>
    <row r="4152">
      <c r="A4152" s="47" t="s">
        <v>105</v>
      </c>
      <c r="B4152" s="160">
        <v>4151.0</v>
      </c>
    </row>
    <row r="4153">
      <c r="A4153" s="47" t="s">
        <v>105</v>
      </c>
      <c r="B4153" s="160">
        <v>4152.0</v>
      </c>
    </row>
    <row r="4154">
      <c r="A4154" s="47" t="s">
        <v>105</v>
      </c>
      <c r="B4154" s="160">
        <v>4153.0</v>
      </c>
    </row>
    <row r="4155">
      <c r="A4155" s="47" t="s">
        <v>105</v>
      </c>
      <c r="B4155" s="160">
        <v>4154.0</v>
      </c>
    </row>
    <row r="4156">
      <c r="A4156" s="47" t="s">
        <v>105</v>
      </c>
      <c r="B4156" s="160">
        <v>4155.0</v>
      </c>
    </row>
    <row r="4157">
      <c r="A4157" s="47" t="s">
        <v>105</v>
      </c>
      <c r="B4157" s="160">
        <v>4156.0</v>
      </c>
    </row>
    <row r="4158">
      <c r="A4158" s="47" t="s">
        <v>105</v>
      </c>
      <c r="B4158" s="160">
        <v>4157.0</v>
      </c>
    </row>
    <row r="4159">
      <c r="A4159" s="47" t="s">
        <v>105</v>
      </c>
      <c r="B4159" s="160">
        <v>4158.0</v>
      </c>
    </row>
    <row r="4160">
      <c r="A4160" s="47" t="s">
        <v>105</v>
      </c>
      <c r="B4160" s="160">
        <v>4159.0</v>
      </c>
    </row>
    <row r="4161">
      <c r="A4161" s="47" t="s">
        <v>105</v>
      </c>
      <c r="B4161" s="160">
        <v>4160.0</v>
      </c>
    </row>
    <row r="4162">
      <c r="A4162" s="47" t="s">
        <v>105</v>
      </c>
      <c r="B4162" s="160">
        <v>4161.0</v>
      </c>
    </row>
    <row r="4163">
      <c r="A4163" s="47" t="s">
        <v>105</v>
      </c>
      <c r="B4163" s="160">
        <v>4162.0</v>
      </c>
    </row>
    <row r="4164">
      <c r="A4164" s="47" t="s">
        <v>105</v>
      </c>
      <c r="B4164" s="160">
        <v>4163.0</v>
      </c>
    </row>
    <row r="4165">
      <c r="A4165" s="47" t="s">
        <v>105</v>
      </c>
      <c r="B4165" s="160">
        <v>4164.0</v>
      </c>
    </row>
    <row r="4166">
      <c r="A4166" s="47" t="s">
        <v>105</v>
      </c>
      <c r="B4166" s="160">
        <v>4165.0</v>
      </c>
    </row>
    <row r="4167">
      <c r="A4167" s="47" t="s">
        <v>105</v>
      </c>
      <c r="B4167" s="160">
        <v>4166.0</v>
      </c>
    </row>
    <row r="4168">
      <c r="A4168" s="47" t="s">
        <v>105</v>
      </c>
      <c r="B4168" s="160">
        <v>4167.0</v>
      </c>
    </row>
    <row r="4169">
      <c r="A4169" s="47" t="s">
        <v>105</v>
      </c>
      <c r="B4169" s="160">
        <v>4168.0</v>
      </c>
    </row>
    <row r="4170">
      <c r="A4170" s="47" t="s">
        <v>105</v>
      </c>
      <c r="B4170" s="160">
        <v>4169.0</v>
      </c>
    </row>
    <row r="4171">
      <c r="A4171" s="47" t="s">
        <v>105</v>
      </c>
      <c r="B4171" s="160">
        <v>4170.0</v>
      </c>
    </row>
    <row r="4172">
      <c r="A4172" s="47" t="s">
        <v>105</v>
      </c>
      <c r="B4172" s="160">
        <v>4171.0</v>
      </c>
    </row>
    <row r="4173">
      <c r="A4173" s="47" t="s">
        <v>105</v>
      </c>
      <c r="B4173" s="160">
        <v>4172.0</v>
      </c>
    </row>
    <row r="4174">
      <c r="A4174" s="47" t="s">
        <v>105</v>
      </c>
      <c r="B4174" s="160">
        <v>4173.0</v>
      </c>
    </row>
    <row r="4175">
      <c r="A4175" s="47" t="s">
        <v>105</v>
      </c>
      <c r="B4175" s="160">
        <v>4174.0</v>
      </c>
    </row>
    <row r="4176">
      <c r="A4176" s="47" t="s">
        <v>105</v>
      </c>
      <c r="B4176" s="160">
        <v>4175.0</v>
      </c>
    </row>
    <row r="4177">
      <c r="A4177" s="47" t="s">
        <v>105</v>
      </c>
      <c r="B4177" s="160">
        <v>4176.0</v>
      </c>
    </row>
    <row r="4178">
      <c r="A4178" s="47" t="s">
        <v>105</v>
      </c>
      <c r="B4178" s="160">
        <v>4177.0</v>
      </c>
    </row>
    <row r="4179">
      <c r="A4179" s="47" t="s">
        <v>105</v>
      </c>
      <c r="B4179" s="160">
        <v>4178.0</v>
      </c>
    </row>
    <row r="4180">
      <c r="A4180" s="47" t="s">
        <v>105</v>
      </c>
      <c r="B4180" s="160">
        <v>4179.0</v>
      </c>
    </row>
    <row r="4181">
      <c r="A4181" s="47" t="s">
        <v>105</v>
      </c>
      <c r="B4181" s="160">
        <v>4180.0</v>
      </c>
    </row>
    <row r="4182">
      <c r="A4182" s="47" t="s">
        <v>105</v>
      </c>
      <c r="B4182" s="160">
        <v>4181.0</v>
      </c>
    </row>
    <row r="4183">
      <c r="A4183" s="47" t="s">
        <v>105</v>
      </c>
      <c r="B4183" s="160">
        <v>4182.0</v>
      </c>
    </row>
    <row r="4184">
      <c r="A4184" s="47" t="s">
        <v>105</v>
      </c>
      <c r="B4184" s="160">
        <v>4183.0</v>
      </c>
    </row>
    <row r="4185">
      <c r="A4185" s="47" t="s">
        <v>105</v>
      </c>
      <c r="B4185" s="160">
        <v>4184.0</v>
      </c>
    </row>
    <row r="4186">
      <c r="A4186" s="47" t="s">
        <v>105</v>
      </c>
      <c r="B4186" s="160">
        <v>4185.0</v>
      </c>
    </row>
    <row r="4187">
      <c r="A4187" s="47" t="s">
        <v>105</v>
      </c>
      <c r="B4187" s="160">
        <v>4186.0</v>
      </c>
    </row>
    <row r="4188">
      <c r="A4188" s="47" t="s">
        <v>105</v>
      </c>
      <c r="B4188" s="160">
        <v>4187.0</v>
      </c>
    </row>
    <row r="4189">
      <c r="A4189" s="47" t="s">
        <v>105</v>
      </c>
      <c r="B4189" s="160">
        <v>4188.0</v>
      </c>
    </row>
    <row r="4190">
      <c r="A4190" s="47" t="s">
        <v>105</v>
      </c>
      <c r="B4190" s="160">
        <v>4189.0</v>
      </c>
    </row>
    <row r="4191">
      <c r="A4191" s="47" t="s">
        <v>105</v>
      </c>
      <c r="B4191" s="160">
        <v>4190.0</v>
      </c>
    </row>
    <row r="4192">
      <c r="A4192" s="47" t="s">
        <v>105</v>
      </c>
      <c r="B4192" s="160">
        <v>4191.0</v>
      </c>
    </row>
    <row r="4193">
      <c r="A4193" s="47" t="s">
        <v>105</v>
      </c>
      <c r="B4193" s="160">
        <v>4192.0</v>
      </c>
    </row>
    <row r="4194">
      <c r="A4194" s="47" t="s">
        <v>105</v>
      </c>
      <c r="B4194" s="160">
        <v>4193.0</v>
      </c>
    </row>
    <row r="4195">
      <c r="A4195" s="47" t="s">
        <v>105</v>
      </c>
      <c r="B4195" s="160">
        <v>4194.0</v>
      </c>
    </row>
    <row r="4196">
      <c r="A4196" s="47" t="s">
        <v>105</v>
      </c>
      <c r="B4196" s="160">
        <v>4195.0</v>
      </c>
    </row>
    <row r="4197">
      <c r="A4197" s="47" t="s">
        <v>105</v>
      </c>
      <c r="B4197" s="160">
        <v>4196.0</v>
      </c>
    </row>
    <row r="4198">
      <c r="A4198" s="47" t="s">
        <v>105</v>
      </c>
      <c r="B4198" s="160">
        <v>4197.0</v>
      </c>
    </row>
    <row r="4199">
      <c r="A4199" s="47" t="s">
        <v>105</v>
      </c>
      <c r="B4199" s="160">
        <v>4198.0</v>
      </c>
    </row>
    <row r="4200">
      <c r="A4200" s="47" t="s">
        <v>105</v>
      </c>
      <c r="B4200" s="160">
        <v>4199.0</v>
      </c>
    </row>
    <row r="4201">
      <c r="A4201" s="47" t="s">
        <v>105</v>
      </c>
      <c r="B4201" s="160">
        <v>4200.0</v>
      </c>
    </row>
    <row r="4202">
      <c r="A4202" s="47" t="s">
        <v>105</v>
      </c>
      <c r="B4202" s="160">
        <v>4201.0</v>
      </c>
    </row>
    <row r="4203">
      <c r="A4203" s="47" t="s">
        <v>105</v>
      </c>
      <c r="B4203" s="160">
        <v>4202.0</v>
      </c>
    </row>
    <row r="4204">
      <c r="A4204" s="47" t="s">
        <v>105</v>
      </c>
      <c r="B4204" s="160">
        <v>4203.0</v>
      </c>
    </row>
    <row r="4205">
      <c r="A4205" s="47" t="s">
        <v>105</v>
      </c>
      <c r="B4205" s="160">
        <v>4204.0</v>
      </c>
    </row>
    <row r="4206">
      <c r="A4206" s="47" t="s">
        <v>105</v>
      </c>
      <c r="B4206" s="160">
        <v>4205.0</v>
      </c>
    </row>
    <row r="4207">
      <c r="A4207" s="47" t="s">
        <v>105</v>
      </c>
      <c r="B4207" s="160">
        <v>4206.0</v>
      </c>
    </row>
    <row r="4208">
      <c r="A4208" s="47" t="s">
        <v>105</v>
      </c>
      <c r="B4208" s="160">
        <v>4207.0</v>
      </c>
    </row>
    <row r="4209">
      <c r="A4209" s="47" t="s">
        <v>105</v>
      </c>
      <c r="B4209" s="160">
        <v>4208.0</v>
      </c>
    </row>
    <row r="4210">
      <c r="A4210" s="47" t="s">
        <v>105</v>
      </c>
      <c r="B4210" s="160">
        <v>4209.0</v>
      </c>
    </row>
    <row r="4211">
      <c r="A4211" s="47" t="s">
        <v>105</v>
      </c>
      <c r="B4211" s="160">
        <v>4210.0</v>
      </c>
    </row>
    <row r="4212">
      <c r="A4212" s="47" t="s">
        <v>105</v>
      </c>
      <c r="B4212" s="160">
        <v>4211.0</v>
      </c>
    </row>
    <row r="4213">
      <c r="A4213" s="47" t="s">
        <v>105</v>
      </c>
      <c r="B4213" s="160">
        <v>4212.0</v>
      </c>
    </row>
    <row r="4214">
      <c r="A4214" s="47" t="s">
        <v>105</v>
      </c>
      <c r="B4214" s="160">
        <v>4213.0</v>
      </c>
    </row>
    <row r="4215">
      <c r="A4215" s="47" t="s">
        <v>105</v>
      </c>
      <c r="B4215" s="160">
        <v>4214.0</v>
      </c>
    </row>
    <row r="4216">
      <c r="A4216" s="47" t="s">
        <v>105</v>
      </c>
      <c r="B4216" s="160">
        <v>4215.0</v>
      </c>
    </row>
    <row r="4217">
      <c r="A4217" s="47" t="s">
        <v>105</v>
      </c>
      <c r="B4217" s="160">
        <v>4216.0</v>
      </c>
    </row>
    <row r="4218">
      <c r="A4218" s="47" t="s">
        <v>105</v>
      </c>
      <c r="B4218" s="160">
        <v>4217.0</v>
      </c>
    </row>
    <row r="4219">
      <c r="A4219" s="47" t="s">
        <v>105</v>
      </c>
      <c r="B4219" s="160">
        <v>4218.0</v>
      </c>
    </row>
    <row r="4220">
      <c r="A4220" s="47" t="s">
        <v>105</v>
      </c>
      <c r="B4220" s="160">
        <v>4219.0</v>
      </c>
    </row>
    <row r="4221">
      <c r="A4221" s="47" t="s">
        <v>105</v>
      </c>
      <c r="B4221" s="160">
        <v>4220.0</v>
      </c>
    </row>
    <row r="4222">
      <c r="A4222" s="47" t="s">
        <v>105</v>
      </c>
      <c r="B4222" s="160">
        <v>4221.0</v>
      </c>
    </row>
    <row r="4223">
      <c r="A4223" s="47" t="s">
        <v>105</v>
      </c>
      <c r="B4223" s="160">
        <v>4222.0</v>
      </c>
    </row>
    <row r="4224">
      <c r="A4224" s="47" t="s">
        <v>105</v>
      </c>
      <c r="B4224" s="160">
        <v>4223.0</v>
      </c>
    </row>
    <row r="4225">
      <c r="A4225" s="47" t="s">
        <v>105</v>
      </c>
      <c r="B4225" s="160">
        <v>4224.0</v>
      </c>
    </row>
    <row r="4226">
      <c r="A4226" s="47" t="s">
        <v>105</v>
      </c>
      <c r="B4226" s="160">
        <v>4225.0</v>
      </c>
    </row>
    <row r="4227">
      <c r="A4227" s="47" t="s">
        <v>105</v>
      </c>
      <c r="B4227" s="160">
        <v>4226.0</v>
      </c>
    </row>
    <row r="4228">
      <c r="A4228" s="47" t="s">
        <v>105</v>
      </c>
      <c r="B4228" s="160">
        <v>4227.0</v>
      </c>
    </row>
    <row r="4229">
      <c r="A4229" s="47" t="s">
        <v>105</v>
      </c>
      <c r="B4229" s="160">
        <v>4228.0</v>
      </c>
    </row>
    <row r="4230">
      <c r="A4230" s="47" t="s">
        <v>105</v>
      </c>
      <c r="B4230" s="160">
        <v>4229.0</v>
      </c>
    </row>
    <row r="4231">
      <c r="A4231" s="47" t="s">
        <v>105</v>
      </c>
      <c r="B4231" s="160">
        <v>4230.0</v>
      </c>
    </row>
    <row r="4232">
      <c r="A4232" s="47" t="s">
        <v>105</v>
      </c>
      <c r="B4232" s="160">
        <v>4231.0</v>
      </c>
    </row>
    <row r="4233">
      <c r="A4233" s="47" t="s">
        <v>105</v>
      </c>
      <c r="B4233" s="160">
        <v>4232.0</v>
      </c>
    </row>
    <row r="4234">
      <c r="A4234" s="47" t="s">
        <v>105</v>
      </c>
      <c r="B4234" s="160">
        <v>4233.0</v>
      </c>
    </row>
    <row r="4235">
      <c r="A4235" s="47" t="s">
        <v>105</v>
      </c>
      <c r="B4235" s="160">
        <v>4234.0</v>
      </c>
    </row>
    <row r="4236">
      <c r="A4236" s="47" t="s">
        <v>105</v>
      </c>
      <c r="B4236" s="160">
        <v>4235.0</v>
      </c>
    </row>
    <row r="4237">
      <c r="A4237" s="47" t="s">
        <v>105</v>
      </c>
      <c r="B4237" s="160">
        <v>4236.0</v>
      </c>
    </row>
    <row r="4238">
      <c r="A4238" s="47" t="s">
        <v>105</v>
      </c>
      <c r="B4238" s="160">
        <v>4237.0</v>
      </c>
    </row>
    <row r="4239">
      <c r="A4239" s="47" t="s">
        <v>105</v>
      </c>
      <c r="B4239" s="160">
        <v>4238.0</v>
      </c>
    </row>
    <row r="4240">
      <c r="A4240" s="47" t="s">
        <v>105</v>
      </c>
      <c r="B4240" s="160">
        <v>4239.0</v>
      </c>
    </row>
    <row r="4241">
      <c r="A4241" s="47" t="s">
        <v>105</v>
      </c>
      <c r="B4241" s="160">
        <v>4240.0</v>
      </c>
    </row>
    <row r="4242">
      <c r="A4242" s="47" t="s">
        <v>105</v>
      </c>
      <c r="B4242" s="160">
        <v>4241.0</v>
      </c>
    </row>
    <row r="4243">
      <c r="A4243" s="47" t="s">
        <v>105</v>
      </c>
      <c r="B4243" s="160">
        <v>4242.0</v>
      </c>
    </row>
    <row r="4244">
      <c r="A4244" s="47" t="s">
        <v>105</v>
      </c>
      <c r="B4244" s="160">
        <v>4243.0</v>
      </c>
    </row>
    <row r="4245">
      <c r="A4245" s="47" t="s">
        <v>105</v>
      </c>
      <c r="B4245" s="160">
        <v>4244.0</v>
      </c>
    </row>
    <row r="4246">
      <c r="A4246" s="47" t="s">
        <v>105</v>
      </c>
      <c r="B4246" s="160">
        <v>4245.0</v>
      </c>
    </row>
    <row r="4247">
      <c r="A4247" s="47" t="s">
        <v>105</v>
      </c>
      <c r="B4247" s="160">
        <v>4246.0</v>
      </c>
    </row>
    <row r="4248">
      <c r="A4248" s="47" t="s">
        <v>105</v>
      </c>
      <c r="B4248" s="160">
        <v>4247.0</v>
      </c>
    </row>
    <row r="4249">
      <c r="A4249" s="47" t="s">
        <v>105</v>
      </c>
      <c r="B4249" s="160">
        <v>4248.0</v>
      </c>
    </row>
    <row r="4250">
      <c r="A4250" s="47" t="s">
        <v>105</v>
      </c>
      <c r="B4250" s="160">
        <v>4249.0</v>
      </c>
    </row>
    <row r="4251">
      <c r="A4251" s="47" t="s">
        <v>105</v>
      </c>
      <c r="B4251" s="160">
        <v>4250.0</v>
      </c>
    </row>
    <row r="4252">
      <c r="A4252" s="47" t="s">
        <v>105</v>
      </c>
      <c r="B4252" s="160">
        <v>4251.0</v>
      </c>
    </row>
    <row r="4253">
      <c r="A4253" s="47" t="s">
        <v>105</v>
      </c>
      <c r="B4253" s="160">
        <v>4252.0</v>
      </c>
    </row>
    <row r="4254">
      <c r="A4254" s="47" t="s">
        <v>105</v>
      </c>
      <c r="B4254" s="160">
        <v>4253.0</v>
      </c>
    </row>
    <row r="4255">
      <c r="A4255" s="47" t="s">
        <v>105</v>
      </c>
      <c r="B4255" s="160">
        <v>4254.0</v>
      </c>
    </row>
    <row r="4256">
      <c r="A4256" s="47" t="s">
        <v>105</v>
      </c>
      <c r="B4256" s="160">
        <v>4255.0</v>
      </c>
    </row>
    <row r="4257">
      <c r="A4257" s="47" t="s">
        <v>105</v>
      </c>
      <c r="B4257" s="160">
        <v>4256.0</v>
      </c>
    </row>
    <row r="4258">
      <c r="A4258" s="47" t="s">
        <v>105</v>
      </c>
      <c r="B4258" s="160">
        <v>4257.0</v>
      </c>
    </row>
    <row r="4259">
      <c r="A4259" s="47" t="s">
        <v>105</v>
      </c>
      <c r="B4259" s="160">
        <v>4258.0</v>
      </c>
    </row>
    <row r="4260">
      <c r="A4260" s="47" t="s">
        <v>105</v>
      </c>
      <c r="B4260" s="160">
        <v>4259.0</v>
      </c>
    </row>
    <row r="4261">
      <c r="A4261" s="47" t="s">
        <v>105</v>
      </c>
      <c r="B4261" s="160">
        <v>4260.0</v>
      </c>
    </row>
    <row r="4262">
      <c r="A4262" s="47" t="s">
        <v>105</v>
      </c>
      <c r="B4262" s="160">
        <v>4261.0</v>
      </c>
    </row>
    <row r="4263">
      <c r="A4263" s="47" t="s">
        <v>105</v>
      </c>
      <c r="B4263" s="160">
        <v>4262.0</v>
      </c>
    </row>
    <row r="4264">
      <c r="A4264" s="47" t="s">
        <v>105</v>
      </c>
      <c r="B4264" s="160">
        <v>4263.0</v>
      </c>
    </row>
    <row r="4265">
      <c r="A4265" s="47" t="s">
        <v>105</v>
      </c>
      <c r="B4265" s="160">
        <v>4264.0</v>
      </c>
    </row>
    <row r="4266">
      <c r="A4266" s="47" t="s">
        <v>105</v>
      </c>
      <c r="B4266" s="160">
        <v>4265.0</v>
      </c>
    </row>
    <row r="4267">
      <c r="A4267" s="47" t="s">
        <v>105</v>
      </c>
      <c r="B4267" s="160">
        <v>4266.0</v>
      </c>
    </row>
    <row r="4268">
      <c r="A4268" s="47" t="s">
        <v>105</v>
      </c>
      <c r="B4268" s="160">
        <v>4267.0</v>
      </c>
    </row>
    <row r="4269">
      <c r="A4269" s="47" t="s">
        <v>105</v>
      </c>
      <c r="B4269" s="160">
        <v>4268.0</v>
      </c>
    </row>
    <row r="4270">
      <c r="A4270" s="47" t="s">
        <v>105</v>
      </c>
      <c r="B4270" s="160">
        <v>4269.0</v>
      </c>
    </row>
    <row r="4271">
      <c r="A4271" s="47" t="s">
        <v>105</v>
      </c>
      <c r="B4271" s="160">
        <v>4270.0</v>
      </c>
    </row>
    <row r="4272">
      <c r="A4272" s="47" t="s">
        <v>105</v>
      </c>
      <c r="B4272" s="160">
        <v>4271.0</v>
      </c>
    </row>
    <row r="4273">
      <c r="A4273" s="47" t="s">
        <v>105</v>
      </c>
      <c r="B4273" s="160">
        <v>4272.0</v>
      </c>
    </row>
    <row r="4274">
      <c r="A4274" s="47" t="s">
        <v>105</v>
      </c>
      <c r="B4274" s="160">
        <v>4273.0</v>
      </c>
    </row>
    <row r="4275">
      <c r="A4275" s="47" t="s">
        <v>105</v>
      </c>
      <c r="B4275" s="160">
        <v>4274.0</v>
      </c>
    </row>
    <row r="4276">
      <c r="A4276" s="47" t="s">
        <v>105</v>
      </c>
      <c r="B4276" s="160">
        <v>4275.0</v>
      </c>
    </row>
    <row r="4277">
      <c r="A4277" s="47" t="s">
        <v>105</v>
      </c>
      <c r="B4277" s="160">
        <v>4276.0</v>
      </c>
    </row>
    <row r="4278">
      <c r="A4278" s="47" t="s">
        <v>105</v>
      </c>
      <c r="B4278" s="160">
        <v>4277.0</v>
      </c>
    </row>
    <row r="4279">
      <c r="A4279" s="47" t="s">
        <v>105</v>
      </c>
      <c r="B4279" s="160">
        <v>4278.0</v>
      </c>
    </row>
    <row r="4280">
      <c r="A4280" s="47" t="s">
        <v>105</v>
      </c>
      <c r="B4280" s="160">
        <v>4279.0</v>
      </c>
    </row>
    <row r="4281">
      <c r="A4281" s="47" t="s">
        <v>105</v>
      </c>
      <c r="B4281" s="160">
        <v>4280.0</v>
      </c>
    </row>
    <row r="4282">
      <c r="A4282" s="47" t="s">
        <v>105</v>
      </c>
      <c r="B4282" s="160">
        <v>4281.0</v>
      </c>
    </row>
    <row r="4283">
      <c r="A4283" s="47" t="s">
        <v>105</v>
      </c>
      <c r="B4283" s="160">
        <v>4282.0</v>
      </c>
    </row>
    <row r="4284">
      <c r="A4284" s="47" t="s">
        <v>105</v>
      </c>
      <c r="B4284" s="160">
        <v>4283.0</v>
      </c>
    </row>
    <row r="4285">
      <c r="A4285" s="47" t="s">
        <v>105</v>
      </c>
      <c r="B4285" s="160">
        <v>4284.0</v>
      </c>
    </row>
    <row r="4286">
      <c r="A4286" s="47" t="s">
        <v>105</v>
      </c>
      <c r="B4286" s="160">
        <v>4285.0</v>
      </c>
    </row>
    <row r="4287">
      <c r="A4287" s="47" t="s">
        <v>105</v>
      </c>
      <c r="B4287" s="160">
        <v>4286.0</v>
      </c>
    </row>
    <row r="4288">
      <c r="A4288" s="47" t="s">
        <v>105</v>
      </c>
      <c r="B4288" s="160">
        <v>4287.0</v>
      </c>
    </row>
    <row r="4289">
      <c r="A4289" s="47" t="s">
        <v>105</v>
      </c>
      <c r="B4289" s="160">
        <v>4288.0</v>
      </c>
    </row>
    <row r="4290">
      <c r="A4290" s="47" t="s">
        <v>105</v>
      </c>
      <c r="B4290" s="160">
        <v>4289.0</v>
      </c>
    </row>
    <row r="4291">
      <c r="A4291" s="47" t="s">
        <v>105</v>
      </c>
      <c r="B4291" s="160">
        <v>4290.0</v>
      </c>
    </row>
    <row r="4292">
      <c r="A4292" s="47" t="s">
        <v>105</v>
      </c>
      <c r="B4292" s="160">
        <v>4291.0</v>
      </c>
    </row>
    <row r="4293">
      <c r="A4293" s="47" t="s">
        <v>105</v>
      </c>
      <c r="B4293" s="160">
        <v>4292.0</v>
      </c>
    </row>
    <row r="4294">
      <c r="A4294" s="47" t="s">
        <v>105</v>
      </c>
      <c r="B4294" s="160">
        <v>4293.0</v>
      </c>
    </row>
    <row r="4295">
      <c r="A4295" s="47" t="s">
        <v>105</v>
      </c>
      <c r="B4295" s="160">
        <v>4294.0</v>
      </c>
    </row>
    <row r="4296">
      <c r="A4296" s="47" t="s">
        <v>105</v>
      </c>
      <c r="B4296" s="160">
        <v>4295.0</v>
      </c>
    </row>
    <row r="4297">
      <c r="A4297" s="47" t="s">
        <v>105</v>
      </c>
      <c r="B4297" s="160">
        <v>4296.0</v>
      </c>
    </row>
    <row r="4298">
      <c r="A4298" s="47" t="s">
        <v>105</v>
      </c>
      <c r="B4298" s="160">
        <v>4297.0</v>
      </c>
    </row>
    <row r="4299">
      <c r="A4299" s="47" t="s">
        <v>105</v>
      </c>
      <c r="B4299" s="160">
        <v>4298.0</v>
      </c>
    </row>
    <row r="4300">
      <c r="A4300" s="47" t="s">
        <v>105</v>
      </c>
      <c r="B4300" s="160">
        <v>4299.0</v>
      </c>
    </row>
    <row r="4301">
      <c r="A4301" s="47" t="s">
        <v>105</v>
      </c>
      <c r="B4301" s="160">
        <v>4300.0</v>
      </c>
    </row>
    <row r="4302">
      <c r="A4302" s="47" t="s">
        <v>105</v>
      </c>
      <c r="B4302" s="160">
        <v>4301.0</v>
      </c>
    </row>
    <row r="4303">
      <c r="A4303" s="47" t="s">
        <v>105</v>
      </c>
      <c r="B4303" s="160">
        <v>4302.0</v>
      </c>
    </row>
    <row r="4304">
      <c r="A4304" s="47" t="s">
        <v>105</v>
      </c>
      <c r="B4304" s="160">
        <v>4303.0</v>
      </c>
    </row>
    <row r="4305">
      <c r="A4305" s="47" t="s">
        <v>105</v>
      </c>
      <c r="B4305" s="160">
        <v>4304.0</v>
      </c>
    </row>
    <row r="4306">
      <c r="A4306" s="47" t="s">
        <v>105</v>
      </c>
      <c r="B4306" s="160">
        <v>4305.0</v>
      </c>
    </row>
    <row r="4307">
      <c r="A4307" s="47" t="s">
        <v>105</v>
      </c>
      <c r="B4307" s="160">
        <v>4306.0</v>
      </c>
    </row>
    <row r="4308">
      <c r="A4308" s="47" t="s">
        <v>105</v>
      </c>
      <c r="B4308" s="160">
        <v>4307.0</v>
      </c>
    </row>
    <row r="4309">
      <c r="A4309" s="47" t="s">
        <v>105</v>
      </c>
      <c r="B4309" s="160">
        <v>4308.0</v>
      </c>
    </row>
    <row r="4310">
      <c r="A4310" s="47" t="s">
        <v>105</v>
      </c>
      <c r="B4310" s="160">
        <v>4309.0</v>
      </c>
    </row>
    <row r="4311">
      <c r="A4311" s="47" t="s">
        <v>105</v>
      </c>
      <c r="B4311" s="160">
        <v>4310.0</v>
      </c>
    </row>
    <row r="4312">
      <c r="A4312" s="47" t="s">
        <v>105</v>
      </c>
      <c r="B4312" s="160">
        <v>4311.0</v>
      </c>
    </row>
    <row r="4313">
      <c r="A4313" s="47" t="s">
        <v>105</v>
      </c>
      <c r="B4313" s="160">
        <v>4312.0</v>
      </c>
    </row>
    <row r="4314">
      <c r="A4314" s="47" t="s">
        <v>105</v>
      </c>
      <c r="B4314" s="160">
        <v>4313.0</v>
      </c>
    </row>
    <row r="4315">
      <c r="A4315" s="47" t="s">
        <v>105</v>
      </c>
      <c r="B4315" s="160">
        <v>4314.0</v>
      </c>
    </row>
    <row r="4316">
      <c r="A4316" s="47" t="s">
        <v>105</v>
      </c>
      <c r="B4316" s="160">
        <v>4315.0</v>
      </c>
    </row>
    <row r="4317">
      <c r="A4317" s="47" t="s">
        <v>105</v>
      </c>
      <c r="B4317" s="160">
        <v>4316.0</v>
      </c>
    </row>
    <row r="4318">
      <c r="A4318" s="47" t="s">
        <v>105</v>
      </c>
      <c r="B4318" s="160">
        <v>4317.0</v>
      </c>
    </row>
    <row r="4319">
      <c r="A4319" s="47" t="s">
        <v>105</v>
      </c>
      <c r="B4319" s="160">
        <v>4318.0</v>
      </c>
    </row>
    <row r="4320">
      <c r="A4320" s="47" t="s">
        <v>105</v>
      </c>
      <c r="B4320" s="160">
        <v>4319.0</v>
      </c>
    </row>
    <row r="4321">
      <c r="A4321" s="47" t="s">
        <v>105</v>
      </c>
      <c r="B4321" s="160">
        <v>4320.0</v>
      </c>
    </row>
    <row r="4322">
      <c r="A4322" s="47" t="s">
        <v>105</v>
      </c>
      <c r="B4322" s="160">
        <v>4321.0</v>
      </c>
    </row>
    <row r="4323">
      <c r="A4323" s="47" t="s">
        <v>105</v>
      </c>
      <c r="B4323" s="160">
        <v>4322.0</v>
      </c>
    </row>
    <row r="4324">
      <c r="A4324" s="47" t="s">
        <v>105</v>
      </c>
      <c r="B4324" s="160">
        <v>4323.0</v>
      </c>
    </row>
    <row r="4325">
      <c r="A4325" s="47" t="s">
        <v>105</v>
      </c>
      <c r="B4325" s="160">
        <v>4324.0</v>
      </c>
    </row>
    <row r="4326">
      <c r="A4326" s="47" t="s">
        <v>105</v>
      </c>
      <c r="B4326" s="160">
        <v>4325.0</v>
      </c>
    </row>
    <row r="4327">
      <c r="A4327" s="47" t="s">
        <v>105</v>
      </c>
      <c r="B4327" s="160">
        <v>4326.0</v>
      </c>
    </row>
    <row r="4328">
      <c r="A4328" s="47" t="s">
        <v>105</v>
      </c>
      <c r="B4328" s="160">
        <v>4327.0</v>
      </c>
    </row>
    <row r="4329">
      <c r="A4329" s="47" t="s">
        <v>105</v>
      </c>
      <c r="B4329" s="160">
        <v>4328.0</v>
      </c>
    </row>
    <row r="4330">
      <c r="A4330" s="47" t="s">
        <v>105</v>
      </c>
      <c r="B4330" s="160">
        <v>4329.0</v>
      </c>
    </row>
    <row r="4331">
      <c r="A4331" s="47" t="s">
        <v>105</v>
      </c>
      <c r="B4331" s="160">
        <v>4330.0</v>
      </c>
    </row>
    <row r="4332">
      <c r="A4332" s="47" t="s">
        <v>105</v>
      </c>
      <c r="B4332" s="160">
        <v>4331.0</v>
      </c>
    </row>
    <row r="4333">
      <c r="A4333" s="47" t="s">
        <v>105</v>
      </c>
      <c r="B4333" s="160">
        <v>4332.0</v>
      </c>
    </row>
    <row r="4334">
      <c r="A4334" s="47" t="s">
        <v>105</v>
      </c>
      <c r="B4334" s="160">
        <v>4333.0</v>
      </c>
    </row>
    <row r="4335">
      <c r="A4335" s="47" t="s">
        <v>105</v>
      </c>
      <c r="B4335" s="160">
        <v>4334.0</v>
      </c>
    </row>
    <row r="4336">
      <c r="A4336" s="47" t="s">
        <v>105</v>
      </c>
      <c r="B4336" s="160">
        <v>4335.0</v>
      </c>
    </row>
    <row r="4337">
      <c r="A4337" s="47" t="s">
        <v>105</v>
      </c>
      <c r="B4337" s="160">
        <v>4336.0</v>
      </c>
    </row>
    <row r="4338">
      <c r="A4338" s="47" t="s">
        <v>105</v>
      </c>
      <c r="B4338" s="160">
        <v>4337.0</v>
      </c>
    </row>
    <row r="4339">
      <c r="A4339" s="47" t="s">
        <v>105</v>
      </c>
      <c r="B4339" s="160">
        <v>4338.0</v>
      </c>
    </row>
    <row r="4340">
      <c r="A4340" s="47" t="s">
        <v>105</v>
      </c>
      <c r="B4340" s="160">
        <v>4339.0</v>
      </c>
    </row>
    <row r="4341">
      <c r="A4341" s="47" t="s">
        <v>105</v>
      </c>
      <c r="B4341" s="160">
        <v>4340.0</v>
      </c>
    </row>
    <row r="4342">
      <c r="A4342" s="47" t="s">
        <v>105</v>
      </c>
      <c r="B4342" s="160">
        <v>4341.0</v>
      </c>
    </row>
    <row r="4343">
      <c r="A4343" s="47" t="s">
        <v>105</v>
      </c>
      <c r="B4343" s="160">
        <v>4342.0</v>
      </c>
    </row>
    <row r="4344">
      <c r="A4344" s="47" t="s">
        <v>105</v>
      </c>
      <c r="B4344" s="160">
        <v>4343.0</v>
      </c>
    </row>
    <row r="4345">
      <c r="A4345" s="47" t="s">
        <v>105</v>
      </c>
      <c r="B4345" s="160">
        <v>4344.0</v>
      </c>
    </row>
    <row r="4346">
      <c r="A4346" s="47" t="s">
        <v>105</v>
      </c>
      <c r="B4346" s="160">
        <v>4345.0</v>
      </c>
    </row>
    <row r="4347">
      <c r="A4347" s="47" t="s">
        <v>105</v>
      </c>
      <c r="B4347" s="160">
        <v>4346.0</v>
      </c>
    </row>
    <row r="4348">
      <c r="A4348" s="47" t="s">
        <v>105</v>
      </c>
      <c r="B4348" s="160">
        <v>4347.0</v>
      </c>
    </row>
    <row r="4349">
      <c r="A4349" s="47" t="s">
        <v>105</v>
      </c>
      <c r="B4349" s="160">
        <v>4348.0</v>
      </c>
    </row>
    <row r="4350">
      <c r="A4350" s="47" t="s">
        <v>105</v>
      </c>
      <c r="B4350" s="160">
        <v>4349.0</v>
      </c>
    </row>
    <row r="4351">
      <c r="A4351" s="47" t="s">
        <v>105</v>
      </c>
      <c r="B4351" s="160">
        <v>4350.0</v>
      </c>
    </row>
    <row r="4352">
      <c r="A4352" s="47" t="s">
        <v>105</v>
      </c>
      <c r="B4352" s="160">
        <v>4351.0</v>
      </c>
    </row>
    <row r="4353">
      <c r="A4353" s="47" t="s">
        <v>105</v>
      </c>
      <c r="B4353" s="160">
        <v>4352.0</v>
      </c>
    </row>
    <row r="4354">
      <c r="A4354" s="47" t="s">
        <v>105</v>
      </c>
      <c r="B4354" s="160">
        <v>4353.0</v>
      </c>
    </row>
    <row r="4355">
      <c r="A4355" s="47" t="s">
        <v>105</v>
      </c>
      <c r="B4355" s="160">
        <v>4354.0</v>
      </c>
    </row>
    <row r="4356">
      <c r="A4356" s="47" t="s">
        <v>105</v>
      </c>
      <c r="B4356" s="160">
        <v>4355.0</v>
      </c>
    </row>
    <row r="4357">
      <c r="A4357" s="47" t="s">
        <v>105</v>
      </c>
      <c r="B4357" s="160">
        <v>4356.0</v>
      </c>
    </row>
    <row r="4358">
      <c r="A4358" s="47" t="s">
        <v>105</v>
      </c>
      <c r="B4358" s="160">
        <v>4357.0</v>
      </c>
    </row>
    <row r="4359">
      <c r="A4359" s="47" t="s">
        <v>105</v>
      </c>
      <c r="B4359" s="160">
        <v>4358.0</v>
      </c>
    </row>
    <row r="4360">
      <c r="A4360" s="47" t="s">
        <v>105</v>
      </c>
      <c r="B4360" s="160">
        <v>4359.0</v>
      </c>
    </row>
    <row r="4361">
      <c r="A4361" s="47" t="s">
        <v>105</v>
      </c>
      <c r="B4361" s="160">
        <v>4360.0</v>
      </c>
    </row>
    <row r="4362">
      <c r="A4362" s="47" t="s">
        <v>105</v>
      </c>
      <c r="B4362" s="160">
        <v>4361.0</v>
      </c>
    </row>
    <row r="4363">
      <c r="A4363" s="47" t="s">
        <v>105</v>
      </c>
      <c r="B4363" s="160">
        <v>4362.0</v>
      </c>
    </row>
    <row r="4364">
      <c r="A4364" s="47" t="s">
        <v>105</v>
      </c>
      <c r="B4364" s="160">
        <v>4363.0</v>
      </c>
    </row>
    <row r="4365">
      <c r="A4365" s="47" t="s">
        <v>105</v>
      </c>
      <c r="B4365" s="160">
        <v>4364.0</v>
      </c>
    </row>
    <row r="4366">
      <c r="A4366" s="47" t="s">
        <v>105</v>
      </c>
      <c r="B4366" s="160">
        <v>4365.0</v>
      </c>
    </row>
    <row r="4367">
      <c r="A4367" s="47" t="s">
        <v>105</v>
      </c>
      <c r="B4367" s="160">
        <v>4366.0</v>
      </c>
    </row>
    <row r="4368">
      <c r="A4368" s="47" t="s">
        <v>105</v>
      </c>
      <c r="B4368" s="160">
        <v>4367.0</v>
      </c>
    </row>
    <row r="4369">
      <c r="A4369" s="47" t="s">
        <v>105</v>
      </c>
      <c r="B4369" s="160">
        <v>4368.0</v>
      </c>
    </row>
    <row r="4370">
      <c r="A4370" s="47" t="s">
        <v>105</v>
      </c>
      <c r="B4370" s="160">
        <v>4369.0</v>
      </c>
    </row>
    <row r="4371">
      <c r="A4371" s="47" t="s">
        <v>105</v>
      </c>
      <c r="B4371" s="160">
        <v>4370.0</v>
      </c>
    </row>
    <row r="4372">
      <c r="A4372" s="47" t="s">
        <v>105</v>
      </c>
      <c r="B4372" s="160">
        <v>4371.0</v>
      </c>
    </row>
    <row r="4373">
      <c r="A4373" s="47" t="s">
        <v>105</v>
      </c>
      <c r="B4373" s="160">
        <v>4372.0</v>
      </c>
    </row>
    <row r="4374">
      <c r="A4374" s="47" t="s">
        <v>105</v>
      </c>
      <c r="B4374" s="160">
        <v>4373.0</v>
      </c>
    </row>
    <row r="4375">
      <c r="A4375" s="47" t="s">
        <v>105</v>
      </c>
      <c r="B4375" s="160">
        <v>4374.0</v>
      </c>
    </row>
    <row r="4376">
      <c r="A4376" s="47" t="s">
        <v>105</v>
      </c>
      <c r="B4376" s="160">
        <v>4375.0</v>
      </c>
    </row>
    <row r="4377">
      <c r="A4377" s="47" t="s">
        <v>105</v>
      </c>
      <c r="B4377" s="160">
        <v>4376.0</v>
      </c>
    </row>
    <row r="4378">
      <c r="A4378" s="47" t="s">
        <v>105</v>
      </c>
      <c r="B4378" s="160">
        <v>4377.0</v>
      </c>
    </row>
    <row r="4379">
      <c r="A4379" s="47" t="s">
        <v>105</v>
      </c>
      <c r="B4379" s="160">
        <v>4378.0</v>
      </c>
    </row>
    <row r="4380">
      <c r="A4380" s="47" t="s">
        <v>105</v>
      </c>
      <c r="B4380" s="160">
        <v>4379.0</v>
      </c>
    </row>
    <row r="4381">
      <c r="A4381" s="47" t="s">
        <v>105</v>
      </c>
      <c r="B4381" s="160">
        <v>4380.0</v>
      </c>
    </row>
    <row r="4382">
      <c r="A4382" s="47" t="s">
        <v>105</v>
      </c>
      <c r="B4382" s="160">
        <v>4381.0</v>
      </c>
    </row>
    <row r="4383">
      <c r="A4383" s="47" t="s">
        <v>105</v>
      </c>
      <c r="B4383" s="160">
        <v>4382.0</v>
      </c>
    </row>
    <row r="4384">
      <c r="A4384" s="47" t="s">
        <v>105</v>
      </c>
      <c r="B4384" s="160">
        <v>4383.0</v>
      </c>
    </row>
    <row r="4385">
      <c r="A4385" s="47" t="s">
        <v>105</v>
      </c>
      <c r="B4385" s="160">
        <v>4384.0</v>
      </c>
    </row>
    <row r="4386">
      <c r="A4386" s="47" t="s">
        <v>105</v>
      </c>
      <c r="B4386" s="160">
        <v>4385.0</v>
      </c>
    </row>
    <row r="4387">
      <c r="A4387" s="47" t="s">
        <v>105</v>
      </c>
      <c r="B4387" s="160">
        <v>4386.0</v>
      </c>
    </row>
    <row r="4388">
      <c r="A4388" s="47" t="s">
        <v>105</v>
      </c>
      <c r="B4388" s="160">
        <v>4387.0</v>
      </c>
    </row>
    <row r="4389">
      <c r="A4389" s="47" t="s">
        <v>105</v>
      </c>
      <c r="B4389" s="160">
        <v>4388.0</v>
      </c>
    </row>
    <row r="4390">
      <c r="A4390" s="47" t="s">
        <v>105</v>
      </c>
      <c r="B4390" s="160">
        <v>4389.0</v>
      </c>
    </row>
    <row r="4391">
      <c r="A4391" s="47" t="s">
        <v>105</v>
      </c>
      <c r="B4391" s="160">
        <v>4390.0</v>
      </c>
    </row>
    <row r="4392">
      <c r="A4392" s="47" t="s">
        <v>105</v>
      </c>
      <c r="B4392" s="160">
        <v>4391.0</v>
      </c>
    </row>
    <row r="4393">
      <c r="A4393" s="47" t="s">
        <v>105</v>
      </c>
      <c r="B4393" s="160">
        <v>4392.0</v>
      </c>
    </row>
    <row r="4394">
      <c r="A4394" s="47" t="s">
        <v>105</v>
      </c>
      <c r="B4394" s="160">
        <v>4393.0</v>
      </c>
    </row>
    <row r="4395">
      <c r="A4395" s="47" t="s">
        <v>105</v>
      </c>
      <c r="B4395" s="160">
        <v>4394.0</v>
      </c>
    </row>
    <row r="4396">
      <c r="A4396" s="47" t="s">
        <v>105</v>
      </c>
      <c r="B4396" s="160">
        <v>4395.0</v>
      </c>
    </row>
    <row r="4397">
      <c r="A4397" s="47" t="s">
        <v>105</v>
      </c>
      <c r="B4397" s="160">
        <v>4396.0</v>
      </c>
    </row>
    <row r="4398">
      <c r="A4398" s="47" t="s">
        <v>105</v>
      </c>
      <c r="B4398" s="160">
        <v>4397.0</v>
      </c>
    </row>
    <row r="4399">
      <c r="A4399" s="47" t="s">
        <v>105</v>
      </c>
      <c r="B4399" s="160">
        <v>4398.0</v>
      </c>
    </row>
    <row r="4400">
      <c r="A4400" s="47" t="s">
        <v>105</v>
      </c>
      <c r="B4400" s="160">
        <v>4399.0</v>
      </c>
    </row>
    <row r="4401">
      <c r="A4401" s="47" t="s">
        <v>105</v>
      </c>
      <c r="B4401" s="160">
        <v>4400.0</v>
      </c>
    </row>
    <row r="4402">
      <c r="A4402" s="47" t="s">
        <v>105</v>
      </c>
      <c r="B4402" s="160">
        <v>4401.0</v>
      </c>
    </row>
    <row r="4403">
      <c r="A4403" s="47" t="s">
        <v>105</v>
      </c>
      <c r="B4403" s="160">
        <v>4402.0</v>
      </c>
    </row>
    <row r="4404">
      <c r="A4404" s="47" t="s">
        <v>105</v>
      </c>
      <c r="B4404" s="160">
        <v>4403.0</v>
      </c>
    </row>
    <row r="4405">
      <c r="A4405" s="47" t="s">
        <v>105</v>
      </c>
      <c r="B4405" s="160">
        <v>4404.0</v>
      </c>
    </row>
    <row r="4406">
      <c r="A4406" s="47" t="s">
        <v>105</v>
      </c>
      <c r="B4406" s="160">
        <v>4405.0</v>
      </c>
    </row>
    <row r="4407">
      <c r="A4407" s="47" t="s">
        <v>105</v>
      </c>
      <c r="B4407" s="160">
        <v>4406.0</v>
      </c>
    </row>
    <row r="4408">
      <c r="A4408" s="47" t="s">
        <v>105</v>
      </c>
      <c r="B4408" s="160">
        <v>4407.0</v>
      </c>
    </row>
    <row r="4409">
      <c r="A4409" s="47" t="s">
        <v>105</v>
      </c>
      <c r="B4409" s="160">
        <v>4408.0</v>
      </c>
    </row>
    <row r="4410">
      <c r="A4410" s="47" t="s">
        <v>105</v>
      </c>
      <c r="B4410" s="160">
        <v>4409.0</v>
      </c>
    </row>
    <row r="4411">
      <c r="A4411" s="47" t="s">
        <v>105</v>
      </c>
      <c r="B4411" s="160">
        <v>4410.0</v>
      </c>
    </row>
    <row r="4412">
      <c r="A4412" s="47" t="s">
        <v>105</v>
      </c>
      <c r="B4412" s="160">
        <v>4411.0</v>
      </c>
    </row>
    <row r="4413">
      <c r="A4413" s="47" t="s">
        <v>105</v>
      </c>
      <c r="B4413" s="160">
        <v>4412.0</v>
      </c>
    </row>
    <row r="4414">
      <c r="A4414" s="47" t="s">
        <v>105</v>
      </c>
      <c r="B4414" s="160">
        <v>4413.0</v>
      </c>
    </row>
    <row r="4415">
      <c r="A4415" s="47" t="s">
        <v>105</v>
      </c>
      <c r="B4415" s="160">
        <v>4414.0</v>
      </c>
    </row>
    <row r="4416">
      <c r="A4416" s="47" t="s">
        <v>105</v>
      </c>
      <c r="B4416" s="160">
        <v>4415.0</v>
      </c>
    </row>
    <row r="4417">
      <c r="A4417" s="47" t="s">
        <v>105</v>
      </c>
      <c r="B4417" s="160">
        <v>4416.0</v>
      </c>
    </row>
    <row r="4418">
      <c r="A4418" s="47" t="s">
        <v>105</v>
      </c>
      <c r="B4418" s="160">
        <v>4417.0</v>
      </c>
    </row>
    <row r="4419">
      <c r="A4419" s="47" t="s">
        <v>105</v>
      </c>
      <c r="B4419" s="160">
        <v>4418.0</v>
      </c>
    </row>
    <row r="4420">
      <c r="A4420" s="47" t="s">
        <v>105</v>
      </c>
      <c r="B4420" s="160">
        <v>4419.0</v>
      </c>
    </row>
    <row r="4421">
      <c r="A4421" s="47" t="s">
        <v>105</v>
      </c>
      <c r="B4421" s="160">
        <v>4420.0</v>
      </c>
    </row>
    <row r="4422">
      <c r="A4422" s="47" t="s">
        <v>105</v>
      </c>
      <c r="B4422" s="160">
        <v>4421.0</v>
      </c>
    </row>
    <row r="4423">
      <c r="A4423" s="47" t="s">
        <v>105</v>
      </c>
      <c r="B4423" s="160">
        <v>4422.0</v>
      </c>
    </row>
    <row r="4424">
      <c r="A4424" s="47" t="s">
        <v>105</v>
      </c>
      <c r="B4424" s="160">
        <v>4423.0</v>
      </c>
    </row>
    <row r="4425">
      <c r="A4425" s="47" t="s">
        <v>105</v>
      </c>
      <c r="B4425" s="160">
        <v>4424.0</v>
      </c>
    </row>
    <row r="4426">
      <c r="A4426" s="47" t="s">
        <v>105</v>
      </c>
      <c r="B4426" s="160">
        <v>4425.0</v>
      </c>
    </row>
    <row r="4427">
      <c r="A4427" s="47" t="s">
        <v>105</v>
      </c>
      <c r="B4427" s="160">
        <v>4426.0</v>
      </c>
    </row>
    <row r="4428">
      <c r="A4428" s="47" t="s">
        <v>105</v>
      </c>
      <c r="B4428" s="160">
        <v>4427.0</v>
      </c>
    </row>
    <row r="4429">
      <c r="A4429" s="47" t="s">
        <v>105</v>
      </c>
      <c r="B4429" s="160">
        <v>4428.0</v>
      </c>
    </row>
    <row r="4430">
      <c r="A4430" s="47" t="s">
        <v>105</v>
      </c>
      <c r="B4430" s="160">
        <v>4429.0</v>
      </c>
    </row>
    <row r="4431">
      <c r="A4431" s="47" t="s">
        <v>105</v>
      </c>
      <c r="B4431" s="160">
        <v>4430.0</v>
      </c>
    </row>
    <row r="4432">
      <c r="A4432" s="47" t="s">
        <v>105</v>
      </c>
      <c r="B4432" s="160">
        <v>4431.0</v>
      </c>
    </row>
    <row r="4433">
      <c r="A4433" s="47" t="s">
        <v>105</v>
      </c>
      <c r="B4433" s="160">
        <v>4432.0</v>
      </c>
    </row>
    <row r="4434">
      <c r="A4434" s="47" t="s">
        <v>105</v>
      </c>
      <c r="B4434" s="160">
        <v>4433.0</v>
      </c>
    </row>
    <row r="4435">
      <c r="A4435" s="47" t="s">
        <v>105</v>
      </c>
      <c r="B4435" s="160">
        <v>4434.0</v>
      </c>
    </row>
    <row r="4436">
      <c r="A4436" s="47" t="s">
        <v>105</v>
      </c>
      <c r="B4436" s="160">
        <v>4435.0</v>
      </c>
    </row>
    <row r="4437">
      <c r="A4437" s="47" t="s">
        <v>105</v>
      </c>
      <c r="B4437" s="160">
        <v>4436.0</v>
      </c>
    </row>
    <row r="4438">
      <c r="A4438" s="47" t="s">
        <v>105</v>
      </c>
      <c r="B4438" s="160">
        <v>4437.0</v>
      </c>
    </row>
    <row r="4439">
      <c r="A4439" s="47" t="s">
        <v>105</v>
      </c>
      <c r="B4439" s="160">
        <v>4438.0</v>
      </c>
    </row>
    <row r="4440">
      <c r="A4440" s="47" t="s">
        <v>105</v>
      </c>
      <c r="B4440" s="160">
        <v>4439.0</v>
      </c>
    </row>
    <row r="4441">
      <c r="A4441" s="47" t="s">
        <v>105</v>
      </c>
      <c r="B4441" s="160">
        <v>4440.0</v>
      </c>
    </row>
    <row r="4442">
      <c r="A4442" s="47" t="s">
        <v>105</v>
      </c>
      <c r="B4442" s="160">
        <v>4441.0</v>
      </c>
    </row>
    <row r="4443">
      <c r="A4443" s="47" t="s">
        <v>105</v>
      </c>
      <c r="B4443" s="160">
        <v>4442.0</v>
      </c>
    </row>
    <row r="4444">
      <c r="A4444" s="47" t="s">
        <v>105</v>
      </c>
      <c r="B4444" s="160">
        <v>4443.0</v>
      </c>
    </row>
    <row r="4445">
      <c r="A4445" s="47" t="s">
        <v>105</v>
      </c>
      <c r="B4445" s="160">
        <v>4444.0</v>
      </c>
    </row>
    <row r="4446">
      <c r="A4446" s="47" t="s">
        <v>105</v>
      </c>
      <c r="B4446" s="160">
        <v>4445.0</v>
      </c>
    </row>
    <row r="4447">
      <c r="A4447" s="47" t="s">
        <v>105</v>
      </c>
      <c r="B4447" s="160">
        <v>4446.0</v>
      </c>
    </row>
    <row r="4448">
      <c r="A4448" s="47" t="s">
        <v>105</v>
      </c>
      <c r="B4448" s="160">
        <v>4447.0</v>
      </c>
    </row>
    <row r="4449">
      <c r="A4449" s="47" t="s">
        <v>105</v>
      </c>
      <c r="B4449" s="160">
        <v>4448.0</v>
      </c>
    </row>
    <row r="4450">
      <c r="A4450" s="47" t="s">
        <v>105</v>
      </c>
      <c r="B4450" s="160">
        <v>4449.0</v>
      </c>
    </row>
    <row r="4451">
      <c r="A4451" s="47" t="s">
        <v>105</v>
      </c>
      <c r="B4451" s="160">
        <v>4450.0</v>
      </c>
    </row>
    <row r="4452">
      <c r="A4452" s="47" t="s">
        <v>105</v>
      </c>
      <c r="B4452" s="160">
        <v>4451.0</v>
      </c>
    </row>
    <row r="4453">
      <c r="A4453" s="47" t="s">
        <v>105</v>
      </c>
      <c r="B4453" s="160">
        <v>4452.0</v>
      </c>
    </row>
    <row r="4454">
      <c r="A4454" s="47" t="s">
        <v>105</v>
      </c>
      <c r="B4454" s="160">
        <v>4453.0</v>
      </c>
    </row>
    <row r="4455">
      <c r="A4455" s="47" t="s">
        <v>105</v>
      </c>
      <c r="B4455" s="160">
        <v>4454.0</v>
      </c>
    </row>
    <row r="4456">
      <c r="A4456" s="47" t="s">
        <v>105</v>
      </c>
      <c r="B4456" s="160">
        <v>4455.0</v>
      </c>
    </row>
    <row r="4457">
      <c r="A4457" s="47" t="s">
        <v>105</v>
      </c>
      <c r="B4457" s="160">
        <v>4456.0</v>
      </c>
    </row>
    <row r="4458">
      <c r="A4458" s="47" t="s">
        <v>105</v>
      </c>
      <c r="B4458" s="160">
        <v>4457.0</v>
      </c>
    </row>
    <row r="4459">
      <c r="A4459" s="47" t="s">
        <v>105</v>
      </c>
      <c r="B4459" s="160">
        <v>4458.0</v>
      </c>
    </row>
    <row r="4460">
      <c r="A4460" s="47" t="s">
        <v>105</v>
      </c>
      <c r="B4460" s="160">
        <v>4459.0</v>
      </c>
    </row>
    <row r="4461">
      <c r="A4461" s="47" t="s">
        <v>105</v>
      </c>
      <c r="B4461" s="160">
        <v>4460.0</v>
      </c>
    </row>
    <row r="4462">
      <c r="A4462" s="47" t="s">
        <v>105</v>
      </c>
      <c r="B4462" s="160">
        <v>4461.0</v>
      </c>
    </row>
    <row r="4463">
      <c r="A4463" s="47" t="s">
        <v>105</v>
      </c>
      <c r="B4463" s="160">
        <v>4462.0</v>
      </c>
    </row>
    <row r="4464">
      <c r="A4464" s="47" t="s">
        <v>105</v>
      </c>
      <c r="B4464" s="160">
        <v>4463.0</v>
      </c>
    </row>
    <row r="4465">
      <c r="A4465" s="47" t="s">
        <v>105</v>
      </c>
      <c r="B4465" s="160">
        <v>4464.0</v>
      </c>
    </row>
    <row r="4466">
      <c r="A4466" s="47" t="s">
        <v>105</v>
      </c>
      <c r="B4466" s="160">
        <v>4465.0</v>
      </c>
    </row>
    <row r="4467">
      <c r="A4467" s="47" t="s">
        <v>105</v>
      </c>
      <c r="B4467" s="160">
        <v>4466.0</v>
      </c>
    </row>
    <row r="4468">
      <c r="A4468" s="47" t="s">
        <v>105</v>
      </c>
      <c r="B4468" s="160">
        <v>4467.0</v>
      </c>
    </row>
    <row r="4469">
      <c r="A4469" s="47" t="s">
        <v>105</v>
      </c>
      <c r="B4469" s="160">
        <v>4468.0</v>
      </c>
    </row>
    <row r="4470">
      <c r="A4470" s="47" t="s">
        <v>105</v>
      </c>
      <c r="B4470" s="160">
        <v>4469.0</v>
      </c>
    </row>
    <row r="4471">
      <c r="A4471" s="47" t="s">
        <v>105</v>
      </c>
      <c r="B4471" s="160">
        <v>4470.0</v>
      </c>
    </row>
    <row r="4472">
      <c r="A4472" s="47" t="s">
        <v>105</v>
      </c>
      <c r="B4472" s="160">
        <v>4471.0</v>
      </c>
    </row>
    <row r="4473">
      <c r="A4473" s="47" t="s">
        <v>105</v>
      </c>
      <c r="B4473" s="160">
        <v>4472.0</v>
      </c>
    </row>
    <row r="4474">
      <c r="A4474" s="47" t="s">
        <v>105</v>
      </c>
      <c r="B4474" s="160">
        <v>4473.0</v>
      </c>
    </row>
    <row r="4475">
      <c r="A4475" s="47" t="s">
        <v>105</v>
      </c>
      <c r="B4475" s="160">
        <v>4474.0</v>
      </c>
    </row>
    <row r="4476">
      <c r="A4476" s="47" t="s">
        <v>105</v>
      </c>
      <c r="B4476" s="160">
        <v>4475.0</v>
      </c>
    </row>
    <row r="4477">
      <c r="A4477" s="47" t="s">
        <v>105</v>
      </c>
      <c r="B4477" s="160">
        <v>4476.0</v>
      </c>
    </row>
    <row r="4478">
      <c r="A4478" s="47" t="s">
        <v>105</v>
      </c>
      <c r="B4478" s="160">
        <v>4477.0</v>
      </c>
    </row>
    <row r="4479">
      <c r="A4479" s="47" t="s">
        <v>105</v>
      </c>
      <c r="B4479" s="160">
        <v>4478.0</v>
      </c>
    </row>
    <row r="4480">
      <c r="A4480" s="47" t="s">
        <v>105</v>
      </c>
      <c r="B4480" s="160">
        <v>4479.0</v>
      </c>
    </row>
    <row r="4481">
      <c r="A4481" s="47" t="s">
        <v>105</v>
      </c>
      <c r="B4481" s="160">
        <v>4480.0</v>
      </c>
    </row>
    <row r="4482">
      <c r="A4482" s="47" t="s">
        <v>105</v>
      </c>
      <c r="B4482" s="160">
        <v>4481.0</v>
      </c>
    </row>
    <row r="4483">
      <c r="A4483" s="47" t="s">
        <v>105</v>
      </c>
      <c r="B4483" s="160">
        <v>4482.0</v>
      </c>
    </row>
    <row r="4484">
      <c r="A4484" s="47" t="s">
        <v>105</v>
      </c>
      <c r="B4484" s="160">
        <v>4483.0</v>
      </c>
    </row>
    <row r="4485">
      <c r="A4485" s="47" t="s">
        <v>105</v>
      </c>
      <c r="B4485" s="160">
        <v>4484.0</v>
      </c>
    </row>
    <row r="4486">
      <c r="A4486" s="47" t="s">
        <v>105</v>
      </c>
      <c r="B4486" s="160">
        <v>4485.0</v>
      </c>
    </row>
    <row r="4487">
      <c r="A4487" s="47" t="s">
        <v>105</v>
      </c>
      <c r="B4487" s="160">
        <v>4486.0</v>
      </c>
    </row>
    <row r="4488">
      <c r="A4488" s="47" t="s">
        <v>105</v>
      </c>
      <c r="B4488" s="160">
        <v>4487.0</v>
      </c>
    </row>
    <row r="4489">
      <c r="A4489" s="47" t="s">
        <v>105</v>
      </c>
      <c r="B4489" s="160">
        <v>4488.0</v>
      </c>
    </row>
    <row r="4490">
      <c r="A4490" s="47" t="s">
        <v>105</v>
      </c>
      <c r="B4490" s="160">
        <v>4489.0</v>
      </c>
    </row>
    <row r="4491">
      <c r="A4491" s="47" t="s">
        <v>105</v>
      </c>
      <c r="B4491" s="160">
        <v>4490.0</v>
      </c>
    </row>
    <row r="4492">
      <c r="A4492" s="47" t="s">
        <v>105</v>
      </c>
      <c r="B4492" s="160">
        <v>4491.0</v>
      </c>
    </row>
    <row r="4493">
      <c r="A4493" s="47" t="s">
        <v>105</v>
      </c>
      <c r="B4493" s="160">
        <v>4492.0</v>
      </c>
    </row>
    <row r="4494">
      <c r="A4494" s="47" t="s">
        <v>105</v>
      </c>
      <c r="B4494" s="160">
        <v>4493.0</v>
      </c>
    </row>
    <row r="4495">
      <c r="A4495" s="47" t="s">
        <v>105</v>
      </c>
      <c r="B4495" s="160">
        <v>4494.0</v>
      </c>
    </row>
    <row r="4496">
      <c r="A4496" s="47" t="s">
        <v>105</v>
      </c>
      <c r="B4496" s="160">
        <v>4495.0</v>
      </c>
    </row>
    <row r="4497">
      <c r="A4497" s="47" t="s">
        <v>105</v>
      </c>
      <c r="B4497" s="160">
        <v>4496.0</v>
      </c>
    </row>
    <row r="4498">
      <c r="A4498" s="47" t="s">
        <v>105</v>
      </c>
      <c r="B4498" s="160">
        <v>4497.0</v>
      </c>
    </row>
    <row r="4499">
      <c r="A4499" s="47" t="s">
        <v>105</v>
      </c>
      <c r="B4499" s="160">
        <v>4498.0</v>
      </c>
    </row>
    <row r="4500">
      <c r="A4500" s="47" t="s">
        <v>105</v>
      </c>
      <c r="B4500" s="160">
        <v>4499.0</v>
      </c>
    </row>
    <row r="4501">
      <c r="A4501" s="47" t="s">
        <v>105</v>
      </c>
      <c r="B4501" s="160">
        <v>4500.0</v>
      </c>
    </row>
    <row r="4502">
      <c r="A4502" s="47" t="s">
        <v>105</v>
      </c>
      <c r="B4502" s="160">
        <v>4501.0</v>
      </c>
    </row>
    <row r="4503">
      <c r="A4503" s="47" t="s">
        <v>105</v>
      </c>
      <c r="B4503" s="160">
        <v>4502.0</v>
      </c>
    </row>
    <row r="4504">
      <c r="A4504" s="47" t="s">
        <v>105</v>
      </c>
      <c r="B4504" s="160">
        <v>4503.0</v>
      </c>
    </row>
    <row r="4505">
      <c r="A4505" s="47" t="s">
        <v>105</v>
      </c>
      <c r="B4505" s="160">
        <v>4504.0</v>
      </c>
    </row>
    <row r="4506">
      <c r="A4506" s="47" t="s">
        <v>105</v>
      </c>
      <c r="B4506" s="160">
        <v>4505.0</v>
      </c>
    </row>
    <row r="4507">
      <c r="A4507" s="47" t="s">
        <v>105</v>
      </c>
      <c r="B4507" s="160">
        <v>4506.0</v>
      </c>
    </row>
    <row r="4508">
      <c r="A4508" s="47" t="s">
        <v>105</v>
      </c>
      <c r="B4508" s="160">
        <v>4507.0</v>
      </c>
    </row>
    <row r="4509">
      <c r="A4509" s="47" t="s">
        <v>105</v>
      </c>
      <c r="B4509" s="160">
        <v>4508.0</v>
      </c>
    </row>
    <row r="4510">
      <c r="A4510" s="47" t="s">
        <v>105</v>
      </c>
      <c r="B4510" s="160">
        <v>4509.0</v>
      </c>
    </row>
    <row r="4511">
      <c r="A4511" s="47" t="s">
        <v>105</v>
      </c>
      <c r="B4511" s="160">
        <v>4510.0</v>
      </c>
    </row>
    <row r="4512">
      <c r="A4512" s="47" t="s">
        <v>105</v>
      </c>
      <c r="B4512" s="160">
        <v>4511.0</v>
      </c>
    </row>
    <row r="4513">
      <c r="A4513" s="47" t="s">
        <v>105</v>
      </c>
      <c r="B4513" s="160">
        <v>4512.0</v>
      </c>
    </row>
    <row r="4514">
      <c r="A4514" s="47" t="s">
        <v>105</v>
      </c>
      <c r="B4514" s="160">
        <v>4513.0</v>
      </c>
    </row>
    <row r="4515">
      <c r="A4515" s="47" t="s">
        <v>105</v>
      </c>
      <c r="B4515" s="160">
        <v>4514.0</v>
      </c>
    </row>
    <row r="4516">
      <c r="A4516" s="47" t="s">
        <v>105</v>
      </c>
      <c r="B4516" s="160">
        <v>4515.0</v>
      </c>
    </row>
    <row r="4517">
      <c r="A4517" s="47" t="s">
        <v>105</v>
      </c>
      <c r="B4517" s="160">
        <v>4516.0</v>
      </c>
    </row>
    <row r="4518">
      <c r="A4518" s="47" t="s">
        <v>105</v>
      </c>
      <c r="B4518" s="160">
        <v>4517.0</v>
      </c>
    </row>
    <row r="4519">
      <c r="A4519" s="47" t="s">
        <v>105</v>
      </c>
      <c r="B4519" s="160">
        <v>4518.0</v>
      </c>
    </row>
    <row r="4520">
      <c r="A4520" s="47" t="s">
        <v>105</v>
      </c>
      <c r="B4520" s="160">
        <v>4519.0</v>
      </c>
    </row>
    <row r="4521">
      <c r="A4521" s="47" t="s">
        <v>105</v>
      </c>
      <c r="B4521" s="160">
        <v>4520.0</v>
      </c>
    </row>
    <row r="4522">
      <c r="A4522" s="47" t="s">
        <v>105</v>
      </c>
      <c r="B4522" s="160">
        <v>4521.0</v>
      </c>
    </row>
    <row r="4523">
      <c r="A4523" s="47" t="s">
        <v>105</v>
      </c>
      <c r="B4523" s="160">
        <v>4522.0</v>
      </c>
    </row>
    <row r="4524">
      <c r="A4524" s="47" t="s">
        <v>105</v>
      </c>
      <c r="B4524" s="160">
        <v>4523.0</v>
      </c>
    </row>
    <row r="4525">
      <c r="A4525" s="47" t="s">
        <v>105</v>
      </c>
      <c r="B4525" s="160">
        <v>4524.0</v>
      </c>
    </row>
    <row r="4526">
      <c r="A4526" s="47" t="s">
        <v>105</v>
      </c>
      <c r="B4526" s="160">
        <v>4525.0</v>
      </c>
    </row>
    <row r="4527">
      <c r="A4527" s="47" t="s">
        <v>105</v>
      </c>
      <c r="B4527" s="160">
        <v>4526.0</v>
      </c>
    </row>
    <row r="4528">
      <c r="A4528" s="47" t="s">
        <v>105</v>
      </c>
      <c r="B4528" s="160">
        <v>4527.0</v>
      </c>
    </row>
    <row r="4529">
      <c r="A4529" s="47" t="s">
        <v>105</v>
      </c>
      <c r="B4529" s="160">
        <v>4528.0</v>
      </c>
    </row>
    <row r="4530">
      <c r="A4530" s="47" t="s">
        <v>105</v>
      </c>
      <c r="B4530" s="160">
        <v>4529.0</v>
      </c>
    </row>
    <row r="4531">
      <c r="A4531" s="47" t="s">
        <v>105</v>
      </c>
      <c r="B4531" s="160">
        <v>4530.0</v>
      </c>
    </row>
    <row r="4532">
      <c r="A4532" s="47" t="s">
        <v>105</v>
      </c>
      <c r="B4532" s="160">
        <v>4531.0</v>
      </c>
    </row>
    <row r="4533">
      <c r="A4533" s="47" t="s">
        <v>105</v>
      </c>
      <c r="B4533" s="160">
        <v>4532.0</v>
      </c>
    </row>
    <row r="4534">
      <c r="A4534" s="47" t="s">
        <v>105</v>
      </c>
      <c r="B4534" s="160">
        <v>4533.0</v>
      </c>
    </row>
    <row r="4535">
      <c r="A4535" s="47" t="s">
        <v>105</v>
      </c>
      <c r="B4535" s="160">
        <v>4534.0</v>
      </c>
    </row>
    <row r="4536">
      <c r="A4536" s="47" t="s">
        <v>105</v>
      </c>
      <c r="B4536" s="160">
        <v>4535.0</v>
      </c>
    </row>
    <row r="4537">
      <c r="A4537" s="47" t="s">
        <v>105</v>
      </c>
      <c r="B4537" s="160">
        <v>4536.0</v>
      </c>
    </row>
    <row r="4538">
      <c r="A4538" s="47" t="s">
        <v>105</v>
      </c>
      <c r="B4538" s="160">
        <v>4537.0</v>
      </c>
    </row>
    <row r="4539">
      <c r="A4539" s="47" t="s">
        <v>105</v>
      </c>
      <c r="B4539" s="160">
        <v>4538.0</v>
      </c>
    </row>
    <row r="4540">
      <c r="A4540" s="47" t="s">
        <v>105</v>
      </c>
      <c r="B4540" s="160">
        <v>4539.0</v>
      </c>
    </row>
    <row r="4541">
      <c r="A4541" s="47" t="s">
        <v>105</v>
      </c>
      <c r="B4541" s="160">
        <v>4540.0</v>
      </c>
    </row>
    <row r="4542">
      <c r="A4542" s="47" t="s">
        <v>105</v>
      </c>
      <c r="B4542" s="160">
        <v>4541.0</v>
      </c>
    </row>
    <row r="4543">
      <c r="A4543" s="47" t="s">
        <v>105</v>
      </c>
      <c r="B4543" s="160">
        <v>4542.0</v>
      </c>
    </row>
    <row r="4544">
      <c r="A4544" s="47" t="s">
        <v>105</v>
      </c>
      <c r="B4544" s="160">
        <v>4543.0</v>
      </c>
    </row>
    <row r="4545">
      <c r="A4545" s="47" t="s">
        <v>105</v>
      </c>
      <c r="B4545" s="160">
        <v>4544.0</v>
      </c>
    </row>
    <row r="4546">
      <c r="A4546" s="47" t="s">
        <v>105</v>
      </c>
      <c r="B4546" s="160">
        <v>4545.0</v>
      </c>
    </row>
    <row r="4547">
      <c r="A4547" s="47" t="s">
        <v>105</v>
      </c>
      <c r="B4547" s="160">
        <v>4546.0</v>
      </c>
    </row>
    <row r="4548">
      <c r="A4548" s="47" t="s">
        <v>105</v>
      </c>
      <c r="B4548" s="160">
        <v>4547.0</v>
      </c>
    </row>
    <row r="4549">
      <c r="A4549" s="47" t="s">
        <v>105</v>
      </c>
      <c r="B4549" s="160">
        <v>4548.0</v>
      </c>
    </row>
    <row r="4550">
      <c r="A4550" s="47" t="s">
        <v>105</v>
      </c>
      <c r="B4550" s="160">
        <v>4549.0</v>
      </c>
    </row>
    <row r="4551">
      <c r="A4551" s="47" t="s">
        <v>105</v>
      </c>
      <c r="B4551" s="160">
        <v>4550.0</v>
      </c>
    </row>
    <row r="4552">
      <c r="A4552" s="47" t="s">
        <v>105</v>
      </c>
      <c r="B4552" s="160">
        <v>4551.0</v>
      </c>
    </row>
    <row r="4553">
      <c r="A4553" s="47" t="s">
        <v>105</v>
      </c>
      <c r="B4553" s="160">
        <v>4552.0</v>
      </c>
    </row>
    <row r="4554">
      <c r="A4554" s="47" t="s">
        <v>105</v>
      </c>
      <c r="B4554" s="160">
        <v>4553.0</v>
      </c>
    </row>
    <row r="4555">
      <c r="A4555" s="47" t="s">
        <v>105</v>
      </c>
      <c r="B4555" s="160">
        <v>4554.0</v>
      </c>
    </row>
    <row r="4556">
      <c r="A4556" s="47" t="s">
        <v>105</v>
      </c>
      <c r="B4556" s="160">
        <v>4555.0</v>
      </c>
    </row>
    <row r="4557">
      <c r="A4557" s="47" t="s">
        <v>105</v>
      </c>
      <c r="B4557" s="160">
        <v>4556.0</v>
      </c>
    </row>
    <row r="4558">
      <c r="A4558" s="47" t="s">
        <v>105</v>
      </c>
      <c r="B4558" s="160">
        <v>4557.0</v>
      </c>
    </row>
    <row r="4559">
      <c r="A4559" s="47" t="s">
        <v>105</v>
      </c>
      <c r="B4559" s="160">
        <v>4558.0</v>
      </c>
    </row>
    <row r="4560">
      <c r="A4560" s="47" t="s">
        <v>105</v>
      </c>
      <c r="B4560" s="160">
        <v>4559.0</v>
      </c>
    </row>
    <row r="4561">
      <c r="A4561" s="47" t="s">
        <v>105</v>
      </c>
      <c r="B4561" s="160">
        <v>4560.0</v>
      </c>
    </row>
    <row r="4562">
      <c r="A4562" s="47" t="s">
        <v>105</v>
      </c>
      <c r="B4562" s="160">
        <v>4561.0</v>
      </c>
    </row>
    <row r="4563">
      <c r="A4563" s="47" t="s">
        <v>105</v>
      </c>
      <c r="B4563" s="160">
        <v>4562.0</v>
      </c>
    </row>
    <row r="4564">
      <c r="A4564" s="47" t="s">
        <v>105</v>
      </c>
      <c r="B4564" s="160">
        <v>4563.0</v>
      </c>
    </row>
    <row r="4565">
      <c r="A4565" s="47" t="s">
        <v>105</v>
      </c>
      <c r="B4565" s="160">
        <v>4564.0</v>
      </c>
    </row>
    <row r="4566">
      <c r="A4566" s="47" t="s">
        <v>105</v>
      </c>
      <c r="B4566" s="160">
        <v>4565.0</v>
      </c>
    </row>
    <row r="4567">
      <c r="A4567" s="47" t="s">
        <v>105</v>
      </c>
      <c r="B4567" s="160">
        <v>4566.0</v>
      </c>
    </row>
    <row r="4568">
      <c r="A4568" s="47" t="s">
        <v>105</v>
      </c>
      <c r="B4568" s="160">
        <v>4567.0</v>
      </c>
    </row>
    <row r="4569">
      <c r="A4569" s="47" t="s">
        <v>105</v>
      </c>
      <c r="B4569" s="160">
        <v>4568.0</v>
      </c>
    </row>
    <row r="4570">
      <c r="A4570" s="47" t="s">
        <v>105</v>
      </c>
      <c r="B4570" s="160">
        <v>4569.0</v>
      </c>
    </row>
    <row r="4571">
      <c r="A4571" s="47" t="s">
        <v>105</v>
      </c>
      <c r="B4571" s="160">
        <v>4570.0</v>
      </c>
    </row>
    <row r="4572">
      <c r="A4572" s="47" t="s">
        <v>105</v>
      </c>
      <c r="B4572" s="160">
        <v>4571.0</v>
      </c>
    </row>
    <row r="4573">
      <c r="A4573" s="47" t="s">
        <v>105</v>
      </c>
      <c r="B4573" s="160">
        <v>4572.0</v>
      </c>
    </row>
    <row r="4574">
      <c r="A4574" s="47" t="s">
        <v>105</v>
      </c>
      <c r="B4574" s="160">
        <v>4573.0</v>
      </c>
    </row>
    <row r="4575">
      <c r="A4575" s="47" t="s">
        <v>105</v>
      </c>
      <c r="B4575" s="160">
        <v>4574.0</v>
      </c>
    </row>
    <row r="4576">
      <c r="A4576" s="47" t="s">
        <v>105</v>
      </c>
      <c r="B4576" s="160">
        <v>4575.0</v>
      </c>
    </row>
    <row r="4577">
      <c r="A4577" s="47" t="s">
        <v>105</v>
      </c>
      <c r="B4577" s="160">
        <v>4576.0</v>
      </c>
    </row>
    <row r="4578">
      <c r="A4578" s="47" t="s">
        <v>105</v>
      </c>
      <c r="B4578" s="160">
        <v>4577.0</v>
      </c>
    </row>
    <row r="4579">
      <c r="A4579" s="47" t="s">
        <v>105</v>
      </c>
      <c r="B4579" s="160">
        <v>4578.0</v>
      </c>
    </row>
    <row r="4580">
      <c r="A4580" s="47" t="s">
        <v>105</v>
      </c>
      <c r="B4580" s="160">
        <v>4579.0</v>
      </c>
    </row>
    <row r="4581">
      <c r="A4581" s="47" t="s">
        <v>105</v>
      </c>
      <c r="B4581" s="160">
        <v>4580.0</v>
      </c>
    </row>
    <row r="4582">
      <c r="A4582" s="47" t="s">
        <v>105</v>
      </c>
      <c r="B4582" s="160">
        <v>4581.0</v>
      </c>
    </row>
    <row r="4583">
      <c r="A4583" s="47" t="s">
        <v>105</v>
      </c>
      <c r="B4583" s="160">
        <v>4582.0</v>
      </c>
    </row>
    <row r="4584">
      <c r="A4584" s="47" t="s">
        <v>105</v>
      </c>
      <c r="B4584" s="160">
        <v>4583.0</v>
      </c>
    </row>
    <row r="4585">
      <c r="A4585" s="47" t="s">
        <v>105</v>
      </c>
      <c r="B4585" s="160">
        <v>4584.0</v>
      </c>
    </row>
    <row r="4586">
      <c r="A4586" s="47" t="s">
        <v>105</v>
      </c>
      <c r="B4586" s="160">
        <v>4585.0</v>
      </c>
    </row>
    <row r="4587">
      <c r="A4587" s="47" t="s">
        <v>105</v>
      </c>
      <c r="B4587" s="160">
        <v>4586.0</v>
      </c>
    </row>
    <row r="4588">
      <c r="A4588" s="47" t="s">
        <v>105</v>
      </c>
      <c r="B4588" s="160">
        <v>4587.0</v>
      </c>
    </row>
    <row r="4589">
      <c r="A4589" s="47" t="s">
        <v>105</v>
      </c>
      <c r="B4589" s="160">
        <v>4588.0</v>
      </c>
    </row>
    <row r="4590">
      <c r="A4590" s="47" t="s">
        <v>105</v>
      </c>
      <c r="B4590" s="160">
        <v>4589.0</v>
      </c>
    </row>
    <row r="4591">
      <c r="A4591" s="47" t="s">
        <v>105</v>
      </c>
      <c r="B4591" s="160">
        <v>4590.0</v>
      </c>
    </row>
    <row r="4592">
      <c r="A4592" s="47" t="s">
        <v>105</v>
      </c>
      <c r="B4592" s="160">
        <v>4591.0</v>
      </c>
    </row>
    <row r="4593">
      <c r="A4593" s="47" t="s">
        <v>105</v>
      </c>
      <c r="B4593" s="160">
        <v>4592.0</v>
      </c>
    </row>
    <row r="4594">
      <c r="A4594" s="47" t="s">
        <v>105</v>
      </c>
      <c r="B4594" s="160">
        <v>4593.0</v>
      </c>
    </row>
    <row r="4595">
      <c r="A4595" s="47" t="s">
        <v>105</v>
      </c>
      <c r="B4595" s="160">
        <v>4594.0</v>
      </c>
    </row>
    <row r="4596">
      <c r="A4596" s="47" t="s">
        <v>105</v>
      </c>
      <c r="B4596" s="160">
        <v>4595.0</v>
      </c>
    </row>
    <row r="4597">
      <c r="A4597" s="47" t="s">
        <v>105</v>
      </c>
      <c r="B4597" s="160">
        <v>4596.0</v>
      </c>
    </row>
    <row r="4598">
      <c r="A4598" s="47" t="s">
        <v>105</v>
      </c>
      <c r="B4598" s="160">
        <v>4597.0</v>
      </c>
    </row>
    <row r="4599">
      <c r="A4599" s="47" t="s">
        <v>105</v>
      </c>
      <c r="B4599" s="160">
        <v>4598.0</v>
      </c>
    </row>
    <row r="4600">
      <c r="A4600" s="47" t="s">
        <v>105</v>
      </c>
      <c r="B4600" s="160">
        <v>4599.0</v>
      </c>
    </row>
    <row r="4601">
      <c r="A4601" s="47" t="s">
        <v>105</v>
      </c>
      <c r="B4601" s="160">
        <v>4600.0</v>
      </c>
    </row>
    <row r="4602">
      <c r="A4602" s="47" t="s">
        <v>105</v>
      </c>
      <c r="B4602" s="160">
        <v>4601.0</v>
      </c>
    </row>
    <row r="4603">
      <c r="A4603" s="47" t="s">
        <v>105</v>
      </c>
      <c r="B4603" s="160">
        <v>4602.0</v>
      </c>
    </row>
    <row r="4604">
      <c r="A4604" s="47" t="s">
        <v>105</v>
      </c>
      <c r="B4604" s="160">
        <v>4603.0</v>
      </c>
    </row>
    <row r="4605">
      <c r="A4605" s="47" t="s">
        <v>105</v>
      </c>
      <c r="B4605" s="160">
        <v>4604.0</v>
      </c>
    </row>
    <row r="4606">
      <c r="A4606" s="47" t="s">
        <v>105</v>
      </c>
      <c r="B4606" s="160">
        <v>4605.0</v>
      </c>
    </row>
    <row r="4607">
      <c r="A4607" s="47" t="s">
        <v>105</v>
      </c>
      <c r="B4607" s="160">
        <v>4606.0</v>
      </c>
    </row>
    <row r="4608">
      <c r="A4608" s="47" t="s">
        <v>105</v>
      </c>
      <c r="B4608" s="160">
        <v>4607.0</v>
      </c>
    </row>
    <row r="4609">
      <c r="A4609" s="47" t="s">
        <v>105</v>
      </c>
      <c r="B4609" s="160">
        <v>4608.0</v>
      </c>
    </row>
    <row r="4610">
      <c r="A4610" s="47" t="s">
        <v>105</v>
      </c>
      <c r="B4610" s="160">
        <v>4609.0</v>
      </c>
    </row>
    <row r="4611">
      <c r="A4611" s="47" t="s">
        <v>105</v>
      </c>
      <c r="B4611" s="160">
        <v>4610.0</v>
      </c>
    </row>
    <row r="4612">
      <c r="A4612" s="47" t="s">
        <v>105</v>
      </c>
      <c r="B4612" s="160">
        <v>4611.0</v>
      </c>
    </row>
    <row r="4613">
      <c r="A4613" s="47" t="s">
        <v>105</v>
      </c>
      <c r="B4613" s="160">
        <v>4612.0</v>
      </c>
    </row>
    <row r="4614">
      <c r="A4614" s="47" t="s">
        <v>105</v>
      </c>
      <c r="B4614" s="160">
        <v>4613.0</v>
      </c>
    </row>
    <row r="4615">
      <c r="A4615" s="47" t="s">
        <v>105</v>
      </c>
      <c r="B4615" s="160">
        <v>4614.0</v>
      </c>
    </row>
    <row r="4616">
      <c r="A4616" s="47" t="s">
        <v>105</v>
      </c>
      <c r="B4616" s="160">
        <v>4615.0</v>
      </c>
    </row>
    <row r="4617">
      <c r="A4617" s="47" t="s">
        <v>105</v>
      </c>
      <c r="B4617" s="160">
        <v>4616.0</v>
      </c>
    </row>
    <row r="4618">
      <c r="A4618" s="47" t="s">
        <v>105</v>
      </c>
      <c r="B4618" s="160">
        <v>4617.0</v>
      </c>
    </row>
    <row r="4619">
      <c r="A4619" s="47" t="s">
        <v>105</v>
      </c>
      <c r="B4619" s="160">
        <v>4618.0</v>
      </c>
    </row>
    <row r="4620">
      <c r="A4620" s="47" t="s">
        <v>105</v>
      </c>
      <c r="B4620" s="160">
        <v>4619.0</v>
      </c>
    </row>
    <row r="4621">
      <c r="A4621" s="47" t="s">
        <v>105</v>
      </c>
      <c r="B4621" s="160">
        <v>4620.0</v>
      </c>
    </row>
    <row r="4622">
      <c r="A4622" s="47" t="s">
        <v>105</v>
      </c>
      <c r="B4622" s="160">
        <v>4621.0</v>
      </c>
    </row>
    <row r="4623">
      <c r="A4623" s="47" t="s">
        <v>105</v>
      </c>
      <c r="B4623" s="160">
        <v>4622.0</v>
      </c>
    </row>
    <row r="4624">
      <c r="A4624" s="47" t="s">
        <v>105</v>
      </c>
      <c r="B4624" s="160">
        <v>4623.0</v>
      </c>
    </row>
    <row r="4625">
      <c r="A4625" s="47" t="s">
        <v>105</v>
      </c>
      <c r="B4625" s="160">
        <v>4624.0</v>
      </c>
    </row>
    <row r="4626">
      <c r="A4626" s="47" t="s">
        <v>105</v>
      </c>
      <c r="B4626" s="160">
        <v>4625.0</v>
      </c>
    </row>
    <row r="4627">
      <c r="A4627" s="47" t="s">
        <v>105</v>
      </c>
      <c r="B4627" s="160">
        <v>4626.0</v>
      </c>
    </row>
    <row r="4628">
      <c r="A4628" s="47" t="s">
        <v>105</v>
      </c>
      <c r="B4628" s="160">
        <v>4627.0</v>
      </c>
    </row>
    <row r="4629">
      <c r="A4629" s="47" t="s">
        <v>105</v>
      </c>
      <c r="B4629" s="160">
        <v>4628.0</v>
      </c>
    </row>
    <row r="4630">
      <c r="A4630" s="47" t="s">
        <v>105</v>
      </c>
      <c r="B4630" s="160">
        <v>4629.0</v>
      </c>
    </row>
    <row r="4631">
      <c r="A4631" s="47" t="s">
        <v>105</v>
      </c>
      <c r="B4631" s="160">
        <v>4630.0</v>
      </c>
    </row>
    <row r="4632">
      <c r="A4632" s="47" t="s">
        <v>105</v>
      </c>
      <c r="B4632" s="160">
        <v>4631.0</v>
      </c>
    </row>
    <row r="4633">
      <c r="A4633" s="47" t="s">
        <v>105</v>
      </c>
      <c r="B4633" s="160">
        <v>4632.0</v>
      </c>
    </row>
    <row r="4634">
      <c r="A4634" s="47" t="s">
        <v>105</v>
      </c>
      <c r="B4634" s="160">
        <v>4633.0</v>
      </c>
    </row>
    <row r="4635">
      <c r="A4635" s="47" t="s">
        <v>105</v>
      </c>
      <c r="B4635" s="160">
        <v>4634.0</v>
      </c>
    </row>
    <row r="4636">
      <c r="A4636" s="47" t="s">
        <v>105</v>
      </c>
      <c r="B4636" s="160">
        <v>4635.0</v>
      </c>
    </row>
    <row r="4637">
      <c r="A4637" s="47" t="s">
        <v>105</v>
      </c>
      <c r="B4637" s="160">
        <v>4636.0</v>
      </c>
    </row>
    <row r="4638">
      <c r="A4638" s="47" t="s">
        <v>105</v>
      </c>
      <c r="B4638" s="160">
        <v>4637.0</v>
      </c>
    </row>
    <row r="4639">
      <c r="A4639" s="47" t="s">
        <v>105</v>
      </c>
      <c r="B4639" s="160">
        <v>4638.0</v>
      </c>
    </row>
    <row r="4640">
      <c r="A4640" s="47" t="s">
        <v>105</v>
      </c>
      <c r="B4640" s="160">
        <v>4639.0</v>
      </c>
    </row>
    <row r="4641">
      <c r="A4641" s="47" t="s">
        <v>105</v>
      </c>
      <c r="B4641" s="160">
        <v>4640.0</v>
      </c>
    </row>
    <row r="4642">
      <c r="A4642" s="47" t="s">
        <v>105</v>
      </c>
      <c r="B4642" s="160">
        <v>4641.0</v>
      </c>
    </row>
    <row r="4643">
      <c r="A4643" s="47" t="s">
        <v>105</v>
      </c>
      <c r="B4643" s="160">
        <v>4642.0</v>
      </c>
    </row>
    <row r="4644">
      <c r="A4644" s="47" t="s">
        <v>105</v>
      </c>
      <c r="B4644" s="160">
        <v>4643.0</v>
      </c>
    </row>
    <row r="4645">
      <c r="A4645" s="47" t="s">
        <v>105</v>
      </c>
      <c r="B4645" s="160">
        <v>4644.0</v>
      </c>
    </row>
    <row r="4646">
      <c r="A4646" s="47" t="s">
        <v>105</v>
      </c>
      <c r="B4646" s="160">
        <v>4645.0</v>
      </c>
    </row>
    <row r="4647">
      <c r="A4647" s="47" t="s">
        <v>105</v>
      </c>
      <c r="B4647" s="160">
        <v>4646.0</v>
      </c>
    </row>
    <row r="4648">
      <c r="A4648" s="47" t="s">
        <v>105</v>
      </c>
      <c r="B4648" s="160">
        <v>4647.0</v>
      </c>
    </row>
    <row r="4649">
      <c r="A4649" s="47" t="s">
        <v>105</v>
      </c>
      <c r="B4649" s="160">
        <v>4648.0</v>
      </c>
    </row>
    <row r="4650">
      <c r="A4650" s="47" t="s">
        <v>105</v>
      </c>
      <c r="B4650" s="160">
        <v>4649.0</v>
      </c>
    </row>
    <row r="4651">
      <c r="A4651" s="47" t="s">
        <v>105</v>
      </c>
      <c r="B4651" s="160">
        <v>4650.0</v>
      </c>
    </row>
    <row r="4652">
      <c r="A4652" s="47" t="s">
        <v>105</v>
      </c>
      <c r="B4652" s="160">
        <v>4651.0</v>
      </c>
    </row>
    <row r="4653">
      <c r="A4653" s="47" t="s">
        <v>105</v>
      </c>
      <c r="B4653" s="160">
        <v>4652.0</v>
      </c>
    </row>
    <row r="4654">
      <c r="A4654" s="47" t="s">
        <v>105</v>
      </c>
      <c r="B4654" s="160">
        <v>4653.0</v>
      </c>
    </row>
    <row r="4655">
      <c r="A4655" s="47" t="s">
        <v>105</v>
      </c>
      <c r="B4655" s="160">
        <v>4654.0</v>
      </c>
    </row>
    <row r="4656">
      <c r="A4656" s="47" t="s">
        <v>105</v>
      </c>
      <c r="B4656" s="160">
        <v>4655.0</v>
      </c>
    </row>
    <row r="4657">
      <c r="A4657" s="47" t="s">
        <v>105</v>
      </c>
      <c r="B4657" s="160">
        <v>4656.0</v>
      </c>
    </row>
    <row r="4658">
      <c r="A4658" s="47" t="s">
        <v>105</v>
      </c>
      <c r="B4658" s="160">
        <v>4657.0</v>
      </c>
    </row>
    <row r="4659">
      <c r="A4659" s="47" t="s">
        <v>105</v>
      </c>
      <c r="B4659" s="160">
        <v>4658.0</v>
      </c>
    </row>
    <row r="4660">
      <c r="A4660" s="47" t="s">
        <v>105</v>
      </c>
      <c r="B4660" s="160">
        <v>4659.0</v>
      </c>
    </row>
    <row r="4661">
      <c r="A4661" s="47" t="s">
        <v>105</v>
      </c>
      <c r="B4661" s="160">
        <v>4660.0</v>
      </c>
    </row>
    <row r="4662">
      <c r="A4662" s="47" t="s">
        <v>105</v>
      </c>
      <c r="B4662" s="160">
        <v>4661.0</v>
      </c>
    </row>
    <row r="4663">
      <c r="A4663" s="47" t="s">
        <v>105</v>
      </c>
      <c r="B4663" s="160">
        <v>4662.0</v>
      </c>
    </row>
    <row r="4664">
      <c r="A4664" s="47" t="s">
        <v>105</v>
      </c>
      <c r="B4664" s="160">
        <v>4663.0</v>
      </c>
    </row>
    <row r="4665">
      <c r="A4665" s="47" t="s">
        <v>105</v>
      </c>
      <c r="B4665" s="160">
        <v>4664.0</v>
      </c>
    </row>
    <row r="4666">
      <c r="A4666" s="47" t="s">
        <v>105</v>
      </c>
      <c r="B4666" s="160">
        <v>4665.0</v>
      </c>
    </row>
    <row r="4667">
      <c r="A4667" s="47" t="s">
        <v>105</v>
      </c>
      <c r="B4667" s="160">
        <v>4666.0</v>
      </c>
    </row>
    <row r="4668">
      <c r="A4668" s="47" t="s">
        <v>105</v>
      </c>
      <c r="B4668" s="160">
        <v>4667.0</v>
      </c>
    </row>
    <row r="4669">
      <c r="A4669" s="47" t="s">
        <v>105</v>
      </c>
      <c r="B4669" s="160">
        <v>4668.0</v>
      </c>
    </row>
    <row r="4670">
      <c r="A4670" s="47" t="s">
        <v>105</v>
      </c>
      <c r="B4670" s="160">
        <v>4669.0</v>
      </c>
    </row>
    <row r="4671">
      <c r="A4671" s="47" t="s">
        <v>105</v>
      </c>
      <c r="B4671" s="160">
        <v>4670.0</v>
      </c>
    </row>
    <row r="4672">
      <c r="A4672" s="47" t="s">
        <v>105</v>
      </c>
      <c r="B4672" s="160">
        <v>4671.0</v>
      </c>
    </row>
    <row r="4673">
      <c r="A4673" s="47" t="s">
        <v>105</v>
      </c>
      <c r="B4673" s="160">
        <v>4672.0</v>
      </c>
    </row>
    <row r="4674">
      <c r="A4674" s="47" t="s">
        <v>105</v>
      </c>
      <c r="B4674" s="160">
        <v>4673.0</v>
      </c>
    </row>
    <row r="4675">
      <c r="A4675" s="47" t="s">
        <v>105</v>
      </c>
      <c r="B4675" s="160">
        <v>4674.0</v>
      </c>
    </row>
    <row r="4676">
      <c r="A4676" s="47" t="s">
        <v>105</v>
      </c>
      <c r="B4676" s="160">
        <v>4675.0</v>
      </c>
    </row>
    <row r="4677">
      <c r="A4677" s="47" t="s">
        <v>105</v>
      </c>
      <c r="B4677" s="160">
        <v>4676.0</v>
      </c>
    </row>
    <row r="4678">
      <c r="A4678" s="47" t="s">
        <v>105</v>
      </c>
      <c r="B4678" s="160">
        <v>4677.0</v>
      </c>
    </row>
    <row r="4679">
      <c r="A4679" s="47" t="s">
        <v>105</v>
      </c>
      <c r="B4679" s="160">
        <v>4678.0</v>
      </c>
    </row>
    <row r="4680">
      <c r="A4680" s="47" t="s">
        <v>105</v>
      </c>
      <c r="B4680" s="160">
        <v>4679.0</v>
      </c>
    </row>
    <row r="4681">
      <c r="A4681" s="47" t="s">
        <v>105</v>
      </c>
      <c r="B4681" s="160">
        <v>4680.0</v>
      </c>
    </row>
    <row r="4682">
      <c r="A4682" s="47" t="s">
        <v>105</v>
      </c>
      <c r="B4682" s="160">
        <v>4681.0</v>
      </c>
    </row>
    <row r="4683">
      <c r="A4683" s="47" t="s">
        <v>105</v>
      </c>
      <c r="B4683" s="160">
        <v>4682.0</v>
      </c>
    </row>
    <row r="4684">
      <c r="A4684" s="47" t="s">
        <v>105</v>
      </c>
      <c r="B4684" s="160">
        <v>4683.0</v>
      </c>
    </row>
    <row r="4685">
      <c r="A4685" s="47" t="s">
        <v>105</v>
      </c>
      <c r="B4685" s="160">
        <v>4684.0</v>
      </c>
    </row>
    <row r="4686">
      <c r="A4686" s="47" t="s">
        <v>105</v>
      </c>
      <c r="B4686" s="160">
        <v>4685.0</v>
      </c>
    </row>
    <row r="4687">
      <c r="A4687" s="47" t="s">
        <v>105</v>
      </c>
      <c r="B4687" s="160">
        <v>4686.0</v>
      </c>
    </row>
    <row r="4688">
      <c r="A4688" s="47" t="s">
        <v>105</v>
      </c>
      <c r="B4688" s="160">
        <v>4687.0</v>
      </c>
    </row>
    <row r="4689">
      <c r="A4689" s="47" t="s">
        <v>105</v>
      </c>
      <c r="B4689" s="160">
        <v>4688.0</v>
      </c>
    </row>
    <row r="4690">
      <c r="A4690" s="47" t="s">
        <v>105</v>
      </c>
      <c r="B4690" s="160">
        <v>4689.0</v>
      </c>
    </row>
    <row r="4691">
      <c r="A4691" s="47" t="s">
        <v>105</v>
      </c>
      <c r="B4691" s="160">
        <v>4690.0</v>
      </c>
    </row>
    <row r="4692">
      <c r="A4692" s="47" t="s">
        <v>105</v>
      </c>
      <c r="B4692" s="160">
        <v>4691.0</v>
      </c>
    </row>
    <row r="4693">
      <c r="A4693" s="47" t="s">
        <v>105</v>
      </c>
      <c r="B4693" s="160">
        <v>4692.0</v>
      </c>
    </row>
    <row r="4694">
      <c r="A4694" s="47" t="s">
        <v>105</v>
      </c>
      <c r="B4694" s="160">
        <v>4693.0</v>
      </c>
    </row>
    <row r="4695">
      <c r="A4695" s="47" t="s">
        <v>105</v>
      </c>
      <c r="B4695" s="160">
        <v>4694.0</v>
      </c>
    </row>
    <row r="4696">
      <c r="A4696" s="47" t="s">
        <v>105</v>
      </c>
      <c r="B4696" s="160">
        <v>4695.0</v>
      </c>
    </row>
    <row r="4697">
      <c r="A4697" s="47" t="s">
        <v>105</v>
      </c>
      <c r="B4697" s="160">
        <v>4696.0</v>
      </c>
    </row>
    <row r="4698">
      <c r="A4698" s="47" t="s">
        <v>105</v>
      </c>
      <c r="B4698" s="160">
        <v>4697.0</v>
      </c>
    </row>
    <row r="4699">
      <c r="A4699" s="47" t="s">
        <v>105</v>
      </c>
      <c r="B4699" s="160">
        <v>4698.0</v>
      </c>
    </row>
    <row r="4700">
      <c r="A4700" s="47" t="s">
        <v>105</v>
      </c>
      <c r="B4700" s="160">
        <v>4699.0</v>
      </c>
    </row>
    <row r="4701">
      <c r="A4701" s="47" t="s">
        <v>105</v>
      </c>
      <c r="B4701" s="160">
        <v>4700.0</v>
      </c>
    </row>
    <row r="4702">
      <c r="A4702" s="47" t="s">
        <v>105</v>
      </c>
      <c r="B4702" s="160">
        <v>4701.0</v>
      </c>
    </row>
    <row r="4703">
      <c r="A4703" s="47" t="s">
        <v>105</v>
      </c>
      <c r="B4703" s="160">
        <v>4702.0</v>
      </c>
    </row>
    <row r="4704">
      <c r="A4704" s="47" t="s">
        <v>105</v>
      </c>
      <c r="B4704" s="160">
        <v>4703.0</v>
      </c>
    </row>
    <row r="4705">
      <c r="A4705" s="47" t="s">
        <v>105</v>
      </c>
      <c r="B4705" s="160">
        <v>4704.0</v>
      </c>
    </row>
    <row r="4706">
      <c r="A4706" s="47" t="s">
        <v>105</v>
      </c>
      <c r="B4706" s="160">
        <v>4705.0</v>
      </c>
    </row>
    <row r="4707">
      <c r="A4707" s="47" t="s">
        <v>105</v>
      </c>
      <c r="B4707" s="160">
        <v>4706.0</v>
      </c>
    </row>
    <row r="4708">
      <c r="A4708" s="47" t="s">
        <v>105</v>
      </c>
      <c r="B4708" s="160">
        <v>4707.0</v>
      </c>
    </row>
    <row r="4709">
      <c r="A4709" s="47" t="s">
        <v>105</v>
      </c>
      <c r="B4709" s="160">
        <v>4708.0</v>
      </c>
    </row>
    <row r="4710">
      <c r="A4710" s="47" t="s">
        <v>105</v>
      </c>
      <c r="B4710" s="160">
        <v>4709.0</v>
      </c>
    </row>
    <row r="4711">
      <c r="A4711" s="47" t="s">
        <v>105</v>
      </c>
      <c r="B4711" s="160">
        <v>4710.0</v>
      </c>
    </row>
    <row r="4712">
      <c r="A4712" s="47" t="s">
        <v>105</v>
      </c>
      <c r="B4712" s="160">
        <v>4711.0</v>
      </c>
    </row>
    <row r="4713">
      <c r="A4713" s="47" t="s">
        <v>105</v>
      </c>
      <c r="B4713" s="160">
        <v>4712.0</v>
      </c>
    </row>
    <row r="4714">
      <c r="A4714" s="47" t="s">
        <v>105</v>
      </c>
      <c r="B4714" s="160">
        <v>4713.0</v>
      </c>
    </row>
    <row r="4715">
      <c r="A4715" s="47" t="s">
        <v>105</v>
      </c>
      <c r="B4715" s="160">
        <v>4714.0</v>
      </c>
    </row>
    <row r="4716">
      <c r="A4716" s="47" t="s">
        <v>105</v>
      </c>
      <c r="B4716" s="160">
        <v>4715.0</v>
      </c>
    </row>
    <row r="4717">
      <c r="A4717" s="47" t="s">
        <v>105</v>
      </c>
      <c r="B4717" s="160">
        <v>4716.0</v>
      </c>
    </row>
    <row r="4718">
      <c r="A4718" s="47" t="s">
        <v>105</v>
      </c>
      <c r="B4718" s="160">
        <v>4717.0</v>
      </c>
    </row>
    <row r="4719">
      <c r="A4719" s="47" t="s">
        <v>105</v>
      </c>
      <c r="B4719" s="160">
        <v>4718.0</v>
      </c>
    </row>
    <row r="4720">
      <c r="A4720" s="47" t="s">
        <v>105</v>
      </c>
      <c r="B4720" s="160">
        <v>4719.0</v>
      </c>
    </row>
    <row r="4721">
      <c r="A4721" s="47" t="s">
        <v>105</v>
      </c>
      <c r="B4721" s="160">
        <v>4720.0</v>
      </c>
    </row>
    <row r="4722">
      <c r="A4722" s="47" t="s">
        <v>105</v>
      </c>
      <c r="B4722" s="160">
        <v>4721.0</v>
      </c>
    </row>
    <row r="4723">
      <c r="A4723" s="47" t="s">
        <v>105</v>
      </c>
      <c r="B4723" s="160">
        <v>4722.0</v>
      </c>
    </row>
    <row r="4724">
      <c r="A4724" s="47" t="s">
        <v>105</v>
      </c>
      <c r="B4724" s="160">
        <v>4723.0</v>
      </c>
    </row>
    <row r="4725">
      <c r="A4725" s="47" t="s">
        <v>105</v>
      </c>
      <c r="B4725" s="160">
        <v>4724.0</v>
      </c>
    </row>
    <row r="4726">
      <c r="A4726" s="47" t="s">
        <v>105</v>
      </c>
      <c r="B4726" s="160">
        <v>4725.0</v>
      </c>
    </row>
    <row r="4727">
      <c r="A4727" s="47" t="s">
        <v>105</v>
      </c>
      <c r="B4727" s="160">
        <v>4726.0</v>
      </c>
    </row>
    <row r="4728">
      <c r="A4728" s="47" t="s">
        <v>105</v>
      </c>
      <c r="B4728" s="160">
        <v>4727.0</v>
      </c>
    </row>
    <row r="4729">
      <c r="A4729" s="47" t="s">
        <v>105</v>
      </c>
      <c r="B4729" s="160">
        <v>4728.0</v>
      </c>
    </row>
    <row r="4730">
      <c r="A4730" s="47" t="s">
        <v>105</v>
      </c>
      <c r="B4730" s="160">
        <v>4729.0</v>
      </c>
    </row>
    <row r="4731">
      <c r="A4731" s="47" t="s">
        <v>105</v>
      </c>
      <c r="B4731" s="160">
        <v>4730.0</v>
      </c>
    </row>
    <row r="4732">
      <c r="A4732" s="47" t="s">
        <v>105</v>
      </c>
      <c r="B4732" s="160">
        <v>4731.0</v>
      </c>
    </row>
    <row r="4733">
      <c r="A4733" s="47" t="s">
        <v>105</v>
      </c>
      <c r="B4733" s="160">
        <v>4732.0</v>
      </c>
    </row>
    <row r="4734">
      <c r="A4734" s="47" t="s">
        <v>105</v>
      </c>
      <c r="B4734" s="160">
        <v>4733.0</v>
      </c>
    </row>
    <row r="4735">
      <c r="A4735" s="47" t="s">
        <v>105</v>
      </c>
      <c r="B4735" s="160">
        <v>4734.0</v>
      </c>
    </row>
    <row r="4736">
      <c r="A4736" s="47" t="s">
        <v>105</v>
      </c>
      <c r="B4736" s="160">
        <v>4735.0</v>
      </c>
    </row>
    <row r="4737">
      <c r="A4737" s="47" t="s">
        <v>105</v>
      </c>
      <c r="B4737" s="160">
        <v>4736.0</v>
      </c>
    </row>
    <row r="4738">
      <c r="A4738" s="47" t="s">
        <v>105</v>
      </c>
      <c r="B4738" s="160">
        <v>4737.0</v>
      </c>
    </row>
    <row r="4739">
      <c r="A4739" s="47" t="s">
        <v>105</v>
      </c>
      <c r="B4739" s="160">
        <v>4738.0</v>
      </c>
    </row>
    <row r="4740">
      <c r="A4740" s="47" t="s">
        <v>105</v>
      </c>
      <c r="B4740" s="160">
        <v>4739.0</v>
      </c>
    </row>
    <row r="4741">
      <c r="A4741" s="47" t="s">
        <v>105</v>
      </c>
      <c r="B4741" s="160">
        <v>4740.0</v>
      </c>
    </row>
    <row r="4742">
      <c r="A4742" s="47" t="s">
        <v>105</v>
      </c>
      <c r="B4742" s="160">
        <v>4741.0</v>
      </c>
    </row>
    <row r="4743">
      <c r="A4743" s="47" t="s">
        <v>105</v>
      </c>
      <c r="B4743" s="160">
        <v>4742.0</v>
      </c>
    </row>
    <row r="4744">
      <c r="A4744" s="47" t="s">
        <v>105</v>
      </c>
      <c r="B4744" s="160">
        <v>4743.0</v>
      </c>
    </row>
    <row r="4745">
      <c r="A4745" s="47" t="s">
        <v>105</v>
      </c>
      <c r="B4745" s="160">
        <v>4744.0</v>
      </c>
    </row>
    <row r="4746">
      <c r="A4746" s="47" t="s">
        <v>105</v>
      </c>
      <c r="B4746" s="160">
        <v>4745.0</v>
      </c>
    </row>
    <row r="4747">
      <c r="A4747" s="47" t="s">
        <v>105</v>
      </c>
      <c r="B4747" s="160">
        <v>4746.0</v>
      </c>
    </row>
    <row r="4748">
      <c r="A4748" s="47" t="s">
        <v>105</v>
      </c>
      <c r="B4748" s="160">
        <v>4747.0</v>
      </c>
    </row>
    <row r="4749">
      <c r="A4749" s="47" t="s">
        <v>105</v>
      </c>
      <c r="B4749" s="160">
        <v>4748.0</v>
      </c>
    </row>
    <row r="4750">
      <c r="A4750" s="47" t="s">
        <v>105</v>
      </c>
      <c r="B4750" s="160">
        <v>4749.0</v>
      </c>
    </row>
    <row r="4751">
      <c r="A4751" s="47" t="s">
        <v>105</v>
      </c>
      <c r="B4751" s="160">
        <v>4750.0</v>
      </c>
    </row>
    <row r="4752">
      <c r="A4752" s="47" t="s">
        <v>105</v>
      </c>
      <c r="B4752" s="160">
        <v>4751.0</v>
      </c>
    </row>
    <row r="4753">
      <c r="A4753" s="47" t="s">
        <v>105</v>
      </c>
      <c r="B4753" s="160">
        <v>4752.0</v>
      </c>
    </row>
    <row r="4754">
      <c r="A4754" s="47" t="s">
        <v>105</v>
      </c>
      <c r="B4754" s="160">
        <v>4753.0</v>
      </c>
    </row>
    <row r="4755">
      <c r="A4755" s="47" t="s">
        <v>105</v>
      </c>
      <c r="B4755" s="160">
        <v>4754.0</v>
      </c>
    </row>
    <row r="4756">
      <c r="A4756" s="47" t="s">
        <v>105</v>
      </c>
      <c r="B4756" s="160">
        <v>4755.0</v>
      </c>
    </row>
    <row r="4757">
      <c r="A4757" s="47" t="s">
        <v>105</v>
      </c>
      <c r="B4757" s="160">
        <v>4756.0</v>
      </c>
    </row>
    <row r="4758">
      <c r="A4758" s="47" t="s">
        <v>105</v>
      </c>
      <c r="B4758" s="160">
        <v>4757.0</v>
      </c>
    </row>
    <row r="4759">
      <c r="A4759" s="47" t="s">
        <v>105</v>
      </c>
      <c r="B4759" s="160">
        <v>4758.0</v>
      </c>
    </row>
    <row r="4760">
      <c r="A4760" s="47" t="s">
        <v>105</v>
      </c>
      <c r="B4760" s="160">
        <v>4759.0</v>
      </c>
    </row>
    <row r="4761">
      <c r="A4761" s="47" t="s">
        <v>105</v>
      </c>
      <c r="B4761" s="160">
        <v>4760.0</v>
      </c>
    </row>
    <row r="4762">
      <c r="A4762" s="47" t="s">
        <v>105</v>
      </c>
      <c r="B4762" s="160">
        <v>4761.0</v>
      </c>
    </row>
    <row r="4763">
      <c r="A4763" s="47" t="s">
        <v>105</v>
      </c>
      <c r="B4763" s="160">
        <v>4762.0</v>
      </c>
    </row>
    <row r="4764">
      <c r="A4764" s="47" t="s">
        <v>105</v>
      </c>
      <c r="B4764" s="160">
        <v>4763.0</v>
      </c>
    </row>
    <row r="4765">
      <c r="A4765" s="47" t="s">
        <v>105</v>
      </c>
      <c r="B4765" s="160">
        <v>4764.0</v>
      </c>
    </row>
    <row r="4766">
      <c r="A4766" s="47" t="s">
        <v>105</v>
      </c>
      <c r="B4766" s="160">
        <v>4765.0</v>
      </c>
    </row>
    <row r="4767">
      <c r="A4767" s="47" t="s">
        <v>105</v>
      </c>
      <c r="B4767" s="160">
        <v>4766.0</v>
      </c>
    </row>
    <row r="4768">
      <c r="A4768" s="47" t="s">
        <v>105</v>
      </c>
      <c r="B4768" s="160">
        <v>4767.0</v>
      </c>
    </row>
    <row r="4769">
      <c r="A4769" s="47" t="s">
        <v>105</v>
      </c>
      <c r="B4769" s="160">
        <v>4768.0</v>
      </c>
    </row>
    <row r="4770">
      <c r="A4770" s="47" t="s">
        <v>105</v>
      </c>
      <c r="B4770" s="160">
        <v>4769.0</v>
      </c>
    </row>
    <row r="4771">
      <c r="A4771" s="47" t="s">
        <v>105</v>
      </c>
      <c r="B4771" s="160">
        <v>4770.0</v>
      </c>
    </row>
    <row r="4772">
      <c r="A4772" s="47" t="s">
        <v>105</v>
      </c>
      <c r="B4772" s="160">
        <v>4771.0</v>
      </c>
    </row>
    <row r="4773">
      <c r="A4773" s="47" t="s">
        <v>105</v>
      </c>
      <c r="B4773" s="160">
        <v>4772.0</v>
      </c>
    </row>
    <row r="4774">
      <c r="A4774" s="47" t="s">
        <v>105</v>
      </c>
      <c r="B4774" s="160">
        <v>4773.0</v>
      </c>
    </row>
    <row r="4775">
      <c r="A4775" s="47" t="s">
        <v>105</v>
      </c>
      <c r="B4775" s="160">
        <v>4774.0</v>
      </c>
    </row>
    <row r="4776">
      <c r="A4776" s="47" t="s">
        <v>105</v>
      </c>
      <c r="B4776" s="160">
        <v>4775.0</v>
      </c>
    </row>
    <row r="4777">
      <c r="A4777" s="47" t="s">
        <v>105</v>
      </c>
      <c r="B4777" s="160">
        <v>4776.0</v>
      </c>
    </row>
    <row r="4778">
      <c r="A4778" s="47" t="s">
        <v>105</v>
      </c>
      <c r="B4778" s="160">
        <v>4777.0</v>
      </c>
    </row>
    <row r="4779">
      <c r="A4779" s="47" t="s">
        <v>105</v>
      </c>
      <c r="B4779" s="160">
        <v>4778.0</v>
      </c>
    </row>
    <row r="4780">
      <c r="A4780" s="47" t="s">
        <v>105</v>
      </c>
      <c r="B4780" s="160">
        <v>4779.0</v>
      </c>
    </row>
    <row r="4781">
      <c r="A4781" s="47" t="s">
        <v>105</v>
      </c>
      <c r="B4781" s="160">
        <v>4780.0</v>
      </c>
    </row>
    <row r="4782">
      <c r="A4782" s="47" t="s">
        <v>105</v>
      </c>
      <c r="B4782" s="160">
        <v>4781.0</v>
      </c>
    </row>
    <row r="4783">
      <c r="A4783" s="47" t="s">
        <v>105</v>
      </c>
      <c r="B4783" s="160">
        <v>4782.0</v>
      </c>
    </row>
    <row r="4784">
      <c r="A4784" s="47" t="s">
        <v>105</v>
      </c>
      <c r="B4784" s="160">
        <v>4783.0</v>
      </c>
    </row>
    <row r="4785">
      <c r="A4785" s="47" t="s">
        <v>105</v>
      </c>
      <c r="B4785" s="160">
        <v>4784.0</v>
      </c>
    </row>
    <row r="4786">
      <c r="A4786" s="47" t="s">
        <v>105</v>
      </c>
      <c r="B4786" s="160">
        <v>4785.0</v>
      </c>
    </row>
    <row r="4787">
      <c r="A4787" s="47" t="s">
        <v>105</v>
      </c>
      <c r="B4787" s="160">
        <v>4786.0</v>
      </c>
    </row>
    <row r="4788">
      <c r="A4788" s="47" t="s">
        <v>105</v>
      </c>
      <c r="B4788" s="160">
        <v>4787.0</v>
      </c>
    </row>
    <row r="4789">
      <c r="A4789" s="47" t="s">
        <v>105</v>
      </c>
      <c r="B4789" s="160">
        <v>4788.0</v>
      </c>
    </row>
    <row r="4790">
      <c r="A4790" s="47" t="s">
        <v>105</v>
      </c>
      <c r="B4790" s="160">
        <v>4789.0</v>
      </c>
    </row>
    <row r="4791">
      <c r="A4791" s="47" t="s">
        <v>105</v>
      </c>
      <c r="B4791" s="160">
        <v>4790.0</v>
      </c>
    </row>
    <row r="4792">
      <c r="A4792" s="47" t="s">
        <v>105</v>
      </c>
      <c r="B4792" s="160">
        <v>4791.0</v>
      </c>
    </row>
    <row r="4793">
      <c r="A4793" s="47" t="s">
        <v>105</v>
      </c>
      <c r="B4793" s="160">
        <v>4792.0</v>
      </c>
    </row>
    <row r="4794">
      <c r="A4794" s="47" t="s">
        <v>105</v>
      </c>
      <c r="B4794" s="160">
        <v>4793.0</v>
      </c>
    </row>
    <row r="4795">
      <c r="A4795" s="47" t="s">
        <v>105</v>
      </c>
      <c r="B4795" s="160">
        <v>4794.0</v>
      </c>
    </row>
    <row r="4796">
      <c r="A4796" s="47" t="s">
        <v>105</v>
      </c>
      <c r="B4796" s="160">
        <v>4795.0</v>
      </c>
    </row>
    <row r="4797">
      <c r="A4797" s="47" t="s">
        <v>105</v>
      </c>
      <c r="B4797" s="160">
        <v>4796.0</v>
      </c>
    </row>
    <row r="4798">
      <c r="A4798" s="47" t="s">
        <v>105</v>
      </c>
      <c r="B4798" s="160">
        <v>4797.0</v>
      </c>
    </row>
    <row r="4799">
      <c r="A4799" s="47" t="s">
        <v>105</v>
      </c>
      <c r="B4799" s="160">
        <v>4798.0</v>
      </c>
    </row>
    <row r="4800">
      <c r="A4800" s="47" t="s">
        <v>105</v>
      </c>
      <c r="B4800" s="160">
        <v>4799.0</v>
      </c>
    </row>
    <row r="4801">
      <c r="A4801" s="47" t="s">
        <v>105</v>
      </c>
      <c r="B4801" s="160">
        <v>4800.0</v>
      </c>
    </row>
    <row r="4802">
      <c r="A4802" s="47" t="s">
        <v>105</v>
      </c>
      <c r="B4802" s="160">
        <v>4801.0</v>
      </c>
    </row>
    <row r="4803">
      <c r="A4803" s="47" t="s">
        <v>105</v>
      </c>
      <c r="B4803" s="160">
        <v>4802.0</v>
      </c>
    </row>
    <row r="4804">
      <c r="A4804" s="47" t="s">
        <v>105</v>
      </c>
      <c r="B4804" s="160">
        <v>4803.0</v>
      </c>
    </row>
    <row r="4805">
      <c r="A4805" s="47" t="s">
        <v>105</v>
      </c>
      <c r="B4805" s="160">
        <v>4804.0</v>
      </c>
    </row>
    <row r="4806">
      <c r="A4806" s="47" t="s">
        <v>105</v>
      </c>
      <c r="B4806" s="160">
        <v>4805.0</v>
      </c>
    </row>
    <row r="4807">
      <c r="A4807" s="47" t="s">
        <v>105</v>
      </c>
      <c r="B4807" s="160">
        <v>4806.0</v>
      </c>
    </row>
    <row r="4808">
      <c r="A4808" s="47" t="s">
        <v>105</v>
      </c>
      <c r="B4808" s="160">
        <v>4807.0</v>
      </c>
    </row>
    <row r="4809">
      <c r="A4809" s="47" t="s">
        <v>105</v>
      </c>
      <c r="B4809" s="160">
        <v>4808.0</v>
      </c>
    </row>
    <row r="4810">
      <c r="A4810" s="47" t="s">
        <v>105</v>
      </c>
      <c r="B4810" s="160">
        <v>4809.0</v>
      </c>
    </row>
    <row r="4811">
      <c r="A4811" s="47" t="s">
        <v>105</v>
      </c>
      <c r="B4811" s="160">
        <v>4810.0</v>
      </c>
    </row>
    <row r="4812">
      <c r="A4812" s="47" t="s">
        <v>105</v>
      </c>
      <c r="B4812" s="160">
        <v>4811.0</v>
      </c>
    </row>
    <row r="4813">
      <c r="A4813" s="47" t="s">
        <v>105</v>
      </c>
      <c r="B4813" s="160">
        <v>4812.0</v>
      </c>
    </row>
    <row r="4814">
      <c r="A4814" s="47" t="s">
        <v>105</v>
      </c>
      <c r="B4814" s="160">
        <v>4813.0</v>
      </c>
    </row>
    <row r="4815">
      <c r="A4815" s="47" t="s">
        <v>105</v>
      </c>
      <c r="B4815" s="160">
        <v>4814.0</v>
      </c>
    </row>
    <row r="4816">
      <c r="A4816" s="47" t="s">
        <v>105</v>
      </c>
      <c r="B4816" s="160">
        <v>4815.0</v>
      </c>
    </row>
    <row r="4817">
      <c r="A4817" s="47" t="s">
        <v>105</v>
      </c>
      <c r="B4817" s="160">
        <v>4816.0</v>
      </c>
    </row>
    <row r="4818">
      <c r="A4818" s="47" t="s">
        <v>105</v>
      </c>
      <c r="B4818" s="160">
        <v>4817.0</v>
      </c>
    </row>
    <row r="4819">
      <c r="A4819" s="47" t="s">
        <v>105</v>
      </c>
      <c r="B4819" s="160">
        <v>4818.0</v>
      </c>
    </row>
    <row r="4820">
      <c r="A4820" s="47" t="s">
        <v>105</v>
      </c>
      <c r="B4820" s="160">
        <v>4819.0</v>
      </c>
    </row>
    <row r="4821">
      <c r="A4821" s="47" t="s">
        <v>105</v>
      </c>
      <c r="B4821" s="160">
        <v>4820.0</v>
      </c>
    </row>
    <row r="4822">
      <c r="A4822" s="47" t="s">
        <v>105</v>
      </c>
      <c r="B4822" s="160">
        <v>4821.0</v>
      </c>
    </row>
    <row r="4823">
      <c r="A4823" s="47" t="s">
        <v>105</v>
      </c>
      <c r="B4823" s="160">
        <v>4822.0</v>
      </c>
    </row>
    <row r="4824">
      <c r="A4824" s="47" t="s">
        <v>105</v>
      </c>
      <c r="B4824" s="160">
        <v>4823.0</v>
      </c>
    </row>
    <row r="4825">
      <c r="A4825" s="47" t="s">
        <v>105</v>
      </c>
      <c r="B4825" s="160">
        <v>4824.0</v>
      </c>
    </row>
    <row r="4826">
      <c r="A4826" s="47" t="s">
        <v>105</v>
      </c>
      <c r="B4826" s="160">
        <v>4825.0</v>
      </c>
    </row>
    <row r="4827">
      <c r="A4827" s="47" t="s">
        <v>105</v>
      </c>
      <c r="B4827" s="160">
        <v>4826.0</v>
      </c>
    </row>
    <row r="4828">
      <c r="A4828" s="47" t="s">
        <v>105</v>
      </c>
      <c r="B4828" s="160">
        <v>4827.0</v>
      </c>
    </row>
    <row r="4829">
      <c r="A4829" s="47" t="s">
        <v>105</v>
      </c>
      <c r="B4829" s="160">
        <v>4828.0</v>
      </c>
    </row>
    <row r="4830">
      <c r="A4830" s="47" t="s">
        <v>105</v>
      </c>
      <c r="B4830" s="160">
        <v>4829.0</v>
      </c>
    </row>
    <row r="4831">
      <c r="A4831" s="47" t="s">
        <v>105</v>
      </c>
      <c r="B4831" s="160">
        <v>4830.0</v>
      </c>
    </row>
    <row r="4832">
      <c r="A4832" s="47" t="s">
        <v>105</v>
      </c>
      <c r="B4832" s="160">
        <v>4831.0</v>
      </c>
    </row>
    <row r="4833">
      <c r="A4833" s="47" t="s">
        <v>105</v>
      </c>
      <c r="B4833" s="160">
        <v>4832.0</v>
      </c>
    </row>
    <row r="4834">
      <c r="A4834" s="47" t="s">
        <v>105</v>
      </c>
      <c r="B4834" s="160">
        <v>4833.0</v>
      </c>
    </row>
    <row r="4835">
      <c r="A4835" s="47" t="s">
        <v>105</v>
      </c>
      <c r="B4835" s="160">
        <v>4834.0</v>
      </c>
    </row>
    <row r="4836">
      <c r="A4836" s="47" t="s">
        <v>105</v>
      </c>
      <c r="B4836" s="160">
        <v>4835.0</v>
      </c>
    </row>
    <row r="4837">
      <c r="A4837" s="47" t="s">
        <v>105</v>
      </c>
      <c r="B4837" s="160">
        <v>4836.0</v>
      </c>
    </row>
    <row r="4838">
      <c r="A4838" s="47" t="s">
        <v>105</v>
      </c>
      <c r="B4838" s="160">
        <v>4837.0</v>
      </c>
    </row>
    <row r="4839">
      <c r="A4839" s="47" t="s">
        <v>105</v>
      </c>
      <c r="B4839" s="160">
        <v>4838.0</v>
      </c>
    </row>
    <row r="4840">
      <c r="A4840" s="47" t="s">
        <v>105</v>
      </c>
      <c r="B4840" s="160">
        <v>4839.0</v>
      </c>
    </row>
    <row r="4841">
      <c r="A4841" s="47" t="s">
        <v>105</v>
      </c>
      <c r="B4841" s="160">
        <v>4840.0</v>
      </c>
    </row>
    <row r="4842">
      <c r="A4842" s="47" t="s">
        <v>105</v>
      </c>
      <c r="B4842" s="160">
        <v>4841.0</v>
      </c>
    </row>
    <row r="4843">
      <c r="A4843" s="47" t="s">
        <v>105</v>
      </c>
      <c r="B4843" s="160">
        <v>4842.0</v>
      </c>
    </row>
    <row r="4844">
      <c r="A4844" s="47" t="s">
        <v>105</v>
      </c>
      <c r="B4844" s="160">
        <v>4843.0</v>
      </c>
    </row>
    <row r="4845">
      <c r="A4845" s="47" t="s">
        <v>105</v>
      </c>
      <c r="B4845" s="160">
        <v>4844.0</v>
      </c>
    </row>
    <row r="4846">
      <c r="A4846" s="47" t="s">
        <v>105</v>
      </c>
      <c r="B4846" s="160">
        <v>4845.0</v>
      </c>
    </row>
    <row r="4847">
      <c r="A4847" s="47" t="s">
        <v>105</v>
      </c>
      <c r="B4847" s="160">
        <v>4846.0</v>
      </c>
    </row>
    <row r="4848">
      <c r="A4848" s="47" t="s">
        <v>105</v>
      </c>
      <c r="B4848" s="160">
        <v>4847.0</v>
      </c>
    </row>
    <row r="4849">
      <c r="A4849" s="47" t="s">
        <v>105</v>
      </c>
      <c r="B4849" s="160">
        <v>4848.0</v>
      </c>
    </row>
    <row r="4850">
      <c r="A4850" s="47" t="s">
        <v>105</v>
      </c>
      <c r="B4850" s="160">
        <v>4849.0</v>
      </c>
    </row>
    <row r="4851">
      <c r="A4851" s="47" t="s">
        <v>105</v>
      </c>
      <c r="B4851" s="160">
        <v>4850.0</v>
      </c>
    </row>
    <row r="4852">
      <c r="A4852" s="47" t="s">
        <v>105</v>
      </c>
      <c r="B4852" s="160">
        <v>4851.0</v>
      </c>
    </row>
    <row r="4853">
      <c r="A4853" s="47" t="s">
        <v>105</v>
      </c>
      <c r="B4853" s="160">
        <v>4852.0</v>
      </c>
    </row>
    <row r="4854">
      <c r="A4854" s="47" t="s">
        <v>105</v>
      </c>
      <c r="B4854" s="160">
        <v>4853.0</v>
      </c>
    </row>
    <row r="4855">
      <c r="A4855" s="47" t="s">
        <v>105</v>
      </c>
      <c r="B4855" s="160">
        <v>4854.0</v>
      </c>
    </row>
    <row r="4856">
      <c r="A4856" s="47" t="s">
        <v>105</v>
      </c>
      <c r="B4856" s="160">
        <v>4855.0</v>
      </c>
    </row>
    <row r="4857">
      <c r="A4857" s="47" t="s">
        <v>105</v>
      </c>
      <c r="B4857" s="160">
        <v>4856.0</v>
      </c>
    </row>
    <row r="4858">
      <c r="A4858" s="47" t="s">
        <v>105</v>
      </c>
      <c r="B4858" s="160">
        <v>4857.0</v>
      </c>
    </row>
    <row r="4859">
      <c r="A4859" s="47" t="s">
        <v>105</v>
      </c>
      <c r="B4859" s="160">
        <v>4858.0</v>
      </c>
    </row>
    <row r="4860">
      <c r="A4860" s="47" t="s">
        <v>105</v>
      </c>
      <c r="B4860" s="160">
        <v>4859.0</v>
      </c>
    </row>
    <row r="4861">
      <c r="A4861" s="47" t="s">
        <v>105</v>
      </c>
      <c r="B4861" s="160">
        <v>4860.0</v>
      </c>
    </row>
    <row r="4862">
      <c r="A4862" s="47" t="s">
        <v>105</v>
      </c>
      <c r="B4862" s="160">
        <v>4861.0</v>
      </c>
    </row>
    <row r="4863">
      <c r="A4863" s="47" t="s">
        <v>105</v>
      </c>
      <c r="B4863" s="160">
        <v>4862.0</v>
      </c>
    </row>
    <row r="4864">
      <c r="A4864" s="47" t="s">
        <v>105</v>
      </c>
      <c r="B4864" s="160">
        <v>4863.0</v>
      </c>
    </row>
    <row r="4865">
      <c r="A4865" s="47" t="s">
        <v>105</v>
      </c>
      <c r="B4865" s="160">
        <v>4864.0</v>
      </c>
    </row>
    <row r="4866">
      <c r="A4866" s="47" t="s">
        <v>105</v>
      </c>
      <c r="B4866" s="160">
        <v>4865.0</v>
      </c>
    </row>
    <row r="4867">
      <c r="A4867" s="47" t="s">
        <v>105</v>
      </c>
      <c r="B4867" s="160">
        <v>4866.0</v>
      </c>
    </row>
    <row r="4868">
      <c r="A4868" s="47" t="s">
        <v>105</v>
      </c>
      <c r="B4868" s="160">
        <v>4867.0</v>
      </c>
    </row>
    <row r="4869">
      <c r="A4869" s="47" t="s">
        <v>105</v>
      </c>
      <c r="B4869" s="160">
        <v>4868.0</v>
      </c>
    </row>
    <row r="4870">
      <c r="A4870" s="47" t="s">
        <v>105</v>
      </c>
      <c r="B4870" s="160">
        <v>4869.0</v>
      </c>
    </row>
    <row r="4871">
      <c r="A4871" s="47" t="s">
        <v>105</v>
      </c>
      <c r="B4871" s="160">
        <v>4870.0</v>
      </c>
    </row>
    <row r="4872">
      <c r="A4872" s="47" t="s">
        <v>105</v>
      </c>
      <c r="B4872" s="160">
        <v>4871.0</v>
      </c>
    </row>
    <row r="4873">
      <c r="A4873" s="47" t="s">
        <v>105</v>
      </c>
      <c r="B4873" s="160">
        <v>4872.0</v>
      </c>
    </row>
    <row r="4874">
      <c r="A4874" s="47" t="s">
        <v>105</v>
      </c>
      <c r="B4874" s="160">
        <v>4873.0</v>
      </c>
    </row>
    <row r="4875">
      <c r="A4875" s="47" t="s">
        <v>105</v>
      </c>
      <c r="B4875" s="160">
        <v>4874.0</v>
      </c>
    </row>
    <row r="4876">
      <c r="A4876" s="47" t="s">
        <v>105</v>
      </c>
      <c r="B4876" s="160">
        <v>4875.0</v>
      </c>
    </row>
    <row r="4877">
      <c r="A4877" s="47" t="s">
        <v>105</v>
      </c>
      <c r="B4877" s="160">
        <v>4876.0</v>
      </c>
    </row>
    <row r="4878">
      <c r="A4878" s="47" t="s">
        <v>105</v>
      </c>
      <c r="B4878" s="160">
        <v>4877.0</v>
      </c>
    </row>
    <row r="4879">
      <c r="A4879" s="47" t="s">
        <v>105</v>
      </c>
      <c r="B4879" s="160">
        <v>4878.0</v>
      </c>
    </row>
    <row r="4880">
      <c r="A4880" s="47" t="s">
        <v>105</v>
      </c>
      <c r="B4880" s="160">
        <v>4879.0</v>
      </c>
    </row>
    <row r="4881">
      <c r="A4881" s="47" t="s">
        <v>105</v>
      </c>
      <c r="B4881" s="160">
        <v>4880.0</v>
      </c>
    </row>
    <row r="4882">
      <c r="A4882" s="47" t="s">
        <v>105</v>
      </c>
      <c r="B4882" s="160">
        <v>4881.0</v>
      </c>
    </row>
    <row r="4883">
      <c r="A4883" s="47" t="s">
        <v>105</v>
      </c>
      <c r="B4883" s="160">
        <v>4882.0</v>
      </c>
    </row>
    <row r="4884">
      <c r="A4884" s="47" t="s">
        <v>105</v>
      </c>
      <c r="B4884" s="160">
        <v>4883.0</v>
      </c>
    </row>
    <row r="4885">
      <c r="A4885" s="47" t="s">
        <v>105</v>
      </c>
      <c r="B4885" s="160">
        <v>4884.0</v>
      </c>
    </row>
    <row r="4886">
      <c r="A4886" s="47" t="s">
        <v>105</v>
      </c>
      <c r="B4886" s="160">
        <v>4885.0</v>
      </c>
    </row>
    <row r="4887">
      <c r="A4887" s="47" t="s">
        <v>105</v>
      </c>
      <c r="B4887" s="160">
        <v>4886.0</v>
      </c>
    </row>
    <row r="4888">
      <c r="A4888" s="47" t="s">
        <v>105</v>
      </c>
      <c r="B4888" s="160">
        <v>4887.0</v>
      </c>
    </row>
    <row r="4889">
      <c r="A4889" s="47" t="s">
        <v>105</v>
      </c>
      <c r="B4889" s="160">
        <v>4888.0</v>
      </c>
    </row>
    <row r="4890">
      <c r="A4890" s="47" t="s">
        <v>105</v>
      </c>
      <c r="B4890" s="160">
        <v>4889.0</v>
      </c>
    </row>
    <row r="4891">
      <c r="A4891" s="47" t="s">
        <v>105</v>
      </c>
      <c r="B4891" s="160">
        <v>4890.0</v>
      </c>
    </row>
    <row r="4892">
      <c r="A4892" s="47" t="s">
        <v>105</v>
      </c>
      <c r="B4892" s="160">
        <v>4891.0</v>
      </c>
    </row>
    <row r="4893">
      <c r="A4893" s="47" t="s">
        <v>105</v>
      </c>
      <c r="B4893" s="160">
        <v>4892.0</v>
      </c>
    </row>
    <row r="4894">
      <c r="A4894" s="47" t="s">
        <v>105</v>
      </c>
      <c r="B4894" s="160">
        <v>4893.0</v>
      </c>
    </row>
    <row r="4895">
      <c r="A4895" s="47" t="s">
        <v>105</v>
      </c>
      <c r="B4895" s="160">
        <v>4894.0</v>
      </c>
    </row>
    <row r="4896">
      <c r="A4896" s="47" t="s">
        <v>105</v>
      </c>
      <c r="B4896" s="160">
        <v>4895.0</v>
      </c>
    </row>
    <row r="4897">
      <c r="A4897" s="47" t="s">
        <v>105</v>
      </c>
      <c r="B4897" s="160">
        <v>4896.0</v>
      </c>
    </row>
    <row r="4898">
      <c r="A4898" s="47" t="s">
        <v>105</v>
      </c>
      <c r="B4898" s="160">
        <v>4897.0</v>
      </c>
    </row>
    <row r="4899">
      <c r="A4899" s="47" t="s">
        <v>105</v>
      </c>
      <c r="B4899" s="160">
        <v>4898.0</v>
      </c>
    </row>
    <row r="4900">
      <c r="A4900" s="47" t="s">
        <v>105</v>
      </c>
      <c r="B4900" s="160">
        <v>4899.0</v>
      </c>
    </row>
    <row r="4901">
      <c r="A4901" s="47" t="s">
        <v>105</v>
      </c>
      <c r="B4901" s="160">
        <v>4900.0</v>
      </c>
    </row>
    <row r="4902">
      <c r="A4902" s="47" t="s">
        <v>105</v>
      </c>
      <c r="B4902" s="160">
        <v>4901.0</v>
      </c>
    </row>
    <row r="4903">
      <c r="A4903" s="47" t="s">
        <v>105</v>
      </c>
      <c r="B4903" s="160">
        <v>4902.0</v>
      </c>
    </row>
    <row r="4904">
      <c r="A4904" s="47" t="s">
        <v>105</v>
      </c>
      <c r="B4904" s="160">
        <v>4903.0</v>
      </c>
    </row>
    <row r="4905">
      <c r="A4905" s="47" t="s">
        <v>105</v>
      </c>
      <c r="B4905" s="160">
        <v>4904.0</v>
      </c>
    </row>
    <row r="4906">
      <c r="A4906" s="47" t="s">
        <v>105</v>
      </c>
      <c r="B4906" s="160">
        <v>4905.0</v>
      </c>
    </row>
    <row r="4907">
      <c r="A4907" s="47" t="s">
        <v>105</v>
      </c>
      <c r="B4907" s="160">
        <v>4906.0</v>
      </c>
    </row>
    <row r="4908">
      <c r="A4908" s="47" t="s">
        <v>105</v>
      </c>
      <c r="B4908" s="160">
        <v>4907.0</v>
      </c>
    </row>
    <row r="4909">
      <c r="A4909" s="47" t="s">
        <v>105</v>
      </c>
      <c r="B4909" s="160">
        <v>4908.0</v>
      </c>
    </row>
    <row r="4910">
      <c r="A4910" s="47" t="s">
        <v>105</v>
      </c>
      <c r="B4910" s="160">
        <v>4909.0</v>
      </c>
    </row>
    <row r="4911">
      <c r="A4911" s="47" t="s">
        <v>105</v>
      </c>
      <c r="B4911" s="160">
        <v>4910.0</v>
      </c>
    </row>
    <row r="4912">
      <c r="A4912" s="47" t="s">
        <v>105</v>
      </c>
      <c r="B4912" s="160">
        <v>4911.0</v>
      </c>
    </row>
    <row r="4913">
      <c r="A4913" s="47" t="s">
        <v>105</v>
      </c>
      <c r="B4913" s="160">
        <v>4912.0</v>
      </c>
    </row>
    <row r="4914">
      <c r="A4914" s="47" t="s">
        <v>105</v>
      </c>
      <c r="B4914" s="160">
        <v>4913.0</v>
      </c>
    </row>
    <row r="4915">
      <c r="A4915" s="47" t="s">
        <v>105</v>
      </c>
      <c r="B4915" s="160">
        <v>4914.0</v>
      </c>
    </row>
    <row r="4916">
      <c r="A4916" s="47" t="s">
        <v>105</v>
      </c>
      <c r="B4916" s="160">
        <v>4915.0</v>
      </c>
    </row>
    <row r="4917">
      <c r="A4917" s="47" t="s">
        <v>105</v>
      </c>
      <c r="B4917" s="160">
        <v>4916.0</v>
      </c>
    </row>
    <row r="4918">
      <c r="A4918" s="47" t="s">
        <v>105</v>
      </c>
      <c r="B4918" s="160">
        <v>4917.0</v>
      </c>
    </row>
    <row r="4919">
      <c r="A4919" s="47" t="s">
        <v>105</v>
      </c>
      <c r="B4919" s="160">
        <v>4918.0</v>
      </c>
    </row>
    <row r="4920">
      <c r="A4920" s="47" t="s">
        <v>105</v>
      </c>
      <c r="B4920" s="160">
        <v>4919.0</v>
      </c>
    </row>
    <row r="4921">
      <c r="A4921" s="47" t="s">
        <v>105</v>
      </c>
      <c r="B4921" s="160">
        <v>4920.0</v>
      </c>
    </row>
    <row r="4922">
      <c r="A4922" s="47" t="s">
        <v>105</v>
      </c>
      <c r="B4922" s="160">
        <v>4921.0</v>
      </c>
    </row>
    <row r="4923">
      <c r="A4923" s="47" t="s">
        <v>105</v>
      </c>
      <c r="B4923" s="160">
        <v>4922.0</v>
      </c>
    </row>
    <row r="4924">
      <c r="A4924" s="47" t="s">
        <v>105</v>
      </c>
      <c r="B4924" s="160">
        <v>4923.0</v>
      </c>
    </row>
    <row r="4925">
      <c r="A4925" s="47" t="s">
        <v>105</v>
      </c>
      <c r="B4925" s="160">
        <v>4924.0</v>
      </c>
    </row>
    <row r="4926">
      <c r="A4926" s="47" t="s">
        <v>105</v>
      </c>
      <c r="B4926" s="160">
        <v>4925.0</v>
      </c>
    </row>
    <row r="4927">
      <c r="A4927" s="47" t="s">
        <v>105</v>
      </c>
      <c r="B4927" s="160">
        <v>4926.0</v>
      </c>
    </row>
    <row r="4928">
      <c r="A4928" s="47" t="s">
        <v>105</v>
      </c>
      <c r="B4928" s="160">
        <v>4927.0</v>
      </c>
    </row>
    <row r="4929">
      <c r="A4929" s="47" t="s">
        <v>105</v>
      </c>
      <c r="B4929" s="160">
        <v>4928.0</v>
      </c>
    </row>
    <row r="4930">
      <c r="A4930" s="47" t="s">
        <v>105</v>
      </c>
      <c r="B4930" s="160">
        <v>4929.0</v>
      </c>
    </row>
    <row r="4931">
      <c r="A4931" s="47" t="s">
        <v>105</v>
      </c>
      <c r="B4931" s="160">
        <v>4930.0</v>
      </c>
    </row>
    <row r="4932">
      <c r="A4932" s="47" t="s">
        <v>105</v>
      </c>
      <c r="B4932" s="160">
        <v>4931.0</v>
      </c>
    </row>
    <row r="4933">
      <c r="A4933" s="47" t="s">
        <v>105</v>
      </c>
      <c r="B4933" s="160">
        <v>4932.0</v>
      </c>
    </row>
    <row r="4934">
      <c r="A4934" s="47" t="s">
        <v>105</v>
      </c>
      <c r="B4934" s="160">
        <v>4933.0</v>
      </c>
    </row>
    <row r="4935">
      <c r="A4935" s="47" t="s">
        <v>105</v>
      </c>
      <c r="B4935" s="160">
        <v>4934.0</v>
      </c>
    </row>
    <row r="4936">
      <c r="A4936" s="47" t="s">
        <v>105</v>
      </c>
      <c r="B4936" s="160">
        <v>4935.0</v>
      </c>
    </row>
    <row r="4937">
      <c r="A4937" s="47" t="s">
        <v>105</v>
      </c>
      <c r="B4937" s="160">
        <v>4936.0</v>
      </c>
    </row>
    <row r="4938">
      <c r="A4938" s="47" t="s">
        <v>105</v>
      </c>
      <c r="B4938" s="160">
        <v>4937.0</v>
      </c>
    </row>
    <row r="4939">
      <c r="A4939" s="47" t="s">
        <v>105</v>
      </c>
      <c r="B4939" s="160">
        <v>4938.0</v>
      </c>
    </row>
    <row r="4940">
      <c r="A4940" s="47" t="s">
        <v>105</v>
      </c>
      <c r="B4940" s="160">
        <v>4939.0</v>
      </c>
    </row>
    <row r="4941">
      <c r="A4941" s="47" t="s">
        <v>105</v>
      </c>
      <c r="B4941" s="160">
        <v>4940.0</v>
      </c>
    </row>
    <row r="4942">
      <c r="A4942" s="47" t="s">
        <v>105</v>
      </c>
      <c r="B4942" s="160">
        <v>4941.0</v>
      </c>
    </row>
    <row r="4943">
      <c r="A4943" s="47" t="s">
        <v>105</v>
      </c>
      <c r="B4943" s="160">
        <v>4942.0</v>
      </c>
    </row>
    <row r="4944">
      <c r="A4944" s="47" t="s">
        <v>105</v>
      </c>
      <c r="B4944" s="160">
        <v>4943.0</v>
      </c>
    </row>
    <row r="4945">
      <c r="A4945" s="47" t="s">
        <v>105</v>
      </c>
      <c r="B4945" s="160">
        <v>4944.0</v>
      </c>
    </row>
    <row r="4946">
      <c r="A4946" s="47" t="s">
        <v>105</v>
      </c>
      <c r="B4946" s="160">
        <v>4945.0</v>
      </c>
    </row>
    <row r="4947">
      <c r="A4947" s="47" t="s">
        <v>105</v>
      </c>
      <c r="B4947" s="160">
        <v>4946.0</v>
      </c>
    </row>
    <row r="4948">
      <c r="A4948" s="47" t="s">
        <v>105</v>
      </c>
      <c r="B4948" s="160">
        <v>4947.0</v>
      </c>
    </row>
    <row r="4949">
      <c r="A4949" s="47" t="s">
        <v>105</v>
      </c>
      <c r="B4949" s="160">
        <v>4948.0</v>
      </c>
    </row>
    <row r="4950">
      <c r="A4950" s="47" t="s">
        <v>105</v>
      </c>
      <c r="B4950" s="160">
        <v>4949.0</v>
      </c>
    </row>
    <row r="4951">
      <c r="A4951" s="47" t="s">
        <v>105</v>
      </c>
      <c r="B4951" s="160">
        <v>4950.0</v>
      </c>
    </row>
    <row r="4952">
      <c r="A4952" s="47" t="s">
        <v>105</v>
      </c>
      <c r="B4952" s="160">
        <v>4951.0</v>
      </c>
    </row>
    <row r="4953">
      <c r="A4953" s="47" t="s">
        <v>105</v>
      </c>
      <c r="B4953" s="160">
        <v>4952.0</v>
      </c>
    </row>
    <row r="4954">
      <c r="A4954" s="47" t="s">
        <v>105</v>
      </c>
      <c r="B4954" s="160">
        <v>4953.0</v>
      </c>
    </row>
    <row r="4955">
      <c r="A4955" s="47" t="s">
        <v>105</v>
      </c>
      <c r="B4955" s="160">
        <v>4954.0</v>
      </c>
    </row>
    <row r="4956">
      <c r="A4956" s="47" t="s">
        <v>105</v>
      </c>
      <c r="B4956" s="160">
        <v>4955.0</v>
      </c>
    </row>
    <row r="4957">
      <c r="A4957" s="47" t="s">
        <v>105</v>
      </c>
      <c r="B4957" s="160">
        <v>4956.0</v>
      </c>
    </row>
    <row r="4958">
      <c r="A4958" s="47" t="s">
        <v>105</v>
      </c>
      <c r="B4958" s="160">
        <v>4957.0</v>
      </c>
    </row>
    <row r="4959">
      <c r="A4959" s="47" t="s">
        <v>105</v>
      </c>
      <c r="B4959" s="160">
        <v>4958.0</v>
      </c>
    </row>
    <row r="4960">
      <c r="A4960" s="47" t="s">
        <v>105</v>
      </c>
      <c r="B4960" s="160">
        <v>4959.0</v>
      </c>
    </row>
    <row r="4961">
      <c r="A4961" s="47" t="s">
        <v>105</v>
      </c>
      <c r="B4961" s="160">
        <v>4960.0</v>
      </c>
    </row>
    <row r="4962">
      <c r="A4962" s="47" t="s">
        <v>105</v>
      </c>
      <c r="B4962" s="160">
        <v>4961.0</v>
      </c>
    </row>
    <row r="4963">
      <c r="A4963" s="47" t="s">
        <v>105</v>
      </c>
      <c r="B4963" s="160">
        <v>4962.0</v>
      </c>
    </row>
    <row r="4964">
      <c r="A4964" s="47" t="s">
        <v>105</v>
      </c>
      <c r="B4964" s="160">
        <v>4963.0</v>
      </c>
    </row>
    <row r="4965">
      <c r="A4965" s="47" t="s">
        <v>105</v>
      </c>
      <c r="B4965" s="160">
        <v>4964.0</v>
      </c>
    </row>
    <row r="4966">
      <c r="A4966" s="47" t="s">
        <v>105</v>
      </c>
      <c r="B4966" s="160">
        <v>4965.0</v>
      </c>
    </row>
    <row r="4967">
      <c r="A4967" s="47" t="s">
        <v>105</v>
      </c>
      <c r="B4967" s="160">
        <v>4966.0</v>
      </c>
    </row>
    <row r="4968">
      <c r="A4968" s="47" t="s">
        <v>105</v>
      </c>
      <c r="B4968" s="160">
        <v>4967.0</v>
      </c>
    </row>
    <row r="4969">
      <c r="A4969" s="47" t="s">
        <v>105</v>
      </c>
      <c r="B4969" s="160">
        <v>4968.0</v>
      </c>
    </row>
    <row r="4970">
      <c r="A4970" s="47" t="s">
        <v>105</v>
      </c>
      <c r="B4970" s="160">
        <v>4969.0</v>
      </c>
    </row>
    <row r="4971">
      <c r="A4971" s="47" t="s">
        <v>105</v>
      </c>
      <c r="B4971" s="160">
        <v>4970.0</v>
      </c>
    </row>
    <row r="4972">
      <c r="A4972" s="47" t="s">
        <v>105</v>
      </c>
      <c r="B4972" s="160">
        <v>4971.0</v>
      </c>
    </row>
    <row r="4973">
      <c r="A4973" s="47" t="s">
        <v>105</v>
      </c>
      <c r="B4973" s="160">
        <v>4972.0</v>
      </c>
    </row>
    <row r="4974">
      <c r="A4974" s="47" t="s">
        <v>105</v>
      </c>
      <c r="B4974" s="160">
        <v>4973.0</v>
      </c>
    </row>
    <row r="4975">
      <c r="A4975" s="47" t="s">
        <v>105</v>
      </c>
      <c r="B4975" s="160">
        <v>4974.0</v>
      </c>
    </row>
    <row r="4976">
      <c r="A4976" s="47" t="s">
        <v>105</v>
      </c>
      <c r="B4976" s="160">
        <v>4975.0</v>
      </c>
    </row>
    <row r="4977">
      <c r="A4977" s="47" t="s">
        <v>105</v>
      </c>
      <c r="B4977" s="160">
        <v>4976.0</v>
      </c>
    </row>
    <row r="4978">
      <c r="A4978" s="47" t="s">
        <v>105</v>
      </c>
      <c r="B4978" s="160">
        <v>4977.0</v>
      </c>
    </row>
    <row r="4979">
      <c r="A4979" s="47" t="s">
        <v>105</v>
      </c>
      <c r="B4979" s="160">
        <v>4978.0</v>
      </c>
    </row>
    <row r="4980">
      <c r="A4980" s="47" t="s">
        <v>105</v>
      </c>
      <c r="B4980" s="160">
        <v>4979.0</v>
      </c>
    </row>
    <row r="4981">
      <c r="A4981" s="47" t="s">
        <v>105</v>
      </c>
      <c r="B4981" s="160">
        <v>4980.0</v>
      </c>
    </row>
    <row r="4982">
      <c r="A4982" s="47" t="s">
        <v>105</v>
      </c>
      <c r="B4982" s="160">
        <v>4981.0</v>
      </c>
    </row>
    <row r="4983">
      <c r="A4983" s="47" t="s">
        <v>105</v>
      </c>
      <c r="B4983" s="160">
        <v>4982.0</v>
      </c>
    </row>
    <row r="4984">
      <c r="A4984" s="47" t="s">
        <v>105</v>
      </c>
      <c r="B4984" s="160">
        <v>4983.0</v>
      </c>
    </row>
    <row r="4985">
      <c r="A4985" s="47" t="s">
        <v>105</v>
      </c>
      <c r="B4985" s="160">
        <v>4984.0</v>
      </c>
    </row>
    <row r="4986">
      <c r="A4986" s="47" t="s">
        <v>105</v>
      </c>
      <c r="B4986" s="160">
        <v>4985.0</v>
      </c>
    </row>
    <row r="4987">
      <c r="A4987" s="47" t="s">
        <v>105</v>
      </c>
      <c r="B4987" s="160">
        <v>4986.0</v>
      </c>
    </row>
    <row r="4988">
      <c r="A4988" s="47" t="s">
        <v>105</v>
      </c>
      <c r="B4988" s="160">
        <v>4987.0</v>
      </c>
    </row>
    <row r="4989">
      <c r="A4989" s="47" t="s">
        <v>105</v>
      </c>
      <c r="B4989" s="160">
        <v>4988.0</v>
      </c>
    </row>
    <row r="4990">
      <c r="A4990" s="47" t="s">
        <v>105</v>
      </c>
      <c r="B4990" s="160">
        <v>4989.0</v>
      </c>
    </row>
    <row r="4991">
      <c r="A4991" s="47" t="s">
        <v>105</v>
      </c>
      <c r="B4991" s="160">
        <v>4990.0</v>
      </c>
    </row>
    <row r="4992">
      <c r="A4992" s="47" t="s">
        <v>105</v>
      </c>
      <c r="B4992" s="160">
        <v>4991.0</v>
      </c>
    </row>
    <row r="4993">
      <c r="A4993" s="47" t="s">
        <v>105</v>
      </c>
      <c r="B4993" s="160">
        <v>4992.0</v>
      </c>
    </row>
    <row r="4994">
      <c r="A4994" s="47" t="s">
        <v>105</v>
      </c>
      <c r="B4994" s="160">
        <v>4993.0</v>
      </c>
    </row>
    <row r="4995">
      <c r="A4995" s="47" t="s">
        <v>105</v>
      </c>
      <c r="B4995" s="160">
        <v>4994.0</v>
      </c>
    </row>
    <row r="4996">
      <c r="A4996" s="47" t="s">
        <v>105</v>
      </c>
      <c r="B4996" s="160">
        <v>4995.0</v>
      </c>
    </row>
    <row r="4997">
      <c r="A4997" s="47" t="s">
        <v>105</v>
      </c>
      <c r="B4997" s="160">
        <v>4996.0</v>
      </c>
    </row>
    <row r="4998">
      <c r="A4998" s="47" t="s">
        <v>105</v>
      </c>
      <c r="B4998" s="160">
        <v>4997.0</v>
      </c>
    </row>
    <row r="4999">
      <c r="A4999" s="47" t="s">
        <v>105</v>
      </c>
      <c r="B4999" s="160">
        <v>4998.0</v>
      </c>
    </row>
    <row r="5000">
      <c r="A5000" s="47" t="s">
        <v>105</v>
      </c>
      <c r="B5000" s="160">
        <v>4999.0</v>
      </c>
    </row>
    <row r="5001">
      <c r="A5001" s="47" t="s">
        <v>105</v>
      </c>
      <c r="B5001" s="160">
        <v>5000.0</v>
      </c>
    </row>
    <row r="5002">
      <c r="A5002" s="47" t="s">
        <v>105</v>
      </c>
      <c r="B5002" s="160">
        <v>5001.0</v>
      </c>
    </row>
    <row r="5003">
      <c r="A5003" s="47" t="s">
        <v>105</v>
      </c>
      <c r="B5003" s="160">
        <v>5002.0</v>
      </c>
    </row>
    <row r="5004">
      <c r="A5004" s="47" t="s">
        <v>105</v>
      </c>
      <c r="B5004" s="160">
        <v>5003.0</v>
      </c>
    </row>
    <row r="5005">
      <c r="A5005" s="47" t="s">
        <v>105</v>
      </c>
      <c r="B5005" s="160">
        <v>5004.0</v>
      </c>
    </row>
    <row r="5006">
      <c r="A5006" s="47" t="s">
        <v>105</v>
      </c>
      <c r="B5006" s="160">
        <v>5005.0</v>
      </c>
    </row>
    <row r="5007">
      <c r="A5007" s="47" t="s">
        <v>105</v>
      </c>
      <c r="B5007" s="160">
        <v>5006.0</v>
      </c>
    </row>
    <row r="5008">
      <c r="A5008" s="47" t="s">
        <v>105</v>
      </c>
      <c r="B5008" s="160">
        <v>5007.0</v>
      </c>
    </row>
    <row r="5009">
      <c r="A5009" s="47" t="s">
        <v>105</v>
      </c>
      <c r="B5009" s="160">
        <v>5008.0</v>
      </c>
    </row>
    <row r="5010">
      <c r="A5010" s="47" t="s">
        <v>105</v>
      </c>
      <c r="B5010" s="160">
        <v>5009.0</v>
      </c>
    </row>
    <row r="5011">
      <c r="A5011" s="47" t="s">
        <v>105</v>
      </c>
      <c r="B5011" s="160">
        <v>5010.0</v>
      </c>
    </row>
    <row r="5012">
      <c r="A5012" s="47" t="s">
        <v>105</v>
      </c>
      <c r="B5012" s="160">
        <v>5011.0</v>
      </c>
    </row>
    <row r="5013">
      <c r="A5013" s="47" t="s">
        <v>105</v>
      </c>
      <c r="B5013" s="160">
        <v>5012.0</v>
      </c>
    </row>
    <row r="5014">
      <c r="A5014" s="47" t="s">
        <v>105</v>
      </c>
      <c r="B5014" s="160">
        <v>5013.0</v>
      </c>
    </row>
    <row r="5015">
      <c r="A5015" s="47" t="s">
        <v>105</v>
      </c>
      <c r="B5015" s="160">
        <v>5014.0</v>
      </c>
    </row>
    <row r="5016">
      <c r="A5016" s="47" t="s">
        <v>105</v>
      </c>
      <c r="B5016" s="160">
        <v>5015.0</v>
      </c>
    </row>
    <row r="5017">
      <c r="A5017" s="47" t="s">
        <v>105</v>
      </c>
      <c r="B5017" s="160">
        <v>5016.0</v>
      </c>
    </row>
    <row r="5018">
      <c r="A5018" s="47" t="s">
        <v>105</v>
      </c>
      <c r="B5018" s="160">
        <v>5017.0</v>
      </c>
    </row>
    <row r="5019">
      <c r="A5019" s="47" t="s">
        <v>105</v>
      </c>
      <c r="B5019" s="160">
        <v>5018.0</v>
      </c>
    </row>
    <row r="5020">
      <c r="A5020" s="47" t="s">
        <v>105</v>
      </c>
      <c r="B5020" s="160">
        <v>5019.0</v>
      </c>
    </row>
    <row r="5021">
      <c r="A5021" s="47" t="s">
        <v>105</v>
      </c>
      <c r="B5021" s="160">
        <v>5020.0</v>
      </c>
    </row>
    <row r="5022">
      <c r="A5022" s="47" t="s">
        <v>105</v>
      </c>
      <c r="B5022" s="160">
        <v>5021.0</v>
      </c>
    </row>
    <row r="5023">
      <c r="A5023" s="47" t="s">
        <v>105</v>
      </c>
      <c r="B5023" s="160">
        <v>5022.0</v>
      </c>
    </row>
    <row r="5024">
      <c r="A5024" s="47" t="s">
        <v>105</v>
      </c>
      <c r="B5024" s="160">
        <v>5023.0</v>
      </c>
    </row>
    <row r="5025">
      <c r="A5025" s="47" t="s">
        <v>105</v>
      </c>
      <c r="B5025" s="160">
        <v>5024.0</v>
      </c>
    </row>
    <row r="5026">
      <c r="A5026" s="47" t="s">
        <v>105</v>
      </c>
      <c r="B5026" s="160">
        <v>5025.0</v>
      </c>
    </row>
    <row r="5027">
      <c r="A5027" s="47" t="s">
        <v>105</v>
      </c>
      <c r="B5027" s="160">
        <v>5026.0</v>
      </c>
    </row>
    <row r="5028">
      <c r="A5028" s="47" t="s">
        <v>105</v>
      </c>
      <c r="B5028" s="160">
        <v>5027.0</v>
      </c>
    </row>
    <row r="5029">
      <c r="A5029" s="47" t="s">
        <v>105</v>
      </c>
      <c r="B5029" s="160">
        <v>5028.0</v>
      </c>
    </row>
    <row r="5030">
      <c r="A5030" s="47" t="s">
        <v>105</v>
      </c>
      <c r="B5030" s="160">
        <v>5029.0</v>
      </c>
    </row>
    <row r="5031">
      <c r="A5031" s="47" t="s">
        <v>105</v>
      </c>
      <c r="B5031" s="160">
        <v>5030.0</v>
      </c>
    </row>
    <row r="5032">
      <c r="A5032" s="47" t="s">
        <v>105</v>
      </c>
      <c r="B5032" s="160">
        <v>5031.0</v>
      </c>
    </row>
    <row r="5033">
      <c r="A5033" s="47" t="s">
        <v>105</v>
      </c>
      <c r="B5033" s="160">
        <v>5032.0</v>
      </c>
    </row>
    <row r="5034">
      <c r="A5034" s="47" t="s">
        <v>105</v>
      </c>
      <c r="B5034" s="160">
        <v>5033.0</v>
      </c>
    </row>
    <row r="5035">
      <c r="A5035" s="47" t="s">
        <v>105</v>
      </c>
      <c r="B5035" s="160">
        <v>5034.0</v>
      </c>
    </row>
    <row r="5036">
      <c r="A5036" s="47" t="s">
        <v>105</v>
      </c>
      <c r="B5036" s="160">
        <v>5035.0</v>
      </c>
    </row>
    <row r="5037">
      <c r="A5037" s="47" t="s">
        <v>105</v>
      </c>
      <c r="B5037" s="160">
        <v>5036.0</v>
      </c>
    </row>
    <row r="5038">
      <c r="A5038" s="47" t="s">
        <v>105</v>
      </c>
      <c r="B5038" s="160">
        <v>5037.0</v>
      </c>
    </row>
    <row r="5039">
      <c r="A5039" s="47" t="s">
        <v>105</v>
      </c>
      <c r="B5039" s="160">
        <v>5038.0</v>
      </c>
    </row>
    <row r="5040">
      <c r="A5040" s="47" t="s">
        <v>105</v>
      </c>
      <c r="B5040" s="160">
        <v>5039.0</v>
      </c>
    </row>
    <row r="5041">
      <c r="A5041" s="47" t="s">
        <v>105</v>
      </c>
      <c r="B5041" s="160">
        <v>5040.0</v>
      </c>
    </row>
    <row r="5042">
      <c r="A5042" s="47" t="s">
        <v>105</v>
      </c>
      <c r="B5042" s="160">
        <v>5041.0</v>
      </c>
    </row>
    <row r="5043">
      <c r="A5043" s="47" t="s">
        <v>105</v>
      </c>
      <c r="B5043" s="160">
        <v>5042.0</v>
      </c>
    </row>
    <row r="5044">
      <c r="A5044" s="47" t="s">
        <v>105</v>
      </c>
      <c r="B5044" s="160">
        <v>5043.0</v>
      </c>
    </row>
    <row r="5045">
      <c r="A5045" s="47" t="s">
        <v>105</v>
      </c>
      <c r="B5045" s="160">
        <v>5044.0</v>
      </c>
    </row>
    <row r="5046">
      <c r="A5046" s="47" t="s">
        <v>105</v>
      </c>
      <c r="B5046" s="160">
        <v>5045.0</v>
      </c>
    </row>
    <row r="5047">
      <c r="A5047" s="47" t="s">
        <v>105</v>
      </c>
      <c r="B5047" s="160">
        <v>5046.0</v>
      </c>
    </row>
    <row r="5048">
      <c r="A5048" s="47" t="s">
        <v>105</v>
      </c>
      <c r="B5048" s="160">
        <v>5047.0</v>
      </c>
    </row>
    <row r="5049">
      <c r="A5049" s="47" t="s">
        <v>105</v>
      </c>
      <c r="B5049" s="160">
        <v>5048.0</v>
      </c>
    </row>
    <row r="5050">
      <c r="A5050" s="47" t="s">
        <v>105</v>
      </c>
      <c r="B5050" s="160">
        <v>5049.0</v>
      </c>
    </row>
    <row r="5051">
      <c r="A5051" s="47" t="s">
        <v>105</v>
      </c>
      <c r="B5051" s="160">
        <v>5050.0</v>
      </c>
    </row>
    <row r="5052">
      <c r="A5052" s="47" t="s">
        <v>105</v>
      </c>
      <c r="B5052" s="160">
        <v>5051.0</v>
      </c>
    </row>
    <row r="5053">
      <c r="A5053" s="47" t="s">
        <v>105</v>
      </c>
      <c r="B5053" s="160">
        <v>5052.0</v>
      </c>
    </row>
    <row r="5054">
      <c r="A5054" s="47" t="s">
        <v>105</v>
      </c>
      <c r="B5054" s="160">
        <v>5053.0</v>
      </c>
    </row>
    <row r="5055">
      <c r="A5055" s="47" t="s">
        <v>105</v>
      </c>
      <c r="B5055" s="160">
        <v>5054.0</v>
      </c>
    </row>
    <row r="5056">
      <c r="A5056" s="47" t="s">
        <v>105</v>
      </c>
      <c r="B5056" s="160">
        <v>5055.0</v>
      </c>
    </row>
    <row r="5057">
      <c r="A5057" s="47" t="s">
        <v>105</v>
      </c>
      <c r="B5057" s="160">
        <v>5056.0</v>
      </c>
    </row>
    <row r="5058">
      <c r="A5058" s="47" t="s">
        <v>105</v>
      </c>
      <c r="B5058" s="160">
        <v>5057.0</v>
      </c>
    </row>
    <row r="5059">
      <c r="A5059" s="47" t="s">
        <v>105</v>
      </c>
      <c r="B5059" s="160">
        <v>5058.0</v>
      </c>
    </row>
    <row r="5060">
      <c r="A5060" s="47" t="s">
        <v>105</v>
      </c>
      <c r="B5060" s="160">
        <v>5059.0</v>
      </c>
    </row>
    <row r="5061">
      <c r="A5061" s="47" t="s">
        <v>105</v>
      </c>
      <c r="B5061" s="160">
        <v>5060.0</v>
      </c>
    </row>
    <row r="5062">
      <c r="A5062" s="47" t="s">
        <v>105</v>
      </c>
      <c r="B5062" s="160">
        <v>5061.0</v>
      </c>
    </row>
    <row r="5063">
      <c r="A5063" s="47" t="s">
        <v>105</v>
      </c>
      <c r="B5063" s="160">
        <v>5062.0</v>
      </c>
    </row>
    <row r="5064">
      <c r="A5064" s="47" t="s">
        <v>105</v>
      </c>
      <c r="B5064" s="160">
        <v>5063.0</v>
      </c>
    </row>
    <row r="5065">
      <c r="A5065" s="47" t="s">
        <v>105</v>
      </c>
      <c r="B5065" s="160">
        <v>5064.0</v>
      </c>
    </row>
    <row r="5066">
      <c r="A5066" s="47" t="s">
        <v>105</v>
      </c>
      <c r="B5066" s="160">
        <v>5065.0</v>
      </c>
    </row>
    <row r="5067">
      <c r="A5067" s="47" t="s">
        <v>105</v>
      </c>
      <c r="B5067" s="160">
        <v>5066.0</v>
      </c>
    </row>
    <row r="5068">
      <c r="A5068" s="47" t="s">
        <v>105</v>
      </c>
      <c r="B5068" s="160">
        <v>5067.0</v>
      </c>
    </row>
    <row r="5069">
      <c r="A5069" s="47" t="s">
        <v>105</v>
      </c>
      <c r="B5069" s="160">
        <v>5068.0</v>
      </c>
    </row>
    <row r="5070">
      <c r="A5070" s="47" t="s">
        <v>105</v>
      </c>
      <c r="B5070" s="160">
        <v>5069.0</v>
      </c>
    </row>
    <row r="5071">
      <c r="A5071" s="47" t="s">
        <v>105</v>
      </c>
      <c r="B5071" s="160">
        <v>5070.0</v>
      </c>
    </row>
    <row r="5072">
      <c r="A5072" s="47" t="s">
        <v>105</v>
      </c>
      <c r="B5072" s="160">
        <v>5071.0</v>
      </c>
    </row>
    <row r="5073">
      <c r="A5073" s="47" t="s">
        <v>105</v>
      </c>
      <c r="B5073" s="160">
        <v>5072.0</v>
      </c>
    </row>
    <row r="5074">
      <c r="A5074" s="47" t="s">
        <v>105</v>
      </c>
      <c r="B5074" s="160">
        <v>5073.0</v>
      </c>
    </row>
    <row r="5075">
      <c r="A5075" s="47" t="s">
        <v>105</v>
      </c>
      <c r="B5075" s="160">
        <v>5074.0</v>
      </c>
    </row>
    <row r="5076">
      <c r="A5076" s="47" t="s">
        <v>105</v>
      </c>
      <c r="B5076" s="160">
        <v>5075.0</v>
      </c>
    </row>
    <row r="5077">
      <c r="A5077" s="47" t="s">
        <v>105</v>
      </c>
      <c r="B5077" s="160">
        <v>5076.0</v>
      </c>
    </row>
    <row r="5078">
      <c r="A5078" s="47" t="s">
        <v>105</v>
      </c>
      <c r="B5078" s="160">
        <v>5077.0</v>
      </c>
    </row>
    <row r="5079">
      <c r="A5079" s="47" t="s">
        <v>105</v>
      </c>
      <c r="B5079" s="160">
        <v>5078.0</v>
      </c>
    </row>
    <row r="5080">
      <c r="A5080" s="47" t="s">
        <v>105</v>
      </c>
      <c r="B5080" s="160">
        <v>5079.0</v>
      </c>
    </row>
    <row r="5081">
      <c r="A5081" s="47" t="s">
        <v>105</v>
      </c>
      <c r="B5081" s="160">
        <v>5080.0</v>
      </c>
    </row>
    <row r="5082">
      <c r="A5082" s="47" t="s">
        <v>105</v>
      </c>
      <c r="B5082" s="160">
        <v>5081.0</v>
      </c>
    </row>
    <row r="5083">
      <c r="A5083" s="47" t="s">
        <v>105</v>
      </c>
      <c r="B5083" s="160">
        <v>5082.0</v>
      </c>
    </row>
    <row r="5084">
      <c r="A5084" s="47" t="s">
        <v>105</v>
      </c>
      <c r="B5084" s="160">
        <v>5083.0</v>
      </c>
    </row>
    <row r="5085">
      <c r="A5085" s="47" t="s">
        <v>105</v>
      </c>
      <c r="B5085" s="160">
        <v>5084.0</v>
      </c>
    </row>
    <row r="5086">
      <c r="A5086" s="47" t="s">
        <v>105</v>
      </c>
      <c r="B5086" s="160">
        <v>5085.0</v>
      </c>
    </row>
    <row r="5087">
      <c r="A5087" s="47" t="s">
        <v>105</v>
      </c>
      <c r="B5087" s="160">
        <v>5086.0</v>
      </c>
    </row>
    <row r="5088">
      <c r="A5088" s="47" t="s">
        <v>105</v>
      </c>
      <c r="B5088" s="160">
        <v>5087.0</v>
      </c>
    </row>
    <row r="5089">
      <c r="A5089" s="47" t="s">
        <v>105</v>
      </c>
      <c r="B5089" s="160">
        <v>5088.0</v>
      </c>
    </row>
    <row r="5090">
      <c r="A5090" s="47" t="s">
        <v>105</v>
      </c>
      <c r="B5090" s="160">
        <v>5089.0</v>
      </c>
    </row>
    <row r="5091">
      <c r="A5091" s="47" t="s">
        <v>105</v>
      </c>
      <c r="B5091" s="160">
        <v>5090.0</v>
      </c>
    </row>
    <row r="5092">
      <c r="A5092" s="47" t="s">
        <v>105</v>
      </c>
      <c r="B5092" s="160">
        <v>5091.0</v>
      </c>
    </row>
    <row r="5093">
      <c r="A5093" s="47" t="s">
        <v>105</v>
      </c>
      <c r="B5093" s="160">
        <v>5092.0</v>
      </c>
    </row>
    <row r="5094">
      <c r="A5094" s="47" t="s">
        <v>105</v>
      </c>
      <c r="B5094" s="160">
        <v>5093.0</v>
      </c>
    </row>
    <row r="5095">
      <c r="A5095" s="47" t="s">
        <v>105</v>
      </c>
      <c r="B5095" s="160">
        <v>5094.0</v>
      </c>
    </row>
    <row r="5096">
      <c r="A5096" s="47" t="s">
        <v>105</v>
      </c>
      <c r="B5096" s="160">
        <v>5095.0</v>
      </c>
    </row>
    <row r="5097">
      <c r="A5097" s="47" t="s">
        <v>105</v>
      </c>
      <c r="B5097" s="160">
        <v>5096.0</v>
      </c>
    </row>
    <row r="5098">
      <c r="A5098" s="47" t="s">
        <v>105</v>
      </c>
      <c r="B5098" s="160">
        <v>5097.0</v>
      </c>
    </row>
    <row r="5099">
      <c r="A5099" s="47" t="s">
        <v>105</v>
      </c>
      <c r="B5099" s="160">
        <v>5098.0</v>
      </c>
    </row>
    <row r="5100">
      <c r="A5100" s="47" t="s">
        <v>105</v>
      </c>
      <c r="B5100" s="160">
        <v>5099.0</v>
      </c>
    </row>
    <row r="5101">
      <c r="A5101" s="47" t="s">
        <v>105</v>
      </c>
      <c r="B5101" s="160">
        <v>5100.0</v>
      </c>
    </row>
    <row r="5102">
      <c r="A5102" s="47" t="s">
        <v>105</v>
      </c>
      <c r="B5102" s="160">
        <v>5101.0</v>
      </c>
    </row>
    <row r="5103">
      <c r="A5103" s="47" t="s">
        <v>105</v>
      </c>
      <c r="B5103" s="160">
        <v>5102.0</v>
      </c>
    </row>
    <row r="5104">
      <c r="A5104" s="47" t="s">
        <v>105</v>
      </c>
      <c r="B5104" s="160">
        <v>5103.0</v>
      </c>
    </row>
    <row r="5105">
      <c r="A5105" s="47" t="s">
        <v>105</v>
      </c>
      <c r="B5105" s="160">
        <v>5104.0</v>
      </c>
    </row>
    <row r="5106">
      <c r="A5106" s="47" t="s">
        <v>105</v>
      </c>
      <c r="B5106" s="160">
        <v>5105.0</v>
      </c>
    </row>
    <row r="5107">
      <c r="A5107" s="47" t="s">
        <v>105</v>
      </c>
      <c r="B5107" s="160">
        <v>5106.0</v>
      </c>
    </row>
    <row r="5108">
      <c r="A5108" s="47" t="s">
        <v>105</v>
      </c>
      <c r="B5108" s="160">
        <v>5107.0</v>
      </c>
    </row>
    <row r="5109">
      <c r="A5109" s="47" t="s">
        <v>105</v>
      </c>
      <c r="B5109" s="160">
        <v>5108.0</v>
      </c>
    </row>
    <row r="5110">
      <c r="A5110" s="47" t="s">
        <v>105</v>
      </c>
      <c r="B5110" s="160">
        <v>5109.0</v>
      </c>
    </row>
    <row r="5111">
      <c r="A5111" s="47" t="s">
        <v>105</v>
      </c>
      <c r="B5111" s="160">
        <v>5110.0</v>
      </c>
    </row>
    <row r="5112">
      <c r="A5112" s="47" t="s">
        <v>105</v>
      </c>
      <c r="B5112" s="160">
        <v>5111.0</v>
      </c>
    </row>
    <row r="5113">
      <c r="A5113" s="47" t="s">
        <v>105</v>
      </c>
      <c r="B5113" s="160">
        <v>5112.0</v>
      </c>
    </row>
    <row r="5114">
      <c r="A5114" s="47" t="s">
        <v>105</v>
      </c>
      <c r="B5114" s="160">
        <v>5113.0</v>
      </c>
    </row>
    <row r="5115">
      <c r="A5115" s="47" t="s">
        <v>105</v>
      </c>
      <c r="B5115" s="160">
        <v>5114.0</v>
      </c>
    </row>
    <row r="5116">
      <c r="A5116" s="47" t="s">
        <v>105</v>
      </c>
      <c r="B5116" s="160">
        <v>5115.0</v>
      </c>
    </row>
    <row r="5117">
      <c r="A5117" s="47" t="s">
        <v>105</v>
      </c>
      <c r="B5117" s="160">
        <v>5116.0</v>
      </c>
    </row>
    <row r="5118">
      <c r="A5118" s="47" t="s">
        <v>105</v>
      </c>
      <c r="B5118" s="160">
        <v>5117.0</v>
      </c>
    </row>
    <row r="5119">
      <c r="A5119" s="47" t="s">
        <v>105</v>
      </c>
      <c r="B5119" s="160">
        <v>5118.0</v>
      </c>
    </row>
    <row r="5120">
      <c r="A5120" s="47" t="s">
        <v>105</v>
      </c>
      <c r="B5120" s="160">
        <v>5119.0</v>
      </c>
    </row>
    <row r="5121">
      <c r="A5121" s="47" t="s">
        <v>105</v>
      </c>
      <c r="B5121" s="160">
        <v>5120.0</v>
      </c>
    </row>
    <row r="5122">
      <c r="A5122" s="47" t="s">
        <v>105</v>
      </c>
      <c r="B5122" s="160">
        <v>5121.0</v>
      </c>
    </row>
    <row r="5123">
      <c r="A5123" s="47" t="s">
        <v>105</v>
      </c>
      <c r="B5123" s="160">
        <v>5122.0</v>
      </c>
    </row>
    <row r="5124">
      <c r="A5124" s="47" t="s">
        <v>105</v>
      </c>
      <c r="B5124" s="160">
        <v>5123.0</v>
      </c>
    </row>
    <row r="5125">
      <c r="A5125" s="47" t="s">
        <v>105</v>
      </c>
      <c r="B5125" s="160">
        <v>5124.0</v>
      </c>
    </row>
    <row r="5126">
      <c r="A5126" s="47" t="s">
        <v>105</v>
      </c>
      <c r="B5126" s="160">
        <v>5125.0</v>
      </c>
    </row>
    <row r="5127">
      <c r="A5127" s="47" t="s">
        <v>105</v>
      </c>
      <c r="B5127" s="160">
        <v>5126.0</v>
      </c>
    </row>
    <row r="5128">
      <c r="A5128" s="47" t="s">
        <v>105</v>
      </c>
      <c r="B5128" s="160">
        <v>5127.0</v>
      </c>
    </row>
    <row r="5129">
      <c r="A5129" s="47" t="s">
        <v>105</v>
      </c>
      <c r="B5129" s="160">
        <v>5128.0</v>
      </c>
    </row>
    <row r="5130">
      <c r="A5130" s="47" t="s">
        <v>105</v>
      </c>
      <c r="B5130" s="160">
        <v>5129.0</v>
      </c>
    </row>
    <row r="5131">
      <c r="A5131" s="47" t="s">
        <v>105</v>
      </c>
      <c r="B5131" s="160">
        <v>5130.0</v>
      </c>
    </row>
    <row r="5132">
      <c r="A5132" s="47" t="s">
        <v>105</v>
      </c>
      <c r="B5132" s="160">
        <v>5131.0</v>
      </c>
    </row>
    <row r="5133">
      <c r="A5133" s="47" t="s">
        <v>105</v>
      </c>
      <c r="B5133" s="160">
        <v>5132.0</v>
      </c>
    </row>
    <row r="5134">
      <c r="A5134" s="47" t="s">
        <v>105</v>
      </c>
      <c r="B5134" s="160">
        <v>5133.0</v>
      </c>
    </row>
    <row r="5135">
      <c r="A5135" s="47" t="s">
        <v>105</v>
      </c>
      <c r="B5135" s="160">
        <v>5134.0</v>
      </c>
    </row>
    <row r="5136">
      <c r="A5136" s="47" t="s">
        <v>105</v>
      </c>
      <c r="B5136" s="160">
        <v>5135.0</v>
      </c>
    </row>
    <row r="5137">
      <c r="A5137" s="47" t="s">
        <v>105</v>
      </c>
      <c r="B5137" s="160">
        <v>5136.0</v>
      </c>
    </row>
    <row r="5138">
      <c r="A5138" s="47" t="s">
        <v>105</v>
      </c>
      <c r="B5138" s="160">
        <v>5137.0</v>
      </c>
    </row>
    <row r="5139">
      <c r="A5139" s="47" t="s">
        <v>105</v>
      </c>
      <c r="B5139" s="160">
        <v>5138.0</v>
      </c>
    </row>
    <row r="5140">
      <c r="A5140" s="47" t="s">
        <v>105</v>
      </c>
      <c r="B5140" s="160">
        <v>5139.0</v>
      </c>
    </row>
    <row r="5141">
      <c r="A5141" s="47" t="s">
        <v>105</v>
      </c>
      <c r="B5141" s="160">
        <v>5140.0</v>
      </c>
    </row>
    <row r="5142">
      <c r="A5142" s="47" t="s">
        <v>105</v>
      </c>
      <c r="B5142" s="160">
        <v>5141.0</v>
      </c>
    </row>
    <row r="5143">
      <c r="A5143" s="47" t="s">
        <v>105</v>
      </c>
      <c r="B5143" s="160">
        <v>5142.0</v>
      </c>
    </row>
    <row r="5144">
      <c r="A5144" s="47" t="s">
        <v>105</v>
      </c>
      <c r="B5144" s="160">
        <v>5143.0</v>
      </c>
    </row>
    <row r="5145">
      <c r="A5145" s="47" t="s">
        <v>105</v>
      </c>
      <c r="B5145" s="160">
        <v>5144.0</v>
      </c>
    </row>
    <row r="5146">
      <c r="A5146" s="47" t="s">
        <v>105</v>
      </c>
      <c r="B5146" s="160">
        <v>5145.0</v>
      </c>
    </row>
    <row r="5147">
      <c r="A5147" s="47" t="s">
        <v>105</v>
      </c>
      <c r="B5147" s="160">
        <v>5146.0</v>
      </c>
    </row>
    <row r="5148">
      <c r="A5148" s="47" t="s">
        <v>105</v>
      </c>
      <c r="B5148" s="160">
        <v>5147.0</v>
      </c>
    </row>
    <row r="5149">
      <c r="A5149" s="47" t="s">
        <v>105</v>
      </c>
      <c r="B5149" s="160">
        <v>5148.0</v>
      </c>
    </row>
    <row r="5150">
      <c r="A5150" s="47" t="s">
        <v>105</v>
      </c>
      <c r="B5150" s="160">
        <v>5149.0</v>
      </c>
    </row>
    <row r="5151">
      <c r="A5151" s="47" t="s">
        <v>105</v>
      </c>
      <c r="B5151" s="160">
        <v>5150.0</v>
      </c>
    </row>
    <row r="5152">
      <c r="A5152" s="47" t="s">
        <v>105</v>
      </c>
      <c r="B5152" s="160">
        <v>5151.0</v>
      </c>
    </row>
    <row r="5153">
      <c r="A5153" s="47" t="s">
        <v>105</v>
      </c>
      <c r="B5153" s="160">
        <v>5152.0</v>
      </c>
    </row>
    <row r="5154">
      <c r="A5154" s="47" t="s">
        <v>105</v>
      </c>
      <c r="B5154" s="160">
        <v>5153.0</v>
      </c>
    </row>
    <row r="5155">
      <c r="A5155" s="47" t="s">
        <v>105</v>
      </c>
      <c r="B5155" s="160">
        <v>5154.0</v>
      </c>
    </row>
    <row r="5156">
      <c r="A5156" s="47" t="s">
        <v>105</v>
      </c>
      <c r="B5156" s="160">
        <v>5155.0</v>
      </c>
    </row>
    <row r="5157">
      <c r="A5157" s="47" t="s">
        <v>105</v>
      </c>
      <c r="B5157" s="160">
        <v>5156.0</v>
      </c>
    </row>
    <row r="5158">
      <c r="A5158" s="47" t="s">
        <v>105</v>
      </c>
      <c r="B5158" s="160">
        <v>5157.0</v>
      </c>
    </row>
    <row r="5159">
      <c r="A5159" s="47" t="s">
        <v>105</v>
      </c>
      <c r="B5159" s="160">
        <v>5158.0</v>
      </c>
    </row>
    <row r="5160">
      <c r="A5160" s="47" t="s">
        <v>105</v>
      </c>
      <c r="B5160" s="160">
        <v>5159.0</v>
      </c>
    </row>
    <row r="5161">
      <c r="A5161" s="47" t="s">
        <v>105</v>
      </c>
      <c r="B5161" s="160">
        <v>5160.0</v>
      </c>
    </row>
    <row r="5162">
      <c r="A5162" s="47" t="s">
        <v>105</v>
      </c>
      <c r="B5162" s="160">
        <v>5161.0</v>
      </c>
    </row>
    <row r="5163">
      <c r="A5163" s="47" t="s">
        <v>105</v>
      </c>
      <c r="B5163" s="160">
        <v>5162.0</v>
      </c>
    </row>
    <row r="5164">
      <c r="A5164" s="47" t="s">
        <v>105</v>
      </c>
      <c r="B5164" s="160">
        <v>5163.0</v>
      </c>
    </row>
    <row r="5165">
      <c r="A5165" s="47" t="s">
        <v>105</v>
      </c>
      <c r="B5165" s="160">
        <v>5164.0</v>
      </c>
    </row>
    <row r="5166">
      <c r="A5166" s="47" t="s">
        <v>105</v>
      </c>
      <c r="B5166" s="160">
        <v>5165.0</v>
      </c>
    </row>
    <row r="5167">
      <c r="A5167" s="47" t="s">
        <v>105</v>
      </c>
      <c r="B5167" s="160">
        <v>5166.0</v>
      </c>
    </row>
    <row r="5168">
      <c r="A5168" s="47" t="s">
        <v>105</v>
      </c>
      <c r="B5168" s="160">
        <v>5167.0</v>
      </c>
    </row>
    <row r="5169">
      <c r="A5169" s="47" t="s">
        <v>105</v>
      </c>
      <c r="B5169" s="160">
        <v>5168.0</v>
      </c>
    </row>
    <row r="5170">
      <c r="A5170" s="47" t="s">
        <v>105</v>
      </c>
      <c r="B5170" s="160">
        <v>5169.0</v>
      </c>
    </row>
    <row r="5171">
      <c r="A5171" s="47" t="s">
        <v>105</v>
      </c>
      <c r="B5171" s="160">
        <v>5170.0</v>
      </c>
    </row>
    <row r="5172">
      <c r="A5172" s="47" t="s">
        <v>105</v>
      </c>
      <c r="B5172" s="160">
        <v>5171.0</v>
      </c>
    </row>
    <row r="5173">
      <c r="A5173" s="47" t="s">
        <v>105</v>
      </c>
      <c r="B5173" s="160">
        <v>5172.0</v>
      </c>
    </row>
    <row r="5174">
      <c r="A5174" s="47" t="s">
        <v>105</v>
      </c>
      <c r="B5174" s="160">
        <v>5173.0</v>
      </c>
    </row>
    <row r="5175">
      <c r="A5175" s="47" t="s">
        <v>105</v>
      </c>
      <c r="B5175" s="160">
        <v>5174.0</v>
      </c>
    </row>
    <row r="5176">
      <c r="A5176" s="47" t="s">
        <v>105</v>
      </c>
      <c r="B5176" s="160">
        <v>5175.0</v>
      </c>
    </row>
    <row r="5177">
      <c r="A5177" s="47" t="s">
        <v>105</v>
      </c>
      <c r="B5177" s="160">
        <v>5176.0</v>
      </c>
    </row>
    <row r="5178">
      <c r="A5178" s="47" t="s">
        <v>105</v>
      </c>
      <c r="B5178" s="160">
        <v>5177.0</v>
      </c>
    </row>
    <row r="5179">
      <c r="A5179" s="47" t="s">
        <v>105</v>
      </c>
      <c r="B5179" s="160">
        <v>5178.0</v>
      </c>
    </row>
    <row r="5180">
      <c r="A5180" s="47" t="s">
        <v>105</v>
      </c>
      <c r="B5180" s="160">
        <v>5179.0</v>
      </c>
    </row>
    <row r="5181">
      <c r="A5181" s="47" t="s">
        <v>105</v>
      </c>
      <c r="B5181" s="160">
        <v>5180.0</v>
      </c>
    </row>
    <row r="5182">
      <c r="A5182" s="47" t="s">
        <v>105</v>
      </c>
      <c r="B5182" s="160">
        <v>5181.0</v>
      </c>
    </row>
    <row r="5183">
      <c r="A5183" s="47" t="s">
        <v>105</v>
      </c>
      <c r="B5183" s="160">
        <v>5182.0</v>
      </c>
    </row>
    <row r="5184">
      <c r="A5184" s="47" t="s">
        <v>105</v>
      </c>
      <c r="B5184" s="160">
        <v>5183.0</v>
      </c>
    </row>
    <row r="5185">
      <c r="A5185" s="47" t="s">
        <v>105</v>
      </c>
      <c r="B5185" s="160">
        <v>5184.0</v>
      </c>
    </row>
    <row r="5186">
      <c r="A5186" s="47" t="s">
        <v>105</v>
      </c>
      <c r="B5186" s="160">
        <v>5185.0</v>
      </c>
    </row>
    <row r="5187">
      <c r="A5187" s="47" t="s">
        <v>105</v>
      </c>
      <c r="B5187" s="160">
        <v>5186.0</v>
      </c>
    </row>
    <row r="5188">
      <c r="A5188" s="47" t="s">
        <v>105</v>
      </c>
      <c r="B5188" s="160">
        <v>5187.0</v>
      </c>
    </row>
    <row r="5189">
      <c r="A5189" s="47" t="s">
        <v>105</v>
      </c>
      <c r="B5189" s="160">
        <v>5188.0</v>
      </c>
    </row>
    <row r="5190">
      <c r="A5190" s="47" t="s">
        <v>105</v>
      </c>
      <c r="B5190" s="160">
        <v>5189.0</v>
      </c>
    </row>
    <row r="5191">
      <c r="A5191" s="47" t="s">
        <v>105</v>
      </c>
      <c r="B5191" s="160">
        <v>5190.0</v>
      </c>
    </row>
    <row r="5192">
      <c r="A5192" s="47" t="s">
        <v>105</v>
      </c>
      <c r="B5192" s="160">
        <v>5191.0</v>
      </c>
    </row>
    <row r="5193">
      <c r="A5193" s="47" t="s">
        <v>105</v>
      </c>
      <c r="B5193" s="160">
        <v>5192.0</v>
      </c>
    </row>
    <row r="5194">
      <c r="A5194" s="47" t="s">
        <v>105</v>
      </c>
      <c r="B5194" s="160">
        <v>5193.0</v>
      </c>
    </row>
    <row r="5195">
      <c r="A5195" s="47" t="s">
        <v>105</v>
      </c>
      <c r="B5195" s="160">
        <v>5194.0</v>
      </c>
    </row>
    <row r="5196">
      <c r="A5196" s="47" t="s">
        <v>105</v>
      </c>
      <c r="B5196" s="160">
        <v>5195.0</v>
      </c>
    </row>
    <row r="5197">
      <c r="A5197" s="47" t="s">
        <v>105</v>
      </c>
      <c r="B5197" s="160">
        <v>5196.0</v>
      </c>
    </row>
    <row r="5198">
      <c r="A5198" s="47" t="s">
        <v>105</v>
      </c>
      <c r="B5198" s="160">
        <v>5197.0</v>
      </c>
    </row>
    <row r="5199">
      <c r="A5199" s="47" t="s">
        <v>105</v>
      </c>
      <c r="B5199" s="160">
        <v>5198.0</v>
      </c>
    </row>
    <row r="5200">
      <c r="A5200" s="47" t="s">
        <v>105</v>
      </c>
      <c r="B5200" s="160">
        <v>5199.0</v>
      </c>
    </row>
    <row r="5201">
      <c r="A5201" s="47" t="s">
        <v>105</v>
      </c>
      <c r="B5201" s="160">
        <v>5200.0</v>
      </c>
    </row>
    <row r="5202">
      <c r="A5202" s="47" t="s">
        <v>105</v>
      </c>
      <c r="B5202" s="160">
        <v>5201.0</v>
      </c>
    </row>
    <row r="5203">
      <c r="A5203" s="47" t="s">
        <v>105</v>
      </c>
      <c r="B5203" s="160">
        <v>5202.0</v>
      </c>
    </row>
    <row r="5204">
      <c r="A5204" s="47" t="s">
        <v>105</v>
      </c>
      <c r="B5204" s="160">
        <v>5203.0</v>
      </c>
    </row>
    <row r="5205">
      <c r="A5205" s="47" t="s">
        <v>105</v>
      </c>
      <c r="B5205" s="160">
        <v>5204.0</v>
      </c>
    </row>
    <row r="5206">
      <c r="A5206" s="47" t="s">
        <v>105</v>
      </c>
      <c r="B5206" s="160">
        <v>5205.0</v>
      </c>
    </row>
    <row r="5207">
      <c r="A5207" s="47" t="s">
        <v>105</v>
      </c>
      <c r="B5207" s="160">
        <v>5206.0</v>
      </c>
    </row>
    <row r="5208">
      <c r="A5208" s="47" t="s">
        <v>105</v>
      </c>
      <c r="B5208" s="160">
        <v>5207.0</v>
      </c>
    </row>
    <row r="5209">
      <c r="A5209" s="47" t="s">
        <v>105</v>
      </c>
      <c r="B5209" s="160">
        <v>5208.0</v>
      </c>
    </row>
    <row r="5210">
      <c r="A5210" s="47" t="s">
        <v>105</v>
      </c>
      <c r="B5210" s="160">
        <v>5209.0</v>
      </c>
    </row>
    <row r="5211">
      <c r="A5211" s="47" t="s">
        <v>105</v>
      </c>
      <c r="B5211" s="160">
        <v>5210.0</v>
      </c>
    </row>
    <row r="5212">
      <c r="A5212" s="47" t="s">
        <v>105</v>
      </c>
      <c r="B5212" s="160">
        <v>5211.0</v>
      </c>
    </row>
    <row r="5213">
      <c r="A5213" s="47" t="s">
        <v>105</v>
      </c>
      <c r="B5213" s="160">
        <v>5212.0</v>
      </c>
    </row>
    <row r="5214">
      <c r="A5214" s="47" t="s">
        <v>105</v>
      </c>
      <c r="B5214" s="160">
        <v>5213.0</v>
      </c>
    </row>
    <row r="5215">
      <c r="A5215" s="47" t="s">
        <v>105</v>
      </c>
      <c r="B5215" s="160">
        <v>5214.0</v>
      </c>
    </row>
    <row r="5216">
      <c r="A5216" s="47" t="s">
        <v>105</v>
      </c>
      <c r="B5216" s="160">
        <v>5215.0</v>
      </c>
    </row>
    <row r="5217">
      <c r="A5217" s="47" t="s">
        <v>105</v>
      </c>
      <c r="B5217" s="160">
        <v>5216.0</v>
      </c>
    </row>
    <row r="5218">
      <c r="A5218" s="47" t="s">
        <v>105</v>
      </c>
      <c r="B5218" s="160">
        <v>5217.0</v>
      </c>
    </row>
    <row r="5219">
      <c r="A5219" s="47" t="s">
        <v>105</v>
      </c>
      <c r="B5219" s="160">
        <v>5218.0</v>
      </c>
    </row>
    <row r="5220">
      <c r="A5220" s="47" t="s">
        <v>105</v>
      </c>
      <c r="B5220" s="160">
        <v>5219.0</v>
      </c>
    </row>
    <row r="5221">
      <c r="A5221" s="47" t="s">
        <v>105</v>
      </c>
      <c r="B5221" s="160">
        <v>5220.0</v>
      </c>
    </row>
    <row r="5222">
      <c r="A5222" s="47" t="s">
        <v>105</v>
      </c>
      <c r="B5222" s="160">
        <v>5221.0</v>
      </c>
    </row>
    <row r="5223">
      <c r="A5223" s="47" t="s">
        <v>105</v>
      </c>
      <c r="B5223" s="160">
        <v>5222.0</v>
      </c>
    </row>
    <row r="5224">
      <c r="A5224" s="47" t="s">
        <v>105</v>
      </c>
      <c r="B5224" s="160">
        <v>5223.0</v>
      </c>
    </row>
    <row r="5225">
      <c r="A5225" s="47" t="s">
        <v>105</v>
      </c>
      <c r="B5225" s="160">
        <v>5224.0</v>
      </c>
    </row>
    <row r="5226">
      <c r="A5226" s="47" t="s">
        <v>105</v>
      </c>
      <c r="B5226" s="160">
        <v>5225.0</v>
      </c>
    </row>
    <row r="5227">
      <c r="A5227" s="47" t="s">
        <v>105</v>
      </c>
      <c r="B5227" s="160">
        <v>5226.0</v>
      </c>
    </row>
    <row r="5228">
      <c r="A5228" s="47" t="s">
        <v>105</v>
      </c>
      <c r="B5228" s="160">
        <v>5227.0</v>
      </c>
    </row>
    <row r="5229">
      <c r="A5229" s="47" t="s">
        <v>105</v>
      </c>
      <c r="B5229" s="160">
        <v>5228.0</v>
      </c>
    </row>
    <row r="5230">
      <c r="A5230" s="47" t="s">
        <v>105</v>
      </c>
      <c r="B5230" s="160">
        <v>5229.0</v>
      </c>
    </row>
    <row r="5231">
      <c r="A5231" s="47" t="s">
        <v>105</v>
      </c>
      <c r="B5231" s="160">
        <v>5230.0</v>
      </c>
    </row>
    <row r="5232">
      <c r="A5232" s="47" t="s">
        <v>105</v>
      </c>
      <c r="B5232" s="160">
        <v>5231.0</v>
      </c>
    </row>
    <row r="5233">
      <c r="A5233" s="47" t="s">
        <v>105</v>
      </c>
      <c r="B5233" s="160">
        <v>5232.0</v>
      </c>
    </row>
    <row r="5234">
      <c r="A5234" s="47" t="s">
        <v>105</v>
      </c>
      <c r="B5234" s="160">
        <v>5233.0</v>
      </c>
    </row>
    <row r="5235">
      <c r="A5235" s="47" t="s">
        <v>105</v>
      </c>
      <c r="B5235" s="160">
        <v>5234.0</v>
      </c>
    </row>
    <row r="5236">
      <c r="A5236" s="47" t="s">
        <v>105</v>
      </c>
      <c r="B5236" s="160">
        <v>5235.0</v>
      </c>
    </row>
    <row r="5237">
      <c r="A5237" s="47" t="s">
        <v>105</v>
      </c>
      <c r="B5237" s="160">
        <v>5236.0</v>
      </c>
    </row>
    <row r="5238">
      <c r="A5238" s="47" t="s">
        <v>105</v>
      </c>
      <c r="B5238" s="160">
        <v>5237.0</v>
      </c>
    </row>
    <row r="5239">
      <c r="A5239" s="47" t="s">
        <v>105</v>
      </c>
      <c r="B5239" s="160">
        <v>5238.0</v>
      </c>
    </row>
    <row r="5240">
      <c r="A5240" s="47" t="s">
        <v>105</v>
      </c>
      <c r="B5240" s="160">
        <v>5239.0</v>
      </c>
    </row>
    <row r="5241">
      <c r="A5241" s="47" t="s">
        <v>105</v>
      </c>
      <c r="B5241" s="160">
        <v>5240.0</v>
      </c>
    </row>
    <row r="5242">
      <c r="A5242" s="47" t="s">
        <v>105</v>
      </c>
      <c r="B5242" s="160">
        <v>5241.0</v>
      </c>
    </row>
    <row r="5243">
      <c r="A5243" s="47" t="s">
        <v>105</v>
      </c>
      <c r="B5243" s="160">
        <v>5242.0</v>
      </c>
    </row>
    <row r="5244">
      <c r="A5244" s="47" t="s">
        <v>105</v>
      </c>
      <c r="B5244" s="160">
        <v>5243.0</v>
      </c>
    </row>
    <row r="5245">
      <c r="A5245" s="47" t="s">
        <v>105</v>
      </c>
      <c r="B5245" s="160">
        <v>5244.0</v>
      </c>
    </row>
    <row r="5246">
      <c r="A5246" s="47" t="s">
        <v>105</v>
      </c>
      <c r="B5246" s="160">
        <v>5245.0</v>
      </c>
    </row>
    <row r="5247">
      <c r="A5247" s="47" t="s">
        <v>105</v>
      </c>
      <c r="B5247" s="160">
        <v>5246.0</v>
      </c>
    </row>
    <row r="5248">
      <c r="A5248" s="47" t="s">
        <v>105</v>
      </c>
      <c r="B5248" s="160">
        <v>5247.0</v>
      </c>
    </row>
    <row r="5249">
      <c r="A5249" s="47" t="s">
        <v>105</v>
      </c>
      <c r="B5249" s="160">
        <v>5248.0</v>
      </c>
    </row>
    <row r="5250">
      <c r="A5250" s="47" t="s">
        <v>105</v>
      </c>
      <c r="B5250" s="160">
        <v>5249.0</v>
      </c>
    </row>
    <row r="5251">
      <c r="A5251" s="47" t="s">
        <v>105</v>
      </c>
      <c r="B5251" s="160">
        <v>5250.0</v>
      </c>
    </row>
    <row r="5252">
      <c r="A5252" s="47" t="s">
        <v>105</v>
      </c>
      <c r="B5252" s="160">
        <v>5251.0</v>
      </c>
    </row>
    <row r="5253">
      <c r="A5253" s="47" t="s">
        <v>105</v>
      </c>
      <c r="B5253" s="160">
        <v>5252.0</v>
      </c>
    </row>
    <row r="5254">
      <c r="A5254" s="47" t="s">
        <v>105</v>
      </c>
      <c r="B5254" s="160">
        <v>5253.0</v>
      </c>
    </row>
    <row r="5255">
      <c r="A5255" s="47" t="s">
        <v>105</v>
      </c>
      <c r="B5255" s="160">
        <v>5254.0</v>
      </c>
    </row>
    <row r="5256">
      <c r="A5256" s="47" t="s">
        <v>105</v>
      </c>
      <c r="B5256" s="160">
        <v>5255.0</v>
      </c>
    </row>
    <row r="5257">
      <c r="A5257" s="47" t="s">
        <v>105</v>
      </c>
      <c r="B5257" s="160">
        <v>5256.0</v>
      </c>
    </row>
    <row r="5258">
      <c r="A5258" s="47" t="s">
        <v>105</v>
      </c>
      <c r="B5258" s="160">
        <v>5257.0</v>
      </c>
    </row>
    <row r="5259">
      <c r="A5259" s="47" t="s">
        <v>105</v>
      </c>
      <c r="B5259" s="160">
        <v>5258.0</v>
      </c>
    </row>
    <row r="5260">
      <c r="A5260" s="47" t="s">
        <v>105</v>
      </c>
      <c r="B5260" s="160">
        <v>5259.0</v>
      </c>
    </row>
    <row r="5261">
      <c r="A5261" s="47" t="s">
        <v>105</v>
      </c>
      <c r="B5261" s="160">
        <v>5260.0</v>
      </c>
    </row>
    <row r="5262">
      <c r="A5262" s="47" t="s">
        <v>105</v>
      </c>
      <c r="B5262" s="160">
        <v>5261.0</v>
      </c>
    </row>
    <row r="5263">
      <c r="A5263" s="47" t="s">
        <v>105</v>
      </c>
      <c r="B5263" s="160">
        <v>5262.0</v>
      </c>
    </row>
    <row r="5264">
      <c r="A5264" s="47" t="s">
        <v>105</v>
      </c>
      <c r="B5264" s="160">
        <v>5263.0</v>
      </c>
    </row>
    <row r="5265">
      <c r="A5265" s="47" t="s">
        <v>105</v>
      </c>
      <c r="B5265" s="160">
        <v>5264.0</v>
      </c>
    </row>
    <row r="5266">
      <c r="A5266" s="47" t="s">
        <v>105</v>
      </c>
      <c r="B5266" s="160">
        <v>5265.0</v>
      </c>
    </row>
    <row r="5267">
      <c r="A5267" s="47" t="s">
        <v>105</v>
      </c>
      <c r="B5267" s="160">
        <v>5266.0</v>
      </c>
    </row>
    <row r="5268">
      <c r="A5268" s="47" t="s">
        <v>105</v>
      </c>
      <c r="B5268" s="160">
        <v>5267.0</v>
      </c>
    </row>
    <row r="5269">
      <c r="A5269" s="47" t="s">
        <v>105</v>
      </c>
      <c r="B5269" s="160">
        <v>5268.0</v>
      </c>
    </row>
    <row r="5270">
      <c r="A5270" s="47" t="s">
        <v>105</v>
      </c>
      <c r="B5270" s="160">
        <v>5269.0</v>
      </c>
    </row>
    <row r="5271">
      <c r="A5271" s="47" t="s">
        <v>105</v>
      </c>
      <c r="B5271" s="160">
        <v>5270.0</v>
      </c>
    </row>
    <row r="5272">
      <c r="A5272" s="47" t="s">
        <v>105</v>
      </c>
      <c r="B5272" s="160">
        <v>5271.0</v>
      </c>
    </row>
    <row r="5273">
      <c r="A5273" s="47" t="s">
        <v>105</v>
      </c>
      <c r="B5273" s="160">
        <v>5272.0</v>
      </c>
    </row>
    <row r="5274">
      <c r="A5274" s="47" t="s">
        <v>105</v>
      </c>
      <c r="B5274" s="160">
        <v>5273.0</v>
      </c>
    </row>
    <row r="5275">
      <c r="A5275" s="47" t="s">
        <v>105</v>
      </c>
      <c r="B5275" s="160">
        <v>5274.0</v>
      </c>
    </row>
    <row r="5276">
      <c r="A5276" s="47" t="s">
        <v>105</v>
      </c>
      <c r="B5276" s="160">
        <v>5275.0</v>
      </c>
    </row>
    <row r="5277">
      <c r="A5277" s="47" t="s">
        <v>105</v>
      </c>
      <c r="B5277" s="160">
        <v>5276.0</v>
      </c>
    </row>
    <row r="5278">
      <c r="A5278" s="47" t="s">
        <v>105</v>
      </c>
      <c r="B5278" s="160">
        <v>5277.0</v>
      </c>
    </row>
    <row r="5279">
      <c r="A5279" s="47" t="s">
        <v>105</v>
      </c>
      <c r="B5279" s="160">
        <v>5278.0</v>
      </c>
    </row>
    <row r="5280">
      <c r="A5280" s="47" t="s">
        <v>105</v>
      </c>
      <c r="B5280" s="160">
        <v>5279.0</v>
      </c>
    </row>
    <row r="5281">
      <c r="A5281" s="47" t="s">
        <v>105</v>
      </c>
      <c r="B5281" s="160">
        <v>5280.0</v>
      </c>
    </row>
    <row r="5282">
      <c r="A5282" s="47" t="s">
        <v>105</v>
      </c>
      <c r="B5282" s="160">
        <v>5281.0</v>
      </c>
    </row>
    <row r="5283">
      <c r="A5283" s="47" t="s">
        <v>105</v>
      </c>
      <c r="B5283" s="160">
        <v>5282.0</v>
      </c>
    </row>
    <row r="5284">
      <c r="A5284" s="47" t="s">
        <v>105</v>
      </c>
      <c r="B5284" s="160">
        <v>5283.0</v>
      </c>
    </row>
    <row r="5285">
      <c r="A5285" s="47" t="s">
        <v>105</v>
      </c>
      <c r="B5285" s="160">
        <v>5284.0</v>
      </c>
    </row>
    <row r="5286">
      <c r="A5286" s="47" t="s">
        <v>105</v>
      </c>
      <c r="B5286" s="160">
        <v>5285.0</v>
      </c>
    </row>
    <row r="5287">
      <c r="A5287" s="47" t="s">
        <v>105</v>
      </c>
      <c r="B5287" s="160">
        <v>5286.0</v>
      </c>
    </row>
    <row r="5288">
      <c r="A5288" s="47" t="s">
        <v>105</v>
      </c>
      <c r="B5288" s="160">
        <v>5287.0</v>
      </c>
    </row>
    <row r="5289">
      <c r="A5289" s="47" t="s">
        <v>105</v>
      </c>
      <c r="B5289" s="160">
        <v>5288.0</v>
      </c>
    </row>
    <row r="5290">
      <c r="A5290" s="47" t="s">
        <v>105</v>
      </c>
      <c r="B5290" s="160">
        <v>5289.0</v>
      </c>
    </row>
    <row r="5291">
      <c r="A5291" s="47" t="s">
        <v>105</v>
      </c>
      <c r="B5291" s="160">
        <v>5290.0</v>
      </c>
    </row>
    <row r="5292">
      <c r="A5292" s="47" t="s">
        <v>105</v>
      </c>
      <c r="B5292" s="160">
        <v>5291.0</v>
      </c>
    </row>
    <row r="5293">
      <c r="A5293" s="47" t="s">
        <v>105</v>
      </c>
      <c r="B5293" s="160">
        <v>5292.0</v>
      </c>
    </row>
    <row r="5294">
      <c r="A5294" s="47" t="s">
        <v>105</v>
      </c>
      <c r="B5294" s="160">
        <v>5293.0</v>
      </c>
    </row>
    <row r="5295">
      <c r="A5295" s="47" t="s">
        <v>105</v>
      </c>
      <c r="B5295" s="160">
        <v>5294.0</v>
      </c>
    </row>
    <row r="5296">
      <c r="A5296" s="47" t="s">
        <v>105</v>
      </c>
      <c r="B5296" s="160">
        <v>5295.0</v>
      </c>
    </row>
    <row r="5297">
      <c r="A5297" s="47" t="s">
        <v>105</v>
      </c>
      <c r="B5297" s="160">
        <v>5296.0</v>
      </c>
    </row>
    <row r="5298">
      <c r="A5298" s="47" t="s">
        <v>105</v>
      </c>
      <c r="B5298" s="160">
        <v>5297.0</v>
      </c>
    </row>
    <row r="5299">
      <c r="A5299" s="47" t="s">
        <v>105</v>
      </c>
      <c r="B5299" s="160">
        <v>5298.0</v>
      </c>
    </row>
    <row r="5300">
      <c r="A5300" s="47" t="s">
        <v>105</v>
      </c>
      <c r="B5300" s="160">
        <v>5299.0</v>
      </c>
    </row>
    <row r="5301">
      <c r="A5301" s="47" t="s">
        <v>105</v>
      </c>
      <c r="B5301" s="160">
        <v>5300.0</v>
      </c>
    </row>
    <row r="5302">
      <c r="A5302" s="47" t="s">
        <v>105</v>
      </c>
      <c r="B5302" s="160">
        <v>5301.0</v>
      </c>
    </row>
    <row r="5303">
      <c r="A5303" s="47" t="s">
        <v>105</v>
      </c>
      <c r="B5303" s="160">
        <v>5302.0</v>
      </c>
    </row>
    <row r="5304">
      <c r="A5304" s="47" t="s">
        <v>105</v>
      </c>
      <c r="B5304" s="160">
        <v>5303.0</v>
      </c>
    </row>
    <row r="5305">
      <c r="A5305" s="47" t="s">
        <v>105</v>
      </c>
      <c r="B5305" s="160">
        <v>5304.0</v>
      </c>
    </row>
    <row r="5306">
      <c r="A5306" s="47" t="s">
        <v>105</v>
      </c>
      <c r="B5306" s="160">
        <v>5305.0</v>
      </c>
    </row>
    <row r="5307">
      <c r="A5307" s="47" t="s">
        <v>105</v>
      </c>
      <c r="B5307" s="160">
        <v>5306.0</v>
      </c>
    </row>
    <row r="5308">
      <c r="A5308" s="47" t="s">
        <v>105</v>
      </c>
      <c r="B5308" s="160">
        <v>5307.0</v>
      </c>
    </row>
    <row r="5309">
      <c r="A5309" s="47" t="s">
        <v>105</v>
      </c>
      <c r="B5309" s="160">
        <v>5308.0</v>
      </c>
    </row>
    <row r="5310">
      <c r="A5310" s="47" t="s">
        <v>105</v>
      </c>
      <c r="B5310" s="160">
        <v>5309.0</v>
      </c>
    </row>
    <row r="5311">
      <c r="A5311" s="47" t="s">
        <v>105</v>
      </c>
      <c r="B5311" s="160">
        <v>5310.0</v>
      </c>
    </row>
    <row r="5312">
      <c r="A5312" s="47" t="s">
        <v>105</v>
      </c>
      <c r="B5312" s="160">
        <v>5311.0</v>
      </c>
    </row>
    <row r="5313">
      <c r="A5313" s="47" t="s">
        <v>105</v>
      </c>
      <c r="B5313" s="160">
        <v>5312.0</v>
      </c>
    </row>
    <row r="5314">
      <c r="A5314" s="47" t="s">
        <v>105</v>
      </c>
      <c r="B5314" s="160">
        <v>5313.0</v>
      </c>
    </row>
    <row r="5315">
      <c r="A5315" s="47" t="s">
        <v>105</v>
      </c>
      <c r="B5315" s="160">
        <v>5314.0</v>
      </c>
    </row>
    <row r="5316">
      <c r="A5316" s="47" t="s">
        <v>105</v>
      </c>
      <c r="B5316" s="160">
        <v>5315.0</v>
      </c>
    </row>
    <row r="5317">
      <c r="A5317" s="47" t="s">
        <v>105</v>
      </c>
      <c r="B5317" s="160">
        <v>5316.0</v>
      </c>
    </row>
    <row r="5318">
      <c r="A5318" s="47" t="s">
        <v>105</v>
      </c>
      <c r="B5318" s="160">
        <v>5317.0</v>
      </c>
    </row>
    <row r="5319">
      <c r="A5319" s="47" t="s">
        <v>105</v>
      </c>
      <c r="B5319" s="160">
        <v>5318.0</v>
      </c>
    </row>
    <row r="5320">
      <c r="A5320" s="47" t="s">
        <v>105</v>
      </c>
      <c r="B5320" s="160">
        <v>5319.0</v>
      </c>
    </row>
    <row r="5321">
      <c r="A5321" s="47" t="s">
        <v>105</v>
      </c>
      <c r="B5321" s="160">
        <v>5320.0</v>
      </c>
    </row>
    <row r="5322">
      <c r="A5322" s="47" t="s">
        <v>105</v>
      </c>
      <c r="B5322" s="160">
        <v>5321.0</v>
      </c>
    </row>
    <row r="5323">
      <c r="A5323" s="47" t="s">
        <v>105</v>
      </c>
      <c r="B5323" s="160">
        <v>5322.0</v>
      </c>
    </row>
    <row r="5324">
      <c r="A5324" s="47" t="s">
        <v>105</v>
      </c>
      <c r="B5324" s="160">
        <v>5323.0</v>
      </c>
    </row>
    <row r="5325">
      <c r="A5325" s="47" t="s">
        <v>105</v>
      </c>
      <c r="B5325" s="160">
        <v>5324.0</v>
      </c>
    </row>
    <row r="5326">
      <c r="A5326" s="47" t="s">
        <v>105</v>
      </c>
      <c r="B5326" s="160">
        <v>5325.0</v>
      </c>
    </row>
    <row r="5327">
      <c r="A5327" s="47" t="s">
        <v>105</v>
      </c>
      <c r="B5327" s="160">
        <v>5326.0</v>
      </c>
    </row>
    <row r="5328">
      <c r="A5328" s="47" t="s">
        <v>105</v>
      </c>
      <c r="B5328" s="160">
        <v>5327.0</v>
      </c>
    </row>
    <row r="5329">
      <c r="A5329" s="47" t="s">
        <v>105</v>
      </c>
      <c r="B5329" s="160">
        <v>5328.0</v>
      </c>
    </row>
    <row r="5330">
      <c r="A5330" s="47" t="s">
        <v>105</v>
      </c>
      <c r="B5330" s="160">
        <v>5329.0</v>
      </c>
    </row>
    <row r="5331">
      <c r="A5331" s="47" t="s">
        <v>105</v>
      </c>
      <c r="B5331" s="160">
        <v>5330.0</v>
      </c>
    </row>
    <row r="5332">
      <c r="A5332" s="47" t="s">
        <v>105</v>
      </c>
      <c r="B5332" s="160">
        <v>5331.0</v>
      </c>
    </row>
    <row r="5333">
      <c r="A5333" s="47" t="s">
        <v>105</v>
      </c>
      <c r="B5333" s="160">
        <v>5332.0</v>
      </c>
    </row>
    <row r="5334">
      <c r="A5334" s="47" t="s">
        <v>105</v>
      </c>
      <c r="B5334" s="160">
        <v>5333.0</v>
      </c>
    </row>
    <row r="5335">
      <c r="A5335" s="47" t="s">
        <v>105</v>
      </c>
      <c r="B5335" s="160">
        <v>5334.0</v>
      </c>
    </row>
    <row r="5336">
      <c r="A5336" s="47" t="s">
        <v>105</v>
      </c>
      <c r="B5336" s="160">
        <v>5335.0</v>
      </c>
    </row>
    <row r="5337">
      <c r="A5337" s="47" t="s">
        <v>105</v>
      </c>
      <c r="B5337" s="160">
        <v>5336.0</v>
      </c>
    </row>
    <row r="5338">
      <c r="A5338" s="47" t="s">
        <v>105</v>
      </c>
      <c r="B5338" s="160">
        <v>5337.0</v>
      </c>
    </row>
    <row r="5339">
      <c r="A5339" s="47" t="s">
        <v>105</v>
      </c>
      <c r="B5339" s="160">
        <v>5338.0</v>
      </c>
    </row>
    <row r="5340">
      <c r="A5340" s="47" t="s">
        <v>105</v>
      </c>
      <c r="B5340" s="160">
        <v>5339.0</v>
      </c>
    </row>
    <row r="5341">
      <c r="A5341" s="47" t="s">
        <v>105</v>
      </c>
      <c r="B5341" s="160">
        <v>5340.0</v>
      </c>
    </row>
    <row r="5342">
      <c r="A5342" s="47" t="s">
        <v>105</v>
      </c>
      <c r="B5342" s="160">
        <v>5341.0</v>
      </c>
    </row>
    <row r="5343">
      <c r="A5343" s="47" t="s">
        <v>105</v>
      </c>
      <c r="B5343" s="160">
        <v>5342.0</v>
      </c>
    </row>
    <row r="5344">
      <c r="A5344" s="47" t="s">
        <v>105</v>
      </c>
      <c r="B5344" s="160">
        <v>5343.0</v>
      </c>
    </row>
    <row r="5345">
      <c r="A5345" s="47" t="s">
        <v>105</v>
      </c>
      <c r="B5345" s="160">
        <v>5344.0</v>
      </c>
    </row>
    <row r="5346">
      <c r="A5346" s="47" t="s">
        <v>105</v>
      </c>
      <c r="B5346" s="160">
        <v>5345.0</v>
      </c>
    </row>
    <row r="5347">
      <c r="A5347" s="47" t="s">
        <v>105</v>
      </c>
      <c r="B5347" s="160">
        <v>5346.0</v>
      </c>
    </row>
    <row r="5348">
      <c r="A5348" s="47" t="s">
        <v>105</v>
      </c>
      <c r="B5348" s="160">
        <v>5347.0</v>
      </c>
    </row>
    <row r="5349">
      <c r="A5349" s="47" t="s">
        <v>105</v>
      </c>
      <c r="B5349" s="160">
        <v>5348.0</v>
      </c>
    </row>
    <row r="5350">
      <c r="A5350" s="47" t="s">
        <v>105</v>
      </c>
      <c r="B5350" s="160">
        <v>5349.0</v>
      </c>
    </row>
    <row r="5351">
      <c r="A5351" s="47" t="s">
        <v>105</v>
      </c>
      <c r="B5351" s="160">
        <v>5350.0</v>
      </c>
    </row>
    <row r="5352">
      <c r="A5352" s="47" t="s">
        <v>105</v>
      </c>
      <c r="B5352" s="160">
        <v>5351.0</v>
      </c>
    </row>
    <row r="5353">
      <c r="A5353" s="47" t="s">
        <v>105</v>
      </c>
      <c r="B5353" s="160">
        <v>5352.0</v>
      </c>
    </row>
    <row r="5354">
      <c r="A5354" s="47" t="s">
        <v>105</v>
      </c>
      <c r="B5354" s="160">
        <v>5353.0</v>
      </c>
    </row>
    <row r="5355">
      <c r="A5355" s="47" t="s">
        <v>105</v>
      </c>
      <c r="B5355" s="160">
        <v>5354.0</v>
      </c>
    </row>
    <row r="5356">
      <c r="A5356" s="47" t="s">
        <v>105</v>
      </c>
      <c r="B5356" s="160">
        <v>5355.0</v>
      </c>
    </row>
    <row r="5357">
      <c r="A5357" s="47" t="s">
        <v>105</v>
      </c>
      <c r="B5357" s="160">
        <v>5356.0</v>
      </c>
    </row>
    <row r="5358">
      <c r="A5358" s="47" t="s">
        <v>105</v>
      </c>
      <c r="B5358" s="160">
        <v>5357.0</v>
      </c>
    </row>
    <row r="5359">
      <c r="A5359" s="47" t="s">
        <v>105</v>
      </c>
      <c r="B5359" s="160">
        <v>5358.0</v>
      </c>
    </row>
    <row r="5360">
      <c r="A5360" s="47" t="s">
        <v>105</v>
      </c>
      <c r="B5360" s="160">
        <v>5359.0</v>
      </c>
    </row>
    <row r="5361">
      <c r="A5361" s="47" t="s">
        <v>105</v>
      </c>
      <c r="B5361" s="160">
        <v>5360.0</v>
      </c>
    </row>
    <row r="5362">
      <c r="A5362" s="47" t="s">
        <v>105</v>
      </c>
      <c r="B5362" s="160">
        <v>5361.0</v>
      </c>
    </row>
    <row r="5363">
      <c r="A5363" s="47" t="s">
        <v>105</v>
      </c>
      <c r="B5363" s="160">
        <v>5362.0</v>
      </c>
    </row>
    <row r="5364">
      <c r="A5364" s="47" t="s">
        <v>105</v>
      </c>
      <c r="B5364" s="160">
        <v>5363.0</v>
      </c>
    </row>
    <row r="5365">
      <c r="A5365" s="47" t="s">
        <v>105</v>
      </c>
      <c r="B5365" s="160">
        <v>5364.0</v>
      </c>
    </row>
    <row r="5366">
      <c r="A5366" s="47" t="s">
        <v>105</v>
      </c>
      <c r="B5366" s="160">
        <v>5365.0</v>
      </c>
    </row>
    <row r="5367">
      <c r="A5367" s="47" t="s">
        <v>105</v>
      </c>
      <c r="B5367" s="160">
        <v>5366.0</v>
      </c>
    </row>
    <row r="5368">
      <c r="A5368" s="47" t="s">
        <v>105</v>
      </c>
      <c r="B5368" s="160">
        <v>5367.0</v>
      </c>
    </row>
    <row r="5369">
      <c r="A5369" s="47" t="s">
        <v>105</v>
      </c>
      <c r="B5369" s="160">
        <v>5368.0</v>
      </c>
    </row>
    <row r="5370">
      <c r="A5370" s="47" t="s">
        <v>105</v>
      </c>
      <c r="B5370" s="160">
        <v>5369.0</v>
      </c>
    </row>
    <row r="5371">
      <c r="A5371" s="47" t="s">
        <v>105</v>
      </c>
      <c r="B5371" s="160">
        <v>5370.0</v>
      </c>
    </row>
    <row r="5372">
      <c r="A5372" s="47" t="s">
        <v>105</v>
      </c>
      <c r="B5372" s="160">
        <v>5371.0</v>
      </c>
    </row>
    <row r="5373">
      <c r="A5373" s="47" t="s">
        <v>105</v>
      </c>
      <c r="B5373" s="160">
        <v>5372.0</v>
      </c>
    </row>
    <row r="5374">
      <c r="A5374" s="47" t="s">
        <v>105</v>
      </c>
      <c r="B5374" s="160">
        <v>5373.0</v>
      </c>
    </row>
    <row r="5375">
      <c r="A5375" s="47" t="s">
        <v>105</v>
      </c>
      <c r="B5375" s="160">
        <v>5374.0</v>
      </c>
    </row>
    <row r="5376">
      <c r="A5376" s="47" t="s">
        <v>105</v>
      </c>
      <c r="B5376" s="160">
        <v>5375.0</v>
      </c>
    </row>
    <row r="5377">
      <c r="A5377" s="47" t="s">
        <v>105</v>
      </c>
      <c r="B5377" s="160">
        <v>5376.0</v>
      </c>
    </row>
    <row r="5378">
      <c r="A5378" s="47" t="s">
        <v>105</v>
      </c>
      <c r="B5378" s="160">
        <v>5377.0</v>
      </c>
    </row>
    <row r="5379">
      <c r="A5379" s="47" t="s">
        <v>105</v>
      </c>
      <c r="B5379" s="160">
        <v>5378.0</v>
      </c>
    </row>
    <row r="5380">
      <c r="A5380" s="47" t="s">
        <v>105</v>
      </c>
      <c r="B5380" s="160">
        <v>5379.0</v>
      </c>
    </row>
    <row r="5381">
      <c r="A5381" s="47" t="s">
        <v>105</v>
      </c>
      <c r="B5381" s="160">
        <v>5380.0</v>
      </c>
    </row>
    <row r="5382">
      <c r="A5382" s="47" t="s">
        <v>105</v>
      </c>
      <c r="B5382" s="160">
        <v>5381.0</v>
      </c>
    </row>
    <row r="5383">
      <c r="A5383" s="47" t="s">
        <v>105</v>
      </c>
      <c r="B5383" s="160">
        <v>5382.0</v>
      </c>
    </row>
    <row r="5384">
      <c r="A5384" s="47" t="s">
        <v>105</v>
      </c>
      <c r="B5384" s="160">
        <v>5383.0</v>
      </c>
    </row>
    <row r="5385">
      <c r="A5385" s="47" t="s">
        <v>105</v>
      </c>
      <c r="B5385" s="160">
        <v>5384.0</v>
      </c>
    </row>
    <row r="5386">
      <c r="A5386" s="47" t="s">
        <v>105</v>
      </c>
      <c r="B5386" s="160">
        <v>5385.0</v>
      </c>
    </row>
    <row r="5387">
      <c r="A5387" s="47" t="s">
        <v>105</v>
      </c>
      <c r="B5387" s="160">
        <v>5386.0</v>
      </c>
    </row>
    <row r="5388">
      <c r="A5388" s="47" t="s">
        <v>105</v>
      </c>
      <c r="B5388" s="160">
        <v>5387.0</v>
      </c>
    </row>
    <row r="5389">
      <c r="A5389" s="47" t="s">
        <v>105</v>
      </c>
      <c r="B5389" s="160">
        <v>5388.0</v>
      </c>
    </row>
    <row r="5390">
      <c r="A5390" s="47" t="s">
        <v>105</v>
      </c>
      <c r="B5390" s="160">
        <v>5389.0</v>
      </c>
    </row>
    <row r="5391">
      <c r="A5391" s="47" t="s">
        <v>105</v>
      </c>
      <c r="B5391" s="160">
        <v>5390.0</v>
      </c>
    </row>
    <row r="5392">
      <c r="A5392" s="47" t="s">
        <v>105</v>
      </c>
      <c r="B5392" s="160">
        <v>5391.0</v>
      </c>
    </row>
    <row r="5393">
      <c r="A5393" s="47" t="s">
        <v>105</v>
      </c>
      <c r="B5393" s="160">
        <v>5392.0</v>
      </c>
    </row>
    <row r="5394">
      <c r="A5394" s="47" t="s">
        <v>105</v>
      </c>
      <c r="B5394" s="160">
        <v>5393.0</v>
      </c>
    </row>
    <row r="5395">
      <c r="A5395" s="47" t="s">
        <v>105</v>
      </c>
      <c r="B5395" s="160">
        <v>5394.0</v>
      </c>
    </row>
    <row r="5396">
      <c r="A5396" s="47" t="s">
        <v>105</v>
      </c>
      <c r="B5396" s="160">
        <v>5395.0</v>
      </c>
    </row>
    <row r="5397">
      <c r="A5397" s="47" t="s">
        <v>105</v>
      </c>
      <c r="B5397" s="160">
        <v>5396.0</v>
      </c>
    </row>
    <row r="5398">
      <c r="A5398" s="47" t="s">
        <v>105</v>
      </c>
      <c r="B5398" s="160">
        <v>5397.0</v>
      </c>
    </row>
    <row r="5399">
      <c r="A5399" s="47" t="s">
        <v>105</v>
      </c>
      <c r="B5399" s="160">
        <v>5398.0</v>
      </c>
    </row>
    <row r="5400">
      <c r="A5400" s="47" t="s">
        <v>105</v>
      </c>
      <c r="B5400" s="160">
        <v>5399.0</v>
      </c>
    </row>
    <row r="5401">
      <c r="A5401" s="47" t="s">
        <v>105</v>
      </c>
      <c r="B5401" s="160">
        <v>5400.0</v>
      </c>
    </row>
    <row r="5402">
      <c r="A5402" s="47" t="s">
        <v>105</v>
      </c>
      <c r="B5402" s="160">
        <v>5401.0</v>
      </c>
    </row>
    <row r="5403">
      <c r="A5403" s="47" t="s">
        <v>105</v>
      </c>
      <c r="B5403" s="160">
        <v>5402.0</v>
      </c>
    </row>
    <row r="5404">
      <c r="A5404" s="47" t="s">
        <v>105</v>
      </c>
      <c r="B5404" s="160">
        <v>5403.0</v>
      </c>
    </row>
    <row r="5405">
      <c r="A5405" s="47" t="s">
        <v>105</v>
      </c>
      <c r="B5405" s="160">
        <v>5404.0</v>
      </c>
    </row>
    <row r="5406">
      <c r="A5406" s="47" t="s">
        <v>105</v>
      </c>
      <c r="B5406" s="160">
        <v>5405.0</v>
      </c>
    </row>
    <row r="5407">
      <c r="A5407" s="47" t="s">
        <v>105</v>
      </c>
      <c r="B5407" s="160">
        <v>5406.0</v>
      </c>
    </row>
    <row r="5408">
      <c r="A5408" s="47" t="s">
        <v>105</v>
      </c>
      <c r="B5408" s="160">
        <v>5407.0</v>
      </c>
    </row>
    <row r="5409">
      <c r="A5409" s="47" t="s">
        <v>105</v>
      </c>
      <c r="B5409" s="160">
        <v>5408.0</v>
      </c>
    </row>
    <row r="5410">
      <c r="A5410" s="47" t="s">
        <v>105</v>
      </c>
      <c r="B5410" s="160">
        <v>5409.0</v>
      </c>
    </row>
    <row r="5411">
      <c r="A5411" s="47" t="s">
        <v>105</v>
      </c>
      <c r="B5411" s="160">
        <v>5410.0</v>
      </c>
    </row>
    <row r="5412">
      <c r="A5412" s="47" t="s">
        <v>105</v>
      </c>
      <c r="B5412" s="160">
        <v>5411.0</v>
      </c>
    </row>
    <row r="5413">
      <c r="A5413" s="47" t="s">
        <v>105</v>
      </c>
      <c r="B5413" s="160">
        <v>5412.0</v>
      </c>
    </row>
    <row r="5414">
      <c r="A5414" s="47" t="s">
        <v>105</v>
      </c>
      <c r="B5414" s="160">
        <v>5413.0</v>
      </c>
    </row>
    <row r="5415">
      <c r="A5415" s="47" t="s">
        <v>105</v>
      </c>
      <c r="B5415" s="160">
        <v>5414.0</v>
      </c>
    </row>
    <row r="5416">
      <c r="A5416" s="47" t="s">
        <v>105</v>
      </c>
      <c r="B5416" s="160">
        <v>5415.0</v>
      </c>
    </row>
    <row r="5417">
      <c r="A5417" s="47" t="s">
        <v>105</v>
      </c>
      <c r="B5417" s="160">
        <v>5416.0</v>
      </c>
    </row>
    <row r="5418">
      <c r="A5418" s="47" t="s">
        <v>105</v>
      </c>
      <c r="B5418" s="160">
        <v>5417.0</v>
      </c>
    </row>
    <row r="5419">
      <c r="A5419" s="47" t="s">
        <v>105</v>
      </c>
      <c r="B5419" s="160">
        <v>5418.0</v>
      </c>
    </row>
    <row r="5420">
      <c r="A5420" s="47" t="s">
        <v>105</v>
      </c>
      <c r="B5420" s="160">
        <v>5419.0</v>
      </c>
    </row>
    <row r="5421">
      <c r="A5421" s="47" t="s">
        <v>105</v>
      </c>
      <c r="B5421" s="160">
        <v>5420.0</v>
      </c>
    </row>
    <row r="5422">
      <c r="A5422" s="47" t="s">
        <v>105</v>
      </c>
      <c r="B5422" s="160">
        <v>5421.0</v>
      </c>
    </row>
    <row r="5423">
      <c r="A5423" s="47" t="s">
        <v>105</v>
      </c>
      <c r="B5423" s="160">
        <v>5422.0</v>
      </c>
    </row>
    <row r="5424">
      <c r="A5424" s="47" t="s">
        <v>105</v>
      </c>
      <c r="B5424" s="160">
        <v>5423.0</v>
      </c>
    </row>
    <row r="5425">
      <c r="A5425" s="47" t="s">
        <v>105</v>
      </c>
      <c r="B5425" s="160">
        <v>5424.0</v>
      </c>
    </row>
    <row r="5426">
      <c r="A5426" s="47" t="s">
        <v>105</v>
      </c>
      <c r="B5426" s="160">
        <v>5425.0</v>
      </c>
    </row>
    <row r="5427">
      <c r="A5427" s="47" t="s">
        <v>105</v>
      </c>
      <c r="B5427" s="160">
        <v>5426.0</v>
      </c>
    </row>
    <row r="5428">
      <c r="A5428" s="47" t="s">
        <v>105</v>
      </c>
      <c r="B5428" s="160">
        <v>5427.0</v>
      </c>
    </row>
    <row r="5429">
      <c r="A5429" s="47" t="s">
        <v>105</v>
      </c>
      <c r="B5429" s="160">
        <v>5428.0</v>
      </c>
    </row>
    <row r="5430">
      <c r="A5430" s="47" t="s">
        <v>105</v>
      </c>
      <c r="B5430" s="160">
        <v>5429.0</v>
      </c>
    </row>
    <row r="5431">
      <c r="A5431" s="47" t="s">
        <v>105</v>
      </c>
      <c r="B5431" s="160">
        <v>5430.0</v>
      </c>
    </row>
    <row r="5432">
      <c r="A5432" s="47" t="s">
        <v>105</v>
      </c>
      <c r="B5432" s="160">
        <v>5431.0</v>
      </c>
    </row>
    <row r="5433">
      <c r="A5433" s="47" t="s">
        <v>105</v>
      </c>
      <c r="B5433" s="160">
        <v>5432.0</v>
      </c>
    </row>
    <row r="5434">
      <c r="A5434" s="47" t="s">
        <v>105</v>
      </c>
      <c r="B5434" s="160">
        <v>5433.0</v>
      </c>
    </row>
    <row r="5435">
      <c r="A5435" s="47" t="s">
        <v>105</v>
      </c>
      <c r="B5435" s="160">
        <v>5434.0</v>
      </c>
    </row>
    <row r="5436">
      <c r="A5436" s="47" t="s">
        <v>105</v>
      </c>
      <c r="B5436" s="160">
        <v>5435.0</v>
      </c>
    </row>
    <row r="5437">
      <c r="A5437" s="47" t="s">
        <v>105</v>
      </c>
      <c r="B5437" s="160">
        <v>5436.0</v>
      </c>
    </row>
    <row r="5438">
      <c r="A5438" s="47" t="s">
        <v>105</v>
      </c>
      <c r="B5438" s="160">
        <v>5437.0</v>
      </c>
    </row>
    <row r="5439">
      <c r="A5439" s="47" t="s">
        <v>105</v>
      </c>
      <c r="B5439" s="160">
        <v>5438.0</v>
      </c>
    </row>
    <row r="5440">
      <c r="A5440" s="47" t="s">
        <v>105</v>
      </c>
      <c r="B5440" s="160">
        <v>5439.0</v>
      </c>
    </row>
    <row r="5441">
      <c r="A5441" s="47" t="s">
        <v>105</v>
      </c>
      <c r="B5441" s="160">
        <v>5440.0</v>
      </c>
    </row>
    <row r="5442">
      <c r="A5442" s="47" t="s">
        <v>105</v>
      </c>
      <c r="B5442" s="160">
        <v>5441.0</v>
      </c>
    </row>
    <row r="5443">
      <c r="A5443" s="47" t="s">
        <v>105</v>
      </c>
      <c r="B5443" s="160">
        <v>5442.0</v>
      </c>
    </row>
    <row r="5444">
      <c r="A5444" s="47" t="s">
        <v>105</v>
      </c>
      <c r="B5444" s="160">
        <v>5443.0</v>
      </c>
    </row>
    <row r="5445">
      <c r="A5445" s="47" t="s">
        <v>105</v>
      </c>
      <c r="B5445" s="160">
        <v>5444.0</v>
      </c>
    </row>
    <row r="5446">
      <c r="A5446" s="47" t="s">
        <v>105</v>
      </c>
      <c r="B5446" s="160">
        <v>5445.0</v>
      </c>
    </row>
    <row r="5447">
      <c r="A5447" s="47" t="s">
        <v>105</v>
      </c>
      <c r="B5447" s="160">
        <v>5446.0</v>
      </c>
    </row>
    <row r="5448">
      <c r="A5448" s="47" t="s">
        <v>105</v>
      </c>
      <c r="B5448" s="160">
        <v>5447.0</v>
      </c>
    </row>
    <row r="5449">
      <c r="A5449" s="47" t="s">
        <v>105</v>
      </c>
      <c r="B5449" s="160">
        <v>5448.0</v>
      </c>
    </row>
    <row r="5450">
      <c r="A5450" s="47" t="s">
        <v>105</v>
      </c>
      <c r="B5450" s="160">
        <v>5449.0</v>
      </c>
    </row>
    <row r="5451">
      <c r="A5451" s="47" t="s">
        <v>105</v>
      </c>
      <c r="B5451" s="160">
        <v>5450.0</v>
      </c>
    </row>
    <row r="5452">
      <c r="A5452" s="47" t="s">
        <v>105</v>
      </c>
      <c r="B5452" s="160">
        <v>5451.0</v>
      </c>
    </row>
    <row r="5453">
      <c r="A5453" s="47" t="s">
        <v>105</v>
      </c>
      <c r="B5453" s="160">
        <v>5452.0</v>
      </c>
    </row>
    <row r="5454">
      <c r="A5454" s="47" t="s">
        <v>105</v>
      </c>
      <c r="B5454" s="160">
        <v>5453.0</v>
      </c>
    </row>
    <row r="5455">
      <c r="A5455" s="47" t="s">
        <v>105</v>
      </c>
      <c r="B5455" s="160">
        <v>5454.0</v>
      </c>
    </row>
    <row r="5456">
      <c r="A5456" s="47" t="s">
        <v>105</v>
      </c>
      <c r="B5456" s="160">
        <v>5455.0</v>
      </c>
    </row>
    <row r="5457">
      <c r="A5457" s="47" t="s">
        <v>105</v>
      </c>
      <c r="B5457" s="160">
        <v>5456.0</v>
      </c>
    </row>
    <row r="5458">
      <c r="A5458" s="47" t="s">
        <v>105</v>
      </c>
      <c r="B5458" s="160">
        <v>5457.0</v>
      </c>
    </row>
    <row r="5459">
      <c r="A5459" s="47" t="s">
        <v>105</v>
      </c>
      <c r="B5459" s="160">
        <v>5458.0</v>
      </c>
    </row>
    <row r="5460">
      <c r="A5460" s="47" t="s">
        <v>105</v>
      </c>
      <c r="B5460" s="160">
        <v>5459.0</v>
      </c>
    </row>
    <row r="5461">
      <c r="A5461" s="47" t="s">
        <v>105</v>
      </c>
      <c r="B5461" s="160">
        <v>5460.0</v>
      </c>
    </row>
    <row r="5462">
      <c r="A5462" s="47" t="s">
        <v>105</v>
      </c>
      <c r="B5462" s="160">
        <v>5461.0</v>
      </c>
    </row>
    <row r="5463">
      <c r="A5463" s="47" t="s">
        <v>105</v>
      </c>
      <c r="B5463" s="160">
        <v>5462.0</v>
      </c>
    </row>
    <row r="5464">
      <c r="A5464" s="47" t="s">
        <v>105</v>
      </c>
      <c r="B5464" s="160">
        <v>5463.0</v>
      </c>
    </row>
    <row r="5465">
      <c r="A5465" s="47" t="s">
        <v>105</v>
      </c>
      <c r="B5465" s="160">
        <v>5464.0</v>
      </c>
    </row>
    <row r="5466">
      <c r="A5466" s="47" t="s">
        <v>105</v>
      </c>
      <c r="B5466" s="160">
        <v>5465.0</v>
      </c>
    </row>
    <row r="5467">
      <c r="A5467" s="47" t="s">
        <v>105</v>
      </c>
      <c r="B5467" s="160">
        <v>5466.0</v>
      </c>
    </row>
    <row r="5468">
      <c r="A5468" s="47" t="s">
        <v>105</v>
      </c>
      <c r="B5468" s="160">
        <v>5467.0</v>
      </c>
    </row>
    <row r="5469">
      <c r="A5469" s="47" t="s">
        <v>105</v>
      </c>
      <c r="B5469" s="160">
        <v>5468.0</v>
      </c>
    </row>
    <row r="5470">
      <c r="A5470" s="47" t="s">
        <v>105</v>
      </c>
      <c r="B5470" s="160">
        <v>5469.0</v>
      </c>
    </row>
    <row r="5471">
      <c r="A5471" s="47" t="s">
        <v>105</v>
      </c>
      <c r="B5471" s="160">
        <v>5470.0</v>
      </c>
    </row>
    <row r="5472">
      <c r="A5472" s="47" t="s">
        <v>105</v>
      </c>
      <c r="B5472" s="160">
        <v>5471.0</v>
      </c>
    </row>
    <row r="5473">
      <c r="A5473" s="47" t="s">
        <v>105</v>
      </c>
      <c r="B5473" s="160">
        <v>5472.0</v>
      </c>
    </row>
    <row r="5474">
      <c r="A5474" s="47" t="s">
        <v>105</v>
      </c>
      <c r="B5474" s="160">
        <v>5473.0</v>
      </c>
    </row>
    <row r="5475">
      <c r="A5475" s="47" t="s">
        <v>105</v>
      </c>
      <c r="B5475" s="160">
        <v>5474.0</v>
      </c>
    </row>
    <row r="5476">
      <c r="A5476" s="47" t="s">
        <v>105</v>
      </c>
      <c r="B5476" s="160">
        <v>5475.0</v>
      </c>
    </row>
    <row r="5477">
      <c r="A5477" s="47" t="s">
        <v>105</v>
      </c>
      <c r="B5477" s="160">
        <v>5476.0</v>
      </c>
    </row>
    <row r="5478">
      <c r="A5478" s="47" t="s">
        <v>105</v>
      </c>
      <c r="B5478" s="160">
        <v>5477.0</v>
      </c>
    </row>
    <row r="5479">
      <c r="A5479" s="47" t="s">
        <v>105</v>
      </c>
      <c r="B5479" s="160">
        <v>5478.0</v>
      </c>
    </row>
    <row r="5480">
      <c r="A5480" s="47" t="s">
        <v>105</v>
      </c>
      <c r="B5480" s="160">
        <v>5479.0</v>
      </c>
    </row>
    <row r="5481">
      <c r="A5481" s="47" t="s">
        <v>105</v>
      </c>
      <c r="B5481" s="160">
        <v>5480.0</v>
      </c>
    </row>
    <row r="5482">
      <c r="A5482" s="47" t="s">
        <v>105</v>
      </c>
      <c r="B5482" s="160">
        <v>5481.0</v>
      </c>
    </row>
    <row r="5483">
      <c r="A5483" s="47" t="s">
        <v>105</v>
      </c>
      <c r="B5483" s="160">
        <v>5482.0</v>
      </c>
    </row>
    <row r="5484">
      <c r="A5484" s="47" t="s">
        <v>105</v>
      </c>
      <c r="B5484" s="160">
        <v>5483.0</v>
      </c>
    </row>
    <row r="5485">
      <c r="A5485" s="47" t="s">
        <v>105</v>
      </c>
      <c r="B5485" s="160">
        <v>5484.0</v>
      </c>
    </row>
    <row r="5486">
      <c r="A5486" s="47" t="s">
        <v>105</v>
      </c>
      <c r="B5486" s="160">
        <v>5485.0</v>
      </c>
    </row>
    <row r="5487">
      <c r="A5487" s="47" t="s">
        <v>105</v>
      </c>
      <c r="B5487" s="160">
        <v>5486.0</v>
      </c>
    </row>
    <row r="5488">
      <c r="A5488" s="47" t="s">
        <v>105</v>
      </c>
      <c r="B5488" s="160">
        <v>5487.0</v>
      </c>
    </row>
    <row r="5489">
      <c r="A5489" s="47" t="s">
        <v>105</v>
      </c>
      <c r="B5489" s="160">
        <v>5488.0</v>
      </c>
    </row>
    <row r="5490">
      <c r="A5490" s="47" t="s">
        <v>105</v>
      </c>
      <c r="B5490" s="160">
        <v>5489.0</v>
      </c>
    </row>
    <row r="5491">
      <c r="A5491" s="47" t="s">
        <v>105</v>
      </c>
      <c r="B5491" s="160">
        <v>5490.0</v>
      </c>
    </row>
    <row r="5492">
      <c r="A5492" s="47" t="s">
        <v>105</v>
      </c>
      <c r="B5492" s="160">
        <v>5491.0</v>
      </c>
    </row>
    <row r="5493">
      <c r="A5493" s="47" t="s">
        <v>105</v>
      </c>
      <c r="B5493" s="160">
        <v>5492.0</v>
      </c>
    </row>
    <row r="5494">
      <c r="A5494" s="47" t="s">
        <v>105</v>
      </c>
      <c r="B5494" s="160">
        <v>5493.0</v>
      </c>
    </row>
    <row r="5495">
      <c r="A5495" s="47" t="s">
        <v>105</v>
      </c>
      <c r="B5495" s="160">
        <v>5494.0</v>
      </c>
    </row>
    <row r="5496">
      <c r="A5496" s="47" t="s">
        <v>105</v>
      </c>
      <c r="B5496" s="160">
        <v>5495.0</v>
      </c>
    </row>
    <row r="5497">
      <c r="A5497" s="47" t="s">
        <v>105</v>
      </c>
      <c r="B5497" s="160">
        <v>5496.0</v>
      </c>
    </row>
    <row r="5498">
      <c r="A5498" s="47" t="s">
        <v>105</v>
      </c>
      <c r="B5498" s="160">
        <v>5497.0</v>
      </c>
    </row>
    <row r="5499">
      <c r="A5499" s="47" t="s">
        <v>105</v>
      </c>
      <c r="B5499" s="160">
        <v>5498.0</v>
      </c>
    </row>
    <row r="5500">
      <c r="A5500" s="47" t="s">
        <v>105</v>
      </c>
      <c r="B5500" s="160">
        <v>5499.0</v>
      </c>
    </row>
    <row r="5501">
      <c r="A5501" s="47" t="s">
        <v>105</v>
      </c>
      <c r="B5501" s="160">
        <v>5500.0</v>
      </c>
    </row>
    <row r="5502">
      <c r="A5502" s="47" t="s">
        <v>105</v>
      </c>
      <c r="B5502" s="160">
        <v>5501.0</v>
      </c>
    </row>
    <row r="5503">
      <c r="A5503" s="47" t="s">
        <v>105</v>
      </c>
      <c r="B5503" s="160">
        <v>5502.0</v>
      </c>
    </row>
    <row r="5504">
      <c r="A5504" s="47" t="s">
        <v>105</v>
      </c>
      <c r="B5504" s="160">
        <v>5503.0</v>
      </c>
    </row>
    <row r="5505">
      <c r="A5505" s="47" t="s">
        <v>105</v>
      </c>
      <c r="B5505" s="160">
        <v>5504.0</v>
      </c>
    </row>
    <row r="5506">
      <c r="A5506" s="47" t="s">
        <v>105</v>
      </c>
      <c r="B5506" s="160">
        <v>5505.0</v>
      </c>
    </row>
    <row r="5507">
      <c r="A5507" s="47" t="s">
        <v>105</v>
      </c>
      <c r="B5507" s="160">
        <v>5506.0</v>
      </c>
    </row>
    <row r="5508">
      <c r="A5508" s="47" t="s">
        <v>105</v>
      </c>
      <c r="B5508" s="160">
        <v>5507.0</v>
      </c>
    </row>
    <row r="5509">
      <c r="A5509" s="47" t="s">
        <v>105</v>
      </c>
      <c r="B5509" s="160">
        <v>5508.0</v>
      </c>
    </row>
    <row r="5510">
      <c r="A5510" s="47" t="s">
        <v>105</v>
      </c>
      <c r="B5510" s="160">
        <v>5509.0</v>
      </c>
    </row>
    <row r="5511">
      <c r="A5511" s="47" t="s">
        <v>105</v>
      </c>
      <c r="B5511" s="160">
        <v>5510.0</v>
      </c>
    </row>
    <row r="5512">
      <c r="A5512" s="47" t="s">
        <v>105</v>
      </c>
      <c r="B5512" s="160">
        <v>5511.0</v>
      </c>
    </row>
    <row r="5513">
      <c r="A5513" s="47" t="s">
        <v>105</v>
      </c>
      <c r="B5513" s="160">
        <v>5512.0</v>
      </c>
    </row>
    <row r="5514">
      <c r="A5514" s="47" t="s">
        <v>105</v>
      </c>
      <c r="B5514" s="160">
        <v>5513.0</v>
      </c>
    </row>
    <row r="5515">
      <c r="A5515" s="47" t="s">
        <v>105</v>
      </c>
      <c r="B5515" s="160">
        <v>5514.0</v>
      </c>
    </row>
    <row r="5516">
      <c r="A5516" s="47" t="s">
        <v>105</v>
      </c>
      <c r="B5516" s="160">
        <v>5515.0</v>
      </c>
    </row>
    <row r="5517">
      <c r="A5517" s="47" t="s">
        <v>105</v>
      </c>
      <c r="B5517" s="160">
        <v>5516.0</v>
      </c>
    </row>
    <row r="5518">
      <c r="A5518" s="47" t="s">
        <v>105</v>
      </c>
      <c r="B5518" s="160">
        <v>5517.0</v>
      </c>
    </row>
    <row r="5519">
      <c r="A5519" s="47" t="s">
        <v>105</v>
      </c>
      <c r="B5519" s="160">
        <v>5518.0</v>
      </c>
    </row>
    <row r="5520">
      <c r="A5520" s="47" t="s">
        <v>105</v>
      </c>
      <c r="B5520" s="160">
        <v>5519.0</v>
      </c>
    </row>
    <row r="5521">
      <c r="A5521" s="47" t="s">
        <v>105</v>
      </c>
      <c r="B5521" s="160">
        <v>5520.0</v>
      </c>
    </row>
    <row r="5522">
      <c r="A5522" s="47" t="s">
        <v>105</v>
      </c>
      <c r="B5522" s="160">
        <v>5521.0</v>
      </c>
    </row>
    <row r="5523">
      <c r="A5523" s="47" t="s">
        <v>105</v>
      </c>
      <c r="B5523" s="160">
        <v>5522.0</v>
      </c>
    </row>
    <row r="5524">
      <c r="A5524" s="47" t="s">
        <v>105</v>
      </c>
      <c r="B5524" s="160">
        <v>5523.0</v>
      </c>
    </row>
    <row r="5525">
      <c r="A5525" s="47" t="s">
        <v>105</v>
      </c>
      <c r="B5525" s="160">
        <v>5524.0</v>
      </c>
    </row>
    <row r="5526">
      <c r="A5526" s="47" t="s">
        <v>105</v>
      </c>
      <c r="B5526" s="160">
        <v>5525.0</v>
      </c>
    </row>
    <row r="5527">
      <c r="A5527" s="47" t="s">
        <v>105</v>
      </c>
      <c r="B5527" s="160">
        <v>5526.0</v>
      </c>
    </row>
    <row r="5528">
      <c r="A5528" s="47" t="s">
        <v>105</v>
      </c>
      <c r="B5528" s="160">
        <v>5527.0</v>
      </c>
    </row>
    <row r="5529">
      <c r="A5529" s="47" t="s">
        <v>105</v>
      </c>
      <c r="B5529" s="160">
        <v>5528.0</v>
      </c>
    </row>
    <row r="5530">
      <c r="A5530" s="47" t="s">
        <v>105</v>
      </c>
      <c r="B5530" s="160">
        <v>5529.0</v>
      </c>
    </row>
    <row r="5531">
      <c r="A5531" s="47" t="s">
        <v>105</v>
      </c>
      <c r="B5531" s="160">
        <v>5530.0</v>
      </c>
    </row>
    <row r="5532">
      <c r="A5532" s="47" t="s">
        <v>105</v>
      </c>
      <c r="B5532" s="160">
        <v>5531.0</v>
      </c>
    </row>
    <row r="5533">
      <c r="A5533" s="47" t="s">
        <v>105</v>
      </c>
      <c r="B5533" s="160">
        <v>5532.0</v>
      </c>
    </row>
    <row r="5534">
      <c r="A5534" s="47" t="s">
        <v>105</v>
      </c>
      <c r="B5534" s="160">
        <v>5533.0</v>
      </c>
    </row>
    <row r="5535">
      <c r="A5535" s="47" t="s">
        <v>105</v>
      </c>
      <c r="B5535" s="160">
        <v>5534.0</v>
      </c>
    </row>
    <row r="5536">
      <c r="A5536" s="47" t="s">
        <v>105</v>
      </c>
      <c r="B5536" s="160">
        <v>5535.0</v>
      </c>
    </row>
    <row r="5537">
      <c r="A5537" s="47" t="s">
        <v>105</v>
      </c>
      <c r="B5537" s="160">
        <v>5536.0</v>
      </c>
    </row>
    <row r="5538">
      <c r="A5538" s="47" t="s">
        <v>105</v>
      </c>
      <c r="B5538" s="160">
        <v>5537.0</v>
      </c>
    </row>
    <row r="5539">
      <c r="A5539" s="47" t="s">
        <v>105</v>
      </c>
      <c r="B5539" s="160">
        <v>5538.0</v>
      </c>
    </row>
    <row r="5540">
      <c r="A5540" s="47" t="s">
        <v>105</v>
      </c>
      <c r="B5540" s="160">
        <v>5539.0</v>
      </c>
    </row>
    <row r="5541">
      <c r="A5541" s="47" t="s">
        <v>105</v>
      </c>
      <c r="B5541" s="160">
        <v>5540.0</v>
      </c>
    </row>
    <row r="5542">
      <c r="A5542" s="47" t="s">
        <v>105</v>
      </c>
      <c r="B5542" s="160">
        <v>5541.0</v>
      </c>
    </row>
    <row r="5543">
      <c r="A5543" s="47" t="s">
        <v>105</v>
      </c>
      <c r="B5543" s="160">
        <v>5542.0</v>
      </c>
    </row>
    <row r="5544">
      <c r="A5544" s="47" t="s">
        <v>105</v>
      </c>
      <c r="B5544" s="160">
        <v>5543.0</v>
      </c>
    </row>
    <row r="5545">
      <c r="A5545" s="47" t="s">
        <v>105</v>
      </c>
      <c r="B5545" s="160">
        <v>5544.0</v>
      </c>
    </row>
    <row r="5546">
      <c r="A5546" s="47" t="s">
        <v>105</v>
      </c>
      <c r="B5546" s="160">
        <v>5545.0</v>
      </c>
    </row>
    <row r="5547">
      <c r="A5547" s="47" t="s">
        <v>105</v>
      </c>
      <c r="B5547" s="160">
        <v>5546.0</v>
      </c>
    </row>
    <row r="5548">
      <c r="A5548" s="47" t="s">
        <v>105</v>
      </c>
      <c r="B5548" s="160">
        <v>5547.0</v>
      </c>
    </row>
    <row r="5549">
      <c r="A5549" s="47" t="s">
        <v>105</v>
      </c>
      <c r="B5549" s="160">
        <v>5548.0</v>
      </c>
    </row>
    <row r="5550">
      <c r="A5550" s="47" t="s">
        <v>105</v>
      </c>
      <c r="B5550" s="160">
        <v>5549.0</v>
      </c>
    </row>
    <row r="5551">
      <c r="A5551" s="47" t="s">
        <v>105</v>
      </c>
      <c r="B5551" s="160">
        <v>5550.0</v>
      </c>
    </row>
    <row r="5552">
      <c r="A5552" s="47" t="s">
        <v>105</v>
      </c>
      <c r="B5552" s="160">
        <v>5551.0</v>
      </c>
    </row>
    <row r="5553">
      <c r="A5553" s="47" t="s">
        <v>105</v>
      </c>
      <c r="B5553" s="160">
        <v>5552.0</v>
      </c>
    </row>
    <row r="5554">
      <c r="A5554" s="47" t="s">
        <v>105</v>
      </c>
      <c r="B5554" s="160">
        <v>5553.0</v>
      </c>
    </row>
    <row r="5555">
      <c r="A5555" s="47" t="s">
        <v>105</v>
      </c>
      <c r="B5555" s="160">
        <v>5554.0</v>
      </c>
    </row>
    <row r="5556">
      <c r="A5556" s="47" t="s">
        <v>105</v>
      </c>
      <c r="B5556" s="160">
        <v>5555.0</v>
      </c>
    </row>
    <row r="5557">
      <c r="A5557" s="47" t="s">
        <v>105</v>
      </c>
      <c r="B5557" s="160">
        <v>5556.0</v>
      </c>
    </row>
    <row r="5558">
      <c r="A5558" s="47" t="s">
        <v>105</v>
      </c>
      <c r="B5558" s="160">
        <v>5557.0</v>
      </c>
    </row>
    <row r="5559">
      <c r="A5559" s="47" t="s">
        <v>105</v>
      </c>
      <c r="B5559" s="160">
        <v>5558.0</v>
      </c>
    </row>
    <row r="5560">
      <c r="A5560" s="47" t="s">
        <v>105</v>
      </c>
      <c r="B5560" s="160">
        <v>5559.0</v>
      </c>
    </row>
    <row r="5561">
      <c r="A5561" s="47" t="s">
        <v>105</v>
      </c>
      <c r="B5561" s="160">
        <v>5560.0</v>
      </c>
    </row>
    <row r="5562">
      <c r="A5562" s="47" t="s">
        <v>105</v>
      </c>
      <c r="B5562" s="160">
        <v>5561.0</v>
      </c>
    </row>
    <row r="5563">
      <c r="A5563" s="47" t="s">
        <v>105</v>
      </c>
      <c r="B5563" s="160">
        <v>5562.0</v>
      </c>
    </row>
    <row r="5564">
      <c r="A5564" s="47" t="s">
        <v>105</v>
      </c>
      <c r="B5564" s="160">
        <v>5563.0</v>
      </c>
    </row>
    <row r="5565">
      <c r="A5565" s="47" t="s">
        <v>105</v>
      </c>
      <c r="B5565" s="160">
        <v>5564.0</v>
      </c>
    </row>
    <row r="5566">
      <c r="A5566" s="47" t="s">
        <v>105</v>
      </c>
      <c r="B5566" s="160">
        <v>5565.0</v>
      </c>
    </row>
    <row r="5567">
      <c r="A5567" s="47" t="s">
        <v>105</v>
      </c>
      <c r="B5567" s="160">
        <v>5566.0</v>
      </c>
    </row>
    <row r="5568">
      <c r="A5568" s="47" t="s">
        <v>105</v>
      </c>
      <c r="B5568" s="160">
        <v>5567.0</v>
      </c>
    </row>
    <row r="5569">
      <c r="A5569" s="47" t="s">
        <v>105</v>
      </c>
      <c r="B5569" s="160">
        <v>5568.0</v>
      </c>
    </row>
    <row r="5570">
      <c r="A5570" s="47" t="s">
        <v>105</v>
      </c>
      <c r="B5570" s="160">
        <v>5569.0</v>
      </c>
    </row>
    <row r="5571">
      <c r="A5571" s="47" t="s">
        <v>105</v>
      </c>
      <c r="B5571" s="160">
        <v>5570.0</v>
      </c>
    </row>
    <row r="5572">
      <c r="A5572" s="47" t="s">
        <v>105</v>
      </c>
      <c r="B5572" s="160">
        <v>5571.0</v>
      </c>
    </row>
    <row r="5573">
      <c r="A5573" s="47" t="s">
        <v>105</v>
      </c>
      <c r="B5573" s="160">
        <v>5572.0</v>
      </c>
    </row>
    <row r="5574">
      <c r="A5574" s="47" t="s">
        <v>105</v>
      </c>
      <c r="B5574" s="160">
        <v>5573.0</v>
      </c>
    </row>
    <row r="5575">
      <c r="A5575" s="47" t="s">
        <v>105</v>
      </c>
      <c r="B5575" s="160">
        <v>5574.0</v>
      </c>
    </row>
    <row r="5576">
      <c r="A5576" s="47" t="s">
        <v>105</v>
      </c>
      <c r="B5576" s="160">
        <v>5575.0</v>
      </c>
    </row>
    <row r="5577">
      <c r="A5577" s="47" t="s">
        <v>105</v>
      </c>
      <c r="B5577" s="160">
        <v>5576.0</v>
      </c>
    </row>
    <row r="5578">
      <c r="A5578" s="47" t="s">
        <v>105</v>
      </c>
      <c r="B5578" s="160">
        <v>5577.0</v>
      </c>
    </row>
    <row r="5579">
      <c r="A5579" s="47" t="s">
        <v>105</v>
      </c>
      <c r="B5579" s="160">
        <v>5578.0</v>
      </c>
    </row>
    <row r="5580">
      <c r="A5580" s="47" t="s">
        <v>105</v>
      </c>
      <c r="B5580" s="160">
        <v>5579.0</v>
      </c>
    </row>
    <row r="5581">
      <c r="A5581" s="47" t="s">
        <v>105</v>
      </c>
      <c r="B5581" s="160">
        <v>5580.0</v>
      </c>
    </row>
    <row r="5582">
      <c r="A5582" s="47" t="s">
        <v>105</v>
      </c>
      <c r="B5582" s="160">
        <v>5581.0</v>
      </c>
    </row>
    <row r="5583">
      <c r="A5583" s="47" t="s">
        <v>105</v>
      </c>
      <c r="B5583" s="160">
        <v>5582.0</v>
      </c>
    </row>
    <row r="5584">
      <c r="A5584" s="47" t="s">
        <v>105</v>
      </c>
      <c r="B5584" s="160">
        <v>5583.0</v>
      </c>
    </row>
    <row r="5585">
      <c r="A5585" s="47" t="s">
        <v>105</v>
      </c>
      <c r="B5585" s="160">
        <v>5584.0</v>
      </c>
    </row>
    <row r="5586">
      <c r="A5586" s="47" t="s">
        <v>105</v>
      </c>
      <c r="B5586" s="160">
        <v>5585.0</v>
      </c>
    </row>
    <row r="5587">
      <c r="A5587" s="47" t="s">
        <v>105</v>
      </c>
      <c r="B5587" s="160">
        <v>5586.0</v>
      </c>
    </row>
    <row r="5588">
      <c r="A5588" s="47" t="s">
        <v>105</v>
      </c>
      <c r="B5588" s="160">
        <v>5587.0</v>
      </c>
    </row>
    <row r="5589">
      <c r="A5589" s="47" t="s">
        <v>105</v>
      </c>
      <c r="B5589" s="160">
        <v>5588.0</v>
      </c>
    </row>
    <row r="5590">
      <c r="A5590" s="47" t="s">
        <v>105</v>
      </c>
      <c r="B5590" s="160">
        <v>5589.0</v>
      </c>
    </row>
    <row r="5591">
      <c r="A5591" s="47" t="s">
        <v>105</v>
      </c>
      <c r="B5591" s="160">
        <v>5590.0</v>
      </c>
    </row>
    <row r="5592">
      <c r="A5592" s="47" t="s">
        <v>105</v>
      </c>
      <c r="B5592" s="160">
        <v>5591.0</v>
      </c>
    </row>
    <row r="5593">
      <c r="A5593" s="47" t="s">
        <v>105</v>
      </c>
      <c r="B5593" s="160">
        <v>5592.0</v>
      </c>
    </row>
    <row r="5594">
      <c r="A5594" s="47" t="s">
        <v>105</v>
      </c>
      <c r="B5594" s="160">
        <v>5593.0</v>
      </c>
    </row>
    <row r="5595">
      <c r="A5595" s="47" t="s">
        <v>105</v>
      </c>
      <c r="B5595" s="160">
        <v>5594.0</v>
      </c>
    </row>
    <row r="5596">
      <c r="A5596" s="47" t="s">
        <v>105</v>
      </c>
      <c r="B5596" s="160">
        <v>5595.0</v>
      </c>
    </row>
    <row r="5597">
      <c r="A5597" s="47" t="s">
        <v>105</v>
      </c>
      <c r="B5597" s="160">
        <v>5596.0</v>
      </c>
    </row>
    <row r="5598">
      <c r="A5598" s="47" t="s">
        <v>105</v>
      </c>
      <c r="B5598" s="160">
        <v>5597.0</v>
      </c>
    </row>
    <row r="5599">
      <c r="A5599" s="47" t="s">
        <v>105</v>
      </c>
      <c r="B5599" s="160">
        <v>5598.0</v>
      </c>
    </row>
    <row r="5600">
      <c r="A5600" s="47" t="s">
        <v>105</v>
      </c>
      <c r="B5600" s="160">
        <v>5599.0</v>
      </c>
    </row>
    <row r="5601">
      <c r="A5601" s="47" t="s">
        <v>105</v>
      </c>
      <c r="B5601" s="160">
        <v>5600.0</v>
      </c>
    </row>
    <row r="5602">
      <c r="A5602" s="47" t="s">
        <v>105</v>
      </c>
      <c r="B5602" s="160">
        <v>5601.0</v>
      </c>
    </row>
    <row r="5603">
      <c r="A5603" s="47" t="s">
        <v>105</v>
      </c>
      <c r="B5603" s="160">
        <v>5602.0</v>
      </c>
    </row>
    <row r="5604">
      <c r="A5604" s="47" t="s">
        <v>105</v>
      </c>
      <c r="B5604" s="160">
        <v>5603.0</v>
      </c>
    </row>
    <row r="5605">
      <c r="A5605" s="47" t="s">
        <v>105</v>
      </c>
      <c r="B5605" s="160">
        <v>5604.0</v>
      </c>
    </row>
    <row r="5606">
      <c r="A5606" s="47" t="s">
        <v>105</v>
      </c>
      <c r="B5606" s="160">
        <v>5605.0</v>
      </c>
    </row>
    <row r="5607">
      <c r="A5607" s="47" t="s">
        <v>105</v>
      </c>
      <c r="B5607" s="160">
        <v>5606.0</v>
      </c>
    </row>
    <row r="5608">
      <c r="A5608" s="47" t="s">
        <v>105</v>
      </c>
      <c r="B5608" s="160">
        <v>5607.0</v>
      </c>
    </row>
    <row r="5609">
      <c r="A5609" s="47" t="s">
        <v>105</v>
      </c>
      <c r="B5609" s="160">
        <v>5608.0</v>
      </c>
    </row>
    <row r="5610">
      <c r="A5610" s="47" t="s">
        <v>105</v>
      </c>
      <c r="B5610" s="160">
        <v>5609.0</v>
      </c>
    </row>
    <row r="5611">
      <c r="A5611" s="47" t="s">
        <v>105</v>
      </c>
      <c r="B5611" s="160">
        <v>5610.0</v>
      </c>
    </row>
    <row r="5612">
      <c r="A5612" s="47" t="s">
        <v>105</v>
      </c>
      <c r="B5612" s="160">
        <v>5611.0</v>
      </c>
    </row>
    <row r="5613">
      <c r="A5613" s="47" t="s">
        <v>105</v>
      </c>
      <c r="B5613" s="160">
        <v>5612.0</v>
      </c>
    </row>
    <row r="5614">
      <c r="A5614" s="47" t="s">
        <v>105</v>
      </c>
      <c r="B5614" s="160">
        <v>5613.0</v>
      </c>
    </row>
    <row r="5615">
      <c r="A5615" s="47" t="s">
        <v>105</v>
      </c>
      <c r="B5615" s="160">
        <v>5614.0</v>
      </c>
    </row>
    <row r="5616">
      <c r="A5616" s="47" t="s">
        <v>105</v>
      </c>
      <c r="B5616" s="160">
        <v>5615.0</v>
      </c>
    </row>
    <row r="5617">
      <c r="A5617" s="47" t="s">
        <v>105</v>
      </c>
      <c r="B5617" s="160">
        <v>5616.0</v>
      </c>
    </row>
    <row r="5618">
      <c r="A5618" s="47" t="s">
        <v>105</v>
      </c>
      <c r="B5618" s="160">
        <v>5617.0</v>
      </c>
    </row>
    <row r="5619">
      <c r="A5619" s="47" t="s">
        <v>105</v>
      </c>
      <c r="B5619" s="160">
        <v>5618.0</v>
      </c>
    </row>
    <row r="5620">
      <c r="A5620" s="47" t="s">
        <v>105</v>
      </c>
      <c r="B5620" s="160">
        <v>5619.0</v>
      </c>
    </row>
    <row r="5621">
      <c r="A5621" s="47" t="s">
        <v>105</v>
      </c>
      <c r="B5621" s="160">
        <v>5620.0</v>
      </c>
    </row>
    <row r="5622">
      <c r="A5622" s="47" t="s">
        <v>105</v>
      </c>
      <c r="B5622" s="160">
        <v>5621.0</v>
      </c>
    </row>
    <row r="5623">
      <c r="A5623" s="47" t="s">
        <v>105</v>
      </c>
      <c r="B5623" s="160">
        <v>5622.0</v>
      </c>
    </row>
    <row r="5624">
      <c r="A5624" s="47" t="s">
        <v>105</v>
      </c>
      <c r="B5624" s="160">
        <v>5623.0</v>
      </c>
    </row>
    <row r="5625">
      <c r="A5625" s="47" t="s">
        <v>105</v>
      </c>
      <c r="B5625" s="160">
        <v>5624.0</v>
      </c>
    </row>
    <row r="5626">
      <c r="A5626" s="47" t="s">
        <v>105</v>
      </c>
      <c r="B5626" s="160">
        <v>5625.0</v>
      </c>
    </row>
    <row r="5627">
      <c r="A5627" s="47" t="s">
        <v>105</v>
      </c>
      <c r="B5627" s="160">
        <v>5626.0</v>
      </c>
    </row>
    <row r="5628">
      <c r="A5628" s="47" t="s">
        <v>105</v>
      </c>
      <c r="B5628" s="160">
        <v>5627.0</v>
      </c>
    </row>
    <row r="5629">
      <c r="A5629" s="47" t="s">
        <v>105</v>
      </c>
      <c r="B5629" s="160">
        <v>5628.0</v>
      </c>
    </row>
    <row r="5630">
      <c r="A5630" s="47" t="s">
        <v>105</v>
      </c>
      <c r="B5630" s="160">
        <v>5629.0</v>
      </c>
    </row>
    <row r="5631">
      <c r="A5631" s="47" t="s">
        <v>105</v>
      </c>
      <c r="B5631" s="160">
        <v>5630.0</v>
      </c>
    </row>
    <row r="5632">
      <c r="A5632" s="47" t="s">
        <v>105</v>
      </c>
      <c r="B5632" s="160">
        <v>5631.0</v>
      </c>
    </row>
    <row r="5633">
      <c r="A5633" s="47" t="s">
        <v>105</v>
      </c>
      <c r="B5633" s="160">
        <v>5632.0</v>
      </c>
    </row>
    <row r="5634">
      <c r="A5634" s="47" t="s">
        <v>105</v>
      </c>
      <c r="B5634" s="160">
        <v>5633.0</v>
      </c>
    </row>
    <row r="5635">
      <c r="A5635" s="47" t="s">
        <v>105</v>
      </c>
      <c r="B5635" s="160">
        <v>5634.0</v>
      </c>
    </row>
    <row r="5636">
      <c r="A5636" s="47" t="s">
        <v>105</v>
      </c>
      <c r="B5636" s="160">
        <v>5635.0</v>
      </c>
    </row>
    <row r="5637">
      <c r="A5637" s="47" t="s">
        <v>105</v>
      </c>
      <c r="B5637" s="160">
        <v>5636.0</v>
      </c>
    </row>
    <row r="5638">
      <c r="A5638" s="47" t="s">
        <v>105</v>
      </c>
      <c r="B5638" s="160">
        <v>5637.0</v>
      </c>
    </row>
    <row r="5639">
      <c r="A5639" s="47" t="s">
        <v>105</v>
      </c>
      <c r="B5639" s="160">
        <v>5638.0</v>
      </c>
    </row>
    <row r="5640">
      <c r="A5640" s="47" t="s">
        <v>105</v>
      </c>
      <c r="B5640" s="160">
        <v>5639.0</v>
      </c>
    </row>
    <row r="5641">
      <c r="A5641" s="47" t="s">
        <v>105</v>
      </c>
      <c r="B5641" s="160">
        <v>5640.0</v>
      </c>
    </row>
    <row r="5642">
      <c r="A5642" s="47" t="s">
        <v>105</v>
      </c>
      <c r="B5642" s="160">
        <v>5641.0</v>
      </c>
    </row>
    <row r="5643">
      <c r="A5643" s="47" t="s">
        <v>105</v>
      </c>
      <c r="B5643" s="160">
        <v>5642.0</v>
      </c>
    </row>
    <row r="5644">
      <c r="A5644" s="47" t="s">
        <v>105</v>
      </c>
      <c r="B5644" s="160">
        <v>5643.0</v>
      </c>
    </row>
    <row r="5645">
      <c r="A5645" s="47" t="s">
        <v>105</v>
      </c>
      <c r="B5645" s="160">
        <v>5644.0</v>
      </c>
    </row>
    <row r="5646">
      <c r="A5646" s="47" t="s">
        <v>105</v>
      </c>
      <c r="B5646" s="160">
        <v>5645.0</v>
      </c>
    </row>
    <row r="5647">
      <c r="A5647" s="47" t="s">
        <v>105</v>
      </c>
      <c r="B5647" s="160">
        <v>5646.0</v>
      </c>
    </row>
    <row r="5648">
      <c r="A5648" s="47" t="s">
        <v>105</v>
      </c>
      <c r="B5648" s="160">
        <v>5647.0</v>
      </c>
    </row>
    <row r="5649">
      <c r="A5649" s="47" t="s">
        <v>105</v>
      </c>
      <c r="B5649" s="160">
        <v>5648.0</v>
      </c>
    </row>
    <row r="5650">
      <c r="A5650" s="47" t="s">
        <v>105</v>
      </c>
      <c r="B5650" s="160">
        <v>5649.0</v>
      </c>
    </row>
    <row r="5651">
      <c r="A5651" s="47" t="s">
        <v>105</v>
      </c>
      <c r="B5651" s="160">
        <v>5650.0</v>
      </c>
    </row>
    <row r="5652">
      <c r="A5652" s="47" t="s">
        <v>105</v>
      </c>
      <c r="B5652" s="160">
        <v>5651.0</v>
      </c>
    </row>
    <row r="5653">
      <c r="A5653" s="47" t="s">
        <v>105</v>
      </c>
      <c r="B5653" s="160">
        <v>5652.0</v>
      </c>
    </row>
    <row r="5654">
      <c r="A5654" s="47" t="s">
        <v>105</v>
      </c>
      <c r="B5654" s="160">
        <v>5653.0</v>
      </c>
    </row>
    <row r="5655">
      <c r="A5655" s="47" t="s">
        <v>105</v>
      </c>
      <c r="B5655" s="160">
        <v>5654.0</v>
      </c>
    </row>
    <row r="5656">
      <c r="A5656" s="47" t="s">
        <v>105</v>
      </c>
      <c r="B5656" s="160">
        <v>5655.0</v>
      </c>
    </row>
    <row r="5657">
      <c r="A5657" s="47" t="s">
        <v>105</v>
      </c>
      <c r="B5657" s="160">
        <v>5656.0</v>
      </c>
    </row>
    <row r="5658">
      <c r="A5658" s="47" t="s">
        <v>105</v>
      </c>
      <c r="B5658" s="160">
        <v>5657.0</v>
      </c>
    </row>
    <row r="5659">
      <c r="A5659" s="47" t="s">
        <v>105</v>
      </c>
      <c r="B5659" s="160">
        <v>5658.0</v>
      </c>
    </row>
    <row r="5660">
      <c r="A5660" s="47" t="s">
        <v>105</v>
      </c>
      <c r="B5660" s="160">
        <v>5659.0</v>
      </c>
    </row>
    <row r="5661">
      <c r="A5661" s="47" t="s">
        <v>105</v>
      </c>
      <c r="B5661" s="160">
        <v>5660.0</v>
      </c>
    </row>
    <row r="5662">
      <c r="A5662" s="47" t="s">
        <v>105</v>
      </c>
      <c r="B5662" s="160">
        <v>5661.0</v>
      </c>
    </row>
    <row r="5663">
      <c r="A5663" s="47" t="s">
        <v>105</v>
      </c>
      <c r="B5663" s="160">
        <v>5662.0</v>
      </c>
    </row>
    <row r="5664">
      <c r="A5664" s="47" t="s">
        <v>105</v>
      </c>
      <c r="B5664" s="160">
        <v>5663.0</v>
      </c>
    </row>
    <row r="5665">
      <c r="A5665" s="47" t="s">
        <v>105</v>
      </c>
      <c r="B5665" s="160">
        <v>5664.0</v>
      </c>
    </row>
    <row r="5666">
      <c r="A5666" s="47" t="s">
        <v>105</v>
      </c>
      <c r="B5666" s="160">
        <v>5665.0</v>
      </c>
    </row>
    <row r="5667">
      <c r="A5667" s="47" t="s">
        <v>105</v>
      </c>
      <c r="B5667" s="160">
        <v>5666.0</v>
      </c>
    </row>
    <row r="5668">
      <c r="A5668" s="47" t="s">
        <v>105</v>
      </c>
      <c r="B5668" s="160">
        <v>5667.0</v>
      </c>
    </row>
    <row r="5669">
      <c r="A5669" s="47" t="s">
        <v>105</v>
      </c>
      <c r="B5669" s="160">
        <v>5668.0</v>
      </c>
    </row>
    <row r="5670">
      <c r="A5670" s="47" t="s">
        <v>105</v>
      </c>
      <c r="B5670" s="160">
        <v>5669.0</v>
      </c>
    </row>
    <row r="5671">
      <c r="A5671" s="47" t="s">
        <v>105</v>
      </c>
      <c r="B5671" s="160">
        <v>5670.0</v>
      </c>
    </row>
    <row r="5672">
      <c r="A5672" s="47" t="s">
        <v>105</v>
      </c>
      <c r="B5672" s="160">
        <v>5671.0</v>
      </c>
    </row>
    <row r="5673">
      <c r="A5673" s="47" t="s">
        <v>105</v>
      </c>
      <c r="B5673" s="160">
        <v>5672.0</v>
      </c>
    </row>
    <row r="5674">
      <c r="A5674" s="47" t="s">
        <v>105</v>
      </c>
      <c r="B5674" s="160">
        <v>5673.0</v>
      </c>
    </row>
    <row r="5675">
      <c r="A5675" s="47" t="s">
        <v>105</v>
      </c>
      <c r="B5675" s="160">
        <v>5674.0</v>
      </c>
    </row>
    <row r="5676">
      <c r="A5676" s="47" t="s">
        <v>105</v>
      </c>
      <c r="B5676" s="160">
        <v>5675.0</v>
      </c>
    </row>
    <row r="5677">
      <c r="A5677" s="47" t="s">
        <v>105</v>
      </c>
      <c r="B5677" s="160">
        <v>5676.0</v>
      </c>
    </row>
    <row r="5678">
      <c r="A5678" s="47" t="s">
        <v>105</v>
      </c>
      <c r="B5678" s="160">
        <v>5677.0</v>
      </c>
    </row>
    <row r="5679">
      <c r="A5679" s="47" t="s">
        <v>105</v>
      </c>
      <c r="B5679" s="160">
        <v>5678.0</v>
      </c>
    </row>
    <row r="5680">
      <c r="A5680" s="47" t="s">
        <v>105</v>
      </c>
      <c r="B5680" s="160">
        <v>5679.0</v>
      </c>
    </row>
    <row r="5681">
      <c r="A5681" s="47" t="s">
        <v>105</v>
      </c>
      <c r="B5681" s="160">
        <v>5680.0</v>
      </c>
    </row>
    <row r="5682">
      <c r="A5682" s="47" t="s">
        <v>105</v>
      </c>
      <c r="B5682" s="160">
        <v>5681.0</v>
      </c>
    </row>
    <row r="5683">
      <c r="A5683" s="47" t="s">
        <v>105</v>
      </c>
      <c r="B5683" s="160">
        <v>5682.0</v>
      </c>
    </row>
    <row r="5684">
      <c r="A5684" s="47" t="s">
        <v>105</v>
      </c>
      <c r="B5684" s="160">
        <v>5683.0</v>
      </c>
    </row>
    <row r="5685">
      <c r="A5685" s="47" t="s">
        <v>105</v>
      </c>
      <c r="B5685" s="160">
        <v>5684.0</v>
      </c>
    </row>
    <row r="5686">
      <c r="A5686" s="47" t="s">
        <v>105</v>
      </c>
      <c r="B5686" s="160">
        <v>5685.0</v>
      </c>
    </row>
    <row r="5687">
      <c r="A5687" s="47" t="s">
        <v>105</v>
      </c>
      <c r="B5687" s="160">
        <v>5686.0</v>
      </c>
    </row>
    <row r="5688">
      <c r="A5688" s="47" t="s">
        <v>105</v>
      </c>
      <c r="B5688" s="160">
        <v>5687.0</v>
      </c>
    </row>
    <row r="5689">
      <c r="A5689" s="47" t="s">
        <v>105</v>
      </c>
      <c r="B5689" s="160">
        <v>5688.0</v>
      </c>
    </row>
    <row r="5690">
      <c r="A5690" s="47" t="s">
        <v>105</v>
      </c>
      <c r="B5690" s="160">
        <v>5689.0</v>
      </c>
    </row>
    <row r="5691">
      <c r="A5691" s="47" t="s">
        <v>105</v>
      </c>
      <c r="B5691" s="160">
        <v>5690.0</v>
      </c>
    </row>
    <row r="5692">
      <c r="A5692" s="47" t="s">
        <v>105</v>
      </c>
      <c r="B5692" s="160">
        <v>5691.0</v>
      </c>
    </row>
    <row r="5693">
      <c r="A5693" s="47" t="s">
        <v>105</v>
      </c>
      <c r="B5693" s="160">
        <v>5692.0</v>
      </c>
    </row>
    <row r="5694">
      <c r="A5694" s="47" t="s">
        <v>105</v>
      </c>
      <c r="B5694" s="160">
        <v>5693.0</v>
      </c>
    </row>
    <row r="5695">
      <c r="A5695" s="47" t="s">
        <v>105</v>
      </c>
      <c r="B5695" s="160">
        <v>5694.0</v>
      </c>
    </row>
    <row r="5696">
      <c r="A5696" s="47" t="s">
        <v>105</v>
      </c>
      <c r="B5696" s="160">
        <v>5695.0</v>
      </c>
    </row>
    <row r="5697">
      <c r="A5697" s="47" t="s">
        <v>105</v>
      </c>
      <c r="B5697" s="160">
        <v>5696.0</v>
      </c>
    </row>
    <row r="5698">
      <c r="A5698" s="47" t="s">
        <v>105</v>
      </c>
      <c r="B5698" s="160">
        <v>5697.0</v>
      </c>
    </row>
    <row r="5699">
      <c r="A5699" s="47" t="s">
        <v>105</v>
      </c>
      <c r="B5699" s="160">
        <v>5698.0</v>
      </c>
    </row>
    <row r="5700">
      <c r="A5700" s="47" t="s">
        <v>105</v>
      </c>
      <c r="B5700" s="160">
        <v>5699.0</v>
      </c>
    </row>
    <row r="5701">
      <c r="A5701" s="47" t="s">
        <v>105</v>
      </c>
      <c r="B5701" s="160">
        <v>5700.0</v>
      </c>
    </row>
    <row r="5702">
      <c r="A5702" s="47" t="s">
        <v>105</v>
      </c>
      <c r="B5702" s="160">
        <v>5701.0</v>
      </c>
    </row>
    <row r="5703">
      <c r="A5703" s="47" t="s">
        <v>105</v>
      </c>
      <c r="B5703" s="160">
        <v>5702.0</v>
      </c>
    </row>
    <row r="5704">
      <c r="A5704" s="47" t="s">
        <v>105</v>
      </c>
      <c r="B5704" s="160">
        <v>5703.0</v>
      </c>
    </row>
    <row r="5705">
      <c r="A5705" s="47" t="s">
        <v>105</v>
      </c>
      <c r="B5705" s="160">
        <v>5704.0</v>
      </c>
    </row>
    <row r="5706">
      <c r="A5706" s="47" t="s">
        <v>105</v>
      </c>
      <c r="B5706" s="160">
        <v>5705.0</v>
      </c>
    </row>
    <row r="5707">
      <c r="A5707" s="47" t="s">
        <v>105</v>
      </c>
      <c r="B5707" s="160">
        <v>5706.0</v>
      </c>
    </row>
    <row r="5708">
      <c r="A5708" s="47" t="s">
        <v>105</v>
      </c>
      <c r="B5708" s="160">
        <v>5707.0</v>
      </c>
    </row>
    <row r="5709">
      <c r="A5709" s="47" t="s">
        <v>105</v>
      </c>
      <c r="B5709" s="160">
        <v>5708.0</v>
      </c>
    </row>
    <row r="5710">
      <c r="A5710" s="47" t="s">
        <v>105</v>
      </c>
      <c r="B5710" s="160">
        <v>5709.0</v>
      </c>
    </row>
    <row r="5711">
      <c r="A5711" s="47" t="s">
        <v>105</v>
      </c>
      <c r="B5711" s="160">
        <v>5710.0</v>
      </c>
    </row>
    <row r="5712">
      <c r="A5712" s="47" t="s">
        <v>105</v>
      </c>
      <c r="B5712" s="160">
        <v>5711.0</v>
      </c>
    </row>
    <row r="5713">
      <c r="A5713" s="47" t="s">
        <v>105</v>
      </c>
      <c r="B5713" s="160">
        <v>5712.0</v>
      </c>
    </row>
    <row r="5714">
      <c r="A5714" s="47" t="s">
        <v>105</v>
      </c>
      <c r="B5714" s="160">
        <v>5713.0</v>
      </c>
    </row>
    <row r="5715">
      <c r="A5715" s="47" t="s">
        <v>105</v>
      </c>
      <c r="B5715" s="160">
        <v>5714.0</v>
      </c>
    </row>
    <row r="5716">
      <c r="A5716" s="47" t="s">
        <v>105</v>
      </c>
      <c r="B5716" s="160">
        <v>5715.0</v>
      </c>
    </row>
    <row r="5717">
      <c r="A5717" s="47" t="s">
        <v>105</v>
      </c>
      <c r="B5717" s="160">
        <v>5716.0</v>
      </c>
    </row>
    <row r="5718">
      <c r="A5718" s="47" t="s">
        <v>105</v>
      </c>
      <c r="B5718" s="160">
        <v>5717.0</v>
      </c>
    </row>
    <row r="5719">
      <c r="A5719" s="47" t="s">
        <v>105</v>
      </c>
      <c r="B5719" s="160">
        <v>5718.0</v>
      </c>
    </row>
    <row r="5720">
      <c r="A5720" s="47" t="s">
        <v>105</v>
      </c>
      <c r="B5720" s="160">
        <v>5719.0</v>
      </c>
    </row>
    <row r="5721">
      <c r="A5721" s="47" t="s">
        <v>105</v>
      </c>
      <c r="B5721" s="160">
        <v>5720.0</v>
      </c>
    </row>
    <row r="5722">
      <c r="A5722" s="47" t="s">
        <v>105</v>
      </c>
      <c r="B5722" s="160">
        <v>5721.0</v>
      </c>
    </row>
    <row r="5723">
      <c r="A5723" s="47" t="s">
        <v>105</v>
      </c>
      <c r="B5723" s="160">
        <v>5722.0</v>
      </c>
    </row>
    <row r="5724">
      <c r="A5724" s="47" t="s">
        <v>105</v>
      </c>
      <c r="B5724" s="160">
        <v>5723.0</v>
      </c>
    </row>
    <row r="5725">
      <c r="A5725" s="47" t="s">
        <v>105</v>
      </c>
      <c r="B5725" s="160">
        <v>5724.0</v>
      </c>
    </row>
    <row r="5726">
      <c r="A5726" s="47" t="s">
        <v>105</v>
      </c>
      <c r="B5726" s="160">
        <v>5725.0</v>
      </c>
    </row>
    <row r="5727">
      <c r="A5727" s="47" t="s">
        <v>105</v>
      </c>
      <c r="B5727" s="160">
        <v>5726.0</v>
      </c>
    </row>
    <row r="5728">
      <c r="A5728" s="47" t="s">
        <v>105</v>
      </c>
      <c r="B5728" s="160">
        <v>5727.0</v>
      </c>
    </row>
    <row r="5729">
      <c r="A5729" s="47" t="s">
        <v>105</v>
      </c>
      <c r="B5729" s="160">
        <v>5728.0</v>
      </c>
    </row>
    <row r="5730">
      <c r="A5730" s="47" t="s">
        <v>105</v>
      </c>
      <c r="B5730" s="160">
        <v>5729.0</v>
      </c>
    </row>
    <row r="5731">
      <c r="A5731" s="47" t="s">
        <v>105</v>
      </c>
      <c r="B5731" s="160">
        <v>5730.0</v>
      </c>
    </row>
    <row r="5732">
      <c r="A5732" s="47" t="s">
        <v>105</v>
      </c>
      <c r="B5732" s="160">
        <v>5731.0</v>
      </c>
    </row>
    <row r="5733">
      <c r="A5733" s="47" t="s">
        <v>105</v>
      </c>
      <c r="B5733" s="160">
        <v>5732.0</v>
      </c>
    </row>
    <row r="5734">
      <c r="A5734" s="47" t="s">
        <v>105</v>
      </c>
      <c r="B5734" s="160">
        <v>5733.0</v>
      </c>
    </row>
    <row r="5735">
      <c r="A5735" s="47" t="s">
        <v>105</v>
      </c>
      <c r="B5735" s="160">
        <v>5734.0</v>
      </c>
    </row>
    <row r="5736">
      <c r="A5736" s="47" t="s">
        <v>105</v>
      </c>
      <c r="B5736" s="160">
        <v>5735.0</v>
      </c>
    </row>
    <row r="5737">
      <c r="A5737" s="47" t="s">
        <v>105</v>
      </c>
      <c r="B5737" s="160">
        <v>5736.0</v>
      </c>
    </row>
    <row r="5738">
      <c r="A5738" s="47" t="s">
        <v>105</v>
      </c>
      <c r="B5738" s="160">
        <v>5737.0</v>
      </c>
    </row>
    <row r="5739">
      <c r="A5739" s="47" t="s">
        <v>105</v>
      </c>
      <c r="B5739" s="160">
        <v>5738.0</v>
      </c>
    </row>
    <row r="5740">
      <c r="A5740" s="47" t="s">
        <v>105</v>
      </c>
      <c r="B5740" s="160">
        <v>5739.0</v>
      </c>
    </row>
    <row r="5741">
      <c r="A5741" s="47" t="s">
        <v>105</v>
      </c>
      <c r="B5741" s="160">
        <v>5740.0</v>
      </c>
    </row>
    <row r="5742">
      <c r="A5742" s="47" t="s">
        <v>105</v>
      </c>
      <c r="B5742" s="160">
        <v>5741.0</v>
      </c>
    </row>
    <row r="5743">
      <c r="A5743" s="47" t="s">
        <v>105</v>
      </c>
      <c r="B5743" s="160">
        <v>5742.0</v>
      </c>
    </row>
    <row r="5744">
      <c r="A5744" s="47" t="s">
        <v>105</v>
      </c>
      <c r="B5744" s="160">
        <v>5743.0</v>
      </c>
    </row>
    <row r="5745">
      <c r="A5745" s="47" t="s">
        <v>105</v>
      </c>
      <c r="B5745" s="160">
        <v>5744.0</v>
      </c>
    </row>
    <row r="5746">
      <c r="A5746" s="47" t="s">
        <v>105</v>
      </c>
      <c r="B5746" s="160">
        <v>5745.0</v>
      </c>
    </row>
    <row r="5747">
      <c r="A5747" s="47" t="s">
        <v>105</v>
      </c>
      <c r="B5747" s="160">
        <v>5746.0</v>
      </c>
    </row>
    <row r="5748">
      <c r="A5748" s="47" t="s">
        <v>105</v>
      </c>
      <c r="B5748" s="160">
        <v>5747.0</v>
      </c>
    </row>
    <row r="5749">
      <c r="A5749" s="47" t="s">
        <v>105</v>
      </c>
      <c r="B5749" s="160">
        <v>5748.0</v>
      </c>
    </row>
    <row r="5750">
      <c r="A5750" s="47" t="s">
        <v>105</v>
      </c>
      <c r="B5750" s="160">
        <v>5749.0</v>
      </c>
    </row>
    <row r="5751">
      <c r="A5751" s="47" t="s">
        <v>105</v>
      </c>
      <c r="B5751" s="160">
        <v>5750.0</v>
      </c>
    </row>
    <row r="5752">
      <c r="A5752" s="47" t="s">
        <v>105</v>
      </c>
      <c r="B5752" s="160">
        <v>5751.0</v>
      </c>
    </row>
    <row r="5753">
      <c r="A5753" s="47" t="s">
        <v>105</v>
      </c>
      <c r="B5753" s="160">
        <v>5752.0</v>
      </c>
    </row>
    <row r="5754">
      <c r="A5754" s="47" t="s">
        <v>105</v>
      </c>
      <c r="B5754" s="160">
        <v>5753.0</v>
      </c>
    </row>
    <row r="5755">
      <c r="A5755" s="47" t="s">
        <v>105</v>
      </c>
      <c r="B5755" s="160">
        <v>5754.0</v>
      </c>
    </row>
    <row r="5756">
      <c r="A5756" s="47" t="s">
        <v>105</v>
      </c>
      <c r="B5756" s="160">
        <v>5755.0</v>
      </c>
    </row>
    <row r="5757">
      <c r="A5757" s="47" t="s">
        <v>105</v>
      </c>
      <c r="B5757" s="160">
        <v>5756.0</v>
      </c>
    </row>
    <row r="5758">
      <c r="A5758" s="47" t="s">
        <v>105</v>
      </c>
      <c r="B5758" s="160">
        <v>5757.0</v>
      </c>
    </row>
    <row r="5759">
      <c r="A5759" s="47" t="s">
        <v>105</v>
      </c>
      <c r="B5759" s="160">
        <v>5758.0</v>
      </c>
    </row>
    <row r="5760">
      <c r="A5760" s="47" t="s">
        <v>105</v>
      </c>
      <c r="B5760" s="160">
        <v>5759.0</v>
      </c>
    </row>
    <row r="5761">
      <c r="A5761" s="47" t="s">
        <v>105</v>
      </c>
      <c r="B5761" s="160">
        <v>5760.0</v>
      </c>
    </row>
    <row r="5762">
      <c r="A5762" s="47" t="s">
        <v>105</v>
      </c>
      <c r="B5762" s="160">
        <v>5761.0</v>
      </c>
    </row>
    <row r="5763">
      <c r="A5763" s="47" t="s">
        <v>105</v>
      </c>
      <c r="B5763" s="160">
        <v>5762.0</v>
      </c>
    </row>
    <row r="5764">
      <c r="A5764" s="47" t="s">
        <v>105</v>
      </c>
      <c r="B5764" s="160">
        <v>5763.0</v>
      </c>
    </row>
    <row r="5765">
      <c r="A5765" s="47" t="s">
        <v>105</v>
      </c>
      <c r="B5765" s="160">
        <v>5764.0</v>
      </c>
    </row>
    <row r="5766">
      <c r="A5766" s="47" t="s">
        <v>105</v>
      </c>
      <c r="B5766" s="160">
        <v>5765.0</v>
      </c>
    </row>
    <row r="5767">
      <c r="A5767" s="47" t="s">
        <v>105</v>
      </c>
      <c r="B5767" s="160">
        <v>5766.0</v>
      </c>
    </row>
    <row r="5768">
      <c r="A5768" s="47" t="s">
        <v>105</v>
      </c>
      <c r="B5768" s="160">
        <v>5767.0</v>
      </c>
    </row>
    <row r="5769">
      <c r="A5769" s="47" t="s">
        <v>105</v>
      </c>
      <c r="B5769" s="160">
        <v>5768.0</v>
      </c>
    </row>
    <row r="5770">
      <c r="A5770" s="47" t="s">
        <v>105</v>
      </c>
      <c r="B5770" s="160">
        <v>5769.0</v>
      </c>
    </row>
    <row r="5771">
      <c r="A5771" s="47" t="s">
        <v>105</v>
      </c>
      <c r="B5771" s="160">
        <v>5770.0</v>
      </c>
    </row>
    <row r="5772">
      <c r="A5772" s="47" t="s">
        <v>105</v>
      </c>
      <c r="B5772" s="160">
        <v>5771.0</v>
      </c>
    </row>
    <row r="5773">
      <c r="A5773" s="47" t="s">
        <v>105</v>
      </c>
      <c r="B5773" s="160">
        <v>5772.0</v>
      </c>
    </row>
    <row r="5774">
      <c r="A5774" s="47" t="s">
        <v>105</v>
      </c>
      <c r="B5774" s="160">
        <v>5773.0</v>
      </c>
    </row>
    <row r="5775">
      <c r="A5775" s="47" t="s">
        <v>105</v>
      </c>
      <c r="B5775" s="160">
        <v>5774.0</v>
      </c>
    </row>
    <row r="5776">
      <c r="A5776" s="47" t="s">
        <v>105</v>
      </c>
      <c r="B5776" s="160">
        <v>5775.0</v>
      </c>
    </row>
    <row r="5777">
      <c r="A5777" s="47" t="s">
        <v>105</v>
      </c>
      <c r="B5777" s="160">
        <v>5776.0</v>
      </c>
    </row>
    <row r="5778">
      <c r="A5778" s="47" t="s">
        <v>105</v>
      </c>
      <c r="B5778" s="160">
        <v>5777.0</v>
      </c>
    </row>
    <row r="5779">
      <c r="A5779" s="47" t="s">
        <v>105</v>
      </c>
      <c r="B5779" s="160">
        <v>5778.0</v>
      </c>
    </row>
    <row r="5780">
      <c r="A5780" s="47" t="s">
        <v>105</v>
      </c>
      <c r="B5780" s="160">
        <v>5779.0</v>
      </c>
    </row>
    <row r="5781">
      <c r="A5781" s="47" t="s">
        <v>105</v>
      </c>
      <c r="B5781" s="160">
        <v>5780.0</v>
      </c>
    </row>
    <row r="5782">
      <c r="A5782" s="47" t="s">
        <v>105</v>
      </c>
      <c r="B5782" s="160">
        <v>5781.0</v>
      </c>
    </row>
    <row r="5783">
      <c r="A5783" s="47" t="s">
        <v>105</v>
      </c>
      <c r="B5783" s="160">
        <v>5782.0</v>
      </c>
    </row>
    <row r="5784">
      <c r="A5784" s="47" t="s">
        <v>105</v>
      </c>
      <c r="B5784" s="160">
        <v>5783.0</v>
      </c>
    </row>
    <row r="5785">
      <c r="A5785" s="47" t="s">
        <v>105</v>
      </c>
      <c r="B5785" s="160">
        <v>5784.0</v>
      </c>
    </row>
    <row r="5786">
      <c r="A5786" s="47" t="s">
        <v>105</v>
      </c>
      <c r="B5786" s="160">
        <v>5785.0</v>
      </c>
    </row>
    <row r="5787">
      <c r="A5787" s="47" t="s">
        <v>105</v>
      </c>
      <c r="B5787" s="160">
        <v>5786.0</v>
      </c>
    </row>
    <row r="5788">
      <c r="A5788" s="47" t="s">
        <v>105</v>
      </c>
      <c r="B5788" s="160">
        <v>5787.0</v>
      </c>
    </row>
    <row r="5789">
      <c r="A5789" s="47" t="s">
        <v>105</v>
      </c>
      <c r="B5789" s="160">
        <v>5788.0</v>
      </c>
    </row>
    <row r="5790">
      <c r="A5790" s="47" t="s">
        <v>105</v>
      </c>
      <c r="B5790" s="160">
        <v>5789.0</v>
      </c>
    </row>
    <row r="5791">
      <c r="A5791" s="47" t="s">
        <v>105</v>
      </c>
      <c r="B5791" s="160">
        <v>5790.0</v>
      </c>
    </row>
    <row r="5792">
      <c r="A5792" s="47" t="s">
        <v>105</v>
      </c>
      <c r="B5792" s="160">
        <v>5791.0</v>
      </c>
    </row>
    <row r="5793">
      <c r="A5793" s="47" t="s">
        <v>105</v>
      </c>
      <c r="B5793" s="160">
        <v>5792.0</v>
      </c>
    </row>
    <row r="5794">
      <c r="A5794" s="47" t="s">
        <v>105</v>
      </c>
      <c r="B5794" s="160">
        <v>5793.0</v>
      </c>
    </row>
    <row r="5795">
      <c r="A5795" s="47" t="s">
        <v>105</v>
      </c>
      <c r="B5795" s="160">
        <v>5794.0</v>
      </c>
    </row>
    <row r="5796">
      <c r="A5796" s="47" t="s">
        <v>105</v>
      </c>
      <c r="B5796" s="160">
        <v>5795.0</v>
      </c>
    </row>
    <row r="5797">
      <c r="A5797" s="47" t="s">
        <v>105</v>
      </c>
      <c r="B5797" s="160">
        <v>5796.0</v>
      </c>
    </row>
    <row r="5798">
      <c r="A5798" s="47" t="s">
        <v>105</v>
      </c>
      <c r="B5798" s="160">
        <v>5797.0</v>
      </c>
    </row>
    <row r="5799">
      <c r="A5799" s="47" t="s">
        <v>105</v>
      </c>
      <c r="B5799" s="160">
        <v>5798.0</v>
      </c>
    </row>
    <row r="5800">
      <c r="A5800" s="47" t="s">
        <v>105</v>
      </c>
      <c r="B5800" s="160">
        <v>5799.0</v>
      </c>
    </row>
    <row r="5801">
      <c r="A5801" s="47" t="s">
        <v>105</v>
      </c>
      <c r="B5801" s="160">
        <v>5800.0</v>
      </c>
    </row>
    <row r="5802">
      <c r="A5802" s="47" t="s">
        <v>105</v>
      </c>
      <c r="B5802" s="160">
        <v>5801.0</v>
      </c>
    </row>
    <row r="5803">
      <c r="A5803" s="47" t="s">
        <v>105</v>
      </c>
      <c r="B5803" s="160">
        <v>5802.0</v>
      </c>
    </row>
    <row r="5804">
      <c r="A5804" s="47" t="s">
        <v>105</v>
      </c>
      <c r="B5804" s="160">
        <v>5803.0</v>
      </c>
    </row>
    <row r="5805">
      <c r="A5805" s="47" t="s">
        <v>105</v>
      </c>
      <c r="B5805" s="160">
        <v>5804.0</v>
      </c>
    </row>
    <row r="5806">
      <c r="A5806" s="47" t="s">
        <v>105</v>
      </c>
      <c r="B5806" s="160">
        <v>5805.0</v>
      </c>
    </row>
    <row r="5807">
      <c r="A5807" s="47" t="s">
        <v>105</v>
      </c>
      <c r="B5807" s="160">
        <v>5806.0</v>
      </c>
    </row>
    <row r="5808">
      <c r="A5808" s="47" t="s">
        <v>105</v>
      </c>
      <c r="B5808" s="160">
        <v>5807.0</v>
      </c>
    </row>
    <row r="5809">
      <c r="A5809" s="47" t="s">
        <v>105</v>
      </c>
      <c r="B5809" s="160">
        <v>5808.0</v>
      </c>
    </row>
    <row r="5810">
      <c r="A5810" s="47" t="s">
        <v>105</v>
      </c>
      <c r="B5810" s="160">
        <v>5809.0</v>
      </c>
    </row>
    <row r="5811">
      <c r="A5811" s="47" t="s">
        <v>105</v>
      </c>
      <c r="B5811" s="160">
        <v>5810.0</v>
      </c>
    </row>
    <row r="5812">
      <c r="A5812" s="47" t="s">
        <v>105</v>
      </c>
      <c r="B5812" s="160">
        <v>5811.0</v>
      </c>
    </row>
    <row r="5813">
      <c r="A5813" s="47" t="s">
        <v>105</v>
      </c>
      <c r="B5813" s="160">
        <v>5812.0</v>
      </c>
    </row>
    <row r="5814">
      <c r="A5814" s="47" t="s">
        <v>105</v>
      </c>
      <c r="B5814" s="160">
        <v>5813.0</v>
      </c>
    </row>
    <row r="5815">
      <c r="A5815" s="47" t="s">
        <v>105</v>
      </c>
      <c r="B5815" s="160">
        <v>5814.0</v>
      </c>
    </row>
    <row r="5816">
      <c r="A5816" s="47" t="s">
        <v>105</v>
      </c>
      <c r="B5816" s="160">
        <v>5815.0</v>
      </c>
    </row>
    <row r="5817">
      <c r="A5817" s="47" t="s">
        <v>105</v>
      </c>
      <c r="B5817" s="160">
        <v>5816.0</v>
      </c>
    </row>
    <row r="5818">
      <c r="A5818" s="47" t="s">
        <v>105</v>
      </c>
      <c r="B5818" s="160">
        <v>5817.0</v>
      </c>
    </row>
    <row r="5819">
      <c r="A5819" s="47" t="s">
        <v>105</v>
      </c>
      <c r="B5819" s="160">
        <v>5818.0</v>
      </c>
    </row>
    <row r="5820">
      <c r="A5820" s="47" t="s">
        <v>105</v>
      </c>
      <c r="B5820" s="160">
        <v>5819.0</v>
      </c>
    </row>
    <row r="5821">
      <c r="A5821" s="47" t="s">
        <v>105</v>
      </c>
      <c r="B5821" s="160">
        <v>5820.0</v>
      </c>
    </row>
    <row r="5822">
      <c r="A5822" s="47" t="s">
        <v>105</v>
      </c>
      <c r="B5822" s="160">
        <v>5821.0</v>
      </c>
    </row>
    <row r="5823">
      <c r="A5823" s="47" t="s">
        <v>105</v>
      </c>
      <c r="B5823" s="160">
        <v>5822.0</v>
      </c>
    </row>
    <row r="5824">
      <c r="A5824" s="47" t="s">
        <v>105</v>
      </c>
      <c r="B5824" s="160">
        <v>5823.0</v>
      </c>
    </row>
    <row r="5825">
      <c r="A5825" s="47" t="s">
        <v>105</v>
      </c>
      <c r="B5825" s="160">
        <v>5824.0</v>
      </c>
    </row>
    <row r="5826">
      <c r="A5826" s="47" t="s">
        <v>105</v>
      </c>
      <c r="B5826" s="160">
        <v>5825.0</v>
      </c>
    </row>
    <row r="5827">
      <c r="A5827" s="47" t="s">
        <v>105</v>
      </c>
      <c r="B5827" s="160">
        <v>5826.0</v>
      </c>
    </row>
    <row r="5828">
      <c r="A5828" s="47" t="s">
        <v>105</v>
      </c>
      <c r="B5828" s="160">
        <v>5827.0</v>
      </c>
    </row>
    <row r="5829">
      <c r="A5829" s="47" t="s">
        <v>105</v>
      </c>
      <c r="B5829" s="160">
        <v>5828.0</v>
      </c>
    </row>
    <row r="5830">
      <c r="A5830" s="47" t="s">
        <v>105</v>
      </c>
      <c r="B5830" s="160">
        <v>5829.0</v>
      </c>
    </row>
    <row r="5831">
      <c r="A5831" s="47" t="s">
        <v>105</v>
      </c>
      <c r="B5831" s="160">
        <v>5830.0</v>
      </c>
    </row>
    <row r="5832">
      <c r="A5832" s="47" t="s">
        <v>105</v>
      </c>
      <c r="B5832" s="160">
        <v>5831.0</v>
      </c>
    </row>
    <row r="5833">
      <c r="A5833" s="47" t="s">
        <v>105</v>
      </c>
      <c r="B5833" s="160">
        <v>5832.0</v>
      </c>
    </row>
    <row r="5834">
      <c r="A5834" s="47" t="s">
        <v>105</v>
      </c>
      <c r="B5834" s="160">
        <v>5833.0</v>
      </c>
    </row>
    <row r="5835">
      <c r="A5835" s="47" t="s">
        <v>105</v>
      </c>
      <c r="B5835" s="160">
        <v>5834.0</v>
      </c>
    </row>
    <row r="5836">
      <c r="A5836" s="47" t="s">
        <v>105</v>
      </c>
      <c r="B5836" s="160">
        <v>5835.0</v>
      </c>
    </row>
    <row r="5837">
      <c r="A5837" s="47" t="s">
        <v>105</v>
      </c>
      <c r="B5837" s="160">
        <v>5836.0</v>
      </c>
    </row>
    <row r="5838">
      <c r="A5838" s="47" t="s">
        <v>105</v>
      </c>
      <c r="B5838" s="160">
        <v>5837.0</v>
      </c>
    </row>
    <row r="5839">
      <c r="A5839" s="47" t="s">
        <v>105</v>
      </c>
      <c r="B5839" s="160">
        <v>5838.0</v>
      </c>
    </row>
    <row r="5840">
      <c r="A5840" s="47" t="s">
        <v>105</v>
      </c>
      <c r="B5840" s="160">
        <v>5839.0</v>
      </c>
    </row>
    <row r="5841">
      <c r="A5841" s="47" t="s">
        <v>105</v>
      </c>
      <c r="B5841" s="160">
        <v>5840.0</v>
      </c>
    </row>
    <row r="5842">
      <c r="A5842" s="47" t="s">
        <v>105</v>
      </c>
      <c r="B5842" s="160">
        <v>5841.0</v>
      </c>
    </row>
    <row r="5843">
      <c r="A5843" s="47" t="s">
        <v>105</v>
      </c>
      <c r="B5843" s="160">
        <v>5842.0</v>
      </c>
    </row>
    <row r="5844">
      <c r="A5844" s="47" t="s">
        <v>105</v>
      </c>
      <c r="B5844" s="160">
        <v>5843.0</v>
      </c>
    </row>
    <row r="5845">
      <c r="A5845" s="47" t="s">
        <v>105</v>
      </c>
      <c r="B5845" s="160">
        <v>5844.0</v>
      </c>
    </row>
    <row r="5846">
      <c r="A5846" s="47" t="s">
        <v>105</v>
      </c>
      <c r="B5846" s="160">
        <v>5845.0</v>
      </c>
    </row>
    <row r="5847">
      <c r="A5847" s="47" t="s">
        <v>105</v>
      </c>
      <c r="B5847" s="160">
        <v>5846.0</v>
      </c>
    </row>
    <row r="5848">
      <c r="A5848" s="47" t="s">
        <v>105</v>
      </c>
      <c r="B5848" s="160">
        <v>5847.0</v>
      </c>
    </row>
    <row r="5849">
      <c r="A5849" s="47" t="s">
        <v>105</v>
      </c>
      <c r="B5849" s="160">
        <v>5848.0</v>
      </c>
    </row>
    <row r="5850">
      <c r="A5850" s="47" t="s">
        <v>105</v>
      </c>
      <c r="B5850" s="160">
        <v>5849.0</v>
      </c>
    </row>
    <row r="5851">
      <c r="A5851" s="47" t="s">
        <v>105</v>
      </c>
      <c r="B5851" s="160">
        <v>5850.0</v>
      </c>
    </row>
    <row r="5852">
      <c r="A5852" s="47" t="s">
        <v>105</v>
      </c>
      <c r="B5852" s="160">
        <v>5851.0</v>
      </c>
    </row>
    <row r="5853">
      <c r="A5853" s="47" t="s">
        <v>105</v>
      </c>
      <c r="B5853" s="160">
        <v>5852.0</v>
      </c>
    </row>
    <row r="5854">
      <c r="A5854" s="47" t="s">
        <v>105</v>
      </c>
      <c r="B5854" s="160">
        <v>5853.0</v>
      </c>
    </row>
    <row r="5855">
      <c r="A5855" s="47" t="s">
        <v>105</v>
      </c>
      <c r="B5855" s="160">
        <v>5854.0</v>
      </c>
    </row>
    <row r="5856">
      <c r="A5856" s="47" t="s">
        <v>105</v>
      </c>
      <c r="B5856" s="160">
        <v>5855.0</v>
      </c>
    </row>
    <row r="5857">
      <c r="A5857" s="47" t="s">
        <v>105</v>
      </c>
      <c r="B5857" s="160">
        <v>5856.0</v>
      </c>
    </row>
    <row r="5858">
      <c r="A5858" s="47" t="s">
        <v>105</v>
      </c>
      <c r="B5858" s="160">
        <v>5857.0</v>
      </c>
    </row>
    <row r="5859">
      <c r="A5859" s="47" t="s">
        <v>105</v>
      </c>
      <c r="B5859" s="160">
        <v>5858.0</v>
      </c>
    </row>
    <row r="5860">
      <c r="A5860" s="47" t="s">
        <v>105</v>
      </c>
      <c r="B5860" s="160">
        <v>5859.0</v>
      </c>
    </row>
    <row r="5861">
      <c r="A5861" s="47" t="s">
        <v>105</v>
      </c>
      <c r="B5861" s="160">
        <v>5860.0</v>
      </c>
    </row>
    <row r="5862">
      <c r="A5862" s="47" t="s">
        <v>105</v>
      </c>
      <c r="B5862" s="160">
        <v>5861.0</v>
      </c>
    </row>
    <row r="5863">
      <c r="A5863" s="47" t="s">
        <v>105</v>
      </c>
      <c r="B5863" s="160">
        <v>5862.0</v>
      </c>
    </row>
    <row r="5864">
      <c r="A5864" s="47" t="s">
        <v>105</v>
      </c>
      <c r="B5864" s="160">
        <v>5863.0</v>
      </c>
    </row>
    <row r="5865">
      <c r="A5865" s="47" t="s">
        <v>105</v>
      </c>
      <c r="B5865" s="160">
        <v>5864.0</v>
      </c>
    </row>
    <row r="5866">
      <c r="A5866" s="47" t="s">
        <v>105</v>
      </c>
      <c r="B5866" s="160">
        <v>5865.0</v>
      </c>
    </row>
    <row r="5867">
      <c r="A5867" s="47" t="s">
        <v>105</v>
      </c>
      <c r="B5867" s="160">
        <v>5866.0</v>
      </c>
    </row>
    <row r="5868">
      <c r="A5868" s="47" t="s">
        <v>105</v>
      </c>
      <c r="B5868" s="160">
        <v>5867.0</v>
      </c>
    </row>
    <row r="5869">
      <c r="A5869" s="47" t="s">
        <v>105</v>
      </c>
      <c r="B5869" s="160">
        <v>5868.0</v>
      </c>
    </row>
    <row r="5870">
      <c r="A5870" s="47" t="s">
        <v>105</v>
      </c>
      <c r="B5870" s="160">
        <v>5869.0</v>
      </c>
    </row>
    <row r="5871">
      <c r="A5871" s="47" t="s">
        <v>105</v>
      </c>
      <c r="B5871" s="160">
        <v>5870.0</v>
      </c>
    </row>
    <row r="5872">
      <c r="A5872" s="47" t="s">
        <v>105</v>
      </c>
      <c r="B5872" s="160">
        <v>5871.0</v>
      </c>
    </row>
    <row r="5873">
      <c r="A5873" s="47" t="s">
        <v>105</v>
      </c>
      <c r="B5873" s="160">
        <v>5872.0</v>
      </c>
    </row>
    <row r="5874">
      <c r="A5874" s="47" t="s">
        <v>105</v>
      </c>
      <c r="B5874" s="160">
        <v>5873.0</v>
      </c>
    </row>
    <row r="5875">
      <c r="A5875" s="47" t="s">
        <v>105</v>
      </c>
      <c r="B5875" s="160">
        <v>5874.0</v>
      </c>
    </row>
    <row r="5876">
      <c r="A5876" s="47" t="s">
        <v>105</v>
      </c>
      <c r="B5876" s="160">
        <v>5875.0</v>
      </c>
    </row>
    <row r="5877">
      <c r="A5877" s="47" t="s">
        <v>105</v>
      </c>
      <c r="B5877" s="160">
        <v>5876.0</v>
      </c>
    </row>
    <row r="5878">
      <c r="A5878" s="47" t="s">
        <v>105</v>
      </c>
      <c r="B5878" s="160">
        <v>5877.0</v>
      </c>
    </row>
    <row r="5879">
      <c r="A5879" s="47" t="s">
        <v>105</v>
      </c>
      <c r="B5879" s="160">
        <v>5878.0</v>
      </c>
    </row>
    <row r="5880">
      <c r="A5880" s="47" t="s">
        <v>105</v>
      </c>
      <c r="B5880" s="160">
        <v>5879.0</v>
      </c>
    </row>
    <row r="5881">
      <c r="A5881" s="47" t="s">
        <v>105</v>
      </c>
      <c r="B5881" s="160">
        <v>5880.0</v>
      </c>
    </row>
    <row r="5882">
      <c r="A5882" s="47" t="s">
        <v>105</v>
      </c>
      <c r="B5882" s="160">
        <v>5881.0</v>
      </c>
    </row>
    <row r="5883">
      <c r="A5883" s="47" t="s">
        <v>105</v>
      </c>
      <c r="B5883" s="160">
        <v>5882.0</v>
      </c>
    </row>
    <row r="5884">
      <c r="A5884" s="47" t="s">
        <v>105</v>
      </c>
      <c r="B5884" s="160">
        <v>5883.0</v>
      </c>
    </row>
    <row r="5885">
      <c r="A5885" s="47" t="s">
        <v>105</v>
      </c>
      <c r="B5885" s="160">
        <v>5884.0</v>
      </c>
    </row>
    <row r="5886">
      <c r="A5886" s="47" t="s">
        <v>105</v>
      </c>
      <c r="B5886" s="160">
        <v>5885.0</v>
      </c>
    </row>
    <row r="5887">
      <c r="A5887" s="47" t="s">
        <v>105</v>
      </c>
      <c r="B5887" s="160">
        <v>5886.0</v>
      </c>
    </row>
    <row r="5888">
      <c r="A5888" s="47" t="s">
        <v>105</v>
      </c>
      <c r="B5888" s="160">
        <v>5887.0</v>
      </c>
    </row>
    <row r="5889">
      <c r="A5889" s="47" t="s">
        <v>105</v>
      </c>
      <c r="B5889" s="160">
        <v>5888.0</v>
      </c>
    </row>
    <row r="5890">
      <c r="A5890" s="47" t="s">
        <v>105</v>
      </c>
      <c r="B5890" s="160">
        <v>5889.0</v>
      </c>
    </row>
    <row r="5891">
      <c r="A5891" s="47" t="s">
        <v>105</v>
      </c>
      <c r="B5891" s="160">
        <v>5890.0</v>
      </c>
    </row>
    <row r="5892">
      <c r="A5892" s="47" t="s">
        <v>105</v>
      </c>
      <c r="B5892" s="160">
        <v>5891.0</v>
      </c>
    </row>
    <row r="5893">
      <c r="A5893" s="47" t="s">
        <v>105</v>
      </c>
      <c r="B5893" s="160">
        <v>5892.0</v>
      </c>
    </row>
    <row r="5894">
      <c r="A5894" s="47" t="s">
        <v>105</v>
      </c>
      <c r="B5894" s="160">
        <v>5893.0</v>
      </c>
    </row>
    <row r="5895">
      <c r="A5895" s="47" t="s">
        <v>105</v>
      </c>
      <c r="B5895" s="160">
        <v>5894.0</v>
      </c>
    </row>
    <row r="5896">
      <c r="A5896" s="47" t="s">
        <v>105</v>
      </c>
      <c r="B5896" s="160">
        <v>5895.0</v>
      </c>
    </row>
    <row r="5897">
      <c r="A5897" s="47" t="s">
        <v>105</v>
      </c>
      <c r="B5897" s="160">
        <v>5896.0</v>
      </c>
    </row>
    <row r="5898">
      <c r="A5898" s="47" t="s">
        <v>105</v>
      </c>
      <c r="B5898" s="160">
        <v>5897.0</v>
      </c>
    </row>
    <row r="5899">
      <c r="A5899" s="47" t="s">
        <v>105</v>
      </c>
      <c r="B5899" s="160">
        <v>5898.0</v>
      </c>
    </row>
    <row r="5900">
      <c r="A5900" s="47" t="s">
        <v>105</v>
      </c>
      <c r="B5900" s="160">
        <v>5899.0</v>
      </c>
    </row>
    <row r="5901">
      <c r="A5901" s="47" t="s">
        <v>105</v>
      </c>
      <c r="B5901" s="160">
        <v>5900.0</v>
      </c>
    </row>
    <row r="5902">
      <c r="A5902" s="47" t="s">
        <v>105</v>
      </c>
      <c r="B5902" s="160">
        <v>5901.0</v>
      </c>
    </row>
    <row r="5903">
      <c r="A5903" s="47" t="s">
        <v>105</v>
      </c>
      <c r="B5903" s="160">
        <v>5902.0</v>
      </c>
    </row>
    <row r="5904">
      <c r="A5904" s="47" t="s">
        <v>105</v>
      </c>
      <c r="B5904" s="160">
        <v>5903.0</v>
      </c>
    </row>
    <row r="5905">
      <c r="A5905" s="47" t="s">
        <v>105</v>
      </c>
      <c r="B5905" s="160">
        <v>5904.0</v>
      </c>
    </row>
    <row r="5906">
      <c r="A5906" s="47" t="s">
        <v>105</v>
      </c>
      <c r="B5906" s="160">
        <v>5905.0</v>
      </c>
    </row>
    <row r="5907">
      <c r="A5907" s="47" t="s">
        <v>105</v>
      </c>
      <c r="B5907" s="160">
        <v>5906.0</v>
      </c>
    </row>
    <row r="5908">
      <c r="A5908" s="47" t="s">
        <v>105</v>
      </c>
      <c r="B5908" s="160">
        <v>5907.0</v>
      </c>
    </row>
    <row r="5909">
      <c r="A5909" s="47" t="s">
        <v>105</v>
      </c>
      <c r="B5909" s="160">
        <v>5908.0</v>
      </c>
    </row>
    <row r="5910">
      <c r="A5910" s="47" t="s">
        <v>105</v>
      </c>
      <c r="B5910" s="160">
        <v>5909.0</v>
      </c>
    </row>
    <row r="5911">
      <c r="A5911" s="47" t="s">
        <v>105</v>
      </c>
      <c r="B5911" s="160">
        <v>5910.0</v>
      </c>
    </row>
    <row r="5912">
      <c r="A5912" s="47" t="s">
        <v>105</v>
      </c>
      <c r="B5912" s="160">
        <v>5911.0</v>
      </c>
    </row>
    <row r="5913">
      <c r="A5913" s="47" t="s">
        <v>105</v>
      </c>
      <c r="B5913" s="160">
        <v>5912.0</v>
      </c>
    </row>
    <row r="5914">
      <c r="A5914" s="47" t="s">
        <v>105</v>
      </c>
      <c r="B5914" s="160">
        <v>5913.0</v>
      </c>
    </row>
    <row r="5915">
      <c r="A5915" s="47" t="s">
        <v>105</v>
      </c>
      <c r="B5915" s="160">
        <v>5914.0</v>
      </c>
    </row>
    <row r="5916">
      <c r="A5916" s="47" t="s">
        <v>105</v>
      </c>
      <c r="B5916" s="160">
        <v>5915.0</v>
      </c>
    </row>
    <row r="5917">
      <c r="A5917" s="47" t="s">
        <v>105</v>
      </c>
      <c r="B5917" s="160">
        <v>5916.0</v>
      </c>
    </row>
    <row r="5918">
      <c r="A5918" s="47" t="s">
        <v>105</v>
      </c>
      <c r="B5918" s="160">
        <v>5917.0</v>
      </c>
    </row>
    <row r="5919">
      <c r="A5919" s="47" t="s">
        <v>105</v>
      </c>
      <c r="B5919" s="160">
        <v>5918.0</v>
      </c>
    </row>
    <row r="5920">
      <c r="A5920" s="47" t="s">
        <v>105</v>
      </c>
      <c r="B5920" s="160">
        <v>5919.0</v>
      </c>
    </row>
    <row r="5921">
      <c r="A5921" s="47" t="s">
        <v>105</v>
      </c>
      <c r="B5921" s="160">
        <v>5920.0</v>
      </c>
    </row>
    <row r="5922">
      <c r="A5922" s="47" t="s">
        <v>105</v>
      </c>
      <c r="B5922" s="160">
        <v>5921.0</v>
      </c>
    </row>
    <row r="5923">
      <c r="A5923" s="47" t="s">
        <v>105</v>
      </c>
      <c r="B5923" s="160">
        <v>5922.0</v>
      </c>
    </row>
    <row r="5924">
      <c r="A5924" s="47" t="s">
        <v>105</v>
      </c>
      <c r="B5924" s="160">
        <v>5923.0</v>
      </c>
    </row>
    <row r="5925">
      <c r="A5925" s="47" t="s">
        <v>105</v>
      </c>
      <c r="B5925" s="160">
        <v>5924.0</v>
      </c>
    </row>
    <row r="5926">
      <c r="A5926" s="47" t="s">
        <v>105</v>
      </c>
      <c r="B5926" s="160">
        <v>5925.0</v>
      </c>
    </row>
    <row r="5927">
      <c r="A5927" s="47" t="s">
        <v>105</v>
      </c>
      <c r="B5927" s="160">
        <v>5926.0</v>
      </c>
    </row>
    <row r="5928">
      <c r="A5928" s="47" t="s">
        <v>105</v>
      </c>
      <c r="B5928" s="160">
        <v>5927.0</v>
      </c>
    </row>
    <row r="5929">
      <c r="A5929" s="47" t="s">
        <v>105</v>
      </c>
      <c r="B5929" s="160">
        <v>5928.0</v>
      </c>
    </row>
    <row r="5930">
      <c r="A5930" s="47" t="s">
        <v>105</v>
      </c>
      <c r="B5930" s="160">
        <v>5929.0</v>
      </c>
    </row>
    <row r="5931">
      <c r="A5931" s="47" t="s">
        <v>105</v>
      </c>
      <c r="B5931" s="160">
        <v>5930.0</v>
      </c>
    </row>
    <row r="5932">
      <c r="A5932" s="47" t="s">
        <v>105</v>
      </c>
      <c r="B5932" s="160">
        <v>5931.0</v>
      </c>
    </row>
    <row r="5933">
      <c r="A5933" s="47" t="s">
        <v>105</v>
      </c>
      <c r="B5933" s="160">
        <v>5932.0</v>
      </c>
    </row>
    <row r="5934">
      <c r="A5934" s="47" t="s">
        <v>105</v>
      </c>
      <c r="B5934" s="160">
        <v>5933.0</v>
      </c>
    </row>
    <row r="5935">
      <c r="A5935" s="47" t="s">
        <v>105</v>
      </c>
      <c r="B5935" s="160">
        <v>5934.0</v>
      </c>
    </row>
    <row r="5936">
      <c r="A5936" s="47" t="s">
        <v>105</v>
      </c>
      <c r="B5936" s="160">
        <v>5935.0</v>
      </c>
    </row>
    <row r="5937">
      <c r="A5937" s="47" t="s">
        <v>105</v>
      </c>
      <c r="B5937" s="160">
        <v>5936.0</v>
      </c>
    </row>
    <row r="5938">
      <c r="A5938" s="47" t="s">
        <v>105</v>
      </c>
      <c r="B5938" s="160">
        <v>5937.0</v>
      </c>
    </row>
    <row r="5939">
      <c r="A5939" s="47" t="s">
        <v>105</v>
      </c>
      <c r="B5939" s="160">
        <v>5938.0</v>
      </c>
    </row>
    <row r="5940">
      <c r="A5940" s="47" t="s">
        <v>105</v>
      </c>
      <c r="B5940" s="160">
        <v>5939.0</v>
      </c>
    </row>
    <row r="5941">
      <c r="A5941" s="47" t="s">
        <v>105</v>
      </c>
      <c r="B5941" s="160">
        <v>5940.0</v>
      </c>
    </row>
    <row r="5942">
      <c r="A5942" s="47" t="s">
        <v>105</v>
      </c>
      <c r="B5942" s="160">
        <v>5941.0</v>
      </c>
    </row>
    <row r="5943">
      <c r="A5943" s="47" t="s">
        <v>105</v>
      </c>
      <c r="B5943" s="160">
        <v>5942.0</v>
      </c>
    </row>
    <row r="5944">
      <c r="A5944" s="47" t="s">
        <v>105</v>
      </c>
      <c r="B5944" s="160">
        <v>5943.0</v>
      </c>
    </row>
    <row r="5945">
      <c r="A5945" s="47" t="s">
        <v>105</v>
      </c>
      <c r="B5945" s="160">
        <v>5944.0</v>
      </c>
    </row>
    <row r="5946">
      <c r="A5946" s="47" t="s">
        <v>105</v>
      </c>
      <c r="B5946" s="160">
        <v>5945.0</v>
      </c>
    </row>
    <row r="5947">
      <c r="A5947" s="47" t="s">
        <v>105</v>
      </c>
      <c r="B5947" s="160">
        <v>5946.0</v>
      </c>
    </row>
    <row r="5948">
      <c r="A5948" s="47" t="s">
        <v>105</v>
      </c>
      <c r="B5948" s="160">
        <v>5947.0</v>
      </c>
    </row>
    <row r="5949">
      <c r="A5949" s="47" t="s">
        <v>105</v>
      </c>
      <c r="B5949" s="160">
        <v>5948.0</v>
      </c>
    </row>
    <row r="5950">
      <c r="A5950" s="47" t="s">
        <v>105</v>
      </c>
      <c r="B5950" s="160">
        <v>5949.0</v>
      </c>
    </row>
    <row r="5951">
      <c r="A5951" s="47" t="s">
        <v>105</v>
      </c>
      <c r="B5951" s="160">
        <v>5950.0</v>
      </c>
    </row>
    <row r="5952">
      <c r="A5952" s="47" t="s">
        <v>105</v>
      </c>
      <c r="B5952" s="160">
        <v>5951.0</v>
      </c>
    </row>
    <row r="5953">
      <c r="A5953" s="47" t="s">
        <v>105</v>
      </c>
      <c r="B5953" s="160">
        <v>5952.0</v>
      </c>
    </row>
    <row r="5954">
      <c r="A5954" s="47" t="s">
        <v>105</v>
      </c>
      <c r="B5954" s="160">
        <v>5953.0</v>
      </c>
    </row>
    <row r="5955">
      <c r="A5955" s="47" t="s">
        <v>105</v>
      </c>
      <c r="B5955" s="160">
        <v>5954.0</v>
      </c>
    </row>
    <row r="5956">
      <c r="A5956" s="47" t="s">
        <v>105</v>
      </c>
      <c r="B5956" s="160">
        <v>5955.0</v>
      </c>
    </row>
    <row r="5957">
      <c r="A5957" s="47" t="s">
        <v>105</v>
      </c>
      <c r="B5957" s="160">
        <v>5956.0</v>
      </c>
    </row>
    <row r="5958">
      <c r="A5958" s="47" t="s">
        <v>105</v>
      </c>
      <c r="B5958" s="160">
        <v>5957.0</v>
      </c>
    </row>
    <row r="5959">
      <c r="A5959" s="47" t="s">
        <v>105</v>
      </c>
      <c r="B5959" s="160">
        <v>5958.0</v>
      </c>
    </row>
    <row r="5960">
      <c r="A5960" s="47" t="s">
        <v>105</v>
      </c>
      <c r="B5960" s="160">
        <v>5959.0</v>
      </c>
    </row>
    <row r="5961">
      <c r="A5961" s="47" t="s">
        <v>105</v>
      </c>
      <c r="B5961" s="160">
        <v>5960.0</v>
      </c>
    </row>
    <row r="5962">
      <c r="A5962" s="47" t="s">
        <v>105</v>
      </c>
      <c r="B5962" s="160">
        <v>5961.0</v>
      </c>
    </row>
    <row r="5963">
      <c r="A5963" s="47" t="s">
        <v>105</v>
      </c>
      <c r="B5963" s="160">
        <v>5962.0</v>
      </c>
    </row>
    <row r="5964">
      <c r="A5964" s="47" t="s">
        <v>105</v>
      </c>
      <c r="B5964" s="160">
        <v>5963.0</v>
      </c>
    </row>
    <row r="5965">
      <c r="A5965" s="47" t="s">
        <v>105</v>
      </c>
      <c r="B5965" s="160">
        <v>5964.0</v>
      </c>
    </row>
    <row r="5966">
      <c r="A5966" s="47" t="s">
        <v>105</v>
      </c>
      <c r="B5966" s="160">
        <v>5965.0</v>
      </c>
    </row>
    <row r="5967">
      <c r="A5967" s="47" t="s">
        <v>105</v>
      </c>
      <c r="B5967" s="160">
        <v>5966.0</v>
      </c>
    </row>
    <row r="5968">
      <c r="A5968" s="47" t="s">
        <v>105</v>
      </c>
      <c r="B5968" s="160">
        <v>5967.0</v>
      </c>
    </row>
    <row r="5969">
      <c r="A5969" s="47" t="s">
        <v>105</v>
      </c>
      <c r="B5969" s="160">
        <v>5968.0</v>
      </c>
    </row>
    <row r="5970">
      <c r="A5970" s="47" t="s">
        <v>105</v>
      </c>
      <c r="B5970" s="160">
        <v>5969.0</v>
      </c>
    </row>
    <row r="5971">
      <c r="A5971" s="47" t="s">
        <v>105</v>
      </c>
      <c r="B5971" s="160">
        <v>5970.0</v>
      </c>
    </row>
    <row r="5972">
      <c r="A5972" s="47" t="s">
        <v>105</v>
      </c>
      <c r="B5972" s="160">
        <v>5971.0</v>
      </c>
    </row>
    <row r="5973">
      <c r="A5973" s="47" t="s">
        <v>105</v>
      </c>
      <c r="B5973" s="160">
        <v>5972.0</v>
      </c>
    </row>
    <row r="5974">
      <c r="A5974" s="47" t="s">
        <v>105</v>
      </c>
      <c r="B5974" s="160">
        <v>5973.0</v>
      </c>
    </row>
    <row r="5975">
      <c r="A5975" s="47" t="s">
        <v>105</v>
      </c>
      <c r="B5975" s="160">
        <v>5974.0</v>
      </c>
    </row>
    <row r="5976">
      <c r="A5976" s="47" t="s">
        <v>105</v>
      </c>
      <c r="B5976" s="160">
        <v>5975.0</v>
      </c>
    </row>
    <row r="5977">
      <c r="A5977" s="47" t="s">
        <v>105</v>
      </c>
      <c r="B5977" s="160">
        <v>5976.0</v>
      </c>
    </row>
    <row r="5978">
      <c r="A5978" s="47" t="s">
        <v>105</v>
      </c>
      <c r="B5978" s="160">
        <v>5977.0</v>
      </c>
    </row>
    <row r="5979">
      <c r="A5979" s="47" t="s">
        <v>105</v>
      </c>
      <c r="B5979" s="160">
        <v>5978.0</v>
      </c>
    </row>
    <row r="5980">
      <c r="A5980" s="47" t="s">
        <v>105</v>
      </c>
      <c r="B5980" s="160">
        <v>5979.0</v>
      </c>
    </row>
    <row r="5981">
      <c r="A5981" s="47" t="s">
        <v>105</v>
      </c>
      <c r="B5981" s="160">
        <v>5980.0</v>
      </c>
    </row>
    <row r="5982">
      <c r="A5982" s="47" t="s">
        <v>105</v>
      </c>
      <c r="B5982" s="160">
        <v>5981.0</v>
      </c>
    </row>
    <row r="5983">
      <c r="A5983" s="47" t="s">
        <v>105</v>
      </c>
      <c r="B5983" s="160">
        <v>5982.0</v>
      </c>
    </row>
    <row r="5984">
      <c r="A5984" s="47" t="s">
        <v>105</v>
      </c>
      <c r="B5984" s="160">
        <v>5983.0</v>
      </c>
    </row>
    <row r="5985">
      <c r="A5985" s="47" t="s">
        <v>105</v>
      </c>
      <c r="B5985" s="160">
        <v>5984.0</v>
      </c>
    </row>
    <row r="5986">
      <c r="A5986" s="47" t="s">
        <v>105</v>
      </c>
      <c r="B5986" s="160">
        <v>5985.0</v>
      </c>
    </row>
    <row r="5987">
      <c r="A5987" s="47" t="s">
        <v>105</v>
      </c>
      <c r="B5987" s="160">
        <v>5986.0</v>
      </c>
    </row>
    <row r="5988">
      <c r="A5988" s="47" t="s">
        <v>105</v>
      </c>
      <c r="B5988" s="160">
        <v>5987.0</v>
      </c>
    </row>
    <row r="5989">
      <c r="A5989" s="47" t="s">
        <v>105</v>
      </c>
      <c r="B5989" s="160">
        <v>5988.0</v>
      </c>
    </row>
    <row r="5990">
      <c r="A5990" s="47" t="s">
        <v>105</v>
      </c>
      <c r="B5990" s="160">
        <v>5989.0</v>
      </c>
    </row>
    <row r="5991">
      <c r="A5991" s="47" t="s">
        <v>105</v>
      </c>
      <c r="B5991" s="160">
        <v>5990.0</v>
      </c>
    </row>
    <row r="5992">
      <c r="A5992" s="47" t="s">
        <v>105</v>
      </c>
      <c r="B5992" s="160">
        <v>5991.0</v>
      </c>
    </row>
    <row r="5993">
      <c r="A5993" s="47" t="s">
        <v>105</v>
      </c>
      <c r="B5993" s="160">
        <v>5992.0</v>
      </c>
    </row>
    <row r="5994">
      <c r="A5994" s="47" t="s">
        <v>105</v>
      </c>
      <c r="B5994" s="160">
        <v>5993.0</v>
      </c>
    </row>
    <row r="5995">
      <c r="A5995" s="47" t="s">
        <v>105</v>
      </c>
      <c r="B5995" s="160">
        <v>5994.0</v>
      </c>
    </row>
    <row r="5996">
      <c r="A5996" s="47" t="s">
        <v>105</v>
      </c>
      <c r="B5996" s="160">
        <v>5995.0</v>
      </c>
    </row>
    <row r="5997">
      <c r="A5997" s="47" t="s">
        <v>105</v>
      </c>
      <c r="B5997" s="160">
        <v>5996.0</v>
      </c>
    </row>
    <row r="5998">
      <c r="A5998" s="47" t="s">
        <v>105</v>
      </c>
      <c r="B5998" s="160">
        <v>5997.0</v>
      </c>
    </row>
    <row r="5999">
      <c r="A5999" s="47" t="s">
        <v>105</v>
      </c>
      <c r="B5999" s="160">
        <v>5998.0</v>
      </c>
    </row>
    <row r="6000">
      <c r="A6000" s="47" t="s">
        <v>105</v>
      </c>
      <c r="B6000" s="160">
        <v>5999.0</v>
      </c>
    </row>
    <row r="6001">
      <c r="A6001" s="47" t="s">
        <v>105</v>
      </c>
      <c r="B6001" s="160">
        <v>6000.0</v>
      </c>
    </row>
    <row r="6002">
      <c r="A6002" s="47" t="s">
        <v>105</v>
      </c>
      <c r="B6002" s="160">
        <v>6001.0</v>
      </c>
    </row>
    <row r="6003">
      <c r="A6003" s="47" t="s">
        <v>105</v>
      </c>
      <c r="B6003" s="160">
        <v>6002.0</v>
      </c>
    </row>
    <row r="6004">
      <c r="A6004" s="47" t="s">
        <v>105</v>
      </c>
      <c r="B6004" s="160">
        <v>6003.0</v>
      </c>
    </row>
    <row r="6005">
      <c r="A6005" s="47" t="s">
        <v>105</v>
      </c>
      <c r="B6005" s="160">
        <v>6004.0</v>
      </c>
    </row>
    <row r="6006">
      <c r="A6006" s="47" t="s">
        <v>105</v>
      </c>
      <c r="B6006" s="160">
        <v>6005.0</v>
      </c>
    </row>
    <row r="6007">
      <c r="A6007" s="47" t="s">
        <v>105</v>
      </c>
      <c r="B6007" s="160">
        <v>6006.0</v>
      </c>
    </row>
    <row r="6008">
      <c r="A6008" s="47" t="s">
        <v>105</v>
      </c>
      <c r="B6008" s="160">
        <v>6007.0</v>
      </c>
    </row>
    <row r="6009">
      <c r="A6009" s="47" t="s">
        <v>105</v>
      </c>
      <c r="B6009" s="160">
        <v>6008.0</v>
      </c>
    </row>
    <row r="6010">
      <c r="A6010" s="47" t="s">
        <v>105</v>
      </c>
      <c r="B6010" s="160">
        <v>6009.0</v>
      </c>
    </row>
    <row r="6011">
      <c r="A6011" s="47" t="s">
        <v>105</v>
      </c>
      <c r="B6011" s="160">
        <v>6010.0</v>
      </c>
    </row>
    <row r="6012">
      <c r="A6012" s="47" t="s">
        <v>105</v>
      </c>
      <c r="B6012" s="160">
        <v>6011.0</v>
      </c>
    </row>
    <row r="6013">
      <c r="A6013" s="47" t="s">
        <v>105</v>
      </c>
      <c r="B6013" s="160">
        <v>6012.0</v>
      </c>
    </row>
    <row r="6014">
      <c r="A6014" s="47" t="s">
        <v>105</v>
      </c>
      <c r="B6014" s="160">
        <v>6013.0</v>
      </c>
    </row>
    <row r="6015">
      <c r="A6015" s="47" t="s">
        <v>105</v>
      </c>
      <c r="B6015" s="160">
        <v>6014.0</v>
      </c>
    </row>
    <row r="6016">
      <c r="A6016" s="47" t="s">
        <v>105</v>
      </c>
      <c r="B6016" s="160">
        <v>6015.0</v>
      </c>
    </row>
    <row r="6017">
      <c r="A6017" s="47" t="s">
        <v>105</v>
      </c>
      <c r="B6017" s="160">
        <v>6016.0</v>
      </c>
    </row>
    <row r="6018">
      <c r="A6018" s="47" t="s">
        <v>105</v>
      </c>
      <c r="B6018" s="160">
        <v>6017.0</v>
      </c>
    </row>
    <row r="6019">
      <c r="A6019" s="47" t="s">
        <v>105</v>
      </c>
      <c r="B6019" s="160">
        <v>6018.0</v>
      </c>
    </row>
    <row r="6020">
      <c r="A6020" s="47" t="s">
        <v>105</v>
      </c>
      <c r="B6020" s="160">
        <v>6019.0</v>
      </c>
    </row>
    <row r="6021">
      <c r="A6021" s="47" t="s">
        <v>105</v>
      </c>
      <c r="B6021" s="160">
        <v>6020.0</v>
      </c>
    </row>
    <row r="6022">
      <c r="A6022" s="47" t="s">
        <v>105</v>
      </c>
      <c r="B6022" s="160">
        <v>6021.0</v>
      </c>
    </row>
    <row r="6023">
      <c r="A6023" s="47" t="s">
        <v>105</v>
      </c>
      <c r="B6023" s="160">
        <v>6022.0</v>
      </c>
    </row>
    <row r="6024">
      <c r="A6024" s="47" t="s">
        <v>105</v>
      </c>
      <c r="B6024" s="160">
        <v>6023.0</v>
      </c>
    </row>
    <row r="6025">
      <c r="A6025" s="47" t="s">
        <v>105</v>
      </c>
      <c r="B6025" s="160">
        <v>6024.0</v>
      </c>
    </row>
    <row r="6026">
      <c r="A6026" s="47" t="s">
        <v>105</v>
      </c>
      <c r="B6026" s="160">
        <v>6025.0</v>
      </c>
    </row>
    <row r="6027">
      <c r="A6027" s="47" t="s">
        <v>105</v>
      </c>
      <c r="B6027" s="160">
        <v>6026.0</v>
      </c>
    </row>
    <row r="6028">
      <c r="A6028" s="47" t="s">
        <v>105</v>
      </c>
      <c r="B6028" s="160">
        <v>6027.0</v>
      </c>
    </row>
    <row r="6029">
      <c r="A6029" s="47" t="s">
        <v>105</v>
      </c>
      <c r="B6029" s="160">
        <v>6028.0</v>
      </c>
    </row>
    <row r="6030">
      <c r="A6030" s="47" t="s">
        <v>105</v>
      </c>
      <c r="B6030" s="160">
        <v>6029.0</v>
      </c>
    </row>
    <row r="6031">
      <c r="A6031" s="47" t="s">
        <v>105</v>
      </c>
      <c r="B6031" s="160">
        <v>6030.0</v>
      </c>
    </row>
    <row r="6032">
      <c r="A6032" s="47" t="s">
        <v>105</v>
      </c>
      <c r="B6032" s="160">
        <v>6031.0</v>
      </c>
    </row>
    <row r="6033">
      <c r="A6033" s="47" t="s">
        <v>105</v>
      </c>
      <c r="B6033" s="160">
        <v>6032.0</v>
      </c>
    </row>
    <row r="6034">
      <c r="A6034" s="47" t="s">
        <v>105</v>
      </c>
      <c r="B6034" s="160">
        <v>6033.0</v>
      </c>
    </row>
    <row r="6035">
      <c r="A6035" s="47" t="s">
        <v>105</v>
      </c>
      <c r="B6035" s="160">
        <v>6034.0</v>
      </c>
    </row>
    <row r="6036">
      <c r="A6036" s="47" t="s">
        <v>105</v>
      </c>
      <c r="B6036" s="160">
        <v>6035.0</v>
      </c>
    </row>
    <row r="6037">
      <c r="A6037" s="47" t="s">
        <v>105</v>
      </c>
      <c r="B6037" s="160">
        <v>6036.0</v>
      </c>
    </row>
    <row r="6038">
      <c r="A6038" s="47" t="s">
        <v>105</v>
      </c>
      <c r="B6038" s="160">
        <v>6037.0</v>
      </c>
    </row>
    <row r="6039">
      <c r="A6039" s="47" t="s">
        <v>105</v>
      </c>
      <c r="B6039" s="160">
        <v>6038.0</v>
      </c>
    </row>
    <row r="6040">
      <c r="A6040" s="47" t="s">
        <v>105</v>
      </c>
      <c r="B6040" s="160">
        <v>6039.0</v>
      </c>
    </row>
    <row r="6041">
      <c r="A6041" s="47" t="s">
        <v>105</v>
      </c>
      <c r="B6041" s="160">
        <v>6040.0</v>
      </c>
    </row>
    <row r="6042">
      <c r="A6042" s="47" t="s">
        <v>105</v>
      </c>
      <c r="B6042" s="160">
        <v>6041.0</v>
      </c>
    </row>
    <row r="6043">
      <c r="A6043" s="47" t="s">
        <v>105</v>
      </c>
      <c r="B6043" s="160">
        <v>6042.0</v>
      </c>
    </row>
    <row r="6044">
      <c r="A6044" s="47" t="s">
        <v>105</v>
      </c>
      <c r="B6044" s="160">
        <v>6043.0</v>
      </c>
    </row>
    <row r="6045">
      <c r="A6045" s="47" t="s">
        <v>105</v>
      </c>
      <c r="B6045" s="160">
        <v>6044.0</v>
      </c>
    </row>
    <row r="6046">
      <c r="A6046" s="47" t="s">
        <v>105</v>
      </c>
      <c r="B6046" s="160">
        <v>6045.0</v>
      </c>
    </row>
    <row r="6047">
      <c r="A6047" s="47" t="s">
        <v>105</v>
      </c>
      <c r="B6047" s="160">
        <v>6046.0</v>
      </c>
    </row>
    <row r="6048">
      <c r="A6048" s="47" t="s">
        <v>105</v>
      </c>
      <c r="B6048" s="160">
        <v>6047.0</v>
      </c>
    </row>
    <row r="6049">
      <c r="A6049" s="47" t="s">
        <v>105</v>
      </c>
      <c r="B6049" s="160">
        <v>6048.0</v>
      </c>
    </row>
    <row r="6050">
      <c r="A6050" s="47" t="s">
        <v>105</v>
      </c>
      <c r="B6050" s="160">
        <v>6049.0</v>
      </c>
    </row>
    <row r="6051">
      <c r="A6051" s="47" t="s">
        <v>105</v>
      </c>
      <c r="B6051" s="160">
        <v>6050.0</v>
      </c>
    </row>
    <row r="6052">
      <c r="A6052" s="47" t="s">
        <v>105</v>
      </c>
      <c r="B6052" s="160">
        <v>6051.0</v>
      </c>
    </row>
    <row r="6053">
      <c r="A6053" s="47" t="s">
        <v>105</v>
      </c>
      <c r="B6053" s="160">
        <v>6052.0</v>
      </c>
    </row>
    <row r="6054">
      <c r="A6054" s="47" t="s">
        <v>105</v>
      </c>
      <c r="B6054" s="160">
        <v>6053.0</v>
      </c>
    </row>
    <row r="6055">
      <c r="A6055" s="47" t="s">
        <v>105</v>
      </c>
      <c r="B6055" s="160">
        <v>6054.0</v>
      </c>
    </row>
    <row r="6056">
      <c r="A6056" s="47" t="s">
        <v>105</v>
      </c>
      <c r="B6056" s="160">
        <v>6055.0</v>
      </c>
    </row>
    <row r="6057">
      <c r="A6057" s="47" t="s">
        <v>105</v>
      </c>
      <c r="B6057" s="160">
        <v>6056.0</v>
      </c>
    </row>
    <row r="6058">
      <c r="A6058" s="47" t="s">
        <v>105</v>
      </c>
      <c r="B6058" s="160">
        <v>6057.0</v>
      </c>
    </row>
    <row r="6059">
      <c r="A6059" s="47" t="s">
        <v>105</v>
      </c>
      <c r="B6059" s="160">
        <v>6058.0</v>
      </c>
    </row>
    <row r="6060">
      <c r="A6060" s="47" t="s">
        <v>105</v>
      </c>
      <c r="B6060" s="160">
        <v>6059.0</v>
      </c>
    </row>
    <row r="6061">
      <c r="A6061" s="47" t="s">
        <v>105</v>
      </c>
      <c r="B6061" s="160">
        <v>6060.0</v>
      </c>
    </row>
    <row r="6062">
      <c r="A6062" s="47" t="s">
        <v>105</v>
      </c>
      <c r="B6062" s="160">
        <v>6061.0</v>
      </c>
    </row>
    <row r="6063">
      <c r="A6063" s="47" t="s">
        <v>105</v>
      </c>
      <c r="B6063" s="160">
        <v>6062.0</v>
      </c>
    </row>
    <row r="6064">
      <c r="A6064" s="47" t="s">
        <v>105</v>
      </c>
      <c r="B6064" s="160">
        <v>6063.0</v>
      </c>
    </row>
    <row r="6065">
      <c r="A6065" s="47" t="s">
        <v>105</v>
      </c>
      <c r="B6065" s="160">
        <v>6064.0</v>
      </c>
    </row>
    <row r="6066">
      <c r="A6066" s="47" t="s">
        <v>105</v>
      </c>
      <c r="B6066" s="160">
        <v>6065.0</v>
      </c>
    </row>
    <row r="6067">
      <c r="A6067" s="47" t="s">
        <v>105</v>
      </c>
      <c r="B6067" s="160">
        <v>6066.0</v>
      </c>
    </row>
    <row r="6068">
      <c r="A6068" s="47" t="s">
        <v>105</v>
      </c>
      <c r="B6068" s="160">
        <v>6067.0</v>
      </c>
    </row>
    <row r="6069">
      <c r="A6069" s="47" t="s">
        <v>105</v>
      </c>
      <c r="B6069" s="160">
        <v>6068.0</v>
      </c>
    </row>
    <row r="6070">
      <c r="A6070" s="47" t="s">
        <v>105</v>
      </c>
      <c r="B6070" s="160">
        <v>6069.0</v>
      </c>
    </row>
    <row r="6071">
      <c r="A6071" s="47" t="s">
        <v>105</v>
      </c>
      <c r="B6071" s="160">
        <v>6070.0</v>
      </c>
    </row>
    <row r="6072">
      <c r="A6072" s="47" t="s">
        <v>105</v>
      </c>
      <c r="B6072" s="160">
        <v>6071.0</v>
      </c>
    </row>
    <row r="6073">
      <c r="A6073" s="47" t="s">
        <v>105</v>
      </c>
      <c r="B6073" s="160">
        <v>6072.0</v>
      </c>
    </row>
    <row r="6074">
      <c r="A6074" s="47" t="s">
        <v>105</v>
      </c>
      <c r="B6074" s="160">
        <v>6073.0</v>
      </c>
    </row>
    <row r="6075">
      <c r="A6075" s="47" t="s">
        <v>105</v>
      </c>
      <c r="B6075" s="160">
        <v>6074.0</v>
      </c>
    </row>
    <row r="6076">
      <c r="A6076" s="47" t="s">
        <v>105</v>
      </c>
      <c r="B6076" s="160">
        <v>6075.0</v>
      </c>
    </row>
    <row r="6077">
      <c r="A6077" s="47" t="s">
        <v>105</v>
      </c>
      <c r="B6077" s="160">
        <v>6076.0</v>
      </c>
    </row>
    <row r="6078">
      <c r="A6078" s="47" t="s">
        <v>105</v>
      </c>
      <c r="B6078" s="160">
        <v>6077.0</v>
      </c>
    </row>
    <row r="6079">
      <c r="A6079" s="47" t="s">
        <v>105</v>
      </c>
      <c r="B6079" s="160">
        <v>6078.0</v>
      </c>
    </row>
    <row r="6080">
      <c r="A6080" s="47" t="s">
        <v>105</v>
      </c>
      <c r="B6080" s="160">
        <v>6079.0</v>
      </c>
    </row>
    <row r="6081">
      <c r="A6081" s="47" t="s">
        <v>105</v>
      </c>
      <c r="B6081" s="160">
        <v>6080.0</v>
      </c>
    </row>
    <row r="6082">
      <c r="A6082" s="47" t="s">
        <v>105</v>
      </c>
      <c r="B6082" s="160">
        <v>6081.0</v>
      </c>
    </row>
    <row r="6083">
      <c r="A6083" s="47" t="s">
        <v>105</v>
      </c>
      <c r="B6083" s="160">
        <v>6082.0</v>
      </c>
    </row>
    <row r="6084">
      <c r="A6084" s="47" t="s">
        <v>105</v>
      </c>
      <c r="B6084" s="160">
        <v>6083.0</v>
      </c>
    </row>
    <row r="6085">
      <c r="A6085" s="47" t="s">
        <v>105</v>
      </c>
      <c r="B6085" s="160">
        <v>6084.0</v>
      </c>
    </row>
    <row r="6086">
      <c r="A6086" s="47" t="s">
        <v>105</v>
      </c>
      <c r="B6086" s="160">
        <v>6085.0</v>
      </c>
    </row>
    <row r="6087">
      <c r="A6087" s="47" t="s">
        <v>105</v>
      </c>
      <c r="B6087" s="160">
        <v>6086.0</v>
      </c>
    </row>
    <row r="6088">
      <c r="A6088" s="47" t="s">
        <v>105</v>
      </c>
      <c r="B6088" s="160">
        <v>6087.0</v>
      </c>
    </row>
    <row r="6089">
      <c r="A6089" s="47" t="s">
        <v>105</v>
      </c>
      <c r="B6089" s="160">
        <v>6088.0</v>
      </c>
    </row>
    <row r="6090">
      <c r="A6090" s="47" t="s">
        <v>105</v>
      </c>
      <c r="B6090" s="160">
        <v>6089.0</v>
      </c>
    </row>
    <row r="6091">
      <c r="A6091" s="47" t="s">
        <v>105</v>
      </c>
      <c r="B6091" s="160">
        <v>6090.0</v>
      </c>
    </row>
    <row r="6092">
      <c r="A6092" s="47" t="s">
        <v>105</v>
      </c>
      <c r="B6092" s="160">
        <v>6091.0</v>
      </c>
    </row>
    <row r="6093">
      <c r="A6093" s="47" t="s">
        <v>105</v>
      </c>
      <c r="B6093" s="160">
        <v>6092.0</v>
      </c>
    </row>
    <row r="6094">
      <c r="A6094" s="47" t="s">
        <v>105</v>
      </c>
      <c r="B6094" s="160">
        <v>6093.0</v>
      </c>
    </row>
    <row r="6095">
      <c r="A6095" s="47" t="s">
        <v>105</v>
      </c>
      <c r="B6095" s="160">
        <v>6094.0</v>
      </c>
    </row>
    <row r="6096">
      <c r="A6096" s="47" t="s">
        <v>105</v>
      </c>
      <c r="B6096" s="160">
        <v>6095.0</v>
      </c>
    </row>
    <row r="6097">
      <c r="A6097" s="47" t="s">
        <v>105</v>
      </c>
      <c r="B6097" s="160">
        <v>6096.0</v>
      </c>
    </row>
    <row r="6098">
      <c r="A6098" s="47" t="s">
        <v>105</v>
      </c>
      <c r="B6098" s="160">
        <v>6097.0</v>
      </c>
    </row>
    <row r="6099">
      <c r="A6099" s="47" t="s">
        <v>105</v>
      </c>
      <c r="B6099" s="160">
        <v>6098.0</v>
      </c>
    </row>
    <row r="6100">
      <c r="A6100" s="47" t="s">
        <v>105</v>
      </c>
      <c r="B6100" s="160">
        <v>6099.0</v>
      </c>
    </row>
    <row r="6101">
      <c r="A6101" s="47" t="s">
        <v>105</v>
      </c>
      <c r="B6101" s="160">
        <v>6100.0</v>
      </c>
    </row>
    <row r="6102">
      <c r="A6102" s="47" t="s">
        <v>105</v>
      </c>
      <c r="B6102" s="160">
        <v>6101.0</v>
      </c>
    </row>
    <row r="6103">
      <c r="A6103" s="47" t="s">
        <v>105</v>
      </c>
      <c r="B6103" s="160">
        <v>6102.0</v>
      </c>
    </row>
    <row r="6104">
      <c r="A6104" s="47" t="s">
        <v>105</v>
      </c>
      <c r="B6104" s="160">
        <v>6103.0</v>
      </c>
    </row>
    <row r="6105">
      <c r="A6105" s="47" t="s">
        <v>105</v>
      </c>
      <c r="B6105" s="160">
        <v>6104.0</v>
      </c>
    </row>
    <row r="6106">
      <c r="A6106" s="47" t="s">
        <v>105</v>
      </c>
      <c r="B6106" s="160">
        <v>6105.0</v>
      </c>
    </row>
    <row r="6107">
      <c r="A6107" s="47" t="s">
        <v>105</v>
      </c>
      <c r="B6107" s="160">
        <v>6106.0</v>
      </c>
    </row>
    <row r="6108">
      <c r="A6108" s="47" t="s">
        <v>105</v>
      </c>
      <c r="B6108" s="160">
        <v>6107.0</v>
      </c>
    </row>
    <row r="6109">
      <c r="A6109" s="47" t="s">
        <v>105</v>
      </c>
      <c r="B6109" s="160">
        <v>6108.0</v>
      </c>
    </row>
    <row r="6110">
      <c r="A6110" s="47" t="s">
        <v>105</v>
      </c>
      <c r="B6110" s="160">
        <v>6109.0</v>
      </c>
    </row>
    <row r="6111">
      <c r="A6111" s="47" t="s">
        <v>105</v>
      </c>
      <c r="B6111" s="160">
        <v>6110.0</v>
      </c>
    </row>
    <row r="6112">
      <c r="A6112" s="47" t="s">
        <v>105</v>
      </c>
      <c r="B6112" s="160">
        <v>6111.0</v>
      </c>
    </row>
    <row r="6113">
      <c r="A6113" s="47" t="s">
        <v>105</v>
      </c>
      <c r="B6113" s="160">
        <v>6112.0</v>
      </c>
    </row>
    <row r="6114">
      <c r="A6114" s="47" t="s">
        <v>105</v>
      </c>
      <c r="B6114" s="160">
        <v>6113.0</v>
      </c>
    </row>
    <row r="6115">
      <c r="A6115" s="47" t="s">
        <v>105</v>
      </c>
      <c r="B6115" s="160">
        <v>6114.0</v>
      </c>
    </row>
    <row r="6116">
      <c r="A6116" s="47" t="s">
        <v>105</v>
      </c>
      <c r="B6116" s="160">
        <v>6115.0</v>
      </c>
    </row>
    <row r="6117">
      <c r="A6117" s="47" t="s">
        <v>105</v>
      </c>
      <c r="B6117" s="160">
        <v>6116.0</v>
      </c>
    </row>
    <row r="6118">
      <c r="A6118" s="47" t="s">
        <v>105</v>
      </c>
      <c r="B6118" s="160">
        <v>6117.0</v>
      </c>
    </row>
    <row r="6119">
      <c r="A6119" s="47" t="s">
        <v>105</v>
      </c>
      <c r="B6119" s="160">
        <v>6118.0</v>
      </c>
    </row>
    <row r="6120">
      <c r="A6120" s="47" t="s">
        <v>105</v>
      </c>
      <c r="B6120" s="160">
        <v>6119.0</v>
      </c>
    </row>
    <row r="6121">
      <c r="A6121" s="47" t="s">
        <v>105</v>
      </c>
      <c r="B6121" s="160">
        <v>6120.0</v>
      </c>
    </row>
    <row r="6122">
      <c r="A6122" s="47" t="s">
        <v>105</v>
      </c>
      <c r="B6122" s="160">
        <v>6121.0</v>
      </c>
    </row>
    <row r="6123">
      <c r="A6123" s="47" t="s">
        <v>105</v>
      </c>
      <c r="B6123" s="160">
        <v>6122.0</v>
      </c>
    </row>
    <row r="6124">
      <c r="A6124" s="47" t="s">
        <v>105</v>
      </c>
      <c r="B6124" s="160">
        <v>6123.0</v>
      </c>
    </row>
    <row r="6125">
      <c r="A6125" s="47" t="s">
        <v>105</v>
      </c>
      <c r="B6125" s="160">
        <v>6124.0</v>
      </c>
    </row>
    <row r="6126">
      <c r="A6126" s="47" t="s">
        <v>105</v>
      </c>
      <c r="B6126" s="160">
        <v>6125.0</v>
      </c>
    </row>
    <row r="6127">
      <c r="A6127" s="47" t="s">
        <v>105</v>
      </c>
      <c r="B6127" s="160">
        <v>6126.0</v>
      </c>
    </row>
    <row r="6128">
      <c r="A6128" s="47" t="s">
        <v>105</v>
      </c>
      <c r="B6128" s="160">
        <v>6127.0</v>
      </c>
    </row>
    <row r="6129">
      <c r="A6129" s="47" t="s">
        <v>105</v>
      </c>
      <c r="B6129" s="160">
        <v>6128.0</v>
      </c>
    </row>
    <row r="6130">
      <c r="A6130" s="47" t="s">
        <v>105</v>
      </c>
      <c r="B6130" s="160">
        <v>6129.0</v>
      </c>
    </row>
    <row r="6131">
      <c r="A6131" s="47" t="s">
        <v>105</v>
      </c>
      <c r="B6131" s="160">
        <v>6130.0</v>
      </c>
    </row>
    <row r="6132">
      <c r="A6132" s="47" t="s">
        <v>105</v>
      </c>
      <c r="B6132" s="160">
        <v>6131.0</v>
      </c>
    </row>
    <row r="6133">
      <c r="A6133" s="47" t="s">
        <v>105</v>
      </c>
      <c r="B6133" s="160">
        <v>6132.0</v>
      </c>
    </row>
    <row r="6134">
      <c r="A6134" s="47" t="s">
        <v>105</v>
      </c>
      <c r="B6134" s="160">
        <v>6133.0</v>
      </c>
    </row>
    <row r="6135">
      <c r="A6135" s="47" t="s">
        <v>105</v>
      </c>
      <c r="B6135" s="160">
        <v>6134.0</v>
      </c>
    </row>
    <row r="6136">
      <c r="A6136" s="47" t="s">
        <v>105</v>
      </c>
      <c r="B6136" s="160">
        <v>6135.0</v>
      </c>
    </row>
    <row r="6137">
      <c r="A6137" s="47" t="s">
        <v>105</v>
      </c>
      <c r="B6137" s="160">
        <v>6136.0</v>
      </c>
    </row>
    <row r="6138">
      <c r="A6138" s="47" t="s">
        <v>105</v>
      </c>
      <c r="B6138" s="160">
        <v>6137.0</v>
      </c>
    </row>
    <row r="6139">
      <c r="A6139" s="47" t="s">
        <v>105</v>
      </c>
      <c r="B6139" s="160">
        <v>6138.0</v>
      </c>
    </row>
    <row r="6140">
      <c r="A6140" s="47" t="s">
        <v>105</v>
      </c>
      <c r="B6140" s="160">
        <v>6139.0</v>
      </c>
    </row>
    <row r="6141">
      <c r="A6141" s="47" t="s">
        <v>105</v>
      </c>
      <c r="B6141" s="160">
        <v>6140.0</v>
      </c>
    </row>
    <row r="6142">
      <c r="A6142" s="47" t="s">
        <v>105</v>
      </c>
      <c r="B6142" s="160">
        <v>6141.0</v>
      </c>
    </row>
    <row r="6143">
      <c r="A6143" s="47" t="s">
        <v>105</v>
      </c>
      <c r="B6143" s="160">
        <v>6142.0</v>
      </c>
    </row>
    <row r="6144">
      <c r="A6144" s="47" t="s">
        <v>105</v>
      </c>
      <c r="B6144" s="160">
        <v>6143.0</v>
      </c>
    </row>
    <row r="6145">
      <c r="A6145" s="47" t="s">
        <v>105</v>
      </c>
      <c r="B6145" s="160">
        <v>6144.0</v>
      </c>
    </row>
    <row r="6146">
      <c r="A6146" s="47" t="s">
        <v>105</v>
      </c>
      <c r="B6146" s="160">
        <v>6145.0</v>
      </c>
    </row>
    <row r="6147">
      <c r="A6147" s="47" t="s">
        <v>105</v>
      </c>
      <c r="B6147" s="160">
        <v>6146.0</v>
      </c>
    </row>
    <row r="6148">
      <c r="A6148" s="47" t="s">
        <v>105</v>
      </c>
      <c r="B6148" s="160">
        <v>6147.0</v>
      </c>
    </row>
    <row r="6149">
      <c r="A6149" s="47" t="s">
        <v>105</v>
      </c>
      <c r="B6149" s="160">
        <v>6148.0</v>
      </c>
    </row>
    <row r="6150">
      <c r="A6150" s="47" t="s">
        <v>105</v>
      </c>
      <c r="B6150" s="160">
        <v>6149.0</v>
      </c>
    </row>
    <row r="6151">
      <c r="A6151" s="47" t="s">
        <v>105</v>
      </c>
      <c r="B6151" s="160">
        <v>6150.0</v>
      </c>
    </row>
    <row r="6152">
      <c r="A6152" s="47" t="s">
        <v>105</v>
      </c>
      <c r="B6152" s="160">
        <v>6151.0</v>
      </c>
    </row>
    <row r="6153">
      <c r="A6153" s="47" t="s">
        <v>105</v>
      </c>
      <c r="B6153" s="160">
        <v>6152.0</v>
      </c>
    </row>
    <row r="6154">
      <c r="A6154" s="47" t="s">
        <v>105</v>
      </c>
      <c r="B6154" s="160">
        <v>6153.0</v>
      </c>
    </row>
    <row r="6155">
      <c r="A6155" s="47" t="s">
        <v>105</v>
      </c>
      <c r="B6155" s="160">
        <v>6154.0</v>
      </c>
    </row>
    <row r="6156">
      <c r="A6156" s="47" t="s">
        <v>105</v>
      </c>
      <c r="B6156" s="160">
        <v>6155.0</v>
      </c>
    </row>
    <row r="6157">
      <c r="A6157" s="47" t="s">
        <v>105</v>
      </c>
      <c r="B6157" s="160">
        <v>6156.0</v>
      </c>
    </row>
    <row r="6158">
      <c r="A6158" s="47" t="s">
        <v>105</v>
      </c>
      <c r="B6158" s="160">
        <v>6157.0</v>
      </c>
    </row>
    <row r="6159">
      <c r="A6159" s="47" t="s">
        <v>105</v>
      </c>
      <c r="B6159" s="160">
        <v>6158.0</v>
      </c>
    </row>
    <row r="6160">
      <c r="A6160" s="47" t="s">
        <v>105</v>
      </c>
      <c r="B6160" s="160">
        <v>6159.0</v>
      </c>
    </row>
    <row r="6161">
      <c r="A6161" s="47" t="s">
        <v>105</v>
      </c>
      <c r="B6161" s="160">
        <v>6160.0</v>
      </c>
    </row>
    <row r="6162">
      <c r="A6162" s="47" t="s">
        <v>105</v>
      </c>
      <c r="B6162" s="160">
        <v>6161.0</v>
      </c>
    </row>
    <row r="6163">
      <c r="A6163" s="47" t="s">
        <v>105</v>
      </c>
      <c r="B6163" s="160">
        <v>6162.0</v>
      </c>
    </row>
    <row r="6164">
      <c r="A6164" s="47" t="s">
        <v>105</v>
      </c>
      <c r="B6164" s="160">
        <v>6163.0</v>
      </c>
    </row>
    <row r="6165">
      <c r="A6165" s="47" t="s">
        <v>105</v>
      </c>
      <c r="B6165" s="160">
        <v>6164.0</v>
      </c>
    </row>
    <row r="6166">
      <c r="A6166" s="47" t="s">
        <v>105</v>
      </c>
      <c r="B6166" s="160">
        <v>6165.0</v>
      </c>
    </row>
    <row r="6167">
      <c r="A6167" s="47" t="s">
        <v>105</v>
      </c>
      <c r="B6167" s="160">
        <v>6166.0</v>
      </c>
    </row>
    <row r="6168">
      <c r="A6168" s="47" t="s">
        <v>105</v>
      </c>
      <c r="B6168" s="160">
        <v>6167.0</v>
      </c>
    </row>
    <row r="6169">
      <c r="A6169" s="47" t="s">
        <v>105</v>
      </c>
      <c r="B6169" s="160">
        <v>6168.0</v>
      </c>
    </row>
    <row r="6170">
      <c r="A6170" s="47" t="s">
        <v>105</v>
      </c>
      <c r="B6170" s="160">
        <v>6169.0</v>
      </c>
    </row>
    <row r="6171">
      <c r="A6171" s="47" t="s">
        <v>105</v>
      </c>
      <c r="B6171" s="160">
        <v>6170.0</v>
      </c>
    </row>
    <row r="6172">
      <c r="A6172" s="47" t="s">
        <v>105</v>
      </c>
      <c r="B6172" s="160">
        <v>6171.0</v>
      </c>
    </row>
    <row r="6173">
      <c r="A6173" s="47" t="s">
        <v>105</v>
      </c>
      <c r="B6173" s="160">
        <v>6172.0</v>
      </c>
    </row>
    <row r="6174">
      <c r="A6174" s="47" t="s">
        <v>105</v>
      </c>
      <c r="B6174" s="160">
        <v>6173.0</v>
      </c>
    </row>
    <row r="6175">
      <c r="A6175" s="47" t="s">
        <v>105</v>
      </c>
      <c r="B6175" s="160">
        <v>6174.0</v>
      </c>
    </row>
    <row r="6176">
      <c r="A6176" s="47" t="s">
        <v>105</v>
      </c>
      <c r="B6176" s="160">
        <v>6175.0</v>
      </c>
    </row>
    <row r="6177">
      <c r="A6177" s="47" t="s">
        <v>105</v>
      </c>
      <c r="B6177" s="160">
        <v>6176.0</v>
      </c>
    </row>
    <row r="6178">
      <c r="A6178" s="47" t="s">
        <v>105</v>
      </c>
      <c r="B6178" s="160">
        <v>6177.0</v>
      </c>
    </row>
    <row r="6179">
      <c r="A6179" s="47" t="s">
        <v>105</v>
      </c>
      <c r="B6179" s="160">
        <v>6178.0</v>
      </c>
    </row>
    <row r="6180">
      <c r="A6180" s="47" t="s">
        <v>105</v>
      </c>
      <c r="B6180" s="160">
        <v>6179.0</v>
      </c>
    </row>
    <row r="6181">
      <c r="A6181" s="47" t="s">
        <v>105</v>
      </c>
      <c r="B6181" s="160">
        <v>6180.0</v>
      </c>
    </row>
    <row r="6182">
      <c r="A6182" s="47" t="s">
        <v>105</v>
      </c>
      <c r="B6182" s="160">
        <v>6181.0</v>
      </c>
    </row>
    <row r="6183">
      <c r="A6183" s="47" t="s">
        <v>105</v>
      </c>
      <c r="B6183" s="160">
        <v>6182.0</v>
      </c>
    </row>
    <row r="6184">
      <c r="A6184" s="47" t="s">
        <v>105</v>
      </c>
      <c r="B6184" s="160">
        <v>6183.0</v>
      </c>
    </row>
    <row r="6185">
      <c r="A6185" s="47" t="s">
        <v>105</v>
      </c>
      <c r="B6185" s="160">
        <v>6184.0</v>
      </c>
    </row>
    <row r="6186">
      <c r="A6186" s="47" t="s">
        <v>105</v>
      </c>
      <c r="B6186" s="160">
        <v>6185.0</v>
      </c>
    </row>
    <row r="6187">
      <c r="A6187" s="47" t="s">
        <v>105</v>
      </c>
      <c r="B6187" s="160">
        <v>6186.0</v>
      </c>
    </row>
    <row r="6188">
      <c r="A6188" s="47" t="s">
        <v>105</v>
      </c>
      <c r="B6188" s="160">
        <v>6187.0</v>
      </c>
    </row>
    <row r="6189">
      <c r="A6189" s="47" t="s">
        <v>105</v>
      </c>
      <c r="B6189" s="160">
        <v>6188.0</v>
      </c>
    </row>
    <row r="6190">
      <c r="A6190" s="47" t="s">
        <v>105</v>
      </c>
      <c r="B6190" s="160">
        <v>6189.0</v>
      </c>
    </row>
    <row r="6191">
      <c r="A6191" s="47" t="s">
        <v>105</v>
      </c>
      <c r="B6191" s="160">
        <v>6190.0</v>
      </c>
    </row>
    <row r="6192">
      <c r="A6192" s="47" t="s">
        <v>105</v>
      </c>
      <c r="B6192" s="160">
        <v>6191.0</v>
      </c>
    </row>
    <row r="6193">
      <c r="A6193" s="47" t="s">
        <v>105</v>
      </c>
      <c r="B6193" s="160">
        <v>6192.0</v>
      </c>
    </row>
    <row r="6194">
      <c r="A6194" s="47" t="s">
        <v>105</v>
      </c>
      <c r="B6194" s="160">
        <v>6193.0</v>
      </c>
    </row>
    <row r="6195">
      <c r="A6195" s="47" t="s">
        <v>105</v>
      </c>
      <c r="B6195" s="160">
        <v>6194.0</v>
      </c>
    </row>
    <row r="6196">
      <c r="A6196" s="47" t="s">
        <v>105</v>
      </c>
      <c r="B6196" s="160">
        <v>6195.0</v>
      </c>
    </row>
    <row r="6197">
      <c r="A6197" s="47" t="s">
        <v>105</v>
      </c>
      <c r="B6197" s="160">
        <v>6196.0</v>
      </c>
    </row>
    <row r="6198">
      <c r="A6198" s="47" t="s">
        <v>105</v>
      </c>
      <c r="B6198" s="160">
        <v>6197.0</v>
      </c>
    </row>
    <row r="6199">
      <c r="A6199" s="47" t="s">
        <v>105</v>
      </c>
      <c r="B6199" s="160">
        <v>6198.0</v>
      </c>
    </row>
    <row r="6200">
      <c r="A6200" s="47" t="s">
        <v>105</v>
      </c>
      <c r="B6200" s="160">
        <v>6199.0</v>
      </c>
    </row>
    <row r="6201">
      <c r="A6201" s="47" t="s">
        <v>105</v>
      </c>
      <c r="B6201" s="160">
        <v>6200.0</v>
      </c>
    </row>
    <row r="6202">
      <c r="A6202" s="47" t="s">
        <v>105</v>
      </c>
      <c r="B6202" s="160">
        <v>6201.0</v>
      </c>
    </row>
    <row r="6203">
      <c r="A6203" s="47" t="s">
        <v>105</v>
      </c>
      <c r="B6203" s="160">
        <v>6202.0</v>
      </c>
    </row>
    <row r="6204">
      <c r="A6204" s="47" t="s">
        <v>105</v>
      </c>
      <c r="B6204" s="160">
        <v>6203.0</v>
      </c>
    </row>
    <row r="6205">
      <c r="A6205" s="47" t="s">
        <v>105</v>
      </c>
      <c r="B6205" s="160">
        <v>6204.0</v>
      </c>
    </row>
    <row r="6206">
      <c r="A6206" s="47" t="s">
        <v>105</v>
      </c>
      <c r="B6206" s="160">
        <v>6205.0</v>
      </c>
    </row>
    <row r="6207">
      <c r="A6207" s="47" t="s">
        <v>105</v>
      </c>
      <c r="B6207" s="160">
        <v>6206.0</v>
      </c>
    </row>
    <row r="6208">
      <c r="A6208" s="47" t="s">
        <v>105</v>
      </c>
      <c r="B6208" s="160">
        <v>6207.0</v>
      </c>
    </row>
    <row r="6209">
      <c r="A6209" s="47" t="s">
        <v>105</v>
      </c>
      <c r="B6209" s="160">
        <v>6208.0</v>
      </c>
    </row>
    <row r="6210">
      <c r="A6210" s="47" t="s">
        <v>105</v>
      </c>
      <c r="B6210" s="160">
        <v>6209.0</v>
      </c>
    </row>
    <row r="6211">
      <c r="A6211" s="47" t="s">
        <v>105</v>
      </c>
      <c r="B6211" s="160">
        <v>6210.0</v>
      </c>
    </row>
    <row r="6212">
      <c r="A6212" s="47" t="s">
        <v>105</v>
      </c>
      <c r="B6212" s="160">
        <v>6211.0</v>
      </c>
    </row>
    <row r="6213">
      <c r="A6213" s="47" t="s">
        <v>105</v>
      </c>
      <c r="B6213" s="160">
        <v>6212.0</v>
      </c>
    </row>
    <row r="6214">
      <c r="A6214" s="47" t="s">
        <v>105</v>
      </c>
      <c r="B6214" s="160">
        <v>6213.0</v>
      </c>
    </row>
    <row r="6215">
      <c r="A6215" s="47" t="s">
        <v>105</v>
      </c>
      <c r="B6215" s="160">
        <v>6214.0</v>
      </c>
    </row>
    <row r="6216">
      <c r="A6216" s="47" t="s">
        <v>105</v>
      </c>
      <c r="B6216" s="160">
        <v>6215.0</v>
      </c>
    </row>
    <row r="6217">
      <c r="A6217" s="47" t="s">
        <v>105</v>
      </c>
      <c r="B6217" s="160">
        <v>6216.0</v>
      </c>
    </row>
    <row r="6218">
      <c r="A6218" s="47" t="s">
        <v>105</v>
      </c>
      <c r="B6218" s="160">
        <v>6217.0</v>
      </c>
    </row>
    <row r="6219">
      <c r="A6219" s="47" t="s">
        <v>105</v>
      </c>
      <c r="B6219" s="160">
        <v>6218.0</v>
      </c>
    </row>
    <row r="6220">
      <c r="A6220" s="47" t="s">
        <v>105</v>
      </c>
      <c r="B6220" s="160">
        <v>6219.0</v>
      </c>
    </row>
    <row r="6221">
      <c r="A6221" s="47" t="s">
        <v>105</v>
      </c>
      <c r="B6221" s="160">
        <v>6220.0</v>
      </c>
    </row>
    <row r="6222">
      <c r="A6222" s="47" t="s">
        <v>105</v>
      </c>
      <c r="B6222" s="160">
        <v>6221.0</v>
      </c>
    </row>
    <row r="6223">
      <c r="A6223" s="47" t="s">
        <v>105</v>
      </c>
      <c r="B6223" s="160">
        <v>6222.0</v>
      </c>
    </row>
    <row r="6224">
      <c r="A6224" s="47" t="s">
        <v>105</v>
      </c>
      <c r="B6224" s="160">
        <v>6223.0</v>
      </c>
    </row>
    <row r="6225">
      <c r="A6225" s="47" t="s">
        <v>105</v>
      </c>
      <c r="B6225" s="160">
        <v>6224.0</v>
      </c>
    </row>
    <row r="6226">
      <c r="A6226" s="47" t="s">
        <v>105</v>
      </c>
      <c r="B6226" s="160">
        <v>6225.0</v>
      </c>
    </row>
    <row r="6227">
      <c r="A6227" s="47" t="s">
        <v>105</v>
      </c>
      <c r="B6227" s="160">
        <v>6226.0</v>
      </c>
    </row>
    <row r="6228">
      <c r="A6228" s="47" t="s">
        <v>105</v>
      </c>
      <c r="B6228" s="160">
        <v>6227.0</v>
      </c>
    </row>
    <row r="6229">
      <c r="A6229" s="47" t="s">
        <v>105</v>
      </c>
      <c r="B6229" s="160">
        <v>6228.0</v>
      </c>
    </row>
    <row r="6230">
      <c r="A6230" s="47" t="s">
        <v>105</v>
      </c>
      <c r="B6230" s="160">
        <v>6229.0</v>
      </c>
    </row>
    <row r="6231">
      <c r="A6231" s="47" t="s">
        <v>105</v>
      </c>
      <c r="B6231" s="160">
        <v>6230.0</v>
      </c>
    </row>
    <row r="6232">
      <c r="A6232" s="47" t="s">
        <v>105</v>
      </c>
      <c r="B6232" s="160">
        <v>6231.0</v>
      </c>
    </row>
    <row r="6233">
      <c r="A6233" s="47" t="s">
        <v>105</v>
      </c>
      <c r="B6233" s="160">
        <v>6232.0</v>
      </c>
    </row>
    <row r="6234">
      <c r="A6234" s="47" t="s">
        <v>105</v>
      </c>
      <c r="B6234" s="160">
        <v>6233.0</v>
      </c>
    </row>
    <row r="6235">
      <c r="A6235" s="47" t="s">
        <v>105</v>
      </c>
      <c r="B6235" s="160">
        <v>6234.0</v>
      </c>
    </row>
    <row r="6236">
      <c r="A6236" s="47" t="s">
        <v>105</v>
      </c>
      <c r="B6236" s="160">
        <v>6235.0</v>
      </c>
    </row>
    <row r="6237">
      <c r="A6237" s="47" t="s">
        <v>105</v>
      </c>
      <c r="B6237" s="160">
        <v>6236.0</v>
      </c>
    </row>
    <row r="6238">
      <c r="A6238" s="47" t="s">
        <v>105</v>
      </c>
      <c r="B6238" s="160">
        <v>6237.0</v>
      </c>
    </row>
    <row r="6239">
      <c r="A6239" s="47" t="s">
        <v>105</v>
      </c>
      <c r="B6239" s="160">
        <v>6238.0</v>
      </c>
    </row>
    <row r="6240">
      <c r="A6240" s="47" t="s">
        <v>105</v>
      </c>
      <c r="B6240" s="160">
        <v>6239.0</v>
      </c>
    </row>
    <row r="6241">
      <c r="A6241" s="47" t="s">
        <v>105</v>
      </c>
      <c r="B6241" s="160">
        <v>6240.0</v>
      </c>
    </row>
    <row r="6242">
      <c r="A6242" s="47" t="s">
        <v>105</v>
      </c>
      <c r="B6242" s="160">
        <v>6241.0</v>
      </c>
    </row>
    <row r="6243">
      <c r="A6243" s="47" t="s">
        <v>105</v>
      </c>
      <c r="B6243" s="160">
        <v>6242.0</v>
      </c>
    </row>
    <row r="6244">
      <c r="A6244" s="47" t="s">
        <v>105</v>
      </c>
      <c r="B6244" s="160">
        <v>6243.0</v>
      </c>
    </row>
    <row r="6245">
      <c r="A6245" s="47" t="s">
        <v>105</v>
      </c>
      <c r="B6245" s="160">
        <v>6244.0</v>
      </c>
    </row>
    <row r="6246">
      <c r="A6246" s="47" t="s">
        <v>105</v>
      </c>
      <c r="B6246" s="160">
        <v>6245.0</v>
      </c>
    </row>
    <row r="6247">
      <c r="A6247" s="47" t="s">
        <v>105</v>
      </c>
      <c r="B6247" s="160">
        <v>6246.0</v>
      </c>
    </row>
    <row r="6248">
      <c r="A6248" s="47" t="s">
        <v>105</v>
      </c>
      <c r="B6248" s="160">
        <v>6247.0</v>
      </c>
    </row>
    <row r="6249">
      <c r="A6249" s="47" t="s">
        <v>105</v>
      </c>
      <c r="B6249" s="160">
        <v>6248.0</v>
      </c>
    </row>
    <row r="6250">
      <c r="A6250" s="47" t="s">
        <v>105</v>
      </c>
      <c r="B6250" s="160">
        <v>6249.0</v>
      </c>
    </row>
    <row r="6251">
      <c r="A6251" s="47" t="s">
        <v>105</v>
      </c>
      <c r="B6251" s="160">
        <v>6250.0</v>
      </c>
    </row>
    <row r="6252">
      <c r="A6252" s="47" t="s">
        <v>105</v>
      </c>
      <c r="B6252" s="160">
        <v>6251.0</v>
      </c>
    </row>
    <row r="6253">
      <c r="A6253" s="47" t="s">
        <v>105</v>
      </c>
      <c r="B6253" s="160">
        <v>6252.0</v>
      </c>
    </row>
    <row r="6254">
      <c r="A6254" s="47" t="s">
        <v>105</v>
      </c>
      <c r="B6254" s="160">
        <v>6253.0</v>
      </c>
    </row>
    <row r="6255">
      <c r="A6255" s="47" t="s">
        <v>105</v>
      </c>
      <c r="B6255" s="160">
        <v>6254.0</v>
      </c>
    </row>
    <row r="6256">
      <c r="A6256" s="47" t="s">
        <v>105</v>
      </c>
      <c r="B6256" s="160">
        <v>6255.0</v>
      </c>
    </row>
    <row r="6257">
      <c r="A6257" s="47" t="s">
        <v>105</v>
      </c>
      <c r="B6257" s="160">
        <v>6256.0</v>
      </c>
    </row>
    <row r="6258">
      <c r="A6258" s="47" t="s">
        <v>105</v>
      </c>
      <c r="B6258" s="160">
        <v>6257.0</v>
      </c>
    </row>
    <row r="6259">
      <c r="A6259" s="47" t="s">
        <v>105</v>
      </c>
      <c r="B6259" s="160">
        <v>6258.0</v>
      </c>
    </row>
    <row r="6260">
      <c r="A6260" s="47" t="s">
        <v>105</v>
      </c>
      <c r="B6260" s="160">
        <v>6259.0</v>
      </c>
    </row>
    <row r="6261">
      <c r="A6261" s="47" t="s">
        <v>105</v>
      </c>
      <c r="B6261" s="160">
        <v>6260.0</v>
      </c>
    </row>
    <row r="6262">
      <c r="A6262" s="47" t="s">
        <v>105</v>
      </c>
      <c r="B6262" s="160">
        <v>6261.0</v>
      </c>
    </row>
    <row r="6263">
      <c r="A6263" s="47" t="s">
        <v>105</v>
      </c>
      <c r="B6263" s="160">
        <v>6262.0</v>
      </c>
    </row>
    <row r="6264">
      <c r="A6264" s="47" t="s">
        <v>105</v>
      </c>
      <c r="B6264" s="160">
        <v>6263.0</v>
      </c>
    </row>
    <row r="6265">
      <c r="A6265" s="47" t="s">
        <v>105</v>
      </c>
      <c r="B6265" s="160">
        <v>6264.0</v>
      </c>
    </row>
    <row r="6266">
      <c r="A6266" s="47" t="s">
        <v>105</v>
      </c>
      <c r="B6266" s="160">
        <v>6265.0</v>
      </c>
    </row>
    <row r="6267">
      <c r="A6267" s="47" t="s">
        <v>105</v>
      </c>
      <c r="B6267" s="160">
        <v>6266.0</v>
      </c>
    </row>
    <row r="6268">
      <c r="A6268" s="47" t="s">
        <v>105</v>
      </c>
      <c r="B6268" s="160">
        <v>6267.0</v>
      </c>
    </row>
    <row r="6269">
      <c r="A6269" s="47" t="s">
        <v>105</v>
      </c>
      <c r="B6269" s="160">
        <v>6268.0</v>
      </c>
    </row>
    <row r="6270">
      <c r="A6270" s="47" t="s">
        <v>105</v>
      </c>
      <c r="B6270" s="160">
        <v>6269.0</v>
      </c>
    </row>
    <row r="6271">
      <c r="A6271" s="47" t="s">
        <v>105</v>
      </c>
      <c r="B6271" s="160">
        <v>6270.0</v>
      </c>
    </row>
    <row r="6272">
      <c r="A6272" s="47" t="s">
        <v>105</v>
      </c>
      <c r="B6272" s="160">
        <v>6271.0</v>
      </c>
    </row>
    <row r="6273">
      <c r="A6273" s="47" t="s">
        <v>105</v>
      </c>
      <c r="B6273" s="160">
        <v>6272.0</v>
      </c>
    </row>
    <row r="6274">
      <c r="A6274" s="47" t="s">
        <v>105</v>
      </c>
      <c r="B6274" s="160">
        <v>6273.0</v>
      </c>
    </row>
    <row r="6275">
      <c r="A6275" s="47" t="s">
        <v>105</v>
      </c>
      <c r="B6275" s="160">
        <v>6274.0</v>
      </c>
    </row>
    <row r="6276">
      <c r="A6276" s="47" t="s">
        <v>105</v>
      </c>
      <c r="B6276" s="160">
        <v>6275.0</v>
      </c>
    </row>
    <row r="6277">
      <c r="A6277" s="47" t="s">
        <v>105</v>
      </c>
      <c r="B6277" s="160">
        <v>6276.0</v>
      </c>
    </row>
    <row r="6278">
      <c r="A6278" s="47" t="s">
        <v>105</v>
      </c>
      <c r="B6278" s="160">
        <v>6277.0</v>
      </c>
    </row>
    <row r="6279">
      <c r="A6279" s="47" t="s">
        <v>105</v>
      </c>
      <c r="B6279" s="160">
        <v>6278.0</v>
      </c>
    </row>
    <row r="6280">
      <c r="A6280" s="47" t="s">
        <v>105</v>
      </c>
      <c r="B6280" s="160">
        <v>6279.0</v>
      </c>
    </row>
    <row r="6281">
      <c r="A6281" s="47" t="s">
        <v>105</v>
      </c>
      <c r="B6281" s="160">
        <v>6280.0</v>
      </c>
    </row>
    <row r="6282">
      <c r="A6282" s="47" t="s">
        <v>105</v>
      </c>
      <c r="B6282" s="160">
        <v>6281.0</v>
      </c>
    </row>
    <row r="6283">
      <c r="A6283" s="47" t="s">
        <v>105</v>
      </c>
      <c r="B6283" s="160">
        <v>6282.0</v>
      </c>
    </row>
    <row r="6284">
      <c r="A6284" s="47" t="s">
        <v>105</v>
      </c>
      <c r="B6284" s="160">
        <v>6283.0</v>
      </c>
    </row>
    <row r="6285">
      <c r="A6285" s="47" t="s">
        <v>105</v>
      </c>
      <c r="B6285" s="160">
        <v>6284.0</v>
      </c>
    </row>
    <row r="6286">
      <c r="A6286" s="47" t="s">
        <v>105</v>
      </c>
      <c r="B6286" s="160">
        <v>6285.0</v>
      </c>
    </row>
    <row r="6287">
      <c r="A6287" s="47" t="s">
        <v>105</v>
      </c>
      <c r="B6287" s="160">
        <v>6286.0</v>
      </c>
    </row>
    <row r="6288">
      <c r="A6288" s="47" t="s">
        <v>105</v>
      </c>
      <c r="B6288" s="160">
        <v>6287.0</v>
      </c>
    </row>
    <row r="6289">
      <c r="A6289" s="47" t="s">
        <v>105</v>
      </c>
      <c r="B6289" s="160">
        <v>6288.0</v>
      </c>
    </row>
    <row r="6290">
      <c r="A6290" s="47" t="s">
        <v>105</v>
      </c>
      <c r="B6290" s="160">
        <v>6289.0</v>
      </c>
    </row>
    <row r="6291">
      <c r="A6291" s="47" t="s">
        <v>105</v>
      </c>
      <c r="B6291" s="160">
        <v>6290.0</v>
      </c>
    </row>
    <row r="6292">
      <c r="A6292" s="47" t="s">
        <v>105</v>
      </c>
      <c r="B6292" s="160">
        <v>6291.0</v>
      </c>
    </row>
    <row r="6293">
      <c r="A6293" s="47" t="s">
        <v>105</v>
      </c>
      <c r="B6293" s="160">
        <v>6292.0</v>
      </c>
    </row>
    <row r="6294">
      <c r="A6294" s="47" t="s">
        <v>105</v>
      </c>
      <c r="B6294" s="160">
        <v>6293.0</v>
      </c>
    </row>
    <row r="6295">
      <c r="A6295" s="47" t="s">
        <v>105</v>
      </c>
      <c r="B6295" s="160">
        <v>6294.0</v>
      </c>
    </row>
    <row r="6296">
      <c r="A6296" s="47" t="s">
        <v>105</v>
      </c>
      <c r="B6296" s="160">
        <v>6295.0</v>
      </c>
    </row>
    <row r="6297">
      <c r="A6297" s="47" t="s">
        <v>105</v>
      </c>
      <c r="B6297" s="160">
        <v>6296.0</v>
      </c>
    </row>
    <row r="6298">
      <c r="A6298" s="47" t="s">
        <v>105</v>
      </c>
      <c r="B6298" s="160">
        <v>6297.0</v>
      </c>
    </row>
    <row r="6299">
      <c r="A6299" s="47" t="s">
        <v>105</v>
      </c>
      <c r="B6299" s="160">
        <v>6298.0</v>
      </c>
    </row>
    <row r="6300">
      <c r="A6300" s="47" t="s">
        <v>105</v>
      </c>
      <c r="B6300" s="160">
        <v>6299.0</v>
      </c>
    </row>
    <row r="6301">
      <c r="A6301" s="47" t="s">
        <v>105</v>
      </c>
      <c r="B6301" s="160">
        <v>6300.0</v>
      </c>
    </row>
    <row r="6302">
      <c r="A6302" s="47" t="s">
        <v>105</v>
      </c>
      <c r="B6302" s="160">
        <v>6301.0</v>
      </c>
    </row>
    <row r="6303">
      <c r="A6303" s="47" t="s">
        <v>105</v>
      </c>
      <c r="B6303" s="160">
        <v>6302.0</v>
      </c>
    </row>
    <row r="6304">
      <c r="A6304" s="47" t="s">
        <v>105</v>
      </c>
      <c r="B6304" s="160">
        <v>6303.0</v>
      </c>
    </row>
    <row r="6305">
      <c r="A6305" s="47" t="s">
        <v>105</v>
      </c>
      <c r="B6305" s="160">
        <v>6304.0</v>
      </c>
    </row>
    <row r="6306">
      <c r="A6306" s="47" t="s">
        <v>105</v>
      </c>
      <c r="B6306" s="160">
        <v>6305.0</v>
      </c>
    </row>
    <row r="6307">
      <c r="A6307" s="47" t="s">
        <v>105</v>
      </c>
      <c r="B6307" s="160">
        <v>6306.0</v>
      </c>
    </row>
    <row r="6308">
      <c r="A6308" s="47" t="s">
        <v>105</v>
      </c>
      <c r="B6308" s="160">
        <v>6307.0</v>
      </c>
    </row>
    <row r="6309">
      <c r="A6309" s="47" t="s">
        <v>105</v>
      </c>
      <c r="B6309" s="160">
        <v>6308.0</v>
      </c>
    </row>
    <row r="6310">
      <c r="A6310" s="47" t="s">
        <v>105</v>
      </c>
      <c r="B6310" s="160">
        <v>6309.0</v>
      </c>
    </row>
    <row r="6311">
      <c r="A6311" s="47" t="s">
        <v>105</v>
      </c>
      <c r="B6311" s="160">
        <v>6310.0</v>
      </c>
    </row>
    <row r="6312">
      <c r="A6312" s="47" t="s">
        <v>105</v>
      </c>
      <c r="B6312" s="160">
        <v>6311.0</v>
      </c>
    </row>
    <row r="6313">
      <c r="A6313" s="47" t="s">
        <v>105</v>
      </c>
      <c r="B6313" s="160">
        <v>6312.0</v>
      </c>
    </row>
    <row r="6314">
      <c r="A6314" s="47" t="s">
        <v>105</v>
      </c>
      <c r="B6314" s="160">
        <v>6313.0</v>
      </c>
    </row>
    <row r="6315">
      <c r="A6315" s="47" t="s">
        <v>105</v>
      </c>
      <c r="B6315" s="160">
        <v>6314.0</v>
      </c>
    </row>
    <row r="6316">
      <c r="A6316" s="47" t="s">
        <v>105</v>
      </c>
      <c r="B6316" s="160">
        <v>6315.0</v>
      </c>
    </row>
    <row r="6317">
      <c r="A6317" s="47" t="s">
        <v>105</v>
      </c>
      <c r="B6317" s="160">
        <v>6316.0</v>
      </c>
    </row>
    <row r="6318">
      <c r="A6318" s="47" t="s">
        <v>105</v>
      </c>
      <c r="B6318" s="160">
        <v>6317.0</v>
      </c>
    </row>
    <row r="6319">
      <c r="A6319" s="47" t="s">
        <v>105</v>
      </c>
      <c r="B6319" s="160">
        <v>6318.0</v>
      </c>
    </row>
    <row r="6320">
      <c r="A6320" s="47" t="s">
        <v>105</v>
      </c>
      <c r="B6320" s="160">
        <v>6319.0</v>
      </c>
    </row>
    <row r="6321">
      <c r="A6321" s="47" t="s">
        <v>105</v>
      </c>
      <c r="B6321" s="160">
        <v>6320.0</v>
      </c>
    </row>
    <row r="6322">
      <c r="A6322" s="47" t="s">
        <v>105</v>
      </c>
      <c r="B6322" s="160">
        <v>6321.0</v>
      </c>
    </row>
    <row r="6323">
      <c r="A6323" s="47" t="s">
        <v>105</v>
      </c>
      <c r="B6323" s="160">
        <v>6322.0</v>
      </c>
    </row>
    <row r="6324">
      <c r="A6324" s="47" t="s">
        <v>105</v>
      </c>
      <c r="B6324" s="160">
        <v>6323.0</v>
      </c>
    </row>
    <row r="6325">
      <c r="A6325" s="47" t="s">
        <v>105</v>
      </c>
      <c r="B6325" s="160">
        <v>6324.0</v>
      </c>
    </row>
    <row r="6326">
      <c r="A6326" s="47" t="s">
        <v>105</v>
      </c>
      <c r="B6326" s="160">
        <v>6325.0</v>
      </c>
    </row>
    <row r="6327">
      <c r="A6327" s="47" t="s">
        <v>105</v>
      </c>
      <c r="B6327" s="160">
        <v>6326.0</v>
      </c>
    </row>
    <row r="6328">
      <c r="A6328" s="47" t="s">
        <v>105</v>
      </c>
      <c r="B6328" s="160">
        <v>6327.0</v>
      </c>
    </row>
    <row r="6329">
      <c r="A6329" s="47" t="s">
        <v>105</v>
      </c>
      <c r="B6329" s="160">
        <v>6328.0</v>
      </c>
    </row>
    <row r="6330">
      <c r="A6330" s="47" t="s">
        <v>105</v>
      </c>
      <c r="B6330" s="160">
        <v>6329.0</v>
      </c>
    </row>
    <row r="6331">
      <c r="A6331" s="47" t="s">
        <v>105</v>
      </c>
      <c r="B6331" s="160">
        <v>6330.0</v>
      </c>
    </row>
    <row r="6332">
      <c r="A6332" s="47" t="s">
        <v>105</v>
      </c>
      <c r="B6332" s="160">
        <v>6331.0</v>
      </c>
    </row>
    <row r="6333">
      <c r="A6333" s="47" t="s">
        <v>105</v>
      </c>
      <c r="B6333" s="160">
        <v>6332.0</v>
      </c>
    </row>
    <row r="6334">
      <c r="A6334" s="47" t="s">
        <v>105</v>
      </c>
      <c r="B6334" s="160">
        <v>6333.0</v>
      </c>
    </row>
    <row r="6335">
      <c r="A6335" s="47" t="s">
        <v>105</v>
      </c>
      <c r="B6335" s="160">
        <v>6334.0</v>
      </c>
    </row>
    <row r="6336">
      <c r="A6336" s="47" t="s">
        <v>105</v>
      </c>
      <c r="B6336" s="160">
        <v>6335.0</v>
      </c>
    </row>
    <row r="6337">
      <c r="A6337" s="47" t="s">
        <v>105</v>
      </c>
      <c r="B6337" s="160">
        <v>6336.0</v>
      </c>
    </row>
    <row r="6338">
      <c r="A6338" s="47" t="s">
        <v>105</v>
      </c>
      <c r="B6338" s="160">
        <v>6337.0</v>
      </c>
    </row>
    <row r="6339">
      <c r="A6339" s="47" t="s">
        <v>105</v>
      </c>
      <c r="B6339" s="160">
        <v>6338.0</v>
      </c>
    </row>
    <row r="6340">
      <c r="A6340" s="47" t="s">
        <v>105</v>
      </c>
      <c r="B6340" s="160">
        <v>6339.0</v>
      </c>
    </row>
    <row r="6341">
      <c r="A6341" s="47" t="s">
        <v>105</v>
      </c>
      <c r="B6341" s="160">
        <v>6340.0</v>
      </c>
    </row>
    <row r="6342">
      <c r="A6342" s="47" t="s">
        <v>105</v>
      </c>
      <c r="B6342" s="160">
        <v>6341.0</v>
      </c>
    </row>
    <row r="6343">
      <c r="A6343" s="47" t="s">
        <v>105</v>
      </c>
      <c r="B6343" s="160">
        <v>6342.0</v>
      </c>
    </row>
    <row r="6344">
      <c r="A6344" s="47" t="s">
        <v>105</v>
      </c>
      <c r="B6344" s="160">
        <v>6343.0</v>
      </c>
    </row>
    <row r="6345">
      <c r="A6345" s="47" t="s">
        <v>105</v>
      </c>
      <c r="B6345" s="160">
        <v>6344.0</v>
      </c>
    </row>
    <row r="6346">
      <c r="A6346" s="47" t="s">
        <v>105</v>
      </c>
      <c r="B6346" s="160">
        <v>6345.0</v>
      </c>
    </row>
    <row r="6347">
      <c r="A6347" s="47" t="s">
        <v>105</v>
      </c>
      <c r="B6347" s="160">
        <v>6346.0</v>
      </c>
    </row>
    <row r="6348">
      <c r="A6348" s="47" t="s">
        <v>105</v>
      </c>
      <c r="B6348" s="160">
        <v>6347.0</v>
      </c>
    </row>
    <row r="6349">
      <c r="A6349" s="47" t="s">
        <v>105</v>
      </c>
      <c r="B6349" s="160">
        <v>6348.0</v>
      </c>
    </row>
    <row r="6350">
      <c r="A6350" s="47" t="s">
        <v>105</v>
      </c>
      <c r="B6350" s="160">
        <v>6349.0</v>
      </c>
    </row>
    <row r="6351">
      <c r="A6351" s="47" t="s">
        <v>105</v>
      </c>
      <c r="B6351" s="160">
        <v>6350.0</v>
      </c>
    </row>
    <row r="6352">
      <c r="A6352" s="47" t="s">
        <v>105</v>
      </c>
      <c r="B6352" s="160">
        <v>6351.0</v>
      </c>
    </row>
    <row r="6353">
      <c r="A6353" s="47" t="s">
        <v>105</v>
      </c>
      <c r="B6353" s="160">
        <v>6352.0</v>
      </c>
    </row>
    <row r="6354">
      <c r="A6354" s="47" t="s">
        <v>105</v>
      </c>
      <c r="B6354" s="160">
        <v>6353.0</v>
      </c>
    </row>
    <row r="6355">
      <c r="A6355" s="47" t="s">
        <v>105</v>
      </c>
      <c r="B6355" s="160">
        <v>6354.0</v>
      </c>
    </row>
    <row r="6356">
      <c r="A6356" s="47" t="s">
        <v>105</v>
      </c>
      <c r="B6356" s="160">
        <v>6355.0</v>
      </c>
    </row>
    <row r="6357">
      <c r="A6357" s="47" t="s">
        <v>105</v>
      </c>
      <c r="B6357" s="160">
        <v>6356.0</v>
      </c>
    </row>
    <row r="6358">
      <c r="A6358" s="47" t="s">
        <v>105</v>
      </c>
      <c r="B6358" s="160">
        <v>6357.0</v>
      </c>
    </row>
    <row r="6359">
      <c r="A6359" s="47" t="s">
        <v>105</v>
      </c>
      <c r="B6359" s="160">
        <v>6358.0</v>
      </c>
    </row>
    <row r="6360">
      <c r="A6360" s="47" t="s">
        <v>105</v>
      </c>
      <c r="B6360" s="160">
        <v>6359.0</v>
      </c>
    </row>
    <row r="6361">
      <c r="A6361" s="47" t="s">
        <v>105</v>
      </c>
      <c r="B6361" s="160">
        <v>6360.0</v>
      </c>
    </row>
    <row r="6362">
      <c r="A6362" s="47" t="s">
        <v>105</v>
      </c>
      <c r="B6362" s="160">
        <v>6361.0</v>
      </c>
    </row>
    <row r="6363">
      <c r="A6363" s="47" t="s">
        <v>105</v>
      </c>
      <c r="B6363" s="160">
        <v>6362.0</v>
      </c>
    </row>
    <row r="6364">
      <c r="A6364" s="47" t="s">
        <v>105</v>
      </c>
      <c r="B6364" s="160">
        <v>6363.0</v>
      </c>
    </row>
    <row r="6365">
      <c r="A6365" s="47" t="s">
        <v>105</v>
      </c>
      <c r="B6365" s="160">
        <v>6364.0</v>
      </c>
    </row>
    <row r="6366">
      <c r="A6366" s="47" t="s">
        <v>105</v>
      </c>
      <c r="B6366" s="160">
        <v>6365.0</v>
      </c>
    </row>
    <row r="6367">
      <c r="A6367" s="47" t="s">
        <v>105</v>
      </c>
      <c r="B6367" s="160">
        <v>6366.0</v>
      </c>
    </row>
    <row r="6368">
      <c r="A6368" s="47" t="s">
        <v>105</v>
      </c>
      <c r="B6368" s="160">
        <v>6367.0</v>
      </c>
    </row>
    <row r="6369">
      <c r="A6369" s="47" t="s">
        <v>105</v>
      </c>
      <c r="B6369" s="160">
        <v>6368.0</v>
      </c>
    </row>
    <row r="6370">
      <c r="A6370" s="47" t="s">
        <v>105</v>
      </c>
      <c r="B6370" s="160">
        <v>6369.0</v>
      </c>
    </row>
    <row r="6371">
      <c r="A6371" s="47" t="s">
        <v>105</v>
      </c>
      <c r="B6371" s="160">
        <v>6370.0</v>
      </c>
    </row>
    <row r="6372">
      <c r="A6372" s="47" t="s">
        <v>105</v>
      </c>
      <c r="B6372" s="160">
        <v>6371.0</v>
      </c>
    </row>
    <row r="6373">
      <c r="A6373" s="47" t="s">
        <v>105</v>
      </c>
      <c r="B6373" s="160">
        <v>6372.0</v>
      </c>
    </row>
    <row r="6374">
      <c r="A6374" s="47" t="s">
        <v>105</v>
      </c>
      <c r="B6374" s="160">
        <v>6373.0</v>
      </c>
    </row>
    <row r="6375">
      <c r="A6375" s="47" t="s">
        <v>105</v>
      </c>
      <c r="B6375" s="160">
        <v>6374.0</v>
      </c>
    </row>
    <row r="6376">
      <c r="A6376" s="47" t="s">
        <v>105</v>
      </c>
      <c r="B6376" s="160">
        <v>6375.0</v>
      </c>
    </row>
    <row r="6377">
      <c r="A6377" s="47" t="s">
        <v>105</v>
      </c>
      <c r="B6377" s="160">
        <v>6376.0</v>
      </c>
    </row>
    <row r="6378">
      <c r="A6378" s="47" t="s">
        <v>105</v>
      </c>
      <c r="B6378" s="160">
        <v>6377.0</v>
      </c>
    </row>
    <row r="6379">
      <c r="A6379" s="47" t="s">
        <v>105</v>
      </c>
      <c r="B6379" s="160">
        <v>6378.0</v>
      </c>
    </row>
    <row r="6380">
      <c r="A6380" s="47" t="s">
        <v>105</v>
      </c>
      <c r="B6380" s="160">
        <v>6379.0</v>
      </c>
    </row>
    <row r="6381">
      <c r="A6381" s="47" t="s">
        <v>105</v>
      </c>
      <c r="B6381" s="160">
        <v>6380.0</v>
      </c>
    </row>
    <row r="6382">
      <c r="A6382" s="47" t="s">
        <v>105</v>
      </c>
      <c r="B6382" s="160">
        <v>6381.0</v>
      </c>
    </row>
    <row r="6383">
      <c r="A6383" s="47" t="s">
        <v>105</v>
      </c>
      <c r="B6383" s="160">
        <v>6382.0</v>
      </c>
    </row>
    <row r="6384">
      <c r="A6384" s="47" t="s">
        <v>105</v>
      </c>
      <c r="B6384" s="160">
        <v>6383.0</v>
      </c>
    </row>
    <row r="6385">
      <c r="A6385" s="47" t="s">
        <v>105</v>
      </c>
      <c r="B6385" s="160">
        <v>6384.0</v>
      </c>
    </row>
    <row r="6386">
      <c r="A6386" s="47" t="s">
        <v>105</v>
      </c>
      <c r="B6386" s="160">
        <v>6385.0</v>
      </c>
    </row>
    <row r="6387">
      <c r="A6387" s="47" t="s">
        <v>105</v>
      </c>
      <c r="B6387" s="160">
        <v>6386.0</v>
      </c>
    </row>
    <row r="6388">
      <c r="A6388" s="47" t="s">
        <v>105</v>
      </c>
      <c r="B6388" s="160">
        <v>6387.0</v>
      </c>
    </row>
    <row r="6389">
      <c r="A6389" s="47" t="s">
        <v>105</v>
      </c>
      <c r="B6389" s="160">
        <v>6388.0</v>
      </c>
    </row>
    <row r="6390">
      <c r="A6390" s="47" t="s">
        <v>105</v>
      </c>
      <c r="B6390" s="160">
        <v>6389.0</v>
      </c>
    </row>
    <row r="6391">
      <c r="A6391" s="47" t="s">
        <v>105</v>
      </c>
      <c r="B6391" s="160">
        <v>6390.0</v>
      </c>
    </row>
    <row r="6392">
      <c r="A6392" s="47" t="s">
        <v>105</v>
      </c>
      <c r="B6392" s="160">
        <v>6391.0</v>
      </c>
    </row>
    <row r="6393">
      <c r="A6393" s="47" t="s">
        <v>105</v>
      </c>
      <c r="B6393" s="160">
        <v>6392.0</v>
      </c>
    </row>
    <row r="6394">
      <c r="A6394" s="47" t="s">
        <v>105</v>
      </c>
      <c r="B6394" s="160">
        <v>6393.0</v>
      </c>
    </row>
    <row r="6395">
      <c r="A6395" s="47" t="s">
        <v>105</v>
      </c>
      <c r="B6395" s="160">
        <v>6394.0</v>
      </c>
    </row>
    <row r="6396">
      <c r="A6396" s="47" t="s">
        <v>105</v>
      </c>
      <c r="B6396" s="160">
        <v>6395.0</v>
      </c>
    </row>
    <row r="6397">
      <c r="A6397" s="47" t="s">
        <v>105</v>
      </c>
      <c r="B6397" s="160">
        <v>6396.0</v>
      </c>
    </row>
    <row r="6398">
      <c r="A6398" s="47" t="s">
        <v>105</v>
      </c>
      <c r="B6398" s="160">
        <v>6397.0</v>
      </c>
    </row>
    <row r="6399">
      <c r="A6399" s="47" t="s">
        <v>105</v>
      </c>
      <c r="B6399" s="160">
        <v>6398.0</v>
      </c>
    </row>
    <row r="6400">
      <c r="A6400" s="47" t="s">
        <v>105</v>
      </c>
      <c r="B6400" s="160">
        <v>6399.0</v>
      </c>
    </row>
    <row r="6401">
      <c r="A6401" s="47" t="s">
        <v>105</v>
      </c>
      <c r="B6401" s="160">
        <v>6400.0</v>
      </c>
    </row>
    <row r="6402">
      <c r="A6402" s="47" t="s">
        <v>105</v>
      </c>
      <c r="B6402" s="160">
        <v>6401.0</v>
      </c>
    </row>
    <row r="6403">
      <c r="A6403" s="47" t="s">
        <v>105</v>
      </c>
      <c r="B6403" s="160">
        <v>6402.0</v>
      </c>
    </row>
    <row r="6404">
      <c r="A6404" s="47" t="s">
        <v>105</v>
      </c>
      <c r="B6404" s="160">
        <v>6403.0</v>
      </c>
    </row>
    <row r="6405">
      <c r="A6405" s="47" t="s">
        <v>105</v>
      </c>
      <c r="B6405" s="160">
        <v>6404.0</v>
      </c>
    </row>
    <row r="6406">
      <c r="A6406" s="47" t="s">
        <v>105</v>
      </c>
      <c r="B6406" s="160">
        <v>6405.0</v>
      </c>
    </row>
    <row r="6407">
      <c r="A6407" s="47" t="s">
        <v>105</v>
      </c>
      <c r="B6407" s="160">
        <v>6406.0</v>
      </c>
    </row>
    <row r="6408">
      <c r="A6408" s="47" t="s">
        <v>105</v>
      </c>
      <c r="B6408" s="160">
        <v>6407.0</v>
      </c>
    </row>
    <row r="6409">
      <c r="A6409" s="47" t="s">
        <v>105</v>
      </c>
      <c r="B6409" s="160">
        <v>6408.0</v>
      </c>
    </row>
    <row r="6410">
      <c r="A6410" s="47" t="s">
        <v>105</v>
      </c>
      <c r="B6410" s="160">
        <v>6409.0</v>
      </c>
    </row>
    <row r="6411">
      <c r="A6411" s="47" t="s">
        <v>105</v>
      </c>
      <c r="B6411" s="160">
        <v>6410.0</v>
      </c>
    </row>
    <row r="6412">
      <c r="A6412" s="47" t="s">
        <v>105</v>
      </c>
      <c r="B6412" s="160">
        <v>6411.0</v>
      </c>
    </row>
    <row r="6413">
      <c r="A6413" s="47" t="s">
        <v>105</v>
      </c>
      <c r="B6413" s="160">
        <v>6412.0</v>
      </c>
    </row>
    <row r="6414">
      <c r="A6414" s="47" t="s">
        <v>105</v>
      </c>
      <c r="B6414" s="160">
        <v>6413.0</v>
      </c>
    </row>
    <row r="6415">
      <c r="A6415" s="47" t="s">
        <v>105</v>
      </c>
      <c r="B6415" s="160">
        <v>6414.0</v>
      </c>
    </row>
    <row r="6416">
      <c r="A6416" s="47" t="s">
        <v>105</v>
      </c>
      <c r="B6416" s="160">
        <v>6415.0</v>
      </c>
    </row>
    <row r="6417">
      <c r="A6417" s="47" t="s">
        <v>105</v>
      </c>
      <c r="B6417" s="160">
        <v>6416.0</v>
      </c>
    </row>
    <row r="6418">
      <c r="A6418" s="47" t="s">
        <v>105</v>
      </c>
      <c r="B6418" s="160">
        <v>6417.0</v>
      </c>
    </row>
    <row r="6419">
      <c r="A6419" s="47" t="s">
        <v>105</v>
      </c>
      <c r="B6419" s="160">
        <v>6418.0</v>
      </c>
    </row>
    <row r="6420">
      <c r="A6420" s="47" t="s">
        <v>105</v>
      </c>
      <c r="B6420" s="160">
        <v>6419.0</v>
      </c>
    </row>
    <row r="6421">
      <c r="A6421" s="47" t="s">
        <v>105</v>
      </c>
      <c r="B6421" s="160">
        <v>6420.0</v>
      </c>
    </row>
    <row r="6422">
      <c r="A6422" s="47" t="s">
        <v>105</v>
      </c>
      <c r="B6422" s="160">
        <v>6421.0</v>
      </c>
    </row>
    <row r="6423">
      <c r="A6423" s="47" t="s">
        <v>105</v>
      </c>
      <c r="B6423" s="160">
        <v>6422.0</v>
      </c>
    </row>
    <row r="6424">
      <c r="A6424" s="47" t="s">
        <v>105</v>
      </c>
      <c r="B6424" s="160">
        <v>6423.0</v>
      </c>
    </row>
    <row r="6425">
      <c r="A6425" s="47" t="s">
        <v>105</v>
      </c>
      <c r="B6425" s="160">
        <v>6424.0</v>
      </c>
    </row>
    <row r="6426">
      <c r="A6426" s="47" t="s">
        <v>105</v>
      </c>
      <c r="B6426" s="160">
        <v>6425.0</v>
      </c>
    </row>
    <row r="6427">
      <c r="A6427" s="47" t="s">
        <v>105</v>
      </c>
      <c r="B6427" s="160">
        <v>6426.0</v>
      </c>
    </row>
    <row r="6428">
      <c r="A6428" s="47" t="s">
        <v>105</v>
      </c>
      <c r="B6428" s="160">
        <v>6427.0</v>
      </c>
    </row>
    <row r="6429">
      <c r="A6429" s="47" t="s">
        <v>105</v>
      </c>
      <c r="B6429" s="160">
        <v>6428.0</v>
      </c>
    </row>
    <row r="6430">
      <c r="A6430" s="47" t="s">
        <v>105</v>
      </c>
      <c r="B6430" s="160">
        <v>6429.0</v>
      </c>
    </row>
    <row r="6431">
      <c r="A6431" s="47" t="s">
        <v>105</v>
      </c>
      <c r="B6431" s="160">
        <v>6430.0</v>
      </c>
    </row>
    <row r="6432">
      <c r="A6432" s="47" t="s">
        <v>105</v>
      </c>
      <c r="B6432" s="160">
        <v>6431.0</v>
      </c>
    </row>
    <row r="6433">
      <c r="A6433" s="47" t="s">
        <v>105</v>
      </c>
      <c r="B6433" s="160">
        <v>6432.0</v>
      </c>
    </row>
    <row r="6434">
      <c r="A6434" s="47" t="s">
        <v>105</v>
      </c>
      <c r="B6434" s="160">
        <v>6433.0</v>
      </c>
    </row>
    <row r="6435">
      <c r="A6435" s="47" t="s">
        <v>105</v>
      </c>
      <c r="B6435" s="160">
        <v>6434.0</v>
      </c>
    </row>
    <row r="6436">
      <c r="A6436" s="47" t="s">
        <v>105</v>
      </c>
      <c r="B6436" s="160">
        <v>6435.0</v>
      </c>
    </row>
    <row r="6437">
      <c r="A6437" s="47" t="s">
        <v>105</v>
      </c>
      <c r="B6437" s="160">
        <v>6436.0</v>
      </c>
    </row>
    <row r="6438">
      <c r="A6438" s="47" t="s">
        <v>105</v>
      </c>
      <c r="B6438" s="160">
        <v>6437.0</v>
      </c>
    </row>
    <row r="6439">
      <c r="A6439" s="47" t="s">
        <v>105</v>
      </c>
      <c r="B6439" s="160">
        <v>6438.0</v>
      </c>
    </row>
    <row r="6440">
      <c r="A6440" s="47" t="s">
        <v>105</v>
      </c>
      <c r="B6440" s="160">
        <v>6439.0</v>
      </c>
    </row>
    <row r="6441">
      <c r="A6441" s="47" t="s">
        <v>105</v>
      </c>
      <c r="B6441" s="160">
        <v>6440.0</v>
      </c>
    </row>
    <row r="6442">
      <c r="A6442" s="47" t="s">
        <v>105</v>
      </c>
      <c r="B6442" s="160">
        <v>6441.0</v>
      </c>
    </row>
    <row r="6443">
      <c r="A6443" s="47" t="s">
        <v>105</v>
      </c>
      <c r="B6443" s="160">
        <v>6442.0</v>
      </c>
    </row>
    <row r="6444">
      <c r="A6444" s="47" t="s">
        <v>105</v>
      </c>
      <c r="B6444" s="160">
        <v>6443.0</v>
      </c>
    </row>
    <row r="6445">
      <c r="A6445" s="47" t="s">
        <v>105</v>
      </c>
      <c r="B6445" s="160">
        <v>6444.0</v>
      </c>
    </row>
    <row r="6446">
      <c r="A6446" s="47" t="s">
        <v>105</v>
      </c>
      <c r="B6446" s="160">
        <v>6445.0</v>
      </c>
    </row>
    <row r="6447">
      <c r="A6447" s="47" t="s">
        <v>105</v>
      </c>
      <c r="B6447" s="160">
        <v>6446.0</v>
      </c>
    </row>
    <row r="6448">
      <c r="A6448" s="47" t="s">
        <v>105</v>
      </c>
      <c r="B6448" s="160">
        <v>6447.0</v>
      </c>
    </row>
    <row r="6449">
      <c r="A6449" s="47" t="s">
        <v>105</v>
      </c>
      <c r="B6449" s="160">
        <v>6448.0</v>
      </c>
    </row>
    <row r="6450">
      <c r="A6450" s="47" t="s">
        <v>105</v>
      </c>
      <c r="B6450" s="160">
        <v>6449.0</v>
      </c>
    </row>
    <row r="6451">
      <c r="A6451" s="47" t="s">
        <v>105</v>
      </c>
      <c r="B6451" s="160">
        <v>6450.0</v>
      </c>
    </row>
    <row r="6452">
      <c r="A6452" s="47" t="s">
        <v>105</v>
      </c>
      <c r="B6452" s="160">
        <v>6451.0</v>
      </c>
    </row>
    <row r="6453">
      <c r="A6453" s="47" t="s">
        <v>105</v>
      </c>
      <c r="B6453" s="160">
        <v>6452.0</v>
      </c>
    </row>
    <row r="6454">
      <c r="A6454" s="47" t="s">
        <v>105</v>
      </c>
      <c r="B6454" s="160">
        <v>6453.0</v>
      </c>
    </row>
    <row r="6455">
      <c r="A6455" s="47" t="s">
        <v>105</v>
      </c>
      <c r="B6455" s="160">
        <v>6454.0</v>
      </c>
    </row>
    <row r="6456">
      <c r="A6456" s="47" t="s">
        <v>105</v>
      </c>
      <c r="B6456" s="160">
        <v>6455.0</v>
      </c>
    </row>
    <row r="6457">
      <c r="A6457" s="47" t="s">
        <v>105</v>
      </c>
      <c r="B6457" s="160">
        <v>6456.0</v>
      </c>
    </row>
    <row r="6458">
      <c r="A6458" s="47" t="s">
        <v>105</v>
      </c>
      <c r="B6458" s="160">
        <v>6457.0</v>
      </c>
    </row>
    <row r="6459">
      <c r="A6459" s="47" t="s">
        <v>105</v>
      </c>
      <c r="B6459" s="160">
        <v>6458.0</v>
      </c>
    </row>
    <row r="6460">
      <c r="A6460" s="47" t="s">
        <v>105</v>
      </c>
      <c r="B6460" s="160">
        <v>6459.0</v>
      </c>
    </row>
    <row r="6461">
      <c r="A6461" s="47" t="s">
        <v>105</v>
      </c>
      <c r="B6461" s="160">
        <v>6460.0</v>
      </c>
    </row>
    <row r="6462">
      <c r="A6462" s="47" t="s">
        <v>105</v>
      </c>
      <c r="B6462" s="160">
        <v>6461.0</v>
      </c>
    </row>
    <row r="6463">
      <c r="A6463" s="47" t="s">
        <v>105</v>
      </c>
      <c r="B6463" s="160">
        <v>6462.0</v>
      </c>
    </row>
    <row r="6464">
      <c r="A6464" s="47" t="s">
        <v>105</v>
      </c>
      <c r="B6464" s="160">
        <v>6463.0</v>
      </c>
    </row>
    <row r="6465">
      <c r="A6465" s="47" t="s">
        <v>105</v>
      </c>
      <c r="B6465" s="160">
        <v>6464.0</v>
      </c>
    </row>
    <row r="6466">
      <c r="A6466" s="47" t="s">
        <v>105</v>
      </c>
      <c r="B6466" s="160">
        <v>6465.0</v>
      </c>
    </row>
    <row r="6467">
      <c r="A6467" s="47" t="s">
        <v>105</v>
      </c>
      <c r="B6467" s="160">
        <v>6466.0</v>
      </c>
    </row>
    <row r="6468">
      <c r="A6468" s="47" t="s">
        <v>105</v>
      </c>
      <c r="B6468" s="160">
        <v>6467.0</v>
      </c>
    </row>
    <row r="6469">
      <c r="A6469" s="47" t="s">
        <v>105</v>
      </c>
      <c r="B6469" s="160">
        <v>6468.0</v>
      </c>
    </row>
    <row r="6470">
      <c r="A6470" s="47" t="s">
        <v>105</v>
      </c>
      <c r="B6470" s="160">
        <v>6469.0</v>
      </c>
    </row>
    <row r="6471">
      <c r="A6471" s="47" t="s">
        <v>105</v>
      </c>
      <c r="B6471" s="160">
        <v>6470.0</v>
      </c>
    </row>
    <row r="6472">
      <c r="A6472" s="47" t="s">
        <v>105</v>
      </c>
      <c r="B6472" s="160">
        <v>6471.0</v>
      </c>
    </row>
    <row r="6473">
      <c r="A6473" s="47" t="s">
        <v>105</v>
      </c>
      <c r="B6473" s="160">
        <v>6472.0</v>
      </c>
    </row>
    <row r="6474">
      <c r="A6474" s="47" t="s">
        <v>105</v>
      </c>
      <c r="B6474" s="160">
        <v>6473.0</v>
      </c>
    </row>
    <row r="6475">
      <c r="A6475" s="47" t="s">
        <v>105</v>
      </c>
      <c r="B6475" s="160">
        <v>6474.0</v>
      </c>
    </row>
    <row r="6476">
      <c r="A6476" s="47" t="s">
        <v>105</v>
      </c>
      <c r="B6476" s="160">
        <v>6475.0</v>
      </c>
    </row>
    <row r="6477">
      <c r="A6477" s="47" t="s">
        <v>105</v>
      </c>
      <c r="B6477" s="160">
        <v>6476.0</v>
      </c>
    </row>
    <row r="6478">
      <c r="A6478" s="47" t="s">
        <v>105</v>
      </c>
      <c r="B6478" s="160">
        <v>6477.0</v>
      </c>
    </row>
    <row r="6479">
      <c r="A6479" s="47" t="s">
        <v>105</v>
      </c>
      <c r="B6479" s="160">
        <v>6478.0</v>
      </c>
    </row>
    <row r="6480">
      <c r="A6480" s="47" t="s">
        <v>105</v>
      </c>
      <c r="B6480" s="160">
        <v>6479.0</v>
      </c>
    </row>
    <row r="6481">
      <c r="A6481" s="47" t="s">
        <v>105</v>
      </c>
      <c r="B6481" s="160">
        <v>6480.0</v>
      </c>
    </row>
    <row r="6482">
      <c r="A6482" s="47" t="s">
        <v>105</v>
      </c>
      <c r="B6482" s="160">
        <v>6481.0</v>
      </c>
    </row>
    <row r="6483">
      <c r="A6483" s="47" t="s">
        <v>105</v>
      </c>
      <c r="B6483" s="160">
        <v>6482.0</v>
      </c>
    </row>
    <row r="6484">
      <c r="A6484" s="47" t="s">
        <v>105</v>
      </c>
      <c r="B6484" s="160">
        <v>6483.0</v>
      </c>
    </row>
    <row r="6485">
      <c r="A6485" s="47" t="s">
        <v>105</v>
      </c>
      <c r="B6485" s="160">
        <v>6484.0</v>
      </c>
    </row>
    <row r="6486">
      <c r="A6486" s="47" t="s">
        <v>105</v>
      </c>
      <c r="B6486" s="160">
        <v>6485.0</v>
      </c>
    </row>
    <row r="6487">
      <c r="A6487" s="47" t="s">
        <v>105</v>
      </c>
      <c r="B6487" s="160">
        <v>6486.0</v>
      </c>
    </row>
    <row r="6488">
      <c r="A6488" s="47" t="s">
        <v>105</v>
      </c>
      <c r="B6488" s="160">
        <v>6487.0</v>
      </c>
    </row>
    <row r="6489">
      <c r="A6489" s="47" t="s">
        <v>105</v>
      </c>
      <c r="B6489" s="160">
        <v>6488.0</v>
      </c>
    </row>
    <row r="6490">
      <c r="A6490" s="47" t="s">
        <v>105</v>
      </c>
      <c r="B6490" s="160">
        <v>6489.0</v>
      </c>
    </row>
    <row r="6491">
      <c r="A6491" s="47" t="s">
        <v>105</v>
      </c>
      <c r="B6491" s="160">
        <v>6490.0</v>
      </c>
    </row>
    <row r="6492">
      <c r="A6492" s="47" t="s">
        <v>105</v>
      </c>
      <c r="B6492" s="160">
        <v>6491.0</v>
      </c>
    </row>
    <row r="6493">
      <c r="A6493" s="47" t="s">
        <v>105</v>
      </c>
      <c r="B6493" s="160">
        <v>6492.0</v>
      </c>
    </row>
    <row r="6494">
      <c r="A6494" s="47" t="s">
        <v>105</v>
      </c>
      <c r="B6494" s="160">
        <v>6493.0</v>
      </c>
    </row>
    <row r="6495">
      <c r="A6495" s="47" t="s">
        <v>105</v>
      </c>
      <c r="B6495" s="160">
        <v>6494.0</v>
      </c>
    </row>
    <row r="6496">
      <c r="A6496" s="47" t="s">
        <v>105</v>
      </c>
      <c r="B6496" s="160">
        <v>6495.0</v>
      </c>
    </row>
    <row r="6497">
      <c r="A6497" s="47" t="s">
        <v>105</v>
      </c>
      <c r="B6497" s="160">
        <v>6496.0</v>
      </c>
    </row>
    <row r="6498">
      <c r="A6498" s="47" t="s">
        <v>105</v>
      </c>
      <c r="B6498" s="160">
        <v>6497.0</v>
      </c>
    </row>
    <row r="6499">
      <c r="A6499" s="47" t="s">
        <v>105</v>
      </c>
      <c r="B6499" s="160">
        <v>6498.0</v>
      </c>
    </row>
    <row r="6500">
      <c r="A6500" s="47" t="s">
        <v>105</v>
      </c>
      <c r="B6500" s="160">
        <v>6499.0</v>
      </c>
    </row>
    <row r="6501">
      <c r="A6501" s="47" t="s">
        <v>105</v>
      </c>
      <c r="B6501" s="160">
        <v>6500.0</v>
      </c>
    </row>
    <row r="6502">
      <c r="A6502" s="47" t="s">
        <v>105</v>
      </c>
      <c r="B6502" s="160">
        <v>6501.0</v>
      </c>
    </row>
    <row r="6503">
      <c r="A6503" s="47" t="s">
        <v>105</v>
      </c>
      <c r="B6503" s="160">
        <v>6502.0</v>
      </c>
    </row>
    <row r="6504">
      <c r="A6504" s="47" t="s">
        <v>105</v>
      </c>
      <c r="B6504" s="160">
        <v>6503.0</v>
      </c>
    </row>
    <row r="6505">
      <c r="A6505" s="47" t="s">
        <v>105</v>
      </c>
      <c r="B6505" s="160">
        <v>6504.0</v>
      </c>
    </row>
    <row r="6506">
      <c r="A6506" s="47" t="s">
        <v>105</v>
      </c>
      <c r="B6506" s="160">
        <v>6505.0</v>
      </c>
    </row>
    <row r="6507">
      <c r="A6507" s="47" t="s">
        <v>105</v>
      </c>
      <c r="B6507" s="160">
        <v>6506.0</v>
      </c>
    </row>
    <row r="6508">
      <c r="A6508" s="47" t="s">
        <v>105</v>
      </c>
      <c r="B6508" s="160">
        <v>6507.0</v>
      </c>
    </row>
    <row r="6509">
      <c r="A6509" s="47" t="s">
        <v>105</v>
      </c>
      <c r="B6509" s="160">
        <v>6508.0</v>
      </c>
    </row>
    <row r="6510">
      <c r="A6510" s="47" t="s">
        <v>105</v>
      </c>
      <c r="B6510" s="160">
        <v>6509.0</v>
      </c>
    </row>
    <row r="6511">
      <c r="A6511" s="47" t="s">
        <v>105</v>
      </c>
      <c r="B6511" s="160">
        <v>6510.0</v>
      </c>
    </row>
    <row r="6512">
      <c r="A6512" s="47" t="s">
        <v>105</v>
      </c>
      <c r="B6512" s="160">
        <v>6511.0</v>
      </c>
    </row>
    <row r="6513">
      <c r="A6513" s="47" t="s">
        <v>105</v>
      </c>
      <c r="B6513" s="160">
        <v>6512.0</v>
      </c>
    </row>
    <row r="6514">
      <c r="A6514" s="47" t="s">
        <v>105</v>
      </c>
      <c r="B6514" s="160">
        <v>6513.0</v>
      </c>
    </row>
    <row r="6515">
      <c r="A6515" s="47" t="s">
        <v>105</v>
      </c>
      <c r="B6515" s="160">
        <v>6514.0</v>
      </c>
    </row>
    <row r="6516">
      <c r="A6516" s="47" t="s">
        <v>105</v>
      </c>
      <c r="B6516" s="160">
        <v>6515.0</v>
      </c>
    </row>
    <row r="6517">
      <c r="A6517" s="47" t="s">
        <v>105</v>
      </c>
      <c r="B6517" s="160">
        <v>6516.0</v>
      </c>
    </row>
    <row r="6518">
      <c r="A6518" s="47" t="s">
        <v>105</v>
      </c>
      <c r="B6518" s="160">
        <v>6517.0</v>
      </c>
    </row>
    <row r="6519">
      <c r="A6519" s="47" t="s">
        <v>105</v>
      </c>
      <c r="B6519" s="160">
        <v>6518.0</v>
      </c>
    </row>
    <row r="6520">
      <c r="A6520" s="47" t="s">
        <v>105</v>
      </c>
      <c r="B6520" s="160">
        <v>6519.0</v>
      </c>
    </row>
    <row r="6521">
      <c r="A6521" s="47" t="s">
        <v>105</v>
      </c>
      <c r="B6521" s="160">
        <v>6520.0</v>
      </c>
    </row>
    <row r="6522">
      <c r="A6522" s="47" t="s">
        <v>105</v>
      </c>
      <c r="B6522" s="160">
        <v>6521.0</v>
      </c>
    </row>
    <row r="6523">
      <c r="A6523" s="47" t="s">
        <v>105</v>
      </c>
      <c r="B6523" s="160">
        <v>6522.0</v>
      </c>
    </row>
    <row r="6524">
      <c r="A6524" s="47" t="s">
        <v>105</v>
      </c>
      <c r="B6524" s="160">
        <v>6523.0</v>
      </c>
    </row>
    <row r="6525">
      <c r="A6525" s="47" t="s">
        <v>105</v>
      </c>
      <c r="B6525" s="160">
        <v>6524.0</v>
      </c>
    </row>
    <row r="6526">
      <c r="A6526" s="47" t="s">
        <v>105</v>
      </c>
      <c r="B6526" s="160">
        <v>6525.0</v>
      </c>
    </row>
    <row r="6527">
      <c r="A6527" s="47" t="s">
        <v>105</v>
      </c>
      <c r="B6527" s="160">
        <v>6526.0</v>
      </c>
    </row>
    <row r="6528">
      <c r="A6528" s="47" t="s">
        <v>105</v>
      </c>
      <c r="B6528" s="160">
        <v>6527.0</v>
      </c>
    </row>
    <row r="6529">
      <c r="A6529" s="47" t="s">
        <v>105</v>
      </c>
      <c r="B6529" s="160">
        <v>6528.0</v>
      </c>
    </row>
    <row r="6530">
      <c r="A6530" s="47" t="s">
        <v>105</v>
      </c>
      <c r="B6530" s="160">
        <v>6529.0</v>
      </c>
    </row>
    <row r="6531">
      <c r="A6531" s="47" t="s">
        <v>105</v>
      </c>
      <c r="B6531" s="160">
        <v>6530.0</v>
      </c>
    </row>
    <row r="6532">
      <c r="A6532" s="47" t="s">
        <v>105</v>
      </c>
      <c r="B6532" s="160">
        <v>6531.0</v>
      </c>
    </row>
    <row r="6533">
      <c r="A6533" s="47" t="s">
        <v>105</v>
      </c>
      <c r="B6533" s="160">
        <v>6532.0</v>
      </c>
    </row>
    <row r="6534">
      <c r="A6534" s="47" t="s">
        <v>105</v>
      </c>
      <c r="B6534" s="160">
        <v>6533.0</v>
      </c>
    </row>
    <row r="6535">
      <c r="A6535" s="47" t="s">
        <v>105</v>
      </c>
      <c r="B6535" s="160">
        <v>6534.0</v>
      </c>
    </row>
    <row r="6536">
      <c r="A6536" s="47" t="s">
        <v>105</v>
      </c>
      <c r="B6536" s="160">
        <v>6535.0</v>
      </c>
    </row>
    <row r="6537">
      <c r="A6537" s="47" t="s">
        <v>105</v>
      </c>
      <c r="B6537" s="160">
        <v>6536.0</v>
      </c>
    </row>
    <row r="6538">
      <c r="A6538" s="47" t="s">
        <v>105</v>
      </c>
      <c r="B6538" s="160">
        <v>6537.0</v>
      </c>
    </row>
    <row r="6539">
      <c r="A6539" s="47" t="s">
        <v>105</v>
      </c>
      <c r="B6539" s="160">
        <v>6538.0</v>
      </c>
    </row>
    <row r="6540">
      <c r="A6540" s="47" t="s">
        <v>105</v>
      </c>
      <c r="B6540" s="160">
        <v>6539.0</v>
      </c>
    </row>
    <row r="6541">
      <c r="A6541" s="47" t="s">
        <v>105</v>
      </c>
      <c r="B6541" s="160">
        <v>6540.0</v>
      </c>
    </row>
    <row r="6542">
      <c r="A6542" s="47" t="s">
        <v>105</v>
      </c>
      <c r="B6542" s="160">
        <v>6541.0</v>
      </c>
    </row>
    <row r="6543">
      <c r="A6543" s="47" t="s">
        <v>105</v>
      </c>
      <c r="B6543" s="160">
        <v>6542.0</v>
      </c>
    </row>
    <row r="6544">
      <c r="A6544" s="47" t="s">
        <v>105</v>
      </c>
      <c r="B6544" s="160">
        <v>6543.0</v>
      </c>
    </row>
    <row r="6545">
      <c r="A6545" s="47" t="s">
        <v>105</v>
      </c>
      <c r="B6545" s="160">
        <v>6544.0</v>
      </c>
    </row>
    <row r="6546">
      <c r="A6546" s="47" t="s">
        <v>105</v>
      </c>
      <c r="B6546" s="160">
        <v>6545.0</v>
      </c>
    </row>
    <row r="6547">
      <c r="A6547" s="47" t="s">
        <v>105</v>
      </c>
      <c r="B6547" s="160">
        <v>6546.0</v>
      </c>
    </row>
    <row r="6548">
      <c r="A6548" s="47" t="s">
        <v>105</v>
      </c>
      <c r="B6548" s="160">
        <v>6547.0</v>
      </c>
    </row>
    <row r="6549">
      <c r="A6549" s="47" t="s">
        <v>105</v>
      </c>
      <c r="B6549" s="160">
        <v>6548.0</v>
      </c>
    </row>
    <row r="6550">
      <c r="A6550" s="47" t="s">
        <v>105</v>
      </c>
      <c r="B6550" s="160">
        <v>6549.0</v>
      </c>
    </row>
    <row r="6551">
      <c r="A6551" s="47" t="s">
        <v>105</v>
      </c>
      <c r="B6551" s="160">
        <v>6550.0</v>
      </c>
    </row>
    <row r="6552">
      <c r="A6552" s="47" t="s">
        <v>105</v>
      </c>
      <c r="B6552" s="160">
        <v>6551.0</v>
      </c>
    </row>
    <row r="6553">
      <c r="A6553" s="47" t="s">
        <v>105</v>
      </c>
      <c r="B6553" s="160">
        <v>6552.0</v>
      </c>
    </row>
    <row r="6554">
      <c r="A6554" s="47" t="s">
        <v>105</v>
      </c>
      <c r="B6554" s="160">
        <v>6553.0</v>
      </c>
    </row>
    <row r="6555">
      <c r="A6555" s="47" t="s">
        <v>105</v>
      </c>
      <c r="B6555" s="160">
        <v>6554.0</v>
      </c>
    </row>
    <row r="6556">
      <c r="A6556" s="47" t="s">
        <v>105</v>
      </c>
      <c r="B6556" s="160">
        <v>6555.0</v>
      </c>
    </row>
    <row r="6557">
      <c r="A6557" s="47" t="s">
        <v>105</v>
      </c>
      <c r="B6557" s="160">
        <v>6556.0</v>
      </c>
    </row>
    <row r="6558">
      <c r="A6558" s="47" t="s">
        <v>105</v>
      </c>
      <c r="B6558" s="160">
        <v>6557.0</v>
      </c>
    </row>
    <row r="6559">
      <c r="A6559" s="47" t="s">
        <v>105</v>
      </c>
      <c r="B6559" s="160">
        <v>6558.0</v>
      </c>
    </row>
    <row r="6560">
      <c r="A6560" s="47" t="s">
        <v>105</v>
      </c>
      <c r="B6560" s="160">
        <v>6559.0</v>
      </c>
    </row>
    <row r="6561">
      <c r="A6561" s="47" t="s">
        <v>105</v>
      </c>
      <c r="B6561" s="160">
        <v>6560.0</v>
      </c>
    </row>
    <row r="6562">
      <c r="A6562" s="47" t="s">
        <v>105</v>
      </c>
      <c r="B6562" s="160">
        <v>6561.0</v>
      </c>
    </row>
    <row r="6563">
      <c r="A6563" s="47" t="s">
        <v>105</v>
      </c>
      <c r="B6563" s="160">
        <v>6562.0</v>
      </c>
    </row>
    <row r="6564">
      <c r="A6564" s="47" t="s">
        <v>105</v>
      </c>
      <c r="B6564" s="160">
        <v>6563.0</v>
      </c>
    </row>
    <row r="6565">
      <c r="A6565" s="47" t="s">
        <v>105</v>
      </c>
      <c r="B6565" s="160">
        <v>6564.0</v>
      </c>
    </row>
    <row r="6566">
      <c r="A6566" s="47" t="s">
        <v>105</v>
      </c>
      <c r="B6566" s="160">
        <v>6565.0</v>
      </c>
    </row>
    <row r="6567">
      <c r="A6567" s="47" t="s">
        <v>105</v>
      </c>
      <c r="B6567" s="160">
        <v>6566.0</v>
      </c>
    </row>
    <row r="6568">
      <c r="A6568" s="47" t="s">
        <v>105</v>
      </c>
      <c r="B6568" s="160">
        <v>6567.0</v>
      </c>
    </row>
    <row r="6569">
      <c r="A6569" s="47" t="s">
        <v>105</v>
      </c>
      <c r="B6569" s="160">
        <v>6568.0</v>
      </c>
    </row>
    <row r="6570">
      <c r="A6570" s="47" t="s">
        <v>105</v>
      </c>
      <c r="B6570" s="160">
        <v>6569.0</v>
      </c>
    </row>
    <row r="6571">
      <c r="A6571" s="47" t="s">
        <v>105</v>
      </c>
      <c r="B6571" s="160">
        <v>6570.0</v>
      </c>
    </row>
    <row r="6572">
      <c r="A6572" s="47" t="s">
        <v>105</v>
      </c>
      <c r="B6572" s="160">
        <v>6571.0</v>
      </c>
    </row>
    <row r="6573">
      <c r="A6573" s="47" t="s">
        <v>105</v>
      </c>
      <c r="B6573" s="160">
        <v>6572.0</v>
      </c>
    </row>
    <row r="6574">
      <c r="A6574" s="47" t="s">
        <v>105</v>
      </c>
      <c r="B6574" s="160">
        <v>6573.0</v>
      </c>
    </row>
    <row r="6575">
      <c r="A6575" s="47" t="s">
        <v>105</v>
      </c>
      <c r="B6575" s="160">
        <v>6574.0</v>
      </c>
    </row>
    <row r="6576">
      <c r="A6576" s="47" t="s">
        <v>105</v>
      </c>
      <c r="B6576" s="160">
        <v>6575.0</v>
      </c>
    </row>
    <row r="6577">
      <c r="A6577" s="47" t="s">
        <v>105</v>
      </c>
      <c r="B6577" s="160">
        <v>6576.0</v>
      </c>
    </row>
    <row r="6578">
      <c r="A6578" s="47" t="s">
        <v>105</v>
      </c>
      <c r="B6578" s="160">
        <v>6577.0</v>
      </c>
    </row>
    <row r="6579">
      <c r="A6579" s="47" t="s">
        <v>105</v>
      </c>
      <c r="B6579" s="160">
        <v>6578.0</v>
      </c>
    </row>
    <row r="6580">
      <c r="A6580" s="47" t="s">
        <v>105</v>
      </c>
      <c r="B6580" s="160">
        <v>6579.0</v>
      </c>
    </row>
    <row r="6581">
      <c r="A6581" s="47" t="s">
        <v>105</v>
      </c>
      <c r="B6581" s="160">
        <v>6580.0</v>
      </c>
    </row>
    <row r="6582">
      <c r="A6582" s="47" t="s">
        <v>105</v>
      </c>
      <c r="B6582" s="160">
        <v>6581.0</v>
      </c>
    </row>
    <row r="6583">
      <c r="A6583" s="47" t="s">
        <v>105</v>
      </c>
      <c r="B6583" s="160">
        <v>6582.0</v>
      </c>
    </row>
    <row r="6584">
      <c r="A6584" s="47" t="s">
        <v>105</v>
      </c>
      <c r="B6584" s="160">
        <v>6583.0</v>
      </c>
    </row>
    <row r="6585">
      <c r="A6585" s="47" t="s">
        <v>105</v>
      </c>
      <c r="B6585" s="160">
        <v>6584.0</v>
      </c>
    </row>
    <row r="6586">
      <c r="A6586" s="47" t="s">
        <v>105</v>
      </c>
      <c r="B6586" s="160">
        <v>6585.0</v>
      </c>
    </row>
    <row r="6587">
      <c r="A6587" s="47" t="s">
        <v>105</v>
      </c>
      <c r="B6587" s="160">
        <v>6586.0</v>
      </c>
    </row>
    <row r="6588">
      <c r="A6588" s="47" t="s">
        <v>105</v>
      </c>
      <c r="B6588" s="160">
        <v>6587.0</v>
      </c>
    </row>
    <row r="6589">
      <c r="A6589" s="47" t="s">
        <v>105</v>
      </c>
      <c r="B6589" s="160">
        <v>6588.0</v>
      </c>
    </row>
    <row r="6590">
      <c r="A6590" s="47" t="s">
        <v>105</v>
      </c>
      <c r="B6590" s="160">
        <v>6589.0</v>
      </c>
    </row>
    <row r="6591">
      <c r="A6591" s="47" t="s">
        <v>105</v>
      </c>
      <c r="B6591" s="160">
        <v>6590.0</v>
      </c>
    </row>
    <row r="6592">
      <c r="A6592" s="47" t="s">
        <v>105</v>
      </c>
      <c r="B6592" s="160">
        <v>6591.0</v>
      </c>
    </row>
    <row r="6593">
      <c r="A6593" s="47" t="s">
        <v>105</v>
      </c>
      <c r="B6593" s="160">
        <v>6592.0</v>
      </c>
    </row>
    <row r="6594">
      <c r="A6594" s="47" t="s">
        <v>105</v>
      </c>
      <c r="B6594" s="160">
        <v>6593.0</v>
      </c>
    </row>
    <row r="6595">
      <c r="A6595" s="47" t="s">
        <v>105</v>
      </c>
      <c r="B6595" s="160">
        <v>6594.0</v>
      </c>
    </row>
    <row r="6596">
      <c r="A6596" s="47" t="s">
        <v>105</v>
      </c>
      <c r="B6596" s="160">
        <v>6595.0</v>
      </c>
    </row>
    <row r="6597">
      <c r="A6597" s="47" t="s">
        <v>105</v>
      </c>
      <c r="B6597" s="160">
        <v>6596.0</v>
      </c>
    </row>
    <row r="6598">
      <c r="A6598" s="47" t="s">
        <v>105</v>
      </c>
      <c r="B6598" s="160">
        <v>6597.0</v>
      </c>
    </row>
    <row r="6599">
      <c r="A6599" s="47" t="s">
        <v>105</v>
      </c>
      <c r="B6599" s="160">
        <v>6598.0</v>
      </c>
    </row>
    <row r="6600">
      <c r="A6600" s="47" t="s">
        <v>105</v>
      </c>
      <c r="B6600" s="160">
        <v>6599.0</v>
      </c>
    </row>
    <row r="6601">
      <c r="A6601" s="47" t="s">
        <v>105</v>
      </c>
      <c r="B6601" s="160">
        <v>6600.0</v>
      </c>
    </row>
    <row r="6602">
      <c r="A6602" s="47" t="s">
        <v>105</v>
      </c>
      <c r="B6602" s="160">
        <v>6601.0</v>
      </c>
    </row>
    <row r="6603">
      <c r="A6603" s="47" t="s">
        <v>105</v>
      </c>
      <c r="B6603" s="160">
        <v>6602.0</v>
      </c>
    </row>
    <row r="6604">
      <c r="A6604" s="47" t="s">
        <v>105</v>
      </c>
      <c r="B6604" s="160">
        <v>6603.0</v>
      </c>
    </row>
    <row r="6605">
      <c r="A6605" s="47" t="s">
        <v>105</v>
      </c>
      <c r="B6605" s="160">
        <v>6604.0</v>
      </c>
    </row>
    <row r="6606">
      <c r="A6606" s="47" t="s">
        <v>105</v>
      </c>
      <c r="B6606" s="160">
        <v>6605.0</v>
      </c>
    </row>
    <row r="6607">
      <c r="A6607" s="47" t="s">
        <v>105</v>
      </c>
      <c r="B6607" s="160">
        <v>6606.0</v>
      </c>
    </row>
    <row r="6608">
      <c r="A6608" s="47" t="s">
        <v>105</v>
      </c>
      <c r="B6608" s="160">
        <v>6607.0</v>
      </c>
    </row>
    <row r="6609">
      <c r="A6609" s="47" t="s">
        <v>105</v>
      </c>
      <c r="B6609" s="160">
        <v>6608.0</v>
      </c>
    </row>
    <row r="6610">
      <c r="A6610" s="47" t="s">
        <v>105</v>
      </c>
      <c r="B6610" s="160">
        <v>6609.0</v>
      </c>
    </row>
    <row r="6611">
      <c r="A6611" s="47" t="s">
        <v>105</v>
      </c>
      <c r="B6611" s="160">
        <v>6610.0</v>
      </c>
    </row>
    <row r="6612">
      <c r="A6612" s="47" t="s">
        <v>105</v>
      </c>
      <c r="B6612" s="160">
        <v>6611.0</v>
      </c>
    </row>
    <row r="6613">
      <c r="A6613" s="47" t="s">
        <v>105</v>
      </c>
      <c r="B6613" s="160">
        <v>6612.0</v>
      </c>
    </row>
    <row r="6614">
      <c r="A6614" s="47" t="s">
        <v>105</v>
      </c>
      <c r="B6614" s="160">
        <v>6613.0</v>
      </c>
    </row>
    <row r="6615">
      <c r="A6615" s="47" t="s">
        <v>105</v>
      </c>
      <c r="B6615" s="160">
        <v>6614.0</v>
      </c>
    </row>
    <row r="6616">
      <c r="A6616" s="47" t="s">
        <v>105</v>
      </c>
      <c r="B6616" s="160">
        <v>6615.0</v>
      </c>
    </row>
    <row r="6617">
      <c r="A6617" s="47" t="s">
        <v>105</v>
      </c>
      <c r="B6617" s="160">
        <v>6616.0</v>
      </c>
    </row>
    <row r="6618">
      <c r="A6618" s="47" t="s">
        <v>105</v>
      </c>
      <c r="B6618" s="160">
        <v>6617.0</v>
      </c>
    </row>
    <row r="6619">
      <c r="A6619" s="47" t="s">
        <v>105</v>
      </c>
      <c r="B6619" s="160">
        <v>6618.0</v>
      </c>
    </row>
    <row r="6620">
      <c r="A6620" s="47" t="s">
        <v>105</v>
      </c>
      <c r="B6620" s="160">
        <v>6619.0</v>
      </c>
    </row>
    <row r="6621">
      <c r="A6621" s="47" t="s">
        <v>105</v>
      </c>
      <c r="B6621" s="160">
        <v>6620.0</v>
      </c>
    </row>
    <row r="6622">
      <c r="A6622" s="47" t="s">
        <v>105</v>
      </c>
      <c r="B6622" s="160">
        <v>6621.0</v>
      </c>
    </row>
    <row r="6623">
      <c r="A6623" s="47" t="s">
        <v>105</v>
      </c>
      <c r="B6623" s="160">
        <v>6622.0</v>
      </c>
    </row>
    <row r="6624">
      <c r="A6624" s="47" t="s">
        <v>105</v>
      </c>
      <c r="B6624" s="160">
        <v>6623.0</v>
      </c>
    </row>
    <row r="6625">
      <c r="A6625" s="47" t="s">
        <v>105</v>
      </c>
      <c r="B6625" s="160">
        <v>6624.0</v>
      </c>
    </row>
    <row r="6626">
      <c r="A6626" s="47" t="s">
        <v>105</v>
      </c>
      <c r="B6626" s="160">
        <v>6625.0</v>
      </c>
    </row>
    <row r="6627">
      <c r="A6627" s="47" t="s">
        <v>105</v>
      </c>
      <c r="B6627" s="160">
        <v>6626.0</v>
      </c>
    </row>
    <row r="6628">
      <c r="A6628" s="47" t="s">
        <v>105</v>
      </c>
      <c r="B6628" s="160">
        <v>6627.0</v>
      </c>
    </row>
    <row r="6629">
      <c r="A6629" s="47" t="s">
        <v>105</v>
      </c>
      <c r="B6629" s="160">
        <v>6628.0</v>
      </c>
    </row>
    <row r="6630">
      <c r="A6630" s="47" t="s">
        <v>105</v>
      </c>
      <c r="B6630" s="160">
        <v>6629.0</v>
      </c>
    </row>
    <row r="6631">
      <c r="A6631" s="47" t="s">
        <v>105</v>
      </c>
      <c r="B6631" s="160">
        <v>6630.0</v>
      </c>
    </row>
    <row r="6632">
      <c r="A6632" s="47" t="s">
        <v>105</v>
      </c>
      <c r="B6632" s="160">
        <v>6631.0</v>
      </c>
    </row>
    <row r="6633">
      <c r="A6633" s="47" t="s">
        <v>105</v>
      </c>
      <c r="B6633" s="160">
        <v>6632.0</v>
      </c>
    </row>
    <row r="6634">
      <c r="A6634" s="47" t="s">
        <v>105</v>
      </c>
      <c r="B6634" s="160">
        <v>6633.0</v>
      </c>
    </row>
    <row r="6635">
      <c r="A6635" s="47" t="s">
        <v>105</v>
      </c>
      <c r="B6635" s="160">
        <v>6634.0</v>
      </c>
    </row>
    <row r="6636">
      <c r="A6636" s="47" t="s">
        <v>105</v>
      </c>
      <c r="B6636" s="160">
        <v>6635.0</v>
      </c>
    </row>
    <row r="6637">
      <c r="A6637" s="47" t="s">
        <v>105</v>
      </c>
      <c r="B6637" s="160">
        <v>6636.0</v>
      </c>
    </row>
    <row r="6638">
      <c r="A6638" s="47" t="s">
        <v>105</v>
      </c>
      <c r="B6638" s="160">
        <v>6637.0</v>
      </c>
    </row>
    <row r="6639">
      <c r="A6639" s="47" t="s">
        <v>105</v>
      </c>
      <c r="B6639" s="160">
        <v>6638.0</v>
      </c>
    </row>
    <row r="6640">
      <c r="A6640" s="47" t="s">
        <v>105</v>
      </c>
      <c r="B6640" s="160">
        <v>6639.0</v>
      </c>
    </row>
    <row r="6641">
      <c r="A6641" s="47" t="s">
        <v>105</v>
      </c>
      <c r="B6641" s="160">
        <v>6640.0</v>
      </c>
    </row>
    <row r="6642">
      <c r="A6642" s="47" t="s">
        <v>105</v>
      </c>
      <c r="B6642" s="160">
        <v>6641.0</v>
      </c>
    </row>
    <row r="6643">
      <c r="A6643" s="47" t="s">
        <v>105</v>
      </c>
      <c r="B6643" s="160">
        <v>6642.0</v>
      </c>
    </row>
    <row r="6644">
      <c r="A6644" s="47" t="s">
        <v>105</v>
      </c>
      <c r="B6644" s="160">
        <v>6643.0</v>
      </c>
    </row>
    <row r="6645">
      <c r="A6645" s="47" t="s">
        <v>105</v>
      </c>
      <c r="B6645" s="160">
        <v>6644.0</v>
      </c>
    </row>
    <row r="6646">
      <c r="A6646" s="47" t="s">
        <v>105</v>
      </c>
      <c r="B6646" s="160">
        <v>6645.0</v>
      </c>
    </row>
    <row r="6647">
      <c r="A6647" s="47" t="s">
        <v>105</v>
      </c>
      <c r="B6647" s="160">
        <v>6646.0</v>
      </c>
    </row>
    <row r="6648">
      <c r="A6648" s="47" t="s">
        <v>105</v>
      </c>
      <c r="B6648" s="160">
        <v>6647.0</v>
      </c>
    </row>
    <row r="6649">
      <c r="A6649" s="47" t="s">
        <v>105</v>
      </c>
      <c r="B6649" s="160">
        <v>6648.0</v>
      </c>
    </row>
    <row r="6650">
      <c r="A6650" s="47" t="s">
        <v>105</v>
      </c>
      <c r="B6650" s="160">
        <v>6649.0</v>
      </c>
    </row>
    <row r="6651">
      <c r="A6651" s="47" t="s">
        <v>105</v>
      </c>
      <c r="B6651" s="160">
        <v>6650.0</v>
      </c>
    </row>
    <row r="6652">
      <c r="A6652" s="47" t="s">
        <v>105</v>
      </c>
      <c r="B6652" s="160">
        <v>6651.0</v>
      </c>
    </row>
    <row r="6653">
      <c r="A6653" s="47" t="s">
        <v>105</v>
      </c>
      <c r="B6653" s="160">
        <v>6652.0</v>
      </c>
    </row>
    <row r="6654">
      <c r="A6654" s="47" t="s">
        <v>105</v>
      </c>
      <c r="B6654" s="160">
        <v>6653.0</v>
      </c>
    </row>
    <row r="6655">
      <c r="A6655" s="47" t="s">
        <v>105</v>
      </c>
      <c r="B6655" s="160">
        <v>6654.0</v>
      </c>
    </row>
    <row r="6656">
      <c r="A6656" s="47" t="s">
        <v>105</v>
      </c>
      <c r="B6656" s="160">
        <v>6655.0</v>
      </c>
    </row>
    <row r="6657">
      <c r="A6657" s="47" t="s">
        <v>105</v>
      </c>
      <c r="B6657" s="160">
        <v>6656.0</v>
      </c>
    </row>
    <row r="6658">
      <c r="A6658" s="47" t="s">
        <v>105</v>
      </c>
      <c r="B6658" s="160">
        <v>6657.0</v>
      </c>
    </row>
    <row r="6659">
      <c r="A6659" s="47" t="s">
        <v>105</v>
      </c>
      <c r="B6659" s="160">
        <v>6658.0</v>
      </c>
    </row>
    <row r="6660">
      <c r="A6660" s="47" t="s">
        <v>105</v>
      </c>
      <c r="B6660" s="160">
        <v>6659.0</v>
      </c>
    </row>
    <row r="6661">
      <c r="A6661" s="47" t="s">
        <v>105</v>
      </c>
      <c r="B6661" s="160">
        <v>6660.0</v>
      </c>
    </row>
    <row r="6662">
      <c r="A6662" s="47" t="s">
        <v>105</v>
      </c>
      <c r="B6662" s="160">
        <v>6661.0</v>
      </c>
    </row>
    <row r="6663">
      <c r="A6663" s="47" t="s">
        <v>105</v>
      </c>
      <c r="B6663" s="160">
        <v>6662.0</v>
      </c>
    </row>
    <row r="6664">
      <c r="A6664" s="47" t="s">
        <v>105</v>
      </c>
      <c r="B6664" s="160">
        <v>6663.0</v>
      </c>
    </row>
    <row r="6665">
      <c r="A6665" s="47" t="s">
        <v>105</v>
      </c>
      <c r="B6665" s="160">
        <v>6664.0</v>
      </c>
    </row>
    <row r="6666">
      <c r="A6666" s="47" t="s">
        <v>105</v>
      </c>
      <c r="B6666" s="160">
        <v>6665.0</v>
      </c>
    </row>
    <row r="6667">
      <c r="A6667" s="47" t="s">
        <v>105</v>
      </c>
      <c r="B6667" s="160">
        <v>6666.0</v>
      </c>
    </row>
    <row r="6668">
      <c r="A6668" s="47" t="s">
        <v>105</v>
      </c>
      <c r="B6668" s="160">
        <v>6667.0</v>
      </c>
    </row>
    <row r="6669">
      <c r="A6669" s="47" t="s">
        <v>105</v>
      </c>
      <c r="B6669" s="160">
        <v>6668.0</v>
      </c>
    </row>
    <row r="6670">
      <c r="A6670" s="47" t="s">
        <v>105</v>
      </c>
      <c r="B6670" s="160">
        <v>6669.0</v>
      </c>
    </row>
    <row r="6671">
      <c r="A6671" s="47" t="s">
        <v>105</v>
      </c>
      <c r="B6671" s="160">
        <v>6670.0</v>
      </c>
    </row>
    <row r="6672">
      <c r="A6672" s="47" t="s">
        <v>105</v>
      </c>
      <c r="B6672" s="160">
        <v>6671.0</v>
      </c>
    </row>
    <row r="6673">
      <c r="A6673" s="47" t="s">
        <v>105</v>
      </c>
      <c r="B6673" s="160">
        <v>6672.0</v>
      </c>
    </row>
    <row r="6674">
      <c r="A6674" s="47" t="s">
        <v>105</v>
      </c>
      <c r="B6674" s="160">
        <v>6673.0</v>
      </c>
    </row>
    <row r="6675">
      <c r="A6675" s="47" t="s">
        <v>105</v>
      </c>
      <c r="B6675" s="160">
        <v>6674.0</v>
      </c>
    </row>
    <row r="6676">
      <c r="A6676" s="47" t="s">
        <v>105</v>
      </c>
      <c r="B6676" s="160">
        <v>6675.0</v>
      </c>
    </row>
    <row r="6677">
      <c r="A6677" s="47" t="s">
        <v>105</v>
      </c>
      <c r="B6677" s="160">
        <v>6676.0</v>
      </c>
    </row>
    <row r="6678">
      <c r="A6678" s="47" t="s">
        <v>105</v>
      </c>
      <c r="B6678" s="160">
        <v>6677.0</v>
      </c>
    </row>
    <row r="6679">
      <c r="A6679" s="47" t="s">
        <v>105</v>
      </c>
      <c r="B6679" s="160">
        <v>6678.0</v>
      </c>
    </row>
    <row r="6680">
      <c r="A6680" s="47" t="s">
        <v>105</v>
      </c>
      <c r="B6680" s="160">
        <v>6679.0</v>
      </c>
    </row>
    <row r="6681">
      <c r="A6681" s="47" t="s">
        <v>105</v>
      </c>
      <c r="B6681" s="160">
        <v>6680.0</v>
      </c>
    </row>
    <row r="6682">
      <c r="A6682" s="47" t="s">
        <v>105</v>
      </c>
      <c r="B6682" s="160">
        <v>6681.0</v>
      </c>
    </row>
    <row r="6683">
      <c r="A6683" s="47" t="s">
        <v>105</v>
      </c>
      <c r="B6683" s="160">
        <v>6682.0</v>
      </c>
    </row>
    <row r="6684">
      <c r="A6684" s="47" t="s">
        <v>105</v>
      </c>
      <c r="B6684" s="160">
        <v>6683.0</v>
      </c>
    </row>
    <row r="6685">
      <c r="A6685" s="47" t="s">
        <v>105</v>
      </c>
      <c r="B6685" s="160">
        <v>6684.0</v>
      </c>
    </row>
    <row r="6686">
      <c r="A6686" s="47" t="s">
        <v>105</v>
      </c>
      <c r="B6686" s="160">
        <v>6685.0</v>
      </c>
    </row>
    <row r="6687">
      <c r="A6687" s="47" t="s">
        <v>105</v>
      </c>
      <c r="B6687" s="160">
        <v>6686.0</v>
      </c>
    </row>
    <row r="6688">
      <c r="A6688" s="47" t="s">
        <v>105</v>
      </c>
      <c r="B6688" s="160">
        <v>6687.0</v>
      </c>
    </row>
    <row r="6689">
      <c r="A6689" s="47" t="s">
        <v>105</v>
      </c>
      <c r="B6689" s="160">
        <v>6688.0</v>
      </c>
    </row>
    <row r="6690">
      <c r="A6690" s="47" t="s">
        <v>105</v>
      </c>
      <c r="B6690" s="160">
        <v>6689.0</v>
      </c>
    </row>
    <row r="6691">
      <c r="A6691" s="47" t="s">
        <v>105</v>
      </c>
      <c r="B6691" s="160">
        <v>6690.0</v>
      </c>
    </row>
    <row r="6692">
      <c r="A6692" s="47" t="s">
        <v>105</v>
      </c>
      <c r="B6692" s="160">
        <v>6691.0</v>
      </c>
    </row>
    <row r="6693">
      <c r="A6693" s="47" t="s">
        <v>105</v>
      </c>
      <c r="B6693" s="160">
        <v>6692.0</v>
      </c>
    </row>
    <row r="6694">
      <c r="A6694" s="47" t="s">
        <v>105</v>
      </c>
      <c r="B6694" s="160">
        <v>6693.0</v>
      </c>
    </row>
    <row r="6695">
      <c r="A6695" s="47" t="s">
        <v>105</v>
      </c>
      <c r="B6695" s="160">
        <v>6694.0</v>
      </c>
    </row>
    <row r="6696">
      <c r="A6696" s="47" t="s">
        <v>105</v>
      </c>
      <c r="B6696" s="160">
        <v>6695.0</v>
      </c>
    </row>
    <row r="6697">
      <c r="A6697" s="47" t="s">
        <v>105</v>
      </c>
      <c r="B6697" s="160">
        <v>6696.0</v>
      </c>
    </row>
    <row r="6698">
      <c r="A6698" s="47" t="s">
        <v>105</v>
      </c>
      <c r="B6698" s="160">
        <v>6697.0</v>
      </c>
    </row>
    <row r="6699">
      <c r="A6699" s="47" t="s">
        <v>105</v>
      </c>
      <c r="B6699" s="160">
        <v>6698.0</v>
      </c>
    </row>
    <row r="6700">
      <c r="A6700" s="47" t="s">
        <v>105</v>
      </c>
      <c r="B6700" s="160">
        <v>6699.0</v>
      </c>
    </row>
    <row r="6701">
      <c r="A6701" s="47" t="s">
        <v>105</v>
      </c>
      <c r="B6701" s="160">
        <v>6700.0</v>
      </c>
    </row>
    <row r="6702">
      <c r="A6702" s="47" t="s">
        <v>105</v>
      </c>
      <c r="B6702" s="160">
        <v>6701.0</v>
      </c>
    </row>
    <row r="6703">
      <c r="A6703" s="47" t="s">
        <v>105</v>
      </c>
      <c r="B6703" s="160">
        <v>6702.0</v>
      </c>
    </row>
    <row r="6704">
      <c r="A6704" s="47" t="s">
        <v>105</v>
      </c>
      <c r="B6704" s="160">
        <v>6703.0</v>
      </c>
    </row>
    <row r="6705">
      <c r="A6705" s="47" t="s">
        <v>105</v>
      </c>
      <c r="B6705" s="160">
        <v>6704.0</v>
      </c>
    </row>
    <row r="6706">
      <c r="A6706" s="47" t="s">
        <v>105</v>
      </c>
      <c r="B6706" s="160">
        <v>6705.0</v>
      </c>
    </row>
    <row r="6707">
      <c r="A6707" s="47" t="s">
        <v>105</v>
      </c>
      <c r="B6707" s="160">
        <v>6706.0</v>
      </c>
    </row>
    <row r="6708">
      <c r="A6708" s="47" t="s">
        <v>105</v>
      </c>
      <c r="B6708" s="160">
        <v>6707.0</v>
      </c>
    </row>
    <row r="6709">
      <c r="A6709" s="47" t="s">
        <v>105</v>
      </c>
      <c r="B6709" s="160">
        <v>6708.0</v>
      </c>
    </row>
    <row r="6710">
      <c r="A6710" s="47" t="s">
        <v>105</v>
      </c>
      <c r="B6710" s="160">
        <v>6709.0</v>
      </c>
    </row>
    <row r="6711">
      <c r="A6711" s="47" t="s">
        <v>105</v>
      </c>
      <c r="B6711" s="160">
        <v>6710.0</v>
      </c>
    </row>
    <row r="6712">
      <c r="A6712" s="47" t="s">
        <v>105</v>
      </c>
      <c r="B6712" s="160">
        <v>6711.0</v>
      </c>
    </row>
    <row r="6713">
      <c r="A6713" s="47" t="s">
        <v>105</v>
      </c>
      <c r="B6713" s="160">
        <v>6712.0</v>
      </c>
    </row>
    <row r="6714">
      <c r="A6714" s="47" t="s">
        <v>105</v>
      </c>
      <c r="B6714" s="160">
        <v>6713.0</v>
      </c>
    </row>
    <row r="6715">
      <c r="A6715" s="47" t="s">
        <v>105</v>
      </c>
      <c r="B6715" s="160">
        <v>6714.0</v>
      </c>
    </row>
    <row r="6716">
      <c r="A6716" s="47" t="s">
        <v>105</v>
      </c>
      <c r="B6716" s="160">
        <v>6715.0</v>
      </c>
    </row>
    <row r="6717">
      <c r="A6717" s="47" t="s">
        <v>105</v>
      </c>
      <c r="B6717" s="160">
        <v>6716.0</v>
      </c>
    </row>
    <row r="6718">
      <c r="A6718" s="47" t="s">
        <v>105</v>
      </c>
      <c r="B6718" s="160">
        <v>6717.0</v>
      </c>
    </row>
    <row r="6719">
      <c r="A6719" s="47" t="s">
        <v>105</v>
      </c>
      <c r="B6719" s="160">
        <v>6718.0</v>
      </c>
    </row>
    <row r="6720">
      <c r="A6720" s="47" t="s">
        <v>105</v>
      </c>
      <c r="B6720" s="160">
        <v>6719.0</v>
      </c>
    </row>
    <row r="6721">
      <c r="A6721" s="47" t="s">
        <v>105</v>
      </c>
      <c r="B6721" s="160">
        <v>6720.0</v>
      </c>
    </row>
    <row r="6722">
      <c r="A6722" s="47" t="s">
        <v>105</v>
      </c>
      <c r="B6722" s="160">
        <v>6721.0</v>
      </c>
    </row>
    <row r="6723">
      <c r="A6723" s="47" t="s">
        <v>105</v>
      </c>
      <c r="B6723" s="160">
        <v>6722.0</v>
      </c>
    </row>
    <row r="6724">
      <c r="A6724" s="47" t="s">
        <v>105</v>
      </c>
      <c r="B6724" s="160">
        <v>6723.0</v>
      </c>
    </row>
    <row r="6725">
      <c r="A6725" s="47" t="s">
        <v>105</v>
      </c>
      <c r="B6725" s="160">
        <v>6724.0</v>
      </c>
    </row>
    <row r="6726">
      <c r="A6726" s="47" t="s">
        <v>105</v>
      </c>
      <c r="B6726" s="160">
        <v>6725.0</v>
      </c>
    </row>
    <row r="6727">
      <c r="A6727" s="47" t="s">
        <v>105</v>
      </c>
      <c r="B6727" s="160">
        <v>6726.0</v>
      </c>
    </row>
    <row r="6728">
      <c r="A6728" s="47" t="s">
        <v>105</v>
      </c>
      <c r="B6728" s="160">
        <v>6727.0</v>
      </c>
    </row>
    <row r="6729">
      <c r="A6729" s="47" t="s">
        <v>105</v>
      </c>
      <c r="B6729" s="160">
        <v>6728.0</v>
      </c>
    </row>
    <row r="6730">
      <c r="A6730" s="47" t="s">
        <v>105</v>
      </c>
      <c r="B6730" s="160">
        <v>6729.0</v>
      </c>
    </row>
    <row r="6731">
      <c r="A6731" s="47" t="s">
        <v>105</v>
      </c>
      <c r="B6731" s="160">
        <v>6730.0</v>
      </c>
    </row>
    <row r="6732">
      <c r="A6732" s="47" t="s">
        <v>105</v>
      </c>
      <c r="B6732" s="160">
        <v>6731.0</v>
      </c>
    </row>
    <row r="6733">
      <c r="A6733" s="47" t="s">
        <v>105</v>
      </c>
      <c r="B6733" s="160">
        <v>6732.0</v>
      </c>
    </row>
    <row r="6734">
      <c r="A6734" s="47" t="s">
        <v>105</v>
      </c>
      <c r="B6734" s="160">
        <v>6733.0</v>
      </c>
    </row>
    <row r="6735">
      <c r="A6735" s="47" t="s">
        <v>105</v>
      </c>
      <c r="B6735" s="160">
        <v>6734.0</v>
      </c>
    </row>
    <row r="6736">
      <c r="A6736" s="47" t="s">
        <v>105</v>
      </c>
      <c r="B6736" s="160">
        <v>6735.0</v>
      </c>
    </row>
    <row r="6737">
      <c r="A6737" s="47" t="s">
        <v>105</v>
      </c>
      <c r="B6737" s="160">
        <v>6736.0</v>
      </c>
    </row>
    <row r="6738">
      <c r="A6738" s="47" t="s">
        <v>105</v>
      </c>
      <c r="B6738" s="160">
        <v>6737.0</v>
      </c>
    </row>
    <row r="6739">
      <c r="A6739" s="47" t="s">
        <v>105</v>
      </c>
      <c r="B6739" s="160">
        <v>6738.0</v>
      </c>
    </row>
    <row r="6740">
      <c r="A6740" s="47" t="s">
        <v>105</v>
      </c>
      <c r="B6740" s="160">
        <v>6739.0</v>
      </c>
    </row>
    <row r="6741">
      <c r="A6741" s="47" t="s">
        <v>105</v>
      </c>
      <c r="B6741" s="160">
        <v>6740.0</v>
      </c>
    </row>
    <row r="6742">
      <c r="A6742" s="47" t="s">
        <v>105</v>
      </c>
      <c r="B6742" s="160">
        <v>6741.0</v>
      </c>
    </row>
    <row r="6743">
      <c r="A6743" s="47" t="s">
        <v>105</v>
      </c>
      <c r="B6743" s="160">
        <v>6742.0</v>
      </c>
    </row>
    <row r="6744">
      <c r="A6744" s="47" t="s">
        <v>105</v>
      </c>
      <c r="B6744" s="160">
        <v>6743.0</v>
      </c>
    </row>
    <row r="6745">
      <c r="A6745" s="47" t="s">
        <v>105</v>
      </c>
      <c r="B6745" s="160">
        <v>6744.0</v>
      </c>
    </row>
    <row r="6746">
      <c r="A6746" s="47" t="s">
        <v>105</v>
      </c>
      <c r="B6746" s="160">
        <v>6745.0</v>
      </c>
    </row>
    <row r="6747">
      <c r="A6747" s="47" t="s">
        <v>105</v>
      </c>
      <c r="B6747" s="160">
        <v>6746.0</v>
      </c>
    </row>
    <row r="6748">
      <c r="A6748" s="47" t="s">
        <v>105</v>
      </c>
      <c r="B6748" s="160">
        <v>6747.0</v>
      </c>
    </row>
    <row r="6749">
      <c r="A6749" s="47" t="s">
        <v>105</v>
      </c>
      <c r="B6749" s="160">
        <v>6748.0</v>
      </c>
    </row>
    <row r="6750">
      <c r="A6750" s="47" t="s">
        <v>105</v>
      </c>
      <c r="B6750" s="160">
        <v>6749.0</v>
      </c>
    </row>
    <row r="6751">
      <c r="A6751" s="47" t="s">
        <v>105</v>
      </c>
      <c r="B6751" s="160">
        <v>6750.0</v>
      </c>
    </row>
    <row r="6752">
      <c r="A6752" s="47" t="s">
        <v>105</v>
      </c>
      <c r="B6752" s="160">
        <v>6751.0</v>
      </c>
    </row>
    <row r="6753">
      <c r="A6753" s="47" t="s">
        <v>105</v>
      </c>
      <c r="B6753" s="160">
        <v>6752.0</v>
      </c>
    </row>
    <row r="6754">
      <c r="A6754" s="47" t="s">
        <v>105</v>
      </c>
      <c r="B6754" s="160">
        <v>6753.0</v>
      </c>
    </row>
    <row r="6755">
      <c r="A6755" s="47" t="s">
        <v>105</v>
      </c>
      <c r="B6755" s="160">
        <v>6754.0</v>
      </c>
    </row>
    <row r="6756">
      <c r="A6756" s="47" t="s">
        <v>105</v>
      </c>
      <c r="B6756" s="160">
        <v>6755.0</v>
      </c>
    </row>
    <row r="6757">
      <c r="A6757" s="47" t="s">
        <v>105</v>
      </c>
      <c r="B6757" s="160">
        <v>6756.0</v>
      </c>
    </row>
    <row r="6758">
      <c r="A6758" s="47" t="s">
        <v>105</v>
      </c>
      <c r="B6758" s="160">
        <v>6757.0</v>
      </c>
    </row>
    <row r="6759">
      <c r="A6759" s="47" t="s">
        <v>105</v>
      </c>
      <c r="B6759" s="160">
        <v>6758.0</v>
      </c>
    </row>
    <row r="6760">
      <c r="A6760" s="47" t="s">
        <v>105</v>
      </c>
      <c r="B6760" s="160">
        <v>6759.0</v>
      </c>
    </row>
    <row r="6761">
      <c r="A6761" s="47" t="s">
        <v>105</v>
      </c>
      <c r="B6761" s="160">
        <v>6760.0</v>
      </c>
    </row>
    <row r="6762">
      <c r="A6762" s="47" t="s">
        <v>105</v>
      </c>
      <c r="B6762" s="160">
        <v>6761.0</v>
      </c>
    </row>
    <row r="6763">
      <c r="A6763" s="47" t="s">
        <v>105</v>
      </c>
      <c r="B6763" s="160">
        <v>6762.0</v>
      </c>
    </row>
    <row r="6764">
      <c r="A6764" s="47" t="s">
        <v>105</v>
      </c>
      <c r="B6764" s="160">
        <v>6763.0</v>
      </c>
    </row>
    <row r="6765">
      <c r="A6765" s="47" t="s">
        <v>105</v>
      </c>
      <c r="B6765" s="160">
        <v>6764.0</v>
      </c>
    </row>
    <row r="6766">
      <c r="A6766" s="47" t="s">
        <v>105</v>
      </c>
      <c r="B6766" s="160">
        <v>6765.0</v>
      </c>
    </row>
    <row r="6767">
      <c r="A6767" s="47" t="s">
        <v>105</v>
      </c>
      <c r="B6767" s="160">
        <v>6766.0</v>
      </c>
    </row>
    <row r="6768">
      <c r="A6768" s="47" t="s">
        <v>105</v>
      </c>
      <c r="B6768" s="160">
        <v>6767.0</v>
      </c>
    </row>
    <row r="6769">
      <c r="A6769" s="47" t="s">
        <v>105</v>
      </c>
      <c r="B6769" s="160">
        <v>6768.0</v>
      </c>
    </row>
    <row r="6770">
      <c r="A6770" s="47" t="s">
        <v>105</v>
      </c>
      <c r="B6770" s="160">
        <v>6769.0</v>
      </c>
    </row>
    <row r="6771">
      <c r="A6771" s="47" t="s">
        <v>105</v>
      </c>
      <c r="B6771" s="160">
        <v>6770.0</v>
      </c>
    </row>
    <row r="6772">
      <c r="A6772" s="47" t="s">
        <v>105</v>
      </c>
      <c r="B6772" s="160">
        <v>6771.0</v>
      </c>
    </row>
    <row r="6773">
      <c r="A6773" s="47" t="s">
        <v>105</v>
      </c>
      <c r="B6773" s="160">
        <v>6772.0</v>
      </c>
    </row>
    <row r="6774">
      <c r="A6774" s="47" t="s">
        <v>105</v>
      </c>
      <c r="B6774" s="160">
        <v>6773.0</v>
      </c>
    </row>
    <row r="6775">
      <c r="A6775" s="47" t="s">
        <v>105</v>
      </c>
      <c r="B6775" s="160">
        <v>6774.0</v>
      </c>
    </row>
    <row r="6776">
      <c r="A6776" s="47" t="s">
        <v>105</v>
      </c>
      <c r="B6776" s="160">
        <v>6775.0</v>
      </c>
    </row>
    <row r="6777">
      <c r="A6777" s="47" t="s">
        <v>105</v>
      </c>
      <c r="B6777" s="160">
        <v>6776.0</v>
      </c>
    </row>
    <row r="6778">
      <c r="A6778" s="47" t="s">
        <v>105</v>
      </c>
      <c r="B6778" s="160">
        <v>6777.0</v>
      </c>
    </row>
    <row r="6779">
      <c r="A6779" s="47" t="s">
        <v>105</v>
      </c>
      <c r="B6779" s="160">
        <v>6778.0</v>
      </c>
    </row>
    <row r="6780">
      <c r="A6780" s="47" t="s">
        <v>105</v>
      </c>
      <c r="B6780" s="160">
        <v>6779.0</v>
      </c>
    </row>
    <row r="6781">
      <c r="A6781" s="47" t="s">
        <v>105</v>
      </c>
      <c r="B6781" s="160">
        <v>6780.0</v>
      </c>
    </row>
    <row r="6782">
      <c r="A6782" s="47" t="s">
        <v>105</v>
      </c>
      <c r="B6782" s="160">
        <v>6781.0</v>
      </c>
    </row>
    <row r="6783">
      <c r="A6783" s="47" t="s">
        <v>105</v>
      </c>
      <c r="B6783" s="160">
        <v>6782.0</v>
      </c>
    </row>
    <row r="6784">
      <c r="A6784" s="47" t="s">
        <v>105</v>
      </c>
      <c r="B6784" s="160">
        <v>6783.0</v>
      </c>
    </row>
    <row r="6785">
      <c r="A6785" s="47" t="s">
        <v>105</v>
      </c>
      <c r="B6785" s="160">
        <v>6784.0</v>
      </c>
    </row>
    <row r="6786">
      <c r="A6786" s="47" t="s">
        <v>105</v>
      </c>
      <c r="B6786" s="160">
        <v>6785.0</v>
      </c>
    </row>
    <row r="6787">
      <c r="A6787" s="47" t="s">
        <v>105</v>
      </c>
      <c r="B6787" s="160">
        <v>6786.0</v>
      </c>
    </row>
    <row r="6788">
      <c r="A6788" s="47" t="s">
        <v>105</v>
      </c>
      <c r="B6788" s="160">
        <v>6787.0</v>
      </c>
    </row>
    <row r="6789">
      <c r="A6789" s="47" t="s">
        <v>105</v>
      </c>
      <c r="B6789" s="160">
        <v>6788.0</v>
      </c>
    </row>
    <row r="6790">
      <c r="A6790" s="47" t="s">
        <v>105</v>
      </c>
      <c r="B6790" s="160">
        <v>6789.0</v>
      </c>
    </row>
    <row r="6791">
      <c r="A6791" s="47" t="s">
        <v>105</v>
      </c>
      <c r="B6791" s="160">
        <v>6790.0</v>
      </c>
    </row>
    <row r="6792">
      <c r="A6792" s="47" t="s">
        <v>105</v>
      </c>
      <c r="B6792" s="160">
        <v>6791.0</v>
      </c>
    </row>
    <row r="6793">
      <c r="A6793" s="47" t="s">
        <v>105</v>
      </c>
      <c r="B6793" s="160">
        <v>6792.0</v>
      </c>
    </row>
    <row r="6794">
      <c r="A6794" s="47" t="s">
        <v>105</v>
      </c>
      <c r="B6794" s="160">
        <v>6793.0</v>
      </c>
    </row>
    <row r="6795">
      <c r="A6795" s="47" t="s">
        <v>105</v>
      </c>
      <c r="B6795" s="160">
        <v>6794.0</v>
      </c>
    </row>
    <row r="6796">
      <c r="A6796" s="47" t="s">
        <v>105</v>
      </c>
      <c r="B6796" s="160">
        <v>6795.0</v>
      </c>
    </row>
    <row r="6797">
      <c r="A6797" s="47" t="s">
        <v>105</v>
      </c>
      <c r="B6797" s="160">
        <v>6796.0</v>
      </c>
    </row>
    <row r="6798">
      <c r="A6798" s="47" t="s">
        <v>105</v>
      </c>
      <c r="B6798" s="160">
        <v>6797.0</v>
      </c>
    </row>
    <row r="6799">
      <c r="A6799" s="47" t="s">
        <v>105</v>
      </c>
      <c r="B6799" s="160">
        <v>6798.0</v>
      </c>
    </row>
    <row r="6800">
      <c r="A6800" s="47" t="s">
        <v>105</v>
      </c>
      <c r="B6800" s="160">
        <v>6799.0</v>
      </c>
    </row>
    <row r="6801">
      <c r="A6801" s="47" t="s">
        <v>105</v>
      </c>
      <c r="B6801" s="160">
        <v>6800.0</v>
      </c>
    </row>
    <row r="6802">
      <c r="A6802" s="47" t="s">
        <v>105</v>
      </c>
      <c r="B6802" s="160">
        <v>6801.0</v>
      </c>
    </row>
    <row r="6803">
      <c r="A6803" s="47" t="s">
        <v>105</v>
      </c>
      <c r="B6803" s="160">
        <v>6802.0</v>
      </c>
    </row>
    <row r="6804">
      <c r="A6804" s="47" t="s">
        <v>105</v>
      </c>
      <c r="B6804" s="160">
        <v>6803.0</v>
      </c>
    </row>
    <row r="6805">
      <c r="A6805" s="47" t="s">
        <v>105</v>
      </c>
      <c r="B6805" s="160">
        <v>6804.0</v>
      </c>
    </row>
    <row r="6806">
      <c r="A6806" s="47" t="s">
        <v>105</v>
      </c>
      <c r="B6806" s="160">
        <v>6805.0</v>
      </c>
    </row>
    <row r="6807">
      <c r="A6807" s="47" t="s">
        <v>105</v>
      </c>
      <c r="B6807" s="160">
        <v>6806.0</v>
      </c>
    </row>
    <row r="6808">
      <c r="A6808" s="47" t="s">
        <v>105</v>
      </c>
      <c r="B6808" s="160">
        <v>6807.0</v>
      </c>
    </row>
    <row r="6809">
      <c r="A6809" s="47" t="s">
        <v>105</v>
      </c>
      <c r="B6809" s="160">
        <v>6808.0</v>
      </c>
    </row>
    <row r="6810">
      <c r="A6810" s="47" t="s">
        <v>105</v>
      </c>
      <c r="B6810" s="160">
        <v>6809.0</v>
      </c>
    </row>
    <row r="6811">
      <c r="A6811" s="47" t="s">
        <v>105</v>
      </c>
      <c r="B6811" s="160">
        <v>6810.0</v>
      </c>
    </row>
    <row r="6812">
      <c r="A6812" s="47" t="s">
        <v>105</v>
      </c>
      <c r="B6812" s="160">
        <v>6811.0</v>
      </c>
    </row>
    <row r="6813">
      <c r="A6813" s="47" t="s">
        <v>105</v>
      </c>
      <c r="B6813" s="160">
        <v>6812.0</v>
      </c>
    </row>
    <row r="6814">
      <c r="A6814" s="47" t="s">
        <v>105</v>
      </c>
      <c r="B6814" s="160">
        <v>6813.0</v>
      </c>
    </row>
    <row r="6815">
      <c r="A6815" s="47" t="s">
        <v>105</v>
      </c>
      <c r="B6815" s="160">
        <v>6814.0</v>
      </c>
    </row>
    <row r="6816">
      <c r="A6816" s="47" t="s">
        <v>105</v>
      </c>
      <c r="B6816" s="160">
        <v>6815.0</v>
      </c>
    </row>
    <row r="6817">
      <c r="A6817" s="47" t="s">
        <v>105</v>
      </c>
      <c r="B6817" s="160">
        <v>6816.0</v>
      </c>
    </row>
    <row r="6818">
      <c r="A6818" s="47" t="s">
        <v>105</v>
      </c>
      <c r="B6818" s="160">
        <v>6817.0</v>
      </c>
    </row>
    <row r="6819">
      <c r="A6819" s="47" t="s">
        <v>105</v>
      </c>
      <c r="B6819" s="160">
        <v>6818.0</v>
      </c>
    </row>
    <row r="6820">
      <c r="A6820" s="47" t="s">
        <v>105</v>
      </c>
      <c r="B6820" s="160">
        <v>6819.0</v>
      </c>
    </row>
    <row r="6821">
      <c r="A6821" s="47" t="s">
        <v>105</v>
      </c>
      <c r="B6821" s="160">
        <v>6820.0</v>
      </c>
    </row>
    <row r="6822">
      <c r="A6822" s="47" t="s">
        <v>105</v>
      </c>
      <c r="B6822" s="160">
        <v>6821.0</v>
      </c>
    </row>
    <row r="6823">
      <c r="A6823" s="47" t="s">
        <v>105</v>
      </c>
      <c r="B6823" s="160">
        <v>6822.0</v>
      </c>
    </row>
    <row r="6824">
      <c r="A6824" s="47" t="s">
        <v>105</v>
      </c>
      <c r="B6824" s="160">
        <v>6823.0</v>
      </c>
    </row>
    <row r="6825">
      <c r="A6825" s="47" t="s">
        <v>105</v>
      </c>
      <c r="B6825" s="160">
        <v>6824.0</v>
      </c>
    </row>
    <row r="6826">
      <c r="A6826" s="47" t="s">
        <v>105</v>
      </c>
      <c r="B6826" s="160">
        <v>6825.0</v>
      </c>
    </row>
    <row r="6827">
      <c r="A6827" s="47" t="s">
        <v>105</v>
      </c>
      <c r="B6827" s="160">
        <v>6826.0</v>
      </c>
    </row>
    <row r="6828">
      <c r="A6828" s="47" t="s">
        <v>105</v>
      </c>
      <c r="B6828" s="160">
        <v>6827.0</v>
      </c>
    </row>
    <row r="6829">
      <c r="A6829" s="47" t="s">
        <v>105</v>
      </c>
      <c r="B6829" s="160">
        <v>6828.0</v>
      </c>
    </row>
    <row r="6830">
      <c r="A6830" s="47" t="s">
        <v>105</v>
      </c>
      <c r="B6830" s="160">
        <v>6829.0</v>
      </c>
    </row>
    <row r="6831">
      <c r="A6831" s="47" t="s">
        <v>105</v>
      </c>
      <c r="B6831" s="160">
        <v>6830.0</v>
      </c>
    </row>
    <row r="6832">
      <c r="A6832" s="47" t="s">
        <v>105</v>
      </c>
      <c r="B6832" s="160">
        <v>6831.0</v>
      </c>
    </row>
    <row r="6833">
      <c r="A6833" s="47" t="s">
        <v>105</v>
      </c>
      <c r="B6833" s="160">
        <v>6832.0</v>
      </c>
    </row>
    <row r="6834">
      <c r="A6834" s="47" t="s">
        <v>105</v>
      </c>
      <c r="B6834" s="160">
        <v>6833.0</v>
      </c>
    </row>
    <row r="6835">
      <c r="A6835" s="47" t="s">
        <v>105</v>
      </c>
      <c r="B6835" s="160">
        <v>6834.0</v>
      </c>
    </row>
    <row r="6836">
      <c r="A6836" s="47" t="s">
        <v>105</v>
      </c>
      <c r="B6836" s="160">
        <v>6835.0</v>
      </c>
    </row>
    <row r="6837">
      <c r="A6837" s="47" t="s">
        <v>105</v>
      </c>
      <c r="B6837" s="160">
        <v>6836.0</v>
      </c>
    </row>
    <row r="6838">
      <c r="A6838" s="47" t="s">
        <v>105</v>
      </c>
      <c r="B6838" s="160">
        <v>6837.0</v>
      </c>
    </row>
    <row r="6839">
      <c r="A6839" s="47" t="s">
        <v>105</v>
      </c>
      <c r="B6839" s="160">
        <v>6838.0</v>
      </c>
    </row>
    <row r="6840">
      <c r="A6840" s="47" t="s">
        <v>105</v>
      </c>
      <c r="B6840" s="160">
        <v>6839.0</v>
      </c>
    </row>
    <row r="6841">
      <c r="A6841" s="47" t="s">
        <v>105</v>
      </c>
      <c r="B6841" s="160">
        <v>6840.0</v>
      </c>
    </row>
    <row r="6842">
      <c r="A6842" s="47" t="s">
        <v>105</v>
      </c>
      <c r="B6842" s="160">
        <v>6841.0</v>
      </c>
    </row>
    <row r="6843">
      <c r="A6843" s="47" t="s">
        <v>105</v>
      </c>
      <c r="B6843" s="160">
        <v>6842.0</v>
      </c>
    </row>
    <row r="6844">
      <c r="A6844" s="47" t="s">
        <v>105</v>
      </c>
      <c r="B6844" s="160">
        <v>6843.0</v>
      </c>
    </row>
    <row r="6845">
      <c r="A6845" s="47" t="s">
        <v>105</v>
      </c>
      <c r="B6845" s="160">
        <v>6844.0</v>
      </c>
    </row>
    <row r="6846">
      <c r="A6846" s="47" t="s">
        <v>105</v>
      </c>
      <c r="B6846" s="160">
        <v>6845.0</v>
      </c>
    </row>
    <row r="6847">
      <c r="A6847" s="47" t="s">
        <v>105</v>
      </c>
      <c r="B6847" s="160">
        <v>6846.0</v>
      </c>
    </row>
    <row r="6848">
      <c r="A6848" s="47" t="s">
        <v>105</v>
      </c>
      <c r="B6848" s="160">
        <v>6847.0</v>
      </c>
    </row>
    <row r="6849">
      <c r="A6849" s="47" t="s">
        <v>105</v>
      </c>
      <c r="B6849" s="160">
        <v>6848.0</v>
      </c>
    </row>
    <row r="6850">
      <c r="A6850" s="47" t="s">
        <v>105</v>
      </c>
      <c r="B6850" s="160">
        <v>6849.0</v>
      </c>
    </row>
    <row r="6851">
      <c r="A6851" s="47" t="s">
        <v>105</v>
      </c>
      <c r="B6851" s="160">
        <v>6850.0</v>
      </c>
    </row>
    <row r="6852">
      <c r="A6852" s="47" t="s">
        <v>105</v>
      </c>
      <c r="B6852" s="160">
        <v>6851.0</v>
      </c>
    </row>
    <row r="6853">
      <c r="A6853" s="47" t="s">
        <v>105</v>
      </c>
      <c r="B6853" s="160">
        <v>6852.0</v>
      </c>
    </row>
    <row r="6854">
      <c r="A6854" s="47" t="s">
        <v>105</v>
      </c>
      <c r="B6854" s="160">
        <v>6853.0</v>
      </c>
    </row>
    <row r="6855">
      <c r="A6855" s="47" t="s">
        <v>105</v>
      </c>
      <c r="B6855" s="160">
        <v>6854.0</v>
      </c>
    </row>
    <row r="6856">
      <c r="A6856" s="47" t="s">
        <v>105</v>
      </c>
      <c r="B6856" s="160">
        <v>6855.0</v>
      </c>
    </row>
    <row r="6857">
      <c r="A6857" s="47" t="s">
        <v>105</v>
      </c>
      <c r="B6857" s="160">
        <v>6856.0</v>
      </c>
    </row>
    <row r="6858">
      <c r="A6858" s="47" t="s">
        <v>105</v>
      </c>
      <c r="B6858" s="160">
        <v>6857.0</v>
      </c>
    </row>
    <row r="6859">
      <c r="A6859" s="47" t="s">
        <v>105</v>
      </c>
      <c r="B6859" s="160">
        <v>6858.0</v>
      </c>
    </row>
    <row r="6860">
      <c r="A6860" s="47" t="s">
        <v>105</v>
      </c>
      <c r="B6860" s="160">
        <v>6859.0</v>
      </c>
    </row>
    <row r="6861">
      <c r="A6861" s="47" t="s">
        <v>105</v>
      </c>
      <c r="B6861" s="160">
        <v>6860.0</v>
      </c>
    </row>
    <row r="6862">
      <c r="A6862" s="47" t="s">
        <v>105</v>
      </c>
      <c r="B6862" s="160">
        <v>6861.0</v>
      </c>
    </row>
    <row r="6863">
      <c r="A6863" s="47" t="s">
        <v>105</v>
      </c>
      <c r="B6863" s="160">
        <v>6862.0</v>
      </c>
    </row>
    <row r="6864">
      <c r="A6864" s="47" t="s">
        <v>105</v>
      </c>
      <c r="B6864" s="160">
        <v>6863.0</v>
      </c>
    </row>
    <row r="6865">
      <c r="A6865" s="47" t="s">
        <v>105</v>
      </c>
      <c r="B6865" s="160">
        <v>6864.0</v>
      </c>
    </row>
    <row r="6866">
      <c r="A6866" s="47" t="s">
        <v>105</v>
      </c>
      <c r="B6866" s="160">
        <v>6865.0</v>
      </c>
    </row>
    <row r="6867">
      <c r="A6867" s="47" t="s">
        <v>105</v>
      </c>
      <c r="B6867" s="160">
        <v>6866.0</v>
      </c>
    </row>
    <row r="6868">
      <c r="A6868" s="47" t="s">
        <v>105</v>
      </c>
      <c r="B6868" s="160">
        <v>6867.0</v>
      </c>
    </row>
    <row r="6869">
      <c r="A6869" s="47" t="s">
        <v>105</v>
      </c>
      <c r="B6869" s="160">
        <v>6868.0</v>
      </c>
    </row>
    <row r="6870">
      <c r="A6870" s="47" t="s">
        <v>105</v>
      </c>
      <c r="B6870" s="160">
        <v>6869.0</v>
      </c>
    </row>
    <row r="6871">
      <c r="A6871" s="47" t="s">
        <v>105</v>
      </c>
      <c r="B6871" s="160">
        <v>6870.0</v>
      </c>
    </row>
    <row r="6872">
      <c r="A6872" s="47" t="s">
        <v>105</v>
      </c>
      <c r="B6872" s="160">
        <v>6871.0</v>
      </c>
    </row>
    <row r="6873">
      <c r="A6873" s="47" t="s">
        <v>105</v>
      </c>
      <c r="B6873" s="160">
        <v>6872.0</v>
      </c>
    </row>
    <row r="6874">
      <c r="A6874" s="47" t="s">
        <v>105</v>
      </c>
      <c r="B6874" s="160">
        <v>6873.0</v>
      </c>
    </row>
    <row r="6875">
      <c r="A6875" s="47" t="s">
        <v>105</v>
      </c>
      <c r="B6875" s="160">
        <v>6874.0</v>
      </c>
    </row>
    <row r="6876">
      <c r="A6876" s="47" t="s">
        <v>105</v>
      </c>
      <c r="B6876" s="160">
        <v>6875.0</v>
      </c>
    </row>
    <row r="6877">
      <c r="A6877" s="47" t="s">
        <v>105</v>
      </c>
      <c r="B6877" s="160">
        <v>6876.0</v>
      </c>
    </row>
    <row r="6878">
      <c r="A6878" s="47" t="s">
        <v>105</v>
      </c>
      <c r="B6878" s="160">
        <v>6877.0</v>
      </c>
    </row>
    <row r="6879">
      <c r="A6879" s="47" t="s">
        <v>105</v>
      </c>
      <c r="B6879" s="160">
        <v>6878.0</v>
      </c>
    </row>
    <row r="6880">
      <c r="A6880" s="47" t="s">
        <v>105</v>
      </c>
      <c r="B6880" s="160">
        <v>6879.0</v>
      </c>
    </row>
    <row r="6881">
      <c r="A6881" s="47" t="s">
        <v>105</v>
      </c>
      <c r="B6881" s="160">
        <v>6880.0</v>
      </c>
    </row>
    <row r="6882">
      <c r="A6882" s="47" t="s">
        <v>105</v>
      </c>
      <c r="B6882" s="160">
        <v>6881.0</v>
      </c>
    </row>
    <row r="6883">
      <c r="A6883" s="47" t="s">
        <v>105</v>
      </c>
      <c r="B6883" s="160">
        <v>6882.0</v>
      </c>
    </row>
    <row r="6884">
      <c r="A6884" s="47" t="s">
        <v>105</v>
      </c>
      <c r="B6884" s="160">
        <v>6883.0</v>
      </c>
    </row>
    <row r="6885">
      <c r="A6885" s="47" t="s">
        <v>105</v>
      </c>
      <c r="B6885" s="160">
        <v>6884.0</v>
      </c>
    </row>
    <row r="6886">
      <c r="A6886" s="47" t="s">
        <v>105</v>
      </c>
      <c r="B6886" s="160">
        <v>6885.0</v>
      </c>
    </row>
    <row r="6887">
      <c r="A6887" s="47" t="s">
        <v>105</v>
      </c>
      <c r="B6887" s="160">
        <v>6886.0</v>
      </c>
    </row>
    <row r="6888">
      <c r="A6888" s="47" t="s">
        <v>105</v>
      </c>
      <c r="B6888" s="160">
        <v>6887.0</v>
      </c>
    </row>
    <row r="6889">
      <c r="A6889" s="47" t="s">
        <v>105</v>
      </c>
      <c r="B6889" s="160">
        <v>6888.0</v>
      </c>
    </row>
    <row r="6890">
      <c r="A6890" s="47" t="s">
        <v>105</v>
      </c>
      <c r="B6890" s="160">
        <v>6889.0</v>
      </c>
    </row>
    <row r="6891">
      <c r="A6891" s="47" t="s">
        <v>105</v>
      </c>
      <c r="B6891" s="160">
        <v>6890.0</v>
      </c>
    </row>
    <row r="6892">
      <c r="A6892" s="47" t="s">
        <v>105</v>
      </c>
      <c r="B6892" s="160">
        <v>6891.0</v>
      </c>
    </row>
    <row r="6893">
      <c r="A6893" s="47" t="s">
        <v>105</v>
      </c>
      <c r="B6893" s="160">
        <v>6892.0</v>
      </c>
    </row>
    <row r="6894">
      <c r="A6894" s="47" t="s">
        <v>105</v>
      </c>
      <c r="B6894" s="160">
        <v>6893.0</v>
      </c>
    </row>
    <row r="6895">
      <c r="A6895" s="47" t="s">
        <v>105</v>
      </c>
      <c r="B6895" s="160">
        <v>6894.0</v>
      </c>
    </row>
    <row r="6896">
      <c r="A6896" s="47" t="s">
        <v>105</v>
      </c>
      <c r="B6896" s="160">
        <v>6895.0</v>
      </c>
    </row>
    <row r="6897">
      <c r="A6897" s="47" t="s">
        <v>105</v>
      </c>
      <c r="B6897" s="160">
        <v>6896.0</v>
      </c>
    </row>
    <row r="6898">
      <c r="A6898" s="47" t="s">
        <v>105</v>
      </c>
      <c r="B6898" s="160">
        <v>6897.0</v>
      </c>
    </row>
    <row r="6899">
      <c r="A6899" s="47" t="s">
        <v>105</v>
      </c>
      <c r="B6899" s="160">
        <v>6898.0</v>
      </c>
    </row>
    <row r="6900">
      <c r="A6900" s="47" t="s">
        <v>105</v>
      </c>
      <c r="B6900" s="160">
        <v>6899.0</v>
      </c>
    </row>
    <row r="6901">
      <c r="A6901" s="47" t="s">
        <v>105</v>
      </c>
      <c r="B6901" s="160">
        <v>6900.0</v>
      </c>
    </row>
    <row r="6902">
      <c r="A6902" s="47" t="s">
        <v>105</v>
      </c>
      <c r="B6902" s="160">
        <v>6901.0</v>
      </c>
    </row>
    <row r="6903">
      <c r="A6903" s="47" t="s">
        <v>105</v>
      </c>
      <c r="B6903" s="160">
        <v>6902.0</v>
      </c>
    </row>
    <row r="6904">
      <c r="A6904" s="47" t="s">
        <v>105</v>
      </c>
      <c r="B6904" s="160">
        <v>6903.0</v>
      </c>
    </row>
    <row r="6905">
      <c r="A6905" s="47" t="s">
        <v>105</v>
      </c>
      <c r="B6905" s="160">
        <v>6904.0</v>
      </c>
    </row>
    <row r="6906">
      <c r="A6906" s="47" t="s">
        <v>105</v>
      </c>
      <c r="B6906" s="160">
        <v>6905.0</v>
      </c>
    </row>
    <row r="6907">
      <c r="A6907" s="47" t="s">
        <v>105</v>
      </c>
      <c r="B6907" s="160">
        <v>6906.0</v>
      </c>
    </row>
    <row r="6908">
      <c r="A6908" s="47" t="s">
        <v>105</v>
      </c>
      <c r="B6908" s="160">
        <v>6907.0</v>
      </c>
    </row>
    <row r="6909">
      <c r="A6909" s="47" t="s">
        <v>105</v>
      </c>
      <c r="B6909" s="160">
        <v>6908.0</v>
      </c>
    </row>
    <row r="6910">
      <c r="A6910" s="47" t="s">
        <v>105</v>
      </c>
      <c r="B6910" s="160">
        <v>6909.0</v>
      </c>
    </row>
    <row r="6911">
      <c r="A6911" s="47" t="s">
        <v>105</v>
      </c>
      <c r="B6911" s="160">
        <v>6910.0</v>
      </c>
    </row>
    <row r="6912">
      <c r="A6912" s="47" t="s">
        <v>105</v>
      </c>
      <c r="B6912" s="160">
        <v>6911.0</v>
      </c>
    </row>
    <row r="6913">
      <c r="A6913" s="47" t="s">
        <v>105</v>
      </c>
      <c r="B6913" s="160">
        <v>6912.0</v>
      </c>
    </row>
    <row r="6914">
      <c r="A6914" s="47" t="s">
        <v>105</v>
      </c>
      <c r="B6914" s="160">
        <v>6913.0</v>
      </c>
    </row>
    <row r="6915">
      <c r="A6915" s="47" t="s">
        <v>105</v>
      </c>
      <c r="B6915" s="160">
        <v>6914.0</v>
      </c>
    </row>
    <row r="6916">
      <c r="A6916" s="47" t="s">
        <v>105</v>
      </c>
      <c r="B6916" s="160">
        <v>6915.0</v>
      </c>
    </row>
    <row r="6917">
      <c r="A6917" s="47" t="s">
        <v>105</v>
      </c>
      <c r="B6917" s="160">
        <v>6916.0</v>
      </c>
    </row>
    <row r="6918">
      <c r="A6918" s="47" t="s">
        <v>105</v>
      </c>
      <c r="B6918" s="160">
        <v>6917.0</v>
      </c>
    </row>
    <row r="6919">
      <c r="A6919" s="47" t="s">
        <v>105</v>
      </c>
      <c r="B6919" s="160">
        <v>6918.0</v>
      </c>
    </row>
    <row r="6920">
      <c r="A6920" s="47" t="s">
        <v>105</v>
      </c>
      <c r="B6920" s="160">
        <v>6919.0</v>
      </c>
    </row>
    <row r="6921">
      <c r="A6921" s="47" t="s">
        <v>105</v>
      </c>
      <c r="B6921" s="160">
        <v>6920.0</v>
      </c>
    </row>
    <row r="6922">
      <c r="A6922" s="47" t="s">
        <v>105</v>
      </c>
      <c r="B6922" s="160">
        <v>6921.0</v>
      </c>
    </row>
    <row r="6923">
      <c r="A6923" s="47" t="s">
        <v>105</v>
      </c>
      <c r="B6923" s="160">
        <v>6922.0</v>
      </c>
    </row>
    <row r="6924">
      <c r="A6924" s="47" t="s">
        <v>105</v>
      </c>
      <c r="B6924" s="160">
        <v>6923.0</v>
      </c>
    </row>
    <row r="6925">
      <c r="A6925" s="47" t="s">
        <v>105</v>
      </c>
      <c r="B6925" s="160">
        <v>6924.0</v>
      </c>
    </row>
    <row r="6926">
      <c r="A6926" s="47" t="s">
        <v>105</v>
      </c>
      <c r="B6926" s="160">
        <v>6925.0</v>
      </c>
    </row>
    <row r="6927">
      <c r="A6927" s="47" t="s">
        <v>105</v>
      </c>
      <c r="B6927" s="160">
        <v>6926.0</v>
      </c>
    </row>
    <row r="6928">
      <c r="A6928" s="47" t="s">
        <v>105</v>
      </c>
      <c r="B6928" s="160">
        <v>6927.0</v>
      </c>
    </row>
    <row r="6929">
      <c r="A6929" s="47" t="s">
        <v>105</v>
      </c>
      <c r="B6929" s="160">
        <v>6928.0</v>
      </c>
    </row>
    <row r="6930">
      <c r="A6930" s="47" t="s">
        <v>105</v>
      </c>
      <c r="B6930" s="160">
        <v>6929.0</v>
      </c>
    </row>
    <row r="6931">
      <c r="A6931" s="47" t="s">
        <v>105</v>
      </c>
      <c r="B6931" s="160">
        <v>6930.0</v>
      </c>
    </row>
    <row r="6932">
      <c r="A6932" s="47" t="s">
        <v>105</v>
      </c>
      <c r="B6932" s="160">
        <v>6931.0</v>
      </c>
    </row>
    <row r="6933">
      <c r="A6933" s="47" t="s">
        <v>105</v>
      </c>
      <c r="B6933" s="160">
        <v>6932.0</v>
      </c>
    </row>
    <row r="6934">
      <c r="A6934" s="47" t="s">
        <v>105</v>
      </c>
      <c r="B6934" s="160">
        <v>6933.0</v>
      </c>
    </row>
    <row r="6935">
      <c r="A6935" s="47" t="s">
        <v>105</v>
      </c>
      <c r="B6935" s="160">
        <v>6934.0</v>
      </c>
    </row>
    <row r="6936">
      <c r="A6936" s="47" t="s">
        <v>105</v>
      </c>
      <c r="B6936" s="160">
        <v>6935.0</v>
      </c>
    </row>
    <row r="6937">
      <c r="A6937" s="47" t="s">
        <v>105</v>
      </c>
      <c r="B6937" s="160">
        <v>6936.0</v>
      </c>
    </row>
    <row r="6938">
      <c r="A6938" s="47" t="s">
        <v>105</v>
      </c>
      <c r="B6938" s="160">
        <v>6937.0</v>
      </c>
    </row>
    <row r="6939">
      <c r="A6939" s="47" t="s">
        <v>105</v>
      </c>
      <c r="B6939" s="160">
        <v>6938.0</v>
      </c>
    </row>
    <row r="6940">
      <c r="A6940" s="47" t="s">
        <v>105</v>
      </c>
      <c r="B6940" s="160">
        <v>6939.0</v>
      </c>
    </row>
    <row r="6941">
      <c r="A6941" s="47" t="s">
        <v>105</v>
      </c>
      <c r="B6941" s="160">
        <v>6940.0</v>
      </c>
    </row>
    <row r="6942">
      <c r="A6942" s="47" t="s">
        <v>105</v>
      </c>
      <c r="B6942" s="160">
        <v>6941.0</v>
      </c>
    </row>
    <row r="6943">
      <c r="A6943" s="47" t="s">
        <v>105</v>
      </c>
      <c r="B6943" s="160">
        <v>6942.0</v>
      </c>
    </row>
    <row r="6944">
      <c r="A6944" s="47" t="s">
        <v>105</v>
      </c>
      <c r="B6944" s="160">
        <v>6943.0</v>
      </c>
    </row>
    <row r="6945">
      <c r="A6945" s="47" t="s">
        <v>105</v>
      </c>
      <c r="B6945" s="160">
        <v>6944.0</v>
      </c>
    </row>
    <row r="6946">
      <c r="A6946" s="47" t="s">
        <v>105</v>
      </c>
      <c r="B6946" s="160">
        <v>6945.0</v>
      </c>
    </row>
    <row r="6947">
      <c r="A6947" s="47" t="s">
        <v>105</v>
      </c>
      <c r="B6947" s="160">
        <v>6946.0</v>
      </c>
    </row>
    <row r="6948">
      <c r="A6948" s="47" t="s">
        <v>105</v>
      </c>
      <c r="B6948" s="160">
        <v>6947.0</v>
      </c>
    </row>
    <row r="6949">
      <c r="A6949" s="47" t="s">
        <v>105</v>
      </c>
      <c r="B6949" s="160">
        <v>6948.0</v>
      </c>
    </row>
    <row r="6950">
      <c r="A6950" s="47" t="s">
        <v>105</v>
      </c>
      <c r="B6950" s="160">
        <v>6949.0</v>
      </c>
    </row>
    <row r="6951">
      <c r="A6951" s="47" t="s">
        <v>105</v>
      </c>
      <c r="B6951" s="160">
        <v>6950.0</v>
      </c>
    </row>
    <row r="6952">
      <c r="A6952" s="47" t="s">
        <v>105</v>
      </c>
      <c r="B6952" s="160">
        <v>6951.0</v>
      </c>
    </row>
    <row r="6953">
      <c r="A6953" s="47" t="s">
        <v>105</v>
      </c>
      <c r="B6953" s="160">
        <v>6952.0</v>
      </c>
    </row>
    <row r="6954">
      <c r="A6954" s="47" t="s">
        <v>105</v>
      </c>
      <c r="B6954" s="160">
        <v>6953.0</v>
      </c>
    </row>
    <row r="6955">
      <c r="A6955" s="47" t="s">
        <v>105</v>
      </c>
      <c r="B6955" s="160">
        <v>6954.0</v>
      </c>
    </row>
    <row r="6956">
      <c r="A6956" s="47" t="s">
        <v>105</v>
      </c>
      <c r="B6956" s="160">
        <v>6955.0</v>
      </c>
    </row>
    <row r="6957">
      <c r="A6957" s="47" t="s">
        <v>105</v>
      </c>
      <c r="B6957" s="160">
        <v>6956.0</v>
      </c>
    </row>
    <row r="6958">
      <c r="A6958" s="47" t="s">
        <v>105</v>
      </c>
      <c r="B6958" s="160">
        <v>6957.0</v>
      </c>
    </row>
    <row r="6959">
      <c r="A6959" s="47" t="s">
        <v>105</v>
      </c>
      <c r="B6959" s="160">
        <v>6958.0</v>
      </c>
    </row>
    <row r="6960">
      <c r="A6960" s="47" t="s">
        <v>105</v>
      </c>
      <c r="B6960" s="160">
        <v>6959.0</v>
      </c>
    </row>
    <row r="6961">
      <c r="A6961" s="47" t="s">
        <v>105</v>
      </c>
      <c r="B6961" s="160">
        <v>6960.0</v>
      </c>
    </row>
    <row r="6962">
      <c r="A6962" s="47" t="s">
        <v>105</v>
      </c>
      <c r="B6962" s="160">
        <v>6961.0</v>
      </c>
    </row>
    <row r="6963">
      <c r="A6963" s="47" t="s">
        <v>105</v>
      </c>
      <c r="B6963" s="160">
        <v>6962.0</v>
      </c>
    </row>
    <row r="6964">
      <c r="A6964" s="47" t="s">
        <v>105</v>
      </c>
      <c r="B6964" s="160">
        <v>6963.0</v>
      </c>
    </row>
    <row r="6965">
      <c r="A6965" s="47" t="s">
        <v>105</v>
      </c>
      <c r="B6965" s="160">
        <v>6964.0</v>
      </c>
    </row>
    <row r="6966">
      <c r="A6966" s="47" t="s">
        <v>105</v>
      </c>
      <c r="B6966" s="160">
        <v>6965.0</v>
      </c>
    </row>
    <row r="6967">
      <c r="A6967" s="47" t="s">
        <v>105</v>
      </c>
      <c r="B6967" s="160">
        <v>6966.0</v>
      </c>
    </row>
    <row r="6968">
      <c r="A6968" s="47" t="s">
        <v>105</v>
      </c>
      <c r="B6968" s="160">
        <v>6967.0</v>
      </c>
    </row>
    <row r="6969">
      <c r="A6969" s="47" t="s">
        <v>105</v>
      </c>
      <c r="B6969" s="160">
        <v>6968.0</v>
      </c>
    </row>
    <row r="6970">
      <c r="A6970" s="47" t="s">
        <v>105</v>
      </c>
      <c r="B6970" s="160">
        <v>6969.0</v>
      </c>
    </row>
    <row r="6971">
      <c r="A6971" s="47" t="s">
        <v>105</v>
      </c>
      <c r="B6971" s="160">
        <v>6970.0</v>
      </c>
    </row>
    <row r="6972">
      <c r="A6972" s="47" t="s">
        <v>105</v>
      </c>
      <c r="B6972" s="160">
        <v>6971.0</v>
      </c>
    </row>
    <row r="6973">
      <c r="A6973" s="47" t="s">
        <v>105</v>
      </c>
      <c r="B6973" s="160">
        <v>6972.0</v>
      </c>
    </row>
    <row r="6974">
      <c r="A6974" s="47" t="s">
        <v>105</v>
      </c>
      <c r="B6974" s="160">
        <v>6973.0</v>
      </c>
    </row>
    <row r="6975">
      <c r="A6975" s="47" t="s">
        <v>105</v>
      </c>
      <c r="B6975" s="160">
        <v>6974.0</v>
      </c>
    </row>
    <row r="6976">
      <c r="A6976" s="47" t="s">
        <v>105</v>
      </c>
      <c r="B6976" s="160">
        <v>6975.0</v>
      </c>
    </row>
    <row r="6977">
      <c r="A6977" s="47" t="s">
        <v>105</v>
      </c>
      <c r="B6977" s="160">
        <v>6976.0</v>
      </c>
    </row>
    <row r="6978">
      <c r="A6978" s="47" t="s">
        <v>105</v>
      </c>
      <c r="B6978" s="160">
        <v>6977.0</v>
      </c>
    </row>
    <row r="6979">
      <c r="A6979" s="47" t="s">
        <v>105</v>
      </c>
      <c r="B6979" s="160">
        <v>6978.0</v>
      </c>
    </row>
    <row r="6980">
      <c r="A6980" s="47" t="s">
        <v>105</v>
      </c>
      <c r="B6980" s="160">
        <v>6979.0</v>
      </c>
    </row>
    <row r="6981">
      <c r="A6981" s="47" t="s">
        <v>105</v>
      </c>
      <c r="B6981" s="160">
        <v>6980.0</v>
      </c>
    </row>
    <row r="6982">
      <c r="A6982" s="47" t="s">
        <v>105</v>
      </c>
      <c r="B6982" s="160">
        <v>6981.0</v>
      </c>
    </row>
    <row r="6983">
      <c r="A6983" s="47" t="s">
        <v>105</v>
      </c>
      <c r="B6983" s="160">
        <v>6982.0</v>
      </c>
    </row>
    <row r="6984">
      <c r="A6984" s="47" t="s">
        <v>105</v>
      </c>
      <c r="B6984" s="160">
        <v>6983.0</v>
      </c>
    </row>
    <row r="6985">
      <c r="A6985" s="47" t="s">
        <v>105</v>
      </c>
      <c r="B6985" s="160">
        <v>6984.0</v>
      </c>
    </row>
    <row r="6986">
      <c r="A6986" s="47" t="s">
        <v>105</v>
      </c>
      <c r="B6986" s="160">
        <v>6985.0</v>
      </c>
    </row>
    <row r="6987">
      <c r="A6987" s="47" t="s">
        <v>105</v>
      </c>
      <c r="B6987" s="160">
        <v>6986.0</v>
      </c>
    </row>
    <row r="6988">
      <c r="A6988" s="47" t="s">
        <v>105</v>
      </c>
      <c r="B6988" s="160">
        <v>6987.0</v>
      </c>
    </row>
    <row r="6989">
      <c r="A6989" s="47" t="s">
        <v>105</v>
      </c>
      <c r="B6989" s="160">
        <v>6988.0</v>
      </c>
    </row>
    <row r="6990">
      <c r="A6990" s="47" t="s">
        <v>105</v>
      </c>
      <c r="B6990" s="160">
        <v>6989.0</v>
      </c>
    </row>
    <row r="6991">
      <c r="A6991" s="47" t="s">
        <v>105</v>
      </c>
      <c r="B6991" s="160">
        <v>6990.0</v>
      </c>
    </row>
    <row r="6992">
      <c r="A6992" s="47" t="s">
        <v>105</v>
      </c>
      <c r="B6992" s="160">
        <v>6991.0</v>
      </c>
    </row>
    <row r="6993">
      <c r="A6993" s="47" t="s">
        <v>105</v>
      </c>
      <c r="B6993" s="160">
        <v>6992.0</v>
      </c>
    </row>
    <row r="6994">
      <c r="A6994" s="47" t="s">
        <v>105</v>
      </c>
      <c r="B6994" s="160">
        <v>6993.0</v>
      </c>
    </row>
    <row r="6995">
      <c r="A6995" s="47" t="s">
        <v>105</v>
      </c>
      <c r="B6995" s="160">
        <v>6994.0</v>
      </c>
    </row>
    <row r="6996">
      <c r="A6996" s="47" t="s">
        <v>105</v>
      </c>
      <c r="B6996" s="160">
        <v>6995.0</v>
      </c>
    </row>
    <row r="6997">
      <c r="A6997" s="47" t="s">
        <v>105</v>
      </c>
      <c r="B6997" s="160">
        <v>6996.0</v>
      </c>
    </row>
    <row r="6998">
      <c r="A6998" s="47" t="s">
        <v>105</v>
      </c>
      <c r="B6998" s="160">
        <v>6997.0</v>
      </c>
    </row>
    <row r="6999">
      <c r="A6999" s="47" t="s">
        <v>105</v>
      </c>
      <c r="B6999" s="160">
        <v>6998.0</v>
      </c>
    </row>
    <row r="7000">
      <c r="A7000" s="47" t="s">
        <v>105</v>
      </c>
      <c r="B7000" s="160">
        <v>6999.0</v>
      </c>
    </row>
    <row r="7001">
      <c r="A7001" s="47" t="s">
        <v>105</v>
      </c>
      <c r="B7001" s="160">
        <v>7000.0</v>
      </c>
    </row>
    <row r="7002">
      <c r="A7002" s="47" t="s">
        <v>105</v>
      </c>
      <c r="B7002" s="160">
        <v>7001.0</v>
      </c>
    </row>
    <row r="7003">
      <c r="A7003" s="47" t="s">
        <v>105</v>
      </c>
      <c r="B7003" s="160">
        <v>7002.0</v>
      </c>
    </row>
    <row r="7004">
      <c r="A7004" s="47" t="s">
        <v>105</v>
      </c>
      <c r="B7004" s="160">
        <v>7003.0</v>
      </c>
    </row>
    <row r="7005">
      <c r="A7005" s="47" t="s">
        <v>105</v>
      </c>
      <c r="B7005" s="160">
        <v>7004.0</v>
      </c>
    </row>
    <row r="7006">
      <c r="A7006" s="47" t="s">
        <v>105</v>
      </c>
      <c r="B7006" s="160">
        <v>7005.0</v>
      </c>
    </row>
    <row r="7007">
      <c r="A7007" s="47" t="s">
        <v>105</v>
      </c>
      <c r="B7007" s="160">
        <v>7006.0</v>
      </c>
    </row>
    <row r="7008">
      <c r="A7008" s="47" t="s">
        <v>105</v>
      </c>
      <c r="B7008" s="160">
        <v>7007.0</v>
      </c>
    </row>
    <row r="7009">
      <c r="A7009" s="47" t="s">
        <v>105</v>
      </c>
      <c r="B7009" s="160">
        <v>7008.0</v>
      </c>
    </row>
    <row r="7010">
      <c r="A7010" s="47" t="s">
        <v>105</v>
      </c>
      <c r="B7010" s="160">
        <v>7009.0</v>
      </c>
    </row>
    <row r="7011">
      <c r="A7011" s="47" t="s">
        <v>105</v>
      </c>
      <c r="B7011" s="160">
        <v>7010.0</v>
      </c>
    </row>
    <row r="7012">
      <c r="A7012" s="47" t="s">
        <v>105</v>
      </c>
      <c r="B7012" s="160">
        <v>7011.0</v>
      </c>
    </row>
    <row r="7013">
      <c r="A7013" s="47" t="s">
        <v>105</v>
      </c>
      <c r="B7013" s="160">
        <v>7012.0</v>
      </c>
    </row>
    <row r="7014">
      <c r="A7014" s="47" t="s">
        <v>105</v>
      </c>
      <c r="B7014" s="160">
        <v>7013.0</v>
      </c>
    </row>
    <row r="7015">
      <c r="A7015" s="47" t="s">
        <v>105</v>
      </c>
      <c r="B7015" s="160">
        <v>7014.0</v>
      </c>
    </row>
    <row r="7016">
      <c r="A7016" s="47" t="s">
        <v>105</v>
      </c>
      <c r="B7016" s="160">
        <v>7015.0</v>
      </c>
    </row>
    <row r="7017">
      <c r="A7017" s="47" t="s">
        <v>105</v>
      </c>
      <c r="B7017" s="160">
        <v>7016.0</v>
      </c>
    </row>
    <row r="7018">
      <c r="A7018" s="47" t="s">
        <v>105</v>
      </c>
      <c r="B7018" s="160">
        <v>7017.0</v>
      </c>
    </row>
    <row r="7019">
      <c r="A7019" s="47" t="s">
        <v>105</v>
      </c>
      <c r="B7019" s="160">
        <v>7018.0</v>
      </c>
    </row>
    <row r="7020">
      <c r="A7020" s="47" t="s">
        <v>105</v>
      </c>
      <c r="B7020" s="160">
        <v>7019.0</v>
      </c>
    </row>
    <row r="7021">
      <c r="A7021" s="47" t="s">
        <v>105</v>
      </c>
      <c r="B7021" s="160">
        <v>7020.0</v>
      </c>
    </row>
    <row r="7022">
      <c r="A7022" s="47" t="s">
        <v>105</v>
      </c>
      <c r="B7022" s="160">
        <v>7021.0</v>
      </c>
    </row>
    <row r="7023">
      <c r="A7023" s="47" t="s">
        <v>105</v>
      </c>
      <c r="B7023" s="160">
        <v>7022.0</v>
      </c>
    </row>
    <row r="7024">
      <c r="A7024" s="47" t="s">
        <v>105</v>
      </c>
      <c r="B7024" s="160">
        <v>7023.0</v>
      </c>
    </row>
    <row r="7025">
      <c r="A7025" s="47" t="s">
        <v>105</v>
      </c>
      <c r="B7025" s="160">
        <v>7024.0</v>
      </c>
    </row>
    <row r="7026">
      <c r="A7026" s="47" t="s">
        <v>105</v>
      </c>
      <c r="B7026" s="160">
        <v>7025.0</v>
      </c>
    </row>
    <row r="7027">
      <c r="A7027" s="47" t="s">
        <v>105</v>
      </c>
      <c r="B7027" s="160">
        <v>7026.0</v>
      </c>
    </row>
    <row r="7028">
      <c r="A7028" s="47" t="s">
        <v>105</v>
      </c>
      <c r="B7028" s="160">
        <v>7027.0</v>
      </c>
    </row>
    <row r="7029">
      <c r="A7029" s="47" t="s">
        <v>105</v>
      </c>
      <c r="B7029" s="160">
        <v>7028.0</v>
      </c>
    </row>
    <row r="7030">
      <c r="A7030" s="47" t="s">
        <v>105</v>
      </c>
      <c r="B7030" s="160">
        <v>7029.0</v>
      </c>
    </row>
    <row r="7031">
      <c r="A7031" s="47" t="s">
        <v>105</v>
      </c>
      <c r="B7031" s="160">
        <v>7030.0</v>
      </c>
    </row>
    <row r="7032">
      <c r="A7032" s="47" t="s">
        <v>105</v>
      </c>
      <c r="B7032" s="160">
        <v>7031.0</v>
      </c>
    </row>
    <row r="7033">
      <c r="A7033" s="47" t="s">
        <v>105</v>
      </c>
      <c r="B7033" s="160">
        <v>7032.0</v>
      </c>
    </row>
    <row r="7034">
      <c r="A7034" s="47" t="s">
        <v>105</v>
      </c>
      <c r="B7034" s="160">
        <v>7033.0</v>
      </c>
    </row>
    <row r="7035">
      <c r="A7035" s="47" t="s">
        <v>105</v>
      </c>
      <c r="B7035" s="160">
        <v>7034.0</v>
      </c>
    </row>
    <row r="7036">
      <c r="A7036" s="47" t="s">
        <v>105</v>
      </c>
      <c r="B7036" s="160">
        <v>7035.0</v>
      </c>
    </row>
    <row r="7037">
      <c r="A7037" s="47" t="s">
        <v>105</v>
      </c>
      <c r="B7037" s="160">
        <v>7036.0</v>
      </c>
    </row>
    <row r="7038">
      <c r="A7038" s="47" t="s">
        <v>105</v>
      </c>
      <c r="B7038" s="160">
        <v>7037.0</v>
      </c>
    </row>
    <row r="7039">
      <c r="A7039" s="47" t="s">
        <v>105</v>
      </c>
      <c r="B7039" s="160">
        <v>7038.0</v>
      </c>
    </row>
    <row r="7040">
      <c r="A7040" s="47" t="s">
        <v>105</v>
      </c>
      <c r="B7040" s="160">
        <v>7039.0</v>
      </c>
    </row>
    <row r="7041">
      <c r="A7041" s="47" t="s">
        <v>105</v>
      </c>
      <c r="B7041" s="160">
        <v>7040.0</v>
      </c>
    </row>
    <row r="7042">
      <c r="A7042" s="47" t="s">
        <v>105</v>
      </c>
      <c r="B7042" s="160">
        <v>7041.0</v>
      </c>
    </row>
    <row r="7043">
      <c r="A7043" s="47" t="s">
        <v>105</v>
      </c>
      <c r="B7043" s="160">
        <v>7042.0</v>
      </c>
    </row>
    <row r="7044">
      <c r="A7044" s="47" t="s">
        <v>105</v>
      </c>
      <c r="B7044" s="160">
        <v>7043.0</v>
      </c>
    </row>
    <row r="7045">
      <c r="A7045" s="47" t="s">
        <v>105</v>
      </c>
      <c r="B7045" s="160">
        <v>7044.0</v>
      </c>
    </row>
    <row r="7046">
      <c r="A7046" s="47" t="s">
        <v>105</v>
      </c>
      <c r="B7046" s="160">
        <v>7045.0</v>
      </c>
    </row>
    <row r="7047">
      <c r="A7047" s="47" t="s">
        <v>105</v>
      </c>
      <c r="B7047" s="160">
        <v>7046.0</v>
      </c>
    </row>
    <row r="7048">
      <c r="A7048" s="47" t="s">
        <v>105</v>
      </c>
      <c r="B7048" s="160">
        <v>7047.0</v>
      </c>
    </row>
    <row r="7049">
      <c r="A7049" s="47" t="s">
        <v>105</v>
      </c>
      <c r="B7049" s="160">
        <v>7048.0</v>
      </c>
    </row>
    <row r="7050">
      <c r="A7050" s="47" t="s">
        <v>105</v>
      </c>
      <c r="B7050" s="160">
        <v>7049.0</v>
      </c>
    </row>
    <row r="7051">
      <c r="A7051" s="47" t="s">
        <v>105</v>
      </c>
      <c r="B7051" s="160">
        <v>7050.0</v>
      </c>
    </row>
    <row r="7052">
      <c r="A7052" s="47" t="s">
        <v>105</v>
      </c>
      <c r="B7052" s="160">
        <v>7051.0</v>
      </c>
    </row>
    <row r="7053">
      <c r="A7053" s="47" t="s">
        <v>105</v>
      </c>
      <c r="B7053" s="160">
        <v>7052.0</v>
      </c>
    </row>
    <row r="7054">
      <c r="A7054" s="47" t="s">
        <v>105</v>
      </c>
      <c r="B7054" s="160">
        <v>7053.0</v>
      </c>
    </row>
    <row r="7055">
      <c r="A7055" s="47" t="s">
        <v>105</v>
      </c>
      <c r="B7055" s="160">
        <v>7054.0</v>
      </c>
    </row>
    <row r="7056">
      <c r="A7056" s="47" t="s">
        <v>105</v>
      </c>
      <c r="B7056" s="160">
        <v>7055.0</v>
      </c>
    </row>
    <row r="7057">
      <c r="A7057" s="47" t="s">
        <v>105</v>
      </c>
      <c r="B7057" s="160">
        <v>7056.0</v>
      </c>
    </row>
    <row r="7058">
      <c r="A7058" s="47" t="s">
        <v>105</v>
      </c>
      <c r="B7058" s="160">
        <v>7057.0</v>
      </c>
    </row>
    <row r="7059">
      <c r="A7059" s="47" t="s">
        <v>105</v>
      </c>
      <c r="B7059" s="160">
        <v>7058.0</v>
      </c>
    </row>
    <row r="7060">
      <c r="A7060" s="47" t="s">
        <v>105</v>
      </c>
      <c r="B7060" s="160">
        <v>7059.0</v>
      </c>
    </row>
    <row r="7061">
      <c r="A7061" s="47" t="s">
        <v>105</v>
      </c>
      <c r="B7061" s="160">
        <v>7060.0</v>
      </c>
    </row>
    <row r="7062">
      <c r="A7062" s="47" t="s">
        <v>105</v>
      </c>
      <c r="B7062" s="160">
        <v>7061.0</v>
      </c>
    </row>
    <row r="7063">
      <c r="A7063" s="47" t="s">
        <v>105</v>
      </c>
      <c r="B7063" s="160">
        <v>7062.0</v>
      </c>
    </row>
    <row r="7064">
      <c r="A7064" s="47" t="s">
        <v>105</v>
      </c>
      <c r="B7064" s="160">
        <v>7063.0</v>
      </c>
    </row>
    <row r="7065">
      <c r="A7065" s="47" t="s">
        <v>105</v>
      </c>
      <c r="B7065" s="160">
        <v>7064.0</v>
      </c>
    </row>
    <row r="7066">
      <c r="A7066" s="47" t="s">
        <v>105</v>
      </c>
      <c r="B7066" s="160">
        <v>7065.0</v>
      </c>
    </row>
    <row r="7067">
      <c r="A7067" s="47" t="s">
        <v>105</v>
      </c>
      <c r="B7067" s="160">
        <v>7066.0</v>
      </c>
    </row>
    <row r="7068">
      <c r="A7068" s="47" t="s">
        <v>105</v>
      </c>
      <c r="B7068" s="160">
        <v>7067.0</v>
      </c>
    </row>
    <row r="7069">
      <c r="A7069" s="47" t="s">
        <v>105</v>
      </c>
      <c r="B7069" s="160">
        <v>7068.0</v>
      </c>
    </row>
    <row r="7070">
      <c r="A7070" s="47" t="s">
        <v>105</v>
      </c>
      <c r="B7070" s="160">
        <v>7069.0</v>
      </c>
    </row>
    <row r="7071">
      <c r="A7071" s="47" t="s">
        <v>105</v>
      </c>
      <c r="B7071" s="160">
        <v>7070.0</v>
      </c>
    </row>
    <row r="7072">
      <c r="A7072" s="47" t="s">
        <v>105</v>
      </c>
      <c r="B7072" s="160">
        <v>7071.0</v>
      </c>
    </row>
    <row r="7073">
      <c r="A7073" s="47" t="s">
        <v>105</v>
      </c>
      <c r="B7073" s="160">
        <v>7072.0</v>
      </c>
    </row>
    <row r="7074">
      <c r="A7074" s="47" t="s">
        <v>105</v>
      </c>
      <c r="B7074" s="160">
        <v>7073.0</v>
      </c>
    </row>
    <row r="7075">
      <c r="A7075" s="47" t="s">
        <v>105</v>
      </c>
      <c r="B7075" s="160">
        <v>7074.0</v>
      </c>
    </row>
    <row r="7076">
      <c r="A7076" s="47" t="s">
        <v>105</v>
      </c>
      <c r="B7076" s="160">
        <v>7075.0</v>
      </c>
    </row>
    <row r="7077">
      <c r="A7077" s="47" t="s">
        <v>105</v>
      </c>
      <c r="B7077" s="160">
        <v>7076.0</v>
      </c>
    </row>
    <row r="7078">
      <c r="A7078" s="47" t="s">
        <v>105</v>
      </c>
      <c r="B7078" s="160">
        <v>7077.0</v>
      </c>
    </row>
    <row r="7079">
      <c r="A7079" s="47" t="s">
        <v>105</v>
      </c>
      <c r="B7079" s="160">
        <v>7078.0</v>
      </c>
    </row>
    <row r="7080">
      <c r="A7080" s="47" t="s">
        <v>105</v>
      </c>
      <c r="B7080" s="160">
        <v>7079.0</v>
      </c>
    </row>
    <row r="7081">
      <c r="A7081" s="47" t="s">
        <v>105</v>
      </c>
      <c r="B7081" s="160">
        <v>7080.0</v>
      </c>
    </row>
    <row r="7082">
      <c r="A7082" s="47" t="s">
        <v>105</v>
      </c>
      <c r="B7082" s="160">
        <v>7081.0</v>
      </c>
    </row>
    <row r="7083">
      <c r="A7083" s="47" t="s">
        <v>105</v>
      </c>
      <c r="B7083" s="160">
        <v>7082.0</v>
      </c>
    </row>
    <row r="7084">
      <c r="A7084" s="47" t="s">
        <v>105</v>
      </c>
      <c r="B7084" s="160">
        <v>7083.0</v>
      </c>
    </row>
    <row r="7085">
      <c r="A7085" s="47" t="s">
        <v>105</v>
      </c>
      <c r="B7085" s="160">
        <v>7084.0</v>
      </c>
    </row>
    <row r="7086">
      <c r="A7086" s="47" t="s">
        <v>105</v>
      </c>
      <c r="B7086" s="160">
        <v>7085.0</v>
      </c>
    </row>
    <row r="7087">
      <c r="A7087" s="47" t="s">
        <v>105</v>
      </c>
      <c r="B7087" s="160">
        <v>7086.0</v>
      </c>
    </row>
    <row r="7088">
      <c r="A7088" s="47" t="s">
        <v>105</v>
      </c>
      <c r="B7088" s="160">
        <v>7087.0</v>
      </c>
    </row>
    <row r="7089">
      <c r="A7089" s="47" t="s">
        <v>105</v>
      </c>
      <c r="B7089" s="160">
        <v>7088.0</v>
      </c>
    </row>
    <row r="7090">
      <c r="A7090" s="47" t="s">
        <v>105</v>
      </c>
      <c r="B7090" s="160">
        <v>7089.0</v>
      </c>
    </row>
    <row r="7091">
      <c r="A7091" s="47" t="s">
        <v>105</v>
      </c>
      <c r="B7091" s="160">
        <v>7090.0</v>
      </c>
    </row>
    <row r="7092">
      <c r="A7092" s="47" t="s">
        <v>105</v>
      </c>
      <c r="B7092" s="160">
        <v>7091.0</v>
      </c>
    </row>
    <row r="7093">
      <c r="A7093" s="47" t="s">
        <v>105</v>
      </c>
      <c r="B7093" s="160">
        <v>7092.0</v>
      </c>
    </row>
    <row r="7094">
      <c r="A7094" s="47" t="s">
        <v>105</v>
      </c>
      <c r="B7094" s="160">
        <v>7093.0</v>
      </c>
    </row>
    <row r="7095">
      <c r="A7095" s="47" t="s">
        <v>105</v>
      </c>
      <c r="B7095" s="160">
        <v>7094.0</v>
      </c>
    </row>
    <row r="7096">
      <c r="A7096" s="47" t="s">
        <v>105</v>
      </c>
      <c r="B7096" s="160">
        <v>7095.0</v>
      </c>
    </row>
    <row r="7097">
      <c r="A7097" s="47" t="s">
        <v>105</v>
      </c>
      <c r="B7097" s="160">
        <v>7096.0</v>
      </c>
    </row>
    <row r="7098">
      <c r="A7098" s="47" t="s">
        <v>105</v>
      </c>
      <c r="B7098" s="160">
        <v>7097.0</v>
      </c>
    </row>
    <row r="7099">
      <c r="A7099" s="47" t="s">
        <v>105</v>
      </c>
      <c r="B7099" s="160">
        <v>7098.0</v>
      </c>
    </row>
    <row r="7100">
      <c r="A7100" s="47" t="s">
        <v>105</v>
      </c>
      <c r="B7100" s="160">
        <v>7099.0</v>
      </c>
    </row>
    <row r="7101">
      <c r="A7101" s="47" t="s">
        <v>105</v>
      </c>
      <c r="B7101" s="160">
        <v>7100.0</v>
      </c>
    </row>
    <row r="7102">
      <c r="A7102" s="47" t="s">
        <v>105</v>
      </c>
      <c r="B7102" s="160">
        <v>7101.0</v>
      </c>
    </row>
    <row r="7103">
      <c r="A7103" s="47" t="s">
        <v>105</v>
      </c>
      <c r="B7103" s="160">
        <v>7102.0</v>
      </c>
    </row>
    <row r="7104">
      <c r="A7104" s="47" t="s">
        <v>105</v>
      </c>
      <c r="B7104" s="160">
        <v>7103.0</v>
      </c>
    </row>
    <row r="7105">
      <c r="A7105" s="47" t="s">
        <v>105</v>
      </c>
      <c r="B7105" s="160">
        <v>7104.0</v>
      </c>
    </row>
    <row r="7106">
      <c r="A7106" s="47" t="s">
        <v>105</v>
      </c>
      <c r="B7106" s="160">
        <v>7105.0</v>
      </c>
    </row>
    <row r="7107">
      <c r="A7107" s="47" t="s">
        <v>105</v>
      </c>
      <c r="B7107" s="160">
        <v>7106.0</v>
      </c>
    </row>
    <row r="7108">
      <c r="A7108" s="47" t="s">
        <v>105</v>
      </c>
      <c r="B7108" s="160">
        <v>7107.0</v>
      </c>
    </row>
    <row r="7109">
      <c r="A7109" s="47" t="s">
        <v>105</v>
      </c>
      <c r="B7109" s="160">
        <v>7108.0</v>
      </c>
    </row>
    <row r="7110">
      <c r="A7110" s="47" t="s">
        <v>105</v>
      </c>
      <c r="B7110" s="160">
        <v>7109.0</v>
      </c>
    </row>
    <row r="7111">
      <c r="A7111" s="47" t="s">
        <v>105</v>
      </c>
      <c r="B7111" s="160">
        <v>7110.0</v>
      </c>
    </row>
    <row r="7112">
      <c r="A7112" s="47" t="s">
        <v>105</v>
      </c>
      <c r="B7112" s="160">
        <v>7111.0</v>
      </c>
    </row>
    <row r="7113">
      <c r="A7113" s="47" t="s">
        <v>105</v>
      </c>
      <c r="B7113" s="160">
        <v>7112.0</v>
      </c>
    </row>
    <row r="7114">
      <c r="A7114" s="47" t="s">
        <v>105</v>
      </c>
      <c r="B7114" s="160">
        <v>7113.0</v>
      </c>
    </row>
    <row r="7115">
      <c r="A7115" s="47" t="s">
        <v>105</v>
      </c>
      <c r="B7115" s="160">
        <v>7114.0</v>
      </c>
    </row>
    <row r="7116">
      <c r="A7116" s="47" t="s">
        <v>105</v>
      </c>
      <c r="B7116" s="160">
        <v>7115.0</v>
      </c>
    </row>
    <row r="7117">
      <c r="A7117" s="47" t="s">
        <v>105</v>
      </c>
      <c r="B7117" s="160">
        <v>7116.0</v>
      </c>
    </row>
    <row r="7118">
      <c r="A7118" s="47" t="s">
        <v>105</v>
      </c>
      <c r="B7118" s="160">
        <v>7117.0</v>
      </c>
    </row>
    <row r="7119">
      <c r="A7119" s="47" t="s">
        <v>105</v>
      </c>
      <c r="B7119" s="160">
        <v>7118.0</v>
      </c>
    </row>
    <row r="7120">
      <c r="A7120" s="47" t="s">
        <v>105</v>
      </c>
      <c r="B7120" s="160">
        <v>7119.0</v>
      </c>
    </row>
    <row r="7121">
      <c r="A7121" s="47" t="s">
        <v>105</v>
      </c>
      <c r="B7121" s="160">
        <v>7120.0</v>
      </c>
    </row>
    <row r="7122">
      <c r="A7122" s="47" t="s">
        <v>105</v>
      </c>
      <c r="B7122" s="160">
        <v>7121.0</v>
      </c>
    </row>
    <row r="7123">
      <c r="A7123" s="47" t="s">
        <v>105</v>
      </c>
      <c r="B7123" s="160">
        <v>7122.0</v>
      </c>
    </row>
    <row r="7124">
      <c r="A7124" s="47" t="s">
        <v>105</v>
      </c>
      <c r="B7124" s="160">
        <v>7123.0</v>
      </c>
    </row>
    <row r="7125">
      <c r="A7125" s="47" t="s">
        <v>105</v>
      </c>
      <c r="B7125" s="160">
        <v>7124.0</v>
      </c>
    </row>
    <row r="7126">
      <c r="A7126" s="47" t="s">
        <v>105</v>
      </c>
      <c r="B7126" s="160">
        <v>7125.0</v>
      </c>
    </row>
    <row r="7127">
      <c r="A7127" s="47" t="s">
        <v>105</v>
      </c>
      <c r="B7127" s="160">
        <v>7126.0</v>
      </c>
    </row>
    <row r="7128">
      <c r="A7128" s="47" t="s">
        <v>105</v>
      </c>
      <c r="B7128" s="160">
        <v>7127.0</v>
      </c>
    </row>
    <row r="7129">
      <c r="A7129" s="47" t="s">
        <v>105</v>
      </c>
      <c r="B7129" s="160">
        <v>7128.0</v>
      </c>
    </row>
    <row r="7130">
      <c r="A7130" s="47" t="s">
        <v>105</v>
      </c>
      <c r="B7130" s="160">
        <v>7129.0</v>
      </c>
    </row>
    <row r="7131">
      <c r="A7131" s="47" t="s">
        <v>105</v>
      </c>
      <c r="B7131" s="160">
        <v>7130.0</v>
      </c>
    </row>
    <row r="7132">
      <c r="A7132" s="47" t="s">
        <v>105</v>
      </c>
      <c r="B7132" s="160">
        <v>7131.0</v>
      </c>
    </row>
    <row r="7133">
      <c r="A7133" s="47" t="s">
        <v>105</v>
      </c>
      <c r="B7133" s="160">
        <v>7132.0</v>
      </c>
    </row>
    <row r="7134">
      <c r="A7134" s="47" t="s">
        <v>105</v>
      </c>
      <c r="B7134" s="160">
        <v>7133.0</v>
      </c>
    </row>
    <row r="7135">
      <c r="A7135" s="47" t="s">
        <v>105</v>
      </c>
      <c r="B7135" s="160">
        <v>7134.0</v>
      </c>
    </row>
    <row r="7136">
      <c r="A7136" s="47" t="s">
        <v>105</v>
      </c>
      <c r="B7136" s="160">
        <v>7135.0</v>
      </c>
    </row>
    <row r="7137">
      <c r="A7137" s="47" t="s">
        <v>105</v>
      </c>
      <c r="B7137" s="160">
        <v>7136.0</v>
      </c>
    </row>
    <row r="7138">
      <c r="A7138" s="47" t="s">
        <v>105</v>
      </c>
      <c r="B7138" s="160">
        <v>7137.0</v>
      </c>
    </row>
    <row r="7139">
      <c r="A7139" s="47" t="s">
        <v>105</v>
      </c>
      <c r="B7139" s="160">
        <v>7138.0</v>
      </c>
    </row>
    <row r="7140">
      <c r="A7140" s="47" t="s">
        <v>105</v>
      </c>
      <c r="B7140" s="160">
        <v>7139.0</v>
      </c>
    </row>
    <row r="7141">
      <c r="A7141" s="47" t="s">
        <v>105</v>
      </c>
      <c r="B7141" s="160">
        <v>7140.0</v>
      </c>
    </row>
    <row r="7142">
      <c r="A7142" s="47" t="s">
        <v>105</v>
      </c>
      <c r="B7142" s="160">
        <v>7141.0</v>
      </c>
    </row>
    <row r="7143">
      <c r="A7143" s="47" t="s">
        <v>105</v>
      </c>
      <c r="B7143" s="160">
        <v>7142.0</v>
      </c>
    </row>
    <row r="7144">
      <c r="A7144" s="47" t="s">
        <v>105</v>
      </c>
      <c r="B7144" s="160">
        <v>7143.0</v>
      </c>
    </row>
    <row r="7145">
      <c r="A7145" s="47" t="s">
        <v>105</v>
      </c>
      <c r="B7145" s="160">
        <v>7144.0</v>
      </c>
    </row>
    <row r="7146">
      <c r="A7146" s="47" t="s">
        <v>105</v>
      </c>
      <c r="B7146" s="160">
        <v>7145.0</v>
      </c>
    </row>
    <row r="7147">
      <c r="A7147" s="47" t="s">
        <v>105</v>
      </c>
      <c r="B7147" s="160">
        <v>7146.0</v>
      </c>
    </row>
    <row r="7148">
      <c r="A7148" s="47" t="s">
        <v>105</v>
      </c>
      <c r="B7148" s="160">
        <v>7147.0</v>
      </c>
    </row>
    <row r="7149">
      <c r="A7149" s="47" t="s">
        <v>105</v>
      </c>
      <c r="B7149" s="160">
        <v>7148.0</v>
      </c>
    </row>
    <row r="7150">
      <c r="A7150" s="47" t="s">
        <v>105</v>
      </c>
      <c r="B7150" s="160">
        <v>7149.0</v>
      </c>
    </row>
    <row r="7151">
      <c r="A7151" s="47" t="s">
        <v>105</v>
      </c>
      <c r="B7151" s="160">
        <v>7150.0</v>
      </c>
    </row>
    <row r="7152">
      <c r="A7152" s="47" t="s">
        <v>105</v>
      </c>
      <c r="B7152" s="160">
        <v>7151.0</v>
      </c>
    </row>
    <row r="7153">
      <c r="A7153" s="47" t="s">
        <v>105</v>
      </c>
      <c r="B7153" s="160">
        <v>7152.0</v>
      </c>
    </row>
    <row r="7154">
      <c r="A7154" s="47" t="s">
        <v>105</v>
      </c>
      <c r="B7154" s="160">
        <v>7153.0</v>
      </c>
    </row>
    <row r="7155">
      <c r="A7155" s="47" t="s">
        <v>105</v>
      </c>
      <c r="B7155" s="160">
        <v>7154.0</v>
      </c>
    </row>
    <row r="7156">
      <c r="A7156" s="47" t="s">
        <v>105</v>
      </c>
      <c r="B7156" s="160">
        <v>7155.0</v>
      </c>
    </row>
    <row r="7157">
      <c r="A7157" s="47" t="s">
        <v>105</v>
      </c>
      <c r="B7157" s="160">
        <v>7156.0</v>
      </c>
    </row>
    <row r="7158">
      <c r="A7158" s="47" t="s">
        <v>105</v>
      </c>
      <c r="B7158" s="160">
        <v>7157.0</v>
      </c>
    </row>
    <row r="7159">
      <c r="A7159" s="47" t="s">
        <v>105</v>
      </c>
      <c r="B7159" s="160">
        <v>7158.0</v>
      </c>
    </row>
    <row r="7160">
      <c r="A7160" s="47" t="s">
        <v>105</v>
      </c>
      <c r="B7160" s="160">
        <v>7159.0</v>
      </c>
    </row>
    <row r="7161">
      <c r="A7161" s="47" t="s">
        <v>105</v>
      </c>
      <c r="B7161" s="160">
        <v>7160.0</v>
      </c>
    </row>
    <row r="7162">
      <c r="A7162" s="47" t="s">
        <v>105</v>
      </c>
      <c r="B7162" s="160">
        <v>7161.0</v>
      </c>
    </row>
    <row r="7163">
      <c r="A7163" s="47" t="s">
        <v>105</v>
      </c>
      <c r="B7163" s="160">
        <v>7162.0</v>
      </c>
    </row>
    <row r="7164">
      <c r="A7164" s="47" t="s">
        <v>105</v>
      </c>
      <c r="B7164" s="160">
        <v>7163.0</v>
      </c>
    </row>
    <row r="7165">
      <c r="A7165" s="47" t="s">
        <v>105</v>
      </c>
      <c r="B7165" s="160">
        <v>7164.0</v>
      </c>
    </row>
    <row r="7166">
      <c r="A7166" s="47" t="s">
        <v>105</v>
      </c>
      <c r="B7166" s="160">
        <v>7165.0</v>
      </c>
    </row>
    <row r="7167">
      <c r="A7167" s="47" t="s">
        <v>105</v>
      </c>
      <c r="B7167" s="160">
        <v>7166.0</v>
      </c>
    </row>
    <row r="7168">
      <c r="A7168" s="47" t="s">
        <v>105</v>
      </c>
      <c r="B7168" s="160">
        <v>7167.0</v>
      </c>
    </row>
    <row r="7169">
      <c r="A7169" s="47" t="s">
        <v>105</v>
      </c>
      <c r="B7169" s="160">
        <v>7168.0</v>
      </c>
    </row>
    <row r="7170">
      <c r="A7170" s="47" t="s">
        <v>105</v>
      </c>
      <c r="B7170" s="160">
        <v>7169.0</v>
      </c>
    </row>
    <row r="7171">
      <c r="A7171" s="47" t="s">
        <v>105</v>
      </c>
      <c r="B7171" s="160">
        <v>7170.0</v>
      </c>
    </row>
    <row r="7172">
      <c r="A7172" s="47" t="s">
        <v>105</v>
      </c>
      <c r="B7172" s="160">
        <v>7171.0</v>
      </c>
    </row>
    <row r="7173">
      <c r="A7173" s="47" t="s">
        <v>105</v>
      </c>
      <c r="B7173" s="160">
        <v>7172.0</v>
      </c>
    </row>
    <row r="7174">
      <c r="A7174" s="47" t="s">
        <v>105</v>
      </c>
      <c r="B7174" s="160">
        <v>7173.0</v>
      </c>
    </row>
    <row r="7175">
      <c r="A7175" s="47" t="s">
        <v>105</v>
      </c>
      <c r="B7175" s="160">
        <v>7174.0</v>
      </c>
    </row>
    <row r="7176">
      <c r="A7176" s="47" t="s">
        <v>105</v>
      </c>
      <c r="B7176" s="160">
        <v>7175.0</v>
      </c>
    </row>
    <row r="7177">
      <c r="A7177" s="47" t="s">
        <v>105</v>
      </c>
      <c r="B7177" s="160">
        <v>7176.0</v>
      </c>
    </row>
    <row r="7178">
      <c r="A7178" s="47" t="s">
        <v>105</v>
      </c>
      <c r="B7178" s="160">
        <v>7177.0</v>
      </c>
    </row>
    <row r="7179">
      <c r="A7179" s="47" t="s">
        <v>105</v>
      </c>
      <c r="B7179" s="160">
        <v>7178.0</v>
      </c>
    </row>
    <row r="7180">
      <c r="A7180" s="47" t="s">
        <v>105</v>
      </c>
      <c r="B7180" s="160">
        <v>7179.0</v>
      </c>
    </row>
    <row r="7181">
      <c r="A7181" s="47" t="s">
        <v>105</v>
      </c>
      <c r="B7181" s="160">
        <v>7180.0</v>
      </c>
    </row>
    <row r="7182">
      <c r="A7182" s="47" t="s">
        <v>105</v>
      </c>
      <c r="B7182" s="160">
        <v>7181.0</v>
      </c>
    </row>
    <row r="7183">
      <c r="A7183" s="47" t="s">
        <v>105</v>
      </c>
      <c r="B7183" s="160">
        <v>7182.0</v>
      </c>
    </row>
    <row r="7184">
      <c r="A7184" s="47" t="s">
        <v>105</v>
      </c>
      <c r="B7184" s="160">
        <v>7183.0</v>
      </c>
    </row>
    <row r="7185">
      <c r="A7185" s="47" t="s">
        <v>105</v>
      </c>
      <c r="B7185" s="160">
        <v>7184.0</v>
      </c>
    </row>
    <row r="7186">
      <c r="A7186" s="47" t="s">
        <v>105</v>
      </c>
      <c r="B7186" s="160">
        <v>7185.0</v>
      </c>
    </row>
    <row r="7187">
      <c r="A7187" s="47" t="s">
        <v>105</v>
      </c>
      <c r="B7187" s="160">
        <v>7186.0</v>
      </c>
    </row>
    <row r="7188">
      <c r="A7188" s="47" t="s">
        <v>105</v>
      </c>
      <c r="B7188" s="160">
        <v>7187.0</v>
      </c>
    </row>
    <row r="7189">
      <c r="A7189" s="47" t="s">
        <v>105</v>
      </c>
      <c r="B7189" s="160">
        <v>7188.0</v>
      </c>
    </row>
    <row r="7190">
      <c r="A7190" s="47" t="s">
        <v>105</v>
      </c>
      <c r="B7190" s="160">
        <v>7189.0</v>
      </c>
    </row>
    <row r="7191">
      <c r="A7191" s="47" t="s">
        <v>105</v>
      </c>
      <c r="B7191" s="160">
        <v>7190.0</v>
      </c>
    </row>
    <row r="7192">
      <c r="A7192" s="47" t="s">
        <v>105</v>
      </c>
      <c r="B7192" s="160">
        <v>7191.0</v>
      </c>
    </row>
    <row r="7193">
      <c r="A7193" s="47" t="s">
        <v>105</v>
      </c>
      <c r="B7193" s="160">
        <v>7192.0</v>
      </c>
    </row>
    <row r="7194">
      <c r="A7194" s="47" t="s">
        <v>105</v>
      </c>
      <c r="B7194" s="160">
        <v>7193.0</v>
      </c>
    </row>
    <row r="7195">
      <c r="A7195" s="47" t="s">
        <v>105</v>
      </c>
      <c r="B7195" s="160">
        <v>7194.0</v>
      </c>
    </row>
    <row r="7196">
      <c r="A7196" s="47" t="s">
        <v>105</v>
      </c>
      <c r="B7196" s="160">
        <v>7195.0</v>
      </c>
    </row>
    <row r="7197">
      <c r="A7197" s="47" t="s">
        <v>105</v>
      </c>
      <c r="B7197" s="160">
        <v>7196.0</v>
      </c>
    </row>
    <row r="7198">
      <c r="A7198" s="47" t="s">
        <v>105</v>
      </c>
      <c r="B7198" s="160">
        <v>7197.0</v>
      </c>
    </row>
    <row r="7199">
      <c r="A7199" s="47" t="s">
        <v>105</v>
      </c>
      <c r="B7199" s="160">
        <v>7198.0</v>
      </c>
    </row>
    <row r="7200">
      <c r="A7200" s="47" t="s">
        <v>105</v>
      </c>
      <c r="B7200" s="160">
        <v>7199.0</v>
      </c>
    </row>
    <row r="7201">
      <c r="A7201" s="47" t="s">
        <v>105</v>
      </c>
      <c r="B7201" s="160">
        <v>7200.0</v>
      </c>
    </row>
    <row r="7202">
      <c r="A7202" s="47" t="s">
        <v>105</v>
      </c>
      <c r="B7202" s="160">
        <v>7201.0</v>
      </c>
    </row>
    <row r="7203">
      <c r="A7203" s="47" t="s">
        <v>105</v>
      </c>
      <c r="B7203" s="160">
        <v>7202.0</v>
      </c>
    </row>
    <row r="7204">
      <c r="A7204" s="47" t="s">
        <v>105</v>
      </c>
      <c r="B7204" s="160">
        <v>7203.0</v>
      </c>
    </row>
    <row r="7205">
      <c r="A7205" s="47" t="s">
        <v>105</v>
      </c>
      <c r="B7205" s="160">
        <v>7204.0</v>
      </c>
    </row>
    <row r="7206">
      <c r="A7206" s="47" t="s">
        <v>105</v>
      </c>
      <c r="B7206" s="160">
        <v>7205.0</v>
      </c>
    </row>
    <row r="7207">
      <c r="A7207" s="47" t="s">
        <v>105</v>
      </c>
      <c r="B7207" s="160">
        <v>7206.0</v>
      </c>
    </row>
    <row r="7208">
      <c r="A7208" s="47" t="s">
        <v>105</v>
      </c>
      <c r="B7208" s="160">
        <v>7207.0</v>
      </c>
    </row>
    <row r="7209">
      <c r="A7209" s="47" t="s">
        <v>105</v>
      </c>
      <c r="B7209" s="160">
        <v>7208.0</v>
      </c>
    </row>
    <row r="7210">
      <c r="A7210" s="47" t="s">
        <v>105</v>
      </c>
      <c r="B7210" s="160">
        <v>7209.0</v>
      </c>
    </row>
    <row r="7211">
      <c r="A7211" s="47" t="s">
        <v>105</v>
      </c>
      <c r="B7211" s="160">
        <v>7210.0</v>
      </c>
    </row>
    <row r="7212">
      <c r="A7212" s="47" t="s">
        <v>105</v>
      </c>
      <c r="B7212" s="160">
        <v>7211.0</v>
      </c>
    </row>
    <row r="7213">
      <c r="A7213" s="47" t="s">
        <v>105</v>
      </c>
      <c r="B7213" s="160">
        <v>7212.0</v>
      </c>
    </row>
    <row r="7214">
      <c r="A7214" s="47" t="s">
        <v>105</v>
      </c>
      <c r="B7214" s="160">
        <v>7213.0</v>
      </c>
    </row>
    <row r="7215">
      <c r="A7215" s="47" t="s">
        <v>105</v>
      </c>
      <c r="B7215" s="160">
        <v>7214.0</v>
      </c>
    </row>
    <row r="7216">
      <c r="A7216" s="47" t="s">
        <v>105</v>
      </c>
      <c r="B7216" s="160">
        <v>7215.0</v>
      </c>
    </row>
    <row r="7217">
      <c r="A7217" s="47" t="s">
        <v>105</v>
      </c>
      <c r="B7217" s="160">
        <v>7216.0</v>
      </c>
    </row>
    <row r="7218">
      <c r="A7218" s="47" t="s">
        <v>105</v>
      </c>
      <c r="B7218" s="160">
        <v>7217.0</v>
      </c>
    </row>
    <row r="7219">
      <c r="A7219" s="47" t="s">
        <v>105</v>
      </c>
      <c r="B7219" s="160">
        <v>7218.0</v>
      </c>
    </row>
    <row r="7220">
      <c r="A7220" s="47" t="s">
        <v>105</v>
      </c>
      <c r="B7220" s="160">
        <v>7219.0</v>
      </c>
    </row>
    <row r="7221">
      <c r="A7221" s="47" t="s">
        <v>105</v>
      </c>
      <c r="B7221" s="160">
        <v>7220.0</v>
      </c>
    </row>
    <row r="7222">
      <c r="A7222" s="47" t="s">
        <v>105</v>
      </c>
      <c r="B7222" s="160">
        <v>7221.0</v>
      </c>
    </row>
    <row r="7223">
      <c r="A7223" s="47" t="s">
        <v>105</v>
      </c>
      <c r="B7223" s="160">
        <v>7222.0</v>
      </c>
    </row>
    <row r="7224">
      <c r="A7224" s="47" t="s">
        <v>105</v>
      </c>
      <c r="B7224" s="160">
        <v>7223.0</v>
      </c>
    </row>
    <row r="7225">
      <c r="A7225" s="47" t="s">
        <v>105</v>
      </c>
      <c r="B7225" s="160">
        <v>7224.0</v>
      </c>
    </row>
    <row r="7226">
      <c r="A7226" s="47" t="s">
        <v>105</v>
      </c>
      <c r="B7226" s="160">
        <v>7225.0</v>
      </c>
    </row>
    <row r="7227">
      <c r="A7227" s="47" t="s">
        <v>105</v>
      </c>
      <c r="B7227" s="160">
        <v>7226.0</v>
      </c>
    </row>
    <row r="7228">
      <c r="A7228" s="47" t="s">
        <v>105</v>
      </c>
      <c r="B7228" s="160">
        <v>7227.0</v>
      </c>
    </row>
    <row r="7229">
      <c r="A7229" s="47" t="s">
        <v>105</v>
      </c>
      <c r="B7229" s="160">
        <v>7228.0</v>
      </c>
    </row>
    <row r="7230">
      <c r="A7230" s="47" t="s">
        <v>105</v>
      </c>
      <c r="B7230" s="160">
        <v>7229.0</v>
      </c>
    </row>
    <row r="7231">
      <c r="A7231" s="47" t="s">
        <v>105</v>
      </c>
      <c r="B7231" s="160">
        <v>7230.0</v>
      </c>
    </row>
    <row r="7232">
      <c r="A7232" s="47" t="s">
        <v>105</v>
      </c>
      <c r="B7232" s="160">
        <v>7231.0</v>
      </c>
    </row>
    <row r="7233">
      <c r="A7233" s="47" t="s">
        <v>105</v>
      </c>
      <c r="B7233" s="160">
        <v>7232.0</v>
      </c>
    </row>
    <row r="7234">
      <c r="A7234" s="47" t="s">
        <v>105</v>
      </c>
      <c r="B7234" s="160">
        <v>7233.0</v>
      </c>
    </row>
    <row r="7235">
      <c r="A7235" s="47" t="s">
        <v>105</v>
      </c>
      <c r="B7235" s="160">
        <v>7234.0</v>
      </c>
    </row>
    <row r="7236">
      <c r="A7236" s="47" t="s">
        <v>105</v>
      </c>
      <c r="B7236" s="160">
        <v>7235.0</v>
      </c>
    </row>
    <row r="7237">
      <c r="A7237" s="47" t="s">
        <v>105</v>
      </c>
      <c r="B7237" s="160">
        <v>7236.0</v>
      </c>
    </row>
    <row r="7238">
      <c r="A7238" s="47" t="s">
        <v>105</v>
      </c>
      <c r="B7238" s="160">
        <v>7237.0</v>
      </c>
    </row>
    <row r="7239">
      <c r="A7239" s="47" t="s">
        <v>105</v>
      </c>
      <c r="B7239" s="160">
        <v>7238.0</v>
      </c>
    </row>
    <row r="7240">
      <c r="A7240" s="47" t="s">
        <v>105</v>
      </c>
      <c r="B7240" s="160">
        <v>7239.0</v>
      </c>
    </row>
    <row r="7241">
      <c r="A7241" s="47" t="s">
        <v>105</v>
      </c>
      <c r="B7241" s="160">
        <v>7240.0</v>
      </c>
    </row>
    <row r="7242">
      <c r="A7242" s="47" t="s">
        <v>105</v>
      </c>
      <c r="B7242" s="160">
        <v>7241.0</v>
      </c>
    </row>
    <row r="7243">
      <c r="A7243" s="47" t="s">
        <v>105</v>
      </c>
      <c r="B7243" s="160">
        <v>7242.0</v>
      </c>
    </row>
    <row r="7244">
      <c r="A7244" s="47" t="s">
        <v>105</v>
      </c>
      <c r="B7244" s="160">
        <v>7243.0</v>
      </c>
    </row>
    <row r="7245">
      <c r="A7245" s="47" t="s">
        <v>105</v>
      </c>
      <c r="B7245" s="160">
        <v>7244.0</v>
      </c>
    </row>
    <row r="7246">
      <c r="A7246" s="47" t="s">
        <v>105</v>
      </c>
      <c r="B7246" s="160">
        <v>7245.0</v>
      </c>
    </row>
    <row r="7247">
      <c r="A7247" s="47" t="s">
        <v>105</v>
      </c>
      <c r="B7247" s="160">
        <v>7246.0</v>
      </c>
    </row>
    <row r="7248">
      <c r="A7248" s="47" t="s">
        <v>105</v>
      </c>
      <c r="B7248" s="160">
        <v>7247.0</v>
      </c>
    </row>
    <row r="7249">
      <c r="A7249" s="47" t="s">
        <v>105</v>
      </c>
      <c r="B7249" s="160">
        <v>7248.0</v>
      </c>
    </row>
    <row r="7250">
      <c r="A7250" s="47" t="s">
        <v>105</v>
      </c>
      <c r="B7250" s="160">
        <v>7249.0</v>
      </c>
    </row>
    <row r="7251">
      <c r="A7251" s="47" t="s">
        <v>105</v>
      </c>
      <c r="B7251" s="160">
        <v>7250.0</v>
      </c>
    </row>
    <row r="7252">
      <c r="A7252" s="47" t="s">
        <v>105</v>
      </c>
      <c r="B7252" s="160">
        <v>7251.0</v>
      </c>
    </row>
    <row r="7253">
      <c r="A7253" s="47" t="s">
        <v>105</v>
      </c>
      <c r="B7253" s="160">
        <v>7252.0</v>
      </c>
    </row>
    <row r="7254">
      <c r="A7254" s="47" t="s">
        <v>105</v>
      </c>
      <c r="B7254" s="160">
        <v>7253.0</v>
      </c>
    </row>
    <row r="7255">
      <c r="A7255" s="47" t="s">
        <v>105</v>
      </c>
      <c r="B7255" s="160">
        <v>7254.0</v>
      </c>
    </row>
    <row r="7256">
      <c r="A7256" s="47" t="s">
        <v>105</v>
      </c>
      <c r="B7256" s="160">
        <v>7255.0</v>
      </c>
    </row>
    <row r="7257">
      <c r="A7257" s="47" t="s">
        <v>105</v>
      </c>
      <c r="B7257" s="160">
        <v>7256.0</v>
      </c>
    </row>
    <row r="7258">
      <c r="A7258" s="47" t="s">
        <v>105</v>
      </c>
      <c r="B7258" s="160">
        <v>7257.0</v>
      </c>
    </row>
    <row r="7259">
      <c r="A7259" s="47" t="s">
        <v>105</v>
      </c>
      <c r="B7259" s="160">
        <v>7258.0</v>
      </c>
    </row>
    <row r="7260">
      <c r="A7260" s="47" t="s">
        <v>105</v>
      </c>
      <c r="B7260" s="160">
        <v>7259.0</v>
      </c>
    </row>
    <row r="7261">
      <c r="A7261" s="47" t="s">
        <v>105</v>
      </c>
      <c r="B7261" s="160">
        <v>7260.0</v>
      </c>
    </row>
    <row r="7262">
      <c r="A7262" s="47" t="s">
        <v>105</v>
      </c>
      <c r="B7262" s="160">
        <v>7261.0</v>
      </c>
    </row>
    <row r="7263">
      <c r="A7263" s="47" t="s">
        <v>105</v>
      </c>
      <c r="B7263" s="160">
        <v>7262.0</v>
      </c>
    </row>
    <row r="7264">
      <c r="A7264" s="47" t="s">
        <v>105</v>
      </c>
      <c r="B7264" s="160">
        <v>7263.0</v>
      </c>
    </row>
    <row r="7265">
      <c r="A7265" s="47" t="s">
        <v>105</v>
      </c>
      <c r="B7265" s="160">
        <v>7264.0</v>
      </c>
    </row>
    <row r="7266">
      <c r="A7266" s="47" t="s">
        <v>105</v>
      </c>
      <c r="B7266" s="160">
        <v>7265.0</v>
      </c>
    </row>
    <row r="7267">
      <c r="A7267" s="47" t="s">
        <v>105</v>
      </c>
      <c r="B7267" s="160">
        <v>7266.0</v>
      </c>
    </row>
    <row r="7268">
      <c r="A7268" s="47" t="s">
        <v>105</v>
      </c>
      <c r="B7268" s="160">
        <v>7267.0</v>
      </c>
    </row>
    <row r="7269">
      <c r="A7269" s="47" t="s">
        <v>105</v>
      </c>
      <c r="B7269" s="160">
        <v>7268.0</v>
      </c>
    </row>
    <row r="7270">
      <c r="A7270" s="47" t="s">
        <v>105</v>
      </c>
      <c r="B7270" s="160">
        <v>7269.0</v>
      </c>
    </row>
    <row r="7271">
      <c r="A7271" s="47" t="s">
        <v>105</v>
      </c>
      <c r="B7271" s="160">
        <v>7270.0</v>
      </c>
    </row>
    <row r="7272">
      <c r="A7272" s="47" t="s">
        <v>105</v>
      </c>
      <c r="B7272" s="160">
        <v>7271.0</v>
      </c>
    </row>
    <row r="7273">
      <c r="A7273" s="47" t="s">
        <v>105</v>
      </c>
      <c r="B7273" s="160">
        <v>7272.0</v>
      </c>
    </row>
    <row r="7274">
      <c r="A7274" s="47" t="s">
        <v>105</v>
      </c>
      <c r="B7274" s="160">
        <v>7273.0</v>
      </c>
    </row>
    <row r="7275">
      <c r="A7275" s="47" t="s">
        <v>105</v>
      </c>
      <c r="B7275" s="160">
        <v>7274.0</v>
      </c>
    </row>
    <row r="7276">
      <c r="A7276" s="47" t="s">
        <v>105</v>
      </c>
      <c r="B7276" s="160">
        <v>7275.0</v>
      </c>
    </row>
    <row r="7277">
      <c r="A7277" s="47" t="s">
        <v>105</v>
      </c>
      <c r="B7277" s="160">
        <v>7276.0</v>
      </c>
    </row>
    <row r="7278">
      <c r="A7278" s="47" t="s">
        <v>105</v>
      </c>
      <c r="B7278" s="160">
        <v>7277.0</v>
      </c>
    </row>
    <row r="7279">
      <c r="A7279" s="47" t="s">
        <v>105</v>
      </c>
      <c r="B7279" s="160">
        <v>7278.0</v>
      </c>
    </row>
    <row r="7280">
      <c r="A7280" s="47" t="s">
        <v>105</v>
      </c>
      <c r="B7280" s="160">
        <v>7279.0</v>
      </c>
    </row>
    <row r="7281">
      <c r="A7281" s="47" t="s">
        <v>105</v>
      </c>
      <c r="B7281" s="160">
        <v>7280.0</v>
      </c>
    </row>
    <row r="7282">
      <c r="A7282" s="47" t="s">
        <v>105</v>
      </c>
      <c r="B7282" s="160">
        <v>7281.0</v>
      </c>
    </row>
    <row r="7283">
      <c r="A7283" s="47" t="s">
        <v>105</v>
      </c>
      <c r="B7283" s="160">
        <v>7282.0</v>
      </c>
    </row>
    <row r="7284">
      <c r="A7284" s="47" t="s">
        <v>105</v>
      </c>
      <c r="B7284" s="160">
        <v>7283.0</v>
      </c>
    </row>
    <row r="7285">
      <c r="A7285" s="47" t="s">
        <v>105</v>
      </c>
      <c r="B7285" s="160">
        <v>7284.0</v>
      </c>
    </row>
    <row r="7286">
      <c r="A7286" s="47" t="s">
        <v>105</v>
      </c>
      <c r="B7286" s="160">
        <v>7285.0</v>
      </c>
    </row>
    <row r="7287">
      <c r="A7287" s="47" t="s">
        <v>105</v>
      </c>
      <c r="B7287" s="160">
        <v>7286.0</v>
      </c>
    </row>
    <row r="7288">
      <c r="A7288" s="47" t="s">
        <v>105</v>
      </c>
      <c r="B7288" s="160">
        <v>7287.0</v>
      </c>
    </row>
    <row r="7289">
      <c r="A7289" s="47" t="s">
        <v>105</v>
      </c>
      <c r="B7289" s="160">
        <v>7288.0</v>
      </c>
    </row>
    <row r="7290">
      <c r="A7290" s="47" t="s">
        <v>105</v>
      </c>
      <c r="B7290" s="160">
        <v>7289.0</v>
      </c>
    </row>
    <row r="7291">
      <c r="A7291" s="47" t="s">
        <v>105</v>
      </c>
      <c r="B7291" s="160">
        <v>7290.0</v>
      </c>
    </row>
    <row r="7292">
      <c r="A7292" s="47" t="s">
        <v>105</v>
      </c>
      <c r="B7292" s="160">
        <v>7291.0</v>
      </c>
    </row>
    <row r="7293">
      <c r="A7293" s="47" t="s">
        <v>105</v>
      </c>
      <c r="B7293" s="160">
        <v>7292.0</v>
      </c>
    </row>
    <row r="7294">
      <c r="A7294" s="47" t="s">
        <v>105</v>
      </c>
      <c r="B7294" s="160">
        <v>7293.0</v>
      </c>
    </row>
    <row r="7295">
      <c r="A7295" s="47" t="s">
        <v>105</v>
      </c>
      <c r="B7295" s="160">
        <v>7294.0</v>
      </c>
    </row>
    <row r="7296">
      <c r="A7296" s="47" t="s">
        <v>105</v>
      </c>
      <c r="B7296" s="160">
        <v>7295.0</v>
      </c>
    </row>
    <row r="7297">
      <c r="A7297" s="47" t="s">
        <v>105</v>
      </c>
      <c r="B7297" s="160">
        <v>7296.0</v>
      </c>
    </row>
    <row r="7298">
      <c r="A7298" s="47" t="s">
        <v>105</v>
      </c>
      <c r="B7298" s="160">
        <v>7297.0</v>
      </c>
    </row>
    <row r="7299">
      <c r="A7299" s="47" t="s">
        <v>105</v>
      </c>
      <c r="B7299" s="160">
        <v>7298.0</v>
      </c>
    </row>
    <row r="7300">
      <c r="A7300" s="47" t="s">
        <v>105</v>
      </c>
      <c r="B7300" s="160">
        <v>7299.0</v>
      </c>
    </row>
    <row r="7301">
      <c r="A7301" s="47" t="s">
        <v>105</v>
      </c>
      <c r="B7301" s="160">
        <v>7300.0</v>
      </c>
    </row>
    <row r="7302">
      <c r="A7302" s="47" t="s">
        <v>105</v>
      </c>
      <c r="B7302" s="160">
        <v>7301.0</v>
      </c>
    </row>
    <row r="7303">
      <c r="A7303" s="47" t="s">
        <v>105</v>
      </c>
      <c r="B7303" s="160">
        <v>7302.0</v>
      </c>
    </row>
    <row r="7304">
      <c r="A7304" s="47" t="s">
        <v>105</v>
      </c>
      <c r="B7304" s="160">
        <v>7303.0</v>
      </c>
    </row>
    <row r="7305">
      <c r="A7305" s="47" t="s">
        <v>105</v>
      </c>
      <c r="B7305" s="160">
        <v>7304.0</v>
      </c>
    </row>
    <row r="7306">
      <c r="A7306" s="47" t="s">
        <v>105</v>
      </c>
      <c r="B7306" s="160">
        <v>7305.0</v>
      </c>
    </row>
    <row r="7307">
      <c r="A7307" s="47" t="s">
        <v>105</v>
      </c>
      <c r="B7307" s="160">
        <v>7306.0</v>
      </c>
    </row>
    <row r="7308">
      <c r="A7308" s="47" t="s">
        <v>105</v>
      </c>
      <c r="B7308" s="160">
        <v>7307.0</v>
      </c>
    </row>
    <row r="7309">
      <c r="A7309" s="47" t="s">
        <v>105</v>
      </c>
      <c r="B7309" s="160">
        <v>7308.0</v>
      </c>
    </row>
    <row r="7310">
      <c r="A7310" s="47" t="s">
        <v>105</v>
      </c>
      <c r="B7310" s="160">
        <v>7309.0</v>
      </c>
    </row>
    <row r="7311">
      <c r="A7311" s="47" t="s">
        <v>105</v>
      </c>
      <c r="B7311" s="160">
        <v>7310.0</v>
      </c>
    </row>
    <row r="7312">
      <c r="A7312" s="47" t="s">
        <v>105</v>
      </c>
      <c r="B7312" s="160">
        <v>7311.0</v>
      </c>
    </row>
    <row r="7313">
      <c r="A7313" s="47" t="s">
        <v>105</v>
      </c>
      <c r="B7313" s="160">
        <v>7312.0</v>
      </c>
    </row>
    <row r="7314">
      <c r="A7314" s="47" t="s">
        <v>105</v>
      </c>
      <c r="B7314" s="160">
        <v>7313.0</v>
      </c>
    </row>
    <row r="7315">
      <c r="A7315" s="47" t="s">
        <v>105</v>
      </c>
      <c r="B7315" s="160">
        <v>7314.0</v>
      </c>
    </row>
    <row r="7316">
      <c r="A7316" s="47" t="s">
        <v>105</v>
      </c>
      <c r="B7316" s="160">
        <v>7315.0</v>
      </c>
    </row>
    <row r="7317">
      <c r="A7317" s="47" t="s">
        <v>105</v>
      </c>
      <c r="B7317" s="160">
        <v>7316.0</v>
      </c>
    </row>
    <row r="7318">
      <c r="A7318" s="47" t="s">
        <v>105</v>
      </c>
      <c r="B7318" s="160">
        <v>7317.0</v>
      </c>
    </row>
    <row r="7319">
      <c r="A7319" s="47" t="s">
        <v>105</v>
      </c>
      <c r="B7319" s="160">
        <v>7318.0</v>
      </c>
    </row>
    <row r="7320">
      <c r="A7320" s="47" t="s">
        <v>105</v>
      </c>
      <c r="B7320" s="160">
        <v>7319.0</v>
      </c>
    </row>
    <row r="7321">
      <c r="A7321" s="47" t="s">
        <v>105</v>
      </c>
      <c r="B7321" s="160">
        <v>7320.0</v>
      </c>
    </row>
    <row r="7322">
      <c r="A7322" s="47" t="s">
        <v>105</v>
      </c>
      <c r="B7322" s="160">
        <v>7321.0</v>
      </c>
    </row>
    <row r="7323">
      <c r="A7323" s="47" t="s">
        <v>105</v>
      </c>
      <c r="B7323" s="160">
        <v>7322.0</v>
      </c>
    </row>
    <row r="7324">
      <c r="A7324" s="47" t="s">
        <v>105</v>
      </c>
      <c r="B7324" s="160">
        <v>7323.0</v>
      </c>
    </row>
    <row r="7325">
      <c r="A7325" s="47" t="s">
        <v>105</v>
      </c>
      <c r="B7325" s="160">
        <v>7324.0</v>
      </c>
    </row>
    <row r="7326">
      <c r="A7326" s="47" t="s">
        <v>105</v>
      </c>
      <c r="B7326" s="160">
        <v>7325.0</v>
      </c>
    </row>
    <row r="7327">
      <c r="A7327" s="47" t="s">
        <v>105</v>
      </c>
      <c r="B7327" s="160">
        <v>7326.0</v>
      </c>
    </row>
    <row r="7328">
      <c r="A7328" s="47" t="s">
        <v>105</v>
      </c>
      <c r="B7328" s="160">
        <v>7327.0</v>
      </c>
    </row>
    <row r="7329">
      <c r="A7329" s="47" t="s">
        <v>105</v>
      </c>
      <c r="B7329" s="160">
        <v>7328.0</v>
      </c>
    </row>
    <row r="7330">
      <c r="A7330" s="47" t="s">
        <v>105</v>
      </c>
      <c r="B7330" s="160">
        <v>7329.0</v>
      </c>
    </row>
    <row r="7331">
      <c r="A7331" s="47" t="s">
        <v>105</v>
      </c>
      <c r="B7331" s="160">
        <v>7330.0</v>
      </c>
    </row>
    <row r="7332">
      <c r="A7332" s="47" t="s">
        <v>105</v>
      </c>
      <c r="B7332" s="160">
        <v>7331.0</v>
      </c>
    </row>
    <row r="7333">
      <c r="A7333" s="47" t="s">
        <v>105</v>
      </c>
      <c r="B7333" s="160">
        <v>7332.0</v>
      </c>
    </row>
    <row r="7334">
      <c r="A7334" s="47" t="s">
        <v>105</v>
      </c>
      <c r="B7334" s="160">
        <v>7333.0</v>
      </c>
    </row>
    <row r="7335">
      <c r="A7335" s="47" t="s">
        <v>105</v>
      </c>
      <c r="B7335" s="160">
        <v>7334.0</v>
      </c>
    </row>
    <row r="7336">
      <c r="A7336" s="47" t="s">
        <v>105</v>
      </c>
      <c r="B7336" s="160">
        <v>7335.0</v>
      </c>
    </row>
    <row r="7337">
      <c r="A7337" s="47" t="s">
        <v>105</v>
      </c>
      <c r="B7337" s="160">
        <v>7336.0</v>
      </c>
    </row>
    <row r="7338">
      <c r="A7338" s="47" t="s">
        <v>105</v>
      </c>
      <c r="B7338" s="160">
        <v>7337.0</v>
      </c>
    </row>
    <row r="7339">
      <c r="A7339" s="47" t="s">
        <v>105</v>
      </c>
      <c r="B7339" s="160">
        <v>7338.0</v>
      </c>
    </row>
    <row r="7340">
      <c r="A7340" s="47" t="s">
        <v>105</v>
      </c>
      <c r="B7340" s="160">
        <v>7339.0</v>
      </c>
    </row>
    <row r="7341">
      <c r="A7341" s="47" t="s">
        <v>105</v>
      </c>
      <c r="B7341" s="160">
        <v>7340.0</v>
      </c>
    </row>
    <row r="7342">
      <c r="A7342" s="47" t="s">
        <v>105</v>
      </c>
      <c r="B7342" s="160">
        <v>7341.0</v>
      </c>
    </row>
    <row r="7343">
      <c r="A7343" s="47" t="s">
        <v>105</v>
      </c>
      <c r="B7343" s="160">
        <v>7342.0</v>
      </c>
    </row>
    <row r="7344">
      <c r="A7344" s="47" t="s">
        <v>105</v>
      </c>
      <c r="B7344" s="160">
        <v>7343.0</v>
      </c>
    </row>
    <row r="7345">
      <c r="A7345" s="47" t="s">
        <v>105</v>
      </c>
      <c r="B7345" s="160">
        <v>7344.0</v>
      </c>
    </row>
    <row r="7346">
      <c r="A7346" s="47" t="s">
        <v>105</v>
      </c>
      <c r="B7346" s="160">
        <v>7345.0</v>
      </c>
    </row>
    <row r="7347">
      <c r="A7347" s="47" t="s">
        <v>105</v>
      </c>
      <c r="B7347" s="160">
        <v>7346.0</v>
      </c>
    </row>
    <row r="7348">
      <c r="A7348" s="47" t="s">
        <v>105</v>
      </c>
      <c r="B7348" s="160">
        <v>7347.0</v>
      </c>
    </row>
    <row r="7349">
      <c r="A7349" s="47" t="s">
        <v>105</v>
      </c>
      <c r="B7349" s="160">
        <v>7348.0</v>
      </c>
    </row>
    <row r="7350">
      <c r="A7350" s="47" t="s">
        <v>105</v>
      </c>
      <c r="B7350" s="160">
        <v>7349.0</v>
      </c>
    </row>
    <row r="7351">
      <c r="A7351" s="47" t="s">
        <v>105</v>
      </c>
      <c r="B7351" s="160">
        <v>7350.0</v>
      </c>
    </row>
    <row r="7352">
      <c r="A7352" s="47" t="s">
        <v>105</v>
      </c>
      <c r="B7352" s="160">
        <v>7351.0</v>
      </c>
    </row>
    <row r="7353">
      <c r="A7353" s="47" t="s">
        <v>105</v>
      </c>
      <c r="B7353" s="160">
        <v>7352.0</v>
      </c>
    </row>
    <row r="7354">
      <c r="A7354" s="47" t="s">
        <v>105</v>
      </c>
      <c r="B7354" s="160">
        <v>7353.0</v>
      </c>
    </row>
    <row r="7355">
      <c r="A7355" s="47" t="s">
        <v>105</v>
      </c>
      <c r="B7355" s="160">
        <v>7354.0</v>
      </c>
    </row>
    <row r="7356">
      <c r="A7356" s="47" t="s">
        <v>105</v>
      </c>
      <c r="B7356" s="160">
        <v>7355.0</v>
      </c>
    </row>
    <row r="7357">
      <c r="A7357" s="47" t="s">
        <v>105</v>
      </c>
      <c r="B7357" s="160">
        <v>7356.0</v>
      </c>
    </row>
    <row r="7358">
      <c r="A7358" s="47" t="s">
        <v>105</v>
      </c>
      <c r="B7358" s="160">
        <v>7357.0</v>
      </c>
    </row>
    <row r="7359">
      <c r="A7359" s="47" t="s">
        <v>105</v>
      </c>
      <c r="B7359" s="160">
        <v>7358.0</v>
      </c>
    </row>
    <row r="7360">
      <c r="A7360" s="47" t="s">
        <v>105</v>
      </c>
      <c r="B7360" s="160">
        <v>7359.0</v>
      </c>
    </row>
    <row r="7361">
      <c r="A7361" s="47" t="s">
        <v>105</v>
      </c>
      <c r="B7361" s="160">
        <v>7360.0</v>
      </c>
    </row>
    <row r="7362">
      <c r="A7362" s="47" t="s">
        <v>105</v>
      </c>
      <c r="B7362" s="160">
        <v>7361.0</v>
      </c>
    </row>
    <row r="7363">
      <c r="A7363" s="47" t="s">
        <v>105</v>
      </c>
      <c r="B7363" s="160">
        <v>7362.0</v>
      </c>
    </row>
    <row r="7364">
      <c r="A7364" s="47" t="s">
        <v>105</v>
      </c>
      <c r="B7364" s="160">
        <v>7363.0</v>
      </c>
    </row>
    <row r="7365">
      <c r="A7365" s="47" t="s">
        <v>105</v>
      </c>
      <c r="B7365" s="160">
        <v>7364.0</v>
      </c>
    </row>
    <row r="7366">
      <c r="A7366" s="47" t="s">
        <v>105</v>
      </c>
      <c r="B7366" s="160">
        <v>7365.0</v>
      </c>
    </row>
    <row r="7367">
      <c r="A7367" s="47" t="s">
        <v>105</v>
      </c>
      <c r="B7367" s="160">
        <v>7366.0</v>
      </c>
    </row>
    <row r="7368">
      <c r="A7368" s="47" t="s">
        <v>105</v>
      </c>
      <c r="B7368" s="160">
        <v>7367.0</v>
      </c>
    </row>
    <row r="7369">
      <c r="A7369" s="47" t="s">
        <v>105</v>
      </c>
      <c r="B7369" s="160">
        <v>7368.0</v>
      </c>
    </row>
    <row r="7370">
      <c r="A7370" s="47" t="s">
        <v>105</v>
      </c>
      <c r="B7370" s="160">
        <v>7369.0</v>
      </c>
    </row>
    <row r="7371">
      <c r="A7371" s="47" t="s">
        <v>105</v>
      </c>
      <c r="B7371" s="160">
        <v>7370.0</v>
      </c>
    </row>
    <row r="7372">
      <c r="A7372" s="47" t="s">
        <v>105</v>
      </c>
      <c r="B7372" s="160">
        <v>7371.0</v>
      </c>
    </row>
    <row r="7373">
      <c r="A7373" s="47" t="s">
        <v>105</v>
      </c>
      <c r="B7373" s="160">
        <v>7372.0</v>
      </c>
    </row>
    <row r="7374">
      <c r="A7374" s="47" t="s">
        <v>105</v>
      </c>
      <c r="B7374" s="160">
        <v>7373.0</v>
      </c>
    </row>
    <row r="7375">
      <c r="A7375" s="47" t="s">
        <v>105</v>
      </c>
      <c r="B7375" s="160">
        <v>7374.0</v>
      </c>
    </row>
    <row r="7376">
      <c r="A7376" s="47" t="s">
        <v>105</v>
      </c>
      <c r="B7376" s="160">
        <v>7375.0</v>
      </c>
    </row>
    <row r="7377">
      <c r="A7377" s="47" t="s">
        <v>105</v>
      </c>
      <c r="B7377" s="160">
        <v>7376.0</v>
      </c>
    </row>
    <row r="7378">
      <c r="A7378" s="47" t="s">
        <v>105</v>
      </c>
      <c r="B7378" s="160">
        <v>7377.0</v>
      </c>
    </row>
    <row r="7379">
      <c r="A7379" s="47" t="s">
        <v>105</v>
      </c>
      <c r="B7379" s="160">
        <v>7378.0</v>
      </c>
    </row>
    <row r="7380">
      <c r="A7380" s="47" t="s">
        <v>105</v>
      </c>
      <c r="B7380" s="160">
        <v>7379.0</v>
      </c>
    </row>
    <row r="7381">
      <c r="A7381" s="47" t="s">
        <v>105</v>
      </c>
      <c r="B7381" s="160">
        <v>7380.0</v>
      </c>
    </row>
    <row r="7382">
      <c r="A7382" s="47" t="s">
        <v>105</v>
      </c>
      <c r="B7382" s="160">
        <v>7381.0</v>
      </c>
    </row>
    <row r="7383">
      <c r="A7383" s="47" t="s">
        <v>105</v>
      </c>
      <c r="B7383" s="160">
        <v>7382.0</v>
      </c>
    </row>
    <row r="7384">
      <c r="A7384" s="47" t="s">
        <v>105</v>
      </c>
      <c r="B7384" s="160">
        <v>7383.0</v>
      </c>
    </row>
    <row r="7385">
      <c r="A7385" s="47" t="s">
        <v>105</v>
      </c>
      <c r="B7385" s="160">
        <v>7384.0</v>
      </c>
    </row>
    <row r="7386">
      <c r="A7386" s="47" t="s">
        <v>105</v>
      </c>
      <c r="B7386" s="160">
        <v>7385.0</v>
      </c>
    </row>
    <row r="7387">
      <c r="A7387" s="47" t="s">
        <v>105</v>
      </c>
      <c r="B7387" s="160">
        <v>7386.0</v>
      </c>
    </row>
    <row r="7388">
      <c r="A7388" s="47" t="s">
        <v>105</v>
      </c>
      <c r="B7388" s="160">
        <v>7387.0</v>
      </c>
    </row>
    <row r="7389">
      <c r="A7389" s="47" t="s">
        <v>105</v>
      </c>
      <c r="B7389" s="160">
        <v>7388.0</v>
      </c>
    </row>
    <row r="7390">
      <c r="A7390" s="47" t="s">
        <v>105</v>
      </c>
      <c r="B7390" s="160">
        <v>7389.0</v>
      </c>
    </row>
    <row r="7391">
      <c r="A7391" s="47" t="s">
        <v>105</v>
      </c>
      <c r="B7391" s="160">
        <v>7390.0</v>
      </c>
    </row>
    <row r="7392">
      <c r="A7392" s="47" t="s">
        <v>105</v>
      </c>
      <c r="B7392" s="160">
        <v>7391.0</v>
      </c>
    </row>
    <row r="7393">
      <c r="A7393" s="47" t="s">
        <v>105</v>
      </c>
      <c r="B7393" s="160">
        <v>7392.0</v>
      </c>
    </row>
    <row r="7394">
      <c r="A7394" s="47" t="s">
        <v>105</v>
      </c>
      <c r="B7394" s="160">
        <v>7393.0</v>
      </c>
    </row>
    <row r="7395">
      <c r="A7395" s="47" t="s">
        <v>105</v>
      </c>
      <c r="B7395" s="160">
        <v>7394.0</v>
      </c>
    </row>
    <row r="7396">
      <c r="A7396" s="47" t="s">
        <v>105</v>
      </c>
      <c r="B7396" s="160">
        <v>7395.0</v>
      </c>
    </row>
    <row r="7397">
      <c r="A7397" s="47" t="s">
        <v>105</v>
      </c>
      <c r="B7397" s="160">
        <v>7396.0</v>
      </c>
    </row>
    <row r="7398">
      <c r="A7398" s="47" t="s">
        <v>105</v>
      </c>
      <c r="B7398" s="160">
        <v>7397.0</v>
      </c>
    </row>
    <row r="7399">
      <c r="A7399" s="47" t="s">
        <v>105</v>
      </c>
      <c r="B7399" s="160">
        <v>7398.0</v>
      </c>
    </row>
    <row r="7400">
      <c r="A7400" s="47" t="s">
        <v>105</v>
      </c>
      <c r="B7400" s="160">
        <v>7399.0</v>
      </c>
    </row>
    <row r="7401">
      <c r="A7401" s="47" t="s">
        <v>105</v>
      </c>
      <c r="B7401" s="160">
        <v>7400.0</v>
      </c>
    </row>
    <row r="7402">
      <c r="A7402" s="47" t="s">
        <v>105</v>
      </c>
      <c r="B7402" s="160">
        <v>7401.0</v>
      </c>
    </row>
    <row r="7403">
      <c r="A7403" s="47" t="s">
        <v>105</v>
      </c>
      <c r="B7403" s="160">
        <v>7402.0</v>
      </c>
    </row>
    <row r="7404">
      <c r="A7404" s="47" t="s">
        <v>105</v>
      </c>
      <c r="B7404" s="160">
        <v>7403.0</v>
      </c>
    </row>
    <row r="7405">
      <c r="A7405" s="47" t="s">
        <v>105</v>
      </c>
      <c r="B7405" s="160">
        <v>7404.0</v>
      </c>
    </row>
    <row r="7406">
      <c r="A7406" s="47" t="s">
        <v>105</v>
      </c>
      <c r="B7406" s="160">
        <v>7405.0</v>
      </c>
    </row>
    <row r="7407">
      <c r="A7407" s="47" t="s">
        <v>105</v>
      </c>
      <c r="B7407" s="160">
        <v>7406.0</v>
      </c>
    </row>
    <row r="7408">
      <c r="A7408" s="47" t="s">
        <v>105</v>
      </c>
      <c r="B7408" s="160">
        <v>7407.0</v>
      </c>
    </row>
    <row r="7409">
      <c r="A7409" s="47" t="s">
        <v>105</v>
      </c>
      <c r="B7409" s="160">
        <v>7408.0</v>
      </c>
    </row>
    <row r="7410">
      <c r="A7410" s="47" t="s">
        <v>105</v>
      </c>
      <c r="B7410" s="160">
        <v>7409.0</v>
      </c>
    </row>
    <row r="7411">
      <c r="A7411" s="47" t="s">
        <v>105</v>
      </c>
      <c r="B7411" s="160">
        <v>7410.0</v>
      </c>
    </row>
    <row r="7412">
      <c r="A7412" s="47" t="s">
        <v>105</v>
      </c>
      <c r="B7412" s="160">
        <v>7411.0</v>
      </c>
    </row>
    <row r="7413">
      <c r="A7413" s="47" t="s">
        <v>105</v>
      </c>
      <c r="B7413" s="160">
        <v>7412.0</v>
      </c>
    </row>
    <row r="7414">
      <c r="A7414" s="47" t="s">
        <v>105</v>
      </c>
      <c r="B7414" s="160">
        <v>7413.0</v>
      </c>
    </row>
    <row r="7415">
      <c r="A7415" s="47" t="s">
        <v>105</v>
      </c>
      <c r="B7415" s="160">
        <v>7414.0</v>
      </c>
    </row>
    <row r="7416">
      <c r="A7416" s="47" t="s">
        <v>105</v>
      </c>
      <c r="B7416" s="160">
        <v>7415.0</v>
      </c>
    </row>
    <row r="7417">
      <c r="A7417" s="47" t="s">
        <v>105</v>
      </c>
      <c r="B7417" s="160">
        <v>7416.0</v>
      </c>
    </row>
    <row r="7418">
      <c r="A7418" s="47" t="s">
        <v>105</v>
      </c>
      <c r="B7418" s="160">
        <v>7417.0</v>
      </c>
    </row>
    <row r="7419">
      <c r="A7419" s="47" t="s">
        <v>105</v>
      </c>
      <c r="B7419" s="160">
        <v>7418.0</v>
      </c>
    </row>
    <row r="7420">
      <c r="A7420" s="47" t="s">
        <v>105</v>
      </c>
      <c r="B7420" s="160">
        <v>7419.0</v>
      </c>
    </row>
    <row r="7421">
      <c r="A7421" s="47" t="s">
        <v>105</v>
      </c>
      <c r="B7421" s="160">
        <v>7420.0</v>
      </c>
    </row>
    <row r="7422">
      <c r="A7422" s="47" t="s">
        <v>105</v>
      </c>
      <c r="B7422" s="160">
        <v>7421.0</v>
      </c>
    </row>
    <row r="7423">
      <c r="A7423" s="47" t="s">
        <v>105</v>
      </c>
      <c r="B7423" s="160">
        <v>7422.0</v>
      </c>
    </row>
    <row r="7424">
      <c r="A7424" s="47" t="s">
        <v>105</v>
      </c>
      <c r="B7424" s="160">
        <v>7423.0</v>
      </c>
    </row>
    <row r="7425">
      <c r="A7425" s="47" t="s">
        <v>105</v>
      </c>
      <c r="B7425" s="160">
        <v>7424.0</v>
      </c>
    </row>
    <row r="7426">
      <c r="A7426" s="47" t="s">
        <v>105</v>
      </c>
      <c r="B7426" s="160">
        <v>7425.0</v>
      </c>
    </row>
    <row r="7427">
      <c r="A7427" s="47" t="s">
        <v>105</v>
      </c>
      <c r="B7427" s="160">
        <v>7426.0</v>
      </c>
    </row>
    <row r="7428">
      <c r="A7428" s="47" t="s">
        <v>105</v>
      </c>
      <c r="B7428" s="160">
        <v>7427.0</v>
      </c>
    </row>
    <row r="7429">
      <c r="A7429" s="47" t="s">
        <v>105</v>
      </c>
      <c r="B7429" s="160">
        <v>7428.0</v>
      </c>
    </row>
    <row r="7430">
      <c r="A7430" s="47" t="s">
        <v>105</v>
      </c>
      <c r="B7430" s="160">
        <v>7429.0</v>
      </c>
    </row>
    <row r="7431">
      <c r="A7431" s="47" t="s">
        <v>105</v>
      </c>
      <c r="B7431" s="160">
        <v>7430.0</v>
      </c>
    </row>
    <row r="7432">
      <c r="A7432" s="47" t="s">
        <v>105</v>
      </c>
      <c r="B7432" s="160">
        <v>7431.0</v>
      </c>
    </row>
    <row r="7433">
      <c r="A7433" s="47" t="s">
        <v>105</v>
      </c>
      <c r="B7433" s="160">
        <v>7432.0</v>
      </c>
    </row>
    <row r="7434">
      <c r="A7434" s="47" t="s">
        <v>105</v>
      </c>
      <c r="B7434" s="160">
        <v>7433.0</v>
      </c>
    </row>
    <row r="7435">
      <c r="A7435" s="47" t="s">
        <v>105</v>
      </c>
      <c r="B7435" s="160">
        <v>7434.0</v>
      </c>
    </row>
    <row r="7436">
      <c r="A7436" s="47" t="s">
        <v>105</v>
      </c>
      <c r="B7436" s="160">
        <v>7435.0</v>
      </c>
    </row>
    <row r="7437">
      <c r="A7437" s="47" t="s">
        <v>105</v>
      </c>
      <c r="B7437" s="160">
        <v>7436.0</v>
      </c>
    </row>
    <row r="7438">
      <c r="A7438" s="47" t="s">
        <v>105</v>
      </c>
      <c r="B7438" s="160">
        <v>7437.0</v>
      </c>
    </row>
    <row r="7439">
      <c r="A7439" s="47" t="s">
        <v>105</v>
      </c>
      <c r="B7439" s="160">
        <v>7438.0</v>
      </c>
    </row>
    <row r="7440">
      <c r="A7440" s="47" t="s">
        <v>105</v>
      </c>
      <c r="B7440" s="160">
        <v>7439.0</v>
      </c>
    </row>
    <row r="7441">
      <c r="A7441" s="47" t="s">
        <v>105</v>
      </c>
      <c r="B7441" s="160">
        <v>7440.0</v>
      </c>
    </row>
    <row r="7442">
      <c r="A7442" s="47" t="s">
        <v>105</v>
      </c>
      <c r="B7442" s="160">
        <v>7441.0</v>
      </c>
    </row>
    <row r="7443">
      <c r="A7443" s="47" t="s">
        <v>105</v>
      </c>
      <c r="B7443" s="160">
        <v>7442.0</v>
      </c>
    </row>
    <row r="7444">
      <c r="A7444" s="47" t="s">
        <v>105</v>
      </c>
      <c r="B7444" s="160">
        <v>7443.0</v>
      </c>
    </row>
    <row r="7445">
      <c r="A7445" s="47" t="s">
        <v>105</v>
      </c>
      <c r="B7445" s="160">
        <v>7444.0</v>
      </c>
    </row>
    <row r="7446">
      <c r="A7446" s="47" t="s">
        <v>105</v>
      </c>
      <c r="B7446" s="160">
        <v>7445.0</v>
      </c>
    </row>
    <row r="7447">
      <c r="A7447" s="47" t="s">
        <v>105</v>
      </c>
      <c r="B7447" s="160">
        <v>7446.0</v>
      </c>
    </row>
    <row r="7448">
      <c r="A7448" s="47" t="s">
        <v>105</v>
      </c>
      <c r="B7448" s="160">
        <v>7447.0</v>
      </c>
    </row>
    <row r="7449">
      <c r="A7449" s="47" t="s">
        <v>105</v>
      </c>
      <c r="B7449" s="160">
        <v>7448.0</v>
      </c>
    </row>
    <row r="7450">
      <c r="A7450" s="47" t="s">
        <v>105</v>
      </c>
      <c r="B7450" s="160">
        <v>7449.0</v>
      </c>
    </row>
    <row r="7451">
      <c r="A7451" s="47" t="s">
        <v>105</v>
      </c>
      <c r="B7451" s="160">
        <v>7450.0</v>
      </c>
    </row>
    <row r="7452">
      <c r="A7452" s="47" t="s">
        <v>105</v>
      </c>
      <c r="B7452" s="160">
        <v>7451.0</v>
      </c>
    </row>
    <row r="7453">
      <c r="A7453" s="47" t="s">
        <v>105</v>
      </c>
      <c r="B7453" s="160">
        <v>7452.0</v>
      </c>
    </row>
    <row r="7454">
      <c r="A7454" s="47" t="s">
        <v>105</v>
      </c>
      <c r="B7454" s="160">
        <v>7453.0</v>
      </c>
    </row>
    <row r="7455">
      <c r="A7455" s="47" t="s">
        <v>105</v>
      </c>
      <c r="B7455" s="160">
        <v>7454.0</v>
      </c>
    </row>
    <row r="7456">
      <c r="A7456" s="47" t="s">
        <v>105</v>
      </c>
      <c r="B7456" s="160">
        <v>7455.0</v>
      </c>
    </row>
    <row r="7457">
      <c r="A7457" s="47" t="s">
        <v>105</v>
      </c>
      <c r="B7457" s="160">
        <v>7456.0</v>
      </c>
    </row>
    <row r="7458">
      <c r="A7458" s="47" t="s">
        <v>105</v>
      </c>
      <c r="B7458" s="160">
        <v>7457.0</v>
      </c>
    </row>
    <row r="7459">
      <c r="A7459" s="47" t="s">
        <v>105</v>
      </c>
      <c r="B7459" s="160">
        <v>7458.0</v>
      </c>
    </row>
    <row r="7460">
      <c r="A7460" s="47" t="s">
        <v>105</v>
      </c>
      <c r="B7460" s="160">
        <v>7459.0</v>
      </c>
    </row>
    <row r="7461">
      <c r="A7461" s="47" t="s">
        <v>105</v>
      </c>
      <c r="B7461" s="160">
        <v>7460.0</v>
      </c>
    </row>
    <row r="7462">
      <c r="A7462" s="47" t="s">
        <v>105</v>
      </c>
      <c r="B7462" s="160">
        <v>7461.0</v>
      </c>
    </row>
    <row r="7463">
      <c r="A7463" s="47" t="s">
        <v>105</v>
      </c>
      <c r="B7463" s="160">
        <v>7462.0</v>
      </c>
    </row>
    <row r="7464">
      <c r="A7464" s="47" t="s">
        <v>105</v>
      </c>
      <c r="B7464" s="160">
        <v>7463.0</v>
      </c>
    </row>
    <row r="7465">
      <c r="A7465" s="47" t="s">
        <v>105</v>
      </c>
      <c r="B7465" s="160">
        <v>7464.0</v>
      </c>
    </row>
    <row r="7466">
      <c r="A7466" s="47" t="s">
        <v>105</v>
      </c>
      <c r="B7466" s="160">
        <v>7465.0</v>
      </c>
    </row>
    <row r="7467">
      <c r="A7467" s="47" t="s">
        <v>105</v>
      </c>
      <c r="B7467" s="160">
        <v>7466.0</v>
      </c>
    </row>
    <row r="7468">
      <c r="A7468" s="47" t="s">
        <v>105</v>
      </c>
      <c r="B7468" s="160">
        <v>7467.0</v>
      </c>
    </row>
    <row r="7469">
      <c r="A7469" s="47" t="s">
        <v>105</v>
      </c>
      <c r="B7469" s="160">
        <v>7468.0</v>
      </c>
    </row>
    <row r="7470">
      <c r="A7470" s="47" t="s">
        <v>105</v>
      </c>
      <c r="B7470" s="160">
        <v>7469.0</v>
      </c>
    </row>
    <row r="7471">
      <c r="A7471" s="47" t="s">
        <v>105</v>
      </c>
      <c r="B7471" s="160">
        <v>7470.0</v>
      </c>
    </row>
    <row r="7472">
      <c r="A7472" s="47" t="s">
        <v>105</v>
      </c>
      <c r="B7472" s="160">
        <v>7471.0</v>
      </c>
    </row>
    <row r="7473">
      <c r="A7473" s="47" t="s">
        <v>105</v>
      </c>
      <c r="B7473" s="160">
        <v>7472.0</v>
      </c>
    </row>
    <row r="7474">
      <c r="A7474" s="47" t="s">
        <v>105</v>
      </c>
      <c r="B7474" s="160">
        <v>7473.0</v>
      </c>
    </row>
    <row r="7475">
      <c r="A7475" s="47" t="s">
        <v>105</v>
      </c>
      <c r="B7475" s="160">
        <v>7474.0</v>
      </c>
    </row>
    <row r="7476">
      <c r="A7476" s="47" t="s">
        <v>105</v>
      </c>
      <c r="B7476" s="160">
        <v>7475.0</v>
      </c>
    </row>
    <row r="7477">
      <c r="A7477" s="47" t="s">
        <v>105</v>
      </c>
      <c r="B7477" s="160">
        <v>7476.0</v>
      </c>
    </row>
    <row r="7478">
      <c r="A7478" s="47" t="s">
        <v>105</v>
      </c>
      <c r="B7478" s="160">
        <v>7477.0</v>
      </c>
    </row>
    <row r="7479">
      <c r="A7479" s="47" t="s">
        <v>105</v>
      </c>
      <c r="B7479" s="160">
        <v>7478.0</v>
      </c>
    </row>
    <row r="7480">
      <c r="A7480" s="47" t="s">
        <v>105</v>
      </c>
      <c r="B7480" s="160">
        <v>7479.0</v>
      </c>
    </row>
    <row r="7481">
      <c r="A7481" s="47" t="s">
        <v>105</v>
      </c>
      <c r="B7481" s="160">
        <v>7480.0</v>
      </c>
    </row>
    <row r="7482">
      <c r="A7482" s="47" t="s">
        <v>105</v>
      </c>
      <c r="B7482" s="160">
        <v>7481.0</v>
      </c>
    </row>
    <row r="7483">
      <c r="A7483" s="47" t="s">
        <v>105</v>
      </c>
      <c r="B7483" s="160">
        <v>7482.0</v>
      </c>
    </row>
    <row r="7484">
      <c r="A7484" s="47" t="s">
        <v>105</v>
      </c>
      <c r="B7484" s="160">
        <v>7483.0</v>
      </c>
    </row>
    <row r="7485">
      <c r="A7485" s="47" t="s">
        <v>105</v>
      </c>
      <c r="B7485" s="160">
        <v>7484.0</v>
      </c>
    </row>
    <row r="7486">
      <c r="A7486" s="47" t="s">
        <v>105</v>
      </c>
      <c r="B7486" s="160">
        <v>7485.0</v>
      </c>
    </row>
    <row r="7487">
      <c r="A7487" s="47" t="s">
        <v>105</v>
      </c>
      <c r="B7487" s="160">
        <v>7486.0</v>
      </c>
    </row>
    <row r="7488">
      <c r="A7488" s="47" t="s">
        <v>105</v>
      </c>
      <c r="B7488" s="160">
        <v>7487.0</v>
      </c>
    </row>
    <row r="7489">
      <c r="A7489" s="47" t="s">
        <v>105</v>
      </c>
      <c r="B7489" s="160">
        <v>7488.0</v>
      </c>
    </row>
    <row r="7490">
      <c r="A7490" s="47" t="s">
        <v>105</v>
      </c>
      <c r="B7490" s="160">
        <v>7489.0</v>
      </c>
    </row>
    <row r="7491">
      <c r="A7491" s="47" t="s">
        <v>105</v>
      </c>
      <c r="B7491" s="160">
        <v>7490.0</v>
      </c>
    </row>
    <row r="7492">
      <c r="A7492" s="47" t="s">
        <v>105</v>
      </c>
      <c r="B7492" s="160">
        <v>7491.0</v>
      </c>
    </row>
    <row r="7493">
      <c r="A7493" s="47" t="s">
        <v>105</v>
      </c>
      <c r="B7493" s="160">
        <v>7492.0</v>
      </c>
    </row>
    <row r="7494">
      <c r="A7494" s="47" t="s">
        <v>105</v>
      </c>
      <c r="B7494" s="160">
        <v>7493.0</v>
      </c>
    </row>
    <row r="7495">
      <c r="A7495" s="47" t="s">
        <v>105</v>
      </c>
      <c r="B7495" s="160">
        <v>7494.0</v>
      </c>
    </row>
    <row r="7496">
      <c r="A7496" s="47" t="s">
        <v>105</v>
      </c>
      <c r="B7496" s="160">
        <v>7495.0</v>
      </c>
    </row>
    <row r="7497">
      <c r="A7497" s="47" t="s">
        <v>105</v>
      </c>
      <c r="B7497" s="160">
        <v>7496.0</v>
      </c>
    </row>
    <row r="7498">
      <c r="A7498" s="47" t="s">
        <v>105</v>
      </c>
      <c r="B7498" s="160">
        <v>7497.0</v>
      </c>
    </row>
    <row r="7499">
      <c r="A7499" s="47" t="s">
        <v>105</v>
      </c>
      <c r="B7499" s="160">
        <v>7498.0</v>
      </c>
    </row>
    <row r="7500">
      <c r="A7500" s="47" t="s">
        <v>105</v>
      </c>
      <c r="B7500" s="160">
        <v>7499.0</v>
      </c>
    </row>
    <row r="7501">
      <c r="A7501" s="47" t="s">
        <v>105</v>
      </c>
      <c r="B7501" s="160">
        <v>7500.0</v>
      </c>
    </row>
    <row r="7502">
      <c r="A7502" s="47" t="s">
        <v>105</v>
      </c>
      <c r="B7502" s="160">
        <v>7501.0</v>
      </c>
    </row>
    <row r="7503">
      <c r="A7503" s="47" t="s">
        <v>105</v>
      </c>
      <c r="B7503" s="160">
        <v>7502.0</v>
      </c>
    </row>
    <row r="7504">
      <c r="A7504" s="47" t="s">
        <v>105</v>
      </c>
      <c r="B7504" s="160">
        <v>7503.0</v>
      </c>
    </row>
    <row r="7505">
      <c r="A7505" s="47" t="s">
        <v>105</v>
      </c>
      <c r="B7505" s="160">
        <v>7504.0</v>
      </c>
    </row>
    <row r="7506">
      <c r="A7506" s="47" t="s">
        <v>105</v>
      </c>
      <c r="B7506" s="160">
        <v>7505.0</v>
      </c>
    </row>
    <row r="7507">
      <c r="A7507" s="47" t="s">
        <v>105</v>
      </c>
      <c r="B7507" s="160">
        <v>7506.0</v>
      </c>
    </row>
    <row r="7508">
      <c r="A7508" s="47" t="s">
        <v>105</v>
      </c>
      <c r="B7508" s="160">
        <v>7507.0</v>
      </c>
    </row>
    <row r="7509">
      <c r="A7509" s="47" t="s">
        <v>105</v>
      </c>
      <c r="B7509" s="160">
        <v>7508.0</v>
      </c>
    </row>
    <row r="7510">
      <c r="A7510" s="47" t="s">
        <v>105</v>
      </c>
      <c r="B7510" s="160">
        <v>7509.0</v>
      </c>
    </row>
    <row r="7511">
      <c r="A7511" s="47" t="s">
        <v>105</v>
      </c>
      <c r="B7511" s="160">
        <v>7510.0</v>
      </c>
    </row>
    <row r="7512">
      <c r="A7512" s="47" t="s">
        <v>105</v>
      </c>
      <c r="B7512" s="160">
        <v>7511.0</v>
      </c>
    </row>
    <row r="7513">
      <c r="A7513" s="47" t="s">
        <v>105</v>
      </c>
      <c r="B7513" s="160">
        <v>7512.0</v>
      </c>
    </row>
    <row r="7514">
      <c r="A7514" s="47" t="s">
        <v>105</v>
      </c>
      <c r="B7514" s="160">
        <v>7513.0</v>
      </c>
    </row>
    <row r="7515">
      <c r="A7515" s="47" t="s">
        <v>105</v>
      </c>
      <c r="B7515" s="160">
        <v>7514.0</v>
      </c>
    </row>
    <row r="7516">
      <c r="A7516" s="47" t="s">
        <v>105</v>
      </c>
      <c r="B7516" s="160">
        <v>7515.0</v>
      </c>
    </row>
    <row r="7517">
      <c r="A7517" s="47" t="s">
        <v>105</v>
      </c>
      <c r="B7517" s="160">
        <v>7516.0</v>
      </c>
    </row>
    <row r="7518">
      <c r="A7518" s="47" t="s">
        <v>105</v>
      </c>
      <c r="B7518" s="160">
        <v>7517.0</v>
      </c>
    </row>
    <row r="7519">
      <c r="A7519" s="47" t="s">
        <v>105</v>
      </c>
      <c r="B7519" s="160">
        <v>7518.0</v>
      </c>
    </row>
    <row r="7520">
      <c r="A7520" s="47" t="s">
        <v>105</v>
      </c>
      <c r="B7520" s="160">
        <v>7519.0</v>
      </c>
    </row>
    <row r="7521">
      <c r="A7521" s="47" t="s">
        <v>105</v>
      </c>
      <c r="B7521" s="160">
        <v>7520.0</v>
      </c>
    </row>
    <row r="7522">
      <c r="A7522" s="47" t="s">
        <v>105</v>
      </c>
      <c r="B7522" s="160">
        <v>7521.0</v>
      </c>
    </row>
    <row r="7523">
      <c r="A7523" s="47" t="s">
        <v>105</v>
      </c>
      <c r="B7523" s="160">
        <v>7522.0</v>
      </c>
    </row>
    <row r="7524">
      <c r="A7524" s="47" t="s">
        <v>105</v>
      </c>
      <c r="B7524" s="160">
        <v>7523.0</v>
      </c>
    </row>
    <row r="7525">
      <c r="A7525" s="47" t="s">
        <v>105</v>
      </c>
      <c r="B7525" s="160">
        <v>7524.0</v>
      </c>
    </row>
    <row r="7526">
      <c r="A7526" s="47" t="s">
        <v>105</v>
      </c>
      <c r="B7526" s="160">
        <v>7525.0</v>
      </c>
    </row>
    <row r="7527">
      <c r="A7527" s="47" t="s">
        <v>105</v>
      </c>
      <c r="B7527" s="160">
        <v>7526.0</v>
      </c>
    </row>
    <row r="7528">
      <c r="A7528" s="47" t="s">
        <v>105</v>
      </c>
      <c r="B7528" s="160">
        <v>7527.0</v>
      </c>
    </row>
    <row r="7529">
      <c r="A7529" s="47" t="s">
        <v>105</v>
      </c>
      <c r="B7529" s="160">
        <v>7528.0</v>
      </c>
    </row>
    <row r="7530">
      <c r="A7530" s="47" t="s">
        <v>105</v>
      </c>
      <c r="B7530" s="160">
        <v>7529.0</v>
      </c>
    </row>
    <row r="7531">
      <c r="A7531" s="47" t="s">
        <v>105</v>
      </c>
      <c r="B7531" s="160">
        <v>7530.0</v>
      </c>
    </row>
    <row r="7532">
      <c r="A7532" s="47" t="s">
        <v>105</v>
      </c>
      <c r="B7532" s="160">
        <v>7531.0</v>
      </c>
    </row>
    <row r="7533">
      <c r="A7533" s="47" t="s">
        <v>105</v>
      </c>
      <c r="B7533" s="160">
        <v>7532.0</v>
      </c>
    </row>
    <row r="7534">
      <c r="A7534" s="47" t="s">
        <v>105</v>
      </c>
      <c r="B7534" s="160">
        <v>7533.0</v>
      </c>
    </row>
    <row r="7535">
      <c r="A7535" s="47" t="s">
        <v>105</v>
      </c>
      <c r="B7535" s="160">
        <v>7534.0</v>
      </c>
    </row>
    <row r="7536">
      <c r="A7536" s="47" t="s">
        <v>105</v>
      </c>
      <c r="B7536" s="160">
        <v>7535.0</v>
      </c>
    </row>
    <row r="7537">
      <c r="A7537" s="47" t="s">
        <v>105</v>
      </c>
      <c r="B7537" s="160">
        <v>7536.0</v>
      </c>
    </row>
    <row r="7538">
      <c r="A7538" s="47" t="s">
        <v>105</v>
      </c>
      <c r="B7538" s="160">
        <v>7537.0</v>
      </c>
    </row>
    <row r="7539">
      <c r="A7539" s="47" t="s">
        <v>105</v>
      </c>
      <c r="B7539" s="160">
        <v>7538.0</v>
      </c>
    </row>
    <row r="7540">
      <c r="A7540" s="47" t="s">
        <v>105</v>
      </c>
      <c r="B7540" s="160">
        <v>7539.0</v>
      </c>
    </row>
    <row r="7541">
      <c r="A7541" s="47" t="s">
        <v>105</v>
      </c>
      <c r="B7541" s="160">
        <v>7540.0</v>
      </c>
    </row>
    <row r="7542">
      <c r="A7542" s="47" t="s">
        <v>105</v>
      </c>
      <c r="B7542" s="160">
        <v>7541.0</v>
      </c>
    </row>
    <row r="7543">
      <c r="A7543" s="47" t="s">
        <v>105</v>
      </c>
      <c r="B7543" s="160">
        <v>7542.0</v>
      </c>
    </row>
    <row r="7544">
      <c r="A7544" s="47" t="s">
        <v>105</v>
      </c>
      <c r="B7544" s="160">
        <v>7543.0</v>
      </c>
    </row>
    <row r="7545">
      <c r="A7545" s="47" t="s">
        <v>105</v>
      </c>
      <c r="B7545" s="160">
        <v>7544.0</v>
      </c>
    </row>
    <row r="7546">
      <c r="A7546" s="47" t="s">
        <v>105</v>
      </c>
      <c r="B7546" s="160">
        <v>7545.0</v>
      </c>
    </row>
    <row r="7547">
      <c r="A7547" s="47" t="s">
        <v>105</v>
      </c>
      <c r="B7547" s="160">
        <v>7546.0</v>
      </c>
    </row>
    <row r="7548">
      <c r="A7548" s="47" t="s">
        <v>105</v>
      </c>
      <c r="B7548" s="160">
        <v>7547.0</v>
      </c>
    </row>
    <row r="7549">
      <c r="A7549" s="47" t="s">
        <v>105</v>
      </c>
      <c r="B7549" s="160">
        <v>7548.0</v>
      </c>
    </row>
    <row r="7550">
      <c r="A7550" s="47" t="s">
        <v>105</v>
      </c>
      <c r="B7550" s="160">
        <v>7549.0</v>
      </c>
    </row>
    <row r="7551">
      <c r="A7551" s="47" t="s">
        <v>105</v>
      </c>
      <c r="B7551" s="160">
        <v>7550.0</v>
      </c>
    </row>
    <row r="7552">
      <c r="A7552" s="47" t="s">
        <v>105</v>
      </c>
      <c r="B7552" s="160">
        <v>7551.0</v>
      </c>
    </row>
    <row r="7553">
      <c r="A7553" s="47" t="s">
        <v>105</v>
      </c>
      <c r="B7553" s="160">
        <v>7552.0</v>
      </c>
    </row>
    <row r="7554">
      <c r="A7554" s="47" t="s">
        <v>105</v>
      </c>
      <c r="B7554" s="160">
        <v>7553.0</v>
      </c>
    </row>
    <row r="7555">
      <c r="A7555" s="47" t="s">
        <v>105</v>
      </c>
      <c r="B7555" s="160">
        <v>7554.0</v>
      </c>
    </row>
    <row r="7556">
      <c r="A7556" s="47" t="s">
        <v>105</v>
      </c>
      <c r="B7556" s="160">
        <v>7555.0</v>
      </c>
    </row>
    <row r="7557">
      <c r="A7557" s="47" t="s">
        <v>105</v>
      </c>
      <c r="B7557" s="160">
        <v>7556.0</v>
      </c>
    </row>
    <row r="7558">
      <c r="A7558" s="47" t="s">
        <v>105</v>
      </c>
      <c r="B7558" s="160">
        <v>7557.0</v>
      </c>
    </row>
    <row r="7559">
      <c r="A7559" s="47" t="s">
        <v>105</v>
      </c>
      <c r="B7559" s="160">
        <v>7558.0</v>
      </c>
    </row>
    <row r="7560">
      <c r="A7560" s="47" t="s">
        <v>105</v>
      </c>
      <c r="B7560" s="160">
        <v>7559.0</v>
      </c>
    </row>
    <row r="7561">
      <c r="A7561" s="47" t="s">
        <v>105</v>
      </c>
      <c r="B7561" s="160">
        <v>7560.0</v>
      </c>
    </row>
    <row r="7562">
      <c r="A7562" s="47" t="s">
        <v>105</v>
      </c>
      <c r="B7562" s="160">
        <v>7561.0</v>
      </c>
    </row>
    <row r="7563">
      <c r="A7563" s="47" t="s">
        <v>105</v>
      </c>
      <c r="B7563" s="160">
        <v>7562.0</v>
      </c>
    </row>
    <row r="7564">
      <c r="A7564" s="47" t="s">
        <v>105</v>
      </c>
      <c r="B7564" s="160">
        <v>7563.0</v>
      </c>
    </row>
    <row r="7565">
      <c r="A7565" s="47" t="s">
        <v>105</v>
      </c>
      <c r="B7565" s="160">
        <v>7564.0</v>
      </c>
    </row>
    <row r="7566">
      <c r="A7566" s="47" t="s">
        <v>105</v>
      </c>
      <c r="B7566" s="160">
        <v>7565.0</v>
      </c>
    </row>
    <row r="7567">
      <c r="A7567" s="47" t="s">
        <v>105</v>
      </c>
      <c r="B7567" s="160">
        <v>7566.0</v>
      </c>
    </row>
    <row r="7568">
      <c r="A7568" s="47" t="s">
        <v>105</v>
      </c>
      <c r="B7568" s="160">
        <v>7567.0</v>
      </c>
    </row>
    <row r="7569">
      <c r="A7569" s="47" t="s">
        <v>105</v>
      </c>
      <c r="B7569" s="160">
        <v>7568.0</v>
      </c>
    </row>
    <row r="7570">
      <c r="A7570" s="47" t="s">
        <v>105</v>
      </c>
      <c r="B7570" s="160">
        <v>7569.0</v>
      </c>
    </row>
    <row r="7571">
      <c r="A7571" s="47" t="s">
        <v>105</v>
      </c>
      <c r="B7571" s="160">
        <v>7570.0</v>
      </c>
    </row>
    <row r="7572">
      <c r="A7572" s="47" t="s">
        <v>105</v>
      </c>
      <c r="B7572" s="160">
        <v>7571.0</v>
      </c>
    </row>
    <row r="7573">
      <c r="A7573" s="47" t="s">
        <v>105</v>
      </c>
      <c r="B7573" s="160">
        <v>7572.0</v>
      </c>
    </row>
    <row r="7574">
      <c r="A7574" s="47" t="s">
        <v>105</v>
      </c>
      <c r="B7574" s="160">
        <v>7573.0</v>
      </c>
    </row>
    <row r="7575">
      <c r="A7575" s="47" t="s">
        <v>105</v>
      </c>
      <c r="B7575" s="160">
        <v>7574.0</v>
      </c>
    </row>
    <row r="7576">
      <c r="A7576" s="47" t="s">
        <v>105</v>
      </c>
      <c r="B7576" s="160">
        <v>7575.0</v>
      </c>
    </row>
    <row r="7577">
      <c r="A7577" s="47" t="s">
        <v>105</v>
      </c>
      <c r="B7577" s="160">
        <v>7576.0</v>
      </c>
    </row>
    <row r="7578">
      <c r="A7578" s="47" t="s">
        <v>105</v>
      </c>
      <c r="B7578" s="160">
        <v>7577.0</v>
      </c>
    </row>
    <row r="7579">
      <c r="A7579" s="47" t="s">
        <v>105</v>
      </c>
      <c r="B7579" s="160">
        <v>7578.0</v>
      </c>
    </row>
    <row r="7580">
      <c r="A7580" s="47" t="s">
        <v>105</v>
      </c>
      <c r="B7580" s="160">
        <v>7579.0</v>
      </c>
    </row>
    <row r="7581">
      <c r="A7581" s="47" t="s">
        <v>105</v>
      </c>
      <c r="B7581" s="160">
        <v>7580.0</v>
      </c>
    </row>
    <row r="7582">
      <c r="A7582" s="47" t="s">
        <v>105</v>
      </c>
      <c r="B7582" s="160">
        <v>7581.0</v>
      </c>
    </row>
    <row r="7583">
      <c r="A7583" s="47" t="s">
        <v>105</v>
      </c>
      <c r="B7583" s="160">
        <v>7582.0</v>
      </c>
    </row>
    <row r="7584">
      <c r="A7584" s="47" t="s">
        <v>105</v>
      </c>
      <c r="B7584" s="160">
        <v>7583.0</v>
      </c>
    </row>
    <row r="7585">
      <c r="A7585" s="47" t="s">
        <v>105</v>
      </c>
      <c r="B7585" s="160">
        <v>7584.0</v>
      </c>
    </row>
    <row r="7586">
      <c r="A7586" s="47" t="s">
        <v>105</v>
      </c>
      <c r="B7586" s="160">
        <v>7585.0</v>
      </c>
    </row>
    <row r="7587">
      <c r="A7587" s="47" t="s">
        <v>105</v>
      </c>
      <c r="B7587" s="160">
        <v>7586.0</v>
      </c>
    </row>
    <row r="7588">
      <c r="A7588" s="47" t="s">
        <v>105</v>
      </c>
      <c r="B7588" s="160">
        <v>7587.0</v>
      </c>
    </row>
    <row r="7589">
      <c r="A7589" s="47" t="s">
        <v>105</v>
      </c>
      <c r="B7589" s="160">
        <v>7588.0</v>
      </c>
    </row>
    <row r="7590">
      <c r="A7590" s="47" t="s">
        <v>105</v>
      </c>
      <c r="B7590" s="160">
        <v>7589.0</v>
      </c>
    </row>
    <row r="7591">
      <c r="A7591" s="47" t="s">
        <v>105</v>
      </c>
      <c r="B7591" s="160">
        <v>7590.0</v>
      </c>
    </row>
    <row r="7592">
      <c r="A7592" s="47" t="s">
        <v>105</v>
      </c>
      <c r="B7592" s="160">
        <v>7591.0</v>
      </c>
    </row>
    <row r="7593">
      <c r="A7593" s="47" t="s">
        <v>105</v>
      </c>
      <c r="B7593" s="160">
        <v>7592.0</v>
      </c>
    </row>
    <row r="7594">
      <c r="A7594" s="47" t="s">
        <v>105</v>
      </c>
      <c r="B7594" s="160">
        <v>7593.0</v>
      </c>
    </row>
    <row r="7595">
      <c r="A7595" s="47" t="s">
        <v>105</v>
      </c>
      <c r="B7595" s="160">
        <v>7594.0</v>
      </c>
    </row>
    <row r="7596">
      <c r="A7596" s="47" t="s">
        <v>105</v>
      </c>
      <c r="B7596" s="160">
        <v>7595.0</v>
      </c>
    </row>
    <row r="7597">
      <c r="A7597" s="47" t="s">
        <v>105</v>
      </c>
      <c r="B7597" s="160">
        <v>7596.0</v>
      </c>
    </row>
    <row r="7598">
      <c r="A7598" s="47" t="s">
        <v>105</v>
      </c>
      <c r="B7598" s="160">
        <v>7597.0</v>
      </c>
    </row>
    <row r="7599">
      <c r="A7599" s="47" t="s">
        <v>105</v>
      </c>
      <c r="B7599" s="160">
        <v>7598.0</v>
      </c>
    </row>
    <row r="7600">
      <c r="A7600" s="47" t="s">
        <v>105</v>
      </c>
      <c r="B7600" s="160">
        <v>7599.0</v>
      </c>
    </row>
    <row r="7601">
      <c r="A7601" s="47" t="s">
        <v>105</v>
      </c>
      <c r="B7601" s="160">
        <v>7600.0</v>
      </c>
    </row>
    <row r="7602">
      <c r="A7602" s="47" t="s">
        <v>105</v>
      </c>
      <c r="B7602" s="160">
        <v>7601.0</v>
      </c>
    </row>
    <row r="7603">
      <c r="A7603" s="47" t="s">
        <v>105</v>
      </c>
      <c r="B7603" s="160">
        <v>7602.0</v>
      </c>
    </row>
    <row r="7604">
      <c r="A7604" s="47" t="s">
        <v>105</v>
      </c>
      <c r="B7604" s="160">
        <v>7603.0</v>
      </c>
    </row>
    <row r="7605">
      <c r="A7605" s="47" t="s">
        <v>105</v>
      </c>
      <c r="B7605" s="160">
        <v>7604.0</v>
      </c>
    </row>
    <row r="7606">
      <c r="A7606" s="47" t="s">
        <v>105</v>
      </c>
      <c r="B7606" s="160">
        <v>7605.0</v>
      </c>
    </row>
    <row r="7607">
      <c r="A7607" s="47" t="s">
        <v>105</v>
      </c>
      <c r="B7607" s="160">
        <v>7606.0</v>
      </c>
    </row>
    <row r="7608">
      <c r="A7608" s="47" t="s">
        <v>105</v>
      </c>
      <c r="B7608" s="160">
        <v>7607.0</v>
      </c>
    </row>
    <row r="7609">
      <c r="A7609" s="47" t="s">
        <v>105</v>
      </c>
      <c r="B7609" s="160">
        <v>7608.0</v>
      </c>
    </row>
    <row r="7610">
      <c r="A7610" s="47" t="s">
        <v>105</v>
      </c>
      <c r="B7610" s="160">
        <v>7609.0</v>
      </c>
    </row>
    <row r="7611">
      <c r="A7611" s="47" t="s">
        <v>105</v>
      </c>
      <c r="B7611" s="160">
        <v>7610.0</v>
      </c>
    </row>
    <row r="7612">
      <c r="A7612" s="47" t="s">
        <v>105</v>
      </c>
      <c r="B7612" s="160">
        <v>7611.0</v>
      </c>
    </row>
    <row r="7613">
      <c r="A7613" s="47" t="s">
        <v>105</v>
      </c>
      <c r="B7613" s="160">
        <v>7612.0</v>
      </c>
    </row>
    <row r="7614">
      <c r="A7614" s="47" t="s">
        <v>105</v>
      </c>
      <c r="B7614" s="160">
        <v>7613.0</v>
      </c>
    </row>
    <row r="7615">
      <c r="A7615" s="47" t="s">
        <v>105</v>
      </c>
      <c r="B7615" s="160">
        <v>7614.0</v>
      </c>
    </row>
    <row r="7616">
      <c r="A7616" s="47" t="s">
        <v>105</v>
      </c>
      <c r="B7616" s="160">
        <v>7615.0</v>
      </c>
    </row>
    <row r="7617">
      <c r="A7617" s="47" t="s">
        <v>105</v>
      </c>
      <c r="B7617" s="160">
        <v>7616.0</v>
      </c>
    </row>
    <row r="7618">
      <c r="A7618" s="47" t="s">
        <v>105</v>
      </c>
      <c r="B7618" s="160">
        <v>7617.0</v>
      </c>
    </row>
    <row r="7619">
      <c r="A7619" s="47" t="s">
        <v>105</v>
      </c>
      <c r="B7619" s="160">
        <v>7618.0</v>
      </c>
    </row>
    <row r="7620">
      <c r="A7620" s="47" t="s">
        <v>105</v>
      </c>
      <c r="B7620" s="160">
        <v>7619.0</v>
      </c>
    </row>
    <row r="7621">
      <c r="A7621" s="47" t="s">
        <v>105</v>
      </c>
      <c r="B7621" s="160">
        <v>7620.0</v>
      </c>
    </row>
    <row r="7622">
      <c r="A7622" s="47" t="s">
        <v>105</v>
      </c>
      <c r="B7622" s="160">
        <v>7621.0</v>
      </c>
    </row>
    <row r="7623">
      <c r="A7623" s="47" t="s">
        <v>105</v>
      </c>
      <c r="B7623" s="160">
        <v>7622.0</v>
      </c>
    </row>
    <row r="7624">
      <c r="A7624" s="47" t="s">
        <v>105</v>
      </c>
      <c r="B7624" s="160">
        <v>7623.0</v>
      </c>
    </row>
    <row r="7625">
      <c r="A7625" s="47" t="s">
        <v>105</v>
      </c>
      <c r="B7625" s="160">
        <v>7624.0</v>
      </c>
    </row>
    <row r="7626">
      <c r="A7626" s="47" t="s">
        <v>105</v>
      </c>
      <c r="B7626" s="160">
        <v>7625.0</v>
      </c>
    </row>
    <row r="7627">
      <c r="A7627" s="47" t="s">
        <v>105</v>
      </c>
      <c r="B7627" s="160">
        <v>7626.0</v>
      </c>
    </row>
    <row r="7628">
      <c r="A7628" s="47" t="s">
        <v>105</v>
      </c>
      <c r="B7628" s="160">
        <v>7627.0</v>
      </c>
    </row>
    <row r="7629">
      <c r="A7629" s="47" t="s">
        <v>105</v>
      </c>
      <c r="B7629" s="160">
        <v>7628.0</v>
      </c>
    </row>
    <row r="7630">
      <c r="A7630" s="47" t="s">
        <v>105</v>
      </c>
      <c r="B7630" s="160">
        <v>7629.0</v>
      </c>
    </row>
    <row r="7631">
      <c r="A7631" s="47" t="s">
        <v>105</v>
      </c>
      <c r="B7631" s="160">
        <v>7630.0</v>
      </c>
    </row>
    <row r="7632">
      <c r="A7632" s="47" t="s">
        <v>105</v>
      </c>
      <c r="B7632" s="160">
        <v>7631.0</v>
      </c>
    </row>
    <row r="7633">
      <c r="A7633" s="47" t="s">
        <v>105</v>
      </c>
      <c r="B7633" s="160">
        <v>7632.0</v>
      </c>
    </row>
    <row r="7634">
      <c r="A7634" s="47" t="s">
        <v>105</v>
      </c>
      <c r="B7634" s="160">
        <v>7633.0</v>
      </c>
    </row>
    <row r="7635">
      <c r="A7635" s="47" t="s">
        <v>105</v>
      </c>
      <c r="B7635" s="160">
        <v>7634.0</v>
      </c>
    </row>
    <row r="7636">
      <c r="A7636" s="47" t="s">
        <v>105</v>
      </c>
      <c r="B7636" s="160">
        <v>7635.0</v>
      </c>
    </row>
    <row r="7637">
      <c r="A7637" s="47" t="s">
        <v>105</v>
      </c>
      <c r="B7637" s="160">
        <v>7636.0</v>
      </c>
    </row>
    <row r="7638">
      <c r="A7638" s="47" t="s">
        <v>105</v>
      </c>
      <c r="B7638" s="160">
        <v>7637.0</v>
      </c>
    </row>
    <row r="7639">
      <c r="A7639" s="47" t="s">
        <v>105</v>
      </c>
      <c r="B7639" s="160">
        <v>7638.0</v>
      </c>
    </row>
    <row r="7640">
      <c r="A7640" s="47" t="s">
        <v>105</v>
      </c>
      <c r="B7640" s="160">
        <v>7639.0</v>
      </c>
    </row>
    <row r="7641">
      <c r="A7641" s="47" t="s">
        <v>105</v>
      </c>
      <c r="B7641" s="160">
        <v>7640.0</v>
      </c>
    </row>
    <row r="7642">
      <c r="A7642" s="47" t="s">
        <v>105</v>
      </c>
      <c r="B7642" s="160">
        <v>7641.0</v>
      </c>
    </row>
    <row r="7643">
      <c r="A7643" s="47" t="s">
        <v>105</v>
      </c>
      <c r="B7643" s="160">
        <v>7642.0</v>
      </c>
    </row>
    <row r="7644">
      <c r="A7644" s="47" t="s">
        <v>105</v>
      </c>
      <c r="B7644" s="160">
        <v>7643.0</v>
      </c>
    </row>
    <row r="7645">
      <c r="A7645" s="47" t="s">
        <v>105</v>
      </c>
      <c r="B7645" s="160">
        <v>7644.0</v>
      </c>
    </row>
    <row r="7646">
      <c r="A7646" s="47" t="s">
        <v>105</v>
      </c>
      <c r="B7646" s="160">
        <v>7645.0</v>
      </c>
    </row>
    <row r="7647">
      <c r="A7647" s="47" t="s">
        <v>105</v>
      </c>
      <c r="B7647" s="160">
        <v>7646.0</v>
      </c>
    </row>
    <row r="7648">
      <c r="A7648" s="47" t="s">
        <v>105</v>
      </c>
      <c r="B7648" s="160">
        <v>7647.0</v>
      </c>
    </row>
    <row r="7649">
      <c r="A7649" s="47" t="s">
        <v>105</v>
      </c>
      <c r="B7649" s="160">
        <v>7648.0</v>
      </c>
    </row>
    <row r="7650">
      <c r="A7650" s="47" t="s">
        <v>105</v>
      </c>
      <c r="B7650" s="160">
        <v>7649.0</v>
      </c>
    </row>
    <row r="7651">
      <c r="A7651" s="47" t="s">
        <v>105</v>
      </c>
      <c r="B7651" s="160">
        <v>7650.0</v>
      </c>
    </row>
    <row r="7652">
      <c r="A7652" s="47" t="s">
        <v>105</v>
      </c>
      <c r="B7652" s="160">
        <v>7651.0</v>
      </c>
    </row>
    <row r="7653">
      <c r="A7653" s="47" t="s">
        <v>105</v>
      </c>
      <c r="B7653" s="160">
        <v>7652.0</v>
      </c>
    </row>
    <row r="7654">
      <c r="A7654" s="47" t="s">
        <v>105</v>
      </c>
      <c r="B7654" s="160">
        <v>7653.0</v>
      </c>
    </row>
    <row r="7655">
      <c r="A7655" s="47" t="s">
        <v>105</v>
      </c>
      <c r="B7655" s="160">
        <v>7654.0</v>
      </c>
    </row>
    <row r="7656">
      <c r="A7656" s="47" t="s">
        <v>105</v>
      </c>
      <c r="B7656" s="160">
        <v>7655.0</v>
      </c>
    </row>
    <row r="7657">
      <c r="A7657" s="47" t="s">
        <v>105</v>
      </c>
      <c r="B7657" s="160">
        <v>7656.0</v>
      </c>
    </row>
    <row r="7658">
      <c r="A7658" s="47" t="s">
        <v>105</v>
      </c>
      <c r="B7658" s="160">
        <v>7657.0</v>
      </c>
    </row>
    <row r="7659">
      <c r="A7659" s="47" t="s">
        <v>105</v>
      </c>
      <c r="B7659" s="160">
        <v>7658.0</v>
      </c>
    </row>
    <row r="7660">
      <c r="A7660" s="47" t="s">
        <v>105</v>
      </c>
      <c r="B7660" s="160">
        <v>7659.0</v>
      </c>
    </row>
    <row r="7661">
      <c r="A7661" s="47" t="s">
        <v>105</v>
      </c>
      <c r="B7661" s="160">
        <v>7660.0</v>
      </c>
    </row>
    <row r="7662">
      <c r="A7662" s="47" t="s">
        <v>105</v>
      </c>
      <c r="B7662" s="160">
        <v>7661.0</v>
      </c>
    </row>
    <row r="7663">
      <c r="A7663" s="47" t="s">
        <v>105</v>
      </c>
      <c r="B7663" s="160">
        <v>7662.0</v>
      </c>
    </row>
    <row r="7664">
      <c r="A7664" s="47" t="s">
        <v>105</v>
      </c>
      <c r="B7664" s="160">
        <v>7663.0</v>
      </c>
    </row>
    <row r="7665">
      <c r="A7665" s="47" t="s">
        <v>105</v>
      </c>
      <c r="B7665" s="160">
        <v>7664.0</v>
      </c>
    </row>
    <row r="7666">
      <c r="A7666" s="47" t="s">
        <v>105</v>
      </c>
      <c r="B7666" s="160">
        <v>7665.0</v>
      </c>
    </row>
    <row r="7667">
      <c r="A7667" s="47" t="s">
        <v>105</v>
      </c>
      <c r="B7667" s="160">
        <v>7666.0</v>
      </c>
    </row>
    <row r="7668">
      <c r="A7668" s="47" t="s">
        <v>105</v>
      </c>
      <c r="B7668" s="160">
        <v>7667.0</v>
      </c>
    </row>
    <row r="7669">
      <c r="A7669" s="47" t="s">
        <v>105</v>
      </c>
      <c r="B7669" s="160">
        <v>7668.0</v>
      </c>
    </row>
    <row r="7670">
      <c r="A7670" s="47" t="s">
        <v>105</v>
      </c>
      <c r="B7670" s="160">
        <v>7669.0</v>
      </c>
    </row>
    <row r="7671">
      <c r="A7671" s="47" t="s">
        <v>105</v>
      </c>
      <c r="B7671" s="160">
        <v>7670.0</v>
      </c>
    </row>
    <row r="7672">
      <c r="A7672" s="47" t="s">
        <v>105</v>
      </c>
      <c r="B7672" s="160">
        <v>7671.0</v>
      </c>
    </row>
    <row r="7673">
      <c r="A7673" s="47" t="s">
        <v>105</v>
      </c>
      <c r="B7673" s="160">
        <v>7672.0</v>
      </c>
    </row>
    <row r="7674">
      <c r="A7674" s="47" t="s">
        <v>105</v>
      </c>
      <c r="B7674" s="160">
        <v>7673.0</v>
      </c>
    </row>
    <row r="7675">
      <c r="A7675" s="47" t="s">
        <v>105</v>
      </c>
      <c r="B7675" s="160">
        <v>7674.0</v>
      </c>
    </row>
    <row r="7676">
      <c r="A7676" s="47" t="s">
        <v>105</v>
      </c>
      <c r="B7676" s="160">
        <v>7675.0</v>
      </c>
    </row>
    <row r="7677">
      <c r="A7677" s="47" t="s">
        <v>105</v>
      </c>
      <c r="B7677" s="160">
        <v>7676.0</v>
      </c>
    </row>
    <row r="7678">
      <c r="A7678" s="47" t="s">
        <v>105</v>
      </c>
      <c r="B7678" s="160">
        <v>7677.0</v>
      </c>
    </row>
    <row r="7679">
      <c r="A7679" s="47" t="s">
        <v>105</v>
      </c>
      <c r="B7679" s="160">
        <v>7678.0</v>
      </c>
    </row>
    <row r="7680">
      <c r="A7680" s="47" t="s">
        <v>105</v>
      </c>
      <c r="B7680" s="160">
        <v>7679.0</v>
      </c>
    </row>
    <row r="7681">
      <c r="A7681" s="47" t="s">
        <v>105</v>
      </c>
      <c r="B7681" s="160">
        <v>7680.0</v>
      </c>
    </row>
    <row r="7682">
      <c r="A7682" s="47" t="s">
        <v>105</v>
      </c>
      <c r="B7682" s="160">
        <v>7681.0</v>
      </c>
    </row>
    <row r="7683">
      <c r="A7683" s="47" t="s">
        <v>105</v>
      </c>
      <c r="B7683" s="160">
        <v>7682.0</v>
      </c>
    </row>
    <row r="7684">
      <c r="A7684" s="47" t="s">
        <v>105</v>
      </c>
      <c r="B7684" s="160">
        <v>7683.0</v>
      </c>
    </row>
    <row r="7685">
      <c r="A7685" s="47" t="s">
        <v>105</v>
      </c>
      <c r="B7685" s="160">
        <v>7684.0</v>
      </c>
    </row>
    <row r="7686">
      <c r="A7686" s="47" t="s">
        <v>105</v>
      </c>
      <c r="B7686" s="160">
        <v>7685.0</v>
      </c>
    </row>
    <row r="7687">
      <c r="A7687" s="47" t="s">
        <v>105</v>
      </c>
      <c r="B7687" s="160">
        <v>7686.0</v>
      </c>
    </row>
    <row r="7688">
      <c r="A7688" s="47" t="s">
        <v>105</v>
      </c>
      <c r="B7688" s="160">
        <v>7687.0</v>
      </c>
    </row>
    <row r="7689">
      <c r="A7689" s="47" t="s">
        <v>105</v>
      </c>
      <c r="B7689" s="160">
        <v>7688.0</v>
      </c>
    </row>
    <row r="7690">
      <c r="A7690" s="47" t="s">
        <v>105</v>
      </c>
      <c r="B7690" s="160">
        <v>7689.0</v>
      </c>
    </row>
    <row r="7691">
      <c r="A7691" s="47" t="s">
        <v>105</v>
      </c>
      <c r="B7691" s="160">
        <v>7690.0</v>
      </c>
    </row>
    <row r="7692">
      <c r="A7692" s="47" t="s">
        <v>105</v>
      </c>
      <c r="B7692" s="160">
        <v>7691.0</v>
      </c>
    </row>
    <row r="7693">
      <c r="A7693" s="47" t="s">
        <v>105</v>
      </c>
      <c r="B7693" s="160">
        <v>7692.0</v>
      </c>
    </row>
    <row r="7694">
      <c r="A7694" s="47" t="s">
        <v>105</v>
      </c>
      <c r="B7694" s="160">
        <v>7693.0</v>
      </c>
    </row>
    <row r="7695">
      <c r="A7695" s="47" t="s">
        <v>105</v>
      </c>
      <c r="B7695" s="160">
        <v>7694.0</v>
      </c>
    </row>
    <row r="7696">
      <c r="A7696" s="47" t="s">
        <v>105</v>
      </c>
      <c r="B7696" s="160">
        <v>7695.0</v>
      </c>
    </row>
    <row r="7697">
      <c r="A7697" s="47" t="s">
        <v>105</v>
      </c>
      <c r="B7697" s="160">
        <v>7696.0</v>
      </c>
    </row>
    <row r="7698">
      <c r="A7698" s="47" t="s">
        <v>105</v>
      </c>
      <c r="B7698" s="160">
        <v>7697.0</v>
      </c>
    </row>
    <row r="7699">
      <c r="A7699" s="47" t="s">
        <v>105</v>
      </c>
      <c r="B7699" s="160">
        <v>7698.0</v>
      </c>
    </row>
    <row r="7700">
      <c r="A7700" s="47" t="s">
        <v>105</v>
      </c>
      <c r="B7700" s="160">
        <v>7699.0</v>
      </c>
    </row>
    <row r="7701">
      <c r="A7701" s="47" t="s">
        <v>105</v>
      </c>
      <c r="B7701" s="160">
        <v>7700.0</v>
      </c>
    </row>
    <row r="7702">
      <c r="A7702" s="47" t="s">
        <v>105</v>
      </c>
      <c r="B7702" s="160">
        <v>7701.0</v>
      </c>
    </row>
    <row r="7703">
      <c r="A7703" s="47" t="s">
        <v>105</v>
      </c>
      <c r="B7703" s="160">
        <v>7702.0</v>
      </c>
    </row>
    <row r="7704">
      <c r="A7704" s="47" t="s">
        <v>105</v>
      </c>
      <c r="B7704" s="160">
        <v>7703.0</v>
      </c>
    </row>
    <row r="7705">
      <c r="A7705" s="47" t="s">
        <v>105</v>
      </c>
      <c r="B7705" s="160">
        <v>7704.0</v>
      </c>
    </row>
    <row r="7706">
      <c r="A7706" s="47" t="s">
        <v>105</v>
      </c>
      <c r="B7706" s="160">
        <v>7705.0</v>
      </c>
    </row>
    <row r="7707">
      <c r="A7707" s="47" t="s">
        <v>105</v>
      </c>
      <c r="B7707" s="160">
        <v>7706.0</v>
      </c>
    </row>
    <row r="7708">
      <c r="A7708" s="47" t="s">
        <v>105</v>
      </c>
      <c r="B7708" s="160">
        <v>7707.0</v>
      </c>
    </row>
    <row r="7709">
      <c r="A7709" s="47" t="s">
        <v>105</v>
      </c>
      <c r="B7709" s="160">
        <v>7708.0</v>
      </c>
    </row>
    <row r="7710">
      <c r="A7710" s="47" t="s">
        <v>105</v>
      </c>
      <c r="B7710" s="160">
        <v>7709.0</v>
      </c>
    </row>
    <row r="7711">
      <c r="A7711" s="47" t="s">
        <v>105</v>
      </c>
      <c r="B7711" s="160">
        <v>7710.0</v>
      </c>
    </row>
    <row r="7712">
      <c r="A7712" s="47" t="s">
        <v>105</v>
      </c>
      <c r="B7712" s="160">
        <v>7711.0</v>
      </c>
    </row>
    <row r="7713">
      <c r="A7713" s="47" t="s">
        <v>105</v>
      </c>
      <c r="B7713" s="160">
        <v>7712.0</v>
      </c>
    </row>
    <row r="7714">
      <c r="A7714" s="47" t="s">
        <v>105</v>
      </c>
      <c r="B7714" s="160">
        <v>7713.0</v>
      </c>
    </row>
    <row r="7715">
      <c r="A7715" s="47" t="s">
        <v>105</v>
      </c>
      <c r="B7715" s="160">
        <v>7714.0</v>
      </c>
    </row>
    <row r="7716">
      <c r="A7716" s="47" t="s">
        <v>105</v>
      </c>
      <c r="B7716" s="160">
        <v>7715.0</v>
      </c>
    </row>
    <row r="7717">
      <c r="A7717" s="47" t="s">
        <v>105</v>
      </c>
      <c r="B7717" s="160">
        <v>7716.0</v>
      </c>
    </row>
    <row r="7718">
      <c r="A7718" s="47" t="s">
        <v>105</v>
      </c>
      <c r="B7718" s="160">
        <v>7717.0</v>
      </c>
    </row>
    <row r="7719">
      <c r="A7719" s="47" t="s">
        <v>105</v>
      </c>
      <c r="B7719" s="160">
        <v>7718.0</v>
      </c>
    </row>
    <row r="7720">
      <c r="A7720" s="47" t="s">
        <v>105</v>
      </c>
      <c r="B7720" s="160">
        <v>7719.0</v>
      </c>
    </row>
    <row r="7721">
      <c r="A7721" s="47" t="s">
        <v>105</v>
      </c>
      <c r="B7721" s="160">
        <v>7720.0</v>
      </c>
    </row>
    <row r="7722">
      <c r="A7722" s="47" t="s">
        <v>105</v>
      </c>
      <c r="B7722" s="160">
        <v>7721.0</v>
      </c>
    </row>
    <row r="7723">
      <c r="A7723" s="47" t="s">
        <v>105</v>
      </c>
      <c r="B7723" s="160">
        <v>7722.0</v>
      </c>
    </row>
    <row r="7724">
      <c r="A7724" s="47" t="s">
        <v>105</v>
      </c>
      <c r="B7724" s="160">
        <v>7723.0</v>
      </c>
    </row>
    <row r="7725">
      <c r="A7725" s="47" t="s">
        <v>105</v>
      </c>
      <c r="B7725" s="160">
        <v>7724.0</v>
      </c>
    </row>
    <row r="7726">
      <c r="A7726" s="47" t="s">
        <v>105</v>
      </c>
      <c r="B7726" s="160">
        <v>7725.0</v>
      </c>
    </row>
    <row r="7727">
      <c r="A7727" s="47" t="s">
        <v>105</v>
      </c>
      <c r="B7727" s="160">
        <v>7726.0</v>
      </c>
    </row>
    <row r="7728">
      <c r="A7728" s="47" t="s">
        <v>105</v>
      </c>
      <c r="B7728" s="160">
        <v>7727.0</v>
      </c>
    </row>
    <row r="7729">
      <c r="A7729" s="47" t="s">
        <v>105</v>
      </c>
      <c r="B7729" s="160">
        <v>7728.0</v>
      </c>
    </row>
    <row r="7730">
      <c r="A7730" s="47" t="s">
        <v>105</v>
      </c>
      <c r="B7730" s="160">
        <v>7729.0</v>
      </c>
    </row>
    <row r="7731">
      <c r="A7731" s="47" t="s">
        <v>105</v>
      </c>
      <c r="B7731" s="160">
        <v>7730.0</v>
      </c>
    </row>
    <row r="7732">
      <c r="A7732" s="47" t="s">
        <v>105</v>
      </c>
      <c r="B7732" s="160">
        <v>7731.0</v>
      </c>
    </row>
    <row r="7733">
      <c r="A7733" s="47" t="s">
        <v>105</v>
      </c>
      <c r="B7733" s="160">
        <v>7732.0</v>
      </c>
    </row>
    <row r="7734">
      <c r="A7734" s="47" t="s">
        <v>105</v>
      </c>
      <c r="B7734" s="160">
        <v>7733.0</v>
      </c>
    </row>
    <row r="7735">
      <c r="A7735" s="47" t="s">
        <v>105</v>
      </c>
      <c r="B7735" s="160">
        <v>7734.0</v>
      </c>
    </row>
    <row r="7736">
      <c r="A7736" s="47" t="s">
        <v>105</v>
      </c>
      <c r="B7736" s="160">
        <v>7735.0</v>
      </c>
    </row>
    <row r="7737">
      <c r="A7737" s="47" t="s">
        <v>105</v>
      </c>
      <c r="B7737" s="160">
        <v>7736.0</v>
      </c>
    </row>
    <row r="7738">
      <c r="A7738" s="47" t="s">
        <v>105</v>
      </c>
      <c r="B7738" s="160">
        <v>7737.0</v>
      </c>
    </row>
    <row r="7739">
      <c r="A7739" s="47" t="s">
        <v>105</v>
      </c>
      <c r="B7739" s="160">
        <v>7738.0</v>
      </c>
    </row>
    <row r="7740">
      <c r="A7740" s="47" t="s">
        <v>105</v>
      </c>
      <c r="B7740" s="160">
        <v>7739.0</v>
      </c>
    </row>
    <row r="7741">
      <c r="A7741" s="47" t="s">
        <v>105</v>
      </c>
      <c r="B7741" s="160">
        <v>7740.0</v>
      </c>
    </row>
    <row r="7742">
      <c r="A7742" s="47" t="s">
        <v>105</v>
      </c>
      <c r="B7742" s="160">
        <v>7741.0</v>
      </c>
    </row>
    <row r="7743">
      <c r="A7743" s="47" t="s">
        <v>105</v>
      </c>
      <c r="B7743" s="160">
        <v>7742.0</v>
      </c>
    </row>
    <row r="7744">
      <c r="A7744" s="47" t="s">
        <v>105</v>
      </c>
      <c r="B7744" s="160">
        <v>7743.0</v>
      </c>
    </row>
    <row r="7745">
      <c r="A7745" s="47" t="s">
        <v>105</v>
      </c>
      <c r="B7745" s="160">
        <v>7744.0</v>
      </c>
    </row>
    <row r="7746">
      <c r="A7746" s="47" t="s">
        <v>105</v>
      </c>
      <c r="B7746" s="160">
        <v>7745.0</v>
      </c>
    </row>
    <row r="7747">
      <c r="A7747" s="47" t="s">
        <v>105</v>
      </c>
      <c r="B7747" s="160">
        <v>7746.0</v>
      </c>
    </row>
    <row r="7748">
      <c r="A7748" s="47" t="s">
        <v>105</v>
      </c>
      <c r="B7748" s="160">
        <v>7747.0</v>
      </c>
    </row>
    <row r="7749">
      <c r="A7749" s="47" t="s">
        <v>105</v>
      </c>
      <c r="B7749" s="160">
        <v>7748.0</v>
      </c>
    </row>
    <row r="7750">
      <c r="A7750" s="47" t="s">
        <v>105</v>
      </c>
      <c r="B7750" s="160">
        <v>7749.0</v>
      </c>
    </row>
    <row r="7751">
      <c r="A7751" s="47" t="s">
        <v>105</v>
      </c>
      <c r="B7751" s="160">
        <v>7750.0</v>
      </c>
    </row>
    <row r="7752">
      <c r="A7752" s="47" t="s">
        <v>105</v>
      </c>
      <c r="B7752" s="160">
        <v>7751.0</v>
      </c>
    </row>
    <row r="7753">
      <c r="A7753" s="47" t="s">
        <v>105</v>
      </c>
      <c r="B7753" s="160">
        <v>7752.0</v>
      </c>
    </row>
    <row r="7754">
      <c r="A7754" s="47" t="s">
        <v>105</v>
      </c>
      <c r="B7754" s="160">
        <v>7753.0</v>
      </c>
    </row>
    <row r="7755">
      <c r="A7755" s="47" t="s">
        <v>105</v>
      </c>
      <c r="B7755" s="160">
        <v>7754.0</v>
      </c>
    </row>
    <row r="7756">
      <c r="A7756" s="47" t="s">
        <v>105</v>
      </c>
      <c r="B7756" s="160">
        <v>7755.0</v>
      </c>
    </row>
    <row r="7757">
      <c r="A7757" s="47" t="s">
        <v>105</v>
      </c>
      <c r="B7757" s="160">
        <v>7756.0</v>
      </c>
    </row>
    <row r="7758">
      <c r="A7758" s="47" t="s">
        <v>105</v>
      </c>
      <c r="B7758" s="160">
        <v>7757.0</v>
      </c>
    </row>
    <row r="7759">
      <c r="A7759" s="47" t="s">
        <v>105</v>
      </c>
      <c r="B7759" s="160">
        <v>7758.0</v>
      </c>
    </row>
    <row r="7760">
      <c r="A7760" s="47" t="s">
        <v>105</v>
      </c>
      <c r="B7760" s="160">
        <v>7759.0</v>
      </c>
    </row>
    <row r="7761">
      <c r="A7761" s="47" t="s">
        <v>105</v>
      </c>
      <c r="B7761" s="160">
        <v>7760.0</v>
      </c>
    </row>
    <row r="7762">
      <c r="A7762" s="47" t="s">
        <v>105</v>
      </c>
      <c r="B7762" s="160">
        <v>7761.0</v>
      </c>
    </row>
    <row r="7763">
      <c r="A7763" s="47" t="s">
        <v>105</v>
      </c>
      <c r="B7763" s="160">
        <v>7762.0</v>
      </c>
    </row>
    <row r="7764">
      <c r="A7764" s="47" t="s">
        <v>105</v>
      </c>
      <c r="B7764" s="160">
        <v>7763.0</v>
      </c>
    </row>
    <row r="7765">
      <c r="A7765" s="47" t="s">
        <v>105</v>
      </c>
      <c r="B7765" s="160">
        <v>7764.0</v>
      </c>
    </row>
    <row r="7766">
      <c r="A7766" s="47" t="s">
        <v>105</v>
      </c>
      <c r="B7766" s="160">
        <v>7765.0</v>
      </c>
    </row>
    <row r="7767">
      <c r="A7767" s="47" t="s">
        <v>105</v>
      </c>
      <c r="B7767" s="160">
        <v>7766.0</v>
      </c>
    </row>
    <row r="7768">
      <c r="A7768" s="47" t="s">
        <v>105</v>
      </c>
      <c r="B7768" s="160">
        <v>7767.0</v>
      </c>
    </row>
    <row r="7769">
      <c r="A7769" s="47" t="s">
        <v>105</v>
      </c>
      <c r="B7769" s="160">
        <v>7768.0</v>
      </c>
    </row>
    <row r="7770">
      <c r="A7770" s="47" t="s">
        <v>105</v>
      </c>
      <c r="B7770" s="160">
        <v>7769.0</v>
      </c>
    </row>
    <row r="7771">
      <c r="A7771" s="47" t="s">
        <v>105</v>
      </c>
      <c r="B7771" s="160">
        <v>7770.0</v>
      </c>
    </row>
    <row r="7772">
      <c r="A7772" s="47" t="s">
        <v>105</v>
      </c>
      <c r="B7772" s="160">
        <v>7771.0</v>
      </c>
    </row>
    <row r="7773">
      <c r="A7773" s="47" t="s">
        <v>105</v>
      </c>
      <c r="B7773" s="160">
        <v>7772.0</v>
      </c>
    </row>
    <row r="7774">
      <c r="A7774" s="47" t="s">
        <v>105</v>
      </c>
      <c r="B7774" s="160">
        <v>7773.0</v>
      </c>
    </row>
    <row r="7775">
      <c r="A7775" s="47" t="s">
        <v>105</v>
      </c>
      <c r="B7775" s="160">
        <v>7774.0</v>
      </c>
    </row>
    <row r="7776">
      <c r="A7776" s="47" t="s">
        <v>105</v>
      </c>
      <c r="B7776" s="160">
        <v>7775.0</v>
      </c>
    </row>
    <row r="7777">
      <c r="A7777" s="47" t="s">
        <v>105</v>
      </c>
      <c r="B7777" s="160">
        <v>7776.0</v>
      </c>
    </row>
    <row r="7778">
      <c r="A7778" s="47" t="s">
        <v>105</v>
      </c>
      <c r="B7778" s="160">
        <v>7777.0</v>
      </c>
    </row>
    <row r="7779">
      <c r="A7779" s="47" t="s">
        <v>105</v>
      </c>
      <c r="B7779" s="160">
        <v>7778.0</v>
      </c>
    </row>
    <row r="7780">
      <c r="A7780" s="47" t="s">
        <v>105</v>
      </c>
      <c r="B7780" s="160">
        <v>7779.0</v>
      </c>
    </row>
    <row r="7781">
      <c r="A7781" s="47" t="s">
        <v>105</v>
      </c>
      <c r="B7781" s="160">
        <v>7780.0</v>
      </c>
    </row>
    <row r="7782">
      <c r="A7782" s="47" t="s">
        <v>105</v>
      </c>
      <c r="B7782" s="160">
        <v>7781.0</v>
      </c>
    </row>
    <row r="7783">
      <c r="A7783" s="47" t="s">
        <v>105</v>
      </c>
      <c r="B7783" s="160">
        <v>7782.0</v>
      </c>
    </row>
    <row r="7784">
      <c r="A7784" s="47" t="s">
        <v>105</v>
      </c>
      <c r="B7784" s="160">
        <v>7783.0</v>
      </c>
    </row>
    <row r="7785">
      <c r="A7785" s="47" t="s">
        <v>105</v>
      </c>
      <c r="B7785" s="160">
        <v>7784.0</v>
      </c>
    </row>
    <row r="7786">
      <c r="A7786" s="47" t="s">
        <v>105</v>
      </c>
      <c r="B7786" s="160">
        <v>7785.0</v>
      </c>
    </row>
    <row r="7787">
      <c r="A7787" s="47" t="s">
        <v>105</v>
      </c>
      <c r="B7787" s="160">
        <v>7786.0</v>
      </c>
    </row>
    <row r="7788">
      <c r="A7788" s="47" t="s">
        <v>105</v>
      </c>
      <c r="B7788" s="160">
        <v>7787.0</v>
      </c>
    </row>
    <row r="7789">
      <c r="A7789" s="47" t="s">
        <v>105</v>
      </c>
      <c r="B7789" s="160">
        <v>7788.0</v>
      </c>
    </row>
    <row r="7790">
      <c r="A7790" s="47" t="s">
        <v>105</v>
      </c>
      <c r="B7790" s="160">
        <v>7789.0</v>
      </c>
    </row>
    <row r="7791">
      <c r="A7791" s="47" t="s">
        <v>105</v>
      </c>
      <c r="B7791" s="160">
        <v>7790.0</v>
      </c>
    </row>
    <row r="7792">
      <c r="A7792" s="47" t="s">
        <v>105</v>
      </c>
      <c r="B7792" s="160">
        <v>7791.0</v>
      </c>
    </row>
    <row r="7793">
      <c r="A7793" s="47" t="s">
        <v>105</v>
      </c>
      <c r="B7793" s="160">
        <v>7792.0</v>
      </c>
    </row>
    <row r="7794">
      <c r="A7794" s="47" t="s">
        <v>105</v>
      </c>
      <c r="B7794" s="160">
        <v>7793.0</v>
      </c>
    </row>
    <row r="7795">
      <c r="A7795" s="47" t="s">
        <v>105</v>
      </c>
      <c r="B7795" s="160">
        <v>7794.0</v>
      </c>
    </row>
    <row r="7796">
      <c r="A7796" s="47" t="s">
        <v>105</v>
      </c>
      <c r="B7796" s="160">
        <v>7795.0</v>
      </c>
    </row>
    <row r="7797">
      <c r="A7797" s="47" t="s">
        <v>105</v>
      </c>
      <c r="B7797" s="160">
        <v>7796.0</v>
      </c>
    </row>
    <row r="7798">
      <c r="A7798" s="47" t="s">
        <v>105</v>
      </c>
      <c r="B7798" s="160">
        <v>7797.0</v>
      </c>
    </row>
    <row r="7799">
      <c r="A7799" s="47" t="s">
        <v>105</v>
      </c>
      <c r="B7799" s="160">
        <v>7798.0</v>
      </c>
    </row>
    <row r="7800">
      <c r="A7800" s="47" t="s">
        <v>105</v>
      </c>
      <c r="B7800" s="160">
        <v>7799.0</v>
      </c>
    </row>
    <row r="7801">
      <c r="A7801" s="47" t="s">
        <v>105</v>
      </c>
      <c r="B7801" s="160">
        <v>7800.0</v>
      </c>
    </row>
    <row r="7802">
      <c r="A7802" s="47" t="s">
        <v>105</v>
      </c>
      <c r="B7802" s="160">
        <v>7801.0</v>
      </c>
    </row>
    <row r="7803">
      <c r="A7803" s="47" t="s">
        <v>105</v>
      </c>
      <c r="B7803" s="160">
        <v>7802.0</v>
      </c>
    </row>
    <row r="7804">
      <c r="A7804" s="47" t="s">
        <v>105</v>
      </c>
      <c r="B7804" s="160">
        <v>7803.0</v>
      </c>
    </row>
    <row r="7805">
      <c r="A7805" s="47" t="s">
        <v>105</v>
      </c>
      <c r="B7805" s="160">
        <v>7804.0</v>
      </c>
    </row>
    <row r="7806">
      <c r="A7806" s="47" t="s">
        <v>105</v>
      </c>
      <c r="B7806" s="160">
        <v>7805.0</v>
      </c>
    </row>
    <row r="7807">
      <c r="A7807" s="47" t="s">
        <v>105</v>
      </c>
      <c r="B7807" s="160">
        <v>7806.0</v>
      </c>
    </row>
    <row r="7808">
      <c r="A7808" s="47" t="s">
        <v>105</v>
      </c>
      <c r="B7808" s="160">
        <v>7807.0</v>
      </c>
    </row>
    <row r="7809">
      <c r="A7809" s="47" t="s">
        <v>105</v>
      </c>
      <c r="B7809" s="160">
        <v>7808.0</v>
      </c>
    </row>
    <row r="7810">
      <c r="A7810" s="47" t="s">
        <v>105</v>
      </c>
      <c r="B7810" s="160">
        <v>7809.0</v>
      </c>
    </row>
    <row r="7811">
      <c r="A7811" s="47" t="s">
        <v>105</v>
      </c>
      <c r="B7811" s="160">
        <v>7810.0</v>
      </c>
    </row>
    <row r="7812">
      <c r="A7812" s="47" t="s">
        <v>105</v>
      </c>
      <c r="B7812" s="160">
        <v>7811.0</v>
      </c>
    </row>
    <row r="7813">
      <c r="A7813" s="47" t="s">
        <v>105</v>
      </c>
      <c r="B7813" s="160">
        <v>7812.0</v>
      </c>
    </row>
    <row r="7814">
      <c r="A7814" s="47" t="s">
        <v>105</v>
      </c>
      <c r="B7814" s="160">
        <v>7813.0</v>
      </c>
    </row>
    <row r="7815">
      <c r="A7815" s="47" t="s">
        <v>105</v>
      </c>
      <c r="B7815" s="160">
        <v>7814.0</v>
      </c>
    </row>
    <row r="7816">
      <c r="A7816" s="47" t="s">
        <v>105</v>
      </c>
      <c r="B7816" s="160">
        <v>7815.0</v>
      </c>
    </row>
    <row r="7817">
      <c r="A7817" s="47" t="s">
        <v>105</v>
      </c>
      <c r="B7817" s="160">
        <v>7816.0</v>
      </c>
    </row>
    <row r="7818">
      <c r="A7818" s="47" t="s">
        <v>105</v>
      </c>
      <c r="B7818" s="160">
        <v>7817.0</v>
      </c>
    </row>
    <row r="7819">
      <c r="A7819" s="47" t="s">
        <v>105</v>
      </c>
      <c r="B7819" s="160">
        <v>7818.0</v>
      </c>
    </row>
    <row r="7820">
      <c r="A7820" s="47" t="s">
        <v>105</v>
      </c>
      <c r="B7820" s="160">
        <v>7819.0</v>
      </c>
    </row>
    <row r="7821">
      <c r="A7821" s="47" t="s">
        <v>105</v>
      </c>
      <c r="B7821" s="160">
        <v>7820.0</v>
      </c>
    </row>
    <row r="7822">
      <c r="A7822" s="47" t="s">
        <v>105</v>
      </c>
      <c r="B7822" s="160">
        <v>7821.0</v>
      </c>
    </row>
    <row r="7823">
      <c r="A7823" s="47" t="s">
        <v>105</v>
      </c>
      <c r="B7823" s="160">
        <v>7822.0</v>
      </c>
    </row>
    <row r="7824">
      <c r="A7824" s="47" t="s">
        <v>105</v>
      </c>
      <c r="B7824" s="160">
        <v>7823.0</v>
      </c>
    </row>
    <row r="7825">
      <c r="A7825" s="47" t="s">
        <v>105</v>
      </c>
      <c r="B7825" s="160">
        <v>7824.0</v>
      </c>
    </row>
    <row r="7826">
      <c r="A7826" s="47" t="s">
        <v>105</v>
      </c>
      <c r="B7826" s="160">
        <v>7825.0</v>
      </c>
    </row>
    <row r="7827">
      <c r="A7827" s="47" t="s">
        <v>105</v>
      </c>
      <c r="B7827" s="160">
        <v>7826.0</v>
      </c>
    </row>
    <row r="7828">
      <c r="A7828" s="47" t="s">
        <v>105</v>
      </c>
      <c r="B7828" s="160">
        <v>7827.0</v>
      </c>
    </row>
    <row r="7829">
      <c r="A7829" s="47" t="s">
        <v>105</v>
      </c>
      <c r="B7829" s="160">
        <v>7828.0</v>
      </c>
    </row>
    <row r="7830">
      <c r="A7830" s="47" t="s">
        <v>105</v>
      </c>
      <c r="B7830" s="160">
        <v>7829.0</v>
      </c>
    </row>
    <row r="7831">
      <c r="A7831" s="47" t="s">
        <v>105</v>
      </c>
      <c r="B7831" s="160">
        <v>7830.0</v>
      </c>
    </row>
    <row r="7832">
      <c r="A7832" s="47" t="s">
        <v>105</v>
      </c>
      <c r="B7832" s="160">
        <v>7831.0</v>
      </c>
    </row>
    <row r="7833">
      <c r="A7833" s="47" t="s">
        <v>105</v>
      </c>
      <c r="B7833" s="160">
        <v>7832.0</v>
      </c>
    </row>
    <row r="7834">
      <c r="A7834" s="47" t="s">
        <v>105</v>
      </c>
      <c r="B7834" s="160">
        <v>7833.0</v>
      </c>
    </row>
    <row r="7835">
      <c r="A7835" s="47" t="s">
        <v>105</v>
      </c>
      <c r="B7835" s="160">
        <v>7834.0</v>
      </c>
    </row>
    <row r="7836">
      <c r="A7836" s="47" t="s">
        <v>105</v>
      </c>
      <c r="B7836" s="160">
        <v>7835.0</v>
      </c>
    </row>
    <row r="7837">
      <c r="A7837" s="47" t="s">
        <v>105</v>
      </c>
      <c r="B7837" s="160">
        <v>7836.0</v>
      </c>
    </row>
    <row r="7838">
      <c r="A7838" s="47" t="s">
        <v>105</v>
      </c>
      <c r="B7838" s="160">
        <v>7837.0</v>
      </c>
    </row>
    <row r="7839">
      <c r="A7839" s="47" t="s">
        <v>105</v>
      </c>
      <c r="B7839" s="160">
        <v>7838.0</v>
      </c>
    </row>
    <row r="7840">
      <c r="A7840" s="47" t="s">
        <v>105</v>
      </c>
      <c r="B7840" s="160">
        <v>7839.0</v>
      </c>
    </row>
    <row r="7841">
      <c r="A7841" s="47" t="s">
        <v>105</v>
      </c>
      <c r="B7841" s="160">
        <v>7840.0</v>
      </c>
    </row>
    <row r="7842">
      <c r="A7842" s="47" t="s">
        <v>105</v>
      </c>
      <c r="B7842" s="160">
        <v>7841.0</v>
      </c>
    </row>
    <row r="7843">
      <c r="A7843" s="47" t="s">
        <v>105</v>
      </c>
      <c r="B7843" s="160">
        <v>7842.0</v>
      </c>
    </row>
    <row r="7844">
      <c r="A7844" s="47" t="s">
        <v>105</v>
      </c>
      <c r="B7844" s="160">
        <v>7843.0</v>
      </c>
    </row>
    <row r="7845">
      <c r="A7845" s="47" t="s">
        <v>105</v>
      </c>
      <c r="B7845" s="160">
        <v>7844.0</v>
      </c>
    </row>
    <row r="7846">
      <c r="A7846" s="47" t="s">
        <v>105</v>
      </c>
      <c r="B7846" s="160">
        <v>7845.0</v>
      </c>
    </row>
    <row r="7847">
      <c r="A7847" s="47" t="s">
        <v>105</v>
      </c>
      <c r="B7847" s="160">
        <v>7846.0</v>
      </c>
    </row>
    <row r="7848">
      <c r="A7848" s="47" t="s">
        <v>105</v>
      </c>
      <c r="B7848" s="160">
        <v>7847.0</v>
      </c>
    </row>
    <row r="7849">
      <c r="A7849" s="47" t="s">
        <v>105</v>
      </c>
      <c r="B7849" s="160">
        <v>7848.0</v>
      </c>
    </row>
    <row r="7850">
      <c r="A7850" s="47" t="s">
        <v>105</v>
      </c>
      <c r="B7850" s="160">
        <v>7849.0</v>
      </c>
    </row>
    <row r="7851">
      <c r="A7851" s="47" t="s">
        <v>105</v>
      </c>
      <c r="B7851" s="160">
        <v>7850.0</v>
      </c>
    </row>
    <row r="7852">
      <c r="A7852" s="47" t="s">
        <v>105</v>
      </c>
      <c r="B7852" s="160">
        <v>7851.0</v>
      </c>
    </row>
    <row r="7853">
      <c r="A7853" s="47" t="s">
        <v>105</v>
      </c>
      <c r="B7853" s="160">
        <v>7852.0</v>
      </c>
    </row>
    <row r="7854">
      <c r="A7854" s="47" t="s">
        <v>105</v>
      </c>
      <c r="B7854" s="160">
        <v>7853.0</v>
      </c>
    </row>
    <row r="7855">
      <c r="A7855" s="47" t="s">
        <v>105</v>
      </c>
      <c r="B7855" s="160">
        <v>7854.0</v>
      </c>
    </row>
    <row r="7856">
      <c r="A7856" s="47" t="s">
        <v>105</v>
      </c>
      <c r="B7856" s="160">
        <v>7855.0</v>
      </c>
    </row>
    <row r="7857">
      <c r="A7857" s="47" t="s">
        <v>105</v>
      </c>
      <c r="B7857" s="160">
        <v>7856.0</v>
      </c>
    </row>
    <row r="7858">
      <c r="A7858" s="47" t="s">
        <v>105</v>
      </c>
      <c r="B7858" s="160">
        <v>7857.0</v>
      </c>
    </row>
    <row r="7859">
      <c r="A7859" s="47" t="s">
        <v>105</v>
      </c>
      <c r="B7859" s="160">
        <v>7858.0</v>
      </c>
    </row>
    <row r="7860">
      <c r="A7860" s="47" t="s">
        <v>105</v>
      </c>
      <c r="B7860" s="160">
        <v>7859.0</v>
      </c>
    </row>
    <row r="7861">
      <c r="A7861" s="47" t="s">
        <v>105</v>
      </c>
      <c r="B7861" s="160">
        <v>7860.0</v>
      </c>
    </row>
    <row r="7862">
      <c r="A7862" s="47" t="s">
        <v>105</v>
      </c>
      <c r="B7862" s="160">
        <v>7861.0</v>
      </c>
    </row>
    <row r="7863">
      <c r="A7863" s="47" t="s">
        <v>105</v>
      </c>
      <c r="B7863" s="160">
        <v>7862.0</v>
      </c>
    </row>
    <row r="7864">
      <c r="A7864" s="47" t="s">
        <v>105</v>
      </c>
      <c r="B7864" s="160">
        <v>7863.0</v>
      </c>
    </row>
    <row r="7865">
      <c r="A7865" s="47" t="s">
        <v>105</v>
      </c>
      <c r="B7865" s="160">
        <v>7864.0</v>
      </c>
    </row>
    <row r="7866">
      <c r="A7866" s="47" t="s">
        <v>105</v>
      </c>
      <c r="B7866" s="160">
        <v>7865.0</v>
      </c>
    </row>
    <row r="7867">
      <c r="A7867" s="47" t="s">
        <v>105</v>
      </c>
      <c r="B7867" s="160">
        <v>7866.0</v>
      </c>
    </row>
    <row r="7868">
      <c r="A7868" s="47" t="s">
        <v>105</v>
      </c>
      <c r="B7868" s="160">
        <v>7867.0</v>
      </c>
    </row>
    <row r="7869">
      <c r="A7869" s="47" t="s">
        <v>105</v>
      </c>
      <c r="B7869" s="160">
        <v>7868.0</v>
      </c>
    </row>
    <row r="7870">
      <c r="A7870" s="47" t="s">
        <v>105</v>
      </c>
      <c r="B7870" s="160">
        <v>7869.0</v>
      </c>
    </row>
    <row r="7871">
      <c r="A7871" s="47" t="s">
        <v>105</v>
      </c>
      <c r="B7871" s="160">
        <v>7870.0</v>
      </c>
    </row>
    <row r="7872">
      <c r="A7872" s="47" t="s">
        <v>105</v>
      </c>
      <c r="B7872" s="160">
        <v>7871.0</v>
      </c>
    </row>
    <row r="7873">
      <c r="A7873" s="47" t="s">
        <v>105</v>
      </c>
      <c r="B7873" s="160">
        <v>7872.0</v>
      </c>
    </row>
    <row r="7874">
      <c r="A7874" s="47" t="s">
        <v>105</v>
      </c>
      <c r="B7874" s="160">
        <v>7873.0</v>
      </c>
    </row>
    <row r="7875">
      <c r="A7875" s="47" t="s">
        <v>105</v>
      </c>
      <c r="B7875" s="160">
        <v>7874.0</v>
      </c>
    </row>
    <row r="7876">
      <c r="A7876" s="47" t="s">
        <v>105</v>
      </c>
      <c r="B7876" s="160">
        <v>7875.0</v>
      </c>
    </row>
    <row r="7877">
      <c r="A7877" s="47" t="s">
        <v>105</v>
      </c>
      <c r="B7877" s="160">
        <v>7876.0</v>
      </c>
    </row>
    <row r="7878">
      <c r="A7878" s="47" t="s">
        <v>105</v>
      </c>
      <c r="B7878" s="160">
        <v>7877.0</v>
      </c>
    </row>
    <row r="7879">
      <c r="A7879" s="47" t="s">
        <v>105</v>
      </c>
      <c r="B7879" s="160">
        <v>7878.0</v>
      </c>
    </row>
    <row r="7880">
      <c r="A7880" s="47" t="s">
        <v>105</v>
      </c>
      <c r="B7880" s="160">
        <v>7879.0</v>
      </c>
    </row>
    <row r="7881">
      <c r="A7881" s="47" t="s">
        <v>105</v>
      </c>
      <c r="B7881" s="160">
        <v>7880.0</v>
      </c>
    </row>
    <row r="7882">
      <c r="A7882" s="47" t="s">
        <v>105</v>
      </c>
      <c r="B7882" s="160">
        <v>7881.0</v>
      </c>
    </row>
    <row r="7883">
      <c r="A7883" s="47" t="s">
        <v>105</v>
      </c>
      <c r="B7883" s="160">
        <v>7882.0</v>
      </c>
    </row>
    <row r="7884">
      <c r="A7884" s="47" t="s">
        <v>105</v>
      </c>
      <c r="B7884" s="160">
        <v>7883.0</v>
      </c>
    </row>
    <row r="7885">
      <c r="A7885" s="47" t="s">
        <v>105</v>
      </c>
      <c r="B7885" s="160">
        <v>7884.0</v>
      </c>
    </row>
    <row r="7886">
      <c r="A7886" s="47" t="s">
        <v>105</v>
      </c>
      <c r="B7886" s="160">
        <v>7885.0</v>
      </c>
    </row>
    <row r="7887">
      <c r="A7887" s="47" t="s">
        <v>105</v>
      </c>
      <c r="B7887" s="160">
        <v>7886.0</v>
      </c>
    </row>
    <row r="7888">
      <c r="A7888" s="47" t="s">
        <v>105</v>
      </c>
      <c r="B7888" s="160">
        <v>7887.0</v>
      </c>
    </row>
    <row r="7889">
      <c r="A7889" s="47" t="s">
        <v>105</v>
      </c>
      <c r="B7889" s="160">
        <v>7888.0</v>
      </c>
    </row>
    <row r="7890">
      <c r="A7890" s="47" t="s">
        <v>105</v>
      </c>
      <c r="B7890" s="160">
        <v>7889.0</v>
      </c>
    </row>
    <row r="7891">
      <c r="A7891" s="47" t="s">
        <v>105</v>
      </c>
      <c r="B7891" s="160">
        <v>7890.0</v>
      </c>
    </row>
    <row r="7892">
      <c r="A7892" s="47" t="s">
        <v>105</v>
      </c>
      <c r="B7892" s="160">
        <v>7891.0</v>
      </c>
    </row>
    <row r="7893">
      <c r="A7893" s="47" t="s">
        <v>105</v>
      </c>
      <c r="B7893" s="160">
        <v>7892.0</v>
      </c>
    </row>
    <row r="7894">
      <c r="A7894" s="47" t="s">
        <v>105</v>
      </c>
      <c r="B7894" s="160">
        <v>7893.0</v>
      </c>
    </row>
    <row r="7895">
      <c r="A7895" s="47" t="s">
        <v>105</v>
      </c>
      <c r="B7895" s="160">
        <v>7894.0</v>
      </c>
    </row>
    <row r="7896">
      <c r="A7896" s="47" t="s">
        <v>105</v>
      </c>
      <c r="B7896" s="160">
        <v>7895.0</v>
      </c>
    </row>
    <row r="7897">
      <c r="A7897" s="47" t="s">
        <v>105</v>
      </c>
      <c r="B7897" s="160">
        <v>7896.0</v>
      </c>
    </row>
    <row r="7898">
      <c r="A7898" s="47" t="s">
        <v>105</v>
      </c>
      <c r="B7898" s="160">
        <v>7897.0</v>
      </c>
    </row>
    <row r="7899">
      <c r="A7899" s="47" t="s">
        <v>105</v>
      </c>
      <c r="B7899" s="160">
        <v>7898.0</v>
      </c>
    </row>
    <row r="7900">
      <c r="A7900" s="47" t="s">
        <v>105</v>
      </c>
      <c r="B7900" s="160">
        <v>7899.0</v>
      </c>
    </row>
    <row r="7901">
      <c r="A7901" s="47" t="s">
        <v>105</v>
      </c>
      <c r="B7901" s="160">
        <v>7900.0</v>
      </c>
    </row>
    <row r="7902">
      <c r="A7902" s="47" t="s">
        <v>105</v>
      </c>
      <c r="B7902" s="160">
        <v>7901.0</v>
      </c>
    </row>
    <row r="7903">
      <c r="A7903" s="47" t="s">
        <v>105</v>
      </c>
      <c r="B7903" s="160">
        <v>7902.0</v>
      </c>
    </row>
    <row r="7904">
      <c r="A7904" s="47" t="s">
        <v>105</v>
      </c>
      <c r="B7904" s="160">
        <v>7903.0</v>
      </c>
    </row>
    <row r="7905">
      <c r="A7905" s="47" t="s">
        <v>105</v>
      </c>
      <c r="B7905" s="160">
        <v>7904.0</v>
      </c>
    </row>
    <row r="7906">
      <c r="A7906" s="47" t="s">
        <v>105</v>
      </c>
      <c r="B7906" s="160">
        <v>7905.0</v>
      </c>
    </row>
    <row r="7907">
      <c r="A7907" s="47" t="s">
        <v>105</v>
      </c>
      <c r="B7907" s="160">
        <v>7906.0</v>
      </c>
    </row>
    <row r="7908">
      <c r="A7908" s="47" t="s">
        <v>105</v>
      </c>
      <c r="B7908" s="160">
        <v>7907.0</v>
      </c>
    </row>
    <row r="7909">
      <c r="A7909" s="47" t="s">
        <v>105</v>
      </c>
      <c r="B7909" s="160">
        <v>7908.0</v>
      </c>
    </row>
    <row r="7910">
      <c r="A7910" s="47" t="s">
        <v>105</v>
      </c>
      <c r="B7910" s="160">
        <v>7909.0</v>
      </c>
    </row>
    <row r="7911">
      <c r="A7911" s="47" t="s">
        <v>105</v>
      </c>
      <c r="B7911" s="160">
        <v>7910.0</v>
      </c>
    </row>
    <row r="7912">
      <c r="A7912" s="47" t="s">
        <v>105</v>
      </c>
      <c r="B7912" s="160">
        <v>7911.0</v>
      </c>
    </row>
    <row r="7913">
      <c r="A7913" s="47" t="s">
        <v>105</v>
      </c>
      <c r="B7913" s="160">
        <v>7912.0</v>
      </c>
    </row>
    <row r="7914">
      <c r="A7914" s="47" t="s">
        <v>105</v>
      </c>
      <c r="B7914" s="160">
        <v>7913.0</v>
      </c>
    </row>
    <row r="7915">
      <c r="A7915" s="47" t="s">
        <v>105</v>
      </c>
      <c r="B7915" s="160">
        <v>7914.0</v>
      </c>
    </row>
    <row r="7916">
      <c r="A7916" s="47" t="s">
        <v>105</v>
      </c>
      <c r="B7916" s="160">
        <v>7915.0</v>
      </c>
    </row>
    <row r="7917">
      <c r="A7917" s="47" t="s">
        <v>105</v>
      </c>
      <c r="B7917" s="160">
        <v>7916.0</v>
      </c>
    </row>
    <row r="7918">
      <c r="A7918" s="47" t="s">
        <v>105</v>
      </c>
      <c r="B7918" s="160">
        <v>7917.0</v>
      </c>
    </row>
    <row r="7919">
      <c r="A7919" s="47" t="s">
        <v>105</v>
      </c>
      <c r="B7919" s="160">
        <v>7918.0</v>
      </c>
    </row>
    <row r="7920">
      <c r="A7920" s="47" t="s">
        <v>105</v>
      </c>
      <c r="B7920" s="160">
        <v>7919.0</v>
      </c>
    </row>
    <row r="7921">
      <c r="A7921" s="47" t="s">
        <v>105</v>
      </c>
      <c r="B7921" s="160">
        <v>7920.0</v>
      </c>
    </row>
    <row r="7922">
      <c r="A7922" s="47" t="s">
        <v>105</v>
      </c>
      <c r="B7922" s="160">
        <v>7921.0</v>
      </c>
    </row>
    <row r="7923">
      <c r="A7923" s="47" t="s">
        <v>105</v>
      </c>
      <c r="B7923" s="160">
        <v>7922.0</v>
      </c>
    </row>
    <row r="7924">
      <c r="A7924" s="47" t="s">
        <v>105</v>
      </c>
      <c r="B7924" s="160">
        <v>7923.0</v>
      </c>
    </row>
    <row r="7925">
      <c r="A7925" s="47" t="s">
        <v>105</v>
      </c>
      <c r="B7925" s="160">
        <v>7924.0</v>
      </c>
    </row>
    <row r="7926">
      <c r="A7926" s="47" t="s">
        <v>105</v>
      </c>
      <c r="B7926" s="160">
        <v>7925.0</v>
      </c>
    </row>
    <row r="7927">
      <c r="A7927" s="47" t="s">
        <v>105</v>
      </c>
      <c r="B7927" s="160">
        <v>7926.0</v>
      </c>
    </row>
    <row r="7928">
      <c r="A7928" s="47" t="s">
        <v>105</v>
      </c>
      <c r="B7928" s="160">
        <v>7927.0</v>
      </c>
    </row>
    <row r="7929">
      <c r="A7929" s="47" t="s">
        <v>105</v>
      </c>
      <c r="B7929" s="160">
        <v>7928.0</v>
      </c>
    </row>
    <row r="7930">
      <c r="A7930" s="47" t="s">
        <v>105</v>
      </c>
      <c r="B7930" s="160">
        <v>7929.0</v>
      </c>
    </row>
    <row r="7931">
      <c r="A7931" s="47" t="s">
        <v>105</v>
      </c>
      <c r="B7931" s="160">
        <v>7930.0</v>
      </c>
    </row>
    <row r="7932">
      <c r="A7932" s="47" t="s">
        <v>105</v>
      </c>
      <c r="B7932" s="160">
        <v>7931.0</v>
      </c>
    </row>
    <row r="7933">
      <c r="A7933" s="47" t="s">
        <v>105</v>
      </c>
      <c r="B7933" s="160">
        <v>7932.0</v>
      </c>
    </row>
    <row r="7934">
      <c r="A7934" s="47" t="s">
        <v>105</v>
      </c>
      <c r="B7934" s="160">
        <v>7933.0</v>
      </c>
    </row>
    <row r="7935">
      <c r="A7935" s="47" t="s">
        <v>105</v>
      </c>
      <c r="B7935" s="160">
        <v>7934.0</v>
      </c>
    </row>
    <row r="7936">
      <c r="A7936" s="47" t="s">
        <v>105</v>
      </c>
      <c r="B7936" s="160">
        <v>7935.0</v>
      </c>
    </row>
    <row r="7937">
      <c r="A7937" s="47" t="s">
        <v>105</v>
      </c>
      <c r="B7937" s="160">
        <v>7936.0</v>
      </c>
    </row>
    <row r="7938">
      <c r="A7938" s="47" t="s">
        <v>105</v>
      </c>
      <c r="B7938" s="160">
        <v>7937.0</v>
      </c>
    </row>
    <row r="7939">
      <c r="A7939" s="47" t="s">
        <v>105</v>
      </c>
      <c r="B7939" s="160">
        <v>7938.0</v>
      </c>
    </row>
    <row r="7940">
      <c r="A7940" s="47" t="s">
        <v>105</v>
      </c>
      <c r="B7940" s="160">
        <v>7939.0</v>
      </c>
    </row>
    <row r="7941">
      <c r="A7941" s="47" t="s">
        <v>105</v>
      </c>
      <c r="B7941" s="160">
        <v>7940.0</v>
      </c>
    </row>
    <row r="7942">
      <c r="A7942" s="47" t="s">
        <v>105</v>
      </c>
      <c r="B7942" s="160">
        <v>7941.0</v>
      </c>
    </row>
    <row r="7943">
      <c r="A7943" s="47" t="s">
        <v>105</v>
      </c>
      <c r="B7943" s="160">
        <v>7942.0</v>
      </c>
    </row>
    <row r="7944">
      <c r="A7944" s="47" t="s">
        <v>105</v>
      </c>
      <c r="B7944" s="160">
        <v>7943.0</v>
      </c>
    </row>
    <row r="7945">
      <c r="A7945" s="47" t="s">
        <v>105</v>
      </c>
      <c r="B7945" s="160">
        <v>7944.0</v>
      </c>
    </row>
    <row r="7946">
      <c r="A7946" s="47" t="s">
        <v>105</v>
      </c>
      <c r="B7946" s="160">
        <v>7945.0</v>
      </c>
    </row>
    <row r="7947">
      <c r="A7947" s="47" t="s">
        <v>105</v>
      </c>
      <c r="B7947" s="160">
        <v>7946.0</v>
      </c>
    </row>
    <row r="7948">
      <c r="A7948" s="47" t="s">
        <v>105</v>
      </c>
      <c r="B7948" s="160">
        <v>7947.0</v>
      </c>
    </row>
    <row r="7949">
      <c r="A7949" s="47" t="s">
        <v>105</v>
      </c>
      <c r="B7949" s="160">
        <v>7948.0</v>
      </c>
    </row>
    <row r="7950">
      <c r="A7950" s="47" t="s">
        <v>105</v>
      </c>
      <c r="B7950" s="160">
        <v>7949.0</v>
      </c>
    </row>
    <row r="7951">
      <c r="A7951" s="47" t="s">
        <v>105</v>
      </c>
      <c r="B7951" s="160">
        <v>7950.0</v>
      </c>
    </row>
    <row r="7952">
      <c r="A7952" s="47" t="s">
        <v>105</v>
      </c>
      <c r="B7952" s="160">
        <v>7951.0</v>
      </c>
    </row>
    <row r="7953">
      <c r="A7953" s="47" t="s">
        <v>105</v>
      </c>
      <c r="B7953" s="160">
        <v>7952.0</v>
      </c>
    </row>
    <row r="7954">
      <c r="A7954" s="47" t="s">
        <v>105</v>
      </c>
      <c r="B7954" s="160">
        <v>7953.0</v>
      </c>
    </row>
    <row r="7955">
      <c r="A7955" s="47" t="s">
        <v>105</v>
      </c>
      <c r="B7955" s="160">
        <v>7954.0</v>
      </c>
    </row>
    <row r="7956">
      <c r="A7956" s="47" t="s">
        <v>105</v>
      </c>
      <c r="B7956" s="160">
        <v>7955.0</v>
      </c>
    </row>
    <row r="7957">
      <c r="A7957" s="47" t="s">
        <v>105</v>
      </c>
      <c r="B7957" s="160">
        <v>7956.0</v>
      </c>
    </row>
    <row r="7958">
      <c r="A7958" s="47" t="s">
        <v>105</v>
      </c>
      <c r="B7958" s="160">
        <v>7957.0</v>
      </c>
    </row>
    <row r="7959">
      <c r="A7959" s="47" t="s">
        <v>105</v>
      </c>
      <c r="B7959" s="160">
        <v>7958.0</v>
      </c>
    </row>
    <row r="7960">
      <c r="A7960" s="47" t="s">
        <v>105</v>
      </c>
      <c r="B7960" s="160">
        <v>7959.0</v>
      </c>
    </row>
    <row r="7961">
      <c r="A7961" s="47" t="s">
        <v>105</v>
      </c>
      <c r="B7961" s="160">
        <v>7960.0</v>
      </c>
    </row>
    <row r="7962">
      <c r="A7962" s="47" t="s">
        <v>105</v>
      </c>
      <c r="B7962" s="160">
        <v>7961.0</v>
      </c>
    </row>
    <row r="7963">
      <c r="A7963" s="47" t="s">
        <v>105</v>
      </c>
      <c r="B7963" s="160">
        <v>7962.0</v>
      </c>
    </row>
    <row r="7964">
      <c r="A7964" s="47" t="s">
        <v>105</v>
      </c>
      <c r="B7964" s="160">
        <v>7963.0</v>
      </c>
    </row>
    <row r="7965">
      <c r="A7965" s="47" t="s">
        <v>105</v>
      </c>
      <c r="B7965" s="160">
        <v>7964.0</v>
      </c>
    </row>
    <row r="7966">
      <c r="A7966" s="47" t="s">
        <v>105</v>
      </c>
      <c r="B7966" s="160">
        <v>7965.0</v>
      </c>
    </row>
    <row r="7967">
      <c r="A7967" s="47" t="s">
        <v>105</v>
      </c>
      <c r="B7967" s="160">
        <v>7966.0</v>
      </c>
    </row>
    <row r="7968">
      <c r="A7968" s="47" t="s">
        <v>105</v>
      </c>
      <c r="B7968" s="160">
        <v>7967.0</v>
      </c>
    </row>
    <row r="7969">
      <c r="A7969" s="47" t="s">
        <v>105</v>
      </c>
      <c r="B7969" s="160">
        <v>7968.0</v>
      </c>
    </row>
    <row r="7970">
      <c r="A7970" s="47" t="s">
        <v>105</v>
      </c>
      <c r="B7970" s="160">
        <v>7969.0</v>
      </c>
    </row>
    <row r="7971">
      <c r="A7971" s="47" t="s">
        <v>105</v>
      </c>
      <c r="B7971" s="160">
        <v>7970.0</v>
      </c>
    </row>
    <row r="7972">
      <c r="A7972" s="47" t="s">
        <v>105</v>
      </c>
      <c r="B7972" s="160">
        <v>7971.0</v>
      </c>
    </row>
    <row r="7973">
      <c r="A7973" s="47" t="s">
        <v>105</v>
      </c>
      <c r="B7973" s="160">
        <v>7972.0</v>
      </c>
    </row>
    <row r="7974">
      <c r="A7974" s="47" t="s">
        <v>105</v>
      </c>
      <c r="B7974" s="160">
        <v>7973.0</v>
      </c>
    </row>
    <row r="7975">
      <c r="A7975" s="47" t="s">
        <v>105</v>
      </c>
      <c r="B7975" s="160">
        <v>7974.0</v>
      </c>
    </row>
    <row r="7976">
      <c r="A7976" s="47" t="s">
        <v>105</v>
      </c>
      <c r="B7976" s="160">
        <v>7975.0</v>
      </c>
    </row>
    <row r="7977">
      <c r="A7977" s="47" t="s">
        <v>105</v>
      </c>
      <c r="B7977" s="160">
        <v>7976.0</v>
      </c>
    </row>
    <row r="7978">
      <c r="A7978" s="47" t="s">
        <v>105</v>
      </c>
      <c r="B7978" s="160">
        <v>7977.0</v>
      </c>
    </row>
    <row r="7979">
      <c r="A7979" s="47" t="s">
        <v>105</v>
      </c>
      <c r="B7979" s="160">
        <v>7978.0</v>
      </c>
    </row>
    <row r="7980">
      <c r="A7980" s="47" t="s">
        <v>105</v>
      </c>
      <c r="B7980" s="160">
        <v>7979.0</v>
      </c>
    </row>
    <row r="7981">
      <c r="A7981" s="47" t="s">
        <v>105</v>
      </c>
      <c r="B7981" s="160">
        <v>7980.0</v>
      </c>
    </row>
    <row r="7982">
      <c r="A7982" s="47" t="s">
        <v>105</v>
      </c>
      <c r="B7982" s="160">
        <v>7981.0</v>
      </c>
    </row>
    <row r="7983">
      <c r="A7983" s="47" t="s">
        <v>105</v>
      </c>
      <c r="B7983" s="160">
        <v>7982.0</v>
      </c>
    </row>
    <row r="7984">
      <c r="A7984" s="47" t="s">
        <v>105</v>
      </c>
      <c r="B7984" s="160">
        <v>7983.0</v>
      </c>
    </row>
    <row r="7985">
      <c r="A7985" s="47" t="s">
        <v>105</v>
      </c>
      <c r="B7985" s="160">
        <v>7984.0</v>
      </c>
    </row>
    <row r="7986">
      <c r="A7986" s="47" t="s">
        <v>105</v>
      </c>
      <c r="B7986" s="160">
        <v>7985.0</v>
      </c>
    </row>
    <row r="7987">
      <c r="A7987" s="47" t="s">
        <v>105</v>
      </c>
      <c r="B7987" s="160">
        <v>7986.0</v>
      </c>
    </row>
    <row r="7988">
      <c r="A7988" s="47" t="s">
        <v>105</v>
      </c>
      <c r="B7988" s="160">
        <v>7987.0</v>
      </c>
    </row>
    <row r="7989">
      <c r="A7989" s="47" t="s">
        <v>105</v>
      </c>
      <c r="B7989" s="160">
        <v>7988.0</v>
      </c>
    </row>
    <row r="7990">
      <c r="A7990" s="47" t="s">
        <v>105</v>
      </c>
      <c r="B7990" s="160">
        <v>7989.0</v>
      </c>
    </row>
    <row r="7991">
      <c r="A7991" s="47" t="s">
        <v>105</v>
      </c>
      <c r="B7991" s="160">
        <v>7990.0</v>
      </c>
    </row>
    <row r="7992">
      <c r="A7992" s="47" t="s">
        <v>105</v>
      </c>
      <c r="B7992" s="160">
        <v>7991.0</v>
      </c>
    </row>
    <row r="7993">
      <c r="A7993" s="47" t="s">
        <v>105</v>
      </c>
      <c r="B7993" s="160">
        <v>7992.0</v>
      </c>
    </row>
    <row r="7994">
      <c r="A7994" s="47" t="s">
        <v>105</v>
      </c>
      <c r="B7994" s="160">
        <v>7993.0</v>
      </c>
    </row>
    <row r="7995">
      <c r="A7995" s="47" t="s">
        <v>105</v>
      </c>
      <c r="B7995" s="160">
        <v>7994.0</v>
      </c>
    </row>
    <row r="7996">
      <c r="A7996" s="47" t="s">
        <v>105</v>
      </c>
      <c r="B7996" s="160">
        <v>7995.0</v>
      </c>
    </row>
    <row r="7997">
      <c r="A7997" s="47" t="s">
        <v>105</v>
      </c>
      <c r="B7997" s="160">
        <v>7996.0</v>
      </c>
    </row>
    <row r="7998">
      <c r="A7998" s="47" t="s">
        <v>105</v>
      </c>
      <c r="B7998" s="160">
        <v>7997.0</v>
      </c>
    </row>
    <row r="7999">
      <c r="A7999" s="47" t="s">
        <v>105</v>
      </c>
      <c r="B7999" s="160">
        <v>7998.0</v>
      </c>
    </row>
    <row r="8000">
      <c r="A8000" s="47" t="s">
        <v>105</v>
      </c>
      <c r="B8000" s="160">
        <v>7999.0</v>
      </c>
    </row>
    <row r="8001">
      <c r="A8001" s="47" t="s">
        <v>105</v>
      </c>
      <c r="B8001" s="160">
        <v>8000.0</v>
      </c>
    </row>
    <row r="8002">
      <c r="A8002" s="47" t="s">
        <v>105</v>
      </c>
      <c r="B8002" s="160">
        <v>8001.0</v>
      </c>
    </row>
    <row r="8003">
      <c r="A8003" s="47" t="s">
        <v>105</v>
      </c>
      <c r="B8003" s="160">
        <v>8002.0</v>
      </c>
    </row>
    <row r="8004">
      <c r="A8004" s="47" t="s">
        <v>105</v>
      </c>
      <c r="B8004" s="160">
        <v>8003.0</v>
      </c>
    </row>
    <row r="8005">
      <c r="A8005" s="47" t="s">
        <v>105</v>
      </c>
      <c r="B8005" s="160">
        <v>8004.0</v>
      </c>
    </row>
    <row r="8006">
      <c r="A8006" s="47" t="s">
        <v>105</v>
      </c>
      <c r="B8006" s="160">
        <v>8005.0</v>
      </c>
    </row>
    <row r="8007">
      <c r="A8007" s="47" t="s">
        <v>105</v>
      </c>
      <c r="B8007" s="160">
        <v>8006.0</v>
      </c>
    </row>
    <row r="8008">
      <c r="A8008" s="47" t="s">
        <v>105</v>
      </c>
      <c r="B8008" s="160">
        <v>8007.0</v>
      </c>
    </row>
    <row r="8009">
      <c r="A8009" s="47" t="s">
        <v>105</v>
      </c>
      <c r="B8009" s="160">
        <v>8008.0</v>
      </c>
    </row>
    <row r="8010">
      <c r="A8010" s="47" t="s">
        <v>105</v>
      </c>
      <c r="B8010" s="160">
        <v>8009.0</v>
      </c>
    </row>
    <row r="8011">
      <c r="A8011" s="47" t="s">
        <v>105</v>
      </c>
      <c r="B8011" s="160">
        <v>8010.0</v>
      </c>
    </row>
    <row r="8012">
      <c r="A8012" s="47" t="s">
        <v>105</v>
      </c>
      <c r="B8012" s="160">
        <v>8011.0</v>
      </c>
    </row>
    <row r="8013">
      <c r="A8013" s="47" t="s">
        <v>105</v>
      </c>
      <c r="B8013" s="160">
        <v>8012.0</v>
      </c>
    </row>
    <row r="8014">
      <c r="A8014" s="47" t="s">
        <v>105</v>
      </c>
      <c r="B8014" s="160">
        <v>8013.0</v>
      </c>
    </row>
    <row r="8015">
      <c r="A8015" s="47" t="s">
        <v>105</v>
      </c>
      <c r="B8015" s="160">
        <v>8014.0</v>
      </c>
    </row>
    <row r="8016">
      <c r="A8016" s="47" t="s">
        <v>105</v>
      </c>
      <c r="B8016" s="160">
        <v>8015.0</v>
      </c>
    </row>
    <row r="8017">
      <c r="A8017" s="47" t="s">
        <v>105</v>
      </c>
      <c r="B8017" s="160">
        <v>8016.0</v>
      </c>
    </row>
    <row r="8018">
      <c r="A8018" s="47" t="s">
        <v>105</v>
      </c>
      <c r="B8018" s="160">
        <v>8017.0</v>
      </c>
    </row>
    <row r="8019">
      <c r="A8019" s="47" t="s">
        <v>105</v>
      </c>
      <c r="B8019" s="160">
        <v>8018.0</v>
      </c>
    </row>
    <row r="8020">
      <c r="A8020" s="47" t="s">
        <v>105</v>
      </c>
      <c r="B8020" s="160">
        <v>8019.0</v>
      </c>
    </row>
    <row r="8021">
      <c r="A8021" s="47" t="s">
        <v>105</v>
      </c>
      <c r="B8021" s="160">
        <v>8020.0</v>
      </c>
    </row>
    <row r="8022">
      <c r="A8022" s="47" t="s">
        <v>105</v>
      </c>
      <c r="B8022" s="160">
        <v>8021.0</v>
      </c>
    </row>
    <row r="8023">
      <c r="A8023" s="47" t="s">
        <v>105</v>
      </c>
      <c r="B8023" s="160">
        <v>8022.0</v>
      </c>
    </row>
    <row r="8024">
      <c r="A8024" s="47" t="s">
        <v>105</v>
      </c>
      <c r="B8024" s="160">
        <v>8023.0</v>
      </c>
    </row>
    <row r="8025">
      <c r="A8025" s="47" t="s">
        <v>105</v>
      </c>
      <c r="B8025" s="160">
        <v>8024.0</v>
      </c>
    </row>
    <row r="8026">
      <c r="A8026" s="47" t="s">
        <v>105</v>
      </c>
      <c r="B8026" s="160">
        <v>8025.0</v>
      </c>
    </row>
    <row r="8027">
      <c r="A8027" s="47" t="s">
        <v>105</v>
      </c>
      <c r="B8027" s="160">
        <v>8026.0</v>
      </c>
    </row>
    <row r="8028">
      <c r="A8028" s="47" t="s">
        <v>105</v>
      </c>
      <c r="B8028" s="160">
        <v>8027.0</v>
      </c>
    </row>
    <row r="8029">
      <c r="A8029" s="47" t="s">
        <v>105</v>
      </c>
      <c r="B8029" s="160">
        <v>8028.0</v>
      </c>
    </row>
    <row r="8030">
      <c r="A8030" s="47" t="s">
        <v>105</v>
      </c>
      <c r="B8030" s="160">
        <v>8029.0</v>
      </c>
    </row>
    <row r="8031">
      <c r="A8031" s="47" t="s">
        <v>105</v>
      </c>
      <c r="B8031" s="160">
        <v>8030.0</v>
      </c>
    </row>
    <row r="8032">
      <c r="A8032" s="47" t="s">
        <v>105</v>
      </c>
      <c r="B8032" s="160">
        <v>8031.0</v>
      </c>
    </row>
    <row r="8033">
      <c r="A8033" s="47" t="s">
        <v>105</v>
      </c>
      <c r="B8033" s="160">
        <v>8032.0</v>
      </c>
    </row>
    <row r="8034">
      <c r="A8034" s="47" t="s">
        <v>105</v>
      </c>
      <c r="B8034" s="160">
        <v>8033.0</v>
      </c>
    </row>
    <row r="8035">
      <c r="A8035" s="47" t="s">
        <v>105</v>
      </c>
      <c r="B8035" s="160">
        <v>8034.0</v>
      </c>
    </row>
    <row r="8036">
      <c r="A8036" s="47" t="s">
        <v>105</v>
      </c>
      <c r="B8036" s="160">
        <v>8035.0</v>
      </c>
    </row>
    <row r="8037">
      <c r="A8037" s="47" t="s">
        <v>105</v>
      </c>
      <c r="B8037" s="160">
        <v>8036.0</v>
      </c>
    </row>
    <row r="8038">
      <c r="A8038" s="47" t="s">
        <v>105</v>
      </c>
      <c r="B8038" s="160">
        <v>8037.0</v>
      </c>
    </row>
    <row r="8039">
      <c r="A8039" s="47" t="s">
        <v>105</v>
      </c>
      <c r="B8039" s="160">
        <v>8038.0</v>
      </c>
    </row>
    <row r="8040">
      <c r="A8040" s="47" t="s">
        <v>105</v>
      </c>
      <c r="B8040" s="160">
        <v>8039.0</v>
      </c>
    </row>
    <row r="8041">
      <c r="A8041" s="47" t="s">
        <v>105</v>
      </c>
      <c r="B8041" s="160">
        <v>8040.0</v>
      </c>
    </row>
    <row r="8042">
      <c r="A8042" s="47" t="s">
        <v>105</v>
      </c>
      <c r="B8042" s="160">
        <v>8041.0</v>
      </c>
    </row>
    <row r="8043">
      <c r="A8043" s="47" t="s">
        <v>105</v>
      </c>
      <c r="B8043" s="160">
        <v>8042.0</v>
      </c>
    </row>
    <row r="8044">
      <c r="A8044" s="47" t="s">
        <v>105</v>
      </c>
      <c r="B8044" s="160">
        <v>8043.0</v>
      </c>
    </row>
    <row r="8045">
      <c r="A8045" s="47" t="s">
        <v>105</v>
      </c>
      <c r="B8045" s="160">
        <v>8044.0</v>
      </c>
    </row>
    <row r="8046">
      <c r="A8046" s="47" t="s">
        <v>105</v>
      </c>
      <c r="B8046" s="160">
        <v>8045.0</v>
      </c>
    </row>
    <row r="8047">
      <c r="A8047" s="47" t="s">
        <v>105</v>
      </c>
      <c r="B8047" s="160">
        <v>8046.0</v>
      </c>
    </row>
    <row r="8048">
      <c r="A8048" s="47" t="s">
        <v>105</v>
      </c>
      <c r="B8048" s="160">
        <v>8047.0</v>
      </c>
    </row>
    <row r="8049">
      <c r="A8049" s="47" t="s">
        <v>105</v>
      </c>
      <c r="B8049" s="160">
        <v>8048.0</v>
      </c>
    </row>
    <row r="8050">
      <c r="A8050" s="47" t="s">
        <v>105</v>
      </c>
      <c r="B8050" s="160">
        <v>8049.0</v>
      </c>
    </row>
    <row r="8051">
      <c r="A8051" s="47" t="s">
        <v>105</v>
      </c>
      <c r="B8051" s="160">
        <v>8050.0</v>
      </c>
    </row>
    <row r="8052">
      <c r="A8052" s="47" t="s">
        <v>105</v>
      </c>
      <c r="B8052" s="160">
        <v>8051.0</v>
      </c>
    </row>
    <row r="8053">
      <c r="A8053" s="47" t="s">
        <v>105</v>
      </c>
      <c r="B8053" s="160">
        <v>8052.0</v>
      </c>
    </row>
    <row r="8054">
      <c r="A8054" s="47" t="s">
        <v>105</v>
      </c>
      <c r="B8054" s="160">
        <v>8053.0</v>
      </c>
    </row>
    <row r="8055">
      <c r="A8055" s="47" t="s">
        <v>105</v>
      </c>
      <c r="B8055" s="160">
        <v>8054.0</v>
      </c>
    </row>
    <row r="8056">
      <c r="A8056" s="47" t="s">
        <v>105</v>
      </c>
      <c r="B8056" s="160">
        <v>8055.0</v>
      </c>
    </row>
    <row r="8057">
      <c r="A8057" s="47" t="s">
        <v>105</v>
      </c>
      <c r="B8057" s="160">
        <v>8056.0</v>
      </c>
    </row>
    <row r="8058">
      <c r="A8058" s="47" t="s">
        <v>105</v>
      </c>
      <c r="B8058" s="160">
        <v>8057.0</v>
      </c>
    </row>
    <row r="8059">
      <c r="A8059" s="47" t="s">
        <v>105</v>
      </c>
      <c r="B8059" s="160">
        <v>8058.0</v>
      </c>
    </row>
    <row r="8060">
      <c r="A8060" s="47" t="s">
        <v>105</v>
      </c>
      <c r="B8060" s="160">
        <v>8059.0</v>
      </c>
    </row>
    <row r="8061">
      <c r="A8061" s="47" t="s">
        <v>105</v>
      </c>
      <c r="B8061" s="160">
        <v>8060.0</v>
      </c>
    </row>
    <row r="8062">
      <c r="A8062" s="47" t="s">
        <v>105</v>
      </c>
      <c r="B8062" s="160">
        <v>8061.0</v>
      </c>
    </row>
    <row r="8063">
      <c r="A8063" s="47" t="s">
        <v>105</v>
      </c>
      <c r="B8063" s="160">
        <v>8062.0</v>
      </c>
    </row>
    <row r="8064">
      <c r="A8064" s="47" t="s">
        <v>105</v>
      </c>
      <c r="B8064" s="160">
        <v>8063.0</v>
      </c>
    </row>
    <row r="8065">
      <c r="A8065" s="47" t="s">
        <v>105</v>
      </c>
      <c r="B8065" s="160">
        <v>8064.0</v>
      </c>
    </row>
    <row r="8066">
      <c r="A8066" s="47" t="s">
        <v>105</v>
      </c>
      <c r="B8066" s="160">
        <v>8065.0</v>
      </c>
    </row>
    <row r="8067">
      <c r="A8067" s="47" t="s">
        <v>105</v>
      </c>
      <c r="B8067" s="160">
        <v>8066.0</v>
      </c>
    </row>
    <row r="8068">
      <c r="A8068" s="47" t="s">
        <v>105</v>
      </c>
      <c r="B8068" s="160">
        <v>8067.0</v>
      </c>
    </row>
    <row r="8069">
      <c r="A8069" s="47" t="s">
        <v>105</v>
      </c>
      <c r="B8069" s="160">
        <v>8068.0</v>
      </c>
    </row>
    <row r="8070">
      <c r="A8070" s="47" t="s">
        <v>105</v>
      </c>
      <c r="B8070" s="160">
        <v>8069.0</v>
      </c>
    </row>
    <row r="8071">
      <c r="A8071" s="47" t="s">
        <v>105</v>
      </c>
      <c r="B8071" s="160">
        <v>8070.0</v>
      </c>
    </row>
    <row r="8072">
      <c r="A8072" s="47" t="s">
        <v>105</v>
      </c>
      <c r="B8072" s="160">
        <v>8071.0</v>
      </c>
    </row>
    <row r="8073">
      <c r="A8073" s="47" t="s">
        <v>105</v>
      </c>
      <c r="B8073" s="160">
        <v>8072.0</v>
      </c>
    </row>
    <row r="8074">
      <c r="A8074" s="47" t="s">
        <v>105</v>
      </c>
      <c r="B8074" s="160">
        <v>8073.0</v>
      </c>
    </row>
    <row r="8075">
      <c r="A8075" s="47" t="s">
        <v>105</v>
      </c>
      <c r="B8075" s="160">
        <v>8074.0</v>
      </c>
    </row>
    <row r="8076">
      <c r="A8076" s="47" t="s">
        <v>105</v>
      </c>
      <c r="B8076" s="160">
        <v>8075.0</v>
      </c>
    </row>
    <row r="8077">
      <c r="A8077" s="47" t="s">
        <v>105</v>
      </c>
      <c r="B8077" s="160">
        <v>8076.0</v>
      </c>
    </row>
    <row r="8078">
      <c r="A8078" s="47" t="s">
        <v>105</v>
      </c>
      <c r="B8078" s="160">
        <v>8077.0</v>
      </c>
    </row>
    <row r="8079">
      <c r="A8079" s="47" t="s">
        <v>105</v>
      </c>
      <c r="B8079" s="160">
        <v>8078.0</v>
      </c>
    </row>
    <row r="8080">
      <c r="A8080" s="47" t="s">
        <v>105</v>
      </c>
      <c r="B8080" s="160">
        <v>8079.0</v>
      </c>
    </row>
    <row r="8081">
      <c r="A8081" s="47" t="s">
        <v>105</v>
      </c>
      <c r="B8081" s="160">
        <v>8080.0</v>
      </c>
    </row>
    <row r="8082">
      <c r="A8082" s="47" t="s">
        <v>105</v>
      </c>
      <c r="B8082" s="160">
        <v>8081.0</v>
      </c>
    </row>
    <row r="8083">
      <c r="A8083" s="47" t="s">
        <v>105</v>
      </c>
      <c r="B8083" s="160">
        <v>8082.0</v>
      </c>
    </row>
    <row r="8084">
      <c r="A8084" s="47" t="s">
        <v>105</v>
      </c>
      <c r="B8084" s="160">
        <v>8083.0</v>
      </c>
    </row>
    <row r="8085">
      <c r="A8085" s="47" t="s">
        <v>105</v>
      </c>
      <c r="B8085" s="160">
        <v>8084.0</v>
      </c>
    </row>
    <row r="8086">
      <c r="A8086" s="47" t="s">
        <v>105</v>
      </c>
      <c r="B8086" s="160">
        <v>8085.0</v>
      </c>
    </row>
    <row r="8087">
      <c r="A8087" s="47" t="s">
        <v>105</v>
      </c>
      <c r="B8087" s="160">
        <v>8086.0</v>
      </c>
    </row>
    <row r="8088">
      <c r="A8088" s="47" t="s">
        <v>105</v>
      </c>
      <c r="B8088" s="160">
        <v>8087.0</v>
      </c>
    </row>
    <row r="8089">
      <c r="A8089" s="47" t="s">
        <v>105</v>
      </c>
      <c r="B8089" s="160">
        <v>8088.0</v>
      </c>
    </row>
    <row r="8090">
      <c r="A8090" s="47" t="s">
        <v>105</v>
      </c>
      <c r="B8090" s="160">
        <v>8089.0</v>
      </c>
    </row>
    <row r="8091">
      <c r="A8091" s="47" t="s">
        <v>105</v>
      </c>
      <c r="B8091" s="160">
        <v>8090.0</v>
      </c>
    </row>
    <row r="8092">
      <c r="A8092" s="47" t="s">
        <v>105</v>
      </c>
      <c r="B8092" s="160">
        <v>8091.0</v>
      </c>
    </row>
    <row r="8093">
      <c r="A8093" s="47" t="s">
        <v>105</v>
      </c>
      <c r="B8093" s="160">
        <v>8092.0</v>
      </c>
    </row>
    <row r="8094">
      <c r="A8094" s="47" t="s">
        <v>105</v>
      </c>
      <c r="B8094" s="160">
        <v>8093.0</v>
      </c>
    </row>
    <row r="8095">
      <c r="A8095" s="47" t="s">
        <v>105</v>
      </c>
      <c r="B8095" s="160">
        <v>8094.0</v>
      </c>
    </row>
    <row r="8096">
      <c r="A8096" s="47" t="s">
        <v>105</v>
      </c>
      <c r="B8096" s="160">
        <v>8095.0</v>
      </c>
    </row>
    <row r="8097">
      <c r="A8097" s="47" t="s">
        <v>105</v>
      </c>
      <c r="B8097" s="160">
        <v>8096.0</v>
      </c>
    </row>
    <row r="8098">
      <c r="A8098" s="47" t="s">
        <v>105</v>
      </c>
      <c r="B8098" s="160">
        <v>8097.0</v>
      </c>
    </row>
    <row r="8099">
      <c r="A8099" s="47" t="s">
        <v>105</v>
      </c>
      <c r="B8099" s="160">
        <v>8098.0</v>
      </c>
    </row>
    <row r="8100">
      <c r="A8100" s="47" t="s">
        <v>105</v>
      </c>
      <c r="B8100" s="160">
        <v>8099.0</v>
      </c>
    </row>
    <row r="8101">
      <c r="A8101" s="47" t="s">
        <v>105</v>
      </c>
      <c r="B8101" s="160">
        <v>8100.0</v>
      </c>
    </row>
    <row r="8102">
      <c r="A8102" s="47" t="s">
        <v>105</v>
      </c>
      <c r="B8102" s="160">
        <v>8101.0</v>
      </c>
    </row>
    <row r="8103">
      <c r="A8103" s="47" t="s">
        <v>105</v>
      </c>
      <c r="B8103" s="160">
        <v>8102.0</v>
      </c>
    </row>
    <row r="8104">
      <c r="A8104" s="47" t="s">
        <v>105</v>
      </c>
      <c r="B8104" s="160">
        <v>8103.0</v>
      </c>
    </row>
    <row r="8105">
      <c r="A8105" s="47" t="s">
        <v>105</v>
      </c>
      <c r="B8105" s="160">
        <v>8104.0</v>
      </c>
    </row>
    <row r="8106">
      <c r="A8106" s="47" t="s">
        <v>105</v>
      </c>
      <c r="B8106" s="160">
        <v>8105.0</v>
      </c>
    </row>
    <row r="8107">
      <c r="A8107" s="47" t="s">
        <v>105</v>
      </c>
      <c r="B8107" s="160">
        <v>8106.0</v>
      </c>
    </row>
    <row r="8108">
      <c r="A8108" s="47" t="s">
        <v>105</v>
      </c>
      <c r="B8108" s="160">
        <v>8107.0</v>
      </c>
    </row>
    <row r="8109">
      <c r="A8109" s="47" t="s">
        <v>105</v>
      </c>
      <c r="B8109" s="160">
        <v>8108.0</v>
      </c>
    </row>
    <row r="8110">
      <c r="A8110" s="47" t="s">
        <v>105</v>
      </c>
      <c r="B8110" s="160">
        <v>8109.0</v>
      </c>
    </row>
    <row r="8111">
      <c r="A8111" s="47" t="s">
        <v>105</v>
      </c>
      <c r="B8111" s="160">
        <v>8110.0</v>
      </c>
    </row>
    <row r="8112">
      <c r="A8112" s="47" t="s">
        <v>105</v>
      </c>
      <c r="B8112" s="160">
        <v>8111.0</v>
      </c>
    </row>
    <row r="8113">
      <c r="A8113" s="47" t="s">
        <v>105</v>
      </c>
      <c r="B8113" s="160">
        <v>8112.0</v>
      </c>
    </row>
    <row r="8114">
      <c r="A8114" s="47" t="s">
        <v>105</v>
      </c>
      <c r="B8114" s="160">
        <v>8113.0</v>
      </c>
    </row>
    <row r="8115">
      <c r="A8115" s="47" t="s">
        <v>105</v>
      </c>
      <c r="B8115" s="160">
        <v>8114.0</v>
      </c>
    </row>
    <row r="8116">
      <c r="A8116" s="47" t="s">
        <v>105</v>
      </c>
      <c r="B8116" s="160">
        <v>8115.0</v>
      </c>
    </row>
    <row r="8117">
      <c r="A8117" s="47" t="s">
        <v>105</v>
      </c>
      <c r="B8117" s="160">
        <v>8116.0</v>
      </c>
    </row>
    <row r="8118">
      <c r="A8118" s="47" t="s">
        <v>105</v>
      </c>
      <c r="B8118" s="160">
        <v>8117.0</v>
      </c>
    </row>
    <row r="8119">
      <c r="A8119" s="47" t="s">
        <v>105</v>
      </c>
      <c r="B8119" s="160">
        <v>8118.0</v>
      </c>
    </row>
    <row r="8120">
      <c r="A8120" s="47" t="s">
        <v>105</v>
      </c>
      <c r="B8120" s="160">
        <v>8119.0</v>
      </c>
    </row>
    <row r="8121">
      <c r="A8121" s="47" t="s">
        <v>105</v>
      </c>
      <c r="B8121" s="160">
        <v>8120.0</v>
      </c>
    </row>
    <row r="8122">
      <c r="A8122" s="47" t="s">
        <v>105</v>
      </c>
      <c r="B8122" s="160">
        <v>8121.0</v>
      </c>
    </row>
    <row r="8123">
      <c r="A8123" s="47" t="s">
        <v>105</v>
      </c>
      <c r="B8123" s="160">
        <v>8122.0</v>
      </c>
    </row>
    <row r="8124">
      <c r="A8124" s="47" t="s">
        <v>105</v>
      </c>
      <c r="B8124" s="160">
        <v>8123.0</v>
      </c>
    </row>
    <row r="8125">
      <c r="A8125" s="47" t="s">
        <v>105</v>
      </c>
      <c r="B8125" s="160">
        <v>8124.0</v>
      </c>
    </row>
    <row r="8126">
      <c r="A8126" s="47" t="s">
        <v>105</v>
      </c>
      <c r="B8126" s="160">
        <v>8125.0</v>
      </c>
    </row>
    <row r="8127">
      <c r="A8127" s="47" t="s">
        <v>105</v>
      </c>
      <c r="B8127" s="160">
        <v>8126.0</v>
      </c>
    </row>
    <row r="8128">
      <c r="A8128" s="47" t="s">
        <v>105</v>
      </c>
      <c r="B8128" s="160">
        <v>8127.0</v>
      </c>
    </row>
    <row r="8129">
      <c r="A8129" s="47" t="s">
        <v>105</v>
      </c>
      <c r="B8129" s="160">
        <v>8128.0</v>
      </c>
    </row>
    <row r="8130">
      <c r="A8130" s="47" t="s">
        <v>105</v>
      </c>
      <c r="B8130" s="160">
        <v>8129.0</v>
      </c>
    </row>
    <row r="8131">
      <c r="A8131" s="47" t="s">
        <v>105</v>
      </c>
      <c r="B8131" s="160">
        <v>8130.0</v>
      </c>
    </row>
    <row r="8132">
      <c r="A8132" s="47" t="s">
        <v>105</v>
      </c>
      <c r="B8132" s="160">
        <v>8131.0</v>
      </c>
    </row>
    <row r="8133">
      <c r="A8133" s="47" t="s">
        <v>105</v>
      </c>
      <c r="B8133" s="160">
        <v>8132.0</v>
      </c>
    </row>
    <row r="8134">
      <c r="A8134" s="47" t="s">
        <v>105</v>
      </c>
      <c r="B8134" s="160">
        <v>8133.0</v>
      </c>
    </row>
    <row r="8135">
      <c r="A8135" s="47" t="s">
        <v>105</v>
      </c>
      <c r="B8135" s="160">
        <v>8134.0</v>
      </c>
    </row>
    <row r="8136">
      <c r="A8136" s="47" t="s">
        <v>105</v>
      </c>
      <c r="B8136" s="160">
        <v>8135.0</v>
      </c>
    </row>
    <row r="8137">
      <c r="A8137" s="47" t="s">
        <v>105</v>
      </c>
      <c r="B8137" s="160">
        <v>8136.0</v>
      </c>
    </row>
    <row r="8138">
      <c r="A8138" s="47" t="s">
        <v>105</v>
      </c>
      <c r="B8138" s="160">
        <v>8137.0</v>
      </c>
    </row>
    <row r="8139">
      <c r="A8139" s="47" t="s">
        <v>105</v>
      </c>
      <c r="B8139" s="160">
        <v>8138.0</v>
      </c>
    </row>
    <row r="8140">
      <c r="A8140" s="47" t="s">
        <v>105</v>
      </c>
      <c r="B8140" s="160">
        <v>8139.0</v>
      </c>
    </row>
    <row r="8141">
      <c r="A8141" s="47" t="s">
        <v>105</v>
      </c>
      <c r="B8141" s="160">
        <v>8140.0</v>
      </c>
    </row>
    <row r="8142">
      <c r="A8142" s="47" t="s">
        <v>105</v>
      </c>
      <c r="B8142" s="160">
        <v>8141.0</v>
      </c>
    </row>
    <row r="8143">
      <c r="A8143" s="47" t="s">
        <v>105</v>
      </c>
      <c r="B8143" s="160">
        <v>8142.0</v>
      </c>
    </row>
    <row r="8144">
      <c r="A8144" s="47" t="s">
        <v>105</v>
      </c>
      <c r="B8144" s="160">
        <v>8143.0</v>
      </c>
    </row>
    <row r="8145">
      <c r="A8145" s="47" t="s">
        <v>105</v>
      </c>
      <c r="B8145" s="160">
        <v>8144.0</v>
      </c>
    </row>
    <row r="8146">
      <c r="A8146" s="47" t="s">
        <v>105</v>
      </c>
      <c r="B8146" s="160">
        <v>8145.0</v>
      </c>
    </row>
    <row r="8147">
      <c r="A8147" s="47" t="s">
        <v>105</v>
      </c>
      <c r="B8147" s="160">
        <v>8146.0</v>
      </c>
    </row>
    <row r="8148">
      <c r="A8148" s="47" t="s">
        <v>105</v>
      </c>
      <c r="B8148" s="160">
        <v>8147.0</v>
      </c>
    </row>
    <row r="8149">
      <c r="A8149" s="47" t="s">
        <v>105</v>
      </c>
      <c r="B8149" s="160">
        <v>8148.0</v>
      </c>
    </row>
    <row r="8150">
      <c r="A8150" s="47" t="s">
        <v>105</v>
      </c>
      <c r="B8150" s="160">
        <v>8149.0</v>
      </c>
    </row>
    <row r="8151">
      <c r="A8151" s="47" t="s">
        <v>105</v>
      </c>
      <c r="B8151" s="160">
        <v>8150.0</v>
      </c>
    </row>
    <row r="8152">
      <c r="A8152" s="47" t="s">
        <v>105</v>
      </c>
      <c r="B8152" s="160">
        <v>8151.0</v>
      </c>
    </row>
    <row r="8153">
      <c r="A8153" s="47" t="s">
        <v>105</v>
      </c>
      <c r="B8153" s="160">
        <v>8152.0</v>
      </c>
    </row>
    <row r="8154">
      <c r="A8154" s="47" t="s">
        <v>105</v>
      </c>
      <c r="B8154" s="160">
        <v>8153.0</v>
      </c>
    </row>
    <row r="8155">
      <c r="A8155" s="47" t="s">
        <v>105</v>
      </c>
      <c r="B8155" s="160">
        <v>8154.0</v>
      </c>
    </row>
    <row r="8156">
      <c r="A8156" s="47" t="s">
        <v>105</v>
      </c>
      <c r="B8156" s="160">
        <v>8155.0</v>
      </c>
    </row>
    <row r="8157">
      <c r="A8157" s="47" t="s">
        <v>105</v>
      </c>
      <c r="B8157" s="160">
        <v>8156.0</v>
      </c>
    </row>
    <row r="8158">
      <c r="A8158" s="47" t="s">
        <v>105</v>
      </c>
      <c r="B8158" s="160">
        <v>8157.0</v>
      </c>
    </row>
    <row r="8159">
      <c r="A8159" s="47" t="s">
        <v>105</v>
      </c>
      <c r="B8159" s="160">
        <v>8158.0</v>
      </c>
    </row>
    <row r="8160">
      <c r="A8160" s="47" t="s">
        <v>105</v>
      </c>
      <c r="B8160" s="160">
        <v>8159.0</v>
      </c>
    </row>
    <row r="8161">
      <c r="A8161" s="47" t="s">
        <v>105</v>
      </c>
      <c r="B8161" s="160">
        <v>8160.0</v>
      </c>
    </row>
    <row r="8162">
      <c r="A8162" s="47" t="s">
        <v>105</v>
      </c>
      <c r="B8162" s="160">
        <v>8161.0</v>
      </c>
    </row>
    <row r="8163">
      <c r="A8163" s="47" t="s">
        <v>105</v>
      </c>
      <c r="B8163" s="160">
        <v>8162.0</v>
      </c>
    </row>
    <row r="8164">
      <c r="A8164" s="47" t="s">
        <v>105</v>
      </c>
      <c r="B8164" s="160">
        <v>8163.0</v>
      </c>
    </row>
    <row r="8165">
      <c r="A8165" s="47" t="s">
        <v>105</v>
      </c>
      <c r="B8165" s="160">
        <v>8164.0</v>
      </c>
    </row>
    <row r="8166">
      <c r="A8166" s="47" t="s">
        <v>105</v>
      </c>
      <c r="B8166" s="160">
        <v>8165.0</v>
      </c>
    </row>
    <row r="8167">
      <c r="A8167" s="47" t="s">
        <v>105</v>
      </c>
      <c r="B8167" s="160">
        <v>8166.0</v>
      </c>
    </row>
    <row r="8168">
      <c r="A8168" s="47" t="s">
        <v>105</v>
      </c>
      <c r="B8168" s="160">
        <v>8167.0</v>
      </c>
    </row>
    <row r="8169">
      <c r="A8169" s="47" t="s">
        <v>105</v>
      </c>
      <c r="B8169" s="160">
        <v>8168.0</v>
      </c>
    </row>
    <row r="8170">
      <c r="A8170" s="47" t="s">
        <v>105</v>
      </c>
      <c r="B8170" s="160">
        <v>8169.0</v>
      </c>
    </row>
    <row r="8171">
      <c r="A8171" s="47" t="s">
        <v>105</v>
      </c>
      <c r="B8171" s="160">
        <v>8170.0</v>
      </c>
    </row>
    <row r="8172">
      <c r="A8172" s="47" t="s">
        <v>105</v>
      </c>
      <c r="B8172" s="160">
        <v>8171.0</v>
      </c>
    </row>
    <row r="8173">
      <c r="A8173" s="47" t="s">
        <v>105</v>
      </c>
      <c r="B8173" s="160">
        <v>8172.0</v>
      </c>
    </row>
    <row r="8174">
      <c r="A8174" s="47" t="s">
        <v>105</v>
      </c>
      <c r="B8174" s="160">
        <v>8173.0</v>
      </c>
    </row>
    <row r="8175">
      <c r="A8175" s="47" t="s">
        <v>105</v>
      </c>
      <c r="B8175" s="160">
        <v>8174.0</v>
      </c>
    </row>
    <row r="8176">
      <c r="A8176" s="47" t="s">
        <v>105</v>
      </c>
      <c r="B8176" s="160">
        <v>8175.0</v>
      </c>
    </row>
    <row r="8177">
      <c r="A8177" s="47" t="s">
        <v>105</v>
      </c>
      <c r="B8177" s="160">
        <v>8176.0</v>
      </c>
    </row>
    <row r="8178">
      <c r="A8178" s="47" t="s">
        <v>105</v>
      </c>
      <c r="B8178" s="160">
        <v>8177.0</v>
      </c>
    </row>
    <row r="8179">
      <c r="A8179" s="47" t="s">
        <v>105</v>
      </c>
      <c r="B8179" s="160">
        <v>8178.0</v>
      </c>
    </row>
    <row r="8180">
      <c r="A8180" s="47" t="s">
        <v>105</v>
      </c>
      <c r="B8180" s="160">
        <v>8179.0</v>
      </c>
    </row>
    <row r="8181">
      <c r="A8181" s="47" t="s">
        <v>105</v>
      </c>
      <c r="B8181" s="160">
        <v>8180.0</v>
      </c>
    </row>
    <row r="8182">
      <c r="A8182" s="47" t="s">
        <v>105</v>
      </c>
      <c r="B8182" s="160">
        <v>8181.0</v>
      </c>
    </row>
    <row r="8183">
      <c r="A8183" s="47" t="s">
        <v>105</v>
      </c>
      <c r="B8183" s="160">
        <v>8182.0</v>
      </c>
    </row>
    <row r="8184">
      <c r="A8184" s="47" t="s">
        <v>105</v>
      </c>
      <c r="B8184" s="160">
        <v>8183.0</v>
      </c>
    </row>
    <row r="8185">
      <c r="A8185" s="47" t="s">
        <v>105</v>
      </c>
      <c r="B8185" s="160">
        <v>8184.0</v>
      </c>
    </row>
    <row r="8186">
      <c r="A8186" s="47" t="s">
        <v>105</v>
      </c>
      <c r="B8186" s="160">
        <v>8185.0</v>
      </c>
    </row>
    <row r="8187">
      <c r="A8187" s="47" t="s">
        <v>105</v>
      </c>
      <c r="B8187" s="160">
        <v>8186.0</v>
      </c>
    </row>
    <row r="8188">
      <c r="A8188" s="47" t="s">
        <v>105</v>
      </c>
      <c r="B8188" s="160">
        <v>8187.0</v>
      </c>
    </row>
    <row r="8189">
      <c r="A8189" s="47" t="s">
        <v>105</v>
      </c>
      <c r="B8189" s="160">
        <v>8188.0</v>
      </c>
    </row>
    <row r="8190">
      <c r="A8190" s="47" t="s">
        <v>105</v>
      </c>
      <c r="B8190" s="160">
        <v>8189.0</v>
      </c>
    </row>
    <row r="8191">
      <c r="A8191" s="47" t="s">
        <v>105</v>
      </c>
      <c r="B8191" s="160">
        <v>8190.0</v>
      </c>
    </row>
    <row r="8192">
      <c r="A8192" s="47" t="s">
        <v>105</v>
      </c>
      <c r="B8192" s="160">
        <v>8191.0</v>
      </c>
    </row>
    <row r="8193">
      <c r="A8193" s="47" t="s">
        <v>105</v>
      </c>
      <c r="B8193" s="160">
        <v>8192.0</v>
      </c>
    </row>
    <row r="8194">
      <c r="A8194" s="47" t="s">
        <v>105</v>
      </c>
      <c r="B8194" s="160">
        <v>8193.0</v>
      </c>
    </row>
    <row r="8195">
      <c r="A8195" s="47" t="s">
        <v>105</v>
      </c>
      <c r="B8195" s="160">
        <v>8194.0</v>
      </c>
    </row>
    <row r="8196">
      <c r="A8196" s="47" t="s">
        <v>105</v>
      </c>
      <c r="B8196" s="160">
        <v>8195.0</v>
      </c>
    </row>
    <row r="8197">
      <c r="A8197" s="47" t="s">
        <v>105</v>
      </c>
      <c r="B8197" s="160">
        <v>8196.0</v>
      </c>
    </row>
    <row r="8198">
      <c r="A8198" s="47" t="s">
        <v>105</v>
      </c>
      <c r="B8198" s="160">
        <v>8197.0</v>
      </c>
    </row>
    <row r="8199">
      <c r="A8199" s="47" t="s">
        <v>105</v>
      </c>
      <c r="B8199" s="160">
        <v>8198.0</v>
      </c>
    </row>
    <row r="8200">
      <c r="A8200" s="47" t="s">
        <v>105</v>
      </c>
      <c r="B8200" s="160">
        <v>8199.0</v>
      </c>
    </row>
    <row r="8201">
      <c r="A8201" s="47" t="s">
        <v>105</v>
      </c>
      <c r="B8201" s="160">
        <v>8200.0</v>
      </c>
    </row>
    <row r="8202">
      <c r="A8202" s="47" t="s">
        <v>105</v>
      </c>
      <c r="B8202" s="160">
        <v>8201.0</v>
      </c>
    </row>
    <row r="8203">
      <c r="A8203" s="47" t="s">
        <v>105</v>
      </c>
      <c r="B8203" s="160">
        <v>8202.0</v>
      </c>
    </row>
    <row r="8204">
      <c r="A8204" s="47" t="s">
        <v>105</v>
      </c>
      <c r="B8204" s="160">
        <v>8203.0</v>
      </c>
    </row>
    <row r="8205">
      <c r="A8205" s="47" t="s">
        <v>105</v>
      </c>
      <c r="B8205" s="160">
        <v>8204.0</v>
      </c>
    </row>
    <row r="8206">
      <c r="A8206" s="47" t="s">
        <v>105</v>
      </c>
      <c r="B8206" s="160">
        <v>8205.0</v>
      </c>
    </row>
    <row r="8207">
      <c r="A8207" s="47" t="s">
        <v>105</v>
      </c>
      <c r="B8207" s="160">
        <v>8206.0</v>
      </c>
    </row>
    <row r="8208">
      <c r="A8208" s="47" t="s">
        <v>105</v>
      </c>
      <c r="B8208" s="160">
        <v>8207.0</v>
      </c>
    </row>
    <row r="8209">
      <c r="A8209" s="47" t="s">
        <v>105</v>
      </c>
      <c r="B8209" s="160">
        <v>8208.0</v>
      </c>
    </row>
    <row r="8210">
      <c r="A8210" s="47" t="s">
        <v>105</v>
      </c>
      <c r="B8210" s="160">
        <v>8209.0</v>
      </c>
    </row>
    <row r="8211">
      <c r="A8211" s="47" t="s">
        <v>105</v>
      </c>
      <c r="B8211" s="160">
        <v>8210.0</v>
      </c>
    </row>
    <row r="8212">
      <c r="A8212" s="47" t="s">
        <v>105</v>
      </c>
      <c r="B8212" s="160">
        <v>8211.0</v>
      </c>
    </row>
    <row r="8213">
      <c r="A8213" s="47" t="s">
        <v>105</v>
      </c>
      <c r="B8213" s="160">
        <v>8212.0</v>
      </c>
    </row>
    <row r="8214">
      <c r="A8214" s="47" t="s">
        <v>105</v>
      </c>
      <c r="B8214" s="160">
        <v>8213.0</v>
      </c>
    </row>
    <row r="8215">
      <c r="A8215" s="47" t="s">
        <v>105</v>
      </c>
      <c r="B8215" s="160">
        <v>8214.0</v>
      </c>
    </row>
    <row r="8216">
      <c r="A8216" s="47" t="s">
        <v>105</v>
      </c>
      <c r="B8216" s="160">
        <v>8215.0</v>
      </c>
    </row>
    <row r="8217">
      <c r="A8217" s="47" t="s">
        <v>105</v>
      </c>
      <c r="B8217" s="160">
        <v>8216.0</v>
      </c>
    </row>
    <row r="8218">
      <c r="A8218" s="47" t="s">
        <v>105</v>
      </c>
      <c r="B8218" s="160">
        <v>8217.0</v>
      </c>
    </row>
    <row r="8219">
      <c r="A8219" s="47" t="s">
        <v>105</v>
      </c>
      <c r="B8219" s="160">
        <v>8218.0</v>
      </c>
    </row>
    <row r="8220">
      <c r="A8220" s="47" t="s">
        <v>105</v>
      </c>
      <c r="B8220" s="160">
        <v>8219.0</v>
      </c>
    </row>
    <row r="8221">
      <c r="A8221" s="47" t="s">
        <v>105</v>
      </c>
      <c r="B8221" s="160">
        <v>8220.0</v>
      </c>
    </row>
    <row r="8222">
      <c r="A8222" s="47" t="s">
        <v>105</v>
      </c>
      <c r="B8222" s="160">
        <v>8221.0</v>
      </c>
    </row>
    <row r="8223">
      <c r="A8223" s="47" t="s">
        <v>105</v>
      </c>
      <c r="B8223" s="160">
        <v>8222.0</v>
      </c>
    </row>
    <row r="8224">
      <c r="A8224" s="47" t="s">
        <v>105</v>
      </c>
      <c r="B8224" s="160">
        <v>8223.0</v>
      </c>
    </row>
    <row r="8225">
      <c r="A8225" s="47" t="s">
        <v>105</v>
      </c>
      <c r="B8225" s="160">
        <v>8224.0</v>
      </c>
    </row>
    <row r="8226">
      <c r="A8226" s="47" t="s">
        <v>105</v>
      </c>
      <c r="B8226" s="160">
        <v>8225.0</v>
      </c>
    </row>
    <row r="8227">
      <c r="A8227" s="47" t="s">
        <v>105</v>
      </c>
      <c r="B8227" s="160">
        <v>8226.0</v>
      </c>
    </row>
    <row r="8228">
      <c r="A8228" s="47" t="s">
        <v>105</v>
      </c>
      <c r="B8228" s="160">
        <v>8227.0</v>
      </c>
    </row>
    <row r="8229">
      <c r="A8229" s="47" t="s">
        <v>105</v>
      </c>
      <c r="B8229" s="160">
        <v>8228.0</v>
      </c>
    </row>
    <row r="8230">
      <c r="A8230" s="47" t="s">
        <v>105</v>
      </c>
      <c r="B8230" s="160">
        <v>8229.0</v>
      </c>
    </row>
    <row r="8231">
      <c r="A8231" s="47" t="s">
        <v>105</v>
      </c>
      <c r="B8231" s="160">
        <v>8230.0</v>
      </c>
    </row>
    <row r="8232">
      <c r="A8232" s="47" t="s">
        <v>105</v>
      </c>
      <c r="B8232" s="160">
        <v>8231.0</v>
      </c>
    </row>
    <row r="8233">
      <c r="A8233" s="47" t="s">
        <v>105</v>
      </c>
      <c r="B8233" s="160">
        <v>8232.0</v>
      </c>
    </row>
    <row r="8234">
      <c r="A8234" s="47" t="s">
        <v>105</v>
      </c>
      <c r="B8234" s="160">
        <v>8233.0</v>
      </c>
    </row>
    <row r="8235">
      <c r="A8235" s="47" t="s">
        <v>105</v>
      </c>
      <c r="B8235" s="160">
        <v>8234.0</v>
      </c>
    </row>
    <row r="8236">
      <c r="A8236" s="47" t="s">
        <v>105</v>
      </c>
      <c r="B8236" s="160">
        <v>8235.0</v>
      </c>
    </row>
    <row r="8237">
      <c r="A8237" s="47" t="s">
        <v>105</v>
      </c>
      <c r="B8237" s="160">
        <v>8236.0</v>
      </c>
    </row>
    <row r="8238">
      <c r="A8238" s="47" t="s">
        <v>105</v>
      </c>
      <c r="B8238" s="160">
        <v>8237.0</v>
      </c>
    </row>
    <row r="8239">
      <c r="A8239" s="47" t="s">
        <v>105</v>
      </c>
      <c r="B8239" s="160">
        <v>8238.0</v>
      </c>
    </row>
    <row r="8240">
      <c r="A8240" s="47" t="s">
        <v>105</v>
      </c>
      <c r="B8240" s="160">
        <v>8239.0</v>
      </c>
    </row>
    <row r="8241">
      <c r="A8241" s="47" t="s">
        <v>105</v>
      </c>
      <c r="B8241" s="160">
        <v>8240.0</v>
      </c>
    </row>
    <row r="8242">
      <c r="A8242" s="47" t="s">
        <v>105</v>
      </c>
      <c r="B8242" s="160">
        <v>8241.0</v>
      </c>
    </row>
    <row r="8243">
      <c r="A8243" s="47" t="s">
        <v>105</v>
      </c>
      <c r="B8243" s="160">
        <v>8242.0</v>
      </c>
    </row>
    <row r="8244">
      <c r="A8244" s="47" t="s">
        <v>105</v>
      </c>
      <c r="B8244" s="160">
        <v>8243.0</v>
      </c>
    </row>
    <row r="8245">
      <c r="A8245" s="47" t="s">
        <v>105</v>
      </c>
      <c r="B8245" s="160">
        <v>8244.0</v>
      </c>
    </row>
    <row r="8246">
      <c r="A8246" s="47" t="s">
        <v>105</v>
      </c>
      <c r="B8246" s="160">
        <v>8245.0</v>
      </c>
    </row>
    <row r="8247">
      <c r="A8247" s="47" t="s">
        <v>105</v>
      </c>
      <c r="B8247" s="160">
        <v>8246.0</v>
      </c>
    </row>
    <row r="8248">
      <c r="A8248" s="47" t="s">
        <v>105</v>
      </c>
      <c r="B8248" s="160">
        <v>8247.0</v>
      </c>
    </row>
    <row r="8249">
      <c r="A8249" s="47" t="s">
        <v>105</v>
      </c>
      <c r="B8249" s="160">
        <v>8248.0</v>
      </c>
    </row>
    <row r="8250">
      <c r="A8250" s="47" t="s">
        <v>105</v>
      </c>
      <c r="B8250" s="160">
        <v>8249.0</v>
      </c>
    </row>
    <row r="8251">
      <c r="A8251" s="47" t="s">
        <v>105</v>
      </c>
      <c r="B8251" s="160">
        <v>8250.0</v>
      </c>
    </row>
    <row r="8252">
      <c r="A8252" s="47" t="s">
        <v>105</v>
      </c>
      <c r="B8252" s="160">
        <v>8251.0</v>
      </c>
    </row>
    <row r="8253">
      <c r="A8253" s="47" t="s">
        <v>105</v>
      </c>
      <c r="B8253" s="160">
        <v>8252.0</v>
      </c>
    </row>
    <row r="8254">
      <c r="A8254" s="47" t="s">
        <v>105</v>
      </c>
      <c r="B8254" s="160">
        <v>8253.0</v>
      </c>
    </row>
    <row r="8255">
      <c r="A8255" s="47" t="s">
        <v>105</v>
      </c>
      <c r="B8255" s="160">
        <v>8254.0</v>
      </c>
    </row>
    <row r="8256">
      <c r="A8256" s="47" t="s">
        <v>105</v>
      </c>
      <c r="B8256" s="160">
        <v>8255.0</v>
      </c>
    </row>
    <row r="8257">
      <c r="A8257" s="47" t="s">
        <v>105</v>
      </c>
      <c r="B8257" s="160">
        <v>8256.0</v>
      </c>
    </row>
    <row r="8258">
      <c r="A8258" s="47" t="s">
        <v>105</v>
      </c>
      <c r="B8258" s="160">
        <v>8257.0</v>
      </c>
    </row>
    <row r="8259">
      <c r="A8259" s="47" t="s">
        <v>105</v>
      </c>
      <c r="B8259" s="160">
        <v>8258.0</v>
      </c>
    </row>
    <row r="8260">
      <c r="A8260" s="47" t="s">
        <v>105</v>
      </c>
      <c r="B8260" s="160">
        <v>8259.0</v>
      </c>
    </row>
    <row r="8261">
      <c r="A8261" s="47" t="s">
        <v>105</v>
      </c>
      <c r="B8261" s="160">
        <v>8260.0</v>
      </c>
    </row>
    <row r="8262">
      <c r="A8262" s="47" t="s">
        <v>105</v>
      </c>
      <c r="B8262" s="160">
        <v>8261.0</v>
      </c>
    </row>
    <row r="8263">
      <c r="A8263" s="47" t="s">
        <v>105</v>
      </c>
      <c r="B8263" s="160">
        <v>8262.0</v>
      </c>
    </row>
    <row r="8264">
      <c r="A8264" s="47" t="s">
        <v>105</v>
      </c>
      <c r="B8264" s="160">
        <v>8263.0</v>
      </c>
    </row>
    <row r="8265">
      <c r="A8265" s="47" t="s">
        <v>105</v>
      </c>
      <c r="B8265" s="160">
        <v>8264.0</v>
      </c>
    </row>
    <row r="8266">
      <c r="A8266" s="47" t="s">
        <v>105</v>
      </c>
      <c r="B8266" s="160">
        <v>8265.0</v>
      </c>
    </row>
    <row r="8267">
      <c r="A8267" s="47" t="s">
        <v>105</v>
      </c>
      <c r="B8267" s="160">
        <v>8266.0</v>
      </c>
    </row>
    <row r="8268">
      <c r="A8268" s="47" t="s">
        <v>105</v>
      </c>
      <c r="B8268" s="160">
        <v>8267.0</v>
      </c>
    </row>
    <row r="8269">
      <c r="A8269" s="47" t="s">
        <v>105</v>
      </c>
      <c r="B8269" s="160">
        <v>8268.0</v>
      </c>
    </row>
    <row r="8270">
      <c r="A8270" s="47" t="s">
        <v>105</v>
      </c>
      <c r="B8270" s="160">
        <v>8269.0</v>
      </c>
    </row>
    <row r="8271">
      <c r="A8271" s="47" t="s">
        <v>105</v>
      </c>
      <c r="B8271" s="160">
        <v>8270.0</v>
      </c>
    </row>
    <row r="8272">
      <c r="A8272" s="47" t="s">
        <v>105</v>
      </c>
      <c r="B8272" s="160">
        <v>8271.0</v>
      </c>
    </row>
    <row r="8273">
      <c r="A8273" s="47" t="s">
        <v>105</v>
      </c>
      <c r="B8273" s="160">
        <v>8272.0</v>
      </c>
    </row>
    <row r="8274">
      <c r="A8274" s="47" t="s">
        <v>105</v>
      </c>
      <c r="B8274" s="160">
        <v>8273.0</v>
      </c>
    </row>
    <row r="8275">
      <c r="A8275" s="47" t="s">
        <v>105</v>
      </c>
      <c r="B8275" s="160">
        <v>8274.0</v>
      </c>
    </row>
    <row r="8276">
      <c r="A8276" s="47" t="s">
        <v>105</v>
      </c>
      <c r="B8276" s="160">
        <v>8275.0</v>
      </c>
    </row>
    <row r="8277">
      <c r="A8277" s="47" t="s">
        <v>105</v>
      </c>
      <c r="B8277" s="160">
        <v>8276.0</v>
      </c>
    </row>
    <row r="8278">
      <c r="A8278" s="47" t="s">
        <v>105</v>
      </c>
      <c r="B8278" s="160">
        <v>8277.0</v>
      </c>
    </row>
    <row r="8279">
      <c r="A8279" s="47" t="s">
        <v>105</v>
      </c>
      <c r="B8279" s="160">
        <v>8278.0</v>
      </c>
    </row>
    <row r="8280">
      <c r="A8280" s="47" t="s">
        <v>105</v>
      </c>
      <c r="B8280" s="160">
        <v>8279.0</v>
      </c>
    </row>
    <row r="8281">
      <c r="A8281" s="47" t="s">
        <v>105</v>
      </c>
      <c r="B8281" s="160">
        <v>8280.0</v>
      </c>
    </row>
    <row r="8282">
      <c r="A8282" s="47" t="s">
        <v>105</v>
      </c>
      <c r="B8282" s="160">
        <v>8281.0</v>
      </c>
    </row>
    <row r="8283">
      <c r="A8283" s="47" t="s">
        <v>105</v>
      </c>
      <c r="B8283" s="160">
        <v>8282.0</v>
      </c>
    </row>
    <row r="8284">
      <c r="A8284" s="47" t="s">
        <v>105</v>
      </c>
      <c r="B8284" s="160">
        <v>8283.0</v>
      </c>
    </row>
    <row r="8285">
      <c r="A8285" s="47" t="s">
        <v>105</v>
      </c>
      <c r="B8285" s="160">
        <v>8284.0</v>
      </c>
    </row>
    <row r="8286">
      <c r="A8286" s="47" t="s">
        <v>105</v>
      </c>
      <c r="B8286" s="160">
        <v>8285.0</v>
      </c>
    </row>
    <row r="8287">
      <c r="A8287" s="47" t="s">
        <v>105</v>
      </c>
      <c r="B8287" s="160">
        <v>8286.0</v>
      </c>
    </row>
    <row r="8288">
      <c r="A8288" s="47" t="s">
        <v>105</v>
      </c>
      <c r="B8288" s="160">
        <v>8287.0</v>
      </c>
    </row>
    <row r="8289">
      <c r="A8289" s="47" t="s">
        <v>105</v>
      </c>
      <c r="B8289" s="160">
        <v>8288.0</v>
      </c>
    </row>
    <row r="8290">
      <c r="A8290" s="47" t="s">
        <v>105</v>
      </c>
      <c r="B8290" s="160">
        <v>8289.0</v>
      </c>
    </row>
    <row r="8291">
      <c r="A8291" s="47" t="s">
        <v>105</v>
      </c>
      <c r="B8291" s="160">
        <v>8290.0</v>
      </c>
    </row>
    <row r="8292">
      <c r="A8292" s="47" t="s">
        <v>105</v>
      </c>
      <c r="B8292" s="160">
        <v>8291.0</v>
      </c>
    </row>
    <row r="8293">
      <c r="A8293" s="47" t="s">
        <v>105</v>
      </c>
      <c r="B8293" s="160">
        <v>8292.0</v>
      </c>
    </row>
    <row r="8294">
      <c r="A8294" s="47" t="s">
        <v>105</v>
      </c>
      <c r="B8294" s="160">
        <v>8293.0</v>
      </c>
    </row>
    <row r="8295">
      <c r="A8295" s="47" t="s">
        <v>105</v>
      </c>
      <c r="B8295" s="160">
        <v>8294.0</v>
      </c>
    </row>
    <row r="8296">
      <c r="A8296" s="47" t="s">
        <v>105</v>
      </c>
      <c r="B8296" s="160">
        <v>8295.0</v>
      </c>
    </row>
    <row r="8297">
      <c r="A8297" s="47" t="s">
        <v>105</v>
      </c>
      <c r="B8297" s="160">
        <v>8296.0</v>
      </c>
    </row>
    <row r="8298">
      <c r="A8298" s="47" t="s">
        <v>105</v>
      </c>
      <c r="B8298" s="160">
        <v>8297.0</v>
      </c>
    </row>
    <row r="8299">
      <c r="A8299" s="47" t="s">
        <v>105</v>
      </c>
      <c r="B8299" s="160">
        <v>8298.0</v>
      </c>
    </row>
    <row r="8300">
      <c r="A8300" s="47" t="s">
        <v>105</v>
      </c>
      <c r="B8300" s="160">
        <v>8299.0</v>
      </c>
    </row>
    <row r="8301">
      <c r="A8301" s="47" t="s">
        <v>105</v>
      </c>
      <c r="B8301" s="160">
        <v>8300.0</v>
      </c>
    </row>
    <row r="8302">
      <c r="A8302" s="47" t="s">
        <v>105</v>
      </c>
      <c r="B8302" s="160">
        <v>8301.0</v>
      </c>
    </row>
    <row r="8303">
      <c r="A8303" s="47" t="s">
        <v>105</v>
      </c>
      <c r="B8303" s="160">
        <v>8302.0</v>
      </c>
    </row>
    <row r="8304">
      <c r="A8304" s="47" t="s">
        <v>105</v>
      </c>
      <c r="B8304" s="160">
        <v>8303.0</v>
      </c>
    </row>
    <row r="8305">
      <c r="A8305" s="47" t="s">
        <v>105</v>
      </c>
      <c r="B8305" s="160">
        <v>8304.0</v>
      </c>
    </row>
    <row r="8306">
      <c r="A8306" s="47" t="s">
        <v>105</v>
      </c>
      <c r="B8306" s="160">
        <v>8305.0</v>
      </c>
    </row>
    <row r="8307">
      <c r="A8307" s="47" t="s">
        <v>105</v>
      </c>
      <c r="B8307" s="160">
        <v>8306.0</v>
      </c>
    </row>
    <row r="8308">
      <c r="A8308" s="47" t="s">
        <v>105</v>
      </c>
      <c r="B8308" s="160">
        <v>8307.0</v>
      </c>
    </row>
    <row r="8309">
      <c r="A8309" s="47" t="s">
        <v>105</v>
      </c>
      <c r="B8309" s="160">
        <v>8308.0</v>
      </c>
    </row>
    <row r="8310">
      <c r="A8310" s="47" t="s">
        <v>105</v>
      </c>
      <c r="B8310" s="160">
        <v>8309.0</v>
      </c>
    </row>
    <row r="8311">
      <c r="A8311" s="47" t="s">
        <v>105</v>
      </c>
      <c r="B8311" s="160">
        <v>8310.0</v>
      </c>
    </row>
    <row r="8312">
      <c r="A8312" s="47" t="s">
        <v>105</v>
      </c>
      <c r="B8312" s="160">
        <v>8311.0</v>
      </c>
    </row>
    <row r="8313">
      <c r="A8313" s="47" t="s">
        <v>105</v>
      </c>
      <c r="B8313" s="160">
        <v>8312.0</v>
      </c>
    </row>
    <row r="8314">
      <c r="A8314" s="47" t="s">
        <v>105</v>
      </c>
      <c r="B8314" s="160">
        <v>8313.0</v>
      </c>
    </row>
    <row r="8315">
      <c r="A8315" s="47" t="s">
        <v>105</v>
      </c>
      <c r="B8315" s="160">
        <v>8314.0</v>
      </c>
    </row>
    <row r="8316">
      <c r="A8316" s="47" t="s">
        <v>105</v>
      </c>
      <c r="B8316" s="160">
        <v>8315.0</v>
      </c>
    </row>
    <row r="8317">
      <c r="A8317" s="47" t="s">
        <v>105</v>
      </c>
      <c r="B8317" s="160">
        <v>8316.0</v>
      </c>
    </row>
    <row r="8318">
      <c r="A8318" s="47" t="s">
        <v>105</v>
      </c>
      <c r="B8318" s="160">
        <v>8317.0</v>
      </c>
    </row>
    <row r="8319">
      <c r="A8319" s="47" t="s">
        <v>105</v>
      </c>
      <c r="B8319" s="160">
        <v>8318.0</v>
      </c>
    </row>
    <row r="8320">
      <c r="A8320" s="47" t="s">
        <v>105</v>
      </c>
      <c r="B8320" s="160">
        <v>8319.0</v>
      </c>
    </row>
    <row r="8321">
      <c r="A8321" s="47" t="s">
        <v>105</v>
      </c>
      <c r="B8321" s="160">
        <v>8320.0</v>
      </c>
    </row>
    <row r="8322">
      <c r="A8322" s="47" t="s">
        <v>105</v>
      </c>
      <c r="B8322" s="160">
        <v>8321.0</v>
      </c>
    </row>
    <row r="8323">
      <c r="A8323" s="47" t="s">
        <v>105</v>
      </c>
      <c r="B8323" s="160">
        <v>8322.0</v>
      </c>
    </row>
    <row r="8324">
      <c r="A8324" s="47" t="s">
        <v>105</v>
      </c>
      <c r="B8324" s="160">
        <v>8323.0</v>
      </c>
    </row>
    <row r="8325">
      <c r="A8325" s="47" t="s">
        <v>105</v>
      </c>
      <c r="B8325" s="160">
        <v>8324.0</v>
      </c>
    </row>
    <row r="8326">
      <c r="A8326" s="47" t="s">
        <v>105</v>
      </c>
      <c r="B8326" s="160">
        <v>8325.0</v>
      </c>
    </row>
    <row r="8327">
      <c r="A8327" s="47" t="s">
        <v>105</v>
      </c>
      <c r="B8327" s="160">
        <v>8326.0</v>
      </c>
    </row>
    <row r="8328">
      <c r="A8328" s="47" t="s">
        <v>105</v>
      </c>
      <c r="B8328" s="160">
        <v>8327.0</v>
      </c>
    </row>
    <row r="8329">
      <c r="A8329" s="47" t="s">
        <v>105</v>
      </c>
      <c r="B8329" s="160">
        <v>8328.0</v>
      </c>
    </row>
    <row r="8330">
      <c r="A8330" s="47" t="s">
        <v>105</v>
      </c>
      <c r="B8330" s="160">
        <v>8329.0</v>
      </c>
    </row>
    <row r="8331">
      <c r="A8331" s="47" t="s">
        <v>105</v>
      </c>
      <c r="B8331" s="160">
        <v>8330.0</v>
      </c>
    </row>
    <row r="8332">
      <c r="A8332" s="47" t="s">
        <v>105</v>
      </c>
      <c r="B8332" s="160">
        <v>8331.0</v>
      </c>
    </row>
    <row r="8333">
      <c r="A8333" s="47" t="s">
        <v>105</v>
      </c>
      <c r="B8333" s="160">
        <v>8332.0</v>
      </c>
    </row>
    <row r="8334">
      <c r="A8334" s="47" t="s">
        <v>105</v>
      </c>
      <c r="B8334" s="160">
        <v>8333.0</v>
      </c>
    </row>
    <row r="8335">
      <c r="A8335" s="47" t="s">
        <v>105</v>
      </c>
      <c r="B8335" s="160">
        <v>8334.0</v>
      </c>
    </row>
    <row r="8336">
      <c r="A8336" s="47" t="s">
        <v>105</v>
      </c>
      <c r="B8336" s="160">
        <v>8335.0</v>
      </c>
    </row>
    <row r="8337">
      <c r="A8337" s="47" t="s">
        <v>105</v>
      </c>
      <c r="B8337" s="160">
        <v>8336.0</v>
      </c>
    </row>
    <row r="8338">
      <c r="A8338" s="47" t="s">
        <v>105</v>
      </c>
      <c r="B8338" s="160">
        <v>8337.0</v>
      </c>
    </row>
    <row r="8339">
      <c r="A8339" s="47" t="s">
        <v>105</v>
      </c>
      <c r="B8339" s="160">
        <v>8338.0</v>
      </c>
    </row>
    <row r="8340">
      <c r="A8340" s="47" t="s">
        <v>105</v>
      </c>
      <c r="B8340" s="160">
        <v>8339.0</v>
      </c>
    </row>
    <row r="8341">
      <c r="A8341" s="47" t="s">
        <v>105</v>
      </c>
      <c r="B8341" s="160">
        <v>8340.0</v>
      </c>
    </row>
    <row r="8342">
      <c r="A8342" s="47" t="s">
        <v>105</v>
      </c>
      <c r="B8342" s="160">
        <v>8341.0</v>
      </c>
    </row>
    <row r="8343">
      <c r="A8343" s="47" t="s">
        <v>105</v>
      </c>
      <c r="B8343" s="160">
        <v>8342.0</v>
      </c>
    </row>
    <row r="8344">
      <c r="A8344" s="47" t="s">
        <v>105</v>
      </c>
      <c r="B8344" s="160">
        <v>8343.0</v>
      </c>
    </row>
    <row r="8345">
      <c r="A8345" s="47" t="s">
        <v>105</v>
      </c>
      <c r="B8345" s="160">
        <v>8344.0</v>
      </c>
    </row>
    <row r="8346">
      <c r="A8346" s="47" t="s">
        <v>105</v>
      </c>
      <c r="B8346" s="160">
        <v>8345.0</v>
      </c>
    </row>
    <row r="8347">
      <c r="A8347" s="47" t="s">
        <v>105</v>
      </c>
      <c r="B8347" s="160">
        <v>8346.0</v>
      </c>
    </row>
    <row r="8348">
      <c r="A8348" s="47" t="s">
        <v>105</v>
      </c>
      <c r="B8348" s="160">
        <v>8347.0</v>
      </c>
    </row>
    <row r="8349">
      <c r="A8349" s="47" t="s">
        <v>105</v>
      </c>
      <c r="B8349" s="160">
        <v>8348.0</v>
      </c>
    </row>
    <row r="8350">
      <c r="A8350" s="47" t="s">
        <v>105</v>
      </c>
      <c r="B8350" s="160">
        <v>8349.0</v>
      </c>
    </row>
    <row r="8351">
      <c r="A8351" s="47" t="s">
        <v>105</v>
      </c>
      <c r="B8351" s="160">
        <v>8350.0</v>
      </c>
    </row>
    <row r="8352">
      <c r="A8352" s="47" t="s">
        <v>105</v>
      </c>
      <c r="B8352" s="160">
        <v>8351.0</v>
      </c>
    </row>
    <row r="8353">
      <c r="A8353" s="47" t="s">
        <v>105</v>
      </c>
      <c r="B8353" s="160">
        <v>8352.0</v>
      </c>
    </row>
    <row r="8354">
      <c r="A8354" s="47" t="s">
        <v>105</v>
      </c>
      <c r="B8354" s="160">
        <v>8353.0</v>
      </c>
    </row>
    <row r="8355">
      <c r="A8355" s="47" t="s">
        <v>105</v>
      </c>
      <c r="B8355" s="160">
        <v>8354.0</v>
      </c>
    </row>
    <row r="8356">
      <c r="A8356" s="47" t="s">
        <v>105</v>
      </c>
      <c r="B8356" s="160">
        <v>8355.0</v>
      </c>
    </row>
    <row r="8357">
      <c r="A8357" s="47" t="s">
        <v>105</v>
      </c>
      <c r="B8357" s="160">
        <v>8356.0</v>
      </c>
    </row>
    <row r="8358">
      <c r="A8358" s="47" t="s">
        <v>105</v>
      </c>
      <c r="B8358" s="160">
        <v>8357.0</v>
      </c>
    </row>
    <row r="8359">
      <c r="A8359" s="47" t="s">
        <v>105</v>
      </c>
      <c r="B8359" s="160">
        <v>8358.0</v>
      </c>
    </row>
    <row r="8360">
      <c r="A8360" s="47" t="s">
        <v>105</v>
      </c>
      <c r="B8360" s="160">
        <v>8359.0</v>
      </c>
    </row>
    <row r="8361">
      <c r="A8361" s="47" t="s">
        <v>105</v>
      </c>
      <c r="B8361" s="160">
        <v>8360.0</v>
      </c>
    </row>
    <row r="8362">
      <c r="A8362" s="47" t="s">
        <v>105</v>
      </c>
      <c r="B8362" s="160">
        <v>8361.0</v>
      </c>
    </row>
    <row r="8363">
      <c r="A8363" s="47" t="s">
        <v>105</v>
      </c>
      <c r="B8363" s="160">
        <v>8362.0</v>
      </c>
    </row>
    <row r="8364">
      <c r="A8364" s="47" t="s">
        <v>105</v>
      </c>
      <c r="B8364" s="160">
        <v>8363.0</v>
      </c>
    </row>
    <row r="8365">
      <c r="A8365" s="47" t="s">
        <v>105</v>
      </c>
      <c r="B8365" s="160">
        <v>8364.0</v>
      </c>
    </row>
    <row r="8366">
      <c r="A8366" s="47" t="s">
        <v>105</v>
      </c>
      <c r="B8366" s="160">
        <v>8365.0</v>
      </c>
    </row>
    <row r="8367">
      <c r="A8367" s="47" t="s">
        <v>105</v>
      </c>
      <c r="B8367" s="160">
        <v>8366.0</v>
      </c>
    </row>
    <row r="8368">
      <c r="A8368" s="47" t="s">
        <v>105</v>
      </c>
      <c r="B8368" s="160">
        <v>8367.0</v>
      </c>
    </row>
    <row r="8369">
      <c r="A8369" s="47" t="s">
        <v>105</v>
      </c>
      <c r="B8369" s="160">
        <v>8368.0</v>
      </c>
    </row>
    <row r="8370">
      <c r="A8370" s="47" t="s">
        <v>105</v>
      </c>
      <c r="B8370" s="160">
        <v>8369.0</v>
      </c>
    </row>
    <row r="8371">
      <c r="A8371" s="47" t="s">
        <v>105</v>
      </c>
      <c r="B8371" s="160">
        <v>8370.0</v>
      </c>
    </row>
    <row r="8372">
      <c r="A8372" s="47" t="s">
        <v>105</v>
      </c>
      <c r="B8372" s="160">
        <v>8371.0</v>
      </c>
    </row>
    <row r="8373">
      <c r="A8373" s="47" t="s">
        <v>105</v>
      </c>
      <c r="B8373" s="160">
        <v>8372.0</v>
      </c>
    </row>
    <row r="8374">
      <c r="A8374" s="47" t="s">
        <v>105</v>
      </c>
      <c r="B8374" s="160">
        <v>8373.0</v>
      </c>
    </row>
    <row r="8375">
      <c r="A8375" s="47" t="s">
        <v>105</v>
      </c>
      <c r="B8375" s="160">
        <v>8374.0</v>
      </c>
    </row>
    <row r="8376">
      <c r="A8376" s="47" t="s">
        <v>105</v>
      </c>
      <c r="B8376" s="160">
        <v>8375.0</v>
      </c>
    </row>
    <row r="8377">
      <c r="A8377" s="47" t="s">
        <v>105</v>
      </c>
      <c r="B8377" s="160">
        <v>8376.0</v>
      </c>
    </row>
    <row r="8378">
      <c r="A8378" s="47" t="s">
        <v>105</v>
      </c>
      <c r="B8378" s="160">
        <v>8377.0</v>
      </c>
    </row>
    <row r="8379">
      <c r="A8379" s="47" t="s">
        <v>105</v>
      </c>
      <c r="B8379" s="160">
        <v>8378.0</v>
      </c>
    </row>
    <row r="8380">
      <c r="A8380" s="47" t="s">
        <v>105</v>
      </c>
      <c r="B8380" s="160">
        <v>8379.0</v>
      </c>
    </row>
    <row r="8381">
      <c r="A8381" s="47" t="s">
        <v>105</v>
      </c>
      <c r="B8381" s="160">
        <v>8380.0</v>
      </c>
    </row>
    <row r="8382">
      <c r="A8382" s="47" t="s">
        <v>105</v>
      </c>
      <c r="B8382" s="160">
        <v>8381.0</v>
      </c>
    </row>
    <row r="8383">
      <c r="A8383" s="47" t="s">
        <v>105</v>
      </c>
      <c r="B8383" s="160">
        <v>8382.0</v>
      </c>
    </row>
    <row r="8384">
      <c r="A8384" s="47" t="s">
        <v>105</v>
      </c>
      <c r="B8384" s="160">
        <v>8383.0</v>
      </c>
    </row>
    <row r="8385">
      <c r="A8385" s="47" t="s">
        <v>105</v>
      </c>
      <c r="B8385" s="160">
        <v>8384.0</v>
      </c>
    </row>
    <row r="8386">
      <c r="A8386" s="47" t="s">
        <v>105</v>
      </c>
      <c r="B8386" s="160">
        <v>8385.0</v>
      </c>
    </row>
    <row r="8387">
      <c r="A8387" s="47" t="s">
        <v>105</v>
      </c>
      <c r="B8387" s="160">
        <v>8386.0</v>
      </c>
    </row>
    <row r="8388">
      <c r="A8388" s="47" t="s">
        <v>105</v>
      </c>
      <c r="B8388" s="160">
        <v>8387.0</v>
      </c>
    </row>
    <row r="8389">
      <c r="A8389" s="47" t="s">
        <v>105</v>
      </c>
      <c r="B8389" s="160">
        <v>8388.0</v>
      </c>
    </row>
    <row r="8390">
      <c r="A8390" s="47" t="s">
        <v>105</v>
      </c>
      <c r="B8390" s="160">
        <v>8389.0</v>
      </c>
    </row>
    <row r="8391">
      <c r="A8391" s="47" t="s">
        <v>105</v>
      </c>
      <c r="B8391" s="160">
        <v>8390.0</v>
      </c>
    </row>
    <row r="8392">
      <c r="A8392" s="47" t="s">
        <v>105</v>
      </c>
      <c r="B8392" s="160">
        <v>8391.0</v>
      </c>
    </row>
    <row r="8393">
      <c r="A8393" s="47" t="s">
        <v>105</v>
      </c>
      <c r="B8393" s="160">
        <v>8392.0</v>
      </c>
    </row>
    <row r="8394">
      <c r="A8394" s="47" t="s">
        <v>105</v>
      </c>
      <c r="B8394" s="160">
        <v>8393.0</v>
      </c>
    </row>
    <row r="8395">
      <c r="A8395" s="47" t="s">
        <v>105</v>
      </c>
      <c r="B8395" s="160">
        <v>8394.0</v>
      </c>
    </row>
    <row r="8396">
      <c r="A8396" s="47" t="s">
        <v>105</v>
      </c>
      <c r="B8396" s="160">
        <v>8395.0</v>
      </c>
    </row>
    <row r="8397">
      <c r="A8397" s="47" t="s">
        <v>105</v>
      </c>
      <c r="B8397" s="160">
        <v>8396.0</v>
      </c>
    </row>
    <row r="8398">
      <c r="A8398" s="47" t="s">
        <v>105</v>
      </c>
      <c r="B8398" s="160">
        <v>8397.0</v>
      </c>
    </row>
    <row r="8399">
      <c r="A8399" s="47" t="s">
        <v>105</v>
      </c>
      <c r="B8399" s="160">
        <v>8398.0</v>
      </c>
    </row>
    <row r="8400">
      <c r="A8400" s="47" t="s">
        <v>105</v>
      </c>
      <c r="B8400" s="160">
        <v>8399.0</v>
      </c>
    </row>
    <row r="8401">
      <c r="A8401" s="47" t="s">
        <v>105</v>
      </c>
      <c r="B8401" s="160">
        <v>8400.0</v>
      </c>
    </row>
    <row r="8402">
      <c r="A8402" s="47" t="s">
        <v>105</v>
      </c>
      <c r="B8402" s="160">
        <v>8401.0</v>
      </c>
    </row>
    <row r="8403">
      <c r="A8403" s="47" t="s">
        <v>105</v>
      </c>
      <c r="B8403" s="160">
        <v>8402.0</v>
      </c>
    </row>
    <row r="8404">
      <c r="A8404" s="47" t="s">
        <v>105</v>
      </c>
      <c r="B8404" s="160">
        <v>8403.0</v>
      </c>
    </row>
    <row r="8405">
      <c r="A8405" s="47" t="s">
        <v>105</v>
      </c>
      <c r="B8405" s="160">
        <v>8404.0</v>
      </c>
    </row>
    <row r="8406">
      <c r="A8406" s="47" t="s">
        <v>105</v>
      </c>
      <c r="B8406" s="160">
        <v>8405.0</v>
      </c>
    </row>
    <row r="8407">
      <c r="A8407" s="47" t="s">
        <v>105</v>
      </c>
      <c r="B8407" s="160">
        <v>8406.0</v>
      </c>
    </row>
    <row r="8408">
      <c r="A8408" s="47" t="s">
        <v>105</v>
      </c>
      <c r="B8408" s="160">
        <v>8407.0</v>
      </c>
    </row>
    <row r="8409">
      <c r="A8409" s="47" t="s">
        <v>105</v>
      </c>
      <c r="B8409" s="160">
        <v>8408.0</v>
      </c>
    </row>
    <row r="8410">
      <c r="A8410" s="47" t="s">
        <v>105</v>
      </c>
      <c r="B8410" s="160">
        <v>8409.0</v>
      </c>
    </row>
    <row r="8411">
      <c r="A8411" s="47" t="s">
        <v>105</v>
      </c>
      <c r="B8411" s="160">
        <v>8410.0</v>
      </c>
    </row>
    <row r="8412">
      <c r="A8412" s="47" t="s">
        <v>105</v>
      </c>
      <c r="B8412" s="160">
        <v>8411.0</v>
      </c>
    </row>
    <row r="8413">
      <c r="A8413" s="47" t="s">
        <v>105</v>
      </c>
      <c r="B8413" s="160">
        <v>8412.0</v>
      </c>
    </row>
    <row r="8414">
      <c r="A8414" s="47" t="s">
        <v>105</v>
      </c>
      <c r="B8414" s="160">
        <v>8413.0</v>
      </c>
    </row>
    <row r="8415">
      <c r="A8415" s="47" t="s">
        <v>105</v>
      </c>
      <c r="B8415" s="160">
        <v>8414.0</v>
      </c>
    </row>
    <row r="8416">
      <c r="A8416" s="47" t="s">
        <v>105</v>
      </c>
      <c r="B8416" s="160">
        <v>8415.0</v>
      </c>
    </row>
    <row r="8417">
      <c r="A8417" s="47" t="s">
        <v>105</v>
      </c>
      <c r="B8417" s="160">
        <v>8416.0</v>
      </c>
    </row>
    <row r="8418">
      <c r="A8418" s="47" t="s">
        <v>105</v>
      </c>
      <c r="B8418" s="160">
        <v>8417.0</v>
      </c>
    </row>
    <row r="8419">
      <c r="A8419" s="47" t="s">
        <v>105</v>
      </c>
      <c r="B8419" s="160">
        <v>8418.0</v>
      </c>
    </row>
    <row r="8420">
      <c r="A8420" s="47" t="s">
        <v>105</v>
      </c>
      <c r="B8420" s="160">
        <v>8419.0</v>
      </c>
    </row>
    <row r="8421">
      <c r="A8421" s="47" t="s">
        <v>105</v>
      </c>
      <c r="B8421" s="160">
        <v>8420.0</v>
      </c>
    </row>
    <row r="8422">
      <c r="A8422" s="47" t="s">
        <v>105</v>
      </c>
      <c r="B8422" s="160">
        <v>8421.0</v>
      </c>
    </row>
    <row r="8423">
      <c r="A8423" s="47" t="s">
        <v>105</v>
      </c>
      <c r="B8423" s="160">
        <v>8422.0</v>
      </c>
    </row>
    <row r="8424">
      <c r="A8424" s="47" t="s">
        <v>105</v>
      </c>
      <c r="B8424" s="160">
        <v>8423.0</v>
      </c>
    </row>
    <row r="8425">
      <c r="A8425" s="47" t="s">
        <v>105</v>
      </c>
      <c r="B8425" s="160">
        <v>8424.0</v>
      </c>
    </row>
    <row r="8426">
      <c r="A8426" s="47" t="s">
        <v>105</v>
      </c>
      <c r="B8426" s="160">
        <v>8425.0</v>
      </c>
    </row>
    <row r="8427">
      <c r="A8427" s="47" t="s">
        <v>105</v>
      </c>
      <c r="B8427" s="160">
        <v>8426.0</v>
      </c>
    </row>
    <row r="8428">
      <c r="A8428" s="47" t="s">
        <v>105</v>
      </c>
      <c r="B8428" s="160">
        <v>8427.0</v>
      </c>
    </row>
    <row r="8429">
      <c r="A8429" s="47" t="s">
        <v>105</v>
      </c>
      <c r="B8429" s="160">
        <v>8428.0</v>
      </c>
    </row>
    <row r="8430">
      <c r="A8430" s="47" t="s">
        <v>105</v>
      </c>
      <c r="B8430" s="160">
        <v>8429.0</v>
      </c>
    </row>
    <row r="8431">
      <c r="A8431" s="47" t="s">
        <v>105</v>
      </c>
      <c r="B8431" s="160">
        <v>8430.0</v>
      </c>
    </row>
    <row r="8432">
      <c r="A8432" s="47" t="s">
        <v>105</v>
      </c>
      <c r="B8432" s="160">
        <v>8431.0</v>
      </c>
    </row>
    <row r="8433">
      <c r="A8433" s="47" t="s">
        <v>105</v>
      </c>
      <c r="B8433" s="160">
        <v>8432.0</v>
      </c>
    </row>
    <row r="8434">
      <c r="A8434" s="47" t="s">
        <v>105</v>
      </c>
      <c r="B8434" s="160">
        <v>8433.0</v>
      </c>
    </row>
    <row r="8435">
      <c r="A8435" s="47" t="s">
        <v>105</v>
      </c>
      <c r="B8435" s="160">
        <v>8434.0</v>
      </c>
    </row>
    <row r="8436">
      <c r="A8436" s="47" t="s">
        <v>105</v>
      </c>
      <c r="B8436" s="160">
        <v>8435.0</v>
      </c>
    </row>
    <row r="8437">
      <c r="A8437" s="47" t="s">
        <v>105</v>
      </c>
      <c r="B8437" s="160">
        <v>8436.0</v>
      </c>
    </row>
    <row r="8438">
      <c r="A8438" s="47" t="s">
        <v>105</v>
      </c>
      <c r="B8438" s="160">
        <v>8437.0</v>
      </c>
    </row>
    <row r="8439">
      <c r="A8439" s="47" t="s">
        <v>105</v>
      </c>
      <c r="B8439" s="160">
        <v>8438.0</v>
      </c>
    </row>
    <row r="8440">
      <c r="A8440" s="47" t="s">
        <v>105</v>
      </c>
      <c r="B8440" s="160">
        <v>8439.0</v>
      </c>
    </row>
    <row r="8441">
      <c r="A8441" s="47" t="s">
        <v>105</v>
      </c>
      <c r="B8441" s="160">
        <v>8440.0</v>
      </c>
    </row>
    <row r="8442">
      <c r="A8442" s="47" t="s">
        <v>105</v>
      </c>
      <c r="B8442" s="160">
        <v>8441.0</v>
      </c>
    </row>
    <row r="8443">
      <c r="A8443" s="47" t="s">
        <v>105</v>
      </c>
      <c r="B8443" s="160">
        <v>8442.0</v>
      </c>
    </row>
    <row r="8444">
      <c r="A8444" s="47" t="s">
        <v>105</v>
      </c>
      <c r="B8444" s="160">
        <v>8443.0</v>
      </c>
    </row>
    <row r="8445">
      <c r="A8445" s="47" t="s">
        <v>105</v>
      </c>
      <c r="B8445" s="160">
        <v>8444.0</v>
      </c>
    </row>
    <row r="8446">
      <c r="A8446" s="47" t="s">
        <v>105</v>
      </c>
      <c r="B8446" s="160">
        <v>8445.0</v>
      </c>
    </row>
    <row r="8447">
      <c r="A8447" s="47" t="s">
        <v>105</v>
      </c>
      <c r="B8447" s="160">
        <v>8446.0</v>
      </c>
    </row>
    <row r="8448">
      <c r="A8448" s="47" t="s">
        <v>105</v>
      </c>
      <c r="B8448" s="160">
        <v>8447.0</v>
      </c>
    </row>
    <row r="8449">
      <c r="A8449" s="47" t="s">
        <v>105</v>
      </c>
      <c r="B8449" s="160">
        <v>8448.0</v>
      </c>
    </row>
    <row r="8450">
      <c r="A8450" s="47" t="s">
        <v>105</v>
      </c>
      <c r="B8450" s="160">
        <v>8449.0</v>
      </c>
    </row>
    <row r="8451">
      <c r="A8451" s="47" t="s">
        <v>105</v>
      </c>
      <c r="B8451" s="160">
        <v>8450.0</v>
      </c>
    </row>
    <row r="8452">
      <c r="A8452" s="47" t="s">
        <v>105</v>
      </c>
      <c r="B8452" s="160">
        <v>8451.0</v>
      </c>
    </row>
    <row r="8453">
      <c r="A8453" s="47" t="s">
        <v>105</v>
      </c>
      <c r="B8453" s="160">
        <v>8452.0</v>
      </c>
    </row>
    <row r="8454">
      <c r="A8454" s="47" t="s">
        <v>105</v>
      </c>
      <c r="B8454" s="160">
        <v>8453.0</v>
      </c>
    </row>
    <row r="8455">
      <c r="A8455" s="47" t="s">
        <v>105</v>
      </c>
      <c r="B8455" s="160">
        <v>8454.0</v>
      </c>
    </row>
    <row r="8456">
      <c r="A8456" s="47" t="s">
        <v>105</v>
      </c>
      <c r="B8456" s="160">
        <v>8455.0</v>
      </c>
    </row>
    <row r="8457">
      <c r="A8457" s="47" t="s">
        <v>105</v>
      </c>
      <c r="B8457" s="160">
        <v>8456.0</v>
      </c>
    </row>
    <row r="8458">
      <c r="A8458" s="47" t="s">
        <v>105</v>
      </c>
      <c r="B8458" s="160">
        <v>8457.0</v>
      </c>
    </row>
    <row r="8459">
      <c r="A8459" s="47" t="s">
        <v>105</v>
      </c>
      <c r="B8459" s="160">
        <v>8458.0</v>
      </c>
    </row>
    <row r="8460">
      <c r="A8460" s="47" t="s">
        <v>105</v>
      </c>
      <c r="B8460" s="160">
        <v>8459.0</v>
      </c>
    </row>
    <row r="8461">
      <c r="A8461" s="47" t="s">
        <v>105</v>
      </c>
      <c r="B8461" s="160">
        <v>8460.0</v>
      </c>
    </row>
    <row r="8462">
      <c r="A8462" s="47" t="s">
        <v>105</v>
      </c>
      <c r="B8462" s="160">
        <v>8461.0</v>
      </c>
    </row>
    <row r="8463">
      <c r="A8463" s="47" t="s">
        <v>105</v>
      </c>
      <c r="B8463" s="160">
        <v>8462.0</v>
      </c>
    </row>
    <row r="8464">
      <c r="A8464" s="47" t="s">
        <v>105</v>
      </c>
      <c r="B8464" s="160">
        <v>8463.0</v>
      </c>
    </row>
    <row r="8465">
      <c r="A8465" s="47" t="s">
        <v>105</v>
      </c>
      <c r="B8465" s="160">
        <v>8464.0</v>
      </c>
    </row>
    <row r="8466">
      <c r="A8466" s="47" t="s">
        <v>105</v>
      </c>
      <c r="B8466" s="160">
        <v>8465.0</v>
      </c>
    </row>
    <row r="8467">
      <c r="A8467" s="47" t="s">
        <v>105</v>
      </c>
      <c r="B8467" s="160">
        <v>8466.0</v>
      </c>
    </row>
    <row r="8468">
      <c r="A8468" s="47" t="s">
        <v>105</v>
      </c>
      <c r="B8468" s="160">
        <v>8467.0</v>
      </c>
    </row>
    <row r="8469">
      <c r="A8469" s="47" t="s">
        <v>105</v>
      </c>
      <c r="B8469" s="160">
        <v>8468.0</v>
      </c>
    </row>
    <row r="8470">
      <c r="A8470" s="47" t="s">
        <v>105</v>
      </c>
      <c r="B8470" s="160">
        <v>8469.0</v>
      </c>
    </row>
    <row r="8471">
      <c r="A8471" s="47" t="s">
        <v>105</v>
      </c>
      <c r="B8471" s="160">
        <v>8470.0</v>
      </c>
    </row>
    <row r="8472">
      <c r="A8472" s="47" t="s">
        <v>105</v>
      </c>
      <c r="B8472" s="160">
        <v>8471.0</v>
      </c>
    </row>
    <row r="8473">
      <c r="A8473" s="47" t="s">
        <v>105</v>
      </c>
      <c r="B8473" s="160">
        <v>8472.0</v>
      </c>
    </row>
    <row r="8474">
      <c r="A8474" s="47" t="s">
        <v>105</v>
      </c>
      <c r="B8474" s="160">
        <v>8473.0</v>
      </c>
    </row>
    <row r="8475">
      <c r="A8475" s="47" t="s">
        <v>105</v>
      </c>
      <c r="B8475" s="160">
        <v>8474.0</v>
      </c>
    </row>
    <row r="8476">
      <c r="A8476" s="47" t="s">
        <v>105</v>
      </c>
      <c r="B8476" s="160">
        <v>8475.0</v>
      </c>
    </row>
    <row r="8477">
      <c r="A8477" s="47" t="s">
        <v>105</v>
      </c>
      <c r="B8477" s="160">
        <v>8476.0</v>
      </c>
    </row>
    <row r="8478">
      <c r="A8478" s="47" t="s">
        <v>105</v>
      </c>
      <c r="B8478" s="160">
        <v>8477.0</v>
      </c>
    </row>
    <row r="8479">
      <c r="A8479" s="47" t="s">
        <v>105</v>
      </c>
      <c r="B8479" s="160">
        <v>8478.0</v>
      </c>
    </row>
    <row r="8480">
      <c r="A8480" s="47" t="s">
        <v>105</v>
      </c>
      <c r="B8480" s="160">
        <v>8479.0</v>
      </c>
    </row>
    <row r="8481">
      <c r="A8481" s="47" t="s">
        <v>105</v>
      </c>
      <c r="B8481" s="160">
        <v>8480.0</v>
      </c>
    </row>
    <row r="8482">
      <c r="A8482" s="47" t="s">
        <v>105</v>
      </c>
      <c r="B8482" s="160">
        <v>8481.0</v>
      </c>
    </row>
    <row r="8483">
      <c r="A8483" s="47" t="s">
        <v>105</v>
      </c>
      <c r="B8483" s="160">
        <v>8482.0</v>
      </c>
    </row>
    <row r="8484">
      <c r="A8484" s="47" t="s">
        <v>105</v>
      </c>
      <c r="B8484" s="160">
        <v>8483.0</v>
      </c>
    </row>
    <row r="8485">
      <c r="A8485" s="47" t="s">
        <v>105</v>
      </c>
      <c r="B8485" s="160">
        <v>8484.0</v>
      </c>
    </row>
    <row r="8486">
      <c r="A8486" s="47" t="s">
        <v>105</v>
      </c>
      <c r="B8486" s="160">
        <v>8485.0</v>
      </c>
    </row>
    <row r="8487">
      <c r="A8487" s="47" t="s">
        <v>105</v>
      </c>
      <c r="B8487" s="160">
        <v>8486.0</v>
      </c>
    </row>
    <row r="8488">
      <c r="A8488" s="47" t="s">
        <v>105</v>
      </c>
      <c r="B8488" s="160">
        <v>8487.0</v>
      </c>
    </row>
    <row r="8489">
      <c r="A8489" s="47" t="s">
        <v>105</v>
      </c>
      <c r="B8489" s="160">
        <v>8488.0</v>
      </c>
    </row>
    <row r="8490">
      <c r="A8490" s="47" t="s">
        <v>105</v>
      </c>
      <c r="B8490" s="160">
        <v>8489.0</v>
      </c>
    </row>
    <row r="8491">
      <c r="A8491" s="47" t="s">
        <v>105</v>
      </c>
      <c r="B8491" s="160">
        <v>8490.0</v>
      </c>
    </row>
    <row r="8492">
      <c r="A8492" s="47" t="s">
        <v>105</v>
      </c>
      <c r="B8492" s="160">
        <v>8491.0</v>
      </c>
    </row>
    <row r="8493">
      <c r="A8493" s="47" t="s">
        <v>105</v>
      </c>
      <c r="B8493" s="160">
        <v>8492.0</v>
      </c>
    </row>
    <row r="8494">
      <c r="A8494" s="47" t="s">
        <v>105</v>
      </c>
      <c r="B8494" s="160">
        <v>8493.0</v>
      </c>
    </row>
    <row r="8495">
      <c r="A8495" s="47" t="s">
        <v>105</v>
      </c>
      <c r="B8495" s="160">
        <v>8494.0</v>
      </c>
    </row>
    <row r="8496">
      <c r="A8496" s="47" t="s">
        <v>105</v>
      </c>
      <c r="B8496" s="160">
        <v>8495.0</v>
      </c>
    </row>
    <row r="8497">
      <c r="A8497" s="47" t="s">
        <v>105</v>
      </c>
      <c r="B8497" s="160">
        <v>8496.0</v>
      </c>
    </row>
    <row r="8498">
      <c r="A8498" s="47" t="s">
        <v>105</v>
      </c>
      <c r="B8498" s="160">
        <v>8497.0</v>
      </c>
    </row>
    <row r="8499">
      <c r="A8499" s="47" t="s">
        <v>105</v>
      </c>
      <c r="B8499" s="160">
        <v>8498.0</v>
      </c>
    </row>
    <row r="8500">
      <c r="A8500" s="47" t="s">
        <v>105</v>
      </c>
      <c r="B8500" s="160">
        <v>8499.0</v>
      </c>
    </row>
    <row r="8501">
      <c r="A8501" s="47" t="s">
        <v>105</v>
      </c>
      <c r="B8501" s="160">
        <v>8500.0</v>
      </c>
    </row>
    <row r="8502">
      <c r="A8502" s="47" t="s">
        <v>105</v>
      </c>
      <c r="B8502" s="160">
        <v>8501.0</v>
      </c>
    </row>
    <row r="8503">
      <c r="A8503" s="47" t="s">
        <v>105</v>
      </c>
      <c r="B8503" s="160">
        <v>8502.0</v>
      </c>
    </row>
    <row r="8504">
      <c r="A8504" s="47" t="s">
        <v>105</v>
      </c>
      <c r="B8504" s="160">
        <v>8503.0</v>
      </c>
    </row>
    <row r="8505">
      <c r="A8505" s="47" t="s">
        <v>105</v>
      </c>
      <c r="B8505" s="160">
        <v>8504.0</v>
      </c>
    </row>
    <row r="8506">
      <c r="A8506" s="47" t="s">
        <v>105</v>
      </c>
      <c r="B8506" s="160">
        <v>8505.0</v>
      </c>
    </row>
    <row r="8507">
      <c r="A8507" s="47" t="s">
        <v>105</v>
      </c>
      <c r="B8507" s="160">
        <v>8506.0</v>
      </c>
    </row>
    <row r="8508">
      <c r="A8508" s="47" t="s">
        <v>105</v>
      </c>
      <c r="B8508" s="160">
        <v>8507.0</v>
      </c>
    </row>
    <row r="8509">
      <c r="A8509" s="47" t="s">
        <v>105</v>
      </c>
      <c r="B8509" s="160">
        <v>8508.0</v>
      </c>
    </row>
    <row r="8510">
      <c r="A8510" s="47" t="s">
        <v>105</v>
      </c>
      <c r="B8510" s="160">
        <v>8509.0</v>
      </c>
    </row>
    <row r="8511">
      <c r="A8511" s="47" t="s">
        <v>105</v>
      </c>
      <c r="B8511" s="160">
        <v>8510.0</v>
      </c>
    </row>
    <row r="8512">
      <c r="A8512" s="47" t="s">
        <v>105</v>
      </c>
      <c r="B8512" s="160">
        <v>8511.0</v>
      </c>
    </row>
    <row r="8513">
      <c r="A8513" s="47" t="s">
        <v>105</v>
      </c>
      <c r="B8513" s="160">
        <v>8512.0</v>
      </c>
    </row>
    <row r="8514">
      <c r="A8514" s="47" t="s">
        <v>105</v>
      </c>
      <c r="B8514" s="160">
        <v>8513.0</v>
      </c>
    </row>
    <row r="8515">
      <c r="A8515" s="47" t="s">
        <v>105</v>
      </c>
      <c r="B8515" s="160">
        <v>8514.0</v>
      </c>
    </row>
    <row r="8516">
      <c r="A8516" s="47" t="s">
        <v>105</v>
      </c>
      <c r="B8516" s="160">
        <v>8515.0</v>
      </c>
    </row>
    <row r="8517">
      <c r="A8517" s="47" t="s">
        <v>105</v>
      </c>
      <c r="B8517" s="160">
        <v>8516.0</v>
      </c>
    </row>
    <row r="8518">
      <c r="A8518" s="47" t="s">
        <v>105</v>
      </c>
      <c r="B8518" s="160">
        <v>8517.0</v>
      </c>
    </row>
    <row r="8519">
      <c r="A8519" s="47" t="s">
        <v>105</v>
      </c>
      <c r="B8519" s="160">
        <v>8518.0</v>
      </c>
    </row>
    <row r="8520">
      <c r="A8520" s="47" t="s">
        <v>105</v>
      </c>
      <c r="B8520" s="160">
        <v>8519.0</v>
      </c>
    </row>
    <row r="8521">
      <c r="A8521" s="47" t="s">
        <v>105</v>
      </c>
      <c r="B8521" s="160">
        <v>8520.0</v>
      </c>
    </row>
    <row r="8522">
      <c r="A8522" s="47" t="s">
        <v>105</v>
      </c>
      <c r="B8522" s="160">
        <v>8521.0</v>
      </c>
    </row>
    <row r="8523">
      <c r="A8523" s="47" t="s">
        <v>105</v>
      </c>
      <c r="B8523" s="160">
        <v>8522.0</v>
      </c>
    </row>
    <row r="8524">
      <c r="A8524" s="47" t="s">
        <v>105</v>
      </c>
      <c r="B8524" s="160">
        <v>8523.0</v>
      </c>
    </row>
    <row r="8525">
      <c r="A8525" s="47" t="s">
        <v>105</v>
      </c>
      <c r="B8525" s="160">
        <v>8524.0</v>
      </c>
    </row>
    <row r="8526">
      <c r="A8526" s="47" t="s">
        <v>105</v>
      </c>
      <c r="B8526" s="160">
        <v>8525.0</v>
      </c>
    </row>
    <row r="8527">
      <c r="A8527" s="47" t="s">
        <v>105</v>
      </c>
      <c r="B8527" s="160">
        <v>8526.0</v>
      </c>
    </row>
    <row r="8528">
      <c r="A8528" s="47" t="s">
        <v>105</v>
      </c>
      <c r="B8528" s="160">
        <v>8527.0</v>
      </c>
    </row>
    <row r="8529">
      <c r="A8529" s="47" t="s">
        <v>105</v>
      </c>
      <c r="B8529" s="160">
        <v>8528.0</v>
      </c>
    </row>
    <row r="8530">
      <c r="A8530" s="47" t="s">
        <v>105</v>
      </c>
      <c r="B8530" s="160">
        <v>8529.0</v>
      </c>
    </row>
    <row r="8531">
      <c r="A8531" s="47" t="s">
        <v>105</v>
      </c>
      <c r="B8531" s="160">
        <v>8530.0</v>
      </c>
    </row>
    <row r="8532">
      <c r="A8532" s="47" t="s">
        <v>105</v>
      </c>
      <c r="B8532" s="160">
        <v>8531.0</v>
      </c>
    </row>
    <row r="8533">
      <c r="A8533" s="47" t="s">
        <v>105</v>
      </c>
      <c r="B8533" s="160">
        <v>8532.0</v>
      </c>
    </row>
    <row r="8534">
      <c r="A8534" s="47" t="s">
        <v>105</v>
      </c>
      <c r="B8534" s="160">
        <v>8533.0</v>
      </c>
    </row>
    <row r="8535">
      <c r="A8535" s="47" t="s">
        <v>105</v>
      </c>
      <c r="B8535" s="160">
        <v>8534.0</v>
      </c>
    </row>
    <row r="8536">
      <c r="A8536" s="47" t="s">
        <v>105</v>
      </c>
      <c r="B8536" s="160">
        <v>8535.0</v>
      </c>
    </row>
    <row r="8537">
      <c r="A8537" s="47" t="s">
        <v>105</v>
      </c>
      <c r="B8537" s="160">
        <v>8536.0</v>
      </c>
    </row>
    <row r="8538">
      <c r="A8538" s="47" t="s">
        <v>105</v>
      </c>
      <c r="B8538" s="160">
        <v>8537.0</v>
      </c>
    </row>
    <row r="8539">
      <c r="A8539" s="47" t="s">
        <v>105</v>
      </c>
      <c r="B8539" s="160">
        <v>8538.0</v>
      </c>
    </row>
    <row r="8540">
      <c r="A8540" s="47" t="s">
        <v>105</v>
      </c>
      <c r="B8540" s="160">
        <v>8539.0</v>
      </c>
    </row>
    <row r="8541">
      <c r="A8541" s="47" t="s">
        <v>105</v>
      </c>
      <c r="B8541" s="160">
        <v>8540.0</v>
      </c>
    </row>
    <row r="8542">
      <c r="A8542" s="47" t="s">
        <v>105</v>
      </c>
      <c r="B8542" s="160">
        <v>8541.0</v>
      </c>
    </row>
    <row r="8543">
      <c r="A8543" s="47" t="s">
        <v>105</v>
      </c>
      <c r="B8543" s="160">
        <v>8542.0</v>
      </c>
    </row>
    <row r="8544">
      <c r="A8544" s="47" t="s">
        <v>105</v>
      </c>
      <c r="B8544" s="160">
        <v>8543.0</v>
      </c>
    </row>
    <row r="8545">
      <c r="A8545" s="47" t="s">
        <v>105</v>
      </c>
      <c r="B8545" s="160">
        <v>8544.0</v>
      </c>
    </row>
    <row r="8546">
      <c r="A8546" s="47" t="s">
        <v>105</v>
      </c>
      <c r="B8546" s="160">
        <v>8545.0</v>
      </c>
    </row>
    <row r="8547">
      <c r="A8547" s="47" t="s">
        <v>105</v>
      </c>
      <c r="B8547" s="160">
        <v>8546.0</v>
      </c>
    </row>
    <row r="8548">
      <c r="A8548" s="47" t="s">
        <v>105</v>
      </c>
      <c r="B8548" s="160">
        <v>8547.0</v>
      </c>
    </row>
    <row r="8549">
      <c r="A8549" s="47" t="s">
        <v>105</v>
      </c>
      <c r="B8549" s="160">
        <v>8548.0</v>
      </c>
    </row>
    <row r="8550">
      <c r="A8550" s="47" t="s">
        <v>105</v>
      </c>
      <c r="B8550" s="160">
        <v>8549.0</v>
      </c>
    </row>
    <row r="8551">
      <c r="A8551" s="47" t="s">
        <v>105</v>
      </c>
      <c r="B8551" s="160">
        <v>8550.0</v>
      </c>
    </row>
    <row r="8552">
      <c r="A8552" s="47" t="s">
        <v>105</v>
      </c>
      <c r="B8552" s="160">
        <v>8551.0</v>
      </c>
    </row>
    <row r="8553">
      <c r="A8553" s="47" t="s">
        <v>105</v>
      </c>
      <c r="B8553" s="160">
        <v>8552.0</v>
      </c>
    </row>
    <row r="8554">
      <c r="A8554" s="47" t="s">
        <v>105</v>
      </c>
      <c r="B8554" s="160">
        <v>8553.0</v>
      </c>
    </row>
    <row r="8555">
      <c r="A8555" s="47" t="s">
        <v>105</v>
      </c>
      <c r="B8555" s="160">
        <v>8554.0</v>
      </c>
    </row>
    <row r="8556">
      <c r="A8556" s="47" t="s">
        <v>105</v>
      </c>
      <c r="B8556" s="160">
        <v>8555.0</v>
      </c>
    </row>
    <row r="8557">
      <c r="A8557" s="47" t="s">
        <v>105</v>
      </c>
      <c r="B8557" s="160">
        <v>8556.0</v>
      </c>
    </row>
    <row r="8558">
      <c r="A8558" s="47" t="s">
        <v>105</v>
      </c>
      <c r="B8558" s="160">
        <v>8557.0</v>
      </c>
    </row>
    <row r="8559">
      <c r="A8559" s="47" t="s">
        <v>105</v>
      </c>
      <c r="B8559" s="160">
        <v>8558.0</v>
      </c>
    </row>
    <row r="8560">
      <c r="A8560" s="47" t="s">
        <v>105</v>
      </c>
      <c r="B8560" s="160">
        <v>8559.0</v>
      </c>
    </row>
    <row r="8561">
      <c r="A8561" s="47" t="s">
        <v>105</v>
      </c>
      <c r="B8561" s="160">
        <v>8560.0</v>
      </c>
    </row>
    <row r="8562">
      <c r="A8562" s="47" t="s">
        <v>105</v>
      </c>
      <c r="B8562" s="160">
        <v>8561.0</v>
      </c>
    </row>
    <row r="8563">
      <c r="A8563" s="47" t="s">
        <v>105</v>
      </c>
      <c r="B8563" s="160">
        <v>8562.0</v>
      </c>
    </row>
    <row r="8564">
      <c r="A8564" s="47" t="s">
        <v>105</v>
      </c>
      <c r="B8564" s="160">
        <v>8563.0</v>
      </c>
    </row>
    <row r="8565">
      <c r="A8565" s="47" t="s">
        <v>105</v>
      </c>
      <c r="B8565" s="160">
        <v>8564.0</v>
      </c>
    </row>
    <row r="8566">
      <c r="A8566" s="47" t="s">
        <v>105</v>
      </c>
      <c r="B8566" s="160">
        <v>8565.0</v>
      </c>
    </row>
    <row r="8567">
      <c r="A8567" s="47" t="s">
        <v>105</v>
      </c>
      <c r="B8567" s="160">
        <v>8566.0</v>
      </c>
    </row>
    <row r="8568">
      <c r="A8568" s="47" t="s">
        <v>105</v>
      </c>
      <c r="B8568" s="160">
        <v>8567.0</v>
      </c>
    </row>
    <row r="8569">
      <c r="A8569" s="47" t="s">
        <v>105</v>
      </c>
      <c r="B8569" s="160">
        <v>8568.0</v>
      </c>
    </row>
    <row r="8570">
      <c r="A8570" s="47" t="s">
        <v>105</v>
      </c>
      <c r="B8570" s="160">
        <v>8569.0</v>
      </c>
    </row>
    <row r="8571">
      <c r="A8571" s="47" t="s">
        <v>105</v>
      </c>
      <c r="B8571" s="160">
        <v>8570.0</v>
      </c>
    </row>
    <row r="8572">
      <c r="A8572" s="47" t="s">
        <v>105</v>
      </c>
      <c r="B8572" s="160">
        <v>8571.0</v>
      </c>
    </row>
    <row r="8573">
      <c r="A8573" s="47" t="s">
        <v>105</v>
      </c>
      <c r="B8573" s="160">
        <v>8572.0</v>
      </c>
    </row>
    <row r="8574">
      <c r="A8574" s="47" t="s">
        <v>105</v>
      </c>
      <c r="B8574" s="160">
        <v>8573.0</v>
      </c>
    </row>
    <row r="8575">
      <c r="A8575" s="47" t="s">
        <v>105</v>
      </c>
      <c r="B8575" s="160">
        <v>8574.0</v>
      </c>
    </row>
    <row r="8576">
      <c r="A8576" s="47" t="s">
        <v>105</v>
      </c>
      <c r="B8576" s="160">
        <v>8575.0</v>
      </c>
    </row>
    <row r="8577">
      <c r="A8577" s="47" t="s">
        <v>105</v>
      </c>
      <c r="B8577" s="160">
        <v>8576.0</v>
      </c>
    </row>
    <row r="8578">
      <c r="A8578" s="47" t="s">
        <v>105</v>
      </c>
      <c r="B8578" s="160">
        <v>8577.0</v>
      </c>
    </row>
    <row r="8579">
      <c r="A8579" s="47" t="s">
        <v>105</v>
      </c>
      <c r="B8579" s="160">
        <v>8578.0</v>
      </c>
    </row>
    <row r="8580">
      <c r="A8580" s="47" t="s">
        <v>105</v>
      </c>
      <c r="B8580" s="160">
        <v>8579.0</v>
      </c>
    </row>
    <row r="8581">
      <c r="A8581" s="47" t="s">
        <v>105</v>
      </c>
      <c r="B8581" s="160">
        <v>8580.0</v>
      </c>
    </row>
    <row r="8582">
      <c r="A8582" s="47" t="s">
        <v>105</v>
      </c>
      <c r="B8582" s="160">
        <v>8581.0</v>
      </c>
    </row>
    <row r="8583">
      <c r="A8583" s="47" t="s">
        <v>105</v>
      </c>
      <c r="B8583" s="160">
        <v>8582.0</v>
      </c>
    </row>
    <row r="8584">
      <c r="A8584" s="47" t="s">
        <v>105</v>
      </c>
      <c r="B8584" s="160">
        <v>8583.0</v>
      </c>
    </row>
    <row r="8585">
      <c r="A8585" s="47" t="s">
        <v>105</v>
      </c>
      <c r="B8585" s="160">
        <v>8584.0</v>
      </c>
    </row>
    <row r="8586">
      <c r="A8586" s="47" t="s">
        <v>105</v>
      </c>
      <c r="B8586" s="160">
        <v>8585.0</v>
      </c>
    </row>
    <row r="8587">
      <c r="A8587" s="47" t="s">
        <v>105</v>
      </c>
      <c r="B8587" s="160">
        <v>8586.0</v>
      </c>
    </row>
    <row r="8588">
      <c r="A8588" s="47" t="s">
        <v>105</v>
      </c>
      <c r="B8588" s="160">
        <v>8587.0</v>
      </c>
    </row>
    <row r="8589">
      <c r="A8589" s="47" t="s">
        <v>105</v>
      </c>
      <c r="B8589" s="160">
        <v>8588.0</v>
      </c>
    </row>
    <row r="8590">
      <c r="A8590" s="47" t="s">
        <v>105</v>
      </c>
      <c r="B8590" s="160">
        <v>8589.0</v>
      </c>
    </row>
    <row r="8591">
      <c r="A8591" s="47" t="s">
        <v>105</v>
      </c>
      <c r="B8591" s="160">
        <v>8590.0</v>
      </c>
    </row>
    <row r="8592">
      <c r="A8592" s="47" t="s">
        <v>105</v>
      </c>
      <c r="B8592" s="160">
        <v>8591.0</v>
      </c>
    </row>
    <row r="8593">
      <c r="A8593" s="47" t="s">
        <v>105</v>
      </c>
      <c r="B8593" s="160">
        <v>8592.0</v>
      </c>
    </row>
    <row r="8594">
      <c r="A8594" s="47" t="s">
        <v>105</v>
      </c>
      <c r="B8594" s="160">
        <v>8593.0</v>
      </c>
    </row>
    <row r="8595">
      <c r="A8595" s="47" t="s">
        <v>105</v>
      </c>
      <c r="B8595" s="160">
        <v>8594.0</v>
      </c>
    </row>
    <row r="8596">
      <c r="A8596" s="47" t="s">
        <v>105</v>
      </c>
      <c r="B8596" s="160">
        <v>8595.0</v>
      </c>
    </row>
    <row r="8597">
      <c r="A8597" s="47" t="s">
        <v>105</v>
      </c>
      <c r="B8597" s="160">
        <v>8596.0</v>
      </c>
    </row>
    <row r="8598">
      <c r="A8598" s="47" t="s">
        <v>105</v>
      </c>
      <c r="B8598" s="160">
        <v>8597.0</v>
      </c>
    </row>
    <row r="8599">
      <c r="A8599" s="47" t="s">
        <v>105</v>
      </c>
      <c r="B8599" s="160">
        <v>8598.0</v>
      </c>
    </row>
    <row r="8600">
      <c r="A8600" s="47" t="s">
        <v>105</v>
      </c>
      <c r="B8600" s="160">
        <v>8599.0</v>
      </c>
    </row>
    <row r="8601">
      <c r="A8601" s="47" t="s">
        <v>105</v>
      </c>
      <c r="B8601" s="160">
        <v>8600.0</v>
      </c>
    </row>
    <row r="8602">
      <c r="A8602" s="47" t="s">
        <v>105</v>
      </c>
      <c r="B8602" s="160">
        <v>8601.0</v>
      </c>
    </row>
    <row r="8603">
      <c r="A8603" s="47" t="s">
        <v>105</v>
      </c>
      <c r="B8603" s="160">
        <v>8602.0</v>
      </c>
    </row>
    <row r="8604">
      <c r="A8604" s="47" t="s">
        <v>105</v>
      </c>
      <c r="B8604" s="160">
        <v>8603.0</v>
      </c>
    </row>
    <row r="8605">
      <c r="A8605" s="47" t="s">
        <v>105</v>
      </c>
      <c r="B8605" s="160">
        <v>8604.0</v>
      </c>
    </row>
    <row r="8606">
      <c r="A8606" s="47" t="s">
        <v>105</v>
      </c>
      <c r="B8606" s="160">
        <v>8605.0</v>
      </c>
    </row>
    <row r="8607">
      <c r="A8607" s="47" t="s">
        <v>105</v>
      </c>
      <c r="B8607" s="160">
        <v>8606.0</v>
      </c>
    </row>
    <row r="8608">
      <c r="A8608" s="47" t="s">
        <v>105</v>
      </c>
      <c r="B8608" s="160">
        <v>8607.0</v>
      </c>
    </row>
    <row r="8609">
      <c r="A8609" s="47" t="s">
        <v>105</v>
      </c>
      <c r="B8609" s="160">
        <v>8608.0</v>
      </c>
    </row>
    <row r="8610">
      <c r="A8610" s="47" t="s">
        <v>105</v>
      </c>
      <c r="B8610" s="160">
        <v>8609.0</v>
      </c>
    </row>
    <row r="8611">
      <c r="A8611" s="47" t="s">
        <v>105</v>
      </c>
      <c r="B8611" s="160">
        <v>8610.0</v>
      </c>
    </row>
    <row r="8612">
      <c r="A8612" s="47" t="s">
        <v>105</v>
      </c>
      <c r="B8612" s="160">
        <v>8611.0</v>
      </c>
    </row>
    <row r="8613">
      <c r="A8613" s="47" t="s">
        <v>105</v>
      </c>
      <c r="B8613" s="160">
        <v>8612.0</v>
      </c>
    </row>
    <row r="8614">
      <c r="A8614" s="47" t="s">
        <v>105</v>
      </c>
      <c r="B8614" s="160">
        <v>8613.0</v>
      </c>
    </row>
    <row r="8615">
      <c r="A8615" s="47" t="s">
        <v>105</v>
      </c>
      <c r="B8615" s="160">
        <v>8614.0</v>
      </c>
    </row>
    <row r="8616">
      <c r="A8616" s="47" t="s">
        <v>105</v>
      </c>
      <c r="B8616" s="160">
        <v>8615.0</v>
      </c>
    </row>
    <row r="8617">
      <c r="A8617" s="47" t="s">
        <v>105</v>
      </c>
      <c r="B8617" s="160">
        <v>8616.0</v>
      </c>
    </row>
    <row r="8618">
      <c r="A8618" s="47" t="s">
        <v>105</v>
      </c>
      <c r="B8618" s="160">
        <v>8617.0</v>
      </c>
    </row>
    <row r="8619">
      <c r="A8619" s="47" t="s">
        <v>105</v>
      </c>
      <c r="B8619" s="160">
        <v>8618.0</v>
      </c>
    </row>
    <row r="8620">
      <c r="A8620" s="47" t="s">
        <v>105</v>
      </c>
      <c r="B8620" s="160">
        <v>8619.0</v>
      </c>
    </row>
    <row r="8621">
      <c r="A8621" s="47" t="s">
        <v>105</v>
      </c>
      <c r="B8621" s="160">
        <v>8620.0</v>
      </c>
    </row>
    <row r="8622">
      <c r="A8622" s="47" t="s">
        <v>105</v>
      </c>
      <c r="B8622" s="160">
        <v>8621.0</v>
      </c>
    </row>
    <row r="8623">
      <c r="A8623" s="47" t="s">
        <v>105</v>
      </c>
      <c r="B8623" s="160">
        <v>8622.0</v>
      </c>
    </row>
    <row r="8624">
      <c r="A8624" s="47" t="s">
        <v>105</v>
      </c>
      <c r="B8624" s="160">
        <v>8623.0</v>
      </c>
    </row>
    <row r="8625">
      <c r="A8625" s="47" t="s">
        <v>105</v>
      </c>
      <c r="B8625" s="160">
        <v>8624.0</v>
      </c>
    </row>
    <row r="8626">
      <c r="A8626" s="47" t="s">
        <v>105</v>
      </c>
      <c r="B8626" s="160">
        <v>8625.0</v>
      </c>
    </row>
    <row r="8627">
      <c r="A8627" s="47" t="s">
        <v>105</v>
      </c>
      <c r="B8627" s="160">
        <v>8626.0</v>
      </c>
    </row>
    <row r="8628">
      <c r="A8628" s="47" t="s">
        <v>105</v>
      </c>
      <c r="B8628" s="160">
        <v>8627.0</v>
      </c>
    </row>
    <row r="8629">
      <c r="A8629" s="47" t="s">
        <v>105</v>
      </c>
      <c r="B8629" s="160">
        <v>8628.0</v>
      </c>
    </row>
    <row r="8630">
      <c r="A8630" s="47" t="s">
        <v>105</v>
      </c>
      <c r="B8630" s="160">
        <v>8629.0</v>
      </c>
    </row>
    <row r="8631">
      <c r="A8631" s="47" t="s">
        <v>105</v>
      </c>
      <c r="B8631" s="160">
        <v>8630.0</v>
      </c>
    </row>
    <row r="8632">
      <c r="A8632" s="47" t="s">
        <v>105</v>
      </c>
      <c r="B8632" s="160">
        <v>8631.0</v>
      </c>
    </row>
    <row r="8633">
      <c r="A8633" s="47" t="s">
        <v>105</v>
      </c>
      <c r="B8633" s="160">
        <v>8632.0</v>
      </c>
    </row>
    <row r="8634">
      <c r="A8634" s="47" t="s">
        <v>105</v>
      </c>
      <c r="B8634" s="160">
        <v>8633.0</v>
      </c>
    </row>
    <row r="8635">
      <c r="A8635" s="47" t="s">
        <v>105</v>
      </c>
      <c r="B8635" s="160">
        <v>8634.0</v>
      </c>
    </row>
    <row r="8636">
      <c r="A8636" s="47" t="s">
        <v>105</v>
      </c>
      <c r="B8636" s="160">
        <v>8635.0</v>
      </c>
    </row>
    <row r="8637">
      <c r="A8637" s="47" t="s">
        <v>105</v>
      </c>
      <c r="B8637" s="160">
        <v>8636.0</v>
      </c>
    </row>
    <row r="8638">
      <c r="A8638" s="47" t="s">
        <v>105</v>
      </c>
      <c r="B8638" s="160">
        <v>8637.0</v>
      </c>
    </row>
    <row r="8639">
      <c r="A8639" s="47" t="s">
        <v>105</v>
      </c>
      <c r="B8639" s="160">
        <v>8638.0</v>
      </c>
    </row>
    <row r="8640">
      <c r="A8640" s="47" t="s">
        <v>105</v>
      </c>
      <c r="B8640" s="160">
        <v>8639.0</v>
      </c>
    </row>
    <row r="8641">
      <c r="A8641" s="47" t="s">
        <v>105</v>
      </c>
      <c r="B8641" s="160">
        <v>8640.0</v>
      </c>
    </row>
    <row r="8642">
      <c r="A8642" s="47" t="s">
        <v>105</v>
      </c>
      <c r="B8642" s="160">
        <v>8641.0</v>
      </c>
    </row>
    <row r="8643">
      <c r="A8643" s="47" t="s">
        <v>105</v>
      </c>
      <c r="B8643" s="160">
        <v>8642.0</v>
      </c>
    </row>
    <row r="8644">
      <c r="A8644" s="47" t="s">
        <v>105</v>
      </c>
      <c r="B8644" s="160">
        <v>8643.0</v>
      </c>
    </row>
    <row r="8645">
      <c r="A8645" s="47" t="s">
        <v>105</v>
      </c>
      <c r="B8645" s="160">
        <v>8644.0</v>
      </c>
    </row>
    <row r="8646">
      <c r="A8646" s="47" t="s">
        <v>105</v>
      </c>
      <c r="B8646" s="160">
        <v>8645.0</v>
      </c>
    </row>
    <row r="8647">
      <c r="A8647" s="47" t="s">
        <v>105</v>
      </c>
      <c r="B8647" s="160">
        <v>8646.0</v>
      </c>
    </row>
    <row r="8648">
      <c r="A8648" s="47" t="s">
        <v>105</v>
      </c>
      <c r="B8648" s="160">
        <v>8647.0</v>
      </c>
    </row>
    <row r="8649">
      <c r="A8649" s="47" t="s">
        <v>105</v>
      </c>
      <c r="B8649" s="160">
        <v>8648.0</v>
      </c>
    </row>
    <row r="8650">
      <c r="A8650" s="47" t="s">
        <v>105</v>
      </c>
      <c r="B8650" s="160">
        <v>8649.0</v>
      </c>
    </row>
    <row r="8651">
      <c r="A8651" s="47" t="s">
        <v>105</v>
      </c>
      <c r="B8651" s="160">
        <v>8650.0</v>
      </c>
    </row>
    <row r="8652">
      <c r="A8652" s="47" t="s">
        <v>105</v>
      </c>
      <c r="B8652" s="160">
        <v>8651.0</v>
      </c>
    </row>
    <row r="8653">
      <c r="A8653" s="47" t="s">
        <v>105</v>
      </c>
      <c r="B8653" s="160">
        <v>8652.0</v>
      </c>
    </row>
    <row r="8654">
      <c r="A8654" s="47" t="s">
        <v>105</v>
      </c>
      <c r="B8654" s="160">
        <v>8653.0</v>
      </c>
    </row>
    <row r="8655">
      <c r="A8655" s="47" t="s">
        <v>105</v>
      </c>
      <c r="B8655" s="160">
        <v>8654.0</v>
      </c>
    </row>
    <row r="8656">
      <c r="A8656" s="47" t="s">
        <v>105</v>
      </c>
      <c r="B8656" s="160">
        <v>8655.0</v>
      </c>
    </row>
    <row r="8657">
      <c r="A8657" s="47" t="s">
        <v>105</v>
      </c>
      <c r="B8657" s="160">
        <v>8656.0</v>
      </c>
    </row>
    <row r="8658">
      <c r="A8658" s="47" t="s">
        <v>105</v>
      </c>
      <c r="B8658" s="160">
        <v>8657.0</v>
      </c>
    </row>
    <row r="8659">
      <c r="A8659" s="47" t="s">
        <v>105</v>
      </c>
      <c r="B8659" s="160">
        <v>8658.0</v>
      </c>
    </row>
    <row r="8660">
      <c r="A8660" s="47" t="s">
        <v>105</v>
      </c>
      <c r="B8660" s="160">
        <v>8659.0</v>
      </c>
    </row>
    <row r="8661">
      <c r="A8661" s="47" t="s">
        <v>105</v>
      </c>
      <c r="B8661" s="160">
        <v>8660.0</v>
      </c>
    </row>
    <row r="8662">
      <c r="A8662" s="47" t="s">
        <v>105</v>
      </c>
      <c r="B8662" s="160">
        <v>8661.0</v>
      </c>
    </row>
    <row r="8663">
      <c r="A8663" s="47" t="s">
        <v>105</v>
      </c>
      <c r="B8663" s="160">
        <v>8662.0</v>
      </c>
    </row>
    <row r="8664">
      <c r="A8664" s="47" t="s">
        <v>105</v>
      </c>
      <c r="B8664" s="160">
        <v>8663.0</v>
      </c>
    </row>
    <row r="8665">
      <c r="A8665" s="47" t="s">
        <v>105</v>
      </c>
      <c r="B8665" s="160">
        <v>8664.0</v>
      </c>
    </row>
    <row r="8666">
      <c r="A8666" s="47" t="s">
        <v>105</v>
      </c>
      <c r="B8666" s="160">
        <v>8665.0</v>
      </c>
    </row>
    <row r="8667">
      <c r="A8667" s="47" t="s">
        <v>105</v>
      </c>
      <c r="B8667" s="160">
        <v>8666.0</v>
      </c>
    </row>
    <row r="8668">
      <c r="A8668" s="47" t="s">
        <v>105</v>
      </c>
      <c r="B8668" s="160">
        <v>8667.0</v>
      </c>
    </row>
    <row r="8669">
      <c r="A8669" s="47" t="s">
        <v>105</v>
      </c>
      <c r="B8669" s="160">
        <v>8668.0</v>
      </c>
    </row>
    <row r="8670">
      <c r="A8670" s="47" t="s">
        <v>105</v>
      </c>
      <c r="B8670" s="160">
        <v>8669.0</v>
      </c>
    </row>
    <row r="8671">
      <c r="A8671" s="47" t="s">
        <v>105</v>
      </c>
      <c r="B8671" s="160">
        <v>8670.0</v>
      </c>
    </row>
    <row r="8672">
      <c r="A8672" s="47" t="s">
        <v>105</v>
      </c>
      <c r="B8672" s="160">
        <v>8671.0</v>
      </c>
    </row>
    <row r="8673">
      <c r="A8673" s="47" t="s">
        <v>105</v>
      </c>
      <c r="B8673" s="160">
        <v>8672.0</v>
      </c>
    </row>
    <row r="8674">
      <c r="A8674" s="47" t="s">
        <v>105</v>
      </c>
      <c r="B8674" s="160">
        <v>8673.0</v>
      </c>
    </row>
    <row r="8675">
      <c r="A8675" s="47" t="s">
        <v>105</v>
      </c>
      <c r="B8675" s="160">
        <v>8674.0</v>
      </c>
    </row>
    <row r="8676">
      <c r="A8676" s="47" t="s">
        <v>105</v>
      </c>
      <c r="B8676" s="160">
        <v>8675.0</v>
      </c>
    </row>
    <row r="8677">
      <c r="A8677" s="47" t="s">
        <v>105</v>
      </c>
      <c r="B8677" s="160">
        <v>8676.0</v>
      </c>
    </row>
    <row r="8678">
      <c r="A8678" s="47" t="s">
        <v>105</v>
      </c>
      <c r="B8678" s="160">
        <v>8677.0</v>
      </c>
    </row>
    <row r="8679">
      <c r="A8679" s="47" t="s">
        <v>105</v>
      </c>
      <c r="B8679" s="160">
        <v>8678.0</v>
      </c>
    </row>
    <row r="8680">
      <c r="A8680" s="47" t="s">
        <v>105</v>
      </c>
      <c r="B8680" s="160">
        <v>8679.0</v>
      </c>
    </row>
    <row r="8681">
      <c r="A8681" s="47" t="s">
        <v>105</v>
      </c>
      <c r="B8681" s="160">
        <v>8680.0</v>
      </c>
    </row>
    <row r="8682">
      <c r="A8682" s="47" t="s">
        <v>105</v>
      </c>
      <c r="B8682" s="160">
        <v>8681.0</v>
      </c>
    </row>
    <row r="8683">
      <c r="A8683" s="47" t="s">
        <v>105</v>
      </c>
      <c r="B8683" s="160">
        <v>8682.0</v>
      </c>
    </row>
    <row r="8684">
      <c r="A8684" s="47" t="s">
        <v>105</v>
      </c>
      <c r="B8684" s="160">
        <v>8683.0</v>
      </c>
    </row>
    <row r="8685">
      <c r="A8685" s="47" t="s">
        <v>105</v>
      </c>
      <c r="B8685" s="160">
        <v>8684.0</v>
      </c>
    </row>
    <row r="8686">
      <c r="A8686" s="47" t="s">
        <v>105</v>
      </c>
      <c r="B8686" s="160">
        <v>8685.0</v>
      </c>
    </row>
    <row r="8687">
      <c r="A8687" s="47" t="s">
        <v>105</v>
      </c>
      <c r="B8687" s="160">
        <v>8686.0</v>
      </c>
    </row>
    <row r="8688">
      <c r="A8688" s="47" t="s">
        <v>105</v>
      </c>
      <c r="B8688" s="160">
        <v>8687.0</v>
      </c>
    </row>
    <row r="8689">
      <c r="A8689" s="47" t="s">
        <v>105</v>
      </c>
      <c r="B8689" s="160">
        <v>8688.0</v>
      </c>
    </row>
    <row r="8690">
      <c r="A8690" s="47" t="s">
        <v>105</v>
      </c>
      <c r="B8690" s="160">
        <v>8689.0</v>
      </c>
    </row>
    <row r="8691">
      <c r="A8691" s="47" t="s">
        <v>105</v>
      </c>
      <c r="B8691" s="160">
        <v>8690.0</v>
      </c>
    </row>
    <row r="8692">
      <c r="A8692" s="47" t="s">
        <v>105</v>
      </c>
      <c r="B8692" s="160">
        <v>8691.0</v>
      </c>
    </row>
    <row r="8693">
      <c r="A8693" s="47" t="s">
        <v>105</v>
      </c>
      <c r="B8693" s="160">
        <v>8692.0</v>
      </c>
    </row>
    <row r="8694">
      <c r="A8694" s="47" t="s">
        <v>105</v>
      </c>
      <c r="B8694" s="160">
        <v>8693.0</v>
      </c>
    </row>
    <row r="8695">
      <c r="A8695" s="47" t="s">
        <v>105</v>
      </c>
      <c r="B8695" s="160">
        <v>8694.0</v>
      </c>
    </row>
    <row r="8696">
      <c r="A8696" s="47" t="s">
        <v>105</v>
      </c>
      <c r="B8696" s="160">
        <v>8695.0</v>
      </c>
    </row>
    <row r="8697">
      <c r="A8697" s="47" t="s">
        <v>105</v>
      </c>
      <c r="B8697" s="160">
        <v>8696.0</v>
      </c>
    </row>
    <row r="8698">
      <c r="A8698" s="47" t="s">
        <v>105</v>
      </c>
      <c r="B8698" s="160">
        <v>8697.0</v>
      </c>
    </row>
    <row r="8699">
      <c r="A8699" s="47" t="s">
        <v>105</v>
      </c>
      <c r="B8699" s="160">
        <v>8698.0</v>
      </c>
    </row>
    <row r="8700">
      <c r="A8700" s="47" t="s">
        <v>105</v>
      </c>
      <c r="B8700" s="160">
        <v>8699.0</v>
      </c>
    </row>
    <row r="8701">
      <c r="A8701" s="47" t="s">
        <v>105</v>
      </c>
      <c r="B8701" s="160">
        <v>8700.0</v>
      </c>
    </row>
    <row r="8702">
      <c r="A8702" s="47" t="s">
        <v>105</v>
      </c>
      <c r="B8702" s="160">
        <v>8701.0</v>
      </c>
    </row>
    <row r="8703">
      <c r="A8703" s="47" t="s">
        <v>105</v>
      </c>
      <c r="B8703" s="160">
        <v>8702.0</v>
      </c>
    </row>
    <row r="8704">
      <c r="A8704" s="47" t="s">
        <v>105</v>
      </c>
      <c r="B8704" s="160">
        <v>8703.0</v>
      </c>
    </row>
    <row r="8705">
      <c r="A8705" s="47" t="s">
        <v>105</v>
      </c>
      <c r="B8705" s="160">
        <v>8704.0</v>
      </c>
    </row>
    <row r="8706">
      <c r="A8706" s="47" t="s">
        <v>105</v>
      </c>
      <c r="B8706" s="160">
        <v>8705.0</v>
      </c>
    </row>
    <row r="8707">
      <c r="A8707" s="47" t="s">
        <v>105</v>
      </c>
      <c r="B8707" s="160">
        <v>8706.0</v>
      </c>
    </row>
    <row r="8708">
      <c r="A8708" s="47" t="s">
        <v>105</v>
      </c>
      <c r="B8708" s="160">
        <v>8707.0</v>
      </c>
    </row>
    <row r="8709">
      <c r="A8709" s="47" t="s">
        <v>105</v>
      </c>
      <c r="B8709" s="160">
        <v>8708.0</v>
      </c>
    </row>
    <row r="8710">
      <c r="A8710" s="47" t="s">
        <v>105</v>
      </c>
      <c r="B8710" s="160">
        <v>8709.0</v>
      </c>
    </row>
    <row r="8711">
      <c r="A8711" s="47" t="s">
        <v>105</v>
      </c>
      <c r="B8711" s="160">
        <v>8710.0</v>
      </c>
    </row>
    <row r="8712">
      <c r="A8712" s="47" t="s">
        <v>105</v>
      </c>
      <c r="B8712" s="160">
        <v>8711.0</v>
      </c>
    </row>
    <row r="8713">
      <c r="A8713" s="47" t="s">
        <v>105</v>
      </c>
      <c r="B8713" s="160">
        <v>8712.0</v>
      </c>
    </row>
    <row r="8714">
      <c r="A8714" s="47" t="s">
        <v>105</v>
      </c>
      <c r="B8714" s="160">
        <v>8713.0</v>
      </c>
    </row>
    <row r="8715">
      <c r="A8715" s="47" t="s">
        <v>105</v>
      </c>
      <c r="B8715" s="160">
        <v>8714.0</v>
      </c>
    </row>
    <row r="8716">
      <c r="A8716" s="47" t="s">
        <v>105</v>
      </c>
      <c r="B8716" s="160">
        <v>8715.0</v>
      </c>
    </row>
    <row r="8717">
      <c r="A8717" s="47" t="s">
        <v>105</v>
      </c>
      <c r="B8717" s="160">
        <v>8716.0</v>
      </c>
    </row>
    <row r="8718">
      <c r="A8718" s="47" t="s">
        <v>105</v>
      </c>
      <c r="B8718" s="160">
        <v>8717.0</v>
      </c>
    </row>
    <row r="8719">
      <c r="A8719" s="47" t="s">
        <v>105</v>
      </c>
      <c r="B8719" s="160">
        <v>8718.0</v>
      </c>
    </row>
    <row r="8720">
      <c r="A8720" s="47" t="s">
        <v>105</v>
      </c>
      <c r="B8720" s="160">
        <v>8719.0</v>
      </c>
    </row>
    <row r="8721">
      <c r="A8721" s="47" t="s">
        <v>105</v>
      </c>
      <c r="B8721" s="160">
        <v>8720.0</v>
      </c>
    </row>
    <row r="8722">
      <c r="A8722" s="47" t="s">
        <v>105</v>
      </c>
      <c r="B8722" s="160">
        <v>8721.0</v>
      </c>
    </row>
    <row r="8723">
      <c r="A8723" s="47" t="s">
        <v>105</v>
      </c>
      <c r="B8723" s="160">
        <v>8722.0</v>
      </c>
    </row>
    <row r="8724">
      <c r="A8724" s="47" t="s">
        <v>105</v>
      </c>
      <c r="B8724" s="160">
        <v>8723.0</v>
      </c>
    </row>
    <row r="8725">
      <c r="A8725" s="47" t="s">
        <v>105</v>
      </c>
      <c r="B8725" s="160">
        <v>8724.0</v>
      </c>
    </row>
    <row r="8726">
      <c r="A8726" s="47" t="s">
        <v>105</v>
      </c>
      <c r="B8726" s="160">
        <v>8725.0</v>
      </c>
    </row>
    <row r="8727">
      <c r="A8727" s="47" t="s">
        <v>105</v>
      </c>
      <c r="B8727" s="160">
        <v>8726.0</v>
      </c>
    </row>
    <row r="8728">
      <c r="A8728" s="47" t="s">
        <v>105</v>
      </c>
      <c r="B8728" s="160">
        <v>8727.0</v>
      </c>
    </row>
    <row r="8729">
      <c r="A8729" s="47" t="s">
        <v>105</v>
      </c>
      <c r="B8729" s="160">
        <v>8728.0</v>
      </c>
    </row>
    <row r="8730">
      <c r="A8730" s="47" t="s">
        <v>105</v>
      </c>
      <c r="B8730" s="160">
        <v>8729.0</v>
      </c>
    </row>
    <row r="8731">
      <c r="A8731" s="47" t="s">
        <v>105</v>
      </c>
      <c r="B8731" s="160">
        <v>8730.0</v>
      </c>
    </row>
    <row r="8732">
      <c r="A8732" s="47" t="s">
        <v>105</v>
      </c>
      <c r="B8732" s="160">
        <v>8731.0</v>
      </c>
    </row>
    <row r="8733">
      <c r="A8733" s="47" t="s">
        <v>105</v>
      </c>
      <c r="B8733" s="160">
        <v>8732.0</v>
      </c>
    </row>
    <row r="8734">
      <c r="A8734" s="47" t="s">
        <v>105</v>
      </c>
      <c r="B8734" s="160">
        <v>8733.0</v>
      </c>
    </row>
    <row r="8735">
      <c r="A8735" s="47" t="s">
        <v>105</v>
      </c>
      <c r="B8735" s="160">
        <v>8734.0</v>
      </c>
    </row>
    <row r="8736">
      <c r="A8736" s="47" t="s">
        <v>105</v>
      </c>
      <c r="B8736" s="160">
        <v>8735.0</v>
      </c>
    </row>
    <row r="8737">
      <c r="A8737" s="47" t="s">
        <v>105</v>
      </c>
      <c r="B8737" s="160">
        <v>8736.0</v>
      </c>
    </row>
    <row r="8738">
      <c r="A8738" s="47" t="s">
        <v>105</v>
      </c>
      <c r="B8738" s="160">
        <v>8737.0</v>
      </c>
    </row>
    <row r="8739">
      <c r="A8739" s="47" t="s">
        <v>105</v>
      </c>
      <c r="B8739" s="160">
        <v>8738.0</v>
      </c>
    </row>
    <row r="8740">
      <c r="A8740" s="47" t="s">
        <v>105</v>
      </c>
      <c r="B8740" s="160">
        <v>8739.0</v>
      </c>
    </row>
    <row r="8741">
      <c r="A8741" s="47" t="s">
        <v>105</v>
      </c>
      <c r="B8741" s="160">
        <v>8740.0</v>
      </c>
    </row>
    <row r="8742">
      <c r="A8742" s="47" t="s">
        <v>105</v>
      </c>
      <c r="B8742" s="160">
        <v>8741.0</v>
      </c>
    </row>
    <row r="8743">
      <c r="A8743" s="47" t="s">
        <v>105</v>
      </c>
      <c r="B8743" s="160">
        <v>8742.0</v>
      </c>
    </row>
    <row r="8744">
      <c r="A8744" s="47" t="s">
        <v>105</v>
      </c>
      <c r="B8744" s="160">
        <v>8743.0</v>
      </c>
    </row>
    <row r="8745">
      <c r="A8745" s="47" t="s">
        <v>105</v>
      </c>
      <c r="B8745" s="160">
        <v>8744.0</v>
      </c>
    </row>
    <row r="8746">
      <c r="A8746" s="47" t="s">
        <v>105</v>
      </c>
      <c r="B8746" s="160">
        <v>8745.0</v>
      </c>
    </row>
    <row r="8747">
      <c r="A8747" s="47" t="s">
        <v>105</v>
      </c>
      <c r="B8747" s="160">
        <v>8746.0</v>
      </c>
    </row>
    <row r="8748">
      <c r="A8748" s="47" t="s">
        <v>105</v>
      </c>
      <c r="B8748" s="160">
        <v>8747.0</v>
      </c>
    </row>
    <row r="8749">
      <c r="A8749" s="47" t="s">
        <v>105</v>
      </c>
      <c r="B8749" s="160">
        <v>8748.0</v>
      </c>
    </row>
    <row r="8750">
      <c r="A8750" s="47" t="s">
        <v>105</v>
      </c>
      <c r="B8750" s="160">
        <v>8749.0</v>
      </c>
    </row>
    <row r="8751">
      <c r="A8751" s="47" t="s">
        <v>105</v>
      </c>
      <c r="B8751" s="160">
        <v>8750.0</v>
      </c>
    </row>
    <row r="8752">
      <c r="A8752" s="47" t="s">
        <v>105</v>
      </c>
      <c r="B8752" s="160">
        <v>8751.0</v>
      </c>
    </row>
    <row r="8753">
      <c r="A8753" s="47" t="s">
        <v>105</v>
      </c>
      <c r="B8753" s="160">
        <v>8752.0</v>
      </c>
    </row>
    <row r="8754">
      <c r="A8754" s="47" t="s">
        <v>105</v>
      </c>
      <c r="B8754" s="160">
        <v>8753.0</v>
      </c>
    </row>
    <row r="8755">
      <c r="A8755" s="47" t="s">
        <v>105</v>
      </c>
      <c r="B8755" s="160">
        <v>8754.0</v>
      </c>
    </row>
    <row r="8756">
      <c r="A8756" s="47" t="s">
        <v>105</v>
      </c>
      <c r="B8756" s="160">
        <v>8755.0</v>
      </c>
    </row>
    <row r="8757">
      <c r="A8757" s="47" t="s">
        <v>105</v>
      </c>
      <c r="B8757" s="160">
        <v>8756.0</v>
      </c>
    </row>
    <row r="8758">
      <c r="A8758" s="47" t="s">
        <v>105</v>
      </c>
      <c r="B8758" s="160">
        <v>8757.0</v>
      </c>
    </row>
    <row r="8759">
      <c r="A8759" s="47" t="s">
        <v>105</v>
      </c>
      <c r="B8759" s="160">
        <v>8758.0</v>
      </c>
    </row>
    <row r="8760">
      <c r="A8760" s="47" t="s">
        <v>105</v>
      </c>
      <c r="B8760" s="160">
        <v>8759.0</v>
      </c>
    </row>
    <row r="8761">
      <c r="A8761" s="47" t="s">
        <v>105</v>
      </c>
      <c r="B8761" s="160">
        <v>8760.0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.43"/>
    <col customWidth="1" min="2" max="2" width="8.29"/>
    <col customWidth="1" min="3" max="3" width="14.14"/>
    <col customWidth="1" min="4" max="4" width="18.57"/>
    <col customWidth="1" min="5" max="5" width="16.57"/>
    <col customWidth="1" min="6" max="6" width="12.86"/>
    <col customWidth="1" min="7" max="7" width="14.71"/>
    <col customWidth="1" min="8" max="8" width="27.86"/>
  </cols>
  <sheetData>
    <row r="1">
      <c r="A1" s="47" t="s">
        <v>59</v>
      </c>
      <c r="B1" s="47" t="s">
        <v>60</v>
      </c>
      <c r="C1" s="47" t="s">
        <v>61</v>
      </c>
      <c r="D1" s="47" t="s">
        <v>62</v>
      </c>
      <c r="E1" s="47" t="s">
        <v>63</v>
      </c>
      <c r="F1" s="47" t="s">
        <v>64</v>
      </c>
      <c r="G1" s="47" t="s">
        <v>65</v>
      </c>
      <c r="H1" s="47" t="s">
        <v>9826</v>
      </c>
    </row>
    <row r="2">
      <c r="A2" s="47" t="s">
        <v>66</v>
      </c>
      <c r="B2" s="131">
        <v>2021.0</v>
      </c>
      <c r="C2" s="246">
        <v>0.0</v>
      </c>
      <c r="D2" s="246">
        <v>3.0</v>
      </c>
      <c r="E2" s="246">
        <v>25.0</v>
      </c>
      <c r="F2" s="47">
        <v>75000.0</v>
      </c>
      <c r="G2" s="246">
        <v>5000.0</v>
      </c>
    </row>
    <row r="3">
      <c r="A3" s="47" t="s">
        <v>66</v>
      </c>
      <c r="B3" s="170">
        <v>2022.0</v>
      </c>
      <c r="C3" s="246">
        <v>0.01</v>
      </c>
      <c r="D3" s="246">
        <v>3.0</v>
      </c>
      <c r="E3" s="246">
        <v>25.0</v>
      </c>
      <c r="F3" s="47">
        <v>75000.0</v>
      </c>
      <c r="G3" s="246">
        <v>5000.0</v>
      </c>
    </row>
    <row r="4">
      <c r="A4" s="47" t="s">
        <v>66</v>
      </c>
      <c r="B4" s="170">
        <v>2023.0</v>
      </c>
      <c r="C4" s="246">
        <v>0.02</v>
      </c>
      <c r="D4" s="246">
        <v>3.0</v>
      </c>
      <c r="E4" s="246">
        <v>25.0</v>
      </c>
      <c r="F4" s="47">
        <v>75000.0</v>
      </c>
      <c r="G4" s="246">
        <v>5000.0</v>
      </c>
    </row>
    <row r="5">
      <c r="A5" s="47" t="s">
        <v>66</v>
      </c>
      <c r="B5" s="170">
        <v>2024.0</v>
      </c>
      <c r="C5" s="246">
        <v>0.03</v>
      </c>
      <c r="D5" s="246">
        <v>4.0</v>
      </c>
      <c r="E5" s="246">
        <v>25.0</v>
      </c>
      <c r="F5" s="47">
        <v>75000.0</v>
      </c>
      <c r="G5" s="246">
        <v>5000.0</v>
      </c>
    </row>
    <row r="6">
      <c r="A6" s="47" t="s">
        <v>66</v>
      </c>
      <c r="B6" s="170">
        <v>2025.0</v>
      </c>
      <c r="C6" s="246">
        <v>0.05</v>
      </c>
      <c r="D6" s="246">
        <v>4.0</v>
      </c>
      <c r="E6" s="246">
        <v>25.0</v>
      </c>
      <c r="F6" s="47">
        <v>75000.0</v>
      </c>
      <c r="G6" s="246">
        <v>5000.0</v>
      </c>
    </row>
    <row r="7">
      <c r="A7" s="47" t="s">
        <v>66</v>
      </c>
      <c r="B7" s="170">
        <v>2026.0</v>
      </c>
      <c r="C7" s="246">
        <v>0.08</v>
      </c>
      <c r="D7" s="246">
        <v>4.0</v>
      </c>
      <c r="E7" s="246">
        <v>30.0</v>
      </c>
      <c r="F7" s="47">
        <v>75000.0</v>
      </c>
      <c r="G7" s="246">
        <v>5000.0</v>
      </c>
    </row>
    <row r="8">
      <c r="A8" s="47" t="s">
        <v>66</v>
      </c>
      <c r="B8" s="170">
        <v>2027.0</v>
      </c>
      <c r="C8" s="246">
        <v>0.12</v>
      </c>
      <c r="D8" s="246">
        <v>5.0</v>
      </c>
      <c r="E8" s="246">
        <v>30.0</v>
      </c>
      <c r="F8" s="47">
        <v>75000.0</v>
      </c>
      <c r="G8" s="246">
        <v>5000.0</v>
      </c>
    </row>
    <row r="9">
      <c r="A9" s="47" t="s">
        <v>66</v>
      </c>
      <c r="B9" s="170">
        <v>2028.0</v>
      </c>
      <c r="C9" s="246">
        <v>0.16999999999999998</v>
      </c>
      <c r="D9" s="246">
        <v>5.0</v>
      </c>
      <c r="E9" s="246">
        <v>30.0</v>
      </c>
      <c r="F9" s="47">
        <v>75000.0</v>
      </c>
      <c r="G9" s="246">
        <v>5000.0</v>
      </c>
    </row>
    <row r="10">
      <c r="A10" s="47" t="s">
        <v>66</v>
      </c>
      <c r="B10" s="170">
        <v>2029.0</v>
      </c>
      <c r="C10" s="246">
        <v>0.22999999999999998</v>
      </c>
      <c r="D10" s="246">
        <v>6.0</v>
      </c>
      <c r="E10" s="246">
        <v>30.0</v>
      </c>
      <c r="F10" s="47">
        <v>75000.0</v>
      </c>
      <c r="G10" s="246">
        <v>5000.0</v>
      </c>
    </row>
    <row r="11">
      <c r="A11" s="47" t="s">
        <v>66</v>
      </c>
      <c r="B11" s="170" t="s">
        <v>67</v>
      </c>
      <c r="C11" s="246">
        <v>0.3</v>
      </c>
      <c r="D11" s="246">
        <v>6.0</v>
      </c>
      <c r="E11" s="246">
        <v>30.0</v>
      </c>
      <c r="F11" s="68">
        <v>75000.0</v>
      </c>
      <c r="G11" s="172">
        <v>5000.0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" t="s">
        <v>145</v>
      </c>
      <c r="B1" s="47" t="s">
        <v>26</v>
      </c>
      <c r="C1" s="47" t="s">
        <v>74</v>
      </c>
      <c r="D1" s="47" t="s">
        <v>75</v>
      </c>
      <c r="E1" s="47" t="s">
        <v>76</v>
      </c>
      <c r="F1" s="47" t="s">
        <v>12</v>
      </c>
      <c r="G1" s="47" t="s">
        <v>78</v>
      </c>
      <c r="H1" s="47" t="s">
        <v>9</v>
      </c>
      <c r="I1" s="47" t="s">
        <v>20</v>
      </c>
      <c r="J1" s="47" t="s">
        <v>77</v>
      </c>
      <c r="K1" s="47" t="s">
        <v>21</v>
      </c>
      <c r="L1" s="247" t="s">
        <v>9827</v>
      </c>
    </row>
    <row r="2">
      <c r="A2" s="47" t="s">
        <v>9828</v>
      </c>
      <c r="B2" s="47">
        <v>0.0</v>
      </c>
      <c r="C2" s="47">
        <v>0.0</v>
      </c>
      <c r="D2" s="47">
        <v>0.0</v>
      </c>
      <c r="E2" s="47">
        <v>0.0</v>
      </c>
      <c r="F2" s="47">
        <v>0.0</v>
      </c>
      <c r="G2" s="47">
        <v>0.0</v>
      </c>
      <c r="H2" s="47">
        <v>9.798</v>
      </c>
      <c r="I2" s="47">
        <v>0.0</v>
      </c>
      <c r="J2" s="47">
        <v>0.0</v>
      </c>
      <c r="K2" s="47">
        <v>32.292</v>
      </c>
      <c r="L2" s="248">
        <f t="shared" ref="L2:L1249" si="1">SUM(B2:K2)</f>
        <v>42.09</v>
      </c>
    </row>
    <row r="3">
      <c r="A3" s="47" t="s">
        <v>9829</v>
      </c>
      <c r="B3" s="47">
        <v>0.0</v>
      </c>
      <c r="C3" s="47">
        <v>0.0</v>
      </c>
      <c r="D3" s="47">
        <v>0.0</v>
      </c>
      <c r="E3" s="47">
        <v>0.0</v>
      </c>
      <c r="F3" s="47">
        <v>0.0</v>
      </c>
      <c r="G3" s="47">
        <v>0.0</v>
      </c>
      <c r="H3" s="47">
        <v>3.054</v>
      </c>
      <c r="I3" s="47">
        <v>0.0</v>
      </c>
      <c r="J3" s="47">
        <v>0.0</v>
      </c>
      <c r="K3" s="47">
        <v>34.086</v>
      </c>
      <c r="L3" s="248">
        <f t="shared" si="1"/>
        <v>37.14</v>
      </c>
    </row>
    <row r="4">
      <c r="A4" s="47" t="s">
        <v>9830</v>
      </c>
      <c r="B4" s="47">
        <v>0.0</v>
      </c>
      <c r="C4" s="47">
        <v>0.0</v>
      </c>
      <c r="D4" s="47">
        <v>0.0</v>
      </c>
      <c r="E4" s="47">
        <v>0.0</v>
      </c>
      <c r="F4" s="47">
        <v>0.0</v>
      </c>
      <c r="G4" s="47">
        <v>0.0</v>
      </c>
      <c r="H4" s="47">
        <v>6.439</v>
      </c>
      <c r="I4" s="47">
        <v>0.0</v>
      </c>
      <c r="J4" s="47">
        <v>0.0</v>
      </c>
      <c r="K4" s="47">
        <v>29.601</v>
      </c>
      <c r="L4" s="248">
        <f t="shared" si="1"/>
        <v>36.04</v>
      </c>
    </row>
    <row r="5">
      <c r="A5" s="47" t="s">
        <v>9831</v>
      </c>
      <c r="B5" s="47">
        <v>0.0</v>
      </c>
      <c r="C5" s="47">
        <v>0.0</v>
      </c>
      <c r="D5" s="47">
        <v>0.0</v>
      </c>
      <c r="E5" s="47">
        <v>0.0</v>
      </c>
      <c r="F5" s="47">
        <v>0.0</v>
      </c>
      <c r="G5" s="47">
        <v>0.0</v>
      </c>
      <c r="H5" s="47">
        <v>0.0</v>
      </c>
      <c r="I5" s="47">
        <v>0.0</v>
      </c>
      <c r="J5" s="47">
        <v>0.0</v>
      </c>
      <c r="K5" s="47">
        <v>35.88</v>
      </c>
      <c r="L5" s="248">
        <f t="shared" si="1"/>
        <v>35.88</v>
      </c>
    </row>
    <row r="6">
      <c r="A6" s="47" t="s">
        <v>9832</v>
      </c>
      <c r="B6" s="47">
        <v>0.0</v>
      </c>
      <c r="C6" s="47">
        <v>0.0</v>
      </c>
      <c r="D6" s="47">
        <v>0.0</v>
      </c>
      <c r="E6" s="47">
        <v>0.0</v>
      </c>
      <c r="F6" s="47">
        <v>0.0</v>
      </c>
      <c r="G6" s="47">
        <v>0.0</v>
      </c>
      <c r="H6" s="47">
        <v>7.377</v>
      </c>
      <c r="I6" s="47">
        <v>0.0</v>
      </c>
      <c r="J6" s="47">
        <v>0.0</v>
      </c>
      <c r="K6" s="47">
        <v>26.013</v>
      </c>
      <c r="L6" s="248">
        <f t="shared" si="1"/>
        <v>33.39</v>
      </c>
    </row>
    <row r="7">
      <c r="A7" s="47" t="s">
        <v>9833</v>
      </c>
      <c r="B7" s="47">
        <v>2.057</v>
      </c>
      <c r="C7" s="47">
        <v>0.0</v>
      </c>
      <c r="D7" s="47">
        <v>0.0</v>
      </c>
      <c r="E7" s="47">
        <v>0.0</v>
      </c>
      <c r="F7" s="47">
        <v>0.0</v>
      </c>
      <c r="G7" s="47">
        <v>0.0</v>
      </c>
      <c r="H7" s="47">
        <v>1.075</v>
      </c>
      <c r="I7" s="47">
        <v>0.0</v>
      </c>
      <c r="J7" s="47">
        <v>0.0</v>
      </c>
      <c r="K7" s="47">
        <v>30.498</v>
      </c>
      <c r="L7" s="248">
        <f t="shared" si="1"/>
        <v>33.63</v>
      </c>
    </row>
    <row r="8">
      <c r="A8" s="47" t="s">
        <v>9834</v>
      </c>
      <c r="B8" s="47">
        <v>0.0</v>
      </c>
      <c r="C8" s="47">
        <v>0.0</v>
      </c>
      <c r="D8" s="47">
        <v>0.0</v>
      </c>
      <c r="E8" s="47">
        <v>0.0</v>
      </c>
      <c r="F8" s="47">
        <v>0.0</v>
      </c>
      <c r="G8" s="47">
        <v>0.0</v>
      </c>
      <c r="H8" s="47">
        <v>6.295</v>
      </c>
      <c r="I8" s="47">
        <v>0.0</v>
      </c>
      <c r="J8" s="47">
        <v>0.0</v>
      </c>
      <c r="K8" s="47">
        <v>31.395</v>
      </c>
      <c r="L8" s="248">
        <f t="shared" si="1"/>
        <v>37.69</v>
      </c>
    </row>
    <row r="9">
      <c r="A9" s="47" t="s">
        <v>9835</v>
      </c>
      <c r="B9" s="47">
        <v>0.0</v>
      </c>
      <c r="C9" s="47">
        <v>0.0</v>
      </c>
      <c r="D9" s="47">
        <v>0.0</v>
      </c>
      <c r="E9" s="47">
        <v>0.0</v>
      </c>
      <c r="F9" s="47">
        <v>0.0</v>
      </c>
      <c r="G9" s="47">
        <v>0.0</v>
      </c>
      <c r="H9" s="47">
        <v>17.609</v>
      </c>
      <c r="I9" s="47">
        <v>0.0</v>
      </c>
      <c r="J9" s="47">
        <v>0.0</v>
      </c>
      <c r="K9" s="47">
        <v>29.601</v>
      </c>
      <c r="L9" s="248">
        <f t="shared" si="1"/>
        <v>47.21</v>
      </c>
    </row>
    <row r="10">
      <c r="A10" s="47" t="s">
        <v>9836</v>
      </c>
      <c r="B10" s="47">
        <v>0.0</v>
      </c>
      <c r="C10" s="47">
        <v>0.0</v>
      </c>
      <c r="D10" s="47">
        <v>0.0</v>
      </c>
      <c r="E10" s="47">
        <v>0.0</v>
      </c>
      <c r="F10" s="47">
        <v>0.0</v>
      </c>
      <c r="G10" s="47">
        <v>0.102</v>
      </c>
      <c r="H10" s="47">
        <v>30.112</v>
      </c>
      <c r="I10" s="47">
        <v>1.4</v>
      </c>
      <c r="J10" s="47">
        <v>0.0</v>
      </c>
      <c r="K10" s="47">
        <v>25.116</v>
      </c>
      <c r="L10" s="248">
        <f t="shared" si="1"/>
        <v>56.73</v>
      </c>
    </row>
    <row r="11">
      <c r="A11" s="47" t="s">
        <v>9837</v>
      </c>
      <c r="B11" s="47">
        <v>0.0</v>
      </c>
      <c r="C11" s="47">
        <v>0.0</v>
      </c>
      <c r="D11" s="47">
        <v>0.0</v>
      </c>
      <c r="E11" s="47">
        <v>0.0</v>
      </c>
      <c r="F11" s="47">
        <v>0.0</v>
      </c>
      <c r="G11" s="47">
        <v>0.0</v>
      </c>
      <c r="H11" s="47">
        <v>0.0</v>
      </c>
      <c r="I11" s="47">
        <v>30.1</v>
      </c>
      <c r="J11" s="47">
        <v>0.0</v>
      </c>
      <c r="K11" s="47">
        <v>26.88</v>
      </c>
      <c r="L11" s="248">
        <f t="shared" si="1"/>
        <v>56.98</v>
      </c>
    </row>
    <row r="12">
      <c r="A12" s="47" t="s">
        <v>9838</v>
      </c>
      <c r="B12" s="47">
        <v>0.0</v>
      </c>
      <c r="C12" s="47">
        <v>0.0</v>
      </c>
      <c r="D12" s="47">
        <v>0.0</v>
      </c>
      <c r="E12" s="47">
        <v>0.0</v>
      </c>
      <c r="F12" s="47">
        <v>0.0</v>
      </c>
      <c r="G12" s="47">
        <v>2.091</v>
      </c>
      <c r="H12" s="47">
        <v>0.0</v>
      </c>
      <c r="I12" s="47">
        <v>33.6</v>
      </c>
      <c r="J12" s="47">
        <v>0.0</v>
      </c>
      <c r="K12" s="47">
        <v>26.4384</v>
      </c>
      <c r="L12" s="248">
        <f t="shared" si="1"/>
        <v>62.1294</v>
      </c>
    </row>
    <row r="13">
      <c r="A13" s="47" t="s">
        <v>9839</v>
      </c>
      <c r="B13" s="47">
        <v>0.0</v>
      </c>
      <c r="C13" s="47">
        <v>0.0</v>
      </c>
      <c r="D13" s="47">
        <v>0.0</v>
      </c>
      <c r="E13" s="47">
        <v>0.0</v>
      </c>
      <c r="F13" s="47">
        <v>0.0</v>
      </c>
      <c r="G13" s="47">
        <v>2.448</v>
      </c>
      <c r="H13" s="47">
        <v>0.0</v>
      </c>
      <c r="I13" s="47">
        <v>41.3</v>
      </c>
      <c r="J13" s="47">
        <v>0.0</v>
      </c>
      <c r="K13" s="47">
        <v>17.882</v>
      </c>
      <c r="L13" s="248">
        <f t="shared" si="1"/>
        <v>61.63</v>
      </c>
    </row>
    <row r="14">
      <c r="A14" s="47" t="s">
        <v>9840</v>
      </c>
      <c r="B14" s="47">
        <v>0.0</v>
      </c>
      <c r="C14" s="47">
        <v>0.0</v>
      </c>
      <c r="D14" s="47">
        <v>0.0</v>
      </c>
      <c r="E14" s="47">
        <v>0.0</v>
      </c>
      <c r="F14" s="47">
        <v>0.0</v>
      </c>
      <c r="G14" s="47">
        <v>0.0</v>
      </c>
      <c r="H14" s="47">
        <v>0.0</v>
      </c>
      <c r="I14" s="47">
        <v>0.0</v>
      </c>
      <c r="J14" s="47">
        <v>0.0</v>
      </c>
      <c r="K14" s="47">
        <v>60.15</v>
      </c>
      <c r="L14" s="248">
        <f t="shared" si="1"/>
        <v>60.15</v>
      </c>
    </row>
    <row r="15">
      <c r="A15" s="47" t="s">
        <v>9841</v>
      </c>
      <c r="B15" s="47">
        <v>0.0</v>
      </c>
      <c r="C15" s="47">
        <v>0.0</v>
      </c>
      <c r="D15" s="47">
        <v>0.0</v>
      </c>
      <c r="E15" s="47">
        <v>0.0</v>
      </c>
      <c r="F15" s="47">
        <v>0.0</v>
      </c>
      <c r="G15" s="47">
        <v>0.0</v>
      </c>
      <c r="H15" s="47">
        <v>0.0</v>
      </c>
      <c r="I15" s="47">
        <v>41.3</v>
      </c>
      <c r="J15" s="47">
        <v>0.0</v>
      </c>
      <c r="K15" s="47">
        <v>15.84</v>
      </c>
      <c r="L15" s="248">
        <f t="shared" si="1"/>
        <v>57.14</v>
      </c>
    </row>
    <row r="16">
      <c r="A16" s="47" t="s">
        <v>9842</v>
      </c>
      <c r="B16" s="47">
        <v>0.0</v>
      </c>
      <c r="C16" s="47">
        <v>0.0</v>
      </c>
      <c r="D16" s="47">
        <v>0.0</v>
      </c>
      <c r="E16" s="47">
        <v>0.0</v>
      </c>
      <c r="F16" s="47">
        <v>0.0</v>
      </c>
      <c r="G16" s="47">
        <v>0.0</v>
      </c>
      <c r="H16" s="47">
        <v>0.0</v>
      </c>
      <c r="I16" s="47">
        <v>0.0</v>
      </c>
      <c r="J16" s="47">
        <v>0.0</v>
      </c>
      <c r="K16" s="47">
        <v>51.62</v>
      </c>
      <c r="L16" s="248">
        <f t="shared" si="1"/>
        <v>51.62</v>
      </c>
    </row>
    <row r="17">
      <c r="A17" s="47" t="s">
        <v>9843</v>
      </c>
      <c r="B17" s="47">
        <v>0.0</v>
      </c>
      <c r="C17" s="47">
        <v>0.0</v>
      </c>
      <c r="D17" s="47">
        <v>0.0</v>
      </c>
      <c r="E17" s="47">
        <v>0.0</v>
      </c>
      <c r="F17" s="47">
        <v>0.0</v>
      </c>
      <c r="G17" s="47">
        <v>1.887</v>
      </c>
      <c r="H17" s="47">
        <v>0.0</v>
      </c>
      <c r="I17" s="47">
        <v>29.4</v>
      </c>
      <c r="J17" s="47">
        <v>0.0</v>
      </c>
      <c r="K17" s="47">
        <v>21.443</v>
      </c>
      <c r="L17" s="248">
        <f t="shared" si="1"/>
        <v>52.73</v>
      </c>
    </row>
    <row r="18">
      <c r="A18" s="47" t="s">
        <v>9844</v>
      </c>
      <c r="B18" s="47">
        <v>0.0</v>
      </c>
      <c r="C18" s="47">
        <v>0.0</v>
      </c>
      <c r="D18" s="47">
        <v>0.0</v>
      </c>
      <c r="E18" s="47">
        <v>0.0</v>
      </c>
      <c r="F18" s="47">
        <v>0.0</v>
      </c>
      <c r="G18" s="47">
        <v>0.0</v>
      </c>
      <c r="H18" s="47">
        <v>0.0</v>
      </c>
      <c r="I18" s="47">
        <v>6.3</v>
      </c>
      <c r="J18" s="47">
        <v>0.0</v>
      </c>
      <c r="K18" s="47">
        <v>54.32</v>
      </c>
      <c r="L18" s="248">
        <f t="shared" si="1"/>
        <v>60.62</v>
      </c>
    </row>
    <row r="19">
      <c r="A19" s="47" t="s">
        <v>9845</v>
      </c>
      <c r="B19" s="47">
        <v>0.0</v>
      </c>
      <c r="C19" s="47">
        <v>0.0</v>
      </c>
      <c r="D19" s="47">
        <v>0.0</v>
      </c>
      <c r="E19" s="47">
        <v>0.0</v>
      </c>
      <c r="F19" s="47">
        <v>0.0</v>
      </c>
      <c r="G19" s="47">
        <v>0.0</v>
      </c>
      <c r="H19" s="47">
        <v>22.826</v>
      </c>
      <c r="I19" s="47">
        <v>0.0</v>
      </c>
      <c r="J19" s="47">
        <v>0.0</v>
      </c>
      <c r="K19" s="47">
        <v>37.674</v>
      </c>
      <c r="L19" s="248">
        <f t="shared" si="1"/>
        <v>60.5</v>
      </c>
    </row>
    <row r="20">
      <c r="A20" s="47" t="s">
        <v>9846</v>
      </c>
      <c r="B20" s="47">
        <v>0.0</v>
      </c>
      <c r="C20" s="47">
        <v>0.0</v>
      </c>
      <c r="D20" s="47">
        <v>0.0</v>
      </c>
      <c r="E20" s="47">
        <v>0.0</v>
      </c>
      <c r="F20" s="47">
        <v>3.403</v>
      </c>
      <c r="G20" s="47">
        <v>0.0</v>
      </c>
      <c r="H20" s="47">
        <v>35.0</v>
      </c>
      <c r="I20" s="47">
        <v>0.0</v>
      </c>
      <c r="J20" s="47">
        <v>0.0</v>
      </c>
      <c r="K20" s="47">
        <v>27.807</v>
      </c>
      <c r="L20" s="248">
        <f t="shared" si="1"/>
        <v>66.21</v>
      </c>
    </row>
    <row r="21">
      <c r="A21" s="47" t="s">
        <v>9847</v>
      </c>
      <c r="B21" s="47">
        <v>0.0</v>
      </c>
      <c r="C21" s="47">
        <v>0.0</v>
      </c>
      <c r="D21" s="47">
        <v>0.0</v>
      </c>
      <c r="E21" s="47">
        <v>0.0</v>
      </c>
      <c r="F21" s="47">
        <v>11.948</v>
      </c>
      <c r="G21" s="47">
        <v>0.0</v>
      </c>
      <c r="H21" s="47">
        <v>35.0</v>
      </c>
      <c r="I21" s="47">
        <v>0.0</v>
      </c>
      <c r="J21" s="47">
        <v>0.0</v>
      </c>
      <c r="K21" s="47">
        <v>23.322</v>
      </c>
      <c r="L21" s="248">
        <f t="shared" si="1"/>
        <v>70.27</v>
      </c>
    </row>
    <row r="22">
      <c r="A22" s="47" t="s">
        <v>9848</v>
      </c>
      <c r="B22" s="47">
        <v>3.0</v>
      </c>
      <c r="C22" s="47">
        <v>0.0</v>
      </c>
      <c r="D22" s="47">
        <v>0.0</v>
      </c>
      <c r="E22" s="47">
        <v>0.0</v>
      </c>
      <c r="F22" s="47">
        <v>7.502</v>
      </c>
      <c r="G22" s="47">
        <v>0.0</v>
      </c>
      <c r="H22" s="47">
        <v>35.0</v>
      </c>
      <c r="I22" s="47">
        <v>0.0</v>
      </c>
      <c r="J22" s="47">
        <v>0.0</v>
      </c>
      <c r="K22" s="47">
        <v>21.528</v>
      </c>
      <c r="L22" s="248">
        <f t="shared" si="1"/>
        <v>67.03</v>
      </c>
    </row>
    <row r="23">
      <c r="A23" s="47" t="s">
        <v>9849</v>
      </c>
      <c r="B23" s="47">
        <v>0.0</v>
      </c>
      <c r="C23" s="47">
        <v>0.0</v>
      </c>
      <c r="D23" s="47">
        <v>0.0</v>
      </c>
      <c r="E23" s="47">
        <v>0.0</v>
      </c>
      <c r="F23" s="47">
        <v>3.174</v>
      </c>
      <c r="G23" s="47">
        <v>0.0</v>
      </c>
      <c r="H23" s="47">
        <v>35.0</v>
      </c>
      <c r="I23" s="47">
        <v>0.0</v>
      </c>
      <c r="J23" s="47">
        <v>0.0</v>
      </c>
      <c r="K23" s="47">
        <v>25.116</v>
      </c>
      <c r="L23" s="248">
        <f t="shared" si="1"/>
        <v>63.29</v>
      </c>
    </row>
    <row r="24">
      <c r="A24" s="47" t="s">
        <v>9850</v>
      </c>
      <c r="B24" s="47">
        <v>0.0</v>
      </c>
      <c r="C24" s="47">
        <v>0.0</v>
      </c>
      <c r="D24" s="47">
        <v>0.0</v>
      </c>
      <c r="E24" s="47">
        <v>0.0</v>
      </c>
      <c r="F24" s="47">
        <v>0.0</v>
      </c>
      <c r="G24" s="47">
        <v>0.0</v>
      </c>
      <c r="H24" s="47">
        <v>25.688</v>
      </c>
      <c r="I24" s="47">
        <v>0.0</v>
      </c>
      <c r="J24" s="47">
        <v>0.0</v>
      </c>
      <c r="K24" s="47">
        <v>32.292</v>
      </c>
      <c r="L24" s="248">
        <f t="shared" si="1"/>
        <v>57.98</v>
      </c>
    </row>
    <row r="25">
      <c r="A25" s="47" t="s">
        <v>9851</v>
      </c>
      <c r="B25" s="47">
        <v>0.0</v>
      </c>
      <c r="C25" s="47">
        <v>0.0</v>
      </c>
      <c r="D25" s="47">
        <v>0.0</v>
      </c>
      <c r="E25" s="47">
        <v>0.0</v>
      </c>
      <c r="F25" s="47">
        <v>0.0</v>
      </c>
      <c r="G25" s="47">
        <v>0.0</v>
      </c>
      <c r="H25" s="47">
        <v>19.009</v>
      </c>
      <c r="I25" s="47">
        <v>0.0</v>
      </c>
      <c r="J25" s="47">
        <v>0.0</v>
      </c>
      <c r="K25" s="47">
        <v>29.601</v>
      </c>
      <c r="L25" s="248">
        <f t="shared" si="1"/>
        <v>48.61</v>
      </c>
    </row>
    <row r="26">
      <c r="A26" s="47" t="s">
        <v>9852</v>
      </c>
      <c r="B26" s="47">
        <v>0.0</v>
      </c>
      <c r="C26" s="47">
        <v>0.0</v>
      </c>
      <c r="D26" s="47">
        <v>0.0</v>
      </c>
      <c r="E26" s="47">
        <v>0.0</v>
      </c>
      <c r="F26" s="47">
        <v>0.0</v>
      </c>
      <c r="G26" s="47">
        <v>0.0</v>
      </c>
      <c r="H26" s="47">
        <v>0.0</v>
      </c>
      <c r="I26" s="47">
        <v>0.0</v>
      </c>
      <c r="J26" s="47">
        <v>0.0</v>
      </c>
      <c r="K26" s="47">
        <v>45.57</v>
      </c>
      <c r="L26" s="248">
        <f t="shared" si="1"/>
        <v>45.57</v>
      </c>
    </row>
    <row r="27">
      <c r="A27" s="47" t="s">
        <v>9853</v>
      </c>
      <c r="B27" s="47">
        <v>0.0</v>
      </c>
      <c r="C27" s="47">
        <v>0.0</v>
      </c>
      <c r="D27" s="47">
        <v>0.0</v>
      </c>
      <c r="E27" s="47">
        <v>0.0</v>
      </c>
      <c r="F27" s="47">
        <v>0.0</v>
      </c>
      <c r="G27" s="47">
        <v>0.0</v>
      </c>
      <c r="H27" s="47">
        <v>6.854</v>
      </c>
      <c r="I27" s="47">
        <v>0.0</v>
      </c>
      <c r="J27" s="47">
        <v>0.0</v>
      </c>
      <c r="K27" s="47">
        <v>34.086</v>
      </c>
      <c r="L27" s="248">
        <f t="shared" si="1"/>
        <v>40.94</v>
      </c>
    </row>
    <row r="28">
      <c r="A28" s="47" t="s">
        <v>9854</v>
      </c>
      <c r="B28" s="47">
        <v>0.0</v>
      </c>
      <c r="C28" s="47">
        <v>0.0</v>
      </c>
      <c r="D28" s="47">
        <v>0.0</v>
      </c>
      <c r="E28" s="47">
        <v>0.0</v>
      </c>
      <c r="F28" s="47">
        <v>0.0</v>
      </c>
      <c r="G28" s="47">
        <v>0.0</v>
      </c>
      <c r="H28" s="47">
        <v>6.103</v>
      </c>
      <c r="I28" s="47">
        <v>0.0</v>
      </c>
      <c r="J28" s="47">
        <v>0.0</v>
      </c>
      <c r="K28" s="47">
        <v>27.807</v>
      </c>
      <c r="L28" s="248">
        <f t="shared" si="1"/>
        <v>33.91</v>
      </c>
    </row>
    <row r="29">
      <c r="A29" s="47" t="s">
        <v>9855</v>
      </c>
      <c r="B29" s="47">
        <v>2.55</v>
      </c>
      <c r="C29" s="47">
        <v>0.0</v>
      </c>
      <c r="D29" s="47">
        <v>0.0</v>
      </c>
      <c r="E29" s="47">
        <v>0.0</v>
      </c>
      <c r="F29" s="47">
        <v>0.0</v>
      </c>
      <c r="G29" s="47">
        <v>0.0</v>
      </c>
      <c r="H29" s="47">
        <v>0.862</v>
      </c>
      <c r="I29" s="47">
        <v>0.0</v>
      </c>
      <c r="J29" s="47">
        <v>0.0</v>
      </c>
      <c r="K29" s="47">
        <v>30.498</v>
      </c>
      <c r="L29" s="248">
        <f t="shared" si="1"/>
        <v>33.91</v>
      </c>
    </row>
    <row r="30">
      <c r="A30" s="47" t="s">
        <v>9856</v>
      </c>
      <c r="B30" s="47">
        <v>0.0</v>
      </c>
      <c r="C30" s="47">
        <v>0.0</v>
      </c>
      <c r="D30" s="47">
        <v>0.0</v>
      </c>
      <c r="E30" s="47">
        <v>0.0</v>
      </c>
      <c r="F30" s="47">
        <v>0.0</v>
      </c>
      <c r="G30" s="47">
        <v>0.0</v>
      </c>
      <c r="H30" s="47">
        <v>0.0</v>
      </c>
      <c r="I30" s="47">
        <v>0.0</v>
      </c>
      <c r="J30" s="47">
        <v>0.0</v>
      </c>
      <c r="K30" s="47">
        <v>38.571</v>
      </c>
      <c r="L30" s="248">
        <f t="shared" si="1"/>
        <v>38.571</v>
      </c>
    </row>
    <row r="31">
      <c r="A31" s="47" t="s">
        <v>9857</v>
      </c>
      <c r="B31" s="47">
        <v>1.33585</v>
      </c>
      <c r="C31" s="47">
        <v>0.0</v>
      </c>
      <c r="D31" s="47">
        <v>0.0</v>
      </c>
      <c r="E31" s="47">
        <v>0.0</v>
      </c>
      <c r="F31" s="47">
        <v>0.0</v>
      </c>
      <c r="G31" s="47">
        <v>0.0</v>
      </c>
      <c r="H31" s="47">
        <v>0.0</v>
      </c>
      <c r="I31" s="47">
        <v>0.0</v>
      </c>
      <c r="J31" s="47">
        <v>0.0</v>
      </c>
      <c r="K31" s="47">
        <v>35.6241</v>
      </c>
      <c r="L31" s="248">
        <f t="shared" si="1"/>
        <v>36.95995</v>
      </c>
    </row>
    <row r="32">
      <c r="A32" s="47" t="s">
        <v>9858</v>
      </c>
      <c r="B32" s="47">
        <v>0.0</v>
      </c>
      <c r="C32" s="47">
        <v>0.0</v>
      </c>
      <c r="D32" s="47">
        <v>0.0</v>
      </c>
      <c r="E32" s="47">
        <v>0.0</v>
      </c>
      <c r="F32" s="47">
        <v>0.0</v>
      </c>
      <c r="G32" s="47">
        <v>0.0</v>
      </c>
      <c r="H32" s="47">
        <v>0.0</v>
      </c>
      <c r="I32" s="47">
        <v>0.0</v>
      </c>
      <c r="J32" s="47">
        <v>0.0</v>
      </c>
      <c r="K32" s="47">
        <v>45.5</v>
      </c>
      <c r="L32" s="248">
        <f t="shared" si="1"/>
        <v>45.5</v>
      </c>
    </row>
    <row r="33">
      <c r="A33" s="47" t="s">
        <v>9859</v>
      </c>
      <c r="B33" s="47">
        <v>3.0</v>
      </c>
      <c r="C33" s="47">
        <v>0.0</v>
      </c>
      <c r="D33" s="47">
        <v>0.0</v>
      </c>
      <c r="E33" s="47">
        <v>0.0</v>
      </c>
      <c r="F33" s="47">
        <v>0.0</v>
      </c>
      <c r="G33" s="47">
        <v>0.0</v>
      </c>
      <c r="H33" s="47">
        <v>8.673</v>
      </c>
      <c r="I33" s="47">
        <v>0.0</v>
      </c>
      <c r="J33" s="47">
        <v>0.0</v>
      </c>
      <c r="K33" s="47">
        <v>45.747</v>
      </c>
      <c r="L33" s="248">
        <f t="shared" si="1"/>
        <v>57.42</v>
      </c>
    </row>
    <row r="34">
      <c r="A34" s="47" t="s">
        <v>9860</v>
      </c>
      <c r="B34" s="47">
        <v>0.0</v>
      </c>
      <c r="C34" s="47">
        <v>0.0</v>
      </c>
      <c r="D34" s="47">
        <v>0.0</v>
      </c>
      <c r="E34" s="47">
        <v>0.0</v>
      </c>
      <c r="F34" s="47">
        <v>0.0</v>
      </c>
      <c r="G34" s="47">
        <v>0.102</v>
      </c>
      <c r="H34" s="47">
        <v>26.921</v>
      </c>
      <c r="I34" s="47">
        <v>1.4</v>
      </c>
      <c r="J34" s="47">
        <v>0.0</v>
      </c>
      <c r="K34" s="47">
        <v>36.777</v>
      </c>
      <c r="L34" s="248">
        <f t="shared" si="1"/>
        <v>65.2</v>
      </c>
    </row>
    <row r="35">
      <c r="A35" s="47" t="s">
        <v>9861</v>
      </c>
      <c r="B35" s="47">
        <v>0.0</v>
      </c>
      <c r="C35" s="47">
        <v>0.0</v>
      </c>
      <c r="D35" s="47">
        <v>0.0</v>
      </c>
      <c r="E35" s="47">
        <v>0.0</v>
      </c>
      <c r="F35" s="47">
        <v>0.0</v>
      </c>
      <c r="G35" s="47">
        <v>2.295</v>
      </c>
      <c r="H35" s="47">
        <v>0.0</v>
      </c>
      <c r="I35" s="47">
        <v>30.958</v>
      </c>
      <c r="J35" s="47">
        <v>0.0</v>
      </c>
      <c r="K35" s="47">
        <v>36.777</v>
      </c>
      <c r="L35" s="248">
        <f t="shared" si="1"/>
        <v>70.03</v>
      </c>
    </row>
    <row r="36">
      <c r="A36" s="47" t="s">
        <v>9862</v>
      </c>
      <c r="B36" s="47">
        <v>0.0</v>
      </c>
      <c r="C36" s="47">
        <v>0.0</v>
      </c>
      <c r="D36" s="47">
        <v>0.0</v>
      </c>
      <c r="E36" s="47">
        <v>0.0</v>
      </c>
      <c r="F36" s="47">
        <v>0.0</v>
      </c>
      <c r="G36" s="47">
        <v>0.0</v>
      </c>
      <c r="H36" s="47">
        <v>0.0</v>
      </c>
      <c r="I36" s="47">
        <v>37.8</v>
      </c>
      <c r="J36" s="47">
        <v>0.0</v>
      </c>
      <c r="K36" s="47">
        <v>27.98</v>
      </c>
      <c r="L36" s="248">
        <f t="shared" si="1"/>
        <v>65.78</v>
      </c>
    </row>
    <row r="37">
      <c r="A37" s="47" t="s">
        <v>9863</v>
      </c>
      <c r="B37" s="47">
        <v>0.0</v>
      </c>
      <c r="C37" s="47">
        <v>0.0</v>
      </c>
      <c r="D37" s="47">
        <v>0.0</v>
      </c>
      <c r="E37" s="47">
        <v>0.0</v>
      </c>
      <c r="F37" s="47">
        <v>0.0</v>
      </c>
      <c r="G37" s="47">
        <v>2.55</v>
      </c>
      <c r="H37" s="47">
        <v>0.0</v>
      </c>
      <c r="I37" s="47">
        <v>40.6</v>
      </c>
      <c r="J37" s="47">
        <v>0.0</v>
      </c>
      <c r="K37" s="47">
        <v>25.93</v>
      </c>
      <c r="L37" s="248">
        <f t="shared" si="1"/>
        <v>69.08</v>
      </c>
    </row>
    <row r="38">
      <c r="A38" s="47" t="s">
        <v>9864</v>
      </c>
      <c r="B38" s="47">
        <v>0.0</v>
      </c>
      <c r="C38" s="47">
        <v>0.0</v>
      </c>
      <c r="D38" s="47">
        <v>0.0</v>
      </c>
      <c r="E38" s="47">
        <v>0.0</v>
      </c>
      <c r="F38" s="47">
        <v>0.0</v>
      </c>
      <c r="G38" s="47">
        <v>0.0</v>
      </c>
      <c r="H38" s="47">
        <v>0.0</v>
      </c>
      <c r="I38" s="47">
        <v>41.3</v>
      </c>
      <c r="J38" s="47">
        <v>0.0</v>
      </c>
      <c r="K38" s="47">
        <v>23.28</v>
      </c>
      <c r="L38" s="248">
        <f t="shared" si="1"/>
        <v>64.58</v>
      </c>
    </row>
    <row r="39">
      <c r="A39" s="47" t="s">
        <v>9865</v>
      </c>
      <c r="B39" s="47">
        <v>0.0</v>
      </c>
      <c r="C39" s="47">
        <v>0.0</v>
      </c>
      <c r="D39" s="47">
        <v>0.0</v>
      </c>
      <c r="E39" s="47">
        <v>0.0</v>
      </c>
      <c r="F39" s="47">
        <v>0.0</v>
      </c>
      <c r="G39" s="47">
        <v>0.0</v>
      </c>
      <c r="H39" s="47">
        <v>0.0</v>
      </c>
      <c r="I39" s="47">
        <v>41.3</v>
      </c>
      <c r="J39" s="47">
        <v>0.0</v>
      </c>
      <c r="K39" s="47">
        <v>23.67</v>
      </c>
      <c r="L39" s="248">
        <f t="shared" si="1"/>
        <v>64.97</v>
      </c>
    </row>
    <row r="40">
      <c r="A40" s="47" t="s">
        <v>9866</v>
      </c>
      <c r="B40" s="47">
        <v>2.1</v>
      </c>
      <c r="C40" s="47">
        <v>0.0</v>
      </c>
      <c r="D40" s="47">
        <v>0.0</v>
      </c>
      <c r="E40" s="47">
        <v>0.0</v>
      </c>
      <c r="F40" s="47">
        <v>0.0</v>
      </c>
      <c r="G40" s="47">
        <v>0.0</v>
      </c>
      <c r="H40" s="47">
        <v>0.0</v>
      </c>
      <c r="I40" s="47">
        <v>35.7</v>
      </c>
      <c r="J40" s="47">
        <v>0.0</v>
      </c>
      <c r="K40" s="47">
        <v>29.6</v>
      </c>
      <c r="L40" s="248">
        <f t="shared" si="1"/>
        <v>67.4</v>
      </c>
    </row>
    <row r="41">
      <c r="A41" s="47" t="s">
        <v>9867</v>
      </c>
      <c r="B41" s="47">
        <v>0.0</v>
      </c>
      <c r="C41" s="47">
        <v>0.0</v>
      </c>
      <c r="D41" s="47">
        <v>0.0</v>
      </c>
      <c r="E41" s="47">
        <v>0.0</v>
      </c>
      <c r="F41" s="47">
        <v>0.0</v>
      </c>
      <c r="G41" s="47">
        <v>2.04</v>
      </c>
      <c r="H41" s="47">
        <v>0.0</v>
      </c>
      <c r="I41" s="47">
        <v>31.5</v>
      </c>
      <c r="J41" s="47">
        <v>0.0</v>
      </c>
      <c r="K41" s="47">
        <v>27.58</v>
      </c>
      <c r="L41" s="248">
        <f t="shared" si="1"/>
        <v>61.12</v>
      </c>
    </row>
    <row r="42">
      <c r="A42" s="47" t="s">
        <v>9868</v>
      </c>
      <c r="B42" s="47">
        <v>0.0</v>
      </c>
      <c r="C42" s="47">
        <v>0.0</v>
      </c>
      <c r="D42" s="47">
        <v>0.0</v>
      </c>
      <c r="E42" s="47">
        <v>0.0</v>
      </c>
      <c r="F42" s="47">
        <v>0.0</v>
      </c>
      <c r="G42" s="47">
        <v>0.714</v>
      </c>
      <c r="H42" s="47">
        <v>0.0</v>
      </c>
      <c r="I42" s="47">
        <v>11.2</v>
      </c>
      <c r="J42" s="47">
        <v>0.0</v>
      </c>
      <c r="K42" s="47">
        <v>53.436</v>
      </c>
      <c r="L42" s="248">
        <f t="shared" si="1"/>
        <v>65.35</v>
      </c>
    </row>
    <row r="43">
      <c r="A43" s="47" t="s">
        <v>9869</v>
      </c>
      <c r="B43" s="47">
        <v>0.0</v>
      </c>
      <c r="C43" s="47">
        <v>0.0</v>
      </c>
      <c r="D43" s="47">
        <v>0.0</v>
      </c>
      <c r="E43" s="47">
        <v>0.0</v>
      </c>
      <c r="F43" s="47">
        <v>0.0</v>
      </c>
      <c r="G43" s="47">
        <v>0.0</v>
      </c>
      <c r="H43" s="47">
        <v>12.996</v>
      </c>
      <c r="I43" s="47">
        <v>0.0</v>
      </c>
      <c r="J43" s="47">
        <v>0.0</v>
      </c>
      <c r="K43" s="47">
        <v>55.614</v>
      </c>
      <c r="L43" s="248">
        <f t="shared" si="1"/>
        <v>68.61</v>
      </c>
    </row>
    <row r="44">
      <c r="A44" s="47" t="s">
        <v>9870</v>
      </c>
      <c r="B44" s="47">
        <v>0.0</v>
      </c>
      <c r="C44" s="47">
        <v>0.0</v>
      </c>
      <c r="D44" s="47">
        <v>0.0</v>
      </c>
      <c r="E44" s="47">
        <v>0.0</v>
      </c>
      <c r="F44" s="47">
        <v>0.0</v>
      </c>
      <c r="G44" s="47">
        <v>0.0</v>
      </c>
      <c r="H44" s="47">
        <v>30.597</v>
      </c>
      <c r="I44" s="47">
        <v>0.0</v>
      </c>
      <c r="J44" s="47">
        <v>0.0</v>
      </c>
      <c r="K44" s="47">
        <v>43.953</v>
      </c>
      <c r="L44" s="248">
        <f t="shared" si="1"/>
        <v>74.55</v>
      </c>
    </row>
    <row r="45">
      <c r="A45" s="47" t="s">
        <v>9871</v>
      </c>
      <c r="B45" s="47">
        <v>3.0</v>
      </c>
      <c r="C45" s="47">
        <v>0.0</v>
      </c>
      <c r="D45" s="47">
        <v>0.0</v>
      </c>
      <c r="E45" s="47">
        <v>0.0</v>
      </c>
      <c r="F45" s="47">
        <v>0.0</v>
      </c>
      <c r="G45" s="47">
        <v>0.0</v>
      </c>
      <c r="H45" s="47">
        <v>17.584</v>
      </c>
      <c r="I45" s="47">
        <v>0.0</v>
      </c>
      <c r="J45" s="47">
        <v>0.0</v>
      </c>
      <c r="K45" s="47">
        <v>52.026</v>
      </c>
      <c r="L45" s="248">
        <f t="shared" si="1"/>
        <v>72.61</v>
      </c>
    </row>
    <row r="46">
      <c r="A46" s="47" t="s">
        <v>9872</v>
      </c>
      <c r="B46" s="47">
        <v>0.0</v>
      </c>
      <c r="C46" s="47">
        <v>0.0</v>
      </c>
      <c r="D46" s="47">
        <v>0.0</v>
      </c>
      <c r="E46" s="47">
        <v>0.0</v>
      </c>
      <c r="F46" s="47">
        <v>0.0</v>
      </c>
      <c r="G46" s="47">
        <v>0.0</v>
      </c>
      <c r="H46" s="47">
        <v>23.084</v>
      </c>
      <c r="I46" s="47">
        <v>0.0</v>
      </c>
      <c r="J46" s="47">
        <v>0.0</v>
      </c>
      <c r="K46" s="47">
        <v>52.026</v>
      </c>
      <c r="L46" s="248">
        <f t="shared" si="1"/>
        <v>75.11</v>
      </c>
    </row>
    <row r="47">
      <c r="A47" s="47" t="s">
        <v>9873</v>
      </c>
      <c r="B47" s="47">
        <v>0.0</v>
      </c>
      <c r="C47" s="47">
        <v>0.0</v>
      </c>
      <c r="D47" s="47">
        <v>0.0</v>
      </c>
      <c r="E47" s="47">
        <v>0.0</v>
      </c>
      <c r="F47" s="47">
        <v>0.0</v>
      </c>
      <c r="G47" s="47">
        <v>0.0</v>
      </c>
      <c r="H47" s="47">
        <v>25.53</v>
      </c>
      <c r="I47" s="47">
        <v>0.0</v>
      </c>
      <c r="J47" s="47">
        <v>0.0</v>
      </c>
      <c r="K47" s="47">
        <v>44.85</v>
      </c>
      <c r="L47" s="248">
        <f t="shared" si="1"/>
        <v>70.38</v>
      </c>
    </row>
    <row r="48">
      <c r="A48" s="47" t="s">
        <v>9874</v>
      </c>
      <c r="B48" s="47">
        <v>0.0</v>
      </c>
      <c r="C48" s="47">
        <v>0.0</v>
      </c>
      <c r="D48" s="47">
        <v>0.0</v>
      </c>
      <c r="E48" s="47">
        <v>0.0</v>
      </c>
      <c r="F48" s="47">
        <v>0.0</v>
      </c>
      <c r="G48" s="47">
        <v>0.0</v>
      </c>
      <c r="H48" s="47">
        <v>20.152</v>
      </c>
      <c r="I48" s="47">
        <v>0.0</v>
      </c>
      <c r="J48" s="47">
        <v>0.0</v>
      </c>
      <c r="K48" s="47">
        <v>39.468</v>
      </c>
      <c r="L48" s="248">
        <f t="shared" si="1"/>
        <v>59.62</v>
      </c>
    </row>
    <row r="49">
      <c r="A49" s="47" t="s">
        <v>9875</v>
      </c>
      <c r="B49" s="47">
        <v>0.0</v>
      </c>
      <c r="C49" s="47">
        <v>0.0</v>
      </c>
      <c r="D49" s="47">
        <v>0.0</v>
      </c>
      <c r="E49" s="47">
        <v>0.0</v>
      </c>
      <c r="F49" s="47">
        <v>0.0</v>
      </c>
      <c r="G49" s="47">
        <v>0.0</v>
      </c>
      <c r="H49" s="47">
        <v>9.304</v>
      </c>
      <c r="I49" s="47">
        <v>0.0</v>
      </c>
      <c r="J49" s="47">
        <v>0.0</v>
      </c>
      <c r="K49" s="47">
        <v>43.056</v>
      </c>
      <c r="L49" s="248">
        <f t="shared" si="1"/>
        <v>52.36</v>
      </c>
    </row>
    <row r="50">
      <c r="A50" s="47" t="s">
        <v>9876</v>
      </c>
      <c r="B50" s="47">
        <v>0.0</v>
      </c>
      <c r="C50" s="47">
        <v>0.0</v>
      </c>
      <c r="D50" s="47">
        <v>0.0</v>
      </c>
      <c r="E50" s="47">
        <v>0.0</v>
      </c>
      <c r="F50" s="47">
        <v>0.0</v>
      </c>
      <c r="G50" s="47">
        <v>0.0</v>
      </c>
      <c r="H50" s="47">
        <v>20.905</v>
      </c>
      <c r="I50" s="47">
        <v>0.0</v>
      </c>
      <c r="J50" s="47">
        <v>0.0</v>
      </c>
      <c r="K50" s="47">
        <v>22.425</v>
      </c>
      <c r="L50" s="248">
        <f t="shared" si="1"/>
        <v>43.33</v>
      </c>
    </row>
    <row r="51">
      <c r="A51" s="47" t="s">
        <v>9877</v>
      </c>
      <c r="B51" s="47">
        <v>0.0</v>
      </c>
      <c r="C51" s="47">
        <v>0.0</v>
      </c>
      <c r="D51" s="47">
        <v>0.0</v>
      </c>
      <c r="E51" s="47">
        <v>0.0</v>
      </c>
      <c r="F51" s="47">
        <v>0.0</v>
      </c>
      <c r="G51" s="47">
        <v>0.0</v>
      </c>
      <c r="H51" s="47">
        <v>19.853</v>
      </c>
      <c r="I51" s="47">
        <v>0.0</v>
      </c>
      <c r="J51" s="47">
        <v>0.0</v>
      </c>
      <c r="K51" s="47">
        <v>18.837</v>
      </c>
      <c r="L51" s="248">
        <f t="shared" si="1"/>
        <v>38.69</v>
      </c>
    </row>
    <row r="52">
      <c r="A52" s="47" t="s">
        <v>9878</v>
      </c>
      <c r="B52" s="47">
        <v>0.0</v>
      </c>
      <c r="C52" s="47">
        <v>0.0</v>
      </c>
      <c r="D52" s="47">
        <v>0.0</v>
      </c>
      <c r="E52" s="47">
        <v>0.0</v>
      </c>
      <c r="F52" s="47">
        <v>0.0</v>
      </c>
      <c r="G52" s="47">
        <v>0.0</v>
      </c>
      <c r="H52" s="47">
        <v>12.117</v>
      </c>
      <c r="I52" s="47">
        <v>0.0</v>
      </c>
      <c r="J52" s="47">
        <v>0.0</v>
      </c>
      <c r="K52" s="47">
        <v>26.013</v>
      </c>
      <c r="L52" s="248">
        <f t="shared" si="1"/>
        <v>38.13</v>
      </c>
    </row>
    <row r="53">
      <c r="A53" s="47" t="s">
        <v>9879</v>
      </c>
      <c r="B53" s="47">
        <v>0.0</v>
      </c>
      <c r="C53" s="47">
        <v>0.0</v>
      </c>
      <c r="D53" s="47">
        <v>0.0</v>
      </c>
      <c r="E53" s="47">
        <v>0.0</v>
      </c>
      <c r="F53" s="47">
        <v>0.0</v>
      </c>
      <c r="G53" s="47">
        <v>0.0</v>
      </c>
      <c r="H53" s="47">
        <v>6.767</v>
      </c>
      <c r="I53" s="47">
        <v>0.0</v>
      </c>
      <c r="J53" s="47">
        <v>0.0</v>
      </c>
      <c r="K53" s="47">
        <v>26.013</v>
      </c>
      <c r="L53" s="248">
        <f t="shared" si="1"/>
        <v>32.78</v>
      </c>
    </row>
    <row r="54">
      <c r="A54" s="47" t="s">
        <v>9880</v>
      </c>
      <c r="B54" s="47">
        <v>0.0</v>
      </c>
      <c r="C54" s="47">
        <v>0.0</v>
      </c>
      <c r="D54" s="47">
        <v>0.0</v>
      </c>
      <c r="E54" s="47">
        <v>0.0</v>
      </c>
      <c r="F54" s="47">
        <v>0.0</v>
      </c>
      <c r="G54" s="47">
        <v>0.0</v>
      </c>
      <c r="H54" s="47">
        <v>2.576</v>
      </c>
      <c r="I54" s="47">
        <v>0.0</v>
      </c>
      <c r="J54" s="47">
        <v>0.0</v>
      </c>
      <c r="K54" s="47">
        <v>28.704</v>
      </c>
      <c r="L54" s="248">
        <f t="shared" si="1"/>
        <v>31.28</v>
      </c>
    </row>
    <row r="55">
      <c r="A55" s="47" t="s">
        <v>9881</v>
      </c>
      <c r="B55" s="47">
        <v>0.0</v>
      </c>
      <c r="C55" s="47">
        <v>0.0</v>
      </c>
      <c r="D55" s="47">
        <v>0.0</v>
      </c>
      <c r="E55" s="47">
        <v>0.0</v>
      </c>
      <c r="F55" s="47">
        <v>0.0</v>
      </c>
      <c r="G55" s="47">
        <v>0.0</v>
      </c>
      <c r="H55" s="47">
        <v>11.428</v>
      </c>
      <c r="I55" s="47">
        <v>0.0</v>
      </c>
      <c r="J55" s="47">
        <v>0.0</v>
      </c>
      <c r="K55" s="47">
        <v>23.322</v>
      </c>
      <c r="L55" s="248">
        <f t="shared" si="1"/>
        <v>34.75</v>
      </c>
    </row>
    <row r="56">
      <c r="A56" s="47" t="s">
        <v>9882</v>
      </c>
      <c r="B56" s="47">
        <v>0.0</v>
      </c>
      <c r="C56" s="47">
        <v>0.0</v>
      </c>
      <c r="D56" s="47">
        <v>0.0</v>
      </c>
      <c r="E56" s="47">
        <v>0.0</v>
      </c>
      <c r="F56" s="47">
        <v>0.0</v>
      </c>
      <c r="G56" s="47">
        <v>0.0</v>
      </c>
      <c r="H56" s="47">
        <v>14.65</v>
      </c>
      <c r="I56" s="47">
        <v>0.0</v>
      </c>
      <c r="J56" s="47">
        <v>0.0</v>
      </c>
      <c r="K56" s="47">
        <v>26.91</v>
      </c>
      <c r="L56" s="248">
        <f t="shared" si="1"/>
        <v>41.56</v>
      </c>
    </row>
    <row r="57">
      <c r="A57" s="47" t="s">
        <v>9883</v>
      </c>
      <c r="B57" s="47">
        <v>0.0</v>
      </c>
      <c r="C57" s="47">
        <v>0.0</v>
      </c>
      <c r="D57" s="47">
        <v>0.0</v>
      </c>
      <c r="E57" s="47">
        <v>0.0</v>
      </c>
      <c r="F57" s="47">
        <v>0.0</v>
      </c>
      <c r="G57" s="47">
        <v>0.0</v>
      </c>
      <c r="H57" s="47">
        <v>25.874</v>
      </c>
      <c r="I57" s="47">
        <v>0.0</v>
      </c>
      <c r="J57" s="47">
        <v>0.0</v>
      </c>
      <c r="K57" s="47">
        <v>25.116</v>
      </c>
      <c r="L57" s="248">
        <f t="shared" si="1"/>
        <v>50.99</v>
      </c>
    </row>
    <row r="58">
      <c r="A58" s="47" t="s">
        <v>9884</v>
      </c>
      <c r="B58" s="47">
        <v>0.0</v>
      </c>
      <c r="C58" s="47">
        <v>0.0</v>
      </c>
      <c r="D58" s="47">
        <v>0.0</v>
      </c>
      <c r="E58" s="47">
        <v>0.0</v>
      </c>
      <c r="F58" s="47">
        <v>0.0</v>
      </c>
      <c r="G58" s="47">
        <v>1.173</v>
      </c>
      <c r="H58" s="47">
        <v>15.86</v>
      </c>
      <c r="I58" s="47">
        <v>18.2</v>
      </c>
      <c r="J58" s="47">
        <v>0.0</v>
      </c>
      <c r="K58" s="47">
        <v>27.807</v>
      </c>
      <c r="L58" s="248">
        <f t="shared" si="1"/>
        <v>63.04</v>
      </c>
    </row>
    <row r="59">
      <c r="A59" s="47" t="s">
        <v>9885</v>
      </c>
      <c r="B59" s="47">
        <v>0.0</v>
      </c>
      <c r="C59" s="47">
        <v>0.0</v>
      </c>
      <c r="D59" s="47">
        <v>0.0</v>
      </c>
      <c r="E59" s="47">
        <v>0.0</v>
      </c>
      <c r="F59" s="47">
        <v>0.0</v>
      </c>
      <c r="G59" s="47">
        <v>0.0</v>
      </c>
      <c r="H59" s="47">
        <v>0.0</v>
      </c>
      <c r="I59" s="47">
        <v>30.441</v>
      </c>
      <c r="J59" s="47">
        <v>0.0</v>
      </c>
      <c r="K59" s="47">
        <v>33.189</v>
      </c>
      <c r="L59" s="248">
        <f t="shared" si="1"/>
        <v>63.63</v>
      </c>
    </row>
    <row r="60">
      <c r="A60" s="47" t="s">
        <v>9886</v>
      </c>
      <c r="B60" s="47">
        <v>0.0</v>
      </c>
      <c r="C60" s="47">
        <v>0.0</v>
      </c>
      <c r="D60" s="47">
        <v>0.0</v>
      </c>
      <c r="E60" s="47">
        <v>0.0</v>
      </c>
      <c r="F60" s="47">
        <v>0.0</v>
      </c>
      <c r="G60" s="47">
        <v>0.0</v>
      </c>
      <c r="H60" s="47">
        <v>0.0</v>
      </c>
      <c r="I60" s="47">
        <v>35.7</v>
      </c>
      <c r="J60" s="47">
        <v>0.0</v>
      </c>
      <c r="K60" s="47">
        <v>28.0</v>
      </c>
      <c r="L60" s="248">
        <f t="shared" si="1"/>
        <v>63.7</v>
      </c>
    </row>
    <row r="61">
      <c r="A61" s="47" t="s">
        <v>9887</v>
      </c>
      <c r="B61" s="47">
        <v>0.0</v>
      </c>
      <c r="C61" s="47">
        <v>0.0</v>
      </c>
      <c r="D61" s="47">
        <v>0.0</v>
      </c>
      <c r="E61" s="47">
        <v>0.0</v>
      </c>
      <c r="F61" s="47">
        <v>0.0</v>
      </c>
      <c r="G61" s="47">
        <v>2.601</v>
      </c>
      <c r="H61" s="47">
        <v>0.0</v>
      </c>
      <c r="I61" s="47">
        <v>39.9</v>
      </c>
      <c r="J61" s="47">
        <v>0.0</v>
      </c>
      <c r="K61" s="47">
        <v>22.949</v>
      </c>
      <c r="L61" s="248">
        <f t="shared" si="1"/>
        <v>65.45</v>
      </c>
    </row>
    <row r="62">
      <c r="A62" s="47" t="s">
        <v>9888</v>
      </c>
      <c r="B62" s="47">
        <v>0.0</v>
      </c>
      <c r="C62" s="47">
        <v>0.0</v>
      </c>
      <c r="D62" s="47">
        <v>0.0</v>
      </c>
      <c r="E62" s="47">
        <v>0.0</v>
      </c>
      <c r="F62" s="47">
        <v>0.0</v>
      </c>
      <c r="G62" s="47">
        <v>2.448</v>
      </c>
      <c r="H62" s="47">
        <v>0.0</v>
      </c>
      <c r="I62" s="47">
        <v>9.437</v>
      </c>
      <c r="J62" s="47">
        <v>0.0</v>
      </c>
      <c r="K62" s="47">
        <v>49.335</v>
      </c>
      <c r="L62" s="248">
        <f t="shared" si="1"/>
        <v>61.22</v>
      </c>
    </row>
    <row r="63">
      <c r="A63" s="47" t="s">
        <v>9889</v>
      </c>
      <c r="B63" s="47">
        <v>0.0</v>
      </c>
      <c r="C63" s="47">
        <v>0.0</v>
      </c>
      <c r="D63" s="47">
        <v>0.0</v>
      </c>
      <c r="E63" s="47">
        <v>0.0</v>
      </c>
      <c r="F63" s="47">
        <v>0.0</v>
      </c>
      <c r="G63" s="47">
        <v>2.448</v>
      </c>
      <c r="H63" s="47">
        <v>0.0</v>
      </c>
      <c r="I63" s="47">
        <v>42.0</v>
      </c>
      <c r="J63" s="47">
        <v>0.0</v>
      </c>
      <c r="K63" s="47">
        <v>20.982</v>
      </c>
      <c r="L63" s="248">
        <f t="shared" si="1"/>
        <v>65.43</v>
      </c>
    </row>
    <row r="64">
      <c r="A64" s="47" t="s">
        <v>9890</v>
      </c>
      <c r="B64" s="47">
        <v>0.0</v>
      </c>
      <c r="C64" s="47">
        <v>0.0</v>
      </c>
      <c r="D64" s="47">
        <v>0.0</v>
      </c>
      <c r="E64" s="47">
        <v>0.0</v>
      </c>
      <c r="F64" s="47">
        <v>0.0</v>
      </c>
      <c r="G64" s="47">
        <v>2.244</v>
      </c>
      <c r="H64" s="47">
        <v>0.0</v>
      </c>
      <c r="I64" s="47">
        <v>12.2084</v>
      </c>
      <c r="J64" s="47">
        <v>0.0</v>
      </c>
      <c r="K64" s="47">
        <v>45.747</v>
      </c>
      <c r="L64" s="248">
        <f t="shared" si="1"/>
        <v>60.1994</v>
      </c>
    </row>
    <row r="65">
      <c r="A65" s="47" t="s">
        <v>9891</v>
      </c>
      <c r="B65" s="47">
        <v>0.0</v>
      </c>
      <c r="C65" s="47">
        <v>0.0</v>
      </c>
      <c r="D65" s="47">
        <v>0.0</v>
      </c>
      <c r="E65" s="47">
        <v>0.0</v>
      </c>
      <c r="F65" s="47">
        <v>0.0</v>
      </c>
      <c r="G65" s="47">
        <v>1.938</v>
      </c>
      <c r="H65" s="47">
        <v>1.016</v>
      </c>
      <c r="I65" s="47">
        <v>30.1</v>
      </c>
      <c r="J65" s="47">
        <v>0.0</v>
      </c>
      <c r="K65" s="47">
        <v>25.116</v>
      </c>
      <c r="L65" s="248">
        <f t="shared" si="1"/>
        <v>58.17</v>
      </c>
    </row>
    <row r="66">
      <c r="A66" s="47" t="s">
        <v>9892</v>
      </c>
      <c r="B66" s="47">
        <v>0.0</v>
      </c>
      <c r="C66" s="47">
        <v>0.0</v>
      </c>
      <c r="D66" s="47">
        <v>0.0</v>
      </c>
      <c r="E66" s="47">
        <v>0.0</v>
      </c>
      <c r="F66" s="47">
        <v>0.0</v>
      </c>
      <c r="G66" s="47">
        <v>1.173</v>
      </c>
      <c r="H66" s="47">
        <v>18.686</v>
      </c>
      <c r="I66" s="47">
        <v>18.2</v>
      </c>
      <c r="J66" s="47">
        <v>0.0</v>
      </c>
      <c r="K66" s="47">
        <v>20.631</v>
      </c>
      <c r="L66" s="248">
        <f t="shared" si="1"/>
        <v>58.69</v>
      </c>
    </row>
    <row r="67">
      <c r="A67" s="47" t="s">
        <v>9893</v>
      </c>
      <c r="B67" s="47">
        <v>3.0</v>
      </c>
      <c r="C67" s="47">
        <v>0.0</v>
      </c>
      <c r="D67" s="47">
        <v>0.0</v>
      </c>
      <c r="E67" s="47">
        <v>0.0</v>
      </c>
      <c r="F67" s="47">
        <v>3.936</v>
      </c>
      <c r="G67" s="47">
        <v>0.0</v>
      </c>
      <c r="H67" s="47">
        <v>35.0</v>
      </c>
      <c r="I67" s="47">
        <v>0.0</v>
      </c>
      <c r="J67" s="47">
        <v>0.0</v>
      </c>
      <c r="K67" s="47">
        <v>19.734</v>
      </c>
      <c r="L67" s="248">
        <f t="shared" si="1"/>
        <v>61.67</v>
      </c>
    </row>
    <row r="68">
      <c r="A68" s="47" t="s">
        <v>9894</v>
      </c>
      <c r="B68" s="47">
        <v>0.0</v>
      </c>
      <c r="C68" s="47">
        <v>0.0</v>
      </c>
      <c r="D68" s="47">
        <v>0.0</v>
      </c>
      <c r="E68" s="47">
        <v>0.0</v>
      </c>
      <c r="F68" s="47">
        <v>17.777</v>
      </c>
      <c r="G68" s="47">
        <v>0.0</v>
      </c>
      <c r="H68" s="47">
        <v>35.0</v>
      </c>
      <c r="I68" s="47">
        <v>0.0</v>
      </c>
      <c r="J68" s="47">
        <v>0.0</v>
      </c>
      <c r="K68" s="47">
        <v>17.043</v>
      </c>
      <c r="L68" s="248">
        <f t="shared" si="1"/>
        <v>69.82</v>
      </c>
    </row>
    <row r="69">
      <c r="A69" s="47" t="s">
        <v>9895</v>
      </c>
      <c r="B69" s="47">
        <v>0.0</v>
      </c>
      <c r="C69" s="47">
        <v>0.0</v>
      </c>
      <c r="D69" s="47">
        <v>0.0</v>
      </c>
      <c r="E69" s="47">
        <v>0.0</v>
      </c>
      <c r="F69" s="47">
        <v>13.582</v>
      </c>
      <c r="G69" s="47">
        <v>0.0</v>
      </c>
      <c r="H69" s="47">
        <v>35.0</v>
      </c>
      <c r="I69" s="47">
        <v>0.0</v>
      </c>
      <c r="J69" s="47">
        <v>0.0</v>
      </c>
      <c r="K69" s="47">
        <v>21.528</v>
      </c>
      <c r="L69" s="248">
        <f t="shared" si="1"/>
        <v>70.11</v>
      </c>
    </row>
    <row r="70">
      <c r="A70" s="47" t="s">
        <v>9896</v>
      </c>
      <c r="B70" s="47">
        <v>0.0</v>
      </c>
      <c r="C70" s="47">
        <v>0.0</v>
      </c>
      <c r="D70" s="47">
        <v>0.0</v>
      </c>
      <c r="E70" s="47">
        <v>0.0</v>
      </c>
      <c r="F70" s="47">
        <v>10.367</v>
      </c>
      <c r="G70" s="47">
        <v>0.0</v>
      </c>
      <c r="H70" s="47">
        <v>35.0</v>
      </c>
      <c r="I70" s="47">
        <v>0.0</v>
      </c>
      <c r="J70" s="47">
        <v>0.0</v>
      </c>
      <c r="K70" s="47">
        <v>26.013</v>
      </c>
      <c r="L70" s="248">
        <f t="shared" si="1"/>
        <v>71.38</v>
      </c>
    </row>
    <row r="71">
      <c r="A71" s="47" t="s">
        <v>9897</v>
      </c>
      <c r="B71" s="47">
        <v>0.0</v>
      </c>
      <c r="C71" s="47">
        <v>0.0</v>
      </c>
      <c r="D71" s="47">
        <v>0.0</v>
      </c>
      <c r="E71" s="47">
        <v>0.0</v>
      </c>
      <c r="F71" s="47">
        <v>6.351</v>
      </c>
      <c r="G71" s="47">
        <v>0.0</v>
      </c>
      <c r="H71" s="47">
        <v>35.0</v>
      </c>
      <c r="I71" s="47">
        <v>0.0</v>
      </c>
      <c r="J71" s="47">
        <v>0.0</v>
      </c>
      <c r="K71" s="47">
        <v>24.219</v>
      </c>
      <c r="L71" s="248">
        <f t="shared" si="1"/>
        <v>65.57</v>
      </c>
    </row>
    <row r="72">
      <c r="A72" s="47" t="s">
        <v>9898</v>
      </c>
      <c r="B72" s="47">
        <v>0.0</v>
      </c>
      <c r="C72" s="47">
        <v>0.0</v>
      </c>
      <c r="D72" s="47">
        <v>0.0</v>
      </c>
      <c r="E72" s="47">
        <v>0.0</v>
      </c>
      <c r="F72" s="47">
        <v>7.757</v>
      </c>
      <c r="G72" s="47">
        <v>0.0</v>
      </c>
      <c r="H72" s="47">
        <v>35.0</v>
      </c>
      <c r="I72" s="47">
        <v>0.0</v>
      </c>
      <c r="J72" s="47">
        <v>0.0</v>
      </c>
      <c r="K72" s="47">
        <v>17.043</v>
      </c>
      <c r="L72" s="248">
        <f t="shared" si="1"/>
        <v>59.8</v>
      </c>
    </row>
    <row r="73">
      <c r="A73" s="47" t="s">
        <v>9899</v>
      </c>
      <c r="B73" s="47">
        <v>0.0</v>
      </c>
      <c r="C73" s="47">
        <v>0.0</v>
      </c>
      <c r="D73" s="47">
        <v>0.0</v>
      </c>
      <c r="E73" s="47">
        <v>0.0</v>
      </c>
      <c r="F73" s="47">
        <v>0.0</v>
      </c>
      <c r="G73" s="47">
        <v>0.0</v>
      </c>
      <c r="H73" s="47">
        <v>34.183</v>
      </c>
      <c r="I73" s="47">
        <v>0.0</v>
      </c>
      <c r="J73" s="47">
        <v>0.0</v>
      </c>
      <c r="K73" s="47">
        <v>18.837</v>
      </c>
      <c r="L73" s="248">
        <f t="shared" si="1"/>
        <v>53.02</v>
      </c>
    </row>
    <row r="74">
      <c r="A74" s="47" t="s">
        <v>9900</v>
      </c>
      <c r="B74" s="47">
        <v>0.0</v>
      </c>
      <c r="C74" s="47">
        <v>0.0</v>
      </c>
      <c r="D74" s="47">
        <v>0.0</v>
      </c>
      <c r="E74" s="47">
        <v>0.0</v>
      </c>
      <c r="F74" s="47">
        <v>0.0</v>
      </c>
      <c r="G74" s="47">
        <v>0.0</v>
      </c>
      <c r="H74" s="47">
        <v>0.0</v>
      </c>
      <c r="I74" s="47">
        <v>0.0</v>
      </c>
      <c r="J74" s="47">
        <v>0.0</v>
      </c>
      <c r="K74" s="47">
        <v>47.16</v>
      </c>
      <c r="L74" s="248">
        <f t="shared" si="1"/>
        <v>47.16</v>
      </c>
    </row>
    <row r="75">
      <c r="A75" s="47" t="s">
        <v>9901</v>
      </c>
      <c r="B75" s="47">
        <v>0.0</v>
      </c>
      <c r="C75" s="47">
        <v>0.0</v>
      </c>
      <c r="D75" s="47">
        <v>0.0</v>
      </c>
      <c r="E75" s="47">
        <v>0.0</v>
      </c>
      <c r="F75" s="47">
        <v>0.0</v>
      </c>
      <c r="G75" s="47">
        <v>0.0</v>
      </c>
      <c r="H75" s="47">
        <v>0.0</v>
      </c>
      <c r="I75" s="47">
        <v>0.0</v>
      </c>
      <c r="J75" s="47">
        <v>0.0</v>
      </c>
      <c r="K75" s="47">
        <v>38.27</v>
      </c>
      <c r="L75" s="248">
        <f t="shared" si="1"/>
        <v>38.27</v>
      </c>
    </row>
    <row r="76">
      <c r="A76" s="47" t="s">
        <v>9902</v>
      </c>
      <c r="B76" s="47">
        <v>0.0</v>
      </c>
      <c r="C76" s="47">
        <v>0.0</v>
      </c>
      <c r="D76" s="47">
        <v>0.0</v>
      </c>
      <c r="E76" s="47">
        <v>0.0</v>
      </c>
      <c r="F76" s="47">
        <v>0.0</v>
      </c>
      <c r="G76" s="47">
        <v>0.0</v>
      </c>
      <c r="H76" s="47">
        <v>0.0</v>
      </c>
      <c r="I76" s="47">
        <v>0.0</v>
      </c>
      <c r="J76" s="47">
        <v>0.0</v>
      </c>
      <c r="K76" s="47">
        <v>37.58</v>
      </c>
      <c r="L76" s="248">
        <f t="shared" si="1"/>
        <v>37.58</v>
      </c>
    </row>
    <row r="77">
      <c r="A77" s="47" t="s">
        <v>9903</v>
      </c>
      <c r="B77" s="47">
        <v>0.0</v>
      </c>
      <c r="C77" s="47">
        <v>0.0</v>
      </c>
      <c r="D77" s="47">
        <v>0.0</v>
      </c>
      <c r="E77" s="47">
        <v>0.0</v>
      </c>
      <c r="F77" s="47">
        <v>0.0</v>
      </c>
      <c r="G77" s="47">
        <v>0.0</v>
      </c>
      <c r="H77" s="47">
        <v>0.0</v>
      </c>
      <c r="I77" s="47">
        <v>0.0</v>
      </c>
      <c r="J77" s="47">
        <v>0.0</v>
      </c>
      <c r="K77" s="47">
        <v>35.9194</v>
      </c>
      <c r="L77" s="248">
        <f t="shared" si="1"/>
        <v>35.9194</v>
      </c>
    </row>
    <row r="78">
      <c r="A78" s="47" t="s">
        <v>9904</v>
      </c>
      <c r="B78" s="47">
        <v>0.0</v>
      </c>
      <c r="C78" s="47">
        <v>0.0</v>
      </c>
      <c r="D78" s="47">
        <v>0.0</v>
      </c>
      <c r="E78" s="47">
        <v>0.0</v>
      </c>
      <c r="F78" s="47">
        <v>0.0</v>
      </c>
      <c r="G78" s="47">
        <v>0.0</v>
      </c>
      <c r="H78" s="47">
        <v>0.0</v>
      </c>
      <c r="I78" s="47">
        <v>0.0</v>
      </c>
      <c r="J78" s="47">
        <v>0.0</v>
      </c>
      <c r="K78" s="47">
        <v>39.5</v>
      </c>
      <c r="L78" s="248">
        <f t="shared" si="1"/>
        <v>39.5</v>
      </c>
    </row>
    <row r="79">
      <c r="A79" s="47" t="s">
        <v>9905</v>
      </c>
      <c r="B79" s="47">
        <v>0.0</v>
      </c>
      <c r="C79" s="47">
        <v>0.0</v>
      </c>
      <c r="D79" s="47">
        <v>0.0</v>
      </c>
      <c r="E79" s="47">
        <v>0.0</v>
      </c>
      <c r="F79" s="47">
        <v>0.0</v>
      </c>
      <c r="G79" s="47">
        <v>0.0</v>
      </c>
      <c r="H79" s="47">
        <v>0.0</v>
      </c>
      <c r="I79" s="47">
        <v>0.0</v>
      </c>
      <c r="J79" s="47">
        <v>0.0</v>
      </c>
      <c r="K79" s="47">
        <v>38.06</v>
      </c>
      <c r="L79" s="248">
        <f t="shared" si="1"/>
        <v>38.06</v>
      </c>
    </row>
    <row r="80">
      <c r="A80" s="47" t="s">
        <v>9906</v>
      </c>
      <c r="B80" s="47">
        <v>3.0</v>
      </c>
      <c r="C80" s="47">
        <v>0.0</v>
      </c>
      <c r="D80" s="47">
        <v>0.0</v>
      </c>
      <c r="E80" s="47">
        <v>0.0</v>
      </c>
      <c r="F80" s="47">
        <v>0.0</v>
      </c>
      <c r="G80" s="47">
        <v>0.0</v>
      </c>
      <c r="H80" s="47">
        <v>1.688</v>
      </c>
      <c r="I80" s="47">
        <v>0.0</v>
      </c>
      <c r="J80" s="47">
        <v>0.0</v>
      </c>
      <c r="K80" s="47">
        <v>41.262</v>
      </c>
      <c r="L80" s="248">
        <f t="shared" si="1"/>
        <v>45.95</v>
      </c>
    </row>
    <row r="81">
      <c r="A81" s="47" t="s">
        <v>9907</v>
      </c>
      <c r="B81" s="47">
        <v>0.0</v>
      </c>
      <c r="C81" s="47">
        <v>0.0</v>
      </c>
      <c r="D81" s="47">
        <v>0.0</v>
      </c>
      <c r="E81" s="47">
        <v>0.0</v>
      </c>
      <c r="F81" s="47">
        <v>0.0</v>
      </c>
      <c r="G81" s="47">
        <v>0.0</v>
      </c>
      <c r="H81" s="47">
        <v>26.193</v>
      </c>
      <c r="I81" s="47">
        <v>0.0</v>
      </c>
      <c r="J81" s="47">
        <v>0.0</v>
      </c>
      <c r="K81" s="47">
        <v>36.777</v>
      </c>
      <c r="L81" s="248">
        <f t="shared" si="1"/>
        <v>62.97</v>
      </c>
    </row>
    <row r="82">
      <c r="A82" s="47" t="s">
        <v>9908</v>
      </c>
      <c r="B82" s="47">
        <v>0.0</v>
      </c>
      <c r="C82" s="47">
        <v>0.0</v>
      </c>
      <c r="D82" s="47">
        <v>0.0</v>
      </c>
      <c r="E82" s="47">
        <v>0.0</v>
      </c>
      <c r="F82" s="47">
        <v>0.0</v>
      </c>
      <c r="G82" s="47">
        <v>1.479</v>
      </c>
      <c r="H82" s="47">
        <v>1.287</v>
      </c>
      <c r="I82" s="47">
        <v>24.5</v>
      </c>
      <c r="J82" s="47">
        <v>0.0</v>
      </c>
      <c r="K82" s="47">
        <v>37.674</v>
      </c>
      <c r="L82" s="248">
        <f t="shared" si="1"/>
        <v>64.94</v>
      </c>
    </row>
    <row r="83">
      <c r="A83" s="47" t="s">
        <v>9909</v>
      </c>
      <c r="B83" s="47">
        <v>0.0</v>
      </c>
      <c r="C83" s="47">
        <v>0.0</v>
      </c>
      <c r="D83" s="47">
        <v>0.0</v>
      </c>
      <c r="E83" s="47">
        <v>0.0</v>
      </c>
      <c r="F83" s="47">
        <v>0.0</v>
      </c>
      <c r="G83" s="47">
        <v>1.989</v>
      </c>
      <c r="H83" s="47">
        <v>0.0</v>
      </c>
      <c r="I83" s="47">
        <v>20.653</v>
      </c>
      <c r="J83" s="47">
        <v>0.0</v>
      </c>
      <c r="K83" s="47">
        <v>48.438</v>
      </c>
      <c r="L83" s="248">
        <f t="shared" si="1"/>
        <v>71.08</v>
      </c>
    </row>
    <row r="84">
      <c r="A84" s="47" t="s">
        <v>9910</v>
      </c>
      <c r="B84" s="47">
        <v>0.0</v>
      </c>
      <c r="C84" s="47">
        <v>0.0</v>
      </c>
      <c r="D84" s="47">
        <v>0.0</v>
      </c>
      <c r="E84" s="47">
        <v>0.0</v>
      </c>
      <c r="F84" s="47">
        <v>0.0</v>
      </c>
      <c r="G84" s="47">
        <v>0.0</v>
      </c>
      <c r="H84" s="47">
        <v>0.0</v>
      </c>
      <c r="I84" s="47">
        <v>36.4</v>
      </c>
      <c r="J84" s="47">
        <v>0.0</v>
      </c>
      <c r="K84" s="47">
        <v>35.45</v>
      </c>
      <c r="L84" s="248">
        <f t="shared" si="1"/>
        <v>71.85</v>
      </c>
    </row>
    <row r="85">
      <c r="A85" s="47" t="s">
        <v>9911</v>
      </c>
      <c r="B85" s="47">
        <v>0.0</v>
      </c>
      <c r="C85" s="47">
        <v>0.0</v>
      </c>
      <c r="D85" s="47">
        <v>0.0</v>
      </c>
      <c r="E85" s="47">
        <v>0.0</v>
      </c>
      <c r="F85" s="47">
        <v>0.0</v>
      </c>
      <c r="G85" s="47">
        <v>0.0</v>
      </c>
      <c r="H85" s="47">
        <v>0.0</v>
      </c>
      <c r="I85" s="47">
        <v>39.2</v>
      </c>
      <c r="J85" s="47">
        <v>0.0</v>
      </c>
      <c r="K85" s="47">
        <v>31.25</v>
      </c>
      <c r="L85" s="248">
        <f t="shared" si="1"/>
        <v>70.45</v>
      </c>
    </row>
    <row r="86">
      <c r="A86" s="47" t="s">
        <v>9912</v>
      </c>
      <c r="B86" s="47">
        <v>0.0</v>
      </c>
      <c r="C86" s="47">
        <v>0.0</v>
      </c>
      <c r="D86" s="47">
        <v>0.0</v>
      </c>
      <c r="E86" s="47">
        <v>0.0</v>
      </c>
      <c r="F86" s="47">
        <v>0.0</v>
      </c>
      <c r="G86" s="47">
        <v>2.499</v>
      </c>
      <c r="H86" s="47">
        <v>0.0</v>
      </c>
      <c r="I86" s="47">
        <v>37.8</v>
      </c>
      <c r="J86" s="47">
        <v>0.0</v>
      </c>
      <c r="K86" s="47">
        <v>32.351</v>
      </c>
      <c r="L86" s="248">
        <f t="shared" si="1"/>
        <v>72.65</v>
      </c>
    </row>
    <row r="87">
      <c r="A87" s="47" t="s">
        <v>9913</v>
      </c>
      <c r="B87" s="47">
        <v>0.0</v>
      </c>
      <c r="C87" s="47">
        <v>0.0</v>
      </c>
      <c r="D87" s="47">
        <v>0.0</v>
      </c>
      <c r="E87" s="47">
        <v>0.0</v>
      </c>
      <c r="F87" s="47">
        <v>0.0</v>
      </c>
      <c r="G87" s="47">
        <v>0.0</v>
      </c>
      <c r="H87" s="47">
        <v>0.0</v>
      </c>
      <c r="I87" s="47">
        <v>6.194</v>
      </c>
      <c r="J87" s="47">
        <v>0.0</v>
      </c>
      <c r="K87" s="47">
        <v>60.996</v>
      </c>
      <c r="L87" s="248">
        <f t="shared" si="1"/>
        <v>67.19</v>
      </c>
    </row>
    <row r="88">
      <c r="A88" s="47" t="s">
        <v>9914</v>
      </c>
      <c r="B88" s="47">
        <v>0.0</v>
      </c>
      <c r="C88" s="47">
        <v>0.0</v>
      </c>
      <c r="D88" s="47">
        <v>0.0</v>
      </c>
      <c r="E88" s="47">
        <v>0.0</v>
      </c>
      <c r="F88" s="47">
        <v>0.0</v>
      </c>
      <c r="G88" s="47">
        <v>2.091</v>
      </c>
      <c r="H88" s="47">
        <v>0.0</v>
      </c>
      <c r="I88" s="47">
        <v>6.908</v>
      </c>
      <c r="J88" s="47">
        <v>0.0</v>
      </c>
      <c r="K88" s="47">
        <v>56.511</v>
      </c>
      <c r="L88" s="248">
        <f t="shared" si="1"/>
        <v>65.51</v>
      </c>
    </row>
    <row r="89">
      <c r="A89" s="47" t="s">
        <v>9915</v>
      </c>
      <c r="B89" s="47">
        <v>0.0</v>
      </c>
      <c r="C89" s="47">
        <v>0.0</v>
      </c>
      <c r="D89" s="47">
        <v>0.0</v>
      </c>
      <c r="E89" s="47">
        <v>0.0</v>
      </c>
      <c r="F89" s="47">
        <v>0.0</v>
      </c>
      <c r="G89" s="47">
        <v>1.887</v>
      </c>
      <c r="H89" s="47">
        <v>0.0</v>
      </c>
      <c r="I89" s="47">
        <v>30.8</v>
      </c>
      <c r="J89" s="47">
        <v>0.0</v>
      </c>
      <c r="K89" s="47">
        <v>31.8544</v>
      </c>
      <c r="L89" s="248">
        <f t="shared" si="1"/>
        <v>64.5414</v>
      </c>
    </row>
    <row r="90">
      <c r="A90" s="47" t="s">
        <v>9916</v>
      </c>
      <c r="B90" s="47">
        <v>0.0</v>
      </c>
      <c r="C90" s="47">
        <v>0.0</v>
      </c>
      <c r="D90" s="47">
        <v>0.0</v>
      </c>
      <c r="E90" s="47">
        <v>0.0</v>
      </c>
      <c r="F90" s="47">
        <v>0.0</v>
      </c>
      <c r="G90" s="47">
        <v>0.0</v>
      </c>
      <c r="H90" s="47">
        <v>0.0</v>
      </c>
      <c r="I90" s="47">
        <v>0.0</v>
      </c>
      <c r="J90" s="47">
        <v>0.0</v>
      </c>
      <c r="K90" s="47">
        <v>66.378</v>
      </c>
      <c r="L90" s="248">
        <f t="shared" si="1"/>
        <v>66.378</v>
      </c>
    </row>
    <row r="91">
      <c r="A91" s="47" t="s">
        <v>9917</v>
      </c>
      <c r="B91" s="47">
        <v>0.0</v>
      </c>
      <c r="C91" s="47">
        <v>0.0</v>
      </c>
      <c r="D91" s="47">
        <v>0.0</v>
      </c>
      <c r="E91" s="47">
        <v>0.0</v>
      </c>
      <c r="F91" s="47">
        <v>0.0</v>
      </c>
      <c r="G91" s="47">
        <v>0.0</v>
      </c>
      <c r="H91" s="47">
        <v>31.28</v>
      </c>
      <c r="I91" s="47">
        <v>0.0</v>
      </c>
      <c r="J91" s="47">
        <v>0.0</v>
      </c>
      <c r="K91" s="47">
        <v>35.88</v>
      </c>
      <c r="L91" s="248">
        <f t="shared" si="1"/>
        <v>67.16</v>
      </c>
    </row>
    <row r="92">
      <c r="A92" s="47" t="s">
        <v>9918</v>
      </c>
      <c r="B92" s="47">
        <v>3.0</v>
      </c>
      <c r="C92" s="47">
        <v>0.0</v>
      </c>
      <c r="D92" s="47">
        <v>0.0</v>
      </c>
      <c r="E92" s="47">
        <v>0.0</v>
      </c>
      <c r="F92" s="47">
        <v>10.266</v>
      </c>
      <c r="G92" s="47">
        <v>0.0</v>
      </c>
      <c r="H92" s="47">
        <v>35.0</v>
      </c>
      <c r="I92" s="47">
        <v>0.0</v>
      </c>
      <c r="J92" s="47">
        <v>0.0</v>
      </c>
      <c r="K92" s="47">
        <v>19.734</v>
      </c>
      <c r="L92" s="248">
        <f t="shared" si="1"/>
        <v>68</v>
      </c>
    </row>
    <row r="93">
      <c r="A93" s="47" t="s">
        <v>9919</v>
      </c>
      <c r="B93" s="47">
        <v>0.0</v>
      </c>
      <c r="C93" s="47">
        <v>0.0</v>
      </c>
      <c r="D93" s="47">
        <v>0.0</v>
      </c>
      <c r="E93" s="47">
        <v>0.0</v>
      </c>
      <c r="F93" s="47">
        <v>10.794</v>
      </c>
      <c r="G93" s="47">
        <v>0.0</v>
      </c>
      <c r="H93" s="47">
        <v>35.0</v>
      </c>
      <c r="I93" s="47">
        <v>0.0</v>
      </c>
      <c r="J93" s="47">
        <v>0.0</v>
      </c>
      <c r="K93" s="47">
        <v>25.116</v>
      </c>
      <c r="L93" s="248">
        <f t="shared" si="1"/>
        <v>70.91</v>
      </c>
    </row>
    <row r="94">
      <c r="A94" s="47" t="s">
        <v>9920</v>
      </c>
      <c r="B94" s="47">
        <v>0.0</v>
      </c>
      <c r="C94" s="47">
        <v>0.0</v>
      </c>
      <c r="D94" s="47">
        <v>0.0</v>
      </c>
      <c r="E94" s="47">
        <v>0.0</v>
      </c>
      <c r="F94" s="47">
        <v>0.0</v>
      </c>
      <c r="G94" s="47">
        <v>0.0</v>
      </c>
      <c r="H94" s="47">
        <v>22.964</v>
      </c>
      <c r="I94" s="47">
        <v>0.0</v>
      </c>
      <c r="J94" s="47">
        <v>0.0</v>
      </c>
      <c r="K94" s="47">
        <v>52.026</v>
      </c>
      <c r="L94" s="248">
        <f t="shared" si="1"/>
        <v>74.99</v>
      </c>
    </row>
    <row r="95">
      <c r="A95" s="47" t="s">
        <v>9921</v>
      </c>
      <c r="B95" s="47">
        <v>0.0</v>
      </c>
      <c r="C95" s="47">
        <v>0.0</v>
      </c>
      <c r="D95" s="47">
        <v>0.0</v>
      </c>
      <c r="E95" s="47">
        <v>0.0</v>
      </c>
      <c r="F95" s="47">
        <v>0.0</v>
      </c>
      <c r="G95" s="47">
        <v>0.0</v>
      </c>
      <c r="H95" s="47">
        <v>24.46</v>
      </c>
      <c r="I95" s="47">
        <v>0.0</v>
      </c>
      <c r="J95" s="47">
        <v>0.0</v>
      </c>
      <c r="K95" s="47">
        <v>44.85</v>
      </c>
      <c r="L95" s="248">
        <f t="shared" si="1"/>
        <v>69.31</v>
      </c>
    </row>
    <row r="96">
      <c r="A96" s="47" t="s">
        <v>9922</v>
      </c>
      <c r="B96" s="47">
        <v>0.0</v>
      </c>
      <c r="C96" s="47">
        <v>0.0</v>
      </c>
      <c r="D96" s="47">
        <v>0.0</v>
      </c>
      <c r="E96" s="47">
        <v>0.0</v>
      </c>
      <c r="F96" s="47">
        <v>0.0</v>
      </c>
      <c r="G96" s="47">
        <v>0.0</v>
      </c>
      <c r="H96" s="47">
        <v>18.113</v>
      </c>
      <c r="I96" s="47">
        <v>0.0</v>
      </c>
      <c r="J96" s="47">
        <v>0.0</v>
      </c>
      <c r="K96" s="47">
        <v>45.747</v>
      </c>
      <c r="L96" s="248">
        <f t="shared" si="1"/>
        <v>63.86</v>
      </c>
    </row>
    <row r="97">
      <c r="A97" s="47" t="s">
        <v>9923</v>
      </c>
      <c r="B97" s="47">
        <v>0.0</v>
      </c>
      <c r="C97" s="47">
        <v>0.0</v>
      </c>
      <c r="D97" s="47">
        <v>0.0</v>
      </c>
      <c r="E97" s="47">
        <v>0.0</v>
      </c>
      <c r="F97" s="47">
        <v>0.0</v>
      </c>
      <c r="G97" s="47">
        <v>0.0</v>
      </c>
      <c r="H97" s="47">
        <v>8.418</v>
      </c>
      <c r="I97" s="47">
        <v>0.0</v>
      </c>
      <c r="J97" s="47">
        <v>0.0</v>
      </c>
      <c r="K97" s="47">
        <v>50.232</v>
      </c>
      <c r="L97" s="248">
        <f t="shared" si="1"/>
        <v>58.65</v>
      </c>
    </row>
    <row r="98">
      <c r="A98" s="47" t="s">
        <v>9924</v>
      </c>
      <c r="B98" s="47">
        <v>0.0</v>
      </c>
      <c r="C98" s="47">
        <v>0.0</v>
      </c>
      <c r="D98" s="47">
        <v>0.0</v>
      </c>
      <c r="E98" s="47">
        <v>0.0</v>
      </c>
      <c r="F98" s="47">
        <v>0.0</v>
      </c>
      <c r="G98" s="47">
        <v>0.0</v>
      </c>
      <c r="H98" s="47">
        <v>0.0</v>
      </c>
      <c r="I98" s="47">
        <v>0.0</v>
      </c>
      <c r="J98" s="47">
        <v>0.0</v>
      </c>
      <c r="K98" s="47">
        <v>43.33</v>
      </c>
      <c r="L98" s="248">
        <f t="shared" si="1"/>
        <v>43.33</v>
      </c>
    </row>
    <row r="99">
      <c r="A99" s="47" t="s">
        <v>9925</v>
      </c>
      <c r="B99" s="47">
        <v>0.0</v>
      </c>
      <c r="C99" s="47">
        <v>0.0</v>
      </c>
      <c r="D99" s="47">
        <v>0.0</v>
      </c>
      <c r="E99" s="47">
        <v>0.0</v>
      </c>
      <c r="F99" s="47">
        <v>0.0</v>
      </c>
      <c r="G99" s="47">
        <v>0.0</v>
      </c>
      <c r="H99" s="47">
        <v>0.0</v>
      </c>
      <c r="I99" s="47">
        <v>0.0</v>
      </c>
      <c r="J99" s="47">
        <v>0.0</v>
      </c>
      <c r="K99" s="47">
        <v>38.81</v>
      </c>
      <c r="L99" s="248">
        <f t="shared" si="1"/>
        <v>38.81</v>
      </c>
    </row>
    <row r="100">
      <c r="A100" s="47" t="s">
        <v>9926</v>
      </c>
      <c r="B100" s="47">
        <v>0.0</v>
      </c>
      <c r="C100" s="47">
        <v>0.0</v>
      </c>
      <c r="D100" s="47">
        <v>0.0</v>
      </c>
      <c r="E100" s="47">
        <v>0.0</v>
      </c>
      <c r="F100" s="47">
        <v>0.0</v>
      </c>
      <c r="G100" s="47">
        <v>0.0</v>
      </c>
      <c r="H100" s="47">
        <v>0.0</v>
      </c>
      <c r="I100" s="47">
        <v>0.0</v>
      </c>
      <c r="J100" s="47">
        <v>0.0</v>
      </c>
      <c r="K100" s="47">
        <v>36.47</v>
      </c>
      <c r="L100" s="248">
        <f t="shared" si="1"/>
        <v>36.47</v>
      </c>
    </row>
    <row r="101">
      <c r="A101" s="47" t="s">
        <v>9927</v>
      </c>
      <c r="B101" s="47">
        <v>0.0</v>
      </c>
      <c r="C101" s="47">
        <v>0.0</v>
      </c>
      <c r="D101" s="47">
        <v>0.0</v>
      </c>
      <c r="E101" s="47">
        <v>0.0</v>
      </c>
      <c r="F101" s="47">
        <v>0.0</v>
      </c>
      <c r="G101" s="47">
        <v>0.0</v>
      </c>
      <c r="H101" s="47">
        <v>0.0</v>
      </c>
      <c r="I101" s="47">
        <v>0.0</v>
      </c>
      <c r="J101" s="47">
        <v>0.0</v>
      </c>
      <c r="K101" s="47">
        <v>36.4694</v>
      </c>
      <c r="L101" s="248">
        <f t="shared" si="1"/>
        <v>36.4694</v>
      </c>
    </row>
    <row r="102">
      <c r="A102" s="47" t="s">
        <v>9928</v>
      </c>
      <c r="B102" s="47">
        <v>0.0</v>
      </c>
      <c r="C102" s="47">
        <v>0.0</v>
      </c>
      <c r="D102" s="47">
        <v>0.0</v>
      </c>
      <c r="E102" s="47">
        <v>0.0</v>
      </c>
      <c r="F102" s="47">
        <v>0.0</v>
      </c>
      <c r="G102" s="47">
        <v>0.0</v>
      </c>
      <c r="H102" s="47">
        <v>0.0</v>
      </c>
      <c r="I102" s="47">
        <v>0.0</v>
      </c>
      <c r="J102" s="47">
        <v>0.0</v>
      </c>
      <c r="K102" s="47">
        <v>33.56</v>
      </c>
      <c r="L102" s="248">
        <f t="shared" si="1"/>
        <v>33.56</v>
      </c>
    </row>
    <row r="103">
      <c r="A103" s="47" t="s">
        <v>9929</v>
      </c>
      <c r="B103" s="47">
        <v>0.0</v>
      </c>
      <c r="C103" s="47">
        <v>0.0</v>
      </c>
      <c r="D103" s="47">
        <v>0.0</v>
      </c>
      <c r="E103" s="47">
        <v>0.0</v>
      </c>
      <c r="F103" s="47">
        <v>0.0</v>
      </c>
      <c r="G103" s="47">
        <v>0.0</v>
      </c>
      <c r="H103" s="47">
        <v>0.0</v>
      </c>
      <c r="I103" s="47">
        <v>0.0</v>
      </c>
      <c r="J103" s="47">
        <v>0.0</v>
      </c>
      <c r="K103" s="47">
        <v>36.24</v>
      </c>
      <c r="L103" s="248">
        <f t="shared" si="1"/>
        <v>36.24</v>
      </c>
    </row>
    <row r="104">
      <c r="A104" s="47" t="s">
        <v>9930</v>
      </c>
      <c r="B104" s="47">
        <v>0.0</v>
      </c>
      <c r="C104" s="47">
        <v>0.0</v>
      </c>
      <c r="D104" s="47">
        <v>0.0</v>
      </c>
      <c r="E104" s="47">
        <v>0.0</v>
      </c>
      <c r="F104" s="47">
        <v>0.0</v>
      </c>
      <c r="G104" s="47">
        <v>0.0</v>
      </c>
      <c r="H104" s="47">
        <v>0.0</v>
      </c>
      <c r="I104" s="47">
        <v>0.0</v>
      </c>
      <c r="J104" s="47">
        <v>0.0</v>
      </c>
      <c r="K104" s="47">
        <v>44.22</v>
      </c>
      <c r="L104" s="248">
        <f t="shared" si="1"/>
        <v>44.22</v>
      </c>
    </row>
    <row r="105">
      <c r="A105" s="47" t="s">
        <v>9931</v>
      </c>
      <c r="B105" s="47">
        <v>3.0</v>
      </c>
      <c r="C105" s="47">
        <v>0.0</v>
      </c>
      <c r="D105" s="47">
        <v>0.0</v>
      </c>
      <c r="E105" s="47">
        <v>0.0</v>
      </c>
      <c r="F105" s="47">
        <v>0.0</v>
      </c>
      <c r="G105" s="47">
        <v>0.0</v>
      </c>
      <c r="H105" s="47">
        <v>0.0</v>
      </c>
      <c r="I105" s="47">
        <v>0.0</v>
      </c>
      <c r="J105" s="47">
        <v>0.0</v>
      </c>
      <c r="K105" s="47">
        <v>54.0</v>
      </c>
      <c r="L105" s="248">
        <f t="shared" si="1"/>
        <v>57</v>
      </c>
    </row>
    <row r="106">
      <c r="A106" s="47" t="s">
        <v>9932</v>
      </c>
      <c r="B106" s="47">
        <v>0.0</v>
      </c>
      <c r="C106" s="47">
        <v>0.0</v>
      </c>
      <c r="D106" s="47">
        <v>0.0</v>
      </c>
      <c r="E106" s="47">
        <v>0.0</v>
      </c>
      <c r="F106" s="47">
        <v>0.0</v>
      </c>
      <c r="G106" s="47">
        <v>0.0</v>
      </c>
      <c r="H106" s="47">
        <v>0.0</v>
      </c>
      <c r="I106" s="47">
        <v>23.1</v>
      </c>
      <c r="J106" s="47">
        <v>0.0</v>
      </c>
      <c r="K106" s="47">
        <v>43.0094</v>
      </c>
      <c r="L106" s="248">
        <f t="shared" si="1"/>
        <v>66.1094</v>
      </c>
    </row>
    <row r="107">
      <c r="A107" s="47" t="s">
        <v>9933</v>
      </c>
      <c r="B107" s="47">
        <v>0.0</v>
      </c>
      <c r="C107" s="47">
        <v>0.0</v>
      </c>
      <c r="D107" s="47">
        <v>0.0</v>
      </c>
      <c r="E107" s="47">
        <v>0.0</v>
      </c>
      <c r="F107" s="47">
        <v>0.0</v>
      </c>
      <c r="G107" s="47">
        <v>1.887</v>
      </c>
      <c r="H107" s="47">
        <v>0.0</v>
      </c>
      <c r="I107" s="47">
        <v>2.165</v>
      </c>
      <c r="J107" s="47">
        <v>0.0</v>
      </c>
      <c r="K107" s="47">
        <v>66.378</v>
      </c>
      <c r="L107" s="248">
        <f t="shared" si="1"/>
        <v>70.43</v>
      </c>
    </row>
    <row r="108">
      <c r="A108" s="47" t="s">
        <v>9934</v>
      </c>
      <c r="B108" s="47">
        <v>0.0</v>
      </c>
      <c r="C108" s="47">
        <v>0.0</v>
      </c>
      <c r="D108" s="47">
        <v>0.0</v>
      </c>
      <c r="E108" s="47">
        <v>0.0</v>
      </c>
      <c r="F108" s="47">
        <v>0.0</v>
      </c>
      <c r="G108" s="47">
        <v>2.346</v>
      </c>
      <c r="H108" s="47">
        <v>0.0</v>
      </c>
      <c r="I108" s="47">
        <v>36.4</v>
      </c>
      <c r="J108" s="47">
        <v>0.0</v>
      </c>
      <c r="K108" s="47">
        <v>32.904</v>
      </c>
      <c r="L108" s="248">
        <f t="shared" si="1"/>
        <v>71.65</v>
      </c>
    </row>
    <row r="109">
      <c r="A109" s="47" t="s">
        <v>9935</v>
      </c>
      <c r="B109" s="47">
        <v>0.0</v>
      </c>
      <c r="C109" s="47">
        <v>0.0</v>
      </c>
      <c r="D109" s="47">
        <v>0.0</v>
      </c>
      <c r="E109" s="47">
        <v>0.0</v>
      </c>
      <c r="F109" s="47">
        <v>0.0</v>
      </c>
      <c r="G109" s="47">
        <v>0.0</v>
      </c>
      <c r="H109" s="47">
        <v>0.0</v>
      </c>
      <c r="I109" s="47">
        <v>22.374</v>
      </c>
      <c r="J109" s="47">
        <v>0.0</v>
      </c>
      <c r="K109" s="47">
        <v>52.026</v>
      </c>
      <c r="L109" s="248">
        <f t="shared" si="1"/>
        <v>74.4</v>
      </c>
    </row>
    <row r="110">
      <c r="A110" s="47" t="s">
        <v>9936</v>
      </c>
      <c r="B110" s="47">
        <v>0.0</v>
      </c>
      <c r="C110" s="47">
        <v>0.0</v>
      </c>
      <c r="D110" s="47">
        <v>0.0</v>
      </c>
      <c r="E110" s="47">
        <v>0.0</v>
      </c>
      <c r="F110" s="47">
        <v>0.0</v>
      </c>
      <c r="G110" s="47">
        <v>0.0</v>
      </c>
      <c r="H110" s="47">
        <v>0.0</v>
      </c>
      <c r="I110" s="47">
        <v>37.1</v>
      </c>
      <c r="J110" s="47">
        <v>0.0</v>
      </c>
      <c r="K110" s="47">
        <v>31.02</v>
      </c>
      <c r="L110" s="248">
        <f t="shared" si="1"/>
        <v>68.12</v>
      </c>
    </row>
    <row r="111">
      <c r="A111" s="47" t="s">
        <v>9937</v>
      </c>
      <c r="B111" s="47">
        <v>0.0</v>
      </c>
      <c r="C111" s="47">
        <v>0.0</v>
      </c>
      <c r="D111" s="47">
        <v>0.0</v>
      </c>
      <c r="E111" s="47">
        <v>0.0</v>
      </c>
      <c r="F111" s="47">
        <v>0.0</v>
      </c>
      <c r="G111" s="47">
        <v>2.244</v>
      </c>
      <c r="H111" s="47">
        <v>0.0</v>
      </c>
      <c r="I111" s="47">
        <v>0.0</v>
      </c>
      <c r="J111" s="47">
        <v>0.0</v>
      </c>
      <c r="K111" s="47">
        <v>60.276</v>
      </c>
      <c r="L111" s="248">
        <f t="shared" si="1"/>
        <v>62.52</v>
      </c>
    </row>
    <row r="112">
      <c r="A112" s="47" t="s">
        <v>9938</v>
      </c>
      <c r="B112" s="47">
        <v>0.0</v>
      </c>
      <c r="C112" s="47">
        <v>0.0</v>
      </c>
      <c r="D112" s="47">
        <v>0.0</v>
      </c>
      <c r="E112" s="47">
        <v>0.0</v>
      </c>
      <c r="F112" s="47">
        <v>0.0</v>
      </c>
      <c r="G112" s="47">
        <v>0.0</v>
      </c>
      <c r="H112" s="47">
        <v>0.0</v>
      </c>
      <c r="I112" s="47">
        <v>5.439</v>
      </c>
      <c r="J112" s="47">
        <v>0.0</v>
      </c>
      <c r="K112" s="47">
        <v>56.511</v>
      </c>
      <c r="L112" s="248">
        <f t="shared" si="1"/>
        <v>61.95</v>
      </c>
    </row>
    <row r="113">
      <c r="A113" s="47" t="s">
        <v>9939</v>
      </c>
      <c r="B113" s="47">
        <v>0.0</v>
      </c>
      <c r="C113" s="47">
        <v>0.0</v>
      </c>
      <c r="D113" s="47">
        <v>0.0</v>
      </c>
      <c r="E113" s="47">
        <v>0.0</v>
      </c>
      <c r="F113" s="47">
        <v>0.0</v>
      </c>
      <c r="G113" s="47">
        <v>1.887</v>
      </c>
      <c r="H113" s="47">
        <v>0.0</v>
      </c>
      <c r="I113" s="47">
        <v>3.386</v>
      </c>
      <c r="J113" s="47">
        <v>0.0</v>
      </c>
      <c r="K113" s="47">
        <v>54.717</v>
      </c>
      <c r="L113" s="248">
        <f t="shared" si="1"/>
        <v>59.99</v>
      </c>
    </row>
    <row r="114">
      <c r="A114" s="47" t="s">
        <v>9940</v>
      </c>
      <c r="B114" s="47">
        <v>0.0</v>
      </c>
      <c r="C114" s="47">
        <v>0.0</v>
      </c>
      <c r="D114" s="47">
        <v>0.0</v>
      </c>
      <c r="E114" s="47">
        <v>0.0</v>
      </c>
      <c r="F114" s="47">
        <v>0.0</v>
      </c>
      <c r="G114" s="47">
        <v>0.0</v>
      </c>
      <c r="H114" s="47">
        <v>0.0</v>
      </c>
      <c r="I114" s="47">
        <v>21.0</v>
      </c>
      <c r="J114" s="47">
        <v>0.0</v>
      </c>
      <c r="K114" s="47">
        <v>41.72</v>
      </c>
      <c r="L114" s="248">
        <f t="shared" si="1"/>
        <v>62.72</v>
      </c>
    </row>
    <row r="115">
      <c r="A115" s="47" t="s">
        <v>9941</v>
      </c>
      <c r="B115" s="47">
        <v>0.0</v>
      </c>
      <c r="C115" s="47">
        <v>0.0</v>
      </c>
      <c r="D115" s="47">
        <v>0.0</v>
      </c>
      <c r="E115" s="47">
        <v>0.0</v>
      </c>
      <c r="F115" s="47">
        <v>0.0</v>
      </c>
      <c r="G115" s="47">
        <v>0.0</v>
      </c>
      <c r="H115" s="47">
        <v>13.685</v>
      </c>
      <c r="I115" s="47">
        <v>0.0</v>
      </c>
      <c r="J115" s="47">
        <v>0.0</v>
      </c>
      <c r="K115" s="47">
        <v>49.335</v>
      </c>
      <c r="L115" s="248">
        <f t="shared" si="1"/>
        <v>63.02</v>
      </c>
    </row>
    <row r="116">
      <c r="A116" s="47" t="s">
        <v>9942</v>
      </c>
      <c r="B116" s="47">
        <v>2.55</v>
      </c>
      <c r="C116" s="47">
        <v>0.0</v>
      </c>
      <c r="D116" s="47">
        <v>0.0</v>
      </c>
      <c r="E116" s="47">
        <v>0.0</v>
      </c>
      <c r="F116" s="47">
        <v>1.443</v>
      </c>
      <c r="G116" s="47">
        <v>0.0</v>
      </c>
      <c r="H116" s="47">
        <v>35.0</v>
      </c>
      <c r="I116" s="47">
        <v>0.0</v>
      </c>
      <c r="J116" s="47">
        <v>0.0</v>
      </c>
      <c r="K116" s="47">
        <v>27.807</v>
      </c>
      <c r="L116" s="248">
        <f t="shared" si="1"/>
        <v>66.8</v>
      </c>
    </row>
    <row r="117">
      <c r="A117" s="47" t="s">
        <v>9943</v>
      </c>
      <c r="B117" s="47">
        <v>0.0</v>
      </c>
      <c r="C117" s="47">
        <v>0.0</v>
      </c>
      <c r="D117" s="47">
        <v>0.0</v>
      </c>
      <c r="E117" s="47">
        <v>0.0</v>
      </c>
      <c r="F117" s="47">
        <v>0.0</v>
      </c>
      <c r="G117" s="47">
        <v>0.0</v>
      </c>
      <c r="H117" s="47">
        <v>34.732</v>
      </c>
      <c r="I117" s="47">
        <v>0.0</v>
      </c>
      <c r="J117" s="47">
        <v>0.0</v>
      </c>
      <c r="K117" s="47">
        <v>39.468</v>
      </c>
      <c r="L117" s="248">
        <f t="shared" si="1"/>
        <v>74.2</v>
      </c>
    </row>
    <row r="118">
      <c r="A118" s="47" t="s">
        <v>9944</v>
      </c>
      <c r="B118" s="47">
        <v>3.0</v>
      </c>
      <c r="C118" s="47">
        <v>0.0</v>
      </c>
      <c r="D118" s="47">
        <v>0.0</v>
      </c>
      <c r="E118" s="47">
        <v>0.0</v>
      </c>
      <c r="F118" s="47">
        <v>3.617</v>
      </c>
      <c r="G118" s="47">
        <v>0.0</v>
      </c>
      <c r="H118" s="47">
        <v>35.0</v>
      </c>
      <c r="I118" s="47">
        <v>0.0</v>
      </c>
      <c r="J118" s="47">
        <v>0.0</v>
      </c>
      <c r="K118" s="47">
        <v>34.983</v>
      </c>
      <c r="L118" s="248">
        <f t="shared" si="1"/>
        <v>76.6</v>
      </c>
    </row>
    <row r="119">
      <c r="A119" s="47" t="s">
        <v>9945</v>
      </c>
      <c r="B119" s="47">
        <v>0.0</v>
      </c>
      <c r="C119" s="47">
        <v>0.0</v>
      </c>
      <c r="D119" s="47">
        <v>0.0</v>
      </c>
      <c r="E119" s="47">
        <v>0.0</v>
      </c>
      <c r="F119" s="47">
        <v>2.897</v>
      </c>
      <c r="G119" s="47">
        <v>0.0</v>
      </c>
      <c r="H119" s="47">
        <v>35.0</v>
      </c>
      <c r="I119" s="47">
        <v>0.0</v>
      </c>
      <c r="J119" s="47">
        <v>0.0</v>
      </c>
      <c r="K119" s="47">
        <v>34.983</v>
      </c>
      <c r="L119" s="248">
        <f t="shared" si="1"/>
        <v>72.88</v>
      </c>
    </row>
    <row r="120">
      <c r="A120" s="47" t="s">
        <v>9946</v>
      </c>
      <c r="B120" s="47">
        <v>0.0</v>
      </c>
      <c r="C120" s="47">
        <v>0.0</v>
      </c>
      <c r="D120" s="47">
        <v>0.0</v>
      </c>
      <c r="E120" s="47">
        <v>0.0</v>
      </c>
      <c r="F120" s="47">
        <v>0.0</v>
      </c>
      <c r="G120" s="47">
        <v>0.0</v>
      </c>
      <c r="H120" s="47">
        <v>24.352</v>
      </c>
      <c r="I120" s="47">
        <v>0.0</v>
      </c>
      <c r="J120" s="47">
        <v>0.0</v>
      </c>
      <c r="K120" s="47">
        <v>39.468</v>
      </c>
      <c r="L120" s="248">
        <f t="shared" si="1"/>
        <v>63.82</v>
      </c>
    </row>
    <row r="121">
      <c r="A121" s="47" t="s">
        <v>9947</v>
      </c>
      <c r="B121" s="47">
        <v>0.0</v>
      </c>
      <c r="C121" s="47">
        <v>0.0</v>
      </c>
      <c r="D121" s="47">
        <v>0.0</v>
      </c>
      <c r="E121" s="47">
        <v>0.0</v>
      </c>
      <c r="F121" s="47">
        <v>0.0</v>
      </c>
      <c r="G121" s="47">
        <v>0.0</v>
      </c>
      <c r="H121" s="47">
        <v>0.0</v>
      </c>
      <c r="I121" s="47">
        <v>0.0</v>
      </c>
      <c r="J121" s="47">
        <v>0.0</v>
      </c>
      <c r="K121" s="47">
        <v>49.76</v>
      </c>
      <c r="L121" s="248">
        <f t="shared" si="1"/>
        <v>49.76</v>
      </c>
    </row>
    <row r="122">
      <c r="A122" s="47" t="s">
        <v>9948</v>
      </c>
      <c r="B122" s="47">
        <v>0.0</v>
      </c>
      <c r="C122" s="47">
        <v>0.0</v>
      </c>
      <c r="D122" s="47">
        <v>0.0</v>
      </c>
      <c r="E122" s="47">
        <v>0.0</v>
      </c>
      <c r="F122" s="47">
        <v>0.0</v>
      </c>
      <c r="G122" s="47">
        <v>0.0</v>
      </c>
      <c r="H122" s="47">
        <v>27.634</v>
      </c>
      <c r="I122" s="47">
        <v>0.0</v>
      </c>
      <c r="J122" s="47">
        <v>0.0</v>
      </c>
      <c r="K122" s="47">
        <v>16.146</v>
      </c>
      <c r="L122" s="248">
        <f t="shared" si="1"/>
        <v>43.78</v>
      </c>
    </row>
    <row r="123">
      <c r="A123" s="47" t="s">
        <v>9949</v>
      </c>
      <c r="B123" s="47">
        <v>0.0</v>
      </c>
      <c r="C123" s="47">
        <v>0.0</v>
      </c>
      <c r="D123" s="47">
        <v>0.0</v>
      </c>
      <c r="E123" s="47">
        <v>0.0</v>
      </c>
      <c r="F123" s="47">
        <v>0.0</v>
      </c>
      <c r="G123" s="47">
        <v>0.0</v>
      </c>
      <c r="H123" s="47">
        <v>16.635</v>
      </c>
      <c r="I123" s="47">
        <v>0.0</v>
      </c>
      <c r="J123" s="47">
        <v>0.0</v>
      </c>
      <c r="K123" s="47">
        <v>22.425</v>
      </c>
      <c r="L123" s="248">
        <f t="shared" si="1"/>
        <v>39.06</v>
      </c>
    </row>
    <row r="124">
      <c r="A124" s="47" t="s">
        <v>9950</v>
      </c>
      <c r="B124" s="47">
        <v>0.0</v>
      </c>
      <c r="C124" s="47">
        <v>0.0</v>
      </c>
      <c r="D124" s="47">
        <v>0.0</v>
      </c>
      <c r="E124" s="47">
        <v>0.0</v>
      </c>
      <c r="F124" s="47">
        <v>0.0</v>
      </c>
      <c r="G124" s="47">
        <v>0.0</v>
      </c>
      <c r="H124" s="47">
        <v>16.152</v>
      </c>
      <c r="I124" s="47">
        <v>0.0</v>
      </c>
      <c r="J124" s="47">
        <v>0.0</v>
      </c>
      <c r="K124" s="47">
        <v>21.528</v>
      </c>
      <c r="L124" s="248">
        <f t="shared" si="1"/>
        <v>37.68</v>
      </c>
    </row>
    <row r="125">
      <c r="A125" s="47" t="s">
        <v>9951</v>
      </c>
      <c r="B125" s="47">
        <v>0.0</v>
      </c>
      <c r="C125" s="47">
        <v>0.0</v>
      </c>
      <c r="D125" s="47">
        <v>0.0</v>
      </c>
      <c r="E125" s="47">
        <v>0.0</v>
      </c>
      <c r="F125" s="47">
        <v>0.0</v>
      </c>
      <c r="G125" s="47">
        <v>0.0</v>
      </c>
      <c r="H125" s="47">
        <v>12.269</v>
      </c>
      <c r="I125" s="47">
        <v>0.0</v>
      </c>
      <c r="J125" s="47">
        <v>0.0</v>
      </c>
      <c r="K125" s="47">
        <v>20.631</v>
      </c>
      <c r="L125" s="248">
        <f t="shared" si="1"/>
        <v>32.9</v>
      </c>
    </row>
    <row r="126">
      <c r="A126" s="47" t="s">
        <v>9952</v>
      </c>
      <c r="B126" s="47">
        <v>0.0</v>
      </c>
      <c r="C126" s="47">
        <v>0.0</v>
      </c>
      <c r="D126" s="47">
        <v>0.0</v>
      </c>
      <c r="E126" s="47">
        <v>0.0</v>
      </c>
      <c r="F126" s="47">
        <v>0.0</v>
      </c>
      <c r="G126" s="47">
        <v>0.0</v>
      </c>
      <c r="H126" s="47">
        <v>2.588</v>
      </c>
      <c r="I126" s="47">
        <v>0.0</v>
      </c>
      <c r="J126" s="47">
        <v>0.0</v>
      </c>
      <c r="K126" s="47">
        <v>32.292</v>
      </c>
      <c r="L126" s="248">
        <f t="shared" si="1"/>
        <v>34.88</v>
      </c>
    </row>
    <row r="127">
      <c r="A127" s="47" t="s">
        <v>9953</v>
      </c>
      <c r="B127" s="47">
        <v>0.0</v>
      </c>
      <c r="C127" s="47">
        <v>0.0</v>
      </c>
      <c r="D127" s="47">
        <v>0.0</v>
      </c>
      <c r="E127" s="47">
        <v>0.0</v>
      </c>
      <c r="F127" s="47">
        <v>0.0</v>
      </c>
      <c r="G127" s="47">
        <v>0.0</v>
      </c>
      <c r="H127" s="47">
        <v>7.473</v>
      </c>
      <c r="I127" s="47">
        <v>0.0</v>
      </c>
      <c r="J127" s="47">
        <v>0.0</v>
      </c>
      <c r="K127" s="47">
        <v>27.807</v>
      </c>
      <c r="L127" s="248">
        <f t="shared" si="1"/>
        <v>35.28</v>
      </c>
    </row>
    <row r="128">
      <c r="A128" s="47" t="s">
        <v>9954</v>
      </c>
      <c r="B128" s="47">
        <v>0.0</v>
      </c>
      <c r="C128" s="47">
        <v>0.0</v>
      </c>
      <c r="D128" s="47">
        <v>0.0</v>
      </c>
      <c r="E128" s="47">
        <v>0.0</v>
      </c>
      <c r="F128" s="47">
        <v>0.0</v>
      </c>
      <c r="G128" s="47">
        <v>0.0</v>
      </c>
      <c r="H128" s="47">
        <v>9.252</v>
      </c>
      <c r="I128" s="47">
        <v>0.0</v>
      </c>
      <c r="J128" s="47">
        <v>0.0</v>
      </c>
      <c r="K128" s="47">
        <v>30.498</v>
      </c>
      <c r="L128" s="248">
        <f t="shared" si="1"/>
        <v>39.75</v>
      </c>
    </row>
    <row r="129">
      <c r="A129" s="47" t="s">
        <v>9955</v>
      </c>
      <c r="B129" s="47">
        <v>0.0</v>
      </c>
      <c r="C129" s="47">
        <v>0.0</v>
      </c>
      <c r="D129" s="47">
        <v>0.0</v>
      </c>
      <c r="E129" s="47">
        <v>0.0</v>
      </c>
      <c r="F129" s="47">
        <v>0.0</v>
      </c>
      <c r="G129" s="47">
        <v>0.0</v>
      </c>
      <c r="H129" s="47">
        <v>29.33</v>
      </c>
      <c r="I129" s="47">
        <v>0.0</v>
      </c>
      <c r="J129" s="47">
        <v>0.0</v>
      </c>
      <c r="K129" s="47">
        <v>26.91</v>
      </c>
      <c r="L129" s="248">
        <f t="shared" si="1"/>
        <v>56.24</v>
      </c>
    </row>
    <row r="130">
      <c r="A130" s="47" t="s">
        <v>9956</v>
      </c>
      <c r="B130" s="47">
        <v>0.0</v>
      </c>
      <c r="C130" s="47">
        <v>0.0</v>
      </c>
      <c r="D130" s="47">
        <v>0.0</v>
      </c>
      <c r="E130" s="47">
        <v>0.0</v>
      </c>
      <c r="F130" s="47">
        <v>0.0</v>
      </c>
      <c r="G130" s="47">
        <v>1.683</v>
      </c>
      <c r="H130" s="47">
        <v>13.324</v>
      </c>
      <c r="I130" s="47">
        <v>26.6</v>
      </c>
      <c r="J130" s="47">
        <v>0.0</v>
      </c>
      <c r="K130" s="47">
        <v>26.013</v>
      </c>
      <c r="L130" s="248">
        <f t="shared" si="1"/>
        <v>67.62</v>
      </c>
    </row>
    <row r="131">
      <c r="A131" s="47" t="s">
        <v>9957</v>
      </c>
      <c r="B131" s="47">
        <v>0.0</v>
      </c>
      <c r="C131" s="47">
        <v>0.0</v>
      </c>
      <c r="D131" s="47">
        <v>0.0</v>
      </c>
      <c r="E131" s="47">
        <v>0.0</v>
      </c>
      <c r="F131" s="47">
        <v>0.0</v>
      </c>
      <c r="G131" s="47">
        <v>2.295</v>
      </c>
      <c r="H131" s="47">
        <v>1.095</v>
      </c>
      <c r="I131" s="47">
        <v>35.7</v>
      </c>
      <c r="J131" s="47">
        <v>0.0</v>
      </c>
      <c r="K131" s="47">
        <v>26.91</v>
      </c>
      <c r="L131" s="248">
        <f t="shared" si="1"/>
        <v>66</v>
      </c>
    </row>
    <row r="132">
      <c r="A132" s="47" t="s">
        <v>9958</v>
      </c>
      <c r="B132" s="47">
        <v>0.0</v>
      </c>
      <c r="C132" s="47">
        <v>0.0</v>
      </c>
      <c r="D132" s="47">
        <v>0.0</v>
      </c>
      <c r="E132" s="47">
        <v>0.0</v>
      </c>
      <c r="F132" s="47">
        <v>0.0</v>
      </c>
      <c r="G132" s="47">
        <v>2.397</v>
      </c>
      <c r="H132" s="47">
        <v>0.0</v>
      </c>
      <c r="I132" s="47">
        <v>38.496</v>
      </c>
      <c r="J132" s="47">
        <v>0.0</v>
      </c>
      <c r="K132" s="47">
        <v>27.807</v>
      </c>
      <c r="L132" s="248">
        <f t="shared" si="1"/>
        <v>68.7</v>
      </c>
    </row>
    <row r="133">
      <c r="A133" s="47" t="s">
        <v>9959</v>
      </c>
      <c r="B133" s="47">
        <v>0.0</v>
      </c>
      <c r="C133" s="47">
        <v>0.0</v>
      </c>
      <c r="D133" s="47">
        <v>0.0</v>
      </c>
      <c r="E133" s="47">
        <v>0.0</v>
      </c>
      <c r="F133" s="47">
        <v>0.0</v>
      </c>
      <c r="G133" s="47">
        <v>2.805</v>
      </c>
      <c r="H133" s="47">
        <v>0.0</v>
      </c>
      <c r="I133" s="47">
        <v>45.5</v>
      </c>
      <c r="J133" s="47">
        <v>0.0</v>
      </c>
      <c r="K133" s="47">
        <v>19.045</v>
      </c>
      <c r="L133" s="248">
        <f t="shared" si="1"/>
        <v>67.35</v>
      </c>
    </row>
    <row r="134">
      <c r="A134" s="47" t="s">
        <v>9960</v>
      </c>
      <c r="B134" s="47">
        <v>0.0</v>
      </c>
      <c r="C134" s="47">
        <v>0.0</v>
      </c>
      <c r="D134" s="47">
        <v>0.0</v>
      </c>
      <c r="E134" s="47">
        <v>0.0</v>
      </c>
      <c r="F134" s="47">
        <v>0.0</v>
      </c>
      <c r="G134" s="47">
        <v>2.856</v>
      </c>
      <c r="H134" s="47">
        <v>0.0</v>
      </c>
      <c r="I134" s="47">
        <v>46.9</v>
      </c>
      <c r="J134" s="47">
        <v>0.0</v>
      </c>
      <c r="K134" s="47">
        <v>13.684</v>
      </c>
      <c r="L134" s="248">
        <f t="shared" si="1"/>
        <v>63.44</v>
      </c>
    </row>
    <row r="135">
      <c r="A135" s="47" t="s">
        <v>9961</v>
      </c>
      <c r="B135" s="47">
        <v>0.0</v>
      </c>
      <c r="C135" s="47">
        <v>0.0</v>
      </c>
      <c r="D135" s="47">
        <v>0.0</v>
      </c>
      <c r="E135" s="47">
        <v>0.0</v>
      </c>
      <c r="F135" s="47">
        <v>0.0</v>
      </c>
      <c r="G135" s="47">
        <v>2.652</v>
      </c>
      <c r="H135" s="47">
        <v>0.0</v>
      </c>
      <c r="I135" s="47">
        <v>26.1614</v>
      </c>
      <c r="J135" s="47">
        <v>0.0</v>
      </c>
      <c r="K135" s="47">
        <v>34.086</v>
      </c>
      <c r="L135" s="248">
        <f t="shared" si="1"/>
        <v>62.8994</v>
      </c>
    </row>
    <row r="136">
      <c r="A136" s="47" t="s">
        <v>9962</v>
      </c>
      <c r="B136" s="47">
        <v>0.0</v>
      </c>
      <c r="C136" s="47">
        <v>0.0</v>
      </c>
      <c r="D136" s="47">
        <v>0.0</v>
      </c>
      <c r="E136" s="47">
        <v>0.0</v>
      </c>
      <c r="F136" s="47">
        <v>0.0</v>
      </c>
      <c r="G136" s="47">
        <v>0.0</v>
      </c>
      <c r="H136" s="47">
        <v>0.0</v>
      </c>
      <c r="I136" s="47">
        <v>39.2</v>
      </c>
      <c r="J136" s="47">
        <v>0.0</v>
      </c>
      <c r="K136" s="47">
        <v>24.57</v>
      </c>
      <c r="L136" s="248">
        <f t="shared" si="1"/>
        <v>63.77</v>
      </c>
    </row>
    <row r="137">
      <c r="A137" s="47" t="s">
        <v>9963</v>
      </c>
      <c r="B137" s="47">
        <v>0.0</v>
      </c>
      <c r="C137" s="47">
        <v>0.0</v>
      </c>
      <c r="D137" s="47">
        <v>0.0</v>
      </c>
      <c r="E137" s="47">
        <v>0.0</v>
      </c>
      <c r="F137" s="47">
        <v>0.0</v>
      </c>
      <c r="G137" s="47">
        <v>0.0</v>
      </c>
      <c r="H137" s="47">
        <v>0.0</v>
      </c>
      <c r="I137" s="47">
        <v>25.881</v>
      </c>
      <c r="J137" s="47">
        <v>0.0</v>
      </c>
      <c r="K137" s="47">
        <v>33.189</v>
      </c>
      <c r="L137" s="248">
        <f t="shared" si="1"/>
        <v>59.07</v>
      </c>
    </row>
    <row r="138">
      <c r="A138" s="47" t="s">
        <v>9964</v>
      </c>
      <c r="B138" s="47">
        <v>0.0</v>
      </c>
      <c r="C138" s="47">
        <v>0.0</v>
      </c>
      <c r="D138" s="47">
        <v>0.0</v>
      </c>
      <c r="E138" s="47">
        <v>0.0</v>
      </c>
      <c r="F138" s="47">
        <v>0.0</v>
      </c>
      <c r="G138" s="47">
        <v>1.53</v>
      </c>
      <c r="H138" s="47">
        <v>5.994</v>
      </c>
      <c r="I138" s="47">
        <v>24.5</v>
      </c>
      <c r="J138" s="47">
        <v>0.0</v>
      </c>
      <c r="K138" s="47">
        <v>25.116</v>
      </c>
      <c r="L138" s="248">
        <f t="shared" si="1"/>
        <v>57.14</v>
      </c>
    </row>
    <row r="139">
      <c r="A139" s="47" t="s">
        <v>9965</v>
      </c>
      <c r="B139" s="47">
        <v>0.0</v>
      </c>
      <c r="C139" s="47">
        <v>0.0</v>
      </c>
      <c r="D139" s="47">
        <v>0.0</v>
      </c>
      <c r="E139" s="47">
        <v>0.0</v>
      </c>
      <c r="F139" s="47">
        <v>5.8</v>
      </c>
      <c r="G139" s="47">
        <v>0.0</v>
      </c>
      <c r="H139" s="47">
        <v>35.0</v>
      </c>
      <c r="I139" s="47">
        <v>0.0</v>
      </c>
      <c r="J139" s="47">
        <v>0.0</v>
      </c>
      <c r="K139" s="47">
        <v>17.94</v>
      </c>
      <c r="L139" s="248">
        <f t="shared" si="1"/>
        <v>58.74</v>
      </c>
    </row>
    <row r="140">
      <c r="A140" s="47" t="s">
        <v>9966</v>
      </c>
      <c r="B140" s="47">
        <v>3.0</v>
      </c>
      <c r="C140" s="47">
        <v>0.0</v>
      </c>
      <c r="D140" s="47">
        <v>0.0</v>
      </c>
      <c r="E140" s="47">
        <v>0.0</v>
      </c>
      <c r="F140" s="47">
        <v>0.641</v>
      </c>
      <c r="G140" s="47">
        <v>0.0</v>
      </c>
      <c r="H140" s="47">
        <v>35.0</v>
      </c>
      <c r="I140" s="47">
        <v>0.0</v>
      </c>
      <c r="J140" s="47">
        <v>0.0</v>
      </c>
      <c r="K140" s="47">
        <v>24.219</v>
      </c>
      <c r="L140" s="248">
        <f t="shared" si="1"/>
        <v>62.86</v>
      </c>
    </row>
    <row r="141">
      <c r="A141" s="47" t="s">
        <v>9967</v>
      </c>
      <c r="B141" s="47">
        <v>0.0</v>
      </c>
      <c r="C141" s="47">
        <v>0.0</v>
      </c>
      <c r="D141" s="47">
        <v>0.0</v>
      </c>
      <c r="E141" s="47">
        <v>0.0</v>
      </c>
      <c r="F141" s="47">
        <v>14.118</v>
      </c>
      <c r="G141" s="47">
        <v>0.0</v>
      </c>
      <c r="H141" s="47">
        <v>35.0</v>
      </c>
      <c r="I141" s="47">
        <v>0.0</v>
      </c>
      <c r="J141" s="47">
        <v>0.0</v>
      </c>
      <c r="K141" s="47">
        <v>23.322</v>
      </c>
      <c r="L141" s="248">
        <f t="shared" si="1"/>
        <v>72.44</v>
      </c>
    </row>
    <row r="142">
      <c r="A142" s="47" t="s">
        <v>9968</v>
      </c>
      <c r="B142" s="47">
        <v>0.0</v>
      </c>
      <c r="C142" s="47">
        <v>0.0</v>
      </c>
      <c r="D142" s="47">
        <v>0.0</v>
      </c>
      <c r="E142" s="47">
        <v>0.0</v>
      </c>
      <c r="F142" s="47">
        <v>15.375</v>
      </c>
      <c r="G142" s="47">
        <v>0.0</v>
      </c>
      <c r="H142" s="47">
        <v>35.0</v>
      </c>
      <c r="I142" s="47">
        <v>0.0</v>
      </c>
      <c r="J142" s="47">
        <v>0.0</v>
      </c>
      <c r="K142" s="47">
        <v>22.425</v>
      </c>
      <c r="L142" s="248">
        <f t="shared" si="1"/>
        <v>72.8</v>
      </c>
    </row>
    <row r="143">
      <c r="A143" s="47" t="s">
        <v>9969</v>
      </c>
      <c r="B143" s="47">
        <v>0.0</v>
      </c>
      <c r="C143" s="47">
        <v>0.0</v>
      </c>
      <c r="D143" s="47">
        <v>0.0</v>
      </c>
      <c r="E143" s="47">
        <v>0.0</v>
      </c>
      <c r="F143" s="47">
        <v>12.852</v>
      </c>
      <c r="G143" s="47">
        <v>0.0</v>
      </c>
      <c r="H143" s="47">
        <v>35.0</v>
      </c>
      <c r="I143" s="47">
        <v>0.0</v>
      </c>
      <c r="J143" s="47">
        <v>0.0</v>
      </c>
      <c r="K143" s="47">
        <v>21.528</v>
      </c>
      <c r="L143" s="248">
        <f t="shared" si="1"/>
        <v>69.38</v>
      </c>
    </row>
    <row r="144">
      <c r="A144" s="47" t="s">
        <v>9970</v>
      </c>
      <c r="B144" s="47">
        <v>0.0</v>
      </c>
      <c r="C144" s="47">
        <v>0.0</v>
      </c>
      <c r="D144" s="47">
        <v>0.0</v>
      </c>
      <c r="E144" s="47">
        <v>0.0</v>
      </c>
      <c r="F144" s="47">
        <v>1.698</v>
      </c>
      <c r="G144" s="47">
        <v>0.0</v>
      </c>
      <c r="H144" s="47">
        <v>35.0</v>
      </c>
      <c r="I144" s="47">
        <v>0.0</v>
      </c>
      <c r="J144" s="47">
        <v>0.0</v>
      </c>
      <c r="K144" s="47">
        <v>23.322</v>
      </c>
      <c r="L144" s="248">
        <f t="shared" si="1"/>
        <v>60.02</v>
      </c>
    </row>
    <row r="145">
      <c r="A145" s="47" t="s">
        <v>9971</v>
      </c>
      <c r="B145" s="47">
        <v>0.0</v>
      </c>
      <c r="C145" s="47">
        <v>0.0</v>
      </c>
      <c r="D145" s="47">
        <v>0.0</v>
      </c>
      <c r="E145" s="47">
        <v>0.0</v>
      </c>
      <c r="F145" s="47">
        <v>0.0</v>
      </c>
      <c r="G145" s="47">
        <v>0.0</v>
      </c>
      <c r="H145" s="47">
        <v>26.642</v>
      </c>
      <c r="I145" s="47">
        <v>0.0</v>
      </c>
      <c r="J145" s="47">
        <v>0.0</v>
      </c>
      <c r="K145" s="47">
        <v>21.528</v>
      </c>
      <c r="L145" s="248">
        <f t="shared" si="1"/>
        <v>48.17</v>
      </c>
    </row>
    <row r="146">
      <c r="A146" s="47" t="s">
        <v>9972</v>
      </c>
      <c r="B146" s="47">
        <v>0.0</v>
      </c>
      <c r="C146" s="47">
        <v>0.0</v>
      </c>
      <c r="D146" s="47">
        <v>0.0</v>
      </c>
      <c r="E146" s="47">
        <v>0.0</v>
      </c>
      <c r="F146" s="47">
        <v>0.0</v>
      </c>
      <c r="G146" s="47">
        <v>0.0</v>
      </c>
      <c r="H146" s="47">
        <v>27.837</v>
      </c>
      <c r="I146" s="47">
        <v>0.0</v>
      </c>
      <c r="J146" s="47">
        <v>0.0</v>
      </c>
      <c r="K146" s="47">
        <v>17.043</v>
      </c>
      <c r="L146" s="248">
        <f t="shared" si="1"/>
        <v>44.88</v>
      </c>
    </row>
    <row r="147">
      <c r="A147" s="47" t="s">
        <v>9973</v>
      </c>
      <c r="B147" s="47">
        <v>0.0</v>
      </c>
      <c r="C147" s="47">
        <v>0.0</v>
      </c>
      <c r="D147" s="47">
        <v>0.0</v>
      </c>
      <c r="E147" s="47">
        <v>0.0</v>
      </c>
      <c r="F147" s="47">
        <v>0.0</v>
      </c>
      <c r="G147" s="47">
        <v>0.0</v>
      </c>
      <c r="H147" s="47">
        <v>18.799</v>
      </c>
      <c r="I147" s="47">
        <v>0.0</v>
      </c>
      <c r="J147" s="47">
        <v>0.0</v>
      </c>
      <c r="K147" s="47">
        <v>20.631</v>
      </c>
      <c r="L147" s="248">
        <f t="shared" si="1"/>
        <v>39.43</v>
      </c>
    </row>
    <row r="148">
      <c r="A148" s="47" t="s">
        <v>9974</v>
      </c>
      <c r="B148" s="47">
        <v>0.0</v>
      </c>
      <c r="C148" s="47">
        <v>0.0</v>
      </c>
      <c r="D148" s="47">
        <v>0.0</v>
      </c>
      <c r="E148" s="47">
        <v>0.0</v>
      </c>
      <c r="F148" s="47">
        <v>0.0</v>
      </c>
      <c r="G148" s="47">
        <v>0.0</v>
      </c>
      <c r="H148" s="47">
        <v>17.21</v>
      </c>
      <c r="I148" s="47">
        <v>0.0</v>
      </c>
      <c r="J148" s="47">
        <v>0.0</v>
      </c>
      <c r="K148" s="47">
        <v>17.94</v>
      </c>
      <c r="L148" s="248">
        <f t="shared" si="1"/>
        <v>35.15</v>
      </c>
    </row>
    <row r="149">
      <c r="A149" s="47" t="s">
        <v>9975</v>
      </c>
      <c r="B149" s="47">
        <v>0.0</v>
      </c>
      <c r="C149" s="47">
        <v>0.0</v>
      </c>
      <c r="D149" s="47">
        <v>0.0</v>
      </c>
      <c r="E149" s="47">
        <v>0.0</v>
      </c>
      <c r="F149" s="47">
        <v>0.0</v>
      </c>
      <c r="G149" s="47">
        <v>0.0</v>
      </c>
      <c r="H149" s="47">
        <v>17.961</v>
      </c>
      <c r="I149" s="47">
        <v>0.0</v>
      </c>
      <c r="J149" s="47">
        <v>0.0</v>
      </c>
      <c r="K149" s="47">
        <v>15.249</v>
      </c>
      <c r="L149" s="248">
        <f t="shared" si="1"/>
        <v>33.21</v>
      </c>
    </row>
    <row r="150">
      <c r="A150" s="47" t="s">
        <v>9976</v>
      </c>
      <c r="B150" s="47">
        <v>0.0</v>
      </c>
      <c r="C150" s="47">
        <v>0.0</v>
      </c>
      <c r="D150" s="47">
        <v>0.0</v>
      </c>
      <c r="E150" s="47">
        <v>0.0</v>
      </c>
      <c r="F150" s="47">
        <v>0.0</v>
      </c>
      <c r="G150" s="47">
        <v>0.0</v>
      </c>
      <c r="H150" s="47">
        <v>13.823</v>
      </c>
      <c r="I150" s="47">
        <v>0.0</v>
      </c>
      <c r="J150" s="47">
        <v>0.0</v>
      </c>
      <c r="K150" s="47">
        <v>18.837</v>
      </c>
      <c r="L150" s="248">
        <f t="shared" si="1"/>
        <v>32.66</v>
      </c>
    </row>
    <row r="151">
      <c r="A151" s="47" t="s">
        <v>9977</v>
      </c>
      <c r="B151" s="47">
        <v>0.0</v>
      </c>
      <c r="C151" s="47">
        <v>0.0</v>
      </c>
      <c r="D151" s="47">
        <v>0.0</v>
      </c>
      <c r="E151" s="47">
        <v>0.0</v>
      </c>
      <c r="F151" s="47">
        <v>0.0</v>
      </c>
      <c r="G151" s="47">
        <v>0.0</v>
      </c>
      <c r="H151" s="47">
        <v>14.418</v>
      </c>
      <c r="I151" s="47">
        <v>0.0</v>
      </c>
      <c r="J151" s="47">
        <v>0.0</v>
      </c>
      <c r="K151" s="47">
        <v>23.322</v>
      </c>
      <c r="L151" s="248">
        <f t="shared" si="1"/>
        <v>37.74</v>
      </c>
    </row>
    <row r="152">
      <c r="A152" s="47" t="s">
        <v>9978</v>
      </c>
      <c r="B152" s="47">
        <v>0.0</v>
      </c>
      <c r="C152" s="47">
        <v>0.0</v>
      </c>
      <c r="D152" s="47">
        <v>0.0</v>
      </c>
      <c r="E152" s="47">
        <v>0.0</v>
      </c>
      <c r="F152" s="47">
        <v>0.0</v>
      </c>
      <c r="G152" s="47">
        <v>0.0</v>
      </c>
      <c r="H152" s="47">
        <v>22.486</v>
      </c>
      <c r="I152" s="47">
        <v>0.0</v>
      </c>
      <c r="J152" s="47">
        <v>0.0</v>
      </c>
      <c r="K152" s="47">
        <v>19.734</v>
      </c>
      <c r="L152" s="248">
        <f t="shared" si="1"/>
        <v>42.22</v>
      </c>
    </row>
    <row r="153">
      <c r="A153" s="47" t="s">
        <v>9979</v>
      </c>
      <c r="B153" s="47">
        <v>0.0</v>
      </c>
      <c r="C153" s="47">
        <v>0.0</v>
      </c>
      <c r="D153" s="47">
        <v>0.0</v>
      </c>
      <c r="E153" s="47">
        <v>0.0</v>
      </c>
      <c r="F153" s="47">
        <v>0.0</v>
      </c>
      <c r="G153" s="47">
        <v>0.0</v>
      </c>
      <c r="H153" s="47">
        <v>30.952</v>
      </c>
      <c r="I153" s="47">
        <v>0.0</v>
      </c>
      <c r="J153" s="47">
        <v>0.0</v>
      </c>
      <c r="K153" s="47">
        <v>21.528</v>
      </c>
      <c r="L153" s="248">
        <f t="shared" si="1"/>
        <v>52.48</v>
      </c>
    </row>
    <row r="154">
      <c r="A154" s="47" t="s">
        <v>9980</v>
      </c>
      <c r="B154" s="47">
        <v>0.0</v>
      </c>
      <c r="C154" s="47">
        <v>0.0</v>
      </c>
      <c r="D154" s="47">
        <v>0.0</v>
      </c>
      <c r="E154" s="47">
        <v>0.0</v>
      </c>
      <c r="F154" s="47">
        <v>0.0</v>
      </c>
      <c r="G154" s="47">
        <v>1.581</v>
      </c>
      <c r="H154" s="47">
        <v>17.609</v>
      </c>
      <c r="I154" s="47">
        <v>24.5</v>
      </c>
      <c r="J154" s="47">
        <v>0.0</v>
      </c>
      <c r="K154" s="47">
        <v>17.94</v>
      </c>
      <c r="L154" s="248">
        <f t="shared" si="1"/>
        <v>61.63</v>
      </c>
    </row>
    <row r="155">
      <c r="A155" s="47" t="s">
        <v>9981</v>
      </c>
      <c r="B155" s="47">
        <v>0.0</v>
      </c>
      <c r="C155" s="47">
        <v>0.0</v>
      </c>
      <c r="D155" s="47">
        <v>0.0</v>
      </c>
      <c r="E155" s="47">
        <v>0.0</v>
      </c>
      <c r="F155" s="47">
        <v>0.0</v>
      </c>
      <c r="G155" s="47">
        <v>2.091</v>
      </c>
      <c r="H155" s="47">
        <v>8.637</v>
      </c>
      <c r="I155" s="47">
        <v>33.6</v>
      </c>
      <c r="J155" s="47">
        <v>0.0</v>
      </c>
      <c r="K155" s="47">
        <v>23.322</v>
      </c>
      <c r="L155" s="248">
        <f t="shared" si="1"/>
        <v>67.65</v>
      </c>
    </row>
    <row r="156">
      <c r="A156" s="47" t="s">
        <v>9982</v>
      </c>
      <c r="B156" s="47">
        <v>0.0</v>
      </c>
      <c r="C156" s="47">
        <v>0.0</v>
      </c>
      <c r="D156" s="47">
        <v>0.0</v>
      </c>
      <c r="E156" s="47">
        <v>0.0</v>
      </c>
      <c r="F156" s="47">
        <v>0.0</v>
      </c>
      <c r="G156" s="47">
        <v>0.0</v>
      </c>
      <c r="H156" s="47">
        <v>0.0</v>
      </c>
      <c r="I156" s="47">
        <v>38.5</v>
      </c>
      <c r="J156" s="47">
        <v>0.0</v>
      </c>
      <c r="K156" s="47">
        <v>29.28</v>
      </c>
      <c r="L156" s="248">
        <f t="shared" si="1"/>
        <v>67.78</v>
      </c>
    </row>
    <row r="157">
      <c r="A157" s="47" t="s">
        <v>9983</v>
      </c>
      <c r="B157" s="47">
        <v>0.0</v>
      </c>
      <c r="C157" s="47">
        <v>0.0</v>
      </c>
      <c r="D157" s="47">
        <v>0.0</v>
      </c>
      <c r="E157" s="47">
        <v>0.0</v>
      </c>
      <c r="F157" s="47">
        <v>0.0</v>
      </c>
      <c r="G157" s="47">
        <v>2.652</v>
      </c>
      <c r="H157" s="47">
        <v>0.0</v>
      </c>
      <c r="I157" s="47">
        <v>29.648</v>
      </c>
      <c r="J157" s="47">
        <v>0.0</v>
      </c>
      <c r="K157" s="47">
        <v>35.88</v>
      </c>
      <c r="L157" s="248">
        <f t="shared" si="1"/>
        <v>68.18</v>
      </c>
    </row>
    <row r="158">
      <c r="A158" s="47" t="s">
        <v>9984</v>
      </c>
      <c r="B158" s="47">
        <v>0.0</v>
      </c>
      <c r="C158" s="47">
        <v>0.0</v>
      </c>
      <c r="D158" s="47">
        <v>0.0</v>
      </c>
      <c r="E158" s="47">
        <v>0.0</v>
      </c>
      <c r="F158" s="47">
        <v>0.0</v>
      </c>
      <c r="G158" s="47">
        <v>0.0</v>
      </c>
      <c r="H158" s="47">
        <v>0.0</v>
      </c>
      <c r="I158" s="47">
        <v>38.729</v>
      </c>
      <c r="J158" s="47">
        <v>0.0</v>
      </c>
      <c r="K158" s="47">
        <v>29.601</v>
      </c>
      <c r="L158" s="248">
        <f t="shared" si="1"/>
        <v>68.33</v>
      </c>
    </row>
    <row r="159">
      <c r="A159" s="47" t="s">
        <v>9985</v>
      </c>
      <c r="B159" s="47">
        <v>0.0</v>
      </c>
      <c r="C159" s="47">
        <v>0.0</v>
      </c>
      <c r="D159" s="47">
        <v>0.0</v>
      </c>
      <c r="E159" s="47">
        <v>0.0</v>
      </c>
      <c r="F159" s="47">
        <v>0.0</v>
      </c>
      <c r="G159" s="47">
        <v>0.0</v>
      </c>
      <c r="H159" s="47">
        <v>0.0</v>
      </c>
      <c r="I159" s="47">
        <v>29.8244</v>
      </c>
      <c r="J159" s="47">
        <v>0.0</v>
      </c>
      <c r="K159" s="47">
        <v>31.395</v>
      </c>
      <c r="L159" s="248">
        <f t="shared" si="1"/>
        <v>61.2194</v>
      </c>
    </row>
    <row r="160">
      <c r="A160" s="47" t="s">
        <v>9986</v>
      </c>
      <c r="B160" s="47">
        <v>0.0</v>
      </c>
      <c r="C160" s="47">
        <v>0.0</v>
      </c>
      <c r="D160" s="47">
        <v>0.0</v>
      </c>
      <c r="E160" s="47">
        <v>0.0</v>
      </c>
      <c r="F160" s="47">
        <v>0.0</v>
      </c>
      <c r="G160" s="47">
        <v>0.0</v>
      </c>
      <c r="H160" s="47">
        <v>0.0</v>
      </c>
      <c r="I160" s="47">
        <v>24.432</v>
      </c>
      <c r="J160" s="47">
        <v>0.0</v>
      </c>
      <c r="K160" s="47">
        <v>30.498</v>
      </c>
      <c r="L160" s="248">
        <f t="shared" si="1"/>
        <v>54.93</v>
      </c>
    </row>
    <row r="161">
      <c r="A161" s="47" t="s">
        <v>9987</v>
      </c>
      <c r="B161" s="47">
        <v>0.0</v>
      </c>
      <c r="C161" s="47">
        <v>0.0</v>
      </c>
      <c r="D161" s="47">
        <v>0.0</v>
      </c>
      <c r="E161" s="47">
        <v>0.0</v>
      </c>
      <c r="F161" s="47">
        <v>0.0</v>
      </c>
      <c r="G161" s="47">
        <v>1.938</v>
      </c>
      <c r="H161" s="47">
        <v>2.02</v>
      </c>
      <c r="I161" s="47">
        <v>30.8</v>
      </c>
      <c r="J161" s="47">
        <v>0.0</v>
      </c>
      <c r="K161" s="47">
        <v>23.322</v>
      </c>
      <c r="L161" s="248">
        <f t="shared" si="1"/>
        <v>58.08</v>
      </c>
    </row>
    <row r="162">
      <c r="A162" s="47" t="s">
        <v>9988</v>
      </c>
      <c r="B162" s="47">
        <v>0.0</v>
      </c>
      <c r="C162" s="47">
        <v>0.0</v>
      </c>
      <c r="D162" s="47">
        <v>0.0</v>
      </c>
      <c r="E162" s="47">
        <v>0.0</v>
      </c>
      <c r="F162" s="47">
        <v>0.0</v>
      </c>
      <c r="G162" s="47">
        <v>1.581</v>
      </c>
      <c r="H162" s="47">
        <v>11.032</v>
      </c>
      <c r="I162" s="47">
        <v>25.2</v>
      </c>
      <c r="J162" s="47">
        <v>0.0</v>
      </c>
      <c r="K162" s="47">
        <v>18.837</v>
      </c>
      <c r="L162" s="248">
        <f t="shared" si="1"/>
        <v>56.65</v>
      </c>
    </row>
    <row r="163">
      <c r="A163" s="47" t="s">
        <v>9989</v>
      </c>
      <c r="B163" s="47">
        <v>0.0</v>
      </c>
      <c r="C163" s="47">
        <v>0.0</v>
      </c>
      <c r="D163" s="47">
        <v>0.0</v>
      </c>
      <c r="E163" s="47">
        <v>0.0</v>
      </c>
      <c r="F163" s="47">
        <v>12.96</v>
      </c>
      <c r="G163" s="47">
        <v>0.0</v>
      </c>
      <c r="H163" s="47">
        <v>35.0</v>
      </c>
      <c r="I163" s="47">
        <v>0.0</v>
      </c>
      <c r="J163" s="47">
        <v>0.0</v>
      </c>
      <c r="K163" s="47">
        <v>8.97</v>
      </c>
      <c r="L163" s="248">
        <f t="shared" si="1"/>
        <v>56.93</v>
      </c>
    </row>
    <row r="164">
      <c r="A164" s="47" t="s">
        <v>9990</v>
      </c>
      <c r="B164" s="47">
        <v>3.0</v>
      </c>
      <c r="C164" s="47">
        <v>0.0</v>
      </c>
      <c r="D164" s="47">
        <v>0.0</v>
      </c>
      <c r="E164" s="47">
        <v>0.0</v>
      </c>
      <c r="F164" s="47">
        <v>22.046</v>
      </c>
      <c r="G164" s="47">
        <v>0.0</v>
      </c>
      <c r="H164" s="47">
        <v>35.0</v>
      </c>
      <c r="I164" s="47">
        <v>0.0</v>
      </c>
      <c r="J164" s="47">
        <v>0.0</v>
      </c>
      <c r="K164" s="47">
        <v>1.794</v>
      </c>
      <c r="L164" s="248">
        <f t="shared" si="1"/>
        <v>61.84</v>
      </c>
    </row>
    <row r="165">
      <c r="A165" s="47" t="s">
        <v>9991</v>
      </c>
      <c r="B165" s="47">
        <v>0.0</v>
      </c>
      <c r="C165" s="47">
        <v>0.0</v>
      </c>
      <c r="D165" s="47">
        <v>0.0</v>
      </c>
      <c r="E165" s="47">
        <v>0.0</v>
      </c>
      <c r="F165" s="47">
        <v>27.809</v>
      </c>
      <c r="G165" s="47">
        <v>0.0</v>
      </c>
      <c r="H165" s="47">
        <v>35.0</v>
      </c>
      <c r="I165" s="47">
        <v>0.0</v>
      </c>
      <c r="J165" s="47">
        <v>0.0</v>
      </c>
      <c r="K165" s="47">
        <v>2.691</v>
      </c>
      <c r="L165" s="248">
        <f t="shared" si="1"/>
        <v>65.5</v>
      </c>
    </row>
    <row r="166">
      <c r="A166" s="47" t="s">
        <v>9992</v>
      </c>
      <c r="B166" s="47">
        <v>0.0</v>
      </c>
      <c r="C166" s="47">
        <v>0.0</v>
      </c>
      <c r="D166" s="47">
        <v>0.0</v>
      </c>
      <c r="E166" s="47">
        <v>0.0</v>
      </c>
      <c r="F166" s="47">
        <v>38.986</v>
      </c>
      <c r="G166" s="47">
        <v>0.0</v>
      </c>
      <c r="H166" s="47">
        <v>35.0</v>
      </c>
      <c r="I166" s="47">
        <v>0.0</v>
      </c>
      <c r="J166" s="47">
        <v>0.0</v>
      </c>
      <c r="K166" s="47">
        <v>1.794</v>
      </c>
      <c r="L166" s="248">
        <f t="shared" si="1"/>
        <v>75.78</v>
      </c>
    </row>
    <row r="167">
      <c r="A167" s="47" t="s">
        <v>9993</v>
      </c>
      <c r="B167" s="47">
        <v>0.0</v>
      </c>
      <c r="C167" s="47">
        <v>0.0</v>
      </c>
      <c r="D167" s="47">
        <v>0.0</v>
      </c>
      <c r="E167" s="47">
        <v>0.0</v>
      </c>
      <c r="F167" s="47">
        <v>28.996</v>
      </c>
      <c r="G167" s="47">
        <v>0.0</v>
      </c>
      <c r="H167" s="47">
        <v>35.0</v>
      </c>
      <c r="I167" s="47">
        <v>0.0</v>
      </c>
      <c r="J167" s="47">
        <v>0.0</v>
      </c>
      <c r="K167" s="47">
        <v>1.794</v>
      </c>
      <c r="L167" s="248">
        <f t="shared" si="1"/>
        <v>65.79</v>
      </c>
    </row>
    <row r="168">
      <c r="A168" s="47" t="s">
        <v>9994</v>
      </c>
      <c r="B168" s="47">
        <v>0.0</v>
      </c>
      <c r="C168" s="47">
        <v>0.0</v>
      </c>
      <c r="D168" s="47">
        <v>0.0</v>
      </c>
      <c r="E168" s="47">
        <v>0.0</v>
      </c>
      <c r="F168" s="47">
        <v>21.479</v>
      </c>
      <c r="G168" s="47">
        <v>0.0</v>
      </c>
      <c r="H168" s="47">
        <v>35.0</v>
      </c>
      <c r="I168" s="47">
        <v>0.0</v>
      </c>
      <c r="J168" s="47">
        <v>0.0</v>
      </c>
      <c r="K168" s="47">
        <v>2.691</v>
      </c>
      <c r="L168" s="248">
        <f t="shared" si="1"/>
        <v>59.17</v>
      </c>
    </row>
    <row r="169">
      <c r="A169" s="47" t="s">
        <v>9995</v>
      </c>
      <c r="B169" s="47">
        <v>0.0</v>
      </c>
      <c r="C169" s="47">
        <v>0.0</v>
      </c>
      <c r="D169" s="47">
        <v>0.0</v>
      </c>
      <c r="E169" s="47">
        <v>0.0</v>
      </c>
      <c r="F169" s="47">
        <v>11.552</v>
      </c>
      <c r="G169" s="47">
        <v>0.0</v>
      </c>
      <c r="H169" s="47">
        <v>35.0</v>
      </c>
      <c r="I169" s="47">
        <v>0.0</v>
      </c>
      <c r="J169" s="47">
        <v>0.0</v>
      </c>
      <c r="K169" s="47">
        <v>3.588</v>
      </c>
      <c r="L169" s="248">
        <f t="shared" si="1"/>
        <v>50.14</v>
      </c>
    </row>
    <row r="170">
      <c r="A170" s="47" t="s">
        <v>9996</v>
      </c>
      <c r="B170" s="47">
        <v>0.0</v>
      </c>
      <c r="C170" s="47">
        <v>0.0</v>
      </c>
      <c r="D170" s="47">
        <v>0.0</v>
      </c>
      <c r="E170" s="47">
        <v>0.0</v>
      </c>
      <c r="F170" s="47">
        <v>0.0</v>
      </c>
      <c r="G170" s="47">
        <v>0.0</v>
      </c>
      <c r="H170" s="47">
        <v>34.614</v>
      </c>
      <c r="I170" s="47">
        <v>0.0</v>
      </c>
      <c r="J170" s="47">
        <v>0.0</v>
      </c>
      <c r="K170" s="47">
        <v>7.176</v>
      </c>
      <c r="L170" s="248">
        <f t="shared" si="1"/>
        <v>41.79</v>
      </c>
    </row>
    <row r="171">
      <c r="A171" s="47" t="s">
        <v>9997</v>
      </c>
      <c r="B171" s="47">
        <v>0.0</v>
      </c>
      <c r="C171" s="47">
        <v>0.0</v>
      </c>
      <c r="D171" s="47">
        <v>0.0</v>
      </c>
      <c r="E171" s="47">
        <v>0.0</v>
      </c>
      <c r="F171" s="47">
        <v>0.0</v>
      </c>
      <c r="G171" s="47">
        <v>0.0</v>
      </c>
      <c r="H171" s="47">
        <v>32.171</v>
      </c>
      <c r="I171" s="47">
        <v>0.0</v>
      </c>
      <c r="J171" s="47">
        <v>0.0</v>
      </c>
      <c r="K171" s="47">
        <v>6.279</v>
      </c>
      <c r="L171" s="248">
        <f t="shared" si="1"/>
        <v>38.45</v>
      </c>
    </row>
    <row r="172">
      <c r="A172" s="47" t="s">
        <v>9998</v>
      </c>
      <c r="B172" s="47">
        <v>0.0</v>
      </c>
      <c r="C172" s="47">
        <v>0.0</v>
      </c>
      <c r="D172" s="47">
        <v>0.0</v>
      </c>
      <c r="E172" s="47">
        <v>0.0</v>
      </c>
      <c r="F172" s="47">
        <v>0.0</v>
      </c>
      <c r="G172" s="47">
        <v>0.0</v>
      </c>
      <c r="H172" s="47">
        <v>26.647</v>
      </c>
      <c r="I172" s="47">
        <v>0.0</v>
      </c>
      <c r="J172" s="47">
        <v>0.0</v>
      </c>
      <c r="K172" s="47">
        <v>8.073</v>
      </c>
      <c r="L172" s="248">
        <f t="shared" si="1"/>
        <v>34.72</v>
      </c>
    </row>
    <row r="173">
      <c r="A173" s="47" t="s">
        <v>9999</v>
      </c>
      <c r="B173" s="47">
        <v>0.0</v>
      </c>
      <c r="C173" s="47">
        <v>0.0</v>
      </c>
      <c r="D173" s="47">
        <v>0.0</v>
      </c>
      <c r="E173" s="47">
        <v>0.0</v>
      </c>
      <c r="F173" s="47">
        <v>0.0</v>
      </c>
      <c r="G173" s="47">
        <v>0.0</v>
      </c>
      <c r="H173" s="47">
        <v>24.63</v>
      </c>
      <c r="I173" s="47">
        <v>0.0</v>
      </c>
      <c r="J173" s="47">
        <v>0.0</v>
      </c>
      <c r="K173" s="47">
        <v>8.97</v>
      </c>
      <c r="L173" s="248">
        <f t="shared" si="1"/>
        <v>33.6</v>
      </c>
    </row>
    <row r="174">
      <c r="A174" s="47" t="s">
        <v>10000</v>
      </c>
      <c r="B174" s="47">
        <v>0.0</v>
      </c>
      <c r="C174" s="47">
        <v>0.0</v>
      </c>
      <c r="D174" s="47">
        <v>0.0</v>
      </c>
      <c r="E174" s="47">
        <v>0.0</v>
      </c>
      <c r="F174" s="47">
        <v>0.0</v>
      </c>
      <c r="G174" s="47">
        <v>0.0</v>
      </c>
      <c r="H174" s="47">
        <v>24.703</v>
      </c>
      <c r="I174" s="47">
        <v>0.0</v>
      </c>
      <c r="J174" s="47">
        <v>0.0</v>
      </c>
      <c r="K174" s="47">
        <v>9.867</v>
      </c>
      <c r="L174" s="248">
        <f t="shared" si="1"/>
        <v>34.57</v>
      </c>
    </row>
    <row r="175">
      <c r="A175" s="47" t="s">
        <v>10001</v>
      </c>
      <c r="B175" s="47">
        <v>0.0</v>
      </c>
      <c r="C175" s="47">
        <v>0.0</v>
      </c>
      <c r="D175" s="47">
        <v>0.0</v>
      </c>
      <c r="E175" s="47">
        <v>0.0</v>
      </c>
      <c r="F175" s="47">
        <v>0.0</v>
      </c>
      <c r="G175" s="47">
        <v>0.0</v>
      </c>
      <c r="H175" s="47">
        <v>26.247</v>
      </c>
      <c r="I175" s="47">
        <v>0.0</v>
      </c>
      <c r="J175" s="47">
        <v>0.0</v>
      </c>
      <c r="K175" s="47">
        <v>8.073</v>
      </c>
      <c r="L175" s="248">
        <f t="shared" si="1"/>
        <v>34.32</v>
      </c>
    </row>
    <row r="176">
      <c r="A176" s="47" t="s">
        <v>10002</v>
      </c>
      <c r="B176" s="47">
        <v>0.0</v>
      </c>
      <c r="C176" s="47">
        <v>0.0</v>
      </c>
      <c r="D176" s="47">
        <v>0.0</v>
      </c>
      <c r="E176" s="47">
        <v>0.0</v>
      </c>
      <c r="F176" s="47">
        <v>0.0</v>
      </c>
      <c r="G176" s="47">
        <v>0.0</v>
      </c>
      <c r="H176" s="47">
        <v>32.3236</v>
      </c>
      <c r="I176" s="47">
        <v>0.0</v>
      </c>
      <c r="J176" s="47">
        <v>0.0</v>
      </c>
      <c r="K176" s="47">
        <v>10.764</v>
      </c>
      <c r="L176" s="248">
        <f t="shared" si="1"/>
        <v>43.0876</v>
      </c>
    </row>
    <row r="177">
      <c r="A177" s="47" t="s">
        <v>10003</v>
      </c>
      <c r="B177" s="47">
        <v>1.409</v>
      </c>
      <c r="C177" s="47">
        <v>0.0</v>
      </c>
      <c r="D177" s="47">
        <v>0.0</v>
      </c>
      <c r="E177" s="47">
        <v>0.0</v>
      </c>
      <c r="F177" s="47">
        <v>0.0</v>
      </c>
      <c r="G177" s="47">
        <v>0.051</v>
      </c>
      <c r="H177" s="47">
        <v>35.0</v>
      </c>
      <c r="I177" s="47">
        <v>0.7</v>
      </c>
      <c r="J177" s="47">
        <v>0.0</v>
      </c>
      <c r="K177" s="47">
        <v>17.94</v>
      </c>
      <c r="L177" s="248">
        <f t="shared" si="1"/>
        <v>55.1</v>
      </c>
    </row>
    <row r="178">
      <c r="A178" s="47" t="s">
        <v>10004</v>
      </c>
      <c r="B178" s="47">
        <v>0.0</v>
      </c>
      <c r="C178" s="47">
        <v>0.0</v>
      </c>
      <c r="D178" s="47">
        <v>0.0</v>
      </c>
      <c r="E178" s="47">
        <v>0.0</v>
      </c>
      <c r="F178" s="47">
        <v>0.0</v>
      </c>
      <c r="G178" s="47">
        <v>1.989</v>
      </c>
      <c r="H178" s="47">
        <v>7.001</v>
      </c>
      <c r="I178" s="47">
        <v>33.6</v>
      </c>
      <c r="J178" s="47">
        <v>0.0</v>
      </c>
      <c r="K178" s="47">
        <v>17.94</v>
      </c>
      <c r="L178" s="248">
        <f t="shared" si="1"/>
        <v>60.53</v>
      </c>
    </row>
    <row r="179">
      <c r="A179" s="47" t="s">
        <v>10005</v>
      </c>
      <c r="B179" s="47">
        <v>0.0</v>
      </c>
      <c r="C179" s="47">
        <v>0.0</v>
      </c>
      <c r="D179" s="47">
        <v>0.0</v>
      </c>
      <c r="E179" s="47">
        <v>0.0</v>
      </c>
      <c r="F179" s="47">
        <v>0.0</v>
      </c>
      <c r="G179" s="47">
        <v>2.448</v>
      </c>
      <c r="H179" s="47">
        <v>0.0</v>
      </c>
      <c r="I179" s="47">
        <v>39.9</v>
      </c>
      <c r="J179" s="47">
        <v>0.0</v>
      </c>
      <c r="K179" s="47">
        <v>22.262</v>
      </c>
      <c r="L179" s="248">
        <f t="shared" si="1"/>
        <v>64.61</v>
      </c>
    </row>
    <row r="180">
      <c r="A180" s="47" t="s">
        <v>10006</v>
      </c>
      <c r="B180" s="47">
        <v>0.0</v>
      </c>
      <c r="C180" s="47">
        <v>0.0</v>
      </c>
      <c r="D180" s="47">
        <v>0.0</v>
      </c>
      <c r="E180" s="47">
        <v>0.0</v>
      </c>
      <c r="F180" s="47">
        <v>0.0</v>
      </c>
      <c r="G180" s="47">
        <v>2.652</v>
      </c>
      <c r="H180" s="47">
        <v>0.0</v>
      </c>
      <c r="I180" s="47">
        <v>42.0</v>
      </c>
      <c r="J180" s="47">
        <v>0.0</v>
      </c>
      <c r="K180" s="47">
        <v>18.868</v>
      </c>
      <c r="L180" s="248">
        <f t="shared" si="1"/>
        <v>63.52</v>
      </c>
    </row>
    <row r="181">
      <c r="A181" s="47" t="s">
        <v>10007</v>
      </c>
      <c r="B181" s="47">
        <v>0.0</v>
      </c>
      <c r="C181" s="47">
        <v>0.0</v>
      </c>
      <c r="D181" s="47">
        <v>0.0</v>
      </c>
      <c r="E181" s="47">
        <v>0.0</v>
      </c>
      <c r="F181" s="47">
        <v>0.0</v>
      </c>
      <c r="G181" s="47">
        <v>0.0</v>
      </c>
      <c r="H181" s="47">
        <v>0.0</v>
      </c>
      <c r="I181" s="47">
        <v>43.4</v>
      </c>
      <c r="J181" s="47">
        <v>0.0</v>
      </c>
      <c r="K181" s="47">
        <v>18.07</v>
      </c>
      <c r="L181" s="248">
        <f t="shared" si="1"/>
        <v>61.47</v>
      </c>
    </row>
    <row r="182">
      <c r="A182" s="47" t="s">
        <v>10008</v>
      </c>
      <c r="B182" s="47">
        <v>0.0</v>
      </c>
      <c r="C182" s="47">
        <v>0.0</v>
      </c>
      <c r="D182" s="47">
        <v>0.0</v>
      </c>
      <c r="E182" s="47">
        <v>0.0</v>
      </c>
      <c r="F182" s="47">
        <v>0.0</v>
      </c>
      <c r="G182" s="47">
        <v>2.703</v>
      </c>
      <c r="H182" s="47">
        <v>0.0</v>
      </c>
      <c r="I182" s="47">
        <v>23.311</v>
      </c>
      <c r="J182" s="47">
        <v>0.0</v>
      </c>
      <c r="K182" s="47">
        <v>34.086</v>
      </c>
      <c r="L182" s="248">
        <f t="shared" si="1"/>
        <v>60.1</v>
      </c>
    </row>
    <row r="183">
      <c r="A183" s="47" t="s">
        <v>10009</v>
      </c>
      <c r="B183" s="47">
        <v>0.0</v>
      </c>
      <c r="C183" s="47">
        <v>0.0</v>
      </c>
      <c r="D183" s="47">
        <v>0.0</v>
      </c>
      <c r="E183" s="47">
        <v>0.0</v>
      </c>
      <c r="F183" s="47">
        <v>0.0</v>
      </c>
      <c r="G183" s="47">
        <v>0.0</v>
      </c>
      <c r="H183" s="47">
        <v>0.0</v>
      </c>
      <c r="I183" s="47">
        <v>28.775</v>
      </c>
      <c r="J183" s="47">
        <v>0.0</v>
      </c>
      <c r="K183" s="47">
        <v>31.395</v>
      </c>
      <c r="L183" s="248">
        <f t="shared" si="1"/>
        <v>60.17</v>
      </c>
    </row>
    <row r="184">
      <c r="A184" s="47" t="s">
        <v>10010</v>
      </c>
      <c r="B184" s="47">
        <v>0.0</v>
      </c>
      <c r="C184" s="47">
        <v>0.0</v>
      </c>
      <c r="D184" s="47">
        <v>0.0</v>
      </c>
      <c r="E184" s="47">
        <v>0.0</v>
      </c>
      <c r="F184" s="47">
        <v>0.0</v>
      </c>
      <c r="G184" s="47">
        <v>2.346</v>
      </c>
      <c r="H184" s="47">
        <v>0.0</v>
      </c>
      <c r="I184" s="47">
        <v>20.879</v>
      </c>
      <c r="J184" s="47">
        <v>0.0</v>
      </c>
      <c r="K184" s="47">
        <v>31.395</v>
      </c>
      <c r="L184" s="248">
        <f t="shared" si="1"/>
        <v>54.62</v>
      </c>
    </row>
    <row r="185">
      <c r="A185" s="47" t="s">
        <v>10011</v>
      </c>
      <c r="B185" s="47">
        <v>0.0</v>
      </c>
      <c r="C185" s="47">
        <v>0.0</v>
      </c>
      <c r="D185" s="47">
        <v>0.0</v>
      </c>
      <c r="E185" s="47">
        <v>0.0</v>
      </c>
      <c r="F185" s="47">
        <v>0.0</v>
      </c>
      <c r="G185" s="47">
        <v>0.0</v>
      </c>
      <c r="H185" s="47">
        <v>0.0</v>
      </c>
      <c r="I185" s="47">
        <v>25.906</v>
      </c>
      <c r="J185" s="47">
        <v>0.0</v>
      </c>
      <c r="K185" s="47">
        <v>28.704</v>
      </c>
      <c r="L185" s="248">
        <f t="shared" si="1"/>
        <v>54.61</v>
      </c>
    </row>
    <row r="186">
      <c r="A186" s="47" t="s">
        <v>10012</v>
      </c>
      <c r="B186" s="47">
        <v>0.0</v>
      </c>
      <c r="C186" s="47">
        <v>0.0</v>
      </c>
      <c r="D186" s="47">
        <v>0.0</v>
      </c>
      <c r="E186" s="47">
        <v>0.0</v>
      </c>
      <c r="F186" s="47">
        <v>0.0</v>
      </c>
      <c r="G186" s="47">
        <v>0.0</v>
      </c>
      <c r="H186" s="47">
        <v>0.0</v>
      </c>
      <c r="I186" s="47">
        <v>17.9024</v>
      </c>
      <c r="J186" s="47">
        <v>0.0</v>
      </c>
      <c r="K186" s="47">
        <v>36.777</v>
      </c>
      <c r="L186" s="248">
        <f t="shared" si="1"/>
        <v>54.6794</v>
      </c>
    </row>
    <row r="187">
      <c r="A187" s="47" t="s">
        <v>10013</v>
      </c>
      <c r="B187" s="47">
        <v>0.0</v>
      </c>
      <c r="C187" s="47">
        <v>0.0</v>
      </c>
      <c r="D187" s="47">
        <v>0.0</v>
      </c>
      <c r="E187" s="47">
        <v>0.0</v>
      </c>
      <c r="F187" s="47">
        <v>0.0</v>
      </c>
      <c r="G187" s="47">
        <v>0.102</v>
      </c>
      <c r="H187" s="47">
        <v>16.065</v>
      </c>
      <c r="I187" s="47">
        <v>1.4</v>
      </c>
      <c r="J187" s="47">
        <v>0.0</v>
      </c>
      <c r="K187" s="47">
        <v>34.983</v>
      </c>
      <c r="L187" s="248">
        <f t="shared" si="1"/>
        <v>52.55</v>
      </c>
    </row>
    <row r="188">
      <c r="A188" s="47" t="s">
        <v>10014</v>
      </c>
      <c r="B188" s="47">
        <v>0.0</v>
      </c>
      <c r="C188" s="47">
        <v>0.0</v>
      </c>
      <c r="D188" s="47">
        <v>0.0</v>
      </c>
      <c r="E188" s="47">
        <v>0.0</v>
      </c>
      <c r="F188" s="47">
        <v>0.0</v>
      </c>
      <c r="G188" s="47">
        <v>0.0</v>
      </c>
      <c r="H188" s="47">
        <v>24.545</v>
      </c>
      <c r="I188" s="47">
        <v>0.0</v>
      </c>
      <c r="J188" s="47">
        <v>0.0</v>
      </c>
      <c r="K188" s="47">
        <v>31.395</v>
      </c>
      <c r="L188" s="248">
        <f t="shared" si="1"/>
        <v>55.94</v>
      </c>
    </row>
    <row r="189">
      <c r="A189" s="47" t="s">
        <v>10015</v>
      </c>
      <c r="B189" s="47">
        <v>0.0</v>
      </c>
      <c r="C189" s="47">
        <v>0.0</v>
      </c>
      <c r="D189" s="47">
        <v>0.0</v>
      </c>
      <c r="E189" s="47">
        <v>0.0</v>
      </c>
      <c r="F189" s="47">
        <v>15.39</v>
      </c>
      <c r="G189" s="47">
        <v>0.0</v>
      </c>
      <c r="H189" s="47">
        <v>35.0</v>
      </c>
      <c r="I189" s="47">
        <v>0.0</v>
      </c>
      <c r="J189" s="47">
        <v>0.0</v>
      </c>
      <c r="K189" s="47">
        <v>17.94</v>
      </c>
      <c r="L189" s="248">
        <f t="shared" si="1"/>
        <v>68.33</v>
      </c>
    </row>
    <row r="190">
      <c r="A190" s="47" t="s">
        <v>10016</v>
      </c>
      <c r="B190" s="47">
        <v>3.0</v>
      </c>
      <c r="C190" s="47">
        <v>0.0</v>
      </c>
      <c r="D190" s="47">
        <v>0.0</v>
      </c>
      <c r="E190" s="47">
        <v>0.0</v>
      </c>
      <c r="F190" s="47">
        <v>17.805</v>
      </c>
      <c r="G190" s="47">
        <v>0.0</v>
      </c>
      <c r="H190" s="47">
        <v>35.0</v>
      </c>
      <c r="I190" s="47">
        <v>0.0</v>
      </c>
      <c r="J190" s="47">
        <v>0.0</v>
      </c>
      <c r="K190" s="47">
        <v>13.455</v>
      </c>
      <c r="L190" s="248">
        <f t="shared" si="1"/>
        <v>69.26</v>
      </c>
    </row>
    <row r="191">
      <c r="A191" s="47" t="s">
        <v>10017</v>
      </c>
      <c r="B191" s="47">
        <v>0.0</v>
      </c>
      <c r="C191" s="47">
        <v>0.0</v>
      </c>
      <c r="D191" s="47">
        <v>0.0</v>
      </c>
      <c r="E191" s="47">
        <v>0.0</v>
      </c>
      <c r="F191" s="47">
        <v>14.441</v>
      </c>
      <c r="G191" s="47">
        <v>0.0</v>
      </c>
      <c r="H191" s="47">
        <v>35.0</v>
      </c>
      <c r="I191" s="47">
        <v>0.0</v>
      </c>
      <c r="J191" s="47">
        <v>0.0</v>
      </c>
      <c r="K191" s="47">
        <v>15.249</v>
      </c>
      <c r="L191" s="248">
        <f t="shared" si="1"/>
        <v>64.69</v>
      </c>
    </row>
    <row r="192">
      <c r="A192" s="47" t="s">
        <v>10018</v>
      </c>
      <c r="B192" s="47">
        <v>0.0</v>
      </c>
      <c r="C192" s="47">
        <v>0.0</v>
      </c>
      <c r="D192" s="47">
        <v>0.0</v>
      </c>
      <c r="E192" s="47">
        <v>0.0</v>
      </c>
      <c r="F192" s="47">
        <v>10.786</v>
      </c>
      <c r="G192" s="47">
        <v>0.0</v>
      </c>
      <c r="H192" s="47">
        <v>35.0</v>
      </c>
      <c r="I192" s="47">
        <v>0.0</v>
      </c>
      <c r="J192" s="47">
        <v>0.0</v>
      </c>
      <c r="K192" s="47">
        <v>10.764</v>
      </c>
      <c r="L192" s="248">
        <f t="shared" si="1"/>
        <v>56.55</v>
      </c>
    </row>
    <row r="193">
      <c r="A193" s="47" t="s">
        <v>10019</v>
      </c>
      <c r="B193" s="47">
        <v>0.0</v>
      </c>
      <c r="C193" s="47">
        <v>0.0</v>
      </c>
      <c r="D193" s="47">
        <v>0.0</v>
      </c>
      <c r="E193" s="47">
        <v>0.0</v>
      </c>
      <c r="F193" s="47">
        <v>5.827</v>
      </c>
      <c r="G193" s="47">
        <v>0.0</v>
      </c>
      <c r="H193" s="47">
        <v>35.0</v>
      </c>
      <c r="I193" s="47">
        <v>0.0</v>
      </c>
      <c r="J193" s="47">
        <v>0.0</v>
      </c>
      <c r="K193" s="47">
        <v>8.073</v>
      </c>
      <c r="L193" s="248">
        <f t="shared" si="1"/>
        <v>48.9</v>
      </c>
    </row>
    <row r="194">
      <c r="A194" s="47" t="s">
        <v>10020</v>
      </c>
      <c r="B194" s="47">
        <v>0.0</v>
      </c>
      <c r="C194" s="47">
        <v>0.0</v>
      </c>
      <c r="D194" s="47">
        <v>0.0</v>
      </c>
      <c r="E194" s="47">
        <v>0.0</v>
      </c>
      <c r="F194" s="47">
        <v>0.0</v>
      </c>
      <c r="G194" s="47">
        <v>0.0</v>
      </c>
      <c r="H194" s="47">
        <v>28.211</v>
      </c>
      <c r="I194" s="47">
        <v>0.0</v>
      </c>
      <c r="J194" s="47">
        <v>0.0</v>
      </c>
      <c r="K194" s="47">
        <v>15.249</v>
      </c>
      <c r="L194" s="248">
        <f t="shared" si="1"/>
        <v>43.46</v>
      </c>
    </row>
    <row r="195">
      <c r="A195" s="47" t="s">
        <v>10021</v>
      </c>
      <c r="B195" s="47">
        <v>0.0</v>
      </c>
      <c r="C195" s="47">
        <v>0.0</v>
      </c>
      <c r="D195" s="47">
        <v>0.0</v>
      </c>
      <c r="E195" s="47">
        <v>0.0</v>
      </c>
      <c r="F195" s="47">
        <v>0.0</v>
      </c>
      <c r="G195" s="47">
        <v>0.0</v>
      </c>
      <c r="H195" s="47">
        <v>21.221</v>
      </c>
      <c r="I195" s="47">
        <v>0.0</v>
      </c>
      <c r="J195" s="47">
        <v>0.0</v>
      </c>
      <c r="K195" s="47">
        <v>15.249</v>
      </c>
      <c r="L195" s="248">
        <f t="shared" si="1"/>
        <v>36.47</v>
      </c>
    </row>
    <row r="196">
      <c r="A196" s="47" t="s">
        <v>10022</v>
      </c>
      <c r="B196" s="47">
        <v>0.0</v>
      </c>
      <c r="C196" s="47">
        <v>0.0</v>
      </c>
      <c r="D196" s="47">
        <v>0.0</v>
      </c>
      <c r="E196" s="47">
        <v>0.0</v>
      </c>
      <c r="F196" s="47">
        <v>0.0</v>
      </c>
      <c r="G196" s="47">
        <v>0.0</v>
      </c>
      <c r="H196" s="47">
        <v>14.92</v>
      </c>
      <c r="I196" s="47">
        <v>0.0</v>
      </c>
      <c r="J196" s="47">
        <v>0.0</v>
      </c>
      <c r="K196" s="47">
        <v>17.94</v>
      </c>
      <c r="L196" s="248">
        <f t="shared" si="1"/>
        <v>32.86</v>
      </c>
    </row>
    <row r="197">
      <c r="A197" s="47" t="s">
        <v>10023</v>
      </c>
      <c r="B197" s="47">
        <v>0.0</v>
      </c>
      <c r="C197" s="47">
        <v>0.0</v>
      </c>
      <c r="D197" s="47">
        <v>0.0</v>
      </c>
      <c r="E197" s="47">
        <v>0.0</v>
      </c>
      <c r="F197" s="47">
        <v>0.0</v>
      </c>
      <c r="G197" s="47">
        <v>0.0</v>
      </c>
      <c r="H197" s="47">
        <v>13.543</v>
      </c>
      <c r="I197" s="47">
        <v>0.0</v>
      </c>
      <c r="J197" s="47">
        <v>0.0</v>
      </c>
      <c r="K197" s="47">
        <v>18.837</v>
      </c>
      <c r="L197" s="248">
        <f t="shared" si="1"/>
        <v>32.38</v>
      </c>
    </row>
    <row r="198">
      <c r="A198" s="47" t="s">
        <v>10024</v>
      </c>
      <c r="B198" s="47">
        <v>0.0</v>
      </c>
      <c r="C198" s="47">
        <v>0.0</v>
      </c>
      <c r="D198" s="47">
        <v>0.0</v>
      </c>
      <c r="E198" s="47">
        <v>0.0</v>
      </c>
      <c r="F198" s="47">
        <v>0.0</v>
      </c>
      <c r="G198" s="47">
        <v>0.0</v>
      </c>
      <c r="H198" s="47">
        <v>11.929</v>
      </c>
      <c r="I198" s="47">
        <v>0.0</v>
      </c>
      <c r="J198" s="47">
        <v>0.0</v>
      </c>
      <c r="K198" s="47">
        <v>20.631</v>
      </c>
      <c r="L198" s="248">
        <f t="shared" si="1"/>
        <v>32.56</v>
      </c>
    </row>
    <row r="199">
      <c r="A199" s="47" t="s">
        <v>10025</v>
      </c>
      <c r="B199" s="47">
        <v>0.0</v>
      </c>
      <c r="C199" s="47">
        <v>0.0</v>
      </c>
      <c r="D199" s="47">
        <v>0.0</v>
      </c>
      <c r="E199" s="47">
        <v>0.0</v>
      </c>
      <c r="F199" s="47">
        <v>0.0</v>
      </c>
      <c r="G199" s="47">
        <v>0.0</v>
      </c>
      <c r="H199" s="47">
        <v>19.157</v>
      </c>
      <c r="I199" s="47">
        <v>0.0</v>
      </c>
      <c r="J199" s="47">
        <v>0.0</v>
      </c>
      <c r="K199" s="47">
        <v>17.043</v>
      </c>
      <c r="L199" s="248">
        <f t="shared" si="1"/>
        <v>36.2</v>
      </c>
    </row>
    <row r="200">
      <c r="A200" s="47" t="s">
        <v>10026</v>
      </c>
      <c r="B200" s="47">
        <v>0.0</v>
      </c>
      <c r="C200" s="47">
        <v>0.0</v>
      </c>
      <c r="D200" s="47">
        <v>0.0</v>
      </c>
      <c r="E200" s="47">
        <v>0.0</v>
      </c>
      <c r="F200" s="47">
        <v>0.0</v>
      </c>
      <c r="G200" s="47">
        <v>0.0</v>
      </c>
      <c r="H200" s="47">
        <v>22.6543</v>
      </c>
      <c r="I200" s="47">
        <v>0.0</v>
      </c>
      <c r="J200" s="47">
        <v>0.0</v>
      </c>
      <c r="K200" s="47">
        <v>20.631</v>
      </c>
      <c r="L200" s="248">
        <f t="shared" si="1"/>
        <v>43.2853</v>
      </c>
    </row>
    <row r="201">
      <c r="A201" s="47" t="s">
        <v>10027</v>
      </c>
      <c r="B201" s="47">
        <v>0.608</v>
      </c>
      <c r="C201" s="47">
        <v>0.0</v>
      </c>
      <c r="D201" s="47">
        <v>0.0</v>
      </c>
      <c r="E201" s="47">
        <v>0.0</v>
      </c>
      <c r="F201" s="47">
        <v>0.0</v>
      </c>
      <c r="G201" s="47">
        <v>0.051</v>
      </c>
      <c r="H201" s="47">
        <v>35.0</v>
      </c>
      <c r="I201" s="47">
        <v>0.7</v>
      </c>
      <c r="J201" s="47">
        <v>0.0</v>
      </c>
      <c r="K201" s="47">
        <v>11.661</v>
      </c>
      <c r="L201" s="248">
        <f t="shared" si="1"/>
        <v>48.02</v>
      </c>
    </row>
    <row r="202">
      <c r="A202" s="47" t="s">
        <v>10028</v>
      </c>
      <c r="B202" s="47">
        <v>0.0</v>
      </c>
      <c r="C202" s="47">
        <v>0.0</v>
      </c>
      <c r="D202" s="47">
        <v>0.0</v>
      </c>
      <c r="E202" s="47">
        <v>0.0</v>
      </c>
      <c r="F202" s="47">
        <v>0.0</v>
      </c>
      <c r="G202" s="47">
        <v>1.242</v>
      </c>
      <c r="H202" s="47">
        <v>0.0</v>
      </c>
      <c r="I202" s="47">
        <v>32.9</v>
      </c>
      <c r="J202" s="47">
        <v>0.0</v>
      </c>
      <c r="K202" s="47">
        <v>21.528</v>
      </c>
      <c r="L202" s="248">
        <f t="shared" si="1"/>
        <v>55.67</v>
      </c>
    </row>
    <row r="203">
      <c r="A203" s="47" t="s">
        <v>10029</v>
      </c>
      <c r="B203" s="47">
        <v>0.0</v>
      </c>
      <c r="C203" s="47">
        <v>0.0</v>
      </c>
      <c r="D203" s="47">
        <v>0.0</v>
      </c>
      <c r="E203" s="47">
        <v>0.0</v>
      </c>
      <c r="F203" s="47">
        <v>0.0</v>
      </c>
      <c r="G203" s="47">
        <v>2.499</v>
      </c>
      <c r="H203" s="47">
        <v>0.0</v>
      </c>
      <c r="I203" s="47">
        <v>38.5</v>
      </c>
      <c r="J203" s="47">
        <v>0.0</v>
      </c>
      <c r="K203" s="47">
        <v>17.221</v>
      </c>
      <c r="L203" s="248">
        <f t="shared" si="1"/>
        <v>58.22</v>
      </c>
    </row>
    <row r="204">
      <c r="A204" s="47" t="s">
        <v>10030</v>
      </c>
      <c r="B204" s="47">
        <v>0.0</v>
      </c>
      <c r="C204" s="47">
        <v>0.0</v>
      </c>
      <c r="D204" s="47">
        <v>0.0</v>
      </c>
      <c r="E204" s="47">
        <v>0.0</v>
      </c>
      <c r="F204" s="47">
        <v>0.0</v>
      </c>
      <c r="G204" s="47">
        <v>2.703</v>
      </c>
      <c r="H204" s="47">
        <v>0.0</v>
      </c>
      <c r="I204" s="47">
        <v>14.269</v>
      </c>
      <c r="J204" s="47">
        <v>0.0</v>
      </c>
      <c r="K204" s="47">
        <v>39.468</v>
      </c>
      <c r="L204" s="248">
        <f t="shared" si="1"/>
        <v>56.44</v>
      </c>
    </row>
    <row r="205">
      <c r="A205" s="47" t="s">
        <v>10031</v>
      </c>
      <c r="B205" s="47">
        <v>0.0</v>
      </c>
      <c r="C205" s="47">
        <v>0.0</v>
      </c>
      <c r="D205" s="47">
        <v>0.0</v>
      </c>
      <c r="E205" s="47">
        <v>0.0</v>
      </c>
      <c r="F205" s="47">
        <v>0.0</v>
      </c>
      <c r="G205" s="47">
        <v>0.0</v>
      </c>
      <c r="H205" s="47">
        <v>0.0</v>
      </c>
      <c r="I205" s="47">
        <v>42.7</v>
      </c>
      <c r="J205" s="47">
        <v>0.0</v>
      </c>
      <c r="K205" s="47">
        <v>12.15</v>
      </c>
      <c r="L205" s="248">
        <f t="shared" si="1"/>
        <v>54.85</v>
      </c>
    </row>
    <row r="206">
      <c r="A206" s="47" t="s">
        <v>10032</v>
      </c>
      <c r="B206" s="47">
        <v>0.0</v>
      </c>
      <c r="C206" s="47">
        <v>0.0</v>
      </c>
      <c r="D206" s="47">
        <v>0.0</v>
      </c>
      <c r="E206" s="47">
        <v>0.0</v>
      </c>
      <c r="F206" s="47">
        <v>0.0</v>
      </c>
      <c r="G206" s="47">
        <v>0.0</v>
      </c>
      <c r="H206" s="47">
        <v>0.0</v>
      </c>
      <c r="I206" s="47">
        <v>41.3</v>
      </c>
      <c r="J206" s="47">
        <v>0.0</v>
      </c>
      <c r="K206" s="47">
        <v>13.49</v>
      </c>
      <c r="L206" s="248">
        <f t="shared" si="1"/>
        <v>54.79</v>
      </c>
    </row>
    <row r="207">
      <c r="A207" s="47" t="s">
        <v>10033</v>
      </c>
      <c r="B207" s="47">
        <v>0.0</v>
      </c>
      <c r="C207" s="47">
        <v>0.0</v>
      </c>
      <c r="D207" s="47">
        <v>0.0</v>
      </c>
      <c r="E207" s="47">
        <v>0.0</v>
      </c>
      <c r="F207" s="47">
        <v>0.0</v>
      </c>
      <c r="G207" s="47">
        <v>2.754</v>
      </c>
      <c r="H207" s="47">
        <v>0.0</v>
      </c>
      <c r="I207" s="47">
        <v>24.106</v>
      </c>
      <c r="J207" s="47">
        <v>0.0</v>
      </c>
      <c r="K207" s="47">
        <v>26.91</v>
      </c>
      <c r="L207" s="248">
        <f t="shared" si="1"/>
        <v>53.77</v>
      </c>
    </row>
    <row r="208">
      <c r="A208" s="47" t="s">
        <v>10034</v>
      </c>
      <c r="B208" s="47">
        <v>0.0</v>
      </c>
      <c r="C208" s="47">
        <v>0.0</v>
      </c>
      <c r="D208" s="47">
        <v>0.0</v>
      </c>
      <c r="E208" s="47">
        <v>0.0</v>
      </c>
      <c r="F208" s="47">
        <v>0.0</v>
      </c>
      <c r="G208" s="47">
        <v>2.397</v>
      </c>
      <c r="H208" s="47">
        <v>0.0</v>
      </c>
      <c r="I208" s="47">
        <v>22.823</v>
      </c>
      <c r="J208" s="47">
        <v>0.0</v>
      </c>
      <c r="K208" s="47">
        <v>26.91</v>
      </c>
      <c r="L208" s="248">
        <f t="shared" si="1"/>
        <v>52.13</v>
      </c>
    </row>
    <row r="209">
      <c r="A209" s="47" t="s">
        <v>10035</v>
      </c>
      <c r="B209" s="47">
        <v>0.0</v>
      </c>
      <c r="C209" s="47">
        <v>0.0</v>
      </c>
      <c r="D209" s="47">
        <v>0.0</v>
      </c>
      <c r="E209" s="47">
        <v>0.0</v>
      </c>
      <c r="F209" s="47">
        <v>0.0</v>
      </c>
      <c r="G209" s="47">
        <v>0.0</v>
      </c>
      <c r="H209" s="47">
        <v>0.0</v>
      </c>
      <c r="I209" s="47">
        <v>22.7224</v>
      </c>
      <c r="J209" s="47">
        <v>0.0</v>
      </c>
      <c r="K209" s="47">
        <v>29.601</v>
      </c>
      <c r="L209" s="248">
        <f t="shared" si="1"/>
        <v>52.3234</v>
      </c>
    </row>
    <row r="210">
      <c r="A210" s="47" t="s">
        <v>10036</v>
      </c>
      <c r="B210" s="47">
        <v>0.0</v>
      </c>
      <c r="C210" s="47">
        <v>0.0</v>
      </c>
      <c r="D210" s="47">
        <v>0.0</v>
      </c>
      <c r="E210" s="47">
        <v>0.0</v>
      </c>
      <c r="F210" s="47">
        <v>0.0</v>
      </c>
      <c r="G210" s="47">
        <v>0.0</v>
      </c>
      <c r="H210" s="47">
        <v>0.0</v>
      </c>
      <c r="I210" s="47">
        <v>27.3</v>
      </c>
      <c r="J210" s="47">
        <v>0.0</v>
      </c>
      <c r="K210" s="47">
        <v>25.116</v>
      </c>
      <c r="L210" s="248">
        <f t="shared" si="1"/>
        <v>52.416</v>
      </c>
    </row>
    <row r="211">
      <c r="A211" s="47" t="s">
        <v>10037</v>
      </c>
      <c r="B211" s="47">
        <v>0.0</v>
      </c>
      <c r="C211" s="47">
        <v>0.0</v>
      </c>
      <c r="D211" s="47">
        <v>0.0</v>
      </c>
      <c r="E211" s="47">
        <v>0.0</v>
      </c>
      <c r="F211" s="47">
        <v>0.0</v>
      </c>
      <c r="G211" s="47">
        <v>0.459</v>
      </c>
      <c r="H211" s="47">
        <v>29.759</v>
      </c>
      <c r="I211" s="47">
        <v>7.0</v>
      </c>
      <c r="J211" s="47">
        <v>0.0</v>
      </c>
      <c r="K211" s="47">
        <v>14.352</v>
      </c>
      <c r="L211" s="248">
        <f t="shared" si="1"/>
        <v>51.57</v>
      </c>
    </row>
    <row r="212">
      <c r="A212" s="47" t="s">
        <v>10038</v>
      </c>
      <c r="B212" s="47">
        <v>3.0</v>
      </c>
      <c r="C212" s="47">
        <v>0.0</v>
      </c>
      <c r="D212" s="47">
        <v>0.0</v>
      </c>
      <c r="E212" s="47">
        <v>0.0</v>
      </c>
      <c r="F212" s="47">
        <v>9.784</v>
      </c>
      <c r="G212" s="47">
        <v>0.0</v>
      </c>
      <c r="H212" s="47">
        <v>35.0</v>
      </c>
      <c r="I212" s="47">
        <v>0.0</v>
      </c>
      <c r="J212" s="47">
        <v>0.0</v>
      </c>
      <c r="K212" s="47">
        <v>7.176</v>
      </c>
      <c r="L212" s="248">
        <f t="shared" si="1"/>
        <v>54.96</v>
      </c>
    </row>
    <row r="213">
      <c r="A213" s="47" t="s">
        <v>10039</v>
      </c>
      <c r="B213" s="47">
        <v>0.0</v>
      </c>
      <c r="C213" s="47">
        <v>0.0</v>
      </c>
      <c r="D213" s="47">
        <v>0.0</v>
      </c>
      <c r="E213" s="47">
        <v>0.0</v>
      </c>
      <c r="F213" s="47">
        <v>21.705</v>
      </c>
      <c r="G213" s="47">
        <v>0.0</v>
      </c>
      <c r="H213" s="47">
        <v>35.0</v>
      </c>
      <c r="I213" s="47">
        <v>0.0</v>
      </c>
      <c r="J213" s="47">
        <v>0.0</v>
      </c>
      <c r="K213" s="47">
        <v>4.485</v>
      </c>
      <c r="L213" s="248">
        <f t="shared" si="1"/>
        <v>61.19</v>
      </c>
    </row>
    <row r="214">
      <c r="A214" s="47" t="s">
        <v>10040</v>
      </c>
      <c r="B214" s="47">
        <v>0.0</v>
      </c>
      <c r="C214" s="47">
        <v>0.0</v>
      </c>
      <c r="D214" s="47">
        <v>0.0</v>
      </c>
      <c r="E214" s="47">
        <v>0.0</v>
      </c>
      <c r="F214" s="47">
        <v>26.828</v>
      </c>
      <c r="G214" s="47">
        <v>0.0</v>
      </c>
      <c r="H214" s="47">
        <v>35.0</v>
      </c>
      <c r="I214" s="47">
        <v>0.0</v>
      </c>
      <c r="J214" s="47">
        <v>0.0</v>
      </c>
      <c r="K214" s="47">
        <v>5.382</v>
      </c>
      <c r="L214" s="248">
        <f t="shared" si="1"/>
        <v>67.21</v>
      </c>
    </row>
    <row r="215">
      <c r="A215" s="47" t="s">
        <v>10041</v>
      </c>
      <c r="B215" s="47">
        <v>0.0</v>
      </c>
      <c r="C215" s="47">
        <v>0.0</v>
      </c>
      <c r="D215" s="47">
        <v>0.0</v>
      </c>
      <c r="E215" s="47">
        <v>0.0</v>
      </c>
      <c r="F215" s="47">
        <v>14.919</v>
      </c>
      <c r="G215" s="47">
        <v>0.0</v>
      </c>
      <c r="H215" s="47">
        <v>35.0</v>
      </c>
      <c r="I215" s="47">
        <v>0.0</v>
      </c>
      <c r="J215" s="47">
        <v>0.0</v>
      </c>
      <c r="K215" s="47">
        <v>11.661</v>
      </c>
      <c r="L215" s="248">
        <f t="shared" si="1"/>
        <v>61.58</v>
      </c>
    </row>
    <row r="216">
      <c r="A216" s="47" t="s">
        <v>10042</v>
      </c>
      <c r="B216" s="47">
        <v>0.0</v>
      </c>
      <c r="C216" s="47">
        <v>0.0</v>
      </c>
      <c r="D216" s="47">
        <v>0.0</v>
      </c>
      <c r="E216" s="47">
        <v>0.0</v>
      </c>
      <c r="F216" s="47">
        <v>7.985</v>
      </c>
      <c r="G216" s="47">
        <v>0.0</v>
      </c>
      <c r="H216" s="47">
        <v>35.0</v>
      </c>
      <c r="I216" s="47">
        <v>0.0</v>
      </c>
      <c r="J216" s="47">
        <v>0.0</v>
      </c>
      <c r="K216" s="47">
        <v>13.455</v>
      </c>
      <c r="L216" s="248">
        <f t="shared" si="1"/>
        <v>56.44</v>
      </c>
    </row>
    <row r="217">
      <c r="A217" s="47" t="s">
        <v>10043</v>
      </c>
      <c r="B217" s="47">
        <v>0.0</v>
      </c>
      <c r="C217" s="47">
        <v>0.0</v>
      </c>
      <c r="D217" s="47">
        <v>0.0</v>
      </c>
      <c r="E217" s="47">
        <v>0.0</v>
      </c>
      <c r="F217" s="47">
        <v>1.179</v>
      </c>
      <c r="G217" s="47">
        <v>0.0</v>
      </c>
      <c r="H217" s="47">
        <v>35.0</v>
      </c>
      <c r="I217" s="47">
        <v>0.0</v>
      </c>
      <c r="J217" s="47">
        <v>0.0</v>
      </c>
      <c r="K217" s="47">
        <v>11.661</v>
      </c>
      <c r="L217" s="248">
        <f t="shared" si="1"/>
        <v>47.84</v>
      </c>
    </row>
    <row r="218">
      <c r="A218" s="47" t="s">
        <v>10044</v>
      </c>
      <c r="B218" s="47">
        <v>0.0</v>
      </c>
      <c r="C218" s="47">
        <v>0.0</v>
      </c>
      <c r="D218" s="47">
        <v>0.0</v>
      </c>
      <c r="E218" s="47">
        <v>0.0</v>
      </c>
      <c r="F218" s="47">
        <v>0.0</v>
      </c>
      <c r="G218" s="47">
        <v>0.0</v>
      </c>
      <c r="H218" s="47">
        <v>29.676</v>
      </c>
      <c r="I218" s="47">
        <v>0.0</v>
      </c>
      <c r="J218" s="47">
        <v>0.0</v>
      </c>
      <c r="K218" s="47">
        <v>10.764</v>
      </c>
      <c r="L218" s="248">
        <f t="shared" si="1"/>
        <v>40.44</v>
      </c>
    </row>
    <row r="219">
      <c r="A219" s="47" t="s">
        <v>10045</v>
      </c>
      <c r="B219" s="47">
        <v>0.0</v>
      </c>
      <c r="C219" s="47">
        <v>0.0</v>
      </c>
      <c r="D219" s="47">
        <v>0.0</v>
      </c>
      <c r="E219" s="47">
        <v>0.0</v>
      </c>
      <c r="F219" s="47">
        <v>0.0</v>
      </c>
      <c r="G219" s="47">
        <v>0.0</v>
      </c>
      <c r="H219" s="47">
        <v>28.177</v>
      </c>
      <c r="I219" s="47">
        <v>0.0</v>
      </c>
      <c r="J219" s="47">
        <v>0.0</v>
      </c>
      <c r="K219" s="47">
        <v>8.073</v>
      </c>
      <c r="L219" s="248">
        <f t="shared" si="1"/>
        <v>36.25</v>
      </c>
    </row>
    <row r="220">
      <c r="A220" s="47" t="s">
        <v>10046</v>
      </c>
      <c r="B220" s="47">
        <v>0.0</v>
      </c>
      <c r="C220" s="47">
        <v>0.0</v>
      </c>
      <c r="D220" s="47">
        <v>0.0</v>
      </c>
      <c r="E220" s="47">
        <v>0.0</v>
      </c>
      <c r="F220" s="47">
        <v>0.0</v>
      </c>
      <c r="G220" s="47">
        <v>0.0</v>
      </c>
      <c r="H220" s="47">
        <v>29.265</v>
      </c>
      <c r="I220" s="47">
        <v>0.0</v>
      </c>
      <c r="J220" s="47">
        <v>0.0</v>
      </c>
      <c r="K220" s="47">
        <v>4.485</v>
      </c>
      <c r="L220" s="248">
        <f t="shared" si="1"/>
        <v>33.75</v>
      </c>
    </row>
    <row r="221">
      <c r="A221" s="47" t="s">
        <v>10047</v>
      </c>
      <c r="B221" s="47">
        <v>0.0</v>
      </c>
      <c r="C221" s="47">
        <v>0.0</v>
      </c>
      <c r="D221" s="47">
        <v>0.0</v>
      </c>
      <c r="E221" s="47">
        <v>0.0</v>
      </c>
      <c r="F221" s="47">
        <v>0.0</v>
      </c>
      <c r="G221" s="47">
        <v>0.0</v>
      </c>
      <c r="H221" s="47">
        <v>26.451</v>
      </c>
      <c r="I221" s="47">
        <v>0.0</v>
      </c>
      <c r="J221" s="47">
        <v>0.0</v>
      </c>
      <c r="K221" s="47">
        <v>6.279</v>
      </c>
      <c r="L221" s="248">
        <f t="shared" si="1"/>
        <v>32.73</v>
      </c>
    </row>
    <row r="222">
      <c r="A222" s="47" t="s">
        <v>10048</v>
      </c>
      <c r="B222" s="47">
        <v>0.0</v>
      </c>
      <c r="C222" s="47">
        <v>0.0</v>
      </c>
      <c r="D222" s="47">
        <v>0.0</v>
      </c>
      <c r="E222" s="47">
        <v>0.0</v>
      </c>
      <c r="F222" s="47">
        <v>0.0</v>
      </c>
      <c r="G222" s="47">
        <v>0.0</v>
      </c>
      <c r="H222" s="47">
        <v>25.044</v>
      </c>
      <c r="I222" s="47">
        <v>0.0</v>
      </c>
      <c r="J222" s="47">
        <v>0.0</v>
      </c>
      <c r="K222" s="47">
        <v>7.176</v>
      </c>
      <c r="L222" s="248">
        <f t="shared" si="1"/>
        <v>32.22</v>
      </c>
    </row>
    <row r="223">
      <c r="A223" s="47" t="s">
        <v>10049</v>
      </c>
      <c r="B223" s="47">
        <v>0.0</v>
      </c>
      <c r="C223" s="47">
        <v>0.0</v>
      </c>
      <c r="D223" s="47">
        <v>0.0</v>
      </c>
      <c r="E223" s="47">
        <v>0.0</v>
      </c>
      <c r="F223" s="47">
        <v>0.0</v>
      </c>
      <c r="G223" s="47">
        <v>0.0</v>
      </c>
      <c r="H223" s="47">
        <v>30.358</v>
      </c>
      <c r="I223" s="47">
        <v>0.0</v>
      </c>
      <c r="J223" s="47">
        <v>0.0</v>
      </c>
      <c r="K223" s="47">
        <v>5.382</v>
      </c>
      <c r="L223" s="248">
        <f t="shared" si="1"/>
        <v>35.74</v>
      </c>
    </row>
    <row r="224">
      <c r="A224" s="47" t="s">
        <v>10050</v>
      </c>
      <c r="B224" s="47">
        <v>0.0</v>
      </c>
      <c r="C224" s="47">
        <v>0.0</v>
      </c>
      <c r="D224" s="47">
        <v>0.0</v>
      </c>
      <c r="E224" s="47">
        <v>0.0</v>
      </c>
      <c r="F224" s="47">
        <v>0.0</v>
      </c>
      <c r="G224" s="47">
        <v>0.0</v>
      </c>
      <c r="H224" s="47">
        <v>26.629</v>
      </c>
      <c r="I224" s="47">
        <v>0.0</v>
      </c>
      <c r="J224" s="47">
        <v>0.0</v>
      </c>
      <c r="K224" s="47">
        <v>11.661</v>
      </c>
      <c r="L224" s="248">
        <f t="shared" si="1"/>
        <v>38.29</v>
      </c>
    </row>
    <row r="225">
      <c r="A225" s="47" t="s">
        <v>10051</v>
      </c>
      <c r="B225" s="47">
        <v>0.0</v>
      </c>
      <c r="C225" s="47">
        <v>0.0</v>
      </c>
      <c r="D225" s="47">
        <v>0.0</v>
      </c>
      <c r="E225" s="47">
        <v>0.0</v>
      </c>
      <c r="F225" s="47">
        <v>0.0</v>
      </c>
      <c r="G225" s="47">
        <v>0.102</v>
      </c>
      <c r="H225" s="47">
        <v>34.259</v>
      </c>
      <c r="I225" s="47">
        <v>1.4</v>
      </c>
      <c r="J225" s="47">
        <v>0.0</v>
      </c>
      <c r="K225" s="47">
        <v>15.249</v>
      </c>
      <c r="L225" s="248">
        <f t="shared" si="1"/>
        <v>51.01</v>
      </c>
    </row>
    <row r="226">
      <c r="A226" s="47" t="s">
        <v>10052</v>
      </c>
      <c r="B226" s="47">
        <v>0.0</v>
      </c>
      <c r="C226" s="47">
        <v>0.0</v>
      </c>
      <c r="D226" s="47">
        <v>0.0</v>
      </c>
      <c r="E226" s="47">
        <v>0.0</v>
      </c>
      <c r="F226" s="47">
        <v>0.0</v>
      </c>
      <c r="G226" s="47">
        <v>2.346</v>
      </c>
      <c r="H226" s="47">
        <v>2.451</v>
      </c>
      <c r="I226" s="47">
        <v>35.7</v>
      </c>
      <c r="J226" s="47">
        <v>0.0</v>
      </c>
      <c r="K226" s="47">
        <v>17.043</v>
      </c>
      <c r="L226" s="248">
        <f t="shared" si="1"/>
        <v>57.54</v>
      </c>
    </row>
    <row r="227">
      <c r="A227" s="47" t="s">
        <v>10053</v>
      </c>
      <c r="B227" s="47">
        <v>0.0</v>
      </c>
      <c r="C227" s="47">
        <v>0.0</v>
      </c>
      <c r="D227" s="47">
        <v>0.0</v>
      </c>
      <c r="E227" s="47">
        <v>0.0</v>
      </c>
      <c r="F227" s="47">
        <v>0.0</v>
      </c>
      <c r="G227" s="47">
        <v>0.0</v>
      </c>
      <c r="H227" s="47">
        <v>0.0</v>
      </c>
      <c r="I227" s="47">
        <v>46.2</v>
      </c>
      <c r="J227" s="47">
        <v>0.0</v>
      </c>
      <c r="K227" s="47">
        <v>14.04</v>
      </c>
      <c r="L227" s="248">
        <f t="shared" si="1"/>
        <v>60.24</v>
      </c>
    </row>
    <row r="228">
      <c r="A228" s="47" t="s">
        <v>10054</v>
      </c>
      <c r="B228" s="47">
        <v>0.0</v>
      </c>
      <c r="C228" s="47">
        <v>0.0</v>
      </c>
      <c r="D228" s="47">
        <v>0.0</v>
      </c>
      <c r="E228" s="47">
        <v>0.0</v>
      </c>
      <c r="F228" s="47">
        <v>0.0</v>
      </c>
      <c r="G228" s="47">
        <v>2.805</v>
      </c>
      <c r="H228" s="47">
        <v>0.0</v>
      </c>
      <c r="I228" s="47">
        <v>45.5</v>
      </c>
      <c r="J228" s="47">
        <v>0.0</v>
      </c>
      <c r="K228" s="47">
        <v>12.555</v>
      </c>
      <c r="L228" s="248">
        <f t="shared" si="1"/>
        <v>60.86</v>
      </c>
    </row>
    <row r="229">
      <c r="A229" s="47" t="s">
        <v>10055</v>
      </c>
      <c r="B229" s="47">
        <v>0.0</v>
      </c>
      <c r="C229" s="47">
        <v>0.0</v>
      </c>
      <c r="D229" s="47">
        <v>0.0</v>
      </c>
      <c r="E229" s="47">
        <v>0.0</v>
      </c>
      <c r="F229" s="47">
        <v>0.0</v>
      </c>
      <c r="G229" s="47">
        <v>2.907</v>
      </c>
      <c r="H229" s="47">
        <v>0.0</v>
      </c>
      <c r="I229" s="47">
        <v>44.8</v>
      </c>
      <c r="J229" s="47">
        <v>0.0</v>
      </c>
      <c r="K229" s="47">
        <v>7.823</v>
      </c>
      <c r="L229" s="248">
        <f t="shared" si="1"/>
        <v>55.53</v>
      </c>
    </row>
    <row r="230">
      <c r="A230" s="47" t="s">
        <v>10056</v>
      </c>
      <c r="B230" s="47">
        <v>0.0</v>
      </c>
      <c r="C230" s="47">
        <v>0.0</v>
      </c>
      <c r="D230" s="47">
        <v>0.0</v>
      </c>
      <c r="E230" s="47">
        <v>0.0</v>
      </c>
      <c r="F230" s="47">
        <v>0.0</v>
      </c>
      <c r="G230" s="47">
        <v>2.601</v>
      </c>
      <c r="H230" s="47">
        <v>0.0</v>
      </c>
      <c r="I230" s="47">
        <v>14.25</v>
      </c>
      <c r="J230" s="47">
        <v>0.0</v>
      </c>
      <c r="K230" s="47">
        <v>42.159</v>
      </c>
      <c r="L230" s="248">
        <f t="shared" si="1"/>
        <v>59.01</v>
      </c>
    </row>
    <row r="231">
      <c r="A231" s="47" t="s">
        <v>10057</v>
      </c>
      <c r="B231" s="47">
        <v>0.0</v>
      </c>
      <c r="C231" s="47">
        <v>0.0</v>
      </c>
      <c r="D231" s="47">
        <v>0.0</v>
      </c>
      <c r="E231" s="47">
        <v>0.0</v>
      </c>
      <c r="F231" s="47">
        <v>0.0</v>
      </c>
      <c r="G231" s="47">
        <v>2.907</v>
      </c>
      <c r="H231" s="47">
        <v>0.0</v>
      </c>
      <c r="I231" s="47">
        <v>45.5</v>
      </c>
      <c r="J231" s="47">
        <v>0.0</v>
      </c>
      <c r="K231" s="47">
        <v>5.833</v>
      </c>
      <c r="L231" s="248">
        <f t="shared" si="1"/>
        <v>54.24</v>
      </c>
    </row>
    <row r="232">
      <c r="A232" s="47" t="s">
        <v>10058</v>
      </c>
      <c r="B232" s="47">
        <v>0.0</v>
      </c>
      <c r="C232" s="47">
        <v>0.0</v>
      </c>
      <c r="D232" s="47">
        <v>0.0</v>
      </c>
      <c r="E232" s="47">
        <v>0.0</v>
      </c>
      <c r="F232" s="47">
        <v>0.0</v>
      </c>
      <c r="G232" s="47">
        <v>0.0</v>
      </c>
      <c r="H232" s="47">
        <v>0.0</v>
      </c>
      <c r="I232" s="47">
        <v>42.7</v>
      </c>
      <c r="J232" s="47">
        <v>0.0</v>
      </c>
      <c r="K232" s="47">
        <v>10.68</v>
      </c>
      <c r="L232" s="248">
        <f t="shared" si="1"/>
        <v>53.38</v>
      </c>
    </row>
    <row r="233">
      <c r="A233" s="47" t="s">
        <v>10059</v>
      </c>
      <c r="B233" s="47">
        <v>0.0</v>
      </c>
      <c r="C233" s="47">
        <v>0.0</v>
      </c>
      <c r="D233" s="47">
        <v>0.0</v>
      </c>
      <c r="E233" s="47">
        <v>0.0</v>
      </c>
      <c r="F233" s="47">
        <v>0.0</v>
      </c>
      <c r="G233" s="47">
        <v>0.0</v>
      </c>
      <c r="H233" s="47">
        <v>0.0</v>
      </c>
      <c r="I233" s="47">
        <v>38.5</v>
      </c>
      <c r="J233" s="47">
        <v>0.0</v>
      </c>
      <c r="K233" s="47">
        <v>10.88</v>
      </c>
      <c r="L233" s="248">
        <f t="shared" si="1"/>
        <v>49.38</v>
      </c>
    </row>
    <row r="234">
      <c r="A234" s="47" t="s">
        <v>10060</v>
      </c>
      <c r="B234" s="47">
        <v>0.0</v>
      </c>
      <c r="C234" s="47">
        <v>0.0</v>
      </c>
      <c r="D234" s="47">
        <v>0.0</v>
      </c>
      <c r="E234" s="47">
        <v>0.0</v>
      </c>
      <c r="F234" s="47">
        <v>0.0</v>
      </c>
      <c r="G234" s="47">
        <v>1.989</v>
      </c>
      <c r="H234" s="47">
        <v>0.0</v>
      </c>
      <c r="I234" s="47">
        <v>13.3074</v>
      </c>
      <c r="J234" s="47">
        <v>0.0</v>
      </c>
      <c r="K234" s="47">
        <v>34.983</v>
      </c>
      <c r="L234" s="248">
        <f t="shared" si="1"/>
        <v>50.2794</v>
      </c>
    </row>
    <row r="235">
      <c r="A235" s="47" t="s">
        <v>10061</v>
      </c>
      <c r="B235" s="47">
        <v>0.0</v>
      </c>
      <c r="C235" s="47">
        <v>0.0</v>
      </c>
      <c r="D235" s="47">
        <v>0.0</v>
      </c>
      <c r="E235" s="47">
        <v>0.0</v>
      </c>
      <c r="F235" s="47">
        <v>0.0</v>
      </c>
      <c r="G235" s="47">
        <v>0.969</v>
      </c>
      <c r="H235" s="47">
        <v>12.533</v>
      </c>
      <c r="I235" s="47">
        <v>15.4</v>
      </c>
      <c r="J235" s="47">
        <v>0.0</v>
      </c>
      <c r="K235" s="47">
        <v>21.528</v>
      </c>
      <c r="L235" s="248">
        <f t="shared" si="1"/>
        <v>50.43</v>
      </c>
    </row>
    <row r="236">
      <c r="A236" s="47" t="s">
        <v>10062</v>
      </c>
      <c r="B236" s="47">
        <v>0.0</v>
      </c>
      <c r="C236" s="47">
        <v>0.0</v>
      </c>
      <c r="D236" s="47">
        <v>0.0</v>
      </c>
      <c r="E236" s="47">
        <v>0.0</v>
      </c>
      <c r="F236" s="47">
        <v>8.541</v>
      </c>
      <c r="G236" s="47">
        <v>0.0</v>
      </c>
      <c r="H236" s="47">
        <v>35.0</v>
      </c>
      <c r="I236" s="47">
        <v>0.0</v>
      </c>
      <c r="J236" s="47">
        <v>0.0</v>
      </c>
      <c r="K236" s="47">
        <v>6.279</v>
      </c>
      <c r="L236" s="248">
        <f t="shared" si="1"/>
        <v>49.82</v>
      </c>
    </row>
    <row r="237">
      <c r="A237" s="47" t="s">
        <v>10063</v>
      </c>
      <c r="B237" s="47">
        <v>0.0</v>
      </c>
      <c r="C237" s="47">
        <v>0.0</v>
      </c>
      <c r="D237" s="47">
        <v>0.0</v>
      </c>
      <c r="E237" s="47">
        <v>0.0</v>
      </c>
      <c r="F237" s="47">
        <v>22.271</v>
      </c>
      <c r="G237" s="47">
        <v>0.0</v>
      </c>
      <c r="H237" s="47">
        <v>35.0</v>
      </c>
      <c r="I237" s="47">
        <v>0.0</v>
      </c>
      <c r="J237" s="47">
        <v>0.0</v>
      </c>
      <c r="K237" s="47">
        <v>6.279</v>
      </c>
      <c r="L237" s="248">
        <f t="shared" si="1"/>
        <v>63.55</v>
      </c>
    </row>
    <row r="238">
      <c r="A238" s="47" t="s">
        <v>10064</v>
      </c>
      <c r="B238" s="47">
        <v>3.0</v>
      </c>
      <c r="C238" s="47">
        <v>0.0</v>
      </c>
      <c r="D238" s="47">
        <v>0.0</v>
      </c>
      <c r="E238" s="47">
        <v>0.0</v>
      </c>
      <c r="F238" s="47">
        <v>15.058</v>
      </c>
      <c r="G238" s="47">
        <v>0.0</v>
      </c>
      <c r="H238" s="47">
        <v>35.0</v>
      </c>
      <c r="I238" s="47">
        <v>0.0</v>
      </c>
      <c r="J238" s="47">
        <v>0.0</v>
      </c>
      <c r="K238" s="47">
        <v>14.352</v>
      </c>
      <c r="L238" s="248">
        <f t="shared" si="1"/>
        <v>67.41</v>
      </c>
    </row>
    <row r="239">
      <c r="A239" s="47" t="s">
        <v>10065</v>
      </c>
      <c r="B239" s="47">
        <v>0.0</v>
      </c>
      <c r="C239" s="47">
        <v>0.0</v>
      </c>
      <c r="D239" s="47">
        <v>0.0</v>
      </c>
      <c r="E239" s="47">
        <v>0.0</v>
      </c>
      <c r="F239" s="47">
        <v>10.652</v>
      </c>
      <c r="G239" s="47">
        <v>0.0</v>
      </c>
      <c r="H239" s="47">
        <v>35.0</v>
      </c>
      <c r="I239" s="47">
        <v>0.0</v>
      </c>
      <c r="J239" s="47">
        <v>0.0</v>
      </c>
      <c r="K239" s="47">
        <v>12.558</v>
      </c>
      <c r="L239" s="248">
        <f t="shared" si="1"/>
        <v>58.21</v>
      </c>
    </row>
    <row r="240">
      <c r="A240" s="47" t="s">
        <v>10066</v>
      </c>
      <c r="B240" s="47">
        <v>0.0</v>
      </c>
      <c r="C240" s="47">
        <v>0.0</v>
      </c>
      <c r="D240" s="47">
        <v>0.0</v>
      </c>
      <c r="E240" s="47">
        <v>0.0</v>
      </c>
      <c r="F240" s="47">
        <v>11.63</v>
      </c>
      <c r="G240" s="47">
        <v>0.0</v>
      </c>
      <c r="H240" s="47">
        <v>35.0</v>
      </c>
      <c r="I240" s="47">
        <v>0.0</v>
      </c>
      <c r="J240" s="47">
        <v>0.0</v>
      </c>
      <c r="K240" s="47">
        <v>8.97</v>
      </c>
      <c r="L240" s="248">
        <f t="shared" si="1"/>
        <v>55.6</v>
      </c>
    </row>
    <row r="241">
      <c r="A241" s="47" t="s">
        <v>10067</v>
      </c>
      <c r="B241" s="47">
        <v>0.0</v>
      </c>
      <c r="C241" s="47">
        <v>0.0</v>
      </c>
      <c r="D241" s="47">
        <v>0.0</v>
      </c>
      <c r="E241" s="47">
        <v>0.0</v>
      </c>
      <c r="F241" s="47">
        <v>0.179</v>
      </c>
      <c r="G241" s="47">
        <v>0.0</v>
      </c>
      <c r="H241" s="47">
        <v>35.0</v>
      </c>
      <c r="I241" s="47">
        <v>0.0</v>
      </c>
      <c r="J241" s="47">
        <v>0.0</v>
      </c>
      <c r="K241" s="47">
        <v>11.661</v>
      </c>
      <c r="L241" s="248">
        <f t="shared" si="1"/>
        <v>46.84</v>
      </c>
    </row>
    <row r="242">
      <c r="A242" s="47" t="s">
        <v>10068</v>
      </c>
      <c r="B242" s="47">
        <v>0.0</v>
      </c>
      <c r="C242" s="47">
        <v>0.0</v>
      </c>
      <c r="D242" s="47">
        <v>0.0</v>
      </c>
      <c r="E242" s="47">
        <v>0.0</v>
      </c>
      <c r="F242" s="47">
        <v>0.0</v>
      </c>
      <c r="G242" s="47">
        <v>0.0</v>
      </c>
      <c r="H242" s="47">
        <v>15.048</v>
      </c>
      <c r="I242" s="47">
        <v>0.0</v>
      </c>
      <c r="J242" s="47">
        <v>0.0</v>
      </c>
      <c r="K242" s="47">
        <v>23.322</v>
      </c>
      <c r="L242" s="248">
        <f t="shared" si="1"/>
        <v>38.37</v>
      </c>
    </row>
    <row r="243">
      <c r="A243" s="47" t="s">
        <v>10069</v>
      </c>
      <c r="B243" s="47">
        <v>0.0</v>
      </c>
      <c r="C243" s="47">
        <v>0.0</v>
      </c>
      <c r="D243" s="47">
        <v>0.0</v>
      </c>
      <c r="E243" s="47">
        <v>0.0</v>
      </c>
      <c r="F243" s="47">
        <v>0.0</v>
      </c>
      <c r="G243" s="47">
        <v>0.0</v>
      </c>
      <c r="H243" s="47">
        <v>12.088</v>
      </c>
      <c r="I243" s="47">
        <v>0.0</v>
      </c>
      <c r="J243" s="47">
        <v>0.0</v>
      </c>
      <c r="K243" s="47">
        <v>23.322</v>
      </c>
      <c r="L243" s="248">
        <f t="shared" si="1"/>
        <v>35.41</v>
      </c>
    </row>
    <row r="244">
      <c r="A244" s="47" t="s">
        <v>10070</v>
      </c>
      <c r="B244" s="47">
        <v>0.0</v>
      </c>
      <c r="C244" s="47">
        <v>0.0</v>
      </c>
      <c r="D244" s="47">
        <v>0.0</v>
      </c>
      <c r="E244" s="47">
        <v>0.0</v>
      </c>
      <c r="F244" s="47">
        <v>0.0</v>
      </c>
      <c r="G244" s="47">
        <v>0.0</v>
      </c>
      <c r="H244" s="47">
        <v>8.738</v>
      </c>
      <c r="I244" s="47">
        <v>0.0</v>
      </c>
      <c r="J244" s="47">
        <v>0.0</v>
      </c>
      <c r="K244" s="47">
        <v>23.322</v>
      </c>
      <c r="L244" s="248">
        <f t="shared" si="1"/>
        <v>32.06</v>
      </c>
    </row>
    <row r="245">
      <c r="A245" s="47" t="s">
        <v>10071</v>
      </c>
      <c r="B245" s="47">
        <v>0.0</v>
      </c>
      <c r="C245" s="47">
        <v>0.0</v>
      </c>
      <c r="D245" s="47">
        <v>0.0</v>
      </c>
      <c r="E245" s="47">
        <v>0.0</v>
      </c>
      <c r="F245" s="47">
        <v>0.0</v>
      </c>
      <c r="G245" s="47">
        <v>0.0</v>
      </c>
      <c r="H245" s="47">
        <v>17.48</v>
      </c>
      <c r="I245" s="47">
        <v>0.0</v>
      </c>
      <c r="J245" s="47">
        <v>0.0</v>
      </c>
      <c r="K245" s="47">
        <v>17.94</v>
      </c>
      <c r="L245" s="248">
        <f t="shared" si="1"/>
        <v>35.42</v>
      </c>
    </row>
    <row r="246">
      <c r="A246" s="47" t="s">
        <v>10072</v>
      </c>
      <c r="B246" s="47">
        <v>0.0</v>
      </c>
      <c r="C246" s="47">
        <v>0.0</v>
      </c>
      <c r="D246" s="47">
        <v>0.0</v>
      </c>
      <c r="E246" s="47">
        <v>0.0</v>
      </c>
      <c r="F246" s="47">
        <v>0.0</v>
      </c>
      <c r="G246" s="47">
        <v>0.0</v>
      </c>
      <c r="H246" s="47">
        <v>14.77</v>
      </c>
      <c r="I246" s="47">
        <v>0.0</v>
      </c>
      <c r="J246" s="47">
        <v>0.0</v>
      </c>
      <c r="K246" s="47">
        <v>17.94</v>
      </c>
      <c r="L246" s="248">
        <f t="shared" si="1"/>
        <v>32.71</v>
      </c>
    </row>
    <row r="247">
      <c r="A247" s="47" t="s">
        <v>10073</v>
      </c>
      <c r="B247" s="47">
        <v>0.0</v>
      </c>
      <c r="C247" s="47">
        <v>0.0</v>
      </c>
      <c r="D247" s="47">
        <v>0.0</v>
      </c>
      <c r="E247" s="47">
        <v>0.0</v>
      </c>
      <c r="F247" s="47">
        <v>0.0</v>
      </c>
      <c r="G247" s="47">
        <v>0.0</v>
      </c>
      <c r="H247" s="47">
        <v>15.274</v>
      </c>
      <c r="I247" s="47">
        <v>0.0</v>
      </c>
      <c r="J247" s="47">
        <v>0.0</v>
      </c>
      <c r="K247" s="47">
        <v>16.146</v>
      </c>
      <c r="L247" s="248">
        <f t="shared" si="1"/>
        <v>31.42</v>
      </c>
    </row>
    <row r="248">
      <c r="A248" s="47" t="s">
        <v>10074</v>
      </c>
      <c r="B248" s="47">
        <v>0.0</v>
      </c>
      <c r="C248" s="47">
        <v>0.0</v>
      </c>
      <c r="D248" s="47">
        <v>0.0</v>
      </c>
      <c r="E248" s="47">
        <v>0.0</v>
      </c>
      <c r="F248" s="47">
        <v>0.0</v>
      </c>
      <c r="G248" s="47">
        <v>0.0</v>
      </c>
      <c r="H248" s="47">
        <v>23.53</v>
      </c>
      <c r="I248" s="47">
        <v>0.0</v>
      </c>
      <c r="J248" s="47">
        <v>0.0</v>
      </c>
      <c r="K248" s="47">
        <v>17.94</v>
      </c>
      <c r="L248" s="248">
        <f t="shared" si="1"/>
        <v>41.47</v>
      </c>
    </row>
    <row r="249">
      <c r="A249" s="47" t="s">
        <v>10075</v>
      </c>
      <c r="B249" s="47">
        <v>0.0</v>
      </c>
      <c r="C249" s="47">
        <v>0.0</v>
      </c>
      <c r="D249" s="47">
        <v>0.0</v>
      </c>
      <c r="E249" s="47">
        <v>0.0</v>
      </c>
      <c r="F249" s="47">
        <v>0.0</v>
      </c>
      <c r="G249" s="47">
        <v>1.071</v>
      </c>
      <c r="H249" s="47">
        <v>15.556</v>
      </c>
      <c r="I249" s="47">
        <v>16.8</v>
      </c>
      <c r="J249" s="47">
        <v>0.0</v>
      </c>
      <c r="K249" s="47">
        <v>17.043</v>
      </c>
      <c r="L249" s="248">
        <f t="shared" si="1"/>
        <v>50.47</v>
      </c>
    </row>
    <row r="250">
      <c r="A250" s="47" t="s">
        <v>10076</v>
      </c>
      <c r="B250" s="47">
        <v>0.0</v>
      </c>
      <c r="C250" s="47">
        <v>0.0</v>
      </c>
      <c r="D250" s="47">
        <v>0.0</v>
      </c>
      <c r="E250" s="47">
        <v>0.0</v>
      </c>
      <c r="F250" s="47">
        <v>0.0</v>
      </c>
      <c r="G250" s="47">
        <v>0.0</v>
      </c>
      <c r="H250" s="47">
        <v>0.0</v>
      </c>
      <c r="I250" s="47">
        <v>34.633</v>
      </c>
      <c r="J250" s="47">
        <v>0.0</v>
      </c>
      <c r="K250" s="47">
        <v>27.807</v>
      </c>
      <c r="L250" s="248">
        <f t="shared" si="1"/>
        <v>62.44</v>
      </c>
    </row>
    <row r="251">
      <c r="A251" s="47" t="s">
        <v>10077</v>
      </c>
      <c r="B251" s="47">
        <v>0.0</v>
      </c>
      <c r="C251" s="47">
        <v>0.0</v>
      </c>
      <c r="D251" s="47">
        <v>0.0</v>
      </c>
      <c r="E251" s="47">
        <v>0.0</v>
      </c>
      <c r="F251" s="47">
        <v>0.0</v>
      </c>
      <c r="G251" s="47">
        <v>0.0</v>
      </c>
      <c r="H251" s="47">
        <v>0.0</v>
      </c>
      <c r="I251" s="47">
        <v>46.2</v>
      </c>
      <c r="J251" s="47">
        <v>0.0</v>
      </c>
      <c r="K251" s="47">
        <v>17.94</v>
      </c>
      <c r="L251" s="248">
        <f t="shared" si="1"/>
        <v>64.14</v>
      </c>
    </row>
    <row r="252">
      <c r="A252" s="47" t="s">
        <v>10078</v>
      </c>
      <c r="B252" s="47">
        <v>0.0</v>
      </c>
      <c r="C252" s="47">
        <v>0.0</v>
      </c>
      <c r="D252" s="47">
        <v>0.0</v>
      </c>
      <c r="E252" s="47">
        <v>0.0</v>
      </c>
      <c r="F252" s="47">
        <v>0.0</v>
      </c>
      <c r="G252" s="47">
        <v>3.315</v>
      </c>
      <c r="H252" s="47">
        <v>0.0</v>
      </c>
      <c r="I252" s="47">
        <v>53.9</v>
      </c>
      <c r="J252" s="47">
        <v>0.0</v>
      </c>
      <c r="K252" s="47">
        <v>1.005</v>
      </c>
      <c r="L252" s="248">
        <f t="shared" si="1"/>
        <v>58.22</v>
      </c>
    </row>
    <row r="253">
      <c r="A253" s="47" t="s">
        <v>10079</v>
      </c>
      <c r="B253" s="47">
        <v>0.0</v>
      </c>
      <c r="C253" s="47">
        <v>0.0</v>
      </c>
      <c r="D253" s="47">
        <v>0.0</v>
      </c>
      <c r="E253" s="47">
        <v>0.0</v>
      </c>
      <c r="F253" s="47">
        <v>0.0</v>
      </c>
      <c r="G253" s="47">
        <v>3.468</v>
      </c>
      <c r="H253" s="47">
        <v>0.0</v>
      </c>
      <c r="I253" s="47">
        <v>14.16</v>
      </c>
      <c r="J253" s="47">
        <v>0.0</v>
      </c>
      <c r="K253" s="47">
        <v>41.262</v>
      </c>
      <c r="L253" s="248">
        <f t="shared" si="1"/>
        <v>58.89</v>
      </c>
    </row>
    <row r="254">
      <c r="A254" s="47" t="s">
        <v>10080</v>
      </c>
      <c r="B254" s="47">
        <v>0.0</v>
      </c>
      <c r="C254" s="47">
        <v>0.0</v>
      </c>
      <c r="D254" s="47">
        <v>0.0</v>
      </c>
      <c r="E254" s="47">
        <v>0.0</v>
      </c>
      <c r="F254" s="47">
        <v>0.0</v>
      </c>
      <c r="G254" s="47">
        <v>3.468</v>
      </c>
      <c r="H254" s="47">
        <v>0.0</v>
      </c>
      <c r="I254" s="47">
        <v>53.2</v>
      </c>
      <c r="J254" s="47">
        <v>0.0</v>
      </c>
      <c r="K254" s="47">
        <v>5.442</v>
      </c>
      <c r="L254" s="248">
        <f t="shared" si="1"/>
        <v>62.11</v>
      </c>
    </row>
    <row r="255">
      <c r="A255" s="47" t="s">
        <v>10081</v>
      </c>
      <c r="B255" s="47">
        <v>0.0</v>
      </c>
      <c r="C255" s="47">
        <v>0.0</v>
      </c>
      <c r="D255" s="47">
        <v>0.0</v>
      </c>
      <c r="E255" s="47">
        <v>0.0</v>
      </c>
      <c r="F255" s="47">
        <v>0.0</v>
      </c>
      <c r="G255" s="47">
        <v>0.0</v>
      </c>
      <c r="H255" s="47">
        <v>0.0</v>
      </c>
      <c r="I255" s="47">
        <v>54.6</v>
      </c>
      <c r="J255" s="47">
        <v>0.0</v>
      </c>
      <c r="K255" s="47">
        <v>2.67</v>
      </c>
      <c r="L255" s="248">
        <f t="shared" si="1"/>
        <v>57.27</v>
      </c>
    </row>
    <row r="256">
      <c r="A256" s="47" t="s">
        <v>10082</v>
      </c>
      <c r="B256" s="47">
        <v>0.0</v>
      </c>
      <c r="C256" s="47">
        <v>0.0</v>
      </c>
      <c r="D256" s="47">
        <v>0.0</v>
      </c>
      <c r="E256" s="47">
        <v>0.0</v>
      </c>
      <c r="F256" s="47">
        <v>0.0</v>
      </c>
      <c r="G256" s="47">
        <v>3.009</v>
      </c>
      <c r="H256" s="47">
        <v>0.0</v>
      </c>
      <c r="I256" s="47">
        <v>1.509</v>
      </c>
      <c r="J256" s="47">
        <v>0.0</v>
      </c>
      <c r="K256" s="47">
        <v>50.232</v>
      </c>
      <c r="L256" s="248">
        <f t="shared" si="1"/>
        <v>54.75</v>
      </c>
    </row>
    <row r="257">
      <c r="A257" s="47" t="s">
        <v>10083</v>
      </c>
      <c r="B257" s="47">
        <v>0.0</v>
      </c>
      <c r="C257" s="47">
        <v>0.0</v>
      </c>
      <c r="D257" s="47">
        <v>0.0</v>
      </c>
      <c r="E257" s="47">
        <v>0.0</v>
      </c>
      <c r="F257" s="47">
        <v>0.0</v>
      </c>
      <c r="G257" s="47">
        <v>2.958</v>
      </c>
      <c r="H257" s="47">
        <v>0.0</v>
      </c>
      <c r="I257" s="47">
        <v>47.912</v>
      </c>
      <c r="J257" s="47">
        <v>0.0</v>
      </c>
      <c r="K257" s="47">
        <v>0.0</v>
      </c>
      <c r="L257" s="248">
        <f t="shared" si="1"/>
        <v>50.87</v>
      </c>
    </row>
    <row r="258">
      <c r="A258" s="47" t="s">
        <v>10084</v>
      </c>
      <c r="B258" s="47">
        <v>0.0</v>
      </c>
      <c r="C258" s="47">
        <v>0.0</v>
      </c>
      <c r="D258" s="47">
        <v>0.0</v>
      </c>
      <c r="E258" s="47">
        <v>0.0</v>
      </c>
      <c r="F258" s="47">
        <v>0.0</v>
      </c>
      <c r="G258" s="47">
        <v>2.346</v>
      </c>
      <c r="H258" s="47">
        <v>0.0</v>
      </c>
      <c r="I258" s="47">
        <v>1.549</v>
      </c>
      <c r="J258" s="47">
        <v>0.0</v>
      </c>
      <c r="K258" s="47">
        <v>49.335</v>
      </c>
      <c r="L258" s="248">
        <f t="shared" si="1"/>
        <v>53.23</v>
      </c>
    </row>
    <row r="259">
      <c r="A259" s="47" t="s">
        <v>10085</v>
      </c>
      <c r="B259" s="47">
        <v>0.0</v>
      </c>
      <c r="C259" s="47">
        <v>0.0</v>
      </c>
      <c r="D259" s="47">
        <v>0.0</v>
      </c>
      <c r="E259" s="47">
        <v>0.0</v>
      </c>
      <c r="F259" s="47">
        <v>0.0</v>
      </c>
      <c r="G259" s="47">
        <v>1.377</v>
      </c>
      <c r="H259" s="47">
        <v>0.0</v>
      </c>
      <c r="I259" s="47">
        <v>0.0</v>
      </c>
      <c r="J259" s="47">
        <v>0.0</v>
      </c>
      <c r="K259" s="47">
        <v>53.403</v>
      </c>
      <c r="L259" s="248">
        <f t="shared" si="1"/>
        <v>54.78</v>
      </c>
    </row>
    <row r="260">
      <c r="A260" s="47" t="s">
        <v>10086</v>
      </c>
      <c r="B260" s="47">
        <v>0.0</v>
      </c>
      <c r="C260" s="47">
        <v>0.0</v>
      </c>
      <c r="D260" s="47">
        <v>0.0</v>
      </c>
      <c r="E260" s="47">
        <v>0.0</v>
      </c>
      <c r="F260" s="47">
        <v>0.0</v>
      </c>
      <c r="G260" s="47">
        <v>0.0</v>
      </c>
      <c r="H260" s="47">
        <v>0.0</v>
      </c>
      <c r="I260" s="47">
        <v>0.0</v>
      </c>
      <c r="J260" s="47">
        <v>0.0</v>
      </c>
      <c r="K260" s="47">
        <v>55.1994</v>
      </c>
      <c r="L260" s="248">
        <f t="shared" si="1"/>
        <v>55.1994</v>
      </c>
    </row>
    <row r="261">
      <c r="A261" s="47" t="s">
        <v>10087</v>
      </c>
      <c r="B261" s="47">
        <v>0.0</v>
      </c>
      <c r="C261" s="47">
        <v>0.0</v>
      </c>
      <c r="D261" s="47">
        <v>0.0</v>
      </c>
      <c r="E261" s="47">
        <v>0.0</v>
      </c>
      <c r="F261" s="47">
        <v>0.0</v>
      </c>
      <c r="G261" s="47">
        <v>0.0</v>
      </c>
      <c r="H261" s="47">
        <v>16.828</v>
      </c>
      <c r="I261" s="47">
        <v>0.0</v>
      </c>
      <c r="J261" s="47">
        <v>0.0</v>
      </c>
      <c r="K261" s="47">
        <v>41.262</v>
      </c>
      <c r="L261" s="248">
        <f t="shared" si="1"/>
        <v>58.09</v>
      </c>
    </row>
    <row r="262">
      <c r="A262" s="47" t="s">
        <v>10088</v>
      </c>
      <c r="B262" s="47">
        <v>0.0</v>
      </c>
      <c r="C262" s="47">
        <v>0.0</v>
      </c>
      <c r="D262" s="47">
        <v>0.0</v>
      </c>
      <c r="E262" s="47">
        <v>0.0</v>
      </c>
      <c r="F262" s="47">
        <v>1.15</v>
      </c>
      <c r="G262" s="47">
        <v>0.0</v>
      </c>
      <c r="H262" s="47">
        <v>35.0</v>
      </c>
      <c r="I262" s="47">
        <v>0.0</v>
      </c>
      <c r="J262" s="47">
        <v>0.0</v>
      </c>
      <c r="K262" s="47">
        <v>26.91</v>
      </c>
      <c r="L262" s="248">
        <f t="shared" si="1"/>
        <v>63.06</v>
      </c>
    </row>
    <row r="263">
      <c r="A263" s="47" t="s">
        <v>10089</v>
      </c>
      <c r="B263" s="47">
        <v>3.0</v>
      </c>
      <c r="C263" s="47">
        <v>0.0</v>
      </c>
      <c r="D263" s="47">
        <v>0.0</v>
      </c>
      <c r="E263" s="47">
        <v>0.0</v>
      </c>
      <c r="F263" s="47">
        <v>2.275</v>
      </c>
      <c r="G263" s="47">
        <v>0.0</v>
      </c>
      <c r="H263" s="47">
        <v>35.0</v>
      </c>
      <c r="I263" s="47">
        <v>0.0</v>
      </c>
      <c r="J263" s="47">
        <v>0.0</v>
      </c>
      <c r="K263" s="47">
        <v>22.425</v>
      </c>
      <c r="L263" s="248">
        <f t="shared" si="1"/>
        <v>62.7</v>
      </c>
    </row>
    <row r="264">
      <c r="A264" s="47" t="s">
        <v>10090</v>
      </c>
      <c r="B264" s="47">
        <v>0.0</v>
      </c>
      <c r="C264" s="47">
        <v>0.0</v>
      </c>
      <c r="D264" s="47">
        <v>0.0</v>
      </c>
      <c r="E264" s="47">
        <v>0.0</v>
      </c>
      <c r="F264" s="47">
        <v>0.0</v>
      </c>
      <c r="G264" s="47">
        <v>0.0</v>
      </c>
      <c r="H264" s="47">
        <v>24.205</v>
      </c>
      <c r="I264" s="47">
        <v>0.0</v>
      </c>
      <c r="J264" s="47">
        <v>0.0</v>
      </c>
      <c r="K264" s="47">
        <v>31.395</v>
      </c>
      <c r="L264" s="248">
        <f t="shared" si="1"/>
        <v>55.6</v>
      </c>
    </row>
    <row r="265">
      <c r="A265" s="47" t="s">
        <v>10091</v>
      </c>
      <c r="B265" s="47">
        <v>0.0</v>
      </c>
      <c r="C265" s="47">
        <v>0.0</v>
      </c>
      <c r="D265" s="47">
        <v>0.0</v>
      </c>
      <c r="E265" s="47">
        <v>0.0</v>
      </c>
      <c r="F265" s="47">
        <v>0.0</v>
      </c>
      <c r="G265" s="47">
        <v>0.0</v>
      </c>
      <c r="H265" s="47">
        <v>11.297</v>
      </c>
      <c r="I265" s="47">
        <v>0.0</v>
      </c>
      <c r="J265" s="47">
        <v>0.0</v>
      </c>
      <c r="K265" s="47">
        <v>34.983</v>
      </c>
      <c r="L265" s="248">
        <f t="shared" si="1"/>
        <v>46.28</v>
      </c>
    </row>
    <row r="266">
      <c r="A266" s="47" t="s">
        <v>10092</v>
      </c>
      <c r="B266" s="47">
        <v>0.0</v>
      </c>
      <c r="C266" s="47">
        <v>0.0</v>
      </c>
      <c r="D266" s="47">
        <v>0.0</v>
      </c>
      <c r="E266" s="47">
        <v>0.0</v>
      </c>
      <c r="F266" s="47">
        <v>0.0</v>
      </c>
      <c r="G266" s="47">
        <v>0.0</v>
      </c>
      <c r="H266" s="47">
        <v>0.0</v>
      </c>
      <c r="I266" s="47">
        <v>0.0</v>
      </c>
      <c r="J266" s="47">
        <v>0.0</v>
      </c>
      <c r="K266" s="47">
        <v>39.9</v>
      </c>
      <c r="L266" s="248">
        <f t="shared" si="1"/>
        <v>39.9</v>
      </c>
    </row>
    <row r="267">
      <c r="A267" s="47" t="s">
        <v>10093</v>
      </c>
      <c r="B267" s="47">
        <v>0.0</v>
      </c>
      <c r="C267" s="47">
        <v>0.0</v>
      </c>
      <c r="D267" s="47">
        <v>0.0</v>
      </c>
      <c r="E267" s="47">
        <v>0.0</v>
      </c>
      <c r="F267" s="47">
        <v>0.0</v>
      </c>
      <c r="G267" s="47">
        <v>0.0</v>
      </c>
      <c r="H267" s="47">
        <v>0.0</v>
      </c>
      <c r="I267" s="47">
        <v>0.0</v>
      </c>
      <c r="J267" s="47">
        <v>0.0</v>
      </c>
      <c r="K267" s="47">
        <v>36.94</v>
      </c>
      <c r="L267" s="248">
        <f t="shared" si="1"/>
        <v>36.94</v>
      </c>
    </row>
    <row r="268">
      <c r="A268" s="47" t="s">
        <v>10094</v>
      </c>
      <c r="B268" s="47">
        <v>0.0</v>
      </c>
      <c r="C268" s="47">
        <v>0.0</v>
      </c>
      <c r="D268" s="47">
        <v>0.0</v>
      </c>
      <c r="E268" s="47">
        <v>0.0</v>
      </c>
      <c r="F268" s="47">
        <v>0.0</v>
      </c>
      <c r="G268" s="47">
        <v>0.0</v>
      </c>
      <c r="H268" s="47">
        <v>0.0</v>
      </c>
      <c r="I268" s="47">
        <v>0.0</v>
      </c>
      <c r="J268" s="47">
        <v>0.0</v>
      </c>
      <c r="K268" s="47">
        <v>34.62</v>
      </c>
      <c r="L268" s="248">
        <f t="shared" si="1"/>
        <v>34.62</v>
      </c>
    </row>
    <row r="269">
      <c r="A269" s="47" t="s">
        <v>10095</v>
      </c>
      <c r="B269" s="47">
        <v>0.0</v>
      </c>
      <c r="C269" s="47">
        <v>0.0</v>
      </c>
      <c r="D269" s="47">
        <v>0.0</v>
      </c>
      <c r="E269" s="47">
        <v>0.0</v>
      </c>
      <c r="F269" s="47">
        <v>0.0</v>
      </c>
      <c r="G269" s="47">
        <v>0.0</v>
      </c>
      <c r="H269" s="47">
        <v>0.0</v>
      </c>
      <c r="I269" s="47">
        <v>0.0</v>
      </c>
      <c r="J269" s="47">
        <v>0.0</v>
      </c>
      <c r="K269" s="47">
        <v>32.8994</v>
      </c>
      <c r="L269" s="248">
        <f t="shared" si="1"/>
        <v>32.8994</v>
      </c>
    </row>
    <row r="270">
      <c r="A270" s="47" t="s">
        <v>10096</v>
      </c>
      <c r="B270" s="47">
        <v>3.0</v>
      </c>
      <c r="C270" s="47">
        <v>0.0</v>
      </c>
      <c r="D270" s="47">
        <v>0.0</v>
      </c>
      <c r="E270" s="47">
        <v>0.0</v>
      </c>
      <c r="F270" s="47">
        <v>0.0</v>
      </c>
      <c r="G270" s="47">
        <v>0.0</v>
      </c>
      <c r="H270" s="47">
        <v>0.0</v>
      </c>
      <c r="I270" s="47">
        <v>0.0</v>
      </c>
      <c r="J270" s="47">
        <v>0.0</v>
      </c>
      <c r="K270" s="47">
        <v>33.56</v>
      </c>
      <c r="L270" s="248">
        <f t="shared" si="1"/>
        <v>36.56</v>
      </c>
    </row>
    <row r="271">
      <c r="A271" s="47" t="s">
        <v>10097</v>
      </c>
      <c r="B271" s="47">
        <v>0.0</v>
      </c>
      <c r="C271" s="47">
        <v>0.0</v>
      </c>
      <c r="D271" s="47">
        <v>0.0</v>
      </c>
      <c r="E271" s="47">
        <v>0.0</v>
      </c>
      <c r="F271" s="47">
        <v>0.0</v>
      </c>
      <c r="G271" s="47">
        <v>0.0</v>
      </c>
      <c r="H271" s="47">
        <v>0.0</v>
      </c>
      <c r="I271" s="47">
        <v>0.0</v>
      </c>
      <c r="J271" s="47">
        <v>0.0</v>
      </c>
      <c r="K271" s="47">
        <v>33.1</v>
      </c>
      <c r="L271" s="248">
        <f t="shared" si="1"/>
        <v>33.1</v>
      </c>
    </row>
    <row r="272">
      <c r="A272" s="47" t="s">
        <v>10098</v>
      </c>
      <c r="B272" s="47">
        <v>0.0</v>
      </c>
      <c r="C272" s="47">
        <v>0.0</v>
      </c>
      <c r="D272" s="47">
        <v>0.0</v>
      </c>
      <c r="E272" s="47">
        <v>0.0</v>
      </c>
      <c r="F272" s="47">
        <v>0.0</v>
      </c>
      <c r="G272" s="47">
        <v>0.0</v>
      </c>
      <c r="H272" s="47">
        <v>0.0</v>
      </c>
      <c r="I272" s="47">
        <v>0.0</v>
      </c>
      <c r="J272" s="47">
        <v>0.0</v>
      </c>
      <c r="K272" s="47">
        <v>42.74</v>
      </c>
      <c r="L272" s="248">
        <f t="shared" si="1"/>
        <v>42.74</v>
      </c>
    </row>
    <row r="273">
      <c r="A273" s="47" t="s">
        <v>10099</v>
      </c>
      <c r="B273" s="47">
        <v>0.0</v>
      </c>
      <c r="C273" s="47">
        <v>0.0</v>
      </c>
      <c r="D273" s="47">
        <v>0.0</v>
      </c>
      <c r="E273" s="47">
        <v>0.0</v>
      </c>
      <c r="F273" s="47">
        <v>0.0</v>
      </c>
      <c r="G273" s="47">
        <v>0.0</v>
      </c>
      <c r="H273" s="47">
        <v>0.0</v>
      </c>
      <c r="I273" s="47">
        <v>23.1</v>
      </c>
      <c r="J273" s="47">
        <v>0.0</v>
      </c>
      <c r="K273" s="47">
        <v>28.05</v>
      </c>
      <c r="L273" s="248">
        <f t="shared" si="1"/>
        <v>51.15</v>
      </c>
    </row>
    <row r="274">
      <c r="A274" s="47" t="s">
        <v>10100</v>
      </c>
      <c r="B274" s="47">
        <v>0.0</v>
      </c>
      <c r="C274" s="47">
        <v>0.0</v>
      </c>
      <c r="D274" s="47">
        <v>0.0</v>
      </c>
      <c r="E274" s="47">
        <v>0.0</v>
      </c>
      <c r="F274" s="47">
        <v>0.0</v>
      </c>
      <c r="G274" s="47">
        <v>0.0</v>
      </c>
      <c r="H274" s="47">
        <v>0.0</v>
      </c>
      <c r="I274" s="47">
        <v>37.8</v>
      </c>
      <c r="J274" s="47">
        <v>0.0</v>
      </c>
      <c r="K274" s="47">
        <v>22.58</v>
      </c>
      <c r="L274" s="248">
        <f t="shared" si="1"/>
        <v>60.38</v>
      </c>
    </row>
    <row r="275">
      <c r="A275" s="47" t="s">
        <v>10101</v>
      </c>
      <c r="B275" s="47">
        <v>0.0</v>
      </c>
      <c r="C275" s="47">
        <v>0.0</v>
      </c>
      <c r="D275" s="47">
        <v>0.0</v>
      </c>
      <c r="E275" s="47">
        <v>0.0</v>
      </c>
      <c r="F275" s="47">
        <v>0.0</v>
      </c>
      <c r="G275" s="47">
        <v>2.55</v>
      </c>
      <c r="H275" s="47">
        <v>0.0</v>
      </c>
      <c r="I275" s="47">
        <v>42.0</v>
      </c>
      <c r="J275" s="47">
        <v>0.0</v>
      </c>
      <c r="K275" s="47">
        <v>21.2</v>
      </c>
      <c r="L275" s="248">
        <f t="shared" si="1"/>
        <v>65.75</v>
      </c>
    </row>
    <row r="276">
      <c r="A276" s="47" t="s">
        <v>10102</v>
      </c>
      <c r="B276" s="47">
        <v>0.0</v>
      </c>
      <c r="C276" s="47">
        <v>0.0</v>
      </c>
      <c r="D276" s="47">
        <v>0.0</v>
      </c>
      <c r="E276" s="47">
        <v>0.0</v>
      </c>
      <c r="F276" s="47">
        <v>0.0</v>
      </c>
      <c r="G276" s="47">
        <v>0.0</v>
      </c>
      <c r="H276" s="47">
        <v>0.0</v>
      </c>
      <c r="I276" s="47">
        <v>42.0</v>
      </c>
      <c r="J276" s="47">
        <v>0.0</v>
      </c>
      <c r="K276" s="47">
        <v>20.9</v>
      </c>
      <c r="L276" s="248">
        <f t="shared" si="1"/>
        <v>62.9</v>
      </c>
    </row>
    <row r="277">
      <c r="A277" s="47" t="s">
        <v>10103</v>
      </c>
      <c r="B277" s="47">
        <v>0.0</v>
      </c>
      <c r="C277" s="47">
        <v>0.0</v>
      </c>
      <c r="D277" s="47">
        <v>0.0</v>
      </c>
      <c r="E277" s="47">
        <v>0.0</v>
      </c>
      <c r="F277" s="47">
        <v>0.0</v>
      </c>
      <c r="G277" s="47">
        <v>0.0</v>
      </c>
      <c r="H277" s="47">
        <v>0.0</v>
      </c>
      <c r="I277" s="47">
        <v>0.0</v>
      </c>
      <c r="J277" s="47">
        <v>0.0</v>
      </c>
      <c r="K277" s="47">
        <v>60.11</v>
      </c>
      <c r="L277" s="248">
        <f t="shared" si="1"/>
        <v>60.11</v>
      </c>
    </row>
    <row r="278">
      <c r="A278" s="47" t="s">
        <v>10104</v>
      </c>
      <c r="B278" s="47">
        <v>0.0</v>
      </c>
      <c r="C278" s="47">
        <v>0.0</v>
      </c>
      <c r="D278" s="47">
        <v>0.0</v>
      </c>
      <c r="E278" s="47">
        <v>0.0</v>
      </c>
      <c r="F278" s="47">
        <v>0.0</v>
      </c>
      <c r="G278" s="47">
        <v>2.805</v>
      </c>
      <c r="H278" s="47">
        <v>0.0</v>
      </c>
      <c r="I278" s="47">
        <v>0.0</v>
      </c>
      <c r="J278" s="47">
        <v>0.0</v>
      </c>
      <c r="K278" s="47">
        <v>59.985</v>
      </c>
      <c r="L278" s="248">
        <f t="shared" si="1"/>
        <v>62.79</v>
      </c>
    </row>
    <row r="279">
      <c r="A279" s="47" t="s">
        <v>10105</v>
      </c>
      <c r="B279" s="47">
        <v>0.0</v>
      </c>
      <c r="C279" s="47">
        <v>0.0</v>
      </c>
      <c r="D279" s="47">
        <v>0.0</v>
      </c>
      <c r="E279" s="47">
        <v>0.0</v>
      </c>
      <c r="F279" s="47">
        <v>0.0</v>
      </c>
      <c r="G279" s="47">
        <v>0.0</v>
      </c>
      <c r="H279" s="47">
        <v>0.0</v>
      </c>
      <c r="I279" s="47">
        <v>0.0</v>
      </c>
      <c r="J279" s="47">
        <v>0.0</v>
      </c>
      <c r="K279" s="47">
        <v>60.84</v>
      </c>
      <c r="L279" s="248">
        <f t="shared" si="1"/>
        <v>60.84</v>
      </c>
    </row>
    <row r="280">
      <c r="A280" s="47" t="s">
        <v>10106</v>
      </c>
      <c r="B280" s="47">
        <v>0.0</v>
      </c>
      <c r="C280" s="47">
        <v>0.0</v>
      </c>
      <c r="D280" s="47">
        <v>0.0</v>
      </c>
      <c r="E280" s="47">
        <v>0.0</v>
      </c>
      <c r="F280" s="47">
        <v>0.0</v>
      </c>
      <c r="G280" s="47">
        <v>0.0</v>
      </c>
      <c r="H280" s="47">
        <v>0.0</v>
      </c>
      <c r="I280" s="47">
        <v>45.5</v>
      </c>
      <c r="J280" s="47">
        <v>0.0</v>
      </c>
      <c r="K280" s="47">
        <v>8.63</v>
      </c>
      <c r="L280" s="248">
        <f t="shared" si="1"/>
        <v>54.13</v>
      </c>
    </row>
    <row r="281">
      <c r="A281" s="47" t="s">
        <v>10107</v>
      </c>
      <c r="B281" s="47">
        <v>0.0</v>
      </c>
      <c r="C281" s="47">
        <v>0.0</v>
      </c>
      <c r="D281" s="47">
        <v>0.0</v>
      </c>
      <c r="E281" s="47">
        <v>0.0</v>
      </c>
      <c r="F281" s="47">
        <v>0.0</v>
      </c>
      <c r="G281" s="47">
        <v>0.0</v>
      </c>
      <c r="H281" s="47">
        <v>0.0</v>
      </c>
      <c r="I281" s="47">
        <v>0.0</v>
      </c>
      <c r="J281" s="47">
        <v>0.0</v>
      </c>
      <c r="K281" s="47">
        <v>58.16</v>
      </c>
      <c r="L281" s="248">
        <f t="shared" si="1"/>
        <v>58.16</v>
      </c>
    </row>
    <row r="282">
      <c r="A282" s="47" t="s">
        <v>10108</v>
      </c>
      <c r="B282" s="47">
        <v>0.0</v>
      </c>
      <c r="C282" s="47">
        <v>0.0</v>
      </c>
      <c r="D282" s="47">
        <v>0.0</v>
      </c>
      <c r="E282" s="47">
        <v>0.0</v>
      </c>
      <c r="F282" s="47">
        <v>0.0</v>
      </c>
      <c r="G282" s="47">
        <v>2.091</v>
      </c>
      <c r="H282" s="47">
        <v>0.0</v>
      </c>
      <c r="I282" s="47">
        <v>35.0</v>
      </c>
      <c r="J282" s="47">
        <v>0.0</v>
      </c>
      <c r="K282" s="47">
        <v>18.8584</v>
      </c>
      <c r="L282" s="248">
        <f t="shared" si="1"/>
        <v>55.9494</v>
      </c>
    </row>
    <row r="283">
      <c r="A283" s="47" t="s">
        <v>10109</v>
      </c>
      <c r="B283" s="47">
        <v>0.0</v>
      </c>
      <c r="C283" s="47">
        <v>0.0</v>
      </c>
      <c r="D283" s="47">
        <v>0.0</v>
      </c>
      <c r="E283" s="47">
        <v>0.0</v>
      </c>
      <c r="F283" s="47">
        <v>0.0</v>
      </c>
      <c r="G283" s="47">
        <v>1.326</v>
      </c>
      <c r="H283" s="47">
        <v>0.0</v>
      </c>
      <c r="I283" s="47">
        <v>21.0</v>
      </c>
      <c r="J283" s="47">
        <v>0.0</v>
      </c>
      <c r="K283" s="47">
        <v>31.654</v>
      </c>
      <c r="L283" s="248">
        <f t="shared" si="1"/>
        <v>53.98</v>
      </c>
    </row>
    <row r="284">
      <c r="A284" s="47" t="s">
        <v>10110</v>
      </c>
      <c r="B284" s="47">
        <v>3.0</v>
      </c>
      <c r="C284" s="47">
        <v>0.0</v>
      </c>
      <c r="D284" s="47">
        <v>0.0</v>
      </c>
      <c r="E284" s="47">
        <v>0.0</v>
      </c>
      <c r="F284" s="47">
        <v>0.0</v>
      </c>
      <c r="G284" s="47">
        <v>0.0</v>
      </c>
      <c r="H284" s="47">
        <v>8.57</v>
      </c>
      <c r="I284" s="47">
        <v>0.0</v>
      </c>
      <c r="J284" s="47">
        <v>0.0</v>
      </c>
      <c r="K284" s="47">
        <v>44.85</v>
      </c>
      <c r="L284" s="248">
        <f t="shared" si="1"/>
        <v>56.42</v>
      </c>
    </row>
    <row r="285">
      <c r="A285" s="47" t="s">
        <v>10111</v>
      </c>
      <c r="B285" s="47">
        <v>0.0</v>
      </c>
      <c r="C285" s="47">
        <v>0.0</v>
      </c>
      <c r="D285" s="47">
        <v>0.0</v>
      </c>
      <c r="E285" s="47">
        <v>0.0</v>
      </c>
      <c r="F285" s="47">
        <v>0.0</v>
      </c>
      <c r="G285" s="47">
        <v>0.0</v>
      </c>
      <c r="H285" s="47">
        <v>21.311</v>
      </c>
      <c r="I285" s="47">
        <v>0.0</v>
      </c>
      <c r="J285" s="47">
        <v>0.0</v>
      </c>
      <c r="K285" s="47">
        <v>42.159</v>
      </c>
      <c r="L285" s="248">
        <f t="shared" si="1"/>
        <v>63.47</v>
      </c>
    </row>
    <row r="286">
      <c r="A286" s="47" t="s">
        <v>10112</v>
      </c>
      <c r="B286" s="47">
        <v>0.0</v>
      </c>
      <c r="C286" s="47">
        <v>0.0</v>
      </c>
      <c r="D286" s="47">
        <v>0.0</v>
      </c>
      <c r="E286" s="47">
        <v>0.0</v>
      </c>
      <c r="F286" s="47">
        <v>0.0</v>
      </c>
      <c r="G286" s="47">
        <v>0.0</v>
      </c>
      <c r="H286" s="47">
        <v>23.194</v>
      </c>
      <c r="I286" s="47">
        <v>0.0</v>
      </c>
      <c r="J286" s="47">
        <v>0.0</v>
      </c>
      <c r="K286" s="47">
        <v>43.056</v>
      </c>
      <c r="L286" s="248">
        <f t="shared" si="1"/>
        <v>66.25</v>
      </c>
    </row>
    <row r="287">
      <c r="A287" s="47" t="s">
        <v>10113</v>
      </c>
      <c r="B287" s="47">
        <v>0.0</v>
      </c>
      <c r="C287" s="47">
        <v>0.0</v>
      </c>
      <c r="D287" s="47">
        <v>0.0</v>
      </c>
      <c r="E287" s="47">
        <v>0.0</v>
      </c>
      <c r="F287" s="47">
        <v>0.0</v>
      </c>
      <c r="G287" s="47">
        <v>0.0</v>
      </c>
      <c r="H287" s="47">
        <v>21.885</v>
      </c>
      <c r="I287" s="47">
        <v>0.0</v>
      </c>
      <c r="J287" s="47">
        <v>0.0</v>
      </c>
      <c r="K287" s="47">
        <v>40.365</v>
      </c>
      <c r="L287" s="248">
        <f t="shared" si="1"/>
        <v>62.25</v>
      </c>
    </row>
    <row r="288">
      <c r="A288" s="47" t="s">
        <v>10114</v>
      </c>
      <c r="B288" s="47">
        <v>0.0</v>
      </c>
      <c r="C288" s="47">
        <v>0.0</v>
      </c>
      <c r="D288" s="47">
        <v>0.0</v>
      </c>
      <c r="E288" s="47">
        <v>0.0</v>
      </c>
      <c r="F288" s="47">
        <v>0.0</v>
      </c>
      <c r="G288" s="47">
        <v>0.0</v>
      </c>
      <c r="H288" s="47">
        <v>17.629</v>
      </c>
      <c r="I288" s="47">
        <v>0.0</v>
      </c>
      <c r="J288" s="47">
        <v>0.0</v>
      </c>
      <c r="K288" s="47">
        <v>38.571</v>
      </c>
      <c r="L288" s="248">
        <f t="shared" si="1"/>
        <v>56.2</v>
      </c>
    </row>
    <row r="289">
      <c r="A289" s="47" t="s">
        <v>10115</v>
      </c>
      <c r="B289" s="47">
        <v>0.0</v>
      </c>
      <c r="C289" s="47">
        <v>0.0</v>
      </c>
      <c r="D289" s="47">
        <v>0.0</v>
      </c>
      <c r="E289" s="47">
        <v>0.0</v>
      </c>
      <c r="F289" s="47">
        <v>0.0</v>
      </c>
      <c r="G289" s="47">
        <v>0.0</v>
      </c>
      <c r="H289" s="47">
        <v>1.436</v>
      </c>
      <c r="I289" s="47">
        <v>0.0</v>
      </c>
      <c r="J289" s="47">
        <v>0.0</v>
      </c>
      <c r="K289" s="47">
        <v>46.644</v>
      </c>
      <c r="L289" s="248">
        <f t="shared" si="1"/>
        <v>48.08</v>
      </c>
    </row>
    <row r="290">
      <c r="A290" s="47" t="s">
        <v>10116</v>
      </c>
      <c r="B290" s="47">
        <v>0.0</v>
      </c>
      <c r="C290" s="47">
        <v>0.0</v>
      </c>
      <c r="D290" s="47">
        <v>0.0</v>
      </c>
      <c r="E290" s="47">
        <v>0.0</v>
      </c>
      <c r="F290" s="47">
        <v>0.0</v>
      </c>
      <c r="G290" s="47">
        <v>0.0</v>
      </c>
      <c r="H290" s="47">
        <v>33.534</v>
      </c>
      <c r="I290" s="47">
        <v>0.0</v>
      </c>
      <c r="J290" s="47">
        <v>0.0</v>
      </c>
      <c r="K290" s="47">
        <v>7.176</v>
      </c>
      <c r="L290" s="248">
        <f t="shared" si="1"/>
        <v>40.71</v>
      </c>
    </row>
    <row r="291">
      <c r="A291" s="47" t="s">
        <v>10117</v>
      </c>
      <c r="B291" s="47">
        <v>0.0</v>
      </c>
      <c r="C291" s="47">
        <v>0.0</v>
      </c>
      <c r="D291" s="47">
        <v>0.0</v>
      </c>
      <c r="E291" s="47">
        <v>0.0</v>
      </c>
      <c r="F291" s="47">
        <v>0.0</v>
      </c>
      <c r="G291" s="47">
        <v>0.0</v>
      </c>
      <c r="H291" s="47">
        <v>19.544</v>
      </c>
      <c r="I291" s="47">
        <v>0.0</v>
      </c>
      <c r="J291" s="47">
        <v>0.0</v>
      </c>
      <c r="K291" s="47">
        <v>16.146</v>
      </c>
      <c r="L291" s="248">
        <f t="shared" si="1"/>
        <v>35.69</v>
      </c>
    </row>
    <row r="292">
      <c r="A292" s="47" t="s">
        <v>10118</v>
      </c>
      <c r="B292" s="47">
        <v>0.0</v>
      </c>
      <c r="C292" s="47">
        <v>0.0</v>
      </c>
      <c r="D292" s="47">
        <v>0.0</v>
      </c>
      <c r="E292" s="47">
        <v>0.0</v>
      </c>
      <c r="F292" s="47">
        <v>0.0</v>
      </c>
      <c r="G292" s="47">
        <v>0.0</v>
      </c>
      <c r="H292" s="47">
        <v>13.198</v>
      </c>
      <c r="I292" s="47">
        <v>0.0</v>
      </c>
      <c r="J292" s="47">
        <v>0.0</v>
      </c>
      <c r="K292" s="47">
        <v>23.322</v>
      </c>
      <c r="L292" s="248">
        <f t="shared" si="1"/>
        <v>36.52</v>
      </c>
    </row>
    <row r="293">
      <c r="A293" s="47" t="s">
        <v>10119</v>
      </c>
      <c r="B293" s="47">
        <v>0.0</v>
      </c>
      <c r="C293" s="47">
        <v>0.0</v>
      </c>
      <c r="D293" s="47">
        <v>0.0</v>
      </c>
      <c r="E293" s="47">
        <v>0.0</v>
      </c>
      <c r="F293" s="47">
        <v>0.0</v>
      </c>
      <c r="G293" s="47">
        <v>0.0</v>
      </c>
      <c r="H293" s="47">
        <v>11.612</v>
      </c>
      <c r="I293" s="47">
        <v>0.0</v>
      </c>
      <c r="J293" s="47">
        <v>0.0</v>
      </c>
      <c r="K293" s="47">
        <v>21.528</v>
      </c>
      <c r="L293" s="248">
        <f t="shared" si="1"/>
        <v>33.14</v>
      </c>
    </row>
    <row r="294">
      <c r="A294" s="47" t="s">
        <v>10120</v>
      </c>
      <c r="B294" s="47">
        <v>0.0</v>
      </c>
      <c r="C294" s="47">
        <v>0.0</v>
      </c>
      <c r="D294" s="47">
        <v>0.0</v>
      </c>
      <c r="E294" s="47">
        <v>0.0</v>
      </c>
      <c r="F294" s="47">
        <v>0.0</v>
      </c>
      <c r="G294" s="47">
        <v>0.0</v>
      </c>
      <c r="H294" s="47">
        <v>12.245</v>
      </c>
      <c r="I294" s="47">
        <v>0.0</v>
      </c>
      <c r="J294" s="47">
        <v>0.0</v>
      </c>
      <c r="K294" s="47">
        <v>22.425</v>
      </c>
      <c r="L294" s="248">
        <f t="shared" si="1"/>
        <v>34.67</v>
      </c>
    </row>
    <row r="295">
      <c r="A295" s="47" t="s">
        <v>10121</v>
      </c>
      <c r="B295" s="47">
        <v>0.0</v>
      </c>
      <c r="C295" s="47">
        <v>0.0</v>
      </c>
      <c r="D295" s="47">
        <v>0.0</v>
      </c>
      <c r="E295" s="47">
        <v>0.0</v>
      </c>
      <c r="F295" s="47">
        <v>0.0</v>
      </c>
      <c r="G295" s="47">
        <v>0.0</v>
      </c>
      <c r="H295" s="47">
        <v>15.949</v>
      </c>
      <c r="I295" s="47">
        <v>0.0</v>
      </c>
      <c r="J295" s="47">
        <v>0.0</v>
      </c>
      <c r="K295" s="47">
        <v>20.631</v>
      </c>
      <c r="L295" s="248">
        <f t="shared" si="1"/>
        <v>36.58</v>
      </c>
    </row>
    <row r="296">
      <c r="A296" s="47" t="s">
        <v>10122</v>
      </c>
      <c r="B296" s="47">
        <v>0.0</v>
      </c>
      <c r="C296" s="47">
        <v>0.0</v>
      </c>
      <c r="D296" s="47">
        <v>0.0</v>
      </c>
      <c r="E296" s="47">
        <v>0.0</v>
      </c>
      <c r="F296" s="47">
        <v>0.0</v>
      </c>
      <c r="G296" s="47">
        <v>0.0</v>
      </c>
      <c r="H296" s="47">
        <v>9.838</v>
      </c>
      <c r="I296" s="47">
        <v>0.7</v>
      </c>
      <c r="J296" s="47">
        <v>0.0</v>
      </c>
      <c r="K296" s="47">
        <v>32.292</v>
      </c>
      <c r="L296" s="248">
        <f t="shared" si="1"/>
        <v>42.83</v>
      </c>
    </row>
    <row r="297">
      <c r="A297" s="47" t="s">
        <v>10123</v>
      </c>
      <c r="B297" s="47">
        <v>0.0</v>
      </c>
      <c r="C297" s="47">
        <v>0.0</v>
      </c>
      <c r="D297" s="47">
        <v>0.0</v>
      </c>
      <c r="E297" s="47">
        <v>0.0</v>
      </c>
      <c r="F297" s="47">
        <v>0.0</v>
      </c>
      <c r="G297" s="47">
        <v>1.836</v>
      </c>
      <c r="H297" s="47">
        <v>0.0</v>
      </c>
      <c r="I297" s="47">
        <v>21.265</v>
      </c>
      <c r="J297" s="47">
        <v>0.0</v>
      </c>
      <c r="K297" s="47">
        <v>33.189</v>
      </c>
      <c r="L297" s="248">
        <f t="shared" si="1"/>
        <v>56.29</v>
      </c>
    </row>
    <row r="298">
      <c r="A298" s="47" t="s">
        <v>10124</v>
      </c>
      <c r="B298" s="47">
        <v>0.0</v>
      </c>
      <c r="C298" s="47">
        <v>0.0</v>
      </c>
      <c r="D298" s="47">
        <v>0.0</v>
      </c>
      <c r="E298" s="47">
        <v>0.0</v>
      </c>
      <c r="F298" s="47">
        <v>0.0</v>
      </c>
      <c r="G298" s="47">
        <v>0.0</v>
      </c>
      <c r="H298" s="47">
        <v>0.0</v>
      </c>
      <c r="I298" s="47">
        <v>42.7</v>
      </c>
      <c r="J298" s="47">
        <v>0.0</v>
      </c>
      <c r="K298" s="47">
        <v>22.79</v>
      </c>
      <c r="L298" s="248">
        <f t="shared" si="1"/>
        <v>65.49</v>
      </c>
    </row>
    <row r="299">
      <c r="A299" s="47" t="s">
        <v>10125</v>
      </c>
      <c r="B299" s="47">
        <v>0.0</v>
      </c>
      <c r="C299" s="47">
        <v>0.0</v>
      </c>
      <c r="D299" s="47">
        <v>0.0</v>
      </c>
      <c r="E299" s="47">
        <v>0.0</v>
      </c>
      <c r="F299" s="47">
        <v>0.0</v>
      </c>
      <c r="G299" s="47">
        <v>2.958</v>
      </c>
      <c r="H299" s="47">
        <v>0.0</v>
      </c>
      <c r="I299" s="47">
        <v>4.485</v>
      </c>
      <c r="J299" s="47">
        <v>0.0</v>
      </c>
      <c r="K299" s="47">
        <v>54.717</v>
      </c>
      <c r="L299" s="248">
        <f t="shared" si="1"/>
        <v>62.16</v>
      </c>
    </row>
    <row r="300">
      <c r="A300" s="47" t="s">
        <v>10126</v>
      </c>
      <c r="B300" s="47">
        <v>2.55</v>
      </c>
      <c r="C300" s="47">
        <v>0.0</v>
      </c>
      <c r="D300" s="47">
        <v>0.0</v>
      </c>
      <c r="E300" s="47">
        <v>0.0</v>
      </c>
      <c r="F300" s="47">
        <v>0.0</v>
      </c>
      <c r="G300" s="47">
        <v>3.06</v>
      </c>
      <c r="H300" s="47">
        <v>0.0</v>
      </c>
      <c r="I300" s="47">
        <v>10.103</v>
      </c>
      <c r="J300" s="47">
        <v>0.0</v>
      </c>
      <c r="K300" s="47">
        <v>45.747</v>
      </c>
      <c r="L300" s="248">
        <f t="shared" si="1"/>
        <v>61.46</v>
      </c>
    </row>
    <row r="301">
      <c r="A301" s="47" t="s">
        <v>10127</v>
      </c>
      <c r="B301" s="47">
        <v>0.0</v>
      </c>
      <c r="C301" s="47">
        <v>0.0</v>
      </c>
      <c r="D301" s="47">
        <v>0.0</v>
      </c>
      <c r="E301" s="47">
        <v>0.0</v>
      </c>
      <c r="F301" s="47">
        <v>0.0</v>
      </c>
      <c r="G301" s="47">
        <v>3.213</v>
      </c>
      <c r="H301" s="47">
        <v>0.0</v>
      </c>
      <c r="I301" s="47">
        <v>53.2</v>
      </c>
      <c r="J301" s="47">
        <v>0.0</v>
      </c>
      <c r="K301" s="47">
        <v>1.767</v>
      </c>
      <c r="L301" s="248">
        <f t="shared" si="1"/>
        <v>58.18</v>
      </c>
    </row>
    <row r="302">
      <c r="A302" s="47" t="s">
        <v>10128</v>
      </c>
      <c r="B302" s="47">
        <v>0.0</v>
      </c>
      <c r="C302" s="47">
        <v>0.0</v>
      </c>
      <c r="D302" s="47">
        <v>0.0</v>
      </c>
      <c r="E302" s="47">
        <v>0.0</v>
      </c>
      <c r="F302" s="47">
        <v>0.0</v>
      </c>
      <c r="G302" s="47">
        <v>0.0</v>
      </c>
      <c r="H302" s="47">
        <v>0.0</v>
      </c>
      <c r="I302" s="47">
        <v>53.2</v>
      </c>
      <c r="J302" s="47">
        <v>0.0</v>
      </c>
      <c r="K302" s="47">
        <v>3.68</v>
      </c>
      <c r="L302" s="248">
        <f t="shared" si="1"/>
        <v>56.88</v>
      </c>
    </row>
    <row r="303">
      <c r="A303" s="47" t="s">
        <v>10129</v>
      </c>
      <c r="B303" s="47">
        <v>0.0</v>
      </c>
      <c r="C303" s="47">
        <v>0.0</v>
      </c>
      <c r="D303" s="47">
        <v>0.0</v>
      </c>
      <c r="E303" s="47">
        <v>0.0</v>
      </c>
      <c r="F303" s="47">
        <v>0.0</v>
      </c>
      <c r="G303" s="47">
        <v>0.0</v>
      </c>
      <c r="H303" s="47">
        <v>0.0</v>
      </c>
      <c r="I303" s="47">
        <v>50.4</v>
      </c>
      <c r="J303" s="47">
        <v>0.0</v>
      </c>
      <c r="K303" s="47">
        <v>5.6</v>
      </c>
      <c r="L303" s="248">
        <f t="shared" si="1"/>
        <v>56</v>
      </c>
    </row>
    <row r="304">
      <c r="A304" s="47" t="s">
        <v>10130</v>
      </c>
      <c r="B304" s="47">
        <v>0.0</v>
      </c>
      <c r="C304" s="47">
        <v>0.0</v>
      </c>
      <c r="D304" s="47">
        <v>0.0</v>
      </c>
      <c r="E304" s="47">
        <v>0.0</v>
      </c>
      <c r="F304" s="47">
        <v>0.0</v>
      </c>
      <c r="G304" s="47">
        <v>3.162</v>
      </c>
      <c r="H304" s="47">
        <v>0.0</v>
      </c>
      <c r="I304" s="47">
        <v>50.028</v>
      </c>
      <c r="J304" s="47">
        <v>0.0</v>
      </c>
      <c r="K304" s="47">
        <v>0.0</v>
      </c>
      <c r="L304" s="248">
        <f t="shared" si="1"/>
        <v>53.19</v>
      </c>
    </row>
    <row r="305">
      <c r="A305" s="47" t="s">
        <v>10131</v>
      </c>
      <c r="B305" s="47">
        <v>0.0</v>
      </c>
      <c r="C305" s="47">
        <v>0.0</v>
      </c>
      <c r="D305" s="47">
        <v>0.0</v>
      </c>
      <c r="E305" s="47">
        <v>0.0</v>
      </c>
      <c r="F305" s="47">
        <v>0.0</v>
      </c>
      <c r="G305" s="47">
        <v>2.805</v>
      </c>
      <c r="H305" s="47">
        <v>0.0</v>
      </c>
      <c r="I305" s="47">
        <v>45.5</v>
      </c>
      <c r="J305" s="47">
        <v>0.0</v>
      </c>
      <c r="K305" s="47">
        <v>2.555</v>
      </c>
      <c r="L305" s="248">
        <f t="shared" si="1"/>
        <v>50.86</v>
      </c>
    </row>
    <row r="306">
      <c r="A306" s="47" t="s">
        <v>10132</v>
      </c>
      <c r="B306" s="47">
        <v>0.0</v>
      </c>
      <c r="C306" s="47">
        <v>0.0</v>
      </c>
      <c r="D306" s="47">
        <v>0.0</v>
      </c>
      <c r="E306" s="47">
        <v>0.0</v>
      </c>
      <c r="F306" s="47">
        <v>0.0</v>
      </c>
      <c r="G306" s="47">
        <v>0.0</v>
      </c>
      <c r="H306" s="47">
        <v>0.0</v>
      </c>
      <c r="I306" s="47">
        <v>40.6</v>
      </c>
      <c r="J306" s="47">
        <v>0.0</v>
      </c>
      <c r="K306" s="47">
        <v>16.9394</v>
      </c>
      <c r="L306" s="248">
        <f t="shared" si="1"/>
        <v>57.5394</v>
      </c>
    </row>
    <row r="307">
      <c r="A307" s="47" t="s">
        <v>10133</v>
      </c>
      <c r="B307" s="47">
        <v>0.0</v>
      </c>
      <c r="C307" s="47">
        <v>0.0</v>
      </c>
      <c r="D307" s="47">
        <v>0.0</v>
      </c>
      <c r="E307" s="47">
        <v>0.0</v>
      </c>
      <c r="F307" s="47">
        <v>0.0</v>
      </c>
      <c r="G307" s="47">
        <v>0.0</v>
      </c>
      <c r="H307" s="47">
        <v>0.0</v>
      </c>
      <c r="I307" s="47">
        <v>23.51</v>
      </c>
      <c r="J307" s="47">
        <v>0.0</v>
      </c>
      <c r="K307" s="47">
        <v>35.88</v>
      </c>
      <c r="L307" s="248">
        <f t="shared" si="1"/>
        <v>59.39</v>
      </c>
    </row>
    <row r="308">
      <c r="A308" s="47" t="s">
        <v>10134</v>
      </c>
      <c r="B308" s="47">
        <v>0.0</v>
      </c>
      <c r="C308" s="47">
        <v>0.0</v>
      </c>
      <c r="D308" s="47">
        <v>0.0</v>
      </c>
      <c r="E308" s="47">
        <v>0.0</v>
      </c>
      <c r="F308" s="47">
        <v>0.0</v>
      </c>
      <c r="G308" s="47">
        <v>0.0</v>
      </c>
      <c r="H308" s="47">
        <v>20.238</v>
      </c>
      <c r="I308" s="47">
        <v>0.0</v>
      </c>
      <c r="J308" s="47">
        <v>0.0</v>
      </c>
      <c r="K308" s="47">
        <v>32.292</v>
      </c>
      <c r="L308" s="248">
        <f t="shared" si="1"/>
        <v>52.53</v>
      </c>
    </row>
    <row r="309">
      <c r="A309" s="47" t="s">
        <v>10135</v>
      </c>
      <c r="B309" s="47">
        <v>0.0</v>
      </c>
      <c r="C309" s="47">
        <v>0.0</v>
      </c>
      <c r="D309" s="47">
        <v>0.0</v>
      </c>
      <c r="E309" s="47">
        <v>0.0</v>
      </c>
      <c r="F309" s="47">
        <v>19.707</v>
      </c>
      <c r="G309" s="47">
        <v>0.0</v>
      </c>
      <c r="H309" s="47">
        <v>35.0</v>
      </c>
      <c r="I309" s="47">
        <v>0.0</v>
      </c>
      <c r="J309" s="47">
        <v>0.0</v>
      </c>
      <c r="K309" s="47">
        <v>8.073</v>
      </c>
      <c r="L309" s="248">
        <f t="shared" si="1"/>
        <v>62.78</v>
      </c>
    </row>
    <row r="310">
      <c r="A310" s="47" t="s">
        <v>10136</v>
      </c>
      <c r="B310" s="47">
        <v>3.0</v>
      </c>
      <c r="C310" s="47">
        <v>0.0</v>
      </c>
      <c r="D310" s="47">
        <v>0.0</v>
      </c>
      <c r="E310" s="47">
        <v>0.0</v>
      </c>
      <c r="F310" s="47">
        <v>24.721</v>
      </c>
      <c r="G310" s="47">
        <v>0.0</v>
      </c>
      <c r="H310" s="47">
        <v>35.0</v>
      </c>
      <c r="I310" s="47">
        <v>0.0</v>
      </c>
      <c r="J310" s="47">
        <v>0.0</v>
      </c>
      <c r="K310" s="47">
        <v>6.279</v>
      </c>
      <c r="L310" s="248">
        <f t="shared" si="1"/>
        <v>69</v>
      </c>
    </row>
    <row r="311">
      <c r="A311" s="47" t="s">
        <v>10137</v>
      </c>
      <c r="B311" s="47">
        <v>0.0</v>
      </c>
      <c r="C311" s="47">
        <v>0.0</v>
      </c>
      <c r="D311" s="47">
        <v>0.0</v>
      </c>
      <c r="E311" s="47">
        <v>0.0</v>
      </c>
      <c r="F311" s="47">
        <v>13.034</v>
      </c>
      <c r="G311" s="47">
        <v>0.0</v>
      </c>
      <c r="H311" s="47">
        <v>35.0</v>
      </c>
      <c r="I311" s="47">
        <v>0.0</v>
      </c>
      <c r="J311" s="47">
        <v>0.0</v>
      </c>
      <c r="K311" s="47">
        <v>7.176</v>
      </c>
      <c r="L311" s="248">
        <f t="shared" si="1"/>
        <v>55.21</v>
      </c>
    </row>
    <row r="312">
      <c r="A312" s="47" t="s">
        <v>10138</v>
      </c>
      <c r="B312" s="47">
        <v>0.0</v>
      </c>
      <c r="C312" s="47">
        <v>0.0</v>
      </c>
      <c r="D312" s="47">
        <v>0.0</v>
      </c>
      <c r="E312" s="47">
        <v>0.0</v>
      </c>
      <c r="F312" s="47">
        <v>11.734</v>
      </c>
      <c r="G312" s="47">
        <v>0.0</v>
      </c>
      <c r="H312" s="47">
        <v>35.0</v>
      </c>
      <c r="I312" s="47">
        <v>0.0</v>
      </c>
      <c r="J312" s="47">
        <v>0.0</v>
      </c>
      <c r="K312" s="47">
        <v>7.176</v>
      </c>
      <c r="L312" s="248">
        <f t="shared" si="1"/>
        <v>53.91</v>
      </c>
    </row>
    <row r="313">
      <c r="A313" s="47" t="s">
        <v>10139</v>
      </c>
      <c r="B313" s="47">
        <v>0.0</v>
      </c>
      <c r="C313" s="47">
        <v>0.0</v>
      </c>
      <c r="D313" s="47">
        <v>0.0</v>
      </c>
      <c r="E313" s="47">
        <v>0.0</v>
      </c>
      <c r="F313" s="47">
        <v>0.653</v>
      </c>
      <c r="G313" s="47">
        <v>0.0</v>
      </c>
      <c r="H313" s="47">
        <v>35.0</v>
      </c>
      <c r="I313" s="47">
        <v>0.0</v>
      </c>
      <c r="J313" s="47">
        <v>0.0</v>
      </c>
      <c r="K313" s="47">
        <v>9.867</v>
      </c>
      <c r="L313" s="248">
        <f t="shared" si="1"/>
        <v>45.52</v>
      </c>
    </row>
    <row r="314">
      <c r="A314" s="47" t="s">
        <v>10140</v>
      </c>
      <c r="B314" s="47">
        <v>0.0</v>
      </c>
      <c r="C314" s="47">
        <v>0.0</v>
      </c>
      <c r="D314" s="47">
        <v>0.0</v>
      </c>
      <c r="E314" s="47">
        <v>0.0</v>
      </c>
      <c r="F314" s="47">
        <v>0.0</v>
      </c>
      <c r="G314" s="47">
        <v>0.0</v>
      </c>
      <c r="H314" s="47">
        <v>22.191</v>
      </c>
      <c r="I314" s="47">
        <v>0.0</v>
      </c>
      <c r="J314" s="47">
        <v>0.0</v>
      </c>
      <c r="K314" s="47">
        <v>15.249</v>
      </c>
      <c r="L314" s="248">
        <f t="shared" si="1"/>
        <v>37.44</v>
      </c>
    </row>
    <row r="315">
      <c r="A315" s="47" t="s">
        <v>10141</v>
      </c>
      <c r="B315" s="47">
        <v>0.0</v>
      </c>
      <c r="C315" s="47">
        <v>0.0</v>
      </c>
      <c r="D315" s="47">
        <v>0.0</v>
      </c>
      <c r="E315" s="47">
        <v>0.0</v>
      </c>
      <c r="F315" s="47">
        <v>0.0</v>
      </c>
      <c r="G315" s="47">
        <v>0.0</v>
      </c>
      <c r="H315" s="47">
        <v>7.223</v>
      </c>
      <c r="I315" s="47">
        <v>0.0</v>
      </c>
      <c r="J315" s="47">
        <v>0.0</v>
      </c>
      <c r="K315" s="47">
        <v>27.807</v>
      </c>
      <c r="L315" s="248">
        <f t="shared" si="1"/>
        <v>35.03</v>
      </c>
    </row>
    <row r="316">
      <c r="A316" s="47" t="s">
        <v>10142</v>
      </c>
      <c r="B316" s="47">
        <v>0.0</v>
      </c>
      <c r="C316" s="47">
        <v>0.0</v>
      </c>
      <c r="D316" s="47">
        <v>0.0</v>
      </c>
      <c r="E316" s="47">
        <v>0.0</v>
      </c>
      <c r="F316" s="47">
        <v>0.0</v>
      </c>
      <c r="G316" s="47">
        <v>0.0</v>
      </c>
      <c r="H316" s="47">
        <v>6.166</v>
      </c>
      <c r="I316" s="47">
        <v>0.0</v>
      </c>
      <c r="J316" s="47">
        <v>0.0</v>
      </c>
      <c r="K316" s="47">
        <v>28.704</v>
      </c>
      <c r="L316" s="248">
        <f t="shared" si="1"/>
        <v>34.87</v>
      </c>
    </row>
    <row r="317">
      <c r="A317" s="47" t="s">
        <v>10143</v>
      </c>
      <c r="B317" s="47">
        <v>0.0</v>
      </c>
      <c r="C317" s="47">
        <v>0.0</v>
      </c>
      <c r="D317" s="47">
        <v>0.0</v>
      </c>
      <c r="E317" s="47">
        <v>0.0</v>
      </c>
      <c r="F317" s="47">
        <v>0.0</v>
      </c>
      <c r="G317" s="47">
        <v>0.0</v>
      </c>
      <c r="H317" s="47">
        <v>14.515</v>
      </c>
      <c r="I317" s="47">
        <v>0.0</v>
      </c>
      <c r="J317" s="47">
        <v>0.0</v>
      </c>
      <c r="K317" s="47">
        <v>22.425</v>
      </c>
      <c r="L317" s="248">
        <f t="shared" si="1"/>
        <v>36.94</v>
      </c>
    </row>
    <row r="318">
      <c r="A318" s="47" t="s">
        <v>10144</v>
      </c>
      <c r="B318" s="47">
        <v>0.0</v>
      </c>
      <c r="C318" s="47">
        <v>0.0</v>
      </c>
      <c r="D318" s="47">
        <v>0.0</v>
      </c>
      <c r="E318" s="47">
        <v>0.0</v>
      </c>
      <c r="F318" s="47">
        <v>0.0</v>
      </c>
      <c r="G318" s="47">
        <v>0.0</v>
      </c>
      <c r="H318" s="47">
        <v>27.633</v>
      </c>
      <c r="I318" s="47">
        <v>0.0</v>
      </c>
      <c r="J318" s="47">
        <v>0.0</v>
      </c>
      <c r="K318" s="47">
        <v>9.867</v>
      </c>
      <c r="L318" s="248">
        <f t="shared" si="1"/>
        <v>37.5</v>
      </c>
    </row>
    <row r="319">
      <c r="A319" s="47" t="s">
        <v>10145</v>
      </c>
      <c r="B319" s="47">
        <v>0.0</v>
      </c>
      <c r="C319" s="47">
        <v>0.0</v>
      </c>
      <c r="D319" s="47">
        <v>0.0</v>
      </c>
      <c r="E319" s="47">
        <v>0.0</v>
      </c>
      <c r="F319" s="47">
        <v>0.0</v>
      </c>
      <c r="G319" s="47">
        <v>0.0</v>
      </c>
      <c r="H319" s="47">
        <v>30.642</v>
      </c>
      <c r="I319" s="47">
        <v>0.0</v>
      </c>
      <c r="J319" s="47">
        <v>0.0</v>
      </c>
      <c r="K319" s="47">
        <v>12.558</v>
      </c>
      <c r="L319" s="248">
        <f t="shared" si="1"/>
        <v>43.2</v>
      </c>
    </row>
    <row r="320">
      <c r="A320" s="47" t="s">
        <v>10146</v>
      </c>
      <c r="B320" s="47">
        <v>3.0</v>
      </c>
      <c r="C320" s="47">
        <v>0.0</v>
      </c>
      <c r="D320" s="47">
        <v>0.0</v>
      </c>
      <c r="E320" s="47">
        <v>0.0</v>
      </c>
      <c r="F320" s="47">
        <v>0.18</v>
      </c>
      <c r="G320" s="47">
        <v>0.051</v>
      </c>
      <c r="H320" s="47">
        <v>35.0</v>
      </c>
      <c r="I320" s="47">
        <v>0.7</v>
      </c>
      <c r="J320" s="47">
        <v>0.0</v>
      </c>
      <c r="K320" s="47">
        <v>15.249</v>
      </c>
      <c r="L320" s="248">
        <f t="shared" si="1"/>
        <v>54.18</v>
      </c>
    </row>
    <row r="321">
      <c r="A321" s="47" t="s">
        <v>10147</v>
      </c>
      <c r="B321" s="47">
        <v>0.0</v>
      </c>
      <c r="C321" s="47">
        <v>0.0</v>
      </c>
      <c r="D321" s="47">
        <v>0.0</v>
      </c>
      <c r="E321" s="47">
        <v>0.0</v>
      </c>
      <c r="F321" s="47">
        <v>0.0</v>
      </c>
      <c r="G321" s="47">
        <v>1.836</v>
      </c>
      <c r="H321" s="47">
        <v>11.091</v>
      </c>
      <c r="I321" s="47">
        <v>28.7</v>
      </c>
      <c r="J321" s="47">
        <v>0.0</v>
      </c>
      <c r="K321" s="47">
        <v>17.043</v>
      </c>
      <c r="L321" s="248">
        <f t="shared" si="1"/>
        <v>58.67</v>
      </c>
    </row>
    <row r="322">
      <c r="A322" s="47" t="s">
        <v>10148</v>
      </c>
      <c r="B322" s="47">
        <v>0.0</v>
      </c>
      <c r="C322" s="47">
        <v>0.0</v>
      </c>
      <c r="D322" s="47">
        <v>0.0</v>
      </c>
      <c r="E322" s="47">
        <v>0.0</v>
      </c>
      <c r="F322" s="47">
        <v>0.0</v>
      </c>
      <c r="G322" s="47">
        <v>2.499</v>
      </c>
      <c r="H322" s="47">
        <v>2.627</v>
      </c>
      <c r="I322" s="47">
        <v>37.8</v>
      </c>
      <c r="J322" s="47">
        <v>0.0</v>
      </c>
      <c r="K322" s="47">
        <v>19.734</v>
      </c>
      <c r="L322" s="248">
        <f t="shared" si="1"/>
        <v>62.66</v>
      </c>
    </row>
    <row r="323">
      <c r="A323" s="47" t="s">
        <v>10149</v>
      </c>
      <c r="B323" s="47">
        <v>0.0</v>
      </c>
      <c r="C323" s="47">
        <v>0.0</v>
      </c>
      <c r="D323" s="47">
        <v>0.0</v>
      </c>
      <c r="E323" s="47">
        <v>0.0</v>
      </c>
      <c r="F323" s="47">
        <v>0.0</v>
      </c>
      <c r="G323" s="47">
        <v>2.754</v>
      </c>
      <c r="H323" s="47">
        <v>0.0</v>
      </c>
      <c r="I323" s="47">
        <v>33.623</v>
      </c>
      <c r="J323" s="47">
        <v>0.0</v>
      </c>
      <c r="K323" s="47">
        <v>26.013</v>
      </c>
      <c r="L323" s="248">
        <f t="shared" si="1"/>
        <v>62.39</v>
      </c>
    </row>
    <row r="324">
      <c r="A324" s="47" t="s">
        <v>10150</v>
      </c>
      <c r="B324" s="47">
        <v>0.0</v>
      </c>
      <c r="C324" s="47">
        <v>0.0</v>
      </c>
      <c r="D324" s="47">
        <v>0.0</v>
      </c>
      <c r="E324" s="47">
        <v>0.0</v>
      </c>
      <c r="F324" s="47">
        <v>0.0</v>
      </c>
      <c r="G324" s="47">
        <v>0.0</v>
      </c>
      <c r="H324" s="47">
        <v>0.0</v>
      </c>
      <c r="I324" s="47">
        <v>46.2</v>
      </c>
      <c r="J324" s="47">
        <v>0.0</v>
      </c>
      <c r="K324" s="47">
        <v>17.98</v>
      </c>
      <c r="L324" s="248">
        <f t="shared" si="1"/>
        <v>64.18</v>
      </c>
    </row>
    <row r="325">
      <c r="A325" s="47" t="s">
        <v>10151</v>
      </c>
      <c r="B325" s="47">
        <v>0.0</v>
      </c>
      <c r="C325" s="47">
        <v>0.0</v>
      </c>
      <c r="D325" s="47">
        <v>0.0</v>
      </c>
      <c r="E325" s="47">
        <v>0.0</v>
      </c>
      <c r="F325" s="47">
        <v>0.0</v>
      </c>
      <c r="G325" s="47">
        <v>3.06</v>
      </c>
      <c r="H325" s="47">
        <v>0.0</v>
      </c>
      <c r="I325" s="47">
        <v>51.1</v>
      </c>
      <c r="J325" s="47">
        <v>0.0</v>
      </c>
      <c r="K325" s="47">
        <v>13.18</v>
      </c>
      <c r="L325" s="248">
        <f t="shared" si="1"/>
        <v>67.34</v>
      </c>
    </row>
    <row r="326">
      <c r="A326" s="47" t="s">
        <v>10152</v>
      </c>
      <c r="B326" s="47">
        <v>0.0</v>
      </c>
      <c r="C326" s="47">
        <v>0.0</v>
      </c>
      <c r="D326" s="47">
        <v>0.0</v>
      </c>
      <c r="E326" s="47">
        <v>0.0</v>
      </c>
      <c r="F326" s="47">
        <v>0.0</v>
      </c>
      <c r="G326" s="47">
        <v>0.0</v>
      </c>
      <c r="H326" s="47">
        <v>0.0</v>
      </c>
      <c r="I326" s="47">
        <v>49.7</v>
      </c>
      <c r="J326" s="47">
        <v>0.0</v>
      </c>
      <c r="K326" s="47">
        <v>11.24</v>
      </c>
      <c r="L326" s="248">
        <f t="shared" si="1"/>
        <v>60.94</v>
      </c>
    </row>
    <row r="327">
      <c r="A327" s="47" t="s">
        <v>10153</v>
      </c>
      <c r="B327" s="47">
        <v>0.0</v>
      </c>
      <c r="C327" s="47">
        <v>0.0</v>
      </c>
      <c r="D327" s="47">
        <v>0.0</v>
      </c>
      <c r="E327" s="47">
        <v>0.0</v>
      </c>
      <c r="F327" s="47">
        <v>0.0</v>
      </c>
      <c r="G327" s="47">
        <v>3.213</v>
      </c>
      <c r="H327" s="47">
        <v>0.0</v>
      </c>
      <c r="I327" s="47">
        <v>0.0</v>
      </c>
      <c r="J327" s="47">
        <v>0.0</v>
      </c>
      <c r="K327" s="47">
        <v>53.487</v>
      </c>
      <c r="L327" s="248">
        <f t="shared" si="1"/>
        <v>56.7</v>
      </c>
    </row>
    <row r="328">
      <c r="A328" s="47" t="s">
        <v>10154</v>
      </c>
      <c r="B328" s="47">
        <v>0.0</v>
      </c>
      <c r="C328" s="47">
        <v>0.0</v>
      </c>
      <c r="D328" s="47">
        <v>0.0</v>
      </c>
      <c r="E328" s="47">
        <v>0.0</v>
      </c>
      <c r="F328" s="47">
        <v>0.0</v>
      </c>
      <c r="G328" s="47">
        <v>0.0</v>
      </c>
      <c r="H328" s="47">
        <v>0.0</v>
      </c>
      <c r="I328" s="47">
        <v>45.5</v>
      </c>
      <c r="J328" s="47">
        <v>0.0</v>
      </c>
      <c r="K328" s="47">
        <v>8.82</v>
      </c>
      <c r="L328" s="248">
        <f t="shared" si="1"/>
        <v>54.32</v>
      </c>
    </row>
    <row r="329">
      <c r="A329" s="47" t="s">
        <v>10155</v>
      </c>
      <c r="B329" s="47">
        <v>0.0</v>
      </c>
      <c r="C329" s="47">
        <v>0.0</v>
      </c>
      <c r="D329" s="47">
        <v>0.0</v>
      </c>
      <c r="E329" s="47">
        <v>0.0</v>
      </c>
      <c r="F329" s="47">
        <v>0.0</v>
      </c>
      <c r="G329" s="47">
        <v>2.703</v>
      </c>
      <c r="H329" s="47">
        <v>0.0</v>
      </c>
      <c r="I329" s="47">
        <v>43.4</v>
      </c>
      <c r="J329" s="47">
        <v>0.0</v>
      </c>
      <c r="K329" s="47">
        <v>9.277</v>
      </c>
      <c r="L329" s="248">
        <f t="shared" si="1"/>
        <v>55.38</v>
      </c>
    </row>
    <row r="330">
      <c r="A330" s="47" t="s">
        <v>10156</v>
      </c>
      <c r="B330" s="47">
        <v>0.0</v>
      </c>
      <c r="C330" s="47">
        <v>0.0</v>
      </c>
      <c r="D330" s="47">
        <v>0.0</v>
      </c>
      <c r="E330" s="47">
        <v>0.0</v>
      </c>
      <c r="F330" s="47">
        <v>0.0</v>
      </c>
      <c r="G330" s="47">
        <v>0.0</v>
      </c>
      <c r="H330" s="47">
        <v>0.0</v>
      </c>
      <c r="I330" s="47">
        <v>37.1</v>
      </c>
      <c r="J330" s="47">
        <v>0.0</v>
      </c>
      <c r="K330" s="47">
        <v>14.7694</v>
      </c>
      <c r="L330" s="248">
        <f t="shared" si="1"/>
        <v>51.8694</v>
      </c>
    </row>
    <row r="331">
      <c r="A331" s="47" t="s">
        <v>10157</v>
      </c>
      <c r="B331" s="47">
        <v>0.0</v>
      </c>
      <c r="C331" s="47">
        <v>0.0</v>
      </c>
      <c r="D331" s="47">
        <v>0.0</v>
      </c>
      <c r="E331" s="47">
        <v>0.0</v>
      </c>
      <c r="F331" s="47">
        <v>0.0</v>
      </c>
      <c r="G331" s="47">
        <v>1.683</v>
      </c>
      <c r="H331" s="47">
        <v>0.0</v>
      </c>
      <c r="I331" s="47">
        <v>26.6</v>
      </c>
      <c r="J331" s="47">
        <v>0.0</v>
      </c>
      <c r="K331" s="47">
        <v>26.997</v>
      </c>
      <c r="L331" s="248">
        <f t="shared" si="1"/>
        <v>55.28</v>
      </c>
    </row>
    <row r="332">
      <c r="A332" s="47" t="s">
        <v>10158</v>
      </c>
      <c r="B332" s="47">
        <v>0.0</v>
      </c>
      <c r="C332" s="47">
        <v>0.0</v>
      </c>
      <c r="D332" s="47">
        <v>0.0</v>
      </c>
      <c r="E332" s="47">
        <v>0.0</v>
      </c>
      <c r="F332" s="47">
        <v>0.0</v>
      </c>
      <c r="G332" s="47">
        <v>0.0</v>
      </c>
      <c r="H332" s="47">
        <v>26.145</v>
      </c>
      <c r="I332" s="47">
        <v>0.0</v>
      </c>
      <c r="J332" s="47">
        <v>0.0</v>
      </c>
      <c r="K332" s="47">
        <v>31.395</v>
      </c>
      <c r="L332" s="248">
        <f t="shared" si="1"/>
        <v>57.54</v>
      </c>
    </row>
    <row r="333">
      <c r="A333" s="47" t="s">
        <v>10159</v>
      </c>
      <c r="B333" s="47">
        <v>0.0</v>
      </c>
      <c r="C333" s="47">
        <v>0.0</v>
      </c>
      <c r="D333" s="47">
        <v>0.0</v>
      </c>
      <c r="E333" s="47">
        <v>0.0</v>
      </c>
      <c r="F333" s="47">
        <v>1.273</v>
      </c>
      <c r="G333" s="47">
        <v>0.0</v>
      </c>
      <c r="H333" s="47">
        <v>35.0</v>
      </c>
      <c r="I333" s="47">
        <v>0.0</v>
      </c>
      <c r="J333" s="47">
        <v>0.0</v>
      </c>
      <c r="K333" s="47">
        <v>27.807</v>
      </c>
      <c r="L333" s="248">
        <f t="shared" si="1"/>
        <v>64.08</v>
      </c>
    </row>
    <row r="334">
      <c r="A334" s="47" t="s">
        <v>10160</v>
      </c>
      <c r="B334" s="47">
        <v>2.5</v>
      </c>
      <c r="C334" s="47">
        <v>0.0</v>
      </c>
      <c r="D334" s="47">
        <v>0.0</v>
      </c>
      <c r="E334" s="47">
        <v>0.0</v>
      </c>
      <c r="F334" s="47">
        <v>0.0</v>
      </c>
      <c r="G334" s="47">
        <v>0.0</v>
      </c>
      <c r="H334" s="47">
        <v>35.0</v>
      </c>
      <c r="I334" s="47">
        <v>0.0</v>
      </c>
      <c r="J334" s="47">
        <v>0.0</v>
      </c>
      <c r="K334" s="47">
        <v>26.91</v>
      </c>
      <c r="L334" s="248">
        <f t="shared" si="1"/>
        <v>64.41</v>
      </c>
    </row>
    <row r="335">
      <c r="A335" s="47" t="s">
        <v>10161</v>
      </c>
      <c r="B335" s="47">
        <v>0.5</v>
      </c>
      <c r="C335" s="47">
        <v>0.0</v>
      </c>
      <c r="D335" s="47">
        <v>0.0</v>
      </c>
      <c r="E335" s="47">
        <v>0.0</v>
      </c>
      <c r="F335" s="47">
        <v>2.319</v>
      </c>
      <c r="G335" s="47">
        <v>0.0</v>
      </c>
      <c r="H335" s="47">
        <v>35.0</v>
      </c>
      <c r="I335" s="47">
        <v>0.0</v>
      </c>
      <c r="J335" s="47">
        <v>0.0</v>
      </c>
      <c r="K335" s="47">
        <v>20.631</v>
      </c>
      <c r="L335" s="248">
        <f t="shared" si="1"/>
        <v>58.45</v>
      </c>
    </row>
    <row r="336">
      <c r="A336" s="47" t="s">
        <v>10162</v>
      </c>
      <c r="B336" s="47">
        <v>0.0</v>
      </c>
      <c r="C336" s="47">
        <v>0.0</v>
      </c>
      <c r="D336" s="47">
        <v>0.0</v>
      </c>
      <c r="E336" s="47">
        <v>0.0</v>
      </c>
      <c r="F336" s="47">
        <v>0.0</v>
      </c>
      <c r="G336" s="47">
        <v>0.0</v>
      </c>
      <c r="H336" s="47">
        <v>29.424</v>
      </c>
      <c r="I336" s="47">
        <v>0.0</v>
      </c>
      <c r="J336" s="47">
        <v>0.0</v>
      </c>
      <c r="K336" s="47">
        <v>25.116</v>
      </c>
      <c r="L336" s="248">
        <f t="shared" si="1"/>
        <v>54.54</v>
      </c>
    </row>
    <row r="337">
      <c r="A337" s="47" t="s">
        <v>10163</v>
      </c>
      <c r="B337" s="47">
        <v>0.0</v>
      </c>
      <c r="C337" s="47">
        <v>0.0</v>
      </c>
      <c r="D337" s="47">
        <v>0.0</v>
      </c>
      <c r="E337" s="47">
        <v>0.0</v>
      </c>
      <c r="F337" s="47">
        <v>0.0</v>
      </c>
      <c r="G337" s="47">
        <v>0.0</v>
      </c>
      <c r="H337" s="47">
        <v>30.3874</v>
      </c>
      <c r="I337" s="47">
        <v>0.0</v>
      </c>
      <c r="J337" s="47">
        <v>0.0</v>
      </c>
      <c r="K337" s="47">
        <v>14.352</v>
      </c>
      <c r="L337" s="248">
        <f t="shared" si="1"/>
        <v>44.7394</v>
      </c>
    </row>
    <row r="338">
      <c r="A338" s="47" t="s">
        <v>10164</v>
      </c>
      <c r="B338" s="47">
        <v>0.0</v>
      </c>
      <c r="C338" s="47">
        <v>0.0</v>
      </c>
      <c r="D338" s="47">
        <v>0.0</v>
      </c>
      <c r="E338" s="47">
        <v>0.0</v>
      </c>
      <c r="F338" s="47">
        <v>0.0</v>
      </c>
      <c r="G338" s="47">
        <v>0.0</v>
      </c>
      <c r="H338" s="47">
        <v>34.345</v>
      </c>
      <c r="I338" s="47">
        <v>0.0</v>
      </c>
      <c r="J338" s="47">
        <v>0.0</v>
      </c>
      <c r="K338" s="47">
        <v>4.485</v>
      </c>
      <c r="L338" s="248">
        <f t="shared" si="1"/>
        <v>38.83</v>
      </c>
    </row>
    <row r="339">
      <c r="A339" s="47" t="s">
        <v>10165</v>
      </c>
      <c r="B339" s="47">
        <v>0.0</v>
      </c>
      <c r="C339" s="47">
        <v>0.0</v>
      </c>
      <c r="D339" s="47">
        <v>0.0</v>
      </c>
      <c r="E339" s="47">
        <v>0.0</v>
      </c>
      <c r="F339" s="47">
        <v>0.0</v>
      </c>
      <c r="G339" s="47">
        <v>0.0</v>
      </c>
      <c r="H339" s="47">
        <v>30.171</v>
      </c>
      <c r="I339" s="47">
        <v>0.0</v>
      </c>
      <c r="J339" s="47">
        <v>0.0</v>
      </c>
      <c r="K339" s="47">
        <v>6.279</v>
      </c>
      <c r="L339" s="248">
        <f t="shared" si="1"/>
        <v>36.45</v>
      </c>
    </row>
    <row r="340">
      <c r="A340" s="47" t="s">
        <v>10166</v>
      </c>
      <c r="B340" s="47">
        <v>0.0</v>
      </c>
      <c r="C340" s="47">
        <v>0.0</v>
      </c>
      <c r="D340" s="47">
        <v>0.0</v>
      </c>
      <c r="E340" s="47">
        <v>0.0</v>
      </c>
      <c r="F340" s="47">
        <v>0.0</v>
      </c>
      <c r="G340" s="47">
        <v>0.0</v>
      </c>
      <c r="H340" s="47">
        <v>28.834</v>
      </c>
      <c r="I340" s="47">
        <v>0.0</v>
      </c>
      <c r="J340" s="47">
        <v>0.0</v>
      </c>
      <c r="K340" s="47">
        <v>7.176</v>
      </c>
      <c r="L340" s="248">
        <f t="shared" si="1"/>
        <v>36.01</v>
      </c>
    </row>
    <row r="341">
      <c r="A341" s="47" t="s">
        <v>10167</v>
      </c>
      <c r="B341" s="47">
        <v>0.0</v>
      </c>
      <c r="C341" s="47">
        <v>0.0</v>
      </c>
      <c r="D341" s="47">
        <v>0.0</v>
      </c>
      <c r="E341" s="47">
        <v>0.0</v>
      </c>
      <c r="F341" s="47">
        <v>0.0</v>
      </c>
      <c r="G341" s="47">
        <v>0.0</v>
      </c>
      <c r="H341" s="47">
        <v>32.1304</v>
      </c>
      <c r="I341" s="47">
        <v>0.0</v>
      </c>
      <c r="J341" s="47">
        <v>0.0</v>
      </c>
      <c r="K341" s="47">
        <v>3.588</v>
      </c>
      <c r="L341" s="248">
        <f t="shared" si="1"/>
        <v>35.7184</v>
      </c>
    </row>
    <row r="342">
      <c r="A342" s="47" t="s">
        <v>10168</v>
      </c>
      <c r="B342" s="47">
        <v>0.0</v>
      </c>
      <c r="C342" s="47">
        <v>0.0</v>
      </c>
      <c r="D342" s="47">
        <v>0.0</v>
      </c>
      <c r="E342" s="47">
        <v>0.0</v>
      </c>
      <c r="F342" s="47">
        <v>0.0</v>
      </c>
      <c r="G342" s="47">
        <v>0.0</v>
      </c>
      <c r="H342" s="47">
        <v>35.0</v>
      </c>
      <c r="I342" s="47">
        <v>0.0</v>
      </c>
      <c r="J342" s="47">
        <v>0.0</v>
      </c>
      <c r="K342" s="47">
        <v>2.691</v>
      </c>
      <c r="L342" s="248">
        <f t="shared" si="1"/>
        <v>37.691</v>
      </c>
    </row>
    <row r="343">
      <c r="A343" s="47" t="s">
        <v>10169</v>
      </c>
      <c r="B343" s="47">
        <v>3.0</v>
      </c>
      <c r="C343" s="47">
        <v>0.0</v>
      </c>
      <c r="D343" s="47">
        <v>0.0</v>
      </c>
      <c r="E343" s="47">
        <v>0.0</v>
      </c>
      <c r="F343" s="47">
        <v>2.312</v>
      </c>
      <c r="G343" s="47">
        <v>0.0</v>
      </c>
      <c r="H343" s="47">
        <v>35.0</v>
      </c>
      <c r="I343" s="47">
        <v>0.0</v>
      </c>
      <c r="J343" s="47">
        <v>0.0</v>
      </c>
      <c r="K343" s="47">
        <v>3.588</v>
      </c>
      <c r="L343" s="248">
        <f t="shared" si="1"/>
        <v>43.9</v>
      </c>
    </row>
    <row r="344">
      <c r="A344" s="47" t="s">
        <v>10170</v>
      </c>
      <c r="B344" s="47">
        <v>0.0</v>
      </c>
      <c r="C344" s="47">
        <v>0.0</v>
      </c>
      <c r="D344" s="47">
        <v>0.0</v>
      </c>
      <c r="E344" s="47">
        <v>0.0</v>
      </c>
      <c r="F344" s="47">
        <v>10.601</v>
      </c>
      <c r="G344" s="47">
        <v>0.051</v>
      </c>
      <c r="H344" s="47">
        <v>35.0</v>
      </c>
      <c r="I344" s="47">
        <v>1.4</v>
      </c>
      <c r="J344" s="47">
        <v>0.0</v>
      </c>
      <c r="K344" s="47">
        <v>3.588</v>
      </c>
      <c r="L344" s="248">
        <f t="shared" si="1"/>
        <v>50.64</v>
      </c>
    </row>
    <row r="345">
      <c r="A345" s="47" t="s">
        <v>10171</v>
      </c>
      <c r="B345" s="47">
        <v>0.0</v>
      </c>
      <c r="C345" s="47">
        <v>0.0</v>
      </c>
      <c r="D345" s="47">
        <v>0.0</v>
      </c>
      <c r="E345" s="47">
        <v>0.0</v>
      </c>
      <c r="F345" s="47">
        <v>0.0</v>
      </c>
      <c r="G345" s="47">
        <v>2.244</v>
      </c>
      <c r="H345" s="47">
        <v>19.742</v>
      </c>
      <c r="I345" s="47">
        <v>35.0</v>
      </c>
      <c r="J345" s="47">
        <v>0.0</v>
      </c>
      <c r="K345" s="47">
        <v>1.794</v>
      </c>
      <c r="L345" s="248">
        <f t="shared" si="1"/>
        <v>58.78</v>
      </c>
    </row>
    <row r="346">
      <c r="A346" s="47" t="s">
        <v>10172</v>
      </c>
      <c r="B346" s="47">
        <v>0.0</v>
      </c>
      <c r="C346" s="47">
        <v>0.0</v>
      </c>
      <c r="D346" s="47">
        <v>0.0</v>
      </c>
      <c r="E346" s="47">
        <v>0.0</v>
      </c>
      <c r="F346" s="47">
        <v>0.0</v>
      </c>
      <c r="G346" s="47">
        <v>2.601</v>
      </c>
      <c r="H346" s="47">
        <v>10.581</v>
      </c>
      <c r="I346" s="47">
        <v>44.1</v>
      </c>
      <c r="J346" s="47">
        <v>0.0</v>
      </c>
      <c r="K346" s="47">
        <v>12.558</v>
      </c>
      <c r="L346" s="248">
        <f t="shared" si="1"/>
        <v>69.84</v>
      </c>
    </row>
    <row r="347">
      <c r="A347" s="47" t="s">
        <v>10173</v>
      </c>
      <c r="B347" s="47">
        <v>0.0</v>
      </c>
      <c r="C347" s="47">
        <v>0.0</v>
      </c>
      <c r="D347" s="47">
        <v>0.0</v>
      </c>
      <c r="E347" s="47">
        <v>0.0</v>
      </c>
      <c r="F347" s="47">
        <v>0.0</v>
      </c>
      <c r="G347" s="47">
        <v>0.0</v>
      </c>
      <c r="H347" s="47">
        <v>0.0</v>
      </c>
      <c r="I347" s="47">
        <v>20.4724</v>
      </c>
      <c r="J347" s="47">
        <v>0.0</v>
      </c>
      <c r="K347" s="47">
        <v>45.747</v>
      </c>
      <c r="L347" s="248">
        <f t="shared" si="1"/>
        <v>66.2194</v>
      </c>
    </row>
    <row r="348">
      <c r="A348" s="47" t="s">
        <v>10174</v>
      </c>
      <c r="B348" s="47">
        <v>0.0</v>
      </c>
      <c r="C348" s="47">
        <v>0.0</v>
      </c>
      <c r="D348" s="47">
        <v>0.0</v>
      </c>
      <c r="E348" s="47">
        <v>0.0</v>
      </c>
      <c r="F348" s="47">
        <v>0.0</v>
      </c>
      <c r="G348" s="47">
        <v>0.0</v>
      </c>
      <c r="H348" s="47">
        <v>0.0</v>
      </c>
      <c r="I348" s="47">
        <v>49.7</v>
      </c>
      <c r="J348" s="47">
        <v>0.0</v>
      </c>
      <c r="K348" s="47">
        <v>14.32</v>
      </c>
      <c r="L348" s="248">
        <f t="shared" si="1"/>
        <v>64.02</v>
      </c>
    </row>
    <row r="349">
      <c r="A349" s="47" t="s">
        <v>10175</v>
      </c>
      <c r="B349" s="47">
        <v>0.0</v>
      </c>
      <c r="C349" s="47">
        <v>0.0</v>
      </c>
      <c r="D349" s="47">
        <v>0.0</v>
      </c>
      <c r="E349" s="47">
        <v>0.0</v>
      </c>
      <c r="F349" s="47">
        <v>0.0</v>
      </c>
      <c r="G349" s="47">
        <v>0.0</v>
      </c>
      <c r="H349" s="47">
        <v>0.0</v>
      </c>
      <c r="I349" s="47">
        <v>14.676</v>
      </c>
      <c r="J349" s="47">
        <v>0.0</v>
      </c>
      <c r="K349" s="47">
        <v>46.644</v>
      </c>
      <c r="L349" s="248">
        <f t="shared" si="1"/>
        <v>61.32</v>
      </c>
    </row>
    <row r="350">
      <c r="A350" s="47" t="s">
        <v>10176</v>
      </c>
      <c r="B350" s="47">
        <v>0.0</v>
      </c>
      <c r="C350" s="47">
        <v>0.0</v>
      </c>
      <c r="D350" s="47">
        <v>0.0</v>
      </c>
      <c r="E350" s="47">
        <v>0.0</v>
      </c>
      <c r="F350" s="47">
        <v>0.0</v>
      </c>
      <c r="G350" s="47">
        <v>3.213</v>
      </c>
      <c r="H350" s="47">
        <v>0.0</v>
      </c>
      <c r="I350" s="47">
        <v>23.615</v>
      </c>
      <c r="J350" s="47">
        <v>0.0</v>
      </c>
      <c r="K350" s="47">
        <v>32.292</v>
      </c>
      <c r="L350" s="248">
        <f t="shared" si="1"/>
        <v>59.12</v>
      </c>
    </row>
    <row r="351">
      <c r="A351" s="47" t="s">
        <v>10177</v>
      </c>
      <c r="B351" s="47">
        <v>0.0</v>
      </c>
      <c r="C351" s="47">
        <v>0.0</v>
      </c>
      <c r="D351" s="47">
        <v>0.0</v>
      </c>
      <c r="E351" s="47">
        <v>0.0</v>
      </c>
      <c r="F351" s="47">
        <v>0.0</v>
      </c>
      <c r="G351" s="47">
        <v>0.0</v>
      </c>
      <c r="H351" s="47">
        <v>0.0</v>
      </c>
      <c r="I351" s="47">
        <v>20.547</v>
      </c>
      <c r="J351" s="47">
        <v>0.0</v>
      </c>
      <c r="K351" s="47">
        <v>34.983</v>
      </c>
      <c r="L351" s="248">
        <f t="shared" si="1"/>
        <v>55.53</v>
      </c>
    </row>
    <row r="352">
      <c r="A352" s="47" t="s">
        <v>10178</v>
      </c>
      <c r="B352" s="47">
        <v>0.0</v>
      </c>
      <c r="C352" s="47">
        <v>0.0</v>
      </c>
      <c r="D352" s="47">
        <v>0.0</v>
      </c>
      <c r="E352" s="47">
        <v>0.0</v>
      </c>
      <c r="F352" s="47">
        <v>0.0</v>
      </c>
      <c r="G352" s="47">
        <v>0.0</v>
      </c>
      <c r="H352" s="47">
        <v>0.0</v>
      </c>
      <c r="I352" s="47">
        <v>23.115</v>
      </c>
      <c r="J352" s="47">
        <v>0.0</v>
      </c>
      <c r="K352" s="47">
        <v>31.395</v>
      </c>
      <c r="L352" s="248">
        <f t="shared" si="1"/>
        <v>54.51</v>
      </c>
    </row>
    <row r="353">
      <c r="A353" s="47" t="s">
        <v>10179</v>
      </c>
      <c r="B353" s="47">
        <v>0.0</v>
      </c>
      <c r="C353" s="47">
        <v>0.0</v>
      </c>
      <c r="D353" s="47">
        <v>0.0</v>
      </c>
      <c r="E353" s="47">
        <v>0.0</v>
      </c>
      <c r="F353" s="47">
        <v>0.0</v>
      </c>
      <c r="G353" s="47">
        <v>0.0</v>
      </c>
      <c r="H353" s="47">
        <v>0.0</v>
      </c>
      <c r="I353" s="47">
        <v>42.7</v>
      </c>
      <c r="J353" s="47">
        <v>0.0</v>
      </c>
      <c r="K353" s="47">
        <v>13.15</v>
      </c>
      <c r="L353" s="248">
        <f t="shared" si="1"/>
        <v>55.85</v>
      </c>
    </row>
    <row r="354">
      <c r="A354" s="47" t="s">
        <v>10180</v>
      </c>
      <c r="B354" s="47">
        <v>0.0</v>
      </c>
      <c r="C354" s="47">
        <v>0.0</v>
      </c>
      <c r="D354" s="47">
        <v>0.0</v>
      </c>
      <c r="E354" s="47">
        <v>0.0</v>
      </c>
      <c r="F354" s="47">
        <v>0.0</v>
      </c>
      <c r="G354" s="47">
        <v>0.0</v>
      </c>
      <c r="H354" s="47">
        <v>0.0</v>
      </c>
      <c r="I354" s="47">
        <v>35.0</v>
      </c>
      <c r="J354" s="47">
        <v>0.0</v>
      </c>
      <c r="K354" s="47">
        <v>19.24</v>
      </c>
      <c r="L354" s="248">
        <f t="shared" si="1"/>
        <v>54.24</v>
      </c>
    </row>
    <row r="355">
      <c r="A355" s="47" t="s">
        <v>10181</v>
      </c>
      <c r="B355" s="47">
        <v>0.0</v>
      </c>
      <c r="C355" s="47">
        <v>0.0</v>
      </c>
      <c r="D355" s="47">
        <v>0.0</v>
      </c>
      <c r="E355" s="47">
        <v>0.0</v>
      </c>
      <c r="F355" s="47">
        <v>0.0</v>
      </c>
      <c r="G355" s="47">
        <v>1.53</v>
      </c>
      <c r="H355" s="47">
        <v>6.652</v>
      </c>
      <c r="I355" s="47">
        <v>24.5</v>
      </c>
      <c r="J355" s="47">
        <v>0.0</v>
      </c>
      <c r="K355" s="47">
        <v>21.528</v>
      </c>
      <c r="L355" s="248">
        <f t="shared" si="1"/>
        <v>54.21</v>
      </c>
    </row>
    <row r="356">
      <c r="A356" s="47" t="s">
        <v>10182</v>
      </c>
      <c r="B356" s="47">
        <v>0.0</v>
      </c>
      <c r="C356" s="47">
        <v>0.0</v>
      </c>
      <c r="D356" s="47">
        <v>0.0</v>
      </c>
      <c r="E356" s="47">
        <v>0.0</v>
      </c>
      <c r="F356" s="47">
        <v>3.203</v>
      </c>
      <c r="G356" s="47">
        <v>0.0</v>
      </c>
      <c r="H356" s="47">
        <v>35.0</v>
      </c>
      <c r="I356" s="47">
        <v>0.0</v>
      </c>
      <c r="J356" s="47">
        <v>0.0</v>
      </c>
      <c r="K356" s="47">
        <v>18.837</v>
      </c>
      <c r="L356" s="248">
        <f t="shared" si="1"/>
        <v>57.04</v>
      </c>
    </row>
    <row r="357">
      <c r="A357" s="47" t="s">
        <v>10183</v>
      </c>
      <c r="B357" s="47">
        <v>0.0</v>
      </c>
      <c r="C357" s="47">
        <v>0.0</v>
      </c>
      <c r="D357" s="47">
        <v>0.0</v>
      </c>
      <c r="E357" s="47">
        <v>0.0</v>
      </c>
      <c r="F357" s="47">
        <v>27.872</v>
      </c>
      <c r="G357" s="47">
        <v>0.0</v>
      </c>
      <c r="H357" s="47">
        <v>35.0</v>
      </c>
      <c r="I357" s="47">
        <v>0.0</v>
      </c>
      <c r="J357" s="47">
        <v>0.0</v>
      </c>
      <c r="K357" s="47">
        <v>3.588</v>
      </c>
      <c r="L357" s="248">
        <f t="shared" si="1"/>
        <v>66.46</v>
      </c>
    </row>
    <row r="358">
      <c r="A358" s="47" t="s">
        <v>10184</v>
      </c>
      <c r="B358" s="47">
        <v>3.0</v>
      </c>
      <c r="C358" s="47">
        <v>0.0</v>
      </c>
      <c r="D358" s="47">
        <v>0.0</v>
      </c>
      <c r="E358" s="47">
        <v>0.0</v>
      </c>
      <c r="F358" s="47">
        <v>26.496</v>
      </c>
      <c r="G358" s="47">
        <v>0.0</v>
      </c>
      <c r="H358" s="47">
        <v>35.0</v>
      </c>
      <c r="I358" s="47">
        <v>0.0</v>
      </c>
      <c r="J358" s="47">
        <v>0.0</v>
      </c>
      <c r="K358" s="47">
        <v>1.794</v>
      </c>
      <c r="L358" s="248">
        <f t="shared" si="1"/>
        <v>66.29</v>
      </c>
    </row>
    <row r="359">
      <c r="A359" s="47" t="s">
        <v>10185</v>
      </c>
      <c r="B359" s="47">
        <v>0.0</v>
      </c>
      <c r="C359" s="47">
        <v>0.0</v>
      </c>
      <c r="D359" s="47">
        <v>0.0</v>
      </c>
      <c r="E359" s="47">
        <v>0.0</v>
      </c>
      <c r="F359" s="47">
        <v>18.576</v>
      </c>
      <c r="G359" s="47">
        <v>0.0</v>
      </c>
      <c r="H359" s="47">
        <v>35.0</v>
      </c>
      <c r="I359" s="47">
        <v>0.0</v>
      </c>
      <c r="J359" s="47">
        <v>0.0</v>
      </c>
      <c r="K359" s="47">
        <v>1.794</v>
      </c>
      <c r="L359" s="248">
        <f t="shared" si="1"/>
        <v>55.37</v>
      </c>
    </row>
    <row r="360">
      <c r="A360" s="47" t="s">
        <v>10186</v>
      </c>
      <c r="B360" s="47">
        <v>0.0</v>
      </c>
      <c r="C360" s="47">
        <v>0.0</v>
      </c>
      <c r="D360" s="47">
        <v>0.0</v>
      </c>
      <c r="E360" s="47">
        <v>0.0</v>
      </c>
      <c r="F360" s="47">
        <v>11.659</v>
      </c>
      <c r="G360" s="47">
        <v>0.0</v>
      </c>
      <c r="H360" s="47">
        <v>35.0</v>
      </c>
      <c r="I360" s="47">
        <v>0.0</v>
      </c>
      <c r="J360" s="47">
        <v>0.0</v>
      </c>
      <c r="K360" s="47">
        <v>2.691</v>
      </c>
      <c r="L360" s="248">
        <f t="shared" si="1"/>
        <v>49.35</v>
      </c>
    </row>
    <row r="361">
      <c r="A361" s="47" t="s">
        <v>10187</v>
      </c>
      <c r="B361" s="47">
        <v>0.0</v>
      </c>
      <c r="C361" s="47">
        <v>0.0</v>
      </c>
      <c r="D361" s="47">
        <v>0.0</v>
      </c>
      <c r="E361" s="47">
        <v>0.0</v>
      </c>
      <c r="F361" s="47">
        <v>5.942</v>
      </c>
      <c r="G361" s="47">
        <v>0.0</v>
      </c>
      <c r="H361" s="47">
        <v>35.0</v>
      </c>
      <c r="I361" s="47">
        <v>0.0</v>
      </c>
      <c r="J361" s="47">
        <v>0.0</v>
      </c>
      <c r="K361" s="47">
        <v>3.588</v>
      </c>
      <c r="L361" s="248">
        <f t="shared" si="1"/>
        <v>44.53</v>
      </c>
    </row>
    <row r="362">
      <c r="A362" s="47" t="s">
        <v>10188</v>
      </c>
      <c r="B362" s="47">
        <v>0.0</v>
      </c>
      <c r="C362" s="47">
        <v>0.0</v>
      </c>
      <c r="D362" s="47">
        <v>0.0</v>
      </c>
      <c r="E362" s="47">
        <v>0.0</v>
      </c>
      <c r="F362" s="47">
        <v>0.0</v>
      </c>
      <c r="G362" s="47">
        <v>0.0</v>
      </c>
      <c r="H362" s="47">
        <v>0.0</v>
      </c>
      <c r="I362" s="47">
        <v>0.0</v>
      </c>
      <c r="J362" s="47">
        <v>0.0</v>
      </c>
      <c r="K362" s="47">
        <v>37.52</v>
      </c>
      <c r="L362" s="248">
        <f t="shared" si="1"/>
        <v>37.52</v>
      </c>
    </row>
    <row r="363">
      <c r="A363" s="47" t="s">
        <v>10189</v>
      </c>
      <c r="B363" s="47">
        <v>0.0</v>
      </c>
      <c r="C363" s="47">
        <v>0.0</v>
      </c>
      <c r="D363" s="47">
        <v>0.0</v>
      </c>
      <c r="E363" s="47">
        <v>0.0</v>
      </c>
      <c r="F363" s="47">
        <v>0.0</v>
      </c>
      <c r="G363" s="47">
        <v>0.0</v>
      </c>
      <c r="H363" s="47">
        <v>0.0</v>
      </c>
      <c r="I363" s="47">
        <v>0.0</v>
      </c>
      <c r="J363" s="47">
        <v>0.0</v>
      </c>
      <c r="K363" s="47">
        <v>37.98</v>
      </c>
      <c r="L363" s="248">
        <f t="shared" si="1"/>
        <v>37.98</v>
      </c>
    </row>
    <row r="364">
      <c r="A364" s="47" t="s">
        <v>10190</v>
      </c>
      <c r="B364" s="47">
        <v>0.0</v>
      </c>
      <c r="C364" s="47">
        <v>0.0</v>
      </c>
      <c r="D364" s="47">
        <v>0.0</v>
      </c>
      <c r="E364" s="47">
        <v>0.0</v>
      </c>
      <c r="F364" s="47">
        <v>0.0</v>
      </c>
      <c r="G364" s="47">
        <v>0.0</v>
      </c>
      <c r="H364" s="47">
        <v>0.0</v>
      </c>
      <c r="I364" s="47">
        <v>0.0</v>
      </c>
      <c r="J364" s="47">
        <v>0.0</v>
      </c>
      <c r="K364" s="47">
        <v>33.32</v>
      </c>
      <c r="L364" s="248">
        <f t="shared" si="1"/>
        <v>33.32</v>
      </c>
    </row>
    <row r="365">
      <c r="A365" s="47" t="s">
        <v>10191</v>
      </c>
      <c r="B365" s="47">
        <v>0.0</v>
      </c>
      <c r="C365" s="47">
        <v>0.0</v>
      </c>
      <c r="D365" s="47">
        <v>0.0</v>
      </c>
      <c r="E365" s="47">
        <v>0.0</v>
      </c>
      <c r="F365" s="47">
        <v>0.0</v>
      </c>
      <c r="G365" s="47">
        <v>0.0</v>
      </c>
      <c r="H365" s="47">
        <v>0.0</v>
      </c>
      <c r="I365" s="47">
        <v>0.0</v>
      </c>
      <c r="J365" s="47">
        <v>0.0</v>
      </c>
      <c r="K365" s="47">
        <v>38.79</v>
      </c>
      <c r="L365" s="248">
        <f t="shared" si="1"/>
        <v>38.79</v>
      </c>
    </row>
    <row r="366">
      <c r="A366" s="47" t="s">
        <v>10192</v>
      </c>
      <c r="B366" s="47">
        <v>2.55</v>
      </c>
      <c r="C366" s="47">
        <v>0.0</v>
      </c>
      <c r="D366" s="47">
        <v>0.0</v>
      </c>
      <c r="E366" s="47">
        <v>0.0</v>
      </c>
      <c r="F366" s="47">
        <v>0.0</v>
      </c>
      <c r="G366" s="47">
        <v>0.0</v>
      </c>
      <c r="H366" s="47">
        <v>0.0</v>
      </c>
      <c r="I366" s="47">
        <v>0.0</v>
      </c>
      <c r="J366" s="47">
        <v>0.0</v>
      </c>
      <c r="K366" s="47">
        <v>33.2</v>
      </c>
      <c r="L366" s="248">
        <f t="shared" si="1"/>
        <v>35.75</v>
      </c>
    </row>
    <row r="367">
      <c r="A367" s="47" t="s">
        <v>10193</v>
      </c>
      <c r="B367" s="47">
        <v>0.0</v>
      </c>
      <c r="C367" s="47">
        <v>0.0</v>
      </c>
      <c r="D367" s="47">
        <v>0.0</v>
      </c>
      <c r="E367" s="47">
        <v>0.0</v>
      </c>
      <c r="F367" s="47">
        <v>0.0</v>
      </c>
      <c r="G367" s="47">
        <v>0.0</v>
      </c>
      <c r="H367" s="47">
        <v>0.0</v>
      </c>
      <c r="I367" s="47">
        <v>0.0</v>
      </c>
      <c r="J367" s="47">
        <v>0.0</v>
      </c>
      <c r="K367" s="47">
        <v>40.66</v>
      </c>
      <c r="L367" s="248">
        <f t="shared" si="1"/>
        <v>40.66</v>
      </c>
    </row>
    <row r="368">
      <c r="A368" s="47" t="s">
        <v>10194</v>
      </c>
      <c r="B368" s="47">
        <v>0.0</v>
      </c>
      <c r="C368" s="47">
        <v>0.0</v>
      </c>
      <c r="D368" s="47">
        <v>0.0</v>
      </c>
      <c r="E368" s="47">
        <v>0.0</v>
      </c>
      <c r="F368" s="47">
        <v>0.0</v>
      </c>
      <c r="G368" s="47">
        <v>0.0</v>
      </c>
      <c r="H368" s="47">
        <v>0.0</v>
      </c>
      <c r="I368" s="47">
        <v>3.5</v>
      </c>
      <c r="J368" s="47">
        <v>0.0</v>
      </c>
      <c r="K368" s="47">
        <v>42.68</v>
      </c>
      <c r="L368" s="248">
        <f t="shared" si="1"/>
        <v>46.18</v>
      </c>
    </row>
    <row r="369">
      <c r="A369" s="47" t="s">
        <v>10195</v>
      </c>
      <c r="B369" s="47">
        <v>0.0</v>
      </c>
      <c r="C369" s="47">
        <v>0.0</v>
      </c>
      <c r="D369" s="47">
        <v>0.0</v>
      </c>
      <c r="E369" s="47">
        <v>0.0</v>
      </c>
      <c r="F369" s="47">
        <v>0.0</v>
      </c>
      <c r="G369" s="47">
        <v>2.244</v>
      </c>
      <c r="H369" s="47">
        <v>0.0</v>
      </c>
      <c r="I369" s="47">
        <v>34.3</v>
      </c>
      <c r="J369" s="47">
        <v>0.0</v>
      </c>
      <c r="K369" s="47">
        <v>19.226</v>
      </c>
      <c r="L369" s="248">
        <f t="shared" si="1"/>
        <v>55.77</v>
      </c>
    </row>
    <row r="370">
      <c r="A370" s="47" t="s">
        <v>10196</v>
      </c>
      <c r="B370" s="47">
        <v>0.0</v>
      </c>
      <c r="C370" s="47">
        <v>0.0</v>
      </c>
      <c r="D370" s="47">
        <v>0.0</v>
      </c>
      <c r="E370" s="47">
        <v>0.0</v>
      </c>
      <c r="F370" s="47">
        <v>0.0</v>
      </c>
      <c r="G370" s="47">
        <v>2.601</v>
      </c>
      <c r="H370" s="47">
        <v>0.0</v>
      </c>
      <c r="I370" s="47">
        <v>2.272</v>
      </c>
      <c r="J370" s="47">
        <v>0.0</v>
      </c>
      <c r="K370" s="47">
        <v>54.717</v>
      </c>
      <c r="L370" s="248">
        <f t="shared" si="1"/>
        <v>59.59</v>
      </c>
    </row>
    <row r="371">
      <c r="A371" s="47" t="s">
        <v>10197</v>
      </c>
      <c r="B371" s="47">
        <v>0.0</v>
      </c>
      <c r="C371" s="47">
        <v>0.0</v>
      </c>
      <c r="D371" s="47">
        <v>0.0</v>
      </c>
      <c r="E371" s="47">
        <v>0.0</v>
      </c>
      <c r="F371" s="47">
        <v>0.0</v>
      </c>
      <c r="G371" s="47">
        <v>0.0</v>
      </c>
      <c r="H371" s="47">
        <v>0.0</v>
      </c>
      <c r="I371" s="47">
        <v>49.0</v>
      </c>
      <c r="J371" s="47">
        <v>0.0</v>
      </c>
      <c r="K371" s="47">
        <v>18.55</v>
      </c>
      <c r="L371" s="248">
        <f t="shared" si="1"/>
        <v>67.55</v>
      </c>
    </row>
    <row r="372">
      <c r="A372" s="47" t="s">
        <v>10198</v>
      </c>
      <c r="B372" s="47">
        <v>0.0</v>
      </c>
      <c r="C372" s="47">
        <v>0.0</v>
      </c>
      <c r="D372" s="47">
        <v>0.0</v>
      </c>
      <c r="E372" s="47">
        <v>0.0</v>
      </c>
      <c r="F372" s="47">
        <v>0.0</v>
      </c>
      <c r="G372" s="47">
        <v>0.0</v>
      </c>
      <c r="H372" s="47">
        <v>0.0</v>
      </c>
      <c r="I372" s="47">
        <v>56.0</v>
      </c>
      <c r="J372" s="47">
        <v>0.0</v>
      </c>
      <c r="K372" s="47">
        <v>7.75</v>
      </c>
      <c r="L372" s="248">
        <f t="shared" si="1"/>
        <v>63.75</v>
      </c>
    </row>
    <row r="373">
      <c r="A373" s="47" t="s">
        <v>10199</v>
      </c>
      <c r="B373" s="47">
        <v>0.0</v>
      </c>
      <c r="C373" s="47">
        <v>0.0</v>
      </c>
      <c r="D373" s="47">
        <v>0.0</v>
      </c>
      <c r="E373" s="47">
        <v>0.0</v>
      </c>
      <c r="F373" s="47">
        <v>0.0</v>
      </c>
      <c r="G373" s="47">
        <v>3.57</v>
      </c>
      <c r="H373" s="47">
        <v>0.0</v>
      </c>
      <c r="I373" s="47">
        <v>56.0</v>
      </c>
      <c r="J373" s="47">
        <v>0.0</v>
      </c>
      <c r="K373" s="47">
        <v>4.79</v>
      </c>
      <c r="L373" s="248">
        <f t="shared" si="1"/>
        <v>64.36</v>
      </c>
    </row>
    <row r="374">
      <c r="A374" s="47" t="s">
        <v>10200</v>
      </c>
      <c r="B374" s="47">
        <v>0.0</v>
      </c>
      <c r="C374" s="47">
        <v>0.0</v>
      </c>
      <c r="D374" s="47">
        <v>0.0</v>
      </c>
      <c r="E374" s="47">
        <v>0.0</v>
      </c>
      <c r="F374" s="47">
        <v>0.0</v>
      </c>
      <c r="G374" s="47">
        <v>0.0</v>
      </c>
      <c r="H374" s="47">
        <v>0.0</v>
      </c>
      <c r="I374" s="47">
        <v>56.7</v>
      </c>
      <c r="J374" s="47">
        <v>0.0</v>
      </c>
      <c r="K374" s="47">
        <v>6.43</v>
      </c>
      <c r="L374" s="248">
        <f t="shared" si="1"/>
        <v>63.13</v>
      </c>
    </row>
    <row r="375">
      <c r="A375" s="47" t="s">
        <v>10201</v>
      </c>
      <c r="B375" s="47">
        <v>0.0</v>
      </c>
      <c r="C375" s="47">
        <v>0.0</v>
      </c>
      <c r="D375" s="47">
        <v>0.0</v>
      </c>
      <c r="E375" s="47">
        <v>0.0</v>
      </c>
      <c r="F375" s="47">
        <v>0.0</v>
      </c>
      <c r="G375" s="47">
        <v>3.57</v>
      </c>
      <c r="H375" s="47">
        <v>0.0</v>
      </c>
      <c r="I375" s="47">
        <v>55.41</v>
      </c>
      <c r="J375" s="47">
        <v>0.0</v>
      </c>
      <c r="K375" s="47">
        <v>0.0</v>
      </c>
      <c r="L375" s="248">
        <f t="shared" si="1"/>
        <v>58.98</v>
      </c>
    </row>
    <row r="376">
      <c r="A376" s="47" t="s">
        <v>10202</v>
      </c>
      <c r="B376" s="47">
        <v>0.0</v>
      </c>
      <c r="C376" s="47">
        <v>0.0</v>
      </c>
      <c r="D376" s="47">
        <v>0.0</v>
      </c>
      <c r="E376" s="47">
        <v>0.0</v>
      </c>
      <c r="F376" s="47">
        <v>0.0</v>
      </c>
      <c r="G376" s="47">
        <v>0.0</v>
      </c>
      <c r="H376" s="47">
        <v>0.0</v>
      </c>
      <c r="I376" s="47">
        <v>0.0</v>
      </c>
      <c r="J376" s="47">
        <v>0.0</v>
      </c>
      <c r="K376" s="47">
        <v>55.4794</v>
      </c>
      <c r="L376" s="248">
        <f t="shared" si="1"/>
        <v>55.4794</v>
      </c>
    </row>
    <row r="377">
      <c r="A377" s="47" t="s">
        <v>10203</v>
      </c>
      <c r="B377" s="47">
        <v>0.0</v>
      </c>
      <c r="C377" s="47">
        <v>0.0</v>
      </c>
      <c r="D377" s="47">
        <v>0.0</v>
      </c>
      <c r="E377" s="47">
        <v>0.0</v>
      </c>
      <c r="F377" s="47">
        <v>0.0</v>
      </c>
      <c r="G377" s="47">
        <v>0.88</v>
      </c>
      <c r="H377" s="47">
        <v>0.0</v>
      </c>
      <c r="I377" s="47">
        <v>49.7</v>
      </c>
      <c r="J377" s="47">
        <v>0.0</v>
      </c>
      <c r="K377" s="47">
        <v>0.0</v>
      </c>
      <c r="L377" s="248">
        <f t="shared" si="1"/>
        <v>50.58</v>
      </c>
    </row>
    <row r="378">
      <c r="A378" s="47" t="s">
        <v>10204</v>
      </c>
      <c r="B378" s="47">
        <v>0.0</v>
      </c>
      <c r="C378" s="47">
        <v>0.0</v>
      </c>
      <c r="D378" s="47">
        <v>0.0</v>
      </c>
      <c r="E378" s="47">
        <v>0.0</v>
      </c>
      <c r="F378" s="47">
        <v>0.0</v>
      </c>
      <c r="G378" s="47">
        <v>0.0</v>
      </c>
      <c r="H378" s="47">
        <v>0.0</v>
      </c>
      <c r="I378" s="47">
        <v>42.0</v>
      </c>
      <c r="J378" s="47">
        <v>0.0</v>
      </c>
      <c r="K378" s="47">
        <v>9.53</v>
      </c>
      <c r="L378" s="248">
        <f t="shared" si="1"/>
        <v>51.53</v>
      </c>
    </row>
    <row r="379">
      <c r="A379" s="47" t="s">
        <v>10205</v>
      </c>
      <c r="B379" s="47">
        <v>0.0</v>
      </c>
      <c r="C379" s="47">
        <v>0.0</v>
      </c>
      <c r="D379" s="47">
        <v>0.0</v>
      </c>
      <c r="E379" s="47">
        <v>0.0</v>
      </c>
      <c r="F379" s="47">
        <v>0.0</v>
      </c>
      <c r="G379" s="47">
        <v>0.0</v>
      </c>
      <c r="H379" s="47">
        <v>0.0</v>
      </c>
      <c r="I379" s="47">
        <v>0.0</v>
      </c>
      <c r="J379" s="47">
        <v>0.0</v>
      </c>
      <c r="K379" s="47">
        <v>49.64</v>
      </c>
      <c r="L379" s="248">
        <f t="shared" si="1"/>
        <v>49.64</v>
      </c>
    </row>
    <row r="380">
      <c r="A380" s="47" t="s">
        <v>10206</v>
      </c>
      <c r="B380" s="47">
        <v>2.55</v>
      </c>
      <c r="C380" s="47">
        <v>0.0</v>
      </c>
      <c r="D380" s="47">
        <v>0.0</v>
      </c>
      <c r="E380" s="47">
        <v>0.0</v>
      </c>
      <c r="F380" s="47">
        <v>0.0</v>
      </c>
      <c r="G380" s="47">
        <v>0.0</v>
      </c>
      <c r="H380" s="47">
        <v>0.0</v>
      </c>
      <c r="I380" s="47">
        <v>1.4</v>
      </c>
      <c r="J380" s="47">
        <v>0.0</v>
      </c>
      <c r="K380" s="47">
        <v>52.59</v>
      </c>
      <c r="L380" s="248">
        <f t="shared" si="1"/>
        <v>56.54</v>
      </c>
    </row>
    <row r="381">
      <c r="A381" s="47" t="s">
        <v>10207</v>
      </c>
      <c r="B381" s="47">
        <v>0.0</v>
      </c>
      <c r="C381" s="47">
        <v>0.0</v>
      </c>
      <c r="D381" s="47">
        <v>0.0</v>
      </c>
      <c r="E381" s="47">
        <v>0.0</v>
      </c>
      <c r="F381" s="47">
        <v>0.0</v>
      </c>
      <c r="G381" s="47">
        <v>0.0</v>
      </c>
      <c r="H381" s="47">
        <v>0.0</v>
      </c>
      <c r="I381" s="47">
        <v>0.0</v>
      </c>
      <c r="J381" s="47">
        <v>0.0</v>
      </c>
      <c r="K381" s="47">
        <v>60.15</v>
      </c>
      <c r="L381" s="248">
        <f t="shared" si="1"/>
        <v>60.15</v>
      </c>
    </row>
    <row r="382">
      <c r="A382" s="47" t="s">
        <v>10208</v>
      </c>
      <c r="B382" s="47">
        <v>3.0</v>
      </c>
      <c r="C382" s="47">
        <v>0.0</v>
      </c>
      <c r="D382" s="47">
        <v>0.0</v>
      </c>
      <c r="E382" s="47">
        <v>0.0</v>
      </c>
      <c r="F382" s="47">
        <v>0.0</v>
      </c>
      <c r="G382" s="47">
        <v>0.0</v>
      </c>
      <c r="H382" s="47">
        <v>6.83</v>
      </c>
      <c r="I382" s="47">
        <v>0.0</v>
      </c>
      <c r="J382" s="47">
        <v>0.0</v>
      </c>
      <c r="K382" s="47">
        <v>53.82</v>
      </c>
      <c r="L382" s="248">
        <f t="shared" si="1"/>
        <v>63.65</v>
      </c>
    </row>
    <row r="383">
      <c r="A383" s="47" t="s">
        <v>10209</v>
      </c>
      <c r="B383" s="47">
        <v>0.0</v>
      </c>
      <c r="C383" s="47">
        <v>0.0</v>
      </c>
      <c r="D383" s="47">
        <v>0.0</v>
      </c>
      <c r="E383" s="47">
        <v>0.0</v>
      </c>
      <c r="F383" s="47">
        <v>0.0</v>
      </c>
      <c r="G383" s="47">
        <v>0.0</v>
      </c>
      <c r="H383" s="47">
        <v>5.894</v>
      </c>
      <c r="I383" s="47">
        <v>0.0</v>
      </c>
      <c r="J383" s="47">
        <v>0.0</v>
      </c>
      <c r="K383" s="47">
        <v>52.026</v>
      </c>
      <c r="L383" s="248">
        <f t="shared" si="1"/>
        <v>57.92</v>
      </c>
    </row>
    <row r="384">
      <c r="A384" s="47" t="s">
        <v>10210</v>
      </c>
      <c r="B384" s="47">
        <v>0.0</v>
      </c>
      <c r="C384" s="47">
        <v>0.0</v>
      </c>
      <c r="D384" s="47">
        <v>0.0</v>
      </c>
      <c r="E384" s="47">
        <v>0.0</v>
      </c>
      <c r="F384" s="47">
        <v>0.0</v>
      </c>
      <c r="G384" s="47">
        <v>0.0</v>
      </c>
      <c r="H384" s="47">
        <v>0.0</v>
      </c>
      <c r="I384" s="47">
        <v>0.0</v>
      </c>
      <c r="J384" s="47">
        <v>0.0</v>
      </c>
      <c r="K384" s="47">
        <v>52.026</v>
      </c>
      <c r="L384" s="248">
        <f t="shared" si="1"/>
        <v>52.026</v>
      </c>
    </row>
    <row r="385">
      <c r="A385" s="47" t="s">
        <v>10211</v>
      </c>
      <c r="B385" s="47">
        <v>2.0026</v>
      </c>
      <c r="C385" s="47">
        <v>0.0</v>
      </c>
      <c r="D385" s="47">
        <v>0.0</v>
      </c>
      <c r="E385" s="47">
        <v>0.0</v>
      </c>
      <c r="F385" s="47">
        <v>0.0</v>
      </c>
      <c r="G385" s="47">
        <v>0.0</v>
      </c>
      <c r="H385" s="47">
        <v>0.4354</v>
      </c>
      <c r="I385" s="47">
        <v>0.0</v>
      </c>
      <c r="J385" s="47">
        <v>0.0</v>
      </c>
      <c r="K385" s="47">
        <v>41.262</v>
      </c>
      <c r="L385" s="248">
        <f t="shared" si="1"/>
        <v>43.7</v>
      </c>
    </row>
    <row r="386">
      <c r="A386" s="47" t="s">
        <v>10212</v>
      </c>
      <c r="B386" s="47">
        <v>0.0</v>
      </c>
      <c r="C386" s="47">
        <v>0.0</v>
      </c>
      <c r="D386" s="47">
        <v>0.0</v>
      </c>
      <c r="E386" s="47">
        <v>0.0</v>
      </c>
      <c r="F386" s="47">
        <v>0.0</v>
      </c>
      <c r="G386" s="47">
        <v>0.0</v>
      </c>
      <c r="H386" s="47">
        <v>25.535</v>
      </c>
      <c r="I386" s="47">
        <v>0.0</v>
      </c>
      <c r="J386" s="47">
        <v>0.0</v>
      </c>
      <c r="K386" s="47">
        <v>13.455</v>
      </c>
      <c r="L386" s="248">
        <f t="shared" si="1"/>
        <v>38.99</v>
      </c>
    </row>
    <row r="387">
      <c r="A387" s="47" t="s">
        <v>10213</v>
      </c>
      <c r="B387" s="47">
        <v>0.0</v>
      </c>
      <c r="C387" s="47">
        <v>0.0</v>
      </c>
      <c r="D387" s="47">
        <v>0.0</v>
      </c>
      <c r="E387" s="47">
        <v>0.0</v>
      </c>
      <c r="F387" s="47">
        <v>0.0</v>
      </c>
      <c r="G387" s="47">
        <v>0.0</v>
      </c>
      <c r="H387" s="47">
        <v>23.055</v>
      </c>
      <c r="I387" s="47">
        <v>0.0</v>
      </c>
      <c r="J387" s="47">
        <v>0.0</v>
      </c>
      <c r="K387" s="47">
        <v>13.455</v>
      </c>
      <c r="L387" s="248">
        <f t="shared" si="1"/>
        <v>36.51</v>
      </c>
    </row>
    <row r="388">
      <c r="A388" s="47" t="s">
        <v>10214</v>
      </c>
      <c r="B388" s="47">
        <v>0.0</v>
      </c>
      <c r="C388" s="47">
        <v>0.0</v>
      </c>
      <c r="D388" s="47">
        <v>0.0</v>
      </c>
      <c r="E388" s="47">
        <v>0.0</v>
      </c>
      <c r="F388" s="47">
        <v>0.0</v>
      </c>
      <c r="G388" s="47">
        <v>0.0</v>
      </c>
      <c r="H388" s="47">
        <v>22.921</v>
      </c>
      <c r="I388" s="47">
        <v>0.0</v>
      </c>
      <c r="J388" s="47">
        <v>0.0</v>
      </c>
      <c r="K388" s="47">
        <v>15.249</v>
      </c>
      <c r="L388" s="248">
        <f t="shared" si="1"/>
        <v>38.17</v>
      </c>
    </row>
    <row r="389">
      <c r="A389" s="47" t="s">
        <v>10215</v>
      </c>
      <c r="B389" s="47">
        <v>0.0</v>
      </c>
      <c r="C389" s="47">
        <v>0.0</v>
      </c>
      <c r="D389" s="47">
        <v>0.0</v>
      </c>
      <c r="E389" s="47">
        <v>0.0</v>
      </c>
      <c r="F389" s="47">
        <v>0.0</v>
      </c>
      <c r="G389" s="47">
        <v>0.0</v>
      </c>
      <c r="H389" s="47">
        <v>20.521</v>
      </c>
      <c r="I389" s="47">
        <v>0.0</v>
      </c>
      <c r="J389" s="47">
        <v>0.0</v>
      </c>
      <c r="K389" s="47">
        <v>15.249</v>
      </c>
      <c r="L389" s="248">
        <f t="shared" si="1"/>
        <v>35.77</v>
      </c>
    </row>
    <row r="390">
      <c r="A390" s="47" t="s">
        <v>10216</v>
      </c>
      <c r="B390" s="47">
        <v>0.0</v>
      </c>
      <c r="C390" s="47">
        <v>0.0</v>
      </c>
      <c r="D390" s="47">
        <v>0.0</v>
      </c>
      <c r="E390" s="47">
        <v>0.0</v>
      </c>
      <c r="F390" s="47">
        <v>0.0</v>
      </c>
      <c r="G390" s="47">
        <v>0.0</v>
      </c>
      <c r="H390" s="47">
        <v>23.935</v>
      </c>
      <c r="I390" s="47">
        <v>0.0</v>
      </c>
      <c r="J390" s="47">
        <v>0.0</v>
      </c>
      <c r="K390" s="47">
        <v>13.455</v>
      </c>
      <c r="L390" s="248">
        <f t="shared" si="1"/>
        <v>37.39</v>
      </c>
    </row>
    <row r="391">
      <c r="A391" s="47" t="s">
        <v>10217</v>
      </c>
      <c r="B391" s="47">
        <v>0.0</v>
      </c>
      <c r="C391" s="47">
        <v>0.0</v>
      </c>
      <c r="D391" s="47">
        <v>0.0</v>
      </c>
      <c r="E391" s="47">
        <v>0.0</v>
      </c>
      <c r="F391" s="47">
        <v>0.0</v>
      </c>
      <c r="G391" s="47">
        <v>0.0</v>
      </c>
      <c r="H391" s="47">
        <v>27.841</v>
      </c>
      <c r="I391" s="47">
        <v>0.0</v>
      </c>
      <c r="J391" s="47">
        <v>0.0</v>
      </c>
      <c r="K391" s="47">
        <v>15.249</v>
      </c>
      <c r="L391" s="248">
        <f t="shared" si="1"/>
        <v>43.09</v>
      </c>
    </row>
    <row r="392">
      <c r="A392" s="47" t="s">
        <v>10218</v>
      </c>
      <c r="B392" s="47">
        <v>0.0</v>
      </c>
      <c r="C392" s="47">
        <v>0.0</v>
      </c>
      <c r="D392" s="47">
        <v>0.0</v>
      </c>
      <c r="E392" s="47">
        <v>0.0</v>
      </c>
      <c r="F392" s="47">
        <v>0.0</v>
      </c>
      <c r="G392" s="47">
        <v>1.581</v>
      </c>
      <c r="H392" s="47">
        <v>4.22</v>
      </c>
      <c r="I392" s="47">
        <v>27.3</v>
      </c>
      <c r="J392" s="47">
        <v>0.0</v>
      </c>
      <c r="K392" s="47">
        <v>24.219</v>
      </c>
      <c r="L392" s="248">
        <f t="shared" si="1"/>
        <v>57.32</v>
      </c>
    </row>
    <row r="393">
      <c r="A393" s="47" t="s">
        <v>10219</v>
      </c>
      <c r="B393" s="47">
        <v>0.0</v>
      </c>
      <c r="C393" s="47">
        <v>0.0</v>
      </c>
      <c r="D393" s="47">
        <v>0.0</v>
      </c>
      <c r="E393" s="47">
        <v>0.0</v>
      </c>
      <c r="F393" s="47">
        <v>0.0</v>
      </c>
      <c r="G393" s="47">
        <v>2.499</v>
      </c>
      <c r="H393" s="47">
        <v>0.0</v>
      </c>
      <c r="I393" s="47">
        <v>34.548</v>
      </c>
      <c r="J393" s="47">
        <v>0.0</v>
      </c>
      <c r="K393" s="47">
        <v>26.013</v>
      </c>
      <c r="L393" s="248">
        <f t="shared" si="1"/>
        <v>63.06</v>
      </c>
    </row>
    <row r="394">
      <c r="A394" s="47" t="s">
        <v>10220</v>
      </c>
      <c r="B394" s="47">
        <v>0.0</v>
      </c>
      <c r="C394" s="47">
        <v>0.0</v>
      </c>
      <c r="D394" s="47">
        <v>0.0</v>
      </c>
      <c r="E394" s="47">
        <v>0.0</v>
      </c>
      <c r="F394" s="47">
        <v>0.0</v>
      </c>
      <c r="G394" s="47">
        <v>0.0</v>
      </c>
      <c r="H394" s="47">
        <v>0.0</v>
      </c>
      <c r="I394" s="47">
        <v>46.9</v>
      </c>
      <c r="J394" s="47">
        <v>0.0</v>
      </c>
      <c r="K394" s="47">
        <v>18.13</v>
      </c>
      <c r="L394" s="248">
        <f t="shared" si="1"/>
        <v>65.03</v>
      </c>
    </row>
    <row r="395">
      <c r="A395" s="47" t="s">
        <v>10221</v>
      </c>
      <c r="B395" s="47">
        <v>0.0</v>
      </c>
      <c r="C395" s="47">
        <v>0.0</v>
      </c>
      <c r="D395" s="47">
        <v>0.0</v>
      </c>
      <c r="E395" s="47">
        <v>0.0</v>
      </c>
      <c r="F395" s="47">
        <v>0.0</v>
      </c>
      <c r="G395" s="47">
        <v>0.0</v>
      </c>
      <c r="H395" s="47">
        <v>0.0</v>
      </c>
      <c r="I395" s="47">
        <v>52.5</v>
      </c>
      <c r="J395" s="47">
        <v>0.0</v>
      </c>
      <c r="K395" s="47">
        <v>19.48</v>
      </c>
      <c r="L395" s="248">
        <f t="shared" si="1"/>
        <v>71.98</v>
      </c>
    </row>
    <row r="396">
      <c r="A396" s="47" t="s">
        <v>10222</v>
      </c>
      <c r="B396" s="47">
        <v>0.0</v>
      </c>
      <c r="C396" s="47">
        <v>0.0</v>
      </c>
      <c r="D396" s="47">
        <v>0.0</v>
      </c>
      <c r="E396" s="47">
        <v>0.0</v>
      </c>
      <c r="F396" s="47">
        <v>0.0</v>
      </c>
      <c r="G396" s="47">
        <v>0.0</v>
      </c>
      <c r="H396" s="47">
        <v>0.0</v>
      </c>
      <c r="I396" s="47">
        <v>18.058</v>
      </c>
      <c r="J396" s="47">
        <v>0.0</v>
      </c>
      <c r="K396" s="47">
        <v>50.232</v>
      </c>
      <c r="L396" s="248">
        <f t="shared" si="1"/>
        <v>68.29</v>
      </c>
    </row>
    <row r="397">
      <c r="A397" s="47" t="s">
        <v>10223</v>
      </c>
      <c r="B397" s="47">
        <v>0.0</v>
      </c>
      <c r="C397" s="47">
        <v>0.0</v>
      </c>
      <c r="D397" s="47">
        <v>0.0</v>
      </c>
      <c r="E397" s="47">
        <v>0.0</v>
      </c>
      <c r="F397" s="47">
        <v>0.0</v>
      </c>
      <c r="G397" s="47">
        <v>3.213</v>
      </c>
      <c r="H397" s="47">
        <v>0.0</v>
      </c>
      <c r="I397" s="47">
        <v>51.8</v>
      </c>
      <c r="J397" s="47">
        <v>0.0</v>
      </c>
      <c r="K397" s="47">
        <v>10.567</v>
      </c>
      <c r="L397" s="248">
        <f t="shared" si="1"/>
        <v>65.58</v>
      </c>
    </row>
    <row r="398">
      <c r="A398" s="47" t="s">
        <v>10224</v>
      </c>
      <c r="B398" s="47">
        <v>0.0</v>
      </c>
      <c r="C398" s="47">
        <v>0.0</v>
      </c>
      <c r="D398" s="47">
        <v>0.0</v>
      </c>
      <c r="E398" s="47">
        <v>0.0</v>
      </c>
      <c r="F398" s="47">
        <v>0.0</v>
      </c>
      <c r="G398" s="47">
        <v>3.264</v>
      </c>
      <c r="H398" s="47">
        <v>0.0</v>
      </c>
      <c r="I398" s="47">
        <v>53.2</v>
      </c>
      <c r="J398" s="47">
        <v>0.0</v>
      </c>
      <c r="K398" s="47">
        <v>4.336</v>
      </c>
      <c r="L398" s="248">
        <f t="shared" si="1"/>
        <v>60.8</v>
      </c>
    </row>
    <row r="399">
      <c r="A399" s="47" t="s">
        <v>10225</v>
      </c>
      <c r="B399" s="47">
        <v>0.0</v>
      </c>
      <c r="C399" s="47">
        <v>0.0</v>
      </c>
      <c r="D399" s="47">
        <v>0.0</v>
      </c>
      <c r="E399" s="47">
        <v>0.0</v>
      </c>
      <c r="F399" s="47">
        <v>0.0</v>
      </c>
      <c r="G399" s="47">
        <v>3.213</v>
      </c>
      <c r="H399" s="47">
        <v>0.0</v>
      </c>
      <c r="I399" s="47">
        <v>53.9</v>
      </c>
      <c r="J399" s="47">
        <v>0.0</v>
      </c>
      <c r="K399" s="47">
        <v>0.067</v>
      </c>
      <c r="L399" s="248">
        <f t="shared" si="1"/>
        <v>57.18</v>
      </c>
    </row>
    <row r="400">
      <c r="A400" s="47" t="s">
        <v>10226</v>
      </c>
      <c r="B400" s="47">
        <v>0.0</v>
      </c>
      <c r="C400" s="47">
        <v>0.0</v>
      </c>
      <c r="D400" s="47">
        <v>0.0</v>
      </c>
      <c r="E400" s="47">
        <v>0.0</v>
      </c>
      <c r="F400" s="47">
        <v>0.0</v>
      </c>
      <c r="G400" s="47">
        <v>0.0</v>
      </c>
      <c r="H400" s="47">
        <v>0.0</v>
      </c>
      <c r="I400" s="47">
        <v>48.3</v>
      </c>
      <c r="J400" s="47">
        <v>0.0</v>
      </c>
      <c r="K400" s="47">
        <v>6.53</v>
      </c>
      <c r="L400" s="248">
        <f t="shared" si="1"/>
        <v>54.83</v>
      </c>
    </row>
    <row r="401">
      <c r="A401" s="47" t="s">
        <v>10227</v>
      </c>
      <c r="B401" s="47">
        <v>0.0</v>
      </c>
      <c r="C401" s="47">
        <v>0.0</v>
      </c>
      <c r="D401" s="47">
        <v>0.0</v>
      </c>
      <c r="E401" s="47">
        <v>0.0</v>
      </c>
      <c r="F401" s="47">
        <v>0.0</v>
      </c>
      <c r="G401" s="47">
        <v>2.907</v>
      </c>
      <c r="H401" s="47">
        <v>0.0</v>
      </c>
      <c r="I401" s="47">
        <v>46.9</v>
      </c>
      <c r="J401" s="47">
        <v>0.0</v>
      </c>
      <c r="K401" s="47">
        <v>6.28241</v>
      </c>
      <c r="L401" s="248">
        <f t="shared" si="1"/>
        <v>56.08941</v>
      </c>
    </row>
    <row r="402">
      <c r="A402" s="47" t="s">
        <v>10228</v>
      </c>
      <c r="B402" s="47">
        <v>0.0</v>
      </c>
      <c r="C402" s="47">
        <v>0.0</v>
      </c>
      <c r="D402" s="47">
        <v>0.0</v>
      </c>
      <c r="E402" s="47">
        <v>0.0</v>
      </c>
      <c r="F402" s="47">
        <v>0.0</v>
      </c>
      <c r="G402" s="47">
        <v>0.0</v>
      </c>
      <c r="H402" s="47">
        <v>0.0</v>
      </c>
      <c r="I402" s="47">
        <v>40.6</v>
      </c>
      <c r="J402" s="47">
        <v>0.0</v>
      </c>
      <c r="K402" s="47">
        <v>16.91</v>
      </c>
      <c r="L402" s="248">
        <f t="shared" si="1"/>
        <v>57.51</v>
      </c>
    </row>
    <row r="403">
      <c r="A403" s="47" t="s">
        <v>10229</v>
      </c>
      <c r="B403" s="47">
        <v>0.0</v>
      </c>
      <c r="C403" s="47">
        <v>0.0</v>
      </c>
      <c r="D403" s="47">
        <v>0.0</v>
      </c>
      <c r="E403" s="47">
        <v>0.0</v>
      </c>
      <c r="F403" s="47">
        <v>0.0</v>
      </c>
      <c r="G403" s="47">
        <v>1.836</v>
      </c>
      <c r="H403" s="47">
        <v>0.0</v>
      </c>
      <c r="I403" s="47">
        <v>30.8</v>
      </c>
      <c r="J403" s="47">
        <v>0.0</v>
      </c>
      <c r="K403" s="47">
        <v>27.104</v>
      </c>
      <c r="L403" s="248">
        <f t="shared" si="1"/>
        <v>59.74</v>
      </c>
    </row>
    <row r="404">
      <c r="A404" s="47" t="s">
        <v>10230</v>
      </c>
      <c r="B404" s="47">
        <v>0.0</v>
      </c>
      <c r="C404" s="47">
        <v>0.0</v>
      </c>
      <c r="D404" s="47">
        <v>0.0</v>
      </c>
      <c r="E404" s="47">
        <v>0.0</v>
      </c>
      <c r="F404" s="47">
        <v>0.0</v>
      </c>
      <c r="G404" s="47">
        <v>0.357</v>
      </c>
      <c r="H404" s="47">
        <v>10.555</v>
      </c>
      <c r="I404" s="47">
        <v>5.6</v>
      </c>
      <c r="J404" s="47">
        <v>0.0</v>
      </c>
      <c r="K404" s="47">
        <v>39.468</v>
      </c>
      <c r="L404" s="248">
        <f t="shared" si="1"/>
        <v>55.98</v>
      </c>
    </row>
    <row r="405">
      <c r="A405" s="47" t="s">
        <v>10231</v>
      </c>
      <c r="B405" s="47">
        <v>0.0</v>
      </c>
      <c r="C405" s="47">
        <v>0.0</v>
      </c>
      <c r="D405" s="47">
        <v>0.0</v>
      </c>
      <c r="E405" s="47">
        <v>0.0</v>
      </c>
      <c r="F405" s="47">
        <v>0.0</v>
      </c>
      <c r="G405" s="47">
        <v>0.0</v>
      </c>
      <c r="H405" s="47">
        <v>27.184</v>
      </c>
      <c r="I405" s="47">
        <v>0.0</v>
      </c>
      <c r="J405" s="47">
        <v>0.0</v>
      </c>
      <c r="K405" s="47">
        <v>34.086</v>
      </c>
      <c r="L405" s="248">
        <f t="shared" si="1"/>
        <v>61.27</v>
      </c>
    </row>
    <row r="406">
      <c r="A406" s="47" t="s">
        <v>10232</v>
      </c>
      <c r="B406" s="47">
        <v>0.0</v>
      </c>
      <c r="C406" s="47">
        <v>0.0</v>
      </c>
      <c r="D406" s="47">
        <v>0.0</v>
      </c>
      <c r="E406" s="47">
        <v>0.0</v>
      </c>
      <c r="F406" s="47">
        <v>11.276</v>
      </c>
      <c r="G406" s="47">
        <v>0.0</v>
      </c>
      <c r="H406" s="47">
        <v>35.0</v>
      </c>
      <c r="I406" s="47">
        <v>0.0</v>
      </c>
      <c r="J406" s="47">
        <v>0.0</v>
      </c>
      <c r="K406" s="47">
        <v>19.734</v>
      </c>
      <c r="L406" s="248">
        <f t="shared" si="1"/>
        <v>66.01</v>
      </c>
    </row>
    <row r="407">
      <c r="A407" s="47" t="s">
        <v>10233</v>
      </c>
      <c r="B407" s="47">
        <v>2.003</v>
      </c>
      <c r="C407" s="47">
        <v>0.0</v>
      </c>
      <c r="D407" s="47">
        <v>0.0</v>
      </c>
      <c r="E407" s="47">
        <v>0.0</v>
      </c>
      <c r="F407" s="47">
        <v>0.0</v>
      </c>
      <c r="G407" s="47">
        <v>0.0</v>
      </c>
      <c r="H407" s="47">
        <v>35.0</v>
      </c>
      <c r="I407" s="47">
        <v>0.0</v>
      </c>
      <c r="J407" s="47">
        <v>0.0</v>
      </c>
      <c r="K407" s="47">
        <v>18.837</v>
      </c>
      <c r="L407" s="248">
        <f t="shared" si="1"/>
        <v>55.84</v>
      </c>
    </row>
    <row r="408">
      <c r="A408" s="47" t="s">
        <v>10234</v>
      </c>
      <c r="B408" s="47">
        <v>0.997</v>
      </c>
      <c r="C408" s="47">
        <v>0.0</v>
      </c>
      <c r="D408" s="47">
        <v>0.0</v>
      </c>
      <c r="E408" s="47">
        <v>0.0</v>
      </c>
      <c r="F408" s="47">
        <v>3.341</v>
      </c>
      <c r="G408" s="47">
        <v>0.0</v>
      </c>
      <c r="H408" s="47">
        <v>35.0</v>
      </c>
      <c r="I408" s="47">
        <v>0.0</v>
      </c>
      <c r="J408" s="47">
        <v>0.0</v>
      </c>
      <c r="K408" s="47">
        <v>14.352</v>
      </c>
      <c r="L408" s="248">
        <f t="shared" si="1"/>
        <v>53.69</v>
      </c>
    </row>
    <row r="409">
      <c r="A409" s="47" t="s">
        <v>10235</v>
      </c>
      <c r="B409" s="47">
        <v>0.0</v>
      </c>
      <c r="C409" s="47">
        <v>0.0</v>
      </c>
      <c r="D409" s="47">
        <v>0.0</v>
      </c>
      <c r="E409" s="47">
        <v>0.0</v>
      </c>
      <c r="F409" s="47">
        <v>0.0</v>
      </c>
      <c r="G409" s="47">
        <v>0.0</v>
      </c>
      <c r="H409" s="47">
        <v>34.326</v>
      </c>
      <c r="I409" s="47">
        <v>0.0</v>
      </c>
      <c r="J409" s="47">
        <v>0.0</v>
      </c>
      <c r="K409" s="47">
        <v>10.764</v>
      </c>
      <c r="L409" s="248">
        <f t="shared" si="1"/>
        <v>45.09</v>
      </c>
    </row>
    <row r="410">
      <c r="A410" s="47" t="s">
        <v>10236</v>
      </c>
      <c r="B410" s="47">
        <v>0.0</v>
      </c>
      <c r="C410" s="47">
        <v>0.0</v>
      </c>
      <c r="D410" s="47">
        <v>0.0</v>
      </c>
      <c r="E410" s="47">
        <v>0.0</v>
      </c>
      <c r="F410" s="47">
        <v>0.0</v>
      </c>
      <c r="G410" s="47">
        <v>0.0</v>
      </c>
      <c r="H410" s="47">
        <v>30.306</v>
      </c>
      <c r="I410" s="47">
        <v>0.0</v>
      </c>
      <c r="J410" s="47">
        <v>0.0</v>
      </c>
      <c r="K410" s="47">
        <v>10.764</v>
      </c>
      <c r="L410" s="248">
        <f t="shared" si="1"/>
        <v>41.07</v>
      </c>
    </row>
    <row r="411">
      <c r="A411" s="47" t="s">
        <v>10237</v>
      </c>
      <c r="B411" s="47">
        <v>0.0</v>
      </c>
      <c r="C411" s="47">
        <v>0.0</v>
      </c>
      <c r="D411" s="47">
        <v>0.0</v>
      </c>
      <c r="E411" s="47">
        <v>0.0</v>
      </c>
      <c r="F411" s="47">
        <v>0.0</v>
      </c>
      <c r="G411" s="47">
        <v>0.0</v>
      </c>
      <c r="H411" s="47">
        <v>17.609</v>
      </c>
      <c r="I411" s="47">
        <v>0.0</v>
      </c>
      <c r="J411" s="47">
        <v>0.0</v>
      </c>
      <c r="K411" s="47">
        <v>20.631</v>
      </c>
      <c r="L411" s="248">
        <f t="shared" si="1"/>
        <v>38.24</v>
      </c>
    </row>
    <row r="412">
      <c r="A412" s="47" t="s">
        <v>10238</v>
      </c>
      <c r="B412" s="47">
        <v>0.0</v>
      </c>
      <c r="C412" s="47">
        <v>0.0</v>
      </c>
      <c r="D412" s="47">
        <v>0.0</v>
      </c>
      <c r="E412" s="47">
        <v>0.0</v>
      </c>
      <c r="F412" s="47">
        <v>0.0</v>
      </c>
      <c r="G412" s="47">
        <v>0.0</v>
      </c>
      <c r="H412" s="47">
        <v>16.782</v>
      </c>
      <c r="I412" s="47">
        <v>0.0</v>
      </c>
      <c r="J412" s="47">
        <v>0.0</v>
      </c>
      <c r="K412" s="47">
        <v>21.528</v>
      </c>
      <c r="L412" s="248">
        <f t="shared" si="1"/>
        <v>38.31</v>
      </c>
    </row>
    <row r="413">
      <c r="A413" s="47" t="s">
        <v>10239</v>
      </c>
      <c r="B413" s="47">
        <v>0.0</v>
      </c>
      <c r="C413" s="47">
        <v>0.0</v>
      </c>
      <c r="D413" s="47">
        <v>0.0</v>
      </c>
      <c r="E413" s="47">
        <v>0.0</v>
      </c>
      <c r="F413" s="47">
        <v>0.0</v>
      </c>
      <c r="G413" s="47">
        <v>0.0</v>
      </c>
      <c r="H413" s="47">
        <v>21.114</v>
      </c>
      <c r="I413" s="47">
        <v>0.0</v>
      </c>
      <c r="J413" s="47">
        <v>0.0</v>
      </c>
      <c r="K413" s="47">
        <v>16.146</v>
      </c>
      <c r="L413" s="248">
        <f t="shared" si="1"/>
        <v>37.26</v>
      </c>
    </row>
    <row r="414">
      <c r="A414" s="47" t="s">
        <v>10240</v>
      </c>
      <c r="B414" s="47">
        <v>0.0</v>
      </c>
      <c r="C414" s="47">
        <v>0.0</v>
      </c>
      <c r="D414" s="47">
        <v>0.0</v>
      </c>
      <c r="E414" s="47">
        <v>0.0</v>
      </c>
      <c r="F414" s="47">
        <v>0.0</v>
      </c>
      <c r="G414" s="47">
        <v>0.0</v>
      </c>
      <c r="H414" s="47">
        <v>16.195</v>
      </c>
      <c r="I414" s="47">
        <v>0.0</v>
      </c>
      <c r="J414" s="47">
        <v>0.0</v>
      </c>
      <c r="K414" s="47">
        <v>22.425</v>
      </c>
      <c r="L414" s="248">
        <f t="shared" si="1"/>
        <v>38.62</v>
      </c>
    </row>
    <row r="415">
      <c r="A415" s="47" t="s">
        <v>10241</v>
      </c>
      <c r="B415" s="47">
        <v>0.0</v>
      </c>
      <c r="C415" s="47">
        <v>0.0</v>
      </c>
      <c r="D415" s="47">
        <v>0.0</v>
      </c>
      <c r="E415" s="47">
        <v>0.0</v>
      </c>
      <c r="F415" s="47">
        <v>0.0</v>
      </c>
      <c r="G415" s="47">
        <v>0.0</v>
      </c>
      <c r="H415" s="47">
        <v>26.483</v>
      </c>
      <c r="I415" s="47">
        <v>0.0</v>
      </c>
      <c r="J415" s="47">
        <v>0.0</v>
      </c>
      <c r="K415" s="47">
        <v>18.837</v>
      </c>
      <c r="L415" s="248">
        <f t="shared" si="1"/>
        <v>45.32</v>
      </c>
    </row>
    <row r="416">
      <c r="A416" s="47" t="s">
        <v>10242</v>
      </c>
      <c r="B416" s="47">
        <v>0.0</v>
      </c>
      <c r="C416" s="47">
        <v>0.0</v>
      </c>
      <c r="D416" s="47">
        <v>0.0</v>
      </c>
      <c r="E416" s="47">
        <v>0.0</v>
      </c>
      <c r="F416" s="47">
        <v>0.0</v>
      </c>
      <c r="G416" s="47">
        <v>1.53</v>
      </c>
      <c r="H416" s="47">
        <v>8.102</v>
      </c>
      <c r="I416" s="47">
        <v>23.8</v>
      </c>
      <c r="J416" s="47">
        <v>0.0</v>
      </c>
      <c r="K416" s="47">
        <v>21.528</v>
      </c>
      <c r="L416" s="248">
        <f t="shared" si="1"/>
        <v>54.96</v>
      </c>
    </row>
    <row r="417">
      <c r="A417" s="47" t="s">
        <v>10243</v>
      </c>
      <c r="B417" s="47">
        <v>0.0</v>
      </c>
      <c r="C417" s="47">
        <v>0.0</v>
      </c>
      <c r="D417" s="47">
        <v>0.0</v>
      </c>
      <c r="E417" s="47">
        <v>0.0</v>
      </c>
      <c r="F417" s="47">
        <v>0.0</v>
      </c>
      <c r="G417" s="47">
        <v>2.091</v>
      </c>
      <c r="H417" s="47">
        <v>4.872</v>
      </c>
      <c r="I417" s="47">
        <v>34.3</v>
      </c>
      <c r="J417" s="47">
        <v>0.0</v>
      </c>
      <c r="K417" s="47">
        <v>18.837</v>
      </c>
      <c r="L417" s="248">
        <f t="shared" si="1"/>
        <v>60.1</v>
      </c>
    </row>
    <row r="418">
      <c r="A418" s="47" t="s">
        <v>10244</v>
      </c>
      <c r="B418" s="47">
        <v>0.0</v>
      </c>
      <c r="C418" s="47">
        <v>0.0</v>
      </c>
      <c r="D418" s="47">
        <v>0.0</v>
      </c>
      <c r="E418" s="47">
        <v>0.0</v>
      </c>
      <c r="F418" s="47">
        <v>0.0</v>
      </c>
      <c r="G418" s="47">
        <v>0.0</v>
      </c>
      <c r="H418" s="47">
        <v>0.0</v>
      </c>
      <c r="I418" s="47">
        <v>44.8</v>
      </c>
      <c r="J418" s="47">
        <v>0.0</v>
      </c>
      <c r="K418" s="47">
        <v>26.47</v>
      </c>
      <c r="L418" s="248">
        <f t="shared" si="1"/>
        <v>71.27</v>
      </c>
    </row>
    <row r="419">
      <c r="A419" s="47" t="s">
        <v>10245</v>
      </c>
      <c r="B419" s="47">
        <v>2.55</v>
      </c>
      <c r="C419" s="47">
        <v>0.0</v>
      </c>
      <c r="D419" s="47">
        <v>0.0</v>
      </c>
      <c r="E419" s="47">
        <v>0.0</v>
      </c>
      <c r="F419" s="47">
        <v>0.0</v>
      </c>
      <c r="G419" s="47">
        <v>3.111</v>
      </c>
      <c r="H419" s="47">
        <v>0.0</v>
      </c>
      <c r="I419" s="47">
        <v>15.892</v>
      </c>
      <c r="J419" s="47">
        <v>0.0</v>
      </c>
      <c r="K419" s="47">
        <v>45.747</v>
      </c>
      <c r="L419" s="248">
        <f t="shared" si="1"/>
        <v>67.3</v>
      </c>
    </row>
    <row r="420">
      <c r="A420" s="47" t="s">
        <v>10246</v>
      </c>
      <c r="B420" s="47">
        <v>0.0</v>
      </c>
      <c r="C420" s="47">
        <v>0.0</v>
      </c>
      <c r="D420" s="47">
        <v>0.0</v>
      </c>
      <c r="E420" s="47">
        <v>0.0</v>
      </c>
      <c r="F420" s="47">
        <v>0.0</v>
      </c>
      <c r="G420" s="47">
        <v>0.0</v>
      </c>
      <c r="H420" s="47">
        <v>0.0</v>
      </c>
      <c r="I420" s="47">
        <v>56.0</v>
      </c>
      <c r="J420" s="47">
        <v>0.0</v>
      </c>
      <c r="K420" s="47">
        <v>14.7</v>
      </c>
      <c r="L420" s="248">
        <f t="shared" si="1"/>
        <v>70.7</v>
      </c>
    </row>
    <row r="421">
      <c r="A421" s="47" t="s">
        <v>10247</v>
      </c>
      <c r="B421" s="47">
        <v>0.0</v>
      </c>
      <c r="C421" s="47">
        <v>0.0</v>
      </c>
      <c r="D421" s="47">
        <v>0.0</v>
      </c>
      <c r="E421" s="47">
        <v>0.0</v>
      </c>
      <c r="F421" s="47">
        <v>0.0</v>
      </c>
      <c r="G421" s="47">
        <v>3.315</v>
      </c>
      <c r="H421" s="47">
        <v>0.0</v>
      </c>
      <c r="I421" s="47">
        <v>56.0</v>
      </c>
      <c r="J421" s="47">
        <v>0.0</v>
      </c>
      <c r="K421" s="47">
        <v>7.935</v>
      </c>
      <c r="L421" s="248">
        <f t="shared" si="1"/>
        <v>67.25</v>
      </c>
    </row>
    <row r="422">
      <c r="A422" s="47" t="s">
        <v>10248</v>
      </c>
      <c r="B422" s="47">
        <v>0.0</v>
      </c>
      <c r="C422" s="47">
        <v>0.0</v>
      </c>
      <c r="D422" s="47">
        <v>0.0</v>
      </c>
      <c r="E422" s="47">
        <v>0.0</v>
      </c>
      <c r="F422" s="47">
        <v>0.0</v>
      </c>
      <c r="G422" s="47">
        <v>3.468</v>
      </c>
      <c r="H422" s="47">
        <v>0.0</v>
      </c>
      <c r="I422" s="47">
        <v>53.9</v>
      </c>
      <c r="J422" s="47">
        <v>0.0</v>
      </c>
      <c r="K422" s="47">
        <v>7.612</v>
      </c>
      <c r="L422" s="248">
        <f t="shared" si="1"/>
        <v>64.98</v>
      </c>
    </row>
    <row r="423">
      <c r="A423" s="47" t="s">
        <v>10249</v>
      </c>
      <c r="B423" s="47">
        <v>0.0</v>
      </c>
      <c r="C423" s="47">
        <v>0.0</v>
      </c>
      <c r="D423" s="47">
        <v>0.0</v>
      </c>
      <c r="E423" s="47">
        <v>0.0</v>
      </c>
      <c r="F423" s="47">
        <v>0.0</v>
      </c>
      <c r="G423" s="47">
        <v>3.366</v>
      </c>
      <c r="H423" s="47">
        <v>0.0</v>
      </c>
      <c r="I423" s="47">
        <v>11.744</v>
      </c>
      <c r="J423" s="47">
        <v>0.0</v>
      </c>
      <c r="K423" s="47">
        <v>44.85</v>
      </c>
      <c r="L423" s="248">
        <f t="shared" si="1"/>
        <v>59.96</v>
      </c>
    </row>
    <row r="424">
      <c r="A424" s="47" t="s">
        <v>10250</v>
      </c>
      <c r="B424" s="47">
        <v>0.0</v>
      </c>
      <c r="C424" s="47">
        <v>0.0</v>
      </c>
      <c r="D424" s="47">
        <v>0.0</v>
      </c>
      <c r="E424" s="47">
        <v>0.0</v>
      </c>
      <c r="F424" s="47">
        <v>0.0</v>
      </c>
      <c r="G424" s="47">
        <v>0.0</v>
      </c>
      <c r="H424" s="47">
        <v>0.0</v>
      </c>
      <c r="I424" s="47">
        <v>51.1</v>
      </c>
      <c r="J424" s="47">
        <v>0.0</v>
      </c>
      <c r="K424" s="47">
        <v>5.41</v>
      </c>
      <c r="L424" s="248">
        <f t="shared" si="1"/>
        <v>56.51</v>
      </c>
    </row>
    <row r="425">
      <c r="A425" s="47" t="s">
        <v>10251</v>
      </c>
      <c r="B425" s="47">
        <v>0.0</v>
      </c>
      <c r="C425" s="47">
        <v>0.0</v>
      </c>
      <c r="D425" s="47">
        <v>0.0</v>
      </c>
      <c r="E425" s="47">
        <v>0.0</v>
      </c>
      <c r="F425" s="47">
        <v>0.0</v>
      </c>
      <c r="G425" s="47">
        <v>0.0</v>
      </c>
      <c r="H425" s="47">
        <v>0.0</v>
      </c>
      <c r="I425" s="47">
        <v>22.928</v>
      </c>
      <c r="J425" s="47">
        <v>0.0</v>
      </c>
      <c r="K425" s="47">
        <v>32.292</v>
      </c>
      <c r="L425" s="248">
        <f t="shared" si="1"/>
        <v>55.22</v>
      </c>
    </row>
    <row r="426">
      <c r="A426" s="47" t="s">
        <v>10252</v>
      </c>
      <c r="B426" s="47">
        <v>0.0</v>
      </c>
      <c r="C426" s="47">
        <v>0.0</v>
      </c>
      <c r="D426" s="47">
        <v>0.0</v>
      </c>
      <c r="E426" s="47">
        <v>0.0</v>
      </c>
      <c r="F426" s="47">
        <v>0.0</v>
      </c>
      <c r="G426" s="47">
        <v>0.0</v>
      </c>
      <c r="H426" s="47">
        <v>0.0</v>
      </c>
      <c r="I426" s="47">
        <v>39.2</v>
      </c>
      <c r="J426" s="47">
        <v>0.0</v>
      </c>
      <c r="K426" s="47">
        <v>21.38</v>
      </c>
      <c r="L426" s="248">
        <f t="shared" si="1"/>
        <v>60.58</v>
      </c>
    </row>
    <row r="427">
      <c r="A427" s="47" t="s">
        <v>10253</v>
      </c>
      <c r="B427" s="47">
        <v>0.0</v>
      </c>
      <c r="C427" s="47">
        <v>0.0</v>
      </c>
      <c r="D427" s="47">
        <v>0.0</v>
      </c>
      <c r="E427" s="47">
        <v>0.0</v>
      </c>
      <c r="F427" s="47">
        <v>0.0</v>
      </c>
      <c r="G427" s="47">
        <v>0.0</v>
      </c>
      <c r="H427" s="47">
        <v>0.0</v>
      </c>
      <c r="I427" s="47">
        <v>25.8834</v>
      </c>
      <c r="J427" s="47">
        <v>0.0</v>
      </c>
      <c r="K427" s="47">
        <v>34.086</v>
      </c>
      <c r="L427" s="248">
        <f t="shared" si="1"/>
        <v>59.9694</v>
      </c>
    </row>
    <row r="428">
      <c r="A428" s="47" t="s">
        <v>10254</v>
      </c>
      <c r="B428" s="47">
        <v>0.0</v>
      </c>
      <c r="C428" s="47">
        <v>0.0</v>
      </c>
      <c r="D428" s="47">
        <v>0.0</v>
      </c>
      <c r="E428" s="47">
        <v>0.0</v>
      </c>
      <c r="F428" s="47">
        <v>0.0</v>
      </c>
      <c r="G428" s="47">
        <v>0.612</v>
      </c>
      <c r="H428" s="47">
        <v>13.031</v>
      </c>
      <c r="I428" s="47">
        <v>9.8</v>
      </c>
      <c r="J428" s="47">
        <v>0.0</v>
      </c>
      <c r="K428" s="47">
        <v>36.777</v>
      </c>
      <c r="L428" s="248">
        <f t="shared" si="1"/>
        <v>60.22</v>
      </c>
    </row>
    <row r="429">
      <c r="A429" s="47" t="s">
        <v>10255</v>
      </c>
      <c r="B429" s="47">
        <v>0.0</v>
      </c>
      <c r="C429" s="47">
        <v>0.0</v>
      </c>
      <c r="D429" s="47">
        <v>0.0</v>
      </c>
      <c r="E429" s="47">
        <v>0.0</v>
      </c>
      <c r="F429" s="47">
        <v>0.0</v>
      </c>
      <c r="G429" s="47">
        <v>0.0</v>
      </c>
      <c r="H429" s="47">
        <v>32.044</v>
      </c>
      <c r="I429" s="47">
        <v>0.0</v>
      </c>
      <c r="J429" s="47">
        <v>0.0</v>
      </c>
      <c r="K429" s="47">
        <v>34.086</v>
      </c>
      <c r="L429" s="248">
        <f t="shared" si="1"/>
        <v>66.13</v>
      </c>
    </row>
    <row r="430">
      <c r="A430" s="47" t="s">
        <v>10256</v>
      </c>
      <c r="B430" s="47">
        <v>3.0</v>
      </c>
      <c r="C430" s="47">
        <v>0.0</v>
      </c>
      <c r="D430" s="47">
        <v>0.0</v>
      </c>
      <c r="E430" s="47">
        <v>0.0</v>
      </c>
      <c r="F430" s="47">
        <v>14.084</v>
      </c>
      <c r="G430" s="47">
        <v>0.0</v>
      </c>
      <c r="H430" s="47">
        <v>35.0</v>
      </c>
      <c r="I430" s="47">
        <v>0.0</v>
      </c>
      <c r="J430" s="47">
        <v>0.0</v>
      </c>
      <c r="K430" s="47">
        <v>16.146</v>
      </c>
      <c r="L430" s="248">
        <f t="shared" si="1"/>
        <v>68.23</v>
      </c>
    </row>
    <row r="431">
      <c r="A431" s="47" t="s">
        <v>10257</v>
      </c>
      <c r="B431" s="47">
        <v>0.0</v>
      </c>
      <c r="C431" s="47">
        <v>0.0</v>
      </c>
      <c r="D431" s="47">
        <v>0.0</v>
      </c>
      <c r="E431" s="47">
        <v>0.0</v>
      </c>
      <c r="F431" s="47">
        <v>16.893</v>
      </c>
      <c r="G431" s="47">
        <v>0.0</v>
      </c>
      <c r="H431" s="47">
        <v>35.0</v>
      </c>
      <c r="I431" s="47">
        <v>0.0</v>
      </c>
      <c r="J431" s="47">
        <v>0.0</v>
      </c>
      <c r="K431" s="47">
        <v>9.867</v>
      </c>
      <c r="L431" s="248">
        <f t="shared" si="1"/>
        <v>61.76</v>
      </c>
    </row>
    <row r="432">
      <c r="A432" s="47" t="s">
        <v>10258</v>
      </c>
      <c r="B432" s="47">
        <v>0.0</v>
      </c>
      <c r="C432" s="47">
        <v>0.0</v>
      </c>
      <c r="D432" s="47">
        <v>0.0</v>
      </c>
      <c r="E432" s="47">
        <v>0.0</v>
      </c>
      <c r="F432" s="47">
        <v>12.257</v>
      </c>
      <c r="G432" s="47">
        <v>0.0</v>
      </c>
      <c r="H432" s="47">
        <v>35.0</v>
      </c>
      <c r="I432" s="47">
        <v>0.0</v>
      </c>
      <c r="J432" s="47">
        <v>0.0</v>
      </c>
      <c r="K432" s="47">
        <v>8.073</v>
      </c>
      <c r="L432" s="248">
        <f t="shared" si="1"/>
        <v>55.33</v>
      </c>
    </row>
    <row r="433">
      <c r="A433" s="47" t="s">
        <v>10259</v>
      </c>
      <c r="B433" s="47">
        <v>0.0</v>
      </c>
      <c r="C433" s="47">
        <v>0.0</v>
      </c>
      <c r="D433" s="47">
        <v>0.0</v>
      </c>
      <c r="E433" s="47">
        <v>0.0</v>
      </c>
      <c r="F433" s="47">
        <v>4.854</v>
      </c>
      <c r="G433" s="47">
        <v>0.0</v>
      </c>
      <c r="H433" s="47">
        <v>35.0</v>
      </c>
      <c r="I433" s="47">
        <v>0.0</v>
      </c>
      <c r="J433" s="47">
        <v>0.0</v>
      </c>
      <c r="K433" s="47">
        <v>7.176</v>
      </c>
      <c r="L433" s="248">
        <f t="shared" si="1"/>
        <v>47.03</v>
      </c>
    </row>
    <row r="434">
      <c r="A434" s="47" t="s">
        <v>10260</v>
      </c>
      <c r="B434" s="47">
        <v>0.0</v>
      </c>
      <c r="C434" s="47">
        <v>0.0</v>
      </c>
      <c r="D434" s="47">
        <v>0.0</v>
      </c>
      <c r="E434" s="47">
        <v>0.0</v>
      </c>
      <c r="F434" s="47">
        <v>0.0</v>
      </c>
      <c r="G434" s="47">
        <v>0.0</v>
      </c>
      <c r="H434" s="47">
        <v>8.117</v>
      </c>
      <c r="I434" s="47">
        <v>0.0</v>
      </c>
      <c r="J434" s="47">
        <v>0.0</v>
      </c>
      <c r="K434" s="47">
        <v>34.983</v>
      </c>
      <c r="L434" s="248">
        <f t="shared" si="1"/>
        <v>43.1</v>
      </c>
    </row>
    <row r="435">
      <c r="A435" s="47" t="s">
        <v>10261</v>
      </c>
      <c r="B435" s="47">
        <v>0.0</v>
      </c>
      <c r="C435" s="47">
        <v>0.0</v>
      </c>
      <c r="D435" s="47">
        <v>0.0</v>
      </c>
      <c r="E435" s="47">
        <v>0.0</v>
      </c>
      <c r="F435" s="47">
        <v>0.0</v>
      </c>
      <c r="G435" s="47">
        <v>0.0</v>
      </c>
      <c r="H435" s="47">
        <v>2.252</v>
      </c>
      <c r="I435" s="47">
        <v>0.0</v>
      </c>
      <c r="J435" s="47">
        <v>0.0</v>
      </c>
      <c r="K435" s="47">
        <v>39.468</v>
      </c>
      <c r="L435" s="248">
        <f t="shared" si="1"/>
        <v>41.72</v>
      </c>
    </row>
    <row r="436">
      <c r="A436" s="47" t="s">
        <v>10262</v>
      </c>
      <c r="B436" s="47">
        <v>0.0</v>
      </c>
      <c r="C436" s="47">
        <v>0.0</v>
      </c>
      <c r="D436" s="47">
        <v>0.0</v>
      </c>
      <c r="E436" s="47">
        <v>0.0</v>
      </c>
      <c r="F436" s="47">
        <v>0.0</v>
      </c>
      <c r="G436" s="47">
        <v>0.0</v>
      </c>
      <c r="H436" s="47">
        <v>9.578</v>
      </c>
      <c r="I436" s="47">
        <v>0.0</v>
      </c>
      <c r="J436" s="47">
        <v>0.0</v>
      </c>
      <c r="K436" s="47">
        <v>32.292</v>
      </c>
      <c r="L436" s="248">
        <f t="shared" si="1"/>
        <v>41.87</v>
      </c>
    </row>
    <row r="437">
      <c r="A437" s="47" t="s">
        <v>10263</v>
      </c>
      <c r="B437" s="47">
        <v>0.0</v>
      </c>
      <c r="C437" s="47">
        <v>0.0</v>
      </c>
      <c r="D437" s="47">
        <v>0.0</v>
      </c>
      <c r="E437" s="47">
        <v>0.0</v>
      </c>
      <c r="F437" s="47">
        <v>0.0</v>
      </c>
      <c r="G437" s="47">
        <v>0.0</v>
      </c>
      <c r="H437" s="47">
        <v>0.0</v>
      </c>
      <c r="I437" s="47">
        <v>0.0</v>
      </c>
      <c r="J437" s="47">
        <v>0.0</v>
      </c>
      <c r="K437" s="47">
        <v>38.571</v>
      </c>
      <c r="L437" s="248">
        <f t="shared" si="1"/>
        <v>38.571</v>
      </c>
    </row>
    <row r="438">
      <c r="A438" s="47" t="s">
        <v>10264</v>
      </c>
      <c r="B438" s="47">
        <v>0.0</v>
      </c>
      <c r="C438" s="47">
        <v>0.0</v>
      </c>
      <c r="D438" s="47">
        <v>0.0</v>
      </c>
      <c r="E438" s="47">
        <v>0.0</v>
      </c>
      <c r="F438" s="47">
        <v>0.0</v>
      </c>
      <c r="G438" s="47">
        <v>0.0</v>
      </c>
      <c r="H438" s="47">
        <v>3.29</v>
      </c>
      <c r="I438" s="47">
        <v>0.0</v>
      </c>
      <c r="J438" s="47">
        <v>0.0</v>
      </c>
      <c r="K438" s="47">
        <v>35.88</v>
      </c>
      <c r="L438" s="248">
        <f t="shared" si="1"/>
        <v>39.17</v>
      </c>
    </row>
    <row r="439">
      <c r="A439" s="47" t="s">
        <v>10265</v>
      </c>
      <c r="B439" s="47">
        <v>0.24735</v>
      </c>
      <c r="C439" s="47">
        <v>0.0</v>
      </c>
      <c r="D439" s="47">
        <v>0.0</v>
      </c>
      <c r="E439" s="47">
        <v>0.0</v>
      </c>
      <c r="F439" s="47">
        <v>0.0</v>
      </c>
      <c r="G439" s="47">
        <v>0.0</v>
      </c>
      <c r="H439" s="47">
        <v>7.04165</v>
      </c>
      <c r="I439" s="47">
        <v>0.0</v>
      </c>
      <c r="J439" s="47">
        <v>0.0</v>
      </c>
      <c r="K439" s="47">
        <v>38.571</v>
      </c>
      <c r="L439" s="248">
        <f t="shared" si="1"/>
        <v>45.86</v>
      </c>
    </row>
    <row r="440">
      <c r="A440" s="47" t="s">
        <v>10266</v>
      </c>
      <c r="B440" s="47">
        <v>0.0</v>
      </c>
      <c r="C440" s="47">
        <v>0.0</v>
      </c>
      <c r="D440" s="47">
        <v>0.0</v>
      </c>
      <c r="E440" s="47">
        <v>0.0</v>
      </c>
      <c r="F440" s="47">
        <v>0.0</v>
      </c>
      <c r="G440" s="47">
        <v>1.785</v>
      </c>
      <c r="H440" s="47">
        <v>0.0</v>
      </c>
      <c r="I440" s="47">
        <v>28.7</v>
      </c>
      <c r="J440" s="47">
        <v>0.0</v>
      </c>
      <c r="K440" s="47">
        <v>26.575</v>
      </c>
      <c r="L440" s="248">
        <f t="shared" si="1"/>
        <v>57.06</v>
      </c>
    </row>
    <row r="441">
      <c r="A441" s="47" t="s">
        <v>10267</v>
      </c>
      <c r="B441" s="47">
        <v>0.0</v>
      </c>
      <c r="C441" s="47">
        <v>0.0</v>
      </c>
      <c r="D441" s="47">
        <v>0.0</v>
      </c>
      <c r="E441" s="47">
        <v>0.0</v>
      </c>
      <c r="F441" s="47">
        <v>0.0</v>
      </c>
      <c r="G441" s="47">
        <v>2.601</v>
      </c>
      <c r="H441" s="47">
        <v>0.0</v>
      </c>
      <c r="I441" s="47">
        <v>20.026</v>
      </c>
      <c r="J441" s="47">
        <v>0.0</v>
      </c>
      <c r="K441" s="47">
        <v>43.953</v>
      </c>
      <c r="L441" s="248">
        <f t="shared" si="1"/>
        <v>66.58</v>
      </c>
    </row>
    <row r="442">
      <c r="A442" s="47" t="s">
        <v>10268</v>
      </c>
      <c r="B442" s="47">
        <v>0.0</v>
      </c>
      <c r="C442" s="47">
        <v>0.0</v>
      </c>
      <c r="D442" s="47">
        <v>0.0</v>
      </c>
      <c r="E442" s="47">
        <v>0.0</v>
      </c>
      <c r="F442" s="47">
        <v>0.0</v>
      </c>
      <c r="G442" s="47">
        <v>0.0</v>
      </c>
      <c r="H442" s="47">
        <v>0.0</v>
      </c>
      <c r="I442" s="47">
        <v>47.6</v>
      </c>
      <c r="J442" s="47">
        <v>0.0</v>
      </c>
      <c r="K442" s="47">
        <v>25.03</v>
      </c>
      <c r="L442" s="248">
        <f t="shared" si="1"/>
        <v>72.63</v>
      </c>
    </row>
    <row r="443">
      <c r="A443" s="47" t="s">
        <v>10269</v>
      </c>
      <c r="B443" s="47">
        <v>0.0</v>
      </c>
      <c r="C443" s="47">
        <v>0.0</v>
      </c>
      <c r="D443" s="47">
        <v>0.0</v>
      </c>
      <c r="E443" s="47">
        <v>0.0</v>
      </c>
      <c r="F443" s="47">
        <v>0.0</v>
      </c>
      <c r="G443" s="47">
        <v>0.0</v>
      </c>
      <c r="H443" s="47">
        <v>0.0</v>
      </c>
      <c r="I443" s="47">
        <v>23.98</v>
      </c>
      <c r="J443" s="47">
        <v>0.0</v>
      </c>
      <c r="K443" s="47">
        <v>53.82</v>
      </c>
      <c r="L443" s="248">
        <f t="shared" si="1"/>
        <v>77.8</v>
      </c>
    </row>
    <row r="444">
      <c r="A444" s="47" t="s">
        <v>10270</v>
      </c>
      <c r="B444" s="47">
        <v>0.0</v>
      </c>
      <c r="C444" s="47">
        <v>0.0</v>
      </c>
      <c r="D444" s="47">
        <v>0.0</v>
      </c>
      <c r="E444" s="47">
        <v>0.0</v>
      </c>
      <c r="F444" s="47">
        <v>0.0</v>
      </c>
      <c r="G444" s="47">
        <v>0.0</v>
      </c>
      <c r="H444" s="47">
        <v>0.0</v>
      </c>
      <c r="I444" s="47">
        <v>56.0</v>
      </c>
      <c r="J444" s="47">
        <v>0.0</v>
      </c>
      <c r="K444" s="47">
        <v>21.19</v>
      </c>
      <c r="L444" s="248">
        <f t="shared" si="1"/>
        <v>77.19</v>
      </c>
    </row>
    <row r="445">
      <c r="A445" s="47" t="s">
        <v>10271</v>
      </c>
      <c r="B445" s="47">
        <v>0.0</v>
      </c>
      <c r="C445" s="47">
        <v>0.0</v>
      </c>
      <c r="D445" s="47">
        <v>0.0</v>
      </c>
      <c r="E445" s="47">
        <v>0.0</v>
      </c>
      <c r="F445" s="47">
        <v>0.0</v>
      </c>
      <c r="G445" s="47">
        <v>0.0</v>
      </c>
      <c r="H445" s="47">
        <v>0.0</v>
      </c>
      <c r="I445" s="47">
        <v>52.5</v>
      </c>
      <c r="J445" s="47">
        <v>0.0</v>
      </c>
      <c r="K445" s="47">
        <v>19.83</v>
      </c>
      <c r="L445" s="248">
        <f t="shared" si="1"/>
        <v>72.33</v>
      </c>
    </row>
    <row r="446">
      <c r="A446" s="47" t="s">
        <v>10272</v>
      </c>
      <c r="B446" s="47">
        <v>0.0</v>
      </c>
      <c r="C446" s="47">
        <v>0.0</v>
      </c>
      <c r="D446" s="47">
        <v>0.0</v>
      </c>
      <c r="E446" s="47">
        <v>0.0</v>
      </c>
      <c r="F446" s="47">
        <v>0.0</v>
      </c>
      <c r="G446" s="47">
        <v>3.315</v>
      </c>
      <c r="H446" s="47">
        <v>0.0</v>
      </c>
      <c r="I446" s="47">
        <v>52.5</v>
      </c>
      <c r="J446" s="47">
        <v>0.0</v>
      </c>
      <c r="K446" s="47">
        <v>13.745</v>
      </c>
      <c r="L446" s="248">
        <f t="shared" si="1"/>
        <v>69.56</v>
      </c>
    </row>
    <row r="447">
      <c r="A447" s="47" t="s">
        <v>10273</v>
      </c>
      <c r="B447" s="47">
        <v>0.0</v>
      </c>
      <c r="C447" s="47">
        <v>0.0</v>
      </c>
      <c r="D447" s="47">
        <v>0.0</v>
      </c>
      <c r="E447" s="47">
        <v>0.0</v>
      </c>
      <c r="F447" s="47">
        <v>0.0</v>
      </c>
      <c r="G447" s="47">
        <v>3.264</v>
      </c>
      <c r="H447" s="47">
        <v>0.0</v>
      </c>
      <c r="I447" s="47">
        <v>53.2</v>
      </c>
      <c r="J447" s="47">
        <v>0.0</v>
      </c>
      <c r="K447" s="47">
        <v>7.136</v>
      </c>
      <c r="L447" s="248">
        <f t="shared" si="1"/>
        <v>63.6</v>
      </c>
    </row>
    <row r="448">
      <c r="A448" s="47" t="s">
        <v>10274</v>
      </c>
      <c r="B448" s="47">
        <v>0.0</v>
      </c>
      <c r="C448" s="47">
        <v>0.0</v>
      </c>
      <c r="D448" s="47">
        <v>0.0</v>
      </c>
      <c r="E448" s="47">
        <v>0.0</v>
      </c>
      <c r="F448" s="47">
        <v>0.0</v>
      </c>
      <c r="G448" s="47">
        <v>3.366</v>
      </c>
      <c r="H448" s="47">
        <v>0.0</v>
      </c>
      <c r="I448" s="47">
        <v>56.7</v>
      </c>
      <c r="J448" s="47">
        <v>0.0</v>
      </c>
      <c r="K448" s="47">
        <v>2.524</v>
      </c>
      <c r="L448" s="248">
        <f t="shared" si="1"/>
        <v>62.59</v>
      </c>
    </row>
    <row r="449">
      <c r="A449" s="47" t="s">
        <v>10275</v>
      </c>
      <c r="B449" s="47">
        <v>0.0</v>
      </c>
      <c r="C449" s="47">
        <v>0.0</v>
      </c>
      <c r="D449" s="47">
        <v>0.0</v>
      </c>
      <c r="E449" s="47">
        <v>0.0</v>
      </c>
      <c r="F449" s="47">
        <v>0.0</v>
      </c>
      <c r="G449" s="47">
        <v>3.111</v>
      </c>
      <c r="H449" s="47">
        <v>0.0</v>
      </c>
      <c r="I449" s="47">
        <v>48.3</v>
      </c>
      <c r="J449" s="47">
        <v>0.0</v>
      </c>
      <c r="K449" s="47">
        <v>10.789</v>
      </c>
      <c r="L449" s="248">
        <f t="shared" si="1"/>
        <v>62.2</v>
      </c>
    </row>
    <row r="450">
      <c r="A450" s="47" t="s">
        <v>10276</v>
      </c>
      <c r="B450" s="47">
        <v>0.0</v>
      </c>
      <c r="C450" s="47">
        <v>0.0</v>
      </c>
      <c r="D450" s="47">
        <v>0.0</v>
      </c>
      <c r="E450" s="47">
        <v>0.0</v>
      </c>
      <c r="F450" s="47">
        <v>0.0</v>
      </c>
      <c r="G450" s="47">
        <v>0.0</v>
      </c>
      <c r="H450" s="47">
        <v>0.0</v>
      </c>
      <c r="I450" s="47">
        <v>43.4</v>
      </c>
      <c r="J450" s="47">
        <v>0.0</v>
      </c>
      <c r="K450" s="47">
        <v>17.96</v>
      </c>
      <c r="L450" s="248">
        <f t="shared" si="1"/>
        <v>61.36</v>
      </c>
    </row>
    <row r="451">
      <c r="A451" s="47" t="s">
        <v>10277</v>
      </c>
      <c r="B451" s="47">
        <v>2.1</v>
      </c>
      <c r="C451" s="47">
        <v>0.0</v>
      </c>
      <c r="D451" s="47">
        <v>0.0</v>
      </c>
      <c r="E451" s="47">
        <v>0.0</v>
      </c>
      <c r="F451" s="47">
        <v>0.0</v>
      </c>
      <c r="G451" s="47">
        <v>2.091</v>
      </c>
      <c r="H451" s="47">
        <v>0.0</v>
      </c>
      <c r="I451" s="47">
        <v>0.0</v>
      </c>
      <c r="J451" s="47">
        <v>0.0</v>
      </c>
      <c r="K451" s="47">
        <v>59.219</v>
      </c>
      <c r="L451" s="248">
        <f t="shared" si="1"/>
        <v>63.41</v>
      </c>
    </row>
    <row r="452">
      <c r="A452" s="47" t="s">
        <v>10278</v>
      </c>
      <c r="B452" s="47">
        <v>0.0</v>
      </c>
      <c r="C452" s="47">
        <v>0.0</v>
      </c>
      <c r="D452" s="47">
        <v>0.0</v>
      </c>
      <c r="E452" s="47">
        <v>0.0</v>
      </c>
      <c r="F452" s="47">
        <v>0.0</v>
      </c>
      <c r="G452" s="47">
        <v>0.816</v>
      </c>
      <c r="H452" s="47">
        <v>0.0</v>
      </c>
      <c r="I452" s="47">
        <v>13.3</v>
      </c>
      <c r="J452" s="47">
        <v>0.0</v>
      </c>
      <c r="K452" s="47">
        <v>54.334</v>
      </c>
      <c r="L452" s="248">
        <f t="shared" si="1"/>
        <v>68.45</v>
      </c>
    </row>
    <row r="453">
      <c r="A453" s="47" t="s">
        <v>10279</v>
      </c>
      <c r="B453" s="47">
        <v>0.0</v>
      </c>
      <c r="C453" s="47">
        <v>0.0</v>
      </c>
      <c r="D453" s="47">
        <v>0.0</v>
      </c>
      <c r="E453" s="47">
        <v>0.0</v>
      </c>
      <c r="F453" s="47">
        <v>0.0</v>
      </c>
      <c r="G453" s="47">
        <v>0.0</v>
      </c>
      <c r="H453" s="47">
        <v>22.604</v>
      </c>
      <c r="I453" s="47">
        <v>0.0</v>
      </c>
      <c r="J453" s="47">
        <v>0.0</v>
      </c>
      <c r="K453" s="47">
        <v>52.026</v>
      </c>
      <c r="L453" s="248">
        <f t="shared" si="1"/>
        <v>74.63</v>
      </c>
    </row>
    <row r="454">
      <c r="A454" s="47" t="s">
        <v>10280</v>
      </c>
      <c r="B454" s="47">
        <v>3.0</v>
      </c>
      <c r="C454" s="47">
        <v>0.0</v>
      </c>
      <c r="D454" s="47">
        <v>0.0</v>
      </c>
      <c r="E454" s="47">
        <v>0.0</v>
      </c>
      <c r="F454" s="47">
        <v>0.0</v>
      </c>
      <c r="G454" s="47">
        <v>0.0</v>
      </c>
      <c r="H454" s="47">
        <v>18.232</v>
      </c>
      <c r="I454" s="47">
        <v>0.0</v>
      </c>
      <c r="J454" s="47">
        <v>0.0</v>
      </c>
      <c r="K454" s="47">
        <v>48.438</v>
      </c>
      <c r="L454" s="248">
        <f t="shared" si="1"/>
        <v>69.67</v>
      </c>
    </row>
    <row r="455">
      <c r="A455" s="47" t="s">
        <v>10281</v>
      </c>
      <c r="B455" s="47">
        <v>0.0</v>
      </c>
      <c r="C455" s="47">
        <v>0.0</v>
      </c>
      <c r="D455" s="47">
        <v>0.0</v>
      </c>
      <c r="E455" s="47">
        <v>0.0</v>
      </c>
      <c r="F455" s="47">
        <v>0.0</v>
      </c>
      <c r="G455" s="47">
        <v>0.0</v>
      </c>
      <c r="H455" s="47">
        <v>23.346</v>
      </c>
      <c r="I455" s="47">
        <v>0.0</v>
      </c>
      <c r="J455" s="47">
        <v>0.0</v>
      </c>
      <c r="K455" s="47">
        <v>46.644</v>
      </c>
      <c r="L455" s="248">
        <f t="shared" si="1"/>
        <v>69.99</v>
      </c>
    </row>
    <row r="456">
      <c r="A456" s="47" t="s">
        <v>10282</v>
      </c>
      <c r="B456" s="47">
        <v>0.0</v>
      </c>
      <c r="C456" s="47">
        <v>0.0</v>
      </c>
      <c r="D456" s="47">
        <v>0.0</v>
      </c>
      <c r="E456" s="47">
        <v>0.0</v>
      </c>
      <c r="F456" s="47">
        <v>0.0</v>
      </c>
      <c r="G456" s="47">
        <v>0.0</v>
      </c>
      <c r="H456" s="47">
        <v>12.795</v>
      </c>
      <c r="I456" s="47">
        <v>0.0</v>
      </c>
      <c r="J456" s="47">
        <v>0.0</v>
      </c>
      <c r="K456" s="47">
        <v>40.365</v>
      </c>
      <c r="L456" s="248">
        <f t="shared" si="1"/>
        <v>53.16</v>
      </c>
    </row>
    <row r="457">
      <c r="A457" s="47" t="s">
        <v>10283</v>
      </c>
      <c r="B457" s="47">
        <v>0.0</v>
      </c>
      <c r="C457" s="47">
        <v>0.0</v>
      </c>
      <c r="D457" s="47">
        <v>0.0</v>
      </c>
      <c r="E457" s="47">
        <v>0.0</v>
      </c>
      <c r="F457" s="47">
        <v>0.0</v>
      </c>
      <c r="G457" s="47">
        <v>0.0</v>
      </c>
      <c r="H457" s="47">
        <v>10.353</v>
      </c>
      <c r="I457" s="47">
        <v>0.0</v>
      </c>
      <c r="J457" s="47">
        <v>0.0</v>
      </c>
      <c r="K457" s="47">
        <v>36.777</v>
      </c>
      <c r="L457" s="248">
        <f t="shared" si="1"/>
        <v>47.13</v>
      </c>
    </row>
    <row r="458">
      <c r="A458" s="47" t="s">
        <v>10284</v>
      </c>
      <c r="B458" s="47">
        <v>0.0</v>
      </c>
      <c r="C458" s="47">
        <v>0.0</v>
      </c>
      <c r="D458" s="47">
        <v>0.0</v>
      </c>
      <c r="E458" s="47">
        <v>0.0</v>
      </c>
      <c r="F458" s="47">
        <v>0.0</v>
      </c>
      <c r="G458" s="47">
        <v>0.0</v>
      </c>
      <c r="H458" s="47">
        <v>28.391</v>
      </c>
      <c r="I458" s="47">
        <v>0.0</v>
      </c>
      <c r="J458" s="47">
        <v>0.0</v>
      </c>
      <c r="K458" s="47">
        <v>15.249</v>
      </c>
      <c r="L458" s="248">
        <f t="shared" si="1"/>
        <v>43.64</v>
      </c>
    </row>
    <row r="459">
      <c r="A459" s="47" t="s">
        <v>10285</v>
      </c>
      <c r="B459" s="47">
        <v>0.0</v>
      </c>
      <c r="C459" s="47">
        <v>0.0</v>
      </c>
      <c r="D459" s="47">
        <v>0.0</v>
      </c>
      <c r="E459" s="47">
        <v>0.0</v>
      </c>
      <c r="F459" s="47">
        <v>0.0</v>
      </c>
      <c r="G459" s="47">
        <v>0.0</v>
      </c>
      <c r="H459" s="47">
        <v>34.9</v>
      </c>
      <c r="I459" s="47">
        <v>0.0</v>
      </c>
      <c r="J459" s="47">
        <v>0.0</v>
      </c>
      <c r="K459" s="47">
        <v>8.97</v>
      </c>
      <c r="L459" s="248">
        <f t="shared" si="1"/>
        <v>43.87</v>
      </c>
    </row>
    <row r="460">
      <c r="A460" s="47" t="s">
        <v>10286</v>
      </c>
      <c r="B460" s="47">
        <v>0.0</v>
      </c>
      <c r="C460" s="47">
        <v>0.0</v>
      </c>
      <c r="D460" s="47">
        <v>0.0</v>
      </c>
      <c r="E460" s="47">
        <v>0.0</v>
      </c>
      <c r="F460" s="47">
        <v>0.0</v>
      </c>
      <c r="G460" s="47">
        <v>0.0</v>
      </c>
      <c r="H460" s="47">
        <v>31.753</v>
      </c>
      <c r="I460" s="47">
        <v>0.0</v>
      </c>
      <c r="J460" s="47">
        <v>0.0</v>
      </c>
      <c r="K460" s="47">
        <v>9.867</v>
      </c>
      <c r="L460" s="248">
        <f t="shared" si="1"/>
        <v>41.62</v>
      </c>
    </row>
    <row r="461">
      <c r="A461" s="47" t="s">
        <v>10287</v>
      </c>
      <c r="B461" s="47">
        <v>0.0</v>
      </c>
      <c r="C461" s="47">
        <v>0.0</v>
      </c>
      <c r="D461" s="47">
        <v>0.0</v>
      </c>
      <c r="E461" s="47">
        <v>0.0</v>
      </c>
      <c r="F461" s="47">
        <v>0.0</v>
      </c>
      <c r="G461" s="47">
        <v>0.0</v>
      </c>
      <c r="H461" s="47">
        <v>22.474</v>
      </c>
      <c r="I461" s="47">
        <v>0.0</v>
      </c>
      <c r="J461" s="47">
        <v>0.0</v>
      </c>
      <c r="K461" s="47">
        <v>16.146</v>
      </c>
      <c r="L461" s="248">
        <f t="shared" si="1"/>
        <v>38.62</v>
      </c>
    </row>
    <row r="462">
      <c r="A462" s="47" t="s">
        <v>10288</v>
      </c>
      <c r="B462" s="47">
        <v>0.0</v>
      </c>
      <c r="C462" s="47">
        <v>0.0</v>
      </c>
      <c r="D462" s="47">
        <v>0.0</v>
      </c>
      <c r="E462" s="47">
        <v>0.0</v>
      </c>
      <c r="F462" s="47">
        <v>0.0</v>
      </c>
      <c r="G462" s="47">
        <v>0.0</v>
      </c>
      <c r="H462" s="47">
        <v>23.263</v>
      </c>
      <c r="I462" s="47">
        <v>0.0</v>
      </c>
      <c r="J462" s="47">
        <v>0.0</v>
      </c>
      <c r="K462" s="47">
        <v>18.837</v>
      </c>
      <c r="L462" s="248">
        <f t="shared" si="1"/>
        <v>42.1</v>
      </c>
    </row>
    <row r="463">
      <c r="A463" s="47" t="s">
        <v>10289</v>
      </c>
      <c r="B463" s="47">
        <v>0.0</v>
      </c>
      <c r="C463" s="47">
        <v>0.0</v>
      </c>
      <c r="D463" s="47">
        <v>0.0</v>
      </c>
      <c r="E463" s="47">
        <v>0.0</v>
      </c>
      <c r="F463" s="47">
        <v>0.0</v>
      </c>
      <c r="G463" s="47">
        <v>0.0</v>
      </c>
      <c r="H463" s="47">
        <v>28.853</v>
      </c>
      <c r="I463" s="47">
        <v>0.7</v>
      </c>
      <c r="J463" s="47">
        <v>0.0</v>
      </c>
      <c r="K463" s="47">
        <v>18.837</v>
      </c>
      <c r="L463" s="248">
        <f t="shared" si="1"/>
        <v>48.39</v>
      </c>
    </row>
    <row r="464">
      <c r="A464" s="47" t="s">
        <v>10290</v>
      </c>
      <c r="B464" s="47">
        <v>0.0</v>
      </c>
      <c r="C464" s="47">
        <v>0.0</v>
      </c>
      <c r="D464" s="47">
        <v>0.0</v>
      </c>
      <c r="E464" s="47">
        <v>0.0</v>
      </c>
      <c r="F464" s="47">
        <v>0.0</v>
      </c>
      <c r="G464" s="47">
        <v>1.785</v>
      </c>
      <c r="H464" s="47">
        <v>14.372</v>
      </c>
      <c r="I464" s="47">
        <v>28.7</v>
      </c>
      <c r="J464" s="47">
        <v>0.0</v>
      </c>
      <c r="K464" s="47">
        <v>17.043</v>
      </c>
      <c r="L464" s="248">
        <f t="shared" si="1"/>
        <v>61.9</v>
      </c>
    </row>
    <row r="465">
      <c r="A465" s="47" t="s">
        <v>10291</v>
      </c>
      <c r="B465" s="47">
        <v>0.0</v>
      </c>
      <c r="C465" s="47">
        <v>0.0</v>
      </c>
      <c r="D465" s="47">
        <v>0.0</v>
      </c>
      <c r="E465" s="47">
        <v>0.0</v>
      </c>
      <c r="F465" s="47">
        <v>0.0</v>
      </c>
      <c r="G465" s="47">
        <v>2.55</v>
      </c>
      <c r="H465" s="47">
        <v>1.165</v>
      </c>
      <c r="I465" s="47">
        <v>42.0</v>
      </c>
      <c r="J465" s="47">
        <v>0.0</v>
      </c>
      <c r="K465" s="47">
        <v>22.425</v>
      </c>
      <c r="L465" s="248">
        <f t="shared" si="1"/>
        <v>68.14</v>
      </c>
    </row>
    <row r="466">
      <c r="A466" s="47" t="s">
        <v>10292</v>
      </c>
      <c r="B466" s="47">
        <v>0.0</v>
      </c>
      <c r="C466" s="47">
        <v>0.0</v>
      </c>
      <c r="D466" s="47">
        <v>0.0</v>
      </c>
      <c r="E466" s="47">
        <v>0.0</v>
      </c>
      <c r="F466" s="47">
        <v>0.0</v>
      </c>
      <c r="G466" s="47">
        <v>0.0</v>
      </c>
      <c r="H466" s="47">
        <v>0.0</v>
      </c>
      <c r="I466" s="47">
        <v>47.31</v>
      </c>
      <c r="J466" s="47">
        <v>0.0</v>
      </c>
      <c r="K466" s="47">
        <v>26.91</v>
      </c>
      <c r="L466" s="248">
        <f t="shared" si="1"/>
        <v>74.22</v>
      </c>
    </row>
    <row r="467">
      <c r="A467" s="47" t="s">
        <v>10293</v>
      </c>
      <c r="B467" s="47">
        <v>2.55</v>
      </c>
      <c r="C467" s="47">
        <v>0.0</v>
      </c>
      <c r="D467" s="47">
        <v>0.0</v>
      </c>
      <c r="E467" s="47">
        <v>0.0</v>
      </c>
      <c r="F467" s="47">
        <v>0.0</v>
      </c>
      <c r="G467" s="47">
        <v>0.0</v>
      </c>
      <c r="H467" s="47">
        <v>0.0</v>
      </c>
      <c r="I467" s="47">
        <v>41.719</v>
      </c>
      <c r="J467" s="47">
        <v>0.0</v>
      </c>
      <c r="K467" s="47">
        <v>38.571</v>
      </c>
      <c r="L467" s="248">
        <f t="shared" si="1"/>
        <v>82.84</v>
      </c>
    </row>
    <row r="468">
      <c r="A468" s="47" t="s">
        <v>10294</v>
      </c>
      <c r="B468" s="47">
        <v>0.0</v>
      </c>
      <c r="C468" s="47">
        <v>0.0</v>
      </c>
      <c r="D468" s="47">
        <v>0.0</v>
      </c>
      <c r="E468" s="47">
        <v>0.0</v>
      </c>
      <c r="F468" s="47">
        <v>0.0</v>
      </c>
      <c r="G468" s="47">
        <v>0.0</v>
      </c>
      <c r="H468" s="47">
        <v>0.0</v>
      </c>
      <c r="I468" s="47">
        <v>55.3</v>
      </c>
      <c r="J468" s="47">
        <v>0.0</v>
      </c>
      <c r="K468" s="47">
        <v>24.9294</v>
      </c>
      <c r="L468" s="248">
        <f t="shared" si="1"/>
        <v>80.2294</v>
      </c>
    </row>
    <row r="469">
      <c r="A469" s="47" t="s">
        <v>10295</v>
      </c>
      <c r="B469" s="47">
        <v>0.0</v>
      </c>
      <c r="C469" s="47">
        <v>0.0</v>
      </c>
      <c r="D469" s="47">
        <v>0.0</v>
      </c>
      <c r="E469" s="47">
        <v>0.0</v>
      </c>
      <c r="F469" s="47">
        <v>0.0</v>
      </c>
      <c r="G469" s="47">
        <v>3.417</v>
      </c>
      <c r="H469" s="47">
        <v>0.0</v>
      </c>
      <c r="I469" s="47">
        <v>26.13</v>
      </c>
      <c r="J469" s="47">
        <v>0.0</v>
      </c>
      <c r="K469" s="47">
        <v>43.953</v>
      </c>
      <c r="L469" s="248">
        <f t="shared" si="1"/>
        <v>73.5</v>
      </c>
    </row>
    <row r="470">
      <c r="A470" s="47" t="s">
        <v>10296</v>
      </c>
      <c r="B470" s="47">
        <v>0.0</v>
      </c>
      <c r="C470" s="47">
        <v>0.0</v>
      </c>
      <c r="D470" s="47">
        <v>0.0</v>
      </c>
      <c r="E470" s="47">
        <v>0.0</v>
      </c>
      <c r="F470" s="47">
        <v>0.0</v>
      </c>
      <c r="G470" s="47">
        <v>3.264</v>
      </c>
      <c r="H470" s="47">
        <v>0.0</v>
      </c>
      <c r="I470" s="47">
        <v>20.152</v>
      </c>
      <c r="J470" s="47">
        <v>0.0</v>
      </c>
      <c r="K470" s="47">
        <v>46.644</v>
      </c>
      <c r="L470" s="248">
        <f t="shared" si="1"/>
        <v>70.06</v>
      </c>
    </row>
    <row r="471">
      <c r="A471" s="47" t="s">
        <v>10297</v>
      </c>
      <c r="B471" s="47">
        <v>0.0</v>
      </c>
      <c r="C471" s="47">
        <v>0.0</v>
      </c>
      <c r="D471" s="47">
        <v>0.0</v>
      </c>
      <c r="E471" s="47">
        <v>0.0</v>
      </c>
      <c r="F471" s="47">
        <v>0.0</v>
      </c>
      <c r="G471" s="47">
        <v>3.264</v>
      </c>
      <c r="H471" s="47">
        <v>0.0</v>
      </c>
      <c r="I471" s="47">
        <v>53.2</v>
      </c>
      <c r="J471" s="47">
        <v>0.0</v>
      </c>
      <c r="K471" s="47">
        <v>9.346</v>
      </c>
      <c r="L471" s="248">
        <f t="shared" si="1"/>
        <v>65.81</v>
      </c>
    </row>
    <row r="472">
      <c r="A472" s="47" t="s">
        <v>10298</v>
      </c>
      <c r="B472" s="47">
        <v>0.0</v>
      </c>
      <c r="C472" s="47">
        <v>0.0</v>
      </c>
      <c r="D472" s="47">
        <v>0.0</v>
      </c>
      <c r="E472" s="47">
        <v>0.0</v>
      </c>
      <c r="F472" s="47">
        <v>0.0</v>
      </c>
      <c r="G472" s="47">
        <v>0.0</v>
      </c>
      <c r="H472" s="47">
        <v>0.0</v>
      </c>
      <c r="I472" s="47">
        <v>54.6</v>
      </c>
      <c r="J472" s="47">
        <v>0.0</v>
      </c>
      <c r="K472" s="47">
        <v>10.55</v>
      </c>
      <c r="L472" s="248">
        <f t="shared" si="1"/>
        <v>65.15</v>
      </c>
    </row>
    <row r="473">
      <c r="A473" s="47" t="s">
        <v>10299</v>
      </c>
      <c r="B473" s="47">
        <v>0.0</v>
      </c>
      <c r="C473" s="47">
        <v>0.0</v>
      </c>
      <c r="D473" s="47">
        <v>0.0</v>
      </c>
      <c r="E473" s="47">
        <v>0.0</v>
      </c>
      <c r="F473" s="47">
        <v>0.0</v>
      </c>
      <c r="G473" s="47">
        <v>3.009</v>
      </c>
      <c r="H473" s="47">
        <v>0.0</v>
      </c>
      <c r="I473" s="47">
        <v>50.4</v>
      </c>
      <c r="J473" s="47">
        <v>0.0</v>
      </c>
      <c r="K473" s="47">
        <v>6.651</v>
      </c>
      <c r="L473" s="248">
        <f t="shared" si="1"/>
        <v>60.06</v>
      </c>
    </row>
    <row r="474">
      <c r="A474" s="47" t="s">
        <v>10300</v>
      </c>
      <c r="B474" s="47">
        <v>0.0</v>
      </c>
      <c r="C474" s="47">
        <v>0.0</v>
      </c>
      <c r="D474" s="47">
        <v>0.0</v>
      </c>
      <c r="E474" s="47">
        <v>0.0</v>
      </c>
      <c r="F474" s="47">
        <v>0.0</v>
      </c>
      <c r="G474" s="47">
        <v>0.0</v>
      </c>
      <c r="H474" s="47">
        <v>0.0</v>
      </c>
      <c r="I474" s="47">
        <v>44.1</v>
      </c>
      <c r="J474" s="47">
        <v>0.0</v>
      </c>
      <c r="K474" s="47">
        <v>24.21</v>
      </c>
      <c r="L474" s="248">
        <f t="shared" si="1"/>
        <v>68.31</v>
      </c>
    </row>
    <row r="475">
      <c r="A475" s="47" t="s">
        <v>10301</v>
      </c>
      <c r="B475" s="47">
        <v>0.0</v>
      </c>
      <c r="C475" s="47">
        <v>0.0</v>
      </c>
      <c r="D475" s="47">
        <v>0.0</v>
      </c>
      <c r="E475" s="47">
        <v>0.0</v>
      </c>
      <c r="F475" s="47">
        <v>0.0</v>
      </c>
      <c r="G475" s="47">
        <v>2.142</v>
      </c>
      <c r="H475" s="47">
        <v>0.0</v>
      </c>
      <c r="I475" s="47">
        <v>32.9</v>
      </c>
      <c r="J475" s="47">
        <v>0.0</v>
      </c>
      <c r="K475" s="47">
        <v>26.818</v>
      </c>
      <c r="L475" s="248">
        <f t="shared" si="1"/>
        <v>61.86</v>
      </c>
    </row>
    <row r="476">
      <c r="A476" s="47" t="s">
        <v>10302</v>
      </c>
      <c r="B476" s="47">
        <v>0.0</v>
      </c>
      <c r="C476" s="47">
        <v>0.0</v>
      </c>
      <c r="D476" s="47">
        <v>0.0</v>
      </c>
      <c r="E476" s="47">
        <v>0.0</v>
      </c>
      <c r="F476" s="47">
        <v>0.0</v>
      </c>
      <c r="G476" s="47">
        <v>1.02</v>
      </c>
      <c r="H476" s="47">
        <v>0.0</v>
      </c>
      <c r="I476" s="47">
        <v>16.8</v>
      </c>
      <c r="J476" s="47">
        <v>0.0</v>
      </c>
      <c r="K476" s="47">
        <v>47.96</v>
      </c>
      <c r="L476" s="248">
        <f t="shared" si="1"/>
        <v>65.78</v>
      </c>
    </row>
    <row r="477">
      <c r="A477" s="47" t="s">
        <v>10303</v>
      </c>
      <c r="B477" s="47">
        <v>0.0</v>
      </c>
      <c r="C477" s="47">
        <v>0.0</v>
      </c>
      <c r="D477" s="47">
        <v>0.0</v>
      </c>
      <c r="E477" s="47">
        <v>0.0</v>
      </c>
      <c r="F477" s="47">
        <v>0.0</v>
      </c>
      <c r="G477" s="47">
        <v>0.0</v>
      </c>
      <c r="H477" s="47">
        <v>33.369</v>
      </c>
      <c r="I477" s="47">
        <v>0.0</v>
      </c>
      <c r="J477" s="47">
        <v>0.0</v>
      </c>
      <c r="K477" s="47">
        <v>38.571</v>
      </c>
      <c r="L477" s="248">
        <f t="shared" si="1"/>
        <v>71.94</v>
      </c>
    </row>
    <row r="478">
      <c r="A478" s="47" t="s">
        <v>10304</v>
      </c>
      <c r="B478" s="47">
        <v>0.0</v>
      </c>
      <c r="C478" s="47">
        <v>0.0</v>
      </c>
      <c r="D478" s="47">
        <v>0.0</v>
      </c>
      <c r="E478" s="47">
        <v>0.0</v>
      </c>
      <c r="F478" s="47">
        <v>17.12</v>
      </c>
      <c r="G478" s="47">
        <v>0.0</v>
      </c>
      <c r="H478" s="47">
        <v>35.0</v>
      </c>
      <c r="I478" s="47">
        <v>0.0</v>
      </c>
      <c r="J478" s="47">
        <v>0.0</v>
      </c>
      <c r="K478" s="47">
        <v>17.94</v>
      </c>
      <c r="L478" s="248">
        <f t="shared" si="1"/>
        <v>70.06</v>
      </c>
    </row>
    <row r="479">
      <c r="A479" s="47" t="s">
        <v>10305</v>
      </c>
      <c r="B479" s="47">
        <v>3.0</v>
      </c>
      <c r="C479" s="47">
        <v>0.0</v>
      </c>
      <c r="D479" s="47">
        <v>0.0</v>
      </c>
      <c r="E479" s="47">
        <v>0.0</v>
      </c>
      <c r="F479" s="47">
        <v>16.954</v>
      </c>
      <c r="G479" s="47">
        <v>0.0</v>
      </c>
      <c r="H479" s="47">
        <v>35.0</v>
      </c>
      <c r="I479" s="47">
        <v>0.0</v>
      </c>
      <c r="J479" s="47">
        <v>0.0</v>
      </c>
      <c r="K479" s="47">
        <v>7.176</v>
      </c>
      <c r="L479" s="248">
        <f t="shared" si="1"/>
        <v>62.13</v>
      </c>
    </row>
    <row r="480">
      <c r="A480" s="47" t="s">
        <v>10306</v>
      </c>
      <c r="B480" s="47">
        <v>0.0</v>
      </c>
      <c r="C480" s="47">
        <v>0.0</v>
      </c>
      <c r="D480" s="47">
        <v>0.0</v>
      </c>
      <c r="E480" s="47">
        <v>0.0</v>
      </c>
      <c r="F480" s="47">
        <v>11.377</v>
      </c>
      <c r="G480" s="47">
        <v>0.0</v>
      </c>
      <c r="H480" s="47">
        <v>35.0</v>
      </c>
      <c r="I480" s="47">
        <v>0.0</v>
      </c>
      <c r="J480" s="47">
        <v>0.0</v>
      </c>
      <c r="K480" s="47">
        <v>8.073</v>
      </c>
      <c r="L480" s="248">
        <f t="shared" si="1"/>
        <v>54.45</v>
      </c>
    </row>
    <row r="481">
      <c r="A481" s="47" t="s">
        <v>10307</v>
      </c>
      <c r="B481" s="47">
        <v>0.0</v>
      </c>
      <c r="C481" s="47">
        <v>0.0</v>
      </c>
      <c r="D481" s="47">
        <v>0.0</v>
      </c>
      <c r="E481" s="47">
        <v>0.0</v>
      </c>
      <c r="F481" s="47">
        <v>4.28</v>
      </c>
      <c r="G481" s="47">
        <v>0.0</v>
      </c>
      <c r="H481" s="47">
        <v>35.0</v>
      </c>
      <c r="I481" s="47">
        <v>0.0</v>
      </c>
      <c r="J481" s="47">
        <v>0.0</v>
      </c>
      <c r="K481" s="47">
        <v>8.97</v>
      </c>
      <c r="L481" s="248">
        <f t="shared" si="1"/>
        <v>48.25</v>
      </c>
    </row>
    <row r="482">
      <c r="A482" s="47" t="s">
        <v>10308</v>
      </c>
      <c r="B482" s="47">
        <v>0.0</v>
      </c>
      <c r="C482" s="47">
        <v>0.0</v>
      </c>
      <c r="D482" s="47">
        <v>0.0</v>
      </c>
      <c r="E482" s="47">
        <v>0.0</v>
      </c>
      <c r="F482" s="47">
        <v>0.0</v>
      </c>
      <c r="G482" s="47">
        <v>0.0</v>
      </c>
      <c r="H482" s="47">
        <v>23.887</v>
      </c>
      <c r="I482" s="47">
        <v>0.0</v>
      </c>
      <c r="J482" s="47">
        <v>0.0</v>
      </c>
      <c r="K482" s="47">
        <v>17.043</v>
      </c>
      <c r="L482" s="248">
        <f t="shared" si="1"/>
        <v>40.93</v>
      </c>
    </row>
    <row r="483">
      <c r="A483" s="47" t="s">
        <v>10309</v>
      </c>
      <c r="B483" s="47">
        <v>0.0</v>
      </c>
      <c r="C483" s="47">
        <v>0.0</v>
      </c>
      <c r="D483" s="47">
        <v>0.0</v>
      </c>
      <c r="E483" s="47">
        <v>0.0</v>
      </c>
      <c r="F483" s="47">
        <v>0.0</v>
      </c>
      <c r="G483" s="47">
        <v>0.0</v>
      </c>
      <c r="H483" s="47">
        <v>24.046</v>
      </c>
      <c r="I483" s="47">
        <v>0.0</v>
      </c>
      <c r="J483" s="47">
        <v>0.0</v>
      </c>
      <c r="K483" s="47">
        <v>19.734</v>
      </c>
      <c r="L483" s="248">
        <f t="shared" si="1"/>
        <v>43.78</v>
      </c>
    </row>
    <row r="484">
      <c r="A484" s="47" t="s">
        <v>10310</v>
      </c>
      <c r="B484" s="47">
        <v>0.0</v>
      </c>
      <c r="C484" s="47">
        <v>0.0</v>
      </c>
      <c r="D484" s="47">
        <v>0.0</v>
      </c>
      <c r="E484" s="47">
        <v>0.0</v>
      </c>
      <c r="F484" s="47">
        <v>0.0</v>
      </c>
      <c r="G484" s="47">
        <v>0.0</v>
      </c>
      <c r="H484" s="47">
        <v>16.891</v>
      </c>
      <c r="I484" s="47">
        <v>0.0</v>
      </c>
      <c r="J484" s="47">
        <v>0.0</v>
      </c>
      <c r="K484" s="47">
        <v>24.219</v>
      </c>
      <c r="L484" s="248">
        <f t="shared" si="1"/>
        <v>41.11</v>
      </c>
    </row>
    <row r="485">
      <c r="A485" s="47" t="s">
        <v>10311</v>
      </c>
      <c r="B485" s="47">
        <v>0.0</v>
      </c>
      <c r="C485" s="47">
        <v>0.0</v>
      </c>
      <c r="D485" s="47">
        <v>0.0</v>
      </c>
      <c r="E485" s="47">
        <v>0.0</v>
      </c>
      <c r="F485" s="47">
        <v>0.0</v>
      </c>
      <c r="G485" s="47">
        <v>0.0</v>
      </c>
      <c r="H485" s="47">
        <v>19.849</v>
      </c>
      <c r="I485" s="47">
        <v>0.0</v>
      </c>
      <c r="J485" s="47">
        <v>0.0</v>
      </c>
      <c r="K485" s="47">
        <v>20.631</v>
      </c>
      <c r="L485" s="248">
        <f t="shared" si="1"/>
        <v>40.48</v>
      </c>
    </row>
    <row r="486">
      <c r="A486" s="47" t="s">
        <v>10312</v>
      </c>
      <c r="B486" s="47">
        <v>0.0</v>
      </c>
      <c r="C486" s="47">
        <v>0.0</v>
      </c>
      <c r="D486" s="47">
        <v>0.0</v>
      </c>
      <c r="E486" s="47">
        <v>0.0</v>
      </c>
      <c r="F486" s="47">
        <v>0.0</v>
      </c>
      <c r="G486" s="47">
        <v>0.0</v>
      </c>
      <c r="H486" s="47">
        <v>25.767</v>
      </c>
      <c r="I486" s="47">
        <v>0.0</v>
      </c>
      <c r="J486" s="47">
        <v>0.0</v>
      </c>
      <c r="K486" s="47">
        <v>17.043</v>
      </c>
      <c r="L486" s="248">
        <f t="shared" si="1"/>
        <v>42.81</v>
      </c>
    </row>
    <row r="487">
      <c r="A487" s="47" t="s">
        <v>10313</v>
      </c>
      <c r="B487" s="47">
        <v>0.0</v>
      </c>
      <c r="C487" s="47">
        <v>0.0</v>
      </c>
      <c r="D487" s="47">
        <v>0.0</v>
      </c>
      <c r="E487" s="47">
        <v>0.0</v>
      </c>
      <c r="F487" s="47">
        <v>0.0</v>
      </c>
      <c r="G487" s="47">
        <v>0.051</v>
      </c>
      <c r="H487" s="47">
        <v>29.569</v>
      </c>
      <c r="I487" s="47">
        <v>0.7</v>
      </c>
      <c r="J487" s="47">
        <v>0.0</v>
      </c>
      <c r="K487" s="47">
        <v>17.94</v>
      </c>
      <c r="L487" s="248">
        <f t="shared" si="1"/>
        <v>48.26</v>
      </c>
    </row>
    <row r="488">
      <c r="A488" s="47" t="s">
        <v>10314</v>
      </c>
      <c r="B488" s="47">
        <v>0.0</v>
      </c>
      <c r="C488" s="47">
        <v>0.0</v>
      </c>
      <c r="D488" s="47">
        <v>0.0</v>
      </c>
      <c r="E488" s="47">
        <v>0.0</v>
      </c>
      <c r="F488" s="47">
        <v>0.0</v>
      </c>
      <c r="G488" s="47">
        <v>1.683</v>
      </c>
      <c r="H488" s="47">
        <v>11.764</v>
      </c>
      <c r="I488" s="47">
        <v>28.0</v>
      </c>
      <c r="J488" s="47">
        <v>0.0</v>
      </c>
      <c r="K488" s="47">
        <v>17.043</v>
      </c>
      <c r="L488" s="248">
        <f t="shared" si="1"/>
        <v>58.49</v>
      </c>
    </row>
    <row r="489">
      <c r="A489" s="47" t="s">
        <v>10315</v>
      </c>
      <c r="B489" s="47">
        <v>0.0</v>
      </c>
      <c r="C489" s="47">
        <v>0.0</v>
      </c>
      <c r="D489" s="47">
        <v>0.0</v>
      </c>
      <c r="E489" s="47">
        <v>0.0</v>
      </c>
      <c r="F489" s="47">
        <v>0.0</v>
      </c>
      <c r="G489" s="47">
        <v>2.295</v>
      </c>
      <c r="H489" s="47">
        <v>10.164</v>
      </c>
      <c r="I489" s="47">
        <v>37.1</v>
      </c>
      <c r="J489" s="47">
        <v>0.0</v>
      </c>
      <c r="K489" s="47">
        <v>20.631</v>
      </c>
      <c r="L489" s="248">
        <f t="shared" si="1"/>
        <v>70.19</v>
      </c>
    </row>
    <row r="490">
      <c r="A490" s="47" t="s">
        <v>10316</v>
      </c>
      <c r="B490" s="47">
        <v>0.0</v>
      </c>
      <c r="C490" s="47">
        <v>0.0</v>
      </c>
      <c r="D490" s="47">
        <v>0.0</v>
      </c>
      <c r="E490" s="47">
        <v>0.0</v>
      </c>
      <c r="F490" s="47">
        <v>0.0</v>
      </c>
      <c r="G490" s="47">
        <v>0.0</v>
      </c>
      <c r="H490" s="47">
        <v>0.0</v>
      </c>
      <c r="I490" s="47">
        <v>44.254</v>
      </c>
      <c r="J490" s="47">
        <v>0.0</v>
      </c>
      <c r="K490" s="47">
        <v>34.086</v>
      </c>
      <c r="L490" s="248">
        <f t="shared" si="1"/>
        <v>78.34</v>
      </c>
    </row>
    <row r="491">
      <c r="A491" s="47" t="s">
        <v>10317</v>
      </c>
      <c r="B491" s="47">
        <v>2.55</v>
      </c>
      <c r="C491" s="47">
        <v>0.0</v>
      </c>
      <c r="D491" s="47">
        <v>0.0</v>
      </c>
      <c r="E491" s="47">
        <v>0.0</v>
      </c>
      <c r="F491" s="47">
        <v>0.0</v>
      </c>
      <c r="G491" s="47">
        <v>0.0</v>
      </c>
      <c r="H491" s="47">
        <v>0.0</v>
      </c>
      <c r="I491" s="47">
        <v>40.719</v>
      </c>
      <c r="J491" s="47">
        <v>0.0</v>
      </c>
      <c r="K491" s="47">
        <v>38.571</v>
      </c>
      <c r="L491" s="248">
        <f t="shared" si="1"/>
        <v>81.84</v>
      </c>
    </row>
    <row r="492">
      <c r="A492" s="47" t="s">
        <v>10318</v>
      </c>
      <c r="B492" s="47">
        <v>0.0</v>
      </c>
      <c r="C492" s="47">
        <v>0.0</v>
      </c>
      <c r="D492" s="47">
        <v>0.0</v>
      </c>
      <c r="E492" s="47">
        <v>0.0</v>
      </c>
      <c r="F492" s="47">
        <v>0.0</v>
      </c>
      <c r="G492" s="47">
        <v>0.0</v>
      </c>
      <c r="H492" s="47">
        <v>0.0</v>
      </c>
      <c r="I492" s="47">
        <v>53.9</v>
      </c>
      <c r="J492" s="47">
        <v>0.0</v>
      </c>
      <c r="K492" s="47">
        <v>26.56</v>
      </c>
      <c r="L492" s="248">
        <f t="shared" si="1"/>
        <v>80.46</v>
      </c>
    </row>
    <row r="493">
      <c r="A493" s="47" t="s">
        <v>10319</v>
      </c>
      <c r="B493" s="47">
        <v>0.0</v>
      </c>
      <c r="C493" s="47">
        <v>0.0</v>
      </c>
      <c r="D493" s="47">
        <v>0.0</v>
      </c>
      <c r="E493" s="47">
        <v>0.0</v>
      </c>
      <c r="F493" s="47">
        <v>0.0</v>
      </c>
      <c r="G493" s="47">
        <v>0.0</v>
      </c>
      <c r="H493" s="47">
        <v>0.0</v>
      </c>
      <c r="I493" s="47">
        <v>56.0</v>
      </c>
      <c r="J493" s="47">
        <v>0.0</v>
      </c>
      <c r="K493" s="47">
        <v>19.69</v>
      </c>
      <c r="L493" s="248">
        <f t="shared" si="1"/>
        <v>75.69</v>
      </c>
    </row>
    <row r="494">
      <c r="A494" s="47" t="s">
        <v>10320</v>
      </c>
      <c r="B494" s="47">
        <v>0.0</v>
      </c>
      <c r="C494" s="47">
        <v>0.0</v>
      </c>
      <c r="D494" s="47">
        <v>0.0</v>
      </c>
      <c r="E494" s="47">
        <v>0.0</v>
      </c>
      <c r="F494" s="47">
        <v>0.0</v>
      </c>
      <c r="G494" s="47">
        <v>3.519</v>
      </c>
      <c r="H494" s="47">
        <v>0.0</v>
      </c>
      <c r="I494" s="47">
        <v>32.445</v>
      </c>
      <c r="J494" s="47">
        <v>0.0</v>
      </c>
      <c r="K494" s="47">
        <v>43.056</v>
      </c>
      <c r="L494" s="248">
        <f t="shared" si="1"/>
        <v>79.02</v>
      </c>
    </row>
    <row r="495">
      <c r="A495" s="47" t="s">
        <v>10321</v>
      </c>
      <c r="B495" s="47">
        <v>0.0</v>
      </c>
      <c r="C495" s="47">
        <v>0.0</v>
      </c>
      <c r="D495" s="47">
        <v>0.0</v>
      </c>
      <c r="E495" s="47">
        <v>0.0</v>
      </c>
      <c r="F495" s="47">
        <v>0.0</v>
      </c>
      <c r="G495" s="47">
        <v>0.0</v>
      </c>
      <c r="H495" s="47">
        <v>0.0</v>
      </c>
      <c r="I495" s="47">
        <v>19.839</v>
      </c>
      <c r="J495" s="47">
        <v>0.0</v>
      </c>
      <c r="K495" s="47">
        <v>47.541</v>
      </c>
      <c r="L495" s="248">
        <f t="shared" si="1"/>
        <v>67.38</v>
      </c>
    </row>
    <row r="496">
      <c r="A496" s="47" t="s">
        <v>10322</v>
      </c>
      <c r="B496" s="47">
        <v>0.0</v>
      </c>
      <c r="C496" s="47">
        <v>0.0</v>
      </c>
      <c r="D496" s="47">
        <v>0.0</v>
      </c>
      <c r="E496" s="47">
        <v>0.0</v>
      </c>
      <c r="F496" s="47">
        <v>0.0</v>
      </c>
      <c r="G496" s="47">
        <v>0.0</v>
      </c>
      <c r="H496" s="47">
        <v>0.0</v>
      </c>
      <c r="I496" s="47">
        <v>49.7</v>
      </c>
      <c r="J496" s="47">
        <v>0.0</v>
      </c>
      <c r="K496" s="47">
        <v>15.57</v>
      </c>
      <c r="L496" s="248">
        <f t="shared" si="1"/>
        <v>65.27</v>
      </c>
    </row>
    <row r="497">
      <c r="A497" s="47" t="s">
        <v>10323</v>
      </c>
      <c r="B497" s="47">
        <v>0.0</v>
      </c>
      <c r="C497" s="47">
        <v>0.0</v>
      </c>
      <c r="D497" s="47">
        <v>0.0</v>
      </c>
      <c r="E497" s="47">
        <v>0.0</v>
      </c>
      <c r="F497" s="47">
        <v>0.0</v>
      </c>
      <c r="G497" s="47">
        <v>3.009</v>
      </c>
      <c r="H497" s="47">
        <v>0.0</v>
      </c>
      <c r="I497" s="47">
        <v>16.346</v>
      </c>
      <c r="J497" s="47">
        <v>0.0</v>
      </c>
      <c r="K497" s="47">
        <v>49.335</v>
      </c>
      <c r="L497" s="248">
        <f t="shared" si="1"/>
        <v>68.69</v>
      </c>
    </row>
    <row r="498">
      <c r="A498" s="47" t="s">
        <v>10324</v>
      </c>
      <c r="B498" s="47">
        <v>0.0</v>
      </c>
      <c r="C498" s="47">
        <v>0.0</v>
      </c>
      <c r="D498" s="47">
        <v>0.0</v>
      </c>
      <c r="E498" s="47">
        <v>0.0</v>
      </c>
      <c r="F498" s="47">
        <v>0.0</v>
      </c>
      <c r="G498" s="47">
        <v>0.0</v>
      </c>
      <c r="H498" s="47">
        <v>0.0</v>
      </c>
      <c r="I498" s="47">
        <v>13.99</v>
      </c>
      <c r="J498" s="47">
        <v>0.0</v>
      </c>
      <c r="K498" s="47">
        <v>53.82</v>
      </c>
      <c r="L498" s="248">
        <f t="shared" si="1"/>
        <v>67.81</v>
      </c>
    </row>
    <row r="499">
      <c r="A499" s="47" t="s">
        <v>10325</v>
      </c>
      <c r="B499" s="47">
        <v>0.0</v>
      </c>
      <c r="C499" s="47">
        <v>0.0</v>
      </c>
      <c r="D499" s="47">
        <v>0.0</v>
      </c>
      <c r="E499" s="47">
        <v>0.0</v>
      </c>
      <c r="F499" s="47">
        <v>0.0</v>
      </c>
      <c r="G499" s="47">
        <v>0.0</v>
      </c>
      <c r="H499" s="47">
        <v>0.0</v>
      </c>
      <c r="I499" s="47">
        <v>32.9</v>
      </c>
      <c r="J499" s="47">
        <v>0.0</v>
      </c>
      <c r="K499" s="47">
        <v>39.0494</v>
      </c>
      <c r="L499" s="248">
        <f t="shared" si="1"/>
        <v>71.9494</v>
      </c>
    </row>
    <row r="500">
      <c r="A500" s="47" t="s">
        <v>10326</v>
      </c>
      <c r="B500" s="47">
        <v>0.0</v>
      </c>
      <c r="C500" s="47">
        <v>0.0</v>
      </c>
      <c r="D500" s="47">
        <v>0.0</v>
      </c>
      <c r="E500" s="47">
        <v>0.0</v>
      </c>
      <c r="F500" s="47">
        <v>0.0</v>
      </c>
      <c r="G500" s="47">
        <v>1.173</v>
      </c>
      <c r="H500" s="47">
        <v>11.572</v>
      </c>
      <c r="I500" s="47">
        <v>18.2</v>
      </c>
      <c r="J500" s="47">
        <v>0.0</v>
      </c>
      <c r="K500" s="47">
        <v>40.365</v>
      </c>
      <c r="L500" s="248">
        <f t="shared" si="1"/>
        <v>71.31</v>
      </c>
    </row>
    <row r="501">
      <c r="A501" s="47" t="s">
        <v>10327</v>
      </c>
      <c r="B501" s="47">
        <v>0.0</v>
      </c>
      <c r="C501" s="47">
        <v>0.0</v>
      </c>
      <c r="D501" s="47">
        <v>0.0</v>
      </c>
      <c r="E501" s="47">
        <v>0.0</v>
      </c>
      <c r="F501" s="47">
        <v>1.853</v>
      </c>
      <c r="G501" s="47">
        <v>0.0</v>
      </c>
      <c r="H501" s="47">
        <v>35.0</v>
      </c>
      <c r="I501" s="47">
        <v>0.0</v>
      </c>
      <c r="J501" s="47">
        <v>0.0</v>
      </c>
      <c r="K501" s="47">
        <v>36.777</v>
      </c>
      <c r="L501" s="248">
        <f t="shared" si="1"/>
        <v>73.63</v>
      </c>
    </row>
    <row r="502">
      <c r="A502" s="47" t="s">
        <v>10328</v>
      </c>
      <c r="B502" s="47">
        <v>0.0</v>
      </c>
      <c r="C502" s="47">
        <v>0.0</v>
      </c>
      <c r="D502" s="47">
        <v>0.0</v>
      </c>
      <c r="E502" s="47">
        <v>0.0</v>
      </c>
      <c r="F502" s="47">
        <v>13.283</v>
      </c>
      <c r="G502" s="47">
        <v>0.0</v>
      </c>
      <c r="H502" s="47">
        <v>35.0</v>
      </c>
      <c r="I502" s="47">
        <v>0.0</v>
      </c>
      <c r="J502" s="47">
        <v>0.0</v>
      </c>
      <c r="K502" s="47">
        <v>27.807</v>
      </c>
      <c r="L502" s="248">
        <f t="shared" si="1"/>
        <v>76.09</v>
      </c>
    </row>
    <row r="503">
      <c r="A503" s="47" t="s">
        <v>10329</v>
      </c>
      <c r="B503" s="47">
        <v>3.0</v>
      </c>
      <c r="C503" s="47">
        <v>0.0</v>
      </c>
      <c r="D503" s="47">
        <v>0.0</v>
      </c>
      <c r="E503" s="47">
        <v>0.0</v>
      </c>
      <c r="F503" s="47">
        <v>9.253</v>
      </c>
      <c r="G503" s="47">
        <v>0.0</v>
      </c>
      <c r="H503" s="47">
        <v>35.0</v>
      </c>
      <c r="I503" s="47">
        <v>0.0</v>
      </c>
      <c r="J503" s="47">
        <v>0.0</v>
      </c>
      <c r="K503" s="47">
        <v>18.837</v>
      </c>
      <c r="L503" s="248">
        <f t="shared" si="1"/>
        <v>66.09</v>
      </c>
    </row>
    <row r="504">
      <c r="A504" s="47" t="s">
        <v>10330</v>
      </c>
      <c r="B504" s="47">
        <v>0.0</v>
      </c>
      <c r="C504" s="47">
        <v>0.0</v>
      </c>
      <c r="D504" s="47">
        <v>0.0</v>
      </c>
      <c r="E504" s="47">
        <v>0.0</v>
      </c>
      <c r="F504" s="47">
        <v>8.332</v>
      </c>
      <c r="G504" s="47">
        <v>0.0</v>
      </c>
      <c r="H504" s="47">
        <v>35.0</v>
      </c>
      <c r="I504" s="47">
        <v>0.0</v>
      </c>
      <c r="J504" s="47">
        <v>0.0</v>
      </c>
      <c r="K504" s="47">
        <v>12.558</v>
      </c>
      <c r="L504" s="248">
        <f t="shared" si="1"/>
        <v>55.89</v>
      </c>
    </row>
    <row r="505">
      <c r="A505" s="47" t="s">
        <v>10331</v>
      </c>
      <c r="B505" s="47">
        <v>0.0</v>
      </c>
      <c r="C505" s="47">
        <v>0.0</v>
      </c>
      <c r="D505" s="47">
        <v>0.0</v>
      </c>
      <c r="E505" s="47">
        <v>0.0</v>
      </c>
      <c r="F505" s="47">
        <v>0.0</v>
      </c>
      <c r="G505" s="47">
        <v>0.0</v>
      </c>
      <c r="H505" s="47">
        <v>32.971</v>
      </c>
      <c r="I505" s="47">
        <v>0.0</v>
      </c>
      <c r="J505" s="47">
        <v>0.0</v>
      </c>
      <c r="K505" s="47">
        <v>15.249</v>
      </c>
      <c r="L505" s="248">
        <f t="shared" si="1"/>
        <v>48.22</v>
      </c>
    </row>
    <row r="506">
      <c r="A506" s="47" t="s">
        <v>10332</v>
      </c>
      <c r="B506" s="47">
        <v>0.0</v>
      </c>
      <c r="C506" s="47">
        <v>0.0</v>
      </c>
      <c r="D506" s="47">
        <v>0.0</v>
      </c>
      <c r="E506" s="47">
        <v>0.0</v>
      </c>
      <c r="F506" s="47">
        <v>0.0</v>
      </c>
      <c r="G506" s="47">
        <v>0.0</v>
      </c>
      <c r="H506" s="47">
        <v>33.522</v>
      </c>
      <c r="I506" s="47">
        <v>0.0</v>
      </c>
      <c r="J506" s="47">
        <v>0.0</v>
      </c>
      <c r="K506" s="47">
        <v>12.558</v>
      </c>
      <c r="L506" s="248">
        <f t="shared" si="1"/>
        <v>46.08</v>
      </c>
    </row>
    <row r="507">
      <c r="A507" s="47" t="s">
        <v>10333</v>
      </c>
      <c r="B507" s="47">
        <v>0.0</v>
      </c>
      <c r="C507" s="47">
        <v>0.0</v>
      </c>
      <c r="D507" s="47">
        <v>0.0</v>
      </c>
      <c r="E507" s="47">
        <v>0.0</v>
      </c>
      <c r="F507" s="47">
        <v>0.0</v>
      </c>
      <c r="G507" s="47">
        <v>0.0</v>
      </c>
      <c r="H507" s="47">
        <v>33.922</v>
      </c>
      <c r="I507" s="47">
        <v>0.0</v>
      </c>
      <c r="J507" s="47">
        <v>0.0</v>
      </c>
      <c r="K507" s="47">
        <v>12.558</v>
      </c>
      <c r="L507" s="248">
        <f t="shared" si="1"/>
        <v>46.48</v>
      </c>
    </row>
    <row r="508">
      <c r="A508" s="47" t="s">
        <v>10334</v>
      </c>
      <c r="B508" s="47">
        <v>0.0</v>
      </c>
      <c r="C508" s="47">
        <v>0.0</v>
      </c>
      <c r="D508" s="47">
        <v>0.0</v>
      </c>
      <c r="E508" s="47">
        <v>0.0</v>
      </c>
      <c r="F508" s="47">
        <v>0.0</v>
      </c>
      <c r="G508" s="47">
        <v>0.0</v>
      </c>
      <c r="H508" s="47">
        <v>29.482</v>
      </c>
      <c r="I508" s="47">
        <v>0.0</v>
      </c>
      <c r="J508" s="47">
        <v>0.0</v>
      </c>
      <c r="K508" s="47">
        <v>12.558</v>
      </c>
      <c r="L508" s="248">
        <f t="shared" si="1"/>
        <v>42.04</v>
      </c>
    </row>
    <row r="509">
      <c r="A509" s="47" t="s">
        <v>10335</v>
      </c>
      <c r="B509" s="47">
        <v>0.0</v>
      </c>
      <c r="C509" s="47">
        <v>0.0</v>
      </c>
      <c r="D509" s="47">
        <v>0.0</v>
      </c>
      <c r="E509" s="47">
        <v>0.0</v>
      </c>
      <c r="F509" s="47">
        <v>0.0</v>
      </c>
      <c r="G509" s="47">
        <v>0.0</v>
      </c>
      <c r="H509" s="47">
        <v>26.418</v>
      </c>
      <c r="I509" s="47">
        <v>0.0</v>
      </c>
      <c r="J509" s="47">
        <v>0.0</v>
      </c>
      <c r="K509" s="47">
        <v>14.352</v>
      </c>
      <c r="L509" s="248">
        <f t="shared" si="1"/>
        <v>40.77</v>
      </c>
    </row>
    <row r="510">
      <c r="A510" s="47" t="s">
        <v>10336</v>
      </c>
      <c r="B510" s="47">
        <v>0.0</v>
      </c>
      <c r="C510" s="47">
        <v>0.0</v>
      </c>
      <c r="D510" s="47">
        <v>0.0</v>
      </c>
      <c r="E510" s="47">
        <v>0.0</v>
      </c>
      <c r="F510" s="47">
        <v>0.0</v>
      </c>
      <c r="G510" s="47">
        <v>0.0</v>
      </c>
      <c r="H510" s="47">
        <v>24.987</v>
      </c>
      <c r="I510" s="47">
        <v>0.0</v>
      </c>
      <c r="J510" s="47">
        <v>0.0</v>
      </c>
      <c r="K510" s="47">
        <v>17.043</v>
      </c>
      <c r="L510" s="248">
        <f t="shared" si="1"/>
        <v>42.03</v>
      </c>
    </row>
    <row r="511">
      <c r="A511" s="47" t="s">
        <v>10337</v>
      </c>
      <c r="B511" s="47">
        <v>0.0</v>
      </c>
      <c r="C511" s="47">
        <v>0.0</v>
      </c>
      <c r="D511" s="47">
        <v>0.0</v>
      </c>
      <c r="E511" s="47">
        <v>0.0</v>
      </c>
      <c r="F511" s="47">
        <v>0.0</v>
      </c>
      <c r="G511" s="47">
        <v>0.051</v>
      </c>
      <c r="H511" s="47">
        <v>32.717</v>
      </c>
      <c r="I511" s="47">
        <v>0.7</v>
      </c>
      <c r="J511" s="47">
        <v>0.0</v>
      </c>
      <c r="K511" s="47">
        <v>14.352</v>
      </c>
      <c r="L511" s="248">
        <f t="shared" si="1"/>
        <v>47.82</v>
      </c>
    </row>
    <row r="512">
      <c r="A512" s="47" t="s">
        <v>10338</v>
      </c>
      <c r="B512" s="47">
        <v>0.0</v>
      </c>
      <c r="C512" s="47">
        <v>0.0</v>
      </c>
      <c r="D512" s="47">
        <v>0.0</v>
      </c>
      <c r="E512" s="47">
        <v>0.0</v>
      </c>
      <c r="F512" s="47">
        <v>0.0</v>
      </c>
      <c r="G512" s="47">
        <v>1.938</v>
      </c>
      <c r="H512" s="47">
        <v>9.893</v>
      </c>
      <c r="I512" s="47">
        <v>32.2</v>
      </c>
      <c r="J512" s="47">
        <v>0.0</v>
      </c>
      <c r="K512" s="47">
        <v>15.249</v>
      </c>
      <c r="L512" s="248">
        <f t="shared" si="1"/>
        <v>59.28</v>
      </c>
    </row>
    <row r="513">
      <c r="A513" s="47" t="s">
        <v>10339</v>
      </c>
      <c r="B513" s="47">
        <v>0.0</v>
      </c>
      <c r="C513" s="47">
        <v>0.0</v>
      </c>
      <c r="D513" s="47">
        <v>0.0</v>
      </c>
      <c r="E513" s="47">
        <v>0.0</v>
      </c>
      <c r="F513" s="47">
        <v>0.0</v>
      </c>
      <c r="G513" s="47">
        <v>2.499</v>
      </c>
      <c r="H513" s="47">
        <v>11.678</v>
      </c>
      <c r="I513" s="47">
        <v>39.9</v>
      </c>
      <c r="J513" s="47">
        <v>0.0</v>
      </c>
      <c r="K513" s="47">
        <v>17.043</v>
      </c>
      <c r="L513" s="248">
        <f t="shared" si="1"/>
        <v>71.12</v>
      </c>
    </row>
    <row r="514">
      <c r="A514" s="47" t="s">
        <v>10340</v>
      </c>
      <c r="B514" s="47">
        <v>0.0</v>
      </c>
      <c r="C514" s="47">
        <v>0.0</v>
      </c>
      <c r="D514" s="47">
        <v>0.0</v>
      </c>
      <c r="E514" s="47">
        <v>0.0</v>
      </c>
      <c r="F514" s="47">
        <v>0.0</v>
      </c>
      <c r="G514" s="47">
        <v>2.856</v>
      </c>
      <c r="H514" s="47">
        <v>7.168</v>
      </c>
      <c r="I514" s="47">
        <v>45.5</v>
      </c>
      <c r="J514" s="47">
        <v>0.0</v>
      </c>
      <c r="K514" s="47">
        <v>25.116</v>
      </c>
      <c r="L514" s="248">
        <f t="shared" si="1"/>
        <v>80.64</v>
      </c>
    </row>
    <row r="515">
      <c r="A515" s="47" t="s">
        <v>10341</v>
      </c>
      <c r="B515" s="47">
        <v>0.0</v>
      </c>
      <c r="C515" s="47">
        <v>0.0</v>
      </c>
      <c r="D515" s="47">
        <v>0.0</v>
      </c>
      <c r="E515" s="47">
        <v>0.0</v>
      </c>
      <c r="F515" s="47">
        <v>0.0</v>
      </c>
      <c r="G515" s="47">
        <v>2.958</v>
      </c>
      <c r="H515" s="47">
        <v>0.825</v>
      </c>
      <c r="I515" s="47">
        <v>50.4</v>
      </c>
      <c r="J515" s="47">
        <v>0.0</v>
      </c>
      <c r="K515" s="47">
        <v>27.807</v>
      </c>
      <c r="L515" s="248">
        <f t="shared" si="1"/>
        <v>81.99</v>
      </c>
    </row>
    <row r="516">
      <c r="A516" s="47" t="s">
        <v>10342</v>
      </c>
      <c r="B516" s="47">
        <v>0.0</v>
      </c>
      <c r="C516" s="47">
        <v>0.0</v>
      </c>
      <c r="D516" s="47">
        <v>0.0</v>
      </c>
      <c r="E516" s="47">
        <v>0.0</v>
      </c>
      <c r="F516" s="47">
        <v>0.0</v>
      </c>
      <c r="G516" s="47">
        <v>3.315</v>
      </c>
      <c r="H516" s="47">
        <v>0.0</v>
      </c>
      <c r="I516" s="47">
        <v>51.1</v>
      </c>
      <c r="J516" s="47">
        <v>0.0</v>
      </c>
      <c r="K516" s="47">
        <v>26.295</v>
      </c>
      <c r="L516" s="248">
        <f t="shared" si="1"/>
        <v>80.71</v>
      </c>
    </row>
    <row r="517">
      <c r="A517" s="47" t="s">
        <v>10343</v>
      </c>
      <c r="B517" s="47">
        <v>0.0</v>
      </c>
      <c r="C517" s="47">
        <v>0.0</v>
      </c>
      <c r="D517" s="47">
        <v>0.0</v>
      </c>
      <c r="E517" s="47">
        <v>0.0</v>
      </c>
      <c r="F517" s="47">
        <v>0.0</v>
      </c>
      <c r="G517" s="47">
        <v>3.264</v>
      </c>
      <c r="H517" s="47">
        <v>0.0</v>
      </c>
      <c r="I517" s="47">
        <v>50.032</v>
      </c>
      <c r="J517" s="47">
        <v>0.0</v>
      </c>
      <c r="K517" s="47">
        <v>28.704</v>
      </c>
      <c r="L517" s="248">
        <f t="shared" si="1"/>
        <v>82</v>
      </c>
    </row>
    <row r="518">
      <c r="A518" s="47" t="s">
        <v>10344</v>
      </c>
      <c r="B518" s="47">
        <v>0.0</v>
      </c>
      <c r="C518" s="47">
        <v>0.0</v>
      </c>
      <c r="D518" s="47">
        <v>0.0</v>
      </c>
      <c r="E518" s="47">
        <v>0.0</v>
      </c>
      <c r="F518" s="47">
        <v>0.0</v>
      </c>
      <c r="G518" s="47">
        <v>3.264</v>
      </c>
      <c r="H518" s="47">
        <v>0.0</v>
      </c>
      <c r="I518" s="47">
        <v>53.2</v>
      </c>
      <c r="J518" s="47">
        <v>0.0</v>
      </c>
      <c r="K518" s="47">
        <v>22.656</v>
      </c>
      <c r="L518" s="248">
        <f t="shared" si="1"/>
        <v>79.12</v>
      </c>
    </row>
    <row r="519">
      <c r="A519" s="47" t="s">
        <v>10345</v>
      </c>
      <c r="B519" s="47">
        <v>0.0</v>
      </c>
      <c r="C519" s="47">
        <v>0.0</v>
      </c>
      <c r="D519" s="47">
        <v>0.0</v>
      </c>
      <c r="E519" s="47">
        <v>0.0</v>
      </c>
      <c r="F519" s="47">
        <v>0.0</v>
      </c>
      <c r="G519" s="47">
        <v>0.0</v>
      </c>
      <c r="H519" s="47">
        <v>0.0</v>
      </c>
      <c r="I519" s="47">
        <v>34.849</v>
      </c>
      <c r="J519" s="47">
        <v>0.0</v>
      </c>
      <c r="K519" s="47">
        <v>38.571</v>
      </c>
      <c r="L519" s="248">
        <f t="shared" si="1"/>
        <v>73.42</v>
      </c>
    </row>
    <row r="520">
      <c r="A520" s="47" t="s">
        <v>10346</v>
      </c>
      <c r="B520" s="47">
        <v>0.0</v>
      </c>
      <c r="C520" s="47">
        <v>0.0</v>
      </c>
      <c r="D520" s="47">
        <v>0.0</v>
      </c>
      <c r="E520" s="47">
        <v>0.0</v>
      </c>
      <c r="F520" s="47">
        <v>0.0</v>
      </c>
      <c r="G520" s="47">
        <v>0.0</v>
      </c>
      <c r="H520" s="47">
        <v>0.0</v>
      </c>
      <c r="I520" s="47">
        <v>49.0</v>
      </c>
      <c r="J520" s="47">
        <v>0.0</v>
      </c>
      <c r="K520" s="47">
        <v>22.36</v>
      </c>
      <c r="L520" s="248">
        <f t="shared" si="1"/>
        <v>71.36</v>
      </c>
    </row>
    <row r="521">
      <c r="A521" s="47" t="s">
        <v>10347</v>
      </c>
      <c r="B521" s="47">
        <v>0.0</v>
      </c>
      <c r="C521" s="47">
        <v>0.0</v>
      </c>
      <c r="D521" s="47">
        <v>0.0</v>
      </c>
      <c r="E521" s="47">
        <v>0.0</v>
      </c>
      <c r="F521" s="47">
        <v>0.0</v>
      </c>
      <c r="G521" s="47">
        <v>2.907</v>
      </c>
      <c r="H521" s="47">
        <v>0.0</v>
      </c>
      <c r="I521" s="47">
        <v>15.478</v>
      </c>
      <c r="J521" s="47">
        <v>0.0</v>
      </c>
      <c r="K521" s="47">
        <v>49.335</v>
      </c>
      <c r="L521" s="248">
        <f t="shared" si="1"/>
        <v>67.72</v>
      </c>
    </row>
    <row r="522">
      <c r="A522" s="47" t="s">
        <v>10348</v>
      </c>
      <c r="B522" s="47">
        <v>0.0</v>
      </c>
      <c r="C522" s="47">
        <v>0.0</v>
      </c>
      <c r="D522" s="47">
        <v>0.0</v>
      </c>
      <c r="E522" s="47">
        <v>0.0</v>
      </c>
      <c r="F522" s="47">
        <v>0.0</v>
      </c>
      <c r="G522" s="47">
        <v>0.0</v>
      </c>
      <c r="H522" s="47">
        <v>0.0</v>
      </c>
      <c r="I522" s="47">
        <v>39.9</v>
      </c>
      <c r="J522" s="47">
        <v>0.0</v>
      </c>
      <c r="K522" s="47">
        <v>35.81</v>
      </c>
      <c r="L522" s="248">
        <f t="shared" si="1"/>
        <v>75.71</v>
      </c>
    </row>
    <row r="523">
      <c r="A523" s="47" t="s">
        <v>10349</v>
      </c>
      <c r="B523" s="47">
        <v>0.0</v>
      </c>
      <c r="C523" s="47">
        <v>0.0</v>
      </c>
      <c r="D523" s="47">
        <v>0.0</v>
      </c>
      <c r="E523" s="47">
        <v>0.0</v>
      </c>
      <c r="F523" s="47">
        <v>0.0</v>
      </c>
      <c r="G523" s="47">
        <v>2.091</v>
      </c>
      <c r="H523" s="47">
        <v>0.0</v>
      </c>
      <c r="I523" s="47">
        <v>32.9</v>
      </c>
      <c r="J523" s="47">
        <v>0.0</v>
      </c>
      <c r="K523" s="47">
        <v>37.9784</v>
      </c>
      <c r="L523" s="248">
        <f t="shared" si="1"/>
        <v>72.9694</v>
      </c>
    </row>
    <row r="524">
      <c r="A524" s="47" t="s">
        <v>10350</v>
      </c>
      <c r="B524" s="47">
        <v>0.0</v>
      </c>
      <c r="C524" s="47">
        <v>0.0</v>
      </c>
      <c r="D524" s="47">
        <v>0.0</v>
      </c>
      <c r="E524" s="47">
        <v>0.0</v>
      </c>
      <c r="F524" s="47">
        <v>0.0</v>
      </c>
      <c r="G524" s="47">
        <v>1.224</v>
      </c>
      <c r="H524" s="47">
        <v>11.408</v>
      </c>
      <c r="I524" s="47">
        <v>19.6</v>
      </c>
      <c r="J524" s="47">
        <v>0.0</v>
      </c>
      <c r="K524" s="47">
        <v>39.468</v>
      </c>
      <c r="L524" s="248">
        <f t="shared" si="1"/>
        <v>71.7</v>
      </c>
    </row>
    <row r="525">
      <c r="A525" s="47" t="s">
        <v>10351</v>
      </c>
      <c r="B525" s="47">
        <v>3.0</v>
      </c>
      <c r="C525" s="47">
        <v>0.0</v>
      </c>
      <c r="D525" s="47">
        <v>0.0</v>
      </c>
      <c r="E525" s="47">
        <v>0.0</v>
      </c>
      <c r="F525" s="47">
        <v>11.398</v>
      </c>
      <c r="G525" s="47">
        <v>0.0</v>
      </c>
      <c r="H525" s="47">
        <v>35.0</v>
      </c>
      <c r="I525" s="47">
        <v>0.0</v>
      </c>
      <c r="J525" s="47">
        <v>0.0</v>
      </c>
      <c r="K525" s="47">
        <v>23.322</v>
      </c>
      <c r="L525" s="248">
        <f t="shared" si="1"/>
        <v>72.72</v>
      </c>
    </row>
    <row r="526">
      <c r="A526" s="47" t="s">
        <v>10352</v>
      </c>
      <c r="B526" s="47">
        <v>0.0</v>
      </c>
      <c r="C526" s="47">
        <v>0.0</v>
      </c>
      <c r="D526" s="47">
        <v>0.0</v>
      </c>
      <c r="E526" s="47">
        <v>0.0</v>
      </c>
      <c r="F526" s="47">
        <v>30.289</v>
      </c>
      <c r="G526" s="47">
        <v>0.0</v>
      </c>
      <c r="H526" s="47">
        <v>35.0</v>
      </c>
      <c r="I526" s="47">
        <v>0.0</v>
      </c>
      <c r="J526" s="47">
        <v>0.0</v>
      </c>
      <c r="K526" s="47">
        <v>11.661</v>
      </c>
      <c r="L526" s="248">
        <f t="shared" si="1"/>
        <v>76.95</v>
      </c>
    </row>
    <row r="527">
      <c r="A527" s="47" t="s">
        <v>10353</v>
      </c>
      <c r="B527" s="47">
        <v>0.0</v>
      </c>
      <c r="C527" s="47">
        <v>0.0</v>
      </c>
      <c r="D527" s="47">
        <v>0.0</v>
      </c>
      <c r="E527" s="47">
        <v>0.0</v>
      </c>
      <c r="F527" s="47">
        <v>25.526</v>
      </c>
      <c r="G527" s="47">
        <v>0.0</v>
      </c>
      <c r="H527" s="47">
        <v>35.0</v>
      </c>
      <c r="I527" s="47">
        <v>0.0</v>
      </c>
      <c r="J527" s="47">
        <v>0.0</v>
      </c>
      <c r="K527" s="47">
        <v>10.764</v>
      </c>
      <c r="L527" s="248">
        <f t="shared" si="1"/>
        <v>71.29</v>
      </c>
    </row>
    <row r="528">
      <c r="A528" s="47" t="s">
        <v>10354</v>
      </c>
      <c r="B528" s="47">
        <v>0.0</v>
      </c>
      <c r="C528" s="47">
        <v>0.0</v>
      </c>
      <c r="D528" s="47">
        <v>0.0</v>
      </c>
      <c r="E528" s="47">
        <v>0.0</v>
      </c>
      <c r="F528" s="47">
        <v>13.176</v>
      </c>
      <c r="G528" s="47">
        <v>0.0</v>
      </c>
      <c r="H528" s="47">
        <v>35.0</v>
      </c>
      <c r="I528" s="47">
        <v>0.0</v>
      </c>
      <c r="J528" s="47">
        <v>0.0</v>
      </c>
      <c r="K528" s="47">
        <v>10.764</v>
      </c>
      <c r="L528" s="248">
        <f t="shared" si="1"/>
        <v>58.94</v>
      </c>
    </row>
    <row r="529">
      <c r="A529" s="47" t="s">
        <v>10355</v>
      </c>
      <c r="B529" s="47">
        <v>0.0</v>
      </c>
      <c r="C529" s="47">
        <v>0.0</v>
      </c>
      <c r="D529" s="47">
        <v>0.0</v>
      </c>
      <c r="E529" s="47">
        <v>0.0</v>
      </c>
      <c r="F529" s="47">
        <v>6.963</v>
      </c>
      <c r="G529" s="47">
        <v>0.0</v>
      </c>
      <c r="H529" s="47">
        <v>35.0</v>
      </c>
      <c r="I529" s="47">
        <v>0.0</v>
      </c>
      <c r="J529" s="47">
        <v>0.0</v>
      </c>
      <c r="K529" s="47">
        <v>9.867</v>
      </c>
      <c r="L529" s="248">
        <f t="shared" si="1"/>
        <v>51.83</v>
      </c>
    </row>
    <row r="530">
      <c r="A530" s="47" t="s">
        <v>10356</v>
      </c>
      <c r="B530" s="47">
        <v>0.0</v>
      </c>
      <c r="C530" s="47">
        <v>0.0</v>
      </c>
      <c r="D530" s="47">
        <v>0.0</v>
      </c>
      <c r="E530" s="47">
        <v>0.0</v>
      </c>
      <c r="F530" s="47">
        <v>0.0</v>
      </c>
      <c r="G530" s="47">
        <v>0.0</v>
      </c>
      <c r="H530" s="47">
        <v>29.959</v>
      </c>
      <c r="I530" s="47">
        <v>0.0</v>
      </c>
      <c r="J530" s="47">
        <v>0.0</v>
      </c>
      <c r="K530" s="47">
        <v>20.631</v>
      </c>
      <c r="L530" s="248">
        <f t="shared" si="1"/>
        <v>50.59</v>
      </c>
    </row>
    <row r="531">
      <c r="A531" s="47" t="s">
        <v>10357</v>
      </c>
      <c r="B531" s="47">
        <v>0.0</v>
      </c>
      <c r="C531" s="47">
        <v>0.0</v>
      </c>
      <c r="D531" s="47">
        <v>0.0</v>
      </c>
      <c r="E531" s="47">
        <v>0.0</v>
      </c>
      <c r="F531" s="47">
        <v>0.0</v>
      </c>
      <c r="G531" s="47">
        <v>0.0</v>
      </c>
      <c r="H531" s="47">
        <v>15.025</v>
      </c>
      <c r="I531" s="47">
        <v>0.0</v>
      </c>
      <c r="J531" s="47">
        <v>0.0</v>
      </c>
      <c r="K531" s="47">
        <v>31.395</v>
      </c>
      <c r="L531" s="248">
        <f t="shared" si="1"/>
        <v>46.42</v>
      </c>
    </row>
    <row r="532">
      <c r="A532" s="47" t="s">
        <v>10358</v>
      </c>
      <c r="B532" s="47">
        <v>0.0</v>
      </c>
      <c r="C532" s="47">
        <v>0.0</v>
      </c>
      <c r="D532" s="47">
        <v>0.0</v>
      </c>
      <c r="E532" s="47">
        <v>0.0</v>
      </c>
      <c r="F532" s="47">
        <v>0.0</v>
      </c>
      <c r="G532" s="47">
        <v>0.0</v>
      </c>
      <c r="H532" s="47">
        <v>12.349</v>
      </c>
      <c r="I532" s="47">
        <v>0.0</v>
      </c>
      <c r="J532" s="47">
        <v>0.0</v>
      </c>
      <c r="K532" s="47">
        <v>29.601</v>
      </c>
      <c r="L532" s="248">
        <f t="shared" si="1"/>
        <v>41.95</v>
      </c>
    </row>
    <row r="533">
      <c r="A533" s="47" t="s">
        <v>10359</v>
      </c>
      <c r="B533" s="47">
        <v>0.0</v>
      </c>
      <c r="C533" s="47">
        <v>0.0</v>
      </c>
      <c r="D533" s="47">
        <v>0.0</v>
      </c>
      <c r="E533" s="47">
        <v>0.0</v>
      </c>
      <c r="F533" s="47">
        <v>0.0</v>
      </c>
      <c r="G533" s="47">
        <v>0.0</v>
      </c>
      <c r="H533" s="47">
        <v>13.216</v>
      </c>
      <c r="I533" s="47">
        <v>0.0</v>
      </c>
      <c r="J533" s="47">
        <v>0.0</v>
      </c>
      <c r="K533" s="47">
        <v>28.704</v>
      </c>
      <c r="L533" s="248">
        <f t="shared" si="1"/>
        <v>41.92</v>
      </c>
    </row>
    <row r="534">
      <c r="A534" s="47" t="s">
        <v>10360</v>
      </c>
      <c r="B534" s="47">
        <v>0.0</v>
      </c>
      <c r="C534" s="47">
        <v>0.0</v>
      </c>
      <c r="D534" s="47">
        <v>0.0</v>
      </c>
      <c r="E534" s="47">
        <v>0.0</v>
      </c>
      <c r="F534" s="47">
        <v>0.0</v>
      </c>
      <c r="G534" s="47">
        <v>0.0</v>
      </c>
      <c r="H534" s="47">
        <v>16.659</v>
      </c>
      <c r="I534" s="47">
        <v>0.0</v>
      </c>
      <c r="J534" s="47">
        <v>0.0</v>
      </c>
      <c r="K534" s="47">
        <v>29.601</v>
      </c>
      <c r="L534" s="248">
        <f t="shared" si="1"/>
        <v>46.26</v>
      </c>
    </row>
    <row r="535">
      <c r="A535" s="47" t="s">
        <v>10361</v>
      </c>
      <c r="B535" s="47">
        <v>0.0</v>
      </c>
      <c r="C535" s="47">
        <v>0.0</v>
      </c>
      <c r="D535" s="47">
        <v>0.0</v>
      </c>
      <c r="E535" s="47">
        <v>0.0</v>
      </c>
      <c r="F535" s="47">
        <v>0.0</v>
      </c>
      <c r="G535" s="47">
        <v>0.051</v>
      </c>
      <c r="H535" s="47">
        <v>25.879</v>
      </c>
      <c r="I535" s="47">
        <v>0.7</v>
      </c>
      <c r="J535" s="47">
        <v>0.0</v>
      </c>
      <c r="K535" s="47">
        <v>26.91</v>
      </c>
      <c r="L535" s="248">
        <f t="shared" si="1"/>
        <v>53.54</v>
      </c>
    </row>
    <row r="536">
      <c r="A536" s="47" t="s">
        <v>10362</v>
      </c>
      <c r="B536" s="47">
        <v>0.0</v>
      </c>
      <c r="C536" s="47">
        <v>0.0</v>
      </c>
      <c r="D536" s="47">
        <v>0.0</v>
      </c>
      <c r="E536" s="47">
        <v>0.0</v>
      </c>
      <c r="F536" s="47">
        <v>0.0</v>
      </c>
      <c r="G536" s="47">
        <v>2.04</v>
      </c>
      <c r="H536" s="47">
        <v>6.858</v>
      </c>
      <c r="I536" s="47">
        <v>31.5</v>
      </c>
      <c r="J536" s="47">
        <v>0.0</v>
      </c>
      <c r="K536" s="47">
        <v>23.322</v>
      </c>
      <c r="L536" s="248">
        <f t="shared" si="1"/>
        <v>63.72</v>
      </c>
    </row>
    <row r="537">
      <c r="A537" s="47" t="s">
        <v>10363</v>
      </c>
      <c r="B537" s="47">
        <v>0.0</v>
      </c>
      <c r="C537" s="47">
        <v>0.0</v>
      </c>
      <c r="D537" s="47">
        <v>0.0</v>
      </c>
      <c r="E537" s="47">
        <v>0.0</v>
      </c>
      <c r="F537" s="47">
        <v>0.0</v>
      </c>
      <c r="G537" s="47">
        <v>2.652</v>
      </c>
      <c r="H537" s="47">
        <v>1.681</v>
      </c>
      <c r="I537" s="47">
        <v>41.3</v>
      </c>
      <c r="J537" s="47">
        <v>0.0</v>
      </c>
      <c r="K537" s="47">
        <v>27.807</v>
      </c>
      <c r="L537" s="248">
        <f t="shared" si="1"/>
        <v>73.44</v>
      </c>
    </row>
    <row r="538">
      <c r="A538" s="47" t="s">
        <v>10364</v>
      </c>
      <c r="B538" s="47">
        <v>0.0</v>
      </c>
      <c r="C538" s="47">
        <v>0.0</v>
      </c>
      <c r="D538" s="47">
        <v>0.0</v>
      </c>
      <c r="E538" s="47">
        <v>0.0</v>
      </c>
      <c r="F538" s="47">
        <v>0.0</v>
      </c>
      <c r="G538" s="47">
        <v>3.06</v>
      </c>
      <c r="H538" s="47">
        <v>0.0</v>
      </c>
      <c r="I538" s="47">
        <v>49.7</v>
      </c>
      <c r="J538" s="47">
        <v>0.0</v>
      </c>
      <c r="K538" s="47">
        <v>37.674</v>
      </c>
      <c r="L538" s="248">
        <f t="shared" si="1"/>
        <v>90.434</v>
      </c>
    </row>
    <row r="539">
      <c r="A539" s="47" t="s">
        <v>10365</v>
      </c>
      <c r="B539" s="47">
        <v>0.0</v>
      </c>
      <c r="C539" s="47">
        <v>0.0</v>
      </c>
      <c r="D539" s="47">
        <v>0.0</v>
      </c>
      <c r="E539" s="47">
        <v>0.0</v>
      </c>
      <c r="F539" s="47">
        <v>0.0</v>
      </c>
      <c r="G539" s="47">
        <v>3.468</v>
      </c>
      <c r="H539" s="47">
        <v>0.0</v>
      </c>
      <c r="I539" s="47">
        <v>38.229</v>
      </c>
      <c r="J539" s="47">
        <v>0.0</v>
      </c>
      <c r="K539" s="47">
        <v>43.953</v>
      </c>
      <c r="L539" s="248">
        <f t="shared" si="1"/>
        <v>85.65</v>
      </c>
    </row>
    <row r="540">
      <c r="A540" s="47" t="s">
        <v>10366</v>
      </c>
      <c r="B540" s="47">
        <v>0.0</v>
      </c>
      <c r="C540" s="47">
        <v>0.0</v>
      </c>
      <c r="D540" s="47">
        <v>0.0</v>
      </c>
      <c r="E540" s="47">
        <v>0.0</v>
      </c>
      <c r="F540" s="47">
        <v>0.0</v>
      </c>
      <c r="G540" s="47">
        <v>3.57</v>
      </c>
      <c r="H540" s="47">
        <v>0.0</v>
      </c>
      <c r="I540" s="47">
        <v>24.61</v>
      </c>
      <c r="J540" s="47">
        <v>0.0</v>
      </c>
      <c r="K540" s="47">
        <v>53.82</v>
      </c>
      <c r="L540" s="248">
        <f t="shared" si="1"/>
        <v>82</v>
      </c>
    </row>
    <row r="541">
      <c r="A541" s="47" t="s">
        <v>10367</v>
      </c>
      <c r="B541" s="47">
        <v>0.0</v>
      </c>
      <c r="C541" s="47">
        <v>0.0</v>
      </c>
      <c r="D541" s="47">
        <v>0.0</v>
      </c>
      <c r="E541" s="47">
        <v>0.0</v>
      </c>
      <c r="F541" s="47">
        <v>0.0</v>
      </c>
      <c r="G541" s="47">
        <v>3.57</v>
      </c>
      <c r="H541" s="47">
        <v>0.0</v>
      </c>
      <c r="I541" s="47">
        <v>24.96</v>
      </c>
      <c r="J541" s="47">
        <v>0.0</v>
      </c>
      <c r="K541" s="47">
        <v>53.82</v>
      </c>
      <c r="L541" s="248">
        <f t="shared" si="1"/>
        <v>82.35</v>
      </c>
    </row>
    <row r="542">
      <c r="A542" s="47" t="s">
        <v>10368</v>
      </c>
      <c r="B542" s="47">
        <v>0.0</v>
      </c>
      <c r="C542" s="47">
        <v>0.0</v>
      </c>
      <c r="D542" s="47">
        <v>0.0</v>
      </c>
      <c r="E542" s="47">
        <v>0.0</v>
      </c>
      <c r="F542" s="47">
        <v>0.0</v>
      </c>
      <c r="G542" s="47">
        <v>3.468</v>
      </c>
      <c r="H542" s="47">
        <v>0.0</v>
      </c>
      <c r="I542" s="47">
        <v>27.122</v>
      </c>
      <c r="J542" s="47">
        <v>0.0</v>
      </c>
      <c r="K542" s="47">
        <v>53.82</v>
      </c>
      <c r="L542" s="248">
        <f t="shared" si="1"/>
        <v>84.41</v>
      </c>
    </row>
    <row r="543">
      <c r="A543" s="47" t="s">
        <v>10369</v>
      </c>
      <c r="B543" s="47">
        <v>0.0</v>
      </c>
      <c r="C543" s="47">
        <v>0.0</v>
      </c>
      <c r="D543" s="47">
        <v>0.0</v>
      </c>
      <c r="E543" s="47">
        <v>0.0</v>
      </c>
      <c r="F543" s="47">
        <v>0.0</v>
      </c>
      <c r="G543" s="47">
        <v>0.0</v>
      </c>
      <c r="H543" s="47">
        <v>0.0</v>
      </c>
      <c r="I543" s="47">
        <v>13.274</v>
      </c>
      <c r="J543" s="47">
        <v>0.0</v>
      </c>
      <c r="K543" s="47">
        <v>60.996</v>
      </c>
      <c r="L543" s="248">
        <f t="shared" si="1"/>
        <v>74.27</v>
      </c>
    </row>
    <row r="544">
      <c r="A544" s="47" t="s">
        <v>10370</v>
      </c>
      <c r="B544" s="47">
        <v>0.0</v>
      </c>
      <c r="C544" s="47">
        <v>0.0</v>
      </c>
      <c r="D544" s="47">
        <v>0.0</v>
      </c>
      <c r="E544" s="47">
        <v>0.0</v>
      </c>
      <c r="F544" s="47">
        <v>0.0</v>
      </c>
      <c r="G544" s="47">
        <v>0.0</v>
      </c>
      <c r="H544" s="47">
        <v>0.0</v>
      </c>
      <c r="I544" s="47">
        <v>51.1</v>
      </c>
      <c r="J544" s="47">
        <v>0.0</v>
      </c>
      <c r="K544" s="47">
        <v>23.17</v>
      </c>
      <c r="L544" s="248">
        <f t="shared" si="1"/>
        <v>74.27</v>
      </c>
    </row>
    <row r="545">
      <c r="A545" s="47" t="s">
        <v>10371</v>
      </c>
      <c r="B545" s="47">
        <v>0.0</v>
      </c>
      <c r="C545" s="47">
        <v>0.0</v>
      </c>
      <c r="D545" s="47">
        <v>0.0</v>
      </c>
      <c r="E545" s="47">
        <v>0.0</v>
      </c>
      <c r="F545" s="47">
        <v>0.0</v>
      </c>
      <c r="G545" s="47">
        <v>3.111</v>
      </c>
      <c r="H545" s="47">
        <v>0.0</v>
      </c>
      <c r="I545" s="47">
        <v>12.531</v>
      </c>
      <c r="J545" s="47">
        <v>0.0</v>
      </c>
      <c r="K545" s="47">
        <v>57.408</v>
      </c>
      <c r="L545" s="248">
        <f t="shared" si="1"/>
        <v>73.05</v>
      </c>
    </row>
    <row r="546">
      <c r="A546" s="47" t="s">
        <v>10372</v>
      </c>
      <c r="B546" s="47">
        <v>0.0</v>
      </c>
      <c r="C546" s="47">
        <v>0.0</v>
      </c>
      <c r="D546" s="47">
        <v>0.0</v>
      </c>
      <c r="E546" s="47">
        <v>0.0</v>
      </c>
      <c r="F546" s="47">
        <v>0.0</v>
      </c>
      <c r="G546" s="47">
        <v>2.652</v>
      </c>
      <c r="H546" s="47">
        <v>0.0</v>
      </c>
      <c r="I546" s="47">
        <v>13.467</v>
      </c>
      <c r="J546" s="47">
        <v>0.0</v>
      </c>
      <c r="K546" s="47">
        <v>56.511</v>
      </c>
      <c r="L546" s="248">
        <f t="shared" si="1"/>
        <v>72.63</v>
      </c>
    </row>
    <row r="547">
      <c r="A547" s="47" t="s">
        <v>10373</v>
      </c>
      <c r="B547" s="47">
        <v>0.0</v>
      </c>
      <c r="C547" s="47">
        <v>0.0</v>
      </c>
      <c r="D547" s="47">
        <v>0.0</v>
      </c>
      <c r="E547" s="47">
        <v>0.0</v>
      </c>
      <c r="F547" s="47">
        <v>0.0</v>
      </c>
      <c r="G547" s="47">
        <v>0.0</v>
      </c>
      <c r="H547" s="47">
        <v>0.0</v>
      </c>
      <c r="I547" s="47">
        <v>34.3</v>
      </c>
      <c r="J547" s="47">
        <v>0.0</v>
      </c>
      <c r="K547" s="47">
        <v>40.7954</v>
      </c>
      <c r="L547" s="248">
        <f t="shared" si="1"/>
        <v>75.0954</v>
      </c>
    </row>
    <row r="548">
      <c r="A548" s="47" t="s">
        <v>10374</v>
      </c>
      <c r="B548" s="47">
        <v>0.0</v>
      </c>
      <c r="C548" s="47">
        <v>0.0</v>
      </c>
      <c r="D548" s="47">
        <v>0.0</v>
      </c>
      <c r="E548" s="47">
        <v>0.0</v>
      </c>
      <c r="F548" s="47">
        <v>0.0</v>
      </c>
      <c r="G548" s="47">
        <v>1.224</v>
      </c>
      <c r="H548" s="47">
        <v>17.336</v>
      </c>
      <c r="I548" s="47">
        <v>20.3</v>
      </c>
      <c r="J548" s="47">
        <v>0.0</v>
      </c>
      <c r="K548" s="47">
        <v>44.85</v>
      </c>
      <c r="L548" s="248">
        <f t="shared" si="1"/>
        <v>83.71</v>
      </c>
    </row>
    <row r="549">
      <c r="A549" s="47" t="s">
        <v>10375</v>
      </c>
      <c r="B549" s="47">
        <v>0.0</v>
      </c>
      <c r="C549" s="47">
        <v>0.0</v>
      </c>
      <c r="D549" s="47">
        <v>0.0</v>
      </c>
      <c r="E549" s="47">
        <v>0.0</v>
      </c>
      <c r="F549" s="47">
        <v>7.642</v>
      </c>
      <c r="G549" s="47">
        <v>0.0</v>
      </c>
      <c r="H549" s="47">
        <v>35.0</v>
      </c>
      <c r="I549" s="47">
        <v>0.0</v>
      </c>
      <c r="J549" s="47">
        <v>0.0</v>
      </c>
      <c r="K549" s="47">
        <v>39.468</v>
      </c>
      <c r="L549" s="248">
        <f t="shared" si="1"/>
        <v>82.11</v>
      </c>
    </row>
    <row r="550">
      <c r="A550" s="47" t="s">
        <v>10376</v>
      </c>
      <c r="B550" s="47">
        <v>3.0</v>
      </c>
      <c r="C550" s="47">
        <v>0.0</v>
      </c>
      <c r="D550" s="47">
        <v>0.0</v>
      </c>
      <c r="E550" s="47">
        <v>0.0</v>
      </c>
      <c r="F550" s="47">
        <v>13.793</v>
      </c>
      <c r="G550" s="47">
        <v>0.0</v>
      </c>
      <c r="H550" s="47">
        <v>35.0</v>
      </c>
      <c r="I550" s="47">
        <v>0.0</v>
      </c>
      <c r="J550" s="47">
        <v>0.0</v>
      </c>
      <c r="K550" s="47">
        <v>27.807</v>
      </c>
      <c r="L550" s="248">
        <f t="shared" si="1"/>
        <v>79.6</v>
      </c>
    </row>
    <row r="551">
      <c r="A551" s="47" t="s">
        <v>10377</v>
      </c>
      <c r="B551" s="47">
        <v>0.0</v>
      </c>
      <c r="C551" s="47">
        <v>0.0</v>
      </c>
      <c r="D551" s="47">
        <v>0.0</v>
      </c>
      <c r="E551" s="47">
        <v>0.0</v>
      </c>
      <c r="F551" s="47">
        <v>20.684</v>
      </c>
      <c r="G551" s="47">
        <v>0.0</v>
      </c>
      <c r="H551" s="47">
        <v>35.0</v>
      </c>
      <c r="I551" s="47">
        <v>0.0</v>
      </c>
      <c r="J551" s="47">
        <v>0.0</v>
      </c>
      <c r="K551" s="47">
        <v>16.146</v>
      </c>
      <c r="L551" s="248">
        <f t="shared" si="1"/>
        <v>71.83</v>
      </c>
    </row>
    <row r="552">
      <c r="A552" s="47" t="s">
        <v>10378</v>
      </c>
      <c r="B552" s="47">
        <v>0.0</v>
      </c>
      <c r="C552" s="47">
        <v>0.0</v>
      </c>
      <c r="D552" s="47">
        <v>0.0</v>
      </c>
      <c r="E552" s="47">
        <v>0.0</v>
      </c>
      <c r="F552" s="47">
        <v>18.459</v>
      </c>
      <c r="G552" s="47">
        <v>0.0</v>
      </c>
      <c r="H552" s="47">
        <v>35.0</v>
      </c>
      <c r="I552" s="47">
        <v>0.0</v>
      </c>
      <c r="J552" s="47">
        <v>0.0</v>
      </c>
      <c r="K552" s="47">
        <v>11.661</v>
      </c>
      <c r="L552" s="248">
        <f t="shared" si="1"/>
        <v>65.12</v>
      </c>
    </row>
    <row r="553">
      <c r="A553" s="47" t="s">
        <v>10379</v>
      </c>
      <c r="B553" s="47">
        <v>0.0</v>
      </c>
      <c r="C553" s="47">
        <v>0.0</v>
      </c>
      <c r="D553" s="47">
        <v>0.0</v>
      </c>
      <c r="E553" s="47">
        <v>0.0</v>
      </c>
      <c r="F553" s="47">
        <v>5.204</v>
      </c>
      <c r="G553" s="47">
        <v>0.0</v>
      </c>
      <c r="H553" s="47">
        <v>35.0</v>
      </c>
      <c r="I553" s="47">
        <v>0.0</v>
      </c>
      <c r="J553" s="47">
        <v>0.0</v>
      </c>
      <c r="K553" s="47">
        <v>16.146</v>
      </c>
      <c r="L553" s="248">
        <f t="shared" si="1"/>
        <v>56.35</v>
      </c>
    </row>
    <row r="554">
      <c r="A554" s="47" t="s">
        <v>10380</v>
      </c>
      <c r="B554" s="47">
        <v>0.0</v>
      </c>
      <c r="C554" s="47">
        <v>0.0</v>
      </c>
      <c r="D554" s="47">
        <v>0.0</v>
      </c>
      <c r="E554" s="47">
        <v>0.0</v>
      </c>
      <c r="F554" s="47">
        <v>0.0</v>
      </c>
      <c r="G554" s="47">
        <v>0.0</v>
      </c>
      <c r="H554" s="47">
        <v>7.101</v>
      </c>
      <c r="I554" s="47">
        <v>0.0</v>
      </c>
      <c r="J554" s="47">
        <v>0.0</v>
      </c>
      <c r="K554" s="47">
        <v>42.159</v>
      </c>
      <c r="L554" s="248">
        <f t="shared" si="1"/>
        <v>49.26</v>
      </c>
    </row>
    <row r="555">
      <c r="A555" s="47" t="s">
        <v>10381</v>
      </c>
      <c r="B555" s="47">
        <v>0.0</v>
      </c>
      <c r="C555" s="47">
        <v>0.0</v>
      </c>
      <c r="D555" s="47">
        <v>0.0</v>
      </c>
      <c r="E555" s="47">
        <v>0.0</v>
      </c>
      <c r="F555" s="47">
        <v>0.0</v>
      </c>
      <c r="G555" s="47">
        <v>0.0</v>
      </c>
      <c r="H555" s="47">
        <v>4.825</v>
      </c>
      <c r="I555" s="47">
        <v>0.0</v>
      </c>
      <c r="J555" s="47">
        <v>0.0</v>
      </c>
      <c r="K555" s="47">
        <v>40.365</v>
      </c>
      <c r="L555" s="248">
        <f t="shared" si="1"/>
        <v>45.19</v>
      </c>
    </row>
    <row r="556">
      <c r="A556" s="47" t="s">
        <v>10382</v>
      </c>
      <c r="B556" s="47">
        <v>0.0</v>
      </c>
      <c r="C556" s="47">
        <v>0.0</v>
      </c>
      <c r="D556" s="47">
        <v>0.0</v>
      </c>
      <c r="E556" s="47">
        <v>0.0</v>
      </c>
      <c r="F556" s="47">
        <v>0.0</v>
      </c>
      <c r="G556" s="47">
        <v>0.0</v>
      </c>
      <c r="H556" s="47">
        <v>7.599</v>
      </c>
      <c r="I556" s="47">
        <v>0.0</v>
      </c>
      <c r="J556" s="47">
        <v>0.0</v>
      </c>
      <c r="K556" s="47">
        <v>38.571</v>
      </c>
      <c r="L556" s="248">
        <f t="shared" si="1"/>
        <v>46.17</v>
      </c>
    </row>
    <row r="557">
      <c r="A557" s="47" t="s">
        <v>10383</v>
      </c>
      <c r="B557" s="47">
        <v>0.0</v>
      </c>
      <c r="C557" s="47">
        <v>0.0</v>
      </c>
      <c r="D557" s="47">
        <v>0.0</v>
      </c>
      <c r="E557" s="47">
        <v>0.0</v>
      </c>
      <c r="F557" s="47">
        <v>0.0</v>
      </c>
      <c r="G557" s="47">
        <v>0.0</v>
      </c>
      <c r="H557" s="47">
        <v>6.305</v>
      </c>
      <c r="I557" s="47">
        <v>0.0</v>
      </c>
      <c r="J557" s="47">
        <v>0.0</v>
      </c>
      <c r="K557" s="47">
        <v>40.365</v>
      </c>
      <c r="L557" s="248">
        <f t="shared" si="1"/>
        <v>46.67</v>
      </c>
    </row>
    <row r="558">
      <c r="A558" s="47" t="s">
        <v>10384</v>
      </c>
      <c r="B558" s="47">
        <v>0.0</v>
      </c>
      <c r="C558" s="47">
        <v>0.0</v>
      </c>
      <c r="D558" s="47">
        <v>0.0</v>
      </c>
      <c r="E558" s="47">
        <v>0.0</v>
      </c>
      <c r="F558" s="47">
        <v>0.0</v>
      </c>
      <c r="G558" s="47">
        <v>0.0</v>
      </c>
      <c r="H558" s="47">
        <v>19.804</v>
      </c>
      <c r="I558" s="47">
        <v>0.0</v>
      </c>
      <c r="J558" s="47">
        <v>0.0</v>
      </c>
      <c r="K558" s="47">
        <v>25.116</v>
      </c>
      <c r="L558" s="248">
        <f t="shared" si="1"/>
        <v>44.92</v>
      </c>
    </row>
    <row r="559">
      <c r="A559" s="47" t="s">
        <v>10385</v>
      </c>
      <c r="B559" s="47">
        <v>0.0</v>
      </c>
      <c r="C559" s="47">
        <v>0.0</v>
      </c>
      <c r="D559" s="47">
        <v>0.0</v>
      </c>
      <c r="E559" s="47">
        <v>0.0</v>
      </c>
      <c r="F559" s="47">
        <v>0.0</v>
      </c>
      <c r="G559" s="47">
        <v>0.051</v>
      </c>
      <c r="H559" s="47">
        <v>27.574</v>
      </c>
      <c r="I559" s="47">
        <v>0.7</v>
      </c>
      <c r="J559" s="47">
        <v>0.0</v>
      </c>
      <c r="K559" s="47">
        <v>22.425</v>
      </c>
      <c r="L559" s="248">
        <f t="shared" si="1"/>
        <v>50.75</v>
      </c>
    </row>
    <row r="560">
      <c r="A560" s="47" t="s">
        <v>10386</v>
      </c>
      <c r="B560" s="47">
        <v>0.0</v>
      </c>
      <c r="C560" s="47">
        <v>0.0</v>
      </c>
      <c r="D560" s="47">
        <v>0.0</v>
      </c>
      <c r="E560" s="47">
        <v>0.0</v>
      </c>
      <c r="F560" s="47">
        <v>0.0</v>
      </c>
      <c r="G560" s="47">
        <v>1.887</v>
      </c>
      <c r="H560" s="47">
        <v>1.654</v>
      </c>
      <c r="I560" s="47">
        <v>29.4</v>
      </c>
      <c r="J560" s="47">
        <v>0.0</v>
      </c>
      <c r="K560" s="47">
        <v>33.189</v>
      </c>
      <c r="L560" s="248">
        <f t="shared" si="1"/>
        <v>66.13</v>
      </c>
    </row>
    <row r="561">
      <c r="A561" s="47" t="s">
        <v>10387</v>
      </c>
      <c r="B561" s="47">
        <v>0.0</v>
      </c>
      <c r="C561" s="47">
        <v>0.0</v>
      </c>
      <c r="D561" s="47">
        <v>0.0</v>
      </c>
      <c r="E561" s="47">
        <v>0.0</v>
      </c>
      <c r="F561" s="47">
        <v>0.0</v>
      </c>
      <c r="G561" s="47">
        <v>2.601</v>
      </c>
      <c r="H561" s="47">
        <v>0.0</v>
      </c>
      <c r="I561" s="47">
        <v>9.529</v>
      </c>
      <c r="J561" s="47">
        <v>0.0</v>
      </c>
      <c r="K561" s="47">
        <v>62.79</v>
      </c>
      <c r="L561" s="248">
        <f t="shared" si="1"/>
        <v>74.92</v>
      </c>
    </row>
    <row r="562">
      <c r="A562" s="47" t="s">
        <v>10388</v>
      </c>
      <c r="B562" s="47">
        <v>0.0</v>
      </c>
      <c r="C562" s="47">
        <v>0.0</v>
      </c>
      <c r="D562" s="47">
        <v>0.0</v>
      </c>
      <c r="E562" s="47">
        <v>0.0</v>
      </c>
      <c r="F562" s="47">
        <v>0.0</v>
      </c>
      <c r="G562" s="47">
        <v>2.805</v>
      </c>
      <c r="H562" s="47">
        <v>0.0</v>
      </c>
      <c r="I562" s="47">
        <v>46.9</v>
      </c>
      <c r="J562" s="47">
        <v>0.0</v>
      </c>
      <c r="K562" s="47">
        <v>35.265</v>
      </c>
      <c r="L562" s="248">
        <f t="shared" si="1"/>
        <v>84.97</v>
      </c>
    </row>
    <row r="563">
      <c r="A563" s="47" t="s">
        <v>10389</v>
      </c>
      <c r="B563" s="47">
        <v>0.0</v>
      </c>
      <c r="C563" s="47">
        <v>0.0</v>
      </c>
      <c r="D563" s="47">
        <v>0.0</v>
      </c>
      <c r="E563" s="47">
        <v>0.0</v>
      </c>
      <c r="F563" s="47">
        <v>0.0</v>
      </c>
      <c r="G563" s="47">
        <v>3.111</v>
      </c>
      <c r="H563" s="47">
        <v>0.0</v>
      </c>
      <c r="I563" s="47">
        <v>51.1</v>
      </c>
      <c r="J563" s="47">
        <v>0.0</v>
      </c>
      <c r="K563" s="47">
        <v>31.619</v>
      </c>
      <c r="L563" s="248">
        <f t="shared" si="1"/>
        <v>85.83</v>
      </c>
    </row>
    <row r="564">
      <c r="A564" s="47" t="s">
        <v>10390</v>
      </c>
      <c r="B564" s="47">
        <v>0.0</v>
      </c>
      <c r="C564" s="47">
        <v>0.0</v>
      </c>
      <c r="D564" s="47">
        <v>0.0</v>
      </c>
      <c r="E564" s="47">
        <v>0.0</v>
      </c>
      <c r="F564" s="47">
        <v>0.0</v>
      </c>
      <c r="G564" s="47">
        <v>3.315</v>
      </c>
      <c r="H564" s="47">
        <v>0.0</v>
      </c>
      <c r="I564" s="47">
        <v>51.8</v>
      </c>
      <c r="J564" s="47">
        <v>0.0</v>
      </c>
      <c r="K564" s="47">
        <v>31.945</v>
      </c>
      <c r="L564" s="248">
        <f t="shared" si="1"/>
        <v>87.06</v>
      </c>
    </row>
    <row r="565">
      <c r="A565" s="47" t="s">
        <v>10391</v>
      </c>
      <c r="B565" s="47">
        <v>0.0</v>
      </c>
      <c r="C565" s="47">
        <v>0.0</v>
      </c>
      <c r="D565" s="47">
        <v>0.0</v>
      </c>
      <c r="E565" s="47">
        <v>0.0</v>
      </c>
      <c r="F565" s="47">
        <v>0.0</v>
      </c>
      <c r="G565" s="47">
        <v>3.468</v>
      </c>
      <c r="H565" s="47">
        <v>0.0</v>
      </c>
      <c r="I565" s="47">
        <v>16.974</v>
      </c>
      <c r="J565" s="47">
        <v>0.0</v>
      </c>
      <c r="K565" s="47">
        <v>66.378</v>
      </c>
      <c r="L565" s="248">
        <f t="shared" si="1"/>
        <v>86.82</v>
      </c>
    </row>
    <row r="566">
      <c r="A566" s="47" t="s">
        <v>10392</v>
      </c>
      <c r="B566" s="47">
        <v>0.0</v>
      </c>
      <c r="C566" s="47">
        <v>0.0</v>
      </c>
      <c r="D566" s="47">
        <v>0.0</v>
      </c>
      <c r="E566" s="47">
        <v>0.0</v>
      </c>
      <c r="F566" s="47">
        <v>0.0</v>
      </c>
      <c r="G566" s="47">
        <v>3.366</v>
      </c>
      <c r="H566" s="47">
        <v>0.0</v>
      </c>
      <c r="I566" s="47">
        <v>17.055</v>
      </c>
      <c r="J566" s="47">
        <v>0.0</v>
      </c>
      <c r="K566" s="47">
        <v>60.099</v>
      </c>
      <c r="L566" s="248">
        <f t="shared" si="1"/>
        <v>80.52</v>
      </c>
    </row>
    <row r="567">
      <c r="A567" s="47" t="s">
        <v>10393</v>
      </c>
      <c r="B567" s="47">
        <v>0.0</v>
      </c>
      <c r="C567" s="47">
        <v>0.0</v>
      </c>
      <c r="D567" s="47">
        <v>0.0</v>
      </c>
      <c r="E567" s="47">
        <v>0.0</v>
      </c>
      <c r="F567" s="47">
        <v>0.0</v>
      </c>
      <c r="G567" s="47">
        <v>3.315</v>
      </c>
      <c r="H567" s="47">
        <v>0.0</v>
      </c>
      <c r="I567" s="47">
        <v>20.227</v>
      </c>
      <c r="J567" s="47">
        <v>0.0</v>
      </c>
      <c r="K567" s="47">
        <v>57.408</v>
      </c>
      <c r="L567" s="248">
        <f t="shared" si="1"/>
        <v>80.95</v>
      </c>
    </row>
    <row r="568">
      <c r="A568" s="47" t="s">
        <v>10394</v>
      </c>
      <c r="B568" s="47">
        <v>0.0</v>
      </c>
      <c r="C568" s="47">
        <v>0.0</v>
      </c>
      <c r="D568" s="47">
        <v>0.0</v>
      </c>
      <c r="E568" s="47">
        <v>0.0</v>
      </c>
      <c r="F568" s="47">
        <v>0.0</v>
      </c>
      <c r="G568" s="47">
        <v>3.162</v>
      </c>
      <c r="H568" s="47">
        <v>0.0</v>
      </c>
      <c r="I568" s="47">
        <v>22.55</v>
      </c>
      <c r="J568" s="47">
        <v>0.0</v>
      </c>
      <c r="K568" s="47">
        <v>48.438</v>
      </c>
      <c r="L568" s="248">
        <f t="shared" si="1"/>
        <v>74.15</v>
      </c>
    </row>
    <row r="569">
      <c r="A569" s="47" t="s">
        <v>10395</v>
      </c>
      <c r="B569" s="47">
        <v>0.0</v>
      </c>
      <c r="C569" s="47">
        <v>0.0</v>
      </c>
      <c r="D569" s="47">
        <v>0.0</v>
      </c>
      <c r="E569" s="47">
        <v>0.0</v>
      </c>
      <c r="F569" s="47">
        <v>0.0</v>
      </c>
      <c r="G569" s="47">
        <v>2.958</v>
      </c>
      <c r="H569" s="47">
        <v>0.0</v>
      </c>
      <c r="I569" s="47">
        <v>48.3</v>
      </c>
      <c r="J569" s="47">
        <v>0.0</v>
      </c>
      <c r="K569" s="47">
        <v>19.3614</v>
      </c>
      <c r="L569" s="248">
        <f t="shared" si="1"/>
        <v>70.6194</v>
      </c>
    </row>
    <row r="570">
      <c r="A570" s="47" t="s">
        <v>10396</v>
      </c>
      <c r="B570" s="47">
        <v>0.0</v>
      </c>
      <c r="C570" s="47">
        <v>0.0</v>
      </c>
      <c r="D570" s="47">
        <v>0.0</v>
      </c>
      <c r="E570" s="47">
        <v>0.0</v>
      </c>
      <c r="F570" s="47">
        <v>0.0</v>
      </c>
      <c r="G570" s="47">
        <v>0.0</v>
      </c>
      <c r="H570" s="47">
        <v>0.0</v>
      </c>
      <c r="I570" s="47">
        <v>39.419</v>
      </c>
      <c r="J570" s="47">
        <v>0.0</v>
      </c>
      <c r="K570" s="47">
        <v>38.571</v>
      </c>
      <c r="L570" s="248">
        <f t="shared" si="1"/>
        <v>77.99</v>
      </c>
    </row>
    <row r="571">
      <c r="A571" s="47" t="s">
        <v>10397</v>
      </c>
      <c r="B571" s="47">
        <v>0.0</v>
      </c>
      <c r="C571" s="47">
        <v>0.0</v>
      </c>
      <c r="D571" s="47">
        <v>0.0</v>
      </c>
      <c r="E571" s="47">
        <v>0.0</v>
      </c>
      <c r="F571" s="47">
        <v>0.0</v>
      </c>
      <c r="G571" s="47">
        <v>2.193</v>
      </c>
      <c r="H571" s="47">
        <v>4.834</v>
      </c>
      <c r="I571" s="47">
        <v>36.4</v>
      </c>
      <c r="J571" s="47">
        <v>0.0</v>
      </c>
      <c r="K571" s="47">
        <v>34.983</v>
      </c>
      <c r="L571" s="248">
        <f t="shared" si="1"/>
        <v>78.41</v>
      </c>
    </row>
    <row r="572">
      <c r="A572" s="47" t="s">
        <v>10398</v>
      </c>
      <c r="B572" s="47">
        <v>0.0</v>
      </c>
      <c r="C572" s="47">
        <v>0.0</v>
      </c>
      <c r="D572" s="47">
        <v>0.0</v>
      </c>
      <c r="E572" s="47">
        <v>0.0</v>
      </c>
      <c r="F572" s="47">
        <v>0.0</v>
      </c>
      <c r="G572" s="47">
        <v>1.275</v>
      </c>
      <c r="H572" s="47">
        <v>24.11</v>
      </c>
      <c r="I572" s="47">
        <v>21.0</v>
      </c>
      <c r="J572" s="47">
        <v>0.0</v>
      </c>
      <c r="K572" s="47">
        <v>31.395</v>
      </c>
      <c r="L572" s="248">
        <f t="shared" si="1"/>
        <v>77.78</v>
      </c>
    </row>
    <row r="573">
      <c r="A573" s="47" t="s">
        <v>10399</v>
      </c>
      <c r="B573" s="47">
        <v>0.0</v>
      </c>
      <c r="C573" s="47">
        <v>0.0</v>
      </c>
      <c r="D573" s="47">
        <v>0.0</v>
      </c>
      <c r="E573" s="47">
        <v>0.0</v>
      </c>
      <c r="F573" s="47">
        <v>5.029</v>
      </c>
      <c r="G573" s="47">
        <v>0.0</v>
      </c>
      <c r="H573" s="47">
        <v>35.0</v>
      </c>
      <c r="I573" s="47">
        <v>0.0</v>
      </c>
      <c r="J573" s="47">
        <v>0.0</v>
      </c>
      <c r="K573" s="47">
        <v>38.571</v>
      </c>
      <c r="L573" s="248">
        <f t="shared" si="1"/>
        <v>78.6</v>
      </c>
    </row>
    <row r="574">
      <c r="A574" s="47" t="s">
        <v>10400</v>
      </c>
      <c r="B574" s="47">
        <v>3.0</v>
      </c>
      <c r="C574" s="47">
        <v>0.0</v>
      </c>
      <c r="D574" s="47">
        <v>0.0</v>
      </c>
      <c r="E574" s="47">
        <v>0.0</v>
      </c>
      <c r="F574" s="47">
        <v>10.763</v>
      </c>
      <c r="G574" s="47">
        <v>0.0</v>
      </c>
      <c r="H574" s="47">
        <v>35.0</v>
      </c>
      <c r="I574" s="47">
        <v>0.0</v>
      </c>
      <c r="J574" s="47">
        <v>0.0</v>
      </c>
      <c r="K574" s="47">
        <v>36.777</v>
      </c>
      <c r="L574" s="248">
        <f t="shared" si="1"/>
        <v>85.54</v>
      </c>
    </row>
    <row r="575">
      <c r="A575" s="47" t="s">
        <v>10401</v>
      </c>
      <c r="B575" s="47">
        <v>0.0</v>
      </c>
      <c r="C575" s="47">
        <v>0.0</v>
      </c>
      <c r="D575" s="47">
        <v>0.0</v>
      </c>
      <c r="E575" s="47">
        <v>0.0</v>
      </c>
      <c r="F575" s="47">
        <v>15.123</v>
      </c>
      <c r="G575" s="47">
        <v>0.0</v>
      </c>
      <c r="H575" s="47">
        <v>35.0</v>
      </c>
      <c r="I575" s="47">
        <v>0.0</v>
      </c>
      <c r="J575" s="47">
        <v>0.0</v>
      </c>
      <c r="K575" s="47">
        <v>27.807</v>
      </c>
      <c r="L575" s="248">
        <f t="shared" si="1"/>
        <v>77.93</v>
      </c>
    </row>
    <row r="576">
      <c r="A576" s="47" t="s">
        <v>10402</v>
      </c>
      <c r="B576" s="47">
        <v>0.0</v>
      </c>
      <c r="C576" s="47">
        <v>0.0</v>
      </c>
      <c r="D576" s="47">
        <v>0.0</v>
      </c>
      <c r="E576" s="47">
        <v>0.0</v>
      </c>
      <c r="F576" s="47">
        <v>0.0</v>
      </c>
      <c r="G576" s="47">
        <v>0.0</v>
      </c>
      <c r="H576" s="47">
        <v>34.691</v>
      </c>
      <c r="I576" s="47">
        <v>0.0</v>
      </c>
      <c r="J576" s="47">
        <v>0.0</v>
      </c>
      <c r="K576" s="47">
        <v>33.189</v>
      </c>
      <c r="L576" s="248">
        <f t="shared" si="1"/>
        <v>67.88</v>
      </c>
    </row>
    <row r="577">
      <c r="A577" s="47" t="s">
        <v>10403</v>
      </c>
      <c r="B577" s="47">
        <v>0.0</v>
      </c>
      <c r="C577" s="47">
        <v>0.0</v>
      </c>
      <c r="D577" s="47">
        <v>0.0</v>
      </c>
      <c r="E577" s="47">
        <v>0.0</v>
      </c>
      <c r="F577" s="47">
        <v>0.0</v>
      </c>
      <c r="G577" s="47">
        <v>0.0</v>
      </c>
      <c r="H577" s="47">
        <v>12.831</v>
      </c>
      <c r="I577" s="47">
        <v>0.0</v>
      </c>
      <c r="J577" s="47">
        <v>0.0</v>
      </c>
      <c r="K577" s="47">
        <v>42.159</v>
      </c>
      <c r="L577" s="248">
        <f t="shared" si="1"/>
        <v>54.99</v>
      </c>
    </row>
    <row r="578">
      <c r="A578" s="47" t="s">
        <v>10404</v>
      </c>
      <c r="B578" s="47">
        <v>0.0</v>
      </c>
      <c r="C578" s="47">
        <v>0.0</v>
      </c>
      <c r="D578" s="47">
        <v>0.0</v>
      </c>
      <c r="E578" s="47">
        <v>0.0</v>
      </c>
      <c r="F578" s="47">
        <v>15.245</v>
      </c>
      <c r="G578" s="47">
        <v>0.0</v>
      </c>
      <c r="H578" s="47">
        <v>35.0</v>
      </c>
      <c r="I578" s="47">
        <v>0.0</v>
      </c>
      <c r="J578" s="47">
        <v>0.0</v>
      </c>
      <c r="K578" s="47">
        <v>4.485</v>
      </c>
      <c r="L578" s="248">
        <f t="shared" si="1"/>
        <v>54.73</v>
      </c>
    </row>
    <row r="579">
      <c r="A579" s="47" t="s">
        <v>10405</v>
      </c>
      <c r="B579" s="47">
        <v>0.0</v>
      </c>
      <c r="C579" s="47">
        <v>0.0</v>
      </c>
      <c r="D579" s="47">
        <v>0.0</v>
      </c>
      <c r="E579" s="47">
        <v>0.0</v>
      </c>
      <c r="F579" s="47">
        <v>8.801</v>
      </c>
      <c r="G579" s="47">
        <v>0.0</v>
      </c>
      <c r="H579" s="47">
        <v>35.0</v>
      </c>
      <c r="I579" s="47">
        <v>0.0</v>
      </c>
      <c r="J579" s="47">
        <v>0.0</v>
      </c>
      <c r="K579" s="47">
        <v>6.279</v>
      </c>
      <c r="L579" s="248">
        <f t="shared" si="1"/>
        <v>50.08</v>
      </c>
    </row>
    <row r="580">
      <c r="A580" s="47" t="s">
        <v>10406</v>
      </c>
      <c r="B580" s="47">
        <v>0.0</v>
      </c>
      <c r="C580" s="47">
        <v>0.0</v>
      </c>
      <c r="D580" s="47">
        <v>0.0</v>
      </c>
      <c r="E580" s="47">
        <v>0.0</v>
      </c>
      <c r="F580" s="47">
        <v>7.641</v>
      </c>
      <c r="G580" s="47">
        <v>0.0</v>
      </c>
      <c r="H580" s="47">
        <v>35.0</v>
      </c>
      <c r="I580" s="47">
        <v>0.0</v>
      </c>
      <c r="J580" s="47">
        <v>0.0</v>
      </c>
      <c r="K580" s="47">
        <v>6.279</v>
      </c>
      <c r="L580" s="248">
        <f t="shared" si="1"/>
        <v>48.92</v>
      </c>
    </row>
    <row r="581">
      <c r="A581" s="47" t="s">
        <v>10407</v>
      </c>
      <c r="B581" s="47">
        <v>0.0</v>
      </c>
      <c r="C581" s="47">
        <v>0.0</v>
      </c>
      <c r="D581" s="47">
        <v>0.0</v>
      </c>
      <c r="E581" s="47">
        <v>0.0</v>
      </c>
      <c r="F581" s="47">
        <v>5.266</v>
      </c>
      <c r="G581" s="47">
        <v>0.0</v>
      </c>
      <c r="H581" s="47">
        <v>35.0</v>
      </c>
      <c r="I581" s="47">
        <v>0.0</v>
      </c>
      <c r="J581" s="47">
        <v>0.0</v>
      </c>
      <c r="K581" s="47">
        <v>10.764</v>
      </c>
      <c r="L581" s="248">
        <f t="shared" si="1"/>
        <v>51.03</v>
      </c>
    </row>
    <row r="582">
      <c r="A582" s="47" t="s">
        <v>10408</v>
      </c>
      <c r="B582" s="47">
        <v>0.0</v>
      </c>
      <c r="C582" s="47">
        <v>0.0</v>
      </c>
      <c r="D582" s="47">
        <v>0.0</v>
      </c>
      <c r="E582" s="47">
        <v>0.0</v>
      </c>
      <c r="F582" s="47">
        <v>0.0</v>
      </c>
      <c r="G582" s="47">
        <v>0.0</v>
      </c>
      <c r="H582" s="47">
        <v>32.396</v>
      </c>
      <c r="I582" s="47">
        <v>0.0</v>
      </c>
      <c r="J582" s="47">
        <v>0.0</v>
      </c>
      <c r="K582" s="47">
        <v>19.734</v>
      </c>
      <c r="L582" s="248">
        <f t="shared" si="1"/>
        <v>52.13</v>
      </c>
    </row>
    <row r="583">
      <c r="A583" s="47" t="s">
        <v>10409</v>
      </c>
      <c r="B583" s="47">
        <v>0.0</v>
      </c>
      <c r="C583" s="47">
        <v>0.0</v>
      </c>
      <c r="D583" s="47">
        <v>0.0</v>
      </c>
      <c r="E583" s="47">
        <v>0.0</v>
      </c>
      <c r="F583" s="47">
        <v>0.0</v>
      </c>
      <c r="G583" s="47">
        <v>0.051</v>
      </c>
      <c r="H583" s="47">
        <v>23.034</v>
      </c>
      <c r="I583" s="47">
        <v>0.7</v>
      </c>
      <c r="J583" s="47">
        <v>0.0</v>
      </c>
      <c r="K583" s="47">
        <v>31.395</v>
      </c>
      <c r="L583" s="248">
        <f t="shared" si="1"/>
        <v>55.18</v>
      </c>
    </row>
    <row r="584">
      <c r="A584" s="47" t="s">
        <v>10410</v>
      </c>
      <c r="B584" s="47">
        <v>0.0</v>
      </c>
      <c r="C584" s="47">
        <v>0.0</v>
      </c>
      <c r="D584" s="47">
        <v>0.0</v>
      </c>
      <c r="E584" s="47">
        <v>0.0</v>
      </c>
      <c r="F584" s="47">
        <v>0.0</v>
      </c>
      <c r="G584" s="47">
        <v>1.938</v>
      </c>
      <c r="H584" s="47">
        <v>6.415</v>
      </c>
      <c r="I584" s="47">
        <v>32.2</v>
      </c>
      <c r="J584" s="47">
        <v>0.0</v>
      </c>
      <c r="K584" s="47">
        <v>27.807</v>
      </c>
      <c r="L584" s="248">
        <f t="shared" si="1"/>
        <v>68.36</v>
      </c>
    </row>
    <row r="585">
      <c r="A585" s="47" t="s">
        <v>10411</v>
      </c>
      <c r="B585" s="47">
        <v>0.0</v>
      </c>
      <c r="C585" s="47">
        <v>0.0</v>
      </c>
      <c r="D585" s="47">
        <v>0.0</v>
      </c>
      <c r="E585" s="47">
        <v>0.0</v>
      </c>
      <c r="F585" s="47">
        <v>0.0</v>
      </c>
      <c r="G585" s="47">
        <v>2.499</v>
      </c>
      <c r="H585" s="47">
        <v>10.468</v>
      </c>
      <c r="I585" s="47">
        <v>42.0</v>
      </c>
      <c r="J585" s="47">
        <v>0.0</v>
      </c>
      <c r="K585" s="47">
        <v>26.013</v>
      </c>
      <c r="L585" s="248">
        <f t="shared" si="1"/>
        <v>80.98</v>
      </c>
    </row>
    <row r="586">
      <c r="A586" s="47" t="s">
        <v>10412</v>
      </c>
      <c r="B586" s="47">
        <v>0.0</v>
      </c>
      <c r="C586" s="47">
        <v>0.0</v>
      </c>
      <c r="D586" s="47">
        <v>0.0</v>
      </c>
      <c r="E586" s="47">
        <v>0.0</v>
      </c>
      <c r="F586" s="47">
        <v>0.0</v>
      </c>
      <c r="G586" s="47">
        <v>2.907</v>
      </c>
      <c r="H586" s="47">
        <v>8.409</v>
      </c>
      <c r="I586" s="47">
        <v>47.6</v>
      </c>
      <c r="J586" s="47">
        <v>0.0</v>
      </c>
      <c r="K586" s="47">
        <v>28.704</v>
      </c>
      <c r="L586" s="248">
        <f t="shared" si="1"/>
        <v>87.62</v>
      </c>
    </row>
    <row r="587">
      <c r="A587" s="47" t="s">
        <v>10413</v>
      </c>
      <c r="B587" s="47">
        <v>0.0</v>
      </c>
      <c r="C587" s="47">
        <v>0.0</v>
      </c>
      <c r="D587" s="47">
        <v>0.0</v>
      </c>
      <c r="E587" s="47">
        <v>0.0</v>
      </c>
      <c r="F587" s="47">
        <v>0.0</v>
      </c>
      <c r="G587" s="47">
        <v>3.213</v>
      </c>
      <c r="H587" s="47">
        <v>3.015</v>
      </c>
      <c r="I587" s="47">
        <v>51.8</v>
      </c>
      <c r="J587" s="47">
        <v>0.0</v>
      </c>
      <c r="K587" s="47">
        <v>32.292</v>
      </c>
      <c r="L587" s="248">
        <f t="shared" si="1"/>
        <v>90.32</v>
      </c>
    </row>
    <row r="588">
      <c r="A588" s="47" t="s">
        <v>10414</v>
      </c>
      <c r="B588" s="47">
        <v>0.0</v>
      </c>
      <c r="C588" s="47">
        <v>0.0</v>
      </c>
      <c r="D588" s="47">
        <v>0.0</v>
      </c>
      <c r="E588" s="47">
        <v>0.0</v>
      </c>
      <c r="F588" s="47">
        <v>0.0</v>
      </c>
      <c r="G588" s="47">
        <v>3.315</v>
      </c>
      <c r="H588" s="47">
        <v>0.0</v>
      </c>
      <c r="I588" s="47">
        <v>52.5</v>
      </c>
      <c r="J588" s="47">
        <v>0.0</v>
      </c>
      <c r="K588" s="47">
        <v>35.4238</v>
      </c>
      <c r="L588" s="248">
        <f t="shared" si="1"/>
        <v>91.2388</v>
      </c>
    </row>
    <row r="589">
      <c r="A589" s="47" t="s">
        <v>10415</v>
      </c>
      <c r="B589" s="47">
        <v>0.0</v>
      </c>
      <c r="C589" s="47">
        <v>0.0</v>
      </c>
      <c r="D589" s="47">
        <v>0.0</v>
      </c>
      <c r="E589" s="47">
        <v>0.0</v>
      </c>
      <c r="F589" s="47">
        <v>0.0</v>
      </c>
      <c r="G589" s="47">
        <v>0.0</v>
      </c>
      <c r="H589" s="47">
        <v>0.0</v>
      </c>
      <c r="I589" s="47">
        <v>56.0</v>
      </c>
      <c r="J589" s="47">
        <v>0.0</v>
      </c>
      <c r="K589" s="47">
        <v>34.32</v>
      </c>
      <c r="L589" s="248">
        <f t="shared" si="1"/>
        <v>90.32</v>
      </c>
    </row>
    <row r="590">
      <c r="A590" s="47" t="s">
        <v>10416</v>
      </c>
      <c r="B590" s="47">
        <v>3.0</v>
      </c>
      <c r="C590" s="47">
        <v>0.0</v>
      </c>
      <c r="D590" s="47">
        <v>0.0</v>
      </c>
      <c r="E590" s="47">
        <v>0.0</v>
      </c>
      <c r="F590" s="47">
        <v>0.0</v>
      </c>
      <c r="G590" s="47">
        <v>3.519</v>
      </c>
      <c r="H590" s="47">
        <v>0.0</v>
      </c>
      <c r="I590" s="47">
        <v>53.9</v>
      </c>
      <c r="J590" s="47">
        <v>0.0</v>
      </c>
      <c r="K590" s="47">
        <v>26.741</v>
      </c>
      <c r="L590" s="248">
        <f t="shared" si="1"/>
        <v>87.16</v>
      </c>
    </row>
    <row r="591">
      <c r="A591" s="47" t="s">
        <v>10417</v>
      </c>
      <c r="B591" s="47">
        <v>0.0</v>
      </c>
      <c r="C591" s="47">
        <v>0.0</v>
      </c>
      <c r="D591" s="47">
        <v>0.0</v>
      </c>
      <c r="E591" s="47">
        <v>0.0</v>
      </c>
      <c r="F591" s="47">
        <v>0.0</v>
      </c>
      <c r="G591" s="47">
        <v>3.57</v>
      </c>
      <c r="H591" s="47">
        <v>0.0</v>
      </c>
      <c r="I591" s="47">
        <v>36.694</v>
      </c>
      <c r="J591" s="47">
        <v>0.0</v>
      </c>
      <c r="K591" s="47">
        <v>43.056</v>
      </c>
      <c r="L591" s="248">
        <f t="shared" si="1"/>
        <v>83.32</v>
      </c>
    </row>
    <row r="592">
      <c r="A592" s="47" t="s">
        <v>10418</v>
      </c>
      <c r="B592" s="47">
        <v>0.0</v>
      </c>
      <c r="C592" s="47">
        <v>0.0</v>
      </c>
      <c r="D592" s="47">
        <v>0.0</v>
      </c>
      <c r="E592" s="47">
        <v>0.0</v>
      </c>
      <c r="F592" s="47">
        <v>0.0</v>
      </c>
      <c r="G592" s="47">
        <v>3.468</v>
      </c>
      <c r="H592" s="47">
        <v>0.0</v>
      </c>
      <c r="I592" s="47">
        <v>47.622</v>
      </c>
      <c r="J592" s="47">
        <v>0.0</v>
      </c>
      <c r="K592" s="47">
        <v>35.88</v>
      </c>
      <c r="L592" s="248">
        <f t="shared" si="1"/>
        <v>86.97</v>
      </c>
    </row>
    <row r="593">
      <c r="A593" s="47" t="s">
        <v>10419</v>
      </c>
      <c r="B593" s="47">
        <v>0.0</v>
      </c>
      <c r="C593" s="47">
        <v>0.0</v>
      </c>
      <c r="D593" s="47">
        <v>0.0</v>
      </c>
      <c r="E593" s="47">
        <v>0.0</v>
      </c>
      <c r="F593" s="47">
        <v>0.0</v>
      </c>
      <c r="G593" s="47">
        <v>0.0</v>
      </c>
      <c r="H593" s="47">
        <v>0.0</v>
      </c>
      <c r="I593" s="47">
        <v>52.5</v>
      </c>
      <c r="J593" s="47">
        <v>0.0</v>
      </c>
      <c r="K593" s="47">
        <v>25.83</v>
      </c>
      <c r="L593" s="248">
        <f t="shared" si="1"/>
        <v>78.33</v>
      </c>
    </row>
    <row r="594">
      <c r="A594" s="47" t="s">
        <v>10420</v>
      </c>
      <c r="B594" s="47">
        <v>0.0</v>
      </c>
      <c r="C594" s="47">
        <v>0.0</v>
      </c>
      <c r="D594" s="47">
        <v>0.0</v>
      </c>
      <c r="E594" s="47">
        <v>0.0</v>
      </c>
      <c r="F594" s="47">
        <v>0.0</v>
      </c>
      <c r="G594" s="47">
        <v>2.907</v>
      </c>
      <c r="H594" s="47">
        <v>5.149</v>
      </c>
      <c r="I594" s="47">
        <v>46.2</v>
      </c>
      <c r="J594" s="47">
        <v>0.0</v>
      </c>
      <c r="K594" s="47">
        <v>28.704</v>
      </c>
      <c r="L594" s="248">
        <f t="shared" si="1"/>
        <v>82.96</v>
      </c>
    </row>
    <row r="595">
      <c r="A595" s="47" t="s">
        <v>10421</v>
      </c>
      <c r="B595" s="47">
        <v>0.0</v>
      </c>
      <c r="C595" s="47">
        <v>0.0</v>
      </c>
      <c r="D595" s="47">
        <v>0.0</v>
      </c>
      <c r="E595" s="47">
        <v>0.0</v>
      </c>
      <c r="F595" s="47">
        <v>0.0</v>
      </c>
      <c r="G595" s="47">
        <v>2.397</v>
      </c>
      <c r="H595" s="47">
        <v>10.22</v>
      </c>
      <c r="I595" s="47">
        <v>39.9</v>
      </c>
      <c r="J595" s="47">
        <v>0.0</v>
      </c>
      <c r="K595" s="47">
        <v>34.983</v>
      </c>
      <c r="L595" s="248">
        <f t="shared" si="1"/>
        <v>87.5</v>
      </c>
    </row>
    <row r="596">
      <c r="A596" s="47" t="s">
        <v>10422</v>
      </c>
      <c r="B596" s="47">
        <v>0.0</v>
      </c>
      <c r="C596" s="47">
        <v>0.0</v>
      </c>
      <c r="D596" s="47">
        <v>0.0</v>
      </c>
      <c r="E596" s="47">
        <v>0.0</v>
      </c>
      <c r="F596" s="47">
        <v>4.081</v>
      </c>
      <c r="G596" s="47">
        <v>1.479</v>
      </c>
      <c r="H596" s="47">
        <v>35.0</v>
      </c>
      <c r="I596" s="47">
        <v>24.5</v>
      </c>
      <c r="J596" s="47">
        <v>0.0</v>
      </c>
      <c r="K596" s="47">
        <v>26.91</v>
      </c>
      <c r="L596" s="248">
        <f t="shared" si="1"/>
        <v>91.97</v>
      </c>
    </row>
    <row r="597">
      <c r="A597" s="47" t="s">
        <v>10423</v>
      </c>
      <c r="B597" s="47">
        <v>3.0</v>
      </c>
      <c r="C597" s="47">
        <v>0.0</v>
      </c>
      <c r="D597" s="47">
        <v>0.0</v>
      </c>
      <c r="E597" s="47">
        <v>0.0</v>
      </c>
      <c r="F597" s="47">
        <v>22.963</v>
      </c>
      <c r="G597" s="47">
        <v>0.0</v>
      </c>
      <c r="H597" s="47">
        <v>35.0</v>
      </c>
      <c r="I597" s="47">
        <v>0.0</v>
      </c>
      <c r="J597" s="47">
        <v>0.0</v>
      </c>
      <c r="K597" s="47">
        <v>27.807</v>
      </c>
      <c r="L597" s="248">
        <f t="shared" si="1"/>
        <v>88.77</v>
      </c>
    </row>
    <row r="598">
      <c r="A598" s="47" t="s">
        <v>10424</v>
      </c>
      <c r="B598" s="47">
        <v>0.0</v>
      </c>
      <c r="C598" s="47">
        <v>0.0</v>
      </c>
      <c r="D598" s="47">
        <v>0.0</v>
      </c>
      <c r="E598" s="47">
        <v>0.0</v>
      </c>
      <c r="F598" s="47">
        <v>30.259</v>
      </c>
      <c r="G598" s="47">
        <v>0.0</v>
      </c>
      <c r="H598" s="47">
        <v>35.0</v>
      </c>
      <c r="I598" s="47">
        <v>0.0</v>
      </c>
      <c r="J598" s="47">
        <v>0.0</v>
      </c>
      <c r="K598" s="47">
        <v>20.631</v>
      </c>
      <c r="L598" s="248">
        <f t="shared" si="1"/>
        <v>85.89</v>
      </c>
    </row>
    <row r="599">
      <c r="A599" s="47" t="s">
        <v>10425</v>
      </c>
      <c r="B599" s="47">
        <v>0.0</v>
      </c>
      <c r="C599" s="47">
        <v>0.0</v>
      </c>
      <c r="D599" s="47">
        <v>0.0</v>
      </c>
      <c r="E599" s="47">
        <v>0.0</v>
      </c>
      <c r="F599" s="47">
        <v>34.805</v>
      </c>
      <c r="G599" s="47">
        <v>0.0</v>
      </c>
      <c r="H599" s="47">
        <v>35.0</v>
      </c>
      <c r="I599" s="47">
        <v>0.0</v>
      </c>
      <c r="J599" s="47">
        <v>0.0</v>
      </c>
      <c r="K599" s="47">
        <v>13.455</v>
      </c>
      <c r="L599" s="248">
        <f t="shared" si="1"/>
        <v>83.26</v>
      </c>
    </row>
    <row r="600">
      <c r="A600" s="47" t="s">
        <v>10426</v>
      </c>
      <c r="B600" s="47">
        <v>0.0</v>
      </c>
      <c r="C600" s="47">
        <v>0.0</v>
      </c>
      <c r="D600" s="47">
        <v>0.0</v>
      </c>
      <c r="E600" s="47">
        <v>0.0</v>
      </c>
      <c r="F600" s="47">
        <v>27.716</v>
      </c>
      <c r="G600" s="47">
        <v>0.0</v>
      </c>
      <c r="H600" s="47">
        <v>35.0</v>
      </c>
      <c r="I600" s="47">
        <v>0.0</v>
      </c>
      <c r="J600" s="47">
        <v>0.0</v>
      </c>
      <c r="K600" s="47">
        <v>10.764</v>
      </c>
      <c r="L600" s="248">
        <f t="shared" si="1"/>
        <v>73.48</v>
      </c>
    </row>
    <row r="601">
      <c r="A601" s="47" t="s">
        <v>10427</v>
      </c>
      <c r="B601" s="47">
        <v>0.0</v>
      </c>
      <c r="C601" s="47">
        <v>0.0</v>
      </c>
      <c r="D601" s="47">
        <v>0.0</v>
      </c>
      <c r="E601" s="47">
        <v>0.0</v>
      </c>
      <c r="F601" s="47">
        <v>23.177</v>
      </c>
      <c r="G601" s="47">
        <v>0.0</v>
      </c>
      <c r="H601" s="47">
        <v>35.0</v>
      </c>
      <c r="I601" s="47">
        <v>0.0</v>
      </c>
      <c r="J601" s="47">
        <v>0.0</v>
      </c>
      <c r="K601" s="47">
        <v>8.073</v>
      </c>
      <c r="L601" s="248">
        <f t="shared" si="1"/>
        <v>66.25</v>
      </c>
    </row>
    <row r="602">
      <c r="A602" s="47" t="s">
        <v>10428</v>
      </c>
      <c r="B602" s="47">
        <v>0.0</v>
      </c>
      <c r="C602" s="47">
        <v>0.0</v>
      </c>
      <c r="D602" s="47">
        <v>0.0</v>
      </c>
      <c r="E602" s="47">
        <v>0.0</v>
      </c>
      <c r="F602" s="47">
        <v>21.946</v>
      </c>
      <c r="G602" s="47">
        <v>0.0</v>
      </c>
      <c r="H602" s="47">
        <v>35.0</v>
      </c>
      <c r="I602" s="47">
        <v>0.0</v>
      </c>
      <c r="J602" s="47">
        <v>0.0</v>
      </c>
      <c r="K602" s="47">
        <v>10.764</v>
      </c>
      <c r="L602" s="248">
        <f t="shared" si="1"/>
        <v>67.71</v>
      </c>
    </row>
    <row r="603">
      <c r="A603" s="47" t="s">
        <v>10429</v>
      </c>
      <c r="B603" s="47">
        <v>0.0</v>
      </c>
      <c r="C603" s="47">
        <v>0.0</v>
      </c>
      <c r="D603" s="47">
        <v>0.0</v>
      </c>
      <c r="E603" s="47">
        <v>0.0</v>
      </c>
      <c r="F603" s="47">
        <v>13.399</v>
      </c>
      <c r="G603" s="47">
        <v>0.0</v>
      </c>
      <c r="H603" s="47">
        <v>35.0</v>
      </c>
      <c r="I603" s="47">
        <v>0.0</v>
      </c>
      <c r="J603" s="47">
        <v>0.0</v>
      </c>
      <c r="K603" s="47">
        <v>11.661</v>
      </c>
      <c r="L603" s="248">
        <f t="shared" si="1"/>
        <v>60.06</v>
      </c>
    </row>
    <row r="604">
      <c r="A604" s="47" t="s">
        <v>10430</v>
      </c>
      <c r="B604" s="47">
        <v>0.0</v>
      </c>
      <c r="C604" s="47">
        <v>0.0</v>
      </c>
      <c r="D604" s="47">
        <v>0.0</v>
      </c>
      <c r="E604" s="47">
        <v>0.0</v>
      </c>
      <c r="F604" s="47">
        <v>12.47</v>
      </c>
      <c r="G604" s="47">
        <v>0.0</v>
      </c>
      <c r="H604" s="47">
        <v>35.0</v>
      </c>
      <c r="I604" s="47">
        <v>0.0</v>
      </c>
      <c r="J604" s="47">
        <v>0.0</v>
      </c>
      <c r="K604" s="47">
        <v>8.97</v>
      </c>
      <c r="L604" s="248">
        <f t="shared" si="1"/>
        <v>56.44</v>
      </c>
    </row>
    <row r="605">
      <c r="A605" s="47" t="s">
        <v>10431</v>
      </c>
      <c r="B605" s="47">
        <v>0.0</v>
      </c>
      <c r="C605" s="47">
        <v>0.0</v>
      </c>
      <c r="D605" s="47">
        <v>0.0</v>
      </c>
      <c r="E605" s="47">
        <v>0.0</v>
      </c>
      <c r="F605" s="47">
        <v>9.153</v>
      </c>
      <c r="G605" s="47">
        <v>0.0</v>
      </c>
      <c r="H605" s="47">
        <v>35.0</v>
      </c>
      <c r="I605" s="47">
        <v>0.0</v>
      </c>
      <c r="J605" s="47">
        <v>0.0</v>
      </c>
      <c r="K605" s="47">
        <v>9.867</v>
      </c>
      <c r="L605" s="248">
        <f t="shared" si="1"/>
        <v>54.02</v>
      </c>
    </row>
    <row r="606">
      <c r="A606" s="47" t="s">
        <v>10432</v>
      </c>
      <c r="B606" s="47">
        <v>0.0</v>
      </c>
      <c r="C606" s="47">
        <v>0.0</v>
      </c>
      <c r="D606" s="47">
        <v>0.0</v>
      </c>
      <c r="E606" s="47">
        <v>0.0</v>
      </c>
      <c r="F606" s="47">
        <v>17.134</v>
      </c>
      <c r="G606" s="47">
        <v>0.0</v>
      </c>
      <c r="H606" s="47">
        <v>35.0</v>
      </c>
      <c r="I606" s="47">
        <v>0.0</v>
      </c>
      <c r="J606" s="47">
        <v>0.0</v>
      </c>
      <c r="K606" s="47">
        <v>7.176</v>
      </c>
      <c r="L606" s="248">
        <f t="shared" si="1"/>
        <v>59.31</v>
      </c>
    </row>
    <row r="607">
      <c r="A607" s="47" t="s">
        <v>10433</v>
      </c>
      <c r="B607" s="47">
        <v>0.0</v>
      </c>
      <c r="C607" s="47">
        <v>0.0</v>
      </c>
      <c r="D607" s="47">
        <v>0.0</v>
      </c>
      <c r="E607" s="47">
        <v>0.0</v>
      </c>
      <c r="F607" s="47">
        <v>20.627</v>
      </c>
      <c r="G607" s="47">
        <v>0.051</v>
      </c>
      <c r="H607" s="47">
        <v>35.0</v>
      </c>
      <c r="I607" s="47">
        <v>0.7</v>
      </c>
      <c r="J607" s="47">
        <v>0.0</v>
      </c>
      <c r="K607" s="47">
        <v>5.382</v>
      </c>
      <c r="L607" s="248">
        <f t="shared" si="1"/>
        <v>61.76</v>
      </c>
    </row>
    <row r="608">
      <c r="A608" s="47" t="s">
        <v>10434</v>
      </c>
      <c r="B608" s="47">
        <v>0.0</v>
      </c>
      <c r="C608" s="47">
        <v>0.0</v>
      </c>
      <c r="D608" s="47">
        <v>0.0</v>
      </c>
      <c r="E608" s="47">
        <v>0.0</v>
      </c>
      <c r="F608" s="47">
        <v>0.0</v>
      </c>
      <c r="G608" s="47">
        <v>2.04</v>
      </c>
      <c r="H608" s="47">
        <v>28.719</v>
      </c>
      <c r="I608" s="47">
        <v>32.9</v>
      </c>
      <c r="J608" s="47">
        <v>0.0</v>
      </c>
      <c r="K608" s="47">
        <v>11.661</v>
      </c>
      <c r="L608" s="248">
        <f t="shared" si="1"/>
        <v>75.32</v>
      </c>
    </row>
    <row r="609">
      <c r="A609" s="47" t="s">
        <v>10435</v>
      </c>
      <c r="B609" s="47">
        <v>0.0</v>
      </c>
      <c r="C609" s="47">
        <v>0.0</v>
      </c>
      <c r="D609" s="47">
        <v>0.0</v>
      </c>
      <c r="E609" s="47">
        <v>0.0</v>
      </c>
      <c r="F609" s="47">
        <v>0.0</v>
      </c>
      <c r="G609" s="47">
        <v>2.805</v>
      </c>
      <c r="H609" s="47">
        <v>21.852</v>
      </c>
      <c r="I609" s="47">
        <v>45.5</v>
      </c>
      <c r="J609" s="47">
        <v>0.0</v>
      </c>
      <c r="K609" s="47">
        <v>17.043</v>
      </c>
      <c r="L609" s="248">
        <f t="shared" si="1"/>
        <v>87.2</v>
      </c>
    </row>
    <row r="610">
      <c r="A610" s="47" t="s">
        <v>10436</v>
      </c>
      <c r="B610" s="47">
        <v>0.0</v>
      </c>
      <c r="C610" s="47">
        <v>0.0</v>
      </c>
      <c r="D610" s="47">
        <v>0.0</v>
      </c>
      <c r="E610" s="47">
        <v>0.0</v>
      </c>
      <c r="F610" s="47">
        <v>0.0</v>
      </c>
      <c r="G610" s="47">
        <v>3.264</v>
      </c>
      <c r="H610" s="47">
        <v>20.654</v>
      </c>
      <c r="I610" s="47">
        <v>51.8</v>
      </c>
      <c r="J610" s="47">
        <v>0.0</v>
      </c>
      <c r="K610" s="47">
        <v>23.322</v>
      </c>
      <c r="L610" s="248">
        <f t="shared" si="1"/>
        <v>99.04</v>
      </c>
    </row>
    <row r="611">
      <c r="A611" s="47" t="s">
        <v>10437</v>
      </c>
      <c r="B611" s="47">
        <v>0.0</v>
      </c>
      <c r="C611" s="47">
        <v>0.0</v>
      </c>
      <c r="D611" s="47">
        <v>0.0</v>
      </c>
      <c r="E611" s="47">
        <v>0.0</v>
      </c>
      <c r="F611" s="47">
        <v>0.0</v>
      </c>
      <c r="G611" s="47">
        <v>3.366</v>
      </c>
      <c r="H611" s="47">
        <v>13.238</v>
      </c>
      <c r="I611" s="47">
        <v>55.3</v>
      </c>
      <c r="J611" s="47">
        <v>0.0</v>
      </c>
      <c r="K611" s="47">
        <v>34.086</v>
      </c>
      <c r="L611" s="248">
        <f t="shared" si="1"/>
        <v>105.99</v>
      </c>
    </row>
    <row r="612">
      <c r="A612" s="47" t="s">
        <v>10438</v>
      </c>
      <c r="B612" s="47">
        <v>0.0</v>
      </c>
      <c r="C612" s="47">
        <v>0.0</v>
      </c>
      <c r="D612" s="47">
        <v>0.0</v>
      </c>
      <c r="E612" s="47">
        <v>0.0</v>
      </c>
      <c r="F612" s="47">
        <v>0.0</v>
      </c>
      <c r="G612" s="47">
        <v>3.468</v>
      </c>
      <c r="H612" s="47">
        <v>4.222</v>
      </c>
      <c r="I612" s="47">
        <v>56.0</v>
      </c>
      <c r="J612" s="47">
        <v>0.0</v>
      </c>
      <c r="K612" s="47">
        <v>35.88</v>
      </c>
      <c r="L612" s="248">
        <f t="shared" si="1"/>
        <v>99.57</v>
      </c>
    </row>
    <row r="613">
      <c r="A613" s="47" t="s">
        <v>10439</v>
      </c>
      <c r="B613" s="47">
        <v>0.0</v>
      </c>
      <c r="C613" s="47">
        <v>0.0</v>
      </c>
      <c r="D613" s="47">
        <v>0.0</v>
      </c>
      <c r="E613" s="47">
        <v>0.0</v>
      </c>
      <c r="F613" s="47">
        <v>0.0</v>
      </c>
      <c r="G613" s="47">
        <v>3.519</v>
      </c>
      <c r="H613" s="47">
        <v>8.935</v>
      </c>
      <c r="I613" s="47">
        <v>56.7</v>
      </c>
      <c r="J613" s="47">
        <v>0.0</v>
      </c>
      <c r="K613" s="47">
        <v>34.086</v>
      </c>
      <c r="L613" s="248">
        <f t="shared" si="1"/>
        <v>103.24</v>
      </c>
    </row>
    <row r="614">
      <c r="A614" s="47" t="s">
        <v>10440</v>
      </c>
      <c r="B614" s="47">
        <v>0.0</v>
      </c>
      <c r="C614" s="47">
        <v>0.0</v>
      </c>
      <c r="D614" s="47">
        <v>0.0</v>
      </c>
      <c r="E614" s="47">
        <v>0.0</v>
      </c>
      <c r="F614" s="47">
        <v>0.0</v>
      </c>
      <c r="G614" s="47">
        <v>3.621</v>
      </c>
      <c r="H614" s="47">
        <v>7.226</v>
      </c>
      <c r="I614" s="47">
        <v>59.5</v>
      </c>
      <c r="J614" s="47">
        <v>0.0</v>
      </c>
      <c r="K614" s="47">
        <v>34.983</v>
      </c>
      <c r="L614" s="248">
        <f t="shared" si="1"/>
        <v>105.33</v>
      </c>
    </row>
    <row r="615">
      <c r="A615" s="47" t="s">
        <v>10441</v>
      </c>
      <c r="B615" s="47">
        <v>0.0</v>
      </c>
      <c r="C615" s="47">
        <v>0.0</v>
      </c>
      <c r="D615" s="47">
        <v>0.0</v>
      </c>
      <c r="E615" s="47">
        <v>0.0</v>
      </c>
      <c r="F615" s="47">
        <v>0.0</v>
      </c>
      <c r="G615" s="47">
        <v>3.621</v>
      </c>
      <c r="H615" s="47">
        <v>1.058</v>
      </c>
      <c r="I615" s="47">
        <v>56.7</v>
      </c>
      <c r="J615" s="47">
        <v>0.0</v>
      </c>
      <c r="K615" s="47">
        <v>38.571</v>
      </c>
      <c r="L615" s="248">
        <f t="shared" si="1"/>
        <v>99.95</v>
      </c>
    </row>
    <row r="616">
      <c r="A616" s="47" t="s">
        <v>10442</v>
      </c>
      <c r="B616" s="47">
        <v>0.0</v>
      </c>
      <c r="C616" s="47">
        <v>0.0</v>
      </c>
      <c r="D616" s="47">
        <v>0.0</v>
      </c>
      <c r="E616" s="47">
        <v>0.0</v>
      </c>
      <c r="F616" s="47">
        <v>0.0</v>
      </c>
      <c r="G616" s="47">
        <v>0.0</v>
      </c>
      <c r="H616" s="47">
        <v>0.0</v>
      </c>
      <c r="I616" s="47">
        <v>53.9</v>
      </c>
      <c r="J616" s="47">
        <v>0.0</v>
      </c>
      <c r="K616" s="47">
        <v>40.64</v>
      </c>
      <c r="L616" s="248">
        <f t="shared" si="1"/>
        <v>94.54</v>
      </c>
    </row>
    <row r="617">
      <c r="A617" s="47" t="s">
        <v>10443</v>
      </c>
      <c r="B617" s="47">
        <v>0.0</v>
      </c>
      <c r="C617" s="47">
        <v>0.0</v>
      </c>
      <c r="D617" s="47">
        <v>0.0</v>
      </c>
      <c r="E617" s="47">
        <v>0.0</v>
      </c>
      <c r="F617" s="47">
        <v>0.0</v>
      </c>
      <c r="G617" s="47">
        <v>3.366</v>
      </c>
      <c r="H617" s="47">
        <v>0.851412</v>
      </c>
      <c r="I617" s="47">
        <v>51.8</v>
      </c>
      <c r="J617" s="47">
        <v>0.0</v>
      </c>
      <c r="K617" s="47">
        <v>41.262</v>
      </c>
      <c r="L617" s="248">
        <f t="shared" si="1"/>
        <v>97.279412</v>
      </c>
    </row>
    <row r="618">
      <c r="A618" s="47" t="s">
        <v>10444</v>
      </c>
      <c r="B618" s="47">
        <v>0.0</v>
      </c>
      <c r="C618" s="47">
        <v>0.0</v>
      </c>
      <c r="D618" s="47">
        <v>0.0</v>
      </c>
      <c r="E618" s="47">
        <v>0.0</v>
      </c>
      <c r="F618" s="47">
        <v>0.0</v>
      </c>
      <c r="G618" s="47">
        <v>3.009</v>
      </c>
      <c r="H618" s="47">
        <v>6.634</v>
      </c>
      <c r="I618" s="47">
        <v>51.1</v>
      </c>
      <c r="J618" s="47">
        <v>0.0</v>
      </c>
      <c r="K618" s="47">
        <v>36.777</v>
      </c>
      <c r="L618" s="248">
        <f t="shared" si="1"/>
        <v>97.52</v>
      </c>
    </row>
    <row r="619">
      <c r="A619" s="47" t="s">
        <v>10445</v>
      </c>
      <c r="B619" s="47">
        <v>0.0</v>
      </c>
      <c r="C619" s="47">
        <v>0.0</v>
      </c>
      <c r="D619" s="47">
        <v>0.0</v>
      </c>
      <c r="E619" s="47">
        <v>0.0</v>
      </c>
      <c r="F619" s="47">
        <v>0.0</v>
      </c>
      <c r="G619" s="47">
        <v>2.55</v>
      </c>
      <c r="H619" s="47">
        <v>26.475</v>
      </c>
      <c r="I619" s="47">
        <v>40.6</v>
      </c>
      <c r="J619" s="47">
        <v>0.0</v>
      </c>
      <c r="K619" s="47">
        <v>31.395</v>
      </c>
      <c r="L619" s="248">
        <f t="shared" si="1"/>
        <v>101.02</v>
      </c>
    </row>
    <row r="620">
      <c r="A620" s="47" t="s">
        <v>10446</v>
      </c>
      <c r="B620" s="47">
        <v>3.0</v>
      </c>
      <c r="C620" s="47">
        <v>0.0</v>
      </c>
      <c r="D620" s="47">
        <v>0.0</v>
      </c>
      <c r="E620" s="47">
        <v>0.0</v>
      </c>
      <c r="F620" s="47">
        <v>11.47</v>
      </c>
      <c r="G620" s="47">
        <v>1.632</v>
      </c>
      <c r="H620" s="47">
        <v>35.0</v>
      </c>
      <c r="I620" s="47">
        <v>26.6</v>
      </c>
      <c r="J620" s="47">
        <v>0.0</v>
      </c>
      <c r="K620" s="47">
        <v>21.528</v>
      </c>
      <c r="L620" s="248">
        <f t="shared" si="1"/>
        <v>99.23</v>
      </c>
    </row>
    <row r="621">
      <c r="A621" s="47" t="s">
        <v>10447</v>
      </c>
      <c r="B621" s="47">
        <v>0.0</v>
      </c>
      <c r="C621" s="47">
        <v>0.0</v>
      </c>
      <c r="D621" s="47">
        <v>0.0</v>
      </c>
      <c r="E621" s="47">
        <v>0.0</v>
      </c>
      <c r="F621" s="47">
        <v>47.944</v>
      </c>
      <c r="G621" s="47">
        <v>0.0</v>
      </c>
      <c r="H621" s="47">
        <v>35.0</v>
      </c>
      <c r="I621" s="47">
        <v>0.0</v>
      </c>
      <c r="J621" s="47">
        <v>0.0</v>
      </c>
      <c r="K621" s="47">
        <v>16.146</v>
      </c>
      <c r="L621" s="248">
        <f t="shared" si="1"/>
        <v>99.09</v>
      </c>
    </row>
    <row r="622">
      <c r="A622" s="47" t="s">
        <v>10448</v>
      </c>
      <c r="B622" s="47">
        <v>0.0</v>
      </c>
      <c r="C622" s="47">
        <v>0.0</v>
      </c>
      <c r="D622" s="47">
        <v>0.0</v>
      </c>
      <c r="E622" s="47">
        <v>0.0</v>
      </c>
      <c r="F622" s="47">
        <v>53.149</v>
      </c>
      <c r="G622" s="47">
        <v>0.0</v>
      </c>
      <c r="H622" s="47">
        <v>35.0</v>
      </c>
      <c r="I622" s="47">
        <v>0.0</v>
      </c>
      <c r="J622" s="47">
        <v>0.0</v>
      </c>
      <c r="K622" s="47">
        <v>11.661</v>
      </c>
      <c r="L622" s="248">
        <f t="shared" si="1"/>
        <v>99.81</v>
      </c>
    </row>
    <row r="623">
      <c r="A623" s="47" t="s">
        <v>10449</v>
      </c>
      <c r="B623" s="47">
        <v>0.0</v>
      </c>
      <c r="C623" s="47">
        <v>0.0</v>
      </c>
      <c r="D623" s="47">
        <v>0.0</v>
      </c>
      <c r="E623" s="47">
        <v>0.0</v>
      </c>
      <c r="F623" s="47">
        <v>52.098</v>
      </c>
      <c r="G623" s="47">
        <v>0.0</v>
      </c>
      <c r="H623" s="47">
        <v>35.0</v>
      </c>
      <c r="I623" s="47">
        <v>0.0</v>
      </c>
      <c r="J623" s="47">
        <v>0.0</v>
      </c>
      <c r="K623" s="47">
        <v>5.382</v>
      </c>
      <c r="L623" s="248">
        <f t="shared" si="1"/>
        <v>92.48</v>
      </c>
    </row>
    <row r="624">
      <c r="A624" s="47" t="s">
        <v>10450</v>
      </c>
      <c r="B624" s="47">
        <v>0.0</v>
      </c>
      <c r="C624" s="47">
        <v>0.0</v>
      </c>
      <c r="D624" s="47">
        <v>0.0</v>
      </c>
      <c r="E624" s="47">
        <v>0.0</v>
      </c>
      <c r="F624" s="47">
        <v>46.567</v>
      </c>
      <c r="G624" s="47">
        <v>0.0</v>
      </c>
      <c r="H624" s="47">
        <v>35.0</v>
      </c>
      <c r="I624" s="47">
        <v>0.0</v>
      </c>
      <c r="J624" s="47">
        <v>0.0</v>
      </c>
      <c r="K624" s="47">
        <v>8.073</v>
      </c>
      <c r="L624" s="248">
        <f t="shared" si="1"/>
        <v>89.64</v>
      </c>
    </row>
    <row r="625">
      <c r="A625" s="47" t="s">
        <v>10451</v>
      </c>
      <c r="B625" s="47">
        <v>0.0</v>
      </c>
      <c r="C625" s="47">
        <v>0.0</v>
      </c>
      <c r="D625" s="47">
        <v>0.0</v>
      </c>
      <c r="E625" s="47">
        <v>0.0</v>
      </c>
      <c r="F625" s="47">
        <v>31.977</v>
      </c>
      <c r="G625" s="47">
        <v>0.0</v>
      </c>
      <c r="H625" s="47">
        <v>35.0</v>
      </c>
      <c r="I625" s="47">
        <v>0.0</v>
      </c>
      <c r="J625" s="47">
        <v>0.0</v>
      </c>
      <c r="K625" s="47">
        <v>8.073</v>
      </c>
      <c r="L625" s="248">
        <f t="shared" si="1"/>
        <v>75.05</v>
      </c>
    </row>
    <row r="626">
      <c r="A626" s="47" t="s">
        <v>10452</v>
      </c>
      <c r="B626" s="47">
        <v>0.0</v>
      </c>
      <c r="C626" s="47">
        <v>0.0</v>
      </c>
      <c r="D626" s="47">
        <v>0.0</v>
      </c>
      <c r="E626" s="47">
        <v>0.0</v>
      </c>
      <c r="F626" s="47">
        <v>40.612</v>
      </c>
      <c r="G626" s="47">
        <v>0.0</v>
      </c>
      <c r="H626" s="47">
        <v>35.0</v>
      </c>
      <c r="I626" s="47">
        <v>0.0</v>
      </c>
      <c r="J626" s="47">
        <v>0.0</v>
      </c>
      <c r="K626" s="47">
        <v>3.588</v>
      </c>
      <c r="L626" s="248">
        <f t="shared" si="1"/>
        <v>79.2</v>
      </c>
    </row>
    <row r="627">
      <c r="A627" s="47" t="s">
        <v>10453</v>
      </c>
      <c r="B627" s="47">
        <v>0.0</v>
      </c>
      <c r="C627" s="47">
        <v>0.0</v>
      </c>
      <c r="D627" s="47">
        <v>0.0</v>
      </c>
      <c r="E627" s="47">
        <v>0.0</v>
      </c>
      <c r="F627" s="47">
        <v>27.024</v>
      </c>
      <c r="G627" s="47">
        <v>0.0</v>
      </c>
      <c r="H627" s="47">
        <v>35.0</v>
      </c>
      <c r="I627" s="47">
        <v>0.0</v>
      </c>
      <c r="J627" s="47">
        <v>0.0</v>
      </c>
      <c r="K627" s="47">
        <v>7.176</v>
      </c>
      <c r="L627" s="248">
        <f t="shared" si="1"/>
        <v>69.2</v>
      </c>
    </row>
    <row r="628">
      <c r="A628" s="47" t="s">
        <v>10454</v>
      </c>
      <c r="B628" s="47">
        <v>0.0</v>
      </c>
      <c r="C628" s="47">
        <v>0.0</v>
      </c>
      <c r="D628" s="47">
        <v>0.0</v>
      </c>
      <c r="E628" s="47">
        <v>0.0</v>
      </c>
      <c r="F628" s="47">
        <v>24.478</v>
      </c>
      <c r="G628" s="47">
        <v>0.0</v>
      </c>
      <c r="H628" s="47">
        <v>35.0</v>
      </c>
      <c r="I628" s="47">
        <v>0.0</v>
      </c>
      <c r="J628" s="47">
        <v>0.0</v>
      </c>
      <c r="K628" s="47">
        <v>5.382</v>
      </c>
      <c r="L628" s="248">
        <f t="shared" si="1"/>
        <v>64.86</v>
      </c>
    </row>
    <row r="629">
      <c r="A629" s="47" t="s">
        <v>10455</v>
      </c>
      <c r="B629" s="47">
        <v>0.0</v>
      </c>
      <c r="C629" s="47">
        <v>0.0</v>
      </c>
      <c r="D629" s="47">
        <v>0.0</v>
      </c>
      <c r="E629" s="47">
        <v>0.0</v>
      </c>
      <c r="F629" s="47">
        <v>20.177</v>
      </c>
      <c r="G629" s="47">
        <v>0.0</v>
      </c>
      <c r="H629" s="47">
        <v>35.0</v>
      </c>
      <c r="I629" s="47">
        <v>0.0</v>
      </c>
      <c r="J629" s="47">
        <v>0.0</v>
      </c>
      <c r="K629" s="47">
        <v>8.073</v>
      </c>
      <c r="L629" s="248">
        <f t="shared" si="1"/>
        <v>63.25</v>
      </c>
    </row>
    <row r="630">
      <c r="A630" s="47" t="s">
        <v>10456</v>
      </c>
      <c r="B630" s="47">
        <v>0.0</v>
      </c>
      <c r="C630" s="47">
        <v>0.0</v>
      </c>
      <c r="D630" s="47">
        <v>0.0</v>
      </c>
      <c r="E630" s="47">
        <v>0.0</v>
      </c>
      <c r="F630" s="47">
        <v>21.967</v>
      </c>
      <c r="G630" s="47">
        <v>0.0</v>
      </c>
      <c r="H630" s="47">
        <v>35.0</v>
      </c>
      <c r="I630" s="47">
        <v>0.0</v>
      </c>
      <c r="J630" s="47">
        <v>0.0</v>
      </c>
      <c r="K630" s="47">
        <v>8.073</v>
      </c>
      <c r="L630" s="248">
        <f t="shared" si="1"/>
        <v>65.04</v>
      </c>
    </row>
    <row r="631">
      <c r="A631" s="47" t="s">
        <v>10457</v>
      </c>
      <c r="B631" s="47">
        <v>0.0</v>
      </c>
      <c r="C631" s="47">
        <v>0.0</v>
      </c>
      <c r="D631" s="47">
        <v>0.0</v>
      </c>
      <c r="E631" s="47">
        <v>0.0</v>
      </c>
      <c r="F631" s="47">
        <v>24.013</v>
      </c>
      <c r="G631" s="47">
        <v>0.051</v>
      </c>
      <c r="H631" s="47">
        <v>35.0</v>
      </c>
      <c r="I631" s="47">
        <v>0.7</v>
      </c>
      <c r="J631" s="47">
        <v>0.0</v>
      </c>
      <c r="K631" s="47">
        <v>7.176</v>
      </c>
      <c r="L631" s="248">
        <f t="shared" si="1"/>
        <v>66.94</v>
      </c>
    </row>
    <row r="632">
      <c r="A632" s="47" t="s">
        <v>10458</v>
      </c>
      <c r="B632" s="47">
        <v>0.0</v>
      </c>
      <c r="C632" s="47">
        <v>0.0</v>
      </c>
      <c r="D632" s="47">
        <v>0.0</v>
      </c>
      <c r="E632" s="47">
        <v>0.0</v>
      </c>
      <c r="F632" s="47">
        <v>12.155</v>
      </c>
      <c r="G632" s="47">
        <v>2.04</v>
      </c>
      <c r="H632" s="47">
        <v>35.0</v>
      </c>
      <c r="I632" s="47">
        <v>32.2</v>
      </c>
      <c r="J632" s="47">
        <v>0.0</v>
      </c>
      <c r="K632" s="47">
        <v>4.485</v>
      </c>
      <c r="L632" s="248">
        <f t="shared" si="1"/>
        <v>85.88</v>
      </c>
    </row>
    <row r="633">
      <c r="A633" s="47" t="s">
        <v>10459</v>
      </c>
      <c r="B633" s="47">
        <v>0.0</v>
      </c>
      <c r="C633" s="47">
        <v>0.0</v>
      </c>
      <c r="D633" s="47">
        <v>0.0</v>
      </c>
      <c r="E633" s="47">
        <v>0.0</v>
      </c>
      <c r="F633" s="47">
        <v>12.826</v>
      </c>
      <c r="G633" s="47">
        <v>2.856</v>
      </c>
      <c r="H633" s="47">
        <v>35.0</v>
      </c>
      <c r="I633" s="47">
        <v>45.5</v>
      </c>
      <c r="J633" s="47">
        <v>0.0</v>
      </c>
      <c r="K633" s="47">
        <v>3.588</v>
      </c>
      <c r="L633" s="248">
        <f t="shared" si="1"/>
        <v>99.77</v>
      </c>
    </row>
    <row r="634">
      <c r="A634" s="47" t="s">
        <v>10460</v>
      </c>
      <c r="B634" s="47">
        <v>0.0</v>
      </c>
      <c r="C634" s="47">
        <v>0.0</v>
      </c>
      <c r="D634" s="47">
        <v>0.0</v>
      </c>
      <c r="E634" s="47">
        <v>0.0</v>
      </c>
      <c r="F634" s="47">
        <v>3.668</v>
      </c>
      <c r="G634" s="47">
        <v>3.213</v>
      </c>
      <c r="H634" s="47">
        <v>35.0</v>
      </c>
      <c r="I634" s="47">
        <v>49.7</v>
      </c>
      <c r="J634" s="47">
        <v>0.0</v>
      </c>
      <c r="K634" s="47">
        <v>15.249</v>
      </c>
      <c r="L634" s="248">
        <f t="shared" si="1"/>
        <v>106.83</v>
      </c>
    </row>
    <row r="635">
      <c r="A635" s="47" t="s">
        <v>10461</v>
      </c>
      <c r="B635" s="47">
        <v>0.0</v>
      </c>
      <c r="C635" s="47">
        <v>0.0</v>
      </c>
      <c r="D635" s="47">
        <v>0.0</v>
      </c>
      <c r="E635" s="47">
        <v>0.0</v>
      </c>
      <c r="F635" s="47">
        <v>5.311</v>
      </c>
      <c r="G635" s="47">
        <v>3.417</v>
      </c>
      <c r="H635" s="47">
        <v>35.0</v>
      </c>
      <c r="I635" s="47">
        <v>53.9</v>
      </c>
      <c r="J635" s="47">
        <v>0.0</v>
      </c>
      <c r="K635" s="47">
        <v>14.352</v>
      </c>
      <c r="L635" s="248">
        <f t="shared" si="1"/>
        <v>111.98</v>
      </c>
    </row>
    <row r="636">
      <c r="A636" s="47" t="s">
        <v>10462</v>
      </c>
      <c r="B636" s="47">
        <v>0.0</v>
      </c>
      <c r="C636" s="47">
        <v>0.0</v>
      </c>
      <c r="D636" s="47">
        <v>0.0</v>
      </c>
      <c r="E636" s="47">
        <v>0.0</v>
      </c>
      <c r="F636" s="47">
        <v>3.154</v>
      </c>
      <c r="G636" s="47">
        <v>3.672</v>
      </c>
      <c r="H636" s="47">
        <v>35.0</v>
      </c>
      <c r="I636" s="47">
        <v>56.0</v>
      </c>
      <c r="J636" s="47">
        <v>0.0</v>
      </c>
      <c r="K636" s="47">
        <v>19.734</v>
      </c>
      <c r="L636" s="248">
        <f t="shared" si="1"/>
        <v>117.56</v>
      </c>
    </row>
    <row r="637">
      <c r="A637" s="47" t="s">
        <v>10463</v>
      </c>
      <c r="B637" s="47">
        <v>0.0</v>
      </c>
      <c r="C637" s="47">
        <v>0.0</v>
      </c>
      <c r="D637" s="47">
        <v>0.0</v>
      </c>
      <c r="E637" s="47">
        <v>0.0</v>
      </c>
      <c r="F637" s="47">
        <v>9.697</v>
      </c>
      <c r="G637" s="47">
        <v>3.468</v>
      </c>
      <c r="H637" s="47">
        <v>35.0</v>
      </c>
      <c r="I637" s="47">
        <v>56.7</v>
      </c>
      <c r="J637" s="47">
        <v>0.0</v>
      </c>
      <c r="K637" s="47">
        <v>13.455</v>
      </c>
      <c r="L637" s="248">
        <f t="shared" si="1"/>
        <v>118.32</v>
      </c>
    </row>
    <row r="638">
      <c r="A638" s="47" t="s">
        <v>10464</v>
      </c>
      <c r="B638" s="47">
        <v>0.0</v>
      </c>
      <c r="C638" s="47">
        <v>0.0</v>
      </c>
      <c r="D638" s="47">
        <v>0.0</v>
      </c>
      <c r="E638" s="47">
        <v>0.0</v>
      </c>
      <c r="F638" s="47">
        <v>2.884</v>
      </c>
      <c r="G638" s="47">
        <v>3.57</v>
      </c>
      <c r="H638" s="47">
        <v>35.0</v>
      </c>
      <c r="I638" s="47">
        <v>57.4</v>
      </c>
      <c r="J638" s="47">
        <v>0.0</v>
      </c>
      <c r="K638" s="47">
        <v>16.146</v>
      </c>
      <c r="L638" s="248">
        <f t="shared" si="1"/>
        <v>115</v>
      </c>
    </row>
    <row r="639">
      <c r="A639" s="47" t="s">
        <v>10465</v>
      </c>
      <c r="B639" s="47">
        <v>0.0</v>
      </c>
      <c r="C639" s="47">
        <v>0.0</v>
      </c>
      <c r="D639" s="47">
        <v>0.0</v>
      </c>
      <c r="E639" s="47">
        <v>0.0</v>
      </c>
      <c r="F639" s="47">
        <v>0.0</v>
      </c>
      <c r="G639" s="47">
        <v>3.621</v>
      </c>
      <c r="H639" s="47">
        <v>31.115</v>
      </c>
      <c r="I639" s="47">
        <v>57.4</v>
      </c>
      <c r="J639" s="47">
        <v>0.0</v>
      </c>
      <c r="K639" s="47">
        <v>19.734</v>
      </c>
      <c r="L639" s="248">
        <f t="shared" si="1"/>
        <v>111.87</v>
      </c>
    </row>
    <row r="640">
      <c r="A640" s="47" t="s">
        <v>10466</v>
      </c>
      <c r="B640" s="47">
        <v>0.0</v>
      </c>
      <c r="C640" s="47">
        <v>0.0</v>
      </c>
      <c r="D640" s="47">
        <v>0.0</v>
      </c>
      <c r="E640" s="47">
        <v>0.0</v>
      </c>
      <c r="F640" s="47">
        <v>0.0</v>
      </c>
      <c r="G640" s="47">
        <v>3.468</v>
      </c>
      <c r="H640" s="47">
        <v>21.39</v>
      </c>
      <c r="I640" s="47">
        <v>55.3</v>
      </c>
      <c r="J640" s="47">
        <v>0.0</v>
      </c>
      <c r="K640" s="47">
        <v>23.322</v>
      </c>
      <c r="L640" s="248">
        <f t="shared" si="1"/>
        <v>103.48</v>
      </c>
    </row>
    <row r="641">
      <c r="A641" s="47" t="s">
        <v>10467</v>
      </c>
      <c r="B641" s="47">
        <v>0.0</v>
      </c>
      <c r="C641" s="47">
        <v>0.0</v>
      </c>
      <c r="D641" s="47">
        <v>0.0</v>
      </c>
      <c r="E641" s="47">
        <v>0.0</v>
      </c>
      <c r="F641" s="47">
        <v>0.0</v>
      </c>
      <c r="G641" s="47">
        <v>3.213</v>
      </c>
      <c r="H641" s="47">
        <v>20.8404</v>
      </c>
      <c r="I641" s="47">
        <v>53.9</v>
      </c>
      <c r="J641" s="47">
        <v>0.0</v>
      </c>
      <c r="K641" s="47">
        <v>32.292</v>
      </c>
      <c r="L641" s="248">
        <f t="shared" si="1"/>
        <v>110.2454</v>
      </c>
    </row>
    <row r="642">
      <c r="A642" s="47" t="s">
        <v>10468</v>
      </c>
      <c r="B642" s="47">
        <v>0.0</v>
      </c>
      <c r="C642" s="47">
        <v>0.0</v>
      </c>
      <c r="D642" s="47">
        <v>0.0</v>
      </c>
      <c r="E642" s="47">
        <v>0.0</v>
      </c>
      <c r="F642" s="47">
        <v>0.0</v>
      </c>
      <c r="G642" s="47">
        <v>3.06</v>
      </c>
      <c r="H642" s="47">
        <v>35.0</v>
      </c>
      <c r="I642" s="47">
        <v>49.0</v>
      </c>
      <c r="J642" s="47">
        <v>0.0</v>
      </c>
      <c r="K642" s="47">
        <v>19.734</v>
      </c>
      <c r="L642" s="248">
        <f t="shared" si="1"/>
        <v>106.794</v>
      </c>
    </row>
    <row r="643">
      <c r="A643" s="47" t="s">
        <v>10469</v>
      </c>
      <c r="B643" s="47">
        <v>0.0</v>
      </c>
      <c r="C643" s="47">
        <v>0.0</v>
      </c>
      <c r="D643" s="47">
        <v>0.0</v>
      </c>
      <c r="E643" s="47">
        <v>0.0</v>
      </c>
      <c r="F643" s="47">
        <v>13.459</v>
      </c>
      <c r="G643" s="47">
        <v>2.448</v>
      </c>
      <c r="H643" s="47">
        <v>35.0</v>
      </c>
      <c r="I643" s="47">
        <v>39.2</v>
      </c>
      <c r="J643" s="47">
        <v>0.0</v>
      </c>
      <c r="K643" s="47">
        <v>26.013</v>
      </c>
      <c r="L643" s="248">
        <f t="shared" si="1"/>
        <v>116.12</v>
      </c>
    </row>
    <row r="644">
      <c r="A644" s="47" t="s">
        <v>10470</v>
      </c>
      <c r="B644" s="47">
        <v>0.0</v>
      </c>
      <c r="C644" s="47">
        <v>0.0</v>
      </c>
      <c r="D644" s="47">
        <v>0.0</v>
      </c>
      <c r="E644" s="47">
        <v>0.0</v>
      </c>
      <c r="F644" s="47">
        <v>22.859</v>
      </c>
      <c r="G644" s="47">
        <v>1.683</v>
      </c>
      <c r="H644" s="47">
        <v>35.0</v>
      </c>
      <c r="I644" s="47">
        <v>25.9</v>
      </c>
      <c r="J644" s="47">
        <v>0.0</v>
      </c>
      <c r="K644" s="47">
        <v>30.498</v>
      </c>
      <c r="L644" s="248">
        <f t="shared" si="1"/>
        <v>115.94</v>
      </c>
    </row>
    <row r="645">
      <c r="A645" s="47" t="s">
        <v>10471</v>
      </c>
      <c r="B645" s="47">
        <v>3.0</v>
      </c>
      <c r="C645" s="47">
        <v>0.0</v>
      </c>
      <c r="D645" s="47">
        <v>0.0</v>
      </c>
      <c r="E645" s="47">
        <v>0.0</v>
      </c>
      <c r="F645" s="47">
        <v>46.643</v>
      </c>
      <c r="G645" s="47">
        <v>0.0</v>
      </c>
      <c r="H645" s="47">
        <v>35.0</v>
      </c>
      <c r="I645" s="47">
        <v>0.0</v>
      </c>
      <c r="J645" s="47">
        <v>0.0</v>
      </c>
      <c r="K645" s="47">
        <v>27.807</v>
      </c>
      <c r="L645" s="248">
        <f t="shared" si="1"/>
        <v>112.45</v>
      </c>
    </row>
    <row r="646">
      <c r="A646" s="47" t="s">
        <v>10472</v>
      </c>
      <c r="B646" s="47">
        <v>0.0</v>
      </c>
      <c r="C646" s="47">
        <v>0.0</v>
      </c>
      <c r="D646" s="47">
        <v>0.0</v>
      </c>
      <c r="E646" s="47">
        <v>0.0</v>
      </c>
      <c r="F646" s="47">
        <v>54.919</v>
      </c>
      <c r="G646" s="47">
        <v>0.0</v>
      </c>
      <c r="H646" s="47">
        <v>35.0</v>
      </c>
      <c r="I646" s="47">
        <v>0.0</v>
      </c>
      <c r="J646" s="47">
        <v>0.0</v>
      </c>
      <c r="K646" s="47">
        <v>20.631</v>
      </c>
      <c r="L646" s="248">
        <f t="shared" si="1"/>
        <v>110.55</v>
      </c>
    </row>
    <row r="647">
      <c r="A647" s="47" t="s">
        <v>10473</v>
      </c>
      <c r="B647" s="47">
        <v>0.0</v>
      </c>
      <c r="C647" s="47">
        <v>0.0</v>
      </c>
      <c r="D647" s="47">
        <v>0.0</v>
      </c>
      <c r="E647" s="47">
        <v>0.0</v>
      </c>
      <c r="F647" s="47">
        <v>52.044</v>
      </c>
      <c r="G647" s="47">
        <v>0.0</v>
      </c>
      <c r="H647" s="47">
        <v>35.0</v>
      </c>
      <c r="I647" s="47">
        <v>0.0</v>
      </c>
      <c r="J647" s="47">
        <v>0.0</v>
      </c>
      <c r="K647" s="47">
        <v>16.146</v>
      </c>
      <c r="L647" s="248">
        <f t="shared" si="1"/>
        <v>103.19</v>
      </c>
    </row>
    <row r="648">
      <c r="A648" s="47" t="s">
        <v>10474</v>
      </c>
      <c r="B648" s="47">
        <v>0.0</v>
      </c>
      <c r="C648" s="47">
        <v>0.0</v>
      </c>
      <c r="D648" s="47">
        <v>0.0</v>
      </c>
      <c r="E648" s="47">
        <v>0.0</v>
      </c>
      <c r="F648" s="47">
        <v>40.99</v>
      </c>
      <c r="G648" s="47">
        <v>0.0</v>
      </c>
      <c r="H648" s="47">
        <v>35.0</v>
      </c>
      <c r="I648" s="47">
        <v>0.0</v>
      </c>
      <c r="J648" s="47">
        <v>0.0</v>
      </c>
      <c r="K648" s="47">
        <v>17.94</v>
      </c>
      <c r="L648" s="248">
        <f t="shared" si="1"/>
        <v>93.93</v>
      </c>
    </row>
    <row r="649">
      <c r="A649" s="47" t="s">
        <v>10475</v>
      </c>
      <c r="B649" s="47">
        <v>0.0</v>
      </c>
      <c r="C649" s="47">
        <v>0.0</v>
      </c>
      <c r="D649" s="47">
        <v>0.0</v>
      </c>
      <c r="E649" s="47">
        <v>0.0</v>
      </c>
      <c r="F649" s="47">
        <v>32.767</v>
      </c>
      <c r="G649" s="47">
        <v>0.0</v>
      </c>
      <c r="H649" s="47">
        <v>35.0</v>
      </c>
      <c r="I649" s="47">
        <v>0.0</v>
      </c>
      <c r="J649" s="47">
        <v>0.0</v>
      </c>
      <c r="K649" s="47">
        <v>17.043</v>
      </c>
      <c r="L649" s="248">
        <f t="shared" si="1"/>
        <v>84.81</v>
      </c>
    </row>
    <row r="650">
      <c r="A650" s="47" t="s">
        <v>10476</v>
      </c>
      <c r="B650" s="47">
        <v>0.0</v>
      </c>
      <c r="C650" s="47">
        <v>0.0</v>
      </c>
      <c r="D650" s="47">
        <v>0.0</v>
      </c>
      <c r="E650" s="47">
        <v>0.0</v>
      </c>
      <c r="F650" s="47">
        <v>20.9</v>
      </c>
      <c r="G650" s="47">
        <v>0.0</v>
      </c>
      <c r="H650" s="47">
        <v>35.0</v>
      </c>
      <c r="I650" s="47">
        <v>0.0</v>
      </c>
      <c r="J650" s="47">
        <v>0.0</v>
      </c>
      <c r="K650" s="47">
        <v>17.94</v>
      </c>
      <c r="L650" s="248">
        <f t="shared" si="1"/>
        <v>73.84</v>
      </c>
    </row>
    <row r="651">
      <c r="A651" s="47" t="s">
        <v>10477</v>
      </c>
      <c r="B651" s="47">
        <v>0.0</v>
      </c>
      <c r="C651" s="47">
        <v>0.0</v>
      </c>
      <c r="D651" s="47">
        <v>0.0</v>
      </c>
      <c r="E651" s="47">
        <v>0.0</v>
      </c>
      <c r="F651" s="47">
        <v>12.914</v>
      </c>
      <c r="G651" s="47">
        <v>0.0</v>
      </c>
      <c r="H651" s="47">
        <v>35.0</v>
      </c>
      <c r="I651" s="47">
        <v>0.0</v>
      </c>
      <c r="J651" s="47">
        <v>0.0</v>
      </c>
      <c r="K651" s="47">
        <v>16.146</v>
      </c>
      <c r="L651" s="248">
        <f t="shared" si="1"/>
        <v>64.06</v>
      </c>
    </row>
    <row r="652">
      <c r="A652" s="47" t="s">
        <v>10478</v>
      </c>
      <c r="B652" s="47">
        <v>0.0</v>
      </c>
      <c r="C652" s="47">
        <v>0.0</v>
      </c>
      <c r="D652" s="47">
        <v>0.0</v>
      </c>
      <c r="E652" s="47">
        <v>0.0</v>
      </c>
      <c r="F652" s="47">
        <v>23.683</v>
      </c>
      <c r="G652" s="47">
        <v>0.0</v>
      </c>
      <c r="H652" s="47">
        <v>35.0</v>
      </c>
      <c r="I652" s="47">
        <v>0.0</v>
      </c>
      <c r="J652" s="47">
        <v>0.0</v>
      </c>
      <c r="K652" s="47">
        <v>9.867</v>
      </c>
      <c r="L652" s="248">
        <f t="shared" si="1"/>
        <v>68.55</v>
      </c>
    </row>
    <row r="653">
      <c r="A653" s="47" t="s">
        <v>10479</v>
      </c>
      <c r="B653" s="47">
        <v>0.0</v>
      </c>
      <c r="C653" s="47">
        <v>0.0</v>
      </c>
      <c r="D653" s="47">
        <v>0.0</v>
      </c>
      <c r="E653" s="47">
        <v>0.0</v>
      </c>
      <c r="F653" s="47">
        <v>18.981</v>
      </c>
      <c r="G653" s="47">
        <v>0.0</v>
      </c>
      <c r="H653" s="47">
        <v>35.0</v>
      </c>
      <c r="I653" s="47">
        <v>0.0</v>
      </c>
      <c r="J653" s="47">
        <v>0.0</v>
      </c>
      <c r="K653" s="47">
        <v>6.279</v>
      </c>
      <c r="L653" s="248">
        <f t="shared" si="1"/>
        <v>60.26</v>
      </c>
    </row>
    <row r="654">
      <c r="A654" s="47" t="s">
        <v>10480</v>
      </c>
      <c r="B654" s="47">
        <v>0.0</v>
      </c>
      <c r="C654" s="47">
        <v>0.0</v>
      </c>
      <c r="D654" s="47">
        <v>0.0</v>
      </c>
      <c r="E654" s="47">
        <v>0.0</v>
      </c>
      <c r="F654" s="47">
        <v>26.075</v>
      </c>
      <c r="G654" s="47">
        <v>0.0</v>
      </c>
      <c r="H654" s="47">
        <v>35.0</v>
      </c>
      <c r="I654" s="47">
        <v>0.0</v>
      </c>
      <c r="J654" s="47">
        <v>0.0</v>
      </c>
      <c r="K654" s="47">
        <v>4.485</v>
      </c>
      <c r="L654" s="248">
        <f t="shared" si="1"/>
        <v>65.56</v>
      </c>
    </row>
    <row r="655">
      <c r="A655" s="47" t="s">
        <v>10481</v>
      </c>
      <c r="B655" s="47">
        <v>0.0</v>
      </c>
      <c r="C655" s="47">
        <v>0.0</v>
      </c>
      <c r="D655" s="47">
        <v>0.0</v>
      </c>
      <c r="E655" s="47">
        <v>0.0</v>
      </c>
      <c r="F655" s="47">
        <v>24.847</v>
      </c>
      <c r="G655" s="47">
        <v>0.0</v>
      </c>
      <c r="H655" s="47">
        <v>35.0</v>
      </c>
      <c r="I655" s="47">
        <v>0.7</v>
      </c>
      <c r="J655" s="47">
        <v>0.0</v>
      </c>
      <c r="K655" s="47">
        <v>8.073</v>
      </c>
      <c r="L655" s="248">
        <f t="shared" si="1"/>
        <v>68.62</v>
      </c>
    </row>
    <row r="656">
      <c r="A656" s="47" t="s">
        <v>10482</v>
      </c>
      <c r="B656" s="47">
        <v>0.0</v>
      </c>
      <c r="C656" s="47">
        <v>0.0</v>
      </c>
      <c r="D656" s="47">
        <v>0.0</v>
      </c>
      <c r="E656" s="47">
        <v>0.0</v>
      </c>
      <c r="F656" s="47">
        <v>0.0</v>
      </c>
      <c r="G656" s="47">
        <v>2.04</v>
      </c>
      <c r="H656" s="47">
        <v>35.0</v>
      </c>
      <c r="I656" s="47">
        <v>32.9</v>
      </c>
      <c r="J656" s="47">
        <v>0.0</v>
      </c>
      <c r="K656" s="47">
        <v>10.764</v>
      </c>
      <c r="L656" s="248">
        <f t="shared" si="1"/>
        <v>80.704</v>
      </c>
    </row>
    <row r="657">
      <c r="A657" s="47" t="s">
        <v>10483</v>
      </c>
      <c r="B657" s="47">
        <v>0.6069</v>
      </c>
      <c r="C657" s="47">
        <v>0.0</v>
      </c>
      <c r="D657" s="47">
        <v>0.0</v>
      </c>
      <c r="E657" s="47">
        <v>0.0</v>
      </c>
      <c r="F657" s="47">
        <v>5.9271</v>
      </c>
      <c r="G657" s="47">
        <v>2.499</v>
      </c>
      <c r="H657" s="47">
        <v>35.0</v>
      </c>
      <c r="I657" s="47">
        <v>42.0</v>
      </c>
      <c r="J657" s="47">
        <v>0.0</v>
      </c>
      <c r="K657" s="47">
        <v>9.867</v>
      </c>
      <c r="L657" s="248">
        <f t="shared" si="1"/>
        <v>95.9</v>
      </c>
    </row>
    <row r="658">
      <c r="A658" s="47" t="s">
        <v>10484</v>
      </c>
      <c r="B658" s="47">
        <v>0.0</v>
      </c>
      <c r="C658" s="47">
        <v>0.0</v>
      </c>
      <c r="D658" s="47">
        <v>0.0</v>
      </c>
      <c r="E658" s="47">
        <v>0.0</v>
      </c>
      <c r="F658" s="47">
        <v>0.0</v>
      </c>
      <c r="G658" s="47">
        <v>3.111</v>
      </c>
      <c r="H658" s="47">
        <v>30.011</v>
      </c>
      <c r="I658" s="47">
        <v>50.4</v>
      </c>
      <c r="J658" s="47">
        <v>0.0</v>
      </c>
      <c r="K658" s="47">
        <v>21.528</v>
      </c>
      <c r="L658" s="248">
        <f t="shared" si="1"/>
        <v>105.05</v>
      </c>
    </row>
    <row r="659">
      <c r="A659" s="47" t="s">
        <v>10485</v>
      </c>
      <c r="B659" s="47">
        <v>0.0</v>
      </c>
      <c r="C659" s="47">
        <v>0.0</v>
      </c>
      <c r="D659" s="47">
        <v>0.0</v>
      </c>
      <c r="E659" s="47">
        <v>0.0</v>
      </c>
      <c r="F659" s="47">
        <v>0.0</v>
      </c>
      <c r="G659" s="47">
        <v>3.264</v>
      </c>
      <c r="H659" s="47">
        <v>28.896</v>
      </c>
      <c r="I659" s="47">
        <v>53.2</v>
      </c>
      <c r="J659" s="47">
        <v>0.0</v>
      </c>
      <c r="K659" s="47">
        <v>26.91</v>
      </c>
      <c r="L659" s="248">
        <f t="shared" si="1"/>
        <v>112.27</v>
      </c>
    </row>
    <row r="660">
      <c r="A660" s="47" t="s">
        <v>10486</v>
      </c>
      <c r="B660" s="47">
        <v>0.0</v>
      </c>
      <c r="C660" s="47">
        <v>0.0</v>
      </c>
      <c r="D660" s="47">
        <v>0.0</v>
      </c>
      <c r="E660" s="47">
        <v>0.0</v>
      </c>
      <c r="F660" s="47">
        <v>0.0</v>
      </c>
      <c r="G660" s="47">
        <v>3.264</v>
      </c>
      <c r="H660" s="47">
        <v>22.197</v>
      </c>
      <c r="I660" s="47">
        <v>51.1</v>
      </c>
      <c r="J660" s="47">
        <v>0.0</v>
      </c>
      <c r="K660" s="47">
        <v>42.159</v>
      </c>
      <c r="L660" s="248">
        <f t="shared" si="1"/>
        <v>118.72</v>
      </c>
    </row>
    <row r="661">
      <c r="A661" s="47" t="s">
        <v>10487</v>
      </c>
      <c r="B661" s="47">
        <v>0.0</v>
      </c>
      <c r="C661" s="47">
        <v>0.0</v>
      </c>
      <c r="D661" s="47">
        <v>0.0</v>
      </c>
      <c r="E661" s="47">
        <v>0.0</v>
      </c>
      <c r="F661" s="47">
        <v>0.0</v>
      </c>
      <c r="G661" s="47">
        <v>3.417</v>
      </c>
      <c r="H661" s="47">
        <v>13.769</v>
      </c>
      <c r="I661" s="47">
        <v>54.6</v>
      </c>
      <c r="J661" s="47">
        <v>0.0</v>
      </c>
      <c r="K661" s="47">
        <v>37.674</v>
      </c>
      <c r="L661" s="248">
        <f t="shared" si="1"/>
        <v>109.46</v>
      </c>
    </row>
    <row r="662">
      <c r="A662" s="47" t="s">
        <v>10488</v>
      </c>
      <c r="B662" s="47">
        <v>0.0</v>
      </c>
      <c r="C662" s="47">
        <v>0.0</v>
      </c>
      <c r="D662" s="47">
        <v>0.0</v>
      </c>
      <c r="E662" s="47">
        <v>0.0</v>
      </c>
      <c r="F662" s="47">
        <v>0.0</v>
      </c>
      <c r="G662" s="47">
        <v>3.468</v>
      </c>
      <c r="H662" s="47">
        <v>0.0</v>
      </c>
      <c r="I662" s="47">
        <v>55.3</v>
      </c>
      <c r="J662" s="47">
        <v>0.0</v>
      </c>
      <c r="K662" s="47">
        <v>48.438</v>
      </c>
      <c r="L662" s="248">
        <f t="shared" si="1"/>
        <v>107.206</v>
      </c>
    </row>
    <row r="663">
      <c r="A663" s="47" t="s">
        <v>10489</v>
      </c>
      <c r="B663" s="47">
        <v>0.0</v>
      </c>
      <c r="C663" s="47">
        <v>0.0</v>
      </c>
      <c r="D663" s="47">
        <v>0.0</v>
      </c>
      <c r="E663" s="47">
        <v>0.0</v>
      </c>
      <c r="F663" s="47">
        <v>0.0</v>
      </c>
      <c r="G663" s="47">
        <v>3.417</v>
      </c>
      <c r="H663" s="47">
        <v>3.86541</v>
      </c>
      <c r="I663" s="47">
        <v>51.8</v>
      </c>
      <c r="J663" s="47">
        <v>0.0</v>
      </c>
      <c r="K663" s="47">
        <v>47.541</v>
      </c>
      <c r="L663" s="248">
        <f t="shared" si="1"/>
        <v>106.62341</v>
      </c>
    </row>
    <row r="664">
      <c r="A664" s="47" t="s">
        <v>10490</v>
      </c>
      <c r="B664" s="47">
        <v>0.0</v>
      </c>
      <c r="C664" s="47">
        <v>0.0</v>
      </c>
      <c r="D664" s="47">
        <v>0.0</v>
      </c>
      <c r="E664" s="47">
        <v>0.0</v>
      </c>
      <c r="F664" s="47">
        <v>0.0</v>
      </c>
      <c r="G664" s="47">
        <v>3.417</v>
      </c>
      <c r="H664" s="47">
        <v>8.092</v>
      </c>
      <c r="I664" s="47">
        <v>52.5</v>
      </c>
      <c r="J664" s="47">
        <v>0.0</v>
      </c>
      <c r="K664" s="47">
        <v>38.571</v>
      </c>
      <c r="L664" s="248">
        <f t="shared" si="1"/>
        <v>102.58</v>
      </c>
    </row>
    <row r="665">
      <c r="A665" s="47" t="s">
        <v>10491</v>
      </c>
      <c r="B665" s="47">
        <v>0.0</v>
      </c>
      <c r="C665" s="47">
        <v>0.0</v>
      </c>
      <c r="D665" s="47">
        <v>0.0</v>
      </c>
      <c r="E665" s="47">
        <v>0.0</v>
      </c>
      <c r="F665" s="47">
        <v>0.0</v>
      </c>
      <c r="G665" s="47">
        <v>3.162</v>
      </c>
      <c r="H665" s="47">
        <v>10.296</v>
      </c>
      <c r="I665" s="47">
        <v>53.2</v>
      </c>
      <c r="J665" s="47">
        <v>0.0</v>
      </c>
      <c r="K665" s="47">
        <v>41.262</v>
      </c>
      <c r="L665" s="248">
        <f t="shared" si="1"/>
        <v>107.92</v>
      </c>
    </row>
    <row r="666">
      <c r="A666" s="47" t="s">
        <v>10492</v>
      </c>
      <c r="B666" s="47">
        <v>0.0</v>
      </c>
      <c r="C666" s="47">
        <v>0.0</v>
      </c>
      <c r="D666" s="47">
        <v>0.0</v>
      </c>
      <c r="E666" s="47">
        <v>0.0</v>
      </c>
      <c r="F666" s="47">
        <v>0.0</v>
      </c>
      <c r="G666" s="47">
        <v>2.856</v>
      </c>
      <c r="H666" s="47">
        <v>9.881</v>
      </c>
      <c r="I666" s="47">
        <v>45.5</v>
      </c>
      <c r="J666" s="47">
        <v>0.0</v>
      </c>
      <c r="K666" s="47">
        <v>43.953</v>
      </c>
      <c r="L666" s="248">
        <f t="shared" si="1"/>
        <v>102.19</v>
      </c>
    </row>
    <row r="667">
      <c r="A667" s="47" t="s">
        <v>10493</v>
      </c>
      <c r="B667" s="47">
        <v>0.0</v>
      </c>
      <c r="C667" s="47">
        <v>0.0</v>
      </c>
      <c r="D667" s="47">
        <v>0.0</v>
      </c>
      <c r="E667" s="47">
        <v>0.0</v>
      </c>
      <c r="F667" s="47">
        <v>0.0</v>
      </c>
      <c r="G667" s="47">
        <v>2.55</v>
      </c>
      <c r="H667" s="47">
        <v>30.005</v>
      </c>
      <c r="I667" s="47">
        <v>39.2</v>
      </c>
      <c r="J667" s="47">
        <v>0.0</v>
      </c>
      <c r="K667" s="47">
        <v>40.365</v>
      </c>
      <c r="L667" s="248">
        <f t="shared" si="1"/>
        <v>112.12</v>
      </c>
    </row>
    <row r="668">
      <c r="A668" s="47" t="s">
        <v>10494</v>
      </c>
      <c r="B668" s="47">
        <v>0.0</v>
      </c>
      <c r="C668" s="47">
        <v>0.0</v>
      </c>
      <c r="D668" s="47">
        <v>0.0</v>
      </c>
      <c r="E668" s="47">
        <v>0.0</v>
      </c>
      <c r="F668" s="47">
        <v>14.961</v>
      </c>
      <c r="G668" s="47">
        <v>1.479</v>
      </c>
      <c r="H668" s="47">
        <v>35.0</v>
      </c>
      <c r="I668" s="47">
        <v>25.2</v>
      </c>
      <c r="J668" s="47">
        <v>0.0</v>
      </c>
      <c r="K668" s="47">
        <v>35.88</v>
      </c>
      <c r="L668" s="248">
        <f t="shared" si="1"/>
        <v>112.52</v>
      </c>
    </row>
    <row r="669">
      <c r="A669" s="47" t="s">
        <v>10495</v>
      </c>
      <c r="B669" s="47">
        <v>3.0</v>
      </c>
      <c r="C669" s="47">
        <v>0.0</v>
      </c>
      <c r="D669" s="47">
        <v>0.0</v>
      </c>
      <c r="E669" s="47">
        <v>0.0</v>
      </c>
      <c r="F669" s="47">
        <v>46.118</v>
      </c>
      <c r="G669" s="47">
        <v>0.0</v>
      </c>
      <c r="H669" s="47">
        <v>35.0</v>
      </c>
      <c r="I669" s="47">
        <v>0.0</v>
      </c>
      <c r="J669" s="47">
        <v>0.0</v>
      </c>
      <c r="K669" s="47">
        <v>23.322</v>
      </c>
      <c r="L669" s="248">
        <f t="shared" si="1"/>
        <v>107.44</v>
      </c>
    </row>
    <row r="670">
      <c r="A670" s="47" t="s">
        <v>10496</v>
      </c>
      <c r="B670" s="47">
        <v>0.0</v>
      </c>
      <c r="C670" s="47">
        <v>0.0</v>
      </c>
      <c r="D670" s="47">
        <v>0.0</v>
      </c>
      <c r="E670" s="47">
        <v>0.0</v>
      </c>
      <c r="F670" s="47">
        <v>58.199</v>
      </c>
      <c r="G670" s="47">
        <v>0.0</v>
      </c>
      <c r="H670" s="47">
        <v>35.0</v>
      </c>
      <c r="I670" s="47">
        <v>0.0</v>
      </c>
      <c r="J670" s="47">
        <v>0.0</v>
      </c>
      <c r="K670" s="47">
        <v>20.631</v>
      </c>
      <c r="L670" s="248">
        <f t="shared" si="1"/>
        <v>113.83</v>
      </c>
    </row>
    <row r="671">
      <c r="A671" s="47" t="s">
        <v>10497</v>
      </c>
      <c r="B671" s="47">
        <v>0.0</v>
      </c>
      <c r="C671" s="47">
        <v>0.0</v>
      </c>
      <c r="D671" s="47">
        <v>0.0</v>
      </c>
      <c r="E671" s="47">
        <v>0.0</v>
      </c>
      <c r="F671" s="47">
        <v>51.059</v>
      </c>
      <c r="G671" s="47">
        <v>0.0</v>
      </c>
      <c r="H671" s="47">
        <v>35.0</v>
      </c>
      <c r="I671" s="47">
        <v>0.0</v>
      </c>
      <c r="J671" s="47">
        <v>0.0</v>
      </c>
      <c r="K671" s="47">
        <v>11.661</v>
      </c>
      <c r="L671" s="248">
        <f t="shared" si="1"/>
        <v>97.72</v>
      </c>
    </row>
    <row r="672">
      <c r="A672" s="47" t="s">
        <v>10498</v>
      </c>
      <c r="B672" s="47">
        <v>0.0</v>
      </c>
      <c r="C672" s="47">
        <v>0.0</v>
      </c>
      <c r="D672" s="47">
        <v>0.0</v>
      </c>
      <c r="E672" s="47">
        <v>0.0</v>
      </c>
      <c r="F672" s="47">
        <v>52.889</v>
      </c>
      <c r="G672" s="47">
        <v>0.0</v>
      </c>
      <c r="H672" s="47">
        <v>35.0</v>
      </c>
      <c r="I672" s="47">
        <v>0.0</v>
      </c>
      <c r="J672" s="47">
        <v>0.0</v>
      </c>
      <c r="K672" s="47">
        <v>2.691</v>
      </c>
      <c r="L672" s="248">
        <f t="shared" si="1"/>
        <v>90.58</v>
      </c>
    </row>
    <row r="673">
      <c r="A673" s="47" t="s">
        <v>10499</v>
      </c>
      <c r="B673" s="47">
        <v>0.0</v>
      </c>
      <c r="C673" s="47">
        <v>0.0</v>
      </c>
      <c r="D673" s="47">
        <v>0.0</v>
      </c>
      <c r="E673" s="47">
        <v>0.0</v>
      </c>
      <c r="F673" s="47">
        <v>44.966</v>
      </c>
      <c r="G673" s="47">
        <v>0.0</v>
      </c>
      <c r="H673" s="47">
        <v>35.0</v>
      </c>
      <c r="I673" s="47">
        <v>0.0</v>
      </c>
      <c r="J673" s="47">
        <v>0.0</v>
      </c>
      <c r="K673" s="47">
        <v>1.794</v>
      </c>
      <c r="L673" s="248">
        <f t="shared" si="1"/>
        <v>81.76</v>
      </c>
    </row>
    <row r="674">
      <c r="A674" s="47" t="s">
        <v>10500</v>
      </c>
      <c r="B674" s="47">
        <v>0.0</v>
      </c>
      <c r="C674" s="47">
        <v>0.0</v>
      </c>
      <c r="D674" s="47">
        <v>0.0</v>
      </c>
      <c r="E674" s="47">
        <v>0.0</v>
      </c>
      <c r="F674" s="47">
        <v>32.943</v>
      </c>
      <c r="G674" s="47">
        <v>0.0</v>
      </c>
      <c r="H674" s="47">
        <v>35.0</v>
      </c>
      <c r="I674" s="47">
        <v>0.0</v>
      </c>
      <c r="J674" s="47">
        <v>0.0</v>
      </c>
      <c r="K674" s="47">
        <v>0.897</v>
      </c>
      <c r="L674" s="248">
        <f t="shared" si="1"/>
        <v>68.84</v>
      </c>
    </row>
    <row r="675">
      <c r="A675" s="47" t="s">
        <v>10501</v>
      </c>
      <c r="B675" s="47">
        <v>0.0</v>
      </c>
      <c r="C675" s="47">
        <v>0.0</v>
      </c>
      <c r="D675" s="47">
        <v>0.0</v>
      </c>
      <c r="E675" s="47">
        <v>0.0</v>
      </c>
      <c r="F675" s="47">
        <v>27.913</v>
      </c>
      <c r="G675" s="47">
        <v>0.0</v>
      </c>
      <c r="H675" s="47">
        <v>35.0</v>
      </c>
      <c r="I675" s="47">
        <v>0.0</v>
      </c>
      <c r="J675" s="47">
        <v>0.0</v>
      </c>
      <c r="K675" s="47">
        <v>0.897</v>
      </c>
      <c r="L675" s="248">
        <f t="shared" si="1"/>
        <v>63.81</v>
      </c>
    </row>
    <row r="676">
      <c r="A676" s="47" t="s">
        <v>10502</v>
      </c>
      <c r="B676" s="47">
        <v>0.0</v>
      </c>
      <c r="C676" s="47">
        <v>0.0</v>
      </c>
      <c r="D676" s="47">
        <v>0.0</v>
      </c>
      <c r="E676" s="47">
        <v>0.0</v>
      </c>
      <c r="F676" s="47">
        <v>23.503</v>
      </c>
      <c r="G676" s="47">
        <v>0.0</v>
      </c>
      <c r="H676" s="47">
        <v>35.0</v>
      </c>
      <c r="I676" s="47">
        <v>0.0</v>
      </c>
      <c r="J676" s="47">
        <v>0.0</v>
      </c>
      <c r="K676" s="47">
        <v>0.897</v>
      </c>
      <c r="L676" s="248">
        <f t="shared" si="1"/>
        <v>59.4</v>
      </c>
    </row>
    <row r="677">
      <c r="A677" s="47" t="s">
        <v>10503</v>
      </c>
      <c r="B677" s="47">
        <v>0.0</v>
      </c>
      <c r="C677" s="47">
        <v>0.0</v>
      </c>
      <c r="D677" s="47">
        <v>0.0</v>
      </c>
      <c r="E677" s="47">
        <v>0.0</v>
      </c>
      <c r="F677" s="47">
        <v>21.289</v>
      </c>
      <c r="G677" s="47">
        <v>0.0</v>
      </c>
      <c r="H677" s="47">
        <v>35.0</v>
      </c>
      <c r="I677" s="47">
        <v>0.0</v>
      </c>
      <c r="J677" s="47">
        <v>0.0</v>
      </c>
      <c r="K677" s="47">
        <v>2.691</v>
      </c>
      <c r="L677" s="248">
        <f t="shared" si="1"/>
        <v>58.98</v>
      </c>
    </row>
    <row r="678">
      <c r="A678" s="47" t="s">
        <v>10504</v>
      </c>
      <c r="B678" s="47">
        <v>0.0</v>
      </c>
      <c r="C678" s="47">
        <v>0.0</v>
      </c>
      <c r="D678" s="47">
        <v>0.0</v>
      </c>
      <c r="E678" s="47">
        <v>0.0</v>
      </c>
      <c r="F678" s="47">
        <v>23.349</v>
      </c>
      <c r="G678" s="47">
        <v>0.0</v>
      </c>
      <c r="H678" s="47">
        <v>35.0</v>
      </c>
      <c r="I678" s="47">
        <v>0.0</v>
      </c>
      <c r="J678" s="47">
        <v>0.0</v>
      </c>
      <c r="K678" s="47">
        <v>2.691</v>
      </c>
      <c r="L678" s="248">
        <f t="shared" si="1"/>
        <v>61.04</v>
      </c>
    </row>
    <row r="679">
      <c r="A679" s="47" t="s">
        <v>10505</v>
      </c>
      <c r="B679" s="47">
        <v>0.0</v>
      </c>
      <c r="C679" s="47">
        <v>0.0</v>
      </c>
      <c r="D679" s="47">
        <v>0.0</v>
      </c>
      <c r="E679" s="47">
        <v>0.0</v>
      </c>
      <c r="F679" s="47">
        <v>27.411</v>
      </c>
      <c r="G679" s="47">
        <v>0.0</v>
      </c>
      <c r="H679" s="47">
        <v>35.0</v>
      </c>
      <c r="I679" s="47">
        <v>0.0</v>
      </c>
      <c r="J679" s="47">
        <v>0.0</v>
      </c>
      <c r="K679" s="47">
        <v>6.279</v>
      </c>
      <c r="L679" s="248">
        <f t="shared" si="1"/>
        <v>68.69</v>
      </c>
    </row>
    <row r="680">
      <c r="A680" s="47" t="s">
        <v>10506</v>
      </c>
      <c r="B680" s="47">
        <v>0.0</v>
      </c>
      <c r="C680" s="47">
        <v>0.0</v>
      </c>
      <c r="D680" s="47">
        <v>0.0</v>
      </c>
      <c r="E680" s="47">
        <v>0.0</v>
      </c>
      <c r="F680" s="47">
        <v>6.317</v>
      </c>
      <c r="G680" s="47">
        <v>1.938</v>
      </c>
      <c r="H680" s="47">
        <v>35.0</v>
      </c>
      <c r="I680" s="47">
        <v>32.2</v>
      </c>
      <c r="J680" s="47">
        <v>0.0</v>
      </c>
      <c r="K680" s="47">
        <v>4.485</v>
      </c>
      <c r="L680" s="248">
        <f t="shared" si="1"/>
        <v>79.94</v>
      </c>
    </row>
    <row r="681">
      <c r="A681" s="47" t="s">
        <v>10507</v>
      </c>
      <c r="B681" s="47">
        <v>0.0</v>
      </c>
      <c r="C681" s="47">
        <v>0.0</v>
      </c>
      <c r="D681" s="47">
        <v>0.0</v>
      </c>
      <c r="E681" s="47">
        <v>0.0</v>
      </c>
      <c r="F681" s="47">
        <v>9.574</v>
      </c>
      <c r="G681" s="47">
        <v>2.55</v>
      </c>
      <c r="H681" s="47">
        <v>35.0</v>
      </c>
      <c r="I681" s="47">
        <v>42.0</v>
      </c>
      <c r="J681" s="47">
        <v>0.0</v>
      </c>
      <c r="K681" s="47">
        <v>7.176</v>
      </c>
      <c r="L681" s="248">
        <f t="shared" si="1"/>
        <v>96.3</v>
      </c>
    </row>
    <row r="682">
      <c r="A682" s="47" t="s">
        <v>10508</v>
      </c>
      <c r="B682" s="47">
        <v>0.0</v>
      </c>
      <c r="C682" s="47">
        <v>0.0</v>
      </c>
      <c r="D682" s="47">
        <v>0.0</v>
      </c>
      <c r="E682" s="47">
        <v>0.0</v>
      </c>
      <c r="F682" s="47">
        <v>0.0</v>
      </c>
      <c r="G682" s="47">
        <v>3.06</v>
      </c>
      <c r="H682" s="47">
        <v>29.309</v>
      </c>
      <c r="I682" s="47">
        <v>50.4</v>
      </c>
      <c r="J682" s="47">
        <v>0.0</v>
      </c>
      <c r="K682" s="47">
        <v>20.631</v>
      </c>
      <c r="L682" s="248">
        <f t="shared" si="1"/>
        <v>103.4</v>
      </c>
    </row>
    <row r="683">
      <c r="A683" s="47" t="s">
        <v>10509</v>
      </c>
      <c r="B683" s="47">
        <v>0.0</v>
      </c>
      <c r="C683" s="47">
        <v>0.0</v>
      </c>
      <c r="D683" s="47">
        <v>0.0</v>
      </c>
      <c r="E683" s="47">
        <v>0.0</v>
      </c>
      <c r="F683" s="47">
        <v>0.0</v>
      </c>
      <c r="G683" s="47">
        <v>3.417</v>
      </c>
      <c r="H683" s="47">
        <v>29.612</v>
      </c>
      <c r="I683" s="47">
        <v>54.6</v>
      </c>
      <c r="J683" s="47">
        <v>0.0</v>
      </c>
      <c r="K683" s="47">
        <v>20.631</v>
      </c>
      <c r="L683" s="248">
        <f t="shared" si="1"/>
        <v>108.26</v>
      </c>
    </row>
    <row r="684">
      <c r="A684" s="47" t="s">
        <v>10510</v>
      </c>
      <c r="B684" s="47">
        <v>0.0</v>
      </c>
      <c r="C684" s="47">
        <v>0.0</v>
      </c>
      <c r="D684" s="47">
        <v>0.0</v>
      </c>
      <c r="E684" s="47">
        <v>0.0</v>
      </c>
      <c r="F684" s="47">
        <v>0.0</v>
      </c>
      <c r="G684" s="47">
        <v>3.519</v>
      </c>
      <c r="H684" s="47">
        <v>24.282</v>
      </c>
      <c r="I684" s="47">
        <v>54.6</v>
      </c>
      <c r="J684" s="47">
        <v>0.0</v>
      </c>
      <c r="K684" s="47">
        <v>24.219</v>
      </c>
      <c r="L684" s="248">
        <f t="shared" si="1"/>
        <v>106.62</v>
      </c>
    </row>
    <row r="685">
      <c r="A685" s="47" t="s">
        <v>10511</v>
      </c>
      <c r="B685" s="47">
        <v>0.0</v>
      </c>
      <c r="C685" s="47">
        <v>0.0</v>
      </c>
      <c r="D685" s="47">
        <v>0.0</v>
      </c>
      <c r="E685" s="47">
        <v>0.0</v>
      </c>
      <c r="F685" s="47">
        <v>0.0</v>
      </c>
      <c r="G685" s="47">
        <v>3.57</v>
      </c>
      <c r="H685" s="47">
        <v>29.758</v>
      </c>
      <c r="I685" s="47">
        <v>56.0</v>
      </c>
      <c r="J685" s="47">
        <v>0.0</v>
      </c>
      <c r="K685" s="47">
        <v>23.322</v>
      </c>
      <c r="L685" s="248">
        <f t="shared" si="1"/>
        <v>112.65</v>
      </c>
    </row>
    <row r="686">
      <c r="A686" s="47" t="s">
        <v>10512</v>
      </c>
      <c r="B686" s="47">
        <v>0.0</v>
      </c>
      <c r="C686" s="47">
        <v>0.0</v>
      </c>
      <c r="D686" s="47">
        <v>0.0</v>
      </c>
      <c r="E686" s="47">
        <v>0.0</v>
      </c>
      <c r="F686" s="47">
        <v>0.0</v>
      </c>
      <c r="G686" s="47">
        <v>3.519</v>
      </c>
      <c r="H686" s="47">
        <v>20.387</v>
      </c>
      <c r="I686" s="47">
        <v>54.6</v>
      </c>
      <c r="J686" s="47">
        <v>0.0</v>
      </c>
      <c r="K686" s="47">
        <v>28.704</v>
      </c>
      <c r="L686" s="248">
        <f t="shared" si="1"/>
        <v>107.21</v>
      </c>
    </row>
    <row r="687">
      <c r="A687" s="47" t="s">
        <v>10513</v>
      </c>
      <c r="B687" s="47">
        <v>0.0</v>
      </c>
      <c r="C687" s="47">
        <v>0.0</v>
      </c>
      <c r="D687" s="47">
        <v>0.0</v>
      </c>
      <c r="E687" s="47">
        <v>0.0</v>
      </c>
      <c r="F687" s="47">
        <v>0.0</v>
      </c>
      <c r="G687" s="47">
        <v>3.417</v>
      </c>
      <c r="H687" s="47">
        <v>7.044</v>
      </c>
      <c r="I687" s="47">
        <v>56.0</v>
      </c>
      <c r="J687" s="47">
        <v>0.0</v>
      </c>
      <c r="K687" s="47">
        <v>33.189</v>
      </c>
      <c r="L687" s="248">
        <f t="shared" si="1"/>
        <v>99.65</v>
      </c>
    </row>
    <row r="688">
      <c r="A688" s="47" t="s">
        <v>10514</v>
      </c>
      <c r="B688" s="47">
        <v>0.0</v>
      </c>
      <c r="C688" s="47">
        <v>0.0</v>
      </c>
      <c r="D688" s="47">
        <v>0.0</v>
      </c>
      <c r="E688" s="47">
        <v>0.0</v>
      </c>
      <c r="F688" s="47">
        <v>0.0</v>
      </c>
      <c r="G688" s="47">
        <v>3.468</v>
      </c>
      <c r="H688" s="47">
        <v>4.337</v>
      </c>
      <c r="I688" s="47">
        <v>55.3</v>
      </c>
      <c r="J688" s="47">
        <v>0.0</v>
      </c>
      <c r="K688" s="47">
        <v>40.365</v>
      </c>
      <c r="L688" s="248">
        <f t="shared" si="1"/>
        <v>103.47</v>
      </c>
    </row>
    <row r="689">
      <c r="A689" s="47" t="s">
        <v>10515</v>
      </c>
      <c r="B689" s="47">
        <v>0.0</v>
      </c>
      <c r="C689" s="47">
        <v>0.0</v>
      </c>
      <c r="D689" s="47">
        <v>0.0</v>
      </c>
      <c r="E689" s="47">
        <v>0.0</v>
      </c>
      <c r="F689" s="47">
        <v>0.0</v>
      </c>
      <c r="G689" s="47">
        <v>3.213</v>
      </c>
      <c r="H689" s="47">
        <v>14.092</v>
      </c>
      <c r="I689" s="47">
        <v>51.8</v>
      </c>
      <c r="J689" s="47">
        <v>0.0</v>
      </c>
      <c r="K689" s="47">
        <v>31.395</v>
      </c>
      <c r="L689" s="248">
        <f t="shared" si="1"/>
        <v>100.5</v>
      </c>
    </row>
    <row r="690">
      <c r="A690" s="47" t="s">
        <v>10516</v>
      </c>
      <c r="B690" s="47">
        <v>0.0</v>
      </c>
      <c r="C690" s="47">
        <v>0.0</v>
      </c>
      <c r="D690" s="47">
        <v>0.0</v>
      </c>
      <c r="E690" s="47">
        <v>0.0</v>
      </c>
      <c r="F690" s="47">
        <v>0.0</v>
      </c>
      <c r="G690" s="47">
        <v>2.907</v>
      </c>
      <c r="H690" s="47">
        <v>26.1564</v>
      </c>
      <c r="I690" s="47">
        <v>46.9</v>
      </c>
      <c r="J690" s="47">
        <v>0.0</v>
      </c>
      <c r="K690" s="47">
        <v>25.116</v>
      </c>
      <c r="L690" s="248">
        <f t="shared" si="1"/>
        <v>101.0794</v>
      </c>
    </row>
    <row r="691">
      <c r="A691" s="47" t="s">
        <v>10517</v>
      </c>
      <c r="B691" s="47">
        <v>0.0</v>
      </c>
      <c r="C691" s="47">
        <v>0.0</v>
      </c>
      <c r="D691" s="47">
        <v>0.0</v>
      </c>
      <c r="E691" s="47">
        <v>0.0</v>
      </c>
      <c r="F691" s="47">
        <v>8.121</v>
      </c>
      <c r="G691" s="47">
        <v>2.397</v>
      </c>
      <c r="H691" s="47">
        <v>35.0</v>
      </c>
      <c r="I691" s="47">
        <v>39.2</v>
      </c>
      <c r="J691" s="47">
        <v>0.0</v>
      </c>
      <c r="K691" s="47">
        <v>23.322</v>
      </c>
      <c r="L691" s="248">
        <f t="shared" si="1"/>
        <v>108.04</v>
      </c>
    </row>
    <row r="692">
      <c r="A692" s="47" t="s">
        <v>10518</v>
      </c>
      <c r="B692" s="47">
        <v>0.0</v>
      </c>
      <c r="C692" s="47">
        <v>0.0</v>
      </c>
      <c r="D692" s="47">
        <v>0.0</v>
      </c>
      <c r="E692" s="47">
        <v>0.0</v>
      </c>
      <c r="F692" s="47">
        <v>31.771</v>
      </c>
      <c r="G692" s="47">
        <v>1.479</v>
      </c>
      <c r="H692" s="47">
        <v>35.0</v>
      </c>
      <c r="I692" s="47">
        <v>23.8</v>
      </c>
      <c r="J692" s="47">
        <v>0.0</v>
      </c>
      <c r="K692" s="47">
        <v>17.94</v>
      </c>
      <c r="L692" s="248">
        <f t="shared" si="1"/>
        <v>109.99</v>
      </c>
    </row>
    <row r="693">
      <c r="A693" s="47" t="s">
        <v>10519</v>
      </c>
      <c r="B693" s="47">
        <v>0.0</v>
      </c>
      <c r="C693" s="47">
        <v>0.0</v>
      </c>
      <c r="D693" s="47">
        <v>0.0</v>
      </c>
      <c r="E693" s="47">
        <v>0.0</v>
      </c>
      <c r="F693" s="47">
        <v>63.849</v>
      </c>
      <c r="G693" s="47">
        <v>0.0</v>
      </c>
      <c r="H693" s="47">
        <v>35.0</v>
      </c>
      <c r="I693" s="47">
        <v>0.0</v>
      </c>
      <c r="J693" s="47">
        <v>0.0</v>
      </c>
      <c r="K693" s="47">
        <v>11.661</v>
      </c>
      <c r="L693" s="248">
        <f t="shared" si="1"/>
        <v>110.51</v>
      </c>
    </row>
    <row r="694">
      <c r="A694" s="47" t="s">
        <v>10520</v>
      </c>
      <c r="B694" s="47">
        <v>3.0</v>
      </c>
      <c r="C694" s="47">
        <v>0.0</v>
      </c>
      <c r="D694" s="47">
        <v>0.0</v>
      </c>
      <c r="E694" s="47">
        <v>0.0</v>
      </c>
      <c r="F694" s="47">
        <v>72.841</v>
      </c>
      <c r="G694" s="47">
        <v>0.0</v>
      </c>
      <c r="H694" s="47">
        <v>35.0</v>
      </c>
      <c r="I694" s="47">
        <v>0.0</v>
      </c>
      <c r="J694" s="47">
        <v>0.0</v>
      </c>
      <c r="K694" s="47">
        <v>6.279</v>
      </c>
      <c r="L694" s="248">
        <f t="shared" si="1"/>
        <v>117.12</v>
      </c>
    </row>
    <row r="695">
      <c r="A695" s="47" t="s">
        <v>10521</v>
      </c>
      <c r="B695" s="47">
        <v>0.0</v>
      </c>
      <c r="C695" s="47">
        <v>0.0</v>
      </c>
      <c r="D695" s="47">
        <v>0.0</v>
      </c>
      <c r="E695" s="47">
        <v>0.0</v>
      </c>
      <c r="F695" s="47">
        <v>63.606</v>
      </c>
      <c r="G695" s="47">
        <v>0.0</v>
      </c>
      <c r="H695" s="47">
        <v>35.0</v>
      </c>
      <c r="I695" s="47">
        <v>0.0</v>
      </c>
      <c r="J695" s="47">
        <v>0.0</v>
      </c>
      <c r="K695" s="47">
        <v>1.794</v>
      </c>
      <c r="L695" s="248">
        <f t="shared" si="1"/>
        <v>100.4</v>
      </c>
    </row>
    <row r="696">
      <c r="A696" s="47" t="s">
        <v>10522</v>
      </c>
      <c r="B696" s="47">
        <v>0.0</v>
      </c>
      <c r="C696" s="47">
        <v>0.0</v>
      </c>
      <c r="D696" s="47">
        <v>0.0</v>
      </c>
      <c r="E696" s="47">
        <v>0.0</v>
      </c>
      <c r="F696" s="47">
        <v>59.483</v>
      </c>
      <c r="G696" s="47">
        <v>0.0</v>
      </c>
      <c r="H696" s="47">
        <v>35.0</v>
      </c>
      <c r="I696" s="47">
        <v>0.0</v>
      </c>
      <c r="J696" s="47">
        <v>0.0</v>
      </c>
      <c r="K696" s="47">
        <v>0.897</v>
      </c>
      <c r="L696" s="248">
        <f t="shared" si="1"/>
        <v>95.38</v>
      </c>
    </row>
    <row r="697">
      <c r="A697" s="47" t="s">
        <v>10523</v>
      </c>
      <c r="B697" s="47">
        <v>0.0</v>
      </c>
      <c r="C697" s="47">
        <v>0.0</v>
      </c>
      <c r="D697" s="47">
        <v>0.0</v>
      </c>
      <c r="E697" s="47">
        <v>0.0</v>
      </c>
      <c r="F697" s="47">
        <v>44.033</v>
      </c>
      <c r="G697" s="47">
        <v>0.0</v>
      </c>
      <c r="H697" s="47">
        <v>35.0</v>
      </c>
      <c r="I697" s="47">
        <v>0.0</v>
      </c>
      <c r="J697" s="47">
        <v>0.0</v>
      </c>
      <c r="K697" s="47">
        <v>0.897</v>
      </c>
      <c r="L697" s="248">
        <f t="shared" si="1"/>
        <v>79.93</v>
      </c>
    </row>
    <row r="698">
      <c r="A698" s="47" t="s">
        <v>10524</v>
      </c>
      <c r="B698" s="47">
        <v>0.0</v>
      </c>
      <c r="C698" s="47">
        <v>0.0</v>
      </c>
      <c r="D698" s="47">
        <v>0.0</v>
      </c>
      <c r="E698" s="47">
        <v>0.0</v>
      </c>
      <c r="F698" s="47">
        <v>37.338</v>
      </c>
      <c r="G698" s="47">
        <v>0.0</v>
      </c>
      <c r="H698" s="47">
        <v>35.0</v>
      </c>
      <c r="I698" s="47">
        <v>0.0</v>
      </c>
      <c r="J698" s="47">
        <v>0.0</v>
      </c>
      <c r="K698" s="47">
        <v>5.382</v>
      </c>
      <c r="L698" s="248">
        <f t="shared" si="1"/>
        <v>77.72</v>
      </c>
    </row>
    <row r="699">
      <c r="A699" s="47" t="s">
        <v>10525</v>
      </c>
      <c r="B699" s="47">
        <v>0.0</v>
      </c>
      <c r="C699" s="47">
        <v>0.0</v>
      </c>
      <c r="D699" s="47">
        <v>0.0</v>
      </c>
      <c r="E699" s="47">
        <v>0.0</v>
      </c>
      <c r="F699" s="47">
        <v>19.512</v>
      </c>
      <c r="G699" s="47">
        <v>0.0</v>
      </c>
      <c r="H699" s="47">
        <v>35.0</v>
      </c>
      <c r="I699" s="47">
        <v>0.0</v>
      </c>
      <c r="J699" s="47">
        <v>0.0</v>
      </c>
      <c r="K699" s="47">
        <v>12.558</v>
      </c>
      <c r="L699" s="248">
        <f t="shared" si="1"/>
        <v>67.07</v>
      </c>
    </row>
    <row r="700">
      <c r="A700" s="47" t="s">
        <v>10526</v>
      </c>
      <c r="B700" s="47">
        <v>0.0</v>
      </c>
      <c r="C700" s="47">
        <v>0.0</v>
      </c>
      <c r="D700" s="47">
        <v>0.0</v>
      </c>
      <c r="E700" s="47">
        <v>0.0</v>
      </c>
      <c r="F700" s="47">
        <v>22.483</v>
      </c>
      <c r="G700" s="47">
        <v>0.0</v>
      </c>
      <c r="H700" s="47">
        <v>35.0</v>
      </c>
      <c r="I700" s="47">
        <v>0.0</v>
      </c>
      <c r="J700" s="47">
        <v>0.0</v>
      </c>
      <c r="K700" s="47">
        <v>9.867</v>
      </c>
      <c r="L700" s="248">
        <f t="shared" si="1"/>
        <v>67.35</v>
      </c>
    </row>
    <row r="701">
      <c r="A701" s="47" t="s">
        <v>10527</v>
      </c>
      <c r="B701" s="47">
        <v>0.0</v>
      </c>
      <c r="C701" s="47">
        <v>0.0</v>
      </c>
      <c r="D701" s="47">
        <v>0.0</v>
      </c>
      <c r="E701" s="47">
        <v>0.0</v>
      </c>
      <c r="F701" s="47">
        <v>16.867</v>
      </c>
      <c r="G701" s="47">
        <v>0.0</v>
      </c>
      <c r="H701" s="47">
        <v>35.0</v>
      </c>
      <c r="I701" s="47">
        <v>0.0</v>
      </c>
      <c r="J701" s="47">
        <v>0.0</v>
      </c>
      <c r="K701" s="47">
        <v>8.073</v>
      </c>
      <c r="L701" s="248">
        <f t="shared" si="1"/>
        <v>59.94</v>
      </c>
    </row>
    <row r="702">
      <c r="A702" s="47" t="s">
        <v>10528</v>
      </c>
      <c r="B702" s="47">
        <v>0.0</v>
      </c>
      <c r="C702" s="47">
        <v>0.0</v>
      </c>
      <c r="D702" s="47">
        <v>0.0</v>
      </c>
      <c r="E702" s="47">
        <v>0.0</v>
      </c>
      <c r="F702" s="47">
        <v>27.328</v>
      </c>
      <c r="G702" s="47">
        <v>0.0</v>
      </c>
      <c r="H702" s="47">
        <v>35.0</v>
      </c>
      <c r="I702" s="47">
        <v>0.0</v>
      </c>
      <c r="J702" s="47">
        <v>0.0</v>
      </c>
      <c r="K702" s="47">
        <v>5.382</v>
      </c>
      <c r="L702" s="248">
        <f t="shared" si="1"/>
        <v>67.71</v>
      </c>
    </row>
    <row r="703">
      <c r="A703" s="47" t="s">
        <v>10529</v>
      </c>
      <c r="B703" s="47">
        <v>0.0</v>
      </c>
      <c r="C703" s="47">
        <v>0.0</v>
      </c>
      <c r="D703" s="47">
        <v>0.0</v>
      </c>
      <c r="E703" s="47">
        <v>0.0</v>
      </c>
      <c r="F703" s="47">
        <v>31.211</v>
      </c>
      <c r="G703" s="47">
        <v>0.0</v>
      </c>
      <c r="H703" s="47">
        <v>35.0</v>
      </c>
      <c r="I703" s="47">
        <v>0.0</v>
      </c>
      <c r="J703" s="47">
        <v>0.0</v>
      </c>
      <c r="K703" s="47">
        <v>6.279</v>
      </c>
      <c r="L703" s="248">
        <f t="shared" si="1"/>
        <v>72.49</v>
      </c>
    </row>
    <row r="704">
      <c r="A704" s="47" t="s">
        <v>10530</v>
      </c>
      <c r="B704" s="47">
        <v>0.0</v>
      </c>
      <c r="C704" s="47">
        <v>0.0</v>
      </c>
      <c r="D704" s="47">
        <v>0.0</v>
      </c>
      <c r="E704" s="47">
        <v>0.0</v>
      </c>
      <c r="F704" s="47">
        <v>5.667</v>
      </c>
      <c r="G704" s="47">
        <v>1.938</v>
      </c>
      <c r="H704" s="47">
        <v>35.0</v>
      </c>
      <c r="I704" s="47">
        <v>31.5</v>
      </c>
      <c r="J704" s="47">
        <v>0.0</v>
      </c>
      <c r="K704" s="47">
        <v>4.485</v>
      </c>
      <c r="L704" s="248">
        <f t="shared" si="1"/>
        <v>78.59</v>
      </c>
    </row>
    <row r="705">
      <c r="A705" s="47" t="s">
        <v>10531</v>
      </c>
      <c r="B705" s="47">
        <v>0.0</v>
      </c>
      <c r="C705" s="47">
        <v>0.0</v>
      </c>
      <c r="D705" s="47">
        <v>0.0</v>
      </c>
      <c r="E705" s="47">
        <v>0.0</v>
      </c>
      <c r="F705" s="47">
        <v>13.43</v>
      </c>
      <c r="G705" s="47">
        <v>2.703</v>
      </c>
      <c r="H705" s="47">
        <v>35.0</v>
      </c>
      <c r="I705" s="47">
        <v>44.8</v>
      </c>
      <c r="J705" s="47">
        <v>0.0</v>
      </c>
      <c r="K705" s="47">
        <v>0.897</v>
      </c>
      <c r="L705" s="248">
        <f t="shared" si="1"/>
        <v>96.83</v>
      </c>
    </row>
    <row r="706">
      <c r="A706" s="47" t="s">
        <v>10532</v>
      </c>
      <c r="B706" s="47">
        <v>0.0</v>
      </c>
      <c r="C706" s="47">
        <v>0.0</v>
      </c>
      <c r="D706" s="47">
        <v>0.0</v>
      </c>
      <c r="E706" s="47">
        <v>0.0</v>
      </c>
      <c r="F706" s="47">
        <v>8.743</v>
      </c>
      <c r="G706" s="47">
        <v>3.111</v>
      </c>
      <c r="H706" s="47">
        <v>35.0</v>
      </c>
      <c r="I706" s="47">
        <v>51.8</v>
      </c>
      <c r="J706" s="47">
        <v>0.0</v>
      </c>
      <c r="K706" s="47">
        <v>7.176</v>
      </c>
      <c r="L706" s="248">
        <f t="shared" si="1"/>
        <v>105.83</v>
      </c>
    </row>
    <row r="707">
      <c r="A707" s="47" t="s">
        <v>10533</v>
      </c>
      <c r="B707" s="47">
        <v>0.0</v>
      </c>
      <c r="C707" s="47">
        <v>0.0</v>
      </c>
      <c r="D707" s="47">
        <v>0.0</v>
      </c>
      <c r="E707" s="47">
        <v>0.0</v>
      </c>
      <c r="F707" s="47">
        <v>14.587</v>
      </c>
      <c r="G707" s="47">
        <v>3.213</v>
      </c>
      <c r="H707" s="47">
        <v>35.0</v>
      </c>
      <c r="I707" s="47">
        <v>55.3</v>
      </c>
      <c r="J707" s="47">
        <v>0.0</v>
      </c>
      <c r="K707" s="47">
        <v>8.97</v>
      </c>
      <c r="L707" s="248">
        <f t="shared" si="1"/>
        <v>117.07</v>
      </c>
    </row>
    <row r="708">
      <c r="A708" s="47" t="s">
        <v>10534</v>
      </c>
      <c r="B708" s="47">
        <v>0.0</v>
      </c>
      <c r="C708" s="47">
        <v>0.0</v>
      </c>
      <c r="D708" s="47">
        <v>0.0</v>
      </c>
      <c r="E708" s="47">
        <v>0.0</v>
      </c>
      <c r="F708" s="47">
        <v>8.144</v>
      </c>
      <c r="G708" s="47">
        <v>3.468</v>
      </c>
      <c r="H708" s="47">
        <v>35.0</v>
      </c>
      <c r="I708" s="47">
        <v>55.3</v>
      </c>
      <c r="J708" s="47">
        <v>0.0</v>
      </c>
      <c r="K708" s="47">
        <v>12.558</v>
      </c>
      <c r="L708" s="248">
        <f t="shared" si="1"/>
        <v>114.47</v>
      </c>
    </row>
    <row r="709">
      <c r="A709" s="47" t="s">
        <v>10535</v>
      </c>
      <c r="B709" s="47">
        <v>0.0</v>
      </c>
      <c r="C709" s="47">
        <v>0.0</v>
      </c>
      <c r="D709" s="47">
        <v>0.0</v>
      </c>
      <c r="E709" s="47">
        <v>0.0</v>
      </c>
      <c r="F709" s="47">
        <v>5.856</v>
      </c>
      <c r="G709" s="47">
        <v>3.57</v>
      </c>
      <c r="H709" s="47">
        <v>35.0</v>
      </c>
      <c r="I709" s="47">
        <v>56.7</v>
      </c>
      <c r="J709" s="47">
        <v>0.0</v>
      </c>
      <c r="K709" s="47">
        <v>10.764</v>
      </c>
      <c r="L709" s="248">
        <f t="shared" si="1"/>
        <v>111.89</v>
      </c>
    </row>
    <row r="710">
      <c r="A710" s="47" t="s">
        <v>10536</v>
      </c>
      <c r="B710" s="47">
        <v>0.0</v>
      </c>
      <c r="C710" s="47">
        <v>0.0</v>
      </c>
      <c r="D710" s="47">
        <v>0.0</v>
      </c>
      <c r="E710" s="47">
        <v>0.0</v>
      </c>
      <c r="F710" s="47">
        <v>0.0</v>
      </c>
      <c r="G710" s="47">
        <v>3.519</v>
      </c>
      <c r="H710" s="47">
        <v>25.416</v>
      </c>
      <c r="I710" s="47">
        <v>58.8</v>
      </c>
      <c r="J710" s="47">
        <v>0.0</v>
      </c>
      <c r="K710" s="47">
        <v>22.425</v>
      </c>
      <c r="L710" s="248">
        <f t="shared" si="1"/>
        <v>110.16</v>
      </c>
    </row>
    <row r="711">
      <c r="A711" s="47" t="s">
        <v>10537</v>
      </c>
      <c r="B711" s="47">
        <v>0.0</v>
      </c>
      <c r="C711" s="47">
        <v>0.0</v>
      </c>
      <c r="D711" s="47">
        <v>0.0</v>
      </c>
      <c r="E711" s="47">
        <v>0.0</v>
      </c>
      <c r="F711" s="47">
        <v>0.0</v>
      </c>
      <c r="G711" s="47">
        <v>3.417</v>
      </c>
      <c r="H711" s="47">
        <v>27.312</v>
      </c>
      <c r="I711" s="47">
        <v>54.6</v>
      </c>
      <c r="J711" s="47">
        <v>0.0</v>
      </c>
      <c r="K711" s="47">
        <v>29.601</v>
      </c>
      <c r="L711" s="248">
        <f t="shared" si="1"/>
        <v>114.93</v>
      </c>
    </row>
    <row r="712">
      <c r="A712" s="47" t="s">
        <v>10538</v>
      </c>
      <c r="B712" s="47">
        <v>0.0</v>
      </c>
      <c r="C712" s="47">
        <v>0.0</v>
      </c>
      <c r="D712" s="47">
        <v>0.0</v>
      </c>
      <c r="E712" s="47">
        <v>0.0</v>
      </c>
      <c r="F712" s="47">
        <v>0.0</v>
      </c>
      <c r="G712" s="47">
        <v>3.519</v>
      </c>
      <c r="H712" s="47">
        <v>19.628</v>
      </c>
      <c r="I712" s="47">
        <v>56.7</v>
      </c>
      <c r="J712" s="47">
        <v>0.0</v>
      </c>
      <c r="K712" s="47">
        <v>26.013</v>
      </c>
      <c r="L712" s="248">
        <f t="shared" si="1"/>
        <v>105.86</v>
      </c>
    </row>
    <row r="713">
      <c r="A713" s="47" t="s">
        <v>10539</v>
      </c>
      <c r="B713" s="47">
        <v>0.0</v>
      </c>
      <c r="C713" s="47">
        <v>0.0</v>
      </c>
      <c r="D713" s="47">
        <v>0.0</v>
      </c>
      <c r="E713" s="47">
        <v>0.0</v>
      </c>
      <c r="F713" s="47">
        <v>0.0</v>
      </c>
      <c r="G713" s="47">
        <v>3.264</v>
      </c>
      <c r="H713" s="47">
        <v>33.9974</v>
      </c>
      <c r="I713" s="47">
        <v>55.3</v>
      </c>
      <c r="J713" s="47">
        <v>0.0</v>
      </c>
      <c r="K713" s="47">
        <v>20.631</v>
      </c>
      <c r="L713" s="248">
        <f t="shared" si="1"/>
        <v>113.1924</v>
      </c>
    </row>
    <row r="714">
      <c r="A714" s="47" t="s">
        <v>10540</v>
      </c>
      <c r="B714" s="47">
        <v>0.0</v>
      </c>
      <c r="C714" s="47">
        <v>0.0</v>
      </c>
      <c r="D714" s="47">
        <v>0.0</v>
      </c>
      <c r="E714" s="47">
        <v>0.0</v>
      </c>
      <c r="F714" s="47">
        <v>0.0</v>
      </c>
      <c r="G714" s="47">
        <v>2.958</v>
      </c>
      <c r="H714" s="47">
        <v>35.0</v>
      </c>
      <c r="I714" s="47">
        <v>48.3</v>
      </c>
      <c r="J714" s="47">
        <v>0.0</v>
      </c>
      <c r="K714" s="47">
        <v>24.219</v>
      </c>
      <c r="L714" s="248">
        <f t="shared" si="1"/>
        <v>110.477</v>
      </c>
    </row>
    <row r="715">
      <c r="A715" s="47" t="s">
        <v>10541</v>
      </c>
      <c r="B715" s="47">
        <v>0.0</v>
      </c>
      <c r="C715" s="47">
        <v>0.0</v>
      </c>
      <c r="D715" s="47">
        <v>0.0</v>
      </c>
      <c r="E715" s="47">
        <v>0.0</v>
      </c>
      <c r="F715" s="47">
        <v>24.675</v>
      </c>
      <c r="G715" s="47">
        <v>2.295</v>
      </c>
      <c r="H715" s="47">
        <v>35.0</v>
      </c>
      <c r="I715" s="47">
        <v>37.8</v>
      </c>
      <c r="J715" s="47">
        <v>0.0</v>
      </c>
      <c r="K715" s="47">
        <v>17.94</v>
      </c>
      <c r="L715" s="248">
        <f t="shared" si="1"/>
        <v>117.71</v>
      </c>
    </row>
    <row r="716">
      <c r="A716" s="47" t="s">
        <v>10542</v>
      </c>
      <c r="B716" s="47">
        <v>3.0</v>
      </c>
      <c r="C716" s="47">
        <v>0.0</v>
      </c>
      <c r="D716" s="47">
        <v>0.0</v>
      </c>
      <c r="E716" s="47">
        <v>0.0</v>
      </c>
      <c r="F716" s="47">
        <v>29.533</v>
      </c>
      <c r="G716" s="47">
        <v>1.326</v>
      </c>
      <c r="H716" s="47">
        <v>35.0</v>
      </c>
      <c r="I716" s="47">
        <v>21.7</v>
      </c>
      <c r="J716" s="47">
        <v>0.0</v>
      </c>
      <c r="K716" s="47">
        <v>20.631</v>
      </c>
      <c r="L716" s="248">
        <f t="shared" si="1"/>
        <v>111.19</v>
      </c>
    </row>
    <row r="717">
      <c r="A717" s="47" t="s">
        <v>10543</v>
      </c>
      <c r="B717" s="47">
        <v>0.0</v>
      </c>
      <c r="C717" s="47">
        <v>0.0</v>
      </c>
      <c r="D717" s="47">
        <v>0.0</v>
      </c>
      <c r="E717" s="47">
        <v>0.0</v>
      </c>
      <c r="F717" s="47">
        <v>62.666</v>
      </c>
      <c r="G717" s="47">
        <v>0.0</v>
      </c>
      <c r="H717" s="47">
        <v>35.0</v>
      </c>
      <c r="I717" s="47">
        <v>0.0</v>
      </c>
      <c r="J717" s="47">
        <v>0.0</v>
      </c>
      <c r="K717" s="47">
        <v>10.764</v>
      </c>
      <c r="L717" s="248">
        <f t="shared" si="1"/>
        <v>108.43</v>
      </c>
    </row>
    <row r="718">
      <c r="A718" s="47" t="s">
        <v>10544</v>
      </c>
      <c r="B718" s="47">
        <v>0.0</v>
      </c>
      <c r="C718" s="47">
        <v>0.0</v>
      </c>
      <c r="D718" s="47">
        <v>0.0</v>
      </c>
      <c r="E718" s="47">
        <v>0.0</v>
      </c>
      <c r="F718" s="47">
        <v>68.161</v>
      </c>
      <c r="G718" s="47">
        <v>0.0</v>
      </c>
      <c r="H718" s="47">
        <v>35.0</v>
      </c>
      <c r="I718" s="47">
        <v>0.0</v>
      </c>
      <c r="J718" s="47">
        <v>0.0</v>
      </c>
      <c r="K718" s="47">
        <v>6.279</v>
      </c>
      <c r="L718" s="248">
        <f t="shared" si="1"/>
        <v>109.44</v>
      </c>
    </row>
    <row r="719">
      <c r="A719" s="47" t="s">
        <v>10545</v>
      </c>
      <c r="B719" s="47">
        <v>0.0</v>
      </c>
      <c r="C719" s="47">
        <v>0.0</v>
      </c>
      <c r="D719" s="47">
        <v>0.0</v>
      </c>
      <c r="E719" s="47">
        <v>0.0</v>
      </c>
      <c r="F719" s="47">
        <v>64.699</v>
      </c>
      <c r="G719" s="47">
        <v>0.0</v>
      </c>
      <c r="H719" s="47">
        <v>35.0</v>
      </c>
      <c r="I719" s="47">
        <v>0.0</v>
      </c>
      <c r="J719" s="47">
        <v>0.0</v>
      </c>
      <c r="K719" s="47">
        <v>2.691</v>
      </c>
      <c r="L719" s="248">
        <f t="shared" si="1"/>
        <v>102.39</v>
      </c>
    </row>
    <row r="720">
      <c r="A720" s="47" t="s">
        <v>10546</v>
      </c>
      <c r="B720" s="47">
        <v>0.0</v>
      </c>
      <c r="C720" s="47">
        <v>0.0</v>
      </c>
      <c r="D720" s="47">
        <v>0.0</v>
      </c>
      <c r="E720" s="47">
        <v>0.0</v>
      </c>
      <c r="F720" s="47">
        <v>58.346</v>
      </c>
      <c r="G720" s="47">
        <v>0.0</v>
      </c>
      <c r="H720" s="47">
        <v>35.0</v>
      </c>
      <c r="I720" s="47">
        <v>0.0</v>
      </c>
      <c r="J720" s="47">
        <v>0.0</v>
      </c>
      <c r="K720" s="47">
        <v>1.794</v>
      </c>
      <c r="L720" s="248">
        <f t="shared" si="1"/>
        <v>95.14</v>
      </c>
    </row>
    <row r="721">
      <c r="A721" s="47" t="s">
        <v>10547</v>
      </c>
      <c r="B721" s="47">
        <v>0.0</v>
      </c>
      <c r="C721" s="47">
        <v>0.0</v>
      </c>
      <c r="D721" s="47">
        <v>0.0</v>
      </c>
      <c r="E721" s="47">
        <v>0.0</v>
      </c>
      <c r="F721" s="47">
        <v>45.623</v>
      </c>
      <c r="G721" s="47">
        <v>0.0</v>
      </c>
      <c r="H721" s="47">
        <v>35.0</v>
      </c>
      <c r="I721" s="47">
        <v>0.0</v>
      </c>
      <c r="J721" s="47">
        <v>0.0</v>
      </c>
      <c r="K721" s="47">
        <v>0.897</v>
      </c>
      <c r="L721" s="248">
        <f t="shared" si="1"/>
        <v>81.52</v>
      </c>
    </row>
    <row r="722">
      <c r="A722" s="47" t="s">
        <v>10548</v>
      </c>
      <c r="B722" s="47">
        <v>0.0</v>
      </c>
      <c r="C722" s="47">
        <v>0.0</v>
      </c>
      <c r="D722" s="47">
        <v>0.0</v>
      </c>
      <c r="E722" s="47">
        <v>0.0</v>
      </c>
      <c r="F722" s="47">
        <v>13.602</v>
      </c>
      <c r="G722" s="47">
        <v>0.0</v>
      </c>
      <c r="H722" s="47">
        <v>35.0</v>
      </c>
      <c r="I722" s="47">
        <v>0.0</v>
      </c>
      <c r="J722" s="47">
        <v>0.0</v>
      </c>
      <c r="K722" s="47">
        <v>21.528</v>
      </c>
      <c r="L722" s="248">
        <f t="shared" si="1"/>
        <v>70.13</v>
      </c>
    </row>
    <row r="723">
      <c r="A723" s="47" t="s">
        <v>10549</v>
      </c>
      <c r="B723" s="47">
        <v>0.0</v>
      </c>
      <c r="C723" s="47">
        <v>0.0</v>
      </c>
      <c r="D723" s="47">
        <v>0.0</v>
      </c>
      <c r="E723" s="47">
        <v>0.0</v>
      </c>
      <c r="F723" s="47">
        <v>7.289</v>
      </c>
      <c r="G723" s="47">
        <v>0.0</v>
      </c>
      <c r="H723" s="47">
        <v>35.0</v>
      </c>
      <c r="I723" s="47">
        <v>0.0</v>
      </c>
      <c r="J723" s="47">
        <v>0.0</v>
      </c>
      <c r="K723" s="47">
        <v>20.631</v>
      </c>
      <c r="L723" s="248">
        <f t="shared" si="1"/>
        <v>62.92</v>
      </c>
    </row>
    <row r="724">
      <c r="A724" s="47" t="s">
        <v>10550</v>
      </c>
      <c r="B724" s="47">
        <v>0.0</v>
      </c>
      <c r="C724" s="47">
        <v>0.0</v>
      </c>
      <c r="D724" s="47">
        <v>0.0</v>
      </c>
      <c r="E724" s="47">
        <v>0.0</v>
      </c>
      <c r="F724" s="47">
        <v>11.274</v>
      </c>
      <c r="G724" s="47">
        <v>0.0</v>
      </c>
      <c r="H724" s="47">
        <v>35.0</v>
      </c>
      <c r="I724" s="47">
        <v>0.0</v>
      </c>
      <c r="J724" s="47">
        <v>0.0</v>
      </c>
      <c r="K724" s="47">
        <v>16.146</v>
      </c>
      <c r="L724" s="248">
        <f t="shared" si="1"/>
        <v>62.42</v>
      </c>
    </row>
    <row r="725">
      <c r="A725" s="47" t="s">
        <v>10551</v>
      </c>
      <c r="B725" s="47">
        <v>0.0</v>
      </c>
      <c r="C725" s="47">
        <v>0.0</v>
      </c>
      <c r="D725" s="47">
        <v>0.0</v>
      </c>
      <c r="E725" s="47">
        <v>0.0</v>
      </c>
      <c r="F725" s="47">
        <v>0.391</v>
      </c>
      <c r="G725" s="47">
        <v>0.0</v>
      </c>
      <c r="H725" s="47">
        <v>35.0</v>
      </c>
      <c r="I725" s="47">
        <v>0.0</v>
      </c>
      <c r="J725" s="47">
        <v>0.0</v>
      </c>
      <c r="K725" s="47">
        <v>24.219</v>
      </c>
      <c r="L725" s="248">
        <f t="shared" si="1"/>
        <v>59.61</v>
      </c>
    </row>
    <row r="726">
      <c r="A726" s="47" t="s">
        <v>10552</v>
      </c>
      <c r="B726" s="47">
        <v>0.0</v>
      </c>
      <c r="C726" s="47">
        <v>0.0</v>
      </c>
      <c r="D726" s="47">
        <v>0.0</v>
      </c>
      <c r="E726" s="47">
        <v>0.0</v>
      </c>
      <c r="F726" s="47">
        <v>2.863</v>
      </c>
      <c r="G726" s="47">
        <v>0.0</v>
      </c>
      <c r="H726" s="47">
        <v>35.0</v>
      </c>
      <c r="I726" s="47">
        <v>0.0</v>
      </c>
      <c r="J726" s="47">
        <v>0.0</v>
      </c>
      <c r="K726" s="47">
        <v>27.807</v>
      </c>
      <c r="L726" s="248">
        <f t="shared" si="1"/>
        <v>65.67</v>
      </c>
    </row>
    <row r="727">
      <c r="A727" s="47" t="s">
        <v>10553</v>
      </c>
      <c r="B727" s="47">
        <v>0.0</v>
      </c>
      <c r="C727" s="47">
        <v>0.0</v>
      </c>
      <c r="D727" s="47">
        <v>0.0</v>
      </c>
      <c r="E727" s="47">
        <v>0.0</v>
      </c>
      <c r="F727" s="47">
        <v>0.0</v>
      </c>
      <c r="G727" s="47">
        <v>0.0</v>
      </c>
      <c r="H727" s="47">
        <v>33.936</v>
      </c>
      <c r="I727" s="47">
        <v>0.0</v>
      </c>
      <c r="J727" s="47">
        <v>0.0</v>
      </c>
      <c r="K727" s="47">
        <v>37.674</v>
      </c>
      <c r="L727" s="248">
        <f t="shared" si="1"/>
        <v>71.61</v>
      </c>
    </row>
    <row r="728">
      <c r="A728" s="47" t="s">
        <v>10554</v>
      </c>
      <c r="B728" s="47">
        <v>0.0</v>
      </c>
      <c r="C728" s="47">
        <v>0.0</v>
      </c>
      <c r="D728" s="47">
        <v>0.0</v>
      </c>
      <c r="E728" s="47">
        <v>0.0</v>
      </c>
      <c r="F728" s="47">
        <v>0.0</v>
      </c>
      <c r="G728" s="47">
        <v>2.04</v>
      </c>
      <c r="H728" s="47">
        <v>0.0</v>
      </c>
      <c r="I728" s="47">
        <v>33.6</v>
      </c>
      <c r="J728" s="47">
        <v>0.0</v>
      </c>
      <c r="K728" s="47">
        <v>42.63</v>
      </c>
      <c r="L728" s="248">
        <f t="shared" si="1"/>
        <v>78.27</v>
      </c>
    </row>
    <row r="729">
      <c r="A729" s="47" t="s">
        <v>10555</v>
      </c>
      <c r="B729" s="47">
        <v>2.55</v>
      </c>
      <c r="C729" s="47">
        <v>0.0</v>
      </c>
      <c r="D729" s="47">
        <v>0.0</v>
      </c>
      <c r="E729" s="47">
        <v>0.0</v>
      </c>
      <c r="F729" s="47">
        <v>0.0</v>
      </c>
      <c r="G729" s="47">
        <v>2.856</v>
      </c>
      <c r="H729" s="47">
        <v>5.2</v>
      </c>
      <c r="I729" s="47">
        <v>46.2</v>
      </c>
      <c r="J729" s="47">
        <v>0.0</v>
      </c>
      <c r="K729" s="47">
        <v>37.674</v>
      </c>
      <c r="L729" s="248">
        <f t="shared" si="1"/>
        <v>94.48</v>
      </c>
    </row>
    <row r="730">
      <c r="A730" s="47" t="s">
        <v>10556</v>
      </c>
      <c r="B730" s="47">
        <v>0.0</v>
      </c>
      <c r="C730" s="47">
        <v>0.0</v>
      </c>
      <c r="D730" s="47">
        <v>0.0</v>
      </c>
      <c r="E730" s="47">
        <v>0.0</v>
      </c>
      <c r="F730" s="47">
        <v>0.0</v>
      </c>
      <c r="G730" s="47">
        <v>3.162</v>
      </c>
      <c r="H730" s="47">
        <v>0.0</v>
      </c>
      <c r="I730" s="47">
        <v>51.1</v>
      </c>
      <c r="J730" s="47">
        <v>0.0</v>
      </c>
      <c r="K730" s="47">
        <v>48.438</v>
      </c>
      <c r="L730" s="248">
        <f t="shared" si="1"/>
        <v>102.7</v>
      </c>
    </row>
    <row r="731">
      <c r="A731" s="47" t="s">
        <v>10557</v>
      </c>
      <c r="B731" s="47">
        <v>0.0</v>
      </c>
      <c r="C731" s="47">
        <v>0.0</v>
      </c>
      <c r="D731" s="47">
        <v>0.0</v>
      </c>
      <c r="E731" s="47">
        <v>0.0</v>
      </c>
      <c r="F731" s="47">
        <v>0.0</v>
      </c>
      <c r="G731" s="47">
        <v>3.264</v>
      </c>
      <c r="H731" s="47">
        <v>4.158</v>
      </c>
      <c r="I731" s="47">
        <v>53.2</v>
      </c>
      <c r="J731" s="47">
        <v>0.0</v>
      </c>
      <c r="K731" s="47">
        <v>48.438</v>
      </c>
      <c r="L731" s="248">
        <f t="shared" si="1"/>
        <v>109.06</v>
      </c>
    </row>
    <row r="732">
      <c r="A732" s="47" t="s">
        <v>10558</v>
      </c>
      <c r="B732" s="47">
        <v>0.085</v>
      </c>
      <c r="C732" s="47">
        <v>0.0</v>
      </c>
      <c r="D732" s="47">
        <v>0.0</v>
      </c>
      <c r="E732" s="47">
        <v>0.0</v>
      </c>
      <c r="F732" s="47">
        <v>0.0</v>
      </c>
      <c r="G732" s="47">
        <v>3.366</v>
      </c>
      <c r="H732" s="47">
        <v>2.249</v>
      </c>
      <c r="I732" s="47">
        <v>56.0</v>
      </c>
      <c r="J732" s="47">
        <v>0.0</v>
      </c>
      <c r="K732" s="47">
        <v>53.82</v>
      </c>
      <c r="L732" s="248">
        <f t="shared" si="1"/>
        <v>115.52</v>
      </c>
    </row>
    <row r="733">
      <c r="A733" s="47" t="s">
        <v>10559</v>
      </c>
      <c r="B733" s="47">
        <v>0.0</v>
      </c>
      <c r="C733" s="47">
        <v>0.0</v>
      </c>
      <c r="D733" s="47">
        <v>0.0</v>
      </c>
      <c r="E733" s="47">
        <v>0.0</v>
      </c>
      <c r="F733" s="47">
        <v>0.0</v>
      </c>
      <c r="G733" s="47">
        <v>3.417</v>
      </c>
      <c r="H733" s="47">
        <v>1.65</v>
      </c>
      <c r="I733" s="47">
        <v>54.6</v>
      </c>
      <c r="J733" s="47">
        <v>0.0</v>
      </c>
      <c r="K733" s="47">
        <v>52.923</v>
      </c>
      <c r="L733" s="248">
        <f t="shared" si="1"/>
        <v>112.59</v>
      </c>
    </row>
    <row r="734">
      <c r="A734" s="47" t="s">
        <v>10560</v>
      </c>
      <c r="B734" s="47">
        <v>0.0</v>
      </c>
      <c r="C734" s="47">
        <v>0.0</v>
      </c>
      <c r="D734" s="47">
        <v>0.0</v>
      </c>
      <c r="E734" s="47">
        <v>0.0</v>
      </c>
      <c r="F734" s="47">
        <v>0.0</v>
      </c>
      <c r="G734" s="47">
        <v>3.57</v>
      </c>
      <c r="H734" s="47">
        <v>6.11</v>
      </c>
      <c r="I734" s="47">
        <v>57.4</v>
      </c>
      <c r="J734" s="47">
        <v>0.0</v>
      </c>
      <c r="K734" s="47">
        <v>53.82</v>
      </c>
      <c r="L734" s="248">
        <f t="shared" si="1"/>
        <v>120.9</v>
      </c>
    </row>
    <row r="735">
      <c r="A735" s="47" t="s">
        <v>10561</v>
      </c>
      <c r="B735" s="47">
        <v>0.0</v>
      </c>
      <c r="C735" s="47">
        <v>0.0</v>
      </c>
      <c r="D735" s="47">
        <v>0.0</v>
      </c>
      <c r="E735" s="47">
        <v>0.0</v>
      </c>
      <c r="F735" s="47">
        <v>0.0</v>
      </c>
      <c r="G735" s="47">
        <v>0.0</v>
      </c>
      <c r="H735" s="47">
        <v>0.0</v>
      </c>
      <c r="I735" s="47">
        <v>56.7</v>
      </c>
      <c r="J735" s="47">
        <v>0.0</v>
      </c>
      <c r="K735" s="47">
        <v>49.01</v>
      </c>
      <c r="L735" s="248">
        <f t="shared" si="1"/>
        <v>105.71</v>
      </c>
    </row>
    <row r="736">
      <c r="A736" s="47" t="s">
        <v>10562</v>
      </c>
      <c r="B736" s="47">
        <v>0.0</v>
      </c>
      <c r="C736" s="47">
        <v>0.0</v>
      </c>
      <c r="D736" s="47">
        <v>0.0</v>
      </c>
      <c r="E736" s="47">
        <v>0.0</v>
      </c>
      <c r="F736" s="47">
        <v>0.0</v>
      </c>
      <c r="G736" s="47">
        <v>3.519</v>
      </c>
      <c r="H736" s="47">
        <v>0.0</v>
      </c>
      <c r="I736" s="47">
        <v>54.6</v>
      </c>
      <c r="J736" s="47">
        <v>0.0</v>
      </c>
      <c r="K736" s="47">
        <v>37.5104</v>
      </c>
      <c r="L736" s="248">
        <f t="shared" si="1"/>
        <v>95.6294</v>
      </c>
    </row>
    <row r="737">
      <c r="A737" s="47" t="s">
        <v>10563</v>
      </c>
      <c r="B737" s="47">
        <v>0.0</v>
      </c>
      <c r="C737" s="47">
        <v>0.0</v>
      </c>
      <c r="D737" s="47">
        <v>0.0</v>
      </c>
      <c r="E737" s="47">
        <v>0.0</v>
      </c>
      <c r="F737" s="47">
        <v>0.0</v>
      </c>
      <c r="G737" s="47">
        <v>3.519</v>
      </c>
      <c r="H737" s="47">
        <v>0.0</v>
      </c>
      <c r="I737" s="47">
        <v>55.3</v>
      </c>
      <c r="J737" s="47">
        <v>0.0</v>
      </c>
      <c r="K737" s="47">
        <v>45.411</v>
      </c>
      <c r="L737" s="248">
        <f t="shared" si="1"/>
        <v>104.23</v>
      </c>
    </row>
    <row r="738">
      <c r="A738" s="47" t="s">
        <v>10564</v>
      </c>
      <c r="B738" s="47">
        <v>0.0</v>
      </c>
      <c r="C738" s="47">
        <v>0.0</v>
      </c>
      <c r="D738" s="47">
        <v>0.0</v>
      </c>
      <c r="E738" s="47">
        <v>0.0</v>
      </c>
      <c r="F738" s="47">
        <v>0.0</v>
      </c>
      <c r="G738" s="47">
        <v>3.111</v>
      </c>
      <c r="H738" s="47">
        <v>18.362</v>
      </c>
      <c r="I738" s="47">
        <v>51.1</v>
      </c>
      <c r="J738" s="47">
        <v>0.0</v>
      </c>
      <c r="K738" s="47">
        <v>36.777</v>
      </c>
      <c r="L738" s="248">
        <f t="shared" si="1"/>
        <v>109.35</v>
      </c>
    </row>
    <row r="739">
      <c r="A739" s="47" t="s">
        <v>10565</v>
      </c>
      <c r="B739" s="47">
        <v>0.0</v>
      </c>
      <c r="C739" s="47">
        <v>0.0</v>
      </c>
      <c r="D739" s="47">
        <v>0.0</v>
      </c>
      <c r="E739" s="47">
        <v>0.0</v>
      </c>
      <c r="F739" s="47">
        <v>0.0</v>
      </c>
      <c r="G739" s="47">
        <v>2.55</v>
      </c>
      <c r="H739" s="47">
        <v>34.574</v>
      </c>
      <c r="I739" s="47">
        <v>42.7</v>
      </c>
      <c r="J739" s="47">
        <v>0.0</v>
      </c>
      <c r="K739" s="47">
        <v>34.086</v>
      </c>
      <c r="L739" s="248">
        <f t="shared" si="1"/>
        <v>113.91</v>
      </c>
    </row>
    <row r="740">
      <c r="A740" s="47" t="s">
        <v>10566</v>
      </c>
      <c r="B740" s="47">
        <v>0.0</v>
      </c>
      <c r="C740" s="47">
        <v>0.0</v>
      </c>
      <c r="D740" s="47">
        <v>0.0</v>
      </c>
      <c r="E740" s="47">
        <v>0.0</v>
      </c>
      <c r="F740" s="47">
        <v>20.223</v>
      </c>
      <c r="G740" s="47">
        <v>1.377</v>
      </c>
      <c r="H740" s="47">
        <v>35.0</v>
      </c>
      <c r="I740" s="47">
        <v>21.7</v>
      </c>
      <c r="J740" s="47">
        <v>0.0</v>
      </c>
      <c r="K740" s="47">
        <v>35.88</v>
      </c>
      <c r="L740" s="248">
        <f t="shared" si="1"/>
        <v>114.18</v>
      </c>
    </row>
    <row r="741">
      <c r="A741" s="47" t="s">
        <v>10567</v>
      </c>
      <c r="B741" s="47">
        <v>0.0</v>
      </c>
      <c r="C741" s="47">
        <v>0.0</v>
      </c>
      <c r="D741" s="47">
        <v>0.0</v>
      </c>
      <c r="E741" s="47">
        <v>0.0</v>
      </c>
      <c r="F741" s="47">
        <v>41.76</v>
      </c>
      <c r="G741" s="47">
        <v>0.0</v>
      </c>
      <c r="H741" s="47">
        <v>35.0</v>
      </c>
      <c r="I741" s="47">
        <v>0.0</v>
      </c>
      <c r="J741" s="47">
        <v>0.0</v>
      </c>
      <c r="K741" s="47">
        <v>35.88</v>
      </c>
      <c r="L741" s="248">
        <f t="shared" si="1"/>
        <v>112.64</v>
      </c>
    </row>
    <row r="742">
      <c r="A742" s="47" t="s">
        <v>10568</v>
      </c>
      <c r="B742" s="47">
        <v>0.0</v>
      </c>
      <c r="C742" s="47">
        <v>0.0</v>
      </c>
      <c r="D742" s="47">
        <v>0.0</v>
      </c>
      <c r="E742" s="47">
        <v>0.0</v>
      </c>
      <c r="F742" s="47">
        <v>50.044</v>
      </c>
      <c r="G742" s="47">
        <v>0.0</v>
      </c>
      <c r="H742" s="47">
        <v>35.0</v>
      </c>
      <c r="I742" s="47">
        <v>0.0</v>
      </c>
      <c r="J742" s="47">
        <v>0.0</v>
      </c>
      <c r="K742" s="47">
        <v>25.116</v>
      </c>
      <c r="L742" s="248">
        <f t="shared" si="1"/>
        <v>110.16</v>
      </c>
    </row>
    <row r="743">
      <c r="A743" s="47" t="s">
        <v>10569</v>
      </c>
      <c r="B743" s="47">
        <v>3.0</v>
      </c>
      <c r="C743" s="47">
        <v>0.0</v>
      </c>
      <c r="D743" s="47">
        <v>0.0</v>
      </c>
      <c r="E743" s="47">
        <v>0.0</v>
      </c>
      <c r="F743" s="47">
        <v>51.587</v>
      </c>
      <c r="G743" s="47">
        <v>0.0</v>
      </c>
      <c r="H743" s="47">
        <v>35.0</v>
      </c>
      <c r="I743" s="47">
        <v>0.0</v>
      </c>
      <c r="J743" s="47">
        <v>0.0</v>
      </c>
      <c r="K743" s="47">
        <v>17.043</v>
      </c>
      <c r="L743" s="248">
        <f t="shared" si="1"/>
        <v>106.63</v>
      </c>
    </row>
    <row r="744">
      <c r="A744" s="47" t="s">
        <v>10570</v>
      </c>
      <c r="B744" s="47">
        <v>0.0</v>
      </c>
      <c r="C744" s="47">
        <v>0.0</v>
      </c>
      <c r="D744" s="47">
        <v>0.0</v>
      </c>
      <c r="E744" s="47">
        <v>0.0</v>
      </c>
      <c r="F744" s="47">
        <v>37.883</v>
      </c>
      <c r="G744" s="47">
        <v>0.0</v>
      </c>
      <c r="H744" s="47">
        <v>35.0</v>
      </c>
      <c r="I744" s="47">
        <v>0.0</v>
      </c>
      <c r="J744" s="47">
        <v>0.0</v>
      </c>
      <c r="K744" s="47">
        <v>18.837</v>
      </c>
      <c r="L744" s="248">
        <f t="shared" si="1"/>
        <v>91.72</v>
      </c>
    </row>
    <row r="745">
      <c r="A745" s="47" t="s">
        <v>10571</v>
      </c>
      <c r="B745" s="47">
        <v>0.0</v>
      </c>
      <c r="C745" s="47">
        <v>0.0</v>
      </c>
      <c r="D745" s="47">
        <v>0.0</v>
      </c>
      <c r="E745" s="47">
        <v>0.0</v>
      </c>
      <c r="F745" s="47">
        <v>23.769</v>
      </c>
      <c r="G745" s="47">
        <v>0.0</v>
      </c>
      <c r="H745" s="47">
        <v>35.0</v>
      </c>
      <c r="I745" s="47">
        <v>0.0</v>
      </c>
      <c r="J745" s="47">
        <v>0.0</v>
      </c>
      <c r="K745" s="47">
        <v>20.631</v>
      </c>
      <c r="L745" s="248">
        <f t="shared" si="1"/>
        <v>79.4</v>
      </c>
    </row>
    <row r="746">
      <c r="A746" s="47" t="s">
        <v>10572</v>
      </c>
      <c r="B746" s="47">
        <v>0.0</v>
      </c>
      <c r="C746" s="47">
        <v>0.0</v>
      </c>
      <c r="D746" s="47">
        <v>0.0</v>
      </c>
      <c r="E746" s="47">
        <v>0.0</v>
      </c>
      <c r="F746" s="47">
        <v>45.672</v>
      </c>
      <c r="G746" s="47">
        <v>0.0</v>
      </c>
      <c r="H746" s="47">
        <v>35.0</v>
      </c>
      <c r="I746" s="47">
        <v>0.0</v>
      </c>
      <c r="J746" s="47">
        <v>0.0</v>
      </c>
      <c r="K746" s="47">
        <v>3.588</v>
      </c>
      <c r="L746" s="248">
        <f t="shared" si="1"/>
        <v>84.26</v>
      </c>
    </row>
    <row r="747">
      <c r="A747" s="47" t="s">
        <v>10573</v>
      </c>
      <c r="B747" s="47">
        <v>0.0</v>
      </c>
      <c r="C747" s="47">
        <v>0.0</v>
      </c>
      <c r="D747" s="47">
        <v>0.0</v>
      </c>
      <c r="E747" s="47">
        <v>0.0</v>
      </c>
      <c r="F747" s="47">
        <v>36.192</v>
      </c>
      <c r="G747" s="47">
        <v>0.0</v>
      </c>
      <c r="H747" s="47">
        <v>35.0</v>
      </c>
      <c r="I747" s="47">
        <v>0.0</v>
      </c>
      <c r="J747" s="47">
        <v>0.0</v>
      </c>
      <c r="K747" s="47">
        <v>3.588</v>
      </c>
      <c r="L747" s="248">
        <f t="shared" si="1"/>
        <v>74.78</v>
      </c>
    </row>
    <row r="748">
      <c r="A748" s="47" t="s">
        <v>10574</v>
      </c>
      <c r="B748" s="47">
        <v>0.0</v>
      </c>
      <c r="C748" s="47">
        <v>0.0</v>
      </c>
      <c r="D748" s="47">
        <v>0.0</v>
      </c>
      <c r="E748" s="47">
        <v>0.0</v>
      </c>
      <c r="F748" s="47">
        <v>33.999</v>
      </c>
      <c r="G748" s="47">
        <v>0.0</v>
      </c>
      <c r="H748" s="47">
        <v>35.0</v>
      </c>
      <c r="I748" s="47">
        <v>0.0</v>
      </c>
      <c r="J748" s="47">
        <v>0.0</v>
      </c>
      <c r="K748" s="47">
        <v>2.691</v>
      </c>
      <c r="L748" s="248">
        <f t="shared" si="1"/>
        <v>71.69</v>
      </c>
    </row>
    <row r="749">
      <c r="A749" s="47" t="s">
        <v>10575</v>
      </c>
      <c r="B749" s="47">
        <v>0.0</v>
      </c>
      <c r="C749" s="47">
        <v>0.0</v>
      </c>
      <c r="D749" s="47">
        <v>0.0</v>
      </c>
      <c r="E749" s="47">
        <v>0.0</v>
      </c>
      <c r="F749" s="47">
        <v>33.752</v>
      </c>
      <c r="G749" s="47">
        <v>0.0</v>
      </c>
      <c r="H749" s="47">
        <v>35.0</v>
      </c>
      <c r="I749" s="47">
        <v>0.0</v>
      </c>
      <c r="J749" s="47">
        <v>0.0</v>
      </c>
      <c r="K749" s="47">
        <v>3.588</v>
      </c>
      <c r="L749" s="248">
        <f t="shared" si="1"/>
        <v>72.34</v>
      </c>
    </row>
    <row r="750">
      <c r="A750" s="47" t="s">
        <v>10576</v>
      </c>
      <c r="B750" s="47">
        <v>0.0</v>
      </c>
      <c r="C750" s="47">
        <v>0.0</v>
      </c>
      <c r="D750" s="47">
        <v>0.0</v>
      </c>
      <c r="E750" s="47">
        <v>0.0</v>
      </c>
      <c r="F750" s="47">
        <v>34.292</v>
      </c>
      <c r="G750" s="47">
        <v>0.0</v>
      </c>
      <c r="H750" s="47">
        <v>35.0</v>
      </c>
      <c r="I750" s="47">
        <v>0.0</v>
      </c>
      <c r="J750" s="47">
        <v>0.0</v>
      </c>
      <c r="K750" s="47">
        <v>3.588</v>
      </c>
      <c r="L750" s="248">
        <f t="shared" si="1"/>
        <v>72.88</v>
      </c>
    </row>
    <row r="751">
      <c r="A751" s="47" t="s">
        <v>10577</v>
      </c>
      <c r="B751" s="47">
        <v>0.0</v>
      </c>
      <c r="C751" s="47">
        <v>0.0</v>
      </c>
      <c r="D751" s="47">
        <v>0.0</v>
      </c>
      <c r="E751" s="47">
        <v>0.0</v>
      </c>
      <c r="F751" s="47">
        <v>37.089</v>
      </c>
      <c r="G751" s="47">
        <v>0.0</v>
      </c>
      <c r="H751" s="47">
        <v>35.0</v>
      </c>
      <c r="I751" s="47">
        <v>0.0</v>
      </c>
      <c r="J751" s="47">
        <v>0.0</v>
      </c>
      <c r="K751" s="47">
        <v>2.691</v>
      </c>
      <c r="L751" s="248">
        <f t="shared" si="1"/>
        <v>74.78</v>
      </c>
    </row>
    <row r="752">
      <c r="A752" s="47" t="s">
        <v>10578</v>
      </c>
      <c r="B752" s="47">
        <v>0.0</v>
      </c>
      <c r="C752" s="47">
        <v>0.0</v>
      </c>
      <c r="D752" s="47">
        <v>0.0</v>
      </c>
      <c r="E752" s="47">
        <v>0.0</v>
      </c>
      <c r="F752" s="47">
        <v>14.658</v>
      </c>
      <c r="G752" s="47">
        <v>1.734</v>
      </c>
      <c r="H752" s="47">
        <v>35.0</v>
      </c>
      <c r="I752" s="47">
        <v>28.0</v>
      </c>
      <c r="J752" s="47">
        <v>0.0</v>
      </c>
      <c r="K752" s="47">
        <v>12.558</v>
      </c>
      <c r="L752" s="248">
        <f t="shared" si="1"/>
        <v>91.95</v>
      </c>
    </row>
    <row r="753">
      <c r="A753" s="47" t="s">
        <v>10579</v>
      </c>
      <c r="B753" s="47">
        <v>0.0</v>
      </c>
      <c r="C753" s="47">
        <v>0.0</v>
      </c>
      <c r="D753" s="47">
        <v>0.0</v>
      </c>
      <c r="E753" s="47">
        <v>0.0</v>
      </c>
      <c r="F753" s="47">
        <v>17.55</v>
      </c>
      <c r="G753" s="47">
        <v>2.448</v>
      </c>
      <c r="H753" s="47">
        <v>35.0</v>
      </c>
      <c r="I753" s="47">
        <v>39.2</v>
      </c>
      <c r="J753" s="47">
        <v>0.0</v>
      </c>
      <c r="K753" s="47">
        <v>14.352</v>
      </c>
      <c r="L753" s="248">
        <f t="shared" si="1"/>
        <v>108.55</v>
      </c>
    </row>
    <row r="754">
      <c r="A754" s="47" t="s">
        <v>10580</v>
      </c>
      <c r="B754" s="47">
        <v>0.0</v>
      </c>
      <c r="C754" s="47">
        <v>0.0</v>
      </c>
      <c r="D754" s="47">
        <v>0.0</v>
      </c>
      <c r="E754" s="47">
        <v>0.0</v>
      </c>
      <c r="F754" s="47">
        <v>6.483</v>
      </c>
      <c r="G754" s="47">
        <v>3.06</v>
      </c>
      <c r="H754" s="47">
        <v>35.0</v>
      </c>
      <c r="I754" s="47">
        <v>48.3</v>
      </c>
      <c r="J754" s="47">
        <v>0.0</v>
      </c>
      <c r="K754" s="47">
        <v>18.837</v>
      </c>
      <c r="L754" s="248">
        <f t="shared" si="1"/>
        <v>111.68</v>
      </c>
    </row>
    <row r="755">
      <c r="A755" s="47" t="s">
        <v>10581</v>
      </c>
      <c r="B755" s="47">
        <v>0.0</v>
      </c>
      <c r="C755" s="47">
        <v>0.0</v>
      </c>
      <c r="D755" s="47">
        <v>0.0</v>
      </c>
      <c r="E755" s="47">
        <v>0.0</v>
      </c>
      <c r="F755" s="47">
        <v>19.781</v>
      </c>
      <c r="G755" s="47">
        <v>3.162</v>
      </c>
      <c r="H755" s="47">
        <v>35.0</v>
      </c>
      <c r="I755" s="47">
        <v>52.5</v>
      </c>
      <c r="J755" s="47">
        <v>0.0</v>
      </c>
      <c r="K755" s="47">
        <v>18.837</v>
      </c>
      <c r="L755" s="248">
        <f t="shared" si="1"/>
        <v>129.28</v>
      </c>
    </row>
    <row r="756">
      <c r="A756" s="47" t="s">
        <v>10582</v>
      </c>
      <c r="B756" s="47">
        <v>0.0</v>
      </c>
      <c r="C756" s="47">
        <v>0.0</v>
      </c>
      <c r="D756" s="47">
        <v>0.0</v>
      </c>
      <c r="E756" s="47">
        <v>0.0</v>
      </c>
      <c r="F756" s="47">
        <v>2.093</v>
      </c>
      <c r="G756" s="47">
        <v>3.315</v>
      </c>
      <c r="H756" s="47">
        <v>35.0</v>
      </c>
      <c r="I756" s="47">
        <v>54.6</v>
      </c>
      <c r="J756" s="47">
        <v>0.0</v>
      </c>
      <c r="K756" s="47">
        <v>23.322</v>
      </c>
      <c r="L756" s="248">
        <f t="shared" si="1"/>
        <v>118.33</v>
      </c>
    </row>
    <row r="757">
      <c r="A757" s="47" t="s">
        <v>10583</v>
      </c>
      <c r="B757" s="47">
        <v>0.0</v>
      </c>
      <c r="C757" s="47">
        <v>0.0</v>
      </c>
      <c r="D757" s="47">
        <v>0.0</v>
      </c>
      <c r="E757" s="47">
        <v>0.0</v>
      </c>
      <c r="F757" s="47">
        <v>3.554</v>
      </c>
      <c r="G757" s="47">
        <v>3.519</v>
      </c>
      <c r="H757" s="47">
        <v>35.0</v>
      </c>
      <c r="I757" s="47">
        <v>53.9</v>
      </c>
      <c r="J757" s="47">
        <v>0.0</v>
      </c>
      <c r="K757" s="47">
        <v>27.807</v>
      </c>
      <c r="L757" s="248">
        <f t="shared" si="1"/>
        <v>123.78</v>
      </c>
    </row>
    <row r="758">
      <c r="A758" s="47" t="s">
        <v>10584</v>
      </c>
      <c r="B758" s="47">
        <v>0.0</v>
      </c>
      <c r="C758" s="47">
        <v>0.0</v>
      </c>
      <c r="D758" s="47">
        <v>0.0</v>
      </c>
      <c r="E758" s="47">
        <v>0.0</v>
      </c>
      <c r="F758" s="47">
        <v>0.0</v>
      </c>
      <c r="G758" s="47">
        <v>3.519</v>
      </c>
      <c r="H758" s="47">
        <v>24.91</v>
      </c>
      <c r="I758" s="47">
        <v>57.4</v>
      </c>
      <c r="J758" s="47">
        <v>0.0</v>
      </c>
      <c r="K758" s="47">
        <v>38.571</v>
      </c>
      <c r="L758" s="248">
        <f t="shared" si="1"/>
        <v>124.4</v>
      </c>
    </row>
    <row r="759">
      <c r="A759" s="47" t="s">
        <v>10585</v>
      </c>
      <c r="B759" s="47">
        <v>0.0</v>
      </c>
      <c r="C759" s="47">
        <v>0.0</v>
      </c>
      <c r="D759" s="47">
        <v>0.0</v>
      </c>
      <c r="E759" s="47">
        <v>0.0</v>
      </c>
      <c r="F759" s="47">
        <v>0.0</v>
      </c>
      <c r="G759" s="47">
        <v>3.315</v>
      </c>
      <c r="H759" s="47">
        <v>25.56</v>
      </c>
      <c r="I759" s="47">
        <v>54.6</v>
      </c>
      <c r="J759" s="47">
        <v>0.0</v>
      </c>
      <c r="K759" s="47">
        <v>40.365</v>
      </c>
      <c r="L759" s="248">
        <f t="shared" si="1"/>
        <v>123.84</v>
      </c>
    </row>
    <row r="760">
      <c r="A760" s="47" t="s">
        <v>10586</v>
      </c>
      <c r="B760" s="47">
        <v>0.0</v>
      </c>
      <c r="C760" s="47">
        <v>0.0</v>
      </c>
      <c r="D760" s="47">
        <v>0.0</v>
      </c>
      <c r="E760" s="47">
        <v>0.0</v>
      </c>
      <c r="F760" s="47">
        <v>0.0</v>
      </c>
      <c r="G760" s="47">
        <v>3.315</v>
      </c>
      <c r="H760" s="47">
        <v>21.537</v>
      </c>
      <c r="I760" s="47">
        <v>51.8</v>
      </c>
      <c r="J760" s="47">
        <v>0.0</v>
      </c>
      <c r="K760" s="47">
        <v>39.468</v>
      </c>
      <c r="L760" s="248">
        <f t="shared" si="1"/>
        <v>116.12</v>
      </c>
    </row>
    <row r="761">
      <c r="A761" s="47" t="s">
        <v>10587</v>
      </c>
      <c r="B761" s="47">
        <v>0.0</v>
      </c>
      <c r="C761" s="47">
        <v>0.0</v>
      </c>
      <c r="D761" s="47">
        <v>0.0</v>
      </c>
      <c r="E761" s="47">
        <v>0.0</v>
      </c>
      <c r="F761" s="47">
        <v>0.0</v>
      </c>
      <c r="G761" s="47">
        <v>3.009</v>
      </c>
      <c r="H761" s="47">
        <v>25.297</v>
      </c>
      <c r="I761" s="47">
        <v>51.8</v>
      </c>
      <c r="J761" s="47">
        <v>0.0</v>
      </c>
      <c r="K761" s="47">
        <v>37.674</v>
      </c>
      <c r="L761" s="248">
        <f t="shared" si="1"/>
        <v>117.78</v>
      </c>
    </row>
    <row r="762">
      <c r="A762" s="47" t="s">
        <v>10588</v>
      </c>
      <c r="B762" s="47">
        <v>0.0</v>
      </c>
      <c r="C762" s="47">
        <v>0.0</v>
      </c>
      <c r="D762" s="47">
        <v>0.0</v>
      </c>
      <c r="E762" s="47">
        <v>0.0</v>
      </c>
      <c r="F762" s="47">
        <v>0.0</v>
      </c>
      <c r="G762" s="47">
        <v>2.754</v>
      </c>
      <c r="H762" s="47">
        <v>30.8574</v>
      </c>
      <c r="I762" s="47">
        <v>46.9</v>
      </c>
      <c r="J762" s="47">
        <v>0.0</v>
      </c>
      <c r="K762" s="47">
        <v>39.468</v>
      </c>
      <c r="L762" s="248">
        <f t="shared" si="1"/>
        <v>119.9794</v>
      </c>
    </row>
    <row r="763">
      <c r="A763" s="47" t="s">
        <v>10589</v>
      </c>
      <c r="B763" s="47">
        <v>3.0</v>
      </c>
      <c r="C763" s="47">
        <v>0.0</v>
      </c>
      <c r="D763" s="47">
        <v>0.0</v>
      </c>
      <c r="E763" s="47">
        <v>0.0</v>
      </c>
      <c r="F763" s="47">
        <v>0.023</v>
      </c>
      <c r="G763" s="47">
        <v>2.244</v>
      </c>
      <c r="H763" s="47">
        <v>35.0</v>
      </c>
      <c r="I763" s="47">
        <v>34.3</v>
      </c>
      <c r="J763" s="47">
        <v>0.0</v>
      </c>
      <c r="K763" s="47">
        <v>34.983</v>
      </c>
      <c r="L763" s="248">
        <f t="shared" si="1"/>
        <v>109.55</v>
      </c>
    </row>
    <row r="764">
      <c r="A764" s="47" t="s">
        <v>10590</v>
      </c>
      <c r="B764" s="47">
        <v>0.0</v>
      </c>
      <c r="C764" s="47">
        <v>0.0</v>
      </c>
      <c r="D764" s="47">
        <v>0.0</v>
      </c>
      <c r="E764" s="47">
        <v>0.0</v>
      </c>
      <c r="F764" s="47">
        <v>48.566</v>
      </c>
      <c r="G764" s="47">
        <v>1.071</v>
      </c>
      <c r="H764" s="47">
        <v>35.0</v>
      </c>
      <c r="I764" s="47">
        <v>17.5</v>
      </c>
      <c r="J764" s="47">
        <v>0.0</v>
      </c>
      <c r="K764" s="47">
        <v>26.013</v>
      </c>
      <c r="L764" s="248">
        <f t="shared" si="1"/>
        <v>128.15</v>
      </c>
    </row>
    <row r="765">
      <c r="A765" s="47" t="s">
        <v>10591</v>
      </c>
      <c r="B765" s="47">
        <v>0.0</v>
      </c>
      <c r="C765" s="47">
        <v>0.0</v>
      </c>
      <c r="D765" s="47">
        <v>0.0</v>
      </c>
      <c r="E765" s="47">
        <v>0.0</v>
      </c>
      <c r="F765" s="47">
        <v>68.843</v>
      </c>
      <c r="G765" s="47">
        <v>0.0</v>
      </c>
      <c r="H765" s="47">
        <v>35.0</v>
      </c>
      <c r="I765" s="47">
        <v>0.0</v>
      </c>
      <c r="J765" s="47">
        <v>0.0</v>
      </c>
      <c r="K765" s="47">
        <v>18.837</v>
      </c>
      <c r="L765" s="248">
        <f t="shared" si="1"/>
        <v>122.68</v>
      </c>
    </row>
    <row r="766">
      <c r="A766" s="47" t="s">
        <v>10592</v>
      </c>
      <c r="B766" s="47">
        <v>0.0</v>
      </c>
      <c r="C766" s="47">
        <v>0.0</v>
      </c>
      <c r="D766" s="47">
        <v>0.0</v>
      </c>
      <c r="E766" s="47">
        <v>0.0</v>
      </c>
      <c r="F766" s="47">
        <v>70.107</v>
      </c>
      <c r="G766" s="47">
        <v>0.0</v>
      </c>
      <c r="H766" s="47">
        <v>35.0</v>
      </c>
      <c r="I766" s="47">
        <v>0.0</v>
      </c>
      <c r="J766" s="47">
        <v>0.0</v>
      </c>
      <c r="K766" s="47">
        <v>17.043</v>
      </c>
      <c r="L766" s="248">
        <f t="shared" si="1"/>
        <v>122.15</v>
      </c>
    </row>
    <row r="767">
      <c r="A767" s="47" t="s">
        <v>10593</v>
      </c>
      <c r="B767" s="47">
        <v>0.0</v>
      </c>
      <c r="C767" s="47">
        <v>0.0</v>
      </c>
      <c r="D767" s="47">
        <v>0.0</v>
      </c>
      <c r="E767" s="47">
        <v>0.0</v>
      </c>
      <c r="F767" s="47">
        <v>63.517</v>
      </c>
      <c r="G767" s="47">
        <v>0.0</v>
      </c>
      <c r="H767" s="47">
        <v>35.0</v>
      </c>
      <c r="I767" s="47">
        <v>0.0</v>
      </c>
      <c r="J767" s="47">
        <v>0.0</v>
      </c>
      <c r="K767" s="47">
        <v>17.043</v>
      </c>
      <c r="L767" s="248">
        <f t="shared" si="1"/>
        <v>115.56</v>
      </c>
    </row>
    <row r="768">
      <c r="A768" s="47" t="s">
        <v>10594</v>
      </c>
      <c r="B768" s="47">
        <v>0.0</v>
      </c>
      <c r="C768" s="47">
        <v>0.0</v>
      </c>
      <c r="D768" s="47">
        <v>0.0</v>
      </c>
      <c r="E768" s="47">
        <v>0.0</v>
      </c>
      <c r="F768" s="47">
        <v>53.214</v>
      </c>
      <c r="G768" s="47">
        <v>0.0</v>
      </c>
      <c r="H768" s="47">
        <v>35.0</v>
      </c>
      <c r="I768" s="47">
        <v>0.0</v>
      </c>
      <c r="J768" s="47">
        <v>0.0</v>
      </c>
      <c r="K768" s="47">
        <v>16.146</v>
      </c>
      <c r="L768" s="248">
        <f t="shared" si="1"/>
        <v>104.36</v>
      </c>
    </row>
    <row r="769">
      <c r="A769" s="47" t="s">
        <v>10595</v>
      </c>
      <c r="B769" s="47">
        <v>0.0</v>
      </c>
      <c r="C769" s="47">
        <v>0.0</v>
      </c>
      <c r="D769" s="47">
        <v>0.0</v>
      </c>
      <c r="E769" s="47">
        <v>0.0</v>
      </c>
      <c r="F769" s="47">
        <v>38.641</v>
      </c>
      <c r="G769" s="47">
        <v>0.0</v>
      </c>
      <c r="H769" s="47">
        <v>35.0</v>
      </c>
      <c r="I769" s="47">
        <v>0.0</v>
      </c>
      <c r="J769" s="47">
        <v>0.0</v>
      </c>
      <c r="K769" s="47">
        <v>15.249</v>
      </c>
      <c r="L769" s="248">
        <f t="shared" si="1"/>
        <v>88.89</v>
      </c>
    </row>
    <row r="770">
      <c r="A770" s="47" t="s">
        <v>10596</v>
      </c>
      <c r="B770" s="47">
        <v>0.0</v>
      </c>
      <c r="C770" s="47">
        <v>0.0</v>
      </c>
      <c r="D770" s="47">
        <v>0.0</v>
      </c>
      <c r="E770" s="47">
        <v>0.0</v>
      </c>
      <c r="F770" s="47">
        <v>15.931</v>
      </c>
      <c r="G770" s="47">
        <v>0.0</v>
      </c>
      <c r="H770" s="47">
        <v>35.0</v>
      </c>
      <c r="I770" s="47">
        <v>0.0</v>
      </c>
      <c r="J770" s="47">
        <v>0.0</v>
      </c>
      <c r="K770" s="47">
        <v>15.249</v>
      </c>
      <c r="L770" s="248">
        <f t="shared" si="1"/>
        <v>66.18</v>
      </c>
    </row>
    <row r="771">
      <c r="A771" s="47" t="s">
        <v>10597</v>
      </c>
      <c r="B771" s="47">
        <v>0.0</v>
      </c>
      <c r="C771" s="47">
        <v>0.0</v>
      </c>
      <c r="D771" s="47">
        <v>0.0</v>
      </c>
      <c r="E771" s="47">
        <v>0.0</v>
      </c>
      <c r="F771" s="47">
        <v>12.988</v>
      </c>
      <c r="G771" s="47">
        <v>0.0</v>
      </c>
      <c r="H771" s="47">
        <v>35.0</v>
      </c>
      <c r="I771" s="47">
        <v>0.0</v>
      </c>
      <c r="J771" s="47">
        <v>0.0</v>
      </c>
      <c r="K771" s="47">
        <v>14.352</v>
      </c>
      <c r="L771" s="248">
        <f t="shared" si="1"/>
        <v>62.34</v>
      </c>
    </row>
    <row r="772">
      <c r="A772" s="47" t="s">
        <v>10598</v>
      </c>
      <c r="B772" s="47">
        <v>0.0</v>
      </c>
      <c r="C772" s="47">
        <v>0.0</v>
      </c>
      <c r="D772" s="47">
        <v>0.0</v>
      </c>
      <c r="E772" s="47">
        <v>0.0</v>
      </c>
      <c r="F772" s="47">
        <v>10.781</v>
      </c>
      <c r="G772" s="47">
        <v>0.0</v>
      </c>
      <c r="H772" s="47">
        <v>35.0</v>
      </c>
      <c r="I772" s="47">
        <v>0.0</v>
      </c>
      <c r="J772" s="47">
        <v>0.0</v>
      </c>
      <c r="K772" s="47">
        <v>15.249</v>
      </c>
      <c r="L772" s="248">
        <f t="shared" si="1"/>
        <v>61.03</v>
      </c>
    </row>
    <row r="773">
      <c r="A773" s="47" t="s">
        <v>10599</v>
      </c>
      <c r="B773" s="47">
        <v>0.0</v>
      </c>
      <c r="C773" s="47">
        <v>0.0</v>
      </c>
      <c r="D773" s="47">
        <v>0.0</v>
      </c>
      <c r="E773" s="47">
        <v>0.0</v>
      </c>
      <c r="F773" s="47">
        <v>14.808</v>
      </c>
      <c r="G773" s="47">
        <v>0.0</v>
      </c>
      <c r="H773" s="47">
        <v>35.0</v>
      </c>
      <c r="I773" s="47">
        <v>0.0</v>
      </c>
      <c r="J773" s="47">
        <v>0.0</v>
      </c>
      <c r="K773" s="47">
        <v>14.352</v>
      </c>
      <c r="L773" s="248">
        <f t="shared" si="1"/>
        <v>64.16</v>
      </c>
    </row>
    <row r="774">
      <c r="A774" s="47" t="s">
        <v>10600</v>
      </c>
      <c r="B774" s="47">
        <v>0.0</v>
      </c>
      <c r="C774" s="47">
        <v>0.0</v>
      </c>
      <c r="D774" s="47">
        <v>0.0</v>
      </c>
      <c r="E774" s="47">
        <v>0.0</v>
      </c>
      <c r="F774" s="47">
        <v>11.824</v>
      </c>
      <c r="G774" s="47">
        <v>0.0</v>
      </c>
      <c r="H774" s="47">
        <v>35.0</v>
      </c>
      <c r="I774" s="47">
        <v>0.0</v>
      </c>
      <c r="J774" s="47">
        <v>0.0</v>
      </c>
      <c r="K774" s="47">
        <v>16.146</v>
      </c>
      <c r="L774" s="248">
        <f t="shared" si="1"/>
        <v>62.97</v>
      </c>
    </row>
    <row r="775">
      <c r="A775" s="47" t="s">
        <v>10601</v>
      </c>
      <c r="B775" s="47">
        <v>0.0</v>
      </c>
      <c r="C775" s="47">
        <v>0.0</v>
      </c>
      <c r="D775" s="47">
        <v>0.0</v>
      </c>
      <c r="E775" s="47">
        <v>0.0</v>
      </c>
      <c r="F775" s="47">
        <v>14.377</v>
      </c>
      <c r="G775" s="47">
        <v>0.0</v>
      </c>
      <c r="H775" s="47">
        <v>35.0</v>
      </c>
      <c r="I775" s="47">
        <v>0.0</v>
      </c>
      <c r="J775" s="47">
        <v>0.0</v>
      </c>
      <c r="K775" s="47">
        <v>17.043</v>
      </c>
      <c r="L775" s="248">
        <f t="shared" si="1"/>
        <v>66.42</v>
      </c>
    </row>
    <row r="776">
      <c r="A776" s="47" t="s">
        <v>10602</v>
      </c>
      <c r="B776" s="47">
        <v>0.0</v>
      </c>
      <c r="C776" s="47">
        <v>0.0</v>
      </c>
      <c r="D776" s="47">
        <v>0.0</v>
      </c>
      <c r="E776" s="47">
        <v>0.0</v>
      </c>
      <c r="F776" s="47">
        <v>11.965</v>
      </c>
      <c r="G776" s="47">
        <v>0.816</v>
      </c>
      <c r="H776" s="47">
        <v>35.0</v>
      </c>
      <c r="I776" s="47">
        <v>13.3</v>
      </c>
      <c r="J776" s="47">
        <v>0.0</v>
      </c>
      <c r="K776" s="47">
        <v>15.249</v>
      </c>
      <c r="L776" s="248">
        <f t="shared" si="1"/>
        <v>76.33</v>
      </c>
    </row>
    <row r="777">
      <c r="A777" s="47" t="s">
        <v>10603</v>
      </c>
      <c r="B777" s="47">
        <v>0.0</v>
      </c>
      <c r="C777" s="47">
        <v>0.0</v>
      </c>
      <c r="D777" s="47">
        <v>0.0</v>
      </c>
      <c r="E777" s="47">
        <v>0.0</v>
      </c>
      <c r="F777" s="47">
        <v>0.0</v>
      </c>
      <c r="G777" s="47">
        <v>2.55</v>
      </c>
      <c r="H777" s="47">
        <v>32.4334</v>
      </c>
      <c r="I777" s="47">
        <v>40.6</v>
      </c>
      <c r="J777" s="47">
        <v>0.0</v>
      </c>
      <c r="K777" s="47">
        <v>16.146</v>
      </c>
      <c r="L777" s="248">
        <f t="shared" si="1"/>
        <v>91.7294</v>
      </c>
    </row>
    <row r="778">
      <c r="A778" s="47" t="s">
        <v>10604</v>
      </c>
      <c r="B778" s="47">
        <v>0.586</v>
      </c>
      <c r="C778" s="47">
        <v>0.0</v>
      </c>
      <c r="D778" s="47">
        <v>0.0</v>
      </c>
      <c r="E778" s="47">
        <v>0.0</v>
      </c>
      <c r="F778" s="47">
        <v>0.0</v>
      </c>
      <c r="G778" s="47">
        <v>3.06</v>
      </c>
      <c r="H778" s="47">
        <v>35.0</v>
      </c>
      <c r="I778" s="47">
        <v>48.3</v>
      </c>
      <c r="J778" s="47">
        <v>0.0</v>
      </c>
      <c r="K778" s="47">
        <v>19.734</v>
      </c>
      <c r="L778" s="248">
        <f t="shared" si="1"/>
        <v>106.68</v>
      </c>
    </row>
    <row r="779">
      <c r="A779" s="47" t="s">
        <v>10605</v>
      </c>
      <c r="B779" s="47">
        <v>0.0</v>
      </c>
      <c r="C779" s="47">
        <v>0.0</v>
      </c>
      <c r="D779" s="47">
        <v>0.0</v>
      </c>
      <c r="E779" s="47">
        <v>0.0</v>
      </c>
      <c r="F779" s="47">
        <v>0.0</v>
      </c>
      <c r="G779" s="47">
        <v>3.162</v>
      </c>
      <c r="H779" s="47">
        <v>28.37</v>
      </c>
      <c r="I779" s="47">
        <v>49.0</v>
      </c>
      <c r="J779" s="47">
        <v>0.0</v>
      </c>
      <c r="K779" s="47">
        <v>21.528</v>
      </c>
      <c r="L779" s="248">
        <f t="shared" si="1"/>
        <v>102.06</v>
      </c>
    </row>
    <row r="780">
      <c r="A780" s="47" t="s">
        <v>10606</v>
      </c>
      <c r="B780" s="47">
        <v>0.0</v>
      </c>
      <c r="C780" s="47">
        <v>0.0</v>
      </c>
      <c r="D780" s="47">
        <v>0.0</v>
      </c>
      <c r="E780" s="47">
        <v>0.0</v>
      </c>
      <c r="F780" s="47">
        <v>0.0</v>
      </c>
      <c r="G780" s="47">
        <v>3.315</v>
      </c>
      <c r="H780" s="47">
        <v>25.312</v>
      </c>
      <c r="I780" s="47">
        <v>51.8</v>
      </c>
      <c r="J780" s="47">
        <v>0.0</v>
      </c>
      <c r="K780" s="47">
        <v>26.013</v>
      </c>
      <c r="L780" s="248">
        <f t="shared" si="1"/>
        <v>106.44</v>
      </c>
    </row>
    <row r="781">
      <c r="A781" s="47" t="s">
        <v>10607</v>
      </c>
      <c r="B781" s="47">
        <v>0.0</v>
      </c>
      <c r="C781" s="47">
        <v>0.0</v>
      </c>
      <c r="D781" s="47">
        <v>0.0</v>
      </c>
      <c r="E781" s="47">
        <v>0.0</v>
      </c>
      <c r="F781" s="47">
        <v>0.0</v>
      </c>
      <c r="G781" s="47">
        <v>3.264</v>
      </c>
      <c r="H781" s="47">
        <v>28.765</v>
      </c>
      <c r="I781" s="47">
        <v>51.8</v>
      </c>
      <c r="J781" s="47">
        <v>0.0</v>
      </c>
      <c r="K781" s="47">
        <v>29.601</v>
      </c>
      <c r="L781" s="248">
        <f t="shared" si="1"/>
        <v>113.43</v>
      </c>
    </row>
    <row r="782">
      <c r="A782" s="47" t="s">
        <v>10608</v>
      </c>
      <c r="B782" s="47">
        <v>0.0</v>
      </c>
      <c r="C782" s="47">
        <v>0.0</v>
      </c>
      <c r="D782" s="47">
        <v>0.0</v>
      </c>
      <c r="E782" s="47">
        <v>0.0</v>
      </c>
      <c r="F782" s="47">
        <v>0.0</v>
      </c>
      <c r="G782" s="47">
        <v>3.468</v>
      </c>
      <c r="H782" s="47">
        <v>0.383412</v>
      </c>
      <c r="I782" s="47">
        <v>57.4</v>
      </c>
      <c r="J782" s="47">
        <v>0.0</v>
      </c>
      <c r="K782" s="47">
        <v>48.438</v>
      </c>
      <c r="L782" s="248">
        <f t="shared" si="1"/>
        <v>109.689412</v>
      </c>
    </row>
    <row r="783">
      <c r="A783" s="47" t="s">
        <v>10609</v>
      </c>
      <c r="B783" s="47">
        <v>0.0</v>
      </c>
      <c r="C783" s="47">
        <v>0.0</v>
      </c>
      <c r="D783" s="47">
        <v>0.0</v>
      </c>
      <c r="E783" s="47">
        <v>0.0</v>
      </c>
      <c r="F783" s="47">
        <v>0.0</v>
      </c>
      <c r="G783" s="47">
        <v>3.264</v>
      </c>
      <c r="H783" s="47">
        <v>1.462</v>
      </c>
      <c r="I783" s="47">
        <v>54.6</v>
      </c>
      <c r="J783" s="47">
        <v>0.0</v>
      </c>
      <c r="K783" s="47">
        <v>46.644</v>
      </c>
      <c r="L783" s="248">
        <f t="shared" si="1"/>
        <v>105.97</v>
      </c>
    </row>
    <row r="784">
      <c r="A784" s="47" t="s">
        <v>10610</v>
      </c>
      <c r="B784" s="47">
        <v>0.0</v>
      </c>
      <c r="C784" s="47">
        <v>0.0</v>
      </c>
      <c r="D784" s="47">
        <v>0.0</v>
      </c>
      <c r="E784" s="47">
        <v>0.0</v>
      </c>
      <c r="F784" s="47">
        <v>0.0</v>
      </c>
      <c r="G784" s="47">
        <v>3.213</v>
      </c>
      <c r="H784" s="47">
        <v>3.238</v>
      </c>
      <c r="I784" s="47">
        <v>53.9</v>
      </c>
      <c r="J784" s="47">
        <v>0.0</v>
      </c>
      <c r="K784" s="47">
        <v>42.159</v>
      </c>
      <c r="L784" s="248">
        <f t="shared" si="1"/>
        <v>102.51</v>
      </c>
    </row>
    <row r="785">
      <c r="A785" s="47" t="s">
        <v>10611</v>
      </c>
      <c r="B785" s="47">
        <v>0.0</v>
      </c>
      <c r="C785" s="47">
        <v>0.0</v>
      </c>
      <c r="D785" s="47">
        <v>0.0</v>
      </c>
      <c r="E785" s="47">
        <v>0.0</v>
      </c>
      <c r="F785" s="47">
        <v>0.0</v>
      </c>
      <c r="G785" s="47">
        <v>3.111</v>
      </c>
      <c r="H785" s="47">
        <v>7.529</v>
      </c>
      <c r="I785" s="47">
        <v>49.7</v>
      </c>
      <c r="J785" s="47">
        <v>0.0</v>
      </c>
      <c r="K785" s="47">
        <v>44.85</v>
      </c>
      <c r="L785" s="248">
        <f t="shared" si="1"/>
        <v>105.19</v>
      </c>
    </row>
    <row r="786">
      <c r="A786" s="47" t="s">
        <v>10612</v>
      </c>
      <c r="B786" s="47">
        <v>0.0</v>
      </c>
      <c r="C786" s="47">
        <v>0.0</v>
      </c>
      <c r="D786" s="47">
        <v>0.0</v>
      </c>
      <c r="E786" s="47">
        <v>0.0</v>
      </c>
      <c r="F786" s="47">
        <v>0.0</v>
      </c>
      <c r="G786" s="47">
        <v>2.703</v>
      </c>
      <c r="H786" s="47">
        <v>13.322</v>
      </c>
      <c r="I786" s="47">
        <v>44.1</v>
      </c>
      <c r="J786" s="47">
        <v>0.0</v>
      </c>
      <c r="K786" s="47">
        <v>49.335</v>
      </c>
      <c r="L786" s="248">
        <f t="shared" si="1"/>
        <v>109.46</v>
      </c>
    </row>
    <row r="787">
      <c r="A787" s="47" t="s">
        <v>10613</v>
      </c>
      <c r="B787" s="47">
        <v>0.0</v>
      </c>
      <c r="C787" s="47">
        <v>0.0</v>
      </c>
      <c r="D787" s="47">
        <v>0.0</v>
      </c>
      <c r="E787" s="47">
        <v>0.0</v>
      </c>
      <c r="F787" s="47">
        <v>0.0</v>
      </c>
      <c r="G787" s="47">
        <v>2.091</v>
      </c>
      <c r="H787" s="47">
        <v>23.438</v>
      </c>
      <c r="I787" s="47">
        <v>32.9</v>
      </c>
      <c r="J787" s="47">
        <v>0.0</v>
      </c>
      <c r="K787" s="47">
        <v>47.541</v>
      </c>
      <c r="L787" s="248">
        <f t="shared" si="1"/>
        <v>105.97</v>
      </c>
    </row>
    <row r="788">
      <c r="A788" s="47" t="s">
        <v>10614</v>
      </c>
      <c r="B788" s="47">
        <v>0.0</v>
      </c>
      <c r="C788" s="47">
        <v>0.0</v>
      </c>
      <c r="D788" s="47">
        <v>0.0</v>
      </c>
      <c r="E788" s="47">
        <v>0.0</v>
      </c>
      <c r="F788" s="47">
        <v>25.598</v>
      </c>
      <c r="G788" s="47">
        <v>0.765</v>
      </c>
      <c r="H788" s="47">
        <v>35.0</v>
      </c>
      <c r="I788" s="47">
        <v>12.6</v>
      </c>
      <c r="J788" s="47">
        <v>0.0</v>
      </c>
      <c r="K788" s="47">
        <v>36.777</v>
      </c>
      <c r="L788" s="248">
        <f t="shared" si="1"/>
        <v>110.74</v>
      </c>
    </row>
    <row r="789">
      <c r="A789" s="47" t="s">
        <v>10615</v>
      </c>
      <c r="B789" s="47">
        <v>0.0</v>
      </c>
      <c r="C789" s="47">
        <v>0.0</v>
      </c>
      <c r="D789" s="47">
        <v>0.0</v>
      </c>
      <c r="E789" s="47">
        <v>0.0</v>
      </c>
      <c r="F789" s="47">
        <v>53.793</v>
      </c>
      <c r="G789" s="47">
        <v>0.0</v>
      </c>
      <c r="H789" s="47">
        <v>35.0</v>
      </c>
      <c r="I789" s="47">
        <v>0.0</v>
      </c>
      <c r="J789" s="47">
        <v>0.0</v>
      </c>
      <c r="K789" s="47">
        <v>27.807</v>
      </c>
      <c r="L789" s="248">
        <f t="shared" si="1"/>
        <v>116.6</v>
      </c>
    </row>
    <row r="790">
      <c r="A790" s="47" t="s">
        <v>10616</v>
      </c>
      <c r="B790" s="47">
        <v>3.0</v>
      </c>
      <c r="C790" s="47">
        <v>0.0</v>
      </c>
      <c r="D790" s="47">
        <v>0.0</v>
      </c>
      <c r="E790" s="47">
        <v>0.0</v>
      </c>
      <c r="F790" s="47">
        <v>66.223</v>
      </c>
      <c r="G790" s="47">
        <v>0.0</v>
      </c>
      <c r="H790" s="47">
        <v>35.0</v>
      </c>
      <c r="I790" s="47">
        <v>0.0</v>
      </c>
      <c r="J790" s="47">
        <v>0.0</v>
      </c>
      <c r="K790" s="47">
        <v>9.867</v>
      </c>
      <c r="L790" s="248">
        <f t="shared" si="1"/>
        <v>114.09</v>
      </c>
    </row>
    <row r="791">
      <c r="A791" s="47" t="s">
        <v>10617</v>
      </c>
      <c r="B791" s="47">
        <v>0.0</v>
      </c>
      <c r="C791" s="47">
        <v>0.0</v>
      </c>
      <c r="D791" s="47">
        <v>0.0</v>
      </c>
      <c r="E791" s="47">
        <v>0.0</v>
      </c>
      <c r="F791" s="47">
        <v>67.255</v>
      </c>
      <c r="G791" s="47">
        <v>0.0</v>
      </c>
      <c r="H791" s="47">
        <v>35.0</v>
      </c>
      <c r="I791" s="47">
        <v>0.0</v>
      </c>
      <c r="J791" s="47">
        <v>0.0</v>
      </c>
      <c r="K791" s="47">
        <v>4.485</v>
      </c>
      <c r="L791" s="248">
        <f t="shared" si="1"/>
        <v>106.74</v>
      </c>
    </row>
    <row r="792">
      <c r="A792" s="47" t="s">
        <v>10618</v>
      </c>
      <c r="B792" s="47">
        <v>0.0</v>
      </c>
      <c r="C792" s="47">
        <v>0.0</v>
      </c>
      <c r="D792" s="47">
        <v>0.0</v>
      </c>
      <c r="E792" s="47">
        <v>0.0</v>
      </c>
      <c r="F792" s="47">
        <v>54.625</v>
      </c>
      <c r="G792" s="47">
        <v>0.0</v>
      </c>
      <c r="H792" s="47">
        <v>35.0</v>
      </c>
      <c r="I792" s="47">
        <v>0.0</v>
      </c>
      <c r="J792" s="47">
        <v>0.0</v>
      </c>
      <c r="K792" s="47">
        <v>4.485</v>
      </c>
      <c r="L792" s="248">
        <f t="shared" si="1"/>
        <v>94.11</v>
      </c>
    </row>
    <row r="793">
      <c r="A793" s="47" t="s">
        <v>10619</v>
      </c>
      <c r="B793" s="47">
        <v>0.0</v>
      </c>
      <c r="C793" s="47">
        <v>0.0</v>
      </c>
      <c r="D793" s="47">
        <v>0.0</v>
      </c>
      <c r="E793" s="47">
        <v>0.0</v>
      </c>
      <c r="F793" s="47">
        <v>37.222</v>
      </c>
      <c r="G793" s="47">
        <v>0.0</v>
      </c>
      <c r="H793" s="47">
        <v>35.0</v>
      </c>
      <c r="I793" s="47">
        <v>0.0</v>
      </c>
      <c r="J793" s="47">
        <v>0.0</v>
      </c>
      <c r="K793" s="47">
        <v>3.588</v>
      </c>
      <c r="L793" s="248">
        <f t="shared" si="1"/>
        <v>75.81</v>
      </c>
    </row>
    <row r="794">
      <c r="A794" s="47" t="s">
        <v>10620</v>
      </c>
      <c r="B794" s="47">
        <v>0.0</v>
      </c>
      <c r="C794" s="47">
        <v>0.0</v>
      </c>
      <c r="D794" s="47">
        <v>0.0</v>
      </c>
      <c r="E794" s="47">
        <v>0.0</v>
      </c>
      <c r="F794" s="47">
        <v>14.627</v>
      </c>
      <c r="G794" s="47">
        <v>0.0</v>
      </c>
      <c r="H794" s="47">
        <v>35.0</v>
      </c>
      <c r="I794" s="47">
        <v>0.0</v>
      </c>
      <c r="J794" s="47">
        <v>0.0</v>
      </c>
      <c r="K794" s="47">
        <v>17.043</v>
      </c>
      <c r="L794" s="248">
        <f t="shared" si="1"/>
        <v>66.67</v>
      </c>
    </row>
    <row r="795">
      <c r="A795" s="47" t="s">
        <v>10621</v>
      </c>
      <c r="B795" s="47">
        <v>0.0</v>
      </c>
      <c r="C795" s="47">
        <v>0.0</v>
      </c>
      <c r="D795" s="47">
        <v>0.0</v>
      </c>
      <c r="E795" s="47">
        <v>0.0</v>
      </c>
      <c r="F795" s="47">
        <v>13.234</v>
      </c>
      <c r="G795" s="47">
        <v>0.0</v>
      </c>
      <c r="H795" s="47">
        <v>35.0</v>
      </c>
      <c r="I795" s="47">
        <v>0.0</v>
      </c>
      <c r="J795" s="47">
        <v>0.0</v>
      </c>
      <c r="K795" s="47">
        <v>16.146</v>
      </c>
      <c r="L795" s="248">
        <f t="shared" si="1"/>
        <v>64.38</v>
      </c>
    </row>
    <row r="796">
      <c r="A796" s="47" t="s">
        <v>10622</v>
      </c>
      <c r="B796" s="47">
        <v>0.0</v>
      </c>
      <c r="C796" s="47">
        <v>0.0</v>
      </c>
      <c r="D796" s="47">
        <v>0.0</v>
      </c>
      <c r="E796" s="47">
        <v>0.0</v>
      </c>
      <c r="F796" s="47">
        <v>12.308</v>
      </c>
      <c r="G796" s="47">
        <v>0.0</v>
      </c>
      <c r="H796" s="47">
        <v>35.0</v>
      </c>
      <c r="I796" s="47">
        <v>0.0</v>
      </c>
      <c r="J796" s="47">
        <v>0.0</v>
      </c>
      <c r="K796" s="47">
        <v>14.352</v>
      </c>
      <c r="L796" s="248">
        <f t="shared" si="1"/>
        <v>61.66</v>
      </c>
    </row>
    <row r="797">
      <c r="A797" s="47" t="s">
        <v>10623</v>
      </c>
      <c r="B797" s="47">
        <v>0.0</v>
      </c>
      <c r="C797" s="47">
        <v>0.0</v>
      </c>
      <c r="D797" s="47">
        <v>0.0</v>
      </c>
      <c r="E797" s="47">
        <v>0.0</v>
      </c>
      <c r="F797" s="47">
        <v>9.631</v>
      </c>
      <c r="G797" s="47">
        <v>0.0</v>
      </c>
      <c r="H797" s="47">
        <v>35.0</v>
      </c>
      <c r="I797" s="47">
        <v>0.0</v>
      </c>
      <c r="J797" s="47">
        <v>0.0</v>
      </c>
      <c r="K797" s="47">
        <v>15.249</v>
      </c>
      <c r="L797" s="248">
        <f t="shared" si="1"/>
        <v>59.88</v>
      </c>
    </row>
    <row r="798">
      <c r="A798" s="47" t="s">
        <v>10624</v>
      </c>
      <c r="B798" s="47">
        <v>0.0</v>
      </c>
      <c r="C798" s="47">
        <v>0.0</v>
      </c>
      <c r="D798" s="47">
        <v>0.0</v>
      </c>
      <c r="E798" s="47">
        <v>0.0</v>
      </c>
      <c r="F798" s="47">
        <v>8.323</v>
      </c>
      <c r="G798" s="47">
        <v>0.0</v>
      </c>
      <c r="H798" s="47">
        <v>35.0</v>
      </c>
      <c r="I798" s="47">
        <v>0.0</v>
      </c>
      <c r="J798" s="47">
        <v>0.0</v>
      </c>
      <c r="K798" s="47">
        <v>18.837</v>
      </c>
      <c r="L798" s="248">
        <f t="shared" si="1"/>
        <v>62.16</v>
      </c>
    </row>
    <row r="799">
      <c r="A799" s="47" t="s">
        <v>10625</v>
      </c>
      <c r="B799" s="47">
        <v>0.0</v>
      </c>
      <c r="C799" s="47">
        <v>0.0</v>
      </c>
      <c r="D799" s="47">
        <v>0.0</v>
      </c>
      <c r="E799" s="47">
        <v>0.0</v>
      </c>
      <c r="F799" s="47">
        <v>15.404</v>
      </c>
      <c r="G799" s="47">
        <v>0.0</v>
      </c>
      <c r="H799" s="47">
        <v>35.0</v>
      </c>
      <c r="I799" s="47">
        <v>0.0</v>
      </c>
      <c r="J799" s="47">
        <v>0.0</v>
      </c>
      <c r="K799" s="47">
        <v>16.146</v>
      </c>
      <c r="L799" s="248">
        <f t="shared" si="1"/>
        <v>66.55</v>
      </c>
    </row>
    <row r="800">
      <c r="A800" s="47" t="s">
        <v>10626</v>
      </c>
      <c r="B800" s="47">
        <v>0.0</v>
      </c>
      <c r="C800" s="47">
        <v>0.0</v>
      </c>
      <c r="D800" s="47">
        <v>0.0</v>
      </c>
      <c r="E800" s="47">
        <v>0.0</v>
      </c>
      <c r="F800" s="47">
        <v>24.737</v>
      </c>
      <c r="G800" s="47">
        <v>0.051</v>
      </c>
      <c r="H800" s="47">
        <v>35.0</v>
      </c>
      <c r="I800" s="47">
        <v>1.4</v>
      </c>
      <c r="J800" s="47">
        <v>0.0</v>
      </c>
      <c r="K800" s="47">
        <v>14.352</v>
      </c>
      <c r="L800" s="248">
        <f t="shared" si="1"/>
        <v>75.54</v>
      </c>
    </row>
    <row r="801">
      <c r="A801" s="47" t="s">
        <v>10627</v>
      </c>
      <c r="B801" s="47">
        <v>0.0</v>
      </c>
      <c r="C801" s="47">
        <v>0.0</v>
      </c>
      <c r="D801" s="47">
        <v>0.0</v>
      </c>
      <c r="E801" s="47">
        <v>0.0</v>
      </c>
      <c r="F801" s="47">
        <v>0.0</v>
      </c>
      <c r="G801" s="47">
        <v>2.448</v>
      </c>
      <c r="H801" s="47">
        <v>31.94</v>
      </c>
      <c r="I801" s="47">
        <v>39.9</v>
      </c>
      <c r="J801" s="47">
        <v>0.0</v>
      </c>
      <c r="K801" s="47">
        <v>14.352</v>
      </c>
      <c r="L801" s="248">
        <f t="shared" si="1"/>
        <v>88.64</v>
      </c>
    </row>
    <row r="802">
      <c r="A802" s="47" t="s">
        <v>10628</v>
      </c>
      <c r="B802" s="47">
        <v>0.0</v>
      </c>
      <c r="C802" s="47">
        <v>0.0</v>
      </c>
      <c r="D802" s="47">
        <v>0.0</v>
      </c>
      <c r="E802" s="47">
        <v>0.0</v>
      </c>
      <c r="F802" s="47">
        <v>0.0</v>
      </c>
      <c r="G802" s="47">
        <v>3.009</v>
      </c>
      <c r="H802" s="47">
        <v>21.958</v>
      </c>
      <c r="I802" s="47">
        <v>47.6</v>
      </c>
      <c r="J802" s="47">
        <v>0.0</v>
      </c>
      <c r="K802" s="47">
        <v>26.013</v>
      </c>
      <c r="L802" s="248">
        <f t="shared" si="1"/>
        <v>98.58</v>
      </c>
    </row>
    <row r="803">
      <c r="A803" s="47" t="s">
        <v>10629</v>
      </c>
      <c r="B803" s="47">
        <v>0.0</v>
      </c>
      <c r="C803" s="47">
        <v>0.0</v>
      </c>
      <c r="D803" s="47">
        <v>0.0</v>
      </c>
      <c r="E803" s="47">
        <v>0.0</v>
      </c>
      <c r="F803" s="47">
        <v>0.0</v>
      </c>
      <c r="G803" s="47">
        <v>3.111</v>
      </c>
      <c r="H803" s="47">
        <v>12.065</v>
      </c>
      <c r="I803" s="47">
        <v>52.5</v>
      </c>
      <c r="J803" s="47">
        <v>0.0</v>
      </c>
      <c r="K803" s="47">
        <v>46.644</v>
      </c>
      <c r="L803" s="248">
        <f t="shared" si="1"/>
        <v>114.32</v>
      </c>
    </row>
    <row r="804">
      <c r="A804" s="47" t="s">
        <v>10630</v>
      </c>
      <c r="B804" s="47">
        <v>0.0</v>
      </c>
      <c r="C804" s="47">
        <v>0.0</v>
      </c>
      <c r="D804" s="47">
        <v>0.0</v>
      </c>
      <c r="E804" s="47">
        <v>0.0</v>
      </c>
      <c r="F804" s="47">
        <v>0.0</v>
      </c>
      <c r="G804" s="47">
        <v>3.315</v>
      </c>
      <c r="H804" s="47">
        <v>5.194</v>
      </c>
      <c r="I804" s="47">
        <v>53.2</v>
      </c>
      <c r="J804" s="47">
        <v>0.0</v>
      </c>
      <c r="K804" s="47">
        <v>47.541</v>
      </c>
      <c r="L804" s="248">
        <f t="shared" si="1"/>
        <v>109.25</v>
      </c>
    </row>
    <row r="805">
      <c r="A805" s="47" t="s">
        <v>10631</v>
      </c>
      <c r="B805" s="47">
        <v>0.0</v>
      </c>
      <c r="C805" s="47">
        <v>0.0</v>
      </c>
      <c r="D805" s="47">
        <v>0.0</v>
      </c>
      <c r="E805" s="47">
        <v>0.0</v>
      </c>
      <c r="F805" s="47">
        <v>0.0</v>
      </c>
      <c r="G805" s="47">
        <v>3.519</v>
      </c>
      <c r="H805" s="47">
        <v>0.0</v>
      </c>
      <c r="I805" s="47">
        <v>51.991</v>
      </c>
      <c r="J805" s="47">
        <v>0.0</v>
      </c>
      <c r="K805" s="47">
        <v>53.82</v>
      </c>
      <c r="L805" s="248">
        <f t="shared" si="1"/>
        <v>109.33</v>
      </c>
    </row>
    <row r="806">
      <c r="A806" s="47" t="s">
        <v>10632</v>
      </c>
      <c r="B806" s="47">
        <v>2.1</v>
      </c>
      <c r="C806" s="47">
        <v>0.0</v>
      </c>
      <c r="D806" s="47">
        <v>0.0</v>
      </c>
      <c r="E806" s="47">
        <v>0.0</v>
      </c>
      <c r="F806" s="47">
        <v>0.0</v>
      </c>
      <c r="G806" s="47">
        <v>0.0</v>
      </c>
      <c r="H806" s="47">
        <v>0.0</v>
      </c>
      <c r="I806" s="47">
        <v>49.887</v>
      </c>
      <c r="J806" s="47">
        <v>0.0</v>
      </c>
      <c r="K806" s="47">
        <v>52.923</v>
      </c>
      <c r="L806" s="248">
        <f t="shared" si="1"/>
        <v>104.91</v>
      </c>
    </row>
    <row r="807">
      <c r="A807" s="47" t="s">
        <v>10633</v>
      </c>
      <c r="B807" s="47">
        <v>0.0</v>
      </c>
      <c r="C807" s="47">
        <v>0.0</v>
      </c>
      <c r="D807" s="47">
        <v>0.0</v>
      </c>
      <c r="E807" s="47">
        <v>0.0</v>
      </c>
      <c r="F807" s="47">
        <v>0.0</v>
      </c>
      <c r="G807" s="47">
        <v>0.0</v>
      </c>
      <c r="H807" s="47">
        <v>0.0</v>
      </c>
      <c r="I807" s="47">
        <v>54.6</v>
      </c>
      <c r="J807" s="47">
        <v>0.0</v>
      </c>
      <c r="K807" s="47">
        <v>48.74</v>
      </c>
      <c r="L807" s="248">
        <f t="shared" si="1"/>
        <v>103.34</v>
      </c>
    </row>
    <row r="808">
      <c r="A808" s="47" t="s">
        <v>10634</v>
      </c>
      <c r="B808" s="47">
        <v>0.0</v>
      </c>
      <c r="C808" s="47">
        <v>0.0</v>
      </c>
      <c r="D808" s="47">
        <v>0.0</v>
      </c>
      <c r="E808" s="47">
        <v>0.0</v>
      </c>
      <c r="F808" s="47">
        <v>0.0</v>
      </c>
      <c r="G808" s="47">
        <v>3.57</v>
      </c>
      <c r="H808" s="47">
        <v>0.0</v>
      </c>
      <c r="I808" s="47">
        <v>38.522</v>
      </c>
      <c r="J808" s="47">
        <v>0.0</v>
      </c>
      <c r="K808" s="47">
        <v>57.408</v>
      </c>
      <c r="L808" s="248">
        <f t="shared" si="1"/>
        <v>99.5</v>
      </c>
    </row>
    <row r="809">
      <c r="A809" s="47" t="s">
        <v>10635</v>
      </c>
      <c r="B809" s="47">
        <v>0.0</v>
      </c>
      <c r="C809" s="47">
        <v>0.0</v>
      </c>
      <c r="D809" s="47">
        <v>0.0</v>
      </c>
      <c r="E809" s="47">
        <v>0.0</v>
      </c>
      <c r="F809" s="47">
        <v>0.0</v>
      </c>
      <c r="G809" s="47">
        <v>0.0</v>
      </c>
      <c r="H809" s="47">
        <v>0.0</v>
      </c>
      <c r="I809" s="47">
        <v>51.8</v>
      </c>
      <c r="J809" s="47">
        <v>0.0</v>
      </c>
      <c r="K809" s="47">
        <v>48.28</v>
      </c>
      <c r="L809" s="248">
        <f t="shared" si="1"/>
        <v>100.08</v>
      </c>
    </row>
    <row r="810">
      <c r="A810" s="47" t="s">
        <v>10636</v>
      </c>
      <c r="B810" s="47">
        <v>0.0</v>
      </c>
      <c r="C810" s="47">
        <v>0.0</v>
      </c>
      <c r="D810" s="47">
        <v>0.0</v>
      </c>
      <c r="E810" s="47">
        <v>0.0</v>
      </c>
      <c r="F810" s="47">
        <v>0.0</v>
      </c>
      <c r="G810" s="47">
        <v>3.009</v>
      </c>
      <c r="H810" s="47">
        <v>0.0</v>
      </c>
      <c r="I810" s="47">
        <v>49.0</v>
      </c>
      <c r="J810" s="47">
        <v>0.0</v>
      </c>
      <c r="K810" s="47">
        <v>51.001</v>
      </c>
      <c r="L810" s="248">
        <f t="shared" si="1"/>
        <v>103.01</v>
      </c>
    </row>
    <row r="811">
      <c r="A811" s="47" t="s">
        <v>10637</v>
      </c>
      <c r="B811" s="47">
        <v>0.0</v>
      </c>
      <c r="C811" s="47">
        <v>0.0</v>
      </c>
      <c r="D811" s="47">
        <v>0.0</v>
      </c>
      <c r="E811" s="47">
        <v>0.0</v>
      </c>
      <c r="F811" s="47">
        <v>0.0</v>
      </c>
      <c r="G811" s="47">
        <v>2.142</v>
      </c>
      <c r="H811" s="47">
        <v>11.216</v>
      </c>
      <c r="I811" s="47">
        <v>34.3</v>
      </c>
      <c r="J811" s="47">
        <v>0.0</v>
      </c>
      <c r="K811" s="47">
        <v>59.202</v>
      </c>
      <c r="L811" s="248">
        <f t="shared" si="1"/>
        <v>106.86</v>
      </c>
    </row>
    <row r="812">
      <c r="A812" s="47" t="s">
        <v>10638</v>
      </c>
      <c r="B812" s="47">
        <v>0.0</v>
      </c>
      <c r="C812" s="47">
        <v>0.0</v>
      </c>
      <c r="D812" s="47">
        <v>0.0</v>
      </c>
      <c r="E812" s="47">
        <v>0.0</v>
      </c>
      <c r="F812" s="47">
        <v>8.746</v>
      </c>
      <c r="G812" s="47">
        <v>0.357</v>
      </c>
      <c r="H812" s="47">
        <v>35.0</v>
      </c>
      <c r="I812" s="47">
        <v>5.6</v>
      </c>
      <c r="J812" s="47">
        <v>0.0</v>
      </c>
      <c r="K812" s="47">
        <v>54.717</v>
      </c>
      <c r="L812" s="248">
        <f t="shared" si="1"/>
        <v>104.42</v>
      </c>
    </row>
    <row r="813">
      <c r="A813" s="47" t="s">
        <v>10639</v>
      </c>
      <c r="B813" s="47">
        <v>3.0</v>
      </c>
      <c r="C813" s="47">
        <v>0.0</v>
      </c>
      <c r="D813" s="47">
        <v>0.0</v>
      </c>
      <c r="E813" s="47">
        <v>0.0</v>
      </c>
      <c r="F813" s="47">
        <v>36.48</v>
      </c>
      <c r="G813" s="47">
        <v>0.0</v>
      </c>
      <c r="H813" s="47">
        <v>35.0</v>
      </c>
      <c r="I813" s="47">
        <v>0.0</v>
      </c>
      <c r="J813" s="47">
        <v>0.0</v>
      </c>
      <c r="K813" s="47">
        <v>35.88</v>
      </c>
      <c r="L813" s="248">
        <f t="shared" si="1"/>
        <v>110.36</v>
      </c>
    </row>
    <row r="814">
      <c r="A814" s="47" t="s">
        <v>10640</v>
      </c>
      <c r="B814" s="47">
        <v>0.0</v>
      </c>
      <c r="C814" s="47">
        <v>0.0</v>
      </c>
      <c r="D814" s="47">
        <v>0.0</v>
      </c>
      <c r="E814" s="47">
        <v>0.0</v>
      </c>
      <c r="F814" s="47">
        <v>55.043</v>
      </c>
      <c r="G814" s="47">
        <v>0.0</v>
      </c>
      <c r="H814" s="47">
        <v>35.0</v>
      </c>
      <c r="I814" s="47">
        <v>0.0</v>
      </c>
      <c r="J814" s="47">
        <v>0.0</v>
      </c>
      <c r="K814" s="47">
        <v>27.807</v>
      </c>
      <c r="L814" s="248">
        <f t="shared" si="1"/>
        <v>117.85</v>
      </c>
    </row>
    <row r="815">
      <c r="A815" s="47" t="s">
        <v>10641</v>
      </c>
      <c r="B815" s="47">
        <v>0.0</v>
      </c>
      <c r="C815" s="47">
        <v>0.0</v>
      </c>
      <c r="D815" s="47">
        <v>0.0</v>
      </c>
      <c r="E815" s="47">
        <v>0.0</v>
      </c>
      <c r="F815" s="47">
        <v>43.749</v>
      </c>
      <c r="G815" s="47">
        <v>0.0</v>
      </c>
      <c r="H815" s="47">
        <v>35.0</v>
      </c>
      <c r="I815" s="47">
        <v>0.0</v>
      </c>
      <c r="J815" s="47">
        <v>0.0</v>
      </c>
      <c r="K815" s="47">
        <v>20.631</v>
      </c>
      <c r="L815" s="248">
        <f t="shared" si="1"/>
        <v>99.38</v>
      </c>
    </row>
    <row r="816">
      <c r="A816" s="47" t="s">
        <v>10642</v>
      </c>
      <c r="B816" s="47">
        <v>0.0</v>
      </c>
      <c r="C816" s="47">
        <v>0.0</v>
      </c>
      <c r="D816" s="47">
        <v>0.0</v>
      </c>
      <c r="E816" s="47">
        <v>0.0</v>
      </c>
      <c r="F816" s="47">
        <v>36.117</v>
      </c>
      <c r="G816" s="47">
        <v>0.0</v>
      </c>
      <c r="H816" s="47">
        <v>35.0</v>
      </c>
      <c r="I816" s="47">
        <v>0.0</v>
      </c>
      <c r="J816" s="47">
        <v>0.0</v>
      </c>
      <c r="K816" s="47">
        <v>17.043</v>
      </c>
      <c r="L816" s="248">
        <f t="shared" si="1"/>
        <v>88.16</v>
      </c>
    </row>
    <row r="817">
      <c r="A817" s="47" t="s">
        <v>10643</v>
      </c>
      <c r="B817" s="47">
        <v>0.0</v>
      </c>
      <c r="C817" s="47">
        <v>0.0</v>
      </c>
      <c r="D817" s="47">
        <v>0.0</v>
      </c>
      <c r="E817" s="47">
        <v>0.0</v>
      </c>
      <c r="F817" s="47">
        <v>23.615</v>
      </c>
      <c r="G817" s="47">
        <v>0.0</v>
      </c>
      <c r="H817" s="47">
        <v>35.0</v>
      </c>
      <c r="I817" s="47">
        <v>0.0</v>
      </c>
      <c r="J817" s="47">
        <v>0.0</v>
      </c>
      <c r="K817" s="47">
        <v>13.455</v>
      </c>
      <c r="L817" s="248">
        <f t="shared" si="1"/>
        <v>72.07</v>
      </c>
    </row>
    <row r="818">
      <c r="A818" s="47" t="s">
        <v>10644</v>
      </c>
      <c r="B818" s="47">
        <v>0.0</v>
      </c>
      <c r="C818" s="47">
        <v>0.0</v>
      </c>
      <c r="D818" s="47">
        <v>0.0</v>
      </c>
      <c r="E818" s="47">
        <v>0.0</v>
      </c>
      <c r="F818" s="47">
        <v>28.219</v>
      </c>
      <c r="G818" s="47">
        <v>0.0</v>
      </c>
      <c r="H818" s="47">
        <v>35.0</v>
      </c>
      <c r="I818" s="47">
        <v>0.0</v>
      </c>
      <c r="J818" s="47">
        <v>0.0</v>
      </c>
      <c r="K818" s="47">
        <v>2.691</v>
      </c>
      <c r="L818" s="248">
        <f t="shared" si="1"/>
        <v>65.91</v>
      </c>
    </row>
    <row r="819">
      <c r="A819" s="47" t="s">
        <v>10645</v>
      </c>
      <c r="B819" s="47">
        <v>0.0</v>
      </c>
      <c r="C819" s="47">
        <v>0.0</v>
      </c>
      <c r="D819" s="47">
        <v>0.0</v>
      </c>
      <c r="E819" s="47">
        <v>0.0</v>
      </c>
      <c r="F819" s="47">
        <v>22.002</v>
      </c>
      <c r="G819" s="47">
        <v>0.0</v>
      </c>
      <c r="H819" s="47">
        <v>35.0</v>
      </c>
      <c r="I819" s="47">
        <v>0.0</v>
      </c>
      <c r="J819" s="47">
        <v>0.0</v>
      </c>
      <c r="K819" s="47">
        <v>3.588</v>
      </c>
      <c r="L819" s="248">
        <f t="shared" si="1"/>
        <v>60.59</v>
      </c>
    </row>
    <row r="820">
      <c r="A820" s="47" t="s">
        <v>10646</v>
      </c>
      <c r="B820" s="47">
        <v>3.0</v>
      </c>
      <c r="C820" s="47">
        <v>0.0</v>
      </c>
      <c r="D820" s="47">
        <v>0.0</v>
      </c>
      <c r="E820" s="47">
        <v>0.0</v>
      </c>
      <c r="F820" s="47">
        <v>11.343</v>
      </c>
      <c r="G820" s="47">
        <v>0.0</v>
      </c>
      <c r="H820" s="47">
        <v>35.0</v>
      </c>
      <c r="I820" s="47">
        <v>0.0</v>
      </c>
      <c r="J820" s="47">
        <v>0.0</v>
      </c>
      <c r="K820" s="47">
        <v>9.867</v>
      </c>
      <c r="L820" s="248">
        <f t="shared" si="1"/>
        <v>59.21</v>
      </c>
    </row>
    <row r="821">
      <c r="A821" s="47" t="s">
        <v>10647</v>
      </c>
      <c r="B821" s="47">
        <v>0.0</v>
      </c>
      <c r="C821" s="47">
        <v>0.0</v>
      </c>
      <c r="D821" s="47">
        <v>0.0</v>
      </c>
      <c r="E821" s="47">
        <v>0.0</v>
      </c>
      <c r="F821" s="47">
        <v>7.328</v>
      </c>
      <c r="G821" s="47">
        <v>0.0</v>
      </c>
      <c r="H821" s="47">
        <v>35.0</v>
      </c>
      <c r="I821" s="47">
        <v>0.0</v>
      </c>
      <c r="J821" s="47">
        <v>0.0</v>
      </c>
      <c r="K821" s="47">
        <v>14.352</v>
      </c>
      <c r="L821" s="248">
        <f t="shared" si="1"/>
        <v>56.68</v>
      </c>
    </row>
    <row r="822">
      <c r="A822" s="47" t="s">
        <v>10648</v>
      </c>
      <c r="B822" s="47">
        <v>0.0</v>
      </c>
      <c r="C822" s="47">
        <v>0.0</v>
      </c>
      <c r="D822" s="47">
        <v>0.0</v>
      </c>
      <c r="E822" s="47">
        <v>0.0</v>
      </c>
      <c r="F822" s="47">
        <v>7.301</v>
      </c>
      <c r="G822" s="47">
        <v>0.0</v>
      </c>
      <c r="H822" s="47">
        <v>35.0</v>
      </c>
      <c r="I822" s="47">
        <v>0.0</v>
      </c>
      <c r="J822" s="47">
        <v>0.0</v>
      </c>
      <c r="K822" s="47">
        <v>15.249</v>
      </c>
      <c r="L822" s="248">
        <f t="shared" si="1"/>
        <v>57.55</v>
      </c>
    </row>
    <row r="823">
      <c r="A823" s="47" t="s">
        <v>10649</v>
      </c>
      <c r="B823" s="47">
        <v>0.0</v>
      </c>
      <c r="C823" s="47">
        <v>0.0</v>
      </c>
      <c r="D823" s="47">
        <v>0.0</v>
      </c>
      <c r="E823" s="47">
        <v>0.0</v>
      </c>
      <c r="F823" s="47">
        <v>15.428</v>
      </c>
      <c r="G823" s="47">
        <v>0.0</v>
      </c>
      <c r="H823" s="47">
        <v>35.0</v>
      </c>
      <c r="I823" s="47">
        <v>0.0</v>
      </c>
      <c r="J823" s="47">
        <v>0.0</v>
      </c>
      <c r="K823" s="47">
        <v>14.352</v>
      </c>
      <c r="L823" s="248">
        <f t="shared" si="1"/>
        <v>64.78</v>
      </c>
    </row>
    <row r="824">
      <c r="A824" s="47" t="s">
        <v>10650</v>
      </c>
      <c r="B824" s="47">
        <v>0.0</v>
      </c>
      <c r="C824" s="47">
        <v>0.0</v>
      </c>
      <c r="D824" s="47">
        <v>0.0</v>
      </c>
      <c r="E824" s="47">
        <v>0.0</v>
      </c>
      <c r="F824" s="47">
        <v>32.741</v>
      </c>
      <c r="G824" s="47">
        <v>0.051</v>
      </c>
      <c r="H824" s="47">
        <v>35.0</v>
      </c>
      <c r="I824" s="47">
        <v>1.4</v>
      </c>
      <c r="J824" s="47">
        <v>0.0</v>
      </c>
      <c r="K824" s="47">
        <v>12.558</v>
      </c>
      <c r="L824" s="248">
        <f t="shared" si="1"/>
        <v>81.75</v>
      </c>
    </row>
    <row r="825">
      <c r="A825" s="47" t="s">
        <v>10651</v>
      </c>
      <c r="B825" s="47">
        <v>0.0</v>
      </c>
      <c r="C825" s="47">
        <v>0.0</v>
      </c>
      <c r="D825" s="47">
        <v>0.0</v>
      </c>
      <c r="E825" s="47">
        <v>0.0</v>
      </c>
      <c r="F825" s="47">
        <v>0.0</v>
      </c>
      <c r="G825" s="47">
        <v>2.448</v>
      </c>
      <c r="H825" s="47">
        <v>27.379</v>
      </c>
      <c r="I825" s="47">
        <v>38.5</v>
      </c>
      <c r="J825" s="47">
        <v>0.0</v>
      </c>
      <c r="K825" s="47">
        <v>17.043</v>
      </c>
      <c r="L825" s="248">
        <f t="shared" si="1"/>
        <v>85.37</v>
      </c>
    </row>
    <row r="826">
      <c r="A826" s="47" t="s">
        <v>10652</v>
      </c>
      <c r="B826" s="47">
        <v>0.0</v>
      </c>
      <c r="C826" s="47">
        <v>0.0</v>
      </c>
      <c r="D826" s="47">
        <v>0.0</v>
      </c>
      <c r="E826" s="47">
        <v>0.0</v>
      </c>
      <c r="F826" s="47">
        <v>0.0</v>
      </c>
      <c r="G826" s="47">
        <v>3.06</v>
      </c>
      <c r="H826" s="47">
        <v>23.973</v>
      </c>
      <c r="I826" s="47">
        <v>50.4</v>
      </c>
      <c r="J826" s="47">
        <v>0.0</v>
      </c>
      <c r="K826" s="47">
        <v>18.837</v>
      </c>
      <c r="L826" s="248">
        <f t="shared" si="1"/>
        <v>96.27</v>
      </c>
    </row>
    <row r="827">
      <c r="A827" s="47" t="s">
        <v>10653</v>
      </c>
      <c r="B827" s="47">
        <v>0.0</v>
      </c>
      <c r="C827" s="47">
        <v>0.0</v>
      </c>
      <c r="D827" s="47">
        <v>0.0</v>
      </c>
      <c r="E827" s="47">
        <v>0.0</v>
      </c>
      <c r="F827" s="47">
        <v>0.0</v>
      </c>
      <c r="G827" s="47">
        <v>3.213</v>
      </c>
      <c r="H827" s="47">
        <v>25.512</v>
      </c>
      <c r="I827" s="47">
        <v>51.8</v>
      </c>
      <c r="J827" s="47">
        <v>0.0</v>
      </c>
      <c r="K827" s="47">
        <v>22.425</v>
      </c>
      <c r="L827" s="248">
        <f t="shared" si="1"/>
        <v>102.95</v>
      </c>
    </row>
    <row r="828">
      <c r="A828" s="47" t="s">
        <v>10654</v>
      </c>
      <c r="B828" s="47">
        <v>0.0</v>
      </c>
      <c r="C828" s="47">
        <v>0.0</v>
      </c>
      <c r="D828" s="47">
        <v>0.0</v>
      </c>
      <c r="E828" s="47">
        <v>0.0</v>
      </c>
      <c r="F828" s="47">
        <v>0.0</v>
      </c>
      <c r="G828" s="47">
        <v>3.264</v>
      </c>
      <c r="H828" s="47">
        <v>17.295</v>
      </c>
      <c r="I828" s="47">
        <v>56.0</v>
      </c>
      <c r="J828" s="47">
        <v>0.0</v>
      </c>
      <c r="K828" s="47">
        <v>29.601</v>
      </c>
      <c r="L828" s="248">
        <f t="shared" si="1"/>
        <v>106.16</v>
      </c>
    </row>
    <row r="829">
      <c r="A829" s="47" t="s">
        <v>10655</v>
      </c>
      <c r="B829" s="47">
        <v>0.0</v>
      </c>
      <c r="C829" s="47">
        <v>0.0</v>
      </c>
      <c r="D829" s="47">
        <v>0.0</v>
      </c>
      <c r="E829" s="47">
        <v>0.0</v>
      </c>
      <c r="F829" s="47">
        <v>0.0</v>
      </c>
      <c r="G829" s="47">
        <v>3.519</v>
      </c>
      <c r="H829" s="47">
        <v>10.809</v>
      </c>
      <c r="I829" s="47">
        <v>54.6</v>
      </c>
      <c r="J829" s="47">
        <v>0.0</v>
      </c>
      <c r="K829" s="47">
        <v>32.292</v>
      </c>
      <c r="L829" s="248">
        <f t="shared" si="1"/>
        <v>101.22</v>
      </c>
    </row>
    <row r="830">
      <c r="A830" s="47" t="s">
        <v>10656</v>
      </c>
      <c r="B830" s="47">
        <v>0.0</v>
      </c>
      <c r="C830" s="47">
        <v>0.0</v>
      </c>
      <c r="D830" s="47">
        <v>0.0</v>
      </c>
      <c r="E830" s="47">
        <v>0.0</v>
      </c>
      <c r="F830" s="47">
        <v>0.0</v>
      </c>
      <c r="G830" s="47">
        <v>3.417</v>
      </c>
      <c r="H830" s="47">
        <v>9.188</v>
      </c>
      <c r="I830" s="47">
        <v>56.0</v>
      </c>
      <c r="J830" s="47">
        <v>0.0</v>
      </c>
      <c r="K830" s="47">
        <v>31.395</v>
      </c>
      <c r="L830" s="248">
        <f t="shared" si="1"/>
        <v>100</v>
      </c>
    </row>
    <row r="831">
      <c r="A831" s="47" t="s">
        <v>10657</v>
      </c>
      <c r="B831" s="47">
        <v>0.0</v>
      </c>
      <c r="C831" s="47">
        <v>0.0</v>
      </c>
      <c r="D831" s="47">
        <v>0.0</v>
      </c>
      <c r="E831" s="47">
        <v>0.0</v>
      </c>
      <c r="F831" s="47">
        <v>0.0</v>
      </c>
      <c r="G831" s="47">
        <v>3.417</v>
      </c>
      <c r="H831" s="47">
        <v>7.333</v>
      </c>
      <c r="I831" s="47">
        <v>54.6</v>
      </c>
      <c r="J831" s="47">
        <v>0.0</v>
      </c>
      <c r="K831" s="47">
        <v>35.88</v>
      </c>
      <c r="L831" s="248">
        <f t="shared" si="1"/>
        <v>101.23</v>
      </c>
    </row>
    <row r="832">
      <c r="A832" s="47" t="s">
        <v>10658</v>
      </c>
      <c r="B832" s="47">
        <v>0.0</v>
      </c>
      <c r="C832" s="47">
        <v>0.0</v>
      </c>
      <c r="D832" s="47">
        <v>0.0</v>
      </c>
      <c r="E832" s="47">
        <v>0.0</v>
      </c>
      <c r="F832" s="47">
        <v>0.0</v>
      </c>
      <c r="G832" s="47">
        <v>3.417</v>
      </c>
      <c r="H832" s="47">
        <v>2.537</v>
      </c>
      <c r="I832" s="47">
        <v>53.9</v>
      </c>
      <c r="J832" s="47">
        <v>0.0</v>
      </c>
      <c r="K832" s="47">
        <v>34.086</v>
      </c>
      <c r="L832" s="248">
        <f t="shared" si="1"/>
        <v>93.94</v>
      </c>
    </row>
    <row r="833">
      <c r="A833" s="47" t="s">
        <v>10659</v>
      </c>
      <c r="B833" s="47">
        <v>0.0</v>
      </c>
      <c r="C833" s="47">
        <v>0.0</v>
      </c>
      <c r="D833" s="47">
        <v>0.0</v>
      </c>
      <c r="E833" s="47">
        <v>0.0</v>
      </c>
      <c r="F833" s="47">
        <v>0.0</v>
      </c>
      <c r="G833" s="47">
        <v>3.162</v>
      </c>
      <c r="H833" s="47">
        <v>13.926</v>
      </c>
      <c r="I833" s="47">
        <v>50.4</v>
      </c>
      <c r="J833" s="47">
        <v>0.0</v>
      </c>
      <c r="K833" s="47">
        <v>32.292</v>
      </c>
      <c r="L833" s="248">
        <f t="shared" si="1"/>
        <v>99.78</v>
      </c>
    </row>
    <row r="834">
      <c r="A834" s="47" t="s">
        <v>10660</v>
      </c>
      <c r="B834" s="47">
        <v>0.0</v>
      </c>
      <c r="C834" s="47">
        <v>0.0</v>
      </c>
      <c r="D834" s="47">
        <v>0.0</v>
      </c>
      <c r="E834" s="47">
        <v>0.0</v>
      </c>
      <c r="F834" s="47">
        <v>0.0</v>
      </c>
      <c r="G834" s="47">
        <v>2.754</v>
      </c>
      <c r="H834" s="47">
        <v>0.856412</v>
      </c>
      <c r="I834" s="47">
        <v>46.9</v>
      </c>
      <c r="J834" s="47">
        <v>0.0</v>
      </c>
      <c r="K834" s="47">
        <v>42.159</v>
      </c>
      <c r="L834" s="248">
        <f t="shared" si="1"/>
        <v>92.669412</v>
      </c>
    </row>
    <row r="835">
      <c r="A835" s="47" t="s">
        <v>10661</v>
      </c>
      <c r="B835" s="47">
        <v>0.0</v>
      </c>
      <c r="C835" s="47">
        <v>0.0</v>
      </c>
      <c r="D835" s="47">
        <v>0.0</v>
      </c>
      <c r="E835" s="47">
        <v>0.0</v>
      </c>
      <c r="F835" s="47">
        <v>0.0</v>
      </c>
      <c r="G835" s="47">
        <v>1.938</v>
      </c>
      <c r="H835" s="47">
        <v>32.807</v>
      </c>
      <c r="I835" s="47">
        <v>31.5</v>
      </c>
      <c r="J835" s="47">
        <v>0.0</v>
      </c>
      <c r="K835" s="47">
        <v>40.365</v>
      </c>
      <c r="L835" s="248">
        <f t="shared" si="1"/>
        <v>106.61</v>
      </c>
    </row>
    <row r="836">
      <c r="A836" s="47" t="s">
        <v>10662</v>
      </c>
      <c r="B836" s="47">
        <v>0.0</v>
      </c>
      <c r="C836" s="47">
        <v>0.0</v>
      </c>
      <c r="D836" s="47">
        <v>0.0</v>
      </c>
      <c r="E836" s="47">
        <v>0.0</v>
      </c>
      <c r="F836" s="47">
        <v>47.065</v>
      </c>
      <c r="G836" s="47">
        <v>0.0</v>
      </c>
      <c r="H836" s="47">
        <v>35.0</v>
      </c>
      <c r="I836" s="47">
        <v>0.0</v>
      </c>
      <c r="J836" s="47">
        <v>0.0</v>
      </c>
      <c r="K836" s="47">
        <v>31.395</v>
      </c>
      <c r="L836" s="248">
        <f t="shared" si="1"/>
        <v>113.46</v>
      </c>
    </row>
    <row r="837">
      <c r="A837" s="47" t="s">
        <v>10663</v>
      </c>
      <c r="B837" s="47">
        <v>0.0</v>
      </c>
      <c r="C837" s="47">
        <v>0.0</v>
      </c>
      <c r="D837" s="47">
        <v>0.0</v>
      </c>
      <c r="E837" s="47">
        <v>0.0</v>
      </c>
      <c r="F837" s="47">
        <v>42.638</v>
      </c>
      <c r="G837" s="47">
        <v>0.0</v>
      </c>
      <c r="H837" s="47">
        <v>35.0</v>
      </c>
      <c r="I837" s="47">
        <v>0.0</v>
      </c>
      <c r="J837" s="47">
        <v>0.0</v>
      </c>
      <c r="K837" s="47">
        <v>23.322</v>
      </c>
      <c r="L837" s="248">
        <f t="shared" si="1"/>
        <v>100.96</v>
      </c>
    </row>
    <row r="838">
      <c r="A838" s="47" t="s">
        <v>10664</v>
      </c>
      <c r="B838" s="47">
        <v>0.0</v>
      </c>
      <c r="C838" s="47">
        <v>0.0</v>
      </c>
      <c r="D838" s="47">
        <v>0.0</v>
      </c>
      <c r="E838" s="47">
        <v>0.0</v>
      </c>
      <c r="F838" s="47">
        <v>57.025</v>
      </c>
      <c r="G838" s="47">
        <v>0.0</v>
      </c>
      <c r="H838" s="47">
        <v>35.0</v>
      </c>
      <c r="I838" s="47">
        <v>0.0</v>
      </c>
      <c r="J838" s="47">
        <v>0.0</v>
      </c>
      <c r="K838" s="47">
        <v>13.455</v>
      </c>
      <c r="L838" s="248">
        <f t="shared" si="1"/>
        <v>105.48</v>
      </c>
    </row>
    <row r="839">
      <c r="A839" s="47" t="s">
        <v>10665</v>
      </c>
      <c r="B839" s="47">
        <v>0.0</v>
      </c>
      <c r="C839" s="47">
        <v>0.0</v>
      </c>
      <c r="D839" s="47">
        <v>0.0</v>
      </c>
      <c r="E839" s="47">
        <v>0.0</v>
      </c>
      <c r="F839" s="47">
        <v>49.38</v>
      </c>
      <c r="G839" s="47">
        <v>0.0</v>
      </c>
      <c r="H839" s="47">
        <v>35.0</v>
      </c>
      <c r="I839" s="47">
        <v>0.0</v>
      </c>
      <c r="J839" s="47">
        <v>0.0</v>
      </c>
      <c r="K839" s="47">
        <v>8.97</v>
      </c>
      <c r="L839" s="248">
        <f t="shared" si="1"/>
        <v>93.35</v>
      </c>
    </row>
    <row r="840">
      <c r="A840" s="47" t="s">
        <v>10666</v>
      </c>
      <c r="B840" s="47">
        <v>0.0</v>
      </c>
      <c r="C840" s="47">
        <v>0.0</v>
      </c>
      <c r="D840" s="47">
        <v>0.0</v>
      </c>
      <c r="E840" s="47">
        <v>0.0</v>
      </c>
      <c r="F840" s="47">
        <v>44.661</v>
      </c>
      <c r="G840" s="47">
        <v>0.0</v>
      </c>
      <c r="H840" s="47">
        <v>35.0</v>
      </c>
      <c r="I840" s="47">
        <v>0.0</v>
      </c>
      <c r="J840" s="47">
        <v>0.0</v>
      </c>
      <c r="K840" s="47">
        <v>6.279</v>
      </c>
      <c r="L840" s="248">
        <f t="shared" si="1"/>
        <v>85.94</v>
      </c>
    </row>
    <row r="841">
      <c r="A841" s="47" t="s">
        <v>10667</v>
      </c>
      <c r="B841" s="47">
        <v>0.0</v>
      </c>
      <c r="C841" s="47">
        <v>0.0</v>
      </c>
      <c r="D841" s="47">
        <v>0.0</v>
      </c>
      <c r="E841" s="47">
        <v>0.0</v>
      </c>
      <c r="F841" s="47">
        <v>31.195</v>
      </c>
      <c r="G841" s="47">
        <v>0.0</v>
      </c>
      <c r="H841" s="47">
        <v>35.0</v>
      </c>
      <c r="I841" s="47">
        <v>0.0</v>
      </c>
      <c r="J841" s="47">
        <v>0.0</v>
      </c>
      <c r="K841" s="47">
        <v>4.485</v>
      </c>
      <c r="L841" s="248">
        <f t="shared" si="1"/>
        <v>70.68</v>
      </c>
    </row>
    <row r="842">
      <c r="A842" s="47" t="s">
        <v>10668</v>
      </c>
      <c r="B842" s="47">
        <v>0.0</v>
      </c>
      <c r="C842" s="47">
        <v>0.0</v>
      </c>
      <c r="D842" s="47">
        <v>0.0</v>
      </c>
      <c r="E842" s="47">
        <v>0.0</v>
      </c>
      <c r="F842" s="47">
        <v>5.721</v>
      </c>
      <c r="G842" s="47">
        <v>0.0</v>
      </c>
      <c r="H842" s="47">
        <v>35.0</v>
      </c>
      <c r="I842" s="47">
        <v>0.0</v>
      </c>
      <c r="J842" s="47">
        <v>0.0</v>
      </c>
      <c r="K842" s="47">
        <v>15.249</v>
      </c>
      <c r="L842" s="248">
        <f t="shared" si="1"/>
        <v>55.97</v>
      </c>
    </row>
    <row r="843">
      <c r="A843" s="47" t="s">
        <v>10669</v>
      </c>
      <c r="B843" s="47">
        <v>0.0</v>
      </c>
      <c r="C843" s="47">
        <v>0.0</v>
      </c>
      <c r="D843" s="47">
        <v>0.0</v>
      </c>
      <c r="E843" s="47">
        <v>0.0</v>
      </c>
      <c r="F843" s="47">
        <v>4.332</v>
      </c>
      <c r="G843" s="47">
        <v>0.0</v>
      </c>
      <c r="H843" s="47">
        <v>35.0</v>
      </c>
      <c r="I843" s="47">
        <v>0.0</v>
      </c>
      <c r="J843" s="47">
        <v>0.0</v>
      </c>
      <c r="K843" s="47">
        <v>12.558</v>
      </c>
      <c r="L843" s="248">
        <f t="shared" si="1"/>
        <v>51.89</v>
      </c>
    </row>
    <row r="844">
      <c r="A844" s="47" t="s">
        <v>10670</v>
      </c>
      <c r="B844" s="47">
        <v>0.0</v>
      </c>
      <c r="C844" s="47">
        <v>0.0</v>
      </c>
      <c r="D844" s="47">
        <v>0.0</v>
      </c>
      <c r="E844" s="47">
        <v>0.0</v>
      </c>
      <c r="F844" s="47">
        <v>0.378</v>
      </c>
      <c r="G844" s="47">
        <v>0.0</v>
      </c>
      <c r="H844" s="47">
        <v>35.0</v>
      </c>
      <c r="I844" s="47">
        <v>0.0</v>
      </c>
      <c r="J844" s="47">
        <v>0.0</v>
      </c>
      <c r="K844" s="47">
        <v>14.352</v>
      </c>
      <c r="L844" s="248">
        <f t="shared" si="1"/>
        <v>49.73</v>
      </c>
    </row>
    <row r="845">
      <c r="A845" s="47" t="s">
        <v>10671</v>
      </c>
      <c r="B845" s="47">
        <v>0.0</v>
      </c>
      <c r="C845" s="47">
        <v>0.0</v>
      </c>
      <c r="D845" s="47">
        <v>0.0</v>
      </c>
      <c r="E845" s="47">
        <v>0.0</v>
      </c>
      <c r="F845" s="47">
        <v>2.655</v>
      </c>
      <c r="G845" s="47">
        <v>0.0</v>
      </c>
      <c r="H845" s="47">
        <v>35.0</v>
      </c>
      <c r="I845" s="47">
        <v>0.0</v>
      </c>
      <c r="J845" s="47">
        <v>0.0</v>
      </c>
      <c r="K845" s="47">
        <v>13.455</v>
      </c>
      <c r="L845" s="248">
        <f t="shared" si="1"/>
        <v>51.11</v>
      </c>
    </row>
    <row r="846">
      <c r="A846" s="47" t="s">
        <v>10672</v>
      </c>
      <c r="B846" s="47">
        <v>0.0</v>
      </c>
      <c r="C846" s="47">
        <v>0.0</v>
      </c>
      <c r="D846" s="47">
        <v>0.0</v>
      </c>
      <c r="E846" s="47">
        <v>0.0</v>
      </c>
      <c r="F846" s="47">
        <v>1.071</v>
      </c>
      <c r="G846" s="47">
        <v>0.0</v>
      </c>
      <c r="H846" s="47">
        <v>35.0</v>
      </c>
      <c r="I846" s="47">
        <v>0.0</v>
      </c>
      <c r="J846" s="47">
        <v>0.0</v>
      </c>
      <c r="K846" s="47">
        <v>15.249</v>
      </c>
      <c r="L846" s="248">
        <f t="shared" si="1"/>
        <v>51.32</v>
      </c>
    </row>
    <row r="847">
      <c r="A847" s="47" t="s">
        <v>10673</v>
      </c>
      <c r="B847" s="47">
        <v>0.0</v>
      </c>
      <c r="C847" s="47">
        <v>0.0</v>
      </c>
      <c r="D847" s="47">
        <v>0.0</v>
      </c>
      <c r="E847" s="47">
        <v>0.0</v>
      </c>
      <c r="F847" s="47">
        <v>0.0</v>
      </c>
      <c r="G847" s="47">
        <v>0.0</v>
      </c>
      <c r="H847" s="47">
        <v>31.773</v>
      </c>
      <c r="I847" s="47">
        <v>0.0</v>
      </c>
      <c r="J847" s="47">
        <v>0.0</v>
      </c>
      <c r="K847" s="47">
        <v>27.807</v>
      </c>
      <c r="L847" s="248">
        <f t="shared" si="1"/>
        <v>59.58</v>
      </c>
    </row>
    <row r="848">
      <c r="A848" s="47" t="s">
        <v>10674</v>
      </c>
      <c r="B848" s="47">
        <v>0.0</v>
      </c>
      <c r="C848" s="47">
        <v>0.0</v>
      </c>
      <c r="D848" s="47">
        <v>0.0</v>
      </c>
      <c r="E848" s="47">
        <v>0.0</v>
      </c>
      <c r="F848" s="47">
        <v>0.0</v>
      </c>
      <c r="G848" s="47">
        <v>0.051</v>
      </c>
      <c r="H848" s="47">
        <v>31.767</v>
      </c>
      <c r="I848" s="47">
        <v>0.7</v>
      </c>
      <c r="J848" s="47">
        <v>0.0</v>
      </c>
      <c r="K848" s="47">
        <v>32.292</v>
      </c>
      <c r="L848" s="248">
        <f t="shared" si="1"/>
        <v>64.81</v>
      </c>
    </row>
    <row r="849">
      <c r="A849" s="47" t="s">
        <v>10675</v>
      </c>
      <c r="B849" s="47">
        <v>0.0</v>
      </c>
      <c r="C849" s="47">
        <v>0.0</v>
      </c>
      <c r="D849" s="47">
        <v>0.0</v>
      </c>
      <c r="E849" s="47">
        <v>0.0</v>
      </c>
      <c r="F849" s="47">
        <v>0.0</v>
      </c>
      <c r="G849" s="47">
        <v>2.55</v>
      </c>
      <c r="H849" s="47">
        <v>7.474</v>
      </c>
      <c r="I849" s="47">
        <v>41.3</v>
      </c>
      <c r="J849" s="47">
        <v>0.0</v>
      </c>
      <c r="K849" s="47">
        <v>34.086</v>
      </c>
      <c r="L849" s="248">
        <f t="shared" si="1"/>
        <v>85.41</v>
      </c>
    </row>
    <row r="850">
      <c r="A850" s="47" t="s">
        <v>10676</v>
      </c>
      <c r="B850" s="47">
        <v>2.55</v>
      </c>
      <c r="C850" s="47">
        <v>0.0</v>
      </c>
      <c r="D850" s="47">
        <v>0.0</v>
      </c>
      <c r="E850" s="47">
        <v>0.0</v>
      </c>
      <c r="F850" s="47">
        <v>0.0</v>
      </c>
      <c r="G850" s="47">
        <v>2.907</v>
      </c>
      <c r="H850" s="47">
        <v>0.0</v>
      </c>
      <c r="I850" s="47">
        <v>49.7</v>
      </c>
      <c r="J850" s="47">
        <v>0.0</v>
      </c>
      <c r="K850" s="47">
        <v>37.643</v>
      </c>
      <c r="L850" s="248">
        <f t="shared" si="1"/>
        <v>92.8</v>
      </c>
    </row>
    <row r="851">
      <c r="A851" s="47" t="s">
        <v>10677</v>
      </c>
      <c r="B851" s="47">
        <v>0.0</v>
      </c>
      <c r="C851" s="47">
        <v>0.0</v>
      </c>
      <c r="D851" s="47">
        <v>0.0</v>
      </c>
      <c r="E851" s="47">
        <v>0.0</v>
      </c>
      <c r="F851" s="47">
        <v>0.0</v>
      </c>
      <c r="G851" s="47">
        <v>0.0</v>
      </c>
      <c r="H851" s="47">
        <v>0.0</v>
      </c>
      <c r="I851" s="47">
        <v>51.1</v>
      </c>
      <c r="J851" s="47">
        <v>0.0</v>
      </c>
      <c r="K851" s="47">
        <v>43.9994</v>
      </c>
      <c r="L851" s="248">
        <f t="shared" si="1"/>
        <v>95.0994</v>
      </c>
    </row>
    <row r="852">
      <c r="A852" s="47" t="s">
        <v>10678</v>
      </c>
      <c r="B852" s="47">
        <v>0.0</v>
      </c>
      <c r="C852" s="47">
        <v>0.0</v>
      </c>
      <c r="D852" s="47">
        <v>0.0</v>
      </c>
      <c r="E852" s="47">
        <v>0.0</v>
      </c>
      <c r="F852" s="47">
        <v>0.0</v>
      </c>
      <c r="G852" s="47">
        <v>0.0</v>
      </c>
      <c r="H852" s="47">
        <v>0.0</v>
      </c>
      <c r="I852" s="47">
        <v>54.6</v>
      </c>
      <c r="J852" s="47">
        <v>0.0</v>
      </c>
      <c r="K852" s="47">
        <v>40.85</v>
      </c>
      <c r="L852" s="248">
        <f t="shared" si="1"/>
        <v>95.45</v>
      </c>
    </row>
    <row r="853">
      <c r="A853" s="47" t="s">
        <v>10679</v>
      </c>
      <c r="B853" s="47">
        <v>3.0</v>
      </c>
      <c r="C853" s="47">
        <v>0.0</v>
      </c>
      <c r="D853" s="47">
        <v>0.0</v>
      </c>
      <c r="E853" s="47">
        <v>0.0</v>
      </c>
      <c r="F853" s="47">
        <v>0.0</v>
      </c>
      <c r="G853" s="47">
        <v>0.0</v>
      </c>
      <c r="H853" s="47">
        <v>0.0</v>
      </c>
      <c r="I853" s="47">
        <v>30.856</v>
      </c>
      <c r="J853" s="47">
        <v>0.0</v>
      </c>
      <c r="K853" s="47">
        <v>55.614</v>
      </c>
      <c r="L853" s="248">
        <f t="shared" si="1"/>
        <v>89.47</v>
      </c>
    </row>
    <row r="854">
      <c r="A854" s="47" t="s">
        <v>10680</v>
      </c>
      <c r="B854" s="47">
        <v>0.0</v>
      </c>
      <c r="C854" s="47">
        <v>0.0</v>
      </c>
      <c r="D854" s="47">
        <v>0.0</v>
      </c>
      <c r="E854" s="47">
        <v>0.0</v>
      </c>
      <c r="F854" s="47">
        <v>0.0</v>
      </c>
      <c r="G854" s="47">
        <v>0.0</v>
      </c>
      <c r="H854" s="47">
        <v>0.0</v>
      </c>
      <c r="I854" s="47">
        <v>52.5</v>
      </c>
      <c r="J854" s="47">
        <v>0.0</v>
      </c>
      <c r="K854" s="47">
        <v>35.6294</v>
      </c>
      <c r="L854" s="248">
        <f t="shared" si="1"/>
        <v>88.1294</v>
      </c>
    </row>
    <row r="855">
      <c r="A855" s="47" t="s">
        <v>10681</v>
      </c>
      <c r="B855" s="47">
        <v>0.0</v>
      </c>
      <c r="C855" s="47">
        <v>0.0</v>
      </c>
      <c r="D855" s="47">
        <v>0.0</v>
      </c>
      <c r="E855" s="47">
        <v>0.0</v>
      </c>
      <c r="F855" s="47">
        <v>0.0</v>
      </c>
      <c r="G855" s="47">
        <v>3.264</v>
      </c>
      <c r="H855" s="47">
        <v>0.0</v>
      </c>
      <c r="I855" s="47">
        <v>34.37</v>
      </c>
      <c r="J855" s="47">
        <v>0.0</v>
      </c>
      <c r="K855" s="47">
        <v>52.026</v>
      </c>
      <c r="L855" s="248">
        <f t="shared" si="1"/>
        <v>89.66</v>
      </c>
    </row>
    <row r="856">
      <c r="A856" s="47" t="s">
        <v>10682</v>
      </c>
      <c r="B856" s="47">
        <v>0.0</v>
      </c>
      <c r="C856" s="47">
        <v>0.0</v>
      </c>
      <c r="D856" s="47">
        <v>0.0</v>
      </c>
      <c r="E856" s="47">
        <v>0.0</v>
      </c>
      <c r="F856" s="47">
        <v>0.0</v>
      </c>
      <c r="G856" s="47">
        <v>2.907</v>
      </c>
      <c r="H856" s="47">
        <v>0.0</v>
      </c>
      <c r="I856" s="47">
        <v>47.6</v>
      </c>
      <c r="J856" s="47">
        <v>0.0</v>
      </c>
      <c r="K856" s="47">
        <v>34.123</v>
      </c>
      <c r="L856" s="248">
        <f t="shared" si="1"/>
        <v>84.63</v>
      </c>
    </row>
    <row r="857">
      <c r="A857" s="47" t="s">
        <v>10683</v>
      </c>
      <c r="B857" s="47">
        <v>0.0</v>
      </c>
      <c r="C857" s="47">
        <v>0.0</v>
      </c>
      <c r="D857" s="47">
        <v>0.0</v>
      </c>
      <c r="E857" s="47">
        <v>0.0</v>
      </c>
      <c r="F857" s="47">
        <v>0.0</v>
      </c>
      <c r="G857" s="47">
        <v>2.958</v>
      </c>
      <c r="H857" s="47">
        <v>0.0</v>
      </c>
      <c r="I857" s="47">
        <v>47.6</v>
      </c>
      <c r="J857" s="47">
        <v>0.0</v>
      </c>
      <c r="K857" s="47">
        <v>32.132</v>
      </c>
      <c r="L857" s="248">
        <f t="shared" si="1"/>
        <v>82.69</v>
      </c>
    </row>
    <row r="858">
      <c r="A858" s="47" t="s">
        <v>10684</v>
      </c>
      <c r="B858" s="47">
        <v>0.0</v>
      </c>
      <c r="C858" s="47">
        <v>0.0</v>
      </c>
      <c r="D858" s="47">
        <v>0.0</v>
      </c>
      <c r="E858" s="47">
        <v>0.0</v>
      </c>
      <c r="F858" s="47">
        <v>0.0</v>
      </c>
      <c r="G858" s="47">
        <v>0.0</v>
      </c>
      <c r="H858" s="47">
        <v>0.0</v>
      </c>
      <c r="I858" s="47">
        <v>38.5</v>
      </c>
      <c r="J858" s="47">
        <v>0.0</v>
      </c>
      <c r="K858" s="47">
        <v>46.5</v>
      </c>
      <c r="L858" s="248">
        <f t="shared" si="1"/>
        <v>85</v>
      </c>
    </row>
    <row r="859">
      <c r="A859" s="47" t="s">
        <v>10685</v>
      </c>
      <c r="B859" s="47">
        <v>0.0</v>
      </c>
      <c r="C859" s="47">
        <v>0.0</v>
      </c>
      <c r="D859" s="47">
        <v>0.0</v>
      </c>
      <c r="E859" s="47">
        <v>0.0</v>
      </c>
      <c r="F859" s="47">
        <v>0.0</v>
      </c>
      <c r="G859" s="47">
        <v>1.581</v>
      </c>
      <c r="H859" s="47">
        <v>2.668</v>
      </c>
      <c r="I859" s="47">
        <v>24.5</v>
      </c>
      <c r="J859" s="47">
        <v>0.0</v>
      </c>
      <c r="K859" s="47">
        <v>56.511</v>
      </c>
      <c r="L859" s="248">
        <f t="shared" si="1"/>
        <v>85.26</v>
      </c>
    </row>
    <row r="860">
      <c r="A860" s="47" t="s">
        <v>10686</v>
      </c>
      <c r="B860" s="47">
        <v>0.755</v>
      </c>
      <c r="C860" s="47">
        <v>0.0</v>
      </c>
      <c r="D860" s="47">
        <v>0.0</v>
      </c>
      <c r="E860" s="47">
        <v>0.0</v>
      </c>
      <c r="F860" s="47">
        <v>0.0</v>
      </c>
      <c r="G860" s="47">
        <v>0.0</v>
      </c>
      <c r="H860" s="47">
        <v>35.0</v>
      </c>
      <c r="I860" s="47">
        <v>0.0</v>
      </c>
      <c r="J860" s="47">
        <v>0.0</v>
      </c>
      <c r="K860" s="47">
        <v>49.335</v>
      </c>
      <c r="L860" s="248">
        <f t="shared" si="1"/>
        <v>85.09</v>
      </c>
    </row>
    <row r="861">
      <c r="A861" s="47" t="s">
        <v>10687</v>
      </c>
      <c r="B861" s="47">
        <v>2.245</v>
      </c>
      <c r="C861" s="47">
        <v>0.0</v>
      </c>
      <c r="D861" s="47">
        <v>0.0</v>
      </c>
      <c r="E861" s="47">
        <v>0.0</v>
      </c>
      <c r="F861" s="47">
        <v>20.558</v>
      </c>
      <c r="G861" s="47">
        <v>0.0</v>
      </c>
      <c r="H861" s="47">
        <v>35.0</v>
      </c>
      <c r="I861" s="47">
        <v>0.0</v>
      </c>
      <c r="J861" s="47">
        <v>0.0</v>
      </c>
      <c r="K861" s="47">
        <v>36.777</v>
      </c>
      <c r="L861" s="248">
        <f t="shared" si="1"/>
        <v>94.58</v>
      </c>
    </row>
    <row r="862">
      <c r="A862" s="47" t="s">
        <v>10688</v>
      </c>
      <c r="B862" s="47">
        <v>0.0</v>
      </c>
      <c r="C862" s="47">
        <v>0.0</v>
      </c>
      <c r="D862" s="47">
        <v>0.0</v>
      </c>
      <c r="E862" s="47">
        <v>0.0</v>
      </c>
      <c r="F862" s="47">
        <v>35.341</v>
      </c>
      <c r="G862" s="47">
        <v>0.0</v>
      </c>
      <c r="H862" s="47">
        <v>35.0</v>
      </c>
      <c r="I862" s="47">
        <v>0.0</v>
      </c>
      <c r="J862" s="47">
        <v>0.0</v>
      </c>
      <c r="K862" s="47">
        <v>24.219</v>
      </c>
      <c r="L862" s="248">
        <f t="shared" si="1"/>
        <v>94.56</v>
      </c>
    </row>
    <row r="863">
      <c r="A863" s="47" t="s">
        <v>10689</v>
      </c>
      <c r="B863" s="47">
        <v>0.0</v>
      </c>
      <c r="C863" s="47">
        <v>0.0</v>
      </c>
      <c r="D863" s="47">
        <v>0.0</v>
      </c>
      <c r="E863" s="47">
        <v>0.0</v>
      </c>
      <c r="F863" s="47">
        <v>25.843</v>
      </c>
      <c r="G863" s="47">
        <v>0.0</v>
      </c>
      <c r="H863" s="47">
        <v>35.0</v>
      </c>
      <c r="I863" s="47">
        <v>0.0</v>
      </c>
      <c r="J863" s="47">
        <v>0.0</v>
      </c>
      <c r="K863" s="47">
        <v>18.837</v>
      </c>
      <c r="L863" s="248">
        <f t="shared" si="1"/>
        <v>79.68</v>
      </c>
    </row>
    <row r="864">
      <c r="A864" s="47" t="s">
        <v>10690</v>
      </c>
      <c r="B864" s="47">
        <v>0.0</v>
      </c>
      <c r="C864" s="47">
        <v>0.0</v>
      </c>
      <c r="D864" s="47">
        <v>0.0</v>
      </c>
      <c r="E864" s="47">
        <v>0.0</v>
      </c>
      <c r="F864" s="47">
        <v>9.989</v>
      </c>
      <c r="G864" s="47">
        <v>0.0</v>
      </c>
      <c r="H864" s="47">
        <v>35.0</v>
      </c>
      <c r="I864" s="47">
        <v>0.0</v>
      </c>
      <c r="J864" s="47">
        <v>0.0</v>
      </c>
      <c r="K864" s="47">
        <v>20.631</v>
      </c>
      <c r="L864" s="248">
        <f t="shared" si="1"/>
        <v>65.62</v>
      </c>
    </row>
    <row r="865">
      <c r="A865" s="47" t="s">
        <v>10691</v>
      </c>
      <c r="B865" s="47">
        <v>0.0</v>
      </c>
      <c r="C865" s="47">
        <v>0.0</v>
      </c>
      <c r="D865" s="47">
        <v>0.0</v>
      </c>
      <c r="E865" s="47">
        <v>0.0</v>
      </c>
      <c r="F865" s="47">
        <v>3.578</v>
      </c>
      <c r="G865" s="47">
        <v>0.0</v>
      </c>
      <c r="H865" s="47">
        <v>35.0</v>
      </c>
      <c r="I865" s="47">
        <v>0.0</v>
      </c>
      <c r="J865" s="47">
        <v>0.0</v>
      </c>
      <c r="K865" s="47">
        <v>23.322</v>
      </c>
      <c r="L865" s="248">
        <f t="shared" si="1"/>
        <v>61.9</v>
      </c>
    </row>
    <row r="866">
      <c r="A866" s="47" t="s">
        <v>10692</v>
      </c>
      <c r="B866" s="47">
        <v>0.0</v>
      </c>
      <c r="C866" s="47">
        <v>0.0</v>
      </c>
      <c r="D866" s="47">
        <v>0.0</v>
      </c>
      <c r="E866" s="47">
        <v>0.0</v>
      </c>
      <c r="F866" s="47">
        <v>0.0</v>
      </c>
      <c r="G866" s="47">
        <v>0.0</v>
      </c>
      <c r="H866" s="47">
        <v>6.643</v>
      </c>
      <c r="I866" s="47">
        <v>0.0</v>
      </c>
      <c r="J866" s="47">
        <v>0.0</v>
      </c>
      <c r="K866" s="47">
        <v>45.747</v>
      </c>
      <c r="L866" s="248">
        <f t="shared" si="1"/>
        <v>52.39</v>
      </c>
    </row>
    <row r="867">
      <c r="A867" s="47" t="s">
        <v>10693</v>
      </c>
      <c r="B867" s="47">
        <v>0.0</v>
      </c>
      <c r="C867" s="47">
        <v>0.0</v>
      </c>
      <c r="D867" s="47">
        <v>0.0</v>
      </c>
      <c r="E867" s="47">
        <v>0.0</v>
      </c>
      <c r="F867" s="47">
        <v>0.0</v>
      </c>
      <c r="G867" s="47">
        <v>0.0</v>
      </c>
      <c r="H867" s="47">
        <v>6.895</v>
      </c>
      <c r="I867" s="47">
        <v>0.0</v>
      </c>
      <c r="J867" s="47">
        <v>0.0</v>
      </c>
      <c r="K867" s="47">
        <v>40.365</v>
      </c>
      <c r="L867" s="248">
        <f t="shared" si="1"/>
        <v>47.26</v>
      </c>
    </row>
    <row r="868">
      <c r="A868" s="47" t="s">
        <v>10694</v>
      </c>
      <c r="B868" s="47">
        <v>0.0</v>
      </c>
      <c r="C868" s="47">
        <v>0.0</v>
      </c>
      <c r="D868" s="47">
        <v>0.0</v>
      </c>
      <c r="E868" s="47">
        <v>0.0</v>
      </c>
      <c r="F868" s="47">
        <v>0.0</v>
      </c>
      <c r="G868" s="47">
        <v>0.0</v>
      </c>
      <c r="H868" s="47">
        <v>0.0</v>
      </c>
      <c r="I868" s="47">
        <v>0.0</v>
      </c>
      <c r="J868" s="47">
        <v>0.0</v>
      </c>
      <c r="K868" s="47">
        <v>46.644</v>
      </c>
      <c r="L868" s="248">
        <f t="shared" si="1"/>
        <v>46.644</v>
      </c>
    </row>
    <row r="869">
      <c r="A869" s="47" t="s">
        <v>10695</v>
      </c>
      <c r="B869" s="47">
        <v>0.0</v>
      </c>
      <c r="C869" s="47">
        <v>0.0</v>
      </c>
      <c r="D869" s="47">
        <v>0.0</v>
      </c>
      <c r="E869" s="47">
        <v>0.0</v>
      </c>
      <c r="F869" s="47">
        <v>0.0</v>
      </c>
      <c r="G869" s="47">
        <v>0.0</v>
      </c>
      <c r="H869" s="47">
        <v>0.0</v>
      </c>
      <c r="I869" s="47">
        <v>0.0</v>
      </c>
      <c r="J869" s="47">
        <v>0.0</v>
      </c>
      <c r="K869" s="47">
        <v>49.87</v>
      </c>
      <c r="L869" s="248">
        <f t="shared" si="1"/>
        <v>49.87</v>
      </c>
    </row>
    <row r="870">
      <c r="A870" s="47" t="s">
        <v>10696</v>
      </c>
      <c r="B870" s="47">
        <v>0.0</v>
      </c>
      <c r="C870" s="47">
        <v>0.0</v>
      </c>
      <c r="D870" s="47">
        <v>0.0</v>
      </c>
      <c r="E870" s="47">
        <v>0.0</v>
      </c>
      <c r="F870" s="47">
        <v>0.0</v>
      </c>
      <c r="G870" s="47">
        <v>0.0</v>
      </c>
      <c r="H870" s="47">
        <v>0.0</v>
      </c>
      <c r="I870" s="47">
        <v>0.0</v>
      </c>
      <c r="J870" s="47">
        <v>0.0</v>
      </c>
      <c r="K870" s="47">
        <v>48.8154</v>
      </c>
      <c r="L870" s="248">
        <f t="shared" si="1"/>
        <v>48.8154</v>
      </c>
    </row>
    <row r="871">
      <c r="A871" s="47" t="s">
        <v>10697</v>
      </c>
      <c r="B871" s="47">
        <v>2.857</v>
      </c>
      <c r="C871" s="47">
        <v>0.0</v>
      </c>
      <c r="D871" s="47">
        <v>0.0</v>
      </c>
      <c r="E871" s="47">
        <v>0.0</v>
      </c>
      <c r="F871" s="47">
        <v>0.0</v>
      </c>
      <c r="G871" s="47">
        <v>0.0</v>
      </c>
      <c r="H871" s="47">
        <v>0.0</v>
      </c>
      <c r="I871" s="47">
        <v>0.0</v>
      </c>
      <c r="J871" s="47">
        <v>0.0</v>
      </c>
      <c r="K871" s="47">
        <v>52.923</v>
      </c>
      <c r="L871" s="248">
        <f t="shared" si="1"/>
        <v>55.78</v>
      </c>
    </row>
    <row r="872">
      <c r="A872" s="47" t="s">
        <v>10698</v>
      </c>
      <c r="B872" s="47">
        <v>0.143</v>
      </c>
      <c r="C872" s="47">
        <v>0.0</v>
      </c>
      <c r="D872" s="47">
        <v>0.0</v>
      </c>
      <c r="E872" s="47">
        <v>0.0</v>
      </c>
      <c r="F872" s="47">
        <v>0.0</v>
      </c>
      <c r="G872" s="47">
        <v>0.051</v>
      </c>
      <c r="H872" s="47">
        <v>10.894</v>
      </c>
      <c r="I872" s="47">
        <v>0.7</v>
      </c>
      <c r="J872" s="47">
        <v>0.0</v>
      </c>
      <c r="K872" s="47">
        <v>59.202</v>
      </c>
      <c r="L872" s="248">
        <f t="shared" si="1"/>
        <v>70.99</v>
      </c>
    </row>
    <row r="873">
      <c r="A873" s="47" t="s">
        <v>10699</v>
      </c>
      <c r="B873" s="47">
        <v>0.0</v>
      </c>
      <c r="C873" s="47">
        <v>0.0</v>
      </c>
      <c r="D873" s="47">
        <v>0.0</v>
      </c>
      <c r="E873" s="47">
        <v>0.0</v>
      </c>
      <c r="F873" s="47">
        <v>0.0</v>
      </c>
      <c r="G873" s="47">
        <v>2.295</v>
      </c>
      <c r="H873" s="47">
        <v>0.0</v>
      </c>
      <c r="I873" s="47">
        <v>36.4</v>
      </c>
      <c r="J873" s="47">
        <v>0.0</v>
      </c>
      <c r="K873" s="47">
        <v>48.525</v>
      </c>
      <c r="L873" s="248">
        <f t="shared" si="1"/>
        <v>87.22</v>
      </c>
    </row>
    <row r="874">
      <c r="A874" s="47" t="s">
        <v>10700</v>
      </c>
      <c r="B874" s="47">
        <v>0.0</v>
      </c>
      <c r="C874" s="47">
        <v>0.0</v>
      </c>
      <c r="D874" s="47">
        <v>0.0</v>
      </c>
      <c r="E874" s="47">
        <v>0.0</v>
      </c>
      <c r="F874" s="47">
        <v>0.0</v>
      </c>
      <c r="G874" s="47">
        <v>2.805</v>
      </c>
      <c r="H874" s="47">
        <v>0.0</v>
      </c>
      <c r="I874" s="47">
        <v>46.2</v>
      </c>
      <c r="J874" s="47">
        <v>0.0</v>
      </c>
      <c r="K874" s="47">
        <v>41.895</v>
      </c>
      <c r="L874" s="248">
        <f t="shared" si="1"/>
        <v>90.9</v>
      </c>
    </row>
    <row r="875">
      <c r="A875" s="47" t="s">
        <v>10701</v>
      </c>
      <c r="B875" s="47">
        <v>0.0</v>
      </c>
      <c r="C875" s="47">
        <v>0.0</v>
      </c>
      <c r="D875" s="47">
        <v>0.0</v>
      </c>
      <c r="E875" s="47">
        <v>0.0</v>
      </c>
      <c r="F875" s="47">
        <v>0.0</v>
      </c>
      <c r="G875" s="47">
        <v>3.009</v>
      </c>
      <c r="H875" s="47">
        <v>0.0</v>
      </c>
      <c r="I875" s="47">
        <v>8.099</v>
      </c>
      <c r="J875" s="47">
        <v>0.0</v>
      </c>
      <c r="K875" s="47">
        <v>77.142</v>
      </c>
      <c r="L875" s="248">
        <f t="shared" si="1"/>
        <v>88.25</v>
      </c>
    </row>
    <row r="876">
      <c r="A876" s="47" t="s">
        <v>10702</v>
      </c>
      <c r="B876" s="47">
        <v>0.0</v>
      </c>
      <c r="C876" s="47">
        <v>0.0</v>
      </c>
      <c r="D876" s="47">
        <v>0.0</v>
      </c>
      <c r="E876" s="47">
        <v>0.0</v>
      </c>
      <c r="F876" s="47">
        <v>0.0</v>
      </c>
      <c r="G876" s="47">
        <v>3.162</v>
      </c>
      <c r="H876" s="47">
        <v>0.0</v>
      </c>
      <c r="I876" s="47">
        <v>10.485</v>
      </c>
      <c r="J876" s="47">
        <v>0.0</v>
      </c>
      <c r="K876" s="47">
        <v>79.833</v>
      </c>
      <c r="L876" s="248">
        <f t="shared" si="1"/>
        <v>93.48</v>
      </c>
    </row>
    <row r="877">
      <c r="A877" s="47" t="s">
        <v>10703</v>
      </c>
      <c r="B877" s="47">
        <v>0.0</v>
      </c>
      <c r="C877" s="47">
        <v>0.0</v>
      </c>
      <c r="D877" s="47">
        <v>0.0</v>
      </c>
      <c r="E877" s="47">
        <v>0.0</v>
      </c>
      <c r="F877" s="47">
        <v>0.0</v>
      </c>
      <c r="G877" s="47">
        <v>0.0</v>
      </c>
      <c r="H877" s="47">
        <v>0.0</v>
      </c>
      <c r="I877" s="47">
        <v>51.1</v>
      </c>
      <c r="J877" s="47">
        <v>0.0</v>
      </c>
      <c r="K877" s="47">
        <v>45.69</v>
      </c>
      <c r="L877" s="248">
        <f t="shared" si="1"/>
        <v>96.79</v>
      </c>
    </row>
    <row r="878">
      <c r="A878" s="47" t="s">
        <v>10704</v>
      </c>
      <c r="B878" s="47">
        <v>0.0</v>
      </c>
      <c r="C878" s="47">
        <v>0.0</v>
      </c>
      <c r="D878" s="47">
        <v>0.0</v>
      </c>
      <c r="E878" s="47">
        <v>0.0</v>
      </c>
      <c r="F878" s="47">
        <v>0.0</v>
      </c>
      <c r="G878" s="47">
        <v>2.958</v>
      </c>
      <c r="H878" s="47">
        <v>0.0</v>
      </c>
      <c r="I878" s="47">
        <v>49.0</v>
      </c>
      <c r="J878" s="47">
        <v>0.0</v>
      </c>
      <c r="K878" s="47">
        <v>35.952</v>
      </c>
      <c r="L878" s="248">
        <f t="shared" si="1"/>
        <v>87.91</v>
      </c>
    </row>
    <row r="879">
      <c r="A879" s="47" t="s">
        <v>10705</v>
      </c>
      <c r="B879" s="47">
        <v>0.0</v>
      </c>
      <c r="C879" s="47">
        <v>0.0</v>
      </c>
      <c r="D879" s="47">
        <v>0.0</v>
      </c>
      <c r="E879" s="47">
        <v>0.0</v>
      </c>
      <c r="F879" s="47">
        <v>0.0</v>
      </c>
      <c r="G879" s="47">
        <v>3.264</v>
      </c>
      <c r="H879" s="47">
        <v>0.0</v>
      </c>
      <c r="I879" s="47">
        <v>49.7</v>
      </c>
      <c r="J879" s="47">
        <v>0.0</v>
      </c>
      <c r="K879" s="47">
        <v>26.726</v>
      </c>
      <c r="L879" s="248">
        <f t="shared" si="1"/>
        <v>79.69</v>
      </c>
    </row>
    <row r="880">
      <c r="A880" s="47" t="s">
        <v>10706</v>
      </c>
      <c r="B880" s="47">
        <v>0.0</v>
      </c>
      <c r="C880" s="47">
        <v>0.0</v>
      </c>
      <c r="D880" s="47">
        <v>0.0</v>
      </c>
      <c r="E880" s="47">
        <v>0.0</v>
      </c>
      <c r="F880" s="47">
        <v>0.0</v>
      </c>
      <c r="G880" s="47">
        <v>3.111</v>
      </c>
      <c r="H880" s="47">
        <v>0.0</v>
      </c>
      <c r="I880" s="47">
        <v>19.873</v>
      </c>
      <c r="J880" s="47">
        <v>0.0</v>
      </c>
      <c r="K880" s="47">
        <v>60.996</v>
      </c>
      <c r="L880" s="248">
        <f t="shared" si="1"/>
        <v>83.98</v>
      </c>
    </row>
    <row r="881">
      <c r="A881" s="47" t="s">
        <v>10707</v>
      </c>
      <c r="B881" s="47">
        <v>0.0</v>
      </c>
      <c r="C881" s="47">
        <v>0.0</v>
      </c>
      <c r="D881" s="47">
        <v>0.0</v>
      </c>
      <c r="E881" s="47">
        <v>0.0</v>
      </c>
      <c r="F881" s="47">
        <v>0.0</v>
      </c>
      <c r="G881" s="47">
        <v>2.601</v>
      </c>
      <c r="H881" s="47">
        <v>0.0</v>
      </c>
      <c r="I881" s="47">
        <v>43.4</v>
      </c>
      <c r="J881" s="47">
        <v>0.0</v>
      </c>
      <c r="K881" s="47">
        <v>35.739</v>
      </c>
      <c r="L881" s="248">
        <f t="shared" si="1"/>
        <v>81.74</v>
      </c>
    </row>
    <row r="882">
      <c r="A882" s="47" t="s">
        <v>10708</v>
      </c>
      <c r="B882" s="47">
        <v>0.0</v>
      </c>
      <c r="C882" s="47">
        <v>0.0</v>
      </c>
      <c r="D882" s="47">
        <v>0.0</v>
      </c>
      <c r="E882" s="47">
        <v>0.0</v>
      </c>
      <c r="F882" s="47">
        <v>0.0</v>
      </c>
      <c r="G882" s="47">
        <v>0.0</v>
      </c>
      <c r="H882" s="47">
        <v>0.0</v>
      </c>
      <c r="I882" s="47">
        <v>37.1</v>
      </c>
      <c r="J882" s="47">
        <v>0.0</v>
      </c>
      <c r="K882" s="47">
        <v>47.2994</v>
      </c>
      <c r="L882" s="248">
        <f t="shared" si="1"/>
        <v>84.3994</v>
      </c>
    </row>
    <row r="883">
      <c r="A883" s="47" t="s">
        <v>10709</v>
      </c>
      <c r="B883" s="47">
        <v>0.0</v>
      </c>
      <c r="C883" s="47">
        <v>0.0</v>
      </c>
      <c r="D883" s="47">
        <v>0.0</v>
      </c>
      <c r="E883" s="47">
        <v>0.0</v>
      </c>
      <c r="F883" s="47">
        <v>0.0</v>
      </c>
      <c r="G883" s="47">
        <v>1.326</v>
      </c>
      <c r="H883" s="47">
        <v>0.0</v>
      </c>
      <c r="I883" s="47">
        <v>22.4</v>
      </c>
      <c r="J883" s="47">
        <v>0.0</v>
      </c>
      <c r="K883" s="47">
        <v>65.814</v>
      </c>
      <c r="L883" s="248">
        <f t="shared" si="1"/>
        <v>89.54</v>
      </c>
    </row>
    <row r="884">
      <c r="A884" s="47" t="s">
        <v>10710</v>
      </c>
      <c r="B884" s="47">
        <v>0.0</v>
      </c>
      <c r="C884" s="47">
        <v>0.0</v>
      </c>
      <c r="D884" s="47">
        <v>0.0</v>
      </c>
      <c r="E884" s="47">
        <v>0.0</v>
      </c>
      <c r="F884" s="47">
        <v>0.0</v>
      </c>
      <c r="G884" s="47">
        <v>0.0</v>
      </c>
      <c r="H884" s="47">
        <v>32.272</v>
      </c>
      <c r="I884" s="47">
        <v>0.0</v>
      </c>
      <c r="J884" s="47">
        <v>0.0</v>
      </c>
      <c r="K884" s="47">
        <v>57.408</v>
      </c>
      <c r="L884" s="248">
        <f t="shared" si="1"/>
        <v>89.68</v>
      </c>
    </row>
    <row r="885">
      <c r="A885" s="47" t="s">
        <v>10711</v>
      </c>
      <c r="B885" s="47">
        <v>3.0</v>
      </c>
      <c r="C885" s="47">
        <v>0.0</v>
      </c>
      <c r="D885" s="47">
        <v>0.0</v>
      </c>
      <c r="E885" s="47">
        <v>0.0</v>
      </c>
      <c r="F885" s="47">
        <v>3.517</v>
      </c>
      <c r="G885" s="47">
        <v>0.0</v>
      </c>
      <c r="H885" s="47">
        <v>35.0</v>
      </c>
      <c r="I885" s="47">
        <v>0.0</v>
      </c>
      <c r="J885" s="47">
        <v>0.0</v>
      </c>
      <c r="K885" s="47">
        <v>52.923</v>
      </c>
      <c r="L885" s="248">
        <f t="shared" si="1"/>
        <v>94.44</v>
      </c>
    </row>
    <row r="886">
      <c r="A886" s="47" t="s">
        <v>10712</v>
      </c>
      <c r="B886" s="47">
        <v>0.0</v>
      </c>
      <c r="C886" s="47">
        <v>0.0</v>
      </c>
      <c r="D886" s="47">
        <v>0.0</v>
      </c>
      <c r="E886" s="47">
        <v>0.0</v>
      </c>
      <c r="F886" s="47">
        <v>21.442</v>
      </c>
      <c r="G886" s="47">
        <v>0.0</v>
      </c>
      <c r="H886" s="47">
        <v>35.0</v>
      </c>
      <c r="I886" s="47">
        <v>0.0</v>
      </c>
      <c r="J886" s="47">
        <v>0.0</v>
      </c>
      <c r="K886" s="47">
        <v>30.498</v>
      </c>
      <c r="L886" s="248">
        <f t="shared" si="1"/>
        <v>86.94</v>
      </c>
    </row>
    <row r="887">
      <c r="A887" s="47" t="s">
        <v>10713</v>
      </c>
      <c r="B887" s="47">
        <v>0.0</v>
      </c>
      <c r="C887" s="47">
        <v>0.0</v>
      </c>
      <c r="D887" s="47">
        <v>0.0</v>
      </c>
      <c r="E887" s="47">
        <v>0.0</v>
      </c>
      <c r="F887" s="47">
        <v>0.0</v>
      </c>
      <c r="G887" s="47">
        <v>0.0</v>
      </c>
      <c r="H887" s="47">
        <v>31.882</v>
      </c>
      <c r="I887" s="47">
        <v>0.0</v>
      </c>
      <c r="J887" s="47">
        <v>0.0</v>
      </c>
      <c r="K887" s="47">
        <v>48.438</v>
      </c>
      <c r="L887" s="248">
        <f t="shared" si="1"/>
        <v>80.32</v>
      </c>
    </row>
    <row r="888">
      <c r="A888" s="47" t="s">
        <v>10714</v>
      </c>
      <c r="B888" s="47">
        <v>0.0</v>
      </c>
      <c r="C888" s="47">
        <v>0.0</v>
      </c>
      <c r="D888" s="47">
        <v>0.0</v>
      </c>
      <c r="E888" s="47">
        <v>0.0</v>
      </c>
      <c r="F888" s="47">
        <v>0.0</v>
      </c>
      <c r="G888" s="47">
        <v>0.0</v>
      </c>
      <c r="H888" s="47">
        <v>26.195</v>
      </c>
      <c r="I888" s="47">
        <v>0.0</v>
      </c>
      <c r="J888" s="47">
        <v>0.0</v>
      </c>
      <c r="K888" s="47">
        <v>40.365</v>
      </c>
      <c r="L888" s="248">
        <f t="shared" si="1"/>
        <v>66.56</v>
      </c>
    </row>
    <row r="889">
      <c r="A889" s="47" t="s">
        <v>10715</v>
      </c>
      <c r="B889" s="47">
        <v>0.0</v>
      </c>
      <c r="C889" s="47">
        <v>0.0</v>
      </c>
      <c r="D889" s="47">
        <v>0.0</v>
      </c>
      <c r="E889" s="47">
        <v>0.0</v>
      </c>
      <c r="F889" s="47">
        <v>0.0</v>
      </c>
      <c r="G889" s="47">
        <v>0.0</v>
      </c>
      <c r="H889" s="47">
        <v>9.85</v>
      </c>
      <c r="I889" s="47">
        <v>0.0</v>
      </c>
      <c r="J889" s="47">
        <v>0.0</v>
      </c>
      <c r="K889" s="47">
        <v>44.85</v>
      </c>
      <c r="L889" s="248">
        <f t="shared" si="1"/>
        <v>54.7</v>
      </c>
    </row>
    <row r="890">
      <c r="A890" s="47" t="s">
        <v>10716</v>
      </c>
      <c r="B890" s="47">
        <v>0.0</v>
      </c>
      <c r="C890" s="47">
        <v>0.0</v>
      </c>
      <c r="D890" s="47">
        <v>0.0</v>
      </c>
      <c r="E890" s="47">
        <v>0.0</v>
      </c>
      <c r="F890" s="47">
        <v>12.331</v>
      </c>
      <c r="G890" s="47">
        <v>0.0</v>
      </c>
      <c r="H890" s="47">
        <v>35.0</v>
      </c>
      <c r="I890" s="47">
        <v>0.0</v>
      </c>
      <c r="J890" s="47">
        <v>0.0</v>
      </c>
      <c r="K890" s="47">
        <v>6.279</v>
      </c>
      <c r="L890" s="248">
        <f t="shared" si="1"/>
        <v>53.61</v>
      </c>
    </row>
    <row r="891">
      <c r="A891" s="47" t="s">
        <v>10717</v>
      </c>
      <c r="B891" s="47">
        <v>0.0</v>
      </c>
      <c r="C891" s="47">
        <v>0.0</v>
      </c>
      <c r="D891" s="47">
        <v>0.0</v>
      </c>
      <c r="E891" s="47">
        <v>0.0</v>
      </c>
      <c r="F891" s="47">
        <v>15.195</v>
      </c>
      <c r="G891" s="47">
        <v>0.0</v>
      </c>
      <c r="H891" s="47">
        <v>35.0</v>
      </c>
      <c r="I891" s="47">
        <v>0.0</v>
      </c>
      <c r="J891" s="47">
        <v>0.0</v>
      </c>
      <c r="K891" s="47">
        <v>4.485</v>
      </c>
      <c r="L891" s="248">
        <f t="shared" si="1"/>
        <v>54.68</v>
      </c>
    </row>
    <row r="892">
      <c r="A892" s="47" t="s">
        <v>10718</v>
      </c>
      <c r="B892" s="47">
        <v>0.0</v>
      </c>
      <c r="C892" s="47">
        <v>0.0</v>
      </c>
      <c r="D892" s="47">
        <v>0.0</v>
      </c>
      <c r="E892" s="47">
        <v>0.0</v>
      </c>
      <c r="F892" s="47">
        <v>12.715</v>
      </c>
      <c r="G892" s="47">
        <v>0.0</v>
      </c>
      <c r="H892" s="47">
        <v>35.0</v>
      </c>
      <c r="I892" s="47">
        <v>0.0</v>
      </c>
      <c r="J892" s="47">
        <v>0.0</v>
      </c>
      <c r="K892" s="47">
        <v>4.485</v>
      </c>
      <c r="L892" s="248">
        <f t="shared" si="1"/>
        <v>52.2</v>
      </c>
    </row>
    <row r="893">
      <c r="A893" s="47" t="s">
        <v>10719</v>
      </c>
      <c r="B893" s="47">
        <v>0.0</v>
      </c>
      <c r="C893" s="47">
        <v>0.0</v>
      </c>
      <c r="D893" s="47">
        <v>0.0</v>
      </c>
      <c r="E893" s="47">
        <v>0.0</v>
      </c>
      <c r="F893" s="47">
        <v>6.376</v>
      </c>
      <c r="G893" s="47">
        <v>0.0</v>
      </c>
      <c r="H893" s="47">
        <v>35.0</v>
      </c>
      <c r="I893" s="47">
        <v>0.0</v>
      </c>
      <c r="J893" s="47">
        <v>0.0</v>
      </c>
      <c r="K893" s="47">
        <v>10.764</v>
      </c>
      <c r="L893" s="248">
        <f t="shared" si="1"/>
        <v>52.14</v>
      </c>
    </row>
    <row r="894">
      <c r="A894" s="47" t="s">
        <v>10720</v>
      </c>
      <c r="B894" s="47">
        <v>0.0</v>
      </c>
      <c r="C894" s="47">
        <v>0.0</v>
      </c>
      <c r="D894" s="47">
        <v>0.0</v>
      </c>
      <c r="E894" s="47">
        <v>0.0</v>
      </c>
      <c r="F894" s="47">
        <v>0.0</v>
      </c>
      <c r="G894" s="47">
        <v>0.0</v>
      </c>
      <c r="H894" s="47">
        <v>33.031</v>
      </c>
      <c r="I894" s="47">
        <v>0.0</v>
      </c>
      <c r="J894" s="47">
        <v>0.0</v>
      </c>
      <c r="K894" s="47">
        <v>24.219</v>
      </c>
      <c r="L894" s="248">
        <f t="shared" si="1"/>
        <v>57.25</v>
      </c>
    </row>
    <row r="895">
      <c r="A895" s="47" t="s">
        <v>10721</v>
      </c>
      <c r="B895" s="47">
        <v>0.0</v>
      </c>
      <c r="C895" s="47">
        <v>0.0</v>
      </c>
      <c r="D895" s="47">
        <v>0.0</v>
      </c>
      <c r="E895" s="47">
        <v>0.0</v>
      </c>
      <c r="F895" s="47">
        <v>3.329</v>
      </c>
      <c r="G895" s="47">
        <v>0.0</v>
      </c>
      <c r="H895" s="47">
        <v>35.0</v>
      </c>
      <c r="I895" s="47">
        <v>0.0</v>
      </c>
      <c r="J895" s="47">
        <v>0.0</v>
      </c>
      <c r="K895" s="47">
        <v>20.631</v>
      </c>
      <c r="L895" s="248">
        <f t="shared" si="1"/>
        <v>58.96</v>
      </c>
    </row>
    <row r="896">
      <c r="A896" s="47" t="s">
        <v>10722</v>
      </c>
      <c r="B896" s="47">
        <v>2.55</v>
      </c>
      <c r="C896" s="47">
        <v>0.0</v>
      </c>
      <c r="D896" s="47">
        <v>0.0</v>
      </c>
      <c r="E896" s="47">
        <v>0.0</v>
      </c>
      <c r="F896" s="47">
        <v>16.485</v>
      </c>
      <c r="G896" s="47">
        <v>0.051</v>
      </c>
      <c r="H896" s="47">
        <v>35.0</v>
      </c>
      <c r="I896" s="47">
        <v>0.7</v>
      </c>
      <c r="J896" s="47">
        <v>0.0</v>
      </c>
      <c r="K896" s="47">
        <v>19.734</v>
      </c>
      <c r="L896" s="248">
        <f t="shared" si="1"/>
        <v>74.52</v>
      </c>
    </row>
    <row r="897">
      <c r="A897" s="47" t="s">
        <v>10723</v>
      </c>
      <c r="B897" s="47">
        <v>0.0</v>
      </c>
      <c r="C897" s="47">
        <v>0.0</v>
      </c>
      <c r="D897" s="47">
        <v>0.0</v>
      </c>
      <c r="E897" s="47">
        <v>0.0</v>
      </c>
      <c r="F897" s="47">
        <v>0.0</v>
      </c>
      <c r="G897" s="47">
        <v>1.887</v>
      </c>
      <c r="H897" s="47">
        <v>34.858</v>
      </c>
      <c r="I897" s="47">
        <v>31.5</v>
      </c>
      <c r="J897" s="47">
        <v>0.0</v>
      </c>
      <c r="K897" s="47">
        <v>22.425</v>
      </c>
      <c r="L897" s="248">
        <f t="shared" si="1"/>
        <v>90.67</v>
      </c>
    </row>
    <row r="898">
      <c r="A898" s="47" t="s">
        <v>10724</v>
      </c>
      <c r="B898" s="47">
        <v>0.0</v>
      </c>
      <c r="C898" s="47">
        <v>0.0</v>
      </c>
      <c r="D898" s="47">
        <v>0.0</v>
      </c>
      <c r="E898" s="47">
        <v>0.0</v>
      </c>
      <c r="F898" s="47">
        <v>0.0</v>
      </c>
      <c r="G898" s="47">
        <v>2.448</v>
      </c>
      <c r="H898" s="47">
        <v>30.027</v>
      </c>
      <c r="I898" s="47">
        <v>39.2</v>
      </c>
      <c r="J898" s="47">
        <v>0.0</v>
      </c>
      <c r="K898" s="47">
        <v>22.425</v>
      </c>
      <c r="L898" s="248">
        <f t="shared" si="1"/>
        <v>94.1</v>
      </c>
    </row>
    <row r="899">
      <c r="A899" s="47" t="s">
        <v>10725</v>
      </c>
      <c r="B899" s="47">
        <v>0.0</v>
      </c>
      <c r="C899" s="47">
        <v>0.0</v>
      </c>
      <c r="D899" s="47">
        <v>0.0</v>
      </c>
      <c r="E899" s="47">
        <v>0.0</v>
      </c>
      <c r="F899" s="47">
        <v>0.0</v>
      </c>
      <c r="G899" s="47">
        <v>2.856</v>
      </c>
      <c r="H899" s="47">
        <v>23.444</v>
      </c>
      <c r="I899" s="47">
        <v>44.8</v>
      </c>
      <c r="J899" s="47">
        <v>0.0</v>
      </c>
      <c r="K899" s="47">
        <v>26.91</v>
      </c>
      <c r="L899" s="248">
        <f t="shared" si="1"/>
        <v>98.01</v>
      </c>
    </row>
    <row r="900">
      <c r="A900" s="47" t="s">
        <v>10726</v>
      </c>
      <c r="B900" s="47">
        <v>0.0</v>
      </c>
      <c r="C900" s="47">
        <v>0.0</v>
      </c>
      <c r="D900" s="47">
        <v>0.0</v>
      </c>
      <c r="E900" s="47">
        <v>0.0</v>
      </c>
      <c r="F900" s="47">
        <v>0.0</v>
      </c>
      <c r="G900" s="47">
        <v>2.958</v>
      </c>
      <c r="H900" s="47">
        <v>31.436</v>
      </c>
      <c r="I900" s="47">
        <v>46.9</v>
      </c>
      <c r="J900" s="47">
        <v>0.0</v>
      </c>
      <c r="K900" s="47">
        <v>16.146</v>
      </c>
      <c r="L900" s="248">
        <f t="shared" si="1"/>
        <v>97.44</v>
      </c>
    </row>
    <row r="901">
      <c r="A901" s="47" t="s">
        <v>10727</v>
      </c>
      <c r="B901" s="47">
        <v>0.0</v>
      </c>
      <c r="C901" s="47">
        <v>0.0</v>
      </c>
      <c r="D901" s="47">
        <v>0.0</v>
      </c>
      <c r="E901" s="47">
        <v>0.0</v>
      </c>
      <c r="F901" s="47">
        <v>0.0</v>
      </c>
      <c r="G901" s="47">
        <v>2.805</v>
      </c>
      <c r="H901" s="47">
        <v>21.652</v>
      </c>
      <c r="I901" s="47">
        <v>46.2</v>
      </c>
      <c r="J901" s="47">
        <v>0.0</v>
      </c>
      <c r="K901" s="47">
        <v>26.013</v>
      </c>
      <c r="L901" s="248">
        <f t="shared" si="1"/>
        <v>96.67</v>
      </c>
    </row>
    <row r="902">
      <c r="A902" s="47" t="s">
        <v>10728</v>
      </c>
      <c r="B902" s="47">
        <v>0.0</v>
      </c>
      <c r="C902" s="47">
        <v>0.0</v>
      </c>
      <c r="D902" s="47">
        <v>0.0</v>
      </c>
      <c r="E902" s="47">
        <v>0.0</v>
      </c>
      <c r="F902" s="47">
        <v>0.0</v>
      </c>
      <c r="G902" s="47">
        <v>2.55</v>
      </c>
      <c r="H902" s="47">
        <v>24.008</v>
      </c>
      <c r="I902" s="47">
        <v>42.7</v>
      </c>
      <c r="J902" s="47">
        <v>0.0</v>
      </c>
      <c r="K902" s="47">
        <v>23.322</v>
      </c>
      <c r="L902" s="248">
        <f t="shared" si="1"/>
        <v>92.58</v>
      </c>
    </row>
    <row r="903">
      <c r="A903" s="47" t="s">
        <v>10729</v>
      </c>
      <c r="B903" s="47">
        <v>0.0</v>
      </c>
      <c r="C903" s="47">
        <v>0.0</v>
      </c>
      <c r="D903" s="47">
        <v>0.0</v>
      </c>
      <c r="E903" s="47">
        <v>0.0</v>
      </c>
      <c r="F903" s="47">
        <v>0.0</v>
      </c>
      <c r="G903" s="47">
        <v>2.601</v>
      </c>
      <c r="H903" s="47">
        <v>14.777</v>
      </c>
      <c r="I903" s="47">
        <v>42.7</v>
      </c>
      <c r="J903" s="47">
        <v>0.0</v>
      </c>
      <c r="K903" s="47">
        <v>32.292</v>
      </c>
      <c r="L903" s="248">
        <f t="shared" si="1"/>
        <v>92.37</v>
      </c>
    </row>
    <row r="904">
      <c r="A904" s="47" t="s">
        <v>10730</v>
      </c>
      <c r="B904" s="47">
        <v>0.0</v>
      </c>
      <c r="C904" s="47">
        <v>0.0</v>
      </c>
      <c r="D904" s="47">
        <v>0.0</v>
      </c>
      <c r="E904" s="47">
        <v>0.0</v>
      </c>
      <c r="F904" s="47">
        <v>0.0</v>
      </c>
      <c r="G904" s="47">
        <v>2.754</v>
      </c>
      <c r="H904" s="47">
        <v>13.466</v>
      </c>
      <c r="I904" s="47">
        <v>42.7</v>
      </c>
      <c r="J904" s="47">
        <v>0.0</v>
      </c>
      <c r="K904" s="47">
        <v>26.91</v>
      </c>
      <c r="L904" s="248">
        <f t="shared" si="1"/>
        <v>85.83</v>
      </c>
    </row>
    <row r="905">
      <c r="A905" s="47" t="s">
        <v>10731</v>
      </c>
      <c r="B905" s="47">
        <v>0.0</v>
      </c>
      <c r="C905" s="47">
        <v>0.0</v>
      </c>
      <c r="D905" s="47">
        <v>0.0</v>
      </c>
      <c r="E905" s="47">
        <v>0.0</v>
      </c>
      <c r="F905" s="47">
        <v>0.0</v>
      </c>
      <c r="G905" s="47">
        <v>2.295</v>
      </c>
      <c r="H905" s="47">
        <v>4.00441</v>
      </c>
      <c r="I905" s="47">
        <v>38.5</v>
      </c>
      <c r="J905" s="47">
        <v>0.0</v>
      </c>
      <c r="K905" s="47">
        <v>35.88</v>
      </c>
      <c r="L905" s="248">
        <f t="shared" si="1"/>
        <v>80.67941</v>
      </c>
    </row>
    <row r="906">
      <c r="A906" s="47" t="s">
        <v>10732</v>
      </c>
      <c r="B906" s="47">
        <v>0.0</v>
      </c>
      <c r="C906" s="47">
        <v>0.0</v>
      </c>
      <c r="D906" s="47">
        <v>0.0</v>
      </c>
      <c r="E906" s="47">
        <v>0.0</v>
      </c>
      <c r="F906" s="47">
        <v>0.0</v>
      </c>
      <c r="G906" s="47">
        <v>1.734</v>
      </c>
      <c r="H906" s="47">
        <v>24.569</v>
      </c>
      <c r="I906" s="47">
        <v>27.3</v>
      </c>
      <c r="J906" s="47">
        <v>0.0</v>
      </c>
      <c r="K906" s="47">
        <v>36.777</v>
      </c>
      <c r="L906" s="248">
        <f t="shared" si="1"/>
        <v>90.38</v>
      </c>
    </row>
    <row r="907">
      <c r="A907" s="47" t="s">
        <v>10733</v>
      </c>
      <c r="B907" s="47">
        <v>3.0</v>
      </c>
      <c r="C907" s="47">
        <v>0.0</v>
      </c>
      <c r="D907" s="47">
        <v>0.0</v>
      </c>
      <c r="E907" s="47">
        <v>0.0</v>
      </c>
      <c r="F907" s="47">
        <v>17.451</v>
      </c>
      <c r="G907" s="47">
        <v>0.816</v>
      </c>
      <c r="H907" s="47">
        <v>35.0</v>
      </c>
      <c r="I907" s="47">
        <v>12.6</v>
      </c>
      <c r="J907" s="47">
        <v>0.0</v>
      </c>
      <c r="K907" s="47">
        <v>26.013</v>
      </c>
      <c r="L907" s="248">
        <f t="shared" si="1"/>
        <v>94.88</v>
      </c>
    </row>
    <row r="908">
      <c r="A908" s="47" t="s">
        <v>10734</v>
      </c>
      <c r="B908" s="47">
        <v>0.0</v>
      </c>
      <c r="C908" s="47">
        <v>0.0</v>
      </c>
      <c r="D908" s="47">
        <v>0.0</v>
      </c>
      <c r="E908" s="47">
        <v>0.0</v>
      </c>
      <c r="F908" s="47">
        <v>42.817</v>
      </c>
      <c r="G908" s="47">
        <v>0.0</v>
      </c>
      <c r="H908" s="47">
        <v>35.0</v>
      </c>
      <c r="I908" s="47">
        <v>0.0</v>
      </c>
      <c r="J908" s="47">
        <v>0.0</v>
      </c>
      <c r="K908" s="47">
        <v>17.043</v>
      </c>
      <c r="L908" s="248">
        <f t="shared" si="1"/>
        <v>94.86</v>
      </c>
    </row>
    <row r="909">
      <c r="A909" s="47" t="s">
        <v>10735</v>
      </c>
      <c r="B909" s="47">
        <v>0.0</v>
      </c>
      <c r="C909" s="47">
        <v>0.0</v>
      </c>
      <c r="D909" s="47">
        <v>0.0</v>
      </c>
      <c r="E909" s="47">
        <v>0.0</v>
      </c>
      <c r="F909" s="47">
        <v>60.42</v>
      </c>
      <c r="G909" s="47">
        <v>0.0</v>
      </c>
      <c r="H909" s="47">
        <v>35.0</v>
      </c>
      <c r="I909" s="47">
        <v>0.0</v>
      </c>
      <c r="J909" s="47">
        <v>0.0</v>
      </c>
      <c r="K909" s="47">
        <v>8.97</v>
      </c>
      <c r="L909" s="248">
        <f t="shared" si="1"/>
        <v>104.39</v>
      </c>
    </row>
    <row r="910">
      <c r="A910" s="47" t="s">
        <v>10736</v>
      </c>
      <c r="B910" s="47">
        <v>0.0</v>
      </c>
      <c r="C910" s="47">
        <v>0.0</v>
      </c>
      <c r="D910" s="47">
        <v>0.0</v>
      </c>
      <c r="E910" s="47">
        <v>0.0</v>
      </c>
      <c r="F910" s="47">
        <v>50.137</v>
      </c>
      <c r="G910" s="47">
        <v>0.0</v>
      </c>
      <c r="H910" s="47">
        <v>35.0</v>
      </c>
      <c r="I910" s="47">
        <v>0.0</v>
      </c>
      <c r="J910" s="47">
        <v>0.0</v>
      </c>
      <c r="K910" s="47">
        <v>8.073</v>
      </c>
      <c r="L910" s="248">
        <f t="shared" si="1"/>
        <v>93.21</v>
      </c>
    </row>
    <row r="911">
      <c r="A911" s="47" t="s">
        <v>10737</v>
      </c>
      <c r="B911" s="47">
        <v>0.0</v>
      </c>
      <c r="C911" s="47">
        <v>0.0</v>
      </c>
      <c r="D911" s="47">
        <v>0.0</v>
      </c>
      <c r="E911" s="47">
        <v>0.0</v>
      </c>
      <c r="F911" s="47">
        <v>43.314</v>
      </c>
      <c r="G911" s="47">
        <v>0.0</v>
      </c>
      <c r="H911" s="47">
        <v>35.0</v>
      </c>
      <c r="I911" s="47">
        <v>0.0</v>
      </c>
      <c r="J911" s="47">
        <v>0.0</v>
      </c>
      <c r="K911" s="47">
        <v>7.176</v>
      </c>
      <c r="L911" s="248">
        <f t="shared" si="1"/>
        <v>85.49</v>
      </c>
    </row>
    <row r="912">
      <c r="A912" s="47" t="s">
        <v>10738</v>
      </c>
      <c r="B912" s="47">
        <v>0.0</v>
      </c>
      <c r="C912" s="47">
        <v>0.0</v>
      </c>
      <c r="D912" s="47">
        <v>0.0</v>
      </c>
      <c r="E912" s="47">
        <v>0.0</v>
      </c>
      <c r="F912" s="47">
        <v>22.667</v>
      </c>
      <c r="G912" s="47">
        <v>0.0</v>
      </c>
      <c r="H912" s="47">
        <v>35.0</v>
      </c>
      <c r="I912" s="47">
        <v>0.0</v>
      </c>
      <c r="J912" s="47">
        <v>0.0</v>
      </c>
      <c r="K912" s="47">
        <v>8.073</v>
      </c>
      <c r="L912" s="248">
        <f t="shared" si="1"/>
        <v>65.74</v>
      </c>
    </row>
    <row r="913">
      <c r="A913" s="47" t="s">
        <v>10739</v>
      </c>
      <c r="B913" s="47">
        <v>0.0</v>
      </c>
      <c r="C913" s="47">
        <v>0.0</v>
      </c>
      <c r="D913" s="47">
        <v>0.0</v>
      </c>
      <c r="E913" s="47">
        <v>0.0</v>
      </c>
      <c r="F913" s="47">
        <v>21.641</v>
      </c>
      <c r="G913" s="47">
        <v>0.0</v>
      </c>
      <c r="H913" s="47">
        <v>35.0</v>
      </c>
      <c r="I913" s="47">
        <v>0.0</v>
      </c>
      <c r="J913" s="47">
        <v>0.0</v>
      </c>
      <c r="K913" s="47">
        <v>6.279</v>
      </c>
      <c r="L913" s="248">
        <f t="shared" si="1"/>
        <v>62.92</v>
      </c>
    </row>
    <row r="914">
      <c r="A914" s="47" t="s">
        <v>10740</v>
      </c>
      <c r="B914" s="47">
        <v>0.0</v>
      </c>
      <c r="C914" s="47">
        <v>0.0</v>
      </c>
      <c r="D914" s="47">
        <v>0.0</v>
      </c>
      <c r="E914" s="47">
        <v>0.0</v>
      </c>
      <c r="F914" s="47">
        <v>14.112</v>
      </c>
      <c r="G914" s="47">
        <v>0.0</v>
      </c>
      <c r="H914" s="47">
        <v>35.0</v>
      </c>
      <c r="I914" s="47">
        <v>0.0</v>
      </c>
      <c r="J914" s="47">
        <v>0.0</v>
      </c>
      <c r="K914" s="47">
        <v>3.588</v>
      </c>
      <c r="L914" s="248">
        <f t="shared" si="1"/>
        <v>52.7</v>
      </c>
    </row>
    <row r="915">
      <c r="A915" s="47" t="s">
        <v>10741</v>
      </c>
      <c r="B915" s="47">
        <v>0.0</v>
      </c>
      <c r="C915" s="47">
        <v>0.0</v>
      </c>
      <c r="D915" s="47">
        <v>0.0</v>
      </c>
      <c r="E915" s="47">
        <v>0.0</v>
      </c>
      <c r="F915" s="47">
        <v>9.671</v>
      </c>
      <c r="G915" s="47">
        <v>0.0</v>
      </c>
      <c r="H915" s="47">
        <v>35.0</v>
      </c>
      <c r="I915" s="47">
        <v>0.0</v>
      </c>
      <c r="J915" s="47">
        <v>0.0</v>
      </c>
      <c r="K915" s="47">
        <v>6.279</v>
      </c>
      <c r="L915" s="248">
        <f t="shared" si="1"/>
        <v>50.95</v>
      </c>
    </row>
    <row r="916">
      <c r="A916" s="47" t="s">
        <v>10742</v>
      </c>
      <c r="B916" s="47">
        <v>0.0</v>
      </c>
      <c r="C916" s="47">
        <v>0.0</v>
      </c>
      <c r="D916" s="47">
        <v>0.0</v>
      </c>
      <c r="E916" s="47">
        <v>0.0</v>
      </c>
      <c r="F916" s="47">
        <v>10.189</v>
      </c>
      <c r="G916" s="47">
        <v>0.0</v>
      </c>
      <c r="H916" s="47">
        <v>35.0</v>
      </c>
      <c r="I916" s="47">
        <v>0.0</v>
      </c>
      <c r="J916" s="47">
        <v>0.0</v>
      </c>
      <c r="K916" s="47">
        <v>2.691</v>
      </c>
      <c r="L916" s="248">
        <f t="shared" si="1"/>
        <v>47.88</v>
      </c>
    </row>
    <row r="917">
      <c r="A917" s="47" t="s">
        <v>10743</v>
      </c>
      <c r="B917" s="47">
        <v>0.0</v>
      </c>
      <c r="C917" s="47">
        <v>0.0</v>
      </c>
      <c r="D917" s="47">
        <v>0.0</v>
      </c>
      <c r="E917" s="47">
        <v>0.0</v>
      </c>
      <c r="F917" s="47">
        <v>11.446</v>
      </c>
      <c r="G917" s="47">
        <v>0.0</v>
      </c>
      <c r="H917" s="47">
        <v>35.0</v>
      </c>
      <c r="I917" s="47">
        <v>0.0</v>
      </c>
      <c r="J917" s="47">
        <v>0.0</v>
      </c>
      <c r="K917" s="47">
        <v>1.794</v>
      </c>
      <c r="L917" s="248">
        <f t="shared" si="1"/>
        <v>48.24</v>
      </c>
    </row>
    <row r="918">
      <c r="A918" s="47" t="s">
        <v>10744</v>
      </c>
      <c r="B918" s="47">
        <v>0.0</v>
      </c>
      <c r="C918" s="47">
        <v>0.0</v>
      </c>
      <c r="D918" s="47">
        <v>0.0</v>
      </c>
      <c r="E918" s="47">
        <v>0.0</v>
      </c>
      <c r="F918" s="47">
        <v>10.266</v>
      </c>
      <c r="G918" s="47">
        <v>0.0</v>
      </c>
      <c r="H918" s="47">
        <v>35.0</v>
      </c>
      <c r="I918" s="47">
        <v>0.0</v>
      </c>
      <c r="J918" s="47">
        <v>0.0</v>
      </c>
      <c r="K918" s="47">
        <v>1.794</v>
      </c>
      <c r="L918" s="248">
        <f t="shared" si="1"/>
        <v>47.06</v>
      </c>
    </row>
    <row r="919">
      <c r="A919" s="47" t="s">
        <v>10745</v>
      </c>
      <c r="B919" s="47">
        <v>0.0</v>
      </c>
      <c r="C919" s="47">
        <v>0.0</v>
      </c>
      <c r="D919" s="47">
        <v>0.0</v>
      </c>
      <c r="E919" s="47">
        <v>0.0</v>
      </c>
      <c r="F919" s="47">
        <v>19.629</v>
      </c>
      <c r="G919" s="47">
        <v>0.0</v>
      </c>
      <c r="H919" s="47">
        <v>35.0</v>
      </c>
      <c r="I919" s="47">
        <v>0.0</v>
      </c>
      <c r="J919" s="47">
        <v>0.0</v>
      </c>
      <c r="K919" s="47">
        <v>2.691</v>
      </c>
      <c r="L919" s="248">
        <f t="shared" si="1"/>
        <v>57.32</v>
      </c>
    </row>
    <row r="920">
      <c r="A920" s="47" t="s">
        <v>10746</v>
      </c>
      <c r="B920" s="47">
        <v>0.0</v>
      </c>
      <c r="C920" s="47">
        <v>0.0</v>
      </c>
      <c r="D920" s="47">
        <v>0.0</v>
      </c>
      <c r="E920" s="47">
        <v>0.0</v>
      </c>
      <c r="F920" s="47">
        <v>35.266</v>
      </c>
      <c r="G920" s="47">
        <v>0.0</v>
      </c>
      <c r="H920" s="47">
        <v>35.0</v>
      </c>
      <c r="I920" s="47">
        <v>0.7</v>
      </c>
      <c r="J920" s="47">
        <v>0.0</v>
      </c>
      <c r="K920" s="47">
        <v>1.794</v>
      </c>
      <c r="L920" s="248">
        <f t="shared" si="1"/>
        <v>72.76</v>
      </c>
    </row>
    <row r="921">
      <c r="A921" s="47" t="s">
        <v>10747</v>
      </c>
      <c r="B921" s="47">
        <v>0.0</v>
      </c>
      <c r="C921" s="47">
        <v>0.0</v>
      </c>
      <c r="D921" s="47">
        <v>0.0</v>
      </c>
      <c r="E921" s="47">
        <v>0.0</v>
      </c>
      <c r="F921" s="47">
        <v>9.568</v>
      </c>
      <c r="G921" s="47">
        <v>1.785</v>
      </c>
      <c r="H921" s="47">
        <v>35.0</v>
      </c>
      <c r="I921" s="47">
        <v>28.7</v>
      </c>
      <c r="J921" s="47">
        <v>0.0</v>
      </c>
      <c r="K921" s="47">
        <v>0.897</v>
      </c>
      <c r="L921" s="248">
        <f t="shared" si="1"/>
        <v>75.95</v>
      </c>
    </row>
    <row r="922">
      <c r="A922" s="47" t="s">
        <v>10748</v>
      </c>
      <c r="B922" s="47">
        <v>0.0</v>
      </c>
      <c r="C922" s="47">
        <v>0.0</v>
      </c>
      <c r="D922" s="47">
        <v>0.0</v>
      </c>
      <c r="E922" s="47">
        <v>0.0</v>
      </c>
      <c r="F922" s="47">
        <v>12.622</v>
      </c>
      <c r="G922" s="47">
        <v>2.397</v>
      </c>
      <c r="H922" s="47">
        <v>35.0</v>
      </c>
      <c r="I922" s="47">
        <v>37.8</v>
      </c>
      <c r="J922" s="47">
        <v>0.0</v>
      </c>
      <c r="K922" s="47">
        <v>2.691</v>
      </c>
      <c r="L922" s="248">
        <f t="shared" si="1"/>
        <v>90.51</v>
      </c>
    </row>
    <row r="923">
      <c r="A923" s="47" t="s">
        <v>10749</v>
      </c>
      <c r="B923" s="47">
        <v>0.0</v>
      </c>
      <c r="C923" s="47">
        <v>0.0</v>
      </c>
      <c r="D923" s="47">
        <v>0.0</v>
      </c>
      <c r="E923" s="47">
        <v>0.0</v>
      </c>
      <c r="F923" s="47">
        <v>9.106</v>
      </c>
      <c r="G923" s="47">
        <v>2.652</v>
      </c>
      <c r="H923" s="47">
        <v>35.0</v>
      </c>
      <c r="I923" s="47">
        <v>41.3</v>
      </c>
      <c r="J923" s="47">
        <v>0.0</v>
      </c>
      <c r="K923" s="47">
        <v>5.382</v>
      </c>
      <c r="L923" s="248">
        <f t="shared" si="1"/>
        <v>93.44</v>
      </c>
    </row>
    <row r="924">
      <c r="A924" s="47" t="s">
        <v>10750</v>
      </c>
      <c r="B924" s="47">
        <v>0.0</v>
      </c>
      <c r="C924" s="47">
        <v>0.0</v>
      </c>
      <c r="D924" s="47">
        <v>0.0</v>
      </c>
      <c r="E924" s="47">
        <v>0.0</v>
      </c>
      <c r="F924" s="47">
        <v>0.0</v>
      </c>
      <c r="G924" s="47">
        <v>2.754</v>
      </c>
      <c r="H924" s="47">
        <v>31.575</v>
      </c>
      <c r="I924" s="47">
        <v>45.5</v>
      </c>
      <c r="J924" s="47">
        <v>0.0</v>
      </c>
      <c r="K924" s="47">
        <v>11.661</v>
      </c>
      <c r="L924" s="248">
        <f t="shared" si="1"/>
        <v>91.49</v>
      </c>
    </row>
    <row r="925">
      <c r="A925" s="47" t="s">
        <v>10751</v>
      </c>
      <c r="B925" s="47">
        <v>0.0</v>
      </c>
      <c r="C925" s="47">
        <v>0.0</v>
      </c>
      <c r="D925" s="47">
        <v>0.0</v>
      </c>
      <c r="E925" s="47">
        <v>0.0</v>
      </c>
      <c r="F925" s="47">
        <v>0.0</v>
      </c>
      <c r="G925" s="47">
        <v>2.703</v>
      </c>
      <c r="H925" s="47">
        <v>27.199</v>
      </c>
      <c r="I925" s="47">
        <v>44.8</v>
      </c>
      <c r="J925" s="47">
        <v>0.0</v>
      </c>
      <c r="K925" s="47">
        <v>12.558</v>
      </c>
      <c r="L925" s="248">
        <f t="shared" si="1"/>
        <v>87.26</v>
      </c>
    </row>
    <row r="926">
      <c r="A926" s="47" t="s">
        <v>10752</v>
      </c>
      <c r="B926" s="47">
        <v>0.0</v>
      </c>
      <c r="C926" s="47">
        <v>0.0</v>
      </c>
      <c r="D926" s="47">
        <v>0.0</v>
      </c>
      <c r="E926" s="47">
        <v>0.0</v>
      </c>
      <c r="F926" s="47">
        <v>0.0</v>
      </c>
      <c r="G926" s="47">
        <v>2.652</v>
      </c>
      <c r="H926" s="47">
        <v>22.588</v>
      </c>
      <c r="I926" s="47">
        <v>44.1</v>
      </c>
      <c r="J926" s="47">
        <v>0.0</v>
      </c>
      <c r="K926" s="47">
        <v>17.94</v>
      </c>
      <c r="L926" s="248">
        <f t="shared" si="1"/>
        <v>87.28</v>
      </c>
    </row>
    <row r="927">
      <c r="A927" s="47" t="s">
        <v>10753</v>
      </c>
      <c r="B927" s="47">
        <v>0.0</v>
      </c>
      <c r="C927" s="47">
        <v>0.0</v>
      </c>
      <c r="D927" s="47">
        <v>0.0</v>
      </c>
      <c r="E927" s="47">
        <v>0.0</v>
      </c>
      <c r="F927" s="47">
        <v>0.0</v>
      </c>
      <c r="G927" s="47">
        <v>2.754</v>
      </c>
      <c r="H927" s="47">
        <v>17.742</v>
      </c>
      <c r="I927" s="47">
        <v>42.7</v>
      </c>
      <c r="J927" s="47">
        <v>0.0</v>
      </c>
      <c r="K927" s="47">
        <v>19.734</v>
      </c>
      <c r="L927" s="248">
        <f t="shared" si="1"/>
        <v>82.93</v>
      </c>
    </row>
    <row r="928">
      <c r="A928" s="47" t="s">
        <v>10754</v>
      </c>
      <c r="B928" s="47">
        <v>0.0</v>
      </c>
      <c r="C928" s="47">
        <v>0.0</v>
      </c>
      <c r="D928" s="47">
        <v>0.0</v>
      </c>
      <c r="E928" s="47">
        <v>0.0</v>
      </c>
      <c r="F928" s="47">
        <v>0.0</v>
      </c>
      <c r="G928" s="47">
        <v>2.397</v>
      </c>
      <c r="H928" s="47">
        <v>0.0</v>
      </c>
      <c r="I928" s="47">
        <v>40.6</v>
      </c>
      <c r="J928" s="47">
        <v>0.0</v>
      </c>
      <c r="K928" s="47">
        <v>34.983</v>
      </c>
      <c r="L928" s="248">
        <f t="shared" si="1"/>
        <v>77.98</v>
      </c>
    </row>
    <row r="929">
      <c r="A929" s="47" t="s">
        <v>10755</v>
      </c>
      <c r="B929" s="47">
        <v>0.0</v>
      </c>
      <c r="C929" s="47">
        <v>0.0</v>
      </c>
      <c r="D929" s="47">
        <v>0.0</v>
      </c>
      <c r="E929" s="47">
        <v>0.0</v>
      </c>
      <c r="F929" s="47">
        <v>0.0</v>
      </c>
      <c r="G929" s="47">
        <v>2.346</v>
      </c>
      <c r="H929" s="47">
        <v>3.73941</v>
      </c>
      <c r="I929" s="47">
        <v>37.1</v>
      </c>
      <c r="J929" s="47">
        <v>0.0</v>
      </c>
      <c r="K929" s="47">
        <v>37.674</v>
      </c>
      <c r="L929" s="248">
        <f t="shared" si="1"/>
        <v>80.85941</v>
      </c>
    </row>
    <row r="930">
      <c r="A930" s="47" t="s">
        <v>10756</v>
      </c>
      <c r="B930" s="47">
        <v>0.0</v>
      </c>
      <c r="C930" s="47">
        <v>0.0</v>
      </c>
      <c r="D930" s="47">
        <v>0.0</v>
      </c>
      <c r="E930" s="47">
        <v>0.0</v>
      </c>
      <c r="F930" s="47">
        <v>0.0</v>
      </c>
      <c r="G930" s="47">
        <v>1.836</v>
      </c>
      <c r="H930" s="47">
        <v>12.487</v>
      </c>
      <c r="I930" s="47">
        <v>29.4</v>
      </c>
      <c r="J930" s="47">
        <v>0.0</v>
      </c>
      <c r="K930" s="47">
        <v>36.777</v>
      </c>
      <c r="L930" s="248">
        <f t="shared" si="1"/>
        <v>80.5</v>
      </c>
    </row>
    <row r="931">
      <c r="A931" s="47" t="s">
        <v>10757</v>
      </c>
      <c r="B931" s="47">
        <v>3.0</v>
      </c>
      <c r="C931" s="47">
        <v>0.0</v>
      </c>
      <c r="D931" s="47">
        <v>0.0</v>
      </c>
      <c r="E931" s="47">
        <v>0.0</v>
      </c>
      <c r="F931" s="47">
        <v>1.859</v>
      </c>
      <c r="G931" s="47">
        <v>0.561</v>
      </c>
      <c r="H931" s="47">
        <v>35.0</v>
      </c>
      <c r="I931" s="47">
        <v>9.1</v>
      </c>
      <c r="J931" s="47">
        <v>0.0</v>
      </c>
      <c r="K931" s="47">
        <v>35.88</v>
      </c>
      <c r="L931" s="248">
        <f t="shared" si="1"/>
        <v>85.4</v>
      </c>
    </row>
    <row r="932">
      <c r="A932" s="47" t="s">
        <v>10758</v>
      </c>
      <c r="B932" s="47">
        <v>0.0</v>
      </c>
      <c r="C932" s="47">
        <v>0.0</v>
      </c>
      <c r="D932" s="47">
        <v>0.0</v>
      </c>
      <c r="E932" s="47">
        <v>0.0</v>
      </c>
      <c r="F932" s="47">
        <v>20.384</v>
      </c>
      <c r="G932" s="47">
        <v>0.0</v>
      </c>
      <c r="H932" s="47">
        <v>35.0</v>
      </c>
      <c r="I932" s="47">
        <v>0.0</v>
      </c>
      <c r="J932" s="47">
        <v>0.0</v>
      </c>
      <c r="K932" s="47">
        <v>34.086</v>
      </c>
      <c r="L932" s="248">
        <f t="shared" si="1"/>
        <v>89.47</v>
      </c>
    </row>
    <row r="933">
      <c r="A933" s="47" t="s">
        <v>10759</v>
      </c>
      <c r="B933" s="47">
        <v>0.0</v>
      </c>
      <c r="C933" s="47">
        <v>0.0</v>
      </c>
      <c r="D933" s="47">
        <v>0.0</v>
      </c>
      <c r="E933" s="47">
        <v>0.0</v>
      </c>
      <c r="F933" s="47">
        <v>38.826</v>
      </c>
      <c r="G933" s="47">
        <v>0.0</v>
      </c>
      <c r="H933" s="47">
        <v>35.0</v>
      </c>
      <c r="I933" s="47">
        <v>0.0</v>
      </c>
      <c r="J933" s="47">
        <v>0.0</v>
      </c>
      <c r="K933" s="47">
        <v>19.734</v>
      </c>
      <c r="L933" s="248">
        <f t="shared" si="1"/>
        <v>93.56</v>
      </c>
    </row>
    <row r="934">
      <c r="A934" s="47" t="s">
        <v>10760</v>
      </c>
      <c r="B934" s="47">
        <v>0.0</v>
      </c>
      <c r="C934" s="47">
        <v>0.0</v>
      </c>
      <c r="D934" s="47">
        <v>0.0</v>
      </c>
      <c r="E934" s="47">
        <v>0.0</v>
      </c>
      <c r="F934" s="47">
        <v>34.558</v>
      </c>
      <c r="G934" s="47">
        <v>0.0</v>
      </c>
      <c r="H934" s="47">
        <v>35.0</v>
      </c>
      <c r="I934" s="47">
        <v>0.0</v>
      </c>
      <c r="J934" s="47">
        <v>0.0</v>
      </c>
      <c r="K934" s="47">
        <v>14.352</v>
      </c>
      <c r="L934" s="248">
        <f t="shared" si="1"/>
        <v>83.91</v>
      </c>
    </row>
    <row r="935">
      <c r="A935" s="47" t="s">
        <v>10761</v>
      </c>
      <c r="B935" s="47">
        <v>0.0</v>
      </c>
      <c r="C935" s="47">
        <v>0.0</v>
      </c>
      <c r="D935" s="47">
        <v>0.0</v>
      </c>
      <c r="E935" s="47">
        <v>0.0</v>
      </c>
      <c r="F935" s="47">
        <v>28.349</v>
      </c>
      <c r="G935" s="47">
        <v>0.0</v>
      </c>
      <c r="H935" s="47">
        <v>35.0</v>
      </c>
      <c r="I935" s="47">
        <v>0.0</v>
      </c>
      <c r="J935" s="47">
        <v>0.0</v>
      </c>
      <c r="K935" s="47">
        <v>11.661</v>
      </c>
      <c r="L935" s="248">
        <f t="shared" si="1"/>
        <v>75.01</v>
      </c>
    </row>
    <row r="936">
      <c r="A936" s="47" t="s">
        <v>10762</v>
      </c>
      <c r="B936" s="47">
        <v>0.0</v>
      </c>
      <c r="C936" s="47">
        <v>0.0</v>
      </c>
      <c r="D936" s="47">
        <v>0.0</v>
      </c>
      <c r="E936" s="47">
        <v>0.0</v>
      </c>
      <c r="F936" s="47">
        <v>20.923</v>
      </c>
      <c r="G936" s="47">
        <v>0.0</v>
      </c>
      <c r="H936" s="47">
        <v>35.0</v>
      </c>
      <c r="I936" s="47">
        <v>0.0</v>
      </c>
      <c r="J936" s="47">
        <v>0.0</v>
      </c>
      <c r="K936" s="47">
        <v>9.867</v>
      </c>
      <c r="L936" s="248">
        <f t="shared" si="1"/>
        <v>65.79</v>
      </c>
    </row>
    <row r="937">
      <c r="A937" s="47" t="s">
        <v>10763</v>
      </c>
      <c r="B937" s="47">
        <v>0.0</v>
      </c>
      <c r="C937" s="47">
        <v>0.0</v>
      </c>
      <c r="D937" s="47">
        <v>0.0</v>
      </c>
      <c r="E937" s="47">
        <v>0.0</v>
      </c>
      <c r="F937" s="47">
        <v>18.001</v>
      </c>
      <c r="G937" s="47">
        <v>0.0</v>
      </c>
      <c r="H937" s="47">
        <v>35.0</v>
      </c>
      <c r="I937" s="47">
        <v>0.0</v>
      </c>
      <c r="J937" s="47">
        <v>0.0</v>
      </c>
      <c r="K937" s="47">
        <v>6.279</v>
      </c>
      <c r="L937" s="248">
        <f t="shared" si="1"/>
        <v>59.28</v>
      </c>
    </row>
    <row r="938">
      <c r="A938" s="47" t="s">
        <v>10764</v>
      </c>
      <c r="B938" s="47">
        <v>0.0</v>
      </c>
      <c r="C938" s="47">
        <v>0.0</v>
      </c>
      <c r="D938" s="47">
        <v>0.0</v>
      </c>
      <c r="E938" s="47">
        <v>0.0</v>
      </c>
      <c r="F938" s="47">
        <v>0.0</v>
      </c>
      <c r="G938" s="47">
        <v>0.0</v>
      </c>
      <c r="H938" s="47">
        <v>31.401</v>
      </c>
      <c r="I938" s="47">
        <v>0.0</v>
      </c>
      <c r="J938" s="47">
        <v>0.0</v>
      </c>
      <c r="K938" s="47">
        <v>15.249</v>
      </c>
      <c r="L938" s="248">
        <f t="shared" si="1"/>
        <v>46.65</v>
      </c>
    </row>
    <row r="939">
      <c r="A939" s="47" t="s">
        <v>10765</v>
      </c>
      <c r="B939" s="47">
        <v>0.0</v>
      </c>
      <c r="C939" s="47">
        <v>0.0</v>
      </c>
      <c r="D939" s="47">
        <v>0.0</v>
      </c>
      <c r="E939" s="47">
        <v>0.0</v>
      </c>
      <c r="F939" s="47">
        <v>0.0</v>
      </c>
      <c r="G939" s="47">
        <v>0.0</v>
      </c>
      <c r="H939" s="47">
        <v>29.541</v>
      </c>
      <c r="I939" s="47">
        <v>0.0</v>
      </c>
      <c r="J939" s="47">
        <v>0.0</v>
      </c>
      <c r="K939" s="47">
        <v>15.249</v>
      </c>
      <c r="L939" s="248">
        <f t="shared" si="1"/>
        <v>44.79</v>
      </c>
    </row>
    <row r="940">
      <c r="A940" s="47" t="s">
        <v>10766</v>
      </c>
      <c r="B940" s="47">
        <v>0.0</v>
      </c>
      <c r="C940" s="47">
        <v>0.0</v>
      </c>
      <c r="D940" s="47">
        <v>0.0</v>
      </c>
      <c r="E940" s="47">
        <v>0.0</v>
      </c>
      <c r="F940" s="47">
        <v>0.0</v>
      </c>
      <c r="G940" s="47">
        <v>0.0</v>
      </c>
      <c r="H940" s="47">
        <v>30.808</v>
      </c>
      <c r="I940" s="47">
        <v>0.0</v>
      </c>
      <c r="J940" s="47">
        <v>0.0</v>
      </c>
      <c r="K940" s="47">
        <v>14.352</v>
      </c>
      <c r="L940" s="248">
        <f t="shared" si="1"/>
        <v>45.16</v>
      </c>
    </row>
    <row r="941">
      <c r="A941" s="47" t="s">
        <v>10767</v>
      </c>
      <c r="B941" s="47">
        <v>0.0</v>
      </c>
      <c r="C941" s="47">
        <v>0.0</v>
      </c>
      <c r="D941" s="47">
        <v>0.0</v>
      </c>
      <c r="E941" s="47">
        <v>0.0</v>
      </c>
      <c r="F941" s="47">
        <v>0.0</v>
      </c>
      <c r="G941" s="47">
        <v>0.0</v>
      </c>
      <c r="H941" s="47">
        <v>17.457</v>
      </c>
      <c r="I941" s="47">
        <v>0.0</v>
      </c>
      <c r="J941" s="47">
        <v>0.0</v>
      </c>
      <c r="K941" s="47">
        <v>26.013</v>
      </c>
      <c r="L941" s="248">
        <f t="shared" si="1"/>
        <v>43.47</v>
      </c>
    </row>
    <row r="942">
      <c r="A942" s="47" t="s">
        <v>10768</v>
      </c>
      <c r="B942" s="47">
        <v>0.0</v>
      </c>
      <c r="C942" s="47">
        <v>0.0</v>
      </c>
      <c r="D942" s="47">
        <v>0.0</v>
      </c>
      <c r="E942" s="47">
        <v>0.0</v>
      </c>
      <c r="F942" s="47">
        <v>0.0</v>
      </c>
      <c r="G942" s="47">
        <v>0.0</v>
      </c>
      <c r="H942" s="47">
        <v>15.986</v>
      </c>
      <c r="I942" s="47">
        <v>0.0</v>
      </c>
      <c r="J942" s="47">
        <v>0.0</v>
      </c>
      <c r="K942" s="47">
        <v>28.704</v>
      </c>
      <c r="L942" s="248">
        <f t="shared" si="1"/>
        <v>44.69</v>
      </c>
    </row>
    <row r="943">
      <c r="A943" s="47" t="s">
        <v>10769</v>
      </c>
      <c r="B943" s="47">
        <v>0.0</v>
      </c>
      <c r="C943" s="47">
        <v>0.0</v>
      </c>
      <c r="D943" s="47">
        <v>0.0</v>
      </c>
      <c r="E943" s="47">
        <v>0.0</v>
      </c>
      <c r="F943" s="47">
        <v>0.0</v>
      </c>
      <c r="G943" s="47">
        <v>0.0</v>
      </c>
      <c r="H943" s="47">
        <v>25.587</v>
      </c>
      <c r="I943" s="47">
        <v>0.0</v>
      </c>
      <c r="J943" s="47">
        <v>0.0</v>
      </c>
      <c r="K943" s="47">
        <v>26.013</v>
      </c>
      <c r="L943" s="248">
        <f t="shared" si="1"/>
        <v>51.6</v>
      </c>
    </row>
    <row r="944">
      <c r="A944" s="47" t="s">
        <v>10770</v>
      </c>
      <c r="B944" s="47">
        <v>0.0</v>
      </c>
      <c r="C944" s="47">
        <v>0.0</v>
      </c>
      <c r="D944" s="47">
        <v>0.0</v>
      </c>
      <c r="E944" s="47">
        <v>0.0</v>
      </c>
      <c r="F944" s="47">
        <v>0.0</v>
      </c>
      <c r="G944" s="47">
        <v>0.0</v>
      </c>
      <c r="H944" s="47">
        <v>27.39</v>
      </c>
      <c r="I944" s="47">
        <v>0.0</v>
      </c>
      <c r="J944" s="47">
        <v>0.0</v>
      </c>
      <c r="K944" s="47">
        <v>35.88</v>
      </c>
      <c r="L944" s="248">
        <f t="shared" si="1"/>
        <v>63.27</v>
      </c>
    </row>
    <row r="945">
      <c r="A945" s="47" t="s">
        <v>10771</v>
      </c>
      <c r="B945" s="47">
        <v>0.0</v>
      </c>
      <c r="C945" s="47">
        <v>0.0</v>
      </c>
      <c r="D945" s="47">
        <v>0.0</v>
      </c>
      <c r="E945" s="47">
        <v>0.0</v>
      </c>
      <c r="F945" s="47">
        <v>0.0</v>
      </c>
      <c r="G945" s="47">
        <v>2.04</v>
      </c>
      <c r="H945" s="47">
        <v>7.942</v>
      </c>
      <c r="I945" s="47">
        <v>32.9</v>
      </c>
      <c r="J945" s="47">
        <v>0.0</v>
      </c>
      <c r="K945" s="47">
        <v>30.498</v>
      </c>
      <c r="L945" s="248">
        <f t="shared" si="1"/>
        <v>73.38</v>
      </c>
    </row>
    <row r="946">
      <c r="A946" s="47" t="s">
        <v>10772</v>
      </c>
      <c r="B946" s="47">
        <v>0.0</v>
      </c>
      <c r="C946" s="47">
        <v>0.0</v>
      </c>
      <c r="D946" s="47">
        <v>0.0</v>
      </c>
      <c r="E946" s="47">
        <v>0.0</v>
      </c>
      <c r="F946" s="47">
        <v>0.0</v>
      </c>
      <c r="G946" s="47">
        <v>0.0</v>
      </c>
      <c r="H946" s="47">
        <v>0.0</v>
      </c>
      <c r="I946" s="47">
        <v>41.707</v>
      </c>
      <c r="J946" s="47">
        <v>0.0</v>
      </c>
      <c r="K946" s="47">
        <v>34.983</v>
      </c>
      <c r="L946" s="248">
        <f t="shared" si="1"/>
        <v>76.69</v>
      </c>
    </row>
    <row r="947">
      <c r="A947" s="47" t="s">
        <v>10773</v>
      </c>
      <c r="B947" s="47">
        <v>0.0</v>
      </c>
      <c r="C947" s="47">
        <v>0.0</v>
      </c>
      <c r="D947" s="47">
        <v>0.0</v>
      </c>
      <c r="E947" s="47">
        <v>0.0</v>
      </c>
      <c r="F947" s="47">
        <v>0.0</v>
      </c>
      <c r="G947" s="47">
        <v>0.0</v>
      </c>
      <c r="H947" s="47">
        <v>0.0</v>
      </c>
      <c r="I947" s="47">
        <v>46.9</v>
      </c>
      <c r="J947" s="47">
        <v>0.0</v>
      </c>
      <c r="K947" s="47">
        <v>36.87</v>
      </c>
      <c r="L947" s="248">
        <f t="shared" si="1"/>
        <v>83.77</v>
      </c>
    </row>
    <row r="948">
      <c r="A948" s="47" t="s">
        <v>10774</v>
      </c>
      <c r="B948" s="47">
        <v>0.0</v>
      </c>
      <c r="C948" s="47">
        <v>0.0</v>
      </c>
      <c r="D948" s="47">
        <v>0.0</v>
      </c>
      <c r="E948" s="47">
        <v>0.0</v>
      </c>
      <c r="F948" s="47">
        <v>0.0</v>
      </c>
      <c r="G948" s="47">
        <v>0.0</v>
      </c>
      <c r="H948" s="47">
        <v>0.0</v>
      </c>
      <c r="I948" s="47">
        <v>33.0</v>
      </c>
      <c r="J948" s="47">
        <v>0.0</v>
      </c>
      <c r="K948" s="47">
        <v>44.85</v>
      </c>
      <c r="L948" s="248">
        <f t="shared" si="1"/>
        <v>77.85</v>
      </c>
    </row>
    <row r="949">
      <c r="A949" s="47" t="s">
        <v>10775</v>
      </c>
      <c r="B949" s="47">
        <v>0.0</v>
      </c>
      <c r="C949" s="47">
        <v>0.0</v>
      </c>
      <c r="D949" s="47">
        <v>0.0</v>
      </c>
      <c r="E949" s="47">
        <v>0.0</v>
      </c>
      <c r="F949" s="47">
        <v>0.0</v>
      </c>
      <c r="G949" s="47">
        <v>0.0</v>
      </c>
      <c r="H949" s="47">
        <v>0.0</v>
      </c>
      <c r="I949" s="47">
        <v>27.967</v>
      </c>
      <c r="J949" s="47">
        <v>0.0</v>
      </c>
      <c r="K949" s="47">
        <v>52.923</v>
      </c>
      <c r="L949" s="248">
        <f t="shared" si="1"/>
        <v>80.89</v>
      </c>
    </row>
    <row r="950">
      <c r="A950" s="47" t="s">
        <v>10776</v>
      </c>
      <c r="B950" s="47">
        <v>0.0</v>
      </c>
      <c r="C950" s="47">
        <v>0.0</v>
      </c>
      <c r="D950" s="47">
        <v>0.0</v>
      </c>
      <c r="E950" s="47">
        <v>0.0</v>
      </c>
      <c r="F950" s="47">
        <v>0.0</v>
      </c>
      <c r="G950" s="47">
        <v>3.111</v>
      </c>
      <c r="H950" s="47">
        <v>0.0</v>
      </c>
      <c r="I950" s="47">
        <v>21.781</v>
      </c>
      <c r="J950" s="47">
        <v>0.0</v>
      </c>
      <c r="K950" s="47">
        <v>48.438</v>
      </c>
      <c r="L950" s="248">
        <f t="shared" si="1"/>
        <v>73.33</v>
      </c>
    </row>
    <row r="951">
      <c r="A951" s="47" t="s">
        <v>10777</v>
      </c>
      <c r="B951" s="47">
        <v>0.0</v>
      </c>
      <c r="C951" s="47">
        <v>0.0</v>
      </c>
      <c r="D951" s="47">
        <v>0.0</v>
      </c>
      <c r="E951" s="47">
        <v>0.0</v>
      </c>
      <c r="F951" s="47">
        <v>0.0</v>
      </c>
      <c r="G951" s="47">
        <v>0.0</v>
      </c>
      <c r="H951" s="47">
        <v>0.0</v>
      </c>
      <c r="I951" s="47">
        <v>49.0</v>
      </c>
      <c r="J951" s="47">
        <v>0.0</v>
      </c>
      <c r="K951" s="47">
        <v>22.34</v>
      </c>
      <c r="L951" s="248">
        <f t="shared" si="1"/>
        <v>71.34</v>
      </c>
    </row>
    <row r="952">
      <c r="A952" s="47" t="s">
        <v>10778</v>
      </c>
      <c r="B952" s="47">
        <v>0.0</v>
      </c>
      <c r="C952" s="47">
        <v>0.0</v>
      </c>
      <c r="D952" s="47">
        <v>0.0</v>
      </c>
      <c r="E952" s="47">
        <v>0.0</v>
      </c>
      <c r="F952" s="47">
        <v>0.0</v>
      </c>
      <c r="G952" s="47">
        <v>0.0</v>
      </c>
      <c r="H952" s="47">
        <v>0.0</v>
      </c>
      <c r="I952" s="47">
        <v>28.084</v>
      </c>
      <c r="J952" s="47">
        <v>0.0</v>
      </c>
      <c r="K952" s="47">
        <v>43.056</v>
      </c>
      <c r="L952" s="248">
        <f t="shared" si="1"/>
        <v>71.14</v>
      </c>
    </row>
    <row r="953">
      <c r="A953" s="47" t="s">
        <v>10779</v>
      </c>
      <c r="B953" s="47">
        <v>0.0</v>
      </c>
      <c r="C953" s="47">
        <v>0.0</v>
      </c>
      <c r="D953" s="47">
        <v>0.0</v>
      </c>
      <c r="E953" s="47">
        <v>0.0</v>
      </c>
      <c r="F953" s="47">
        <v>0.0</v>
      </c>
      <c r="G953" s="47">
        <v>2.448</v>
      </c>
      <c r="H953" s="47">
        <v>0.0</v>
      </c>
      <c r="I953" s="47">
        <v>41.3</v>
      </c>
      <c r="J953" s="47">
        <v>0.0</v>
      </c>
      <c r="K953" s="47">
        <v>26.0814</v>
      </c>
      <c r="L953" s="248">
        <f t="shared" si="1"/>
        <v>69.8294</v>
      </c>
    </row>
    <row r="954">
      <c r="A954" s="47" t="s">
        <v>10780</v>
      </c>
      <c r="B954" s="47">
        <v>0.0</v>
      </c>
      <c r="C954" s="47">
        <v>0.0</v>
      </c>
      <c r="D954" s="47">
        <v>0.0</v>
      </c>
      <c r="E954" s="47">
        <v>0.0</v>
      </c>
      <c r="F954" s="47">
        <v>0.0</v>
      </c>
      <c r="G954" s="47">
        <v>1.938</v>
      </c>
      <c r="H954" s="47">
        <v>1.45</v>
      </c>
      <c r="I954" s="47">
        <v>30.8</v>
      </c>
      <c r="J954" s="47">
        <v>0.0</v>
      </c>
      <c r="K954" s="47">
        <v>41.262</v>
      </c>
      <c r="L954" s="248">
        <f t="shared" si="1"/>
        <v>75.45</v>
      </c>
    </row>
    <row r="955">
      <c r="A955" s="47" t="s">
        <v>10781</v>
      </c>
      <c r="B955" s="47">
        <v>0.809</v>
      </c>
      <c r="C955" s="47">
        <v>0.0</v>
      </c>
      <c r="D955" s="47">
        <v>0.0</v>
      </c>
      <c r="E955" s="47">
        <v>0.0</v>
      </c>
      <c r="F955" s="47">
        <v>0.0</v>
      </c>
      <c r="G955" s="47">
        <v>0.051</v>
      </c>
      <c r="H955" s="47">
        <v>35.0</v>
      </c>
      <c r="I955" s="47">
        <v>0.7</v>
      </c>
      <c r="J955" s="47">
        <v>0.0</v>
      </c>
      <c r="K955" s="47">
        <v>35.88</v>
      </c>
      <c r="L955" s="248">
        <f t="shared" si="1"/>
        <v>72.44</v>
      </c>
    </row>
    <row r="956">
      <c r="A956" s="47" t="s">
        <v>10782</v>
      </c>
      <c r="B956" s="47">
        <v>0.0</v>
      </c>
      <c r="C956" s="47">
        <v>0.0</v>
      </c>
      <c r="D956" s="47">
        <v>0.0</v>
      </c>
      <c r="E956" s="47">
        <v>0.0</v>
      </c>
      <c r="F956" s="47">
        <v>5.974</v>
      </c>
      <c r="G956" s="47">
        <v>0.0</v>
      </c>
      <c r="H956" s="47">
        <v>35.0</v>
      </c>
      <c r="I956" s="47">
        <v>0.0</v>
      </c>
      <c r="J956" s="47">
        <v>0.0</v>
      </c>
      <c r="K956" s="47">
        <v>34.086</v>
      </c>
      <c r="L956" s="248">
        <f t="shared" si="1"/>
        <v>75.06</v>
      </c>
    </row>
    <row r="957">
      <c r="A957" s="47" t="s">
        <v>10783</v>
      </c>
      <c r="B957" s="47">
        <v>2.191</v>
      </c>
      <c r="C957" s="47">
        <v>0.0</v>
      </c>
      <c r="D957" s="47">
        <v>0.0</v>
      </c>
      <c r="E957" s="47">
        <v>0.0</v>
      </c>
      <c r="F957" s="47">
        <v>27.492</v>
      </c>
      <c r="G957" s="47">
        <v>0.0</v>
      </c>
      <c r="H957" s="47">
        <v>35.0</v>
      </c>
      <c r="I957" s="47">
        <v>0.0</v>
      </c>
      <c r="J957" s="47">
        <v>0.0</v>
      </c>
      <c r="K957" s="47">
        <v>18.837</v>
      </c>
      <c r="L957" s="248">
        <f t="shared" si="1"/>
        <v>83.52</v>
      </c>
    </row>
    <row r="958">
      <c r="A958" s="47" t="s">
        <v>10784</v>
      </c>
      <c r="B958" s="47">
        <v>0.0</v>
      </c>
      <c r="C958" s="47">
        <v>0.0</v>
      </c>
      <c r="D958" s="47">
        <v>0.0</v>
      </c>
      <c r="E958" s="47">
        <v>0.0</v>
      </c>
      <c r="F958" s="47">
        <v>18.449</v>
      </c>
      <c r="G958" s="47">
        <v>0.0</v>
      </c>
      <c r="H958" s="47">
        <v>35.0</v>
      </c>
      <c r="I958" s="47">
        <v>0.0</v>
      </c>
      <c r="J958" s="47">
        <v>0.0</v>
      </c>
      <c r="K958" s="47">
        <v>20.631</v>
      </c>
      <c r="L958" s="248">
        <f t="shared" si="1"/>
        <v>74.08</v>
      </c>
    </row>
    <row r="959">
      <c r="A959" s="47" t="s">
        <v>10785</v>
      </c>
      <c r="B959" s="47">
        <v>0.0</v>
      </c>
      <c r="C959" s="47">
        <v>0.0</v>
      </c>
      <c r="D959" s="47">
        <v>0.0</v>
      </c>
      <c r="E959" s="47">
        <v>0.0</v>
      </c>
      <c r="F959" s="47">
        <v>4.538</v>
      </c>
      <c r="G959" s="47">
        <v>0.0</v>
      </c>
      <c r="H959" s="47">
        <v>35.0</v>
      </c>
      <c r="I959" s="47">
        <v>0.0</v>
      </c>
      <c r="J959" s="47">
        <v>0.0</v>
      </c>
      <c r="K959" s="47">
        <v>23.322</v>
      </c>
      <c r="L959" s="248">
        <f t="shared" si="1"/>
        <v>62.86</v>
      </c>
    </row>
    <row r="960">
      <c r="A960" s="47" t="s">
        <v>10786</v>
      </c>
      <c r="B960" s="47">
        <v>0.0</v>
      </c>
      <c r="C960" s="47">
        <v>0.0</v>
      </c>
      <c r="D960" s="47">
        <v>0.0</v>
      </c>
      <c r="E960" s="47">
        <v>0.0</v>
      </c>
      <c r="F960" s="47">
        <v>0.0</v>
      </c>
      <c r="G960" s="47">
        <v>0.0</v>
      </c>
      <c r="H960" s="47">
        <v>33.361</v>
      </c>
      <c r="I960" s="47">
        <v>0.0</v>
      </c>
      <c r="J960" s="47">
        <v>0.0</v>
      </c>
      <c r="K960" s="47">
        <v>24.219</v>
      </c>
      <c r="L960" s="248">
        <f t="shared" si="1"/>
        <v>57.58</v>
      </c>
    </row>
    <row r="961">
      <c r="A961" s="47" t="s">
        <v>10787</v>
      </c>
      <c r="B961" s="47">
        <v>0.0</v>
      </c>
      <c r="C961" s="47">
        <v>0.0</v>
      </c>
      <c r="D961" s="47">
        <v>0.0</v>
      </c>
      <c r="E961" s="47">
        <v>0.0</v>
      </c>
      <c r="F961" s="47">
        <v>0.0</v>
      </c>
      <c r="G961" s="47">
        <v>0.0</v>
      </c>
      <c r="H961" s="47">
        <v>23.91</v>
      </c>
      <c r="I961" s="47">
        <v>0.0</v>
      </c>
      <c r="J961" s="47">
        <v>0.0</v>
      </c>
      <c r="K961" s="47">
        <v>26.91</v>
      </c>
      <c r="L961" s="248">
        <f t="shared" si="1"/>
        <v>50.82</v>
      </c>
    </row>
    <row r="962">
      <c r="A962" s="47" t="s">
        <v>10788</v>
      </c>
      <c r="B962" s="47">
        <v>0.0</v>
      </c>
      <c r="C962" s="47">
        <v>0.0</v>
      </c>
      <c r="D962" s="47">
        <v>0.0</v>
      </c>
      <c r="E962" s="47">
        <v>0.0</v>
      </c>
      <c r="F962" s="47">
        <v>0.0</v>
      </c>
      <c r="G962" s="47">
        <v>0.0</v>
      </c>
      <c r="H962" s="47">
        <v>28.09</v>
      </c>
      <c r="I962" s="47">
        <v>0.0</v>
      </c>
      <c r="J962" s="47">
        <v>0.0</v>
      </c>
      <c r="K962" s="47">
        <v>17.94</v>
      </c>
      <c r="L962" s="248">
        <f t="shared" si="1"/>
        <v>46.03</v>
      </c>
    </row>
    <row r="963">
      <c r="A963" s="47" t="s">
        <v>10789</v>
      </c>
      <c r="B963" s="47">
        <v>0.0</v>
      </c>
      <c r="C963" s="47">
        <v>0.0</v>
      </c>
      <c r="D963" s="47">
        <v>0.0</v>
      </c>
      <c r="E963" s="47">
        <v>0.0</v>
      </c>
      <c r="F963" s="47">
        <v>0.0</v>
      </c>
      <c r="G963" s="47">
        <v>0.0</v>
      </c>
      <c r="H963" s="47">
        <v>26.851</v>
      </c>
      <c r="I963" s="47">
        <v>0.0</v>
      </c>
      <c r="J963" s="47">
        <v>0.0</v>
      </c>
      <c r="K963" s="47">
        <v>15.249</v>
      </c>
      <c r="L963" s="248">
        <f t="shared" si="1"/>
        <v>42.1</v>
      </c>
    </row>
    <row r="964">
      <c r="A964" s="47" t="s">
        <v>10790</v>
      </c>
      <c r="B964" s="47">
        <v>0.0</v>
      </c>
      <c r="C964" s="47">
        <v>0.0</v>
      </c>
      <c r="D964" s="47">
        <v>0.0</v>
      </c>
      <c r="E964" s="47">
        <v>0.0</v>
      </c>
      <c r="F964" s="47">
        <v>0.0</v>
      </c>
      <c r="G964" s="47">
        <v>0.0</v>
      </c>
      <c r="H964" s="47">
        <v>23.474</v>
      </c>
      <c r="I964" s="47">
        <v>0.0</v>
      </c>
      <c r="J964" s="47">
        <v>0.0</v>
      </c>
      <c r="K964" s="47">
        <v>16.146</v>
      </c>
      <c r="L964" s="248">
        <f t="shared" si="1"/>
        <v>39.62</v>
      </c>
    </row>
    <row r="965">
      <c r="A965" s="47" t="s">
        <v>10791</v>
      </c>
      <c r="B965" s="47">
        <v>0.0</v>
      </c>
      <c r="C965" s="47">
        <v>0.0</v>
      </c>
      <c r="D965" s="47">
        <v>0.0</v>
      </c>
      <c r="E965" s="47">
        <v>0.0</v>
      </c>
      <c r="F965" s="47">
        <v>0.0</v>
      </c>
      <c r="G965" s="47">
        <v>0.0</v>
      </c>
      <c r="H965" s="47">
        <v>26.242</v>
      </c>
      <c r="I965" s="47">
        <v>0.0</v>
      </c>
      <c r="J965" s="47">
        <v>0.0</v>
      </c>
      <c r="K965" s="47">
        <v>12.558</v>
      </c>
      <c r="L965" s="248">
        <f t="shared" si="1"/>
        <v>38.8</v>
      </c>
    </row>
    <row r="966">
      <c r="A966" s="47" t="s">
        <v>10792</v>
      </c>
      <c r="B966" s="47">
        <v>0.0</v>
      </c>
      <c r="C966" s="47">
        <v>0.0</v>
      </c>
      <c r="D966" s="47">
        <v>0.0</v>
      </c>
      <c r="E966" s="47">
        <v>0.0</v>
      </c>
      <c r="F966" s="47">
        <v>0.0</v>
      </c>
      <c r="G966" s="47">
        <v>0.0</v>
      </c>
      <c r="H966" s="47">
        <v>34.3464</v>
      </c>
      <c r="I966" s="47">
        <v>0.0</v>
      </c>
      <c r="J966" s="47">
        <v>0.0</v>
      </c>
      <c r="K966" s="47">
        <v>8.073</v>
      </c>
      <c r="L966" s="248">
        <f t="shared" si="1"/>
        <v>42.4194</v>
      </c>
    </row>
    <row r="967">
      <c r="A967" s="47" t="s">
        <v>10793</v>
      </c>
      <c r="B967" s="47">
        <v>0.0</v>
      </c>
      <c r="C967" s="47">
        <v>0.0</v>
      </c>
      <c r="D967" s="47">
        <v>0.0</v>
      </c>
      <c r="E967" s="47">
        <v>0.0</v>
      </c>
      <c r="F967" s="47">
        <v>10.027</v>
      </c>
      <c r="G967" s="47">
        <v>0.0</v>
      </c>
      <c r="H967" s="47">
        <v>35.0</v>
      </c>
      <c r="I967" s="47">
        <v>0.0</v>
      </c>
      <c r="J967" s="47">
        <v>0.0</v>
      </c>
      <c r="K967" s="47">
        <v>8.073</v>
      </c>
      <c r="L967" s="248">
        <f t="shared" si="1"/>
        <v>53.1</v>
      </c>
    </row>
    <row r="968">
      <c r="A968" s="47" t="s">
        <v>10794</v>
      </c>
      <c r="B968" s="47">
        <v>3.0</v>
      </c>
      <c r="C968" s="47">
        <v>0.0</v>
      </c>
      <c r="D968" s="47">
        <v>0.0</v>
      </c>
      <c r="E968" s="47">
        <v>0.0</v>
      </c>
      <c r="F968" s="47">
        <v>12.903</v>
      </c>
      <c r="G968" s="47">
        <v>0.0</v>
      </c>
      <c r="H968" s="47">
        <v>35.0</v>
      </c>
      <c r="I968" s="47">
        <v>0.0</v>
      </c>
      <c r="J968" s="47">
        <v>0.0</v>
      </c>
      <c r="K968" s="47">
        <v>9.867</v>
      </c>
      <c r="L968" s="248">
        <f t="shared" si="1"/>
        <v>60.77</v>
      </c>
    </row>
    <row r="969">
      <c r="A969" s="47" t="s">
        <v>10795</v>
      </c>
      <c r="B969" s="47">
        <v>0.0</v>
      </c>
      <c r="C969" s="47">
        <v>0.0</v>
      </c>
      <c r="D969" s="47">
        <v>0.0</v>
      </c>
      <c r="E969" s="47">
        <v>0.0</v>
      </c>
      <c r="F969" s="47">
        <v>2.22</v>
      </c>
      <c r="G969" s="47">
        <v>1.734</v>
      </c>
      <c r="H969" s="47">
        <v>35.0</v>
      </c>
      <c r="I969" s="47">
        <v>26.6</v>
      </c>
      <c r="J969" s="47">
        <v>0.0</v>
      </c>
      <c r="K969" s="47">
        <v>7.176</v>
      </c>
      <c r="L969" s="248">
        <f t="shared" si="1"/>
        <v>72.73</v>
      </c>
    </row>
    <row r="970">
      <c r="A970" s="47" t="s">
        <v>10796</v>
      </c>
      <c r="B970" s="47">
        <v>0.0</v>
      </c>
      <c r="C970" s="47">
        <v>0.0</v>
      </c>
      <c r="D970" s="47">
        <v>0.0</v>
      </c>
      <c r="E970" s="47">
        <v>0.0</v>
      </c>
      <c r="F970" s="47">
        <v>0.0</v>
      </c>
      <c r="G970" s="47">
        <v>2.04</v>
      </c>
      <c r="H970" s="47">
        <v>30.907</v>
      </c>
      <c r="I970" s="47">
        <v>32.9</v>
      </c>
      <c r="J970" s="47">
        <v>0.0</v>
      </c>
      <c r="K970" s="47">
        <v>8.073</v>
      </c>
      <c r="L970" s="248">
        <f t="shared" si="1"/>
        <v>73.92</v>
      </c>
    </row>
    <row r="971">
      <c r="A971" s="47" t="s">
        <v>10797</v>
      </c>
      <c r="B971" s="47">
        <v>0.0</v>
      </c>
      <c r="C971" s="47">
        <v>0.0</v>
      </c>
      <c r="D971" s="47">
        <v>0.0</v>
      </c>
      <c r="E971" s="47">
        <v>0.0</v>
      </c>
      <c r="F971" s="47">
        <v>0.0</v>
      </c>
      <c r="G971" s="47">
        <v>2.499</v>
      </c>
      <c r="H971" s="47">
        <v>10.843</v>
      </c>
      <c r="I971" s="47">
        <v>39.9</v>
      </c>
      <c r="J971" s="47">
        <v>0.0</v>
      </c>
      <c r="K971" s="47">
        <v>21.528</v>
      </c>
      <c r="L971" s="248">
        <f t="shared" si="1"/>
        <v>74.77</v>
      </c>
    </row>
    <row r="972">
      <c r="A972" s="47" t="s">
        <v>10798</v>
      </c>
      <c r="B972" s="47">
        <v>0.0</v>
      </c>
      <c r="C972" s="47">
        <v>0.0</v>
      </c>
      <c r="D972" s="47">
        <v>0.0</v>
      </c>
      <c r="E972" s="47">
        <v>0.0</v>
      </c>
      <c r="F972" s="47">
        <v>0.0</v>
      </c>
      <c r="G972" s="47">
        <v>2.499</v>
      </c>
      <c r="H972" s="47">
        <v>2.519</v>
      </c>
      <c r="I972" s="47">
        <v>42.7</v>
      </c>
      <c r="J972" s="47">
        <v>0.0</v>
      </c>
      <c r="K972" s="47">
        <v>32.292</v>
      </c>
      <c r="L972" s="248">
        <f t="shared" si="1"/>
        <v>80.01</v>
      </c>
    </row>
    <row r="973">
      <c r="A973" s="47" t="s">
        <v>10799</v>
      </c>
      <c r="B973" s="47">
        <v>0.0</v>
      </c>
      <c r="C973" s="47">
        <v>0.0</v>
      </c>
      <c r="D973" s="47">
        <v>0.0</v>
      </c>
      <c r="E973" s="47">
        <v>0.0</v>
      </c>
      <c r="F973" s="47">
        <v>0.0</v>
      </c>
      <c r="G973" s="47">
        <v>0.0</v>
      </c>
      <c r="H973" s="47">
        <v>0.0</v>
      </c>
      <c r="I973" s="47">
        <v>36.022</v>
      </c>
      <c r="J973" s="47">
        <v>0.0</v>
      </c>
      <c r="K973" s="47">
        <v>39.468</v>
      </c>
      <c r="L973" s="248">
        <f t="shared" si="1"/>
        <v>75.49</v>
      </c>
    </row>
    <row r="974">
      <c r="A974" s="47" t="s">
        <v>10800</v>
      </c>
      <c r="B974" s="47">
        <v>0.0</v>
      </c>
      <c r="C974" s="47">
        <v>0.0</v>
      </c>
      <c r="D974" s="47">
        <v>0.0</v>
      </c>
      <c r="E974" s="47">
        <v>0.0</v>
      </c>
      <c r="F974" s="47">
        <v>0.0</v>
      </c>
      <c r="G974" s="47">
        <v>0.0</v>
      </c>
      <c r="H974" s="47">
        <v>0.0</v>
      </c>
      <c r="I974" s="47">
        <v>30.601</v>
      </c>
      <c r="J974" s="47">
        <v>0.0</v>
      </c>
      <c r="K974" s="47">
        <v>42.159</v>
      </c>
      <c r="L974" s="248">
        <f t="shared" si="1"/>
        <v>72.76</v>
      </c>
    </row>
    <row r="975">
      <c r="A975" s="47" t="s">
        <v>10801</v>
      </c>
      <c r="B975" s="47">
        <v>0.0</v>
      </c>
      <c r="C975" s="47">
        <v>0.0</v>
      </c>
      <c r="D975" s="47">
        <v>0.0</v>
      </c>
      <c r="E975" s="47">
        <v>0.0</v>
      </c>
      <c r="F975" s="47">
        <v>0.0</v>
      </c>
      <c r="G975" s="47">
        <v>2.397</v>
      </c>
      <c r="H975" s="47">
        <v>0.0</v>
      </c>
      <c r="I975" s="47">
        <v>40.6</v>
      </c>
      <c r="J975" s="47">
        <v>0.0</v>
      </c>
      <c r="K975" s="47">
        <v>24.833</v>
      </c>
      <c r="L975" s="248">
        <f t="shared" si="1"/>
        <v>67.83</v>
      </c>
    </row>
    <row r="976">
      <c r="A976" s="47" t="s">
        <v>10802</v>
      </c>
      <c r="B976" s="47">
        <v>0.0</v>
      </c>
      <c r="C976" s="47">
        <v>0.0</v>
      </c>
      <c r="D976" s="47">
        <v>0.0</v>
      </c>
      <c r="E976" s="47">
        <v>0.0</v>
      </c>
      <c r="F976" s="47">
        <v>0.0</v>
      </c>
      <c r="G976" s="47">
        <v>2.397</v>
      </c>
      <c r="H976" s="47">
        <v>0.0</v>
      </c>
      <c r="I976" s="47">
        <v>39.2</v>
      </c>
      <c r="J976" s="47">
        <v>0.0</v>
      </c>
      <c r="K976" s="47">
        <v>29.3324</v>
      </c>
      <c r="L976" s="248">
        <f t="shared" si="1"/>
        <v>70.9294</v>
      </c>
    </row>
    <row r="977">
      <c r="A977" s="47" t="s">
        <v>10803</v>
      </c>
      <c r="B977" s="47">
        <v>0.0</v>
      </c>
      <c r="C977" s="47">
        <v>0.0</v>
      </c>
      <c r="D977" s="47">
        <v>0.0</v>
      </c>
      <c r="E977" s="47">
        <v>0.0</v>
      </c>
      <c r="F977" s="47">
        <v>0.0</v>
      </c>
      <c r="G977" s="47">
        <v>2.091</v>
      </c>
      <c r="H977" s="47">
        <v>0.0</v>
      </c>
      <c r="I977" s="47">
        <v>34.3</v>
      </c>
      <c r="J977" s="47">
        <v>0.0</v>
      </c>
      <c r="K977" s="47">
        <v>36.049</v>
      </c>
      <c r="L977" s="248">
        <f t="shared" si="1"/>
        <v>72.44</v>
      </c>
    </row>
    <row r="978">
      <c r="A978" s="47" t="s">
        <v>10804</v>
      </c>
      <c r="B978" s="47">
        <v>0.0</v>
      </c>
      <c r="C978" s="47">
        <v>0.0</v>
      </c>
      <c r="D978" s="47">
        <v>0.0</v>
      </c>
      <c r="E978" s="47">
        <v>0.0</v>
      </c>
      <c r="F978" s="47">
        <v>0.0</v>
      </c>
      <c r="G978" s="47">
        <v>1.53</v>
      </c>
      <c r="H978" s="47">
        <v>14.415</v>
      </c>
      <c r="I978" s="47">
        <v>23.8</v>
      </c>
      <c r="J978" s="47">
        <v>0.0</v>
      </c>
      <c r="K978" s="47">
        <v>31.395</v>
      </c>
      <c r="L978" s="248">
        <f t="shared" si="1"/>
        <v>71.14</v>
      </c>
    </row>
    <row r="979">
      <c r="A979" s="47" t="s">
        <v>10805</v>
      </c>
      <c r="B979" s="47">
        <v>0.0</v>
      </c>
      <c r="C979" s="47">
        <v>0.0</v>
      </c>
      <c r="D979" s="47">
        <v>0.0</v>
      </c>
      <c r="E979" s="47">
        <v>0.0</v>
      </c>
      <c r="F979" s="47">
        <v>6.596</v>
      </c>
      <c r="G979" s="47">
        <v>0.0</v>
      </c>
      <c r="H979" s="47">
        <v>35.0</v>
      </c>
      <c r="I979" s="47">
        <v>0.0</v>
      </c>
      <c r="J979" s="47">
        <v>0.0</v>
      </c>
      <c r="K979" s="47">
        <v>28.704</v>
      </c>
      <c r="L979" s="248">
        <f t="shared" si="1"/>
        <v>70.3</v>
      </c>
    </row>
    <row r="980">
      <c r="A980" s="47" t="s">
        <v>10806</v>
      </c>
      <c r="B980" s="47">
        <v>3.0</v>
      </c>
      <c r="C980" s="47">
        <v>0.0</v>
      </c>
      <c r="D980" s="47">
        <v>0.0</v>
      </c>
      <c r="E980" s="47">
        <v>0.0</v>
      </c>
      <c r="F980" s="47">
        <v>18.367</v>
      </c>
      <c r="G980" s="47">
        <v>0.0</v>
      </c>
      <c r="H980" s="47">
        <v>35.0</v>
      </c>
      <c r="I980" s="47">
        <v>0.0</v>
      </c>
      <c r="J980" s="47">
        <v>0.0</v>
      </c>
      <c r="K980" s="47">
        <v>17.043</v>
      </c>
      <c r="L980" s="248">
        <f t="shared" si="1"/>
        <v>73.41</v>
      </c>
    </row>
    <row r="981">
      <c r="A981" s="47" t="s">
        <v>10807</v>
      </c>
      <c r="B981" s="47">
        <v>0.0</v>
      </c>
      <c r="C981" s="47">
        <v>0.0</v>
      </c>
      <c r="D981" s="47">
        <v>0.0</v>
      </c>
      <c r="E981" s="47">
        <v>0.0</v>
      </c>
      <c r="F981" s="47">
        <v>34.988</v>
      </c>
      <c r="G981" s="47">
        <v>0.0</v>
      </c>
      <c r="H981" s="47">
        <v>35.0</v>
      </c>
      <c r="I981" s="47">
        <v>0.0</v>
      </c>
      <c r="J981" s="47">
        <v>0.0</v>
      </c>
      <c r="K981" s="47">
        <v>5.382</v>
      </c>
      <c r="L981" s="248">
        <f t="shared" si="1"/>
        <v>75.37</v>
      </c>
    </row>
    <row r="982">
      <c r="A982" s="47" t="s">
        <v>10808</v>
      </c>
      <c r="B982" s="47">
        <v>0.0</v>
      </c>
      <c r="C982" s="47">
        <v>0.0</v>
      </c>
      <c r="D982" s="47">
        <v>0.0</v>
      </c>
      <c r="E982" s="47">
        <v>0.0</v>
      </c>
      <c r="F982" s="47">
        <v>33.036</v>
      </c>
      <c r="G982" s="47">
        <v>0.0</v>
      </c>
      <c r="H982" s="47">
        <v>35.0</v>
      </c>
      <c r="I982" s="47">
        <v>0.0</v>
      </c>
      <c r="J982" s="47">
        <v>0.0</v>
      </c>
      <c r="K982" s="47">
        <v>1.794</v>
      </c>
      <c r="L982" s="248">
        <f t="shared" si="1"/>
        <v>69.83</v>
      </c>
    </row>
    <row r="983">
      <c r="A983" s="47" t="s">
        <v>10809</v>
      </c>
      <c r="B983" s="47">
        <v>0.0</v>
      </c>
      <c r="C983" s="47">
        <v>0.0</v>
      </c>
      <c r="D983" s="47">
        <v>0.0</v>
      </c>
      <c r="E983" s="47">
        <v>0.0</v>
      </c>
      <c r="F983" s="47">
        <v>22.615</v>
      </c>
      <c r="G983" s="47">
        <v>0.0</v>
      </c>
      <c r="H983" s="47">
        <v>35.0</v>
      </c>
      <c r="I983" s="47">
        <v>0.0</v>
      </c>
      <c r="J983" s="47">
        <v>0.0</v>
      </c>
      <c r="K983" s="47">
        <v>4.485</v>
      </c>
      <c r="L983" s="248">
        <f t="shared" si="1"/>
        <v>62.1</v>
      </c>
    </row>
    <row r="984">
      <c r="A984" s="47" t="s">
        <v>10810</v>
      </c>
      <c r="B984" s="47">
        <v>0.0</v>
      </c>
      <c r="C984" s="47">
        <v>0.0</v>
      </c>
      <c r="D984" s="47">
        <v>0.0</v>
      </c>
      <c r="E984" s="47">
        <v>0.0</v>
      </c>
      <c r="F984" s="47">
        <v>13.461</v>
      </c>
      <c r="G984" s="47">
        <v>0.0</v>
      </c>
      <c r="H984" s="47">
        <v>35.0</v>
      </c>
      <c r="I984" s="47">
        <v>0.0</v>
      </c>
      <c r="J984" s="47">
        <v>0.0</v>
      </c>
      <c r="K984" s="47">
        <v>6.279</v>
      </c>
      <c r="L984" s="248">
        <f t="shared" si="1"/>
        <v>54.74</v>
      </c>
    </row>
    <row r="985">
      <c r="A985" s="47" t="s">
        <v>10811</v>
      </c>
      <c r="B985" s="47">
        <v>0.0</v>
      </c>
      <c r="C985" s="47">
        <v>0.0</v>
      </c>
      <c r="D985" s="47">
        <v>0.0</v>
      </c>
      <c r="E985" s="47">
        <v>0.0</v>
      </c>
      <c r="F985" s="47">
        <v>5.907</v>
      </c>
      <c r="G985" s="47">
        <v>0.0</v>
      </c>
      <c r="H985" s="47">
        <v>35.0</v>
      </c>
      <c r="I985" s="47">
        <v>0.0</v>
      </c>
      <c r="J985" s="47">
        <v>0.0</v>
      </c>
      <c r="K985" s="47">
        <v>8.073</v>
      </c>
      <c r="L985" s="248">
        <f t="shared" si="1"/>
        <v>48.98</v>
      </c>
    </row>
    <row r="986">
      <c r="A986" s="47" t="s">
        <v>10812</v>
      </c>
      <c r="B986" s="47">
        <v>0.0</v>
      </c>
      <c r="C986" s="47">
        <v>0.0</v>
      </c>
      <c r="D986" s="47">
        <v>0.0</v>
      </c>
      <c r="E986" s="47">
        <v>0.0</v>
      </c>
      <c r="F986" s="47">
        <v>0.0</v>
      </c>
      <c r="G986" s="47">
        <v>0.0</v>
      </c>
      <c r="H986" s="47">
        <v>25.565</v>
      </c>
      <c r="I986" s="47">
        <v>0.0</v>
      </c>
      <c r="J986" s="47">
        <v>0.0</v>
      </c>
      <c r="K986" s="47">
        <v>13.455</v>
      </c>
      <c r="L986" s="248">
        <f t="shared" si="1"/>
        <v>39.02</v>
      </c>
    </row>
    <row r="987">
      <c r="A987" s="47" t="s">
        <v>10813</v>
      </c>
      <c r="B987" s="47">
        <v>0.0</v>
      </c>
      <c r="C987" s="47">
        <v>0.0</v>
      </c>
      <c r="D987" s="47">
        <v>0.0</v>
      </c>
      <c r="E987" s="47">
        <v>0.0</v>
      </c>
      <c r="F987" s="47">
        <v>0.0</v>
      </c>
      <c r="G987" s="47">
        <v>0.0</v>
      </c>
      <c r="H987" s="47">
        <v>30.909</v>
      </c>
      <c r="I987" s="47">
        <v>0.0</v>
      </c>
      <c r="J987" s="47">
        <v>0.0</v>
      </c>
      <c r="K987" s="47">
        <v>11.661</v>
      </c>
      <c r="L987" s="248">
        <f t="shared" si="1"/>
        <v>42.57</v>
      </c>
    </row>
    <row r="988">
      <c r="A988" s="47" t="s">
        <v>10814</v>
      </c>
      <c r="B988" s="47">
        <v>0.0</v>
      </c>
      <c r="C988" s="47">
        <v>0.0</v>
      </c>
      <c r="D988" s="47">
        <v>0.0</v>
      </c>
      <c r="E988" s="47">
        <v>0.0</v>
      </c>
      <c r="F988" s="47">
        <v>0.0</v>
      </c>
      <c r="G988" s="47">
        <v>0.0</v>
      </c>
      <c r="H988" s="47">
        <v>24.115</v>
      </c>
      <c r="I988" s="47">
        <v>0.0</v>
      </c>
      <c r="J988" s="47">
        <v>0.0</v>
      </c>
      <c r="K988" s="47">
        <v>13.455</v>
      </c>
      <c r="L988" s="248">
        <f t="shared" si="1"/>
        <v>37.57</v>
      </c>
    </row>
    <row r="989">
      <c r="A989" s="47" t="s">
        <v>10815</v>
      </c>
      <c r="B989" s="47">
        <v>0.0</v>
      </c>
      <c r="C989" s="47">
        <v>0.0</v>
      </c>
      <c r="D989" s="47">
        <v>0.0</v>
      </c>
      <c r="E989" s="47">
        <v>0.0</v>
      </c>
      <c r="F989" s="47">
        <v>0.0</v>
      </c>
      <c r="G989" s="47">
        <v>0.0</v>
      </c>
      <c r="H989" s="47">
        <v>17.766</v>
      </c>
      <c r="I989" s="47">
        <v>0.0</v>
      </c>
      <c r="J989" s="47">
        <v>0.0</v>
      </c>
      <c r="K989" s="47">
        <v>19.734</v>
      </c>
      <c r="L989" s="248">
        <f t="shared" si="1"/>
        <v>37.5</v>
      </c>
    </row>
    <row r="990">
      <c r="A990" s="47" t="s">
        <v>10816</v>
      </c>
      <c r="B990" s="47">
        <v>0.0</v>
      </c>
      <c r="C990" s="47">
        <v>0.0</v>
      </c>
      <c r="D990" s="47">
        <v>0.0</v>
      </c>
      <c r="E990" s="47">
        <v>0.0</v>
      </c>
      <c r="F990" s="47">
        <v>0.0</v>
      </c>
      <c r="G990" s="47">
        <v>0.0</v>
      </c>
      <c r="H990" s="47">
        <v>27.392</v>
      </c>
      <c r="I990" s="47">
        <v>0.0</v>
      </c>
      <c r="J990" s="47">
        <v>0.0</v>
      </c>
      <c r="K990" s="47">
        <v>12.558</v>
      </c>
      <c r="L990" s="248">
        <f t="shared" si="1"/>
        <v>39.95</v>
      </c>
    </row>
    <row r="991">
      <c r="A991" s="47" t="s">
        <v>10817</v>
      </c>
      <c r="B991" s="47">
        <v>0.0</v>
      </c>
      <c r="C991" s="47">
        <v>0.0</v>
      </c>
      <c r="D991" s="47">
        <v>0.0</v>
      </c>
      <c r="E991" s="47">
        <v>0.0</v>
      </c>
      <c r="F991" s="47">
        <v>0.0</v>
      </c>
      <c r="G991" s="47">
        <v>0.0</v>
      </c>
      <c r="H991" s="47">
        <v>29.8934</v>
      </c>
      <c r="I991" s="47">
        <v>0.0</v>
      </c>
      <c r="J991" s="47">
        <v>0.0</v>
      </c>
      <c r="K991" s="47">
        <v>16.146</v>
      </c>
      <c r="L991" s="248">
        <f t="shared" si="1"/>
        <v>46.0394</v>
      </c>
    </row>
    <row r="992">
      <c r="A992" s="47" t="s">
        <v>10818</v>
      </c>
      <c r="B992" s="47">
        <v>3.0</v>
      </c>
      <c r="C992" s="47">
        <v>0.0</v>
      </c>
      <c r="D992" s="47">
        <v>0.0</v>
      </c>
      <c r="E992" s="47">
        <v>0.0</v>
      </c>
      <c r="F992" s="47">
        <v>13.891</v>
      </c>
      <c r="G992" s="47">
        <v>0.0</v>
      </c>
      <c r="H992" s="47">
        <v>35.0</v>
      </c>
      <c r="I992" s="47">
        <v>0.0</v>
      </c>
      <c r="J992" s="47">
        <v>0.0</v>
      </c>
      <c r="K992" s="47">
        <v>6.279</v>
      </c>
      <c r="L992" s="248">
        <f t="shared" si="1"/>
        <v>58.17</v>
      </c>
    </row>
    <row r="993">
      <c r="A993" s="47" t="s">
        <v>10819</v>
      </c>
      <c r="B993" s="47">
        <v>0.0</v>
      </c>
      <c r="C993" s="47">
        <v>0.0</v>
      </c>
      <c r="D993" s="47">
        <v>0.0</v>
      </c>
      <c r="E993" s="47">
        <v>0.0</v>
      </c>
      <c r="F993" s="47">
        <v>11.239</v>
      </c>
      <c r="G993" s="47">
        <v>0.357</v>
      </c>
      <c r="H993" s="47">
        <v>35.0</v>
      </c>
      <c r="I993" s="47">
        <v>5.6</v>
      </c>
      <c r="J993" s="47">
        <v>0.0</v>
      </c>
      <c r="K993" s="47">
        <v>10.764</v>
      </c>
      <c r="L993" s="248">
        <f t="shared" si="1"/>
        <v>62.96</v>
      </c>
    </row>
    <row r="994">
      <c r="A994" s="47" t="s">
        <v>10820</v>
      </c>
      <c r="B994" s="47">
        <v>0.0</v>
      </c>
      <c r="C994" s="47">
        <v>0.0</v>
      </c>
      <c r="D994" s="47">
        <v>0.0</v>
      </c>
      <c r="E994" s="47">
        <v>0.0</v>
      </c>
      <c r="F994" s="47">
        <v>0.0</v>
      </c>
      <c r="G994" s="47">
        <v>2.244</v>
      </c>
      <c r="H994" s="47">
        <v>23.355</v>
      </c>
      <c r="I994" s="47">
        <v>37.1</v>
      </c>
      <c r="J994" s="47">
        <v>0.0</v>
      </c>
      <c r="K994" s="47">
        <v>11.661</v>
      </c>
      <c r="L994" s="248">
        <f t="shared" si="1"/>
        <v>74.36</v>
      </c>
    </row>
    <row r="995">
      <c r="A995" s="47" t="s">
        <v>10821</v>
      </c>
      <c r="B995" s="47">
        <v>0.0</v>
      </c>
      <c r="C995" s="47">
        <v>0.0</v>
      </c>
      <c r="D995" s="47">
        <v>0.0</v>
      </c>
      <c r="E995" s="47">
        <v>0.0</v>
      </c>
      <c r="F995" s="47">
        <v>0.0</v>
      </c>
      <c r="G995" s="47">
        <v>2.499</v>
      </c>
      <c r="H995" s="47">
        <v>6.019</v>
      </c>
      <c r="I995" s="47">
        <v>39.9</v>
      </c>
      <c r="J995" s="47">
        <v>0.0</v>
      </c>
      <c r="K995" s="47">
        <v>23.322</v>
      </c>
      <c r="L995" s="248">
        <f t="shared" si="1"/>
        <v>71.74</v>
      </c>
    </row>
    <row r="996">
      <c r="A996" s="47" t="s">
        <v>10822</v>
      </c>
      <c r="B996" s="47">
        <v>0.0</v>
      </c>
      <c r="C996" s="47">
        <v>0.0</v>
      </c>
      <c r="D996" s="47">
        <v>0.0</v>
      </c>
      <c r="E996" s="47">
        <v>0.0</v>
      </c>
      <c r="F996" s="47">
        <v>0.0</v>
      </c>
      <c r="G996" s="47">
        <v>2.754</v>
      </c>
      <c r="H996" s="47">
        <v>0.0</v>
      </c>
      <c r="I996" s="47">
        <v>44.1</v>
      </c>
      <c r="J996" s="47">
        <v>0.0</v>
      </c>
      <c r="K996" s="47">
        <v>23.956</v>
      </c>
      <c r="L996" s="248">
        <f t="shared" si="1"/>
        <v>70.81</v>
      </c>
    </row>
    <row r="997">
      <c r="A997" s="47" t="s">
        <v>10823</v>
      </c>
      <c r="B997" s="47">
        <v>0.0</v>
      </c>
      <c r="C997" s="47">
        <v>0.0</v>
      </c>
      <c r="D997" s="47">
        <v>0.0</v>
      </c>
      <c r="E997" s="47">
        <v>0.0</v>
      </c>
      <c r="F997" s="47">
        <v>0.0</v>
      </c>
      <c r="G997" s="47">
        <v>2.703</v>
      </c>
      <c r="H997" s="47">
        <v>0.0</v>
      </c>
      <c r="I997" s="47">
        <v>44.1</v>
      </c>
      <c r="J997" s="47">
        <v>0.0</v>
      </c>
      <c r="K997" s="47">
        <v>24.937</v>
      </c>
      <c r="L997" s="248">
        <f t="shared" si="1"/>
        <v>71.74</v>
      </c>
    </row>
    <row r="998">
      <c r="A998" s="47" t="s">
        <v>10824</v>
      </c>
      <c r="B998" s="47">
        <v>0.0</v>
      </c>
      <c r="C998" s="47">
        <v>0.0</v>
      </c>
      <c r="D998" s="47">
        <v>0.0</v>
      </c>
      <c r="E998" s="47">
        <v>0.0</v>
      </c>
      <c r="F998" s="47">
        <v>0.0</v>
      </c>
      <c r="G998" s="47">
        <v>0.0</v>
      </c>
      <c r="H998" s="47">
        <v>0.0</v>
      </c>
      <c r="I998" s="47">
        <v>13.395</v>
      </c>
      <c r="J998" s="47">
        <v>0.0</v>
      </c>
      <c r="K998" s="47">
        <v>49.335</v>
      </c>
      <c r="L998" s="248">
        <f t="shared" si="1"/>
        <v>62.73</v>
      </c>
    </row>
    <row r="999">
      <c r="A999" s="47" t="s">
        <v>10825</v>
      </c>
      <c r="B999" s="47">
        <v>0.0</v>
      </c>
      <c r="C999" s="47">
        <v>0.0</v>
      </c>
      <c r="D999" s="47">
        <v>0.0</v>
      </c>
      <c r="E999" s="47">
        <v>0.0</v>
      </c>
      <c r="F999" s="47">
        <v>0.0</v>
      </c>
      <c r="G999" s="47">
        <v>0.0</v>
      </c>
      <c r="H999" s="47">
        <v>0.0</v>
      </c>
      <c r="I999" s="47">
        <v>43.4</v>
      </c>
      <c r="J999" s="47">
        <v>0.0</v>
      </c>
      <c r="K999" s="47">
        <v>21.8894</v>
      </c>
      <c r="L999" s="248">
        <f t="shared" si="1"/>
        <v>65.2894</v>
      </c>
    </row>
    <row r="1000">
      <c r="A1000" s="47" t="s">
        <v>10826</v>
      </c>
      <c r="B1000" s="47">
        <v>0.0</v>
      </c>
      <c r="C1000" s="47">
        <v>0.0</v>
      </c>
      <c r="D1000" s="47">
        <v>0.0</v>
      </c>
      <c r="E1000" s="47">
        <v>0.0</v>
      </c>
      <c r="F1000" s="47">
        <v>0.0</v>
      </c>
      <c r="G1000" s="47">
        <v>0.0</v>
      </c>
      <c r="H1000" s="47">
        <v>0.0</v>
      </c>
      <c r="I1000" s="47">
        <v>37.1</v>
      </c>
      <c r="J1000" s="47">
        <v>0.0</v>
      </c>
      <c r="K1000" s="47">
        <v>26.78</v>
      </c>
      <c r="L1000" s="248">
        <f t="shared" si="1"/>
        <v>63.88</v>
      </c>
    </row>
    <row r="1001">
      <c r="A1001" s="47" t="s">
        <v>10827</v>
      </c>
      <c r="B1001" s="47">
        <v>0.0</v>
      </c>
      <c r="C1001" s="47">
        <v>0.0</v>
      </c>
      <c r="D1001" s="47">
        <v>0.0</v>
      </c>
      <c r="E1001" s="47">
        <v>0.0</v>
      </c>
      <c r="F1001" s="47">
        <v>0.0</v>
      </c>
      <c r="G1001" s="47">
        <v>0.0</v>
      </c>
      <c r="H1001" s="47">
        <v>0.0</v>
      </c>
      <c r="I1001" s="47">
        <v>34.3</v>
      </c>
      <c r="J1001" s="47">
        <v>0.0</v>
      </c>
      <c r="K1001" s="47">
        <v>25.42</v>
      </c>
      <c r="L1001" s="248">
        <f t="shared" si="1"/>
        <v>59.72</v>
      </c>
    </row>
    <row r="1002">
      <c r="A1002" s="47" t="s">
        <v>10828</v>
      </c>
      <c r="B1002" s="47">
        <v>0.0</v>
      </c>
      <c r="C1002" s="47">
        <v>0.0</v>
      </c>
      <c r="D1002" s="47">
        <v>0.0</v>
      </c>
      <c r="E1002" s="47">
        <v>0.0</v>
      </c>
      <c r="F1002" s="47">
        <v>0.0</v>
      </c>
      <c r="G1002" s="47">
        <v>0.0</v>
      </c>
      <c r="H1002" s="47">
        <v>0.0</v>
      </c>
      <c r="I1002" s="47">
        <v>21.0</v>
      </c>
      <c r="J1002" s="47">
        <v>0.0</v>
      </c>
      <c r="K1002" s="47">
        <v>45.25</v>
      </c>
      <c r="L1002" s="248">
        <f t="shared" si="1"/>
        <v>66.25</v>
      </c>
    </row>
    <row r="1003">
      <c r="A1003" s="47" t="s">
        <v>10829</v>
      </c>
      <c r="B1003" s="47">
        <v>0.0</v>
      </c>
      <c r="C1003" s="47">
        <v>0.0</v>
      </c>
      <c r="D1003" s="47">
        <v>0.0</v>
      </c>
      <c r="E1003" s="47">
        <v>0.0</v>
      </c>
      <c r="F1003" s="47">
        <v>0.0</v>
      </c>
      <c r="G1003" s="47">
        <v>0.0</v>
      </c>
      <c r="H1003" s="47">
        <v>34.198</v>
      </c>
      <c r="I1003" s="47">
        <v>0.0</v>
      </c>
      <c r="J1003" s="47">
        <v>0.0</v>
      </c>
      <c r="K1003" s="47">
        <v>32.292</v>
      </c>
      <c r="L1003" s="248">
        <f t="shared" si="1"/>
        <v>66.49</v>
      </c>
    </row>
    <row r="1004">
      <c r="A1004" s="47" t="s">
        <v>10830</v>
      </c>
      <c r="B1004" s="47">
        <v>0.0</v>
      </c>
      <c r="C1004" s="47">
        <v>0.0</v>
      </c>
      <c r="D1004" s="47">
        <v>0.0</v>
      </c>
      <c r="E1004" s="47">
        <v>0.0</v>
      </c>
      <c r="F1004" s="47">
        <v>10.212</v>
      </c>
      <c r="G1004" s="47">
        <v>0.0</v>
      </c>
      <c r="H1004" s="47">
        <v>35.0</v>
      </c>
      <c r="I1004" s="47">
        <v>0.0</v>
      </c>
      <c r="J1004" s="47">
        <v>0.0</v>
      </c>
      <c r="K1004" s="47">
        <v>21.528</v>
      </c>
      <c r="L1004" s="248">
        <f t="shared" si="1"/>
        <v>66.74</v>
      </c>
    </row>
    <row r="1005">
      <c r="A1005" s="47" t="s">
        <v>10831</v>
      </c>
      <c r="B1005" s="47">
        <v>3.0</v>
      </c>
      <c r="C1005" s="47">
        <v>0.0</v>
      </c>
      <c r="D1005" s="47">
        <v>0.0</v>
      </c>
      <c r="E1005" s="47">
        <v>0.0</v>
      </c>
      <c r="F1005" s="47">
        <v>17.584</v>
      </c>
      <c r="G1005" s="47">
        <v>0.0</v>
      </c>
      <c r="H1005" s="47">
        <v>35.0</v>
      </c>
      <c r="I1005" s="47">
        <v>0.0</v>
      </c>
      <c r="J1005" s="47">
        <v>0.0</v>
      </c>
      <c r="K1005" s="47">
        <v>16.146</v>
      </c>
      <c r="L1005" s="248">
        <f t="shared" si="1"/>
        <v>71.73</v>
      </c>
    </row>
    <row r="1006">
      <c r="A1006" s="47" t="s">
        <v>10832</v>
      </c>
      <c r="B1006" s="47">
        <v>0.0</v>
      </c>
      <c r="C1006" s="47">
        <v>0.0</v>
      </c>
      <c r="D1006" s="47">
        <v>0.0</v>
      </c>
      <c r="E1006" s="47">
        <v>0.0</v>
      </c>
      <c r="F1006" s="47">
        <v>6.841</v>
      </c>
      <c r="G1006" s="47">
        <v>0.0</v>
      </c>
      <c r="H1006" s="47">
        <v>35.0</v>
      </c>
      <c r="I1006" s="47">
        <v>0.0</v>
      </c>
      <c r="J1006" s="47">
        <v>0.0</v>
      </c>
      <c r="K1006" s="47">
        <v>24.219</v>
      </c>
      <c r="L1006" s="248">
        <f t="shared" si="1"/>
        <v>66.06</v>
      </c>
    </row>
    <row r="1007">
      <c r="A1007" s="47" t="s">
        <v>10833</v>
      </c>
      <c r="B1007" s="47">
        <v>0.0</v>
      </c>
      <c r="C1007" s="47">
        <v>0.0</v>
      </c>
      <c r="D1007" s="47">
        <v>0.0</v>
      </c>
      <c r="E1007" s="47">
        <v>0.0</v>
      </c>
      <c r="F1007" s="47">
        <v>0.0</v>
      </c>
      <c r="G1007" s="47">
        <v>0.0</v>
      </c>
      <c r="H1007" s="47">
        <v>27.983</v>
      </c>
      <c r="I1007" s="47">
        <v>0.0</v>
      </c>
      <c r="J1007" s="47">
        <v>0.0</v>
      </c>
      <c r="K1007" s="47">
        <v>27.807</v>
      </c>
      <c r="L1007" s="248">
        <f t="shared" si="1"/>
        <v>55.79</v>
      </c>
    </row>
    <row r="1008">
      <c r="A1008" s="47" t="s">
        <v>10834</v>
      </c>
      <c r="B1008" s="47">
        <v>0.0</v>
      </c>
      <c r="C1008" s="47">
        <v>0.0</v>
      </c>
      <c r="D1008" s="47">
        <v>0.0</v>
      </c>
      <c r="E1008" s="47">
        <v>0.0</v>
      </c>
      <c r="F1008" s="47">
        <v>0.0</v>
      </c>
      <c r="G1008" s="47">
        <v>0.0</v>
      </c>
      <c r="H1008" s="47">
        <v>26.769</v>
      </c>
      <c r="I1008" s="47">
        <v>0.0</v>
      </c>
      <c r="J1008" s="47">
        <v>0.0</v>
      </c>
      <c r="K1008" s="47">
        <v>20.631</v>
      </c>
      <c r="L1008" s="248">
        <f t="shared" si="1"/>
        <v>47.4</v>
      </c>
    </row>
    <row r="1009">
      <c r="A1009" s="47" t="s">
        <v>10835</v>
      </c>
      <c r="B1009" s="47">
        <v>0.0</v>
      </c>
      <c r="C1009" s="47">
        <v>0.0</v>
      </c>
      <c r="D1009" s="47">
        <v>0.0</v>
      </c>
      <c r="E1009" s="47">
        <v>0.0</v>
      </c>
      <c r="F1009" s="47">
        <v>0.0</v>
      </c>
      <c r="G1009" s="47">
        <v>0.0</v>
      </c>
      <c r="H1009" s="47">
        <v>17.18</v>
      </c>
      <c r="I1009" s="47">
        <v>0.0</v>
      </c>
      <c r="J1009" s="47">
        <v>0.0</v>
      </c>
      <c r="K1009" s="47">
        <v>26.91</v>
      </c>
      <c r="L1009" s="248">
        <f t="shared" si="1"/>
        <v>44.09</v>
      </c>
    </row>
    <row r="1010">
      <c r="A1010" s="47" t="s">
        <v>10836</v>
      </c>
      <c r="B1010" s="47">
        <v>0.0</v>
      </c>
      <c r="C1010" s="47">
        <v>0.0</v>
      </c>
      <c r="D1010" s="47">
        <v>0.0</v>
      </c>
      <c r="E1010" s="47">
        <v>0.0</v>
      </c>
      <c r="F1010" s="47">
        <v>0.0</v>
      </c>
      <c r="G1010" s="47">
        <v>0.0</v>
      </c>
      <c r="H1010" s="47">
        <v>9.716</v>
      </c>
      <c r="I1010" s="47">
        <v>0.0</v>
      </c>
      <c r="J1010" s="47">
        <v>0.0</v>
      </c>
      <c r="K1010" s="47">
        <v>28.704</v>
      </c>
      <c r="L1010" s="248">
        <f t="shared" si="1"/>
        <v>38.42</v>
      </c>
    </row>
    <row r="1011">
      <c r="A1011" s="47" t="s">
        <v>10837</v>
      </c>
      <c r="B1011" s="47">
        <v>0.0</v>
      </c>
      <c r="C1011" s="47">
        <v>0.0</v>
      </c>
      <c r="D1011" s="47">
        <v>0.0</v>
      </c>
      <c r="E1011" s="47">
        <v>0.0</v>
      </c>
      <c r="F1011" s="47">
        <v>0.0</v>
      </c>
      <c r="G1011" s="47">
        <v>0.0</v>
      </c>
      <c r="H1011" s="47">
        <v>15.396</v>
      </c>
      <c r="I1011" s="47">
        <v>0.0</v>
      </c>
      <c r="J1011" s="47">
        <v>0.0</v>
      </c>
      <c r="K1011" s="47">
        <v>19.734</v>
      </c>
      <c r="L1011" s="248">
        <f t="shared" si="1"/>
        <v>35.13</v>
      </c>
    </row>
    <row r="1012">
      <c r="A1012" s="47" t="s">
        <v>10838</v>
      </c>
      <c r="B1012" s="47">
        <v>0.0</v>
      </c>
      <c r="C1012" s="47">
        <v>0.0</v>
      </c>
      <c r="D1012" s="47">
        <v>0.0</v>
      </c>
      <c r="E1012" s="47">
        <v>0.0</v>
      </c>
      <c r="F1012" s="47">
        <v>0.0</v>
      </c>
      <c r="G1012" s="47">
        <v>0.0</v>
      </c>
      <c r="H1012" s="47">
        <v>13.852</v>
      </c>
      <c r="I1012" s="47">
        <v>0.0</v>
      </c>
      <c r="J1012" s="47">
        <v>0.0</v>
      </c>
      <c r="K1012" s="47">
        <v>21.528</v>
      </c>
      <c r="L1012" s="248">
        <f t="shared" si="1"/>
        <v>35.38</v>
      </c>
    </row>
    <row r="1013">
      <c r="A1013" s="47" t="s">
        <v>10839</v>
      </c>
      <c r="B1013" s="47">
        <v>0.0</v>
      </c>
      <c r="C1013" s="47">
        <v>0.0</v>
      </c>
      <c r="D1013" s="47">
        <v>0.0</v>
      </c>
      <c r="E1013" s="47">
        <v>0.0</v>
      </c>
      <c r="F1013" s="47">
        <v>0.0</v>
      </c>
      <c r="G1013" s="47">
        <v>0.0</v>
      </c>
      <c r="H1013" s="47">
        <v>17.777</v>
      </c>
      <c r="I1013" s="47">
        <v>0.0</v>
      </c>
      <c r="J1013" s="47">
        <v>0.0</v>
      </c>
      <c r="K1013" s="47">
        <v>17.043</v>
      </c>
      <c r="L1013" s="248">
        <f t="shared" si="1"/>
        <v>34.82</v>
      </c>
    </row>
    <row r="1014">
      <c r="A1014" s="47" t="s">
        <v>10840</v>
      </c>
      <c r="B1014" s="47">
        <v>0.0</v>
      </c>
      <c r="C1014" s="47">
        <v>0.0</v>
      </c>
      <c r="D1014" s="47">
        <v>0.0</v>
      </c>
      <c r="E1014" s="47">
        <v>0.0</v>
      </c>
      <c r="F1014" s="47">
        <v>0.0</v>
      </c>
      <c r="G1014" s="47">
        <v>0.0</v>
      </c>
      <c r="H1014" s="47">
        <v>12.421</v>
      </c>
      <c r="I1014" s="47">
        <v>0.0</v>
      </c>
      <c r="J1014" s="47">
        <v>0.0</v>
      </c>
      <c r="K1014" s="47">
        <v>24.219</v>
      </c>
      <c r="L1014" s="248">
        <f t="shared" si="1"/>
        <v>36.64</v>
      </c>
    </row>
    <row r="1015">
      <c r="A1015" s="47" t="s">
        <v>10841</v>
      </c>
      <c r="B1015" s="47">
        <v>0.0</v>
      </c>
      <c r="C1015" s="47">
        <v>0.0</v>
      </c>
      <c r="D1015" s="47">
        <v>0.0</v>
      </c>
      <c r="E1015" s="47">
        <v>0.0</v>
      </c>
      <c r="F1015" s="47">
        <v>0.0</v>
      </c>
      <c r="G1015" s="47">
        <v>0.0</v>
      </c>
      <c r="H1015" s="47">
        <v>19.101</v>
      </c>
      <c r="I1015" s="47">
        <v>0.0</v>
      </c>
      <c r="J1015" s="47">
        <v>0.0</v>
      </c>
      <c r="K1015" s="47">
        <v>24.219</v>
      </c>
      <c r="L1015" s="248">
        <f t="shared" si="1"/>
        <v>43.32</v>
      </c>
    </row>
    <row r="1016">
      <c r="A1016" s="47" t="s">
        <v>10842</v>
      </c>
      <c r="B1016" s="47">
        <v>0.0</v>
      </c>
      <c r="C1016" s="47">
        <v>0.0</v>
      </c>
      <c r="D1016" s="47">
        <v>0.0</v>
      </c>
      <c r="E1016" s="47">
        <v>0.0</v>
      </c>
      <c r="F1016" s="47">
        <v>0.0</v>
      </c>
      <c r="G1016" s="47">
        <v>0.0</v>
      </c>
      <c r="H1016" s="47">
        <v>33.557</v>
      </c>
      <c r="I1016" s="47">
        <v>0.0</v>
      </c>
      <c r="J1016" s="47">
        <v>0.0</v>
      </c>
      <c r="K1016" s="47">
        <v>17.043</v>
      </c>
      <c r="L1016" s="248">
        <f t="shared" si="1"/>
        <v>50.6</v>
      </c>
    </row>
    <row r="1017">
      <c r="A1017" s="47" t="s">
        <v>10843</v>
      </c>
      <c r="B1017" s="47">
        <v>3.0</v>
      </c>
      <c r="C1017" s="47">
        <v>0.0</v>
      </c>
      <c r="D1017" s="47">
        <v>0.0</v>
      </c>
      <c r="E1017" s="47">
        <v>0.0</v>
      </c>
      <c r="F1017" s="47">
        <v>3.429</v>
      </c>
      <c r="G1017" s="47">
        <v>0.102</v>
      </c>
      <c r="H1017" s="47">
        <v>35.0</v>
      </c>
      <c r="I1017" s="47">
        <v>1.4</v>
      </c>
      <c r="J1017" s="47">
        <v>0.0</v>
      </c>
      <c r="K1017" s="47">
        <v>15.249</v>
      </c>
      <c r="L1017" s="248">
        <f t="shared" si="1"/>
        <v>58.18</v>
      </c>
    </row>
    <row r="1018">
      <c r="A1018" s="47" t="s">
        <v>10844</v>
      </c>
      <c r="B1018" s="47">
        <v>0.0</v>
      </c>
      <c r="C1018" s="47">
        <v>0.0</v>
      </c>
      <c r="D1018" s="47">
        <v>0.0</v>
      </c>
      <c r="E1018" s="47">
        <v>0.0</v>
      </c>
      <c r="F1018" s="47">
        <v>0.0</v>
      </c>
      <c r="G1018" s="47">
        <v>2.142</v>
      </c>
      <c r="H1018" s="47">
        <v>15.796</v>
      </c>
      <c r="I1018" s="47">
        <v>33.6</v>
      </c>
      <c r="J1018" s="47">
        <v>0.0</v>
      </c>
      <c r="K1018" s="47">
        <v>14.352</v>
      </c>
      <c r="L1018" s="248">
        <f t="shared" si="1"/>
        <v>65.89</v>
      </c>
    </row>
    <row r="1019">
      <c r="A1019" s="47" t="s">
        <v>10845</v>
      </c>
      <c r="B1019" s="47">
        <v>0.0</v>
      </c>
      <c r="C1019" s="47">
        <v>0.0</v>
      </c>
      <c r="D1019" s="47">
        <v>0.0</v>
      </c>
      <c r="E1019" s="47">
        <v>0.0</v>
      </c>
      <c r="F1019" s="47">
        <v>0.0</v>
      </c>
      <c r="G1019" s="47">
        <v>2.295</v>
      </c>
      <c r="H1019" s="47">
        <v>7.465</v>
      </c>
      <c r="I1019" s="47">
        <v>35.0</v>
      </c>
      <c r="J1019" s="47">
        <v>0.0</v>
      </c>
      <c r="K1019" s="47">
        <v>17.94</v>
      </c>
      <c r="L1019" s="248">
        <f t="shared" si="1"/>
        <v>62.7</v>
      </c>
    </row>
    <row r="1020">
      <c r="A1020" s="47" t="s">
        <v>10846</v>
      </c>
      <c r="B1020" s="47">
        <v>0.0</v>
      </c>
      <c r="C1020" s="47">
        <v>0.0</v>
      </c>
      <c r="D1020" s="47">
        <v>0.0</v>
      </c>
      <c r="E1020" s="47">
        <v>0.0</v>
      </c>
      <c r="F1020" s="47">
        <v>0.0</v>
      </c>
      <c r="G1020" s="47">
        <v>2.703</v>
      </c>
      <c r="H1020" s="47">
        <v>0.0</v>
      </c>
      <c r="I1020" s="47">
        <v>40.275</v>
      </c>
      <c r="J1020" s="47">
        <v>0.0</v>
      </c>
      <c r="K1020" s="47">
        <v>23.322</v>
      </c>
      <c r="L1020" s="248">
        <f t="shared" si="1"/>
        <v>66.3</v>
      </c>
    </row>
    <row r="1021">
      <c r="A1021" s="47" t="s">
        <v>10847</v>
      </c>
      <c r="B1021" s="47">
        <v>0.0</v>
      </c>
      <c r="C1021" s="47">
        <v>0.0</v>
      </c>
      <c r="D1021" s="47">
        <v>0.0</v>
      </c>
      <c r="E1021" s="47">
        <v>0.0</v>
      </c>
      <c r="F1021" s="47">
        <v>0.0</v>
      </c>
      <c r="G1021" s="47">
        <v>2.754</v>
      </c>
      <c r="H1021" s="47">
        <v>0.0</v>
      </c>
      <c r="I1021" s="47">
        <v>23.993</v>
      </c>
      <c r="J1021" s="47">
        <v>0.0</v>
      </c>
      <c r="K1021" s="47">
        <v>34.983</v>
      </c>
      <c r="L1021" s="248">
        <f t="shared" si="1"/>
        <v>61.73</v>
      </c>
    </row>
    <row r="1022">
      <c r="A1022" s="47" t="s">
        <v>10848</v>
      </c>
      <c r="B1022" s="47">
        <v>2.55</v>
      </c>
      <c r="C1022" s="47">
        <v>0.0</v>
      </c>
      <c r="D1022" s="47">
        <v>0.0</v>
      </c>
      <c r="E1022" s="47">
        <v>0.0</v>
      </c>
      <c r="F1022" s="47">
        <v>0.0</v>
      </c>
      <c r="G1022" s="47">
        <v>0.0</v>
      </c>
      <c r="H1022" s="47">
        <v>0.0</v>
      </c>
      <c r="I1022" s="47">
        <v>24.119</v>
      </c>
      <c r="J1022" s="47">
        <v>0.0</v>
      </c>
      <c r="K1022" s="47">
        <v>38.571</v>
      </c>
      <c r="L1022" s="248">
        <f t="shared" si="1"/>
        <v>65.24</v>
      </c>
    </row>
    <row r="1023">
      <c r="A1023" s="47" t="s">
        <v>10849</v>
      </c>
      <c r="B1023" s="47">
        <v>0.0</v>
      </c>
      <c r="C1023" s="47">
        <v>0.0</v>
      </c>
      <c r="D1023" s="47">
        <v>0.0</v>
      </c>
      <c r="E1023" s="47">
        <v>0.0</v>
      </c>
      <c r="F1023" s="47">
        <v>0.0</v>
      </c>
      <c r="G1023" s="47">
        <v>2.448</v>
      </c>
      <c r="H1023" s="47">
        <v>0.0</v>
      </c>
      <c r="I1023" s="47">
        <v>15.8184</v>
      </c>
      <c r="J1023" s="47">
        <v>0.0</v>
      </c>
      <c r="K1023" s="47">
        <v>43.953</v>
      </c>
      <c r="L1023" s="248">
        <f t="shared" si="1"/>
        <v>62.2194</v>
      </c>
    </row>
    <row r="1024">
      <c r="A1024" s="47" t="s">
        <v>10850</v>
      </c>
      <c r="B1024" s="47">
        <v>0.0</v>
      </c>
      <c r="C1024" s="47">
        <v>0.0</v>
      </c>
      <c r="D1024" s="47">
        <v>0.0</v>
      </c>
      <c r="E1024" s="47">
        <v>0.0</v>
      </c>
      <c r="F1024" s="47">
        <v>0.0</v>
      </c>
      <c r="G1024" s="47">
        <v>2.448</v>
      </c>
      <c r="H1024" s="47">
        <v>0.0</v>
      </c>
      <c r="I1024" s="47">
        <v>15.006</v>
      </c>
      <c r="J1024" s="47">
        <v>0.0</v>
      </c>
      <c r="K1024" s="47">
        <v>43.056</v>
      </c>
      <c r="L1024" s="248">
        <f t="shared" si="1"/>
        <v>60.51</v>
      </c>
    </row>
    <row r="1025">
      <c r="A1025" s="47" t="s">
        <v>10851</v>
      </c>
      <c r="B1025" s="47">
        <v>0.0</v>
      </c>
      <c r="C1025" s="47">
        <v>0.0</v>
      </c>
      <c r="D1025" s="47">
        <v>0.0</v>
      </c>
      <c r="E1025" s="47">
        <v>0.0</v>
      </c>
      <c r="F1025" s="47">
        <v>0.0</v>
      </c>
      <c r="G1025" s="47">
        <v>0.0</v>
      </c>
      <c r="H1025" s="47">
        <v>0.0</v>
      </c>
      <c r="I1025" s="47">
        <v>23.825</v>
      </c>
      <c r="J1025" s="47">
        <v>0.0</v>
      </c>
      <c r="K1025" s="47">
        <v>31.395</v>
      </c>
      <c r="L1025" s="248">
        <f t="shared" si="1"/>
        <v>55.22</v>
      </c>
    </row>
    <row r="1026">
      <c r="A1026" s="47" t="s">
        <v>10852</v>
      </c>
      <c r="B1026" s="47">
        <v>0.0</v>
      </c>
      <c r="C1026" s="47">
        <v>0.0</v>
      </c>
      <c r="D1026" s="47">
        <v>0.0</v>
      </c>
      <c r="E1026" s="47">
        <v>0.0</v>
      </c>
      <c r="F1026" s="47">
        <v>0.0</v>
      </c>
      <c r="G1026" s="47">
        <v>1.071</v>
      </c>
      <c r="H1026" s="47">
        <v>5.107</v>
      </c>
      <c r="I1026" s="47">
        <v>18.2</v>
      </c>
      <c r="J1026" s="47">
        <v>0.0</v>
      </c>
      <c r="K1026" s="47">
        <v>32.292</v>
      </c>
      <c r="L1026" s="248">
        <f t="shared" si="1"/>
        <v>56.67</v>
      </c>
    </row>
    <row r="1027">
      <c r="A1027" s="47" t="s">
        <v>10853</v>
      </c>
      <c r="B1027" s="47">
        <v>0.0</v>
      </c>
      <c r="C1027" s="47">
        <v>0.0</v>
      </c>
      <c r="D1027" s="47">
        <v>0.0</v>
      </c>
      <c r="E1027" s="47">
        <v>0.0</v>
      </c>
      <c r="F1027" s="47">
        <v>0.0</v>
      </c>
      <c r="G1027" s="47">
        <v>0.0</v>
      </c>
      <c r="H1027" s="47">
        <v>29.002</v>
      </c>
      <c r="I1027" s="47">
        <v>0.0</v>
      </c>
      <c r="J1027" s="47">
        <v>0.0</v>
      </c>
      <c r="K1027" s="47">
        <v>30.498</v>
      </c>
      <c r="L1027" s="248">
        <f t="shared" si="1"/>
        <v>59.5</v>
      </c>
    </row>
    <row r="1028">
      <c r="A1028" s="47" t="s">
        <v>10854</v>
      </c>
      <c r="B1028" s="47">
        <v>0.0</v>
      </c>
      <c r="C1028" s="47">
        <v>0.0</v>
      </c>
      <c r="D1028" s="47">
        <v>0.0</v>
      </c>
      <c r="E1028" s="47">
        <v>0.0</v>
      </c>
      <c r="F1028" s="47">
        <v>15.165</v>
      </c>
      <c r="G1028" s="47">
        <v>0.0</v>
      </c>
      <c r="H1028" s="47">
        <v>35.0</v>
      </c>
      <c r="I1028" s="47">
        <v>0.0</v>
      </c>
      <c r="J1028" s="47">
        <v>0.0</v>
      </c>
      <c r="K1028" s="47">
        <v>13.455</v>
      </c>
      <c r="L1028" s="248">
        <f t="shared" si="1"/>
        <v>63.62</v>
      </c>
    </row>
    <row r="1029">
      <c r="A1029" s="47" t="s">
        <v>10855</v>
      </c>
      <c r="B1029" s="47">
        <v>0.0</v>
      </c>
      <c r="C1029" s="47">
        <v>0.0</v>
      </c>
      <c r="D1029" s="47">
        <v>0.0</v>
      </c>
      <c r="E1029" s="47">
        <v>0.0</v>
      </c>
      <c r="F1029" s="47">
        <v>12.104</v>
      </c>
      <c r="G1029" s="47">
        <v>0.0</v>
      </c>
      <c r="H1029" s="47">
        <v>35.0</v>
      </c>
      <c r="I1029" s="47">
        <v>0.0</v>
      </c>
      <c r="J1029" s="47">
        <v>0.0</v>
      </c>
      <c r="K1029" s="47">
        <v>16.146</v>
      </c>
      <c r="L1029" s="248">
        <f t="shared" si="1"/>
        <v>63.25</v>
      </c>
    </row>
    <row r="1030">
      <c r="A1030" s="47" t="s">
        <v>10856</v>
      </c>
      <c r="B1030" s="47">
        <v>3.0</v>
      </c>
      <c r="C1030" s="47">
        <v>0.0</v>
      </c>
      <c r="D1030" s="47">
        <v>0.0</v>
      </c>
      <c r="E1030" s="47">
        <v>0.0</v>
      </c>
      <c r="F1030" s="47">
        <v>3.897</v>
      </c>
      <c r="G1030" s="47">
        <v>0.0</v>
      </c>
      <c r="H1030" s="47">
        <v>35.0</v>
      </c>
      <c r="I1030" s="47">
        <v>0.0</v>
      </c>
      <c r="J1030" s="47">
        <v>0.0</v>
      </c>
      <c r="K1030" s="47">
        <v>17.043</v>
      </c>
      <c r="L1030" s="248">
        <f t="shared" si="1"/>
        <v>58.94</v>
      </c>
    </row>
    <row r="1031">
      <c r="A1031" s="47" t="s">
        <v>10857</v>
      </c>
      <c r="B1031" s="47">
        <v>0.0</v>
      </c>
      <c r="C1031" s="47">
        <v>0.0</v>
      </c>
      <c r="D1031" s="47">
        <v>0.0</v>
      </c>
      <c r="E1031" s="47">
        <v>0.0</v>
      </c>
      <c r="F1031" s="47">
        <v>0.0</v>
      </c>
      <c r="G1031" s="47">
        <v>0.0</v>
      </c>
      <c r="H1031" s="47">
        <v>32.7484</v>
      </c>
      <c r="I1031" s="47">
        <v>0.0</v>
      </c>
      <c r="J1031" s="47">
        <v>0.0</v>
      </c>
      <c r="K1031" s="47">
        <v>20.631</v>
      </c>
      <c r="L1031" s="248">
        <f t="shared" si="1"/>
        <v>53.3794</v>
      </c>
    </row>
    <row r="1032">
      <c r="A1032" s="47" t="s">
        <v>10858</v>
      </c>
      <c r="B1032" s="47">
        <v>0.0</v>
      </c>
      <c r="C1032" s="47">
        <v>0.0</v>
      </c>
      <c r="D1032" s="47">
        <v>0.0</v>
      </c>
      <c r="E1032" s="47">
        <v>0.0</v>
      </c>
      <c r="F1032" s="47">
        <v>0.0</v>
      </c>
      <c r="G1032" s="47">
        <v>0.0</v>
      </c>
      <c r="H1032" s="47">
        <v>27.279</v>
      </c>
      <c r="I1032" s="47">
        <v>0.0</v>
      </c>
      <c r="J1032" s="47">
        <v>0.0</v>
      </c>
      <c r="K1032" s="47">
        <v>20.631</v>
      </c>
      <c r="L1032" s="248">
        <f t="shared" si="1"/>
        <v>47.91</v>
      </c>
    </row>
    <row r="1033">
      <c r="A1033" s="47" t="s">
        <v>10859</v>
      </c>
      <c r="B1033" s="47">
        <v>0.0</v>
      </c>
      <c r="C1033" s="47">
        <v>0.0</v>
      </c>
      <c r="D1033" s="47">
        <v>0.0</v>
      </c>
      <c r="E1033" s="47">
        <v>0.0</v>
      </c>
      <c r="F1033" s="47">
        <v>0.0</v>
      </c>
      <c r="G1033" s="47">
        <v>0.0</v>
      </c>
      <c r="H1033" s="47">
        <v>19.862</v>
      </c>
      <c r="I1033" s="47">
        <v>0.0</v>
      </c>
      <c r="J1033" s="47">
        <v>0.0</v>
      </c>
      <c r="K1033" s="47">
        <v>21.528</v>
      </c>
      <c r="L1033" s="248">
        <f t="shared" si="1"/>
        <v>41.39</v>
      </c>
    </row>
    <row r="1034">
      <c r="A1034" s="47" t="s">
        <v>10860</v>
      </c>
      <c r="B1034" s="47">
        <v>0.0</v>
      </c>
      <c r="C1034" s="47">
        <v>0.0</v>
      </c>
      <c r="D1034" s="47">
        <v>0.0</v>
      </c>
      <c r="E1034" s="47">
        <v>0.0</v>
      </c>
      <c r="F1034" s="47">
        <v>0.0</v>
      </c>
      <c r="G1034" s="47">
        <v>0.0</v>
      </c>
      <c r="H1034" s="47">
        <v>2.637</v>
      </c>
      <c r="I1034" s="47">
        <v>0.0</v>
      </c>
      <c r="J1034" s="47">
        <v>0.0</v>
      </c>
      <c r="K1034" s="47">
        <v>34.983</v>
      </c>
      <c r="L1034" s="248">
        <f t="shared" si="1"/>
        <v>37.62</v>
      </c>
    </row>
    <row r="1035">
      <c r="A1035" s="47" t="s">
        <v>10861</v>
      </c>
      <c r="B1035" s="47">
        <v>0.0</v>
      </c>
      <c r="C1035" s="47">
        <v>0.0</v>
      </c>
      <c r="D1035" s="47">
        <v>0.0</v>
      </c>
      <c r="E1035" s="47">
        <v>0.0</v>
      </c>
      <c r="F1035" s="47">
        <v>0.0</v>
      </c>
      <c r="G1035" s="47">
        <v>0.0</v>
      </c>
      <c r="H1035" s="47">
        <v>0.0</v>
      </c>
      <c r="I1035" s="47">
        <v>0.0</v>
      </c>
      <c r="J1035" s="47">
        <v>0.0</v>
      </c>
      <c r="K1035" s="47">
        <v>37.74</v>
      </c>
      <c r="L1035" s="248">
        <f t="shared" si="1"/>
        <v>37.74</v>
      </c>
    </row>
    <row r="1036">
      <c r="A1036" s="47" t="s">
        <v>10862</v>
      </c>
      <c r="B1036" s="47">
        <v>0.0</v>
      </c>
      <c r="C1036" s="47">
        <v>0.0</v>
      </c>
      <c r="D1036" s="47">
        <v>0.0</v>
      </c>
      <c r="E1036" s="47">
        <v>0.0</v>
      </c>
      <c r="F1036" s="47">
        <v>0.0</v>
      </c>
      <c r="G1036" s="47">
        <v>0.0</v>
      </c>
      <c r="H1036" s="47">
        <v>1.012</v>
      </c>
      <c r="I1036" s="47">
        <v>0.0</v>
      </c>
      <c r="J1036" s="47">
        <v>0.0</v>
      </c>
      <c r="K1036" s="47">
        <v>30.498</v>
      </c>
      <c r="L1036" s="248">
        <f t="shared" si="1"/>
        <v>31.51</v>
      </c>
    </row>
    <row r="1037">
      <c r="A1037" s="47" t="s">
        <v>10863</v>
      </c>
      <c r="B1037" s="47">
        <v>2.55</v>
      </c>
      <c r="C1037" s="47">
        <v>0.0</v>
      </c>
      <c r="D1037" s="47">
        <v>0.0</v>
      </c>
      <c r="E1037" s="47">
        <v>0.0</v>
      </c>
      <c r="F1037" s="47">
        <v>0.0</v>
      </c>
      <c r="G1037" s="47">
        <v>0.0</v>
      </c>
      <c r="H1037" s="47">
        <v>0.879</v>
      </c>
      <c r="I1037" s="47">
        <v>0.0</v>
      </c>
      <c r="J1037" s="47">
        <v>0.0</v>
      </c>
      <c r="K1037" s="47">
        <v>29.601</v>
      </c>
      <c r="L1037" s="248">
        <f t="shared" si="1"/>
        <v>33.03</v>
      </c>
    </row>
    <row r="1038">
      <c r="A1038" s="47" t="s">
        <v>10864</v>
      </c>
      <c r="B1038" s="47">
        <v>0.0</v>
      </c>
      <c r="C1038" s="47">
        <v>0.0</v>
      </c>
      <c r="D1038" s="47">
        <v>0.0</v>
      </c>
      <c r="E1038" s="47">
        <v>0.0</v>
      </c>
      <c r="F1038" s="47">
        <v>0.0</v>
      </c>
      <c r="G1038" s="47">
        <v>0.0</v>
      </c>
      <c r="H1038" s="47">
        <v>8.695</v>
      </c>
      <c r="I1038" s="47">
        <v>0.0</v>
      </c>
      <c r="J1038" s="47">
        <v>0.0</v>
      </c>
      <c r="K1038" s="47">
        <v>22.425</v>
      </c>
      <c r="L1038" s="248">
        <f t="shared" si="1"/>
        <v>31.12</v>
      </c>
    </row>
    <row r="1039">
      <c r="A1039" s="47" t="s">
        <v>10865</v>
      </c>
      <c r="B1039" s="47">
        <v>0.0</v>
      </c>
      <c r="C1039" s="47">
        <v>0.0</v>
      </c>
      <c r="D1039" s="47">
        <v>0.0</v>
      </c>
      <c r="E1039" s="47">
        <v>0.0</v>
      </c>
      <c r="F1039" s="47">
        <v>0.0</v>
      </c>
      <c r="G1039" s="47">
        <v>0.0</v>
      </c>
      <c r="H1039" s="47">
        <v>8.018</v>
      </c>
      <c r="I1039" s="47">
        <v>0.0</v>
      </c>
      <c r="J1039" s="47">
        <v>0.0</v>
      </c>
      <c r="K1039" s="47">
        <v>23.322</v>
      </c>
      <c r="L1039" s="248">
        <f t="shared" si="1"/>
        <v>31.34</v>
      </c>
    </row>
    <row r="1040">
      <c r="A1040" s="47" t="s">
        <v>10866</v>
      </c>
      <c r="B1040" s="47">
        <v>0.0</v>
      </c>
      <c r="C1040" s="47">
        <v>0.0</v>
      </c>
      <c r="D1040" s="47">
        <v>0.0</v>
      </c>
      <c r="E1040" s="47">
        <v>0.0</v>
      </c>
      <c r="F1040" s="47">
        <v>0.0</v>
      </c>
      <c r="G1040" s="47">
        <v>0.0</v>
      </c>
      <c r="H1040" s="47">
        <v>20.477</v>
      </c>
      <c r="I1040" s="47">
        <v>0.0</v>
      </c>
      <c r="J1040" s="47">
        <v>0.0</v>
      </c>
      <c r="K1040" s="47">
        <v>17.043</v>
      </c>
      <c r="L1040" s="248">
        <f t="shared" si="1"/>
        <v>37.52</v>
      </c>
    </row>
    <row r="1041">
      <c r="A1041" s="47" t="s">
        <v>10867</v>
      </c>
      <c r="B1041" s="47">
        <v>0.0</v>
      </c>
      <c r="C1041" s="47">
        <v>0.0</v>
      </c>
      <c r="D1041" s="47">
        <v>0.0</v>
      </c>
      <c r="E1041" s="47">
        <v>0.0</v>
      </c>
      <c r="F1041" s="47">
        <v>0.0</v>
      </c>
      <c r="G1041" s="47">
        <v>0.051</v>
      </c>
      <c r="H1041" s="47">
        <v>30.934</v>
      </c>
      <c r="I1041" s="47">
        <v>1.4</v>
      </c>
      <c r="J1041" s="47">
        <v>0.0</v>
      </c>
      <c r="K1041" s="47">
        <v>13.455</v>
      </c>
      <c r="L1041" s="248">
        <f t="shared" si="1"/>
        <v>45.84</v>
      </c>
    </row>
    <row r="1042">
      <c r="A1042" s="47" t="s">
        <v>10868</v>
      </c>
      <c r="B1042" s="47">
        <v>0.0</v>
      </c>
      <c r="C1042" s="47">
        <v>0.0</v>
      </c>
      <c r="D1042" s="47">
        <v>0.0</v>
      </c>
      <c r="E1042" s="47">
        <v>0.0</v>
      </c>
      <c r="F1042" s="47">
        <v>0.0</v>
      </c>
      <c r="G1042" s="47">
        <v>2.04</v>
      </c>
      <c r="H1042" s="47">
        <v>0.0</v>
      </c>
      <c r="I1042" s="47">
        <v>26.349</v>
      </c>
      <c r="J1042" s="47">
        <v>0.0</v>
      </c>
      <c r="K1042" s="47">
        <v>20.631</v>
      </c>
      <c r="L1042" s="248">
        <f t="shared" si="1"/>
        <v>49.02</v>
      </c>
    </row>
    <row r="1043">
      <c r="A1043" s="47" t="s">
        <v>10869</v>
      </c>
      <c r="B1043" s="47">
        <v>0.0</v>
      </c>
      <c r="C1043" s="47">
        <v>0.0</v>
      </c>
      <c r="D1043" s="47">
        <v>0.0</v>
      </c>
      <c r="E1043" s="47">
        <v>0.0</v>
      </c>
      <c r="F1043" s="47">
        <v>0.0</v>
      </c>
      <c r="G1043" s="47">
        <v>2.346</v>
      </c>
      <c r="H1043" s="47">
        <v>0.0</v>
      </c>
      <c r="I1043" s="47">
        <v>37.8</v>
      </c>
      <c r="J1043" s="47">
        <v>0.0</v>
      </c>
      <c r="K1043" s="47">
        <v>17.684</v>
      </c>
      <c r="L1043" s="248">
        <f t="shared" si="1"/>
        <v>57.83</v>
      </c>
    </row>
    <row r="1044">
      <c r="A1044" s="47" t="s">
        <v>10870</v>
      </c>
      <c r="B1044" s="47">
        <v>0.0</v>
      </c>
      <c r="C1044" s="47">
        <v>0.0</v>
      </c>
      <c r="D1044" s="47">
        <v>0.0</v>
      </c>
      <c r="E1044" s="47">
        <v>0.0</v>
      </c>
      <c r="F1044" s="47">
        <v>0.0</v>
      </c>
      <c r="G1044" s="47">
        <v>0.0</v>
      </c>
      <c r="H1044" s="47">
        <v>0.0</v>
      </c>
      <c r="I1044" s="47">
        <v>20.229</v>
      </c>
      <c r="J1044" s="47">
        <v>0.0</v>
      </c>
      <c r="K1044" s="47">
        <v>38.571</v>
      </c>
      <c r="L1044" s="248">
        <f t="shared" si="1"/>
        <v>58.8</v>
      </c>
    </row>
    <row r="1045">
      <c r="A1045" s="47" t="s">
        <v>10871</v>
      </c>
      <c r="B1045" s="47">
        <v>0.0</v>
      </c>
      <c r="C1045" s="47">
        <v>0.0</v>
      </c>
      <c r="D1045" s="47">
        <v>0.0</v>
      </c>
      <c r="E1045" s="47">
        <v>0.0</v>
      </c>
      <c r="F1045" s="47">
        <v>0.0</v>
      </c>
      <c r="G1045" s="47">
        <v>2.55</v>
      </c>
      <c r="H1045" s="47">
        <v>0.0</v>
      </c>
      <c r="I1045" s="47">
        <v>42.0</v>
      </c>
      <c r="J1045" s="47">
        <v>0.0</v>
      </c>
      <c r="K1045" s="47">
        <v>15.52</v>
      </c>
      <c r="L1045" s="248">
        <f t="shared" si="1"/>
        <v>60.07</v>
      </c>
    </row>
    <row r="1046">
      <c r="A1046" s="47" t="s">
        <v>10872</v>
      </c>
      <c r="B1046" s="47">
        <v>0.0</v>
      </c>
      <c r="C1046" s="47">
        <v>0.0</v>
      </c>
      <c r="D1046" s="47">
        <v>0.0</v>
      </c>
      <c r="E1046" s="47">
        <v>0.0</v>
      </c>
      <c r="F1046" s="47">
        <v>0.0</v>
      </c>
      <c r="G1046" s="47">
        <v>0.0</v>
      </c>
      <c r="H1046" s="47">
        <v>0.0</v>
      </c>
      <c r="I1046" s="47">
        <v>39.2</v>
      </c>
      <c r="J1046" s="47">
        <v>0.0</v>
      </c>
      <c r="K1046" s="47">
        <v>17.34</v>
      </c>
      <c r="L1046" s="248">
        <f t="shared" si="1"/>
        <v>56.54</v>
      </c>
    </row>
    <row r="1047">
      <c r="A1047" s="47" t="s">
        <v>10873</v>
      </c>
      <c r="B1047" s="47">
        <v>0.0</v>
      </c>
      <c r="C1047" s="47">
        <v>0.0</v>
      </c>
      <c r="D1047" s="47">
        <v>0.0</v>
      </c>
      <c r="E1047" s="47">
        <v>0.0</v>
      </c>
      <c r="F1047" s="47">
        <v>0.0</v>
      </c>
      <c r="G1047" s="47">
        <v>0.0</v>
      </c>
      <c r="H1047" s="47">
        <v>0.0</v>
      </c>
      <c r="I1047" s="47">
        <v>39.9</v>
      </c>
      <c r="J1047" s="47">
        <v>0.0</v>
      </c>
      <c r="K1047" s="47">
        <v>15.5894</v>
      </c>
      <c r="L1047" s="248">
        <f t="shared" si="1"/>
        <v>55.4894</v>
      </c>
    </row>
    <row r="1048">
      <c r="A1048" s="47" t="s">
        <v>10874</v>
      </c>
      <c r="B1048" s="47">
        <v>0.0</v>
      </c>
      <c r="C1048" s="47">
        <v>0.0</v>
      </c>
      <c r="D1048" s="47">
        <v>0.0</v>
      </c>
      <c r="E1048" s="47">
        <v>0.0</v>
      </c>
      <c r="F1048" s="47">
        <v>0.0</v>
      </c>
      <c r="G1048" s="47">
        <v>0.0</v>
      </c>
      <c r="H1048" s="47">
        <v>0.0</v>
      </c>
      <c r="I1048" s="47">
        <v>36.4</v>
      </c>
      <c r="J1048" s="47">
        <v>0.0</v>
      </c>
      <c r="K1048" s="47">
        <v>11.62</v>
      </c>
      <c r="L1048" s="248">
        <f t="shared" si="1"/>
        <v>48.02</v>
      </c>
    </row>
    <row r="1049">
      <c r="A1049" s="47" t="s">
        <v>10875</v>
      </c>
      <c r="B1049" s="47">
        <v>0.0</v>
      </c>
      <c r="C1049" s="47">
        <v>0.0</v>
      </c>
      <c r="D1049" s="47">
        <v>0.0</v>
      </c>
      <c r="E1049" s="47">
        <v>0.0</v>
      </c>
      <c r="F1049" s="47">
        <v>0.0</v>
      </c>
      <c r="G1049" s="47">
        <v>1.938</v>
      </c>
      <c r="H1049" s="47">
        <v>0.0</v>
      </c>
      <c r="I1049" s="47">
        <v>5.31</v>
      </c>
      <c r="J1049" s="47">
        <v>0.0</v>
      </c>
      <c r="K1049" s="47">
        <v>41.262</v>
      </c>
      <c r="L1049" s="248">
        <f t="shared" si="1"/>
        <v>48.51</v>
      </c>
    </row>
    <row r="1050">
      <c r="A1050" s="47" t="s">
        <v>10876</v>
      </c>
      <c r="B1050" s="47">
        <v>0.0</v>
      </c>
      <c r="C1050" s="47">
        <v>0.0</v>
      </c>
      <c r="D1050" s="47">
        <v>0.0</v>
      </c>
      <c r="E1050" s="47">
        <v>0.0</v>
      </c>
      <c r="F1050" s="47">
        <v>0.0</v>
      </c>
      <c r="G1050" s="47">
        <v>0.918</v>
      </c>
      <c r="H1050" s="47">
        <v>0.0</v>
      </c>
      <c r="I1050" s="47">
        <v>11.595</v>
      </c>
      <c r="J1050" s="47">
        <v>0.0</v>
      </c>
      <c r="K1050" s="47">
        <v>36.777</v>
      </c>
      <c r="L1050" s="248">
        <f t="shared" si="1"/>
        <v>49.29</v>
      </c>
    </row>
    <row r="1051">
      <c r="A1051" s="47" t="s">
        <v>10877</v>
      </c>
      <c r="B1051" s="47">
        <v>3.0</v>
      </c>
      <c r="C1051" s="47">
        <v>0.0</v>
      </c>
      <c r="D1051" s="47">
        <v>0.0</v>
      </c>
      <c r="E1051" s="47">
        <v>0.0</v>
      </c>
      <c r="F1051" s="47">
        <v>0.0</v>
      </c>
      <c r="G1051" s="47">
        <v>0.0</v>
      </c>
      <c r="H1051" s="47">
        <v>20.657</v>
      </c>
      <c r="I1051" s="47">
        <v>0.0</v>
      </c>
      <c r="J1051" s="47">
        <v>0.0</v>
      </c>
      <c r="K1051" s="47">
        <v>26.013</v>
      </c>
      <c r="L1051" s="248">
        <f t="shared" si="1"/>
        <v>49.67</v>
      </c>
    </row>
    <row r="1052">
      <c r="A1052" s="47" t="s">
        <v>10878</v>
      </c>
      <c r="B1052" s="47">
        <v>0.0</v>
      </c>
      <c r="C1052" s="47">
        <v>0.0</v>
      </c>
      <c r="D1052" s="47">
        <v>0.0</v>
      </c>
      <c r="E1052" s="47">
        <v>0.0</v>
      </c>
      <c r="F1052" s="47">
        <v>0.0</v>
      </c>
      <c r="G1052" s="47">
        <v>0.0</v>
      </c>
      <c r="H1052" s="47">
        <v>28.347</v>
      </c>
      <c r="I1052" s="47">
        <v>0.0</v>
      </c>
      <c r="J1052" s="47">
        <v>0.0</v>
      </c>
      <c r="K1052" s="47">
        <v>26.013</v>
      </c>
      <c r="L1052" s="248">
        <f t="shared" si="1"/>
        <v>54.36</v>
      </c>
    </row>
    <row r="1053">
      <c r="A1053" s="47" t="s">
        <v>10879</v>
      </c>
      <c r="B1053" s="47">
        <v>0.0</v>
      </c>
      <c r="C1053" s="47">
        <v>0.0</v>
      </c>
      <c r="D1053" s="47">
        <v>0.0</v>
      </c>
      <c r="E1053" s="47">
        <v>0.0</v>
      </c>
      <c r="F1053" s="47">
        <v>0.0</v>
      </c>
      <c r="G1053" s="47">
        <v>0.0</v>
      </c>
      <c r="H1053" s="47">
        <v>22.134</v>
      </c>
      <c r="I1053" s="47">
        <v>0.0</v>
      </c>
      <c r="J1053" s="47">
        <v>0.0</v>
      </c>
      <c r="K1053" s="47">
        <v>34.086</v>
      </c>
      <c r="L1053" s="248">
        <f t="shared" si="1"/>
        <v>56.22</v>
      </c>
    </row>
    <row r="1054">
      <c r="A1054" s="47" t="s">
        <v>10880</v>
      </c>
      <c r="B1054" s="47">
        <v>0.0</v>
      </c>
      <c r="C1054" s="47">
        <v>0.0</v>
      </c>
      <c r="D1054" s="47">
        <v>0.0</v>
      </c>
      <c r="E1054" s="47">
        <v>0.0</v>
      </c>
      <c r="F1054" s="47">
        <v>0.0</v>
      </c>
      <c r="G1054" s="47">
        <v>0.0</v>
      </c>
      <c r="H1054" s="47">
        <v>18.184</v>
      </c>
      <c r="I1054" s="47">
        <v>0.0</v>
      </c>
      <c r="J1054" s="47">
        <v>0.0</v>
      </c>
      <c r="K1054" s="47">
        <v>34.086</v>
      </c>
      <c r="L1054" s="248">
        <f t="shared" si="1"/>
        <v>52.27</v>
      </c>
    </row>
    <row r="1055">
      <c r="A1055" s="47" t="s">
        <v>10881</v>
      </c>
      <c r="B1055" s="47">
        <v>0.0</v>
      </c>
      <c r="C1055" s="47">
        <v>0.0</v>
      </c>
      <c r="D1055" s="47">
        <v>0.0</v>
      </c>
      <c r="E1055" s="47">
        <v>0.0</v>
      </c>
      <c r="F1055" s="47">
        <v>0.0</v>
      </c>
      <c r="G1055" s="47">
        <v>0.0</v>
      </c>
      <c r="H1055" s="47">
        <v>16.363</v>
      </c>
      <c r="I1055" s="47">
        <v>0.0</v>
      </c>
      <c r="J1055" s="47">
        <v>0.0</v>
      </c>
      <c r="K1055" s="47">
        <v>36.777</v>
      </c>
      <c r="L1055" s="248">
        <f t="shared" si="1"/>
        <v>53.14</v>
      </c>
    </row>
    <row r="1056">
      <c r="A1056" s="47" t="s">
        <v>10882</v>
      </c>
      <c r="B1056" s="47">
        <v>0.0</v>
      </c>
      <c r="C1056" s="47">
        <v>0.0</v>
      </c>
      <c r="D1056" s="47">
        <v>0.0</v>
      </c>
      <c r="E1056" s="47">
        <v>0.0</v>
      </c>
      <c r="F1056" s="47">
        <v>0.0</v>
      </c>
      <c r="G1056" s="47">
        <v>0.0</v>
      </c>
      <c r="H1056" s="47">
        <v>6.283</v>
      </c>
      <c r="I1056" s="47">
        <v>0.0</v>
      </c>
      <c r="J1056" s="47">
        <v>0.0</v>
      </c>
      <c r="K1056" s="47">
        <v>36.777</v>
      </c>
      <c r="L1056" s="248">
        <f t="shared" si="1"/>
        <v>43.06</v>
      </c>
    </row>
    <row r="1057">
      <c r="A1057" s="47" t="s">
        <v>10883</v>
      </c>
      <c r="B1057" s="47">
        <v>0.0</v>
      </c>
      <c r="C1057" s="47">
        <v>0.0</v>
      </c>
      <c r="D1057" s="47">
        <v>0.0</v>
      </c>
      <c r="E1057" s="47">
        <v>0.0</v>
      </c>
      <c r="F1057" s="47">
        <v>0.0</v>
      </c>
      <c r="G1057" s="47">
        <v>0.0</v>
      </c>
      <c r="H1057" s="47">
        <v>3.02</v>
      </c>
      <c r="I1057" s="47">
        <v>0.0</v>
      </c>
      <c r="J1057" s="47">
        <v>0.0</v>
      </c>
      <c r="K1057" s="47">
        <v>35.88</v>
      </c>
      <c r="L1057" s="248">
        <f t="shared" si="1"/>
        <v>38.9</v>
      </c>
    </row>
    <row r="1058">
      <c r="A1058" s="47" t="s">
        <v>10884</v>
      </c>
      <c r="B1058" s="47">
        <v>0.0</v>
      </c>
      <c r="C1058" s="47">
        <v>0.0</v>
      </c>
      <c r="D1058" s="47">
        <v>0.0</v>
      </c>
      <c r="E1058" s="47">
        <v>0.0</v>
      </c>
      <c r="F1058" s="47">
        <v>0.0</v>
      </c>
      <c r="G1058" s="47">
        <v>0.0</v>
      </c>
      <c r="H1058" s="47">
        <v>0.0</v>
      </c>
      <c r="I1058" s="47">
        <v>0.0</v>
      </c>
      <c r="J1058" s="47">
        <v>0.0</v>
      </c>
      <c r="K1058" s="47">
        <v>34.9</v>
      </c>
      <c r="L1058" s="248">
        <f t="shared" si="1"/>
        <v>34.9</v>
      </c>
    </row>
    <row r="1059">
      <c r="A1059" s="47" t="s">
        <v>10885</v>
      </c>
      <c r="B1059" s="47">
        <v>0.0</v>
      </c>
      <c r="C1059" s="47">
        <v>0.0</v>
      </c>
      <c r="D1059" s="47">
        <v>0.0</v>
      </c>
      <c r="E1059" s="47">
        <v>0.0</v>
      </c>
      <c r="F1059" s="47">
        <v>0.0</v>
      </c>
      <c r="G1059" s="47">
        <v>0.0</v>
      </c>
      <c r="H1059" s="47">
        <v>0.0</v>
      </c>
      <c r="I1059" s="47">
        <v>0.0</v>
      </c>
      <c r="J1059" s="47">
        <v>0.0</v>
      </c>
      <c r="K1059" s="47">
        <v>32.12</v>
      </c>
      <c r="L1059" s="248">
        <f t="shared" si="1"/>
        <v>32.12</v>
      </c>
    </row>
    <row r="1060">
      <c r="A1060" s="47" t="s">
        <v>10886</v>
      </c>
      <c r="B1060" s="47">
        <v>0.0</v>
      </c>
      <c r="C1060" s="47">
        <v>0.0</v>
      </c>
      <c r="D1060" s="47">
        <v>0.0</v>
      </c>
      <c r="E1060" s="47">
        <v>0.0</v>
      </c>
      <c r="F1060" s="47">
        <v>0.0</v>
      </c>
      <c r="G1060" s="47">
        <v>0.0</v>
      </c>
      <c r="H1060" s="47">
        <v>0.0</v>
      </c>
      <c r="I1060" s="47">
        <v>0.0</v>
      </c>
      <c r="J1060" s="47">
        <v>0.0</v>
      </c>
      <c r="K1060" s="47">
        <v>30.7894</v>
      </c>
      <c r="L1060" s="248">
        <f t="shared" si="1"/>
        <v>30.7894</v>
      </c>
    </row>
    <row r="1061">
      <c r="A1061" s="47" t="s">
        <v>10887</v>
      </c>
      <c r="B1061" s="47">
        <v>0.0</v>
      </c>
      <c r="C1061" s="47">
        <v>0.0</v>
      </c>
      <c r="D1061" s="47">
        <v>0.0</v>
      </c>
      <c r="E1061" s="47">
        <v>0.0</v>
      </c>
      <c r="F1061" s="47">
        <v>0.0</v>
      </c>
      <c r="G1061" s="47">
        <v>0.0</v>
      </c>
      <c r="H1061" s="47">
        <v>0.0</v>
      </c>
      <c r="I1061" s="47">
        <v>0.0</v>
      </c>
      <c r="J1061" s="47">
        <v>0.0</v>
      </c>
      <c r="K1061" s="47">
        <v>29.89</v>
      </c>
      <c r="L1061" s="248">
        <f t="shared" si="1"/>
        <v>29.89</v>
      </c>
    </row>
    <row r="1062">
      <c r="A1062" s="47" t="s">
        <v>10888</v>
      </c>
      <c r="B1062" s="47">
        <v>0.0</v>
      </c>
      <c r="C1062" s="47">
        <v>0.0</v>
      </c>
      <c r="D1062" s="47">
        <v>0.0</v>
      </c>
      <c r="E1062" s="47">
        <v>0.0</v>
      </c>
      <c r="F1062" s="47">
        <v>0.0</v>
      </c>
      <c r="G1062" s="47">
        <v>0.0</v>
      </c>
      <c r="H1062" s="47">
        <v>0.0</v>
      </c>
      <c r="I1062" s="47">
        <v>0.0</v>
      </c>
      <c r="J1062" s="47">
        <v>0.0</v>
      </c>
      <c r="K1062" s="47">
        <v>33.06</v>
      </c>
      <c r="L1062" s="248">
        <f t="shared" si="1"/>
        <v>33.06</v>
      </c>
    </row>
    <row r="1063">
      <c r="A1063" s="47" t="s">
        <v>10889</v>
      </c>
      <c r="B1063" s="47">
        <v>2.55</v>
      </c>
      <c r="C1063" s="47">
        <v>0.0</v>
      </c>
      <c r="D1063" s="47">
        <v>0.0</v>
      </c>
      <c r="E1063" s="47">
        <v>0.0</v>
      </c>
      <c r="F1063" s="47">
        <v>0.0</v>
      </c>
      <c r="G1063" s="47">
        <v>0.0</v>
      </c>
      <c r="H1063" s="47">
        <v>3.114</v>
      </c>
      <c r="I1063" s="47">
        <v>0.0</v>
      </c>
      <c r="J1063" s="47">
        <v>0.0</v>
      </c>
      <c r="K1063" s="47">
        <v>25.116</v>
      </c>
      <c r="L1063" s="248">
        <f t="shared" si="1"/>
        <v>30.78</v>
      </c>
    </row>
    <row r="1064">
      <c r="A1064" s="47" t="s">
        <v>10890</v>
      </c>
      <c r="B1064" s="47">
        <v>0.0</v>
      </c>
      <c r="C1064" s="47">
        <v>0.0</v>
      </c>
      <c r="D1064" s="47">
        <v>0.0</v>
      </c>
      <c r="E1064" s="47">
        <v>0.0</v>
      </c>
      <c r="F1064" s="47">
        <v>0.0</v>
      </c>
      <c r="G1064" s="47">
        <v>0.0</v>
      </c>
      <c r="H1064" s="47">
        <v>0.0</v>
      </c>
      <c r="I1064" s="47">
        <v>0.0</v>
      </c>
      <c r="J1064" s="47">
        <v>0.0</v>
      </c>
      <c r="K1064" s="47">
        <v>38.33</v>
      </c>
      <c r="L1064" s="248">
        <f t="shared" si="1"/>
        <v>38.33</v>
      </c>
    </row>
    <row r="1065">
      <c r="A1065" s="47" t="s">
        <v>10891</v>
      </c>
      <c r="B1065" s="47">
        <v>3.0</v>
      </c>
      <c r="C1065" s="47">
        <v>0.0</v>
      </c>
      <c r="D1065" s="47">
        <v>0.0</v>
      </c>
      <c r="E1065" s="47">
        <v>0.0</v>
      </c>
      <c r="F1065" s="47">
        <v>0.0</v>
      </c>
      <c r="G1065" s="47">
        <v>0.051</v>
      </c>
      <c r="H1065" s="47">
        <v>19.731</v>
      </c>
      <c r="I1065" s="47">
        <v>0.7</v>
      </c>
      <c r="J1065" s="47">
        <v>0.0</v>
      </c>
      <c r="K1065" s="47">
        <v>21.528</v>
      </c>
      <c r="L1065" s="248">
        <f t="shared" si="1"/>
        <v>45.01</v>
      </c>
    </row>
    <row r="1066">
      <c r="A1066" s="47" t="s">
        <v>10892</v>
      </c>
      <c r="B1066" s="47">
        <v>0.0</v>
      </c>
      <c r="C1066" s="47">
        <v>0.0</v>
      </c>
      <c r="D1066" s="47">
        <v>0.0</v>
      </c>
      <c r="E1066" s="47">
        <v>0.0</v>
      </c>
      <c r="F1066" s="47">
        <v>0.0</v>
      </c>
      <c r="G1066" s="47">
        <v>1.989</v>
      </c>
      <c r="H1066" s="47">
        <v>0.0</v>
      </c>
      <c r="I1066" s="47">
        <v>18.0284</v>
      </c>
      <c r="J1066" s="47">
        <v>0.0</v>
      </c>
      <c r="K1066" s="47">
        <v>32.292</v>
      </c>
      <c r="L1066" s="248">
        <f t="shared" si="1"/>
        <v>52.3094</v>
      </c>
    </row>
    <row r="1067">
      <c r="A1067" s="47" t="s">
        <v>10893</v>
      </c>
      <c r="B1067" s="47">
        <v>0.0</v>
      </c>
      <c r="C1067" s="47">
        <v>0.0</v>
      </c>
      <c r="D1067" s="47">
        <v>0.0</v>
      </c>
      <c r="E1067" s="47">
        <v>0.0</v>
      </c>
      <c r="F1067" s="47">
        <v>0.0</v>
      </c>
      <c r="G1067" s="47">
        <v>0.0</v>
      </c>
      <c r="H1067" s="47">
        <v>0.0</v>
      </c>
      <c r="I1067" s="47">
        <v>36.4</v>
      </c>
      <c r="J1067" s="47">
        <v>0.0</v>
      </c>
      <c r="K1067" s="47">
        <v>19.44</v>
      </c>
      <c r="L1067" s="248">
        <f t="shared" si="1"/>
        <v>55.84</v>
      </c>
    </row>
    <row r="1068">
      <c r="A1068" s="47" t="s">
        <v>10894</v>
      </c>
      <c r="B1068" s="47">
        <v>0.0</v>
      </c>
      <c r="C1068" s="47">
        <v>0.0</v>
      </c>
      <c r="D1068" s="47">
        <v>0.0</v>
      </c>
      <c r="E1068" s="47">
        <v>0.0</v>
      </c>
      <c r="F1068" s="47">
        <v>0.0</v>
      </c>
      <c r="G1068" s="47">
        <v>0.0</v>
      </c>
      <c r="H1068" s="47">
        <v>0.0</v>
      </c>
      <c r="I1068" s="47">
        <v>39.9</v>
      </c>
      <c r="J1068" s="47">
        <v>0.0</v>
      </c>
      <c r="K1068" s="47">
        <v>17.64</v>
      </c>
      <c r="L1068" s="248">
        <f t="shared" si="1"/>
        <v>57.54</v>
      </c>
    </row>
    <row r="1069">
      <c r="A1069" s="47" t="s">
        <v>10895</v>
      </c>
      <c r="B1069" s="47">
        <v>0.0</v>
      </c>
      <c r="C1069" s="47">
        <v>0.0</v>
      </c>
      <c r="D1069" s="47">
        <v>0.0</v>
      </c>
      <c r="E1069" s="47">
        <v>0.0</v>
      </c>
      <c r="F1069" s="47">
        <v>0.0</v>
      </c>
      <c r="G1069" s="47">
        <v>2.652</v>
      </c>
      <c r="H1069" s="47">
        <v>0.0</v>
      </c>
      <c r="I1069" s="47">
        <v>41.3</v>
      </c>
      <c r="J1069" s="47">
        <v>0.0</v>
      </c>
      <c r="K1069" s="47">
        <v>13.558</v>
      </c>
      <c r="L1069" s="248">
        <f t="shared" si="1"/>
        <v>57.51</v>
      </c>
    </row>
    <row r="1070">
      <c r="A1070" s="47" t="s">
        <v>10896</v>
      </c>
      <c r="B1070" s="47">
        <v>0.0</v>
      </c>
      <c r="C1070" s="47">
        <v>0.0</v>
      </c>
      <c r="D1070" s="47">
        <v>0.0</v>
      </c>
      <c r="E1070" s="47">
        <v>0.0</v>
      </c>
      <c r="F1070" s="47">
        <v>0.0</v>
      </c>
      <c r="G1070" s="47">
        <v>2.652</v>
      </c>
      <c r="H1070" s="47">
        <v>0.0</v>
      </c>
      <c r="I1070" s="47">
        <v>0.0</v>
      </c>
      <c r="J1070" s="47">
        <v>0.0</v>
      </c>
      <c r="K1070" s="47">
        <v>49.668</v>
      </c>
      <c r="L1070" s="248">
        <f t="shared" si="1"/>
        <v>52.32</v>
      </c>
    </row>
    <row r="1071">
      <c r="A1071" s="47" t="s">
        <v>10897</v>
      </c>
      <c r="B1071" s="47">
        <v>0.0</v>
      </c>
      <c r="C1071" s="47">
        <v>0.0</v>
      </c>
      <c r="D1071" s="47">
        <v>0.0</v>
      </c>
      <c r="E1071" s="47">
        <v>0.0</v>
      </c>
      <c r="F1071" s="47">
        <v>0.0</v>
      </c>
      <c r="G1071" s="47">
        <v>0.0</v>
      </c>
      <c r="H1071" s="47">
        <v>0.0</v>
      </c>
      <c r="I1071" s="47">
        <v>42.0</v>
      </c>
      <c r="J1071" s="47">
        <v>0.0</v>
      </c>
      <c r="K1071" s="47">
        <v>11.97</v>
      </c>
      <c r="L1071" s="248">
        <f t="shared" si="1"/>
        <v>53.97</v>
      </c>
    </row>
    <row r="1072">
      <c r="A1072" s="47" t="s">
        <v>10898</v>
      </c>
      <c r="B1072" s="47">
        <v>0.0</v>
      </c>
      <c r="C1072" s="47">
        <v>0.0</v>
      </c>
      <c r="D1072" s="47">
        <v>0.0</v>
      </c>
      <c r="E1072" s="47">
        <v>0.0</v>
      </c>
      <c r="F1072" s="47">
        <v>0.0</v>
      </c>
      <c r="G1072" s="47">
        <v>2.193</v>
      </c>
      <c r="H1072" s="47">
        <v>0.0</v>
      </c>
      <c r="I1072" s="47">
        <v>35.0</v>
      </c>
      <c r="J1072" s="47">
        <v>0.0</v>
      </c>
      <c r="K1072" s="47">
        <v>17.507</v>
      </c>
      <c r="L1072" s="248">
        <f t="shared" si="1"/>
        <v>54.7</v>
      </c>
    </row>
    <row r="1073">
      <c r="A1073" s="47" t="s">
        <v>10899</v>
      </c>
      <c r="B1073" s="47">
        <v>0.0</v>
      </c>
      <c r="C1073" s="47">
        <v>0.0</v>
      </c>
      <c r="D1073" s="47">
        <v>0.0</v>
      </c>
      <c r="E1073" s="47">
        <v>0.0</v>
      </c>
      <c r="F1073" s="47">
        <v>0.0</v>
      </c>
      <c r="G1073" s="47">
        <v>0.0</v>
      </c>
      <c r="H1073" s="47">
        <v>0.0</v>
      </c>
      <c r="I1073" s="47">
        <v>30.8</v>
      </c>
      <c r="J1073" s="47">
        <v>0.0</v>
      </c>
      <c r="K1073" s="47">
        <v>19.87</v>
      </c>
      <c r="L1073" s="248">
        <f t="shared" si="1"/>
        <v>50.67</v>
      </c>
    </row>
    <row r="1074">
      <c r="A1074" s="47" t="s">
        <v>10900</v>
      </c>
      <c r="B1074" s="47">
        <v>0.0</v>
      </c>
      <c r="C1074" s="47">
        <v>0.0</v>
      </c>
      <c r="D1074" s="47">
        <v>0.0</v>
      </c>
      <c r="E1074" s="47">
        <v>0.0</v>
      </c>
      <c r="F1074" s="47">
        <v>0.0</v>
      </c>
      <c r="G1074" s="47">
        <v>0.867</v>
      </c>
      <c r="H1074" s="47">
        <v>0.0</v>
      </c>
      <c r="I1074" s="47">
        <v>14.0</v>
      </c>
      <c r="J1074" s="47">
        <v>0.0</v>
      </c>
      <c r="K1074" s="47">
        <v>36.943</v>
      </c>
      <c r="L1074" s="248">
        <f t="shared" si="1"/>
        <v>51.81</v>
      </c>
    </row>
    <row r="1075">
      <c r="A1075" s="47" t="s">
        <v>10901</v>
      </c>
      <c r="B1075" s="47">
        <v>3.0</v>
      </c>
      <c r="C1075" s="47">
        <v>0.0</v>
      </c>
      <c r="D1075" s="47">
        <v>0.0</v>
      </c>
      <c r="E1075" s="47">
        <v>0.0</v>
      </c>
      <c r="F1075" s="47">
        <v>0.0</v>
      </c>
      <c r="G1075" s="47">
        <v>0.0</v>
      </c>
      <c r="H1075" s="47">
        <v>10.982</v>
      </c>
      <c r="I1075" s="47">
        <v>0.0</v>
      </c>
      <c r="J1075" s="47">
        <v>0.0</v>
      </c>
      <c r="K1075" s="47">
        <v>39.468</v>
      </c>
      <c r="L1075" s="248">
        <f t="shared" si="1"/>
        <v>53.45</v>
      </c>
    </row>
    <row r="1076">
      <c r="A1076" s="47" t="s">
        <v>10902</v>
      </c>
      <c r="B1076" s="47">
        <v>0.0</v>
      </c>
      <c r="C1076" s="47">
        <v>0.0</v>
      </c>
      <c r="D1076" s="47">
        <v>0.0</v>
      </c>
      <c r="E1076" s="47">
        <v>0.0</v>
      </c>
      <c r="F1076" s="47">
        <v>0.0</v>
      </c>
      <c r="G1076" s="47">
        <v>0.0</v>
      </c>
      <c r="H1076" s="47">
        <v>13.088</v>
      </c>
      <c r="I1076" s="47">
        <v>0.0</v>
      </c>
      <c r="J1076" s="47">
        <v>0.0</v>
      </c>
      <c r="K1076" s="47">
        <v>41.262</v>
      </c>
      <c r="L1076" s="248">
        <f t="shared" si="1"/>
        <v>54.35</v>
      </c>
    </row>
    <row r="1077">
      <c r="A1077" s="47" t="s">
        <v>10903</v>
      </c>
      <c r="B1077" s="47">
        <v>0.0</v>
      </c>
      <c r="C1077" s="47">
        <v>0.0</v>
      </c>
      <c r="D1077" s="47">
        <v>0.0</v>
      </c>
      <c r="E1077" s="47">
        <v>0.0</v>
      </c>
      <c r="F1077" s="47">
        <v>0.0</v>
      </c>
      <c r="G1077" s="47">
        <v>0.0</v>
      </c>
      <c r="H1077" s="47">
        <v>8.375</v>
      </c>
      <c r="I1077" s="47">
        <v>0.0</v>
      </c>
      <c r="J1077" s="47">
        <v>0.0</v>
      </c>
      <c r="K1077" s="47">
        <v>49.335</v>
      </c>
      <c r="L1077" s="248">
        <f t="shared" si="1"/>
        <v>57.71</v>
      </c>
    </row>
    <row r="1078">
      <c r="A1078" s="47" t="s">
        <v>10904</v>
      </c>
      <c r="B1078" s="47">
        <v>0.0</v>
      </c>
      <c r="C1078" s="47">
        <v>0.0</v>
      </c>
      <c r="D1078" s="47">
        <v>0.0</v>
      </c>
      <c r="E1078" s="47">
        <v>0.0</v>
      </c>
      <c r="F1078" s="47">
        <v>0.0</v>
      </c>
      <c r="G1078" s="47">
        <v>0.0</v>
      </c>
      <c r="H1078" s="47">
        <v>0.0</v>
      </c>
      <c r="I1078" s="47">
        <v>0.0</v>
      </c>
      <c r="J1078" s="47">
        <v>0.0</v>
      </c>
      <c r="K1078" s="47">
        <v>59.03</v>
      </c>
      <c r="L1078" s="248">
        <f t="shared" si="1"/>
        <v>59.03</v>
      </c>
    </row>
    <row r="1079">
      <c r="A1079" s="47" t="s">
        <v>10905</v>
      </c>
      <c r="B1079" s="47">
        <v>2.55</v>
      </c>
      <c r="C1079" s="47">
        <v>0.0</v>
      </c>
      <c r="D1079" s="47">
        <v>0.0</v>
      </c>
      <c r="E1079" s="47">
        <v>0.0</v>
      </c>
      <c r="F1079" s="47">
        <v>0.0</v>
      </c>
      <c r="G1079" s="47">
        <v>0.0</v>
      </c>
      <c r="H1079" s="47">
        <v>11.008</v>
      </c>
      <c r="I1079" s="47">
        <v>0.0</v>
      </c>
      <c r="J1079" s="47">
        <v>0.0</v>
      </c>
      <c r="K1079" s="47">
        <v>41.262</v>
      </c>
      <c r="L1079" s="248">
        <f t="shared" si="1"/>
        <v>54.82</v>
      </c>
    </row>
    <row r="1080">
      <c r="A1080" s="47" t="s">
        <v>10906</v>
      </c>
      <c r="B1080" s="47">
        <v>0.0</v>
      </c>
      <c r="C1080" s="47">
        <v>0.0</v>
      </c>
      <c r="D1080" s="47">
        <v>0.0</v>
      </c>
      <c r="E1080" s="47">
        <v>0.0</v>
      </c>
      <c r="F1080" s="47">
        <v>0.0</v>
      </c>
      <c r="G1080" s="47">
        <v>0.0</v>
      </c>
      <c r="H1080" s="47">
        <v>0.0</v>
      </c>
      <c r="I1080" s="47">
        <v>0.0</v>
      </c>
      <c r="J1080" s="47">
        <v>0.0</v>
      </c>
      <c r="K1080" s="47">
        <v>44.43</v>
      </c>
      <c r="L1080" s="248">
        <f t="shared" si="1"/>
        <v>44.43</v>
      </c>
    </row>
    <row r="1081">
      <c r="A1081" s="47" t="s">
        <v>10907</v>
      </c>
      <c r="B1081" s="47">
        <v>0.0</v>
      </c>
      <c r="C1081" s="47">
        <v>0.0</v>
      </c>
      <c r="D1081" s="47">
        <v>0.0</v>
      </c>
      <c r="E1081" s="47">
        <v>0.0</v>
      </c>
      <c r="F1081" s="47">
        <v>0.0</v>
      </c>
      <c r="G1081" s="47">
        <v>0.0</v>
      </c>
      <c r="H1081" s="47">
        <v>0.0</v>
      </c>
      <c r="I1081" s="47">
        <v>0.0</v>
      </c>
      <c r="J1081" s="47">
        <v>0.0</v>
      </c>
      <c r="K1081" s="47">
        <v>38.69</v>
      </c>
      <c r="L1081" s="248">
        <f t="shared" si="1"/>
        <v>38.69</v>
      </c>
    </row>
    <row r="1082">
      <c r="A1082" s="47" t="s">
        <v>10908</v>
      </c>
      <c r="B1082" s="47">
        <v>0.0</v>
      </c>
      <c r="C1082" s="47">
        <v>0.0</v>
      </c>
      <c r="D1082" s="47">
        <v>0.0</v>
      </c>
      <c r="E1082" s="47">
        <v>0.0</v>
      </c>
      <c r="F1082" s="47">
        <v>0.0</v>
      </c>
      <c r="G1082" s="47">
        <v>0.0</v>
      </c>
      <c r="H1082" s="47">
        <v>20.279</v>
      </c>
      <c r="I1082" s="47">
        <v>0.0</v>
      </c>
      <c r="J1082" s="47">
        <v>0.0</v>
      </c>
      <c r="K1082" s="47">
        <v>20.631</v>
      </c>
      <c r="L1082" s="248">
        <f t="shared" si="1"/>
        <v>40.91</v>
      </c>
    </row>
    <row r="1083">
      <c r="A1083" s="47" t="s">
        <v>10909</v>
      </c>
      <c r="B1083" s="47">
        <v>0.0</v>
      </c>
      <c r="C1083" s="47">
        <v>0.0</v>
      </c>
      <c r="D1083" s="47">
        <v>0.0</v>
      </c>
      <c r="E1083" s="47">
        <v>0.0</v>
      </c>
      <c r="F1083" s="47">
        <v>0.0</v>
      </c>
      <c r="G1083" s="47">
        <v>0.0</v>
      </c>
      <c r="H1083" s="47">
        <v>7.91</v>
      </c>
      <c r="I1083" s="47">
        <v>0.0</v>
      </c>
      <c r="J1083" s="47">
        <v>0.0</v>
      </c>
      <c r="K1083" s="47">
        <v>26.91</v>
      </c>
      <c r="L1083" s="248">
        <f t="shared" si="1"/>
        <v>34.82</v>
      </c>
    </row>
    <row r="1084">
      <c r="A1084" s="47" t="s">
        <v>10910</v>
      </c>
      <c r="B1084" s="47">
        <v>0.0</v>
      </c>
      <c r="C1084" s="47">
        <v>0.0</v>
      </c>
      <c r="D1084" s="47">
        <v>0.0</v>
      </c>
      <c r="E1084" s="47">
        <v>0.0</v>
      </c>
      <c r="F1084" s="47">
        <v>0.0</v>
      </c>
      <c r="G1084" s="47">
        <v>0.0</v>
      </c>
      <c r="H1084" s="47">
        <v>3.486</v>
      </c>
      <c r="I1084" s="47">
        <v>0.0</v>
      </c>
      <c r="J1084" s="47">
        <v>0.0</v>
      </c>
      <c r="K1084" s="47">
        <v>28.704</v>
      </c>
      <c r="L1084" s="248">
        <f t="shared" si="1"/>
        <v>32.19</v>
      </c>
    </row>
    <row r="1085">
      <c r="A1085" s="47" t="s">
        <v>10911</v>
      </c>
      <c r="B1085" s="47">
        <v>0.0</v>
      </c>
      <c r="C1085" s="47">
        <v>0.0</v>
      </c>
      <c r="D1085" s="47">
        <v>0.0</v>
      </c>
      <c r="E1085" s="47">
        <v>0.0</v>
      </c>
      <c r="F1085" s="47">
        <v>0.0</v>
      </c>
      <c r="G1085" s="47">
        <v>0.0</v>
      </c>
      <c r="H1085" s="47">
        <v>10.542</v>
      </c>
      <c r="I1085" s="47">
        <v>0.0</v>
      </c>
      <c r="J1085" s="47">
        <v>0.0</v>
      </c>
      <c r="K1085" s="47">
        <v>21.528</v>
      </c>
      <c r="L1085" s="248">
        <f t="shared" si="1"/>
        <v>32.07</v>
      </c>
    </row>
    <row r="1086">
      <c r="A1086" s="47" t="s">
        <v>10912</v>
      </c>
      <c r="B1086" s="47">
        <v>0.0</v>
      </c>
      <c r="C1086" s="47">
        <v>0.0</v>
      </c>
      <c r="D1086" s="47">
        <v>0.0</v>
      </c>
      <c r="E1086" s="47">
        <v>0.0</v>
      </c>
      <c r="F1086" s="47">
        <v>0.0</v>
      </c>
      <c r="G1086" s="47">
        <v>0.0</v>
      </c>
      <c r="H1086" s="47">
        <v>3.933</v>
      </c>
      <c r="I1086" s="47">
        <v>0.0</v>
      </c>
      <c r="J1086" s="47">
        <v>0.0</v>
      </c>
      <c r="K1086" s="47">
        <v>27.807</v>
      </c>
      <c r="L1086" s="248">
        <f t="shared" si="1"/>
        <v>31.74</v>
      </c>
    </row>
    <row r="1087">
      <c r="A1087" s="47" t="s">
        <v>10913</v>
      </c>
      <c r="B1087" s="47">
        <v>0.0</v>
      </c>
      <c r="C1087" s="47">
        <v>0.0</v>
      </c>
      <c r="D1087" s="47">
        <v>0.0</v>
      </c>
      <c r="E1087" s="47">
        <v>0.0</v>
      </c>
      <c r="F1087" s="47">
        <v>0.0</v>
      </c>
      <c r="G1087" s="47">
        <v>0.0</v>
      </c>
      <c r="H1087" s="47">
        <v>3.032</v>
      </c>
      <c r="I1087" s="47">
        <v>0.0</v>
      </c>
      <c r="J1087" s="47">
        <v>0.0</v>
      </c>
      <c r="K1087" s="47">
        <v>30.498</v>
      </c>
      <c r="L1087" s="248">
        <f t="shared" si="1"/>
        <v>33.53</v>
      </c>
    </row>
    <row r="1088">
      <c r="A1088" s="47" t="s">
        <v>10914</v>
      </c>
      <c r="B1088" s="47">
        <v>0.0</v>
      </c>
      <c r="C1088" s="47">
        <v>0.0</v>
      </c>
      <c r="D1088" s="47">
        <v>0.0</v>
      </c>
      <c r="E1088" s="47">
        <v>0.0</v>
      </c>
      <c r="F1088" s="47">
        <v>0.0</v>
      </c>
      <c r="G1088" s="47">
        <v>0.0</v>
      </c>
      <c r="H1088" s="47">
        <v>17.615</v>
      </c>
      <c r="I1088" s="47">
        <v>0.0</v>
      </c>
      <c r="J1088" s="47">
        <v>0.0</v>
      </c>
      <c r="K1088" s="47">
        <v>22.425</v>
      </c>
      <c r="L1088" s="248">
        <f t="shared" si="1"/>
        <v>40.04</v>
      </c>
    </row>
    <row r="1089">
      <c r="A1089" s="47" t="s">
        <v>10915</v>
      </c>
      <c r="B1089" s="47">
        <v>0.0</v>
      </c>
      <c r="C1089" s="47">
        <v>0.0</v>
      </c>
      <c r="D1089" s="47">
        <v>0.0</v>
      </c>
      <c r="E1089" s="47">
        <v>0.0</v>
      </c>
      <c r="F1089" s="47">
        <v>0.0</v>
      </c>
      <c r="G1089" s="47">
        <v>0.051</v>
      </c>
      <c r="H1089" s="47">
        <v>22.903</v>
      </c>
      <c r="I1089" s="47">
        <v>0.7</v>
      </c>
      <c r="J1089" s="47">
        <v>0.0</v>
      </c>
      <c r="K1089" s="47">
        <v>25.116</v>
      </c>
      <c r="L1089" s="248">
        <f t="shared" si="1"/>
        <v>48.77</v>
      </c>
    </row>
    <row r="1090">
      <c r="A1090" s="47" t="s">
        <v>10916</v>
      </c>
      <c r="B1090" s="47">
        <v>0.0</v>
      </c>
      <c r="C1090" s="47">
        <v>0.0</v>
      </c>
      <c r="D1090" s="47">
        <v>0.0</v>
      </c>
      <c r="E1090" s="47">
        <v>0.0</v>
      </c>
      <c r="F1090" s="47">
        <v>0.0</v>
      </c>
      <c r="G1090" s="47">
        <v>0.0</v>
      </c>
      <c r="H1090" s="47">
        <v>0.0</v>
      </c>
      <c r="I1090" s="47">
        <v>21.203</v>
      </c>
      <c r="J1090" s="47">
        <v>0.0</v>
      </c>
      <c r="K1090" s="47">
        <v>36.777</v>
      </c>
      <c r="L1090" s="248">
        <f t="shared" si="1"/>
        <v>57.98</v>
      </c>
    </row>
    <row r="1091">
      <c r="A1091" s="47" t="s">
        <v>10917</v>
      </c>
      <c r="B1091" s="47">
        <v>0.0</v>
      </c>
      <c r="C1091" s="47">
        <v>0.0</v>
      </c>
      <c r="D1091" s="47">
        <v>0.0</v>
      </c>
      <c r="E1091" s="47">
        <v>0.0</v>
      </c>
      <c r="F1091" s="47">
        <v>0.0</v>
      </c>
      <c r="G1091" s="47">
        <v>2.295</v>
      </c>
      <c r="H1091" s="47">
        <v>0.0</v>
      </c>
      <c r="I1091" s="47">
        <v>37.1</v>
      </c>
      <c r="J1091" s="47">
        <v>0.0</v>
      </c>
      <c r="K1091" s="47">
        <v>21.735</v>
      </c>
      <c r="L1091" s="248">
        <f t="shared" si="1"/>
        <v>61.13</v>
      </c>
    </row>
    <row r="1092">
      <c r="A1092" s="47" t="s">
        <v>10918</v>
      </c>
      <c r="B1092" s="47">
        <v>0.0</v>
      </c>
      <c r="C1092" s="47">
        <v>0.0</v>
      </c>
      <c r="D1092" s="47">
        <v>0.0</v>
      </c>
      <c r="E1092" s="47">
        <v>0.0</v>
      </c>
      <c r="F1092" s="47">
        <v>0.0</v>
      </c>
      <c r="G1092" s="47">
        <v>0.0</v>
      </c>
      <c r="H1092" s="47">
        <v>0.0</v>
      </c>
      <c r="I1092" s="47">
        <v>36.4</v>
      </c>
      <c r="J1092" s="47">
        <v>0.0</v>
      </c>
      <c r="K1092" s="47">
        <v>26.77</v>
      </c>
      <c r="L1092" s="248">
        <f t="shared" si="1"/>
        <v>63.17</v>
      </c>
    </row>
    <row r="1093">
      <c r="A1093" s="47" t="s">
        <v>10919</v>
      </c>
      <c r="B1093" s="47">
        <v>0.0</v>
      </c>
      <c r="C1093" s="47">
        <v>0.0</v>
      </c>
      <c r="D1093" s="47">
        <v>0.0</v>
      </c>
      <c r="E1093" s="47">
        <v>0.0</v>
      </c>
      <c r="F1093" s="47">
        <v>0.0</v>
      </c>
      <c r="G1093" s="47">
        <v>2.499</v>
      </c>
      <c r="H1093" s="47">
        <v>0.0</v>
      </c>
      <c r="I1093" s="47">
        <v>4.371</v>
      </c>
      <c r="J1093" s="47">
        <v>0.0</v>
      </c>
      <c r="K1093" s="47">
        <v>53.82</v>
      </c>
      <c r="L1093" s="248">
        <f t="shared" si="1"/>
        <v>60.69</v>
      </c>
    </row>
    <row r="1094">
      <c r="A1094" s="47" t="s">
        <v>10920</v>
      </c>
      <c r="B1094" s="47">
        <v>0.0</v>
      </c>
      <c r="C1094" s="47">
        <v>0.0</v>
      </c>
      <c r="D1094" s="47">
        <v>0.0</v>
      </c>
      <c r="E1094" s="47">
        <v>0.0</v>
      </c>
      <c r="F1094" s="47">
        <v>0.0</v>
      </c>
      <c r="G1094" s="47">
        <v>0.0</v>
      </c>
      <c r="H1094" s="47">
        <v>0.0</v>
      </c>
      <c r="I1094" s="47">
        <v>39.2</v>
      </c>
      <c r="J1094" s="47">
        <v>0.0</v>
      </c>
      <c r="K1094" s="47">
        <v>19.54</v>
      </c>
      <c r="L1094" s="248">
        <f t="shared" si="1"/>
        <v>58.74</v>
      </c>
    </row>
    <row r="1095">
      <c r="A1095" s="47" t="s">
        <v>10921</v>
      </c>
      <c r="B1095" s="47">
        <v>0.0</v>
      </c>
      <c r="C1095" s="47">
        <v>0.0</v>
      </c>
      <c r="D1095" s="47">
        <v>0.0</v>
      </c>
      <c r="E1095" s="47">
        <v>0.0</v>
      </c>
      <c r="F1095" s="47">
        <v>0.0</v>
      </c>
      <c r="G1095" s="47">
        <v>2.346</v>
      </c>
      <c r="H1095" s="47">
        <v>0.0</v>
      </c>
      <c r="I1095" s="47">
        <v>2.457</v>
      </c>
      <c r="J1095" s="47">
        <v>0.0</v>
      </c>
      <c r="K1095" s="47">
        <v>54.717</v>
      </c>
      <c r="L1095" s="248">
        <f t="shared" si="1"/>
        <v>59.52</v>
      </c>
    </row>
    <row r="1096">
      <c r="A1096" s="47" t="s">
        <v>10922</v>
      </c>
      <c r="B1096" s="47">
        <v>0.0</v>
      </c>
      <c r="C1096" s="47">
        <v>0.0</v>
      </c>
      <c r="D1096" s="47">
        <v>0.0</v>
      </c>
      <c r="E1096" s="47">
        <v>0.0</v>
      </c>
      <c r="F1096" s="47">
        <v>0.0</v>
      </c>
      <c r="G1096" s="47">
        <v>0.0</v>
      </c>
      <c r="H1096" s="47">
        <v>0.0</v>
      </c>
      <c r="I1096" s="47">
        <v>30.8</v>
      </c>
      <c r="J1096" s="47">
        <v>0.0</v>
      </c>
      <c r="K1096" s="47">
        <v>30.76</v>
      </c>
      <c r="L1096" s="248">
        <f t="shared" si="1"/>
        <v>61.56</v>
      </c>
    </row>
    <row r="1097">
      <c r="A1097" s="47" t="s">
        <v>10923</v>
      </c>
      <c r="B1097" s="47">
        <v>0.0</v>
      </c>
      <c r="C1097" s="47">
        <v>0.0</v>
      </c>
      <c r="D1097" s="47">
        <v>0.0</v>
      </c>
      <c r="E1097" s="47">
        <v>0.0</v>
      </c>
      <c r="F1097" s="47">
        <v>0.0</v>
      </c>
      <c r="G1097" s="47">
        <v>0.0</v>
      </c>
      <c r="H1097" s="47">
        <v>0.0</v>
      </c>
      <c r="I1097" s="47">
        <v>27.3</v>
      </c>
      <c r="J1097" s="47">
        <v>0.0</v>
      </c>
      <c r="K1097" s="47">
        <v>29.6494</v>
      </c>
      <c r="L1097" s="248">
        <f t="shared" si="1"/>
        <v>56.9494</v>
      </c>
    </row>
    <row r="1098">
      <c r="A1098" s="47" t="s">
        <v>10924</v>
      </c>
      <c r="B1098" s="47">
        <v>0.0</v>
      </c>
      <c r="C1098" s="47">
        <v>0.0</v>
      </c>
      <c r="D1098" s="47">
        <v>0.0</v>
      </c>
      <c r="E1098" s="47">
        <v>0.0</v>
      </c>
      <c r="F1098" s="47">
        <v>0.0</v>
      </c>
      <c r="G1098" s="47">
        <v>0.204</v>
      </c>
      <c r="H1098" s="47">
        <v>13.315</v>
      </c>
      <c r="I1098" s="47">
        <v>3.5</v>
      </c>
      <c r="J1098" s="47">
        <v>0.0</v>
      </c>
      <c r="K1098" s="47">
        <v>38.571</v>
      </c>
      <c r="L1098" s="248">
        <f t="shared" si="1"/>
        <v>55.59</v>
      </c>
    </row>
    <row r="1099">
      <c r="A1099" s="47" t="s">
        <v>10925</v>
      </c>
      <c r="B1099" s="47">
        <v>0.0</v>
      </c>
      <c r="C1099" s="47">
        <v>0.0</v>
      </c>
      <c r="D1099" s="47">
        <v>0.0</v>
      </c>
      <c r="E1099" s="47">
        <v>0.0</v>
      </c>
      <c r="F1099" s="47">
        <v>0.0</v>
      </c>
      <c r="G1099" s="47">
        <v>0.0</v>
      </c>
      <c r="H1099" s="47">
        <v>30.052</v>
      </c>
      <c r="I1099" s="47">
        <v>0.0</v>
      </c>
      <c r="J1099" s="47">
        <v>0.0</v>
      </c>
      <c r="K1099" s="47">
        <v>30.498</v>
      </c>
      <c r="L1099" s="248">
        <f t="shared" si="1"/>
        <v>60.55</v>
      </c>
    </row>
    <row r="1100">
      <c r="A1100" s="47" t="s">
        <v>10926</v>
      </c>
      <c r="B1100" s="47">
        <v>3.0</v>
      </c>
      <c r="C1100" s="47">
        <v>0.0</v>
      </c>
      <c r="D1100" s="47">
        <v>0.0</v>
      </c>
      <c r="E1100" s="47">
        <v>0.0</v>
      </c>
      <c r="F1100" s="47">
        <v>1.907</v>
      </c>
      <c r="G1100" s="47">
        <v>0.0</v>
      </c>
      <c r="H1100" s="47">
        <v>35.0</v>
      </c>
      <c r="I1100" s="47">
        <v>0.0</v>
      </c>
      <c r="J1100" s="47">
        <v>0.0</v>
      </c>
      <c r="K1100" s="47">
        <v>26.013</v>
      </c>
      <c r="L1100" s="248">
        <f t="shared" si="1"/>
        <v>65.92</v>
      </c>
    </row>
    <row r="1101">
      <c r="A1101" s="47" t="s">
        <v>10927</v>
      </c>
      <c r="B1101" s="47">
        <v>0.0</v>
      </c>
      <c r="C1101" s="47">
        <v>0.0</v>
      </c>
      <c r="D1101" s="47">
        <v>0.0</v>
      </c>
      <c r="E1101" s="47">
        <v>0.0</v>
      </c>
      <c r="F1101" s="47">
        <v>6.428</v>
      </c>
      <c r="G1101" s="47">
        <v>0.0</v>
      </c>
      <c r="H1101" s="47">
        <v>35.0</v>
      </c>
      <c r="I1101" s="47">
        <v>0.0</v>
      </c>
      <c r="J1101" s="47">
        <v>0.0</v>
      </c>
      <c r="K1101" s="47">
        <v>23.322</v>
      </c>
      <c r="L1101" s="248">
        <f t="shared" si="1"/>
        <v>64.75</v>
      </c>
    </row>
    <row r="1102">
      <c r="A1102" s="47" t="s">
        <v>10928</v>
      </c>
      <c r="B1102" s="47">
        <v>0.0</v>
      </c>
      <c r="C1102" s="47">
        <v>0.0</v>
      </c>
      <c r="D1102" s="47">
        <v>0.0</v>
      </c>
      <c r="E1102" s="47">
        <v>0.0</v>
      </c>
      <c r="F1102" s="47">
        <v>0.0</v>
      </c>
      <c r="G1102" s="47">
        <v>0.0</v>
      </c>
      <c r="H1102" s="47">
        <v>35.0</v>
      </c>
      <c r="I1102" s="47">
        <v>0.0</v>
      </c>
      <c r="J1102" s="47">
        <v>0.0</v>
      </c>
      <c r="K1102" s="47">
        <v>32.292</v>
      </c>
      <c r="L1102" s="248">
        <f t="shared" si="1"/>
        <v>67.292</v>
      </c>
    </row>
    <row r="1103">
      <c r="A1103" s="47" t="s">
        <v>10929</v>
      </c>
      <c r="B1103" s="47">
        <v>0.0</v>
      </c>
      <c r="C1103" s="47">
        <v>0.0</v>
      </c>
      <c r="D1103" s="47">
        <v>0.0</v>
      </c>
      <c r="E1103" s="47">
        <v>0.0</v>
      </c>
      <c r="F1103" s="47">
        <v>4.651</v>
      </c>
      <c r="G1103" s="47">
        <v>0.0</v>
      </c>
      <c r="H1103" s="47">
        <v>35.0</v>
      </c>
      <c r="I1103" s="47">
        <v>0.0</v>
      </c>
      <c r="J1103" s="47">
        <v>0.0</v>
      </c>
      <c r="K1103" s="47">
        <v>24.219</v>
      </c>
      <c r="L1103" s="248">
        <f t="shared" si="1"/>
        <v>63.87</v>
      </c>
    </row>
    <row r="1104">
      <c r="A1104" s="47" t="s">
        <v>10930</v>
      </c>
      <c r="B1104" s="47">
        <v>0.9197</v>
      </c>
      <c r="C1104" s="47">
        <v>0.0</v>
      </c>
      <c r="D1104" s="47">
        <v>0.0</v>
      </c>
      <c r="E1104" s="47">
        <v>0.0</v>
      </c>
      <c r="F1104" s="47">
        <v>10.1833</v>
      </c>
      <c r="G1104" s="47">
        <v>0.0</v>
      </c>
      <c r="H1104" s="47">
        <v>35.0</v>
      </c>
      <c r="I1104" s="47">
        <v>0.0</v>
      </c>
      <c r="J1104" s="47">
        <v>0.0</v>
      </c>
      <c r="K1104" s="47">
        <v>9.867</v>
      </c>
      <c r="L1104" s="248">
        <f t="shared" si="1"/>
        <v>55.97</v>
      </c>
    </row>
    <row r="1105">
      <c r="A1105" s="47" t="s">
        <v>10931</v>
      </c>
      <c r="B1105" s="47">
        <v>0.0</v>
      </c>
      <c r="C1105" s="47">
        <v>0.0</v>
      </c>
      <c r="D1105" s="47">
        <v>0.0</v>
      </c>
      <c r="E1105" s="47">
        <v>0.0</v>
      </c>
      <c r="F1105" s="47">
        <v>0.0</v>
      </c>
      <c r="G1105" s="47">
        <v>0.0</v>
      </c>
      <c r="H1105" s="47">
        <v>20.191</v>
      </c>
      <c r="I1105" s="47">
        <v>0.0</v>
      </c>
      <c r="J1105" s="47">
        <v>0.0</v>
      </c>
      <c r="K1105" s="47">
        <v>24.219</v>
      </c>
      <c r="L1105" s="248">
        <f t="shared" si="1"/>
        <v>44.41</v>
      </c>
    </row>
    <row r="1106">
      <c r="A1106" s="47" t="s">
        <v>10932</v>
      </c>
      <c r="B1106" s="47">
        <v>0.0</v>
      </c>
      <c r="C1106" s="47">
        <v>0.0</v>
      </c>
      <c r="D1106" s="47">
        <v>0.0</v>
      </c>
      <c r="E1106" s="47">
        <v>0.0</v>
      </c>
      <c r="F1106" s="47">
        <v>0.0</v>
      </c>
      <c r="G1106" s="47">
        <v>0.0</v>
      </c>
      <c r="H1106" s="47">
        <v>14.816</v>
      </c>
      <c r="I1106" s="47">
        <v>0.0</v>
      </c>
      <c r="J1106" s="47">
        <v>0.0</v>
      </c>
      <c r="K1106" s="47">
        <v>28.704</v>
      </c>
      <c r="L1106" s="248">
        <f t="shared" si="1"/>
        <v>43.52</v>
      </c>
    </row>
    <row r="1107">
      <c r="A1107" s="47" t="s">
        <v>10933</v>
      </c>
      <c r="B1107" s="47">
        <v>0.0</v>
      </c>
      <c r="C1107" s="47">
        <v>0.0</v>
      </c>
      <c r="D1107" s="47">
        <v>0.0</v>
      </c>
      <c r="E1107" s="47">
        <v>0.0</v>
      </c>
      <c r="F1107" s="47">
        <v>0.0</v>
      </c>
      <c r="G1107" s="47">
        <v>0.0</v>
      </c>
      <c r="H1107" s="47">
        <v>13.148</v>
      </c>
      <c r="I1107" s="47">
        <v>0.0</v>
      </c>
      <c r="J1107" s="47">
        <v>0.0</v>
      </c>
      <c r="K1107" s="47">
        <v>23.322</v>
      </c>
      <c r="L1107" s="248">
        <f t="shared" si="1"/>
        <v>36.47</v>
      </c>
    </row>
    <row r="1108">
      <c r="A1108" s="47" t="s">
        <v>10934</v>
      </c>
      <c r="B1108" s="47">
        <v>0.0</v>
      </c>
      <c r="C1108" s="47">
        <v>0.0</v>
      </c>
      <c r="D1108" s="47">
        <v>0.0</v>
      </c>
      <c r="E1108" s="47">
        <v>0.0</v>
      </c>
      <c r="F1108" s="47">
        <v>0.0</v>
      </c>
      <c r="G1108" s="47">
        <v>0.0</v>
      </c>
      <c r="H1108" s="47">
        <v>16.057</v>
      </c>
      <c r="I1108" s="47">
        <v>0.0</v>
      </c>
      <c r="J1108" s="47">
        <v>0.0</v>
      </c>
      <c r="K1108" s="47">
        <v>17.043</v>
      </c>
      <c r="L1108" s="248">
        <f t="shared" si="1"/>
        <v>33.1</v>
      </c>
    </row>
    <row r="1109">
      <c r="A1109" s="47" t="s">
        <v>10935</v>
      </c>
      <c r="B1109" s="47">
        <v>0.0</v>
      </c>
      <c r="C1109" s="47">
        <v>0.0</v>
      </c>
      <c r="D1109" s="47">
        <v>0.0</v>
      </c>
      <c r="E1109" s="47">
        <v>0.0</v>
      </c>
      <c r="F1109" s="47">
        <v>0.0</v>
      </c>
      <c r="G1109" s="47">
        <v>0.0</v>
      </c>
      <c r="H1109" s="47">
        <v>14.05</v>
      </c>
      <c r="I1109" s="47">
        <v>0.0</v>
      </c>
      <c r="J1109" s="47">
        <v>0.0</v>
      </c>
      <c r="K1109" s="47">
        <v>17.94</v>
      </c>
      <c r="L1109" s="248">
        <f t="shared" si="1"/>
        <v>31.99</v>
      </c>
    </row>
    <row r="1110">
      <c r="A1110" s="47" t="s">
        <v>10936</v>
      </c>
      <c r="B1110" s="47">
        <v>0.0</v>
      </c>
      <c r="C1110" s="47">
        <v>0.0</v>
      </c>
      <c r="D1110" s="47">
        <v>0.0</v>
      </c>
      <c r="E1110" s="47">
        <v>0.0</v>
      </c>
      <c r="F1110" s="47">
        <v>0.0</v>
      </c>
      <c r="G1110" s="47">
        <v>0.0</v>
      </c>
      <c r="H1110" s="47">
        <v>14.033</v>
      </c>
      <c r="I1110" s="47">
        <v>0.0</v>
      </c>
      <c r="J1110" s="47">
        <v>0.0</v>
      </c>
      <c r="K1110" s="47">
        <v>18.837</v>
      </c>
      <c r="L1110" s="248">
        <f t="shared" si="1"/>
        <v>32.87</v>
      </c>
    </row>
    <row r="1111">
      <c r="A1111" s="47" t="s">
        <v>10937</v>
      </c>
      <c r="B1111" s="47">
        <v>0.0</v>
      </c>
      <c r="C1111" s="47">
        <v>0.0</v>
      </c>
      <c r="D1111" s="47">
        <v>0.0</v>
      </c>
      <c r="E1111" s="47">
        <v>0.0</v>
      </c>
      <c r="F1111" s="47">
        <v>0.0</v>
      </c>
      <c r="G1111" s="47">
        <v>0.0</v>
      </c>
      <c r="H1111" s="47">
        <v>21.105</v>
      </c>
      <c r="I1111" s="47">
        <v>0.0</v>
      </c>
      <c r="J1111" s="47">
        <v>0.0</v>
      </c>
      <c r="K1111" s="47">
        <v>13.455</v>
      </c>
      <c r="L1111" s="248">
        <f t="shared" si="1"/>
        <v>34.56</v>
      </c>
    </row>
    <row r="1112">
      <c r="A1112" s="47" t="s">
        <v>10938</v>
      </c>
      <c r="B1112" s="47">
        <v>0.0</v>
      </c>
      <c r="C1112" s="47">
        <v>0.0</v>
      </c>
      <c r="D1112" s="47">
        <v>0.0</v>
      </c>
      <c r="E1112" s="47">
        <v>0.0</v>
      </c>
      <c r="F1112" s="47">
        <v>0.0</v>
      </c>
      <c r="G1112" s="47">
        <v>0.0</v>
      </c>
      <c r="H1112" s="47">
        <v>19.5484</v>
      </c>
      <c r="I1112" s="47">
        <v>0.0</v>
      </c>
      <c r="J1112" s="47">
        <v>0.0</v>
      </c>
      <c r="K1112" s="47">
        <v>20.631</v>
      </c>
      <c r="L1112" s="248">
        <f t="shared" si="1"/>
        <v>40.1794</v>
      </c>
    </row>
    <row r="1113">
      <c r="A1113" s="47" t="s">
        <v>10939</v>
      </c>
      <c r="B1113" s="47">
        <v>3.0</v>
      </c>
      <c r="C1113" s="47">
        <v>0.0</v>
      </c>
      <c r="D1113" s="47">
        <v>0.0</v>
      </c>
      <c r="E1113" s="47">
        <v>0.0</v>
      </c>
      <c r="F1113" s="47">
        <v>4.366</v>
      </c>
      <c r="G1113" s="47">
        <v>0.0</v>
      </c>
      <c r="H1113" s="47">
        <v>35.0</v>
      </c>
      <c r="I1113" s="47">
        <v>0.7</v>
      </c>
      <c r="J1113" s="47">
        <v>0.0</v>
      </c>
      <c r="K1113" s="47">
        <v>10.764</v>
      </c>
      <c r="L1113" s="248">
        <f t="shared" si="1"/>
        <v>53.83</v>
      </c>
    </row>
    <row r="1114">
      <c r="A1114" s="47" t="s">
        <v>10940</v>
      </c>
      <c r="B1114" s="47">
        <v>0.0</v>
      </c>
      <c r="C1114" s="47">
        <v>0.0</v>
      </c>
      <c r="D1114" s="47">
        <v>0.0</v>
      </c>
      <c r="E1114" s="47">
        <v>0.0</v>
      </c>
      <c r="F1114" s="47">
        <v>0.0</v>
      </c>
      <c r="G1114" s="47">
        <v>1.53</v>
      </c>
      <c r="H1114" s="47">
        <v>15.705</v>
      </c>
      <c r="I1114" s="47">
        <v>25.2</v>
      </c>
      <c r="J1114" s="47">
        <v>0.0</v>
      </c>
      <c r="K1114" s="47">
        <v>13.455</v>
      </c>
      <c r="L1114" s="248">
        <f t="shared" si="1"/>
        <v>55.89</v>
      </c>
    </row>
    <row r="1115">
      <c r="A1115" s="47" t="s">
        <v>10941</v>
      </c>
      <c r="B1115" s="47">
        <v>0.0</v>
      </c>
      <c r="C1115" s="47">
        <v>0.0</v>
      </c>
      <c r="D1115" s="47">
        <v>0.0</v>
      </c>
      <c r="E1115" s="47">
        <v>0.0</v>
      </c>
      <c r="F1115" s="47">
        <v>0.0</v>
      </c>
      <c r="G1115" s="47">
        <v>1.887</v>
      </c>
      <c r="H1115" s="47">
        <v>10.977</v>
      </c>
      <c r="I1115" s="47">
        <v>31.5</v>
      </c>
      <c r="J1115" s="47">
        <v>0.0</v>
      </c>
      <c r="K1115" s="47">
        <v>16.146</v>
      </c>
      <c r="L1115" s="248">
        <f t="shared" si="1"/>
        <v>60.51</v>
      </c>
    </row>
    <row r="1116">
      <c r="A1116" s="47" t="s">
        <v>10942</v>
      </c>
      <c r="B1116" s="47">
        <v>0.0</v>
      </c>
      <c r="C1116" s="47">
        <v>0.0</v>
      </c>
      <c r="D1116" s="47">
        <v>0.0</v>
      </c>
      <c r="E1116" s="47">
        <v>0.0</v>
      </c>
      <c r="F1116" s="47">
        <v>0.0</v>
      </c>
      <c r="G1116" s="47">
        <v>2.193</v>
      </c>
      <c r="H1116" s="47">
        <v>1.233</v>
      </c>
      <c r="I1116" s="47">
        <v>33.6</v>
      </c>
      <c r="J1116" s="47">
        <v>0.0</v>
      </c>
      <c r="K1116" s="47">
        <v>28.704</v>
      </c>
      <c r="L1116" s="248">
        <f t="shared" si="1"/>
        <v>65.73</v>
      </c>
    </row>
    <row r="1117">
      <c r="A1117" s="47" t="s">
        <v>10943</v>
      </c>
      <c r="B1117" s="47">
        <v>0.0</v>
      </c>
      <c r="C1117" s="47">
        <v>0.0</v>
      </c>
      <c r="D1117" s="47">
        <v>0.0</v>
      </c>
      <c r="E1117" s="47">
        <v>0.0</v>
      </c>
      <c r="F1117" s="47">
        <v>0.0</v>
      </c>
      <c r="G1117" s="47">
        <v>2.142</v>
      </c>
      <c r="H1117" s="47">
        <v>2.84</v>
      </c>
      <c r="I1117" s="47">
        <v>34.3</v>
      </c>
      <c r="J1117" s="47">
        <v>0.0</v>
      </c>
      <c r="K1117" s="47">
        <v>21.528</v>
      </c>
      <c r="L1117" s="248">
        <f t="shared" si="1"/>
        <v>60.81</v>
      </c>
    </row>
    <row r="1118">
      <c r="A1118" s="47" t="s">
        <v>10944</v>
      </c>
      <c r="B1118" s="47">
        <v>0.0</v>
      </c>
      <c r="C1118" s="47">
        <v>0.0</v>
      </c>
      <c r="D1118" s="47">
        <v>0.0</v>
      </c>
      <c r="E1118" s="47">
        <v>0.0</v>
      </c>
      <c r="F1118" s="47">
        <v>0.0</v>
      </c>
      <c r="G1118" s="47">
        <v>2.142</v>
      </c>
      <c r="H1118" s="47">
        <v>0.0</v>
      </c>
      <c r="I1118" s="47">
        <v>35.7</v>
      </c>
      <c r="J1118" s="47">
        <v>0.0</v>
      </c>
      <c r="K1118" s="47">
        <v>25.188</v>
      </c>
      <c r="L1118" s="248">
        <f t="shared" si="1"/>
        <v>63.03</v>
      </c>
    </row>
    <row r="1119">
      <c r="A1119" s="47" t="s">
        <v>10945</v>
      </c>
      <c r="B1119" s="47">
        <v>2.1</v>
      </c>
      <c r="C1119" s="47">
        <v>0.0</v>
      </c>
      <c r="D1119" s="47">
        <v>0.0</v>
      </c>
      <c r="E1119" s="47">
        <v>0.0</v>
      </c>
      <c r="F1119" s="47">
        <v>0.0</v>
      </c>
      <c r="G1119" s="47">
        <v>2.04</v>
      </c>
      <c r="H1119" s="47">
        <v>0.0</v>
      </c>
      <c r="I1119" s="47">
        <v>33.6</v>
      </c>
      <c r="J1119" s="47">
        <v>0.0</v>
      </c>
      <c r="K1119" s="47">
        <v>21.57</v>
      </c>
      <c r="L1119" s="248">
        <f t="shared" si="1"/>
        <v>59.31</v>
      </c>
    </row>
    <row r="1120">
      <c r="A1120" s="47" t="s">
        <v>10946</v>
      </c>
      <c r="B1120" s="47">
        <v>0.0</v>
      </c>
      <c r="C1120" s="47">
        <v>0.0</v>
      </c>
      <c r="D1120" s="47">
        <v>0.0</v>
      </c>
      <c r="E1120" s="47">
        <v>0.0</v>
      </c>
      <c r="F1120" s="47">
        <v>0.0</v>
      </c>
      <c r="G1120" s="47">
        <v>0.0</v>
      </c>
      <c r="H1120" s="47">
        <v>0.0</v>
      </c>
      <c r="I1120" s="47">
        <v>28.0</v>
      </c>
      <c r="J1120" s="47">
        <v>0.0</v>
      </c>
      <c r="K1120" s="47">
        <v>32.54</v>
      </c>
      <c r="L1120" s="248">
        <f t="shared" si="1"/>
        <v>60.54</v>
      </c>
    </row>
    <row r="1121">
      <c r="A1121" s="47" t="s">
        <v>10947</v>
      </c>
      <c r="B1121" s="47">
        <v>0.0</v>
      </c>
      <c r="C1121" s="47">
        <v>0.0</v>
      </c>
      <c r="D1121" s="47">
        <v>0.0</v>
      </c>
      <c r="E1121" s="47">
        <v>0.0</v>
      </c>
      <c r="F1121" s="47">
        <v>0.0</v>
      </c>
      <c r="G1121" s="47">
        <v>1.479</v>
      </c>
      <c r="H1121" s="47">
        <v>3.001</v>
      </c>
      <c r="I1121" s="47">
        <v>24.5</v>
      </c>
      <c r="J1121" s="47">
        <v>0.0</v>
      </c>
      <c r="K1121" s="47">
        <v>26.91</v>
      </c>
      <c r="L1121" s="248">
        <f t="shared" si="1"/>
        <v>55.89</v>
      </c>
    </row>
    <row r="1122">
      <c r="A1122" s="47" t="s">
        <v>10948</v>
      </c>
      <c r="B1122" s="47">
        <v>0.0</v>
      </c>
      <c r="C1122" s="47">
        <v>0.0</v>
      </c>
      <c r="D1122" s="47">
        <v>0.0</v>
      </c>
      <c r="E1122" s="47">
        <v>0.0</v>
      </c>
      <c r="F1122" s="47">
        <v>0.0</v>
      </c>
      <c r="G1122" s="47">
        <v>0.0</v>
      </c>
      <c r="H1122" s="47">
        <v>29.758</v>
      </c>
      <c r="I1122" s="47">
        <v>0.0</v>
      </c>
      <c r="J1122" s="47">
        <v>0.0</v>
      </c>
      <c r="K1122" s="47">
        <v>23.322</v>
      </c>
      <c r="L1122" s="248">
        <f t="shared" si="1"/>
        <v>53.08</v>
      </c>
    </row>
    <row r="1123">
      <c r="A1123" s="47" t="s">
        <v>10949</v>
      </c>
      <c r="B1123" s="47">
        <v>0.15</v>
      </c>
      <c r="C1123" s="47">
        <v>0.0</v>
      </c>
      <c r="D1123" s="47">
        <v>0.0</v>
      </c>
      <c r="E1123" s="47">
        <v>0.0</v>
      </c>
      <c r="F1123" s="47">
        <v>0.0</v>
      </c>
      <c r="G1123" s="47">
        <v>0.0</v>
      </c>
      <c r="H1123" s="47">
        <v>35.0</v>
      </c>
      <c r="I1123" s="47">
        <v>0.0</v>
      </c>
      <c r="J1123" s="47">
        <v>0.0</v>
      </c>
      <c r="K1123" s="47">
        <v>26.91</v>
      </c>
      <c r="L1123" s="248">
        <f t="shared" si="1"/>
        <v>62.06</v>
      </c>
    </row>
    <row r="1124">
      <c r="A1124" s="47" t="s">
        <v>10950</v>
      </c>
      <c r="B1124" s="47">
        <v>2.85</v>
      </c>
      <c r="C1124" s="47">
        <v>0.0</v>
      </c>
      <c r="D1124" s="47">
        <v>0.0</v>
      </c>
      <c r="E1124" s="47">
        <v>0.0</v>
      </c>
      <c r="F1124" s="47">
        <v>1.585</v>
      </c>
      <c r="G1124" s="47">
        <v>0.0</v>
      </c>
      <c r="H1124" s="47">
        <v>35.0</v>
      </c>
      <c r="I1124" s="47">
        <v>0.0</v>
      </c>
      <c r="J1124" s="47">
        <v>0.0</v>
      </c>
      <c r="K1124" s="47">
        <v>22.425</v>
      </c>
      <c r="L1124" s="248">
        <f t="shared" si="1"/>
        <v>61.86</v>
      </c>
    </row>
    <row r="1125">
      <c r="A1125" s="47" t="s">
        <v>10951</v>
      </c>
      <c r="B1125" s="47">
        <v>0.0</v>
      </c>
      <c r="C1125" s="47">
        <v>0.0</v>
      </c>
      <c r="D1125" s="47">
        <v>0.0</v>
      </c>
      <c r="E1125" s="47">
        <v>0.0</v>
      </c>
      <c r="F1125" s="47">
        <v>0.325</v>
      </c>
      <c r="G1125" s="47">
        <v>0.0</v>
      </c>
      <c r="H1125" s="47">
        <v>35.0</v>
      </c>
      <c r="I1125" s="47">
        <v>0.0</v>
      </c>
      <c r="J1125" s="47">
        <v>0.0</v>
      </c>
      <c r="K1125" s="47">
        <v>31.395</v>
      </c>
      <c r="L1125" s="248">
        <f t="shared" si="1"/>
        <v>66.72</v>
      </c>
    </row>
    <row r="1126">
      <c r="A1126" s="47" t="s">
        <v>10952</v>
      </c>
      <c r="B1126" s="47">
        <v>0.0</v>
      </c>
      <c r="C1126" s="47">
        <v>0.0</v>
      </c>
      <c r="D1126" s="47">
        <v>0.0</v>
      </c>
      <c r="E1126" s="47">
        <v>0.0</v>
      </c>
      <c r="F1126" s="47">
        <v>8.0</v>
      </c>
      <c r="G1126" s="47">
        <v>0.0</v>
      </c>
      <c r="H1126" s="47">
        <v>35.0</v>
      </c>
      <c r="I1126" s="47">
        <v>0.0</v>
      </c>
      <c r="J1126" s="47">
        <v>0.0</v>
      </c>
      <c r="K1126" s="47">
        <v>26.91</v>
      </c>
      <c r="L1126" s="248">
        <f t="shared" si="1"/>
        <v>69.91</v>
      </c>
    </row>
    <row r="1127">
      <c r="A1127" s="47" t="s">
        <v>10953</v>
      </c>
      <c r="B1127" s="47">
        <v>0.0</v>
      </c>
      <c r="C1127" s="47">
        <v>0.0</v>
      </c>
      <c r="D1127" s="47">
        <v>0.0</v>
      </c>
      <c r="E1127" s="47">
        <v>0.0</v>
      </c>
      <c r="F1127" s="47">
        <v>10.557</v>
      </c>
      <c r="G1127" s="47">
        <v>0.0</v>
      </c>
      <c r="H1127" s="47">
        <v>35.0</v>
      </c>
      <c r="I1127" s="47">
        <v>0.0</v>
      </c>
      <c r="J1127" s="47">
        <v>0.0</v>
      </c>
      <c r="K1127" s="47">
        <v>17.043</v>
      </c>
      <c r="L1127" s="248">
        <f t="shared" si="1"/>
        <v>62.6</v>
      </c>
    </row>
    <row r="1128">
      <c r="A1128" s="47" t="s">
        <v>10954</v>
      </c>
      <c r="B1128" s="47">
        <v>0.0</v>
      </c>
      <c r="C1128" s="47">
        <v>0.0</v>
      </c>
      <c r="D1128" s="47">
        <v>0.0</v>
      </c>
      <c r="E1128" s="47">
        <v>0.0</v>
      </c>
      <c r="F1128" s="47">
        <v>4.881</v>
      </c>
      <c r="G1128" s="47">
        <v>0.0</v>
      </c>
      <c r="H1128" s="47">
        <v>35.0</v>
      </c>
      <c r="I1128" s="47">
        <v>0.0</v>
      </c>
      <c r="J1128" s="47">
        <v>0.0</v>
      </c>
      <c r="K1128" s="47">
        <v>15.249</v>
      </c>
      <c r="L1128" s="248">
        <f t="shared" si="1"/>
        <v>55.13</v>
      </c>
    </row>
    <row r="1129">
      <c r="A1129" s="47" t="s">
        <v>10955</v>
      </c>
      <c r="B1129" s="47">
        <v>0.0</v>
      </c>
      <c r="C1129" s="47">
        <v>0.0</v>
      </c>
      <c r="D1129" s="47">
        <v>0.0</v>
      </c>
      <c r="E1129" s="47">
        <v>0.0</v>
      </c>
      <c r="F1129" s="47">
        <v>1.032</v>
      </c>
      <c r="G1129" s="47">
        <v>0.0</v>
      </c>
      <c r="H1129" s="47">
        <v>35.0</v>
      </c>
      <c r="I1129" s="47">
        <v>0.0</v>
      </c>
      <c r="J1129" s="47">
        <v>0.0</v>
      </c>
      <c r="K1129" s="47">
        <v>12.558</v>
      </c>
      <c r="L1129" s="248">
        <f t="shared" si="1"/>
        <v>48.59</v>
      </c>
    </row>
    <row r="1130">
      <c r="A1130" s="47" t="s">
        <v>10956</v>
      </c>
      <c r="B1130" s="47">
        <v>0.0</v>
      </c>
      <c r="C1130" s="47">
        <v>0.0</v>
      </c>
      <c r="D1130" s="47">
        <v>0.0</v>
      </c>
      <c r="E1130" s="47">
        <v>0.0</v>
      </c>
      <c r="F1130" s="47">
        <v>0.0</v>
      </c>
      <c r="G1130" s="47">
        <v>0.0</v>
      </c>
      <c r="H1130" s="47">
        <v>9.983</v>
      </c>
      <c r="I1130" s="47">
        <v>0.0</v>
      </c>
      <c r="J1130" s="47">
        <v>0.0</v>
      </c>
      <c r="K1130" s="47">
        <v>27.807</v>
      </c>
      <c r="L1130" s="248">
        <f t="shared" si="1"/>
        <v>37.79</v>
      </c>
    </row>
    <row r="1131">
      <c r="A1131" s="47" t="s">
        <v>10957</v>
      </c>
      <c r="B1131" s="47">
        <v>0.0</v>
      </c>
      <c r="C1131" s="47">
        <v>0.0</v>
      </c>
      <c r="D1131" s="47">
        <v>0.0</v>
      </c>
      <c r="E1131" s="47">
        <v>0.0</v>
      </c>
      <c r="F1131" s="47">
        <v>0.0</v>
      </c>
      <c r="G1131" s="47">
        <v>0.0</v>
      </c>
      <c r="H1131" s="47">
        <v>5.352</v>
      </c>
      <c r="I1131" s="47">
        <v>0.0</v>
      </c>
      <c r="J1131" s="47">
        <v>0.0</v>
      </c>
      <c r="K1131" s="47">
        <v>30.498</v>
      </c>
      <c r="L1131" s="248">
        <f t="shared" si="1"/>
        <v>35.85</v>
      </c>
    </row>
    <row r="1132">
      <c r="A1132" s="47" t="s">
        <v>10958</v>
      </c>
      <c r="B1132" s="47">
        <v>0.0</v>
      </c>
      <c r="C1132" s="47">
        <v>0.0</v>
      </c>
      <c r="D1132" s="47">
        <v>0.0</v>
      </c>
      <c r="E1132" s="47">
        <v>0.0</v>
      </c>
      <c r="F1132" s="47">
        <v>0.0</v>
      </c>
      <c r="G1132" s="47">
        <v>0.0</v>
      </c>
      <c r="H1132" s="47">
        <v>1.285</v>
      </c>
      <c r="I1132" s="47">
        <v>0.0</v>
      </c>
      <c r="J1132" s="47">
        <v>0.0</v>
      </c>
      <c r="K1132" s="47">
        <v>31.395</v>
      </c>
      <c r="L1132" s="248">
        <f t="shared" si="1"/>
        <v>32.68</v>
      </c>
    </row>
    <row r="1133">
      <c r="A1133" s="47" t="s">
        <v>10959</v>
      </c>
      <c r="B1133" s="47">
        <v>0.0</v>
      </c>
      <c r="C1133" s="47">
        <v>0.0</v>
      </c>
      <c r="D1133" s="47">
        <v>0.0</v>
      </c>
      <c r="E1133" s="47">
        <v>0.0</v>
      </c>
      <c r="F1133" s="47">
        <v>0.0</v>
      </c>
      <c r="G1133" s="47">
        <v>0.0</v>
      </c>
      <c r="H1133" s="47">
        <v>0.0</v>
      </c>
      <c r="I1133" s="47">
        <v>0.0</v>
      </c>
      <c r="J1133" s="47">
        <v>0.0</v>
      </c>
      <c r="K1133" s="47">
        <v>35.05</v>
      </c>
      <c r="L1133" s="248">
        <f t="shared" si="1"/>
        <v>35.05</v>
      </c>
    </row>
    <row r="1134">
      <c r="A1134" s="47" t="s">
        <v>10960</v>
      </c>
      <c r="B1134" s="47">
        <v>0.0</v>
      </c>
      <c r="C1134" s="47">
        <v>0.0</v>
      </c>
      <c r="D1134" s="47">
        <v>0.0</v>
      </c>
      <c r="E1134" s="47">
        <v>0.0</v>
      </c>
      <c r="F1134" s="47">
        <v>0.0</v>
      </c>
      <c r="G1134" s="47">
        <v>0.0</v>
      </c>
      <c r="H1134" s="47">
        <v>5.354</v>
      </c>
      <c r="I1134" s="47">
        <v>0.0</v>
      </c>
      <c r="J1134" s="47">
        <v>0.0</v>
      </c>
      <c r="K1134" s="47">
        <v>25.116</v>
      </c>
      <c r="L1134" s="248">
        <f t="shared" si="1"/>
        <v>30.47</v>
      </c>
    </row>
    <row r="1135">
      <c r="A1135" s="47" t="s">
        <v>10961</v>
      </c>
      <c r="B1135" s="47">
        <v>0.0</v>
      </c>
      <c r="C1135" s="47">
        <v>0.0</v>
      </c>
      <c r="D1135" s="47">
        <v>0.0</v>
      </c>
      <c r="E1135" s="47">
        <v>0.0</v>
      </c>
      <c r="F1135" s="47">
        <v>0.0</v>
      </c>
      <c r="G1135" s="47">
        <v>0.0</v>
      </c>
      <c r="H1135" s="47">
        <v>0.0</v>
      </c>
      <c r="I1135" s="47">
        <v>0.0</v>
      </c>
      <c r="J1135" s="47">
        <v>0.0</v>
      </c>
      <c r="K1135" s="47">
        <v>33.189</v>
      </c>
      <c r="L1135" s="248">
        <f t="shared" si="1"/>
        <v>33.189</v>
      </c>
    </row>
    <row r="1136">
      <c r="A1136" s="47" t="s">
        <v>10962</v>
      </c>
      <c r="B1136" s="47">
        <v>2.94865</v>
      </c>
      <c r="C1136" s="47">
        <v>0.0</v>
      </c>
      <c r="D1136" s="47">
        <v>0.0</v>
      </c>
      <c r="E1136" s="47">
        <v>0.0</v>
      </c>
      <c r="F1136" s="47">
        <v>0.0</v>
      </c>
      <c r="G1136" s="47">
        <v>0.0</v>
      </c>
      <c r="H1136" s="47">
        <v>2.53235</v>
      </c>
      <c r="I1136" s="47">
        <v>0.0</v>
      </c>
      <c r="J1136" s="47">
        <v>0.0</v>
      </c>
      <c r="K1136" s="47">
        <v>33.189</v>
      </c>
      <c r="L1136" s="248">
        <f t="shared" si="1"/>
        <v>38.67</v>
      </c>
    </row>
    <row r="1137">
      <c r="A1137" s="47" t="s">
        <v>10963</v>
      </c>
      <c r="B1137" s="47">
        <v>0.0</v>
      </c>
      <c r="C1137" s="47">
        <v>0.0</v>
      </c>
      <c r="D1137" s="47">
        <v>0.0</v>
      </c>
      <c r="E1137" s="47">
        <v>0.0</v>
      </c>
      <c r="F1137" s="47">
        <v>0.0</v>
      </c>
      <c r="G1137" s="47">
        <v>0.0</v>
      </c>
      <c r="H1137" s="47">
        <v>23.677</v>
      </c>
      <c r="I1137" s="47">
        <v>0.0</v>
      </c>
      <c r="J1137" s="47">
        <v>0.0</v>
      </c>
      <c r="K1137" s="47">
        <v>26.013</v>
      </c>
      <c r="L1137" s="248">
        <f t="shared" si="1"/>
        <v>49.69</v>
      </c>
    </row>
    <row r="1138">
      <c r="A1138" s="47" t="s">
        <v>10964</v>
      </c>
      <c r="B1138" s="47">
        <v>0.0</v>
      </c>
      <c r="C1138" s="47">
        <v>0.0</v>
      </c>
      <c r="D1138" s="47">
        <v>0.0</v>
      </c>
      <c r="E1138" s="47">
        <v>0.0</v>
      </c>
      <c r="F1138" s="47">
        <v>0.0</v>
      </c>
      <c r="G1138" s="47">
        <v>1.581</v>
      </c>
      <c r="H1138" s="47">
        <v>0.0</v>
      </c>
      <c r="I1138" s="47">
        <v>24.615</v>
      </c>
      <c r="J1138" s="47">
        <v>0.0</v>
      </c>
      <c r="K1138" s="47">
        <v>28.704</v>
      </c>
      <c r="L1138" s="248">
        <f t="shared" si="1"/>
        <v>54.9</v>
      </c>
    </row>
    <row r="1139">
      <c r="A1139" s="47" t="s">
        <v>10965</v>
      </c>
      <c r="B1139" s="47">
        <v>0.0</v>
      </c>
      <c r="C1139" s="47">
        <v>0.0</v>
      </c>
      <c r="D1139" s="47">
        <v>0.0</v>
      </c>
      <c r="E1139" s="47">
        <v>0.0</v>
      </c>
      <c r="F1139" s="47">
        <v>0.0</v>
      </c>
      <c r="G1139" s="47">
        <v>1.938</v>
      </c>
      <c r="H1139" s="47">
        <v>0.0</v>
      </c>
      <c r="I1139" s="47">
        <v>32.2</v>
      </c>
      <c r="J1139" s="47">
        <v>0.0</v>
      </c>
      <c r="K1139" s="47">
        <v>24.802</v>
      </c>
      <c r="L1139" s="248">
        <f t="shared" si="1"/>
        <v>58.94</v>
      </c>
    </row>
    <row r="1140">
      <c r="A1140" s="47" t="s">
        <v>10966</v>
      </c>
      <c r="B1140" s="47">
        <v>0.0</v>
      </c>
      <c r="C1140" s="47">
        <v>0.0</v>
      </c>
      <c r="D1140" s="47">
        <v>0.0</v>
      </c>
      <c r="E1140" s="47">
        <v>0.0</v>
      </c>
      <c r="F1140" s="47">
        <v>0.0</v>
      </c>
      <c r="G1140" s="47">
        <v>2.142</v>
      </c>
      <c r="H1140" s="47">
        <v>0.0</v>
      </c>
      <c r="I1140" s="47">
        <v>34.3</v>
      </c>
      <c r="J1140" s="47">
        <v>0.0</v>
      </c>
      <c r="K1140" s="47">
        <v>21.528</v>
      </c>
      <c r="L1140" s="248">
        <f t="shared" si="1"/>
        <v>57.97</v>
      </c>
    </row>
    <row r="1141">
      <c r="A1141" s="47" t="s">
        <v>10967</v>
      </c>
      <c r="B1141" s="47">
        <v>0.0</v>
      </c>
      <c r="C1141" s="47">
        <v>0.0</v>
      </c>
      <c r="D1141" s="47">
        <v>0.0</v>
      </c>
      <c r="E1141" s="47">
        <v>0.0</v>
      </c>
      <c r="F1141" s="47">
        <v>0.0</v>
      </c>
      <c r="G1141" s="47">
        <v>1.989</v>
      </c>
      <c r="H1141" s="47">
        <v>0.0</v>
      </c>
      <c r="I1141" s="47">
        <v>32.9</v>
      </c>
      <c r="J1141" s="47">
        <v>0.0</v>
      </c>
      <c r="K1141" s="47">
        <v>18.861</v>
      </c>
      <c r="L1141" s="248">
        <f t="shared" si="1"/>
        <v>53.75</v>
      </c>
    </row>
    <row r="1142">
      <c r="A1142" s="47" t="s">
        <v>10968</v>
      </c>
      <c r="B1142" s="47">
        <v>0.0</v>
      </c>
      <c r="C1142" s="47">
        <v>0.0</v>
      </c>
      <c r="D1142" s="47">
        <v>0.0</v>
      </c>
      <c r="E1142" s="47">
        <v>0.0</v>
      </c>
      <c r="F1142" s="47">
        <v>0.0</v>
      </c>
      <c r="G1142" s="47">
        <v>2.193</v>
      </c>
      <c r="H1142" s="47">
        <v>0.0</v>
      </c>
      <c r="I1142" s="47">
        <v>33.6</v>
      </c>
      <c r="J1142" s="47">
        <v>0.0</v>
      </c>
      <c r="K1142" s="47">
        <v>23.367</v>
      </c>
      <c r="L1142" s="248">
        <f t="shared" si="1"/>
        <v>59.16</v>
      </c>
    </row>
    <row r="1143">
      <c r="A1143" s="47" t="s">
        <v>10969</v>
      </c>
      <c r="B1143" s="47">
        <v>0.0</v>
      </c>
      <c r="C1143" s="47">
        <v>0.0</v>
      </c>
      <c r="D1143" s="47">
        <v>0.0</v>
      </c>
      <c r="E1143" s="47">
        <v>0.0</v>
      </c>
      <c r="F1143" s="47">
        <v>0.0</v>
      </c>
      <c r="G1143" s="47">
        <v>1.938</v>
      </c>
      <c r="H1143" s="47">
        <v>0.0</v>
      </c>
      <c r="I1143" s="47">
        <v>32.2</v>
      </c>
      <c r="J1143" s="47">
        <v>0.0</v>
      </c>
      <c r="K1143" s="47">
        <v>18.972</v>
      </c>
      <c r="L1143" s="248">
        <f t="shared" si="1"/>
        <v>53.11</v>
      </c>
    </row>
    <row r="1144">
      <c r="A1144" s="47" t="s">
        <v>10970</v>
      </c>
      <c r="B1144" s="47">
        <v>0.0</v>
      </c>
      <c r="C1144" s="47">
        <v>0.0</v>
      </c>
      <c r="D1144" s="47">
        <v>0.0</v>
      </c>
      <c r="E1144" s="47">
        <v>0.0</v>
      </c>
      <c r="F1144" s="47">
        <v>0.0</v>
      </c>
      <c r="G1144" s="47">
        <v>1.683</v>
      </c>
      <c r="H1144" s="47">
        <v>0.0</v>
      </c>
      <c r="I1144" s="47">
        <v>25.9</v>
      </c>
      <c r="J1144" s="47">
        <v>0.0</v>
      </c>
      <c r="K1144" s="47">
        <v>27.8964</v>
      </c>
      <c r="L1144" s="248">
        <f t="shared" si="1"/>
        <v>55.4794</v>
      </c>
    </row>
    <row r="1145">
      <c r="A1145" s="47" t="s">
        <v>10971</v>
      </c>
      <c r="B1145" s="47">
        <v>0.0</v>
      </c>
      <c r="C1145" s="47">
        <v>0.0</v>
      </c>
      <c r="D1145" s="47">
        <v>0.0</v>
      </c>
      <c r="E1145" s="47">
        <v>0.0</v>
      </c>
      <c r="F1145" s="47">
        <v>0.0</v>
      </c>
      <c r="G1145" s="47">
        <v>1.326</v>
      </c>
      <c r="H1145" s="47">
        <v>0.0</v>
      </c>
      <c r="I1145" s="47">
        <v>20.409</v>
      </c>
      <c r="J1145" s="47">
        <v>0.0</v>
      </c>
      <c r="K1145" s="47">
        <v>31.395</v>
      </c>
      <c r="L1145" s="248">
        <f t="shared" si="1"/>
        <v>53.13</v>
      </c>
    </row>
    <row r="1146">
      <c r="A1146" s="47" t="s">
        <v>10972</v>
      </c>
      <c r="B1146" s="47">
        <v>3.0</v>
      </c>
      <c r="C1146" s="47">
        <v>0.0</v>
      </c>
      <c r="D1146" s="47">
        <v>0.0</v>
      </c>
      <c r="E1146" s="47">
        <v>0.0</v>
      </c>
      <c r="F1146" s="47">
        <v>0.0</v>
      </c>
      <c r="G1146" s="47">
        <v>0.0</v>
      </c>
      <c r="H1146" s="47">
        <v>16.995</v>
      </c>
      <c r="I1146" s="47">
        <v>0.0</v>
      </c>
      <c r="J1146" s="47">
        <v>0.0</v>
      </c>
      <c r="K1146" s="47">
        <v>31.395</v>
      </c>
      <c r="L1146" s="248">
        <f t="shared" si="1"/>
        <v>51.39</v>
      </c>
    </row>
    <row r="1147">
      <c r="A1147" s="47" t="s">
        <v>10973</v>
      </c>
      <c r="B1147" s="47">
        <v>0.0</v>
      </c>
      <c r="C1147" s="47">
        <v>0.0</v>
      </c>
      <c r="D1147" s="47">
        <v>0.0</v>
      </c>
      <c r="E1147" s="47">
        <v>0.0</v>
      </c>
      <c r="F1147" s="47">
        <v>0.0</v>
      </c>
      <c r="G1147" s="47">
        <v>0.0</v>
      </c>
      <c r="H1147" s="47">
        <v>22.185</v>
      </c>
      <c r="I1147" s="47">
        <v>0.0</v>
      </c>
      <c r="J1147" s="47">
        <v>0.0</v>
      </c>
      <c r="K1147" s="47">
        <v>31.395</v>
      </c>
      <c r="L1147" s="248">
        <f t="shared" si="1"/>
        <v>53.58</v>
      </c>
    </row>
    <row r="1148">
      <c r="A1148" s="47" t="s">
        <v>10974</v>
      </c>
      <c r="B1148" s="47">
        <v>0.0</v>
      </c>
      <c r="C1148" s="47">
        <v>0.0</v>
      </c>
      <c r="D1148" s="47">
        <v>0.0</v>
      </c>
      <c r="E1148" s="47">
        <v>0.0</v>
      </c>
      <c r="F1148" s="47">
        <v>0.0</v>
      </c>
      <c r="G1148" s="47">
        <v>0.0</v>
      </c>
      <c r="H1148" s="47">
        <v>23.964</v>
      </c>
      <c r="I1148" s="47">
        <v>0.0</v>
      </c>
      <c r="J1148" s="47">
        <v>0.0</v>
      </c>
      <c r="K1148" s="47">
        <v>34.086</v>
      </c>
      <c r="L1148" s="248">
        <f t="shared" si="1"/>
        <v>58.05</v>
      </c>
    </row>
    <row r="1149">
      <c r="A1149" s="47" t="s">
        <v>10975</v>
      </c>
      <c r="B1149" s="47">
        <v>0.0</v>
      </c>
      <c r="C1149" s="47">
        <v>0.0</v>
      </c>
      <c r="D1149" s="47">
        <v>0.0</v>
      </c>
      <c r="E1149" s="47">
        <v>0.0</v>
      </c>
      <c r="F1149" s="47">
        <v>0.0</v>
      </c>
      <c r="G1149" s="47">
        <v>0.0</v>
      </c>
      <c r="H1149" s="47">
        <v>30.897</v>
      </c>
      <c r="I1149" s="47">
        <v>0.0</v>
      </c>
      <c r="J1149" s="47">
        <v>0.0</v>
      </c>
      <c r="K1149" s="47">
        <v>26.013</v>
      </c>
      <c r="L1149" s="248">
        <f t="shared" si="1"/>
        <v>56.91</v>
      </c>
    </row>
    <row r="1150">
      <c r="A1150" s="47" t="s">
        <v>10976</v>
      </c>
      <c r="B1150" s="47">
        <v>0.0</v>
      </c>
      <c r="C1150" s="47">
        <v>0.0</v>
      </c>
      <c r="D1150" s="47">
        <v>0.0</v>
      </c>
      <c r="E1150" s="47">
        <v>0.0</v>
      </c>
      <c r="F1150" s="47">
        <v>0.0</v>
      </c>
      <c r="G1150" s="47">
        <v>0.0</v>
      </c>
      <c r="H1150" s="47">
        <v>27.097</v>
      </c>
      <c r="I1150" s="47">
        <v>0.0</v>
      </c>
      <c r="J1150" s="47">
        <v>0.0</v>
      </c>
      <c r="K1150" s="47">
        <v>34.983</v>
      </c>
      <c r="L1150" s="248">
        <f t="shared" si="1"/>
        <v>62.08</v>
      </c>
    </row>
    <row r="1151">
      <c r="A1151" s="47" t="s">
        <v>10977</v>
      </c>
      <c r="B1151" s="47">
        <v>0.0</v>
      </c>
      <c r="C1151" s="47">
        <v>0.0</v>
      </c>
      <c r="D1151" s="47">
        <v>0.0</v>
      </c>
      <c r="E1151" s="47">
        <v>0.0</v>
      </c>
      <c r="F1151" s="47">
        <v>0.0</v>
      </c>
      <c r="G1151" s="47">
        <v>0.0</v>
      </c>
      <c r="H1151" s="47">
        <v>16.218</v>
      </c>
      <c r="I1151" s="47">
        <v>0.0</v>
      </c>
      <c r="J1151" s="47">
        <v>0.0</v>
      </c>
      <c r="K1151" s="47">
        <v>41.262</v>
      </c>
      <c r="L1151" s="248">
        <f t="shared" si="1"/>
        <v>57.48</v>
      </c>
    </row>
    <row r="1152">
      <c r="A1152" s="47" t="s">
        <v>10978</v>
      </c>
      <c r="B1152" s="47">
        <v>0.0</v>
      </c>
      <c r="C1152" s="47">
        <v>0.0</v>
      </c>
      <c r="D1152" s="47">
        <v>0.0</v>
      </c>
      <c r="E1152" s="47">
        <v>0.0</v>
      </c>
      <c r="F1152" s="47">
        <v>0.0</v>
      </c>
      <c r="G1152" s="47">
        <v>0.0</v>
      </c>
      <c r="H1152" s="47">
        <v>14.239</v>
      </c>
      <c r="I1152" s="47">
        <v>0.0</v>
      </c>
      <c r="J1152" s="47">
        <v>0.0</v>
      </c>
      <c r="K1152" s="47">
        <v>38.571</v>
      </c>
      <c r="L1152" s="248">
        <f t="shared" si="1"/>
        <v>52.81</v>
      </c>
    </row>
    <row r="1153">
      <c r="A1153" s="47" t="s">
        <v>10979</v>
      </c>
      <c r="B1153" s="47">
        <v>0.0</v>
      </c>
      <c r="C1153" s="47">
        <v>0.0</v>
      </c>
      <c r="D1153" s="47">
        <v>0.0</v>
      </c>
      <c r="E1153" s="47">
        <v>0.0</v>
      </c>
      <c r="F1153" s="47">
        <v>0.0</v>
      </c>
      <c r="G1153" s="47">
        <v>0.0</v>
      </c>
      <c r="H1153" s="47">
        <v>7.523</v>
      </c>
      <c r="I1153" s="47">
        <v>0.0</v>
      </c>
      <c r="J1153" s="47">
        <v>0.0</v>
      </c>
      <c r="K1153" s="47">
        <v>36.777</v>
      </c>
      <c r="L1153" s="248">
        <f t="shared" si="1"/>
        <v>44.3</v>
      </c>
    </row>
    <row r="1154">
      <c r="A1154" s="47" t="s">
        <v>10980</v>
      </c>
      <c r="B1154" s="47">
        <v>0.0</v>
      </c>
      <c r="C1154" s="47">
        <v>0.0</v>
      </c>
      <c r="D1154" s="47">
        <v>0.0</v>
      </c>
      <c r="E1154" s="47">
        <v>0.0</v>
      </c>
      <c r="F1154" s="47">
        <v>0.0</v>
      </c>
      <c r="G1154" s="47">
        <v>0.0</v>
      </c>
      <c r="H1154" s="47">
        <v>16.401</v>
      </c>
      <c r="I1154" s="47">
        <v>0.0</v>
      </c>
      <c r="J1154" s="47">
        <v>0.0</v>
      </c>
      <c r="K1154" s="47">
        <v>24.219</v>
      </c>
      <c r="L1154" s="248">
        <f t="shared" si="1"/>
        <v>40.62</v>
      </c>
    </row>
    <row r="1155">
      <c r="A1155" s="47" t="s">
        <v>10981</v>
      </c>
      <c r="B1155" s="47">
        <v>0.0</v>
      </c>
      <c r="C1155" s="47">
        <v>0.0</v>
      </c>
      <c r="D1155" s="47">
        <v>0.0</v>
      </c>
      <c r="E1155" s="47">
        <v>0.0</v>
      </c>
      <c r="F1155" s="47">
        <v>0.0</v>
      </c>
      <c r="G1155" s="47">
        <v>0.0</v>
      </c>
      <c r="H1155" s="47">
        <v>8.187</v>
      </c>
      <c r="I1155" s="47">
        <v>0.0</v>
      </c>
      <c r="J1155" s="47">
        <v>0.0</v>
      </c>
      <c r="K1155" s="47">
        <v>26.013</v>
      </c>
      <c r="L1155" s="248">
        <f t="shared" si="1"/>
        <v>34.2</v>
      </c>
    </row>
    <row r="1156">
      <c r="A1156" s="47" t="s">
        <v>10982</v>
      </c>
      <c r="B1156" s="47">
        <v>0.0</v>
      </c>
      <c r="C1156" s="47">
        <v>0.0</v>
      </c>
      <c r="D1156" s="47">
        <v>0.0</v>
      </c>
      <c r="E1156" s="47">
        <v>0.0</v>
      </c>
      <c r="F1156" s="47">
        <v>0.0</v>
      </c>
      <c r="G1156" s="47">
        <v>0.0</v>
      </c>
      <c r="H1156" s="47">
        <v>6.697</v>
      </c>
      <c r="I1156" s="47">
        <v>0.0</v>
      </c>
      <c r="J1156" s="47">
        <v>0.0</v>
      </c>
      <c r="K1156" s="47">
        <v>26.013</v>
      </c>
      <c r="L1156" s="248">
        <f t="shared" si="1"/>
        <v>32.71</v>
      </c>
    </row>
    <row r="1157">
      <c r="A1157" s="47" t="s">
        <v>10983</v>
      </c>
      <c r="B1157" s="47">
        <v>0.0</v>
      </c>
      <c r="C1157" s="47">
        <v>0.0</v>
      </c>
      <c r="D1157" s="47">
        <v>0.0</v>
      </c>
      <c r="E1157" s="47">
        <v>0.0</v>
      </c>
      <c r="F1157" s="47">
        <v>0.0</v>
      </c>
      <c r="G1157" s="47">
        <v>0.0</v>
      </c>
      <c r="H1157" s="47">
        <v>2.846</v>
      </c>
      <c r="I1157" s="47">
        <v>0.0</v>
      </c>
      <c r="J1157" s="47">
        <v>0.0</v>
      </c>
      <c r="K1157" s="47">
        <v>28.704</v>
      </c>
      <c r="L1157" s="248">
        <f t="shared" si="1"/>
        <v>31.55</v>
      </c>
    </row>
    <row r="1158">
      <c r="A1158" s="47" t="s">
        <v>10984</v>
      </c>
      <c r="B1158" s="47">
        <v>0.0</v>
      </c>
      <c r="C1158" s="47">
        <v>0.0</v>
      </c>
      <c r="D1158" s="47">
        <v>0.0</v>
      </c>
      <c r="E1158" s="47">
        <v>0.0</v>
      </c>
      <c r="F1158" s="47">
        <v>0.0</v>
      </c>
      <c r="G1158" s="47">
        <v>0.0</v>
      </c>
      <c r="H1158" s="47">
        <v>1.429</v>
      </c>
      <c r="I1158" s="47">
        <v>0.0</v>
      </c>
      <c r="J1158" s="47">
        <v>0.0</v>
      </c>
      <c r="K1158" s="47">
        <v>29.601</v>
      </c>
      <c r="L1158" s="248">
        <f t="shared" si="1"/>
        <v>31.03</v>
      </c>
    </row>
    <row r="1159">
      <c r="A1159" s="47" t="s">
        <v>10985</v>
      </c>
      <c r="B1159" s="47">
        <v>0.0</v>
      </c>
      <c r="C1159" s="47">
        <v>0.0</v>
      </c>
      <c r="D1159" s="47">
        <v>0.0</v>
      </c>
      <c r="E1159" s="47">
        <v>0.0</v>
      </c>
      <c r="F1159" s="47">
        <v>0.0</v>
      </c>
      <c r="G1159" s="47">
        <v>0.0</v>
      </c>
      <c r="H1159" s="47">
        <v>7.574</v>
      </c>
      <c r="I1159" s="47">
        <v>0.0</v>
      </c>
      <c r="J1159" s="47">
        <v>0.0</v>
      </c>
      <c r="K1159" s="47">
        <v>25.116</v>
      </c>
      <c r="L1159" s="248">
        <f t="shared" si="1"/>
        <v>32.69</v>
      </c>
    </row>
    <row r="1160">
      <c r="A1160" s="47" t="s">
        <v>10986</v>
      </c>
      <c r="B1160" s="47">
        <v>0.0</v>
      </c>
      <c r="C1160" s="47">
        <v>0.0</v>
      </c>
      <c r="D1160" s="47">
        <v>0.0</v>
      </c>
      <c r="E1160" s="47">
        <v>0.0</v>
      </c>
      <c r="F1160" s="47">
        <v>0.0</v>
      </c>
      <c r="G1160" s="47">
        <v>0.0</v>
      </c>
      <c r="H1160" s="47">
        <v>12.927</v>
      </c>
      <c r="I1160" s="47">
        <v>0.0</v>
      </c>
      <c r="J1160" s="47">
        <v>0.0</v>
      </c>
      <c r="K1160" s="47">
        <v>26.013</v>
      </c>
      <c r="L1160" s="248">
        <f t="shared" si="1"/>
        <v>38.94</v>
      </c>
    </row>
    <row r="1161">
      <c r="A1161" s="47" t="s">
        <v>10987</v>
      </c>
      <c r="B1161" s="47">
        <v>0.0</v>
      </c>
      <c r="C1161" s="47">
        <v>0.0</v>
      </c>
      <c r="D1161" s="47">
        <v>0.0</v>
      </c>
      <c r="E1161" s="47">
        <v>0.0</v>
      </c>
      <c r="F1161" s="47">
        <v>0.0</v>
      </c>
      <c r="G1161" s="47">
        <v>0.0</v>
      </c>
      <c r="H1161" s="47">
        <v>21.314</v>
      </c>
      <c r="I1161" s="47">
        <v>0.0</v>
      </c>
      <c r="J1161" s="47">
        <v>0.0</v>
      </c>
      <c r="K1161" s="47">
        <v>25.116</v>
      </c>
      <c r="L1161" s="248">
        <f t="shared" si="1"/>
        <v>46.43</v>
      </c>
    </row>
    <row r="1162">
      <c r="A1162" s="47" t="s">
        <v>10988</v>
      </c>
      <c r="B1162" s="47">
        <v>0.0</v>
      </c>
      <c r="C1162" s="47">
        <v>0.0</v>
      </c>
      <c r="D1162" s="47">
        <v>0.0</v>
      </c>
      <c r="E1162" s="47">
        <v>0.0</v>
      </c>
      <c r="F1162" s="47">
        <v>0.0</v>
      </c>
      <c r="G1162" s="47">
        <v>1.632</v>
      </c>
      <c r="H1162" s="47">
        <v>1.628</v>
      </c>
      <c r="I1162" s="47">
        <v>28.0</v>
      </c>
      <c r="J1162" s="47">
        <v>0.0</v>
      </c>
      <c r="K1162" s="47">
        <v>26.91</v>
      </c>
      <c r="L1162" s="248">
        <f t="shared" si="1"/>
        <v>58.17</v>
      </c>
    </row>
    <row r="1163">
      <c r="A1163" s="47" t="s">
        <v>10989</v>
      </c>
      <c r="B1163" s="47">
        <v>0.0</v>
      </c>
      <c r="C1163" s="47">
        <v>0.0</v>
      </c>
      <c r="D1163" s="47">
        <v>0.0</v>
      </c>
      <c r="E1163" s="47">
        <v>0.0</v>
      </c>
      <c r="F1163" s="47">
        <v>0.0</v>
      </c>
      <c r="G1163" s="47">
        <v>1.938</v>
      </c>
      <c r="H1163" s="47">
        <v>4.62</v>
      </c>
      <c r="I1163" s="47">
        <v>31.5</v>
      </c>
      <c r="J1163" s="47">
        <v>0.0</v>
      </c>
      <c r="K1163" s="47">
        <v>23.322</v>
      </c>
      <c r="L1163" s="248">
        <f t="shared" si="1"/>
        <v>61.38</v>
      </c>
    </row>
    <row r="1164">
      <c r="A1164" s="47" t="s">
        <v>10990</v>
      </c>
      <c r="B1164" s="47">
        <v>0.0</v>
      </c>
      <c r="C1164" s="47">
        <v>0.0</v>
      </c>
      <c r="D1164" s="47">
        <v>0.0</v>
      </c>
      <c r="E1164" s="47">
        <v>0.0</v>
      </c>
      <c r="F1164" s="47">
        <v>0.0</v>
      </c>
      <c r="G1164" s="47">
        <v>2.244</v>
      </c>
      <c r="H1164" s="47">
        <v>0.0</v>
      </c>
      <c r="I1164" s="47">
        <v>25.3364</v>
      </c>
      <c r="J1164" s="47">
        <v>0.0</v>
      </c>
      <c r="K1164" s="47">
        <v>33.189</v>
      </c>
      <c r="L1164" s="248">
        <f t="shared" si="1"/>
        <v>60.7694</v>
      </c>
    </row>
    <row r="1165">
      <c r="A1165" s="47" t="s">
        <v>10991</v>
      </c>
      <c r="B1165" s="47">
        <v>0.0</v>
      </c>
      <c r="C1165" s="47">
        <v>0.0</v>
      </c>
      <c r="D1165" s="47">
        <v>0.0</v>
      </c>
      <c r="E1165" s="47">
        <v>0.0</v>
      </c>
      <c r="F1165" s="47">
        <v>0.0</v>
      </c>
      <c r="G1165" s="47">
        <v>2.346</v>
      </c>
      <c r="H1165" s="47">
        <v>0.0</v>
      </c>
      <c r="I1165" s="47">
        <v>36.4</v>
      </c>
      <c r="J1165" s="47">
        <v>0.0</v>
      </c>
      <c r="K1165" s="47">
        <v>21.744</v>
      </c>
      <c r="L1165" s="248">
        <f t="shared" si="1"/>
        <v>60.49</v>
      </c>
    </row>
    <row r="1166">
      <c r="A1166" s="47" t="s">
        <v>10992</v>
      </c>
      <c r="B1166" s="47">
        <v>0.0</v>
      </c>
      <c r="C1166" s="47">
        <v>0.0</v>
      </c>
      <c r="D1166" s="47">
        <v>0.0</v>
      </c>
      <c r="E1166" s="47">
        <v>0.0</v>
      </c>
      <c r="F1166" s="47">
        <v>0.0</v>
      </c>
      <c r="G1166" s="47">
        <v>0.0</v>
      </c>
      <c r="H1166" s="47">
        <v>0.0</v>
      </c>
      <c r="I1166" s="47">
        <v>37.1</v>
      </c>
      <c r="J1166" s="47">
        <v>0.0</v>
      </c>
      <c r="K1166" s="47">
        <v>22.79</v>
      </c>
      <c r="L1166" s="248">
        <f t="shared" si="1"/>
        <v>59.89</v>
      </c>
    </row>
    <row r="1167">
      <c r="A1167" s="47" t="s">
        <v>10993</v>
      </c>
      <c r="B1167" s="47">
        <v>0.0</v>
      </c>
      <c r="C1167" s="47">
        <v>0.0</v>
      </c>
      <c r="D1167" s="47">
        <v>0.0</v>
      </c>
      <c r="E1167" s="47">
        <v>0.0</v>
      </c>
      <c r="F1167" s="47">
        <v>0.0</v>
      </c>
      <c r="G1167" s="47">
        <v>2.448</v>
      </c>
      <c r="H1167" s="47">
        <v>0.0</v>
      </c>
      <c r="I1167" s="47">
        <v>39.9</v>
      </c>
      <c r="J1167" s="47">
        <v>0.0</v>
      </c>
      <c r="K1167" s="47">
        <v>14.532</v>
      </c>
      <c r="L1167" s="248">
        <f t="shared" si="1"/>
        <v>56.88</v>
      </c>
    </row>
    <row r="1168">
      <c r="A1168" s="47" t="s">
        <v>10994</v>
      </c>
      <c r="B1168" s="47">
        <v>0.0</v>
      </c>
      <c r="C1168" s="47">
        <v>0.0</v>
      </c>
      <c r="D1168" s="47">
        <v>0.0</v>
      </c>
      <c r="E1168" s="47">
        <v>0.0</v>
      </c>
      <c r="F1168" s="47">
        <v>0.0</v>
      </c>
      <c r="G1168" s="47">
        <v>2.091</v>
      </c>
      <c r="H1168" s="47">
        <v>0.868</v>
      </c>
      <c r="I1168" s="47">
        <v>32.2</v>
      </c>
      <c r="J1168" s="47">
        <v>0.0</v>
      </c>
      <c r="K1168" s="47">
        <v>20.631</v>
      </c>
      <c r="L1168" s="248">
        <f t="shared" si="1"/>
        <v>55.79</v>
      </c>
    </row>
    <row r="1169">
      <c r="A1169" s="47" t="s">
        <v>10995</v>
      </c>
      <c r="B1169" s="47">
        <v>0.0</v>
      </c>
      <c r="C1169" s="47">
        <v>0.0</v>
      </c>
      <c r="D1169" s="47">
        <v>0.0</v>
      </c>
      <c r="E1169" s="47">
        <v>0.0</v>
      </c>
      <c r="F1169" s="47">
        <v>0.0</v>
      </c>
      <c r="G1169" s="47">
        <v>1.683</v>
      </c>
      <c r="H1169" s="47">
        <v>4.185</v>
      </c>
      <c r="I1169" s="47">
        <v>27.3</v>
      </c>
      <c r="J1169" s="47">
        <v>0.0</v>
      </c>
      <c r="K1169" s="47">
        <v>23.322</v>
      </c>
      <c r="L1169" s="248">
        <f t="shared" si="1"/>
        <v>56.49</v>
      </c>
    </row>
    <row r="1170">
      <c r="A1170" s="47" t="s">
        <v>10996</v>
      </c>
      <c r="B1170" s="47">
        <v>0.0</v>
      </c>
      <c r="C1170" s="47">
        <v>0.0</v>
      </c>
      <c r="D1170" s="47">
        <v>0.0</v>
      </c>
      <c r="E1170" s="47">
        <v>0.0</v>
      </c>
      <c r="F1170" s="47">
        <v>0.0</v>
      </c>
      <c r="G1170" s="47">
        <v>0.0</v>
      </c>
      <c r="H1170" s="47">
        <v>32.596</v>
      </c>
      <c r="I1170" s="47">
        <v>0.0</v>
      </c>
      <c r="J1170" s="47">
        <v>0.0</v>
      </c>
      <c r="K1170" s="47">
        <v>19.734</v>
      </c>
      <c r="L1170" s="248">
        <f t="shared" si="1"/>
        <v>52.33</v>
      </c>
    </row>
    <row r="1171">
      <c r="A1171" s="47" t="s">
        <v>10997</v>
      </c>
      <c r="B1171" s="47">
        <v>0.0</v>
      </c>
      <c r="C1171" s="47">
        <v>0.0</v>
      </c>
      <c r="D1171" s="47">
        <v>0.0</v>
      </c>
      <c r="E1171" s="47">
        <v>0.0</v>
      </c>
      <c r="F1171" s="47">
        <v>8.791</v>
      </c>
      <c r="G1171" s="47">
        <v>0.0</v>
      </c>
      <c r="H1171" s="47">
        <v>35.0</v>
      </c>
      <c r="I1171" s="47">
        <v>0.0</v>
      </c>
      <c r="J1171" s="47">
        <v>0.0</v>
      </c>
      <c r="K1171" s="47">
        <v>15.249</v>
      </c>
      <c r="L1171" s="248">
        <f t="shared" si="1"/>
        <v>59.04</v>
      </c>
    </row>
    <row r="1172">
      <c r="A1172" s="47" t="s">
        <v>10998</v>
      </c>
      <c r="B1172" s="47">
        <v>3.0</v>
      </c>
      <c r="C1172" s="47">
        <v>0.0</v>
      </c>
      <c r="D1172" s="47">
        <v>0.0</v>
      </c>
      <c r="E1172" s="47">
        <v>0.0</v>
      </c>
      <c r="F1172" s="47">
        <v>7.698</v>
      </c>
      <c r="G1172" s="47">
        <v>0.0</v>
      </c>
      <c r="H1172" s="47">
        <v>35.0</v>
      </c>
      <c r="I1172" s="47">
        <v>0.0</v>
      </c>
      <c r="J1172" s="47">
        <v>0.0</v>
      </c>
      <c r="K1172" s="47">
        <v>14.352</v>
      </c>
      <c r="L1172" s="248">
        <f t="shared" si="1"/>
        <v>60.05</v>
      </c>
    </row>
    <row r="1173">
      <c r="A1173" s="47" t="s">
        <v>10999</v>
      </c>
      <c r="B1173" s="47">
        <v>0.0</v>
      </c>
      <c r="C1173" s="47">
        <v>0.0</v>
      </c>
      <c r="D1173" s="47">
        <v>0.0</v>
      </c>
      <c r="E1173" s="47">
        <v>0.0</v>
      </c>
      <c r="F1173" s="47">
        <v>13.721</v>
      </c>
      <c r="G1173" s="47">
        <v>0.0</v>
      </c>
      <c r="H1173" s="47">
        <v>35.0</v>
      </c>
      <c r="I1173" s="47">
        <v>0.0</v>
      </c>
      <c r="J1173" s="47">
        <v>0.0</v>
      </c>
      <c r="K1173" s="47">
        <v>15.249</v>
      </c>
      <c r="L1173" s="248">
        <f t="shared" si="1"/>
        <v>63.97</v>
      </c>
    </row>
    <row r="1174">
      <c r="A1174" s="47" t="s">
        <v>11000</v>
      </c>
      <c r="B1174" s="47">
        <v>0.0</v>
      </c>
      <c r="C1174" s="47">
        <v>0.0</v>
      </c>
      <c r="D1174" s="47">
        <v>0.0</v>
      </c>
      <c r="E1174" s="47">
        <v>0.0</v>
      </c>
      <c r="F1174" s="47">
        <v>15.641</v>
      </c>
      <c r="G1174" s="47">
        <v>0.0</v>
      </c>
      <c r="H1174" s="47">
        <v>35.0</v>
      </c>
      <c r="I1174" s="47">
        <v>0.0</v>
      </c>
      <c r="J1174" s="47">
        <v>0.0</v>
      </c>
      <c r="K1174" s="47">
        <v>15.249</v>
      </c>
      <c r="L1174" s="248">
        <f t="shared" si="1"/>
        <v>65.89</v>
      </c>
    </row>
    <row r="1175">
      <c r="A1175" s="47" t="s">
        <v>11001</v>
      </c>
      <c r="B1175" s="47">
        <v>0.0</v>
      </c>
      <c r="C1175" s="47">
        <v>0.0</v>
      </c>
      <c r="D1175" s="47">
        <v>0.0</v>
      </c>
      <c r="E1175" s="47">
        <v>0.0</v>
      </c>
      <c r="F1175" s="47">
        <v>13.785</v>
      </c>
      <c r="G1175" s="47">
        <v>0.0</v>
      </c>
      <c r="H1175" s="47">
        <v>35.0</v>
      </c>
      <c r="I1175" s="47">
        <v>0.0</v>
      </c>
      <c r="J1175" s="47">
        <v>0.0</v>
      </c>
      <c r="K1175" s="47">
        <v>13.455</v>
      </c>
      <c r="L1175" s="248">
        <f t="shared" si="1"/>
        <v>62.24</v>
      </c>
    </row>
    <row r="1176">
      <c r="A1176" s="47" t="s">
        <v>11002</v>
      </c>
      <c r="B1176" s="47">
        <v>0.0</v>
      </c>
      <c r="C1176" s="47">
        <v>0.0</v>
      </c>
      <c r="D1176" s="47">
        <v>0.0</v>
      </c>
      <c r="E1176" s="47">
        <v>0.0</v>
      </c>
      <c r="F1176" s="47">
        <v>3.838</v>
      </c>
      <c r="G1176" s="47">
        <v>0.0</v>
      </c>
      <c r="H1176" s="47">
        <v>35.0</v>
      </c>
      <c r="I1176" s="47">
        <v>0.0</v>
      </c>
      <c r="J1176" s="47">
        <v>0.0</v>
      </c>
      <c r="K1176" s="47">
        <v>14.352</v>
      </c>
      <c r="L1176" s="248">
        <f t="shared" si="1"/>
        <v>53.19</v>
      </c>
    </row>
    <row r="1177">
      <c r="A1177" s="47" t="s">
        <v>11003</v>
      </c>
      <c r="B1177" s="47">
        <v>0.0</v>
      </c>
      <c r="C1177" s="47">
        <v>0.0</v>
      </c>
      <c r="D1177" s="47">
        <v>0.0</v>
      </c>
      <c r="E1177" s="47">
        <v>0.0</v>
      </c>
      <c r="F1177" s="47">
        <v>0.0</v>
      </c>
      <c r="G1177" s="47">
        <v>0.0</v>
      </c>
      <c r="H1177" s="47">
        <v>28.277</v>
      </c>
      <c r="I1177" s="47">
        <v>0.0</v>
      </c>
      <c r="J1177" s="47">
        <v>0.0</v>
      </c>
      <c r="K1177" s="47">
        <v>17.043</v>
      </c>
      <c r="L1177" s="248">
        <f t="shared" si="1"/>
        <v>45.32</v>
      </c>
    </row>
    <row r="1178">
      <c r="A1178" s="47" t="s">
        <v>11004</v>
      </c>
      <c r="B1178" s="47">
        <v>0.0</v>
      </c>
      <c r="C1178" s="47">
        <v>0.0</v>
      </c>
      <c r="D1178" s="47">
        <v>0.0</v>
      </c>
      <c r="E1178" s="47">
        <v>0.0</v>
      </c>
      <c r="F1178" s="47">
        <v>0.0</v>
      </c>
      <c r="G1178" s="47">
        <v>0.0</v>
      </c>
      <c r="H1178" s="47">
        <v>7.571</v>
      </c>
      <c r="I1178" s="47">
        <v>0.0</v>
      </c>
      <c r="J1178" s="47">
        <v>0.0</v>
      </c>
      <c r="K1178" s="47">
        <v>33.189</v>
      </c>
      <c r="L1178" s="248">
        <f t="shared" si="1"/>
        <v>40.76</v>
      </c>
    </row>
    <row r="1179">
      <c r="A1179" s="47" t="s">
        <v>11005</v>
      </c>
      <c r="B1179" s="47">
        <v>0.0</v>
      </c>
      <c r="C1179" s="47">
        <v>0.0</v>
      </c>
      <c r="D1179" s="47">
        <v>0.0</v>
      </c>
      <c r="E1179" s="47">
        <v>0.0</v>
      </c>
      <c r="F1179" s="47">
        <v>0.0</v>
      </c>
      <c r="G1179" s="47">
        <v>0.0</v>
      </c>
      <c r="H1179" s="47">
        <v>0.0</v>
      </c>
      <c r="I1179" s="47">
        <v>0.0</v>
      </c>
      <c r="J1179" s="47">
        <v>0.0</v>
      </c>
      <c r="K1179" s="47">
        <v>38.0</v>
      </c>
      <c r="L1179" s="248">
        <f t="shared" si="1"/>
        <v>38</v>
      </c>
    </row>
    <row r="1180">
      <c r="A1180" s="47" t="s">
        <v>11006</v>
      </c>
      <c r="B1180" s="47">
        <v>0.0</v>
      </c>
      <c r="C1180" s="47">
        <v>0.0</v>
      </c>
      <c r="D1180" s="47">
        <v>0.0</v>
      </c>
      <c r="E1180" s="47">
        <v>0.0</v>
      </c>
      <c r="F1180" s="47">
        <v>0.0</v>
      </c>
      <c r="G1180" s="47">
        <v>0.0</v>
      </c>
      <c r="H1180" s="47">
        <v>0.0</v>
      </c>
      <c r="I1180" s="47">
        <v>0.0</v>
      </c>
      <c r="J1180" s="47">
        <v>0.0</v>
      </c>
      <c r="K1180" s="47">
        <v>33.0794</v>
      </c>
      <c r="L1180" s="248">
        <f t="shared" si="1"/>
        <v>33.0794</v>
      </c>
    </row>
    <row r="1181">
      <c r="A1181" s="47" t="s">
        <v>11007</v>
      </c>
      <c r="B1181" s="47">
        <v>0.0</v>
      </c>
      <c r="C1181" s="47">
        <v>0.0</v>
      </c>
      <c r="D1181" s="47">
        <v>0.0</v>
      </c>
      <c r="E1181" s="47">
        <v>0.0</v>
      </c>
      <c r="F1181" s="47">
        <v>0.0</v>
      </c>
      <c r="G1181" s="47">
        <v>0.0</v>
      </c>
      <c r="H1181" s="47">
        <v>0.0</v>
      </c>
      <c r="I1181" s="47">
        <v>0.0</v>
      </c>
      <c r="J1181" s="47">
        <v>0.0</v>
      </c>
      <c r="K1181" s="47">
        <v>32.23</v>
      </c>
      <c r="L1181" s="248">
        <f t="shared" si="1"/>
        <v>32.23</v>
      </c>
    </row>
    <row r="1182">
      <c r="A1182" s="47" t="s">
        <v>11008</v>
      </c>
      <c r="B1182" s="47">
        <v>0.0</v>
      </c>
      <c r="C1182" s="47">
        <v>0.0</v>
      </c>
      <c r="D1182" s="47">
        <v>0.0</v>
      </c>
      <c r="E1182" s="47">
        <v>0.0</v>
      </c>
      <c r="F1182" s="47">
        <v>0.0</v>
      </c>
      <c r="G1182" s="47">
        <v>0.0</v>
      </c>
      <c r="H1182" s="47">
        <v>0.0</v>
      </c>
      <c r="I1182" s="47">
        <v>0.0</v>
      </c>
      <c r="J1182" s="47">
        <v>0.0</v>
      </c>
      <c r="K1182" s="47">
        <v>33.38</v>
      </c>
      <c r="L1182" s="248">
        <f t="shared" si="1"/>
        <v>33.38</v>
      </c>
    </row>
    <row r="1183">
      <c r="A1183" s="47" t="s">
        <v>11009</v>
      </c>
      <c r="B1183" s="47">
        <v>0.0</v>
      </c>
      <c r="C1183" s="47">
        <v>0.0</v>
      </c>
      <c r="D1183" s="47">
        <v>0.0</v>
      </c>
      <c r="E1183" s="47">
        <v>0.0</v>
      </c>
      <c r="F1183" s="47">
        <v>0.0</v>
      </c>
      <c r="G1183" s="47">
        <v>0.0</v>
      </c>
      <c r="H1183" s="47">
        <v>0.0</v>
      </c>
      <c r="I1183" s="47">
        <v>0.0</v>
      </c>
      <c r="J1183" s="47">
        <v>0.0</v>
      </c>
      <c r="K1183" s="47">
        <v>33.44</v>
      </c>
      <c r="L1183" s="248">
        <f t="shared" si="1"/>
        <v>33.44</v>
      </c>
    </row>
    <row r="1184">
      <c r="A1184" s="47" t="s">
        <v>11010</v>
      </c>
      <c r="B1184" s="47">
        <v>0.0</v>
      </c>
      <c r="C1184" s="47">
        <v>0.0</v>
      </c>
      <c r="D1184" s="47">
        <v>0.0</v>
      </c>
      <c r="E1184" s="47">
        <v>0.0</v>
      </c>
      <c r="F1184" s="47">
        <v>0.0</v>
      </c>
      <c r="G1184" s="47">
        <v>0.0</v>
      </c>
      <c r="H1184" s="47">
        <v>0.0</v>
      </c>
      <c r="I1184" s="47">
        <v>0.0</v>
      </c>
      <c r="J1184" s="47">
        <v>0.0</v>
      </c>
      <c r="K1184" s="47">
        <v>40.95</v>
      </c>
      <c r="L1184" s="248">
        <f t="shared" si="1"/>
        <v>40.95</v>
      </c>
    </row>
    <row r="1185">
      <c r="A1185" s="47" t="s">
        <v>11011</v>
      </c>
      <c r="B1185" s="47">
        <v>3.0</v>
      </c>
      <c r="C1185" s="47">
        <v>0.0</v>
      </c>
      <c r="D1185" s="47">
        <v>0.0</v>
      </c>
      <c r="E1185" s="47">
        <v>0.0</v>
      </c>
      <c r="F1185" s="47">
        <v>0.0</v>
      </c>
      <c r="G1185" s="47">
        <v>0.0</v>
      </c>
      <c r="H1185" s="47">
        <v>19.274</v>
      </c>
      <c r="I1185" s="47">
        <v>0.0</v>
      </c>
      <c r="J1185" s="47">
        <v>0.0</v>
      </c>
      <c r="K1185" s="47">
        <v>34.086</v>
      </c>
      <c r="L1185" s="248">
        <f t="shared" si="1"/>
        <v>56.36</v>
      </c>
    </row>
    <row r="1186">
      <c r="A1186" s="47" t="s">
        <v>11012</v>
      </c>
      <c r="B1186" s="47">
        <v>0.0</v>
      </c>
      <c r="C1186" s="47">
        <v>0.0</v>
      </c>
      <c r="D1186" s="47">
        <v>0.0</v>
      </c>
      <c r="E1186" s="47">
        <v>0.0</v>
      </c>
      <c r="F1186" s="47">
        <v>0.0</v>
      </c>
      <c r="G1186" s="47">
        <v>1.683</v>
      </c>
      <c r="H1186" s="47">
        <v>0.0</v>
      </c>
      <c r="I1186" s="47">
        <v>24.957</v>
      </c>
      <c r="J1186" s="47">
        <v>0.0</v>
      </c>
      <c r="K1186" s="47">
        <v>35.88</v>
      </c>
      <c r="L1186" s="248">
        <f t="shared" si="1"/>
        <v>62.52</v>
      </c>
    </row>
    <row r="1187">
      <c r="A1187" s="47" t="s">
        <v>11013</v>
      </c>
      <c r="B1187" s="47">
        <v>0.0</v>
      </c>
      <c r="C1187" s="47">
        <v>0.0</v>
      </c>
      <c r="D1187" s="47">
        <v>0.0</v>
      </c>
      <c r="E1187" s="47">
        <v>0.0</v>
      </c>
      <c r="F1187" s="47">
        <v>0.0</v>
      </c>
      <c r="G1187" s="47">
        <v>0.0</v>
      </c>
      <c r="H1187" s="47">
        <v>0.0</v>
      </c>
      <c r="I1187" s="47">
        <v>33.6</v>
      </c>
      <c r="J1187" s="47">
        <v>0.0</v>
      </c>
      <c r="K1187" s="47">
        <v>32.91</v>
      </c>
      <c r="L1187" s="248">
        <f t="shared" si="1"/>
        <v>66.51</v>
      </c>
    </row>
    <row r="1188">
      <c r="A1188" s="47" t="s">
        <v>11014</v>
      </c>
      <c r="B1188" s="47">
        <v>0.0</v>
      </c>
      <c r="C1188" s="47">
        <v>0.0</v>
      </c>
      <c r="D1188" s="47">
        <v>0.0</v>
      </c>
      <c r="E1188" s="47">
        <v>0.0</v>
      </c>
      <c r="F1188" s="47">
        <v>0.0</v>
      </c>
      <c r="G1188" s="47">
        <v>2.295</v>
      </c>
      <c r="H1188" s="47">
        <v>0.0</v>
      </c>
      <c r="I1188" s="47">
        <v>1.712</v>
      </c>
      <c r="J1188" s="47">
        <v>0.0</v>
      </c>
      <c r="K1188" s="47">
        <v>61.893</v>
      </c>
      <c r="L1188" s="248">
        <f t="shared" si="1"/>
        <v>65.9</v>
      </c>
    </row>
    <row r="1189">
      <c r="A1189" s="47" t="s">
        <v>11015</v>
      </c>
      <c r="B1189" s="47">
        <v>0.0</v>
      </c>
      <c r="C1189" s="47">
        <v>0.0</v>
      </c>
      <c r="D1189" s="47">
        <v>0.0</v>
      </c>
      <c r="E1189" s="47">
        <v>0.0</v>
      </c>
      <c r="F1189" s="47">
        <v>0.0</v>
      </c>
      <c r="G1189" s="47">
        <v>2.346</v>
      </c>
      <c r="H1189" s="47">
        <v>0.0</v>
      </c>
      <c r="I1189" s="47">
        <v>0.0</v>
      </c>
      <c r="J1189" s="47">
        <v>0.0</v>
      </c>
      <c r="K1189" s="47">
        <v>60.444</v>
      </c>
      <c r="L1189" s="248">
        <f t="shared" si="1"/>
        <v>62.79</v>
      </c>
    </row>
    <row r="1190">
      <c r="A1190" s="47" t="s">
        <v>11016</v>
      </c>
      <c r="B1190" s="47">
        <v>2.55</v>
      </c>
      <c r="C1190" s="47">
        <v>0.0</v>
      </c>
      <c r="D1190" s="47">
        <v>0.0</v>
      </c>
      <c r="E1190" s="47">
        <v>0.0</v>
      </c>
      <c r="F1190" s="47">
        <v>0.0</v>
      </c>
      <c r="G1190" s="47">
        <v>2.244</v>
      </c>
      <c r="H1190" s="47">
        <v>0.0</v>
      </c>
      <c r="I1190" s="47">
        <v>36.4</v>
      </c>
      <c r="J1190" s="47">
        <v>0.0</v>
      </c>
      <c r="K1190" s="47">
        <v>14.726</v>
      </c>
      <c r="L1190" s="248">
        <f t="shared" si="1"/>
        <v>55.92</v>
      </c>
    </row>
    <row r="1191">
      <c r="A1191" s="47" t="s">
        <v>11017</v>
      </c>
      <c r="B1191" s="47">
        <v>0.0</v>
      </c>
      <c r="C1191" s="47">
        <v>0.0</v>
      </c>
      <c r="D1191" s="47">
        <v>0.0</v>
      </c>
      <c r="E1191" s="47">
        <v>0.0</v>
      </c>
      <c r="F1191" s="47">
        <v>0.0</v>
      </c>
      <c r="G1191" s="47">
        <v>2.142</v>
      </c>
      <c r="H1191" s="47">
        <v>0.0</v>
      </c>
      <c r="I1191" s="47">
        <v>33.6</v>
      </c>
      <c r="J1191" s="47">
        <v>0.0</v>
      </c>
      <c r="K1191" s="47">
        <v>22.508</v>
      </c>
      <c r="L1191" s="248">
        <f t="shared" si="1"/>
        <v>58.25</v>
      </c>
    </row>
    <row r="1192">
      <c r="A1192" s="47" t="s">
        <v>11018</v>
      </c>
      <c r="B1192" s="47">
        <v>0.0</v>
      </c>
      <c r="C1192" s="47">
        <v>0.0</v>
      </c>
      <c r="D1192" s="47">
        <v>0.0</v>
      </c>
      <c r="E1192" s="47">
        <v>0.0</v>
      </c>
      <c r="F1192" s="47">
        <v>0.0</v>
      </c>
      <c r="G1192" s="47">
        <v>0.0</v>
      </c>
      <c r="H1192" s="47">
        <v>0.0</v>
      </c>
      <c r="I1192" s="47">
        <v>0.0</v>
      </c>
      <c r="J1192" s="47">
        <v>0.0</v>
      </c>
      <c r="K1192" s="47">
        <v>59.88</v>
      </c>
      <c r="L1192" s="248">
        <f t="shared" si="1"/>
        <v>59.88</v>
      </c>
    </row>
    <row r="1193">
      <c r="A1193" s="47" t="s">
        <v>11019</v>
      </c>
      <c r="B1193" s="47">
        <v>0.0</v>
      </c>
      <c r="C1193" s="47">
        <v>0.0</v>
      </c>
      <c r="D1193" s="47">
        <v>0.0</v>
      </c>
      <c r="E1193" s="47">
        <v>0.0</v>
      </c>
      <c r="F1193" s="47">
        <v>0.0</v>
      </c>
      <c r="G1193" s="47">
        <v>1.479</v>
      </c>
      <c r="H1193" s="47">
        <v>0.0</v>
      </c>
      <c r="I1193" s="47">
        <v>23.8</v>
      </c>
      <c r="J1193" s="47">
        <v>0.0</v>
      </c>
      <c r="K1193" s="47">
        <v>30.0104</v>
      </c>
      <c r="L1193" s="248">
        <f t="shared" si="1"/>
        <v>55.2894</v>
      </c>
    </row>
    <row r="1194">
      <c r="A1194" s="47" t="s">
        <v>11020</v>
      </c>
      <c r="B1194" s="47">
        <v>0.0</v>
      </c>
      <c r="C1194" s="47">
        <v>0.0</v>
      </c>
      <c r="D1194" s="47">
        <v>0.0</v>
      </c>
      <c r="E1194" s="47">
        <v>0.0</v>
      </c>
      <c r="F1194" s="47">
        <v>0.0</v>
      </c>
      <c r="G1194" s="47">
        <v>0.0</v>
      </c>
      <c r="H1194" s="47">
        <v>18.253</v>
      </c>
      <c r="I1194" s="47">
        <v>0.0</v>
      </c>
      <c r="J1194" s="47">
        <v>0.0</v>
      </c>
      <c r="K1194" s="47">
        <v>36.777</v>
      </c>
      <c r="L1194" s="248">
        <f t="shared" si="1"/>
        <v>55.03</v>
      </c>
    </row>
    <row r="1195">
      <c r="A1195" s="47" t="s">
        <v>11021</v>
      </c>
      <c r="B1195" s="47">
        <v>0.0</v>
      </c>
      <c r="C1195" s="47">
        <v>0.0</v>
      </c>
      <c r="D1195" s="47">
        <v>0.0</v>
      </c>
      <c r="E1195" s="47">
        <v>0.0</v>
      </c>
      <c r="F1195" s="47">
        <v>0.0</v>
      </c>
      <c r="G1195" s="47">
        <v>0.0</v>
      </c>
      <c r="H1195" s="47">
        <v>22.157</v>
      </c>
      <c r="I1195" s="47">
        <v>0.0</v>
      </c>
      <c r="J1195" s="47">
        <v>0.0</v>
      </c>
      <c r="K1195" s="47">
        <v>34.983</v>
      </c>
      <c r="L1195" s="248">
        <f t="shared" si="1"/>
        <v>57.14</v>
      </c>
    </row>
    <row r="1196">
      <c r="A1196" s="47" t="s">
        <v>11022</v>
      </c>
      <c r="B1196" s="47">
        <v>3.0</v>
      </c>
      <c r="C1196" s="47">
        <v>0.0</v>
      </c>
      <c r="D1196" s="47">
        <v>0.0</v>
      </c>
      <c r="E1196" s="47">
        <v>0.0</v>
      </c>
      <c r="F1196" s="47">
        <v>1.934</v>
      </c>
      <c r="G1196" s="47">
        <v>0.0</v>
      </c>
      <c r="H1196" s="47">
        <v>35.0</v>
      </c>
      <c r="I1196" s="47">
        <v>0.0</v>
      </c>
      <c r="J1196" s="47">
        <v>0.0</v>
      </c>
      <c r="K1196" s="47">
        <v>25.116</v>
      </c>
      <c r="L1196" s="248">
        <f t="shared" si="1"/>
        <v>65.05</v>
      </c>
    </row>
    <row r="1197">
      <c r="A1197" s="47" t="s">
        <v>11023</v>
      </c>
      <c r="B1197" s="47">
        <v>0.0</v>
      </c>
      <c r="C1197" s="47">
        <v>0.0</v>
      </c>
      <c r="D1197" s="47">
        <v>0.0</v>
      </c>
      <c r="E1197" s="47">
        <v>0.0</v>
      </c>
      <c r="F1197" s="47">
        <v>0.0</v>
      </c>
      <c r="G1197" s="47">
        <v>0.0</v>
      </c>
      <c r="H1197" s="47">
        <v>28.587</v>
      </c>
      <c r="I1197" s="47">
        <v>0.0</v>
      </c>
      <c r="J1197" s="47">
        <v>0.0</v>
      </c>
      <c r="K1197" s="47">
        <v>34.983</v>
      </c>
      <c r="L1197" s="248">
        <f t="shared" si="1"/>
        <v>63.57</v>
      </c>
    </row>
    <row r="1198">
      <c r="A1198" s="47" t="s">
        <v>11024</v>
      </c>
      <c r="B1198" s="47">
        <v>0.0</v>
      </c>
      <c r="C1198" s="47">
        <v>0.0</v>
      </c>
      <c r="D1198" s="47">
        <v>0.0</v>
      </c>
      <c r="E1198" s="47">
        <v>0.0</v>
      </c>
      <c r="F1198" s="47">
        <v>0.0</v>
      </c>
      <c r="G1198" s="47">
        <v>0.0</v>
      </c>
      <c r="H1198" s="47">
        <v>19.267</v>
      </c>
      <c r="I1198" s="47">
        <v>0.0</v>
      </c>
      <c r="J1198" s="47">
        <v>0.0</v>
      </c>
      <c r="K1198" s="47">
        <v>43.953</v>
      </c>
      <c r="L1198" s="248">
        <f t="shared" si="1"/>
        <v>63.22</v>
      </c>
    </row>
    <row r="1199">
      <c r="A1199" s="47" t="s">
        <v>11025</v>
      </c>
      <c r="B1199" s="47">
        <v>0.0</v>
      </c>
      <c r="C1199" s="47">
        <v>0.0</v>
      </c>
      <c r="D1199" s="47">
        <v>0.0</v>
      </c>
      <c r="E1199" s="47">
        <v>0.0</v>
      </c>
      <c r="F1199" s="47">
        <v>0.0</v>
      </c>
      <c r="G1199" s="47">
        <v>0.0</v>
      </c>
      <c r="H1199" s="47">
        <v>17.05</v>
      </c>
      <c r="I1199" s="47">
        <v>0.0</v>
      </c>
      <c r="J1199" s="47">
        <v>0.0</v>
      </c>
      <c r="K1199" s="47">
        <v>44.85</v>
      </c>
      <c r="L1199" s="248">
        <f t="shared" si="1"/>
        <v>61.9</v>
      </c>
    </row>
    <row r="1200">
      <c r="A1200" s="47" t="s">
        <v>11026</v>
      </c>
      <c r="B1200" s="47">
        <v>0.0</v>
      </c>
      <c r="C1200" s="47">
        <v>0.0</v>
      </c>
      <c r="D1200" s="47">
        <v>0.0</v>
      </c>
      <c r="E1200" s="47">
        <v>0.0</v>
      </c>
      <c r="F1200" s="47">
        <v>0.0</v>
      </c>
      <c r="G1200" s="47">
        <v>0.0</v>
      </c>
      <c r="H1200" s="47">
        <v>10.724</v>
      </c>
      <c r="I1200" s="47">
        <v>0.0</v>
      </c>
      <c r="J1200" s="47">
        <v>0.0</v>
      </c>
      <c r="K1200" s="47">
        <v>43.056</v>
      </c>
      <c r="L1200" s="248">
        <f t="shared" si="1"/>
        <v>53.78</v>
      </c>
    </row>
    <row r="1201">
      <c r="A1201" s="47" t="s">
        <v>11027</v>
      </c>
      <c r="B1201" s="47">
        <v>0.0</v>
      </c>
      <c r="C1201" s="47">
        <v>0.0</v>
      </c>
      <c r="D1201" s="47">
        <v>0.0</v>
      </c>
      <c r="E1201" s="47">
        <v>0.0</v>
      </c>
      <c r="F1201" s="47">
        <v>0.0</v>
      </c>
      <c r="G1201" s="47">
        <v>0.0</v>
      </c>
      <c r="H1201" s="47">
        <v>12.451</v>
      </c>
      <c r="I1201" s="47">
        <v>0.0</v>
      </c>
      <c r="J1201" s="47">
        <v>0.0</v>
      </c>
      <c r="K1201" s="47">
        <v>33.189</v>
      </c>
      <c r="L1201" s="248">
        <f t="shared" si="1"/>
        <v>45.64</v>
      </c>
    </row>
    <row r="1202">
      <c r="A1202" s="47" t="s">
        <v>11028</v>
      </c>
      <c r="B1202" s="47">
        <v>0.0</v>
      </c>
      <c r="C1202" s="47">
        <v>0.0</v>
      </c>
      <c r="D1202" s="47">
        <v>0.0</v>
      </c>
      <c r="E1202" s="47">
        <v>0.0</v>
      </c>
      <c r="F1202" s="47">
        <v>0.0</v>
      </c>
      <c r="G1202" s="47">
        <v>0.0</v>
      </c>
      <c r="H1202" s="47">
        <v>0.0</v>
      </c>
      <c r="I1202" s="47">
        <v>0.0</v>
      </c>
      <c r="J1202" s="47">
        <v>0.0</v>
      </c>
      <c r="K1202" s="47">
        <v>38.41</v>
      </c>
      <c r="L1202" s="248">
        <f t="shared" si="1"/>
        <v>38.41</v>
      </c>
    </row>
    <row r="1203">
      <c r="A1203" s="47" t="s">
        <v>11029</v>
      </c>
      <c r="B1203" s="47">
        <v>0.0</v>
      </c>
      <c r="C1203" s="47">
        <v>0.0</v>
      </c>
      <c r="D1203" s="47">
        <v>0.0</v>
      </c>
      <c r="E1203" s="47">
        <v>0.0</v>
      </c>
      <c r="F1203" s="47">
        <v>0.0</v>
      </c>
      <c r="G1203" s="47">
        <v>0.0</v>
      </c>
      <c r="H1203" s="47">
        <v>0.0</v>
      </c>
      <c r="I1203" s="47">
        <v>0.0</v>
      </c>
      <c r="J1203" s="47">
        <v>0.0</v>
      </c>
      <c r="K1203" s="47">
        <v>34.62</v>
      </c>
      <c r="L1203" s="248">
        <f t="shared" si="1"/>
        <v>34.62</v>
      </c>
    </row>
    <row r="1204">
      <c r="A1204" s="47" t="s">
        <v>11030</v>
      </c>
      <c r="B1204" s="47">
        <v>0.0</v>
      </c>
      <c r="C1204" s="47">
        <v>0.0</v>
      </c>
      <c r="D1204" s="47">
        <v>0.0</v>
      </c>
      <c r="E1204" s="47">
        <v>0.0</v>
      </c>
      <c r="F1204" s="47">
        <v>0.0</v>
      </c>
      <c r="G1204" s="47">
        <v>0.0</v>
      </c>
      <c r="H1204" s="47">
        <v>0.0</v>
      </c>
      <c r="I1204" s="47">
        <v>0.0</v>
      </c>
      <c r="J1204" s="47">
        <v>0.0</v>
      </c>
      <c r="K1204" s="47">
        <v>32.99</v>
      </c>
      <c r="L1204" s="248">
        <f t="shared" si="1"/>
        <v>32.99</v>
      </c>
    </row>
    <row r="1205">
      <c r="A1205" s="47" t="s">
        <v>11031</v>
      </c>
      <c r="B1205" s="47">
        <v>0.0</v>
      </c>
      <c r="C1205" s="47">
        <v>0.0</v>
      </c>
      <c r="D1205" s="47">
        <v>0.0</v>
      </c>
      <c r="E1205" s="47">
        <v>0.0</v>
      </c>
      <c r="F1205" s="47">
        <v>0.0</v>
      </c>
      <c r="G1205" s="47">
        <v>0.0</v>
      </c>
      <c r="H1205" s="47">
        <v>0.0</v>
      </c>
      <c r="I1205" s="47">
        <v>0.0</v>
      </c>
      <c r="J1205" s="47">
        <v>0.0</v>
      </c>
      <c r="K1205" s="47">
        <v>33.38</v>
      </c>
      <c r="L1205" s="248">
        <f t="shared" si="1"/>
        <v>33.38</v>
      </c>
    </row>
    <row r="1206">
      <c r="A1206" s="47" t="s">
        <v>11032</v>
      </c>
      <c r="B1206" s="47">
        <v>2.1</v>
      </c>
      <c r="C1206" s="47">
        <v>0.0</v>
      </c>
      <c r="D1206" s="47">
        <v>0.0</v>
      </c>
      <c r="E1206" s="47">
        <v>0.0</v>
      </c>
      <c r="F1206" s="47">
        <v>0.0</v>
      </c>
      <c r="G1206" s="47">
        <v>0.0</v>
      </c>
      <c r="H1206" s="47">
        <v>0.0</v>
      </c>
      <c r="I1206" s="47">
        <v>0.0</v>
      </c>
      <c r="J1206" s="47">
        <v>0.0</v>
      </c>
      <c r="K1206" s="47">
        <v>31.82</v>
      </c>
      <c r="L1206" s="248">
        <f t="shared" si="1"/>
        <v>33.92</v>
      </c>
    </row>
    <row r="1207">
      <c r="A1207" s="47" t="s">
        <v>11033</v>
      </c>
      <c r="B1207" s="47">
        <v>0.0</v>
      </c>
      <c r="C1207" s="47">
        <v>0.0</v>
      </c>
      <c r="D1207" s="47">
        <v>0.0</v>
      </c>
      <c r="E1207" s="47">
        <v>0.0</v>
      </c>
      <c r="F1207" s="47">
        <v>0.0</v>
      </c>
      <c r="G1207" s="47">
        <v>0.0</v>
      </c>
      <c r="H1207" s="47">
        <v>0.0</v>
      </c>
      <c r="I1207" s="47">
        <v>0.0</v>
      </c>
      <c r="J1207" s="47">
        <v>0.0</v>
      </c>
      <c r="K1207" s="47">
        <v>32.91</v>
      </c>
      <c r="L1207" s="248">
        <f t="shared" si="1"/>
        <v>32.91</v>
      </c>
    </row>
    <row r="1208">
      <c r="A1208" s="47" t="s">
        <v>11034</v>
      </c>
      <c r="B1208" s="47">
        <v>0.0</v>
      </c>
      <c r="C1208" s="47">
        <v>0.0</v>
      </c>
      <c r="D1208" s="47">
        <v>0.0</v>
      </c>
      <c r="E1208" s="47">
        <v>0.0</v>
      </c>
      <c r="F1208" s="47">
        <v>0.0</v>
      </c>
      <c r="G1208" s="47">
        <v>0.0</v>
      </c>
      <c r="H1208" s="47">
        <v>0.0</v>
      </c>
      <c r="I1208" s="47">
        <v>0.0</v>
      </c>
      <c r="J1208" s="47">
        <v>0.0</v>
      </c>
      <c r="K1208" s="47">
        <v>39.6</v>
      </c>
      <c r="L1208" s="248">
        <f t="shared" si="1"/>
        <v>39.6</v>
      </c>
    </row>
    <row r="1209">
      <c r="A1209" s="47" t="s">
        <v>11035</v>
      </c>
      <c r="B1209" s="47">
        <v>0.0</v>
      </c>
      <c r="C1209" s="47">
        <v>0.0</v>
      </c>
      <c r="D1209" s="47">
        <v>0.0</v>
      </c>
      <c r="E1209" s="47">
        <v>0.0</v>
      </c>
      <c r="F1209" s="47">
        <v>0.0</v>
      </c>
      <c r="G1209" s="47">
        <v>0.0</v>
      </c>
      <c r="H1209" s="47">
        <v>17.538</v>
      </c>
      <c r="I1209" s="47">
        <v>0.0</v>
      </c>
      <c r="J1209" s="47">
        <v>0.0</v>
      </c>
      <c r="K1209" s="47">
        <v>32.292</v>
      </c>
      <c r="L1209" s="248">
        <f t="shared" si="1"/>
        <v>49.83</v>
      </c>
    </row>
    <row r="1210">
      <c r="A1210" s="47" t="s">
        <v>11036</v>
      </c>
      <c r="B1210" s="47">
        <v>3.0</v>
      </c>
      <c r="C1210" s="47">
        <v>0.0</v>
      </c>
      <c r="D1210" s="47">
        <v>0.0</v>
      </c>
      <c r="E1210" s="47">
        <v>0.0</v>
      </c>
      <c r="F1210" s="47">
        <v>0.0</v>
      </c>
      <c r="G1210" s="47">
        <v>0.306</v>
      </c>
      <c r="H1210" s="47">
        <v>20.434</v>
      </c>
      <c r="I1210" s="47">
        <v>4.9</v>
      </c>
      <c r="J1210" s="47">
        <v>0.0</v>
      </c>
      <c r="K1210" s="47">
        <v>26.91</v>
      </c>
      <c r="L1210" s="248">
        <f t="shared" si="1"/>
        <v>55.55</v>
      </c>
    </row>
    <row r="1211">
      <c r="A1211" s="47" t="s">
        <v>11037</v>
      </c>
      <c r="B1211" s="47">
        <v>0.0</v>
      </c>
      <c r="C1211" s="47">
        <v>0.0</v>
      </c>
      <c r="D1211" s="47">
        <v>0.0</v>
      </c>
      <c r="E1211" s="47">
        <v>0.0</v>
      </c>
      <c r="F1211" s="47">
        <v>0.0</v>
      </c>
      <c r="G1211" s="47">
        <v>0.253</v>
      </c>
      <c r="H1211" s="47">
        <v>0.0</v>
      </c>
      <c r="I1211" s="47">
        <v>30.1</v>
      </c>
      <c r="J1211" s="47">
        <v>0.0</v>
      </c>
      <c r="K1211" s="47">
        <v>27.807</v>
      </c>
      <c r="L1211" s="248">
        <f t="shared" si="1"/>
        <v>58.16</v>
      </c>
    </row>
    <row r="1212">
      <c r="A1212" s="47" t="s">
        <v>11038</v>
      </c>
      <c r="B1212" s="47">
        <v>0.0</v>
      </c>
      <c r="C1212" s="47">
        <v>0.0</v>
      </c>
      <c r="D1212" s="47">
        <v>0.0</v>
      </c>
      <c r="E1212" s="47">
        <v>0.0</v>
      </c>
      <c r="F1212" s="47">
        <v>0.0</v>
      </c>
      <c r="G1212" s="47">
        <v>0.0</v>
      </c>
      <c r="H1212" s="47">
        <v>0.0</v>
      </c>
      <c r="I1212" s="47">
        <v>20.72</v>
      </c>
      <c r="J1212" s="47">
        <v>0.0</v>
      </c>
      <c r="K1212" s="47">
        <v>35.88</v>
      </c>
      <c r="L1212" s="248">
        <f t="shared" si="1"/>
        <v>56.6</v>
      </c>
    </row>
    <row r="1213">
      <c r="A1213" s="47" t="s">
        <v>11039</v>
      </c>
      <c r="B1213" s="47">
        <v>0.0</v>
      </c>
      <c r="C1213" s="47">
        <v>0.0</v>
      </c>
      <c r="D1213" s="47">
        <v>0.0</v>
      </c>
      <c r="E1213" s="47">
        <v>0.0</v>
      </c>
      <c r="F1213" s="47">
        <v>0.0</v>
      </c>
      <c r="G1213" s="47">
        <v>2.04</v>
      </c>
      <c r="H1213" s="47">
        <v>0.0</v>
      </c>
      <c r="I1213" s="47">
        <v>33.6</v>
      </c>
      <c r="J1213" s="47">
        <v>0.0</v>
      </c>
      <c r="K1213" s="47">
        <v>21.66</v>
      </c>
      <c r="L1213" s="248">
        <f t="shared" si="1"/>
        <v>57.3</v>
      </c>
    </row>
    <row r="1214">
      <c r="A1214" s="47" t="s">
        <v>11040</v>
      </c>
      <c r="B1214" s="47">
        <v>0.0</v>
      </c>
      <c r="C1214" s="47">
        <v>0.0</v>
      </c>
      <c r="D1214" s="47">
        <v>0.0</v>
      </c>
      <c r="E1214" s="47">
        <v>0.0</v>
      </c>
      <c r="F1214" s="47">
        <v>0.0</v>
      </c>
      <c r="G1214" s="47">
        <v>2.193</v>
      </c>
      <c r="H1214" s="47">
        <v>0.0</v>
      </c>
      <c r="I1214" s="47">
        <v>34.3</v>
      </c>
      <c r="J1214" s="47">
        <v>0.0</v>
      </c>
      <c r="K1214" s="47">
        <v>19.557</v>
      </c>
      <c r="L1214" s="248">
        <f t="shared" si="1"/>
        <v>56.05</v>
      </c>
    </row>
    <row r="1215">
      <c r="A1215" s="47" t="s">
        <v>11041</v>
      </c>
      <c r="B1215" s="47">
        <v>0.0</v>
      </c>
      <c r="C1215" s="47">
        <v>0.0</v>
      </c>
      <c r="D1215" s="47">
        <v>0.0</v>
      </c>
      <c r="E1215" s="47">
        <v>0.0</v>
      </c>
      <c r="F1215" s="47">
        <v>0.0</v>
      </c>
      <c r="G1215" s="47">
        <v>2.142</v>
      </c>
      <c r="H1215" s="47">
        <v>0.0</v>
      </c>
      <c r="I1215" s="47">
        <v>35.0</v>
      </c>
      <c r="J1215" s="47">
        <v>0.0</v>
      </c>
      <c r="K1215" s="47">
        <v>18.918</v>
      </c>
      <c r="L1215" s="248">
        <f t="shared" si="1"/>
        <v>56.06</v>
      </c>
    </row>
    <row r="1216">
      <c r="A1216" s="47" t="s">
        <v>11042</v>
      </c>
      <c r="B1216" s="47">
        <v>0.0</v>
      </c>
      <c r="C1216" s="47">
        <v>0.0</v>
      </c>
      <c r="D1216" s="47">
        <v>0.0</v>
      </c>
      <c r="E1216" s="47">
        <v>0.0</v>
      </c>
      <c r="F1216" s="47">
        <v>0.0</v>
      </c>
      <c r="G1216" s="47">
        <v>1.836</v>
      </c>
      <c r="H1216" s="47">
        <v>0.0</v>
      </c>
      <c r="I1216" s="47">
        <v>30.1</v>
      </c>
      <c r="J1216" s="47">
        <v>0.0</v>
      </c>
      <c r="K1216" s="47">
        <v>18.314</v>
      </c>
      <c r="L1216" s="248">
        <f t="shared" si="1"/>
        <v>50.25</v>
      </c>
    </row>
    <row r="1217">
      <c r="A1217" s="47" t="s">
        <v>11043</v>
      </c>
      <c r="B1217" s="47">
        <v>0.0</v>
      </c>
      <c r="C1217" s="47">
        <v>0.0</v>
      </c>
      <c r="D1217" s="47">
        <v>0.0</v>
      </c>
      <c r="E1217" s="47">
        <v>0.0</v>
      </c>
      <c r="F1217" s="47">
        <v>0.0</v>
      </c>
      <c r="G1217" s="47">
        <v>1.275</v>
      </c>
      <c r="H1217" s="47">
        <v>0.0</v>
      </c>
      <c r="I1217" s="47">
        <v>21.7</v>
      </c>
      <c r="J1217" s="47">
        <v>0.0</v>
      </c>
      <c r="K1217" s="47">
        <v>29.4444</v>
      </c>
      <c r="L1217" s="248">
        <f t="shared" si="1"/>
        <v>52.4194</v>
      </c>
    </row>
    <row r="1218">
      <c r="A1218" s="47" t="s">
        <v>11044</v>
      </c>
      <c r="B1218" s="47">
        <v>2.55</v>
      </c>
      <c r="C1218" s="47">
        <v>0.0</v>
      </c>
      <c r="D1218" s="47">
        <v>0.0</v>
      </c>
      <c r="E1218" s="47">
        <v>0.0</v>
      </c>
      <c r="F1218" s="47">
        <v>0.0</v>
      </c>
      <c r="G1218" s="47">
        <v>0.0</v>
      </c>
      <c r="H1218" s="47">
        <v>0.0</v>
      </c>
      <c r="I1218" s="47">
        <v>0.0</v>
      </c>
      <c r="J1218" s="47">
        <v>0.0</v>
      </c>
      <c r="K1218" s="47">
        <v>52.7</v>
      </c>
      <c r="L1218" s="248">
        <f t="shared" si="1"/>
        <v>55.25</v>
      </c>
    </row>
    <row r="1219">
      <c r="A1219" s="47" t="s">
        <v>11045</v>
      </c>
      <c r="B1219" s="47">
        <v>3.0</v>
      </c>
      <c r="C1219" s="47">
        <v>0.0</v>
      </c>
      <c r="D1219" s="47">
        <v>0.0</v>
      </c>
      <c r="E1219" s="47">
        <v>0.0</v>
      </c>
      <c r="F1219" s="47">
        <v>0.0</v>
      </c>
      <c r="G1219" s="47">
        <v>0.0</v>
      </c>
      <c r="H1219" s="47">
        <v>9.711</v>
      </c>
      <c r="I1219" s="47">
        <v>0.0</v>
      </c>
      <c r="J1219" s="47">
        <v>0.0</v>
      </c>
      <c r="K1219" s="47">
        <v>42.159</v>
      </c>
      <c r="L1219" s="248">
        <f t="shared" si="1"/>
        <v>54.87</v>
      </c>
    </row>
    <row r="1220">
      <c r="A1220" s="47" t="s">
        <v>11046</v>
      </c>
      <c r="B1220" s="47">
        <v>0.0</v>
      </c>
      <c r="C1220" s="47">
        <v>0.0</v>
      </c>
      <c r="D1220" s="47">
        <v>0.0</v>
      </c>
      <c r="E1220" s="47">
        <v>0.0</v>
      </c>
      <c r="F1220" s="47">
        <v>0.0</v>
      </c>
      <c r="G1220" s="47">
        <v>0.0</v>
      </c>
      <c r="H1220" s="47">
        <v>10.5</v>
      </c>
      <c r="I1220" s="47">
        <v>0.0</v>
      </c>
      <c r="J1220" s="47">
        <v>0.0</v>
      </c>
      <c r="K1220" s="47">
        <v>44.85</v>
      </c>
      <c r="L1220" s="248">
        <f t="shared" si="1"/>
        <v>55.35</v>
      </c>
    </row>
    <row r="1221">
      <c r="A1221" s="47" t="s">
        <v>11047</v>
      </c>
      <c r="B1221" s="47">
        <v>0.0</v>
      </c>
      <c r="C1221" s="47">
        <v>0.0</v>
      </c>
      <c r="D1221" s="47">
        <v>0.0</v>
      </c>
      <c r="E1221" s="47">
        <v>0.0</v>
      </c>
      <c r="F1221" s="47">
        <v>0.0</v>
      </c>
      <c r="G1221" s="47">
        <v>0.0</v>
      </c>
      <c r="H1221" s="47">
        <v>13.943</v>
      </c>
      <c r="I1221" s="47">
        <v>0.0</v>
      </c>
      <c r="J1221" s="47">
        <v>0.0</v>
      </c>
      <c r="K1221" s="47">
        <v>45.747</v>
      </c>
      <c r="L1221" s="248">
        <f t="shared" si="1"/>
        <v>59.69</v>
      </c>
    </row>
    <row r="1222">
      <c r="A1222" s="47" t="s">
        <v>11048</v>
      </c>
      <c r="B1222" s="47">
        <v>0.0</v>
      </c>
      <c r="C1222" s="47">
        <v>0.0</v>
      </c>
      <c r="D1222" s="47">
        <v>0.0</v>
      </c>
      <c r="E1222" s="47">
        <v>0.0</v>
      </c>
      <c r="F1222" s="47">
        <v>0.0</v>
      </c>
      <c r="G1222" s="47">
        <v>0.0</v>
      </c>
      <c r="H1222" s="47">
        <v>8.027</v>
      </c>
      <c r="I1222" s="47">
        <v>0.0</v>
      </c>
      <c r="J1222" s="47">
        <v>0.0</v>
      </c>
      <c r="K1222" s="47">
        <v>52.923</v>
      </c>
      <c r="L1222" s="248">
        <f t="shared" si="1"/>
        <v>60.95</v>
      </c>
    </row>
    <row r="1223">
      <c r="A1223" s="47" t="s">
        <v>11049</v>
      </c>
      <c r="B1223" s="47">
        <v>0.0</v>
      </c>
      <c r="C1223" s="47">
        <v>0.0</v>
      </c>
      <c r="D1223" s="47">
        <v>0.0</v>
      </c>
      <c r="E1223" s="47">
        <v>0.0</v>
      </c>
      <c r="F1223" s="47">
        <v>0.0</v>
      </c>
      <c r="G1223" s="47">
        <v>0.0</v>
      </c>
      <c r="H1223" s="47">
        <v>15.994</v>
      </c>
      <c r="I1223" s="47">
        <v>0.0</v>
      </c>
      <c r="J1223" s="47">
        <v>0.0</v>
      </c>
      <c r="K1223" s="47">
        <v>43.056</v>
      </c>
      <c r="L1223" s="248">
        <f t="shared" si="1"/>
        <v>59.05</v>
      </c>
    </row>
    <row r="1224">
      <c r="A1224" s="47" t="s">
        <v>11050</v>
      </c>
      <c r="B1224" s="47">
        <v>0.0</v>
      </c>
      <c r="C1224" s="47">
        <v>0.0</v>
      </c>
      <c r="D1224" s="47">
        <v>0.0</v>
      </c>
      <c r="E1224" s="47">
        <v>0.0</v>
      </c>
      <c r="F1224" s="47">
        <v>0.0</v>
      </c>
      <c r="G1224" s="47">
        <v>0.0</v>
      </c>
      <c r="H1224" s="47">
        <v>10.331</v>
      </c>
      <c r="I1224" s="47">
        <v>0.0</v>
      </c>
      <c r="J1224" s="47">
        <v>0.0</v>
      </c>
      <c r="K1224" s="47">
        <v>42.159</v>
      </c>
      <c r="L1224" s="248">
        <f t="shared" si="1"/>
        <v>52.49</v>
      </c>
    </row>
    <row r="1225">
      <c r="A1225" s="47" t="s">
        <v>11051</v>
      </c>
      <c r="B1225" s="47">
        <v>0.0</v>
      </c>
      <c r="C1225" s="47">
        <v>0.0</v>
      </c>
      <c r="D1225" s="47">
        <v>0.0</v>
      </c>
      <c r="E1225" s="47">
        <v>0.0</v>
      </c>
      <c r="F1225" s="47">
        <v>0.0</v>
      </c>
      <c r="G1225" s="47">
        <v>0.0</v>
      </c>
      <c r="H1225" s="47">
        <v>0.0</v>
      </c>
      <c r="I1225" s="47">
        <v>0.0</v>
      </c>
      <c r="J1225" s="47">
        <v>0.0</v>
      </c>
      <c r="K1225" s="47">
        <v>42.24</v>
      </c>
      <c r="L1225" s="248">
        <f t="shared" si="1"/>
        <v>42.24</v>
      </c>
    </row>
    <row r="1226">
      <c r="A1226" s="47" t="s">
        <v>11052</v>
      </c>
      <c r="B1226" s="47">
        <v>0.0</v>
      </c>
      <c r="C1226" s="47">
        <v>0.0</v>
      </c>
      <c r="D1226" s="47">
        <v>0.0</v>
      </c>
      <c r="E1226" s="47">
        <v>0.0</v>
      </c>
      <c r="F1226" s="47">
        <v>0.0</v>
      </c>
      <c r="G1226" s="47">
        <v>0.0</v>
      </c>
      <c r="H1226" s="47">
        <v>22.048</v>
      </c>
      <c r="I1226" s="47">
        <v>0.0</v>
      </c>
      <c r="J1226" s="47">
        <v>0.0</v>
      </c>
      <c r="K1226" s="47">
        <v>14.352</v>
      </c>
      <c r="L1226" s="248">
        <f t="shared" si="1"/>
        <v>36.4</v>
      </c>
    </row>
    <row r="1227">
      <c r="A1227" s="47" t="s">
        <v>11053</v>
      </c>
      <c r="B1227" s="47">
        <v>0.0</v>
      </c>
      <c r="C1227" s="47">
        <v>0.0</v>
      </c>
      <c r="D1227" s="47">
        <v>0.0</v>
      </c>
      <c r="E1227" s="47">
        <v>0.0</v>
      </c>
      <c r="F1227" s="47">
        <v>0.0</v>
      </c>
      <c r="G1227" s="47">
        <v>0.0</v>
      </c>
      <c r="H1227" s="47">
        <v>16.984</v>
      </c>
      <c r="I1227" s="47">
        <v>0.0</v>
      </c>
      <c r="J1227" s="47">
        <v>0.0</v>
      </c>
      <c r="K1227" s="47">
        <v>16.146</v>
      </c>
      <c r="L1227" s="248">
        <f t="shared" si="1"/>
        <v>33.13</v>
      </c>
    </row>
    <row r="1228">
      <c r="A1228" s="47" t="s">
        <v>11054</v>
      </c>
      <c r="B1228" s="47">
        <v>0.0</v>
      </c>
      <c r="C1228" s="47">
        <v>0.0</v>
      </c>
      <c r="D1228" s="47">
        <v>0.0</v>
      </c>
      <c r="E1228" s="47">
        <v>0.0</v>
      </c>
      <c r="F1228" s="47">
        <v>0.0</v>
      </c>
      <c r="G1228" s="47">
        <v>0.0</v>
      </c>
      <c r="H1228" s="47">
        <v>16.727</v>
      </c>
      <c r="I1228" s="47">
        <v>0.0</v>
      </c>
      <c r="J1228" s="47">
        <v>0.0</v>
      </c>
      <c r="K1228" s="47">
        <v>17.043</v>
      </c>
      <c r="L1228" s="248">
        <f t="shared" si="1"/>
        <v>33.77</v>
      </c>
    </row>
    <row r="1229">
      <c r="A1229" s="47" t="s">
        <v>11055</v>
      </c>
      <c r="B1229" s="47">
        <v>0.0</v>
      </c>
      <c r="C1229" s="47">
        <v>0.0</v>
      </c>
      <c r="D1229" s="47">
        <v>0.0</v>
      </c>
      <c r="E1229" s="47">
        <v>0.0</v>
      </c>
      <c r="F1229" s="47">
        <v>0.0</v>
      </c>
      <c r="G1229" s="47">
        <v>0.0</v>
      </c>
      <c r="H1229" s="47">
        <v>21.403</v>
      </c>
      <c r="I1229" s="47">
        <v>0.0</v>
      </c>
      <c r="J1229" s="47">
        <v>0.0</v>
      </c>
      <c r="K1229" s="47">
        <v>9.867</v>
      </c>
      <c r="L1229" s="248">
        <f t="shared" si="1"/>
        <v>31.27</v>
      </c>
    </row>
    <row r="1230">
      <c r="A1230" s="47" t="s">
        <v>11056</v>
      </c>
      <c r="B1230" s="47">
        <v>0.0</v>
      </c>
      <c r="C1230" s="47">
        <v>0.0</v>
      </c>
      <c r="D1230" s="47">
        <v>0.0</v>
      </c>
      <c r="E1230" s="47">
        <v>0.0</v>
      </c>
      <c r="F1230" s="47">
        <v>0.0</v>
      </c>
      <c r="G1230" s="47">
        <v>0.0</v>
      </c>
      <c r="H1230" s="47">
        <v>25.708</v>
      </c>
      <c r="I1230" s="47">
        <v>0.0</v>
      </c>
      <c r="J1230" s="47">
        <v>0.0</v>
      </c>
      <c r="K1230" s="47">
        <v>5.382</v>
      </c>
      <c r="L1230" s="248">
        <f t="shared" si="1"/>
        <v>31.09</v>
      </c>
    </row>
    <row r="1231">
      <c r="A1231" s="47" t="s">
        <v>11057</v>
      </c>
      <c r="B1231" s="47">
        <v>0.0</v>
      </c>
      <c r="C1231" s="47">
        <v>0.0</v>
      </c>
      <c r="D1231" s="47">
        <v>0.0</v>
      </c>
      <c r="E1231" s="47">
        <v>0.0</v>
      </c>
      <c r="F1231" s="47">
        <v>0.0</v>
      </c>
      <c r="G1231" s="47">
        <v>0.0</v>
      </c>
      <c r="H1231" s="47">
        <v>28.2074</v>
      </c>
      <c r="I1231" s="47">
        <v>0.0</v>
      </c>
      <c r="J1231" s="47">
        <v>0.0</v>
      </c>
      <c r="K1231" s="47">
        <v>5.382</v>
      </c>
      <c r="L1231" s="248">
        <f t="shared" si="1"/>
        <v>33.5894</v>
      </c>
    </row>
    <row r="1232">
      <c r="A1232" s="47" t="s">
        <v>11058</v>
      </c>
      <c r="B1232" s="47">
        <v>0.0</v>
      </c>
      <c r="C1232" s="47">
        <v>0.0</v>
      </c>
      <c r="D1232" s="47">
        <v>0.0</v>
      </c>
      <c r="E1232" s="47">
        <v>0.0</v>
      </c>
      <c r="F1232" s="47">
        <v>0.0</v>
      </c>
      <c r="G1232" s="47">
        <v>0.0</v>
      </c>
      <c r="H1232" s="47">
        <v>32.488</v>
      </c>
      <c r="I1232" s="47">
        <v>0.0</v>
      </c>
      <c r="J1232" s="47">
        <v>0.0</v>
      </c>
      <c r="K1232" s="47">
        <v>5.382</v>
      </c>
      <c r="L1232" s="248">
        <f t="shared" si="1"/>
        <v>37.87</v>
      </c>
    </row>
    <row r="1233">
      <c r="A1233" s="47" t="s">
        <v>11059</v>
      </c>
      <c r="B1233" s="47">
        <v>3.0</v>
      </c>
      <c r="C1233" s="47">
        <v>0.0</v>
      </c>
      <c r="D1233" s="47">
        <v>0.0</v>
      </c>
      <c r="E1233" s="47">
        <v>0.0</v>
      </c>
      <c r="F1233" s="47">
        <v>1.699</v>
      </c>
      <c r="G1233" s="47">
        <v>0.0</v>
      </c>
      <c r="H1233" s="47">
        <v>35.0</v>
      </c>
      <c r="I1233" s="47">
        <v>0.0</v>
      </c>
      <c r="J1233" s="47">
        <v>0.0</v>
      </c>
      <c r="K1233" s="47">
        <v>2.691</v>
      </c>
      <c r="L1233" s="248">
        <f t="shared" si="1"/>
        <v>42.39</v>
      </c>
    </row>
    <row r="1234">
      <c r="A1234" s="47" t="s">
        <v>11060</v>
      </c>
      <c r="B1234" s="47">
        <v>0.0</v>
      </c>
      <c r="C1234" s="47">
        <v>0.0</v>
      </c>
      <c r="D1234" s="47">
        <v>0.0</v>
      </c>
      <c r="E1234" s="47">
        <v>0.0</v>
      </c>
      <c r="F1234" s="47">
        <v>8.811</v>
      </c>
      <c r="G1234" s="47">
        <v>0.102</v>
      </c>
      <c r="H1234" s="47">
        <v>35.0</v>
      </c>
      <c r="I1234" s="47">
        <v>1.4</v>
      </c>
      <c r="J1234" s="47">
        <v>0.0</v>
      </c>
      <c r="K1234" s="47">
        <v>0.897</v>
      </c>
      <c r="L1234" s="248">
        <f t="shared" si="1"/>
        <v>46.21</v>
      </c>
    </row>
    <row r="1235">
      <c r="A1235" s="47" t="s">
        <v>11061</v>
      </c>
      <c r="B1235" s="47">
        <v>0.0</v>
      </c>
      <c r="C1235" s="47">
        <v>0.0</v>
      </c>
      <c r="D1235" s="47">
        <v>0.0</v>
      </c>
      <c r="E1235" s="47">
        <v>0.0</v>
      </c>
      <c r="F1235" s="47">
        <v>0.0</v>
      </c>
      <c r="G1235" s="47">
        <v>2.142</v>
      </c>
      <c r="H1235" s="47">
        <v>15.898</v>
      </c>
      <c r="I1235" s="47">
        <v>33.6</v>
      </c>
      <c r="J1235" s="47">
        <v>0.0</v>
      </c>
      <c r="K1235" s="47">
        <v>0.0</v>
      </c>
      <c r="L1235" s="248">
        <f t="shared" si="1"/>
        <v>51.64</v>
      </c>
    </row>
    <row r="1236">
      <c r="A1236" s="47" t="s">
        <v>11062</v>
      </c>
      <c r="B1236" s="47">
        <v>0.0</v>
      </c>
      <c r="C1236" s="47">
        <v>0.0</v>
      </c>
      <c r="D1236" s="47">
        <v>0.0</v>
      </c>
      <c r="E1236" s="47">
        <v>0.0</v>
      </c>
      <c r="F1236" s="47">
        <v>0.0</v>
      </c>
      <c r="G1236" s="47">
        <v>2.193</v>
      </c>
      <c r="H1236" s="47">
        <v>7.05</v>
      </c>
      <c r="I1236" s="47">
        <v>36.4</v>
      </c>
      <c r="J1236" s="47">
        <v>0.0</v>
      </c>
      <c r="K1236" s="47">
        <v>9.867</v>
      </c>
      <c r="L1236" s="248">
        <f t="shared" si="1"/>
        <v>55.51</v>
      </c>
    </row>
    <row r="1237">
      <c r="A1237" s="47" t="s">
        <v>11063</v>
      </c>
      <c r="B1237" s="47">
        <v>0.0</v>
      </c>
      <c r="C1237" s="47">
        <v>0.0</v>
      </c>
      <c r="D1237" s="47">
        <v>0.0</v>
      </c>
      <c r="E1237" s="47">
        <v>0.0</v>
      </c>
      <c r="F1237" s="47">
        <v>0.0</v>
      </c>
      <c r="G1237" s="47">
        <v>0.69</v>
      </c>
      <c r="H1237" s="47">
        <v>0.0</v>
      </c>
      <c r="I1237" s="47">
        <v>37.8</v>
      </c>
      <c r="J1237" s="47">
        <v>0.0</v>
      </c>
      <c r="K1237" s="47">
        <v>17.94</v>
      </c>
      <c r="L1237" s="248">
        <f t="shared" si="1"/>
        <v>56.43</v>
      </c>
    </row>
    <row r="1238">
      <c r="A1238" s="47" t="s">
        <v>11064</v>
      </c>
      <c r="B1238" s="47">
        <v>0.0</v>
      </c>
      <c r="C1238" s="47">
        <v>0.0</v>
      </c>
      <c r="D1238" s="47">
        <v>0.0</v>
      </c>
      <c r="E1238" s="47">
        <v>0.0</v>
      </c>
      <c r="F1238" s="47">
        <v>0.0</v>
      </c>
      <c r="G1238" s="47">
        <v>0.0</v>
      </c>
      <c r="H1238" s="47">
        <v>0.0</v>
      </c>
      <c r="I1238" s="47">
        <v>37.1</v>
      </c>
      <c r="J1238" s="47">
        <v>0.0</v>
      </c>
      <c r="K1238" s="47">
        <v>15.54</v>
      </c>
      <c r="L1238" s="248">
        <f t="shared" si="1"/>
        <v>52.64</v>
      </c>
    </row>
    <row r="1239">
      <c r="A1239" s="47" t="s">
        <v>11065</v>
      </c>
      <c r="B1239" s="47">
        <v>0.0</v>
      </c>
      <c r="C1239" s="47">
        <v>0.0</v>
      </c>
      <c r="D1239" s="47">
        <v>0.0</v>
      </c>
      <c r="E1239" s="47">
        <v>0.0</v>
      </c>
      <c r="F1239" s="47">
        <v>0.0</v>
      </c>
      <c r="G1239" s="47">
        <v>2.346</v>
      </c>
      <c r="H1239" s="47">
        <v>0.0</v>
      </c>
      <c r="I1239" s="47">
        <v>28.508</v>
      </c>
      <c r="J1239" s="47">
        <v>0.0</v>
      </c>
      <c r="K1239" s="47">
        <v>25.116</v>
      </c>
      <c r="L1239" s="248">
        <f t="shared" si="1"/>
        <v>55.97</v>
      </c>
    </row>
    <row r="1240">
      <c r="A1240" s="47" t="s">
        <v>11066</v>
      </c>
      <c r="B1240" s="47">
        <v>0.0</v>
      </c>
      <c r="C1240" s="47">
        <v>0.0</v>
      </c>
      <c r="D1240" s="47">
        <v>0.0</v>
      </c>
      <c r="E1240" s="47">
        <v>0.0</v>
      </c>
      <c r="F1240" s="47">
        <v>0.0</v>
      </c>
      <c r="G1240" s="47">
        <v>0.0</v>
      </c>
      <c r="H1240" s="47">
        <v>0.0</v>
      </c>
      <c r="I1240" s="47">
        <v>13.7694</v>
      </c>
      <c r="J1240" s="47">
        <v>0.0</v>
      </c>
      <c r="K1240" s="47">
        <v>35.88</v>
      </c>
      <c r="L1240" s="248">
        <f t="shared" si="1"/>
        <v>49.6494</v>
      </c>
    </row>
    <row r="1241">
      <c r="A1241" s="47" t="s">
        <v>11067</v>
      </c>
      <c r="B1241" s="47">
        <v>0.0</v>
      </c>
      <c r="C1241" s="47">
        <v>0.0</v>
      </c>
      <c r="D1241" s="47">
        <v>0.0</v>
      </c>
      <c r="E1241" s="47">
        <v>0.0</v>
      </c>
      <c r="F1241" s="47">
        <v>0.0</v>
      </c>
      <c r="G1241" s="47">
        <v>1.734</v>
      </c>
      <c r="H1241" s="47">
        <v>0.0</v>
      </c>
      <c r="I1241" s="47">
        <v>11.67</v>
      </c>
      <c r="J1241" s="47">
        <v>0.0</v>
      </c>
      <c r="K1241" s="47">
        <v>34.086</v>
      </c>
      <c r="L1241" s="248">
        <f t="shared" si="1"/>
        <v>47.49</v>
      </c>
    </row>
    <row r="1242">
      <c r="A1242" s="47" t="s">
        <v>11068</v>
      </c>
      <c r="B1242" s="47">
        <v>0.0</v>
      </c>
      <c r="C1242" s="47">
        <v>0.0</v>
      </c>
      <c r="D1242" s="47">
        <v>0.0</v>
      </c>
      <c r="E1242" s="47">
        <v>0.0</v>
      </c>
      <c r="F1242" s="47">
        <v>0.0</v>
      </c>
      <c r="G1242" s="47">
        <v>0.0</v>
      </c>
      <c r="H1242" s="47">
        <v>21.474</v>
      </c>
      <c r="I1242" s="47">
        <v>0.0</v>
      </c>
      <c r="J1242" s="47">
        <v>0.0</v>
      </c>
      <c r="K1242" s="47">
        <v>25.116</v>
      </c>
      <c r="L1242" s="248">
        <f t="shared" si="1"/>
        <v>46.59</v>
      </c>
    </row>
    <row r="1243">
      <c r="A1243" s="47" t="s">
        <v>11069</v>
      </c>
      <c r="B1243" s="47">
        <v>0.0</v>
      </c>
      <c r="C1243" s="47">
        <v>0.0</v>
      </c>
      <c r="D1243" s="47">
        <v>0.0</v>
      </c>
      <c r="E1243" s="47">
        <v>0.0</v>
      </c>
      <c r="F1243" s="47">
        <v>0.0</v>
      </c>
      <c r="G1243" s="47">
        <v>0.0</v>
      </c>
      <c r="H1243" s="47">
        <v>33.293</v>
      </c>
      <c r="I1243" s="47">
        <v>0.0</v>
      </c>
      <c r="J1243" s="47">
        <v>0.0</v>
      </c>
      <c r="K1243" s="47">
        <v>18.837</v>
      </c>
      <c r="L1243" s="248">
        <f t="shared" si="1"/>
        <v>52.13</v>
      </c>
    </row>
    <row r="1244">
      <c r="A1244" s="47" t="s">
        <v>11070</v>
      </c>
      <c r="B1244" s="47">
        <v>3.0</v>
      </c>
      <c r="C1244" s="47">
        <v>0.0</v>
      </c>
      <c r="D1244" s="47">
        <v>0.0</v>
      </c>
      <c r="E1244" s="47">
        <v>0.0</v>
      </c>
      <c r="F1244" s="47">
        <v>6.668</v>
      </c>
      <c r="G1244" s="47">
        <v>0.0</v>
      </c>
      <c r="H1244" s="47">
        <v>35.0</v>
      </c>
      <c r="I1244" s="47">
        <v>0.0</v>
      </c>
      <c r="J1244" s="47">
        <v>0.0</v>
      </c>
      <c r="K1244" s="47">
        <v>14.352</v>
      </c>
      <c r="L1244" s="248">
        <f t="shared" si="1"/>
        <v>59.02</v>
      </c>
    </row>
    <row r="1245">
      <c r="A1245" s="47" t="s">
        <v>11071</v>
      </c>
      <c r="B1245" s="47">
        <v>0.0</v>
      </c>
      <c r="C1245" s="47">
        <v>0.0</v>
      </c>
      <c r="D1245" s="47">
        <v>0.0</v>
      </c>
      <c r="E1245" s="47">
        <v>0.0</v>
      </c>
      <c r="F1245" s="47">
        <v>10.028</v>
      </c>
      <c r="G1245" s="47">
        <v>0.0</v>
      </c>
      <c r="H1245" s="47">
        <v>35.0</v>
      </c>
      <c r="I1245" s="47">
        <v>0.0</v>
      </c>
      <c r="J1245" s="47">
        <v>0.0</v>
      </c>
      <c r="K1245" s="47">
        <v>14.352</v>
      </c>
      <c r="L1245" s="248">
        <f t="shared" si="1"/>
        <v>59.38</v>
      </c>
    </row>
    <row r="1246">
      <c r="A1246" s="47" t="s">
        <v>11072</v>
      </c>
      <c r="B1246" s="47">
        <v>0.0</v>
      </c>
      <c r="C1246" s="47">
        <v>0.0</v>
      </c>
      <c r="D1246" s="47">
        <v>0.0</v>
      </c>
      <c r="E1246" s="47">
        <v>0.0</v>
      </c>
      <c r="F1246" s="47">
        <v>4.7</v>
      </c>
      <c r="G1246" s="47">
        <v>0.0</v>
      </c>
      <c r="H1246" s="47">
        <v>35.0</v>
      </c>
      <c r="I1246" s="47">
        <v>0.0</v>
      </c>
      <c r="J1246" s="47">
        <v>0.0</v>
      </c>
      <c r="K1246" s="47">
        <v>17.94</v>
      </c>
      <c r="L1246" s="248">
        <f t="shared" si="1"/>
        <v>57.64</v>
      </c>
    </row>
    <row r="1247">
      <c r="A1247" s="47" t="s">
        <v>11073</v>
      </c>
      <c r="B1247" s="47">
        <v>0.0</v>
      </c>
      <c r="C1247" s="47">
        <v>0.0</v>
      </c>
      <c r="D1247" s="47">
        <v>0.0</v>
      </c>
      <c r="E1247" s="47">
        <v>0.0</v>
      </c>
      <c r="F1247" s="47">
        <v>4.678</v>
      </c>
      <c r="G1247" s="47">
        <v>0.0</v>
      </c>
      <c r="H1247" s="47">
        <v>35.0</v>
      </c>
      <c r="I1247" s="47">
        <v>0.0</v>
      </c>
      <c r="J1247" s="47">
        <v>0.0</v>
      </c>
      <c r="K1247" s="47">
        <v>14.352</v>
      </c>
      <c r="L1247" s="248">
        <f t="shared" si="1"/>
        <v>54.03</v>
      </c>
    </row>
    <row r="1248">
      <c r="A1248" s="47" t="s">
        <v>11074</v>
      </c>
      <c r="B1248" s="47">
        <v>0.0</v>
      </c>
      <c r="C1248" s="47">
        <v>0.0</v>
      </c>
      <c r="D1248" s="47">
        <v>0.0</v>
      </c>
      <c r="E1248" s="47">
        <v>0.0</v>
      </c>
      <c r="F1248" s="47">
        <v>0.0</v>
      </c>
      <c r="G1248" s="47">
        <v>0.0</v>
      </c>
      <c r="H1248" s="47">
        <v>34.685</v>
      </c>
      <c r="I1248" s="47">
        <v>0.0</v>
      </c>
      <c r="J1248" s="47">
        <v>0.0</v>
      </c>
      <c r="K1248" s="47">
        <v>13.455</v>
      </c>
      <c r="L1248" s="248">
        <f t="shared" si="1"/>
        <v>48.14</v>
      </c>
    </row>
    <row r="1249">
      <c r="A1249" s="47" t="s">
        <v>11075</v>
      </c>
      <c r="B1249" s="47">
        <v>0.0</v>
      </c>
      <c r="C1249" s="47">
        <v>0.0</v>
      </c>
      <c r="D1249" s="47">
        <v>0.0</v>
      </c>
      <c r="E1249" s="47">
        <v>0.0</v>
      </c>
      <c r="F1249" s="47">
        <v>0.0</v>
      </c>
      <c r="G1249" s="47">
        <v>0.0</v>
      </c>
      <c r="H1249" s="47">
        <v>30.718</v>
      </c>
      <c r="I1249" s="47">
        <v>0.0</v>
      </c>
      <c r="J1249" s="47">
        <v>0.0</v>
      </c>
      <c r="K1249" s="47">
        <v>14.352</v>
      </c>
      <c r="L1249" s="248">
        <f t="shared" si="1"/>
        <v>45.07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14"/>
    <col customWidth="1" min="6" max="6" width="16.57"/>
  </cols>
  <sheetData>
    <row r="1">
      <c r="A1" s="47" t="s">
        <v>11076</v>
      </c>
      <c r="B1" s="47" t="s">
        <v>9296</v>
      </c>
      <c r="C1" s="47" t="s">
        <v>11077</v>
      </c>
      <c r="D1" s="47" t="s">
        <v>9297</v>
      </c>
      <c r="E1" s="47" t="s">
        <v>11078</v>
      </c>
      <c r="F1" s="47" t="s">
        <v>11079</v>
      </c>
      <c r="G1" s="47" t="s">
        <v>11080</v>
      </c>
      <c r="H1" s="47" t="s">
        <v>11081</v>
      </c>
    </row>
    <row r="2">
      <c r="A2" s="47" t="s">
        <v>11082</v>
      </c>
      <c r="B2" s="47" t="s">
        <v>104</v>
      </c>
      <c r="C2" s="47" t="s">
        <v>11083</v>
      </c>
      <c r="D2" s="131">
        <v>2021.0</v>
      </c>
    </row>
    <row r="3">
      <c r="A3" s="47" t="s">
        <v>11082</v>
      </c>
      <c r="B3" s="47" t="s">
        <v>104</v>
      </c>
      <c r="C3" s="47" t="s">
        <v>11083</v>
      </c>
      <c r="D3" s="170">
        <v>2022.0</v>
      </c>
    </row>
    <row r="4">
      <c r="A4" s="47" t="s">
        <v>11082</v>
      </c>
      <c r="B4" s="47" t="s">
        <v>104</v>
      </c>
      <c r="C4" s="47" t="s">
        <v>11083</v>
      </c>
      <c r="D4" s="170">
        <v>2023.0</v>
      </c>
    </row>
    <row r="5">
      <c r="A5" s="47" t="s">
        <v>11082</v>
      </c>
      <c r="B5" s="47" t="s">
        <v>104</v>
      </c>
      <c r="C5" s="47" t="s">
        <v>11083</v>
      </c>
      <c r="D5" s="170">
        <v>2024.0</v>
      </c>
    </row>
    <row r="6">
      <c r="A6" s="47" t="s">
        <v>11082</v>
      </c>
      <c r="B6" s="47" t="s">
        <v>104</v>
      </c>
      <c r="C6" s="47" t="s">
        <v>11083</v>
      </c>
      <c r="D6" s="170">
        <v>2025.0</v>
      </c>
    </row>
    <row r="7">
      <c r="A7" s="47" t="s">
        <v>11082</v>
      </c>
      <c r="B7" s="47" t="s">
        <v>104</v>
      </c>
      <c r="C7" s="47" t="s">
        <v>11083</v>
      </c>
      <c r="D7" s="170">
        <v>2026.0</v>
      </c>
    </row>
    <row r="8">
      <c r="A8" s="47" t="s">
        <v>11082</v>
      </c>
      <c r="B8" s="47" t="s">
        <v>104</v>
      </c>
      <c r="C8" s="47" t="s">
        <v>11083</v>
      </c>
      <c r="D8" s="170">
        <v>2027.0</v>
      </c>
    </row>
    <row r="9">
      <c r="A9" s="47" t="s">
        <v>11082</v>
      </c>
      <c r="B9" s="47" t="s">
        <v>104</v>
      </c>
      <c r="C9" s="47" t="s">
        <v>11083</v>
      </c>
      <c r="D9" s="170">
        <v>2028.0</v>
      </c>
    </row>
    <row r="10">
      <c r="A10" s="47" t="s">
        <v>11082</v>
      </c>
      <c r="B10" s="47" t="s">
        <v>104</v>
      </c>
      <c r="C10" s="47" t="s">
        <v>11083</v>
      </c>
      <c r="D10" s="170">
        <v>2029.0</v>
      </c>
    </row>
    <row r="11">
      <c r="A11" s="47" t="s">
        <v>11082</v>
      </c>
      <c r="B11" s="47" t="s">
        <v>104</v>
      </c>
      <c r="C11" s="47" t="s">
        <v>11083</v>
      </c>
      <c r="D11" s="170" t="s">
        <v>67</v>
      </c>
    </row>
    <row r="12">
      <c r="A12" s="47" t="s">
        <v>11084</v>
      </c>
      <c r="B12" s="47" t="s">
        <v>107</v>
      </c>
      <c r="C12" s="47" t="s">
        <v>11083</v>
      </c>
      <c r="D12" s="131">
        <v>2021.0</v>
      </c>
    </row>
    <row r="13">
      <c r="A13" s="47" t="s">
        <v>11084</v>
      </c>
      <c r="B13" s="47" t="s">
        <v>107</v>
      </c>
      <c r="C13" s="47" t="s">
        <v>11083</v>
      </c>
      <c r="D13" s="170">
        <v>2022.0</v>
      </c>
    </row>
    <row r="14">
      <c r="A14" s="47" t="s">
        <v>11084</v>
      </c>
      <c r="B14" s="47" t="s">
        <v>107</v>
      </c>
      <c r="C14" s="47" t="s">
        <v>11083</v>
      </c>
      <c r="D14" s="170">
        <v>2023.0</v>
      </c>
    </row>
    <row r="15">
      <c r="A15" s="47" t="s">
        <v>11084</v>
      </c>
      <c r="B15" s="47" t="s">
        <v>107</v>
      </c>
      <c r="C15" s="47" t="s">
        <v>11083</v>
      </c>
      <c r="D15" s="170">
        <v>2024.0</v>
      </c>
    </row>
    <row r="16">
      <c r="A16" s="47" t="s">
        <v>11084</v>
      </c>
      <c r="B16" s="47" t="s">
        <v>107</v>
      </c>
      <c r="C16" s="47" t="s">
        <v>11083</v>
      </c>
      <c r="D16" s="170">
        <v>2025.0</v>
      </c>
    </row>
    <row r="17">
      <c r="A17" s="47" t="s">
        <v>11084</v>
      </c>
      <c r="B17" s="47" t="s">
        <v>107</v>
      </c>
      <c r="C17" s="47" t="s">
        <v>11083</v>
      </c>
      <c r="D17" s="170">
        <v>2026.0</v>
      </c>
    </row>
    <row r="18">
      <c r="A18" s="47" t="s">
        <v>11084</v>
      </c>
      <c r="B18" s="47" t="s">
        <v>107</v>
      </c>
      <c r="C18" s="47" t="s">
        <v>11083</v>
      </c>
      <c r="D18" s="170">
        <v>2027.0</v>
      </c>
    </row>
    <row r="19">
      <c r="A19" s="47" t="s">
        <v>11084</v>
      </c>
      <c r="B19" s="47" t="s">
        <v>107</v>
      </c>
      <c r="C19" s="47" t="s">
        <v>11083</v>
      </c>
      <c r="D19" s="170">
        <v>2028.0</v>
      </c>
    </row>
    <row r="20">
      <c r="A20" s="47" t="s">
        <v>11084</v>
      </c>
      <c r="B20" s="47" t="s">
        <v>107</v>
      </c>
      <c r="C20" s="47" t="s">
        <v>11083</v>
      </c>
      <c r="D20" s="170">
        <v>2029.0</v>
      </c>
    </row>
    <row r="21">
      <c r="A21" s="47" t="s">
        <v>11084</v>
      </c>
      <c r="B21" s="47" t="s">
        <v>107</v>
      </c>
      <c r="C21" s="47" t="s">
        <v>11083</v>
      </c>
      <c r="D21" s="170" t="s">
        <v>67</v>
      </c>
    </row>
    <row r="22">
      <c r="A22" s="47" t="s">
        <v>11085</v>
      </c>
      <c r="B22" s="47" t="s">
        <v>114</v>
      </c>
      <c r="C22" s="47" t="s">
        <v>11083</v>
      </c>
      <c r="D22" s="131">
        <v>2021.0</v>
      </c>
    </row>
    <row r="23">
      <c r="A23" s="47" t="s">
        <v>11085</v>
      </c>
      <c r="B23" s="47" t="s">
        <v>114</v>
      </c>
      <c r="C23" s="47" t="s">
        <v>11083</v>
      </c>
      <c r="D23" s="170">
        <v>2022.0</v>
      </c>
    </row>
    <row r="24">
      <c r="A24" s="47" t="s">
        <v>11085</v>
      </c>
      <c r="B24" s="47" t="s">
        <v>114</v>
      </c>
      <c r="C24" s="47" t="s">
        <v>11083</v>
      </c>
      <c r="D24" s="170">
        <v>2023.0</v>
      </c>
    </row>
    <row r="25">
      <c r="A25" s="47" t="s">
        <v>11085</v>
      </c>
      <c r="B25" s="47" t="s">
        <v>114</v>
      </c>
      <c r="C25" s="47" t="s">
        <v>11083</v>
      </c>
      <c r="D25" s="170">
        <v>2024.0</v>
      </c>
    </row>
    <row r="26">
      <c r="A26" s="47" t="s">
        <v>11085</v>
      </c>
      <c r="B26" s="47" t="s">
        <v>114</v>
      </c>
      <c r="C26" s="47" t="s">
        <v>11083</v>
      </c>
      <c r="D26" s="170">
        <v>2025.0</v>
      </c>
    </row>
    <row r="27">
      <c r="A27" s="47" t="s">
        <v>11085</v>
      </c>
      <c r="B27" s="47" t="s">
        <v>114</v>
      </c>
      <c r="C27" s="47" t="s">
        <v>11083</v>
      </c>
      <c r="D27" s="170">
        <v>2026.0</v>
      </c>
    </row>
    <row r="28">
      <c r="A28" s="47" t="s">
        <v>11085</v>
      </c>
      <c r="B28" s="47" t="s">
        <v>114</v>
      </c>
      <c r="C28" s="47" t="s">
        <v>11083</v>
      </c>
      <c r="D28" s="170">
        <v>2027.0</v>
      </c>
    </row>
    <row r="29">
      <c r="A29" s="47" t="s">
        <v>11085</v>
      </c>
      <c r="B29" s="47" t="s">
        <v>114</v>
      </c>
      <c r="C29" s="47" t="s">
        <v>11083</v>
      </c>
      <c r="D29" s="170">
        <v>2028.0</v>
      </c>
    </row>
    <row r="30">
      <c r="A30" s="47" t="s">
        <v>11085</v>
      </c>
      <c r="B30" s="47" t="s">
        <v>114</v>
      </c>
      <c r="C30" s="47" t="s">
        <v>11083</v>
      </c>
      <c r="D30" s="170">
        <v>2029.0</v>
      </c>
    </row>
    <row r="31">
      <c r="A31" s="47" t="s">
        <v>11085</v>
      </c>
      <c r="B31" s="47" t="s">
        <v>114</v>
      </c>
      <c r="C31" s="47" t="s">
        <v>11083</v>
      </c>
      <c r="D31" s="170" t="s">
        <v>67</v>
      </c>
    </row>
    <row r="32">
      <c r="A32" s="47" t="s">
        <v>11086</v>
      </c>
      <c r="B32" s="47" t="s">
        <v>118</v>
      </c>
      <c r="C32" s="47" t="s">
        <v>11083</v>
      </c>
      <c r="D32" s="131">
        <v>2021.0</v>
      </c>
    </row>
    <row r="33">
      <c r="A33" s="47" t="s">
        <v>11086</v>
      </c>
      <c r="B33" s="47" t="s">
        <v>118</v>
      </c>
      <c r="C33" s="47" t="s">
        <v>11083</v>
      </c>
      <c r="D33" s="170">
        <v>2022.0</v>
      </c>
    </row>
    <row r="34">
      <c r="A34" s="47" t="s">
        <v>11086</v>
      </c>
      <c r="B34" s="47" t="s">
        <v>118</v>
      </c>
      <c r="C34" s="47" t="s">
        <v>11083</v>
      </c>
      <c r="D34" s="170">
        <v>2023.0</v>
      </c>
    </row>
    <row r="35">
      <c r="A35" s="47" t="s">
        <v>11086</v>
      </c>
      <c r="B35" s="47" t="s">
        <v>118</v>
      </c>
      <c r="C35" s="47" t="s">
        <v>11083</v>
      </c>
      <c r="D35" s="170">
        <v>2024.0</v>
      </c>
    </row>
    <row r="36">
      <c r="A36" s="47" t="s">
        <v>11086</v>
      </c>
      <c r="B36" s="47" t="s">
        <v>118</v>
      </c>
      <c r="C36" s="47" t="s">
        <v>11083</v>
      </c>
      <c r="D36" s="170">
        <v>2025.0</v>
      </c>
    </row>
    <row r="37">
      <c r="A37" s="47" t="s">
        <v>11086</v>
      </c>
      <c r="B37" s="47" t="s">
        <v>118</v>
      </c>
      <c r="C37" s="47" t="s">
        <v>11083</v>
      </c>
      <c r="D37" s="170">
        <v>2026.0</v>
      </c>
    </row>
    <row r="38">
      <c r="A38" s="47" t="s">
        <v>11086</v>
      </c>
      <c r="B38" s="47" t="s">
        <v>118</v>
      </c>
      <c r="C38" s="47" t="s">
        <v>11083</v>
      </c>
      <c r="D38" s="170">
        <v>2027.0</v>
      </c>
    </row>
    <row r="39">
      <c r="A39" s="47" t="s">
        <v>11086</v>
      </c>
      <c r="B39" s="47" t="s">
        <v>118</v>
      </c>
      <c r="C39" s="47" t="s">
        <v>11083</v>
      </c>
      <c r="D39" s="170">
        <v>2028.0</v>
      </c>
    </row>
    <row r="40">
      <c r="A40" s="47" t="s">
        <v>11086</v>
      </c>
      <c r="B40" s="47" t="s">
        <v>118</v>
      </c>
      <c r="C40" s="47" t="s">
        <v>11083</v>
      </c>
      <c r="D40" s="170">
        <v>2029.0</v>
      </c>
    </row>
    <row r="41">
      <c r="A41" s="47" t="s">
        <v>11086</v>
      </c>
      <c r="B41" s="47" t="s">
        <v>118</v>
      </c>
      <c r="C41" s="47" t="s">
        <v>11083</v>
      </c>
      <c r="D41" s="170" t="s">
        <v>67</v>
      </c>
    </row>
    <row r="42">
      <c r="A42" s="47" t="s">
        <v>11087</v>
      </c>
      <c r="B42" s="47" t="s">
        <v>128</v>
      </c>
      <c r="C42" s="47" t="s">
        <v>11083</v>
      </c>
      <c r="D42" s="131">
        <v>2021.0</v>
      </c>
    </row>
    <row r="43">
      <c r="A43" s="47" t="s">
        <v>11087</v>
      </c>
      <c r="B43" s="47" t="s">
        <v>128</v>
      </c>
      <c r="C43" s="47" t="s">
        <v>11083</v>
      </c>
      <c r="D43" s="170">
        <v>2022.0</v>
      </c>
    </row>
    <row r="44">
      <c r="A44" s="47" t="s">
        <v>11087</v>
      </c>
      <c r="B44" s="47" t="s">
        <v>128</v>
      </c>
      <c r="C44" s="47" t="s">
        <v>11083</v>
      </c>
      <c r="D44" s="170">
        <v>2023.0</v>
      </c>
    </row>
    <row r="45">
      <c r="A45" s="47" t="s">
        <v>11087</v>
      </c>
      <c r="B45" s="47" t="s">
        <v>128</v>
      </c>
      <c r="C45" s="47" t="s">
        <v>11083</v>
      </c>
      <c r="D45" s="170">
        <v>2024.0</v>
      </c>
    </row>
    <row r="46">
      <c r="A46" s="47" t="s">
        <v>11087</v>
      </c>
      <c r="B46" s="47" t="s">
        <v>128</v>
      </c>
      <c r="C46" s="47" t="s">
        <v>11083</v>
      </c>
      <c r="D46" s="170">
        <v>2025.0</v>
      </c>
    </row>
    <row r="47">
      <c r="A47" s="47" t="s">
        <v>11087</v>
      </c>
      <c r="B47" s="47" t="s">
        <v>128</v>
      </c>
      <c r="C47" s="47" t="s">
        <v>11083</v>
      </c>
      <c r="D47" s="170">
        <v>2026.0</v>
      </c>
    </row>
    <row r="48">
      <c r="A48" s="47" t="s">
        <v>11087</v>
      </c>
      <c r="B48" s="47" t="s">
        <v>128</v>
      </c>
      <c r="C48" s="47" t="s">
        <v>11083</v>
      </c>
      <c r="D48" s="170">
        <v>2027.0</v>
      </c>
    </row>
    <row r="49">
      <c r="A49" s="47" t="s">
        <v>11087</v>
      </c>
      <c r="B49" s="47" t="s">
        <v>128</v>
      </c>
      <c r="C49" s="47" t="s">
        <v>11083</v>
      </c>
      <c r="D49" s="170">
        <v>2028.0</v>
      </c>
    </row>
    <row r="50">
      <c r="A50" s="47" t="s">
        <v>11087</v>
      </c>
      <c r="B50" s="47" t="s">
        <v>128</v>
      </c>
      <c r="C50" s="47" t="s">
        <v>11083</v>
      </c>
      <c r="D50" s="170">
        <v>2029.0</v>
      </c>
    </row>
    <row r="51">
      <c r="A51" s="47" t="s">
        <v>11087</v>
      </c>
      <c r="B51" s="47" t="s">
        <v>128</v>
      </c>
      <c r="C51" s="47" t="s">
        <v>11083</v>
      </c>
      <c r="D51" s="170" t="s">
        <v>67</v>
      </c>
    </row>
    <row r="52">
      <c r="A52" s="47" t="s">
        <v>11088</v>
      </c>
      <c r="B52" s="47" t="s">
        <v>9308</v>
      </c>
      <c r="C52" s="47" t="s">
        <v>11083</v>
      </c>
      <c r="D52" s="131">
        <v>2021.0</v>
      </c>
    </row>
    <row r="53">
      <c r="A53" s="47" t="s">
        <v>11088</v>
      </c>
      <c r="B53" s="47" t="s">
        <v>9308</v>
      </c>
      <c r="C53" s="47" t="s">
        <v>11083</v>
      </c>
      <c r="D53" s="170">
        <v>2022.0</v>
      </c>
    </row>
    <row r="54">
      <c r="A54" s="47" t="s">
        <v>11088</v>
      </c>
      <c r="B54" s="47" t="s">
        <v>9308</v>
      </c>
      <c r="C54" s="47" t="s">
        <v>11083</v>
      </c>
      <c r="D54" s="170">
        <v>2023.0</v>
      </c>
    </row>
    <row r="55">
      <c r="A55" s="47" t="s">
        <v>11088</v>
      </c>
      <c r="B55" s="47" t="s">
        <v>9308</v>
      </c>
      <c r="C55" s="47" t="s">
        <v>11083</v>
      </c>
      <c r="D55" s="170">
        <v>2024.0</v>
      </c>
    </row>
    <row r="56">
      <c r="A56" s="47" t="s">
        <v>11088</v>
      </c>
      <c r="B56" s="47" t="s">
        <v>9308</v>
      </c>
      <c r="C56" s="47" t="s">
        <v>11083</v>
      </c>
      <c r="D56" s="170">
        <v>2025.0</v>
      </c>
    </row>
    <row r="57">
      <c r="A57" s="47" t="s">
        <v>11088</v>
      </c>
      <c r="B57" s="47" t="s">
        <v>9308</v>
      </c>
      <c r="C57" s="47" t="s">
        <v>11083</v>
      </c>
      <c r="D57" s="170">
        <v>2026.0</v>
      </c>
    </row>
    <row r="58">
      <c r="A58" s="47" t="s">
        <v>11088</v>
      </c>
      <c r="B58" s="47" t="s">
        <v>9308</v>
      </c>
      <c r="C58" s="47" t="s">
        <v>11083</v>
      </c>
      <c r="D58" s="170">
        <v>2027.0</v>
      </c>
    </row>
    <row r="59">
      <c r="A59" s="47" t="s">
        <v>11088</v>
      </c>
      <c r="B59" s="47" t="s">
        <v>9308</v>
      </c>
      <c r="C59" s="47" t="s">
        <v>11083</v>
      </c>
      <c r="D59" s="170">
        <v>2028.0</v>
      </c>
    </row>
    <row r="60">
      <c r="A60" s="47" t="s">
        <v>11088</v>
      </c>
      <c r="B60" s="47" t="s">
        <v>9308</v>
      </c>
      <c r="C60" s="47" t="s">
        <v>11083</v>
      </c>
      <c r="D60" s="170">
        <v>2029.0</v>
      </c>
    </row>
    <row r="61">
      <c r="A61" s="47" t="s">
        <v>11088</v>
      </c>
      <c r="B61" s="47" t="s">
        <v>9308</v>
      </c>
      <c r="C61" s="47" t="s">
        <v>11083</v>
      </c>
      <c r="D61" s="170" t="s">
        <v>67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71"/>
    <col customWidth="1" min="3" max="3" width="26.14"/>
    <col customWidth="1" min="4" max="4" width="31.29"/>
  </cols>
  <sheetData>
    <row r="1">
      <c r="A1" s="131" t="s">
        <v>41</v>
      </c>
      <c r="B1" s="131" t="s">
        <v>43</v>
      </c>
      <c r="C1" s="133" t="s">
        <v>42</v>
      </c>
      <c r="D1" s="133" t="s">
        <v>69</v>
      </c>
      <c r="E1" s="133" t="s">
        <v>68</v>
      </c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</row>
    <row r="2">
      <c r="A2" s="131" t="s">
        <v>11089</v>
      </c>
      <c r="B2" s="131">
        <v>1992.0</v>
      </c>
      <c r="C2" s="133">
        <v>1850000.0</v>
      </c>
      <c r="D2" s="133" t="s">
        <v>106</v>
      </c>
      <c r="E2" s="133">
        <v>0.0</v>
      </c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>
      <c r="A3" s="131" t="s">
        <v>11090</v>
      </c>
      <c r="B3" s="131">
        <v>2013.0</v>
      </c>
      <c r="C3" s="133">
        <v>530587.244468</v>
      </c>
      <c r="D3" s="133" t="s">
        <v>106</v>
      </c>
      <c r="E3" s="133">
        <v>0.0</v>
      </c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</row>
    <row r="4">
      <c r="A4" s="131" t="s">
        <v>45</v>
      </c>
      <c r="B4" s="131">
        <v>2020.0</v>
      </c>
      <c r="C4" s="133">
        <v>1813835.26184</v>
      </c>
      <c r="D4" s="133">
        <v>0.0</v>
      </c>
      <c r="E4" s="133">
        <v>19470.0</v>
      </c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</row>
    <row r="5">
      <c r="A5" s="131" t="s">
        <v>45</v>
      </c>
      <c r="B5" s="131">
        <v>2025.0</v>
      </c>
      <c r="C5" s="133">
        <v>1338821.07354</v>
      </c>
      <c r="D5" s="133">
        <v>0.0</v>
      </c>
      <c r="E5" s="133">
        <v>19470.0</v>
      </c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</row>
    <row r="6">
      <c r="A6" s="131" t="s">
        <v>45</v>
      </c>
      <c r="B6" s="131">
        <v>2030.0</v>
      </c>
      <c r="C6" s="133">
        <v>1086689.11174</v>
      </c>
      <c r="D6" s="133">
        <v>0.0</v>
      </c>
      <c r="E6" s="133">
        <v>19470.0</v>
      </c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</row>
    <row r="7">
      <c r="A7" s="131" t="s">
        <v>45</v>
      </c>
      <c r="B7" s="131">
        <v>2035.0</v>
      </c>
      <c r="C7" s="133">
        <v>929115.722736</v>
      </c>
      <c r="D7" s="133">
        <v>0.0</v>
      </c>
      <c r="E7" s="133">
        <v>19470.0</v>
      </c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</row>
    <row r="8">
      <c r="A8" s="131" t="s">
        <v>45</v>
      </c>
      <c r="B8" s="131">
        <v>2040.0</v>
      </c>
      <c r="C8" s="133">
        <v>816590.642578</v>
      </c>
      <c r="D8" s="133">
        <v>0.0</v>
      </c>
      <c r="E8" s="133">
        <v>19470.0</v>
      </c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</row>
    <row r="9">
      <c r="A9" s="131" t="s">
        <v>45</v>
      </c>
      <c r="B9" s="131">
        <v>2045.0</v>
      </c>
      <c r="C9" s="133">
        <v>729618.531047</v>
      </c>
      <c r="D9" s="133">
        <v>0.0</v>
      </c>
      <c r="E9" s="133">
        <v>19470.0</v>
      </c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</row>
    <row r="10">
      <c r="A10" s="131" t="s">
        <v>46</v>
      </c>
      <c r="B10" s="131">
        <v>2020.0</v>
      </c>
      <c r="C10" s="133">
        <v>2184423.78043</v>
      </c>
      <c r="D10" s="133">
        <v>0.0</v>
      </c>
      <c r="E10" s="133">
        <v>27490.0</v>
      </c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</row>
    <row r="11">
      <c r="A11" s="131" t="s">
        <v>46</v>
      </c>
      <c r="B11" s="131">
        <v>2025.0</v>
      </c>
      <c r="C11" s="133">
        <v>1612206.29276</v>
      </c>
      <c r="D11" s="133">
        <v>0.0</v>
      </c>
      <c r="E11" s="133">
        <v>27490.0</v>
      </c>
      <c r="F11" s="136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</row>
    <row r="12">
      <c r="A12" s="131" t="s">
        <v>46</v>
      </c>
      <c r="B12" s="131">
        <v>2030.0</v>
      </c>
      <c r="C12" s="133">
        <v>1308700.86576</v>
      </c>
      <c r="D12" s="133">
        <v>0.0</v>
      </c>
      <c r="E12" s="133">
        <v>27490.0</v>
      </c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</row>
    <row r="13">
      <c r="A13" s="131" t="s">
        <v>46</v>
      </c>
      <c r="B13" s="131">
        <v>2035.0</v>
      </c>
      <c r="C13" s="133">
        <v>1118643.92998</v>
      </c>
      <c r="D13" s="133">
        <v>0.0</v>
      </c>
      <c r="E13" s="133">
        <v>27490.0</v>
      </c>
      <c r="F13" s="136"/>
      <c r="G13" s="13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</row>
    <row r="14">
      <c r="A14" s="131" t="s">
        <v>46</v>
      </c>
      <c r="B14" s="131">
        <v>2040.0</v>
      </c>
      <c r="C14" s="133">
        <v>983427.996528</v>
      </c>
      <c r="D14" s="133">
        <v>0.0</v>
      </c>
      <c r="E14" s="133">
        <v>27490.0</v>
      </c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</row>
    <row r="15">
      <c r="A15" s="131" t="s">
        <v>46</v>
      </c>
      <c r="B15" s="131">
        <v>2045.0</v>
      </c>
      <c r="C15" s="133">
        <v>879238.017397</v>
      </c>
      <c r="D15" s="133">
        <v>0.0</v>
      </c>
      <c r="E15" s="133">
        <v>27490.0</v>
      </c>
      <c r="F15" s="136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</row>
    <row r="16">
      <c r="A16" s="131" t="s">
        <v>47</v>
      </c>
      <c r="B16" s="131">
        <v>2020.0</v>
      </c>
      <c r="C16" s="133">
        <v>501877.415879</v>
      </c>
      <c r="D16" s="133">
        <v>0.0</v>
      </c>
      <c r="E16" s="133">
        <v>5420.0</v>
      </c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</row>
    <row r="17">
      <c r="A17" s="131" t="s">
        <v>47</v>
      </c>
      <c r="B17" s="131">
        <v>2025.0</v>
      </c>
      <c r="C17" s="133">
        <v>355996.952125</v>
      </c>
      <c r="D17" s="133">
        <v>0.0</v>
      </c>
      <c r="E17" s="133">
        <v>5420.0</v>
      </c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</row>
    <row r="18">
      <c r="A18" s="131" t="s">
        <v>47</v>
      </c>
      <c r="B18" s="131">
        <v>2030.0</v>
      </c>
      <c r="C18" s="133">
        <v>281214.888416</v>
      </c>
      <c r="D18" s="133">
        <v>0.0</v>
      </c>
      <c r="E18" s="133">
        <v>5420.0</v>
      </c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</row>
    <row r="19">
      <c r="A19" s="131" t="s">
        <v>47</v>
      </c>
      <c r="B19" s="131">
        <v>2035.0</v>
      </c>
      <c r="C19" s="133">
        <v>235841.490971</v>
      </c>
      <c r="D19" s="133">
        <v>0.0</v>
      </c>
      <c r="E19" s="133">
        <v>5420.0</v>
      </c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</row>
    <row r="20">
      <c r="A20" s="131" t="s">
        <v>47</v>
      </c>
      <c r="B20" s="131">
        <v>2040.0</v>
      </c>
      <c r="C20" s="133">
        <v>205288.150369</v>
      </c>
      <c r="D20" s="133">
        <v>0.0</v>
      </c>
      <c r="E20" s="133">
        <v>5420.0</v>
      </c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</row>
    <row r="21">
      <c r="A21" s="131" t="s">
        <v>47</v>
      </c>
      <c r="B21" s="131">
        <v>2045.0</v>
      </c>
      <c r="C21" s="133">
        <v>182404.632762</v>
      </c>
      <c r="D21" s="133">
        <v>0.0</v>
      </c>
      <c r="E21" s="133">
        <v>5420.0</v>
      </c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</row>
    <row r="22">
      <c r="A22" s="131" t="s">
        <v>48</v>
      </c>
      <c r="B22" s="131">
        <v>2020.0</v>
      </c>
      <c r="C22" s="133">
        <v>728141.260143</v>
      </c>
      <c r="D22" s="133">
        <v>0.0</v>
      </c>
      <c r="E22" s="133">
        <v>7610.0</v>
      </c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</row>
    <row r="23">
      <c r="A23" s="131" t="s">
        <v>48</v>
      </c>
      <c r="B23" s="131">
        <v>2025.0</v>
      </c>
      <c r="C23" s="133">
        <v>522923.752643</v>
      </c>
      <c r="D23" s="133">
        <v>0.0</v>
      </c>
      <c r="E23" s="133">
        <v>7610.0</v>
      </c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</row>
    <row r="24">
      <c r="A24" s="131" t="s">
        <v>48</v>
      </c>
      <c r="B24" s="131">
        <v>2030.0</v>
      </c>
      <c r="C24" s="133">
        <v>416758.906655</v>
      </c>
      <c r="D24" s="133">
        <v>0.0</v>
      </c>
      <c r="E24" s="133">
        <v>7610.0</v>
      </c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</row>
    <row r="25">
      <c r="A25" s="131" t="s">
        <v>48</v>
      </c>
      <c r="B25" s="131">
        <v>2035.0</v>
      </c>
      <c r="C25" s="133">
        <v>351980.956313</v>
      </c>
      <c r="D25" s="133">
        <v>0.0</v>
      </c>
      <c r="E25" s="133">
        <v>7610.0</v>
      </c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</row>
    <row r="26">
      <c r="A26" s="131" t="s">
        <v>48</v>
      </c>
      <c r="B26" s="131">
        <v>2040.0</v>
      </c>
      <c r="C26" s="133">
        <v>306954.662932</v>
      </c>
      <c r="D26" s="133">
        <v>0.0</v>
      </c>
      <c r="E26" s="133">
        <v>7610.0</v>
      </c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</row>
    <row r="27">
      <c r="A27" s="131" t="s">
        <v>48</v>
      </c>
      <c r="B27" s="131">
        <v>2045.0</v>
      </c>
      <c r="C27" s="133">
        <v>273606.949143</v>
      </c>
      <c r="D27" s="133">
        <v>0.0</v>
      </c>
      <c r="E27" s="133">
        <v>7610.0</v>
      </c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</row>
    <row r="28">
      <c r="A28" s="131" t="s">
        <v>11091</v>
      </c>
      <c r="B28" s="131">
        <v>2020.0</v>
      </c>
      <c r="C28" s="133">
        <v>1622023.11403</v>
      </c>
      <c r="D28" s="133" t="s">
        <v>106</v>
      </c>
      <c r="E28" s="133">
        <v>17290.0</v>
      </c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</row>
    <row r="29">
      <c r="A29" s="131" t="s">
        <v>11091</v>
      </c>
      <c r="B29" s="131">
        <v>2025.0</v>
      </c>
      <c r="C29" s="133">
        <v>1583249.60287</v>
      </c>
      <c r="D29" s="133" t="s">
        <v>106</v>
      </c>
      <c r="E29" s="133">
        <v>17290.0</v>
      </c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</row>
    <row r="30">
      <c r="A30" s="131" t="s">
        <v>11091</v>
      </c>
      <c r="B30" s="131">
        <v>2030.0</v>
      </c>
      <c r="C30" s="133">
        <v>1550966.32364</v>
      </c>
      <c r="D30" s="133" t="s">
        <v>106</v>
      </c>
      <c r="E30" s="133">
        <v>17290.0</v>
      </c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</row>
    <row r="31">
      <c r="A31" s="131" t="s">
        <v>11091</v>
      </c>
      <c r="B31" s="131">
        <v>2035.0</v>
      </c>
      <c r="C31" s="133">
        <v>1526913.33882</v>
      </c>
      <c r="D31" s="133" t="s">
        <v>106</v>
      </c>
      <c r="E31" s="133">
        <v>17290.0</v>
      </c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</row>
    <row r="32">
      <c r="A32" s="131" t="s">
        <v>11091</v>
      </c>
      <c r="B32" s="131">
        <v>2040.0</v>
      </c>
      <c r="C32" s="133">
        <v>1510660.10335</v>
      </c>
      <c r="D32" s="133" t="s">
        <v>106</v>
      </c>
      <c r="E32" s="133">
        <v>17290.0</v>
      </c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</row>
    <row r="33">
      <c r="A33" s="131" t="s">
        <v>11091</v>
      </c>
      <c r="B33" s="131">
        <v>2045.0</v>
      </c>
      <c r="C33" s="133">
        <v>1511097.20278</v>
      </c>
      <c r="D33" s="133" t="s">
        <v>106</v>
      </c>
      <c r="E33" s="133">
        <v>17290.0</v>
      </c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</row>
    <row r="34">
      <c r="A34" s="131" t="s">
        <v>11092</v>
      </c>
      <c r="B34" s="131">
        <v>2009.0</v>
      </c>
      <c r="C34" s="133">
        <v>530587.244468</v>
      </c>
      <c r="D34" s="133" t="s">
        <v>106</v>
      </c>
      <c r="E34" s="133">
        <v>0.0</v>
      </c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</row>
    <row r="35">
      <c r="A35" s="131" t="s">
        <v>11093</v>
      </c>
      <c r="B35" s="131">
        <v>2020.0</v>
      </c>
      <c r="C35" s="133">
        <v>2506345.17341</v>
      </c>
      <c r="D35" s="133" t="s">
        <v>106</v>
      </c>
      <c r="E35" s="133">
        <v>27400.0</v>
      </c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</row>
    <row r="36">
      <c r="A36" s="131" t="s">
        <v>11093</v>
      </c>
      <c r="B36" s="131">
        <v>2025.0</v>
      </c>
      <c r="C36" s="133">
        <v>2153676.33775</v>
      </c>
      <c r="D36" s="133" t="s">
        <v>106</v>
      </c>
      <c r="E36" s="133">
        <v>27400.0</v>
      </c>
      <c r="F36" s="136"/>
      <c r="G36" s="13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</row>
    <row r="37">
      <c r="A37" s="131" t="s">
        <v>11093</v>
      </c>
      <c r="B37" s="131">
        <v>2030.0</v>
      </c>
      <c r="C37" s="133">
        <v>1925018.93951</v>
      </c>
      <c r="D37" s="133" t="s">
        <v>106</v>
      </c>
      <c r="E37" s="133">
        <v>27400.0</v>
      </c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</row>
    <row r="38">
      <c r="A38" s="131" t="s">
        <v>11093</v>
      </c>
      <c r="B38" s="131">
        <v>2035.0</v>
      </c>
      <c r="C38" s="133">
        <v>1737692.23325</v>
      </c>
      <c r="D38" s="133" t="s">
        <v>106</v>
      </c>
      <c r="E38" s="133">
        <v>27400.0</v>
      </c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</row>
    <row r="39">
      <c r="A39" s="131" t="s">
        <v>11093</v>
      </c>
      <c r="B39" s="131">
        <v>2040.0</v>
      </c>
      <c r="C39" s="133">
        <v>1568594.59173</v>
      </c>
      <c r="D39" s="133" t="s">
        <v>106</v>
      </c>
      <c r="E39" s="133">
        <v>27400.0</v>
      </c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</row>
    <row r="40">
      <c r="A40" s="131" t="s">
        <v>11093</v>
      </c>
      <c r="B40" s="131">
        <v>2045.0</v>
      </c>
      <c r="C40" s="133">
        <v>1415952.11519</v>
      </c>
      <c r="D40" s="133" t="s">
        <v>106</v>
      </c>
      <c r="E40" s="133">
        <v>27400.0</v>
      </c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</row>
    <row r="41">
      <c r="A41" s="131" t="s">
        <v>11094</v>
      </c>
      <c r="B41" s="131">
        <v>2020.0</v>
      </c>
      <c r="C41" s="133">
        <v>2506345.17341</v>
      </c>
      <c r="D41" s="133" t="s">
        <v>106</v>
      </c>
      <c r="E41" s="133">
        <v>27400.0</v>
      </c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</row>
    <row r="42">
      <c r="A42" s="131" t="s">
        <v>11094</v>
      </c>
      <c r="B42" s="131">
        <v>2025.0</v>
      </c>
      <c r="C42" s="133">
        <v>2153676.33775</v>
      </c>
      <c r="D42" s="133" t="s">
        <v>106</v>
      </c>
      <c r="E42" s="133">
        <v>27400.0</v>
      </c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</row>
    <row r="43">
      <c r="A43" s="131" t="s">
        <v>11094</v>
      </c>
      <c r="B43" s="131">
        <v>2030.0</v>
      </c>
      <c r="C43" s="133">
        <v>1925018.93951</v>
      </c>
      <c r="D43" s="133" t="s">
        <v>106</v>
      </c>
      <c r="E43" s="133">
        <v>27400.0</v>
      </c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</row>
    <row r="44">
      <c r="A44" s="131" t="s">
        <v>11094</v>
      </c>
      <c r="B44" s="131">
        <v>2035.0</v>
      </c>
      <c r="C44" s="133">
        <v>1737692.23325</v>
      </c>
      <c r="D44" s="133" t="s">
        <v>106</v>
      </c>
      <c r="E44" s="133">
        <v>27400.0</v>
      </c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</row>
    <row r="45">
      <c r="A45" s="131" t="s">
        <v>11094</v>
      </c>
      <c r="B45" s="131">
        <v>2040.0</v>
      </c>
      <c r="C45" s="133">
        <v>1568594.59173</v>
      </c>
      <c r="D45" s="133" t="s">
        <v>106</v>
      </c>
      <c r="E45" s="133">
        <v>27400.0</v>
      </c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</row>
    <row r="46">
      <c r="A46" s="131" t="s">
        <v>11094</v>
      </c>
      <c r="B46" s="131">
        <v>2045.0</v>
      </c>
      <c r="C46" s="133">
        <v>1415952.11519</v>
      </c>
      <c r="D46" s="133" t="s">
        <v>106</v>
      </c>
      <c r="E46" s="133">
        <v>27400.0</v>
      </c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</row>
    <row r="47">
      <c r="A47" s="131" t="s">
        <v>11095</v>
      </c>
      <c r="B47" s="131">
        <v>2020.0</v>
      </c>
      <c r="C47" s="133">
        <v>2506345.17341</v>
      </c>
      <c r="D47" s="133" t="s">
        <v>106</v>
      </c>
      <c r="E47" s="133">
        <v>27400.0</v>
      </c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</row>
    <row r="48">
      <c r="A48" s="131" t="s">
        <v>11095</v>
      </c>
      <c r="B48" s="131">
        <v>2025.0</v>
      </c>
      <c r="C48" s="133">
        <v>2153676.33775</v>
      </c>
      <c r="D48" s="133" t="s">
        <v>106</v>
      </c>
      <c r="E48" s="133">
        <v>27400.0</v>
      </c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</row>
    <row r="49">
      <c r="A49" s="131" t="s">
        <v>11095</v>
      </c>
      <c r="B49" s="131">
        <v>2030.0</v>
      </c>
      <c r="C49" s="133">
        <v>1925018.93951</v>
      </c>
      <c r="D49" s="133" t="s">
        <v>106</v>
      </c>
      <c r="E49" s="133">
        <v>27400.0</v>
      </c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</row>
    <row r="50">
      <c r="A50" s="131" t="s">
        <v>11095</v>
      </c>
      <c r="B50" s="131">
        <v>2035.0</v>
      </c>
      <c r="C50" s="133">
        <v>1737692.23325</v>
      </c>
      <c r="D50" s="133" t="s">
        <v>106</v>
      </c>
      <c r="E50" s="133">
        <v>27400.0</v>
      </c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</row>
    <row r="51">
      <c r="A51" s="131" t="s">
        <v>11095</v>
      </c>
      <c r="B51" s="131">
        <v>2040.0</v>
      </c>
      <c r="C51" s="133">
        <v>1568594.59173</v>
      </c>
      <c r="D51" s="133" t="s">
        <v>106</v>
      </c>
      <c r="E51" s="133">
        <v>27400.0</v>
      </c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</row>
    <row r="52">
      <c r="A52" s="131" t="s">
        <v>11095</v>
      </c>
      <c r="B52" s="131">
        <v>2045.0</v>
      </c>
      <c r="C52" s="133">
        <v>1415952.11519</v>
      </c>
      <c r="D52" s="133" t="s">
        <v>106</v>
      </c>
      <c r="E52" s="133">
        <v>27400.0</v>
      </c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</row>
    <row r="53">
      <c r="A53" s="131" t="s">
        <v>11096</v>
      </c>
      <c r="B53" s="131">
        <v>2020.0</v>
      </c>
      <c r="C53" s="133">
        <v>2506345.17341</v>
      </c>
      <c r="D53" s="133" t="s">
        <v>106</v>
      </c>
      <c r="E53" s="133">
        <v>27400.0</v>
      </c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</row>
    <row r="54">
      <c r="A54" s="131" t="s">
        <v>11096</v>
      </c>
      <c r="B54" s="131">
        <v>2025.0</v>
      </c>
      <c r="C54" s="133">
        <v>2153676.33775</v>
      </c>
      <c r="D54" s="133" t="s">
        <v>106</v>
      </c>
      <c r="E54" s="133">
        <v>27400.0</v>
      </c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</row>
    <row r="55">
      <c r="A55" s="131" t="s">
        <v>11096</v>
      </c>
      <c r="B55" s="131">
        <v>2030.0</v>
      </c>
      <c r="C55" s="133">
        <v>1925018.93951</v>
      </c>
      <c r="D55" s="133" t="s">
        <v>106</v>
      </c>
      <c r="E55" s="133">
        <v>27400.0</v>
      </c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</row>
    <row r="56">
      <c r="A56" s="131" t="s">
        <v>11096</v>
      </c>
      <c r="B56" s="131">
        <v>2035.0</v>
      </c>
      <c r="C56" s="133">
        <v>1737692.23325</v>
      </c>
      <c r="D56" s="133" t="s">
        <v>106</v>
      </c>
      <c r="E56" s="133">
        <v>27400.0</v>
      </c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</row>
    <row r="57">
      <c r="A57" s="131" t="s">
        <v>11096</v>
      </c>
      <c r="B57" s="131">
        <v>2040.0</v>
      </c>
      <c r="C57" s="133">
        <v>1568594.59173</v>
      </c>
      <c r="D57" s="133" t="s">
        <v>106</v>
      </c>
      <c r="E57" s="133">
        <v>27400.0</v>
      </c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</row>
    <row r="58">
      <c r="A58" s="131" t="s">
        <v>11096</v>
      </c>
      <c r="B58" s="131">
        <v>2045.0</v>
      </c>
      <c r="C58" s="133">
        <v>1415952.11519</v>
      </c>
      <c r="D58" s="133" t="s">
        <v>106</v>
      </c>
      <c r="E58" s="133">
        <v>27400.0</v>
      </c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</row>
    <row r="59">
      <c r="A59" s="131" t="s">
        <v>11097</v>
      </c>
      <c r="B59" s="131">
        <v>2020.0</v>
      </c>
      <c r="C59" s="133">
        <v>2506345.17341</v>
      </c>
      <c r="D59" s="133" t="s">
        <v>106</v>
      </c>
      <c r="E59" s="133">
        <v>27400.0</v>
      </c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</row>
    <row r="60">
      <c r="A60" s="131" t="s">
        <v>11097</v>
      </c>
      <c r="B60" s="131">
        <v>2025.0</v>
      </c>
      <c r="C60" s="133">
        <v>2153676.33775</v>
      </c>
      <c r="D60" s="133" t="s">
        <v>106</v>
      </c>
      <c r="E60" s="133">
        <v>27400.0</v>
      </c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</row>
    <row r="61">
      <c r="A61" s="131" t="s">
        <v>11097</v>
      </c>
      <c r="B61" s="131">
        <v>2030.0</v>
      </c>
      <c r="C61" s="133">
        <v>1925018.93951</v>
      </c>
      <c r="D61" s="133" t="s">
        <v>106</v>
      </c>
      <c r="E61" s="133">
        <v>27400.0</v>
      </c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</row>
    <row r="62">
      <c r="A62" s="131" t="s">
        <v>11097</v>
      </c>
      <c r="B62" s="131">
        <v>2035.0</v>
      </c>
      <c r="C62" s="133">
        <v>1737692.23325</v>
      </c>
      <c r="D62" s="133" t="s">
        <v>106</v>
      </c>
      <c r="E62" s="133">
        <v>27400.0</v>
      </c>
      <c r="F62" s="136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</row>
    <row r="63">
      <c r="A63" s="131" t="s">
        <v>11097</v>
      </c>
      <c r="B63" s="131">
        <v>2040.0</v>
      </c>
      <c r="C63" s="133">
        <v>1568594.59173</v>
      </c>
      <c r="D63" s="133" t="s">
        <v>106</v>
      </c>
      <c r="E63" s="133">
        <v>27400.0</v>
      </c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</row>
    <row r="64">
      <c r="A64" s="131" t="s">
        <v>11097</v>
      </c>
      <c r="B64" s="131">
        <v>2045.0</v>
      </c>
      <c r="C64" s="133">
        <v>1415952.11519</v>
      </c>
      <c r="D64" s="133" t="s">
        <v>106</v>
      </c>
      <c r="E64" s="133">
        <v>27400.0</v>
      </c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</row>
    <row r="65">
      <c r="A65" s="131" t="s">
        <v>11098</v>
      </c>
      <c r="B65" s="131">
        <v>2020.0</v>
      </c>
      <c r="C65" s="133">
        <v>2506345.17341</v>
      </c>
      <c r="D65" s="133" t="s">
        <v>106</v>
      </c>
      <c r="E65" s="133">
        <v>27400.0</v>
      </c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</row>
    <row r="66">
      <c r="A66" s="131" t="s">
        <v>11098</v>
      </c>
      <c r="B66" s="131">
        <v>2025.0</v>
      </c>
      <c r="C66" s="133">
        <v>2153676.33775</v>
      </c>
      <c r="D66" s="133" t="s">
        <v>106</v>
      </c>
      <c r="E66" s="133">
        <v>27400.0</v>
      </c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</row>
    <row r="67">
      <c r="A67" s="131" t="s">
        <v>11098</v>
      </c>
      <c r="B67" s="131">
        <v>2030.0</v>
      </c>
      <c r="C67" s="133">
        <v>1925018.93951</v>
      </c>
      <c r="D67" s="133" t="s">
        <v>106</v>
      </c>
      <c r="E67" s="133">
        <v>27400.0</v>
      </c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</row>
    <row r="68">
      <c r="A68" s="131" t="s">
        <v>11098</v>
      </c>
      <c r="B68" s="131">
        <v>2035.0</v>
      </c>
      <c r="C68" s="133">
        <v>1737692.23325</v>
      </c>
      <c r="D68" s="133" t="s">
        <v>106</v>
      </c>
      <c r="E68" s="133">
        <v>27400.0</v>
      </c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</row>
    <row r="69">
      <c r="A69" s="131" t="s">
        <v>11098</v>
      </c>
      <c r="B69" s="131">
        <v>2040.0</v>
      </c>
      <c r="C69" s="133">
        <v>1568594.59173</v>
      </c>
      <c r="D69" s="133" t="s">
        <v>106</v>
      </c>
      <c r="E69" s="133">
        <v>27400.0</v>
      </c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</row>
    <row r="70">
      <c r="A70" s="131" t="s">
        <v>11098</v>
      </c>
      <c r="B70" s="131">
        <v>2045.0</v>
      </c>
      <c r="C70" s="133">
        <v>1415952.11519</v>
      </c>
      <c r="D70" s="133" t="s">
        <v>106</v>
      </c>
      <c r="E70" s="133">
        <v>27400.0</v>
      </c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</row>
    <row r="71">
      <c r="A71" s="131" t="s">
        <v>11099</v>
      </c>
      <c r="B71" s="131">
        <v>2020.0</v>
      </c>
      <c r="C71" s="133">
        <v>2506345.17341</v>
      </c>
      <c r="D71" s="133" t="s">
        <v>106</v>
      </c>
      <c r="E71" s="133">
        <v>27400.0</v>
      </c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</row>
    <row r="72">
      <c r="A72" s="131" t="s">
        <v>11099</v>
      </c>
      <c r="B72" s="131">
        <v>2025.0</v>
      </c>
      <c r="C72" s="133">
        <v>2153676.33775</v>
      </c>
      <c r="D72" s="133" t="s">
        <v>106</v>
      </c>
      <c r="E72" s="133">
        <v>27400.0</v>
      </c>
      <c r="F72" s="136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</row>
    <row r="73">
      <c r="A73" s="131" t="s">
        <v>11099</v>
      </c>
      <c r="B73" s="131">
        <v>2030.0</v>
      </c>
      <c r="C73" s="133">
        <v>1925018.93951</v>
      </c>
      <c r="D73" s="133" t="s">
        <v>106</v>
      </c>
      <c r="E73" s="133">
        <v>27400.0</v>
      </c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</row>
    <row r="74">
      <c r="A74" s="131" t="s">
        <v>11099</v>
      </c>
      <c r="B74" s="131">
        <v>2035.0</v>
      </c>
      <c r="C74" s="133">
        <v>1737692.23325</v>
      </c>
      <c r="D74" s="133" t="s">
        <v>106</v>
      </c>
      <c r="E74" s="133">
        <v>27400.0</v>
      </c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</row>
    <row r="75">
      <c r="A75" s="131" t="s">
        <v>11099</v>
      </c>
      <c r="B75" s="131">
        <v>2040.0</v>
      </c>
      <c r="C75" s="133">
        <v>1568594.59173</v>
      </c>
      <c r="D75" s="133" t="s">
        <v>106</v>
      </c>
      <c r="E75" s="133">
        <v>27400.0</v>
      </c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</row>
    <row r="76">
      <c r="A76" s="131" t="s">
        <v>11099</v>
      </c>
      <c r="B76" s="131">
        <v>2045.0</v>
      </c>
      <c r="C76" s="133">
        <v>1415952.11519</v>
      </c>
      <c r="D76" s="133" t="s">
        <v>106</v>
      </c>
      <c r="E76" s="133">
        <v>27400.0</v>
      </c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</row>
    <row r="77">
      <c r="A77" s="131" t="s">
        <v>11100</v>
      </c>
      <c r="B77" s="131">
        <v>2020.0</v>
      </c>
      <c r="C77" s="133">
        <v>2506345.17341</v>
      </c>
      <c r="D77" s="133" t="s">
        <v>106</v>
      </c>
      <c r="E77" s="133">
        <v>27400.0</v>
      </c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</row>
    <row r="78">
      <c r="A78" s="131" t="s">
        <v>11100</v>
      </c>
      <c r="B78" s="131">
        <v>2025.0</v>
      </c>
      <c r="C78" s="133">
        <v>2153676.33775</v>
      </c>
      <c r="D78" s="133" t="s">
        <v>106</v>
      </c>
      <c r="E78" s="133">
        <v>27400.0</v>
      </c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</row>
    <row r="79">
      <c r="A79" s="131" t="s">
        <v>11100</v>
      </c>
      <c r="B79" s="131">
        <v>2030.0</v>
      </c>
      <c r="C79" s="133">
        <v>1925018.93951</v>
      </c>
      <c r="D79" s="133" t="s">
        <v>106</v>
      </c>
      <c r="E79" s="133">
        <v>27400.0</v>
      </c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</row>
    <row r="80">
      <c r="A80" s="131" t="s">
        <v>11100</v>
      </c>
      <c r="B80" s="131">
        <v>2035.0</v>
      </c>
      <c r="C80" s="133">
        <v>1737692.23325</v>
      </c>
      <c r="D80" s="133" t="s">
        <v>106</v>
      </c>
      <c r="E80" s="133">
        <v>27400.0</v>
      </c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</row>
    <row r="81">
      <c r="A81" s="131" t="s">
        <v>11100</v>
      </c>
      <c r="B81" s="131">
        <v>2040.0</v>
      </c>
      <c r="C81" s="133">
        <v>1568594.59173</v>
      </c>
      <c r="D81" s="133" t="s">
        <v>106</v>
      </c>
      <c r="E81" s="133">
        <v>27400.0</v>
      </c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</row>
    <row r="82">
      <c r="A82" s="131" t="s">
        <v>11100</v>
      </c>
      <c r="B82" s="131">
        <v>2045.0</v>
      </c>
      <c r="C82" s="133">
        <v>1415952.11519</v>
      </c>
      <c r="D82" s="133" t="s">
        <v>106</v>
      </c>
      <c r="E82" s="133">
        <v>27400.0</v>
      </c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</row>
    <row r="83">
      <c r="A83" s="131" t="s">
        <v>11101</v>
      </c>
      <c r="B83" s="131">
        <v>2020.0</v>
      </c>
      <c r="C83" s="133">
        <v>2506345.17341</v>
      </c>
      <c r="D83" s="133" t="s">
        <v>106</v>
      </c>
      <c r="E83" s="133">
        <v>27400.0</v>
      </c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</row>
    <row r="84">
      <c r="A84" s="131" t="s">
        <v>11101</v>
      </c>
      <c r="B84" s="131">
        <v>2025.0</v>
      </c>
      <c r="C84" s="133">
        <v>2153676.33775</v>
      </c>
      <c r="D84" s="133" t="s">
        <v>106</v>
      </c>
      <c r="E84" s="133">
        <v>27400.0</v>
      </c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</row>
    <row r="85">
      <c r="A85" s="131" t="s">
        <v>11101</v>
      </c>
      <c r="B85" s="131">
        <v>2030.0</v>
      </c>
      <c r="C85" s="133">
        <v>1925018.93951</v>
      </c>
      <c r="D85" s="133" t="s">
        <v>106</v>
      </c>
      <c r="E85" s="133">
        <v>27400.0</v>
      </c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</row>
    <row r="86">
      <c r="A86" s="131" t="s">
        <v>11101</v>
      </c>
      <c r="B86" s="131">
        <v>2035.0</v>
      </c>
      <c r="C86" s="133">
        <v>1737692.23325</v>
      </c>
      <c r="D86" s="133" t="s">
        <v>106</v>
      </c>
      <c r="E86" s="133">
        <v>27400.0</v>
      </c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</row>
    <row r="87">
      <c r="A87" s="131" t="s">
        <v>11101</v>
      </c>
      <c r="B87" s="131">
        <v>2040.0</v>
      </c>
      <c r="C87" s="133">
        <v>1568594.59173</v>
      </c>
      <c r="D87" s="133" t="s">
        <v>106</v>
      </c>
      <c r="E87" s="133">
        <v>27400.0</v>
      </c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</row>
    <row r="88">
      <c r="A88" s="131" t="s">
        <v>11101</v>
      </c>
      <c r="B88" s="131">
        <v>2045.0</v>
      </c>
      <c r="C88" s="133">
        <v>1415952.11519</v>
      </c>
      <c r="D88" s="133" t="s">
        <v>106</v>
      </c>
      <c r="E88" s="133">
        <v>27400.0</v>
      </c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</row>
    <row r="89">
      <c r="A89" s="131" t="s">
        <v>11102</v>
      </c>
      <c r="B89" s="131">
        <v>2020.0</v>
      </c>
      <c r="C89" s="133">
        <v>2506345.17341</v>
      </c>
      <c r="D89" s="133" t="s">
        <v>106</v>
      </c>
      <c r="E89" s="133">
        <v>27400.0</v>
      </c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</row>
    <row r="90">
      <c r="A90" s="131" t="s">
        <v>11102</v>
      </c>
      <c r="B90" s="131">
        <v>2025.0</v>
      </c>
      <c r="C90" s="133">
        <v>2153676.33775</v>
      </c>
      <c r="D90" s="133" t="s">
        <v>106</v>
      </c>
      <c r="E90" s="133">
        <v>27400.0</v>
      </c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</row>
    <row r="91">
      <c r="A91" s="131" t="s">
        <v>11102</v>
      </c>
      <c r="B91" s="131">
        <v>2030.0</v>
      </c>
      <c r="C91" s="133">
        <v>1925018.93951</v>
      </c>
      <c r="D91" s="133" t="s">
        <v>106</v>
      </c>
      <c r="E91" s="133">
        <v>27400.0</v>
      </c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</row>
    <row r="92">
      <c r="A92" s="131" t="s">
        <v>11102</v>
      </c>
      <c r="B92" s="131">
        <v>2035.0</v>
      </c>
      <c r="C92" s="133">
        <v>1737692.23325</v>
      </c>
      <c r="D92" s="133" t="s">
        <v>106</v>
      </c>
      <c r="E92" s="133">
        <v>27400.0</v>
      </c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</row>
    <row r="93">
      <c r="A93" s="131" t="s">
        <v>11102</v>
      </c>
      <c r="B93" s="131">
        <v>2040.0</v>
      </c>
      <c r="C93" s="133">
        <v>1568594.59173</v>
      </c>
      <c r="D93" s="133" t="s">
        <v>106</v>
      </c>
      <c r="E93" s="133">
        <v>27400.0</v>
      </c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</row>
    <row r="94">
      <c r="A94" s="131" t="s">
        <v>11102</v>
      </c>
      <c r="B94" s="131">
        <v>2045.0</v>
      </c>
      <c r="C94" s="133">
        <v>1415952.11519</v>
      </c>
      <c r="D94" s="133" t="s">
        <v>106</v>
      </c>
      <c r="E94" s="133">
        <v>27400.0</v>
      </c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</row>
    <row r="95">
      <c r="A95" s="131" t="s">
        <v>11103</v>
      </c>
      <c r="B95" s="131">
        <v>2020.0</v>
      </c>
      <c r="C95" s="133">
        <v>2506345.17341</v>
      </c>
      <c r="D95" s="133" t="s">
        <v>106</v>
      </c>
      <c r="E95" s="133">
        <v>27400.0</v>
      </c>
      <c r="F95" s="136"/>
      <c r="G95" s="13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</row>
    <row r="96">
      <c r="A96" s="131" t="s">
        <v>11103</v>
      </c>
      <c r="B96" s="131">
        <v>2025.0</v>
      </c>
      <c r="C96" s="133">
        <v>2153676.33775</v>
      </c>
      <c r="D96" s="133" t="s">
        <v>106</v>
      </c>
      <c r="E96" s="133">
        <v>27400.0</v>
      </c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</row>
    <row r="97">
      <c r="A97" s="131" t="s">
        <v>11103</v>
      </c>
      <c r="B97" s="131">
        <v>2030.0</v>
      </c>
      <c r="C97" s="133">
        <v>1925018.93951</v>
      </c>
      <c r="D97" s="133" t="s">
        <v>106</v>
      </c>
      <c r="E97" s="133">
        <v>27400.0</v>
      </c>
      <c r="F97" s="136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</row>
    <row r="98">
      <c r="A98" s="131" t="s">
        <v>11103</v>
      </c>
      <c r="B98" s="131">
        <v>2035.0</v>
      </c>
      <c r="C98" s="133">
        <v>1737692.23325</v>
      </c>
      <c r="D98" s="133" t="s">
        <v>106</v>
      </c>
      <c r="E98" s="133">
        <v>27400.0</v>
      </c>
      <c r="F98" s="136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</row>
    <row r="99">
      <c r="A99" s="131" t="s">
        <v>11103</v>
      </c>
      <c r="B99" s="131">
        <v>2040.0</v>
      </c>
      <c r="C99" s="133">
        <v>1568594.59173</v>
      </c>
      <c r="D99" s="133" t="s">
        <v>106</v>
      </c>
      <c r="E99" s="133">
        <v>27400.0</v>
      </c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</row>
    <row r="100">
      <c r="A100" s="131" t="s">
        <v>11103</v>
      </c>
      <c r="B100" s="131">
        <v>2045.0</v>
      </c>
      <c r="C100" s="133">
        <v>1415952.11519</v>
      </c>
      <c r="D100" s="133" t="s">
        <v>106</v>
      </c>
      <c r="E100" s="133">
        <v>27400.0</v>
      </c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</row>
    <row r="101">
      <c r="A101" s="131" t="s">
        <v>11104</v>
      </c>
      <c r="B101" s="131">
        <v>2020.0</v>
      </c>
      <c r="C101" s="133">
        <v>2506345.17341</v>
      </c>
      <c r="D101" s="133" t="s">
        <v>106</v>
      </c>
      <c r="E101" s="133">
        <v>27400.0</v>
      </c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</row>
    <row r="102">
      <c r="A102" s="131" t="s">
        <v>11104</v>
      </c>
      <c r="B102" s="131">
        <v>2025.0</v>
      </c>
      <c r="C102" s="133">
        <v>2153676.33775</v>
      </c>
      <c r="D102" s="133" t="s">
        <v>106</v>
      </c>
      <c r="E102" s="133">
        <v>27400.0</v>
      </c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</row>
    <row r="103">
      <c r="A103" s="131" t="s">
        <v>11104</v>
      </c>
      <c r="B103" s="131">
        <v>2030.0</v>
      </c>
      <c r="C103" s="133">
        <v>1925018.93951</v>
      </c>
      <c r="D103" s="133" t="s">
        <v>106</v>
      </c>
      <c r="E103" s="133">
        <v>27400.0</v>
      </c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</row>
    <row r="104">
      <c r="A104" s="131" t="s">
        <v>11104</v>
      </c>
      <c r="B104" s="131">
        <v>2035.0</v>
      </c>
      <c r="C104" s="133">
        <v>1737692.23325</v>
      </c>
      <c r="D104" s="133" t="s">
        <v>106</v>
      </c>
      <c r="E104" s="133">
        <v>27400.0</v>
      </c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</row>
    <row r="105">
      <c r="A105" s="131" t="s">
        <v>11104</v>
      </c>
      <c r="B105" s="131">
        <v>2040.0</v>
      </c>
      <c r="C105" s="133">
        <v>1568594.59173</v>
      </c>
      <c r="D105" s="133" t="s">
        <v>106</v>
      </c>
      <c r="E105" s="133">
        <v>27400.0</v>
      </c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</row>
    <row r="106">
      <c r="A106" s="131" t="s">
        <v>11104</v>
      </c>
      <c r="B106" s="131">
        <v>2045.0</v>
      </c>
      <c r="C106" s="133">
        <v>1415952.11519</v>
      </c>
      <c r="D106" s="133" t="s">
        <v>106</v>
      </c>
      <c r="E106" s="133">
        <v>27400.0</v>
      </c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</row>
    <row r="107">
      <c r="A107" s="131" t="s">
        <v>11105</v>
      </c>
      <c r="B107" s="131">
        <v>2020.0</v>
      </c>
      <c r="C107" s="133">
        <v>2506345.17341</v>
      </c>
      <c r="D107" s="133" t="s">
        <v>106</v>
      </c>
      <c r="E107" s="133">
        <v>27400.0</v>
      </c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</row>
    <row r="108">
      <c r="A108" s="131" t="s">
        <v>11105</v>
      </c>
      <c r="B108" s="131">
        <v>2025.0</v>
      </c>
      <c r="C108" s="133">
        <v>2153676.33775</v>
      </c>
      <c r="D108" s="133" t="s">
        <v>106</v>
      </c>
      <c r="E108" s="133">
        <v>27400.0</v>
      </c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</row>
    <row r="109">
      <c r="A109" s="131" t="s">
        <v>11105</v>
      </c>
      <c r="B109" s="131">
        <v>2030.0</v>
      </c>
      <c r="C109" s="133">
        <v>1925018.93951</v>
      </c>
      <c r="D109" s="133" t="s">
        <v>106</v>
      </c>
      <c r="E109" s="133">
        <v>27400.0</v>
      </c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</row>
    <row r="110">
      <c r="A110" s="131" t="s">
        <v>11105</v>
      </c>
      <c r="B110" s="131">
        <v>2035.0</v>
      </c>
      <c r="C110" s="133">
        <v>1737692.23325</v>
      </c>
      <c r="D110" s="133" t="s">
        <v>106</v>
      </c>
      <c r="E110" s="133">
        <v>27400.0</v>
      </c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</row>
    <row r="111">
      <c r="A111" s="131" t="s">
        <v>11105</v>
      </c>
      <c r="B111" s="131">
        <v>2040.0</v>
      </c>
      <c r="C111" s="133">
        <v>1568594.59173</v>
      </c>
      <c r="D111" s="133" t="s">
        <v>106</v>
      </c>
      <c r="E111" s="133">
        <v>27400.0</v>
      </c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</row>
    <row r="112">
      <c r="A112" s="131" t="s">
        <v>11105</v>
      </c>
      <c r="B112" s="131">
        <v>2045.0</v>
      </c>
      <c r="C112" s="133">
        <v>1415952.11519</v>
      </c>
      <c r="D112" s="133" t="s">
        <v>106</v>
      </c>
      <c r="E112" s="133">
        <v>27400.0</v>
      </c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</row>
    <row r="113">
      <c r="A113" s="131" t="s">
        <v>11106</v>
      </c>
      <c r="B113" s="131">
        <v>2020.0</v>
      </c>
      <c r="C113" s="133">
        <v>2506345.17341</v>
      </c>
      <c r="D113" s="133" t="s">
        <v>106</v>
      </c>
      <c r="E113" s="133">
        <v>27400.0</v>
      </c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</row>
    <row r="114">
      <c r="A114" s="131" t="s">
        <v>11106</v>
      </c>
      <c r="B114" s="131">
        <v>2025.0</v>
      </c>
      <c r="C114" s="133">
        <v>2153676.33775</v>
      </c>
      <c r="D114" s="133" t="s">
        <v>106</v>
      </c>
      <c r="E114" s="133">
        <v>27400.0</v>
      </c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</row>
    <row r="115">
      <c r="A115" s="131" t="s">
        <v>11106</v>
      </c>
      <c r="B115" s="131">
        <v>2030.0</v>
      </c>
      <c r="C115" s="133">
        <v>1925018.93951</v>
      </c>
      <c r="D115" s="133" t="s">
        <v>106</v>
      </c>
      <c r="E115" s="133">
        <v>27400.0</v>
      </c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</row>
    <row r="116">
      <c r="A116" s="131" t="s">
        <v>11106</v>
      </c>
      <c r="B116" s="131">
        <v>2035.0</v>
      </c>
      <c r="C116" s="133">
        <v>1737692.23325</v>
      </c>
      <c r="D116" s="133" t="s">
        <v>106</v>
      </c>
      <c r="E116" s="133">
        <v>27400.0</v>
      </c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</row>
    <row r="117">
      <c r="A117" s="131" t="s">
        <v>11106</v>
      </c>
      <c r="B117" s="131">
        <v>2040.0</v>
      </c>
      <c r="C117" s="133">
        <v>1568594.59173</v>
      </c>
      <c r="D117" s="133" t="s">
        <v>106</v>
      </c>
      <c r="E117" s="133">
        <v>27400.0</v>
      </c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</row>
    <row r="118">
      <c r="A118" s="131" t="s">
        <v>11106</v>
      </c>
      <c r="B118" s="131">
        <v>2045.0</v>
      </c>
      <c r="C118" s="133">
        <v>1415952.11519</v>
      </c>
      <c r="D118" s="133" t="s">
        <v>106</v>
      </c>
      <c r="E118" s="133">
        <v>27400.0</v>
      </c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</row>
    <row r="119">
      <c r="A119" s="131" t="s">
        <v>11107</v>
      </c>
      <c r="B119" s="131">
        <v>2020.0</v>
      </c>
      <c r="C119" s="133">
        <v>2506345.17341</v>
      </c>
      <c r="D119" s="133" t="s">
        <v>106</v>
      </c>
      <c r="E119" s="133">
        <v>27400.0</v>
      </c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</row>
    <row r="120">
      <c r="A120" s="131" t="s">
        <v>11107</v>
      </c>
      <c r="B120" s="131">
        <v>2025.0</v>
      </c>
      <c r="C120" s="133">
        <v>2153676.33775</v>
      </c>
      <c r="D120" s="133" t="s">
        <v>106</v>
      </c>
      <c r="E120" s="133">
        <v>27400.0</v>
      </c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</row>
    <row r="121">
      <c r="A121" s="131" t="s">
        <v>11107</v>
      </c>
      <c r="B121" s="131">
        <v>2030.0</v>
      </c>
      <c r="C121" s="133">
        <v>1925018.93951</v>
      </c>
      <c r="D121" s="133" t="s">
        <v>106</v>
      </c>
      <c r="E121" s="133">
        <v>27400.0</v>
      </c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</row>
    <row r="122">
      <c r="A122" s="131" t="s">
        <v>11107</v>
      </c>
      <c r="B122" s="131">
        <v>2035.0</v>
      </c>
      <c r="C122" s="133">
        <v>1737692.23325</v>
      </c>
      <c r="D122" s="133" t="s">
        <v>106</v>
      </c>
      <c r="E122" s="133">
        <v>27400.0</v>
      </c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</row>
    <row r="123">
      <c r="A123" s="131" t="s">
        <v>11107</v>
      </c>
      <c r="B123" s="131">
        <v>2040.0</v>
      </c>
      <c r="C123" s="133">
        <v>1568594.59173</v>
      </c>
      <c r="D123" s="133" t="s">
        <v>106</v>
      </c>
      <c r="E123" s="133">
        <v>27400.0</v>
      </c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</row>
    <row r="124">
      <c r="A124" s="131" t="s">
        <v>11107</v>
      </c>
      <c r="B124" s="131">
        <v>2045.0</v>
      </c>
      <c r="C124" s="133">
        <v>1415952.11519</v>
      </c>
      <c r="D124" s="133" t="s">
        <v>106</v>
      </c>
      <c r="E124" s="133">
        <v>27400.0</v>
      </c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</row>
    <row r="125">
      <c r="A125" s="131" t="s">
        <v>11108</v>
      </c>
      <c r="B125" s="131">
        <v>2020.0</v>
      </c>
      <c r="C125" s="133">
        <v>2506345.17341</v>
      </c>
      <c r="D125" s="133" t="s">
        <v>106</v>
      </c>
      <c r="E125" s="133">
        <v>27400.0</v>
      </c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</row>
    <row r="126">
      <c r="A126" s="131" t="s">
        <v>11108</v>
      </c>
      <c r="B126" s="131">
        <v>2025.0</v>
      </c>
      <c r="C126" s="133">
        <v>2153676.33775</v>
      </c>
      <c r="D126" s="133" t="s">
        <v>106</v>
      </c>
      <c r="E126" s="133">
        <v>27400.0</v>
      </c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</row>
    <row r="127">
      <c r="A127" s="131" t="s">
        <v>11108</v>
      </c>
      <c r="B127" s="131">
        <v>2030.0</v>
      </c>
      <c r="C127" s="133">
        <v>1925018.93951</v>
      </c>
      <c r="D127" s="133" t="s">
        <v>106</v>
      </c>
      <c r="E127" s="133">
        <v>27400.0</v>
      </c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</row>
    <row r="128">
      <c r="A128" s="131" t="s">
        <v>11108</v>
      </c>
      <c r="B128" s="131">
        <v>2035.0</v>
      </c>
      <c r="C128" s="133">
        <v>1737692.23325</v>
      </c>
      <c r="D128" s="133" t="s">
        <v>106</v>
      </c>
      <c r="E128" s="133">
        <v>27400.0</v>
      </c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</row>
    <row r="129">
      <c r="A129" s="131" t="s">
        <v>11108</v>
      </c>
      <c r="B129" s="131">
        <v>2040.0</v>
      </c>
      <c r="C129" s="133">
        <v>1568594.59173</v>
      </c>
      <c r="D129" s="133" t="s">
        <v>106</v>
      </c>
      <c r="E129" s="133">
        <v>27400.0</v>
      </c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</row>
    <row r="130">
      <c r="A130" s="131" t="s">
        <v>11108</v>
      </c>
      <c r="B130" s="131">
        <v>2045.0</v>
      </c>
      <c r="C130" s="133">
        <v>1415952.11519</v>
      </c>
      <c r="D130" s="133" t="s">
        <v>106</v>
      </c>
      <c r="E130" s="133">
        <v>27400.0</v>
      </c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</row>
    <row r="131">
      <c r="A131" s="131" t="s">
        <v>11109</v>
      </c>
      <c r="B131" s="131">
        <v>2020.0</v>
      </c>
      <c r="C131" s="133">
        <v>2506345.17341</v>
      </c>
      <c r="D131" s="133" t="s">
        <v>106</v>
      </c>
      <c r="E131" s="133">
        <v>27400.0</v>
      </c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</row>
    <row r="132">
      <c r="A132" s="131" t="s">
        <v>11109</v>
      </c>
      <c r="B132" s="131">
        <v>2025.0</v>
      </c>
      <c r="C132" s="133">
        <v>2153676.33775</v>
      </c>
      <c r="D132" s="133" t="s">
        <v>106</v>
      </c>
      <c r="E132" s="133">
        <v>27400.0</v>
      </c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</row>
    <row r="133">
      <c r="A133" s="131" t="s">
        <v>11109</v>
      </c>
      <c r="B133" s="131">
        <v>2030.0</v>
      </c>
      <c r="C133" s="133">
        <v>1925018.93951</v>
      </c>
      <c r="D133" s="133" t="s">
        <v>106</v>
      </c>
      <c r="E133" s="133">
        <v>27400.0</v>
      </c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</row>
    <row r="134">
      <c r="A134" s="131" t="s">
        <v>11109</v>
      </c>
      <c r="B134" s="131">
        <v>2035.0</v>
      </c>
      <c r="C134" s="133">
        <v>1737692.23325</v>
      </c>
      <c r="D134" s="133" t="s">
        <v>106</v>
      </c>
      <c r="E134" s="133">
        <v>27400.0</v>
      </c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</row>
    <row r="135">
      <c r="A135" s="131" t="s">
        <v>11109</v>
      </c>
      <c r="B135" s="131">
        <v>2040.0</v>
      </c>
      <c r="C135" s="133">
        <v>1568594.59173</v>
      </c>
      <c r="D135" s="133" t="s">
        <v>106</v>
      </c>
      <c r="E135" s="133">
        <v>27400.0</v>
      </c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</row>
    <row r="136">
      <c r="A136" s="131" t="s">
        <v>11109</v>
      </c>
      <c r="B136" s="131">
        <v>2045.0</v>
      </c>
      <c r="C136" s="133">
        <v>1415952.11519</v>
      </c>
      <c r="D136" s="133" t="s">
        <v>106</v>
      </c>
      <c r="E136" s="133">
        <v>27400.0</v>
      </c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</row>
    <row r="137">
      <c r="A137" s="131" t="s">
        <v>11110</v>
      </c>
      <c r="B137" s="131">
        <v>2020.0</v>
      </c>
      <c r="C137" s="133">
        <v>2506345.17341</v>
      </c>
      <c r="D137" s="133" t="s">
        <v>106</v>
      </c>
      <c r="E137" s="133">
        <v>27400.0</v>
      </c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</row>
    <row r="138">
      <c r="A138" s="131" t="s">
        <v>11110</v>
      </c>
      <c r="B138" s="131">
        <v>2025.0</v>
      </c>
      <c r="C138" s="133">
        <v>2153676.33775</v>
      </c>
      <c r="D138" s="133" t="s">
        <v>106</v>
      </c>
      <c r="E138" s="133">
        <v>27400.0</v>
      </c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</row>
    <row r="139">
      <c r="A139" s="131" t="s">
        <v>11110</v>
      </c>
      <c r="B139" s="131">
        <v>2030.0</v>
      </c>
      <c r="C139" s="133">
        <v>1925018.93951</v>
      </c>
      <c r="D139" s="133" t="s">
        <v>106</v>
      </c>
      <c r="E139" s="133">
        <v>27400.0</v>
      </c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</row>
    <row r="140">
      <c r="A140" s="131" t="s">
        <v>11110</v>
      </c>
      <c r="B140" s="131">
        <v>2035.0</v>
      </c>
      <c r="C140" s="133">
        <v>1737692.23325</v>
      </c>
      <c r="D140" s="133" t="s">
        <v>106</v>
      </c>
      <c r="E140" s="133">
        <v>27400.0</v>
      </c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</row>
    <row r="141">
      <c r="A141" s="131" t="s">
        <v>11110</v>
      </c>
      <c r="B141" s="131">
        <v>2040.0</v>
      </c>
      <c r="C141" s="133">
        <v>1568594.59173</v>
      </c>
      <c r="D141" s="133" t="s">
        <v>106</v>
      </c>
      <c r="E141" s="133">
        <v>27400.0</v>
      </c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</row>
    <row r="142">
      <c r="A142" s="131" t="s">
        <v>11110</v>
      </c>
      <c r="B142" s="131">
        <v>2045.0</v>
      </c>
      <c r="C142" s="133">
        <v>1415952.11519</v>
      </c>
      <c r="D142" s="133" t="s">
        <v>106</v>
      </c>
      <c r="E142" s="133">
        <v>27400.0</v>
      </c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</row>
    <row r="143">
      <c r="A143" s="131" t="s">
        <v>11111</v>
      </c>
      <c r="B143" s="131">
        <v>2016.0</v>
      </c>
      <c r="C143" s="133">
        <v>3945000.0</v>
      </c>
      <c r="D143" s="133" t="s">
        <v>106</v>
      </c>
      <c r="E143" s="133">
        <v>0.0</v>
      </c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</row>
    <row r="144">
      <c r="A144" s="131" t="s">
        <v>11111</v>
      </c>
      <c r="B144" s="131">
        <v>2020.0</v>
      </c>
      <c r="C144" s="133">
        <v>3128586.4886</v>
      </c>
      <c r="D144" s="133" t="s">
        <v>106</v>
      </c>
      <c r="E144" s="133">
        <v>0.0</v>
      </c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</row>
    <row r="145">
      <c r="A145" s="131" t="s">
        <v>11111</v>
      </c>
      <c r="B145" s="131">
        <v>2025.0</v>
      </c>
      <c r="C145" s="133">
        <v>2612915.42852</v>
      </c>
      <c r="D145" s="133" t="s">
        <v>106</v>
      </c>
      <c r="E145" s="133">
        <v>0.0</v>
      </c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</row>
    <row r="146">
      <c r="A146" s="131" t="s">
        <v>11111</v>
      </c>
      <c r="B146" s="131">
        <v>2030.0</v>
      </c>
      <c r="C146" s="133">
        <v>2284773.5948</v>
      </c>
      <c r="D146" s="133" t="s">
        <v>106</v>
      </c>
      <c r="E146" s="133">
        <v>0.0</v>
      </c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</row>
    <row r="147">
      <c r="A147" s="131" t="s">
        <v>11111</v>
      </c>
      <c r="B147" s="131">
        <v>2035.0</v>
      </c>
      <c r="C147" s="133">
        <v>2062009.89386</v>
      </c>
      <c r="D147" s="133" t="s">
        <v>106</v>
      </c>
      <c r="E147" s="133">
        <v>0.0</v>
      </c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</row>
    <row r="148">
      <c r="A148" s="131" t="s">
        <v>11111</v>
      </c>
      <c r="B148" s="131">
        <v>2040.0</v>
      </c>
      <c r="C148" s="133">
        <v>1861279.23001</v>
      </c>
      <c r="D148" s="133" t="s">
        <v>106</v>
      </c>
      <c r="E148" s="133">
        <v>0.0</v>
      </c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</row>
    <row r="149">
      <c r="A149" s="131" t="s">
        <v>11111</v>
      </c>
      <c r="B149" s="131">
        <v>2045.0</v>
      </c>
      <c r="C149" s="133">
        <v>1680387.77698</v>
      </c>
      <c r="D149" s="133" t="s">
        <v>106</v>
      </c>
      <c r="E149" s="133">
        <v>0.0</v>
      </c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</row>
    <row r="150">
      <c r="A150" s="131" t="s">
        <v>11112</v>
      </c>
      <c r="B150" s="131">
        <v>2020.0</v>
      </c>
      <c r="C150" s="133">
        <v>3128586.4886</v>
      </c>
      <c r="D150" s="133" t="s">
        <v>106</v>
      </c>
      <c r="E150" s="133">
        <v>0.0</v>
      </c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</row>
    <row r="151">
      <c r="A151" s="131" t="s">
        <v>11112</v>
      </c>
      <c r="B151" s="131">
        <v>2025.0</v>
      </c>
      <c r="C151" s="133">
        <v>2612915.42852</v>
      </c>
      <c r="D151" s="133" t="s">
        <v>106</v>
      </c>
      <c r="E151" s="133">
        <v>0.0</v>
      </c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</row>
    <row r="152">
      <c r="A152" s="131" t="s">
        <v>11112</v>
      </c>
      <c r="B152" s="131">
        <v>2030.0</v>
      </c>
      <c r="C152" s="133">
        <v>2284773.5948</v>
      </c>
      <c r="D152" s="133" t="s">
        <v>106</v>
      </c>
      <c r="E152" s="133">
        <v>0.0</v>
      </c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</row>
    <row r="153">
      <c r="A153" s="131" t="s">
        <v>11112</v>
      </c>
      <c r="B153" s="131">
        <v>2035.0</v>
      </c>
      <c r="C153" s="133">
        <v>2062009.89386</v>
      </c>
      <c r="D153" s="133" t="s">
        <v>106</v>
      </c>
      <c r="E153" s="133">
        <v>0.0</v>
      </c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</row>
    <row r="154">
      <c r="A154" s="131" t="s">
        <v>11112</v>
      </c>
      <c r="B154" s="131">
        <v>2040.0</v>
      </c>
      <c r="C154" s="133">
        <v>1861279.23001</v>
      </c>
      <c r="D154" s="133" t="s">
        <v>106</v>
      </c>
      <c r="E154" s="133">
        <v>0.0</v>
      </c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</row>
    <row r="155">
      <c r="A155" s="131" t="s">
        <v>11112</v>
      </c>
      <c r="B155" s="131">
        <v>2045.0</v>
      </c>
      <c r="C155" s="133">
        <v>1680387.77698</v>
      </c>
      <c r="D155" s="133" t="s">
        <v>106</v>
      </c>
      <c r="E155" s="133">
        <v>0.0</v>
      </c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</row>
    <row r="156">
      <c r="A156" s="131" t="s">
        <v>11113</v>
      </c>
      <c r="B156" s="131">
        <v>2016.0</v>
      </c>
      <c r="C156" s="133">
        <v>3945000.0</v>
      </c>
      <c r="D156" s="133" t="s">
        <v>106</v>
      </c>
      <c r="E156" s="133">
        <v>0.0</v>
      </c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</row>
    <row r="157">
      <c r="A157" s="131" t="s">
        <v>11113</v>
      </c>
      <c r="B157" s="131">
        <v>2020.0</v>
      </c>
      <c r="C157" s="133">
        <v>3128586.4886</v>
      </c>
      <c r="D157" s="133" t="s">
        <v>106</v>
      </c>
      <c r="E157" s="133">
        <v>0.0</v>
      </c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</row>
    <row r="158">
      <c r="A158" s="131" t="s">
        <v>11113</v>
      </c>
      <c r="B158" s="131">
        <v>2025.0</v>
      </c>
      <c r="C158" s="133">
        <v>2612915.42852</v>
      </c>
      <c r="D158" s="133" t="s">
        <v>106</v>
      </c>
      <c r="E158" s="133">
        <v>0.0</v>
      </c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</row>
    <row r="159">
      <c r="A159" s="131" t="s">
        <v>11113</v>
      </c>
      <c r="B159" s="131">
        <v>2030.0</v>
      </c>
      <c r="C159" s="133">
        <v>2284773.5948</v>
      </c>
      <c r="D159" s="133" t="s">
        <v>106</v>
      </c>
      <c r="E159" s="133">
        <v>0.0</v>
      </c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</row>
    <row r="160">
      <c r="A160" s="131" t="s">
        <v>11113</v>
      </c>
      <c r="B160" s="131">
        <v>2035.0</v>
      </c>
      <c r="C160" s="133">
        <v>2062009.89386</v>
      </c>
      <c r="D160" s="133" t="s">
        <v>106</v>
      </c>
      <c r="E160" s="133">
        <v>0.0</v>
      </c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</row>
    <row r="161">
      <c r="A161" s="131" t="s">
        <v>11113</v>
      </c>
      <c r="B161" s="131">
        <v>2040.0</v>
      </c>
      <c r="C161" s="133">
        <v>1861279.23001</v>
      </c>
      <c r="D161" s="133" t="s">
        <v>106</v>
      </c>
      <c r="E161" s="133">
        <v>0.0</v>
      </c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</row>
    <row r="162">
      <c r="A162" s="131" t="s">
        <v>11113</v>
      </c>
      <c r="B162" s="131">
        <v>2045.0</v>
      </c>
      <c r="C162" s="133">
        <v>1680387.77698</v>
      </c>
      <c r="D162" s="133" t="s">
        <v>106</v>
      </c>
      <c r="E162" s="133">
        <v>0.0</v>
      </c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</row>
    <row r="163">
      <c r="A163" s="131" t="s">
        <v>11114</v>
      </c>
      <c r="B163" s="131">
        <v>2016.0</v>
      </c>
      <c r="C163" s="133">
        <v>3945000.0</v>
      </c>
      <c r="D163" s="133" t="s">
        <v>106</v>
      </c>
      <c r="E163" s="133">
        <v>0.0</v>
      </c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</row>
    <row r="164">
      <c r="A164" s="131" t="s">
        <v>11114</v>
      </c>
      <c r="B164" s="131">
        <v>2020.0</v>
      </c>
      <c r="C164" s="133">
        <v>3128586.4886</v>
      </c>
      <c r="D164" s="133" t="s">
        <v>106</v>
      </c>
      <c r="E164" s="133">
        <v>0.0</v>
      </c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</row>
    <row r="165">
      <c r="A165" s="131" t="s">
        <v>11114</v>
      </c>
      <c r="B165" s="131">
        <v>2025.0</v>
      </c>
      <c r="C165" s="133">
        <v>2612915.42852</v>
      </c>
      <c r="D165" s="133" t="s">
        <v>106</v>
      </c>
      <c r="E165" s="133">
        <v>0.0</v>
      </c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</row>
    <row r="166">
      <c r="A166" s="131" t="s">
        <v>11114</v>
      </c>
      <c r="B166" s="131">
        <v>2030.0</v>
      </c>
      <c r="C166" s="133">
        <v>2284773.5948</v>
      </c>
      <c r="D166" s="133" t="s">
        <v>106</v>
      </c>
      <c r="E166" s="133">
        <v>0.0</v>
      </c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</row>
    <row r="167">
      <c r="A167" s="131" t="s">
        <v>11114</v>
      </c>
      <c r="B167" s="131">
        <v>2035.0</v>
      </c>
      <c r="C167" s="133">
        <v>2062009.89386</v>
      </c>
      <c r="D167" s="133" t="s">
        <v>106</v>
      </c>
      <c r="E167" s="133">
        <v>0.0</v>
      </c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</row>
    <row r="168">
      <c r="A168" s="131" t="s">
        <v>11114</v>
      </c>
      <c r="B168" s="131">
        <v>2040.0</v>
      </c>
      <c r="C168" s="133">
        <v>1861279.23001</v>
      </c>
      <c r="D168" s="133" t="s">
        <v>106</v>
      </c>
      <c r="E168" s="133">
        <v>0.0</v>
      </c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</row>
    <row r="169">
      <c r="A169" s="131" t="s">
        <v>11114</v>
      </c>
      <c r="B169" s="131">
        <v>2045.0</v>
      </c>
      <c r="C169" s="133">
        <v>1680387.77698</v>
      </c>
      <c r="D169" s="133" t="s">
        <v>106</v>
      </c>
      <c r="E169" s="133">
        <v>0.0</v>
      </c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</row>
    <row r="170">
      <c r="A170" s="131" t="s">
        <v>11115</v>
      </c>
      <c r="B170" s="131">
        <v>1989.0</v>
      </c>
      <c r="C170" s="133">
        <v>1850000.0</v>
      </c>
      <c r="D170" s="133" t="s">
        <v>106</v>
      </c>
      <c r="E170" s="133">
        <v>0.0</v>
      </c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</row>
    <row r="171">
      <c r="A171" s="131" t="s">
        <v>11116</v>
      </c>
      <c r="B171" s="131">
        <v>1954.0</v>
      </c>
      <c r="C171" s="133">
        <v>530587.244468</v>
      </c>
      <c r="D171" s="133" t="s">
        <v>106</v>
      </c>
      <c r="E171" s="133">
        <v>0.0</v>
      </c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</row>
    <row r="172">
      <c r="A172" s="131" t="s">
        <v>11117</v>
      </c>
      <c r="B172" s="131">
        <v>1957.0</v>
      </c>
      <c r="C172" s="133">
        <v>530587.244468</v>
      </c>
      <c r="D172" s="133" t="s">
        <v>106</v>
      </c>
      <c r="E172" s="133">
        <v>0.0</v>
      </c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</row>
    <row r="173">
      <c r="A173" s="131" t="s">
        <v>11118</v>
      </c>
      <c r="B173" s="131">
        <v>2020.0</v>
      </c>
      <c r="C173" s="133">
        <v>1323131.36914</v>
      </c>
      <c r="D173" s="133" t="s">
        <v>106</v>
      </c>
      <c r="E173" s="133">
        <v>34460.0</v>
      </c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</row>
    <row r="174">
      <c r="A174" s="131" t="s">
        <v>11118</v>
      </c>
      <c r="B174" s="131">
        <v>2025.0</v>
      </c>
      <c r="C174" s="133">
        <v>1323491.06125</v>
      </c>
      <c r="D174" s="133" t="s">
        <v>106</v>
      </c>
      <c r="E174" s="133">
        <v>34460.0</v>
      </c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</row>
    <row r="175">
      <c r="A175" s="131" t="s">
        <v>11118</v>
      </c>
      <c r="B175" s="131">
        <v>2030.0</v>
      </c>
      <c r="C175" s="133">
        <v>1323501.64936</v>
      </c>
      <c r="D175" s="133" t="s">
        <v>106</v>
      </c>
      <c r="E175" s="133">
        <v>34460.0</v>
      </c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</row>
    <row r="176">
      <c r="A176" s="131" t="s">
        <v>11118</v>
      </c>
      <c r="B176" s="131">
        <v>2035.0</v>
      </c>
      <c r="C176" s="133">
        <v>1323134.89043</v>
      </c>
      <c r="D176" s="133" t="s">
        <v>106</v>
      </c>
      <c r="E176" s="133">
        <v>34460.0</v>
      </c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</row>
    <row r="177">
      <c r="A177" s="131" t="s">
        <v>11118</v>
      </c>
      <c r="B177" s="131">
        <v>2040.0</v>
      </c>
      <c r="C177" s="133">
        <v>1323619.78857</v>
      </c>
      <c r="D177" s="133" t="s">
        <v>106</v>
      </c>
      <c r="E177" s="133">
        <v>34460.0</v>
      </c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</row>
    <row r="178">
      <c r="A178" s="131" t="s">
        <v>11118</v>
      </c>
      <c r="B178" s="131">
        <v>2045.0</v>
      </c>
      <c r="C178" s="133">
        <v>1323327.72788</v>
      </c>
      <c r="D178" s="133" t="s">
        <v>106</v>
      </c>
      <c r="E178" s="133">
        <v>34460.0</v>
      </c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</row>
    <row r="179">
      <c r="A179" s="131" t="s">
        <v>11119</v>
      </c>
      <c r="B179" s="131">
        <v>2020.0</v>
      </c>
      <c r="C179" s="133">
        <v>3090410.28442</v>
      </c>
      <c r="D179" s="133" t="s">
        <v>106</v>
      </c>
      <c r="E179" s="133">
        <v>34460.0</v>
      </c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</row>
    <row r="180">
      <c r="A180" s="131" t="s">
        <v>11119</v>
      </c>
      <c r="B180" s="131">
        <v>2025.0</v>
      </c>
      <c r="C180" s="133">
        <v>3003830.74198</v>
      </c>
      <c r="D180" s="133" t="s">
        <v>106</v>
      </c>
      <c r="E180" s="133">
        <v>34460.0</v>
      </c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</row>
    <row r="181">
      <c r="A181" s="131" t="s">
        <v>11119</v>
      </c>
      <c r="B181" s="131">
        <v>2030.0</v>
      </c>
      <c r="C181" s="133">
        <v>2933671.1074</v>
      </c>
      <c r="D181" s="133" t="s">
        <v>106</v>
      </c>
      <c r="E181" s="133">
        <v>34460.0</v>
      </c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</row>
    <row r="182">
      <c r="A182" s="131" t="s">
        <v>11119</v>
      </c>
      <c r="B182" s="131">
        <v>2035.0</v>
      </c>
      <c r="C182" s="133">
        <v>2885673.83212</v>
      </c>
      <c r="D182" s="133" t="s">
        <v>106</v>
      </c>
      <c r="E182" s="133">
        <v>34460.0</v>
      </c>
      <c r="F182" s="136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</row>
    <row r="183">
      <c r="A183" s="131" t="s">
        <v>11119</v>
      </c>
      <c r="B183" s="131">
        <v>2040.0</v>
      </c>
      <c r="C183" s="133">
        <v>2855786.26957</v>
      </c>
      <c r="D183" s="133" t="s">
        <v>106</v>
      </c>
      <c r="E183" s="133">
        <v>34460.0</v>
      </c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</row>
    <row r="184">
      <c r="A184" s="131" t="s">
        <v>11119</v>
      </c>
      <c r="B184" s="131">
        <v>2045.0</v>
      </c>
      <c r="C184" s="133">
        <v>2855884.29922</v>
      </c>
      <c r="D184" s="133" t="s">
        <v>106</v>
      </c>
      <c r="E184" s="133">
        <v>34460.0</v>
      </c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</row>
    <row r="185">
      <c r="A185" s="131" t="s">
        <v>11120</v>
      </c>
      <c r="B185" s="131">
        <v>2018.0</v>
      </c>
      <c r="C185" s="133">
        <v>2451935.88106</v>
      </c>
      <c r="D185" s="133" t="s">
        <v>106</v>
      </c>
      <c r="E185" s="133">
        <v>34460.0</v>
      </c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</row>
    <row r="186">
      <c r="A186" s="131" t="s">
        <v>11120</v>
      </c>
      <c r="B186" s="131">
        <v>2020.0</v>
      </c>
      <c r="C186" s="133">
        <v>2424654.52866</v>
      </c>
      <c r="D186" s="133" t="s">
        <v>106</v>
      </c>
      <c r="E186" s="133">
        <v>34460.0</v>
      </c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</row>
    <row r="187">
      <c r="A187" s="131" t="s">
        <v>11120</v>
      </c>
      <c r="B187" s="131">
        <v>2025.0</v>
      </c>
      <c r="C187" s="133">
        <v>2357415.22364</v>
      </c>
      <c r="D187" s="133" t="s">
        <v>106</v>
      </c>
      <c r="E187" s="133">
        <v>34460.0</v>
      </c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</row>
    <row r="188">
      <c r="A188" s="131" t="s">
        <v>11120</v>
      </c>
      <c r="B188" s="131">
        <v>2030.0</v>
      </c>
      <c r="C188" s="133">
        <v>2301911.34423</v>
      </c>
      <c r="D188" s="133" t="s">
        <v>106</v>
      </c>
      <c r="E188" s="133">
        <v>34460.0</v>
      </c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</row>
    <row r="189">
      <c r="A189" s="131" t="s">
        <v>11120</v>
      </c>
      <c r="B189" s="131">
        <v>2035.0</v>
      </c>
      <c r="C189" s="133">
        <v>2264363.31814</v>
      </c>
      <c r="D189" s="133" t="s">
        <v>106</v>
      </c>
      <c r="E189" s="133">
        <v>34460.0</v>
      </c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</row>
    <row r="190">
      <c r="A190" s="131" t="s">
        <v>11120</v>
      </c>
      <c r="B190" s="131">
        <v>2040.0</v>
      </c>
      <c r="C190" s="133">
        <v>2241225.23529</v>
      </c>
      <c r="D190" s="133" t="s">
        <v>106</v>
      </c>
      <c r="E190" s="133">
        <v>34460.0</v>
      </c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</row>
    <row r="191">
      <c r="A191" s="131" t="s">
        <v>11120</v>
      </c>
      <c r="B191" s="131">
        <v>2045.0</v>
      </c>
      <c r="C191" s="133">
        <v>2241311.8274</v>
      </c>
      <c r="D191" s="133" t="s">
        <v>106</v>
      </c>
      <c r="E191" s="133">
        <v>34460.0</v>
      </c>
      <c r="F191" s="136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</row>
    <row r="192">
      <c r="A192" s="131" t="s">
        <v>11121</v>
      </c>
      <c r="B192" s="131">
        <v>1963.0</v>
      </c>
      <c r="C192" s="133">
        <v>530587.244468</v>
      </c>
      <c r="D192" s="133" t="s">
        <v>106</v>
      </c>
      <c r="E192" s="133">
        <v>0.0</v>
      </c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</row>
    <row r="193">
      <c r="A193" s="131" t="s">
        <v>11122</v>
      </c>
      <c r="B193" s="131">
        <v>1964.0</v>
      </c>
      <c r="C193" s="133">
        <v>530587.244468</v>
      </c>
      <c r="D193" s="133" t="s">
        <v>106</v>
      </c>
      <c r="E193" s="133">
        <v>0.0</v>
      </c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</row>
    <row r="194">
      <c r="A194" s="131" t="s">
        <v>11123</v>
      </c>
      <c r="B194" s="131">
        <v>1970.0</v>
      </c>
      <c r="C194" s="133">
        <v>530587.244468</v>
      </c>
      <c r="D194" s="133" t="s">
        <v>106</v>
      </c>
      <c r="E194" s="133">
        <v>0.0</v>
      </c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</row>
    <row r="195">
      <c r="A195" s="131" t="s">
        <v>11124</v>
      </c>
      <c r="B195" s="131">
        <v>1972.0</v>
      </c>
      <c r="C195" s="133">
        <v>530587.244468</v>
      </c>
      <c r="D195" s="133" t="s">
        <v>106</v>
      </c>
      <c r="E195" s="133">
        <v>0.0</v>
      </c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</row>
    <row r="196">
      <c r="A196" s="131" t="s">
        <v>11125</v>
      </c>
      <c r="B196" s="131">
        <v>1974.0</v>
      </c>
      <c r="C196" s="133">
        <v>530587.244468</v>
      </c>
      <c r="D196" s="133" t="s">
        <v>106</v>
      </c>
      <c r="E196" s="133">
        <v>0.0</v>
      </c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</row>
    <row r="197">
      <c r="A197" s="131" t="s">
        <v>11126</v>
      </c>
      <c r="B197" s="131">
        <v>1981.0</v>
      </c>
      <c r="C197" s="133">
        <v>530587.244468</v>
      </c>
      <c r="D197" s="133" t="s">
        <v>106</v>
      </c>
      <c r="E197" s="133">
        <v>0.0</v>
      </c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</row>
    <row r="198">
      <c r="A198" s="131" t="s">
        <v>11127</v>
      </c>
      <c r="B198" s="131">
        <v>1989.0</v>
      </c>
      <c r="C198" s="133">
        <v>1850000.0</v>
      </c>
      <c r="D198" s="133" t="s">
        <v>106</v>
      </c>
      <c r="E198" s="133">
        <v>0.0</v>
      </c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</row>
    <row r="199">
      <c r="A199" s="131" t="s">
        <v>11128</v>
      </c>
      <c r="B199" s="131">
        <v>1991.0</v>
      </c>
      <c r="C199" s="133">
        <v>1850000.0</v>
      </c>
      <c r="D199" s="133" t="s">
        <v>106</v>
      </c>
      <c r="E199" s="133">
        <v>0.0</v>
      </c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</row>
    <row r="200">
      <c r="A200" s="131" t="s">
        <v>11129</v>
      </c>
      <c r="B200" s="131">
        <v>1991.0</v>
      </c>
      <c r="C200" s="133">
        <v>1850000.0</v>
      </c>
      <c r="D200" s="133" t="s">
        <v>106</v>
      </c>
      <c r="E200" s="133">
        <v>0.0</v>
      </c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</row>
    <row r="201">
      <c r="A201" s="131" t="s">
        <v>11130</v>
      </c>
      <c r="B201" s="131">
        <v>2020.0</v>
      </c>
      <c r="C201" s="133">
        <v>5615998.97241</v>
      </c>
      <c r="D201" s="133" t="s">
        <v>106</v>
      </c>
      <c r="E201" s="133">
        <v>96710.0</v>
      </c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</row>
    <row r="202">
      <c r="A202" s="131" t="s">
        <v>11130</v>
      </c>
      <c r="B202" s="131">
        <v>2025.0</v>
      </c>
      <c r="C202" s="133">
        <v>4758399.66092</v>
      </c>
      <c r="D202" s="133" t="s">
        <v>106</v>
      </c>
      <c r="E202" s="133">
        <v>96710.0</v>
      </c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</row>
    <row r="203">
      <c r="A203" s="131" t="s">
        <v>11130</v>
      </c>
      <c r="B203" s="131">
        <v>2030.0</v>
      </c>
      <c r="C203" s="133">
        <v>4401066.61446</v>
      </c>
      <c r="D203" s="133" t="s">
        <v>106</v>
      </c>
      <c r="E203" s="133">
        <v>96710.0</v>
      </c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</row>
    <row r="204">
      <c r="A204" s="131" t="s">
        <v>11130</v>
      </c>
      <c r="B204" s="131">
        <v>2035.0</v>
      </c>
      <c r="C204" s="133">
        <v>4222400.09124</v>
      </c>
      <c r="D204" s="133" t="s">
        <v>106</v>
      </c>
      <c r="E204" s="133">
        <v>96710.0</v>
      </c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</row>
    <row r="205">
      <c r="A205" s="131" t="s">
        <v>11130</v>
      </c>
      <c r="B205" s="131">
        <v>2040.0</v>
      </c>
      <c r="C205" s="133">
        <v>4043733.56801</v>
      </c>
      <c r="D205" s="133" t="s">
        <v>106</v>
      </c>
      <c r="E205" s="133">
        <v>96710.0</v>
      </c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</row>
    <row r="206">
      <c r="A206" s="131" t="s">
        <v>11130</v>
      </c>
      <c r="B206" s="131">
        <v>2045.0</v>
      </c>
      <c r="C206" s="133">
        <v>3882933.6971</v>
      </c>
      <c r="D206" s="133" t="s">
        <v>106</v>
      </c>
      <c r="E206" s="133">
        <v>96710.0</v>
      </c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</row>
    <row r="207">
      <c r="A207" s="131" t="s">
        <v>11131</v>
      </c>
      <c r="B207" s="131">
        <v>2020.0</v>
      </c>
      <c r="C207" s="133">
        <v>2309475.44115</v>
      </c>
      <c r="D207" s="133" t="s">
        <v>106</v>
      </c>
      <c r="E207" s="133">
        <v>27400.0</v>
      </c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</row>
    <row r="208">
      <c r="A208" s="131" t="s">
        <v>11131</v>
      </c>
      <c r="B208" s="131">
        <v>2025.0</v>
      </c>
      <c r="C208" s="133">
        <v>2317920.03779</v>
      </c>
      <c r="D208" s="133" t="s">
        <v>106</v>
      </c>
      <c r="E208" s="133">
        <v>27400.0</v>
      </c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</row>
    <row r="209">
      <c r="A209" s="131" t="s">
        <v>11131</v>
      </c>
      <c r="B209" s="131">
        <v>2030.0</v>
      </c>
      <c r="C209" s="133">
        <v>2233664.86748</v>
      </c>
      <c r="D209" s="133" t="s">
        <v>106</v>
      </c>
      <c r="E209" s="133">
        <v>27400.0</v>
      </c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</row>
    <row r="210">
      <c r="A210" s="131" t="s">
        <v>11131</v>
      </c>
      <c r="B210" s="131">
        <v>2035.0</v>
      </c>
      <c r="C210" s="133">
        <v>2144407.82662</v>
      </c>
      <c r="D210" s="133" t="s">
        <v>106</v>
      </c>
      <c r="E210" s="133">
        <v>27400.0</v>
      </c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</row>
    <row r="211">
      <c r="A211" s="131" t="s">
        <v>11131</v>
      </c>
      <c r="B211" s="131">
        <v>2040.0</v>
      </c>
      <c r="C211" s="133">
        <v>2066733.99942</v>
      </c>
      <c r="D211" s="133" t="s">
        <v>106</v>
      </c>
      <c r="E211" s="133">
        <v>27400.0</v>
      </c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</row>
    <row r="212">
      <c r="A212" s="131" t="s">
        <v>11131</v>
      </c>
      <c r="B212" s="131">
        <v>2045.0</v>
      </c>
      <c r="C212" s="133">
        <v>1986498.14189</v>
      </c>
      <c r="D212" s="133" t="s">
        <v>106</v>
      </c>
      <c r="E212" s="133">
        <v>27400.0</v>
      </c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</row>
    <row r="213">
      <c r="A213" s="131" t="s">
        <v>11132</v>
      </c>
      <c r="B213" s="131">
        <v>2020.0</v>
      </c>
      <c r="C213" s="133">
        <v>2309475.44115</v>
      </c>
      <c r="D213" s="133" t="s">
        <v>106</v>
      </c>
      <c r="E213" s="133">
        <v>27400.0</v>
      </c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</row>
    <row r="214">
      <c r="A214" s="131" t="s">
        <v>11132</v>
      </c>
      <c r="B214" s="131">
        <v>2025.0</v>
      </c>
      <c r="C214" s="133">
        <v>2317920.03779</v>
      </c>
      <c r="D214" s="133" t="s">
        <v>106</v>
      </c>
      <c r="E214" s="133">
        <v>27400.0</v>
      </c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</row>
    <row r="215">
      <c r="A215" s="131" t="s">
        <v>11132</v>
      </c>
      <c r="B215" s="131">
        <v>2030.0</v>
      </c>
      <c r="C215" s="133">
        <v>2233664.86748</v>
      </c>
      <c r="D215" s="133" t="s">
        <v>106</v>
      </c>
      <c r="E215" s="133">
        <v>27400.0</v>
      </c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</row>
    <row r="216">
      <c r="A216" s="131" t="s">
        <v>11132</v>
      </c>
      <c r="B216" s="131">
        <v>2035.0</v>
      </c>
      <c r="C216" s="133">
        <v>2144407.82662</v>
      </c>
      <c r="D216" s="133" t="s">
        <v>106</v>
      </c>
      <c r="E216" s="133">
        <v>27400.0</v>
      </c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</row>
    <row r="217">
      <c r="A217" s="131" t="s">
        <v>11132</v>
      </c>
      <c r="B217" s="131">
        <v>2040.0</v>
      </c>
      <c r="C217" s="133">
        <v>2066733.99942</v>
      </c>
      <c r="D217" s="133" t="s">
        <v>106</v>
      </c>
      <c r="E217" s="133">
        <v>27400.0</v>
      </c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</row>
    <row r="218">
      <c r="A218" s="131" t="s">
        <v>11132</v>
      </c>
      <c r="B218" s="131">
        <v>2045.0</v>
      </c>
      <c r="C218" s="133">
        <v>1986498.14189</v>
      </c>
      <c r="D218" s="133" t="s">
        <v>106</v>
      </c>
      <c r="E218" s="133">
        <v>27400.0</v>
      </c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</row>
    <row r="219">
      <c r="A219" s="131" t="s">
        <v>11133</v>
      </c>
      <c r="B219" s="131">
        <v>2020.0</v>
      </c>
      <c r="C219" s="133">
        <v>2309475.44115</v>
      </c>
      <c r="D219" s="133" t="s">
        <v>106</v>
      </c>
      <c r="E219" s="133">
        <v>27400.0</v>
      </c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</row>
    <row r="220">
      <c r="A220" s="131" t="s">
        <v>11133</v>
      </c>
      <c r="B220" s="131">
        <v>2025.0</v>
      </c>
      <c r="C220" s="133">
        <v>2317920.03779</v>
      </c>
      <c r="D220" s="133" t="s">
        <v>106</v>
      </c>
      <c r="E220" s="133">
        <v>27400.0</v>
      </c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</row>
    <row r="221">
      <c r="A221" s="131" t="s">
        <v>11133</v>
      </c>
      <c r="B221" s="131">
        <v>2030.0</v>
      </c>
      <c r="C221" s="133">
        <v>2233664.86748</v>
      </c>
      <c r="D221" s="133" t="s">
        <v>106</v>
      </c>
      <c r="E221" s="133">
        <v>27400.0</v>
      </c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</row>
    <row r="222">
      <c r="A222" s="131" t="s">
        <v>11133</v>
      </c>
      <c r="B222" s="131">
        <v>2035.0</v>
      </c>
      <c r="C222" s="133">
        <v>2144407.82662</v>
      </c>
      <c r="D222" s="133" t="s">
        <v>106</v>
      </c>
      <c r="E222" s="133">
        <v>27400.0</v>
      </c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</row>
    <row r="223">
      <c r="A223" s="131" t="s">
        <v>11133</v>
      </c>
      <c r="B223" s="131">
        <v>2040.0</v>
      </c>
      <c r="C223" s="133">
        <v>2066733.99942</v>
      </c>
      <c r="D223" s="133" t="s">
        <v>106</v>
      </c>
      <c r="E223" s="133">
        <v>27400.0</v>
      </c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</row>
    <row r="224">
      <c r="A224" s="131" t="s">
        <v>11133</v>
      </c>
      <c r="B224" s="131">
        <v>2045.0</v>
      </c>
      <c r="C224" s="133">
        <v>1986498.14189</v>
      </c>
      <c r="D224" s="133" t="s">
        <v>106</v>
      </c>
      <c r="E224" s="133">
        <v>27400.0</v>
      </c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</row>
    <row r="225">
      <c r="A225" s="131" t="s">
        <v>11134</v>
      </c>
      <c r="B225" s="131">
        <v>2020.0</v>
      </c>
      <c r="C225" s="133">
        <v>2309475.44115</v>
      </c>
      <c r="D225" s="133" t="s">
        <v>106</v>
      </c>
      <c r="E225" s="133">
        <v>27400.0</v>
      </c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</row>
    <row r="226">
      <c r="A226" s="131" t="s">
        <v>11134</v>
      </c>
      <c r="B226" s="131">
        <v>2025.0</v>
      </c>
      <c r="C226" s="133">
        <v>2317920.03779</v>
      </c>
      <c r="D226" s="133" t="s">
        <v>106</v>
      </c>
      <c r="E226" s="133">
        <v>27400.0</v>
      </c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</row>
    <row r="227">
      <c r="A227" s="131" t="s">
        <v>11134</v>
      </c>
      <c r="B227" s="131">
        <v>2030.0</v>
      </c>
      <c r="C227" s="133">
        <v>2233664.86748</v>
      </c>
      <c r="D227" s="133" t="s">
        <v>106</v>
      </c>
      <c r="E227" s="133">
        <v>27400.0</v>
      </c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</row>
    <row r="228">
      <c r="A228" s="131" t="s">
        <v>11134</v>
      </c>
      <c r="B228" s="131">
        <v>2035.0</v>
      </c>
      <c r="C228" s="133">
        <v>2144407.82662</v>
      </c>
      <c r="D228" s="133" t="s">
        <v>106</v>
      </c>
      <c r="E228" s="133">
        <v>27400.0</v>
      </c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</row>
    <row r="229">
      <c r="A229" s="131" t="s">
        <v>11134</v>
      </c>
      <c r="B229" s="131">
        <v>2040.0</v>
      </c>
      <c r="C229" s="133">
        <v>2066733.99942</v>
      </c>
      <c r="D229" s="133" t="s">
        <v>106</v>
      </c>
      <c r="E229" s="133">
        <v>27400.0</v>
      </c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</row>
    <row r="230">
      <c r="A230" s="131" t="s">
        <v>11134</v>
      </c>
      <c r="B230" s="131">
        <v>2045.0</v>
      </c>
      <c r="C230" s="133">
        <v>1986498.14189</v>
      </c>
      <c r="D230" s="133" t="s">
        <v>106</v>
      </c>
      <c r="E230" s="133">
        <v>27400.0</v>
      </c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</row>
    <row r="231">
      <c r="A231" s="131" t="s">
        <v>11135</v>
      </c>
      <c r="B231" s="131">
        <v>2020.0</v>
      </c>
      <c r="C231" s="133">
        <v>2309475.44115</v>
      </c>
      <c r="D231" s="133" t="s">
        <v>106</v>
      </c>
      <c r="E231" s="133">
        <v>27400.0</v>
      </c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</row>
    <row r="232">
      <c r="A232" s="131" t="s">
        <v>11135</v>
      </c>
      <c r="B232" s="131">
        <v>2025.0</v>
      </c>
      <c r="C232" s="133">
        <v>2317920.03779</v>
      </c>
      <c r="D232" s="133" t="s">
        <v>106</v>
      </c>
      <c r="E232" s="133">
        <v>27400.0</v>
      </c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</row>
    <row r="233">
      <c r="A233" s="131" t="s">
        <v>11135</v>
      </c>
      <c r="B233" s="131">
        <v>2030.0</v>
      </c>
      <c r="C233" s="133">
        <v>2233664.86748</v>
      </c>
      <c r="D233" s="133" t="s">
        <v>106</v>
      </c>
      <c r="E233" s="133">
        <v>27400.0</v>
      </c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</row>
    <row r="234">
      <c r="A234" s="131" t="s">
        <v>11135</v>
      </c>
      <c r="B234" s="131">
        <v>2035.0</v>
      </c>
      <c r="C234" s="133">
        <v>2144407.82662</v>
      </c>
      <c r="D234" s="133" t="s">
        <v>106</v>
      </c>
      <c r="E234" s="133">
        <v>27400.0</v>
      </c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</row>
    <row r="235">
      <c r="A235" s="131" t="s">
        <v>11135</v>
      </c>
      <c r="B235" s="131">
        <v>2040.0</v>
      </c>
      <c r="C235" s="133">
        <v>2066733.99942</v>
      </c>
      <c r="D235" s="133" t="s">
        <v>106</v>
      </c>
      <c r="E235" s="133">
        <v>27400.0</v>
      </c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</row>
    <row r="236">
      <c r="A236" s="131" t="s">
        <v>11135</v>
      </c>
      <c r="B236" s="131">
        <v>2045.0</v>
      </c>
      <c r="C236" s="133">
        <v>1986498.14189</v>
      </c>
      <c r="D236" s="133" t="s">
        <v>106</v>
      </c>
      <c r="E236" s="133">
        <v>27400.0</v>
      </c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</row>
    <row r="237">
      <c r="A237" s="131" t="s">
        <v>11136</v>
      </c>
      <c r="B237" s="131">
        <v>2020.0</v>
      </c>
      <c r="C237" s="133">
        <v>2309475.44115</v>
      </c>
      <c r="D237" s="133" t="s">
        <v>106</v>
      </c>
      <c r="E237" s="133">
        <v>27400.0</v>
      </c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</row>
    <row r="238">
      <c r="A238" s="131" t="s">
        <v>11136</v>
      </c>
      <c r="B238" s="131">
        <v>2025.0</v>
      </c>
      <c r="C238" s="133">
        <v>2317920.03779</v>
      </c>
      <c r="D238" s="133" t="s">
        <v>106</v>
      </c>
      <c r="E238" s="133">
        <v>27400.0</v>
      </c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</row>
    <row r="239">
      <c r="A239" s="131" t="s">
        <v>11136</v>
      </c>
      <c r="B239" s="131">
        <v>2030.0</v>
      </c>
      <c r="C239" s="133">
        <v>2233664.86748</v>
      </c>
      <c r="D239" s="133" t="s">
        <v>106</v>
      </c>
      <c r="E239" s="133">
        <v>27400.0</v>
      </c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</row>
    <row r="240">
      <c r="A240" s="131" t="s">
        <v>11136</v>
      </c>
      <c r="B240" s="131">
        <v>2035.0</v>
      </c>
      <c r="C240" s="133">
        <v>2144407.82662</v>
      </c>
      <c r="D240" s="133" t="s">
        <v>106</v>
      </c>
      <c r="E240" s="133">
        <v>27400.0</v>
      </c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</row>
    <row r="241">
      <c r="A241" s="131" t="s">
        <v>11136</v>
      </c>
      <c r="B241" s="131">
        <v>2040.0</v>
      </c>
      <c r="C241" s="133">
        <v>2066733.99942</v>
      </c>
      <c r="D241" s="133" t="s">
        <v>106</v>
      </c>
      <c r="E241" s="133">
        <v>27400.0</v>
      </c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</row>
    <row r="242">
      <c r="A242" s="131" t="s">
        <v>11136</v>
      </c>
      <c r="B242" s="131">
        <v>2045.0</v>
      </c>
      <c r="C242" s="133">
        <v>1986498.14189</v>
      </c>
      <c r="D242" s="133" t="s">
        <v>106</v>
      </c>
      <c r="E242" s="133">
        <v>27400.0</v>
      </c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>
      <c r="A243" s="131" t="s">
        <v>11137</v>
      </c>
      <c r="B243" s="131">
        <v>2020.0</v>
      </c>
      <c r="C243" s="133">
        <v>2309475.44115</v>
      </c>
      <c r="D243" s="133" t="s">
        <v>106</v>
      </c>
      <c r="E243" s="133">
        <v>27400.0</v>
      </c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>
      <c r="A244" s="131" t="s">
        <v>11137</v>
      </c>
      <c r="B244" s="131">
        <v>2025.0</v>
      </c>
      <c r="C244" s="133">
        <v>2317920.03779</v>
      </c>
      <c r="D244" s="133" t="s">
        <v>106</v>
      </c>
      <c r="E244" s="133">
        <v>27400.0</v>
      </c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>
      <c r="A245" s="131" t="s">
        <v>11137</v>
      </c>
      <c r="B245" s="131">
        <v>2030.0</v>
      </c>
      <c r="C245" s="133">
        <v>2233664.86748</v>
      </c>
      <c r="D245" s="133" t="s">
        <v>106</v>
      </c>
      <c r="E245" s="133">
        <v>27400.0</v>
      </c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>
      <c r="A246" s="131" t="s">
        <v>11137</v>
      </c>
      <c r="B246" s="131">
        <v>2035.0</v>
      </c>
      <c r="C246" s="133">
        <v>2144407.82662</v>
      </c>
      <c r="D246" s="133" t="s">
        <v>106</v>
      </c>
      <c r="E246" s="133">
        <v>27400.0</v>
      </c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>
      <c r="A247" s="131" t="s">
        <v>11137</v>
      </c>
      <c r="B247" s="131">
        <v>2040.0</v>
      </c>
      <c r="C247" s="133">
        <v>2066733.99942</v>
      </c>
      <c r="D247" s="133" t="s">
        <v>106</v>
      </c>
      <c r="E247" s="133">
        <v>27400.0</v>
      </c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>
      <c r="A248" s="131" t="s">
        <v>11137</v>
      </c>
      <c r="B248" s="131">
        <v>2045.0</v>
      </c>
      <c r="C248" s="133">
        <v>1986498.14189</v>
      </c>
      <c r="D248" s="133" t="s">
        <v>106</v>
      </c>
      <c r="E248" s="133">
        <v>27400.0</v>
      </c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>
      <c r="A249" s="131" t="s">
        <v>11138</v>
      </c>
      <c r="B249" s="131">
        <v>2020.0</v>
      </c>
      <c r="C249" s="133">
        <v>2309475.44115</v>
      </c>
      <c r="D249" s="133" t="s">
        <v>106</v>
      </c>
      <c r="E249" s="133">
        <v>27400.0</v>
      </c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>
      <c r="A250" s="131" t="s">
        <v>11138</v>
      </c>
      <c r="B250" s="131">
        <v>2025.0</v>
      </c>
      <c r="C250" s="133">
        <v>2317920.03779</v>
      </c>
      <c r="D250" s="133" t="s">
        <v>106</v>
      </c>
      <c r="E250" s="133">
        <v>27400.0</v>
      </c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>
      <c r="A251" s="131" t="s">
        <v>11138</v>
      </c>
      <c r="B251" s="131">
        <v>2030.0</v>
      </c>
      <c r="C251" s="133">
        <v>2233664.86748</v>
      </c>
      <c r="D251" s="133" t="s">
        <v>106</v>
      </c>
      <c r="E251" s="133">
        <v>27400.0</v>
      </c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>
      <c r="A252" s="131" t="s">
        <v>11138</v>
      </c>
      <c r="B252" s="131">
        <v>2035.0</v>
      </c>
      <c r="C252" s="133">
        <v>2144407.82662</v>
      </c>
      <c r="D252" s="133" t="s">
        <v>106</v>
      </c>
      <c r="E252" s="133">
        <v>27400.0</v>
      </c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>
      <c r="A253" s="131" t="s">
        <v>11138</v>
      </c>
      <c r="B253" s="131">
        <v>2040.0</v>
      </c>
      <c r="C253" s="133">
        <v>2066733.99942</v>
      </c>
      <c r="D253" s="133" t="s">
        <v>106</v>
      </c>
      <c r="E253" s="133">
        <v>27400.0</v>
      </c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>
      <c r="A254" s="131" t="s">
        <v>11138</v>
      </c>
      <c r="B254" s="131">
        <v>2045.0</v>
      </c>
      <c r="C254" s="133">
        <v>1986498.14189</v>
      </c>
      <c r="D254" s="133" t="s">
        <v>106</v>
      </c>
      <c r="E254" s="133">
        <v>27400.0</v>
      </c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>
      <c r="A255" s="131" t="s">
        <v>11139</v>
      </c>
      <c r="B255" s="131">
        <v>2020.0</v>
      </c>
      <c r="C255" s="133">
        <v>2309475.44115</v>
      </c>
      <c r="D255" s="133" t="s">
        <v>106</v>
      </c>
      <c r="E255" s="133">
        <v>27400.0</v>
      </c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>
      <c r="A256" s="131" t="s">
        <v>11139</v>
      </c>
      <c r="B256" s="131">
        <v>2025.0</v>
      </c>
      <c r="C256" s="133">
        <v>2317920.03779</v>
      </c>
      <c r="D256" s="133" t="s">
        <v>106</v>
      </c>
      <c r="E256" s="133">
        <v>27400.0</v>
      </c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>
      <c r="A257" s="131" t="s">
        <v>11139</v>
      </c>
      <c r="B257" s="131">
        <v>2030.0</v>
      </c>
      <c r="C257" s="133">
        <v>2233664.86748</v>
      </c>
      <c r="D257" s="133" t="s">
        <v>106</v>
      </c>
      <c r="E257" s="133">
        <v>27400.0</v>
      </c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>
      <c r="A258" s="131" t="s">
        <v>11139</v>
      </c>
      <c r="B258" s="131">
        <v>2035.0</v>
      </c>
      <c r="C258" s="133">
        <v>2144407.82662</v>
      </c>
      <c r="D258" s="133" t="s">
        <v>106</v>
      </c>
      <c r="E258" s="133">
        <v>27400.0</v>
      </c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>
      <c r="A259" s="131" t="s">
        <v>11139</v>
      </c>
      <c r="B259" s="131">
        <v>2040.0</v>
      </c>
      <c r="C259" s="133">
        <v>2066733.99942</v>
      </c>
      <c r="D259" s="133" t="s">
        <v>106</v>
      </c>
      <c r="E259" s="133">
        <v>27400.0</v>
      </c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>
      <c r="A260" s="131" t="s">
        <v>11139</v>
      </c>
      <c r="B260" s="131">
        <v>2045.0</v>
      </c>
      <c r="C260" s="133">
        <v>1986498.14189</v>
      </c>
      <c r="D260" s="133" t="s">
        <v>106</v>
      </c>
      <c r="E260" s="133">
        <v>27400.0</v>
      </c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>
      <c r="A261" s="131" t="s">
        <v>11140</v>
      </c>
      <c r="B261" s="131">
        <v>2020.0</v>
      </c>
      <c r="C261" s="133">
        <v>2309475.44115</v>
      </c>
      <c r="D261" s="133" t="s">
        <v>106</v>
      </c>
      <c r="E261" s="133">
        <v>27400.0</v>
      </c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>
      <c r="A262" s="131" t="s">
        <v>11140</v>
      </c>
      <c r="B262" s="131">
        <v>2025.0</v>
      </c>
      <c r="C262" s="133">
        <v>2317920.03779</v>
      </c>
      <c r="D262" s="133" t="s">
        <v>106</v>
      </c>
      <c r="E262" s="133">
        <v>27400.0</v>
      </c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>
      <c r="A263" s="131" t="s">
        <v>11140</v>
      </c>
      <c r="B263" s="131">
        <v>2030.0</v>
      </c>
      <c r="C263" s="133">
        <v>2233664.86748</v>
      </c>
      <c r="D263" s="133" t="s">
        <v>106</v>
      </c>
      <c r="E263" s="133">
        <v>27400.0</v>
      </c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>
      <c r="A264" s="131" t="s">
        <v>11140</v>
      </c>
      <c r="B264" s="131">
        <v>2035.0</v>
      </c>
      <c r="C264" s="133">
        <v>2144407.82662</v>
      </c>
      <c r="D264" s="133" t="s">
        <v>106</v>
      </c>
      <c r="E264" s="133">
        <v>27400.0</v>
      </c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>
      <c r="A265" s="131" t="s">
        <v>11140</v>
      </c>
      <c r="B265" s="131">
        <v>2040.0</v>
      </c>
      <c r="C265" s="133">
        <v>2066733.99942</v>
      </c>
      <c r="D265" s="133" t="s">
        <v>106</v>
      </c>
      <c r="E265" s="133">
        <v>27400.0</v>
      </c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>
      <c r="A266" s="131" t="s">
        <v>11140</v>
      </c>
      <c r="B266" s="131">
        <v>2045.0</v>
      </c>
      <c r="C266" s="133">
        <v>1986498.14189</v>
      </c>
      <c r="D266" s="133" t="s">
        <v>106</v>
      </c>
      <c r="E266" s="133">
        <v>27400.0</v>
      </c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>
      <c r="A267" s="131" t="s">
        <v>11141</v>
      </c>
      <c r="B267" s="131">
        <v>2020.0</v>
      </c>
      <c r="C267" s="133">
        <v>2309475.44115</v>
      </c>
      <c r="D267" s="133" t="s">
        <v>106</v>
      </c>
      <c r="E267" s="133">
        <v>27400.0</v>
      </c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>
      <c r="A268" s="131" t="s">
        <v>11141</v>
      </c>
      <c r="B268" s="131">
        <v>2025.0</v>
      </c>
      <c r="C268" s="133">
        <v>2317920.03779</v>
      </c>
      <c r="D268" s="133" t="s">
        <v>106</v>
      </c>
      <c r="E268" s="133">
        <v>27400.0</v>
      </c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>
      <c r="A269" s="131" t="s">
        <v>11141</v>
      </c>
      <c r="B269" s="131">
        <v>2030.0</v>
      </c>
      <c r="C269" s="133">
        <v>2233664.86748</v>
      </c>
      <c r="D269" s="133" t="s">
        <v>106</v>
      </c>
      <c r="E269" s="133">
        <v>27400.0</v>
      </c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>
      <c r="A270" s="131" t="s">
        <v>11141</v>
      </c>
      <c r="B270" s="131">
        <v>2035.0</v>
      </c>
      <c r="C270" s="133">
        <v>2144407.82662</v>
      </c>
      <c r="D270" s="133" t="s">
        <v>106</v>
      </c>
      <c r="E270" s="133">
        <v>27400.0</v>
      </c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>
      <c r="A271" s="131" t="s">
        <v>11141</v>
      </c>
      <c r="B271" s="131">
        <v>2040.0</v>
      </c>
      <c r="C271" s="133">
        <v>2066733.99942</v>
      </c>
      <c r="D271" s="133" t="s">
        <v>106</v>
      </c>
      <c r="E271" s="133">
        <v>27400.0</v>
      </c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>
      <c r="A272" s="131" t="s">
        <v>11141</v>
      </c>
      <c r="B272" s="131">
        <v>2045.0</v>
      </c>
      <c r="C272" s="133">
        <v>1986498.14189</v>
      </c>
      <c r="D272" s="133" t="s">
        <v>106</v>
      </c>
      <c r="E272" s="133">
        <v>27400.0</v>
      </c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>
      <c r="A273" s="131" t="s">
        <v>11142</v>
      </c>
      <c r="B273" s="131">
        <v>2020.0</v>
      </c>
      <c r="C273" s="133">
        <v>2309475.44115</v>
      </c>
      <c r="D273" s="133" t="s">
        <v>106</v>
      </c>
      <c r="E273" s="133">
        <v>27400.0</v>
      </c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>
      <c r="A274" s="131" t="s">
        <v>11142</v>
      </c>
      <c r="B274" s="131">
        <v>2025.0</v>
      </c>
      <c r="C274" s="133">
        <v>2317920.03779</v>
      </c>
      <c r="D274" s="133" t="s">
        <v>106</v>
      </c>
      <c r="E274" s="133">
        <v>27400.0</v>
      </c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>
      <c r="A275" s="131" t="s">
        <v>11142</v>
      </c>
      <c r="B275" s="131">
        <v>2030.0</v>
      </c>
      <c r="C275" s="133">
        <v>2233664.86748</v>
      </c>
      <c r="D275" s="133" t="s">
        <v>106</v>
      </c>
      <c r="E275" s="133">
        <v>27400.0</v>
      </c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>
      <c r="A276" s="131" t="s">
        <v>11142</v>
      </c>
      <c r="B276" s="131">
        <v>2035.0</v>
      </c>
      <c r="C276" s="133">
        <v>2144407.82662</v>
      </c>
      <c r="D276" s="133" t="s">
        <v>106</v>
      </c>
      <c r="E276" s="133">
        <v>27400.0</v>
      </c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>
      <c r="A277" s="131" t="s">
        <v>11142</v>
      </c>
      <c r="B277" s="131">
        <v>2040.0</v>
      </c>
      <c r="C277" s="133">
        <v>2066733.99942</v>
      </c>
      <c r="D277" s="133" t="s">
        <v>106</v>
      </c>
      <c r="E277" s="133">
        <v>27400.0</v>
      </c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>
      <c r="A278" s="131" t="s">
        <v>11142</v>
      </c>
      <c r="B278" s="131">
        <v>2045.0</v>
      </c>
      <c r="C278" s="133">
        <v>1986498.14189</v>
      </c>
      <c r="D278" s="133" t="s">
        <v>106</v>
      </c>
      <c r="E278" s="133">
        <v>27400.0</v>
      </c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>
      <c r="A279" s="131" t="s">
        <v>11143</v>
      </c>
      <c r="B279" s="131">
        <v>2020.0</v>
      </c>
      <c r="C279" s="133">
        <v>2309475.44115</v>
      </c>
      <c r="D279" s="133" t="s">
        <v>106</v>
      </c>
      <c r="E279" s="133">
        <v>27400.0</v>
      </c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>
      <c r="A280" s="131" t="s">
        <v>11143</v>
      </c>
      <c r="B280" s="131">
        <v>2025.0</v>
      </c>
      <c r="C280" s="133">
        <v>2317920.03779</v>
      </c>
      <c r="D280" s="133" t="s">
        <v>106</v>
      </c>
      <c r="E280" s="133">
        <v>27400.0</v>
      </c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>
      <c r="A281" s="131" t="s">
        <v>11143</v>
      </c>
      <c r="B281" s="131">
        <v>2030.0</v>
      </c>
      <c r="C281" s="133">
        <v>2233664.86748</v>
      </c>
      <c r="D281" s="133" t="s">
        <v>106</v>
      </c>
      <c r="E281" s="133">
        <v>27400.0</v>
      </c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>
      <c r="A282" s="131" t="s">
        <v>11143</v>
      </c>
      <c r="B282" s="131">
        <v>2035.0</v>
      </c>
      <c r="C282" s="133">
        <v>2144407.82662</v>
      </c>
      <c r="D282" s="133" t="s">
        <v>106</v>
      </c>
      <c r="E282" s="133">
        <v>27400.0</v>
      </c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>
      <c r="A283" s="131" t="s">
        <v>11143</v>
      </c>
      <c r="B283" s="131">
        <v>2040.0</v>
      </c>
      <c r="C283" s="133">
        <v>2066733.99942</v>
      </c>
      <c r="D283" s="133" t="s">
        <v>106</v>
      </c>
      <c r="E283" s="133">
        <v>27400.0</v>
      </c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>
      <c r="A284" s="131" t="s">
        <v>11143</v>
      </c>
      <c r="B284" s="131">
        <v>2045.0</v>
      </c>
      <c r="C284" s="133">
        <v>1986498.14189</v>
      </c>
      <c r="D284" s="133" t="s">
        <v>106</v>
      </c>
      <c r="E284" s="133">
        <v>27400.0</v>
      </c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>
      <c r="A285" s="131" t="s">
        <v>11144</v>
      </c>
      <c r="B285" s="131">
        <v>2020.0</v>
      </c>
      <c r="C285" s="133">
        <v>2309475.44115</v>
      </c>
      <c r="D285" s="133" t="s">
        <v>106</v>
      </c>
      <c r="E285" s="133">
        <v>27400.0</v>
      </c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>
      <c r="A286" s="131" t="s">
        <v>11144</v>
      </c>
      <c r="B286" s="131">
        <v>2025.0</v>
      </c>
      <c r="C286" s="133">
        <v>2317920.03779</v>
      </c>
      <c r="D286" s="133" t="s">
        <v>106</v>
      </c>
      <c r="E286" s="133">
        <v>27400.0</v>
      </c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>
      <c r="A287" s="131" t="s">
        <v>11144</v>
      </c>
      <c r="B287" s="131">
        <v>2030.0</v>
      </c>
      <c r="C287" s="133">
        <v>2233664.86748</v>
      </c>
      <c r="D287" s="133" t="s">
        <v>106</v>
      </c>
      <c r="E287" s="133">
        <v>27400.0</v>
      </c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>
      <c r="A288" s="131" t="s">
        <v>11144</v>
      </c>
      <c r="B288" s="131">
        <v>2035.0</v>
      </c>
      <c r="C288" s="133">
        <v>2144407.82662</v>
      </c>
      <c r="D288" s="133" t="s">
        <v>106</v>
      </c>
      <c r="E288" s="133">
        <v>27400.0</v>
      </c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>
      <c r="A289" s="131" t="s">
        <v>11144</v>
      </c>
      <c r="B289" s="131">
        <v>2040.0</v>
      </c>
      <c r="C289" s="133">
        <v>2066733.99942</v>
      </c>
      <c r="D289" s="133" t="s">
        <v>106</v>
      </c>
      <c r="E289" s="133">
        <v>27400.0</v>
      </c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>
      <c r="A290" s="131" t="s">
        <v>11144</v>
      </c>
      <c r="B290" s="131">
        <v>2045.0</v>
      </c>
      <c r="C290" s="133">
        <v>1986498.14189</v>
      </c>
      <c r="D290" s="133" t="s">
        <v>106</v>
      </c>
      <c r="E290" s="133">
        <v>27400.0</v>
      </c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>
      <c r="A291" s="131" t="s">
        <v>11145</v>
      </c>
      <c r="B291" s="131">
        <v>2020.0</v>
      </c>
      <c r="C291" s="133">
        <v>2309475.44115</v>
      </c>
      <c r="D291" s="133" t="s">
        <v>106</v>
      </c>
      <c r="E291" s="133">
        <v>27400.0</v>
      </c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>
      <c r="A292" s="131" t="s">
        <v>11145</v>
      </c>
      <c r="B292" s="131">
        <v>2025.0</v>
      </c>
      <c r="C292" s="133">
        <v>2317920.03779</v>
      </c>
      <c r="D292" s="133" t="s">
        <v>106</v>
      </c>
      <c r="E292" s="133">
        <v>27400.0</v>
      </c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>
      <c r="A293" s="131" t="s">
        <v>11145</v>
      </c>
      <c r="B293" s="131">
        <v>2030.0</v>
      </c>
      <c r="C293" s="133">
        <v>2233664.86748</v>
      </c>
      <c r="D293" s="133" t="s">
        <v>106</v>
      </c>
      <c r="E293" s="133">
        <v>27400.0</v>
      </c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>
      <c r="A294" s="131" t="s">
        <v>11145</v>
      </c>
      <c r="B294" s="131">
        <v>2035.0</v>
      </c>
      <c r="C294" s="133">
        <v>2144407.82662</v>
      </c>
      <c r="D294" s="133" t="s">
        <v>106</v>
      </c>
      <c r="E294" s="133">
        <v>27400.0</v>
      </c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>
      <c r="A295" s="131" t="s">
        <v>11145</v>
      </c>
      <c r="B295" s="131">
        <v>2040.0</v>
      </c>
      <c r="C295" s="133">
        <v>2066733.99942</v>
      </c>
      <c r="D295" s="133" t="s">
        <v>106</v>
      </c>
      <c r="E295" s="133">
        <v>27400.0</v>
      </c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>
      <c r="A296" s="131" t="s">
        <v>11145</v>
      </c>
      <c r="B296" s="131">
        <v>2045.0</v>
      </c>
      <c r="C296" s="133">
        <v>1986498.14189</v>
      </c>
      <c r="D296" s="133" t="s">
        <v>106</v>
      </c>
      <c r="E296" s="133">
        <v>27400.0</v>
      </c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>
      <c r="A297" s="131" t="s">
        <v>11146</v>
      </c>
      <c r="B297" s="131">
        <v>2020.0</v>
      </c>
      <c r="C297" s="133">
        <v>2309475.44115</v>
      </c>
      <c r="D297" s="133" t="s">
        <v>106</v>
      </c>
      <c r="E297" s="133">
        <v>27400.0</v>
      </c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>
      <c r="A298" s="131" t="s">
        <v>11146</v>
      </c>
      <c r="B298" s="131">
        <v>2025.0</v>
      </c>
      <c r="C298" s="133">
        <v>2317920.03779</v>
      </c>
      <c r="D298" s="133" t="s">
        <v>106</v>
      </c>
      <c r="E298" s="133">
        <v>27400.0</v>
      </c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>
      <c r="A299" s="131" t="s">
        <v>11146</v>
      </c>
      <c r="B299" s="131">
        <v>2030.0</v>
      </c>
      <c r="C299" s="133">
        <v>2233664.86748</v>
      </c>
      <c r="D299" s="133" t="s">
        <v>106</v>
      </c>
      <c r="E299" s="133">
        <v>27400.0</v>
      </c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>
      <c r="A300" s="131" t="s">
        <v>11146</v>
      </c>
      <c r="B300" s="131">
        <v>2035.0</v>
      </c>
      <c r="C300" s="133">
        <v>2144407.82662</v>
      </c>
      <c r="D300" s="133" t="s">
        <v>106</v>
      </c>
      <c r="E300" s="133">
        <v>27400.0</v>
      </c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>
      <c r="A301" s="131" t="s">
        <v>11146</v>
      </c>
      <c r="B301" s="131">
        <v>2040.0</v>
      </c>
      <c r="C301" s="133">
        <v>2066733.99942</v>
      </c>
      <c r="D301" s="133" t="s">
        <v>106</v>
      </c>
      <c r="E301" s="133">
        <v>27400.0</v>
      </c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>
      <c r="A302" s="131" t="s">
        <v>11146</v>
      </c>
      <c r="B302" s="131">
        <v>2045.0</v>
      </c>
      <c r="C302" s="133">
        <v>1986498.14189</v>
      </c>
      <c r="D302" s="133" t="s">
        <v>106</v>
      </c>
      <c r="E302" s="133">
        <v>27400.0</v>
      </c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>
      <c r="A303" s="131" t="s">
        <v>11147</v>
      </c>
      <c r="B303" s="131">
        <v>2020.0</v>
      </c>
      <c r="C303" s="133">
        <v>2309475.44115</v>
      </c>
      <c r="D303" s="133" t="s">
        <v>106</v>
      </c>
      <c r="E303" s="133">
        <v>27400.0</v>
      </c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>
      <c r="A304" s="131" t="s">
        <v>11147</v>
      </c>
      <c r="B304" s="131">
        <v>2025.0</v>
      </c>
      <c r="C304" s="133">
        <v>2317920.03779</v>
      </c>
      <c r="D304" s="133" t="s">
        <v>106</v>
      </c>
      <c r="E304" s="133">
        <v>27400.0</v>
      </c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>
      <c r="A305" s="131" t="s">
        <v>11147</v>
      </c>
      <c r="B305" s="131">
        <v>2030.0</v>
      </c>
      <c r="C305" s="133">
        <v>2233664.86748</v>
      </c>
      <c r="D305" s="133" t="s">
        <v>106</v>
      </c>
      <c r="E305" s="133">
        <v>27400.0</v>
      </c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>
      <c r="A306" s="131" t="s">
        <v>11147</v>
      </c>
      <c r="B306" s="131">
        <v>2035.0</v>
      </c>
      <c r="C306" s="133">
        <v>2144407.82662</v>
      </c>
      <c r="D306" s="133" t="s">
        <v>106</v>
      </c>
      <c r="E306" s="133">
        <v>27400.0</v>
      </c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>
      <c r="A307" s="131" t="s">
        <v>11147</v>
      </c>
      <c r="B307" s="131">
        <v>2040.0</v>
      </c>
      <c r="C307" s="133">
        <v>2066733.99942</v>
      </c>
      <c r="D307" s="133" t="s">
        <v>106</v>
      </c>
      <c r="E307" s="133">
        <v>27400.0</v>
      </c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>
      <c r="A308" s="131" t="s">
        <v>11147</v>
      </c>
      <c r="B308" s="131">
        <v>2045.0</v>
      </c>
      <c r="C308" s="133">
        <v>1986498.14189</v>
      </c>
      <c r="D308" s="133" t="s">
        <v>106</v>
      </c>
      <c r="E308" s="133">
        <v>27400.0</v>
      </c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>
      <c r="A309" s="131" t="s">
        <v>11148</v>
      </c>
      <c r="B309" s="131">
        <v>2020.0</v>
      </c>
      <c r="C309" s="133">
        <v>2309475.44115</v>
      </c>
      <c r="D309" s="133" t="s">
        <v>106</v>
      </c>
      <c r="E309" s="133">
        <v>27400.0</v>
      </c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>
      <c r="A310" s="131" t="s">
        <v>11148</v>
      </c>
      <c r="B310" s="131">
        <v>2025.0</v>
      </c>
      <c r="C310" s="133">
        <v>2317920.03779</v>
      </c>
      <c r="D310" s="133" t="s">
        <v>106</v>
      </c>
      <c r="E310" s="133">
        <v>27400.0</v>
      </c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>
      <c r="A311" s="131" t="s">
        <v>11148</v>
      </c>
      <c r="B311" s="131">
        <v>2030.0</v>
      </c>
      <c r="C311" s="133">
        <v>2233664.86748</v>
      </c>
      <c r="D311" s="133" t="s">
        <v>106</v>
      </c>
      <c r="E311" s="133">
        <v>27400.0</v>
      </c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>
      <c r="A312" s="131" t="s">
        <v>11148</v>
      </c>
      <c r="B312" s="131">
        <v>2035.0</v>
      </c>
      <c r="C312" s="133">
        <v>2144407.82662</v>
      </c>
      <c r="D312" s="133" t="s">
        <v>106</v>
      </c>
      <c r="E312" s="133">
        <v>27400.0</v>
      </c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>
      <c r="A313" s="131" t="s">
        <v>11148</v>
      </c>
      <c r="B313" s="131">
        <v>2040.0</v>
      </c>
      <c r="C313" s="133">
        <v>2066733.99942</v>
      </c>
      <c r="D313" s="133" t="s">
        <v>106</v>
      </c>
      <c r="E313" s="133">
        <v>27400.0</v>
      </c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>
      <c r="A314" s="131" t="s">
        <v>11148</v>
      </c>
      <c r="B314" s="131">
        <v>2045.0</v>
      </c>
      <c r="C314" s="133">
        <v>1986498.14189</v>
      </c>
      <c r="D314" s="133" t="s">
        <v>106</v>
      </c>
      <c r="E314" s="133">
        <v>27400.0</v>
      </c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>
      <c r="A315" s="131" t="s">
        <v>11149</v>
      </c>
      <c r="B315" s="131">
        <v>2020.0</v>
      </c>
      <c r="C315" s="133">
        <v>2309475.44115</v>
      </c>
      <c r="D315" s="133" t="s">
        <v>106</v>
      </c>
      <c r="E315" s="133">
        <v>27400.0</v>
      </c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>
      <c r="A316" s="131" t="s">
        <v>11149</v>
      </c>
      <c r="B316" s="131">
        <v>2025.0</v>
      </c>
      <c r="C316" s="133">
        <v>2317920.03779</v>
      </c>
      <c r="D316" s="133" t="s">
        <v>106</v>
      </c>
      <c r="E316" s="133">
        <v>27400.0</v>
      </c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>
      <c r="A317" s="131" t="s">
        <v>11149</v>
      </c>
      <c r="B317" s="131">
        <v>2030.0</v>
      </c>
      <c r="C317" s="133">
        <v>2233664.86748</v>
      </c>
      <c r="D317" s="133" t="s">
        <v>106</v>
      </c>
      <c r="E317" s="133">
        <v>27400.0</v>
      </c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>
      <c r="A318" s="131" t="s">
        <v>11149</v>
      </c>
      <c r="B318" s="131">
        <v>2035.0</v>
      </c>
      <c r="C318" s="133">
        <v>2144407.82662</v>
      </c>
      <c r="D318" s="133" t="s">
        <v>106</v>
      </c>
      <c r="E318" s="133">
        <v>27400.0</v>
      </c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>
      <c r="A319" s="131" t="s">
        <v>11149</v>
      </c>
      <c r="B319" s="131">
        <v>2040.0</v>
      </c>
      <c r="C319" s="133">
        <v>2066733.99942</v>
      </c>
      <c r="D319" s="133" t="s">
        <v>106</v>
      </c>
      <c r="E319" s="133">
        <v>27400.0</v>
      </c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>
      <c r="A320" s="131" t="s">
        <v>11149</v>
      </c>
      <c r="B320" s="131">
        <v>2045.0</v>
      </c>
      <c r="C320" s="133">
        <v>1986498.14189</v>
      </c>
      <c r="D320" s="133" t="s">
        <v>106</v>
      </c>
      <c r="E320" s="133">
        <v>27400.0</v>
      </c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>
      <c r="A321" s="131" t="s">
        <v>11150</v>
      </c>
      <c r="B321" s="131">
        <v>2020.0</v>
      </c>
      <c r="C321" s="133">
        <v>2309475.44115</v>
      </c>
      <c r="D321" s="133" t="s">
        <v>106</v>
      </c>
      <c r="E321" s="133">
        <v>27400.0</v>
      </c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>
      <c r="A322" s="131" t="s">
        <v>11150</v>
      </c>
      <c r="B322" s="131">
        <v>2025.0</v>
      </c>
      <c r="C322" s="133">
        <v>2317920.03779</v>
      </c>
      <c r="D322" s="133" t="s">
        <v>106</v>
      </c>
      <c r="E322" s="133">
        <v>27400.0</v>
      </c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>
      <c r="A323" s="131" t="s">
        <v>11150</v>
      </c>
      <c r="B323" s="131">
        <v>2030.0</v>
      </c>
      <c r="C323" s="133">
        <v>2233664.86748</v>
      </c>
      <c r="D323" s="133" t="s">
        <v>106</v>
      </c>
      <c r="E323" s="133">
        <v>27400.0</v>
      </c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>
      <c r="A324" s="131" t="s">
        <v>11150</v>
      </c>
      <c r="B324" s="131">
        <v>2035.0</v>
      </c>
      <c r="C324" s="133">
        <v>2144407.82662</v>
      </c>
      <c r="D324" s="133" t="s">
        <v>106</v>
      </c>
      <c r="E324" s="133">
        <v>27400.0</v>
      </c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>
      <c r="A325" s="131" t="s">
        <v>11150</v>
      </c>
      <c r="B325" s="131">
        <v>2040.0</v>
      </c>
      <c r="C325" s="133">
        <v>2066733.99942</v>
      </c>
      <c r="D325" s="133" t="s">
        <v>106</v>
      </c>
      <c r="E325" s="133">
        <v>27400.0</v>
      </c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>
      <c r="A326" s="131" t="s">
        <v>11150</v>
      </c>
      <c r="B326" s="131">
        <v>2045.0</v>
      </c>
      <c r="C326" s="133">
        <v>1986498.14189</v>
      </c>
      <c r="D326" s="133" t="s">
        <v>106</v>
      </c>
      <c r="E326" s="133">
        <v>27400.0</v>
      </c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>
      <c r="A327" s="131" t="s">
        <v>11151</v>
      </c>
      <c r="B327" s="131">
        <v>2020.0</v>
      </c>
      <c r="C327" s="133">
        <v>2309475.44115</v>
      </c>
      <c r="D327" s="133" t="s">
        <v>106</v>
      </c>
      <c r="E327" s="133">
        <v>27400.0</v>
      </c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>
      <c r="A328" s="131" t="s">
        <v>11151</v>
      </c>
      <c r="B328" s="131">
        <v>2025.0</v>
      </c>
      <c r="C328" s="133">
        <v>2317920.03779</v>
      </c>
      <c r="D328" s="133" t="s">
        <v>106</v>
      </c>
      <c r="E328" s="133">
        <v>27400.0</v>
      </c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>
      <c r="A329" s="131" t="s">
        <v>11151</v>
      </c>
      <c r="B329" s="131">
        <v>2030.0</v>
      </c>
      <c r="C329" s="133">
        <v>2233664.86748</v>
      </c>
      <c r="D329" s="133" t="s">
        <v>106</v>
      </c>
      <c r="E329" s="133">
        <v>27400.0</v>
      </c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>
      <c r="A330" s="131" t="s">
        <v>11151</v>
      </c>
      <c r="B330" s="131">
        <v>2035.0</v>
      </c>
      <c r="C330" s="133">
        <v>2144407.82662</v>
      </c>
      <c r="D330" s="133" t="s">
        <v>106</v>
      </c>
      <c r="E330" s="133">
        <v>27400.0</v>
      </c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>
      <c r="A331" s="131" t="s">
        <v>11151</v>
      </c>
      <c r="B331" s="131">
        <v>2040.0</v>
      </c>
      <c r="C331" s="133">
        <v>2066733.99942</v>
      </c>
      <c r="D331" s="133" t="s">
        <v>106</v>
      </c>
      <c r="E331" s="133">
        <v>27400.0</v>
      </c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>
      <c r="A332" s="131" t="s">
        <v>11151</v>
      </c>
      <c r="B332" s="131">
        <v>2045.0</v>
      </c>
      <c r="C332" s="133">
        <v>1986498.14189</v>
      </c>
      <c r="D332" s="133" t="s">
        <v>106</v>
      </c>
      <c r="E332" s="133">
        <v>27400.0</v>
      </c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>
      <c r="A333" s="131" t="s">
        <v>11152</v>
      </c>
      <c r="B333" s="131">
        <v>2020.0</v>
      </c>
      <c r="C333" s="133">
        <v>2309475.44115</v>
      </c>
      <c r="D333" s="133" t="s">
        <v>106</v>
      </c>
      <c r="E333" s="133">
        <v>27400.0</v>
      </c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>
      <c r="A334" s="131" t="s">
        <v>11152</v>
      </c>
      <c r="B334" s="131">
        <v>2025.0</v>
      </c>
      <c r="C334" s="133">
        <v>2317920.03779</v>
      </c>
      <c r="D334" s="133" t="s">
        <v>106</v>
      </c>
      <c r="E334" s="133">
        <v>27400.0</v>
      </c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>
      <c r="A335" s="131" t="s">
        <v>11152</v>
      </c>
      <c r="B335" s="131">
        <v>2030.0</v>
      </c>
      <c r="C335" s="133">
        <v>2233664.86748</v>
      </c>
      <c r="D335" s="133" t="s">
        <v>106</v>
      </c>
      <c r="E335" s="133">
        <v>27400.0</v>
      </c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>
      <c r="A336" s="131" t="s">
        <v>11152</v>
      </c>
      <c r="B336" s="131">
        <v>2035.0</v>
      </c>
      <c r="C336" s="133">
        <v>2144407.82662</v>
      </c>
      <c r="D336" s="133" t="s">
        <v>106</v>
      </c>
      <c r="E336" s="133">
        <v>27400.0</v>
      </c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>
      <c r="A337" s="131" t="s">
        <v>11152</v>
      </c>
      <c r="B337" s="131">
        <v>2040.0</v>
      </c>
      <c r="C337" s="133">
        <v>2066733.99942</v>
      </c>
      <c r="D337" s="133" t="s">
        <v>106</v>
      </c>
      <c r="E337" s="133">
        <v>27400.0</v>
      </c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>
      <c r="A338" s="131" t="s">
        <v>11152</v>
      </c>
      <c r="B338" s="131">
        <v>2045.0</v>
      </c>
      <c r="C338" s="133">
        <v>1986498.14189</v>
      </c>
      <c r="D338" s="133" t="s">
        <v>106</v>
      </c>
      <c r="E338" s="133">
        <v>27400.0</v>
      </c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>
      <c r="A339" s="131" t="s">
        <v>11153</v>
      </c>
      <c r="B339" s="131">
        <v>2020.0</v>
      </c>
      <c r="C339" s="133">
        <v>2309475.44115</v>
      </c>
      <c r="D339" s="133" t="s">
        <v>106</v>
      </c>
      <c r="E339" s="133">
        <v>27400.0</v>
      </c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>
      <c r="A340" s="131" t="s">
        <v>11153</v>
      </c>
      <c r="B340" s="131">
        <v>2025.0</v>
      </c>
      <c r="C340" s="133">
        <v>2317920.03779</v>
      </c>
      <c r="D340" s="133" t="s">
        <v>106</v>
      </c>
      <c r="E340" s="133">
        <v>27400.0</v>
      </c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>
      <c r="A341" s="131" t="s">
        <v>11153</v>
      </c>
      <c r="B341" s="131">
        <v>2030.0</v>
      </c>
      <c r="C341" s="133">
        <v>2233664.86748</v>
      </c>
      <c r="D341" s="133" t="s">
        <v>106</v>
      </c>
      <c r="E341" s="133">
        <v>27400.0</v>
      </c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>
      <c r="A342" s="131" t="s">
        <v>11153</v>
      </c>
      <c r="B342" s="131">
        <v>2035.0</v>
      </c>
      <c r="C342" s="133">
        <v>2144407.82662</v>
      </c>
      <c r="D342" s="133" t="s">
        <v>106</v>
      </c>
      <c r="E342" s="133">
        <v>27400.0</v>
      </c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>
      <c r="A343" s="131" t="s">
        <v>11153</v>
      </c>
      <c r="B343" s="131">
        <v>2040.0</v>
      </c>
      <c r="C343" s="133">
        <v>2066733.99942</v>
      </c>
      <c r="D343" s="133" t="s">
        <v>106</v>
      </c>
      <c r="E343" s="133">
        <v>27400.0</v>
      </c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>
      <c r="A344" s="131" t="s">
        <v>11153</v>
      </c>
      <c r="B344" s="131">
        <v>2045.0</v>
      </c>
      <c r="C344" s="133">
        <v>1986498.14189</v>
      </c>
      <c r="D344" s="133" t="s">
        <v>106</v>
      </c>
      <c r="E344" s="133">
        <v>27400.0</v>
      </c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>
      <c r="A345" s="131" t="s">
        <v>11154</v>
      </c>
      <c r="B345" s="131">
        <v>2020.0</v>
      </c>
      <c r="C345" s="133">
        <v>2309475.44115</v>
      </c>
      <c r="D345" s="133" t="s">
        <v>106</v>
      </c>
      <c r="E345" s="133">
        <v>27400.0</v>
      </c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>
      <c r="A346" s="131" t="s">
        <v>11154</v>
      </c>
      <c r="B346" s="131">
        <v>2025.0</v>
      </c>
      <c r="C346" s="133">
        <v>2317920.03779</v>
      </c>
      <c r="D346" s="133" t="s">
        <v>106</v>
      </c>
      <c r="E346" s="133">
        <v>27400.0</v>
      </c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>
      <c r="A347" s="131" t="s">
        <v>11154</v>
      </c>
      <c r="B347" s="131">
        <v>2030.0</v>
      </c>
      <c r="C347" s="133">
        <v>2233664.86748</v>
      </c>
      <c r="D347" s="133" t="s">
        <v>106</v>
      </c>
      <c r="E347" s="133">
        <v>27400.0</v>
      </c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>
      <c r="A348" s="131" t="s">
        <v>11154</v>
      </c>
      <c r="B348" s="131">
        <v>2035.0</v>
      </c>
      <c r="C348" s="133">
        <v>2144407.82662</v>
      </c>
      <c r="D348" s="133" t="s">
        <v>106</v>
      </c>
      <c r="E348" s="133">
        <v>27400.0</v>
      </c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>
      <c r="A349" s="131" t="s">
        <v>11154</v>
      </c>
      <c r="B349" s="131">
        <v>2040.0</v>
      </c>
      <c r="C349" s="133">
        <v>2066733.99942</v>
      </c>
      <c r="D349" s="133" t="s">
        <v>106</v>
      </c>
      <c r="E349" s="133">
        <v>27400.0</v>
      </c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>
      <c r="A350" s="131" t="s">
        <v>11154</v>
      </c>
      <c r="B350" s="131">
        <v>2045.0</v>
      </c>
      <c r="C350" s="133">
        <v>1986498.14189</v>
      </c>
      <c r="D350" s="133" t="s">
        <v>106</v>
      </c>
      <c r="E350" s="133">
        <v>27400.0</v>
      </c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>
      <c r="A351" s="131" t="s">
        <v>11155</v>
      </c>
      <c r="B351" s="131">
        <v>2020.0</v>
      </c>
      <c r="C351" s="133">
        <v>2309475.44115</v>
      </c>
      <c r="D351" s="133" t="s">
        <v>106</v>
      </c>
      <c r="E351" s="133">
        <v>27400.0</v>
      </c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>
      <c r="A352" s="131" t="s">
        <v>11155</v>
      </c>
      <c r="B352" s="131">
        <v>2025.0</v>
      </c>
      <c r="C352" s="133">
        <v>2317920.03779</v>
      </c>
      <c r="D352" s="133" t="s">
        <v>106</v>
      </c>
      <c r="E352" s="133">
        <v>27400.0</v>
      </c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>
      <c r="A353" s="131" t="s">
        <v>11155</v>
      </c>
      <c r="B353" s="131">
        <v>2030.0</v>
      </c>
      <c r="C353" s="133">
        <v>2233664.86748</v>
      </c>
      <c r="D353" s="133" t="s">
        <v>106</v>
      </c>
      <c r="E353" s="133">
        <v>27400.0</v>
      </c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>
      <c r="A354" s="131" t="s">
        <v>11155</v>
      </c>
      <c r="B354" s="131">
        <v>2035.0</v>
      </c>
      <c r="C354" s="133">
        <v>2144407.82662</v>
      </c>
      <c r="D354" s="133" t="s">
        <v>106</v>
      </c>
      <c r="E354" s="133">
        <v>27400.0</v>
      </c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>
      <c r="A355" s="131" t="s">
        <v>11155</v>
      </c>
      <c r="B355" s="131">
        <v>2040.0</v>
      </c>
      <c r="C355" s="133">
        <v>2066733.99942</v>
      </c>
      <c r="D355" s="133" t="s">
        <v>106</v>
      </c>
      <c r="E355" s="133">
        <v>27400.0</v>
      </c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>
      <c r="A356" s="131" t="s">
        <v>11155</v>
      </c>
      <c r="B356" s="131">
        <v>2045.0</v>
      </c>
      <c r="C356" s="133">
        <v>1986498.14189</v>
      </c>
      <c r="D356" s="133" t="s">
        <v>106</v>
      </c>
      <c r="E356" s="133">
        <v>27400.0</v>
      </c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>
      <c r="A357" s="131" t="s">
        <v>11156</v>
      </c>
      <c r="B357" s="131">
        <v>2020.0</v>
      </c>
      <c r="C357" s="133">
        <v>2309475.44115</v>
      </c>
      <c r="D357" s="133" t="s">
        <v>106</v>
      </c>
      <c r="E357" s="133">
        <v>27400.0</v>
      </c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>
      <c r="A358" s="131" t="s">
        <v>11156</v>
      </c>
      <c r="B358" s="131">
        <v>2025.0</v>
      </c>
      <c r="C358" s="133">
        <v>2317920.03779</v>
      </c>
      <c r="D358" s="133" t="s">
        <v>106</v>
      </c>
      <c r="E358" s="133">
        <v>27400.0</v>
      </c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>
      <c r="A359" s="131" t="s">
        <v>11156</v>
      </c>
      <c r="B359" s="131">
        <v>2030.0</v>
      </c>
      <c r="C359" s="133">
        <v>2233664.86748</v>
      </c>
      <c r="D359" s="133" t="s">
        <v>106</v>
      </c>
      <c r="E359" s="133">
        <v>27400.0</v>
      </c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>
      <c r="A360" s="131" t="s">
        <v>11156</v>
      </c>
      <c r="B360" s="131">
        <v>2035.0</v>
      </c>
      <c r="C360" s="133">
        <v>2144407.82662</v>
      </c>
      <c r="D360" s="133" t="s">
        <v>106</v>
      </c>
      <c r="E360" s="133">
        <v>27400.0</v>
      </c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>
      <c r="A361" s="131" t="s">
        <v>11156</v>
      </c>
      <c r="B361" s="131">
        <v>2040.0</v>
      </c>
      <c r="C361" s="133">
        <v>2066733.99942</v>
      </c>
      <c r="D361" s="133" t="s">
        <v>106</v>
      </c>
      <c r="E361" s="133">
        <v>27400.0</v>
      </c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>
      <c r="A362" s="131" t="s">
        <v>11156</v>
      </c>
      <c r="B362" s="131">
        <v>2045.0</v>
      </c>
      <c r="C362" s="133">
        <v>1986498.14189</v>
      </c>
      <c r="D362" s="133" t="s">
        <v>106</v>
      </c>
      <c r="E362" s="133">
        <v>27400.0</v>
      </c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>
      <c r="A363" s="131" t="s">
        <v>11157</v>
      </c>
      <c r="B363" s="131">
        <v>2020.0</v>
      </c>
      <c r="C363" s="133">
        <v>2309475.44115</v>
      </c>
      <c r="D363" s="133" t="s">
        <v>106</v>
      </c>
      <c r="E363" s="133">
        <v>27400.0</v>
      </c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>
      <c r="A364" s="131" t="s">
        <v>11157</v>
      </c>
      <c r="B364" s="131">
        <v>2025.0</v>
      </c>
      <c r="C364" s="133">
        <v>2317920.03779</v>
      </c>
      <c r="D364" s="133" t="s">
        <v>106</v>
      </c>
      <c r="E364" s="133">
        <v>27400.0</v>
      </c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>
      <c r="A365" s="131" t="s">
        <v>11157</v>
      </c>
      <c r="B365" s="131">
        <v>2030.0</v>
      </c>
      <c r="C365" s="133">
        <v>2233664.86748</v>
      </c>
      <c r="D365" s="133" t="s">
        <v>106</v>
      </c>
      <c r="E365" s="133">
        <v>27400.0</v>
      </c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>
      <c r="A366" s="131" t="s">
        <v>11157</v>
      </c>
      <c r="B366" s="131">
        <v>2035.0</v>
      </c>
      <c r="C366" s="133">
        <v>2144407.82662</v>
      </c>
      <c r="D366" s="133" t="s">
        <v>106</v>
      </c>
      <c r="E366" s="133">
        <v>27400.0</v>
      </c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>
      <c r="A367" s="131" t="s">
        <v>11157</v>
      </c>
      <c r="B367" s="131">
        <v>2040.0</v>
      </c>
      <c r="C367" s="133">
        <v>2066733.99942</v>
      </c>
      <c r="D367" s="133" t="s">
        <v>106</v>
      </c>
      <c r="E367" s="133">
        <v>27400.0</v>
      </c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>
      <c r="A368" s="131" t="s">
        <v>11157</v>
      </c>
      <c r="B368" s="131">
        <v>2045.0</v>
      </c>
      <c r="C368" s="133">
        <v>1986498.14189</v>
      </c>
      <c r="D368" s="133" t="s">
        <v>106</v>
      </c>
      <c r="E368" s="133">
        <v>27400.0</v>
      </c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>
      <c r="A369" s="131" t="s">
        <v>11158</v>
      </c>
      <c r="B369" s="131">
        <v>2020.0</v>
      </c>
      <c r="C369" s="133">
        <v>2309475.44115</v>
      </c>
      <c r="D369" s="133" t="s">
        <v>106</v>
      </c>
      <c r="E369" s="133">
        <v>27400.0</v>
      </c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>
      <c r="A370" s="131" t="s">
        <v>11158</v>
      </c>
      <c r="B370" s="131">
        <v>2025.0</v>
      </c>
      <c r="C370" s="133">
        <v>2317920.03779</v>
      </c>
      <c r="D370" s="133" t="s">
        <v>106</v>
      </c>
      <c r="E370" s="133">
        <v>27400.0</v>
      </c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>
      <c r="A371" s="131" t="s">
        <v>11158</v>
      </c>
      <c r="B371" s="131">
        <v>2030.0</v>
      </c>
      <c r="C371" s="133">
        <v>2233664.86748</v>
      </c>
      <c r="D371" s="133" t="s">
        <v>106</v>
      </c>
      <c r="E371" s="133">
        <v>27400.0</v>
      </c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>
      <c r="A372" s="131" t="s">
        <v>11158</v>
      </c>
      <c r="B372" s="131">
        <v>2035.0</v>
      </c>
      <c r="C372" s="133">
        <v>2144407.82662</v>
      </c>
      <c r="D372" s="133" t="s">
        <v>106</v>
      </c>
      <c r="E372" s="133">
        <v>27400.0</v>
      </c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>
      <c r="A373" s="131" t="s">
        <v>11158</v>
      </c>
      <c r="B373" s="131">
        <v>2040.0</v>
      </c>
      <c r="C373" s="133">
        <v>2066733.99942</v>
      </c>
      <c r="D373" s="133" t="s">
        <v>106</v>
      </c>
      <c r="E373" s="133">
        <v>27400.0</v>
      </c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>
      <c r="A374" s="131" t="s">
        <v>11158</v>
      </c>
      <c r="B374" s="131">
        <v>2045.0</v>
      </c>
      <c r="C374" s="133">
        <v>1986498.14189</v>
      </c>
      <c r="D374" s="133" t="s">
        <v>106</v>
      </c>
      <c r="E374" s="133">
        <v>27400.0</v>
      </c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>
      <c r="A375" s="131" t="s">
        <v>11159</v>
      </c>
      <c r="B375" s="131">
        <v>2020.0</v>
      </c>
      <c r="C375" s="133">
        <v>2309475.44115</v>
      </c>
      <c r="D375" s="133" t="s">
        <v>106</v>
      </c>
      <c r="E375" s="133">
        <v>27400.0</v>
      </c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>
      <c r="A376" s="131" t="s">
        <v>11159</v>
      </c>
      <c r="B376" s="131">
        <v>2025.0</v>
      </c>
      <c r="C376" s="133">
        <v>2317920.03779</v>
      </c>
      <c r="D376" s="133" t="s">
        <v>106</v>
      </c>
      <c r="E376" s="133">
        <v>27400.0</v>
      </c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>
      <c r="A377" s="131" t="s">
        <v>11159</v>
      </c>
      <c r="B377" s="131">
        <v>2030.0</v>
      </c>
      <c r="C377" s="133">
        <v>2233664.86748</v>
      </c>
      <c r="D377" s="133" t="s">
        <v>106</v>
      </c>
      <c r="E377" s="133">
        <v>27400.0</v>
      </c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>
      <c r="A378" s="131" t="s">
        <v>11159</v>
      </c>
      <c r="B378" s="131">
        <v>2035.0</v>
      </c>
      <c r="C378" s="133">
        <v>2144407.82662</v>
      </c>
      <c r="D378" s="133" t="s">
        <v>106</v>
      </c>
      <c r="E378" s="133">
        <v>27400.0</v>
      </c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>
      <c r="A379" s="131" t="s">
        <v>11159</v>
      </c>
      <c r="B379" s="131">
        <v>2040.0</v>
      </c>
      <c r="C379" s="133">
        <v>2066733.99942</v>
      </c>
      <c r="D379" s="133" t="s">
        <v>106</v>
      </c>
      <c r="E379" s="133">
        <v>27400.0</v>
      </c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>
      <c r="A380" s="131" t="s">
        <v>11159</v>
      </c>
      <c r="B380" s="131">
        <v>2045.0</v>
      </c>
      <c r="C380" s="133">
        <v>1986498.14189</v>
      </c>
      <c r="D380" s="133" t="s">
        <v>106</v>
      </c>
      <c r="E380" s="133">
        <v>27400.0</v>
      </c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>
      <c r="A381" s="131" t="s">
        <v>11160</v>
      </c>
      <c r="B381" s="131">
        <v>2020.0</v>
      </c>
      <c r="C381" s="133">
        <v>2309475.44115</v>
      </c>
      <c r="D381" s="133" t="s">
        <v>106</v>
      </c>
      <c r="E381" s="133">
        <v>27400.0</v>
      </c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>
      <c r="A382" s="131" t="s">
        <v>11160</v>
      </c>
      <c r="B382" s="131">
        <v>2025.0</v>
      </c>
      <c r="C382" s="133">
        <v>2317920.03779</v>
      </c>
      <c r="D382" s="133" t="s">
        <v>106</v>
      </c>
      <c r="E382" s="133">
        <v>27400.0</v>
      </c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>
      <c r="A383" s="131" t="s">
        <v>11160</v>
      </c>
      <c r="B383" s="131">
        <v>2030.0</v>
      </c>
      <c r="C383" s="133">
        <v>2233664.86748</v>
      </c>
      <c r="D383" s="133" t="s">
        <v>106</v>
      </c>
      <c r="E383" s="133">
        <v>27400.0</v>
      </c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>
      <c r="A384" s="131" t="s">
        <v>11160</v>
      </c>
      <c r="B384" s="131">
        <v>2035.0</v>
      </c>
      <c r="C384" s="133">
        <v>2144407.82662</v>
      </c>
      <c r="D384" s="133" t="s">
        <v>106</v>
      </c>
      <c r="E384" s="133">
        <v>27400.0</v>
      </c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>
      <c r="A385" s="131" t="s">
        <v>11160</v>
      </c>
      <c r="B385" s="131">
        <v>2040.0</v>
      </c>
      <c r="C385" s="133">
        <v>2066733.99942</v>
      </c>
      <c r="D385" s="133" t="s">
        <v>106</v>
      </c>
      <c r="E385" s="133">
        <v>27400.0</v>
      </c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>
      <c r="A386" s="131" t="s">
        <v>11160</v>
      </c>
      <c r="B386" s="131">
        <v>2045.0</v>
      </c>
      <c r="C386" s="133">
        <v>1986498.14189</v>
      </c>
      <c r="D386" s="133" t="s">
        <v>106</v>
      </c>
      <c r="E386" s="133">
        <v>27400.0</v>
      </c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>
      <c r="A387" s="131" t="s">
        <v>11161</v>
      </c>
      <c r="B387" s="131">
        <v>2020.0</v>
      </c>
      <c r="C387" s="133">
        <v>2309475.44115</v>
      </c>
      <c r="D387" s="133" t="s">
        <v>106</v>
      </c>
      <c r="E387" s="133">
        <v>27400.0</v>
      </c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>
      <c r="A388" s="131" t="s">
        <v>11161</v>
      </c>
      <c r="B388" s="131">
        <v>2025.0</v>
      </c>
      <c r="C388" s="133">
        <v>2317920.03779</v>
      </c>
      <c r="D388" s="133" t="s">
        <v>106</v>
      </c>
      <c r="E388" s="133">
        <v>27400.0</v>
      </c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>
      <c r="A389" s="131" t="s">
        <v>11161</v>
      </c>
      <c r="B389" s="131">
        <v>2030.0</v>
      </c>
      <c r="C389" s="133">
        <v>2233664.86748</v>
      </c>
      <c r="D389" s="133" t="s">
        <v>106</v>
      </c>
      <c r="E389" s="133">
        <v>27400.0</v>
      </c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>
      <c r="A390" s="131" t="s">
        <v>11161</v>
      </c>
      <c r="B390" s="131">
        <v>2035.0</v>
      </c>
      <c r="C390" s="133">
        <v>2144407.82662</v>
      </c>
      <c r="D390" s="133" t="s">
        <v>106</v>
      </c>
      <c r="E390" s="133">
        <v>27400.0</v>
      </c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>
      <c r="A391" s="131" t="s">
        <v>11161</v>
      </c>
      <c r="B391" s="131">
        <v>2040.0</v>
      </c>
      <c r="C391" s="133">
        <v>2066733.99942</v>
      </c>
      <c r="D391" s="133" t="s">
        <v>106</v>
      </c>
      <c r="E391" s="133">
        <v>27400.0</v>
      </c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>
      <c r="A392" s="131" t="s">
        <v>11161</v>
      </c>
      <c r="B392" s="131">
        <v>2045.0</v>
      </c>
      <c r="C392" s="133">
        <v>1986498.14189</v>
      </c>
      <c r="D392" s="133" t="s">
        <v>106</v>
      </c>
      <c r="E392" s="133">
        <v>27400.0</v>
      </c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>
      <c r="A393" s="131" t="s">
        <v>11162</v>
      </c>
      <c r="B393" s="131">
        <v>2020.0</v>
      </c>
      <c r="C393" s="133">
        <v>2309475.44115</v>
      </c>
      <c r="D393" s="133" t="s">
        <v>106</v>
      </c>
      <c r="E393" s="133">
        <v>27400.0</v>
      </c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>
      <c r="A394" s="131" t="s">
        <v>11162</v>
      </c>
      <c r="B394" s="131">
        <v>2025.0</v>
      </c>
      <c r="C394" s="133">
        <v>2317920.03779</v>
      </c>
      <c r="D394" s="133" t="s">
        <v>106</v>
      </c>
      <c r="E394" s="133">
        <v>27400.0</v>
      </c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>
      <c r="A395" s="131" t="s">
        <v>11162</v>
      </c>
      <c r="B395" s="131">
        <v>2030.0</v>
      </c>
      <c r="C395" s="133">
        <v>2233664.86748</v>
      </c>
      <c r="D395" s="133" t="s">
        <v>106</v>
      </c>
      <c r="E395" s="133">
        <v>27400.0</v>
      </c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>
      <c r="A396" s="131" t="s">
        <v>11162</v>
      </c>
      <c r="B396" s="131">
        <v>2035.0</v>
      </c>
      <c r="C396" s="133">
        <v>2144407.82662</v>
      </c>
      <c r="D396" s="133" t="s">
        <v>106</v>
      </c>
      <c r="E396" s="133">
        <v>27400.0</v>
      </c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>
      <c r="A397" s="131" t="s">
        <v>11162</v>
      </c>
      <c r="B397" s="131">
        <v>2040.0</v>
      </c>
      <c r="C397" s="133">
        <v>2066733.99942</v>
      </c>
      <c r="D397" s="133" t="s">
        <v>106</v>
      </c>
      <c r="E397" s="133">
        <v>27400.0</v>
      </c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>
      <c r="A398" s="131" t="s">
        <v>11162</v>
      </c>
      <c r="B398" s="131">
        <v>2045.0</v>
      </c>
      <c r="C398" s="133">
        <v>1986498.14189</v>
      </c>
      <c r="D398" s="133" t="s">
        <v>106</v>
      </c>
      <c r="E398" s="133">
        <v>27400.0</v>
      </c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>
      <c r="A399" s="131" t="s">
        <v>11163</v>
      </c>
      <c r="B399" s="131">
        <v>2020.0</v>
      </c>
      <c r="C399" s="133">
        <v>2309475.44115</v>
      </c>
      <c r="D399" s="133" t="s">
        <v>106</v>
      </c>
      <c r="E399" s="133">
        <v>27400.0</v>
      </c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>
      <c r="A400" s="131" t="s">
        <v>11163</v>
      </c>
      <c r="B400" s="131">
        <v>2025.0</v>
      </c>
      <c r="C400" s="133">
        <v>2317920.03779</v>
      </c>
      <c r="D400" s="133" t="s">
        <v>106</v>
      </c>
      <c r="E400" s="133">
        <v>27400.0</v>
      </c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>
      <c r="A401" s="131" t="s">
        <v>11163</v>
      </c>
      <c r="B401" s="131">
        <v>2030.0</v>
      </c>
      <c r="C401" s="133">
        <v>2233664.86748</v>
      </c>
      <c r="D401" s="133" t="s">
        <v>106</v>
      </c>
      <c r="E401" s="133">
        <v>27400.0</v>
      </c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>
      <c r="A402" s="131" t="s">
        <v>11163</v>
      </c>
      <c r="B402" s="131">
        <v>2035.0</v>
      </c>
      <c r="C402" s="133">
        <v>2144407.82662</v>
      </c>
      <c r="D402" s="133" t="s">
        <v>106</v>
      </c>
      <c r="E402" s="133">
        <v>27400.0</v>
      </c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>
      <c r="A403" s="131" t="s">
        <v>11163</v>
      </c>
      <c r="B403" s="131">
        <v>2040.0</v>
      </c>
      <c r="C403" s="133">
        <v>2066733.99942</v>
      </c>
      <c r="D403" s="133" t="s">
        <v>106</v>
      </c>
      <c r="E403" s="133">
        <v>27400.0</v>
      </c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>
      <c r="A404" s="131" t="s">
        <v>11163</v>
      </c>
      <c r="B404" s="131">
        <v>2045.0</v>
      </c>
      <c r="C404" s="133">
        <v>1986498.14189</v>
      </c>
      <c r="D404" s="133" t="s">
        <v>106</v>
      </c>
      <c r="E404" s="133">
        <v>27400.0</v>
      </c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>
      <c r="A405" s="131" t="s">
        <v>11164</v>
      </c>
      <c r="B405" s="131">
        <v>2020.0</v>
      </c>
      <c r="C405" s="133">
        <v>2309475.44115</v>
      </c>
      <c r="D405" s="133" t="s">
        <v>106</v>
      </c>
      <c r="E405" s="133">
        <v>27400.0</v>
      </c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>
      <c r="A406" s="131" t="s">
        <v>11164</v>
      </c>
      <c r="B406" s="131">
        <v>2025.0</v>
      </c>
      <c r="C406" s="133">
        <v>2317920.03779</v>
      </c>
      <c r="D406" s="133" t="s">
        <v>106</v>
      </c>
      <c r="E406" s="133">
        <v>27400.0</v>
      </c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>
      <c r="A407" s="131" t="s">
        <v>11164</v>
      </c>
      <c r="B407" s="131">
        <v>2030.0</v>
      </c>
      <c r="C407" s="133">
        <v>2233664.86748</v>
      </c>
      <c r="D407" s="133" t="s">
        <v>106</v>
      </c>
      <c r="E407" s="133">
        <v>27400.0</v>
      </c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>
      <c r="A408" s="131" t="s">
        <v>11164</v>
      </c>
      <c r="B408" s="131">
        <v>2035.0</v>
      </c>
      <c r="C408" s="133">
        <v>2144407.82662</v>
      </c>
      <c r="D408" s="133" t="s">
        <v>106</v>
      </c>
      <c r="E408" s="133">
        <v>27400.0</v>
      </c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>
      <c r="A409" s="131" t="s">
        <v>11164</v>
      </c>
      <c r="B409" s="131">
        <v>2040.0</v>
      </c>
      <c r="C409" s="133">
        <v>2066733.99942</v>
      </c>
      <c r="D409" s="133" t="s">
        <v>106</v>
      </c>
      <c r="E409" s="133">
        <v>27400.0</v>
      </c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>
      <c r="A410" s="131" t="s">
        <v>11164</v>
      </c>
      <c r="B410" s="131">
        <v>2045.0</v>
      </c>
      <c r="C410" s="133">
        <v>1986498.14189</v>
      </c>
      <c r="D410" s="133" t="s">
        <v>106</v>
      </c>
      <c r="E410" s="133">
        <v>27400.0</v>
      </c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>
      <c r="A411" s="131" t="s">
        <v>11165</v>
      </c>
      <c r="B411" s="131">
        <v>2020.0</v>
      </c>
      <c r="C411" s="133">
        <v>2309475.44115</v>
      </c>
      <c r="D411" s="133" t="s">
        <v>106</v>
      </c>
      <c r="E411" s="133">
        <v>27400.0</v>
      </c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>
      <c r="A412" s="131" t="s">
        <v>11165</v>
      </c>
      <c r="B412" s="131">
        <v>2025.0</v>
      </c>
      <c r="C412" s="133">
        <v>2317920.03779</v>
      </c>
      <c r="D412" s="133" t="s">
        <v>106</v>
      </c>
      <c r="E412" s="133">
        <v>27400.0</v>
      </c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>
      <c r="A413" s="131" t="s">
        <v>11165</v>
      </c>
      <c r="B413" s="131">
        <v>2030.0</v>
      </c>
      <c r="C413" s="133">
        <v>2233664.86748</v>
      </c>
      <c r="D413" s="133" t="s">
        <v>106</v>
      </c>
      <c r="E413" s="133">
        <v>27400.0</v>
      </c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>
      <c r="A414" s="131" t="s">
        <v>11165</v>
      </c>
      <c r="B414" s="131">
        <v>2035.0</v>
      </c>
      <c r="C414" s="133">
        <v>2144407.82662</v>
      </c>
      <c r="D414" s="133" t="s">
        <v>106</v>
      </c>
      <c r="E414" s="133">
        <v>27400.0</v>
      </c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>
      <c r="A415" s="131" t="s">
        <v>11165</v>
      </c>
      <c r="B415" s="131">
        <v>2040.0</v>
      </c>
      <c r="C415" s="133">
        <v>2066733.99942</v>
      </c>
      <c r="D415" s="133" t="s">
        <v>106</v>
      </c>
      <c r="E415" s="133">
        <v>27400.0</v>
      </c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>
      <c r="A416" s="131" t="s">
        <v>11165</v>
      </c>
      <c r="B416" s="131">
        <v>2045.0</v>
      </c>
      <c r="C416" s="133">
        <v>1986498.14189</v>
      </c>
      <c r="D416" s="133" t="s">
        <v>106</v>
      </c>
      <c r="E416" s="133">
        <v>27400.0</v>
      </c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>
      <c r="A417" s="131" t="s">
        <v>11166</v>
      </c>
      <c r="B417" s="131">
        <v>2020.0</v>
      </c>
      <c r="C417" s="133">
        <v>2309475.44115</v>
      </c>
      <c r="D417" s="133" t="s">
        <v>106</v>
      </c>
      <c r="E417" s="133">
        <v>27400.0</v>
      </c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>
      <c r="A418" s="131" t="s">
        <v>11166</v>
      </c>
      <c r="B418" s="131">
        <v>2025.0</v>
      </c>
      <c r="C418" s="133">
        <v>2317920.03779</v>
      </c>
      <c r="D418" s="133" t="s">
        <v>106</v>
      </c>
      <c r="E418" s="133">
        <v>27400.0</v>
      </c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>
      <c r="A419" s="131" t="s">
        <v>11166</v>
      </c>
      <c r="B419" s="131">
        <v>2030.0</v>
      </c>
      <c r="C419" s="133">
        <v>2233664.86748</v>
      </c>
      <c r="D419" s="133" t="s">
        <v>106</v>
      </c>
      <c r="E419" s="133">
        <v>27400.0</v>
      </c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>
      <c r="A420" s="131" t="s">
        <v>11166</v>
      </c>
      <c r="B420" s="131">
        <v>2035.0</v>
      </c>
      <c r="C420" s="133">
        <v>2144407.82662</v>
      </c>
      <c r="D420" s="133" t="s">
        <v>106</v>
      </c>
      <c r="E420" s="133">
        <v>27400.0</v>
      </c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>
      <c r="A421" s="131" t="s">
        <v>11166</v>
      </c>
      <c r="B421" s="131">
        <v>2040.0</v>
      </c>
      <c r="C421" s="133">
        <v>2066733.99942</v>
      </c>
      <c r="D421" s="133" t="s">
        <v>106</v>
      </c>
      <c r="E421" s="133">
        <v>27400.0</v>
      </c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>
      <c r="A422" s="131" t="s">
        <v>11166</v>
      </c>
      <c r="B422" s="131">
        <v>2045.0</v>
      </c>
      <c r="C422" s="133">
        <v>1986498.14189</v>
      </c>
      <c r="D422" s="133" t="s">
        <v>106</v>
      </c>
      <c r="E422" s="133">
        <v>27400.0</v>
      </c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>
      <c r="A423" s="131" t="s">
        <v>11167</v>
      </c>
      <c r="B423" s="131">
        <v>2020.0</v>
      </c>
      <c r="C423" s="133">
        <v>2309475.44115</v>
      </c>
      <c r="D423" s="133" t="s">
        <v>106</v>
      </c>
      <c r="E423" s="133">
        <v>27400.0</v>
      </c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>
      <c r="A424" s="131" t="s">
        <v>11167</v>
      </c>
      <c r="B424" s="131">
        <v>2025.0</v>
      </c>
      <c r="C424" s="133">
        <v>2317920.03779</v>
      </c>
      <c r="D424" s="133" t="s">
        <v>106</v>
      </c>
      <c r="E424" s="133">
        <v>27400.0</v>
      </c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>
      <c r="A425" s="131" t="s">
        <v>11167</v>
      </c>
      <c r="B425" s="131">
        <v>2030.0</v>
      </c>
      <c r="C425" s="133">
        <v>2233664.86748</v>
      </c>
      <c r="D425" s="133" t="s">
        <v>106</v>
      </c>
      <c r="E425" s="133">
        <v>27400.0</v>
      </c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>
      <c r="A426" s="131" t="s">
        <v>11167</v>
      </c>
      <c r="B426" s="131">
        <v>2035.0</v>
      </c>
      <c r="C426" s="133">
        <v>2144407.82662</v>
      </c>
      <c r="D426" s="133" t="s">
        <v>106</v>
      </c>
      <c r="E426" s="133">
        <v>27400.0</v>
      </c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>
      <c r="A427" s="131" t="s">
        <v>11167</v>
      </c>
      <c r="B427" s="131">
        <v>2040.0</v>
      </c>
      <c r="C427" s="133">
        <v>2066733.99942</v>
      </c>
      <c r="D427" s="133" t="s">
        <v>106</v>
      </c>
      <c r="E427" s="133">
        <v>27400.0</v>
      </c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>
      <c r="A428" s="131" t="s">
        <v>11167</v>
      </c>
      <c r="B428" s="131">
        <v>2045.0</v>
      </c>
      <c r="C428" s="133">
        <v>1986498.14189</v>
      </c>
      <c r="D428" s="133" t="s">
        <v>106</v>
      </c>
      <c r="E428" s="133">
        <v>27400.0</v>
      </c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>
      <c r="A429" s="131" t="s">
        <v>11168</v>
      </c>
      <c r="B429" s="131">
        <v>2020.0</v>
      </c>
      <c r="C429" s="133">
        <v>2309475.44115</v>
      </c>
      <c r="D429" s="133" t="s">
        <v>106</v>
      </c>
      <c r="E429" s="133">
        <v>27400.0</v>
      </c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>
      <c r="A430" s="131" t="s">
        <v>11168</v>
      </c>
      <c r="B430" s="131">
        <v>2025.0</v>
      </c>
      <c r="C430" s="133">
        <v>2317920.03779</v>
      </c>
      <c r="D430" s="133" t="s">
        <v>106</v>
      </c>
      <c r="E430" s="133">
        <v>27400.0</v>
      </c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>
      <c r="A431" s="131" t="s">
        <v>11168</v>
      </c>
      <c r="B431" s="131">
        <v>2030.0</v>
      </c>
      <c r="C431" s="133">
        <v>2233664.86748</v>
      </c>
      <c r="D431" s="133" t="s">
        <v>106</v>
      </c>
      <c r="E431" s="133">
        <v>27400.0</v>
      </c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>
      <c r="A432" s="131" t="s">
        <v>11168</v>
      </c>
      <c r="B432" s="131">
        <v>2035.0</v>
      </c>
      <c r="C432" s="133">
        <v>2144407.82662</v>
      </c>
      <c r="D432" s="133" t="s">
        <v>106</v>
      </c>
      <c r="E432" s="133">
        <v>27400.0</v>
      </c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>
      <c r="A433" s="131" t="s">
        <v>11168</v>
      </c>
      <c r="B433" s="131">
        <v>2040.0</v>
      </c>
      <c r="C433" s="133">
        <v>2066733.99942</v>
      </c>
      <c r="D433" s="133" t="s">
        <v>106</v>
      </c>
      <c r="E433" s="133">
        <v>27400.0</v>
      </c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>
      <c r="A434" s="131" t="s">
        <v>11168</v>
      </c>
      <c r="B434" s="131">
        <v>2045.0</v>
      </c>
      <c r="C434" s="133">
        <v>1986498.14189</v>
      </c>
      <c r="D434" s="133" t="s">
        <v>106</v>
      </c>
      <c r="E434" s="133">
        <v>27400.0</v>
      </c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>
      <c r="A435" s="131" t="s">
        <v>11169</v>
      </c>
      <c r="B435" s="131">
        <v>2020.0</v>
      </c>
      <c r="C435" s="133">
        <v>2309475.44115</v>
      </c>
      <c r="D435" s="133" t="s">
        <v>106</v>
      </c>
      <c r="E435" s="133">
        <v>27400.0</v>
      </c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>
      <c r="A436" s="131" t="s">
        <v>11169</v>
      </c>
      <c r="B436" s="131">
        <v>2025.0</v>
      </c>
      <c r="C436" s="133">
        <v>2317920.03779</v>
      </c>
      <c r="D436" s="133" t="s">
        <v>106</v>
      </c>
      <c r="E436" s="133">
        <v>27400.0</v>
      </c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>
      <c r="A437" s="131" t="s">
        <v>11169</v>
      </c>
      <c r="B437" s="131">
        <v>2030.0</v>
      </c>
      <c r="C437" s="133">
        <v>2233664.86748</v>
      </c>
      <c r="D437" s="133" t="s">
        <v>106</v>
      </c>
      <c r="E437" s="133">
        <v>27400.0</v>
      </c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>
      <c r="A438" s="131" t="s">
        <v>11169</v>
      </c>
      <c r="B438" s="131">
        <v>2035.0</v>
      </c>
      <c r="C438" s="133">
        <v>2144407.82662</v>
      </c>
      <c r="D438" s="133" t="s">
        <v>106</v>
      </c>
      <c r="E438" s="133">
        <v>27400.0</v>
      </c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>
      <c r="A439" s="131" t="s">
        <v>11169</v>
      </c>
      <c r="B439" s="131">
        <v>2040.0</v>
      </c>
      <c r="C439" s="133">
        <v>2066733.99942</v>
      </c>
      <c r="D439" s="133" t="s">
        <v>106</v>
      </c>
      <c r="E439" s="133">
        <v>27400.0</v>
      </c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>
      <c r="A440" s="131" t="s">
        <v>11169</v>
      </c>
      <c r="B440" s="131">
        <v>2045.0</v>
      </c>
      <c r="C440" s="133">
        <v>1986498.14189</v>
      </c>
      <c r="D440" s="133" t="s">
        <v>106</v>
      </c>
      <c r="E440" s="133">
        <v>27400.0</v>
      </c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>
      <c r="A441" s="131" t="s">
        <v>11170</v>
      </c>
      <c r="B441" s="131">
        <v>2020.0</v>
      </c>
      <c r="C441" s="133">
        <v>2309475.44115</v>
      </c>
      <c r="D441" s="133" t="s">
        <v>106</v>
      </c>
      <c r="E441" s="133">
        <v>27400.0</v>
      </c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>
      <c r="A442" s="131" t="s">
        <v>11170</v>
      </c>
      <c r="B442" s="131">
        <v>2025.0</v>
      </c>
      <c r="C442" s="133">
        <v>2317920.03779</v>
      </c>
      <c r="D442" s="133" t="s">
        <v>106</v>
      </c>
      <c r="E442" s="133">
        <v>27400.0</v>
      </c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>
      <c r="A443" s="131" t="s">
        <v>11170</v>
      </c>
      <c r="B443" s="131">
        <v>2030.0</v>
      </c>
      <c r="C443" s="133">
        <v>2233664.86748</v>
      </c>
      <c r="D443" s="133" t="s">
        <v>106</v>
      </c>
      <c r="E443" s="133">
        <v>27400.0</v>
      </c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>
      <c r="A444" s="131" t="s">
        <v>11170</v>
      </c>
      <c r="B444" s="131">
        <v>2035.0</v>
      </c>
      <c r="C444" s="133">
        <v>2144407.82662</v>
      </c>
      <c r="D444" s="133" t="s">
        <v>106</v>
      </c>
      <c r="E444" s="133">
        <v>27400.0</v>
      </c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>
      <c r="A445" s="131" t="s">
        <v>11170</v>
      </c>
      <c r="B445" s="131">
        <v>2040.0</v>
      </c>
      <c r="C445" s="133">
        <v>2066733.99942</v>
      </c>
      <c r="D445" s="133" t="s">
        <v>106</v>
      </c>
      <c r="E445" s="133">
        <v>27400.0</v>
      </c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>
      <c r="A446" s="131" t="s">
        <v>11170</v>
      </c>
      <c r="B446" s="131">
        <v>2045.0</v>
      </c>
      <c r="C446" s="133">
        <v>1986498.14189</v>
      </c>
      <c r="D446" s="133" t="s">
        <v>106</v>
      </c>
      <c r="E446" s="133">
        <v>27400.0</v>
      </c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>
      <c r="A447" s="131" t="s">
        <v>11171</v>
      </c>
      <c r="B447" s="131">
        <v>2020.0</v>
      </c>
      <c r="C447" s="133">
        <v>2309475.44115</v>
      </c>
      <c r="D447" s="133" t="s">
        <v>106</v>
      </c>
      <c r="E447" s="133">
        <v>27400.0</v>
      </c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>
      <c r="A448" s="131" t="s">
        <v>11171</v>
      </c>
      <c r="B448" s="131">
        <v>2025.0</v>
      </c>
      <c r="C448" s="133">
        <v>2317920.03779</v>
      </c>
      <c r="D448" s="133" t="s">
        <v>106</v>
      </c>
      <c r="E448" s="133">
        <v>27400.0</v>
      </c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>
      <c r="A449" s="131" t="s">
        <v>11171</v>
      </c>
      <c r="B449" s="131">
        <v>2030.0</v>
      </c>
      <c r="C449" s="133">
        <v>2233664.86748</v>
      </c>
      <c r="D449" s="133" t="s">
        <v>106</v>
      </c>
      <c r="E449" s="133">
        <v>27400.0</v>
      </c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>
      <c r="A450" s="131" t="s">
        <v>11171</v>
      </c>
      <c r="B450" s="131">
        <v>2035.0</v>
      </c>
      <c r="C450" s="133">
        <v>2144407.82662</v>
      </c>
      <c r="D450" s="133" t="s">
        <v>106</v>
      </c>
      <c r="E450" s="133">
        <v>27400.0</v>
      </c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>
      <c r="A451" s="131" t="s">
        <v>11171</v>
      </c>
      <c r="B451" s="131">
        <v>2040.0</v>
      </c>
      <c r="C451" s="133">
        <v>2066733.99942</v>
      </c>
      <c r="D451" s="133" t="s">
        <v>106</v>
      </c>
      <c r="E451" s="133">
        <v>27400.0</v>
      </c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>
      <c r="A452" s="131" t="s">
        <v>11171</v>
      </c>
      <c r="B452" s="131">
        <v>2045.0</v>
      </c>
      <c r="C452" s="133">
        <v>1986498.14189</v>
      </c>
      <c r="D452" s="133" t="s">
        <v>106</v>
      </c>
      <c r="E452" s="133">
        <v>27400.0</v>
      </c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>
      <c r="A453" s="131" t="s">
        <v>11172</v>
      </c>
      <c r="B453" s="131">
        <v>2020.0</v>
      </c>
      <c r="C453" s="133">
        <v>2309475.44115</v>
      </c>
      <c r="D453" s="133" t="s">
        <v>106</v>
      </c>
      <c r="E453" s="133">
        <v>27400.0</v>
      </c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>
      <c r="A454" s="131" t="s">
        <v>11172</v>
      </c>
      <c r="B454" s="131">
        <v>2025.0</v>
      </c>
      <c r="C454" s="133">
        <v>2317920.03779</v>
      </c>
      <c r="D454" s="133" t="s">
        <v>106</v>
      </c>
      <c r="E454" s="133">
        <v>27400.0</v>
      </c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>
      <c r="A455" s="131" t="s">
        <v>11172</v>
      </c>
      <c r="B455" s="131">
        <v>2030.0</v>
      </c>
      <c r="C455" s="133">
        <v>2233664.86748</v>
      </c>
      <c r="D455" s="133" t="s">
        <v>106</v>
      </c>
      <c r="E455" s="133">
        <v>27400.0</v>
      </c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>
      <c r="A456" s="131" t="s">
        <v>11172</v>
      </c>
      <c r="B456" s="131">
        <v>2035.0</v>
      </c>
      <c r="C456" s="133">
        <v>2144407.82662</v>
      </c>
      <c r="D456" s="133" t="s">
        <v>106</v>
      </c>
      <c r="E456" s="133">
        <v>27400.0</v>
      </c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>
      <c r="A457" s="131" t="s">
        <v>11172</v>
      </c>
      <c r="B457" s="131">
        <v>2040.0</v>
      </c>
      <c r="C457" s="133">
        <v>2066733.99942</v>
      </c>
      <c r="D457" s="133" t="s">
        <v>106</v>
      </c>
      <c r="E457" s="133">
        <v>27400.0</v>
      </c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>
      <c r="A458" s="131" t="s">
        <v>11172</v>
      </c>
      <c r="B458" s="131">
        <v>2045.0</v>
      </c>
      <c r="C458" s="133">
        <v>1986498.14189</v>
      </c>
      <c r="D458" s="133" t="s">
        <v>106</v>
      </c>
      <c r="E458" s="133">
        <v>27400.0</v>
      </c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>
      <c r="A459" s="131" t="s">
        <v>11173</v>
      </c>
      <c r="B459" s="131">
        <v>2020.0</v>
      </c>
      <c r="C459" s="133">
        <v>2309475.44115</v>
      </c>
      <c r="D459" s="133" t="s">
        <v>106</v>
      </c>
      <c r="E459" s="133">
        <v>27400.0</v>
      </c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>
      <c r="A460" s="131" t="s">
        <v>11173</v>
      </c>
      <c r="B460" s="131">
        <v>2025.0</v>
      </c>
      <c r="C460" s="133">
        <v>2317920.03779</v>
      </c>
      <c r="D460" s="133" t="s">
        <v>106</v>
      </c>
      <c r="E460" s="133">
        <v>27400.0</v>
      </c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>
      <c r="A461" s="131" t="s">
        <v>11173</v>
      </c>
      <c r="B461" s="131">
        <v>2030.0</v>
      </c>
      <c r="C461" s="133">
        <v>2233664.86748</v>
      </c>
      <c r="D461" s="133" t="s">
        <v>106</v>
      </c>
      <c r="E461" s="133">
        <v>27400.0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>
      <c r="A462" s="131" t="s">
        <v>11173</v>
      </c>
      <c r="B462" s="131">
        <v>2035.0</v>
      </c>
      <c r="C462" s="133">
        <v>2144407.82662</v>
      </c>
      <c r="D462" s="133" t="s">
        <v>106</v>
      </c>
      <c r="E462" s="133">
        <v>27400.0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>
      <c r="A463" s="131" t="s">
        <v>11173</v>
      </c>
      <c r="B463" s="131">
        <v>2040.0</v>
      </c>
      <c r="C463" s="133">
        <v>2066733.99942</v>
      </c>
      <c r="D463" s="133" t="s">
        <v>106</v>
      </c>
      <c r="E463" s="133">
        <v>27400.0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>
      <c r="A464" s="131" t="s">
        <v>11173</v>
      </c>
      <c r="B464" s="131">
        <v>2045.0</v>
      </c>
      <c r="C464" s="133">
        <v>1986498.14189</v>
      </c>
      <c r="D464" s="133" t="s">
        <v>106</v>
      </c>
      <c r="E464" s="133">
        <v>27400.0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>
      <c r="A465" s="131" t="s">
        <v>11174</v>
      </c>
      <c r="B465" s="131">
        <v>2020.0</v>
      </c>
      <c r="C465" s="133">
        <v>2309475.44115</v>
      </c>
      <c r="D465" s="133" t="s">
        <v>106</v>
      </c>
      <c r="E465" s="133">
        <v>27400.0</v>
      </c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>
      <c r="A466" s="131" t="s">
        <v>11174</v>
      </c>
      <c r="B466" s="131">
        <v>2025.0</v>
      </c>
      <c r="C466" s="133">
        <v>2317920.03779</v>
      </c>
      <c r="D466" s="133" t="s">
        <v>106</v>
      </c>
      <c r="E466" s="133">
        <v>27400.0</v>
      </c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>
      <c r="A467" s="131" t="s">
        <v>11174</v>
      </c>
      <c r="B467" s="131">
        <v>2030.0</v>
      </c>
      <c r="C467" s="133">
        <v>2233664.86748</v>
      </c>
      <c r="D467" s="133" t="s">
        <v>106</v>
      </c>
      <c r="E467" s="133">
        <v>27400.0</v>
      </c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>
      <c r="A468" s="131" t="s">
        <v>11174</v>
      </c>
      <c r="B468" s="131">
        <v>2035.0</v>
      </c>
      <c r="C468" s="133">
        <v>2144407.82662</v>
      </c>
      <c r="D468" s="133" t="s">
        <v>106</v>
      </c>
      <c r="E468" s="133">
        <v>27400.0</v>
      </c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>
      <c r="A469" s="131" t="s">
        <v>11174</v>
      </c>
      <c r="B469" s="131">
        <v>2040.0</v>
      </c>
      <c r="C469" s="133">
        <v>2066733.99942</v>
      </c>
      <c r="D469" s="133" t="s">
        <v>106</v>
      </c>
      <c r="E469" s="133">
        <v>27400.0</v>
      </c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>
      <c r="A470" s="131" t="s">
        <v>11174</v>
      </c>
      <c r="B470" s="131">
        <v>2045.0</v>
      </c>
      <c r="C470" s="133">
        <v>1986498.14189</v>
      </c>
      <c r="D470" s="133" t="s">
        <v>106</v>
      </c>
      <c r="E470" s="133">
        <v>27400.0</v>
      </c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>
      <c r="A471" s="131" t="s">
        <v>11175</v>
      </c>
      <c r="B471" s="131">
        <v>2011.0</v>
      </c>
      <c r="C471" s="133">
        <v>2190181.64362</v>
      </c>
      <c r="D471" s="133" t="s">
        <v>106</v>
      </c>
      <c r="E471" s="133">
        <v>0.0</v>
      </c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>
      <c r="A472" s="131" t="s">
        <v>11175</v>
      </c>
      <c r="B472" s="131">
        <v>2020.0</v>
      </c>
      <c r="C472" s="133">
        <v>2309475.44115</v>
      </c>
      <c r="D472" s="133" t="s">
        <v>106</v>
      </c>
      <c r="E472" s="133">
        <v>27400.0</v>
      </c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>
      <c r="A473" s="131" t="s">
        <v>11175</v>
      </c>
      <c r="B473" s="131">
        <v>2025.0</v>
      </c>
      <c r="C473" s="133">
        <v>2317920.03779</v>
      </c>
      <c r="D473" s="133" t="s">
        <v>106</v>
      </c>
      <c r="E473" s="133">
        <v>27400.0</v>
      </c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>
      <c r="A474" s="131" t="s">
        <v>11175</v>
      </c>
      <c r="B474" s="131">
        <v>2030.0</v>
      </c>
      <c r="C474" s="133">
        <v>2233664.86748</v>
      </c>
      <c r="D474" s="133" t="s">
        <v>106</v>
      </c>
      <c r="E474" s="133">
        <v>27400.0</v>
      </c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>
      <c r="A475" s="131" t="s">
        <v>11175</v>
      </c>
      <c r="B475" s="131">
        <v>2035.0</v>
      </c>
      <c r="C475" s="133">
        <v>2144407.82662</v>
      </c>
      <c r="D475" s="133" t="s">
        <v>106</v>
      </c>
      <c r="E475" s="133">
        <v>27400.0</v>
      </c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>
      <c r="A476" s="131" t="s">
        <v>11175</v>
      </c>
      <c r="B476" s="131">
        <v>2040.0</v>
      </c>
      <c r="C476" s="133">
        <v>2066733.99942</v>
      </c>
      <c r="D476" s="133" t="s">
        <v>106</v>
      </c>
      <c r="E476" s="133">
        <v>27400.0</v>
      </c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>
      <c r="A477" s="131" t="s">
        <v>11175</v>
      </c>
      <c r="B477" s="131">
        <v>2045.0</v>
      </c>
      <c r="C477" s="133">
        <v>1986498.14189</v>
      </c>
      <c r="D477" s="133" t="s">
        <v>106</v>
      </c>
      <c r="E477" s="133">
        <v>27400.0</v>
      </c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>
      <c r="A478" s="131" t="s">
        <v>11176</v>
      </c>
      <c r="B478" s="131">
        <v>2012.0</v>
      </c>
      <c r="C478" s="133">
        <v>2190181.64362</v>
      </c>
      <c r="D478" s="133" t="s">
        <v>106</v>
      </c>
      <c r="E478" s="133">
        <v>0.0</v>
      </c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>
      <c r="A479" s="131" t="s">
        <v>11176</v>
      </c>
      <c r="B479" s="131">
        <v>2020.0</v>
      </c>
      <c r="C479" s="133">
        <v>2309475.44115</v>
      </c>
      <c r="D479" s="133" t="s">
        <v>106</v>
      </c>
      <c r="E479" s="133">
        <v>27400.0</v>
      </c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>
      <c r="A480" s="131" t="s">
        <v>11176</v>
      </c>
      <c r="B480" s="131">
        <v>2025.0</v>
      </c>
      <c r="C480" s="133">
        <v>2317920.03779</v>
      </c>
      <c r="D480" s="133" t="s">
        <v>106</v>
      </c>
      <c r="E480" s="133">
        <v>27400.0</v>
      </c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>
      <c r="A481" s="131" t="s">
        <v>11176</v>
      </c>
      <c r="B481" s="131">
        <v>2030.0</v>
      </c>
      <c r="C481" s="133">
        <v>2233664.86748</v>
      </c>
      <c r="D481" s="133" t="s">
        <v>106</v>
      </c>
      <c r="E481" s="133">
        <v>27400.0</v>
      </c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>
      <c r="A482" s="131" t="s">
        <v>11176</v>
      </c>
      <c r="B482" s="131">
        <v>2035.0</v>
      </c>
      <c r="C482" s="133">
        <v>2144407.82662</v>
      </c>
      <c r="D482" s="133" t="s">
        <v>106</v>
      </c>
      <c r="E482" s="133">
        <v>27400.0</v>
      </c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>
      <c r="A483" s="131" t="s">
        <v>11176</v>
      </c>
      <c r="B483" s="131">
        <v>2040.0</v>
      </c>
      <c r="C483" s="133">
        <v>2066733.99942</v>
      </c>
      <c r="D483" s="133" t="s">
        <v>106</v>
      </c>
      <c r="E483" s="133">
        <v>27400.0</v>
      </c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>
      <c r="A484" s="131" t="s">
        <v>11176</v>
      </c>
      <c r="B484" s="131">
        <v>2045.0</v>
      </c>
      <c r="C484" s="133">
        <v>1986498.14189</v>
      </c>
      <c r="D484" s="133" t="s">
        <v>106</v>
      </c>
      <c r="E484" s="133">
        <v>27400.0</v>
      </c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>
      <c r="A485" s="131" t="s">
        <v>11177</v>
      </c>
      <c r="B485" s="131">
        <v>2020.0</v>
      </c>
      <c r="C485" s="133">
        <v>3128586.4886</v>
      </c>
      <c r="D485" s="133" t="s">
        <v>106</v>
      </c>
      <c r="E485" s="133">
        <v>0.0</v>
      </c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>
      <c r="A486" s="131" t="s">
        <v>11177</v>
      </c>
      <c r="B486" s="131">
        <v>2025.0</v>
      </c>
      <c r="C486" s="133">
        <v>2612915.42852</v>
      </c>
      <c r="D486" s="133" t="s">
        <v>106</v>
      </c>
      <c r="E486" s="133">
        <v>0.0</v>
      </c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>
      <c r="A487" s="131" t="s">
        <v>11177</v>
      </c>
      <c r="B487" s="131">
        <v>2030.0</v>
      </c>
      <c r="C487" s="133">
        <v>2284773.5948</v>
      </c>
      <c r="D487" s="133" t="s">
        <v>106</v>
      </c>
      <c r="E487" s="133">
        <v>0.0</v>
      </c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>
      <c r="A488" s="131" t="s">
        <v>11177</v>
      </c>
      <c r="B488" s="131">
        <v>2035.0</v>
      </c>
      <c r="C488" s="133">
        <v>2062009.89386</v>
      </c>
      <c r="D488" s="133" t="s">
        <v>106</v>
      </c>
      <c r="E488" s="133">
        <v>0.0</v>
      </c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>
      <c r="A489" s="131" t="s">
        <v>11177</v>
      </c>
      <c r="B489" s="131">
        <v>2040.0</v>
      </c>
      <c r="C489" s="133">
        <v>1861279.23001</v>
      </c>
      <c r="D489" s="133" t="s">
        <v>106</v>
      </c>
      <c r="E489" s="133">
        <v>0.0</v>
      </c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>
      <c r="A490" s="131" t="s">
        <v>11177</v>
      </c>
      <c r="B490" s="131">
        <v>2045.0</v>
      </c>
      <c r="C490" s="133">
        <v>1680387.77698</v>
      </c>
      <c r="D490" s="133" t="s">
        <v>106</v>
      </c>
      <c r="E490" s="133">
        <v>0.0</v>
      </c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>
      <c r="A491" s="131" t="s">
        <v>11178</v>
      </c>
      <c r="B491" s="131">
        <v>2016.0</v>
      </c>
      <c r="C491" s="133">
        <v>3945000.0</v>
      </c>
      <c r="D491" s="133" t="s">
        <v>106</v>
      </c>
      <c r="E491" s="133">
        <v>0.0</v>
      </c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>
      <c r="A492" s="131" t="s">
        <v>11178</v>
      </c>
      <c r="B492" s="131">
        <v>2020.0</v>
      </c>
      <c r="C492" s="133">
        <v>3128586.4886</v>
      </c>
      <c r="D492" s="133" t="s">
        <v>106</v>
      </c>
      <c r="E492" s="133">
        <v>0.0</v>
      </c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>
      <c r="A493" s="131" t="s">
        <v>11178</v>
      </c>
      <c r="B493" s="131">
        <v>2025.0</v>
      </c>
      <c r="C493" s="133">
        <v>2612915.42852</v>
      </c>
      <c r="D493" s="133" t="s">
        <v>106</v>
      </c>
      <c r="E493" s="133">
        <v>0.0</v>
      </c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>
      <c r="A494" s="131" t="s">
        <v>11178</v>
      </c>
      <c r="B494" s="131">
        <v>2030.0</v>
      </c>
      <c r="C494" s="133">
        <v>2284773.5948</v>
      </c>
      <c r="D494" s="133" t="s">
        <v>106</v>
      </c>
      <c r="E494" s="133">
        <v>0.0</v>
      </c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>
      <c r="A495" s="131" t="s">
        <v>11178</v>
      </c>
      <c r="B495" s="131">
        <v>2035.0</v>
      </c>
      <c r="C495" s="133">
        <v>2062009.89386</v>
      </c>
      <c r="D495" s="133" t="s">
        <v>106</v>
      </c>
      <c r="E495" s="133">
        <v>0.0</v>
      </c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>
      <c r="A496" s="131" t="s">
        <v>11178</v>
      </c>
      <c r="B496" s="131">
        <v>2040.0</v>
      </c>
      <c r="C496" s="133">
        <v>1861279.23001</v>
      </c>
      <c r="D496" s="133" t="s">
        <v>106</v>
      </c>
      <c r="E496" s="133">
        <v>0.0</v>
      </c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>
      <c r="A497" s="131" t="s">
        <v>11178</v>
      </c>
      <c r="B497" s="131">
        <v>2045.0</v>
      </c>
      <c r="C497" s="133">
        <v>1680387.77698</v>
      </c>
      <c r="D497" s="133" t="s">
        <v>106</v>
      </c>
      <c r="E497" s="133">
        <v>0.0</v>
      </c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>
      <c r="A498" s="131" t="s">
        <v>11179</v>
      </c>
      <c r="B498" s="131">
        <v>2016.0</v>
      </c>
      <c r="C498" s="133">
        <v>3945000.0</v>
      </c>
      <c r="D498" s="133" t="s">
        <v>106</v>
      </c>
      <c r="E498" s="133">
        <v>0.0</v>
      </c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>
      <c r="A499" s="131" t="s">
        <v>11179</v>
      </c>
      <c r="B499" s="131">
        <v>2020.0</v>
      </c>
      <c r="C499" s="133">
        <v>3128586.4886</v>
      </c>
      <c r="D499" s="133" t="s">
        <v>106</v>
      </c>
      <c r="E499" s="133">
        <v>0.0</v>
      </c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>
      <c r="A500" s="131" t="s">
        <v>11179</v>
      </c>
      <c r="B500" s="131">
        <v>2025.0</v>
      </c>
      <c r="C500" s="133">
        <v>2612915.42852</v>
      </c>
      <c r="D500" s="133" t="s">
        <v>106</v>
      </c>
      <c r="E500" s="133">
        <v>0.0</v>
      </c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>
      <c r="A501" s="131" t="s">
        <v>11179</v>
      </c>
      <c r="B501" s="131">
        <v>2030.0</v>
      </c>
      <c r="C501" s="133">
        <v>2284773.5948</v>
      </c>
      <c r="D501" s="133" t="s">
        <v>106</v>
      </c>
      <c r="E501" s="133">
        <v>0.0</v>
      </c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>
      <c r="A502" s="131" t="s">
        <v>11179</v>
      </c>
      <c r="B502" s="131">
        <v>2035.0</v>
      </c>
      <c r="C502" s="133">
        <v>2062009.89386</v>
      </c>
      <c r="D502" s="133" t="s">
        <v>106</v>
      </c>
      <c r="E502" s="133">
        <v>0.0</v>
      </c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>
      <c r="A503" s="131" t="s">
        <v>11179</v>
      </c>
      <c r="B503" s="131">
        <v>2040.0</v>
      </c>
      <c r="C503" s="133">
        <v>1861279.23001</v>
      </c>
      <c r="D503" s="133" t="s">
        <v>106</v>
      </c>
      <c r="E503" s="133">
        <v>0.0</v>
      </c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>
      <c r="A504" s="131" t="s">
        <v>11179</v>
      </c>
      <c r="B504" s="131">
        <v>2045.0</v>
      </c>
      <c r="C504" s="133">
        <v>1680387.77698</v>
      </c>
      <c r="D504" s="133" t="s">
        <v>106</v>
      </c>
      <c r="E504" s="133">
        <v>0.0</v>
      </c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>
      <c r="A505" s="131" t="s">
        <v>11180</v>
      </c>
      <c r="B505" s="131">
        <v>2020.0</v>
      </c>
      <c r="C505" s="133">
        <v>3128586.4886</v>
      </c>
      <c r="D505" s="133" t="s">
        <v>106</v>
      </c>
      <c r="E505" s="133">
        <v>0.0</v>
      </c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>
      <c r="A506" s="131" t="s">
        <v>11180</v>
      </c>
      <c r="B506" s="131">
        <v>2025.0</v>
      </c>
      <c r="C506" s="133">
        <v>2612915.42852</v>
      </c>
      <c r="D506" s="133" t="s">
        <v>106</v>
      </c>
      <c r="E506" s="133">
        <v>0.0</v>
      </c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>
      <c r="A507" s="131" t="s">
        <v>11180</v>
      </c>
      <c r="B507" s="131">
        <v>2030.0</v>
      </c>
      <c r="C507" s="133">
        <v>2284773.5948</v>
      </c>
      <c r="D507" s="133" t="s">
        <v>106</v>
      </c>
      <c r="E507" s="133">
        <v>0.0</v>
      </c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>
      <c r="A508" s="131" t="s">
        <v>11180</v>
      </c>
      <c r="B508" s="131">
        <v>2035.0</v>
      </c>
      <c r="C508" s="133">
        <v>2062009.89386</v>
      </c>
      <c r="D508" s="133" t="s">
        <v>106</v>
      </c>
      <c r="E508" s="133">
        <v>0.0</v>
      </c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>
      <c r="A509" s="131" t="s">
        <v>11180</v>
      </c>
      <c r="B509" s="131">
        <v>2040.0</v>
      </c>
      <c r="C509" s="133">
        <v>1861279.23001</v>
      </c>
      <c r="D509" s="133" t="s">
        <v>106</v>
      </c>
      <c r="E509" s="133">
        <v>0.0</v>
      </c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>
      <c r="A510" s="131" t="s">
        <v>11180</v>
      </c>
      <c r="B510" s="131">
        <v>2045.0</v>
      </c>
      <c r="C510" s="133">
        <v>1680387.77698</v>
      </c>
      <c r="D510" s="133" t="s">
        <v>106</v>
      </c>
      <c r="E510" s="133">
        <v>0.0</v>
      </c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>
      <c r="A511" s="131" t="s">
        <v>11181</v>
      </c>
      <c r="B511" s="131">
        <v>2016.0</v>
      </c>
      <c r="C511" s="133">
        <v>3945000.0</v>
      </c>
      <c r="D511" s="133" t="s">
        <v>106</v>
      </c>
      <c r="E511" s="133">
        <v>0.0</v>
      </c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>
      <c r="A512" s="131" t="s">
        <v>11181</v>
      </c>
      <c r="B512" s="131">
        <v>2020.0</v>
      </c>
      <c r="C512" s="133">
        <v>3128586.4886</v>
      </c>
      <c r="D512" s="133" t="s">
        <v>106</v>
      </c>
      <c r="E512" s="133">
        <v>0.0</v>
      </c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>
      <c r="A513" s="131" t="s">
        <v>11181</v>
      </c>
      <c r="B513" s="131">
        <v>2025.0</v>
      </c>
      <c r="C513" s="133">
        <v>2612915.42852</v>
      </c>
      <c r="D513" s="133" t="s">
        <v>106</v>
      </c>
      <c r="E513" s="133">
        <v>0.0</v>
      </c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>
      <c r="A514" s="131" t="s">
        <v>11181</v>
      </c>
      <c r="B514" s="131">
        <v>2030.0</v>
      </c>
      <c r="C514" s="133">
        <v>2284773.5948</v>
      </c>
      <c r="D514" s="133" t="s">
        <v>106</v>
      </c>
      <c r="E514" s="133">
        <v>0.0</v>
      </c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>
      <c r="A515" s="131" t="s">
        <v>11181</v>
      </c>
      <c r="B515" s="131">
        <v>2035.0</v>
      </c>
      <c r="C515" s="133">
        <v>2062009.89386</v>
      </c>
      <c r="D515" s="133" t="s">
        <v>106</v>
      </c>
      <c r="E515" s="133">
        <v>0.0</v>
      </c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>
      <c r="A516" s="131" t="s">
        <v>11181</v>
      </c>
      <c r="B516" s="131">
        <v>2040.0</v>
      </c>
      <c r="C516" s="133">
        <v>1861279.23001</v>
      </c>
      <c r="D516" s="133" t="s">
        <v>106</v>
      </c>
      <c r="E516" s="133">
        <v>0.0</v>
      </c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>
      <c r="A517" s="131" t="s">
        <v>11181</v>
      </c>
      <c r="B517" s="131">
        <v>2045.0</v>
      </c>
      <c r="C517" s="133">
        <v>1680387.77698</v>
      </c>
      <c r="D517" s="133" t="s">
        <v>106</v>
      </c>
      <c r="E517" s="133">
        <v>0.0</v>
      </c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>
      <c r="A518" s="131" t="s">
        <v>11182</v>
      </c>
      <c r="B518" s="131">
        <v>2020.0</v>
      </c>
      <c r="C518" s="133">
        <v>3128586.4886</v>
      </c>
      <c r="D518" s="133" t="s">
        <v>106</v>
      </c>
      <c r="E518" s="133">
        <v>0.0</v>
      </c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>
      <c r="A519" s="131" t="s">
        <v>11182</v>
      </c>
      <c r="B519" s="131">
        <v>2025.0</v>
      </c>
      <c r="C519" s="133">
        <v>2612915.42852</v>
      </c>
      <c r="D519" s="133" t="s">
        <v>106</v>
      </c>
      <c r="E519" s="133">
        <v>0.0</v>
      </c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>
      <c r="A520" s="131" t="s">
        <v>11182</v>
      </c>
      <c r="B520" s="131">
        <v>2030.0</v>
      </c>
      <c r="C520" s="133">
        <v>2284773.5948</v>
      </c>
      <c r="D520" s="133" t="s">
        <v>106</v>
      </c>
      <c r="E520" s="133">
        <v>0.0</v>
      </c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>
      <c r="A521" s="131" t="s">
        <v>11182</v>
      </c>
      <c r="B521" s="131">
        <v>2035.0</v>
      </c>
      <c r="C521" s="133">
        <v>2062009.89386</v>
      </c>
      <c r="D521" s="133" t="s">
        <v>106</v>
      </c>
      <c r="E521" s="133">
        <v>0.0</v>
      </c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>
      <c r="A522" s="131" t="s">
        <v>11182</v>
      </c>
      <c r="B522" s="131">
        <v>2040.0</v>
      </c>
      <c r="C522" s="133">
        <v>1861279.23001</v>
      </c>
      <c r="D522" s="133" t="s">
        <v>106</v>
      </c>
      <c r="E522" s="133">
        <v>0.0</v>
      </c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>
      <c r="A523" s="131" t="s">
        <v>11182</v>
      </c>
      <c r="B523" s="131">
        <v>2045.0</v>
      </c>
      <c r="C523" s="133">
        <v>1680387.77698</v>
      </c>
      <c r="D523" s="133" t="s">
        <v>106</v>
      </c>
      <c r="E523" s="133">
        <v>0.0</v>
      </c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>
      <c r="A524" s="131" t="s">
        <v>11183</v>
      </c>
      <c r="B524" s="131">
        <v>2016.0</v>
      </c>
      <c r="C524" s="133">
        <v>3945000.0</v>
      </c>
      <c r="D524" s="133" t="s">
        <v>106</v>
      </c>
      <c r="E524" s="133">
        <v>0.0</v>
      </c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>
      <c r="A525" s="131" t="s">
        <v>11183</v>
      </c>
      <c r="B525" s="131">
        <v>2020.0</v>
      </c>
      <c r="C525" s="133">
        <v>3128586.4886</v>
      </c>
      <c r="D525" s="133" t="s">
        <v>106</v>
      </c>
      <c r="E525" s="133">
        <v>0.0</v>
      </c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>
      <c r="A526" s="131" t="s">
        <v>11183</v>
      </c>
      <c r="B526" s="131">
        <v>2025.0</v>
      </c>
      <c r="C526" s="133">
        <v>2612915.42852</v>
      </c>
      <c r="D526" s="133" t="s">
        <v>106</v>
      </c>
      <c r="E526" s="133">
        <v>0.0</v>
      </c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>
      <c r="A527" s="131" t="s">
        <v>11183</v>
      </c>
      <c r="B527" s="131">
        <v>2030.0</v>
      </c>
      <c r="C527" s="133">
        <v>2284773.5948</v>
      </c>
      <c r="D527" s="133" t="s">
        <v>106</v>
      </c>
      <c r="E527" s="133">
        <v>0.0</v>
      </c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>
      <c r="A528" s="131" t="s">
        <v>11183</v>
      </c>
      <c r="B528" s="131">
        <v>2035.0</v>
      </c>
      <c r="C528" s="133">
        <v>2062009.89386</v>
      </c>
      <c r="D528" s="133" t="s">
        <v>106</v>
      </c>
      <c r="E528" s="133">
        <v>0.0</v>
      </c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>
      <c r="A529" s="131" t="s">
        <v>11183</v>
      </c>
      <c r="B529" s="131">
        <v>2040.0</v>
      </c>
      <c r="C529" s="133">
        <v>1861279.23001</v>
      </c>
      <c r="D529" s="133" t="s">
        <v>106</v>
      </c>
      <c r="E529" s="133">
        <v>0.0</v>
      </c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>
      <c r="A530" s="131" t="s">
        <v>11183</v>
      </c>
      <c r="B530" s="131">
        <v>2045.0</v>
      </c>
      <c r="C530" s="133">
        <v>1680387.77698</v>
      </c>
      <c r="D530" s="133" t="s">
        <v>106</v>
      </c>
      <c r="E530" s="133">
        <v>0.0</v>
      </c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>
      <c r="A531" s="131" t="s">
        <v>11184</v>
      </c>
      <c r="B531" s="131">
        <v>2020.0</v>
      </c>
      <c r="C531" s="133">
        <v>3128586.4886</v>
      </c>
      <c r="D531" s="133" t="s">
        <v>106</v>
      </c>
      <c r="E531" s="133">
        <v>0.0</v>
      </c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>
      <c r="A532" s="131" t="s">
        <v>11184</v>
      </c>
      <c r="B532" s="131">
        <v>2025.0</v>
      </c>
      <c r="C532" s="133">
        <v>2612915.42852</v>
      </c>
      <c r="D532" s="133" t="s">
        <v>106</v>
      </c>
      <c r="E532" s="133">
        <v>0.0</v>
      </c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>
      <c r="A533" s="131" t="s">
        <v>11184</v>
      </c>
      <c r="B533" s="131">
        <v>2030.0</v>
      </c>
      <c r="C533" s="133">
        <v>2284773.5948</v>
      </c>
      <c r="D533" s="133" t="s">
        <v>106</v>
      </c>
      <c r="E533" s="133">
        <v>0.0</v>
      </c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>
      <c r="A534" s="131" t="s">
        <v>11184</v>
      </c>
      <c r="B534" s="131">
        <v>2035.0</v>
      </c>
      <c r="C534" s="133">
        <v>2062009.89386</v>
      </c>
      <c r="D534" s="133" t="s">
        <v>106</v>
      </c>
      <c r="E534" s="133">
        <v>0.0</v>
      </c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>
      <c r="A535" s="131" t="s">
        <v>11184</v>
      </c>
      <c r="B535" s="131">
        <v>2040.0</v>
      </c>
      <c r="C535" s="133">
        <v>1861279.23001</v>
      </c>
      <c r="D535" s="133" t="s">
        <v>106</v>
      </c>
      <c r="E535" s="133">
        <v>0.0</v>
      </c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>
      <c r="A536" s="131" t="s">
        <v>11184</v>
      </c>
      <c r="B536" s="131">
        <v>2045.0</v>
      </c>
      <c r="C536" s="133">
        <v>1680387.77698</v>
      </c>
      <c r="D536" s="133" t="s">
        <v>106</v>
      </c>
      <c r="E536" s="133">
        <v>0.0</v>
      </c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>
      <c r="A537" s="131" t="s">
        <v>11185</v>
      </c>
      <c r="B537" s="131">
        <v>2020.0</v>
      </c>
      <c r="C537" s="133">
        <v>3128586.4886</v>
      </c>
      <c r="D537" s="133" t="s">
        <v>106</v>
      </c>
      <c r="E537" s="133">
        <v>0.0</v>
      </c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>
      <c r="A538" s="131" t="s">
        <v>11185</v>
      </c>
      <c r="B538" s="131">
        <v>2025.0</v>
      </c>
      <c r="C538" s="133">
        <v>2612915.42852</v>
      </c>
      <c r="D538" s="133" t="s">
        <v>106</v>
      </c>
      <c r="E538" s="133">
        <v>0.0</v>
      </c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>
      <c r="A539" s="131" t="s">
        <v>11185</v>
      </c>
      <c r="B539" s="131">
        <v>2030.0</v>
      </c>
      <c r="C539" s="133">
        <v>2284773.5948</v>
      </c>
      <c r="D539" s="133" t="s">
        <v>106</v>
      </c>
      <c r="E539" s="133">
        <v>0.0</v>
      </c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>
      <c r="A540" s="131" t="s">
        <v>11185</v>
      </c>
      <c r="B540" s="131">
        <v>2035.0</v>
      </c>
      <c r="C540" s="133">
        <v>2062009.89386</v>
      </c>
      <c r="D540" s="133" t="s">
        <v>106</v>
      </c>
      <c r="E540" s="133">
        <v>0.0</v>
      </c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>
      <c r="A541" s="131" t="s">
        <v>11185</v>
      </c>
      <c r="B541" s="131">
        <v>2040.0</v>
      </c>
      <c r="C541" s="133">
        <v>1861279.23001</v>
      </c>
      <c r="D541" s="133" t="s">
        <v>106</v>
      </c>
      <c r="E541" s="133">
        <v>0.0</v>
      </c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>
      <c r="A542" s="131" t="s">
        <v>11185</v>
      </c>
      <c r="B542" s="131">
        <v>2045.0</v>
      </c>
      <c r="C542" s="133">
        <v>1680387.77698</v>
      </c>
      <c r="D542" s="133" t="s">
        <v>106</v>
      </c>
      <c r="E542" s="133">
        <v>0.0</v>
      </c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>
      <c r="A543" s="131" t="s">
        <v>11186</v>
      </c>
      <c r="B543" s="131">
        <v>2016.0</v>
      </c>
      <c r="C543" s="133">
        <v>3945000.0</v>
      </c>
      <c r="D543" s="133" t="s">
        <v>106</v>
      </c>
      <c r="E543" s="133">
        <v>0.0</v>
      </c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>
      <c r="A544" s="131" t="s">
        <v>11186</v>
      </c>
      <c r="B544" s="131">
        <v>2020.0</v>
      </c>
      <c r="C544" s="133">
        <v>3128586.4886</v>
      </c>
      <c r="D544" s="133" t="s">
        <v>106</v>
      </c>
      <c r="E544" s="133">
        <v>0.0</v>
      </c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>
      <c r="A545" s="131" t="s">
        <v>11186</v>
      </c>
      <c r="B545" s="131">
        <v>2025.0</v>
      </c>
      <c r="C545" s="133">
        <v>2612915.42852</v>
      </c>
      <c r="D545" s="133" t="s">
        <v>106</v>
      </c>
      <c r="E545" s="133">
        <v>0.0</v>
      </c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>
      <c r="A546" s="131" t="s">
        <v>11186</v>
      </c>
      <c r="B546" s="131">
        <v>2030.0</v>
      </c>
      <c r="C546" s="133">
        <v>2284773.5948</v>
      </c>
      <c r="D546" s="133" t="s">
        <v>106</v>
      </c>
      <c r="E546" s="133">
        <v>0.0</v>
      </c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>
      <c r="A547" s="131" t="s">
        <v>11186</v>
      </c>
      <c r="B547" s="131">
        <v>2035.0</v>
      </c>
      <c r="C547" s="133">
        <v>2062009.89386</v>
      </c>
      <c r="D547" s="133" t="s">
        <v>106</v>
      </c>
      <c r="E547" s="133">
        <v>0.0</v>
      </c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>
      <c r="A548" s="131" t="s">
        <v>11186</v>
      </c>
      <c r="B548" s="131">
        <v>2040.0</v>
      </c>
      <c r="C548" s="133">
        <v>1861279.23001</v>
      </c>
      <c r="D548" s="133" t="s">
        <v>106</v>
      </c>
      <c r="E548" s="133">
        <v>0.0</v>
      </c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>
      <c r="A549" s="131" t="s">
        <v>11186</v>
      </c>
      <c r="B549" s="131">
        <v>2045.0</v>
      </c>
      <c r="C549" s="133">
        <v>1680387.77698</v>
      </c>
      <c r="D549" s="133" t="s">
        <v>106</v>
      </c>
      <c r="E549" s="133">
        <v>0.0</v>
      </c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>
      <c r="A550" s="131" t="s">
        <v>11187</v>
      </c>
      <c r="B550" s="131">
        <v>2020.0</v>
      </c>
      <c r="C550" s="133">
        <v>3128586.4886</v>
      </c>
      <c r="D550" s="133" t="s">
        <v>106</v>
      </c>
      <c r="E550" s="133">
        <v>0.0</v>
      </c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>
      <c r="A551" s="131" t="s">
        <v>11187</v>
      </c>
      <c r="B551" s="131">
        <v>2025.0</v>
      </c>
      <c r="C551" s="133">
        <v>2612915.42852</v>
      </c>
      <c r="D551" s="133" t="s">
        <v>106</v>
      </c>
      <c r="E551" s="133">
        <v>0.0</v>
      </c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>
      <c r="A552" s="131" t="s">
        <v>11187</v>
      </c>
      <c r="B552" s="131">
        <v>2030.0</v>
      </c>
      <c r="C552" s="133">
        <v>2284773.5948</v>
      </c>
      <c r="D552" s="133" t="s">
        <v>106</v>
      </c>
      <c r="E552" s="133">
        <v>0.0</v>
      </c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>
      <c r="A553" s="131" t="s">
        <v>11187</v>
      </c>
      <c r="B553" s="131">
        <v>2035.0</v>
      </c>
      <c r="C553" s="133">
        <v>2062009.89386</v>
      </c>
      <c r="D553" s="133" t="s">
        <v>106</v>
      </c>
      <c r="E553" s="133">
        <v>0.0</v>
      </c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>
      <c r="A554" s="131" t="s">
        <v>11187</v>
      </c>
      <c r="B554" s="131">
        <v>2040.0</v>
      </c>
      <c r="C554" s="133">
        <v>1861279.23001</v>
      </c>
      <c r="D554" s="133" t="s">
        <v>106</v>
      </c>
      <c r="E554" s="133">
        <v>0.0</v>
      </c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>
      <c r="A555" s="131" t="s">
        <v>11187</v>
      </c>
      <c r="B555" s="131">
        <v>2045.0</v>
      </c>
      <c r="C555" s="133">
        <v>1680387.77698</v>
      </c>
      <c r="D555" s="133" t="s">
        <v>106</v>
      </c>
      <c r="E555" s="133">
        <v>0.0</v>
      </c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>
      <c r="A556" s="131" t="s">
        <v>11188</v>
      </c>
      <c r="B556" s="131">
        <v>2016.0</v>
      </c>
      <c r="C556" s="133">
        <v>3945000.0</v>
      </c>
      <c r="D556" s="133" t="s">
        <v>106</v>
      </c>
      <c r="E556" s="133">
        <v>0.0</v>
      </c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>
      <c r="A557" s="131" t="s">
        <v>11188</v>
      </c>
      <c r="B557" s="131">
        <v>2020.0</v>
      </c>
      <c r="C557" s="133">
        <v>3128586.4886</v>
      </c>
      <c r="D557" s="133" t="s">
        <v>106</v>
      </c>
      <c r="E557" s="133">
        <v>0.0</v>
      </c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>
      <c r="A558" s="131" t="s">
        <v>11188</v>
      </c>
      <c r="B558" s="131">
        <v>2025.0</v>
      </c>
      <c r="C558" s="133">
        <v>2612915.42852</v>
      </c>
      <c r="D558" s="133" t="s">
        <v>106</v>
      </c>
      <c r="E558" s="133">
        <v>0.0</v>
      </c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>
      <c r="A559" s="131" t="s">
        <v>11188</v>
      </c>
      <c r="B559" s="131">
        <v>2030.0</v>
      </c>
      <c r="C559" s="133">
        <v>2284773.5948</v>
      </c>
      <c r="D559" s="133" t="s">
        <v>106</v>
      </c>
      <c r="E559" s="133">
        <v>0.0</v>
      </c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>
      <c r="A560" s="131" t="s">
        <v>11188</v>
      </c>
      <c r="B560" s="131">
        <v>2035.0</v>
      </c>
      <c r="C560" s="133">
        <v>2062009.89386</v>
      </c>
      <c r="D560" s="133" t="s">
        <v>106</v>
      </c>
      <c r="E560" s="133">
        <v>0.0</v>
      </c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>
      <c r="A561" s="131" t="s">
        <v>11188</v>
      </c>
      <c r="B561" s="131">
        <v>2040.0</v>
      </c>
      <c r="C561" s="133">
        <v>1861279.23001</v>
      </c>
      <c r="D561" s="133" t="s">
        <v>106</v>
      </c>
      <c r="E561" s="133">
        <v>0.0</v>
      </c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>
      <c r="A562" s="131" t="s">
        <v>11188</v>
      </c>
      <c r="B562" s="131">
        <v>2045.0</v>
      </c>
      <c r="C562" s="133">
        <v>1680387.77698</v>
      </c>
      <c r="D562" s="133" t="s">
        <v>106</v>
      </c>
      <c r="E562" s="133">
        <v>0.0</v>
      </c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>
      <c r="A563" s="131" t="s">
        <v>11189</v>
      </c>
      <c r="B563" s="131">
        <v>2016.0</v>
      </c>
      <c r="C563" s="133">
        <v>3945000.0</v>
      </c>
      <c r="D563" s="133" t="s">
        <v>106</v>
      </c>
      <c r="E563" s="133">
        <v>0.0</v>
      </c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>
      <c r="A564" s="131" t="s">
        <v>11189</v>
      </c>
      <c r="B564" s="131">
        <v>2020.0</v>
      </c>
      <c r="C564" s="133">
        <v>3128586.4886</v>
      </c>
      <c r="D564" s="133" t="s">
        <v>106</v>
      </c>
      <c r="E564" s="133">
        <v>0.0</v>
      </c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>
      <c r="A565" s="131" t="s">
        <v>11189</v>
      </c>
      <c r="B565" s="131">
        <v>2025.0</v>
      </c>
      <c r="C565" s="133">
        <v>2612915.42852</v>
      </c>
      <c r="D565" s="133" t="s">
        <v>106</v>
      </c>
      <c r="E565" s="133">
        <v>0.0</v>
      </c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>
      <c r="A566" s="131" t="s">
        <v>11189</v>
      </c>
      <c r="B566" s="131">
        <v>2030.0</v>
      </c>
      <c r="C566" s="133">
        <v>2284773.5948</v>
      </c>
      <c r="D566" s="133" t="s">
        <v>106</v>
      </c>
      <c r="E566" s="133">
        <v>0.0</v>
      </c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>
      <c r="A567" s="131" t="s">
        <v>11189</v>
      </c>
      <c r="B567" s="131">
        <v>2035.0</v>
      </c>
      <c r="C567" s="133">
        <v>2062009.89386</v>
      </c>
      <c r="D567" s="133" t="s">
        <v>106</v>
      </c>
      <c r="E567" s="133">
        <v>0.0</v>
      </c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>
      <c r="A568" s="131" t="s">
        <v>11189</v>
      </c>
      <c r="B568" s="131">
        <v>2040.0</v>
      </c>
      <c r="C568" s="133">
        <v>1861279.23001</v>
      </c>
      <c r="D568" s="133" t="s">
        <v>106</v>
      </c>
      <c r="E568" s="133">
        <v>0.0</v>
      </c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>
      <c r="A569" s="131" t="s">
        <v>11189</v>
      </c>
      <c r="B569" s="131">
        <v>2045.0</v>
      </c>
      <c r="C569" s="133">
        <v>1680387.77698</v>
      </c>
      <c r="D569" s="133" t="s">
        <v>106</v>
      </c>
      <c r="E569" s="133">
        <v>0.0</v>
      </c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>
      <c r="A570" s="131" t="s">
        <v>11190</v>
      </c>
      <c r="B570" s="131">
        <v>2020.0</v>
      </c>
      <c r="C570" s="133">
        <v>3128586.4886</v>
      </c>
      <c r="D570" s="133" t="s">
        <v>106</v>
      </c>
      <c r="E570" s="133">
        <v>0.0</v>
      </c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>
      <c r="A571" s="131" t="s">
        <v>11190</v>
      </c>
      <c r="B571" s="131">
        <v>2025.0</v>
      </c>
      <c r="C571" s="133">
        <v>2612915.42852</v>
      </c>
      <c r="D571" s="133" t="s">
        <v>106</v>
      </c>
      <c r="E571" s="133">
        <v>0.0</v>
      </c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>
      <c r="A572" s="131" t="s">
        <v>11190</v>
      </c>
      <c r="B572" s="131">
        <v>2030.0</v>
      </c>
      <c r="C572" s="133">
        <v>2284773.5948</v>
      </c>
      <c r="D572" s="133" t="s">
        <v>106</v>
      </c>
      <c r="E572" s="133">
        <v>0.0</v>
      </c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>
      <c r="A573" s="131" t="s">
        <v>11190</v>
      </c>
      <c r="B573" s="131">
        <v>2035.0</v>
      </c>
      <c r="C573" s="133">
        <v>2062009.89386</v>
      </c>
      <c r="D573" s="133" t="s">
        <v>106</v>
      </c>
      <c r="E573" s="133">
        <v>0.0</v>
      </c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>
      <c r="A574" s="131" t="s">
        <v>11190</v>
      </c>
      <c r="B574" s="131">
        <v>2040.0</v>
      </c>
      <c r="C574" s="133">
        <v>1861279.23001</v>
      </c>
      <c r="D574" s="133" t="s">
        <v>106</v>
      </c>
      <c r="E574" s="133">
        <v>0.0</v>
      </c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>
      <c r="A575" s="131" t="s">
        <v>11190</v>
      </c>
      <c r="B575" s="131">
        <v>2045.0</v>
      </c>
      <c r="C575" s="133">
        <v>1680387.77698</v>
      </c>
      <c r="D575" s="133" t="s">
        <v>106</v>
      </c>
      <c r="E575" s="133">
        <v>0.0</v>
      </c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>
      <c r="A576" s="131" t="s">
        <v>11191</v>
      </c>
      <c r="B576" s="131">
        <v>2020.0</v>
      </c>
      <c r="C576" s="133">
        <v>3128586.4886</v>
      </c>
      <c r="D576" s="133" t="s">
        <v>106</v>
      </c>
      <c r="E576" s="133">
        <v>0.0</v>
      </c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>
      <c r="A577" s="131" t="s">
        <v>11191</v>
      </c>
      <c r="B577" s="131">
        <v>2025.0</v>
      </c>
      <c r="C577" s="133">
        <v>2612915.42852</v>
      </c>
      <c r="D577" s="133" t="s">
        <v>106</v>
      </c>
      <c r="E577" s="133">
        <v>0.0</v>
      </c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>
      <c r="A578" s="131" t="s">
        <v>11191</v>
      </c>
      <c r="B578" s="131">
        <v>2030.0</v>
      </c>
      <c r="C578" s="133">
        <v>2284773.5948</v>
      </c>
      <c r="D578" s="133" t="s">
        <v>106</v>
      </c>
      <c r="E578" s="133">
        <v>0.0</v>
      </c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>
      <c r="A579" s="131" t="s">
        <v>11191</v>
      </c>
      <c r="B579" s="131">
        <v>2035.0</v>
      </c>
      <c r="C579" s="133">
        <v>2062009.89386</v>
      </c>
      <c r="D579" s="133" t="s">
        <v>106</v>
      </c>
      <c r="E579" s="133">
        <v>0.0</v>
      </c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>
      <c r="A580" s="131" t="s">
        <v>11191</v>
      </c>
      <c r="B580" s="131">
        <v>2040.0</v>
      </c>
      <c r="C580" s="133">
        <v>1861279.23001</v>
      </c>
      <c r="D580" s="133" t="s">
        <v>106</v>
      </c>
      <c r="E580" s="133">
        <v>0.0</v>
      </c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>
      <c r="A581" s="131" t="s">
        <v>11191</v>
      </c>
      <c r="B581" s="131">
        <v>2045.0</v>
      </c>
      <c r="C581" s="133">
        <v>1680387.77698</v>
      </c>
      <c r="D581" s="133" t="s">
        <v>106</v>
      </c>
      <c r="E581" s="133">
        <v>0.0</v>
      </c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>
      <c r="A582" s="131" t="s">
        <v>11192</v>
      </c>
      <c r="B582" s="131">
        <v>2020.0</v>
      </c>
      <c r="C582" s="133">
        <v>3128586.4886</v>
      </c>
      <c r="D582" s="133" t="s">
        <v>106</v>
      </c>
      <c r="E582" s="133">
        <v>0.0</v>
      </c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>
      <c r="A583" s="131" t="s">
        <v>11192</v>
      </c>
      <c r="B583" s="131">
        <v>2025.0</v>
      </c>
      <c r="C583" s="133">
        <v>2612915.42852</v>
      </c>
      <c r="D583" s="133" t="s">
        <v>106</v>
      </c>
      <c r="E583" s="133">
        <v>0.0</v>
      </c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>
      <c r="A584" s="131" t="s">
        <v>11192</v>
      </c>
      <c r="B584" s="131">
        <v>2030.0</v>
      </c>
      <c r="C584" s="133">
        <v>2284773.5948</v>
      </c>
      <c r="D584" s="133" t="s">
        <v>106</v>
      </c>
      <c r="E584" s="133">
        <v>0.0</v>
      </c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>
      <c r="A585" s="131" t="s">
        <v>11192</v>
      </c>
      <c r="B585" s="131">
        <v>2035.0</v>
      </c>
      <c r="C585" s="133">
        <v>2062009.89386</v>
      </c>
      <c r="D585" s="133" t="s">
        <v>106</v>
      </c>
      <c r="E585" s="133">
        <v>0.0</v>
      </c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>
      <c r="A586" s="131" t="s">
        <v>11192</v>
      </c>
      <c r="B586" s="131">
        <v>2040.0</v>
      </c>
      <c r="C586" s="133">
        <v>1861279.23001</v>
      </c>
      <c r="D586" s="133" t="s">
        <v>106</v>
      </c>
      <c r="E586" s="133">
        <v>0.0</v>
      </c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>
      <c r="A587" s="131" t="s">
        <v>11192</v>
      </c>
      <c r="B587" s="131">
        <v>2045.0</v>
      </c>
      <c r="C587" s="133">
        <v>1680387.77698</v>
      </c>
      <c r="D587" s="133" t="s">
        <v>106</v>
      </c>
      <c r="E587" s="133">
        <v>0.0</v>
      </c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>
      <c r="A588" s="131" t="s">
        <v>11193</v>
      </c>
      <c r="B588" s="131">
        <v>1973.0</v>
      </c>
      <c r="C588" s="133">
        <v>530587.244468</v>
      </c>
      <c r="D588" s="133" t="s">
        <v>106</v>
      </c>
      <c r="E588" s="133">
        <v>0.0</v>
      </c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>
      <c r="A589" s="131" t="s">
        <v>11194</v>
      </c>
      <c r="B589" s="131">
        <v>1961.0</v>
      </c>
      <c r="C589" s="133">
        <v>530587.244468</v>
      </c>
      <c r="D589" s="133" t="s">
        <v>106</v>
      </c>
      <c r="E589" s="133">
        <v>0.0</v>
      </c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>
      <c r="A590" s="131" t="s">
        <v>11195</v>
      </c>
      <c r="B590" s="131">
        <v>1966.0</v>
      </c>
      <c r="C590" s="133">
        <v>530587.244468</v>
      </c>
      <c r="D590" s="133" t="s">
        <v>106</v>
      </c>
      <c r="E590" s="133">
        <v>0.0</v>
      </c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>
      <c r="A591" s="131" t="s">
        <v>11196</v>
      </c>
      <c r="B591" s="131">
        <v>1968.0</v>
      </c>
      <c r="C591" s="133">
        <v>530587.244468</v>
      </c>
      <c r="D591" s="133" t="s">
        <v>106</v>
      </c>
      <c r="E591" s="133">
        <v>0.0</v>
      </c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>
      <c r="A592" s="131" t="s">
        <v>11197</v>
      </c>
      <c r="B592" s="131">
        <v>1973.0</v>
      </c>
      <c r="C592" s="133">
        <v>530587.244468</v>
      </c>
      <c r="D592" s="133" t="s">
        <v>106</v>
      </c>
      <c r="E592" s="133">
        <v>0.0</v>
      </c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>
      <c r="A593" s="136"/>
      <c r="B593" s="136"/>
      <c r="C593" s="141"/>
      <c r="D593" s="141"/>
      <c r="E593" s="141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>
      <c r="A594" s="136"/>
      <c r="B594" s="136"/>
      <c r="C594" s="141"/>
      <c r="D594" s="141"/>
      <c r="E594" s="141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>
      <c r="A595" s="136"/>
      <c r="B595" s="136"/>
      <c r="C595" s="141"/>
      <c r="D595" s="141"/>
      <c r="E595" s="141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>
      <c r="A596" s="136"/>
      <c r="B596" s="136"/>
      <c r="C596" s="141"/>
      <c r="D596" s="141"/>
      <c r="E596" s="141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>
      <c r="A597" s="136"/>
      <c r="B597" s="136"/>
      <c r="C597" s="141"/>
      <c r="D597" s="141"/>
      <c r="E597" s="141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>
      <c r="A598" s="136"/>
      <c r="B598" s="136"/>
      <c r="C598" s="141"/>
      <c r="D598" s="141"/>
      <c r="E598" s="141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>
      <c r="A599" s="136"/>
      <c r="B599" s="136"/>
      <c r="C599" s="141"/>
      <c r="D599" s="141"/>
      <c r="E599" s="141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>
      <c r="A600" s="136"/>
      <c r="B600" s="136"/>
      <c r="C600" s="141"/>
      <c r="D600" s="141"/>
      <c r="E600" s="141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>
      <c r="A601" s="136"/>
      <c r="B601" s="136"/>
      <c r="C601" s="141"/>
      <c r="D601" s="141"/>
      <c r="E601" s="141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>
      <c r="A602" s="136"/>
      <c r="B602" s="136"/>
      <c r="C602" s="141"/>
      <c r="D602" s="141"/>
      <c r="E602" s="141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>
      <c r="A603" s="136"/>
      <c r="B603" s="136"/>
      <c r="C603" s="141"/>
      <c r="D603" s="141"/>
      <c r="E603" s="141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>
      <c r="A604" s="136"/>
      <c r="B604" s="136"/>
      <c r="C604" s="141"/>
      <c r="D604" s="141"/>
      <c r="E604" s="141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>
      <c r="A605" s="136"/>
      <c r="B605" s="136"/>
      <c r="C605" s="141"/>
      <c r="D605" s="141"/>
      <c r="E605" s="141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>
      <c r="A606" s="136"/>
      <c r="B606" s="136"/>
      <c r="C606" s="141"/>
      <c r="D606" s="141"/>
      <c r="E606" s="141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>
      <c r="A607" s="136"/>
      <c r="B607" s="136"/>
      <c r="C607" s="141"/>
      <c r="D607" s="141"/>
      <c r="E607" s="141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>
      <c r="A608" s="136"/>
      <c r="B608" s="136"/>
      <c r="C608" s="141"/>
      <c r="D608" s="141"/>
      <c r="E608" s="141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>
      <c r="A609" s="136"/>
      <c r="B609" s="136"/>
      <c r="C609" s="141"/>
      <c r="D609" s="141"/>
      <c r="E609" s="141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>
      <c r="A610" s="136"/>
      <c r="B610" s="136"/>
      <c r="C610" s="141"/>
      <c r="D610" s="141"/>
      <c r="E610" s="141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>
      <c r="A611" s="136"/>
      <c r="B611" s="136"/>
      <c r="C611" s="141"/>
      <c r="D611" s="141"/>
      <c r="E611" s="141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>
      <c r="A612" s="136"/>
      <c r="B612" s="136"/>
      <c r="C612" s="141"/>
      <c r="D612" s="141"/>
      <c r="E612" s="141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>
      <c r="A613" s="136"/>
      <c r="B613" s="136"/>
      <c r="C613" s="141"/>
      <c r="D613" s="141"/>
      <c r="E613" s="141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>
      <c r="A614" s="136"/>
      <c r="B614" s="136"/>
      <c r="C614" s="141"/>
      <c r="D614" s="141"/>
      <c r="E614" s="141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>
      <c r="A615" s="136"/>
      <c r="B615" s="136"/>
      <c r="C615" s="141"/>
      <c r="D615" s="141"/>
      <c r="E615" s="141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>
      <c r="A616" s="136"/>
      <c r="B616" s="136"/>
      <c r="C616" s="141"/>
      <c r="D616" s="141"/>
      <c r="E616" s="141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>
      <c r="A617" s="136"/>
      <c r="B617" s="136"/>
      <c r="C617" s="141"/>
      <c r="D617" s="141"/>
      <c r="E617" s="141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>
      <c r="A618" s="136"/>
      <c r="B618" s="136"/>
      <c r="C618" s="141"/>
      <c r="D618" s="141"/>
      <c r="E618" s="141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>
      <c r="A619" s="136"/>
      <c r="B619" s="136"/>
      <c r="C619" s="141"/>
      <c r="D619" s="141"/>
      <c r="E619" s="141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>
      <c r="A620" s="136"/>
      <c r="B620" s="136"/>
      <c r="C620" s="141"/>
      <c r="D620" s="141"/>
      <c r="E620" s="141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>
      <c r="A621" s="136"/>
      <c r="B621" s="136"/>
      <c r="C621" s="141"/>
      <c r="D621" s="141"/>
      <c r="E621" s="141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>
      <c r="A622" s="136"/>
      <c r="B622" s="136"/>
      <c r="C622" s="141"/>
      <c r="D622" s="141"/>
      <c r="E622" s="141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>
      <c r="A623" s="136"/>
      <c r="B623" s="136"/>
      <c r="C623" s="141"/>
      <c r="D623" s="141"/>
      <c r="E623" s="141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>
      <c r="A624" s="136"/>
      <c r="B624" s="136"/>
      <c r="C624" s="141"/>
      <c r="D624" s="141"/>
      <c r="E624" s="141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>
      <c r="A625" s="136"/>
      <c r="B625" s="136"/>
      <c r="C625" s="141"/>
      <c r="D625" s="141"/>
      <c r="E625" s="141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>
      <c r="A626" s="136"/>
      <c r="B626" s="136"/>
      <c r="C626" s="141"/>
      <c r="D626" s="141"/>
      <c r="E626" s="141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>
      <c r="A627" s="136"/>
      <c r="B627" s="136"/>
      <c r="C627" s="141"/>
      <c r="D627" s="141"/>
      <c r="E627" s="141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>
      <c r="A628" s="136"/>
      <c r="B628" s="136"/>
      <c r="C628" s="141"/>
      <c r="D628" s="141"/>
      <c r="E628" s="141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>
      <c r="A629" s="136"/>
      <c r="B629" s="136"/>
      <c r="C629" s="141"/>
      <c r="D629" s="141"/>
      <c r="E629" s="141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>
      <c r="A630" s="136"/>
      <c r="B630" s="136"/>
      <c r="C630" s="141"/>
      <c r="D630" s="141"/>
      <c r="E630" s="141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>
      <c r="A631" s="136"/>
      <c r="B631" s="136"/>
      <c r="C631" s="141"/>
      <c r="D631" s="141"/>
      <c r="E631" s="141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>
      <c r="A632" s="136"/>
      <c r="B632" s="136"/>
      <c r="C632" s="141"/>
      <c r="D632" s="141"/>
      <c r="E632" s="141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>
      <c r="A633" s="136"/>
      <c r="B633" s="136"/>
      <c r="C633" s="141"/>
      <c r="D633" s="141"/>
      <c r="E633" s="141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>
      <c r="A634" s="136"/>
      <c r="B634" s="136"/>
      <c r="C634" s="141"/>
      <c r="D634" s="141"/>
      <c r="E634" s="141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>
      <c r="A635" s="136"/>
      <c r="B635" s="136"/>
      <c r="C635" s="141"/>
      <c r="D635" s="141"/>
      <c r="E635" s="141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>
      <c r="A636" s="136"/>
      <c r="B636" s="136"/>
      <c r="C636" s="141"/>
      <c r="D636" s="141"/>
      <c r="E636" s="141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>
      <c r="A637" s="136"/>
      <c r="B637" s="136"/>
      <c r="C637" s="141"/>
      <c r="D637" s="141"/>
      <c r="E637" s="141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>
      <c r="A638" s="136"/>
      <c r="B638" s="136"/>
      <c r="C638" s="141"/>
      <c r="D638" s="141"/>
      <c r="E638" s="141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>
      <c r="A639" s="136"/>
      <c r="B639" s="136"/>
      <c r="C639" s="141"/>
      <c r="D639" s="141"/>
      <c r="E639" s="141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>
      <c r="A640" s="136"/>
      <c r="B640" s="136"/>
      <c r="C640" s="141"/>
      <c r="D640" s="141"/>
      <c r="E640" s="141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>
      <c r="A641" s="136"/>
      <c r="B641" s="136"/>
      <c r="C641" s="141"/>
      <c r="D641" s="141"/>
      <c r="E641" s="141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>
      <c r="A642" s="136"/>
      <c r="B642" s="136"/>
      <c r="C642" s="141"/>
      <c r="D642" s="141"/>
      <c r="E642" s="141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>
      <c r="A643" s="136"/>
      <c r="B643" s="136"/>
      <c r="C643" s="141"/>
      <c r="D643" s="141"/>
      <c r="E643" s="141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>
      <c r="A644" s="136"/>
      <c r="B644" s="136"/>
      <c r="C644" s="141"/>
      <c r="D644" s="141"/>
      <c r="E644" s="141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>
      <c r="A645" s="136"/>
      <c r="B645" s="136"/>
      <c r="C645" s="141"/>
      <c r="D645" s="141"/>
      <c r="E645" s="141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>
      <c r="A646" s="136"/>
      <c r="B646" s="136"/>
      <c r="C646" s="141"/>
      <c r="D646" s="141"/>
      <c r="E646" s="141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>
      <c r="A647" s="136"/>
      <c r="B647" s="136"/>
      <c r="C647" s="141"/>
      <c r="D647" s="141"/>
      <c r="E647" s="141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>
      <c r="A648" s="136"/>
      <c r="B648" s="136"/>
      <c r="C648" s="141"/>
      <c r="D648" s="141"/>
      <c r="E648" s="141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>
      <c r="A649" s="136"/>
      <c r="B649" s="136"/>
      <c r="C649" s="141"/>
      <c r="D649" s="141"/>
      <c r="E649" s="141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>
      <c r="A650" s="136"/>
      <c r="B650" s="136"/>
      <c r="C650" s="141"/>
      <c r="D650" s="141"/>
      <c r="E650" s="141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>
      <c r="A651" s="136"/>
      <c r="B651" s="136"/>
      <c r="C651" s="141"/>
      <c r="D651" s="141"/>
      <c r="E651" s="141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>
      <c r="A652" s="136"/>
      <c r="B652" s="136"/>
      <c r="C652" s="141"/>
      <c r="D652" s="141"/>
      <c r="E652" s="141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>
      <c r="A653" s="136"/>
      <c r="B653" s="136"/>
      <c r="C653" s="141"/>
      <c r="D653" s="141"/>
      <c r="E653" s="141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>
      <c r="A654" s="136"/>
      <c r="B654" s="136"/>
      <c r="C654" s="141"/>
      <c r="D654" s="141"/>
      <c r="E654" s="141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>
      <c r="A655" s="136"/>
      <c r="B655" s="136"/>
      <c r="C655" s="141"/>
      <c r="D655" s="141"/>
      <c r="E655" s="141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>
      <c r="A656" s="136"/>
      <c r="B656" s="136"/>
      <c r="C656" s="141"/>
      <c r="D656" s="141"/>
      <c r="E656" s="141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>
      <c r="A657" s="136"/>
      <c r="B657" s="136"/>
      <c r="C657" s="141"/>
      <c r="D657" s="141"/>
      <c r="E657" s="141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>
      <c r="A658" s="136"/>
      <c r="B658" s="136"/>
      <c r="C658" s="141"/>
      <c r="D658" s="141"/>
      <c r="E658" s="141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>
      <c r="A659" s="136"/>
      <c r="B659" s="136"/>
      <c r="C659" s="141"/>
      <c r="D659" s="141"/>
      <c r="E659" s="141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>
      <c r="A660" s="136"/>
      <c r="B660" s="136"/>
      <c r="C660" s="141"/>
      <c r="D660" s="141"/>
      <c r="E660" s="141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>
      <c r="A661" s="136"/>
      <c r="B661" s="136"/>
      <c r="C661" s="141"/>
      <c r="D661" s="141"/>
      <c r="E661" s="141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>
      <c r="A662" s="136"/>
      <c r="B662" s="136"/>
      <c r="C662" s="141"/>
      <c r="D662" s="141"/>
      <c r="E662" s="141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>
      <c r="A663" s="136"/>
      <c r="B663" s="136"/>
      <c r="C663" s="141"/>
      <c r="D663" s="141"/>
      <c r="E663" s="141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>
      <c r="A664" s="136"/>
      <c r="B664" s="136"/>
      <c r="C664" s="141"/>
      <c r="D664" s="141"/>
      <c r="E664" s="141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>
      <c r="A665" s="136"/>
      <c r="B665" s="136"/>
      <c r="C665" s="141"/>
      <c r="D665" s="141"/>
      <c r="E665" s="141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>
      <c r="A666" s="136"/>
      <c r="B666" s="136"/>
      <c r="C666" s="141"/>
      <c r="D666" s="141"/>
      <c r="E666" s="141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>
      <c r="A667" s="136"/>
      <c r="B667" s="136"/>
      <c r="C667" s="141"/>
      <c r="D667" s="141"/>
      <c r="E667" s="141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>
      <c r="A668" s="136"/>
      <c r="B668" s="136"/>
      <c r="C668" s="141"/>
      <c r="D668" s="141"/>
      <c r="E668" s="141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>
      <c r="A669" s="136"/>
      <c r="B669" s="136"/>
      <c r="C669" s="141"/>
      <c r="D669" s="141"/>
      <c r="E669" s="141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>
      <c r="A670" s="136"/>
      <c r="B670" s="136"/>
      <c r="C670" s="141"/>
      <c r="D670" s="141"/>
      <c r="E670" s="141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>
      <c r="A671" s="136"/>
      <c r="B671" s="136"/>
      <c r="C671" s="141"/>
      <c r="D671" s="141"/>
      <c r="E671" s="141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>
      <c r="A672" s="136"/>
      <c r="B672" s="136"/>
      <c r="C672" s="141"/>
      <c r="D672" s="141"/>
      <c r="E672" s="141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>
      <c r="A673" s="136"/>
      <c r="B673" s="136"/>
      <c r="C673" s="141"/>
      <c r="D673" s="141"/>
      <c r="E673" s="141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>
      <c r="A674" s="136"/>
      <c r="B674" s="136"/>
      <c r="C674" s="141"/>
      <c r="D674" s="141"/>
      <c r="E674" s="141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>
      <c r="A675" s="136"/>
      <c r="B675" s="136"/>
      <c r="C675" s="141"/>
      <c r="D675" s="141"/>
      <c r="E675" s="141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>
      <c r="A676" s="136"/>
      <c r="B676" s="136"/>
      <c r="C676" s="141"/>
      <c r="D676" s="141"/>
      <c r="E676" s="141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>
      <c r="A677" s="136"/>
      <c r="B677" s="136"/>
      <c r="C677" s="141"/>
      <c r="D677" s="141"/>
      <c r="E677" s="141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>
      <c r="A678" s="136"/>
      <c r="B678" s="136"/>
      <c r="C678" s="141"/>
      <c r="D678" s="141"/>
      <c r="E678" s="141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>
      <c r="A679" s="136"/>
      <c r="B679" s="136"/>
      <c r="C679" s="141"/>
      <c r="D679" s="141"/>
      <c r="E679" s="141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>
      <c r="A680" s="136"/>
      <c r="B680" s="136"/>
      <c r="C680" s="141"/>
      <c r="D680" s="141"/>
      <c r="E680" s="141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>
      <c r="A681" s="136"/>
      <c r="B681" s="136"/>
      <c r="C681" s="141"/>
      <c r="D681" s="141"/>
      <c r="E681" s="141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>
      <c r="A682" s="136"/>
      <c r="B682" s="136"/>
      <c r="C682" s="141"/>
      <c r="D682" s="141"/>
      <c r="E682" s="141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>
      <c r="A683" s="136"/>
      <c r="B683" s="136"/>
      <c r="C683" s="141"/>
      <c r="D683" s="141"/>
      <c r="E683" s="141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>
      <c r="A684" s="136"/>
      <c r="B684" s="136"/>
      <c r="C684" s="141"/>
      <c r="D684" s="141"/>
      <c r="E684" s="141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>
      <c r="A685" s="136"/>
      <c r="B685" s="136"/>
      <c r="C685" s="141"/>
      <c r="D685" s="141"/>
      <c r="E685" s="141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>
      <c r="A686" s="136"/>
      <c r="B686" s="136"/>
      <c r="C686" s="141"/>
      <c r="D686" s="141"/>
      <c r="E686" s="141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>
      <c r="A687" s="136"/>
      <c r="B687" s="136"/>
      <c r="C687" s="141"/>
      <c r="D687" s="141"/>
      <c r="E687" s="141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>
      <c r="A688" s="136"/>
      <c r="B688" s="136"/>
      <c r="C688" s="141"/>
      <c r="D688" s="141"/>
      <c r="E688" s="141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>
      <c r="A689" s="136"/>
      <c r="B689" s="136"/>
      <c r="C689" s="141"/>
      <c r="D689" s="141"/>
      <c r="E689" s="141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>
      <c r="A690" s="136"/>
      <c r="B690" s="136"/>
      <c r="C690" s="141"/>
      <c r="D690" s="141"/>
      <c r="E690" s="141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>
      <c r="A691" s="136"/>
      <c r="B691" s="136"/>
      <c r="C691" s="141"/>
      <c r="D691" s="141"/>
      <c r="E691" s="141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>
      <c r="A692" s="136"/>
      <c r="B692" s="136"/>
      <c r="C692" s="141"/>
      <c r="D692" s="141"/>
      <c r="E692" s="141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>
      <c r="A693" s="136"/>
      <c r="B693" s="136"/>
      <c r="C693" s="141"/>
      <c r="D693" s="141"/>
      <c r="E693" s="141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>
      <c r="A694" s="136"/>
      <c r="B694" s="136"/>
      <c r="C694" s="141"/>
      <c r="D694" s="141"/>
      <c r="E694" s="141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>
      <c r="A695" s="136"/>
      <c r="B695" s="136"/>
      <c r="C695" s="141"/>
      <c r="D695" s="141"/>
      <c r="E695" s="141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>
      <c r="A696" s="136"/>
      <c r="B696" s="136"/>
      <c r="C696" s="141"/>
      <c r="D696" s="141"/>
      <c r="E696" s="141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>
      <c r="A697" s="136"/>
      <c r="B697" s="136"/>
      <c r="C697" s="141"/>
      <c r="D697" s="141"/>
      <c r="E697" s="141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>
      <c r="A698" s="136"/>
      <c r="B698" s="136"/>
      <c r="C698" s="141"/>
      <c r="D698" s="141"/>
      <c r="E698" s="141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>
      <c r="A699" s="136"/>
      <c r="B699" s="136"/>
      <c r="C699" s="141"/>
      <c r="D699" s="141"/>
      <c r="E699" s="141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>
      <c r="A700" s="136"/>
      <c r="B700" s="136"/>
      <c r="C700" s="141"/>
      <c r="D700" s="141"/>
      <c r="E700" s="141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>
      <c r="A701" s="136"/>
      <c r="B701" s="136"/>
      <c r="C701" s="141"/>
      <c r="D701" s="141"/>
      <c r="E701" s="141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>
      <c r="A702" s="136"/>
      <c r="B702" s="136"/>
      <c r="C702" s="141"/>
      <c r="D702" s="141"/>
      <c r="E702" s="141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>
      <c r="A703" s="136"/>
      <c r="B703" s="136"/>
      <c r="C703" s="141"/>
      <c r="D703" s="141"/>
      <c r="E703" s="141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>
      <c r="A704" s="136"/>
      <c r="B704" s="136"/>
      <c r="C704" s="141"/>
      <c r="D704" s="141"/>
      <c r="E704" s="141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>
      <c r="A705" s="136"/>
      <c r="B705" s="136"/>
      <c r="C705" s="141"/>
      <c r="D705" s="141"/>
      <c r="E705" s="141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>
      <c r="A706" s="136"/>
      <c r="B706" s="136"/>
      <c r="C706" s="141"/>
      <c r="D706" s="141"/>
      <c r="E706" s="141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>
      <c r="A707" s="136"/>
      <c r="B707" s="136"/>
      <c r="C707" s="141"/>
      <c r="D707" s="141"/>
      <c r="E707" s="141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>
      <c r="A708" s="136"/>
      <c r="B708" s="136"/>
      <c r="C708" s="141"/>
      <c r="D708" s="141"/>
      <c r="E708" s="141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>
      <c r="A709" s="136"/>
      <c r="B709" s="136"/>
      <c r="C709" s="141"/>
      <c r="D709" s="141"/>
      <c r="E709" s="141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>
      <c r="A710" s="136"/>
      <c r="B710" s="136"/>
      <c r="C710" s="141"/>
      <c r="D710" s="141"/>
      <c r="E710" s="141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>
      <c r="A711" s="136"/>
      <c r="B711" s="136"/>
      <c r="C711" s="141"/>
      <c r="D711" s="141"/>
      <c r="E711" s="141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>
      <c r="A712" s="136"/>
      <c r="B712" s="136"/>
      <c r="C712" s="141"/>
      <c r="D712" s="141"/>
      <c r="E712" s="141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>
      <c r="A713" s="136"/>
      <c r="B713" s="136"/>
      <c r="C713" s="141"/>
      <c r="D713" s="141"/>
      <c r="E713" s="141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>
      <c r="A714" s="136"/>
      <c r="B714" s="136"/>
      <c r="C714" s="141"/>
      <c r="D714" s="141"/>
      <c r="E714" s="141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>
      <c r="A715" s="136"/>
      <c r="B715" s="136"/>
      <c r="C715" s="141"/>
      <c r="D715" s="141"/>
      <c r="E715" s="141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>
      <c r="A716" s="136"/>
      <c r="B716" s="136"/>
      <c r="C716" s="141"/>
      <c r="D716" s="141"/>
      <c r="E716" s="141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>
      <c r="A717" s="136"/>
      <c r="B717" s="136"/>
      <c r="C717" s="141"/>
      <c r="D717" s="141"/>
      <c r="E717" s="141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>
      <c r="A718" s="136"/>
      <c r="B718" s="136"/>
      <c r="C718" s="141"/>
      <c r="D718" s="141"/>
      <c r="E718" s="141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>
      <c r="A719" s="136"/>
      <c r="B719" s="136"/>
      <c r="C719" s="141"/>
      <c r="D719" s="141"/>
      <c r="E719" s="141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>
      <c r="A720" s="136"/>
      <c r="B720" s="136"/>
      <c r="C720" s="141"/>
      <c r="D720" s="141"/>
      <c r="E720" s="141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>
      <c r="A721" s="136"/>
      <c r="B721" s="136"/>
      <c r="C721" s="141"/>
      <c r="D721" s="141"/>
      <c r="E721" s="141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>
      <c r="A722" s="136"/>
      <c r="B722" s="136"/>
      <c r="C722" s="141"/>
      <c r="D722" s="141"/>
      <c r="E722" s="141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>
      <c r="A723" s="136"/>
      <c r="B723" s="136"/>
      <c r="C723" s="141"/>
      <c r="D723" s="141"/>
      <c r="E723" s="141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>
      <c r="A724" s="136"/>
      <c r="B724" s="136"/>
      <c r="C724" s="141"/>
      <c r="D724" s="141"/>
      <c r="E724" s="141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>
      <c r="A725" s="136"/>
      <c r="B725" s="136"/>
      <c r="C725" s="141"/>
      <c r="D725" s="141"/>
      <c r="E725" s="141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>
      <c r="A726" s="136"/>
      <c r="B726" s="136"/>
      <c r="C726" s="141"/>
      <c r="D726" s="141"/>
      <c r="E726" s="141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>
      <c r="A727" s="136"/>
      <c r="B727" s="136"/>
      <c r="C727" s="141"/>
      <c r="D727" s="141"/>
      <c r="E727" s="141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>
      <c r="A728" s="136"/>
      <c r="B728" s="136"/>
      <c r="C728" s="141"/>
      <c r="D728" s="141"/>
      <c r="E728" s="141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>
      <c r="A729" s="136"/>
      <c r="B729" s="136"/>
      <c r="C729" s="141"/>
      <c r="D729" s="141"/>
      <c r="E729" s="141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>
      <c r="A730" s="136"/>
      <c r="B730" s="136"/>
      <c r="C730" s="141"/>
      <c r="D730" s="141"/>
      <c r="E730" s="141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>
      <c r="A731" s="136"/>
      <c r="B731" s="136"/>
      <c r="C731" s="141"/>
      <c r="D731" s="141"/>
      <c r="E731" s="141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>
      <c r="A732" s="136"/>
      <c r="B732" s="136"/>
      <c r="C732" s="141"/>
      <c r="D732" s="141"/>
      <c r="E732" s="141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>
      <c r="A733" s="136"/>
      <c r="B733" s="136"/>
      <c r="C733" s="141"/>
      <c r="D733" s="141"/>
      <c r="E733" s="141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>
      <c r="A734" s="136"/>
      <c r="B734" s="136"/>
      <c r="C734" s="141"/>
      <c r="D734" s="141"/>
      <c r="E734" s="141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>
      <c r="A735" s="136"/>
      <c r="B735" s="136"/>
      <c r="C735" s="141"/>
      <c r="D735" s="141"/>
      <c r="E735" s="141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>
      <c r="A736" s="136"/>
      <c r="B736" s="136"/>
      <c r="C736" s="141"/>
      <c r="D736" s="141"/>
      <c r="E736" s="141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>
      <c r="A737" s="136"/>
      <c r="B737" s="136"/>
      <c r="C737" s="141"/>
      <c r="D737" s="141"/>
      <c r="E737" s="141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>
      <c r="A738" s="136"/>
      <c r="B738" s="136"/>
      <c r="C738" s="141"/>
      <c r="D738" s="141"/>
      <c r="E738" s="141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>
      <c r="A739" s="136"/>
      <c r="B739" s="136"/>
      <c r="C739" s="141"/>
      <c r="D739" s="141"/>
      <c r="E739" s="141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>
      <c r="A740" s="136"/>
      <c r="B740" s="136"/>
      <c r="C740" s="141"/>
      <c r="D740" s="141"/>
      <c r="E740" s="141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>
      <c r="A741" s="136"/>
      <c r="B741" s="136"/>
      <c r="C741" s="141"/>
      <c r="D741" s="141"/>
      <c r="E741" s="141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>
      <c r="A742" s="136"/>
      <c r="B742" s="136"/>
      <c r="C742" s="141"/>
      <c r="D742" s="141"/>
      <c r="E742" s="141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>
      <c r="A743" s="136"/>
      <c r="B743" s="136"/>
      <c r="C743" s="141"/>
      <c r="D743" s="141"/>
      <c r="E743" s="141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>
      <c r="A744" s="136"/>
      <c r="B744" s="136"/>
      <c r="C744" s="141"/>
      <c r="D744" s="141"/>
      <c r="E744" s="141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>
      <c r="A745" s="136"/>
      <c r="B745" s="136"/>
      <c r="C745" s="141"/>
      <c r="D745" s="141"/>
      <c r="E745" s="141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>
      <c r="A746" s="136"/>
      <c r="B746" s="136"/>
      <c r="C746" s="141"/>
      <c r="D746" s="141"/>
      <c r="E746" s="141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>
      <c r="A747" s="136"/>
      <c r="B747" s="136"/>
      <c r="C747" s="141"/>
      <c r="D747" s="141"/>
      <c r="E747" s="141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>
      <c r="A748" s="136"/>
      <c r="B748" s="136"/>
      <c r="C748" s="141"/>
      <c r="D748" s="141"/>
      <c r="E748" s="141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>
      <c r="A749" s="136"/>
      <c r="B749" s="136"/>
      <c r="C749" s="141"/>
      <c r="D749" s="141"/>
      <c r="E749" s="141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>
      <c r="A750" s="136"/>
      <c r="B750" s="136"/>
      <c r="C750" s="141"/>
      <c r="D750" s="141"/>
      <c r="E750" s="141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>
      <c r="A751" s="136"/>
      <c r="B751" s="136"/>
      <c r="C751" s="141"/>
      <c r="D751" s="141"/>
      <c r="E751" s="141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>
      <c r="A752" s="136"/>
      <c r="B752" s="136"/>
      <c r="C752" s="141"/>
      <c r="D752" s="141"/>
      <c r="E752" s="141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>
      <c r="A753" s="136"/>
      <c r="B753" s="136"/>
      <c r="C753" s="141"/>
      <c r="D753" s="141"/>
      <c r="E753" s="141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>
      <c r="A754" s="136"/>
      <c r="B754" s="136"/>
      <c r="C754" s="141"/>
      <c r="D754" s="141"/>
      <c r="E754" s="141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>
      <c r="A755" s="136"/>
      <c r="B755" s="136"/>
      <c r="C755" s="141"/>
      <c r="D755" s="141"/>
      <c r="E755" s="141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>
      <c r="A756" s="136"/>
      <c r="B756" s="136"/>
      <c r="C756" s="141"/>
      <c r="D756" s="141"/>
      <c r="E756" s="141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>
      <c r="A757" s="136"/>
      <c r="B757" s="136"/>
      <c r="C757" s="141"/>
      <c r="D757" s="141"/>
      <c r="E757" s="141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>
      <c r="A758" s="136"/>
      <c r="B758" s="136"/>
      <c r="C758" s="141"/>
      <c r="D758" s="141"/>
      <c r="E758" s="141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>
      <c r="A759" s="136"/>
      <c r="B759" s="136"/>
      <c r="C759" s="141"/>
      <c r="D759" s="141"/>
      <c r="E759" s="141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>
      <c r="A760" s="136"/>
      <c r="B760" s="136"/>
      <c r="C760" s="141"/>
      <c r="D760" s="141"/>
      <c r="E760" s="141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>
      <c r="A761" s="136"/>
      <c r="B761" s="136"/>
      <c r="C761" s="141"/>
      <c r="D761" s="141"/>
      <c r="E761" s="141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>
      <c r="A762" s="136"/>
      <c r="B762" s="136"/>
      <c r="C762" s="141"/>
      <c r="D762" s="141"/>
      <c r="E762" s="141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>
      <c r="A763" s="136"/>
      <c r="B763" s="136"/>
      <c r="C763" s="141"/>
      <c r="D763" s="141"/>
      <c r="E763" s="141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>
      <c r="A764" s="136"/>
      <c r="B764" s="136"/>
      <c r="C764" s="141"/>
      <c r="D764" s="141"/>
      <c r="E764" s="141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>
      <c r="A765" s="136"/>
      <c r="B765" s="136"/>
      <c r="C765" s="141"/>
      <c r="D765" s="141"/>
      <c r="E765" s="141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>
      <c r="A766" s="136"/>
      <c r="B766" s="136"/>
      <c r="C766" s="141"/>
      <c r="D766" s="141"/>
      <c r="E766" s="141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>
      <c r="A767" s="136"/>
      <c r="B767" s="136"/>
      <c r="C767" s="141"/>
      <c r="D767" s="141"/>
      <c r="E767" s="141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>
      <c r="A768" s="136"/>
      <c r="B768" s="136"/>
      <c r="C768" s="141"/>
      <c r="D768" s="141"/>
      <c r="E768" s="141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>
      <c r="A769" s="136"/>
      <c r="B769" s="136"/>
      <c r="C769" s="141"/>
      <c r="D769" s="141"/>
      <c r="E769" s="141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>
      <c r="A770" s="136"/>
      <c r="B770" s="136"/>
      <c r="C770" s="141"/>
      <c r="D770" s="141"/>
      <c r="E770" s="141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>
      <c r="A771" s="136"/>
      <c r="B771" s="136"/>
      <c r="C771" s="141"/>
      <c r="D771" s="141"/>
      <c r="E771" s="141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>
      <c r="A772" s="136"/>
      <c r="B772" s="136"/>
      <c r="C772" s="141"/>
      <c r="D772" s="141"/>
      <c r="E772" s="141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>
      <c r="A773" s="136"/>
      <c r="B773" s="136"/>
      <c r="C773" s="141"/>
      <c r="D773" s="141"/>
      <c r="E773" s="141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>
      <c r="A774" s="136"/>
      <c r="B774" s="136"/>
      <c r="C774" s="141"/>
      <c r="D774" s="141"/>
      <c r="E774" s="141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>
      <c r="A775" s="136"/>
      <c r="B775" s="136"/>
      <c r="C775" s="141"/>
      <c r="D775" s="141"/>
      <c r="E775" s="141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>
      <c r="A776" s="136"/>
      <c r="B776" s="136"/>
      <c r="C776" s="141"/>
      <c r="D776" s="141"/>
      <c r="E776" s="141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>
      <c r="A777" s="136"/>
      <c r="B777" s="136"/>
      <c r="C777" s="141"/>
      <c r="D777" s="141"/>
      <c r="E777" s="141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>
      <c r="A778" s="136"/>
      <c r="B778" s="136"/>
      <c r="C778" s="141"/>
      <c r="D778" s="141"/>
      <c r="E778" s="141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>
      <c r="A779" s="136"/>
      <c r="B779" s="136"/>
      <c r="C779" s="141"/>
      <c r="D779" s="141"/>
      <c r="E779" s="141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>
      <c r="A780" s="136"/>
      <c r="B780" s="136"/>
      <c r="C780" s="141"/>
      <c r="D780" s="141"/>
      <c r="E780" s="141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>
      <c r="A781" s="136"/>
      <c r="B781" s="136"/>
      <c r="C781" s="141"/>
      <c r="D781" s="141"/>
      <c r="E781" s="141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>
      <c r="A782" s="136"/>
      <c r="B782" s="136"/>
      <c r="C782" s="141"/>
      <c r="D782" s="141"/>
      <c r="E782" s="141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>
      <c r="A783" s="136"/>
      <c r="B783" s="136"/>
      <c r="C783" s="141"/>
      <c r="D783" s="141"/>
      <c r="E783" s="141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>
      <c r="A784" s="136"/>
      <c r="B784" s="136"/>
      <c r="C784" s="141"/>
      <c r="D784" s="141"/>
      <c r="E784" s="141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>
      <c r="A785" s="136"/>
      <c r="B785" s="136"/>
      <c r="C785" s="141"/>
      <c r="D785" s="141"/>
      <c r="E785" s="141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>
      <c r="A786" s="136"/>
      <c r="B786" s="136"/>
      <c r="C786" s="141"/>
      <c r="D786" s="141"/>
      <c r="E786" s="141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>
      <c r="A787" s="136"/>
      <c r="B787" s="136"/>
      <c r="C787" s="141"/>
      <c r="D787" s="141"/>
      <c r="E787" s="141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>
      <c r="A788" s="136"/>
      <c r="B788" s="136"/>
      <c r="C788" s="141"/>
      <c r="D788" s="141"/>
      <c r="E788" s="141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>
      <c r="A789" s="136"/>
      <c r="B789" s="136"/>
      <c r="C789" s="141"/>
      <c r="D789" s="141"/>
      <c r="E789" s="141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>
      <c r="A790" s="136"/>
      <c r="B790" s="136"/>
      <c r="C790" s="141"/>
      <c r="D790" s="141"/>
      <c r="E790" s="141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>
      <c r="A791" s="136"/>
      <c r="B791" s="136"/>
      <c r="C791" s="141"/>
      <c r="D791" s="141"/>
      <c r="E791" s="141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>
      <c r="A792" s="136"/>
      <c r="B792" s="136"/>
      <c r="C792" s="141"/>
      <c r="D792" s="141"/>
      <c r="E792" s="141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>
      <c r="A793" s="136"/>
      <c r="B793" s="136"/>
      <c r="C793" s="141"/>
      <c r="D793" s="141"/>
      <c r="E793" s="141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>
      <c r="A794" s="136"/>
      <c r="B794" s="136"/>
      <c r="C794" s="141"/>
      <c r="D794" s="141"/>
      <c r="E794" s="141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>
      <c r="A795" s="136"/>
      <c r="B795" s="136"/>
      <c r="C795" s="141"/>
      <c r="D795" s="141"/>
      <c r="E795" s="141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>
      <c r="A796" s="136"/>
      <c r="B796" s="136"/>
      <c r="C796" s="141"/>
      <c r="D796" s="141"/>
      <c r="E796" s="141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>
      <c r="A797" s="136"/>
      <c r="B797" s="136"/>
      <c r="C797" s="141"/>
      <c r="D797" s="141"/>
      <c r="E797" s="141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>
      <c r="A798" s="136"/>
      <c r="B798" s="136"/>
      <c r="C798" s="141"/>
      <c r="D798" s="141"/>
      <c r="E798" s="141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>
      <c r="A799" s="136"/>
      <c r="B799" s="136"/>
      <c r="C799" s="141"/>
      <c r="D799" s="141"/>
      <c r="E799" s="141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>
      <c r="A800" s="136"/>
      <c r="B800" s="136"/>
      <c r="C800" s="141"/>
      <c r="D800" s="141"/>
      <c r="E800" s="141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>
      <c r="A801" s="136"/>
      <c r="B801" s="136"/>
      <c r="C801" s="141"/>
      <c r="D801" s="141"/>
      <c r="E801" s="141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>
      <c r="A802" s="136"/>
      <c r="B802" s="136"/>
      <c r="C802" s="141"/>
      <c r="D802" s="141"/>
      <c r="E802" s="141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>
      <c r="A803" s="136"/>
      <c r="B803" s="136"/>
      <c r="C803" s="141"/>
      <c r="D803" s="141"/>
      <c r="E803" s="141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>
      <c r="A804" s="136"/>
      <c r="B804" s="136"/>
      <c r="C804" s="141"/>
      <c r="D804" s="141"/>
      <c r="E804" s="141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>
      <c r="A805" s="136"/>
      <c r="B805" s="136"/>
      <c r="C805" s="141"/>
      <c r="D805" s="141"/>
      <c r="E805" s="141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>
      <c r="A806" s="136"/>
      <c r="B806" s="136"/>
      <c r="C806" s="141"/>
      <c r="D806" s="141"/>
      <c r="E806" s="141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>
      <c r="A807" s="136"/>
      <c r="B807" s="136"/>
      <c r="C807" s="141"/>
      <c r="D807" s="141"/>
      <c r="E807" s="141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>
      <c r="A808" s="136"/>
      <c r="B808" s="136"/>
      <c r="C808" s="141"/>
      <c r="D808" s="141"/>
      <c r="E808" s="141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>
      <c r="A809" s="136"/>
      <c r="B809" s="136"/>
      <c r="C809" s="141"/>
      <c r="D809" s="141"/>
      <c r="E809" s="141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>
      <c r="A810" s="136"/>
      <c r="B810" s="136"/>
      <c r="C810" s="141"/>
      <c r="D810" s="141"/>
      <c r="E810" s="141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>
      <c r="A811" s="136"/>
      <c r="B811" s="136"/>
      <c r="C811" s="141"/>
      <c r="D811" s="141"/>
      <c r="E811" s="141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>
      <c r="A812" s="136"/>
      <c r="B812" s="136"/>
      <c r="C812" s="141"/>
      <c r="D812" s="141"/>
      <c r="E812" s="141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>
      <c r="A813" s="136"/>
      <c r="B813" s="136"/>
      <c r="C813" s="141"/>
      <c r="D813" s="141"/>
      <c r="E813" s="141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>
      <c r="A814" s="136"/>
      <c r="B814" s="136"/>
      <c r="C814" s="141"/>
      <c r="D814" s="141"/>
      <c r="E814" s="141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>
      <c r="A815" s="136"/>
      <c r="B815" s="136"/>
      <c r="C815" s="141"/>
      <c r="D815" s="141"/>
      <c r="E815" s="141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>
      <c r="A816" s="136"/>
      <c r="B816" s="136"/>
      <c r="C816" s="141"/>
      <c r="D816" s="141"/>
      <c r="E816" s="141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>
      <c r="A817" s="136"/>
      <c r="B817" s="136"/>
      <c r="C817" s="141"/>
      <c r="D817" s="141"/>
      <c r="E817" s="141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>
      <c r="A818" s="136"/>
      <c r="B818" s="136"/>
      <c r="C818" s="141"/>
      <c r="D818" s="141"/>
      <c r="E818" s="141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>
      <c r="A819" s="136"/>
      <c r="B819" s="136"/>
      <c r="C819" s="141"/>
      <c r="D819" s="141"/>
      <c r="E819" s="141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>
      <c r="A820" s="136"/>
      <c r="B820" s="136"/>
      <c r="C820" s="141"/>
      <c r="D820" s="141"/>
      <c r="E820" s="141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>
      <c r="A821" s="136"/>
      <c r="B821" s="136"/>
      <c r="C821" s="141"/>
      <c r="D821" s="141"/>
      <c r="E821" s="141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>
      <c r="A822" s="136"/>
      <c r="B822" s="136"/>
      <c r="C822" s="141"/>
      <c r="D822" s="141"/>
      <c r="E822" s="141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>
      <c r="A823" s="136"/>
      <c r="B823" s="136"/>
      <c r="C823" s="141"/>
      <c r="D823" s="141"/>
      <c r="E823" s="141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>
      <c r="A824" s="136"/>
      <c r="B824" s="136"/>
      <c r="C824" s="141"/>
      <c r="D824" s="141"/>
      <c r="E824" s="141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>
      <c r="A825" s="136"/>
      <c r="B825" s="136"/>
      <c r="C825" s="141"/>
      <c r="D825" s="141"/>
      <c r="E825" s="141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>
      <c r="A826" s="136"/>
      <c r="B826" s="136"/>
      <c r="C826" s="141"/>
      <c r="D826" s="141"/>
      <c r="E826" s="141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>
      <c r="A827" s="136"/>
      <c r="B827" s="136"/>
      <c r="C827" s="141"/>
      <c r="D827" s="141"/>
      <c r="E827" s="141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>
      <c r="A828" s="136"/>
      <c r="B828" s="136"/>
      <c r="C828" s="141"/>
      <c r="D828" s="141"/>
      <c r="E828" s="141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>
      <c r="A829" s="136"/>
      <c r="B829" s="136"/>
      <c r="C829" s="141"/>
      <c r="D829" s="141"/>
      <c r="E829" s="141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>
      <c r="A830" s="136"/>
      <c r="B830" s="136"/>
      <c r="C830" s="141"/>
      <c r="D830" s="141"/>
      <c r="E830" s="141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>
      <c r="A831" s="136"/>
      <c r="B831" s="136"/>
      <c r="C831" s="141"/>
      <c r="D831" s="141"/>
      <c r="E831" s="141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>
      <c r="A832" s="136"/>
      <c r="B832" s="136"/>
      <c r="C832" s="141"/>
      <c r="D832" s="141"/>
      <c r="E832" s="141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>
      <c r="A833" s="136"/>
      <c r="B833" s="136"/>
      <c r="C833" s="141"/>
      <c r="D833" s="141"/>
      <c r="E833" s="141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>
      <c r="A834" s="136"/>
      <c r="B834" s="136"/>
      <c r="C834" s="141"/>
      <c r="D834" s="141"/>
      <c r="E834" s="141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>
      <c r="A835" s="136"/>
      <c r="B835" s="136"/>
      <c r="C835" s="141"/>
      <c r="D835" s="141"/>
      <c r="E835" s="141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>
      <c r="A836" s="136"/>
      <c r="B836" s="136"/>
      <c r="C836" s="141"/>
      <c r="D836" s="141"/>
      <c r="E836" s="141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>
      <c r="A837" s="136"/>
      <c r="B837" s="136"/>
      <c r="C837" s="141"/>
      <c r="D837" s="141"/>
      <c r="E837" s="141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>
      <c r="A838" s="136"/>
      <c r="B838" s="136"/>
      <c r="C838" s="141"/>
      <c r="D838" s="141"/>
      <c r="E838" s="141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>
      <c r="A839" s="136"/>
      <c r="B839" s="136"/>
      <c r="C839" s="141"/>
      <c r="D839" s="141"/>
      <c r="E839" s="141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>
      <c r="A840" s="136"/>
      <c r="B840" s="136"/>
      <c r="C840" s="141"/>
      <c r="D840" s="141"/>
      <c r="E840" s="141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>
      <c r="A841" s="136"/>
      <c r="B841" s="136"/>
      <c r="C841" s="141"/>
      <c r="D841" s="141"/>
      <c r="E841" s="141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>
      <c r="A842" s="136"/>
      <c r="B842" s="136"/>
      <c r="C842" s="141"/>
      <c r="D842" s="141"/>
      <c r="E842" s="141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>
      <c r="A843" s="136"/>
      <c r="B843" s="136"/>
      <c r="C843" s="141"/>
      <c r="D843" s="141"/>
      <c r="E843" s="141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>
      <c r="A844" s="136"/>
      <c r="B844" s="136"/>
      <c r="C844" s="141"/>
      <c r="D844" s="141"/>
      <c r="E844" s="141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>
      <c r="A845" s="136"/>
      <c r="B845" s="136"/>
      <c r="C845" s="141"/>
      <c r="D845" s="141"/>
      <c r="E845" s="141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>
      <c r="A846" s="136"/>
      <c r="B846" s="136"/>
      <c r="C846" s="141"/>
      <c r="D846" s="141"/>
      <c r="E846" s="141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>
      <c r="A847" s="136"/>
      <c r="B847" s="136"/>
      <c r="C847" s="141"/>
      <c r="D847" s="141"/>
      <c r="E847" s="141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>
      <c r="A848" s="136"/>
      <c r="B848" s="136"/>
      <c r="C848" s="141"/>
      <c r="D848" s="141"/>
      <c r="E848" s="141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>
      <c r="A849" s="136"/>
      <c r="B849" s="136"/>
      <c r="C849" s="141"/>
      <c r="D849" s="141"/>
      <c r="E849" s="141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>
      <c r="A850" s="136"/>
      <c r="B850" s="136"/>
      <c r="C850" s="141"/>
      <c r="D850" s="141"/>
      <c r="E850" s="141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>
      <c r="A851" s="136"/>
      <c r="B851" s="136"/>
      <c r="C851" s="141"/>
      <c r="D851" s="141"/>
      <c r="E851" s="141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>
      <c r="A852" s="136"/>
      <c r="B852" s="136"/>
      <c r="C852" s="141"/>
      <c r="D852" s="141"/>
      <c r="E852" s="141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>
      <c r="A853" s="136"/>
      <c r="B853" s="136"/>
      <c r="C853" s="141"/>
      <c r="D853" s="141"/>
      <c r="E853" s="141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>
      <c r="A854" s="136"/>
      <c r="B854" s="136"/>
      <c r="C854" s="141"/>
      <c r="D854" s="141"/>
      <c r="E854" s="141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>
      <c r="A855" s="136"/>
      <c r="B855" s="136"/>
      <c r="C855" s="141"/>
      <c r="D855" s="141"/>
      <c r="E855" s="141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>
      <c r="A856" s="136"/>
      <c r="B856" s="136"/>
      <c r="C856" s="141"/>
      <c r="D856" s="141"/>
      <c r="E856" s="141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>
      <c r="A857" s="136"/>
      <c r="B857" s="136"/>
      <c r="C857" s="141"/>
      <c r="D857" s="141"/>
      <c r="E857" s="141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>
      <c r="A858" s="136"/>
      <c r="B858" s="136"/>
      <c r="C858" s="141"/>
      <c r="D858" s="141"/>
      <c r="E858" s="141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>
      <c r="A859" s="136"/>
      <c r="B859" s="136"/>
      <c r="C859" s="141"/>
      <c r="D859" s="141"/>
      <c r="E859" s="141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>
      <c r="A860" s="136"/>
      <c r="B860" s="136"/>
      <c r="C860" s="141"/>
      <c r="D860" s="141"/>
      <c r="E860" s="141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>
      <c r="A861" s="136"/>
      <c r="B861" s="136"/>
      <c r="C861" s="141"/>
      <c r="D861" s="141"/>
      <c r="E861" s="141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>
      <c r="A862" s="136"/>
      <c r="B862" s="136"/>
      <c r="C862" s="141"/>
      <c r="D862" s="141"/>
      <c r="E862" s="141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>
      <c r="A863" s="136"/>
      <c r="B863" s="136"/>
      <c r="C863" s="141"/>
      <c r="D863" s="141"/>
      <c r="E863" s="141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>
      <c r="A864" s="136"/>
      <c r="B864" s="136"/>
      <c r="C864" s="141"/>
      <c r="D864" s="141"/>
      <c r="E864" s="141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>
      <c r="A865" s="136"/>
      <c r="B865" s="136"/>
      <c r="C865" s="141"/>
      <c r="D865" s="141"/>
      <c r="E865" s="141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>
      <c r="A866" s="136"/>
      <c r="B866" s="136"/>
      <c r="C866" s="141"/>
      <c r="D866" s="141"/>
      <c r="E866" s="141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>
      <c r="A867" s="136"/>
      <c r="B867" s="136"/>
      <c r="C867" s="141"/>
      <c r="D867" s="141"/>
      <c r="E867" s="141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>
      <c r="A868" s="136"/>
      <c r="B868" s="136"/>
      <c r="C868" s="141"/>
      <c r="D868" s="141"/>
      <c r="E868" s="141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>
      <c r="A869" s="136"/>
      <c r="B869" s="136"/>
      <c r="C869" s="141"/>
      <c r="D869" s="141"/>
      <c r="E869" s="141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>
      <c r="A870" s="136"/>
      <c r="B870" s="136"/>
      <c r="C870" s="141"/>
      <c r="D870" s="141"/>
      <c r="E870" s="141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>
      <c r="A871" s="136"/>
      <c r="B871" s="136"/>
      <c r="C871" s="141"/>
      <c r="D871" s="141"/>
      <c r="E871" s="141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>
      <c r="A872" s="136"/>
      <c r="B872" s="136"/>
      <c r="C872" s="141"/>
      <c r="D872" s="141"/>
      <c r="E872" s="141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>
      <c r="A873" s="136"/>
      <c r="B873" s="136"/>
      <c r="C873" s="141"/>
      <c r="D873" s="141"/>
      <c r="E873" s="141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>
      <c r="A874" s="136"/>
      <c r="B874" s="136"/>
      <c r="C874" s="141"/>
      <c r="D874" s="141"/>
      <c r="E874" s="141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>
      <c r="A875" s="136"/>
      <c r="B875" s="136"/>
      <c r="C875" s="141"/>
      <c r="D875" s="141"/>
      <c r="E875" s="141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>
      <c r="A876" s="136"/>
      <c r="B876" s="136"/>
      <c r="C876" s="141"/>
      <c r="D876" s="141"/>
      <c r="E876" s="141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>
      <c r="A877" s="136"/>
      <c r="B877" s="136"/>
      <c r="C877" s="141"/>
      <c r="D877" s="141"/>
      <c r="E877" s="141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>
      <c r="A878" s="136"/>
      <c r="B878" s="136"/>
      <c r="C878" s="141"/>
      <c r="D878" s="141"/>
      <c r="E878" s="141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>
      <c r="A879" s="136"/>
      <c r="B879" s="136"/>
      <c r="C879" s="141"/>
      <c r="D879" s="141"/>
      <c r="E879" s="141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>
      <c r="A880" s="136"/>
      <c r="B880" s="136"/>
      <c r="C880" s="141"/>
      <c r="D880" s="141"/>
      <c r="E880" s="141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>
      <c r="A881" s="136"/>
      <c r="B881" s="136"/>
      <c r="C881" s="141"/>
      <c r="D881" s="141"/>
      <c r="E881" s="141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>
      <c r="A882" s="136"/>
      <c r="B882" s="136"/>
      <c r="C882" s="141"/>
      <c r="D882" s="141"/>
      <c r="E882" s="141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>
      <c r="A883" s="136"/>
      <c r="B883" s="136"/>
      <c r="C883" s="141"/>
      <c r="D883" s="141"/>
      <c r="E883" s="141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>
      <c r="A884" s="136"/>
      <c r="B884" s="136"/>
      <c r="C884" s="141"/>
      <c r="D884" s="141"/>
      <c r="E884" s="141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>
      <c r="A885" s="136"/>
      <c r="B885" s="136"/>
      <c r="C885" s="141"/>
      <c r="D885" s="141"/>
      <c r="E885" s="141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>
      <c r="A886" s="136"/>
      <c r="B886" s="136"/>
      <c r="C886" s="141"/>
      <c r="D886" s="141"/>
      <c r="E886" s="141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>
      <c r="A887" s="136"/>
      <c r="B887" s="136"/>
      <c r="C887" s="141"/>
      <c r="D887" s="141"/>
      <c r="E887" s="141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>
      <c r="A888" s="136"/>
      <c r="B888" s="136"/>
      <c r="C888" s="141"/>
      <c r="D888" s="141"/>
      <c r="E888" s="141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>
      <c r="A889" s="136"/>
      <c r="B889" s="136"/>
      <c r="C889" s="141"/>
      <c r="D889" s="141"/>
      <c r="E889" s="141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>
      <c r="A890" s="136"/>
      <c r="B890" s="136"/>
      <c r="C890" s="141"/>
      <c r="D890" s="141"/>
      <c r="E890" s="141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>
      <c r="A891" s="136"/>
      <c r="B891" s="136"/>
      <c r="C891" s="141"/>
      <c r="D891" s="141"/>
      <c r="E891" s="141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>
      <c r="A892" s="136"/>
      <c r="B892" s="136"/>
      <c r="C892" s="141"/>
      <c r="D892" s="141"/>
      <c r="E892" s="141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>
      <c r="A893" s="136"/>
      <c r="B893" s="136"/>
      <c r="C893" s="141"/>
      <c r="D893" s="141"/>
      <c r="E893" s="141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>
      <c r="A894" s="136"/>
      <c r="B894" s="136"/>
      <c r="C894" s="141"/>
      <c r="D894" s="141"/>
      <c r="E894" s="141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>
      <c r="A895" s="136"/>
      <c r="B895" s="136"/>
      <c r="C895" s="141"/>
      <c r="D895" s="141"/>
      <c r="E895" s="141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>
      <c r="A896" s="136"/>
      <c r="B896" s="136"/>
      <c r="C896" s="141"/>
      <c r="D896" s="141"/>
      <c r="E896" s="141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>
      <c r="A897" s="136"/>
      <c r="B897" s="136"/>
      <c r="C897" s="141"/>
      <c r="D897" s="141"/>
      <c r="E897" s="141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>
      <c r="A898" s="136"/>
      <c r="B898" s="136"/>
      <c r="C898" s="141"/>
      <c r="D898" s="141"/>
      <c r="E898" s="141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>
      <c r="A899" s="136"/>
      <c r="B899" s="136"/>
      <c r="C899" s="141"/>
      <c r="D899" s="141"/>
      <c r="E899" s="141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>
      <c r="A900" s="136"/>
      <c r="B900" s="136"/>
      <c r="C900" s="141"/>
      <c r="D900" s="141"/>
      <c r="E900" s="141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>
      <c r="A901" s="136"/>
      <c r="B901" s="136"/>
      <c r="C901" s="141"/>
      <c r="D901" s="141"/>
      <c r="E901" s="141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>
      <c r="A902" s="136"/>
      <c r="B902" s="136"/>
      <c r="C902" s="141"/>
      <c r="D902" s="141"/>
      <c r="E902" s="141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>
      <c r="A903" s="136"/>
      <c r="B903" s="136"/>
      <c r="C903" s="141"/>
      <c r="D903" s="141"/>
      <c r="E903" s="141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>
      <c r="A904" s="136"/>
      <c r="B904" s="136"/>
      <c r="C904" s="141"/>
      <c r="D904" s="141"/>
      <c r="E904" s="141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>
      <c r="A905" s="136"/>
      <c r="B905" s="136"/>
      <c r="C905" s="141"/>
      <c r="D905" s="141"/>
      <c r="E905" s="141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>
      <c r="A906" s="136"/>
      <c r="B906" s="136"/>
      <c r="C906" s="141"/>
      <c r="D906" s="141"/>
      <c r="E906" s="141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>
      <c r="A907" s="136"/>
      <c r="B907" s="136"/>
      <c r="C907" s="141"/>
      <c r="D907" s="141"/>
      <c r="E907" s="141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>
      <c r="A908" s="136"/>
      <c r="B908" s="136"/>
      <c r="C908" s="141"/>
      <c r="D908" s="141"/>
      <c r="E908" s="141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>
      <c r="A909" s="136"/>
      <c r="B909" s="136"/>
      <c r="C909" s="141"/>
      <c r="D909" s="141"/>
      <c r="E909" s="141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>
      <c r="A910" s="136"/>
      <c r="B910" s="136"/>
      <c r="C910" s="141"/>
      <c r="D910" s="141"/>
      <c r="E910" s="141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>
      <c r="A911" s="136"/>
      <c r="B911" s="136"/>
      <c r="C911" s="141"/>
      <c r="D911" s="141"/>
      <c r="E911" s="141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>
      <c r="A912" s="136"/>
      <c r="B912" s="136"/>
      <c r="C912" s="141"/>
      <c r="D912" s="141"/>
      <c r="E912" s="141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>
      <c r="A913" s="136"/>
      <c r="B913" s="136"/>
      <c r="C913" s="141"/>
      <c r="D913" s="141"/>
      <c r="E913" s="141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>
      <c r="A914" s="136"/>
      <c r="B914" s="136"/>
      <c r="C914" s="141"/>
      <c r="D914" s="141"/>
      <c r="E914" s="141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>
      <c r="A915" s="136"/>
      <c r="B915" s="136"/>
      <c r="C915" s="141"/>
      <c r="D915" s="141"/>
      <c r="E915" s="141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>
      <c r="A916" s="136"/>
      <c r="B916" s="136"/>
      <c r="C916" s="141"/>
      <c r="D916" s="141"/>
      <c r="E916" s="141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>
      <c r="A917" s="136"/>
      <c r="B917" s="136"/>
      <c r="C917" s="141"/>
      <c r="D917" s="141"/>
      <c r="E917" s="141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>
      <c r="A918" s="136"/>
      <c r="B918" s="136"/>
      <c r="C918" s="141"/>
      <c r="D918" s="141"/>
      <c r="E918" s="141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>
      <c r="A919" s="136"/>
      <c r="B919" s="136"/>
      <c r="C919" s="141"/>
      <c r="D919" s="141"/>
      <c r="E919" s="141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>
      <c r="A920" s="136"/>
      <c r="B920" s="136"/>
      <c r="C920" s="141"/>
      <c r="D920" s="141"/>
      <c r="E920" s="141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>
      <c r="A921" s="136"/>
      <c r="B921" s="136"/>
      <c r="C921" s="141"/>
      <c r="D921" s="141"/>
      <c r="E921" s="141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>
      <c r="A922" s="136"/>
      <c r="B922" s="136"/>
      <c r="C922" s="141"/>
      <c r="D922" s="141"/>
      <c r="E922" s="141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>
      <c r="A923" s="136"/>
      <c r="B923" s="136"/>
      <c r="C923" s="141"/>
      <c r="D923" s="141"/>
      <c r="E923" s="141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>
      <c r="A924" s="136"/>
      <c r="B924" s="136"/>
      <c r="C924" s="141"/>
      <c r="D924" s="141"/>
      <c r="E924" s="141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>
      <c r="A925" s="136"/>
      <c r="B925" s="136"/>
      <c r="C925" s="141"/>
      <c r="D925" s="141"/>
      <c r="E925" s="141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>
      <c r="A926" s="136"/>
      <c r="B926" s="136"/>
      <c r="C926" s="141"/>
      <c r="D926" s="141"/>
      <c r="E926" s="141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>
      <c r="A927" s="136"/>
      <c r="B927" s="136"/>
      <c r="C927" s="141"/>
      <c r="D927" s="141"/>
      <c r="E927" s="141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>
      <c r="A928" s="136"/>
      <c r="B928" s="136"/>
      <c r="C928" s="141"/>
      <c r="D928" s="141"/>
      <c r="E928" s="141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>
      <c r="A929" s="136"/>
      <c r="B929" s="136"/>
      <c r="C929" s="141"/>
      <c r="D929" s="141"/>
      <c r="E929" s="141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>
      <c r="A930" s="136"/>
      <c r="B930" s="136"/>
      <c r="C930" s="141"/>
      <c r="D930" s="141"/>
      <c r="E930" s="141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>
      <c r="A931" s="136"/>
      <c r="B931" s="136"/>
      <c r="C931" s="141"/>
      <c r="D931" s="141"/>
      <c r="E931" s="141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>
      <c r="A932" s="136"/>
      <c r="B932" s="136"/>
      <c r="C932" s="141"/>
      <c r="D932" s="141"/>
      <c r="E932" s="141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>
      <c r="A933" s="136"/>
      <c r="B933" s="136"/>
      <c r="C933" s="141"/>
      <c r="D933" s="141"/>
      <c r="E933" s="141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>
      <c r="A934" s="136"/>
      <c r="B934" s="136"/>
      <c r="C934" s="141"/>
      <c r="D934" s="141"/>
      <c r="E934" s="141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>
      <c r="A935" s="136"/>
      <c r="B935" s="136"/>
      <c r="C935" s="141"/>
      <c r="D935" s="141"/>
      <c r="E935" s="141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>
      <c r="A936" s="136"/>
      <c r="B936" s="136"/>
      <c r="C936" s="141"/>
      <c r="D936" s="141"/>
      <c r="E936" s="141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>
      <c r="A937" s="136"/>
      <c r="B937" s="136"/>
      <c r="C937" s="141"/>
      <c r="D937" s="141"/>
      <c r="E937" s="141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>
      <c r="A938" s="136"/>
      <c r="B938" s="136"/>
      <c r="C938" s="141"/>
      <c r="D938" s="141"/>
      <c r="E938" s="141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>
      <c r="A939" s="136"/>
      <c r="B939" s="136"/>
      <c r="C939" s="141"/>
      <c r="D939" s="141"/>
      <c r="E939" s="141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>
      <c r="A940" s="136"/>
      <c r="B940" s="136"/>
      <c r="C940" s="141"/>
      <c r="D940" s="141"/>
      <c r="E940" s="141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>
      <c r="A941" s="136"/>
      <c r="B941" s="136"/>
      <c r="C941" s="141"/>
      <c r="D941" s="141"/>
      <c r="E941" s="141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>
      <c r="A942" s="136"/>
      <c r="B942" s="136"/>
      <c r="C942" s="141"/>
      <c r="D942" s="141"/>
      <c r="E942" s="141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>
      <c r="A943" s="136"/>
      <c r="B943" s="136"/>
      <c r="C943" s="141"/>
      <c r="D943" s="141"/>
      <c r="E943" s="141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>
      <c r="A944" s="136"/>
      <c r="B944" s="136"/>
      <c r="C944" s="141"/>
      <c r="D944" s="141"/>
      <c r="E944" s="141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>
      <c r="A945" s="136"/>
      <c r="B945" s="136"/>
      <c r="C945" s="141"/>
      <c r="D945" s="141"/>
      <c r="E945" s="141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>
      <c r="A946" s="136"/>
      <c r="B946" s="136"/>
      <c r="C946" s="141"/>
      <c r="D946" s="141"/>
      <c r="E946" s="141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>
      <c r="A947" s="136"/>
      <c r="B947" s="136"/>
      <c r="C947" s="141"/>
      <c r="D947" s="141"/>
      <c r="E947" s="141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>
      <c r="A948" s="136"/>
      <c r="B948" s="136"/>
      <c r="C948" s="141"/>
      <c r="D948" s="141"/>
      <c r="E948" s="141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>
      <c r="A949" s="136"/>
      <c r="B949" s="136"/>
      <c r="C949" s="141"/>
      <c r="D949" s="141"/>
      <c r="E949" s="141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>
      <c r="A950" s="136"/>
      <c r="B950" s="136"/>
      <c r="C950" s="141"/>
      <c r="D950" s="141"/>
      <c r="E950" s="141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>
      <c r="A951" s="136"/>
      <c r="B951" s="136"/>
      <c r="C951" s="141"/>
      <c r="D951" s="141"/>
      <c r="E951" s="141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>
      <c r="A952" s="136"/>
      <c r="B952" s="136"/>
      <c r="C952" s="141"/>
      <c r="D952" s="141"/>
      <c r="E952" s="141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>
      <c r="A953" s="136"/>
      <c r="B953" s="136"/>
      <c r="C953" s="141"/>
      <c r="D953" s="141"/>
      <c r="E953" s="141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>
      <c r="A954" s="136"/>
      <c r="B954" s="136"/>
      <c r="C954" s="141"/>
      <c r="D954" s="141"/>
      <c r="E954" s="141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>
      <c r="A955" s="136"/>
      <c r="B955" s="136"/>
      <c r="C955" s="141"/>
      <c r="D955" s="141"/>
      <c r="E955" s="141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>
      <c r="A956" s="136"/>
      <c r="B956" s="136"/>
      <c r="C956" s="141"/>
      <c r="D956" s="141"/>
      <c r="E956" s="141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>
      <c r="A957" s="136"/>
      <c r="B957" s="136"/>
      <c r="C957" s="141"/>
      <c r="D957" s="141"/>
      <c r="E957" s="141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>
      <c r="A958" s="136"/>
      <c r="B958" s="136"/>
      <c r="C958" s="141"/>
      <c r="D958" s="141"/>
      <c r="E958" s="141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>
      <c r="A959" s="136"/>
      <c r="B959" s="136"/>
      <c r="C959" s="141"/>
      <c r="D959" s="141"/>
      <c r="E959" s="141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>
      <c r="A960" s="136"/>
      <c r="B960" s="136"/>
      <c r="C960" s="141"/>
      <c r="D960" s="141"/>
      <c r="E960" s="141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>
      <c r="A961" s="136"/>
      <c r="B961" s="136"/>
      <c r="C961" s="141"/>
      <c r="D961" s="141"/>
      <c r="E961" s="141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>
      <c r="A962" s="136"/>
      <c r="B962" s="136"/>
      <c r="C962" s="141"/>
      <c r="D962" s="141"/>
      <c r="E962" s="141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>
      <c r="A963" s="136"/>
      <c r="B963" s="136"/>
      <c r="C963" s="141"/>
      <c r="D963" s="141"/>
      <c r="E963" s="141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>
      <c r="A964" s="136"/>
      <c r="B964" s="136"/>
      <c r="C964" s="141"/>
      <c r="D964" s="141"/>
      <c r="E964" s="141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>
      <c r="A965" s="136"/>
      <c r="B965" s="136"/>
      <c r="C965" s="141"/>
      <c r="D965" s="141"/>
      <c r="E965" s="141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>
      <c r="A966" s="136"/>
      <c r="B966" s="136"/>
      <c r="C966" s="141"/>
      <c r="D966" s="141"/>
      <c r="E966" s="141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>
      <c r="A967" s="136"/>
      <c r="B967" s="136"/>
      <c r="C967" s="141"/>
      <c r="D967" s="141"/>
      <c r="E967" s="141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>
      <c r="A968" s="136"/>
      <c r="B968" s="136"/>
      <c r="C968" s="141"/>
      <c r="D968" s="141"/>
      <c r="E968" s="141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>
      <c r="A969" s="136"/>
      <c r="B969" s="136"/>
      <c r="C969" s="141"/>
      <c r="D969" s="141"/>
      <c r="E969" s="141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>
      <c r="A970" s="136"/>
      <c r="B970" s="136"/>
      <c r="C970" s="141"/>
      <c r="D970" s="141"/>
      <c r="E970" s="141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>
      <c r="A971" s="136"/>
      <c r="B971" s="136"/>
      <c r="C971" s="141"/>
      <c r="D971" s="141"/>
      <c r="E971" s="141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>
      <c r="A972" s="136"/>
      <c r="B972" s="136"/>
      <c r="C972" s="141"/>
      <c r="D972" s="141"/>
      <c r="E972" s="141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>
      <c r="A973" s="136"/>
      <c r="B973" s="136"/>
      <c r="C973" s="141"/>
      <c r="D973" s="141"/>
      <c r="E973" s="141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>
      <c r="A974" s="136"/>
      <c r="B974" s="136"/>
      <c r="C974" s="141"/>
      <c r="D974" s="141"/>
      <c r="E974" s="141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>
      <c r="A975" s="136"/>
      <c r="B975" s="136"/>
      <c r="C975" s="141"/>
      <c r="D975" s="141"/>
      <c r="E975" s="141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>
      <c r="A976" s="136"/>
      <c r="B976" s="136"/>
      <c r="C976" s="141"/>
      <c r="D976" s="141"/>
      <c r="E976" s="141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>
      <c r="A977" s="136"/>
      <c r="B977" s="136"/>
      <c r="C977" s="141"/>
      <c r="D977" s="141"/>
      <c r="E977" s="141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>
      <c r="A978" s="136"/>
      <c r="B978" s="136"/>
      <c r="C978" s="141"/>
      <c r="D978" s="141"/>
      <c r="E978" s="141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>
      <c r="A979" s="136"/>
      <c r="B979" s="136"/>
      <c r="C979" s="141"/>
      <c r="D979" s="141"/>
      <c r="E979" s="141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>
      <c r="A980" s="136"/>
      <c r="B980" s="136"/>
      <c r="C980" s="141"/>
      <c r="D980" s="141"/>
      <c r="E980" s="141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>
      <c r="A981" s="136"/>
      <c r="B981" s="136"/>
      <c r="C981" s="141"/>
      <c r="D981" s="141"/>
      <c r="E981" s="141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>
      <c r="A982" s="136"/>
      <c r="B982" s="136"/>
      <c r="C982" s="141"/>
      <c r="D982" s="141"/>
      <c r="E982" s="141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>
      <c r="A983" s="136"/>
      <c r="B983" s="136"/>
      <c r="C983" s="141"/>
      <c r="D983" s="141"/>
      <c r="E983" s="141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>
      <c r="A984" s="136"/>
      <c r="B984" s="136"/>
      <c r="C984" s="141"/>
      <c r="D984" s="141"/>
      <c r="E984" s="141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>
      <c r="A985" s="136"/>
      <c r="B985" s="136"/>
      <c r="C985" s="141"/>
      <c r="D985" s="141"/>
      <c r="E985" s="141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>
      <c r="A986" s="136"/>
      <c r="B986" s="136"/>
      <c r="C986" s="141"/>
      <c r="D986" s="141"/>
      <c r="E986" s="141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>
      <c r="A987" s="136"/>
      <c r="B987" s="136"/>
      <c r="C987" s="141"/>
      <c r="D987" s="141"/>
      <c r="E987" s="141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>
      <c r="A988" s="136"/>
      <c r="B988" s="136"/>
      <c r="C988" s="141"/>
      <c r="D988" s="141"/>
      <c r="E988" s="141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>
      <c r="A989" s="136"/>
      <c r="B989" s="136"/>
      <c r="C989" s="141"/>
      <c r="D989" s="141"/>
      <c r="E989" s="141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>
      <c r="A990" s="136"/>
      <c r="B990" s="136"/>
      <c r="C990" s="141"/>
      <c r="D990" s="141"/>
      <c r="E990" s="141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>
      <c r="A991" s="136"/>
      <c r="B991" s="136"/>
      <c r="C991" s="141"/>
      <c r="D991" s="141"/>
      <c r="E991" s="141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>
      <c r="A992" s="136"/>
      <c r="B992" s="136"/>
      <c r="C992" s="141"/>
      <c r="D992" s="141"/>
      <c r="E992" s="141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>
      <c r="A993" s="136"/>
      <c r="B993" s="136"/>
      <c r="C993" s="141"/>
      <c r="D993" s="141"/>
      <c r="E993" s="141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  <row r="994">
      <c r="A994" s="136"/>
      <c r="B994" s="136"/>
      <c r="C994" s="141"/>
      <c r="D994" s="141"/>
      <c r="E994" s="141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</row>
    <row r="995">
      <c r="A995" s="136"/>
      <c r="B995" s="136"/>
      <c r="C995" s="141"/>
      <c r="D995" s="141"/>
      <c r="E995" s="141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</row>
    <row r="996">
      <c r="A996" s="136"/>
      <c r="B996" s="136"/>
      <c r="C996" s="141"/>
      <c r="D996" s="141"/>
      <c r="E996" s="141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</row>
    <row r="997">
      <c r="A997" s="136"/>
      <c r="B997" s="136"/>
      <c r="C997" s="141"/>
      <c r="D997" s="141"/>
      <c r="E997" s="141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</row>
    <row r="998">
      <c r="A998" s="136"/>
      <c r="B998" s="136"/>
      <c r="C998" s="141"/>
      <c r="D998" s="141"/>
      <c r="E998" s="141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</row>
    <row r="999">
      <c r="A999" s="136"/>
      <c r="B999" s="136"/>
      <c r="C999" s="141"/>
      <c r="D999" s="141"/>
      <c r="E999" s="141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</row>
    <row r="1000">
      <c r="A1000" s="136"/>
      <c r="B1000" s="136"/>
      <c r="C1000" s="141"/>
      <c r="D1000" s="141"/>
      <c r="E1000" s="141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</row>
  </sheetData>
  <drawing r:id="rId1"/>
</worksheet>
</file>